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nstant Staff Appraisal/"/>
    </mc:Choice>
  </mc:AlternateContent>
  <xr:revisionPtr revIDLastSave="6" documentId="8_{AB038B05-9598-49B8-BBDB-0D1669D671A6}" xr6:coauthVersionLast="47" xr6:coauthVersionMax="47" xr10:uidLastSave="{4A3340B1-6F16-4BD9-B363-22001610CE45}"/>
  <workbookProtection workbookAlgorithmName="SHA-512" workbookHashValue="9kMOpM8NQn3je3nvuS2yb3whF7w5V1CbctvJCpIBPPJfvWKyzlau1ah0LDE/r2l114akHTV55bD/3PPccdk5zw==" workbookSaltValue="i0q2FcEJId8mz3v51B25kg==" workbookSpinCount="100000" lockStructure="1"/>
  <bookViews>
    <workbookView xWindow="-96" yWindow="-96" windowWidth="23232" windowHeight="12552" xr2:uid="{0F364B64-1E78-4A35-98B9-F0FC92E1871F}"/>
  </bookViews>
  <sheets>
    <sheet name="Intro &amp; Setup" sheetId="1" r:id="rId1"/>
    <sheet name="Staff &amp; Scores" sheetId="2" r:id="rId2"/>
    <sheet name="Ad Hoc Observations" sheetId="3" r:id="rId3"/>
    <sheet name="Staff Appraisal" sheetId="4" r:id="rId4"/>
    <sheet name="Overall Company Report" sheetId="7" r:id="rId5"/>
  </sheets>
  <definedNames>
    <definedName name="_xlnm._FilterDatabase" localSheetId="2" hidden="1">'Ad Hoc Observations'!$B$10:$F$30</definedName>
    <definedName name="_xlnm._FilterDatabase" localSheetId="1" hidden="1">'Staff &amp; Scores'!$B$10:$T$510</definedName>
    <definedName name="_xlnm.Print_Area" localSheetId="2">'Ad Hoc Observations'!$A$1:$G$8011</definedName>
    <definedName name="_xlnm.Print_Area" localSheetId="0">'Intro &amp; Setup'!$A$1:$AT$50</definedName>
    <definedName name="_xlnm.Print_Area" localSheetId="4">'Overall Company Report'!$A$1:$AY$150</definedName>
    <definedName name="_xlnm.Print_Area" localSheetId="3">'Staff Appraisal'!$A$1:$AY$150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7" l="1"/>
  <c r="S4" i="4"/>
  <c r="BL525" i="2"/>
  <c r="BM525" i="2"/>
  <c r="AJ2" i="4"/>
  <c r="AJ124" i="4" s="1"/>
  <c r="BK525" i="2"/>
  <c r="BJ525" i="2"/>
  <c r="BI525" i="2"/>
  <c r="BH525" i="2"/>
  <c r="BG525" i="2"/>
  <c r="BF525" i="2"/>
  <c r="BE525" i="2"/>
  <c r="BJ527" i="2" s="1"/>
  <c r="BD33" i="7" s="1"/>
  <c r="BE33" i="7" s="1"/>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AH527" i="2" s="1"/>
  <c r="BD41" i="7" s="1"/>
  <c r="BE41" i="7" s="1"/>
  <c r="W525" i="2"/>
  <c r="V525" i="2"/>
  <c r="U525" i="2"/>
  <c r="T525" i="2"/>
  <c r="S525" i="2"/>
  <c r="R525" i="2"/>
  <c r="Q525" i="2"/>
  <c r="P525" i="2"/>
  <c r="O525" i="2"/>
  <c r="N525" i="2"/>
  <c r="M525" i="2"/>
  <c r="L525" i="2"/>
  <c r="K525" i="2"/>
  <c r="J525" i="2"/>
  <c r="I525" i="2"/>
  <c r="H525" i="2"/>
  <c r="G525" i="2"/>
  <c r="F525" i="2"/>
  <c r="AF527" i="2"/>
  <c r="BD31" i="7" s="1"/>
  <c r="BE31" i="7" s="1"/>
  <c r="AJ77" i="7"/>
  <c r="BC95" i="7"/>
  <c r="BC94" i="7"/>
  <c r="BC93" i="7"/>
  <c r="BC92" i="7"/>
  <c r="BC88" i="7"/>
  <c r="BC87" i="7"/>
  <c r="BC86" i="7"/>
  <c r="BC85" i="7"/>
  <c r="BC84" i="7"/>
  <c r="S77" i="7"/>
  <c r="BC23" i="7"/>
  <c r="BC22" i="7"/>
  <c r="BC21" i="7"/>
  <c r="BC20" i="7"/>
  <c r="BC17" i="7"/>
  <c r="BC119" i="7" s="1"/>
  <c r="BC16" i="7"/>
  <c r="BC113" i="7" s="1"/>
  <c r="BC15" i="7"/>
  <c r="BC37" i="7" s="1"/>
  <c r="BC14" i="7"/>
  <c r="BC32" i="7" s="1"/>
  <c r="BC13" i="7"/>
  <c r="BC28" i="7" s="1"/>
  <c r="S2" i="7"/>
  <c r="AG8010" i="3"/>
  <c r="AE8010" i="3"/>
  <c r="AD8010" i="3"/>
  <c r="AC8010" i="3"/>
  <c r="AG8009" i="3"/>
  <c r="AE8009" i="3"/>
  <c r="AD8009" i="3"/>
  <c r="AC8009" i="3"/>
  <c r="AG8008" i="3"/>
  <c r="AE8008" i="3"/>
  <c r="AD8008" i="3"/>
  <c r="AC8008" i="3"/>
  <c r="AG8007" i="3"/>
  <c r="AE8007" i="3"/>
  <c r="AD8007" i="3"/>
  <c r="AC8007" i="3"/>
  <c r="AG8006" i="3"/>
  <c r="AE8006" i="3"/>
  <c r="AD8006" i="3"/>
  <c r="AC8006" i="3"/>
  <c r="AG8005" i="3"/>
  <c r="AE8005" i="3"/>
  <c r="AD8005" i="3"/>
  <c r="AC8005" i="3"/>
  <c r="AG8004" i="3"/>
  <c r="AE8004" i="3"/>
  <c r="AD8004" i="3"/>
  <c r="AC8004" i="3"/>
  <c r="AG8003" i="3"/>
  <c r="AE8003" i="3"/>
  <c r="AD8003" i="3"/>
  <c r="AC8003" i="3"/>
  <c r="AG8002" i="3"/>
  <c r="AE8002" i="3"/>
  <c r="AD8002" i="3"/>
  <c r="AC8002" i="3"/>
  <c r="AG8001" i="3"/>
  <c r="AE8001" i="3"/>
  <c r="AD8001" i="3"/>
  <c r="AC8001" i="3"/>
  <c r="AG8000" i="3"/>
  <c r="AE8000" i="3"/>
  <c r="AD8000" i="3"/>
  <c r="AC8000" i="3"/>
  <c r="AG7999" i="3"/>
  <c r="AE7999" i="3"/>
  <c r="AD7999" i="3"/>
  <c r="AC7999" i="3"/>
  <c r="AG7998" i="3"/>
  <c r="AE7998" i="3"/>
  <c r="AD7998" i="3"/>
  <c r="AC7998" i="3"/>
  <c r="AG7997" i="3"/>
  <c r="AE7997" i="3"/>
  <c r="AD7997" i="3"/>
  <c r="AC7997" i="3"/>
  <c r="AG7996" i="3"/>
  <c r="AE7996" i="3"/>
  <c r="AD7996" i="3"/>
  <c r="AC7996" i="3"/>
  <c r="AG7995" i="3"/>
  <c r="AE7995" i="3"/>
  <c r="AD7995" i="3"/>
  <c r="AC7995" i="3"/>
  <c r="AG7994" i="3"/>
  <c r="AE7994" i="3"/>
  <c r="AD7994" i="3"/>
  <c r="AC7994" i="3"/>
  <c r="AG7993" i="3"/>
  <c r="AE7993" i="3"/>
  <c r="AD7993" i="3"/>
  <c r="AC7993" i="3"/>
  <c r="AG7992" i="3"/>
  <c r="AE7992" i="3"/>
  <c r="AD7992" i="3"/>
  <c r="AC7992" i="3"/>
  <c r="AG7991" i="3"/>
  <c r="AE7991" i="3"/>
  <c r="AD7991" i="3"/>
  <c r="AC7991" i="3"/>
  <c r="AG7990" i="3"/>
  <c r="AE7990" i="3"/>
  <c r="AD7990" i="3"/>
  <c r="AC7990" i="3"/>
  <c r="AG7989" i="3"/>
  <c r="AE7989" i="3"/>
  <c r="AD7989" i="3"/>
  <c r="AC7989" i="3"/>
  <c r="AG7988" i="3"/>
  <c r="AE7988" i="3"/>
  <c r="AD7988" i="3"/>
  <c r="AC7988" i="3"/>
  <c r="AG7987" i="3"/>
  <c r="AE7987" i="3"/>
  <c r="AD7987" i="3"/>
  <c r="AC7987" i="3"/>
  <c r="AG7986" i="3"/>
  <c r="AE7986" i="3"/>
  <c r="AD7986" i="3"/>
  <c r="AC7986" i="3"/>
  <c r="AG7985" i="3"/>
  <c r="AE7985" i="3"/>
  <c r="AD7985" i="3"/>
  <c r="AC7985" i="3"/>
  <c r="AG7984" i="3"/>
  <c r="AE7984" i="3"/>
  <c r="AD7984" i="3"/>
  <c r="AC7984" i="3"/>
  <c r="AG7983" i="3"/>
  <c r="AE7983" i="3"/>
  <c r="AD7983" i="3"/>
  <c r="AC7983" i="3"/>
  <c r="AG7982" i="3"/>
  <c r="AE7982" i="3"/>
  <c r="AD7982" i="3"/>
  <c r="AC7982" i="3"/>
  <c r="AG7981" i="3"/>
  <c r="AE7981" i="3"/>
  <c r="AD7981" i="3"/>
  <c r="AC7981" i="3"/>
  <c r="AG7980" i="3"/>
  <c r="AE7980" i="3"/>
  <c r="AD7980" i="3"/>
  <c r="AC7980" i="3"/>
  <c r="AG7979" i="3"/>
  <c r="AE7979" i="3"/>
  <c r="AD7979" i="3"/>
  <c r="AC7979" i="3"/>
  <c r="AG7978" i="3"/>
  <c r="AE7978" i="3"/>
  <c r="AD7978" i="3"/>
  <c r="AC7978" i="3"/>
  <c r="AG7977" i="3"/>
  <c r="AE7977" i="3"/>
  <c r="AD7977" i="3"/>
  <c r="AC7977" i="3"/>
  <c r="AG7976" i="3"/>
  <c r="AE7976" i="3"/>
  <c r="AD7976" i="3"/>
  <c r="AC7976" i="3"/>
  <c r="AG7975" i="3"/>
  <c r="AE7975" i="3"/>
  <c r="AD7975" i="3"/>
  <c r="AC7975" i="3"/>
  <c r="AG7974" i="3"/>
  <c r="AE7974" i="3"/>
  <c r="AD7974" i="3"/>
  <c r="AC7974" i="3"/>
  <c r="AG7973" i="3"/>
  <c r="AE7973" i="3"/>
  <c r="AD7973" i="3"/>
  <c r="AC7973" i="3"/>
  <c r="AG7972" i="3"/>
  <c r="AE7972" i="3"/>
  <c r="AD7972" i="3"/>
  <c r="AC7972" i="3"/>
  <c r="AG7971" i="3"/>
  <c r="AE7971" i="3"/>
  <c r="AD7971" i="3"/>
  <c r="AC7971" i="3"/>
  <c r="AG7970" i="3"/>
  <c r="AE7970" i="3"/>
  <c r="AD7970" i="3"/>
  <c r="AC7970" i="3"/>
  <c r="AG7969" i="3"/>
  <c r="AE7969" i="3"/>
  <c r="AD7969" i="3"/>
  <c r="AC7969" i="3"/>
  <c r="AG7968" i="3"/>
  <c r="AE7968" i="3"/>
  <c r="AD7968" i="3"/>
  <c r="AC7968" i="3"/>
  <c r="AG7967" i="3"/>
  <c r="AE7967" i="3"/>
  <c r="AD7967" i="3"/>
  <c r="AC7967" i="3"/>
  <c r="AG7966" i="3"/>
  <c r="AE7966" i="3"/>
  <c r="AD7966" i="3"/>
  <c r="AC7966" i="3"/>
  <c r="AG7965" i="3"/>
  <c r="AE7965" i="3"/>
  <c r="AD7965" i="3"/>
  <c r="AC7965" i="3"/>
  <c r="AG7964" i="3"/>
  <c r="AE7964" i="3"/>
  <c r="AD7964" i="3"/>
  <c r="AC7964" i="3"/>
  <c r="AG7963" i="3"/>
  <c r="AE7963" i="3"/>
  <c r="AD7963" i="3"/>
  <c r="AC7963" i="3"/>
  <c r="AG7962" i="3"/>
  <c r="AE7962" i="3"/>
  <c r="AD7962" i="3"/>
  <c r="AC7962" i="3"/>
  <c r="AG7961" i="3"/>
  <c r="AE7961" i="3"/>
  <c r="AD7961" i="3"/>
  <c r="AC7961" i="3"/>
  <c r="AG7960" i="3"/>
  <c r="AE7960" i="3"/>
  <c r="AD7960" i="3"/>
  <c r="AC7960" i="3"/>
  <c r="AG7959" i="3"/>
  <c r="AE7959" i="3"/>
  <c r="AD7959" i="3"/>
  <c r="AC7959" i="3"/>
  <c r="AG7958" i="3"/>
  <c r="AE7958" i="3"/>
  <c r="AD7958" i="3"/>
  <c r="AC7958" i="3"/>
  <c r="AG7957" i="3"/>
  <c r="AE7957" i="3"/>
  <c r="AD7957" i="3"/>
  <c r="AC7957" i="3"/>
  <c r="AG7956" i="3"/>
  <c r="AE7956" i="3"/>
  <c r="AD7956" i="3"/>
  <c r="AC7956" i="3"/>
  <c r="AG7955" i="3"/>
  <c r="AE7955" i="3"/>
  <c r="AD7955" i="3"/>
  <c r="AC7955" i="3"/>
  <c r="AG7954" i="3"/>
  <c r="AE7954" i="3"/>
  <c r="AD7954" i="3"/>
  <c r="AC7954" i="3"/>
  <c r="AG7953" i="3"/>
  <c r="AE7953" i="3"/>
  <c r="AD7953" i="3"/>
  <c r="AC7953" i="3"/>
  <c r="AG7952" i="3"/>
  <c r="AE7952" i="3"/>
  <c r="AD7952" i="3"/>
  <c r="AC7952" i="3"/>
  <c r="AG7951" i="3"/>
  <c r="AE7951" i="3"/>
  <c r="AD7951" i="3"/>
  <c r="AC7951" i="3"/>
  <c r="AG7950" i="3"/>
  <c r="AE7950" i="3"/>
  <c r="AD7950" i="3"/>
  <c r="AC7950" i="3"/>
  <c r="AG7949" i="3"/>
  <c r="AE7949" i="3"/>
  <c r="AD7949" i="3"/>
  <c r="AC7949" i="3"/>
  <c r="AG7948" i="3"/>
  <c r="AE7948" i="3"/>
  <c r="AD7948" i="3"/>
  <c r="AC7948" i="3"/>
  <c r="AG7947" i="3"/>
  <c r="AE7947" i="3"/>
  <c r="AD7947" i="3"/>
  <c r="AC7947" i="3"/>
  <c r="AG7946" i="3"/>
  <c r="AE7946" i="3"/>
  <c r="AD7946" i="3"/>
  <c r="AC7946" i="3"/>
  <c r="AG7945" i="3"/>
  <c r="AE7945" i="3"/>
  <c r="AD7945" i="3"/>
  <c r="AC7945" i="3"/>
  <c r="AG7944" i="3"/>
  <c r="AE7944" i="3"/>
  <c r="AD7944" i="3"/>
  <c r="AC7944" i="3"/>
  <c r="AG7943" i="3"/>
  <c r="AE7943" i="3"/>
  <c r="AD7943" i="3"/>
  <c r="AC7943" i="3"/>
  <c r="AG7942" i="3"/>
  <c r="AE7942" i="3"/>
  <c r="AD7942" i="3"/>
  <c r="AC7942" i="3"/>
  <c r="AG7941" i="3"/>
  <c r="AE7941" i="3"/>
  <c r="AD7941" i="3"/>
  <c r="AC7941" i="3"/>
  <c r="AG7940" i="3"/>
  <c r="AE7940" i="3"/>
  <c r="AD7940" i="3"/>
  <c r="AC7940" i="3"/>
  <c r="AG7939" i="3"/>
  <c r="AE7939" i="3"/>
  <c r="AD7939" i="3"/>
  <c r="AC7939" i="3"/>
  <c r="AG7938" i="3"/>
  <c r="AE7938" i="3"/>
  <c r="AD7938" i="3"/>
  <c r="AC7938" i="3"/>
  <c r="AG7937" i="3"/>
  <c r="AE7937" i="3"/>
  <c r="AD7937" i="3"/>
  <c r="AC7937" i="3"/>
  <c r="AG7936" i="3"/>
  <c r="AE7936" i="3"/>
  <c r="AD7936" i="3"/>
  <c r="AC7936" i="3"/>
  <c r="AG7935" i="3"/>
  <c r="AE7935" i="3"/>
  <c r="AD7935" i="3"/>
  <c r="AC7935" i="3"/>
  <c r="AG7934" i="3"/>
  <c r="AE7934" i="3"/>
  <c r="AD7934" i="3"/>
  <c r="AC7934" i="3"/>
  <c r="AG7933" i="3"/>
  <c r="AE7933" i="3"/>
  <c r="AD7933" i="3"/>
  <c r="AC7933" i="3"/>
  <c r="AG7932" i="3"/>
  <c r="AE7932" i="3"/>
  <c r="AD7932" i="3"/>
  <c r="AC7932" i="3"/>
  <c r="AG7931" i="3"/>
  <c r="AE7931" i="3"/>
  <c r="AD7931" i="3"/>
  <c r="AC7931" i="3"/>
  <c r="AG7930" i="3"/>
  <c r="AE7930" i="3"/>
  <c r="AD7930" i="3"/>
  <c r="AC7930" i="3"/>
  <c r="AG7929" i="3"/>
  <c r="AE7929" i="3"/>
  <c r="AD7929" i="3"/>
  <c r="AC7929" i="3"/>
  <c r="AG7928" i="3"/>
  <c r="AE7928" i="3"/>
  <c r="AD7928" i="3"/>
  <c r="AC7928" i="3"/>
  <c r="AG7927" i="3"/>
  <c r="AE7927" i="3"/>
  <c r="AD7927" i="3"/>
  <c r="AC7927" i="3"/>
  <c r="AG7926" i="3"/>
  <c r="AE7926" i="3"/>
  <c r="AD7926" i="3"/>
  <c r="AC7926" i="3"/>
  <c r="AG7925" i="3"/>
  <c r="AE7925" i="3"/>
  <c r="AD7925" i="3"/>
  <c r="AC7925" i="3"/>
  <c r="AG7924" i="3"/>
  <c r="AE7924" i="3"/>
  <c r="AD7924" i="3"/>
  <c r="AC7924" i="3"/>
  <c r="AG7923" i="3"/>
  <c r="AE7923" i="3"/>
  <c r="AD7923" i="3"/>
  <c r="AC7923" i="3"/>
  <c r="AG7922" i="3"/>
  <c r="AE7922" i="3"/>
  <c r="AD7922" i="3"/>
  <c r="AC7922" i="3"/>
  <c r="AG7921" i="3"/>
  <c r="AE7921" i="3"/>
  <c r="AD7921" i="3"/>
  <c r="AC7921" i="3"/>
  <c r="AG7920" i="3"/>
  <c r="AE7920" i="3"/>
  <c r="AD7920" i="3"/>
  <c r="AC7920" i="3"/>
  <c r="AG7919" i="3"/>
  <c r="AE7919" i="3"/>
  <c r="AD7919" i="3"/>
  <c r="AC7919" i="3"/>
  <c r="AG7918" i="3"/>
  <c r="AE7918" i="3"/>
  <c r="AD7918" i="3"/>
  <c r="AC7918" i="3"/>
  <c r="AG7917" i="3"/>
  <c r="AE7917" i="3"/>
  <c r="AD7917" i="3"/>
  <c r="AC7917" i="3"/>
  <c r="AG7916" i="3"/>
  <c r="AE7916" i="3"/>
  <c r="AD7916" i="3"/>
  <c r="AC7916" i="3"/>
  <c r="AG7915" i="3"/>
  <c r="AE7915" i="3"/>
  <c r="AD7915" i="3"/>
  <c r="AC7915" i="3"/>
  <c r="AG7914" i="3"/>
  <c r="AE7914" i="3"/>
  <c r="AD7914" i="3"/>
  <c r="AC7914" i="3"/>
  <c r="AG7913" i="3"/>
  <c r="AE7913" i="3"/>
  <c r="AD7913" i="3"/>
  <c r="AC7913" i="3"/>
  <c r="AG7912" i="3"/>
  <c r="AE7912" i="3"/>
  <c r="AD7912" i="3"/>
  <c r="AC7912" i="3"/>
  <c r="AG7911" i="3"/>
  <c r="AE7911" i="3"/>
  <c r="AD7911" i="3"/>
  <c r="AC7911" i="3"/>
  <c r="AG7910" i="3"/>
  <c r="AE7910" i="3"/>
  <c r="AD7910" i="3"/>
  <c r="AC7910" i="3"/>
  <c r="AG7909" i="3"/>
  <c r="AE7909" i="3"/>
  <c r="AD7909" i="3"/>
  <c r="AC7909" i="3"/>
  <c r="AG7908" i="3"/>
  <c r="AE7908" i="3"/>
  <c r="AD7908" i="3"/>
  <c r="AC7908" i="3"/>
  <c r="AG7907" i="3"/>
  <c r="AE7907" i="3"/>
  <c r="AD7907" i="3"/>
  <c r="AC7907" i="3"/>
  <c r="AG7906" i="3"/>
  <c r="AE7906" i="3"/>
  <c r="AD7906" i="3"/>
  <c r="AC7906" i="3"/>
  <c r="AG7905" i="3"/>
  <c r="AE7905" i="3"/>
  <c r="AD7905" i="3"/>
  <c r="AC7905" i="3"/>
  <c r="AG7904" i="3"/>
  <c r="AE7904" i="3"/>
  <c r="AD7904" i="3"/>
  <c r="AC7904" i="3"/>
  <c r="AG7903" i="3"/>
  <c r="AE7903" i="3"/>
  <c r="AD7903" i="3"/>
  <c r="AC7903" i="3"/>
  <c r="AG7902" i="3"/>
  <c r="AE7902" i="3"/>
  <c r="AD7902" i="3"/>
  <c r="AC7902" i="3"/>
  <c r="AG7901" i="3"/>
  <c r="AE7901" i="3"/>
  <c r="AD7901" i="3"/>
  <c r="AC7901" i="3"/>
  <c r="AG7900" i="3"/>
  <c r="AE7900" i="3"/>
  <c r="AD7900" i="3"/>
  <c r="AC7900" i="3"/>
  <c r="AG7899" i="3"/>
  <c r="AE7899" i="3"/>
  <c r="AD7899" i="3"/>
  <c r="AC7899" i="3"/>
  <c r="AG7898" i="3"/>
  <c r="AE7898" i="3"/>
  <c r="AD7898" i="3"/>
  <c r="AC7898" i="3"/>
  <c r="AG7897" i="3"/>
  <c r="AE7897" i="3"/>
  <c r="AD7897" i="3"/>
  <c r="AC7897" i="3"/>
  <c r="AG7896" i="3"/>
  <c r="AE7896" i="3"/>
  <c r="AD7896" i="3"/>
  <c r="AC7896" i="3"/>
  <c r="AG7895" i="3"/>
  <c r="AE7895" i="3"/>
  <c r="AD7895" i="3"/>
  <c r="AC7895" i="3"/>
  <c r="AG7894" i="3"/>
  <c r="AE7894" i="3"/>
  <c r="AD7894" i="3"/>
  <c r="AC7894" i="3"/>
  <c r="AG7893" i="3"/>
  <c r="AE7893" i="3"/>
  <c r="AD7893" i="3"/>
  <c r="AC7893" i="3"/>
  <c r="AG7892" i="3"/>
  <c r="AE7892" i="3"/>
  <c r="AD7892" i="3"/>
  <c r="AC7892" i="3"/>
  <c r="AG7891" i="3"/>
  <c r="AE7891" i="3"/>
  <c r="AD7891" i="3"/>
  <c r="AC7891" i="3"/>
  <c r="AG7890" i="3"/>
  <c r="AE7890" i="3"/>
  <c r="AD7890" i="3"/>
  <c r="AC7890" i="3"/>
  <c r="AG7889" i="3"/>
  <c r="AE7889" i="3"/>
  <c r="AD7889" i="3"/>
  <c r="AC7889" i="3"/>
  <c r="AG7888" i="3"/>
  <c r="AE7888" i="3"/>
  <c r="AD7888" i="3"/>
  <c r="AC7888" i="3"/>
  <c r="AG7887" i="3"/>
  <c r="AE7887" i="3"/>
  <c r="AD7887" i="3"/>
  <c r="AC7887" i="3"/>
  <c r="AG7886" i="3"/>
  <c r="AE7886" i="3"/>
  <c r="AD7886" i="3"/>
  <c r="AC7886" i="3"/>
  <c r="AG7885" i="3"/>
  <c r="AE7885" i="3"/>
  <c r="AD7885" i="3"/>
  <c r="AC7885" i="3"/>
  <c r="AG7884" i="3"/>
  <c r="AE7884" i="3"/>
  <c r="AD7884" i="3"/>
  <c r="AC7884" i="3"/>
  <c r="AG7883" i="3"/>
  <c r="AE7883" i="3"/>
  <c r="AD7883" i="3"/>
  <c r="AC7883" i="3"/>
  <c r="AG7882" i="3"/>
  <c r="AE7882" i="3"/>
  <c r="AD7882" i="3"/>
  <c r="AC7882" i="3"/>
  <c r="AG7881" i="3"/>
  <c r="AE7881" i="3"/>
  <c r="AD7881" i="3"/>
  <c r="AC7881" i="3"/>
  <c r="AG7880" i="3"/>
  <c r="AE7880" i="3"/>
  <c r="AD7880" i="3"/>
  <c r="AC7880" i="3"/>
  <c r="AG7879" i="3"/>
  <c r="AE7879" i="3"/>
  <c r="AD7879" i="3"/>
  <c r="AC7879" i="3"/>
  <c r="AG7878" i="3"/>
  <c r="AE7878" i="3"/>
  <c r="AD7878" i="3"/>
  <c r="AC7878" i="3"/>
  <c r="AG7877" i="3"/>
  <c r="AE7877" i="3"/>
  <c r="AD7877" i="3"/>
  <c r="AC7877" i="3"/>
  <c r="AG7876" i="3"/>
  <c r="AE7876" i="3"/>
  <c r="AD7876" i="3"/>
  <c r="AC7876" i="3"/>
  <c r="AG7875" i="3"/>
  <c r="AE7875" i="3"/>
  <c r="AD7875" i="3"/>
  <c r="AC7875" i="3"/>
  <c r="AG7874" i="3"/>
  <c r="AE7874" i="3"/>
  <c r="AD7874" i="3"/>
  <c r="AC7874" i="3"/>
  <c r="AG7873" i="3"/>
  <c r="AE7873" i="3"/>
  <c r="AD7873" i="3"/>
  <c r="AC7873" i="3"/>
  <c r="AG7872" i="3"/>
  <c r="AE7872" i="3"/>
  <c r="AD7872" i="3"/>
  <c r="AC7872" i="3"/>
  <c r="AG7871" i="3"/>
  <c r="AE7871" i="3"/>
  <c r="AD7871" i="3"/>
  <c r="AC7871" i="3"/>
  <c r="AG7870" i="3"/>
  <c r="AE7870" i="3"/>
  <c r="AD7870" i="3"/>
  <c r="AC7870" i="3"/>
  <c r="AG7869" i="3"/>
  <c r="AE7869" i="3"/>
  <c r="AD7869" i="3"/>
  <c r="AC7869" i="3"/>
  <c r="AG7868" i="3"/>
  <c r="AE7868" i="3"/>
  <c r="AD7868" i="3"/>
  <c r="AC7868" i="3"/>
  <c r="AG7867" i="3"/>
  <c r="AE7867" i="3"/>
  <c r="AD7867" i="3"/>
  <c r="AC7867" i="3"/>
  <c r="AG7866" i="3"/>
  <c r="AE7866" i="3"/>
  <c r="AD7866" i="3"/>
  <c r="AC7866" i="3"/>
  <c r="AG7865" i="3"/>
  <c r="AE7865" i="3"/>
  <c r="AD7865" i="3"/>
  <c r="AC7865" i="3"/>
  <c r="AG7864" i="3"/>
  <c r="AE7864" i="3"/>
  <c r="AD7864" i="3"/>
  <c r="AC7864" i="3"/>
  <c r="AG7863" i="3"/>
  <c r="AE7863" i="3"/>
  <c r="AD7863" i="3"/>
  <c r="AC7863" i="3"/>
  <c r="AG7862" i="3"/>
  <c r="AE7862" i="3"/>
  <c r="AD7862" i="3"/>
  <c r="AC7862" i="3"/>
  <c r="AG7861" i="3"/>
  <c r="AE7861" i="3"/>
  <c r="AD7861" i="3"/>
  <c r="AC7861" i="3"/>
  <c r="AG7860" i="3"/>
  <c r="AE7860" i="3"/>
  <c r="AD7860" i="3"/>
  <c r="AC7860" i="3"/>
  <c r="AG7859" i="3"/>
  <c r="AE7859" i="3"/>
  <c r="AD7859" i="3"/>
  <c r="AC7859" i="3"/>
  <c r="AG7858" i="3"/>
  <c r="AE7858" i="3"/>
  <c r="AD7858" i="3"/>
  <c r="AC7858" i="3"/>
  <c r="AG7857" i="3"/>
  <c r="AE7857" i="3"/>
  <c r="AD7857" i="3"/>
  <c r="AC7857" i="3"/>
  <c r="AG7856" i="3"/>
  <c r="AE7856" i="3"/>
  <c r="AD7856" i="3"/>
  <c r="AC7856" i="3"/>
  <c r="AG7855" i="3"/>
  <c r="AE7855" i="3"/>
  <c r="AD7855" i="3"/>
  <c r="AC7855" i="3"/>
  <c r="AG7854" i="3"/>
  <c r="AE7854" i="3"/>
  <c r="AD7854" i="3"/>
  <c r="AC7854" i="3"/>
  <c r="AG7853" i="3"/>
  <c r="AE7853" i="3"/>
  <c r="AD7853" i="3"/>
  <c r="AC7853" i="3"/>
  <c r="AG7852" i="3"/>
  <c r="AE7852" i="3"/>
  <c r="AD7852" i="3"/>
  <c r="AC7852" i="3"/>
  <c r="AG7851" i="3"/>
  <c r="AE7851" i="3"/>
  <c r="AD7851" i="3"/>
  <c r="AC7851" i="3"/>
  <c r="AG7850" i="3"/>
  <c r="AE7850" i="3"/>
  <c r="AD7850" i="3"/>
  <c r="AC7850" i="3"/>
  <c r="AG7849" i="3"/>
  <c r="AE7849" i="3"/>
  <c r="AD7849" i="3"/>
  <c r="AC7849" i="3"/>
  <c r="AG7848" i="3"/>
  <c r="AE7848" i="3"/>
  <c r="AD7848" i="3"/>
  <c r="AC7848" i="3"/>
  <c r="AG7847" i="3"/>
  <c r="AE7847" i="3"/>
  <c r="AD7847" i="3"/>
  <c r="AC7847" i="3"/>
  <c r="AG7846" i="3"/>
  <c r="AE7846" i="3"/>
  <c r="AD7846" i="3"/>
  <c r="AC7846" i="3"/>
  <c r="AG7845" i="3"/>
  <c r="AE7845" i="3"/>
  <c r="AD7845" i="3"/>
  <c r="AC7845" i="3"/>
  <c r="AG7844" i="3"/>
  <c r="AE7844" i="3"/>
  <c r="AD7844" i="3"/>
  <c r="AC7844" i="3"/>
  <c r="AG7843" i="3"/>
  <c r="AE7843" i="3"/>
  <c r="AD7843" i="3"/>
  <c r="AC7843" i="3"/>
  <c r="AG7842" i="3"/>
  <c r="AE7842" i="3"/>
  <c r="AD7842" i="3"/>
  <c r="AC7842" i="3"/>
  <c r="AG7841" i="3"/>
  <c r="AE7841" i="3"/>
  <c r="AD7841" i="3"/>
  <c r="AC7841" i="3"/>
  <c r="AG7840" i="3"/>
  <c r="AE7840" i="3"/>
  <c r="AD7840" i="3"/>
  <c r="AC7840" i="3"/>
  <c r="AG7839" i="3"/>
  <c r="AE7839" i="3"/>
  <c r="AD7839" i="3"/>
  <c r="AC7839" i="3"/>
  <c r="AG7838" i="3"/>
  <c r="AE7838" i="3"/>
  <c r="AD7838" i="3"/>
  <c r="AC7838" i="3"/>
  <c r="AG7837" i="3"/>
  <c r="AE7837" i="3"/>
  <c r="AD7837" i="3"/>
  <c r="AC7837" i="3"/>
  <c r="AG7836" i="3"/>
  <c r="AE7836" i="3"/>
  <c r="AD7836" i="3"/>
  <c r="AC7836" i="3"/>
  <c r="AG7835" i="3"/>
  <c r="AE7835" i="3"/>
  <c r="AD7835" i="3"/>
  <c r="AC7835" i="3"/>
  <c r="AG7834" i="3"/>
  <c r="AE7834" i="3"/>
  <c r="AD7834" i="3"/>
  <c r="AC7834" i="3"/>
  <c r="AG7833" i="3"/>
  <c r="AE7833" i="3"/>
  <c r="AD7833" i="3"/>
  <c r="AC7833" i="3"/>
  <c r="AG7832" i="3"/>
  <c r="AE7832" i="3"/>
  <c r="AD7832" i="3"/>
  <c r="AC7832" i="3"/>
  <c r="AG7831" i="3"/>
  <c r="AE7831" i="3"/>
  <c r="AD7831" i="3"/>
  <c r="AC7831" i="3"/>
  <c r="AG7830" i="3"/>
  <c r="AE7830" i="3"/>
  <c r="AD7830" i="3"/>
  <c r="AC7830" i="3"/>
  <c r="AG7829" i="3"/>
  <c r="AE7829" i="3"/>
  <c r="AD7829" i="3"/>
  <c r="AC7829" i="3"/>
  <c r="AG7828" i="3"/>
  <c r="AE7828" i="3"/>
  <c r="AD7828" i="3"/>
  <c r="AC7828" i="3"/>
  <c r="AG7827" i="3"/>
  <c r="AE7827" i="3"/>
  <c r="AD7827" i="3"/>
  <c r="AC7827" i="3"/>
  <c r="AG7826" i="3"/>
  <c r="AE7826" i="3"/>
  <c r="AD7826" i="3"/>
  <c r="AC7826" i="3"/>
  <c r="AG7825" i="3"/>
  <c r="AE7825" i="3"/>
  <c r="AD7825" i="3"/>
  <c r="AC7825" i="3"/>
  <c r="AG7824" i="3"/>
  <c r="AE7824" i="3"/>
  <c r="AD7824" i="3"/>
  <c r="AC7824" i="3"/>
  <c r="AG7823" i="3"/>
  <c r="AE7823" i="3"/>
  <c r="AD7823" i="3"/>
  <c r="AC7823" i="3"/>
  <c r="AG7822" i="3"/>
  <c r="AE7822" i="3"/>
  <c r="AD7822" i="3"/>
  <c r="AC7822" i="3"/>
  <c r="AG7821" i="3"/>
  <c r="AE7821" i="3"/>
  <c r="AD7821" i="3"/>
  <c r="AC7821" i="3"/>
  <c r="AG7820" i="3"/>
  <c r="AE7820" i="3"/>
  <c r="AD7820" i="3"/>
  <c r="AC7820" i="3"/>
  <c r="AG7819" i="3"/>
  <c r="AE7819" i="3"/>
  <c r="AD7819" i="3"/>
  <c r="AC7819" i="3"/>
  <c r="AG7818" i="3"/>
  <c r="AE7818" i="3"/>
  <c r="AD7818" i="3"/>
  <c r="AC7818" i="3"/>
  <c r="AG7817" i="3"/>
  <c r="AE7817" i="3"/>
  <c r="AD7817" i="3"/>
  <c r="AC7817" i="3"/>
  <c r="AG7816" i="3"/>
  <c r="AE7816" i="3"/>
  <c r="AD7816" i="3"/>
  <c r="AC7816" i="3"/>
  <c r="AG7815" i="3"/>
  <c r="AE7815" i="3"/>
  <c r="AD7815" i="3"/>
  <c r="AC7815" i="3"/>
  <c r="AG7814" i="3"/>
  <c r="AE7814" i="3"/>
  <c r="AD7814" i="3"/>
  <c r="AC7814" i="3"/>
  <c r="AG7813" i="3"/>
  <c r="AE7813" i="3"/>
  <c r="AD7813" i="3"/>
  <c r="AC7813" i="3"/>
  <c r="AG7812" i="3"/>
  <c r="AE7812" i="3"/>
  <c r="AD7812" i="3"/>
  <c r="AC7812" i="3"/>
  <c r="AG7811" i="3"/>
  <c r="AE7811" i="3"/>
  <c r="AD7811" i="3"/>
  <c r="AC7811" i="3"/>
  <c r="AG7810" i="3"/>
  <c r="AE7810" i="3"/>
  <c r="AD7810" i="3"/>
  <c r="AC7810" i="3"/>
  <c r="AG7809" i="3"/>
  <c r="AE7809" i="3"/>
  <c r="AD7809" i="3"/>
  <c r="AC7809" i="3"/>
  <c r="AG7808" i="3"/>
  <c r="AE7808" i="3"/>
  <c r="AD7808" i="3"/>
  <c r="AC7808" i="3"/>
  <c r="AG7807" i="3"/>
  <c r="AE7807" i="3"/>
  <c r="AD7807" i="3"/>
  <c r="AC7807" i="3"/>
  <c r="AG7806" i="3"/>
  <c r="AE7806" i="3"/>
  <c r="AD7806" i="3"/>
  <c r="AC7806" i="3"/>
  <c r="AG7805" i="3"/>
  <c r="AE7805" i="3"/>
  <c r="AD7805" i="3"/>
  <c r="AC7805" i="3"/>
  <c r="AG7804" i="3"/>
  <c r="AE7804" i="3"/>
  <c r="AD7804" i="3"/>
  <c r="AC7804" i="3"/>
  <c r="AG7803" i="3"/>
  <c r="AE7803" i="3"/>
  <c r="AD7803" i="3"/>
  <c r="AC7803" i="3"/>
  <c r="AG7802" i="3"/>
  <c r="AE7802" i="3"/>
  <c r="AD7802" i="3"/>
  <c r="AC7802" i="3"/>
  <c r="AG7801" i="3"/>
  <c r="AE7801" i="3"/>
  <c r="AD7801" i="3"/>
  <c r="AC7801" i="3"/>
  <c r="AG7800" i="3"/>
  <c r="AE7800" i="3"/>
  <c r="AD7800" i="3"/>
  <c r="AC7800" i="3"/>
  <c r="AG7799" i="3"/>
  <c r="AE7799" i="3"/>
  <c r="AD7799" i="3"/>
  <c r="AC7799" i="3"/>
  <c r="AG7798" i="3"/>
  <c r="AE7798" i="3"/>
  <c r="AD7798" i="3"/>
  <c r="AC7798" i="3"/>
  <c r="AG7797" i="3"/>
  <c r="AE7797" i="3"/>
  <c r="AD7797" i="3"/>
  <c r="AC7797" i="3"/>
  <c r="AG7796" i="3"/>
  <c r="AE7796" i="3"/>
  <c r="AD7796" i="3"/>
  <c r="AC7796" i="3"/>
  <c r="AG7795" i="3"/>
  <c r="AE7795" i="3"/>
  <c r="AD7795" i="3"/>
  <c r="AC7795" i="3"/>
  <c r="AG7794" i="3"/>
  <c r="AE7794" i="3"/>
  <c r="AD7794" i="3"/>
  <c r="AC7794" i="3"/>
  <c r="AG7793" i="3"/>
  <c r="AE7793" i="3"/>
  <c r="AD7793" i="3"/>
  <c r="AC7793" i="3"/>
  <c r="AG7792" i="3"/>
  <c r="AE7792" i="3"/>
  <c r="AD7792" i="3"/>
  <c r="AC7792" i="3"/>
  <c r="AG7791" i="3"/>
  <c r="AE7791" i="3"/>
  <c r="AD7791" i="3"/>
  <c r="AC7791" i="3"/>
  <c r="AG7790" i="3"/>
  <c r="AE7790" i="3"/>
  <c r="AD7790" i="3"/>
  <c r="AC7790" i="3"/>
  <c r="AG7789" i="3"/>
  <c r="AE7789" i="3"/>
  <c r="AD7789" i="3"/>
  <c r="AC7789" i="3"/>
  <c r="AG7788" i="3"/>
  <c r="AE7788" i="3"/>
  <c r="AD7788" i="3"/>
  <c r="AC7788" i="3"/>
  <c r="AG7787" i="3"/>
  <c r="AE7787" i="3"/>
  <c r="AD7787" i="3"/>
  <c r="AC7787" i="3"/>
  <c r="AG7786" i="3"/>
  <c r="AE7786" i="3"/>
  <c r="AD7786" i="3"/>
  <c r="AC7786" i="3"/>
  <c r="AG7785" i="3"/>
  <c r="AE7785" i="3"/>
  <c r="AD7785" i="3"/>
  <c r="AC7785" i="3"/>
  <c r="AG7784" i="3"/>
  <c r="AE7784" i="3"/>
  <c r="AD7784" i="3"/>
  <c r="AC7784" i="3"/>
  <c r="AG7783" i="3"/>
  <c r="AE7783" i="3"/>
  <c r="AD7783" i="3"/>
  <c r="AC7783" i="3"/>
  <c r="AG7782" i="3"/>
  <c r="AE7782" i="3"/>
  <c r="AD7782" i="3"/>
  <c r="AC7782" i="3"/>
  <c r="AG7781" i="3"/>
  <c r="AE7781" i="3"/>
  <c r="AD7781" i="3"/>
  <c r="AC7781" i="3"/>
  <c r="AG7780" i="3"/>
  <c r="AE7780" i="3"/>
  <c r="AD7780" i="3"/>
  <c r="AC7780" i="3"/>
  <c r="AG7779" i="3"/>
  <c r="AE7779" i="3"/>
  <c r="AD7779" i="3"/>
  <c r="AC7779" i="3"/>
  <c r="AG7778" i="3"/>
  <c r="AE7778" i="3"/>
  <c r="AD7778" i="3"/>
  <c r="AC7778" i="3"/>
  <c r="AG7777" i="3"/>
  <c r="AE7777" i="3"/>
  <c r="AD7777" i="3"/>
  <c r="AC7777" i="3"/>
  <c r="AG7776" i="3"/>
  <c r="AE7776" i="3"/>
  <c r="AD7776" i="3"/>
  <c r="AC7776" i="3"/>
  <c r="AG7775" i="3"/>
  <c r="AE7775" i="3"/>
  <c r="AD7775" i="3"/>
  <c r="AC7775" i="3"/>
  <c r="AG7774" i="3"/>
  <c r="AE7774" i="3"/>
  <c r="AD7774" i="3"/>
  <c r="AC7774" i="3"/>
  <c r="AG7773" i="3"/>
  <c r="AE7773" i="3"/>
  <c r="AD7773" i="3"/>
  <c r="AC7773" i="3"/>
  <c r="AG7772" i="3"/>
  <c r="AE7772" i="3"/>
  <c r="AD7772" i="3"/>
  <c r="AC7772" i="3"/>
  <c r="AG7771" i="3"/>
  <c r="AE7771" i="3"/>
  <c r="AD7771" i="3"/>
  <c r="AC7771" i="3"/>
  <c r="AG7770" i="3"/>
  <c r="AE7770" i="3"/>
  <c r="AD7770" i="3"/>
  <c r="AC7770" i="3"/>
  <c r="AG7769" i="3"/>
  <c r="AE7769" i="3"/>
  <c r="AD7769" i="3"/>
  <c r="AC7769" i="3"/>
  <c r="AG7768" i="3"/>
  <c r="AE7768" i="3"/>
  <c r="AD7768" i="3"/>
  <c r="AC7768" i="3"/>
  <c r="AG7767" i="3"/>
  <c r="AE7767" i="3"/>
  <c r="AD7767" i="3"/>
  <c r="AC7767" i="3"/>
  <c r="AG7766" i="3"/>
  <c r="AE7766" i="3"/>
  <c r="AD7766" i="3"/>
  <c r="AC7766" i="3"/>
  <c r="AG7765" i="3"/>
  <c r="AE7765" i="3"/>
  <c r="AD7765" i="3"/>
  <c r="AC7765" i="3"/>
  <c r="AG7764" i="3"/>
  <c r="AE7764" i="3"/>
  <c r="AD7764" i="3"/>
  <c r="AC7764" i="3"/>
  <c r="AG7763" i="3"/>
  <c r="AE7763" i="3"/>
  <c r="AD7763" i="3"/>
  <c r="AC7763" i="3"/>
  <c r="AG7762" i="3"/>
  <c r="AE7762" i="3"/>
  <c r="AD7762" i="3"/>
  <c r="AC7762" i="3"/>
  <c r="AG7761" i="3"/>
  <c r="AE7761" i="3"/>
  <c r="AD7761" i="3"/>
  <c r="AC7761" i="3"/>
  <c r="AG7760" i="3"/>
  <c r="AE7760" i="3"/>
  <c r="AD7760" i="3"/>
  <c r="AC7760" i="3"/>
  <c r="AG7759" i="3"/>
  <c r="AE7759" i="3"/>
  <c r="AD7759" i="3"/>
  <c r="AC7759" i="3"/>
  <c r="AG7758" i="3"/>
  <c r="AE7758" i="3"/>
  <c r="AD7758" i="3"/>
  <c r="AC7758" i="3"/>
  <c r="AG7757" i="3"/>
  <c r="AE7757" i="3"/>
  <c r="AD7757" i="3"/>
  <c r="AC7757" i="3"/>
  <c r="AG7756" i="3"/>
  <c r="AE7756" i="3"/>
  <c r="AD7756" i="3"/>
  <c r="AC7756" i="3"/>
  <c r="AG7755" i="3"/>
  <c r="AE7755" i="3"/>
  <c r="AD7755" i="3"/>
  <c r="AC7755" i="3"/>
  <c r="AG7754" i="3"/>
  <c r="AE7754" i="3"/>
  <c r="AD7754" i="3"/>
  <c r="AC7754" i="3"/>
  <c r="AG7753" i="3"/>
  <c r="AE7753" i="3"/>
  <c r="AD7753" i="3"/>
  <c r="AC7753" i="3"/>
  <c r="AG7752" i="3"/>
  <c r="AE7752" i="3"/>
  <c r="AD7752" i="3"/>
  <c r="AC7752" i="3"/>
  <c r="AG7751" i="3"/>
  <c r="AE7751" i="3"/>
  <c r="AD7751" i="3"/>
  <c r="AC7751" i="3"/>
  <c r="AG7750" i="3"/>
  <c r="AE7750" i="3"/>
  <c r="AD7750" i="3"/>
  <c r="AC7750" i="3"/>
  <c r="AG7749" i="3"/>
  <c r="AE7749" i="3"/>
  <c r="AD7749" i="3"/>
  <c r="AC7749" i="3"/>
  <c r="AG7748" i="3"/>
  <c r="AE7748" i="3"/>
  <c r="AD7748" i="3"/>
  <c r="AC7748" i="3"/>
  <c r="AG7747" i="3"/>
  <c r="AE7747" i="3"/>
  <c r="AD7747" i="3"/>
  <c r="AC7747" i="3"/>
  <c r="AG7746" i="3"/>
  <c r="AE7746" i="3"/>
  <c r="AD7746" i="3"/>
  <c r="AC7746" i="3"/>
  <c r="AG7745" i="3"/>
  <c r="AE7745" i="3"/>
  <c r="AD7745" i="3"/>
  <c r="AC7745" i="3"/>
  <c r="AG7744" i="3"/>
  <c r="AE7744" i="3"/>
  <c r="AD7744" i="3"/>
  <c r="AC7744" i="3"/>
  <c r="AG7743" i="3"/>
  <c r="AE7743" i="3"/>
  <c r="AD7743" i="3"/>
  <c r="AC7743" i="3"/>
  <c r="AG7742" i="3"/>
  <c r="AE7742" i="3"/>
  <c r="AD7742" i="3"/>
  <c r="AC7742" i="3"/>
  <c r="AG7741" i="3"/>
  <c r="AE7741" i="3"/>
  <c r="AD7741" i="3"/>
  <c r="AC7741" i="3"/>
  <c r="AG7740" i="3"/>
  <c r="AE7740" i="3"/>
  <c r="AD7740" i="3"/>
  <c r="AC7740" i="3"/>
  <c r="AG7739" i="3"/>
  <c r="AE7739" i="3"/>
  <c r="AD7739" i="3"/>
  <c r="AC7739" i="3"/>
  <c r="AG7738" i="3"/>
  <c r="AE7738" i="3"/>
  <c r="AD7738" i="3"/>
  <c r="AC7738" i="3"/>
  <c r="AG7737" i="3"/>
  <c r="AE7737" i="3"/>
  <c r="AD7737" i="3"/>
  <c r="AC7737" i="3"/>
  <c r="AG7736" i="3"/>
  <c r="AE7736" i="3"/>
  <c r="AD7736" i="3"/>
  <c r="AC7736" i="3"/>
  <c r="AG7735" i="3"/>
  <c r="AE7735" i="3"/>
  <c r="AD7735" i="3"/>
  <c r="AC7735" i="3"/>
  <c r="AG7734" i="3"/>
  <c r="AE7734" i="3"/>
  <c r="AD7734" i="3"/>
  <c r="AC7734" i="3"/>
  <c r="AG7733" i="3"/>
  <c r="AE7733" i="3"/>
  <c r="AD7733" i="3"/>
  <c r="AC7733" i="3"/>
  <c r="AG7732" i="3"/>
  <c r="AE7732" i="3"/>
  <c r="AD7732" i="3"/>
  <c r="AC7732" i="3"/>
  <c r="AG7731" i="3"/>
  <c r="AE7731" i="3"/>
  <c r="AD7731" i="3"/>
  <c r="AC7731" i="3"/>
  <c r="AG7730" i="3"/>
  <c r="AE7730" i="3"/>
  <c r="AD7730" i="3"/>
  <c r="AC7730" i="3"/>
  <c r="AG7729" i="3"/>
  <c r="AE7729" i="3"/>
  <c r="AD7729" i="3"/>
  <c r="AC7729" i="3"/>
  <c r="AG7728" i="3"/>
  <c r="AE7728" i="3"/>
  <c r="AD7728" i="3"/>
  <c r="AC7728" i="3"/>
  <c r="AG7727" i="3"/>
  <c r="AE7727" i="3"/>
  <c r="AD7727" i="3"/>
  <c r="AC7727" i="3"/>
  <c r="AG7726" i="3"/>
  <c r="AE7726" i="3"/>
  <c r="AD7726" i="3"/>
  <c r="AC7726" i="3"/>
  <c r="AG7725" i="3"/>
  <c r="AE7725" i="3"/>
  <c r="AD7725" i="3"/>
  <c r="AC7725" i="3"/>
  <c r="AG7724" i="3"/>
  <c r="AE7724" i="3"/>
  <c r="AD7724" i="3"/>
  <c r="AC7724" i="3"/>
  <c r="AG7723" i="3"/>
  <c r="AE7723" i="3"/>
  <c r="AD7723" i="3"/>
  <c r="AC7723" i="3"/>
  <c r="AG7722" i="3"/>
  <c r="AE7722" i="3"/>
  <c r="AD7722" i="3"/>
  <c r="AC7722" i="3"/>
  <c r="AG7721" i="3"/>
  <c r="AE7721" i="3"/>
  <c r="AD7721" i="3"/>
  <c r="AC7721" i="3"/>
  <c r="AG7720" i="3"/>
  <c r="AE7720" i="3"/>
  <c r="AD7720" i="3"/>
  <c r="AC7720" i="3"/>
  <c r="AG7719" i="3"/>
  <c r="AE7719" i="3"/>
  <c r="AD7719" i="3"/>
  <c r="AC7719" i="3"/>
  <c r="AG7718" i="3"/>
  <c r="AE7718" i="3"/>
  <c r="AD7718" i="3"/>
  <c r="AC7718" i="3"/>
  <c r="AG7717" i="3"/>
  <c r="AE7717" i="3"/>
  <c r="AD7717" i="3"/>
  <c r="AC7717" i="3"/>
  <c r="AG7716" i="3"/>
  <c r="AE7716" i="3"/>
  <c r="AD7716" i="3"/>
  <c r="AC7716" i="3"/>
  <c r="AG7715" i="3"/>
  <c r="AE7715" i="3"/>
  <c r="AD7715" i="3"/>
  <c r="AC7715" i="3"/>
  <c r="AG7714" i="3"/>
  <c r="AE7714" i="3"/>
  <c r="AD7714" i="3"/>
  <c r="AC7714" i="3"/>
  <c r="AG7713" i="3"/>
  <c r="AE7713" i="3"/>
  <c r="AD7713" i="3"/>
  <c r="AC7713" i="3"/>
  <c r="AG7712" i="3"/>
  <c r="AE7712" i="3"/>
  <c r="AD7712" i="3"/>
  <c r="AC7712" i="3"/>
  <c r="AG7711" i="3"/>
  <c r="AE7711" i="3"/>
  <c r="AD7711" i="3"/>
  <c r="AC7711" i="3"/>
  <c r="AG7710" i="3"/>
  <c r="AE7710" i="3"/>
  <c r="AD7710" i="3"/>
  <c r="AC7710" i="3"/>
  <c r="AG7709" i="3"/>
  <c r="AE7709" i="3"/>
  <c r="AD7709" i="3"/>
  <c r="AC7709" i="3"/>
  <c r="AG7708" i="3"/>
  <c r="AE7708" i="3"/>
  <c r="AD7708" i="3"/>
  <c r="AC7708" i="3"/>
  <c r="AG7707" i="3"/>
  <c r="AE7707" i="3"/>
  <c r="AD7707" i="3"/>
  <c r="AC7707" i="3"/>
  <c r="AG7706" i="3"/>
  <c r="AE7706" i="3"/>
  <c r="AD7706" i="3"/>
  <c r="AC7706" i="3"/>
  <c r="AG7705" i="3"/>
  <c r="AE7705" i="3"/>
  <c r="AD7705" i="3"/>
  <c r="AC7705" i="3"/>
  <c r="AG7704" i="3"/>
  <c r="AE7704" i="3"/>
  <c r="AD7704" i="3"/>
  <c r="AC7704" i="3"/>
  <c r="AG7703" i="3"/>
  <c r="AE7703" i="3"/>
  <c r="AD7703" i="3"/>
  <c r="AC7703" i="3"/>
  <c r="AG7702" i="3"/>
  <c r="AE7702" i="3"/>
  <c r="AD7702" i="3"/>
  <c r="AC7702" i="3"/>
  <c r="AG7701" i="3"/>
  <c r="AE7701" i="3"/>
  <c r="AD7701" i="3"/>
  <c r="AC7701" i="3"/>
  <c r="AG7700" i="3"/>
  <c r="AE7700" i="3"/>
  <c r="AD7700" i="3"/>
  <c r="AC7700" i="3"/>
  <c r="AG7699" i="3"/>
  <c r="AE7699" i="3"/>
  <c r="AD7699" i="3"/>
  <c r="AC7699" i="3"/>
  <c r="AG7698" i="3"/>
  <c r="AE7698" i="3"/>
  <c r="AD7698" i="3"/>
  <c r="AC7698" i="3"/>
  <c r="AG7697" i="3"/>
  <c r="AE7697" i="3"/>
  <c r="AD7697" i="3"/>
  <c r="AC7697" i="3"/>
  <c r="AG7696" i="3"/>
  <c r="AE7696" i="3"/>
  <c r="AD7696" i="3"/>
  <c r="AC7696" i="3"/>
  <c r="AG7695" i="3"/>
  <c r="AE7695" i="3"/>
  <c r="AD7695" i="3"/>
  <c r="AC7695" i="3"/>
  <c r="AG7694" i="3"/>
  <c r="AE7694" i="3"/>
  <c r="AD7694" i="3"/>
  <c r="AC7694" i="3"/>
  <c r="AG7693" i="3"/>
  <c r="AE7693" i="3"/>
  <c r="AD7693" i="3"/>
  <c r="AC7693" i="3"/>
  <c r="AG7692" i="3"/>
  <c r="AE7692" i="3"/>
  <c r="AD7692" i="3"/>
  <c r="AC7692" i="3"/>
  <c r="AG7691" i="3"/>
  <c r="AE7691" i="3"/>
  <c r="AD7691" i="3"/>
  <c r="AC7691" i="3"/>
  <c r="AG7690" i="3"/>
  <c r="AE7690" i="3"/>
  <c r="AD7690" i="3"/>
  <c r="AC7690" i="3"/>
  <c r="AG7689" i="3"/>
  <c r="AE7689" i="3"/>
  <c r="AD7689" i="3"/>
  <c r="AC7689" i="3"/>
  <c r="AG7688" i="3"/>
  <c r="AE7688" i="3"/>
  <c r="AD7688" i="3"/>
  <c r="AC7688" i="3"/>
  <c r="AG7687" i="3"/>
  <c r="AE7687" i="3"/>
  <c r="AD7687" i="3"/>
  <c r="AC7687" i="3"/>
  <c r="AG7686" i="3"/>
  <c r="AE7686" i="3"/>
  <c r="AD7686" i="3"/>
  <c r="AC7686" i="3"/>
  <c r="AG7685" i="3"/>
  <c r="AE7685" i="3"/>
  <c r="AD7685" i="3"/>
  <c r="AC7685" i="3"/>
  <c r="AG7684" i="3"/>
  <c r="AE7684" i="3"/>
  <c r="AD7684" i="3"/>
  <c r="AC7684" i="3"/>
  <c r="AG7683" i="3"/>
  <c r="AE7683" i="3"/>
  <c r="AD7683" i="3"/>
  <c r="AC7683" i="3"/>
  <c r="AG7682" i="3"/>
  <c r="AE7682" i="3"/>
  <c r="AD7682" i="3"/>
  <c r="AC7682" i="3"/>
  <c r="AG7681" i="3"/>
  <c r="AE7681" i="3"/>
  <c r="AD7681" i="3"/>
  <c r="AC7681" i="3"/>
  <c r="AG7680" i="3"/>
  <c r="AE7680" i="3"/>
  <c r="AD7680" i="3"/>
  <c r="AC7680" i="3"/>
  <c r="AG7679" i="3"/>
  <c r="AE7679" i="3"/>
  <c r="AD7679" i="3"/>
  <c r="AC7679" i="3"/>
  <c r="AG7678" i="3"/>
  <c r="AE7678" i="3"/>
  <c r="AD7678" i="3"/>
  <c r="AC7678" i="3"/>
  <c r="AG7677" i="3"/>
  <c r="AE7677" i="3"/>
  <c r="AD7677" i="3"/>
  <c r="AC7677" i="3"/>
  <c r="AG7676" i="3"/>
  <c r="AE7676" i="3"/>
  <c r="AD7676" i="3"/>
  <c r="AC7676" i="3"/>
  <c r="AG7675" i="3"/>
  <c r="AE7675" i="3"/>
  <c r="AD7675" i="3"/>
  <c r="AC7675" i="3"/>
  <c r="AG7674" i="3"/>
  <c r="AE7674" i="3"/>
  <c r="AD7674" i="3"/>
  <c r="AC7674" i="3"/>
  <c r="AG7673" i="3"/>
  <c r="AE7673" i="3"/>
  <c r="AD7673" i="3"/>
  <c r="AC7673" i="3"/>
  <c r="AG7672" i="3"/>
  <c r="AE7672" i="3"/>
  <c r="AD7672" i="3"/>
  <c r="AC7672" i="3"/>
  <c r="AG7671" i="3"/>
  <c r="AE7671" i="3"/>
  <c r="AD7671" i="3"/>
  <c r="AC7671" i="3"/>
  <c r="AG7670" i="3"/>
  <c r="AE7670" i="3"/>
  <c r="AD7670" i="3"/>
  <c r="AC7670" i="3"/>
  <c r="AG7669" i="3"/>
  <c r="AE7669" i="3"/>
  <c r="AD7669" i="3"/>
  <c r="AC7669" i="3"/>
  <c r="AG7668" i="3"/>
  <c r="AE7668" i="3"/>
  <c r="AD7668" i="3"/>
  <c r="AC7668" i="3"/>
  <c r="AG7667" i="3"/>
  <c r="AE7667" i="3"/>
  <c r="AD7667" i="3"/>
  <c r="AC7667" i="3"/>
  <c r="AG7666" i="3"/>
  <c r="AE7666" i="3"/>
  <c r="AD7666" i="3"/>
  <c r="AC7666" i="3"/>
  <c r="AG7665" i="3"/>
  <c r="AE7665" i="3"/>
  <c r="AD7665" i="3"/>
  <c r="AC7665" i="3"/>
  <c r="AG7664" i="3"/>
  <c r="AE7664" i="3"/>
  <c r="AD7664" i="3"/>
  <c r="AC7664" i="3"/>
  <c r="AG7663" i="3"/>
  <c r="AE7663" i="3"/>
  <c r="AD7663" i="3"/>
  <c r="AC7663" i="3"/>
  <c r="AG7662" i="3"/>
  <c r="AE7662" i="3"/>
  <c r="AD7662" i="3"/>
  <c r="AC7662" i="3"/>
  <c r="AG7661" i="3"/>
  <c r="AE7661" i="3"/>
  <c r="AD7661" i="3"/>
  <c r="AC7661" i="3"/>
  <c r="AG7660" i="3"/>
  <c r="AE7660" i="3"/>
  <c r="AD7660" i="3"/>
  <c r="AC7660" i="3"/>
  <c r="AG7659" i="3"/>
  <c r="AE7659" i="3"/>
  <c r="AD7659" i="3"/>
  <c r="AC7659" i="3"/>
  <c r="AG7658" i="3"/>
  <c r="AE7658" i="3"/>
  <c r="AD7658" i="3"/>
  <c r="AC7658" i="3"/>
  <c r="AG7657" i="3"/>
  <c r="AE7657" i="3"/>
  <c r="AD7657" i="3"/>
  <c r="AC7657" i="3"/>
  <c r="AG7656" i="3"/>
  <c r="AE7656" i="3"/>
  <c r="AD7656" i="3"/>
  <c r="AC7656" i="3"/>
  <c r="AG7655" i="3"/>
  <c r="AE7655" i="3"/>
  <c r="AD7655" i="3"/>
  <c r="AC7655" i="3"/>
  <c r="AG7654" i="3"/>
  <c r="AE7654" i="3"/>
  <c r="AD7654" i="3"/>
  <c r="AC7654" i="3"/>
  <c r="AG7653" i="3"/>
  <c r="AE7653" i="3"/>
  <c r="AD7653" i="3"/>
  <c r="AC7653" i="3"/>
  <c r="AG7652" i="3"/>
  <c r="AE7652" i="3"/>
  <c r="AD7652" i="3"/>
  <c r="AC7652" i="3"/>
  <c r="AG7651" i="3"/>
  <c r="AE7651" i="3"/>
  <c r="AD7651" i="3"/>
  <c r="AC7651" i="3"/>
  <c r="AG7650" i="3"/>
  <c r="AE7650" i="3"/>
  <c r="AD7650" i="3"/>
  <c r="AC7650" i="3"/>
  <c r="AG7649" i="3"/>
  <c r="AE7649" i="3"/>
  <c r="AD7649" i="3"/>
  <c r="AC7649" i="3"/>
  <c r="AG7648" i="3"/>
  <c r="AE7648" i="3"/>
  <c r="AD7648" i="3"/>
  <c r="AC7648" i="3"/>
  <c r="AG7647" i="3"/>
  <c r="AE7647" i="3"/>
  <c r="AD7647" i="3"/>
  <c r="AC7647" i="3"/>
  <c r="AG7646" i="3"/>
  <c r="AE7646" i="3"/>
  <c r="AD7646" i="3"/>
  <c r="AC7646" i="3"/>
  <c r="AG7645" i="3"/>
  <c r="AE7645" i="3"/>
  <c r="AD7645" i="3"/>
  <c r="AC7645" i="3"/>
  <c r="AG7644" i="3"/>
  <c r="AE7644" i="3"/>
  <c r="AD7644" i="3"/>
  <c r="AC7644" i="3"/>
  <c r="AG7643" i="3"/>
  <c r="AE7643" i="3"/>
  <c r="AD7643" i="3"/>
  <c r="AC7643" i="3"/>
  <c r="AG7642" i="3"/>
  <c r="AE7642" i="3"/>
  <c r="AD7642" i="3"/>
  <c r="AC7642" i="3"/>
  <c r="AG7641" i="3"/>
  <c r="AE7641" i="3"/>
  <c r="AD7641" i="3"/>
  <c r="AC7641" i="3"/>
  <c r="AG7640" i="3"/>
  <c r="AE7640" i="3"/>
  <c r="AD7640" i="3"/>
  <c r="AC7640" i="3"/>
  <c r="AG7639" i="3"/>
  <c r="AE7639" i="3"/>
  <c r="AD7639" i="3"/>
  <c r="AC7639" i="3"/>
  <c r="AG7638" i="3"/>
  <c r="AE7638" i="3"/>
  <c r="AD7638" i="3"/>
  <c r="AC7638" i="3"/>
  <c r="AG7637" i="3"/>
  <c r="AE7637" i="3"/>
  <c r="AD7637" i="3"/>
  <c r="AC7637" i="3"/>
  <c r="AG7636" i="3"/>
  <c r="AE7636" i="3"/>
  <c r="AD7636" i="3"/>
  <c r="AC7636" i="3"/>
  <c r="AG7635" i="3"/>
  <c r="AE7635" i="3"/>
  <c r="AD7635" i="3"/>
  <c r="AC7635" i="3"/>
  <c r="AG7634" i="3"/>
  <c r="AE7634" i="3"/>
  <c r="AD7634" i="3"/>
  <c r="AC7634" i="3"/>
  <c r="AG7633" i="3"/>
  <c r="AE7633" i="3"/>
  <c r="AD7633" i="3"/>
  <c r="AC7633" i="3"/>
  <c r="AG7632" i="3"/>
  <c r="AE7632" i="3"/>
  <c r="AD7632" i="3"/>
  <c r="AC7632" i="3"/>
  <c r="AG7631" i="3"/>
  <c r="AE7631" i="3"/>
  <c r="AD7631" i="3"/>
  <c r="AC7631" i="3"/>
  <c r="AG7630" i="3"/>
  <c r="AE7630" i="3"/>
  <c r="AD7630" i="3"/>
  <c r="AC7630" i="3"/>
  <c r="AG7629" i="3"/>
  <c r="AE7629" i="3"/>
  <c r="AD7629" i="3"/>
  <c r="AC7629" i="3"/>
  <c r="AG7628" i="3"/>
  <c r="AE7628" i="3"/>
  <c r="AD7628" i="3"/>
  <c r="AC7628" i="3"/>
  <c r="AG7627" i="3"/>
  <c r="AE7627" i="3"/>
  <c r="AD7627" i="3"/>
  <c r="AC7627" i="3"/>
  <c r="AG7626" i="3"/>
  <c r="AE7626" i="3"/>
  <c r="AD7626" i="3"/>
  <c r="AC7626" i="3"/>
  <c r="AG7625" i="3"/>
  <c r="AE7625" i="3"/>
  <c r="AD7625" i="3"/>
  <c r="AC7625" i="3"/>
  <c r="AG7624" i="3"/>
  <c r="AE7624" i="3"/>
  <c r="AD7624" i="3"/>
  <c r="AC7624" i="3"/>
  <c r="AG7623" i="3"/>
  <c r="AE7623" i="3"/>
  <c r="AD7623" i="3"/>
  <c r="AC7623" i="3"/>
  <c r="AG7622" i="3"/>
  <c r="AE7622" i="3"/>
  <c r="AD7622" i="3"/>
  <c r="AC7622" i="3"/>
  <c r="AG7621" i="3"/>
  <c r="AE7621" i="3"/>
  <c r="AD7621" i="3"/>
  <c r="AC7621" i="3"/>
  <c r="AG7620" i="3"/>
  <c r="AE7620" i="3"/>
  <c r="AD7620" i="3"/>
  <c r="AC7620" i="3"/>
  <c r="AG7619" i="3"/>
  <c r="AE7619" i="3"/>
  <c r="AD7619" i="3"/>
  <c r="AC7619" i="3"/>
  <c r="AG7618" i="3"/>
  <c r="AE7618" i="3"/>
  <c r="AD7618" i="3"/>
  <c r="AC7618" i="3"/>
  <c r="AG7617" i="3"/>
  <c r="AE7617" i="3"/>
  <c r="AD7617" i="3"/>
  <c r="AC7617" i="3"/>
  <c r="AG7616" i="3"/>
  <c r="AE7616" i="3"/>
  <c r="AD7616" i="3"/>
  <c r="AC7616" i="3"/>
  <c r="AG7615" i="3"/>
  <c r="AE7615" i="3"/>
  <c r="AD7615" i="3"/>
  <c r="AC7615" i="3"/>
  <c r="AG7614" i="3"/>
  <c r="AE7614" i="3"/>
  <c r="AD7614" i="3"/>
  <c r="AC7614" i="3"/>
  <c r="AG7613" i="3"/>
  <c r="AE7613" i="3"/>
  <c r="AD7613" i="3"/>
  <c r="AC7613" i="3"/>
  <c r="AG7612" i="3"/>
  <c r="AE7612" i="3"/>
  <c r="AD7612" i="3"/>
  <c r="AC7612" i="3"/>
  <c r="AG7611" i="3"/>
  <c r="AE7611" i="3"/>
  <c r="AD7611" i="3"/>
  <c r="AC7611" i="3"/>
  <c r="AG7610" i="3"/>
  <c r="AE7610" i="3"/>
  <c r="AD7610" i="3"/>
  <c r="AC7610" i="3"/>
  <c r="AG7609" i="3"/>
  <c r="AE7609" i="3"/>
  <c r="AD7609" i="3"/>
  <c r="AC7609" i="3"/>
  <c r="AG7608" i="3"/>
  <c r="AE7608" i="3"/>
  <c r="AD7608" i="3"/>
  <c r="AC7608" i="3"/>
  <c r="AG7607" i="3"/>
  <c r="AE7607" i="3"/>
  <c r="AD7607" i="3"/>
  <c r="AC7607" i="3"/>
  <c r="AG7606" i="3"/>
  <c r="AE7606" i="3"/>
  <c r="AD7606" i="3"/>
  <c r="AC7606" i="3"/>
  <c r="AG7605" i="3"/>
  <c r="AE7605" i="3"/>
  <c r="AD7605" i="3"/>
  <c r="AC7605" i="3"/>
  <c r="AG7604" i="3"/>
  <c r="AE7604" i="3"/>
  <c r="AD7604" i="3"/>
  <c r="AC7604" i="3"/>
  <c r="AG7603" i="3"/>
  <c r="AE7603" i="3"/>
  <c r="AD7603" i="3"/>
  <c r="AC7603" i="3"/>
  <c r="AG7602" i="3"/>
  <c r="AE7602" i="3"/>
  <c r="AD7602" i="3"/>
  <c r="AC7602" i="3"/>
  <c r="AG7601" i="3"/>
  <c r="AE7601" i="3"/>
  <c r="AD7601" i="3"/>
  <c r="AC7601" i="3"/>
  <c r="AG7600" i="3"/>
  <c r="AE7600" i="3"/>
  <c r="AD7600" i="3"/>
  <c r="AC7600" i="3"/>
  <c r="AG7599" i="3"/>
  <c r="AE7599" i="3"/>
  <c r="AD7599" i="3"/>
  <c r="AC7599" i="3"/>
  <c r="AG7598" i="3"/>
  <c r="AE7598" i="3"/>
  <c r="AD7598" i="3"/>
  <c r="AC7598" i="3"/>
  <c r="AG7597" i="3"/>
  <c r="AE7597" i="3"/>
  <c r="AD7597" i="3"/>
  <c r="AC7597" i="3"/>
  <c r="AG7596" i="3"/>
  <c r="AE7596" i="3"/>
  <c r="AD7596" i="3"/>
  <c r="AC7596" i="3"/>
  <c r="AG7595" i="3"/>
  <c r="AE7595" i="3"/>
  <c r="AD7595" i="3"/>
  <c r="AC7595" i="3"/>
  <c r="AG7594" i="3"/>
  <c r="AE7594" i="3"/>
  <c r="AD7594" i="3"/>
  <c r="AC7594" i="3"/>
  <c r="AG7593" i="3"/>
  <c r="AE7593" i="3"/>
  <c r="AD7593" i="3"/>
  <c r="AC7593" i="3"/>
  <c r="AG7592" i="3"/>
  <c r="AE7592" i="3"/>
  <c r="AD7592" i="3"/>
  <c r="AC7592" i="3"/>
  <c r="AG7591" i="3"/>
  <c r="AE7591" i="3"/>
  <c r="AD7591" i="3"/>
  <c r="AC7591" i="3"/>
  <c r="AG7590" i="3"/>
  <c r="AE7590" i="3"/>
  <c r="AD7590" i="3"/>
  <c r="AC7590" i="3"/>
  <c r="AG7589" i="3"/>
  <c r="AE7589" i="3"/>
  <c r="AD7589" i="3"/>
  <c r="AC7589" i="3"/>
  <c r="AG7588" i="3"/>
  <c r="AE7588" i="3"/>
  <c r="AD7588" i="3"/>
  <c r="AC7588" i="3"/>
  <c r="AG7587" i="3"/>
  <c r="AE7587" i="3"/>
  <c r="AD7587" i="3"/>
  <c r="AC7587" i="3"/>
  <c r="AG7586" i="3"/>
  <c r="AE7586" i="3"/>
  <c r="AD7586" i="3"/>
  <c r="AC7586" i="3"/>
  <c r="AG7585" i="3"/>
  <c r="AE7585" i="3"/>
  <c r="AD7585" i="3"/>
  <c r="AC7585" i="3"/>
  <c r="AG7584" i="3"/>
  <c r="AE7584" i="3"/>
  <c r="AD7584" i="3"/>
  <c r="AC7584" i="3"/>
  <c r="AG7583" i="3"/>
  <c r="AE7583" i="3"/>
  <c r="AD7583" i="3"/>
  <c r="AC7583" i="3"/>
  <c r="AG7582" i="3"/>
  <c r="AE7582" i="3"/>
  <c r="AD7582" i="3"/>
  <c r="AC7582" i="3"/>
  <c r="AG7581" i="3"/>
  <c r="AE7581" i="3"/>
  <c r="AD7581" i="3"/>
  <c r="AC7581" i="3"/>
  <c r="AG7580" i="3"/>
  <c r="AE7580" i="3"/>
  <c r="AD7580" i="3"/>
  <c r="AC7580" i="3"/>
  <c r="AG7579" i="3"/>
  <c r="AE7579" i="3"/>
  <c r="AD7579" i="3"/>
  <c r="AC7579" i="3"/>
  <c r="AG7578" i="3"/>
  <c r="AE7578" i="3"/>
  <c r="AD7578" i="3"/>
  <c r="AC7578" i="3"/>
  <c r="AG7577" i="3"/>
  <c r="AE7577" i="3"/>
  <c r="AD7577" i="3"/>
  <c r="AC7577" i="3"/>
  <c r="AG7576" i="3"/>
  <c r="AE7576" i="3"/>
  <c r="AD7576" i="3"/>
  <c r="AC7576" i="3"/>
  <c r="AG7575" i="3"/>
  <c r="AE7575" i="3"/>
  <c r="AD7575" i="3"/>
  <c r="AC7575" i="3"/>
  <c r="AG7574" i="3"/>
  <c r="AE7574" i="3"/>
  <c r="AD7574" i="3"/>
  <c r="AC7574" i="3"/>
  <c r="AG7573" i="3"/>
  <c r="AE7573" i="3"/>
  <c r="AD7573" i="3"/>
  <c r="AC7573" i="3"/>
  <c r="AG7572" i="3"/>
  <c r="AE7572" i="3"/>
  <c r="AD7572" i="3"/>
  <c r="AC7572" i="3"/>
  <c r="AG7571" i="3"/>
  <c r="AE7571" i="3"/>
  <c r="AD7571" i="3"/>
  <c r="AC7571" i="3"/>
  <c r="AG7570" i="3"/>
  <c r="AE7570" i="3"/>
  <c r="AD7570" i="3"/>
  <c r="AC7570" i="3"/>
  <c r="AG7569" i="3"/>
  <c r="AE7569" i="3"/>
  <c r="AD7569" i="3"/>
  <c r="AC7569" i="3"/>
  <c r="AG7568" i="3"/>
  <c r="AE7568" i="3"/>
  <c r="AD7568" i="3"/>
  <c r="AC7568" i="3"/>
  <c r="AG7567" i="3"/>
  <c r="AE7567" i="3"/>
  <c r="AD7567" i="3"/>
  <c r="AC7567" i="3"/>
  <c r="AG7566" i="3"/>
  <c r="AE7566" i="3"/>
  <c r="AD7566" i="3"/>
  <c r="AC7566" i="3"/>
  <c r="AG7565" i="3"/>
  <c r="AE7565" i="3"/>
  <c r="AD7565" i="3"/>
  <c r="AC7565" i="3"/>
  <c r="AG7564" i="3"/>
  <c r="AE7564" i="3"/>
  <c r="AD7564" i="3"/>
  <c r="AC7564" i="3"/>
  <c r="AG7563" i="3"/>
  <c r="AE7563" i="3"/>
  <c r="AD7563" i="3"/>
  <c r="AC7563" i="3"/>
  <c r="AG7562" i="3"/>
  <c r="AE7562" i="3"/>
  <c r="AD7562" i="3"/>
  <c r="AC7562" i="3"/>
  <c r="AG7561" i="3"/>
  <c r="AE7561" i="3"/>
  <c r="AD7561" i="3"/>
  <c r="AC7561" i="3"/>
  <c r="AG7560" i="3"/>
  <c r="AE7560" i="3"/>
  <c r="AD7560" i="3"/>
  <c r="AC7560" i="3"/>
  <c r="AG7559" i="3"/>
  <c r="AE7559" i="3"/>
  <c r="AD7559" i="3"/>
  <c r="AC7559" i="3"/>
  <c r="AG7558" i="3"/>
  <c r="AE7558" i="3"/>
  <c r="AD7558" i="3"/>
  <c r="AC7558" i="3"/>
  <c r="AG7557" i="3"/>
  <c r="AE7557" i="3"/>
  <c r="AD7557" i="3"/>
  <c r="AC7557" i="3"/>
  <c r="AG7556" i="3"/>
  <c r="AE7556" i="3"/>
  <c r="AD7556" i="3"/>
  <c r="AC7556" i="3"/>
  <c r="AG7555" i="3"/>
  <c r="AE7555" i="3"/>
  <c r="AD7555" i="3"/>
  <c r="AC7555" i="3"/>
  <c r="AG7554" i="3"/>
  <c r="AE7554" i="3"/>
  <c r="AD7554" i="3"/>
  <c r="AC7554" i="3"/>
  <c r="AG7553" i="3"/>
  <c r="AE7553" i="3"/>
  <c r="AD7553" i="3"/>
  <c r="AC7553" i="3"/>
  <c r="AG7552" i="3"/>
  <c r="AE7552" i="3"/>
  <c r="AD7552" i="3"/>
  <c r="AC7552" i="3"/>
  <c r="AG7551" i="3"/>
  <c r="AE7551" i="3"/>
  <c r="AD7551" i="3"/>
  <c r="AC7551" i="3"/>
  <c r="AG7550" i="3"/>
  <c r="AE7550" i="3"/>
  <c r="AD7550" i="3"/>
  <c r="AC7550" i="3"/>
  <c r="AG7549" i="3"/>
  <c r="AE7549" i="3"/>
  <c r="AD7549" i="3"/>
  <c r="AC7549" i="3"/>
  <c r="AG7548" i="3"/>
  <c r="AE7548" i="3"/>
  <c r="AD7548" i="3"/>
  <c r="AC7548" i="3"/>
  <c r="AG7547" i="3"/>
  <c r="AE7547" i="3"/>
  <c r="AD7547" i="3"/>
  <c r="AC7547" i="3"/>
  <c r="AG7546" i="3"/>
  <c r="AE7546" i="3"/>
  <c r="AD7546" i="3"/>
  <c r="AC7546" i="3"/>
  <c r="AG7545" i="3"/>
  <c r="AE7545" i="3"/>
  <c r="AD7545" i="3"/>
  <c r="AC7545" i="3"/>
  <c r="AG7544" i="3"/>
  <c r="AE7544" i="3"/>
  <c r="AD7544" i="3"/>
  <c r="AC7544" i="3"/>
  <c r="AG7543" i="3"/>
  <c r="AE7543" i="3"/>
  <c r="AD7543" i="3"/>
  <c r="AC7543" i="3"/>
  <c r="AG7542" i="3"/>
  <c r="AE7542" i="3"/>
  <c r="AD7542" i="3"/>
  <c r="AC7542" i="3"/>
  <c r="AG7541" i="3"/>
  <c r="AE7541" i="3"/>
  <c r="AD7541" i="3"/>
  <c r="AC7541" i="3"/>
  <c r="AG7540" i="3"/>
  <c r="AE7540" i="3"/>
  <c r="AD7540" i="3"/>
  <c r="AC7540" i="3"/>
  <c r="AG7539" i="3"/>
  <c r="AE7539" i="3"/>
  <c r="AD7539" i="3"/>
  <c r="AC7539" i="3"/>
  <c r="AG7538" i="3"/>
  <c r="AE7538" i="3"/>
  <c r="AD7538" i="3"/>
  <c r="AC7538" i="3"/>
  <c r="AG7537" i="3"/>
  <c r="AE7537" i="3"/>
  <c r="AD7537" i="3"/>
  <c r="AC7537" i="3"/>
  <c r="AG7536" i="3"/>
  <c r="AE7536" i="3"/>
  <c r="AD7536" i="3"/>
  <c r="AC7536" i="3"/>
  <c r="AG7535" i="3"/>
  <c r="AE7535" i="3"/>
  <c r="AD7535" i="3"/>
  <c r="AC7535" i="3"/>
  <c r="AG7534" i="3"/>
  <c r="AE7534" i="3"/>
  <c r="AD7534" i="3"/>
  <c r="AC7534" i="3"/>
  <c r="AG7533" i="3"/>
  <c r="AE7533" i="3"/>
  <c r="AD7533" i="3"/>
  <c r="AC7533" i="3"/>
  <c r="AG7532" i="3"/>
  <c r="AE7532" i="3"/>
  <c r="AD7532" i="3"/>
  <c r="AC7532" i="3"/>
  <c r="AG7531" i="3"/>
  <c r="AE7531" i="3"/>
  <c r="AD7531" i="3"/>
  <c r="AC7531" i="3"/>
  <c r="AG7530" i="3"/>
  <c r="AE7530" i="3"/>
  <c r="AD7530" i="3"/>
  <c r="AC7530" i="3"/>
  <c r="AG7529" i="3"/>
  <c r="AE7529" i="3"/>
  <c r="AD7529" i="3"/>
  <c r="AC7529" i="3"/>
  <c r="AG7528" i="3"/>
  <c r="AE7528" i="3"/>
  <c r="AD7528" i="3"/>
  <c r="AC7528" i="3"/>
  <c r="AG7527" i="3"/>
  <c r="AE7527" i="3"/>
  <c r="AD7527" i="3"/>
  <c r="AC7527" i="3"/>
  <c r="AG7526" i="3"/>
  <c r="AE7526" i="3"/>
  <c r="AD7526" i="3"/>
  <c r="AC7526" i="3"/>
  <c r="AG7525" i="3"/>
  <c r="AE7525" i="3"/>
  <c r="AD7525" i="3"/>
  <c r="AC7525" i="3"/>
  <c r="AG7524" i="3"/>
  <c r="AE7524" i="3"/>
  <c r="AD7524" i="3"/>
  <c r="AC7524" i="3"/>
  <c r="AG7523" i="3"/>
  <c r="AE7523" i="3"/>
  <c r="AD7523" i="3"/>
  <c r="AC7523" i="3"/>
  <c r="AG7522" i="3"/>
  <c r="AE7522" i="3"/>
  <c r="AD7522" i="3"/>
  <c r="AC7522" i="3"/>
  <c r="AG7521" i="3"/>
  <c r="AE7521" i="3"/>
  <c r="AD7521" i="3"/>
  <c r="AC7521" i="3"/>
  <c r="AG7520" i="3"/>
  <c r="AE7520" i="3"/>
  <c r="AD7520" i="3"/>
  <c r="AC7520" i="3"/>
  <c r="AG7519" i="3"/>
  <c r="AE7519" i="3"/>
  <c r="AD7519" i="3"/>
  <c r="AC7519" i="3"/>
  <c r="AG7518" i="3"/>
  <c r="AE7518" i="3"/>
  <c r="AD7518" i="3"/>
  <c r="AC7518" i="3"/>
  <c r="AG7517" i="3"/>
  <c r="AE7517" i="3"/>
  <c r="AD7517" i="3"/>
  <c r="AC7517" i="3"/>
  <c r="AG7516" i="3"/>
  <c r="AE7516" i="3"/>
  <c r="AD7516" i="3"/>
  <c r="AC7516" i="3"/>
  <c r="AG7515" i="3"/>
  <c r="AE7515" i="3"/>
  <c r="AD7515" i="3"/>
  <c r="AC7515" i="3"/>
  <c r="AG7514" i="3"/>
  <c r="AE7514" i="3"/>
  <c r="AD7514" i="3"/>
  <c r="AC7514" i="3"/>
  <c r="AG7513" i="3"/>
  <c r="AE7513" i="3"/>
  <c r="AD7513" i="3"/>
  <c r="AC7513" i="3"/>
  <c r="AG7512" i="3"/>
  <c r="AE7512" i="3"/>
  <c r="AD7512" i="3"/>
  <c r="AC7512" i="3"/>
  <c r="AG7511" i="3"/>
  <c r="AE7511" i="3"/>
  <c r="AD7511" i="3"/>
  <c r="AC7511" i="3"/>
  <c r="AG7510" i="3"/>
  <c r="AE7510" i="3"/>
  <c r="AD7510" i="3"/>
  <c r="AC7510" i="3"/>
  <c r="AG7509" i="3"/>
  <c r="AE7509" i="3"/>
  <c r="AD7509" i="3"/>
  <c r="AC7509" i="3"/>
  <c r="AG7508" i="3"/>
  <c r="AE7508" i="3"/>
  <c r="AD7508" i="3"/>
  <c r="AC7508" i="3"/>
  <c r="AG7507" i="3"/>
  <c r="AE7507" i="3"/>
  <c r="AD7507" i="3"/>
  <c r="AC7507" i="3"/>
  <c r="AG7506" i="3"/>
  <c r="AE7506" i="3"/>
  <c r="AD7506" i="3"/>
  <c r="AC7506" i="3"/>
  <c r="AG7505" i="3"/>
  <c r="AE7505" i="3"/>
  <c r="AD7505" i="3"/>
  <c r="AC7505" i="3"/>
  <c r="AG7504" i="3"/>
  <c r="AE7504" i="3"/>
  <c r="AD7504" i="3"/>
  <c r="AC7504" i="3"/>
  <c r="AG7503" i="3"/>
  <c r="AE7503" i="3"/>
  <c r="AD7503" i="3"/>
  <c r="AC7503" i="3"/>
  <c r="AG7502" i="3"/>
  <c r="AE7502" i="3"/>
  <c r="AD7502" i="3"/>
  <c r="AC7502" i="3"/>
  <c r="AG7501" i="3"/>
  <c r="AE7501" i="3"/>
  <c r="AD7501" i="3"/>
  <c r="AC7501" i="3"/>
  <c r="AG7500" i="3"/>
  <c r="AE7500" i="3"/>
  <c r="AD7500" i="3"/>
  <c r="AC7500" i="3"/>
  <c r="AG7499" i="3"/>
  <c r="AE7499" i="3"/>
  <c r="AD7499" i="3"/>
  <c r="AC7499" i="3"/>
  <c r="AG7498" i="3"/>
  <c r="AE7498" i="3"/>
  <c r="AD7498" i="3"/>
  <c r="AC7498" i="3"/>
  <c r="AG7497" i="3"/>
  <c r="AE7497" i="3"/>
  <c r="AD7497" i="3"/>
  <c r="AC7497" i="3"/>
  <c r="AG7496" i="3"/>
  <c r="AE7496" i="3"/>
  <c r="AD7496" i="3"/>
  <c r="AC7496" i="3"/>
  <c r="AG7495" i="3"/>
  <c r="AE7495" i="3"/>
  <c r="AD7495" i="3"/>
  <c r="AC7495" i="3"/>
  <c r="AG7494" i="3"/>
  <c r="AE7494" i="3"/>
  <c r="AD7494" i="3"/>
  <c r="AC7494" i="3"/>
  <c r="AG7493" i="3"/>
  <c r="AE7493" i="3"/>
  <c r="AD7493" i="3"/>
  <c r="AC7493" i="3"/>
  <c r="AG7492" i="3"/>
  <c r="AE7492" i="3"/>
  <c r="AD7492" i="3"/>
  <c r="AC7492" i="3"/>
  <c r="AG7491" i="3"/>
  <c r="AE7491" i="3"/>
  <c r="AD7491" i="3"/>
  <c r="AC7491" i="3"/>
  <c r="AG7490" i="3"/>
  <c r="AE7490" i="3"/>
  <c r="AD7490" i="3"/>
  <c r="AC7490" i="3"/>
  <c r="AG7489" i="3"/>
  <c r="AE7489" i="3"/>
  <c r="AD7489" i="3"/>
  <c r="AC7489" i="3"/>
  <c r="AG7488" i="3"/>
  <c r="AE7488" i="3"/>
  <c r="AD7488" i="3"/>
  <c r="AC7488" i="3"/>
  <c r="AG7487" i="3"/>
  <c r="AE7487" i="3"/>
  <c r="AD7487" i="3"/>
  <c r="AC7487" i="3"/>
  <c r="AG7486" i="3"/>
  <c r="AE7486" i="3"/>
  <c r="AD7486" i="3"/>
  <c r="AC7486" i="3"/>
  <c r="AG7485" i="3"/>
  <c r="AE7485" i="3"/>
  <c r="AD7485" i="3"/>
  <c r="AC7485" i="3"/>
  <c r="AG7484" i="3"/>
  <c r="AE7484" i="3"/>
  <c r="AD7484" i="3"/>
  <c r="AC7484" i="3"/>
  <c r="AG7483" i="3"/>
  <c r="AE7483" i="3"/>
  <c r="AD7483" i="3"/>
  <c r="AC7483" i="3"/>
  <c r="AG7482" i="3"/>
  <c r="AE7482" i="3"/>
  <c r="AD7482" i="3"/>
  <c r="AC7482" i="3"/>
  <c r="AG7481" i="3"/>
  <c r="AE7481" i="3"/>
  <c r="AD7481" i="3"/>
  <c r="AC7481" i="3"/>
  <c r="AG7480" i="3"/>
  <c r="AE7480" i="3"/>
  <c r="AD7480" i="3"/>
  <c r="AC7480" i="3"/>
  <c r="AG7479" i="3"/>
  <c r="AE7479" i="3"/>
  <c r="AD7479" i="3"/>
  <c r="AC7479" i="3"/>
  <c r="AG7478" i="3"/>
  <c r="AE7478" i="3"/>
  <c r="AD7478" i="3"/>
  <c r="AC7478" i="3"/>
  <c r="AG7477" i="3"/>
  <c r="AE7477" i="3"/>
  <c r="AD7477" i="3"/>
  <c r="AC7477" i="3"/>
  <c r="AG7476" i="3"/>
  <c r="AE7476" i="3"/>
  <c r="AD7476" i="3"/>
  <c r="AC7476" i="3"/>
  <c r="AG7475" i="3"/>
  <c r="AE7475" i="3"/>
  <c r="AD7475" i="3"/>
  <c r="AC7475" i="3"/>
  <c r="AG7474" i="3"/>
  <c r="AE7474" i="3"/>
  <c r="AD7474" i="3"/>
  <c r="AC7474" i="3"/>
  <c r="AG7473" i="3"/>
  <c r="AE7473" i="3"/>
  <c r="AD7473" i="3"/>
  <c r="AC7473" i="3"/>
  <c r="AG7472" i="3"/>
  <c r="AE7472" i="3"/>
  <c r="AD7472" i="3"/>
  <c r="AC7472" i="3"/>
  <c r="AG7471" i="3"/>
  <c r="AE7471" i="3"/>
  <c r="AD7471" i="3"/>
  <c r="AC7471" i="3"/>
  <c r="AG7470" i="3"/>
  <c r="AE7470" i="3"/>
  <c r="AD7470" i="3"/>
  <c r="AC7470" i="3"/>
  <c r="AG7469" i="3"/>
  <c r="AE7469" i="3"/>
  <c r="AD7469" i="3"/>
  <c r="AC7469" i="3"/>
  <c r="AG7468" i="3"/>
  <c r="AE7468" i="3"/>
  <c r="AD7468" i="3"/>
  <c r="AC7468" i="3"/>
  <c r="AG7467" i="3"/>
  <c r="AE7467" i="3"/>
  <c r="AD7467" i="3"/>
  <c r="AC7467" i="3"/>
  <c r="AG7466" i="3"/>
  <c r="AE7466" i="3"/>
  <c r="AD7466" i="3"/>
  <c r="AC7466" i="3"/>
  <c r="AG7465" i="3"/>
  <c r="AE7465" i="3"/>
  <c r="AD7465" i="3"/>
  <c r="AC7465" i="3"/>
  <c r="AG7464" i="3"/>
  <c r="AE7464" i="3"/>
  <c r="AD7464" i="3"/>
  <c r="AC7464" i="3"/>
  <c r="AG7463" i="3"/>
  <c r="AE7463" i="3"/>
  <c r="AD7463" i="3"/>
  <c r="AC7463" i="3"/>
  <c r="AG7462" i="3"/>
  <c r="AE7462" i="3"/>
  <c r="AD7462" i="3"/>
  <c r="AC7462" i="3"/>
  <c r="AG7461" i="3"/>
  <c r="AE7461" i="3"/>
  <c r="AD7461" i="3"/>
  <c r="AC7461" i="3"/>
  <c r="AG7460" i="3"/>
  <c r="AE7460" i="3"/>
  <c r="AD7460" i="3"/>
  <c r="AC7460" i="3"/>
  <c r="AG7459" i="3"/>
  <c r="AE7459" i="3"/>
  <c r="AD7459" i="3"/>
  <c r="AC7459" i="3"/>
  <c r="AG7458" i="3"/>
  <c r="AE7458" i="3"/>
  <c r="AD7458" i="3"/>
  <c r="AC7458" i="3"/>
  <c r="AG7457" i="3"/>
  <c r="AE7457" i="3"/>
  <c r="AD7457" i="3"/>
  <c r="AC7457" i="3"/>
  <c r="AG7456" i="3"/>
  <c r="AE7456" i="3"/>
  <c r="AD7456" i="3"/>
  <c r="AC7456" i="3"/>
  <c r="AG7455" i="3"/>
  <c r="AE7455" i="3"/>
  <c r="AD7455" i="3"/>
  <c r="AC7455" i="3"/>
  <c r="AG7454" i="3"/>
  <c r="AE7454" i="3"/>
  <c r="AD7454" i="3"/>
  <c r="AC7454" i="3"/>
  <c r="AG7453" i="3"/>
  <c r="AE7453" i="3"/>
  <c r="AD7453" i="3"/>
  <c r="AC7453" i="3"/>
  <c r="AG7452" i="3"/>
  <c r="AE7452" i="3"/>
  <c r="AD7452" i="3"/>
  <c r="AC7452" i="3"/>
  <c r="AG7451" i="3"/>
  <c r="AE7451" i="3"/>
  <c r="AD7451" i="3"/>
  <c r="AC7451" i="3"/>
  <c r="AG7450" i="3"/>
  <c r="AE7450" i="3"/>
  <c r="AD7450" i="3"/>
  <c r="AC7450" i="3"/>
  <c r="AG7449" i="3"/>
  <c r="AE7449" i="3"/>
  <c r="AD7449" i="3"/>
  <c r="AC7449" i="3"/>
  <c r="AG7448" i="3"/>
  <c r="AE7448" i="3"/>
  <c r="AD7448" i="3"/>
  <c r="AC7448" i="3"/>
  <c r="AG7447" i="3"/>
  <c r="AE7447" i="3"/>
  <c r="AD7447" i="3"/>
  <c r="AC7447" i="3"/>
  <c r="AG7446" i="3"/>
  <c r="AE7446" i="3"/>
  <c r="AD7446" i="3"/>
  <c r="AC7446" i="3"/>
  <c r="AG7445" i="3"/>
  <c r="AE7445" i="3"/>
  <c r="AD7445" i="3"/>
  <c r="AC7445" i="3"/>
  <c r="AG7444" i="3"/>
  <c r="AE7444" i="3"/>
  <c r="AD7444" i="3"/>
  <c r="AC7444" i="3"/>
  <c r="AG7443" i="3"/>
  <c r="AE7443" i="3"/>
  <c r="AD7443" i="3"/>
  <c r="AC7443" i="3"/>
  <c r="AG7442" i="3"/>
  <c r="AE7442" i="3"/>
  <c r="AD7442" i="3"/>
  <c r="AC7442" i="3"/>
  <c r="AG7441" i="3"/>
  <c r="AE7441" i="3"/>
  <c r="AD7441" i="3"/>
  <c r="AC7441" i="3"/>
  <c r="AG7440" i="3"/>
  <c r="AE7440" i="3"/>
  <c r="AD7440" i="3"/>
  <c r="AC7440" i="3"/>
  <c r="AG7439" i="3"/>
  <c r="AE7439" i="3"/>
  <c r="AD7439" i="3"/>
  <c r="AC7439" i="3"/>
  <c r="AG7438" i="3"/>
  <c r="AE7438" i="3"/>
  <c r="AD7438" i="3"/>
  <c r="AC7438" i="3"/>
  <c r="AG7437" i="3"/>
  <c r="AE7437" i="3"/>
  <c r="AD7437" i="3"/>
  <c r="AC7437" i="3"/>
  <c r="AG7436" i="3"/>
  <c r="AE7436" i="3"/>
  <c r="AD7436" i="3"/>
  <c r="AC7436" i="3"/>
  <c r="AG7435" i="3"/>
  <c r="AE7435" i="3"/>
  <c r="AD7435" i="3"/>
  <c r="AC7435" i="3"/>
  <c r="AG7434" i="3"/>
  <c r="AE7434" i="3"/>
  <c r="AD7434" i="3"/>
  <c r="AC7434" i="3"/>
  <c r="AG7433" i="3"/>
  <c r="AE7433" i="3"/>
  <c r="AD7433" i="3"/>
  <c r="AC7433" i="3"/>
  <c r="AG7432" i="3"/>
  <c r="AE7432" i="3"/>
  <c r="AD7432" i="3"/>
  <c r="AC7432" i="3"/>
  <c r="AG7431" i="3"/>
  <c r="AE7431" i="3"/>
  <c r="AD7431" i="3"/>
  <c r="AC7431" i="3"/>
  <c r="AG7430" i="3"/>
  <c r="AE7430" i="3"/>
  <c r="AD7430" i="3"/>
  <c r="AC7430" i="3"/>
  <c r="AG7429" i="3"/>
  <c r="AE7429" i="3"/>
  <c r="AD7429" i="3"/>
  <c r="AC7429" i="3"/>
  <c r="AG7428" i="3"/>
  <c r="AE7428" i="3"/>
  <c r="AD7428" i="3"/>
  <c r="AC7428" i="3"/>
  <c r="AG7427" i="3"/>
  <c r="AE7427" i="3"/>
  <c r="AD7427" i="3"/>
  <c r="AC7427" i="3"/>
  <c r="AG7426" i="3"/>
  <c r="AE7426" i="3"/>
  <c r="AD7426" i="3"/>
  <c r="AC7426" i="3"/>
  <c r="AG7425" i="3"/>
  <c r="AE7425" i="3"/>
  <c r="AD7425" i="3"/>
  <c r="AC7425" i="3"/>
  <c r="AG7424" i="3"/>
  <c r="AE7424" i="3"/>
  <c r="AD7424" i="3"/>
  <c r="AC7424" i="3"/>
  <c r="AG7423" i="3"/>
  <c r="AE7423" i="3"/>
  <c r="AD7423" i="3"/>
  <c r="AC7423" i="3"/>
  <c r="AG7422" i="3"/>
  <c r="AE7422" i="3"/>
  <c r="AD7422" i="3"/>
  <c r="AC7422" i="3"/>
  <c r="AG7421" i="3"/>
  <c r="AE7421" i="3"/>
  <c r="AD7421" i="3"/>
  <c r="AC7421" i="3"/>
  <c r="AG7420" i="3"/>
  <c r="AE7420" i="3"/>
  <c r="AD7420" i="3"/>
  <c r="AC7420" i="3"/>
  <c r="AG7419" i="3"/>
  <c r="AE7419" i="3"/>
  <c r="AD7419" i="3"/>
  <c r="AC7419" i="3"/>
  <c r="AG7418" i="3"/>
  <c r="AE7418" i="3"/>
  <c r="AD7418" i="3"/>
  <c r="AC7418" i="3"/>
  <c r="AG7417" i="3"/>
  <c r="AE7417" i="3"/>
  <c r="AD7417" i="3"/>
  <c r="AC7417" i="3"/>
  <c r="AG7416" i="3"/>
  <c r="AE7416" i="3"/>
  <c r="AD7416" i="3"/>
  <c r="AC7416" i="3"/>
  <c r="AG7415" i="3"/>
  <c r="AE7415" i="3"/>
  <c r="AD7415" i="3"/>
  <c r="AC7415" i="3"/>
  <c r="AG7414" i="3"/>
  <c r="AE7414" i="3"/>
  <c r="AD7414" i="3"/>
  <c r="AC7414" i="3"/>
  <c r="AG7413" i="3"/>
  <c r="AE7413" i="3"/>
  <c r="AD7413" i="3"/>
  <c r="AC7413" i="3"/>
  <c r="AG7412" i="3"/>
  <c r="AE7412" i="3"/>
  <c r="AD7412" i="3"/>
  <c r="AC7412" i="3"/>
  <c r="AG7411" i="3"/>
  <c r="AE7411" i="3"/>
  <c r="AD7411" i="3"/>
  <c r="AC7411" i="3"/>
  <c r="AG7410" i="3"/>
  <c r="AE7410" i="3"/>
  <c r="AD7410" i="3"/>
  <c r="AC7410" i="3"/>
  <c r="AG7409" i="3"/>
  <c r="AE7409" i="3"/>
  <c r="AD7409" i="3"/>
  <c r="AC7409" i="3"/>
  <c r="AG7408" i="3"/>
  <c r="AE7408" i="3"/>
  <c r="AD7408" i="3"/>
  <c r="AC7408" i="3"/>
  <c r="AG7407" i="3"/>
  <c r="AE7407" i="3"/>
  <c r="AD7407" i="3"/>
  <c r="AC7407" i="3"/>
  <c r="AG7406" i="3"/>
  <c r="AE7406" i="3"/>
  <c r="AD7406" i="3"/>
  <c r="AC7406" i="3"/>
  <c r="AG7405" i="3"/>
  <c r="AE7405" i="3"/>
  <c r="AD7405" i="3"/>
  <c r="AC7405" i="3"/>
  <c r="AG7404" i="3"/>
  <c r="AE7404" i="3"/>
  <c r="AD7404" i="3"/>
  <c r="AC7404" i="3"/>
  <c r="AG7403" i="3"/>
  <c r="AE7403" i="3"/>
  <c r="AD7403" i="3"/>
  <c r="AC7403" i="3"/>
  <c r="AG7402" i="3"/>
  <c r="AE7402" i="3"/>
  <c r="AD7402" i="3"/>
  <c r="AC7402" i="3"/>
  <c r="AG7401" i="3"/>
  <c r="AE7401" i="3"/>
  <c r="AD7401" i="3"/>
  <c r="AC7401" i="3"/>
  <c r="AG7400" i="3"/>
  <c r="AE7400" i="3"/>
  <c r="AD7400" i="3"/>
  <c r="AC7400" i="3"/>
  <c r="AG7399" i="3"/>
  <c r="AE7399" i="3"/>
  <c r="AD7399" i="3"/>
  <c r="AC7399" i="3"/>
  <c r="AG7398" i="3"/>
  <c r="AE7398" i="3"/>
  <c r="AD7398" i="3"/>
  <c r="AC7398" i="3"/>
  <c r="AG7397" i="3"/>
  <c r="AE7397" i="3"/>
  <c r="AD7397" i="3"/>
  <c r="AC7397" i="3"/>
  <c r="AG7396" i="3"/>
  <c r="AE7396" i="3"/>
  <c r="AD7396" i="3"/>
  <c r="AC7396" i="3"/>
  <c r="AG7395" i="3"/>
  <c r="AE7395" i="3"/>
  <c r="AD7395" i="3"/>
  <c r="AC7395" i="3"/>
  <c r="AG7394" i="3"/>
  <c r="AE7394" i="3"/>
  <c r="AD7394" i="3"/>
  <c r="AC7394" i="3"/>
  <c r="AG7393" i="3"/>
  <c r="AE7393" i="3"/>
  <c r="AD7393" i="3"/>
  <c r="AC7393" i="3"/>
  <c r="AG7392" i="3"/>
  <c r="AE7392" i="3"/>
  <c r="AD7392" i="3"/>
  <c r="AC7392" i="3"/>
  <c r="AG7391" i="3"/>
  <c r="AE7391" i="3"/>
  <c r="AD7391" i="3"/>
  <c r="AC7391" i="3"/>
  <c r="AG7390" i="3"/>
  <c r="AE7390" i="3"/>
  <c r="AD7390" i="3"/>
  <c r="AC7390" i="3"/>
  <c r="AG7389" i="3"/>
  <c r="AE7389" i="3"/>
  <c r="AD7389" i="3"/>
  <c r="AC7389" i="3"/>
  <c r="AG7388" i="3"/>
  <c r="AE7388" i="3"/>
  <c r="AD7388" i="3"/>
  <c r="AC7388" i="3"/>
  <c r="AG7387" i="3"/>
  <c r="AE7387" i="3"/>
  <c r="AD7387" i="3"/>
  <c r="AC7387" i="3"/>
  <c r="AG7386" i="3"/>
  <c r="AE7386" i="3"/>
  <c r="AD7386" i="3"/>
  <c r="AC7386" i="3"/>
  <c r="AG7385" i="3"/>
  <c r="AE7385" i="3"/>
  <c r="AD7385" i="3"/>
  <c r="AC7385" i="3"/>
  <c r="AG7384" i="3"/>
  <c r="AE7384" i="3"/>
  <c r="AD7384" i="3"/>
  <c r="AC7384" i="3"/>
  <c r="AG7383" i="3"/>
  <c r="AE7383" i="3"/>
  <c r="AD7383" i="3"/>
  <c r="AC7383" i="3"/>
  <c r="AG7382" i="3"/>
  <c r="AE7382" i="3"/>
  <c r="AD7382" i="3"/>
  <c r="AC7382" i="3"/>
  <c r="AG7381" i="3"/>
  <c r="AE7381" i="3"/>
  <c r="AD7381" i="3"/>
  <c r="AC7381" i="3"/>
  <c r="AG7380" i="3"/>
  <c r="AE7380" i="3"/>
  <c r="AD7380" i="3"/>
  <c r="AC7380" i="3"/>
  <c r="AG7379" i="3"/>
  <c r="AE7379" i="3"/>
  <c r="AD7379" i="3"/>
  <c r="AC7379" i="3"/>
  <c r="AG7378" i="3"/>
  <c r="AE7378" i="3"/>
  <c r="AD7378" i="3"/>
  <c r="AC7378" i="3"/>
  <c r="AG7377" i="3"/>
  <c r="AE7377" i="3"/>
  <c r="AD7377" i="3"/>
  <c r="AC7377" i="3"/>
  <c r="AG7376" i="3"/>
  <c r="AE7376" i="3"/>
  <c r="AD7376" i="3"/>
  <c r="AC7376" i="3"/>
  <c r="AG7375" i="3"/>
  <c r="AE7375" i="3"/>
  <c r="AD7375" i="3"/>
  <c r="AC7375" i="3"/>
  <c r="AG7374" i="3"/>
  <c r="AE7374" i="3"/>
  <c r="AD7374" i="3"/>
  <c r="AC7374" i="3"/>
  <c r="AG7373" i="3"/>
  <c r="AE7373" i="3"/>
  <c r="AD7373" i="3"/>
  <c r="AC7373" i="3"/>
  <c r="AG7372" i="3"/>
  <c r="AE7372" i="3"/>
  <c r="AD7372" i="3"/>
  <c r="AC7372" i="3"/>
  <c r="AG7371" i="3"/>
  <c r="AE7371" i="3"/>
  <c r="AD7371" i="3"/>
  <c r="AC7371" i="3"/>
  <c r="AG7370" i="3"/>
  <c r="AE7370" i="3"/>
  <c r="AD7370" i="3"/>
  <c r="AC7370" i="3"/>
  <c r="AG7369" i="3"/>
  <c r="AE7369" i="3"/>
  <c r="AD7369" i="3"/>
  <c r="AC7369" i="3"/>
  <c r="AG7368" i="3"/>
  <c r="AE7368" i="3"/>
  <c r="AD7368" i="3"/>
  <c r="AC7368" i="3"/>
  <c r="AG7367" i="3"/>
  <c r="AE7367" i="3"/>
  <c r="AD7367" i="3"/>
  <c r="AC7367" i="3"/>
  <c r="AG7366" i="3"/>
  <c r="AE7366" i="3"/>
  <c r="AD7366" i="3"/>
  <c r="AC7366" i="3"/>
  <c r="AG7365" i="3"/>
  <c r="AE7365" i="3"/>
  <c r="AD7365" i="3"/>
  <c r="AC7365" i="3"/>
  <c r="AG7364" i="3"/>
  <c r="AE7364" i="3"/>
  <c r="AD7364" i="3"/>
  <c r="AC7364" i="3"/>
  <c r="AG7363" i="3"/>
  <c r="AE7363" i="3"/>
  <c r="AD7363" i="3"/>
  <c r="AC7363" i="3"/>
  <c r="AG7362" i="3"/>
  <c r="AE7362" i="3"/>
  <c r="AD7362" i="3"/>
  <c r="AC7362" i="3"/>
  <c r="AG7361" i="3"/>
  <c r="AE7361" i="3"/>
  <c r="AD7361" i="3"/>
  <c r="AC7361" i="3"/>
  <c r="AG7360" i="3"/>
  <c r="AE7360" i="3"/>
  <c r="AD7360" i="3"/>
  <c r="AC7360" i="3"/>
  <c r="AG7359" i="3"/>
  <c r="AE7359" i="3"/>
  <c r="AD7359" i="3"/>
  <c r="AC7359" i="3"/>
  <c r="AG7358" i="3"/>
  <c r="AE7358" i="3"/>
  <c r="AD7358" i="3"/>
  <c r="AC7358" i="3"/>
  <c r="AG7357" i="3"/>
  <c r="AE7357" i="3"/>
  <c r="AD7357" i="3"/>
  <c r="AC7357" i="3"/>
  <c r="AG7356" i="3"/>
  <c r="AE7356" i="3"/>
  <c r="AD7356" i="3"/>
  <c r="AC7356" i="3"/>
  <c r="AG7355" i="3"/>
  <c r="AE7355" i="3"/>
  <c r="AD7355" i="3"/>
  <c r="AC7355" i="3"/>
  <c r="AG7354" i="3"/>
  <c r="AE7354" i="3"/>
  <c r="AD7354" i="3"/>
  <c r="AC7354" i="3"/>
  <c r="AG7353" i="3"/>
  <c r="AE7353" i="3"/>
  <c r="AD7353" i="3"/>
  <c r="AC7353" i="3"/>
  <c r="AG7352" i="3"/>
  <c r="AE7352" i="3"/>
  <c r="AD7352" i="3"/>
  <c r="AC7352" i="3"/>
  <c r="AG7351" i="3"/>
  <c r="AE7351" i="3"/>
  <c r="AD7351" i="3"/>
  <c r="AC7351" i="3"/>
  <c r="AG7350" i="3"/>
  <c r="AE7350" i="3"/>
  <c r="AD7350" i="3"/>
  <c r="AC7350" i="3"/>
  <c r="AG7349" i="3"/>
  <c r="AE7349" i="3"/>
  <c r="AD7349" i="3"/>
  <c r="AC7349" i="3"/>
  <c r="AG7348" i="3"/>
  <c r="AE7348" i="3"/>
  <c r="AD7348" i="3"/>
  <c r="AC7348" i="3"/>
  <c r="AG7347" i="3"/>
  <c r="AE7347" i="3"/>
  <c r="AD7347" i="3"/>
  <c r="AC7347" i="3"/>
  <c r="AG7346" i="3"/>
  <c r="AE7346" i="3"/>
  <c r="AD7346" i="3"/>
  <c r="AC7346" i="3"/>
  <c r="AG7345" i="3"/>
  <c r="AE7345" i="3"/>
  <c r="AD7345" i="3"/>
  <c r="AC7345" i="3"/>
  <c r="AG7344" i="3"/>
  <c r="AE7344" i="3"/>
  <c r="AD7344" i="3"/>
  <c r="AC7344" i="3"/>
  <c r="AG7343" i="3"/>
  <c r="AE7343" i="3"/>
  <c r="AD7343" i="3"/>
  <c r="AC7343" i="3"/>
  <c r="AG7342" i="3"/>
  <c r="AE7342" i="3"/>
  <c r="AD7342" i="3"/>
  <c r="AC7342" i="3"/>
  <c r="AG7341" i="3"/>
  <c r="AE7341" i="3"/>
  <c r="AD7341" i="3"/>
  <c r="AC7341" i="3"/>
  <c r="AG7340" i="3"/>
  <c r="AE7340" i="3"/>
  <c r="AD7340" i="3"/>
  <c r="AC7340" i="3"/>
  <c r="AG7339" i="3"/>
  <c r="AE7339" i="3"/>
  <c r="AD7339" i="3"/>
  <c r="AC7339" i="3"/>
  <c r="AG7338" i="3"/>
  <c r="AE7338" i="3"/>
  <c r="AD7338" i="3"/>
  <c r="AC7338" i="3"/>
  <c r="AG7337" i="3"/>
  <c r="AE7337" i="3"/>
  <c r="AD7337" i="3"/>
  <c r="AC7337" i="3"/>
  <c r="AG7336" i="3"/>
  <c r="AE7336" i="3"/>
  <c r="AD7336" i="3"/>
  <c r="AC7336" i="3"/>
  <c r="AG7335" i="3"/>
  <c r="AE7335" i="3"/>
  <c r="AD7335" i="3"/>
  <c r="AC7335" i="3"/>
  <c r="AG7334" i="3"/>
  <c r="AE7334" i="3"/>
  <c r="AD7334" i="3"/>
  <c r="AC7334" i="3"/>
  <c r="AG7333" i="3"/>
  <c r="AE7333" i="3"/>
  <c r="AD7333" i="3"/>
  <c r="AC7333" i="3"/>
  <c r="AG7332" i="3"/>
  <c r="AE7332" i="3"/>
  <c r="AD7332" i="3"/>
  <c r="AC7332" i="3"/>
  <c r="AG7331" i="3"/>
  <c r="AE7331" i="3"/>
  <c r="AD7331" i="3"/>
  <c r="AC7331" i="3"/>
  <c r="AG7330" i="3"/>
  <c r="AE7330" i="3"/>
  <c r="AD7330" i="3"/>
  <c r="AC7330" i="3"/>
  <c r="AG7329" i="3"/>
  <c r="AE7329" i="3"/>
  <c r="AD7329" i="3"/>
  <c r="AC7329" i="3"/>
  <c r="AG7328" i="3"/>
  <c r="AE7328" i="3"/>
  <c r="AD7328" i="3"/>
  <c r="AC7328" i="3"/>
  <c r="AG7327" i="3"/>
  <c r="AE7327" i="3"/>
  <c r="AD7327" i="3"/>
  <c r="AC7327" i="3"/>
  <c r="AG7326" i="3"/>
  <c r="AE7326" i="3"/>
  <c r="AD7326" i="3"/>
  <c r="AC7326" i="3"/>
  <c r="AG7325" i="3"/>
  <c r="AE7325" i="3"/>
  <c r="AD7325" i="3"/>
  <c r="AC7325" i="3"/>
  <c r="AG7324" i="3"/>
  <c r="AE7324" i="3"/>
  <c r="AD7324" i="3"/>
  <c r="AC7324" i="3"/>
  <c r="AG7323" i="3"/>
  <c r="AE7323" i="3"/>
  <c r="AD7323" i="3"/>
  <c r="AC7323" i="3"/>
  <c r="AG7322" i="3"/>
  <c r="AE7322" i="3"/>
  <c r="AD7322" i="3"/>
  <c r="AC7322" i="3"/>
  <c r="AG7321" i="3"/>
  <c r="AE7321" i="3"/>
  <c r="AD7321" i="3"/>
  <c r="AC7321" i="3"/>
  <c r="AG7320" i="3"/>
  <c r="AE7320" i="3"/>
  <c r="AD7320" i="3"/>
  <c r="AC7320" i="3"/>
  <c r="AG7319" i="3"/>
  <c r="AE7319" i="3"/>
  <c r="AD7319" i="3"/>
  <c r="AC7319" i="3"/>
  <c r="AG7318" i="3"/>
  <c r="AE7318" i="3"/>
  <c r="AD7318" i="3"/>
  <c r="AC7318" i="3"/>
  <c r="AG7317" i="3"/>
  <c r="AE7317" i="3"/>
  <c r="AD7317" i="3"/>
  <c r="AC7317" i="3"/>
  <c r="AG7316" i="3"/>
  <c r="AE7316" i="3"/>
  <c r="AD7316" i="3"/>
  <c r="AC7316" i="3"/>
  <c r="AG7315" i="3"/>
  <c r="AE7315" i="3"/>
  <c r="AD7315" i="3"/>
  <c r="AC7315" i="3"/>
  <c r="AG7314" i="3"/>
  <c r="AE7314" i="3"/>
  <c r="AD7314" i="3"/>
  <c r="AC7314" i="3"/>
  <c r="AG7313" i="3"/>
  <c r="AE7313" i="3"/>
  <c r="AD7313" i="3"/>
  <c r="AC7313" i="3"/>
  <c r="AG7312" i="3"/>
  <c r="AE7312" i="3"/>
  <c r="AD7312" i="3"/>
  <c r="AC7312" i="3"/>
  <c r="AG7311" i="3"/>
  <c r="AE7311" i="3"/>
  <c r="AD7311" i="3"/>
  <c r="AC7311" i="3"/>
  <c r="AG7310" i="3"/>
  <c r="AE7310" i="3"/>
  <c r="AD7310" i="3"/>
  <c r="AC7310" i="3"/>
  <c r="AG7309" i="3"/>
  <c r="AE7309" i="3"/>
  <c r="AD7309" i="3"/>
  <c r="AC7309" i="3"/>
  <c r="AG7308" i="3"/>
  <c r="AE7308" i="3"/>
  <c r="AD7308" i="3"/>
  <c r="AC7308" i="3"/>
  <c r="AG7307" i="3"/>
  <c r="AE7307" i="3"/>
  <c r="AD7307" i="3"/>
  <c r="AC7307" i="3"/>
  <c r="AG7306" i="3"/>
  <c r="AE7306" i="3"/>
  <c r="AD7306" i="3"/>
  <c r="AC7306" i="3"/>
  <c r="AG7305" i="3"/>
  <c r="AE7305" i="3"/>
  <c r="AD7305" i="3"/>
  <c r="AC7305" i="3"/>
  <c r="AG7304" i="3"/>
  <c r="AE7304" i="3"/>
  <c r="AD7304" i="3"/>
  <c r="AC7304" i="3"/>
  <c r="AG7303" i="3"/>
  <c r="AE7303" i="3"/>
  <c r="AD7303" i="3"/>
  <c r="AC7303" i="3"/>
  <c r="AG7302" i="3"/>
  <c r="AE7302" i="3"/>
  <c r="AD7302" i="3"/>
  <c r="AC7302" i="3"/>
  <c r="AG7301" i="3"/>
  <c r="AE7301" i="3"/>
  <c r="AD7301" i="3"/>
  <c r="AC7301" i="3"/>
  <c r="AG7300" i="3"/>
  <c r="AE7300" i="3"/>
  <c r="AD7300" i="3"/>
  <c r="AC7300" i="3"/>
  <c r="AG7299" i="3"/>
  <c r="AE7299" i="3"/>
  <c r="AD7299" i="3"/>
  <c r="AC7299" i="3"/>
  <c r="AG7298" i="3"/>
  <c r="AE7298" i="3"/>
  <c r="AD7298" i="3"/>
  <c r="AC7298" i="3"/>
  <c r="AG7297" i="3"/>
  <c r="AE7297" i="3"/>
  <c r="AD7297" i="3"/>
  <c r="AC7297" i="3"/>
  <c r="AG7296" i="3"/>
  <c r="AE7296" i="3"/>
  <c r="AD7296" i="3"/>
  <c r="AC7296" i="3"/>
  <c r="AG7295" i="3"/>
  <c r="AE7295" i="3"/>
  <c r="AD7295" i="3"/>
  <c r="AC7295" i="3"/>
  <c r="AG7294" i="3"/>
  <c r="AE7294" i="3"/>
  <c r="AD7294" i="3"/>
  <c r="AC7294" i="3"/>
  <c r="AG7293" i="3"/>
  <c r="AE7293" i="3"/>
  <c r="AD7293" i="3"/>
  <c r="AC7293" i="3"/>
  <c r="AG7292" i="3"/>
  <c r="AE7292" i="3"/>
  <c r="AD7292" i="3"/>
  <c r="AC7292" i="3"/>
  <c r="AG7291" i="3"/>
  <c r="AE7291" i="3"/>
  <c r="AD7291" i="3"/>
  <c r="AC7291" i="3"/>
  <c r="AG7290" i="3"/>
  <c r="AE7290" i="3"/>
  <c r="AD7290" i="3"/>
  <c r="AC7290" i="3"/>
  <c r="AG7289" i="3"/>
  <c r="AE7289" i="3"/>
  <c r="AD7289" i="3"/>
  <c r="AC7289" i="3"/>
  <c r="AG7288" i="3"/>
  <c r="AE7288" i="3"/>
  <c r="AD7288" i="3"/>
  <c r="AC7288" i="3"/>
  <c r="AG7287" i="3"/>
  <c r="AE7287" i="3"/>
  <c r="AD7287" i="3"/>
  <c r="AC7287" i="3"/>
  <c r="AG7286" i="3"/>
  <c r="AE7286" i="3"/>
  <c r="AD7286" i="3"/>
  <c r="AC7286" i="3"/>
  <c r="AG7285" i="3"/>
  <c r="AE7285" i="3"/>
  <c r="AD7285" i="3"/>
  <c r="AC7285" i="3"/>
  <c r="AG7284" i="3"/>
  <c r="AE7284" i="3"/>
  <c r="AD7284" i="3"/>
  <c r="AC7284" i="3"/>
  <c r="AG7283" i="3"/>
  <c r="AE7283" i="3"/>
  <c r="AD7283" i="3"/>
  <c r="AC7283" i="3"/>
  <c r="AG7282" i="3"/>
  <c r="AE7282" i="3"/>
  <c r="AD7282" i="3"/>
  <c r="AC7282" i="3"/>
  <c r="AG7281" i="3"/>
  <c r="AE7281" i="3"/>
  <c r="AD7281" i="3"/>
  <c r="AC7281" i="3"/>
  <c r="AG7280" i="3"/>
  <c r="AE7280" i="3"/>
  <c r="AD7280" i="3"/>
  <c r="AC7280" i="3"/>
  <c r="AG7279" i="3"/>
  <c r="AE7279" i="3"/>
  <c r="AD7279" i="3"/>
  <c r="AC7279" i="3"/>
  <c r="AG7278" i="3"/>
  <c r="AE7278" i="3"/>
  <c r="AD7278" i="3"/>
  <c r="AC7278" i="3"/>
  <c r="AG7277" i="3"/>
  <c r="AE7277" i="3"/>
  <c r="AD7277" i="3"/>
  <c r="AC7277" i="3"/>
  <c r="AG7276" i="3"/>
  <c r="AE7276" i="3"/>
  <c r="AD7276" i="3"/>
  <c r="AC7276" i="3"/>
  <c r="AG7275" i="3"/>
  <c r="AE7275" i="3"/>
  <c r="AD7275" i="3"/>
  <c r="AC7275" i="3"/>
  <c r="AG7274" i="3"/>
  <c r="AE7274" i="3"/>
  <c r="AD7274" i="3"/>
  <c r="AC7274" i="3"/>
  <c r="AG7273" i="3"/>
  <c r="AE7273" i="3"/>
  <c r="AD7273" i="3"/>
  <c r="AC7273" i="3"/>
  <c r="AG7272" i="3"/>
  <c r="AE7272" i="3"/>
  <c r="AD7272" i="3"/>
  <c r="AC7272" i="3"/>
  <c r="AG7271" i="3"/>
  <c r="AE7271" i="3"/>
  <c r="AD7271" i="3"/>
  <c r="AC7271" i="3"/>
  <c r="AG7270" i="3"/>
  <c r="AE7270" i="3"/>
  <c r="AD7270" i="3"/>
  <c r="AC7270" i="3"/>
  <c r="AG7269" i="3"/>
  <c r="AE7269" i="3"/>
  <c r="AD7269" i="3"/>
  <c r="AC7269" i="3"/>
  <c r="AG7268" i="3"/>
  <c r="AE7268" i="3"/>
  <c r="AD7268" i="3"/>
  <c r="AC7268" i="3"/>
  <c r="AG7267" i="3"/>
  <c r="AE7267" i="3"/>
  <c r="AD7267" i="3"/>
  <c r="AC7267" i="3"/>
  <c r="AG7266" i="3"/>
  <c r="AE7266" i="3"/>
  <c r="AD7266" i="3"/>
  <c r="AC7266" i="3"/>
  <c r="AG7265" i="3"/>
  <c r="AE7265" i="3"/>
  <c r="AD7265" i="3"/>
  <c r="AC7265" i="3"/>
  <c r="AG7264" i="3"/>
  <c r="AE7264" i="3"/>
  <c r="AD7264" i="3"/>
  <c r="AC7264" i="3"/>
  <c r="AG7263" i="3"/>
  <c r="AE7263" i="3"/>
  <c r="AD7263" i="3"/>
  <c r="AC7263" i="3"/>
  <c r="AG7262" i="3"/>
  <c r="AE7262" i="3"/>
  <c r="AD7262" i="3"/>
  <c r="AC7262" i="3"/>
  <c r="AG7261" i="3"/>
  <c r="AE7261" i="3"/>
  <c r="AD7261" i="3"/>
  <c r="AC7261" i="3"/>
  <c r="AG7260" i="3"/>
  <c r="AE7260" i="3"/>
  <c r="AD7260" i="3"/>
  <c r="AC7260" i="3"/>
  <c r="AG7259" i="3"/>
  <c r="AE7259" i="3"/>
  <c r="AD7259" i="3"/>
  <c r="AC7259" i="3"/>
  <c r="AG7258" i="3"/>
  <c r="AE7258" i="3"/>
  <c r="AD7258" i="3"/>
  <c r="AC7258" i="3"/>
  <c r="AG7257" i="3"/>
  <c r="AE7257" i="3"/>
  <c r="AD7257" i="3"/>
  <c r="AC7257" i="3"/>
  <c r="AG7256" i="3"/>
  <c r="AE7256" i="3"/>
  <c r="AD7256" i="3"/>
  <c r="AC7256" i="3"/>
  <c r="AG7255" i="3"/>
  <c r="AE7255" i="3"/>
  <c r="AD7255" i="3"/>
  <c r="AC7255" i="3"/>
  <c r="AG7254" i="3"/>
  <c r="AE7254" i="3"/>
  <c r="AD7254" i="3"/>
  <c r="AC7254" i="3"/>
  <c r="AG7253" i="3"/>
  <c r="AE7253" i="3"/>
  <c r="AD7253" i="3"/>
  <c r="AC7253" i="3"/>
  <c r="AG7252" i="3"/>
  <c r="AE7252" i="3"/>
  <c r="AD7252" i="3"/>
  <c r="AC7252" i="3"/>
  <c r="AG7251" i="3"/>
  <c r="AE7251" i="3"/>
  <c r="AD7251" i="3"/>
  <c r="AC7251" i="3"/>
  <c r="AG7250" i="3"/>
  <c r="AE7250" i="3"/>
  <c r="AD7250" i="3"/>
  <c r="AC7250" i="3"/>
  <c r="AG7249" i="3"/>
  <c r="AE7249" i="3"/>
  <c r="AD7249" i="3"/>
  <c r="AC7249" i="3"/>
  <c r="AG7248" i="3"/>
  <c r="AE7248" i="3"/>
  <c r="AD7248" i="3"/>
  <c r="AC7248" i="3"/>
  <c r="AG7247" i="3"/>
  <c r="AE7247" i="3"/>
  <c r="AD7247" i="3"/>
  <c r="AC7247" i="3"/>
  <c r="AG7246" i="3"/>
  <c r="AE7246" i="3"/>
  <c r="AD7246" i="3"/>
  <c r="AC7246" i="3"/>
  <c r="AG7245" i="3"/>
  <c r="AE7245" i="3"/>
  <c r="AD7245" i="3"/>
  <c r="AC7245" i="3"/>
  <c r="AG7244" i="3"/>
  <c r="AE7244" i="3"/>
  <c r="AD7244" i="3"/>
  <c r="AC7244" i="3"/>
  <c r="AG7243" i="3"/>
  <c r="AE7243" i="3"/>
  <c r="AD7243" i="3"/>
  <c r="AC7243" i="3"/>
  <c r="AG7242" i="3"/>
  <c r="AE7242" i="3"/>
  <c r="AD7242" i="3"/>
  <c r="AC7242" i="3"/>
  <c r="AG7241" i="3"/>
  <c r="AE7241" i="3"/>
  <c r="AD7241" i="3"/>
  <c r="AC7241" i="3"/>
  <c r="AG7240" i="3"/>
  <c r="AE7240" i="3"/>
  <c r="AD7240" i="3"/>
  <c r="AC7240" i="3"/>
  <c r="AG7239" i="3"/>
  <c r="AE7239" i="3"/>
  <c r="AD7239" i="3"/>
  <c r="AC7239" i="3"/>
  <c r="AG7238" i="3"/>
  <c r="AE7238" i="3"/>
  <c r="AD7238" i="3"/>
  <c r="AC7238" i="3"/>
  <c r="AG7237" i="3"/>
  <c r="AE7237" i="3"/>
  <c r="AD7237" i="3"/>
  <c r="AC7237" i="3"/>
  <c r="AG7236" i="3"/>
  <c r="AE7236" i="3"/>
  <c r="AD7236" i="3"/>
  <c r="AC7236" i="3"/>
  <c r="AG7235" i="3"/>
  <c r="AE7235" i="3"/>
  <c r="AD7235" i="3"/>
  <c r="AC7235" i="3"/>
  <c r="AG7234" i="3"/>
  <c r="AE7234" i="3"/>
  <c r="AD7234" i="3"/>
  <c r="AC7234" i="3"/>
  <c r="AG7233" i="3"/>
  <c r="AE7233" i="3"/>
  <c r="AD7233" i="3"/>
  <c r="AC7233" i="3"/>
  <c r="AG7232" i="3"/>
  <c r="AE7232" i="3"/>
  <c r="AD7232" i="3"/>
  <c r="AC7232" i="3"/>
  <c r="AG7231" i="3"/>
  <c r="AE7231" i="3"/>
  <c r="AD7231" i="3"/>
  <c r="AC7231" i="3"/>
  <c r="AG7230" i="3"/>
  <c r="AE7230" i="3"/>
  <c r="AD7230" i="3"/>
  <c r="AC7230" i="3"/>
  <c r="AG7229" i="3"/>
  <c r="AE7229" i="3"/>
  <c r="AD7229" i="3"/>
  <c r="AC7229" i="3"/>
  <c r="AG7228" i="3"/>
  <c r="AE7228" i="3"/>
  <c r="AD7228" i="3"/>
  <c r="AC7228" i="3"/>
  <c r="AG7227" i="3"/>
  <c r="AE7227" i="3"/>
  <c r="AD7227" i="3"/>
  <c r="AC7227" i="3"/>
  <c r="AG7226" i="3"/>
  <c r="AE7226" i="3"/>
  <c r="AD7226" i="3"/>
  <c r="AC7226" i="3"/>
  <c r="AG7225" i="3"/>
  <c r="AE7225" i="3"/>
  <c r="AD7225" i="3"/>
  <c r="AC7225" i="3"/>
  <c r="AG7224" i="3"/>
  <c r="AE7224" i="3"/>
  <c r="AD7224" i="3"/>
  <c r="AC7224" i="3"/>
  <c r="AG7223" i="3"/>
  <c r="AE7223" i="3"/>
  <c r="AD7223" i="3"/>
  <c r="AC7223" i="3"/>
  <c r="AG7222" i="3"/>
  <c r="AE7222" i="3"/>
  <c r="AD7222" i="3"/>
  <c r="AC7222" i="3"/>
  <c r="AG7221" i="3"/>
  <c r="AE7221" i="3"/>
  <c r="AD7221" i="3"/>
  <c r="AC7221" i="3"/>
  <c r="AG7220" i="3"/>
  <c r="AE7220" i="3"/>
  <c r="AD7220" i="3"/>
  <c r="AC7220" i="3"/>
  <c r="AG7219" i="3"/>
  <c r="AE7219" i="3"/>
  <c r="AD7219" i="3"/>
  <c r="AC7219" i="3"/>
  <c r="AG7218" i="3"/>
  <c r="AE7218" i="3"/>
  <c r="AD7218" i="3"/>
  <c r="AC7218" i="3"/>
  <c r="AG7217" i="3"/>
  <c r="AE7217" i="3"/>
  <c r="AD7217" i="3"/>
  <c r="AC7217" i="3"/>
  <c r="AG7216" i="3"/>
  <c r="AE7216" i="3"/>
  <c r="AD7216" i="3"/>
  <c r="AC7216" i="3"/>
  <c r="AG7215" i="3"/>
  <c r="AE7215" i="3"/>
  <c r="AD7215" i="3"/>
  <c r="AC7215" i="3"/>
  <c r="AG7214" i="3"/>
  <c r="AE7214" i="3"/>
  <c r="AD7214" i="3"/>
  <c r="AC7214" i="3"/>
  <c r="AG7213" i="3"/>
  <c r="AE7213" i="3"/>
  <c r="AD7213" i="3"/>
  <c r="AC7213" i="3"/>
  <c r="AG7212" i="3"/>
  <c r="AE7212" i="3"/>
  <c r="AD7212" i="3"/>
  <c r="AC7212" i="3"/>
  <c r="AG7211" i="3"/>
  <c r="AE7211" i="3"/>
  <c r="AD7211" i="3"/>
  <c r="AC7211" i="3"/>
  <c r="AG7210" i="3"/>
  <c r="AE7210" i="3"/>
  <c r="AD7210" i="3"/>
  <c r="AC7210" i="3"/>
  <c r="AG7209" i="3"/>
  <c r="AE7209" i="3"/>
  <c r="AD7209" i="3"/>
  <c r="AC7209" i="3"/>
  <c r="AG7208" i="3"/>
  <c r="AE7208" i="3"/>
  <c r="AD7208" i="3"/>
  <c r="AC7208" i="3"/>
  <c r="AG7207" i="3"/>
  <c r="AE7207" i="3"/>
  <c r="AD7207" i="3"/>
  <c r="AC7207" i="3"/>
  <c r="AG7206" i="3"/>
  <c r="AE7206" i="3"/>
  <c r="AD7206" i="3"/>
  <c r="AC7206" i="3"/>
  <c r="AG7205" i="3"/>
  <c r="AE7205" i="3"/>
  <c r="AD7205" i="3"/>
  <c r="AC7205" i="3"/>
  <c r="AG7204" i="3"/>
  <c r="AE7204" i="3"/>
  <c r="AD7204" i="3"/>
  <c r="AC7204" i="3"/>
  <c r="AG7203" i="3"/>
  <c r="AE7203" i="3"/>
  <c r="AD7203" i="3"/>
  <c r="AC7203" i="3"/>
  <c r="AG7202" i="3"/>
  <c r="AE7202" i="3"/>
  <c r="AD7202" i="3"/>
  <c r="AC7202" i="3"/>
  <c r="AG7201" i="3"/>
  <c r="AE7201" i="3"/>
  <c r="AD7201" i="3"/>
  <c r="AC7201" i="3"/>
  <c r="AG7200" i="3"/>
  <c r="AE7200" i="3"/>
  <c r="AD7200" i="3"/>
  <c r="AC7200" i="3"/>
  <c r="AG7199" i="3"/>
  <c r="AE7199" i="3"/>
  <c r="AD7199" i="3"/>
  <c r="AC7199" i="3"/>
  <c r="AG7198" i="3"/>
  <c r="AE7198" i="3"/>
  <c r="AD7198" i="3"/>
  <c r="AC7198" i="3"/>
  <c r="AG7197" i="3"/>
  <c r="AE7197" i="3"/>
  <c r="AD7197" i="3"/>
  <c r="AC7197" i="3"/>
  <c r="AG7196" i="3"/>
  <c r="AE7196" i="3"/>
  <c r="AD7196" i="3"/>
  <c r="AC7196" i="3"/>
  <c r="AG7195" i="3"/>
  <c r="AE7195" i="3"/>
  <c r="AD7195" i="3"/>
  <c r="AC7195" i="3"/>
  <c r="AG7194" i="3"/>
  <c r="AE7194" i="3"/>
  <c r="AD7194" i="3"/>
  <c r="AC7194" i="3"/>
  <c r="AG7193" i="3"/>
  <c r="AE7193" i="3"/>
  <c r="AD7193" i="3"/>
  <c r="AC7193" i="3"/>
  <c r="AG7192" i="3"/>
  <c r="AE7192" i="3"/>
  <c r="AD7192" i="3"/>
  <c r="AC7192" i="3"/>
  <c r="AG7191" i="3"/>
  <c r="AE7191" i="3"/>
  <c r="AD7191" i="3"/>
  <c r="AC7191" i="3"/>
  <c r="AG7190" i="3"/>
  <c r="AE7190" i="3"/>
  <c r="AD7190" i="3"/>
  <c r="AC7190" i="3"/>
  <c r="AG7189" i="3"/>
  <c r="AE7189" i="3"/>
  <c r="AD7189" i="3"/>
  <c r="AC7189" i="3"/>
  <c r="AG7188" i="3"/>
  <c r="AE7188" i="3"/>
  <c r="AD7188" i="3"/>
  <c r="AC7188" i="3"/>
  <c r="AG7187" i="3"/>
  <c r="AE7187" i="3"/>
  <c r="AD7187" i="3"/>
  <c r="AC7187" i="3"/>
  <c r="AG7186" i="3"/>
  <c r="AE7186" i="3"/>
  <c r="AD7186" i="3"/>
  <c r="AC7186" i="3"/>
  <c r="AG7185" i="3"/>
  <c r="AE7185" i="3"/>
  <c r="AD7185" i="3"/>
  <c r="AC7185" i="3"/>
  <c r="AG7184" i="3"/>
  <c r="AE7184" i="3"/>
  <c r="AD7184" i="3"/>
  <c r="AC7184" i="3"/>
  <c r="AG7183" i="3"/>
  <c r="AE7183" i="3"/>
  <c r="AD7183" i="3"/>
  <c r="AC7183" i="3"/>
  <c r="AG7182" i="3"/>
  <c r="AE7182" i="3"/>
  <c r="AD7182" i="3"/>
  <c r="AC7182" i="3"/>
  <c r="AG7181" i="3"/>
  <c r="AE7181" i="3"/>
  <c r="AD7181" i="3"/>
  <c r="AC7181" i="3"/>
  <c r="AG7180" i="3"/>
  <c r="AE7180" i="3"/>
  <c r="AD7180" i="3"/>
  <c r="AC7180" i="3"/>
  <c r="AG7179" i="3"/>
  <c r="AE7179" i="3"/>
  <c r="AD7179" i="3"/>
  <c r="AC7179" i="3"/>
  <c r="AG7178" i="3"/>
  <c r="AE7178" i="3"/>
  <c r="AD7178" i="3"/>
  <c r="AC7178" i="3"/>
  <c r="AG7177" i="3"/>
  <c r="AE7177" i="3"/>
  <c r="AD7177" i="3"/>
  <c r="AC7177" i="3"/>
  <c r="AG7176" i="3"/>
  <c r="AE7176" i="3"/>
  <c r="AD7176" i="3"/>
  <c r="AC7176" i="3"/>
  <c r="AG7175" i="3"/>
  <c r="AE7175" i="3"/>
  <c r="AD7175" i="3"/>
  <c r="AC7175" i="3"/>
  <c r="AG7174" i="3"/>
  <c r="AE7174" i="3"/>
  <c r="AD7174" i="3"/>
  <c r="AC7174" i="3"/>
  <c r="AG7173" i="3"/>
  <c r="AE7173" i="3"/>
  <c r="AD7173" i="3"/>
  <c r="AC7173" i="3"/>
  <c r="AG7172" i="3"/>
  <c r="AE7172" i="3"/>
  <c r="AD7172" i="3"/>
  <c r="AC7172" i="3"/>
  <c r="AG7171" i="3"/>
  <c r="AE7171" i="3"/>
  <c r="AD7171" i="3"/>
  <c r="AC7171" i="3"/>
  <c r="AG7170" i="3"/>
  <c r="AE7170" i="3"/>
  <c r="AD7170" i="3"/>
  <c r="AC7170" i="3"/>
  <c r="AG7169" i="3"/>
  <c r="AE7169" i="3"/>
  <c r="AD7169" i="3"/>
  <c r="AC7169" i="3"/>
  <c r="AG7168" i="3"/>
  <c r="AE7168" i="3"/>
  <c r="AD7168" i="3"/>
  <c r="AC7168" i="3"/>
  <c r="AG7167" i="3"/>
  <c r="AE7167" i="3"/>
  <c r="AD7167" i="3"/>
  <c r="AC7167" i="3"/>
  <c r="AG7166" i="3"/>
  <c r="AE7166" i="3"/>
  <c r="AD7166" i="3"/>
  <c r="AC7166" i="3"/>
  <c r="AG7165" i="3"/>
  <c r="AE7165" i="3"/>
  <c r="AD7165" i="3"/>
  <c r="AC7165" i="3"/>
  <c r="AG7164" i="3"/>
  <c r="AE7164" i="3"/>
  <c r="AD7164" i="3"/>
  <c r="AC7164" i="3"/>
  <c r="AG7163" i="3"/>
  <c r="AE7163" i="3"/>
  <c r="AD7163" i="3"/>
  <c r="AC7163" i="3"/>
  <c r="AG7162" i="3"/>
  <c r="AE7162" i="3"/>
  <c r="AD7162" i="3"/>
  <c r="AC7162" i="3"/>
  <c r="AG7161" i="3"/>
  <c r="AE7161" i="3"/>
  <c r="AD7161" i="3"/>
  <c r="AC7161" i="3"/>
  <c r="AG7160" i="3"/>
  <c r="AE7160" i="3"/>
  <c r="AD7160" i="3"/>
  <c r="AC7160" i="3"/>
  <c r="AG7159" i="3"/>
  <c r="AE7159" i="3"/>
  <c r="AD7159" i="3"/>
  <c r="AC7159" i="3"/>
  <c r="AG7158" i="3"/>
  <c r="AE7158" i="3"/>
  <c r="AD7158" i="3"/>
  <c r="AC7158" i="3"/>
  <c r="AG7157" i="3"/>
  <c r="AE7157" i="3"/>
  <c r="AD7157" i="3"/>
  <c r="AC7157" i="3"/>
  <c r="AG7156" i="3"/>
  <c r="AE7156" i="3"/>
  <c r="AD7156" i="3"/>
  <c r="AC7156" i="3"/>
  <c r="AG7155" i="3"/>
  <c r="AE7155" i="3"/>
  <c r="AD7155" i="3"/>
  <c r="AC7155" i="3"/>
  <c r="AG7154" i="3"/>
  <c r="AE7154" i="3"/>
  <c r="AD7154" i="3"/>
  <c r="AC7154" i="3"/>
  <c r="AG7153" i="3"/>
  <c r="AE7153" i="3"/>
  <c r="AD7153" i="3"/>
  <c r="AC7153" i="3"/>
  <c r="AG7152" i="3"/>
  <c r="AE7152" i="3"/>
  <c r="AD7152" i="3"/>
  <c r="AC7152" i="3"/>
  <c r="AG7151" i="3"/>
  <c r="AE7151" i="3"/>
  <c r="AD7151" i="3"/>
  <c r="AC7151" i="3"/>
  <c r="AG7150" i="3"/>
  <c r="AE7150" i="3"/>
  <c r="AD7150" i="3"/>
  <c r="AC7150" i="3"/>
  <c r="AG7149" i="3"/>
  <c r="AE7149" i="3"/>
  <c r="AD7149" i="3"/>
  <c r="AC7149" i="3"/>
  <c r="AG7148" i="3"/>
  <c r="AE7148" i="3"/>
  <c r="AD7148" i="3"/>
  <c r="AC7148" i="3"/>
  <c r="AG7147" i="3"/>
  <c r="AE7147" i="3"/>
  <c r="AD7147" i="3"/>
  <c r="AC7147" i="3"/>
  <c r="AG7146" i="3"/>
  <c r="AE7146" i="3"/>
  <c r="AD7146" i="3"/>
  <c r="AC7146" i="3"/>
  <c r="AG7145" i="3"/>
  <c r="AE7145" i="3"/>
  <c r="AD7145" i="3"/>
  <c r="AC7145" i="3"/>
  <c r="AG7144" i="3"/>
  <c r="AE7144" i="3"/>
  <c r="AD7144" i="3"/>
  <c r="AC7144" i="3"/>
  <c r="AG7143" i="3"/>
  <c r="AE7143" i="3"/>
  <c r="AD7143" i="3"/>
  <c r="AC7143" i="3"/>
  <c r="AG7142" i="3"/>
  <c r="AE7142" i="3"/>
  <c r="AD7142" i="3"/>
  <c r="AC7142" i="3"/>
  <c r="AG7141" i="3"/>
  <c r="AE7141" i="3"/>
  <c r="AD7141" i="3"/>
  <c r="AC7141" i="3"/>
  <c r="AG7140" i="3"/>
  <c r="AE7140" i="3"/>
  <c r="AD7140" i="3"/>
  <c r="AC7140" i="3"/>
  <c r="AG7139" i="3"/>
  <c r="AE7139" i="3"/>
  <c r="AD7139" i="3"/>
  <c r="AC7139" i="3"/>
  <c r="AG7138" i="3"/>
  <c r="AE7138" i="3"/>
  <c r="AD7138" i="3"/>
  <c r="AC7138" i="3"/>
  <c r="AG7137" i="3"/>
  <c r="AE7137" i="3"/>
  <c r="AD7137" i="3"/>
  <c r="AC7137" i="3"/>
  <c r="AG7136" i="3"/>
  <c r="AE7136" i="3"/>
  <c r="AD7136" i="3"/>
  <c r="AC7136" i="3"/>
  <c r="AG7135" i="3"/>
  <c r="AE7135" i="3"/>
  <c r="AD7135" i="3"/>
  <c r="AC7135" i="3"/>
  <c r="AG7134" i="3"/>
  <c r="AE7134" i="3"/>
  <c r="AD7134" i="3"/>
  <c r="AC7134" i="3"/>
  <c r="AG7133" i="3"/>
  <c r="AE7133" i="3"/>
  <c r="AD7133" i="3"/>
  <c r="AC7133" i="3"/>
  <c r="AG7132" i="3"/>
  <c r="AE7132" i="3"/>
  <c r="AD7132" i="3"/>
  <c r="AC7132" i="3"/>
  <c r="AG7131" i="3"/>
  <c r="AE7131" i="3"/>
  <c r="AD7131" i="3"/>
  <c r="AC7131" i="3"/>
  <c r="AG7130" i="3"/>
  <c r="AE7130" i="3"/>
  <c r="AD7130" i="3"/>
  <c r="AC7130" i="3"/>
  <c r="AG7129" i="3"/>
  <c r="AE7129" i="3"/>
  <c r="AD7129" i="3"/>
  <c r="AC7129" i="3"/>
  <c r="AG7128" i="3"/>
  <c r="AE7128" i="3"/>
  <c r="AD7128" i="3"/>
  <c r="AC7128" i="3"/>
  <c r="AG7127" i="3"/>
  <c r="AE7127" i="3"/>
  <c r="AD7127" i="3"/>
  <c r="AC7127" i="3"/>
  <c r="AG7126" i="3"/>
  <c r="AE7126" i="3"/>
  <c r="AD7126" i="3"/>
  <c r="AC7126" i="3"/>
  <c r="AG7125" i="3"/>
  <c r="AE7125" i="3"/>
  <c r="AD7125" i="3"/>
  <c r="AC7125" i="3"/>
  <c r="AG7124" i="3"/>
  <c r="AE7124" i="3"/>
  <c r="AD7124" i="3"/>
  <c r="AC7124" i="3"/>
  <c r="AG7123" i="3"/>
  <c r="AE7123" i="3"/>
  <c r="AD7123" i="3"/>
  <c r="AC7123" i="3"/>
  <c r="AG7122" i="3"/>
  <c r="AE7122" i="3"/>
  <c r="AD7122" i="3"/>
  <c r="AC7122" i="3"/>
  <c r="AG7121" i="3"/>
  <c r="AE7121" i="3"/>
  <c r="AD7121" i="3"/>
  <c r="AC7121" i="3"/>
  <c r="AG7120" i="3"/>
  <c r="AE7120" i="3"/>
  <c r="AD7120" i="3"/>
  <c r="AC7120" i="3"/>
  <c r="AG7119" i="3"/>
  <c r="AE7119" i="3"/>
  <c r="AD7119" i="3"/>
  <c r="AC7119" i="3"/>
  <c r="AG7118" i="3"/>
  <c r="AE7118" i="3"/>
  <c r="AD7118" i="3"/>
  <c r="AC7118" i="3"/>
  <c r="AG7117" i="3"/>
  <c r="AE7117" i="3"/>
  <c r="AD7117" i="3"/>
  <c r="AC7117" i="3"/>
  <c r="AG7116" i="3"/>
  <c r="AE7116" i="3"/>
  <c r="AD7116" i="3"/>
  <c r="AC7116" i="3"/>
  <c r="AG7115" i="3"/>
  <c r="AE7115" i="3"/>
  <c r="AD7115" i="3"/>
  <c r="AC7115" i="3"/>
  <c r="AG7114" i="3"/>
  <c r="AE7114" i="3"/>
  <c r="AD7114" i="3"/>
  <c r="AC7114" i="3"/>
  <c r="AG7113" i="3"/>
  <c r="AE7113" i="3"/>
  <c r="AD7113" i="3"/>
  <c r="AC7113" i="3"/>
  <c r="AG7112" i="3"/>
  <c r="AE7112" i="3"/>
  <c r="AD7112" i="3"/>
  <c r="AC7112" i="3"/>
  <c r="AG7111" i="3"/>
  <c r="AE7111" i="3"/>
  <c r="AD7111" i="3"/>
  <c r="AC7111" i="3"/>
  <c r="AG7110" i="3"/>
  <c r="AE7110" i="3"/>
  <c r="AD7110" i="3"/>
  <c r="AC7110" i="3"/>
  <c r="AG7109" i="3"/>
  <c r="AE7109" i="3"/>
  <c r="AD7109" i="3"/>
  <c r="AC7109" i="3"/>
  <c r="AG7108" i="3"/>
  <c r="AE7108" i="3"/>
  <c r="AD7108" i="3"/>
  <c r="AC7108" i="3"/>
  <c r="AG7107" i="3"/>
  <c r="AE7107" i="3"/>
  <c r="AD7107" i="3"/>
  <c r="AC7107" i="3"/>
  <c r="AG7106" i="3"/>
  <c r="AE7106" i="3"/>
  <c r="AD7106" i="3"/>
  <c r="AC7106" i="3"/>
  <c r="AG7105" i="3"/>
  <c r="AE7105" i="3"/>
  <c r="AD7105" i="3"/>
  <c r="AC7105" i="3"/>
  <c r="AG7104" i="3"/>
  <c r="AE7104" i="3"/>
  <c r="AD7104" i="3"/>
  <c r="AC7104" i="3"/>
  <c r="AG7103" i="3"/>
  <c r="AE7103" i="3"/>
  <c r="AD7103" i="3"/>
  <c r="AC7103" i="3"/>
  <c r="AG7102" i="3"/>
  <c r="AE7102" i="3"/>
  <c r="AD7102" i="3"/>
  <c r="AC7102" i="3"/>
  <c r="AG7101" i="3"/>
  <c r="AE7101" i="3"/>
  <c r="AD7101" i="3"/>
  <c r="AC7101" i="3"/>
  <c r="AG7100" i="3"/>
  <c r="AE7100" i="3"/>
  <c r="AD7100" i="3"/>
  <c r="AC7100" i="3"/>
  <c r="AG7099" i="3"/>
  <c r="AE7099" i="3"/>
  <c r="AD7099" i="3"/>
  <c r="AC7099" i="3"/>
  <c r="AG7098" i="3"/>
  <c r="AE7098" i="3"/>
  <c r="AD7098" i="3"/>
  <c r="AC7098" i="3"/>
  <c r="AG7097" i="3"/>
  <c r="AE7097" i="3"/>
  <c r="AD7097" i="3"/>
  <c r="AC7097" i="3"/>
  <c r="AG7096" i="3"/>
  <c r="AE7096" i="3"/>
  <c r="AD7096" i="3"/>
  <c r="AC7096" i="3"/>
  <c r="AG7095" i="3"/>
  <c r="AE7095" i="3"/>
  <c r="AD7095" i="3"/>
  <c r="AC7095" i="3"/>
  <c r="AG7094" i="3"/>
  <c r="AE7094" i="3"/>
  <c r="AD7094" i="3"/>
  <c r="AC7094" i="3"/>
  <c r="AG7093" i="3"/>
  <c r="AE7093" i="3"/>
  <c r="AD7093" i="3"/>
  <c r="AC7093" i="3"/>
  <c r="AG7092" i="3"/>
  <c r="AE7092" i="3"/>
  <c r="AD7092" i="3"/>
  <c r="AC7092" i="3"/>
  <c r="AG7091" i="3"/>
  <c r="AE7091" i="3"/>
  <c r="AD7091" i="3"/>
  <c r="AC7091" i="3"/>
  <c r="AG7090" i="3"/>
  <c r="AE7090" i="3"/>
  <c r="AD7090" i="3"/>
  <c r="AC7090" i="3"/>
  <c r="AG7089" i="3"/>
  <c r="AE7089" i="3"/>
  <c r="AD7089" i="3"/>
  <c r="AC7089" i="3"/>
  <c r="AG7088" i="3"/>
  <c r="AE7088" i="3"/>
  <c r="AD7088" i="3"/>
  <c r="AC7088" i="3"/>
  <c r="AG7087" i="3"/>
  <c r="AE7087" i="3"/>
  <c r="AD7087" i="3"/>
  <c r="AC7087" i="3"/>
  <c r="AG7086" i="3"/>
  <c r="AE7086" i="3"/>
  <c r="AD7086" i="3"/>
  <c r="AC7086" i="3"/>
  <c r="AG7085" i="3"/>
  <c r="AE7085" i="3"/>
  <c r="AD7085" i="3"/>
  <c r="AC7085" i="3"/>
  <c r="AG7084" i="3"/>
  <c r="AE7084" i="3"/>
  <c r="AD7084" i="3"/>
  <c r="AC7084" i="3"/>
  <c r="AG7083" i="3"/>
  <c r="AE7083" i="3"/>
  <c r="AD7083" i="3"/>
  <c r="AC7083" i="3"/>
  <c r="AG7082" i="3"/>
  <c r="AE7082" i="3"/>
  <c r="AD7082" i="3"/>
  <c r="AC7082" i="3"/>
  <c r="AG7081" i="3"/>
  <c r="AE7081" i="3"/>
  <c r="AD7081" i="3"/>
  <c r="AC7081" i="3"/>
  <c r="AG7080" i="3"/>
  <c r="AE7080" i="3"/>
  <c r="AD7080" i="3"/>
  <c r="AC7080" i="3"/>
  <c r="AG7079" i="3"/>
  <c r="AE7079" i="3"/>
  <c r="AD7079" i="3"/>
  <c r="AC7079" i="3"/>
  <c r="AG7078" i="3"/>
  <c r="AE7078" i="3"/>
  <c r="AD7078" i="3"/>
  <c r="AC7078" i="3"/>
  <c r="AG7077" i="3"/>
  <c r="AE7077" i="3"/>
  <c r="AD7077" i="3"/>
  <c r="AC7077" i="3"/>
  <c r="AG7076" i="3"/>
  <c r="AE7076" i="3"/>
  <c r="AD7076" i="3"/>
  <c r="AC7076" i="3"/>
  <c r="AG7075" i="3"/>
  <c r="AE7075" i="3"/>
  <c r="AD7075" i="3"/>
  <c r="AC7075" i="3"/>
  <c r="AG7074" i="3"/>
  <c r="AE7074" i="3"/>
  <c r="AD7074" i="3"/>
  <c r="AC7074" i="3"/>
  <c r="AG7073" i="3"/>
  <c r="AE7073" i="3"/>
  <c r="AD7073" i="3"/>
  <c r="AC7073" i="3"/>
  <c r="AG7072" i="3"/>
  <c r="AE7072" i="3"/>
  <c r="AD7072" i="3"/>
  <c r="AC7072" i="3"/>
  <c r="AG7071" i="3"/>
  <c r="AE7071" i="3"/>
  <c r="AD7071" i="3"/>
  <c r="AC7071" i="3"/>
  <c r="AG7070" i="3"/>
  <c r="AE7070" i="3"/>
  <c r="AD7070" i="3"/>
  <c r="AC7070" i="3"/>
  <c r="AG7069" i="3"/>
  <c r="AE7069" i="3"/>
  <c r="AD7069" i="3"/>
  <c r="AC7069" i="3"/>
  <c r="AG7068" i="3"/>
  <c r="AE7068" i="3"/>
  <c r="AD7068" i="3"/>
  <c r="AC7068" i="3"/>
  <c r="AG7067" i="3"/>
  <c r="AE7067" i="3"/>
  <c r="AD7067" i="3"/>
  <c r="AC7067" i="3"/>
  <c r="AG7066" i="3"/>
  <c r="AE7066" i="3"/>
  <c r="AD7066" i="3"/>
  <c r="AC7066" i="3"/>
  <c r="AG7065" i="3"/>
  <c r="AE7065" i="3"/>
  <c r="AD7065" i="3"/>
  <c r="AC7065" i="3"/>
  <c r="AG7064" i="3"/>
  <c r="AE7064" i="3"/>
  <c r="AD7064" i="3"/>
  <c r="AC7064" i="3"/>
  <c r="AG7063" i="3"/>
  <c r="AE7063" i="3"/>
  <c r="AD7063" i="3"/>
  <c r="AC7063" i="3"/>
  <c r="AG7062" i="3"/>
  <c r="AE7062" i="3"/>
  <c r="AD7062" i="3"/>
  <c r="AC7062" i="3"/>
  <c r="AG7061" i="3"/>
  <c r="AE7061" i="3"/>
  <c r="AD7061" i="3"/>
  <c r="AC7061" i="3"/>
  <c r="AG7060" i="3"/>
  <c r="AE7060" i="3"/>
  <c r="AD7060" i="3"/>
  <c r="AC7060" i="3"/>
  <c r="AG7059" i="3"/>
  <c r="AE7059" i="3"/>
  <c r="AD7059" i="3"/>
  <c r="AC7059" i="3"/>
  <c r="AG7058" i="3"/>
  <c r="AE7058" i="3"/>
  <c r="AD7058" i="3"/>
  <c r="AC7058" i="3"/>
  <c r="AG7057" i="3"/>
  <c r="AE7057" i="3"/>
  <c r="AD7057" i="3"/>
  <c r="AC7057" i="3"/>
  <c r="AG7056" i="3"/>
  <c r="AE7056" i="3"/>
  <c r="AD7056" i="3"/>
  <c r="AC7056" i="3"/>
  <c r="AG7055" i="3"/>
  <c r="AE7055" i="3"/>
  <c r="AD7055" i="3"/>
  <c r="AC7055" i="3"/>
  <c r="AG7054" i="3"/>
  <c r="AE7054" i="3"/>
  <c r="AD7054" i="3"/>
  <c r="AC7054" i="3"/>
  <c r="AG7053" i="3"/>
  <c r="AE7053" i="3"/>
  <c r="AD7053" i="3"/>
  <c r="AC7053" i="3"/>
  <c r="AG7052" i="3"/>
  <c r="AE7052" i="3"/>
  <c r="AD7052" i="3"/>
  <c r="AC7052" i="3"/>
  <c r="AG7051" i="3"/>
  <c r="AE7051" i="3"/>
  <c r="AD7051" i="3"/>
  <c r="AC7051" i="3"/>
  <c r="AG7050" i="3"/>
  <c r="AE7050" i="3"/>
  <c r="AD7050" i="3"/>
  <c r="AC7050" i="3"/>
  <c r="AG7049" i="3"/>
  <c r="AE7049" i="3"/>
  <c r="AD7049" i="3"/>
  <c r="AC7049" i="3"/>
  <c r="AG7048" i="3"/>
  <c r="AE7048" i="3"/>
  <c r="AD7048" i="3"/>
  <c r="AC7048" i="3"/>
  <c r="AG7047" i="3"/>
  <c r="AE7047" i="3"/>
  <c r="AD7047" i="3"/>
  <c r="AC7047" i="3"/>
  <c r="AG7046" i="3"/>
  <c r="AE7046" i="3"/>
  <c r="AD7046" i="3"/>
  <c r="AC7046" i="3"/>
  <c r="AG7045" i="3"/>
  <c r="AE7045" i="3"/>
  <c r="AD7045" i="3"/>
  <c r="AC7045" i="3"/>
  <c r="AG7044" i="3"/>
  <c r="AE7044" i="3"/>
  <c r="AD7044" i="3"/>
  <c r="AC7044" i="3"/>
  <c r="AG7043" i="3"/>
  <c r="AE7043" i="3"/>
  <c r="AD7043" i="3"/>
  <c r="AC7043" i="3"/>
  <c r="AG7042" i="3"/>
  <c r="AE7042" i="3"/>
  <c r="AD7042" i="3"/>
  <c r="AC7042" i="3"/>
  <c r="AG7041" i="3"/>
  <c r="AE7041" i="3"/>
  <c r="AD7041" i="3"/>
  <c r="AC7041" i="3"/>
  <c r="AG7040" i="3"/>
  <c r="AE7040" i="3"/>
  <c r="AD7040" i="3"/>
  <c r="AC7040" i="3"/>
  <c r="AG7039" i="3"/>
  <c r="AE7039" i="3"/>
  <c r="AD7039" i="3"/>
  <c r="AC7039" i="3"/>
  <c r="AG7038" i="3"/>
  <c r="AE7038" i="3"/>
  <c r="AD7038" i="3"/>
  <c r="AC7038" i="3"/>
  <c r="AG7037" i="3"/>
  <c r="AE7037" i="3"/>
  <c r="AD7037" i="3"/>
  <c r="AC7037" i="3"/>
  <c r="AG7036" i="3"/>
  <c r="AE7036" i="3"/>
  <c r="AD7036" i="3"/>
  <c r="AC7036" i="3"/>
  <c r="AG7035" i="3"/>
  <c r="AE7035" i="3"/>
  <c r="AD7035" i="3"/>
  <c r="AC7035" i="3"/>
  <c r="AG7034" i="3"/>
  <c r="AE7034" i="3"/>
  <c r="AD7034" i="3"/>
  <c r="AC7034" i="3"/>
  <c r="AG7033" i="3"/>
  <c r="AE7033" i="3"/>
  <c r="AD7033" i="3"/>
  <c r="AC7033" i="3"/>
  <c r="AG7032" i="3"/>
  <c r="AE7032" i="3"/>
  <c r="AD7032" i="3"/>
  <c r="AC7032" i="3"/>
  <c r="AG7031" i="3"/>
  <c r="AE7031" i="3"/>
  <c r="AD7031" i="3"/>
  <c r="AC7031" i="3"/>
  <c r="AG7030" i="3"/>
  <c r="AE7030" i="3"/>
  <c r="AD7030" i="3"/>
  <c r="AC7030" i="3"/>
  <c r="AG7029" i="3"/>
  <c r="AE7029" i="3"/>
  <c r="AD7029" i="3"/>
  <c r="AC7029" i="3"/>
  <c r="AG7028" i="3"/>
  <c r="AE7028" i="3"/>
  <c r="AD7028" i="3"/>
  <c r="AC7028" i="3"/>
  <c r="AG7027" i="3"/>
  <c r="AE7027" i="3"/>
  <c r="AD7027" i="3"/>
  <c r="AC7027" i="3"/>
  <c r="AG7026" i="3"/>
  <c r="AE7026" i="3"/>
  <c r="AD7026" i="3"/>
  <c r="AC7026" i="3"/>
  <c r="AG7025" i="3"/>
  <c r="AE7025" i="3"/>
  <c r="AD7025" i="3"/>
  <c r="AC7025" i="3"/>
  <c r="AG7024" i="3"/>
  <c r="AE7024" i="3"/>
  <c r="AD7024" i="3"/>
  <c r="AC7024" i="3"/>
  <c r="AG7023" i="3"/>
  <c r="AE7023" i="3"/>
  <c r="AD7023" i="3"/>
  <c r="AC7023" i="3"/>
  <c r="AG7022" i="3"/>
  <c r="AE7022" i="3"/>
  <c r="AD7022" i="3"/>
  <c r="AC7022" i="3"/>
  <c r="AG7021" i="3"/>
  <c r="AE7021" i="3"/>
  <c r="AD7021" i="3"/>
  <c r="AC7021" i="3"/>
  <c r="AG7020" i="3"/>
  <c r="AE7020" i="3"/>
  <c r="AD7020" i="3"/>
  <c r="AC7020" i="3"/>
  <c r="AG7019" i="3"/>
  <c r="AE7019" i="3"/>
  <c r="AD7019" i="3"/>
  <c r="AC7019" i="3"/>
  <c r="AG7018" i="3"/>
  <c r="AE7018" i="3"/>
  <c r="AD7018" i="3"/>
  <c r="AC7018" i="3"/>
  <c r="AG7017" i="3"/>
  <c r="AE7017" i="3"/>
  <c r="AD7017" i="3"/>
  <c r="AC7017" i="3"/>
  <c r="AG7016" i="3"/>
  <c r="AE7016" i="3"/>
  <c r="AD7016" i="3"/>
  <c r="AC7016" i="3"/>
  <c r="AG7015" i="3"/>
  <c r="AE7015" i="3"/>
  <c r="AD7015" i="3"/>
  <c r="AC7015" i="3"/>
  <c r="AG7014" i="3"/>
  <c r="AE7014" i="3"/>
  <c r="AD7014" i="3"/>
  <c r="AC7014" i="3"/>
  <c r="AG7013" i="3"/>
  <c r="AE7013" i="3"/>
  <c r="AD7013" i="3"/>
  <c r="AC7013" i="3"/>
  <c r="AG7012" i="3"/>
  <c r="AE7012" i="3"/>
  <c r="AD7012" i="3"/>
  <c r="AC7012" i="3"/>
  <c r="AG7011" i="3"/>
  <c r="AE7011" i="3"/>
  <c r="AD7011" i="3"/>
  <c r="AC7011" i="3"/>
  <c r="AG7010" i="3"/>
  <c r="AE7010" i="3"/>
  <c r="AD7010" i="3"/>
  <c r="AC7010" i="3"/>
  <c r="AG7009" i="3"/>
  <c r="AE7009" i="3"/>
  <c r="AD7009" i="3"/>
  <c r="AC7009" i="3"/>
  <c r="AG7008" i="3"/>
  <c r="AE7008" i="3"/>
  <c r="AD7008" i="3"/>
  <c r="AC7008" i="3"/>
  <c r="AG7007" i="3"/>
  <c r="AE7007" i="3"/>
  <c r="AD7007" i="3"/>
  <c r="AC7007" i="3"/>
  <c r="AG7006" i="3"/>
  <c r="AE7006" i="3"/>
  <c r="AD7006" i="3"/>
  <c r="AC7006" i="3"/>
  <c r="AG7005" i="3"/>
  <c r="AE7005" i="3"/>
  <c r="AD7005" i="3"/>
  <c r="AC7005" i="3"/>
  <c r="AG7004" i="3"/>
  <c r="AE7004" i="3"/>
  <c r="AD7004" i="3"/>
  <c r="AC7004" i="3"/>
  <c r="AG7003" i="3"/>
  <c r="AE7003" i="3"/>
  <c r="AD7003" i="3"/>
  <c r="AC7003" i="3"/>
  <c r="AG7002" i="3"/>
  <c r="AE7002" i="3"/>
  <c r="AD7002" i="3"/>
  <c r="AC7002" i="3"/>
  <c r="AG7001" i="3"/>
  <c r="AE7001" i="3"/>
  <c r="AD7001" i="3"/>
  <c r="AC7001" i="3"/>
  <c r="AG7000" i="3"/>
  <c r="AE7000" i="3"/>
  <c r="AD7000" i="3"/>
  <c r="AC7000" i="3"/>
  <c r="AG6999" i="3"/>
  <c r="AE6999" i="3"/>
  <c r="AD6999" i="3"/>
  <c r="AC6999" i="3"/>
  <c r="AG6998" i="3"/>
  <c r="AE6998" i="3"/>
  <c r="AD6998" i="3"/>
  <c r="AC6998" i="3"/>
  <c r="AG6997" i="3"/>
  <c r="AE6997" i="3"/>
  <c r="AD6997" i="3"/>
  <c r="AC6997" i="3"/>
  <c r="AG6996" i="3"/>
  <c r="AE6996" i="3"/>
  <c r="AD6996" i="3"/>
  <c r="AC6996" i="3"/>
  <c r="AG6995" i="3"/>
  <c r="AE6995" i="3"/>
  <c r="AD6995" i="3"/>
  <c r="AC6995" i="3"/>
  <c r="AG6994" i="3"/>
  <c r="AE6994" i="3"/>
  <c r="AD6994" i="3"/>
  <c r="AC6994" i="3"/>
  <c r="AG6993" i="3"/>
  <c r="AE6993" i="3"/>
  <c r="AD6993" i="3"/>
  <c r="AC6993" i="3"/>
  <c r="AG6992" i="3"/>
  <c r="AE6992" i="3"/>
  <c r="AD6992" i="3"/>
  <c r="AC6992" i="3"/>
  <c r="AG6991" i="3"/>
  <c r="AE6991" i="3"/>
  <c r="AD6991" i="3"/>
  <c r="AC6991" i="3"/>
  <c r="AG6990" i="3"/>
  <c r="AE6990" i="3"/>
  <c r="AD6990" i="3"/>
  <c r="AC6990" i="3"/>
  <c r="AG6989" i="3"/>
  <c r="AE6989" i="3"/>
  <c r="AD6989" i="3"/>
  <c r="AC6989" i="3"/>
  <c r="AG6988" i="3"/>
  <c r="AE6988" i="3"/>
  <c r="AD6988" i="3"/>
  <c r="AC6988" i="3"/>
  <c r="AG6987" i="3"/>
  <c r="AE6987" i="3"/>
  <c r="AD6987" i="3"/>
  <c r="AC6987" i="3"/>
  <c r="AG6986" i="3"/>
  <c r="AE6986" i="3"/>
  <c r="AD6986" i="3"/>
  <c r="AC6986" i="3"/>
  <c r="AG6985" i="3"/>
  <c r="AE6985" i="3"/>
  <c r="AD6985" i="3"/>
  <c r="AC6985" i="3"/>
  <c r="AG6984" i="3"/>
  <c r="AE6984" i="3"/>
  <c r="AD6984" i="3"/>
  <c r="AC6984" i="3"/>
  <c r="AG6983" i="3"/>
  <c r="AE6983" i="3"/>
  <c r="AD6983" i="3"/>
  <c r="AC6983" i="3"/>
  <c r="AG6982" i="3"/>
  <c r="AE6982" i="3"/>
  <c r="AD6982" i="3"/>
  <c r="AC6982" i="3"/>
  <c r="AG6981" i="3"/>
  <c r="AE6981" i="3"/>
  <c r="AD6981" i="3"/>
  <c r="AC6981" i="3"/>
  <c r="AG6980" i="3"/>
  <c r="AE6980" i="3"/>
  <c r="AD6980" i="3"/>
  <c r="AC6980" i="3"/>
  <c r="AG6979" i="3"/>
  <c r="AE6979" i="3"/>
  <c r="AD6979" i="3"/>
  <c r="AC6979" i="3"/>
  <c r="AG6978" i="3"/>
  <c r="AE6978" i="3"/>
  <c r="AD6978" i="3"/>
  <c r="AC6978" i="3"/>
  <c r="AG6977" i="3"/>
  <c r="AE6977" i="3"/>
  <c r="AD6977" i="3"/>
  <c r="AC6977" i="3"/>
  <c r="AG6976" i="3"/>
  <c r="AE6976" i="3"/>
  <c r="AD6976" i="3"/>
  <c r="AC6976" i="3"/>
  <c r="AG6975" i="3"/>
  <c r="AE6975" i="3"/>
  <c r="AD6975" i="3"/>
  <c r="AC6975" i="3"/>
  <c r="AG6974" i="3"/>
  <c r="AE6974" i="3"/>
  <c r="AD6974" i="3"/>
  <c r="AC6974" i="3"/>
  <c r="AG6973" i="3"/>
  <c r="AE6973" i="3"/>
  <c r="AD6973" i="3"/>
  <c r="AC6973" i="3"/>
  <c r="AG6972" i="3"/>
  <c r="AE6972" i="3"/>
  <c r="AD6972" i="3"/>
  <c r="AC6972" i="3"/>
  <c r="AG6971" i="3"/>
  <c r="AE6971" i="3"/>
  <c r="AD6971" i="3"/>
  <c r="AC6971" i="3"/>
  <c r="AG6970" i="3"/>
  <c r="AE6970" i="3"/>
  <c r="AD6970" i="3"/>
  <c r="AC6970" i="3"/>
  <c r="AG6969" i="3"/>
  <c r="AE6969" i="3"/>
  <c r="AD6969" i="3"/>
  <c r="AC6969" i="3"/>
  <c r="AG6968" i="3"/>
  <c r="AE6968" i="3"/>
  <c r="AD6968" i="3"/>
  <c r="AC6968" i="3"/>
  <c r="AG6967" i="3"/>
  <c r="AE6967" i="3"/>
  <c r="AD6967" i="3"/>
  <c r="AC6967" i="3"/>
  <c r="AG6966" i="3"/>
  <c r="AE6966" i="3"/>
  <c r="AD6966" i="3"/>
  <c r="AC6966" i="3"/>
  <c r="AG6965" i="3"/>
  <c r="AE6965" i="3"/>
  <c r="AD6965" i="3"/>
  <c r="AC6965" i="3"/>
  <c r="AG6964" i="3"/>
  <c r="AE6964" i="3"/>
  <c r="AD6964" i="3"/>
  <c r="AC6964" i="3"/>
  <c r="AG6963" i="3"/>
  <c r="AE6963" i="3"/>
  <c r="AD6963" i="3"/>
  <c r="AC6963" i="3"/>
  <c r="AG6962" i="3"/>
  <c r="AE6962" i="3"/>
  <c r="AD6962" i="3"/>
  <c r="AC6962" i="3"/>
  <c r="AG6961" i="3"/>
  <c r="AE6961" i="3"/>
  <c r="AD6961" i="3"/>
  <c r="AC6961" i="3"/>
  <c r="AG6960" i="3"/>
  <c r="AE6960" i="3"/>
  <c r="AD6960" i="3"/>
  <c r="AC6960" i="3"/>
  <c r="AG6959" i="3"/>
  <c r="AE6959" i="3"/>
  <c r="AD6959" i="3"/>
  <c r="AC6959" i="3"/>
  <c r="AG6958" i="3"/>
  <c r="AE6958" i="3"/>
  <c r="AD6958" i="3"/>
  <c r="AC6958" i="3"/>
  <c r="AG6957" i="3"/>
  <c r="AE6957" i="3"/>
  <c r="AD6957" i="3"/>
  <c r="AC6957" i="3"/>
  <c r="AG6956" i="3"/>
  <c r="AE6956" i="3"/>
  <c r="AD6956" i="3"/>
  <c r="AC6956" i="3"/>
  <c r="AG6955" i="3"/>
  <c r="AE6955" i="3"/>
  <c r="AD6955" i="3"/>
  <c r="AC6955" i="3"/>
  <c r="AG6954" i="3"/>
  <c r="AE6954" i="3"/>
  <c r="AD6954" i="3"/>
  <c r="AC6954" i="3"/>
  <c r="AG6953" i="3"/>
  <c r="AE6953" i="3"/>
  <c r="AD6953" i="3"/>
  <c r="AC6953" i="3"/>
  <c r="AG6952" i="3"/>
  <c r="AE6952" i="3"/>
  <c r="AD6952" i="3"/>
  <c r="AC6952" i="3"/>
  <c r="AG6951" i="3"/>
  <c r="AE6951" i="3"/>
  <c r="AD6951" i="3"/>
  <c r="AC6951" i="3"/>
  <c r="AG6950" i="3"/>
  <c r="AE6950" i="3"/>
  <c r="AD6950" i="3"/>
  <c r="AC6950" i="3"/>
  <c r="AG6949" i="3"/>
  <c r="AE6949" i="3"/>
  <c r="AD6949" i="3"/>
  <c r="AC6949" i="3"/>
  <c r="AG6948" i="3"/>
  <c r="AE6948" i="3"/>
  <c r="AD6948" i="3"/>
  <c r="AC6948" i="3"/>
  <c r="AG6947" i="3"/>
  <c r="AE6947" i="3"/>
  <c r="AD6947" i="3"/>
  <c r="AC6947" i="3"/>
  <c r="AG6946" i="3"/>
  <c r="AE6946" i="3"/>
  <c r="AD6946" i="3"/>
  <c r="AC6946" i="3"/>
  <c r="AG6945" i="3"/>
  <c r="AE6945" i="3"/>
  <c r="AD6945" i="3"/>
  <c r="AC6945" i="3"/>
  <c r="AG6944" i="3"/>
  <c r="AE6944" i="3"/>
  <c r="AD6944" i="3"/>
  <c r="AC6944" i="3"/>
  <c r="AG6943" i="3"/>
  <c r="AE6943" i="3"/>
  <c r="AD6943" i="3"/>
  <c r="AC6943" i="3"/>
  <c r="AG6942" i="3"/>
  <c r="AE6942" i="3"/>
  <c r="AD6942" i="3"/>
  <c r="AC6942" i="3"/>
  <c r="AG6941" i="3"/>
  <c r="AE6941" i="3"/>
  <c r="AD6941" i="3"/>
  <c r="AC6941" i="3"/>
  <c r="AG6940" i="3"/>
  <c r="AE6940" i="3"/>
  <c r="AD6940" i="3"/>
  <c r="AC6940" i="3"/>
  <c r="AG6939" i="3"/>
  <c r="AE6939" i="3"/>
  <c r="AD6939" i="3"/>
  <c r="AC6939" i="3"/>
  <c r="AG6938" i="3"/>
  <c r="AE6938" i="3"/>
  <c r="AD6938" i="3"/>
  <c r="AC6938" i="3"/>
  <c r="AG6937" i="3"/>
  <c r="AE6937" i="3"/>
  <c r="AD6937" i="3"/>
  <c r="AC6937" i="3"/>
  <c r="AG6936" i="3"/>
  <c r="AE6936" i="3"/>
  <c r="AD6936" i="3"/>
  <c r="AC6936" i="3"/>
  <c r="AG6935" i="3"/>
  <c r="AE6935" i="3"/>
  <c r="AD6935" i="3"/>
  <c r="AC6935" i="3"/>
  <c r="AG6934" i="3"/>
  <c r="AE6934" i="3"/>
  <c r="AD6934" i="3"/>
  <c r="AC6934" i="3"/>
  <c r="AG6933" i="3"/>
  <c r="AE6933" i="3"/>
  <c r="AD6933" i="3"/>
  <c r="AC6933" i="3"/>
  <c r="AG6932" i="3"/>
  <c r="AE6932" i="3"/>
  <c r="AD6932" i="3"/>
  <c r="AC6932" i="3"/>
  <c r="AG6931" i="3"/>
  <c r="AE6931" i="3"/>
  <c r="AD6931" i="3"/>
  <c r="AC6931" i="3"/>
  <c r="AG6930" i="3"/>
  <c r="AE6930" i="3"/>
  <c r="AD6930" i="3"/>
  <c r="AC6930" i="3"/>
  <c r="AG6929" i="3"/>
  <c r="AE6929" i="3"/>
  <c r="AD6929" i="3"/>
  <c r="AC6929" i="3"/>
  <c r="AG6928" i="3"/>
  <c r="AE6928" i="3"/>
  <c r="AD6928" i="3"/>
  <c r="AC6928" i="3"/>
  <c r="AG6927" i="3"/>
  <c r="AE6927" i="3"/>
  <c r="AD6927" i="3"/>
  <c r="AC6927" i="3"/>
  <c r="AG6926" i="3"/>
  <c r="AE6926" i="3"/>
  <c r="AD6926" i="3"/>
  <c r="AC6926" i="3"/>
  <c r="AG6925" i="3"/>
  <c r="AE6925" i="3"/>
  <c r="AD6925" i="3"/>
  <c r="AC6925" i="3"/>
  <c r="AG6924" i="3"/>
  <c r="AE6924" i="3"/>
  <c r="AD6924" i="3"/>
  <c r="AC6924" i="3"/>
  <c r="AG6923" i="3"/>
  <c r="AE6923" i="3"/>
  <c r="AD6923" i="3"/>
  <c r="AC6923" i="3"/>
  <c r="AG6922" i="3"/>
  <c r="AE6922" i="3"/>
  <c r="AD6922" i="3"/>
  <c r="AC6922" i="3"/>
  <c r="AG6921" i="3"/>
  <c r="AE6921" i="3"/>
  <c r="AD6921" i="3"/>
  <c r="AC6921" i="3"/>
  <c r="AG6920" i="3"/>
  <c r="AE6920" i="3"/>
  <c r="AD6920" i="3"/>
  <c r="AC6920" i="3"/>
  <c r="AG6919" i="3"/>
  <c r="AE6919" i="3"/>
  <c r="AD6919" i="3"/>
  <c r="AC6919" i="3"/>
  <c r="AG6918" i="3"/>
  <c r="AE6918" i="3"/>
  <c r="AD6918" i="3"/>
  <c r="AC6918" i="3"/>
  <c r="AG6917" i="3"/>
  <c r="AE6917" i="3"/>
  <c r="AD6917" i="3"/>
  <c r="AC6917" i="3"/>
  <c r="AG6916" i="3"/>
  <c r="AE6916" i="3"/>
  <c r="AD6916" i="3"/>
  <c r="AC6916" i="3"/>
  <c r="AG6915" i="3"/>
  <c r="AE6915" i="3"/>
  <c r="AD6915" i="3"/>
  <c r="AC6915" i="3"/>
  <c r="AG6914" i="3"/>
  <c r="AE6914" i="3"/>
  <c r="AD6914" i="3"/>
  <c r="AC6914" i="3"/>
  <c r="AG6913" i="3"/>
  <c r="AE6913" i="3"/>
  <c r="AD6913" i="3"/>
  <c r="AC6913" i="3"/>
  <c r="AG6912" i="3"/>
  <c r="AE6912" i="3"/>
  <c r="AD6912" i="3"/>
  <c r="AC6912" i="3"/>
  <c r="AG6911" i="3"/>
  <c r="AE6911" i="3"/>
  <c r="AD6911" i="3"/>
  <c r="AC6911" i="3"/>
  <c r="AG6910" i="3"/>
  <c r="AE6910" i="3"/>
  <c r="AD6910" i="3"/>
  <c r="AC6910" i="3"/>
  <c r="AG6909" i="3"/>
  <c r="AE6909" i="3"/>
  <c r="AD6909" i="3"/>
  <c r="AC6909" i="3"/>
  <c r="AG6908" i="3"/>
  <c r="AE6908" i="3"/>
  <c r="AD6908" i="3"/>
  <c r="AC6908" i="3"/>
  <c r="AG6907" i="3"/>
  <c r="AE6907" i="3"/>
  <c r="AD6907" i="3"/>
  <c r="AC6907" i="3"/>
  <c r="AG6906" i="3"/>
  <c r="AE6906" i="3"/>
  <c r="AD6906" i="3"/>
  <c r="AC6906" i="3"/>
  <c r="AG6905" i="3"/>
  <c r="AE6905" i="3"/>
  <c r="AD6905" i="3"/>
  <c r="AC6905" i="3"/>
  <c r="AG6904" i="3"/>
  <c r="AE6904" i="3"/>
  <c r="AD6904" i="3"/>
  <c r="AC6904" i="3"/>
  <c r="AG6903" i="3"/>
  <c r="AE6903" i="3"/>
  <c r="AD6903" i="3"/>
  <c r="AC6903" i="3"/>
  <c r="AG6902" i="3"/>
  <c r="AE6902" i="3"/>
  <c r="AD6902" i="3"/>
  <c r="AC6902" i="3"/>
  <c r="AG6901" i="3"/>
  <c r="AE6901" i="3"/>
  <c r="AD6901" i="3"/>
  <c r="AC6901" i="3"/>
  <c r="AG6900" i="3"/>
  <c r="AE6900" i="3"/>
  <c r="AD6900" i="3"/>
  <c r="AC6900" i="3"/>
  <c r="AG6899" i="3"/>
  <c r="AE6899" i="3"/>
  <c r="AD6899" i="3"/>
  <c r="AC6899" i="3"/>
  <c r="AG6898" i="3"/>
  <c r="AE6898" i="3"/>
  <c r="AD6898" i="3"/>
  <c r="AC6898" i="3"/>
  <c r="AG6897" i="3"/>
  <c r="AE6897" i="3"/>
  <c r="AD6897" i="3"/>
  <c r="AC6897" i="3"/>
  <c r="AG6896" i="3"/>
  <c r="AE6896" i="3"/>
  <c r="AD6896" i="3"/>
  <c r="AC6896" i="3"/>
  <c r="AG6895" i="3"/>
  <c r="AE6895" i="3"/>
  <c r="AD6895" i="3"/>
  <c r="AC6895" i="3"/>
  <c r="AG6894" i="3"/>
  <c r="AE6894" i="3"/>
  <c r="AD6894" i="3"/>
  <c r="AC6894" i="3"/>
  <c r="AG6893" i="3"/>
  <c r="AE6893" i="3"/>
  <c r="AD6893" i="3"/>
  <c r="AC6893" i="3"/>
  <c r="AG6892" i="3"/>
  <c r="AE6892" i="3"/>
  <c r="AD6892" i="3"/>
  <c r="AC6892" i="3"/>
  <c r="AG6891" i="3"/>
  <c r="AE6891" i="3"/>
  <c r="AD6891" i="3"/>
  <c r="AC6891" i="3"/>
  <c r="AG6890" i="3"/>
  <c r="AE6890" i="3"/>
  <c r="AD6890" i="3"/>
  <c r="AC6890" i="3"/>
  <c r="AG6889" i="3"/>
  <c r="AE6889" i="3"/>
  <c r="AD6889" i="3"/>
  <c r="AC6889" i="3"/>
  <c r="AG6888" i="3"/>
  <c r="AE6888" i="3"/>
  <c r="AD6888" i="3"/>
  <c r="AC6888" i="3"/>
  <c r="AG6887" i="3"/>
  <c r="AE6887" i="3"/>
  <c r="AD6887" i="3"/>
  <c r="AC6887" i="3"/>
  <c r="AG6886" i="3"/>
  <c r="AE6886" i="3"/>
  <c r="AD6886" i="3"/>
  <c r="AC6886" i="3"/>
  <c r="AG6885" i="3"/>
  <c r="AE6885" i="3"/>
  <c r="AD6885" i="3"/>
  <c r="AC6885" i="3"/>
  <c r="AG6884" i="3"/>
  <c r="AE6884" i="3"/>
  <c r="AD6884" i="3"/>
  <c r="AC6884" i="3"/>
  <c r="AG6883" i="3"/>
  <c r="AE6883" i="3"/>
  <c r="AD6883" i="3"/>
  <c r="AC6883" i="3"/>
  <c r="AG6882" i="3"/>
  <c r="AE6882" i="3"/>
  <c r="AD6882" i="3"/>
  <c r="AC6882" i="3"/>
  <c r="AG6881" i="3"/>
  <c r="AE6881" i="3"/>
  <c r="AD6881" i="3"/>
  <c r="AC6881" i="3"/>
  <c r="AG6880" i="3"/>
  <c r="AE6880" i="3"/>
  <c r="AD6880" i="3"/>
  <c r="AC6880" i="3"/>
  <c r="AG6879" i="3"/>
  <c r="AE6879" i="3"/>
  <c r="AD6879" i="3"/>
  <c r="AC6879" i="3"/>
  <c r="AG6878" i="3"/>
  <c r="AE6878" i="3"/>
  <c r="AD6878" i="3"/>
  <c r="AC6878" i="3"/>
  <c r="AG6877" i="3"/>
  <c r="AE6877" i="3"/>
  <c r="AD6877" i="3"/>
  <c r="AC6877" i="3"/>
  <c r="AG6876" i="3"/>
  <c r="AE6876" i="3"/>
  <c r="AD6876" i="3"/>
  <c r="AC6876" i="3"/>
  <c r="AG6875" i="3"/>
  <c r="AE6875" i="3"/>
  <c r="AD6875" i="3"/>
  <c r="AC6875" i="3"/>
  <c r="AG6874" i="3"/>
  <c r="AE6874" i="3"/>
  <c r="AD6874" i="3"/>
  <c r="AC6874" i="3"/>
  <c r="AG6873" i="3"/>
  <c r="AE6873" i="3"/>
  <c r="AD6873" i="3"/>
  <c r="AC6873" i="3"/>
  <c r="AG6872" i="3"/>
  <c r="AE6872" i="3"/>
  <c r="AD6872" i="3"/>
  <c r="AC6872" i="3"/>
  <c r="AG6871" i="3"/>
  <c r="AE6871" i="3"/>
  <c r="AD6871" i="3"/>
  <c r="AC6871" i="3"/>
  <c r="AG6870" i="3"/>
  <c r="AE6870" i="3"/>
  <c r="AD6870" i="3"/>
  <c r="AC6870" i="3"/>
  <c r="AG6869" i="3"/>
  <c r="AE6869" i="3"/>
  <c r="AD6869" i="3"/>
  <c r="AC6869" i="3"/>
  <c r="AG6868" i="3"/>
  <c r="AE6868" i="3"/>
  <c r="AD6868" i="3"/>
  <c r="AC6868" i="3"/>
  <c r="AG6867" i="3"/>
  <c r="AE6867" i="3"/>
  <c r="AD6867" i="3"/>
  <c r="AC6867" i="3"/>
  <c r="AG6866" i="3"/>
  <c r="AE6866" i="3"/>
  <c r="AD6866" i="3"/>
  <c r="AC6866" i="3"/>
  <c r="AG6865" i="3"/>
  <c r="AE6865" i="3"/>
  <c r="AD6865" i="3"/>
  <c r="AC6865" i="3"/>
  <c r="AG6864" i="3"/>
  <c r="AE6864" i="3"/>
  <c r="AD6864" i="3"/>
  <c r="AC6864" i="3"/>
  <c r="AG6863" i="3"/>
  <c r="AE6863" i="3"/>
  <c r="AD6863" i="3"/>
  <c r="AC6863" i="3"/>
  <c r="AG6862" i="3"/>
  <c r="AE6862" i="3"/>
  <c r="AD6862" i="3"/>
  <c r="AC6862" i="3"/>
  <c r="AG6861" i="3"/>
  <c r="AE6861" i="3"/>
  <c r="AD6861" i="3"/>
  <c r="AC6861" i="3"/>
  <c r="AG6860" i="3"/>
  <c r="AE6860" i="3"/>
  <c r="AD6860" i="3"/>
  <c r="AC6860" i="3"/>
  <c r="AG6859" i="3"/>
  <c r="AE6859" i="3"/>
  <c r="AD6859" i="3"/>
  <c r="AC6859" i="3"/>
  <c r="AG6858" i="3"/>
  <c r="AE6858" i="3"/>
  <c r="AD6858" i="3"/>
  <c r="AC6858" i="3"/>
  <c r="AG6857" i="3"/>
  <c r="AE6857" i="3"/>
  <c r="AD6857" i="3"/>
  <c r="AC6857" i="3"/>
  <c r="AG6856" i="3"/>
  <c r="AE6856" i="3"/>
  <c r="AD6856" i="3"/>
  <c r="AC6856" i="3"/>
  <c r="AG6855" i="3"/>
  <c r="AE6855" i="3"/>
  <c r="AD6855" i="3"/>
  <c r="AC6855" i="3"/>
  <c r="AG6854" i="3"/>
  <c r="AE6854" i="3"/>
  <c r="AD6854" i="3"/>
  <c r="AC6854" i="3"/>
  <c r="AG6853" i="3"/>
  <c r="AE6853" i="3"/>
  <c r="AD6853" i="3"/>
  <c r="AC6853" i="3"/>
  <c r="AG6852" i="3"/>
  <c r="AE6852" i="3"/>
  <c r="AD6852" i="3"/>
  <c r="AC6852" i="3"/>
  <c r="AG6851" i="3"/>
  <c r="AE6851" i="3"/>
  <c r="AD6851" i="3"/>
  <c r="AC6851" i="3"/>
  <c r="AG6850" i="3"/>
  <c r="AE6850" i="3"/>
  <c r="AD6850" i="3"/>
  <c r="AC6850" i="3"/>
  <c r="AG6849" i="3"/>
  <c r="AE6849" i="3"/>
  <c r="AD6849" i="3"/>
  <c r="AC6849" i="3"/>
  <c r="AG6848" i="3"/>
  <c r="AE6848" i="3"/>
  <c r="AD6848" i="3"/>
  <c r="AC6848" i="3"/>
  <c r="AG6847" i="3"/>
  <c r="AE6847" i="3"/>
  <c r="AD6847" i="3"/>
  <c r="AC6847" i="3"/>
  <c r="AG6846" i="3"/>
  <c r="AE6846" i="3"/>
  <c r="AD6846" i="3"/>
  <c r="AC6846" i="3"/>
  <c r="AG6845" i="3"/>
  <c r="AE6845" i="3"/>
  <c r="AD6845" i="3"/>
  <c r="AC6845" i="3"/>
  <c r="AG6844" i="3"/>
  <c r="AE6844" i="3"/>
  <c r="AD6844" i="3"/>
  <c r="AC6844" i="3"/>
  <c r="AG6843" i="3"/>
  <c r="AE6843" i="3"/>
  <c r="AD6843" i="3"/>
  <c r="AC6843" i="3"/>
  <c r="AG6842" i="3"/>
  <c r="AE6842" i="3"/>
  <c r="AD6842" i="3"/>
  <c r="AC6842" i="3"/>
  <c r="AG6841" i="3"/>
  <c r="AE6841" i="3"/>
  <c r="AD6841" i="3"/>
  <c r="AC6841" i="3"/>
  <c r="AG6840" i="3"/>
  <c r="AE6840" i="3"/>
  <c r="AD6840" i="3"/>
  <c r="AC6840" i="3"/>
  <c r="AG6839" i="3"/>
  <c r="AE6839" i="3"/>
  <c r="AD6839" i="3"/>
  <c r="AC6839" i="3"/>
  <c r="AG6838" i="3"/>
  <c r="AE6838" i="3"/>
  <c r="AD6838" i="3"/>
  <c r="AC6838" i="3"/>
  <c r="AG6837" i="3"/>
  <c r="AE6837" i="3"/>
  <c r="AD6837" i="3"/>
  <c r="AC6837" i="3"/>
  <c r="AG6836" i="3"/>
  <c r="AE6836" i="3"/>
  <c r="AD6836" i="3"/>
  <c r="AC6836" i="3"/>
  <c r="AG6835" i="3"/>
  <c r="AE6835" i="3"/>
  <c r="AD6835" i="3"/>
  <c r="AC6835" i="3"/>
  <c r="AG6834" i="3"/>
  <c r="AE6834" i="3"/>
  <c r="AD6834" i="3"/>
  <c r="AC6834" i="3"/>
  <c r="AG6833" i="3"/>
  <c r="AE6833" i="3"/>
  <c r="AD6833" i="3"/>
  <c r="AC6833" i="3"/>
  <c r="AG6832" i="3"/>
  <c r="AE6832" i="3"/>
  <c r="AD6832" i="3"/>
  <c r="AC6832" i="3"/>
  <c r="AG6831" i="3"/>
  <c r="AE6831" i="3"/>
  <c r="AD6831" i="3"/>
  <c r="AC6831" i="3"/>
  <c r="AG6830" i="3"/>
  <c r="AE6830" i="3"/>
  <c r="AD6830" i="3"/>
  <c r="AC6830" i="3"/>
  <c r="AG6829" i="3"/>
  <c r="AE6829" i="3"/>
  <c r="AD6829" i="3"/>
  <c r="AC6829" i="3"/>
  <c r="AG6828" i="3"/>
  <c r="AE6828" i="3"/>
  <c r="AD6828" i="3"/>
  <c r="AC6828" i="3"/>
  <c r="AG6827" i="3"/>
  <c r="AE6827" i="3"/>
  <c r="AD6827" i="3"/>
  <c r="AC6827" i="3"/>
  <c r="AG6826" i="3"/>
  <c r="AE6826" i="3"/>
  <c r="AD6826" i="3"/>
  <c r="AC6826" i="3"/>
  <c r="AG6825" i="3"/>
  <c r="AE6825" i="3"/>
  <c r="AD6825" i="3"/>
  <c r="AC6825" i="3"/>
  <c r="AG6824" i="3"/>
  <c r="AE6824" i="3"/>
  <c r="AD6824" i="3"/>
  <c r="AC6824" i="3"/>
  <c r="AG6823" i="3"/>
  <c r="AE6823" i="3"/>
  <c r="AD6823" i="3"/>
  <c r="AC6823" i="3"/>
  <c r="AG6822" i="3"/>
  <c r="AE6822" i="3"/>
  <c r="AD6822" i="3"/>
  <c r="AC6822" i="3"/>
  <c r="AG6821" i="3"/>
  <c r="AE6821" i="3"/>
  <c r="AD6821" i="3"/>
  <c r="AC6821" i="3"/>
  <c r="AG6820" i="3"/>
  <c r="AE6820" i="3"/>
  <c r="AD6820" i="3"/>
  <c r="AC6820" i="3"/>
  <c r="AG6819" i="3"/>
  <c r="AE6819" i="3"/>
  <c r="AD6819" i="3"/>
  <c r="AC6819" i="3"/>
  <c r="AG6818" i="3"/>
  <c r="AE6818" i="3"/>
  <c r="AD6818" i="3"/>
  <c r="AC6818" i="3"/>
  <c r="AG6817" i="3"/>
  <c r="AE6817" i="3"/>
  <c r="AD6817" i="3"/>
  <c r="AC6817" i="3"/>
  <c r="AG6816" i="3"/>
  <c r="AE6816" i="3"/>
  <c r="AD6816" i="3"/>
  <c r="AC6816" i="3"/>
  <c r="AG6815" i="3"/>
  <c r="AE6815" i="3"/>
  <c r="AD6815" i="3"/>
  <c r="AC6815" i="3"/>
  <c r="AG6814" i="3"/>
  <c r="AE6814" i="3"/>
  <c r="AD6814" i="3"/>
  <c r="AC6814" i="3"/>
  <c r="AG6813" i="3"/>
  <c r="AE6813" i="3"/>
  <c r="AD6813" i="3"/>
  <c r="AC6813" i="3"/>
  <c r="AG6812" i="3"/>
  <c r="AE6812" i="3"/>
  <c r="AD6812" i="3"/>
  <c r="AC6812" i="3"/>
  <c r="AG6811" i="3"/>
  <c r="AE6811" i="3"/>
  <c r="AD6811" i="3"/>
  <c r="AC6811" i="3"/>
  <c r="AG6810" i="3"/>
  <c r="AE6810" i="3"/>
  <c r="AD6810" i="3"/>
  <c r="AC6810" i="3"/>
  <c r="AG6809" i="3"/>
  <c r="AE6809" i="3"/>
  <c r="AD6809" i="3"/>
  <c r="AC6809" i="3"/>
  <c r="AG6808" i="3"/>
  <c r="AE6808" i="3"/>
  <c r="AD6808" i="3"/>
  <c r="AC6808" i="3"/>
  <c r="AG6807" i="3"/>
  <c r="AE6807" i="3"/>
  <c r="AD6807" i="3"/>
  <c r="AC6807" i="3"/>
  <c r="AG6806" i="3"/>
  <c r="AE6806" i="3"/>
  <c r="AD6806" i="3"/>
  <c r="AC6806" i="3"/>
  <c r="AG6805" i="3"/>
  <c r="AE6805" i="3"/>
  <c r="AD6805" i="3"/>
  <c r="AC6805" i="3"/>
  <c r="AG6804" i="3"/>
  <c r="AE6804" i="3"/>
  <c r="AD6804" i="3"/>
  <c r="AC6804" i="3"/>
  <c r="AG6803" i="3"/>
  <c r="AE6803" i="3"/>
  <c r="AD6803" i="3"/>
  <c r="AC6803" i="3"/>
  <c r="AG6802" i="3"/>
  <c r="AE6802" i="3"/>
  <c r="AD6802" i="3"/>
  <c r="AC6802" i="3"/>
  <c r="AG6801" i="3"/>
  <c r="AE6801" i="3"/>
  <c r="AD6801" i="3"/>
  <c r="AC6801" i="3"/>
  <c r="AG6800" i="3"/>
  <c r="AE6800" i="3"/>
  <c r="AD6800" i="3"/>
  <c r="AC6800" i="3"/>
  <c r="AG6799" i="3"/>
  <c r="AE6799" i="3"/>
  <c r="AD6799" i="3"/>
  <c r="AC6799" i="3"/>
  <c r="AG6798" i="3"/>
  <c r="AE6798" i="3"/>
  <c r="AD6798" i="3"/>
  <c r="AC6798" i="3"/>
  <c r="AG6797" i="3"/>
  <c r="AE6797" i="3"/>
  <c r="AD6797" i="3"/>
  <c r="AC6797" i="3"/>
  <c r="AG6796" i="3"/>
  <c r="AE6796" i="3"/>
  <c r="AD6796" i="3"/>
  <c r="AC6796" i="3"/>
  <c r="AG6795" i="3"/>
  <c r="AE6795" i="3"/>
  <c r="AD6795" i="3"/>
  <c r="AC6795" i="3"/>
  <c r="AG6794" i="3"/>
  <c r="AE6794" i="3"/>
  <c r="AD6794" i="3"/>
  <c r="AC6794" i="3"/>
  <c r="AG6793" i="3"/>
  <c r="AE6793" i="3"/>
  <c r="AD6793" i="3"/>
  <c r="AC6793" i="3"/>
  <c r="AG6792" i="3"/>
  <c r="AE6792" i="3"/>
  <c r="AD6792" i="3"/>
  <c r="AC6792" i="3"/>
  <c r="AG6791" i="3"/>
  <c r="AE6791" i="3"/>
  <c r="AD6791" i="3"/>
  <c r="AC6791" i="3"/>
  <c r="AG6790" i="3"/>
  <c r="AE6790" i="3"/>
  <c r="AD6790" i="3"/>
  <c r="AC6790" i="3"/>
  <c r="AG6789" i="3"/>
  <c r="AE6789" i="3"/>
  <c r="AD6789" i="3"/>
  <c r="AC6789" i="3"/>
  <c r="AG6788" i="3"/>
  <c r="AE6788" i="3"/>
  <c r="AD6788" i="3"/>
  <c r="AC6788" i="3"/>
  <c r="AG6787" i="3"/>
  <c r="AE6787" i="3"/>
  <c r="AD6787" i="3"/>
  <c r="AC6787" i="3"/>
  <c r="AG6786" i="3"/>
  <c r="AE6786" i="3"/>
  <c r="AD6786" i="3"/>
  <c r="AC6786" i="3"/>
  <c r="AG6785" i="3"/>
  <c r="AE6785" i="3"/>
  <c r="AD6785" i="3"/>
  <c r="AC6785" i="3"/>
  <c r="AG6784" i="3"/>
  <c r="AE6784" i="3"/>
  <c r="AD6784" i="3"/>
  <c r="AC6784" i="3"/>
  <c r="AG6783" i="3"/>
  <c r="AE6783" i="3"/>
  <c r="AD6783" i="3"/>
  <c r="AC6783" i="3"/>
  <c r="AG6782" i="3"/>
  <c r="AE6782" i="3"/>
  <c r="AD6782" i="3"/>
  <c r="AC6782" i="3"/>
  <c r="AG6781" i="3"/>
  <c r="AE6781" i="3"/>
  <c r="AD6781" i="3"/>
  <c r="AC6781" i="3"/>
  <c r="AG6780" i="3"/>
  <c r="AE6780" i="3"/>
  <c r="AD6780" i="3"/>
  <c r="AC6780" i="3"/>
  <c r="AG6779" i="3"/>
  <c r="AE6779" i="3"/>
  <c r="AD6779" i="3"/>
  <c r="AC6779" i="3"/>
  <c r="AG6778" i="3"/>
  <c r="AE6778" i="3"/>
  <c r="AD6778" i="3"/>
  <c r="AC6778" i="3"/>
  <c r="AG6777" i="3"/>
  <c r="AE6777" i="3"/>
  <c r="AD6777" i="3"/>
  <c r="AC6777" i="3"/>
  <c r="AG6776" i="3"/>
  <c r="AE6776" i="3"/>
  <c r="AD6776" i="3"/>
  <c r="AC6776" i="3"/>
  <c r="AG6775" i="3"/>
  <c r="AE6775" i="3"/>
  <c r="AD6775" i="3"/>
  <c r="AC6775" i="3"/>
  <c r="AG6774" i="3"/>
  <c r="AE6774" i="3"/>
  <c r="AD6774" i="3"/>
  <c r="AC6774" i="3"/>
  <c r="AG6773" i="3"/>
  <c r="AE6773" i="3"/>
  <c r="AD6773" i="3"/>
  <c r="AC6773" i="3"/>
  <c r="AG6772" i="3"/>
  <c r="AE6772" i="3"/>
  <c r="AD6772" i="3"/>
  <c r="AC6772" i="3"/>
  <c r="AG6771" i="3"/>
  <c r="AE6771" i="3"/>
  <c r="AD6771" i="3"/>
  <c r="AC6771" i="3"/>
  <c r="AG6770" i="3"/>
  <c r="AE6770" i="3"/>
  <c r="AD6770" i="3"/>
  <c r="AC6770" i="3"/>
  <c r="AG6769" i="3"/>
  <c r="AE6769" i="3"/>
  <c r="AD6769" i="3"/>
  <c r="AC6769" i="3"/>
  <c r="AG6768" i="3"/>
  <c r="AE6768" i="3"/>
  <c r="AD6768" i="3"/>
  <c r="AC6768" i="3"/>
  <c r="AG6767" i="3"/>
  <c r="AE6767" i="3"/>
  <c r="AD6767" i="3"/>
  <c r="AC6767" i="3"/>
  <c r="AG6766" i="3"/>
  <c r="AE6766" i="3"/>
  <c r="AD6766" i="3"/>
  <c r="AC6766" i="3"/>
  <c r="AG6765" i="3"/>
  <c r="AE6765" i="3"/>
  <c r="AD6765" i="3"/>
  <c r="AC6765" i="3"/>
  <c r="AG6764" i="3"/>
  <c r="AE6764" i="3"/>
  <c r="AD6764" i="3"/>
  <c r="AC6764" i="3"/>
  <c r="AG6763" i="3"/>
  <c r="AE6763" i="3"/>
  <c r="AD6763" i="3"/>
  <c r="AC6763" i="3"/>
  <c r="AG6762" i="3"/>
  <c r="AE6762" i="3"/>
  <c r="AD6762" i="3"/>
  <c r="AC6762" i="3"/>
  <c r="AG6761" i="3"/>
  <c r="AE6761" i="3"/>
  <c r="AD6761" i="3"/>
  <c r="AC6761" i="3"/>
  <c r="AG6760" i="3"/>
  <c r="AE6760" i="3"/>
  <c r="AD6760" i="3"/>
  <c r="AC6760" i="3"/>
  <c r="AG6759" i="3"/>
  <c r="AE6759" i="3"/>
  <c r="AD6759" i="3"/>
  <c r="AC6759" i="3"/>
  <c r="AG6758" i="3"/>
  <c r="AE6758" i="3"/>
  <c r="AD6758" i="3"/>
  <c r="AC6758" i="3"/>
  <c r="AG6757" i="3"/>
  <c r="AE6757" i="3"/>
  <c r="AD6757" i="3"/>
  <c r="AC6757" i="3"/>
  <c r="AG6756" i="3"/>
  <c r="AE6756" i="3"/>
  <c r="AD6756" i="3"/>
  <c r="AC6756" i="3"/>
  <c r="AG6755" i="3"/>
  <c r="AE6755" i="3"/>
  <c r="AD6755" i="3"/>
  <c r="AC6755" i="3"/>
  <c r="AG6754" i="3"/>
  <c r="AE6754" i="3"/>
  <c r="AD6754" i="3"/>
  <c r="AC6754" i="3"/>
  <c r="AG6753" i="3"/>
  <c r="AE6753" i="3"/>
  <c r="AD6753" i="3"/>
  <c r="AC6753" i="3"/>
  <c r="AG6752" i="3"/>
  <c r="AE6752" i="3"/>
  <c r="AD6752" i="3"/>
  <c r="AC6752" i="3"/>
  <c r="AG6751" i="3"/>
  <c r="AE6751" i="3"/>
  <c r="AD6751" i="3"/>
  <c r="AC6751" i="3"/>
  <c r="AG6750" i="3"/>
  <c r="AE6750" i="3"/>
  <c r="AD6750" i="3"/>
  <c r="AC6750" i="3"/>
  <c r="AG6749" i="3"/>
  <c r="AE6749" i="3"/>
  <c r="AD6749" i="3"/>
  <c r="AC6749" i="3"/>
  <c r="AG6748" i="3"/>
  <c r="AE6748" i="3"/>
  <c r="AD6748" i="3"/>
  <c r="AC6748" i="3"/>
  <c r="AG6747" i="3"/>
  <c r="AE6747" i="3"/>
  <c r="AD6747" i="3"/>
  <c r="AC6747" i="3"/>
  <c r="AG6746" i="3"/>
  <c r="AE6746" i="3"/>
  <c r="AD6746" i="3"/>
  <c r="AC6746" i="3"/>
  <c r="AG6745" i="3"/>
  <c r="AE6745" i="3"/>
  <c r="AD6745" i="3"/>
  <c r="AC6745" i="3"/>
  <c r="AG6744" i="3"/>
  <c r="AE6744" i="3"/>
  <c r="AD6744" i="3"/>
  <c r="AC6744" i="3"/>
  <c r="AG6743" i="3"/>
  <c r="AE6743" i="3"/>
  <c r="AD6743" i="3"/>
  <c r="AC6743" i="3"/>
  <c r="AG6742" i="3"/>
  <c r="AE6742" i="3"/>
  <c r="AD6742" i="3"/>
  <c r="AC6742" i="3"/>
  <c r="AG6741" i="3"/>
  <c r="AE6741" i="3"/>
  <c r="AD6741" i="3"/>
  <c r="AC6741" i="3"/>
  <c r="AG6740" i="3"/>
  <c r="AE6740" i="3"/>
  <c r="AD6740" i="3"/>
  <c r="AC6740" i="3"/>
  <c r="AG6739" i="3"/>
  <c r="AE6739" i="3"/>
  <c r="AD6739" i="3"/>
  <c r="AC6739" i="3"/>
  <c r="AG6738" i="3"/>
  <c r="AE6738" i="3"/>
  <c r="AD6738" i="3"/>
  <c r="AC6738" i="3"/>
  <c r="AG6737" i="3"/>
  <c r="AE6737" i="3"/>
  <c r="AD6737" i="3"/>
  <c r="AC6737" i="3"/>
  <c r="AG6736" i="3"/>
  <c r="AE6736" i="3"/>
  <c r="AD6736" i="3"/>
  <c r="AC6736" i="3"/>
  <c r="AG6735" i="3"/>
  <c r="AE6735" i="3"/>
  <c r="AD6735" i="3"/>
  <c r="AC6735" i="3"/>
  <c r="AG6734" i="3"/>
  <c r="AE6734" i="3"/>
  <c r="AD6734" i="3"/>
  <c r="AC6734" i="3"/>
  <c r="AG6733" i="3"/>
  <c r="AE6733" i="3"/>
  <c r="AD6733" i="3"/>
  <c r="AC6733" i="3"/>
  <c r="AG6732" i="3"/>
  <c r="AE6732" i="3"/>
  <c r="AD6732" i="3"/>
  <c r="AC6732" i="3"/>
  <c r="AG6731" i="3"/>
  <c r="AE6731" i="3"/>
  <c r="AD6731" i="3"/>
  <c r="AC6731" i="3"/>
  <c r="AG6730" i="3"/>
  <c r="AE6730" i="3"/>
  <c r="AD6730" i="3"/>
  <c r="AC6730" i="3"/>
  <c r="AG6729" i="3"/>
  <c r="AE6729" i="3"/>
  <c r="AD6729" i="3"/>
  <c r="AC6729" i="3"/>
  <c r="AG6728" i="3"/>
  <c r="AE6728" i="3"/>
  <c r="AD6728" i="3"/>
  <c r="AC6728" i="3"/>
  <c r="AG6727" i="3"/>
  <c r="AE6727" i="3"/>
  <c r="AD6727" i="3"/>
  <c r="AC6727" i="3"/>
  <c r="AG6726" i="3"/>
  <c r="AE6726" i="3"/>
  <c r="AD6726" i="3"/>
  <c r="AC6726" i="3"/>
  <c r="AG6725" i="3"/>
  <c r="AE6725" i="3"/>
  <c r="AD6725" i="3"/>
  <c r="AC6725" i="3"/>
  <c r="AG6724" i="3"/>
  <c r="AE6724" i="3"/>
  <c r="AD6724" i="3"/>
  <c r="AC6724" i="3"/>
  <c r="AG6723" i="3"/>
  <c r="AE6723" i="3"/>
  <c r="AD6723" i="3"/>
  <c r="AC6723" i="3"/>
  <c r="AG6722" i="3"/>
  <c r="AE6722" i="3"/>
  <c r="AD6722" i="3"/>
  <c r="AC6722" i="3"/>
  <c r="AG6721" i="3"/>
  <c r="AE6721" i="3"/>
  <c r="AD6721" i="3"/>
  <c r="AC6721" i="3"/>
  <c r="AG6720" i="3"/>
  <c r="AE6720" i="3"/>
  <c r="AD6720" i="3"/>
  <c r="AC6720" i="3"/>
  <c r="AG6719" i="3"/>
  <c r="AE6719" i="3"/>
  <c r="AD6719" i="3"/>
  <c r="AC6719" i="3"/>
  <c r="AG6718" i="3"/>
  <c r="AE6718" i="3"/>
  <c r="AD6718" i="3"/>
  <c r="AC6718" i="3"/>
  <c r="AG6717" i="3"/>
  <c r="AE6717" i="3"/>
  <c r="AD6717" i="3"/>
  <c r="AC6717" i="3"/>
  <c r="AG6716" i="3"/>
  <c r="AE6716" i="3"/>
  <c r="AD6716" i="3"/>
  <c r="AC6716" i="3"/>
  <c r="AG6715" i="3"/>
  <c r="AE6715" i="3"/>
  <c r="AD6715" i="3"/>
  <c r="AC6715" i="3"/>
  <c r="AG6714" i="3"/>
  <c r="AE6714" i="3"/>
  <c r="AD6714" i="3"/>
  <c r="AC6714" i="3"/>
  <c r="AG6713" i="3"/>
  <c r="AE6713" i="3"/>
  <c r="AD6713" i="3"/>
  <c r="AC6713" i="3"/>
  <c r="AG6712" i="3"/>
  <c r="AE6712" i="3"/>
  <c r="AD6712" i="3"/>
  <c r="AC6712" i="3"/>
  <c r="AG6711" i="3"/>
  <c r="AE6711" i="3"/>
  <c r="AD6711" i="3"/>
  <c r="AC6711" i="3"/>
  <c r="AG6710" i="3"/>
  <c r="AE6710" i="3"/>
  <c r="AD6710" i="3"/>
  <c r="AC6710" i="3"/>
  <c r="AG6709" i="3"/>
  <c r="AE6709" i="3"/>
  <c r="AD6709" i="3"/>
  <c r="AC6709" i="3"/>
  <c r="AG6708" i="3"/>
  <c r="AE6708" i="3"/>
  <c r="AD6708" i="3"/>
  <c r="AC6708" i="3"/>
  <c r="AG6707" i="3"/>
  <c r="AE6707" i="3"/>
  <c r="AD6707" i="3"/>
  <c r="AC6707" i="3"/>
  <c r="AG6706" i="3"/>
  <c r="AE6706" i="3"/>
  <c r="AD6706" i="3"/>
  <c r="AC6706" i="3"/>
  <c r="AG6705" i="3"/>
  <c r="AE6705" i="3"/>
  <c r="AD6705" i="3"/>
  <c r="AC6705" i="3"/>
  <c r="AG6704" i="3"/>
  <c r="AE6704" i="3"/>
  <c r="AD6704" i="3"/>
  <c r="AC6704" i="3"/>
  <c r="AG6703" i="3"/>
  <c r="AE6703" i="3"/>
  <c r="AD6703" i="3"/>
  <c r="AC6703" i="3"/>
  <c r="AG6702" i="3"/>
  <c r="AE6702" i="3"/>
  <c r="AD6702" i="3"/>
  <c r="AC6702" i="3"/>
  <c r="AG6701" i="3"/>
  <c r="AE6701" i="3"/>
  <c r="AD6701" i="3"/>
  <c r="AC6701" i="3"/>
  <c r="AG6700" i="3"/>
  <c r="AE6700" i="3"/>
  <c r="AD6700" i="3"/>
  <c r="AC6700" i="3"/>
  <c r="AG6699" i="3"/>
  <c r="AE6699" i="3"/>
  <c r="AD6699" i="3"/>
  <c r="AC6699" i="3"/>
  <c r="AG6698" i="3"/>
  <c r="AE6698" i="3"/>
  <c r="AD6698" i="3"/>
  <c r="AC6698" i="3"/>
  <c r="AG6697" i="3"/>
  <c r="AE6697" i="3"/>
  <c r="AD6697" i="3"/>
  <c r="AC6697" i="3"/>
  <c r="AG6696" i="3"/>
  <c r="AE6696" i="3"/>
  <c r="AD6696" i="3"/>
  <c r="AC6696" i="3"/>
  <c r="AG6695" i="3"/>
  <c r="AE6695" i="3"/>
  <c r="AD6695" i="3"/>
  <c r="AC6695" i="3"/>
  <c r="AG6694" i="3"/>
  <c r="AE6694" i="3"/>
  <c r="AD6694" i="3"/>
  <c r="AC6694" i="3"/>
  <c r="AG6693" i="3"/>
  <c r="AE6693" i="3"/>
  <c r="AD6693" i="3"/>
  <c r="AC6693" i="3"/>
  <c r="AG6692" i="3"/>
  <c r="AE6692" i="3"/>
  <c r="AD6692" i="3"/>
  <c r="AC6692" i="3"/>
  <c r="AG6691" i="3"/>
  <c r="AE6691" i="3"/>
  <c r="AD6691" i="3"/>
  <c r="AC6691" i="3"/>
  <c r="AG6690" i="3"/>
  <c r="AE6690" i="3"/>
  <c r="AD6690" i="3"/>
  <c r="AC6690" i="3"/>
  <c r="AG6689" i="3"/>
  <c r="AE6689" i="3"/>
  <c r="AD6689" i="3"/>
  <c r="AC6689" i="3"/>
  <c r="AG6688" i="3"/>
  <c r="AE6688" i="3"/>
  <c r="AD6688" i="3"/>
  <c r="AC6688" i="3"/>
  <c r="AG6687" i="3"/>
  <c r="AE6687" i="3"/>
  <c r="AD6687" i="3"/>
  <c r="AC6687" i="3"/>
  <c r="AG6686" i="3"/>
  <c r="AE6686" i="3"/>
  <c r="AD6686" i="3"/>
  <c r="AC6686" i="3"/>
  <c r="AG6685" i="3"/>
  <c r="AE6685" i="3"/>
  <c r="AD6685" i="3"/>
  <c r="AC6685" i="3"/>
  <c r="AG6684" i="3"/>
  <c r="AE6684" i="3"/>
  <c r="AD6684" i="3"/>
  <c r="AC6684" i="3"/>
  <c r="AG6683" i="3"/>
  <c r="AE6683" i="3"/>
  <c r="AD6683" i="3"/>
  <c r="AC6683" i="3"/>
  <c r="AG6682" i="3"/>
  <c r="AE6682" i="3"/>
  <c r="AD6682" i="3"/>
  <c r="AC6682" i="3"/>
  <c r="AG6681" i="3"/>
  <c r="AE6681" i="3"/>
  <c r="AD6681" i="3"/>
  <c r="AC6681" i="3"/>
  <c r="AG6680" i="3"/>
  <c r="AE6680" i="3"/>
  <c r="AD6680" i="3"/>
  <c r="AC6680" i="3"/>
  <c r="AG6679" i="3"/>
  <c r="AE6679" i="3"/>
  <c r="AD6679" i="3"/>
  <c r="AC6679" i="3"/>
  <c r="AG6678" i="3"/>
  <c r="AE6678" i="3"/>
  <c r="AD6678" i="3"/>
  <c r="AC6678" i="3"/>
  <c r="AG6677" i="3"/>
  <c r="AE6677" i="3"/>
  <c r="AD6677" i="3"/>
  <c r="AC6677" i="3"/>
  <c r="AG6676" i="3"/>
  <c r="AE6676" i="3"/>
  <c r="AD6676" i="3"/>
  <c r="AC6676" i="3"/>
  <c r="AG6675" i="3"/>
  <c r="AE6675" i="3"/>
  <c r="AD6675" i="3"/>
  <c r="AC6675" i="3"/>
  <c r="AG6674" i="3"/>
  <c r="AE6674" i="3"/>
  <c r="AD6674" i="3"/>
  <c r="AC6674" i="3"/>
  <c r="AG6673" i="3"/>
  <c r="AE6673" i="3"/>
  <c r="AD6673" i="3"/>
  <c r="AC6673" i="3"/>
  <c r="AG6672" i="3"/>
  <c r="AE6672" i="3"/>
  <c r="AD6672" i="3"/>
  <c r="AC6672" i="3"/>
  <c r="AG6671" i="3"/>
  <c r="AE6671" i="3"/>
  <c r="AD6671" i="3"/>
  <c r="AC6671" i="3"/>
  <c r="AG6670" i="3"/>
  <c r="AE6670" i="3"/>
  <c r="AD6670" i="3"/>
  <c r="AC6670" i="3"/>
  <c r="AG6669" i="3"/>
  <c r="AE6669" i="3"/>
  <c r="AD6669" i="3"/>
  <c r="AC6669" i="3"/>
  <c r="AG6668" i="3"/>
  <c r="AE6668" i="3"/>
  <c r="AD6668" i="3"/>
  <c r="AC6668" i="3"/>
  <c r="AG6667" i="3"/>
  <c r="AE6667" i="3"/>
  <c r="AD6667" i="3"/>
  <c r="AC6667" i="3"/>
  <c r="AG6666" i="3"/>
  <c r="AE6666" i="3"/>
  <c r="AD6666" i="3"/>
  <c r="AC6666" i="3"/>
  <c r="AG6665" i="3"/>
  <c r="AE6665" i="3"/>
  <c r="AD6665" i="3"/>
  <c r="AC6665" i="3"/>
  <c r="AG6664" i="3"/>
  <c r="AE6664" i="3"/>
  <c r="AD6664" i="3"/>
  <c r="AC6664" i="3"/>
  <c r="AG6663" i="3"/>
  <c r="AE6663" i="3"/>
  <c r="AD6663" i="3"/>
  <c r="AC6663" i="3"/>
  <c r="AG6662" i="3"/>
  <c r="AE6662" i="3"/>
  <c r="AD6662" i="3"/>
  <c r="AC6662" i="3"/>
  <c r="AG6661" i="3"/>
  <c r="AE6661" i="3"/>
  <c r="AD6661" i="3"/>
  <c r="AC6661" i="3"/>
  <c r="AG6660" i="3"/>
  <c r="AE6660" i="3"/>
  <c r="AD6660" i="3"/>
  <c r="AC6660" i="3"/>
  <c r="AG6659" i="3"/>
  <c r="AE6659" i="3"/>
  <c r="AD6659" i="3"/>
  <c r="AC6659" i="3"/>
  <c r="AG6658" i="3"/>
  <c r="AE6658" i="3"/>
  <c r="AD6658" i="3"/>
  <c r="AC6658" i="3"/>
  <c r="AG6657" i="3"/>
  <c r="AE6657" i="3"/>
  <c r="AD6657" i="3"/>
  <c r="AC6657" i="3"/>
  <c r="AG6656" i="3"/>
  <c r="AE6656" i="3"/>
  <c r="AD6656" i="3"/>
  <c r="AC6656" i="3"/>
  <c r="AG6655" i="3"/>
  <c r="AE6655" i="3"/>
  <c r="AD6655" i="3"/>
  <c r="AC6655" i="3"/>
  <c r="AG6654" i="3"/>
  <c r="AE6654" i="3"/>
  <c r="AD6654" i="3"/>
  <c r="AC6654" i="3"/>
  <c r="AG6653" i="3"/>
  <c r="AE6653" i="3"/>
  <c r="AD6653" i="3"/>
  <c r="AC6653" i="3"/>
  <c r="AG6652" i="3"/>
  <c r="AE6652" i="3"/>
  <c r="AD6652" i="3"/>
  <c r="AC6652" i="3"/>
  <c r="AG6651" i="3"/>
  <c r="AE6651" i="3"/>
  <c r="AD6651" i="3"/>
  <c r="AC6651" i="3"/>
  <c r="AG6650" i="3"/>
  <c r="AE6650" i="3"/>
  <c r="AD6650" i="3"/>
  <c r="AC6650" i="3"/>
  <c r="AG6649" i="3"/>
  <c r="AE6649" i="3"/>
  <c r="AD6649" i="3"/>
  <c r="AC6649" i="3"/>
  <c r="AG6648" i="3"/>
  <c r="AE6648" i="3"/>
  <c r="AD6648" i="3"/>
  <c r="AC6648" i="3"/>
  <c r="AG6647" i="3"/>
  <c r="AE6647" i="3"/>
  <c r="AD6647" i="3"/>
  <c r="AC6647" i="3"/>
  <c r="AG6646" i="3"/>
  <c r="AE6646" i="3"/>
  <c r="AD6646" i="3"/>
  <c r="AC6646" i="3"/>
  <c r="AG6645" i="3"/>
  <c r="AE6645" i="3"/>
  <c r="AD6645" i="3"/>
  <c r="AC6645" i="3"/>
  <c r="AG6644" i="3"/>
  <c r="AE6644" i="3"/>
  <c r="AD6644" i="3"/>
  <c r="AC6644" i="3"/>
  <c r="AG6643" i="3"/>
  <c r="AE6643" i="3"/>
  <c r="AD6643" i="3"/>
  <c r="AC6643" i="3"/>
  <c r="AG6642" i="3"/>
  <c r="AE6642" i="3"/>
  <c r="AD6642" i="3"/>
  <c r="AC6642" i="3"/>
  <c r="AG6641" i="3"/>
  <c r="AE6641" i="3"/>
  <c r="AD6641" i="3"/>
  <c r="AC6641" i="3"/>
  <c r="AG6640" i="3"/>
  <c r="AE6640" i="3"/>
  <c r="AD6640" i="3"/>
  <c r="AC6640" i="3"/>
  <c r="AG6639" i="3"/>
  <c r="AE6639" i="3"/>
  <c r="AD6639" i="3"/>
  <c r="AC6639" i="3"/>
  <c r="AG6638" i="3"/>
  <c r="AE6638" i="3"/>
  <c r="AD6638" i="3"/>
  <c r="AC6638" i="3"/>
  <c r="AG6637" i="3"/>
  <c r="AE6637" i="3"/>
  <c r="AD6637" i="3"/>
  <c r="AC6637" i="3"/>
  <c r="AG6636" i="3"/>
  <c r="AE6636" i="3"/>
  <c r="AD6636" i="3"/>
  <c r="AC6636" i="3"/>
  <c r="AG6635" i="3"/>
  <c r="AE6635" i="3"/>
  <c r="AD6635" i="3"/>
  <c r="AC6635" i="3"/>
  <c r="AG6634" i="3"/>
  <c r="AE6634" i="3"/>
  <c r="AD6634" i="3"/>
  <c r="AC6634" i="3"/>
  <c r="AG6633" i="3"/>
  <c r="AE6633" i="3"/>
  <c r="AD6633" i="3"/>
  <c r="AC6633" i="3"/>
  <c r="AG6632" i="3"/>
  <c r="AE6632" i="3"/>
  <c r="AD6632" i="3"/>
  <c r="AC6632" i="3"/>
  <c r="AG6631" i="3"/>
  <c r="AE6631" i="3"/>
  <c r="AD6631" i="3"/>
  <c r="AC6631" i="3"/>
  <c r="AG6630" i="3"/>
  <c r="AE6630" i="3"/>
  <c r="AD6630" i="3"/>
  <c r="AC6630" i="3"/>
  <c r="AG6629" i="3"/>
  <c r="AE6629" i="3"/>
  <c r="AD6629" i="3"/>
  <c r="AC6629" i="3"/>
  <c r="AG6628" i="3"/>
  <c r="AE6628" i="3"/>
  <c r="AD6628" i="3"/>
  <c r="AC6628" i="3"/>
  <c r="AG6627" i="3"/>
  <c r="AE6627" i="3"/>
  <c r="AD6627" i="3"/>
  <c r="AC6627" i="3"/>
  <c r="AG6626" i="3"/>
  <c r="AE6626" i="3"/>
  <c r="AD6626" i="3"/>
  <c r="AC6626" i="3"/>
  <c r="AG6625" i="3"/>
  <c r="AE6625" i="3"/>
  <c r="AD6625" i="3"/>
  <c r="AC6625" i="3"/>
  <c r="AG6624" i="3"/>
  <c r="AE6624" i="3"/>
  <c r="AD6624" i="3"/>
  <c r="AC6624" i="3"/>
  <c r="AG6623" i="3"/>
  <c r="AE6623" i="3"/>
  <c r="AD6623" i="3"/>
  <c r="AC6623" i="3"/>
  <c r="AG6622" i="3"/>
  <c r="AE6622" i="3"/>
  <c r="AD6622" i="3"/>
  <c r="AC6622" i="3"/>
  <c r="AG6621" i="3"/>
  <c r="AE6621" i="3"/>
  <c r="AD6621" i="3"/>
  <c r="AC6621" i="3"/>
  <c r="AG6620" i="3"/>
  <c r="AE6620" i="3"/>
  <c r="AD6620" i="3"/>
  <c r="AC6620" i="3"/>
  <c r="AG6619" i="3"/>
  <c r="AE6619" i="3"/>
  <c r="AD6619" i="3"/>
  <c r="AC6619" i="3"/>
  <c r="AG6618" i="3"/>
  <c r="AE6618" i="3"/>
  <c r="AD6618" i="3"/>
  <c r="AC6618" i="3"/>
  <c r="AG6617" i="3"/>
  <c r="AE6617" i="3"/>
  <c r="AD6617" i="3"/>
  <c r="AC6617" i="3"/>
  <c r="AG6616" i="3"/>
  <c r="AE6616" i="3"/>
  <c r="AD6616" i="3"/>
  <c r="AC6616" i="3"/>
  <c r="AG6615" i="3"/>
  <c r="AE6615" i="3"/>
  <c r="AD6615" i="3"/>
  <c r="AC6615" i="3"/>
  <c r="AG6614" i="3"/>
  <c r="AE6614" i="3"/>
  <c r="AD6614" i="3"/>
  <c r="AC6614" i="3"/>
  <c r="AG6613" i="3"/>
  <c r="AE6613" i="3"/>
  <c r="AD6613" i="3"/>
  <c r="AC6613" i="3"/>
  <c r="AG6612" i="3"/>
  <c r="AE6612" i="3"/>
  <c r="AD6612" i="3"/>
  <c r="AC6612" i="3"/>
  <c r="AG6611" i="3"/>
  <c r="AE6611" i="3"/>
  <c r="AD6611" i="3"/>
  <c r="AC6611" i="3"/>
  <c r="AG6610" i="3"/>
  <c r="AE6610" i="3"/>
  <c r="AD6610" i="3"/>
  <c r="AC6610" i="3"/>
  <c r="AG6609" i="3"/>
  <c r="AE6609" i="3"/>
  <c r="AD6609" i="3"/>
  <c r="AC6609" i="3"/>
  <c r="AG6608" i="3"/>
  <c r="AE6608" i="3"/>
  <c r="AD6608" i="3"/>
  <c r="AC6608" i="3"/>
  <c r="AG6607" i="3"/>
  <c r="AE6607" i="3"/>
  <c r="AD6607" i="3"/>
  <c r="AC6607" i="3"/>
  <c r="AG6606" i="3"/>
  <c r="AE6606" i="3"/>
  <c r="AD6606" i="3"/>
  <c r="AC6606" i="3"/>
  <c r="AG6605" i="3"/>
  <c r="AE6605" i="3"/>
  <c r="AD6605" i="3"/>
  <c r="AC6605" i="3"/>
  <c r="AG6604" i="3"/>
  <c r="AE6604" i="3"/>
  <c r="AD6604" i="3"/>
  <c r="AC6604" i="3"/>
  <c r="AG6603" i="3"/>
  <c r="AE6603" i="3"/>
  <c r="AD6603" i="3"/>
  <c r="AC6603" i="3"/>
  <c r="AG6602" i="3"/>
  <c r="AE6602" i="3"/>
  <c r="AD6602" i="3"/>
  <c r="AC6602" i="3"/>
  <c r="AG6601" i="3"/>
  <c r="AE6601" i="3"/>
  <c r="AD6601" i="3"/>
  <c r="AC6601" i="3"/>
  <c r="AG6600" i="3"/>
  <c r="AE6600" i="3"/>
  <c r="AD6600" i="3"/>
  <c r="AC6600" i="3"/>
  <c r="AG6599" i="3"/>
  <c r="AE6599" i="3"/>
  <c r="AD6599" i="3"/>
  <c r="AC6599" i="3"/>
  <c r="AG6598" i="3"/>
  <c r="AE6598" i="3"/>
  <c r="AD6598" i="3"/>
  <c r="AC6598" i="3"/>
  <c r="AG6597" i="3"/>
  <c r="AE6597" i="3"/>
  <c r="AD6597" i="3"/>
  <c r="AC6597" i="3"/>
  <c r="AG6596" i="3"/>
  <c r="AE6596" i="3"/>
  <c r="AD6596" i="3"/>
  <c r="AC6596" i="3"/>
  <c r="AG6595" i="3"/>
  <c r="AE6595" i="3"/>
  <c r="AD6595" i="3"/>
  <c r="AC6595" i="3"/>
  <c r="AG6594" i="3"/>
  <c r="AE6594" i="3"/>
  <c r="AD6594" i="3"/>
  <c r="AC6594" i="3"/>
  <c r="AG6593" i="3"/>
  <c r="AE6593" i="3"/>
  <c r="AD6593" i="3"/>
  <c r="AC6593" i="3"/>
  <c r="AG6592" i="3"/>
  <c r="AE6592" i="3"/>
  <c r="AD6592" i="3"/>
  <c r="AC6592" i="3"/>
  <c r="AG6591" i="3"/>
  <c r="AE6591" i="3"/>
  <c r="AD6591" i="3"/>
  <c r="AC6591" i="3"/>
  <c r="AG6590" i="3"/>
  <c r="AE6590" i="3"/>
  <c r="AD6590" i="3"/>
  <c r="AC6590" i="3"/>
  <c r="AG6589" i="3"/>
  <c r="AE6589" i="3"/>
  <c r="AD6589" i="3"/>
  <c r="AC6589" i="3"/>
  <c r="AG6588" i="3"/>
  <c r="AE6588" i="3"/>
  <c r="AD6588" i="3"/>
  <c r="AC6588" i="3"/>
  <c r="AG6587" i="3"/>
  <c r="AE6587" i="3"/>
  <c r="AD6587" i="3"/>
  <c r="AC6587" i="3"/>
  <c r="AG6586" i="3"/>
  <c r="AE6586" i="3"/>
  <c r="AD6586" i="3"/>
  <c r="AC6586" i="3"/>
  <c r="AG6585" i="3"/>
  <c r="AE6585" i="3"/>
  <c r="AD6585" i="3"/>
  <c r="AC6585" i="3"/>
  <c r="AG6584" i="3"/>
  <c r="AE6584" i="3"/>
  <c r="AD6584" i="3"/>
  <c r="AC6584" i="3"/>
  <c r="AG6583" i="3"/>
  <c r="AE6583" i="3"/>
  <c r="AD6583" i="3"/>
  <c r="AC6583" i="3"/>
  <c r="AG6582" i="3"/>
  <c r="AE6582" i="3"/>
  <c r="AD6582" i="3"/>
  <c r="AC6582" i="3"/>
  <c r="AG6581" i="3"/>
  <c r="AE6581" i="3"/>
  <c r="AD6581" i="3"/>
  <c r="AC6581" i="3"/>
  <c r="AG6580" i="3"/>
  <c r="AE6580" i="3"/>
  <c r="AD6580" i="3"/>
  <c r="AC6580" i="3"/>
  <c r="AG6579" i="3"/>
  <c r="AE6579" i="3"/>
  <c r="AD6579" i="3"/>
  <c r="AC6579" i="3"/>
  <c r="AG6578" i="3"/>
  <c r="AE6578" i="3"/>
  <c r="AD6578" i="3"/>
  <c r="AC6578" i="3"/>
  <c r="AG6577" i="3"/>
  <c r="AE6577" i="3"/>
  <c r="AD6577" i="3"/>
  <c r="AC6577" i="3"/>
  <c r="AG6576" i="3"/>
  <c r="AE6576" i="3"/>
  <c r="AD6576" i="3"/>
  <c r="AC6576" i="3"/>
  <c r="AG6575" i="3"/>
  <c r="AE6575" i="3"/>
  <c r="AD6575" i="3"/>
  <c r="AC6575" i="3"/>
  <c r="AG6574" i="3"/>
  <c r="AE6574" i="3"/>
  <c r="AD6574" i="3"/>
  <c r="AC6574" i="3"/>
  <c r="AG6573" i="3"/>
  <c r="AE6573" i="3"/>
  <c r="AD6573" i="3"/>
  <c r="AC6573" i="3"/>
  <c r="AG6572" i="3"/>
  <c r="AE6572" i="3"/>
  <c r="AD6572" i="3"/>
  <c r="AC6572" i="3"/>
  <c r="AG6571" i="3"/>
  <c r="AE6571" i="3"/>
  <c r="AD6571" i="3"/>
  <c r="AC6571" i="3"/>
  <c r="AG6570" i="3"/>
  <c r="AE6570" i="3"/>
  <c r="AD6570" i="3"/>
  <c r="AC6570" i="3"/>
  <c r="AG6569" i="3"/>
  <c r="AE6569" i="3"/>
  <c r="AD6569" i="3"/>
  <c r="AC6569" i="3"/>
  <c r="AG6568" i="3"/>
  <c r="AE6568" i="3"/>
  <c r="AD6568" i="3"/>
  <c r="AC6568" i="3"/>
  <c r="AG6567" i="3"/>
  <c r="AE6567" i="3"/>
  <c r="AD6567" i="3"/>
  <c r="AC6567" i="3"/>
  <c r="AG6566" i="3"/>
  <c r="AE6566" i="3"/>
  <c r="AD6566" i="3"/>
  <c r="AC6566" i="3"/>
  <c r="AG6565" i="3"/>
  <c r="AE6565" i="3"/>
  <c r="AD6565" i="3"/>
  <c r="AC6565" i="3"/>
  <c r="AG6564" i="3"/>
  <c r="AE6564" i="3"/>
  <c r="AD6564" i="3"/>
  <c r="AC6564" i="3"/>
  <c r="AG6563" i="3"/>
  <c r="AE6563" i="3"/>
  <c r="AD6563" i="3"/>
  <c r="AC6563" i="3"/>
  <c r="AG6562" i="3"/>
  <c r="AE6562" i="3"/>
  <c r="AD6562" i="3"/>
  <c r="AC6562" i="3"/>
  <c r="AG6561" i="3"/>
  <c r="AE6561" i="3"/>
  <c r="AD6561" i="3"/>
  <c r="AC6561" i="3"/>
  <c r="AG6560" i="3"/>
  <c r="AE6560" i="3"/>
  <c r="AD6560" i="3"/>
  <c r="AC6560" i="3"/>
  <c r="AG6559" i="3"/>
  <c r="AE6559" i="3"/>
  <c r="AD6559" i="3"/>
  <c r="AC6559" i="3"/>
  <c r="AG6558" i="3"/>
  <c r="AE6558" i="3"/>
  <c r="AD6558" i="3"/>
  <c r="AC6558" i="3"/>
  <c r="AG6557" i="3"/>
  <c r="AE6557" i="3"/>
  <c r="AD6557" i="3"/>
  <c r="AC6557" i="3"/>
  <c r="AG6556" i="3"/>
  <c r="AE6556" i="3"/>
  <c r="AD6556" i="3"/>
  <c r="AC6556" i="3"/>
  <c r="AG6555" i="3"/>
  <c r="AE6555" i="3"/>
  <c r="AD6555" i="3"/>
  <c r="AC6555" i="3"/>
  <c r="AG6554" i="3"/>
  <c r="AE6554" i="3"/>
  <c r="AD6554" i="3"/>
  <c r="AC6554" i="3"/>
  <c r="AG6553" i="3"/>
  <c r="AE6553" i="3"/>
  <c r="AD6553" i="3"/>
  <c r="AC6553" i="3"/>
  <c r="AG6552" i="3"/>
  <c r="AE6552" i="3"/>
  <c r="AD6552" i="3"/>
  <c r="AC6552" i="3"/>
  <c r="AG6551" i="3"/>
  <c r="AE6551" i="3"/>
  <c r="AD6551" i="3"/>
  <c r="AC6551" i="3"/>
  <c r="AG6550" i="3"/>
  <c r="AE6550" i="3"/>
  <c r="AD6550" i="3"/>
  <c r="AC6550" i="3"/>
  <c r="AG6549" i="3"/>
  <c r="AE6549" i="3"/>
  <c r="AD6549" i="3"/>
  <c r="AC6549" i="3"/>
  <c r="AG6548" i="3"/>
  <c r="AE6548" i="3"/>
  <c r="AD6548" i="3"/>
  <c r="AC6548" i="3"/>
  <c r="AG6547" i="3"/>
  <c r="AE6547" i="3"/>
  <c r="AD6547" i="3"/>
  <c r="AC6547" i="3"/>
  <c r="AG6546" i="3"/>
  <c r="AE6546" i="3"/>
  <c r="AD6546" i="3"/>
  <c r="AC6546" i="3"/>
  <c r="AG6545" i="3"/>
  <c r="AE6545" i="3"/>
  <c r="AD6545" i="3"/>
  <c r="AC6545" i="3"/>
  <c r="AG6544" i="3"/>
  <c r="AE6544" i="3"/>
  <c r="AD6544" i="3"/>
  <c r="AC6544" i="3"/>
  <c r="AG6543" i="3"/>
  <c r="AE6543" i="3"/>
  <c r="AD6543" i="3"/>
  <c r="AC6543" i="3"/>
  <c r="AG6542" i="3"/>
  <c r="AE6542" i="3"/>
  <c r="AD6542" i="3"/>
  <c r="AC6542" i="3"/>
  <c r="AG6541" i="3"/>
  <c r="AE6541" i="3"/>
  <c r="AD6541" i="3"/>
  <c r="AC6541" i="3"/>
  <c r="AG6540" i="3"/>
  <c r="AE6540" i="3"/>
  <c r="AD6540" i="3"/>
  <c r="AC6540" i="3"/>
  <c r="AG6539" i="3"/>
  <c r="AE6539" i="3"/>
  <c r="AD6539" i="3"/>
  <c r="AC6539" i="3"/>
  <c r="AG6538" i="3"/>
  <c r="AE6538" i="3"/>
  <c r="AD6538" i="3"/>
  <c r="AC6538" i="3"/>
  <c r="AG6537" i="3"/>
  <c r="AE6537" i="3"/>
  <c r="AD6537" i="3"/>
  <c r="AC6537" i="3"/>
  <c r="AG6536" i="3"/>
  <c r="AE6536" i="3"/>
  <c r="AD6536" i="3"/>
  <c r="AC6536" i="3"/>
  <c r="AG6535" i="3"/>
  <c r="AE6535" i="3"/>
  <c r="AD6535" i="3"/>
  <c r="AC6535" i="3"/>
  <c r="AG6534" i="3"/>
  <c r="AE6534" i="3"/>
  <c r="AD6534" i="3"/>
  <c r="AC6534" i="3"/>
  <c r="AG6533" i="3"/>
  <c r="AE6533" i="3"/>
  <c r="AD6533" i="3"/>
  <c r="AC6533" i="3"/>
  <c r="AG6532" i="3"/>
  <c r="AE6532" i="3"/>
  <c r="AD6532" i="3"/>
  <c r="AC6532" i="3"/>
  <c r="AG6531" i="3"/>
  <c r="AE6531" i="3"/>
  <c r="AD6531" i="3"/>
  <c r="AC6531" i="3"/>
  <c r="AG6530" i="3"/>
  <c r="AE6530" i="3"/>
  <c r="AD6530" i="3"/>
  <c r="AC6530" i="3"/>
  <c r="AG6529" i="3"/>
  <c r="AE6529" i="3"/>
  <c r="AD6529" i="3"/>
  <c r="AC6529" i="3"/>
  <c r="AG6528" i="3"/>
  <c r="AE6528" i="3"/>
  <c r="AD6528" i="3"/>
  <c r="AC6528" i="3"/>
  <c r="AG6527" i="3"/>
  <c r="AE6527" i="3"/>
  <c r="AD6527" i="3"/>
  <c r="AC6527" i="3"/>
  <c r="AG6526" i="3"/>
  <c r="AE6526" i="3"/>
  <c r="AD6526" i="3"/>
  <c r="AC6526" i="3"/>
  <c r="AG6525" i="3"/>
  <c r="AE6525" i="3"/>
  <c r="AD6525" i="3"/>
  <c r="AC6525" i="3"/>
  <c r="AG6524" i="3"/>
  <c r="AE6524" i="3"/>
  <c r="AD6524" i="3"/>
  <c r="AC6524" i="3"/>
  <c r="AG6523" i="3"/>
  <c r="AE6523" i="3"/>
  <c r="AD6523" i="3"/>
  <c r="AC6523" i="3"/>
  <c r="AG6522" i="3"/>
  <c r="AE6522" i="3"/>
  <c r="AD6522" i="3"/>
  <c r="AC6522" i="3"/>
  <c r="AG6521" i="3"/>
  <c r="AE6521" i="3"/>
  <c r="AD6521" i="3"/>
  <c r="AC6521" i="3"/>
  <c r="AG6520" i="3"/>
  <c r="AE6520" i="3"/>
  <c r="AD6520" i="3"/>
  <c r="AC6520" i="3"/>
  <c r="AG6519" i="3"/>
  <c r="AE6519" i="3"/>
  <c r="AD6519" i="3"/>
  <c r="AC6519" i="3"/>
  <c r="AG6518" i="3"/>
  <c r="AE6518" i="3"/>
  <c r="AD6518" i="3"/>
  <c r="AC6518" i="3"/>
  <c r="AG6517" i="3"/>
  <c r="AE6517" i="3"/>
  <c r="AD6517" i="3"/>
  <c r="AC6517" i="3"/>
  <c r="AG6516" i="3"/>
  <c r="AE6516" i="3"/>
  <c r="AD6516" i="3"/>
  <c r="AC6516" i="3"/>
  <c r="AG6515" i="3"/>
  <c r="AE6515" i="3"/>
  <c r="AD6515" i="3"/>
  <c r="AC6515" i="3"/>
  <c r="AG6514" i="3"/>
  <c r="AE6514" i="3"/>
  <c r="AD6514" i="3"/>
  <c r="AC6514" i="3"/>
  <c r="AG6513" i="3"/>
  <c r="AE6513" i="3"/>
  <c r="AD6513" i="3"/>
  <c r="AC6513" i="3"/>
  <c r="AG6512" i="3"/>
  <c r="AE6512" i="3"/>
  <c r="AD6512" i="3"/>
  <c r="AC6512" i="3"/>
  <c r="AG6511" i="3"/>
  <c r="AE6511" i="3"/>
  <c r="AD6511" i="3"/>
  <c r="AC6511" i="3"/>
  <c r="AG6510" i="3"/>
  <c r="AE6510" i="3"/>
  <c r="AD6510" i="3"/>
  <c r="AC6510" i="3"/>
  <c r="AG6509" i="3"/>
  <c r="AE6509" i="3"/>
  <c r="AD6509" i="3"/>
  <c r="AC6509" i="3"/>
  <c r="AG6508" i="3"/>
  <c r="AE6508" i="3"/>
  <c r="AD6508" i="3"/>
  <c r="AC6508" i="3"/>
  <c r="AG6507" i="3"/>
  <c r="AE6507" i="3"/>
  <c r="AD6507" i="3"/>
  <c r="AC6507" i="3"/>
  <c r="AG6506" i="3"/>
  <c r="AE6506" i="3"/>
  <c r="AD6506" i="3"/>
  <c r="AC6506" i="3"/>
  <c r="AG6505" i="3"/>
  <c r="AE6505" i="3"/>
  <c r="AD6505" i="3"/>
  <c r="AC6505" i="3"/>
  <c r="AG6504" i="3"/>
  <c r="AE6504" i="3"/>
  <c r="AD6504" i="3"/>
  <c r="AC6504" i="3"/>
  <c r="AG6503" i="3"/>
  <c r="AE6503" i="3"/>
  <c r="AD6503" i="3"/>
  <c r="AC6503" i="3"/>
  <c r="AG6502" i="3"/>
  <c r="AE6502" i="3"/>
  <c r="AD6502" i="3"/>
  <c r="AC6502" i="3"/>
  <c r="AG6501" i="3"/>
  <c r="AE6501" i="3"/>
  <c r="AD6501" i="3"/>
  <c r="AC6501" i="3"/>
  <c r="AG6500" i="3"/>
  <c r="AE6500" i="3"/>
  <c r="AD6500" i="3"/>
  <c r="AC6500" i="3"/>
  <c r="AG6499" i="3"/>
  <c r="AE6499" i="3"/>
  <c r="AD6499" i="3"/>
  <c r="AC6499" i="3"/>
  <c r="AG6498" i="3"/>
  <c r="AE6498" i="3"/>
  <c r="AD6498" i="3"/>
  <c r="AC6498" i="3"/>
  <c r="AG6497" i="3"/>
  <c r="AE6497" i="3"/>
  <c r="AD6497" i="3"/>
  <c r="AC6497" i="3"/>
  <c r="AG6496" i="3"/>
  <c r="AE6496" i="3"/>
  <c r="AD6496" i="3"/>
  <c r="AC6496" i="3"/>
  <c r="AG6495" i="3"/>
  <c r="AE6495" i="3"/>
  <c r="AD6495" i="3"/>
  <c r="AC6495" i="3"/>
  <c r="AG6494" i="3"/>
  <c r="AE6494" i="3"/>
  <c r="AD6494" i="3"/>
  <c r="AC6494" i="3"/>
  <c r="AG6493" i="3"/>
  <c r="AE6493" i="3"/>
  <c r="AD6493" i="3"/>
  <c r="AC6493" i="3"/>
  <c r="AG6492" i="3"/>
  <c r="AE6492" i="3"/>
  <c r="AD6492" i="3"/>
  <c r="AC6492" i="3"/>
  <c r="AG6491" i="3"/>
  <c r="AE6491" i="3"/>
  <c r="AD6491" i="3"/>
  <c r="AC6491" i="3"/>
  <c r="AG6490" i="3"/>
  <c r="AE6490" i="3"/>
  <c r="AD6490" i="3"/>
  <c r="AC6490" i="3"/>
  <c r="AG6489" i="3"/>
  <c r="AE6489" i="3"/>
  <c r="AD6489" i="3"/>
  <c r="AC6489" i="3"/>
  <c r="AG6488" i="3"/>
  <c r="AE6488" i="3"/>
  <c r="AD6488" i="3"/>
  <c r="AC6488" i="3"/>
  <c r="AG6487" i="3"/>
  <c r="AE6487" i="3"/>
  <c r="AD6487" i="3"/>
  <c r="AC6487" i="3"/>
  <c r="AG6486" i="3"/>
  <c r="AE6486" i="3"/>
  <c r="AD6486" i="3"/>
  <c r="AC6486" i="3"/>
  <c r="AG6485" i="3"/>
  <c r="AE6485" i="3"/>
  <c r="AD6485" i="3"/>
  <c r="AC6485" i="3"/>
  <c r="AG6484" i="3"/>
  <c r="AE6484" i="3"/>
  <c r="AD6484" i="3"/>
  <c r="AC6484" i="3"/>
  <c r="AG6483" i="3"/>
  <c r="AE6483" i="3"/>
  <c r="AD6483" i="3"/>
  <c r="AC6483" i="3"/>
  <c r="AG6482" i="3"/>
  <c r="AE6482" i="3"/>
  <c r="AD6482" i="3"/>
  <c r="AC6482" i="3"/>
  <c r="AG6481" i="3"/>
  <c r="AE6481" i="3"/>
  <c r="AD6481" i="3"/>
  <c r="AC6481" i="3"/>
  <c r="AG6480" i="3"/>
  <c r="AE6480" i="3"/>
  <c r="AD6480" i="3"/>
  <c r="AC6480" i="3"/>
  <c r="AG6479" i="3"/>
  <c r="AE6479" i="3"/>
  <c r="AD6479" i="3"/>
  <c r="AC6479" i="3"/>
  <c r="AG6478" i="3"/>
  <c r="AE6478" i="3"/>
  <c r="AD6478" i="3"/>
  <c r="AC6478" i="3"/>
  <c r="AG6477" i="3"/>
  <c r="AE6477" i="3"/>
  <c r="AD6477" i="3"/>
  <c r="AC6477" i="3"/>
  <c r="AG6476" i="3"/>
  <c r="AE6476" i="3"/>
  <c r="AD6476" i="3"/>
  <c r="AC6476" i="3"/>
  <c r="AG6475" i="3"/>
  <c r="AE6475" i="3"/>
  <c r="AD6475" i="3"/>
  <c r="AC6475" i="3"/>
  <c r="AG6474" i="3"/>
  <c r="AE6474" i="3"/>
  <c r="AD6474" i="3"/>
  <c r="AC6474" i="3"/>
  <c r="AG6473" i="3"/>
  <c r="AE6473" i="3"/>
  <c r="AD6473" i="3"/>
  <c r="AC6473" i="3"/>
  <c r="AG6472" i="3"/>
  <c r="AE6472" i="3"/>
  <c r="AD6472" i="3"/>
  <c r="AC6472" i="3"/>
  <c r="AG6471" i="3"/>
  <c r="AE6471" i="3"/>
  <c r="AD6471" i="3"/>
  <c r="AC6471" i="3"/>
  <c r="AG6470" i="3"/>
  <c r="AE6470" i="3"/>
  <c r="AD6470" i="3"/>
  <c r="AC6470" i="3"/>
  <c r="AG6469" i="3"/>
  <c r="AE6469" i="3"/>
  <c r="AD6469" i="3"/>
  <c r="AC6469" i="3"/>
  <c r="AG6468" i="3"/>
  <c r="AE6468" i="3"/>
  <c r="AD6468" i="3"/>
  <c r="AC6468" i="3"/>
  <c r="AG6467" i="3"/>
  <c r="AE6467" i="3"/>
  <c r="AD6467" i="3"/>
  <c r="AC6467" i="3"/>
  <c r="AG6466" i="3"/>
  <c r="AE6466" i="3"/>
  <c r="AD6466" i="3"/>
  <c r="AC6466" i="3"/>
  <c r="AG6465" i="3"/>
  <c r="AE6465" i="3"/>
  <c r="AD6465" i="3"/>
  <c r="AC6465" i="3"/>
  <c r="AG6464" i="3"/>
  <c r="AE6464" i="3"/>
  <c r="AD6464" i="3"/>
  <c r="AC6464" i="3"/>
  <c r="AG6463" i="3"/>
  <c r="AE6463" i="3"/>
  <c r="AD6463" i="3"/>
  <c r="AC6463" i="3"/>
  <c r="AG6462" i="3"/>
  <c r="AE6462" i="3"/>
  <c r="AD6462" i="3"/>
  <c r="AC6462" i="3"/>
  <c r="AG6461" i="3"/>
  <c r="AE6461" i="3"/>
  <c r="AD6461" i="3"/>
  <c r="AC6461" i="3"/>
  <c r="AG6460" i="3"/>
  <c r="AE6460" i="3"/>
  <c r="AD6460" i="3"/>
  <c r="AC6460" i="3"/>
  <c r="AG6459" i="3"/>
  <c r="AE6459" i="3"/>
  <c r="AD6459" i="3"/>
  <c r="AC6459" i="3"/>
  <c r="AG6458" i="3"/>
  <c r="AE6458" i="3"/>
  <c r="AD6458" i="3"/>
  <c r="AC6458" i="3"/>
  <c r="AG6457" i="3"/>
  <c r="AE6457" i="3"/>
  <c r="AD6457" i="3"/>
  <c r="AC6457" i="3"/>
  <c r="AG6456" i="3"/>
  <c r="AE6456" i="3"/>
  <c r="AD6456" i="3"/>
  <c r="AC6456" i="3"/>
  <c r="AG6455" i="3"/>
  <c r="AE6455" i="3"/>
  <c r="AD6455" i="3"/>
  <c r="AC6455" i="3"/>
  <c r="AG6454" i="3"/>
  <c r="AE6454" i="3"/>
  <c r="AD6454" i="3"/>
  <c r="AC6454" i="3"/>
  <c r="AG6453" i="3"/>
  <c r="AE6453" i="3"/>
  <c r="AD6453" i="3"/>
  <c r="AC6453" i="3"/>
  <c r="AG6452" i="3"/>
  <c r="AE6452" i="3"/>
  <c r="AD6452" i="3"/>
  <c r="AC6452" i="3"/>
  <c r="AG6451" i="3"/>
  <c r="AE6451" i="3"/>
  <c r="AD6451" i="3"/>
  <c r="AC6451" i="3"/>
  <c r="AG6450" i="3"/>
  <c r="AE6450" i="3"/>
  <c r="AD6450" i="3"/>
  <c r="AC6450" i="3"/>
  <c r="AG6449" i="3"/>
  <c r="AE6449" i="3"/>
  <c r="AD6449" i="3"/>
  <c r="AC6449" i="3"/>
  <c r="AG6448" i="3"/>
  <c r="AE6448" i="3"/>
  <c r="AD6448" i="3"/>
  <c r="AC6448" i="3"/>
  <c r="AG6447" i="3"/>
  <c r="AE6447" i="3"/>
  <c r="AD6447" i="3"/>
  <c r="AC6447" i="3"/>
  <c r="AG6446" i="3"/>
  <c r="AE6446" i="3"/>
  <c r="AD6446" i="3"/>
  <c r="AC6446" i="3"/>
  <c r="AG6445" i="3"/>
  <c r="AE6445" i="3"/>
  <c r="AD6445" i="3"/>
  <c r="AC6445" i="3"/>
  <c r="AG6444" i="3"/>
  <c r="AE6444" i="3"/>
  <c r="AD6444" i="3"/>
  <c r="AC6444" i="3"/>
  <c r="AG6443" i="3"/>
  <c r="AE6443" i="3"/>
  <c r="AD6443" i="3"/>
  <c r="AC6443" i="3"/>
  <c r="AG6442" i="3"/>
  <c r="AE6442" i="3"/>
  <c r="AD6442" i="3"/>
  <c r="AC6442" i="3"/>
  <c r="AG6441" i="3"/>
  <c r="AE6441" i="3"/>
  <c r="AD6441" i="3"/>
  <c r="AC6441" i="3"/>
  <c r="AG6440" i="3"/>
  <c r="AE6440" i="3"/>
  <c r="AD6440" i="3"/>
  <c r="AC6440" i="3"/>
  <c r="AG6439" i="3"/>
  <c r="AE6439" i="3"/>
  <c r="AD6439" i="3"/>
  <c r="AC6439" i="3"/>
  <c r="AG6438" i="3"/>
  <c r="AE6438" i="3"/>
  <c r="AD6438" i="3"/>
  <c r="AC6438" i="3"/>
  <c r="AG6437" i="3"/>
  <c r="AE6437" i="3"/>
  <c r="AD6437" i="3"/>
  <c r="AC6437" i="3"/>
  <c r="AG6436" i="3"/>
  <c r="AE6436" i="3"/>
  <c r="AD6436" i="3"/>
  <c r="AC6436" i="3"/>
  <c r="AG6435" i="3"/>
  <c r="AE6435" i="3"/>
  <c r="AD6435" i="3"/>
  <c r="AC6435" i="3"/>
  <c r="AG6434" i="3"/>
  <c r="AE6434" i="3"/>
  <c r="AD6434" i="3"/>
  <c r="AC6434" i="3"/>
  <c r="AG6433" i="3"/>
  <c r="AE6433" i="3"/>
  <c r="AD6433" i="3"/>
  <c r="AC6433" i="3"/>
  <c r="AG6432" i="3"/>
  <c r="AE6432" i="3"/>
  <c r="AD6432" i="3"/>
  <c r="AC6432" i="3"/>
  <c r="AG6431" i="3"/>
  <c r="AE6431" i="3"/>
  <c r="AD6431" i="3"/>
  <c r="AC6431" i="3"/>
  <c r="AG6430" i="3"/>
  <c r="AE6430" i="3"/>
  <c r="AD6430" i="3"/>
  <c r="AC6430" i="3"/>
  <c r="AG6429" i="3"/>
  <c r="AE6429" i="3"/>
  <c r="AD6429" i="3"/>
  <c r="AC6429" i="3"/>
  <c r="AG6428" i="3"/>
  <c r="AE6428" i="3"/>
  <c r="AD6428" i="3"/>
  <c r="AC6428" i="3"/>
  <c r="AG6427" i="3"/>
  <c r="AE6427" i="3"/>
  <c r="AD6427" i="3"/>
  <c r="AC6427" i="3"/>
  <c r="AG6426" i="3"/>
  <c r="AE6426" i="3"/>
  <c r="AD6426" i="3"/>
  <c r="AC6426" i="3"/>
  <c r="AG6425" i="3"/>
  <c r="AE6425" i="3"/>
  <c r="AD6425" i="3"/>
  <c r="AC6425" i="3"/>
  <c r="AG6424" i="3"/>
  <c r="AE6424" i="3"/>
  <c r="AD6424" i="3"/>
  <c r="AC6424" i="3"/>
  <c r="AG6423" i="3"/>
  <c r="AE6423" i="3"/>
  <c r="AD6423" i="3"/>
  <c r="AC6423" i="3"/>
  <c r="AG6422" i="3"/>
  <c r="AE6422" i="3"/>
  <c r="AD6422" i="3"/>
  <c r="AC6422" i="3"/>
  <c r="AG6421" i="3"/>
  <c r="AE6421" i="3"/>
  <c r="AD6421" i="3"/>
  <c r="AC6421" i="3"/>
  <c r="AG6420" i="3"/>
  <c r="AE6420" i="3"/>
  <c r="AD6420" i="3"/>
  <c r="AC6420" i="3"/>
  <c r="AG6419" i="3"/>
  <c r="AE6419" i="3"/>
  <c r="AD6419" i="3"/>
  <c r="AC6419" i="3"/>
  <c r="AG6418" i="3"/>
  <c r="AE6418" i="3"/>
  <c r="AD6418" i="3"/>
  <c r="AC6418" i="3"/>
  <c r="AG6417" i="3"/>
  <c r="AE6417" i="3"/>
  <c r="AD6417" i="3"/>
  <c r="AC6417" i="3"/>
  <c r="AG6416" i="3"/>
  <c r="AE6416" i="3"/>
  <c r="AD6416" i="3"/>
  <c r="AC6416" i="3"/>
  <c r="AG6415" i="3"/>
  <c r="AE6415" i="3"/>
  <c r="AD6415" i="3"/>
  <c r="AC6415" i="3"/>
  <c r="AG6414" i="3"/>
  <c r="AE6414" i="3"/>
  <c r="AD6414" i="3"/>
  <c r="AC6414" i="3"/>
  <c r="AG6413" i="3"/>
  <c r="AE6413" i="3"/>
  <c r="AD6413" i="3"/>
  <c r="AC6413" i="3"/>
  <c r="AG6412" i="3"/>
  <c r="AE6412" i="3"/>
  <c r="AD6412" i="3"/>
  <c r="AC6412" i="3"/>
  <c r="AG6411" i="3"/>
  <c r="AE6411" i="3"/>
  <c r="AD6411" i="3"/>
  <c r="AC6411" i="3"/>
  <c r="AG6410" i="3"/>
  <c r="AE6410" i="3"/>
  <c r="AD6410" i="3"/>
  <c r="AC6410" i="3"/>
  <c r="AG6409" i="3"/>
  <c r="AE6409" i="3"/>
  <c r="AD6409" i="3"/>
  <c r="AC6409" i="3"/>
  <c r="AG6408" i="3"/>
  <c r="AE6408" i="3"/>
  <c r="AD6408" i="3"/>
  <c r="AC6408" i="3"/>
  <c r="AG6407" i="3"/>
  <c r="AE6407" i="3"/>
  <c r="AD6407" i="3"/>
  <c r="AC6407" i="3"/>
  <c r="AG6406" i="3"/>
  <c r="AE6406" i="3"/>
  <c r="AD6406" i="3"/>
  <c r="AC6406" i="3"/>
  <c r="AG6405" i="3"/>
  <c r="AE6405" i="3"/>
  <c r="AD6405" i="3"/>
  <c r="AC6405" i="3"/>
  <c r="AG6404" i="3"/>
  <c r="AE6404" i="3"/>
  <c r="AD6404" i="3"/>
  <c r="AC6404" i="3"/>
  <c r="AG6403" i="3"/>
  <c r="AE6403" i="3"/>
  <c r="AD6403" i="3"/>
  <c r="AC6403" i="3"/>
  <c r="AG6402" i="3"/>
  <c r="AE6402" i="3"/>
  <c r="AD6402" i="3"/>
  <c r="AC6402" i="3"/>
  <c r="AG6401" i="3"/>
  <c r="AE6401" i="3"/>
  <c r="AD6401" i="3"/>
  <c r="AC6401" i="3"/>
  <c r="AG6400" i="3"/>
  <c r="AE6400" i="3"/>
  <c r="AD6400" i="3"/>
  <c r="AC6400" i="3"/>
  <c r="AG6399" i="3"/>
  <c r="AE6399" i="3"/>
  <c r="AD6399" i="3"/>
  <c r="AC6399" i="3"/>
  <c r="AG6398" i="3"/>
  <c r="AE6398" i="3"/>
  <c r="AD6398" i="3"/>
  <c r="AC6398" i="3"/>
  <c r="AG6397" i="3"/>
  <c r="AE6397" i="3"/>
  <c r="AD6397" i="3"/>
  <c r="AC6397" i="3"/>
  <c r="AG6396" i="3"/>
  <c r="AE6396" i="3"/>
  <c r="AD6396" i="3"/>
  <c r="AC6396" i="3"/>
  <c r="AG6395" i="3"/>
  <c r="AE6395" i="3"/>
  <c r="AD6395" i="3"/>
  <c r="AC6395" i="3"/>
  <c r="AG6394" i="3"/>
  <c r="AE6394" i="3"/>
  <c r="AD6394" i="3"/>
  <c r="AC6394" i="3"/>
  <c r="AG6393" i="3"/>
  <c r="AE6393" i="3"/>
  <c r="AD6393" i="3"/>
  <c r="AC6393" i="3"/>
  <c r="AG6392" i="3"/>
  <c r="AE6392" i="3"/>
  <c r="AD6392" i="3"/>
  <c r="AC6392" i="3"/>
  <c r="AG6391" i="3"/>
  <c r="AE6391" i="3"/>
  <c r="AD6391" i="3"/>
  <c r="AC6391" i="3"/>
  <c r="AG6390" i="3"/>
  <c r="AE6390" i="3"/>
  <c r="AD6390" i="3"/>
  <c r="AC6390" i="3"/>
  <c r="AG6389" i="3"/>
  <c r="AE6389" i="3"/>
  <c r="AD6389" i="3"/>
  <c r="AC6389" i="3"/>
  <c r="AG6388" i="3"/>
  <c r="AE6388" i="3"/>
  <c r="AD6388" i="3"/>
  <c r="AC6388" i="3"/>
  <c r="AG6387" i="3"/>
  <c r="AE6387" i="3"/>
  <c r="AD6387" i="3"/>
  <c r="AC6387" i="3"/>
  <c r="AG6386" i="3"/>
  <c r="AE6386" i="3"/>
  <c r="AD6386" i="3"/>
  <c r="AC6386" i="3"/>
  <c r="AG6385" i="3"/>
  <c r="AE6385" i="3"/>
  <c r="AD6385" i="3"/>
  <c r="AC6385" i="3"/>
  <c r="AG6384" i="3"/>
  <c r="AE6384" i="3"/>
  <c r="AD6384" i="3"/>
  <c r="AC6384" i="3"/>
  <c r="AG6383" i="3"/>
  <c r="AE6383" i="3"/>
  <c r="AD6383" i="3"/>
  <c r="AC6383" i="3"/>
  <c r="AG6382" i="3"/>
  <c r="AE6382" i="3"/>
  <c r="AD6382" i="3"/>
  <c r="AC6382" i="3"/>
  <c r="AG6381" i="3"/>
  <c r="AE6381" i="3"/>
  <c r="AD6381" i="3"/>
  <c r="AC6381" i="3"/>
  <c r="AG6380" i="3"/>
  <c r="AE6380" i="3"/>
  <c r="AD6380" i="3"/>
  <c r="AC6380" i="3"/>
  <c r="AG6379" i="3"/>
  <c r="AE6379" i="3"/>
  <c r="AD6379" i="3"/>
  <c r="AC6379" i="3"/>
  <c r="AG6378" i="3"/>
  <c r="AE6378" i="3"/>
  <c r="AD6378" i="3"/>
  <c r="AC6378" i="3"/>
  <c r="AG6377" i="3"/>
  <c r="AE6377" i="3"/>
  <c r="AD6377" i="3"/>
  <c r="AC6377" i="3"/>
  <c r="AG6376" i="3"/>
  <c r="AE6376" i="3"/>
  <c r="AD6376" i="3"/>
  <c r="AC6376" i="3"/>
  <c r="AG6375" i="3"/>
  <c r="AE6375" i="3"/>
  <c r="AD6375" i="3"/>
  <c r="AC6375" i="3"/>
  <c r="AG6374" i="3"/>
  <c r="AE6374" i="3"/>
  <c r="AD6374" i="3"/>
  <c r="AC6374" i="3"/>
  <c r="AG6373" i="3"/>
  <c r="AE6373" i="3"/>
  <c r="AD6373" i="3"/>
  <c r="AC6373" i="3"/>
  <c r="AG6372" i="3"/>
  <c r="AE6372" i="3"/>
  <c r="AD6372" i="3"/>
  <c r="AC6372" i="3"/>
  <c r="AG6371" i="3"/>
  <c r="AE6371" i="3"/>
  <c r="AD6371" i="3"/>
  <c r="AC6371" i="3"/>
  <c r="AG6370" i="3"/>
  <c r="AE6370" i="3"/>
  <c r="AD6370" i="3"/>
  <c r="AC6370" i="3"/>
  <c r="AG6369" i="3"/>
  <c r="AE6369" i="3"/>
  <c r="AD6369" i="3"/>
  <c r="AC6369" i="3"/>
  <c r="AG6368" i="3"/>
  <c r="AE6368" i="3"/>
  <c r="AD6368" i="3"/>
  <c r="AC6368" i="3"/>
  <c r="AG6367" i="3"/>
  <c r="AE6367" i="3"/>
  <c r="AD6367" i="3"/>
  <c r="AC6367" i="3"/>
  <c r="AG6366" i="3"/>
  <c r="AE6366" i="3"/>
  <c r="AD6366" i="3"/>
  <c r="AC6366" i="3"/>
  <c r="AG6365" i="3"/>
  <c r="AE6365" i="3"/>
  <c r="AD6365" i="3"/>
  <c r="AC6365" i="3"/>
  <c r="AG6364" i="3"/>
  <c r="AE6364" i="3"/>
  <c r="AD6364" i="3"/>
  <c r="AC6364" i="3"/>
  <c r="AG6363" i="3"/>
  <c r="AE6363" i="3"/>
  <c r="AD6363" i="3"/>
  <c r="AC6363" i="3"/>
  <c r="AG6362" i="3"/>
  <c r="AE6362" i="3"/>
  <c r="AD6362" i="3"/>
  <c r="AC6362" i="3"/>
  <c r="AG6361" i="3"/>
  <c r="AE6361" i="3"/>
  <c r="AD6361" i="3"/>
  <c r="AC6361" i="3"/>
  <c r="AG6360" i="3"/>
  <c r="AE6360" i="3"/>
  <c r="AD6360" i="3"/>
  <c r="AC6360" i="3"/>
  <c r="AG6359" i="3"/>
  <c r="AE6359" i="3"/>
  <c r="AD6359" i="3"/>
  <c r="AC6359" i="3"/>
  <c r="AG6358" i="3"/>
  <c r="AE6358" i="3"/>
  <c r="AD6358" i="3"/>
  <c r="AC6358" i="3"/>
  <c r="AG6357" i="3"/>
  <c r="AE6357" i="3"/>
  <c r="AD6357" i="3"/>
  <c r="AC6357" i="3"/>
  <c r="AG6356" i="3"/>
  <c r="AE6356" i="3"/>
  <c r="AD6356" i="3"/>
  <c r="AC6356" i="3"/>
  <c r="AG6355" i="3"/>
  <c r="AE6355" i="3"/>
  <c r="AD6355" i="3"/>
  <c r="AC6355" i="3"/>
  <c r="AG6354" i="3"/>
  <c r="AE6354" i="3"/>
  <c r="AD6354" i="3"/>
  <c r="AC6354" i="3"/>
  <c r="AG6353" i="3"/>
  <c r="AE6353" i="3"/>
  <c r="AD6353" i="3"/>
  <c r="AC6353" i="3"/>
  <c r="AG6352" i="3"/>
  <c r="AE6352" i="3"/>
  <c r="AD6352" i="3"/>
  <c r="AC6352" i="3"/>
  <c r="AG6351" i="3"/>
  <c r="AE6351" i="3"/>
  <c r="AD6351" i="3"/>
  <c r="AC6351" i="3"/>
  <c r="AG6350" i="3"/>
  <c r="AE6350" i="3"/>
  <c r="AD6350" i="3"/>
  <c r="AC6350" i="3"/>
  <c r="AG6349" i="3"/>
  <c r="AE6349" i="3"/>
  <c r="AD6349" i="3"/>
  <c r="AC6349" i="3"/>
  <c r="AG6348" i="3"/>
  <c r="AE6348" i="3"/>
  <c r="AD6348" i="3"/>
  <c r="AC6348" i="3"/>
  <c r="AG6347" i="3"/>
  <c r="AE6347" i="3"/>
  <c r="AD6347" i="3"/>
  <c r="AC6347" i="3"/>
  <c r="AG6346" i="3"/>
  <c r="AE6346" i="3"/>
  <c r="AD6346" i="3"/>
  <c r="AC6346" i="3"/>
  <c r="AG6345" i="3"/>
  <c r="AE6345" i="3"/>
  <c r="AD6345" i="3"/>
  <c r="AC6345" i="3"/>
  <c r="AG6344" i="3"/>
  <c r="AE6344" i="3"/>
  <c r="AD6344" i="3"/>
  <c r="AC6344" i="3"/>
  <c r="AG6343" i="3"/>
  <c r="AE6343" i="3"/>
  <c r="AD6343" i="3"/>
  <c r="AC6343" i="3"/>
  <c r="AG6342" i="3"/>
  <c r="AE6342" i="3"/>
  <c r="AD6342" i="3"/>
  <c r="AC6342" i="3"/>
  <c r="AG6341" i="3"/>
  <c r="AE6341" i="3"/>
  <c r="AD6341" i="3"/>
  <c r="AC6341" i="3"/>
  <c r="AG6340" i="3"/>
  <c r="AE6340" i="3"/>
  <c r="AD6340" i="3"/>
  <c r="AC6340" i="3"/>
  <c r="AG6339" i="3"/>
  <c r="AE6339" i="3"/>
  <c r="AD6339" i="3"/>
  <c r="AC6339" i="3"/>
  <c r="AG6338" i="3"/>
  <c r="AE6338" i="3"/>
  <c r="AD6338" i="3"/>
  <c r="AC6338" i="3"/>
  <c r="AG6337" i="3"/>
  <c r="AE6337" i="3"/>
  <c r="AD6337" i="3"/>
  <c r="AC6337" i="3"/>
  <c r="AG6336" i="3"/>
  <c r="AE6336" i="3"/>
  <c r="AD6336" i="3"/>
  <c r="AC6336" i="3"/>
  <c r="AG6335" i="3"/>
  <c r="AE6335" i="3"/>
  <c r="AD6335" i="3"/>
  <c r="AC6335" i="3"/>
  <c r="AG6334" i="3"/>
  <c r="AE6334" i="3"/>
  <c r="AD6334" i="3"/>
  <c r="AC6334" i="3"/>
  <c r="AG6333" i="3"/>
  <c r="AE6333" i="3"/>
  <c r="AD6333" i="3"/>
  <c r="AC6333" i="3"/>
  <c r="AG6332" i="3"/>
  <c r="AE6332" i="3"/>
  <c r="AD6332" i="3"/>
  <c r="AC6332" i="3"/>
  <c r="AG6331" i="3"/>
  <c r="AE6331" i="3"/>
  <c r="AD6331" i="3"/>
  <c r="AC6331" i="3"/>
  <c r="AG6330" i="3"/>
  <c r="AE6330" i="3"/>
  <c r="AD6330" i="3"/>
  <c r="AC6330" i="3"/>
  <c r="AG6329" i="3"/>
  <c r="AE6329" i="3"/>
  <c r="AD6329" i="3"/>
  <c r="AC6329" i="3"/>
  <c r="AG6328" i="3"/>
  <c r="AE6328" i="3"/>
  <c r="AD6328" i="3"/>
  <c r="AC6328" i="3"/>
  <c r="AG6327" i="3"/>
  <c r="AE6327" i="3"/>
  <c r="AD6327" i="3"/>
  <c r="AC6327" i="3"/>
  <c r="AG6326" i="3"/>
  <c r="AE6326" i="3"/>
  <c r="AD6326" i="3"/>
  <c r="AC6326" i="3"/>
  <c r="AG6325" i="3"/>
  <c r="AE6325" i="3"/>
  <c r="AD6325" i="3"/>
  <c r="AC6325" i="3"/>
  <c r="AG6324" i="3"/>
  <c r="AE6324" i="3"/>
  <c r="AD6324" i="3"/>
  <c r="AC6324" i="3"/>
  <c r="AG6323" i="3"/>
  <c r="AE6323" i="3"/>
  <c r="AD6323" i="3"/>
  <c r="AC6323" i="3"/>
  <c r="AG6322" i="3"/>
  <c r="AE6322" i="3"/>
  <c r="AD6322" i="3"/>
  <c r="AC6322" i="3"/>
  <c r="AG6321" i="3"/>
  <c r="AE6321" i="3"/>
  <c r="AD6321" i="3"/>
  <c r="AC6321" i="3"/>
  <c r="AG6320" i="3"/>
  <c r="AE6320" i="3"/>
  <c r="AD6320" i="3"/>
  <c r="AC6320" i="3"/>
  <c r="AG6319" i="3"/>
  <c r="AE6319" i="3"/>
  <c r="AD6319" i="3"/>
  <c r="AC6319" i="3"/>
  <c r="AG6318" i="3"/>
  <c r="AE6318" i="3"/>
  <c r="AD6318" i="3"/>
  <c r="AC6318" i="3"/>
  <c r="AG6317" i="3"/>
  <c r="AE6317" i="3"/>
  <c r="AD6317" i="3"/>
  <c r="AC6317" i="3"/>
  <c r="AG6316" i="3"/>
  <c r="AE6316" i="3"/>
  <c r="AD6316" i="3"/>
  <c r="AC6316" i="3"/>
  <c r="AG6315" i="3"/>
  <c r="AE6315" i="3"/>
  <c r="AD6315" i="3"/>
  <c r="AC6315" i="3"/>
  <c r="AG6314" i="3"/>
  <c r="AE6314" i="3"/>
  <c r="AD6314" i="3"/>
  <c r="AC6314" i="3"/>
  <c r="AG6313" i="3"/>
  <c r="AE6313" i="3"/>
  <c r="AD6313" i="3"/>
  <c r="AC6313" i="3"/>
  <c r="AG6312" i="3"/>
  <c r="AE6312" i="3"/>
  <c r="AD6312" i="3"/>
  <c r="AC6312" i="3"/>
  <c r="AG6311" i="3"/>
  <c r="AE6311" i="3"/>
  <c r="AD6311" i="3"/>
  <c r="AC6311" i="3"/>
  <c r="AG6310" i="3"/>
  <c r="AE6310" i="3"/>
  <c r="AD6310" i="3"/>
  <c r="AC6310" i="3"/>
  <c r="AG6309" i="3"/>
  <c r="AE6309" i="3"/>
  <c r="AD6309" i="3"/>
  <c r="AC6309" i="3"/>
  <c r="AG6308" i="3"/>
  <c r="AE6308" i="3"/>
  <c r="AD6308" i="3"/>
  <c r="AC6308" i="3"/>
  <c r="AG6307" i="3"/>
  <c r="AE6307" i="3"/>
  <c r="AD6307" i="3"/>
  <c r="AC6307" i="3"/>
  <c r="AG6306" i="3"/>
  <c r="AE6306" i="3"/>
  <c r="AD6306" i="3"/>
  <c r="AC6306" i="3"/>
  <c r="AG6305" i="3"/>
  <c r="AE6305" i="3"/>
  <c r="AD6305" i="3"/>
  <c r="AC6305" i="3"/>
  <c r="AG6304" i="3"/>
  <c r="AE6304" i="3"/>
  <c r="AD6304" i="3"/>
  <c r="AC6304" i="3"/>
  <c r="AG6303" i="3"/>
  <c r="AE6303" i="3"/>
  <c r="AD6303" i="3"/>
  <c r="AC6303" i="3"/>
  <c r="AG6302" i="3"/>
  <c r="AE6302" i="3"/>
  <c r="AD6302" i="3"/>
  <c r="AC6302" i="3"/>
  <c r="AG6301" i="3"/>
  <c r="AE6301" i="3"/>
  <c r="AD6301" i="3"/>
  <c r="AC6301" i="3"/>
  <c r="AG6300" i="3"/>
  <c r="AE6300" i="3"/>
  <c r="AD6300" i="3"/>
  <c r="AC6300" i="3"/>
  <c r="AG6299" i="3"/>
  <c r="AE6299" i="3"/>
  <c r="AD6299" i="3"/>
  <c r="AC6299" i="3"/>
  <c r="AG6298" i="3"/>
  <c r="AE6298" i="3"/>
  <c r="AD6298" i="3"/>
  <c r="AC6298" i="3"/>
  <c r="AG6297" i="3"/>
  <c r="AE6297" i="3"/>
  <c r="AD6297" i="3"/>
  <c r="AC6297" i="3"/>
  <c r="AG6296" i="3"/>
  <c r="AE6296" i="3"/>
  <c r="AD6296" i="3"/>
  <c r="AC6296" i="3"/>
  <c r="AG6295" i="3"/>
  <c r="AE6295" i="3"/>
  <c r="AD6295" i="3"/>
  <c r="AC6295" i="3"/>
  <c r="AG6294" i="3"/>
  <c r="AE6294" i="3"/>
  <c r="AD6294" i="3"/>
  <c r="AC6294" i="3"/>
  <c r="AG6293" i="3"/>
  <c r="AE6293" i="3"/>
  <c r="AD6293" i="3"/>
  <c r="AC6293" i="3"/>
  <c r="AG6292" i="3"/>
  <c r="AE6292" i="3"/>
  <c r="AD6292" i="3"/>
  <c r="AC6292" i="3"/>
  <c r="AG6291" i="3"/>
  <c r="AE6291" i="3"/>
  <c r="AD6291" i="3"/>
  <c r="AC6291" i="3"/>
  <c r="AG6290" i="3"/>
  <c r="AE6290" i="3"/>
  <c r="AD6290" i="3"/>
  <c r="AC6290" i="3"/>
  <c r="AG6289" i="3"/>
  <c r="AE6289" i="3"/>
  <c r="AD6289" i="3"/>
  <c r="AC6289" i="3"/>
  <c r="AG6288" i="3"/>
  <c r="AE6288" i="3"/>
  <c r="AD6288" i="3"/>
  <c r="AC6288" i="3"/>
  <c r="AG6287" i="3"/>
  <c r="AE6287" i="3"/>
  <c r="AD6287" i="3"/>
  <c r="AC6287" i="3"/>
  <c r="AG6286" i="3"/>
  <c r="AE6286" i="3"/>
  <c r="AD6286" i="3"/>
  <c r="AC6286" i="3"/>
  <c r="AG6285" i="3"/>
  <c r="AE6285" i="3"/>
  <c r="AD6285" i="3"/>
  <c r="AC6285" i="3"/>
  <c r="AG6284" i="3"/>
  <c r="AE6284" i="3"/>
  <c r="AD6284" i="3"/>
  <c r="AC6284" i="3"/>
  <c r="AG6283" i="3"/>
  <c r="AE6283" i="3"/>
  <c r="AD6283" i="3"/>
  <c r="AC6283" i="3"/>
  <c r="AG6282" i="3"/>
  <c r="AE6282" i="3"/>
  <c r="AD6282" i="3"/>
  <c r="AC6282" i="3"/>
  <c r="AG6281" i="3"/>
  <c r="AE6281" i="3"/>
  <c r="AD6281" i="3"/>
  <c r="AC6281" i="3"/>
  <c r="AG6280" i="3"/>
  <c r="AE6280" i="3"/>
  <c r="AD6280" i="3"/>
  <c r="AC6280" i="3"/>
  <c r="AG6279" i="3"/>
  <c r="AE6279" i="3"/>
  <c r="AD6279" i="3"/>
  <c r="AC6279" i="3"/>
  <c r="AG6278" i="3"/>
  <c r="AE6278" i="3"/>
  <c r="AD6278" i="3"/>
  <c r="AC6278" i="3"/>
  <c r="AG6277" i="3"/>
  <c r="AE6277" i="3"/>
  <c r="AD6277" i="3"/>
  <c r="AC6277" i="3"/>
  <c r="AG6276" i="3"/>
  <c r="AE6276" i="3"/>
  <c r="AD6276" i="3"/>
  <c r="AC6276" i="3"/>
  <c r="AG6275" i="3"/>
  <c r="AE6275" i="3"/>
  <c r="AD6275" i="3"/>
  <c r="AC6275" i="3"/>
  <c r="AG6274" i="3"/>
  <c r="AE6274" i="3"/>
  <c r="AD6274" i="3"/>
  <c r="AC6274" i="3"/>
  <c r="AG6273" i="3"/>
  <c r="AE6273" i="3"/>
  <c r="AD6273" i="3"/>
  <c r="AC6273" i="3"/>
  <c r="AG6272" i="3"/>
  <c r="AE6272" i="3"/>
  <c r="AD6272" i="3"/>
  <c r="AC6272" i="3"/>
  <c r="AG6271" i="3"/>
  <c r="AE6271" i="3"/>
  <c r="AD6271" i="3"/>
  <c r="AC6271" i="3"/>
  <c r="AG6270" i="3"/>
  <c r="AE6270" i="3"/>
  <c r="AD6270" i="3"/>
  <c r="AC6270" i="3"/>
  <c r="AG6269" i="3"/>
  <c r="AE6269" i="3"/>
  <c r="AD6269" i="3"/>
  <c r="AC6269" i="3"/>
  <c r="AG6268" i="3"/>
  <c r="AE6268" i="3"/>
  <c r="AD6268" i="3"/>
  <c r="AC6268" i="3"/>
  <c r="AG6267" i="3"/>
  <c r="AE6267" i="3"/>
  <c r="AD6267" i="3"/>
  <c r="AC6267" i="3"/>
  <c r="AG6266" i="3"/>
  <c r="AE6266" i="3"/>
  <c r="AD6266" i="3"/>
  <c r="AC6266" i="3"/>
  <c r="AG6265" i="3"/>
  <c r="AE6265" i="3"/>
  <c r="AD6265" i="3"/>
  <c r="AC6265" i="3"/>
  <c r="AG6264" i="3"/>
  <c r="AE6264" i="3"/>
  <c r="AD6264" i="3"/>
  <c r="AC6264" i="3"/>
  <c r="AG6263" i="3"/>
  <c r="AE6263" i="3"/>
  <c r="AD6263" i="3"/>
  <c r="AC6263" i="3"/>
  <c r="AG6262" i="3"/>
  <c r="AE6262" i="3"/>
  <c r="AD6262" i="3"/>
  <c r="AC6262" i="3"/>
  <c r="AG6261" i="3"/>
  <c r="AE6261" i="3"/>
  <c r="AD6261" i="3"/>
  <c r="AC6261" i="3"/>
  <c r="AG6260" i="3"/>
  <c r="AE6260" i="3"/>
  <c r="AD6260" i="3"/>
  <c r="AC6260" i="3"/>
  <c r="AG6259" i="3"/>
  <c r="AE6259" i="3"/>
  <c r="AD6259" i="3"/>
  <c r="AC6259" i="3"/>
  <c r="AG6258" i="3"/>
  <c r="AE6258" i="3"/>
  <c r="AD6258" i="3"/>
  <c r="AC6258" i="3"/>
  <c r="AG6257" i="3"/>
  <c r="AE6257" i="3"/>
  <c r="AD6257" i="3"/>
  <c r="AC6257" i="3"/>
  <c r="AG6256" i="3"/>
  <c r="AE6256" i="3"/>
  <c r="AD6256" i="3"/>
  <c r="AC6256" i="3"/>
  <c r="AG6255" i="3"/>
  <c r="AE6255" i="3"/>
  <c r="AD6255" i="3"/>
  <c r="AC6255" i="3"/>
  <c r="AG6254" i="3"/>
  <c r="AE6254" i="3"/>
  <c r="AD6254" i="3"/>
  <c r="AC6254" i="3"/>
  <c r="AG6253" i="3"/>
  <c r="AE6253" i="3"/>
  <c r="AD6253" i="3"/>
  <c r="AC6253" i="3"/>
  <c r="AG6252" i="3"/>
  <c r="AE6252" i="3"/>
  <c r="AD6252" i="3"/>
  <c r="AC6252" i="3"/>
  <c r="AG6251" i="3"/>
  <c r="AE6251" i="3"/>
  <c r="AD6251" i="3"/>
  <c r="AC6251" i="3"/>
  <c r="AG6250" i="3"/>
  <c r="AE6250" i="3"/>
  <c r="AD6250" i="3"/>
  <c r="AC6250" i="3"/>
  <c r="AG6249" i="3"/>
  <c r="AE6249" i="3"/>
  <c r="AD6249" i="3"/>
  <c r="AC6249" i="3"/>
  <c r="AG6248" i="3"/>
  <c r="AE6248" i="3"/>
  <c r="AD6248" i="3"/>
  <c r="AC6248" i="3"/>
  <c r="AG6247" i="3"/>
  <c r="AE6247" i="3"/>
  <c r="AD6247" i="3"/>
  <c r="AC6247" i="3"/>
  <c r="AG6246" i="3"/>
  <c r="AE6246" i="3"/>
  <c r="AD6246" i="3"/>
  <c r="AC6246" i="3"/>
  <c r="AG6245" i="3"/>
  <c r="AE6245" i="3"/>
  <c r="AD6245" i="3"/>
  <c r="AC6245" i="3"/>
  <c r="AG6244" i="3"/>
  <c r="AE6244" i="3"/>
  <c r="AD6244" i="3"/>
  <c r="AC6244" i="3"/>
  <c r="AG6243" i="3"/>
  <c r="AE6243" i="3"/>
  <c r="AD6243" i="3"/>
  <c r="AC6243" i="3"/>
  <c r="AG6242" i="3"/>
  <c r="AE6242" i="3"/>
  <c r="AD6242" i="3"/>
  <c r="AC6242" i="3"/>
  <c r="AG6241" i="3"/>
  <c r="AE6241" i="3"/>
  <c r="AD6241" i="3"/>
  <c r="AC6241" i="3"/>
  <c r="AG6240" i="3"/>
  <c r="AE6240" i="3"/>
  <c r="AD6240" i="3"/>
  <c r="AC6240" i="3"/>
  <c r="AG6239" i="3"/>
  <c r="AE6239" i="3"/>
  <c r="AD6239" i="3"/>
  <c r="AC6239" i="3"/>
  <c r="AG6238" i="3"/>
  <c r="AE6238" i="3"/>
  <c r="AD6238" i="3"/>
  <c r="AC6238" i="3"/>
  <c r="AG6237" i="3"/>
  <c r="AE6237" i="3"/>
  <c r="AD6237" i="3"/>
  <c r="AC6237" i="3"/>
  <c r="AG6236" i="3"/>
  <c r="AE6236" i="3"/>
  <c r="AD6236" i="3"/>
  <c r="AC6236" i="3"/>
  <c r="AG6235" i="3"/>
  <c r="AE6235" i="3"/>
  <c r="AD6235" i="3"/>
  <c r="AC6235" i="3"/>
  <c r="AG6234" i="3"/>
  <c r="AE6234" i="3"/>
  <c r="AD6234" i="3"/>
  <c r="AC6234" i="3"/>
  <c r="AG6233" i="3"/>
  <c r="AE6233" i="3"/>
  <c r="AD6233" i="3"/>
  <c r="AC6233" i="3"/>
  <c r="AG6232" i="3"/>
  <c r="AE6232" i="3"/>
  <c r="AD6232" i="3"/>
  <c r="AC6232" i="3"/>
  <c r="AG6231" i="3"/>
  <c r="AE6231" i="3"/>
  <c r="AD6231" i="3"/>
  <c r="AC6231" i="3"/>
  <c r="AG6230" i="3"/>
  <c r="AE6230" i="3"/>
  <c r="AD6230" i="3"/>
  <c r="AC6230" i="3"/>
  <c r="AG6229" i="3"/>
  <c r="AE6229" i="3"/>
  <c r="AD6229" i="3"/>
  <c r="AC6229" i="3"/>
  <c r="AG6228" i="3"/>
  <c r="AE6228" i="3"/>
  <c r="AD6228" i="3"/>
  <c r="AC6228" i="3"/>
  <c r="AG6227" i="3"/>
  <c r="AE6227" i="3"/>
  <c r="AD6227" i="3"/>
  <c r="AC6227" i="3"/>
  <c r="AG6226" i="3"/>
  <c r="AE6226" i="3"/>
  <c r="AD6226" i="3"/>
  <c r="AC6226" i="3"/>
  <c r="AG6225" i="3"/>
  <c r="AE6225" i="3"/>
  <c r="AD6225" i="3"/>
  <c r="AC6225" i="3"/>
  <c r="AG6224" i="3"/>
  <c r="AE6224" i="3"/>
  <c r="AD6224" i="3"/>
  <c r="AC6224" i="3"/>
  <c r="AG6223" i="3"/>
  <c r="AE6223" i="3"/>
  <c r="AD6223" i="3"/>
  <c r="AC6223" i="3"/>
  <c r="AG6222" i="3"/>
  <c r="AE6222" i="3"/>
  <c r="AD6222" i="3"/>
  <c r="AC6222" i="3"/>
  <c r="AG6221" i="3"/>
  <c r="AE6221" i="3"/>
  <c r="AD6221" i="3"/>
  <c r="AC6221" i="3"/>
  <c r="AG6220" i="3"/>
  <c r="AE6220" i="3"/>
  <c r="AD6220" i="3"/>
  <c r="AC6220" i="3"/>
  <c r="AG6219" i="3"/>
  <c r="AE6219" i="3"/>
  <c r="AD6219" i="3"/>
  <c r="AC6219" i="3"/>
  <c r="AG6218" i="3"/>
  <c r="AE6218" i="3"/>
  <c r="AD6218" i="3"/>
  <c r="AC6218" i="3"/>
  <c r="AG6217" i="3"/>
  <c r="AE6217" i="3"/>
  <c r="AD6217" i="3"/>
  <c r="AC6217" i="3"/>
  <c r="AG6216" i="3"/>
  <c r="AE6216" i="3"/>
  <c r="AD6216" i="3"/>
  <c r="AC6216" i="3"/>
  <c r="AG6215" i="3"/>
  <c r="AE6215" i="3"/>
  <c r="AD6215" i="3"/>
  <c r="AC6215" i="3"/>
  <c r="AG6214" i="3"/>
  <c r="AE6214" i="3"/>
  <c r="AD6214" i="3"/>
  <c r="AC6214" i="3"/>
  <c r="AG6213" i="3"/>
  <c r="AE6213" i="3"/>
  <c r="AD6213" i="3"/>
  <c r="AC6213" i="3"/>
  <c r="AG6212" i="3"/>
  <c r="AE6212" i="3"/>
  <c r="AD6212" i="3"/>
  <c r="AC6212" i="3"/>
  <c r="AG6211" i="3"/>
  <c r="AE6211" i="3"/>
  <c r="AD6211" i="3"/>
  <c r="AC6211" i="3"/>
  <c r="AG6210" i="3"/>
  <c r="AE6210" i="3"/>
  <c r="AD6210" i="3"/>
  <c r="AC6210" i="3"/>
  <c r="AG6209" i="3"/>
  <c r="AE6209" i="3"/>
  <c r="AD6209" i="3"/>
  <c r="AC6209" i="3"/>
  <c r="AG6208" i="3"/>
  <c r="AE6208" i="3"/>
  <c r="AD6208" i="3"/>
  <c r="AC6208" i="3"/>
  <c r="AG6207" i="3"/>
  <c r="AE6207" i="3"/>
  <c r="AD6207" i="3"/>
  <c r="AC6207" i="3"/>
  <c r="AG6206" i="3"/>
  <c r="AE6206" i="3"/>
  <c r="AD6206" i="3"/>
  <c r="AC6206" i="3"/>
  <c r="AG6205" i="3"/>
  <c r="AE6205" i="3"/>
  <c r="AD6205" i="3"/>
  <c r="AC6205" i="3"/>
  <c r="AG6204" i="3"/>
  <c r="AE6204" i="3"/>
  <c r="AD6204" i="3"/>
  <c r="AC6204" i="3"/>
  <c r="AG6203" i="3"/>
  <c r="AE6203" i="3"/>
  <c r="AD6203" i="3"/>
  <c r="AC6203" i="3"/>
  <c r="AG6202" i="3"/>
  <c r="AE6202" i="3"/>
  <c r="AD6202" i="3"/>
  <c r="AC6202" i="3"/>
  <c r="AG6201" i="3"/>
  <c r="AE6201" i="3"/>
  <c r="AD6201" i="3"/>
  <c r="AC6201" i="3"/>
  <c r="AG6200" i="3"/>
  <c r="AE6200" i="3"/>
  <c r="AD6200" i="3"/>
  <c r="AC6200" i="3"/>
  <c r="AG6199" i="3"/>
  <c r="AE6199" i="3"/>
  <c r="AD6199" i="3"/>
  <c r="AC6199" i="3"/>
  <c r="AG6198" i="3"/>
  <c r="AE6198" i="3"/>
  <c r="AD6198" i="3"/>
  <c r="AC6198" i="3"/>
  <c r="AG6197" i="3"/>
  <c r="AE6197" i="3"/>
  <c r="AD6197" i="3"/>
  <c r="AC6197" i="3"/>
  <c r="AG6196" i="3"/>
  <c r="AE6196" i="3"/>
  <c r="AD6196" i="3"/>
  <c r="AC6196" i="3"/>
  <c r="AG6195" i="3"/>
  <c r="AE6195" i="3"/>
  <c r="AD6195" i="3"/>
  <c r="AC6195" i="3"/>
  <c r="AG6194" i="3"/>
  <c r="AE6194" i="3"/>
  <c r="AD6194" i="3"/>
  <c r="AC6194" i="3"/>
  <c r="AG6193" i="3"/>
  <c r="AE6193" i="3"/>
  <c r="AD6193" i="3"/>
  <c r="AC6193" i="3"/>
  <c r="AG6192" i="3"/>
  <c r="AE6192" i="3"/>
  <c r="AD6192" i="3"/>
  <c r="AC6192" i="3"/>
  <c r="AG6191" i="3"/>
  <c r="AE6191" i="3"/>
  <c r="AD6191" i="3"/>
  <c r="AC6191" i="3"/>
  <c r="AG6190" i="3"/>
  <c r="AE6190" i="3"/>
  <c r="AD6190" i="3"/>
  <c r="AC6190" i="3"/>
  <c r="AG6189" i="3"/>
  <c r="AE6189" i="3"/>
  <c r="AD6189" i="3"/>
  <c r="AC6189" i="3"/>
  <c r="AG6188" i="3"/>
  <c r="AE6188" i="3"/>
  <c r="AD6188" i="3"/>
  <c r="AC6188" i="3"/>
  <c r="AG6187" i="3"/>
  <c r="AE6187" i="3"/>
  <c r="AD6187" i="3"/>
  <c r="AC6187" i="3"/>
  <c r="AG6186" i="3"/>
  <c r="AE6186" i="3"/>
  <c r="AD6186" i="3"/>
  <c r="AC6186" i="3"/>
  <c r="AG6185" i="3"/>
  <c r="AE6185" i="3"/>
  <c r="AD6185" i="3"/>
  <c r="AC6185" i="3"/>
  <c r="AG6184" i="3"/>
  <c r="AE6184" i="3"/>
  <c r="AD6184" i="3"/>
  <c r="AC6184" i="3"/>
  <c r="AG6183" i="3"/>
  <c r="AE6183" i="3"/>
  <c r="AD6183" i="3"/>
  <c r="AC6183" i="3"/>
  <c r="AG6182" i="3"/>
  <c r="AE6182" i="3"/>
  <c r="AD6182" i="3"/>
  <c r="AC6182" i="3"/>
  <c r="AG6181" i="3"/>
  <c r="AE6181" i="3"/>
  <c r="AD6181" i="3"/>
  <c r="AC6181" i="3"/>
  <c r="AG6180" i="3"/>
  <c r="AE6180" i="3"/>
  <c r="AD6180" i="3"/>
  <c r="AC6180" i="3"/>
  <c r="AG6179" i="3"/>
  <c r="AE6179" i="3"/>
  <c r="AD6179" i="3"/>
  <c r="AC6179" i="3"/>
  <c r="AG6178" i="3"/>
  <c r="AE6178" i="3"/>
  <c r="AD6178" i="3"/>
  <c r="AC6178" i="3"/>
  <c r="AG6177" i="3"/>
  <c r="AE6177" i="3"/>
  <c r="AD6177" i="3"/>
  <c r="AC6177" i="3"/>
  <c r="AG6176" i="3"/>
  <c r="AE6176" i="3"/>
  <c r="AD6176" i="3"/>
  <c r="AC6176" i="3"/>
  <c r="AG6175" i="3"/>
  <c r="AE6175" i="3"/>
  <c r="AD6175" i="3"/>
  <c r="AC6175" i="3"/>
  <c r="AG6174" i="3"/>
  <c r="AE6174" i="3"/>
  <c r="AD6174" i="3"/>
  <c r="AC6174" i="3"/>
  <c r="AG6173" i="3"/>
  <c r="AE6173" i="3"/>
  <c r="AD6173" i="3"/>
  <c r="AC6173" i="3"/>
  <c r="AG6172" i="3"/>
  <c r="AE6172" i="3"/>
  <c r="AD6172" i="3"/>
  <c r="AC6172" i="3"/>
  <c r="AG6171" i="3"/>
  <c r="AE6171" i="3"/>
  <c r="AD6171" i="3"/>
  <c r="AC6171" i="3"/>
  <c r="AG6170" i="3"/>
  <c r="AE6170" i="3"/>
  <c r="AD6170" i="3"/>
  <c r="AC6170" i="3"/>
  <c r="AG6169" i="3"/>
  <c r="AE6169" i="3"/>
  <c r="AD6169" i="3"/>
  <c r="AC6169" i="3"/>
  <c r="AG6168" i="3"/>
  <c r="AE6168" i="3"/>
  <c r="AD6168" i="3"/>
  <c r="AC6168" i="3"/>
  <c r="AG6167" i="3"/>
  <c r="AE6167" i="3"/>
  <c r="AD6167" i="3"/>
  <c r="AC6167" i="3"/>
  <c r="AG6166" i="3"/>
  <c r="AE6166" i="3"/>
  <c r="AD6166" i="3"/>
  <c r="AC6166" i="3"/>
  <c r="AG6165" i="3"/>
  <c r="AE6165" i="3"/>
  <c r="AD6165" i="3"/>
  <c r="AC6165" i="3"/>
  <c r="AG6164" i="3"/>
  <c r="AE6164" i="3"/>
  <c r="AD6164" i="3"/>
  <c r="AC6164" i="3"/>
  <c r="AG6163" i="3"/>
  <c r="AE6163" i="3"/>
  <c r="AD6163" i="3"/>
  <c r="AC6163" i="3"/>
  <c r="AG6162" i="3"/>
  <c r="AE6162" i="3"/>
  <c r="AD6162" i="3"/>
  <c r="AC6162" i="3"/>
  <c r="AG6161" i="3"/>
  <c r="AE6161" i="3"/>
  <c r="AD6161" i="3"/>
  <c r="AC6161" i="3"/>
  <c r="AG6160" i="3"/>
  <c r="AE6160" i="3"/>
  <c r="AD6160" i="3"/>
  <c r="AC6160" i="3"/>
  <c r="AG6159" i="3"/>
  <c r="AE6159" i="3"/>
  <c r="AD6159" i="3"/>
  <c r="AC6159" i="3"/>
  <c r="AG6158" i="3"/>
  <c r="AE6158" i="3"/>
  <c r="AD6158" i="3"/>
  <c r="AC6158" i="3"/>
  <c r="AG6157" i="3"/>
  <c r="AE6157" i="3"/>
  <c r="AD6157" i="3"/>
  <c r="AC6157" i="3"/>
  <c r="AG6156" i="3"/>
  <c r="AE6156" i="3"/>
  <c r="AD6156" i="3"/>
  <c r="AC6156" i="3"/>
  <c r="AG6155" i="3"/>
  <c r="AE6155" i="3"/>
  <c r="AD6155" i="3"/>
  <c r="AC6155" i="3"/>
  <c r="AG6154" i="3"/>
  <c r="AE6154" i="3"/>
  <c r="AD6154" i="3"/>
  <c r="AC6154" i="3"/>
  <c r="AG6153" i="3"/>
  <c r="AE6153" i="3"/>
  <c r="AD6153" i="3"/>
  <c r="AC6153" i="3"/>
  <c r="AG6152" i="3"/>
  <c r="AE6152" i="3"/>
  <c r="AD6152" i="3"/>
  <c r="AC6152" i="3"/>
  <c r="AG6151" i="3"/>
  <c r="AE6151" i="3"/>
  <c r="AD6151" i="3"/>
  <c r="AC6151" i="3"/>
  <c r="AG6150" i="3"/>
  <c r="AE6150" i="3"/>
  <c r="AD6150" i="3"/>
  <c r="AC6150" i="3"/>
  <c r="AG6149" i="3"/>
  <c r="AE6149" i="3"/>
  <c r="AD6149" i="3"/>
  <c r="AC6149" i="3"/>
  <c r="AG6148" i="3"/>
  <c r="AE6148" i="3"/>
  <c r="AD6148" i="3"/>
  <c r="AC6148" i="3"/>
  <c r="AG6147" i="3"/>
  <c r="AE6147" i="3"/>
  <c r="AD6147" i="3"/>
  <c r="AC6147" i="3"/>
  <c r="AG6146" i="3"/>
  <c r="AE6146" i="3"/>
  <c r="AD6146" i="3"/>
  <c r="AC6146" i="3"/>
  <c r="AG6145" i="3"/>
  <c r="AE6145" i="3"/>
  <c r="AD6145" i="3"/>
  <c r="AC6145" i="3"/>
  <c r="AG6144" i="3"/>
  <c r="AE6144" i="3"/>
  <c r="AD6144" i="3"/>
  <c r="AC6144" i="3"/>
  <c r="AG6143" i="3"/>
  <c r="AE6143" i="3"/>
  <c r="AD6143" i="3"/>
  <c r="AC6143" i="3"/>
  <c r="AG6142" i="3"/>
  <c r="AE6142" i="3"/>
  <c r="AD6142" i="3"/>
  <c r="AC6142" i="3"/>
  <c r="AG6141" i="3"/>
  <c r="AE6141" i="3"/>
  <c r="AD6141" i="3"/>
  <c r="AC6141" i="3"/>
  <c r="AG6140" i="3"/>
  <c r="AE6140" i="3"/>
  <c r="AD6140" i="3"/>
  <c r="AC6140" i="3"/>
  <c r="AG6139" i="3"/>
  <c r="AE6139" i="3"/>
  <c r="AD6139" i="3"/>
  <c r="AC6139" i="3"/>
  <c r="AG6138" i="3"/>
  <c r="AE6138" i="3"/>
  <c r="AD6138" i="3"/>
  <c r="AC6138" i="3"/>
  <c r="AG6137" i="3"/>
  <c r="AE6137" i="3"/>
  <c r="AD6137" i="3"/>
  <c r="AC6137" i="3"/>
  <c r="AG6136" i="3"/>
  <c r="AE6136" i="3"/>
  <c r="AD6136" i="3"/>
  <c r="AC6136" i="3"/>
  <c r="AG6135" i="3"/>
  <c r="AE6135" i="3"/>
  <c r="AD6135" i="3"/>
  <c r="AC6135" i="3"/>
  <c r="AG6134" i="3"/>
  <c r="AE6134" i="3"/>
  <c r="AD6134" i="3"/>
  <c r="AC6134" i="3"/>
  <c r="AG6133" i="3"/>
  <c r="AE6133" i="3"/>
  <c r="AD6133" i="3"/>
  <c r="AC6133" i="3"/>
  <c r="AG6132" i="3"/>
  <c r="AE6132" i="3"/>
  <c r="AD6132" i="3"/>
  <c r="AC6132" i="3"/>
  <c r="AG6131" i="3"/>
  <c r="AE6131" i="3"/>
  <c r="AD6131" i="3"/>
  <c r="AC6131" i="3"/>
  <c r="AG6130" i="3"/>
  <c r="AE6130" i="3"/>
  <c r="AD6130" i="3"/>
  <c r="AC6130" i="3"/>
  <c r="AG6129" i="3"/>
  <c r="AE6129" i="3"/>
  <c r="AD6129" i="3"/>
  <c r="AC6129" i="3"/>
  <c r="AG6128" i="3"/>
  <c r="AE6128" i="3"/>
  <c r="AD6128" i="3"/>
  <c r="AC6128" i="3"/>
  <c r="AG6127" i="3"/>
  <c r="AE6127" i="3"/>
  <c r="AD6127" i="3"/>
  <c r="AC6127" i="3"/>
  <c r="AG6126" i="3"/>
  <c r="AE6126" i="3"/>
  <c r="AD6126" i="3"/>
  <c r="AC6126" i="3"/>
  <c r="AG6125" i="3"/>
  <c r="AE6125" i="3"/>
  <c r="AD6125" i="3"/>
  <c r="AC6125" i="3"/>
  <c r="AG6124" i="3"/>
  <c r="AE6124" i="3"/>
  <c r="AD6124" i="3"/>
  <c r="AC6124" i="3"/>
  <c r="AG6123" i="3"/>
  <c r="AE6123" i="3"/>
  <c r="AD6123" i="3"/>
  <c r="AC6123" i="3"/>
  <c r="AG6122" i="3"/>
  <c r="AE6122" i="3"/>
  <c r="AD6122" i="3"/>
  <c r="AC6122" i="3"/>
  <c r="AG6121" i="3"/>
  <c r="AE6121" i="3"/>
  <c r="AD6121" i="3"/>
  <c r="AC6121" i="3"/>
  <c r="AG6120" i="3"/>
  <c r="AE6120" i="3"/>
  <c r="AD6120" i="3"/>
  <c r="AC6120" i="3"/>
  <c r="AG6119" i="3"/>
  <c r="AE6119" i="3"/>
  <c r="AD6119" i="3"/>
  <c r="AC6119" i="3"/>
  <c r="AG6118" i="3"/>
  <c r="AE6118" i="3"/>
  <c r="AD6118" i="3"/>
  <c r="AC6118" i="3"/>
  <c r="AG6117" i="3"/>
  <c r="AE6117" i="3"/>
  <c r="AD6117" i="3"/>
  <c r="AC6117" i="3"/>
  <c r="AG6116" i="3"/>
  <c r="AE6116" i="3"/>
  <c r="AD6116" i="3"/>
  <c r="AC6116" i="3"/>
  <c r="AG6115" i="3"/>
  <c r="AE6115" i="3"/>
  <c r="AD6115" i="3"/>
  <c r="AC6115" i="3"/>
  <c r="AG6114" i="3"/>
  <c r="AE6114" i="3"/>
  <c r="AD6114" i="3"/>
  <c r="AC6114" i="3"/>
  <c r="AG6113" i="3"/>
  <c r="AE6113" i="3"/>
  <c r="AD6113" i="3"/>
  <c r="AC6113" i="3"/>
  <c r="AG6112" i="3"/>
  <c r="AE6112" i="3"/>
  <c r="AD6112" i="3"/>
  <c r="AC6112" i="3"/>
  <c r="AG6111" i="3"/>
  <c r="AE6111" i="3"/>
  <c r="AD6111" i="3"/>
  <c r="AC6111" i="3"/>
  <c r="AG6110" i="3"/>
  <c r="AE6110" i="3"/>
  <c r="AD6110" i="3"/>
  <c r="AC6110" i="3"/>
  <c r="AG6109" i="3"/>
  <c r="AE6109" i="3"/>
  <c r="AD6109" i="3"/>
  <c r="AC6109" i="3"/>
  <c r="AG6108" i="3"/>
  <c r="AE6108" i="3"/>
  <c r="AD6108" i="3"/>
  <c r="AC6108" i="3"/>
  <c r="AG6107" i="3"/>
  <c r="AE6107" i="3"/>
  <c r="AD6107" i="3"/>
  <c r="AC6107" i="3"/>
  <c r="AG6106" i="3"/>
  <c r="AE6106" i="3"/>
  <c r="AD6106" i="3"/>
  <c r="AC6106" i="3"/>
  <c r="AG6105" i="3"/>
  <c r="AE6105" i="3"/>
  <c r="AD6105" i="3"/>
  <c r="AC6105" i="3"/>
  <c r="AG6104" i="3"/>
  <c r="AE6104" i="3"/>
  <c r="AD6104" i="3"/>
  <c r="AC6104" i="3"/>
  <c r="AG6103" i="3"/>
  <c r="AE6103" i="3"/>
  <c r="AD6103" i="3"/>
  <c r="AC6103" i="3"/>
  <c r="AG6102" i="3"/>
  <c r="AE6102" i="3"/>
  <c r="AD6102" i="3"/>
  <c r="AC6102" i="3"/>
  <c r="AG6101" i="3"/>
  <c r="AE6101" i="3"/>
  <c r="AD6101" i="3"/>
  <c r="AC6101" i="3"/>
  <c r="AG6100" i="3"/>
  <c r="AE6100" i="3"/>
  <c r="AD6100" i="3"/>
  <c r="AC6100" i="3"/>
  <c r="AG6099" i="3"/>
  <c r="AE6099" i="3"/>
  <c r="AD6099" i="3"/>
  <c r="AC6099" i="3"/>
  <c r="AG6098" i="3"/>
  <c r="AE6098" i="3"/>
  <c r="AD6098" i="3"/>
  <c r="AC6098" i="3"/>
  <c r="AG6097" i="3"/>
  <c r="AE6097" i="3"/>
  <c r="AD6097" i="3"/>
  <c r="AC6097" i="3"/>
  <c r="AG6096" i="3"/>
  <c r="AE6096" i="3"/>
  <c r="AD6096" i="3"/>
  <c r="AC6096" i="3"/>
  <c r="AG6095" i="3"/>
  <c r="AE6095" i="3"/>
  <c r="AD6095" i="3"/>
  <c r="AC6095" i="3"/>
  <c r="AG6094" i="3"/>
  <c r="AE6094" i="3"/>
  <c r="AD6094" i="3"/>
  <c r="AC6094" i="3"/>
  <c r="AG6093" i="3"/>
  <c r="AE6093" i="3"/>
  <c r="AD6093" i="3"/>
  <c r="AC6093" i="3"/>
  <c r="AG6092" i="3"/>
  <c r="AE6092" i="3"/>
  <c r="AD6092" i="3"/>
  <c r="AC6092" i="3"/>
  <c r="AG6091" i="3"/>
  <c r="AE6091" i="3"/>
  <c r="AD6091" i="3"/>
  <c r="AC6091" i="3"/>
  <c r="AG6090" i="3"/>
  <c r="AE6090" i="3"/>
  <c r="AD6090" i="3"/>
  <c r="AC6090" i="3"/>
  <c r="AG6089" i="3"/>
  <c r="AE6089" i="3"/>
  <c r="AD6089" i="3"/>
  <c r="AC6089" i="3"/>
  <c r="AG6088" i="3"/>
  <c r="AE6088" i="3"/>
  <c r="AD6088" i="3"/>
  <c r="AC6088" i="3"/>
  <c r="AG6087" i="3"/>
  <c r="AE6087" i="3"/>
  <c r="AD6087" i="3"/>
  <c r="AC6087" i="3"/>
  <c r="AG6086" i="3"/>
  <c r="AE6086" i="3"/>
  <c r="AD6086" i="3"/>
  <c r="AC6086" i="3"/>
  <c r="AG6085" i="3"/>
  <c r="AE6085" i="3"/>
  <c r="AD6085" i="3"/>
  <c r="AC6085" i="3"/>
  <c r="AG6084" i="3"/>
  <c r="AE6084" i="3"/>
  <c r="AD6084" i="3"/>
  <c r="AC6084" i="3"/>
  <c r="AG6083" i="3"/>
  <c r="AE6083" i="3"/>
  <c r="AD6083" i="3"/>
  <c r="AC6083" i="3"/>
  <c r="AG6082" i="3"/>
  <c r="AE6082" i="3"/>
  <c r="AD6082" i="3"/>
  <c r="AC6082" i="3"/>
  <c r="AG6081" i="3"/>
  <c r="AE6081" i="3"/>
  <c r="AD6081" i="3"/>
  <c r="AC6081" i="3"/>
  <c r="AG6080" i="3"/>
  <c r="AE6080" i="3"/>
  <c r="AD6080" i="3"/>
  <c r="AC6080" i="3"/>
  <c r="AG6079" i="3"/>
  <c r="AE6079" i="3"/>
  <c r="AD6079" i="3"/>
  <c r="AC6079" i="3"/>
  <c r="AG6078" i="3"/>
  <c r="AE6078" i="3"/>
  <c r="AD6078" i="3"/>
  <c r="AC6078" i="3"/>
  <c r="AG6077" i="3"/>
  <c r="AE6077" i="3"/>
  <c r="AD6077" i="3"/>
  <c r="AC6077" i="3"/>
  <c r="AG6076" i="3"/>
  <c r="AE6076" i="3"/>
  <c r="AD6076" i="3"/>
  <c r="AC6076" i="3"/>
  <c r="AG6075" i="3"/>
  <c r="AE6075" i="3"/>
  <c r="AD6075" i="3"/>
  <c r="AC6075" i="3"/>
  <c r="AG6074" i="3"/>
  <c r="AE6074" i="3"/>
  <c r="AD6074" i="3"/>
  <c r="AC6074" i="3"/>
  <c r="AG6073" i="3"/>
  <c r="AE6073" i="3"/>
  <c r="AD6073" i="3"/>
  <c r="AC6073" i="3"/>
  <c r="AG6072" i="3"/>
  <c r="AE6072" i="3"/>
  <c r="AD6072" i="3"/>
  <c r="AC6072" i="3"/>
  <c r="AG6071" i="3"/>
  <c r="AE6071" i="3"/>
  <c r="AD6071" i="3"/>
  <c r="AC6071" i="3"/>
  <c r="AG6070" i="3"/>
  <c r="AE6070" i="3"/>
  <c r="AD6070" i="3"/>
  <c r="AC6070" i="3"/>
  <c r="AG6069" i="3"/>
  <c r="AE6069" i="3"/>
  <c r="AD6069" i="3"/>
  <c r="AC6069" i="3"/>
  <c r="AG6068" i="3"/>
  <c r="AE6068" i="3"/>
  <c r="AD6068" i="3"/>
  <c r="AC6068" i="3"/>
  <c r="AG6067" i="3"/>
  <c r="AE6067" i="3"/>
  <c r="AD6067" i="3"/>
  <c r="AC6067" i="3"/>
  <c r="AG6066" i="3"/>
  <c r="AE6066" i="3"/>
  <c r="AD6066" i="3"/>
  <c r="AC6066" i="3"/>
  <c r="AG6065" i="3"/>
  <c r="AE6065" i="3"/>
  <c r="AD6065" i="3"/>
  <c r="AC6065" i="3"/>
  <c r="AG6064" i="3"/>
  <c r="AE6064" i="3"/>
  <c r="AD6064" i="3"/>
  <c r="AC6064" i="3"/>
  <c r="AG6063" i="3"/>
  <c r="AE6063" i="3"/>
  <c r="AD6063" i="3"/>
  <c r="AC6063" i="3"/>
  <c r="AG6062" i="3"/>
  <c r="AE6062" i="3"/>
  <c r="AD6062" i="3"/>
  <c r="AC6062" i="3"/>
  <c r="AG6061" i="3"/>
  <c r="AE6061" i="3"/>
  <c r="AD6061" i="3"/>
  <c r="AC6061" i="3"/>
  <c r="AG6060" i="3"/>
  <c r="AE6060" i="3"/>
  <c r="AD6060" i="3"/>
  <c r="AC6060" i="3"/>
  <c r="AG6059" i="3"/>
  <c r="AE6059" i="3"/>
  <c r="AD6059" i="3"/>
  <c r="AC6059" i="3"/>
  <c r="AG6058" i="3"/>
  <c r="AE6058" i="3"/>
  <c r="AD6058" i="3"/>
  <c r="AC6058" i="3"/>
  <c r="AG6057" i="3"/>
  <c r="AE6057" i="3"/>
  <c r="AD6057" i="3"/>
  <c r="AC6057" i="3"/>
  <c r="AG6056" i="3"/>
  <c r="AE6056" i="3"/>
  <c r="AD6056" i="3"/>
  <c r="AC6056" i="3"/>
  <c r="AG6055" i="3"/>
  <c r="AE6055" i="3"/>
  <c r="AD6055" i="3"/>
  <c r="AC6055" i="3"/>
  <c r="AG6054" i="3"/>
  <c r="AE6054" i="3"/>
  <c r="AD6054" i="3"/>
  <c r="AC6054" i="3"/>
  <c r="AG6053" i="3"/>
  <c r="AE6053" i="3"/>
  <c r="AD6053" i="3"/>
  <c r="AC6053" i="3"/>
  <c r="AG6052" i="3"/>
  <c r="AE6052" i="3"/>
  <c r="AD6052" i="3"/>
  <c r="AC6052" i="3"/>
  <c r="AG6051" i="3"/>
  <c r="AE6051" i="3"/>
  <c r="AD6051" i="3"/>
  <c r="AC6051" i="3"/>
  <c r="AG6050" i="3"/>
  <c r="AE6050" i="3"/>
  <c r="AD6050" i="3"/>
  <c r="AC6050" i="3"/>
  <c r="AG6049" i="3"/>
  <c r="AE6049" i="3"/>
  <c r="AD6049" i="3"/>
  <c r="AC6049" i="3"/>
  <c r="AG6048" i="3"/>
  <c r="AE6048" i="3"/>
  <c r="AD6048" i="3"/>
  <c r="AC6048" i="3"/>
  <c r="AG6047" i="3"/>
  <c r="AE6047" i="3"/>
  <c r="AD6047" i="3"/>
  <c r="AC6047" i="3"/>
  <c r="AG6046" i="3"/>
  <c r="AE6046" i="3"/>
  <c r="AD6046" i="3"/>
  <c r="AC6046" i="3"/>
  <c r="AG6045" i="3"/>
  <c r="AE6045" i="3"/>
  <c r="AD6045" i="3"/>
  <c r="AC6045" i="3"/>
  <c r="AG6044" i="3"/>
  <c r="AE6044" i="3"/>
  <c r="AD6044" i="3"/>
  <c r="AC6044" i="3"/>
  <c r="AG6043" i="3"/>
  <c r="AE6043" i="3"/>
  <c r="AD6043" i="3"/>
  <c r="AC6043" i="3"/>
  <c r="AG6042" i="3"/>
  <c r="AE6042" i="3"/>
  <c r="AD6042" i="3"/>
  <c r="AC6042" i="3"/>
  <c r="AG6041" i="3"/>
  <c r="AE6041" i="3"/>
  <c r="AD6041" i="3"/>
  <c r="AC6041" i="3"/>
  <c r="AG6040" i="3"/>
  <c r="AE6040" i="3"/>
  <c r="AD6040" i="3"/>
  <c r="AC6040" i="3"/>
  <c r="AG6039" i="3"/>
  <c r="AE6039" i="3"/>
  <c r="AD6039" i="3"/>
  <c r="AC6039" i="3"/>
  <c r="AG6038" i="3"/>
  <c r="AE6038" i="3"/>
  <c r="AD6038" i="3"/>
  <c r="AC6038" i="3"/>
  <c r="AG6037" i="3"/>
  <c r="AE6037" i="3"/>
  <c r="AD6037" i="3"/>
  <c r="AC6037" i="3"/>
  <c r="AG6036" i="3"/>
  <c r="AE6036" i="3"/>
  <c r="AD6036" i="3"/>
  <c r="AC6036" i="3"/>
  <c r="AG6035" i="3"/>
  <c r="AE6035" i="3"/>
  <c r="AD6035" i="3"/>
  <c r="AC6035" i="3"/>
  <c r="AG6034" i="3"/>
  <c r="AE6034" i="3"/>
  <c r="AD6034" i="3"/>
  <c r="AC6034" i="3"/>
  <c r="AG6033" i="3"/>
  <c r="AE6033" i="3"/>
  <c r="AD6033" i="3"/>
  <c r="AC6033" i="3"/>
  <c r="AG6032" i="3"/>
  <c r="AE6032" i="3"/>
  <c r="AD6032" i="3"/>
  <c r="AC6032" i="3"/>
  <c r="AG6031" i="3"/>
  <c r="AE6031" i="3"/>
  <c r="AD6031" i="3"/>
  <c r="AC6031" i="3"/>
  <c r="AG6030" i="3"/>
  <c r="AE6030" i="3"/>
  <c r="AD6030" i="3"/>
  <c r="AC6030" i="3"/>
  <c r="AG6029" i="3"/>
  <c r="AE6029" i="3"/>
  <c r="AD6029" i="3"/>
  <c r="AC6029" i="3"/>
  <c r="AG6028" i="3"/>
  <c r="AE6028" i="3"/>
  <c r="AD6028" i="3"/>
  <c r="AC6028" i="3"/>
  <c r="AG6027" i="3"/>
  <c r="AE6027" i="3"/>
  <c r="AD6027" i="3"/>
  <c r="AC6027" i="3"/>
  <c r="AG6026" i="3"/>
  <c r="AE6026" i="3"/>
  <c r="AD6026" i="3"/>
  <c r="AC6026" i="3"/>
  <c r="AG6025" i="3"/>
  <c r="AE6025" i="3"/>
  <c r="AD6025" i="3"/>
  <c r="AC6025" i="3"/>
  <c r="AG6024" i="3"/>
  <c r="AE6024" i="3"/>
  <c r="AD6024" i="3"/>
  <c r="AC6024" i="3"/>
  <c r="AG6023" i="3"/>
  <c r="AE6023" i="3"/>
  <c r="AD6023" i="3"/>
  <c r="AC6023" i="3"/>
  <c r="AG6022" i="3"/>
  <c r="AE6022" i="3"/>
  <c r="AD6022" i="3"/>
  <c r="AC6022" i="3"/>
  <c r="AG6021" i="3"/>
  <c r="AE6021" i="3"/>
  <c r="AD6021" i="3"/>
  <c r="AC6021" i="3"/>
  <c r="AG6020" i="3"/>
  <c r="AE6020" i="3"/>
  <c r="AD6020" i="3"/>
  <c r="AC6020" i="3"/>
  <c r="AG6019" i="3"/>
  <c r="AE6019" i="3"/>
  <c r="AD6019" i="3"/>
  <c r="AC6019" i="3"/>
  <c r="AG6018" i="3"/>
  <c r="AE6018" i="3"/>
  <c r="AD6018" i="3"/>
  <c r="AC6018" i="3"/>
  <c r="AG6017" i="3"/>
  <c r="AE6017" i="3"/>
  <c r="AD6017" i="3"/>
  <c r="AC6017" i="3"/>
  <c r="AG6016" i="3"/>
  <c r="AE6016" i="3"/>
  <c r="AD6016" i="3"/>
  <c r="AC6016" i="3"/>
  <c r="AG6015" i="3"/>
  <c r="AE6015" i="3"/>
  <c r="AD6015" i="3"/>
  <c r="AC6015" i="3"/>
  <c r="AG6014" i="3"/>
  <c r="AE6014" i="3"/>
  <c r="AD6014" i="3"/>
  <c r="AC6014" i="3"/>
  <c r="AG6013" i="3"/>
  <c r="AE6013" i="3"/>
  <c r="AD6013" i="3"/>
  <c r="AC6013" i="3"/>
  <c r="AG6012" i="3"/>
  <c r="AE6012" i="3"/>
  <c r="AD6012" i="3"/>
  <c r="AC6012" i="3"/>
  <c r="AG6011" i="3"/>
  <c r="AE6011" i="3"/>
  <c r="AD6011" i="3"/>
  <c r="AC6011" i="3"/>
  <c r="AG6010" i="3"/>
  <c r="AE6010" i="3"/>
  <c r="AD6010" i="3"/>
  <c r="AC6010" i="3"/>
  <c r="AG6009" i="3"/>
  <c r="AE6009" i="3"/>
  <c r="AD6009" i="3"/>
  <c r="AC6009" i="3"/>
  <c r="AG6008" i="3"/>
  <c r="AE6008" i="3"/>
  <c r="AD6008" i="3"/>
  <c r="AC6008" i="3"/>
  <c r="AG6007" i="3"/>
  <c r="AE6007" i="3"/>
  <c r="AD6007" i="3"/>
  <c r="AC6007" i="3"/>
  <c r="AG6006" i="3"/>
  <c r="AE6006" i="3"/>
  <c r="AD6006" i="3"/>
  <c r="AC6006" i="3"/>
  <c r="AG6005" i="3"/>
  <c r="AE6005" i="3"/>
  <c r="AD6005" i="3"/>
  <c r="AC6005" i="3"/>
  <c r="AG6004" i="3"/>
  <c r="AE6004" i="3"/>
  <c r="AD6004" i="3"/>
  <c r="AC6004" i="3"/>
  <c r="AG6003" i="3"/>
  <c r="AE6003" i="3"/>
  <c r="AD6003" i="3"/>
  <c r="AC6003" i="3"/>
  <c r="AG6002" i="3"/>
  <c r="AE6002" i="3"/>
  <c r="AD6002" i="3"/>
  <c r="AC6002" i="3"/>
  <c r="AG6001" i="3"/>
  <c r="AE6001" i="3"/>
  <c r="AD6001" i="3"/>
  <c r="AC6001" i="3"/>
  <c r="AG6000" i="3"/>
  <c r="AE6000" i="3"/>
  <c r="AD6000" i="3"/>
  <c r="AC6000" i="3"/>
  <c r="AG5999" i="3"/>
  <c r="AE5999" i="3"/>
  <c r="AD5999" i="3"/>
  <c r="AC5999" i="3"/>
  <c r="AG5998" i="3"/>
  <c r="AE5998" i="3"/>
  <c r="AD5998" i="3"/>
  <c r="AC5998" i="3"/>
  <c r="AG5997" i="3"/>
  <c r="AE5997" i="3"/>
  <c r="AD5997" i="3"/>
  <c r="AC5997" i="3"/>
  <c r="AG5996" i="3"/>
  <c r="AE5996" i="3"/>
  <c r="AD5996" i="3"/>
  <c r="AC5996" i="3"/>
  <c r="AG5995" i="3"/>
  <c r="AE5995" i="3"/>
  <c r="AD5995" i="3"/>
  <c r="AC5995" i="3"/>
  <c r="AG5994" i="3"/>
  <c r="AE5994" i="3"/>
  <c r="AD5994" i="3"/>
  <c r="AC5994" i="3"/>
  <c r="AG5993" i="3"/>
  <c r="AE5993" i="3"/>
  <c r="AD5993" i="3"/>
  <c r="AC5993" i="3"/>
  <c r="AG5992" i="3"/>
  <c r="AE5992" i="3"/>
  <c r="AD5992" i="3"/>
  <c r="AC5992" i="3"/>
  <c r="AG5991" i="3"/>
  <c r="AE5991" i="3"/>
  <c r="AD5991" i="3"/>
  <c r="AC5991" i="3"/>
  <c r="AG5990" i="3"/>
  <c r="AE5990" i="3"/>
  <c r="AD5990" i="3"/>
  <c r="AC5990" i="3"/>
  <c r="AG5989" i="3"/>
  <c r="AE5989" i="3"/>
  <c r="AD5989" i="3"/>
  <c r="AC5989" i="3"/>
  <c r="AG5988" i="3"/>
  <c r="AE5988" i="3"/>
  <c r="AD5988" i="3"/>
  <c r="AC5988" i="3"/>
  <c r="AG5987" i="3"/>
  <c r="AE5987" i="3"/>
  <c r="AD5987" i="3"/>
  <c r="AC5987" i="3"/>
  <c r="AG5986" i="3"/>
  <c r="AE5986" i="3"/>
  <c r="AD5986" i="3"/>
  <c r="AC5986" i="3"/>
  <c r="AG5985" i="3"/>
  <c r="AE5985" i="3"/>
  <c r="AD5985" i="3"/>
  <c r="AC5985" i="3"/>
  <c r="AG5984" i="3"/>
  <c r="AE5984" i="3"/>
  <c r="AD5984" i="3"/>
  <c r="AC5984" i="3"/>
  <c r="AG5983" i="3"/>
  <c r="AE5983" i="3"/>
  <c r="AD5983" i="3"/>
  <c r="AC5983" i="3"/>
  <c r="AG5982" i="3"/>
  <c r="AE5982" i="3"/>
  <c r="AD5982" i="3"/>
  <c r="AC5982" i="3"/>
  <c r="AG5981" i="3"/>
  <c r="AE5981" i="3"/>
  <c r="AD5981" i="3"/>
  <c r="AC5981" i="3"/>
  <c r="AG5980" i="3"/>
  <c r="AE5980" i="3"/>
  <c r="AD5980" i="3"/>
  <c r="AC5980" i="3"/>
  <c r="AG5979" i="3"/>
  <c r="AE5979" i="3"/>
  <c r="AD5979" i="3"/>
  <c r="AC5979" i="3"/>
  <c r="AG5978" i="3"/>
  <c r="AE5978" i="3"/>
  <c r="AD5978" i="3"/>
  <c r="AC5978" i="3"/>
  <c r="AG5977" i="3"/>
  <c r="AE5977" i="3"/>
  <c r="AD5977" i="3"/>
  <c r="AC5977" i="3"/>
  <c r="AG5976" i="3"/>
  <c r="AE5976" i="3"/>
  <c r="AD5976" i="3"/>
  <c r="AC5976" i="3"/>
  <c r="AG5975" i="3"/>
  <c r="AE5975" i="3"/>
  <c r="AD5975" i="3"/>
  <c r="AC5975" i="3"/>
  <c r="AG5974" i="3"/>
  <c r="AE5974" i="3"/>
  <c r="AD5974" i="3"/>
  <c r="AC5974" i="3"/>
  <c r="AG5973" i="3"/>
  <c r="AE5973" i="3"/>
  <c r="AD5973" i="3"/>
  <c r="AC5973" i="3"/>
  <c r="AG5972" i="3"/>
  <c r="AE5972" i="3"/>
  <c r="AD5972" i="3"/>
  <c r="AC5972" i="3"/>
  <c r="AG5971" i="3"/>
  <c r="AE5971" i="3"/>
  <c r="AD5971" i="3"/>
  <c r="AC5971" i="3"/>
  <c r="AG5970" i="3"/>
  <c r="AE5970" i="3"/>
  <c r="AD5970" i="3"/>
  <c r="AC5970" i="3"/>
  <c r="AG5969" i="3"/>
  <c r="AE5969" i="3"/>
  <c r="AD5969" i="3"/>
  <c r="AC5969" i="3"/>
  <c r="AG5968" i="3"/>
  <c r="AE5968" i="3"/>
  <c r="AD5968" i="3"/>
  <c r="AC5968" i="3"/>
  <c r="AG5967" i="3"/>
  <c r="AE5967" i="3"/>
  <c r="AD5967" i="3"/>
  <c r="AC5967" i="3"/>
  <c r="AG5966" i="3"/>
  <c r="AE5966" i="3"/>
  <c r="AD5966" i="3"/>
  <c r="AC5966" i="3"/>
  <c r="AG5965" i="3"/>
  <c r="AE5965" i="3"/>
  <c r="AD5965" i="3"/>
  <c r="AC5965" i="3"/>
  <c r="AG5964" i="3"/>
  <c r="AE5964" i="3"/>
  <c r="AD5964" i="3"/>
  <c r="AC5964" i="3"/>
  <c r="AG5963" i="3"/>
  <c r="AE5963" i="3"/>
  <c r="AD5963" i="3"/>
  <c r="AC5963" i="3"/>
  <c r="AG5962" i="3"/>
  <c r="AE5962" i="3"/>
  <c r="AD5962" i="3"/>
  <c r="AC5962" i="3"/>
  <c r="AG5961" i="3"/>
  <c r="AE5961" i="3"/>
  <c r="AD5961" i="3"/>
  <c r="AC5961" i="3"/>
  <c r="AG5960" i="3"/>
  <c r="AE5960" i="3"/>
  <c r="AD5960" i="3"/>
  <c r="AC5960" i="3"/>
  <c r="AG5959" i="3"/>
  <c r="AE5959" i="3"/>
  <c r="AD5959" i="3"/>
  <c r="AC5959" i="3"/>
  <c r="AG5958" i="3"/>
  <c r="AE5958" i="3"/>
  <c r="AD5958" i="3"/>
  <c r="AC5958" i="3"/>
  <c r="AG5957" i="3"/>
  <c r="AE5957" i="3"/>
  <c r="AD5957" i="3"/>
  <c r="AC5957" i="3"/>
  <c r="AG5956" i="3"/>
  <c r="AE5956" i="3"/>
  <c r="AD5956" i="3"/>
  <c r="AC5956" i="3"/>
  <c r="AG5955" i="3"/>
  <c r="AE5955" i="3"/>
  <c r="AD5955" i="3"/>
  <c r="AC5955" i="3"/>
  <c r="AG5954" i="3"/>
  <c r="AE5954" i="3"/>
  <c r="AD5954" i="3"/>
  <c r="AC5954" i="3"/>
  <c r="AG5953" i="3"/>
  <c r="AE5953" i="3"/>
  <c r="AD5953" i="3"/>
  <c r="AC5953" i="3"/>
  <c r="AG5952" i="3"/>
  <c r="AE5952" i="3"/>
  <c r="AD5952" i="3"/>
  <c r="AC5952" i="3"/>
  <c r="AG5951" i="3"/>
  <c r="AE5951" i="3"/>
  <c r="AD5951" i="3"/>
  <c r="AC5951" i="3"/>
  <c r="AG5950" i="3"/>
  <c r="AE5950" i="3"/>
  <c r="AD5950" i="3"/>
  <c r="AC5950" i="3"/>
  <c r="AG5949" i="3"/>
  <c r="AE5949" i="3"/>
  <c r="AD5949" i="3"/>
  <c r="AC5949" i="3"/>
  <c r="AG5948" i="3"/>
  <c r="AE5948" i="3"/>
  <c r="AD5948" i="3"/>
  <c r="AC5948" i="3"/>
  <c r="AG5947" i="3"/>
  <c r="AE5947" i="3"/>
  <c r="AD5947" i="3"/>
  <c r="AC5947" i="3"/>
  <c r="AG5946" i="3"/>
  <c r="AE5946" i="3"/>
  <c r="AD5946" i="3"/>
  <c r="AC5946" i="3"/>
  <c r="AG5945" i="3"/>
  <c r="AE5945" i="3"/>
  <c r="AD5945" i="3"/>
  <c r="AC5945" i="3"/>
  <c r="AG5944" i="3"/>
  <c r="AE5944" i="3"/>
  <c r="AD5944" i="3"/>
  <c r="AC5944" i="3"/>
  <c r="AG5943" i="3"/>
  <c r="AE5943" i="3"/>
  <c r="AD5943" i="3"/>
  <c r="AC5943" i="3"/>
  <c r="AG5942" i="3"/>
  <c r="AE5942" i="3"/>
  <c r="AD5942" i="3"/>
  <c r="AC5942" i="3"/>
  <c r="AG5941" i="3"/>
  <c r="AE5941" i="3"/>
  <c r="AD5941" i="3"/>
  <c r="AC5941" i="3"/>
  <c r="AG5940" i="3"/>
  <c r="AE5940" i="3"/>
  <c r="AD5940" i="3"/>
  <c r="AC5940" i="3"/>
  <c r="AG5939" i="3"/>
  <c r="AE5939" i="3"/>
  <c r="AD5939" i="3"/>
  <c r="AC5939" i="3"/>
  <c r="AG5938" i="3"/>
  <c r="AE5938" i="3"/>
  <c r="AD5938" i="3"/>
  <c r="AC5938" i="3"/>
  <c r="AG5937" i="3"/>
  <c r="AE5937" i="3"/>
  <c r="AD5937" i="3"/>
  <c r="AC5937" i="3"/>
  <c r="AG5936" i="3"/>
  <c r="AE5936" i="3"/>
  <c r="AD5936" i="3"/>
  <c r="AC5936" i="3"/>
  <c r="AG5935" i="3"/>
  <c r="AE5935" i="3"/>
  <c r="AD5935" i="3"/>
  <c r="AC5935" i="3"/>
  <c r="AG5934" i="3"/>
  <c r="AE5934" i="3"/>
  <c r="AD5934" i="3"/>
  <c r="AC5934" i="3"/>
  <c r="AG5933" i="3"/>
  <c r="AE5933" i="3"/>
  <c r="AD5933" i="3"/>
  <c r="AC5933" i="3"/>
  <c r="AG5932" i="3"/>
  <c r="AE5932" i="3"/>
  <c r="AD5932" i="3"/>
  <c r="AC5932" i="3"/>
  <c r="AG5931" i="3"/>
  <c r="AE5931" i="3"/>
  <c r="AD5931" i="3"/>
  <c r="AC5931" i="3"/>
  <c r="AG5930" i="3"/>
  <c r="AE5930" i="3"/>
  <c r="AD5930" i="3"/>
  <c r="AC5930" i="3"/>
  <c r="AG5929" i="3"/>
  <c r="AE5929" i="3"/>
  <c r="AD5929" i="3"/>
  <c r="AC5929" i="3"/>
  <c r="AG5928" i="3"/>
  <c r="AE5928" i="3"/>
  <c r="AD5928" i="3"/>
  <c r="AC5928" i="3"/>
  <c r="AG5927" i="3"/>
  <c r="AE5927" i="3"/>
  <c r="AD5927" i="3"/>
  <c r="AC5927" i="3"/>
  <c r="AG5926" i="3"/>
  <c r="AE5926" i="3"/>
  <c r="AD5926" i="3"/>
  <c r="AC5926" i="3"/>
  <c r="AG5925" i="3"/>
  <c r="AE5925" i="3"/>
  <c r="AD5925" i="3"/>
  <c r="AC5925" i="3"/>
  <c r="AG5924" i="3"/>
  <c r="AE5924" i="3"/>
  <c r="AD5924" i="3"/>
  <c r="AC5924" i="3"/>
  <c r="AG5923" i="3"/>
  <c r="AE5923" i="3"/>
  <c r="AD5923" i="3"/>
  <c r="AC5923" i="3"/>
  <c r="AG5922" i="3"/>
  <c r="AE5922" i="3"/>
  <c r="AD5922" i="3"/>
  <c r="AC5922" i="3"/>
  <c r="AG5921" i="3"/>
  <c r="AE5921" i="3"/>
  <c r="AD5921" i="3"/>
  <c r="AC5921" i="3"/>
  <c r="AG5920" i="3"/>
  <c r="AE5920" i="3"/>
  <c r="AD5920" i="3"/>
  <c r="AC5920" i="3"/>
  <c r="AG5919" i="3"/>
  <c r="AE5919" i="3"/>
  <c r="AD5919" i="3"/>
  <c r="AC5919" i="3"/>
  <c r="AG5918" i="3"/>
  <c r="AE5918" i="3"/>
  <c r="AD5918" i="3"/>
  <c r="AC5918" i="3"/>
  <c r="AG5917" i="3"/>
  <c r="AE5917" i="3"/>
  <c r="AD5917" i="3"/>
  <c r="AC5917" i="3"/>
  <c r="AG5916" i="3"/>
  <c r="AE5916" i="3"/>
  <c r="AD5916" i="3"/>
  <c r="AC5916" i="3"/>
  <c r="AG5915" i="3"/>
  <c r="AE5915" i="3"/>
  <c r="AD5915" i="3"/>
  <c r="AC5915" i="3"/>
  <c r="AG5914" i="3"/>
  <c r="AE5914" i="3"/>
  <c r="AD5914" i="3"/>
  <c r="AC5914" i="3"/>
  <c r="AG5913" i="3"/>
  <c r="AE5913" i="3"/>
  <c r="AD5913" i="3"/>
  <c r="AC5913" i="3"/>
  <c r="AG5912" i="3"/>
  <c r="AE5912" i="3"/>
  <c r="AD5912" i="3"/>
  <c r="AC5912" i="3"/>
  <c r="AG5911" i="3"/>
  <c r="AE5911" i="3"/>
  <c r="AD5911" i="3"/>
  <c r="AC5911" i="3"/>
  <c r="AG5910" i="3"/>
  <c r="AE5910" i="3"/>
  <c r="AD5910" i="3"/>
  <c r="AC5910" i="3"/>
  <c r="AG5909" i="3"/>
  <c r="AE5909" i="3"/>
  <c r="AD5909" i="3"/>
  <c r="AC5909" i="3"/>
  <c r="AG5908" i="3"/>
  <c r="AE5908" i="3"/>
  <c r="AD5908" i="3"/>
  <c r="AC5908" i="3"/>
  <c r="AG5907" i="3"/>
  <c r="AE5907" i="3"/>
  <c r="AD5907" i="3"/>
  <c r="AC5907" i="3"/>
  <c r="AG5906" i="3"/>
  <c r="AE5906" i="3"/>
  <c r="AD5906" i="3"/>
  <c r="AC5906" i="3"/>
  <c r="AG5905" i="3"/>
  <c r="AE5905" i="3"/>
  <c r="AD5905" i="3"/>
  <c r="AC5905" i="3"/>
  <c r="AG5904" i="3"/>
  <c r="AE5904" i="3"/>
  <c r="AD5904" i="3"/>
  <c r="AC5904" i="3"/>
  <c r="AG5903" i="3"/>
  <c r="AE5903" i="3"/>
  <c r="AD5903" i="3"/>
  <c r="AC5903" i="3"/>
  <c r="AG5902" i="3"/>
  <c r="AE5902" i="3"/>
  <c r="AD5902" i="3"/>
  <c r="AC5902" i="3"/>
  <c r="AG5901" i="3"/>
  <c r="AE5901" i="3"/>
  <c r="AD5901" i="3"/>
  <c r="AC5901" i="3"/>
  <c r="AG5900" i="3"/>
  <c r="AE5900" i="3"/>
  <c r="AD5900" i="3"/>
  <c r="AC5900" i="3"/>
  <c r="AG5899" i="3"/>
  <c r="AE5899" i="3"/>
  <c r="AD5899" i="3"/>
  <c r="AC5899" i="3"/>
  <c r="AG5898" i="3"/>
  <c r="AE5898" i="3"/>
  <c r="AD5898" i="3"/>
  <c r="AC5898" i="3"/>
  <c r="AG5897" i="3"/>
  <c r="AE5897" i="3"/>
  <c r="AD5897" i="3"/>
  <c r="AC5897" i="3"/>
  <c r="AG5896" i="3"/>
  <c r="AE5896" i="3"/>
  <c r="AD5896" i="3"/>
  <c r="AC5896" i="3"/>
  <c r="AG5895" i="3"/>
  <c r="AE5895" i="3"/>
  <c r="AD5895" i="3"/>
  <c r="AC5895" i="3"/>
  <c r="AG5894" i="3"/>
  <c r="AE5894" i="3"/>
  <c r="AD5894" i="3"/>
  <c r="AC5894" i="3"/>
  <c r="AG5893" i="3"/>
  <c r="AE5893" i="3"/>
  <c r="AD5893" i="3"/>
  <c r="AC5893" i="3"/>
  <c r="AG5892" i="3"/>
  <c r="AE5892" i="3"/>
  <c r="AD5892" i="3"/>
  <c r="AC5892" i="3"/>
  <c r="AG5891" i="3"/>
  <c r="AE5891" i="3"/>
  <c r="AD5891" i="3"/>
  <c r="AC5891" i="3"/>
  <c r="AG5890" i="3"/>
  <c r="AE5890" i="3"/>
  <c r="AD5890" i="3"/>
  <c r="AC5890" i="3"/>
  <c r="AG5889" i="3"/>
  <c r="AE5889" i="3"/>
  <c r="AD5889" i="3"/>
  <c r="AC5889" i="3"/>
  <c r="AG5888" i="3"/>
  <c r="AE5888" i="3"/>
  <c r="AD5888" i="3"/>
  <c r="AC5888" i="3"/>
  <c r="AG5887" i="3"/>
  <c r="AE5887" i="3"/>
  <c r="AD5887" i="3"/>
  <c r="AC5887" i="3"/>
  <c r="AG5886" i="3"/>
  <c r="AE5886" i="3"/>
  <c r="AD5886" i="3"/>
  <c r="AC5886" i="3"/>
  <c r="AG5885" i="3"/>
  <c r="AE5885" i="3"/>
  <c r="AD5885" i="3"/>
  <c r="AC5885" i="3"/>
  <c r="AG5884" i="3"/>
  <c r="AE5884" i="3"/>
  <c r="AD5884" i="3"/>
  <c r="AC5884" i="3"/>
  <c r="AG5883" i="3"/>
  <c r="AE5883" i="3"/>
  <c r="AD5883" i="3"/>
  <c r="AC5883" i="3"/>
  <c r="AG5882" i="3"/>
  <c r="AE5882" i="3"/>
  <c r="AD5882" i="3"/>
  <c r="AC5882" i="3"/>
  <c r="AG5881" i="3"/>
  <c r="AE5881" i="3"/>
  <c r="AD5881" i="3"/>
  <c r="AC5881" i="3"/>
  <c r="AG5880" i="3"/>
  <c r="AE5880" i="3"/>
  <c r="AD5880" i="3"/>
  <c r="AC5880" i="3"/>
  <c r="AG5879" i="3"/>
  <c r="AE5879" i="3"/>
  <c r="AD5879" i="3"/>
  <c r="AC5879" i="3"/>
  <c r="AG5878" i="3"/>
  <c r="AE5878" i="3"/>
  <c r="AD5878" i="3"/>
  <c r="AC5878" i="3"/>
  <c r="AG5877" i="3"/>
  <c r="AE5877" i="3"/>
  <c r="AD5877" i="3"/>
  <c r="AC5877" i="3"/>
  <c r="AG5876" i="3"/>
  <c r="AE5876" i="3"/>
  <c r="AD5876" i="3"/>
  <c r="AC5876" i="3"/>
  <c r="AG5875" i="3"/>
  <c r="AE5875" i="3"/>
  <c r="AD5875" i="3"/>
  <c r="AC5875" i="3"/>
  <c r="AG5874" i="3"/>
  <c r="AE5874" i="3"/>
  <c r="AD5874" i="3"/>
  <c r="AC5874" i="3"/>
  <c r="AG5873" i="3"/>
  <c r="AE5873" i="3"/>
  <c r="AD5873" i="3"/>
  <c r="AC5873" i="3"/>
  <c r="AG5872" i="3"/>
  <c r="AE5872" i="3"/>
  <c r="AD5872" i="3"/>
  <c r="AC5872" i="3"/>
  <c r="AG5871" i="3"/>
  <c r="AE5871" i="3"/>
  <c r="AD5871" i="3"/>
  <c r="AC5871" i="3"/>
  <c r="AG5870" i="3"/>
  <c r="AE5870" i="3"/>
  <c r="AD5870" i="3"/>
  <c r="AC5870" i="3"/>
  <c r="AG5869" i="3"/>
  <c r="AE5869" i="3"/>
  <c r="AD5869" i="3"/>
  <c r="AC5869" i="3"/>
  <c r="AG5868" i="3"/>
  <c r="AE5868" i="3"/>
  <c r="AD5868" i="3"/>
  <c r="AC5868" i="3"/>
  <c r="AG5867" i="3"/>
  <c r="AE5867" i="3"/>
  <c r="AD5867" i="3"/>
  <c r="AC5867" i="3"/>
  <c r="AG5866" i="3"/>
  <c r="AE5866" i="3"/>
  <c r="AD5866" i="3"/>
  <c r="AC5866" i="3"/>
  <c r="AG5865" i="3"/>
  <c r="AE5865" i="3"/>
  <c r="AD5865" i="3"/>
  <c r="AC5865" i="3"/>
  <c r="AG5864" i="3"/>
  <c r="AE5864" i="3"/>
  <c r="AD5864" i="3"/>
  <c r="AC5864" i="3"/>
  <c r="AG5863" i="3"/>
  <c r="AE5863" i="3"/>
  <c r="AD5863" i="3"/>
  <c r="AC5863" i="3"/>
  <c r="AG5862" i="3"/>
  <c r="AE5862" i="3"/>
  <c r="AD5862" i="3"/>
  <c r="AC5862" i="3"/>
  <c r="AG5861" i="3"/>
  <c r="AE5861" i="3"/>
  <c r="AD5861" i="3"/>
  <c r="AC5861" i="3"/>
  <c r="AG5860" i="3"/>
  <c r="AE5860" i="3"/>
  <c r="AD5860" i="3"/>
  <c r="AC5860" i="3"/>
  <c r="AG5859" i="3"/>
  <c r="AE5859" i="3"/>
  <c r="AD5859" i="3"/>
  <c r="AC5859" i="3"/>
  <c r="AG5858" i="3"/>
  <c r="AE5858" i="3"/>
  <c r="AD5858" i="3"/>
  <c r="AC5858" i="3"/>
  <c r="AG5857" i="3"/>
  <c r="AE5857" i="3"/>
  <c r="AD5857" i="3"/>
  <c r="AC5857" i="3"/>
  <c r="AG5856" i="3"/>
  <c r="AE5856" i="3"/>
  <c r="AD5856" i="3"/>
  <c r="AC5856" i="3"/>
  <c r="AG5855" i="3"/>
  <c r="AE5855" i="3"/>
  <c r="AD5855" i="3"/>
  <c r="AC5855" i="3"/>
  <c r="AG5854" i="3"/>
  <c r="AE5854" i="3"/>
  <c r="AD5854" i="3"/>
  <c r="AC5854" i="3"/>
  <c r="AG5853" i="3"/>
  <c r="AE5853" i="3"/>
  <c r="AD5853" i="3"/>
  <c r="AC5853" i="3"/>
  <c r="AG5852" i="3"/>
  <c r="AE5852" i="3"/>
  <c r="AD5852" i="3"/>
  <c r="AC5852" i="3"/>
  <c r="AG5851" i="3"/>
  <c r="AE5851" i="3"/>
  <c r="AD5851" i="3"/>
  <c r="AC5851" i="3"/>
  <c r="AG5850" i="3"/>
  <c r="AE5850" i="3"/>
  <c r="AD5850" i="3"/>
  <c r="AC5850" i="3"/>
  <c r="AG5849" i="3"/>
  <c r="AE5849" i="3"/>
  <c r="AD5849" i="3"/>
  <c r="AC5849" i="3"/>
  <c r="AG5848" i="3"/>
  <c r="AE5848" i="3"/>
  <c r="AD5848" i="3"/>
  <c r="AC5848" i="3"/>
  <c r="AG5847" i="3"/>
  <c r="AE5847" i="3"/>
  <c r="AD5847" i="3"/>
  <c r="AC5847" i="3"/>
  <c r="AG5846" i="3"/>
  <c r="AE5846" i="3"/>
  <c r="AD5846" i="3"/>
  <c r="AC5846" i="3"/>
  <c r="AG5845" i="3"/>
  <c r="AE5845" i="3"/>
  <c r="AD5845" i="3"/>
  <c r="AC5845" i="3"/>
  <c r="AG5844" i="3"/>
  <c r="AE5844" i="3"/>
  <c r="AD5844" i="3"/>
  <c r="AC5844" i="3"/>
  <c r="AG5843" i="3"/>
  <c r="AE5843" i="3"/>
  <c r="AD5843" i="3"/>
  <c r="AC5843" i="3"/>
  <c r="AG5842" i="3"/>
  <c r="AE5842" i="3"/>
  <c r="AD5842" i="3"/>
  <c r="AC5842" i="3"/>
  <c r="AG5841" i="3"/>
  <c r="AE5841" i="3"/>
  <c r="AD5841" i="3"/>
  <c r="AC5841" i="3"/>
  <c r="AG5840" i="3"/>
  <c r="AE5840" i="3"/>
  <c r="AD5840" i="3"/>
  <c r="AC5840" i="3"/>
  <c r="AG5839" i="3"/>
  <c r="AE5839" i="3"/>
  <c r="AD5839" i="3"/>
  <c r="AC5839" i="3"/>
  <c r="AG5838" i="3"/>
  <c r="AE5838" i="3"/>
  <c r="AD5838" i="3"/>
  <c r="AC5838" i="3"/>
  <c r="AG5837" i="3"/>
  <c r="AE5837" i="3"/>
  <c r="AD5837" i="3"/>
  <c r="AC5837" i="3"/>
  <c r="AG5836" i="3"/>
  <c r="AE5836" i="3"/>
  <c r="AD5836" i="3"/>
  <c r="AC5836" i="3"/>
  <c r="AG5835" i="3"/>
  <c r="AE5835" i="3"/>
  <c r="AD5835" i="3"/>
  <c r="AC5835" i="3"/>
  <c r="AG5834" i="3"/>
  <c r="AE5834" i="3"/>
  <c r="AD5834" i="3"/>
  <c r="AC5834" i="3"/>
  <c r="AG5833" i="3"/>
  <c r="AE5833" i="3"/>
  <c r="AD5833" i="3"/>
  <c r="AC5833" i="3"/>
  <c r="AG5832" i="3"/>
  <c r="AE5832" i="3"/>
  <c r="AD5832" i="3"/>
  <c r="AC5832" i="3"/>
  <c r="AG5831" i="3"/>
  <c r="AE5831" i="3"/>
  <c r="AD5831" i="3"/>
  <c r="AC5831" i="3"/>
  <c r="AG5830" i="3"/>
  <c r="AE5830" i="3"/>
  <c r="AD5830" i="3"/>
  <c r="AC5830" i="3"/>
  <c r="AG5829" i="3"/>
  <c r="AE5829" i="3"/>
  <c r="AD5829" i="3"/>
  <c r="AC5829" i="3"/>
  <c r="AG5828" i="3"/>
  <c r="AE5828" i="3"/>
  <c r="AD5828" i="3"/>
  <c r="AC5828" i="3"/>
  <c r="AG5827" i="3"/>
  <c r="AE5827" i="3"/>
  <c r="AD5827" i="3"/>
  <c r="AC5827" i="3"/>
  <c r="AG5826" i="3"/>
  <c r="AE5826" i="3"/>
  <c r="AD5826" i="3"/>
  <c r="AC5826" i="3"/>
  <c r="AG5825" i="3"/>
  <c r="AE5825" i="3"/>
  <c r="AD5825" i="3"/>
  <c r="AC5825" i="3"/>
  <c r="AG5824" i="3"/>
  <c r="AE5824" i="3"/>
  <c r="AD5824" i="3"/>
  <c r="AC5824" i="3"/>
  <c r="AG5823" i="3"/>
  <c r="AE5823" i="3"/>
  <c r="AD5823" i="3"/>
  <c r="AC5823" i="3"/>
  <c r="AG5822" i="3"/>
  <c r="AE5822" i="3"/>
  <c r="AD5822" i="3"/>
  <c r="AC5822" i="3"/>
  <c r="AG5821" i="3"/>
  <c r="AE5821" i="3"/>
  <c r="AD5821" i="3"/>
  <c r="AC5821" i="3"/>
  <c r="AG5820" i="3"/>
  <c r="AE5820" i="3"/>
  <c r="AD5820" i="3"/>
  <c r="AC5820" i="3"/>
  <c r="AG5819" i="3"/>
  <c r="AE5819" i="3"/>
  <c r="AD5819" i="3"/>
  <c r="AC5819" i="3"/>
  <c r="AG5818" i="3"/>
  <c r="AE5818" i="3"/>
  <c r="AD5818" i="3"/>
  <c r="AC5818" i="3"/>
  <c r="AG5817" i="3"/>
  <c r="AE5817" i="3"/>
  <c r="AD5817" i="3"/>
  <c r="AC5817" i="3"/>
  <c r="AG5816" i="3"/>
  <c r="AE5816" i="3"/>
  <c r="AD5816" i="3"/>
  <c r="AC5816" i="3"/>
  <c r="AG5815" i="3"/>
  <c r="AE5815" i="3"/>
  <c r="AD5815" i="3"/>
  <c r="AC5815" i="3"/>
  <c r="AG5814" i="3"/>
  <c r="AE5814" i="3"/>
  <c r="AD5814" i="3"/>
  <c r="AC5814" i="3"/>
  <c r="AG5813" i="3"/>
  <c r="AE5813" i="3"/>
  <c r="AD5813" i="3"/>
  <c r="AC5813" i="3"/>
  <c r="AG5812" i="3"/>
  <c r="AE5812" i="3"/>
  <c r="AD5812" i="3"/>
  <c r="AC5812" i="3"/>
  <c r="AG5811" i="3"/>
  <c r="AE5811" i="3"/>
  <c r="AD5811" i="3"/>
  <c r="AC5811" i="3"/>
  <c r="AG5810" i="3"/>
  <c r="AE5810" i="3"/>
  <c r="AD5810" i="3"/>
  <c r="AC5810" i="3"/>
  <c r="AG5809" i="3"/>
  <c r="AE5809" i="3"/>
  <c r="AD5809" i="3"/>
  <c r="AC5809" i="3"/>
  <c r="AG5808" i="3"/>
  <c r="AE5808" i="3"/>
  <c r="AD5808" i="3"/>
  <c r="AC5808" i="3"/>
  <c r="AG5807" i="3"/>
  <c r="AE5807" i="3"/>
  <c r="AD5807" i="3"/>
  <c r="AC5807" i="3"/>
  <c r="AG5806" i="3"/>
  <c r="AE5806" i="3"/>
  <c r="AD5806" i="3"/>
  <c r="AC5806" i="3"/>
  <c r="AG5805" i="3"/>
  <c r="AE5805" i="3"/>
  <c r="AD5805" i="3"/>
  <c r="AC5805" i="3"/>
  <c r="AG5804" i="3"/>
  <c r="AE5804" i="3"/>
  <c r="AD5804" i="3"/>
  <c r="AC5804" i="3"/>
  <c r="AG5803" i="3"/>
  <c r="AE5803" i="3"/>
  <c r="AD5803" i="3"/>
  <c r="AC5803" i="3"/>
  <c r="AG5802" i="3"/>
  <c r="AE5802" i="3"/>
  <c r="AD5802" i="3"/>
  <c r="AC5802" i="3"/>
  <c r="AG5801" i="3"/>
  <c r="AE5801" i="3"/>
  <c r="AD5801" i="3"/>
  <c r="AC5801" i="3"/>
  <c r="AG5800" i="3"/>
  <c r="AE5800" i="3"/>
  <c r="AD5800" i="3"/>
  <c r="AC5800" i="3"/>
  <c r="AG5799" i="3"/>
  <c r="AE5799" i="3"/>
  <c r="AD5799" i="3"/>
  <c r="AC5799" i="3"/>
  <c r="AG5798" i="3"/>
  <c r="AE5798" i="3"/>
  <c r="AD5798" i="3"/>
  <c r="AC5798" i="3"/>
  <c r="AG5797" i="3"/>
  <c r="AE5797" i="3"/>
  <c r="AD5797" i="3"/>
  <c r="AC5797" i="3"/>
  <c r="AG5796" i="3"/>
  <c r="AE5796" i="3"/>
  <c r="AD5796" i="3"/>
  <c r="AC5796" i="3"/>
  <c r="AG5795" i="3"/>
  <c r="AE5795" i="3"/>
  <c r="AD5795" i="3"/>
  <c r="AC5795" i="3"/>
  <c r="AG5794" i="3"/>
  <c r="AE5794" i="3"/>
  <c r="AD5794" i="3"/>
  <c r="AC5794" i="3"/>
  <c r="AG5793" i="3"/>
  <c r="AE5793" i="3"/>
  <c r="AD5793" i="3"/>
  <c r="AC5793" i="3"/>
  <c r="AG5792" i="3"/>
  <c r="AE5792" i="3"/>
  <c r="AD5792" i="3"/>
  <c r="AC5792" i="3"/>
  <c r="AG5791" i="3"/>
  <c r="AE5791" i="3"/>
  <c r="AD5791" i="3"/>
  <c r="AC5791" i="3"/>
  <c r="AG5790" i="3"/>
  <c r="AE5790" i="3"/>
  <c r="AD5790" i="3"/>
  <c r="AC5790" i="3"/>
  <c r="AG5789" i="3"/>
  <c r="AE5789" i="3"/>
  <c r="AD5789" i="3"/>
  <c r="AC5789" i="3"/>
  <c r="AG5788" i="3"/>
  <c r="AE5788" i="3"/>
  <c r="AD5788" i="3"/>
  <c r="AC5788" i="3"/>
  <c r="AG5787" i="3"/>
  <c r="AE5787" i="3"/>
  <c r="AD5787" i="3"/>
  <c r="AC5787" i="3"/>
  <c r="AG5786" i="3"/>
  <c r="AE5786" i="3"/>
  <c r="AD5786" i="3"/>
  <c r="AC5786" i="3"/>
  <c r="AG5785" i="3"/>
  <c r="AE5785" i="3"/>
  <c r="AD5785" i="3"/>
  <c r="AC5785" i="3"/>
  <c r="AG5784" i="3"/>
  <c r="AE5784" i="3"/>
  <c r="AD5784" i="3"/>
  <c r="AC5784" i="3"/>
  <c r="AG5783" i="3"/>
  <c r="AE5783" i="3"/>
  <c r="AD5783" i="3"/>
  <c r="AC5783" i="3"/>
  <c r="AG5782" i="3"/>
  <c r="AE5782" i="3"/>
  <c r="AD5782" i="3"/>
  <c r="AC5782" i="3"/>
  <c r="AG5781" i="3"/>
  <c r="AE5781" i="3"/>
  <c r="AD5781" i="3"/>
  <c r="AC5781" i="3"/>
  <c r="AG5780" i="3"/>
  <c r="AE5780" i="3"/>
  <c r="AD5780" i="3"/>
  <c r="AC5780" i="3"/>
  <c r="AG5779" i="3"/>
  <c r="AE5779" i="3"/>
  <c r="AD5779" i="3"/>
  <c r="AC5779" i="3"/>
  <c r="AG5778" i="3"/>
  <c r="AE5778" i="3"/>
  <c r="AD5778" i="3"/>
  <c r="AC5778" i="3"/>
  <c r="AG5777" i="3"/>
  <c r="AE5777" i="3"/>
  <c r="AD5777" i="3"/>
  <c r="AC5777" i="3"/>
  <c r="AG5776" i="3"/>
  <c r="AE5776" i="3"/>
  <c r="AD5776" i="3"/>
  <c r="AC5776" i="3"/>
  <c r="AG5775" i="3"/>
  <c r="AE5775" i="3"/>
  <c r="AD5775" i="3"/>
  <c r="AC5775" i="3"/>
  <c r="AG5774" i="3"/>
  <c r="AE5774" i="3"/>
  <c r="AD5774" i="3"/>
  <c r="AC5774" i="3"/>
  <c r="AG5773" i="3"/>
  <c r="AE5773" i="3"/>
  <c r="AD5773" i="3"/>
  <c r="AC5773" i="3"/>
  <c r="AG5772" i="3"/>
  <c r="AE5772" i="3"/>
  <c r="AD5772" i="3"/>
  <c r="AC5772" i="3"/>
  <c r="AG5771" i="3"/>
  <c r="AE5771" i="3"/>
  <c r="AD5771" i="3"/>
  <c r="AC5771" i="3"/>
  <c r="AG5770" i="3"/>
  <c r="AE5770" i="3"/>
  <c r="AD5770" i="3"/>
  <c r="AC5770" i="3"/>
  <c r="AG5769" i="3"/>
  <c r="AE5769" i="3"/>
  <c r="AD5769" i="3"/>
  <c r="AC5769" i="3"/>
  <c r="AG5768" i="3"/>
  <c r="AE5768" i="3"/>
  <c r="AD5768" i="3"/>
  <c r="AC5768" i="3"/>
  <c r="AG5767" i="3"/>
  <c r="AE5767" i="3"/>
  <c r="AD5767" i="3"/>
  <c r="AC5767" i="3"/>
  <c r="AG5766" i="3"/>
  <c r="AE5766" i="3"/>
  <c r="AD5766" i="3"/>
  <c r="AC5766" i="3"/>
  <c r="AG5765" i="3"/>
  <c r="AE5765" i="3"/>
  <c r="AD5765" i="3"/>
  <c r="AC5765" i="3"/>
  <c r="AG5764" i="3"/>
  <c r="AE5764" i="3"/>
  <c r="AD5764" i="3"/>
  <c r="AC5764" i="3"/>
  <c r="AG5763" i="3"/>
  <c r="AE5763" i="3"/>
  <c r="AD5763" i="3"/>
  <c r="AC5763" i="3"/>
  <c r="AG5762" i="3"/>
  <c r="AE5762" i="3"/>
  <c r="AD5762" i="3"/>
  <c r="AC5762" i="3"/>
  <c r="AG5761" i="3"/>
  <c r="AE5761" i="3"/>
  <c r="AD5761" i="3"/>
  <c r="AC5761" i="3"/>
  <c r="AG5760" i="3"/>
  <c r="AE5760" i="3"/>
  <c r="AD5760" i="3"/>
  <c r="AC5760" i="3"/>
  <c r="AG5759" i="3"/>
  <c r="AE5759" i="3"/>
  <c r="AD5759" i="3"/>
  <c r="AC5759" i="3"/>
  <c r="AG5758" i="3"/>
  <c r="AE5758" i="3"/>
  <c r="AD5758" i="3"/>
  <c r="AC5758" i="3"/>
  <c r="AG5757" i="3"/>
  <c r="AE5757" i="3"/>
  <c r="AD5757" i="3"/>
  <c r="AC5757" i="3"/>
  <c r="AG5756" i="3"/>
  <c r="AE5756" i="3"/>
  <c r="AD5756" i="3"/>
  <c r="AC5756" i="3"/>
  <c r="AG5755" i="3"/>
  <c r="AE5755" i="3"/>
  <c r="AD5755" i="3"/>
  <c r="AC5755" i="3"/>
  <c r="AG5754" i="3"/>
  <c r="AE5754" i="3"/>
  <c r="AD5754" i="3"/>
  <c r="AC5754" i="3"/>
  <c r="AG5753" i="3"/>
  <c r="AE5753" i="3"/>
  <c r="AD5753" i="3"/>
  <c r="AC5753" i="3"/>
  <c r="AG5752" i="3"/>
  <c r="AE5752" i="3"/>
  <c r="AD5752" i="3"/>
  <c r="AC5752" i="3"/>
  <c r="AG5751" i="3"/>
  <c r="AE5751" i="3"/>
  <c r="AD5751" i="3"/>
  <c r="AC5751" i="3"/>
  <c r="AG5750" i="3"/>
  <c r="AE5750" i="3"/>
  <c r="AD5750" i="3"/>
  <c r="AC5750" i="3"/>
  <c r="AG5749" i="3"/>
  <c r="AE5749" i="3"/>
  <c r="AD5749" i="3"/>
  <c r="AC5749" i="3"/>
  <c r="AG5748" i="3"/>
  <c r="AE5748" i="3"/>
  <c r="AD5748" i="3"/>
  <c r="AC5748" i="3"/>
  <c r="AG5747" i="3"/>
  <c r="AE5747" i="3"/>
  <c r="AD5747" i="3"/>
  <c r="AC5747" i="3"/>
  <c r="AG5746" i="3"/>
  <c r="AE5746" i="3"/>
  <c r="AD5746" i="3"/>
  <c r="AC5746" i="3"/>
  <c r="AG5745" i="3"/>
  <c r="AE5745" i="3"/>
  <c r="AD5745" i="3"/>
  <c r="AC5745" i="3"/>
  <c r="AG5744" i="3"/>
  <c r="AE5744" i="3"/>
  <c r="AD5744" i="3"/>
  <c r="AC5744" i="3"/>
  <c r="AG5743" i="3"/>
  <c r="AE5743" i="3"/>
  <c r="AD5743" i="3"/>
  <c r="AC5743" i="3"/>
  <c r="AG5742" i="3"/>
  <c r="AE5742" i="3"/>
  <c r="AD5742" i="3"/>
  <c r="AC5742" i="3"/>
  <c r="AG5741" i="3"/>
  <c r="AE5741" i="3"/>
  <c r="AD5741" i="3"/>
  <c r="AC5741" i="3"/>
  <c r="AG5740" i="3"/>
  <c r="AE5740" i="3"/>
  <c r="AD5740" i="3"/>
  <c r="AC5740" i="3"/>
  <c r="AG5739" i="3"/>
  <c r="AE5739" i="3"/>
  <c r="AD5739" i="3"/>
  <c r="AC5739" i="3"/>
  <c r="AG5738" i="3"/>
  <c r="AE5738" i="3"/>
  <c r="AD5738" i="3"/>
  <c r="AC5738" i="3"/>
  <c r="AG5737" i="3"/>
  <c r="AE5737" i="3"/>
  <c r="AD5737" i="3"/>
  <c r="AC5737" i="3"/>
  <c r="AG5736" i="3"/>
  <c r="AE5736" i="3"/>
  <c r="AD5736" i="3"/>
  <c r="AC5736" i="3"/>
  <c r="AG5735" i="3"/>
  <c r="AE5735" i="3"/>
  <c r="AD5735" i="3"/>
  <c r="AC5735" i="3"/>
  <c r="AG5734" i="3"/>
  <c r="AE5734" i="3"/>
  <c r="AD5734" i="3"/>
  <c r="AC5734" i="3"/>
  <c r="AG5733" i="3"/>
  <c r="AE5733" i="3"/>
  <c r="AD5733" i="3"/>
  <c r="AC5733" i="3"/>
  <c r="AG5732" i="3"/>
  <c r="AE5732" i="3"/>
  <c r="AD5732" i="3"/>
  <c r="AC5732" i="3"/>
  <c r="AG5731" i="3"/>
  <c r="AE5731" i="3"/>
  <c r="AD5731" i="3"/>
  <c r="AC5731" i="3"/>
  <c r="AG5730" i="3"/>
  <c r="AE5730" i="3"/>
  <c r="AD5730" i="3"/>
  <c r="AC5730" i="3"/>
  <c r="AG5729" i="3"/>
  <c r="AE5729" i="3"/>
  <c r="AD5729" i="3"/>
  <c r="AC5729" i="3"/>
  <c r="AG5728" i="3"/>
  <c r="AE5728" i="3"/>
  <c r="AD5728" i="3"/>
  <c r="AC5728" i="3"/>
  <c r="AG5727" i="3"/>
  <c r="AE5727" i="3"/>
  <c r="AD5727" i="3"/>
  <c r="AC5727" i="3"/>
  <c r="AG5726" i="3"/>
  <c r="AE5726" i="3"/>
  <c r="AD5726" i="3"/>
  <c r="AC5726" i="3"/>
  <c r="AG5725" i="3"/>
  <c r="AE5725" i="3"/>
  <c r="AD5725" i="3"/>
  <c r="AC5725" i="3"/>
  <c r="AG5724" i="3"/>
  <c r="AE5724" i="3"/>
  <c r="AD5724" i="3"/>
  <c r="AC5724" i="3"/>
  <c r="AG5723" i="3"/>
  <c r="AE5723" i="3"/>
  <c r="AD5723" i="3"/>
  <c r="AC5723" i="3"/>
  <c r="AG5722" i="3"/>
  <c r="AE5722" i="3"/>
  <c r="AD5722" i="3"/>
  <c r="AC5722" i="3"/>
  <c r="AG5721" i="3"/>
  <c r="AE5721" i="3"/>
  <c r="AD5721" i="3"/>
  <c r="AC5721" i="3"/>
  <c r="AG5720" i="3"/>
  <c r="AE5720" i="3"/>
  <c r="AD5720" i="3"/>
  <c r="AC5720" i="3"/>
  <c r="AG5719" i="3"/>
  <c r="AE5719" i="3"/>
  <c r="AD5719" i="3"/>
  <c r="AC5719" i="3"/>
  <c r="AG5718" i="3"/>
  <c r="AE5718" i="3"/>
  <c r="AD5718" i="3"/>
  <c r="AC5718" i="3"/>
  <c r="AG5717" i="3"/>
  <c r="AE5717" i="3"/>
  <c r="AD5717" i="3"/>
  <c r="AC5717" i="3"/>
  <c r="AG5716" i="3"/>
  <c r="AE5716" i="3"/>
  <c r="AD5716" i="3"/>
  <c r="AC5716" i="3"/>
  <c r="AG5715" i="3"/>
  <c r="AE5715" i="3"/>
  <c r="AD5715" i="3"/>
  <c r="AC5715" i="3"/>
  <c r="AG5714" i="3"/>
  <c r="AE5714" i="3"/>
  <c r="AD5714" i="3"/>
  <c r="AC5714" i="3"/>
  <c r="AG5713" i="3"/>
  <c r="AE5713" i="3"/>
  <c r="AD5713" i="3"/>
  <c r="AC5713" i="3"/>
  <c r="AG5712" i="3"/>
  <c r="AE5712" i="3"/>
  <c r="AD5712" i="3"/>
  <c r="AC5712" i="3"/>
  <c r="AG5711" i="3"/>
  <c r="AE5711" i="3"/>
  <c r="AD5711" i="3"/>
  <c r="AC5711" i="3"/>
  <c r="AG5710" i="3"/>
  <c r="AE5710" i="3"/>
  <c r="AD5710" i="3"/>
  <c r="AC5710" i="3"/>
  <c r="AG5709" i="3"/>
  <c r="AE5709" i="3"/>
  <c r="AD5709" i="3"/>
  <c r="AC5709" i="3"/>
  <c r="AG5708" i="3"/>
  <c r="AE5708" i="3"/>
  <c r="AD5708" i="3"/>
  <c r="AC5708" i="3"/>
  <c r="AG5707" i="3"/>
  <c r="AE5707" i="3"/>
  <c r="AD5707" i="3"/>
  <c r="AC5707" i="3"/>
  <c r="AG5706" i="3"/>
  <c r="AE5706" i="3"/>
  <c r="AD5706" i="3"/>
  <c r="AC5706" i="3"/>
  <c r="AG5705" i="3"/>
  <c r="AE5705" i="3"/>
  <c r="AD5705" i="3"/>
  <c r="AC5705" i="3"/>
  <c r="AG5704" i="3"/>
  <c r="AE5704" i="3"/>
  <c r="AD5704" i="3"/>
  <c r="AC5704" i="3"/>
  <c r="AG5703" i="3"/>
  <c r="AE5703" i="3"/>
  <c r="AD5703" i="3"/>
  <c r="AC5703" i="3"/>
  <c r="AG5702" i="3"/>
  <c r="AE5702" i="3"/>
  <c r="AD5702" i="3"/>
  <c r="AC5702" i="3"/>
  <c r="AG5701" i="3"/>
  <c r="AE5701" i="3"/>
  <c r="AD5701" i="3"/>
  <c r="AC5701" i="3"/>
  <c r="AG5700" i="3"/>
  <c r="AE5700" i="3"/>
  <c r="AD5700" i="3"/>
  <c r="AC5700" i="3"/>
  <c r="AG5699" i="3"/>
  <c r="AE5699" i="3"/>
  <c r="AD5699" i="3"/>
  <c r="AC5699" i="3"/>
  <c r="AG5698" i="3"/>
  <c r="AE5698" i="3"/>
  <c r="AD5698" i="3"/>
  <c r="AC5698" i="3"/>
  <c r="AG5697" i="3"/>
  <c r="AE5697" i="3"/>
  <c r="AD5697" i="3"/>
  <c r="AC5697" i="3"/>
  <c r="AG5696" i="3"/>
  <c r="AE5696" i="3"/>
  <c r="AD5696" i="3"/>
  <c r="AC5696" i="3"/>
  <c r="AG5695" i="3"/>
  <c r="AE5695" i="3"/>
  <c r="AD5695" i="3"/>
  <c r="AC5695" i="3"/>
  <c r="AG5694" i="3"/>
  <c r="AE5694" i="3"/>
  <c r="AD5694" i="3"/>
  <c r="AC5694" i="3"/>
  <c r="AG5693" i="3"/>
  <c r="AE5693" i="3"/>
  <c r="AD5693" i="3"/>
  <c r="AC5693" i="3"/>
  <c r="AG5692" i="3"/>
  <c r="AE5692" i="3"/>
  <c r="AD5692" i="3"/>
  <c r="AC5692" i="3"/>
  <c r="AG5691" i="3"/>
  <c r="AE5691" i="3"/>
  <c r="AD5691" i="3"/>
  <c r="AC5691" i="3"/>
  <c r="AG5690" i="3"/>
  <c r="AE5690" i="3"/>
  <c r="AD5690" i="3"/>
  <c r="AC5690" i="3"/>
  <c r="AG5689" i="3"/>
  <c r="AE5689" i="3"/>
  <c r="AD5689" i="3"/>
  <c r="AC5689" i="3"/>
  <c r="AG5688" i="3"/>
  <c r="AE5688" i="3"/>
  <c r="AD5688" i="3"/>
  <c r="AC5688" i="3"/>
  <c r="AG5687" i="3"/>
  <c r="AE5687" i="3"/>
  <c r="AD5687" i="3"/>
  <c r="AC5687" i="3"/>
  <c r="AG5686" i="3"/>
  <c r="AE5686" i="3"/>
  <c r="AD5686" i="3"/>
  <c r="AC5686" i="3"/>
  <c r="AG5685" i="3"/>
  <c r="AE5685" i="3"/>
  <c r="AD5685" i="3"/>
  <c r="AC5685" i="3"/>
  <c r="AG5684" i="3"/>
  <c r="AE5684" i="3"/>
  <c r="AD5684" i="3"/>
  <c r="AC5684" i="3"/>
  <c r="AG5683" i="3"/>
  <c r="AE5683" i="3"/>
  <c r="AD5683" i="3"/>
  <c r="AC5683" i="3"/>
  <c r="AG5682" i="3"/>
  <c r="AE5682" i="3"/>
  <c r="AD5682" i="3"/>
  <c r="AC5682" i="3"/>
  <c r="AG5681" i="3"/>
  <c r="AE5681" i="3"/>
  <c r="AD5681" i="3"/>
  <c r="AC5681" i="3"/>
  <c r="AG5680" i="3"/>
  <c r="AE5680" i="3"/>
  <c r="AD5680" i="3"/>
  <c r="AC5680" i="3"/>
  <c r="AG5679" i="3"/>
  <c r="AE5679" i="3"/>
  <c r="AD5679" i="3"/>
  <c r="AC5679" i="3"/>
  <c r="AG5678" i="3"/>
  <c r="AE5678" i="3"/>
  <c r="AD5678" i="3"/>
  <c r="AC5678" i="3"/>
  <c r="AG5677" i="3"/>
  <c r="AE5677" i="3"/>
  <c r="AD5677" i="3"/>
  <c r="AC5677" i="3"/>
  <c r="AG5676" i="3"/>
  <c r="AE5676" i="3"/>
  <c r="AD5676" i="3"/>
  <c r="AC5676" i="3"/>
  <c r="AG5675" i="3"/>
  <c r="AE5675" i="3"/>
  <c r="AD5675" i="3"/>
  <c r="AC5675" i="3"/>
  <c r="AG5674" i="3"/>
  <c r="AE5674" i="3"/>
  <c r="AD5674" i="3"/>
  <c r="AC5674" i="3"/>
  <c r="AG5673" i="3"/>
  <c r="AE5673" i="3"/>
  <c r="AD5673" i="3"/>
  <c r="AC5673" i="3"/>
  <c r="AG5672" i="3"/>
  <c r="AE5672" i="3"/>
  <c r="AD5672" i="3"/>
  <c r="AC5672" i="3"/>
  <c r="AG5671" i="3"/>
  <c r="AE5671" i="3"/>
  <c r="AD5671" i="3"/>
  <c r="AC5671" i="3"/>
  <c r="AG5670" i="3"/>
  <c r="AE5670" i="3"/>
  <c r="AD5670" i="3"/>
  <c r="AC5670" i="3"/>
  <c r="AG5669" i="3"/>
  <c r="AE5669" i="3"/>
  <c r="AD5669" i="3"/>
  <c r="AC5669" i="3"/>
  <c r="AG5668" i="3"/>
  <c r="AE5668" i="3"/>
  <c r="AD5668" i="3"/>
  <c r="AC5668" i="3"/>
  <c r="AG5667" i="3"/>
  <c r="AE5667" i="3"/>
  <c r="AD5667" i="3"/>
  <c r="AC5667" i="3"/>
  <c r="AG5666" i="3"/>
  <c r="AE5666" i="3"/>
  <c r="AD5666" i="3"/>
  <c r="AC5666" i="3"/>
  <c r="AG5665" i="3"/>
  <c r="AE5665" i="3"/>
  <c r="AD5665" i="3"/>
  <c r="AC5665" i="3"/>
  <c r="AG5664" i="3"/>
  <c r="AE5664" i="3"/>
  <c r="AD5664" i="3"/>
  <c r="AC5664" i="3"/>
  <c r="AG5663" i="3"/>
  <c r="AE5663" i="3"/>
  <c r="AD5663" i="3"/>
  <c r="AC5663" i="3"/>
  <c r="AG5662" i="3"/>
  <c r="AE5662" i="3"/>
  <c r="AD5662" i="3"/>
  <c r="AC5662" i="3"/>
  <c r="AG5661" i="3"/>
  <c r="AE5661" i="3"/>
  <c r="AD5661" i="3"/>
  <c r="AC5661" i="3"/>
  <c r="AG5660" i="3"/>
  <c r="AE5660" i="3"/>
  <c r="AD5660" i="3"/>
  <c r="AC5660" i="3"/>
  <c r="AG5659" i="3"/>
  <c r="AE5659" i="3"/>
  <c r="AD5659" i="3"/>
  <c r="AC5659" i="3"/>
  <c r="AG5658" i="3"/>
  <c r="AE5658" i="3"/>
  <c r="AD5658" i="3"/>
  <c r="AC5658" i="3"/>
  <c r="AG5657" i="3"/>
  <c r="AE5657" i="3"/>
  <c r="AD5657" i="3"/>
  <c r="AC5657" i="3"/>
  <c r="AG5656" i="3"/>
  <c r="AE5656" i="3"/>
  <c r="AD5656" i="3"/>
  <c r="AC5656" i="3"/>
  <c r="AG5655" i="3"/>
  <c r="AE5655" i="3"/>
  <c r="AD5655" i="3"/>
  <c r="AC5655" i="3"/>
  <c r="AG5654" i="3"/>
  <c r="AE5654" i="3"/>
  <c r="AD5654" i="3"/>
  <c r="AC5654" i="3"/>
  <c r="AG5653" i="3"/>
  <c r="AE5653" i="3"/>
  <c r="AD5653" i="3"/>
  <c r="AC5653" i="3"/>
  <c r="AG5652" i="3"/>
  <c r="AE5652" i="3"/>
  <c r="AD5652" i="3"/>
  <c r="AC5652" i="3"/>
  <c r="AG5651" i="3"/>
  <c r="AE5651" i="3"/>
  <c r="AD5651" i="3"/>
  <c r="AC5651" i="3"/>
  <c r="AG5650" i="3"/>
  <c r="AE5650" i="3"/>
  <c r="AD5650" i="3"/>
  <c r="AC5650" i="3"/>
  <c r="AG5649" i="3"/>
  <c r="AE5649" i="3"/>
  <c r="AD5649" i="3"/>
  <c r="AC5649" i="3"/>
  <c r="AG5648" i="3"/>
  <c r="AE5648" i="3"/>
  <c r="AD5648" i="3"/>
  <c r="AC5648" i="3"/>
  <c r="AG5647" i="3"/>
  <c r="AE5647" i="3"/>
  <c r="AD5647" i="3"/>
  <c r="AC5647" i="3"/>
  <c r="AG5646" i="3"/>
  <c r="AE5646" i="3"/>
  <c r="AD5646" i="3"/>
  <c r="AC5646" i="3"/>
  <c r="AG5645" i="3"/>
  <c r="AE5645" i="3"/>
  <c r="AD5645" i="3"/>
  <c r="AC5645" i="3"/>
  <c r="AG5644" i="3"/>
  <c r="AE5644" i="3"/>
  <c r="AD5644" i="3"/>
  <c r="AC5644" i="3"/>
  <c r="AG5643" i="3"/>
  <c r="AE5643" i="3"/>
  <c r="AD5643" i="3"/>
  <c r="AC5643" i="3"/>
  <c r="AG5642" i="3"/>
  <c r="AE5642" i="3"/>
  <c r="AD5642" i="3"/>
  <c r="AC5642" i="3"/>
  <c r="AG5641" i="3"/>
  <c r="AE5641" i="3"/>
  <c r="AD5641" i="3"/>
  <c r="AC5641" i="3"/>
  <c r="AG5640" i="3"/>
  <c r="AE5640" i="3"/>
  <c r="AD5640" i="3"/>
  <c r="AC5640" i="3"/>
  <c r="AG5639" i="3"/>
  <c r="AE5639" i="3"/>
  <c r="AD5639" i="3"/>
  <c r="AC5639" i="3"/>
  <c r="AG5638" i="3"/>
  <c r="AE5638" i="3"/>
  <c r="AD5638" i="3"/>
  <c r="AC5638" i="3"/>
  <c r="AG5637" i="3"/>
  <c r="AE5637" i="3"/>
  <c r="AD5637" i="3"/>
  <c r="AC5637" i="3"/>
  <c r="AG5636" i="3"/>
  <c r="AE5636" i="3"/>
  <c r="AD5636" i="3"/>
  <c r="AC5636" i="3"/>
  <c r="AG5635" i="3"/>
  <c r="AE5635" i="3"/>
  <c r="AD5635" i="3"/>
  <c r="AC5635" i="3"/>
  <c r="AG5634" i="3"/>
  <c r="AE5634" i="3"/>
  <c r="AD5634" i="3"/>
  <c r="AC5634" i="3"/>
  <c r="AG5633" i="3"/>
  <c r="AE5633" i="3"/>
  <c r="AD5633" i="3"/>
  <c r="AC5633" i="3"/>
  <c r="AG5632" i="3"/>
  <c r="AE5632" i="3"/>
  <c r="AD5632" i="3"/>
  <c r="AC5632" i="3"/>
  <c r="AG5631" i="3"/>
  <c r="AE5631" i="3"/>
  <c r="AD5631" i="3"/>
  <c r="AC5631" i="3"/>
  <c r="AG5630" i="3"/>
  <c r="AE5630" i="3"/>
  <c r="AD5630" i="3"/>
  <c r="AC5630" i="3"/>
  <c r="AG5629" i="3"/>
  <c r="AE5629" i="3"/>
  <c r="AD5629" i="3"/>
  <c r="AC5629" i="3"/>
  <c r="AG5628" i="3"/>
  <c r="AE5628" i="3"/>
  <c r="AD5628" i="3"/>
  <c r="AC5628" i="3"/>
  <c r="AG5627" i="3"/>
  <c r="AE5627" i="3"/>
  <c r="AD5627" i="3"/>
  <c r="AC5627" i="3"/>
  <c r="AG5626" i="3"/>
  <c r="AE5626" i="3"/>
  <c r="AD5626" i="3"/>
  <c r="AC5626" i="3"/>
  <c r="AG5625" i="3"/>
  <c r="AE5625" i="3"/>
  <c r="AD5625" i="3"/>
  <c r="AC5625" i="3"/>
  <c r="AG5624" i="3"/>
  <c r="AE5624" i="3"/>
  <c r="AD5624" i="3"/>
  <c r="AC5624" i="3"/>
  <c r="AG5623" i="3"/>
  <c r="AE5623" i="3"/>
  <c r="AD5623" i="3"/>
  <c r="AC5623" i="3"/>
  <c r="AG5622" i="3"/>
  <c r="AE5622" i="3"/>
  <c r="AD5622" i="3"/>
  <c r="AC5622" i="3"/>
  <c r="AG5621" i="3"/>
  <c r="AE5621" i="3"/>
  <c r="AD5621" i="3"/>
  <c r="AC5621" i="3"/>
  <c r="AG5620" i="3"/>
  <c r="AE5620" i="3"/>
  <c r="AD5620" i="3"/>
  <c r="AC5620" i="3"/>
  <c r="AG5619" i="3"/>
  <c r="AE5619" i="3"/>
  <c r="AD5619" i="3"/>
  <c r="AC5619" i="3"/>
  <c r="AG5618" i="3"/>
  <c r="AE5618" i="3"/>
  <c r="AD5618" i="3"/>
  <c r="AC5618" i="3"/>
  <c r="AG5617" i="3"/>
  <c r="AE5617" i="3"/>
  <c r="AD5617" i="3"/>
  <c r="AC5617" i="3"/>
  <c r="AG5616" i="3"/>
  <c r="AE5616" i="3"/>
  <c r="AD5616" i="3"/>
  <c r="AC5616" i="3"/>
  <c r="AG5615" i="3"/>
  <c r="AE5615" i="3"/>
  <c r="AD5615" i="3"/>
  <c r="AC5615" i="3"/>
  <c r="AG5614" i="3"/>
  <c r="AE5614" i="3"/>
  <c r="AD5614" i="3"/>
  <c r="AC5614" i="3"/>
  <c r="AG5613" i="3"/>
  <c r="AE5613" i="3"/>
  <c r="AD5613" i="3"/>
  <c r="AC5613" i="3"/>
  <c r="AG5612" i="3"/>
  <c r="AE5612" i="3"/>
  <c r="AD5612" i="3"/>
  <c r="AC5612" i="3"/>
  <c r="AG5611" i="3"/>
  <c r="AE5611" i="3"/>
  <c r="AD5611" i="3"/>
  <c r="AC5611" i="3"/>
  <c r="AG5610" i="3"/>
  <c r="AE5610" i="3"/>
  <c r="AD5610" i="3"/>
  <c r="AC5610" i="3"/>
  <c r="AG5609" i="3"/>
  <c r="AE5609" i="3"/>
  <c r="AD5609" i="3"/>
  <c r="AC5609" i="3"/>
  <c r="AG5608" i="3"/>
  <c r="AE5608" i="3"/>
  <c r="AD5608" i="3"/>
  <c r="AC5608" i="3"/>
  <c r="AG5607" i="3"/>
  <c r="AE5607" i="3"/>
  <c r="AD5607" i="3"/>
  <c r="AC5607" i="3"/>
  <c r="AG5606" i="3"/>
  <c r="AE5606" i="3"/>
  <c r="AD5606" i="3"/>
  <c r="AC5606" i="3"/>
  <c r="AG5605" i="3"/>
  <c r="AE5605" i="3"/>
  <c r="AD5605" i="3"/>
  <c r="AC5605" i="3"/>
  <c r="AG5604" i="3"/>
  <c r="AE5604" i="3"/>
  <c r="AD5604" i="3"/>
  <c r="AC5604" i="3"/>
  <c r="AG5603" i="3"/>
  <c r="AE5603" i="3"/>
  <c r="AD5603" i="3"/>
  <c r="AC5603" i="3"/>
  <c r="AG5602" i="3"/>
  <c r="AE5602" i="3"/>
  <c r="AD5602" i="3"/>
  <c r="AC5602" i="3"/>
  <c r="AG5601" i="3"/>
  <c r="AE5601" i="3"/>
  <c r="AD5601" i="3"/>
  <c r="AC5601" i="3"/>
  <c r="AG5600" i="3"/>
  <c r="AE5600" i="3"/>
  <c r="AD5600" i="3"/>
  <c r="AC5600" i="3"/>
  <c r="AG5599" i="3"/>
  <c r="AE5599" i="3"/>
  <c r="AD5599" i="3"/>
  <c r="AC5599" i="3"/>
  <c r="AG5598" i="3"/>
  <c r="AE5598" i="3"/>
  <c r="AD5598" i="3"/>
  <c r="AC5598" i="3"/>
  <c r="AG5597" i="3"/>
  <c r="AE5597" i="3"/>
  <c r="AD5597" i="3"/>
  <c r="AC5597" i="3"/>
  <c r="AG5596" i="3"/>
  <c r="AE5596" i="3"/>
  <c r="AD5596" i="3"/>
  <c r="AC5596" i="3"/>
  <c r="AG5595" i="3"/>
  <c r="AE5595" i="3"/>
  <c r="AD5595" i="3"/>
  <c r="AC5595" i="3"/>
  <c r="AG5594" i="3"/>
  <c r="AE5594" i="3"/>
  <c r="AD5594" i="3"/>
  <c r="AC5594" i="3"/>
  <c r="AG5593" i="3"/>
  <c r="AE5593" i="3"/>
  <c r="AD5593" i="3"/>
  <c r="AC5593" i="3"/>
  <c r="AG5592" i="3"/>
  <c r="AE5592" i="3"/>
  <c r="AD5592" i="3"/>
  <c r="AC5592" i="3"/>
  <c r="AG5591" i="3"/>
  <c r="AE5591" i="3"/>
  <c r="AD5591" i="3"/>
  <c r="AC5591" i="3"/>
  <c r="AG5590" i="3"/>
  <c r="AE5590" i="3"/>
  <c r="AD5590" i="3"/>
  <c r="AC5590" i="3"/>
  <c r="AG5589" i="3"/>
  <c r="AE5589" i="3"/>
  <c r="AD5589" i="3"/>
  <c r="AC5589" i="3"/>
  <c r="AG5588" i="3"/>
  <c r="AE5588" i="3"/>
  <c r="AD5588" i="3"/>
  <c r="AC5588" i="3"/>
  <c r="AG5587" i="3"/>
  <c r="AE5587" i="3"/>
  <c r="AD5587" i="3"/>
  <c r="AC5587" i="3"/>
  <c r="AG5586" i="3"/>
  <c r="AE5586" i="3"/>
  <c r="AD5586" i="3"/>
  <c r="AC5586" i="3"/>
  <c r="AG5585" i="3"/>
  <c r="AE5585" i="3"/>
  <c r="AD5585" i="3"/>
  <c r="AC5585" i="3"/>
  <c r="AG5584" i="3"/>
  <c r="AE5584" i="3"/>
  <c r="AD5584" i="3"/>
  <c r="AC5584" i="3"/>
  <c r="AG5583" i="3"/>
  <c r="AE5583" i="3"/>
  <c r="AD5583" i="3"/>
  <c r="AC5583" i="3"/>
  <c r="AG5582" i="3"/>
  <c r="AE5582" i="3"/>
  <c r="AD5582" i="3"/>
  <c r="AC5582" i="3"/>
  <c r="AG5581" i="3"/>
  <c r="AE5581" i="3"/>
  <c r="AD5581" i="3"/>
  <c r="AC5581" i="3"/>
  <c r="AG5580" i="3"/>
  <c r="AE5580" i="3"/>
  <c r="AD5580" i="3"/>
  <c r="AC5580" i="3"/>
  <c r="AG5579" i="3"/>
  <c r="AE5579" i="3"/>
  <c r="AD5579" i="3"/>
  <c r="AC5579" i="3"/>
  <c r="AG5578" i="3"/>
  <c r="AE5578" i="3"/>
  <c r="AD5578" i="3"/>
  <c r="AC5578" i="3"/>
  <c r="AG5577" i="3"/>
  <c r="AE5577" i="3"/>
  <c r="AD5577" i="3"/>
  <c r="AC5577" i="3"/>
  <c r="AG5576" i="3"/>
  <c r="AE5576" i="3"/>
  <c r="AD5576" i="3"/>
  <c r="AC5576" i="3"/>
  <c r="AG5575" i="3"/>
  <c r="AE5575" i="3"/>
  <c r="AD5575" i="3"/>
  <c r="AC5575" i="3"/>
  <c r="AG5574" i="3"/>
  <c r="AE5574" i="3"/>
  <c r="AD5574" i="3"/>
  <c r="AC5574" i="3"/>
  <c r="AG5573" i="3"/>
  <c r="AE5573" i="3"/>
  <c r="AD5573" i="3"/>
  <c r="AC5573" i="3"/>
  <c r="AG5572" i="3"/>
  <c r="AE5572" i="3"/>
  <c r="AD5572" i="3"/>
  <c r="AC5572" i="3"/>
  <c r="AG5571" i="3"/>
  <c r="AE5571" i="3"/>
  <c r="AD5571" i="3"/>
  <c r="AC5571" i="3"/>
  <c r="AG5570" i="3"/>
  <c r="AE5570" i="3"/>
  <c r="AD5570" i="3"/>
  <c r="AC5570" i="3"/>
  <c r="AG5569" i="3"/>
  <c r="AE5569" i="3"/>
  <c r="AD5569" i="3"/>
  <c r="AC5569" i="3"/>
  <c r="AG5568" i="3"/>
  <c r="AE5568" i="3"/>
  <c r="AD5568" i="3"/>
  <c r="AC5568" i="3"/>
  <c r="AG5567" i="3"/>
  <c r="AE5567" i="3"/>
  <c r="AD5567" i="3"/>
  <c r="AC5567" i="3"/>
  <c r="AG5566" i="3"/>
  <c r="AE5566" i="3"/>
  <c r="AD5566" i="3"/>
  <c r="AC5566" i="3"/>
  <c r="AG5565" i="3"/>
  <c r="AE5565" i="3"/>
  <c r="AD5565" i="3"/>
  <c r="AC5565" i="3"/>
  <c r="AG5564" i="3"/>
  <c r="AE5564" i="3"/>
  <c r="AD5564" i="3"/>
  <c r="AC5564" i="3"/>
  <c r="AG5563" i="3"/>
  <c r="AE5563" i="3"/>
  <c r="AD5563" i="3"/>
  <c r="AC5563" i="3"/>
  <c r="AG5562" i="3"/>
  <c r="AE5562" i="3"/>
  <c r="AD5562" i="3"/>
  <c r="AC5562" i="3"/>
  <c r="AG5561" i="3"/>
  <c r="AE5561" i="3"/>
  <c r="AD5561" i="3"/>
  <c r="AC5561" i="3"/>
  <c r="AG5560" i="3"/>
  <c r="AE5560" i="3"/>
  <c r="AD5560" i="3"/>
  <c r="AC5560" i="3"/>
  <c r="AG5559" i="3"/>
  <c r="AE5559" i="3"/>
  <c r="AD5559" i="3"/>
  <c r="AC5559" i="3"/>
  <c r="AG5558" i="3"/>
  <c r="AE5558" i="3"/>
  <c r="AD5558" i="3"/>
  <c r="AC5558" i="3"/>
  <c r="AG5557" i="3"/>
  <c r="AE5557" i="3"/>
  <c r="AD5557" i="3"/>
  <c r="AC5557" i="3"/>
  <c r="AG5556" i="3"/>
  <c r="AE5556" i="3"/>
  <c r="AD5556" i="3"/>
  <c r="AC5556" i="3"/>
  <c r="AG5555" i="3"/>
  <c r="AE5555" i="3"/>
  <c r="AD5555" i="3"/>
  <c r="AC5555" i="3"/>
  <c r="AG5554" i="3"/>
  <c r="AE5554" i="3"/>
  <c r="AD5554" i="3"/>
  <c r="AC5554" i="3"/>
  <c r="AG5553" i="3"/>
  <c r="AE5553" i="3"/>
  <c r="AD5553" i="3"/>
  <c r="AC5553" i="3"/>
  <c r="AG5552" i="3"/>
  <c r="AE5552" i="3"/>
  <c r="AD5552" i="3"/>
  <c r="AC5552" i="3"/>
  <c r="AG5551" i="3"/>
  <c r="AE5551" i="3"/>
  <c r="AD5551" i="3"/>
  <c r="AC5551" i="3"/>
  <c r="AG5550" i="3"/>
  <c r="AE5550" i="3"/>
  <c r="AD5550" i="3"/>
  <c r="AC5550" i="3"/>
  <c r="AG5549" i="3"/>
  <c r="AE5549" i="3"/>
  <c r="AD5549" i="3"/>
  <c r="AC5549" i="3"/>
  <c r="AG5548" i="3"/>
  <c r="AE5548" i="3"/>
  <c r="AD5548" i="3"/>
  <c r="AC5548" i="3"/>
  <c r="AG5547" i="3"/>
  <c r="AE5547" i="3"/>
  <c r="AD5547" i="3"/>
  <c r="AC5547" i="3"/>
  <c r="AG5546" i="3"/>
  <c r="AE5546" i="3"/>
  <c r="AD5546" i="3"/>
  <c r="AC5546" i="3"/>
  <c r="AG5545" i="3"/>
  <c r="AE5545" i="3"/>
  <c r="AD5545" i="3"/>
  <c r="AC5545" i="3"/>
  <c r="AG5544" i="3"/>
  <c r="AE5544" i="3"/>
  <c r="AD5544" i="3"/>
  <c r="AC5544" i="3"/>
  <c r="AG5543" i="3"/>
  <c r="AE5543" i="3"/>
  <c r="AD5543" i="3"/>
  <c r="AC5543" i="3"/>
  <c r="AG5542" i="3"/>
  <c r="AE5542" i="3"/>
  <c r="AD5542" i="3"/>
  <c r="AC5542" i="3"/>
  <c r="AG5541" i="3"/>
  <c r="AE5541" i="3"/>
  <c r="AD5541" i="3"/>
  <c r="AC5541" i="3"/>
  <c r="AG5540" i="3"/>
  <c r="AE5540" i="3"/>
  <c r="AD5540" i="3"/>
  <c r="AC5540" i="3"/>
  <c r="AG5539" i="3"/>
  <c r="AE5539" i="3"/>
  <c r="AD5539" i="3"/>
  <c r="AC5539" i="3"/>
  <c r="AG5538" i="3"/>
  <c r="AE5538" i="3"/>
  <c r="AD5538" i="3"/>
  <c r="AC5538" i="3"/>
  <c r="AG5537" i="3"/>
  <c r="AE5537" i="3"/>
  <c r="AD5537" i="3"/>
  <c r="AC5537" i="3"/>
  <c r="AG5536" i="3"/>
  <c r="AE5536" i="3"/>
  <c r="AD5536" i="3"/>
  <c r="AC5536" i="3"/>
  <c r="AG5535" i="3"/>
  <c r="AE5535" i="3"/>
  <c r="AD5535" i="3"/>
  <c r="AC5535" i="3"/>
  <c r="AG5534" i="3"/>
  <c r="AE5534" i="3"/>
  <c r="AD5534" i="3"/>
  <c r="AC5534" i="3"/>
  <c r="AG5533" i="3"/>
  <c r="AE5533" i="3"/>
  <c r="AD5533" i="3"/>
  <c r="AC5533" i="3"/>
  <c r="AG5532" i="3"/>
  <c r="AE5532" i="3"/>
  <c r="AD5532" i="3"/>
  <c r="AC5532" i="3"/>
  <c r="AG5531" i="3"/>
  <c r="AE5531" i="3"/>
  <c r="AD5531" i="3"/>
  <c r="AC5531" i="3"/>
  <c r="AG5530" i="3"/>
  <c r="AE5530" i="3"/>
  <c r="AD5530" i="3"/>
  <c r="AC5530" i="3"/>
  <c r="AG5529" i="3"/>
  <c r="AE5529" i="3"/>
  <c r="AD5529" i="3"/>
  <c r="AC5529" i="3"/>
  <c r="AG5528" i="3"/>
  <c r="AE5528" i="3"/>
  <c r="AD5528" i="3"/>
  <c r="AC5528" i="3"/>
  <c r="AG5527" i="3"/>
  <c r="AE5527" i="3"/>
  <c r="AD5527" i="3"/>
  <c r="AC5527" i="3"/>
  <c r="AG5526" i="3"/>
  <c r="AE5526" i="3"/>
  <c r="AD5526" i="3"/>
  <c r="AC5526" i="3"/>
  <c r="AG5525" i="3"/>
  <c r="AE5525" i="3"/>
  <c r="AD5525" i="3"/>
  <c r="AC5525" i="3"/>
  <c r="AG5524" i="3"/>
  <c r="AE5524" i="3"/>
  <c r="AD5524" i="3"/>
  <c r="AC5524" i="3"/>
  <c r="AG5523" i="3"/>
  <c r="AE5523" i="3"/>
  <c r="AD5523" i="3"/>
  <c r="AC5523" i="3"/>
  <c r="AG5522" i="3"/>
  <c r="AE5522" i="3"/>
  <c r="AD5522" i="3"/>
  <c r="AC5522" i="3"/>
  <c r="AG5521" i="3"/>
  <c r="AE5521" i="3"/>
  <c r="AD5521" i="3"/>
  <c r="AC5521" i="3"/>
  <c r="AG5520" i="3"/>
  <c r="AE5520" i="3"/>
  <c r="AD5520" i="3"/>
  <c r="AC5520" i="3"/>
  <c r="AG5519" i="3"/>
  <c r="AE5519" i="3"/>
  <c r="AD5519" i="3"/>
  <c r="AC5519" i="3"/>
  <c r="AG5518" i="3"/>
  <c r="AE5518" i="3"/>
  <c r="AD5518" i="3"/>
  <c r="AC5518" i="3"/>
  <c r="AG5517" i="3"/>
  <c r="AE5517" i="3"/>
  <c r="AD5517" i="3"/>
  <c r="AC5517" i="3"/>
  <c r="AG5516" i="3"/>
  <c r="AE5516" i="3"/>
  <c r="AD5516" i="3"/>
  <c r="AC5516" i="3"/>
  <c r="AG5515" i="3"/>
  <c r="AE5515" i="3"/>
  <c r="AD5515" i="3"/>
  <c r="AC5515" i="3"/>
  <c r="AG5514" i="3"/>
  <c r="AE5514" i="3"/>
  <c r="AD5514" i="3"/>
  <c r="AC5514" i="3"/>
  <c r="AG5513" i="3"/>
  <c r="AE5513" i="3"/>
  <c r="AD5513" i="3"/>
  <c r="AC5513" i="3"/>
  <c r="AG5512" i="3"/>
  <c r="AE5512" i="3"/>
  <c r="AD5512" i="3"/>
  <c r="AC5512" i="3"/>
  <c r="AG5511" i="3"/>
  <c r="AE5511" i="3"/>
  <c r="AD5511" i="3"/>
  <c r="AC5511" i="3"/>
  <c r="AG5510" i="3"/>
  <c r="AE5510" i="3"/>
  <c r="AD5510" i="3"/>
  <c r="AC5510" i="3"/>
  <c r="AG5509" i="3"/>
  <c r="AE5509" i="3"/>
  <c r="AD5509" i="3"/>
  <c r="AC5509" i="3"/>
  <c r="AG5508" i="3"/>
  <c r="AE5508" i="3"/>
  <c r="AD5508" i="3"/>
  <c r="AC5508" i="3"/>
  <c r="AG5507" i="3"/>
  <c r="AE5507" i="3"/>
  <c r="AD5507" i="3"/>
  <c r="AC5507" i="3"/>
  <c r="AG5506" i="3"/>
  <c r="AE5506" i="3"/>
  <c r="AD5506" i="3"/>
  <c r="AC5506" i="3"/>
  <c r="AG5505" i="3"/>
  <c r="AE5505" i="3"/>
  <c r="AD5505" i="3"/>
  <c r="AC5505" i="3"/>
  <c r="AG5504" i="3"/>
  <c r="AE5504" i="3"/>
  <c r="AD5504" i="3"/>
  <c r="AC5504" i="3"/>
  <c r="AG5503" i="3"/>
  <c r="AE5503" i="3"/>
  <c r="AD5503" i="3"/>
  <c r="AC5503" i="3"/>
  <c r="AG5502" i="3"/>
  <c r="AE5502" i="3"/>
  <c r="AD5502" i="3"/>
  <c r="AC5502" i="3"/>
  <c r="AG5501" i="3"/>
  <c r="AE5501" i="3"/>
  <c r="AD5501" i="3"/>
  <c r="AC5501" i="3"/>
  <c r="AG5500" i="3"/>
  <c r="AE5500" i="3"/>
  <c r="AD5500" i="3"/>
  <c r="AC5500" i="3"/>
  <c r="AG5499" i="3"/>
  <c r="AE5499" i="3"/>
  <c r="AD5499" i="3"/>
  <c r="AC5499" i="3"/>
  <c r="AG5498" i="3"/>
  <c r="AE5498" i="3"/>
  <c r="AD5498" i="3"/>
  <c r="AC5498" i="3"/>
  <c r="AG5497" i="3"/>
  <c r="AE5497" i="3"/>
  <c r="AD5497" i="3"/>
  <c r="AC5497" i="3"/>
  <c r="AG5496" i="3"/>
  <c r="AE5496" i="3"/>
  <c r="AD5496" i="3"/>
  <c r="AC5496" i="3"/>
  <c r="AG5495" i="3"/>
  <c r="AE5495" i="3"/>
  <c r="AD5495" i="3"/>
  <c r="AC5495" i="3"/>
  <c r="AG5494" i="3"/>
  <c r="AE5494" i="3"/>
  <c r="AD5494" i="3"/>
  <c r="AC5494" i="3"/>
  <c r="AG5493" i="3"/>
  <c r="AE5493" i="3"/>
  <c r="AD5493" i="3"/>
  <c r="AC5493" i="3"/>
  <c r="AG5492" i="3"/>
  <c r="AE5492" i="3"/>
  <c r="AD5492" i="3"/>
  <c r="AC5492" i="3"/>
  <c r="AG5491" i="3"/>
  <c r="AE5491" i="3"/>
  <c r="AD5491" i="3"/>
  <c r="AC5491" i="3"/>
  <c r="AG5490" i="3"/>
  <c r="AE5490" i="3"/>
  <c r="AD5490" i="3"/>
  <c r="AC5490" i="3"/>
  <c r="AG5489" i="3"/>
  <c r="AE5489" i="3"/>
  <c r="AD5489" i="3"/>
  <c r="AC5489" i="3"/>
  <c r="AG5488" i="3"/>
  <c r="AE5488" i="3"/>
  <c r="AD5488" i="3"/>
  <c r="AC5488" i="3"/>
  <c r="AG5487" i="3"/>
  <c r="AE5487" i="3"/>
  <c r="AD5487" i="3"/>
  <c r="AC5487" i="3"/>
  <c r="AG5486" i="3"/>
  <c r="AE5486" i="3"/>
  <c r="AD5486" i="3"/>
  <c r="AC5486" i="3"/>
  <c r="AG5485" i="3"/>
  <c r="AE5485" i="3"/>
  <c r="AD5485" i="3"/>
  <c r="AC5485" i="3"/>
  <c r="AG5484" i="3"/>
  <c r="AE5484" i="3"/>
  <c r="AD5484" i="3"/>
  <c r="AC5484" i="3"/>
  <c r="AG5483" i="3"/>
  <c r="AE5483" i="3"/>
  <c r="AD5483" i="3"/>
  <c r="AC5483" i="3"/>
  <c r="AG5482" i="3"/>
  <c r="AE5482" i="3"/>
  <c r="AD5482" i="3"/>
  <c r="AC5482" i="3"/>
  <c r="AG5481" i="3"/>
  <c r="AE5481" i="3"/>
  <c r="AD5481" i="3"/>
  <c r="AC5481" i="3"/>
  <c r="AG5480" i="3"/>
  <c r="AE5480" i="3"/>
  <c r="AD5480" i="3"/>
  <c r="AC5480" i="3"/>
  <c r="AG5479" i="3"/>
  <c r="AE5479" i="3"/>
  <c r="AD5479" i="3"/>
  <c r="AC5479" i="3"/>
  <c r="AG5478" i="3"/>
  <c r="AE5478" i="3"/>
  <c r="AD5478" i="3"/>
  <c r="AC5478" i="3"/>
  <c r="AG5477" i="3"/>
  <c r="AE5477" i="3"/>
  <c r="AD5477" i="3"/>
  <c r="AC5477" i="3"/>
  <c r="AG5476" i="3"/>
  <c r="AE5476" i="3"/>
  <c r="AD5476" i="3"/>
  <c r="AC5476" i="3"/>
  <c r="AG5475" i="3"/>
  <c r="AE5475" i="3"/>
  <c r="AD5475" i="3"/>
  <c r="AC5475" i="3"/>
  <c r="AG5474" i="3"/>
  <c r="AE5474" i="3"/>
  <c r="AD5474" i="3"/>
  <c r="AC5474" i="3"/>
  <c r="AG5473" i="3"/>
  <c r="AE5473" i="3"/>
  <c r="AD5473" i="3"/>
  <c r="AC5473" i="3"/>
  <c r="AG5472" i="3"/>
  <c r="AE5472" i="3"/>
  <c r="AD5472" i="3"/>
  <c r="AC5472" i="3"/>
  <c r="AG5471" i="3"/>
  <c r="AE5471" i="3"/>
  <c r="AD5471" i="3"/>
  <c r="AC5471" i="3"/>
  <c r="AG5470" i="3"/>
  <c r="AE5470" i="3"/>
  <c r="AD5470" i="3"/>
  <c r="AC5470" i="3"/>
  <c r="AG5469" i="3"/>
  <c r="AE5469" i="3"/>
  <c r="AD5469" i="3"/>
  <c r="AC5469" i="3"/>
  <c r="AG5468" i="3"/>
  <c r="AE5468" i="3"/>
  <c r="AD5468" i="3"/>
  <c r="AC5468" i="3"/>
  <c r="AG5467" i="3"/>
  <c r="AE5467" i="3"/>
  <c r="AD5467" i="3"/>
  <c r="AC5467" i="3"/>
  <c r="AG5466" i="3"/>
  <c r="AE5466" i="3"/>
  <c r="AD5466" i="3"/>
  <c r="AC5466" i="3"/>
  <c r="AG5465" i="3"/>
  <c r="AE5465" i="3"/>
  <c r="AD5465" i="3"/>
  <c r="AC5465" i="3"/>
  <c r="AG5464" i="3"/>
  <c r="AE5464" i="3"/>
  <c r="AD5464" i="3"/>
  <c r="AC5464" i="3"/>
  <c r="AG5463" i="3"/>
  <c r="AE5463" i="3"/>
  <c r="AD5463" i="3"/>
  <c r="AC5463" i="3"/>
  <c r="AG5462" i="3"/>
  <c r="AE5462" i="3"/>
  <c r="AD5462" i="3"/>
  <c r="AC5462" i="3"/>
  <c r="AG5461" i="3"/>
  <c r="AE5461" i="3"/>
  <c r="AD5461" i="3"/>
  <c r="AC5461" i="3"/>
  <c r="AG5460" i="3"/>
  <c r="AE5460" i="3"/>
  <c r="AD5460" i="3"/>
  <c r="AC5460" i="3"/>
  <c r="AG5459" i="3"/>
  <c r="AE5459" i="3"/>
  <c r="AD5459" i="3"/>
  <c r="AC5459" i="3"/>
  <c r="AG5458" i="3"/>
  <c r="AE5458" i="3"/>
  <c r="AD5458" i="3"/>
  <c r="AC5458" i="3"/>
  <c r="AG5457" i="3"/>
  <c r="AE5457" i="3"/>
  <c r="AD5457" i="3"/>
  <c r="AC5457" i="3"/>
  <c r="AG5456" i="3"/>
  <c r="AE5456" i="3"/>
  <c r="AD5456" i="3"/>
  <c r="AC5456" i="3"/>
  <c r="AG5455" i="3"/>
  <c r="AE5455" i="3"/>
  <c r="AD5455" i="3"/>
  <c r="AC5455" i="3"/>
  <c r="AG5454" i="3"/>
  <c r="AE5454" i="3"/>
  <c r="AD5454" i="3"/>
  <c r="AC5454" i="3"/>
  <c r="AG5453" i="3"/>
  <c r="AE5453" i="3"/>
  <c r="AD5453" i="3"/>
  <c r="AC5453" i="3"/>
  <c r="AG5452" i="3"/>
  <c r="AE5452" i="3"/>
  <c r="AD5452" i="3"/>
  <c r="AC5452" i="3"/>
  <c r="AG5451" i="3"/>
  <c r="AE5451" i="3"/>
  <c r="AD5451" i="3"/>
  <c r="AC5451" i="3"/>
  <c r="AG5450" i="3"/>
  <c r="AE5450" i="3"/>
  <c r="AD5450" i="3"/>
  <c r="AC5450" i="3"/>
  <c r="AG5449" i="3"/>
  <c r="AE5449" i="3"/>
  <c r="AD5449" i="3"/>
  <c r="AC5449" i="3"/>
  <c r="AG5448" i="3"/>
  <c r="AE5448" i="3"/>
  <c r="AD5448" i="3"/>
  <c r="AC5448" i="3"/>
  <c r="AG5447" i="3"/>
  <c r="AE5447" i="3"/>
  <c r="AD5447" i="3"/>
  <c r="AC5447" i="3"/>
  <c r="AG5446" i="3"/>
  <c r="AE5446" i="3"/>
  <c r="AD5446" i="3"/>
  <c r="AC5446" i="3"/>
  <c r="AG5445" i="3"/>
  <c r="AE5445" i="3"/>
  <c r="AD5445" i="3"/>
  <c r="AC5445" i="3"/>
  <c r="AG5444" i="3"/>
  <c r="AE5444" i="3"/>
  <c r="AD5444" i="3"/>
  <c r="AC5444" i="3"/>
  <c r="AG5443" i="3"/>
  <c r="AE5443" i="3"/>
  <c r="AD5443" i="3"/>
  <c r="AC5443" i="3"/>
  <c r="AG5442" i="3"/>
  <c r="AE5442" i="3"/>
  <c r="AD5442" i="3"/>
  <c r="AC5442" i="3"/>
  <c r="AG5441" i="3"/>
  <c r="AE5441" i="3"/>
  <c r="AD5441" i="3"/>
  <c r="AC5441" i="3"/>
  <c r="AG5440" i="3"/>
  <c r="AE5440" i="3"/>
  <c r="AD5440" i="3"/>
  <c r="AC5440" i="3"/>
  <c r="AG5439" i="3"/>
  <c r="AE5439" i="3"/>
  <c r="AD5439" i="3"/>
  <c r="AC5439" i="3"/>
  <c r="AG5438" i="3"/>
  <c r="AE5438" i="3"/>
  <c r="AD5438" i="3"/>
  <c r="AC5438" i="3"/>
  <c r="AG5437" i="3"/>
  <c r="AE5437" i="3"/>
  <c r="AD5437" i="3"/>
  <c r="AC5437" i="3"/>
  <c r="AG5436" i="3"/>
  <c r="AE5436" i="3"/>
  <c r="AD5436" i="3"/>
  <c r="AC5436" i="3"/>
  <c r="AG5435" i="3"/>
  <c r="AE5435" i="3"/>
  <c r="AD5435" i="3"/>
  <c r="AC5435" i="3"/>
  <c r="AG5434" i="3"/>
  <c r="AE5434" i="3"/>
  <c r="AD5434" i="3"/>
  <c r="AC5434" i="3"/>
  <c r="AG5433" i="3"/>
  <c r="AE5433" i="3"/>
  <c r="AD5433" i="3"/>
  <c r="AC5433" i="3"/>
  <c r="AG5432" i="3"/>
  <c r="AE5432" i="3"/>
  <c r="AD5432" i="3"/>
  <c r="AC5432" i="3"/>
  <c r="AG5431" i="3"/>
  <c r="AE5431" i="3"/>
  <c r="AD5431" i="3"/>
  <c r="AC5431" i="3"/>
  <c r="AG5430" i="3"/>
  <c r="AE5430" i="3"/>
  <c r="AD5430" i="3"/>
  <c r="AC5430" i="3"/>
  <c r="AG5429" i="3"/>
  <c r="AE5429" i="3"/>
  <c r="AD5429" i="3"/>
  <c r="AC5429" i="3"/>
  <c r="AG5428" i="3"/>
  <c r="AE5428" i="3"/>
  <c r="AD5428" i="3"/>
  <c r="AC5428" i="3"/>
  <c r="AG5427" i="3"/>
  <c r="AE5427" i="3"/>
  <c r="AD5427" i="3"/>
  <c r="AC5427" i="3"/>
  <c r="AG5426" i="3"/>
  <c r="AE5426" i="3"/>
  <c r="AD5426" i="3"/>
  <c r="AC5426" i="3"/>
  <c r="AG5425" i="3"/>
  <c r="AE5425" i="3"/>
  <c r="AD5425" i="3"/>
  <c r="AC5425" i="3"/>
  <c r="AG5424" i="3"/>
  <c r="AE5424" i="3"/>
  <c r="AD5424" i="3"/>
  <c r="AC5424" i="3"/>
  <c r="AG5423" i="3"/>
  <c r="AE5423" i="3"/>
  <c r="AD5423" i="3"/>
  <c r="AC5423" i="3"/>
  <c r="AG5422" i="3"/>
  <c r="AE5422" i="3"/>
  <c r="AD5422" i="3"/>
  <c r="AC5422" i="3"/>
  <c r="AG5421" i="3"/>
  <c r="AE5421" i="3"/>
  <c r="AD5421" i="3"/>
  <c r="AC5421" i="3"/>
  <c r="AG5420" i="3"/>
  <c r="AE5420" i="3"/>
  <c r="AD5420" i="3"/>
  <c r="AC5420" i="3"/>
  <c r="AG5419" i="3"/>
  <c r="AE5419" i="3"/>
  <c r="AD5419" i="3"/>
  <c r="AC5419" i="3"/>
  <c r="AG5418" i="3"/>
  <c r="AE5418" i="3"/>
  <c r="AD5418" i="3"/>
  <c r="AC5418" i="3"/>
  <c r="AG5417" i="3"/>
  <c r="AE5417" i="3"/>
  <c r="AD5417" i="3"/>
  <c r="AC5417" i="3"/>
  <c r="AG5416" i="3"/>
  <c r="AE5416" i="3"/>
  <c r="AD5416" i="3"/>
  <c r="AC5416" i="3"/>
  <c r="AG5415" i="3"/>
  <c r="AE5415" i="3"/>
  <c r="AD5415" i="3"/>
  <c r="AC5415" i="3"/>
  <c r="AG5414" i="3"/>
  <c r="AE5414" i="3"/>
  <c r="AD5414" i="3"/>
  <c r="AC5414" i="3"/>
  <c r="AG5413" i="3"/>
  <c r="AE5413" i="3"/>
  <c r="AD5413" i="3"/>
  <c r="AC5413" i="3"/>
  <c r="AG5412" i="3"/>
  <c r="AE5412" i="3"/>
  <c r="AD5412" i="3"/>
  <c r="AC5412" i="3"/>
  <c r="AG5411" i="3"/>
  <c r="AE5411" i="3"/>
  <c r="AD5411" i="3"/>
  <c r="AC5411" i="3"/>
  <c r="AG5410" i="3"/>
  <c r="AE5410" i="3"/>
  <c r="AD5410" i="3"/>
  <c r="AC5410" i="3"/>
  <c r="AG5409" i="3"/>
  <c r="AE5409" i="3"/>
  <c r="AD5409" i="3"/>
  <c r="AC5409" i="3"/>
  <c r="AG5408" i="3"/>
  <c r="AE5408" i="3"/>
  <c r="AD5408" i="3"/>
  <c r="AC5408" i="3"/>
  <c r="AG5407" i="3"/>
  <c r="AE5407" i="3"/>
  <c r="AD5407" i="3"/>
  <c r="AC5407" i="3"/>
  <c r="AG5406" i="3"/>
  <c r="AE5406" i="3"/>
  <c r="AD5406" i="3"/>
  <c r="AC5406" i="3"/>
  <c r="AG5405" i="3"/>
  <c r="AE5405" i="3"/>
  <c r="AD5405" i="3"/>
  <c r="AC5405" i="3"/>
  <c r="AG5404" i="3"/>
  <c r="AE5404" i="3"/>
  <c r="AD5404" i="3"/>
  <c r="AC5404" i="3"/>
  <c r="AG5403" i="3"/>
  <c r="AE5403" i="3"/>
  <c r="AD5403" i="3"/>
  <c r="AC5403" i="3"/>
  <c r="AG5402" i="3"/>
  <c r="AE5402" i="3"/>
  <c r="AD5402" i="3"/>
  <c r="AC5402" i="3"/>
  <c r="AG5401" i="3"/>
  <c r="AE5401" i="3"/>
  <c r="AD5401" i="3"/>
  <c r="AC5401" i="3"/>
  <c r="AG5400" i="3"/>
  <c r="AE5400" i="3"/>
  <c r="AD5400" i="3"/>
  <c r="AC5400" i="3"/>
  <c r="AG5399" i="3"/>
  <c r="AE5399" i="3"/>
  <c r="AD5399" i="3"/>
  <c r="AC5399" i="3"/>
  <c r="AG5398" i="3"/>
  <c r="AE5398" i="3"/>
  <c r="AD5398" i="3"/>
  <c r="AC5398" i="3"/>
  <c r="AG5397" i="3"/>
  <c r="AE5397" i="3"/>
  <c r="AD5397" i="3"/>
  <c r="AC5397" i="3"/>
  <c r="AG5396" i="3"/>
  <c r="AE5396" i="3"/>
  <c r="AD5396" i="3"/>
  <c r="AC5396" i="3"/>
  <c r="AG5395" i="3"/>
  <c r="AE5395" i="3"/>
  <c r="AD5395" i="3"/>
  <c r="AC5395" i="3"/>
  <c r="AG5394" i="3"/>
  <c r="AE5394" i="3"/>
  <c r="AD5394" i="3"/>
  <c r="AC5394" i="3"/>
  <c r="AG5393" i="3"/>
  <c r="AE5393" i="3"/>
  <c r="AD5393" i="3"/>
  <c r="AC5393" i="3"/>
  <c r="AG5392" i="3"/>
  <c r="AE5392" i="3"/>
  <c r="AD5392" i="3"/>
  <c r="AC5392" i="3"/>
  <c r="AG5391" i="3"/>
  <c r="AE5391" i="3"/>
  <c r="AD5391" i="3"/>
  <c r="AC5391" i="3"/>
  <c r="AG5390" i="3"/>
  <c r="AE5390" i="3"/>
  <c r="AD5390" i="3"/>
  <c r="AC5390" i="3"/>
  <c r="AG5389" i="3"/>
  <c r="AE5389" i="3"/>
  <c r="AD5389" i="3"/>
  <c r="AC5389" i="3"/>
  <c r="AG5388" i="3"/>
  <c r="AE5388" i="3"/>
  <c r="AD5388" i="3"/>
  <c r="AC5388" i="3"/>
  <c r="AG5387" i="3"/>
  <c r="AE5387" i="3"/>
  <c r="AD5387" i="3"/>
  <c r="AC5387" i="3"/>
  <c r="AG5386" i="3"/>
  <c r="AE5386" i="3"/>
  <c r="AD5386" i="3"/>
  <c r="AC5386" i="3"/>
  <c r="AG5385" i="3"/>
  <c r="AE5385" i="3"/>
  <c r="AD5385" i="3"/>
  <c r="AC5385" i="3"/>
  <c r="AG5384" i="3"/>
  <c r="AE5384" i="3"/>
  <c r="AD5384" i="3"/>
  <c r="AC5384" i="3"/>
  <c r="AG5383" i="3"/>
  <c r="AE5383" i="3"/>
  <c r="AD5383" i="3"/>
  <c r="AC5383" i="3"/>
  <c r="AG5382" i="3"/>
  <c r="AE5382" i="3"/>
  <c r="AD5382" i="3"/>
  <c r="AC5382" i="3"/>
  <c r="AG5381" i="3"/>
  <c r="AE5381" i="3"/>
  <c r="AD5381" i="3"/>
  <c r="AC5381" i="3"/>
  <c r="AG5380" i="3"/>
  <c r="AE5380" i="3"/>
  <c r="AD5380" i="3"/>
  <c r="AC5380" i="3"/>
  <c r="AG5379" i="3"/>
  <c r="AE5379" i="3"/>
  <c r="AD5379" i="3"/>
  <c r="AC5379" i="3"/>
  <c r="AG5378" i="3"/>
  <c r="AE5378" i="3"/>
  <c r="AD5378" i="3"/>
  <c r="AC5378" i="3"/>
  <c r="AG5377" i="3"/>
  <c r="AE5377" i="3"/>
  <c r="AD5377" i="3"/>
  <c r="AC5377" i="3"/>
  <c r="AG5376" i="3"/>
  <c r="AE5376" i="3"/>
  <c r="AD5376" i="3"/>
  <c r="AC5376" i="3"/>
  <c r="AG5375" i="3"/>
  <c r="AE5375" i="3"/>
  <c r="AD5375" i="3"/>
  <c r="AC5375" i="3"/>
  <c r="AG5374" i="3"/>
  <c r="AE5374" i="3"/>
  <c r="AD5374" i="3"/>
  <c r="AC5374" i="3"/>
  <c r="AG5373" i="3"/>
  <c r="AE5373" i="3"/>
  <c r="AD5373" i="3"/>
  <c r="AC5373" i="3"/>
  <c r="AG5372" i="3"/>
  <c r="AE5372" i="3"/>
  <c r="AD5372" i="3"/>
  <c r="AC5372" i="3"/>
  <c r="AG5371" i="3"/>
  <c r="AE5371" i="3"/>
  <c r="AD5371" i="3"/>
  <c r="AC5371" i="3"/>
  <c r="AG5370" i="3"/>
  <c r="AE5370" i="3"/>
  <c r="AD5370" i="3"/>
  <c r="AC5370" i="3"/>
  <c r="AG5369" i="3"/>
  <c r="AE5369" i="3"/>
  <c r="AD5369" i="3"/>
  <c r="AC5369" i="3"/>
  <c r="AG5368" i="3"/>
  <c r="AE5368" i="3"/>
  <c r="AD5368" i="3"/>
  <c r="AC5368" i="3"/>
  <c r="AG5367" i="3"/>
  <c r="AE5367" i="3"/>
  <c r="AD5367" i="3"/>
  <c r="AC5367" i="3"/>
  <c r="AG5366" i="3"/>
  <c r="AE5366" i="3"/>
  <c r="AD5366" i="3"/>
  <c r="AC5366" i="3"/>
  <c r="AG5365" i="3"/>
  <c r="AE5365" i="3"/>
  <c r="AD5365" i="3"/>
  <c r="AC5365" i="3"/>
  <c r="AG5364" i="3"/>
  <c r="AE5364" i="3"/>
  <c r="AD5364" i="3"/>
  <c r="AC5364" i="3"/>
  <c r="AG5363" i="3"/>
  <c r="AE5363" i="3"/>
  <c r="AD5363" i="3"/>
  <c r="AC5363" i="3"/>
  <c r="AG5362" i="3"/>
  <c r="AE5362" i="3"/>
  <c r="AD5362" i="3"/>
  <c r="AC5362" i="3"/>
  <c r="AG5361" i="3"/>
  <c r="AE5361" i="3"/>
  <c r="AD5361" i="3"/>
  <c r="AC5361" i="3"/>
  <c r="AG5360" i="3"/>
  <c r="AE5360" i="3"/>
  <c r="AD5360" i="3"/>
  <c r="AC5360" i="3"/>
  <c r="AG5359" i="3"/>
  <c r="AE5359" i="3"/>
  <c r="AD5359" i="3"/>
  <c r="AC5359" i="3"/>
  <c r="AG5358" i="3"/>
  <c r="AE5358" i="3"/>
  <c r="AD5358" i="3"/>
  <c r="AC5358" i="3"/>
  <c r="AG5357" i="3"/>
  <c r="AE5357" i="3"/>
  <c r="AD5357" i="3"/>
  <c r="AC5357" i="3"/>
  <c r="AG5356" i="3"/>
  <c r="AE5356" i="3"/>
  <c r="AD5356" i="3"/>
  <c r="AC5356" i="3"/>
  <c r="AG5355" i="3"/>
  <c r="AE5355" i="3"/>
  <c r="AD5355" i="3"/>
  <c r="AC5355" i="3"/>
  <c r="AG5354" i="3"/>
  <c r="AE5354" i="3"/>
  <c r="AD5354" i="3"/>
  <c r="AC5354" i="3"/>
  <c r="AG5353" i="3"/>
  <c r="AE5353" i="3"/>
  <c r="AD5353" i="3"/>
  <c r="AC5353" i="3"/>
  <c r="AG5352" i="3"/>
  <c r="AE5352" i="3"/>
  <c r="AD5352" i="3"/>
  <c r="AC5352" i="3"/>
  <c r="AG5351" i="3"/>
  <c r="AE5351" i="3"/>
  <c r="AD5351" i="3"/>
  <c r="AC5351" i="3"/>
  <c r="AG5350" i="3"/>
  <c r="AE5350" i="3"/>
  <c r="AD5350" i="3"/>
  <c r="AC5350" i="3"/>
  <c r="AG5349" i="3"/>
  <c r="AE5349" i="3"/>
  <c r="AD5349" i="3"/>
  <c r="AC5349" i="3"/>
  <c r="AG5348" i="3"/>
  <c r="AE5348" i="3"/>
  <c r="AD5348" i="3"/>
  <c r="AC5348" i="3"/>
  <c r="AG5347" i="3"/>
  <c r="AE5347" i="3"/>
  <c r="AD5347" i="3"/>
  <c r="AC5347" i="3"/>
  <c r="AG5346" i="3"/>
  <c r="AE5346" i="3"/>
  <c r="AD5346" i="3"/>
  <c r="AC5346" i="3"/>
  <c r="AG5345" i="3"/>
  <c r="AE5345" i="3"/>
  <c r="AD5345" i="3"/>
  <c r="AC5345" i="3"/>
  <c r="AG5344" i="3"/>
  <c r="AE5344" i="3"/>
  <c r="AD5344" i="3"/>
  <c r="AC5344" i="3"/>
  <c r="AG5343" i="3"/>
  <c r="AE5343" i="3"/>
  <c r="AD5343" i="3"/>
  <c r="AC5343" i="3"/>
  <c r="AG5342" i="3"/>
  <c r="AE5342" i="3"/>
  <c r="AD5342" i="3"/>
  <c r="AC5342" i="3"/>
  <c r="AG5341" i="3"/>
  <c r="AE5341" i="3"/>
  <c r="AD5341" i="3"/>
  <c r="AC5341" i="3"/>
  <c r="AG5340" i="3"/>
  <c r="AE5340" i="3"/>
  <c r="AD5340" i="3"/>
  <c r="AC5340" i="3"/>
  <c r="AG5339" i="3"/>
  <c r="AE5339" i="3"/>
  <c r="AD5339" i="3"/>
  <c r="AC5339" i="3"/>
  <c r="AG5338" i="3"/>
  <c r="AE5338" i="3"/>
  <c r="AD5338" i="3"/>
  <c r="AC5338" i="3"/>
  <c r="AG5337" i="3"/>
  <c r="AE5337" i="3"/>
  <c r="AD5337" i="3"/>
  <c r="AC5337" i="3"/>
  <c r="AG5336" i="3"/>
  <c r="AE5336" i="3"/>
  <c r="AD5336" i="3"/>
  <c r="AC5336" i="3"/>
  <c r="AG5335" i="3"/>
  <c r="AE5335" i="3"/>
  <c r="AD5335" i="3"/>
  <c r="AC5335" i="3"/>
  <c r="AG5334" i="3"/>
  <c r="AE5334" i="3"/>
  <c r="AD5334" i="3"/>
  <c r="AC5334" i="3"/>
  <c r="AG5333" i="3"/>
  <c r="AE5333" i="3"/>
  <c r="AD5333" i="3"/>
  <c r="AC5333" i="3"/>
  <c r="AG5332" i="3"/>
  <c r="AE5332" i="3"/>
  <c r="AD5332" i="3"/>
  <c r="AC5332" i="3"/>
  <c r="AG5331" i="3"/>
  <c r="AE5331" i="3"/>
  <c r="AD5331" i="3"/>
  <c r="AC5331" i="3"/>
  <c r="AG5330" i="3"/>
  <c r="AE5330" i="3"/>
  <c r="AD5330" i="3"/>
  <c r="AC5330" i="3"/>
  <c r="AG5329" i="3"/>
  <c r="AE5329" i="3"/>
  <c r="AD5329" i="3"/>
  <c r="AC5329" i="3"/>
  <c r="AG5328" i="3"/>
  <c r="AE5328" i="3"/>
  <c r="AD5328" i="3"/>
  <c r="AC5328" i="3"/>
  <c r="AG5327" i="3"/>
  <c r="AE5327" i="3"/>
  <c r="AD5327" i="3"/>
  <c r="AC5327" i="3"/>
  <c r="AG5326" i="3"/>
  <c r="AE5326" i="3"/>
  <c r="AD5326" i="3"/>
  <c r="AC5326" i="3"/>
  <c r="AG5325" i="3"/>
  <c r="AE5325" i="3"/>
  <c r="AD5325" i="3"/>
  <c r="AC5325" i="3"/>
  <c r="AG5324" i="3"/>
  <c r="AE5324" i="3"/>
  <c r="AD5324" i="3"/>
  <c r="AC5324" i="3"/>
  <c r="AG5323" i="3"/>
  <c r="AE5323" i="3"/>
  <c r="AD5323" i="3"/>
  <c r="AC5323" i="3"/>
  <c r="AG5322" i="3"/>
  <c r="AE5322" i="3"/>
  <c r="AD5322" i="3"/>
  <c r="AC5322" i="3"/>
  <c r="AG5321" i="3"/>
  <c r="AE5321" i="3"/>
  <c r="AD5321" i="3"/>
  <c r="AC5321" i="3"/>
  <c r="AG5320" i="3"/>
  <c r="AE5320" i="3"/>
  <c r="AD5320" i="3"/>
  <c r="AC5320" i="3"/>
  <c r="AG5319" i="3"/>
  <c r="AE5319" i="3"/>
  <c r="AD5319" i="3"/>
  <c r="AC5319" i="3"/>
  <c r="AG5318" i="3"/>
  <c r="AE5318" i="3"/>
  <c r="AD5318" i="3"/>
  <c r="AC5318" i="3"/>
  <c r="AG5317" i="3"/>
  <c r="AE5317" i="3"/>
  <c r="AD5317" i="3"/>
  <c r="AC5317" i="3"/>
  <c r="AG5316" i="3"/>
  <c r="AE5316" i="3"/>
  <c r="AD5316" i="3"/>
  <c r="AC5316" i="3"/>
  <c r="AG5315" i="3"/>
  <c r="AE5315" i="3"/>
  <c r="AD5315" i="3"/>
  <c r="AC5315" i="3"/>
  <c r="AG5314" i="3"/>
  <c r="AE5314" i="3"/>
  <c r="AD5314" i="3"/>
  <c r="AC5314" i="3"/>
  <c r="AG5313" i="3"/>
  <c r="AE5313" i="3"/>
  <c r="AD5313" i="3"/>
  <c r="AC5313" i="3"/>
  <c r="AG5312" i="3"/>
  <c r="AE5312" i="3"/>
  <c r="AD5312" i="3"/>
  <c r="AC5312" i="3"/>
  <c r="AG5311" i="3"/>
  <c r="AE5311" i="3"/>
  <c r="AD5311" i="3"/>
  <c r="AC5311" i="3"/>
  <c r="AG5310" i="3"/>
  <c r="AE5310" i="3"/>
  <c r="AD5310" i="3"/>
  <c r="AC5310" i="3"/>
  <c r="AG5309" i="3"/>
  <c r="AE5309" i="3"/>
  <c r="AD5309" i="3"/>
  <c r="AC5309" i="3"/>
  <c r="AG5308" i="3"/>
  <c r="AE5308" i="3"/>
  <c r="AD5308" i="3"/>
  <c r="AC5308" i="3"/>
  <c r="AG5307" i="3"/>
  <c r="AE5307" i="3"/>
  <c r="AD5307" i="3"/>
  <c r="AC5307" i="3"/>
  <c r="AG5306" i="3"/>
  <c r="AE5306" i="3"/>
  <c r="AD5306" i="3"/>
  <c r="AC5306" i="3"/>
  <c r="AG5305" i="3"/>
  <c r="AE5305" i="3"/>
  <c r="AD5305" i="3"/>
  <c r="AC5305" i="3"/>
  <c r="AG5304" i="3"/>
  <c r="AE5304" i="3"/>
  <c r="AD5304" i="3"/>
  <c r="AC5304" i="3"/>
  <c r="AG5303" i="3"/>
  <c r="AE5303" i="3"/>
  <c r="AD5303" i="3"/>
  <c r="AC5303" i="3"/>
  <c r="AG5302" i="3"/>
  <c r="AE5302" i="3"/>
  <c r="AD5302" i="3"/>
  <c r="AC5302" i="3"/>
  <c r="AG5301" i="3"/>
  <c r="AE5301" i="3"/>
  <c r="AD5301" i="3"/>
  <c r="AC5301" i="3"/>
  <c r="AG5300" i="3"/>
  <c r="AE5300" i="3"/>
  <c r="AD5300" i="3"/>
  <c r="AC5300" i="3"/>
  <c r="AG5299" i="3"/>
  <c r="AE5299" i="3"/>
  <c r="AD5299" i="3"/>
  <c r="AC5299" i="3"/>
  <c r="AG5298" i="3"/>
  <c r="AE5298" i="3"/>
  <c r="AD5298" i="3"/>
  <c r="AC5298" i="3"/>
  <c r="AG5297" i="3"/>
  <c r="AE5297" i="3"/>
  <c r="AD5297" i="3"/>
  <c r="AC5297" i="3"/>
  <c r="AG5296" i="3"/>
  <c r="AE5296" i="3"/>
  <c r="AD5296" i="3"/>
  <c r="AC5296" i="3"/>
  <c r="AG5295" i="3"/>
  <c r="AE5295" i="3"/>
  <c r="AD5295" i="3"/>
  <c r="AC5295" i="3"/>
  <c r="AG5294" i="3"/>
  <c r="AE5294" i="3"/>
  <c r="AD5294" i="3"/>
  <c r="AC5294" i="3"/>
  <c r="AG5293" i="3"/>
  <c r="AE5293" i="3"/>
  <c r="AD5293" i="3"/>
  <c r="AC5293" i="3"/>
  <c r="AG5292" i="3"/>
  <c r="AE5292" i="3"/>
  <c r="AD5292" i="3"/>
  <c r="AC5292" i="3"/>
  <c r="AG5291" i="3"/>
  <c r="AE5291" i="3"/>
  <c r="AD5291" i="3"/>
  <c r="AC5291" i="3"/>
  <c r="AG5290" i="3"/>
  <c r="AE5290" i="3"/>
  <c r="AD5290" i="3"/>
  <c r="AC5290" i="3"/>
  <c r="AG5289" i="3"/>
  <c r="AE5289" i="3"/>
  <c r="AD5289" i="3"/>
  <c r="AC5289" i="3"/>
  <c r="AG5288" i="3"/>
  <c r="AE5288" i="3"/>
  <c r="AD5288" i="3"/>
  <c r="AC5288" i="3"/>
  <c r="AG5287" i="3"/>
  <c r="AE5287" i="3"/>
  <c r="AD5287" i="3"/>
  <c r="AC5287" i="3"/>
  <c r="AG5286" i="3"/>
  <c r="AE5286" i="3"/>
  <c r="AD5286" i="3"/>
  <c r="AC5286" i="3"/>
  <c r="AG5285" i="3"/>
  <c r="AE5285" i="3"/>
  <c r="AD5285" i="3"/>
  <c r="AC5285" i="3"/>
  <c r="AG5284" i="3"/>
  <c r="AE5284" i="3"/>
  <c r="AD5284" i="3"/>
  <c r="AC5284" i="3"/>
  <c r="AG5283" i="3"/>
  <c r="AE5283" i="3"/>
  <c r="AD5283" i="3"/>
  <c r="AC5283" i="3"/>
  <c r="AG5282" i="3"/>
  <c r="AE5282" i="3"/>
  <c r="AD5282" i="3"/>
  <c r="AC5282" i="3"/>
  <c r="AG5281" i="3"/>
  <c r="AE5281" i="3"/>
  <c r="AD5281" i="3"/>
  <c r="AC5281" i="3"/>
  <c r="AG5280" i="3"/>
  <c r="AE5280" i="3"/>
  <c r="AD5280" i="3"/>
  <c r="AC5280" i="3"/>
  <c r="AG5279" i="3"/>
  <c r="AE5279" i="3"/>
  <c r="AD5279" i="3"/>
  <c r="AC5279" i="3"/>
  <c r="AG5278" i="3"/>
  <c r="AE5278" i="3"/>
  <c r="AD5278" i="3"/>
  <c r="AC5278" i="3"/>
  <c r="AG5277" i="3"/>
  <c r="AE5277" i="3"/>
  <c r="AD5277" i="3"/>
  <c r="AC5277" i="3"/>
  <c r="AG5276" i="3"/>
  <c r="AE5276" i="3"/>
  <c r="AD5276" i="3"/>
  <c r="AC5276" i="3"/>
  <c r="AG5275" i="3"/>
  <c r="AE5275" i="3"/>
  <c r="AD5275" i="3"/>
  <c r="AC5275" i="3"/>
  <c r="AG5274" i="3"/>
  <c r="AE5274" i="3"/>
  <c r="AD5274" i="3"/>
  <c r="AC5274" i="3"/>
  <c r="AG5273" i="3"/>
  <c r="AE5273" i="3"/>
  <c r="AD5273" i="3"/>
  <c r="AC5273" i="3"/>
  <c r="AG5272" i="3"/>
  <c r="AE5272" i="3"/>
  <c r="AD5272" i="3"/>
  <c r="AC5272" i="3"/>
  <c r="AG5271" i="3"/>
  <c r="AE5271" i="3"/>
  <c r="AD5271" i="3"/>
  <c r="AC5271" i="3"/>
  <c r="AG5270" i="3"/>
  <c r="AE5270" i="3"/>
  <c r="AD5270" i="3"/>
  <c r="AC5270" i="3"/>
  <c r="AG5269" i="3"/>
  <c r="AE5269" i="3"/>
  <c r="AD5269" i="3"/>
  <c r="AC5269" i="3"/>
  <c r="AG5268" i="3"/>
  <c r="AE5268" i="3"/>
  <c r="AD5268" i="3"/>
  <c r="AC5268" i="3"/>
  <c r="AG5267" i="3"/>
  <c r="AE5267" i="3"/>
  <c r="AD5267" i="3"/>
  <c r="AC5267" i="3"/>
  <c r="AG5266" i="3"/>
  <c r="AE5266" i="3"/>
  <c r="AD5266" i="3"/>
  <c r="AC5266" i="3"/>
  <c r="AG5265" i="3"/>
  <c r="AE5265" i="3"/>
  <c r="AD5265" i="3"/>
  <c r="AC5265" i="3"/>
  <c r="AG5264" i="3"/>
  <c r="AE5264" i="3"/>
  <c r="AD5264" i="3"/>
  <c r="AC5264" i="3"/>
  <c r="AG5263" i="3"/>
  <c r="AE5263" i="3"/>
  <c r="AD5263" i="3"/>
  <c r="AC5263" i="3"/>
  <c r="AG5262" i="3"/>
  <c r="AE5262" i="3"/>
  <c r="AD5262" i="3"/>
  <c r="AC5262" i="3"/>
  <c r="AG5261" i="3"/>
  <c r="AE5261" i="3"/>
  <c r="AD5261" i="3"/>
  <c r="AC5261" i="3"/>
  <c r="AG5260" i="3"/>
  <c r="AE5260" i="3"/>
  <c r="AD5260" i="3"/>
  <c r="AC5260" i="3"/>
  <c r="AG5259" i="3"/>
  <c r="AE5259" i="3"/>
  <c r="AD5259" i="3"/>
  <c r="AC5259" i="3"/>
  <c r="AG5258" i="3"/>
  <c r="AE5258" i="3"/>
  <c r="AD5258" i="3"/>
  <c r="AC5258" i="3"/>
  <c r="AG5257" i="3"/>
  <c r="AE5257" i="3"/>
  <c r="AD5257" i="3"/>
  <c r="AC5257" i="3"/>
  <c r="AG5256" i="3"/>
  <c r="AE5256" i="3"/>
  <c r="AD5256" i="3"/>
  <c r="AC5256" i="3"/>
  <c r="AG5255" i="3"/>
  <c r="AE5255" i="3"/>
  <c r="AD5255" i="3"/>
  <c r="AC5255" i="3"/>
  <c r="AG5254" i="3"/>
  <c r="AE5254" i="3"/>
  <c r="AD5254" i="3"/>
  <c r="AC5254" i="3"/>
  <c r="AG5253" i="3"/>
  <c r="AE5253" i="3"/>
  <c r="AD5253" i="3"/>
  <c r="AC5253" i="3"/>
  <c r="AG5252" i="3"/>
  <c r="AE5252" i="3"/>
  <c r="AD5252" i="3"/>
  <c r="AC5252" i="3"/>
  <c r="AG5251" i="3"/>
  <c r="AE5251" i="3"/>
  <c r="AD5251" i="3"/>
  <c r="AC5251" i="3"/>
  <c r="AG5250" i="3"/>
  <c r="AE5250" i="3"/>
  <c r="AD5250" i="3"/>
  <c r="AC5250" i="3"/>
  <c r="AG5249" i="3"/>
  <c r="AE5249" i="3"/>
  <c r="AD5249" i="3"/>
  <c r="AC5249" i="3"/>
  <c r="AG5248" i="3"/>
  <c r="AE5248" i="3"/>
  <c r="AD5248" i="3"/>
  <c r="AC5248" i="3"/>
  <c r="AG5247" i="3"/>
  <c r="AE5247" i="3"/>
  <c r="AD5247" i="3"/>
  <c r="AC5247" i="3"/>
  <c r="AG5246" i="3"/>
  <c r="AE5246" i="3"/>
  <c r="AD5246" i="3"/>
  <c r="AC5246" i="3"/>
  <c r="AG5245" i="3"/>
  <c r="AE5245" i="3"/>
  <c r="AD5245" i="3"/>
  <c r="AC5245" i="3"/>
  <c r="AG5244" i="3"/>
  <c r="AE5244" i="3"/>
  <c r="AD5244" i="3"/>
  <c r="AC5244" i="3"/>
  <c r="AG5243" i="3"/>
  <c r="AE5243" i="3"/>
  <c r="AD5243" i="3"/>
  <c r="AC5243" i="3"/>
  <c r="AG5242" i="3"/>
  <c r="AE5242" i="3"/>
  <c r="AD5242" i="3"/>
  <c r="AC5242" i="3"/>
  <c r="AG5241" i="3"/>
  <c r="AE5241" i="3"/>
  <c r="AD5241" i="3"/>
  <c r="AC5241" i="3"/>
  <c r="AG5240" i="3"/>
  <c r="AE5240" i="3"/>
  <c r="AD5240" i="3"/>
  <c r="AC5240" i="3"/>
  <c r="AG5239" i="3"/>
  <c r="AE5239" i="3"/>
  <c r="AD5239" i="3"/>
  <c r="AC5239" i="3"/>
  <c r="AG5238" i="3"/>
  <c r="AE5238" i="3"/>
  <c r="AD5238" i="3"/>
  <c r="AC5238" i="3"/>
  <c r="AG5237" i="3"/>
  <c r="AE5237" i="3"/>
  <c r="AD5237" i="3"/>
  <c r="AC5237" i="3"/>
  <c r="AG5236" i="3"/>
  <c r="AE5236" i="3"/>
  <c r="AD5236" i="3"/>
  <c r="AC5236" i="3"/>
  <c r="AG5235" i="3"/>
  <c r="AE5235" i="3"/>
  <c r="AD5235" i="3"/>
  <c r="AC5235" i="3"/>
  <c r="AG5234" i="3"/>
  <c r="AE5234" i="3"/>
  <c r="AD5234" i="3"/>
  <c r="AC5234" i="3"/>
  <c r="AG5233" i="3"/>
  <c r="AE5233" i="3"/>
  <c r="AD5233" i="3"/>
  <c r="AC5233" i="3"/>
  <c r="AG5232" i="3"/>
  <c r="AE5232" i="3"/>
  <c r="AD5232" i="3"/>
  <c r="AC5232" i="3"/>
  <c r="AG5231" i="3"/>
  <c r="AE5231" i="3"/>
  <c r="AD5231" i="3"/>
  <c r="AC5231" i="3"/>
  <c r="AG5230" i="3"/>
  <c r="AE5230" i="3"/>
  <c r="AD5230" i="3"/>
  <c r="AC5230" i="3"/>
  <c r="AG5229" i="3"/>
  <c r="AE5229" i="3"/>
  <c r="AD5229" i="3"/>
  <c r="AC5229" i="3"/>
  <c r="AG5228" i="3"/>
  <c r="AE5228" i="3"/>
  <c r="AD5228" i="3"/>
  <c r="AC5228" i="3"/>
  <c r="AG5227" i="3"/>
  <c r="AE5227" i="3"/>
  <c r="AD5227" i="3"/>
  <c r="AC5227" i="3"/>
  <c r="AG5226" i="3"/>
  <c r="AE5226" i="3"/>
  <c r="AD5226" i="3"/>
  <c r="AC5226" i="3"/>
  <c r="AG5225" i="3"/>
  <c r="AE5225" i="3"/>
  <c r="AD5225" i="3"/>
  <c r="AC5225" i="3"/>
  <c r="AG5224" i="3"/>
  <c r="AE5224" i="3"/>
  <c r="AD5224" i="3"/>
  <c r="AC5224" i="3"/>
  <c r="AG5223" i="3"/>
  <c r="AE5223" i="3"/>
  <c r="AD5223" i="3"/>
  <c r="AC5223" i="3"/>
  <c r="AG5222" i="3"/>
  <c r="AE5222" i="3"/>
  <c r="AD5222" i="3"/>
  <c r="AC5222" i="3"/>
  <c r="AG5221" i="3"/>
  <c r="AE5221" i="3"/>
  <c r="AD5221" i="3"/>
  <c r="AC5221" i="3"/>
  <c r="AG5220" i="3"/>
  <c r="AE5220" i="3"/>
  <c r="AD5220" i="3"/>
  <c r="AC5220" i="3"/>
  <c r="AG5219" i="3"/>
  <c r="AE5219" i="3"/>
  <c r="AD5219" i="3"/>
  <c r="AC5219" i="3"/>
  <c r="AG5218" i="3"/>
  <c r="AE5218" i="3"/>
  <c r="AD5218" i="3"/>
  <c r="AC5218" i="3"/>
  <c r="AG5217" i="3"/>
  <c r="AE5217" i="3"/>
  <c r="AD5217" i="3"/>
  <c r="AC5217" i="3"/>
  <c r="AG5216" i="3"/>
  <c r="AE5216" i="3"/>
  <c r="AD5216" i="3"/>
  <c r="AC5216" i="3"/>
  <c r="AG5215" i="3"/>
  <c r="AE5215" i="3"/>
  <c r="AD5215" i="3"/>
  <c r="AC5215" i="3"/>
  <c r="AG5214" i="3"/>
  <c r="AE5214" i="3"/>
  <c r="AD5214" i="3"/>
  <c r="AC5214" i="3"/>
  <c r="AG5213" i="3"/>
  <c r="AE5213" i="3"/>
  <c r="AD5213" i="3"/>
  <c r="AC5213" i="3"/>
  <c r="AG5212" i="3"/>
  <c r="AE5212" i="3"/>
  <c r="AD5212" i="3"/>
  <c r="AC5212" i="3"/>
  <c r="AG5211" i="3"/>
  <c r="AE5211" i="3"/>
  <c r="AD5211" i="3"/>
  <c r="AC5211" i="3"/>
  <c r="AG5210" i="3"/>
  <c r="AE5210" i="3"/>
  <c r="AD5210" i="3"/>
  <c r="AC5210" i="3"/>
  <c r="AG5209" i="3"/>
  <c r="AE5209" i="3"/>
  <c r="AD5209" i="3"/>
  <c r="AC5209" i="3"/>
  <c r="AG5208" i="3"/>
  <c r="AE5208" i="3"/>
  <c r="AD5208" i="3"/>
  <c r="AC5208" i="3"/>
  <c r="AG5207" i="3"/>
  <c r="AE5207" i="3"/>
  <c r="AD5207" i="3"/>
  <c r="AC5207" i="3"/>
  <c r="AG5206" i="3"/>
  <c r="AE5206" i="3"/>
  <c r="AD5206" i="3"/>
  <c r="AC5206" i="3"/>
  <c r="AG5205" i="3"/>
  <c r="AE5205" i="3"/>
  <c r="AD5205" i="3"/>
  <c r="AC5205" i="3"/>
  <c r="AG5204" i="3"/>
  <c r="AE5204" i="3"/>
  <c r="AD5204" i="3"/>
  <c r="AC5204" i="3"/>
  <c r="AG5203" i="3"/>
  <c r="AE5203" i="3"/>
  <c r="AD5203" i="3"/>
  <c r="AC5203" i="3"/>
  <c r="AG5202" i="3"/>
  <c r="AE5202" i="3"/>
  <c r="AD5202" i="3"/>
  <c r="AC5202" i="3"/>
  <c r="AG5201" i="3"/>
  <c r="AE5201" i="3"/>
  <c r="AD5201" i="3"/>
  <c r="AC5201" i="3"/>
  <c r="AG5200" i="3"/>
  <c r="AE5200" i="3"/>
  <c r="AD5200" i="3"/>
  <c r="AC5200" i="3"/>
  <c r="AG5199" i="3"/>
  <c r="AE5199" i="3"/>
  <c r="AD5199" i="3"/>
  <c r="AC5199" i="3"/>
  <c r="AG5198" i="3"/>
  <c r="AE5198" i="3"/>
  <c r="AD5198" i="3"/>
  <c r="AC5198" i="3"/>
  <c r="AG5197" i="3"/>
  <c r="AE5197" i="3"/>
  <c r="AD5197" i="3"/>
  <c r="AC5197" i="3"/>
  <c r="AG5196" i="3"/>
  <c r="AE5196" i="3"/>
  <c r="AD5196" i="3"/>
  <c r="AC5196" i="3"/>
  <c r="AG5195" i="3"/>
  <c r="AE5195" i="3"/>
  <c r="AD5195" i="3"/>
  <c r="AC5195" i="3"/>
  <c r="AG5194" i="3"/>
  <c r="AE5194" i="3"/>
  <c r="AD5194" i="3"/>
  <c r="AC5194" i="3"/>
  <c r="AG5193" i="3"/>
  <c r="AE5193" i="3"/>
  <c r="AD5193" i="3"/>
  <c r="AC5193" i="3"/>
  <c r="AG5192" i="3"/>
  <c r="AE5192" i="3"/>
  <c r="AD5192" i="3"/>
  <c r="AC5192" i="3"/>
  <c r="AG5191" i="3"/>
  <c r="AE5191" i="3"/>
  <c r="AD5191" i="3"/>
  <c r="AC5191" i="3"/>
  <c r="AG5190" i="3"/>
  <c r="AE5190" i="3"/>
  <c r="AD5190" i="3"/>
  <c r="AC5190" i="3"/>
  <c r="AG5189" i="3"/>
  <c r="AE5189" i="3"/>
  <c r="AD5189" i="3"/>
  <c r="AC5189" i="3"/>
  <c r="AG5188" i="3"/>
  <c r="AE5188" i="3"/>
  <c r="AD5188" i="3"/>
  <c r="AC5188" i="3"/>
  <c r="AG5187" i="3"/>
  <c r="AE5187" i="3"/>
  <c r="AD5187" i="3"/>
  <c r="AC5187" i="3"/>
  <c r="AG5186" i="3"/>
  <c r="AE5186" i="3"/>
  <c r="AD5186" i="3"/>
  <c r="AC5186" i="3"/>
  <c r="AG5185" i="3"/>
  <c r="AE5185" i="3"/>
  <c r="AD5185" i="3"/>
  <c r="AC5185" i="3"/>
  <c r="AG5184" i="3"/>
  <c r="AE5184" i="3"/>
  <c r="AD5184" i="3"/>
  <c r="AC5184" i="3"/>
  <c r="AG5183" i="3"/>
  <c r="AE5183" i="3"/>
  <c r="AD5183" i="3"/>
  <c r="AC5183" i="3"/>
  <c r="AG5182" i="3"/>
  <c r="AE5182" i="3"/>
  <c r="AD5182" i="3"/>
  <c r="AC5182" i="3"/>
  <c r="AG5181" i="3"/>
  <c r="AE5181" i="3"/>
  <c r="AD5181" i="3"/>
  <c r="AC5181" i="3"/>
  <c r="AG5180" i="3"/>
  <c r="AE5180" i="3"/>
  <c r="AD5180" i="3"/>
  <c r="AC5180" i="3"/>
  <c r="AG5179" i="3"/>
  <c r="AE5179" i="3"/>
  <c r="AD5179" i="3"/>
  <c r="AC5179" i="3"/>
  <c r="AG5178" i="3"/>
  <c r="AE5178" i="3"/>
  <c r="AD5178" i="3"/>
  <c r="AC5178" i="3"/>
  <c r="AG5177" i="3"/>
  <c r="AE5177" i="3"/>
  <c r="AD5177" i="3"/>
  <c r="AC5177" i="3"/>
  <c r="AG5176" i="3"/>
  <c r="AE5176" i="3"/>
  <c r="AD5176" i="3"/>
  <c r="AC5176" i="3"/>
  <c r="AG5175" i="3"/>
  <c r="AE5175" i="3"/>
  <c r="AD5175" i="3"/>
  <c r="AC5175" i="3"/>
  <c r="AG5174" i="3"/>
  <c r="AE5174" i="3"/>
  <c r="AD5174" i="3"/>
  <c r="AC5174" i="3"/>
  <c r="AG5173" i="3"/>
  <c r="AE5173" i="3"/>
  <c r="AD5173" i="3"/>
  <c r="AC5173" i="3"/>
  <c r="AG5172" i="3"/>
  <c r="AE5172" i="3"/>
  <c r="AD5172" i="3"/>
  <c r="AC5172" i="3"/>
  <c r="AG5171" i="3"/>
  <c r="AE5171" i="3"/>
  <c r="AD5171" i="3"/>
  <c r="AC5171" i="3"/>
  <c r="AG5170" i="3"/>
  <c r="AE5170" i="3"/>
  <c r="AD5170" i="3"/>
  <c r="AC5170" i="3"/>
  <c r="AG5169" i="3"/>
  <c r="AE5169" i="3"/>
  <c r="AD5169" i="3"/>
  <c r="AC5169" i="3"/>
  <c r="AG5168" i="3"/>
  <c r="AE5168" i="3"/>
  <c r="AD5168" i="3"/>
  <c r="AC5168" i="3"/>
  <c r="AG5167" i="3"/>
  <c r="AE5167" i="3"/>
  <c r="AD5167" i="3"/>
  <c r="AC5167" i="3"/>
  <c r="AG5166" i="3"/>
  <c r="AE5166" i="3"/>
  <c r="AD5166" i="3"/>
  <c r="AC5166" i="3"/>
  <c r="AG5165" i="3"/>
  <c r="AE5165" i="3"/>
  <c r="AD5165" i="3"/>
  <c r="AC5165" i="3"/>
  <c r="AG5164" i="3"/>
  <c r="AE5164" i="3"/>
  <c r="AD5164" i="3"/>
  <c r="AC5164" i="3"/>
  <c r="AG5163" i="3"/>
  <c r="AE5163" i="3"/>
  <c r="AD5163" i="3"/>
  <c r="AC5163" i="3"/>
  <c r="AG5162" i="3"/>
  <c r="AE5162" i="3"/>
  <c r="AD5162" i="3"/>
  <c r="AC5162" i="3"/>
  <c r="AG5161" i="3"/>
  <c r="AE5161" i="3"/>
  <c r="AD5161" i="3"/>
  <c r="AC5161" i="3"/>
  <c r="AG5160" i="3"/>
  <c r="AE5160" i="3"/>
  <c r="AD5160" i="3"/>
  <c r="AC5160" i="3"/>
  <c r="AG5159" i="3"/>
  <c r="AE5159" i="3"/>
  <c r="AD5159" i="3"/>
  <c r="AC5159" i="3"/>
  <c r="AG5158" i="3"/>
  <c r="AE5158" i="3"/>
  <c r="AD5158" i="3"/>
  <c r="AC5158" i="3"/>
  <c r="AG5157" i="3"/>
  <c r="AE5157" i="3"/>
  <c r="AD5157" i="3"/>
  <c r="AC5157" i="3"/>
  <c r="AG5156" i="3"/>
  <c r="AE5156" i="3"/>
  <c r="AD5156" i="3"/>
  <c r="AC5156" i="3"/>
  <c r="AG5155" i="3"/>
  <c r="AE5155" i="3"/>
  <c r="AD5155" i="3"/>
  <c r="AC5155" i="3"/>
  <c r="AG5154" i="3"/>
  <c r="AE5154" i="3"/>
  <c r="AD5154" i="3"/>
  <c r="AC5154" i="3"/>
  <c r="AG5153" i="3"/>
  <c r="AE5153" i="3"/>
  <c r="AD5153" i="3"/>
  <c r="AC5153" i="3"/>
  <c r="AG5152" i="3"/>
  <c r="AE5152" i="3"/>
  <c r="AD5152" i="3"/>
  <c r="AC5152" i="3"/>
  <c r="AG5151" i="3"/>
  <c r="AE5151" i="3"/>
  <c r="AD5151" i="3"/>
  <c r="AC5151" i="3"/>
  <c r="AG5150" i="3"/>
  <c r="AE5150" i="3"/>
  <c r="AD5150" i="3"/>
  <c r="AC5150" i="3"/>
  <c r="AG5149" i="3"/>
  <c r="AE5149" i="3"/>
  <c r="AD5149" i="3"/>
  <c r="AC5149" i="3"/>
  <c r="AG5148" i="3"/>
  <c r="AE5148" i="3"/>
  <c r="AD5148" i="3"/>
  <c r="AC5148" i="3"/>
  <c r="AG5147" i="3"/>
  <c r="AE5147" i="3"/>
  <c r="AD5147" i="3"/>
  <c r="AC5147" i="3"/>
  <c r="AG5146" i="3"/>
  <c r="AE5146" i="3"/>
  <c r="AD5146" i="3"/>
  <c r="AC5146" i="3"/>
  <c r="AG5145" i="3"/>
  <c r="AE5145" i="3"/>
  <c r="AD5145" i="3"/>
  <c r="AC5145" i="3"/>
  <c r="AG5144" i="3"/>
  <c r="AE5144" i="3"/>
  <c r="AD5144" i="3"/>
  <c r="AC5144" i="3"/>
  <c r="AG5143" i="3"/>
  <c r="AE5143" i="3"/>
  <c r="AD5143" i="3"/>
  <c r="AC5143" i="3"/>
  <c r="AG5142" i="3"/>
  <c r="AE5142" i="3"/>
  <c r="AD5142" i="3"/>
  <c r="AC5142" i="3"/>
  <c r="AG5141" i="3"/>
  <c r="AE5141" i="3"/>
  <c r="AD5141" i="3"/>
  <c r="AC5141" i="3"/>
  <c r="AG5140" i="3"/>
  <c r="AE5140" i="3"/>
  <c r="AD5140" i="3"/>
  <c r="AC5140" i="3"/>
  <c r="AG5139" i="3"/>
  <c r="AE5139" i="3"/>
  <c r="AD5139" i="3"/>
  <c r="AC5139" i="3"/>
  <c r="AG5138" i="3"/>
  <c r="AE5138" i="3"/>
  <c r="AD5138" i="3"/>
  <c r="AC5138" i="3"/>
  <c r="AG5137" i="3"/>
  <c r="AE5137" i="3"/>
  <c r="AD5137" i="3"/>
  <c r="AC5137" i="3"/>
  <c r="AG5136" i="3"/>
  <c r="AE5136" i="3"/>
  <c r="AD5136" i="3"/>
  <c r="AC5136" i="3"/>
  <c r="AG5135" i="3"/>
  <c r="AE5135" i="3"/>
  <c r="AD5135" i="3"/>
  <c r="AC5135" i="3"/>
  <c r="AG5134" i="3"/>
  <c r="AE5134" i="3"/>
  <c r="AD5134" i="3"/>
  <c r="AC5134" i="3"/>
  <c r="AG5133" i="3"/>
  <c r="AE5133" i="3"/>
  <c r="AD5133" i="3"/>
  <c r="AC5133" i="3"/>
  <c r="AG5132" i="3"/>
  <c r="AE5132" i="3"/>
  <c r="AD5132" i="3"/>
  <c r="AC5132" i="3"/>
  <c r="AG5131" i="3"/>
  <c r="AE5131" i="3"/>
  <c r="AD5131" i="3"/>
  <c r="AC5131" i="3"/>
  <c r="AG5130" i="3"/>
  <c r="AE5130" i="3"/>
  <c r="AD5130" i="3"/>
  <c r="AC5130" i="3"/>
  <c r="AG5129" i="3"/>
  <c r="AE5129" i="3"/>
  <c r="AD5129" i="3"/>
  <c r="AC5129" i="3"/>
  <c r="AG5128" i="3"/>
  <c r="AE5128" i="3"/>
  <c r="AD5128" i="3"/>
  <c r="AC5128" i="3"/>
  <c r="AG5127" i="3"/>
  <c r="AE5127" i="3"/>
  <c r="AD5127" i="3"/>
  <c r="AC5127" i="3"/>
  <c r="AG5126" i="3"/>
  <c r="AE5126" i="3"/>
  <c r="AD5126" i="3"/>
  <c r="AC5126" i="3"/>
  <c r="AG5125" i="3"/>
  <c r="AE5125" i="3"/>
  <c r="AD5125" i="3"/>
  <c r="AC5125" i="3"/>
  <c r="AG5124" i="3"/>
  <c r="AE5124" i="3"/>
  <c r="AD5124" i="3"/>
  <c r="AC5124" i="3"/>
  <c r="AG5123" i="3"/>
  <c r="AE5123" i="3"/>
  <c r="AD5123" i="3"/>
  <c r="AC5123" i="3"/>
  <c r="AG5122" i="3"/>
  <c r="AE5122" i="3"/>
  <c r="AD5122" i="3"/>
  <c r="AC5122" i="3"/>
  <c r="AG5121" i="3"/>
  <c r="AE5121" i="3"/>
  <c r="AD5121" i="3"/>
  <c r="AC5121" i="3"/>
  <c r="AG5120" i="3"/>
  <c r="AE5120" i="3"/>
  <c r="AD5120" i="3"/>
  <c r="AC5120" i="3"/>
  <c r="AG5119" i="3"/>
  <c r="AE5119" i="3"/>
  <c r="AD5119" i="3"/>
  <c r="AC5119" i="3"/>
  <c r="AG5118" i="3"/>
  <c r="AE5118" i="3"/>
  <c r="AD5118" i="3"/>
  <c r="AC5118" i="3"/>
  <c r="AG5117" i="3"/>
  <c r="AE5117" i="3"/>
  <c r="AD5117" i="3"/>
  <c r="AC5117" i="3"/>
  <c r="AG5116" i="3"/>
  <c r="AE5116" i="3"/>
  <c r="AD5116" i="3"/>
  <c r="AC5116" i="3"/>
  <c r="AG5115" i="3"/>
  <c r="AE5115" i="3"/>
  <c r="AD5115" i="3"/>
  <c r="AC5115" i="3"/>
  <c r="AG5114" i="3"/>
  <c r="AE5114" i="3"/>
  <c r="AD5114" i="3"/>
  <c r="AC5114" i="3"/>
  <c r="AG5113" i="3"/>
  <c r="AE5113" i="3"/>
  <c r="AD5113" i="3"/>
  <c r="AC5113" i="3"/>
  <c r="AG5112" i="3"/>
  <c r="AE5112" i="3"/>
  <c r="AD5112" i="3"/>
  <c r="AC5112" i="3"/>
  <c r="AG5111" i="3"/>
  <c r="AE5111" i="3"/>
  <c r="AD5111" i="3"/>
  <c r="AC5111" i="3"/>
  <c r="AG5110" i="3"/>
  <c r="AE5110" i="3"/>
  <c r="AD5110" i="3"/>
  <c r="AC5110" i="3"/>
  <c r="AG5109" i="3"/>
  <c r="AE5109" i="3"/>
  <c r="AD5109" i="3"/>
  <c r="AC5109" i="3"/>
  <c r="AG5108" i="3"/>
  <c r="AE5108" i="3"/>
  <c r="AD5108" i="3"/>
  <c r="AC5108" i="3"/>
  <c r="AG5107" i="3"/>
  <c r="AE5107" i="3"/>
  <c r="AD5107" i="3"/>
  <c r="AC5107" i="3"/>
  <c r="AG5106" i="3"/>
  <c r="AE5106" i="3"/>
  <c r="AD5106" i="3"/>
  <c r="AC5106" i="3"/>
  <c r="AG5105" i="3"/>
  <c r="AE5105" i="3"/>
  <c r="AD5105" i="3"/>
  <c r="AC5105" i="3"/>
  <c r="AG5104" i="3"/>
  <c r="AE5104" i="3"/>
  <c r="AD5104" i="3"/>
  <c r="AC5104" i="3"/>
  <c r="AG5103" i="3"/>
  <c r="AE5103" i="3"/>
  <c r="AD5103" i="3"/>
  <c r="AC5103" i="3"/>
  <c r="AG5102" i="3"/>
  <c r="AE5102" i="3"/>
  <c r="AD5102" i="3"/>
  <c r="AC5102" i="3"/>
  <c r="AG5101" i="3"/>
  <c r="AE5101" i="3"/>
  <c r="AD5101" i="3"/>
  <c r="AC5101" i="3"/>
  <c r="AG5100" i="3"/>
  <c r="AE5100" i="3"/>
  <c r="AD5100" i="3"/>
  <c r="AC5100" i="3"/>
  <c r="AG5099" i="3"/>
  <c r="AE5099" i="3"/>
  <c r="AD5099" i="3"/>
  <c r="AC5099" i="3"/>
  <c r="AG5098" i="3"/>
  <c r="AE5098" i="3"/>
  <c r="AD5098" i="3"/>
  <c r="AC5098" i="3"/>
  <c r="AG5097" i="3"/>
  <c r="AE5097" i="3"/>
  <c r="AD5097" i="3"/>
  <c r="AC5097" i="3"/>
  <c r="AG5096" i="3"/>
  <c r="AE5096" i="3"/>
  <c r="AD5096" i="3"/>
  <c r="AC5096" i="3"/>
  <c r="AG5095" i="3"/>
  <c r="AE5095" i="3"/>
  <c r="AD5095" i="3"/>
  <c r="AC5095" i="3"/>
  <c r="AG5094" i="3"/>
  <c r="AE5094" i="3"/>
  <c r="AD5094" i="3"/>
  <c r="AC5094" i="3"/>
  <c r="AG5093" i="3"/>
  <c r="AE5093" i="3"/>
  <c r="AD5093" i="3"/>
  <c r="AC5093" i="3"/>
  <c r="AG5092" i="3"/>
  <c r="AE5092" i="3"/>
  <c r="AD5092" i="3"/>
  <c r="AC5092" i="3"/>
  <c r="AG5091" i="3"/>
  <c r="AE5091" i="3"/>
  <c r="AD5091" i="3"/>
  <c r="AC5091" i="3"/>
  <c r="AG5090" i="3"/>
  <c r="AE5090" i="3"/>
  <c r="AD5090" i="3"/>
  <c r="AC5090" i="3"/>
  <c r="AG5089" i="3"/>
  <c r="AE5089" i="3"/>
  <c r="AD5089" i="3"/>
  <c r="AC5089" i="3"/>
  <c r="AG5088" i="3"/>
  <c r="AE5088" i="3"/>
  <c r="AD5088" i="3"/>
  <c r="AC5088" i="3"/>
  <c r="AG5087" i="3"/>
  <c r="AE5087" i="3"/>
  <c r="AD5087" i="3"/>
  <c r="AC5087" i="3"/>
  <c r="AG5086" i="3"/>
  <c r="AE5086" i="3"/>
  <c r="AD5086" i="3"/>
  <c r="AC5086" i="3"/>
  <c r="AG5085" i="3"/>
  <c r="AE5085" i="3"/>
  <c r="AD5085" i="3"/>
  <c r="AC5085" i="3"/>
  <c r="AG5084" i="3"/>
  <c r="AE5084" i="3"/>
  <c r="AD5084" i="3"/>
  <c r="AC5084" i="3"/>
  <c r="AG5083" i="3"/>
  <c r="AE5083" i="3"/>
  <c r="AD5083" i="3"/>
  <c r="AC5083" i="3"/>
  <c r="AG5082" i="3"/>
  <c r="AE5082" i="3"/>
  <c r="AD5082" i="3"/>
  <c r="AC5082" i="3"/>
  <c r="AG5081" i="3"/>
  <c r="AE5081" i="3"/>
  <c r="AD5081" i="3"/>
  <c r="AC5081" i="3"/>
  <c r="AG5080" i="3"/>
  <c r="AE5080" i="3"/>
  <c r="AD5080" i="3"/>
  <c r="AC5080" i="3"/>
  <c r="AG5079" i="3"/>
  <c r="AE5079" i="3"/>
  <c r="AD5079" i="3"/>
  <c r="AC5079" i="3"/>
  <c r="AG5078" i="3"/>
  <c r="AE5078" i="3"/>
  <c r="AD5078" i="3"/>
  <c r="AC5078" i="3"/>
  <c r="AG5077" i="3"/>
  <c r="AE5077" i="3"/>
  <c r="AD5077" i="3"/>
  <c r="AC5077" i="3"/>
  <c r="AG5076" i="3"/>
  <c r="AE5076" i="3"/>
  <c r="AD5076" i="3"/>
  <c r="AC5076" i="3"/>
  <c r="AG5075" i="3"/>
  <c r="AE5075" i="3"/>
  <c r="AD5075" i="3"/>
  <c r="AC5075" i="3"/>
  <c r="AG5074" i="3"/>
  <c r="AE5074" i="3"/>
  <c r="AD5074" i="3"/>
  <c r="AC5074" i="3"/>
  <c r="AG5073" i="3"/>
  <c r="AE5073" i="3"/>
  <c r="AD5073" i="3"/>
  <c r="AC5073" i="3"/>
  <c r="AG5072" i="3"/>
  <c r="AE5072" i="3"/>
  <c r="AD5072" i="3"/>
  <c r="AC5072" i="3"/>
  <c r="AG5071" i="3"/>
  <c r="AE5071" i="3"/>
  <c r="AD5071" i="3"/>
  <c r="AC5071" i="3"/>
  <c r="AG5070" i="3"/>
  <c r="AE5070" i="3"/>
  <c r="AD5070" i="3"/>
  <c r="AC5070" i="3"/>
  <c r="AG5069" i="3"/>
  <c r="AE5069" i="3"/>
  <c r="AD5069" i="3"/>
  <c r="AC5069" i="3"/>
  <c r="AG5068" i="3"/>
  <c r="AE5068" i="3"/>
  <c r="AD5068" i="3"/>
  <c r="AC5068" i="3"/>
  <c r="AG5067" i="3"/>
  <c r="AE5067" i="3"/>
  <c r="AD5067" i="3"/>
  <c r="AC5067" i="3"/>
  <c r="AG5066" i="3"/>
  <c r="AE5066" i="3"/>
  <c r="AD5066" i="3"/>
  <c r="AC5066" i="3"/>
  <c r="AG5065" i="3"/>
  <c r="AE5065" i="3"/>
  <c r="AD5065" i="3"/>
  <c r="AC5065" i="3"/>
  <c r="AG5064" i="3"/>
  <c r="AE5064" i="3"/>
  <c r="AD5064" i="3"/>
  <c r="AC5064" i="3"/>
  <c r="AG5063" i="3"/>
  <c r="AE5063" i="3"/>
  <c r="AD5063" i="3"/>
  <c r="AC5063" i="3"/>
  <c r="AG5062" i="3"/>
  <c r="AE5062" i="3"/>
  <c r="AD5062" i="3"/>
  <c r="AC5062" i="3"/>
  <c r="AG5061" i="3"/>
  <c r="AE5061" i="3"/>
  <c r="AD5061" i="3"/>
  <c r="AC5061" i="3"/>
  <c r="AG5060" i="3"/>
  <c r="AE5060" i="3"/>
  <c r="AD5060" i="3"/>
  <c r="AC5060" i="3"/>
  <c r="AG5059" i="3"/>
  <c r="AE5059" i="3"/>
  <c r="AD5059" i="3"/>
  <c r="AC5059" i="3"/>
  <c r="AG5058" i="3"/>
  <c r="AE5058" i="3"/>
  <c r="AD5058" i="3"/>
  <c r="AC5058" i="3"/>
  <c r="AG5057" i="3"/>
  <c r="AE5057" i="3"/>
  <c r="AD5057" i="3"/>
  <c r="AC5057" i="3"/>
  <c r="AG5056" i="3"/>
  <c r="AE5056" i="3"/>
  <c r="AD5056" i="3"/>
  <c r="AC5056" i="3"/>
  <c r="AG5055" i="3"/>
  <c r="AE5055" i="3"/>
  <c r="AD5055" i="3"/>
  <c r="AC5055" i="3"/>
  <c r="AG5054" i="3"/>
  <c r="AE5054" i="3"/>
  <c r="AD5054" i="3"/>
  <c r="AC5054" i="3"/>
  <c r="AG5053" i="3"/>
  <c r="AE5053" i="3"/>
  <c r="AD5053" i="3"/>
  <c r="AC5053" i="3"/>
  <c r="AG5052" i="3"/>
  <c r="AE5052" i="3"/>
  <c r="AD5052" i="3"/>
  <c r="AC5052" i="3"/>
  <c r="AG5051" i="3"/>
  <c r="AE5051" i="3"/>
  <c r="AD5051" i="3"/>
  <c r="AC5051" i="3"/>
  <c r="AG5050" i="3"/>
  <c r="AE5050" i="3"/>
  <c r="AD5050" i="3"/>
  <c r="AC5050" i="3"/>
  <c r="AG5049" i="3"/>
  <c r="AE5049" i="3"/>
  <c r="AD5049" i="3"/>
  <c r="AC5049" i="3"/>
  <c r="AG5048" i="3"/>
  <c r="AE5048" i="3"/>
  <c r="AD5048" i="3"/>
  <c r="AC5048" i="3"/>
  <c r="AG5047" i="3"/>
  <c r="AE5047" i="3"/>
  <c r="AD5047" i="3"/>
  <c r="AC5047" i="3"/>
  <c r="AG5046" i="3"/>
  <c r="AE5046" i="3"/>
  <c r="AD5046" i="3"/>
  <c r="AC5046" i="3"/>
  <c r="AG5045" i="3"/>
  <c r="AE5045" i="3"/>
  <c r="AD5045" i="3"/>
  <c r="AC5045" i="3"/>
  <c r="AG5044" i="3"/>
  <c r="AE5044" i="3"/>
  <c r="AD5044" i="3"/>
  <c r="AC5044" i="3"/>
  <c r="AG5043" i="3"/>
  <c r="AE5043" i="3"/>
  <c r="AD5043" i="3"/>
  <c r="AC5043" i="3"/>
  <c r="AG5042" i="3"/>
  <c r="AE5042" i="3"/>
  <c r="AD5042" i="3"/>
  <c r="AC5042" i="3"/>
  <c r="AG5041" i="3"/>
  <c r="AE5041" i="3"/>
  <c r="AD5041" i="3"/>
  <c r="AC5041" i="3"/>
  <c r="AG5040" i="3"/>
  <c r="AE5040" i="3"/>
  <c r="AD5040" i="3"/>
  <c r="AC5040" i="3"/>
  <c r="AG5039" i="3"/>
  <c r="AE5039" i="3"/>
  <c r="AD5039" i="3"/>
  <c r="AC5039" i="3"/>
  <c r="AG5038" i="3"/>
  <c r="AE5038" i="3"/>
  <c r="AD5038" i="3"/>
  <c r="AC5038" i="3"/>
  <c r="AG5037" i="3"/>
  <c r="AE5037" i="3"/>
  <c r="AD5037" i="3"/>
  <c r="AC5037" i="3"/>
  <c r="AG5036" i="3"/>
  <c r="AE5036" i="3"/>
  <c r="AD5036" i="3"/>
  <c r="AC5036" i="3"/>
  <c r="AG5035" i="3"/>
  <c r="AE5035" i="3"/>
  <c r="AD5035" i="3"/>
  <c r="AC5035" i="3"/>
  <c r="AG5034" i="3"/>
  <c r="AE5034" i="3"/>
  <c r="AD5034" i="3"/>
  <c r="AC5034" i="3"/>
  <c r="AG5033" i="3"/>
  <c r="AE5033" i="3"/>
  <c r="AD5033" i="3"/>
  <c r="AC5033" i="3"/>
  <c r="AG5032" i="3"/>
  <c r="AE5032" i="3"/>
  <c r="AD5032" i="3"/>
  <c r="AC5032" i="3"/>
  <c r="AG5031" i="3"/>
  <c r="AE5031" i="3"/>
  <c r="AD5031" i="3"/>
  <c r="AC5031" i="3"/>
  <c r="AG5030" i="3"/>
  <c r="AE5030" i="3"/>
  <c r="AD5030" i="3"/>
  <c r="AC5030" i="3"/>
  <c r="AG5029" i="3"/>
  <c r="AE5029" i="3"/>
  <c r="AD5029" i="3"/>
  <c r="AC5029" i="3"/>
  <c r="AG5028" i="3"/>
  <c r="AE5028" i="3"/>
  <c r="AD5028" i="3"/>
  <c r="AC5028" i="3"/>
  <c r="AG5027" i="3"/>
  <c r="AE5027" i="3"/>
  <c r="AD5027" i="3"/>
  <c r="AC5027" i="3"/>
  <c r="AG5026" i="3"/>
  <c r="AE5026" i="3"/>
  <c r="AD5026" i="3"/>
  <c r="AC5026" i="3"/>
  <c r="AG5025" i="3"/>
  <c r="AE5025" i="3"/>
  <c r="AD5025" i="3"/>
  <c r="AC5025" i="3"/>
  <c r="AG5024" i="3"/>
  <c r="AE5024" i="3"/>
  <c r="AD5024" i="3"/>
  <c r="AC5024" i="3"/>
  <c r="AG5023" i="3"/>
  <c r="AE5023" i="3"/>
  <c r="AD5023" i="3"/>
  <c r="AC5023" i="3"/>
  <c r="AG5022" i="3"/>
  <c r="AE5022" i="3"/>
  <c r="AD5022" i="3"/>
  <c r="AC5022" i="3"/>
  <c r="AG5021" i="3"/>
  <c r="AE5021" i="3"/>
  <c r="AD5021" i="3"/>
  <c r="AC5021" i="3"/>
  <c r="AG5020" i="3"/>
  <c r="AE5020" i="3"/>
  <c r="AD5020" i="3"/>
  <c r="AC5020" i="3"/>
  <c r="AG5019" i="3"/>
  <c r="AE5019" i="3"/>
  <c r="AD5019" i="3"/>
  <c r="AC5019" i="3"/>
  <c r="AG5018" i="3"/>
  <c r="AE5018" i="3"/>
  <c r="AD5018" i="3"/>
  <c r="AC5018" i="3"/>
  <c r="AG5017" i="3"/>
  <c r="AE5017" i="3"/>
  <c r="AD5017" i="3"/>
  <c r="AC5017" i="3"/>
  <c r="AG5016" i="3"/>
  <c r="AE5016" i="3"/>
  <c r="AD5016" i="3"/>
  <c r="AC5016" i="3"/>
  <c r="AG5015" i="3"/>
  <c r="AE5015" i="3"/>
  <c r="AD5015" i="3"/>
  <c r="AC5015" i="3"/>
  <c r="AG5014" i="3"/>
  <c r="AE5014" i="3"/>
  <c r="AD5014" i="3"/>
  <c r="AC5014" i="3"/>
  <c r="AG5013" i="3"/>
  <c r="AE5013" i="3"/>
  <c r="AD5013" i="3"/>
  <c r="AC5013" i="3"/>
  <c r="AG5012" i="3"/>
  <c r="AE5012" i="3"/>
  <c r="AD5012" i="3"/>
  <c r="AC5012" i="3"/>
  <c r="AG5011" i="3"/>
  <c r="AE5011" i="3"/>
  <c r="AD5011" i="3"/>
  <c r="AC5011" i="3"/>
  <c r="AG5010" i="3"/>
  <c r="AE5010" i="3"/>
  <c r="AD5010" i="3"/>
  <c r="AC5010" i="3"/>
  <c r="AG5009" i="3"/>
  <c r="AE5009" i="3"/>
  <c r="AD5009" i="3"/>
  <c r="AC5009" i="3"/>
  <c r="AG5008" i="3"/>
  <c r="AE5008" i="3"/>
  <c r="AD5008" i="3"/>
  <c r="AC5008" i="3"/>
  <c r="AG5007" i="3"/>
  <c r="AE5007" i="3"/>
  <c r="AD5007" i="3"/>
  <c r="AC5007" i="3"/>
  <c r="AG5006" i="3"/>
  <c r="AE5006" i="3"/>
  <c r="AD5006" i="3"/>
  <c r="AC5006" i="3"/>
  <c r="AG5005" i="3"/>
  <c r="AE5005" i="3"/>
  <c r="AD5005" i="3"/>
  <c r="AC5005" i="3"/>
  <c r="AG5004" i="3"/>
  <c r="AE5004" i="3"/>
  <c r="AD5004" i="3"/>
  <c r="AC5004" i="3"/>
  <c r="AG5003" i="3"/>
  <c r="AE5003" i="3"/>
  <c r="AD5003" i="3"/>
  <c r="AC5003" i="3"/>
  <c r="AG5002" i="3"/>
  <c r="AE5002" i="3"/>
  <c r="AD5002" i="3"/>
  <c r="AC5002" i="3"/>
  <c r="AG5001" i="3"/>
  <c r="AE5001" i="3"/>
  <c r="AD5001" i="3"/>
  <c r="AC5001" i="3"/>
  <c r="AG5000" i="3"/>
  <c r="AE5000" i="3"/>
  <c r="AD5000" i="3"/>
  <c r="AC5000" i="3"/>
  <c r="AG4999" i="3"/>
  <c r="AE4999" i="3"/>
  <c r="AD4999" i="3"/>
  <c r="AC4999" i="3"/>
  <c r="AG4998" i="3"/>
  <c r="AE4998" i="3"/>
  <c r="AD4998" i="3"/>
  <c r="AC4998" i="3"/>
  <c r="AG4997" i="3"/>
  <c r="AE4997" i="3"/>
  <c r="AD4997" i="3"/>
  <c r="AC4997" i="3"/>
  <c r="AG4996" i="3"/>
  <c r="AE4996" i="3"/>
  <c r="AD4996" i="3"/>
  <c r="AC4996" i="3"/>
  <c r="AG4995" i="3"/>
  <c r="AE4995" i="3"/>
  <c r="AD4995" i="3"/>
  <c r="AC4995" i="3"/>
  <c r="AG4994" i="3"/>
  <c r="AE4994" i="3"/>
  <c r="AD4994" i="3"/>
  <c r="AC4994" i="3"/>
  <c r="AG4993" i="3"/>
  <c r="AE4993" i="3"/>
  <c r="AD4993" i="3"/>
  <c r="AC4993" i="3"/>
  <c r="AG4992" i="3"/>
  <c r="AE4992" i="3"/>
  <c r="AD4992" i="3"/>
  <c r="AC4992" i="3"/>
  <c r="AG4991" i="3"/>
  <c r="AE4991" i="3"/>
  <c r="AD4991" i="3"/>
  <c r="AC4991" i="3"/>
  <c r="AG4990" i="3"/>
  <c r="AE4990" i="3"/>
  <c r="AD4990" i="3"/>
  <c r="AC4990" i="3"/>
  <c r="AG4989" i="3"/>
  <c r="AE4989" i="3"/>
  <c r="AD4989" i="3"/>
  <c r="AC4989" i="3"/>
  <c r="AG4988" i="3"/>
  <c r="AE4988" i="3"/>
  <c r="AD4988" i="3"/>
  <c r="AC4988" i="3"/>
  <c r="AG4987" i="3"/>
  <c r="AE4987" i="3"/>
  <c r="AD4987" i="3"/>
  <c r="AC4987" i="3"/>
  <c r="AG4986" i="3"/>
  <c r="AE4986" i="3"/>
  <c r="AD4986" i="3"/>
  <c r="AC4986" i="3"/>
  <c r="AG4985" i="3"/>
  <c r="AE4985" i="3"/>
  <c r="AD4985" i="3"/>
  <c r="AC4985" i="3"/>
  <c r="AG4984" i="3"/>
  <c r="AE4984" i="3"/>
  <c r="AD4984" i="3"/>
  <c r="AC4984" i="3"/>
  <c r="AG4983" i="3"/>
  <c r="AE4983" i="3"/>
  <c r="AD4983" i="3"/>
  <c r="AC4983" i="3"/>
  <c r="AG4982" i="3"/>
  <c r="AE4982" i="3"/>
  <c r="AD4982" i="3"/>
  <c r="AC4982" i="3"/>
  <c r="AG4981" i="3"/>
  <c r="AE4981" i="3"/>
  <c r="AD4981" i="3"/>
  <c r="AC4981" i="3"/>
  <c r="AG4980" i="3"/>
  <c r="AE4980" i="3"/>
  <c r="AD4980" i="3"/>
  <c r="AC4980" i="3"/>
  <c r="AG4979" i="3"/>
  <c r="AE4979" i="3"/>
  <c r="AD4979" i="3"/>
  <c r="AC4979" i="3"/>
  <c r="AG4978" i="3"/>
  <c r="AE4978" i="3"/>
  <c r="AD4978" i="3"/>
  <c r="AC4978" i="3"/>
  <c r="AG4977" i="3"/>
  <c r="AE4977" i="3"/>
  <c r="AD4977" i="3"/>
  <c r="AC4977" i="3"/>
  <c r="AG4976" i="3"/>
  <c r="AE4976" i="3"/>
  <c r="AD4976" i="3"/>
  <c r="AC4976" i="3"/>
  <c r="AG4975" i="3"/>
  <c r="AE4975" i="3"/>
  <c r="AD4975" i="3"/>
  <c r="AC4975" i="3"/>
  <c r="AG4974" i="3"/>
  <c r="AE4974" i="3"/>
  <c r="AD4974" i="3"/>
  <c r="AC4974" i="3"/>
  <c r="AG4973" i="3"/>
  <c r="AE4973" i="3"/>
  <c r="AD4973" i="3"/>
  <c r="AC4973" i="3"/>
  <c r="AG4972" i="3"/>
  <c r="AE4972" i="3"/>
  <c r="AD4972" i="3"/>
  <c r="AC4972" i="3"/>
  <c r="AG4971" i="3"/>
  <c r="AE4971" i="3"/>
  <c r="AD4971" i="3"/>
  <c r="AC4971" i="3"/>
  <c r="AG4970" i="3"/>
  <c r="AE4970" i="3"/>
  <c r="AD4970" i="3"/>
  <c r="AC4970" i="3"/>
  <c r="AG4969" i="3"/>
  <c r="AE4969" i="3"/>
  <c r="AD4969" i="3"/>
  <c r="AC4969" i="3"/>
  <c r="AG4968" i="3"/>
  <c r="AE4968" i="3"/>
  <c r="AD4968" i="3"/>
  <c r="AC4968" i="3"/>
  <c r="AG4967" i="3"/>
  <c r="AE4967" i="3"/>
  <c r="AD4967" i="3"/>
  <c r="AC4967" i="3"/>
  <c r="AG4966" i="3"/>
  <c r="AE4966" i="3"/>
  <c r="AD4966" i="3"/>
  <c r="AC4966" i="3"/>
  <c r="AG4965" i="3"/>
  <c r="AE4965" i="3"/>
  <c r="AD4965" i="3"/>
  <c r="AC4965" i="3"/>
  <c r="AG4964" i="3"/>
  <c r="AE4964" i="3"/>
  <c r="AD4964" i="3"/>
  <c r="AC4964" i="3"/>
  <c r="AG4963" i="3"/>
  <c r="AE4963" i="3"/>
  <c r="AD4963" i="3"/>
  <c r="AC4963" i="3"/>
  <c r="AG4962" i="3"/>
  <c r="AE4962" i="3"/>
  <c r="AD4962" i="3"/>
  <c r="AC4962" i="3"/>
  <c r="AG4961" i="3"/>
  <c r="AE4961" i="3"/>
  <c r="AD4961" i="3"/>
  <c r="AC4961" i="3"/>
  <c r="AG4960" i="3"/>
  <c r="AE4960" i="3"/>
  <c r="AD4960" i="3"/>
  <c r="AC4960" i="3"/>
  <c r="AG4959" i="3"/>
  <c r="AE4959" i="3"/>
  <c r="AD4959" i="3"/>
  <c r="AC4959" i="3"/>
  <c r="AG4958" i="3"/>
  <c r="AE4958" i="3"/>
  <c r="AD4958" i="3"/>
  <c r="AC4958" i="3"/>
  <c r="AG4957" i="3"/>
  <c r="AE4957" i="3"/>
  <c r="AD4957" i="3"/>
  <c r="AC4957" i="3"/>
  <c r="AG4956" i="3"/>
  <c r="AE4956" i="3"/>
  <c r="AD4956" i="3"/>
  <c r="AC4956" i="3"/>
  <c r="AG4955" i="3"/>
  <c r="AE4955" i="3"/>
  <c r="AD4955" i="3"/>
  <c r="AC4955" i="3"/>
  <c r="AG4954" i="3"/>
  <c r="AE4954" i="3"/>
  <c r="AD4954" i="3"/>
  <c r="AC4954" i="3"/>
  <c r="AG4953" i="3"/>
  <c r="AE4953" i="3"/>
  <c r="AD4953" i="3"/>
  <c r="AC4953" i="3"/>
  <c r="AG4952" i="3"/>
  <c r="AE4952" i="3"/>
  <c r="AD4952" i="3"/>
  <c r="AC4952" i="3"/>
  <c r="AG4951" i="3"/>
  <c r="AE4951" i="3"/>
  <c r="AD4951" i="3"/>
  <c r="AC4951" i="3"/>
  <c r="AG4950" i="3"/>
  <c r="AE4950" i="3"/>
  <c r="AD4950" i="3"/>
  <c r="AC4950" i="3"/>
  <c r="AG4949" i="3"/>
  <c r="AE4949" i="3"/>
  <c r="AD4949" i="3"/>
  <c r="AC4949" i="3"/>
  <c r="AG4948" i="3"/>
  <c r="AE4948" i="3"/>
  <c r="AD4948" i="3"/>
  <c r="AC4948" i="3"/>
  <c r="AG4947" i="3"/>
  <c r="AE4947" i="3"/>
  <c r="AD4947" i="3"/>
  <c r="AC4947" i="3"/>
  <c r="AG4946" i="3"/>
  <c r="AE4946" i="3"/>
  <c r="AD4946" i="3"/>
  <c r="AC4946" i="3"/>
  <c r="AG4945" i="3"/>
  <c r="AE4945" i="3"/>
  <c r="AD4945" i="3"/>
  <c r="AC4945" i="3"/>
  <c r="AG4944" i="3"/>
  <c r="AE4944" i="3"/>
  <c r="AD4944" i="3"/>
  <c r="AC4944" i="3"/>
  <c r="AG4943" i="3"/>
  <c r="AE4943" i="3"/>
  <c r="AD4943" i="3"/>
  <c r="AC4943" i="3"/>
  <c r="AG4942" i="3"/>
  <c r="AE4942" i="3"/>
  <c r="AD4942" i="3"/>
  <c r="AC4942" i="3"/>
  <c r="AG4941" i="3"/>
  <c r="AE4941" i="3"/>
  <c r="AD4941" i="3"/>
  <c r="AC4941" i="3"/>
  <c r="AG4940" i="3"/>
  <c r="AE4940" i="3"/>
  <c r="AD4940" i="3"/>
  <c r="AC4940" i="3"/>
  <c r="AG4939" i="3"/>
  <c r="AE4939" i="3"/>
  <c r="AD4939" i="3"/>
  <c r="AC4939" i="3"/>
  <c r="AG4938" i="3"/>
  <c r="AE4938" i="3"/>
  <c r="AD4938" i="3"/>
  <c r="AC4938" i="3"/>
  <c r="AG4937" i="3"/>
  <c r="AE4937" i="3"/>
  <c r="AD4937" i="3"/>
  <c r="AC4937" i="3"/>
  <c r="AG4936" i="3"/>
  <c r="AE4936" i="3"/>
  <c r="AD4936" i="3"/>
  <c r="AC4936" i="3"/>
  <c r="AG4935" i="3"/>
  <c r="AE4935" i="3"/>
  <c r="AD4935" i="3"/>
  <c r="AC4935" i="3"/>
  <c r="AG4934" i="3"/>
  <c r="AE4934" i="3"/>
  <c r="AD4934" i="3"/>
  <c r="AC4934" i="3"/>
  <c r="AG4933" i="3"/>
  <c r="AE4933" i="3"/>
  <c r="AD4933" i="3"/>
  <c r="AC4933" i="3"/>
  <c r="AG4932" i="3"/>
  <c r="AE4932" i="3"/>
  <c r="AD4932" i="3"/>
  <c r="AC4932" i="3"/>
  <c r="AG4931" i="3"/>
  <c r="AE4931" i="3"/>
  <c r="AD4931" i="3"/>
  <c r="AC4931" i="3"/>
  <c r="AG4930" i="3"/>
  <c r="AE4930" i="3"/>
  <c r="AD4930" i="3"/>
  <c r="AC4930" i="3"/>
  <c r="AG4929" i="3"/>
  <c r="AE4929" i="3"/>
  <c r="AD4929" i="3"/>
  <c r="AC4929" i="3"/>
  <c r="AG4928" i="3"/>
  <c r="AE4928" i="3"/>
  <c r="AD4928" i="3"/>
  <c r="AC4928" i="3"/>
  <c r="AG4927" i="3"/>
  <c r="AE4927" i="3"/>
  <c r="AD4927" i="3"/>
  <c r="AC4927" i="3"/>
  <c r="AG4926" i="3"/>
  <c r="AE4926" i="3"/>
  <c r="AD4926" i="3"/>
  <c r="AC4926" i="3"/>
  <c r="AG4925" i="3"/>
  <c r="AE4925" i="3"/>
  <c r="AD4925" i="3"/>
  <c r="AC4925" i="3"/>
  <c r="AG4924" i="3"/>
  <c r="AE4924" i="3"/>
  <c r="AD4924" i="3"/>
  <c r="AC4924" i="3"/>
  <c r="AG4923" i="3"/>
  <c r="AE4923" i="3"/>
  <c r="AD4923" i="3"/>
  <c r="AC4923" i="3"/>
  <c r="AG4922" i="3"/>
  <c r="AE4922" i="3"/>
  <c r="AD4922" i="3"/>
  <c r="AC4922" i="3"/>
  <c r="AG4921" i="3"/>
  <c r="AE4921" i="3"/>
  <c r="AD4921" i="3"/>
  <c r="AC4921" i="3"/>
  <c r="AG4920" i="3"/>
  <c r="AE4920" i="3"/>
  <c r="AD4920" i="3"/>
  <c r="AC4920" i="3"/>
  <c r="AG4919" i="3"/>
  <c r="AE4919" i="3"/>
  <c r="AD4919" i="3"/>
  <c r="AC4919" i="3"/>
  <c r="AG4918" i="3"/>
  <c r="AE4918" i="3"/>
  <c r="AD4918" i="3"/>
  <c r="AC4918" i="3"/>
  <c r="AG4917" i="3"/>
  <c r="AE4917" i="3"/>
  <c r="AD4917" i="3"/>
  <c r="AC4917" i="3"/>
  <c r="AG4916" i="3"/>
  <c r="AE4916" i="3"/>
  <c r="AD4916" i="3"/>
  <c r="AC4916" i="3"/>
  <c r="AG4915" i="3"/>
  <c r="AE4915" i="3"/>
  <c r="AD4915" i="3"/>
  <c r="AC4915" i="3"/>
  <c r="AG4914" i="3"/>
  <c r="AE4914" i="3"/>
  <c r="AD4914" i="3"/>
  <c r="AC4914" i="3"/>
  <c r="AG4913" i="3"/>
  <c r="AE4913" i="3"/>
  <c r="AD4913" i="3"/>
  <c r="AC4913" i="3"/>
  <c r="AG4912" i="3"/>
  <c r="AE4912" i="3"/>
  <c r="AD4912" i="3"/>
  <c r="AC4912" i="3"/>
  <c r="AG4911" i="3"/>
  <c r="AE4911" i="3"/>
  <c r="AD4911" i="3"/>
  <c r="AC4911" i="3"/>
  <c r="AG4910" i="3"/>
  <c r="AE4910" i="3"/>
  <c r="AD4910" i="3"/>
  <c r="AC4910" i="3"/>
  <c r="AG4909" i="3"/>
  <c r="AE4909" i="3"/>
  <c r="AD4909" i="3"/>
  <c r="AC4909" i="3"/>
  <c r="AG4908" i="3"/>
  <c r="AE4908" i="3"/>
  <c r="AD4908" i="3"/>
  <c r="AC4908" i="3"/>
  <c r="AG4907" i="3"/>
  <c r="AE4907" i="3"/>
  <c r="AD4907" i="3"/>
  <c r="AC4907" i="3"/>
  <c r="AG4906" i="3"/>
  <c r="AE4906" i="3"/>
  <c r="AD4906" i="3"/>
  <c r="AC4906" i="3"/>
  <c r="AG4905" i="3"/>
  <c r="AE4905" i="3"/>
  <c r="AD4905" i="3"/>
  <c r="AC4905" i="3"/>
  <c r="AG4904" i="3"/>
  <c r="AE4904" i="3"/>
  <c r="AD4904" i="3"/>
  <c r="AC4904" i="3"/>
  <c r="AG4903" i="3"/>
  <c r="AE4903" i="3"/>
  <c r="AD4903" i="3"/>
  <c r="AC4903" i="3"/>
  <c r="AG4902" i="3"/>
  <c r="AE4902" i="3"/>
  <c r="AD4902" i="3"/>
  <c r="AC4902" i="3"/>
  <c r="AG4901" i="3"/>
  <c r="AE4901" i="3"/>
  <c r="AD4901" i="3"/>
  <c r="AC4901" i="3"/>
  <c r="AG4900" i="3"/>
  <c r="AE4900" i="3"/>
  <c r="AD4900" i="3"/>
  <c r="AC4900" i="3"/>
  <c r="AG4899" i="3"/>
  <c r="AE4899" i="3"/>
  <c r="AD4899" i="3"/>
  <c r="AC4899" i="3"/>
  <c r="AG4898" i="3"/>
  <c r="AE4898" i="3"/>
  <c r="AD4898" i="3"/>
  <c r="AC4898" i="3"/>
  <c r="AG4897" i="3"/>
  <c r="AE4897" i="3"/>
  <c r="AD4897" i="3"/>
  <c r="AC4897" i="3"/>
  <c r="AG4896" i="3"/>
  <c r="AE4896" i="3"/>
  <c r="AD4896" i="3"/>
  <c r="AC4896" i="3"/>
  <c r="AG4895" i="3"/>
  <c r="AE4895" i="3"/>
  <c r="AD4895" i="3"/>
  <c r="AC4895" i="3"/>
  <c r="AG4894" i="3"/>
  <c r="AE4894" i="3"/>
  <c r="AD4894" i="3"/>
  <c r="AC4894" i="3"/>
  <c r="AG4893" i="3"/>
  <c r="AE4893" i="3"/>
  <c r="AD4893" i="3"/>
  <c r="AC4893" i="3"/>
  <c r="AG4892" i="3"/>
  <c r="AE4892" i="3"/>
  <c r="AD4892" i="3"/>
  <c r="AC4892" i="3"/>
  <c r="AG4891" i="3"/>
  <c r="AE4891" i="3"/>
  <c r="AD4891" i="3"/>
  <c r="AC4891" i="3"/>
  <c r="AG4890" i="3"/>
  <c r="AE4890" i="3"/>
  <c r="AD4890" i="3"/>
  <c r="AC4890" i="3"/>
  <c r="AG4889" i="3"/>
  <c r="AE4889" i="3"/>
  <c r="AD4889" i="3"/>
  <c r="AC4889" i="3"/>
  <c r="AG4888" i="3"/>
  <c r="AE4888" i="3"/>
  <c r="AD4888" i="3"/>
  <c r="AC4888" i="3"/>
  <c r="AG4887" i="3"/>
  <c r="AE4887" i="3"/>
  <c r="AD4887" i="3"/>
  <c r="AC4887" i="3"/>
  <c r="AG4886" i="3"/>
  <c r="AE4886" i="3"/>
  <c r="AD4886" i="3"/>
  <c r="AC4886" i="3"/>
  <c r="AG4885" i="3"/>
  <c r="AE4885" i="3"/>
  <c r="AD4885" i="3"/>
  <c r="AC4885" i="3"/>
  <c r="AG4884" i="3"/>
  <c r="AE4884" i="3"/>
  <c r="AD4884" i="3"/>
  <c r="AC4884" i="3"/>
  <c r="AG4883" i="3"/>
  <c r="AE4883" i="3"/>
  <c r="AD4883" i="3"/>
  <c r="AC4883" i="3"/>
  <c r="AG4882" i="3"/>
  <c r="AE4882" i="3"/>
  <c r="AD4882" i="3"/>
  <c r="AC4882" i="3"/>
  <c r="AG4881" i="3"/>
  <c r="AE4881" i="3"/>
  <c r="AD4881" i="3"/>
  <c r="AC4881" i="3"/>
  <c r="AG4880" i="3"/>
  <c r="AE4880" i="3"/>
  <c r="AD4880" i="3"/>
  <c r="AC4880" i="3"/>
  <c r="AG4879" i="3"/>
  <c r="AE4879" i="3"/>
  <c r="AD4879" i="3"/>
  <c r="AC4879" i="3"/>
  <c r="AG4878" i="3"/>
  <c r="AE4878" i="3"/>
  <c r="AD4878" i="3"/>
  <c r="AC4878" i="3"/>
  <c r="AG4877" i="3"/>
  <c r="AE4877" i="3"/>
  <c r="AD4877" i="3"/>
  <c r="AC4877" i="3"/>
  <c r="AG4876" i="3"/>
  <c r="AE4876" i="3"/>
  <c r="AD4876" i="3"/>
  <c r="AC4876" i="3"/>
  <c r="AG4875" i="3"/>
  <c r="AE4875" i="3"/>
  <c r="AD4875" i="3"/>
  <c r="AC4875" i="3"/>
  <c r="AG4874" i="3"/>
  <c r="AE4874" i="3"/>
  <c r="AD4874" i="3"/>
  <c r="AC4874" i="3"/>
  <c r="AG4873" i="3"/>
  <c r="AE4873" i="3"/>
  <c r="AD4873" i="3"/>
  <c r="AC4873" i="3"/>
  <c r="AG4872" i="3"/>
  <c r="AE4872" i="3"/>
  <c r="AD4872" i="3"/>
  <c r="AC4872" i="3"/>
  <c r="AG4871" i="3"/>
  <c r="AE4871" i="3"/>
  <c r="AD4871" i="3"/>
  <c r="AC4871" i="3"/>
  <c r="AG4870" i="3"/>
  <c r="AE4870" i="3"/>
  <c r="AD4870" i="3"/>
  <c r="AC4870" i="3"/>
  <c r="AG4869" i="3"/>
  <c r="AE4869" i="3"/>
  <c r="AD4869" i="3"/>
  <c r="AC4869" i="3"/>
  <c r="AG4868" i="3"/>
  <c r="AE4868" i="3"/>
  <c r="AD4868" i="3"/>
  <c r="AC4868" i="3"/>
  <c r="AG4867" i="3"/>
  <c r="AE4867" i="3"/>
  <c r="AD4867" i="3"/>
  <c r="AC4867" i="3"/>
  <c r="AG4866" i="3"/>
  <c r="AE4866" i="3"/>
  <c r="AD4866" i="3"/>
  <c r="AC4866" i="3"/>
  <c r="AG4865" i="3"/>
  <c r="AE4865" i="3"/>
  <c r="AD4865" i="3"/>
  <c r="AC4865" i="3"/>
  <c r="AG4864" i="3"/>
  <c r="AE4864" i="3"/>
  <c r="AD4864" i="3"/>
  <c r="AC4864" i="3"/>
  <c r="AG4863" i="3"/>
  <c r="AE4863" i="3"/>
  <c r="AD4863" i="3"/>
  <c r="AC4863" i="3"/>
  <c r="AG4862" i="3"/>
  <c r="AE4862" i="3"/>
  <c r="AD4862" i="3"/>
  <c r="AC4862" i="3"/>
  <c r="AG4861" i="3"/>
  <c r="AE4861" i="3"/>
  <c r="AD4861" i="3"/>
  <c r="AC4861" i="3"/>
  <c r="AG4860" i="3"/>
  <c r="AE4860" i="3"/>
  <c r="AD4860" i="3"/>
  <c r="AC4860" i="3"/>
  <c r="AG4859" i="3"/>
  <c r="AE4859" i="3"/>
  <c r="AD4859" i="3"/>
  <c r="AC4859" i="3"/>
  <c r="AG4858" i="3"/>
  <c r="AE4858" i="3"/>
  <c r="AD4858" i="3"/>
  <c r="AC4858" i="3"/>
  <c r="AG4857" i="3"/>
  <c r="AE4857" i="3"/>
  <c r="AD4857" i="3"/>
  <c r="AC4857" i="3"/>
  <c r="AG4856" i="3"/>
  <c r="AE4856" i="3"/>
  <c r="AD4856" i="3"/>
  <c r="AC4856" i="3"/>
  <c r="AG4855" i="3"/>
  <c r="AE4855" i="3"/>
  <c r="AD4855" i="3"/>
  <c r="AC4855" i="3"/>
  <c r="AG4854" i="3"/>
  <c r="AE4854" i="3"/>
  <c r="AD4854" i="3"/>
  <c r="AC4854" i="3"/>
  <c r="AG4853" i="3"/>
  <c r="AE4853" i="3"/>
  <c r="AD4853" i="3"/>
  <c r="AC4853" i="3"/>
  <c r="AG4852" i="3"/>
  <c r="AE4852" i="3"/>
  <c r="AD4852" i="3"/>
  <c r="AC4852" i="3"/>
  <c r="AG4851" i="3"/>
  <c r="AE4851" i="3"/>
  <c r="AD4851" i="3"/>
  <c r="AC4851" i="3"/>
  <c r="AG4850" i="3"/>
  <c r="AE4850" i="3"/>
  <c r="AD4850" i="3"/>
  <c r="AC4850" i="3"/>
  <c r="AG4849" i="3"/>
  <c r="AE4849" i="3"/>
  <c r="AD4849" i="3"/>
  <c r="AC4849" i="3"/>
  <c r="AG4848" i="3"/>
  <c r="AE4848" i="3"/>
  <c r="AD4848" i="3"/>
  <c r="AC4848" i="3"/>
  <c r="AG4847" i="3"/>
  <c r="AE4847" i="3"/>
  <c r="AD4847" i="3"/>
  <c r="AC4847" i="3"/>
  <c r="AG4846" i="3"/>
  <c r="AE4846" i="3"/>
  <c r="AD4846" i="3"/>
  <c r="AC4846" i="3"/>
  <c r="AG4845" i="3"/>
  <c r="AE4845" i="3"/>
  <c r="AD4845" i="3"/>
  <c r="AC4845" i="3"/>
  <c r="AG4844" i="3"/>
  <c r="AE4844" i="3"/>
  <c r="AD4844" i="3"/>
  <c r="AC4844" i="3"/>
  <c r="AG4843" i="3"/>
  <c r="AE4843" i="3"/>
  <c r="AD4843" i="3"/>
  <c r="AC4843" i="3"/>
  <c r="AG4842" i="3"/>
  <c r="AE4842" i="3"/>
  <c r="AD4842" i="3"/>
  <c r="AC4842" i="3"/>
  <c r="AG4841" i="3"/>
  <c r="AE4841" i="3"/>
  <c r="AD4841" i="3"/>
  <c r="AC4841" i="3"/>
  <c r="AG4840" i="3"/>
  <c r="AE4840" i="3"/>
  <c r="AD4840" i="3"/>
  <c r="AC4840" i="3"/>
  <c r="AG4839" i="3"/>
  <c r="AE4839" i="3"/>
  <c r="AD4839" i="3"/>
  <c r="AC4839" i="3"/>
  <c r="AG4838" i="3"/>
  <c r="AE4838" i="3"/>
  <c r="AD4838" i="3"/>
  <c r="AC4838" i="3"/>
  <c r="AG4837" i="3"/>
  <c r="AE4837" i="3"/>
  <c r="AD4837" i="3"/>
  <c r="AC4837" i="3"/>
  <c r="AG4836" i="3"/>
  <c r="AE4836" i="3"/>
  <c r="AD4836" i="3"/>
  <c r="AC4836" i="3"/>
  <c r="AG4835" i="3"/>
  <c r="AE4835" i="3"/>
  <c r="AD4835" i="3"/>
  <c r="AC4835" i="3"/>
  <c r="AG4834" i="3"/>
  <c r="AE4834" i="3"/>
  <c r="AD4834" i="3"/>
  <c r="AC4834" i="3"/>
  <c r="AG4833" i="3"/>
  <c r="AE4833" i="3"/>
  <c r="AD4833" i="3"/>
  <c r="AC4833" i="3"/>
  <c r="AG4832" i="3"/>
  <c r="AE4832" i="3"/>
  <c r="AD4832" i="3"/>
  <c r="AC4832" i="3"/>
  <c r="AG4831" i="3"/>
  <c r="AE4831" i="3"/>
  <c r="AD4831" i="3"/>
  <c r="AC4831" i="3"/>
  <c r="AG4830" i="3"/>
  <c r="AE4830" i="3"/>
  <c r="AD4830" i="3"/>
  <c r="AC4830" i="3"/>
  <c r="AG4829" i="3"/>
  <c r="AE4829" i="3"/>
  <c r="AD4829" i="3"/>
  <c r="AC4829" i="3"/>
  <c r="AG4828" i="3"/>
  <c r="AE4828" i="3"/>
  <c r="AD4828" i="3"/>
  <c r="AC4828" i="3"/>
  <c r="AG4827" i="3"/>
  <c r="AE4827" i="3"/>
  <c r="AD4827" i="3"/>
  <c r="AC4827" i="3"/>
  <c r="AG4826" i="3"/>
  <c r="AE4826" i="3"/>
  <c r="AD4826" i="3"/>
  <c r="AC4826" i="3"/>
  <c r="AG4825" i="3"/>
  <c r="AE4825" i="3"/>
  <c r="AD4825" i="3"/>
  <c r="AC4825" i="3"/>
  <c r="AG4824" i="3"/>
  <c r="AE4824" i="3"/>
  <c r="AD4824" i="3"/>
  <c r="AC4824" i="3"/>
  <c r="AG4823" i="3"/>
  <c r="AE4823" i="3"/>
  <c r="AD4823" i="3"/>
  <c r="AC4823" i="3"/>
  <c r="AG4822" i="3"/>
  <c r="AE4822" i="3"/>
  <c r="AD4822" i="3"/>
  <c r="AC4822" i="3"/>
  <c r="AG4821" i="3"/>
  <c r="AE4821" i="3"/>
  <c r="AD4821" i="3"/>
  <c r="AC4821" i="3"/>
  <c r="AG4820" i="3"/>
  <c r="AE4820" i="3"/>
  <c r="AD4820" i="3"/>
  <c r="AC4820" i="3"/>
  <c r="AG4819" i="3"/>
  <c r="AE4819" i="3"/>
  <c r="AD4819" i="3"/>
  <c r="AC4819" i="3"/>
  <c r="AG4818" i="3"/>
  <c r="AE4818" i="3"/>
  <c r="AD4818" i="3"/>
  <c r="AC4818" i="3"/>
  <c r="AG4817" i="3"/>
  <c r="AE4817" i="3"/>
  <c r="AD4817" i="3"/>
  <c r="AC4817" i="3"/>
  <c r="AG4816" i="3"/>
  <c r="AE4816" i="3"/>
  <c r="AD4816" i="3"/>
  <c r="AC4816" i="3"/>
  <c r="AG4815" i="3"/>
  <c r="AE4815" i="3"/>
  <c r="AD4815" i="3"/>
  <c r="AC4815" i="3"/>
  <c r="AG4814" i="3"/>
  <c r="AE4814" i="3"/>
  <c r="AD4814" i="3"/>
  <c r="AC4814" i="3"/>
  <c r="AG4813" i="3"/>
  <c r="AE4813" i="3"/>
  <c r="AD4813" i="3"/>
  <c r="AC4813" i="3"/>
  <c r="AG4812" i="3"/>
  <c r="AE4812" i="3"/>
  <c r="AD4812" i="3"/>
  <c r="AC4812" i="3"/>
  <c r="AG4811" i="3"/>
  <c r="AE4811" i="3"/>
  <c r="AD4811" i="3"/>
  <c r="AC4811" i="3"/>
  <c r="AG4810" i="3"/>
  <c r="AE4810" i="3"/>
  <c r="AD4810" i="3"/>
  <c r="AC4810" i="3"/>
  <c r="AG4809" i="3"/>
  <c r="AE4809" i="3"/>
  <c r="AD4809" i="3"/>
  <c r="AC4809" i="3"/>
  <c r="AG4808" i="3"/>
  <c r="AE4808" i="3"/>
  <c r="AD4808" i="3"/>
  <c r="AC4808" i="3"/>
  <c r="AG4807" i="3"/>
  <c r="AE4807" i="3"/>
  <c r="AD4807" i="3"/>
  <c r="AC4807" i="3"/>
  <c r="AG4806" i="3"/>
  <c r="AE4806" i="3"/>
  <c r="AD4806" i="3"/>
  <c r="AC4806" i="3"/>
  <c r="AG4805" i="3"/>
  <c r="AE4805" i="3"/>
  <c r="AD4805" i="3"/>
  <c r="AC4805" i="3"/>
  <c r="AG4804" i="3"/>
  <c r="AE4804" i="3"/>
  <c r="AD4804" i="3"/>
  <c r="AC4804" i="3"/>
  <c r="AG4803" i="3"/>
  <c r="AE4803" i="3"/>
  <c r="AD4803" i="3"/>
  <c r="AC4803" i="3"/>
  <c r="AG4802" i="3"/>
  <c r="AE4802" i="3"/>
  <c r="AD4802" i="3"/>
  <c r="AC4802" i="3"/>
  <c r="AG4801" i="3"/>
  <c r="AE4801" i="3"/>
  <c r="AD4801" i="3"/>
  <c r="AC4801" i="3"/>
  <c r="AG4800" i="3"/>
  <c r="AE4800" i="3"/>
  <c r="AD4800" i="3"/>
  <c r="AC4800" i="3"/>
  <c r="AG4799" i="3"/>
  <c r="AE4799" i="3"/>
  <c r="AD4799" i="3"/>
  <c r="AC4799" i="3"/>
  <c r="AG4798" i="3"/>
  <c r="AE4798" i="3"/>
  <c r="AD4798" i="3"/>
  <c r="AC4798" i="3"/>
  <c r="AG4797" i="3"/>
  <c r="AE4797" i="3"/>
  <c r="AD4797" i="3"/>
  <c r="AC4797" i="3"/>
  <c r="AG4796" i="3"/>
  <c r="AE4796" i="3"/>
  <c r="AD4796" i="3"/>
  <c r="AC4796" i="3"/>
  <c r="AG4795" i="3"/>
  <c r="AE4795" i="3"/>
  <c r="AD4795" i="3"/>
  <c r="AC4795" i="3"/>
  <c r="AG4794" i="3"/>
  <c r="AE4794" i="3"/>
  <c r="AD4794" i="3"/>
  <c r="AC4794" i="3"/>
  <c r="AG4793" i="3"/>
  <c r="AE4793" i="3"/>
  <c r="AD4793" i="3"/>
  <c r="AC4793" i="3"/>
  <c r="AG4792" i="3"/>
  <c r="AE4792" i="3"/>
  <c r="AD4792" i="3"/>
  <c r="AC4792" i="3"/>
  <c r="AG4791" i="3"/>
  <c r="AE4791" i="3"/>
  <c r="AD4791" i="3"/>
  <c r="AC4791" i="3"/>
  <c r="AG4790" i="3"/>
  <c r="AE4790" i="3"/>
  <c r="AD4790" i="3"/>
  <c r="AC4790" i="3"/>
  <c r="AG4789" i="3"/>
  <c r="AE4789" i="3"/>
  <c r="AD4789" i="3"/>
  <c r="AC4789" i="3"/>
  <c r="AG4788" i="3"/>
  <c r="AE4788" i="3"/>
  <c r="AD4788" i="3"/>
  <c r="AC4788" i="3"/>
  <c r="AG4787" i="3"/>
  <c r="AE4787" i="3"/>
  <c r="AD4787" i="3"/>
  <c r="AC4787" i="3"/>
  <c r="AG4786" i="3"/>
  <c r="AE4786" i="3"/>
  <c r="AD4786" i="3"/>
  <c r="AC4786" i="3"/>
  <c r="AG4785" i="3"/>
  <c r="AE4785" i="3"/>
  <c r="AD4785" i="3"/>
  <c r="AC4785" i="3"/>
  <c r="AG4784" i="3"/>
  <c r="AE4784" i="3"/>
  <c r="AD4784" i="3"/>
  <c r="AC4784" i="3"/>
  <c r="AG4783" i="3"/>
  <c r="AE4783" i="3"/>
  <c r="AD4783" i="3"/>
  <c r="AC4783" i="3"/>
  <c r="AG4782" i="3"/>
  <c r="AE4782" i="3"/>
  <c r="AD4782" i="3"/>
  <c r="AC4782" i="3"/>
  <c r="AG4781" i="3"/>
  <c r="AE4781" i="3"/>
  <c r="AD4781" i="3"/>
  <c r="AC4781" i="3"/>
  <c r="AG4780" i="3"/>
  <c r="AE4780" i="3"/>
  <c r="AD4780" i="3"/>
  <c r="AC4780" i="3"/>
  <c r="AG4779" i="3"/>
  <c r="AE4779" i="3"/>
  <c r="AD4779" i="3"/>
  <c r="AC4779" i="3"/>
  <c r="AG4778" i="3"/>
  <c r="AE4778" i="3"/>
  <c r="AD4778" i="3"/>
  <c r="AC4778" i="3"/>
  <c r="AG4777" i="3"/>
  <c r="AE4777" i="3"/>
  <c r="AD4777" i="3"/>
  <c r="AC4777" i="3"/>
  <c r="AG4776" i="3"/>
  <c r="AE4776" i="3"/>
  <c r="AD4776" i="3"/>
  <c r="AC4776" i="3"/>
  <c r="AG4775" i="3"/>
  <c r="AE4775" i="3"/>
  <c r="AD4775" i="3"/>
  <c r="AC4775" i="3"/>
  <c r="AG4774" i="3"/>
  <c r="AE4774" i="3"/>
  <c r="AD4774" i="3"/>
  <c r="AC4774" i="3"/>
  <c r="AG4773" i="3"/>
  <c r="AE4773" i="3"/>
  <c r="AD4773" i="3"/>
  <c r="AC4773" i="3"/>
  <c r="AG4772" i="3"/>
  <c r="AE4772" i="3"/>
  <c r="AD4772" i="3"/>
  <c r="AC4772" i="3"/>
  <c r="AG4771" i="3"/>
  <c r="AE4771" i="3"/>
  <c r="AD4771" i="3"/>
  <c r="AC4771" i="3"/>
  <c r="AG4770" i="3"/>
  <c r="AE4770" i="3"/>
  <c r="AD4770" i="3"/>
  <c r="AC4770" i="3"/>
  <c r="AG4769" i="3"/>
  <c r="AE4769" i="3"/>
  <c r="AD4769" i="3"/>
  <c r="AC4769" i="3"/>
  <c r="AG4768" i="3"/>
  <c r="AE4768" i="3"/>
  <c r="AD4768" i="3"/>
  <c r="AC4768" i="3"/>
  <c r="AG4767" i="3"/>
  <c r="AE4767" i="3"/>
  <c r="AD4767" i="3"/>
  <c r="AC4767" i="3"/>
  <c r="AG4766" i="3"/>
  <c r="AE4766" i="3"/>
  <c r="AD4766" i="3"/>
  <c r="AC4766" i="3"/>
  <c r="AG4765" i="3"/>
  <c r="AE4765" i="3"/>
  <c r="AD4765" i="3"/>
  <c r="AC4765" i="3"/>
  <c r="AG4764" i="3"/>
  <c r="AE4764" i="3"/>
  <c r="AD4764" i="3"/>
  <c r="AC4764" i="3"/>
  <c r="AG4763" i="3"/>
  <c r="AE4763" i="3"/>
  <c r="AD4763" i="3"/>
  <c r="AC4763" i="3"/>
  <c r="AG4762" i="3"/>
  <c r="AE4762" i="3"/>
  <c r="AD4762" i="3"/>
  <c r="AC4762" i="3"/>
  <c r="AG4761" i="3"/>
  <c r="AE4761" i="3"/>
  <c r="AD4761" i="3"/>
  <c r="AC4761" i="3"/>
  <c r="AG4760" i="3"/>
  <c r="AE4760" i="3"/>
  <c r="AD4760" i="3"/>
  <c r="AC4760" i="3"/>
  <c r="AG4759" i="3"/>
  <c r="AE4759" i="3"/>
  <c r="AD4759" i="3"/>
  <c r="AC4759" i="3"/>
  <c r="AG4758" i="3"/>
  <c r="AE4758" i="3"/>
  <c r="AD4758" i="3"/>
  <c r="AC4758" i="3"/>
  <c r="AG4757" i="3"/>
  <c r="AE4757" i="3"/>
  <c r="AD4757" i="3"/>
  <c r="AC4757" i="3"/>
  <c r="AG4756" i="3"/>
  <c r="AE4756" i="3"/>
  <c r="AD4756" i="3"/>
  <c r="AC4756" i="3"/>
  <c r="AG4755" i="3"/>
  <c r="AE4755" i="3"/>
  <c r="AD4755" i="3"/>
  <c r="AC4755" i="3"/>
  <c r="AG4754" i="3"/>
  <c r="AE4754" i="3"/>
  <c r="AD4754" i="3"/>
  <c r="AC4754" i="3"/>
  <c r="AG4753" i="3"/>
  <c r="AE4753" i="3"/>
  <c r="AD4753" i="3"/>
  <c r="AC4753" i="3"/>
  <c r="AG4752" i="3"/>
  <c r="AE4752" i="3"/>
  <c r="AD4752" i="3"/>
  <c r="AC4752" i="3"/>
  <c r="AG4751" i="3"/>
  <c r="AE4751" i="3"/>
  <c r="AD4751" i="3"/>
  <c r="AC4751" i="3"/>
  <c r="AG4750" i="3"/>
  <c r="AE4750" i="3"/>
  <c r="AD4750" i="3"/>
  <c r="AC4750" i="3"/>
  <c r="AG4749" i="3"/>
  <c r="AE4749" i="3"/>
  <c r="AD4749" i="3"/>
  <c r="AC4749" i="3"/>
  <c r="AG4748" i="3"/>
  <c r="AE4748" i="3"/>
  <c r="AD4748" i="3"/>
  <c r="AC4748" i="3"/>
  <c r="AG4747" i="3"/>
  <c r="AE4747" i="3"/>
  <c r="AD4747" i="3"/>
  <c r="AC4747" i="3"/>
  <c r="AG4746" i="3"/>
  <c r="AE4746" i="3"/>
  <c r="AD4746" i="3"/>
  <c r="AC4746" i="3"/>
  <c r="AG4745" i="3"/>
  <c r="AE4745" i="3"/>
  <c r="AD4745" i="3"/>
  <c r="AC4745" i="3"/>
  <c r="AG4744" i="3"/>
  <c r="AE4744" i="3"/>
  <c r="AD4744" i="3"/>
  <c r="AC4744" i="3"/>
  <c r="AG4743" i="3"/>
  <c r="AE4743" i="3"/>
  <c r="AD4743" i="3"/>
  <c r="AC4743" i="3"/>
  <c r="AG4742" i="3"/>
  <c r="AE4742" i="3"/>
  <c r="AD4742" i="3"/>
  <c r="AC4742" i="3"/>
  <c r="AG4741" i="3"/>
  <c r="AE4741" i="3"/>
  <c r="AD4741" i="3"/>
  <c r="AC4741" i="3"/>
  <c r="AG4740" i="3"/>
  <c r="AE4740" i="3"/>
  <c r="AD4740" i="3"/>
  <c r="AC4740" i="3"/>
  <c r="AG4739" i="3"/>
  <c r="AE4739" i="3"/>
  <c r="AD4739" i="3"/>
  <c r="AC4739" i="3"/>
  <c r="AG4738" i="3"/>
  <c r="AE4738" i="3"/>
  <c r="AD4738" i="3"/>
  <c r="AC4738" i="3"/>
  <c r="AG4737" i="3"/>
  <c r="AE4737" i="3"/>
  <c r="AD4737" i="3"/>
  <c r="AC4737" i="3"/>
  <c r="AG4736" i="3"/>
  <c r="AE4736" i="3"/>
  <c r="AD4736" i="3"/>
  <c r="AC4736" i="3"/>
  <c r="AG4735" i="3"/>
  <c r="AE4735" i="3"/>
  <c r="AD4735" i="3"/>
  <c r="AC4735" i="3"/>
  <c r="AG4734" i="3"/>
  <c r="AE4734" i="3"/>
  <c r="AD4734" i="3"/>
  <c r="AC4734" i="3"/>
  <c r="AG4733" i="3"/>
  <c r="AE4733" i="3"/>
  <c r="AD4733" i="3"/>
  <c r="AC4733" i="3"/>
  <c r="AG4732" i="3"/>
  <c r="AE4732" i="3"/>
  <c r="AD4732" i="3"/>
  <c r="AC4732" i="3"/>
  <c r="AG4731" i="3"/>
  <c r="AE4731" i="3"/>
  <c r="AD4731" i="3"/>
  <c r="AC4731" i="3"/>
  <c r="AG4730" i="3"/>
  <c r="AE4730" i="3"/>
  <c r="AD4730" i="3"/>
  <c r="AC4730" i="3"/>
  <c r="AG4729" i="3"/>
  <c r="AE4729" i="3"/>
  <c r="AD4729" i="3"/>
  <c r="AC4729" i="3"/>
  <c r="AG4728" i="3"/>
  <c r="AE4728" i="3"/>
  <c r="AD4728" i="3"/>
  <c r="AC4728" i="3"/>
  <c r="AG4727" i="3"/>
  <c r="AE4727" i="3"/>
  <c r="AD4727" i="3"/>
  <c r="AC4727" i="3"/>
  <c r="AG4726" i="3"/>
  <c r="AE4726" i="3"/>
  <c r="AD4726" i="3"/>
  <c r="AC4726" i="3"/>
  <c r="AG4725" i="3"/>
  <c r="AE4725" i="3"/>
  <c r="AD4725" i="3"/>
  <c r="AC4725" i="3"/>
  <c r="AG4724" i="3"/>
  <c r="AE4724" i="3"/>
  <c r="AD4724" i="3"/>
  <c r="AC4724" i="3"/>
  <c r="AG4723" i="3"/>
  <c r="AE4723" i="3"/>
  <c r="AD4723" i="3"/>
  <c r="AC4723" i="3"/>
  <c r="AG4722" i="3"/>
  <c r="AE4722" i="3"/>
  <c r="AD4722" i="3"/>
  <c r="AC4722" i="3"/>
  <c r="AG4721" i="3"/>
  <c r="AE4721" i="3"/>
  <c r="AD4721" i="3"/>
  <c r="AC4721" i="3"/>
  <c r="AG4720" i="3"/>
  <c r="AE4720" i="3"/>
  <c r="AD4720" i="3"/>
  <c r="AC4720" i="3"/>
  <c r="AG4719" i="3"/>
  <c r="AE4719" i="3"/>
  <c r="AD4719" i="3"/>
  <c r="AC4719" i="3"/>
  <c r="AG4718" i="3"/>
  <c r="AE4718" i="3"/>
  <c r="AD4718" i="3"/>
  <c r="AC4718" i="3"/>
  <c r="AG4717" i="3"/>
  <c r="AE4717" i="3"/>
  <c r="AD4717" i="3"/>
  <c r="AC4717" i="3"/>
  <c r="AG4716" i="3"/>
  <c r="AE4716" i="3"/>
  <c r="AD4716" i="3"/>
  <c r="AC4716" i="3"/>
  <c r="AG4715" i="3"/>
  <c r="AE4715" i="3"/>
  <c r="AD4715" i="3"/>
  <c r="AC4715" i="3"/>
  <c r="AG4714" i="3"/>
  <c r="AE4714" i="3"/>
  <c r="AD4714" i="3"/>
  <c r="AC4714" i="3"/>
  <c r="AG4713" i="3"/>
  <c r="AE4713" i="3"/>
  <c r="AD4713" i="3"/>
  <c r="AC4713" i="3"/>
  <c r="AG4712" i="3"/>
  <c r="AE4712" i="3"/>
  <c r="AD4712" i="3"/>
  <c r="AC4712" i="3"/>
  <c r="AG4711" i="3"/>
  <c r="AE4711" i="3"/>
  <c r="AD4711" i="3"/>
  <c r="AC4711" i="3"/>
  <c r="AG4710" i="3"/>
  <c r="AE4710" i="3"/>
  <c r="AD4710" i="3"/>
  <c r="AC4710" i="3"/>
  <c r="AG4709" i="3"/>
  <c r="AE4709" i="3"/>
  <c r="AD4709" i="3"/>
  <c r="AC4709" i="3"/>
  <c r="AG4708" i="3"/>
  <c r="AE4708" i="3"/>
  <c r="AD4708" i="3"/>
  <c r="AC4708" i="3"/>
  <c r="AG4707" i="3"/>
  <c r="AE4707" i="3"/>
  <c r="AD4707" i="3"/>
  <c r="AC4707" i="3"/>
  <c r="AG4706" i="3"/>
  <c r="AE4706" i="3"/>
  <c r="AD4706" i="3"/>
  <c r="AC4706" i="3"/>
  <c r="AG4705" i="3"/>
  <c r="AE4705" i="3"/>
  <c r="AD4705" i="3"/>
  <c r="AC4705" i="3"/>
  <c r="AG4704" i="3"/>
  <c r="AE4704" i="3"/>
  <c r="AD4704" i="3"/>
  <c r="AC4704" i="3"/>
  <c r="AG4703" i="3"/>
  <c r="AE4703" i="3"/>
  <c r="AD4703" i="3"/>
  <c r="AC4703" i="3"/>
  <c r="AG4702" i="3"/>
  <c r="AE4702" i="3"/>
  <c r="AD4702" i="3"/>
  <c r="AC4702" i="3"/>
  <c r="AG4701" i="3"/>
  <c r="AE4701" i="3"/>
  <c r="AD4701" i="3"/>
  <c r="AC4701" i="3"/>
  <c r="AG4700" i="3"/>
  <c r="AE4700" i="3"/>
  <c r="AD4700" i="3"/>
  <c r="AC4700" i="3"/>
  <c r="AG4699" i="3"/>
  <c r="AE4699" i="3"/>
  <c r="AD4699" i="3"/>
  <c r="AC4699" i="3"/>
  <c r="AG4698" i="3"/>
  <c r="AE4698" i="3"/>
  <c r="AD4698" i="3"/>
  <c r="AC4698" i="3"/>
  <c r="AG4697" i="3"/>
  <c r="AE4697" i="3"/>
  <c r="AD4697" i="3"/>
  <c r="AC4697" i="3"/>
  <c r="AG4696" i="3"/>
  <c r="AE4696" i="3"/>
  <c r="AD4696" i="3"/>
  <c r="AC4696" i="3"/>
  <c r="AG4695" i="3"/>
  <c r="AE4695" i="3"/>
  <c r="AD4695" i="3"/>
  <c r="AC4695" i="3"/>
  <c r="AG4694" i="3"/>
  <c r="AE4694" i="3"/>
  <c r="AD4694" i="3"/>
  <c r="AC4694" i="3"/>
  <c r="AG4693" i="3"/>
  <c r="AE4693" i="3"/>
  <c r="AD4693" i="3"/>
  <c r="AC4693" i="3"/>
  <c r="AG4692" i="3"/>
  <c r="AE4692" i="3"/>
  <c r="AD4692" i="3"/>
  <c r="AC4692" i="3"/>
  <c r="AG4691" i="3"/>
  <c r="AE4691" i="3"/>
  <c r="AD4691" i="3"/>
  <c r="AC4691" i="3"/>
  <c r="AG4690" i="3"/>
  <c r="AE4690" i="3"/>
  <c r="AD4690" i="3"/>
  <c r="AC4690" i="3"/>
  <c r="AG4689" i="3"/>
  <c r="AE4689" i="3"/>
  <c r="AD4689" i="3"/>
  <c r="AC4689" i="3"/>
  <c r="AG4688" i="3"/>
  <c r="AE4688" i="3"/>
  <c r="AD4688" i="3"/>
  <c r="AC4688" i="3"/>
  <c r="AG4687" i="3"/>
  <c r="AE4687" i="3"/>
  <c r="AD4687" i="3"/>
  <c r="AC4687" i="3"/>
  <c r="AG4686" i="3"/>
  <c r="AE4686" i="3"/>
  <c r="AD4686" i="3"/>
  <c r="AC4686" i="3"/>
  <c r="AG4685" i="3"/>
  <c r="AE4685" i="3"/>
  <c r="AD4685" i="3"/>
  <c r="AC4685" i="3"/>
  <c r="AG4684" i="3"/>
  <c r="AE4684" i="3"/>
  <c r="AD4684" i="3"/>
  <c r="AC4684" i="3"/>
  <c r="AG4683" i="3"/>
  <c r="AE4683" i="3"/>
  <c r="AD4683" i="3"/>
  <c r="AC4683" i="3"/>
  <c r="AG4682" i="3"/>
  <c r="AE4682" i="3"/>
  <c r="AD4682" i="3"/>
  <c r="AC4682" i="3"/>
  <c r="AG4681" i="3"/>
  <c r="AE4681" i="3"/>
  <c r="AD4681" i="3"/>
  <c r="AC4681" i="3"/>
  <c r="AG4680" i="3"/>
  <c r="AE4680" i="3"/>
  <c r="AD4680" i="3"/>
  <c r="AC4680" i="3"/>
  <c r="AG4679" i="3"/>
  <c r="AE4679" i="3"/>
  <c r="AD4679" i="3"/>
  <c r="AC4679" i="3"/>
  <c r="AG4678" i="3"/>
  <c r="AE4678" i="3"/>
  <c r="AD4678" i="3"/>
  <c r="AC4678" i="3"/>
  <c r="AG4677" i="3"/>
  <c r="AE4677" i="3"/>
  <c r="AD4677" i="3"/>
  <c r="AC4677" i="3"/>
  <c r="AG4676" i="3"/>
  <c r="AE4676" i="3"/>
  <c r="AD4676" i="3"/>
  <c r="AC4676" i="3"/>
  <c r="AG4675" i="3"/>
  <c r="AE4675" i="3"/>
  <c r="AD4675" i="3"/>
  <c r="AC4675" i="3"/>
  <c r="AG4674" i="3"/>
  <c r="AE4674" i="3"/>
  <c r="AD4674" i="3"/>
  <c r="AC4674" i="3"/>
  <c r="AG4673" i="3"/>
  <c r="AE4673" i="3"/>
  <c r="AD4673" i="3"/>
  <c r="AC4673" i="3"/>
  <c r="AG4672" i="3"/>
  <c r="AE4672" i="3"/>
  <c r="AD4672" i="3"/>
  <c r="AC4672" i="3"/>
  <c r="AG4671" i="3"/>
  <c r="AE4671" i="3"/>
  <c r="AD4671" i="3"/>
  <c r="AC4671" i="3"/>
  <c r="AG4670" i="3"/>
  <c r="AE4670" i="3"/>
  <c r="AD4670" i="3"/>
  <c r="AC4670" i="3"/>
  <c r="AG4669" i="3"/>
  <c r="AE4669" i="3"/>
  <c r="AD4669" i="3"/>
  <c r="AC4669" i="3"/>
  <c r="AG4668" i="3"/>
  <c r="AE4668" i="3"/>
  <c r="AD4668" i="3"/>
  <c r="AC4668" i="3"/>
  <c r="AG4667" i="3"/>
  <c r="AE4667" i="3"/>
  <c r="AD4667" i="3"/>
  <c r="AC4667" i="3"/>
  <c r="AG4666" i="3"/>
  <c r="AE4666" i="3"/>
  <c r="AD4666" i="3"/>
  <c r="AC4666" i="3"/>
  <c r="AG4665" i="3"/>
  <c r="AE4665" i="3"/>
  <c r="AD4665" i="3"/>
  <c r="AC4665" i="3"/>
  <c r="AG4664" i="3"/>
  <c r="AE4664" i="3"/>
  <c r="AD4664" i="3"/>
  <c r="AC4664" i="3"/>
  <c r="AG4663" i="3"/>
  <c r="AE4663" i="3"/>
  <c r="AD4663" i="3"/>
  <c r="AC4663" i="3"/>
  <c r="AG4662" i="3"/>
  <c r="AE4662" i="3"/>
  <c r="AD4662" i="3"/>
  <c r="AC4662" i="3"/>
  <c r="AG4661" i="3"/>
  <c r="AE4661" i="3"/>
  <c r="AD4661" i="3"/>
  <c r="AC4661" i="3"/>
  <c r="AG4660" i="3"/>
  <c r="AE4660" i="3"/>
  <c r="AD4660" i="3"/>
  <c r="AC4660" i="3"/>
  <c r="AG4659" i="3"/>
  <c r="AE4659" i="3"/>
  <c r="AD4659" i="3"/>
  <c r="AC4659" i="3"/>
  <c r="AG4658" i="3"/>
  <c r="AE4658" i="3"/>
  <c r="AD4658" i="3"/>
  <c r="AC4658" i="3"/>
  <c r="AG4657" i="3"/>
  <c r="AE4657" i="3"/>
  <c r="AD4657" i="3"/>
  <c r="AC4657" i="3"/>
  <c r="AG4656" i="3"/>
  <c r="AE4656" i="3"/>
  <c r="AD4656" i="3"/>
  <c r="AC4656" i="3"/>
  <c r="AG4655" i="3"/>
  <c r="AE4655" i="3"/>
  <c r="AD4655" i="3"/>
  <c r="AC4655" i="3"/>
  <c r="AG4654" i="3"/>
  <c r="AE4654" i="3"/>
  <c r="AD4654" i="3"/>
  <c r="AC4654" i="3"/>
  <c r="AG4653" i="3"/>
  <c r="AE4653" i="3"/>
  <c r="AD4653" i="3"/>
  <c r="AC4653" i="3"/>
  <c r="AG4652" i="3"/>
  <c r="AE4652" i="3"/>
  <c r="AD4652" i="3"/>
  <c r="AC4652" i="3"/>
  <c r="AG4651" i="3"/>
  <c r="AE4651" i="3"/>
  <c r="AD4651" i="3"/>
  <c r="AC4651" i="3"/>
  <c r="AG4650" i="3"/>
  <c r="AE4650" i="3"/>
  <c r="AD4650" i="3"/>
  <c r="AC4650" i="3"/>
  <c r="AG4649" i="3"/>
  <c r="AE4649" i="3"/>
  <c r="AD4649" i="3"/>
  <c r="AC4649" i="3"/>
  <c r="AG4648" i="3"/>
  <c r="AE4648" i="3"/>
  <c r="AD4648" i="3"/>
  <c r="AC4648" i="3"/>
  <c r="AG4647" i="3"/>
  <c r="AE4647" i="3"/>
  <c r="AD4647" i="3"/>
  <c r="AC4647" i="3"/>
  <c r="AG4646" i="3"/>
  <c r="AE4646" i="3"/>
  <c r="AD4646" i="3"/>
  <c r="AC4646" i="3"/>
  <c r="AG4645" i="3"/>
  <c r="AE4645" i="3"/>
  <c r="AD4645" i="3"/>
  <c r="AC4645" i="3"/>
  <c r="AG4644" i="3"/>
  <c r="AE4644" i="3"/>
  <c r="AD4644" i="3"/>
  <c r="AC4644" i="3"/>
  <c r="AG4643" i="3"/>
  <c r="AE4643" i="3"/>
  <c r="AD4643" i="3"/>
  <c r="AC4643" i="3"/>
  <c r="AG4642" i="3"/>
  <c r="AE4642" i="3"/>
  <c r="AD4642" i="3"/>
  <c r="AC4642" i="3"/>
  <c r="AG4641" i="3"/>
  <c r="AE4641" i="3"/>
  <c r="AD4641" i="3"/>
  <c r="AC4641" i="3"/>
  <c r="AG4640" i="3"/>
  <c r="AE4640" i="3"/>
  <c r="AD4640" i="3"/>
  <c r="AC4640" i="3"/>
  <c r="AG4639" i="3"/>
  <c r="AE4639" i="3"/>
  <c r="AD4639" i="3"/>
  <c r="AC4639" i="3"/>
  <c r="AG4638" i="3"/>
  <c r="AE4638" i="3"/>
  <c r="AD4638" i="3"/>
  <c r="AC4638" i="3"/>
  <c r="AG4637" i="3"/>
  <c r="AE4637" i="3"/>
  <c r="AD4637" i="3"/>
  <c r="AC4637" i="3"/>
  <c r="AG4636" i="3"/>
  <c r="AE4636" i="3"/>
  <c r="AD4636" i="3"/>
  <c r="AC4636" i="3"/>
  <c r="AG4635" i="3"/>
  <c r="AE4635" i="3"/>
  <c r="AD4635" i="3"/>
  <c r="AC4635" i="3"/>
  <c r="AG4634" i="3"/>
  <c r="AE4634" i="3"/>
  <c r="AD4634" i="3"/>
  <c r="AC4634" i="3"/>
  <c r="AG4633" i="3"/>
  <c r="AE4633" i="3"/>
  <c r="AD4633" i="3"/>
  <c r="AC4633" i="3"/>
  <c r="AG4632" i="3"/>
  <c r="AE4632" i="3"/>
  <c r="AD4632" i="3"/>
  <c r="AC4632" i="3"/>
  <c r="AG4631" i="3"/>
  <c r="AE4631" i="3"/>
  <c r="AD4631" i="3"/>
  <c r="AC4631" i="3"/>
  <c r="AG4630" i="3"/>
  <c r="AE4630" i="3"/>
  <c r="AD4630" i="3"/>
  <c r="AC4630" i="3"/>
  <c r="AG4629" i="3"/>
  <c r="AE4629" i="3"/>
  <c r="AD4629" i="3"/>
  <c r="AC4629" i="3"/>
  <c r="AG4628" i="3"/>
  <c r="AE4628" i="3"/>
  <c r="AD4628" i="3"/>
  <c r="AC4628" i="3"/>
  <c r="AG4627" i="3"/>
  <c r="AE4627" i="3"/>
  <c r="AD4627" i="3"/>
  <c r="AC4627" i="3"/>
  <c r="AG4626" i="3"/>
  <c r="AE4626" i="3"/>
  <c r="AD4626" i="3"/>
  <c r="AC4626" i="3"/>
  <c r="AG4625" i="3"/>
  <c r="AE4625" i="3"/>
  <c r="AD4625" i="3"/>
  <c r="AC4625" i="3"/>
  <c r="AG4624" i="3"/>
  <c r="AE4624" i="3"/>
  <c r="AD4624" i="3"/>
  <c r="AC4624" i="3"/>
  <c r="AG4623" i="3"/>
  <c r="AE4623" i="3"/>
  <c r="AD4623" i="3"/>
  <c r="AC4623" i="3"/>
  <c r="AG4622" i="3"/>
  <c r="AE4622" i="3"/>
  <c r="AD4622" i="3"/>
  <c r="AC4622" i="3"/>
  <c r="AG4621" i="3"/>
  <c r="AE4621" i="3"/>
  <c r="AD4621" i="3"/>
  <c r="AC4621" i="3"/>
  <c r="AG4620" i="3"/>
  <c r="AE4620" i="3"/>
  <c r="AD4620" i="3"/>
  <c r="AC4620" i="3"/>
  <c r="AG4619" i="3"/>
  <c r="AE4619" i="3"/>
  <c r="AD4619" i="3"/>
  <c r="AC4619" i="3"/>
  <c r="AG4618" i="3"/>
  <c r="AE4618" i="3"/>
  <c r="AD4618" i="3"/>
  <c r="AC4618" i="3"/>
  <c r="AG4617" i="3"/>
  <c r="AE4617" i="3"/>
  <c r="AD4617" i="3"/>
  <c r="AC4617" i="3"/>
  <c r="AG4616" i="3"/>
  <c r="AE4616" i="3"/>
  <c r="AD4616" i="3"/>
  <c r="AC4616" i="3"/>
  <c r="AG4615" i="3"/>
  <c r="AE4615" i="3"/>
  <c r="AD4615" i="3"/>
  <c r="AC4615" i="3"/>
  <c r="AG4614" i="3"/>
  <c r="AE4614" i="3"/>
  <c r="AD4614" i="3"/>
  <c r="AC4614" i="3"/>
  <c r="AG4613" i="3"/>
  <c r="AE4613" i="3"/>
  <c r="AD4613" i="3"/>
  <c r="AC4613" i="3"/>
  <c r="AG4612" i="3"/>
  <c r="AE4612" i="3"/>
  <c r="AD4612" i="3"/>
  <c r="AC4612" i="3"/>
  <c r="AG4611" i="3"/>
  <c r="AE4611" i="3"/>
  <c r="AD4611" i="3"/>
  <c r="AC4611" i="3"/>
  <c r="AG4610" i="3"/>
  <c r="AE4610" i="3"/>
  <c r="AD4610" i="3"/>
  <c r="AC4610" i="3"/>
  <c r="AG4609" i="3"/>
  <c r="AE4609" i="3"/>
  <c r="AD4609" i="3"/>
  <c r="AC4609" i="3"/>
  <c r="AG4608" i="3"/>
  <c r="AE4608" i="3"/>
  <c r="AD4608" i="3"/>
  <c r="AC4608" i="3"/>
  <c r="AG4607" i="3"/>
  <c r="AE4607" i="3"/>
  <c r="AD4607" i="3"/>
  <c r="AC4607" i="3"/>
  <c r="AG4606" i="3"/>
  <c r="AE4606" i="3"/>
  <c r="AD4606" i="3"/>
  <c r="AC4606" i="3"/>
  <c r="AG4605" i="3"/>
  <c r="AE4605" i="3"/>
  <c r="AD4605" i="3"/>
  <c r="AC4605" i="3"/>
  <c r="AG4604" i="3"/>
  <c r="AE4604" i="3"/>
  <c r="AD4604" i="3"/>
  <c r="AC4604" i="3"/>
  <c r="AG4603" i="3"/>
  <c r="AE4603" i="3"/>
  <c r="AD4603" i="3"/>
  <c r="AC4603" i="3"/>
  <c r="AG4602" i="3"/>
  <c r="AE4602" i="3"/>
  <c r="AD4602" i="3"/>
  <c r="AC4602" i="3"/>
  <c r="AG4601" i="3"/>
  <c r="AE4601" i="3"/>
  <c r="AD4601" i="3"/>
  <c r="AC4601" i="3"/>
  <c r="AG4600" i="3"/>
  <c r="AE4600" i="3"/>
  <c r="AD4600" i="3"/>
  <c r="AC4600" i="3"/>
  <c r="AG4599" i="3"/>
  <c r="AE4599" i="3"/>
  <c r="AD4599" i="3"/>
  <c r="AC4599" i="3"/>
  <c r="AG4598" i="3"/>
  <c r="AE4598" i="3"/>
  <c r="AD4598" i="3"/>
  <c r="AC4598" i="3"/>
  <c r="AG4597" i="3"/>
  <c r="AE4597" i="3"/>
  <c r="AD4597" i="3"/>
  <c r="AC4597" i="3"/>
  <c r="AG4596" i="3"/>
  <c r="AE4596" i="3"/>
  <c r="AD4596" i="3"/>
  <c r="AC4596" i="3"/>
  <c r="AG4595" i="3"/>
  <c r="AE4595" i="3"/>
  <c r="AD4595" i="3"/>
  <c r="AC4595" i="3"/>
  <c r="AG4594" i="3"/>
  <c r="AE4594" i="3"/>
  <c r="AD4594" i="3"/>
  <c r="AC4594" i="3"/>
  <c r="AG4593" i="3"/>
  <c r="AE4593" i="3"/>
  <c r="AD4593" i="3"/>
  <c r="AC4593" i="3"/>
  <c r="AG4592" i="3"/>
  <c r="AE4592" i="3"/>
  <c r="AD4592" i="3"/>
  <c r="AC4592" i="3"/>
  <c r="AG4591" i="3"/>
  <c r="AE4591" i="3"/>
  <c r="AD4591" i="3"/>
  <c r="AC4591" i="3"/>
  <c r="AG4590" i="3"/>
  <c r="AE4590" i="3"/>
  <c r="AD4590" i="3"/>
  <c r="AC4590" i="3"/>
  <c r="AG4589" i="3"/>
  <c r="AE4589" i="3"/>
  <c r="AD4589" i="3"/>
  <c r="AC4589" i="3"/>
  <c r="AG4588" i="3"/>
  <c r="AE4588" i="3"/>
  <c r="AD4588" i="3"/>
  <c r="AC4588" i="3"/>
  <c r="AG4587" i="3"/>
  <c r="AE4587" i="3"/>
  <c r="AD4587" i="3"/>
  <c r="AC4587" i="3"/>
  <c r="AG4586" i="3"/>
  <c r="AE4586" i="3"/>
  <c r="AD4586" i="3"/>
  <c r="AC4586" i="3"/>
  <c r="AG4585" i="3"/>
  <c r="AE4585" i="3"/>
  <c r="AD4585" i="3"/>
  <c r="AC4585" i="3"/>
  <c r="AG4584" i="3"/>
  <c r="AE4584" i="3"/>
  <c r="AD4584" i="3"/>
  <c r="AC4584" i="3"/>
  <c r="AG4583" i="3"/>
  <c r="AE4583" i="3"/>
  <c r="AD4583" i="3"/>
  <c r="AC4583" i="3"/>
  <c r="AG4582" i="3"/>
  <c r="AE4582" i="3"/>
  <c r="AD4582" i="3"/>
  <c r="AC4582" i="3"/>
  <c r="AG4581" i="3"/>
  <c r="AE4581" i="3"/>
  <c r="AD4581" i="3"/>
  <c r="AC4581" i="3"/>
  <c r="AG4580" i="3"/>
  <c r="AE4580" i="3"/>
  <c r="AD4580" i="3"/>
  <c r="AC4580" i="3"/>
  <c r="AG4579" i="3"/>
  <c r="AE4579" i="3"/>
  <c r="AD4579" i="3"/>
  <c r="AC4579" i="3"/>
  <c r="AG4578" i="3"/>
  <c r="AE4578" i="3"/>
  <c r="AD4578" i="3"/>
  <c r="AC4578" i="3"/>
  <c r="AG4577" i="3"/>
  <c r="AE4577" i="3"/>
  <c r="AD4577" i="3"/>
  <c r="AC4577" i="3"/>
  <c r="AG4576" i="3"/>
  <c r="AE4576" i="3"/>
  <c r="AD4576" i="3"/>
  <c r="AC4576" i="3"/>
  <c r="AG4575" i="3"/>
  <c r="AE4575" i="3"/>
  <c r="AD4575" i="3"/>
  <c r="AC4575" i="3"/>
  <c r="AG4574" i="3"/>
  <c r="AE4574" i="3"/>
  <c r="AD4574" i="3"/>
  <c r="AC4574" i="3"/>
  <c r="AG4573" i="3"/>
  <c r="AE4573" i="3"/>
  <c r="AD4573" i="3"/>
  <c r="AC4573" i="3"/>
  <c r="AG4572" i="3"/>
  <c r="AE4572" i="3"/>
  <c r="AD4572" i="3"/>
  <c r="AC4572" i="3"/>
  <c r="AG4571" i="3"/>
  <c r="AE4571" i="3"/>
  <c r="AD4571" i="3"/>
  <c r="AC4571" i="3"/>
  <c r="AG4570" i="3"/>
  <c r="AE4570" i="3"/>
  <c r="AD4570" i="3"/>
  <c r="AC4570" i="3"/>
  <c r="AG4569" i="3"/>
  <c r="AE4569" i="3"/>
  <c r="AD4569" i="3"/>
  <c r="AC4569" i="3"/>
  <c r="AG4568" i="3"/>
  <c r="AE4568" i="3"/>
  <c r="AD4568" i="3"/>
  <c r="AC4568" i="3"/>
  <c r="AG4567" i="3"/>
  <c r="AE4567" i="3"/>
  <c r="AD4567" i="3"/>
  <c r="AC4567" i="3"/>
  <c r="AG4566" i="3"/>
  <c r="AE4566" i="3"/>
  <c r="AD4566" i="3"/>
  <c r="AC4566" i="3"/>
  <c r="AG4565" i="3"/>
  <c r="AE4565" i="3"/>
  <c r="AD4565" i="3"/>
  <c r="AC4565" i="3"/>
  <c r="AG4564" i="3"/>
  <c r="AE4564" i="3"/>
  <c r="AD4564" i="3"/>
  <c r="AC4564" i="3"/>
  <c r="AG4563" i="3"/>
  <c r="AE4563" i="3"/>
  <c r="AD4563" i="3"/>
  <c r="AC4563" i="3"/>
  <c r="AG4562" i="3"/>
  <c r="AE4562" i="3"/>
  <c r="AD4562" i="3"/>
  <c r="AC4562" i="3"/>
  <c r="AG4561" i="3"/>
  <c r="AE4561" i="3"/>
  <c r="AD4561" i="3"/>
  <c r="AC4561" i="3"/>
  <c r="AG4560" i="3"/>
  <c r="AE4560" i="3"/>
  <c r="AD4560" i="3"/>
  <c r="AC4560" i="3"/>
  <c r="AG4559" i="3"/>
  <c r="AE4559" i="3"/>
  <c r="AD4559" i="3"/>
  <c r="AC4559" i="3"/>
  <c r="AG4558" i="3"/>
  <c r="AE4558" i="3"/>
  <c r="AD4558" i="3"/>
  <c r="AC4558" i="3"/>
  <c r="AG4557" i="3"/>
  <c r="AE4557" i="3"/>
  <c r="AD4557" i="3"/>
  <c r="AC4557" i="3"/>
  <c r="AG4556" i="3"/>
  <c r="AE4556" i="3"/>
  <c r="AD4556" i="3"/>
  <c r="AC4556" i="3"/>
  <c r="AG4555" i="3"/>
  <c r="AE4555" i="3"/>
  <c r="AD4555" i="3"/>
  <c r="AC4555" i="3"/>
  <c r="AG4554" i="3"/>
  <c r="AE4554" i="3"/>
  <c r="AD4554" i="3"/>
  <c r="AC4554" i="3"/>
  <c r="AG4553" i="3"/>
  <c r="AE4553" i="3"/>
  <c r="AD4553" i="3"/>
  <c r="AC4553" i="3"/>
  <c r="AG4552" i="3"/>
  <c r="AE4552" i="3"/>
  <c r="AD4552" i="3"/>
  <c r="AC4552" i="3"/>
  <c r="AG4551" i="3"/>
  <c r="AE4551" i="3"/>
  <c r="AD4551" i="3"/>
  <c r="AC4551" i="3"/>
  <c r="AG4550" i="3"/>
  <c r="AE4550" i="3"/>
  <c r="AD4550" i="3"/>
  <c r="AC4550" i="3"/>
  <c r="AG4549" i="3"/>
  <c r="AE4549" i="3"/>
  <c r="AD4549" i="3"/>
  <c r="AC4549" i="3"/>
  <c r="AG4548" i="3"/>
  <c r="AE4548" i="3"/>
  <c r="AD4548" i="3"/>
  <c r="AC4548" i="3"/>
  <c r="AG4547" i="3"/>
  <c r="AE4547" i="3"/>
  <c r="AD4547" i="3"/>
  <c r="AC4547" i="3"/>
  <c r="AG4546" i="3"/>
  <c r="AE4546" i="3"/>
  <c r="AD4546" i="3"/>
  <c r="AC4546" i="3"/>
  <c r="AG4545" i="3"/>
  <c r="AE4545" i="3"/>
  <c r="AD4545" i="3"/>
  <c r="AC4545" i="3"/>
  <c r="AG4544" i="3"/>
  <c r="AE4544" i="3"/>
  <c r="AD4544" i="3"/>
  <c r="AC4544" i="3"/>
  <c r="AG4543" i="3"/>
  <c r="AE4543" i="3"/>
  <c r="AD4543" i="3"/>
  <c r="AC4543" i="3"/>
  <c r="AG4542" i="3"/>
  <c r="AE4542" i="3"/>
  <c r="AD4542" i="3"/>
  <c r="AC4542" i="3"/>
  <c r="AG4541" i="3"/>
  <c r="AE4541" i="3"/>
  <c r="AD4541" i="3"/>
  <c r="AC4541" i="3"/>
  <c r="AG4540" i="3"/>
  <c r="AE4540" i="3"/>
  <c r="AD4540" i="3"/>
  <c r="AC4540" i="3"/>
  <c r="AG4539" i="3"/>
  <c r="AE4539" i="3"/>
  <c r="AD4539" i="3"/>
  <c r="AC4539" i="3"/>
  <c r="AG4538" i="3"/>
  <c r="AE4538" i="3"/>
  <c r="AD4538" i="3"/>
  <c r="AC4538" i="3"/>
  <c r="AG4537" i="3"/>
  <c r="AE4537" i="3"/>
  <c r="AD4537" i="3"/>
  <c r="AC4537" i="3"/>
  <c r="AG4536" i="3"/>
  <c r="AE4536" i="3"/>
  <c r="AD4536" i="3"/>
  <c r="AC4536" i="3"/>
  <c r="AG4535" i="3"/>
  <c r="AE4535" i="3"/>
  <c r="AD4535" i="3"/>
  <c r="AC4535" i="3"/>
  <c r="AG4534" i="3"/>
  <c r="AE4534" i="3"/>
  <c r="AD4534" i="3"/>
  <c r="AC4534" i="3"/>
  <c r="AG4533" i="3"/>
  <c r="AE4533" i="3"/>
  <c r="AD4533" i="3"/>
  <c r="AC4533" i="3"/>
  <c r="AG4532" i="3"/>
  <c r="AE4532" i="3"/>
  <c r="AD4532" i="3"/>
  <c r="AC4532" i="3"/>
  <c r="AG4531" i="3"/>
  <c r="AE4531" i="3"/>
  <c r="AD4531" i="3"/>
  <c r="AC4531" i="3"/>
  <c r="AG4530" i="3"/>
  <c r="AE4530" i="3"/>
  <c r="AD4530" i="3"/>
  <c r="AC4530" i="3"/>
  <c r="AG4529" i="3"/>
  <c r="AE4529" i="3"/>
  <c r="AD4529" i="3"/>
  <c r="AC4529" i="3"/>
  <c r="AG4528" i="3"/>
  <c r="AE4528" i="3"/>
  <c r="AD4528" i="3"/>
  <c r="AC4528" i="3"/>
  <c r="AG4527" i="3"/>
  <c r="AE4527" i="3"/>
  <c r="AD4527" i="3"/>
  <c r="AC4527" i="3"/>
  <c r="AG4526" i="3"/>
  <c r="AE4526" i="3"/>
  <c r="AD4526" i="3"/>
  <c r="AC4526" i="3"/>
  <c r="AG4525" i="3"/>
  <c r="AE4525" i="3"/>
  <c r="AD4525" i="3"/>
  <c r="AC4525" i="3"/>
  <c r="AG4524" i="3"/>
  <c r="AE4524" i="3"/>
  <c r="AD4524" i="3"/>
  <c r="AC4524" i="3"/>
  <c r="AG4523" i="3"/>
  <c r="AE4523" i="3"/>
  <c r="AD4523" i="3"/>
  <c r="AC4523" i="3"/>
  <c r="AG4522" i="3"/>
  <c r="AE4522" i="3"/>
  <c r="AD4522" i="3"/>
  <c r="AC4522" i="3"/>
  <c r="AG4521" i="3"/>
  <c r="AE4521" i="3"/>
  <c r="AD4521" i="3"/>
  <c r="AC4521" i="3"/>
  <c r="AG4520" i="3"/>
  <c r="AE4520" i="3"/>
  <c r="AD4520" i="3"/>
  <c r="AC4520" i="3"/>
  <c r="AG4519" i="3"/>
  <c r="AE4519" i="3"/>
  <c r="AD4519" i="3"/>
  <c r="AC4519" i="3"/>
  <c r="AG4518" i="3"/>
  <c r="AE4518" i="3"/>
  <c r="AD4518" i="3"/>
  <c r="AC4518" i="3"/>
  <c r="AG4517" i="3"/>
  <c r="AE4517" i="3"/>
  <c r="AD4517" i="3"/>
  <c r="AC4517" i="3"/>
  <c r="AG4516" i="3"/>
  <c r="AE4516" i="3"/>
  <c r="AD4516" i="3"/>
  <c r="AC4516" i="3"/>
  <c r="AG4515" i="3"/>
  <c r="AE4515" i="3"/>
  <c r="AD4515" i="3"/>
  <c r="AC4515" i="3"/>
  <c r="AG4514" i="3"/>
  <c r="AE4514" i="3"/>
  <c r="AD4514" i="3"/>
  <c r="AC4514" i="3"/>
  <c r="AG4513" i="3"/>
  <c r="AE4513" i="3"/>
  <c r="AD4513" i="3"/>
  <c r="AC4513" i="3"/>
  <c r="AG4512" i="3"/>
  <c r="AE4512" i="3"/>
  <c r="AD4512" i="3"/>
  <c r="AC4512" i="3"/>
  <c r="AG4511" i="3"/>
  <c r="AE4511" i="3"/>
  <c r="AD4511" i="3"/>
  <c r="AC4511" i="3"/>
  <c r="AG4510" i="3"/>
  <c r="AE4510" i="3"/>
  <c r="AD4510" i="3"/>
  <c r="AC4510" i="3"/>
  <c r="AG4509" i="3"/>
  <c r="AE4509" i="3"/>
  <c r="AD4509" i="3"/>
  <c r="AC4509" i="3"/>
  <c r="AG4508" i="3"/>
  <c r="AE4508" i="3"/>
  <c r="AD4508" i="3"/>
  <c r="AC4508" i="3"/>
  <c r="AG4507" i="3"/>
  <c r="AE4507" i="3"/>
  <c r="AD4507" i="3"/>
  <c r="AC4507" i="3"/>
  <c r="AG4506" i="3"/>
  <c r="AE4506" i="3"/>
  <c r="AD4506" i="3"/>
  <c r="AC4506" i="3"/>
  <c r="AG4505" i="3"/>
  <c r="AE4505" i="3"/>
  <c r="AD4505" i="3"/>
  <c r="AC4505" i="3"/>
  <c r="AG4504" i="3"/>
  <c r="AE4504" i="3"/>
  <c r="AD4504" i="3"/>
  <c r="AC4504" i="3"/>
  <c r="AG4503" i="3"/>
  <c r="AE4503" i="3"/>
  <c r="AD4503" i="3"/>
  <c r="AC4503" i="3"/>
  <c r="AG4502" i="3"/>
  <c r="AE4502" i="3"/>
  <c r="AD4502" i="3"/>
  <c r="AC4502" i="3"/>
  <c r="AG4501" i="3"/>
  <c r="AE4501" i="3"/>
  <c r="AD4501" i="3"/>
  <c r="AC4501" i="3"/>
  <c r="AG4500" i="3"/>
  <c r="AE4500" i="3"/>
  <c r="AD4500" i="3"/>
  <c r="AC4500" i="3"/>
  <c r="AG4499" i="3"/>
  <c r="AE4499" i="3"/>
  <c r="AD4499" i="3"/>
  <c r="AC4499" i="3"/>
  <c r="AG4498" i="3"/>
  <c r="AE4498" i="3"/>
  <c r="AD4498" i="3"/>
  <c r="AC4498" i="3"/>
  <c r="AG4497" i="3"/>
  <c r="AE4497" i="3"/>
  <c r="AD4497" i="3"/>
  <c r="AC4497" i="3"/>
  <c r="AG4496" i="3"/>
  <c r="AE4496" i="3"/>
  <c r="AD4496" i="3"/>
  <c r="AC4496" i="3"/>
  <c r="AG4495" i="3"/>
  <c r="AE4495" i="3"/>
  <c r="AD4495" i="3"/>
  <c r="AC4495" i="3"/>
  <c r="AG4494" i="3"/>
  <c r="AE4494" i="3"/>
  <c r="AD4494" i="3"/>
  <c r="AC4494" i="3"/>
  <c r="AG4493" i="3"/>
  <c r="AE4493" i="3"/>
  <c r="AD4493" i="3"/>
  <c r="AC4493" i="3"/>
  <c r="AG4492" i="3"/>
  <c r="AE4492" i="3"/>
  <c r="AD4492" i="3"/>
  <c r="AC4492" i="3"/>
  <c r="AG4491" i="3"/>
  <c r="AE4491" i="3"/>
  <c r="AD4491" i="3"/>
  <c r="AC4491" i="3"/>
  <c r="AG4490" i="3"/>
  <c r="AE4490" i="3"/>
  <c r="AD4490" i="3"/>
  <c r="AC4490" i="3"/>
  <c r="AG4489" i="3"/>
  <c r="AE4489" i="3"/>
  <c r="AD4489" i="3"/>
  <c r="AC4489" i="3"/>
  <c r="AG4488" i="3"/>
  <c r="AE4488" i="3"/>
  <c r="AD4488" i="3"/>
  <c r="AC4488" i="3"/>
  <c r="AG4487" i="3"/>
  <c r="AE4487" i="3"/>
  <c r="AD4487" i="3"/>
  <c r="AC4487" i="3"/>
  <c r="AG4486" i="3"/>
  <c r="AE4486" i="3"/>
  <c r="AD4486" i="3"/>
  <c r="AC4486" i="3"/>
  <c r="AG4485" i="3"/>
  <c r="AE4485" i="3"/>
  <c r="AD4485" i="3"/>
  <c r="AC4485" i="3"/>
  <c r="AG4484" i="3"/>
  <c r="AE4484" i="3"/>
  <c r="AD4484" i="3"/>
  <c r="AC4484" i="3"/>
  <c r="AG4483" i="3"/>
  <c r="AE4483" i="3"/>
  <c r="AD4483" i="3"/>
  <c r="AC4483" i="3"/>
  <c r="AG4482" i="3"/>
  <c r="AE4482" i="3"/>
  <c r="AD4482" i="3"/>
  <c r="AC4482" i="3"/>
  <c r="AG4481" i="3"/>
  <c r="AE4481" i="3"/>
  <c r="AD4481" i="3"/>
  <c r="AC4481" i="3"/>
  <c r="AG4480" i="3"/>
  <c r="AE4480" i="3"/>
  <c r="AD4480" i="3"/>
  <c r="AC4480" i="3"/>
  <c r="AG4479" i="3"/>
  <c r="AE4479" i="3"/>
  <c r="AD4479" i="3"/>
  <c r="AC4479" i="3"/>
  <c r="AG4478" i="3"/>
  <c r="AE4478" i="3"/>
  <c r="AD4478" i="3"/>
  <c r="AC4478" i="3"/>
  <c r="AG4477" i="3"/>
  <c r="AE4477" i="3"/>
  <c r="AD4477" i="3"/>
  <c r="AC4477" i="3"/>
  <c r="AG4476" i="3"/>
  <c r="AE4476" i="3"/>
  <c r="AD4476" i="3"/>
  <c r="AC4476" i="3"/>
  <c r="AG4475" i="3"/>
  <c r="AE4475" i="3"/>
  <c r="AD4475" i="3"/>
  <c r="AC4475" i="3"/>
  <c r="AG4474" i="3"/>
  <c r="AE4474" i="3"/>
  <c r="AD4474" i="3"/>
  <c r="AC4474" i="3"/>
  <c r="AG4473" i="3"/>
  <c r="AE4473" i="3"/>
  <c r="AD4473" i="3"/>
  <c r="AC4473" i="3"/>
  <c r="AG4472" i="3"/>
  <c r="AE4472" i="3"/>
  <c r="AD4472" i="3"/>
  <c r="AC4472" i="3"/>
  <c r="AG4471" i="3"/>
  <c r="AE4471" i="3"/>
  <c r="AD4471" i="3"/>
  <c r="AC4471" i="3"/>
  <c r="AG4470" i="3"/>
  <c r="AE4470" i="3"/>
  <c r="AD4470" i="3"/>
  <c r="AC4470" i="3"/>
  <c r="AG4469" i="3"/>
  <c r="AE4469" i="3"/>
  <c r="AD4469" i="3"/>
  <c r="AC4469" i="3"/>
  <c r="AG4468" i="3"/>
  <c r="AE4468" i="3"/>
  <c r="AD4468" i="3"/>
  <c r="AC4468" i="3"/>
  <c r="AG4467" i="3"/>
  <c r="AE4467" i="3"/>
  <c r="AD4467" i="3"/>
  <c r="AC4467" i="3"/>
  <c r="AG4466" i="3"/>
  <c r="AE4466" i="3"/>
  <c r="AD4466" i="3"/>
  <c r="AC4466" i="3"/>
  <c r="AG4465" i="3"/>
  <c r="AE4465" i="3"/>
  <c r="AD4465" i="3"/>
  <c r="AC4465" i="3"/>
  <c r="AG4464" i="3"/>
  <c r="AE4464" i="3"/>
  <c r="AD4464" i="3"/>
  <c r="AC4464" i="3"/>
  <c r="AG4463" i="3"/>
  <c r="AE4463" i="3"/>
  <c r="AD4463" i="3"/>
  <c r="AC4463" i="3"/>
  <c r="AG4462" i="3"/>
  <c r="AE4462" i="3"/>
  <c r="AD4462" i="3"/>
  <c r="AC4462" i="3"/>
  <c r="AG4461" i="3"/>
  <c r="AE4461" i="3"/>
  <c r="AD4461" i="3"/>
  <c r="AC4461" i="3"/>
  <c r="AG4460" i="3"/>
  <c r="AE4460" i="3"/>
  <c r="AD4460" i="3"/>
  <c r="AC4460" i="3"/>
  <c r="AG4459" i="3"/>
  <c r="AE4459" i="3"/>
  <c r="AD4459" i="3"/>
  <c r="AC4459" i="3"/>
  <c r="AG4458" i="3"/>
  <c r="AE4458" i="3"/>
  <c r="AD4458" i="3"/>
  <c r="AC4458" i="3"/>
  <c r="AG4457" i="3"/>
  <c r="AE4457" i="3"/>
  <c r="AD4457" i="3"/>
  <c r="AC4457" i="3"/>
  <c r="AG4456" i="3"/>
  <c r="AE4456" i="3"/>
  <c r="AD4456" i="3"/>
  <c r="AC4456" i="3"/>
  <c r="AG4455" i="3"/>
  <c r="AE4455" i="3"/>
  <c r="AD4455" i="3"/>
  <c r="AC4455" i="3"/>
  <c r="AG4454" i="3"/>
  <c r="AE4454" i="3"/>
  <c r="AD4454" i="3"/>
  <c r="AC4454" i="3"/>
  <c r="AG4453" i="3"/>
  <c r="AE4453" i="3"/>
  <c r="AD4453" i="3"/>
  <c r="AC4453" i="3"/>
  <c r="AG4452" i="3"/>
  <c r="AE4452" i="3"/>
  <c r="AD4452" i="3"/>
  <c r="AC4452" i="3"/>
  <c r="AG4451" i="3"/>
  <c r="AE4451" i="3"/>
  <c r="AD4451" i="3"/>
  <c r="AC4451" i="3"/>
  <c r="AG4450" i="3"/>
  <c r="AE4450" i="3"/>
  <c r="AD4450" i="3"/>
  <c r="AC4450" i="3"/>
  <c r="AG4449" i="3"/>
  <c r="AE4449" i="3"/>
  <c r="AD4449" i="3"/>
  <c r="AC4449" i="3"/>
  <c r="AG4448" i="3"/>
  <c r="AE4448" i="3"/>
  <c r="AD4448" i="3"/>
  <c r="AC4448" i="3"/>
  <c r="AG4447" i="3"/>
  <c r="AE4447" i="3"/>
  <c r="AD4447" i="3"/>
  <c r="AC4447" i="3"/>
  <c r="AG4446" i="3"/>
  <c r="AE4446" i="3"/>
  <c r="AD4446" i="3"/>
  <c r="AC4446" i="3"/>
  <c r="AG4445" i="3"/>
  <c r="AE4445" i="3"/>
  <c r="AD4445" i="3"/>
  <c r="AC4445" i="3"/>
  <c r="AG4444" i="3"/>
  <c r="AE4444" i="3"/>
  <c r="AD4444" i="3"/>
  <c r="AC4444" i="3"/>
  <c r="AG4443" i="3"/>
  <c r="AE4443" i="3"/>
  <c r="AD4443" i="3"/>
  <c r="AC4443" i="3"/>
  <c r="AG4442" i="3"/>
  <c r="AE4442" i="3"/>
  <c r="AD4442" i="3"/>
  <c r="AC4442" i="3"/>
  <c r="AG4441" i="3"/>
  <c r="AE4441" i="3"/>
  <c r="AD4441" i="3"/>
  <c r="AC4441" i="3"/>
  <c r="AG4440" i="3"/>
  <c r="AE4440" i="3"/>
  <c r="AD4440" i="3"/>
  <c r="AC4440" i="3"/>
  <c r="AG4439" i="3"/>
  <c r="AE4439" i="3"/>
  <c r="AD4439" i="3"/>
  <c r="AC4439" i="3"/>
  <c r="AG4438" i="3"/>
  <c r="AE4438" i="3"/>
  <c r="AD4438" i="3"/>
  <c r="AC4438" i="3"/>
  <c r="AG4437" i="3"/>
  <c r="AE4437" i="3"/>
  <c r="AD4437" i="3"/>
  <c r="AC4437" i="3"/>
  <c r="AG4436" i="3"/>
  <c r="AE4436" i="3"/>
  <c r="AD4436" i="3"/>
  <c r="AC4436" i="3"/>
  <c r="AG4435" i="3"/>
  <c r="AE4435" i="3"/>
  <c r="AD4435" i="3"/>
  <c r="AC4435" i="3"/>
  <c r="AG4434" i="3"/>
  <c r="AE4434" i="3"/>
  <c r="AD4434" i="3"/>
  <c r="AC4434" i="3"/>
  <c r="AG4433" i="3"/>
  <c r="AE4433" i="3"/>
  <c r="AD4433" i="3"/>
  <c r="AC4433" i="3"/>
  <c r="AG4432" i="3"/>
  <c r="AE4432" i="3"/>
  <c r="AD4432" i="3"/>
  <c r="AC4432" i="3"/>
  <c r="AG4431" i="3"/>
  <c r="AE4431" i="3"/>
  <c r="AD4431" i="3"/>
  <c r="AC4431" i="3"/>
  <c r="AG4430" i="3"/>
  <c r="AE4430" i="3"/>
  <c r="AD4430" i="3"/>
  <c r="AC4430" i="3"/>
  <c r="AG4429" i="3"/>
  <c r="AE4429" i="3"/>
  <c r="AD4429" i="3"/>
  <c r="AC4429" i="3"/>
  <c r="AG4428" i="3"/>
  <c r="AE4428" i="3"/>
  <c r="AD4428" i="3"/>
  <c r="AC4428" i="3"/>
  <c r="AG4427" i="3"/>
  <c r="AE4427" i="3"/>
  <c r="AD4427" i="3"/>
  <c r="AC4427" i="3"/>
  <c r="AG4426" i="3"/>
  <c r="AE4426" i="3"/>
  <c r="AD4426" i="3"/>
  <c r="AC4426" i="3"/>
  <c r="AG4425" i="3"/>
  <c r="AE4425" i="3"/>
  <c r="AD4425" i="3"/>
  <c r="AC4425" i="3"/>
  <c r="AG4424" i="3"/>
  <c r="AE4424" i="3"/>
  <c r="AD4424" i="3"/>
  <c r="AC4424" i="3"/>
  <c r="AG4423" i="3"/>
  <c r="AE4423" i="3"/>
  <c r="AD4423" i="3"/>
  <c r="AC4423" i="3"/>
  <c r="AG4422" i="3"/>
  <c r="AE4422" i="3"/>
  <c r="AD4422" i="3"/>
  <c r="AC4422" i="3"/>
  <c r="AG4421" i="3"/>
  <c r="AE4421" i="3"/>
  <c r="AD4421" i="3"/>
  <c r="AC4421" i="3"/>
  <c r="AG4420" i="3"/>
  <c r="AE4420" i="3"/>
  <c r="AD4420" i="3"/>
  <c r="AC4420" i="3"/>
  <c r="AG4419" i="3"/>
  <c r="AE4419" i="3"/>
  <c r="AD4419" i="3"/>
  <c r="AC4419" i="3"/>
  <c r="AG4418" i="3"/>
  <c r="AE4418" i="3"/>
  <c r="AD4418" i="3"/>
  <c r="AC4418" i="3"/>
  <c r="AG4417" i="3"/>
  <c r="AE4417" i="3"/>
  <c r="AD4417" i="3"/>
  <c r="AC4417" i="3"/>
  <c r="AG4416" i="3"/>
  <c r="AE4416" i="3"/>
  <c r="AD4416" i="3"/>
  <c r="AC4416" i="3"/>
  <c r="AG4415" i="3"/>
  <c r="AE4415" i="3"/>
  <c r="AD4415" i="3"/>
  <c r="AC4415" i="3"/>
  <c r="AG4414" i="3"/>
  <c r="AE4414" i="3"/>
  <c r="AD4414" i="3"/>
  <c r="AC4414" i="3"/>
  <c r="AG4413" i="3"/>
  <c r="AE4413" i="3"/>
  <c r="AD4413" i="3"/>
  <c r="AC4413" i="3"/>
  <c r="AG4412" i="3"/>
  <c r="AE4412" i="3"/>
  <c r="AD4412" i="3"/>
  <c r="AC4412" i="3"/>
  <c r="AG4411" i="3"/>
  <c r="AE4411" i="3"/>
  <c r="AD4411" i="3"/>
  <c r="AC4411" i="3"/>
  <c r="AG4410" i="3"/>
  <c r="AE4410" i="3"/>
  <c r="AD4410" i="3"/>
  <c r="AC4410" i="3"/>
  <c r="AG4409" i="3"/>
  <c r="AE4409" i="3"/>
  <c r="AD4409" i="3"/>
  <c r="AC4409" i="3"/>
  <c r="AG4408" i="3"/>
  <c r="AE4408" i="3"/>
  <c r="AD4408" i="3"/>
  <c r="AC4408" i="3"/>
  <c r="AG4407" i="3"/>
  <c r="AE4407" i="3"/>
  <c r="AD4407" i="3"/>
  <c r="AC4407" i="3"/>
  <c r="AG4406" i="3"/>
  <c r="AE4406" i="3"/>
  <c r="AD4406" i="3"/>
  <c r="AC4406" i="3"/>
  <c r="AG4405" i="3"/>
  <c r="AE4405" i="3"/>
  <c r="AD4405" i="3"/>
  <c r="AC4405" i="3"/>
  <c r="AG4404" i="3"/>
  <c r="AE4404" i="3"/>
  <c r="AD4404" i="3"/>
  <c r="AC4404" i="3"/>
  <c r="AG4403" i="3"/>
  <c r="AE4403" i="3"/>
  <c r="AD4403" i="3"/>
  <c r="AC4403" i="3"/>
  <c r="AG4402" i="3"/>
  <c r="AE4402" i="3"/>
  <c r="AD4402" i="3"/>
  <c r="AC4402" i="3"/>
  <c r="AG4401" i="3"/>
  <c r="AE4401" i="3"/>
  <c r="AD4401" i="3"/>
  <c r="AC4401" i="3"/>
  <c r="AG4400" i="3"/>
  <c r="AE4400" i="3"/>
  <c r="AD4400" i="3"/>
  <c r="AC4400" i="3"/>
  <c r="AG4399" i="3"/>
  <c r="AE4399" i="3"/>
  <c r="AD4399" i="3"/>
  <c r="AC4399" i="3"/>
  <c r="AG4398" i="3"/>
  <c r="AE4398" i="3"/>
  <c r="AD4398" i="3"/>
  <c r="AC4398" i="3"/>
  <c r="AG4397" i="3"/>
  <c r="AE4397" i="3"/>
  <c r="AD4397" i="3"/>
  <c r="AC4397" i="3"/>
  <c r="AG4396" i="3"/>
  <c r="AE4396" i="3"/>
  <c r="AD4396" i="3"/>
  <c r="AC4396" i="3"/>
  <c r="AG4395" i="3"/>
  <c r="AE4395" i="3"/>
  <c r="AD4395" i="3"/>
  <c r="AC4395" i="3"/>
  <c r="AG4394" i="3"/>
  <c r="AE4394" i="3"/>
  <c r="AD4394" i="3"/>
  <c r="AC4394" i="3"/>
  <c r="AG4393" i="3"/>
  <c r="AE4393" i="3"/>
  <c r="AD4393" i="3"/>
  <c r="AC4393" i="3"/>
  <c r="AG4392" i="3"/>
  <c r="AE4392" i="3"/>
  <c r="AD4392" i="3"/>
  <c r="AC4392" i="3"/>
  <c r="AG4391" i="3"/>
  <c r="AE4391" i="3"/>
  <c r="AD4391" i="3"/>
  <c r="AC4391" i="3"/>
  <c r="AG4390" i="3"/>
  <c r="AE4390" i="3"/>
  <c r="AD4390" i="3"/>
  <c r="AC4390" i="3"/>
  <c r="AG4389" i="3"/>
  <c r="AE4389" i="3"/>
  <c r="AD4389" i="3"/>
  <c r="AC4389" i="3"/>
  <c r="AG4388" i="3"/>
  <c r="AE4388" i="3"/>
  <c r="AD4388" i="3"/>
  <c r="AC4388" i="3"/>
  <c r="AG4387" i="3"/>
  <c r="AE4387" i="3"/>
  <c r="AD4387" i="3"/>
  <c r="AC4387" i="3"/>
  <c r="AG4386" i="3"/>
  <c r="AE4386" i="3"/>
  <c r="AD4386" i="3"/>
  <c r="AC4386" i="3"/>
  <c r="AG4385" i="3"/>
  <c r="AE4385" i="3"/>
  <c r="AD4385" i="3"/>
  <c r="AC4385" i="3"/>
  <c r="AG4384" i="3"/>
  <c r="AE4384" i="3"/>
  <c r="AD4384" i="3"/>
  <c r="AC4384" i="3"/>
  <c r="AG4383" i="3"/>
  <c r="AE4383" i="3"/>
  <c r="AD4383" i="3"/>
  <c r="AC4383" i="3"/>
  <c r="AG4382" i="3"/>
  <c r="AE4382" i="3"/>
  <c r="AD4382" i="3"/>
  <c r="AC4382" i="3"/>
  <c r="AG4381" i="3"/>
  <c r="AE4381" i="3"/>
  <c r="AD4381" i="3"/>
  <c r="AC4381" i="3"/>
  <c r="AG4380" i="3"/>
  <c r="AE4380" i="3"/>
  <c r="AD4380" i="3"/>
  <c r="AC4380" i="3"/>
  <c r="AG4379" i="3"/>
  <c r="AE4379" i="3"/>
  <c r="AD4379" i="3"/>
  <c r="AC4379" i="3"/>
  <c r="AG4378" i="3"/>
  <c r="AE4378" i="3"/>
  <c r="AD4378" i="3"/>
  <c r="AC4378" i="3"/>
  <c r="AG4377" i="3"/>
  <c r="AE4377" i="3"/>
  <c r="AD4377" i="3"/>
  <c r="AC4377" i="3"/>
  <c r="AG4376" i="3"/>
  <c r="AE4376" i="3"/>
  <c r="AD4376" i="3"/>
  <c r="AC4376" i="3"/>
  <c r="AG4375" i="3"/>
  <c r="AE4375" i="3"/>
  <c r="AD4375" i="3"/>
  <c r="AC4375" i="3"/>
  <c r="AG4374" i="3"/>
  <c r="AE4374" i="3"/>
  <c r="AD4374" i="3"/>
  <c r="AC4374" i="3"/>
  <c r="AG4373" i="3"/>
  <c r="AE4373" i="3"/>
  <c r="AD4373" i="3"/>
  <c r="AC4373" i="3"/>
  <c r="AG4372" i="3"/>
  <c r="AE4372" i="3"/>
  <c r="AD4372" i="3"/>
  <c r="AC4372" i="3"/>
  <c r="AG4371" i="3"/>
  <c r="AE4371" i="3"/>
  <c r="AD4371" i="3"/>
  <c r="AC4371" i="3"/>
  <c r="AG4370" i="3"/>
  <c r="AE4370" i="3"/>
  <c r="AD4370" i="3"/>
  <c r="AC4370" i="3"/>
  <c r="AG4369" i="3"/>
  <c r="AE4369" i="3"/>
  <c r="AD4369" i="3"/>
  <c r="AC4369" i="3"/>
  <c r="AG4368" i="3"/>
  <c r="AE4368" i="3"/>
  <c r="AD4368" i="3"/>
  <c r="AC4368" i="3"/>
  <c r="AG4367" i="3"/>
  <c r="AE4367" i="3"/>
  <c r="AD4367" i="3"/>
  <c r="AC4367" i="3"/>
  <c r="AG4366" i="3"/>
  <c r="AE4366" i="3"/>
  <c r="AD4366" i="3"/>
  <c r="AC4366" i="3"/>
  <c r="AG4365" i="3"/>
  <c r="AE4365" i="3"/>
  <c r="AD4365" i="3"/>
  <c r="AC4365" i="3"/>
  <c r="AG4364" i="3"/>
  <c r="AE4364" i="3"/>
  <c r="AD4364" i="3"/>
  <c r="AC4364" i="3"/>
  <c r="AG4363" i="3"/>
  <c r="AE4363" i="3"/>
  <c r="AD4363" i="3"/>
  <c r="AC4363" i="3"/>
  <c r="AG4362" i="3"/>
  <c r="AE4362" i="3"/>
  <c r="AD4362" i="3"/>
  <c r="AC4362" i="3"/>
  <c r="AG4361" i="3"/>
  <c r="AE4361" i="3"/>
  <c r="AD4361" i="3"/>
  <c r="AC4361" i="3"/>
  <c r="AG4360" i="3"/>
  <c r="AE4360" i="3"/>
  <c r="AD4360" i="3"/>
  <c r="AC4360" i="3"/>
  <c r="AG4359" i="3"/>
  <c r="AE4359" i="3"/>
  <c r="AD4359" i="3"/>
  <c r="AC4359" i="3"/>
  <c r="AG4358" i="3"/>
  <c r="AE4358" i="3"/>
  <c r="AD4358" i="3"/>
  <c r="AC4358" i="3"/>
  <c r="AG4357" i="3"/>
  <c r="AE4357" i="3"/>
  <c r="AD4357" i="3"/>
  <c r="AC4357" i="3"/>
  <c r="AG4356" i="3"/>
  <c r="AE4356" i="3"/>
  <c r="AD4356" i="3"/>
  <c r="AC4356" i="3"/>
  <c r="AG4355" i="3"/>
  <c r="AE4355" i="3"/>
  <c r="AD4355" i="3"/>
  <c r="AC4355" i="3"/>
  <c r="AG4354" i="3"/>
  <c r="AE4354" i="3"/>
  <c r="AD4354" i="3"/>
  <c r="AC4354" i="3"/>
  <c r="AG4353" i="3"/>
  <c r="AE4353" i="3"/>
  <c r="AD4353" i="3"/>
  <c r="AC4353" i="3"/>
  <c r="AG4352" i="3"/>
  <c r="AE4352" i="3"/>
  <c r="AD4352" i="3"/>
  <c r="AC4352" i="3"/>
  <c r="AG4351" i="3"/>
  <c r="AE4351" i="3"/>
  <c r="AD4351" i="3"/>
  <c r="AC4351" i="3"/>
  <c r="AG4350" i="3"/>
  <c r="AE4350" i="3"/>
  <c r="AD4350" i="3"/>
  <c r="AC4350" i="3"/>
  <c r="AG4349" i="3"/>
  <c r="AE4349" i="3"/>
  <c r="AD4349" i="3"/>
  <c r="AC4349" i="3"/>
  <c r="AG4348" i="3"/>
  <c r="AE4348" i="3"/>
  <c r="AD4348" i="3"/>
  <c r="AC4348" i="3"/>
  <c r="AG4347" i="3"/>
  <c r="AE4347" i="3"/>
  <c r="AD4347" i="3"/>
  <c r="AC4347" i="3"/>
  <c r="AG4346" i="3"/>
  <c r="AE4346" i="3"/>
  <c r="AD4346" i="3"/>
  <c r="AC4346" i="3"/>
  <c r="AG4345" i="3"/>
  <c r="AE4345" i="3"/>
  <c r="AD4345" i="3"/>
  <c r="AC4345" i="3"/>
  <c r="AG4344" i="3"/>
  <c r="AE4344" i="3"/>
  <c r="AD4344" i="3"/>
  <c r="AC4344" i="3"/>
  <c r="AG4343" i="3"/>
  <c r="AE4343" i="3"/>
  <c r="AD4343" i="3"/>
  <c r="AC4343" i="3"/>
  <c r="AG4342" i="3"/>
  <c r="AE4342" i="3"/>
  <c r="AD4342" i="3"/>
  <c r="AC4342" i="3"/>
  <c r="AG4341" i="3"/>
  <c r="AE4341" i="3"/>
  <c r="AD4341" i="3"/>
  <c r="AC4341" i="3"/>
  <c r="AG4340" i="3"/>
  <c r="AE4340" i="3"/>
  <c r="AD4340" i="3"/>
  <c r="AC4340" i="3"/>
  <c r="AG4339" i="3"/>
  <c r="AE4339" i="3"/>
  <c r="AD4339" i="3"/>
  <c r="AC4339" i="3"/>
  <c r="AG4338" i="3"/>
  <c r="AE4338" i="3"/>
  <c r="AD4338" i="3"/>
  <c r="AC4338" i="3"/>
  <c r="AG4337" i="3"/>
  <c r="AE4337" i="3"/>
  <c r="AD4337" i="3"/>
  <c r="AC4337" i="3"/>
  <c r="AG4336" i="3"/>
  <c r="AE4336" i="3"/>
  <c r="AD4336" i="3"/>
  <c r="AC4336" i="3"/>
  <c r="AG4335" i="3"/>
  <c r="AE4335" i="3"/>
  <c r="AD4335" i="3"/>
  <c r="AC4335" i="3"/>
  <c r="AG4334" i="3"/>
  <c r="AE4334" i="3"/>
  <c r="AD4334" i="3"/>
  <c r="AC4334" i="3"/>
  <c r="AG4333" i="3"/>
  <c r="AE4333" i="3"/>
  <c r="AD4333" i="3"/>
  <c r="AC4333" i="3"/>
  <c r="AG4332" i="3"/>
  <c r="AE4332" i="3"/>
  <c r="AD4332" i="3"/>
  <c r="AC4332" i="3"/>
  <c r="AG4331" i="3"/>
  <c r="AE4331" i="3"/>
  <c r="AD4331" i="3"/>
  <c r="AC4331" i="3"/>
  <c r="AG4330" i="3"/>
  <c r="AE4330" i="3"/>
  <c r="AD4330" i="3"/>
  <c r="AC4330" i="3"/>
  <c r="AG4329" i="3"/>
  <c r="AE4329" i="3"/>
  <c r="AD4329" i="3"/>
  <c r="AC4329" i="3"/>
  <c r="AG4328" i="3"/>
  <c r="AE4328" i="3"/>
  <c r="AD4328" i="3"/>
  <c r="AC4328" i="3"/>
  <c r="AG4327" i="3"/>
  <c r="AE4327" i="3"/>
  <c r="AD4327" i="3"/>
  <c r="AC4327" i="3"/>
  <c r="AG4326" i="3"/>
  <c r="AE4326" i="3"/>
  <c r="AD4326" i="3"/>
  <c r="AC4326" i="3"/>
  <c r="AG4325" i="3"/>
  <c r="AE4325" i="3"/>
  <c r="AD4325" i="3"/>
  <c r="AC4325" i="3"/>
  <c r="AG4324" i="3"/>
  <c r="AE4324" i="3"/>
  <c r="AD4324" i="3"/>
  <c r="AC4324" i="3"/>
  <c r="AG4323" i="3"/>
  <c r="AE4323" i="3"/>
  <c r="AD4323" i="3"/>
  <c r="AC4323" i="3"/>
  <c r="AG4322" i="3"/>
  <c r="AE4322" i="3"/>
  <c r="AD4322" i="3"/>
  <c r="AC4322" i="3"/>
  <c r="AG4321" i="3"/>
  <c r="AE4321" i="3"/>
  <c r="AD4321" i="3"/>
  <c r="AC4321" i="3"/>
  <c r="AG4320" i="3"/>
  <c r="AE4320" i="3"/>
  <c r="AD4320" i="3"/>
  <c r="AC4320" i="3"/>
  <c r="AG4319" i="3"/>
  <c r="AE4319" i="3"/>
  <c r="AD4319" i="3"/>
  <c r="AC4319" i="3"/>
  <c r="AG4318" i="3"/>
  <c r="AE4318" i="3"/>
  <c r="AD4318" i="3"/>
  <c r="AC4318" i="3"/>
  <c r="AG4317" i="3"/>
  <c r="AE4317" i="3"/>
  <c r="AD4317" i="3"/>
  <c r="AC4317" i="3"/>
  <c r="AG4316" i="3"/>
  <c r="AE4316" i="3"/>
  <c r="AD4316" i="3"/>
  <c r="AC4316" i="3"/>
  <c r="AG4315" i="3"/>
  <c r="AE4315" i="3"/>
  <c r="AD4315" i="3"/>
  <c r="AC4315" i="3"/>
  <c r="AG4314" i="3"/>
  <c r="AE4314" i="3"/>
  <c r="AD4314" i="3"/>
  <c r="AC4314" i="3"/>
  <c r="AG4313" i="3"/>
  <c r="AE4313" i="3"/>
  <c r="AD4313" i="3"/>
  <c r="AC4313" i="3"/>
  <c r="AG4312" i="3"/>
  <c r="AE4312" i="3"/>
  <c r="AD4312" i="3"/>
  <c r="AC4312" i="3"/>
  <c r="AG4311" i="3"/>
  <c r="AE4311" i="3"/>
  <c r="AD4311" i="3"/>
  <c r="AC4311" i="3"/>
  <c r="AG4310" i="3"/>
  <c r="AE4310" i="3"/>
  <c r="AD4310" i="3"/>
  <c r="AC4310" i="3"/>
  <c r="AG4309" i="3"/>
  <c r="AE4309" i="3"/>
  <c r="AD4309" i="3"/>
  <c r="AC4309" i="3"/>
  <c r="AG4308" i="3"/>
  <c r="AE4308" i="3"/>
  <c r="AD4308" i="3"/>
  <c r="AC4308" i="3"/>
  <c r="AG4307" i="3"/>
  <c r="AE4307" i="3"/>
  <c r="AD4307" i="3"/>
  <c r="AC4307" i="3"/>
  <c r="AG4306" i="3"/>
  <c r="AE4306" i="3"/>
  <c r="AD4306" i="3"/>
  <c r="AC4306" i="3"/>
  <c r="AG4305" i="3"/>
  <c r="AE4305" i="3"/>
  <c r="AD4305" i="3"/>
  <c r="AC4305" i="3"/>
  <c r="AG4304" i="3"/>
  <c r="AE4304" i="3"/>
  <c r="AD4304" i="3"/>
  <c r="AC4304" i="3"/>
  <c r="AG4303" i="3"/>
  <c r="AE4303" i="3"/>
  <c r="AD4303" i="3"/>
  <c r="AC4303" i="3"/>
  <c r="AG4302" i="3"/>
  <c r="AE4302" i="3"/>
  <c r="AD4302" i="3"/>
  <c r="AC4302" i="3"/>
  <c r="AG4301" i="3"/>
  <c r="AE4301" i="3"/>
  <c r="AD4301" i="3"/>
  <c r="AC4301" i="3"/>
  <c r="AG4300" i="3"/>
  <c r="AE4300" i="3"/>
  <c r="AD4300" i="3"/>
  <c r="AC4300" i="3"/>
  <c r="AG4299" i="3"/>
  <c r="AE4299" i="3"/>
  <c r="AD4299" i="3"/>
  <c r="AC4299" i="3"/>
  <c r="AG4298" i="3"/>
  <c r="AE4298" i="3"/>
  <c r="AD4298" i="3"/>
  <c r="AC4298" i="3"/>
  <c r="AG4297" i="3"/>
  <c r="AE4297" i="3"/>
  <c r="AD4297" i="3"/>
  <c r="AC4297" i="3"/>
  <c r="AG4296" i="3"/>
  <c r="AE4296" i="3"/>
  <c r="AD4296" i="3"/>
  <c r="AC4296" i="3"/>
  <c r="AG4295" i="3"/>
  <c r="AE4295" i="3"/>
  <c r="AD4295" i="3"/>
  <c r="AC4295" i="3"/>
  <c r="AG4294" i="3"/>
  <c r="AE4294" i="3"/>
  <c r="AD4294" i="3"/>
  <c r="AC4294" i="3"/>
  <c r="AG4293" i="3"/>
  <c r="AE4293" i="3"/>
  <c r="AD4293" i="3"/>
  <c r="AC4293" i="3"/>
  <c r="AG4292" i="3"/>
  <c r="AE4292" i="3"/>
  <c r="AD4292" i="3"/>
  <c r="AC4292" i="3"/>
  <c r="AG4291" i="3"/>
  <c r="AE4291" i="3"/>
  <c r="AD4291" i="3"/>
  <c r="AC4291" i="3"/>
  <c r="AG4290" i="3"/>
  <c r="AE4290" i="3"/>
  <c r="AD4290" i="3"/>
  <c r="AC4290" i="3"/>
  <c r="AG4289" i="3"/>
  <c r="AE4289" i="3"/>
  <c r="AD4289" i="3"/>
  <c r="AC4289" i="3"/>
  <c r="AG4288" i="3"/>
  <c r="AE4288" i="3"/>
  <c r="AD4288" i="3"/>
  <c r="AC4288" i="3"/>
  <c r="AG4287" i="3"/>
  <c r="AE4287" i="3"/>
  <c r="AD4287" i="3"/>
  <c r="AC4287" i="3"/>
  <c r="AG4286" i="3"/>
  <c r="AE4286" i="3"/>
  <c r="AD4286" i="3"/>
  <c r="AC4286" i="3"/>
  <c r="AG4285" i="3"/>
  <c r="AE4285" i="3"/>
  <c r="AD4285" i="3"/>
  <c r="AC4285" i="3"/>
  <c r="AG4284" i="3"/>
  <c r="AE4284" i="3"/>
  <c r="AD4284" i="3"/>
  <c r="AC4284" i="3"/>
  <c r="AG4283" i="3"/>
  <c r="AE4283" i="3"/>
  <c r="AD4283" i="3"/>
  <c r="AC4283" i="3"/>
  <c r="AG4282" i="3"/>
  <c r="AE4282" i="3"/>
  <c r="AD4282" i="3"/>
  <c r="AC4282" i="3"/>
  <c r="AG4281" i="3"/>
  <c r="AE4281" i="3"/>
  <c r="AD4281" i="3"/>
  <c r="AC4281" i="3"/>
  <c r="AG4280" i="3"/>
  <c r="AE4280" i="3"/>
  <c r="AD4280" i="3"/>
  <c r="AC4280" i="3"/>
  <c r="AG4279" i="3"/>
  <c r="AE4279" i="3"/>
  <c r="AD4279" i="3"/>
  <c r="AC4279" i="3"/>
  <c r="AG4278" i="3"/>
  <c r="AE4278" i="3"/>
  <c r="AD4278" i="3"/>
  <c r="AC4278" i="3"/>
  <c r="AG4277" i="3"/>
  <c r="AE4277" i="3"/>
  <c r="AD4277" i="3"/>
  <c r="AC4277" i="3"/>
  <c r="AG4276" i="3"/>
  <c r="AE4276" i="3"/>
  <c r="AD4276" i="3"/>
  <c r="AC4276" i="3"/>
  <c r="AG4275" i="3"/>
  <c r="AE4275" i="3"/>
  <c r="AD4275" i="3"/>
  <c r="AC4275" i="3"/>
  <c r="AG4274" i="3"/>
  <c r="AE4274" i="3"/>
  <c r="AD4274" i="3"/>
  <c r="AC4274" i="3"/>
  <c r="AG4273" i="3"/>
  <c r="AE4273" i="3"/>
  <c r="AD4273" i="3"/>
  <c r="AC4273" i="3"/>
  <c r="AG4272" i="3"/>
  <c r="AE4272" i="3"/>
  <c r="AD4272" i="3"/>
  <c r="AC4272" i="3"/>
  <c r="AG4271" i="3"/>
  <c r="AE4271" i="3"/>
  <c r="AD4271" i="3"/>
  <c r="AC4271" i="3"/>
  <c r="AG4270" i="3"/>
  <c r="AE4270" i="3"/>
  <c r="AD4270" i="3"/>
  <c r="AC4270" i="3"/>
  <c r="AG4269" i="3"/>
  <c r="AE4269" i="3"/>
  <c r="AD4269" i="3"/>
  <c r="AC4269" i="3"/>
  <c r="AG4268" i="3"/>
  <c r="AE4268" i="3"/>
  <c r="AD4268" i="3"/>
  <c r="AC4268" i="3"/>
  <c r="AG4267" i="3"/>
  <c r="AE4267" i="3"/>
  <c r="AD4267" i="3"/>
  <c r="AC4267" i="3"/>
  <c r="AG4266" i="3"/>
  <c r="AE4266" i="3"/>
  <c r="AD4266" i="3"/>
  <c r="AC4266" i="3"/>
  <c r="AG4265" i="3"/>
  <c r="AE4265" i="3"/>
  <c r="AD4265" i="3"/>
  <c r="AC4265" i="3"/>
  <c r="AG4264" i="3"/>
  <c r="AE4264" i="3"/>
  <c r="AD4264" i="3"/>
  <c r="AC4264" i="3"/>
  <c r="AG4263" i="3"/>
  <c r="AE4263" i="3"/>
  <c r="AD4263" i="3"/>
  <c r="AC4263" i="3"/>
  <c r="AG4262" i="3"/>
  <c r="AE4262" i="3"/>
  <c r="AD4262" i="3"/>
  <c r="AC4262" i="3"/>
  <c r="AG4261" i="3"/>
  <c r="AE4261" i="3"/>
  <c r="AD4261" i="3"/>
  <c r="AC4261" i="3"/>
  <c r="AG4260" i="3"/>
  <c r="AE4260" i="3"/>
  <c r="AD4260" i="3"/>
  <c r="AC4260" i="3"/>
  <c r="AG4259" i="3"/>
  <c r="AE4259" i="3"/>
  <c r="AD4259" i="3"/>
  <c r="AC4259" i="3"/>
  <c r="AG4258" i="3"/>
  <c r="AE4258" i="3"/>
  <c r="AD4258" i="3"/>
  <c r="AC4258" i="3"/>
  <c r="AG4257" i="3"/>
  <c r="AE4257" i="3"/>
  <c r="AD4257" i="3"/>
  <c r="AC4257" i="3"/>
  <c r="AG4256" i="3"/>
  <c r="AE4256" i="3"/>
  <c r="AD4256" i="3"/>
  <c r="AC4256" i="3"/>
  <c r="AG4255" i="3"/>
  <c r="AE4255" i="3"/>
  <c r="AD4255" i="3"/>
  <c r="AC4255" i="3"/>
  <c r="AG4254" i="3"/>
  <c r="AE4254" i="3"/>
  <c r="AD4254" i="3"/>
  <c r="AC4254" i="3"/>
  <c r="AG4253" i="3"/>
  <c r="AE4253" i="3"/>
  <c r="AD4253" i="3"/>
  <c r="AC4253" i="3"/>
  <c r="AG4252" i="3"/>
  <c r="AE4252" i="3"/>
  <c r="AD4252" i="3"/>
  <c r="AC4252" i="3"/>
  <c r="AG4251" i="3"/>
  <c r="AE4251" i="3"/>
  <c r="AD4251" i="3"/>
  <c r="AC4251" i="3"/>
  <c r="AG4250" i="3"/>
  <c r="AE4250" i="3"/>
  <c r="AD4250" i="3"/>
  <c r="AC4250" i="3"/>
  <c r="AG4249" i="3"/>
  <c r="AE4249" i="3"/>
  <c r="AD4249" i="3"/>
  <c r="AC4249" i="3"/>
  <c r="AG4248" i="3"/>
  <c r="AE4248" i="3"/>
  <c r="AD4248" i="3"/>
  <c r="AC4248" i="3"/>
  <c r="AG4247" i="3"/>
  <c r="AE4247" i="3"/>
  <c r="AD4247" i="3"/>
  <c r="AC4247" i="3"/>
  <c r="AG4246" i="3"/>
  <c r="AE4246" i="3"/>
  <c r="AD4246" i="3"/>
  <c r="AC4246" i="3"/>
  <c r="AG4245" i="3"/>
  <c r="AE4245" i="3"/>
  <c r="AD4245" i="3"/>
  <c r="AC4245" i="3"/>
  <c r="AG4244" i="3"/>
  <c r="AE4244" i="3"/>
  <c r="AD4244" i="3"/>
  <c r="AC4244" i="3"/>
  <c r="AG4243" i="3"/>
  <c r="AE4243" i="3"/>
  <c r="AD4243" i="3"/>
  <c r="AC4243" i="3"/>
  <c r="AG4242" i="3"/>
  <c r="AE4242" i="3"/>
  <c r="AD4242" i="3"/>
  <c r="AC4242" i="3"/>
  <c r="AG4241" i="3"/>
  <c r="AE4241" i="3"/>
  <c r="AD4241" i="3"/>
  <c r="AC4241" i="3"/>
  <c r="AG4240" i="3"/>
  <c r="AE4240" i="3"/>
  <c r="AD4240" i="3"/>
  <c r="AC4240" i="3"/>
  <c r="AG4239" i="3"/>
  <c r="AE4239" i="3"/>
  <c r="AD4239" i="3"/>
  <c r="AC4239" i="3"/>
  <c r="AG4238" i="3"/>
  <c r="AE4238" i="3"/>
  <c r="AD4238" i="3"/>
  <c r="AC4238" i="3"/>
  <c r="AG4237" i="3"/>
  <c r="AE4237" i="3"/>
  <c r="AD4237" i="3"/>
  <c r="AC4237" i="3"/>
  <c r="AG4236" i="3"/>
  <c r="AE4236" i="3"/>
  <c r="AD4236" i="3"/>
  <c r="AC4236" i="3"/>
  <c r="AG4235" i="3"/>
  <c r="AE4235" i="3"/>
  <c r="AD4235" i="3"/>
  <c r="AC4235" i="3"/>
  <c r="AG4234" i="3"/>
  <c r="AE4234" i="3"/>
  <c r="AD4234" i="3"/>
  <c r="AC4234" i="3"/>
  <c r="AG4233" i="3"/>
  <c r="AE4233" i="3"/>
  <c r="AD4233" i="3"/>
  <c r="AC4233" i="3"/>
  <c r="AG4232" i="3"/>
  <c r="AE4232" i="3"/>
  <c r="AD4232" i="3"/>
  <c r="AC4232" i="3"/>
  <c r="AG4231" i="3"/>
  <c r="AE4231" i="3"/>
  <c r="AD4231" i="3"/>
  <c r="AC4231" i="3"/>
  <c r="AG4230" i="3"/>
  <c r="AE4230" i="3"/>
  <c r="AD4230" i="3"/>
  <c r="AC4230" i="3"/>
  <c r="AG4229" i="3"/>
  <c r="AE4229" i="3"/>
  <c r="AD4229" i="3"/>
  <c r="AC4229" i="3"/>
  <c r="AG4228" i="3"/>
  <c r="AE4228" i="3"/>
  <c r="AD4228" i="3"/>
  <c r="AC4228" i="3"/>
  <c r="AG4227" i="3"/>
  <c r="AE4227" i="3"/>
  <c r="AD4227" i="3"/>
  <c r="AC4227" i="3"/>
  <c r="AG4226" i="3"/>
  <c r="AE4226" i="3"/>
  <c r="AD4226" i="3"/>
  <c r="AC4226" i="3"/>
  <c r="AG4225" i="3"/>
  <c r="AE4225" i="3"/>
  <c r="AD4225" i="3"/>
  <c r="AC4225" i="3"/>
  <c r="AG4224" i="3"/>
  <c r="AE4224" i="3"/>
  <c r="AD4224" i="3"/>
  <c r="AC4224" i="3"/>
  <c r="AG4223" i="3"/>
  <c r="AE4223" i="3"/>
  <c r="AD4223" i="3"/>
  <c r="AC4223" i="3"/>
  <c r="AG4222" i="3"/>
  <c r="AE4222" i="3"/>
  <c r="AD4222" i="3"/>
  <c r="AC4222" i="3"/>
  <c r="AG4221" i="3"/>
  <c r="AE4221" i="3"/>
  <c r="AD4221" i="3"/>
  <c r="AC4221" i="3"/>
  <c r="AG4220" i="3"/>
  <c r="AE4220" i="3"/>
  <c r="AD4220" i="3"/>
  <c r="AC4220" i="3"/>
  <c r="AG4219" i="3"/>
  <c r="AE4219" i="3"/>
  <c r="AD4219" i="3"/>
  <c r="AC4219" i="3"/>
  <c r="AG4218" i="3"/>
  <c r="AE4218" i="3"/>
  <c r="AD4218" i="3"/>
  <c r="AC4218" i="3"/>
  <c r="AG4217" i="3"/>
  <c r="AE4217" i="3"/>
  <c r="AD4217" i="3"/>
  <c r="AC4217" i="3"/>
  <c r="AG4216" i="3"/>
  <c r="AE4216" i="3"/>
  <c r="AD4216" i="3"/>
  <c r="AC4216" i="3"/>
  <c r="AG4215" i="3"/>
  <c r="AE4215" i="3"/>
  <c r="AD4215" i="3"/>
  <c r="AC4215" i="3"/>
  <c r="AG4214" i="3"/>
  <c r="AE4214" i="3"/>
  <c r="AD4214" i="3"/>
  <c r="AC4214" i="3"/>
  <c r="AG4213" i="3"/>
  <c r="AE4213" i="3"/>
  <c r="AD4213" i="3"/>
  <c r="AC4213" i="3"/>
  <c r="AG4212" i="3"/>
  <c r="AE4212" i="3"/>
  <c r="AD4212" i="3"/>
  <c r="AC4212" i="3"/>
  <c r="AG4211" i="3"/>
  <c r="AE4211" i="3"/>
  <c r="AD4211" i="3"/>
  <c r="AC4211" i="3"/>
  <c r="AG4210" i="3"/>
  <c r="AE4210" i="3"/>
  <c r="AD4210" i="3"/>
  <c r="AC4210" i="3"/>
  <c r="AG4209" i="3"/>
  <c r="AE4209" i="3"/>
  <c r="AD4209" i="3"/>
  <c r="AC4209" i="3"/>
  <c r="AG4208" i="3"/>
  <c r="AE4208" i="3"/>
  <c r="AD4208" i="3"/>
  <c r="AC4208" i="3"/>
  <c r="AG4207" i="3"/>
  <c r="AE4207" i="3"/>
  <c r="AD4207" i="3"/>
  <c r="AC4207" i="3"/>
  <c r="AG4206" i="3"/>
  <c r="AE4206" i="3"/>
  <c r="AD4206" i="3"/>
  <c r="AC4206" i="3"/>
  <c r="AG4205" i="3"/>
  <c r="AE4205" i="3"/>
  <c r="AD4205" i="3"/>
  <c r="AC4205" i="3"/>
  <c r="AG4204" i="3"/>
  <c r="AE4204" i="3"/>
  <c r="AD4204" i="3"/>
  <c r="AC4204" i="3"/>
  <c r="AG4203" i="3"/>
  <c r="AE4203" i="3"/>
  <c r="AD4203" i="3"/>
  <c r="AC4203" i="3"/>
  <c r="AG4202" i="3"/>
  <c r="AE4202" i="3"/>
  <c r="AD4202" i="3"/>
  <c r="AC4202" i="3"/>
  <c r="AG4201" i="3"/>
  <c r="AE4201" i="3"/>
  <c r="AD4201" i="3"/>
  <c r="AC4201" i="3"/>
  <c r="AG4200" i="3"/>
  <c r="AE4200" i="3"/>
  <c r="AD4200" i="3"/>
  <c r="AC4200" i="3"/>
  <c r="AG4199" i="3"/>
  <c r="AE4199" i="3"/>
  <c r="AD4199" i="3"/>
  <c r="AC4199" i="3"/>
  <c r="AG4198" i="3"/>
  <c r="AE4198" i="3"/>
  <c r="AD4198" i="3"/>
  <c r="AC4198" i="3"/>
  <c r="AG4197" i="3"/>
  <c r="AE4197" i="3"/>
  <c r="AD4197" i="3"/>
  <c r="AC4197" i="3"/>
  <c r="AG4196" i="3"/>
  <c r="AE4196" i="3"/>
  <c r="AD4196" i="3"/>
  <c r="AC4196" i="3"/>
  <c r="AG4195" i="3"/>
  <c r="AE4195" i="3"/>
  <c r="AD4195" i="3"/>
  <c r="AC4195" i="3"/>
  <c r="AG4194" i="3"/>
  <c r="AE4194" i="3"/>
  <c r="AD4194" i="3"/>
  <c r="AC4194" i="3"/>
  <c r="AG4193" i="3"/>
  <c r="AE4193" i="3"/>
  <c r="AD4193" i="3"/>
  <c r="AC4193" i="3"/>
  <c r="AG4192" i="3"/>
  <c r="AE4192" i="3"/>
  <c r="AD4192" i="3"/>
  <c r="AC4192" i="3"/>
  <c r="AG4191" i="3"/>
  <c r="AE4191" i="3"/>
  <c r="AD4191" i="3"/>
  <c r="AC4191" i="3"/>
  <c r="AG4190" i="3"/>
  <c r="AE4190" i="3"/>
  <c r="AD4190" i="3"/>
  <c r="AC4190" i="3"/>
  <c r="AG4189" i="3"/>
  <c r="AE4189" i="3"/>
  <c r="AD4189" i="3"/>
  <c r="AC4189" i="3"/>
  <c r="AG4188" i="3"/>
  <c r="AE4188" i="3"/>
  <c r="AD4188" i="3"/>
  <c r="AC4188" i="3"/>
  <c r="AG4187" i="3"/>
  <c r="AE4187" i="3"/>
  <c r="AD4187" i="3"/>
  <c r="AC4187" i="3"/>
  <c r="AG4186" i="3"/>
  <c r="AE4186" i="3"/>
  <c r="AD4186" i="3"/>
  <c r="AC4186" i="3"/>
  <c r="AG4185" i="3"/>
  <c r="AE4185" i="3"/>
  <c r="AD4185" i="3"/>
  <c r="AC4185" i="3"/>
  <c r="AG4184" i="3"/>
  <c r="AE4184" i="3"/>
  <c r="AD4184" i="3"/>
  <c r="AC4184" i="3"/>
  <c r="AG4183" i="3"/>
  <c r="AE4183" i="3"/>
  <c r="AD4183" i="3"/>
  <c r="AC4183" i="3"/>
  <c r="AG4182" i="3"/>
  <c r="AE4182" i="3"/>
  <c r="AD4182" i="3"/>
  <c r="AC4182" i="3"/>
  <c r="AG4181" i="3"/>
  <c r="AE4181" i="3"/>
  <c r="AD4181" i="3"/>
  <c r="AC4181" i="3"/>
  <c r="AG4180" i="3"/>
  <c r="AE4180" i="3"/>
  <c r="AD4180" i="3"/>
  <c r="AC4180" i="3"/>
  <c r="AG4179" i="3"/>
  <c r="AE4179" i="3"/>
  <c r="AD4179" i="3"/>
  <c r="AC4179" i="3"/>
  <c r="AG4178" i="3"/>
  <c r="AE4178" i="3"/>
  <c r="AD4178" i="3"/>
  <c r="AC4178" i="3"/>
  <c r="AG4177" i="3"/>
  <c r="AE4177" i="3"/>
  <c r="AD4177" i="3"/>
  <c r="AC4177" i="3"/>
  <c r="AG4176" i="3"/>
  <c r="AE4176" i="3"/>
  <c r="AD4176" i="3"/>
  <c r="AC4176" i="3"/>
  <c r="AG4175" i="3"/>
  <c r="AE4175" i="3"/>
  <c r="AD4175" i="3"/>
  <c r="AC4175" i="3"/>
  <c r="AG4174" i="3"/>
  <c r="AE4174" i="3"/>
  <c r="AD4174" i="3"/>
  <c r="AC4174" i="3"/>
  <c r="AG4173" i="3"/>
  <c r="AE4173" i="3"/>
  <c r="AD4173" i="3"/>
  <c r="AC4173" i="3"/>
  <c r="AG4172" i="3"/>
  <c r="AE4172" i="3"/>
  <c r="AD4172" i="3"/>
  <c r="AC4172" i="3"/>
  <c r="AG4171" i="3"/>
  <c r="AE4171" i="3"/>
  <c r="AD4171" i="3"/>
  <c r="AC4171" i="3"/>
  <c r="AG4170" i="3"/>
  <c r="AE4170" i="3"/>
  <c r="AD4170" i="3"/>
  <c r="AC4170" i="3"/>
  <c r="AG4169" i="3"/>
  <c r="AE4169" i="3"/>
  <c r="AD4169" i="3"/>
  <c r="AC4169" i="3"/>
  <c r="AG4168" i="3"/>
  <c r="AE4168" i="3"/>
  <c r="AD4168" i="3"/>
  <c r="AC4168" i="3"/>
  <c r="AG4167" i="3"/>
  <c r="AE4167" i="3"/>
  <c r="AD4167" i="3"/>
  <c r="AC4167" i="3"/>
  <c r="AG4166" i="3"/>
  <c r="AE4166" i="3"/>
  <c r="AD4166" i="3"/>
  <c r="AC4166" i="3"/>
  <c r="AG4165" i="3"/>
  <c r="AE4165" i="3"/>
  <c r="AD4165" i="3"/>
  <c r="AC4165" i="3"/>
  <c r="AG4164" i="3"/>
  <c r="AE4164" i="3"/>
  <c r="AD4164" i="3"/>
  <c r="AC4164" i="3"/>
  <c r="AG4163" i="3"/>
  <c r="AE4163" i="3"/>
  <c r="AD4163" i="3"/>
  <c r="AC4163" i="3"/>
  <c r="AG4162" i="3"/>
  <c r="AE4162" i="3"/>
  <c r="AD4162" i="3"/>
  <c r="AC4162" i="3"/>
  <c r="AG4161" i="3"/>
  <c r="AE4161" i="3"/>
  <c r="AD4161" i="3"/>
  <c r="AC4161" i="3"/>
  <c r="AG4160" i="3"/>
  <c r="AE4160" i="3"/>
  <c r="AD4160" i="3"/>
  <c r="AC4160" i="3"/>
  <c r="AG4159" i="3"/>
  <c r="AE4159" i="3"/>
  <c r="AD4159" i="3"/>
  <c r="AC4159" i="3"/>
  <c r="AG4158" i="3"/>
  <c r="AE4158" i="3"/>
  <c r="AD4158" i="3"/>
  <c r="AC4158" i="3"/>
  <c r="AG4157" i="3"/>
  <c r="AE4157" i="3"/>
  <c r="AD4157" i="3"/>
  <c r="AC4157" i="3"/>
  <c r="AG4156" i="3"/>
  <c r="AE4156" i="3"/>
  <c r="AD4156" i="3"/>
  <c r="AC4156" i="3"/>
  <c r="AG4155" i="3"/>
  <c r="AE4155" i="3"/>
  <c r="AD4155" i="3"/>
  <c r="AC4155" i="3"/>
  <c r="AG4154" i="3"/>
  <c r="AE4154" i="3"/>
  <c r="AD4154" i="3"/>
  <c r="AC4154" i="3"/>
  <c r="AG4153" i="3"/>
  <c r="AE4153" i="3"/>
  <c r="AD4153" i="3"/>
  <c r="AC4153" i="3"/>
  <c r="AG4152" i="3"/>
  <c r="AE4152" i="3"/>
  <c r="AD4152" i="3"/>
  <c r="AC4152" i="3"/>
  <c r="AG4151" i="3"/>
  <c r="AE4151" i="3"/>
  <c r="AD4151" i="3"/>
  <c r="AC4151" i="3"/>
  <c r="AG4150" i="3"/>
  <c r="AE4150" i="3"/>
  <c r="AD4150" i="3"/>
  <c r="AC4150" i="3"/>
  <c r="AG4149" i="3"/>
  <c r="AE4149" i="3"/>
  <c r="AD4149" i="3"/>
  <c r="AC4149" i="3"/>
  <c r="AG4148" i="3"/>
  <c r="AE4148" i="3"/>
  <c r="AD4148" i="3"/>
  <c r="AC4148" i="3"/>
  <c r="AG4147" i="3"/>
  <c r="AE4147" i="3"/>
  <c r="AD4147" i="3"/>
  <c r="AC4147" i="3"/>
  <c r="AG4146" i="3"/>
  <c r="AE4146" i="3"/>
  <c r="AD4146" i="3"/>
  <c r="AC4146" i="3"/>
  <c r="AG4145" i="3"/>
  <c r="AE4145" i="3"/>
  <c r="AD4145" i="3"/>
  <c r="AC4145" i="3"/>
  <c r="AG4144" i="3"/>
  <c r="AE4144" i="3"/>
  <c r="AD4144" i="3"/>
  <c r="AC4144" i="3"/>
  <c r="AG4143" i="3"/>
  <c r="AE4143" i="3"/>
  <c r="AD4143" i="3"/>
  <c r="AC4143" i="3"/>
  <c r="AG4142" i="3"/>
  <c r="AE4142" i="3"/>
  <c r="AD4142" i="3"/>
  <c r="AC4142" i="3"/>
  <c r="AG4141" i="3"/>
  <c r="AE4141" i="3"/>
  <c r="AD4141" i="3"/>
  <c r="AC4141" i="3"/>
  <c r="AG4140" i="3"/>
  <c r="AE4140" i="3"/>
  <c r="AD4140" i="3"/>
  <c r="AC4140" i="3"/>
  <c r="AG4139" i="3"/>
  <c r="AE4139" i="3"/>
  <c r="AD4139" i="3"/>
  <c r="AC4139" i="3"/>
  <c r="AG4138" i="3"/>
  <c r="AE4138" i="3"/>
  <c r="AD4138" i="3"/>
  <c r="AC4138" i="3"/>
  <c r="AG4137" i="3"/>
  <c r="AE4137" i="3"/>
  <c r="AD4137" i="3"/>
  <c r="AC4137" i="3"/>
  <c r="AG4136" i="3"/>
  <c r="AE4136" i="3"/>
  <c r="AD4136" i="3"/>
  <c r="AC4136" i="3"/>
  <c r="AG4135" i="3"/>
  <c r="AE4135" i="3"/>
  <c r="AD4135" i="3"/>
  <c r="AC4135" i="3"/>
  <c r="AG4134" i="3"/>
  <c r="AE4134" i="3"/>
  <c r="AD4134" i="3"/>
  <c r="AC4134" i="3"/>
  <c r="AG4133" i="3"/>
  <c r="AE4133" i="3"/>
  <c r="AD4133" i="3"/>
  <c r="AC4133" i="3"/>
  <c r="AG4132" i="3"/>
  <c r="AE4132" i="3"/>
  <c r="AD4132" i="3"/>
  <c r="AC4132" i="3"/>
  <c r="AG4131" i="3"/>
  <c r="AE4131" i="3"/>
  <c r="AD4131" i="3"/>
  <c r="AC4131" i="3"/>
  <c r="AG4130" i="3"/>
  <c r="AE4130" i="3"/>
  <c r="AD4130" i="3"/>
  <c r="AC4130" i="3"/>
  <c r="AG4129" i="3"/>
  <c r="AE4129" i="3"/>
  <c r="AD4129" i="3"/>
  <c r="AC4129" i="3"/>
  <c r="AG4128" i="3"/>
  <c r="AE4128" i="3"/>
  <c r="AD4128" i="3"/>
  <c r="AC4128" i="3"/>
  <c r="AG4127" i="3"/>
  <c r="AE4127" i="3"/>
  <c r="AD4127" i="3"/>
  <c r="AC4127" i="3"/>
  <c r="AG4126" i="3"/>
  <c r="AE4126" i="3"/>
  <c r="AD4126" i="3"/>
  <c r="AC4126" i="3"/>
  <c r="AG4125" i="3"/>
  <c r="AE4125" i="3"/>
  <c r="AD4125" i="3"/>
  <c r="AC4125" i="3"/>
  <c r="AG4124" i="3"/>
  <c r="AE4124" i="3"/>
  <c r="AD4124" i="3"/>
  <c r="AC4124" i="3"/>
  <c r="AG4123" i="3"/>
  <c r="AE4123" i="3"/>
  <c r="AD4123" i="3"/>
  <c r="AC4123" i="3"/>
  <c r="AG4122" i="3"/>
  <c r="AE4122" i="3"/>
  <c r="AD4122" i="3"/>
  <c r="AC4122" i="3"/>
  <c r="AG4121" i="3"/>
  <c r="AE4121" i="3"/>
  <c r="AD4121" i="3"/>
  <c r="AC4121" i="3"/>
  <c r="AG4120" i="3"/>
  <c r="AE4120" i="3"/>
  <c r="AD4120" i="3"/>
  <c r="AC4120" i="3"/>
  <c r="AG4119" i="3"/>
  <c r="AE4119" i="3"/>
  <c r="AD4119" i="3"/>
  <c r="AC4119" i="3"/>
  <c r="AG4118" i="3"/>
  <c r="AE4118" i="3"/>
  <c r="AD4118" i="3"/>
  <c r="AC4118" i="3"/>
  <c r="AG4117" i="3"/>
  <c r="AE4117" i="3"/>
  <c r="AD4117" i="3"/>
  <c r="AC4117" i="3"/>
  <c r="AG4116" i="3"/>
  <c r="AE4116" i="3"/>
  <c r="AD4116" i="3"/>
  <c r="AC4116" i="3"/>
  <c r="AG4115" i="3"/>
  <c r="AE4115" i="3"/>
  <c r="AD4115" i="3"/>
  <c r="AC4115" i="3"/>
  <c r="AG4114" i="3"/>
  <c r="AE4114" i="3"/>
  <c r="AD4114" i="3"/>
  <c r="AC4114" i="3"/>
  <c r="AG4113" i="3"/>
  <c r="AE4113" i="3"/>
  <c r="AD4113" i="3"/>
  <c r="AC4113" i="3"/>
  <c r="AG4112" i="3"/>
  <c r="AE4112" i="3"/>
  <c r="AD4112" i="3"/>
  <c r="AC4112" i="3"/>
  <c r="AG4111" i="3"/>
  <c r="AE4111" i="3"/>
  <c r="AD4111" i="3"/>
  <c r="AC4111" i="3"/>
  <c r="AG4110" i="3"/>
  <c r="AE4110" i="3"/>
  <c r="AD4110" i="3"/>
  <c r="AC4110" i="3"/>
  <c r="AG4109" i="3"/>
  <c r="AE4109" i="3"/>
  <c r="AD4109" i="3"/>
  <c r="AC4109" i="3"/>
  <c r="AG4108" i="3"/>
  <c r="AE4108" i="3"/>
  <c r="AD4108" i="3"/>
  <c r="AC4108" i="3"/>
  <c r="AG4107" i="3"/>
  <c r="AE4107" i="3"/>
  <c r="AD4107" i="3"/>
  <c r="AC4107" i="3"/>
  <c r="AG4106" i="3"/>
  <c r="AE4106" i="3"/>
  <c r="AD4106" i="3"/>
  <c r="AC4106" i="3"/>
  <c r="AG4105" i="3"/>
  <c r="AE4105" i="3"/>
  <c r="AD4105" i="3"/>
  <c r="AC4105" i="3"/>
  <c r="AG4104" i="3"/>
  <c r="AE4104" i="3"/>
  <c r="AD4104" i="3"/>
  <c r="AC4104" i="3"/>
  <c r="AG4103" i="3"/>
  <c r="AE4103" i="3"/>
  <c r="AD4103" i="3"/>
  <c r="AC4103" i="3"/>
  <c r="AG4102" i="3"/>
  <c r="AE4102" i="3"/>
  <c r="AD4102" i="3"/>
  <c r="AC4102" i="3"/>
  <c r="AG4101" i="3"/>
  <c r="AE4101" i="3"/>
  <c r="AD4101" i="3"/>
  <c r="AC4101" i="3"/>
  <c r="AG4100" i="3"/>
  <c r="AE4100" i="3"/>
  <c r="AD4100" i="3"/>
  <c r="AC4100" i="3"/>
  <c r="AG4099" i="3"/>
  <c r="AE4099" i="3"/>
  <c r="AD4099" i="3"/>
  <c r="AC4099" i="3"/>
  <c r="AG4098" i="3"/>
  <c r="AE4098" i="3"/>
  <c r="AD4098" i="3"/>
  <c r="AC4098" i="3"/>
  <c r="AG4097" i="3"/>
  <c r="AE4097" i="3"/>
  <c r="AD4097" i="3"/>
  <c r="AC4097" i="3"/>
  <c r="AG4096" i="3"/>
  <c r="AE4096" i="3"/>
  <c r="AD4096" i="3"/>
  <c r="AC4096" i="3"/>
  <c r="AG4095" i="3"/>
  <c r="AE4095" i="3"/>
  <c r="AD4095" i="3"/>
  <c r="AC4095" i="3"/>
  <c r="AG4094" i="3"/>
  <c r="AE4094" i="3"/>
  <c r="AD4094" i="3"/>
  <c r="AC4094" i="3"/>
  <c r="AG4093" i="3"/>
  <c r="AE4093" i="3"/>
  <c r="AD4093" i="3"/>
  <c r="AC4093" i="3"/>
  <c r="AG4092" i="3"/>
  <c r="AE4092" i="3"/>
  <c r="AD4092" i="3"/>
  <c r="AC4092" i="3"/>
  <c r="AG4091" i="3"/>
  <c r="AE4091" i="3"/>
  <c r="AD4091" i="3"/>
  <c r="AC4091" i="3"/>
  <c r="AG4090" i="3"/>
  <c r="AE4090" i="3"/>
  <c r="AD4090" i="3"/>
  <c r="AC4090" i="3"/>
  <c r="AG4089" i="3"/>
  <c r="AE4089" i="3"/>
  <c r="AD4089" i="3"/>
  <c r="AC4089" i="3"/>
  <c r="AG4088" i="3"/>
  <c r="AE4088" i="3"/>
  <c r="AD4088" i="3"/>
  <c r="AC4088" i="3"/>
  <c r="AG4087" i="3"/>
  <c r="AE4087" i="3"/>
  <c r="AD4087" i="3"/>
  <c r="AC4087" i="3"/>
  <c r="AG4086" i="3"/>
  <c r="AE4086" i="3"/>
  <c r="AD4086" i="3"/>
  <c r="AC4086" i="3"/>
  <c r="AG4085" i="3"/>
  <c r="AE4085" i="3"/>
  <c r="AD4085" i="3"/>
  <c r="AC4085" i="3"/>
  <c r="AG4084" i="3"/>
  <c r="AE4084" i="3"/>
  <c r="AD4084" i="3"/>
  <c r="AC4084" i="3"/>
  <c r="AG4083" i="3"/>
  <c r="AE4083" i="3"/>
  <c r="AD4083" i="3"/>
  <c r="AC4083" i="3"/>
  <c r="AG4082" i="3"/>
  <c r="AE4082" i="3"/>
  <c r="AD4082" i="3"/>
  <c r="AC4082" i="3"/>
  <c r="AG4081" i="3"/>
  <c r="AE4081" i="3"/>
  <c r="AD4081" i="3"/>
  <c r="AC4081" i="3"/>
  <c r="AG4080" i="3"/>
  <c r="AE4080" i="3"/>
  <c r="AD4080" i="3"/>
  <c r="AC4080" i="3"/>
  <c r="AG4079" i="3"/>
  <c r="AE4079" i="3"/>
  <c r="AD4079" i="3"/>
  <c r="AC4079" i="3"/>
  <c r="AG4078" i="3"/>
  <c r="AE4078" i="3"/>
  <c r="AD4078" i="3"/>
  <c r="AC4078" i="3"/>
  <c r="AG4077" i="3"/>
  <c r="AE4077" i="3"/>
  <c r="AD4077" i="3"/>
  <c r="AC4077" i="3"/>
  <c r="AG4076" i="3"/>
  <c r="AE4076" i="3"/>
  <c r="AD4076" i="3"/>
  <c r="AC4076" i="3"/>
  <c r="AG4075" i="3"/>
  <c r="AE4075" i="3"/>
  <c r="AD4075" i="3"/>
  <c r="AC4075" i="3"/>
  <c r="AG4074" i="3"/>
  <c r="AE4074" i="3"/>
  <c r="AD4074" i="3"/>
  <c r="AC4074" i="3"/>
  <c r="AG4073" i="3"/>
  <c r="AE4073" i="3"/>
  <c r="AD4073" i="3"/>
  <c r="AC4073" i="3"/>
  <c r="AG4072" i="3"/>
  <c r="AE4072" i="3"/>
  <c r="AD4072" i="3"/>
  <c r="AC4072" i="3"/>
  <c r="AG4071" i="3"/>
  <c r="AE4071" i="3"/>
  <c r="AD4071" i="3"/>
  <c r="AC4071" i="3"/>
  <c r="AG4070" i="3"/>
  <c r="AE4070" i="3"/>
  <c r="AD4070" i="3"/>
  <c r="AC4070" i="3"/>
  <c r="AG4069" i="3"/>
  <c r="AE4069" i="3"/>
  <c r="AD4069" i="3"/>
  <c r="AC4069" i="3"/>
  <c r="AG4068" i="3"/>
  <c r="AE4068" i="3"/>
  <c r="AD4068" i="3"/>
  <c r="AC4068" i="3"/>
  <c r="AG4067" i="3"/>
  <c r="AE4067" i="3"/>
  <c r="AD4067" i="3"/>
  <c r="AC4067" i="3"/>
  <c r="AG4066" i="3"/>
  <c r="AE4066" i="3"/>
  <c r="AD4066" i="3"/>
  <c r="AC4066" i="3"/>
  <c r="AG4065" i="3"/>
  <c r="AE4065" i="3"/>
  <c r="AD4065" i="3"/>
  <c r="AC4065" i="3"/>
  <c r="AG4064" i="3"/>
  <c r="AE4064" i="3"/>
  <c r="AD4064" i="3"/>
  <c r="AC4064" i="3"/>
  <c r="AG4063" i="3"/>
  <c r="AE4063" i="3"/>
  <c r="AD4063" i="3"/>
  <c r="AC4063" i="3"/>
  <c r="AG4062" i="3"/>
  <c r="AE4062" i="3"/>
  <c r="AD4062" i="3"/>
  <c r="AC4062" i="3"/>
  <c r="AG4061" i="3"/>
  <c r="AE4061" i="3"/>
  <c r="AD4061" i="3"/>
  <c r="AC4061" i="3"/>
  <c r="AG4060" i="3"/>
  <c r="AE4060" i="3"/>
  <c r="AD4060" i="3"/>
  <c r="AC4060" i="3"/>
  <c r="AG4059" i="3"/>
  <c r="AE4059" i="3"/>
  <c r="AD4059" i="3"/>
  <c r="AC4059" i="3"/>
  <c r="AG4058" i="3"/>
  <c r="AE4058" i="3"/>
  <c r="AD4058" i="3"/>
  <c r="AC4058" i="3"/>
  <c r="AG4057" i="3"/>
  <c r="AE4057" i="3"/>
  <c r="AD4057" i="3"/>
  <c r="AC4057" i="3"/>
  <c r="AG4056" i="3"/>
  <c r="AE4056" i="3"/>
  <c r="AD4056" i="3"/>
  <c r="AC4056" i="3"/>
  <c r="AG4055" i="3"/>
  <c r="AE4055" i="3"/>
  <c r="AD4055" i="3"/>
  <c r="AC4055" i="3"/>
  <c r="AG4054" i="3"/>
  <c r="AE4054" i="3"/>
  <c r="AD4054" i="3"/>
  <c r="AC4054" i="3"/>
  <c r="AG4053" i="3"/>
  <c r="AE4053" i="3"/>
  <c r="AD4053" i="3"/>
  <c r="AC4053" i="3"/>
  <c r="AG4052" i="3"/>
  <c r="AE4052" i="3"/>
  <c r="AD4052" i="3"/>
  <c r="AC4052" i="3"/>
  <c r="AG4051" i="3"/>
  <c r="AE4051" i="3"/>
  <c r="AD4051" i="3"/>
  <c r="AC4051" i="3"/>
  <c r="AG4050" i="3"/>
  <c r="AE4050" i="3"/>
  <c r="AD4050" i="3"/>
  <c r="AC4050" i="3"/>
  <c r="AG4049" i="3"/>
  <c r="AE4049" i="3"/>
  <c r="AD4049" i="3"/>
  <c r="AC4049" i="3"/>
  <c r="AG4048" i="3"/>
  <c r="AE4048" i="3"/>
  <c r="AD4048" i="3"/>
  <c r="AC4048" i="3"/>
  <c r="AG4047" i="3"/>
  <c r="AE4047" i="3"/>
  <c r="AD4047" i="3"/>
  <c r="AC4047" i="3"/>
  <c r="AG4046" i="3"/>
  <c r="AE4046" i="3"/>
  <c r="AD4046" i="3"/>
  <c r="AC4046" i="3"/>
  <c r="AG4045" i="3"/>
  <c r="AE4045" i="3"/>
  <c r="AD4045" i="3"/>
  <c r="AC4045" i="3"/>
  <c r="AG4044" i="3"/>
  <c r="AE4044" i="3"/>
  <c r="AD4044" i="3"/>
  <c r="AC4044" i="3"/>
  <c r="AG4043" i="3"/>
  <c r="AE4043" i="3"/>
  <c r="AD4043" i="3"/>
  <c r="AC4043" i="3"/>
  <c r="AG4042" i="3"/>
  <c r="AE4042" i="3"/>
  <c r="AD4042" i="3"/>
  <c r="AC4042" i="3"/>
  <c r="AG4041" i="3"/>
  <c r="AE4041" i="3"/>
  <c r="AD4041" i="3"/>
  <c r="AC4041" i="3"/>
  <c r="AG4040" i="3"/>
  <c r="AE4040" i="3"/>
  <c r="AD4040" i="3"/>
  <c r="AC4040" i="3"/>
  <c r="AG4039" i="3"/>
  <c r="AE4039" i="3"/>
  <c r="AD4039" i="3"/>
  <c r="AC4039" i="3"/>
  <c r="AG4038" i="3"/>
  <c r="AE4038" i="3"/>
  <c r="AD4038" i="3"/>
  <c r="AC4038" i="3"/>
  <c r="AG4037" i="3"/>
  <c r="AE4037" i="3"/>
  <c r="AD4037" i="3"/>
  <c r="AC4037" i="3"/>
  <c r="AG4036" i="3"/>
  <c r="AE4036" i="3"/>
  <c r="AD4036" i="3"/>
  <c r="AC4036" i="3"/>
  <c r="AG4035" i="3"/>
  <c r="AE4035" i="3"/>
  <c r="AD4035" i="3"/>
  <c r="AC4035" i="3"/>
  <c r="AG4034" i="3"/>
  <c r="AE4034" i="3"/>
  <c r="AD4034" i="3"/>
  <c r="AC4034" i="3"/>
  <c r="AG4033" i="3"/>
  <c r="AE4033" i="3"/>
  <c r="AD4033" i="3"/>
  <c r="AC4033" i="3"/>
  <c r="AG4032" i="3"/>
  <c r="AE4032" i="3"/>
  <c r="AD4032" i="3"/>
  <c r="AC4032" i="3"/>
  <c r="AG4031" i="3"/>
  <c r="AE4031" i="3"/>
  <c r="AD4031" i="3"/>
  <c r="AC4031" i="3"/>
  <c r="AG4030" i="3"/>
  <c r="AE4030" i="3"/>
  <c r="AD4030" i="3"/>
  <c r="AC4030" i="3"/>
  <c r="AG4029" i="3"/>
  <c r="AE4029" i="3"/>
  <c r="AD4029" i="3"/>
  <c r="AC4029" i="3"/>
  <c r="AG4028" i="3"/>
  <c r="AE4028" i="3"/>
  <c r="AD4028" i="3"/>
  <c r="AC4028" i="3"/>
  <c r="AG4027" i="3"/>
  <c r="AE4027" i="3"/>
  <c r="AD4027" i="3"/>
  <c r="AC4027" i="3"/>
  <c r="AG4026" i="3"/>
  <c r="AE4026" i="3"/>
  <c r="AD4026" i="3"/>
  <c r="AC4026" i="3"/>
  <c r="AG4025" i="3"/>
  <c r="AE4025" i="3"/>
  <c r="AD4025" i="3"/>
  <c r="AC4025" i="3"/>
  <c r="AG4024" i="3"/>
  <c r="AE4024" i="3"/>
  <c r="AD4024" i="3"/>
  <c r="AC4024" i="3"/>
  <c r="AG4023" i="3"/>
  <c r="AE4023" i="3"/>
  <c r="AD4023" i="3"/>
  <c r="AC4023" i="3"/>
  <c r="AG4022" i="3"/>
  <c r="AE4022" i="3"/>
  <c r="AD4022" i="3"/>
  <c r="AC4022" i="3"/>
  <c r="AG4021" i="3"/>
  <c r="AE4021" i="3"/>
  <c r="AD4021" i="3"/>
  <c r="AC4021" i="3"/>
  <c r="AG4020" i="3"/>
  <c r="AE4020" i="3"/>
  <c r="AD4020" i="3"/>
  <c r="AC4020" i="3"/>
  <c r="AG4019" i="3"/>
  <c r="AE4019" i="3"/>
  <c r="AD4019" i="3"/>
  <c r="AC4019" i="3"/>
  <c r="AG4018" i="3"/>
  <c r="AE4018" i="3"/>
  <c r="AD4018" i="3"/>
  <c r="AC4018" i="3"/>
  <c r="AG4017" i="3"/>
  <c r="AE4017" i="3"/>
  <c r="AD4017" i="3"/>
  <c r="AC4017" i="3"/>
  <c r="AG4016" i="3"/>
  <c r="AE4016" i="3"/>
  <c r="AD4016" i="3"/>
  <c r="AC4016" i="3"/>
  <c r="AG4015" i="3"/>
  <c r="AE4015" i="3"/>
  <c r="AD4015" i="3"/>
  <c r="AC4015" i="3"/>
  <c r="AG4014" i="3"/>
  <c r="AE4014" i="3"/>
  <c r="AD4014" i="3"/>
  <c r="AC4014" i="3"/>
  <c r="AG4013" i="3"/>
  <c r="AE4013" i="3"/>
  <c r="AD4013" i="3"/>
  <c r="AC4013" i="3"/>
  <c r="AG4012" i="3"/>
  <c r="AE4012" i="3"/>
  <c r="AD4012" i="3"/>
  <c r="AC4012" i="3"/>
  <c r="AG4011" i="3"/>
  <c r="AE4011" i="3"/>
  <c r="AD4011" i="3"/>
  <c r="AC4011" i="3"/>
  <c r="AG4010" i="3"/>
  <c r="AE4010" i="3"/>
  <c r="AD4010" i="3"/>
  <c r="AC4010" i="3"/>
  <c r="AG4009" i="3"/>
  <c r="AE4009" i="3"/>
  <c r="AD4009" i="3"/>
  <c r="AC4009" i="3"/>
  <c r="AG4008" i="3"/>
  <c r="AE4008" i="3"/>
  <c r="AD4008" i="3"/>
  <c r="AC4008" i="3"/>
  <c r="AG4007" i="3"/>
  <c r="AE4007" i="3"/>
  <c r="AD4007" i="3"/>
  <c r="AC4007" i="3"/>
  <c r="AG4006" i="3"/>
  <c r="AE4006" i="3"/>
  <c r="AD4006" i="3"/>
  <c r="AC4006" i="3"/>
  <c r="AG4005" i="3"/>
  <c r="AE4005" i="3"/>
  <c r="AD4005" i="3"/>
  <c r="AC4005" i="3"/>
  <c r="AG4004" i="3"/>
  <c r="AE4004" i="3"/>
  <c r="AD4004" i="3"/>
  <c r="AC4004" i="3"/>
  <c r="AG4003" i="3"/>
  <c r="AE4003" i="3"/>
  <c r="AD4003" i="3"/>
  <c r="AC4003" i="3"/>
  <c r="AG4002" i="3"/>
  <c r="AE4002" i="3"/>
  <c r="AD4002" i="3"/>
  <c r="AC4002" i="3"/>
  <c r="AG4001" i="3"/>
  <c r="AE4001" i="3"/>
  <c r="AD4001" i="3"/>
  <c r="AC4001" i="3"/>
  <c r="AG4000" i="3"/>
  <c r="AE4000" i="3"/>
  <c r="AD4000" i="3"/>
  <c r="AC4000" i="3"/>
  <c r="AG3999" i="3"/>
  <c r="AE3999" i="3"/>
  <c r="AD3999" i="3"/>
  <c r="AC3999" i="3"/>
  <c r="AG3998" i="3"/>
  <c r="AE3998" i="3"/>
  <c r="AD3998" i="3"/>
  <c r="AC3998" i="3"/>
  <c r="AG3997" i="3"/>
  <c r="AE3997" i="3"/>
  <c r="AD3997" i="3"/>
  <c r="AC3997" i="3"/>
  <c r="AG3996" i="3"/>
  <c r="AE3996" i="3"/>
  <c r="AD3996" i="3"/>
  <c r="AC3996" i="3"/>
  <c r="AG3995" i="3"/>
  <c r="AE3995" i="3"/>
  <c r="AD3995" i="3"/>
  <c r="AC3995" i="3"/>
  <c r="AG3994" i="3"/>
  <c r="AE3994" i="3"/>
  <c r="AD3994" i="3"/>
  <c r="AC3994" i="3"/>
  <c r="AG3993" i="3"/>
  <c r="AE3993" i="3"/>
  <c r="AD3993" i="3"/>
  <c r="AC3993" i="3"/>
  <c r="AG3992" i="3"/>
  <c r="AE3992" i="3"/>
  <c r="AD3992" i="3"/>
  <c r="AC3992" i="3"/>
  <c r="AG3991" i="3"/>
  <c r="AE3991" i="3"/>
  <c r="AD3991" i="3"/>
  <c r="AC3991" i="3"/>
  <c r="AG3990" i="3"/>
  <c r="AE3990" i="3"/>
  <c r="AD3990" i="3"/>
  <c r="AC3990" i="3"/>
  <c r="AG3989" i="3"/>
  <c r="AE3989" i="3"/>
  <c r="AD3989" i="3"/>
  <c r="AC3989" i="3"/>
  <c r="AG3988" i="3"/>
  <c r="AE3988" i="3"/>
  <c r="AD3988" i="3"/>
  <c r="AC3988" i="3"/>
  <c r="AG3987" i="3"/>
  <c r="AE3987" i="3"/>
  <c r="AD3987" i="3"/>
  <c r="AC3987" i="3"/>
  <c r="AG3986" i="3"/>
  <c r="AE3986" i="3"/>
  <c r="AD3986" i="3"/>
  <c r="AC3986" i="3"/>
  <c r="AG3985" i="3"/>
  <c r="AE3985" i="3"/>
  <c r="AD3985" i="3"/>
  <c r="AC3985" i="3"/>
  <c r="AG3984" i="3"/>
  <c r="AE3984" i="3"/>
  <c r="AD3984" i="3"/>
  <c r="AC3984" i="3"/>
  <c r="AG3983" i="3"/>
  <c r="AE3983" i="3"/>
  <c r="AD3983" i="3"/>
  <c r="AC3983" i="3"/>
  <c r="AG3982" i="3"/>
  <c r="AE3982" i="3"/>
  <c r="AD3982" i="3"/>
  <c r="AC3982" i="3"/>
  <c r="AG3981" i="3"/>
  <c r="AE3981" i="3"/>
  <c r="AD3981" i="3"/>
  <c r="AC3981" i="3"/>
  <c r="AG3980" i="3"/>
  <c r="AE3980" i="3"/>
  <c r="AD3980" i="3"/>
  <c r="AC3980" i="3"/>
  <c r="AG3979" i="3"/>
  <c r="AE3979" i="3"/>
  <c r="AD3979" i="3"/>
  <c r="AC3979" i="3"/>
  <c r="AG3978" i="3"/>
  <c r="AE3978" i="3"/>
  <c r="AD3978" i="3"/>
  <c r="AC3978" i="3"/>
  <c r="AG3977" i="3"/>
  <c r="AE3977" i="3"/>
  <c r="AD3977" i="3"/>
  <c r="AC3977" i="3"/>
  <c r="AG3976" i="3"/>
  <c r="AE3976" i="3"/>
  <c r="AD3976" i="3"/>
  <c r="AC3976" i="3"/>
  <c r="AG3975" i="3"/>
  <c r="AE3975" i="3"/>
  <c r="AD3975" i="3"/>
  <c r="AC3975" i="3"/>
  <c r="AG3974" i="3"/>
  <c r="AE3974" i="3"/>
  <c r="AD3974" i="3"/>
  <c r="AC3974" i="3"/>
  <c r="AG3973" i="3"/>
  <c r="AE3973" i="3"/>
  <c r="AD3973" i="3"/>
  <c r="AC3973" i="3"/>
  <c r="AG3972" i="3"/>
  <c r="AE3972" i="3"/>
  <c r="AD3972" i="3"/>
  <c r="AC3972" i="3"/>
  <c r="AG3971" i="3"/>
  <c r="AE3971" i="3"/>
  <c r="AD3971" i="3"/>
  <c r="AC3971" i="3"/>
  <c r="AG3970" i="3"/>
  <c r="AE3970" i="3"/>
  <c r="AD3970" i="3"/>
  <c r="AC3970" i="3"/>
  <c r="AG3969" i="3"/>
  <c r="AE3969" i="3"/>
  <c r="AD3969" i="3"/>
  <c r="AC3969" i="3"/>
  <c r="AG3968" i="3"/>
  <c r="AE3968" i="3"/>
  <c r="AD3968" i="3"/>
  <c r="AC3968" i="3"/>
  <c r="AG3967" i="3"/>
  <c r="AE3967" i="3"/>
  <c r="AD3967" i="3"/>
  <c r="AC3967" i="3"/>
  <c r="AG3966" i="3"/>
  <c r="AE3966" i="3"/>
  <c r="AD3966" i="3"/>
  <c r="AC3966" i="3"/>
  <c r="AG3965" i="3"/>
  <c r="AE3965" i="3"/>
  <c r="AD3965" i="3"/>
  <c r="AC3965" i="3"/>
  <c r="AG3964" i="3"/>
  <c r="AE3964" i="3"/>
  <c r="AD3964" i="3"/>
  <c r="AC3964" i="3"/>
  <c r="AG3963" i="3"/>
  <c r="AE3963" i="3"/>
  <c r="AD3963" i="3"/>
  <c r="AC3963" i="3"/>
  <c r="AG3962" i="3"/>
  <c r="AE3962" i="3"/>
  <c r="AD3962" i="3"/>
  <c r="AC3962" i="3"/>
  <c r="AG3961" i="3"/>
  <c r="AE3961" i="3"/>
  <c r="AD3961" i="3"/>
  <c r="AC3961" i="3"/>
  <c r="AG3960" i="3"/>
  <c r="AE3960" i="3"/>
  <c r="AD3960" i="3"/>
  <c r="AC3960" i="3"/>
  <c r="AG3959" i="3"/>
  <c r="AE3959" i="3"/>
  <c r="AD3959" i="3"/>
  <c r="AC3959" i="3"/>
  <c r="AG3958" i="3"/>
  <c r="AE3958" i="3"/>
  <c r="AD3958" i="3"/>
  <c r="AC3958" i="3"/>
  <c r="AG3957" i="3"/>
  <c r="AE3957" i="3"/>
  <c r="AD3957" i="3"/>
  <c r="AC3957" i="3"/>
  <c r="AG3956" i="3"/>
  <c r="AE3956" i="3"/>
  <c r="AD3956" i="3"/>
  <c r="AC3956" i="3"/>
  <c r="AG3955" i="3"/>
  <c r="AE3955" i="3"/>
  <c r="AD3955" i="3"/>
  <c r="AC3955" i="3"/>
  <c r="AG3954" i="3"/>
  <c r="AE3954" i="3"/>
  <c r="AD3954" i="3"/>
  <c r="AC3954" i="3"/>
  <c r="AG3953" i="3"/>
  <c r="AE3953" i="3"/>
  <c r="AD3953" i="3"/>
  <c r="AC3953" i="3"/>
  <c r="AG3952" i="3"/>
  <c r="AE3952" i="3"/>
  <c r="AD3952" i="3"/>
  <c r="AC3952" i="3"/>
  <c r="AG3951" i="3"/>
  <c r="AE3951" i="3"/>
  <c r="AD3951" i="3"/>
  <c r="AC3951" i="3"/>
  <c r="AG3950" i="3"/>
  <c r="AE3950" i="3"/>
  <c r="AD3950" i="3"/>
  <c r="AC3950" i="3"/>
  <c r="AG3949" i="3"/>
  <c r="AE3949" i="3"/>
  <c r="AD3949" i="3"/>
  <c r="AC3949" i="3"/>
  <c r="AG3948" i="3"/>
  <c r="AE3948" i="3"/>
  <c r="AD3948" i="3"/>
  <c r="AC3948" i="3"/>
  <c r="AG3947" i="3"/>
  <c r="AE3947" i="3"/>
  <c r="AD3947" i="3"/>
  <c r="AC3947" i="3"/>
  <c r="AG3946" i="3"/>
  <c r="AE3946" i="3"/>
  <c r="AD3946" i="3"/>
  <c r="AC3946" i="3"/>
  <c r="AG3945" i="3"/>
  <c r="AE3945" i="3"/>
  <c r="AD3945" i="3"/>
  <c r="AC3945" i="3"/>
  <c r="AG3944" i="3"/>
  <c r="AE3944" i="3"/>
  <c r="AD3944" i="3"/>
  <c r="AC3944" i="3"/>
  <c r="AG3943" i="3"/>
  <c r="AE3943" i="3"/>
  <c r="AD3943" i="3"/>
  <c r="AC3943" i="3"/>
  <c r="AG3942" i="3"/>
  <c r="AE3942" i="3"/>
  <c r="AD3942" i="3"/>
  <c r="AC3942" i="3"/>
  <c r="AG3941" i="3"/>
  <c r="AE3941" i="3"/>
  <c r="AD3941" i="3"/>
  <c r="AC3941" i="3"/>
  <c r="AG3940" i="3"/>
  <c r="AE3940" i="3"/>
  <c r="AD3940" i="3"/>
  <c r="AC3940" i="3"/>
  <c r="AG3939" i="3"/>
  <c r="AE3939" i="3"/>
  <c r="AD3939" i="3"/>
  <c r="AC3939" i="3"/>
  <c r="AG3938" i="3"/>
  <c r="AE3938" i="3"/>
  <c r="AD3938" i="3"/>
  <c r="AC3938" i="3"/>
  <c r="AG3937" i="3"/>
  <c r="AE3937" i="3"/>
  <c r="AD3937" i="3"/>
  <c r="AC3937" i="3"/>
  <c r="AG3936" i="3"/>
  <c r="AE3936" i="3"/>
  <c r="AD3936" i="3"/>
  <c r="AC3936" i="3"/>
  <c r="AG3935" i="3"/>
  <c r="AE3935" i="3"/>
  <c r="AD3935" i="3"/>
  <c r="AC3935" i="3"/>
  <c r="AG3934" i="3"/>
  <c r="AE3934" i="3"/>
  <c r="AD3934" i="3"/>
  <c r="AC3934" i="3"/>
  <c r="AG3933" i="3"/>
  <c r="AE3933" i="3"/>
  <c r="AD3933" i="3"/>
  <c r="AC3933" i="3"/>
  <c r="AG3932" i="3"/>
  <c r="AE3932" i="3"/>
  <c r="AD3932" i="3"/>
  <c r="AC3932" i="3"/>
  <c r="AG3931" i="3"/>
  <c r="AE3931" i="3"/>
  <c r="AD3931" i="3"/>
  <c r="AC3931" i="3"/>
  <c r="AG3930" i="3"/>
  <c r="AE3930" i="3"/>
  <c r="AD3930" i="3"/>
  <c r="AC3930" i="3"/>
  <c r="AG3929" i="3"/>
  <c r="AE3929" i="3"/>
  <c r="AD3929" i="3"/>
  <c r="AC3929" i="3"/>
  <c r="AG3928" i="3"/>
  <c r="AE3928" i="3"/>
  <c r="AD3928" i="3"/>
  <c r="AC3928" i="3"/>
  <c r="AG3927" i="3"/>
  <c r="AE3927" i="3"/>
  <c r="AD3927" i="3"/>
  <c r="AC3927" i="3"/>
  <c r="AG3926" i="3"/>
  <c r="AE3926" i="3"/>
  <c r="AD3926" i="3"/>
  <c r="AC3926" i="3"/>
  <c r="AG3925" i="3"/>
  <c r="AE3925" i="3"/>
  <c r="AD3925" i="3"/>
  <c r="AC3925" i="3"/>
  <c r="AG3924" i="3"/>
  <c r="AE3924" i="3"/>
  <c r="AD3924" i="3"/>
  <c r="AC3924" i="3"/>
  <c r="AG3923" i="3"/>
  <c r="AE3923" i="3"/>
  <c r="AD3923" i="3"/>
  <c r="AC3923" i="3"/>
  <c r="AG3922" i="3"/>
  <c r="AE3922" i="3"/>
  <c r="AD3922" i="3"/>
  <c r="AC3922" i="3"/>
  <c r="AG3921" i="3"/>
  <c r="AE3921" i="3"/>
  <c r="AD3921" i="3"/>
  <c r="AC3921" i="3"/>
  <c r="AG3920" i="3"/>
  <c r="AE3920" i="3"/>
  <c r="AD3920" i="3"/>
  <c r="AC3920" i="3"/>
  <c r="AG3919" i="3"/>
  <c r="AE3919" i="3"/>
  <c r="AD3919" i="3"/>
  <c r="AC3919" i="3"/>
  <c r="AG3918" i="3"/>
  <c r="AE3918" i="3"/>
  <c r="AD3918" i="3"/>
  <c r="AC3918" i="3"/>
  <c r="AG3917" i="3"/>
  <c r="AE3917" i="3"/>
  <c r="AD3917" i="3"/>
  <c r="AC3917" i="3"/>
  <c r="AG3916" i="3"/>
  <c r="AE3916" i="3"/>
  <c r="AD3916" i="3"/>
  <c r="AC3916" i="3"/>
  <c r="AG3915" i="3"/>
  <c r="AE3915" i="3"/>
  <c r="AD3915" i="3"/>
  <c r="AC3915" i="3"/>
  <c r="AG3914" i="3"/>
  <c r="AE3914" i="3"/>
  <c r="AD3914" i="3"/>
  <c r="AC3914" i="3"/>
  <c r="AG3913" i="3"/>
  <c r="AE3913" i="3"/>
  <c r="AD3913" i="3"/>
  <c r="AC3913" i="3"/>
  <c r="AG3912" i="3"/>
  <c r="AE3912" i="3"/>
  <c r="AD3912" i="3"/>
  <c r="AC3912" i="3"/>
  <c r="AG3911" i="3"/>
  <c r="AE3911" i="3"/>
  <c r="AD3911" i="3"/>
  <c r="AC3911" i="3"/>
  <c r="AG3910" i="3"/>
  <c r="AE3910" i="3"/>
  <c r="AD3910" i="3"/>
  <c r="AC3910" i="3"/>
  <c r="AG3909" i="3"/>
  <c r="AE3909" i="3"/>
  <c r="AD3909" i="3"/>
  <c r="AC3909" i="3"/>
  <c r="AG3908" i="3"/>
  <c r="AE3908" i="3"/>
  <c r="AD3908" i="3"/>
  <c r="AC3908" i="3"/>
  <c r="AG3907" i="3"/>
  <c r="AE3907" i="3"/>
  <c r="AD3907" i="3"/>
  <c r="AC3907" i="3"/>
  <c r="AG3906" i="3"/>
  <c r="AE3906" i="3"/>
  <c r="AD3906" i="3"/>
  <c r="AC3906" i="3"/>
  <c r="AG3905" i="3"/>
  <c r="AE3905" i="3"/>
  <c r="AD3905" i="3"/>
  <c r="AC3905" i="3"/>
  <c r="AG3904" i="3"/>
  <c r="AE3904" i="3"/>
  <c r="AD3904" i="3"/>
  <c r="AC3904" i="3"/>
  <c r="AG3903" i="3"/>
  <c r="AE3903" i="3"/>
  <c r="AD3903" i="3"/>
  <c r="AC3903" i="3"/>
  <c r="AG3902" i="3"/>
  <c r="AE3902" i="3"/>
  <c r="AD3902" i="3"/>
  <c r="AC3902" i="3"/>
  <c r="AG3901" i="3"/>
  <c r="AE3901" i="3"/>
  <c r="AD3901" i="3"/>
  <c r="AC3901" i="3"/>
  <c r="AG3900" i="3"/>
  <c r="AE3900" i="3"/>
  <c r="AD3900" i="3"/>
  <c r="AC3900" i="3"/>
  <c r="AG3899" i="3"/>
  <c r="AE3899" i="3"/>
  <c r="AD3899" i="3"/>
  <c r="AC3899" i="3"/>
  <c r="AG3898" i="3"/>
  <c r="AE3898" i="3"/>
  <c r="AD3898" i="3"/>
  <c r="AC3898" i="3"/>
  <c r="AG3897" i="3"/>
  <c r="AE3897" i="3"/>
  <c r="AD3897" i="3"/>
  <c r="AC3897" i="3"/>
  <c r="AG3896" i="3"/>
  <c r="AE3896" i="3"/>
  <c r="AD3896" i="3"/>
  <c r="AC3896" i="3"/>
  <c r="AG3895" i="3"/>
  <c r="AE3895" i="3"/>
  <c r="AD3895" i="3"/>
  <c r="AC3895" i="3"/>
  <c r="AG3894" i="3"/>
  <c r="AE3894" i="3"/>
  <c r="AD3894" i="3"/>
  <c r="AC3894" i="3"/>
  <c r="AG3893" i="3"/>
  <c r="AE3893" i="3"/>
  <c r="AD3893" i="3"/>
  <c r="AC3893" i="3"/>
  <c r="AG3892" i="3"/>
  <c r="AE3892" i="3"/>
  <c r="AD3892" i="3"/>
  <c r="AC3892" i="3"/>
  <c r="AG3891" i="3"/>
  <c r="AE3891" i="3"/>
  <c r="AD3891" i="3"/>
  <c r="AC3891" i="3"/>
  <c r="AG3890" i="3"/>
  <c r="AE3890" i="3"/>
  <c r="AD3890" i="3"/>
  <c r="AC3890" i="3"/>
  <c r="AG3889" i="3"/>
  <c r="AE3889" i="3"/>
  <c r="AD3889" i="3"/>
  <c r="AC3889" i="3"/>
  <c r="AG3888" i="3"/>
  <c r="AE3888" i="3"/>
  <c r="AD3888" i="3"/>
  <c r="AC3888" i="3"/>
  <c r="AG3887" i="3"/>
  <c r="AE3887" i="3"/>
  <c r="AD3887" i="3"/>
  <c r="AC3887" i="3"/>
  <c r="AG3886" i="3"/>
  <c r="AE3886" i="3"/>
  <c r="AD3886" i="3"/>
  <c r="AC3886" i="3"/>
  <c r="AG3885" i="3"/>
  <c r="AE3885" i="3"/>
  <c r="AD3885" i="3"/>
  <c r="AC3885" i="3"/>
  <c r="AG3884" i="3"/>
  <c r="AE3884" i="3"/>
  <c r="AD3884" i="3"/>
  <c r="AC3884" i="3"/>
  <c r="AG3883" i="3"/>
  <c r="AE3883" i="3"/>
  <c r="AD3883" i="3"/>
  <c r="AC3883" i="3"/>
  <c r="AG3882" i="3"/>
  <c r="AE3882" i="3"/>
  <c r="AD3882" i="3"/>
  <c r="AC3882" i="3"/>
  <c r="AG3881" i="3"/>
  <c r="AE3881" i="3"/>
  <c r="AD3881" i="3"/>
  <c r="AC3881" i="3"/>
  <c r="AG3880" i="3"/>
  <c r="AE3880" i="3"/>
  <c r="AD3880" i="3"/>
  <c r="AC3880" i="3"/>
  <c r="AG3879" i="3"/>
  <c r="AE3879" i="3"/>
  <c r="AD3879" i="3"/>
  <c r="AC3879" i="3"/>
  <c r="AG3878" i="3"/>
  <c r="AE3878" i="3"/>
  <c r="AD3878" i="3"/>
  <c r="AC3878" i="3"/>
  <c r="AG3877" i="3"/>
  <c r="AE3877" i="3"/>
  <c r="AD3877" i="3"/>
  <c r="AC3877" i="3"/>
  <c r="AG3876" i="3"/>
  <c r="AE3876" i="3"/>
  <c r="AD3876" i="3"/>
  <c r="AC3876" i="3"/>
  <c r="AG3875" i="3"/>
  <c r="AE3875" i="3"/>
  <c r="AD3875" i="3"/>
  <c r="AC3875" i="3"/>
  <c r="AG3874" i="3"/>
  <c r="AE3874" i="3"/>
  <c r="AD3874" i="3"/>
  <c r="AC3874" i="3"/>
  <c r="AG3873" i="3"/>
  <c r="AE3873" i="3"/>
  <c r="AD3873" i="3"/>
  <c r="AC3873" i="3"/>
  <c r="AG3872" i="3"/>
  <c r="AE3872" i="3"/>
  <c r="AD3872" i="3"/>
  <c r="AC3872" i="3"/>
  <c r="AG3871" i="3"/>
  <c r="AE3871" i="3"/>
  <c r="AD3871" i="3"/>
  <c r="AC3871" i="3"/>
  <c r="AG3870" i="3"/>
  <c r="AE3870" i="3"/>
  <c r="AD3870" i="3"/>
  <c r="AC3870" i="3"/>
  <c r="AG3869" i="3"/>
  <c r="AE3869" i="3"/>
  <c r="AD3869" i="3"/>
  <c r="AC3869" i="3"/>
  <c r="AG3868" i="3"/>
  <c r="AE3868" i="3"/>
  <c r="AD3868" i="3"/>
  <c r="AC3868" i="3"/>
  <c r="AG3867" i="3"/>
  <c r="AE3867" i="3"/>
  <c r="AD3867" i="3"/>
  <c r="AC3867" i="3"/>
  <c r="AG3866" i="3"/>
  <c r="AE3866" i="3"/>
  <c r="AD3866" i="3"/>
  <c r="AC3866" i="3"/>
  <c r="AG3865" i="3"/>
  <c r="AE3865" i="3"/>
  <c r="AD3865" i="3"/>
  <c r="AC3865" i="3"/>
  <c r="AG3864" i="3"/>
  <c r="AE3864" i="3"/>
  <c r="AD3864" i="3"/>
  <c r="AC3864" i="3"/>
  <c r="AG3863" i="3"/>
  <c r="AE3863" i="3"/>
  <c r="AD3863" i="3"/>
  <c r="AC3863" i="3"/>
  <c r="AG3862" i="3"/>
  <c r="AE3862" i="3"/>
  <c r="AD3862" i="3"/>
  <c r="AC3862" i="3"/>
  <c r="AG3861" i="3"/>
  <c r="AE3861" i="3"/>
  <c r="AD3861" i="3"/>
  <c r="AC3861" i="3"/>
  <c r="AG3860" i="3"/>
  <c r="AE3860" i="3"/>
  <c r="AD3860" i="3"/>
  <c r="AC3860" i="3"/>
  <c r="AG3859" i="3"/>
  <c r="AE3859" i="3"/>
  <c r="AD3859" i="3"/>
  <c r="AC3859" i="3"/>
  <c r="AG3858" i="3"/>
  <c r="AE3858" i="3"/>
  <c r="AD3858" i="3"/>
  <c r="AC3858" i="3"/>
  <c r="AG3857" i="3"/>
  <c r="AE3857" i="3"/>
  <c r="AD3857" i="3"/>
  <c r="AC3857" i="3"/>
  <c r="AG3856" i="3"/>
  <c r="AE3856" i="3"/>
  <c r="AD3856" i="3"/>
  <c r="AC3856" i="3"/>
  <c r="AG3855" i="3"/>
  <c r="AE3855" i="3"/>
  <c r="AD3855" i="3"/>
  <c r="AC3855" i="3"/>
  <c r="AG3854" i="3"/>
  <c r="AE3854" i="3"/>
  <c r="AD3854" i="3"/>
  <c r="AC3854" i="3"/>
  <c r="AG3853" i="3"/>
  <c r="AE3853" i="3"/>
  <c r="AD3853" i="3"/>
  <c r="AC3853" i="3"/>
  <c r="AG3852" i="3"/>
  <c r="AE3852" i="3"/>
  <c r="AD3852" i="3"/>
  <c r="AC3852" i="3"/>
  <c r="AG3851" i="3"/>
  <c r="AE3851" i="3"/>
  <c r="AD3851" i="3"/>
  <c r="AC3851" i="3"/>
  <c r="AG3850" i="3"/>
  <c r="AE3850" i="3"/>
  <c r="AD3850" i="3"/>
  <c r="AC3850" i="3"/>
  <c r="AG3849" i="3"/>
  <c r="AE3849" i="3"/>
  <c r="AD3849" i="3"/>
  <c r="AC3849" i="3"/>
  <c r="AG3848" i="3"/>
  <c r="AE3848" i="3"/>
  <c r="AD3848" i="3"/>
  <c r="AC3848" i="3"/>
  <c r="AG3847" i="3"/>
  <c r="AE3847" i="3"/>
  <c r="AD3847" i="3"/>
  <c r="AC3847" i="3"/>
  <c r="AG3846" i="3"/>
  <c r="AE3846" i="3"/>
  <c r="AD3846" i="3"/>
  <c r="AC3846" i="3"/>
  <c r="AG3845" i="3"/>
  <c r="AE3845" i="3"/>
  <c r="AD3845" i="3"/>
  <c r="AC3845" i="3"/>
  <c r="AG3844" i="3"/>
  <c r="AE3844" i="3"/>
  <c r="AD3844" i="3"/>
  <c r="AC3844" i="3"/>
  <c r="AG3843" i="3"/>
  <c r="AE3843" i="3"/>
  <c r="AD3843" i="3"/>
  <c r="AC3843" i="3"/>
  <c r="AG3842" i="3"/>
  <c r="AE3842" i="3"/>
  <c r="AD3842" i="3"/>
  <c r="AC3842" i="3"/>
  <c r="AG3841" i="3"/>
  <c r="AE3841" i="3"/>
  <c r="AD3841" i="3"/>
  <c r="AC3841" i="3"/>
  <c r="AG3840" i="3"/>
  <c r="AE3840" i="3"/>
  <c r="AD3840" i="3"/>
  <c r="AC3840" i="3"/>
  <c r="AG3839" i="3"/>
  <c r="AE3839" i="3"/>
  <c r="AD3839" i="3"/>
  <c r="AC3839" i="3"/>
  <c r="AG3838" i="3"/>
  <c r="AE3838" i="3"/>
  <c r="AD3838" i="3"/>
  <c r="AC3838" i="3"/>
  <c r="AG3837" i="3"/>
  <c r="AE3837" i="3"/>
  <c r="AD3837" i="3"/>
  <c r="AC3837" i="3"/>
  <c r="AG3836" i="3"/>
  <c r="AE3836" i="3"/>
  <c r="AD3836" i="3"/>
  <c r="AC3836" i="3"/>
  <c r="AG3835" i="3"/>
  <c r="AE3835" i="3"/>
  <c r="AD3835" i="3"/>
  <c r="AC3835" i="3"/>
  <c r="AG3834" i="3"/>
  <c r="AE3834" i="3"/>
  <c r="AD3834" i="3"/>
  <c r="AC3834" i="3"/>
  <c r="AG3833" i="3"/>
  <c r="AE3833" i="3"/>
  <c r="AD3833" i="3"/>
  <c r="AC3833" i="3"/>
  <c r="AG3832" i="3"/>
  <c r="AE3832" i="3"/>
  <c r="AD3832" i="3"/>
  <c r="AC3832" i="3"/>
  <c r="AG3831" i="3"/>
  <c r="AE3831" i="3"/>
  <c r="AD3831" i="3"/>
  <c r="AC3831" i="3"/>
  <c r="AG3830" i="3"/>
  <c r="AE3830" i="3"/>
  <c r="AD3830" i="3"/>
  <c r="AC3830" i="3"/>
  <c r="AG3829" i="3"/>
  <c r="AE3829" i="3"/>
  <c r="AD3829" i="3"/>
  <c r="AC3829" i="3"/>
  <c r="AG3828" i="3"/>
  <c r="AE3828" i="3"/>
  <c r="AD3828" i="3"/>
  <c r="AC3828" i="3"/>
  <c r="AG3827" i="3"/>
  <c r="AE3827" i="3"/>
  <c r="AD3827" i="3"/>
  <c r="AC3827" i="3"/>
  <c r="AG3826" i="3"/>
  <c r="AE3826" i="3"/>
  <c r="AD3826" i="3"/>
  <c r="AC3826" i="3"/>
  <c r="AG3825" i="3"/>
  <c r="AE3825" i="3"/>
  <c r="AD3825" i="3"/>
  <c r="AC3825" i="3"/>
  <c r="AG3824" i="3"/>
  <c r="AE3824" i="3"/>
  <c r="AD3824" i="3"/>
  <c r="AC3824" i="3"/>
  <c r="AG3823" i="3"/>
  <c r="AE3823" i="3"/>
  <c r="AD3823" i="3"/>
  <c r="AC3823" i="3"/>
  <c r="AG3822" i="3"/>
  <c r="AE3822" i="3"/>
  <c r="AD3822" i="3"/>
  <c r="AC3822" i="3"/>
  <c r="AG3821" i="3"/>
  <c r="AE3821" i="3"/>
  <c r="AD3821" i="3"/>
  <c r="AC3821" i="3"/>
  <c r="AG3820" i="3"/>
  <c r="AE3820" i="3"/>
  <c r="AD3820" i="3"/>
  <c r="AC3820" i="3"/>
  <c r="AG3819" i="3"/>
  <c r="AE3819" i="3"/>
  <c r="AD3819" i="3"/>
  <c r="AC3819" i="3"/>
  <c r="AG3818" i="3"/>
  <c r="AE3818" i="3"/>
  <c r="AD3818" i="3"/>
  <c r="AC3818" i="3"/>
  <c r="AG3817" i="3"/>
  <c r="AE3817" i="3"/>
  <c r="AD3817" i="3"/>
  <c r="AC3817" i="3"/>
  <c r="AG3816" i="3"/>
  <c r="AE3816" i="3"/>
  <c r="AD3816" i="3"/>
  <c r="AC3816" i="3"/>
  <c r="AG3815" i="3"/>
  <c r="AE3815" i="3"/>
  <c r="AD3815" i="3"/>
  <c r="AC3815" i="3"/>
  <c r="AG3814" i="3"/>
  <c r="AE3814" i="3"/>
  <c r="AD3814" i="3"/>
  <c r="AC3814" i="3"/>
  <c r="AG3813" i="3"/>
  <c r="AE3813" i="3"/>
  <c r="AD3813" i="3"/>
  <c r="AC3813" i="3"/>
  <c r="AG3812" i="3"/>
  <c r="AE3812" i="3"/>
  <c r="AD3812" i="3"/>
  <c r="AC3812" i="3"/>
  <c r="AG3811" i="3"/>
  <c r="AE3811" i="3"/>
  <c r="AD3811" i="3"/>
  <c r="AC3811" i="3"/>
  <c r="AG3810" i="3"/>
  <c r="AE3810" i="3"/>
  <c r="AD3810" i="3"/>
  <c r="AC3810" i="3"/>
  <c r="AG3809" i="3"/>
  <c r="AE3809" i="3"/>
  <c r="AD3809" i="3"/>
  <c r="AC3809" i="3"/>
  <c r="AG3808" i="3"/>
  <c r="AE3808" i="3"/>
  <c r="AD3808" i="3"/>
  <c r="AC3808" i="3"/>
  <c r="AG3807" i="3"/>
  <c r="AE3807" i="3"/>
  <c r="AD3807" i="3"/>
  <c r="AC3807" i="3"/>
  <c r="AG3806" i="3"/>
  <c r="AE3806" i="3"/>
  <c r="AD3806" i="3"/>
  <c r="AC3806" i="3"/>
  <c r="AG3805" i="3"/>
  <c r="AE3805" i="3"/>
  <c r="AD3805" i="3"/>
  <c r="AC3805" i="3"/>
  <c r="AG3804" i="3"/>
  <c r="AE3804" i="3"/>
  <c r="AD3804" i="3"/>
  <c r="AC3804" i="3"/>
  <c r="AG3803" i="3"/>
  <c r="AE3803" i="3"/>
  <c r="AD3803" i="3"/>
  <c r="AC3803" i="3"/>
  <c r="AG3802" i="3"/>
  <c r="AE3802" i="3"/>
  <c r="AD3802" i="3"/>
  <c r="AC3802" i="3"/>
  <c r="AG3801" i="3"/>
  <c r="AE3801" i="3"/>
  <c r="AD3801" i="3"/>
  <c r="AC3801" i="3"/>
  <c r="AG3800" i="3"/>
  <c r="AE3800" i="3"/>
  <c r="AD3800" i="3"/>
  <c r="AC3800" i="3"/>
  <c r="AG3799" i="3"/>
  <c r="AE3799" i="3"/>
  <c r="AD3799" i="3"/>
  <c r="AC3799" i="3"/>
  <c r="AG3798" i="3"/>
  <c r="AE3798" i="3"/>
  <c r="AD3798" i="3"/>
  <c r="AC3798" i="3"/>
  <c r="AG3797" i="3"/>
  <c r="AE3797" i="3"/>
  <c r="AD3797" i="3"/>
  <c r="AC3797" i="3"/>
  <c r="AG3796" i="3"/>
  <c r="AE3796" i="3"/>
  <c r="AD3796" i="3"/>
  <c r="AC3796" i="3"/>
  <c r="AG3795" i="3"/>
  <c r="AE3795" i="3"/>
  <c r="AD3795" i="3"/>
  <c r="AC3795" i="3"/>
  <c r="AG3794" i="3"/>
  <c r="AE3794" i="3"/>
  <c r="AD3794" i="3"/>
  <c r="AC3794" i="3"/>
  <c r="AG3793" i="3"/>
  <c r="AE3793" i="3"/>
  <c r="AD3793" i="3"/>
  <c r="AC3793" i="3"/>
  <c r="AG3792" i="3"/>
  <c r="AE3792" i="3"/>
  <c r="AD3792" i="3"/>
  <c r="AC3792" i="3"/>
  <c r="AG3791" i="3"/>
  <c r="AE3791" i="3"/>
  <c r="AD3791" i="3"/>
  <c r="AC3791" i="3"/>
  <c r="AG3790" i="3"/>
  <c r="AE3790" i="3"/>
  <c r="AD3790" i="3"/>
  <c r="AC3790" i="3"/>
  <c r="AG3789" i="3"/>
  <c r="AE3789" i="3"/>
  <c r="AD3789" i="3"/>
  <c r="AC3789" i="3"/>
  <c r="AG3788" i="3"/>
  <c r="AE3788" i="3"/>
  <c r="AD3788" i="3"/>
  <c r="AC3788" i="3"/>
  <c r="AG3787" i="3"/>
  <c r="AE3787" i="3"/>
  <c r="AD3787" i="3"/>
  <c r="AC3787" i="3"/>
  <c r="AG3786" i="3"/>
  <c r="AE3786" i="3"/>
  <c r="AD3786" i="3"/>
  <c r="AC3786" i="3"/>
  <c r="AG3785" i="3"/>
  <c r="AE3785" i="3"/>
  <c r="AD3785" i="3"/>
  <c r="AC3785" i="3"/>
  <c r="AG3784" i="3"/>
  <c r="AE3784" i="3"/>
  <c r="AD3784" i="3"/>
  <c r="AC3784" i="3"/>
  <c r="AG3783" i="3"/>
  <c r="AE3783" i="3"/>
  <c r="AD3783" i="3"/>
  <c r="AC3783" i="3"/>
  <c r="AG3782" i="3"/>
  <c r="AE3782" i="3"/>
  <c r="AD3782" i="3"/>
  <c r="AC3782" i="3"/>
  <c r="AG3781" i="3"/>
  <c r="AE3781" i="3"/>
  <c r="AD3781" i="3"/>
  <c r="AC3781" i="3"/>
  <c r="AG3780" i="3"/>
  <c r="AE3780" i="3"/>
  <c r="AD3780" i="3"/>
  <c r="AC3780" i="3"/>
  <c r="AG3779" i="3"/>
  <c r="AE3779" i="3"/>
  <c r="AD3779" i="3"/>
  <c r="AC3779" i="3"/>
  <c r="AG3778" i="3"/>
  <c r="AE3778" i="3"/>
  <c r="AD3778" i="3"/>
  <c r="AC3778" i="3"/>
  <c r="AG3777" i="3"/>
  <c r="AE3777" i="3"/>
  <c r="AD3777" i="3"/>
  <c r="AC3777" i="3"/>
  <c r="AG3776" i="3"/>
  <c r="AE3776" i="3"/>
  <c r="AD3776" i="3"/>
  <c r="AC3776" i="3"/>
  <c r="AG3775" i="3"/>
  <c r="AE3775" i="3"/>
  <c r="AD3775" i="3"/>
  <c r="AC3775" i="3"/>
  <c r="AG3774" i="3"/>
  <c r="AE3774" i="3"/>
  <c r="AD3774" i="3"/>
  <c r="AC3774" i="3"/>
  <c r="AG3773" i="3"/>
  <c r="AE3773" i="3"/>
  <c r="AD3773" i="3"/>
  <c r="AC3773" i="3"/>
  <c r="AG3772" i="3"/>
  <c r="AE3772" i="3"/>
  <c r="AD3772" i="3"/>
  <c r="AC3772" i="3"/>
  <c r="AG3771" i="3"/>
  <c r="AE3771" i="3"/>
  <c r="AD3771" i="3"/>
  <c r="AC3771" i="3"/>
  <c r="AG3770" i="3"/>
  <c r="AE3770" i="3"/>
  <c r="AD3770" i="3"/>
  <c r="AC3770" i="3"/>
  <c r="AG3769" i="3"/>
  <c r="AE3769" i="3"/>
  <c r="AD3769" i="3"/>
  <c r="AC3769" i="3"/>
  <c r="AG3768" i="3"/>
  <c r="AE3768" i="3"/>
  <c r="AD3768" i="3"/>
  <c r="AC3768" i="3"/>
  <c r="AG3767" i="3"/>
  <c r="AE3767" i="3"/>
  <c r="AD3767" i="3"/>
  <c r="AC3767" i="3"/>
  <c r="AG3766" i="3"/>
  <c r="AE3766" i="3"/>
  <c r="AD3766" i="3"/>
  <c r="AC3766" i="3"/>
  <c r="AG3765" i="3"/>
  <c r="AE3765" i="3"/>
  <c r="AD3765" i="3"/>
  <c r="AC3765" i="3"/>
  <c r="AG3764" i="3"/>
  <c r="AE3764" i="3"/>
  <c r="AD3764" i="3"/>
  <c r="AC3764" i="3"/>
  <c r="AG3763" i="3"/>
  <c r="AE3763" i="3"/>
  <c r="AD3763" i="3"/>
  <c r="AC3763" i="3"/>
  <c r="AG3762" i="3"/>
  <c r="AE3762" i="3"/>
  <c r="AD3762" i="3"/>
  <c r="AC3762" i="3"/>
  <c r="AG3761" i="3"/>
  <c r="AE3761" i="3"/>
  <c r="AD3761" i="3"/>
  <c r="AC3761" i="3"/>
  <c r="AG3760" i="3"/>
  <c r="AE3760" i="3"/>
  <c r="AD3760" i="3"/>
  <c r="AC3760" i="3"/>
  <c r="AG3759" i="3"/>
  <c r="AE3759" i="3"/>
  <c r="AD3759" i="3"/>
  <c r="AC3759" i="3"/>
  <c r="AG3758" i="3"/>
  <c r="AE3758" i="3"/>
  <c r="AD3758" i="3"/>
  <c r="AC3758" i="3"/>
  <c r="AG3757" i="3"/>
  <c r="AE3757" i="3"/>
  <c r="AD3757" i="3"/>
  <c r="AC3757" i="3"/>
  <c r="AG3756" i="3"/>
  <c r="AE3756" i="3"/>
  <c r="AD3756" i="3"/>
  <c r="AC3756" i="3"/>
  <c r="AG3755" i="3"/>
  <c r="AE3755" i="3"/>
  <c r="AD3755" i="3"/>
  <c r="AC3755" i="3"/>
  <c r="AG3754" i="3"/>
  <c r="AE3754" i="3"/>
  <c r="AD3754" i="3"/>
  <c r="AC3754" i="3"/>
  <c r="AG3753" i="3"/>
  <c r="AE3753" i="3"/>
  <c r="AD3753" i="3"/>
  <c r="AC3753" i="3"/>
  <c r="AG3752" i="3"/>
  <c r="AE3752" i="3"/>
  <c r="AD3752" i="3"/>
  <c r="AC3752" i="3"/>
  <c r="AG3751" i="3"/>
  <c r="AE3751" i="3"/>
  <c r="AD3751" i="3"/>
  <c r="AC3751" i="3"/>
  <c r="AG3750" i="3"/>
  <c r="AE3750" i="3"/>
  <c r="AD3750" i="3"/>
  <c r="AC3750" i="3"/>
  <c r="AG3749" i="3"/>
  <c r="AE3749" i="3"/>
  <c r="AD3749" i="3"/>
  <c r="AC3749" i="3"/>
  <c r="AG3748" i="3"/>
  <c r="AE3748" i="3"/>
  <c r="AD3748" i="3"/>
  <c r="AC3748" i="3"/>
  <c r="AG3747" i="3"/>
  <c r="AE3747" i="3"/>
  <c r="AD3747" i="3"/>
  <c r="AC3747" i="3"/>
  <c r="AG3746" i="3"/>
  <c r="AE3746" i="3"/>
  <c r="AD3746" i="3"/>
  <c r="AC3746" i="3"/>
  <c r="AG3745" i="3"/>
  <c r="AE3745" i="3"/>
  <c r="AD3745" i="3"/>
  <c r="AC3745" i="3"/>
  <c r="AG3744" i="3"/>
  <c r="AE3744" i="3"/>
  <c r="AD3744" i="3"/>
  <c r="AC3744" i="3"/>
  <c r="AG3743" i="3"/>
  <c r="AE3743" i="3"/>
  <c r="AD3743" i="3"/>
  <c r="AC3743" i="3"/>
  <c r="AG3742" i="3"/>
  <c r="AE3742" i="3"/>
  <c r="AD3742" i="3"/>
  <c r="AC3742" i="3"/>
  <c r="AG3741" i="3"/>
  <c r="AE3741" i="3"/>
  <c r="AD3741" i="3"/>
  <c r="AC3741" i="3"/>
  <c r="AG3740" i="3"/>
  <c r="AE3740" i="3"/>
  <c r="AD3740" i="3"/>
  <c r="AC3740" i="3"/>
  <c r="AG3739" i="3"/>
  <c r="AE3739" i="3"/>
  <c r="AD3739" i="3"/>
  <c r="AC3739" i="3"/>
  <c r="AG3738" i="3"/>
  <c r="AE3738" i="3"/>
  <c r="AD3738" i="3"/>
  <c r="AC3738" i="3"/>
  <c r="AG3737" i="3"/>
  <c r="AE3737" i="3"/>
  <c r="AD3737" i="3"/>
  <c r="AC3737" i="3"/>
  <c r="AG3736" i="3"/>
  <c r="AE3736" i="3"/>
  <c r="AD3736" i="3"/>
  <c r="AC3736" i="3"/>
  <c r="AG3735" i="3"/>
  <c r="AE3735" i="3"/>
  <c r="AD3735" i="3"/>
  <c r="AC3735" i="3"/>
  <c r="AG3734" i="3"/>
  <c r="AE3734" i="3"/>
  <c r="AD3734" i="3"/>
  <c r="AC3734" i="3"/>
  <c r="AG3733" i="3"/>
  <c r="AE3733" i="3"/>
  <c r="AD3733" i="3"/>
  <c r="AC3733" i="3"/>
  <c r="AG3732" i="3"/>
  <c r="AE3732" i="3"/>
  <c r="AD3732" i="3"/>
  <c r="AC3732" i="3"/>
  <c r="AG3731" i="3"/>
  <c r="AE3731" i="3"/>
  <c r="AD3731" i="3"/>
  <c r="AC3731" i="3"/>
  <c r="AG3730" i="3"/>
  <c r="AE3730" i="3"/>
  <c r="AD3730" i="3"/>
  <c r="AC3730" i="3"/>
  <c r="AG3729" i="3"/>
  <c r="AE3729" i="3"/>
  <c r="AD3729" i="3"/>
  <c r="AC3729" i="3"/>
  <c r="AG3728" i="3"/>
  <c r="AE3728" i="3"/>
  <c r="AD3728" i="3"/>
  <c r="AC3728" i="3"/>
  <c r="AG3727" i="3"/>
  <c r="AE3727" i="3"/>
  <c r="AD3727" i="3"/>
  <c r="AC3727" i="3"/>
  <c r="AG3726" i="3"/>
  <c r="AE3726" i="3"/>
  <c r="AD3726" i="3"/>
  <c r="AC3726" i="3"/>
  <c r="AG3725" i="3"/>
  <c r="AE3725" i="3"/>
  <c r="AD3725" i="3"/>
  <c r="AC3725" i="3"/>
  <c r="AG3724" i="3"/>
  <c r="AE3724" i="3"/>
  <c r="AD3724" i="3"/>
  <c r="AC3724" i="3"/>
  <c r="AG3723" i="3"/>
  <c r="AE3723" i="3"/>
  <c r="AD3723" i="3"/>
  <c r="AC3723" i="3"/>
  <c r="AG3722" i="3"/>
  <c r="AE3722" i="3"/>
  <c r="AD3722" i="3"/>
  <c r="AC3722" i="3"/>
  <c r="AG3721" i="3"/>
  <c r="AE3721" i="3"/>
  <c r="AD3721" i="3"/>
  <c r="AC3721" i="3"/>
  <c r="AG3720" i="3"/>
  <c r="AE3720" i="3"/>
  <c r="AD3720" i="3"/>
  <c r="AC3720" i="3"/>
  <c r="AG3719" i="3"/>
  <c r="AE3719" i="3"/>
  <c r="AD3719" i="3"/>
  <c r="AC3719" i="3"/>
  <c r="AG3718" i="3"/>
  <c r="AE3718" i="3"/>
  <c r="AD3718" i="3"/>
  <c r="AC3718" i="3"/>
  <c r="AG3717" i="3"/>
  <c r="AE3717" i="3"/>
  <c r="AD3717" i="3"/>
  <c r="AC3717" i="3"/>
  <c r="AG3716" i="3"/>
  <c r="AE3716" i="3"/>
  <c r="AD3716" i="3"/>
  <c r="AC3716" i="3"/>
  <c r="AG3715" i="3"/>
  <c r="AE3715" i="3"/>
  <c r="AD3715" i="3"/>
  <c r="AC3715" i="3"/>
  <c r="AG3714" i="3"/>
  <c r="AE3714" i="3"/>
  <c r="AD3714" i="3"/>
  <c r="AC3714" i="3"/>
  <c r="AG3713" i="3"/>
  <c r="AE3713" i="3"/>
  <c r="AD3713" i="3"/>
  <c r="AC3713" i="3"/>
  <c r="AG3712" i="3"/>
  <c r="AE3712" i="3"/>
  <c r="AD3712" i="3"/>
  <c r="AC3712" i="3"/>
  <c r="AG3711" i="3"/>
  <c r="AE3711" i="3"/>
  <c r="AD3711" i="3"/>
  <c r="AC3711" i="3"/>
  <c r="AG3710" i="3"/>
  <c r="AE3710" i="3"/>
  <c r="AD3710" i="3"/>
  <c r="AC3710" i="3"/>
  <c r="AG3709" i="3"/>
  <c r="AE3709" i="3"/>
  <c r="AD3709" i="3"/>
  <c r="AC3709" i="3"/>
  <c r="AG3708" i="3"/>
  <c r="AE3708" i="3"/>
  <c r="AD3708" i="3"/>
  <c r="AC3708" i="3"/>
  <c r="AG3707" i="3"/>
  <c r="AE3707" i="3"/>
  <c r="AD3707" i="3"/>
  <c r="AC3707" i="3"/>
  <c r="AG3706" i="3"/>
  <c r="AE3706" i="3"/>
  <c r="AD3706" i="3"/>
  <c r="AC3706" i="3"/>
  <c r="AG3705" i="3"/>
  <c r="AE3705" i="3"/>
  <c r="AD3705" i="3"/>
  <c r="AC3705" i="3"/>
  <c r="AG3704" i="3"/>
  <c r="AE3704" i="3"/>
  <c r="AD3704" i="3"/>
  <c r="AC3704" i="3"/>
  <c r="AG3703" i="3"/>
  <c r="AE3703" i="3"/>
  <c r="AD3703" i="3"/>
  <c r="AC3703" i="3"/>
  <c r="AG3702" i="3"/>
  <c r="AE3702" i="3"/>
  <c r="AD3702" i="3"/>
  <c r="AC3702" i="3"/>
  <c r="AG3701" i="3"/>
  <c r="AE3701" i="3"/>
  <c r="AD3701" i="3"/>
  <c r="AC3701" i="3"/>
  <c r="AG3700" i="3"/>
  <c r="AE3700" i="3"/>
  <c r="AD3700" i="3"/>
  <c r="AC3700" i="3"/>
  <c r="AG3699" i="3"/>
  <c r="AE3699" i="3"/>
  <c r="AD3699" i="3"/>
  <c r="AC3699" i="3"/>
  <c r="AG3698" i="3"/>
  <c r="AE3698" i="3"/>
  <c r="AD3698" i="3"/>
  <c r="AC3698" i="3"/>
  <c r="AG3697" i="3"/>
  <c r="AE3697" i="3"/>
  <c r="AD3697" i="3"/>
  <c r="AC3697" i="3"/>
  <c r="AG3696" i="3"/>
  <c r="AE3696" i="3"/>
  <c r="AD3696" i="3"/>
  <c r="AC3696" i="3"/>
  <c r="AG3695" i="3"/>
  <c r="AE3695" i="3"/>
  <c r="AD3695" i="3"/>
  <c r="AC3695" i="3"/>
  <c r="AG3694" i="3"/>
  <c r="AE3694" i="3"/>
  <c r="AD3694" i="3"/>
  <c r="AC3694" i="3"/>
  <c r="AG3693" i="3"/>
  <c r="AE3693" i="3"/>
  <c r="AD3693" i="3"/>
  <c r="AC3693" i="3"/>
  <c r="AG3692" i="3"/>
  <c r="AE3692" i="3"/>
  <c r="AD3692" i="3"/>
  <c r="AC3692" i="3"/>
  <c r="AG3691" i="3"/>
  <c r="AE3691" i="3"/>
  <c r="AD3691" i="3"/>
  <c r="AC3691" i="3"/>
  <c r="AG3690" i="3"/>
  <c r="AE3690" i="3"/>
  <c r="AD3690" i="3"/>
  <c r="AC3690" i="3"/>
  <c r="AG3689" i="3"/>
  <c r="AE3689" i="3"/>
  <c r="AD3689" i="3"/>
  <c r="AC3689" i="3"/>
  <c r="AG3688" i="3"/>
  <c r="AE3688" i="3"/>
  <c r="AD3688" i="3"/>
  <c r="AC3688" i="3"/>
  <c r="AG3687" i="3"/>
  <c r="AE3687" i="3"/>
  <c r="AD3687" i="3"/>
  <c r="AC3687" i="3"/>
  <c r="AG3686" i="3"/>
  <c r="AE3686" i="3"/>
  <c r="AD3686" i="3"/>
  <c r="AC3686" i="3"/>
  <c r="AG3685" i="3"/>
  <c r="AE3685" i="3"/>
  <c r="AD3685" i="3"/>
  <c r="AC3685" i="3"/>
  <c r="AG3684" i="3"/>
  <c r="AE3684" i="3"/>
  <c r="AD3684" i="3"/>
  <c r="AC3684" i="3"/>
  <c r="AG3683" i="3"/>
  <c r="AE3683" i="3"/>
  <c r="AD3683" i="3"/>
  <c r="AC3683" i="3"/>
  <c r="AG3682" i="3"/>
  <c r="AE3682" i="3"/>
  <c r="AD3682" i="3"/>
  <c r="AC3682" i="3"/>
  <c r="AG3681" i="3"/>
  <c r="AE3681" i="3"/>
  <c r="AD3681" i="3"/>
  <c r="AC3681" i="3"/>
  <c r="AG3680" i="3"/>
  <c r="AE3680" i="3"/>
  <c r="AD3680" i="3"/>
  <c r="AC3680" i="3"/>
  <c r="AG3679" i="3"/>
  <c r="AE3679" i="3"/>
  <c r="AD3679" i="3"/>
  <c r="AC3679" i="3"/>
  <c r="AG3678" i="3"/>
  <c r="AE3678" i="3"/>
  <c r="AD3678" i="3"/>
  <c r="AC3678" i="3"/>
  <c r="AG3677" i="3"/>
  <c r="AE3677" i="3"/>
  <c r="AD3677" i="3"/>
  <c r="AC3677" i="3"/>
  <c r="AG3676" i="3"/>
  <c r="AE3676" i="3"/>
  <c r="AD3676" i="3"/>
  <c r="AC3676" i="3"/>
  <c r="AG3675" i="3"/>
  <c r="AE3675" i="3"/>
  <c r="AD3675" i="3"/>
  <c r="AC3675" i="3"/>
  <c r="AG3674" i="3"/>
  <c r="AE3674" i="3"/>
  <c r="AD3674" i="3"/>
  <c r="AC3674" i="3"/>
  <c r="AG3673" i="3"/>
  <c r="AE3673" i="3"/>
  <c r="AD3673" i="3"/>
  <c r="AC3673" i="3"/>
  <c r="AG3672" i="3"/>
  <c r="AE3672" i="3"/>
  <c r="AD3672" i="3"/>
  <c r="AC3672" i="3"/>
  <c r="AG3671" i="3"/>
  <c r="AE3671" i="3"/>
  <c r="AD3671" i="3"/>
  <c r="AC3671" i="3"/>
  <c r="AG3670" i="3"/>
  <c r="AE3670" i="3"/>
  <c r="AD3670" i="3"/>
  <c r="AC3670" i="3"/>
  <c r="AG3669" i="3"/>
  <c r="AE3669" i="3"/>
  <c r="AD3669" i="3"/>
  <c r="AC3669" i="3"/>
  <c r="AG3668" i="3"/>
  <c r="AE3668" i="3"/>
  <c r="AD3668" i="3"/>
  <c r="AC3668" i="3"/>
  <c r="AG3667" i="3"/>
  <c r="AE3667" i="3"/>
  <c r="AD3667" i="3"/>
  <c r="AC3667" i="3"/>
  <c r="AG3666" i="3"/>
  <c r="AE3666" i="3"/>
  <c r="AD3666" i="3"/>
  <c r="AC3666" i="3"/>
  <c r="AG3665" i="3"/>
  <c r="AE3665" i="3"/>
  <c r="AD3665" i="3"/>
  <c r="AC3665" i="3"/>
  <c r="AG3664" i="3"/>
  <c r="AE3664" i="3"/>
  <c r="AD3664" i="3"/>
  <c r="AC3664" i="3"/>
  <c r="AG3663" i="3"/>
  <c r="AE3663" i="3"/>
  <c r="AD3663" i="3"/>
  <c r="AC3663" i="3"/>
  <c r="AG3662" i="3"/>
  <c r="AE3662" i="3"/>
  <c r="AD3662" i="3"/>
  <c r="AC3662" i="3"/>
  <c r="AG3661" i="3"/>
  <c r="AE3661" i="3"/>
  <c r="AD3661" i="3"/>
  <c r="AC3661" i="3"/>
  <c r="AG3660" i="3"/>
  <c r="AE3660" i="3"/>
  <c r="AD3660" i="3"/>
  <c r="AC3660" i="3"/>
  <c r="AG3659" i="3"/>
  <c r="AE3659" i="3"/>
  <c r="AD3659" i="3"/>
  <c r="AC3659" i="3"/>
  <c r="AG3658" i="3"/>
  <c r="AE3658" i="3"/>
  <c r="AD3658" i="3"/>
  <c r="AC3658" i="3"/>
  <c r="AG3657" i="3"/>
  <c r="AE3657" i="3"/>
  <c r="AD3657" i="3"/>
  <c r="AC3657" i="3"/>
  <c r="AG3656" i="3"/>
  <c r="AE3656" i="3"/>
  <c r="AD3656" i="3"/>
  <c r="AC3656" i="3"/>
  <c r="AG3655" i="3"/>
  <c r="AE3655" i="3"/>
  <c r="AD3655" i="3"/>
  <c r="AC3655" i="3"/>
  <c r="AG3654" i="3"/>
  <c r="AE3654" i="3"/>
  <c r="AD3654" i="3"/>
  <c r="AC3654" i="3"/>
  <c r="AG3653" i="3"/>
  <c r="AE3653" i="3"/>
  <c r="AD3653" i="3"/>
  <c r="AC3653" i="3"/>
  <c r="AG3652" i="3"/>
  <c r="AE3652" i="3"/>
  <c r="AD3652" i="3"/>
  <c r="AC3652" i="3"/>
  <c r="AG3651" i="3"/>
  <c r="AE3651" i="3"/>
  <c r="AD3651" i="3"/>
  <c r="AC3651" i="3"/>
  <c r="AG3650" i="3"/>
  <c r="AE3650" i="3"/>
  <c r="AD3650" i="3"/>
  <c r="AC3650" i="3"/>
  <c r="AG3649" i="3"/>
  <c r="AE3649" i="3"/>
  <c r="AD3649" i="3"/>
  <c r="AC3649" i="3"/>
  <c r="AG3648" i="3"/>
  <c r="AE3648" i="3"/>
  <c r="AD3648" i="3"/>
  <c r="AC3648" i="3"/>
  <c r="AG3647" i="3"/>
  <c r="AE3647" i="3"/>
  <c r="AD3647" i="3"/>
  <c r="AC3647" i="3"/>
  <c r="AG3646" i="3"/>
  <c r="AE3646" i="3"/>
  <c r="AD3646" i="3"/>
  <c r="AC3646" i="3"/>
  <c r="AG3645" i="3"/>
  <c r="AE3645" i="3"/>
  <c r="AD3645" i="3"/>
  <c r="AC3645" i="3"/>
  <c r="AG3644" i="3"/>
  <c r="AE3644" i="3"/>
  <c r="AD3644" i="3"/>
  <c r="AC3644" i="3"/>
  <c r="AG3643" i="3"/>
  <c r="AE3643" i="3"/>
  <c r="AD3643" i="3"/>
  <c r="AC3643" i="3"/>
  <c r="AG3642" i="3"/>
  <c r="AE3642" i="3"/>
  <c r="AD3642" i="3"/>
  <c r="AC3642" i="3"/>
  <c r="AG3641" i="3"/>
  <c r="AE3641" i="3"/>
  <c r="AD3641" i="3"/>
  <c r="AC3641" i="3"/>
  <c r="AG3640" i="3"/>
  <c r="AE3640" i="3"/>
  <c r="AD3640" i="3"/>
  <c r="AC3640" i="3"/>
  <c r="AG3639" i="3"/>
  <c r="AE3639" i="3"/>
  <c r="AD3639" i="3"/>
  <c r="AC3639" i="3"/>
  <c r="AG3638" i="3"/>
  <c r="AE3638" i="3"/>
  <c r="AD3638" i="3"/>
  <c r="AC3638" i="3"/>
  <c r="AG3637" i="3"/>
  <c r="AE3637" i="3"/>
  <c r="AD3637" i="3"/>
  <c r="AC3637" i="3"/>
  <c r="AG3636" i="3"/>
  <c r="AE3636" i="3"/>
  <c r="AD3636" i="3"/>
  <c r="AC3636" i="3"/>
  <c r="AG3635" i="3"/>
  <c r="AE3635" i="3"/>
  <c r="AD3635" i="3"/>
  <c r="AC3635" i="3"/>
  <c r="AG3634" i="3"/>
  <c r="AE3634" i="3"/>
  <c r="AD3634" i="3"/>
  <c r="AC3634" i="3"/>
  <c r="AG3633" i="3"/>
  <c r="AE3633" i="3"/>
  <c r="AD3633" i="3"/>
  <c r="AC3633" i="3"/>
  <c r="AG3632" i="3"/>
  <c r="AE3632" i="3"/>
  <c r="AD3632" i="3"/>
  <c r="AC3632" i="3"/>
  <c r="AG3631" i="3"/>
  <c r="AE3631" i="3"/>
  <c r="AD3631" i="3"/>
  <c r="AC3631" i="3"/>
  <c r="AG3630" i="3"/>
  <c r="AE3630" i="3"/>
  <c r="AD3630" i="3"/>
  <c r="AC3630" i="3"/>
  <c r="AG3629" i="3"/>
  <c r="AE3629" i="3"/>
  <c r="AD3629" i="3"/>
  <c r="AC3629" i="3"/>
  <c r="AG3628" i="3"/>
  <c r="AE3628" i="3"/>
  <c r="AD3628" i="3"/>
  <c r="AC3628" i="3"/>
  <c r="AG3627" i="3"/>
  <c r="AE3627" i="3"/>
  <c r="AD3627" i="3"/>
  <c r="AC3627" i="3"/>
  <c r="AG3626" i="3"/>
  <c r="AE3626" i="3"/>
  <c r="AD3626" i="3"/>
  <c r="AC3626" i="3"/>
  <c r="AG3625" i="3"/>
  <c r="AE3625" i="3"/>
  <c r="AD3625" i="3"/>
  <c r="AC3625" i="3"/>
  <c r="AG3624" i="3"/>
  <c r="AE3624" i="3"/>
  <c r="AD3624" i="3"/>
  <c r="AC3624" i="3"/>
  <c r="AG3623" i="3"/>
  <c r="AE3623" i="3"/>
  <c r="AD3623" i="3"/>
  <c r="AC3623" i="3"/>
  <c r="AG3622" i="3"/>
  <c r="AE3622" i="3"/>
  <c r="AD3622" i="3"/>
  <c r="AC3622" i="3"/>
  <c r="AG3621" i="3"/>
  <c r="AE3621" i="3"/>
  <c r="AD3621" i="3"/>
  <c r="AC3621" i="3"/>
  <c r="AG3620" i="3"/>
  <c r="AE3620" i="3"/>
  <c r="AD3620" i="3"/>
  <c r="AC3620" i="3"/>
  <c r="AG3619" i="3"/>
  <c r="AE3619" i="3"/>
  <c r="AD3619" i="3"/>
  <c r="AC3619" i="3"/>
  <c r="AG3618" i="3"/>
  <c r="AE3618" i="3"/>
  <c r="AD3618" i="3"/>
  <c r="AC3618" i="3"/>
  <c r="AG3617" i="3"/>
  <c r="AE3617" i="3"/>
  <c r="AD3617" i="3"/>
  <c r="AC3617" i="3"/>
  <c r="AG3616" i="3"/>
  <c r="AE3616" i="3"/>
  <c r="AD3616" i="3"/>
  <c r="AC3616" i="3"/>
  <c r="AG3615" i="3"/>
  <c r="AE3615" i="3"/>
  <c r="AD3615" i="3"/>
  <c r="AC3615" i="3"/>
  <c r="AG3614" i="3"/>
  <c r="AE3614" i="3"/>
  <c r="AD3614" i="3"/>
  <c r="AC3614" i="3"/>
  <c r="AG3613" i="3"/>
  <c r="AE3613" i="3"/>
  <c r="AD3613" i="3"/>
  <c r="AC3613" i="3"/>
  <c r="AG3612" i="3"/>
  <c r="AE3612" i="3"/>
  <c r="AD3612" i="3"/>
  <c r="AC3612" i="3"/>
  <c r="AG3611" i="3"/>
  <c r="AE3611" i="3"/>
  <c r="AD3611" i="3"/>
  <c r="AC3611" i="3"/>
  <c r="AG3610" i="3"/>
  <c r="AE3610" i="3"/>
  <c r="AD3610" i="3"/>
  <c r="AC3610" i="3"/>
  <c r="AG3609" i="3"/>
  <c r="AE3609" i="3"/>
  <c r="AD3609" i="3"/>
  <c r="AC3609" i="3"/>
  <c r="AG3608" i="3"/>
  <c r="AE3608" i="3"/>
  <c r="AD3608" i="3"/>
  <c r="AC3608" i="3"/>
  <c r="AG3607" i="3"/>
  <c r="AE3607" i="3"/>
  <c r="AD3607" i="3"/>
  <c r="AC3607" i="3"/>
  <c r="AG3606" i="3"/>
  <c r="AE3606" i="3"/>
  <c r="AD3606" i="3"/>
  <c r="AC3606" i="3"/>
  <c r="AG3605" i="3"/>
  <c r="AE3605" i="3"/>
  <c r="AD3605" i="3"/>
  <c r="AC3605" i="3"/>
  <c r="AG3604" i="3"/>
  <c r="AE3604" i="3"/>
  <c r="AD3604" i="3"/>
  <c r="AC3604" i="3"/>
  <c r="AG3603" i="3"/>
  <c r="AE3603" i="3"/>
  <c r="AD3603" i="3"/>
  <c r="AC3603" i="3"/>
  <c r="AG3602" i="3"/>
  <c r="AE3602" i="3"/>
  <c r="AD3602" i="3"/>
  <c r="AC3602" i="3"/>
  <c r="AG3601" i="3"/>
  <c r="AE3601" i="3"/>
  <c r="AD3601" i="3"/>
  <c r="AC3601" i="3"/>
  <c r="AG3600" i="3"/>
  <c r="AE3600" i="3"/>
  <c r="AD3600" i="3"/>
  <c r="AC3600" i="3"/>
  <c r="AG3599" i="3"/>
  <c r="AE3599" i="3"/>
  <c r="AD3599" i="3"/>
  <c r="AC3599" i="3"/>
  <c r="AG3598" i="3"/>
  <c r="AE3598" i="3"/>
  <c r="AD3598" i="3"/>
  <c r="AC3598" i="3"/>
  <c r="AG3597" i="3"/>
  <c r="AE3597" i="3"/>
  <c r="AD3597" i="3"/>
  <c r="AC3597" i="3"/>
  <c r="AG3596" i="3"/>
  <c r="AE3596" i="3"/>
  <c r="AD3596" i="3"/>
  <c r="AC3596" i="3"/>
  <c r="AG3595" i="3"/>
  <c r="AE3595" i="3"/>
  <c r="AD3595" i="3"/>
  <c r="AC3595" i="3"/>
  <c r="AG3594" i="3"/>
  <c r="AE3594" i="3"/>
  <c r="AD3594" i="3"/>
  <c r="AC3594" i="3"/>
  <c r="AG3593" i="3"/>
  <c r="AE3593" i="3"/>
  <c r="AD3593" i="3"/>
  <c r="AC3593" i="3"/>
  <c r="AG3592" i="3"/>
  <c r="AE3592" i="3"/>
  <c r="AD3592" i="3"/>
  <c r="AC3592" i="3"/>
  <c r="AG3591" i="3"/>
  <c r="AE3591" i="3"/>
  <c r="AD3591" i="3"/>
  <c r="AC3591" i="3"/>
  <c r="AG3590" i="3"/>
  <c r="AE3590" i="3"/>
  <c r="AD3590" i="3"/>
  <c r="AC3590" i="3"/>
  <c r="AG3589" i="3"/>
  <c r="AE3589" i="3"/>
  <c r="AD3589" i="3"/>
  <c r="AC3589" i="3"/>
  <c r="AG3588" i="3"/>
  <c r="AE3588" i="3"/>
  <c r="AD3588" i="3"/>
  <c r="AC3588" i="3"/>
  <c r="AG3587" i="3"/>
  <c r="AE3587" i="3"/>
  <c r="AD3587" i="3"/>
  <c r="AC3587" i="3"/>
  <c r="AG3586" i="3"/>
  <c r="AE3586" i="3"/>
  <c r="AD3586" i="3"/>
  <c r="AC3586" i="3"/>
  <c r="AG3585" i="3"/>
  <c r="AE3585" i="3"/>
  <c r="AD3585" i="3"/>
  <c r="AC3585" i="3"/>
  <c r="AG3584" i="3"/>
  <c r="AE3584" i="3"/>
  <c r="AD3584" i="3"/>
  <c r="AC3584" i="3"/>
  <c r="AG3583" i="3"/>
  <c r="AE3583" i="3"/>
  <c r="AD3583" i="3"/>
  <c r="AC3583" i="3"/>
  <c r="AG3582" i="3"/>
  <c r="AE3582" i="3"/>
  <c r="AD3582" i="3"/>
  <c r="AC3582" i="3"/>
  <c r="AG3581" i="3"/>
  <c r="AE3581" i="3"/>
  <c r="AD3581" i="3"/>
  <c r="AC3581" i="3"/>
  <c r="AG3580" i="3"/>
  <c r="AE3580" i="3"/>
  <c r="AD3580" i="3"/>
  <c r="AC3580" i="3"/>
  <c r="AG3579" i="3"/>
  <c r="AE3579" i="3"/>
  <c r="AD3579" i="3"/>
  <c r="AC3579" i="3"/>
  <c r="AG3578" i="3"/>
  <c r="AE3578" i="3"/>
  <c r="AD3578" i="3"/>
  <c r="AC3578" i="3"/>
  <c r="AG3577" i="3"/>
  <c r="AE3577" i="3"/>
  <c r="AD3577" i="3"/>
  <c r="AC3577" i="3"/>
  <c r="AG3576" i="3"/>
  <c r="AE3576" i="3"/>
  <c r="AD3576" i="3"/>
  <c r="AC3576" i="3"/>
  <c r="AG3575" i="3"/>
  <c r="AE3575" i="3"/>
  <c r="AD3575" i="3"/>
  <c r="AC3575" i="3"/>
  <c r="AG3574" i="3"/>
  <c r="AE3574" i="3"/>
  <c r="AD3574" i="3"/>
  <c r="AC3574" i="3"/>
  <c r="AG3573" i="3"/>
  <c r="AE3573" i="3"/>
  <c r="AD3573" i="3"/>
  <c r="AC3573" i="3"/>
  <c r="AG3572" i="3"/>
  <c r="AE3572" i="3"/>
  <c r="AD3572" i="3"/>
  <c r="AC3572" i="3"/>
  <c r="AG3571" i="3"/>
  <c r="AE3571" i="3"/>
  <c r="AD3571" i="3"/>
  <c r="AC3571" i="3"/>
  <c r="AG3570" i="3"/>
  <c r="AE3570" i="3"/>
  <c r="AD3570" i="3"/>
  <c r="AC3570" i="3"/>
  <c r="AG3569" i="3"/>
  <c r="AE3569" i="3"/>
  <c r="AD3569" i="3"/>
  <c r="AC3569" i="3"/>
  <c r="AG3568" i="3"/>
  <c r="AE3568" i="3"/>
  <c r="AD3568" i="3"/>
  <c r="AC3568" i="3"/>
  <c r="AG3567" i="3"/>
  <c r="AE3567" i="3"/>
  <c r="AD3567" i="3"/>
  <c r="AC3567" i="3"/>
  <c r="AG3566" i="3"/>
  <c r="AE3566" i="3"/>
  <c r="AD3566" i="3"/>
  <c r="AC3566" i="3"/>
  <c r="AG3565" i="3"/>
  <c r="AE3565" i="3"/>
  <c r="AD3565" i="3"/>
  <c r="AC3565" i="3"/>
  <c r="AG3564" i="3"/>
  <c r="AE3564" i="3"/>
  <c r="AD3564" i="3"/>
  <c r="AC3564" i="3"/>
  <c r="AG3563" i="3"/>
  <c r="AE3563" i="3"/>
  <c r="AD3563" i="3"/>
  <c r="AC3563" i="3"/>
  <c r="AG3562" i="3"/>
  <c r="AE3562" i="3"/>
  <c r="AD3562" i="3"/>
  <c r="AC3562" i="3"/>
  <c r="AG3561" i="3"/>
  <c r="AE3561" i="3"/>
  <c r="AD3561" i="3"/>
  <c r="AC3561" i="3"/>
  <c r="AG3560" i="3"/>
  <c r="AE3560" i="3"/>
  <c r="AD3560" i="3"/>
  <c r="AC3560" i="3"/>
  <c r="AG3559" i="3"/>
  <c r="AE3559" i="3"/>
  <c r="AD3559" i="3"/>
  <c r="AC3559" i="3"/>
  <c r="AG3558" i="3"/>
  <c r="AE3558" i="3"/>
  <c r="AD3558" i="3"/>
  <c r="AC3558" i="3"/>
  <c r="AG3557" i="3"/>
  <c r="AE3557" i="3"/>
  <c r="AD3557" i="3"/>
  <c r="AC3557" i="3"/>
  <c r="AG3556" i="3"/>
  <c r="AE3556" i="3"/>
  <c r="AD3556" i="3"/>
  <c r="AC3556" i="3"/>
  <c r="AG3555" i="3"/>
  <c r="AE3555" i="3"/>
  <c r="AD3555" i="3"/>
  <c r="AC3555" i="3"/>
  <c r="AG3554" i="3"/>
  <c r="AE3554" i="3"/>
  <c r="AD3554" i="3"/>
  <c r="AC3554" i="3"/>
  <c r="AG3553" i="3"/>
  <c r="AE3553" i="3"/>
  <c r="AD3553" i="3"/>
  <c r="AC3553" i="3"/>
  <c r="AG3552" i="3"/>
  <c r="AE3552" i="3"/>
  <c r="AD3552" i="3"/>
  <c r="AC3552" i="3"/>
  <c r="AG3551" i="3"/>
  <c r="AE3551" i="3"/>
  <c r="AD3551" i="3"/>
  <c r="AC3551" i="3"/>
  <c r="AG3550" i="3"/>
  <c r="AE3550" i="3"/>
  <c r="AD3550" i="3"/>
  <c r="AC3550" i="3"/>
  <c r="AG3549" i="3"/>
  <c r="AE3549" i="3"/>
  <c r="AD3549" i="3"/>
  <c r="AC3549" i="3"/>
  <c r="AG3548" i="3"/>
  <c r="AE3548" i="3"/>
  <c r="AD3548" i="3"/>
  <c r="AC3548" i="3"/>
  <c r="AG3547" i="3"/>
  <c r="AE3547" i="3"/>
  <c r="AD3547" i="3"/>
  <c r="AC3547" i="3"/>
  <c r="AG3546" i="3"/>
  <c r="AE3546" i="3"/>
  <c r="AD3546" i="3"/>
  <c r="AC3546" i="3"/>
  <c r="AG3545" i="3"/>
  <c r="AE3545" i="3"/>
  <c r="AD3545" i="3"/>
  <c r="AC3545" i="3"/>
  <c r="AG3544" i="3"/>
  <c r="AE3544" i="3"/>
  <c r="AD3544" i="3"/>
  <c r="AC3544" i="3"/>
  <c r="AG3543" i="3"/>
  <c r="AE3543" i="3"/>
  <c r="AD3543" i="3"/>
  <c r="AC3543" i="3"/>
  <c r="AG3542" i="3"/>
  <c r="AE3542" i="3"/>
  <c r="AD3542" i="3"/>
  <c r="AC3542" i="3"/>
  <c r="AG3541" i="3"/>
  <c r="AE3541" i="3"/>
  <c r="AD3541" i="3"/>
  <c r="AC3541" i="3"/>
  <c r="AG3540" i="3"/>
  <c r="AE3540" i="3"/>
  <c r="AD3540" i="3"/>
  <c r="AC3540" i="3"/>
  <c r="AG3539" i="3"/>
  <c r="AE3539" i="3"/>
  <c r="AD3539" i="3"/>
  <c r="AC3539" i="3"/>
  <c r="AG3538" i="3"/>
  <c r="AE3538" i="3"/>
  <c r="AD3538" i="3"/>
  <c r="AC3538" i="3"/>
  <c r="AG3537" i="3"/>
  <c r="AE3537" i="3"/>
  <c r="AD3537" i="3"/>
  <c r="AC3537" i="3"/>
  <c r="AG3536" i="3"/>
  <c r="AE3536" i="3"/>
  <c r="AD3536" i="3"/>
  <c r="AC3536" i="3"/>
  <c r="AG3535" i="3"/>
  <c r="AE3535" i="3"/>
  <c r="AD3535" i="3"/>
  <c r="AC3535" i="3"/>
  <c r="AG3534" i="3"/>
  <c r="AE3534" i="3"/>
  <c r="AD3534" i="3"/>
  <c r="AC3534" i="3"/>
  <c r="AG3533" i="3"/>
  <c r="AE3533" i="3"/>
  <c r="AD3533" i="3"/>
  <c r="AC3533" i="3"/>
  <c r="AG3532" i="3"/>
  <c r="AE3532" i="3"/>
  <c r="AD3532" i="3"/>
  <c r="AC3532" i="3"/>
  <c r="AG3531" i="3"/>
  <c r="AE3531" i="3"/>
  <c r="AD3531" i="3"/>
  <c r="AC3531" i="3"/>
  <c r="AG3530" i="3"/>
  <c r="AE3530" i="3"/>
  <c r="AD3530" i="3"/>
  <c r="AC3530" i="3"/>
  <c r="AG3529" i="3"/>
  <c r="AE3529" i="3"/>
  <c r="AD3529" i="3"/>
  <c r="AC3529" i="3"/>
  <c r="AG3528" i="3"/>
  <c r="AE3528" i="3"/>
  <c r="AD3528" i="3"/>
  <c r="AC3528" i="3"/>
  <c r="AG3527" i="3"/>
  <c r="AE3527" i="3"/>
  <c r="AD3527" i="3"/>
  <c r="AC3527" i="3"/>
  <c r="AG3526" i="3"/>
  <c r="AE3526" i="3"/>
  <c r="AD3526" i="3"/>
  <c r="AC3526" i="3"/>
  <c r="AG3525" i="3"/>
  <c r="AE3525" i="3"/>
  <c r="AD3525" i="3"/>
  <c r="AC3525" i="3"/>
  <c r="AG3524" i="3"/>
  <c r="AE3524" i="3"/>
  <c r="AD3524" i="3"/>
  <c r="AC3524" i="3"/>
  <c r="AG3523" i="3"/>
  <c r="AE3523" i="3"/>
  <c r="AD3523" i="3"/>
  <c r="AC3523" i="3"/>
  <c r="AG3522" i="3"/>
  <c r="AE3522" i="3"/>
  <c r="AD3522" i="3"/>
  <c r="AC3522" i="3"/>
  <c r="AG3521" i="3"/>
  <c r="AE3521" i="3"/>
  <c r="AD3521" i="3"/>
  <c r="AC3521" i="3"/>
  <c r="AG3520" i="3"/>
  <c r="AE3520" i="3"/>
  <c r="AD3520" i="3"/>
  <c r="AC3520" i="3"/>
  <c r="AG3519" i="3"/>
  <c r="AE3519" i="3"/>
  <c r="AD3519" i="3"/>
  <c r="AC3519" i="3"/>
  <c r="AG3518" i="3"/>
  <c r="AE3518" i="3"/>
  <c r="AD3518" i="3"/>
  <c r="AC3518" i="3"/>
  <c r="AG3517" i="3"/>
  <c r="AE3517" i="3"/>
  <c r="AD3517" i="3"/>
  <c r="AC3517" i="3"/>
  <c r="AG3516" i="3"/>
  <c r="AE3516" i="3"/>
  <c r="AD3516" i="3"/>
  <c r="AC3516" i="3"/>
  <c r="AG3515" i="3"/>
  <c r="AE3515" i="3"/>
  <c r="AD3515" i="3"/>
  <c r="AC3515" i="3"/>
  <c r="AG3514" i="3"/>
  <c r="AE3514" i="3"/>
  <c r="AD3514" i="3"/>
  <c r="AC3514" i="3"/>
  <c r="AG3513" i="3"/>
  <c r="AE3513" i="3"/>
  <c r="AD3513" i="3"/>
  <c r="AC3513" i="3"/>
  <c r="AG3512" i="3"/>
  <c r="AE3512" i="3"/>
  <c r="AD3512" i="3"/>
  <c r="AC3512" i="3"/>
  <c r="AG3511" i="3"/>
  <c r="AE3511" i="3"/>
  <c r="AD3511" i="3"/>
  <c r="AC3511" i="3"/>
  <c r="AG3510" i="3"/>
  <c r="AE3510" i="3"/>
  <c r="AD3510" i="3"/>
  <c r="AC3510" i="3"/>
  <c r="AG3509" i="3"/>
  <c r="AE3509" i="3"/>
  <c r="AD3509" i="3"/>
  <c r="AC3509" i="3"/>
  <c r="AG3508" i="3"/>
  <c r="AE3508" i="3"/>
  <c r="AD3508" i="3"/>
  <c r="AC3508" i="3"/>
  <c r="AG3507" i="3"/>
  <c r="AE3507" i="3"/>
  <c r="AD3507" i="3"/>
  <c r="AC3507" i="3"/>
  <c r="AG3506" i="3"/>
  <c r="AE3506" i="3"/>
  <c r="AD3506" i="3"/>
  <c r="AC3506" i="3"/>
  <c r="AG3505" i="3"/>
  <c r="AE3505" i="3"/>
  <c r="AD3505" i="3"/>
  <c r="AC3505" i="3"/>
  <c r="AG3504" i="3"/>
  <c r="AE3504" i="3"/>
  <c r="AD3504" i="3"/>
  <c r="AC3504" i="3"/>
  <c r="AG3503" i="3"/>
  <c r="AE3503" i="3"/>
  <c r="AD3503" i="3"/>
  <c r="AC3503" i="3"/>
  <c r="AG3502" i="3"/>
  <c r="AE3502" i="3"/>
  <c r="AD3502" i="3"/>
  <c r="AC3502" i="3"/>
  <c r="AG3501" i="3"/>
  <c r="AE3501" i="3"/>
  <c r="AD3501" i="3"/>
  <c r="AC3501" i="3"/>
  <c r="AG3500" i="3"/>
  <c r="AE3500" i="3"/>
  <c r="AD3500" i="3"/>
  <c r="AC3500" i="3"/>
  <c r="AG3499" i="3"/>
  <c r="AE3499" i="3"/>
  <c r="AD3499" i="3"/>
  <c r="AC3499" i="3"/>
  <c r="AG3498" i="3"/>
  <c r="AE3498" i="3"/>
  <c r="AD3498" i="3"/>
  <c r="AC3498" i="3"/>
  <c r="AG3497" i="3"/>
  <c r="AE3497" i="3"/>
  <c r="AD3497" i="3"/>
  <c r="AC3497" i="3"/>
  <c r="AG3496" i="3"/>
  <c r="AE3496" i="3"/>
  <c r="AD3496" i="3"/>
  <c r="AC3496" i="3"/>
  <c r="AG3495" i="3"/>
  <c r="AE3495" i="3"/>
  <c r="AD3495" i="3"/>
  <c r="AC3495" i="3"/>
  <c r="AG3494" i="3"/>
  <c r="AE3494" i="3"/>
  <c r="AD3494" i="3"/>
  <c r="AC3494" i="3"/>
  <c r="AG3493" i="3"/>
  <c r="AE3493" i="3"/>
  <c r="AD3493" i="3"/>
  <c r="AC3493" i="3"/>
  <c r="AG3492" i="3"/>
  <c r="AE3492" i="3"/>
  <c r="AD3492" i="3"/>
  <c r="AC3492" i="3"/>
  <c r="AG3491" i="3"/>
  <c r="AE3491" i="3"/>
  <c r="AD3491" i="3"/>
  <c r="AC3491" i="3"/>
  <c r="AG3490" i="3"/>
  <c r="AE3490" i="3"/>
  <c r="AD3490" i="3"/>
  <c r="AC3490" i="3"/>
  <c r="AG3489" i="3"/>
  <c r="AE3489" i="3"/>
  <c r="AD3489" i="3"/>
  <c r="AC3489" i="3"/>
  <c r="AG3488" i="3"/>
  <c r="AE3488" i="3"/>
  <c r="AD3488" i="3"/>
  <c r="AC3488" i="3"/>
  <c r="AG3487" i="3"/>
  <c r="AE3487" i="3"/>
  <c r="AD3487" i="3"/>
  <c r="AC3487" i="3"/>
  <c r="AG3486" i="3"/>
  <c r="AE3486" i="3"/>
  <c r="AD3486" i="3"/>
  <c r="AC3486" i="3"/>
  <c r="AG3485" i="3"/>
  <c r="AE3485" i="3"/>
  <c r="AD3485" i="3"/>
  <c r="AC3485" i="3"/>
  <c r="AG3484" i="3"/>
  <c r="AE3484" i="3"/>
  <c r="AD3484" i="3"/>
  <c r="AC3484" i="3"/>
  <c r="AG3483" i="3"/>
  <c r="AE3483" i="3"/>
  <c r="AD3483" i="3"/>
  <c r="AC3483" i="3"/>
  <c r="AG3482" i="3"/>
  <c r="AE3482" i="3"/>
  <c r="AD3482" i="3"/>
  <c r="AC3482" i="3"/>
  <c r="AG3481" i="3"/>
  <c r="AE3481" i="3"/>
  <c r="AD3481" i="3"/>
  <c r="AC3481" i="3"/>
  <c r="AG3480" i="3"/>
  <c r="AE3480" i="3"/>
  <c r="AD3480" i="3"/>
  <c r="AC3480" i="3"/>
  <c r="AG3479" i="3"/>
  <c r="AE3479" i="3"/>
  <c r="AD3479" i="3"/>
  <c r="AC3479" i="3"/>
  <c r="AG3478" i="3"/>
  <c r="AE3478" i="3"/>
  <c r="AD3478" i="3"/>
  <c r="AC3478" i="3"/>
  <c r="AG3477" i="3"/>
  <c r="AE3477" i="3"/>
  <c r="AD3477" i="3"/>
  <c r="AC3477" i="3"/>
  <c r="AG3476" i="3"/>
  <c r="AE3476" i="3"/>
  <c r="AD3476" i="3"/>
  <c r="AC3476" i="3"/>
  <c r="AG3475" i="3"/>
  <c r="AE3475" i="3"/>
  <c r="AD3475" i="3"/>
  <c r="AC3475" i="3"/>
  <c r="AG3474" i="3"/>
  <c r="AE3474" i="3"/>
  <c r="AD3474" i="3"/>
  <c r="AC3474" i="3"/>
  <c r="AG3473" i="3"/>
  <c r="AE3473" i="3"/>
  <c r="AD3473" i="3"/>
  <c r="AC3473" i="3"/>
  <c r="AG3472" i="3"/>
  <c r="AE3472" i="3"/>
  <c r="AD3472" i="3"/>
  <c r="AC3472" i="3"/>
  <c r="AG3471" i="3"/>
  <c r="AE3471" i="3"/>
  <c r="AD3471" i="3"/>
  <c r="AC3471" i="3"/>
  <c r="AG3470" i="3"/>
  <c r="AE3470" i="3"/>
  <c r="AD3470" i="3"/>
  <c r="AC3470" i="3"/>
  <c r="AG3469" i="3"/>
  <c r="AE3469" i="3"/>
  <c r="AD3469" i="3"/>
  <c r="AC3469" i="3"/>
  <c r="AG3468" i="3"/>
  <c r="AE3468" i="3"/>
  <c r="AD3468" i="3"/>
  <c r="AC3468" i="3"/>
  <c r="AG3467" i="3"/>
  <c r="AE3467" i="3"/>
  <c r="AD3467" i="3"/>
  <c r="AC3467" i="3"/>
  <c r="AG3466" i="3"/>
  <c r="AE3466" i="3"/>
  <c r="AD3466" i="3"/>
  <c r="AC3466" i="3"/>
  <c r="AG3465" i="3"/>
  <c r="AE3465" i="3"/>
  <c r="AD3465" i="3"/>
  <c r="AC3465" i="3"/>
  <c r="AG3464" i="3"/>
  <c r="AE3464" i="3"/>
  <c r="AD3464" i="3"/>
  <c r="AC3464" i="3"/>
  <c r="AG3463" i="3"/>
  <c r="AE3463" i="3"/>
  <c r="AD3463" i="3"/>
  <c r="AC3463" i="3"/>
  <c r="AG3462" i="3"/>
  <c r="AE3462" i="3"/>
  <c r="AD3462" i="3"/>
  <c r="AC3462" i="3"/>
  <c r="AG3461" i="3"/>
  <c r="AE3461" i="3"/>
  <c r="AD3461" i="3"/>
  <c r="AC3461" i="3"/>
  <c r="AG3460" i="3"/>
  <c r="AE3460" i="3"/>
  <c r="AD3460" i="3"/>
  <c r="AC3460" i="3"/>
  <c r="AG3459" i="3"/>
  <c r="AE3459" i="3"/>
  <c r="AD3459" i="3"/>
  <c r="AC3459" i="3"/>
  <c r="AG3458" i="3"/>
  <c r="AE3458" i="3"/>
  <c r="AD3458" i="3"/>
  <c r="AC3458" i="3"/>
  <c r="AG3457" i="3"/>
  <c r="AE3457" i="3"/>
  <c r="AD3457" i="3"/>
  <c r="AC3457" i="3"/>
  <c r="AG3456" i="3"/>
  <c r="AE3456" i="3"/>
  <c r="AD3456" i="3"/>
  <c r="AC3456" i="3"/>
  <c r="AG3455" i="3"/>
  <c r="AE3455" i="3"/>
  <c r="AD3455" i="3"/>
  <c r="AC3455" i="3"/>
  <c r="AG3454" i="3"/>
  <c r="AE3454" i="3"/>
  <c r="AD3454" i="3"/>
  <c r="AC3454" i="3"/>
  <c r="AG3453" i="3"/>
  <c r="AE3453" i="3"/>
  <c r="AD3453" i="3"/>
  <c r="AC3453" i="3"/>
  <c r="AG3452" i="3"/>
  <c r="AE3452" i="3"/>
  <c r="AD3452" i="3"/>
  <c r="AC3452" i="3"/>
  <c r="AG3451" i="3"/>
  <c r="AE3451" i="3"/>
  <c r="AD3451" i="3"/>
  <c r="AC3451" i="3"/>
  <c r="AG3450" i="3"/>
  <c r="AE3450" i="3"/>
  <c r="AD3450" i="3"/>
  <c r="AC3450" i="3"/>
  <c r="AG3449" i="3"/>
  <c r="AE3449" i="3"/>
  <c r="AD3449" i="3"/>
  <c r="AC3449" i="3"/>
  <c r="AG3448" i="3"/>
  <c r="AE3448" i="3"/>
  <c r="AD3448" i="3"/>
  <c r="AC3448" i="3"/>
  <c r="AG3447" i="3"/>
  <c r="AE3447" i="3"/>
  <c r="AD3447" i="3"/>
  <c r="AC3447" i="3"/>
  <c r="AG3446" i="3"/>
  <c r="AE3446" i="3"/>
  <c r="AD3446" i="3"/>
  <c r="AC3446" i="3"/>
  <c r="AG3445" i="3"/>
  <c r="AE3445" i="3"/>
  <c r="AD3445" i="3"/>
  <c r="AC3445" i="3"/>
  <c r="AG3444" i="3"/>
  <c r="AE3444" i="3"/>
  <c r="AD3444" i="3"/>
  <c r="AC3444" i="3"/>
  <c r="AG3443" i="3"/>
  <c r="AE3443" i="3"/>
  <c r="AD3443" i="3"/>
  <c r="AC3443" i="3"/>
  <c r="AG3442" i="3"/>
  <c r="AE3442" i="3"/>
  <c r="AD3442" i="3"/>
  <c r="AC3442" i="3"/>
  <c r="AG3441" i="3"/>
  <c r="AE3441" i="3"/>
  <c r="AD3441" i="3"/>
  <c r="AC3441" i="3"/>
  <c r="AG3440" i="3"/>
  <c r="AE3440" i="3"/>
  <c r="AD3440" i="3"/>
  <c r="AC3440" i="3"/>
  <c r="AG3439" i="3"/>
  <c r="AE3439" i="3"/>
  <c r="AD3439" i="3"/>
  <c r="AC3439" i="3"/>
  <c r="AG3438" i="3"/>
  <c r="AE3438" i="3"/>
  <c r="AD3438" i="3"/>
  <c r="AC3438" i="3"/>
  <c r="AG3437" i="3"/>
  <c r="AE3437" i="3"/>
  <c r="AD3437" i="3"/>
  <c r="AC3437" i="3"/>
  <c r="AG3436" i="3"/>
  <c r="AE3436" i="3"/>
  <c r="AD3436" i="3"/>
  <c r="AC3436" i="3"/>
  <c r="AG3435" i="3"/>
  <c r="AE3435" i="3"/>
  <c r="AD3435" i="3"/>
  <c r="AC3435" i="3"/>
  <c r="AG3434" i="3"/>
  <c r="AE3434" i="3"/>
  <c r="AD3434" i="3"/>
  <c r="AC3434" i="3"/>
  <c r="AG3433" i="3"/>
  <c r="AE3433" i="3"/>
  <c r="AD3433" i="3"/>
  <c r="AC3433" i="3"/>
  <c r="AG3432" i="3"/>
  <c r="AE3432" i="3"/>
  <c r="AD3432" i="3"/>
  <c r="AC3432" i="3"/>
  <c r="AG3431" i="3"/>
  <c r="AE3431" i="3"/>
  <c r="AD3431" i="3"/>
  <c r="AC3431" i="3"/>
  <c r="AG3430" i="3"/>
  <c r="AE3430" i="3"/>
  <c r="AD3430" i="3"/>
  <c r="AC3430" i="3"/>
  <c r="AG3429" i="3"/>
  <c r="AE3429" i="3"/>
  <c r="AD3429" i="3"/>
  <c r="AC3429" i="3"/>
  <c r="AG3428" i="3"/>
  <c r="AE3428" i="3"/>
  <c r="AD3428" i="3"/>
  <c r="AC3428" i="3"/>
  <c r="AG3427" i="3"/>
  <c r="AE3427" i="3"/>
  <c r="AD3427" i="3"/>
  <c r="AC3427" i="3"/>
  <c r="AG3426" i="3"/>
  <c r="AE3426" i="3"/>
  <c r="AD3426" i="3"/>
  <c r="AC3426" i="3"/>
  <c r="AG3425" i="3"/>
  <c r="AE3425" i="3"/>
  <c r="AD3425" i="3"/>
  <c r="AC3425" i="3"/>
  <c r="AG3424" i="3"/>
  <c r="AE3424" i="3"/>
  <c r="AD3424" i="3"/>
  <c r="AC3424" i="3"/>
  <c r="AG3423" i="3"/>
  <c r="AE3423" i="3"/>
  <c r="AD3423" i="3"/>
  <c r="AC3423" i="3"/>
  <c r="AG3422" i="3"/>
  <c r="AE3422" i="3"/>
  <c r="AD3422" i="3"/>
  <c r="AC3422" i="3"/>
  <c r="AG3421" i="3"/>
  <c r="AE3421" i="3"/>
  <c r="AD3421" i="3"/>
  <c r="AC3421" i="3"/>
  <c r="AG3420" i="3"/>
  <c r="AE3420" i="3"/>
  <c r="AD3420" i="3"/>
  <c r="AC3420" i="3"/>
  <c r="AG3419" i="3"/>
  <c r="AE3419" i="3"/>
  <c r="AD3419" i="3"/>
  <c r="AC3419" i="3"/>
  <c r="AG3418" i="3"/>
  <c r="AE3418" i="3"/>
  <c r="AD3418" i="3"/>
  <c r="AC3418" i="3"/>
  <c r="AG3417" i="3"/>
  <c r="AE3417" i="3"/>
  <c r="AD3417" i="3"/>
  <c r="AC3417" i="3"/>
  <c r="AG3416" i="3"/>
  <c r="AE3416" i="3"/>
  <c r="AD3416" i="3"/>
  <c r="AC3416" i="3"/>
  <c r="AG3415" i="3"/>
  <c r="AE3415" i="3"/>
  <c r="AD3415" i="3"/>
  <c r="AC3415" i="3"/>
  <c r="AG3414" i="3"/>
  <c r="AE3414" i="3"/>
  <c r="AD3414" i="3"/>
  <c r="AC3414" i="3"/>
  <c r="AG3413" i="3"/>
  <c r="AE3413" i="3"/>
  <c r="AD3413" i="3"/>
  <c r="AC3413" i="3"/>
  <c r="AG3412" i="3"/>
  <c r="AE3412" i="3"/>
  <c r="AD3412" i="3"/>
  <c r="AC3412" i="3"/>
  <c r="AG3411" i="3"/>
  <c r="AE3411" i="3"/>
  <c r="AD3411" i="3"/>
  <c r="AC3411" i="3"/>
  <c r="AG3410" i="3"/>
  <c r="AE3410" i="3"/>
  <c r="AD3410" i="3"/>
  <c r="AC3410" i="3"/>
  <c r="AG3409" i="3"/>
  <c r="AE3409" i="3"/>
  <c r="AD3409" i="3"/>
  <c r="AC3409" i="3"/>
  <c r="AG3408" i="3"/>
  <c r="AE3408" i="3"/>
  <c r="AD3408" i="3"/>
  <c r="AC3408" i="3"/>
  <c r="AG3407" i="3"/>
  <c r="AE3407" i="3"/>
  <c r="AD3407" i="3"/>
  <c r="AC3407" i="3"/>
  <c r="AG3406" i="3"/>
  <c r="AE3406" i="3"/>
  <c r="AD3406" i="3"/>
  <c r="AC3406" i="3"/>
  <c r="AG3405" i="3"/>
  <c r="AE3405" i="3"/>
  <c r="AD3405" i="3"/>
  <c r="AC3405" i="3"/>
  <c r="AG3404" i="3"/>
  <c r="AE3404" i="3"/>
  <c r="AD3404" i="3"/>
  <c r="AC3404" i="3"/>
  <c r="AG3403" i="3"/>
  <c r="AE3403" i="3"/>
  <c r="AD3403" i="3"/>
  <c r="AC3403" i="3"/>
  <c r="AG3402" i="3"/>
  <c r="AE3402" i="3"/>
  <c r="AD3402" i="3"/>
  <c r="AC3402" i="3"/>
  <c r="AG3401" i="3"/>
  <c r="AE3401" i="3"/>
  <c r="AD3401" i="3"/>
  <c r="AC3401" i="3"/>
  <c r="AG3400" i="3"/>
  <c r="AE3400" i="3"/>
  <c r="AD3400" i="3"/>
  <c r="AC3400" i="3"/>
  <c r="AG3399" i="3"/>
  <c r="AE3399" i="3"/>
  <c r="AD3399" i="3"/>
  <c r="AC3399" i="3"/>
  <c r="AG3398" i="3"/>
  <c r="AE3398" i="3"/>
  <c r="AD3398" i="3"/>
  <c r="AC3398" i="3"/>
  <c r="AG3397" i="3"/>
  <c r="AE3397" i="3"/>
  <c r="AD3397" i="3"/>
  <c r="AC3397" i="3"/>
  <c r="AG3396" i="3"/>
  <c r="AE3396" i="3"/>
  <c r="AD3396" i="3"/>
  <c r="AC3396" i="3"/>
  <c r="AG3395" i="3"/>
  <c r="AE3395" i="3"/>
  <c r="AD3395" i="3"/>
  <c r="AC3395" i="3"/>
  <c r="AG3394" i="3"/>
  <c r="AE3394" i="3"/>
  <c r="AD3394" i="3"/>
  <c r="AC3394" i="3"/>
  <c r="AG3393" i="3"/>
  <c r="AE3393" i="3"/>
  <c r="AD3393" i="3"/>
  <c r="AC3393" i="3"/>
  <c r="AG3392" i="3"/>
  <c r="AE3392" i="3"/>
  <c r="AD3392" i="3"/>
  <c r="AC3392" i="3"/>
  <c r="AG3391" i="3"/>
  <c r="AE3391" i="3"/>
  <c r="AD3391" i="3"/>
  <c r="AC3391" i="3"/>
  <c r="AG3390" i="3"/>
  <c r="AE3390" i="3"/>
  <c r="AD3390" i="3"/>
  <c r="AC3390" i="3"/>
  <c r="AG3389" i="3"/>
  <c r="AE3389" i="3"/>
  <c r="AD3389" i="3"/>
  <c r="AC3389" i="3"/>
  <c r="AG3388" i="3"/>
  <c r="AE3388" i="3"/>
  <c r="AD3388" i="3"/>
  <c r="AC3388" i="3"/>
  <c r="AG3387" i="3"/>
  <c r="AE3387" i="3"/>
  <c r="AD3387" i="3"/>
  <c r="AC3387" i="3"/>
  <c r="AG3386" i="3"/>
  <c r="AE3386" i="3"/>
  <c r="AD3386" i="3"/>
  <c r="AC3386" i="3"/>
  <c r="AG3385" i="3"/>
  <c r="AE3385" i="3"/>
  <c r="AD3385" i="3"/>
  <c r="AC3385" i="3"/>
  <c r="AG3384" i="3"/>
  <c r="AE3384" i="3"/>
  <c r="AD3384" i="3"/>
  <c r="AC3384" i="3"/>
  <c r="AG3383" i="3"/>
  <c r="AE3383" i="3"/>
  <c r="AD3383" i="3"/>
  <c r="AC3383" i="3"/>
  <c r="AG3382" i="3"/>
  <c r="AE3382" i="3"/>
  <c r="AD3382" i="3"/>
  <c r="AC3382" i="3"/>
  <c r="AG3381" i="3"/>
  <c r="AE3381" i="3"/>
  <c r="AD3381" i="3"/>
  <c r="AC3381" i="3"/>
  <c r="AG3380" i="3"/>
  <c r="AE3380" i="3"/>
  <c r="AD3380" i="3"/>
  <c r="AC3380" i="3"/>
  <c r="AG3379" i="3"/>
  <c r="AE3379" i="3"/>
  <c r="AD3379" i="3"/>
  <c r="AC3379" i="3"/>
  <c r="AG3378" i="3"/>
  <c r="AE3378" i="3"/>
  <c r="AD3378" i="3"/>
  <c r="AC3378" i="3"/>
  <c r="AG3377" i="3"/>
  <c r="AE3377" i="3"/>
  <c r="AD3377" i="3"/>
  <c r="AC3377" i="3"/>
  <c r="AG3376" i="3"/>
  <c r="AE3376" i="3"/>
  <c r="AD3376" i="3"/>
  <c r="AC3376" i="3"/>
  <c r="AG3375" i="3"/>
  <c r="AE3375" i="3"/>
  <c r="AD3375" i="3"/>
  <c r="AC3375" i="3"/>
  <c r="AG3374" i="3"/>
  <c r="AE3374" i="3"/>
  <c r="AD3374" i="3"/>
  <c r="AC3374" i="3"/>
  <c r="AG3373" i="3"/>
  <c r="AE3373" i="3"/>
  <c r="AD3373" i="3"/>
  <c r="AC3373" i="3"/>
  <c r="AG3372" i="3"/>
  <c r="AE3372" i="3"/>
  <c r="AD3372" i="3"/>
  <c r="AC3372" i="3"/>
  <c r="AG3371" i="3"/>
  <c r="AE3371" i="3"/>
  <c r="AD3371" i="3"/>
  <c r="AC3371" i="3"/>
  <c r="AG3370" i="3"/>
  <c r="AE3370" i="3"/>
  <c r="AD3370" i="3"/>
  <c r="AC3370" i="3"/>
  <c r="AG3369" i="3"/>
  <c r="AE3369" i="3"/>
  <c r="AD3369" i="3"/>
  <c r="AC3369" i="3"/>
  <c r="AG3368" i="3"/>
  <c r="AE3368" i="3"/>
  <c r="AD3368" i="3"/>
  <c r="AC3368" i="3"/>
  <c r="AG3367" i="3"/>
  <c r="AE3367" i="3"/>
  <c r="AD3367" i="3"/>
  <c r="AC3367" i="3"/>
  <c r="AG3366" i="3"/>
  <c r="AE3366" i="3"/>
  <c r="AD3366" i="3"/>
  <c r="AC3366" i="3"/>
  <c r="AG3365" i="3"/>
  <c r="AE3365" i="3"/>
  <c r="AD3365" i="3"/>
  <c r="AC3365" i="3"/>
  <c r="AG3364" i="3"/>
  <c r="AE3364" i="3"/>
  <c r="AD3364" i="3"/>
  <c r="AC3364" i="3"/>
  <c r="AG3363" i="3"/>
  <c r="AE3363" i="3"/>
  <c r="AD3363" i="3"/>
  <c r="AC3363" i="3"/>
  <c r="AG3362" i="3"/>
  <c r="AE3362" i="3"/>
  <c r="AD3362" i="3"/>
  <c r="AC3362" i="3"/>
  <c r="AG3361" i="3"/>
  <c r="AE3361" i="3"/>
  <c r="AD3361" i="3"/>
  <c r="AC3361" i="3"/>
  <c r="AG3360" i="3"/>
  <c r="AE3360" i="3"/>
  <c r="AD3360" i="3"/>
  <c r="AC3360" i="3"/>
  <c r="AG3359" i="3"/>
  <c r="AE3359" i="3"/>
  <c r="AD3359" i="3"/>
  <c r="AC3359" i="3"/>
  <c r="AG3358" i="3"/>
  <c r="AE3358" i="3"/>
  <c r="AD3358" i="3"/>
  <c r="AC3358" i="3"/>
  <c r="AG3357" i="3"/>
  <c r="AE3357" i="3"/>
  <c r="AD3357" i="3"/>
  <c r="AC3357" i="3"/>
  <c r="AG3356" i="3"/>
  <c r="AE3356" i="3"/>
  <c r="AD3356" i="3"/>
  <c r="AC3356" i="3"/>
  <c r="AG3355" i="3"/>
  <c r="AE3355" i="3"/>
  <c r="AD3355" i="3"/>
  <c r="AC3355" i="3"/>
  <c r="AG3354" i="3"/>
  <c r="AE3354" i="3"/>
  <c r="AD3354" i="3"/>
  <c r="AC3354" i="3"/>
  <c r="AG3353" i="3"/>
  <c r="AE3353" i="3"/>
  <c r="AD3353" i="3"/>
  <c r="AC3353" i="3"/>
  <c r="AG3352" i="3"/>
  <c r="AE3352" i="3"/>
  <c r="AD3352" i="3"/>
  <c r="AC3352" i="3"/>
  <c r="AG3351" i="3"/>
  <c r="AE3351" i="3"/>
  <c r="AD3351" i="3"/>
  <c r="AC3351" i="3"/>
  <c r="AG3350" i="3"/>
  <c r="AE3350" i="3"/>
  <c r="AD3350" i="3"/>
  <c r="AC3350" i="3"/>
  <c r="AG3349" i="3"/>
  <c r="AE3349" i="3"/>
  <c r="AD3349" i="3"/>
  <c r="AC3349" i="3"/>
  <c r="AG3348" i="3"/>
  <c r="AE3348" i="3"/>
  <c r="AD3348" i="3"/>
  <c r="AC3348" i="3"/>
  <c r="AG3347" i="3"/>
  <c r="AE3347" i="3"/>
  <c r="AD3347" i="3"/>
  <c r="AC3347" i="3"/>
  <c r="AG3346" i="3"/>
  <c r="AE3346" i="3"/>
  <c r="AD3346" i="3"/>
  <c r="AC3346" i="3"/>
  <c r="AG3345" i="3"/>
  <c r="AE3345" i="3"/>
  <c r="AD3345" i="3"/>
  <c r="AC3345" i="3"/>
  <c r="AG3344" i="3"/>
  <c r="AE3344" i="3"/>
  <c r="AD3344" i="3"/>
  <c r="AC3344" i="3"/>
  <c r="AG3343" i="3"/>
  <c r="AE3343" i="3"/>
  <c r="AD3343" i="3"/>
  <c r="AC3343" i="3"/>
  <c r="AG3342" i="3"/>
  <c r="AE3342" i="3"/>
  <c r="AD3342" i="3"/>
  <c r="AC3342" i="3"/>
  <c r="AG3341" i="3"/>
  <c r="AE3341" i="3"/>
  <c r="AD3341" i="3"/>
  <c r="AC3341" i="3"/>
  <c r="AG3340" i="3"/>
  <c r="AE3340" i="3"/>
  <c r="AD3340" i="3"/>
  <c r="AC3340" i="3"/>
  <c r="AG3339" i="3"/>
  <c r="AE3339" i="3"/>
  <c r="AD3339" i="3"/>
  <c r="AC3339" i="3"/>
  <c r="AG3338" i="3"/>
  <c r="AE3338" i="3"/>
  <c r="AD3338" i="3"/>
  <c r="AC3338" i="3"/>
  <c r="AG3337" i="3"/>
  <c r="AE3337" i="3"/>
  <c r="AD3337" i="3"/>
  <c r="AC3337" i="3"/>
  <c r="AG3336" i="3"/>
  <c r="AE3336" i="3"/>
  <c r="AD3336" i="3"/>
  <c r="AC3336" i="3"/>
  <c r="AG3335" i="3"/>
  <c r="AE3335" i="3"/>
  <c r="AD3335" i="3"/>
  <c r="AC3335" i="3"/>
  <c r="AG3334" i="3"/>
  <c r="AE3334" i="3"/>
  <c r="AD3334" i="3"/>
  <c r="AC3334" i="3"/>
  <c r="AG3333" i="3"/>
  <c r="AE3333" i="3"/>
  <c r="AD3333" i="3"/>
  <c r="AC3333" i="3"/>
  <c r="AG3332" i="3"/>
  <c r="AE3332" i="3"/>
  <c r="AD3332" i="3"/>
  <c r="AC3332" i="3"/>
  <c r="AG3331" i="3"/>
  <c r="AE3331" i="3"/>
  <c r="AD3331" i="3"/>
  <c r="AC3331" i="3"/>
  <c r="AG3330" i="3"/>
  <c r="AE3330" i="3"/>
  <c r="AD3330" i="3"/>
  <c r="AC3330" i="3"/>
  <c r="AG3329" i="3"/>
  <c r="AE3329" i="3"/>
  <c r="AD3329" i="3"/>
  <c r="AC3329" i="3"/>
  <c r="AG3328" i="3"/>
  <c r="AE3328" i="3"/>
  <c r="AD3328" i="3"/>
  <c r="AC3328" i="3"/>
  <c r="AG3327" i="3"/>
  <c r="AE3327" i="3"/>
  <c r="AD3327" i="3"/>
  <c r="AC3327" i="3"/>
  <c r="AG3326" i="3"/>
  <c r="AE3326" i="3"/>
  <c r="AD3326" i="3"/>
  <c r="AC3326" i="3"/>
  <c r="AG3325" i="3"/>
  <c r="AE3325" i="3"/>
  <c r="AD3325" i="3"/>
  <c r="AC3325" i="3"/>
  <c r="AG3324" i="3"/>
  <c r="AE3324" i="3"/>
  <c r="AD3324" i="3"/>
  <c r="AC3324" i="3"/>
  <c r="AG3323" i="3"/>
  <c r="AE3323" i="3"/>
  <c r="AD3323" i="3"/>
  <c r="AC3323" i="3"/>
  <c r="AG3322" i="3"/>
  <c r="AE3322" i="3"/>
  <c r="AD3322" i="3"/>
  <c r="AC3322" i="3"/>
  <c r="AG3321" i="3"/>
  <c r="AE3321" i="3"/>
  <c r="AD3321" i="3"/>
  <c r="AC3321" i="3"/>
  <c r="AG3320" i="3"/>
  <c r="AE3320" i="3"/>
  <c r="AD3320" i="3"/>
  <c r="AC3320" i="3"/>
  <c r="AG3319" i="3"/>
  <c r="AE3319" i="3"/>
  <c r="AD3319" i="3"/>
  <c r="AC3319" i="3"/>
  <c r="AG3318" i="3"/>
  <c r="AE3318" i="3"/>
  <c r="AD3318" i="3"/>
  <c r="AC3318" i="3"/>
  <c r="AG3317" i="3"/>
  <c r="AE3317" i="3"/>
  <c r="AD3317" i="3"/>
  <c r="AC3317" i="3"/>
  <c r="AG3316" i="3"/>
  <c r="AE3316" i="3"/>
  <c r="AD3316" i="3"/>
  <c r="AC3316" i="3"/>
  <c r="AG3315" i="3"/>
  <c r="AE3315" i="3"/>
  <c r="AD3315" i="3"/>
  <c r="AC3315" i="3"/>
  <c r="AG3314" i="3"/>
  <c r="AE3314" i="3"/>
  <c r="AD3314" i="3"/>
  <c r="AC3314" i="3"/>
  <c r="AG3313" i="3"/>
  <c r="AE3313" i="3"/>
  <c r="AD3313" i="3"/>
  <c r="AC3313" i="3"/>
  <c r="AG3312" i="3"/>
  <c r="AE3312" i="3"/>
  <c r="AD3312" i="3"/>
  <c r="AC3312" i="3"/>
  <c r="AG3311" i="3"/>
  <c r="AE3311" i="3"/>
  <c r="AD3311" i="3"/>
  <c r="AC3311" i="3"/>
  <c r="AG3310" i="3"/>
  <c r="AE3310" i="3"/>
  <c r="AD3310" i="3"/>
  <c r="AC3310" i="3"/>
  <c r="AG3309" i="3"/>
  <c r="AE3309" i="3"/>
  <c r="AD3309" i="3"/>
  <c r="AC3309" i="3"/>
  <c r="AG3308" i="3"/>
  <c r="AE3308" i="3"/>
  <c r="AD3308" i="3"/>
  <c r="AC3308" i="3"/>
  <c r="AG3307" i="3"/>
  <c r="AE3307" i="3"/>
  <c r="AD3307" i="3"/>
  <c r="AC3307" i="3"/>
  <c r="AG3306" i="3"/>
  <c r="AE3306" i="3"/>
  <c r="AD3306" i="3"/>
  <c r="AC3306" i="3"/>
  <c r="AG3305" i="3"/>
  <c r="AE3305" i="3"/>
  <c r="AD3305" i="3"/>
  <c r="AC3305" i="3"/>
  <c r="AG3304" i="3"/>
  <c r="AE3304" i="3"/>
  <c r="AD3304" i="3"/>
  <c r="AC3304" i="3"/>
  <c r="AG3303" i="3"/>
  <c r="AE3303" i="3"/>
  <c r="AD3303" i="3"/>
  <c r="AC3303" i="3"/>
  <c r="AG3302" i="3"/>
  <c r="AE3302" i="3"/>
  <c r="AD3302" i="3"/>
  <c r="AC3302" i="3"/>
  <c r="AG3301" i="3"/>
  <c r="AE3301" i="3"/>
  <c r="AD3301" i="3"/>
  <c r="AC3301" i="3"/>
  <c r="AG3300" i="3"/>
  <c r="AE3300" i="3"/>
  <c r="AD3300" i="3"/>
  <c r="AC3300" i="3"/>
  <c r="AG3299" i="3"/>
  <c r="AE3299" i="3"/>
  <c r="AD3299" i="3"/>
  <c r="AC3299" i="3"/>
  <c r="AG3298" i="3"/>
  <c r="AE3298" i="3"/>
  <c r="AD3298" i="3"/>
  <c r="AC3298" i="3"/>
  <c r="AG3297" i="3"/>
  <c r="AE3297" i="3"/>
  <c r="AD3297" i="3"/>
  <c r="AC3297" i="3"/>
  <c r="AG3296" i="3"/>
  <c r="AE3296" i="3"/>
  <c r="AD3296" i="3"/>
  <c r="AC3296" i="3"/>
  <c r="AG3295" i="3"/>
  <c r="AE3295" i="3"/>
  <c r="AD3295" i="3"/>
  <c r="AC3295" i="3"/>
  <c r="AG3294" i="3"/>
  <c r="AE3294" i="3"/>
  <c r="AD3294" i="3"/>
  <c r="AC3294" i="3"/>
  <c r="AG3293" i="3"/>
  <c r="AE3293" i="3"/>
  <c r="AD3293" i="3"/>
  <c r="AC3293" i="3"/>
  <c r="AG3292" i="3"/>
  <c r="AE3292" i="3"/>
  <c r="AD3292" i="3"/>
  <c r="AC3292" i="3"/>
  <c r="AG3291" i="3"/>
  <c r="AE3291" i="3"/>
  <c r="AD3291" i="3"/>
  <c r="AC3291" i="3"/>
  <c r="AG3290" i="3"/>
  <c r="AE3290" i="3"/>
  <c r="AD3290" i="3"/>
  <c r="AC3290" i="3"/>
  <c r="AG3289" i="3"/>
  <c r="AE3289" i="3"/>
  <c r="AD3289" i="3"/>
  <c r="AC3289" i="3"/>
  <c r="AG3288" i="3"/>
  <c r="AE3288" i="3"/>
  <c r="AD3288" i="3"/>
  <c r="AC3288" i="3"/>
  <c r="AG3287" i="3"/>
  <c r="AE3287" i="3"/>
  <c r="AD3287" i="3"/>
  <c r="AC3287" i="3"/>
  <c r="AG3286" i="3"/>
  <c r="AE3286" i="3"/>
  <c r="AD3286" i="3"/>
  <c r="AC3286" i="3"/>
  <c r="AG3285" i="3"/>
  <c r="AE3285" i="3"/>
  <c r="AD3285" i="3"/>
  <c r="AC3285" i="3"/>
  <c r="AG3284" i="3"/>
  <c r="AE3284" i="3"/>
  <c r="AD3284" i="3"/>
  <c r="AC3284" i="3"/>
  <c r="AG3283" i="3"/>
  <c r="AE3283" i="3"/>
  <c r="AD3283" i="3"/>
  <c r="AC3283" i="3"/>
  <c r="AG3282" i="3"/>
  <c r="AE3282" i="3"/>
  <c r="AD3282" i="3"/>
  <c r="AC3282" i="3"/>
  <c r="AG3281" i="3"/>
  <c r="AE3281" i="3"/>
  <c r="AD3281" i="3"/>
  <c r="AC3281" i="3"/>
  <c r="AG3280" i="3"/>
  <c r="AE3280" i="3"/>
  <c r="AD3280" i="3"/>
  <c r="AC3280" i="3"/>
  <c r="AG3279" i="3"/>
  <c r="AE3279" i="3"/>
  <c r="AD3279" i="3"/>
  <c r="AC3279" i="3"/>
  <c r="AG3278" i="3"/>
  <c r="AE3278" i="3"/>
  <c r="AD3278" i="3"/>
  <c r="AC3278" i="3"/>
  <c r="AG3277" i="3"/>
  <c r="AE3277" i="3"/>
  <c r="AD3277" i="3"/>
  <c r="AC3277" i="3"/>
  <c r="AG3276" i="3"/>
  <c r="AE3276" i="3"/>
  <c r="AD3276" i="3"/>
  <c r="AC3276" i="3"/>
  <c r="AG3275" i="3"/>
  <c r="AE3275" i="3"/>
  <c r="AD3275" i="3"/>
  <c r="AC3275" i="3"/>
  <c r="AG3274" i="3"/>
  <c r="AE3274" i="3"/>
  <c r="AD3274" i="3"/>
  <c r="AC3274" i="3"/>
  <c r="AG3273" i="3"/>
  <c r="AE3273" i="3"/>
  <c r="AD3273" i="3"/>
  <c r="AC3273" i="3"/>
  <c r="AG3272" i="3"/>
  <c r="AE3272" i="3"/>
  <c r="AD3272" i="3"/>
  <c r="AC3272" i="3"/>
  <c r="AG3271" i="3"/>
  <c r="AE3271" i="3"/>
  <c r="AD3271" i="3"/>
  <c r="AC3271" i="3"/>
  <c r="AG3270" i="3"/>
  <c r="AE3270" i="3"/>
  <c r="AD3270" i="3"/>
  <c r="AC3270" i="3"/>
  <c r="AG3269" i="3"/>
  <c r="AE3269" i="3"/>
  <c r="AD3269" i="3"/>
  <c r="AC3269" i="3"/>
  <c r="AG3268" i="3"/>
  <c r="AE3268" i="3"/>
  <c r="AD3268" i="3"/>
  <c r="AC3268" i="3"/>
  <c r="AG3267" i="3"/>
  <c r="AE3267" i="3"/>
  <c r="AD3267" i="3"/>
  <c r="AC3267" i="3"/>
  <c r="AG3266" i="3"/>
  <c r="AE3266" i="3"/>
  <c r="AD3266" i="3"/>
  <c r="AC3266" i="3"/>
  <c r="AG3265" i="3"/>
  <c r="AE3265" i="3"/>
  <c r="AD3265" i="3"/>
  <c r="AC3265" i="3"/>
  <c r="AG3264" i="3"/>
  <c r="AE3264" i="3"/>
  <c r="AD3264" i="3"/>
  <c r="AC3264" i="3"/>
  <c r="AG3263" i="3"/>
  <c r="AE3263" i="3"/>
  <c r="AD3263" i="3"/>
  <c r="AC3263" i="3"/>
  <c r="AG3262" i="3"/>
  <c r="AE3262" i="3"/>
  <c r="AD3262" i="3"/>
  <c r="AC3262" i="3"/>
  <c r="AG3261" i="3"/>
  <c r="AE3261" i="3"/>
  <c r="AD3261" i="3"/>
  <c r="AC3261" i="3"/>
  <c r="AG3260" i="3"/>
  <c r="AE3260" i="3"/>
  <c r="AD3260" i="3"/>
  <c r="AC3260" i="3"/>
  <c r="AG3259" i="3"/>
  <c r="AE3259" i="3"/>
  <c r="AD3259" i="3"/>
  <c r="AC3259" i="3"/>
  <c r="AG3258" i="3"/>
  <c r="AE3258" i="3"/>
  <c r="AD3258" i="3"/>
  <c r="AC3258" i="3"/>
  <c r="AG3257" i="3"/>
  <c r="AE3257" i="3"/>
  <c r="AD3257" i="3"/>
  <c r="AC3257" i="3"/>
  <c r="AG3256" i="3"/>
  <c r="AE3256" i="3"/>
  <c r="AD3256" i="3"/>
  <c r="AC3256" i="3"/>
  <c r="AG3255" i="3"/>
  <c r="AE3255" i="3"/>
  <c r="AD3255" i="3"/>
  <c r="AC3255" i="3"/>
  <c r="AG3254" i="3"/>
  <c r="AE3254" i="3"/>
  <c r="AD3254" i="3"/>
  <c r="AC3254" i="3"/>
  <c r="AG3253" i="3"/>
  <c r="AE3253" i="3"/>
  <c r="AD3253" i="3"/>
  <c r="AC3253" i="3"/>
  <c r="AG3252" i="3"/>
  <c r="AE3252" i="3"/>
  <c r="AD3252" i="3"/>
  <c r="AC3252" i="3"/>
  <c r="AG3251" i="3"/>
  <c r="AE3251" i="3"/>
  <c r="AD3251" i="3"/>
  <c r="AC3251" i="3"/>
  <c r="AG3250" i="3"/>
  <c r="AE3250" i="3"/>
  <c r="AD3250" i="3"/>
  <c r="AC3250" i="3"/>
  <c r="AG3249" i="3"/>
  <c r="AE3249" i="3"/>
  <c r="AD3249" i="3"/>
  <c r="AC3249" i="3"/>
  <c r="AG3248" i="3"/>
  <c r="AE3248" i="3"/>
  <c r="AD3248" i="3"/>
  <c r="AC3248" i="3"/>
  <c r="AG3247" i="3"/>
  <c r="AE3247" i="3"/>
  <c r="AD3247" i="3"/>
  <c r="AC3247" i="3"/>
  <c r="AG3246" i="3"/>
  <c r="AE3246" i="3"/>
  <c r="AD3246" i="3"/>
  <c r="AC3246" i="3"/>
  <c r="AG3245" i="3"/>
  <c r="AE3245" i="3"/>
  <c r="AD3245" i="3"/>
  <c r="AC3245" i="3"/>
  <c r="AG3244" i="3"/>
  <c r="AE3244" i="3"/>
  <c r="AD3244" i="3"/>
  <c r="AC3244" i="3"/>
  <c r="AG3243" i="3"/>
  <c r="AE3243" i="3"/>
  <c r="AD3243" i="3"/>
  <c r="AC3243" i="3"/>
  <c r="AG3242" i="3"/>
  <c r="AE3242" i="3"/>
  <c r="AD3242" i="3"/>
  <c r="AC3242" i="3"/>
  <c r="AG3241" i="3"/>
  <c r="AE3241" i="3"/>
  <c r="AD3241" i="3"/>
  <c r="AC3241" i="3"/>
  <c r="AG3240" i="3"/>
  <c r="AE3240" i="3"/>
  <c r="AD3240" i="3"/>
  <c r="AC3240" i="3"/>
  <c r="AG3239" i="3"/>
  <c r="AE3239" i="3"/>
  <c r="AD3239" i="3"/>
  <c r="AC3239" i="3"/>
  <c r="AG3238" i="3"/>
  <c r="AE3238" i="3"/>
  <c r="AD3238" i="3"/>
  <c r="AC3238" i="3"/>
  <c r="AG3237" i="3"/>
  <c r="AE3237" i="3"/>
  <c r="AD3237" i="3"/>
  <c r="AC3237" i="3"/>
  <c r="AG3236" i="3"/>
  <c r="AE3236" i="3"/>
  <c r="AD3236" i="3"/>
  <c r="AC3236" i="3"/>
  <c r="AG3235" i="3"/>
  <c r="AE3235" i="3"/>
  <c r="AD3235" i="3"/>
  <c r="AC3235" i="3"/>
  <c r="AG3234" i="3"/>
  <c r="AE3234" i="3"/>
  <c r="AD3234" i="3"/>
  <c r="AC3234" i="3"/>
  <c r="AG3233" i="3"/>
  <c r="AE3233" i="3"/>
  <c r="AD3233" i="3"/>
  <c r="AC3233" i="3"/>
  <c r="AG3232" i="3"/>
  <c r="AE3232" i="3"/>
  <c r="AD3232" i="3"/>
  <c r="AC3232" i="3"/>
  <c r="AG3231" i="3"/>
  <c r="AE3231" i="3"/>
  <c r="AD3231" i="3"/>
  <c r="AC3231" i="3"/>
  <c r="AG3230" i="3"/>
  <c r="AE3230" i="3"/>
  <c r="AD3230" i="3"/>
  <c r="AC3230" i="3"/>
  <c r="AG3229" i="3"/>
  <c r="AE3229" i="3"/>
  <c r="AD3229" i="3"/>
  <c r="AC3229" i="3"/>
  <c r="AG3228" i="3"/>
  <c r="AE3228" i="3"/>
  <c r="AD3228" i="3"/>
  <c r="AC3228" i="3"/>
  <c r="AG3227" i="3"/>
  <c r="AE3227" i="3"/>
  <c r="AD3227" i="3"/>
  <c r="AC3227" i="3"/>
  <c r="AG3226" i="3"/>
  <c r="AE3226" i="3"/>
  <c r="AD3226" i="3"/>
  <c r="AC3226" i="3"/>
  <c r="AG3225" i="3"/>
  <c r="AE3225" i="3"/>
  <c r="AD3225" i="3"/>
  <c r="AC3225" i="3"/>
  <c r="AG3224" i="3"/>
  <c r="AE3224" i="3"/>
  <c r="AD3224" i="3"/>
  <c r="AC3224" i="3"/>
  <c r="AG3223" i="3"/>
  <c r="AE3223" i="3"/>
  <c r="AD3223" i="3"/>
  <c r="AC3223" i="3"/>
  <c r="AG3222" i="3"/>
  <c r="AE3222" i="3"/>
  <c r="AD3222" i="3"/>
  <c r="AC3222" i="3"/>
  <c r="AG3221" i="3"/>
  <c r="AE3221" i="3"/>
  <c r="AD3221" i="3"/>
  <c r="AC3221" i="3"/>
  <c r="AG3220" i="3"/>
  <c r="AE3220" i="3"/>
  <c r="AD3220" i="3"/>
  <c r="AC3220" i="3"/>
  <c r="AG3219" i="3"/>
  <c r="AE3219" i="3"/>
  <c r="AD3219" i="3"/>
  <c r="AC3219" i="3"/>
  <c r="AG3218" i="3"/>
  <c r="AE3218" i="3"/>
  <c r="AD3218" i="3"/>
  <c r="AC3218" i="3"/>
  <c r="AG3217" i="3"/>
  <c r="AE3217" i="3"/>
  <c r="AD3217" i="3"/>
  <c r="AC3217" i="3"/>
  <c r="AG3216" i="3"/>
  <c r="AE3216" i="3"/>
  <c r="AD3216" i="3"/>
  <c r="AC3216" i="3"/>
  <c r="AG3215" i="3"/>
  <c r="AE3215" i="3"/>
  <c r="AD3215" i="3"/>
  <c r="AC3215" i="3"/>
  <c r="AG3214" i="3"/>
  <c r="AE3214" i="3"/>
  <c r="AD3214" i="3"/>
  <c r="AC3214" i="3"/>
  <c r="AG3213" i="3"/>
  <c r="AE3213" i="3"/>
  <c r="AD3213" i="3"/>
  <c r="AC3213" i="3"/>
  <c r="AG3212" i="3"/>
  <c r="AE3212" i="3"/>
  <c r="AD3212" i="3"/>
  <c r="AC3212" i="3"/>
  <c r="AG3211" i="3"/>
  <c r="AE3211" i="3"/>
  <c r="AD3211" i="3"/>
  <c r="AC3211" i="3"/>
  <c r="AG3210" i="3"/>
  <c r="AE3210" i="3"/>
  <c r="AD3210" i="3"/>
  <c r="AC3210" i="3"/>
  <c r="AG3209" i="3"/>
  <c r="AE3209" i="3"/>
  <c r="AD3209" i="3"/>
  <c r="AC3209" i="3"/>
  <c r="AG3208" i="3"/>
  <c r="AE3208" i="3"/>
  <c r="AD3208" i="3"/>
  <c r="AC3208" i="3"/>
  <c r="AG3207" i="3"/>
  <c r="AE3207" i="3"/>
  <c r="AD3207" i="3"/>
  <c r="AC3207" i="3"/>
  <c r="AG3206" i="3"/>
  <c r="AE3206" i="3"/>
  <c r="AD3206" i="3"/>
  <c r="AC3206" i="3"/>
  <c r="AG3205" i="3"/>
  <c r="AE3205" i="3"/>
  <c r="AD3205" i="3"/>
  <c r="AC3205" i="3"/>
  <c r="AG3204" i="3"/>
  <c r="AE3204" i="3"/>
  <c r="AD3204" i="3"/>
  <c r="AC3204" i="3"/>
  <c r="AG3203" i="3"/>
  <c r="AE3203" i="3"/>
  <c r="AD3203" i="3"/>
  <c r="AC3203" i="3"/>
  <c r="AG3202" i="3"/>
  <c r="AE3202" i="3"/>
  <c r="AD3202" i="3"/>
  <c r="AC3202" i="3"/>
  <c r="AG3201" i="3"/>
  <c r="AE3201" i="3"/>
  <c r="AD3201" i="3"/>
  <c r="AC3201" i="3"/>
  <c r="AG3200" i="3"/>
  <c r="AE3200" i="3"/>
  <c r="AD3200" i="3"/>
  <c r="AC3200" i="3"/>
  <c r="AG3199" i="3"/>
  <c r="AE3199" i="3"/>
  <c r="AD3199" i="3"/>
  <c r="AC3199" i="3"/>
  <c r="AG3198" i="3"/>
  <c r="AE3198" i="3"/>
  <c r="AD3198" i="3"/>
  <c r="AC3198" i="3"/>
  <c r="AG3197" i="3"/>
  <c r="AE3197" i="3"/>
  <c r="AD3197" i="3"/>
  <c r="AC3197" i="3"/>
  <c r="AG3196" i="3"/>
  <c r="AE3196" i="3"/>
  <c r="AD3196" i="3"/>
  <c r="AC3196" i="3"/>
  <c r="AG3195" i="3"/>
  <c r="AE3195" i="3"/>
  <c r="AD3195" i="3"/>
  <c r="AC3195" i="3"/>
  <c r="AG3194" i="3"/>
  <c r="AE3194" i="3"/>
  <c r="AD3194" i="3"/>
  <c r="AC3194" i="3"/>
  <c r="AG3193" i="3"/>
  <c r="AE3193" i="3"/>
  <c r="AD3193" i="3"/>
  <c r="AC3193" i="3"/>
  <c r="AG3192" i="3"/>
  <c r="AE3192" i="3"/>
  <c r="AD3192" i="3"/>
  <c r="AC3192" i="3"/>
  <c r="AG3191" i="3"/>
  <c r="AE3191" i="3"/>
  <c r="AD3191" i="3"/>
  <c r="AC3191" i="3"/>
  <c r="AG3190" i="3"/>
  <c r="AE3190" i="3"/>
  <c r="AD3190" i="3"/>
  <c r="AC3190" i="3"/>
  <c r="AG3189" i="3"/>
  <c r="AE3189" i="3"/>
  <c r="AD3189" i="3"/>
  <c r="AC3189" i="3"/>
  <c r="AG3188" i="3"/>
  <c r="AE3188" i="3"/>
  <c r="AD3188" i="3"/>
  <c r="AC3188" i="3"/>
  <c r="AG3187" i="3"/>
  <c r="AE3187" i="3"/>
  <c r="AD3187" i="3"/>
  <c r="AC3187" i="3"/>
  <c r="AG3186" i="3"/>
  <c r="AE3186" i="3"/>
  <c r="AD3186" i="3"/>
  <c r="AC3186" i="3"/>
  <c r="AG3185" i="3"/>
  <c r="AE3185" i="3"/>
  <c r="AD3185" i="3"/>
  <c r="AC3185" i="3"/>
  <c r="AG3184" i="3"/>
  <c r="AE3184" i="3"/>
  <c r="AD3184" i="3"/>
  <c r="AC3184" i="3"/>
  <c r="AG3183" i="3"/>
  <c r="AE3183" i="3"/>
  <c r="AD3183" i="3"/>
  <c r="AC3183" i="3"/>
  <c r="AG3182" i="3"/>
  <c r="AE3182" i="3"/>
  <c r="AD3182" i="3"/>
  <c r="AC3182" i="3"/>
  <c r="AG3181" i="3"/>
  <c r="AE3181" i="3"/>
  <c r="AD3181" i="3"/>
  <c r="AC3181" i="3"/>
  <c r="AG3180" i="3"/>
  <c r="AE3180" i="3"/>
  <c r="AD3180" i="3"/>
  <c r="AC3180" i="3"/>
  <c r="AG3179" i="3"/>
  <c r="AE3179" i="3"/>
  <c r="AD3179" i="3"/>
  <c r="AC3179" i="3"/>
  <c r="AG3178" i="3"/>
  <c r="AE3178" i="3"/>
  <c r="AD3178" i="3"/>
  <c r="AC3178" i="3"/>
  <c r="AG3177" i="3"/>
  <c r="AE3177" i="3"/>
  <c r="AD3177" i="3"/>
  <c r="AC3177" i="3"/>
  <c r="AG3176" i="3"/>
  <c r="AE3176" i="3"/>
  <c r="AD3176" i="3"/>
  <c r="AC3176" i="3"/>
  <c r="AG3175" i="3"/>
  <c r="AE3175" i="3"/>
  <c r="AD3175" i="3"/>
  <c r="AC3175" i="3"/>
  <c r="AG3174" i="3"/>
  <c r="AE3174" i="3"/>
  <c r="AD3174" i="3"/>
  <c r="AC3174" i="3"/>
  <c r="AG3173" i="3"/>
  <c r="AE3173" i="3"/>
  <c r="AD3173" i="3"/>
  <c r="AC3173" i="3"/>
  <c r="AG3172" i="3"/>
  <c r="AE3172" i="3"/>
  <c r="AD3172" i="3"/>
  <c r="AC3172" i="3"/>
  <c r="AG3171" i="3"/>
  <c r="AE3171" i="3"/>
  <c r="AD3171" i="3"/>
  <c r="AC3171" i="3"/>
  <c r="AG3170" i="3"/>
  <c r="AE3170" i="3"/>
  <c r="AD3170" i="3"/>
  <c r="AC3170" i="3"/>
  <c r="AG3169" i="3"/>
  <c r="AE3169" i="3"/>
  <c r="AD3169" i="3"/>
  <c r="AC3169" i="3"/>
  <c r="AG3168" i="3"/>
  <c r="AE3168" i="3"/>
  <c r="AD3168" i="3"/>
  <c r="AC3168" i="3"/>
  <c r="AG3167" i="3"/>
  <c r="AE3167" i="3"/>
  <c r="AD3167" i="3"/>
  <c r="AC3167" i="3"/>
  <c r="AG3166" i="3"/>
  <c r="AE3166" i="3"/>
  <c r="AD3166" i="3"/>
  <c r="AC3166" i="3"/>
  <c r="AG3165" i="3"/>
  <c r="AE3165" i="3"/>
  <c r="AD3165" i="3"/>
  <c r="AC3165" i="3"/>
  <c r="AG3164" i="3"/>
  <c r="AE3164" i="3"/>
  <c r="AD3164" i="3"/>
  <c r="AC3164" i="3"/>
  <c r="AG3163" i="3"/>
  <c r="AE3163" i="3"/>
  <c r="AD3163" i="3"/>
  <c r="AC3163" i="3"/>
  <c r="AG3162" i="3"/>
  <c r="AE3162" i="3"/>
  <c r="AD3162" i="3"/>
  <c r="AC3162" i="3"/>
  <c r="AG3161" i="3"/>
  <c r="AE3161" i="3"/>
  <c r="AD3161" i="3"/>
  <c r="AC3161" i="3"/>
  <c r="AG3160" i="3"/>
  <c r="AE3160" i="3"/>
  <c r="AD3160" i="3"/>
  <c r="AC3160" i="3"/>
  <c r="AG3159" i="3"/>
  <c r="AE3159" i="3"/>
  <c r="AD3159" i="3"/>
  <c r="AC3159" i="3"/>
  <c r="AG3158" i="3"/>
  <c r="AE3158" i="3"/>
  <c r="AD3158" i="3"/>
  <c r="AC3158" i="3"/>
  <c r="AG3157" i="3"/>
  <c r="AE3157" i="3"/>
  <c r="AD3157" i="3"/>
  <c r="AC3157" i="3"/>
  <c r="AG3156" i="3"/>
  <c r="AE3156" i="3"/>
  <c r="AD3156" i="3"/>
  <c r="AC3156" i="3"/>
  <c r="AG3155" i="3"/>
  <c r="AE3155" i="3"/>
  <c r="AD3155" i="3"/>
  <c r="AC3155" i="3"/>
  <c r="AG3154" i="3"/>
  <c r="AE3154" i="3"/>
  <c r="AD3154" i="3"/>
  <c r="AC3154" i="3"/>
  <c r="AG3153" i="3"/>
  <c r="AE3153" i="3"/>
  <c r="AD3153" i="3"/>
  <c r="AC3153" i="3"/>
  <c r="AG3152" i="3"/>
  <c r="AE3152" i="3"/>
  <c r="AD3152" i="3"/>
  <c r="AC3152" i="3"/>
  <c r="AG3151" i="3"/>
  <c r="AE3151" i="3"/>
  <c r="AD3151" i="3"/>
  <c r="AC3151" i="3"/>
  <c r="AG3150" i="3"/>
  <c r="AE3150" i="3"/>
  <c r="AD3150" i="3"/>
  <c r="AC3150" i="3"/>
  <c r="AG3149" i="3"/>
  <c r="AE3149" i="3"/>
  <c r="AD3149" i="3"/>
  <c r="AC3149" i="3"/>
  <c r="AG3148" i="3"/>
  <c r="AE3148" i="3"/>
  <c r="AD3148" i="3"/>
  <c r="AC3148" i="3"/>
  <c r="AG3147" i="3"/>
  <c r="AE3147" i="3"/>
  <c r="AD3147" i="3"/>
  <c r="AC3147" i="3"/>
  <c r="AG3146" i="3"/>
  <c r="AE3146" i="3"/>
  <c r="AD3146" i="3"/>
  <c r="AC3146" i="3"/>
  <c r="AG3145" i="3"/>
  <c r="AE3145" i="3"/>
  <c r="AD3145" i="3"/>
  <c r="AC3145" i="3"/>
  <c r="AG3144" i="3"/>
  <c r="AE3144" i="3"/>
  <c r="AD3144" i="3"/>
  <c r="AC3144" i="3"/>
  <c r="AG3143" i="3"/>
  <c r="AE3143" i="3"/>
  <c r="AD3143" i="3"/>
  <c r="AC3143" i="3"/>
  <c r="AG3142" i="3"/>
  <c r="AE3142" i="3"/>
  <c r="AD3142" i="3"/>
  <c r="AC3142" i="3"/>
  <c r="AG3141" i="3"/>
  <c r="AE3141" i="3"/>
  <c r="AD3141" i="3"/>
  <c r="AC3141" i="3"/>
  <c r="AG3140" i="3"/>
  <c r="AE3140" i="3"/>
  <c r="AD3140" i="3"/>
  <c r="AC3140" i="3"/>
  <c r="AG3139" i="3"/>
  <c r="AE3139" i="3"/>
  <c r="AD3139" i="3"/>
  <c r="AC3139" i="3"/>
  <c r="AG3138" i="3"/>
  <c r="AE3138" i="3"/>
  <c r="AD3138" i="3"/>
  <c r="AC3138" i="3"/>
  <c r="AG3137" i="3"/>
  <c r="AE3137" i="3"/>
  <c r="AD3137" i="3"/>
  <c r="AC3137" i="3"/>
  <c r="AG3136" i="3"/>
  <c r="AE3136" i="3"/>
  <c r="AD3136" i="3"/>
  <c r="AC3136" i="3"/>
  <c r="AG3135" i="3"/>
  <c r="AE3135" i="3"/>
  <c r="AD3135" i="3"/>
  <c r="AC3135" i="3"/>
  <c r="AG3134" i="3"/>
  <c r="AE3134" i="3"/>
  <c r="AD3134" i="3"/>
  <c r="AC3134" i="3"/>
  <c r="AG3133" i="3"/>
  <c r="AE3133" i="3"/>
  <c r="AD3133" i="3"/>
  <c r="AC3133" i="3"/>
  <c r="AG3132" i="3"/>
  <c r="AE3132" i="3"/>
  <c r="AD3132" i="3"/>
  <c r="AC3132" i="3"/>
  <c r="AG3131" i="3"/>
  <c r="AE3131" i="3"/>
  <c r="AD3131" i="3"/>
  <c r="AC3131" i="3"/>
  <c r="AG3130" i="3"/>
  <c r="AE3130" i="3"/>
  <c r="AD3130" i="3"/>
  <c r="AC3130" i="3"/>
  <c r="AG3129" i="3"/>
  <c r="AE3129" i="3"/>
  <c r="AD3129" i="3"/>
  <c r="AC3129" i="3"/>
  <c r="AG3128" i="3"/>
  <c r="AE3128" i="3"/>
  <c r="AD3128" i="3"/>
  <c r="AC3128" i="3"/>
  <c r="AG3127" i="3"/>
  <c r="AE3127" i="3"/>
  <c r="AD3127" i="3"/>
  <c r="AC3127" i="3"/>
  <c r="AG3126" i="3"/>
  <c r="AE3126" i="3"/>
  <c r="AD3126" i="3"/>
  <c r="AC3126" i="3"/>
  <c r="AG3125" i="3"/>
  <c r="AE3125" i="3"/>
  <c r="AD3125" i="3"/>
  <c r="AC3125" i="3"/>
  <c r="AG3124" i="3"/>
  <c r="AE3124" i="3"/>
  <c r="AD3124" i="3"/>
  <c r="AC3124" i="3"/>
  <c r="AG3123" i="3"/>
  <c r="AE3123" i="3"/>
  <c r="AD3123" i="3"/>
  <c r="AC3123" i="3"/>
  <c r="AG3122" i="3"/>
  <c r="AE3122" i="3"/>
  <c r="AD3122" i="3"/>
  <c r="AC3122" i="3"/>
  <c r="AG3121" i="3"/>
  <c r="AE3121" i="3"/>
  <c r="AD3121" i="3"/>
  <c r="AC3121" i="3"/>
  <c r="AG3120" i="3"/>
  <c r="AE3120" i="3"/>
  <c r="AD3120" i="3"/>
  <c r="AC3120" i="3"/>
  <c r="AG3119" i="3"/>
  <c r="AE3119" i="3"/>
  <c r="AD3119" i="3"/>
  <c r="AC3119" i="3"/>
  <c r="AG3118" i="3"/>
  <c r="AE3118" i="3"/>
  <c r="AD3118" i="3"/>
  <c r="AC3118" i="3"/>
  <c r="AG3117" i="3"/>
  <c r="AE3117" i="3"/>
  <c r="AD3117" i="3"/>
  <c r="AC3117" i="3"/>
  <c r="AG3116" i="3"/>
  <c r="AE3116" i="3"/>
  <c r="AD3116" i="3"/>
  <c r="AC3116" i="3"/>
  <c r="AG3115" i="3"/>
  <c r="AE3115" i="3"/>
  <c r="AD3115" i="3"/>
  <c r="AC3115" i="3"/>
  <c r="AG3114" i="3"/>
  <c r="AE3114" i="3"/>
  <c r="AD3114" i="3"/>
  <c r="AC3114" i="3"/>
  <c r="AG3113" i="3"/>
  <c r="AE3113" i="3"/>
  <c r="AD3113" i="3"/>
  <c r="AC3113" i="3"/>
  <c r="AG3112" i="3"/>
  <c r="AE3112" i="3"/>
  <c r="AD3112" i="3"/>
  <c r="AC3112" i="3"/>
  <c r="AG3111" i="3"/>
  <c r="AE3111" i="3"/>
  <c r="AD3111" i="3"/>
  <c r="AC3111" i="3"/>
  <c r="AG3110" i="3"/>
  <c r="AE3110" i="3"/>
  <c r="AD3110" i="3"/>
  <c r="AC3110" i="3"/>
  <c r="AG3109" i="3"/>
  <c r="AE3109" i="3"/>
  <c r="AD3109" i="3"/>
  <c r="AC3109" i="3"/>
  <c r="AG3108" i="3"/>
  <c r="AE3108" i="3"/>
  <c r="AD3108" i="3"/>
  <c r="AC3108" i="3"/>
  <c r="AG3107" i="3"/>
  <c r="AE3107" i="3"/>
  <c r="AD3107" i="3"/>
  <c r="AC3107" i="3"/>
  <c r="AG3106" i="3"/>
  <c r="AE3106" i="3"/>
  <c r="AD3106" i="3"/>
  <c r="AC3106" i="3"/>
  <c r="AG3105" i="3"/>
  <c r="AE3105" i="3"/>
  <c r="AD3105" i="3"/>
  <c r="AC3105" i="3"/>
  <c r="AG3104" i="3"/>
  <c r="AE3104" i="3"/>
  <c r="AD3104" i="3"/>
  <c r="AC3104" i="3"/>
  <c r="AG3103" i="3"/>
  <c r="AE3103" i="3"/>
  <c r="AD3103" i="3"/>
  <c r="AC3103" i="3"/>
  <c r="AG3102" i="3"/>
  <c r="AE3102" i="3"/>
  <c r="AD3102" i="3"/>
  <c r="AC3102" i="3"/>
  <c r="AG3101" i="3"/>
  <c r="AE3101" i="3"/>
  <c r="AD3101" i="3"/>
  <c r="AC3101" i="3"/>
  <c r="AG3100" i="3"/>
  <c r="AE3100" i="3"/>
  <c r="AD3100" i="3"/>
  <c r="AC3100" i="3"/>
  <c r="AG3099" i="3"/>
  <c r="AE3099" i="3"/>
  <c r="AD3099" i="3"/>
  <c r="AC3099" i="3"/>
  <c r="AG3098" i="3"/>
  <c r="AE3098" i="3"/>
  <c r="AD3098" i="3"/>
  <c r="AC3098" i="3"/>
  <c r="AG3097" i="3"/>
  <c r="AE3097" i="3"/>
  <c r="AD3097" i="3"/>
  <c r="AC3097" i="3"/>
  <c r="AG3096" i="3"/>
  <c r="AE3096" i="3"/>
  <c r="AD3096" i="3"/>
  <c r="AC3096" i="3"/>
  <c r="AG3095" i="3"/>
  <c r="AE3095" i="3"/>
  <c r="AD3095" i="3"/>
  <c r="AC3095" i="3"/>
  <c r="AG3094" i="3"/>
  <c r="AE3094" i="3"/>
  <c r="AD3094" i="3"/>
  <c r="AC3094" i="3"/>
  <c r="AG3093" i="3"/>
  <c r="AE3093" i="3"/>
  <c r="AD3093" i="3"/>
  <c r="AC3093" i="3"/>
  <c r="AG3092" i="3"/>
  <c r="AE3092" i="3"/>
  <c r="AD3092" i="3"/>
  <c r="AC3092" i="3"/>
  <c r="AG3091" i="3"/>
  <c r="AE3091" i="3"/>
  <c r="AD3091" i="3"/>
  <c r="AC3091" i="3"/>
  <c r="AG3090" i="3"/>
  <c r="AE3090" i="3"/>
  <c r="AD3090" i="3"/>
  <c r="AC3090" i="3"/>
  <c r="AG3089" i="3"/>
  <c r="AE3089" i="3"/>
  <c r="AD3089" i="3"/>
  <c r="AC3089" i="3"/>
  <c r="AG3088" i="3"/>
  <c r="AE3088" i="3"/>
  <c r="AD3088" i="3"/>
  <c r="AC3088" i="3"/>
  <c r="AG3087" i="3"/>
  <c r="AE3087" i="3"/>
  <c r="AD3087" i="3"/>
  <c r="AC3087" i="3"/>
  <c r="AG3086" i="3"/>
  <c r="AE3086" i="3"/>
  <c r="AD3086" i="3"/>
  <c r="AC3086" i="3"/>
  <c r="AG3085" i="3"/>
  <c r="AE3085" i="3"/>
  <c r="AD3085" i="3"/>
  <c r="AC3085" i="3"/>
  <c r="AG3084" i="3"/>
  <c r="AE3084" i="3"/>
  <c r="AD3084" i="3"/>
  <c r="AC3084" i="3"/>
  <c r="AG3083" i="3"/>
  <c r="AE3083" i="3"/>
  <c r="AD3083" i="3"/>
  <c r="AC3083" i="3"/>
  <c r="AG3082" i="3"/>
  <c r="AE3082" i="3"/>
  <c r="AD3082" i="3"/>
  <c r="AC3082" i="3"/>
  <c r="AG3081" i="3"/>
  <c r="AE3081" i="3"/>
  <c r="AD3081" i="3"/>
  <c r="AC3081" i="3"/>
  <c r="AG3080" i="3"/>
  <c r="AE3080" i="3"/>
  <c r="AD3080" i="3"/>
  <c r="AC3080" i="3"/>
  <c r="AG3079" i="3"/>
  <c r="AE3079" i="3"/>
  <c r="AD3079" i="3"/>
  <c r="AC3079" i="3"/>
  <c r="AG3078" i="3"/>
  <c r="AE3078" i="3"/>
  <c r="AD3078" i="3"/>
  <c r="AC3078" i="3"/>
  <c r="AG3077" i="3"/>
  <c r="AE3077" i="3"/>
  <c r="AD3077" i="3"/>
  <c r="AC3077" i="3"/>
  <c r="AG3076" i="3"/>
  <c r="AE3076" i="3"/>
  <c r="AD3076" i="3"/>
  <c r="AC3076" i="3"/>
  <c r="AG3075" i="3"/>
  <c r="AE3075" i="3"/>
  <c r="AD3075" i="3"/>
  <c r="AC3075" i="3"/>
  <c r="AG3074" i="3"/>
  <c r="AE3074" i="3"/>
  <c r="AD3074" i="3"/>
  <c r="AC3074" i="3"/>
  <c r="AG3073" i="3"/>
  <c r="AE3073" i="3"/>
  <c r="AD3073" i="3"/>
  <c r="AC3073" i="3"/>
  <c r="AG3072" i="3"/>
  <c r="AE3072" i="3"/>
  <c r="AD3072" i="3"/>
  <c r="AC3072" i="3"/>
  <c r="AG3071" i="3"/>
  <c r="AE3071" i="3"/>
  <c r="AD3071" i="3"/>
  <c r="AC3071" i="3"/>
  <c r="AG3070" i="3"/>
  <c r="AE3070" i="3"/>
  <c r="AD3070" i="3"/>
  <c r="AC3070" i="3"/>
  <c r="AG3069" i="3"/>
  <c r="AE3069" i="3"/>
  <c r="AD3069" i="3"/>
  <c r="AC3069" i="3"/>
  <c r="AG3068" i="3"/>
  <c r="AE3068" i="3"/>
  <c r="AD3068" i="3"/>
  <c r="AC3068" i="3"/>
  <c r="AG3067" i="3"/>
  <c r="AE3067" i="3"/>
  <c r="AD3067" i="3"/>
  <c r="AC3067" i="3"/>
  <c r="AG3066" i="3"/>
  <c r="AE3066" i="3"/>
  <c r="AD3066" i="3"/>
  <c r="AC3066" i="3"/>
  <c r="AG3065" i="3"/>
  <c r="AE3065" i="3"/>
  <c r="AD3065" i="3"/>
  <c r="AC3065" i="3"/>
  <c r="AG3064" i="3"/>
  <c r="AE3064" i="3"/>
  <c r="AD3064" i="3"/>
  <c r="AC3064" i="3"/>
  <c r="AG3063" i="3"/>
  <c r="AE3063" i="3"/>
  <c r="AD3063" i="3"/>
  <c r="AC3063" i="3"/>
  <c r="AG3062" i="3"/>
  <c r="AE3062" i="3"/>
  <c r="AD3062" i="3"/>
  <c r="AC3062" i="3"/>
  <c r="AG3061" i="3"/>
  <c r="AE3061" i="3"/>
  <c r="AD3061" i="3"/>
  <c r="AC3061" i="3"/>
  <c r="AG3060" i="3"/>
  <c r="AE3060" i="3"/>
  <c r="AD3060" i="3"/>
  <c r="AC3060" i="3"/>
  <c r="AG3059" i="3"/>
  <c r="AE3059" i="3"/>
  <c r="AD3059" i="3"/>
  <c r="AC3059" i="3"/>
  <c r="AG3058" i="3"/>
  <c r="AE3058" i="3"/>
  <c r="AD3058" i="3"/>
  <c r="AC3058" i="3"/>
  <c r="AG3057" i="3"/>
  <c r="AE3057" i="3"/>
  <c r="AD3057" i="3"/>
  <c r="AC3057" i="3"/>
  <c r="AG3056" i="3"/>
  <c r="AE3056" i="3"/>
  <c r="AD3056" i="3"/>
  <c r="AC3056" i="3"/>
  <c r="AG3055" i="3"/>
  <c r="AE3055" i="3"/>
  <c r="AD3055" i="3"/>
  <c r="AC3055" i="3"/>
  <c r="AG3054" i="3"/>
  <c r="AE3054" i="3"/>
  <c r="AD3054" i="3"/>
  <c r="AC3054" i="3"/>
  <c r="AG3053" i="3"/>
  <c r="AE3053" i="3"/>
  <c r="AD3053" i="3"/>
  <c r="AC3053" i="3"/>
  <c r="AG3052" i="3"/>
  <c r="AE3052" i="3"/>
  <c r="AD3052" i="3"/>
  <c r="AC3052" i="3"/>
  <c r="AG3051" i="3"/>
  <c r="AE3051" i="3"/>
  <c r="AD3051" i="3"/>
  <c r="AC3051" i="3"/>
  <c r="AG3050" i="3"/>
  <c r="AE3050" i="3"/>
  <c r="AD3050" i="3"/>
  <c r="AC3050" i="3"/>
  <c r="AG3049" i="3"/>
  <c r="AE3049" i="3"/>
  <c r="AD3049" i="3"/>
  <c r="AC3049" i="3"/>
  <c r="AG3048" i="3"/>
  <c r="AE3048" i="3"/>
  <c r="AD3048" i="3"/>
  <c r="AC3048" i="3"/>
  <c r="AG3047" i="3"/>
  <c r="AE3047" i="3"/>
  <c r="AD3047" i="3"/>
  <c r="AC3047" i="3"/>
  <c r="AG3046" i="3"/>
  <c r="AE3046" i="3"/>
  <c r="AD3046" i="3"/>
  <c r="AC3046" i="3"/>
  <c r="AG3045" i="3"/>
  <c r="AE3045" i="3"/>
  <c r="AD3045" i="3"/>
  <c r="AC3045" i="3"/>
  <c r="AG3044" i="3"/>
  <c r="AE3044" i="3"/>
  <c r="AD3044" i="3"/>
  <c r="AC3044" i="3"/>
  <c r="AG3043" i="3"/>
  <c r="AE3043" i="3"/>
  <c r="AD3043" i="3"/>
  <c r="AC3043" i="3"/>
  <c r="AG3042" i="3"/>
  <c r="AE3042" i="3"/>
  <c r="AD3042" i="3"/>
  <c r="AC3042" i="3"/>
  <c r="AG3041" i="3"/>
  <c r="AE3041" i="3"/>
  <c r="AD3041" i="3"/>
  <c r="AC3041" i="3"/>
  <c r="AG3040" i="3"/>
  <c r="AE3040" i="3"/>
  <c r="AD3040" i="3"/>
  <c r="AC3040" i="3"/>
  <c r="AG3039" i="3"/>
  <c r="AE3039" i="3"/>
  <c r="AD3039" i="3"/>
  <c r="AC3039" i="3"/>
  <c r="AG3038" i="3"/>
  <c r="AE3038" i="3"/>
  <c r="AD3038" i="3"/>
  <c r="AC3038" i="3"/>
  <c r="AG3037" i="3"/>
  <c r="AE3037" i="3"/>
  <c r="AD3037" i="3"/>
  <c r="AC3037" i="3"/>
  <c r="AG3036" i="3"/>
  <c r="AE3036" i="3"/>
  <c r="AD3036" i="3"/>
  <c r="AC3036" i="3"/>
  <c r="AG3035" i="3"/>
  <c r="AE3035" i="3"/>
  <c r="AD3035" i="3"/>
  <c r="AC3035" i="3"/>
  <c r="AG3034" i="3"/>
  <c r="AE3034" i="3"/>
  <c r="AD3034" i="3"/>
  <c r="AC3034" i="3"/>
  <c r="AG3033" i="3"/>
  <c r="AE3033" i="3"/>
  <c r="AD3033" i="3"/>
  <c r="AC3033" i="3"/>
  <c r="AG3032" i="3"/>
  <c r="AE3032" i="3"/>
  <c r="AD3032" i="3"/>
  <c r="AC3032" i="3"/>
  <c r="AG3031" i="3"/>
  <c r="AE3031" i="3"/>
  <c r="AD3031" i="3"/>
  <c r="AC3031" i="3"/>
  <c r="AG3030" i="3"/>
  <c r="AE3030" i="3"/>
  <c r="AD3030" i="3"/>
  <c r="AC3030" i="3"/>
  <c r="AG3029" i="3"/>
  <c r="AE3029" i="3"/>
  <c r="AD3029" i="3"/>
  <c r="AC3029" i="3"/>
  <c r="AG3028" i="3"/>
  <c r="AE3028" i="3"/>
  <c r="AD3028" i="3"/>
  <c r="AC3028" i="3"/>
  <c r="AG3027" i="3"/>
  <c r="AE3027" i="3"/>
  <c r="AD3027" i="3"/>
  <c r="AC3027" i="3"/>
  <c r="AG3026" i="3"/>
  <c r="AE3026" i="3"/>
  <c r="AD3026" i="3"/>
  <c r="AC3026" i="3"/>
  <c r="AG3025" i="3"/>
  <c r="AE3025" i="3"/>
  <c r="AD3025" i="3"/>
  <c r="AC3025" i="3"/>
  <c r="AG3024" i="3"/>
  <c r="AE3024" i="3"/>
  <c r="AD3024" i="3"/>
  <c r="AC3024" i="3"/>
  <c r="AG3023" i="3"/>
  <c r="AE3023" i="3"/>
  <c r="AD3023" i="3"/>
  <c r="AC3023" i="3"/>
  <c r="AG3022" i="3"/>
  <c r="AE3022" i="3"/>
  <c r="AD3022" i="3"/>
  <c r="AC3022" i="3"/>
  <c r="AG3021" i="3"/>
  <c r="AE3021" i="3"/>
  <c r="AD3021" i="3"/>
  <c r="AC3021" i="3"/>
  <c r="AG3020" i="3"/>
  <c r="AE3020" i="3"/>
  <c r="AD3020" i="3"/>
  <c r="AC3020" i="3"/>
  <c r="AG3019" i="3"/>
  <c r="AE3019" i="3"/>
  <c r="AD3019" i="3"/>
  <c r="AC3019" i="3"/>
  <c r="AG3018" i="3"/>
  <c r="AE3018" i="3"/>
  <c r="AD3018" i="3"/>
  <c r="AC3018" i="3"/>
  <c r="AG3017" i="3"/>
  <c r="AE3017" i="3"/>
  <c r="AD3017" i="3"/>
  <c r="AC3017" i="3"/>
  <c r="AG3016" i="3"/>
  <c r="AE3016" i="3"/>
  <c r="AD3016" i="3"/>
  <c r="AC3016" i="3"/>
  <c r="AG3015" i="3"/>
  <c r="AE3015" i="3"/>
  <c r="AD3015" i="3"/>
  <c r="AC3015" i="3"/>
  <c r="AG3014" i="3"/>
  <c r="AE3014" i="3"/>
  <c r="AD3014" i="3"/>
  <c r="AC3014" i="3"/>
  <c r="AG3013" i="3"/>
  <c r="AE3013" i="3"/>
  <c r="AD3013" i="3"/>
  <c r="AC3013" i="3"/>
  <c r="AG3012" i="3"/>
  <c r="AE3012" i="3"/>
  <c r="AD3012" i="3"/>
  <c r="AC3012" i="3"/>
  <c r="AG3011" i="3"/>
  <c r="AE3011" i="3"/>
  <c r="AD3011" i="3"/>
  <c r="AC3011" i="3"/>
  <c r="AG3010" i="3"/>
  <c r="AE3010" i="3"/>
  <c r="AD3010" i="3"/>
  <c r="AC3010" i="3"/>
  <c r="AG3009" i="3"/>
  <c r="AE3009" i="3"/>
  <c r="AD3009" i="3"/>
  <c r="AC3009" i="3"/>
  <c r="AG3008" i="3"/>
  <c r="AE3008" i="3"/>
  <c r="AD3008" i="3"/>
  <c r="AC3008" i="3"/>
  <c r="AG3007" i="3"/>
  <c r="AE3007" i="3"/>
  <c r="AD3007" i="3"/>
  <c r="AC3007" i="3"/>
  <c r="AG3006" i="3"/>
  <c r="AE3006" i="3"/>
  <c r="AD3006" i="3"/>
  <c r="AC3006" i="3"/>
  <c r="AG3005" i="3"/>
  <c r="AE3005" i="3"/>
  <c r="AD3005" i="3"/>
  <c r="AC3005" i="3"/>
  <c r="AG3004" i="3"/>
  <c r="AE3004" i="3"/>
  <c r="AD3004" i="3"/>
  <c r="AC3004" i="3"/>
  <c r="AG3003" i="3"/>
  <c r="AE3003" i="3"/>
  <c r="AD3003" i="3"/>
  <c r="AC3003" i="3"/>
  <c r="AG3002" i="3"/>
  <c r="AE3002" i="3"/>
  <c r="AD3002" i="3"/>
  <c r="AC3002" i="3"/>
  <c r="AG3001" i="3"/>
  <c r="AE3001" i="3"/>
  <c r="AD3001" i="3"/>
  <c r="AC3001" i="3"/>
  <c r="AG3000" i="3"/>
  <c r="AE3000" i="3"/>
  <c r="AD3000" i="3"/>
  <c r="AC3000" i="3"/>
  <c r="AG2999" i="3"/>
  <c r="AE2999" i="3"/>
  <c r="AD2999" i="3"/>
  <c r="AC2999" i="3"/>
  <c r="AG2998" i="3"/>
  <c r="AE2998" i="3"/>
  <c r="AD2998" i="3"/>
  <c r="AC2998" i="3"/>
  <c r="AG2997" i="3"/>
  <c r="AE2997" i="3"/>
  <c r="AD2997" i="3"/>
  <c r="AC2997" i="3"/>
  <c r="AG2996" i="3"/>
  <c r="AE2996" i="3"/>
  <c r="AD2996" i="3"/>
  <c r="AC2996" i="3"/>
  <c r="AG2995" i="3"/>
  <c r="AE2995" i="3"/>
  <c r="AD2995" i="3"/>
  <c r="AC2995" i="3"/>
  <c r="AG2994" i="3"/>
  <c r="AE2994" i="3"/>
  <c r="AD2994" i="3"/>
  <c r="AC2994" i="3"/>
  <c r="AG2993" i="3"/>
  <c r="AE2993" i="3"/>
  <c r="AD2993" i="3"/>
  <c r="AC2993" i="3"/>
  <c r="AG2992" i="3"/>
  <c r="AE2992" i="3"/>
  <c r="AD2992" i="3"/>
  <c r="AC2992" i="3"/>
  <c r="AG2991" i="3"/>
  <c r="AE2991" i="3"/>
  <c r="AD2991" i="3"/>
  <c r="AC2991" i="3"/>
  <c r="AG2990" i="3"/>
  <c r="AE2990" i="3"/>
  <c r="AD2990" i="3"/>
  <c r="AC2990" i="3"/>
  <c r="AG2989" i="3"/>
  <c r="AE2989" i="3"/>
  <c r="AD2989" i="3"/>
  <c r="AC2989" i="3"/>
  <c r="AG2988" i="3"/>
  <c r="AE2988" i="3"/>
  <c r="AD2988" i="3"/>
  <c r="AC2988" i="3"/>
  <c r="AG2987" i="3"/>
  <c r="AE2987" i="3"/>
  <c r="AD2987" i="3"/>
  <c r="AC2987" i="3"/>
  <c r="AG2986" i="3"/>
  <c r="AE2986" i="3"/>
  <c r="AD2986" i="3"/>
  <c r="AC2986" i="3"/>
  <c r="AG2985" i="3"/>
  <c r="AE2985" i="3"/>
  <c r="AD2985" i="3"/>
  <c r="AC2985" i="3"/>
  <c r="AG2984" i="3"/>
  <c r="AE2984" i="3"/>
  <c r="AD2984" i="3"/>
  <c r="AC2984" i="3"/>
  <c r="AG2983" i="3"/>
  <c r="AE2983" i="3"/>
  <c r="AD2983" i="3"/>
  <c r="AC2983" i="3"/>
  <c r="AG2982" i="3"/>
  <c r="AE2982" i="3"/>
  <c r="AD2982" i="3"/>
  <c r="AC2982" i="3"/>
  <c r="AG2981" i="3"/>
  <c r="AE2981" i="3"/>
  <c r="AD2981" i="3"/>
  <c r="AC2981" i="3"/>
  <c r="AG2980" i="3"/>
  <c r="AE2980" i="3"/>
  <c r="AD2980" i="3"/>
  <c r="AC2980" i="3"/>
  <c r="AG2979" i="3"/>
  <c r="AE2979" i="3"/>
  <c r="AD2979" i="3"/>
  <c r="AC2979" i="3"/>
  <c r="AG2978" i="3"/>
  <c r="AE2978" i="3"/>
  <c r="AD2978" i="3"/>
  <c r="AC2978" i="3"/>
  <c r="AG2977" i="3"/>
  <c r="AE2977" i="3"/>
  <c r="AD2977" i="3"/>
  <c r="AC2977" i="3"/>
  <c r="AG2976" i="3"/>
  <c r="AE2976" i="3"/>
  <c r="AD2976" i="3"/>
  <c r="AC2976" i="3"/>
  <c r="AG2975" i="3"/>
  <c r="AE2975" i="3"/>
  <c r="AD2975" i="3"/>
  <c r="AC2975" i="3"/>
  <c r="AG2974" i="3"/>
  <c r="AE2974" i="3"/>
  <c r="AD2974" i="3"/>
  <c r="AC2974" i="3"/>
  <c r="AG2973" i="3"/>
  <c r="AE2973" i="3"/>
  <c r="AD2973" i="3"/>
  <c r="AC2973" i="3"/>
  <c r="AG2972" i="3"/>
  <c r="AE2972" i="3"/>
  <c r="AD2972" i="3"/>
  <c r="AC2972" i="3"/>
  <c r="AG2971" i="3"/>
  <c r="AE2971" i="3"/>
  <c r="AD2971" i="3"/>
  <c r="AC2971" i="3"/>
  <c r="AG2970" i="3"/>
  <c r="AE2970" i="3"/>
  <c r="AD2970" i="3"/>
  <c r="AC2970" i="3"/>
  <c r="AG2969" i="3"/>
  <c r="AE2969" i="3"/>
  <c r="AD2969" i="3"/>
  <c r="AC2969" i="3"/>
  <c r="AG2968" i="3"/>
  <c r="AE2968" i="3"/>
  <c r="AD2968" i="3"/>
  <c r="AC2968" i="3"/>
  <c r="AG2967" i="3"/>
  <c r="AE2967" i="3"/>
  <c r="AD2967" i="3"/>
  <c r="AC2967" i="3"/>
  <c r="AG2966" i="3"/>
  <c r="AE2966" i="3"/>
  <c r="AD2966" i="3"/>
  <c r="AC2966" i="3"/>
  <c r="AG2965" i="3"/>
  <c r="AE2965" i="3"/>
  <c r="AD2965" i="3"/>
  <c r="AC2965" i="3"/>
  <c r="AG2964" i="3"/>
  <c r="AE2964" i="3"/>
  <c r="AD2964" i="3"/>
  <c r="AC2964" i="3"/>
  <c r="AG2963" i="3"/>
  <c r="AE2963" i="3"/>
  <c r="AD2963" i="3"/>
  <c r="AC2963" i="3"/>
  <c r="AG2962" i="3"/>
  <c r="AE2962" i="3"/>
  <c r="AD2962" i="3"/>
  <c r="AC2962" i="3"/>
  <c r="AG2961" i="3"/>
  <c r="AE2961" i="3"/>
  <c r="AD2961" i="3"/>
  <c r="AC2961" i="3"/>
  <c r="AG2960" i="3"/>
  <c r="AE2960" i="3"/>
  <c r="AD2960" i="3"/>
  <c r="AC2960" i="3"/>
  <c r="AG2959" i="3"/>
  <c r="AE2959" i="3"/>
  <c r="AD2959" i="3"/>
  <c r="AC2959" i="3"/>
  <c r="AG2958" i="3"/>
  <c r="AE2958" i="3"/>
  <c r="AD2958" i="3"/>
  <c r="AC2958" i="3"/>
  <c r="AG2957" i="3"/>
  <c r="AE2957" i="3"/>
  <c r="AD2957" i="3"/>
  <c r="AC2957" i="3"/>
  <c r="AG2956" i="3"/>
  <c r="AE2956" i="3"/>
  <c r="AD2956" i="3"/>
  <c r="AC2956" i="3"/>
  <c r="AG2955" i="3"/>
  <c r="AE2955" i="3"/>
  <c r="AD2955" i="3"/>
  <c r="AC2955" i="3"/>
  <c r="AG2954" i="3"/>
  <c r="AE2954" i="3"/>
  <c r="AD2954" i="3"/>
  <c r="AC2954" i="3"/>
  <c r="AG2953" i="3"/>
  <c r="AE2953" i="3"/>
  <c r="AD2953" i="3"/>
  <c r="AC2953" i="3"/>
  <c r="AG2952" i="3"/>
  <c r="AE2952" i="3"/>
  <c r="AD2952" i="3"/>
  <c r="AC2952" i="3"/>
  <c r="AG2951" i="3"/>
  <c r="AE2951" i="3"/>
  <c r="AD2951" i="3"/>
  <c r="AC2951" i="3"/>
  <c r="AG2950" i="3"/>
  <c r="AE2950" i="3"/>
  <c r="AD2950" i="3"/>
  <c r="AC2950" i="3"/>
  <c r="AG2949" i="3"/>
  <c r="AE2949" i="3"/>
  <c r="AD2949" i="3"/>
  <c r="AC2949" i="3"/>
  <c r="AG2948" i="3"/>
  <c r="AE2948" i="3"/>
  <c r="AD2948" i="3"/>
  <c r="AC2948" i="3"/>
  <c r="AG2947" i="3"/>
  <c r="AE2947" i="3"/>
  <c r="AD2947" i="3"/>
  <c r="AC2947" i="3"/>
  <c r="AG2946" i="3"/>
  <c r="AE2946" i="3"/>
  <c r="AD2946" i="3"/>
  <c r="AC2946" i="3"/>
  <c r="AG2945" i="3"/>
  <c r="AE2945" i="3"/>
  <c r="AD2945" i="3"/>
  <c r="AC2945" i="3"/>
  <c r="AG2944" i="3"/>
  <c r="AE2944" i="3"/>
  <c r="AD2944" i="3"/>
  <c r="AC2944" i="3"/>
  <c r="AG2943" i="3"/>
  <c r="AE2943" i="3"/>
  <c r="AD2943" i="3"/>
  <c r="AC2943" i="3"/>
  <c r="AG2942" i="3"/>
  <c r="AE2942" i="3"/>
  <c r="AD2942" i="3"/>
  <c r="AC2942" i="3"/>
  <c r="AG2941" i="3"/>
  <c r="AE2941" i="3"/>
  <c r="AD2941" i="3"/>
  <c r="AC2941" i="3"/>
  <c r="AG2940" i="3"/>
  <c r="AE2940" i="3"/>
  <c r="AD2940" i="3"/>
  <c r="AC2940" i="3"/>
  <c r="AG2939" i="3"/>
  <c r="AE2939" i="3"/>
  <c r="AD2939" i="3"/>
  <c r="AC2939" i="3"/>
  <c r="AG2938" i="3"/>
  <c r="AE2938" i="3"/>
  <c r="AD2938" i="3"/>
  <c r="AC2938" i="3"/>
  <c r="AG2937" i="3"/>
  <c r="AE2937" i="3"/>
  <c r="AD2937" i="3"/>
  <c r="AC2937" i="3"/>
  <c r="AG2936" i="3"/>
  <c r="AE2936" i="3"/>
  <c r="AD2936" i="3"/>
  <c r="AC2936" i="3"/>
  <c r="AG2935" i="3"/>
  <c r="AE2935" i="3"/>
  <c r="AD2935" i="3"/>
  <c r="AC2935" i="3"/>
  <c r="AG2934" i="3"/>
  <c r="AE2934" i="3"/>
  <c r="AD2934" i="3"/>
  <c r="AC2934" i="3"/>
  <c r="AG2933" i="3"/>
  <c r="AE2933" i="3"/>
  <c r="AD2933" i="3"/>
  <c r="AC2933" i="3"/>
  <c r="AG2932" i="3"/>
  <c r="AE2932" i="3"/>
  <c r="AD2932" i="3"/>
  <c r="AC2932" i="3"/>
  <c r="AG2931" i="3"/>
  <c r="AE2931" i="3"/>
  <c r="AD2931" i="3"/>
  <c r="AC2931" i="3"/>
  <c r="AG2930" i="3"/>
  <c r="AE2930" i="3"/>
  <c r="AD2930" i="3"/>
  <c r="AC2930" i="3"/>
  <c r="AG2929" i="3"/>
  <c r="AE2929" i="3"/>
  <c r="AD2929" i="3"/>
  <c r="AC2929" i="3"/>
  <c r="AG2928" i="3"/>
  <c r="AE2928" i="3"/>
  <c r="AD2928" i="3"/>
  <c r="AC2928" i="3"/>
  <c r="AG2927" i="3"/>
  <c r="AE2927" i="3"/>
  <c r="AD2927" i="3"/>
  <c r="AC2927" i="3"/>
  <c r="AG2926" i="3"/>
  <c r="AE2926" i="3"/>
  <c r="AD2926" i="3"/>
  <c r="AC2926" i="3"/>
  <c r="AG2925" i="3"/>
  <c r="AE2925" i="3"/>
  <c r="AD2925" i="3"/>
  <c r="AC2925" i="3"/>
  <c r="AG2924" i="3"/>
  <c r="AE2924" i="3"/>
  <c r="AD2924" i="3"/>
  <c r="AC2924" i="3"/>
  <c r="AG2923" i="3"/>
  <c r="AE2923" i="3"/>
  <c r="AD2923" i="3"/>
  <c r="AC2923" i="3"/>
  <c r="AG2922" i="3"/>
  <c r="AE2922" i="3"/>
  <c r="AD2922" i="3"/>
  <c r="AC2922" i="3"/>
  <c r="AG2921" i="3"/>
  <c r="AE2921" i="3"/>
  <c r="AD2921" i="3"/>
  <c r="AC2921" i="3"/>
  <c r="AG2920" i="3"/>
  <c r="AE2920" i="3"/>
  <c r="AD2920" i="3"/>
  <c r="AC2920" i="3"/>
  <c r="AG2919" i="3"/>
  <c r="AE2919" i="3"/>
  <c r="AD2919" i="3"/>
  <c r="AC2919" i="3"/>
  <c r="AG2918" i="3"/>
  <c r="AE2918" i="3"/>
  <c r="AD2918" i="3"/>
  <c r="AC2918" i="3"/>
  <c r="AG2917" i="3"/>
  <c r="AE2917" i="3"/>
  <c r="AD2917" i="3"/>
  <c r="AC2917" i="3"/>
  <c r="AG2916" i="3"/>
  <c r="AE2916" i="3"/>
  <c r="AD2916" i="3"/>
  <c r="AC2916" i="3"/>
  <c r="AG2915" i="3"/>
  <c r="AE2915" i="3"/>
  <c r="AD2915" i="3"/>
  <c r="AC2915" i="3"/>
  <c r="AG2914" i="3"/>
  <c r="AE2914" i="3"/>
  <c r="AD2914" i="3"/>
  <c r="AC2914" i="3"/>
  <c r="AG2913" i="3"/>
  <c r="AE2913" i="3"/>
  <c r="AD2913" i="3"/>
  <c r="AC2913" i="3"/>
  <c r="AG2912" i="3"/>
  <c r="AE2912" i="3"/>
  <c r="AD2912" i="3"/>
  <c r="AC2912" i="3"/>
  <c r="AG2911" i="3"/>
  <c r="AE2911" i="3"/>
  <c r="AD2911" i="3"/>
  <c r="AC2911" i="3"/>
  <c r="AG2910" i="3"/>
  <c r="AE2910" i="3"/>
  <c r="AD2910" i="3"/>
  <c r="AC2910" i="3"/>
  <c r="AG2909" i="3"/>
  <c r="AE2909" i="3"/>
  <c r="AD2909" i="3"/>
  <c r="AC2909" i="3"/>
  <c r="AG2908" i="3"/>
  <c r="AE2908" i="3"/>
  <c r="AD2908" i="3"/>
  <c r="AC2908" i="3"/>
  <c r="AG2907" i="3"/>
  <c r="AE2907" i="3"/>
  <c r="AD2907" i="3"/>
  <c r="AC2907" i="3"/>
  <c r="AG2906" i="3"/>
  <c r="AE2906" i="3"/>
  <c r="AD2906" i="3"/>
  <c r="AC2906" i="3"/>
  <c r="AG2905" i="3"/>
  <c r="AE2905" i="3"/>
  <c r="AD2905" i="3"/>
  <c r="AC2905" i="3"/>
  <c r="AG2904" i="3"/>
  <c r="AE2904" i="3"/>
  <c r="AD2904" i="3"/>
  <c r="AC2904" i="3"/>
  <c r="AG2903" i="3"/>
  <c r="AE2903" i="3"/>
  <c r="AD2903" i="3"/>
  <c r="AC2903" i="3"/>
  <c r="AG2902" i="3"/>
  <c r="AE2902" i="3"/>
  <c r="AD2902" i="3"/>
  <c r="AC2902" i="3"/>
  <c r="AG2901" i="3"/>
  <c r="AE2901" i="3"/>
  <c r="AD2901" i="3"/>
  <c r="AC2901" i="3"/>
  <c r="AG2900" i="3"/>
  <c r="AE2900" i="3"/>
  <c r="AD2900" i="3"/>
  <c r="AC2900" i="3"/>
  <c r="AG2899" i="3"/>
  <c r="AE2899" i="3"/>
  <c r="AD2899" i="3"/>
  <c r="AC2899" i="3"/>
  <c r="AG2898" i="3"/>
  <c r="AE2898" i="3"/>
  <c r="AD2898" i="3"/>
  <c r="AC2898" i="3"/>
  <c r="AG2897" i="3"/>
  <c r="AE2897" i="3"/>
  <c r="AD2897" i="3"/>
  <c r="AC2897" i="3"/>
  <c r="AG2896" i="3"/>
  <c r="AE2896" i="3"/>
  <c r="AD2896" i="3"/>
  <c r="AC2896" i="3"/>
  <c r="AG2895" i="3"/>
  <c r="AE2895" i="3"/>
  <c r="AD2895" i="3"/>
  <c r="AC2895" i="3"/>
  <c r="AG2894" i="3"/>
  <c r="AE2894" i="3"/>
  <c r="AD2894" i="3"/>
  <c r="AC2894" i="3"/>
  <c r="AG2893" i="3"/>
  <c r="AE2893" i="3"/>
  <c r="AD2893" i="3"/>
  <c r="AC2893" i="3"/>
  <c r="AG2892" i="3"/>
  <c r="AE2892" i="3"/>
  <c r="AD2892" i="3"/>
  <c r="AC2892" i="3"/>
  <c r="AG2891" i="3"/>
  <c r="AE2891" i="3"/>
  <c r="AD2891" i="3"/>
  <c r="AC2891" i="3"/>
  <c r="AG2890" i="3"/>
  <c r="AE2890" i="3"/>
  <c r="AD2890" i="3"/>
  <c r="AC2890" i="3"/>
  <c r="AG2889" i="3"/>
  <c r="AE2889" i="3"/>
  <c r="AD2889" i="3"/>
  <c r="AC2889" i="3"/>
  <c r="AG2888" i="3"/>
  <c r="AE2888" i="3"/>
  <c r="AD2888" i="3"/>
  <c r="AC2888" i="3"/>
  <c r="AG2887" i="3"/>
  <c r="AE2887" i="3"/>
  <c r="AD2887" i="3"/>
  <c r="AC2887" i="3"/>
  <c r="AG2886" i="3"/>
  <c r="AE2886" i="3"/>
  <c r="AD2886" i="3"/>
  <c r="AC2886" i="3"/>
  <c r="AG2885" i="3"/>
  <c r="AE2885" i="3"/>
  <c r="AD2885" i="3"/>
  <c r="AC2885" i="3"/>
  <c r="AG2884" i="3"/>
  <c r="AE2884" i="3"/>
  <c r="AD2884" i="3"/>
  <c r="AC2884" i="3"/>
  <c r="AG2883" i="3"/>
  <c r="AE2883" i="3"/>
  <c r="AD2883" i="3"/>
  <c r="AC2883" i="3"/>
  <c r="AG2882" i="3"/>
  <c r="AE2882" i="3"/>
  <c r="AD2882" i="3"/>
  <c r="AC2882" i="3"/>
  <c r="AG2881" i="3"/>
  <c r="AE2881" i="3"/>
  <c r="AD2881" i="3"/>
  <c r="AC2881" i="3"/>
  <c r="AG2880" i="3"/>
  <c r="AE2880" i="3"/>
  <c r="AD2880" i="3"/>
  <c r="AC2880" i="3"/>
  <c r="AG2879" i="3"/>
  <c r="AE2879" i="3"/>
  <c r="AD2879" i="3"/>
  <c r="AC2879" i="3"/>
  <c r="AG2878" i="3"/>
  <c r="AE2878" i="3"/>
  <c r="AD2878" i="3"/>
  <c r="AC2878" i="3"/>
  <c r="AG2877" i="3"/>
  <c r="AE2877" i="3"/>
  <c r="AD2877" i="3"/>
  <c r="AC2877" i="3"/>
  <c r="AG2876" i="3"/>
  <c r="AE2876" i="3"/>
  <c r="AD2876" i="3"/>
  <c r="AC2876" i="3"/>
  <c r="AG2875" i="3"/>
  <c r="AE2875" i="3"/>
  <c r="AD2875" i="3"/>
  <c r="AC2875" i="3"/>
  <c r="AG2874" i="3"/>
  <c r="AE2874" i="3"/>
  <c r="AD2874" i="3"/>
  <c r="AC2874" i="3"/>
  <c r="AG2873" i="3"/>
  <c r="AE2873" i="3"/>
  <c r="AD2873" i="3"/>
  <c r="AC2873" i="3"/>
  <c r="AG2872" i="3"/>
  <c r="AE2872" i="3"/>
  <c r="AD2872" i="3"/>
  <c r="AC2872" i="3"/>
  <c r="AG2871" i="3"/>
  <c r="AE2871" i="3"/>
  <c r="AD2871" i="3"/>
  <c r="AC2871" i="3"/>
  <c r="AG2870" i="3"/>
  <c r="AE2870" i="3"/>
  <c r="AD2870" i="3"/>
  <c r="AC2870" i="3"/>
  <c r="AG2869" i="3"/>
  <c r="AE2869" i="3"/>
  <c r="AD2869" i="3"/>
  <c r="AC2869" i="3"/>
  <c r="AG2868" i="3"/>
  <c r="AE2868" i="3"/>
  <c r="AD2868" i="3"/>
  <c r="AC2868" i="3"/>
  <c r="AG2867" i="3"/>
  <c r="AE2867" i="3"/>
  <c r="AD2867" i="3"/>
  <c r="AC2867" i="3"/>
  <c r="AG2866" i="3"/>
  <c r="AE2866" i="3"/>
  <c r="AD2866" i="3"/>
  <c r="AC2866" i="3"/>
  <c r="AG2865" i="3"/>
  <c r="AE2865" i="3"/>
  <c r="AD2865" i="3"/>
  <c r="AC2865" i="3"/>
  <c r="AG2864" i="3"/>
  <c r="AE2864" i="3"/>
  <c r="AD2864" i="3"/>
  <c r="AC2864" i="3"/>
  <c r="AG2863" i="3"/>
  <c r="AE2863" i="3"/>
  <c r="AD2863" i="3"/>
  <c r="AC2863" i="3"/>
  <c r="AG2862" i="3"/>
  <c r="AE2862" i="3"/>
  <c r="AD2862" i="3"/>
  <c r="AC2862" i="3"/>
  <c r="AG2861" i="3"/>
  <c r="AE2861" i="3"/>
  <c r="AD2861" i="3"/>
  <c r="AC2861" i="3"/>
  <c r="AG2860" i="3"/>
  <c r="AE2860" i="3"/>
  <c r="AD2860" i="3"/>
  <c r="AC2860" i="3"/>
  <c r="AG2859" i="3"/>
  <c r="AE2859" i="3"/>
  <c r="AD2859" i="3"/>
  <c r="AC2859" i="3"/>
  <c r="AG2858" i="3"/>
  <c r="AE2858" i="3"/>
  <c r="AD2858" i="3"/>
  <c r="AC2858" i="3"/>
  <c r="AG2857" i="3"/>
  <c r="AE2857" i="3"/>
  <c r="AD2857" i="3"/>
  <c r="AC2857" i="3"/>
  <c r="AG2856" i="3"/>
  <c r="AE2856" i="3"/>
  <c r="AD2856" i="3"/>
  <c r="AC2856" i="3"/>
  <c r="AG2855" i="3"/>
  <c r="AE2855" i="3"/>
  <c r="AD2855" i="3"/>
  <c r="AC2855" i="3"/>
  <c r="AG2854" i="3"/>
  <c r="AE2854" i="3"/>
  <c r="AD2854" i="3"/>
  <c r="AC2854" i="3"/>
  <c r="AG2853" i="3"/>
  <c r="AE2853" i="3"/>
  <c r="AD2853" i="3"/>
  <c r="AC2853" i="3"/>
  <c r="AG2852" i="3"/>
  <c r="AE2852" i="3"/>
  <c r="AD2852" i="3"/>
  <c r="AC2852" i="3"/>
  <c r="AG2851" i="3"/>
  <c r="AE2851" i="3"/>
  <c r="AD2851" i="3"/>
  <c r="AC2851" i="3"/>
  <c r="AG2850" i="3"/>
  <c r="AE2850" i="3"/>
  <c r="AD2850" i="3"/>
  <c r="AC2850" i="3"/>
  <c r="AG2849" i="3"/>
  <c r="AE2849" i="3"/>
  <c r="AD2849" i="3"/>
  <c r="AC2849" i="3"/>
  <c r="AG2848" i="3"/>
  <c r="AE2848" i="3"/>
  <c r="AD2848" i="3"/>
  <c r="AC2848" i="3"/>
  <c r="AG2847" i="3"/>
  <c r="AE2847" i="3"/>
  <c r="AD2847" i="3"/>
  <c r="AC2847" i="3"/>
  <c r="AG2846" i="3"/>
  <c r="AE2846" i="3"/>
  <c r="AD2846" i="3"/>
  <c r="AC2846" i="3"/>
  <c r="AG2845" i="3"/>
  <c r="AE2845" i="3"/>
  <c r="AD2845" i="3"/>
  <c r="AC2845" i="3"/>
  <c r="AG2844" i="3"/>
  <c r="AE2844" i="3"/>
  <c r="AD2844" i="3"/>
  <c r="AC2844" i="3"/>
  <c r="AG2843" i="3"/>
  <c r="AE2843" i="3"/>
  <c r="AD2843" i="3"/>
  <c r="AC2843" i="3"/>
  <c r="AG2842" i="3"/>
  <c r="AE2842" i="3"/>
  <c r="AD2842" i="3"/>
  <c r="AC2842" i="3"/>
  <c r="AG2841" i="3"/>
  <c r="AE2841" i="3"/>
  <c r="AD2841" i="3"/>
  <c r="AC2841" i="3"/>
  <c r="AG2840" i="3"/>
  <c r="AE2840" i="3"/>
  <c r="AD2840" i="3"/>
  <c r="AC2840" i="3"/>
  <c r="AG2839" i="3"/>
  <c r="AE2839" i="3"/>
  <c r="AD2839" i="3"/>
  <c r="AC2839" i="3"/>
  <c r="AG2838" i="3"/>
  <c r="AE2838" i="3"/>
  <c r="AD2838" i="3"/>
  <c r="AC2838" i="3"/>
  <c r="AG2837" i="3"/>
  <c r="AE2837" i="3"/>
  <c r="AD2837" i="3"/>
  <c r="AC2837" i="3"/>
  <c r="AG2836" i="3"/>
  <c r="AE2836" i="3"/>
  <c r="AD2836" i="3"/>
  <c r="AC2836" i="3"/>
  <c r="AG2835" i="3"/>
  <c r="AE2835" i="3"/>
  <c r="AD2835" i="3"/>
  <c r="AC2835" i="3"/>
  <c r="AG2834" i="3"/>
  <c r="AE2834" i="3"/>
  <c r="AD2834" i="3"/>
  <c r="AC2834" i="3"/>
  <c r="AG2833" i="3"/>
  <c r="AE2833" i="3"/>
  <c r="AD2833" i="3"/>
  <c r="AC2833" i="3"/>
  <c r="AG2832" i="3"/>
  <c r="AE2832" i="3"/>
  <c r="AD2832" i="3"/>
  <c r="AC2832" i="3"/>
  <c r="AG2831" i="3"/>
  <c r="AE2831" i="3"/>
  <c r="AD2831" i="3"/>
  <c r="AC2831" i="3"/>
  <c r="AG2830" i="3"/>
  <c r="AE2830" i="3"/>
  <c r="AD2830" i="3"/>
  <c r="AC2830" i="3"/>
  <c r="AG2829" i="3"/>
  <c r="AE2829" i="3"/>
  <c r="AD2829" i="3"/>
  <c r="AC2829" i="3"/>
  <c r="AG2828" i="3"/>
  <c r="AE2828" i="3"/>
  <c r="AD2828" i="3"/>
  <c r="AC2828" i="3"/>
  <c r="AG2827" i="3"/>
  <c r="AE2827" i="3"/>
  <c r="AD2827" i="3"/>
  <c r="AC2827" i="3"/>
  <c r="AG2826" i="3"/>
  <c r="AE2826" i="3"/>
  <c r="AD2826" i="3"/>
  <c r="AC2826" i="3"/>
  <c r="AG2825" i="3"/>
  <c r="AE2825" i="3"/>
  <c r="AD2825" i="3"/>
  <c r="AC2825" i="3"/>
  <c r="AG2824" i="3"/>
  <c r="AE2824" i="3"/>
  <c r="AD2824" i="3"/>
  <c r="AC2824" i="3"/>
  <c r="AG2823" i="3"/>
  <c r="AE2823" i="3"/>
  <c r="AD2823" i="3"/>
  <c r="AC2823" i="3"/>
  <c r="AG2822" i="3"/>
  <c r="AE2822" i="3"/>
  <c r="AD2822" i="3"/>
  <c r="AC2822" i="3"/>
  <c r="AG2821" i="3"/>
  <c r="AE2821" i="3"/>
  <c r="AD2821" i="3"/>
  <c r="AC2821" i="3"/>
  <c r="AG2820" i="3"/>
  <c r="AE2820" i="3"/>
  <c r="AD2820" i="3"/>
  <c r="AC2820" i="3"/>
  <c r="AG2819" i="3"/>
  <c r="AE2819" i="3"/>
  <c r="AD2819" i="3"/>
  <c r="AC2819" i="3"/>
  <c r="AG2818" i="3"/>
  <c r="AE2818" i="3"/>
  <c r="AD2818" i="3"/>
  <c r="AC2818" i="3"/>
  <c r="AG2817" i="3"/>
  <c r="AE2817" i="3"/>
  <c r="AD2817" i="3"/>
  <c r="AC2817" i="3"/>
  <c r="AG2816" i="3"/>
  <c r="AE2816" i="3"/>
  <c r="AD2816" i="3"/>
  <c r="AC2816" i="3"/>
  <c r="AG2815" i="3"/>
  <c r="AE2815" i="3"/>
  <c r="AD2815" i="3"/>
  <c r="AC2815" i="3"/>
  <c r="AG2814" i="3"/>
  <c r="AE2814" i="3"/>
  <c r="AD2814" i="3"/>
  <c r="AC2814" i="3"/>
  <c r="AG2813" i="3"/>
  <c r="AE2813" i="3"/>
  <c r="AD2813" i="3"/>
  <c r="AC2813" i="3"/>
  <c r="AG2812" i="3"/>
  <c r="AE2812" i="3"/>
  <c r="AD2812" i="3"/>
  <c r="AC2812" i="3"/>
  <c r="AG2811" i="3"/>
  <c r="AE2811" i="3"/>
  <c r="AD2811" i="3"/>
  <c r="AC2811" i="3"/>
  <c r="AG2810" i="3"/>
  <c r="AE2810" i="3"/>
  <c r="AD2810" i="3"/>
  <c r="AC2810" i="3"/>
  <c r="AG2809" i="3"/>
  <c r="AE2809" i="3"/>
  <c r="AD2809" i="3"/>
  <c r="AC2809" i="3"/>
  <c r="AG2808" i="3"/>
  <c r="AE2808" i="3"/>
  <c r="AD2808" i="3"/>
  <c r="AC2808" i="3"/>
  <c r="AG2807" i="3"/>
  <c r="AE2807" i="3"/>
  <c r="AD2807" i="3"/>
  <c r="AC2807" i="3"/>
  <c r="AG2806" i="3"/>
  <c r="AE2806" i="3"/>
  <c r="AD2806" i="3"/>
  <c r="AC2806" i="3"/>
  <c r="AG2805" i="3"/>
  <c r="AE2805" i="3"/>
  <c r="AD2805" i="3"/>
  <c r="AC2805" i="3"/>
  <c r="AG2804" i="3"/>
  <c r="AE2804" i="3"/>
  <c r="AD2804" i="3"/>
  <c r="AC2804" i="3"/>
  <c r="AG2803" i="3"/>
  <c r="AE2803" i="3"/>
  <c r="AD2803" i="3"/>
  <c r="AC2803" i="3"/>
  <c r="AG2802" i="3"/>
  <c r="AE2802" i="3"/>
  <c r="AD2802" i="3"/>
  <c r="AC2802" i="3"/>
  <c r="AG2801" i="3"/>
  <c r="AE2801" i="3"/>
  <c r="AD2801" i="3"/>
  <c r="AC2801" i="3"/>
  <c r="AG2800" i="3"/>
  <c r="AE2800" i="3"/>
  <c r="AD2800" i="3"/>
  <c r="AC2800" i="3"/>
  <c r="AG2799" i="3"/>
  <c r="AE2799" i="3"/>
  <c r="AD2799" i="3"/>
  <c r="AC2799" i="3"/>
  <c r="AG2798" i="3"/>
  <c r="AE2798" i="3"/>
  <c r="AD2798" i="3"/>
  <c r="AC2798" i="3"/>
  <c r="AG2797" i="3"/>
  <c r="AE2797" i="3"/>
  <c r="AD2797" i="3"/>
  <c r="AC2797" i="3"/>
  <c r="AG2796" i="3"/>
  <c r="AE2796" i="3"/>
  <c r="AD2796" i="3"/>
  <c r="AC2796" i="3"/>
  <c r="AG2795" i="3"/>
  <c r="AE2795" i="3"/>
  <c r="AD2795" i="3"/>
  <c r="AC2795" i="3"/>
  <c r="AG2794" i="3"/>
  <c r="AE2794" i="3"/>
  <c r="AD2794" i="3"/>
  <c r="AC2794" i="3"/>
  <c r="AG2793" i="3"/>
  <c r="AE2793" i="3"/>
  <c r="AD2793" i="3"/>
  <c r="AC2793" i="3"/>
  <c r="AG2792" i="3"/>
  <c r="AE2792" i="3"/>
  <c r="AD2792" i="3"/>
  <c r="AC2792" i="3"/>
  <c r="AG2791" i="3"/>
  <c r="AE2791" i="3"/>
  <c r="AD2791" i="3"/>
  <c r="AC2791" i="3"/>
  <c r="AG2790" i="3"/>
  <c r="AE2790" i="3"/>
  <c r="AD2790" i="3"/>
  <c r="AC2790" i="3"/>
  <c r="AG2789" i="3"/>
  <c r="AE2789" i="3"/>
  <c r="AD2789" i="3"/>
  <c r="AC2789" i="3"/>
  <c r="AG2788" i="3"/>
  <c r="AE2788" i="3"/>
  <c r="AD2788" i="3"/>
  <c r="AC2788" i="3"/>
  <c r="AG2787" i="3"/>
  <c r="AE2787" i="3"/>
  <c r="AD2787" i="3"/>
  <c r="AC2787" i="3"/>
  <c r="AG2786" i="3"/>
  <c r="AE2786" i="3"/>
  <c r="AD2786" i="3"/>
  <c r="AC2786" i="3"/>
  <c r="AG2785" i="3"/>
  <c r="AE2785" i="3"/>
  <c r="AD2785" i="3"/>
  <c r="AC2785" i="3"/>
  <c r="AG2784" i="3"/>
  <c r="AE2784" i="3"/>
  <c r="AD2784" i="3"/>
  <c r="AC2784" i="3"/>
  <c r="AG2783" i="3"/>
  <c r="AE2783" i="3"/>
  <c r="AD2783" i="3"/>
  <c r="AC2783" i="3"/>
  <c r="AG2782" i="3"/>
  <c r="AE2782" i="3"/>
  <c r="AD2782" i="3"/>
  <c r="AC2782" i="3"/>
  <c r="AG2781" i="3"/>
  <c r="AE2781" i="3"/>
  <c r="AD2781" i="3"/>
  <c r="AC2781" i="3"/>
  <c r="AG2780" i="3"/>
  <c r="AE2780" i="3"/>
  <c r="AD2780" i="3"/>
  <c r="AC2780" i="3"/>
  <c r="AG2779" i="3"/>
  <c r="AE2779" i="3"/>
  <c r="AD2779" i="3"/>
  <c r="AC2779" i="3"/>
  <c r="AG2778" i="3"/>
  <c r="AE2778" i="3"/>
  <c r="AD2778" i="3"/>
  <c r="AC2778" i="3"/>
  <c r="AG2777" i="3"/>
  <c r="AE2777" i="3"/>
  <c r="AD2777" i="3"/>
  <c r="AC2777" i="3"/>
  <c r="AG2776" i="3"/>
  <c r="AE2776" i="3"/>
  <c r="AD2776" i="3"/>
  <c r="AC2776" i="3"/>
  <c r="AG2775" i="3"/>
  <c r="AE2775" i="3"/>
  <c r="AD2775" i="3"/>
  <c r="AC2775" i="3"/>
  <c r="AG2774" i="3"/>
  <c r="AE2774" i="3"/>
  <c r="AD2774" i="3"/>
  <c r="AC2774" i="3"/>
  <c r="AG2773" i="3"/>
  <c r="AE2773" i="3"/>
  <c r="AD2773" i="3"/>
  <c r="AC2773" i="3"/>
  <c r="AG2772" i="3"/>
  <c r="AE2772" i="3"/>
  <c r="AD2772" i="3"/>
  <c r="AC2772" i="3"/>
  <c r="AG2771" i="3"/>
  <c r="AE2771" i="3"/>
  <c r="AD2771" i="3"/>
  <c r="AC2771" i="3"/>
  <c r="AG2770" i="3"/>
  <c r="AE2770" i="3"/>
  <c r="AD2770" i="3"/>
  <c r="AC2770" i="3"/>
  <c r="AG2769" i="3"/>
  <c r="AE2769" i="3"/>
  <c r="AD2769" i="3"/>
  <c r="AC2769" i="3"/>
  <c r="AG2768" i="3"/>
  <c r="AE2768" i="3"/>
  <c r="AD2768" i="3"/>
  <c r="AC2768" i="3"/>
  <c r="AG2767" i="3"/>
  <c r="AE2767" i="3"/>
  <c r="AD2767" i="3"/>
  <c r="AC2767" i="3"/>
  <c r="AG2766" i="3"/>
  <c r="AE2766" i="3"/>
  <c r="AD2766" i="3"/>
  <c r="AC2766" i="3"/>
  <c r="AG2765" i="3"/>
  <c r="AE2765" i="3"/>
  <c r="AD2765" i="3"/>
  <c r="AC2765" i="3"/>
  <c r="AG2764" i="3"/>
  <c r="AE2764" i="3"/>
  <c r="AD2764" i="3"/>
  <c r="AC2764" i="3"/>
  <c r="AG2763" i="3"/>
  <c r="AE2763" i="3"/>
  <c r="AD2763" i="3"/>
  <c r="AC2763" i="3"/>
  <c r="AG2762" i="3"/>
  <c r="AE2762" i="3"/>
  <c r="AD2762" i="3"/>
  <c r="AC2762" i="3"/>
  <c r="AG2761" i="3"/>
  <c r="AE2761" i="3"/>
  <c r="AD2761" i="3"/>
  <c r="AC2761" i="3"/>
  <c r="AG2760" i="3"/>
  <c r="AE2760" i="3"/>
  <c r="AD2760" i="3"/>
  <c r="AC2760" i="3"/>
  <c r="AG2759" i="3"/>
  <c r="AE2759" i="3"/>
  <c r="AD2759" i="3"/>
  <c r="AC2759" i="3"/>
  <c r="AG2758" i="3"/>
  <c r="AE2758" i="3"/>
  <c r="AD2758" i="3"/>
  <c r="AC2758" i="3"/>
  <c r="AG2757" i="3"/>
  <c r="AE2757" i="3"/>
  <c r="AD2757" i="3"/>
  <c r="AC2757" i="3"/>
  <c r="AG2756" i="3"/>
  <c r="AE2756" i="3"/>
  <c r="AD2756" i="3"/>
  <c r="AC2756" i="3"/>
  <c r="AG2755" i="3"/>
  <c r="AE2755" i="3"/>
  <c r="AD2755" i="3"/>
  <c r="AC2755" i="3"/>
  <c r="AG2754" i="3"/>
  <c r="AE2754" i="3"/>
  <c r="AD2754" i="3"/>
  <c r="AC2754" i="3"/>
  <c r="AG2753" i="3"/>
  <c r="AE2753" i="3"/>
  <c r="AD2753" i="3"/>
  <c r="AC2753" i="3"/>
  <c r="AG2752" i="3"/>
  <c r="AE2752" i="3"/>
  <c r="AD2752" i="3"/>
  <c r="AC2752" i="3"/>
  <c r="AG2751" i="3"/>
  <c r="AE2751" i="3"/>
  <c r="AD2751" i="3"/>
  <c r="AC2751" i="3"/>
  <c r="AG2750" i="3"/>
  <c r="AE2750" i="3"/>
  <c r="AD2750" i="3"/>
  <c r="AC2750" i="3"/>
  <c r="AG2749" i="3"/>
  <c r="AE2749" i="3"/>
  <c r="AD2749" i="3"/>
  <c r="AC2749" i="3"/>
  <c r="AG2748" i="3"/>
  <c r="AE2748" i="3"/>
  <c r="AD2748" i="3"/>
  <c r="AC2748" i="3"/>
  <c r="AG2747" i="3"/>
  <c r="AE2747" i="3"/>
  <c r="AD2747" i="3"/>
  <c r="AC2747" i="3"/>
  <c r="AG2746" i="3"/>
  <c r="AE2746" i="3"/>
  <c r="AD2746" i="3"/>
  <c r="AC2746" i="3"/>
  <c r="AG2745" i="3"/>
  <c r="AE2745" i="3"/>
  <c r="AD2745" i="3"/>
  <c r="AC2745" i="3"/>
  <c r="AG2744" i="3"/>
  <c r="AE2744" i="3"/>
  <c r="AD2744" i="3"/>
  <c r="AC2744" i="3"/>
  <c r="AG2743" i="3"/>
  <c r="AE2743" i="3"/>
  <c r="AD2743" i="3"/>
  <c r="AC2743" i="3"/>
  <c r="AG2742" i="3"/>
  <c r="AE2742" i="3"/>
  <c r="AD2742" i="3"/>
  <c r="AC2742" i="3"/>
  <c r="AG2741" i="3"/>
  <c r="AE2741" i="3"/>
  <c r="AD2741" i="3"/>
  <c r="AC2741" i="3"/>
  <c r="AG2740" i="3"/>
  <c r="AE2740" i="3"/>
  <c r="AD2740" i="3"/>
  <c r="AC2740" i="3"/>
  <c r="AG2739" i="3"/>
  <c r="AE2739" i="3"/>
  <c r="AD2739" i="3"/>
  <c r="AC2739" i="3"/>
  <c r="AG2738" i="3"/>
  <c r="AE2738" i="3"/>
  <c r="AD2738" i="3"/>
  <c r="AC2738" i="3"/>
  <c r="AG2737" i="3"/>
  <c r="AE2737" i="3"/>
  <c r="AD2737" i="3"/>
  <c r="AC2737" i="3"/>
  <c r="AG2736" i="3"/>
  <c r="AE2736" i="3"/>
  <c r="AD2736" i="3"/>
  <c r="AC2736" i="3"/>
  <c r="AG2735" i="3"/>
  <c r="AE2735" i="3"/>
  <c r="AD2735" i="3"/>
  <c r="AC2735" i="3"/>
  <c r="AG2734" i="3"/>
  <c r="AE2734" i="3"/>
  <c r="AD2734" i="3"/>
  <c r="AC2734" i="3"/>
  <c r="AG2733" i="3"/>
  <c r="AE2733" i="3"/>
  <c r="AD2733" i="3"/>
  <c r="AC2733" i="3"/>
  <c r="AG2732" i="3"/>
  <c r="AE2732" i="3"/>
  <c r="AD2732" i="3"/>
  <c r="AC2732" i="3"/>
  <c r="AG2731" i="3"/>
  <c r="AE2731" i="3"/>
  <c r="AD2731" i="3"/>
  <c r="AC2731" i="3"/>
  <c r="AG2730" i="3"/>
  <c r="AE2730" i="3"/>
  <c r="AD2730" i="3"/>
  <c r="AC2730" i="3"/>
  <c r="AG2729" i="3"/>
  <c r="AE2729" i="3"/>
  <c r="AD2729" i="3"/>
  <c r="AC2729" i="3"/>
  <c r="AG2728" i="3"/>
  <c r="AE2728" i="3"/>
  <c r="AD2728" i="3"/>
  <c r="AC2728" i="3"/>
  <c r="AG2727" i="3"/>
  <c r="AE2727" i="3"/>
  <c r="AD2727" i="3"/>
  <c r="AC2727" i="3"/>
  <c r="AG2726" i="3"/>
  <c r="AE2726" i="3"/>
  <c r="AD2726" i="3"/>
  <c r="AC2726" i="3"/>
  <c r="AG2725" i="3"/>
  <c r="AE2725" i="3"/>
  <c r="AD2725" i="3"/>
  <c r="AC2725" i="3"/>
  <c r="AG2724" i="3"/>
  <c r="AE2724" i="3"/>
  <c r="AD2724" i="3"/>
  <c r="AC2724" i="3"/>
  <c r="AG2723" i="3"/>
  <c r="AE2723" i="3"/>
  <c r="AD2723" i="3"/>
  <c r="AC2723" i="3"/>
  <c r="AG2722" i="3"/>
  <c r="AE2722" i="3"/>
  <c r="AD2722" i="3"/>
  <c r="AC2722" i="3"/>
  <c r="AG2721" i="3"/>
  <c r="AE2721" i="3"/>
  <c r="AD2721" i="3"/>
  <c r="AC2721" i="3"/>
  <c r="AG2720" i="3"/>
  <c r="AE2720" i="3"/>
  <c r="AD2720" i="3"/>
  <c r="AC2720" i="3"/>
  <c r="AG2719" i="3"/>
  <c r="AE2719" i="3"/>
  <c r="AD2719" i="3"/>
  <c r="AC2719" i="3"/>
  <c r="AG2718" i="3"/>
  <c r="AE2718" i="3"/>
  <c r="AD2718" i="3"/>
  <c r="AC2718" i="3"/>
  <c r="AG2717" i="3"/>
  <c r="AE2717" i="3"/>
  <c r="AD2717" i="3"/>
  <c r="AC2717" i="3"/>
  <c r="AG2716" i="3"/>
  <c r="AE2716" i="3"/>
  <c r="AD2716" i="3"/>
  <c r="AC2716" i="3"/>
  <c r="AG2715" i="3"/>
  <c r="AE2715" i="3"/>
  <c r="AD2715" i="3"/>
  <c r="AC2715" i="3"/>
  <c r="AG2714" i="3"/>
  <c r="AE2714" i="3"/>
  <c r="AD2714" i="3"/>
  <c r="AC2714" i="3"/>
  <c r="AG2713" i="3"/>
  <c r="AE2713" i="3"/>
  <c r="AD2713" i="3"/>
  <c r="AC2713" i="3"/>
  <c r="AG2712" i="3"/>
  <c r="AE2712" i="3"/>
  <c r="AD2712" i="3"/>
  <c r="AC2712" i="3"/>
  <c r="AG2711" i="3"/>
  <c r="AE2711" i="3"/>
  <c r="AD2711" i="3"/>
  <c r="AC2711" i="3"/>
  <c r="AG2710" i="3"/>
  <c r="AE2710" i="3"/>
  <c r="AD2710" i="3"/>
  <c r="AC2710" i="3"/>
  <c r="AG2709" i="3"/>
  <c r="AE2709" i="3"/>
  <c r="AD2709" i="3"/>
  <c r="AC2709" i="3"/>
  <c r="AG2708" i="3"/>
  <c r="AE2708" i="3"/>
  <c r="AD2708" i="3"/>
  <c r="AC2708" i="3"/>
  <c r="AG2707" i="3"/>
  <c r="AE2707" i="3"/>
  <c r="AD2707" i="3"/>
  <c r="AC2707" i="3"/>
  <c r="AG2706" i="3"/>
  <c r="AE2706" i="3"/>
  <c r="AD2706" i="3"/>
  <c r="AC2706" i="3"/>
  <c r="AG2705" i="3"/>
  <c r="AE2705" i="3"/>
  <c r="AD2705" i="3"/>
  <c r="AC2705" i="3"/>
  <c r="AG2704" i="3"/>
  <c r="AE2704" i="3"/>
  <c r="AD2704" i="3"/>
  <c r="AC2704" i="3"/>
  <c r="AG2703" i="3"/>
  <c r="AE2703" i="3"/>
  <c r="AD2703" i="3"/>
  <c r="AC2703" i="3"/>
  <c r="AG2702" i="3"/>
  <c r="AE2702" i="3"/>
  <c r="AD2702" i="3"/>
  <c r="AC2702" i="3"/>
  <c r="AG2701" i="3"/>
  <c r="AE2701" i="3"/>
  <c r="AD2701" i="3"/>
  <c r="AC2701" i="3"/>
  <c r="AG2700" i="3"/>
  <c r="AE2700" i="3"/>
  <c r="AD2700" i="3"/>
  <c r="AC2700" i="3"/>
  <c r="AG2699" i="3"/>
  <c r="AE2699" i="3"/>
  <c r="AD2699" i="3"/>
  <c r="AC2699" i="3"/>
  <c r="AG2698" i="3"/>
  <c r="AE2698" i="3"/>
  <c r="AD2698" i="3"/>
  <c r="AC2698" i="3"/>
  <c r="AG2697" i="3"/>
  <c r="AE2697" i="3"/>
  <c r="AD2697" i="3"/>
  <c r="AC2697" i="3"/>
  <c r="AG2696" i="3"/>
  <c r="AE2696" i="3"/>
  <c r="AD2696" i="3"/>
  <c r="AC2696" i="3"/>
  <c r="AG2695" i="3"/>
  <c r="AE2695" i="3"/>
  <c r="AD2695" i="3"/>
  <c r="AC2695" i="3"/>
  <c r="AG2694" i="3"/>
  <c r="AE2694" i="3"/>
  <c r="AD2694" i="3"/>
  <c r="AC2694" i="3"/>
  <c r="AG2693" i="3"/>
  <c r="AE2693" i="3"/>
  <c r="AD2693" i="3"/>
  <c r="AC2693" i="3"/>
  <c r="AG2692" i="3"/>
  <c r="AE2692" i="3"/>
  <c r="AD2692" i="3"/>
  <c r="AC2692" i="3"/>
  <c r="AG2691" i="3"/>
  <c r="AE2691" i="3"/>
  <c r="AD2691" i="3"/>
  <c r="AC2691" i="3"/>
  <c r="AG2690" i="3"/>
  <c r="AE2690" i="3"/>
  <c r="AD2690" i="3"/>
  <c r="AC2690" i="3"/>
  <c r="AG2689" i="3"/>
  <c r="AE2689" i="3"/>
  <c r="AD2689" i="3"/>
  <c r="AC2689" i="3"/>
  <c r="AG2688" i="3"/>
  <c r="AE2688" i="3"/>
  <c r="AD2688" i="3"/>
  <c r="AC2688" i="3"/>
  <c r="AG2687" i="3"/>
  <c r="AE2687" i="3"/>
  <c r="AD2687" i="3"/>
  <c r="AC2687" i="3"/>
  <c r="AG2686" i="3"/>
  <c r="AE2686" i="3"/>
  <c r="AD2686" i="3"/>
  <c r="AC2686" i="3"/>
  <c r="AG2685" i="3"/>
  <c r="AE2685" i="3"/>
  <c r="AD2685" i="3"/>
  <c r="AC2685" i="3"/>
  <c r="AG2684" i="3"/>
  <c r="AE2684" i="3"/>
  <c r="AD2684" i="3"/>
  <c r="AC2684" i="3"/>
  <c r="AG2683" i="3"/>
  <c r="AE2683" i="3"/>
  <c r="AD2683" i="3"/>
  <c r="AC2683" i="3"/>
  <c r="AG2682" i="3"/>
  <c r="AE2682" i="3"/>
  <c r="AD2682" i="3"/>
  <c r="AC2682" i="3"/>
  <c r="AG2681" i="3"/>
  <c r="AE2681" i="3"/>
  <c r="AD2681" i="3"/>
  <c r="AC2681" i="3"/>
  <c r="AG2680" i="3"/>
  <c r="AE2680" i="3"/>
  <c r="AD2680" i="3"/>
  <c r="AC2680" i="3"/>
  <c r="AG2679" i="3"/>
  <c r="AE2679" i="3"/>
  <c r="AD2679" i="3"/>
  <c r="AC2679" i="3"/>
  <c r="AG2678" i="3"/>
  <c r="AE2678" i="3"/>
  <c r="AD2678" i="3"/>
  <c r="AC2678" i="3"/>
  <c r="AG2677" i="3"/>
  <c r="AE2677" i="3"/>
  <c r="AD2677" i="3"/>
  <c r="AC2677" i="3"/>
  <c r="AG2676" i="3"/>
  <c r="AE2676" i="3"/>
  <c r="AD2676" i="3"/>
  <c r="AC2676" i="3"/>
  <c r="AG2675" i="3"/>
  <c r="AE2675" i="3"/>
  <c r="AD2675" i="3"/>
  <c r="AC2675" i="3"/>
  <c r="AG2674" i="3"/>
  <c r="AE2674" i="3"/>
  <c r="AD2674" i="3"/>
  <c r="AC2674" i="3"/>
  <c r="AG2673" i="3"/>
  <c r="AE2673" i="3"/>
  <c r="AD2673" i="3"/>
  <c r="AC2673" i="3"/>
  <c r="AG2672" i="3"/>
  <c r="AE2672" i="3"/>
  <c r="AD2672" i="3"/>
  <c r="AC2672" i="3"/>
  <c r="AG2671" i="3"/>
  <c r="AE2671" i="3"/>
  <c r="AD2671" i="3"/>
  <c r="AC2671" i="3"/>
  <c r="AG2670" i="3"/>
  <c r="AE2670" i="3"/>
  <c r="AD2670" i="3"/>
  <c r="AC2670" i="3"/>
  <c r="AG2669" i="3"/>
  <c r="AE2669" i="3"/>
  <c r="AD2669" i="3"/>
  <c r="AC2669" i="3"/>
  <c r="AG2668" i="3"/>
  <c r="AE2668" i="3"/>
  <c r="AD2668" i="3"/>
  <c r="AC2668" i="3"/>
  <c r="AG2667" i="3"/>
  <c r="AE2667" i="3"/>
  <c r="AD2667" i="3"/>
  <c r="AC2667" i="3"/>
  <c r="AG2666" i="3"/>
  <c r="AE2666" i="3"/>
  <c r="AD2666" i="3"/>
  <c r="AC2666" i="3"/>
  <c r="AG2665" i="3"/>
  <c r="AE2665" i="3"/>
  <c r="AD2665" i="3"/>
  <c r="AC2665" i="3"/>
  <c r="AG2664" i="3"/>
  <c r="AE2664" i="3"/>
  <c r="AD2664" i="3"/>
  <c r="AC2664" i="3"/>
  <c r="AG2663" i="3"/>
  <c r="AE2663" i="3"/>
  <c r="AD2663" i="3"/>
  <c r="AC2663" i="3"/>
  <c r="AG2662" i="3"/>
  <c r="AE2662" i="3"/>
  <c r="AD2662" i="3"/>
  <c r="AC2662" i="3"/>
  <c r="AG2661" i="3"/>
  <c r="AE2661" i="3"/>
  <c r="AD2661" i="3"/>
  <c r="AC2661" i="3"/>
  <c r="AG2660" i="3"/>
  <c r="AE2660" i="3"/>
  <c r="AD2660" i="3"/>
  <c r="AC2660" i="3"/>
  <c r="AG2659" i="3"/>
  <c r="AE2659" i="3"/>
  <c r="AD2659" i="3"/>
  <c r="AC2659" i="3"/>
  <c r="AG2658" i="3"/>
  <c r="AE2658" i="3"/>
  <c r="AD2658" i="3"/>
  <c r="AC2658" i="3"/>
  <c r="AG2657" i="3"/>
  <c r="AE2657" i="3"/>
  <c r="AD2657" i="3"/>
  <c r="AC2657" i="3"/>
  <c r="AG2656" i="3"/>
  <c r="AE2656" i="3"/>
  <c r="AD2656" i="3"/>
  <c r="AC2656" i="3"/>
  <c r="AG2655" i="3"/>
  <c r="AE2655" i="3"/>
  <c r="AD2655" i="3"/>
  <c r="AC2655" i="3"/>
  <c r="AG2654" i="3"/>
  <c r="AE2654" i="3"/>
  <c r="AD2654" i="3"/>
  <c r="AC2654" i="3"/>
  <c r="AG2653" i="3"/>
  <c r="AE2653" i="3"/>
  <c r="AD2653" i="3"/>
  <c r="AC2653" i="3"/>
  <c r="AG2652" i="3"/>
  <c r="AE2652" i="3"/>
  <c r="AD2652" i="3"/>
  <c r="AC2652" i="3"/>
  <c r="AG2651" i="3"/>
  <c r="AE2651" i="3"/>
  <c r="AD2651" i="3"/>
  <c r="AC2651" i="3"/>
  <c r="AG2650" i="3"/>
  <c r="AE2650" i="3"/>
  <c r="AD2650" i="3"/>
  <c r="AC2650" i="3"/>
  <c r="AG2649" i="3"/>
  <c r="AE2649" i="3"/>
  <c r="AD2649" i="3"/>
  <c r="AC2649" i="3"/>
  <c r="AG2648" i="3"/>
  <c r="AE2648" i="3"/>
  <c r="AD2648" i="3"/>
  <c r="AC2648" i="3"/>
  <c r="AG2647" i="3"/>
  <c r="AE2647" i="3"/>
  <c r="AD2647" i="3"/>
  <c r="AC2647" i="3"/>
  <c r="AG2646" i="3"/>
  <c r="AE2646" i="3"/>
  <c r="AD2646" i="3"/>
  <c r="AC2646" i="3"/>
  <c r="AG2645" i="3"/>
  <c r="AE2645" i="3"/>
  <c r="AD2645" i="3"/>
  <c r="AC2645" i="3"/>
  <c r="AG2644" i="3"/>
  <c r="AE2644" i="3"/>
  <c r="AD2644" i="3"/>
  <c r="AC2644" i="3"/>
  <c r="AG2643" i="3"/>
  <c r="AE2643" i="3"/>
  <c r="AD2643" i="3"/>
  <c r="AC2643" i="3"/>
  <c r="AG2642" i="3"/>
  <c r="AE2642" i="3"/>
  <c r="AD2642" i="3"/>
  <c r="AC2642" i="3"/>
  <c r="AG2641" i="3"/>
  <c r="AE2641" i="3"/>
  <c r="AD2641" i="3"/>
  <c r="AC2641" i="3"/>
  <c r="AG2640" i="3"/>
  <c r="AE2640" i="3"/>
  <c r="AD2640" i="3"/>
  <c r="AC2640" i="3"/>
  <c r="AG2639" i="3"/>
  <c r="AE2639" i="3"/>
  <c r="AD2639" i="3"/>
  <c r="AC2639" i="3"/>
  <c r="AG2638" i="3"/>
  <c r="AE2638" i="3"/>
  <c r="AD2638" i="3"/>
  <c r="AC2638" i="3"/>
  <c r="AG2637" i="3"/>
  <c r="AE2637" i="3"/>
  <c r="AD2637" i="3"/>
  <c r="AC2637" i="3"/>
  <c r="AG2636" i="3"/>
  <c r="AE2636" i="3"/>
  <c r="AD2636" i="3"/>
  <c r="AC2636" i="3"/>
  <c r="AG2635" i="3"/>
  <c r="AE2635" i="3"/>
  <c r="AD2635" i="3"/>
  <c r="AC2635" i="3"/>
  <c r="AG2634" i="3"/>
  <c r="AE2634" i="3"/>
  <c r="AD2634" i="3"/>
  <c r="AC2634" i="3"/>
  <c r="AG2633" i="3"/>
  <c r="AE2633" i="3"/>
  <c r="AD2633" i="3"/>
  <c r="AC2633" i="3"/>
  <c r="AG2632" i="3"/>
  <c r="AE2632" i="3"/>
  <c r="AD2632" i="3"/>
  <c r="AC2632" i="3"/>
  <c r="AG2631" i="3"/>
  <c r="AE2631" i="3"/>
  <c r="AD2631" i="3"/>
  <c r="AC2631" i="3"/>
  <c r="AG2630" i="3"/>
  <c r="AE2630" i="3"/>
  <c r="AD2630" i="3"/>
  <c r="AC2630" i="3"/>
  <c r="AG2629" i="3"/>
  <c r="AE2629" i="3"/>
  <c r="AD2629" i="3"/>
  <c r="AC2629" i="3"/>
  <c r="AG2628" i="3"/>
  <c r="AE2628" i="3"/>
  <c r="AD2628" i="3"/>
  <c r="AC2628" i="3"/>
  <c r="AG2627" i="3"/>
  <c r="AE2627" i="3"/>
  <c r="AD2627" i="3"/>
  <c r="AC2627" i="3"/>
  <c r="AG2626" i="3"/>
  <c r="AE2626" i="3"/>
  <c r="AD2626" i="3"/>
  <c r="AC2626" i="3"/>
  <c r="AG2625" i="3"/>
  <c r="AE2625" i="3"/>
  <c r="AD2625" i="3"/>
  <c r="AC2625" i="3"/>
  <c r="AG2624" i="3"/>
  <c r="AE2624" i="3"/>
  <c r="AD2624" i="3"/>
  <c r="AC2624" i="3"/>
  <c r="AG2623" i="3"/>
  <c r="AE2623" i="3"/>
  <c r="AD2623" i="3"/>
  <c r="AC2623" i="3"/>
  <c r="AG2622" i="3"/>
  <c r="AE2622" i="3"/>
  <c r="AD2622" i="3"/>
  <c r="AC2622" i="3"/>
  <c r="AG2621" i="3"/>
  <c r="AE2621" i="3"/>
  <c r="AD2621" i="3"/>
  <c r="AC2621" i="3"/>
  <c r="AG2620" i="3"/>
  <c r="AE2620" i="3"/>
  <c r="AD2620" i="3"/>
  <c r="AC2620" i="3"/>
  <c r="AG2619" i="3"/>
  <c r="AE2619" i="3"/>
  <c r="AD2619" i="3"/>
  <c r="AC2619" i="3"/>
  <c r="AG2618" i="3"/>
  <c r="AE2618" i="3"/>
  <c r="AD2618" i="3"/>
  <c r="AC2618" i="3"/>
  <c r="AG2617" i="3"/>
  <c r="AE2617" i="3"/>
  <c r="AD2617" i="3"/>
  <c r="AC2617" i="3"/>
  <c r="AG2616" i="3"/>
  <c r="AE2616" i="3"/>
  <c r="AD2616" i="3"/>
  <c r="AC2616" i="3"/>
  <c r="AG2615" i="3"/>
  <c r="AE2615" i="3"/>
  <c r="AD2615" i="3"/>
  <c r="AC2615" i="3"/>
  <c r="AG2614" i="3"/>
  <c r="AE2614" i="3"/>
  <c r="AD2614" i="3"/>
  <c r="AC2614" i="3"/>
  <c r="AG2613" i="3"/>
  <c r="AE2613" i="3"/>
  <c r="AD2613" i="3"/>
  <c r="AC2613" i="3"/>
  <c r="AG2612" i="3"/>
  <c r="AE2612" i="3"/>
  <c r="AD2612" i="3"/>
  <c r="AC2612" i="3"/>
  <c r="AG2611" i="3"/>
  <c r="AE2611" i="3"/>
  <c r="AD2611" i="3"/>
  <c r="AC2611" i="3"/>
  <c r="AG2610" i="3"/>
  <c r="AE2610" i="3"/>
  <c r="AD2610" i="3"/>
  <c r="AC2610" i="3"/>
  <c r="AG2609" i="3"/>
  <c r="AE2609" i="3"/>
  <c r="AD2609" i="3"/>
  <c r="AC2609" i="3"/>
  <c r="AG2608" i="3"/>
  <c r="AE2608" i="3"/>
  <c r="AD2608" i="3"/>
  <c r="AC2608" i="3"/>
  <c r="AG2607" i="3"/>
  <c r="AE2607" i="3"/>
  <c r="AD2607" i="3"/>
  <c r="AC2607" i="3"/>
  <c r="AG2606" i="3"/>
  <c r="AE2606" i="3"/>
  <c r="AD2606" i="3"/>
  <c r="AC2606" i="3"/>
  <c r="AG2605" i="3"/>
  <c r="AE2605" i="3"/>
  <c r="AD2605" i="3"/>
  <c r="AC2605" i="3"/>
  <c r="AG2604" i="3"/>
  <c r="AE2604" i="3"/>
  <c r="AD2604" i="3"/>
  <c r="AC2604" i="3"/>
  <c r="AG2603" i="3"/>
  <c r="AE2603" i="3"/>
  <c r="AD2603" i="3"/>
  <c r="AC2603" i="3"/>
  <c r="AG2602" i="3"/>
  <c r="AE2602" i="3"/>
  <c r="AD2602" i="3"/>
  <c r="AC2602" i="3"/>
  <c r="AG2601" i="3"/>
  <c r="AE2601" i="3"/>
  <c r="AD2601" i="3"/>
  <c r="AC2601" i="3"/>
  <c r="AG2600" i="3"/>
  <c r="AE2600" i="3"/>
  <c r="AD2600" i="3"/>
  <c r="AC2600" i="3"/>
  <c r="AG2599" i="3"/>
  <c r="AE2599" i="3"/>
  <c r="AD2599" i="3"/>
  <c r="AC2599" i="3"/>
  <c r="AG2598" i="3"/>
  <c r="AE2598" i="3"/>
  <c r="AD2598" i="3"/>
  <c r="AC2598" i="3"/>
  <c r="AG2597" i="3"/>
  <c r="AE2597" i="3"/>
  <c r="AD2597" i="3"/>
  <c r="AC2597" i="3"/>
  <c r="AG2596" i="3"/>
  <c r="AE2596" i="3"/>
  <c r="AD2596" i="3"/>
  <c r="AC2596" i="3"/>
  <c r="AG2595" i="3"/>
  <c r="AE2595" i="3"/>
  <c r="AD2595" i="3"/>
  <c r="AC2595" i="3"/>
  <c r="AG2594" i="3"/>
  <c r="AE2594" i="3"/>
  <c r="AD2594" i="3"/>
  <c r="AC2594" i="3"/>
  <c r="AG2593" i="3"/>
  <c r="AE2593" i="3"/>
  <c r="AD2593" i="3"/>
  <c r="AC2593" i="3"/>
  <c r="AG2592" i="3"/>
  <c r="AE2592" i="3"/>
  <c r="AD2592" i="3"/>
  <c r="AC2592" i="3"/>
  <c r="AG2591" i="3"/>
  <c r="AE2591" i="3"/>
  <c r="AD2591" i="3"/>
  <c r="AC2591" i="3"/>
  <c r="AG2590" i="3"/>
  <c r="AE2590" i="3"/>
  <c r="AD2590" i="3"/>
  <c r="AC2590" i="3"/>
  <c r="AG2589" i="3"/>
  <c r="AE2589" i="3"/>
  <c r="AD2589" i="3"/>
  <c r="AC2589" i="3"/>
  <c r="AG2588" i="3"/>
  <c r="AE2588" i="3"/>
  <c r="AD2588" i="3"/>
  <c r="AC2588" i="3"/>
  <c r="AG2587" i="3"/>
  <c r="AE2587" i="3"/>
  <c r="AD2587" i="3"/>
  <c r="AC2587" i="3"/>
  <c r="AG2586" i="3"/>
  <c r="AE2586" i="3"/>
  <c r="AD2586" i="3"/>
  <c r="AC2586" i="3"/>
  <c r="AG2585" i="3"/>
  <c r="AE2585" i="3"/>
  <c r="AD2585" i="3"/>
  <c r="AC2585" i="3"/>
  <c r="AG2584" i="3"/>
  <c r="AE2584" i="3"/>
  <c r="AD2584" i="3"/>
  <c r="AC2584" i="3"/>
  <c r="AG2583" i="3"/>
  <c r="AE2583" i="3"/>
  <c r="AD2583" i="3"/>
  <c r="AC2583" i="3"/>
  <c r="AG2582" i="3"/>
  <c r="AE2582" i="3"/>
  <c r="AD2582" i="3"/>
  <c r="AC2582" i="3"/>
  <c r="AG2581" i="3"/>
  <c r="AE2581" i="3"/>
  <c r="AD2581" i="3"/>
  <c r="AC2581" i="3"/>
  <c r="AG2580" i="3"/>
  <c r="AE2580" i="3"/>
  <c r="AD2580" i="3"/>
  <c r="AC2580" i="3"/>
  <c r="AG2579" i="3"/>
  <c r="AE2579" i="3"/>
  <c r="AD2579" i="3"/>
  <c r="AC2579" i="3"/>
  <c r="AG2578" i="3"/>
  <c r="AE2578" i="3"/>
  <c r="AD2578" i="3"/>
  <c r="AC2578" i="3"/>
  <c r="AG2577" i="3"/>
  <c r="AE2577" i="3"/>
  <c r="AD2577" i="3"/>
  <c r="AC2577" i="3"/>
  <c r="AG2576" i="3"/>
  <c r="AE2576" i="3"/>
  <c r="AD2576" i="3"/>
  <c r="AC2576" i="3"/>
  <c r="AG2575" i="3"/>
  <c r="AE2575" i="3"/>
  <c r="AD2575" i="3"/>
  <c r="AC2575" i="3"/>
  <c r="AG2574" i="3"/>
  <c r="AE2574" i="3"/>
  <c r="AD2574" i="3"/>
  <c r="AC2574" i="3"/>
  <c r="AG2573" i="3"/>
  <c r="AE2573" i="3"/>
  <c r="AD2573" i="3"/>
  <c r="AC2573" i="3"/>
  <c r="AG2572" i="3"/>
  <c r="AE2572" i="3"/>
  <c r="AD2572" i="3"/>
  <c r="AC2572" i="3"/>
  <c r="AG2571" i="3"/>
  <c r="AE2571" i="3"/>
  <c r="AD2571" i="3"/>
  <c r="AC2571" i="3"/>
  <c r="AG2570" i="3"/>
  <c r="AE2570" i="3"/>
  <c r="AD2570" i="3"/>
  <c r="AC2570" i="3"/>
  <c r="AG2569" i="3"/>
  <c r="AE2569" i="3"/>
  <c r="AD2569" i="3"/>
  <c r="AC2569" i="3"/>
  <c r="AG2568" i="3"/>
  <c r="AE2568" i="3"/>
  <c r="AD2568" i="3"/>
  <c r="AC2568" i="3"/>
  <c r="AG2567" i="3"/>
  <c r="AE2567" i="3"/>
  <c r="AD2567" i="3"/>
  <c r="AC2567" i="3"/>
  <c r="AG2566" i="3"/>
  <c r="AE2566" i="3"/>
  <c r="AD2566" i="3"/>
  <c r="AC2566" i="3"/>
  <c r="AG2565" i="3"/>
  <c r="AE2565" i="3"/>
  <c r="AD2565" i="3"/>
  <c r="AC2565" i="3"/>
  <c r="AG2564" i="3"/>
  <c r="AE2564" i="3"/>
  <c r="AD2564" i="3"/>
  <c r="AC2564" i="3"/>
  <c r="AG2563" i="3"/>
  <c r="AE2563" i="3"/>
  <c r="AD2563" i="3"/>
  <c r="AC2563" i="3"/>
  <c r="AG2562" i="3"/>
  <c r="AE2562" i="3"/>
  <c r="AD2562" i="3"/>
  <c r="AC2562" i="3"/>
  <c r="AG2561" i="3"/>
  <c r="AE2561" i="3"/>
  <c r="AD2561" i="3"/>
  <c r="AC2561" i="3"/>
  <c r="AG2560" i="3"/>
  <c r="AE2560" i="3"/>
  <c r="AD2560" i="3"/>
  <c r="AC2560" i="3"/>
  <c r="AG2559" i="3"/>
  <c r="AE2559" i="3"/>
  <c r="AD2559" i="3"/>
  <c r="AC2559" i="3"/>
  <c r="AG2558" i="3"/>
  <c r="AE2558" i="3"/>
  <c r="AD2558" i="3"/>
  <c r="AC2558" i="3"/>
  <c r="AG2557" i="3"/>
  <c r="AE2557" i="3"/>
  <c r="AD2557" i="3"/>
  <c r="AC2557" i="3"/>
  <c r="AG2556" i="3"/>
  <c r="AE2556" i="3"/>
  <c r="AD2556" i="3"/>
  <c r="AC2556" i="3"/>
  <c r="AG2555" i="3"/>
  <c r="AE2555" i="3"/>
  <c r="AD2555" i="3"/>
  <c r="AC2555" i="3"/>
  <c r="AG2554" i="3"/>
  <c r="AE2554" i="3"/>
  <c r="AD2554" i="3"/>
  <c r="AC2554" i="3"/>
  <c r="AG2553" i="3"/>
  <c r="AE2553" i="3"/>
  <c r="AD2553" i="3"/>
  <c r="AC2553" i="3"/>
  <c r="AG2552" i="3"/>
  <c r="AE2552" i="3"/>
  <c r="AD2552" i="3"/>
  <c r="AC2552" i="3"/>
  <c r="AG2551" i="3"/>
  <c r="AE2551" i="3"/>
  <c r="AD2551" i="3"/>
  <c r="AC2551" i="3"/>
  <c r="AG2550" i="3"/>
  <c r="AE2550" i="3"/>
  <c r="AD2550" i="3"/>
  <c r="AC2550" i="3"/>
  <c r="AG2549" i="3"/>
  <c r="AE2549" i="3"/>
  <c r="AD2549" i="3"/>
  <c r="AC2549" i="3"/>
  <c r="AG2548" i="3"/>
  <c r="AE2548" i="3"/>
  <c r="AD2548" i="3"/>
  <c r="AC2548" i="3"/>
  <c r="AG2547" i="3"/>
  <c r="AE2547" i="3"/>
  <c r="AD2547" i="3"/>
  <c r="AC2547" i="3"/>
  <c r="AG2546" i="3"/>
  <c r="AE2546" i="3"/>
  <c r="AD2546" i="3"/>
  <c r="AC2546" i="3"/>
  <c r="AG2545" i="3"/>
  <c r="AE2545" i="3"/>
  <c r="AD2545" i="3"/>
  <c r="AC2545" i="3"/>
  <c r="AG2544" i="3"/>
  <c r="AE2544" i="3"/>
  <c r="AD2544" i="3"/>
  <c r="AC2544" i="3"/>
  <c r="AG2543" i="3"/>
  <c r="AE2543" i="3"/>
  <c r="AD2543" i="3"/>
  <c r="AC2543" i="3"/>
  <c r="AG2542" i="3"/>
  <c r="AE2542" i="3"/>
  <c r="AD2542" i="3"/>
  <c r="AC2542" i="3"/>
  <c r="AG2541" i="3"/>
  <c r="AE2541" i="3"/>
  <c r="AD2541" i="3"/>
  <c r="AC2541" i="3"/>
  <c r="AG2540" i="3"/>
  <c r="AE2540" i="3"/>
  <c r="AD2540" i="3"/>
  <c r="AC2540" i="3"/>
  <c r="AG2539" i="3"/>
  <c r="AE2539" i="3"/>
  <c r="AD2539" i="3"/>
  <c r="AC2539" i="3"/>
  <c r="AG2538" i="3"/>
  <c r="AE2538" i="3"/>
  <c r="AD2538" i="3"/>
  <c r="AC2538" i="3"/>
  <c r="AG2537" i="3"/>
  <c r="AE2537" i="3"/>
  <c r="AD2537" i="3"/>
  <c r="AC2537" i="3"/>
  <c r="AG2536" i="3"/>
  <c r="AE2536" i="3"/>
  <c r="AD2536" i="3"/>
  <c r="AC2536" i="3"/>
  <c r="AG2535" i="3"/>
  <c r="AE2535" i="3"/>
  <c r="AD2535" i="3"/>
  <c r="AC2535" i="3"/>
  <c r="AG2534" i="3"/>
  <c r="AE2534" i="3"/>
  <c r="AD2534" i="3"/>
  <c r="AC2534" i="3"/>
  <c r="AG2533" i="3"/>
  <c r="AE2533" i="3"/>
  <c r="AD2533" i="3"/>
  <c r="AC2533" i="3"/>
  <c r="AG2532" i="3"/>
  <c r="AE2532" i="3"/>
  <c r="AD2532" i="3"/>
  <c r="AC2532" i="3"/>
  <c r="AG2531" i="3"/>
  <c r="AE2531" i="3"/>
  <c r="AD2531" i="3"/>
  <c r="AC2531" i="3"/>
  <c r="AG2530" i="3"/>
  <c r="AE2530" i="3"/>
  <c r="AD2530" i="3"/>
  <c r="AC2530" i="3"/>
  <c r="AG2529" i="3"/>
  <c r="AE2529" i="3"/>
  <c r="AD2529" i="3"/>
  <c r="AC2529" i="3"/>
  <c r="AG2528" i="3"/>
  <c r="AE2528" i="3"/>
  <c r="AD2528" i="3"/>
  <c r="AC2528" i="3"/>
  <c r="AG2527" i="3"/>
  <c r="AE2527" i="3"/>
  <c r="AD2527" i="3"/>
  <c r="AC2527" i="3"/>
  <c r="AG2526" i="3"/>
  <c r="AE2526" i="3"/>
  <c r="AD2526" i="3"/>
  <c r="AC2526" i="3"/>
  <c r="AG2525" i="3"/>
  <c r="AE2525" i="3"/>
  <c r="AD2525" i="3"/>
  <c r="AC2525" i="3"/>
  <c r="AG2524" i="3"/>
  <c r="AE2524" i="3"/>
  <c r="AD2524" i="3"/>
  <c r="AC2524" i="3"/>
  <c r="AG2523" i="3"/>
  <c r="AE2523" i="3"/>
  <c r="AD2523" i="3"/>
  <c r="AC2523" i="3"/>
  <c r="AG2522" i="3"/>
  <c r="AE2522" i="3"/>
  <c r="AD2522" i="3"/>
  <c r="AC2522" i="3"/>
  <c r="AG2521" i="3"/>
  <c r="AE2521" i="3"/>
  <c r="AD2521" i="3"/>
  <c r="AC2521" i="3"/>
  <c r="AG2520" i="3"/>
  <c r="AE2520" i="3"/>
  <c r="AD2520" i="3"/>
  <c r="AC2520" i="3"/>
  <c r="AG2519" i="3"/>
  <c r="AE2519" i="3"/>
  <c r="AD2519" i="3"/>
  <c r="AC2519" i="3"/>
  <c r="AG2518" i="3"/>
  <c r="AE2518" i="3"/>
  <c r="AD2518" i="3"/>
  <c r="AC2518" i="3"/>
  <c r="AG2517" i="3"/>
  <c r="AE2517" i="3"/>
  <c r="AD2517" i="3"/>
  <c r="AC2517" i="3"/>
  <c r="AG2516" i="3"/>
  <c r="AE2516" i="3"/>
  <c r="AD2516" i="3"/>
  <c r="AC2516" i="3"/>
  <c r="AG2515" i="3"/>
  <c r="AE2515" i="3"/>
  <c r="AD2515" i="3"/>
  <c r="AC2515" i="3"/>
  <c r="AG2514" i="3"/>
  <c r="AE2514" i="3"/>
  <c r="AD2514" i="3"/>
  <c r="AC2514" i="3"/>
  <c r="AG2513" i="3"/>
  <c r="AE2513" i="3"/>
  <c r="AD2513" i="3"/>
  <c r="AC2513" i="3"/>
  <c r="AG2512" i="3"/>
  <c r="AE2512" i="3"/>
  <c r="AD2512" i="3"/>
  <c r="AC2512" i="3"/>
  <c r="AG2511" i="3"/>
  <c r="AE2511" i="3"/>
  <c r="AD2511" i="3"/>
  <c r="AC2511" i="3"/>
  <c r="AG2510" i="3"/>
  <c r="AE2510" i="3"/>
  <c r="AD2510" i="3"/>
  <c r="AC2510" i="3"/>
  <c r="AG2509" i="3"/>
  <c r="AE2509" i="3"/>
  <c r="AD2509" i="3"/>
  <c r="AC2509" i="3"/>
  <c r="AG2508" i="3"/>
  <c r="AE2508" i="3"/>
  <c r="AD2508" i="3"/>
  <c r="AC2508" i="3"/>
  <c r="AG2507" i="3"/>
  <c r="AE2507" i="3"/>
  <c r="AD2507" i="3"/>
  <c r="AC2507" i="3"/>
  <c r="AG2506" i="3"/>
  <c r="AE2506" i="3"/>
  <c r="AD2506" i="3"/>
  <c r="AC2506" i="3"/>
  <c r="AG2505" i="3"/>
  <c r="AE2505" i="3"/>
  <c r="AD2505" i="3"/>
  <c r="AC2505" i="3"/>
  <c r="AG2504" i="3"/>
  <c r="AE2504" i="3"/>
  <c r="AD2504" i="3"/>
  <c r="AC2504" i="3"/>
  <c r="AG2503" i="3"/>
  <c r="AE2503" i="3"/>
  <c r="AD2503" i="3"/>
  <c r="AC2503" i="3"/>
  <c r="AG2502" i="3"/>
  <c r="AE2502" i="3"/>
  <c r="AD2502" i="3"/>
  <c r="AC2502" i="3"/>
  <c r="AG2501" i="3"/>
  <c r="AE2501" i="3"/>
  <c r="AD2501" i="3"/>
  <c r="AC2501" i="3"/>
  <c r="AG2500" i="3"/>
  <c r="AE2500" i="3"/>
  <c r="AD2500" i="3"/>
  <c r="AC2500" i="3"/>
  <c r="AG2499" i="3"/>
  <c r="AE2499" i="3"/>
  <c r="AD2499" i="3"/>
  <c r="AC2499" i="3"/>
  <c r="AG2498" i="3"/>
  <c r="AE2498" i="3"/>
  <c r="AD2498" i="3"/>
  <c r="AC2498" i="3"/>
  <c r="AG2497" i="3"/>
  <c r="AE2497" i="3"/>
  <c r="AD2497" i="3"/>
  <c r="AC2497" i="3"/>
  <c r="AG2496" i="3"/>
  <c r="AE2496" i="3"/>
  <c r="AD2496" i="3"/>
  <c r="AC2496" i="3"/>
  <c r="AG2495" i="3"/>
  <c r="AE2495" i="3"/>
  <c r="AD2495" i="3"/>
  <c r="AC2495" i="3"/>
  <c r="AG2494" i="3"/>
  <c r="AE2494" i="3"/>
  <c r="AD2494" i="3"/>
  <c r="AC2494" i="3"/>
  <c r="AG2493" i="3"/>
  <c r="AE2493" i="3"/>
  <c r="AD2493" i="3"/>
  <c r="AC2493" i="3"/>
  <c r="AG2492" i="3"/>
  <c r="AE2492" i="3"/>
  <c r="AD2492" i="3"/>
  <c r="AC2492" i="3"/>
  <c r="AG2491" i="3"/>
  <c r="AE2491" i="3"/>
  <c r="AD2491" i="3"/>
  <c r="AC2491" i="3"/>
  <c r="AG2490" i="3"/>
  <c r="AE2490" i="3"/>
  <c r="AD2490" i="3"/>
  <c r="AC2490" i="3"/>
  <c r="AG2489" i="3"/>
  <c r="AE2489" i="3"/>
  <c r="AD2489" i="3"/>
  <c r="AC2489" i="3"/>
  <c r="AG2488" i="3"/>
  <c r="AE2488" i="3"/>
  <c r="AD2488" i="3"/>
  <c r="AC2488" i="3"/>
  <c r="AG2487" i="3"/>
  <c r="AE2487" i="3"/>
  <c r="AD2487" i="3"/>
  <c r="AC2487" i="3"/>
  <c r="AG2486" i="3"/>
  <c r="AE2486" i="3"/>
  <c r="AD2486" i="3"/>
  <c r="AC2486" i="3"/>
  <c r="AG2485" i="3"/>
  <c r="AE2485" i="3"/>
  <c r="AD2485" i="3"/>
  <c r="AC2485" i="3"/>
  <c r="AG2484" i="3"/>
  <c r="AE2484" i="3"/>
  <c r="AD2484" i="3"/>
  <c r="AC2484" i="3"/>
  <c r="AG2483" i="3"/>
  <c r="AE2483" i="3"/>
  <c r="AD2483" i="3"/>
  <c r="AC2483" i="3"/>
  <c r="AG2482" i="3"/>
  <c r="AE2482" i="3"/>
  <c r="AD2482" i="3"/>
  <c r="AC2482" i="3"/>
  <c r="AG2481" i="3"/>
  <c r="AE2481" i="3"/>
  <c r="AD2481" i="3"/>
  <c r="AC2481" i="3"/>
  <c r="AG2480" i="3"/>
  <c r="AE2480" i="3"/>
  <c r="AD2480" i="3"/>
  <c r="AC2480" i="3"/>
  <c r="AG2479" i="3"/>
  <c r="AE2479" i="3"/>
  <c r="AD2479" i="3"/>
  <c r="AC2479" i="3"/>
  <c r="AG2478" i="3"/>
  <c r="AE2478" i="3"/>
  <c r="AD2478" i="3"/>
  <c r="AC2478" i="3"/>
  <c r="AG2477" i="3"/>
  <c r="AE2477" i="3"/>
  <c r="AD2477" i="3"/>
  <c r="AC2477" i="3"/>
  <c r="AG2476" i="3"/>
  <c r="AE2476" i="3"/>
  <c r="AD2476" i="3"/>
  <c r="AC2476" i="3"/>
  <c r="AG2475" i="3"/>
  <c r="AE2475" i="3"/>
  <c r="AD2475" i="3"/>
  <c r="AC2475" i="3"/>
  <c r="AG2474" i="3"/>
  <c r="AE2474" i="3"/>
  <c r="AD2474" i="3"/>
  <c r="AC2474" i="3"/>
  <c r="AG2473" i="3"/>
  <c r="AE2473" i="3"/>
  <c r="AD2473" i="3"/>
  <c r="AC2473" i="3"/>
  <c r="AG2472" i="3"/>
  <c r="AE2472" i="3"/>
  <c r="AD2472" i="3"/>
  <c r="AC2472" i="3"/>
  <c r="AG2471" i="3"/>
  <c r="AE2471" i="3"/>
  <c r="AD2471" i="3"/>
  <c r="AC2471" i="3"/>
  <c r="AG2470" i="3"/>
  <c r="AE2470" i="3"/>
  <c r="AD2470" i="3"/>
  <c r="AC2470" i="3"/>
  <c r="AG2469" i="3"/>
  <c r="AE2469" i="3"/>
  <c r="AD2469" i="3"/>
  <c r="AC2469" i="3"/>
  <c r="AG2468" i="3"/>
  <c r="AE2468" i="3"/>
  <c r="AD2468" i="3"/>
  <c r="AC2468" i="3"/>
  <c r="AG2467" i="3"/>
  <c r="AE2467" i="3"/>
  <c r="AD2467" i="3"/>
  <c r="AC2467" i="3"/>
  <c r="AG2466" i="3"/>
  <c r="AE2466" i="3"/>
  <c r="AD2466" i="3"/>
  <c r="AC2466" i="3"/>
  <c r="AG2465" i="3"/>
  <c r="AE2465" i="3"/>
  <c r="AD2465" i="3"/>
  <c r="AC2465" i="3"/>
  <c r="AG2464" i="3"/>
  <c r="AE2464" i="3"/>
  <c r="AD2464" i="3"/>
  <c r="AC2464" i="3"/>
  <c r="AG2463" i="3"/>
  <c r="AE2463" i="3"/>
  <c r="AD2463" i="3"/>
  <c r="AC2463" i="3"/>
  <c r="AG2462" i="3"/>
  <c r="AE2462" i="3"/>
  <c r="AD2462" i="3"/>
  <c r="AC2462" i="3"/>
  <c r="AG2461" i="3"/>
  <c r="AE2461" i="3"/>
  <c r="AD2461" i="3"/>
  <c r="AC2461" i="3"/>
  <c r="AG2460" i="3"/>
  <c r="AE2460" i="3"/>
  <c r="AD2460" i="3"/>
  <c r="AC2460" i="3"/>
  <c r="AG2459" i="3"/>
  <c r="AE2459" i="3"/>
  <c r="AD2459" i="3"/>
  <c r="AC2459" i="3"/>
  <c r="AG2458" i="3"/>
  <c r="AE2458" i="3"/>
  <c r="AD2458" i="3"/>
  <c r="AC2458" i="3"/>
  <c r="AG2457" i="3"/>
  <c r="AE2457" i="3"/>
  <c r="AD2457" i="3"/>
  <c r="AC2457" i="3"/>
  <c r="AG2456" i="3"/>
  <c r="AE2456" i="3"/>
  <c r="AD2456" i="3"/>
  <c r="AC2456" i="3"/>
  <c r="AG2455" i="3"/>
  <c r="AE2455" i="3"/>
  <c r="AD2455" i="3"/>
  <c r="AC2455" i="3"/>
  <c r="AG2454" i="3"/>
  <c r="AE2454" i="3"/>
  <c r="AD2454" i="3"/>
  <c r="AC2454" i="3"/>
  <c r="AG2453" i="3"/>
  <c r="AE2453" i="3"/>
  <c r="AD2453" i="3"/>
  <c r="AC2453" i="3"/>
  <c r="AG2452" i="3"/>
  <c r="AE2452" i="3"/>
  <c r="AD2452" i="3"/>
  <c r="AC2452" i="3"/>
  <c r="AG2451" i="3"/>
  <c r="AE2451" i="3"/>
  <c r="AD2451" i="3"/>
  <c r="AC2451" i="3"/>
  <c r="AG2450" i="3"/>
  <c r="AE2450" i="3"/>
  <c r="AD2450" i="3"/>
  <c r="AC2450" i="3"/>
  <c r="AG2449" i="3"/>
  <c r="AE2449" i="3"/>
  <c r="AD2449" i="3"/>
  <c r="AC2449" i="3"/>
  <c r="AG2448" i="3"/>
  <c r="AE2448" i="3"/>
  <c r="AD2448" i="3"/>
  <c r="AC2448" i="3"/>
  <c r="AG2447" i="3"/>
  <c r="AE2447" i="3"/>
  <c r="AD2447" i="3"/>
  <c r="AC2447" i="3"/>
  <c r="AG2446" i="3"/>
  <c r="AE2446" i="3"/>
  <c r="AD2446" i="3"/>
  <c r="AC2446" i="3"/>
  <c r="AG2445" i="3"/>
  <c r="AE2445" i="3"/>
  <c r="AD2445" i="3"/>
  <c r="AC2445" i="3"/>
  <c r="AG2444" i="3"/>
  <c r="AE2444" i="3"/>
  <c r="AD2444" i="3"/>
  <c r="AC2444" i="3"/>
  <c r="AG2443" i="3"/>
  <c r="AE2443" i="3"/>
  <c r="AD2443" i="3"/>
  <c r="AC2443" i="3"/>
  <c r="AG2442" i="3"/>
  <c r="AE2442" i="3"/>
  <c r="AD2442" i="3"/>
  <c r="AC2442" i="3"/>
  <c r="AG2441" i="3"/>
  <c r="AE2441" i="3"/>
  <c r="AD2441" i="3"/>
  <c r="AC2441" i="3"/>
  <c r="AG2440" i="3"/>
  <c r="AE2440" i="3"/>
  <c r="AD2440" i="3"/>
  <c r="AC2440" i="3"/>
  <c r="AG2439" i="3"/>
  <c r="AE2439" i="3"/>
  <c r="AD2439" i="3"/>
  <c r="AC2439" i="3"/>
  <c r="AG2438" i="3"/>
  <c r="AE2438" i="3"/>
  <c r="AD2438" i="3"/>
  <c r="AC2438" i="3"/>
  <c r="AG2437" i="3"/>
  <c r="AE2437" i="3"/>
  <c r="AD2437" i="3"/>
  <c r="AC2437" i="3"/>
  <c r="AG2436" i="3"/>
  <c r="AE2436" i="3"/>
  <c r="AD2436" i="3"/>
  <c r="AC2436" i="3"/>
  <c r="AG2435" i="3"/>
  <c r="AE2435" i="3"/>
  <c r="AD2435" i="3"/>
  <c r="AC2435" i="3"/>
  <c r="AG2434" i="3"/>
  <c r="AE2434" i="3"/>
  <c r="AD2434" i="3"/>
  <c r="AC2434" i="3"/>
  <c r="AG2433" i="3"/>
  <c r="AE2433" i="3"/>
  <c r="AD2433" i="3"/>
  <c r="AC2433" i="3"/>
  <c r="AG2432" i="3"/>
  <c r="AE2432" i="3"/>
  <c r="AD2432" i="3"/>
  <c r="AC2432" i="3"/>
  <c r="AG2431" i="3"/>
  <c r="AE2431" i="3"/>
  <c r="AD2431" i="3"/>
  <c r="AC2431" i="3"/>
  <c r="AG2430" i="3"/>
  <c r="AE2430" i="3"/>
  <c r="AD2430" i="3"/>
  <c r="AC2430" i="3"/>
  <c r="AG2429" i="3"/>
  <c r="AE2429" i="3"/>
  <c r="AD2429" i="3"/>
  <c r="AC2429" i="3"/>
  <c r="AG2428" i="3"/>
  <c r="AE2428" i="3"/>
  <c r="AD2428" i="3"/>
  <c r="AC2428" i="3"/>
  <c r="AG2427" i="3"/>
  <c r="AE2427" i="3"/>
  <c r="AD2427" i="3"/>
  <c r="AC2427" i="3"/>
  <c r="AG2426" i="3"/>
  <c r="AE2426" i="3"/>
  <c r="AD2426" i="3"/>
  <c r="AC2426" i="3"/>
  <c r="AG2425" i="3"/>
  <c r="AE2425" i="3"/>
  <c r="AD2425" i="3"/>
  <c r="AC2425" i="3"/>
  <c r="AG2424" i="3"/>
  <c r="AE2424" i="3"/>
  <c r="AD2424" i="3"/>
  <c r="AC2424" i="3"/>
  <c r="AG2423" i="3"/>
  <c r="AE2423" i="3"/>
  <c r="AD2423" i="3"/>
  <c r="AC2423" i="3"/>
  <c r="AG2422" i="3"/>
  <c r="AE2422" i="3"/>
  <c r="AD2422" i="3"/>
  <c r="AC2422" i="3"/>
  <c r="AG2421" i="3"/>
  <c r="AE2421" i="3"/>
  <c r="AD2421" i="3"/>
  <c r="AC2421" i="3"/>
  <c r="AG2420" i="3"/>
  <c r="AE2420" i="3"/>
  <c r="AD2420" i="3"/>
  <c r="AC2420" i="3"/>
  <c r="AG2419" i="3"/>
  <c r="AE2419" i="3"/>
  <c r="AD2419" i="3"/>
  <c r="AC2419" i="3"/>
  <c r="AG2418" i="3"/>
  <c r="AE2418" i="3"/>
  <c r="AD2418" i="3"/>
  <c r="AC2418" i="3"/>
  <c r="AG2417" i="3"/>
  <c r="AE2417" i="3"/>
  <c r="AD2417" i="3"/>
  <c r="AC2417" i="3"/>
  <c r="AG2416" i="3"/>
  <c r="AE2416" i="3"/>
  <c r="AD2416" i="3"/>
  <c r="AC2416" i="3"/>
  <c r="AG2415" i="3"/>
  <c r="AE2415" i="3"/>
  <c r="AD2415" i="3"/>
  <c r="AC2415" i="3"/>
  <c r="AG2414" i="3"/>
  <c r="AE2414" i="3"/>
  <c r="AD2414" i="3"/>
  <c r="AC2414" i="3"/>
  <c r="AG2413" i="3"/>
  <c r="AE2413" i="3"/>
  <c r="AD2413" i="3"/>
  <c r="AC2413" i="3"/>
  <c r="AG2412" i="3"/>
  <c r="AE2412" i="3"/>
  <c r="AD2412" i="3"/>
  <c r="AC2412" i="3"/>
  <c r="AG2411" i="3"/>
  <c r="AE2411" i="3"/>
  <c r="AD2411" i="3"/>
  <c r="AC2411" i="3"/>
  <c r="AG2410" i="3"/>
  <c r="AE2410" i="3"/>
  <c r="AD2410" i="3"/>
  <c r="AC2410" i="3"/>
  <c r="AG2409" i="3"/>
  <c r="AE2409" i="3"/>
  <c r="AD2409" i="3"/>
  <c r="AC2409" i="3"/>
  <c r="AG2408" i="3"/>
  <c r="AE2408" i="3"/>
  <c r="AD2408" i="3"/>
  <c r="AC2408" i="3"/>
  <c r="AG2407" i="3"/>
  <c r="AE2407" i="3"/>
  <c r="AD2407" i="3"/>
  <c r="AC2407" i="3"/>
  <c r="AG2406" i="3"/>
  <c r="AE2406" i="3"/>
  <c r="AD2406" i="3"/>
  <c r="AC2406" i="3"/>
  <c r="AG2405" i="3"/>
  <c r="AE2405" i="3"/>
  <c r="AD2405" i="3"/>
  <c r="AC2405" i="3"/>
  <c r="AG2404" i="3"/>
  <c r="AE2404" i="3"/>
  <c r="AD2404" i="3"/>
  <c r="AC2404" i="3"/>
  <c r="AG2403" i="3"/>
  <c r="AE2403" i="3"/>
  <c r="AD2403" i="3"/>
  <c r="AC2403" i="3"/>
  <c r="AG2402" i="3"/>
  <c r="AE2402" i="3"/>
  <c r="AD2402" i="3"/>
  <c r="AC2402" i="3"/>
  <c r="AG2401" i="3"/>
  <c r="AE2401" i="3"/>
  <c r="AD2401" i="3"/>
  <c r="AC2401" i="3"/>
  <c r="AG2400" i="3"/>
  <c r="AE2400" i="3"/>
  <c r="AD2400" i="3"/>
  <c r="AC2400" i="3"/>
  <c r="AG2399" i="3"/>
  <c r="AE2399" i="3"/>
  <c r="AD2399" i="3"/>
  <c r="AC2399" i="3"/>
  <c r="AG2398" i="3"/>
  <c r="AE2398" i="3"/>
  <c r="AD2398" i="3"/>
  <c r="AC2398" i="3"/>
  <c r="AG2397" i="3"/>
  <c r="AE2397" i="3"/>
  <c r="AD2397" i="3"/>
  <c r="AC2397" i="3"/>
  <c r="AG2396" i="3"/>
  <c r="AE2396" i="3"/>
  <c r="AD2396" i="3"/>
  <c r="AC2396" i="3"/>
  <c r="AG2395" i="3"/>
  <c r="AE2395" i="3"/>
  <c r="AD2395" i="3"/>
  <c r="AC2395" i="3"/>
  <c r="AG2394" i="3"/>
  <c r="AE2394" i="3"/>
  <c r="AD2394" i="3"/>
  <c r="AC2394" i="3"/>
  <c r="AG2393" i="3"/>
  <c r="AE2393" i="3"/>
  <c r="AD2393" i="3"/>
  <c r="AC2393" i="3"/>
  <c r="AG2392" i="3"/>
  <c r="AE2392" i="3"/>
  <c r="AD2392" i="3"/>
  <c r="AC2392" i="3"/>
  <c r="AG2391" i="3"/>
  <c r="AE2391" i="3"/>
  <c r="AD2391" i="3"/>
  <c r="AC2391" i="3"/>
  <c r="AG2390" i="3"/>
  <c r="AE2390" i="3"/>
  <c r="AD2390" i="3"/>
  <c r="AC2390" i="3"/>
  <c r="AG2389" i="3"/>
  <c r="AE2389" i="3"/>
  <c r="AD2389" i="3"/>
  <c r="AC2389" i="3"/>
  <c r="AG2388" i="3"/>
  <c r="AE2388" i="3"/>
  <c r="AD2388" i="3"/>
  <c r="AC2388" i="3"/>
  <c r="AG2387" i="3"/>
  <c r="AE2387" i="3"/>
  <c r="AD2387" i="3"/>
  <c r="AC2387" i="3"/>
  <c r="AG2386" i="3"/>
  <c r="AE2386" i="3"/>
  <c r="AD2386" i="3"/>
  <c r="AC2386" i="3"/>
  <c r="AG2385" i="3"/>
  <c r="AE2385" i="3"/>
  <c r="AD2385" i="3"/>
  <c r="AC2385" i="3"/>
  <c r="AG2384" i="3"/>
  <c r="AE2384" i="3"/>
  <c r="AD2384" i="3"/>
  <c r="AC2384" i="3"/>
  <c r="AG2383" i="3"/>
  <c r="AE2383" i="3"/>
  <c r="AD2383" i="3"/>
  <c r="AC2383" i="3"/>
  <c r="AG2382" i="3"/>
  <c r="AE2382" i="3"/>
  <c r="AD2382" i="3"/>
  <c r="AC2382" i="3"/>
  <c r="AG2381" i="3"/>
  <c r="AE2381" i="3"/>
  <c r="AD2381" i="3"/>
  <c r="AC2381" i="3"/>
  <c r="AG2380" i="3"/>
  <c r="AE2380" i="3"/>
  <c r="AD2380" i="3"/>
  <c r="AC2380" i="3"/>
  <c r="AG2379" i="3"/>
  <c r="AE2379" i="3"/>
  <c r="AD2379" i="3"/>
  <c r="AC2379" i="3"/>
  <c r="AG2378" i="3"/>
  <c r="AE2378" i="3"/>
  <c r="AD2378" i="3"/>
  <c r="AC2378" i="3"/>
  <c r="AG2377" i="3"/>
  <c r="AE2377" i="3"/>
  <c r="AD2377" i="3"/>
  <c r="AC2377" i="3"/>
  <c r="AG2376" i="3"/>
  <c r="AE2376" i="3"/>
  <c r="AD2376" i="3"/>
  <c r="AC2376" i="3"/>
  <c r="AG2375" i="3"/>
  <c r="AE2375" i="3"/>
  <c r="AD2375" i="3"/>
  <c r="AC2375" i="3"/>
  <c r="AG2374" i="3"/>
  <c r="AE2374" i="3"/>
  <c r="AD2374" i="3"/>
  <c r="AC2374" i="3"/>
  <c r="AG2373" i="3"/>
  <c r="AE2373" i="3"/>
  <c r="AD2373" i="3"/>
  <c r="AC2373" i="3"/>
  <c r="AG2372" i="3"/>
  <c r="AE2372" i="3"/>
  <c r="AD2372" i="3"/>
  <c r="AC2372" i="3"/>
  <c r="AG2371" i="3"/>
  <c r="AE2371" i="3"/>
  <c r="AD2371" i="3"/>
  <c r="AC2371" i="3"/>
  <c r="AG2370" i="3"/>
  <c r="AE2370" i="3"/>
  <c r="AD2370" i="3"/>
  <c r="AC2370" i="3"/>
  <c r="AG2369" i="3"/>
  <c r="AE2369" i="3"/>
  <c r="AD2369" i="3"/>
  <c r="AC2369" i="3"/>
  <c r="AG2368" i="3"/>
  <c r="AE2368" i="3"/>
  <c r="AD2368" i="3"/>
  <c r="AC2368" i="3"/>
  <c r="AG2367" i="3"/>
  <c r="AE2367" i="3"/>
  <c r="AD2367" i="3"/>
  <c r="AC2367" i="3"/>
  <c r="AG2366" i="3"/>
  <c r="AE2366" i="3"/>
  <c r="AD2366" i="3"/>
  <c r="AC2366" i="3"/>
  <c r="AG2365" i="3"/>
  <c r="AE2365" i="3"/>
  <c r="AD2365" i="3"/>
  <c r="AC2365" i="3"/>
  <c r="AG2364" i="3"/>
  <c r="AE2364" i="3"/>
  <c r="AD2364" i="3"/>
  <c r="AC2364" i="3"/>
  <c r="AG2363" i="3"/>
  <c r="AE2363" i="3"/>
  <c r="AD2363" i="3"/>
  <c r="AC2363" i="3"/>
  <c r="AG2362" i="3"/>
  <c r="AE2362" i="3"/>
  <c r="AD2362" i="3"/>
  <c r="AC2362" i="3"/>
  <c r="AG2361" i="3"/>
  <c r="AE2361" i="3"/>
  <c r="AD2361" i="3"/>
  <c r="AC2361" i="3"/>
  <c r="AG2360" i="3"/>
  <c r="AE2360" i="3"/>
  <c r="AD2360" i="3"/>
  <c r="AC2360" i="3"/>
  <c r="AG2359" i="3"/>
  <c r="AE2359" i="3"/>
  <c r="AD2359" i="3"/>
  <c r="AC2359" i="3"/>
  <c r="AG2358" i="3"/>
  <c r="AE2358" i="3"/>
  <c r="AD2358" i="3"/>
  <c r="AC2358" i="3"/>
  <c r="AG2357" i="3"/>
  <c r="AE2357" i="3"/>
  <c r="AD2357" i="3"/>
  <c r="AC2357" i="3"/>
  <c r="AG2356" i="3"/>
  <c r="AE2356" i="3"/>
  <c r="AD2356" i="3"/>
  <c r="AC2356" i="3"/>
  <c r="AG2355" i="3"/>
  <c r="AE2355" i="3"/>
  <c r="AD2355" i="3"/>
  <c r="AC2355" i="3"/>
  <c r="AG2354" i="3"/>
  <c r="AE2354" i="3"/>
  <c r="AD2354" i="3"/>
  <c r="AC2354" i="3"/>
  <c r="AG2353" i="3"/>
  <c r="AE2353" i="3"/>
  <c r="AD2353" i="3"/>
  <c r="AC2353" i="3"/>
  <c r="AG2352" i="3"/>
  <c r="AE2352" i="3"/>
  <c r="AD2352" i="3"/>
  <c r="AC2352" i="3"/>
  <c r="AG2351" i="3"/>
  <c r="AE2351" i="3"/>
  <c r="AD2351" i="3"/>
  <c r="AC2351" i="3"/>
  <c r="AG2350" i="3"/>
  <c r="AE2350" i="3"/>
  <c r="AD2350" i="3"/>
  <c r="AC2350" i="3"/>
  <c r="AG2349" i="3"/>
  <c r="AE2349" i="3"/>
  <c r="AD2349" i="3"/>
  <c r="AC2349" i="3"/>
  <c r="AG2348" i="3"/>
  <c r="AE2348" i="3"/>
  <c r="AD2348" i="3"/>
  <c r="AC2348" i="3"/>
  <c r="AG2347" i="3"/>
  <c r="AE2347" i="3"/>
  <c r="AD2347" i="3"/>
  <c r="AC2347" i="3"/>
  <c r="AG2346" i="3"/>
  <c r="AE2346" i="3"/>
  <c r="AD2346" i="3"/>
  <c r="AC2346" i="3"/>
  <c r="AG2345" i="3"/>
  <c r="AE2345" i="3"/>
  <c r="AD2345" i="3"/>
  <c r="AC2345" i="3"/>
  <c r="AG2344" i="3"/>
  <c r="AE2344" i="3"/>
  <c r="AD2344" i="3"/>
  <c r="AC2344" i="3"/>
  <c r="AG2343" i="3"/>
  <c r="AE2343" i="3"/>
  <c r="AD2343" i="3"/>
  <c r="AC2343" i="3"/>
  <c r="AG2342" i="3"/>
  <c r="AE2342" i="3"/>
  <c r="AD2342" i="3"/>
  <c r="AC2342" i="3"/>
  <c r="AG2341" i="3"/>
  <c r="AE2341" i="3"/>
  <c r="AD2341" i="3"/>
  <c r="AC2341" i="3"/>
  <c r="AG2340" i="3"/>
  <c r="AE2340" i="3"/>
  <c r="AD2340" i="3"/>
  <c r="AC2340" i="3"/>
  <c r="AG2339" i="3"/>
  <c r="AE2339" i="3"/>
  <c r="AD2339" i="3"/>
  <c r="AC2339" i="3"/>
  <c r="AG2338" i="3"/>
  <c r="AE2338" i="3"/>
  <c r="AD2338" i="3"/>
  <c r="AC2338" i="3"/>
  <c r="AG2337" i="3"/>
  <c r="AE2337" i="3"/>
  <c r="AD2337" i="3"/>
  <c r="AC2337" i="3"/>
  <c r="AG2336" i="3"/>
  <c r="AE2336" i="3"/>
  <c r="AD2336" i="3"/>
  <c r="AC2336" i="3"/>
  <c r="AG2335" i="3"/>
  <c r="AE2335" i="3"/>
  <c r="AD2335" i="3"/>
  <c r="AC2335" i="3"/>
  <c r="AG2334" i="3"/>
  <c r="AE2334" i="3"/>
  <c r="AD2334" i="3"/>
  <c r="AC2334" i="3"/>
  <c r="AG2333" i="3"/>
  <c r="AE2333" i="3"/>
  <c r="AD2333" i="3"/>
  <c r="AC2333" i="3"/>
  <c r="AG2332" i="3"/>
  <c r="AE2332" i="3"/>
  <c r="AD2332" i="3"/>
  <c r="AC2332" i="3"/>
  <c r="AG2331" i="3"/>
  <c r="AE2331" i="3"/>
  <c r="AD2331" i="3"/>
  <c r="AC2331" i="3"/>
  <c r="AG2330" i="3"/>
  <c r="AE2330" i="3"/>
  <c r="AD2330" i="3"/>
  <c r="AC2330" i="3"/>
  <c r="AG2329" i="3"/>
  <c r="AE2329" i="3"/>
  <c r="AD2329" i="3"/>
  <c r="AC2329" i="3"/>
  <c r="AG2328" i="3"/>
  <c r="AE2328" i="3"/>
  <c r="AD2328" i="3"/>
  <c r="AC2328" i="3"/>
  <c r="AG2327" i="3"/>
  <c r="AE2327" i="3"/>
  <c r="AD2327" i="3"/>
  <c r="AC2327" i="3"/>
  <c r="AG2326" i="3"/>
  <c r="AE2326" i="3"/>
  <c r="AD2326" i="3"/>
  <c r="AC2326" i="3"/>
  <c r="AG2325" i="3"/>
  <c r="AE2325" i="3"/>
  <c r="AD2325" i="3"/>
  <c r="AC2325" i="3"/>
  <c r="AG2324" i="3"/>
  <c r="AE2324" i="3"/>
  <c r="AD2324" i="3"/>
  <c r="AC2324" i="3"/>
  <c r="AG2323" i="3"/>
  <c r="AE2323" i="3"/>
  <c r="AD2323" i="3"/>
  <c r="AC2323" i="3"/>
  <c r="AG2322" i="3"/>
  <c r="AE2322" i="3"/>
  <c r="AD2322" i="3"/>
  <c r="AC2322" i="3"/>
  <c r="AG2321" i="3"/>
  <c r="AE2321" i="3"/>
  <c r="AD2321" i="3"/>
  <c r="AC2321" i="3"/>
  <c r="AG2320" i="3"/>
  <c r="AE2320" i="3"/>
  <c r="AD2320" i="3"/>
  <c r="AC2320" i="3"/>
  <c r="AG2319" i="3"/>
  <c r="AE2319" i="3"/>
  <c r="AD2319" i="3"/>
  <c r="AC2319" i="3"/>
  <c r="AG2318" i="3"/>
  <c r="AE2318" i="3"/>
  <c r="AD2318" i="3"/>
  <c r="AC2318" i="3"/>
  <c r="AG2317" i="3"/>
  <c r="AE2317" i="3"/>
  <c r="AD2317" i="3"/>
  <c r="AC2317" i="3"/>
  <c r="AG2316" i="3"/>
  <c r="AE2316" i="3"/>
  <c r="AD2316" i="3"/>
  <c r="AC2316" i="3"/>
  <c r="AG2315" i="3"/>
  <c r="AE2315" i="3"/>
  <c r="AD2315" i="3"/>
  <c r="AC2315" i="3"/>
  <c r="AG2314" i="3"/>
  <c r="AE2314" i="3"/>
  <c r="AD2314" i="3"/>
  <c r="AC2314" i="3"/>
  <c r="AG2313" i="3"/>
  <c r="AE2313" i="3"/>
  <c r="AD2313" i="3"/>
  <c r="AC2313" i="3"/>
  <c r="AG2312" i="3"/>
  <c r="AE2312" i="3"/>
  <c r="AD2312" i="3"/>
  <c r="AC2312" i="3"/>
  <c r="AG2311" i="3"/>
  <c r="AE2311" i="3"/>
  <c r="AD2311" i="3"/>
  <c r="AC2311" i="3"/>
  <c r="AG2310" i="3"/>
  <c r="AE2310" i="3"/>
  <c r="AD2310" i="3"/>
  <c r="AC2310" i="3"/>
  <c r="AG2309" i="3"/>
  <c r="AE2309" i="3"/>
  <c r="AD2309" i="3"/>
  <c r="AC2309" i="3"/>
  <c r="AG2308" i="3"/>
  <c r="AE2308" i="3"/>
  <c r="AD2308" i="3"/>
  <c r="AC2308" i="3"/>
  <c r="AG2307" i="3"/>
  <c r="AE2307" i="3"/>
  <c r="AD2307" i="3"/>
  <c r="AC2307" i="3"/>
  <c r="AG2306" i="3"/>
  <c r="AE2306" i="3"/>
  <c r="AD2306" i="3"/>
  <c r="AC2306" i="3"/>
  <c r="AG2305" i="3"/>
  <c r="AE2305" i="3"/>
  <c r="AD2305" i="3"/>
  <c r="AC2305" i="3"/>
  <c r="AG2304" i="3"/>
  <c r="AE2304" i="3"/>
  <c r="AD2304" i="3"/>
  <c r="AC2304" i="3"/>
  <c r="AG2303" i="3"/>
  <c r="AE2303" i="3"/>
  <c r="AD2303" i="3"/>
  <c r="AC2303" i="3"/>
  <c r="AG2302" i="3"/>
  <c r="AE2302" i="3"/>
  <c r="AD2302" i="3"/>
  <c r="AC2302" i="3"/>
  <c r="AG2301" i="3"/>
  <c r="AE2301" i="3"/>
  <c r="AD2301" i="3"/>
  <c r="AC2301" i="3"/>
  <c r="AG2300" i="3"/>
  <c r="AE2300" i="3"/>
  <c r="AD2300" i="3"/>
  <c r="AC2300" i="3"/>
  <c r="AG2299" i="3"/>
  <c r="AE2299" i="3"/>
  <c r="AD2299" i="3"/>
  <c r="AC2299" i="3"/>
  <c r="AG2298" i="3"/>
  <c r="AE2298" i="3"/>
  <c r="AD2298" i="3"/>
  <c r="AC2298" i="3"/>
  <c r="AG2297" i="3"/>
  <c r="AE2297" i="3"/>
  <c r="AD2297" i="3"/>
  <c r="AC2297" i="3"/>
  <c r="AG2296" i="3"/>
  <c r="AE2296" i="3"/>
  <c r="AD2296" i="3"/>
  <c r="AC2296" i="3"/>
  <c r="AG2295" i="3"/>
  <c r="AE2295" i="3"/>
  <c r="AD2295" i="3"/>
  <c r="AC2295" i="3"/>
  <c r="AG2294" i="3"/>
  <c r="AE2294" i="3"/>
  <c r="AD2294" i="3"/>
  <c r="AC2294" i="3"/>
  <c r="AG2293" i="3"/>
  <c r="AE2293" i="3"/>
  <c r="AD2293" i="3"/>
  <c r="AC2293" i="3"/>
  <c r="AG2292" i="3"/>
  <c r="AE2292" i="3"/>
  <c r="AD2292" i="3"/>
  <c r="AC2292" i="3"/>
  <c r="AG2291" i="3"/>
  <c r="AE2291" i="3"/>
  <c r="AD2291" i="3"/>
  <c r="AC2291" i="3"/>
  <c r="AG2290" i="3"/>
  <c r="AE2290" i="3"/>
  <c r="AD2290" i="3"/>
  <c r="AC2290" i="3"/>
  <c r="AG2289" i="3"/>
  <c r="AE2289" i="3"/>
  <c r="AD2289" i="3"/>
  <c r="AC2289" i="3"/>
  <c r="AG2288" i="3"/>
  <c r="AE2288" i="3"/>
  <c r="AD2288" i="3"/>
  <c r="AC2288" i="3"/>
  <c r="AG2287" i="3"/>
  <c r="AE2287" i="3"/>
  <c r="AD2287" i="3"/>
  <c r="AC2287" i="3"/>
  <c r="AG2286" i="3"/>
  <c r="AE2286" i="3"/>
  <c r="AD2286" i="3"/>
  <c r="AC2286" i="3"/>
  <c r="AG2285" i="3"/>
  <c r="AE2285" i="3"/>
  <c r="AD2285" i="3"/>
  <c r="AC2285" i="3"/>
  <c r="AG2284" i="3"/>
  <c r="AE2284" i="3"/>
  <c r="AD2284" i="3"/>
  <c r="AC2284" i="3"/>
  <c r="AG2283" i="3"/>
  <c r="AE2283" i="3"/>
  <c r="AD2283" i="3"/>
  <c r="AC2283" i="3"/>
  <c r="AG2282" i="3"/>
  <c r="AE2282" i="3"/>
  <c r="AD2282" i="3"/>
  <c r="AC2282" i="3"/>
  <c r="AG2281" i="3"/>
  <c r="AE2281" i="3"/>
  <c r="AD2281" i="3"/>
  <c r="AC2281" i="3"/>
  <c r="AG2280" i="3"/>
  <c r="AE2280" i="3"/>
  <c r="AD2280" i="3"/>
  <c r="AC2280" i="3"/>
  <c r="AG2279" i="3"/>
  <c r="AE2279" i="3"/>
  <c r="AD2279" i="3"/>
  <c r="AC2279" i="3"/>
  <c r="AG2278" i="3"/>
  <c r="AE2278" i="3"/>
  <c r="AD2278" i="3"/>
  <c r="AC2278" i="3"/>
  <c r="AG2277" i="3"/>
  <c r="AE2277" i="3"/>
  <c r="AD2277" i="3"/>
  <c r="AC2277" i="3"/>
  <c r="AG2276" i="3"/>
  <c r="AE2276" i="3"/>
  <c r="AD2276" i="3"/>
  <c r="AC2276" i="3"/>
  <c r="AG2275" i="3"/>
  <c r="AE2275" i="3"/>
  <c r="AD2275" i="3"/>
  <c r="AC2275" i="3"/>
  <c r="AG2274" i="3"/>
  <c r="AE2274" i="3"/>
  <c r="AD2274" i="3"/>
  <c r="AC2274" i="3"/>
  <c r="AG2273" i="3"/>
  <c r="AE2273" i="3"/>
  <c r="AD2273" i="3"/>
  <c r="AC2273" i="3"/>
  <c r="AG2272" i="3"/>
  <c r="AE2272" i="3"/>
  <c r="AD2272" i="3"/>
  <c r="AC2272" i="3"/>
  <c r="AG2271" i="3"/>
  <c r="AE2271" i="3"/>
  <c r="AD2271" i="3"/>
  <c r="AC2271" i="3"/>
  <c r="AG2270" i="3"/>
  <c r="AE2270" i="3"/>
  <c r="AD2270" i="3"/>
  <c r="AC2270" i="3"/>
  <c r="AG2269" i="3"/>
  <c r="AE2269" i="3"/>
  <c r="AD2269" i="3"/>
  <c r="AC2269" i="3"/>
  <c r="AG2268" i="3"/>
  <c r="AE2268" i="3"/>
  <c r="AD2268" i="3"/>
  <c r="AC2268" i="3"/>
  <c r="AG2267" i="3"/>
  <c r="AE2267" i="3"/>
  <c r="AD2267" i="3"/>
  <c r="AC2267" i="3"/>
  <c r="AG2266" i="3"/>
  <c r="AE2266" i="3"/>
  <c r="AD2266" i="3"/>
  <c r="AC2266" i="3"/>
  <c r="AG2265" i="3"/>
  <c r="AE2265" i="3"/>
  <c r="AD2265" i="3"/>
  <c r="AC2265" i="3"/>
  <c r="AG2264" i="3"/>
  <c r="AE2264" i="3"/>
  <c r="AD2264" i="3"/>
  <c r="AC2264" i="3"/>
  <c r="AG2263" i="3"/>
  <c r="AE2263" i="3"/>
  <c r="AD2263" i="3"/>
  <c r="AC2263" i="3"/>
  <c r="AG2262" i="3"/>
  <c r="AE2262" i="3"/>
  <c r="AD2262" i="3"/>
  <c r="AC2262" i="3"/>
  <c r="AG2261" i="3"/>
  <c r="AE2261" i="3"/>
  <c r="AD2261" i="3"/>
  <c r="AC2261" i="3"/>
  <c r="AG2260" i="3"/>
  <c r="AE2260" i="3"/>
  <c r="AD2260" i="3"/>
  <c r="AC2260" i="3"/>
  <c r="AG2259" i="3"/>
  <c r="AE2259" i="3"/>
  <c r="AD2259" i="3"/>
  <c r="AC2259" i="3"/>
  <c r="AG2258" i="3"/>
  <c r="AE2258" i="3"/>
  <c r="AD2258" i="3"/>
  <c r="AC2258" i="3"/>
  <c r="AG2257" i="3"/>
  <c r="AE2257" i="3"/>
  <c r="AD2257" i="3"/>
  <c r="AC2257" i="3"/>
  <c r="AG2256" i="3"/>
  <c r="AE2256" i="3"/>
  <c r="AD2256" i="3"/>
  <c r="AC2256" i="3"/>
  <c r="AG2255" i="3"/>
  <c r="AE2255" i="3"/>
  <c r="AD2255" i="3"/>
  <c r="AC2255" i="3"/>
  <c r="AG2254" i="3"/>
  <c r="AE2254" i="3"/>
  <c r="AD2254" i="3"/>
  <c r="AC2254" i="3"/>
  <c r="AG2253" i="3"/>
  <c r="AE2253" i="3"/>
  <c r="AD2253" i="3"/>
  <c r="AC2253" i="3"/>
  <c r="AG2252" i="3"/>
  <c r="AE2252" i="3"/>
  <c r="AD2252" i="3"/>
  <c r="AC2252" i="3"/>
  <c r="AG2251" i="3"/>
  <c r="AE2251" i="3"/>
  <c r="AD2251" i="3"/>
  <c r="AC2251" i="3"/>
  <c r="AG2250" i="3"/>
  <c r="AE2250" i="3"/>
  <c r="AD2250" i="3"/>
  <c r="AC2250" i="3"/>
  <c r="AG2249" i="3"/>
  <c r="AE2249" i="3"/>
  <c r="AD2249" i="3"/>
  <c r="AC2249" i="3"/>
  <c r="AG2248" i="3"/>
  <c r="AE2248" i="3"/>
  <c r="AD2248" i="3"/>
  <c r="AC2248" i="3"/>
  <c r="AG2247" i="3"/>
  <c r="AE2247" i="3"/>
  <c r="AD2247" i="3"/>
  <c r="AC2247" i="3"/>
  <c r="AG2246" i="3"/>
  <c r="AE2246" i="3"/>
  <c r="AD2246" i="3"/>
  <c r="AC2246" i="3"/>
  <c r="AG2245" i="3"/>
  <c r="AE2245" i="3"/>
  <c r="AD2245" i="3"/>
  <c r="AC2245" i="3"/>
  <c r="AG2244" i="3"/>
  <c r="AE2244" i="3"/>
  <c r="AD2244" i="3"/>
  <c r="AC2244" i="3"/>
  <c r="AG2243" i="3"/>
  <c r="AE2243" i="3"/>
  <c r="AD2243" i="3"/>
  <c r="AC2243" i="3"/>
  <c r="AG2242" i="3"/>
  <c r="AE2242" i="3"/>
  <c r="AD2242" i="3"/>
  <c r="AC2242" i="3"/>
  <c r="AG2241" i="3"/>
  <c r="AE2241" i="3"/>
  <c r="AD2241" i="3"/>
  <c r="AC2241" i="3"/>
  <c r="AG2240" i="3"/>
  <c r="AE2240" i="3"/>
  <c r="AD2240" i="3"/>
  <c r="AC2240" i="3"/>
  <c r="AG2239" i="3"/>
  <c r="AE2239" i="3"/>
  <c r="AD2239" i="3"/>
  <c r="AC2239" i="3"/>
  <c r="AG2238" i="3"/>
  <c r="AE2238" i="3"/>
  <c r="AD2238" i="3"/>
  <c r="AC2238" i="3"/>
  <c r="AG2237" i="3"/>
  <c r="AE2237" i="3"/>
  <c r="AD2237" i="3"/>
  <c r="AC2237" i="3"/>
  <c r="AG2236" i="3"/>
  <c r="AE2236" i="3"/>
  <c r="AD2236" i="3"/>
  <c r="AC2236" i="3"/>
  <c r="AG2235" i="3"/>
  <c r="AE2235" i="3"/>
  <c r="AD2235" i="3"/>
  <c r="AC2235" i="3"/>
  <c r="AG2234" i="3"/>
  <c r="AE2234" i="3"/>
  <c r="AD2234" i="3"/>
  <c r="AC2234" i="3"/>
  <c r="AG2233" i="3"/>
  <c r="AE2233" i="3"/>
  <c r="AD2233" i="3"/>
  <c r="AC2233" i="3"/>
  <c r="AG2232" i="3"/>
  <c r="AE2232" i="3"/>
  <c r="AD2232" i="3"/>
  <c r="AC2232" i="3"/>
  <c r="AG2231" i="3"/>
  <c r="AE2231" i="3"/>
  <c r="AD2231" i="3"/>
  <c r="AC2231" i="3"/>
  <c r="AG2230" i="3"/>
  <c r="AE2230" i="3"/>
  <c r="AD2230" i="3"/>
  <c r="AC2230" i="3"/>
  <c r="AG2229" i="3"/>
  <c r="AE2229" i="3"/>
  <c r="AD2229" i="3"/>
  <c r="AC2229" i="3"/>
  <c r="AG2228" i="3"/>
  <c r="AE2228" i="3"/>
  <c r="AD2228" i="3"/>
  <c r="AC2228" i="3"/>
  <c r="AG2227" i="3"/>
  <c r="AE2227" i="3"/>
  <c r="AD2227" i="3"/>
  <c r="AC2227" i="3"/>
  <c r="AG2226" i="3"/>
  <c r="AE2226" i="3"/>
  <c r="AD2226" i="3"/>
  <c r="AC2226" i="3"/>
  <c r="AG2225" i="3"/>
  <c r="AE2225" i="3"/>
  <c r="AD2225" i="3"/>
  <c r="AC2225" i="3"/>
  <c r="AG2224" i="3"/>
  <c r="AE2224" i="3"/>
  <c r="AD2224" i="3"/>
  <c r="AC2224" i="3"/>
  <c r="AG2223" i="3"/>
  <c r="AE2223" i="3"/>
  <c r="AD2223" i="3"/>
  <c r="AC2223" i="3"/>
  <c r="AG2222" i="3"/>
  <c r="AE2222" i="3"/>
  <c r="AD2222" i="3"/>
  <c r="AC2222" i="3"/>
  <c r="AG2221" i="3"/>
  <c r="AE2221" i="3"/>
  <c r="AD2221" i="3"/>
  <c r="AC2221" i="3"/>
  <c r="AG2220" i="3"/>
  <c r="AE2220" i="3"/>
  <c r="AD2220" i="3"/>
  <c r="AC2220" i="3"/>
  <c r="AG2219" i="3"/>
  <c r="AE2219" i="3"/>
  <c r="AD2219" i="3"/>
  <c r="AC2219" i="3"/>
  <c r="AG2218" i="3"/>
  <c r="AE2218" i="3"/>
  <c r="AD2218" i="3"/>
  <c r="AC2218" i="3"/>
  <c r="AG2217" i="3"/>
  <c r="AE2217" i="3"/>
  <c r="AD2217" i="3"/>
  <c r="AC2217" i="3"/>
  <c r="AG2216" i="3"/>
  <c r="AE2216" i="3"/>
  <c r="AD2216" i="3"/>
  <c r="AC2216" i="3"/>
  <c r="AG2215" i="3"/>
  <c r="AE2215" i="3"/>
  <c r="AD2215" i="3"/>
  <c r="AC2215" i="3"/>
  <c r="AG2214" i="3"/>
  <c r="AE2214" i="3"/>
  <c r="AD2214" i="3"/>
  <c r="AC2214" i="3"/>
  <c r="AG2213" i="3"/>
  <c r="AE2213" i="3"/>
  <c r="AD2213" i="3"/>
  <c r="AC2213" i="3"/>
  <c r="AG2212" i="3"/>
  <c r="AE2212" i="3"/>
  <c r="AD2212" i="3"/>
  <c r="AC2212" i="3"/>
  <c r="AG2211" i="3"/>
  <c r="AE2211" i="3"/>
  <c r="AD2211" i="3"/>
  <c r="AC2211" i="3"/>
  <c r="AG2210" i="3"/>
  <c r="AE2210" i="3"/>
  <c r="AD2210" i="3"/>
  <c r="AC2210" i="3"/>
  <c r="AG2209" i="3"/>
  <c r="AE2209" i="3"/>
  <c r="AD2209" i="3"/>
  <c r="AC2209" i="3"/>
  <c r="AG2208" i="3"/>
  <c r="AE2208" i="3"/>
  <c r="AD2208" i="3"/>
  <c r="AC2208" i="3"/>
  <c r="AG2207" i="3"/>
  <c r="AE2207" i="3"/>
  <c r="AD2207" i="3"/>
  <c r="AC2207" i="3"/>
  <c r="AG2206" i="3"/>
  <c r="AE2206" i="3"/>
  <c r="AD2206" i="3"/>
  <c r="AC2206" i="3"/>
  <c r="AG2205" i="3"/>
  <c r="AE2205" i="3"/>
  <c r="AD2205" i="3"/>
  <c r="AC2205" i="3"/>
  <c r="AG2204" i="3"/>
  <c r="AE2204" i="3"/>
  <c r="AD2204" i="3"/>
  <c r="AC2204" i="3"/>
  <c r="AG2203" i="3"/>
  <c r="AE2203" i="3"/>
  <c r="AD2203" i="3"/>
  <c r="AC2203" i="3"/>
  <c r="AG2202" i="3"/>
  <c r="AE2202" i="3"/>
  <c r="AD2202" i="3"/>
  <c r="AC2202" i="3"/>
  <c r="AG2201" i="3"/>
  <c r="AE2201" i="3"/>
  <c r="AD2201" i="3"/>
  <c r="AC2201" i="3"/>
  <c r="AG2200" i="3"/>
  <c r="AE2200" i="3"/>
  <c r="AD2200" i="3"/>
  <c r="AC2200" i="3"/>
  <c r="AG2199" i="3"/>
  <c r="AE2199" i="3"/>
  <c r="AD2199" i="3"/>
  <c r="AC2199" i="3"/>
  <c r="AG2198" i="3"/>
  <c r="AE2198" i="3"/>
  <c r="AD2198" i="3"/>
  <c r="AC2198" i="3"/>
  <c r="AG2197" i="3"/>
  <c r="AE2197" i="3"/>
  <c r="AD2197" i="3"/>
  <c r="AC2197" i="3"/>
  <c r="AG2196" i="3"/>
  <c r="AE2196" i="3"/>
  <c r="AD2196" i="3"/>
  <c r="AC2196" i="3"/>
  <c r="AG2195" i="3"/>
  <c r="AE2195" i="3"/>
  <c r="AD2195" i="3"/>
  <c r="AC2195" i="3"/>
  <c r="AG2194" i="3"/>
  <c r="AE2194" i="3"/>
  <c r="AD2194" i="3"/>
  <c r="AC2194" i="3"/>
  <c r="AG2193" i="3"/>
  <c r="AE2193" i="3"/>
  <c r="AD2193" i="3"/>
  <c r="AC2193" i="3"/>
  <c r="AG2192" i="3"/>
  <c r="AE2192" i="3"/>
  <c r="AD2192" i="3"/>
  <c r="AC2192" i="3"/>
  <c r="AG2191" i="3"/>
  <c r="AE2191" i="3"/>
  <c r="AD2191" i="3"/>
  <c r="AC2191" i="3"/>
  <c r="AG2190" i="3"/>
  <c r="AE2190" i="3"/>
  <c r="AD2190" i="3"/>
  <c r="AC2190" i="3"/>
  <c r="AG2189" i="3"/>
  <c r="AE2189" i="3"/>
  <c r="AD2189" i="3"/>
  <c r="AC2189" i="3"/>
  <c r="AG2188" i="3"/>
  <c r="AE2188" i="3"/>
  <c r="AD2188" i="3"/>
  <c r="AC2188" i="3"/>
  <c r="AG2187" i="3"/>
  <c r="AE2187" i="3"/>
  <c r="AD2187" i="3"/>
  <c r="AC2187" i="3"/>
  <c r="AG2186" i="3"/>
  <c r="AE2186" i="3"/>
  <c r="AD2186" i="3"/>
  <c r="AC2186" i="3"/>
  <c r="AG2185" i="3"/>
  <c r="AE2185" i="3"/>
  <c r="AD2185" i="3"/>
  <c r="AC2185" i="3"/>
  <c r="AG2184" i="3"/>
  <c r="AE2184" i="3"/>
  <c r="AD2184" i="3"/>
  <c r="AC2184" i="3"/>
  <c r="AG2183" i="3"/>
  <c r="AE2183" i="3"/>
  <c r="AD2183" i="3"/>
  <c r="AC2183" i="3"/>
  <c r="AG2182" i="3"/>
  <c r="AE2182" i="3"/>
  <c r="AD2182" i="3"/>
  <c r="AC2182" i="3"/>
  <c r="AG2181" i="3"/>
  <c r="AE2181" i="3"/>
  <c r="AD2181" i="3"/>
  <c r="AC2181" i="3"/>
  <c r="AG2180" i="3"/>
  <c r="AE2180" i="3"/>
  <c r="AD2180" i="3"/>
  <c r="AC2180" i="3"/>
  <c r="AG2179" i="3"/>
  <c r="AE2179" i="3"/>
  <c r="AD2179" i="3"/>
  <c r="AC2179" i="3"/>
  <c r="AG2178" i="3"/>
  <c r="AE2178" i="3"/>
  <c r="AD2178" i="3"/>
  <c r="AC2178" i="3"/>
  <c r="AG2177" i="3"/>
  <c r="AE2177" i="3"/>
  <c r="AD2177" i="3"/>
  <c r="AC2177" i="3"/>
  <c r="AG2176" i="3"/>
  <c r="AE2176" i="3"/>
  <c r="AD2176" i="3"/>
  <c r="AC2176" i="3"/>
  <c r="AG2175" i="3"/>
  <c r="AE2175" i="3"/>
  <c r="AD2175" i="3"/>
  <c r="AC2175" i="3"/>
  <c r="AG2174" i="3"/>
  <c r="AE2174" i="3"/>
  <c r="AD2174" i="3"/>
  <c r="AC2174" i="3"/>
  <c r="AG2173" i="3"/>
  <c r="AE2173" i="3"/>
  <c r="AD2173" i="3"/>
  <c r="AC2173" i="3"/>
  <c r="AG2172" i="3"/>
  <c r="AE2172" i="3"/>
  <c r="AD2172" i="3"/>
  <c r="AC2172" i="3"/>
  <c r="AG2171" i="3"/>
  <c r="AE2171" i="3"/>
  <c r="AD2171" i="3"/>
  <c r="AC2171" i="3"/>
  <c r="AG2170" i="3"/>
  <c r="AE2170" i="3"/>
  <c r="AD2170" i="3"/>
  <c r="AC2170" i="3"/>
  <c r="AG2169" i="3"/>
  <c r="AE2169" i="3"/>
  <c r="AD2169" i="3"/>
  <c r="AC2169" i="3"/>
  <c r="AG2168" i="3"/>
  <c r="AE2168" i="3"/>
  <c r="AD2168" i="3"/>
  <c r="AC2168" i="3"/>
  <c r="AG2167" i="3"/>
  <c r="AE2167" i="3"/>
  <c r="AD2167" i="3"/>
  <c r="AC2167" i="3"/>
  <c r="AG2166" i="3"/>
  <c r="AE2166" i="3"/>
  <c r="AD2166" i="3"/>
  <c r="AC2166" i="3"/>
  <c r="AG2165" i="3"/>
  <c r="AE2165" i="3"/>
  <c r="AD2165" i="3"/>
  <c r="AC2165" i="3"/>
  <c r="AG2164" i="3"/>
  <c r="AE2164" i="3"/>
  <c r="AD2164" i="3"/>
  <c r="AC2164" i="3"/>
  <c r="AG2163" i="3"/>
  <c r="AE2163" i="3"/>
  <c r="AD2163" i="3"/>
  <c r="AC2163" i="3"/>
  <c r="AG2162" i="3"/>
  <c r="AE2162" i="3"/>
  <c r="AD2162" i="3"/>
  <c r="AC2162" i="3"/>
  <c r="AG2161" i="3"/>
  <c r="AE2161" i="3"/>
  <c r="AD2161" i="3"/>
  <c r="AC2161" i="3"/>
  <c r="AG2160" i="3"/>
  <c r="AE2160" i="3"/>
  <c r="AD2160" i="3"/>
  <c r="AC2160" i="3"/>
  <c r="AG2159" i="3"/>
  <c r="AE2159" i="3"/>
  <c r="AD2159" i="3"/>
  <c r="AC2159" i="3"/>
  <c r="AG2158" i="3"/>
  <c r="AE2158" i="3"/>
  <c r="AD2158" i="3"/>
  <c r="AC2158" i="3"/>
  <c r="AG2157" i="3"/>
  <c r="AE2157" i="3"/>
  <c r="AD2157" i="3"/>
  <c r="AC2157" i="3"/>
  <c r="AG2156" i="3"/>
  <c r="AE2156" i="3"/>
  <c r="AD2156" i="3"/>
  <c r="AC2156" i="3"/>
  <c r="AG2155" i="3"/>
  <c r="AE2155" i="3"/>
  <c r="AD2155" i="3"/>
  <c r="AC2155" i="3"/>
  <c r="AG2154" i="3"/>
  <c r="AE2154" i="3"/>
  <c r="AD2154" i="3"/>
  <c r="AC2154" i="3"/>
  <c r="AG2153" i="3"/>
  <c r="AE2153" i="3"/>
  <c r="AD2153" i="3"/>
  <c r="AC2153" i="3"/>
  <c r="AG2152" i="3"/>
  <c r="AE2152" i="3"/>
  <c r="AD2152" i="3"/>
  <c r="AC2152" i="3"/>
  <c r="AG2151" i="3"/>
  <c r="AE2151" i="3"/>
  <c r="AD2151" i="3"/>
  <c r="AC2151" i="3"/>
  <c r="AG2150" i="3"/>
  <c r="AE2150" i="3"/>
  <c r="AD2150" i="3"/>
  <c r="AC2150" i="3"/>
  <c r="AG2149" i="3"/>
  <c r="AE2149" i="3"/>
  <c r="AD2149" i="3"/>
  <c r="AC2149" i="3"/>
  <c r="AG2148" i="3"/>
  <c r="AE2148" i="3"/>
  <c r="AD2148" i="3"/>
  <c r="AC2148" i="3"/>
  <c r="AG2147" i="3"/>
  <c r="AE2147" i="3"/>
  <c r="AD2147" i="3"/>
  <c r="AC2147" i="3"/>
  <c r="AG2146" i="3"/>
  <c r="AE2146" i="3"/>
  <c r="AD2146" i="3"/>
  <c r="AC2146" i="3"/>
  <c r="AG2145" i="3"/>
  <c r="AE2145" i="3"/>
  <c r="AD2145" i="3"/>
  <c r="AC2145" i="3"/>
  <c r="AG2144" i="3"/>
  <c r="AE2144" i="3"/>
  <c r="AD2144" i="3"/>
  <c r="AC2144" i="3"/>
  <c r="AG2143" i="3"/>
  <c r="AE2143" i="3"/>
  <c r="AD2143" i="3"/>
  <c r="AC2143" i="3"/>
  <c r="AG2142" i="3"/>
  <c r="AE2142" i="3"/>
  <c r="AD2142" i="3"/>
  <c r="AC2142" i="3"/>
  <c r="AG2141" i="3"/>
  <c r="AE2141" i="3"/>
  <c r="AD2141" i="3"/>
  <c r="AC2141" i="3"/>
  <c r="AG2140" i="3"/>
  <c r="AE2140" i="3"/>
  <c r="AD2140" i="3"/>
  <c r="AC2140" i="3"/>
  <c r="AG2139" i="3"/>
  <c r="AE2139" i="3"/>
  <c r="AD2139" i="3"/>
  <c r="AC2139" i="3"/>
  <c r="AG2138" i="3"/>
  <c r="AE2138" i="3"/>
  <c r="AD2138" i="3"/>
  <c r="AC2138" i="3"/>
  <c r="AG2137" i="3"/>
  <c r="AE2137" i="3"/>
  <c r="AD2137" i="3"/>
  <c r="AC2137" i="3"/>
  <c r="AG2136" i="3"/>
  <c r="AE2136" i="3"/>
  <c r="AD2136" i="3"/>
  <c r="AC2136" i="3"/>
  <c r="AG2135" i="3"/>
  <c r="AE2135" i="3"/>
  <c r="AD2135" i="3"/>
  <c r="AC2135" i="3"/>
  <c r="AG2134" i="3"/>
  <c r="AE2134" i="3"/>
  <c r="AD2134" i="3"/>
  <c r="AC2134" i="3"/>
  <c r="AG2133" i="3"/>
  <c r="AE2133" i="3"/>
  <c r="AD2133" i="3"/>
  <c r="AC2133" i="3"/>
  <c r="AG2132" i="3"/>
  <c r="AE2132" i="3"/>
  <c r="AD2132" i="3"/>
  <c r="AC2132" i="3"/>
  <c r="AG2131" i="3"/>
  <c r="AE2131" i="3"/>
  <c r="AD2131" i="3"/>
  <c r="AC2131" i="3"/>
  <c r="AG2130" i="3"/>
  <c r="AE2130" i="3"/>
  <c r="AD2130" i="3"/>
  <c r="AC2130" i="3"/>
  <c r="AG2129" i="3"/>
  <c r="AE2129" i="3"/>
  <c r="AD2129" i="3"/>
  <c r="AC2129" i="3"/>
  <c r="AG2128" i="3"/>
  <c r="AE2128" i="3"/>
  <c r="AD2128" i="3"/>
  <c r="AC2128" i="3"/>
  <c r="AG2127" i="3"/>
  <c r="AE2127" i="3"/>
  <c r="AD2127" i="3"/>
  <c r="AC2127" i="3"/>
  <c r="AG2126" i="3"/>
  <c r="AE2126" i="3"/>
  <c r="AD2126" i="3"/>
  <c r="AC2126" i="3"/>
  <c r="AG2125" i="3"/>
  <c r="AE2125" i="3"/>
  <c r="AD2125" i="3"/>
  <c r="AC2125" i="3"/>
  <c r="AG2124" i="3"/>
  <c r="AE2124" i="3"/>
  <c r="AD2124" i="3"/>
  <c r="AC2124" i="3"/>
  <c r="AG2123" i="3"/>
  <c r="AE2123" i="3"/>
  <c r="AD2123" i="3"/>
  <c r="AC2123" i="3"/>
  <c r="AG2122" i="3"/>
  <c r="AE2122" i="3"/>
  <c r="AD2122" i="3"/>
  <c r="AC2122" i="3"/>
  <c r="AG2121" i="3"/>
  <c r="AE2121" i="3"/>
  <c r="AD2121" i="3"/>
  <c r="AC2121" i="3"/>
  <c r="AG2120" i="3"/>
  <c r="AE2120" i="3"/>
  <c r="AD2120" i="3"/>
  <c r="AC2120" i="3"/>
  <c r="AG2119" i="3"/>
  <c r="AE2119" i="3"/>
  <c r="AD2119" i="3"/>
  <c r="AC2119" i="3"/>
  <c r="AG2118" i="3"/>
  <c r="AE2118" i="3"/>
  <c r="AD2118" i="3"/>
  <c r="AC2118" i="3"/>
  <c r="AG2117" i="3"/>
  <c r="AE2117" i="3"/>
  <c r="AD2117" i="3"/>
  <c r="AC2117" i="3"/>
  <c r="AG2116" i="3"/>
  <c r="AE2116" i="3"/>
  <c r="AD2116" i="3"/>
  <c r="AC2116" i="3"/>
  <c r="AG2115" i="3"/>
  <c r="AE2115" i="3"/>
  <c r="AD2115" i="3"/>
  <c r="AC2115" i="3"/>
  <c r="AG2114" i="3"/>
  <c r="AE2114" i="3"/>
  <c r="AD2114" i="3"/>
  <c r="AC2114" i="3"/>
  <c r="AG2113" i="3"/>
  <c r="AE2113" i="3"/>
  <c r="AD2113" i="3"/>
  <c r="AC2113" i="3"/>
  <c r="AG2112" i="3"/>
  <c r="AE2112" i="3"/>
  <c r="AD2112" i="3"/>
  <c r="AC2112" i="3"/>
  <c r="AG2111" i="3"/>
  <c r="AE2111" i="3"/>
  <c r="AD2111" i="3"/>
  <c r="AC2111" i="3"/>
  <c r="AG2110" i="3"/>
  <c r="AE2110" i="3"/>
  <c r="AD2110" i="3"/>
  <c r="AC2110" i="3"/>
  <c r="AG2109" i="3"/>
  <c r="AE2109" i="3"/>
  <c r="AD2109" i="3"/>
  <c r="AC2109" i="3"/>
  <c r="AG2108" i="3"/>
  <c r="AE2108" i="3"/>
  <c r="AD2108" i="3"/>
  <c r="AC2108" i="3"/>
  <c r="AG2107" i="3"/>
  <c r="AE2107" i="3"/>
  <c r="AD2107" i="3"/>
  <c r="AC2107" i="3"/>
  <c r="AG2106" i="3"/>
  <c r="AE2106" i="3"/>
  <c r="AD2106" i="3"/>
  <c r="AC2106" i="3"/>
  <c r="AG2105" i="3"/>
  <c r="AE2105" i="3"/>
  <c r="AD2105" i="3"/>
  <c r="AC2105" i="3"/>
  <c r="AG2104" i="3"/>
  <c r="AE2104" i="3"/>
  <c r="AD2104" i="3"/>
  <c r="AC2104" i="3"/>
  <c r="AG2103" i="3"/>
  <c r="AE2103" i="3"/>
  <c r="AD2103" i="3"/>
  <c r="AC2103" i="3"/>
  <c r="AG2102" i="3"/>
  <c r="AE2102" i="3"/>
  <c r="AD2102" i="3"/>
  <c r="AC2102" i="3"/>
  <c r="AG2101" i="3"/>
  <c r="AE2101" i="3"/>
  <c r="AD2101" i="3"/>
  <c r="AC2101" i="3"/>
  <c r="AG2100" i="3"/>
  <c r="AE2100" i="3"/>
  <c r="AD2100" i="3"/>
  <c r="AC2100" i="3"/>
  <c r="AG2099" i="3"/>
  <c r="AE2099" i="3"/>
  <c r="AD2099" i="3"/>
  <c r="AC2099" i="3"/>
  <c r="AG2098" i="3"/>
  <c r="AE2098" i="3"/>
  <c r="AD2098" i="3"/>
  <c r="AC2098" i="3"/>
  <c r="AG2097" i="3"/>
  <c r="AE2097" i="3"/>
  <c r="AD2097" i="3"/>
  <c r="AC2097" i="3"/>
  <c r="AG2096" i="3"/>
  <c r="AE2096" i="3"/>
  <c r="AD2096" i="3"/>
  <c r="AC2096" i="3"/>
  <c r="AG2095" i="3"/>
  <c r="AE2095" i="3"/>
  <c r="AD2095" i="3"/>
  <c r="AC2095" i="3"/>
  <c r="AG2094" i="3"/>
  <c r="AE2094" i="3"/>
  <c r="AD2094" i="3"/>
  <c r="AC2094" i="3"/>
  <c r="AG2093" i="3"/>
  <c r="AE2093" i="3"/>
  <c r="AD2093" i="3"/>
  <c r="AC2093" i="3"/>
  <c r="AG2092" i="3"/>
  <c r="AE2092" i="3"/>
  <c r="AD2092" i="3"/>
  <c r="AC2092" i="3"/>
  <c r="AG2091" i="3"/>
  <c r="AE2091" i="3"/>
  <c r="AD2091" i="3"/>
  <c r="AC2091" i="3"/>
  <c r="AG2090" i="3"/>
  <c r="AE2090" i="3"/>
  <c r="AD2090" i="3"/>
  <c r="AC2090" i="3"/>
  <c r="AG2089" i="3"/>
  <c r="AE2089" i="3"/>
  <c r="AD2089" i="3"/>
  <c r="AC2089" i="3"/>
  <c r="AG2088" i="3"/>
  <c r="AE2088" i="3"/>
  <c r="AD2088" i="3"/>
  <c r="AC2088" i="3"/>
  <c r="AG2087" i="3"/>
  <c r="AE2087" i="3"/>
  <c r="AD2087" i="3"/>
  <c r="AC2087" i="3"/>
  <c r="AG2086" i="3"/>
  <c r="AE2086" i="3"/>
  <c r="AD2086" i="3"/>
  <c r="AC2086" i="3"/>
  <c r="AG2085" i="3"/>
  <c r="AE2085" i="3"/>
  <c r="AD2085" i="3"/>
  <c r="AC2085" i="3"/>
  <c r="AG2084" i="3"/>
  <c r="AE2084" i="3"/>
  <c r="AD2084" i="3"/>
  <c r="AC2084" i="3"/>
  <c r="AG2083" i="3"/>
  <c r="AE2083" i="3"/>
  <c r="AD2083" i="3"/>
  <c r="AC2083" i="3"/>
  <c r="AG2082" i="3"/>
  <c r="AE2082" i="3"/>
  <c r="AD2082" i="3"/>
  <c r="AC2082" i="3"/>
  <c r="AG2081" i="3"/>
  <c r="AE2081" i="3"/>
  <c r="AD2081" i="3"/>
  <c r="AC2081" i="3"/>
  <c r="AG2080" i="3"/>
  <c r="AE2080" i="3"/>
  <c r="AD2080" i="3"/>
  <c r="AC2080" i="3"/>
  <c r="AG2079" i="3"/>
  <c r="AE2079" i="3"/>
  <c r="AD2079" i="3"/>
  <c r="AC2079" i="3"/>
  <c r="AG2078" i="3"/>
  <c r="AE2078" i="3"/>
  <c r="AD2078" i="3"/>
  <c r="AC2078" i="3"/>
  <c r="AG2077" i="3"/>
  <c r="AE2077" i="3"/>
  <c r="AD2077" i="3"/>
  <c r="AC2077" i="3"/>
  <c r="AG2076" i="3"/>
  <c r="AE2076" i="3"/>
  <c r="AD2076" i="3"/>
  <c r="AC2076" i="3"/>
  <c r="AG2075" i="3"/>
  <c r="AE2075" i="3"/>
  <c r="AD2075" i="3"/>
  <c r="AC2075" i="3"/>
  <c r="AG2074" i="3"/>
  <c r="AE2074" i="3"/>
  <c r="AD2074" i="3"/>
  <c r="AC2074" i="3"/>
  <c r="AG2073" i="3"/>
  <c r="AE2073" i="3"/>
  <c r="AD2073" i="3"/>
  <c r="AC2073" i="3"/>
  <c r="AG2072" i="3"/>
  <c r="AE2072" i="3"/>
  <c r="AD2072" i="3"/>
  <c r="AC2072" i="3"/>
  <c r="AG2071" i="3"/>
  <c r="AE2071" i="3"/>
  <c r="AD2071" i="3"/>
  <c r="AC2071" i="3"/>
  <c r="AG2070" i="3"/>
  <c r="AE2070" i="3"/>
  <c r="AD2070" i="3"/>
  <c r="AC2070" i="3"/>
  <c r="AG2069" i="3"/>
  <c r="AE2069" i="3"/>
  <c r="AD2069" i="3"/>
  <c r="AC2069" i="3"/>
  <c r="AG2068" i="3"/>
  <c r="AE2068" i="3"/>
  <c r="AD2068" i="3"/>
  <c r="AC2068" i="3"/>
  <c r="AG2067" i="3"/>
  <c r="AE2067" i="3"/>
  <c r="AD2067" i="3"/>
  <c r="AC2067" i="3"/>
  <c r="AG2066" i="3"/>
  <c r="AE2066" i="3"/>
  <c r="AD2066" i="3"/>
  <c r="AC2066" i="3"/>
  <c r="AG2065" i="3"/>
  <c r="AE2065" i="3"/>
  <c r="AD2065" i="3"/>
  <c r="AC2065" i="3"/>
  <c r="AG2064" i="3"/>
  <c r="AE2064" i="3"/>
  <c r="AD2064" i="3"/>
  <c r="AC2064" i="3"/>
  <c r="AG2063" i="3"/>
  <c r="AE2063" i="3"/>
  <c r="AD2063" i="3"/>
  <c r="AC2063" i="3"/>
  <c r="AG2062" i="3"/>
  <c r="AE2062" i="3"/>
  <c r="AD2062" i="3"/>
  <c r="AC2062" i="3"/>
  <c r="AG2061" i="3"/>
  <c r="AE2061" i="3"/>
  <c r="AD2061" i="3"/>
  <c r="AC2061" i="3"/>
  <c r="AG2060" i="3"/>
  <c r="AE2060" i="3"/>
  <c r="AD2060" i="3"/>
  <c r="AC2060" i="3"/>
  <c r="AG2059" i="3"/>
  <c r="AE2059" i="3"/>
  <c r="AD2059" i="3"/>
  <c r="AC2059" i="3"/>
  <c r="AG2058" i="3"/>
  <c r="AE2058" i="3"/>
  <c r="AD2058" i="3"/>
  <c r="AC2058" i="3"/>
  <c r="AG2057" i="3"/>
  <c r="AE2057" i="3"/>
  <c r="AD2057" i="3"/>
  <c r="AC2057" i="3"/>
  <c r="AG2056" i="3"/>
  <c r="AE2056" i="3"/>
  <c r="AD2056" i="3"/>
  <c r="AC2056" i="3"/>
  <c r="AG2055" i="3"/>
  <c r="AE2055" i="3"/>
  <c r="AD2055" i="3"/>
  <c r="AC2055" i="3"/>
  <c r="AG2054" i="3"/>
  <c r="AE2054" i="3"/>
  <c r="AD2054" i="3"/>
  <c r="AC2054" i="3"/>
  <c r="AG2053" i="3"/>
  <c r="AE2053" i="3"/>
  <c r="AD2053" i="3"/>
  <c r="AC2053" i="3"/>
  <c r="AG2052" i="3"/>
  <c r="AE2052" i="3"/>
  <c r="AD2052" i="3"/>
  <c r="AC2052" i="3"/>
  <c r="AG2051" i="3"/>
  <c r="AE2051" i="3"/>
  <c r="AD2051" i="3"/>
  <c r="AC2051" i="3"/>
  <c r="AG2050" i="3"/>
  <c r="AE2050" i="3"/>
  <c r="AD2050" i="3"/>
  <c r="AC2050" i="3"/>
  <c r="AG2049" i="3"/>
  <c r="AE2049" i="3"/>
  <c r="AD2049" i="3"/>
  <c r="AC2049" i="3"/>
  <c r="AG2048" i="3"/>
  <c r="AE2048" i="3"/>
  <c r="AD2048" i="3"/>
  <c r="AC2048" i="3"/>
  <c r="AG2047" i="3"/>
  <c r="AE2047" i="3"/>
  <c r="AD2047" i="3"/>
  <c r="AC2047" i="3"/>
  <c r="AG2046" i="3"/>
  <c r="AE2046" i="3"/>
  <c r="AD2046" i="3"/>
  <c r="AC2046" i="3"/>
  <c r="AG2045" i="3"/>
  <c r="AE2045" i="3"/>
  <c r="AD2045" i="3"/>
  <c r="AC2045" i="3"/>
  <c r="AG2044" i="3"/>
  <c r="AE2044" i="3"/>
  <c r="AD2044" i="3"/>
  <c r="AC2044" i="3"/>
  <c r="AG2043" i="3"/>
  <c r="AE2043" i="3"/>
  <c r="AD2043" i="3"/>
  <c r="AC2043" i="3"/>
  <c r="AG2042" i="3"/>
  <c r="AE2042" i="3"/>
  <c r="AD2042" i="3"/>
  <c r="AC2042" i="3"/>
  <c r="AG2041" i="3"/>
  <c r="AE2041" i="3"/>
  <c r="AD2041" i="3"/>
  <c r="AC2041" i="3"/>
  <c r="AG2040" i="3"/>
  <c r="AE2040" i="3"/>
  <c r="AD2040" i="3"/>
  <c r="AC2040" i="3"/>
  <c r="AG2039" i="3"/>
  <c r="AE2039" i="3"/>
  <c r="AD2039" i="3"/>
  <c r="AC2039" i="3"/>
  <c r="AG2038" i="3"/>
  <c r="AE2038" i="3"/>
  <c r="AD2038" i="3"/>
  <c r="AC2038" i="3"/>
  <c r="AG2037" i="3"/>
  <c r="AE2037" i="3"/>
  <c r="AD2037" i="3"/>
  <c r="AC2037" i="3"/>
  <c r="AG2036" i="3"/>
  <c r="AE2036" i="3"/>
  <c r="AD2036" i="3"/>
  <c r="AC2036" i="3"/>
  <c r="AG2035" i="3"/>
  <c r="AE2035" i="3"/>
  <c r="AD2035" i="3"/>
  <c r="AC2035" i="3"/>
  <c r="AG2034" i="3"/>
  <c r="AE2034" i="3"/>
  <c r="AD2034" i="3"/>
  <c r="AC2034" i="3"/>
  <c r="AG2033" i="3"/>
  <c r="AE2033" i="3"/>
  <c r="AD2033" i="3"/>
  <c r="AC2033" i="3"/>
  <c r="AG2032" i="3"/>
  <c r="AE2032" i="3"/>
  <c r="AD2032" i="3"/>
  <c r="AC2032" i="3"/>
  <c r="AG2031" i="3"/>
  <c r="AE2031" i="3"/>
  <c r="AD2031" i="3"/>
  <c r="AC2031" i="3"/>
  <c r="AG2030" i="3"/>
  <c r="AE2030" i="3"/>
  <c r="AD2030" i="3"/>
  <c r="AC2030" i="3"/>
  <c r="AG2029" i="3"/>
  <c r="AE2029" i="3"/>
  <c r="AD2029" i="3"/>
  <c r="AC2029" i="3"/>
  <c r="AG2028" i="3"/>
  <c r="AE2028" i="3"/>
  <c r="AD2028" i="3"/>
  <c r="AC2028" i="3"/>
  <c r="AG2027" i="3"/>
  <c r="AE2027" i="3"/>
  <c r="AD2027" i="3"/>
  <c r="AC2027" i="3"/>
  <c r="AG2026" i="3"/>
  <c r="AE2026" i="3"/>
  <c r="AD2026" i="3"/>
  <c r="AC2026" i="3"/>
  <c r="AG2025" i="3"/>
  <c r="AE2025" i="3"/>
  <c r="AD2025" i="3"/>
  <c r="AC2025" i="3"/>
  <c r="AG2024" i="3"/>
  <c r="AE2024" i="3"/>
  <c r="AD2024" i="3"/>
  <c r="AC2024" i="3"/>
  <c r="AG2023" i="3"/>
  <c r="AE2023" i="3"/>
  <c r="AD2023" i="3"/>
  <c r="AC2023" i="3"/>
  <c r="AG2022" i="3"/>
  <c r="AE2022" i="3"/>
  <c r="AD2022" i="3"/>
  <c r="AC2022" i="3"/>
  <c r="AG2021" i="3"/>
  <c r="AE2021" i="3"/>
  <c r="AD2021" i="3"/>
  <c r="AC2021" i="3"/>
  <c r="AG2020" i="3"/>
  <c r="AE2020" i="3"/>
  <c r="AD2020" i="3"/>
  <c r="AC2020" i="3"/>
  <c r="AG2019" i="3"/>
  <c r="AE2019" i="3"/>
  <c r="AD2019" i="3"/>
  <c r="AC2019" i="3"/>
  <c r="AG2018" i="3"/>
  <c r="AE2018" i="3"/>
  <c r="AD2018" i="3"/>
  <c r="AC2018" i="3"/>
  <c r="AG2017" i="3"/>
  <c r="AE2017" i="3"/>
  <c r="AD2017" i="3"/>
  <c r="AC2017" i="3"/>
  <c r="AG2016" i="3"/>
  <c r="AE2016" i="3"/>
  <c r="AD2016" i="3"/>
  <c r="AC2016" i="3"/>
  <c r="AG2015" i="3"/>
  <c r="AE2015" i="3"/>
  <c r="AD2015" i="3"/>
  <c r="AC2015" i="3"/>
  <c r="AG2014" i="3"/>
  <c r="AE2014" i="3"/>
  <c r="AD2014" i="3"/>
  <c r="AC2014" i="3"/>
  <c r="AG2013" i="3"/>
  <c r="AE2013" i="3"/>
  <c r="AD2013" i="3"/>
  <c r="AC2013" i="3"/>
  <c r="AG2012" i="3"/>
  <c r="AE2012" i="3"/>
  <c r="AD2012" i="3"/>
  <c r="AC2012" i="3"/>
  <c r="AG2011" i="3"/>
  <c r="AE2011" i="3"/>
  <c r="AD2011" i="3"/>
  <c r="AC2011" i="3"/>
  <c r="AG2010" i="3"/>
  <c r="AE2010" i="3"/>
  <c r="AD2010" i="3"/>
  <c r="AC2010" i="3"/>
  <c r="AG2009" i="3"/>
  <c r="AE2009" i="3"/>
  <c r="AD2009" i="3"/>
  <c r="AC2009" i="3"/>
  <c r="AG2008" i="3"/>
  <c r="AE2008" i="3"/>
  <c r="AD2008" i="3"/>
  <c r="AC2008" i="3"/>
  <c r="AG2007" i="3"/>
  <c r="AE2007" i="3"/>
  <c r="AD2007" i="3"/>
  <c r="AC2007" i="3"/>
  <c r="AG2006" i="3"/>
  <c r="AE2006" i="3"/>
  <c r="AD2006" i="3"/>
  <c r="AC2006" i="3"/>
  <c r="AG2005" i="3"/>
  <c r="AE2005" i="3"/>
  <c r="AD2005" i="3"/>
  <c r="AC2005" i="3"/>
  <c r="AG2004" i="3"/>
  <c r="AE2004" i="3"/>
  <c r="AD2004" i="3"/>
  <c r="AC2004" i="3"/>
  <c r="AG2003" i="3"/>
  <c r="AE2003" i="3"/>
  <c r="AD2003" i="3"/>
  <c r="AC2003" i="3"/>
  <c r="AG2002" i="3"/>
  <c r="AE2002" i="3"/>
  <c r="AD2002" i="3"/>
  <c r="AC2002" i="3"/>
  <c r="AG2001" i="3"/>
  <c r="AE2001" i="3"/>
  <c r="AD2001" i="3"/>
  <c r="AC2001" i="3"/>
  <c r="AG2000" i="3"/>
  <c r="AE2000" i="3"/>
  <c r="AD2000" i="3"/>
  <c r="AC2000" i="3"/>
  <c r="AG1999" i="3"/>
  <c r="AE1999" i="3"/>
  <c r="AD1999" i="3"/>
  <c r="AC1999" i="3"/>
  <c r="AG1998" i="3"/>
  <c r="AE1998" i="3"/>
  <c r="AD1998" i="3"/>
  <c r="AC1998" i="3"/>
  <c r="AG1997" i="3"/>
  <c r="AE1997" i="3"/>
  <c r="AD1997" i="3"/>
  <c r="AC1997" i="3"/>
  <c r="AG1996" i="3"/>
  <c r="AE1996" i="3"/>
  <c r="AD1996" i="3"/>
  <c r="AC1996" i="3"/>
  <c r="AG1995" i="3"/>
  <c r="AE1995" i="3"/>
  <c r="AD1995" i="3"/>
  <c r="AC1995" i="3"/>
  <c r="AG1994" i="3"/>
  <c r="AE1994" i="3"/>
  <c r="AD1994" i="3"/>
  <c r="AC1994" i="3"/>
  <c r="AG1993" i="3"/>
  <c r="AE1993" i="3"/>
  <c r="AD1993" i="3"/>
  <c r="AC1993" i="3"/>
  <c r="AG1992" i="3"/>
  <c r="AE1992" i="3"/>
  <c r="AD1992" i="3"/>
  <c r="AC1992" i="3"/>
  <c r="AG1991" i="3"/>
  <c r="AE1991" i="3"/>
  <c r="AD1991" i="3"/>
  <c r="AC1991" i="3"/>
  <c r="AG1990" i="3"/>
  <c r="AE1990" i="3"/>
  <c r="AD1990" i="3"/>
  <c r="AC1990" i="3"/>
  <c r="AG1989" i="3"/>
  <c r="AE1989" i="3"/>
  <c r="AD1989" i="3"/>
  <c r="AC1989" i="3"/>
  <c r="AG1988" i="3"/>
  <c r="AE1988" i="3"/>
  <c r="AD1988" i="3"/>
  <c r="AC1988" i="3"/>
  <c r="AG1987" i="3"/>
  <c r="AE1987" i="3"/>
  <c r="AD1987" i="3"/>
  <c r="AC1987" i="3"/>
  <c r="AG1986" i="3"/>
  <c r="AE1986" i="3"/>
  <c r="AD1986" i="3"/>
  <c r="AC1986" i="3"/>
  <c r="AG1985" i="3"/>
  <c r="AE1985" i="3"/>
  <c r="AD1985" i="3"/>
  <c r="AC1985" i="3"/>
  <c r="AG1984" i="3"/>
  <c r="AE1984" i="3"/>
  <c r="AD1984" i="3"/>
  <c r="AC1984" i="3"/>
  <c r="AG1983" i="3"/>
  <c r="AE1983" i="3"/>
  <c r="AD1983" i="3"/>
  <c r="AC1983" i="3"/>
  <c r="AG1982" i="3"/>
  <c r="AE1982" i="3"/>
  <c r="AD1982" i="3"/>
  <c r="AC1982" i="3"/>
  <c r="AG1981" i="3"/>
  <c r="AE1981" i="3"/>
  <c r="AD1981" i="3"/>
  <c r="AC1981" i="3"/>
  <c r="AG1980" i="3"/>
  <c r="AE1980" i="3"/>
  <c r="AD1980" i="3"/>
  <c r="AC1980" i="3"/>
  <c r="AG1979" i="3"/>
  <c r="AE1979" i="3"/>
  <c r="AD1979" i="3"/>
  <c r="AC1979" i="3"/>
  <c r="AG1978" i="3"/>
  <c r="AE1978" i="3"/>
  <c r="AD1978" i="3"/>
  <c r="AC1978" i="3"/>
  <c r="AG1977" i="3"/>
  <c r="AE1977" i="3"/>
  <c r="AD1977" i="3"/>
  <c r="AC1977" i="3"/>
  <c r="AG1976" i="3"/>
  <c r="AE1976" i="3"/>
  <c r="AD1976" i="3"/>
  <c r="AC1976" i="3"/>
  <c r="AG1975" i="3"/>
  <c r="AE1975" i="3"/>
  <c r="AD1975" i="3"/>
  <c r="AC1975" i="3"/>
  <c r="AG1974" i="3"/>
  <c r="AE1974" i="3"/>
  <c r="AD1974" i="3"/>
  <c r="AC1974" i="3"/>
  <c r="AG1973" i="3"/>
  <c r="AE1973" i="3"/>
  <c r="AD1973" i="3"/>
  <c r="AC1973" i="3"/>
  <c r="AG1972" i="3"/>
  <c r="AE1972" i="3"/>
  <c r="AD1972" i="3"/>
  <c r="AC1972" i="3"/>
  <c r="AG1971" i="3"/>
  <c r="AE1971" i="3"/>
  <c r="AD1971" i="3"/>
  <c r="AC1971" i="3"/>
  <c r="AG1970" i="3"/>
  <c r="AE1970" i="3"/>
  <c r="AD1970" i="3"/>
  <c r="AC1970" i="3"/>
  <c r="AG1969" i="3"/>
  <c r="AE1969" i="3"/>
  <c r="AD1969" i="3"/>
  <c r="AC1969" i="3"/>
  <c r="AG1968" i="3"/>
  <c r="AE1968" i="3"/>
  <c r="AD1968" i="3"/>
  <c r="AC1968" i="3"/>
  <c r="AG1967" i="3"/>
  <c r="AE1967" i="3"/>
  <c r="AD1967" i="3"/>
  <c r="AC1967" i="3"/>
  <c r="AG1966" i="3"/>
  <c r="AE1966" i="3"/>
  <c r="AD1966" i="3"/>
  <c r="AC1966" i="3"/>
  <c r="AG1965" i="3"/>
  <c r="AE1965" i="3"/>
  <c r="AD1965" i="3"/>
  <c r="AC1965" i="3"/>
  <c r="AG1964" i="3"/>
  <c r="AE1964" i="3"/>
  <c r="AD1964" i="3"/>
  <c r="AC1964" i="3"/>
  <c r="AG1963" i="3"/>
  <c r="AE1963" i="3"/>
  <c r="AD1963" i="3"/>
  <c r="AC1963" i="3"/>
  <c r="AG1962" i="3"/>
  <c r="AE1962" i="3"/>
  <c r="AD1962" i="3"/>
  <c r="AC1962" i="3"/>
  <c r="AG1961" i="3"/>
  <c r="AE1961" i="3"/>
  <c r="AD1961" i="3"/>
  <c r="AC1961" i="3"/>
  <c r="AG1960" i="3"/>
  <c r="AE1960" i="3"/>
  <c r="AD1960" i="3"/>
  <c r="AC1960" i="3"/>
  <c r="AG1959" i="3"/>
  <c r="AE1959" i="3"/>
  <c r="AD1959" i="3"/>
  <c r="AC1959" i="3"/>
  <c r="AG1958" i="3"/>
  <c r="AE1958" i="3"/>
  <c r="AD1958" i="3"/>
  <c r="AC1958" i="3"/>
  <c r="AG1957" i="3"/>
  <c r="AE1957" i="3"/>
  <c r="AD1957" i="3"/>
  <c r="AC1957" i="3"/>
  <c r="AG1956" i="3"/>
  <c r="AE1956" i="3"/>
  <c r="AD1956" i="3"/>
  <c r="AC1956" i="3"/>
  <c r="AG1955" i="3"/>
  <c r="AE1955" i="3"/>
  <c r="AD1955" i="3"/>
  <c r="AC1955" i="3"/>
  <c r="AG1954" i="3"/>
  <c r="AE1954" i="3"/>
  <c r="AD1954" i="3"/>
  <c r="AC1954" i="3"/>
  <c r="AG1953" i="3"/>
  <c r="AE1953" i="3"/>
  <c r="AD1953" i="3"/>
  <c r="AC1953" i="3"/>
  <c r="AG1952" i="3"/>
  <c r="AE1952" i="3"/>
  <c r="AD1952" i="3"/>
  <c r="AC1952" i="3"/>
  <c r="AG1951" i="3"/>
  <c r="AE1951" i="3"/>
  <c r="AD1951" i="3"/>
  <c r="AC1951" i="3"/>
  <c r="AG1950" i="3"/>
  <c r="AE1950" i="3"/>
  <c r="AD1950" i="3"/>
  <c r="AC1950" i="3"/>
  <c r="AG1949" i="3"/>
  <c r="AE1949" i="3"/>
  <c r="AD1949" i="3"/>
  <c r="AC1949" i="3"/>
  <c r="AG1948" i="3"/>
  <c r="AE1948" i="3"/>
  <c r="AD1948" i="3"/>
  <c r="AC1948" i="3"/>
  <c r="AG1947" i="3"/>
  <c r="AE1947" i="3"/>
  <c r="AD1947" i="3"/>
  <c r="AC1947" i="3"/>
  <c r="AG1946" i="3"/>
  <c r="AE1946" i="3"/>
  <c r="AD1946" i="3"/>
  <c r="AC1946" i="3"/>
  <c r="AG1945" i="3"/>
  <c r="AE1945" i="3"/>
  <c r="AD1945" i="3"/>
  <c r="AC1945" i="3"/>
  <c r="AG1944" i="3"/>
  <c r="AE1944" i="3"/>
  <c r="AD1944" i="3"/>
  <c r="AC1944" i="3"/>
  <c r="AG1943" i="3"/>
  <c r="AE1943" i="3"/>
  <c r="AD1943" i="3"/>
  <c r="AC1943" i="3"/>
  <c r="AG1942" i="3"/>
  <c r="AE1942" i="3"/>
  <c r="AD1942" i="3"/>
  <c r="AC1942" i="3"/>
  <c r="AG1941" i="3"/>
  <c r="AE1941" i="3"/>
  <c r="AD1941" i="3"/>
  <c r="AC1941" i="3"/>
  <c r="AG1940" i="3"/>
  <c r="AE1940" i="3"/>
  <c r="AD1940" i="3"/>
  <c r="AC1940" i="3"/>
  <c r="AG1939" i="3"/>
  <c r="AE1939" i="3"/>
  <c r="AD1939" i="3"/>
  <c r="AC1939" i="3"/>
  <c r="AG1938" i="3"/>
  <c r="AE1938" i="3"/>
  <c r="AD1938" i="3"/>
  <c r="AC1938" i="3"/>
  <c r="AG1937" i="3"/>
  <c r="AE1937" i="3"/>
  <c r="AD1937" i="3"/>
  <c r="AC1937" i="3"/>
  <c r="AG1936" i="3"/>
  <c r="AE1936" i="3"/>
  <c r="AD1936" i="3"/>
  <c r="AC1936" i="3"/>
  <c r="AG1935" i="3"/>
  <c r="AE1935" i="3"/>
  <c r="AD1935" i="3"/>
  <c r="AC1935" i="3"/>
  <c r="AG1934" i="3"/>
  <c r="AE1934" i="3"/>
  <c r="AD1934" i="3"/>
  <c r="AC1934" i="3"/>
  <c r="AG1933" i="3"/>
  <c r="AE1933" i="3"/>
  <c r="AD1933" i="3"/>
  <c r="AC1933" i="3"/>
  <c r="AG1932" i="3"/>
  <c r="AE1932" i="3"/>
  <c r="AD1932" i="3"/>
  <c r="AC1932" i="3"/>
  <c r="AG1931" i="3"/>
  <c r="AE1931" i="3"/>
  <c r="AD1931" i="3"/>
  <c r="AC1931" i="3"/>
  <c r="AG1930" i="3"/>
  <c r="AE1930" i="3"/>
  <c r="AD1930" i="3"/>
  <c r="AC1930" i="3"/>
  <c r="AG1929" i="3"/>
  <c r="AE1929" i="3"/>
  <c r="AD1929" i="3"/>
  <c r="AC1929" i="3"/>
  <c r="AG1928" i="3"/>
  <c r="AE1928" i="3"/>
  <c r="AD1928" i="3"/>
  <c r="AC1928" i="3"/>
  <c r="AG1927" i="3"/>
  <c r="AE1927" i="3"/>
  <c r="AD1927" i="3"/>
  <c r="AC1927" i="3"/>
  <c r="AG1926" i="3"/>
  <c r="AE1926" i="3"/>
  <c r="AD1926" i="3"/>
  <c r="AC1926" i="3"/>
  <c r="AG1925" i="3"/>
  <c r="AE1925" i="3"/>
  <c r="AD1925" i="3"/>
  <c r="AC1925" i="3"/>
  <c r="AG1924" i="3"/>
  <c r="AE1924" i="3"/>
  <c r="AD1924" i="3"/>
  <c r="AC1924" i="3"/>
  <c r="AG1923" i="3"/>
  <c r="AE1923" i="3"/>
  <c r="AD1923" i="3"/>
  <c r="AC1923" i="3"/>
  <c r="AG1922" i="3"/>
  <c r="AE1922" i="3"/>
  <c r="AD1922" i="3"/>
  <c r="AC1922" i="3"/>
  <c r="AG1921" i="3"/>
  <c r="AE1921" i="3"/>
  <c r="AD1921" i="3"/>
  <c r="AC1921" i="3"/>
  <c r="AG1920" i="3"/>
  <c r="AE1920" i="3"/>
  <c r="AD1920" i="3"/>
  <c r="AC1920" i="3"/>
  <c r="AG1919" i="3"/>
  <c r="AE1919" i="3"/>
  <c r="AD1919" i="3"/>
  <c r="AC1919" i="3"/>
  <c r="AG1918" i="3"/>
  <c r="AE1918" i="3"/>
  <c r="AD1918" i="3"/>
  <c r="AC1918" i="3"/>
  <c r="AG1917" i="3"/>
  <c r="AE1917" i="3"/>
  <c r="AD1917" i="3"/>
  <c r="AC1917" i="3"/>
  <c r="AG1916" i="3"/>
  <c r="AE1916" i="3"/>
  <c r="AD1916" i="3"/>
  <c r="AC1916" i="3"/>
  <c r="AG1915" i="3"/>
  <c r="AE1915" i="3"/>
  <c r="AD1915" i="3"/>
  <c r="AC1915" i="3"/>
  <c r="AG1914" i="3"/>
  <c r="AE1914" i="3"/>
  <c r="AD1914" i="3"/>
  <c r="AC1914" i="3"/>
  <c r="AG1913" i="3"/>
  <c r="AE1913" i="3"/>
  <c r="AD1913" i="3"/>
  <c r="AC1913" i="3"/>
  <c r="AG1912" i="3"/>
  <c r="AE1912" i="3"/>
  <c r="AD1912" i="3"/>
  <c r="AC1912" i="3"/>
  <c r="AG1911" i="3"/>
  <c r="AE1911" i="3"/>
  <c r="AD1911" i="3"/>
  <c r="AC1911" i="3"/>
  <c r="AG1910" i="3"/>
  <c r="AE1910" i="3"/>
  <c r="AD1910" i="3"/>
  <c r="AC1910" i="3"/>
  <c r="AG1909" i="3"/>
  <c r="AE1909" i="3"/>
  <c r="AD1909" i="3"/>
  <c r="AC1909" i="3"/>
  <c r="AG1908" i="3"/>
  <c r="AE1908" i="3"/>
  <c r="AD1908" i="3"/>
  <c r="AC1908" i="3"/>
  <c r="AG1907" i="3"/>
  <c r="AE1907" i="3"/>
  <c r="AD1907" i="3"/>
  <c r="AC1907" i="3"/>
  <c r="AG1906" i="3"/>
  <c r="AE1906" i="3"/>
  <c r="AD1906" i="3"/>
  <c r="AC1906" i="3"/>
  <c r="AG1905" i="3"/>
  <c r="AE1905" i="3"/>
  <c r="AD1905" i="3"/>
  <c r="AC1905" i="3"/>
  <c r="AG1904" i="3"/>
  <c r="AE1904" i="3"/>
  <c r="AD1904" i="3"/>
  <c r="AC1904" i="3"/>
  <c r="AG1903" i="3"/>
  <c r="AE1903" i="3"/>
  <c r="AD1903" i="3"/>
  <c r="AC1903" i="3"/>
  <c r="AG1902" i="3"/>
  <c r="AE1902" i="3"/>
  <c r="AD1902" i="3"/>
  <c r="AC1902" i="3"/>
  <c r="AG1901" i="3"/>
  <c r="AE1901" i="3"/>
  <c r="AD1901" i="3"/>
  <c r="AC1901" i="3"/>
  <c r="AG1900" i="3"/>
  <c r="AE1900" i="3"/>
  <c r="AD1900" i="3"/>
  <c r="AC1900" i="3"/>
  <c r="AG1899" i="3"/>
  <c r="AE1899" i="3"/>
  <c r="AD1899" i="3"/>
  <c r="AC1899" i="3"/>
  <c r="AG1898" i="3"/>
  <c r="AE1898" i="3"/>
  <c r="AD1898" i="3"/>
  <c r="AC1898" i="3"/>
  <c r="AG1897" i="3"/>
  <c r="AE1897" i="3"/>
  <c r="AD1897" i="3"/>
  <c r="AC1897" i="3"/>
  <c r="AG1896" i="3"/>
  <c r="AE1896" i="3"/>
  <c r="AD1896" i="3"/>
  <c r="AC1896" i="3"/>
  <c r="AG1895" i="3"/>
  <c r="AE1895" i="3"/>
  <c r="AD1895" i="3"/>
  <c r="AC1895" i="3"/>
  <c r="AG1894" i="3"/>
  <c r="AE1894" i="3"/>
  <c r="AD1894" i="3"/>
  <c r="AC1894" i="3"/>
  <c r="AG1893" i="3"/>
  <c r="AE1893" i="3"/>
  <c r="AD1893" i="3"/>
  <c r="AC1893" i="3"/>
  <c r="AG1892" i="3"/>
  <c r="AE1892" i="3"/>
  <c r="AD1892" i="3"/>
  <c r="AC1892" i="3"/>
  <c r="AG1891" i="3"/>
  <c r="AE1891" i="3"/>
  <c r="AD1891" i="3"/>
  <c r="AC1891" i="3"/>
  <c r="AG1890" i="3"/>
  <c r="AE1890" i="3"/>
  <c r="AD1890" i="3"/>
  <c r="AC1890" i="3"/>
  <c r="AG1889" i="3"/>
  <c r="AE1889" i="3"/>
  <c r="AD1889" i="3"/>
  <c r="AC1889" i="3"/>
  <c r="AG1888" i="3"/>
  <c r="AE1888" i="3"/>
  <c r="AD1888" i="3"/>
  <c r="AC1888" i="3"/>
  <c r="AG1887" i="3"/>
  <c r="AE1887" i="3"/>
  <c r="AD1887" i="3"/>
  <c r="AC1887" i="3"/>
  <c r="AG1886" i="3"/>
  <c r="AE1886" i="3"/>
  <c r="AD1886" i="3"/>
  <c r="AC1886" i="3"/>
  <c r="AG1885" i="3"/>
  <c r="AE1885" i="3"/>
  <c r="AD1885" i="3"/>
  <c r="AC1885" i="3"/>
  <c r="AG1884" i="3"/>
  <c r="AE1884" i="3"/>
  <c r="AD1884" i="3"/>
  <c r="AC1884" i="3"/>
  <c r="AG1883" i="3"/>
  <c r="AE1883" i="3"/>
  <c r="AD1883" i="3"/>
  <c r="AC1883" i="3"/>
  <c r="AG1882" i="3"/>
  <c r="AE1882" i="3"/>
  <c r="AD1882" i="3"/>
  <c r="AC1882" i="3"/>
  <c r="AG1881" i="3"/>
  <c r="AE1881" i="3"/>
  <c r="AD1881" i="3"/>
  <c r="AC1881" i="3"/>
  <c r="AG1880" i="3"/>
  <c r="AE1880" i="3"/>
  <c r="AD1880" i="3"/>
  <c r="AC1880" i="3"/>
  <c r="AG1879" i="3"/>
  <c r="AE1879" i="3"/>
  <c r="AD1879" i="3"/>
  <c r="AC1879" i="3"/>
  <c r="AG1878" i="3"/>
  <c r="AE1878" i="3"/>
  <c r="AD1878" i="3"/>
  <c r="AC1878" i="3"/>
  <c r="AG1877" i="3"/>
  <c r="AE1877" i="3"/>
  <c r="AD1877" i="3"/>
  <c r="AC1877" i="3"/>
  <c r="AG1876" i="3"/>
  <c r="AE1876" i="3"/>
  <c r="AD1876" i="3"/>
  <c r="AC1876" i="3"/>
  <c r="AG1875" i="3"/>
  <c r="AE1875" i="3"/>
  <c r="AD1875" i="3"/>
  <c r="AC1875" i="3"/>
  <c r="AG1874" i="3"/>
  <c r="AE1874" i="3"/>
  <c r="AD1874" i="3"/>
  <c r="AC1874" i="3"/>
  <c r="AG1873" i="3"/>
  <c r="AE1873" i="3"/>
  <c r="AD1873" i="3"/>
  <c r="AC1873" i="3"/>
  <c r="AG1872" i="3"/>
  <c r="AE1872" i="3"/>
  <c r="AD1872" i="3"/>
  <c r="AC1872" i="3"/>
  <c r="AG1871" i="3"/>
  <c r="AE1871" i="3"/>
  <c r="AD1871" i="3"/>
  <c r="AC1871" i="3"/>
  <c r="AG1870" i="3"/>
  <c r="AE1870" i="3"/>
  <c r="AD1870" i="3"/>
  <c r="AC1870" i="3"/>
  <c r="AG1869" i="3"/>
  <c r="AE1869" i="3"/>
  <c r="AD1869" i="3"/>
  <c r="AC1869" i="3"/>
  <c r="AG1868" i="3"/>
  <c r="AE1868" i="3"/>
  <c r="AD1868" i="3"/>
  <c r="AC1868" i="3"/>
  <c r="AG1867" i="3"/>
  <c r="AE1867" i="3"/>
  <c r="AD1867" i="3"/>
  <c r="AC1867" i="3"/>
  <c r="AG1866" i="3"/>
  <c r="AE1866" i="3"/>
  <c r="AD1866" i="3"/>
  <c r="AC1866" i="3"/>
  <c r="AG1865" i="3"/>
  <c r="AE1865" i="3"/>
  <c r="AD1865" i="3"/>
  <c r="AC1865" i="3"/>
  <c r="AG1864" i="3"/>
  <c r="AE1864" i="3"/>
  <c r="AD1864" i="3"/>
  <c r="AC1864" i="3"/>
  <c r="AG1863" i="3"/>
  <c r="AE1863" i="3"/>
  <c r="AD1863" i="3"/>
  <c r="AC1863" i="3"/>
  <c r="AG1862" i="3"/>
  <c r="AE1862" i="3"/>
  <c r="AD1862" i="3"/>
  <c r="AC1862" i="3"/>
  <c r="AG1861" i="3"/>
  <c r="AE1861" i="3"/>
  <c r="AD1861" i="3"/>
  <c r="AC1861" i="3"/>
  <c r="AG1860" i="3"/>
  <c r="AE1860" i="3"/>
  <c r="AD1860" i="3"/>
  <c r="AC1860" i="3"/>
  <c r="AG1859" i="3"/>
  <c r="AE1859" i="3"/>
  <c r="AD1859" i="3"/>
  <c r="AC1859" i="3"/>
  <c r="AG1858" i="3"/>
  <c r="AE1858" i="3"/>
  <c r="AD1858" i="3"/>
  <c r="AC1858" i="3"/>
  <c r="AG1857" i="3"/>
  <c r="AE1857" i="3"/>
  <c r="AD1857" i="3"/>
  <c r="AC1857" i="3"/>
  <c r="AG1856" i="3"/>
  <c r="AE1856" i="3"/>
  <c r="AD1856" i="3"/>
  <c r="AC1856" i="3"/>
  <c r="AG1855" i="3"/>
  <c r="AE1855" i="3"/>
  <c r="AD1855" i="3"/>
  <c r="AC1855" i="3"/>
  <c r="AG1854" i="3"/>
  <c r="AE1854" i="3"/>
  <c r="AD1854" i="3"/>
  <c r="AC1854" i="3"/>
  <c r="AG1853" i="3"/>
  <c r="AE1853" i="3"/>
  <c r="AD1853" i="3"/>
  <c r="AC1853" i="3"/>
  <c r="AG1852" i="3"/>
  <c r="AE1852" i="3"/>
  <c r="AD1852" i="3"/>
  <c r="AC1852" i="3"/>
  <c r="AG1851" i="3"/>
  <c r="AE1851" i="3"/>
  <c r="AD1851" i="3"/>
  <c r="AC1851" i="3"/>
  <c r="AG1850" i="3"/>
  <c r="AE1850" i="3"/>
  <c r="AD1850" i="3"/>
  <c r="AC1850" i="3"/>
  <c r="AG1849" i="3"/>
  <c r="AE1849" i="3"/>
  <c r="AD1849" i="3"/>
  <c r="AC1849" i="3"/>
  <c r="AG1848" i="3"/>
  <c r="AE1848" i="3"/>
  <c r="AD1848" i="3"/>
  <c r="AC1848" i="3"/>
  <c r="AG1847" i="3"/>
  <c r="AE1847" i="3"/>
  <c r="AD1847" i="3"/>
  <c r="AC1847" i="3"/>
  <c r="AG1846" i="3"/>
  <c r="AE1846" i="3"/>
  <c r="AD1846" i="3"/>
  <c r="AC1846" i="3"/>
  <c r="AG1845" i="3"/>
  <c r="AE1845" i="3"/>
  <c r="AD1845" i="3"/>
  <c r="AC1845" i="3"/>
  <c r="AG1844" i="3"/>
  <c r="AE1844" i="3"/>
  <c r="AD1844" i="3"/>
  <c r="AC1844" i="3"/>
  <c r="AG1843" i="3"/>
  <c r="AE1843" i="3"/>
  <c r="AD1843" i="3"/>
  <c r="AC1843" i="3"/>
  <c r="AG1842" i="3"/>
  <c r="AE1842" i="3"/>
  <c r="AD1842" i="3"/>
  <c r="AC1842" i="3"/>
  <c r="AG1841" i="3"/>
  <c r="AE1841" i="3"/>
  <c r="AD1841" i="3"/>
  <c r="AC1841" i="3"/>
  <c r="AG1840" i="3"/>
  <c r="AE1840" i="3"/>
  <c r="AD1840" i="3"/>
  <c r="AC1840" i="3"/>
  <c r="AG1839" i="3"/>
  <c r="AE1839" i="3"/>
  <c r="AD1839" i="3"/>
  <c r="AC1839" i="3"/>
  <c r="AG1838" i="3"/>
  <c r="AE1838" i="3"/>
  <c r="AD1838" i="3"/>
  <c r="AC1838" i="3"/>
  <c r="AG1837" i="3"/>
  <c r="AE1837" i="3"/>
  <c r="AD1837" i="3"/>
  <c r="AC1837" i="3"/>
  <c r="AG1836" i="3"/>
  <c r="AE1836" i="3"/>
  <c r="AD1836" i="3"/>
  <c r="AC1836" i="3"/>
  <c r="AG1835" i="3"/>
  <c r="AE1835" i="3"/>
  <c r="AD1835" i="3"/>
  <c r="AC1835" i="3"/>
  <c r="AG1834" i="3"/>
  <c r="AE1834" i="3"/>
  <c r="AD1834" i="3"/>
  <c r="AC1834" i="3"/>
  <c r="AG1833" i="3"/>
  <c r="AE1833" i="3"/>
  <c r="AD1833" i="3"/>
  <c r="AC1833" i="3"/>
  <c r="AG1832" i="3"/>
  <c r="AE1832" i="3"/>
  <c r="AD1832" i="3"/>
  <c r="AC1832" i="3"/>
  <c r="AG1831" i="3"/>
  <c r="AE1831" i="3"/>
  <c r="AD1831" i="3"/>
  <c r="AC1831" i="3"/>
  <c r="AG1830" i="3"/>
  <c r="AE1830" i="3"/>
  <c r="AD1830" i="3"/>
  <c r="AC1830" i="3"/>
  <c r="AG1829" i="3"/>
  <c r="AE1829" i="3"/>
  <c r="AD1829" i="3"/>
  <c r="AC1829" i="3"/>
  <c r="AG1828" i="3"/>
  <c r="AE1828" i="3"/>
  <c r="AD1828" i="3"/>
  <c r="AC1828" i="3"/>
  <c r="AG1827" i="3"/>
  <c r="AE1827" i="3"/>
  <c r="AD1827" i="3"/>
  <c r="AC1827" i="3"/>
  <c r="AG1826" i="3"/>
  <c r="AE1826" i="3"/>
  <c r="AD1826" i="3"/>
  <c r="AC1826" i="3"/>
  <c r="AG1825" i="3"/>
  <c r="AE1825" i="3"/>
  <c r="AD1825" i="3"/>
  <c r="AC1825" i="3"/>
  <c r="AG1824" i="3"/>
  <c r="AE1824" i="3"/>
  <c r="AD1824" i="3"/>
  <c r="AC1824" i="3"/>
  <c r="AG1823" i="3"/>
  <c r="AE1823" i="3"/>
  <c r="AD1823" i="3"/>
  <c r="AC1823" i="3"/>
  <c r="AG1822" i="3"/>
  <c r="AE1822" i="3"/>
  <c r="AD1822" i="3"/>
  <c r="AC1822" i="3"/>
  <c r="AG1821" i="3"/>
  <c r="AE1821" i="3"/>
  <c r="AD1821" i="3"/>
  <c r="AC1821" i="3"/>
  <c r="AG1820" i="3"/>
  <c r="AE1820" i="3"/>
  <c r="AD1820" i="3"/>
  <c r="AC1820" i="3"/>
  <c r="AG1819" i="3"/>
  <c r="AE1819" i="3"/>
  <c r="AD1819" i="3"/>
  <c r="AC1819" i="3"/>
  <c r="AG1818" i="3"/>
  <c r="AE1818" i="3"/>
  <c r="AD1818" i="3"/>
  <c r="AC1818" i="3"/>
  <c r="AG1817" i="3"/>
  <c r="AE1817" i="3"/>
  <c r="AD1817" i="3"/>
  <c r="AC1817" i="3"/>
  <c r="AG1816" i="3"/>
  <c r="AE1816" i="3"/>
  <c r="AD1816" i="3"/>
  <c r="AC1816" i="3"/>
  <c r="AG1815" i="3"/>
  <c r="AE1815" i="3"/>
  <c r="AD1815" i="3"/>
  <c r="AC1815" i="3"/>
  <c r="AG1814" i="3"/>
  <c r="AE1814" i="3"/>
  <c r="AD1814" i="3"/>
  <c r="AC1814" i="3"/>
  <c r="AG1813" i="3"/>
  <c r="AE1813" i="3"/>
  <c r="AD1813" i="3"/>
  <c r="AC1813" i="3"/>
  <c r="AG1812" i="3"/>
  <c r="AE1812" i="3"/>
  <c r="AD1812" i="3"/>
  <c r="AC1812" i="3"/>
  <c r="AG1811" i="3"/>
  <c r="AE1811" i="3"/>
  <c r="AD1811" i="3"/>
  <c r="AC1811" i="3"/>
  <c r="AG1810" i="3"/>
  <c r="AE1810" i="3"/>
  <c r="AD1810" i="3"/>
  <c r="AC1810" i="3"/>
  <c r="AG1809" i="3"/>
  <c r="AE1809" i="3"/>
  <c r="AD1809" i="3"/>
  <c r="AC1809" i="3"/>
  <c r="AG1808" i="3"/>
  <c r="AE1808" i="3"/>
  <c r="AD1808" i="3"/>
  <c r="AC1808" i="3"/>
  <c r="AG1807" i="3"/>
  <c r="AE1807" i="3"/>
  <c r="AD1807" i="3"/>
  <c r="AC1807" i="3"/>
  <c r="AG1806" i="3"/>
  <c r="AE1806" i="3"/>
  <c r="AD1806" i="3"/>
  <c r="AC1806" i="3"/>
  <c r="AG1805" i="3"/>
  <c r="AE1805" i="3"/>
  <c r="AD1805" i="3"/>
  <c r="AC1805" i="3"/>
  <c r="AG1804" i="3"/>
  <c r="AE1804" i="3"/>
  <c r="AD1804" i="3"/>
  <c r="AC1804" i="3"/>
  <c r="AG1803" i="3"/>
  <c r="AE1803" i="3"/>
  <c r="AD1803" i="3"/>
  <c r="AC1803" i="3"/>
  <c r="AG1802" i="3"/>
  <c r="AE1802" i="3"/>
  <c r="AD1802" i="3"/>
  <c r="AC1802" i="3"/>
  <c r="AG1801" i="3"/>
  <c r="AE1801" i="3"/>
  <c r="AD1801" i="3"/>
  <c r="AC1801" i="3"/>
  <c r="AG1800" i="3"/>
  <c r="AE1800" i="3"/>
  <c r="AD1800" i="3"/>
  <c r="AC1800" i="3"/>
  <c r="AG1799" i="3"/>
  <c r="AE1799" i="3"/>
  <c r="AD1799" i="3"/>
  <c r="AC1799" i="3"/>
  <c r="AG1798" i="3"/>
  <c r="AE1798" i="3"/>
  <c r="AD1798" i="3"/>
  <c r="AC1798" i="3"/>
  <c r="AG1797" i="3"/>
  <c r="AE1797" i="3"/>
  <c r="AD1797" i="3"/>
  <c r="AC1797" i="3"/>
  <c r="AG1796" i="3"/>
  <c r="AE1796" i="3"/>
  <c r="AD1796" i="3"/>
  <c r="AC1796" i="3"/>
  <c r="AG1795" i="3"/>
  <c r="AE1795" i="3"/>
  <c r="AD1795" i="3"/>
  <c r="AC1795" i="3"/>
  <c r="AG1794" i="3"/>
  <c r="AE1794" i="3"/>
  <c r="AD1794" i="3"/>
  <c r="AC1794" i="3"/>
  <c r="AG1793" i="3"/>
  <c r="AE1793" i="3"/>
  <c r="AD1793" i="3"/>
  <c r="AC1793" i="3"/>
  <c r="AG1792" i="3"/>
  <c r="AE1792" i="3"/>
  <c r="AD1792" i="3"/>
  <c r="AC1792" i="3"/>
  <c r="AG1791" i="3"/>
  <c r="AE1791" i="3"/>
  <c r="AD1791" i="3"/>
  <c r="AC1791" i="3"/>
  <c r="AG1790" i="3"/>
  <c r="AE1790" i="3"/>
  <c r="AD1790" i="3"/>
  <c r="AC1790" i="3"/>
  <c r="AG1789" i="3"/>
  <c r="AE1789" i="3"/>
  <c r="AD1789" i="3"/>
  <c r="AC1789" i="3"/>
  <c r="AG1788" i="3"/>
  <c r="AE1788" i="3"/>
  <c r="AD1788" i="3"/>
  <c r="AC1788" i="3"/>
  <c r="AG1787" i="3"/>
  <c r="AE1787" i="3"/>
  <c r="AD1787" i="3"/>
  <c r="AC1787" i="3"/>
  <c r="AG1786" i="3"/>
  <c r="AE1786" i="3"/>
  <c r="AD1786" i="3"/>
  <c r="AC1786" i="3"/>
  <c r="AG1785" i="3"/>
  <c r="AE1785" i="3"/>
  <c r="AD1785" i="3"/>
  <c r="AC1785" i="3"/>
  <c r="AG1784" i="3"/>
  <c r="AE1784" i="3"/>
  <c r="AD1784" i="3"/>
  <c r="AC1784" i="3"/>
  <c r="AG1783" i="3"/>
  <c r="AE1783" i="3"/>
  <c r="AD1783" i="3"/>
  <c r="AC1783" i="3"/>
  <c r="AG1782" i="3"/>
  <c r="AE1782" i="3"/>
  <c r="AD1782" i="3"/>
  <c r="AC1782" i="3"/>
  <c r="AG1781" i="3"/>
  <c r="AE1781" i="3"/>
  <c r="AD1781" i="3"/>
  <c r="AC1781" i="3"/>
  <c r="AG1780" i="3"/>
  <c r="AE1780" i="3"/>
  <c r="AD1780" i="3"/>
  <c r="AC1780" i="3"/>
  <c r="AG1779" i="3"/>
  <c r="AE1779" i="3"/>
  <c r="AD1779" i="3"/>
  <c r="AC1779" i="3"/>
  <c r="AG1778" i="3"/>
  <c r="AE1778" i="3"/>
  <c r="AD1778" i="3"/>
  <c r="AC1778" i="3"/>
  <c r="AG1777" i="3"/>
  <c r="AE1777" i="3"/>
  <c r="AD1777" i="3"/>
  <c r="AC1777" i="3"/>
  <c r="AG1776" i="3"/>
  <c r="AE1776" i="3"/>
  <c r="AD1776" i="3"/>
  <c r="AC1776" i="3"/>
  <c r="AG1775" i="3"/>
  <c r="AE1775" i="3"/>
  <c r="AD1775" i="3"/>
  <c r="AC1775" i="3"/>
  <c r="AG1774" i="3"/>
  <c r="AE1774" i="3"/>
  <c r="AD1774" i="3"/>
  <c r="AC1774" i="3"/>
  <c r="AG1773" i="3"/>
  <c r="AE1773" i="3"/>
  <c r="AD1773" i="3"/>
  <c r="AC1773" i="3"/>
  <c r="AG1772" i="3"/>
  <c r="AE1772" i="3"/>
  <c r="AD1772" i="3"/>
  <c r="AC1772" i="3"/>
  <c r="AG1771" i="3"/>
  <c r="AE1771" i="3"/>
  <c r="AD1771" i="3"/>
  <c r="AC1771" i="3"/>
  <c r="AG1770" i="3"/>
  <c r="AE1770" i="3"/>
  <c r="AD1770" i="3"/>
  <c r="AC1770" i="3"/>
  <c r="AG1769" i="3"/>
  <c r="AE1769" i="3"/>
  <c r="AD1769" i="3"/>
  <c r="AC1769" i="3"/>
  <c r="AG1768" i="3"/>
  <c r="AE1768" i="3"/>
  <c r="AD1768" i="3"/>
  <c r="AC1768" i="3"/>
  <c r="AG1767" i="3"/>
  <c r="AE1767" i="3"/>
  <c r="AD1767" i="3"/>
  <c r="AC1767" i="3"/>
  <c r="AG1766" i="3"/>
  <c r="AE1766" i="3"/>
  <c r="AD1766" i="3"/>
  <c r="AC1766" i="3"/>
  <c r="AG1765" i="3"/>
  <c r="AE1765" i="3"/>
  <c r="AD1765" i="3"/>
  <c r="AC1765" i="3"/>
  <c r="AG1764" i="3"/>
  <c r="AE1764" i="3"/>
  <c r="AD1764" i="3"/>
  <c r="AC1764" i="3"/>
  <c r="AG1763" i="3"/>
  <c r="AE1763" i="3"/>
  <c r="AD1763" i="3"/>
  <c r="AC1763" i="3"/>
  <c r="AG1762" i="3"/>
  <c r="AE1762" i="3"/>
  <c r="AD1762" i="3"/>
  <c r="AC1762" i="3"/>
  <c r="AG1761" i="3"/>
  <c r="AE1761" i="3"/>
  <c r="AD1761" i="3"/>
  <c r="AC1761" i="3"/>
  <c r="AG1760" i="3"/>
  <c r="AE1760" i="3"/>
  <c r="AD1760" i="3"/>
  <c r="AC1760" i="3"/>
  <c r="AG1759" i="3"/>
  <c r="AE1759" i="3"/>
  <c r="AD1759" i="3"/>
  <c r="AC1759" i="3"/>
  <c r="AG1758" i="3"/>
  <c r="AE1758" i="3"/>
  <c r="AD1758" i="3"/>
  <c r="AC1758" i="3"/>
  <c r="AG1757" i="3"/>
  <c r="AE1757" i="3"/>
  <c r="AD1757" i="3"/>
  <c r="AC1757" i="3"/>
  <c r="AG1756" i="3"/>
  <c r="AE1756" i="3"/>
  <c r="AD1756" i="3"/>
  <c r="AC1756" i="3"/>
  <c r="AG1755" i="3"/>
  <c r="AE1755" i="3"/>
  <c r="AD1755" i="3"/>
  <c r="AC1755" i="3"/>
  <c r="AG1754" i="3"/>
  <c r="AE1754" i="3"/>
  <c r="AD1754" i="3"/>
  <c r="AC1754" i="3"/>
  <c r="AG1753" i="3"/>
  <c r="AE1753" i="3"/>
  <c r="AD1753" i="3"/>
  <c r="AC1753" i="3"/>
  <c r="AG1752" i="3"/>
  <c r="AE1752" i="3"/>
  <c r="AD1752" i="3"/>
  <c r="AC1752" i="3"/>
  <c r="AG1751" i="3"/>
  <c r="AE1751" i="3"/>
  <c r="AD1751" i="3"/>
  <c r="AC1751" i="3"/>
  <c r="AG1750" i="3"/>
  <c r="AE1750" i="3"/>
  <c r="AD1750" i="3"/>
  <c r="AC1750" i="3"/>
  <c r="AG1749" i="3"/>
  <c r="AE1749" i="3"/>
  <c r="AD1749" i="3"/>
  <c r="AC1749" i="3"/>
  <c r="AG1748" i="3"/>
  <c r="AE1748" i="3"/>
  <c r="AD1748" i="3"/>
  <c r="AC1748" i="3"/>
  <c r="AG1747" i="3"/>
  <c r="AE1747" i="3"/>
  <c r="AD1747" i="3"/>
  <c r="AC1747" i="3"/>
  <c r="AG1746" i="3"/>
  <c r="AE1746" i="3"/>
  <c r="AD1746" i="3"/>
  <c r="AC1746" i="3"/>
  <c r="AG1745" i="3"/>
  <c r="AE1745" i="3"/>
  <c r="AD1745" i="3"/>
  <c r="AC1745" i="3"/>
  <c r="AG1744" i="3"/>
  <c r="AE1744" i="3"/>
  <c r="AD1744" i="3"/>
  <c r="AC1744" i="3"/>
  <c r="AG1743" i="3"/>
  <c r="AE1743" i="3"/>
  <c r="AD1743" i="3"/>
  <c r="AC1743" i="3"/>
  <c r="AG1742" i="3"/>
  <c r="AE1742" i="3"/>
  <c r="AD1742" i="3"/>
  <c r="AC1742" i="3"/>
  <c r="AG1741" i="3"/>
  <c r="AE1741" i="3"/>
  <c r="AD1741" i="3"/>
  <c r="AC1741" i="3"/>
  <c r="AG1740" i="3"/>
  <c r="AE1740" i="3"/>
  <c r="AD1740" i="3"/>
  <c r="AC1740" i="3"/>
  <c r="AG1739" i="3"/>
  <c r="AE1739" i="3"/>
  <c r="AD1739" i="3"/>
  <c r="AC1739" i="3"/>
  <c r="AG1738" i="3"/>
  <c r="AE1738" i="3"/>
  <c r="AD1738" i="3"/>
  <c r="AC1738" i="3"/>
  <c r="AG1737" i="3"/>
  <c r="AE1737" i="3"/>
  <c r="AD1737" i="3"/>
  <c r="AC1737" i="3"/>
  <c r="AG1736" i="3"/>
  <c r="AE1736" i="3"/>
  <c r="AD1736" i="3"/>
  <c r="AC1736" i="3"/>
  <c r="AG1735" i="3"/>
  <c r="AE1735" i="3"/>
  <c r="AD1735" i="3"/>
  <c r="AC1735" i="3"/>
  <c r="AG1734" i="3"/>
  <c r="AE1734" i="3"/>
  <c r="AD1734" i="3"/>
  <c r="AC1734" i="3"/>
  <c r="AG1733" i="3"/>
  <c r="AE1733" i="3"/>
  <c r="AD1733" i="3"/>
  <c r="AC1733" i="3"/>
  <c r="AG1732" i="3"/>
  <c r="AE1732" i="3"/>
  <c r="AD1732" i="3"/>
  <c r="AC1732" i="3"/>
  <c r="AG1731" i="3"/>
  <c r="AE1731" i="3"/>
  <c r="AD1731" i="3"/>
  <c r="AC1731" i="3"/>
  <c r="AG1730" i="3"/>
  <c r="AE1730" i="3"/>
  <c r="AD1730" i="3"/>
  <c r="AC1730" i="3"/>
  <c r="AG1729" i="3"/>
  <c r="AE1729" i="3"/>
  <c r="AD1729" i="3"/>
  <c r="AC1729" i="3"/>
  <c r="AG1728" i="3"/>
  <c r="AE1728" i="3"/>
  <c r="AD1728" i="3"/>
  <c r="AC1728" i="3"/>
  <c r="AG1727" i="3"/>
  <c r="AE1727" i="3"/>
  <c r="AD1727" i="3"/>
  <c r="AC1727" i="3"/>
  <c r="AG1726" i="3"/>
  <c r="AE1726" i="3"/>
  <c r="AD1726" i="3"/>
  <c r="AC1726" i="3"/>
  <c r="AG1725" i="3"/>
  <c r="AE1725" i="3"/>
  <c r="AD1725" i="3"/>
  <c r="AC1725" i="3"/>
  <c r="AG1724" i="3"/>
  <c r="AE1724" i="3"/>
  <c r="AD1724" i="3"/>
  <c r="AC1724" i="3"/>
  <c r="AG1723" i="3"/>
  <c r="AE1723" i="3"/>
  <c r="AD1723" i="3"/>
  <c r="AC1723" i="3"/>
  <c r="AG1722" i="3"/>
  <c r="AE1722" i="3"/>
  <c r="AD1722" i="3"/>
  <c r="AC1722" i="3"/>
  <c r="AG1721" i="3"/>
  <c r="AE1721" i="3"/>
  <c r="AD1721" i="3"/>
  <c r="AC1721" i="3"/>
  <c r="AG1720" i="3"/>
  <c r="AE1720" i="3"/>
  <c r="AD1720" i="3"/>
  <c r="AC1720" i="3"/>
  <c r="AG1719" i="3"/>
  <c r="AE1719" i="3"/>
  <c r="AD1719" i="3"/>
  <c r="AC1719" i="3"/>
  <c r="AG1718" i="3"/>
  <c r="AE1718" i="3"/>
  <c r="AD1718" i="3"/>
  <c r="AC1718" i="3"/>
  <c r="AG1717" i="3"/>
  <c r="AE1717" i="3"/>
  <c r="AD1717" i="3"/>
  <c r="AC1717" i="3"/>
  <c r="AG1716" i="3"/>
  <c r="AE1716" i="3"/>
  <c r="AD1716" i="3"/>
  <c r="AC1716" i="3"/>
  <c r="AG1715" i="3"/>
  <c r="AE1715" i="3"/>
  <c r="AD1715" i="3"/>
  <c r="AC1715" i="3"/>
  <c r="AG1714" i="3"/>
  <c r="AE1714" i="3"/>
  <c r="AD1714" i="3"/>
  <c r="AC1714" i="3"/>
  <c r="AG1713" i="3"/>
  <c r="AE1713" i="3"/>
  <c r="AD1713" i="3"/>
  <c r="AC1713" i="3"/>
  <c r="AG1712" i="3"/>
  <c r="AE1712" i="3"/>
  <c r="AD1712" i="3"/>
  <c r="AC1712" i="3"/>
  <c r="AG1711" i="3"/>
  <c r="AE1711" i="3"/>
  <c r="AD1711" i="3"/>
  <c r="AC1711" i="3"/>
  <c r="AG1710" i="3"/>
  <c r="AE1710" i="3"/>
  <c r="AD1710" i="3"/>
  <c r="AC1710" i="3"/>
  <c r="AG1709" i="3"/>
  <c r="AE1709" i="3"/>
  <c r="AD1709" i="3"/>
  <c r="AC1709" i="3"/>
  <c r="AG1708" i="3"/>
  <c r="AE1708" i="3"/>
  <c r="AD1708" i="3"/>
  <c r="AC1708" i="3"/>
  <c r="AG1707" i="3"/>
  <c r="AE1707" i="3"/>
  <c r="AD1707" i="3"/>
  <c r="AC1707" i="3"/>
  <c r="AG1706" i="3"/>
  <c r="AE1706" i="3"/>
  <c r="AD1706" i="3"/>
  <c r="AC1706" i="3"/>
  <c r="AG1705" i="3"/>
  <c r="AE1705" i="3"/>
  <c r="AD1705" i="3"/>
  <c r="AC1705" i="3"/>
  <c r="AG1704" i="3"/>
  <c r="AE1704" i="3"/>
  <c r="AD1704" i="3"/>
  <c r="AC1704" i="3"/>
  <c r="AG1703" i="3"/>
  <c r="AE1703" i="3"/>
  <c r="AD1703" i="3"/>
  <c r="AC1703" i="3"/>
  <c r="AG1702" i="3"/>
  <c r="AE1702" i="3"/>
  <c r="AD1702" i="3"/>
  <c r="AC1702" i="3"/>
  <c r="AG1701" i="3"/>
  <c r="AE1701" i="3"/>
  <c r="AD1701" i="3"/>
  <c r="AC1701" i="3"/>
  <c r="AG1700" i="3"/>
  <c r="AE1700" i="3"/>
  <c r="AD1700" i="3"/>
  <c r="AC1700" i="3"/>
  <c r="AG1699" i="3"/>
  <c r="AE1699" i="3"/>
  <c r="AD1699" i="3"/>
  <c r="AC1699" i="3"/>
  <c r="AG1698" i="3"/>
  <c r="AE1698" i="3"/>
  <c r="AD1698" i="3"/>
  <c r="AC1698" i="3"/>
  <c r="AG1697" i="3"/>
  <c r="AE1697" i="3"/>
  <c r="AD1697" i="3"/>
  <c r="AC1697" i="3"/>
  <c r="AG1696" i="3"/>
  <c r="AE1696" i="3"/>
  <c r="AD1696" i="3"/>
  <c r="AC1696" i="3"/>
  <c r="AG1695" i="3"/>
  <c r="AE1695" i="3"/>
  <c r="AD1695" i="3"/>
  <c r="AC1695" i="3"/>
  <c r="AG1694" i="3"/>
  <c r="AE1694" i="3"/>
  <c r="AD1694" i="3"/>
  <c r="AC1694" i="3"/>
  <c r="AG1693" i="3"/>
  <c r="AE1693" i="3"/>
  <c r="AD1693" i="3"/>
  <c r="AC1693" i="3"/>
  <c r="AG1692" i="3"/>
  <c r="AE1692" i="3"/>
  <c r="AD1692" i="3"/>
  <c r="AC1692" i="3"/>
  <c r="AG1691" i="3"/>
  <c r="AE1691" i="3"/>
  <c r="AD1691" i="3"/>
  <c r="AC1691" i="3"/>
  <c r="AG1690" i="3"/>
  <c r="AE1690" i="3"/>
  <c r="AD1690" i="3"/>
  <c r="AC1690" i="3"/>
  <c r="AG1689" i="3"/>
  <c r="AE1689" i="3"/>
  <c r="AD1689" i="3"/>
  <c r="AC1689" i="3"/>
  <c r="AG1688" i="3"/>
  <c r="AE1688" i="3"/>
  <c r="AD1688" i="3"/>
  <c r="AC1688" i="3"/>
  <c r="AG1687" i="3"/>
  <c r="AE1687" i="3"/>
  <c r="AD1687" i="3"/>
  <c r="AC1687" i="3"/>
  <c r="AG1686" i="3"/>
  <c r="AE1686" i="3"/>
  <c r="AD1686" i="3"/>
  <c r="AC1686" i="3"/>
  <c r="AG1685" i="3"/>
  <c r="AE1685" i="3"/>
  <c r="AD1685" i="3"/>
  <c r="AC1685" i="3"/>
  <c r="AG1684" i="3"/>
  <c r="AE1684" i="3"/>
  <c r="AD1684" i="3"/>
  <c r="AC1684" i="3"/>
  <c r="AG1683" i="3"/>
  <c r="AE1683" i="3"/>
  <c r="AD1683" i="3"/>
  <c r="AC1683" i="3"/>
  <c r="AG1682" i="3"/>
  <c r="AE1682" i="3"/>
  <c r="AD1682" i="3"/>
  <c r="AC1682" i="3"/>
  <c r="AG1681" i="3"/>
  <c r="AE1681" i="3"/>
  <c r="AD1681" i="3"/>
  <c r="AC1681" i="3"/>
  <c r="AG1680" i="3"/>
  <c r="AE1680" i="3"/>
  <c r="AD1680" i="3"/>
  <c r="AC1680" i="3"/>
  <c r="AG1679" i="3"/>
  <c r="AE1679" i="3"/>
  <c r="AD1679" i="3"/>
  <c r="AC1679" i="3"/>
  <c r="AG1678" i="3"/>
  <c r="AE1678" i="3"/>
  <c r="AD1678" i="3"/>
  <c r="AC1678" i="3"/>
  <c r="AG1677" i="3"/>
  <c r="AE1677" i="3"/>
  <c r="AD1677" i="3"/>
  <c r="AC1677" i="3"/>
  <c r="AG1676" i="3"/>
  <c r="AE1676" i="3"/>
  <c r="AD1676" i="3"/>
  <c r="AC1676" i="3"/>
  <c r="AG1675" i="3"/>
  <c r="AE1675" i="3"/>
  <c r="AD1675" i="3"/>
  <c r="AC1675" i="3"/>
  <c r="AG1674" i="3"/>
  <c r="AE1674" i="3"/>
  <c r="AD1674" i="3"/>
  <c r="AC1674" i="3"/>
  <c r="AG1673" i="3"/>
  <c r="AE1673" i="3"/>
  <c r="AD1673" i="3"/>
  <c r="AC1673" i="3"/>
  <c r="AG1672" i="3"/>
  <c r="AE1672" i="3"/>
  <c r="AD1672" i="3"/>
  <c r="AC1672" i="3"/>
  <c r="AG1671" i="3"/>
  <c r="AE1671" i="3"/>
  <c r="AD1671" i="3"/>
  <c r="AC1671" i="3"/>
  <c r="AG1670" i="3"/>
  <c r="AE1670" i="3"/>
  <c r="AD1670" i="3"/>
  <c r="AC1670" i="3"/>
  <c r="AG1669" i="3"/>
  <c r="AE1669" i="3"/>
  <c r="AD1669" i="3"/>
  <c r="AC1669" i="3"/>
  <c r="AG1668" i="3"/>
  <c r="AE1668" i="3"/>
  <c r="AD1668" i="3"/>
  <c r="AC1668" i="3"/>
  <c r="AG1667" i="3"/>
  <c r="AE1667" i="3"/>
  <c r="AD1667" i="3"/>
  <c r="AC1667" i="3"/>
  <c r="AG1666" i="3"/>
  <c r="AE1666" i="3"/>
  <c r="AD1666" i="3"/>
  <c r="AC1666" i="3"/>
  <c r="AG1665" i="3"/>
  <c r="AE1665" i="3"/>
  <c r="AD1665" i="3"/>
  <c r="AC1665" i="3"/>
  <c r="AG1664" i="3"/>
  <c r="AE1664" i="3"/>
  <c r="AD1664" i="3"/>
  <c r="AC1664" i="3"/>
  <c r="AG1663" i="3"/>
  <c r="AE1663" i="3"/>
  <c r="AD1663" i="3"/>
  <c r="AC1663" i="3"/>
  <c r="AG1662" i="3"/>
  <c r="AE1662" i="3"/>
  <c r="AD1662" i="3"/>
  <c r="AC1662" i="3"/>
  <c r="AG1661" i="3"/>
  <c r="AE1661" i="3"/>
  <c r="AD1661" i="3"/>
  <c r="AC1661" i="3"/>
  <c r="AG1660" i="3"/>
  <c r="AE1660" i="3"/>
  <c r="AD1660" i="3"/>
  <c r="AC1660" i="3"/>
  <c r="AG1659" i="3"/>
  <c r="AE1659" i="3"/>
  <c r="AD1659" i="3"/>
  <c r="AC1659" i="3"/>
  <c r="AG1658" i="3"/>
  <c r="AE1658" i="3"/>
  <c r="AD1658" i="3"/>
  <c r="AC1658" i="3"/>
  <c r="AG1657" i="3"/>
  <c r="AE1657" i="3"/>
  <c r="AD1657" i="3"/>
  <c r="AC1657" i="3"/>
  <c r="AG1656" i="3"/>
  <c r="AE1656" i="3"/>
  <c r="AD1656" i="3"/>
  <c r="AC1656" i="3"/>
  <c r="AG1655" i="3"/>
  <c r="AE1655" i="3"/>
  <c r="AD1655" i="3"/>
  <c r="AC1655" i="3"/>
  <c r="AG1654" i="3"/>
  <c r="AE1654" i="3"/>
  <c r="AD1654" i="3"/>
  <c r="AC1654" i="3"/>
  <c r="AG1653" i="3"/>
  <c r="AE1653" i="3"/>
  <c r="AD1653" i="3"/>
  <c r="AC1653" i="3"/>
  <c r="AG1652" i="3"/>
  <c r="AE1652" i="3"/>
  <c r="AD1652" i="3"/>
  <c r="AC1652" i="3"/>
  <c r="AG1651" i="3"/>
  <c r="AE1651" i="3"/>
  <c r="AD1651" i="3"/>
  <c r="AC1651" i="3"/>
  <c r="AG1650" i="3"/>
  <c r="AE1650" i="3"/>
  <c r="AD1650" i="3"/>
  <c r="AC1650" i="3"/>
  <c r="AG1649" i="3"/>
  <c r="AE1649" i="3"/>
  <c r="AD1649" i="3"/>
  <c r="AC1649" i="3"/>
  <c r="AG1648" i="3"/>
  <c r="AE1648" i="3"/>
  <c r="AD1648" i="3"/>
  <c r="AC1648" i="3"/>
  <c r="AG1647" i="3"/>
  <c r="AE1647" i="3"/>
  <c r="AD1647" i="3"/>
  <c r="AC1647" i="3"/>
  <c r="AG1646" i="3"/>
  <c r="AE1646" i="3"/>
  <c r="AD1646" i="3"/>
  <c r="AC1646" i="3"/>
  <c r="AG1645" i="3"/>
  <c r="AE1645" i="3"/>
  <c r="AD1645" i="3"/>
  <c r="AC1645" i="3"/>
  <c r="AG1644" i="3"/>
  <c r="AE1644" i="3"/>
  <c r="AD1644" i="3"/>
  <c r="AC1644" i="3"/>
  <c r="AG1643" i="3"/>
  <c r="AE1643" i="3"/>
  <c r="AD1643" i="3"/>
  <c r="AC1643" i="3"/>
  <c r="AG1642" i="3"/>
  <c r="AE1642" i="3"/>
  <c r="AD1642" i="3"/>
  <c r="AC1642" i="3"/>
  <c r="AG1641" i="3"/>
  <c r="AE1641" i="3"/>
  <c r="AD1641" i="3"/>
  <c r="AC1641" i="3"/>
  <c r="AG1640" i="3"/>
  <c r="AE1640" i="3"/>
  <c r="AD1640" i="3"/>
  <c r="AC1640" i="3"/>
  <c r="AG1639" i="3"/>
  <c r="AE1639" i="3"/>
  <c r="AD1639" i="3"/>
  <c r="AC1639" i="3"/>
  <c r="AG1638" i="3"/>
  <c r="AE1638" i="3"/>
  <c r="AD1638" i="3"/>
  <c r="AC1638" i="3"/>
  <c r="AG1637" i="3"/>
  <c r="AE1637" i="3"/>
  <c r="AD1637" i="3"/>
  <c r="AC1637" i="3"/>
  <c r="AG1636" i="3"/>
  <c r="AE1636" i="3"/>
  <c r="AD1636" i="3"/>
  <c r="AC1636" i="3"/>
  <c r="AG1635" i="3"/>
  <c r="AE1635" i="3"/>
  <c r="AD1635" i="3"/>
  <c r="AC1635" i="3"/>
  <c r="AG1634" i="3"/>
  <c r="AE1634" i="3"/>
  <c r="AD1634" i="3"/>
  <c r="AC1634" i="3"/>
  <c r="AG1633" i="3"/>
  <c r="AE1633" i="3"/>
  <c r="AD1633" i="3"/>
  <c r="AC1633" i="3"/>
  <c r="AG1632" i="3"/>
  <c r="AE1632" i="3"/>
  <c r="AD1632" i="3"/>
  <c r="AC1632" i="3"/>
  <c r="AG1631" i="3"/>
  <c r="AE1631" i="3"/>
  <c r="AD1631" i="3"/>
  <c r="AC1631" i="3"/>
  <c r="AG1630" i="3"/>
  <c r="AE1630" i="3"/>
  <c r="AD1630" i="3"/>
  <c r="AC1630" i="3"/>
  <c r="AG1629" i="3"/>
  <c r="AE1629" i="3"/>
  <c r="AD1629" i="3"/>
  <c r="AC1629" i="3"/>
  <c r="AG1628" i="3"/>
  <c r="AE1628" i="3"/>
  <c r="AD1628" i="3"/>
  <c r="AC1628" i="3"/>
  <c r="AG1627" i="3"/>
  <c r="AE1627" i="3"/>
  <c r="AD1627" i="3"/>
  <c r="AC1627" i="3"/>
  <c r="AG1626" i="3"/>
  <c r="AE1626" i="3"/>
  <c r="AD1626" i="3"/>
  <c r="AC1626" i="3"/>
  <c r="AG1625" i="3"/>
  <c r="AE1625" i="3"/>
  <c r="AD1625" i="3"/>
  <c r="AC1625" i="3"/>
  <c r="AG1624" i="3"/>
  <c r="AE1624" i="3"/>
  <c r="AD1624" i="3"/>
  <c r="AC1624" i="3"/>
  <c r="AG1623" i="3"/>
  <c r="AE1623" i="3"/>
  <c r="AD1623" i="3"/>
  <c r="AC1623" i="3"/>
  <c r="AG1622" i="3"/>
  <c r="AE1622" i="3"/>
  <c r="AD1622" i="3"/>
  <c r="AC1622" i="3"/>
  <c r="AG1621" i="3"/>
  <c r="AE1621" i="3"/>
  <c r="AD1621" i="3"/>
  <c r="AC1621" i="3"/>
  <c r="AG1620" i="3"/>
  <c r="AE1620" i="3"/>
  <c r="AD1620" i="3"/>
  <c r="AC1620" i="3"/>
  <c r="AG1619" i="3"/>
  <c r="AE1619" i="3"/>
  <c r="AD1619" i="3"/>
  <c r="AC1619" i="3"/>
  <c r="AG1618" i="3"/>
  <c r="AE1618" i="3"/>
  <c r="AD1618" i="3"/>
  <c r="AC1618" i="3"/>
  <c r="AG1617" i="3"/>
  <c r="AE1617" i="3"/>
  <c r="AD1617" i="3"/>
  <c r="AC1617" i="3"/>
  <c r="AG1616" i="3"/>
  <c r="AE1616" i="3"/>
  <c r="AD1616" i="3"/>
  <c r="AC1616" i="3"/>
  <c r="AG1615" i="3"/>
  <c r="AE1615" i="3"/>
  <c r="AD1615" i="3"/>
  <c r="AC1615" i="3"/>
  <c r="AG1614" i="3"/>
  <c r="AE1614" i="3"/>
  <c r="AD1614" i="3"/>
  <c r="AC1614" i="3"/>
  <c r="AG1613" i="3"/>
  <c r="AE1613" i="3"/>
  <c r="AD1613" i="3"/>
  <c r="AC1613" i="3"/>
  <c r="AG1612" i="3"/>
  <c r="AE1612" i="3"/>
  <c r="AD1612" i="3"/>
  <c r="AC1612" i="3"/>
  <c r="AG1611" i="3"/>
  <c r="AE1611" i="3"/>
  <c r="AD1611" i="3"/>
  <c r="AC1611" i="3"/>
  <c r="AG1610" i="3"/>
  <c r="AE1610" i="3"/>
  <c r="AD1610" i="3"/>
  <c r="AC1610" i="3"/>
  <c r="AG1609" i="3"/>
  <c r="AE1609" i="3"/>
  <c r="AD1609" i="3"/>
  <c r="AC1609" i="3"/>
  <c r="AG1608" i="3"/>
  <c r="AE1608" i="3"/>
  <c r="AD1608" i="3"/>
  <c r="AC1608" i="3"/>
  <c r="AG1607" i="3"/>
  <c r="AE1607" i="3"/>
  <c r="AD1607" i="3"/>
  <c r="AC1607" i="3"/>
  <c r="AG1606" i="3"/>
  <c r="AE1606" i="3"/>
  <c r="AD1606" i="3"/>
  <c r="AC1606" i="3"/>
  <c r="AG1605" i="3"/>
  <c r="AE1605" i="3"/>
  <c r="AD1605" i="3"/>
  <c r="AC1605" i="3"/>
  <c r="AG1604" i="3"/>
  <c r="AE1604" i="3"/>
  <c r="AD1604" i="3"/>
  <c r="AC1604" i="3"/>
  <c r="AG1603" i="3"/>
  <c r="AE1603" i="3"/>
  <c r="AD1603" i="3"/>
  <c r="AC1603" i="3"/>
  <c r="AG1602" i="3"/>
  <c r="AE1602" i="3"/>
  <c r="AD1602" i="3"/>
  <c r="AC1602" i="3"/>
  <c r="AG1601" i="3"/>
  <c r="AE1601" i="3"/>
  <c r="AD1601" i="3"/>
  <c r="AC1601" i="3"/>
  <c r="AG1600" i="3"/>
  <c r="AE1600" i="3"/>
  <c r="AD1600" i="3"/>
  <c r="AC1600" i="3"/>
  <c r="AG1599" i="3"/>
  <c r="AE1599" i="3"/>
  <c r="AD1599" i="3"/>
  <c r="AC1599" i="3"/>
  <c r="AG1598" i="3"/>
  <c r="AE1598" i="3"/>
  <c r="AD1598" i="3"/>
  <c r="AC1598" i="3"/>
  <c r="AG1597" i="3"/>
  <c r="AE1597" i="3"/>
  <c r="AD1597" i="3"/>
  <c r="AC1597" i="3"/>
  <c r="AG1596" i="3"/>
  <c r="AE1596" i="3"/>
  <c r="AD1596" i="3"/>
  <c r="AC1596" i="3"/>
  <c r="AG1595" i="3"/>
  <c r="AE1595" i="3"/>
  <c r="AD1595" i="3"/>
  <c r="AC1595" i="3"/>
  <c r="AG1594" i="3"/>
  <c r="AE1594" i="3"/>
  <c r="AD1594" i="3"/>
  <c r="AC1594" i="3"/>
  <c r="AG1593" i="3"/>
  <c r="AE1593" i="3"/>
  <c r="AD1593" i="3"/>
  <c r="AC1593" i="3"/>
  <c r="AG1592" i="3"/>
  <c r="AE1592" i="3"/>
  <c r="AD1592" i="3"/>
  <c r="AC1592" i="3"/>
  <c r="AG1591" i="3"/>
  <c r="AE1591" i="3"/>
  <c r="AD1591" i="3"/>
  <c r="AC1591" i="3"/>
  <c r="AG1590" i="3"/>
  <c r="AE1590" i="3"/>
  <c r="AD1590" i="3"/>
  <c r="AC1590" i="3"/>
  <c r="AG1589" i="3"/>
  <c r="AE1589" i="3"/>
  <c r="AD1589" i="3"/>
  <c r="AC1589" i="3"/>
  <c r="AG1588" i="3"/>
  <c r="AE1588" i="3"/>
  <c r="AD1588" i="3"/>
  <c r="AC1588" i="3"/>
  <c r="AG1587" i="3"/>
  <c r="AE1587" i="3"/>
  <c r="AD1587" i="3"/>
  <c r="AC1587" i="3"/>
  <c r="AG1586" i="3"/>
  <c r="AE1586" i="3"/>
  <c r="AD1586" i="3"/>
  <c r="AC1586" i="3"/>
  <c r="AG1585" i="3"/>
  <c r="AE1585" i="3"/>
  <c r="AD1585" i="3"/>
  <c r="AC1585" i="3"/>
  <c r="AG1584" i="3"/>
  <c r="AE1584" i="3"/>
  <c r="AD1584" i="3"/>
  <c r="AC1584" i="3"/>
  <c r="AG1583" i="3"/>
  <c r="AE1583" i="3"/>
  <c r="AD1583" i="3"/>
  <c r="AC1583" i="3"/>
  <c r="AG1582" i="3"/>
  <c r="AE1582" i="3"/>
  <c r="AD1582" i="3"/>
  <c r="AC1582" i="3"/>
  <c r="AG1581" i="3"/>
  <c r="AE1581" i="3"/>
  <c r="AD1581" i="3"/>
  <c r="AC1581" i="3"/>
  <c r="AG1580" i="3"/>
  <c r="AE1580" i="3"/>
  <c r="AD1580" i="3"/>
  <c r="AC1580" i="3"/>
  <c r="AG1579" i="3"/>
  <c r="AE1579" i="3"/>
  <c r="AD1579" i="3"/>
  <c r="AC1579" i="3"/>
  <c r="AG1578" i="3"/>
  <c r="AE1578" i="3"/>
  <c r="AD1578" i="3"/>
  <c r="AC1578" i="3"/>
  <c r="AG1577" i="3"/>
  <c r="AE1577" i="3"/>
  <c r="AD1577" i="3"/>
  <c r="AC1577" i="3"/>
  <c r="AG1576" i="3"/>
  <c r="AE1576" i="3"/>
  <c r="AD1576" i="3"/>
  <c r="AC1576" i="3"/>
  <c r="AG1575" i="3"/>
  <c r="AE1575" i="3"/>
  <c r="AD1575" i="3"/>
  <c r="AC1575" i="3"/>
  <c r="AG1574" i="3"/>
  <c r="AE1574" i="3"/>
  <c r="AD1574" i="3"/>
  <c r="AC1574" i="3"/>
  <c r="AG1573" i="3"/>
  <c r="AE1573" i="3"/>
  <c r="AD1573" i="3"/>
  <c r="AC1573" i="3"/>
  <c r="AG1572" i="3"/>
  <c r="AE1572" i="3"/>
  <c r="AD1572" i="3"/>
  <c r="AC1572" i="3"/>
  <c r="AG1571" i="3"/>
  <c r="AE1571" i="3"/>
  <c r="AD1571" i="3"/>
  <c r="AC1571" i="3"/>
  <c r="AG1570" i="3"/>
  <c r="AE1570" i="3"/>
  <c r="AD1570" i="3"/>
  <c r="AC1570" i="3"/>
  <c r="AG1569" i="3"/>
  <c r="AE1569" i="3"/>
  <c r="AD1569" i="3"/>
  <c r="AC1569" i="3"/>
  <c r="AG1568" i="3"/>
  <c r="AE1568" i="3"/>
  <c r="AD1568" i="3"/>
  <c r="AC1568" i="3"/>
  <c r="AG1567" i="3"/>
  <c r="AE1567" i="3"/>
  <c r="AD1567" i="3"/>
  <c r="AC1567" i="3"/>
  <c r="AG1566" i="3"/>
  <c r="AE1566" i="3"/>
  <c r="AD1566" i="3"/>
  <c r="AC1566" i="3"/>
  <c r="AG1565" i="3"/>
  <c r="AE1565" i="3"/>
  <c r="AD1565" i="3"/>
  <c r="AC1565" i="3"/>
  <c r="AG1564" i="3"/>
  <c r="AE1564" i="3"/>
  <c r="AD1564" i="3"/>
  <c r="AC1564" i="3"/>
  <c r="AG1563" i="3"/>
  <c r="AE1563" i="3"/>
  <c r="AD1563" i="3"/>
  <c r="AC1563" i="3"/>
  <c r="AG1562" i="3"/>
  <c r="AE1562" i="3"/>
  <c r="AD1562" i="3"/>
  <c r="AC1562" i="3"/>
  <c r="AG1561" i="3"/>
  <c r="AE1561" i="3"/>
  <c r="AD1561" i="3"/>
  <c r="AC1561" i="3"/>
  <c r="AG1560" i="3"/>
  <c r="AE1560" i="3"/>
  <c r="AD1560" i="3"/>
  <c r="AC1560" i="3"/>
  <c r="AG1559" i="3"/>
  <c r="AE1559" i="3"/>
  <c r="AD1559" i="3"/>
  <c r="AC1559" i="3"/>
  <c r="AG1558" i="3"/>
  <c r="AE1558" i="3"/>
  <c r="AD1558" i="3"/>
  <c r="AC1558" i="3"/>
  <c r="AG1557" i="3"/>
  <c r="AE1557" i="3"/>
  <c r="AD1557" i="3"/>
  <c r="AC1557" i="3"/>
  <c r="AG1556" i="3"/>
  <c r="AE1556" i="3"/>
  <c r="AD1556" i="3"/>
  <c r="AC1556" i="3"/>
  <c r="AG1555" i="3"/>
  <c r="AE1555" i="3"/>
  <c r="AD1555" i="3"/>
  <c r="AC1555" i="3"/>
  <c r="AG1554" i="3"/>
  <c r="AE1554" i="3"/>
  <c r="AD1554" i="3"/>
  <c r="AC1554" i="3"/>
  <c r="AG1553" i="3"/>
  <c r="AE1553" i="3"/>
  <c r="AD1553" i="3"/>
  <c r="AC1553" i="3"/>
  <c r="AG1552" i="3"/>
  <c r="AE1552" i="3"/>
  <c r="AD1552" i="3"/>
  <c r="AC1552" i="3"/>
  <c r="AG1551" i="3"/>
  <c r="AE1551" i="3"/>
  <c r="AD1551" i="3"/>
  <c r="AC1551" i="3"/>
  <c r="AG1550" i="3"/>
  <c r="AE1550" i="3"/>
  <c r="AD1550" i="3"/>
  <c r="AC1550" i="3"/>
  <c r="AG1549" i="3"/>
  <c r="AE1549" i="3"/>
  <c r="AD1549" i="3"/>
  <c r="AC1549" i="3"/>
  <c r="AG1548" i="3"/>
  <c r="AE1548" i="3"/>
  <c r="AD1548" i="3"/>
  <c r="AC1548" i="3"/>
  <c r="AG1547" i="3"/>
  <c r="AE1547" i="3"/>
  <c r="AD1547" i="3"/>
  <c r="AC1547" i="3"/>
  <c r="AG1546" i="3"/>
  <c r="AE1546" i="3"/>
  <c r="AD1546" i="3"/>
  <c r="AC1546" i="3"/>
  <c r="AG1545" i="3"/>
  <c r="AE1545" i="3"/>
  <c r="AD1545" i="3"/>
  <c r="AC1545" i="3"/>
  <c r="AG1544" i="3"/>
  <c r="AE1544" i="3"/>
  <c r="AD1544" i="3"/>
  <c r="AC1544" i="3"/>
  <c r="AG1543" i="3"/>
  <c r="AE1543" i="3"/>
  <c r="AD1543" i="3"/>
  <c r="AC1543" i="3"/>
  <c r="AG1542" i="3"/>
  <c r="AE1542" i="3"/>
  <c r="AD1542" i="3"/>
  <c r="AC1542" i="3"/>
  <c r="AG1541" i="3"/>
  <c r="AE1541" i="3"/>
  <c r="AD1541" i="3"/>
  <c r="AC1541" i="3"/>
  <c r="AG1540" i="3"/>
  <c r="AE1540" i="3"/>
  <c r="AD1540" i="3"/>
  <c r="AC1540" i="3"/>
  <c r="AG1539" i="3"/>
  <c r="AE1539" i="3"/>
  <c r="AD1539" i="3"/>
  <c r="AC1539" i="3"/>
  <c r="AG1538" i="3"/>
  <c r="AE1538" i="3"/>
  <c r="AD1538" i="3"/>
  <c r="AC1538" i="3"/>
  <c r="AG1537" i="3"/>
  <c r="AE1537" i="3"/>
  <c r="AD1537" i="3"/>
  <c r="AC1537" i="3"/>
  <c r="AG1536" i="3"/>
  <c r="AE1536" i="3"/>
  <c r="AD1536" i="3"/>
  <c r="AC1536" i="3"/>
  <c r="AG1535" i="3"/>
  <c r="AE1535" i="3"/>
  <c r="AD1535" i="3"/>
  <c r="AC1535" i="3"/>
  <c r="AG1534" i="3"/>
  <c r="AE1534" i="3"/>
  <c r="AD1534" i="3"/>
  <c r="AC1534" i="3"/>
  <c r="AG1533" i="3"/>
  <c r="AE1533" i="3"/>
  <c r="AD1533" i="3"/>
  <c r="AC1533" i="3"/>
  <c r="AG1532" i="3"/>
  <c r="AE1532" i="3"/>
  <c r="AD1532" i="3"/>
  <c r="AC1532" i="3"/>
  <c r="AG1531" i="3"/>
  <c r="AE1531" i="3"/>
  <c r="AD1531" i="3"/>
  <c r="AC1531" i="3"/>
  <c r="AG1530" i="3"/>
  <c r="AE1530" i="3"/>
  <c r="AD1530" i="3"/>
  <c r="AC1530" i="3"/>
  <c r="AG1529" i="3"/>
  <c r="AE1529" i="3"/>
  <c r="AD1529" i="3"/>
  <c r="AC1529" i="3"/>
  <c r="AG1528" i="3"/>
  <c r="AE1528" i="3"/>
  <c r="AD1528" i="3"/>
  <c r="AC1528" i="3"/>
  <c r="AG1527" i="3"/>
  <c r="AE1527" i="3"/>
  <c r="AD1527" i="3"/>
  <c r="AC1527" i="3"/>
  <c r="AG1526" i="3"/>
  <c r="AE1526" i="3"/>
  <c r="AD1526" i="3"/>
  <c r="AC1526" i="3"/>
  <c r="AG1525" i="3"/>
  <c r="AE1525" i="3"/>
  <c r="AD1525" i="3"/>
  <c r="AC1525" i="3"/>
  <c r="AG1524" i="3"/>
  <c r="AE1524" i="3"/>
  <c r="AD1524" i="3"/>
  <c r="AC1524" i="3"/>
  <c r="AG1523" i="3"/>
  <c r="AE1523" i="3"/>
  <c r="AD1523" i="3"/>
  <c r="AC1523" i="3"/>
  <c r="AG1522" i="3"/>
  <c r="AE1522" i="3"/>
  <c r="AD1522" i="3"/>
  <c r="AC1522" i="3"/>
  <c r="AG1521" i="3"/>
  <c r="AE1521" i="3"/>
  <c r="AD1521" i="3"/>
  <c r="AC1521" i="3"/>
  <c r="AG1520" i="3"/>
  <c r="AE1520" i="3"/>
  <c r="AD1520" i="3"/>
  <c r="AC1520" i="3"/>
  <c r="AG1519" i="3"/>
  <c r="AE1519" i="3"/>
  <c r="AD1519" i="3"/>
  <c r="AC1519" i="3"/>
  <c r="AG1518" i="3"/>
  <c r="AE1518" i="3"/>
  <c r="AD1518" i="3"/>
  <c r="AC1518" i="3"/>
  <c r="AG1517" i="3"/>
  <c r="AE1517" i="3"/>
  <c r="AD1517" i="3"/>
  <c r="AC1517" i="3"/>
  <c r="AG1516" i="3"/>
  <c r="AE1516" i="3"/>
  <c r="AD1516" i="3"/>
  <c r="AC1516" i="3"/>
  <c r="AG1515" i="3"/>
  <c r="AE1515" i="3"/>
  <c r="AD1515" i="3"/>
  <c r="AC1515" i="3"/>
  <c r="AG1514" i="3"/>
  <c r="AE1514" i="3"/>
  <c r="AD1514" i="3"/>
  <c r="AC1514" i="3"/>
  <c r="AG1513" i="3"/>
  <c r="AE1513" i="3"/>
  <c r="AD1513" i="3"/>
  <c r="AC1513" i="3"/>
  <c r="AG1512" i="3"/>
  <c r="AE1512" i="3"/>
  <c r="AD1512" i="3"/>
  <c r="AC1512" i="3"/>
  <c r="AG1511" i="3"/>
  <c r="AE1511" i="3"/>
  <c r="AD1511" i="3"/>
  <c r="AC1511" i="3"/>
  <c r="AG1510" i="3"/>
  <c r="AE1510" i="3"/>
  <c r="AD1510" i="3"/>
  <c r="AC1510" i="3"/>
  <c r="AG1509" i="3"/>
  <c r="AE1509" i="3"/>
  <c r="AD1509" i="3"/>
  <c r="AC1509" i="3"/>
  <c r="AG1508" i="3"/>
  <c r="AE1508" i="3"/>
  <c r="AD1508" i="3"/>
  <c r="AC1508" i="3"/>
  <c r="AG1507" i="3"/>
  <c r="AE1507" i="3"/>
  <c r="AD1507" i="3"/>
  <c r="AC1507" i="3"/>
  <c r="AG1506" i="3"/>
  <c r="AE1506" i="3"/>
  <c r="AD1506" i="3"/>
  <c r="AC1506" i="3"/>
  <c r="AG1505" i="3"/>
  <c r="AE1505" i="3"/>
  <c r="AD1505" i="3"/>
  <c r="AC1505" i="3"/>
  <c r="AG1504" i="3"/>
  <c r="AE1504" i="3"/>
  <c r="AD1504" i="3"/>
  <c r="AC1504" i="3"/>
  <c r="AG1503" i="3"/>
  <c r="AE1503" i="3"/>
  <c r="AD1503" i="3"/>
  <c r="AC1503" i="3"/>
  <c r="AG1502" i="3"/>
  <c r="AE1502" i="3"/>
  <c r="AD1502" i="3"/>
  <c r="AC1502" i="3"/>
  <c r="AG1501" i="3"/>
  <c r="AE1501" i="3"/>
  <c r="AD1501" i="3"/>
  <c r="AC1501" i="3"/>
  <c r="AG1500" i="3"/>
  <c r="AE1500" i="3"/>
  <c r="AD1500" i="3"/>
  <c r="AC1500" i="3"/>
  <c r="AG1499" i="3"/>
  <c r="AE1499" i="3"/>
  <c r="AD1499" i="3"/>
  <c r="AC1499" i="3"/>
  <c r="AG1498" i="3"/>
  <c r="AE1498" i="3"/>
  <c r="AD1498" i="3"/>
  <c r="AC1498" i="3"/>
  <c r="AG1497" i="3"/>
  <c r="AE1497" i="3"/>
  <c r="AD1497" i="3"/>
  <c r="AC1497" i="3"/>
  <c r="AG1496" i="3"/>
  <c r="AE1496" i="3"/>
  <c r="AD1496" i="3"/>
  <c r="AC1496" i="3"/>
  <c r="AG1495" i="3"/>
  <c r="AE1495" i="3"/>
  <c r="AD1495" i="3"/>
  <c r="AC1495" i="3"/>
  <c r="AG1494" i="3"/>
  <c r="AE1494" i="3"/>
  <c r="AD1494" i="3"/>
  <c r="AC1494" i="3"/>
  <c r="AG1493" i="3"/>
  <c r="AE1493" i="3"/>
  <c r="AD1493" i="3"/>
  <c r="AC1493" i="3"/>
  <c r="AG1492" i="3"/>
  <c r="AE1492" i="3"/>
  <c r="AD1492" i="3"/>
  <c r="AC1492" i="3"/>
  <c r="AG1491" i="3"/>
  <c r="AE1491" i="3"/>
  <c r="AD1491" i="3"/>
  <c r="AC1491" i="3"/>
  <c r="AG1490" i="3"/>
  <c r="AE1490" i="3"/>
  <c r="AD1490" i="3"/>
  <c r="AC1490" i="3"/>
  <c r="AG1489" i="3"/>
  <c r="AE1489" i="3"/>
  <c r="AD1489" i="3"/>
  <c r="AC1489" i="3"/>
  <c r="AG1488" i="3"/>
  <c r="AE1488" i="3"/>
  <c r="AD1488" i="3"/>
  <c r="AC1488" i="3"/>
  <c r="AG1487" i="3"/>
  <c r="AE1487" i="3"/>
  <c r="AD1487" i="3"/>
  <c r="AC1487" i="3"/>
  <c r="AG1486" i="3"/>
  <c r="AE1486" i="3"/>
  <c r="AD1486" i="3"/>
  <c r="AC1486" i="3"/>
  <c r="AG1485" i="3"/>
  <c r="AE1485" i="3"/>
  <c r="AD1485" i="3"/>
  <c r="AC1485" i="3"/>
  <c r="AG1484" i="3"/>
  <c r="AE1484" i="3"/>
  <c r="AD1484" i="3"/>
  <c r="AC1484" i="3"/>
  <c r="AG1483" i="3"/>
  <c r="AE1483" i="3"/>
  <c r="AD1483" i="3"/>
  <c r="AC1483" i="3"/>
  <c r="AG1482" i="3"/>
  <c r="AE1482" i="3"/>
  <c r="AD1482" i="3"/>
  <c r="AC1482" i="3"/>
  <c r="AG1481" i="3"/>
  <c r="AE1481" i="3"/>
  <c r="AD1481" i="3"/>
  <c r="AC1481" i="3"/>
  <c r="AG1480" i="3"/>
  <c r="AE1480" i="3"/>
  <c r="AD1480" i="3"/>
  <c r="AC1480" i="3"/>
  <c r="AG1479" i="3"/>
  <c r="AE1479" i="3"/>
  <c r="AD1479" i="3"/>
  <c r="AC1479" i="3"/>
  <c r="AG1478" i="3"/>
  <c r="AE1478" i="3"/>
  <c r="AD1478" i="3"/>
  <c r="AC1478" i="3"/>
  <c r="AG1477" i="3"/>
  <c r="AE1477" i="3"/>
  <c r="AD1477" i="3"/>
  <c r="AC1477" i="3"/>
  <c r="AG1476" i="3"/>
  <c r="AE1476" i="3"/>
  <c r="AD1476" i="3"/>
  <c r="AC1476" i="3"/>
  <c r="AG1475" i="3"/>
  <c r="AE1475" i="3"/>
  <c r="AD1475" i="3"/>
  <c r="AC1475" i="3"/>
  <c r="AG1474" i="3"/>
  <c r="AE1474" i="3"/>
  <c r="AD1474" i="3"/>
  <c r="AC1474" i="3"/>
  <c r="AG1473" i="3"/>
  <c r="AE1473" i="3"/>
  <c r="AD1473" i="3"/>
  <c r="AC1473" i="3"/>
  <c r="AG1472" i="3"/>
  <c r="AE1472" i="3"/>
  <c r="AD1472" i="3"/>
  <c r="AC1472" i="3"/>
  <c r="AG1471" i="3"/>
  <c r="AE1471" i="3"/>
  <c r="AD1471" i="3"/>
  <c r="AC1471" i="3"/>
  <c r="AG1470" i="3"/>
  <c r="AE1470" i="3"/>
  <c r="AD1470" i="3"/>
  <c r="AC1470" i="3"/>
  <c r="AG1469" i="3"/>
  <c r="AE1469" i="3"/>
  <c r="AD1469" i="3"/>
  <c r="AC1469" i="3"/>
  <c r="AG1468" i="3"/>
  <c r="AE1468" i="3"/>
  <c r="AD1468" i="3"/>
  <c r="AC1468" i="3"/>
  <c r="AG1467" i="3"/>
  <c r="AE1467" i="3"/>
  <c r="AD1467" i="3"/>
  <c r="AC1467" i="3"/>
  <c r="AG1466" i="3"/>
  <c r="AE1466" i="3"/>
  <c r="AD1466" i="3"/>
  <c r="AC1466" i="3"/>
  <c r="AG1465" i="3"/>
  <c r="AE1465" i="3"/>
  <c r="AD1465" i="3"/>
  <c r="AC1465" i="3"/>
  <c r="AG1464" i="3"/>
  <c r="AE1464" i="3"/>
  <c r="AD1464" i="3"/>
  <c r="AC1464" i="3"/>
  <c r="AG1463" i="3"/>
  <c r="AE1463" i="3"/>
  <c r="AD1463" i="3"/>
  <c r="AC1463" i="3"/>
  <c r="AG1462" i="3"/>
  <c r="AE1462" i="3"/>
  <c r="AD1462" i="3"/>
  <c r="AC1462" i="3"/>
  <c r="AG1461" i="3"/>
  <c r="AE1461" i="3"/>
  <c r="AD1461" i="3"/>
  <c r="AC1461" i="3"/>
  <c r="AG1460" i="3"/>
  <c r="AE1460" i="3"/>
  <c r="AD1460" i="3"/>
  <c r="AC1460" i="3"/>
  <c r="AG1459" i="3"/>
  <c r="AE1459" i="3"/>
  <c r="AD1459" i="3"/>
  <c r="AC1459" i="3"/>
  <c r="AG1458" i="3"/>
  <c r="AE1458" i="3"/>
  <c r="AD1458" i="3"/>
  <c r="AC1458" i="3"/>
  <c r="AG1457" i="3"/>
  <c r="AE1457" i="3"/>
  <c r="AD1457" i="3"/>
  <c r="AC1457" i="3"/>
  <c r="AG1456" i="3"/>
  <c r="AE1456" i="3"/>
  <c r="AD1456" i="3"/>
  <c r="AC1456" i="3"/>
  <c r="AG1455" i="3"/>
  <c r="AE1455" i="3"/>
  <c r="AD1455" i="3"/>
  <c r="AC1455" i="3"/>
  <c r="AG1454" i="3"/>
  <c r="AE1454" i="3"/>
  <c r="AD1454" i="3"/>
  <c r="AC1454" i="3"/>
  <c r="AG1453" i="3"/>
  <c r="AE1453" i="3"/>
  <c r="AD1453" i="3"/>
  <c r="AC1453" i="3"/>
  <c r="AG1452" i="3"/>
  <c r="AE1452" i="3"/>
  <c r="AD1452" i="3"/>
  <c r="AC1452" i="3"/>
  <c r="AG1451" i="3"/>
  <c r="AE1451" i="3"/>
  <c r="AD1451" i="3"/>
  <c r="AC1451" i="3"/>
  <c r="AG1450" i="3"/>
  <c r="AE1450" i="3"/>
  <c r="AD1450" i="3"/>
  <c r="AC1450" i="3"/>
  <c r="AG1449" i="3"/>
  <c r="AE1449" i="3"/>
  <c r="AD1449" i="3"/>
  <c r="AC1449" i="3"/>
  <c r="AG1448" i="3"/>
  <c r="AE1448" i="3"/>
  <c r="AD1448" i="3"/>
  <c r="AC1448" i="3"/>
  <c r="AG1447" i="3"/>
  <c r="AE1447" i="3"/>
  <c r="AD1447" i="3"/>
  <c r="AC1447" i="3"/>
  <c r="AG1446" i="3"/>
  <c r="AE1446" i="3"/>
  <c r="AD1446" i="3"/>
  <c r="AC1446" i="3"/>
  <c r="AG1445" i="3"/>
  <c r="AE1445" i="3"/>
  <c r="AD1445" i="3"/>
  <c r="AC1445" i="3"/>
  <c r="AG1444" i="3"/>
  <c r="AE1444" i="3"/>
  <c r="AD1444" i="3"/>
  <c r="AC1444" i="3"/>
  <c r="AG1443" i="3"/>
  <c r="AE1443" i="3"/>
  <c r="AD1443" i="3"/>
  <c r="AC1443" i="3"/>
  <c r="AG1442" i="3"/>
  <c r="AE1442" i="3"/>
  <c r="AD1442" i="3"/>
  <c r="AC1442" i="3"/>
  <c r="AG1441" i="3"/>
  <c r="AE1441" i="3"/>
  <c r="AD1441" i="3"/>
  <c r="AC1441" i="3"/>
  <c r="AG1440" i="3"/>
  <c r="AE1440" i="3"/>
  <c r="AD1440" i="3"/>
  <c r="AC1440" i="3"/>
  <c r="AG1439" i="3"/>
  <c r="AE1439" i="3"/>
  <c r="AD1439" i="3"/>
  <c r="AC1439" i="3"/>
  <c r="AG1438" i="3"/>
  <c r="AE1438" i="3"/>
  <c r="AD1438" i="3"/>
  <c r="AC1438" i="3"/>
  <c r="AG1437" i="3"/>
  <c r="AE1437" i="3"/>
  <c r="AD1437" i="3"/>
  <c r="AC1437" i="3"/>
  <c r="AG1436" i="3"/>
  <c r="AE1436" i="3"/>
  <c r="AD1436" i="3"/>
  <c r="AC1436" i="3"/>
  <c r="AG1435" i="3"/>
  <c r="AE1435" i="3"/>
  <c r="AD1435" i="3"/>
  <c r="AC1435" i="3"/>
  <c r="AG1434" i="3"/>
  <c r="AE1434" i="3"/>
  <c r="AD1434" i="3"/>
  <c r="AC1434" i="3"/>
  <c r="AG1433" i="3"/>
  <c r="AE1433" i="3"/>
  <c r="AD1433" i="3"/>
  <c r="AC1433" i="3"/>
  <c r="AG1432" i="3"/>
  <c r="AE1432" i="3"/>
  <c r="AD1432" i="3"/>
  <c r="AC1432" i="3"/>
  <c r="AG1431" i="3"/>
  <c r="AE1431" i="3"/>
  <c r="AD1431" i="3"/>
  <c r="AC1431" i="3"/>
  <c r="AG1430" i="3"/>
  <c r="AE1430" i="3"/>
  <c r="AD1430" i="3"/>
  <c r="AC1430" i="3"/>
  <c r="AG1429" i="3"/>
  <c r="AE1429" i="3"/>
  <c r="AD1429" i="3"/>
  <c r="AC1429" i="3"/>
  <c r="AG1428" i="3"/>
  <c r="AE1428" i="3"/>
  <c r="AD1428" i="3"/>
  <c r="AC1428" i="3"/>
  <c r="AG1427" i="3"/>
  <c r="AE1427" i="3"/>
  <c r="AD1427" i="3"/>
  <c r="AC1427" i="3"/>
  <c r="AG1426" i="3"/>
  <c r="AE1426" i="3"/>
  <c r="AD1426" i="3"/>
  <c r="AC1426" i="3"/>
  <c r="AG1425" i="3"/>
  <c r="AE1425" i="3"/>
  <c r="AD1425" i="3"/>
  <c r="AC1425" i="3"/>
  <c r="AG1424" i="3"/>
  <c r="AE1424" i="3"/>
  <c r="AD1424" i="3"/>
  <c r="AC1424" i="3"/>
  <c r="AG1423" i="3"/>
  <c r="AE1423" i="3"/>
  <c r="AD1423" i="3"/>
  <c r="AC1423" i="3"/>
  <c r="AG1422" i="3"/>
  <c r="AE1422" i="3"/>
  <c r="AD1422" i="3"/>
  <c r="AC1422" i="3"/>
  <c r="AG1421" i="3"/>
  <c r="AE1421" i="3"/>
  <c r="AD1421" i="3"/>
  <c r="AC1421" i="3"/>
  <c r="AG1420" i="3"/>
  <c r="AE1420" i="3"/>
  <c r="AD1420" i="3"/>
  <c r="AC1420" i="3"/>
  <c r="AG1419" i="3"/>
  <c r="AE1419" i="3"/>
  <c r="AD1419" i="3"/>
  <c r="AC1419" i="3"/>
  <c r="AG1418" i="3"/>
  <c r="AE1418" i="3"/>
  <c r="AD1418" i="3"/>
  <c r="AC1418" i="3"/>
  <c r="AG1417" i="3"/>
  <c r="AE1417" i="3"/>
  <c r="AD1417" i="3"/>
  <c r="AC1417" i="3"/>
  <c r="AG1416" i="3"/>
  <c r="AE1416" i="3"/>
  <c r="AD1416" i="3"/>
  <c r="AC1416" i="3"/>
  <c r="AG1415" i="3"/>
  <c r="AE1415" i="3"/>
  <c r="AD1415" i="3"/>
  <c r="AC1415" i="3"/>
  <c r="AG1414" i="3"/>
  <c r="AE1414" i="3"/>
  <c r="AD1414" i="3"/>
  <c r="AC1414" i="3"/>
  <c r="AG1413" i="3"/>
  <c r="AE1413" i="3"/>
  <c r="AD1413" i="3"/>
  <c r="AC1413" i="3"/>
  <c r="AG1412" i="3"/>
  <c r="AE1412" i="3"/>
  <c r="AD1412" i="3"/>
  <c r="AC1412" i="3"/>
  <c r="AG1411" i="3"/>
  <c r="AE1411" i="3"/>
  <c r="AD1411" i="3"/>
  <c r="AC1411" i="3"/>
  <c r="AG1410" i="3"/>
  <c r="AE1410" i="3"/>
  <c r="AD1410" i="3"/>
  <c r="AC1410" i="3"/>
  <c r="AG1409" i="3"/>
  <c r="AE1409" i="3"/>
  <c r="AD1409" i="3"/>
  <c r="AC1409" i="3"/>
  <c r="AG1408" i="3"/>
  <c r="AE1408" i="3"/>
  <c r="AD1408" i="3"/>
  <c r="AC1408" i="3"/>
  <c r="AG1407" i="3"/>
  <c r="AE1407" i="3"/>
  <c r="AD1407" i="3"/>
  <c r="AC1407" i="3"/>
  <c r="AG1406" i="3"/>
  <c r="AE1406" i="3"/>
  <c r="AD1406" i="3"/>
  <c r="AC1406" i="3"/>
  <c r="AG1405" i="3"/>
  <c r="AE1405" i="3"/>
  <c r="AD1405" i="3"/>
  <c r="AC1405" i="3"/>
  <c r="AG1404" i="3"/>
  <c r="AE1404" i="3"/>
  <c r="AD1404" i="3"/>
  <c r="AC1404" i="3"/>
  <c r="AG1403" i="3"/>
  <c r="AE1403" i="3"/>
  <c r="AD1403" i="3"/>
  <c r="AC1403" i="3"/>
  <c r="AG1402" i="3"/>
  <c r="AE1402" i="3"/>
  <c r="AD1402" i="3"/>
  <c r="AC1402" i="3"/>
  <c r="AG1401" i="3"/>
  <c r="AE1401" i="3"/>
  <c r="AD1401" i="3"/>
  <c r="AC1401" i="3"/>
  <c r="AG1400" i="3"/>
  <c r="AE1400" i="3"/>
  <c r="AD1400" i="3"/>
  <c r="AC1400" i="3"/>
  <c r="AG1399" i="3"/>
  <c r="AE1399" i="3"/>
  <c r="AD1399" i="3"/>
  <c r="AC1399" i="3"/>
  <c r="AG1398" i="3"/>
  <c r="AE1398" i="3"/>
  <c r="AD1398" i="3"/>
  <c r="AC1398" i="3"/>
  <c r="AG1397" i="3"/>
  <c r="AE1397" i="3"/>
  <c r="AD1397" i="3"/>
  <c r="AC1397" i="3"/>
  <c r="AG1396" i="3"/>
  <c r="AE1396" i="3"/>
  <c r="AD1396" i="3"/>
  <c r="AC1396" i="3"/>
  <c r="AG1395" i="3"/>
  <c r="AE1395" i="3"/>
  <c r="AD1395" i="3"/>
  <c r="AC1395" i="3"/>
  <c r="AG1394" i="3"/>
  <c r="AE1394" i="3"/>
  <c r="AD1394" i="3"/>
  <c r="AC1394" i="3"/>
  <c r="AG1393" i="3"/>
  <c r="AE1393" i="3"/>
  <c r="AD1393" i="3"/>
  <c r="AC1393" i="3"/>
  <c r="AG1392" i="3"/>
  <c r="AE1392" i="3"/>
  <c r="AD1392" i="3"/>
  <c r="AC1392" i="3"/>
  <c r="AG1391" i="3"/>
  <c r="AE1391" i="3"/>
  <c r="AD1391" i="3"/>
  <c r="AC1391" i="3"/>
  <c r="AG1390" i="3"/>
  <c r="AE1390" i="3"/>
  <c r="AD1390" i="3"/>
  <c r="AC1390" i="3"/>
  <c r="AG1389" i="3"/>
  <c r="AE1389" i="3"/>
  <c r="AD1389" i="3"/>
  <c r="AC1389" i="3"/>
  <c r="AG1388" i="3"/>
  <c r="AE1388" i="3"/>
  <c r="AD1388" i="3"/>
  <c r="AC1388" i="3"/>
  <c r="AG1387" i="3"/>
  <c r="AE1387" i="3"/>
  <c r="AD1387" i="3"/>
  <c r="AC1387" i="3"/>
  <c r="AG1386" i="3"/>
  <c r="AE1386" i="3"/>
  <c r="AD1386" i="3"/>
  <c r="AC1386" i="3"/>
  <c r="AG1385" i="3"/>
  <c r="AE1385" i="3"/>
  <c r="AD1385" i="3"/>
  <c r="AC1385" i="3"/>
  <c r="AG1384" i="3"/>
  <c r="AE1384" i="3"/>
  <c r="AD1384" i="3"/>
  <c r="AC1384" i="3"/>
  <c r="AG1383" i="3"/>
  <c r="AE1383" i="3"/>
  <c r="AD1383" i="3"/>
  <c r="AC1383" i="3"/>
  <c r="AG1382" i="3"/>
  <c r="AE1382" i="3"/>
  <c r="AD1382" i="3"/>
  <c r="AC1382" i="3"/>
  <c r="AG1381" i="3"/>
  <c r="AE1381" i="3"/>
  <c r="AD1381" i="3"/>
  <c r="AC1381" i="3"/>
  <c r="AG1380" i="3"/>
  <c r="AE1380" i="3"/>
  <c r="AD1380" i="3"/>
  <c r="AC1380" i="3"/>
  <c r="AG1379" i="3"/>
  <c r="AE1379" i="3"/>
  <c r="AD1379" i="3"/>
  <c r="AC1379" i="3"/>
  <c r="AG1378" i="3"/>
  <c r="AE1378" i="3"/>
  <c r="AD1378" i="3"/>
  <c r="AC1378" i="3"/>
  <c r="AG1377" i="3"/>
  <c r="AE1377" i="3"/>
  <c r="AD1377" i="3"/>
  <c r="AC1377" i="3"/>
  <c r="AG1376" i="3"/>
  <c r="AE1376" i="3"/>
  <c r="AD1376" i="3"/>
  <c r="AC1376" i="3"/>
  <c r="AG1375" i="3"/>
  <c r="AE1375" i="3"/>
  <c r="AD1375" i="3"/>
  <c r="AC1375" i="3"/>
  <c r="AG1374" i="3"/>
  <c r="AE1374" i="3"/>
  <c r="AD1374" i="3"/>
  <c r="AC1374" i="3"/>
  <c r="AG1373" i="3"/>
  <c r="AE1373" i="3"/>
  <c r="AD1373" i="3"/>
  <c r="AC1373" i="3"/>
  <c r="AG1372" i="3"/>
  <c r="AE1372" i="3"/>
  <c r="AD1372" i="3"/>
  <c r="AC1372" i="3"/>
  <c r="AG1371" i="3"/>
  <c r="AE1371" i="3"/>
  <c r="AD1371" i="3"/>
  <c r="AC1371" i="3"/>
  <c r="AG1370" i="3"/>
  <c r="AE1370" i="3"/>
  <c r="AD1370" i="3"/>
  <c r="AC1370" i="3"/>
  <c r="AG1369" i="3"/>
  <c r="AE1369" i="3"/>
  <c r="AD1369" i="3"/>
  <c r="AC1369" i="3"/>
  <c r="AG1368" i="3"/>
  <c r="AE1368" i="3"/>
  <c r="AD1368" i="3"/>
  <c r="AC1368" i="3"/>
  <c r="AG1367" i="3"/>
  <c r="AE1367" i="3"/>
  <c r="AD1367" i="3"/>
  <c r="AC1367" i="3"/>
  <c r="AG1366" i="3"/>
  <c r="AE1366" i="3"/>
  <c r="AD1366" i="3"/>
  <c r="AC1366" i="3"/>
  <c r="AG1365" i="3"/>
  <c r="AE1365" i="3"/>
  <c r="AD1365" i="3"/>
  <c r="AC1365" i="3"/>
  <c r="AG1364" i="3"/>
  <c r="AE1364" i="3"/>
  <c r="AD1364" i="3"/>
  <c r="AC1364" i="3"/>
  <c r="AG1363" i="3"/>
  <c r="AE1363" i="3"/>
  <c r="AD1363" i="3"/>
  <c r="AC1363" i="3"/>
  <c r="AG1362" i="3"/>
  <c r="AE1362" i="3"/>
  <c r="AD1362" i="3"/>
  <c r="AC1362" i="3"/>
  <c r="AG1361" i="3"/>
  <c r="AE1361" i="3"/>
  <c r="AD1361" i="3"/>
  <c r="AC1361" i="3"/>
  <c r="AG1360" i="3"/>
  <c r="AE1360" i="3"/>
  <c r="AD1360" i="3"/>
  <c r="AC1360" i="3"/>
  <c r="AG1359" i="3"/>
  <c r="AE1359" i="3"/>
  <c r="AD1359" i="3"/>
  <c r="AC1359" i="3"/>
  <c r="AG1358" i="3"/>
  <c r="AE1358" i="3"/>
  <c r="AD1358" i="3"/>
  <c r="AC1358" i="3"/>
  <c r="AG1357" i="3"/>
  <c r="AE1357" i="3"/>
  <c r="AD1357" i="3"/>
  <c r="AC1357" i="3"/>
  <c r="AG1356" i="3"/>
  <c r="AE1356" i="3"/>
  <c r="AD1356" i="3"/>
  <c r="AC1356" i="3"/>
  <c r="AG1355" i="3"/>
  <c r="AE1355" i="3"/>
  <c r="AD1355" i="3"/>
  <c r="AC1355" i="3"/>
  <c r="AG1354" i="3"/>
  <c r="AE1354" i="3"/>
  <c r="AD1354" i="3"/>
  <c r="AC1354" i="3"/>
  <c r="AG1353" i="3"/>
  <c r="AE1353" i="3"/>
  <c r="AD1353" i="3"/>
  <c r="AC1353" i="3"/>
  <c r="AG1352" i="3"/>
  <c r="AE1352" i="3"/>
  <c r="AD1352" i="3"/>
  <c r="AC1352" i="3"/>
  <c r="AG1351" i="3"/>
  <c r="AE1351" i="3"/>
  <c r="AD1351" i="3"/>
  <c r="AC1351" i="3"/>
  <c r="AG1350" i="3"/>
  <c r="AE1350" i="3"/>
  <c r="AD1350" i="3"/>
  <c r="AC1350" i="3"/>
  <c r="AG1349" i="3"/>
  <c r="AE1349" i="3"/>
  <c r="AD1349" i="3"/>
  <c r="AC1349" i="3"/>
  <c r="AG1348" i="3"/>
  <c r="AE1348" i="3"/>
  <c r="AD1348" i="3"/>
  <c r="AC1348" i="3"/>
  <c r="AG1347" i="3"/>
  <c r="AE1347" i="3"/>
  <c r="AD1347" i="3"/>
  <c r="AC1347" i="3"/>
  <c r="AG1346" i="3"/>
  <c r="AE1346" i="3"/>
  <c r="AD1346" i="3"/>
  <c r="AC1346" i="3"/>
  <c r="AG1345" i="3"/>
  <c r="AE1345" i="3"/>
  <c r="AD1345" i="3"/>
  <c r="AC1345" i="3"/>
  <c r="AG1344" i="3"/>
  <c r="AE1344" i="3"/>
  <c r="AD1344" i="3"/>
  <c r="AC1344" i="3"/>
  <c r="AG1343" i="3"/>
  <c r="AE1343" i="3"/>
  <c r="AD1343" i="3"/>
  <c r="AC1343" i="3"/>
  <c r="AG1342" i="3"/>
  <c r="AE1342" i="3"/>
  <c r="AD1342" i="3"/>
  <c r="AC1342" i="3"/>
  <c r="AG1341" i="3"/>
  <c r="AE1341" i="3"/>
  <c r="AD1341" i="3"/>
  <c r="AC1341" i="3"/>
  <c r="AG1340" i="3"/>
  <c r="AE1340" i="3"/>
  <c r="AD1340" i="3"/>
  <c r="AC1340" i="3"/>
  <c r="AG1339" i="3"/>
  <c r="AE1339" i="3"/>
  <c r="AD1339" i="3"/>
  <c r="AC1339" i="3"/>
  <c r="AG1338" i="3"/>
  <c r="AE1338" i="3"/>
  <c r="AD1338" i="3"/>
  <c r="AC1338" i="3"/>
  <c r="AG1337" i="3"/>
  <c r="AE1337" i="3"/>
  <c r="AD1337" i="3"/>
  <c r="AC1337" i="3"/>
  <c r="AG1336" i="3"/>
  <c r="AE1336" i="3"/>
  <c r="AD1336" i="3"/>
  <c r="AC1336" i="3"/>
  <c r="AG1335" i="3"/>
  <c r="AE1335" i="3"/>
  <c r="AD1335" i="3"/>
  <c r="AC1335" i="3"/>
  <c r="AG1334" i="3"/>
  <c r="AE1334" i="3"/>
  <c r="AD1334" i="3"/>
  <c r="AC1334" i="3"/>
  <c r="AG1333" i="3"/>
  <c r="AE1333" i="3"/>
  <c r="AD1333" i="3"/>
  <c r="AC1333" i="3"/>
  <c r="AG1332" i="3"/>
  <c r="AE1332" i="3"/>
  <c r="AD1332" i="3"/>
  <c r="AC1332" i="3"/>
  <c r="AG1331" i="3"/>
  <c r="AE1331" i="3"/>
  <c r="AD1331" i="3"/>
  <c r="AC1331" i="3"/>
  <c r="AG1330" i="3"/>
  <c r="AE1330" i="3"/>
  <c r="AD1330" i="3"/>
  <c r="AC1330" i="3"/>
  <c r="AG1329" i="3"/>
  <c r="AE1329" i="3"/>
  <c r="AD1329" i="3"/>
  <c r="AC1329" i="3"/>
  <c r="AG1328" i="3"/>
  <c r="AE1328" i="3"/>
  <c r="AD1328" i="3"/>
  <c r="AC1328" i="3"/>
  <c r="AG1327" i="3"/>
  <c r="AE1327" i="3"/>
  <c r="AD1327" i="3"/>
  <c r="AC1327" i="3"/>
  <c r="AG1326" i="3"/>
  <c r="AE1326" i="3"/>
  <c r="AD1326" i="3"/>
  <c r="AC1326" i="3"/>
  <c r="AG1325" i="3"/>
  <c r="AE1325" i="3"/>
  <c r="AD1325" i="3"/>
  <c r="AC1325" i="3"/>
  <c r="AG1324" i="3"/>
  <c r="AE1324" i="3"/>
  <c r="AD1324" i="3"/>
  <c r="AC1324" i="3"/>
  <c r="AG1323" i="3"/>
  <c r="AE1323" i="3"/>
  <c r="AD1323" i="3"/>
  <c r="AC1323" i="3"/>
  <c r="AG1322" i="3"/>
  <c r="AE1322" i="3"/>
  <c r="AD1322" i="3"/>
  <c r="AC1322" i="3"/>
  <c r="AG1321" i="3"/>
  <c r="AE1321" i="3"/>
  <c r="AD1321" i="3"/>
  <c r="AC1321" i="3"/>
  <c r="AG1320" i="3"/>
  <c r="AE1320" i="3"/>
  <c r="AD1320" i="3"/>
  <c r="AC1320" i="3"/>
  <c r="AG1319" i="3"/>
  <c r="AE1319" i="3"/>
  <c r="AD1319" i="3"/>
  <c r="AC1319" i="3"/>
  <c r="AG1318" i="3"/>
  <c r="AE1318" i="3"/>
  <c r="AD1318" i="3"/>
  <c r="AC1318" i="3"/>
  <c r="AG1317" i="3"/>
  <c r="AE1317" i="3"/>
  <c r="AD1317" i="3"/>
  <c r="AC1317" i="3"/>
  <c r="AG1316" i="3"/>
  <c r="AE1316" i="3"/>
  <c r="AD1316" i="3"/>
  <c r="AC1316" i="3"/>
  <c r="AG1315" i="3"/>
  <c r="AE1315" i="3"/>
  <c r="AD1315" i="3"/>
  <c r="AC1315" i="3"/>
  <c r="AG1314" i="3"/>
  <c r="AE1314" i="3"/>
  <c r="AD1314" i="3"/>
  <c r="AC1314" i="3"/>
  <c r="AG1313" i="3"/>
  <c r="AE1313" i="3"/>
  <c r="AD1313" i="3"/>
  <c r="AC1313" i="3"/>
  <c r="AG1312" i="3"/>
  <c r="AE1312" i="3"/>
  <c r="AD1312" i="3"/>
  <c r="AC1312" i="3"/>
  <c r="AG1311" i="3"/>
  <c r="AE1311" i="3"/>
  <c r="AD1311" i="3"/>
  <c r="AC1311" i="3"/>
  <c r="AG1310" i="3"/>
  <c r="AE1310" i="3"/>
  <c r="AD1310" i="3"/>
  <c r="AC1310" i="3"/>
  <c r="AG1309" i="3"/>
  <c r="AE1309" i="3"/>
  <c r="AD1309" i="3"/>
  <c r="AC1309" i="3"/>
  <c r="AG1308" i="3"/>
  <c r="AE1308" i="3"/>
  <c r="AD1308" i="3"/>
  <c r="AC1308" i="3"/>
  <c r="AG1307" i="3"/>
  <c r="AE1307" i="3"/>
  <c r="AD1307" i="3"/>
  <c r="AC1307" i="3"/>
  <c r="AG1306" i="3"/>
  <c r="AE1306" i="3"/>
  <c r="AD1306" i="3"/>
  <c r="AC1306" i="3"/>
  <c r="AG1305" i="3"/>
  <c r="AE1305" i="3"/>
  <c r="AD1305" i="3"/>
  <c r="AC1305" i="3"/>
  <c r="AG1304" i="3"/>
  <c r="AE1304" i="3"/>
  <c r="AD1304" i="3"/>
  <c r="AC1304" i="3"/>
  <c r="AG1303" i="3"/>
  <c r="AE1303" i="3"/>
  <c r="AD1303" i="3"/>
  <c r="AC1303" i="3"/>
  <c r="AG1302" i="3"/>
  <c r="AE1302" i="3"/>
  <c r="AD1302" i="3"/>
  <c r="AC1302" i="3"/>
  <c r="AG1301" i="3"/>
  <c r="AE1301" i="3"/>
  <c r="AD1301" i="3"/>
  <c r="AC1301" i="3"/>
  <c r="AG1300" i="3"/>
  <c r="AE1300" i="3"/>
  <c r="AD1300" i="3"/>
  <c r="AC1300" i="3"/>
  <c r="AG1299" i="3"/>
  <c r="AE1299" i="3"/>
  <c r="AD1299" i="3"/>
  <c r="AC1299" i="3"/>
  <c r="AG1298" i="3"/>
  <c r="AE1298" i="3"/>
  <c r="AD1298" i="3"/>
  <c r="AC1298" i="3"/>
  <c r="AG1297" i="3"/>
  <c r="AE1297" i="3"/>
  <c r="AD1297" i="3"/>
  <c r="AC1297" i="3"/>
  <c r="AG1296" i="3"/>
  <c r="AE1296" i="3"/>
  <c r="AD1296" i="3"/>
  <c r="AC1296" i="3"/>
  <c r="AG1295" i="3"/>
  <c r="AE1295" i="3"/>
  <c r="AD1295" i="3"/>
  <c r="AC1295" i="3"/>
  <c r="AG1294" i="3"/>
  <c r="AE1294" i="3"/>
  <c r="AD1294" i="3"/>
  <c r="AC1294" i="3"/>
  <c r="AG1293" i="3"/>
  <c r="AE1293" i="3"/>
  <c r="AD1293" i="3"/>
  <c r="AC1293" i="3"/>
  <c r="AG1292" i="3"/>
  <c r="AE1292" i="3"/>
  <c r="AD1292" i="3"/>
  <c r="AC1292" i="3"/>
  <c r="AG1291" i="3"/>
  <c r="AE1291" i="3"/>
  <c r="AD1291" i="3"/>
  <c r="AC1291" i="3"/>
  <c r="AG1290" i="3"/>
  <c r="AE1290" i="3"/>
  <c r="AD1290" i="3"/>
  <c r="AC1290" i="3"/>
  <c r="AG1289" i="3"/>
  <c r="AE1289" i="3"/>
  <c r="AD1289" i="3"/>
  <c r="AC1289" i="3"/>
  <c r="AG1288" i="3"/>
  <c r="AE1288" i="3"/>
  <c r="AD1288" i="3"/>
  <c r="AC1288" i="3"/>
  <c r="AG1287" i="3"/>
  <c r="AE1287" i="3"/>
  <c r="AD1287" i="3"/>
  <c r="AC1287" i="3"/>
  <c r="AG1286" i="3"/>
  <c r="AE1286" i="3"/>
  <c r="AD1286" i="3"/>
  <c r="AC1286" i="3"/>
  <c r="AG1285" i="3"/>
  <c r="AE1285" i="3"/>
  <c r="AD1285" i="3"/>
  <c r="AC1285" i="3"/>
  <c r="AG1284" i="3"/>
  <c r="AE1284" i="3"/>
  <c r="AD1284" i="3"/>
  <c r="AC1284" i="3"/>
  <c r="AG1283" i="3"/>
  <c r="AE1283" i="3"/>
  <c r="AD1283" i="3"/>
  <c r="AC1283" i="3"/>
  <c r="AG1282" i="3"/>
  <c r="AE1282" i="3"/>
  <c r="AD1282" i="3"/>
  <c r="AC1282" i="3"/>
  <c r="AG1281" i="3"/>
  <c r="AE1281" i="3"/>
  <c r="AD1281" i="3"/>
  <c r="AC1281" i="3"/>
  <c r="AG1280" i="3"/>
  <c r="AE1280" i="3"/>
  <c r="AD1280" i="3"/>
  <c r="AC1280" i="3"/>
  <c r="AG1279" i="3"/>
  <c r="AE1279" i="3"/>
  <c r="AD1279" i="3"/>
  <c r="AC1279" i="3"/>
  <c r="AG1278" i="3"/>
  <c r="AE1278" i="3"/>
  <c r="AD1278" i="3"/>
  <c r="AC1278" i="3"/>
  <c r="AG1277" i="3"/>
  <c r="AE1277" i="3"/>
  <c r="AD1277" i="3"/>
  <c r="AC1277" i="3"/>
  <c r="AG1276" i="3"/>
  <c r="AE1276" i="3"/>
  <c r="AD1276" i="3"/>
  <c r="AC1276" i="3"/>
  <c r="AG1275" i="3"/>
  <c r="AE1275" i="3"/>
  <c r="AD1275" i="3"/>
  <c r="AC1275" i="3"/>
  <c r="AG1274" i="3"/>
  <c r="AE1274" i="3"/>
  <c r="AD1274" i="3"/>
  <c r="AC1274" i="3"/>
  <c r="AG1273" i="3"/>
  <c r="AE1273" i="3"/>
  <c r="AD1273" i="3"/>
  <c r="AC1273" i="3"/>
  <c r="AG1272" i="3"/>
  <c r="AE1272" i="3"/>
  <c r="AD1272" i="3"/>
  <c r="AC1272" i="3"/>
  <c r="AG1271" i="3"/>
  <c r="AE1271" i="3"/>
  <c r="AD1271" i="3"/>
  <c r="AC1271" i="3"/>
  <c r="AG1270" i="3"/>
  <c r="AE1270" i="3"/>
  <c r="AD1270" i="3"/>
  <c r="AC1270" i="3"/>
  <c r="AG1269" i="3"/>
  <c r="AE1269" i="3"/>
  <c r="AD1269" i="3"/>
  <c r="AC1269" i="3"/>
  <c r="AG1268" i="3"/>
  <c r="AE1268" i="3"/>
  <c r="AD1268" i="3"/>
  <c r="AC1268" i="3"/>
  <c r="AG1267" i="3"/>
  <c r="AE1267" i="3"/>
  <c r="AD1267" i="3"/>
  <c r="AC1267" i="3"/>
  <c r="AG1266" i="3"/>
  <c r="AE1266" i="3"/>
  <c r="AD1266" i="3"/>
  <c r="AC1266" i="3"/>
  <c r="AG1265" i="3"/>
  <c r="AE1265" i="3"/>
  <c r="AD1265" i="3"/>
  <c r="AC1265" i="3"/>
  <c r="AG1264" i="3"/>
  <c r="AE1264" i="3"/>
  <c r="AD1264" i="3"/>
  <c r="AC1264" i="3"/>
  <c r="AG1263" i="3"/>
  <c r="AE1263" i="3"/>
  <c r="AD1263" i="3"/>
  <c r="AC1263" i="3"/>
  <c r="AG1262" i="3"/>
  <c r="AE1262" i="3"/>
  <c r="AD1262" i="3"/>
  <c r="AC1262" i="3"/>
  <c r="AG1261" i="3"/>
  <c r="AE1261" i="3"/>
  <c r="AD1261" i="3"/>
  <c r="AC1261" i="3"/>
  <c r="AG1260" i="3"/>
  <c r="AE1260" i="3"/>
  <c r="AD1260" i="3"/>
  <c r="AC1260" i="3"/>
  <c r="AG1259" i="3"/>
  <c r="AE1259" i="3"/>
  <c r="AD1259" i="3"/>
  <c r="AC1259" i="3"/>
  <c r="AG1258" i="3"/>
  <c r="AE1258" i="3"/>
  <c r="AD1258" i="3"/>
  <c r="AC1258" i="3"/>
  <c r="AG1257" i="3"/>
  <c r="AE1257" i="3"/>
  <c r="AD1257" i="3"/>
  <c r="AC1257" i="3"/>
  <c r="AG1256" i="3"/>
  <c r="AE1256" i="3"/>
  <c r="AD1256" i="3"/>
  <c r="AC1256" i="3"/>
  <c r="AG1255" i="3"/>
  <c r="AE1255" i="3"/>
  <c r="AD1255" i="3"/>
  <c r="AC1255" i="3"/>
  <c r="AG1254" i="3"/>
  <c r="AE1254" i="3"/>
  <c r="AD1254" i="3"/>
  <c r="AC1254" i="3"/>
  <c r="AG1253" i="3"/>
  <c r="AE1253" i="3"/>
  <c r="AD1253" i="3"/>
  <c r="AC1253" i="3"/>
  <c r="AG1252" i="3"/>
  <c r="AE1252" i="3"/>
  <c r="AD1252" i="3"/>
  <c r="AC1252" i="3"/>
  <c r="AG1251" i="3"/>
  <c r="AE1251" i="3"/>
  <c r="AD1251" i="3"/>
  <c r="AC1251" i="3"/>
  <c r="AG1250" i="3"/>
  <c r="AE1250" i="3"/>
  <c r="AD1250" i="3"/>
  <c r="AC1250" i="3"/>
  <c r="AG1249" i="3"/>
  <c r="AE1249" i="3"/>
  <c r="AD1249" i="3"/>
  <c r="AC1249" i="3"/>
  <c r="AG1248" i="3"/>
  <c r="AE1248" i="3"/>
  <c r="AD1248" i="3"/>
  <c r="AC1248" i="3"/>
  <c r="AG1247" i="3"/>
  <c r="AE1247" i="3"/>
  <c r="AD1247" i="3"/>
  <c r="AC1247" i="3"/>
  <c r="AG1246" i="3"/>
  <c r="AE1246" i="3"/>
  <c r="AD1246" i="3"/>
  <c r="AC1246" i="3"/>
  <c r="AG1245" i="3"/>
  <c r="AE1245" i="3"/>
  <c r="AD1245" i="3"/>
  <c r="AC1245" i="3"/>
  <c r="AG1244" i="3"/>
  <c r="AE1244" i="3"/>
  <c r="AD1244" i="3"/>
  <c r="AC1244" i="3"/>
  <c r="AG1243" i="3"/>
  <c r="AE1243" i="3"/>
  <c r="AD1243" i="3"/>
  <c r="AC1243" i="3"/>
  <c r="AG1242" i="3"/>
  <c r="AE1242" i="3"/>
  <c r="AD1242" i="3"/>
  <c r="AC1242" i="3"/>
  <c r="AG1241" i="3"/>
  <c r="AE1241" i="3"/>
  <c r="AD1241" i="3"/>
  <c r="AC1241" i="3"/>
  <c r="AG1240" i="3"/>
  <c r="AE1240" i="3"/>
  <c r="AD1240" i="3"/>
  <c r="AC1240" i="3"/>
  <c r="AG1239" i="3"/>
  <c r="AE1239" i="3"/>
  <c r="AD1239" i="3"/>
  <c r="AC1239" i="3"/>
  <c r="AG1238" i="3"/>
  <c r="AE1238" i="3"/>
  <c r="AD1238" i="3"/>
  <c r="AC1238" i="3"/>
  <c r="AG1237" i="3"/>
  <c r="AE1237" i="3"/>
  <c r="AD1237" i="3"/>
  <c r="AC1237" i="3"/>
  <c r="AG1236" i="3"/>
  <c r="AE1236" i="3"/>
  <c r="AD1236" i="3"/>
  <c r="AC1236" i="3"/>
  <c r="AG1235" i="3"/>
  <c r="AE1235" i="3"/>
  <c r="AD1235" i="3"/>
  <c r="AC1235" i="3"/>
  <c r="AG1234" i="3"/>
  <c r="AE1234" i="3"/>
  <c r="AD1234" i="3"/>
  <c r="AC1234" i="3"/>
  <c r="AG1233" i="3"/>
  <c r="AE1233" i="3"/>
  <c r="AD1233" i="3"/>
  <c r="AC1233" i="3"/>
  <c r="AG1232" i="3"/>
  <c r="AE1232" i="3"/>
  <c r="AD1232" i="3"/>
  <c r="AC1232" i="3"/>
  <c r="AG1231" i="3"/>
  <c r="AE1231" i="3"/>
  <c r="AD1231" i="3"/>
  <c r="AC1231" i="3"/>
  <c r="AG1230" i="3"/>
  <c r="AE1230" i="3"/>
  <c r="AD1230" i="3"/>
  <c r="AC1230" i="3"/>
  <c r="AG1229" i="3"/>
  <c r="AE1229" i="3"/>
  <c r="AD1229" i="3"/>
  <c r="AC1229" i="3"/>
  <c r="AG1228" i="3"/>
  <c r="AE1228" i="3"/>
  <c r="AD1228" i="3"/>
  <c r="AC1228" i="3"/>
  <c r="AG1227" i="3"/>
  <c r="AE1227" i="3"/>
  <c r="AD1227" i="3"/>
  <c r="AC1227" i="3"/>
  <c r="AG1226" i="3"/>
  <c r="AE1226" i="3"/>
  <c r="AD1226" i="3"/>
  <c r="AC1226" i="3"/>
  <c r="AG1225" i="3"/>
  <c r="AE1225" i="3"/>
  <c r="AD1225" i="3"/>
  <c r="AC1225" i="3"/>
  <c r="AG1224" i="3"/>
  <c r="AE1224" i="3"/>
  <c r="AD1224" i="3"/>
  <c r="AC1224" i="3"/>
  <c r="AG1223" i="3"/>
  <c r="AE1223" i="3"/>
  <c r="AD1223" i="3"/>
  <c r="AC1223" i="3"/>
  <c r="AG1222" i="3"/>
  <c r="AE1222" i="3"/>
  <c r="AD1222" i="3"/>
  <c r="AC1222" i="3"/>
  <c r="AG1221" i="3"/>
  <c r="AE1221" i="3"/>
  <c r="AD1221" i="3"/>
  <c r="AC1221" i="3"/>
  <c r="AG1220" i="3"/>
  <c r="AE1220" i="3"/>
  <c r="AD1220" i="3"/>
  <c r="AC1220" i="3"/>
  <c r="AG1219" i="3"/>
  <c r="AE1219" i="3"/>
  <c r="AD1219" i="3"/>
  <c r="AC1219" i="3"/>
  <c r="AG1218" i="3"/>
  <c r="AE1218" i="3"/>
  <c r="AD1218" i="3"/>
  <c r="AC1218" i="3"/>
  <c r="AG1217" i="3"/>
  <c r="AE1217" i="3"/>
  <c r="AD1217" i="3"/>
  <c r="AC1217" i="3"/>
  <c r="AG1216" i="3"/>
  <c r="AE1216" i="3"/>
  <c r="AD1216" i="3"/>
  <c r="AC1216" i="3"/>
  <c r="AG1215" i="3"/>
  <c r="AE1215" i="3"/>
  <c r="AD1215" i="3"/>
  <c r="AC1215" i="3"/>
  <c r="AG1214" i="3"/>
  <c r="AE1214" i="3"/>
  <c r="AD1214" i="3"/>
  <c r="AC1214" i="3"/>
  <c r="AG1213" i="3"/>
  <c r="AE1213" i="3"/>
  <c r="AD1213" i="3"/>
  <c r="AC1213" i="3"/>
  <c r="AG1212" i="3"/>
  <c r="AE1212" i="3"/>
  <c r="AD1212" i="3"/>
  <c r="AC1212" i="3"/>
  <c r="AG1211" i="3"/>
  <c r="AE1211" i="3"/>
  <c r="AD1211" i="3"/>
  <c r="AC1211" i="3"/>
  <c r="AG1210" i="3"/>
  <c r="AE1210" i="3"/>
  <c r="AD1210" i="3"/>
  <c r="AC1210" i="3"/>
  <c r="AG1209" i="3"/>
  <c r="AE1209" i="3"/>
  <c r="AD1209" i="3"/>
  <c r="AC1209" i="3"/>
  <c r="AG1208" i="3"/>
  <c r="AE1208" i="3"/>
  <c r="AD1208" i="3"/>
  <c r="AC1208" i="3"/>
  <c r="AG1207" i="3"/>
  <c r="AE1207" i="3"/>
  <c r="AD1207" i="3"/>
  <c r="AC1207" i="3"/>
  <c r="AG1206" i="3"/>
  <c r="AE1206" i="3"/>
  <c r="AD1206" i="3"/>
  <c r="AC1206" i="3"/>
  <c r="AG1205" i="3"/>
  <c r="AE1205" i="3"/>
  <c r="AD1205" i="3"/>
  <c r="AC1205" i="3"/>
  <c r="AG1204" i="3"/>
  <c r="AE1204" i="3"/>
  <c r="AD1204" i="3"/>
  <c r="AC1204" i="3"/>
  <c r="AG1203" i="3"/>
  <c r="AE1203" i="3"/>
  <c r="AD1203" i="3"/>
  <c r="AC1203" i="3"/>
  <c r="AG1202" i="3"/>
  <c r="AE1202" i="3"/>
  <c r="AD1202" i="3"/>
  <c r="AC1202" i="3"/>
  <c r="AG1201" i="3"/>
  <c r="AE1201" i="3"/>
  <c r="AD1201" i="3"/>
  <c r="AC1201" i="3"/>
  <c r="AG1200" i="3"/>
  <c r="AE1200" i="3"/>
  <c r="AD1200" i="3"/>
  <c r="AC1200" i="3"/>
  <c r="AG1199" i="3"/>
  <c r="AE1199" i="3"/>
  <c r="AD1199" i="3"/>
  <c r="AC1199" i="3"/>
  <c r="AG1198" i="3"/>
  <c r="AE1198" i="3"/>
  <c r="AD1198" i="3"/>
  <c r="AC1198" i="3"/>
  <c r="AG1197" i="3"/>
  <c r="AE1197" i="3"/>
  <c r="AD1197" i="3"/>
  <c r="AC1197" i="3"/>
  <c r="AG1196" i="3"/>
  <c r="AE1196" i="3"/>
  <c r="AD1196" i="3"/>
  <c r="AC1196" i="3"/>
  <c r="AG1195" i="3"/>
  <c r="AE1195" i="3"/>
  <c r="AD1195" i="3"/>
  <c r="AC1195" i="3"/>
  <c r="AG1194" i="3"/>
  <c r="AE1194" i="3"/>
  <c r="AD1194" i="3"/>
  <c r="AC1194" i="3"/>
  <c r="AG1193" i="3"/>
  <c r="AE1193" i="3"/>
  <c r="AD1193" i="3"/>
  <c r="AC1193" i="3"/>
  <c r="AG1192" i="3"/>
  <c r="AE1192" i="3"/>
  <c r="AD1192" i="3"/>
  <c r="AC1192" i="3"/>
  <c r="AG1191" i="3"/>
  <c r="AE1191" i="3"/>
  <c r="AD1191" i="3"/>
  <c r="AC1191" i="3"/>
  <c r="AG1190" i="3"/>
  <c r="AE1190" i="3"/>
  <c r="AD1190" i="3"/>
  <c r="AC1190" i="3"/>
  <c r="AG1189" i="3"/>
  <c r="AE1189" i="3"/>
  <c r="AD1189" i="3"/>
  <c r="AC1189" i="3"/>
  <c r="AG1188" i="3"/>
  <c r="AE1188" i="3"/>
  <c r="AD1188" i="3"/>
  <c r="AC1188" i="3"/>
  <c r="AG1187" i="3"/>
  <c r="AE1187" i="3"/>
  <c r="AD1187" i="3"/>
  <c r="AC1187" i="3"/>
  <c r="AG1186" i="3"/>
  <c r="AE1186" i="3"/>
  <c r="AD1186" i="3"/>
  <c r="AC1186" i="3"/>
  <c r="AG1185" i="3"/>
  <c r="AE1185" i="3"/>
  <c r="AD1185" i="3"/>
  <c r="AC1185" i="3"/>
  <c r="AG1184" i="3"/>
  <c r="AE1184" i="3"/>
  <c r="AD1184" i="3"/>
  <c r="AC1184" i="3"/>
  <c r="AG1183" i="3"/>
  <c r="AE1183" i="3"/>
  <c r="AD1183" i="3"/>
  <c r="AC1183" i="3"/>
  <c r="AG1182" i="3"/>
  <c r="AE1182" i="3"/>
  <c r="AD1182" i="3"/>
  <c r="AC1182" i="3"/>
  <c r="AG1181" i="3"/>
  <c r="AE1181" i="3"/>
  <c r="AD1181" i="3"/>
  <c r="AC1181" i="3"/>
  <c r="AG1180" i="3"/>
  <c r="AE1180" i="3"/>
  <c r="AD1180" i="3"/>
  <c r="AC1180" i="3"/>
  <c r="AG1179" i="3"/>
  <c r="AE1179" i="3"/>
  <c r="AD1179" i="3"/>
  <c r="AC1179" i="3"/>
  <c r="AG1178" i="3"/>
  <c r="AE1178" i="3"/>
  <c r="AD1178" i="3"/>
  <c r="AC1178" i="3"/>
  <c r="AG1177" i="3"/>
  <c r="AE1177" i="3"/>
  <c r="AD1177" i="3"/>
  <c r="AC1177" i="3"/>
  <c r="AG1176" i="3"/>
  <c r="AE1176" i="3"/>
  <c r="AD1176" i="3"/>
  <c r="AC1176" i="3"/>
  <c r="AG1175" i="3"/>
  <c r="AE1175" i="3"/>
  <c r="AD1175" i="3"/>
  <c r="AC1175" i="3"/>
  <c r="AG1174" i="3"/>
  <c r="AE1174" i="3"/>
  <c r="AD1174" i="3"/>
  <c r="AC1174" i="3"/>
  <c r="AG1173" i="3"/>
  <c r="AE1173" i="3"/>
  <c r="AD1173" i="3"/>
  <c r="AC1173" i="3"/>
  <c r="AG1172" i="3"/>
  <c r="AE1172" i="3"/>
  <c r="AD1172" i="3"/>
  <c r="AC1172" i="3"/>
  <c r="AG1171" i="3"/>
  <c r="AE1171" i="3"/>
  <c r="AD1171" i="3"/>
  <c r="AC1171" i="3"/>
  <c r="AG1170" i="3"/>
  <c r="AE1170" i="3"/>
  <c r="AD1170" i="3"/>
  <c r="AC1170" i="3"/>
  <c r="AG1169" i="3"/>
  <c r="AE1169" i="3"/>
  <c r="AD1169" i="3"/>
  <c r="AC1169" i="3"/>
  <c r="AG1168" i="3"/>
  <c r="AE1168" i="3"/>
  <c r="AD1168" i="3"/>
  <c r="AC1168" i="3"/>
  <c r="AG1167" i="3"/>
  <c r="AE1167" i="3"/>
  <c r="AD1167" i="3"/>
  <c r="AC1167" i="3"/>
  <c r="AG1166" i="3"/>
  <c r="AE1166" i="3"/>
  <c r="AD1166" i="3"/>
  <c r="AC1166" i="3"/>
  <c r="AG1165" i="3"/>
  <c r="AE1165" i="3"/>
  <c r="AD1165" i="3"/>
  <c r="AC1165" i="3"/>
  <c r="AG1164" i="3"/>
  <c r="AE1164" i="3"/>
  <c r="AD1164" i="3"/>
  <c r="AC1164" i="3"/>
  <c r="AG1163" i="3"/>
  <c r="AE1163" i="3"/>
  <c r="AD1163" i="3"/>
  <c r="AC1163" i="3"/>
  <c r="AG1162" i="3"/>
  <c r="AE1162" i="3"/>
  <c r="AD1162" i="3"/>
  <c r="AC1162" i="3"/>
  <c r="AG1161" i="3"/>
  <c r="AE1161" i="3"/>
  <c r="AD1161" i="3"/>
  <c r="AC1161" i="3"/>
  <c r="AG1160" i="3"/>
  <c r="AE1160" i="3"/>
  <c r="AD1160" i="3"/>
  <c r="AC1160" i="3"/>
  <c r="AG1159" i="3"/>
  <c r="AE1159" i="3"/>
  <c r="AD1159" i="3"/>
  <c r="AC1159" i="3"/>
  <c r="AG1158" i="3"/>
  <c r="AE1158" i="3"/>
  <c r="AD1158" i="3"/>
  <c r="AC1158" i="3"/>
  <c r="AG1157" i="3"/>
  <c r="AE1157" i="3"/>
  <c r="AD1157" i="3"/>
  <c r="AC1157" i="3"/>
  <c r="AG1156" i="3"/>
  <c r="AE1156" i="3"/>
  <c r="AD1156" i="3"/>
  <c r="AC1156" i="3"/>
  <c r="AG1155" i="3"/>
  <c r="AE1155" i="3"/>
  <c r="AD1155" i="3"/>
  <c r="AC1155" i="3"/>
  <c r="AG1154" i="3"/>
  <c r="AE1154" i="3"/>
  <c r="AD1154" i="3"/>
  <c r="AC1154" i="3"/>
  <c r="AG1153" i="3"/>
  <c r="AE1153" i="3"/>
  <c r="AD1153" i="3"/>
  <c r="AC1153" i="3"/>
  <c r="AG1152" i="3"/>
  <c r="AE1152" i="3"/>
  <c r="AD1152" i="3"/>
  <c r="AC1152" i="3"/>
  <c r="AG1151" i="3"/>
  <c r="AE1151" i="3"/>
  <c r="AD1151" i="3"/>
  <c r="AC1151" i="3"/>
  <c r="AG1150" i="3"/>
  <c r="AE1150" i="3"/>
  <c r="AD1150" i="3"/>
  <c r="AC1150" i="3"/>
  <c r="AG1149" i="3"/>
  <c r="AE1149" i="3"/>
  <c r="AD1149" i="3"/>
  <c r="AC1149" i="3"/>
  <c r="AG1148" i="3"/>
  <c r="AE1148" i="3"/>
  <c r="AD1148" i="3"/>
  <c r="AC1148" i="3"/>
  <c r="AG1147" i="3"/>
  <c r="AE1147" i="3"/>
  <c r="AD1147" i="3"/>
  <c r="AC1147" i="3"/>
  <c r="AG1146" i="3"/>
  <c r="AE1146" i="3"/>
  <c r="AD1146" i="3"/>
  <c r="AC1146" i="3"/>
  <c r="AG1145" i="3"/>
  <c r="AE1145" i="3"/>
  <c r="AD1145" i="3"/>
  <c r="AC1145" i="3"/>
  <c r="AG1144" i="3"/>
  <c r="AE1144" i="3"/>
  <c r="AD1144" i="3"/>
  <c r="AC1144" i="3"/>
  <c r="AG1143" i="3"/>
  <c r="AE1143" i="3"/>
  <c r="AD1143" i="3"/>
  <c r="AC1143" i="3"/>
  <c r="AG1142" i="3"/>
  <c r="AE1142" i="3"/>
  <c r="AD1142" i="3"/>
  <c r="AC1142" i="3"/>
  <c r="AG1141" i="3"/>
  <c r="AE1141" i="3"/>
  <c r="AD1141" i="3"/>
  <c r="AC1141" i="3"/>
  <c r="AG1140" i="3"/>
  <c r="AE1140" i="3"/>
  <c r="AD1140" i="3"/>
  <c r="AC1140" i="3"/>
  <c r="AG1139" i="3"/>
  <c r="AE1139" i="3"/>
  <c r="AD1139" i="3"/>
  <c r="AC1139" i="3"/>
  <c r="AG1138" i="3"/>
  <c r="AE1138" i="3"/>
  <c r="AD1138" i="3"/>
  <c r="AC1138" i="3"/>
  <c r="AG1137" i="3"/>
  <c r="AE1137" i="3"/>
  <c r="AD1137" i="3"/>
  <c r="AC1137" i="3"/>
  <c r="AG1136" i="3"/>
  <c r="AE1136" i="3"/>
  <c r="AD1136" i="3"/>
  <c r="AC1136" i="3"/>
  <c r="AG1135" i="3"/>
  <c r="AE1135" i="3"/>
  <c r="AD1135" i="3"/>
  <c r="AC1135" i="3"/>
  <c r="AG1134" i="3"/>
  <c r="AE1134" i="3"/>
  <c r="AD1134" i="3"/>
  <c r="AC1134" i="3"/>
  <c r="AG1133" i="3"/>
  <c r="AE1133" i="3"/>
  <c r="AD1133" i="3"/>
  <c r="AC1133" i="3"/>
  <c r="AG1132" i="3"/>
  <c r="AE1132" i="3"/>
  <c r="AD1132" i="3"/>
  <c r="AC1132" i="3"/>
  <c r="AG1131" i="3"/>
  <c r="AE1131" i="3"/>
  <c r="AD1131" i="3"/>
  <c r="AC1131" i="3"/>
  <c r="AG1130" i="3"/>
  <c r="AE1130" i="3"/>
  <c r="AD1130" i="3"/>
  <c r="AC1130" i="3"/>
  <c r="AG1129" i="3"/>
  <c r="AE1129" i="3"/>
  <c r="AD1129" i="3"/>
  <c r="AC1129" i="3"/>
  <c r="AG1128" i="3"/>
  <c r="AE1128" i="3"/>
  <c r="AD1128" i="3"/>
  <c r="AC1128" i="3"/>
  <c r="AG1127" i="3"/>
  <c r="AE1127" i="3"/>
  <c r="AD1127" i="3"/>
  <c r="AC1127" i="3"/>
  <c r="AG1126" i="3"/>
  <c r="AE1126" i="3"/>
  <c r="AD1126" i="3"/>
  <c r="AC1126" i="3"/>
  <c r="AG1125" i="3"/>
  <c r="AE1125" i="3"/>
  <c r="AD1125" i="3"/>
  <c r="AC1125" i="3"/>
  <c r="AG1124" i="3"/>
  <c r="AE1124" i="3"/>
  <c r="AD1124" i="3"/>
  <c r="AC1124" i="3"/>
  <c r="AG1123" i="3"/>
  <c r="AE1123" i="3"/>
  <c r="AD1123" i="3"/>
  <c r="AC1123" i="3"/>
  <c r="AG1122" i="3"/>
  <c r="AE1122" i="3"/>
  <c r="AD1122" i="3"/>
  <c r="AC1122" i="3"/>
  <c r="AG1121" i="3"/>
  <c r="AE1121" i="3"/>
  <c r="AD1121" i="3"/>
  <c r="AC1121" i="3"/>
  <c r="AG1120" i="3"/>
  <c r="AE1120" i="3"/>
  <c r="AD1120" i="3"/>
  <c r="AC1120" i="3"/>
  <c r="AG1119" i="3"/>
  <c r="AE1119" i="3"/>
  <c r="AD1119" i="3"/>
  <c r="AC1119" i="3"/>
  <c r="AG1118" i="3"/>
  <c r="AE1118" i="3"/>
  <c r="AD1118" i="3"/>
  <c r="AC1118" i="3"/>
  <c r="AG1117" i="3"/>
  <c r="AE1117" i="3"/>
  <c r="AD1117" i="3"/>
  <c r="AC1117" i="3"/>
  <c r="AG1116" i="3"/>
  <c r="AE1116" i="3"/>
  <c r="AD1116" i="3"/>
  <c r="AC1116" i="3"/>
  <c r="AG1115" i="3"/>
  <c r="AE1115" i="3"/>
  <c r="AD1115" i="3"/>
  <c r="AC1115" i="3"/>
  <c r="AG1114" i="3"/>
  <c r="AE1114" i="3"/>
  <c r="AD1114" i="3"/>
  <c r="AC1114" i="3"/>
  <c r="AG1113" i="3"/>
  <c r="AE1113" i="3"/>
  <c r="AD1113" i="3"/>
  <c r="AC1113" i="3"/>
  <c r="AG1112" i="3"/>
  <c r="AE1112" i="3"/>
  <c r="AD1112" i="3"/>
  <c r="AC1112" i="3"/>
  <c r="AG1111" i="3"/>
  <c r="AE1111" i="3"/>
  <c r="AD1111" i="3"/>
  <c r="AC1111" i="3"/>
  <c r="AG1110" i="3"/>
  <c r="AE1110" i="3"/>
  <c r="AD1110" i="3"/>
  <c r="AC1110" i="3"/>
  <c r="AG1109" i="3"/>
  <c r="AE1109" i="3"/>
  <c r="AD1109" i="3"/>
  <c r="AC1109" i="3"/>
  <c r="AG1108" i="3"/>
  <c r="AE1108" i="3"/>
  <c r="AD1108" i="3"/>
  <c r="AC1108" i="3"/>
  <c r="AG1107" i="3"/>
  <c r="AE1107" i="3"/>
  <c r="AD1107" i="3"/>
  <c r="AC1107" i="3"/>
  <c r="AG1106" i="3"/>
  <c r="AE1106" i="3"/>
  <c r="AD1106" i="3"/>
  <c r="AC1106" i="3"/>
  <c r="AG1105" i="3"/>
  <c r="AE1105" i="3"/>
  <c r="AD1105" i="3"/>
  <c r="AC1105" i="3"/>
  <c r="AG1104" i="3"/>
  <c r="AE1104" i="3"/>
  <c r="AD1104" i="3"/>
  <c r="AC1104" i="3"/>
  <c r="AG1103" i="3"/>
  <c r="AE1103" i="3"/>
  <c r="AD1103" i="3"/>
  <c r="AC1103" i="3"/>
  <c r="AG1102" i="3"/>
  <c r="AE1102" i="3"/>
  <c r="AD1102" i="3"/>
  <c r="AC1102" i="3"/>
  <c r="AG1101" i="3"/>
  <c r="AE1101" i="3"/>
  <c r="AD1101" i="3"/>
  <c r="AC1101" i="3"/>
  <c r="AG1100" i="3"/>
  <c r="AE1100" i="3"/>
  <c r="AD1100" i="3"/>
  <c r="AC1100" i="3"/>
  <c r="AG1099" i="3"/>
  <c r="AE1099" i="3"/>
  <c r="AD1099" i="3"/>
  <c r="AC1099" i="3"/>
  <c r="AG1098" i="3"/>
  <c r="AE1098" i="3"/>
  <c r="AD1098" i="3"/>
  <c r="AC1098" i="3"/>
  <c r="AG1097" i="3"/>
  <c r="AE1097" i="3"/>
  <c r="AD1097" i="3"/>
  <c r="AC1097" i="3"/>
  <c r="AG1096" i="3"/>
  <c r="AE1096" i="3"/>
  <c r="AD1096" i="3"/>
  <c r="AC1096" i="3"/>
  <c r="AG1095" i="3"/>
  <c r="AE1095" i="3"/>
  <c r="AD1095" i="3"/>
  <c r="AC1095" i="3"/>
  <c r="AG1094" i="3"/>
  <c r="AE1094" i="3"/>
  <c r="AD1094" i="3"/>
  <c r="AC1094" i="3"/>
  <c r="AG1093" i="3"/>
  <c r="AE1093" i="3"/>
  <c r="AD1093" i="3"/>
  <c r="AC1093" i="3"/>
  <c r="AG1092" i="3"/>
  <c r="AE1092" i="3"/>
  <c r="AD1092" i="3"/>
  <c r="AC1092" i="3"/>
  <c r="AG1091" i="3"/>
  <c r="AE1091" i="3"/>
  <c r="AD1091" i="3"/>
  <c r="AC1091" i="3"/>
  <c r="AG1090" i="3"/>
  <c r="AE1090" i="3"/>
  <c r="AD1090" i="3"/>
  <c r="AC1090" i="3"/>
  <c r="AG1089" i="3"/>
  <c r="AE1089" i="3"/>
  <c r="AD1089" i="3"/>
  <c r="AC1089" i="3"/>
  <c r="AG1088" i="3"/>
  <c r="AE1088" i="3"/>
  <c r="AD1088" i="3"/>
  <c r="AC1088" i="3"/>
  <c r="AG1087" i="3"/>
  <c r="AE1087" i="3"/>
  <c r="AD1087" i="3"/>
  <c r="AC1087" i="3"/>
  <c r="AG1086" i="3"/>
  <c r="AE1086" i="3"/>
  <c r="AD1086" i="3"/>
  <c r="AC1086" i="3"/>
  <c r="AG1085" i="3"/>
  <c r="AE1085" i="3"/>
  <c r="AD1085" i="3"/>
  <c r="AC1085" i="3"/>
  <c r="AG1084" i="3"/>
  <c r="AE1084" i="3"/>
  <c r="AD1084" i="3"/>
  <c r="AC1084" i="3"/>
  <c r="AG1083" i="3"/>
  <c r="AE1083" i="3"/>
  <c r="AD1083" i="3"/>
  <c r="AC1083" i="3"/>
  <c r="AG1082" i="3"/>
  <c r="AE1082" i="3"/>
  <c r="AD1082" i="3"/>
  <c r="AC1082" i="3"/>
  <c r="AG1081" i="3"/>
  <c r="AE1081" i="3"/>
  <c r="AD1081" i="3"/>
  <c r="AC1081" i="3"/>
  <c r="AG1080" i="3"/>
  <c r="AE1080" i="3"/>
  <c r="AD1080" i="3"/>
  <c r="AC1080" i="3"/>
  <c r="AG1079" i="3"/>
  <c r="AE1079" i="3"/>
  <c r="AD1079" i="3"/>
  <c r="AC1079" i="3"/>
  <c r="AG1078" i="3"/>
  <c r="AE1078" i="3"/>
  <c r="AD1078" i="3"/>
  <c r="AC1078" i="3"/>
  <c r="AG1077" i="3"/>
  <c r="AE1077" i="3"/>
  <c r="AD1077" i="3"/>
  <c r="AC1077" i="3"/>
  <c r="AG1076" i="3"/>
  <c r="AE1076" i="3"/>
  <c r="AD1076" i="3"/>
  <c r="AC1076" i="3"/>
  <c r="AG1075" i="3"/>
  <c r="AE1075" i="3"/>
  <c r="AD1075" i="3"/>
  <c r="AC1075" i="3"/>
  <c r="AG1074" i="3"/>
  <c r="AE1074" i="3"/>
  <c r="AD1074" i="3"/>
  <c r="AC1074" i="3"/>
  <c r="AG1073" i="3"/>
  <c r="AE1073" i="3"/>
  <c r="AD1073" i="3"/>
  <c r="AC1073" i="3"/>
  <c r="AG1072" i="3"/>
  <c r="AE1072" i="3"/>
  <c r="AD1072" i="3"/>
  <c r="AC1072" i="3"/>
  <c r="AG1071" i="3"/>
  <c r="AE1071" i="3"/>
  <c r="AD1071" i="3"/>
  <c r="AC1071" i="3"/>
  <c r="AG1070" i="3"/>
  <c r="AE1070" i="3"/>
  <c r="AD1070" i="3"/>
  <c r="AC1070" i="3"/>
  <c r="AG1069" i="3"/>
  <c r="AE1069" i="3"/>
  <c r="AD1069" i="3"/>
  <c r="AC1069" i="3"/>
  <c r="AG1068" i="3"/>
  <c r="AE1068" i="3"/>
  <c r="AD1068" i="3"/>
  <c r="AC1068" i="3"/>
  <c r="AG1067" i="3"/>
  <c r="AE1067" i="3"/>
  <c r="AD1067" i="3"/>
  <c r="AC1067" i="3"/>
  <c r="AG1066" i="3"/>
  <c r="AE1066" i="3"/>
  <c r="AD1066" i="3"/>
  <c r="AC1066" i="3"/>
  <c r="AG1065" i="3"/>
  <c r="AE1065" i="3"/>
  <c r="AD1065" i="3"/>
  <c r="AC1065" i="3"/>
  <c r="AG1064" i="3"/>
  <c r="AE1064" i="3"/>
  <c r="AD1064" i="3"/>
  <c r="AC1064" i="3"/>
  <c r="AG1063" i="3"/>
  <c r="AE1063" i="3"/>
  <c r="AD1063" i="3"/>
  <c r="AC1063" i="3"/>
  <c r="AG1062" i="3"/>
  <c r="AE1062" i="3"/>
  <c r="AD1062" i="3"/>
  <c r="AC1062" i="3"/>
  <c r="AG1061" i="3"/>
  <c r="AE1061" i="3"/>
  <c r="AD1061" i="3"/>
  <c r="AC1061" i="3"/>
  <c r="AG1060" i="3"/>
  <c r="AE1060" i="3"/>
  <c r="AD1060" i="3"/>
  <c r="AC1060" i="3"/>
  <c r="AG1059" i="3"/>
  <c r="AE1059" i="3"/>
  <c r="AD1059" i="3"/>
  <c r="AC1059" i="3"/>
  <c r="AG1058" i="3"/>
  <c r="AE1058" i="3"/>
  <c r="AD1058" i="3"/>
  <c r="AC1058" i="3"/>
  <c r="AG1057" i="3"/>
  <c r="AE1057" i="3"/>
  <c r="AD1057" i="3"/>
  <c r="AC1057" i="3"/>
  <c r="AG1056" i="3"/>
  <c r="AE1056" i="3"/>
  <c r="AD1056" i="3"/>
  <c r="AC1056" i="3"/>
  <c r="AG1055" i="3"/>
  <c r="AE1055" i="3"/>
  <c r="AD1055" i="3"/>
  <c r="AC1055" i="3"/>
  <c r="AG1054" i="3"/>
  <c r="AE1054" i="3"/>
  <c r="AD1054" i="3"/>
  <c r="AC1054" i="3"/>
  <c r="AG1053" i="3"/>
  <c r="AE1053" i="3"/>
  <c r="AD1053" i="3"/>
  <c r="AC1053" i="3"/>
  <c r="AG1052" i="3"/>
  <c r="AE1052" i="3"/>
  <c r="AD1052" i="3"/>
  <c r="AC1052" i="3"/>
  <c r="AG1051" i="3"/>
  <c r="AE1051" i="3"/>
  <c r="AD1051" i="3"/>
  <c r="AC1051" i="3"/>
  <c r="AG1050" i="3"/>
  <c r="AE1050" i="3"/>
  <c r="AD1050" i="3"/>
  <c r="AC1050" i="3"/>
  <c r="AG1049" i="3"/>
  <c r="AE1049" i="3"/>
  <c r="AD1049" i="3"/>
  <c r="AC1049" i="3"/>
  <c r="AG1048" i="3"/>
  <c r="AE1048" i="3"/>
  <c r="AD1048" i="3"/>
  <c r="AC1048" i="3"/>
  <c r="AG1047" i="3"/>
  <c r="AE1047" i="3"/>
  <c r="AD1047" i="3"/>
  <c r="AC1047" i="3"/>
  <c r="AG1046" i="3"/>
  <c r="AE1046" i="3"/>
  <c r="AD1046" i="3"/>
  <c r="AC1046" i="3"/>
  <c r="AG1045" i="3"/>
  <c r="AE1045" i="3"/>
  <c r="AD1045" i="3"/>
  <c r="AC1045" i="3"/>
  <c r="AG1044" i="3"/>
  <c r="AE1044" i="3"/>
  <c r="AD1044" i="3"/>
  <c r="AC1044" i="3"/>
  <c r="AG1043" i="3"/>
  <c r="AE1043" i="3"/>
  <c r="AD1043" i="3"/>
  <c r="AC1043" i="3"/>
  <c r="AG1042" i="3"/>
  <c r="AE1042" i="3"/>
  <c r="AD1042" i="3"/>
  <c r="AC1042" i="3"/>
  <c r="AG1041" i="3"/>
  <c r="AE1041" i="3"/>
  <c r="AD1041" i="3"/>
  <c r="AC1041" i="3"/>
  <c r="AG1040" i="3"/>
  <c r="AE1040" i="3"/>
  <c r="AD1040" i="3"/>
  <c r="AC1040" i="3"/>
  <c r="AG1039" i="3"/>
  <c r="AE1039" i="3"/>
  <c r="AD1039" i="3"/>
  <c r="AC1039" i="3"/>
  <c r="AG1038" i="3"/>
  <c r="AE1038" i="3"/>
  <c r="AD1038" i="3"/>
  <c r="AC1038" i="3"/>
  <c r="AG1037" i="3"/>
  <c r="AE1037" i="3"/>
  <c r="AD1037" i="3"/>
  <c r="AC1037" i="3"/>
  <c r="AG1036" i="3"/>
  <c r="AE1036" i="3"/>
  <c r="AD1036" i="3"/>
  <c r="AC1036" i="3"/>
  <c r="AG1035" i="3"/>
  <c r="AE1035" i="3"/>
  <c r="AD1035" i="3"/>
  <c r="AC1035" i="3"/>
  <c r="AG1034" i="3"/>
  <c r="AE1034" i="3"/>
  <c r="AD1034" i="3"/>
  <c r="AC1034" i="3"/>
  <c r="AG1033" i="3"/>
  <c r="AE1033" i="3"/>
  <c r="AD1033" i="3"/>
  <c r="AC1033" i="3"/>
  <c r="AG1032" i="3"/>
  <c r="AE1032" i="3"/>
  <c r="AD1032" i="3"/>
  <c r="AC1032" i="3"/>
  <c r="AG1031" i="3"/>
  <c r="AE1031" i="3"/>
  <c r="AD1031" i="3"/>
  <c r="AC1031" i="3"/>
  <c r="AG1030" i="3"/>
  <c r="AE1030" i="3"/>
  <c r="AD1030" i="3"/>
  <c r="AC1030" i="3"/>
  <c r="AG1029" i="3"/>
  <c r="AE1029" i="3"/>
  <c r="AD1029" i="3"/>
  <c r="AC1029" i="3"/>
  <c r="AG1028" i="3"/>
  <c r="AE1028" i="3"/>
  <c r="AD1028" i="3"/>
  <c r="AC1028" i="3"/>
  <c r="AG1027" i="3"/>
  <c r="AE1027" i="3"/>
  <c r="AD1027" i="3"/>
  <c r="AC1027" i="3"/>
  <c r="AG1026" i="3"/>
  <c r="AE1026" i="3"/>
  <c r="AD1026" i="3"/>
  <c r="AC1026" i="3"/>
  <c r="AG1025" i="3"/>
  <c r="AE1025" i="3"/>
  <c r="AD1025" i="3"/>
  <c r="AC1025" i="3"/>
  <c r="AG1024" i="3"/>
  <c r="AE1024" i="3"/>
  <c r="AD1024" i="3"/>
  <c r="AC1024" i="3"/>
  <c r="AG1023" i="3"/>
  <c r="AE1023" i="3"/>
  <c r="AD1023" i="3"/>
  <c r="AC1023" i="3"/>
  <c r="AG1022" i="3"/>
  <c r="AE1022" i="3"/>
  <c r="AD1022" i="3"/>
  <c r="AC1022" i="3"/>
  <c r="AG1021" i="3"/>
  <c r="AE1021" i="3"/>
  <c r="AD1021" i="3"/>
  <c r="AC1021" i="3"/>
  <c r="AG1020" i="3"/>
  <c r="AE1020" i="3"/>
  <c r="AD1020" i="3"/>
  <c r="AC1020" i="3"/>
  <c r="AG1019" i="3"/>
  <c r="AE1019" i="3"/>
  <c r="AD1019" i="3"/>
  <c r="AC1019" i="3"/>
  <c r="AG1018" i="3"/>
  <c r="AE1018" i="3"/>
  <c r="AD1018" i="3"/>
  <c r="AC1018" i="3"/>
  <c r="AG1017" i="3"/>
  <c r="AE1017" i="3"/>
  <c r="AD1017" i="3"/>
  <c r="AC1017" i="3"/>
  <c r="AG1016" i="3"/>
  <c r="AE1016" i="3"/>
  <c r="AD1016" i="3"/>
  <c r="AC1016" i="3"/>
  <c r="AG1015" i="3"/>
  <c r="AE1015" i="3"/>
  <c r="AD1015" i="3"/>
  <c r="AC1015" i="3"/>
  <c r="AG1014" i="3"/>
  <c r="AE1014" i="3"/>
  <c r="AD1014" i="3"/>
  <c r="AC1014" i="3"/>
  <c r="AG1013" i="3"/>
  <c r="AE1013" i="3"/>
  <c r="AD1013" i="3"/>
  <c r="AC1013" i="3"/>
  <c r="AG1012" i="3"/>
  <c r="AE1012" i="3"/>
  <c r="AD1012" i="3"/>
  <c r="AC1012" i="3"/>
  <c r="AG1011" i="3"/>
  <c r="AE1011" i="3"/>
  <c r="AD1011" i="3"/>
  <c r="AC1011" i="3"/>
  <c r="AG1010" i="3"/>
  <c r="AE1010" i="3"/>
  <c r="AD1010" i="3"/>
  <c r="AC1010" i="3"/>
  <c r="AG1009" i="3"/>
  <c r="AE1009" i="3"/>
  <c r="AD1009" i="3"/>
  <c r="AC1009" i="3"/>
  <c r="AG1008" i="3"/>
  <c r="AE1008" i="3"/>
  <c r="AD1008" i="3"/>
  <c r="AC1008" i="3"/>
  <c r="AG1007" i="3"/>
  <c r="AE1007" i="3"/>
  <c r="AD1007" i="3"/>
  <c r="AC1007" i="3"/>
  <c r="AG1006" i="3"/>
  <c r="AE1006" i="3"/>
  <c r="AD1006" i="3"/>
  <c r="AC1006" i="3"/>
  <c r="AG1005" i="3"/>
  <c r="AE1005" i="3"/>
  <c r="AD1005" i="3"/>
  <c r="AC1005" i="3"/>
  <c r="AG1004" i="3"/>
  <c r="AE1004" i="3"/>
  <c r="AD1004" i="3"/>
  <c r="AC1004" i="3"/>
  <c r="AG1003" i="3"/>
  <c r="AE1003" i="3"/>
  <c r="AD1003" i="3"/>
  <c r="AC1003" i="3"/>
  <c r="AG1002" i="3"/>
  <c r="AE1002" i="3"/>
  <c r="AD1002" i="3"/>
  <c r="AC1002" i="3"/>
  <c r="AG1001" i="3"/>
  <c r="AE1001" i="3"/>
  <c r="AD1001" i="3"/>
  <c r="AC1001" i="3"/>
  <c r="AG1000" i="3"/>
  <c r="AE1000" i="3"/>
  <c r="AD1000" i="3"/>
  <c r="AC1000" i="3"/>
  <c r="AG999" i="3"/>
  <c r="AE999" i="3"/>
  <c r="AD999" i="3"/>
  <c r="AC999" i="3"/>
  <c r="AG998" i="3"/>
  <c r="AE998" i="3"/>
  <c r="AD998" i="3"/>
  <c r="AC998" i="3"/>
  <c r="AG997" i="3"/>
  <c r="AE997" i="3"/>
  <c r="AD997" i="3"/>
  <c r="AC997" i="3"/>
  <c r="AG996" i="3"/>
  <c r="AE996" i="3"/>
  <c r="AD996" i="3"/>
  <c r="AC996" i="3"/>
  <c r="AG995" i="3"/>
  <c r="AE995" i="3"/>
  <c r="AD995" i="3"/>
  <c r="AC995" i="3"/>
  <c r="AG994" i="3"/>
  <c r="AE994" i="3"/>
  <c r="AD994" i="3"/>
  <c r="AC994" i="3"/>
  <c r="AG993" i="3"/>
  <c r="AE993" i="3"/>
  <c r="AD993" i="3"/>
  <c r="AC993" i="3"/>
  <c r="AG992" i="3"/>
  <c r="AE992" i="3"/>
  <c r="AD992" i="3"/>
  <c r="AC992" i="3"/>
  <c r="AG991" i="3"/>
  <c r="AE991" i="3"/>
  <c r="AD991" i="3"/>
  <c r="AC991" i="3"/>
  <c r="AG990" i="3"/>
  <c r="AE990" i="3"/>
  <c r="AD990" i="3"/>
  <c r="AC990" i="3"/>
  <c r="AG989" i="3"/>
  <c r="AE989" i="3"/>
  <c r="AD989" i="3"/>
  <c r="AC989" i="3"/>
  <c r="AG988" i="3"/>
  <c r="AE988" i="3"/>
  <c r="AD988" i="3"/>
  <c r="AC988" i="3"/>
  <c r="AG987" i="3"/>
  <c r="AE987" i="3"/>
  <c r="AD987" i="3"/>
  <c r="AC987" i="3"/>
  <c r="AG986" i="3"/>
  <c r="AE986" i="3"/>
  <c r="AD986" i="3"/>
  <c r="AC986" i="3"/>
  <c r="AG985" i="3"/>
  <c r="AE985" i="3"/>
  <c r="AD985" i="3"/>
  <c r="AC985" i="3"/>
  <c r="AG984" i="3"/>
  <c r="AE984" i="3"/>
  <c r="AD984" i="3"/>
  <c r="AC984" i="3"/>
  <c r="AG983" i="3"/>
  <c r="AE983" i="3"/>
  <c r="AD983" i="3"/>
  <c r="AC983" i="3"/>
  <c r="AG982" i="3"/>
  <c r="AE982" i="3"/>
  <c r="AD982" i="3"/>
  <c r="AC982" i="3"/>
  <c r="AG981" i="3"/>
  <c r="AE981" i="3"/>
  <c r="AD981" i="3"/>
  <c r="AC981" i="3"/>
  <c r="AG980" i="3"/>
  <c r="AE980" i="3"/>
  <c r="AD980" i="3"/>
  <c r="AC980" i="3"/>
  <c r="AG979" i="3"/>
  <c r="AE979" i="3"/>
  <c r="AD979" i="3"/>
  <c r="AC979" i="3"/>
  <c r="AG978" i="3"/>
  <c r="AE978" i="3"/>
  <c r="AD978" i="3"/>
  <c r="AC978" i="3"/>
  <c r="AG977" i="3"/>
  <c r="AE977" i="3"/>
  <c r="AD977" i="3"/>
  <c r="AC977" i="3"/>
  <c r="AG976" i="3"/>
  <c r="AE976" i="3"/>
  <c r="AD976" i="3"/>
  <c r="AC976" i="3"/>
  <c r="AG975" i="3"/>
  <c r="AE975" i="3"/>
  <c r="AD975" i="3"/>
  <c r="AC975" i="3"/>
  <c r="AG974" i="3"/>
  <c r="AE974" i="3"/>
  <c r="AD974" i="3"/>
  <c r="AC974" i="3"/>
  <c r="AG973" i="3"/>
  <c r="AE973" i="3"/>
  <c r="AD973" i="3"/>
  <c r="AC973" i="3"/>
  <c r="AG972" i="3"/>
  <c r="AE972" i="3"/>
  <c r="AD972" i="3"/>
  <c r="AC972" i="3"/>
  <c r="AG971" i="3"/>
  <c r="AE971" i="3"/>
  <c r="AD971" i="3"/>
  <c r="AC971" i="3"/>
  <c r="AG970" i="3"/>
  <c r="AE970" i="3"/>
  <c r="AD970" i="3"/>
  <c r="AC970" i="3"/>
  <c r="AG969" i="3"/>
  <c r="AE969" i="3"/>
  <c r="AD969" i="3"/>
  <c r="AC969" i="3"/>
  <c r="AG968" i="3"/>
  <c r="AE968" i="3"/>
  <c r="AD968" i="3"/>
  <c r="AC968" i="3"/>
  <c r="AG967" i="3"/>
  <c r="AE967" i="3"/>
  <c r="AD967" i="3"/>
  <c r="AC967" i="3"/>
  <c r="AG966" i="3"/>
  <c r="AE966" i="3"/>
  <c r="AD966" i="3"/>
  <c r="AC966" i="3"/>
  <c r="AG965" i="3"/>
  <c r="AE965" i="3"/>
  <c r="AD965" i="3"/>
  <c r="AC965" i="3"/>
  <c r="AG964" i="3"/>
  <c r="AE964" i="3"/>
  <c r="AD964" i="3"/>
  <c r="AC964" i="3"/>
  <c r="AG963" i="3"/>
  <c r="AE963" i="3"/>
  <c r="AD963" i="3"/>
  <c r="AC963" i="3"/>
  <c r="AG962" i="3"/>
  <c r="AE962" i="3"/>
  <c r="AD962" i="3"/>
  <c r="AC962" i="3"/>
  <c r="AG961" i="3"/>
  <c r="AE961" i="3"/>
  <c r="AD961" i="3"/>
  <c r="AC961" i="3"/>
  <c r="AG960" i="3"/>
  <c r="AE960" i="3"/>
  <c r="AD960" i="3"/>
  <c r="AC960" i="3"/>
  <c r="AG959" i="3"/>
  <c r="AE959" i="3"/>
  <c r="AD959" i="3"/>
  <c r="AC959" i="3"/>
  <c r="AG958" i="3"/>
  <c r="AE958" i="3"/>
  <c r="AD958" i="3"/>
  <c r="AC958" i="3"/>
  <c r="AG957" i="3"/>
  <c r="AE957" i="3"/>
  <c r="AD957" i="3"/>
  <c r="AC957" i="3"/>
  <c r="AG956" i="3"/>
  <c r="AE956" i="3"/>
  <c r="AD956" i="3"/>
  <c r="AC956" i="3"/>
  <c r="AG955" i="3"/>
  <c r="AE955" i="3"/>
  <c r="AD955" i="3"/>
  <c r="AC955" i="3"/>
  <c r="AG954" i="3"/>
  <c r="AE954" i="3"/>
  <c r="AD954" i="3"/>
  <c r="AC954" i="3"/>
  <c r="AG953" i="3"/>
  <c r="AE953" i="3"/>
  <c r="AD953" i="3"/>
  <c r="AC953" i="3"/>
  <c r="AG952" i="3"/>
  <c r="AE952" i="3"/>
  <c r="AD952" i="3"/>
  <c r="AC952" i="3"/>
  <c r="AG951" i="3"/>
  <c r="AE951" i="3"/>
  <c r="AD951" i="3"/>
  <c r="AC951" i="3"/>
  <c r="AG950" i="3"/>
  <c r="AE950" i="3"/>
  <c r="AD950" i="3"/>
  <c r="AC950" i="3"/>
  <c r="AG949" i="3"/>
  <c r="AE949" i="3"/>
  <c r="AD949" i="3"/>
  <c r="AC949" i="3"/>
  <c r="AG948" i="3"/>
  <c r="AE948" i="3"/>
  <c r="AD948" i="3"/>
  <c r="AC948" i="3"/>
  <c r="AG947" i="3"/>
  <c r="AE947" i="3"/>
  <c r="AD947" i="3"/>
  <c r="AC947" i="3"/>
  <c r="AG946" i="3"/>
  <c r="AE946" i="3"/>
  <c r="AD946" i="3"/>
  <c r="AC946" i="3"/>
  <c r="AG945" i="3"/>
  <c r="AE945" i="3"/>
  <c r="AD945" i="3"/>
  <c r="AC945" i="3"/>
  <c r="AG944" i="3"/>
  <c r="AE944" i="3"/>
  <c r="AD944" i="3"/>
  <c r="AC944" i="3"/>
  <c r="AG943" i="3"/>
  <c r="AE943" i="3"/>
  <c r="AD943" i="3"/>
  <c r="AC943" i="3"/>
  <c r="AG942" i="3"/>
  <c r="AE942" i="3"/>
  <c r="AD942" i="3"/>
  <c r="AC942" i="3"/>
  <c r="AG941" i="3"/>
  <c r="AE941" i="3"/>
  <c r="AD941" i="3"/>
  <c r="AC941" i="3"/>
  <c r="AG940" i="3"/>
  <c r="AE940" i="3"/>
  <c r="AD940" i="3"/>
  <c r="AC940" i="3"/>
  <c r="AG939" i="3"/>
  <c r="AE939" i="3"/>
  <c r="AD939" i="3"/>
  <c r="AC939" i="3"/>
  <c r="AG938" i="3"/>
  <c r="AE938" i="3"/>
  <c r="AD938" i="3"/>
  <c r="AC938" i="3"/>
  <c r="AG937" i="3"/>
  <c r="AE937" i="3"/>
  <c r="AD937" i="3"/>
  <c r="AC937" i="3"/>
  <c r="AG936" i="3"/>
  <c r="AE936" i="3"/>
  <c r="AD936" i="3"/>
  <c r="AC936" i="3"/>
  <c r="AG935" i="3"/>
  <c r="AE935" i="3"/>
  <c r="AD935" i="3"/>
  <c r="AC935" i="3"/>
  <c r="AG934" i="3"/>
  <c r="AE934" i="3"/>
  <c r="AD934" i="3"/>
  <c r="AC934" i="3"/>
  <c r="AG933" i="3"/>
  <c r="AE933" i="3"/>
  <c r="AD933" i="3"/>
  <c r="AC933" i="3"/>
  <c r="AG932" i="3"/>
  <c r="AE932" i="3"/>
  <c r="AD932" i="3"/>
  <c r="AC932" i="3"/>
  <c r="AG931" i="3"/>
  <c r="AE931" i="3"/>
  <c r="AD931" i="3"/>
  <c r="AC931" i="3"/>
  <c r="AG930" i="3"/>
  <c r="AE930" i="3"/>
  <c r="AD930" i="3"/>
  <c r="AC930" i="3"/>
  <c r="AG929" i="3"/>
  <c r="AE929" i="3"/>
  <c r="AD929" i="3"/>
  <c r="AC929" i="3"/>
  <c r="AG928" i="3"/>
  <c r="AE928" i="3"/>
  <c r="AD928" i="3"/>
  <c r="AC928" i="3"/>
  <c r="AG927" i="3"/>
  <c r="AE927" i="3"/>
  <c r="AD927" i="3"/>
  <c r="AC927" i="3"/>
  <c r="AG926" i="3"/>
  <c r="AE926" i="3"/>
  <c r="AD926" i="3"/>
  <c r="AC926" i="3"/>
  <c r="AG925" i="3"/>
  <c r="AE925" i="3"/>
  <c r="AD925" i="3"/>
  <c r="AC925" i="3"/>
  <c r="AG924" i="3"/>
  <c r="AE924" i="3"/>
  <c r="AD924" i="3"/>
  <c r="AC924" i="3"/>
  <c r="AG923" i="3"/>
  <c r="AE923" i="3"/>
  <c r="AD923" i="3"/>
  <c r="AC923" i="3"/>
  <c r="AG922" i="3"/>
  <c r="AE922" i="3"/>
  <c r="AD922" i="3"/>
  <c r="AC922" i="3"/>
  <c r="AG921" i="3"/>
  <c r="AE921" i="3"/>
  <c r="AD921" i="3"/>
  <c r="AC921" i="3"/>
  <c r="AG920" i="3"/>
  <c r="AE920" i="3"/>
  <c r="AD920" i="3"/>
  <c r="AC920" i="3"/>
  <c r="AG919" i="3"/>
  <c r="AE919" i="3"/>
  <c r="AD919" i="3"/>
  <c r="AC919" i="3"/>
  <c r="AG918" i="3"/>
  <c r="AE918" i="3"/>
  <c r="AD918" i="3"/>
  <c r="AC918" i="3"/>
  <c r="AG917" i="3"/>
  <c r="AE917" i="3"/>
  <c r="AD917" i="3"/>
  <c r="AC917" i="3"/>
  <c r="AG916" i="3"/>
  <c r="AE916" i="3"/>
  <c r="AD916" i="3"/>
  <c r="AC916" i="3"/>
  <c r="AG915" i="3"/>
  <c r="AE915" i="3"/>
  <c r="AD915" i="3"/>
  <c r="AC915" i="3"/>
  <c r="AG914" i="3"/>
  <c r="AE914" i="3"/>
  <c r="AD914" i="3"/>
  <c r="AC914" i="3"/>
  <c r="AG913" i="3"/>
  <c r="AE913" i="3"/>
  <c r="AD913" i="3"/>
  <c r="AC913" i="3"/>
  <c r="AG912" i="3"/>
  <c r="AE912" i="3"/>
  <c r="AD912" i="3"/>
  <c r="AC912" i="3"/>
  <c r="AG911" i="3"/>
  <c r="AE911" i="3"/>
  <c r="AD911" i="3"/>
  <c r="AC911" i="3"/>
  <c r="AG910" i="3"/>
  <c r="AE910" i="3"/>
  <c r="AD910" i="3"/>
  <c r="AC910" i="3"/>
  <c r="AG909" i="3"/>
  <c r="AE909" i="3"/>
  <c r="AD909" i="3"/>
  <c r="AC909" i="3"/>
  <c r="AG908" i="3"/>
  <c r="AE908" i="3"/>
  <c r="AD908" i="3"/>
  <c r="AC908" i="3"/>
  <c r="AG907" i="3"/>
  <c r="AE907" i="3"/>
  <c r="AD907" i="3"/>
  <c r="AC907" i="3"/>
  <c r="AG906" i="3"/>
  <c r="AE906" i="3"/>
  <c r="AD906" i="3"/>
  <c r="AC906" i="3"/>
  <c r="AG905" i="3"/>
  <c r="AE905" i="3"/>
  <c r="AD905" i="3"/>
  <c r="AC905" i="3"/>
  <c r="AG904" i="3"/>
  <c r="AE904" i="3"/>
  <c r="AD904" i="3"/>
  <c r="AC904" i="3"/>
  <c r="AG903" i="3"/>
  <c r="AE903" i="3"/>
  <c r="AD903" i="3"/>
  <c r="AC903" i="3"/>
  <c r="AG902" i="3"/>
  <c r="AE902" i="3"/>
  <c r="AD902" i="3"/>
  <c r="AC902" i="3"/>
  <c r="AG901" i="3"/>
  <c r="AE901" i="3"/>
  <c r="AD901" i="3"/>
  <c r="AC901" i="3"/>
  <c r="AG900" i="3"/>
  <c r="AE900" i="3"/>
  <c r="AD900" i="3"/>
  <c r="AC900" i="3"/>
  <c r="AG899" i="3"/>
  <c r="AE899" i="3"/>
  <c r="AD899" i="3"/>
  <c r="AC899" i="3"/>
  <c r="AG898" i="3"/>
  <c r="AE898" i="3"/>
  <c r="AD898" i="3"/>
  <c r="AC898" i="3"/>
  <c r="AG897" i="3"/>
  <c r="AE897" i="3"/>
  <c r="AD897" i="3"/>
  <c r="AC897" i="3"/>
  <c r="AG896" i="3"/>
  <c r="AE896" i="3"/>
  <c r="AD896" i="3"/>
  <c r="AC896" i="3"/>
  <c r="AG895" i="3"/>
  <c r="AE895" i="3"/>
  <c r="AD895" i="3"/>
  <c r="AC895" i="3"/>
  <c r="AG894" i="3"/>
  <c r="AE894" i="3"/>
  <c r="AD894" i="3"/>
  <c r="AC894" i="3"/>
  <c r="AG893" i="3"/>
  <c r="AE893" i="3"/>
  <c r="AD893" i="3"/>
  <c r="AC893" i="3"/>
  <c r="AG892" i="3"/>
  <c r="AE892" i="3"/>
  <c r="AD892" i="3"/>
  <c r="AC892" i="3"/>
  <c r="AG891" i="3"/>
  <c r="AE891" i="3"/>
  <c r="AD891" i="3"/>
  <c r="AC891" i="3"/>
  <c r="AG890" i="3"/>
  <c r="AE890" i="3"/>
  <c r="AD890" i="3"/>
  <c r="AC890" i="3"/>
  <c r="AG889" i="3"/>
  <c r="AE889" i="3"/>
  <c r="AD889" i="3"/>
  <c r="AC889" i="3"/>
  <c r="AG888" i="3"/>
  <c r="AE888" i="3"/>
  <c r="AD888" i="3"/>
  <c r="AC888" i="3"/>
  <c r="AG887" i="3"/>
  <c r="AE887" i="3"/>
  <c r="AD887" i="3"/>
  <c r="AC887" i="3"/>
  <c r="AG886" i="3"/>
  <c r="AE886" i="3"/>
  <c r="AD886" i="3"/>
  <c r="AC886" i="3"/>
  <c r="AG885" i="3"/>
  <c r="AE885" i="3"/>
  <c r="AD885" i="3"/>
  <c r="AC885" i="3"/>
  <c r="AG884" i="3"/>
  <c r="AE884" i="3"/>
  <c r="AD884" i="3"/>
  <c r="AC884" i="3"/>
  <c r="AG883" i="3"/>
  <c r="AE883" i="3"/>
  <c r="AD883" i="3"/>
  <c r="AC883" i="3"/>
  <c r="AG882" i="3"/>
  <c r="AE882" i="3"/>
  <c r="AD882" i="3"/>
  <c r="AC882" i="3"/>
  <c r="AG881" i="3"/>
  <c r="AE881" i="3"/>
  <c r="AD881" i="3"/>
  <c r="AC881" i="3"/>
  <c r="AG880" i="3"/>
  <c r="AE880" i="3"/>
  <c r="AD880" i="3"/>
  <c r="AC880" i="3"/>
  <c r="AG879" i="3"/>
  <c r="AE879" i="3"/>
  <c r="AD879" i="3"/>
  <c r="AC879" i="3"/>
  <c r="AG878" i="3"/>
  <c r="AE878" i="3"/>
  <c r="AD878" i="3"/>
  <c r="AC878" i="3"/>
  <c r="AG877" i="3"/>
  <c r="AE877" i="3"/>
  <c r="AD877" i="3"/>
  <c r="AC877" i="3"/>
  <c r="AG876" i="3"/>
  <c r="AE876" i="3"/>
  <c r="AD876" i="3"/>
  <c r="AC876" i="3"/>
  <c r="AG875" i="3"/>
  <c r="AE875" i="3"/>
  <c r="AD875" i="3"/>
  <c r="AC875" i="3"/>
  <c r="AG874" i="3"/>
  <c r="AE874" i="3"/>
  <c r="AD874" i="3"/>
  <c r="AC874" i="3"/>
  <c r="AG873" i="3"/>
  <c r="AE873" i="3"/>
  <c r="AD873" i="3"/>
  <c r="AC873" i="3"/>
  <c r="AG872" i="3"/>
  <c r="AE872" i="3"/>
  <c r="AD872" i="3"/>
  <c r="AC872" i="3"/>
  <c r="AG871" i="3"/>
  <c r="AE871" i="3"/>
  <c r="AD871" i="3"/>
  <c r="AC871" i="3"/>
  <c r="AG870" i="3"/>
  <c r="AE870" i="3"/>
  <c r="AD870" i="3"/>
  <c r="AC870" i="3"/>
  <c r="AG869" i="3"/>
  <c r="AE869" i="3"/>
  <c r="AD869" i="3"/>
  <c r="AC869" i="3"/>
  <c r="AG868" i="3"/>
  <c r="AE868" i="3"/>
  <c r="AD868" i="3"/>
  <c r="AC868" i="3"/>
  <c r="AG867" i="3"/>
  <c r="AE867" i="3"/>
  <c r="AD867" i="3"/>
  <c r="AC867" i="3"/>
  <c r="AG866" i="3"/>
  <c r="AE866" i="3"/>
  <c r="AD866" i="3"/>
  <c r="AC866" i="3"/>
  <c r="AG865" i="3"/>
  <c r="AE865" i="3"/>
  <c r="AD865" i="3"/>
  <c r="AC865" i="3"/>
  <c r="AG864" i="3"/>
  <c r="AE864" i="3"/>
  <c r="AD864" i="3"/>
  <c r="AC864" i="3"/>
  <c r="AG863" i="3"/>
  <c r="AE863" i="3"/>
  <c r="AD863" i="3"/>
  <c r="AC863" i="3"/>
  <c r="AG862" i="3"/>
  <c r="AE862" i="3"/>
  <c r="AD862" i="3"/>
  <c r="AC862" i="3"/>
  <c r="AG861" i="3"/>
  <c r="AE861" i="3"/>
  <c r="AD861" i="3"/>
  <c r="AC861" i="3"/>
  <c r="AG860" i="3"/>
  <c r="AE860" i="3"/>
  <c r="AD860" i="3"/>
  <c r="AC860" i="3"/>
  <c r="AG859" i="3"/>
  <c r="AE859" i="3"/>
  <c r="AD859" i="3"/>
  <c r="AC859" i="3"/>
  <c r="AG858" i="3"/>
  <c r="AE858" i="3"/>
  <c r="AD858" i="3"/>
  <c r="AC858" i="3"/>
  <c r="AG857" i="3"/>
  <c r="AE857" i="3"/>
  <c r="AD857" i="3"/>
  <c r="AC857" i="3"/>
  <c r="AG856" i="3"/>
  <c r="AE856" i="3"/>
  <c r="AD856" i="3"/>
  <c r="AC856" i="3"/>
  <c r="AG855" i="3"/>
  <c r="AE855" i="3"/>
  <c r="AD855" i="3"/>
  <c r="AC855" i="3"/>
  <c r="AG854" i="3"/>
  <c r="AE854" i="3"/>
  <c r="AD854" i="3"/>
  <c r="AC854" i="3"/>
  <c r="AG853" i="3"/>
  <c r="AE853" i="3"/>
  <c r="AD853" i="3"/>
  <c r="AC853" i="3"/>
  <c r="AG852" i="3"/>
  <c r="AE852" i="3"/>
  <c r="AD852" i="3"/>
  <c r="AC852" i="3"/>
  <c r="AG851" i="3"/>
  <c r="AE851" i="3"/>
  <c r="AD851" i="3"/>
  <c r="AC851" i="3"/>
  <c r="AG850" i="3"/>
  <c r="AE850" i="3"/>
  <c r="AD850" i="3"/>
  <c r="AC850" i="3"/>
  <c r="AG849" i="3"/>
  <c r="AE849" i="3"/>
  <c r="AD849" i="3"/>
  <c r="AC849" i="3"/>
  <c r="AG848" i="3"/>
  <c r="AE848" i="3"/>
  <c r="AD848" i="3"/>
  <c r="AC848" i="3"/>
  <c r="AG847" i="3"/>
  <c r="AE847" i="3"/>
  <c r="AD847" i="3"/>
  <c r="AC847" i="3"/>
  <c r="AG846" i="3"/>
  <c r="AE846" i="3"/>
  <c r="AD846" i="3"/>
  <c r="AC846" i="3"/>
  <c r="AG845" i="3"/>
  <c r="AE845" i="3"/>
  <c r="AD845" i="3"/>
  <c r="AC845" i="3"/>
  <c r="AG844" i="3"/>
  <c r="AE844" i="3"/>
  <c r="AD844" i="3"/>
  <c r="AC844" i="3"/>
  <c r="AG843" i="3"/>
  <c r="AE843" i="3"/>
  <c r="AD843" i="3"/>
  <c r="AC843" i="3"/>
  <c r="AG842" i="3"/>
  <c r="AE842" i="3"/>
  <c r="AD842" i="3"/>
  <c r="AC842" i="3"/>
  <c r="AG841" i="3"/>
  <c r="AE841" i="3"/>
  <c r="AD841" i="3"/>
  <c r="AC841" i="3"/>
  <c r="AG840" i="3"/>
  <c r="AE840" i="3"/>
  <c r="AD840" i="3"/>
  <c r="AC840" i="3"/>
  <c r="AG839" i="3"/>
  <c r="AE839" i="3"/>
  <c r="AD839" i="3"/>
  <c r="AC839" i="3"/>
  <c r="AG838" i="3"/>
  <c r="AE838" i="3"/>
  <c r="AD838" i="3"/>
  <c r="AC838" i="3"/>
  <c r="AG837" i="3"/>
  <c r="AE837" i="3"/>
  <c r="AD837" i="3"/>
  <c r="AC837" i="3"/>
  <c r="AG836" i="3"/>
  <c r="AE836" i="3"/>
  <c r="AD836" i="3"/>
  <c r="AC836" i="3"/>
  <c r="AG835" i="3"/>
  <c r="AE835" i="3"/>
  <c r="AD835" i="3"/>
  <c r="AC835" i="3"/>
  <c r="AG834" i="3"/>
  <c r="AE834" i="3"/>
  <c r="AD834" i="3"/>
  <c r="AC834" i="3"/>
  <c r="AG833" i="3"/>
  <c r="AE833" i="3"/>
  <c r="AD833" i="3"/>
  <c r="AC833" i="3"/>
  <c r="AG832" i="3"/>
  <c r="AE832" i="3"/>
  <c r="AD832" i="3"/>
  <c r="AC832" i="3"/>
  <c r="AG831" i="3"/>
  <c r="AE831" i="3"/>
  <c r="AD831" i="3"/>
  <c r="AC831" i="3"/>
  <c r="AG830" i="3"/>
  <c r="AE830" i="3"/>
  <c r="AD830" i="3"/>
  <c r="AC830" i="3"/>
  <c r="AG829" i="3"/>
  <c r="AE829" i="3"/>
  <c r="AD829" i="3"/>
  <c r="AC829" i="3"/>
  <c r="AG828" i="3"/>
  <c r="AE828" i="3"/>
  <c r="AD828" i="3"/>
  <c r="AC828" i="3"/>
  <c r="AG827" i="3"/>
  <c r="AE827" i="3"/>
  <c r="AD827" i="3"/>
  <c r="AC827" i="3"/>
  <c r="AG826" i="3"/>
  <c r="AE826" i="3"/>
  <c r="AD826" i="3"/>
  <c r="AC826" i="3"/>
  <c r="AG825" i="3"/>
  <c r="AE825" i="3"/>
  <c r="AD825" i="3"/>
  <c r="AC825" i="3"/>
  <c r="AG824" i="3"/>
  <c r="AE824" i="3"/>
  <c r="AD824" i="3"/>
  <c r="AC824" i="3"/>
  <c r="AG823" i="3"/>
  <c r="AE823" i="3"/>
  <c r="AD823" i="3"/>
  <c r="AC823" i="3"/>
  <c r="AG822" i="3"/>
  <c r="AE822" i="3"/>
  <c r="AD822" i="3"/>
  <c r="AC822" i="3"/>
  <c r="AG821" i="3"/>
  <c r="AE821" i="3"/>
  <c r="AD821" i="3"/>
  <c r="AC821" i="3"/>
  <c r="AG820" i="3"/>
  <c r="AE820" i="3"/>
  <c r="AD820" i="3"/>
  <c r="AC820" i="3"/>
  <c r="AG819" i="3"/>
  <c r="AE819" i="3"/>
  <c r="AD819" i="3"/>
  <c r="AC819" i="3"/>
  <c r="AG818" i="3"/>
  <c r="AE818" i="3"/>
  <c r="AD818" i="3"/>
  <c r="AC818" i="3"/>
  <c r="AG817" i="3"/>
  <c r="AE817" i="3"/>
  <c r="AD817" i="3"/>
  <c r="AC817" i="3"/>
  <c r="AG816" i="3"/>
  <c r="AE816" i="3"/>
  <c r="AD816" i="3"/>
  <c r="AC816" i="3"/>
  <c r="AG815" i="3"/>
  <c r="AE815" i="3"/>
  <c r="AD815" i="3"/>
  <c r="AC815" i="3"/>
  <c r="AG814" i="3"/>
  <c r="AE814" i="3"/>
  <c r="AD814" i="3"/>
  <c r="AC814" i="3"/>
  <c r="AG813" i="3"/>
  <c r="AE813" i="3"/>
  <c r="AD813" i="3"/>
  <c r="AC813" i="3"/>
  <c r="AG812" i="3"/>
  <c r="AE812" i="3"/>
  <c r="AD812" i="3"/>
  <c r="AC812" i="3"/>
  <c r="AG811" i="3"/>
  <c r="AE811" i="3"/>
  <c r="AD811" i="3"/>
  <c r="AC811" i="3"/>
  <c r="AG810" i="3"/>
  <c r="AE810" i="3"/>
  <c r="AD810" i="3"/>
  <c r="AC810" i="3"/>
  <c r="AG809" i="3"/>
  <c r="AE809" i="3"/>
  <c r="AD809" i="3"/>
  <c r="AC809" i="3"/>
  <c r="AG808" i="3"/>
  <c r="AE808" i="3"/>
  <c r="AD808" i="3"/>
  <c r="AC808" i="3"/>
  <c r="AG807" i="3"/>
  <c r="AE807" i="3"/>
  <c r="AD807" i="3"/>
  <c r="AC807" i="3"/>
  <c r="AG806" i="3"/>
  <c r="AE806" i="3"/>
  <c r="AD806" i="3"/>
  <c r="AC806" i="3"/>
  <c r="AG805" i="3"/>
  <c r="AE805" i="3"/>
  <c r="AD805" i="3"/>
  <c r="AC805" i="3"/>
  <c r="AG804" i="3"/>
  <c r="AE804" i="3"/>
  <c r="AD804" i="3"/>
  <c r="AC804" i="3"/>
  <c r="AG803" i="3"/>
  <c r="AE803" i="3"/>
  <c r="AD803" i="3"/>
  <c r="AC803" i="3"/>
  <c r="AG802" i="3"/>
  <c r="AE802" i="3"/>
  <c r="AD802" i="3"/>
  <c r="AC802" i="3"/>
  <c r="AG801" i="3"/>
  <c r="AE801" i="3"/>
  <c r="AD801" i="3"/>
  <c r="AC801" i="3"/>
  <c r="AG800" i="3"/>
  <c r="AE800" i="3"/>
  <c r="AD800" i="3"/>
  <c r="AC800" i="3"/>
  <c r="AG799" i="3"/>
  <c r="AE799" i="3"/>
  <c r="AD799" i="3"/>
  <c r="AC799" i="3"/>
  <c r="AG798" i="3"/>
  <c r="AE798" i="3"/>
  <c r="AD798" i="3"/>
  <c r="AC798" i="3"/>
  <c r="AG797" i="3"/>
  <c r="AE797" i="3"/>
  <c r="AD797" i="3"/>
  <c r="AC797" i="3"/>
  <c r="AG796" i="3"/>
  <c r="AE796" i="3"/>
  <c r="AD796" i="3"/>
  <c r="AC796" i="3"/>
  <c r="AG795" i="3"/>
  <c r="AE795" i="3"/>
  <c r="AD795" i="3"/>
  <c r="AC795" i="3"/>
  <c r="AG794" i="3"/>
  <c r="AE794" i="3"/>
  <c r="AD794" i="3"/>
  <c r="AC794" i="3"/>
  <c r="AG793" i="3"/>
  <c r="AE793" i="3"/>
  <c r="AD793" i="3"/>
  <c r="AC793" i="3"/>
  <c r="AG792" i="3"/>
  <c r="AE792" i="3"/>
  <c r="AD792" i="3"/>
  <c r="AC792" i="3"/>
  <c r="AG791" i="3"/>
  <c r="AE791" i="3"/>
  <c r="AD791" i="3"/>
  <c r="AC791" i="3"/>
  <c r="AG790" i="3"/>
  <c r="AE790" i="3"/>
  <c r="AD790" i="3"/>
  <c r="AC790" i="3"/>
  <c r="AG789" i="3"/>
  <c r="AE789" i="3"/>
  <c r="AD789" i="3"/>
  <c r="AC789" i="3"/>
  <c r="AG788" i="3"/>
  <c r="AE788" i="3"/>
  <c r="AD788" i="3"/>
  <c r="AC788" i="3"/>
  <c r="AG787" i="3"/>
  <c r="AE787" i="3"/>
  <c r="AD787" i="3"/>
  <c r="AC787" i="3"/>
  <c r="AG786" i="3"/>
  <c r="AE786" i="3"/>
  <c r="AD786" i="3"/>
  <c r="AC786" i="3"/>
  <c r="AG785" i="3"/>
  <c r="AE785" i="3"/>
  <c r="AD785" i="3"/>
  <c r="AC785" i="3"/>
  <c r="AG784" i="3"/>
  <c r="AE784" i="3"/>
  <c r="AD784" i="3"/>
  <c r="AC784" i="3"/>
  <c r="AG783" i="3"/>
  <c r="AE783" i="3"/>
  <c r="AD783" i="3"/>
  <c r="AC783" i="3"/>
  <c r="AG782" i="3"/>
  <c r="AE782" i="3"/>
  <c r="AD782" i="3"/>
  <c r="AC782" i="3"/>
  <c r="AG781" i="3"/>
  <c r="AE781" i="3"/>
  <c r="AD781" i="3"/>
  <c r="AC781" i="3"/>
  <c r="AG780" i="3"/>
  <c r="AE780" i="3"/>
  <c r="AD780" i="3"/>
  <c r="AC780" i="3"/>
  <c r="AG779" i="3"/>
  <c r="AE779" i="3"/>
  <c r="AD779" i="3"/>
  <c r="AC779" i="3"/>
  <c r="AG778" i="3"/>
  <c r="AE778" i="3"/>
  <c r="AD778" i="3"/>
  <c r="AC778" i="3"/>
  <c r="AG777" i="3"/>
  <c r="AE777" i="3"/>
  <c r="AD777" i="3"/>
  <c r="AC777" i="3"/>
  <c r="AG776" i="3"/>
  <c r="AE776" i="3"/>
  <c r="AD776" i="3"/>
  <c r="AC776" i="3"/>
  <c r="AG775" i="3"/>
  <c r="AE775" i="3"/>
  <c r="AD775" i="3"/>
  <c r="AC775" i="3"/>
  <c r="AG774" i="3"/>
  <c r="AE774" i="3"/>
  <c r="AD774" i="3"/>
  <c r="AC774" i="3"/>
  <c r="AG773" i="3"/>
  <c r="AE773" i="3"/>
  <c r="AD773" i="3"/>
  <c r="AC773" i="3"/>
  <c r="AG772" i="3"/>
  <c r="AE772" i="3"/>
  <c r="AD772" i="3"/>
  <c r="AC772" i="3"/>
  <c r="AG771" i="3"/>
  <c r="AE771" i="3"/>
  <c r="AD771" i="3"/>
  <c r="AC771" i="3"/>
  <c r="AG770" i="3"/>
  <c r="AE770" i="3"/>
  <c r="AD770" i="3"/>
  <c r="AC770" i="3"/>
  <c r="AG769" i="3"/>
  <c r="AE769" i="3"/>
  <c r="AD769" i="3"/>
  <c r="AC769" i="3"/>
  <c r="AG768" i="3"/>
  <c r="AE768" i="3"/>
  <c r="AD768" i="3"/>
  <c r="AC768" i="3"/>
  <c r="AG767" i="3"/>
  <c r="AE767" i="3"/>
  <c r="AD767" i="3"/>
  <c r="AC767" i="3"/>
  <c r="AG766" i="3"/>
  <c r="AE766" i="3"/>
  <c r="AD766" i="3"/>
  <c r="AC766" i="3"/>
  <c r="AG765" i="3"/>
  <c r="AE765" i="3"/>
  <c r="AD765" i="3"/>
  <c r="AC765" i="3"/>
  <c r="AG764" i="3"/>
  <c r="AE764" i="3"/>
  <c r="AD764" i="3"/>
  <c r="AC764" i="3"/>
  <c r="AG763" i="3"/>
  <c r="AE763" i="3"/>
  <c r="AD763" i="3"/>
  <c r="AC763" i="3"/>
  <c r="AG762" i="3"/>
  <c r="AE762" i="3"/>
  <c r="AD762" i="3"/>
  <c r="AC762" i="3"/>
  <c r="AG761" i="3"/>
  <c r="AE761" i="3"/>
  <c r="AD761" i="3"/>
  <c r="AC761" i="3"/>
  <c r="AG760" i="3"/>
  <c r="AE760" i="3"/>
  <c r="AD760" i="3"/>
  <c r="AC760" i="3"/>
  <c r="AG759" i="3"/>
  <c r="AE759" i="3"/>
  <c r="AD759" i="3"/>
  <c r="AC759" i="3"/>
  <c r="AG758" i="3"/>
  <c r="AE758" i="3"/>
  <c r="AD758" i="3"/>
  <c r="AC758" i="3"/>
  <c r="AG757" i="3"/>
  <c r="AE757" i="3"/>
  <c r="AD757" i="3"/>
  <c r="AC757" i="3"/>
  <c r="AG756" i="3"/>
  <c r="AE756" i="3"/>
  <c r="AD756" i="3"/>
  <c r="AC756" i="3"/>
  <c r="AG755" i="3"/>
  <c r="AE755" i="3"/>
  <c r="AD755" i="3"/>
  <c r="AC755" i="3"/>
  <c r="AG754" i="3"/>
  <c r="AE754" i="3"/>
  <c r="AD754" i="3"/>
  <c r="AC754" i="3"/>
  <c r="AG753" i="3"/>
  <c r="AE753" i="3"/>
  <c r="AD753" i="3"/>
  <c r="AC753" i="3"/>
  <c r="AG752" i="3"/>
  <c r="AE752" i="3"/>
  <c r="AD752" i="3"/>
  <c r="AC752" i="3"/>
  <c r="AG751" i="3"/>
  <c r="AE751" i="3"/>
  <c r="AD751" i="3"/>
  <c r="AC751" i="3"/>
  <c r="AG750" i="3"/>
  <c r="AE750" i="3"/>
  <c r="AD750" i="3"/>
  <c r="AC750" i="3"/>
  <c r="AG749" i="3"/>
  <c r="AE749" i="3"/>
  <c r="AD749" i="3"/>
  <c r="AC749" i="3"/>
  <c r="AG748" i="3"/>
  <c r="AE748" i="3"/>
  <c r="AD748" i="3"/>
  <c r="AC748" i="3"/>
  <c r="AG747" i="3"/>
  <c r="AE747" i="3"/>
  <c r="AD747" i="3"/>
  <c r="AC747" i="3"/>
  <c r="AG746" i="3"/>
  <c r="AE746" i="3"/>
  <c r="AD746" i="3"/>
  <c r="AC746" i="3"/>
  <c r="AG745" i="3"/>
  <c r="AE745" i="3"/>
  <c r="AD745" i="3"/>
  <c r="AC745" i="3"/>
  <c r="AG744" i="3"/>
  <c r="AE744" i="3"/>
  <c r="AD744" i="3"/>
  <c r="AC744" i="3"/>
  <c r="AG743" i="3"/>
  <c r="AE743" i="3"/>
  <c r="AD743" i="3"/>
  <c r="AC743" i="3"/>
  <c r="AG742" i="3"/>
  <c r="AE742" i="3"/>
  <c r="AD742" i="3"/>
  <c r="AC742" i="3"/>
  <c r="AG741" i="3"/>
  <c r="AE741" i="3"/>
  <c r="AD741" i="3"/>
  <c r="AC741" i="3"/>
  <c r="AG740" i="3"/>
  <c r="AE740" i="3"/>
  <c r="AD740" i="3"/>
  <c r="AC740" i="3"/>
  <c r="AG739" i="3"/>
  <c r="AE739" i="3"/>
  <c r="AD739" i="3"/>
  <c r="AC739" i="3"/>
  <c r="AG738" i="3"/>
  <c r="AE738" i="3"/>
  <c r="AD738" i="3"/>
  <c r="AC738" i="3"/>
  <c r="AG737" i="3"/>
  <c r="AE737" i="3"/>
  <c r="AD737" i="3"/>
  <c r="AC737" i="3"/>
  <c r="AG736" i="3"/>
  <c r="AE736" i="3"/>
  <c r="AD736" i="3"/>
  <c r="AC736" i="3"/>
  <c r="AG735" i="3"/>
  <c r="AE735" i="3"/>
  <c r="AD735" i="3"/>
  <c r="AC735" i="3"/>
  <c r="AG734" i="3"/>
  <c r="AE734" i="3"/>
  <c r="AD734" i="3"/>
  <c r="AC734" i="3"/>
  <c r="AG733" i="3"/>
  <c r="AE733" i="3"/>
  <c r="AD733" i="3"/>
  <c r="AC733" i="3"/>
  <c r="AG732" i="3"/>
  <c r="AE732" i="3"/>
  <c r="AD732" i="3"/>
  <c r="AC732" i="3"/>
  <c r="AG731" i="3"/>
  <c r="AE731" i="3"/>
  <c r="AD731" i="3"/>
  <c r="AC731" i="3"/>
  <c r="AG730" i="3"/>
  <c r="AE730" i="3"/>
  <c r="AD730" i="3"/>
  <c r="AC730" i="3"/>
  <c r="AG729" i="3"/>
  <c r="AE729" i="3"/>
  <c r="AD729" i="3"/>
  <c r="AC729" i="3"/>
  <c r="AG728" i="3"/>
  <c r="AE728" i="3"/>
  <c r="AD728" i="3"/>
  <c r="AC728" i="3"/>
  <c r="AG727" i="3"/>
  <c r="AE727" i="3"/>
  <c r="AD727" i="3"/>
  <c r="AC727" i="3"/>
  <c r="AG726" i="3"/>
  <c r="AE726" i="3"/>
  <c r="AD726" i="3"/>
  <c r="AC726" i="3"/>
  <c r="AG725" i="3"/>
  <c r="AE725" i="3"/>
  <c r="AD725" i="3"/>
  <c r="AC725" i="3"/>
  <c r="AG724" i="3"/>
  <c r="AE724" i="3"/>
  <c r="AD724" i="3"/>
  <c r="AC724" i="3"/>
  <c r="AG723" i="3"/>
  <c r="AE723" i="3"/>
  <c r="AD723" i="3"/>
  <c r="AC723" i="3"/>
  <c r="AG722" i="3"/>
  <c r="AE722" i="3"/>
  <c r="AD722" i="3"/>
  <c r="AC722" i="3"/>
  <c r="AG721" i="3"/>
  <c r="AE721" i="3"/>
  <c r="AD721" i="3"/>
  <c r="AC721" i="3"/>
  <c r="AG720" i="3"/>
  <c r="AE720" i="3"/>
  <c r="AD720" i="3"/>
  <c r="AC720" i="3"/>
  <c r="AG719" i="3"/>
  <c r="AE719" i="3"/>
  <c r="AD719" i="3"/>
  <c r="AC719" i="3"/>
  <c r="AG718" i="3"/>
  <c r="AE718" i="3"/>
  <c r="AD718" i="3"/>
  <c r="AC718" i="3"/>
  <c r="AG717" i="3"/>
  <c r="AE717" i="3"/>
  <c r="AD717" i="3"/>
  <c r="AC717" i="3"/>
  <c r="AG716" i="3"/>
  <c r="AE716" i="3"/>
  <c r="AD716" i="3"/>
  <c r="AC716" i="3"/>
  <c r="AG715" i="3"/>
  <c r="AE715" i="3"/>
  <c r="AD715" i="3"/>
  <c r="AC715" i="3"/>
  <c r="AG714" i="3"/>
  <c r="AE714" i="3"/>
  <c r="AD714" i="3"/>
  <c r="AC714" i="3"/>
  <c r="AG713" i="3"/>
  <c r="AE713" i="3"/>
  <c r="AD713" i="3"/>
  <c r="AC713" i="3"/>
  <c r="AG712" i="3"/>
  <c r="AE712" i="3"/>
  <c r="AD712" i="3"/>
  <c r="AC712" i="3"/>
  <c r="AG711" i="3"/>
  <c r="AE711" i="3"/>
  <c r="AD711" i="3"/>
  <c r="AC711" i="3"/>
  <c r="AG710" i="3"/>
  <c r="AE710" i="3"/>
  <c r="AD710" i="3"/>
  <c r="AC710" i="3"/>
  <c r="AG709" i="3"/>
  <c r="AE709" i="3"/>
  <c r="AD709" i="3"/>
  <c r="AC709" i="3"/>
  <c r="AG708" i="3"/>
  <c r="AE708" i="3"/>
  <c r="AD708" i="3"/>
  <c r="AC708" i="3"/>
  <c r="AG707" i="3"/>
  <c r="AE707" i="3"/>
  <c r="AD707" i="3"/>
  <c r="AC707" i="3"/>
  <c r="AG706" i="3"/>
  <c r="AE706" i="3"/>
  <c r="AD706" i="3"/>
  <c r="AC706" i="3"/>
  <c r="AG705" i="3"/>
  <c r="AE705" i="3"/>
  <c r="AD705" i="3"/>
  <c r="AC705" i="3"/>
  <c r="AG704" i="3"/>
  <c r="AE704" i="3"/>
  <c r="AD704" i="3"/>
  <c r="AC704" i="3"/>
  <c r="AG703" i="3"/>
  <c r="AE703" i="3"/>
  <c r="AD703" i="3"/>
  <c r="AC703" i="3"/>
  <c r="AG702" i="3"/>
  <c r="AE702" i="3"/>
  <c r="AD702" i="3"/>
  <c r="AC702" i="3"/>
  <c r="AG701" i="3"/>
  <c r="AE701" i="3"/>
  <c r="AD701" i="3"/>
  <c r="AC701" i="3"/>
  <c r="AG700" i="3"/>
  <c r="AE700" i="3"/>
  <c r="AD700" i="3"/>
  <c r="AC700" i="3"/>
  <c r="AG699" i="3"/>
  <c r="AE699" i="3"/>
  <c r="AD699" i="3"/>
  <c r="AC699" i="3"/>
  <c r="AG698" i="3"/>
  <c r="AE698" i="3"/>
  <c r="AD698" i="3"/>
  <c r="AC698" i="3"/>
  <c r="AG697" i="3"/>
  <c r="AE697" i="3"/>
  <c r="AD697" i="3"/>
  <c r="AC697" i="3"/>
  <c r="AG696" i="3"/>
  <c r="AE696" i="3"/>
  <c r="AD696" i="3"/>
  <c r="AC696" i="3"/>
  <c r="AG695" i="3"/>
  <c r="AE695" i="3"/>
  <c r="AD695" i="3"/>
  <c r="AC695" i="3"/>
  <c r="AG694" i="3"/>
  <c r="AE694" i="3"/>
  <c r="AD694" i="3"/>
  <c r="AC694" i="3"/>
  <c r="AG693" i="3"/>
  <c r="AE693" i="3"/>
  <c r="AD693" i="3"/>
  <c r="AC693" i="3"/>
  <c r="AG692" i="3"/>
  <c r="AE692" i="3"/>
  <c r="AD692" i="3"/>
  <c r="AC692" i="3"/>
  <c r="AG691" i="3"/>
  <c r="AE691" i="3"/>
  <c r="AD691" i="3"/>
  <c r="AC691" i="3"/>
  <c r="AG690" i="3"/>
  <c r="AE690" i="3"/>
  <c r="AD690" i="3"/>
  <c r="AC690" i="3"/>
  <c r="AG689" i="3"/>
  <c r="AE689" i="3"/>
  <c r="AD689" i="3"/>
  <c r="AC689" i="3"/>
  <c r="AG688" i="3"/>
  <c r="AE688" i="3"/>
  <c r="AD688" i="3"/>
  <c r="AC688" i="3"/>
  <c r="AG687" i="3"/>
  <c r="AE687" i="3"/>
  <c r="AD687" i="3"/>
  <c r="AC687" i="3"/>
  <c r="AG686" i="3"/>
  <c r="AE686" i="3"/>
  <c r="AD686" i="3"/>
  <c r="AC686" i="3"/>
  <c r="AG685" i="3"/>
  <c r="AE685" i="3"/>
  <c r="AD685" i="3"/>
  <c r="AC685" i="3"/>
  <c r="AG684" i="3"/>
  <c r="AE684" i="3"/>
  <c r="AD684" i="3"/>
  <c r="AC684" i="3"/>
  <c r="AG683" i="3"/>
  <c r="AE683" i="3"/>
  <c r="AD683" i="3"/>
  <c r="AC683" i="3"/>
  <c r="AG682" i="3"/>
  <c r="AE682" i="3"/>
  <c r="AD682" i="3"/>
  <c r="AC682" i="3"/>
  <c r="AG681" i="3"/>
  <c r="AE681" i="3"/>
  <c r="AD681" i="3"/>
  <c r="AC681" i="3"/>
  <c r="AG680" i="3"/>
  <c r="AE680" i="3"/>
  <c r="AD680" i="3"/>
  <c r="AC680" i="3"/>
  <c r="AG679" i="3"/>
  <c r="AE679" i="3"/>
  <c r="AD679" i="3"/>
  <c r="AC679" i="3"/>
  <c r="AG678" i="3"/>
  <c r="AE678" i="3"/>
  <c r="AD678" i="3"/>
  <c r="AC678" i="3"/>
  <c r="AG677" i="3"/>
  <c r="AE677" i="3"/>
  <c r="AD677" i="3"/>
  <c r="AC677" i="3"/>
  <c r="AG676" i="3"/>
  <c r="AE676" i="3"/>
  <c r="AD676" i="3"/>
  <c r="AC676" i="3"/>
  <c r="AG675" i="3"/>
  <c r="AE675" i="3"/>
  <c r="AD675" i="3"/>
  <c r="AC675" i="3"/>
  <c r="AG674" i="3"/>
  <c r="AE674" i="3"/>
  <c r="AD674" i="3"/>
  <c r="AC674" i="3"/>
  <c r="AG673" i="3"/>
  <c r="AE673" i="3"/>
  <c r="AD673" i="3"/>
  <c r="AC673" i="3"/>
  <c r="AG672" i="3"/>
  <c r="AE672" i="3"/>
  <c r="AD672" i="3"/>
  <c r="AC672" i="3"/>
  <c r="AG671" i="3"/>
  <c r="AE671" i="3"/>
  <c r="AD671" i="3"/>
  <c r="AC671" i="3"/>
  <c r="AG670" i="3"/>
  <c r="AE670" i="3"/>
  <c r="AD670" i="3"/>
  <c r="AC670" i="3"/>
  <c r="AG669" i="3"/>
  <c r="AE669" i="3"/>
  <c r="AD669" i="3"/>
  <c r="AC669" i="3"/>
  <c r="AG668" i="3"/>
  <c r="AE668" i="3"/>
  <c r="AD668" i="3"/>
  <c r="AC668" i="3"/>
  <c r="AG667" i="3"/>
  <c r="AE667" i="3"/>
  <c r="AD667" i="3"/>
  <c r="AC667" i="3"/>
  <c r="AG666" i="3"/>
  <c r="AE666" i="3"/>
  <c r="AD666" i="3"/>
  <c r="AC666" i="3"/>
  <c r="AG665" i="3"/>
  <c r="AE665" i="3"/>
  <c r="AD665" i="3"/>
  <c r="AC665" i="3"/>
  <c r="AG664" i="3"/>
  <c r="AE664" i="3"/>
  <c r="AD664" i="3"/>
  <c r="AC664" i="3"/>
  <c r="AG663" i="3"/>
  <c r="AE663" i="3"/>
  <c r="AD663" i="3"/>
  <c r="AC663" i="3"/>
  <c r="AG662" i="3"/>
  <c r="AE662" i="3"/>
  <c r="AD662" i="3"/>
  <c r="AC662" i="3"/>
  <c r="AG661" i="3"/>
  <c r="AE661" i="3"/>
  <c r="AD661" i="3"/>
  <c r="AC661" i="3"/>
  <c r="AG660" i="3"/>
  <c r="AE660" i="3"/>
  <c r="AD660" i="3"/>
  <c r="AC660" i="3"/>
  <c r="AG659" i="3"/>
  <c r="AE659" i="3"/>
  <c r="AD659" i="3"/>
  <c r="AC659" i="3"/>
  <c r="AG658" i="3"/>
  <c r="AE658" i="3"/>
  <c r="AD658" i="3"/>
  <c r="AC658" i="3"/>
  <c r="AG657" i="3"/>
  <c r="AE657" i="3"/>
  <c r="AD657" i="3"/>
  <c r="AC657" i="3"/>
  <c r="AG656" i="3"/>
  <c r="AE656" i="3"/>
  <c r="AD656" i="3"/>
  <c r="AC656" i="3"/>
  <c r="AG655" i="3"/>
  <c r="AE655" i="3"/>
  <c r="AD655" i="3"/>
  <c r="AC655" i="3"/>
  <c r="AG654" i="3"/>
  <c r="AE654" i="3"/>
  <c r="AD654" i="3"/>
  <c r="AC654" i="3"/>
  <c r="AG653" i="3"/>
  <c r="AE653" i="3"/>
  <c r="AD653" i="3"/>
  <c r="AC653" i="3"/>
  <c r="AG652" i="3"/>
  <c r="AE652" i="3"/>
  <c r="AD652" i="3"/>
  <c r="AC652" i="3"/>
  <c r="AG651" i="3"/>
  <c r="AE651" i="3"/>
  <c r="AD651" i="3"/>
  <c r="AC651" i="3"/>
  <c r="AG650" i="3"/>
  <c r="AE650" i="3"/>
  <c r="AD650" i="3"/>
  <c r="AC650" i="3"/>
  <c r="AG649" i="3"/>
  <c r="AE649" i="3"/>
  <c r="AD649" i="3"/>
  <c r="AC649" i="3"/>
  <c r="AG648" i="3"/>
  <c r="AE648" i="3"/>
  <c r="AD648" i="3"/>
  <c r="AC648" i="3"/>
  <c r="AG647" i="3"/>
  <c r="AE647" i="3"/>
  <c r="AD647" i="3"/>
  <c r="AC647" i="3"/>
  <c r="AG646" i="3"/>
  <c r="AE646" i="3"/>
  <c r="AD646" i="3"/>
  <c r="AC646" i="3"/>
  <c r="AG645" i="3"/>
  <c r="AE645" i="3"/>
  <c r="AD645" i="3"/>
  <c r="AC645" i="3"/>
  <c r="AG644" i="3"/>
  <c r="AE644" i="3"/>
  <c r="AD644" i="3"/>
  <c r="AC644" i="3"/>
  <c r="AG643" i="3"/>
  <c r="AE643" i="3"/>
  <c r="AD643" i="3"/>
  <c r="AC643" i="3"/>
  <c r="AG642" i="3"/>
  <c r="AE642" i="3"/>
  <c r="AD642" i="3"/>
  <c r="AC642" i="3"/>
  <c r="AG641" i="3"/>
  <c r="AE641" i="3"/>
  <c r="AD641" i="3"/>
  <c r="AC641" i="3"/>
  <c r="AG640" i="3"/>
  <c r="AE640" i="3"/>
  <c r="AD640" i="3"/>
  <c r="AC640" i="3"/>
  <c r="AG639" i="3"/>
  <c r="AE639" i="3"/>
  <c r="AD639" i="3"/>
  <c r="AC639" i="3"/>
  <c r="AG638" i="3"/>
  <c r="AE638" i="3"/>
  <c r="AD638" i="3"/>
  <c r="AC638" i="3"/>
  <c r="AG637" i="3"/>
  <c r="AE637" i="3"/>
  <c r="AD637" i="3"/>
  <c r="AC637" i="3"/>
  <c r="AG636" i="3"/>
  <c r="AE636" i="3"/>
  <c r="AD636" i="3"/>
  <c r="AC636" i="3"/>
  <c r="AG635" i="3"/>
  <c r="AE635" i="3"/>
  <c r="AD635" i="3"/>
  <c r="AC635" i="3"/>
  <c r="AG634" i="3"/>
  <c r="AE634" i="3"/>
  <c r="AD634" i="3"/>
  <c r="AC634" i="3"/>
  <c r="AG633" i="3"/>
  <c r="AE633" i="3"/>
  <c r="AD633" i="3"/>
  <c r="AC633" i="3"/>
  <c r="AG632" i="3"/>
  <c r="AE632" i="3"/>
  <c r="AD632" i="3"/>
  <c r="AC632" i="3"/>
  <c r="AG631" i="3"/>
  <c r="AE631" i="3"/>
  <c r="AD631" i="3"/>
  <c r="AC631" i="3"/>
  <c r="AG630" i="3"/>
  <c r="AE630" i="3"/>
  <c r="AD630" i="3"/>
  <c r="AC630" i="3"/>
  <c r="AG629" i="3"/>
  <c r="AE629" i="3"/>
  <c r="AD629" i="3"/>
  <c r="AC629" i="3"/>
  <c r="AG628" i="3"/>
  <c r="AE628" i="3"/>
  <c r="AD628" i="3"/>
  <c r="AC628" i="3"/>
  <c r="AG627" i="3"/>
  <c r="AE627" i="3"/>
  <c r="AD627" i="3"/>
  <c r="AC627" i="3"/>
  <c r="AG626" i="3"/>
  <c r="AE626" i="3"/>
  <c r="AD626" i="3"/>
  <c r="AC626" i="3"/>
  <c r="AG625" i="3"/>
  <c r="AE625" i="3"/>
  <c r="AD625" i="3"/>
  <c r="AC625" i="3"/>
  <c r="AG624" i="3"/>
  <c r="AE624" i="3"/>
  <c r="AD624" i="3"/>
  <c r="AC624" i="3"/>
  <c r="AG623" i="3"/>
  <c r="AE623" i="3"/>
  <c r="AD623" i="3"/>
  <c r="AC623" i="3"/>
  <c r="AG622" i="3"/>
  <c r="AE622" i="3"/>
  <c r="AD622" i="3"/>
  <c r="AC622" i="3"/>
  <c r="AG621" i="3"/>
  <c r="AE621" i="3"/>
  <c r="AD621" i="3"/>
  <c r="AC621" i="3"/>
  <c r="AG620" i="3"/>
  <c r="AE620" i="3"/>
  <c r="AD620" i="3"/>
  <c r="AC620" i="3"/>
  <c r="AG619" i="3"/>
  <c r="AE619" i="3"/>
  <c r="AD619" i="3"/>
  <c r="AC619" i="3"/>
  <c r="AG618" i="3"/>
  <c r="AE618" i="3"/>
  <c r="AD618" i="3"/>
  <c r="AC618" i="3"/>
  <c r="AG617" i="3"/>
  <c r="AE617" i="3"/>
  <c r="AD617" i="3"/>
  <c r="AC617" i="3"/>
  <c r="AG616" i="3"/>
  <c r="AE616" i="3"/>
  <c r="AD616" i="3"/>
  <c r="AC616" i="3"/>
  <c r="AG615" i="3"/>
  <c r="AE615" i="3"/>
  <c r="AD615" i="3"/>
  <c r="AC615" i="3"/>
  <c r="AG614" i="3"/>
  <c r="AE614" i="3"/>
  <c r="AD614" i="3"/>
  <c r="AC614" i="3"/>
  <c r="AG613" i="3"/>
  <c r="AE613" i="3"/>
  <c r="AD613" i="3"/>
  <c r="AC613" i="3"/>
  <c r="AG612" i="3"/>
  <c r="AE612" i="3"/>
  <c r="AD612" i="3"/>
  <c r="AC612" i="3"/>
  <c r="AG611" i="3"/>
  <c r="AE611" i="3"/>
  <c r="AD611" i="3"/>
  <c r="AC611" i="3"/>
  <c r="AG610" i="3"/>
  <c r="AE610" i="3"/>
  <c r="AD610" i="3"/>
  <c r="AC610" i="3"/>
  <c r="AG609" i="3"/>
  <c r="AE609" i="3"/>
  <c r="AD609" i="3"/>
  <c r="AC609" i="3"/>
  <c r="AG608" i="3"/>
  <c r="AE608" i="3"/>
  <c r="AD608" i="3"/>
  <c r="AC608" i="3"/>
  <c r="AG607" i="3"/>
  <c r="AE607" i="3"/>
  <c r="AD607" i="3"/>
  <c r="AC607" i="3"/>
  <c r="AG606" i="3"/>
  <c r="AE606" i="3"/>
  <c r="AD606" i="3"/>
  <c r="AC606" i="3"/>
  <c r="AG605" i="3"/>
  <c r="AE605" i="3"/>
  <c r="AD605" i="3"/>
  <c r="AC605" i="3"/>
  <c r="AG604" i="3"/>
  <c r="AE604" i="3"/>
  <c r="AD604" i="3"/>
  <c r="AC604" i="3"/>
  <c r="AG603" i="3"/>
  <c r="AE603" i="3"/>
  <c r="AD603" i="3"/>
  <c r="AC603" i="3"/>
  <c r="AG602" i="3"/>
  <c r="AE602" i="3"/>
  <c r="AD602" i="3"/>
  <c r="AC602" i="3"/>
  <c r="AG601" i="3"/>
  <c r="AE601" i="3"/>
  <c r="AD601" i="3"/>
  <c r="AC601" i="3"/>
  <c r="AG600" i="3"/>
  <c r="AE600" i="3"/>
  <c r="AD600" i="3"/>
  <c r="AC600" i="3"/>
  <c r="AG599" i="3"/>
  <c r="AE599" i="3"/>
  <c r="AD599" i="3"/>
  <c r="AC599" i="3"/>
  <c r="AG598" i="3"/>
  <c r="AE598" i="3"/>
  <c r="AD598" i="3"/>
  <c r="AC598" i="3"/>
  <c r="AG597" i="3"/>
  <c r="AE597" i="3"/>
  <c r="AD597" i="3"/>
  <c r="AC597" i="3"/>
  <c r="AG596" i="3"/>
  <c r="AE596" i="3"/>
  <c r="AD596" i="3"/>
  <c r="AC596" i="3"/>
  <c r="AG595" i="3"/>
  <c r="AE595" i="3"/>
  <c r="AD595" i="3"/>
  <c r="AC595" i="3"/>
  <c r="AG594" i="3"/>
  <c r="AE594" i="3"/>
  <c r="AD594" i="3"/>
  <c r="AC594" i="3"/>
  <c r="AG593" i="3"/>
  <c r="AE593" i="3"/>
  <c r="AD593" i="3"/>
  <c r="AC593" i="3"/>
  <c r="AG592" i="3"/>
  <c r="AE592" i="3"/>
  <c r="AD592" i="3"/>
  <c r="AC592" i="3"/>
  <c r="AG591" i="3"/>
  <c r="AE591" i="3"/>
  <c r="AD591" i="3"/>
  <c r="AC591" i="3"/>
  <c r="AG590" i="3"/>
  <c r="AE590" i="3"/>
  <c r="AD590" i="3"/>
  <c r="AC590" i="3"/>
  <c r="AG589" i="3"/>
  <c r="AE589" i="3"/>
  <c r="AD589" i="3"/>
  <c r="AC589" i="3"/>
  <c r="AG588" i="3"/>
  <c r="AE588" i="3"/>
  <c r="AD588" i="3"/>
  <c r="AC588" i="3"/>
  <c r="AG587" i="3"/>
  <c r="AE587" i="3"/>
  <c r="AD587" i="3"/>
  <c r="AC587" i="3"/>
  <c r="AG586" i="3"/>
  <c r="AE586" i="3"/>
  <c r="AD586" i="3"/>
  <c r="AC586" i="3"/>
  <c r="AG585" i="3"/>
  <c r="AE585" i="3"/>
  <c r="AD585" i="3"/>
  <c r="AC585" i="3"/>
  <c r="AG584" i="3"/>
  <c r="AE584" i="3"/>
  <c r="AD584" i="3"/>
  <c r="AC584" i="3"/>
  <c r="AG583" i="3"/>
  <c r="AE583" i="3"/>
  <c r="AD583" i="3"/>
  <c r="AC583" i="3"/>
  <c r="AG582" i="3"/>
  <c r="AE582" i="3"/>
  <c r="AD582" i="3"/>
  <c r="AC582" i="3"/>
  <c r="AG581" i="3"/>
  <c r="AE581" i="3"/>
  <c r="AD581" i="3"/>
  <c r="AC581" i="3"/>
  <c r="AG580" i="3"/>
  <c r="AE580" i="3"/>
  <c r="AD580" i="3"/>
  <c r="AC580" i="3"/>
  <c r="AG579" i="3"/>
  <c r="AE579" i="3"/>
  <c r="AD579" i="3"/>
  <c r="AC579" i="3"/>
  <c r="AG578" i="3"/>
  <c r="AE578" i="3"/>
  <c r="AD578" i="3"/>
  <c r="AC578" i="3"/>
  <c r="AG577" i="3"/>
  <c r="AE577" i="3"/>
  <c r="AD577" i="3"/>
  <c r="AC577" i="3"/>
  <c r="AG576" i="3"/>
  <c r="AE576" i="3"/>
  <c r="AD576" i="3"/>
  <c r="AC576" i="3"/>
  <c r="AG575" i="3"/>
  <c r="AE575" i="3"/>
  <c r="AD575" i="3"/>
  <c r="AC575" i="3"/>
  <c r="AG574" i="3"/>
  <c r="AE574" i="3"/>
  <c r="AD574" i="3"/>
  <c r="AC574" i="3"/>
  <c r="AG573" i="3"/>
  <c r="AE573" i="3"/>
  <c r="AD573" i="3"/>
  <c r="AC573" i="3"/>
  <c r="AG572" i="3"/>
  <c r="AE572" i="3"/>
  <c r="AD572" i="3"/>
  <c r="AC572" i="3"/>
  <c r="AG571" i="3"/>
  <c r="AE571" i="3"/>
  <c r="AD571" i="3"/>
  <c r="AC571" i="3"/>
  <c r="AG570" i="3"/>
  <c r="AE570" i="3"/>
  <c r="AD570" i="3"/>
  <c r="AC570" i="3"/>
  <c r="AG569" i="3"/>
  <c r="AE569" i="3"/>
  <c r="AD569" i="3"/>
  <c r="AC569" i="3"/>
  <c r="AG568" i="3"/>
  <c r="AE568" i="3"/>
  <c r="AD568" i="3"/>
  <c r="AC568" i="3"/>
  <c r="AG567" i="3"/>
  <c r="AE567" i="3"/>
  <c r="AD567" i="3"/>
  <c r="AC567" i="3"/>
  <c r="AG566" i="3"/>
  <c r="AE566" i="3"/>
  <c r="AD566" i="3"/>
  <c r="AC566" i="3"/>
  <c r="AG565" i="3"/>
  <c r="AE565" i="3"/>
  <c r="AD565" i="3"/>
  <c r="AC565" i="3"/>
  <c r="AG564" i="3"/>
  <c r="AE564" i="3"/>
  <c r="AD564" i="3"/>
  <c r="AC564" i="3"/>
  <c r="AG563" i="3"/>
  <c r="AE563" i="3"/>
  <c r="AD563" i="3"/>
  <c r="AC563" i="3"/>
  <c r="AG562" i="3"/>
  <c r="AE562" i="3"/>
  <c r="AD562" i="3"/>
  <c r="AC562" i="3"/>
  <c r="AG561" i="3"/>
  <c r="AE561" i="3"/>
  <c r="AD561" i="3"/>
  <c r="AC561" i="3"/>
  <c r="AG560" i="3"/>
  <c r="AE560" i="3"/>
  <c r="AD560" i="3"/>
  <c r="AC560" i="3"/>
  <c r="AG559" i="3"/>
  <c r="AE559" i="3"/>
  <c r="AD559" i="3"/>
  <c r="AC559" i="3"/>
  <c r="AG558" i="3"/>
  <c r="AE558" i="3"/>
  <c r="AD558" i="3"/>
  <c r="AC558" i="3"/>
  <c r="AG557" i="3"/>
  <c r="AE557" i="3"/>
  <c r="AD557" i="3"/>
  <c r="AC557" i="3"/>
  <c r="AG556" i="3"/>
  <c r="AE556" i="3"/>
  <c r="AD556" i="3"/>
  <c r="AC556" i="3"/>
  <c r="AG555" i="3"/>
  <c r="AE555" i="3"/>
  <c r="AD555" i="3"/>
  <c r="AC555" i="3"/>
  <c r="AG554" i="3"/>
  <c r="AE554" i="3"/>
  <c r="AD554" i="3"/>
  <c r="AC554" i="3"/>
  <c r="AG553" i="3"/>
  <c r="AE553" i="3"/>
  <c r="AD553" i="3"/>
  <c r="AC553" i="3"/>
  <c r="AG552" i="3"/>
  <c r="AE552" i="3"/>
  <c r="AD552" i="3"/>
  <c r="AC552" i="3"/>
  <c r="AG551" i="3"/>
  <c r="AE551" i="3"/>
  <c r="AD551" i="3"/>
  <c r="AC551" i="3"/>
  <c r="AG550" i="3"/>
  <c r="AE550" i="3"/>
  <c r="AD550" i="3"/>
  <c r="AC550" i="3"/>
  <c r="AG549" i="3"/>
  <c r="AE549" i="3"/>
  <c r="AD549" i="3"/>
  <c r="AC549" i="3"/>
  <c r="AG548" i="3"/>
  <c r="AE548" i="3"/>
  <c r="AD548" i="3"/>
  <c r="AC548" i="3"/>
  <c r="AG547" i="3"/>
  <c r="AE547" i="3"/>
  <c r="AD547" i="3"/>
  <c r="AC547" i="3"/>
  <c r="AG546" i="3"/>
  <c r="AE546" i="3"/>
  <c r="AD546" i="3"/>
  <c r="AC546" i="3"/>
  <c r="AG545" i="3"/>
  <c r="AE545" i="3"/>
  <c r="AD545" i="3"/>
  <c r="AC545" i="3"/>
  <c r="AG544" i="3"/>
  <c r="AE544" i="3"/>
  <c r="AD544" i="3"/>
  <c r="AC544" i="3"/>
  <c r="AG543" i="3"/>
  <c r="AE543" i="3"/>
  <c r="AD543" i="3"/>
  <c r="AC543" i="3"/>
  <c r="AG542" i="3"/>
  <c r="AE542" i="3"/>
  <c r="AD542" i="3"/>
  <c r="AC542" i="3"/>
  <c r="AG541" i="3"/>
  <c r="AE541" i="3"/>
  <c r="AD541" i="3"/>
  <c r="AC541" i="3"/>
  <c r="AG540" i="3"/>
  <c r="AE540" i="3"/>
  <c r="AD540" i="3"/>
  <c r="AC540" i="3"/>
  <c r="AG539" i="3"/>
  <c r="AE539" i="3"/>
  <c r="AD539" i="3"/>
  <c r="AC539" i="3"/>
  <c r="AG538" i="3"/>
  <c r="AE538" i="3"/>
  <c r="AD538" i="3"/>
  <c r="AC538" i="3"/>
  <c r="AG537" i="3"/>
  <c r="AE537" i="3"/>
  <c r="AD537" i="3"/>
  <c r="AC537" i="3"/>
  <c r="AG536" i="3"/>
  <c r="AE536" i="3"/>
  <c r="AD536" i="3"/>
  <c r="AC536" i="3"/>
  <c r="AG535" i="3"/>
  <c r="AE535" i="3"/>
  <c r="AD535" i="3"/>
  <c r="AC535" i="3"/>
  <c r="AG534" i="3"/>
  <c r="AE534" i="3"/>
  <c r="AD534" i="3"/>
  <c r="AC534" i="3"/>
  <c r="AG533" i="3"/>
  <c r="AE533" i="3"/>
  <c r="AD533" i="3"/>
  <c r="AC533" i="3"/>
  <c r="AG532" i="3"/>
  <c r="AE532" i="3"/>
  <c r="AD532" i="3"/>
  <c r="AC532" i="3"/>
  <c r="AG531" i="3"/>
  <c r="AE531" i="3"/>
  <c r="AD531" i="3"/>
  <c r="AC531" i="3"/>
  <c r="AG530" i="3"/>
  <c r="AE530" i="3"/>
  <c r="AD530" i="3"/>
  <c r="AC530" i="3"/>
  <c r="AG529" i="3"/>
  <c r="AE529" i="3"/>
  <c r="AD529" i="3"/>
  <c r="AC529" i="3"/>
  <c r="AG528" i="3"/>
  <c r="AE528" i="3"/>
  <c r="AD528" i="3"/>
  <c r="AC528" i="3"/>
  <c r="AG527" i="3"/>
  <c r="AE527" i="3"/>
  <c r="AD527" i="3"/>
  <c r="AC527" i="3"/>
  <c r="AG526" i="3"/>
  <c r="AE526" i="3"/>
  <c r="AD526" i="3"/>
  <c r="AC526" i="3"/>
  <c r="AG525" i="3"/>
  <c r="AE525" i="3"/>
  <c r="AD525" i="3"/>
  <c r="AC525" i="3"/>
  <c r="AG524" i="3"/>
  <c r="AE524" i="3"/>
  <c r="AD524" i="3"/>
  <c r="AC524" i="3"/>
  <c r="AG523" i="3"/>
  <c r="AE523" i="3"/>
  <c r="AD523" i="3"/>
  <c r="AC523" i="3"/>
  <c r="AG522" i="3"/>
  <c r="AE522" i="3"/>
  <c r="AD522" i="3"/>
  <c r="AC522" i="3"/>
  <c r="AG521" i="3"/>
  <c r="AE521" i="3"/>
  <c r="AD521" i="3"/>
  <c r="AC521" i="3"/>
  <c r="AG520" i="3"/>
  <c r="AE520" i="3"/>
  <c r="AD520" i="3"/>
  <c r="AC520" i="3"/>
  <c r="AG519" i="3"/>
  <c r="AE519" i="3"/>
  <c r="AD519" i="3"/>
  <c r="AC519" i="3"/>
  <c r="AG518" i="3"/>
  <c r="AE518" i="3"/>
  <c r="AD518" i="3"/>
  <c r="AC518" i="3"/>
  <c r="AG517" i="3"/>
  <c r="AE517" i="3"/>
  <c r="AD517" i="3"/>
  <c r="AC517" i="3"/>
  <c r="AG516" i="3"/>
  <c r="AE516" i="3"/>
  <c r="AD516" i="3"/>
  <c r="AC516" i="3"/>
  <c r="AG515" i="3"/>
  <c r="AE515" i="3"/>
  <c r="AD515" i="3"/>
  <c r="AC515" i="3"/>
  <c r="AG514" i="3"/>
  <c r="AE514" i="3"/>
  <c r="AD514" i="3"/>
  <c r="AC514" i="3"/>
  <c r="AG513" i="3"/>
  <c r="AE513" i="3"/>
  <c r="AD513" i="3"/>
  <c r="AC513" i="3"/>
  <c r="AG512" i="3"/>
  <c r="AE512" i="3"/>
  <c r="AD512" i="3"/>
  <c r="AC512" i="3"/>
  <c r="AG511" i="3"/>
  <c r="AE511" i="3"/>
  <c r="AD511" i="3"/>
  <c r="AC511" i="3"/>
  <c r="AG510" i="3"/>
  <c r="AE510" i="3"/>
  <c r="AD510" i="3"/>
  <c r="AC510" i="3"/>
  <c r="AG509" i="3"/>
  <c r="AE509" i="3"/>
  <c r="AD509" i="3"/>
  <c r="AC509" i="3"/>
  <c r="AG508" i="3"/>
  <c r="AE508" i="3"/>
  <c r="AD508" i="3"/>
  <c r="AC508" i="3"/>
  <c r="AG507" i="3"/>
  <c r="AE507" i="3"/>
  <c r="AD507" i="3"/>
  <c r="AC507" i="3"/>
  <c r="AG506" i="3"/>
  <c r="AE506" i="3"/>
  <c r="AD506" i="3"/>
  <c r="AC506" i="3"/>
  <c r="AG505" i="3"/>
  <c r="AE505" i="3"/>
  <c r="AD505" i="3"/>
  <c r="AC505" i="3"/>
  <c r="AG504" i="3"/>
  <c r="AE504" i="3"/>
  <c r="AD504" i="3"/>
  <c r="AC504" i="3"/>
  <c r="AG503" i="3"/>
  <c r="AE503" i="3"/>
  <c r="AD503" i="3"/>
  <c r="AC503" i="3"/>
  <c r="AG502" i="3"/>
  <c r="AE502" i="3"/>
  <c r="AD502" i="3"/>
  <c r="AC502" i="3"/>
  <c r="AG501" i="3"/>
  <c r="AE501" i="3"/>
  <c r="AD501" i="3"/>
  <c r="AC501" i="3"/>
  <c r="AG500" i="3"/>
  <c r="AE500" i="3"/>
  <c r="AD500" i="3"/>
  <c r="AC500" i="3"/>
  <c r="AG499" i="3"/>
  <c r="AE499" i="3"/>
  <c r="AD499" i="3"/>
  <c r="AC499" i="3"/>
  <c r="AG498" i="3"/>
  <c r="AE498" i="3"/>
  <c r="AD498" i="3"/>
  <c r="AC498" i="3"/>
  <c r="AG497" i="3"/>
  <c r="AE497" i="3"/>
  <c r="AD497" i="3"/>
  <c r="AC497" i="3"/>
  <c r="AG496" i="3"/>
  <c r="AE496" i="3"/>
  <c r="AD496" i="3"/>
  <c r="AC496" i="3"/>
  <c r="AG495" i="3"/>
  <c r="AE495" i="3"/>
  <c r="AD495" i="3"/>
  <c r="AC495" i="3"/>
  <c r="AG494" i="3"/>
  <c r="AE494" i="3"/>
  <c r="AD494" i="3"/>
  <c r="AC494" i="3"/>
  <c r="AG493" i="3"/>
  <c r="AE493" i="3"/>
  <c r="AD493" i="3"/>
  <c r="AC493" i="3"/>
  <c r="AG492" i="3"/>
  <c r="AE492" i="3"/>
  <c r="AD492" i="3"/>
  <c r="AC492" i="3"/>
  <c r="AG491" i="3"/>
  <c r="AE491" i="3"/>
  <c r="AD491" i="3"/>
  <c r="AC491" i="3"/>
  <c r="AG490" i="3"/>
  <c r="AE490" i="3"/>
  <c r="AD490" i="3"/>
  <c r="AC490" i="3"/>
  <c r="AG489" i="3"/>
  <c r="AE489" i="3"/>
  <c r="AD489" i="3"/>
  <c r="AC489" i="3"/>
  <c r="AG488" i="3"/>
  <c r="AE488" i="3"/>
  <c r="AD488" i="3"/>
  <c r="AC488" i="3"/>
  <c r="AG487" i="3"/>
  <c r="AE487" i="3"/>
  <c r="AD487" i="3"/>
  <c r="AC487" i="3"/>
  <c r="AG486" i="3"/>
  <c r="AE486" i="3"/>
  <c r="AD486" i="3"/>
  <c r="AC486" i="3"/>
  <c r="AG485" i="3"/>
  <c r="AE485" i="3"/>
  <c r="AD485" i="3"/>
  <c r="AC485" i="3"/>
  <c r="AG484" i="3"/>
  <c r="AE484" i="3"/>
  <c r="AD484" i="3"/>
  <c r="AC484" i="3"/>
  <c r="AG483" i="3"/>
  <c r="AE483" i="3"/>
  <c r="AD483" i="3"/>
  <c r="AC483" i="3"/>
  <c r="AG482" i="3"/>
  <c r="AE482" i="3"/>
  <c r="AD482" i="3"/>
  <c r="AC482" i="3"/>
  <c r="AG481" i="3"/>
  <c r="AE481" i="3"/>
  <c r="AD481" i="3"/>
  <c r="AC481" i="3"/>
  <c r="AG480" i="3"/>
  <c r="AE480" i="3"/>
  <c r="AD480" i="3"/>
  <c r="AC480" i="3"/>
  <c r="AG479" i="3"/>
  <c r="AE479" i="3"/>
  <c r="AD479" i="3"/>
  <c r="AC479" i="3"/>
  <c r="AG478" i="3"/>
  <c r="AE478" i="3"/>
  <c r="AD478" i="3"/>
  <c r="AC478" i="3"/>
  <c r="AG477" i="3"/>
  <c r="AE477" i="3"/>
  <c r="AD477" i="3"/>
  <c r="AC477" i="3"/>
  <c r="AG476" i="3"/>
  <c r="AE476" i="3"/>
  <c r="AD476" i="3"/>
  <c r="AC476" i="3"/>
  <c r="AG475" i="3"/>
  <c r="AE475" i="3"/>
  <c r="AD475" i="3"/>
  <c r="AC475" i="3"/>
  <c r="AG474" i="3"/>
  <c r="AE474" i="3"/>
  <c r="AD474" i="3"/>
  <c r="AC474" i="3"/>
  <c r="AG473" i="3"/>
  <c r="AE473" i="3"/>
  <c r="AD473" i="3"/>
  <c r="AC473" i="3"/>
  <c r="AG472" i="3"/>
  <c r="AE472" i="3"/>
  <c r="AD472" i="3"/>
  <c r="AC472" i="3"/>
  <c r="AG471" i="3"/>
  <c r="AE471" i="3"/>
  <c r="AD471" i="3"/>
  <c r="AC471" i="3"/>
  <c r="AG470" i="3"/>
  <c r="AE470" i="3"/>
  <c r="AD470" i="3"/>
  <c r="AC470" i="3"/>
  <c r="AG469" i="3"/>
  <c r="AE469" i="3"/>
  <c r="AD469" i="3"/>
  <c r="AC469" i="3"/>
  <c r="AG468" i="3"/>
  <c r="AE468" i="3"/>
  <c r="AD468" i="3"/>
  <c r="AC468" i="3"/>
  <c r="AG467" i="3"/>
  <c r="AE467" i="3"/>
  <c r="AD467" i="3"/>
  <c r="AC467" i="3"/>
  <c r="AG466" i="3"/>
  <c r="AE466" i="3"/>
  <c r="AD466" i="3"/>
  <c r="AC466" i="3"/>
  <c r="AG465" i="3"/>
  <c r="AE465" i="3"/>
  <c r="AD465" i="3"/>
  <c r="AC465" i="3"/>
  <c r="AG464" i="3"/>
  <c r="AE464" i="3"/>
  <c r="AD464" i="3"/>
  <c r="AC464" i="3"/>
  <c r="AG463" i="3"/>
  <c r="AE463" i="3"/>
  <c r="AD463" i="3"/>
  <c r="AC463" i="3"/>
  <c r="AG462" i="3"/>
  <c r="AE462" i="3"/>
  <c r="AD462" i="3"/>
  <c r="AC462" i="3"/>
  <c r="AG461" i="3"/>
  <c r="AE461" i="3"/>
  <c r="AD461" i="3"/>
  <c r="AC461" i="3"/>
  <c r="AG460" i="3"/>
  <c r="AE460" i="3"/>
  <c r="AD460" i="3"/>
  <c r="AC460" i="3"/>
  <c r="AG459" i="3"/>
  <c r="AE459" i="3"/>
  <c r="AD459" i="3"/>
  <c r="AC459" i="3"/>
  <c r="AG458" i="3"/>
  <c r="AE458" i="3"/>
  <c r="AD458" i="3"/>
  <c r="AC458" i="3"/>
  <c r="AG457" i="3"/>
  <c r="AE457" i="3"/>
  <c r="AD457" i="3"/>
  <c r="AC457" i="3"/>
  <c r="AG456" i="3"/>
  <c r="AE456" i="3"/>
  <c r="AD456" i="3"/>
  <c r="AC456" i="3"/>
  <c r="AG455" i="3"/>
  <c r="AE455" i="3"/>
  <c r="AD455" i="3"/>
  <c r="AC455" i="3"/>
  <c r="AG454" i="3"/>
  <c r="AE454" i="3"/>
  <c r="AD454" i="3"/>
  <c r="AC454" i="3"/>
  <c r="AG453" i="3"/>
  <c r="AE453" i="3"/>
  <c r="AD453" i="3"/>
  <c r="AC453" i="3"/>
  <c r="AG452" i="3"/>
  <c r="AE452" i="3"/>
  <c r="AD452" i="3"/>
  <c r="AC452" i="3"/>
  <c r="AG451" i="3"/>
  <c r="AE451" i="3"/>
  <c r="AD451" i="3"/>
  <c r="AC451" i="3"/>
  <c r="AG450" i="3"/>
  <c r="AE450" i="3"/>
  <c r="AD450" i="3"/>
  <c r="AC450" i="3"/>
  <c r="AG449" i="3"/>
  <c r="AE449" i="3"/>
  <c r="AD449" i="3"/>
  <c r="AC449" i="3"/>
  <c r="AG448" i="3"/>
  <c r="AE448" i="3"/>
  <c r="AD448" i="3"/>
  <c r="AC448" i="3"/>
  <c r="AG447" i="3"/>
  <c r="AE447" i="3"/>
  <c r="AD447" i="3"/>
  <c r="AC447" i="3"/>
  <c r="AG446" i="3"/>
  <c r="AE446" i="3"/>
  <c r="AD446" i="3"/>
  <c r="AC446" i="3"/>
  <c r="AG445" i="3"/>
  <c r="AE445" i="3"/>
  <c r="AD445" i="3"/>
  <c r="AC445" i="3"/>
  <c r="AG444" i="3"/>
  <c r="AE444" i="3"/>
  <c r="AD444" i="3"/>
  <c r="AC444" i="3"/>
  <c r="AG443" i="3"/>
  <c r="AE443" i="3"/>
  <c r="AD443" i="3"/>
  <c r="AC443" i="3"/>
  <c r="AG442" i="3"/>
  <c r="AE442" i="3"/>
  <c r="AD442" i="3"/>
  <c r="AC442" i="3"/>
  <c r="AG441" i="3"/>
  <c r="AE441" i="3"/>
  <c r="AD441" i="3"/>
  <c r="AC441" i="3"/>
  <c r="AG440" i="3"/>
  <c r="AE440" i="3"/>
  <c r="AD440" i="3"/>
  <c r="AC440" i="3"/>
  <c r="AG439" i="3"/>
  <c r="AE439" i="3"/>
  <c r="AD439" i="3"/>
  <c r="AC439" i="3"/>
  <c r="AG438" i="3"/>
  <c r="AE438" i="3"/>
  <c r="AD438" i="3"/>
  <c r="AC438" i="3"/>
  <c r="AG437" i="3"/>
  <c r="AE437" i="3"/>
  <c r="AD437" i="3"/>
  <c r="AC437" i="3"/>
  <c r="AG436" i="3"/>
  <c r="AE436" i="3"/>
  <c r="AD436" i="3"/>
  <c r="AC436" i="3"/>
  <c r="AG435" i="3"/>
  <c r="AE435" i="3"/>
  <c r="AD435" i="3"/>
  <c r="AC435" i="3"/>
  <c r="AG434" i="3"/>
  <c r="AE434" i="3"/>
  <c r="AD434" i="3"/>
  <c r="AC434" i="3"/>
  <c r="AG433" i="3"/>
  <c r="AE433" i="3"/>
  <c r="AD433" i="3"/>
  <c r="AC433" i="3"/>
  <c r="AG432" i="3"/>
  <c r="AE432" i="3"/>
  <c r="AD432" i="3"/>
  <c r="AC432" i="3"/>
  <c r="AG431" i="3"/>
  <c r="AE431" i="3"/>
  <c r="AD431" i="3"/>
  <c r="AC431" i="3"/>
  <c r="AG430" i="3"/>
  <c r="AE430" i="3"/>
  <c r="AD430" i="3"/>
  <c r="AC430" i="3"/>
  <c r="AG429" i="3"/>
  <c r="AE429" i="3"/>
  <c r="AD429" i="3"/>
  <c r="AC429" i="3"/>
  <c r="AG428" i="3"/>
  <c r="AE428" i="3"/>
  <c r="AD428" i="3"/>
  <c r="AC428" i="3"/>
  <c r="AG427" i="3"/>
  <c r="AE427" i="3"/>
  <c r="AD427" i="3"/>
  <c r="AC427" i="3"/>
  <c r="AG426" i="3"/>
  <c r="AE426" i="3"/>
  <c r="AD426" i="3"/>
  <c r="AC426" i="3"/>
  <c r="AG425" i="3"/>
  <c r="AE425" i="3"/>
  <c r="AD425" i="3"/>
  <c r="AC425" i="3"/>
  <c r="AG424" i="3"/>
  <c r="AE424" i="3"/>
  <c r="AD424" i="3"/>
  <c r="AC424" i="3"/>
  <c r="AG423" i="3"/>
  <c r="AE423" i="3"/>
  <c r="AD423" i="3"/>
  <c r="AC423" i="3"/>
  <c r="AG422" i="3"/>
  <c r="AE422" i="3"/>
  <c r="AD422" i="3"/>
  <c r="AC422" i="3"/>
  <c r="AG421" i="3"/>
  <c r="AE421" i="3"/>
  <c r="AD421" i="3"/>
  <c r="AC421" i="3"/>
  <c r="AG420" i="3"/>
  <c r="AE420" i="3"/>
  <c r="AD420" i="3"/>
  <c r="AC420" i="3"/>
  <c r="AG419" i="3"/>
  <c r="AE419" i="3"/>
  <c r="AD419" i="3"/>
  <c r="AC419" i="3"/>
  <c r="AG418" i="3"/>
  <c r="AE418" i="3"/>
  <c r="AD418" i="3"/>
  <c r="AC418" i="3"/>
  <c r="AG417" i="3"/>
  <c r="AE417" i="3"/>
  <c r="AD417" i="3"/>
  <c r="AC417" i="3"/>
  <c r="AG416" i="3"/>
  <c r="AE416" i="3"/>
  <c r="AD416" i="3"/>
  <c r="AC416" i="3"/>
  <c r="AG415" i="3"/>
  <c r="AE415" i="3"/>
  <c r="AD415" i="3"/>
  <c r="AC415" i="3"/>
  <c r="AG414" i="3"/>
  <c r="AE414" i="3"/>
  <c r="AD414" i="3"/>
  <c r="AC414" i="3"/>
  <c r="AG413" i="3"/>
  <c r="AE413" i="3"/>
  <c r="AD413" i="3"/>
  <c r="AC413" i="3"/>
  <c r="AG412" i="3"/>
  <c r="AE412" i="3"/>
  <c r="AD412" i="3"/>
  <c r="AC412" i="3"/>
  <c r="AG411" i="3"/>
  <c r="AE411" i="3"/>
  <c r="AD411" i="3"/>
  <c r="AC411" i="3"/>
  <c r="AG410" i="3"/>
  <c r="AE410" i="3"/>
  <c r="AD410" i="3"/>
  <c r="AC410" i="3"/>
  <c r="AG409" i="3"/>
  <c r="AE409" i="3"/>
  <c r="AD409" i="3"/>
  <c r="AC409" i="3"/>
  <c r="AG408" i="3"/>
  <c r="AE408" i="3"/>
  <c r="AD408" i="3"/>
  <c r="AC408" i="3"/>
  <c r="AG407" i="3"/>
  <c r="AE407" i="3"/>
  <c r="AD407" i="3"/>
  <c r="AC407" i="3"/>
  <c r="AG406" i="3"/>
  <c r="AE406" i="3"/>
  <c r="AD406" i="3"/>
  <c r="AC406" i="3"/>
  <c r="AG405" i="3"/>
  <c r="AE405" i="3"/>
  <c r="AD405" i="3"/>
  <c r="AC405" i="3"/>
  <c r="AG404" i="3"/>
  <c r="AE404" i="3"/>
  <c r="AD404" i="3"/>
  <c r="AC404" i="3"/>
  <c r="AG403" i="3"/>
  <c r="AE403" i="3"/>
  <c r="AD403" i="3"/>
  <c r="AC403" i="3"/>
  <c r="AG402" i="3"/>
  <c r="AE402" i="3"/>
  <c r="AD402" i="3"/>
  <c r="AC402" i="3"/>
  <c r="AG401" i="3"/>
  <c r="AE401" i="3"/>
  <c r="AD401" i="3"/>
  <c r="AC401" i="3"/>
  <c r="AG400" i="3"/>
  <c r="AE400" i="3"/>
  <c r="AD400" i="3"/>
  <c r="AC400" i="3"/>
  <c r="AG399" i="3"/>
  <c r="AE399" i="3"/>
  <c r="AD399" i="3"/>
  <c r="AC399" i="3"/>
  <c r="AG398" i="3"/>
  <c r="AE398" i="3"/>
  <c r="AD398" i="3"/>
  <c r="AC398" i="3"/>
  <c r="AG397" i="3"/>
  <c r="AE397" i="3"/>
  <c r="AD397" i="3"/>
  <c r="AC397" i="3"/>
  <c r="AG396" i="3"/>
  <c r="AE396" i="3"/>
  <c r="AD396" i="3"/>
  <c r="AC396" i="3"/>
  <c r="AG395" i="3"/>
  <c r="AE395" i="3"/>
  <c r="AD395" i="3"/>
  <c r="AC395" i="3"/>
  <c r="AG394" i="3"/>
  <c r="AE394" i="3"/>
  <c r="AD394" i="3"/>
  <c r="AC394" i="3"/>
  <c r="AG393" i="3"/>
  <c r="AE393" i="3"/>
  <c r="AD393" i="3"/>
  <c r="AC393" i="3"/>
  <c r="AG392" i="3"/>
  <c r="AE392" i="3"/>
  <c r="AD392" i="3"/>
  <c r="AC392" i="3"/>
  <c r="AG391" i="3"/>
  <c r="AE391" i="3"/>
  <c r="AD391" i="3"/>
  <c r="AC391" i="3"/>
  <c r="AG390" i="3"/>
  <c r="AE390" i="3"/>
  <c r="AD390" i="3"/>
  <c r="AC390" i="3"/>
  <c r="AG389" i="3"/>
  <c r="AE389" i="3"/>
  <c r="AD389" i="3"/>
  <c r="AC389" i="3"/>
  <c r="AG388" i="3"/>
  <c r="AE388" i="3"/>
  <c r="AD388" i="3"/>
  <c r="AC388" i="3"/>
  <c r="AG387" i="3"/>
  <c r="AE387" i="3"/>
  <c r="AD387" i="3"/>
  <c r="AC387" i="3"/>
  <c r="AG386" i="3"/>
  <c r="AE386" i="3"/>
  <c r="AD386" i="3"/>
  <c r="AC386" i="3"/>
  <c r="AG385" i="3"/>
  <c r="AE385" i="3"/>
  <c r="AD385" i="3"/>
  <c r="AC385" i="3"/>
  <c r="AG384" i="3"/>
  <c r="AE384" i="3"/>
  <c r="AD384" i="3"/>
  <c r="AC384" i="3"/>
  <c r="AG383" i="3"/>
  <c r="AE383" i="3"/>
  <c r="AD383" i="3"/>
  <c r="AC383" i="3"/>
  <c r="AG382" i="3"/>
  <c r="AE382" i="3"/>
  <c r="AD382" i="3"/>
  <c r="AC382" i="3"/>
  <c r="AG381" i="3"/>
  <c r="AE381" i="3"/>
  <c r="AD381" i="3"/>
  <c r="AC381" i="3"/>
  <c r="AG380" i="3"/>
  <c r="AE380" i="3"/>
  <c r="AD380" i="3"/>
  <c r="AC380" i="3"/>
  <c r="AG379" i="3"/>
  <c r="AE379" i="3"/>
  <c r="AD379" i="3"/>
  <c r="AC379" i="3"/>
  <c r="AG378" i="3"/>
  <c r="AE378" i="3"/>
  <c r="AD378" i="3"/>
  <c r="AC378" i="3"/>
  <c r="AG377" i="3"/>
  <c r="AE377" i="3"/>
  <c r="AD377" i="3"/>
  <c r="AC377" i="3"/>
  <c r="AG376" i="3"/>
  <c r="AE376" i="3"/>
  <c r="AD376" i="3"/>
  <c r="AC376" i="3"/>
  <c r="AG375" i="3"/>
  <c r="AE375" i="3"/>
  <c r="AD375" i="3"/>
  <c r="AC375" i="3"/>
  <c r="AG374" i="3"/>
  <c r="AE374" i="3"/>
  <c r="AD374" i="3"/>
  <c r="AC374" i="3"/>
  <c r="AG373" i="3"/>
  <c r="AE373" i="3"/>
  <c r="AD373" i="3"/>
  <c r="AC373" i="3"/>
  <c r="AG372" i="3"/>
  <c r="AE372" i="3"/>
  <c r="AD372" i="3"/>
  <c r="AC372" i="3"/>
  <c r="AG371" i="3"/>
  <c r="AE371" i="3"/>
  <c r="AD371" i="3"/>
  <c r="AC371" i="3"/>
  <c r="AG370" i="3"/>
  <c r="AE370" i="3"/>
  <c r="AD370" i="3"/>
  <c r="AC370" i="3"/>
  <c r="AG369" i="3"/>
  <c r="AE369" i="3"/>
  <c r="AD369" i="3"/>
  <c r="AC369" i="3"/>
  <c r="AG368" i="3"/>
  <c r="AE368" i="3"/>
  <c r="AD368" i="3"/>
  <c r="AC368" i="3"/>
  <c r="AG367" i="3"/>
  <c r="AE367" i="3"/>
  <c r="AD367" i="3"/>
  <c r="AC367" i="3"/>
  <c r="AG366" i="3"/>
  <c r="AE366" i="3"/>
  <c r="AD366" i="3"/>
  <c r="AC366" i="3"/>
  <c r="AG365" i="3"/>
  <c r="AE365" i="3"/>
  <c r="AD365" i="3"/>
  <c r="AC365" i="3"/>
  <c r="AG364" i="3"/>
  <c r="AE364" i="3"/>
  <c r="AD364" i="3"/>
  <c r="AC364" i="3"/>
  <c r="AG363" i="3"/>
  <c r="AE363" i="3"/>
  <c r="AD363" i="3"/>
  <c r="AC363" i="3"/>
  <c r="AG362" i="3"/>
  <c r="AE362" i="3"/>
  <c r="AD362" i="3"/>
  <c r="AC362" i="3"/>
  <c r="AG361" i="3"/>
  <c r="AE361" i="3"/>
  <c r="AD361" i="3"/>
  <c r="AC361" i="3"/>
  <c r="AG360" i="3"/>
  <c r="AE360" i="3"/>
  <c r="AD360" i="3"/>
  <c r="AC360" i="3"/>
  <c r="AG359" i="3"/>
  <c r="AE359" i="3"/>
  <c r="AD359" i="3"/>
  <c r="AC359" i="3"/>
  <c r="AG358" i="3"/>
  <c r="AE358" i="3"/>
  <c r="AD358" i="3"/>
  <c r="AC358" i="3"/>
  <c r="AG357" i="3"/>
  <c r="AE357" i="3"/>
  <c r="AD357" i="3"/>
  <c r="AC357" i="3"/>
  <c r="AG356" i="3"/>
  <c r="AE356" i="3"/>
  <c r="AD356" i="3"/>
  <c r="AC356" i="3"/>
  <c r="AG355" i="3"/>
  <c r="AE355" i="3"/>
  <c r="AD355" i="3"/>
  <c r="AC355" i="3"/>
  <c r="AG354" i="3"/>
  <c r="AE354" i="3"/>
  <c r="AD354" i="3"/>
  <c r="AC354" i="3"/>
  <c r="AG353" i="3"/>
  <c r="AE353" i="3"/>
  <c r="AD353" i="3"/>
  <c r="AC353" i="3"/>
  <c r="AG352" i="3"/>
  <c r="AE352" i="3"/>
  <c r="AD352" i="3"/>
  <c r="AC352" i="3"/>
  <c r="AG351" i="3"/>
  <c r="AE351" i="3"/>
  <c r="AD351" i="3"/>
  <c r="AC351" i="3"/>
  <c r="AG350" i="3"/>
  <c r="AE350" i="3"/>
  <c r="AD350" i="3"/>
  <c r="AC350" i="3"/>
  <c r="AG349" i="3"/>
  <c r="AE349" i="3"/>
  <c r="AD349" i="3"/>
  <c r="AC349" i="3"/>
  <c r="AG348" i="3"/>
  <c r="AE348" i="3"/>
  <c r="AD348" i="3"/>
  <c r="AC348" i="3"/>
  <c r="AG347" i="3"/>
  <c r="AE347" i="3"/>
  <c r="AD347" i="3"/>
  <c r="AC347" i="3"/>
  <c r="AG346" i="3"/>
  <c r="AE346" i="3"/>
  <c r="AD346" i="3"/>
  <c r="AC346" i="3"/>
  <c r="AG345" i="3"/>
  <c r="AE345" i="3"/>
  <c r="AD345" i="3"/>
  <c r="AC345" i="3"/>
  <c r="AG344" i="3"/>
  <c r="AE344" i="3"/>
  <c r="AD344" i="3"/>
  <c r="AC344" i="3"/>
  <c r="AG343" i="3"/>
  <c r="AE343" i="3"/>
  <c r="AD343" i="3"/>
  <c r="AC343" i="3"/>
  <c r="AG342" i="3"/>
  <c r="AE342" i="3"/>
  <c r="AD342" i="3"/>
  <c r="AC342" i="3"/>
  <c r="AG341" i="3"/>
  <c r="AE341" i="3"/>
  <c r="AD341" i="3"/>
  <c r="AC341" i="3"/>
  <c r="AG340" i="3"/>
  <c r="AE340" i="3"/>
  <c r="AD340" i="3"/>
  <c r="AC340" i="3"/>
  <c r="AG339" i="3"/>
  <c r="AE339" i="3"/>
  <c r="AD339" i="3"/>
  <c r="AC339" i="3"/>
  <c r="AG338" i="3"/>
  <c r="AE338" i="3"/>
  <c r="AD338" i="3"/>
  <c r="AC338" i="3"/>
  <c r="AG337" i="3"/>
  <c r="AE337" i="3"/>
  <c r="AD337" i="3"/>
  <c r="AC337" i="3"/>
  <c r="AG336" i="3"/>
  <c r="AE336" i="3"/>
  <c r="AD336" i="3"/>
  <c r="AC336" i="3"/>
  <c r="AG335" i="3"/>
  <c r="AE335" i="3"/>
  <c r="AD335" i="3"/>
  <c r="AC335" i="3"/>
  <c r="AG334" i="3"/>
  <c r="AE334" i="3"/>
  <c r="AD334" i="3"/>
  <c r="AC334" i="3"/>
  <c r="AG333" i="3"/>
  <c r="AE333" i="3"/>
  <c r="AD333" i="3"/>
  <c r="AC333" i="3"/>
  <c r="AG332" i="3"/>
  <c r="AE332" i="3"/>
  <c r="AD332" i="3"/>
  <c r="AC332" i="3"/>
  <c r="AG331" i="3"/>
  <c r="AE331" i="3"/>
  <c r="AD331" i="3"/>
  <c r="AC331" i="3"/>
  <c r="AG330" i="3"/>
  <c r="AE330" i="3"/>
  <c r="AD330" i="3"/>
  <c r="AC330" i="3"/>
  <c r="AG329" i="3"/>
  <c r="AE329" i="3"/>
  <c r="AD329" i="3"/>
  <c r="AC329" i="3"/>
  <c r="AG328" i="3"/>
  <c r="AE328" i="3"/>
  <c r="AD328" i="3"/>
  <c r="AC328" i="3"/>
  <c r="AG327" i="3"/>
  <c r="AE327" i="3"/>
  <c r="AD327" i="3"/>
  <c r="AC327" i="3"/>
  <c r="AG326" i="3"/>
  <c r="AE326" i="3"/>
  <c r="AD326" i="3"/>
  <c r="AC326" i="3"/>
  <c r="AG325" i="3"/>
  <c r="AE325" i="3"/>
  <c r="AD325" i="3"/>
  <c r="AC325" i="3"/>
  <c r="AG324" i="3"/>
  <c r="AE324" i="3"/>
  <c r="AD324" i="3"/>
  <c r="AC324" i="3"/>
  <c r="AG323" i="3"/>
  <c r="AE323" i="3"/>
  <c r="AD323" i="3"/>
  <c r="AC323" i="3"/>
  <c r="AG322" i="3"/>
  <c r="AE322" i="3"/>
  <c r="AD322" i="3"/>
  <c r="AC322" i="3"/>
  <c r="AG321" i="3"/>
  <c r="AE321" i="3"/>
  <c r="AD321" i="3"/>
  <c r="AC321" i="3"/>
  <c r="AG320" i="3"/>
  <c r="AE320" i="3"/>
  <c r="AD320" i="3"/>
  <c r="AC320" i="3"/>
  <c r="AG319" i="3"/>
  <c r="AE319" i="3"/>
  <c r="AD319" i="3"/>
  <c r="AC319" i="3"/>
  <c r="AG318" i="3"/>
  <c r="AE318" i="3"/>
  <c r="AD318" i="3"/>
  <c r="AC318" i="3"/>
  <c r="AG317" i="3"/>
  <c r="AE317" i="3"/>
  <c r="AD317" i="3"/>
  <c r="AC317" i="3"/>
  <c r="AG316" i="3"/>
  <c r="AE316" i="3"/>
  <c r="AD316" i="3"/>
  <c r="AC316" i="3"/>
  <c r="AG315" i="3"/>
  <c r="AE315" i="3"/>
  <c r="AD315" i="3"/>
  <c r="AC315" i="3"/>
  <c r="AG314" i="3"/>
  <c r="AE314" i="3"/>
  <c r="AD314" i="3"/>
  <c r="AC314" i="3"/>
  <c r="AG313" i="3"/>
  <c r="AE313" i="3"/>
  <c r="AD313" i="3"/>
  <c r="AC313" i="3"/>
  <c r="AG312" i="3"/>
  <c r="AE312" i="3"/>
  <c r="AD312" i="3"/>
  <c r="AC312" i="3"/>
  <c r="AG311" i="3"/>
  <c r="AE311" i="3"/>
  <c r="AD311" i="3"/>
  <c r="AC311" i="3"/>
  <c r="AG310" i="3"/>
  <c r="AE310" i="3"/>
  <c r="AD310" i="3"/>
  <c r="AC310" i="3"/>
  <c r="AG309" i="3"/>
  <c r="AE309" i="3"/>
  <c r="AD309" i="3"/>
  <c r="AC309" i="3"/>
  <c r="AG308" i="3"/>
  <c r="AE308" i="3"/>
  <c r="AD308" i="3"/>
  <c r="AC308" i="3"/>
  <c r="AG307" i="3"/>
  <c r="AE307" i="3"/>
  <c r="AD307" i="3"/>
  <c r="AC307" i="3"/>
  <c r="AG306" i="3"/>
  <c r="AE306" i="3"/>
  <c r="AD306" i="3"/>
  <c r="AC306" i="3"/>
  <c r="AG305" i="3"/>
  <c r="AE305" i="3"/>
  <c r="AD305" i="3"/>
  <c r="AC305" i="3"/>
  <c r="AG304" i="3"/>
  <c r="AE304" i="3"/>
  <c r="AD304" i="3"/>
  <c r="AC304" i="3"/>
  <c r="AG303" i="3"/>
  <c r="AE303" i="3"/>
  <c r="AD303" i="3"/>
  <c r="AC303" i="3"/>
  <c r="AG302" i="3"/>
  <c r="AE302" i="3"/>
  <c r="AD302" i="3"/>
  <c r="AC302" i="3"/>
  <c r="AG301" i="3"/>
  <c r="AE301" i="3"/>
  <c r="AD301" i="3"/>
  <c r="AC301" i="3"/>
  <c r="AG300" i="3"/>
  <c r="AE300" i="3"/>
  <c r="AD300" i="3"/>
  <c r="AC300" i="3"/>
  <c r="AG299" i="3"/>
  <c r="AE299" i="3"/>
  <c r="AD299" i="3"/>
  <c r="AC299" i="3"/>
  <c r="AG298" i="3"/>
  <c r="AE298" i="3"/>
  <c r="AD298" i="3"/>
  <c r="AC298" i="3"/>
  <c r="AG297" i="3"/>
  <c r="AE297" i="3"/>
  <c r="AD297" i="3"/>
  <c r="AC297" i="3"/>
  <c r="AG296" i="3"/>
  <c r="AE296" i="3"/>
  <c r="AD296" i="3"/>
  <c r="AC296" i="3"/>
  <c r="AG295" i="3"/>
  <c r="AE295" i="3"/>
  <c r="AD295" i="3"/>
  <c r="AC295" i="3"/>
  <c r="AG294" i="3"/>
  <c r="AE294" i="3"/>
  <c r="AD294" i="3"/>
  <c r="AC294" i="3"/>
  <c r="AG293" i="3"/>
  <c r="AE293" i="3"/>
  <c r="AD293" i="3"/>
  <c r="AC293" i="3"/>
  <c r="AG292" i="3"/>
  <c r="AE292" i="3"/>
  <c r="AD292" i="3"/>
  <c r="AC292" i="3"/>
  <c r="AG291" i="3"/>
  <c r="AE291" i="3"/>
  <c r="AD291" i="3"/>
  <c r="AC291" i="3"/>
  <c r="AG290" i="3"/>
  <c r="AE290" i="3"/>
  <c r="AD290" i="3"/>
  <c r="AC290" i="3"/>
  <c r="AG289" i="3"/>
  <c r="AE289" i="3"/>
  <c r="AD289" i="3"/>
  <c r="AC289" i="3"/>
  <c r="AG288" i="3"/>
  <c r="AE288" i="3"/>
  <c r="AD288" i="3"/>
  <c r="AC288" i="3"/>
  <c r="AG287" i="3"/>
  <c r="AE287" i="3"/>
  <c r="AD287" i="3"/>
  <c r="AC287" i="3"/>
  <c r="AG286" i="3"/>
  <c r="AE286" i="3"/>
  <c r="AD286" i="3"/>
  <c r="AC286" i="3"/>
  <c r="AG285" i="3"/>
  <c r="AE285" i="3"/>
  <c r="AD285" i="3"/>
  <c r="AC285" i="3"/>
  <c r="AG284" i="3"/>
  <c r="AE284" i="3"/>
  <c r="AD284" i="3"/>
  <c r="AC284" i="3"/>
  <c r="AG283" i="3"/>
  <c r="AE283" i="3"/>
  <c r="AD283" i="3"/>
  <c r="AC283" i="3"/>
  <c r="AG282" i="3"/>
  <c r="AE282" i="3"/>
  <c r="AD282" i="3"/>
  <c r="AC282" i="3"/>
  <c r="AG281" i="3"/>
  <c r="AE281" i="3"/>
  <c r="AD281" i="3"/>
  <c r="AC281" i="3"/>
  <c r="AG280" i="3"/>
  <c r="AE280" i="3"/>
  <c r="AD280" i="3"/>
  <c r="AC280" i="3"/>
  <c r="AG279" i="3"/>
  <c r="AE279" i="3"/>
  <c r="AD279" i="3"/>
  <c r="AC279" i="3"/>
  <c r="AG278" i="3"/>
  <c r="AE278" i="3"/>
  <c r="AD278" i="3"/>
  <c r="AC278" i="3"/>
  <c r="AG277" i="3"/>
  <c r="AE277" i="3"/>
  <c r="AD277" i="3"/>
  <c r="AC277" i="3"/>
  <c r="AG276" i="3"/>
  <c r="AE276" i="3"/>
  <c r="AD276" i="3"/>
  <c r="AC276" i="3"/>
  <c r="AG275" i="3"/>
  <c r="AE275" i="3"/>
  <c r="AD275" i="3"/>
  <c r="AC275" i="3"/>
  <c r="AG274" i="3"/>
  <c r="AE274" i="3"/>
  <c r="AD274" i="3"/>
  <c r="AC274" i="3"/>
  <c r="AG273" i="3"/>
  <c r="AE273" i="3"/>
  <c r="AD273" i="3"/>
  <c r="AC273" i="3"/>
  <c r="AG272" i="3"/>
  <c r="AE272" i="3"/>
  <c r="AD272" i="3"/>
  <c r="AC272" i="3"/>
  <c r="AG271" i="3"/>
  <c r="AE271" i="3"/>
  <c r="AD271" i="3"/>
  <c r="AC271" i="3"/>
  <c r="AG270" i="3"/>
  <c r="AE270" i="3"/>
  <c r="AD270" i="3"/>
  <c r="AC270" i="3"/>
  <c r="AG269" i="3"/>
  <c r="AE269" i="3"/>
  <c r="AD269" i="3"/>
  <c r="AC269" i="3"/>
  <c r="AG268" i="3"/>
  <c r="AE268" i="3"/>
  <c r="AD268" i="3"/>
  <c r="AC268" i="3"/>
  <c r="AG267" i="3"/>
  <c r="AE267" i="3"/>
  <c r="AD267" i="3"/>
  <c r="AC267" i="3"/>
  <c r="AG266" i="3"/>
  <c r="AE266" i="3"/>
  <c r="AD266" i="3"/>
  <c r="AC266" i="3"/>
  <c r="AG265" i="3"/>
  <c r="AE265" i="3"/>
  <c r="AD265" i="3"/>
  <c r="AC265" i="3"/>
  <c r="AG264" i="3"/>
  <c r="AE264" i="3"/>
  <c r="AD264" i="3"/>
  <c r="AC264" i="3"/>
  <c r="AG263" i="3"/>
  <c r="AE263" i="3"/>
  <c r="AD263" i="3"/>
  <c r="AC263" i="3"/>
  <c r="AG262" i="3"/>
  <c r="AE262" i="3"/>
  <c r="AD262" i="3"/>
  <c r="AC262" i="3"/>
  <c r="AG261" i="3"/>
  <c r="AE261" i="3"/>
  <c r="AD261" i="3"/>
  <c r="AC261" i="3"/>
  <c r="AG260" i="3"/>
  <c r="AE260" i="3"/>
  <c r="AD260" i="3"/>
  <c r="AC260" i="3"/>
  <c r="AG259" i="3"/>
  <c r="AE259" i="3"/>
  <c r="AD259" i="3"/>
  <c r="AC259" i="3"/>
  <c r="AG258" i="3"/>
  <c r="AE258" i="3"/>
  <c r="AD258" i="3"/>
  <c r="AC258" i="3"/>
  <c r="AG257" i="3"/>
  <c r="AE257" i="3"/>
  <c r="AD257" i="3"/>
  <c r="AC257" i="3"/>
  <c r="AG256" i="3"/>
  <c r="AE256" i="3"/>
  <c r="AD256" i="3"/>
  <c r="AC256" i="3"/>
  <c r="AG255" i="3"/>
  <c r="AE255" i="3"/>
  <c r="AD255" i="3"/>
  <c r="AC255" i="3"/>
  <c r="AG254" i="3"/>
  <c r="AE254" i="3"/>
  <c r="AD254" i="3"/>
  <c r="AC254" i="3"/>
  <c r="AG253" i="3"/>
  <c r="AE253" i="3"/>
  <c r="AD253" i="3"/>
  <c r="AC253" i="3"/>
  <c r="AG252" i="3"/>
  <c r="AE252" i="3"/>
  <c r="AD252" i="3"/>
  <c r="AC252" i="3"/>
  <c r="AG251" i="3"/>
  <c r="AE251" i="3"/>
  <c r="AD251" i="3"/>
  <c r="AC251" i="3"/>
  <c r="AG250" i="3"/>
  <c r="AE250" i="3"/>
  <c r="AD250" i="3"/>
  <c r="AC250" i="3"/>
  <c r="AG249" i="3"/>
  <c r="AE249" i="3"/>
  <c r="AD249" i="3"/>
  <c r="AC249" i="3"/>
  <c r="AG248" i="3"/>
  <c r="AE248" i="3"/>
  <c r="AD248" i="3"/>
  <c r="AC248" i="3"/>
  <c r="AG247" i="3"/>
  <c r="AE247" i="3"/>
  <c r="AD247" i="3"/>
  <c r="AC247" i="3"/>
  <c r="AG246" i="3"/>
  <c r="AE246" i="3"/>
  <c r="AD246" i="3"/>
  <c r="AC246" i="3"/>
  <c r="AG245" i="3"/>
  <c r="AE245" i="3"/>
  <c r="AD245" i="3"/>
  <c r="AC245" i="3"/>
  <c r="AG244" i="3"/>
  <c r="AE244" i="3"/>
  <c r="AD244" i="3"/>
  <c r="AC244" i="3"/>
  <c r="AG243" i="3"/>
  <c r="AE243" i="3"/>
  <c r="AD243" i="3"/>
  <c r="AC243" i="3"/>
  <c r="AG242" i="3"/>
  <c r="AE242" i="3"/>
  <c r="AD242" i="3"/>
  <c r="AC242" i="3"/>
  <c r="AG241" i="3"/>
  <c r="AE241" i="3"/>
  <c r="AD241" i="3"/>
  <c r="AC241" i="3"/>
  <c r="AG240" i="3"/>
  <c r="AE240" i="3"/>
  <c r="AD240" i="3"/>
  <c r="AC240" i="3"/>
  <c r="AG239" i="3"/>
  <c r="AE239" i="3"/>
  <c r="AD239" i="3"/>
  <c r="AC239" i="3"/>
  <c r="AG238" i="3"/>
  <c r="AE238" i="3"/>
  <c r="AD238" i="3"/>
  <c r="AC238" i="3"/>
  <c r="AG237" i="3"/>
  <c r="AE237" i="3"/>
  <c r="AD237" i="3"/>
  <c r="AC237" i="3"/>
  <c r="AG236" i="3"/>
  <c r="AE236" i="3"/>
  <c r="AD236" i="3"/>
  <c r="AC236" i="3"/>
  <c r="AG235" i="3"/>
  <c r="AE235" i="3"/>
  <c r="AD235" i="3"/>
  <c r="AC235" i="3"/>
  <c r="AG234" i="3"/>
  <c r="AE234" i="3"/>
  <c r="AD234" i="3"/>
  <c r="AC234" i="3"/>
  <c r="AG233" i="3"/>
  <c r="AE233" i="3"/>
  <c r="AD233" i="3"/>
  <c r="AC233" i="3"/>
  <c r="AG232" i="3"/>
  <c r="AE232" i="3"/>
  <c r="AD232" i="3"/>
  <c r="AC232" i="3"/>
  <c r="AG231" i="3"/>
  <c r="AE231" i="3"/>
  <c r="AD231" i="3"/>
  <c r="AC231" i="3"/>
  <c r="AG230" i="3"/>
  <c r="AE230" i="3"/>
  <c r="AD230" i="3"/>
  <c r="AC230" i="3"/>
  <c r="AG229" i="3"/>
  <c r="AE229" i="3"/>
  <c r="AD229" i="3"/>
  <c r="AC229" i="3"/>
  <c r="AG228" i="3"/>
  <c r="AE228" i="3"/>
  <c r="AD228" i="3"/>
  <c r="AC228" i="3"/>
  <c r="AG227" i="3"/>
  <c r="AE227" i="3"/>
  <c r="AD227" i="3"/>
  <c r="AC227" i="3"/>
  <c r="AG226" i="3"/>
  <c r="AE226" i="3"/>
  <c r="AD226" i="3"/>
  <c r="AC226" i="3"/>
  <c r="AG225" i="3"/>
  <c r="AE225" i="3"/>
  <c r="AD225" i="3"/>
  <c r="AC225" i="3"/>
  <c r="AG224" i="3"/>
  <c r="AE224" i="3"/>
  <c r="AD224" i="3"/>
  <c r="AC224" i="3"/>
  <c r="AG223" i="3"/>
  <c r="AE223" i="3"/>
  <c r="AD223" i="3"/>
  <c r="AC223" i="3"/>
  <c r="AG222" i="3"/>
  <c r="AE222" i="3"/>
  <c r="AD222" i="3"/>
  <c r="AC222" i="3"/>
  <c r="AG221" i="3"/>
  <c r="AE221" i="3"/>
  <c r="AD221" i="3"/>
  <c r="AC221" i="3"/>
  <c r="AG220" i="3"/>
  <c r="AE220" i="3"/>
  <c r="AD220" i="3"/>
  <c r="AC220" i="3"/>
  <c r="AG219" i="3"/>
  <c r="AE219" i="3"/>
  <c r="AD219" i="3"/>
  <c r="AC219" i="3"/>
  <c r="AG218" i="3"/>
  <c r="AE218" i="3"/>
  <c r="AD218" i="3"/>
  <c r="AC218" i="3"/>
  <c r="AG217" i="3"/>
  <c r="AE217" i="3"/>
  <c r="AD217" i="3"/>
  <c r="AC217" i="3"/>
  <c r="AG216" i="3"/>
  <c r="AE216" i="3"/>
  <c r="AD216" i="3"/>
  <c r="AC216" i="3"/>
  <c r="AG215" i="3"/>
  <c r="AE215" i="3"/>
  <c r="AD215" i="3"/>
  <c r="AC215" i="3"/>
  <c r="AG214" i="3"/>
  <c r="AE214" i="3"/>
  <c r="AD214" i="3"/>
  <c r="AC214" i="3"/>
  <c r="AG213" i="3"/>
  <c r="AE213" i="3"/>
  <c r="AD213" i="3"/>
  <c r="AC213" i="3"/>
  <c r="AG212" i="3"/>
  <c r="AE212" i="3"/>
  <c r="AD212" i="3"/>
  <c r="AC212" i="3"/>
  <c r="AG211" i="3"/>
  <c r="AE211" i="3"/>
  <c r="AD211" i="3"/>
  <c r="AC211" i="3"/>
  <c r="AG210" i="3"/>
  <c r="AE210" i="3"/>
  <c r="AD210" i="3"/>
  <c r="AC210" i="3"/>
  <c r="AG209" i="3"/>
  <c r="AE209" i="3"/>
  <c r="AD209" i="3"/>
  <c r="AC209" i="3"/>
  <c r="AG208" i="3"/>
  <c r="AE208" i="3"/>
  <c r="AD208" i="3"/>
  <c r="AC208" i="3"/>
  <c r="AG207" i="3"/>
  <c r="AE207" i="3"/>
  <c r="AD207" i="3"/>
  <c r="AC207" i="3"/>
  <c r="AG206" i="3"/>
  <c r="AE206" i="3"/>
  <c r="AD206" i="3"/>
  <c r="AC206" i="3"/>
  <c r="AG205" i="3"/>
  <c r="AE205" i="3"/>
  <c r="AD205" i="3"/>
  <c r="AC205" i="3"/>
  <c r="AG204" i="3"/>
  <c r="AE204" i="3"/>
  <c r="AD204" i="3"/>
  <c r="AC204" i="3"/>
  <c r="AG203" i="3"/>
  <c r="AE203" i="3"/>
  <c r="AD203" i="3"/>
  <c r="AC203" i="3"/>
  <c r="AG202" i="3"/>
  <c r="AE202" i="3"/>
  <c r="AD202" i="3"/>
  <c r="AC202" i="3"/>
  <c r="AG201" i="3"/>
  <c r="AE201" i="3"/>
  <c r="AD201" i="3"/>
  <c r="AC201" i="3"/>
  <c r="AG200" i="3"/>
  <c r="AE200" i="3"/>
  <c r="AD200" i="3"/>
  <c r="AC200" i="3"/>
  <c r="AG199" i="3"/>
  <c r="AE199" i="3"/>
  <c r="AD199" i="3"/>
  <c r="AC199" i="3"/>
  <c r="AG198" i="3"/>
  <c r="AE198" i="3"/>
  <c r="AD198" i="3"/>
  <c r="AC198" i="3"/>
  <c r="AG197" i="3"/>
  <c r="AE197" i="3"/>
  <c r="AD197" i="3"/>
  <c r="AC197" i="3"/>
  <c r="AG196" i="3"/>
  <c r="AE196" i="3"/>
  <c r="AD196" i="3"/>
  <c r="AC196" i="3"/>
  <c r="AG195" i="3"/>
  <c r="AE195" i="3"/>
  <c r="AD195" i="3"/>
  <c r="AC195" i="3"/>
  <c r="AG194" i="3"/>
  <c r="AE194" i="3"/>
  <c r="AD194" i="3"/>
  <c r="AC194" i="3"/>
  <c r="AG193" i="3"/>
  <c r="AE193" i="3"/>
  <c r="AD193" i="3"/>
  <c r="AC193" i="3"/>
  <c r="AG192" i="3"/>
  <c r="AE192" i="3"/>
  <c r="AD192" i="3"/>
  <c r="AC192" i="3"/>
  <c r="AG191" i="3"/>
  <c r="AE191" i="3"/>
  <c r="AD191" i="3"/>
  <c r="AC191" i="3"/>
  <c r="AG190" i="3"/>
  <c r="AE190" i="3"/>
  <c r="AD190" i="3"/>
  <c r="AC190" i="3"/>
  <c r="AG189" i="3"/>
  <c r="AE189" i="3"/>
  <c r="AD189" i="3"/>
  <c r="AC189" i="3"/>
  <c r="AG188" i="3"/>
  <c r="AE188" i="3"/>
  <c r="AD188" i="3"/>
  <c r="AC188" i="3"/>
  <c r="AG187" i="3"/>
  <c r="AE187" i="3"/>
  <c r="AD187" i="3"/>
  <c r="AC187" i="3"/>
  <c r="AG186" i="3"/>
  <c r="AE186" i="3"/>
  <c r="AD186" i="3"/>
  <c r="AC186" i="3"/>
  <c r="AG185" i="3"/>
  <c r="AE185" i="3"/>
  <c r="AD185" i="3"/>
  <c r="AC185" i="3"/>
  <c r="AG184" i="3"/>
  <c r="AE184" i="3"/>
  <c r="AD184" i="3"/>
  <c r="AC184" i="3"/>
  <c r="AG183" i="3"/>
  <c r="AE183" i="3"/>
  <c r="AD183" i="3"/>
  <c r="AC183" i="3"/>
  <c r="AG182" i="3"/>
  <c r="AE182" i="3"/>
  <c r="AD182" i="3"/>
  <c r="AC182" i="3"/>
  <c r="AG181" i="3"/>
  <c r="AE181" i="3"/>
  <c r="AD181" i="3"/>
  <c r="AC181" i="3"/>
  <c r="AG180" i="3"/>
  <c r="AE180" i="3"/>
  <c r="AD180" i="3"/>
  <c r="AC180" i="3"/>
  <c r="AG179" i="3"/>
  <c r="AE179" i="3"/>
  <c r="AD179" i="3"/>
  <c r="AC179" i="3"/>
  <c r="AG178" i="3"/>
  <c r="AE178" i="3"/>
  <c r="AD178" i="3"/>
  <c r="AC178" i="3"/>
  <c r="AG177" i="3"/>
  <c r="AE177" i="3"/>
  <c r="AD177" i="3"/>
  <c r="AC177" i="3"/>
  <c r="AG176" i="3"/>
  <c r="AE176" i="3"/>
  <c r="AD176" i="3"/>
  <c r="AC176" i="3"/>
  <c r="AG175" i="3"/>
  <c r="AE175" i="3"/>
  <c r="AD175" i="3"/>
  <c r="AC175" i="3"/>
  <c r="AG174" i="3"/>
  <c r="AE174" i="3"/>
  <c r="AD174" i="3"/>
  <c r="AC174" i="3"/>
  <c r="AG173" i="3"/>
  <c r="AE173" i="3"/>
  <c r="AD173" i="3"/>
  <c r="AC173" i="3"/>
  <c r="AG172" i="3"/>
  <c r="AE172" i="3"/>
  <c r="AD172" i="3"/>
  <c r="AC172" i="3"/>
  <c r="AG171" i="3"/>
  <c r="AE171" i="3"/>
  <c r="AD171" i="3"/>
  <c r="AC171" i="3"/>
  <c r="AG170" i="3"/>
  <c r="AE170" i="3"/>
  <c r="AD170" i="3"/>
  <c r="AC170" i="3"/>
  <c r="AG169" i="3"/>
  <c r="AE169" i="3"/>
  <c r="AD169" i="3"/>
  <c r="AC169" i="3"/>
  <c r="AG168" i="3"/>
  <c r="AE168" i="3"/>
  <c r="AD168" i="3"/>
  <c r="AC168" i="3"/>
  <c r="AG167" i="3"/>
  <c r="AE167" i="3"/>
  <c r="AD167" i="3"/>
  <c r="AC167" i="3"/>
  <c r="AG166" i="3"/>
  <c r="AE166" i="3"/>
  <c r="AD166" i="3"/>
  <c r="AC166" i="3"/>
  <c r="AG165" i="3"/>
  <c r="AE165" i="3"/>
  <c r="AD165" i="3"/>
  <c r="AC165" i="3"/>
  <c r="AG164" i="3"/>
  <c r="AE164" i="3"/>
  <c r="AD164" i="3"/>
  <c r="AC164" i="3"/>
  <c r="AG163" i="3"/>
  <c r="AE163" i="3"/>
  <c r="AD163" i="3"/>
  <c r="AC163" i="3"/>
  <c r="AG162" i="3"/>
  <c r="AE162" i="3"/>
  <c r="AD162" i="3"/>
  <c r="AC162" i="3"/>
  <c r="AG161" i="3"/>
  <c r="AE161" i="3"/>
  <c r="AD161" i="3"/>
  <c r="AC161" i="3"/>
  <c r="AG160" i="3"/>
  <c r="AE160" i="3"/>
  <c r="AD160" i="3"/>
  <c r="AC160" i="3"/>
  <c r="AG159" i="3"/>
  <c r="AE159" i="3"/>
  <c r="AD159" i="3"/>
  <c r="AC159" i="3"/>
  <c r="AG158" i="3"/>
  <c r="AE158" i="3"/>
  <c r="AD158" i="3"/>
  <c r="AC158" i="3"/>
  <c r="AG157" i="3"/>
  <c r="AE157" i="3"/>
  <c r="AD157" i="3"/>
  <c r="AC157" i="3"/>
  <c r="AG156" i="3"/>
  <c r="AE156" i="3"/>
  <c r="AD156" i="3"/>
  <c r="AC156" i="3"/>
  <c r="AG155" i="3"/>
  <c r="AE155" i="3"/>
  <c r="AD155" i="3"/>
  <c r="AC155" i="3"/>
  <c r="AG154" i="3"/>
  <c r="AE154" i="3"/>
  <c r="AD154" i="3"/>
  <c r="AC154" i="3"/>
  <c r="AG153" i="3"/>
  <c r="AE153" i="3"/>
  <c r="AD153" i="3"/>
  <c r="AC153" i="3"/>
  <c r="AG152" i="3"/>
  <c r="AE152" i="3"/>
  <c r="AD152" i="3"/>
  <c r="AC152" i="3"/>
  <c r="AG151" i="3"/>
  <c r="AE151" i="3"/>
  <c r="AD151" i="3"/>
  <c r="AC151" i="3"/>
  <c r="AG150" i="3"/>
  <c r="AE150" i="3"/>
  <c r="AD150" i="3"/>
  <c r="AC150" i="3"/>
  <c r="AG149" i="3"/>
  <c r="AE149" i="3"/>
  <c r="AD149" i="3"/>
  <c r="AC149" i="3"/>
  <c r="AG148" i="3"/>
  <c r="AE148" i="3"/>
  <c r="AD148" i="3"/>
  <c r="AC148" i="3"/>
  <c r="AG147" i="3"/>
  <c r="AE147" i="3"/>
  <c r="AD147" i="3"/>
  <c r="AC147" i="3"/>
  <c r="AG146" i="3"/>
  <c r="AE146" i="3"/>
  <c r="AD146" i="3"/>
  <c r="AC146" i="3"/>
  <c r="AG145" i="3"/>
  <c r="AE145" i="3"/>
  <c r="AD145" i="3"/>
  <c r="AC145" i="3"/>
  <c r="AG144" i="3"/>
  <c r="AE144" i="3"/>
  <c r="AD144" i="3"/>
  <c r="AC144" i="3"/>
  <c r="AG143" i="3"/>
  <c r="AE143" i="3"/>
  <c r="AD143" i="3"/>
  <c r="AC143" i="3"/>
  <c r="AG142" i="3"/>
  <c r="AE142" i="3"/>
  <c r="AD142" i="3"/>
  <c r="AC142" i="3"/>
  <c r="AG141" i="3"/>
  <c r="AE141" i="3"/>
  <c r="AD141" i="3"/>
  <c r="AC141" i="3"/>
  <c r="AG140" i="3"/>
  <c r="AE140" i="3"/>
  <c r="AD140" i="3"/>
  <c r="AC140" i="3"/>
  <c r="AG139" i="3"/>
  <c r="AE139" i="3"/>
  <c r="AD139" i="3"/>
  <c r="AC139" i="3"/>
  <c r="AG138" i="3"/>
  <c r="AE138" i="3"/>
  <c r="AD138" i="3"/>
  <c r="AC138" i="3"/>
  <c r="AG137" i="3"/>
  <c r="AE137" i="3"/>
  <c r="AD137" i="3"/>
  <c r="AC137" i="3"/>
  <c r="AG136" i="3"/>
  <c r="AE136" i="3"/>
  <c r="AD136" i="3"/>
  <c r="AC136" i="3"/>
  <c r="AG135" i="3"/>
  <c r="AE135" i="3"/>
  <c r="AD135" i="3"/>
  <c r="AC135" i="3"/>
  <c r="AG134" i="3"/>
  <c r="AE134" i="3"/>
  <c r="AD134" i="3"/>
  <c r="AC134" i="3"/>
  <c r="AG133" i="3"/>
  <c r="AE133" i="3"/>
  <c r="AD133" i="3"/>
  <c r="AC133" i="3"/>
  <c r="AG132" i="3"/>
  <c r="AE132" i="3"/>
  <c r="AD132" i="3"/>
  <c r="AC132" i="3"/>
  <c r="AG131" i="3"/>
  <c r="AE131" i="3"/>
  <c r="AD131" i="3"/>
  <c r="AC131" i="3"/>
  <c r="AG130" i="3"/>
  <c r="AE130" i="3"/>
  <c r="AD130" i="3"/>
  <c r="AC130" i="3"/>
  <c r="AG129" i="3"/>
  <c r="AE129" i="3"/>
  <c r="AD129" i="3"/>
  <c r="AC129" i="3"/>
  <c r="AG128" i="3"/>
  <c r="AE128" i="3"/>
  <c r="AD128" i="3"/>
  <c r="AC128" i="3"/>
  <c r="AG127" i="3"/>
  <c r="AE127" i="3"/>
  <c r="AD127" i="3"/>
  <c r="AC127" i="3"/>
  <c r="AG126" i="3"/>
  <c r="AE126" i="3"/>
  <c r="AD126" i="3"/>
  <c r="AC126" i="3"/>
  <c r="AG125" i="3"/>
  <c r="AE125" i="3"/>
  <c r="AD125" i="3"/>
  <c r="AC125" i="3"/>
  <c r="AG124" i="3"/>
  <c r="AE124" i="3"/>
  <c r="AD124" i="3"/>
  <c r="AC124" i="3"/>
  <c r="AG123" i="3"/>
  <c r="AE123" i="3"/>
  <c r="AD123" i="3"/>
  <c r="AC123" i="3"/>
  <c r="AG122" i="3"/>
  <c r="AE122" i="3"/>
  <c r="AD122" i="3"/>
  <c r="AC122" i="3"/>
  <c r="AG121" i="3"/>
  <c r="AE121" i="3"/>
  <c r="AD121" i="3"/>
  <c r="AC121" i="3"/>
  <c r="AG120" i="3"/>
  <c r="AE120" i="3"/>
  <c r="AD120" i="3"/>
  <c r="AC120" i="3"/>
  <c r="AG119" i="3"/>
  <c r="AE119" i="3"/>
  <c r="AD119" i="3"/>
  <c r="AC119" i="3"/>
  <c r="AG118" i="3"/>
  <c r="AE118" i="3"/>
  <c r="AD118" i="3"/>
  <c r="AC118" i="3"/>
  <c r="AG117" i="3"/>
  <c r="AE117" i="3"/>
  <c r="AD117" i="3"/>
  <c r="AC117" i="3"/>
  <c r="AG116" i="3"/>
  <c r="AE116" i="3"/>
  <c r="AD116" i="3"/>
  <c r="AC116" i="3"/>
  <c r="AG115" i="3"/>
  <c r="AE115" i="3"/>
  <c r="AD115" i="3"/>
  <c r="AC115" i="3"/>
  <c r="AG114" i="3"/>
  <c r="AE114" i="3"/>
  <c r="AD114" i="3"/>
  <c r="AC114" i="3"/>
  <c r="AG113" i="3"/>
  <c r="AE113" i="3"/>
  <c r="AD113" i="3"/>
  <c r="AC113" i="3"/>
  <c r="AG112" i="3"/>
  <c r="AE112" i="3"/>
  <c r="AD112" i="3"/>
  <c r="AC112" i="3"/>
  <c r="AG111" i="3"/>
  <c r="AE111" i="3"/>
  <c r="AD111" i="3"/>
  <c r="AC111" i="3"/>
  <c r="AG110" i="3"/>
  <c r="AE110" i="3"/>
  <c r="AD110" i="3"/>
  <c r="AC110" i="3"/>
  <c r="AG109" i="3"/>
  <c r="AE109" i="3"/>
  <c r="AD109" i="3"/>
  <c r="AC109" i="3"/>
  <c r="AG108" i="3"/>
  <c r="AE108" i="3"/>
  <c r="AD108" i="3"/>
  <c r="AC108" i="3"/>
  <c r="AG107" i="3"/>
  <c r="AE107" i="3"/>
  <c r="AD107" i="3"/>
  <c r="AC107" i="3"/>
  <c r="AG106" i="3"/>
  <c r="AE106" i="3"/>
  <c r="AD106" i="3"/>
  <c r="AC106" i="3"/>
  <c r="AG105" i="3"/>
  <c r="AE105" i="3"/>
  <c r="AD105" i="3"/>
  <c r="AC105" i="3"/>
  <c r="AG104" i="3"/>
  <c r="AE104" i="3"/>
  <c r="AD104" i="3"/>
  <c r="AC104" i="3"/>
  <c r="AG103" i="3"/>
  <c r="AE103" i="3"/>
  <c r="AD103" i="3"/>
  <c r="AC103" i="3"/>
  <c r="AG102" i="3"/>
  <c r="AE102" i="3"/>
  <c r="AD102" i="3"/>
  <c r="AC102" i="3"/>
  <c r="AG101" i="3"/>
  <c r="AE101" i="3"/>
  <c r="AD101" i="3"/>
  <c r="AC101" i="3"/>
  <c r="AG100" i="3"/>
  <c r="AE100" i="3"/>
  <c r="AD100" i="3"/>
  <c r="AC100" i="3"/>
  <c r="AG99" i="3"/>
  <c r="AE99" i="3"/>
  <c r="AD99" i="3"/>
  <c r="AC99" i="3"/>
  <c r="AG98" i="3"/>
  <c r="AE98" i="3"/>
  <c r="AD98" i="3"/>
  <c r="AC98" i="3"/>
  <c r="AG97" i="3"/>
  <c r="AE97" i="3"/>
  <c r="AD97" i="3"/>
  <c r="AC97" i="3"/>
  <c r="AG96" i="3"/>
  <c r="AE96" i="3"/>
  <c r="AD96" i="3"/>
  <c r="AC96" i="3"/>
  <c r="AG95" i="3"/>
  <c r="AE95" i="3"/>
  <c r="AD95" i="3"/>
  <c r="AC95" i="3"/>
  <c r="AG94" i="3"/>
  <c r="AE94" i="3"/>
  <c r="AD94" i="3"/>
  <c r="AC94" i="3"/>
  <c r="AG93" i="3"/>
  <c r="AE93" i="3"/>
  <c r="AD93" i="3"/>
  <c r="AC93" i="3"/>
  <c r="AG92" i="3"/>
  <c r="AE92" i="3"/>
  <c r="AD92" i="3"/>
  <c r="AC92" i="3"/>
  <c r="AG91" i="3"/>
  <c r="AE91" i="3"/>
  <c r="AD91" i="3"/>
  <c r="AC91" i="3"/>
  <c r="AG90" i="3"/>
  <c r="AE90" i="3"/>
  <c r="AD90" i="3"/>
  <c r="AC90" i="3"/>
  <c r="AG89" i="3"/>
  <c r="AE89" i="3"/>
  <c r="AD89" i="3"/>
  <c r="AC89" i="3"/>
  <c r="AG88" i="3"/>
  <c r="AE88" i="3"/>
  <c r="AD88" i="3"/>
  <c r="AC88" i="3"/>
  <c r="AG87" i="3"/>
  <c r="AE87" i="3"/>
  <c r="AD87" i="3"/>
  <c r="AC87" i="3"/>
  <c r="AG86" i="3"/>
  <c r="AE86" i="3"/>
  <c r="AD86" i="3"/>
  <c r="AC86" i="3"/>
  <c r="AG85" i="3"/>
  <c r="AE85" i="3"/>
  <c r="AD85" i="3"/>
  <c r="AC85" i="3"/>
  <c r="AG84" i="3"/>
  <c r="AE84" i="3"/>
  <c r="AD84" i="3"/>
  <c r="AC84" i="3"/>
  <c r="AG83" i="3"/>
  <c r="AE83" i="3"/>
  <c r="AD83" i="3"/>
  <c r="AC83" i="3"/>
  <c r="AG82" i="3"/>
  <c r="AE82" i="3"/>
  <c r="AD82" i="3"/>
  <c r="AC82" i="3"/>
  <c r="AG81" i="3"/>
  <c r="AE81" i="3"/>
  <c r="AD81" i="3"/>
  <c r="AC81" i="3"/>
  <c r="AG80" i="3"/>
  <c r="AE80" i="3"/>
  <c r="AD80" i="3"/>
  <c r="AC80" i="3"/>
  <c r="AG79" i="3"/>
  <c r="AE79" i="3"/>
  <c r="AD79" i="3"/>
  <c r="AC79" i="3"/>
  <c r="AG78" i="3"/>
  <c r="AE78" i="3"/>
  <c r="AD78" i="3"/>
  <c r="AC78" i="3"/>
  <c r="AG77" i="3"/>
  <c r="AE77" i="3"/>
  <c r="AD77" i="3"/>
  <c r="AC77" i="3"/>
  <c r="AG76" i="3"/>
  <c r="AE76" i="3"/>
  <c r="AD76" i="3"/>
  <c r="AC76" i="3"/>
  <c r="AG75" i="3"/>
  <c r="AE75" i="3"/>
  <c r="AD75" i="3"/>
  <c r="AC75" i="3"/>
  <c r="AG74" i="3"/>
  <c r="AE74" i="3"/>
  <c r="AD74" i="3"/>
  <c r="AC74" i="3"/>
  <c r="AG73" i="3"/>
  <c r="AE73" i="3"/>
  <c r="AD73" i="3"/>
  <c r="AC73" i="3"/>
  <c r="AG72" i="3"/>
  <c r="AE72" i="3"/>
  <c r="AD72" i="3"/>
  <c r="AC72" i="3"/>
  <c r="AG71" i="3"/>
  <c r="AE71" i="3"/>
  <c r="AD71" i="3"/>
  <c r="AC71" i="3"/>
  <c r="AG70" i="3"/>
  <c r="AE70" i="3"/>
  <c r="AD70" i="3"/>
  <c r="AC70" i="3"/>
  <c r="AG69" i="3"/>
  <c r="AE69" i="3"/>
  <c r="AD69" i="3"/>
  <c r="AC69" i="3"/>
  <c r="AG68" i="3"/>
  <c r="AE68" i="3"/>
  <c r="AD68" i="3"/>
  <c r="AC68" i="3"/>
  <c r="AG67" i="3"/>
  <c r="AE67" i="3"/>
  <c r="AD67" i="3"/>
  <c r="AC67" i="3"/>
  <c r="AG66" i="3"/>
  <c r="AE66" i="3"/>
  <c r="AD66" i="3"/>
  <c r="AC66" i="3"/>
  <c r="AG65" i="3"/>
  <c r="AE65" i="3"/>
  <c r="AD65" i="3"/>
  <c r="AC65" i="3"/>
  <c r="AG64" i="3"/>
  <c r="AE64" i="3"/>
  <c r="AD64" i="3"/>
  <c r="AC64" i="3"/>
  <c r="AG63" i="3"/>
  <c r="AE63" i="3"/>
  <c r="AD63" i="3"/>
  <c r="AC63" i="3"/>
  <c r="AG62" i="3"/>
  <c r="AE62" i="3"/>
  <c r="AD62" i="3"/>
  <c r="AC62" i="3"/>
  <c r="AG61" i="3"/>
  <c r="AE61" i="3"/>
  <c r="AD61" i="3"/>
  <c r="AC61" i="3"/>
  <c r="AG60" i="3"/>
  <c r="AE60" i="3"/>
  <c r="AD60" i="3"/>
  <c r="AC60" i="3"/>
  <c r="AG59" i="3"/>
  <c r="AE59" i="3"/>
  <c r="AD59" i="3"/>
  <c r="AC59" i="3"/>
  <c r="AG58" i="3"/>
  <c r="AE58" i="3"/>
  <c r="AD58" i="3"/>
  <c r="AC58" i="3"/>
  <c r="AG57" i="3"/>
  <c r="AE57" i="3"/>
  <c r="AD57" i="3"/>
  <c r="AC57" i="3"/>
  <c r="AG56" i="3"/>
  <c r="AE56" i="3"/>
  <c r="AD56" i="3"/>
  <c r="AC56" i="3"/>
  <c r="AG55" i="3"/>
  <c r="AE55" i="3"/>
  <c r="AD55" i="3"/>
  <c r="AC55" i="3"/>
  <c r="AG54" i="3"/>
  <c r="AE54" i="3"/>
  <c r="AD54" i="3"/>
  <c r="AC54" i="3"/>
  <c r="AG53" i="3"/>
  <c r="AE53" i="3"/>
  <c r="AD53" i="3"/>
  <c r="AC53" i="3"/>
  <c r="AG52" i="3"/>
  <c r="AE52" i="3"/>
  <c r="AD52" i="3"/>
  <c r="AC52" i="3"/>
  <c r="AG51" i="3"/>
  <c r="AE51" i="3"/>
  <c r="AD51" i="3"/>
  <c r="AC51" i="3"/>
  <c r="AG50" i="3"/>
  <c r="AE50" i="3"/>
  <c r="AD50" i="3"/>
  <c r="AC50" i="3"/>
  <c r="AG49" i="3"/>
  <c r="AE49" i="3"/>
  <c r="AD49" i="3"/>
  <c r="AC49" i="3"/>
  <c r="AG48" i="3"/>
  <c r="AE48" i="3"/>
  <c r="AD48" i="3"/>
  <c r="AC48" i="3"/>
  <c r="AG47" i="3"/>
  <c r="AE47" i="3"/>
  <c r="AD47" i="3"/>
  <c r="AC47" i="3"/>
  <c r="AG46" i="3"/>
  <c r="AE46" i="3"/>
  <c r="AD46" i="3"/>
  <c r="AC46" i="3"/>
  <c r="AG45" i="3"/>
  <c r="AE45" i="3"/>
  <c r="AD45" i="3"/>
  <c r="AC45" i="3"/>
  <c r="AG44" i="3"/>
  <c r="AE44" i="3"/>
  <c r="AD44" i="3"/>
  <c r="AC44" i="3"/>
  <c r="AG43" i="3"/>
  <c r="AE43" i="3"/>
  <c r="AD43" i="3"/>
  <c r="AC43" i="3"/>
  <c r="AG42" i="3"/>
  <c r="AE42" i="3"/>
  <c r="AD42" i="3"/>
  <c r="AC42" i="3"/>
  <c r="AG41" i="3"/>
  <c r="AE41" i="3"/>
  <c r="AD41" i="3"/>
  <c r="AC41" i="3"/>
  <c r="AG40" i="3"/>
  <c r="AE40" i="3"/>
  <c r="AD40" i="3"/>
  <c r="AC40" i="3"/>
  <c r="AG39" i="3"/>
  <c r="AE39" i="3"/>
  <c r="AD39" i="3"/>
  <c r="AC39" i="3"/>
  <c r="AG38" i="3"/>
  <c r="AE38" i="3"/>
  <c r="AD38" i="3"/>
  <c r="AC38" i="3"/>
  <c r="AG37" i="3"/>
  <c r="AE37" i="3"/>
  <c r="AD37" i="3"/>
  <c r="AC37" i="3"/>
  <c r="AG36" i="3"/>
  <c r="AE36" i="3"/>
  <c r="AD36" i="3"/>
  <c r="AC36" i="3"/>
  <c r="AG35" i="3"/>
  <c r="AE35" i="3"/>
  <c r="AD35" i="3"/>
  <c r="AC35" i="3"/>
  <c r="AG34" i="3"/>
  <c r="AE34" i="3"/>
  <c r="AD34" i="3"/>
  <c r="AC34" i="3"/>
  <c r="AG33" i="3"/>
  <c r="AE33" i="3"/>
  <c r="AD33" i="3"/>
  <c r="AC33" i="3"/>
  <c r="AG32" i="3"/>
  <c r="AE32" i="3"/>
  <c r="AD32" i="3"/>
  <c r="AC32" i="3"/>
  <c r="AG31" i="3"/>
  <c r="AE31" i="3"/>
  <c r="AD31" i="3"/>
  <c r="AC31" i="3"/>
  <c r="AG30" i="3"/>
  <c r="AE30" i="3"/>
  <c r="AD30" i="3"/>
  <c r="AC30" i="3"/>
  <c r="AG29" i="3"/>
  <c r="AE29" i="3"/>
  <c r="AD29" i="3"/>
  <c r="AC29" i="3"/>
  <c r="AG28" i="3"/>
  <c r="AE28" i="3"/>
  <c r="AD28" i="3"/>
  <c r="AC28" i="3"/>
  <c r="AG27" i="3"/>
  <c r="AE27" i="3"/>
  <c r="AD27" i="3"/>
  <c r="AC27" i="3"/>
  <c r="AG26" i="3"/>
  <c r="AE26" i="3"/>
  <c r="AD26" i="3"/>
  <c r="AC26" i="3"/>
  <c r="AG25" i="3"/>
  <c r="AE25" i="3"/>
  <c r="AD25" i="3"/>
  <c r="AC25" i="3"/>
  <c r="AG24" i="3"/>
  <c r="AE24" i="3"/>
  <c r="AD24" i="3"/>
  <c r="AC24" i="3"/>
  <c r="AG23" i="3"/>
  <c r="AE23" i="3"/>
  <c r="AD23" i="3"/>
  <c r="AC23" i="3"/>
  <c r="AG22" i="3"/>
  <c r="AE22" i="3"/>
  <c r="AD22" i="3"/>
  <c r="AC22" i="3"/>
  <c r="AG21" i="3"/>
  <c r="AE21" i="3"/>
  <c r="AD21" i="3"/>
  <c r="AC21" i="3"/>
  <c r="AG20" i="3"/>
  <c r="AE20" i="3"/>
  <c r="AD20" i="3"/>
  <c r="AC20" i="3"/>
  <c r="AG19" i="3"/>
  <c r="AE19" i="3"/>
  <c r="AD19" i="3"/>
  <c r="AC19" i="3"/>
  <c r="AG18" i="3"/>
  <c r="AE18" i="3"/>
  <c r="AD18" i="3"/>
  <c r="AC18" i="3"/>
  <c r="AG17" i="3"/>
  <c r="AE17" i="3"/>
  <c r="AD17" i="3"/>
  <c r="AC17" i="3"/>
  <c r="AG16" i="3"/>
  <c r="AE16" i="3"/>
  <c r="AD16" i="3"/>
  <c r="AC16" i="3"/>
  <c r="AG15" i="3"/>
  <c r="AE15" i="3"/>
  <c r="AD15" i="3"/>
  <c r="AC15" i="3"/>
  <c r="AG14" i="3"/>
  <c r="AE14" i="3"/>
  <c r="AD14" i="3"/>
  <c r="AC14" i="3"/>
  <c r="AG13" i="3"/>
  <c r="AE13" i="3"/>
  <c r="AD13" i="3"/>
  <c r="AC13" i="3"/>
  <c r="AG12" i="3"/>
  <c r="AE12" i="3"/>
  <c r="AD12" i="3"/>
  <c r="AC12" i="3"/>
  <c r="AG11" i="3"/>
  <c r="AE11" i="3"/>
  <c r="AD11" i="3"/>
  <c r="AC11" i="3"/>
  <c r="BP4" i="4"/>
  <c r="BN115" i="4"/>
  <c r="BN105" i="4"/>
  <c r="BN102" i="4"/>
  <c r="Q4" i="3"/>
  <c r="Y861" i="3" s="1"/>
  <c r="BR6" i="4"/>
  <c r="BR7" i="4"/>
  <c r="BR8" i="4"/>
  <c r="BR9" i="4"/>
  <c r="BR10"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7" i="4"/>
  <c r="BR38" i="4"/>
  <c r="BR39" i="4"/>
  <c r="BR40" i="4"/>
  <c r="BR41" i="4"/>
  <c r="BR42" i="4"/>
  <c r="BR43" i="4"/>
  <c r="BR44" i="4"/>
  <c r="BR45" i="4"/>
  <c r="BR46" i="4"/>
  <c r="BR47" i="4"/>
  <c r="BR48" i="4"/>
  <c r="BR49" i="4"/>
  <c r="BR50" i="4"/>
  <c r="BR51" i="4"/>
  <c r="BR52" i="4"/>
  <c r="BR53" i="4"/>
  <c r="BR54" i="4"/>
  <c r="BR55" i="4"/>
  <c r="BR56" i="4"/>
  <c r="BR57" i="4"/>
  <c r="BR58" i="4"/>
  <c r="BR59" i="4"/>
  <c r="BR60" i="4"/>
  <c r="BR61" i="4"/>
  <c r="BR62" i="4"/>
  <c r="BR63" i="4"/>
  <c r="BR64" i="4"/>
  <c r="BR65" i="4"/>
  <c r="BR66" i="4"/>
  <c r="BR67" i="4"/>
  <c r="BR68" i="4"/>
  <c r="BR69" i="4"/>
  <c r="BR70" i="4"/>
  <c r="BR71" i="4"/>
  <c r="BR72" i="4"/>
  <c r="BR73" i="4"/>
  <c r="BR74" i="4"/>
  <c r="BR75" i="4"/>
  <c r="BR76" i="4"/>
  <c r="BR77" i="4"/>
  <c r="BR78" i="4"/>
  <c r="BR79" i="4"/>
  <c r="BR80" i="4"/>
  <c r="BR81" i="4"/>
  <c r="BR82" i="4"/>
  <c r="BR83" i="4"/>
  <c r="BR84" i="4"/>
  <c r="BR85" i="4"/>
  <c r="BR86" i="4"/>
  <c r="BR87" i="4"/>
  <c r="BR88" i="4"/>
  <c r="BR89" i="4"/>
  <c r="BR90" i="4"/>
  <c r="BR91" i="4"/>
  <c r="BR92" i="4"/>
  <c r="BR93" i="4"/>
  <c r="BR94" i="4"/>
  <c r="BR95" i="4"/>
  <c r="BR96" i="4"/>
  <c r="BR97" i="4"/>
  <c r="BR98" i="4"/>
  <c r="BR99" i="4"/>
  <c r="BR100" i="4"/>
  <c r="BR101" i="4"/>
  <c r="BR102" i="4"/>
  <c r="BR103" i="4"/>
  <c r="BR104" i="4"/>
  <c r="BR105" i="4"/>
  <c r="BR106" i="4"/>
  <c r="BR107" i="4"/>
  <c r="BR108" i="4"/>
  <c r="BR109" i="4"/>
  <c r="BR110" i="4"/>
  <c r="BR111" i="4"/>
  <c r="BR112" i="4"/>
  <c r="BR113" i="4"/>
  <c r="BR114" i="4"/>
  <c r="BR115" i="4"/>
  <c r="BR116" i="4"/>
  <c r="BR117" i="4"/>
  <c r="BR118" i="4"/>
  <c r="BR119" i="4"/>
  <c r="BR120" i="4"/>
  <c r="BR121" i="4"/>
  <c r="BR122" i="4"/>
  <c r="BR123" i="4"/>
  <c r="BR124" i="4"/>
  <c r="BR125" i="4"/>
  <c r="BR126" i="4"/>
  <c r="BR127" i="4"/>
  <c r="BR128" i="4"/>
  <c r="BR129" i="4"/>
  <c r="BR130" i="4"/>
  <c r="BR131" i="4"/>
  <c r="BR132" i="4"/>
  <c r="BR133" i="4"/>
  <c r="BR134" i="4"/>
  <c r="BR135" i="4"/>
  <c r="BR136" i="4"/>
  <c r="BR137" i="4"/>
  <c r="BR138" i="4"/>
  <c r="BR139" i="4"/>
  <c r="BR140" i="4"/>
  <c r="BR141" i="4"/>
  <c r="BR142" i="4"/>
  <c r="BR143" i="4"/>
  <c r="BR144" i="4"/>
  <c r="BR145" i="4"/>
  <c r="BR146" i="4"/>
  <c r="BR147" i="4"/>
  <c r="BR148" i="4"/>
  <c r="BR149" i="4"/>
  <c r="BR150" i="4"/>
  <c r="BR151" i="4"/>
  <c r="BR152" i="4"/>
  <c r="BR153" i="4"/>
  <c r="BR154" i="4"/>
  <c r="BR155" i="4"/>
  <c r="BR156" i="4"/>
  <c r="BR157" i="4"/>
  <c r="BR158" i="4"/>
  <c r="BR159" i="4"/>
  <c r="BR160" i="4"/>
  <c r="BR161" i="4"/>
  <c r="BR162" i="4"/>
  <c r="BR163" i="4"/>
  <c r="BR164" i="4"/>
  <c r="BR165" i="4"/>
  <c r="BR166" i="4"/>
  <c r="BR167" i="4"/>
  <c r="BR168" i="4"/>
  <c r="BR169" i="4"/>
  <c r="BR170" i="4"/>
  <c r="BR171" i="4"/>
  <c r="BR172" i="4"/>
  <c r="BR173" i="4"/>
  <c r="BR174" i="4"/>
  <c r="BR175" i="4"/>
  <c r="BR176" i="4"/>
  <c r="BR177" i="4"/>
  <c r="BR178" i="4"/>
  <c r="BR179" i="4"/>
  <c r="BR180" i="4"/>
  <c r="BR181" i="4"/>
  <c r="BR182" i="4"/>
  <c r="BR183" i="4"/>
  <c r="BR184" i="4"/>
  <c r="BR185" i="4"/>
  <c r="BR186" i="4"/>
  <c r="BR187" i="4"/>
  <c r="BR188" i="4"/>
  <c r="BR189" i="4"/>
  <c r="BR190" i="4"/>
  <c r="BR191" i="4"/>
  <c r="BR192" i="4"/>
  <c r="BR193" i="4"/>
  <c r="BR194" i="4"/>
  <c r="BR195" i="4"/>
  <c r="BR196" i="4"/>
  <c r="BR197" i="4"/>
  <c r="BR198" i="4"/>
  <c r="BR199" i="4"/>
  <c r="BR200" i="4"/>
  <c r="BR201" i="4"/>
  <c r="BR202" i="4"/>
  <c r="BR203" i="4"/>
  <c r="BR204" i="4"/>
  <c r="BR205" i="4"/>
  <c r="BR206" i="4"/>
  <c r="BR207" i="4"/>
  <c r="BR208" i="4"/>
  <c r="BR209" i="4"/>
  <c r="BR210" i="4"/>
  <c r="BR211" i="4"/>
  <c r="BR212" i="4"/>
  <c r="BR213" i="4"/>
  <c r="BR214" i="4"/>
  <c r="BR215" i="4"/>
  <c r="BR216" i="4"/>
  <c r="BR217" i="4"/>
  <c r="BR218" i="4"/>
  <c r="BR219" i="4"/>
  <c r="BR220" i="4"/>
  <c r="BR221" i="4"/>
  <c r="BR222" i="4"/>
  <c r="BR223" i="4"/>
  <c r="BR224" i="4"/>
  <c r="BR225" i="4"/>
  <c r="BR226" i="4"/>
  <c r="BR227" i="4"/>
  <c r="BR228" i="4"/>
  <c r="BR229" i="4"/>
  <c r="BR230" i="4"/>
  <c r="BR231" i="4"/>
  <c r="BR232" i="4"/>
  <c r="BR233" i="4"/>
  <c r="BR234" i="4"/>
  <c r="BR235" i="4"/>
  <c r="BR236" i="4"/>
  <c r="BR237" i="4"/>
  <c r="BR238" i="4"/>
  <c r="BR239" i="4"/>
  <c r="BR240" i="4"/>
  <c r="BR241" i="4"/>
  <c r="BR242" i="4"/>
  <c r="BR243" i="4"/>
  <c r="BR244" i="4"/>
  <c r="BR245" i="4"/>
  <c r="BR246" i="4"/>
  <c r="BR247" i="4"/>
  <c r="BR248" i="4"/>
  <c r="BR249" i="4"/>
  <c r="BR250" i="4"/>
  <c r="BR251" i="4"/>
  <c r="BR252" i="4"/>
  <c r="BR253" i="4"/>
  <c r="BR254" i="4"/>
  <c r="BR255" i="4"/>
  <c r="BR256" i="4"/>
  <c r="BR257" i="4"/>
  <c r="BR258" i="4"/>
  <c r="BR259" i="4"/>
  <c r="BR260" i="4"/>
  <c r="BR261" i="4"/>
  <c r="BR262" i="4"/>
  <c r="BR263" i="4"/>
  <c r="BR264" i="4"/>
  <c r="BR265" i="4"/>
  <c r="BR266" i="4"/>
  <c r="BR267" i="4"/>
  <c r="BR268" i="4"/>
  <c r="BR269" i="4"/>
  <c r="BR270" i="4"/>
  <c r="BR271" i="4"/>
  <c r="BR272" i="4"/>
  <c r="BR273" i="4"/>
  <c r="BR274" i="4"/>
  <c r="BR275" i="4"/>
  <c r="BR276" i="4"/>
  <c r="BR277" i="4"/>
  <c r="BR278" i="4"/>
  <c r="BR279" i="4"/>
  <c r="BR280" i="4"/>
  <c r="BR281" i="4"/>
  <c r="BR282" i="4"/>
  <c r="BR283" i="4"/>
  <c r="BR284" i="4"/>
  <c r="BR285" i="4"/>
  <c r="BR286" i="4"/>
  <c r="BR287" i="4"/>
  <c r="BR288" i="4"/>
  <c r="BR289" i="4"/>
  <c r="BR290" i="4"/>
  <c r="BR291" i="4"/>
  <c r="BR292" i="4"/>
  <c r="BR293" i="4"/>
  <c r="BR294" i="4"/>
  <c r="BR295" i="4"/>
  <c r="BR296" i="4"/>
  <c r="BR297" i="4"/>
  <c r="BR298" i="4"/>
  <c r="BR299" i="4"/>
  <c r="BR300" i="4"/>
  <c r="BR301" i="4"/>
  <c r="BR302" i="4"/>
  <c r="BR303" i="4"/>
  <c r="BR304" i="4"/>
  <c r="BR305" i="4"/>
  <c r="BR306" i="4"/>
  <c r="BR307" i="4"/>
  <c r="BR308" i="4"/>
  <c r="BR309" i="4"/>
  <c r="BR310" i="4"/>
  <c r="BR311" i="4"/>
  <c r="BR312" i="4"/>
  <c r="BR313" i="4"/>
  <c r="BR314" i="4"/>
  <c r="BR315" i="4"/>
  <c r="BR316" i="4"/>
  <c r="BR317" i="4"/>
  <c r="BR318" i="4"/>
  <c r="BR319" i="4"/>
  <c r="BR320" i="4"/>
  <c r="BR321" i="4"/>
  <c r="BR322" i="4"/>
  <c r="BR323" i="4"/>
  <c r="BR324" i="4"/>
  <c r="BR325" i="4"/>
  <c r="BR326" i="4"/>
  <c r="BR327" i="4"/>
  <c r="BR328" i="4"/>
  <c r="BR329" i="4"/>
  <c r="BR330" i="4"/>
  <c r="BR331" i="4"/>
  <c r="BR332" i="4"/>
  <c r="BR333" i="4"/>
  <c r="BR334" i="4"/>
  <c r="BR335" i="4"/>
  <c r="BR336" i="4"/>
  <c r="BR337" i="4"/>
  <c r="BR338" i="4"/>
  <c r="BR339" i="4"/>
  <c r="BR340" i="4"/>
  <c r="BR341" i="4"/>
  <c r="BR342" i="4"/>
  <c r="BR343" i="4"/>
  <c r="BR344" i="4"/>
  <c r="BR345" i="4"/>
  <c r="BR346" i="4"/>
  <c r="BR347" i="4"/>
  <c r="BR348" i="4"/>
  <c r="BR349" i="4"/>
  <c r="BR350" i="4"/>
  <c r="BR351" i="4"/>
  <c r="BR352" i="4"/>
  <c r="BR353" i="4"/>
  <c r="BR354" i="4"/>
  <c r="BR355" i="4"/>
  <c r="BR356" i="4"/>
  <c r="BR357" i="4"/>
  <c r="BR358" i="4"/>
  <c r="BR359" i="4"/>
  <c r="BR360" i="4"/>
  <c r="BR361" i="4"/>
  <c r="BR362" i="4"/>
  <c r="BR363" i="4"/>
  <c r="BR364" i="4"/>
  <c r="BR365" i="4"/>
  <c r="BR366" i="4"/>
  <c r="BR367" i="4"/>
  <c r="BR368" i="4"/>
  <c r="BR369" i="4"/>
  <c r="BR370" i="4"/>
  <c r="BR371" i="4"/>
  <c r="BR372" i="4"/>
  <c r="BR373" i="4"/>
  <c r="BR374" i="4"/>
  <c r="BR375" i="4"/>
  <c r="BR376" i="4"/>
  <c r="BR377" i="4"/>
  <c r="BR378" i="4"/>
  <c r="BR379" i="4"/>
  <c r="BR380" i="4"/>
  <c r="BR381" i="4"/>
  <c r="BR382" i="4"/>
  <c r="BR383" i="4"/>
  <c r="BR384" i="4"/>
  <c r="BR385" i="4"/>
  <c r="BR386" i="4"/>
  <c r="BR387" i="4"/>
  <c r="BR388" i="4"/>
  <c r="BR389" i="4"/>
  <c r="BR390" i="4"/>
  <c r="BR391" i="4"/>
  <c r="BR392" i="4"/>
  <c r="BR393" i="4"/>
  <c r="BR394" i="4"/>
  <c r="BR395" i="4"/>
  <c r="BR396" i="4"/>
  <c r="BR397" i="4"/>
  <c r="BR398" i="4"/>
  <c r="BR399" i="4"/>
  <c r="BR400" i="4"/>
  <c r="BR401" i="4"/>
  <c r="BR402" i="4"/>
  <c r="BR403" i="4"/>
  <c r="BR404" i="4"/>
  <c r="BR405" i="4"/>
  <c r="BR406" i="4"/>
  <c r="BR407" i="4"/>
  <c r="BR408" i="4"/>
  <c r="BR409" i="4"/>
  <c r="BR410" i="4"/>
  <c r="BR411" i="4"/>
  <c r="BR412" i="4"/>
  <c r="BR413" i="4"/>
  <c r="BR414" i="4"/>
  <c r="BR415" i="4"/>
  <c r="BR416" i="4"/>
  <c r="BR417" i="4"/>
  <c r="BR418" i="4"/>
  <c r="BR419" i="4"/>
  <c r="BR420" i="4"/>
  <c r="BR421" i="4"/>
  <c r="BR422" i="4"/>
  <c r="BR423" i="4"/>
  <c r="BR424" i="4"/>
  <c r="BR425" i="4"/>
  <c r="BR426" i="4"/>
  <c r="BR427" i="4"/>
  <c r="BR428" i="4"/>
  <c r="BR429" i="4"/>
  <c r="BR430" i="4"/>
  <c r="BR431" i="4"/>
  <c r="BR432" i="4"/>
  <c r="BR433" i="4"/>
  <c r="BR434" i="4"/>
  <c r="BR435" i="4"/>
  <c r="BR436" i="4"/>
  <c r="BR437" i="4"/>
  <c r="BR438" i="4"/>
  <c r="BR439" i="4"/>
  <c r="BR440" i="4"/>
  <c r="BR441" i="4"/>
  <c r="BR442" i="4"/>
  <c r="BR443" i="4"/>
  <c r="BR444" i="4"/>
  <c r="BR445" i="4"/>
  <c r="BR446" i="4"/>
  <c r="BR447" i="4"/>
  <c r="BR448" i="4"/>
  <c r="BR449" i="4"/>
  <c r="BR450" i="4"/>
  <c r="BR451" i="4"/>
  <c r="BR452" i="4"/>
  <c r="BR453" i="4"/>
  <c r="BR454" i="4"/>
  <c r="BR455" i="4"/>
  <c r="BR456" i="4"/>
  <c r="BR457" i="4"/>
  <c r="BR458" i="4"/>
  <c r="BR459" i="4"/>
  <c r="BR460" i="4"/>
  <c r="BR461" i="4"/>
  <c r="BR462" i="4"/>
  <c r="BR463" i="4"/>
  <c r="BR464" i="4"/>
  <c r="BR465" i="4"/>
  <c r="BR466" i="4"/>
  <c r="BR467" i="4"/>
  <c r="BR468" i="4"/>
  <c r="BR469" i="4"/>
  <c r="BR470" i="4"/>
  <c r="BR471" i="4"/>
  <c r="BR472" i="4"/>
  <c r="BR473" i="4"/>
  <c r="BR474" i="4"/>
  <c r="BR475" i="4"/>
  <c r="BR476" i="4"/>
  <c r="BR477" i="4"/>
  <c r="BR478" i="4"/>
  <c r="BR479" i="4"/>
  <c r="BR480" i="4"/>
  <c r="BR481" i="4"/>
  <c r="BR482" i="4"/>
  <c r="BR483" i="4"/>
  <c r="BR484" i="4"/>
  <c r="BR485" i="4"/>
  <c r="BR486" i="4"/>
  <c r="BR487" i="4"/>
  <c r="BR488" i="4"/>
  <c r="BR489" i="4"/>
  <c r="BR490" i="4"/>
  <c r="BR491" i="4"/>
  <c r="BR492" i="4"/>
  <c r="BR493" i="4"/>
  <c r="BR494" i="4"/>
  <c r="BR495" i="4"/>
  <c r="BR496" i="4"/>
  <c r="BR497" i="4"/>
  <c r="BR498" i="4"/>
  <c r="BR499" i="4"/>
  <c r="BR500" i="4"/>
  <c r="BR501" i="4"/>
  <c r="BR502" i="4"/>
  <c r="BR503" i="4"/>
  <c r="BR504" i="4"/>
  <c r="BR5" i="4"/>
  <c r="BN51" i="4"/>
  <c r="BN54" i="4" s="1"/>
  <c r="BN52" i="4"/>
  <c r="BN55" i="4" s="1"/>
  <c r="BN3" i="4"/>
  <c r="S124" i="4" s="1"/>
  <c r="BN95" i="4"/>
  <c r="BN94" i="4"/>
  <c r="BN93" i="4"/>
  <c r="BN92" i="4"/>
  <c r="BN88" i="4"/>
  <c r="BN87" i="4"/>
  <c r="BN86" i="4"/>
  <c r="BN85" i="4"/>
  <c r="BN84" i="4"/>
  <c r="S77" i="4"/>
  <c r="BN23" i="4"/>
  <c r="BN22" i="4"/>
  <c r="BN21" i="4"/>
  <c r="BN20" i="4"/>
  <c r="C514" i="2"/>
  <c r="BI514" i="2" s="1"/>
  <c r="BN17" i="4"/>
  <c r="BN48" i="4" s="1"/>
  <c r="BN14" i="4"/>
  <c r="BN33" i="4" s="1"/>
  <c r="BN15" i="4"/>
  <c r="BN38" i="4" s="1"/>
  <c r="BN16" i="4"/>
  <c r="BN41" i="4" s="1"/>
  <c r="BN13" i="4"/>
  <c r="BN26" i="4" s="1"/>
  <c r="S2" i="4"/>
  <c r="B4" i="3"/>
  <c r="B4" i="2"/>
  <c r="BN100" i="4" l="1"/>
  <c r="BN104" i="4"/>
  <c r="BN114" i="4"/>
  <c r="BC48" i="7"/>
  <c r="BN107" i="4"/>
  <c r="BN108" i="4"/>
  <c r="BN118" i="4"/>
  <c r="BN97" i="4"/>
  <c r="BN112" i="4"/>
  <c r="BN109" i="4"/>
  <c r="BN119" i="4"/>
  <c r="BN98" i="4"/>
  <c r="BN117" i="4"/>
  <c r="BN110" i="4"/>
  <c r="BN120" i="4"/>
  <c r="BN99" i="4"/>
  <c r="BN103" i="4"/>
  <c r="BN113" i="4"/>
  <c r="Z532" i="2"/>
  <c r="BD62" i="7" s="1"/>
  <c r="BE62" i="7" s="1"/>
  <c r="AT527" i="2"/>
  <c r="BD27" i="7" s="1"/>
  <c r="BE27" i="7" s="1"/>
  <c r="AK7" i="3"/>
  <c r="S5" i="4"/>
  <c r="BD88" i="7"/>
  <c r="AI527" i="2"/>
  <c r="BD46" i="7" s="1"/>
  <c r="BE46" i="7" s="1"/>
  <c r="AU527" i="2"/>
  <c r="BD32" i="7" s="1"/>
  <c r="AT532" i="2"/>
  <c r="BD66" i="7" s="1"/>
  <c r="BE66" i="7" s="1"/>
  <c r="BD532" i="2"/>
  <c r="BD68" i="7" s="1"/>
  <c r="BE68" i="7" s="1"/>
  <c r="BL527" i="2"/>
  <c r="BD43" i="7" s="1"/>
  <c r="BE43" i="7" s="1"/>
  <c r="AE527" i="2"/>
  <c r="BD26" i="7" s="1"/>
  <c r="BE26" i="7" s="1"/>
  <c r="AV527" i="2"/>
  <c r="BD37" i="7" s="1"/>
  <c r="BE37" i="7" s="1"/>
  <c r="AY532" i="2"/>
  <c r="BD67" i="7" s="1"/>
  <c r="BE67" i="7" s="1"/>
  <c r="AG527" i="2"/>
  <c r="BD36" i="7" s="1"/>
  <c r="BE36" i="7" s="1"/>
  <c r="AX527" i="2"/>
  <c r="BD47" i="7" s="1"/>
  <c r="BE47" i="7" s="1"/>
  <c r="BK527" i="2"/>
  <c r="BD38" i="7" s="1"/>
  <c r="BE38" i="7" s="1"/>
  <c r="BI532" i="2"/>
  <c r="BD69" i="7" s="1"/>
  <c r="BE69" i="7" s="1"/>
  <c r="AO532" i="2"/>
  <c r="BD65" i="7" s="1"/>
  <c r="BE65" i="7" s="1"/>
  <c r="K532" i="2"/>
  <c r="BD59" i="7" s="1"/>
  <c r="BE59" i="7" s="1"/>
  <c r="BE84" i="7"/>
  <c r="BD84" i="7"/>
  <c r="BE85" i="7"/>
  <c r="BD85" i="7"/>
  <c r="BE86" i="7"/>
  <c r="BD86" i="7"/>
  <c r="BE87" i="7"/>
  <c r="BD87" i="7"/>
  <c r="BE88" i="7"/>
  <c r="F532" i="2"/>
  <c r="BD58" i="7" s="1"/>
  <c r="BE58" i="7" s="1"/>
  <c r="G529" i="2"/>
  <c r="BD14" i="7" s="1"/>
  <c r="BE14" i="7" s="1"/>
  <c r="H529" i="2"/>
  <c r="BD15" i="7" s="1"/>
  <c r="BE15" i="7" s="1"/>
  <c r="I529" i="2"/>
  <c r="BD16" i="7" s="1"/>
  <c r="BE16" i="7" s="1"/>
  <c r="U27" i="3"/>
  <c r="U54" i="3"/>
  <c r="U81" i="3"/>
  <c r="U108" i="3"/>
  <c r="U135" i="3"/>
  <c r="U162" i="3"/>
  <c r="U32" i="3"/>
  <c r="U59" i="3"/>
  <c r="U86" i="3"/>
  <c r="U113" i="3"/>
  <c r="U140" i="3"/>
  <c r="U36" i="3"/>
  <c r="U63" i="3"/>
  <c r="U90" i="3"/>
  <c r="U117" i="3"/>
  <c r="U144" i="3"/>
  <c r="U14" i="3"/>
  <c r="U41" i="3"/>
  <c r="U68" i="3"/>
  <c r="U95" i="3"/>
  <c r="U122" i="3"/>
  <c r="U149" i="3"/>
  <c r="U18" i="3"/>
  <c r="U45" i="3"/>
  <c r="U72" i="3"/>
  <c r="U99" i="3"/>
  <c r="U126" i="3"/>
  <c r="U153" i="3"/>
  <c r="AJ77" i="4"/>
  <c r="U23" i="3"/>
  <c r="U50" i="3"/>
  <c r="U77" i="3"/>
  <c r="U104" i="3"/>
  <c r="U131" i="3"/>
  <c r="U158" i="3"/>
  <c r="P527" i="2"/>
  <c r="BD25" i="7" s="1"/>
  <c r="BE25" i="7" s="1"/>
  <c r="F529" i="2"/>
  <c r="BD13" i="7" s="1"/>
  <c r="BE13" i="7" s="1"/>
  <c r="U11" i="3"/>
  <c r="U15" i="3"/>
  <c r="U20" i="3"/>
  <c r="U24" i="3"/>
  <c r="U29" i="3"/>
  <c r="U33" i="3"/>
  <c r="U38" i="3"/>
  <c r="U42" i="3"/>
  <c r="U47" i="3"/>
  <c r="U51" i="3"/>
  <c r="U56" i="3"/>
  <c r="U60" i="3"/>
  <c r="U65" i="3"/>
  <c r="U69" i="3"/>
  <c r="U74" i="3"/>
  <c r="U78" i="3"/>
  <c r="U83" i="3"/>
  <c r="U87" i="3"/>
  <c r="U92" i="3"/>
  <c r="U96" i="3"/>
  <c r="U101" i="3"/>
  <c r="U105" i="3"/>
  <c r="U110" i="3"/>
  <c r="U114" i="3"/>
  <c r="U119" i="3"/>
  <c r="U123" i="3"/>
  <c r="U128" i="3"/>
  <c r="U132" i="3"/>
  <c r="U137" i="3"/>
  <c r="U141" i="3"/>
  <c r="U146" i="3"/>
  <c r="U150" i="3"/>
  <c r="U155" i="3"/>
  <c r="U159" i="3"/>
  <c r="U164" i="3"/>
  <c r="U168" i="3"/>
  <c r="U173" i="3"/>
  <c r="U177" i="3"/>
  <c r="U182" i="3"/>
  <c r="U186" i="3"/>
  <c r="U191" i="3"/>
  <c r="U195" i="3"/>
  <c r="U200" i="3"/>
  <c r="U204" i="3"/>
  <c r="U209" i="3"/>
  <c r="U213" i="3"/>
  <c r="U218" i="3"/>
  <c r="U222" i="3"/>
  <c r="U227" i="3"/>
  <c r="U231" i="3"/>
  <c r="U236" i="3"/>
  <c r="U240" i="3"/>
  <c r="U245" i="3"/>
  <c r="U249" i="3"/>
  <c r="U254" i="3"/>
  <c r="U258" i="3"/>
  <c r="U263" i="3"/>
  <c r="U267" i="3"/>
  <c r="U272" i="3"/>
  <c r="U276" i="3"/>
  <c r="U281" i="3"/>
  <c r="U285" i="3"/>
  <c r="U290" i="3"/>
  <c r="U294" i="3"/>
  <c r="U299" i="3"/>
  <c r="U303" i="3"/>
  <c r="U308" i="3"/>
  <c r="U312" i="3"/>
  <c r="U317" i="3"/>
  <c r="U321" i="3"/>
  <c r="U326" i="3"/>
  <c r="U330" i="3"/>
  <c r="U335" i="3"/>
  <c r="U339" i="3"/>
  <c r="U344" i="3"/>
  <c r="U348" i="3"/>
  <c r="U353" i="3"/>
  <c r="U357" i="3"/>
  <c r="U362" i="3"/>
  <c r="U366" i="3"/>
  <c r="U371" i="3"/>
  <c r="U375" i="3"/>
  <c r="U380" i="3"/>
  <c r="U384" i="3"/>
  <c r="U389" i="3"/>
  <c r="U393" i="3"/>
  <c r="U398" i="3"/>
  <c r="U402" i="3"/>
  <c r="U407" i="3"/>
  <c r="U411" i="3"/>
  <c r="U416" i="3"/>
  <c r="U420" i="3"/>
  <c r="U425" i="3"/>
  <c r="U429" i="3"/>
  <c r="U434" i="3"/>
  <c r="U438" i="3"/>
  <c r="U443" i="3"/>
  <c r="U447" i="3"/>
  <c r="U452" i="3"/>
  <c r="U456" i="3"/>
  <c r="U461" i="3"/>
  <c r="U465" i="3"/>
  <c r="U470" i="3"/>
  <c r="U474" i="3"/>
  <c r="U479" i="3"/>
  <c r="U483" i="3"/>
  <c r="U488" i="3"/>
  <c r="U492" i="3"/>
  <c r="U497" i="3"/>
  <c r="U501" i="3"/>
  <c r="U506" i="3"/>
  <c r="U510" i="3"/>
  <c r="U515" i="3"/>
  <c r="U519" i="3"/>
  <c r="U524" i="3"/>
  <c r="U528" i="3"/>
  <c r="U533" i="3"/>
  <c r="U537" i="3"/>
  <c r="U542" i="3"/>
  <c r="U546" i="3"/>
  <c r="U551" i="3"/>
  <c r="U555" i="3"/>
  <c r="U560" i="3"/>
  <c r="U564" i="3"/>
  <c r="U569" i="3"/>
  <c r="U573" i="3"/>
  <c r="U578" i="3"/>
  <c r="U582" i="3"/>
  <c r="U587" i="3"/>
  <c r="U591" i="3"/>
  <c r="U596" i="3"/>
  <c r="U600" i="3"/>
  <c r="U605" i="3"/>
  <c r="U609" i="3"/>
  <c r="U614" i="3"/>
  <c r="U618" i="3"/>
  <c r="U623" i="3"/>
  <c r="U627" i="3"/>
  <c r="U632" i="3"/>
  <c r="U636" i="3"/>
  <c r="U641" i="3"/>
  <c r="U645" i="3"/>
  <c r="U650" i="3"/>
  <c r="U654" i="3"/>
  <c r="U659" i="3"/>
  <c r="U663" i="3"/>
  <c r="U668" i="3"/>
  <c r="U672" i="3"/>
  <c r="U677" i="3"/>
  <c r="U681" i="3"/>
  <c r="U686" i="3"/>
  <c r="U690" i="3"/>
  <c r="U695" i="3"/>
  <c r="U699" i="3"/>
  <c r="U704" i="3"/>
  <c r="U708" i="3"/>
  <c r="U713" i="3"/>
  <c r="U717" i="3"/>
  <c r="U722" i="3"/>
  <c r="U726" i="3"/>
  <c r="U731" i="3"/>
  <c r="U735" i="3"/>
  <c r="U740" i="3"/>
  <c r="U744" i="3"/>
  <c r="U749" i="3"/>
  <c r="U753" i="3"/>
  <c r="U758" i="3"/>
  <c r="U762" i="3"/>
  <c r="U767" i="3"/>
  <c r="U771" i="3"/>
  <c r="U776" i="3"/>
  <c r="U780" i="3"/>
  <c r="U785" i="3"/>
  <c r="U789" i="3"/>
  <c r="U794" i="3"/>
  <c r="U798" i="3"/>
  <c r="U803" i="3"/>
  <c r="U807" i="3"/>
  <c r="U812" i="3"/>
  <c r="U816" i="3"/>
  <c r="U821" i="3"/>
  <c r="U825" i="3"/>
  <c r="U830" i="3"/>
  <c r="U834" i="3"/>
  <c r="U839" i="3"/>
  <c r="U843" i="3"/>
  <c r="U848" i="3"/>
  <c r="U852" i="3"/>
  <c r="U857" i="3"/>
  <c r="U861" i="3"/>
  <c r="U866" i="3"/>
  <c r="U870" i="3"/>
  <c r="U875" i="3"/>
  <c r="U879" i="3"/>
  <c r="U884" i="3"/>
  <c r="U888" i="3"/>
  <c r="U893" i="3"/>
  <c r="U897" i="3"/>
  <c r="U902" i="3"/>
  <c r="U906" i="3"/>
  <c r="U911" i="3"/>
  <c r="U915" i="3"/>
  <c r="U920" i="3"/>
  <c r="U924" i="3"/>
  <c r="U929" i="3"/>
  <c r="U933" i="3"/>
  <c r="U938" i="3"/>
  <c r="U942" i="3"/>
  <c r="U947" i="3"/>
  <c r="U953" i="3"/>
  <c r="U959" i="3"/>
  <c r="U965" i="3"/>
  <c r="U971" i="3"/>
  <c r="U977" i="3"/>
  <c r="U983" i="3"/>
  <c r="U989" i="3"/>
  <c r="U995" i="3"/>
  <c r="U1001" i="3"/>
  <c r="U1007" i="3"/>
  <c r="U1013" i="3"/>
  <c r="U1019" i="3"/>
  <c r="U1025" i="3"/>
  <c r="U1031" i="3"/>
  <c r="U1037" i="3"/>
  <c r="U1043" i="3"/>
  <c r="U1049" i="3"/>
  <c r="U1055" i="3"/>
  <c r="U1061" i="3"/>
  <c r="U1067" i="3"/>
  <c r="U1073" i="3"/>
  <c r="U1079" i="3"/>
  <c r="U1087" i="3"/>
  <c r="U1096" i="3"/>
  <c r="U1105" i="3"/>
  <c r="U1114" i="3"/>
  <c r="U1123" i="3"/>
  <c r="U1132" i="3"/>
  <c r="U1141" i="3"/>
  <c r="U1150" i="3"/>
  <c r="U1159" i="3"/>
  <c r="U1168" i="3"/>
  <c r="U1177" i="3"/>
  <c r="U1186" i="3"/>
  <c r="U1195" i="3"/>
  <c r="U1204" i="3"/>
  <c r="U1213" i="3"/>
  <c r="U1222" i="3"/>
  <c r="U1231" i="3"/>
  <c r="U1240" i="3"/>
  <c r="U1249" i="3"/>
  <c r="U1258" i="3"/>
  <c r="U1267" i="3"/>
  <c r="U1276" i="3"/>
  <c r="U1285" i="3"/>
  <c r="U1294" i="3"/>
  <c r="U1303" i="3"/>
  <c r="U1312" i="3"/>
  <c r="U1321" i="3"/>
  <c r="U1330" i="3"/>
  <c r="U1339" i="3"/>
  <c r="U1348" i="3"/>
  <c r="U1357" i="3"/>
  <c r="U1366" i="3"/>
  <c r="U1375" i="3"/>
  <c r="U1384" i="3"/>
  <c r="U1393" i="3"/>
  <c r="U1402" i="3"/>
  <c r="U1411" i="3"/>
  <c r="U1420" i="3"/>
  <c r="U1429" i="3"/>
  <c r="U1438" i="3"/>
  <c r="U1447" i="3"/>
  <c r="U1456" i="3"/>
  <c r="U1465" i="3"/>
  <c r="U1474" i="3"/>
  <c r="U1486" i="3"/>
  <c r="U1504" i="3"/>
  <c r="U1522" i="3"/>
  <c r="U1540" i="3"/>
  <c r="U1558" i="3"/>
  <c r="U1576" i="3"/>
  <c r="U1594" i="3"/>
  <c r="U1612" i="3"/>
  <c r="U1630" i="3"/>
  <c r="U1648" i="3"/>
  <c r="U1666" i="3"/>
  <c r="U1684" i="3"/>
  <c r="U1702" i="3"/>
  <c r="U1720" i="3"/>
  <c r="U1738" i="3"/>
  <c r="U1756" i="3"/>
  <c r="U1777" i="3"/>
  <c r="V1798" i="3"/>
  <c r="V1820" i="3"/>
  <c r="U1842" i="3"/>
  <c r="V1863" i="3"/>
  <c r="U1885" i="3"/>
  <c r="V1906" i="3"/>
  <c r="V1928" i="3"/>
  <c r="U1950" i="3"/>
  <c r="V1971" i="3"/>
  <c r="U1993" i="3"/>
  <c r="V2014" i="3"/>
  <c r="V2036" i="3"/>
  <c r="U2058" i="3"/>
  <c r="V2082" i="3"/>
  <c r="U2118" i="3"/>
  <c r="U2154" i="3"/>
  <c r="U2190" i="3"/>
  <c r="U2226" i="3"/>
  <c r="U2263" i="3"/>
  <c r="V2306" i="3"/>
  <c r="V2349" i="3"/>
  <c r="V2392" i="3"/>
  <c r="U2443" i="3"/>
  <c r="V2493" i="3"/>
  <c r="U2544" i="3"/>
  <c r="V2594" i="3"/>
  <c r="V2644" i="3"/>
  <c r="V2702" i="3"/>
  <c r="V2752" i="3"/>
  <c r="U2803" i="3"/>
  <c r="V2853" i="3"/>
  <c r="U2904" i="3"/>
  <c r="V2961" i="3"/>
  <c r="U3012" i="3"/>
  <c r="V3062" i="3"/>
  <c r="V3112" i="3"/>
  <c r="U3163" i="3"/>
  <c r="V3220" i="3"/>
  <c r="U3271" i="3"/>
  <c r="U3343" i="3"/>
  <c r="V3490" i="3"/>
  <c r="V3733" i="3"/>
  <c r="V4052" i="3"/>
  <c r="V4538" i="3"/>
  <c r="V5024" i="3"/>
  <c r="V6104" i="3"/>
  <c r="Y20" i="3"/>
  <c r="Y32" i="3"/>
  <c r="Y44" i="3"/>
  <c r="Y56" i="3"/>
  <c r="Y68" i="3"/>
  <c r="Y81" i="3"/>
  <c r="Y99" i="3"/>
  <c r="Y117" i="3"/>
  <c r="Y135" i="3"/>
  <c r="Y165" i="3"/>
  <c r="Y201" i="3"/>
  <c r="Y237" i="3"/>
  <c r="Y273" i="3"/>
  <c r="Y309" i="3"/>
  <c r="Y345" i="3"/>
  <c r="Y381" i="3"/>
  <c r="Y417" i="3"/>
  <c r="Y453" i="3"/>
  <c r="Y489" i="3"/>
  <c r="Y525" i="3"/>
  <c r="Y561" i="3"/>
  <c r="Y597" i="3"/>
  <c r="Y633" i="3"/>
  <c r="Y669" i="3"/>
  <c r="Y705" i="3"/>
  <c r="Y741" i="3"/>
  <c r="Y777" i="3"/>
  <c r="Y813" i="3"/>
  <c r="Y849" i="3"/>
  <c r="Y885" i="3"/>
  <c r="V11" i="3"/>
  <c r="U16" i="3"/>
  <c r="V20" i="3"/>
  <c r="U25" i="3"/>
  <c r="V29" i="3"/>
  <c r="U34" i="3"/>
  <c r="V38" i="3"/>
  <c r="U43" i="3"/>
  <c r="V47" i="3"/>
  <c r="U52" i="3"/>
  <c r="V56" i="3"/>
  <c r="U61" i="3"/>
  <c r="V65" i="3"/>
  <c r="U70" i="3"/>
  <c r="V74" i="3"/>
  <c r="U79" i="3"/>
  <c r="V83" i="3"/>
  <c r="U88" i="3"/>
  <c r="V92" i="3"/>
  <c r="U97" i="3"/>
  <c r="V101" i="3"/>
  <c r="U106" i="3"/>
  <c r="V110" i="3"/>
  <c r="U115" i="3"/>
  <c r="V119" i="3"/>
  <c r="U124" i="3"/>
  <c r="V128" i="3"/>
  <c r="U133" i="3"/>
  <c r="V137" i="3"/>
  <c r="U142" i="3"/>
  <c r="V146" i="3"/>
  <c r="U151" i="3"/>
  <c r="V155" i="3"/>
  <c r="U160" i="3"/>
  <c r="V164" i="3"/>
  <c r="U169" i="3"/>
  <c r="V173" i="3"/>
  <c r="U178" i="3"/>
  <c r="V182" i="3"/>
  <c r="U187" i="3"/>
  <c r="V191" i="3"/>
  <c r="U196" i="3"/>
  <c r="V200" i="3"/>
  <c r="U205" i="3"/>
  <c r="V209" i="3"/>
  <c r="U214" i="3"/>
  <c r="V218" i="3"/>
  <c r="U223" i="3"/>
  <c r="V227" i="3"/>
  <c r="U232" i="3"/>
  <c r="V236" i="3"/>
  <c r="U241" i="3"/>
  <c r="V245" i="3"/>
  <c r="U250" i="3"/>
  <c r="V254" i="3"/>
  <c r="U259" i="3"/>
  <c r="V263" i="3"/>
  <c r="U268" i="3"/>
  <c r="V272" i="3"/>
  <c r="U277" i="3"/>
  <c r="V281" i="3"/>
  <c r="U286" i="3"/>
  <c r="V290" i="3"/>
  <c r="U295" i="3"/>
  <c r="V299" i="3"/>
  <c r="U304" i="3"/>
  <c r="V308" i="3"/>
  <c r="U313" i="3"/>
  <c r="V317" i="3"/>
  <c r="U322" i="3"/>
  <c r="V326" i="3"/>
  <c r="U331" i="3"/>
  <c r="V335" i="3"/>
  <c r="U340" i="3"/>
  <c r="V344" i="3"/>
  <c r="U349" i="3"/>
  <c r="V353" i="3"/>
  <c r="U358" i="3"/>
  <c r="V362" i="3"/>
  <c r="U367" i="3"/>
  <c r="V371" i="3"/>
  <c r="U376" i="3"/>
  <c r="V380" i="3"/>
  <c r="U385" i="3"/>
  <c r="V389" i="3"/>
  <c r="U394" i="3"/>
  <c r="V398" i="3"/>
  <c r="U403" i="3"/>
  <c r="V407" i="3"/>
  <c r="U412" i="3"/>
  <c r="V416" i="3"/>
  <c r="U421" i="3"/>
  <c r="V425" i="3"/>
  <c r="U430" i="3"/>
  <c r="V434" i="3"/>
  <c r="U439" i="3"/>
  <c r="V443" i="3"/>
  <c r="U448" i="3"/>
  <c r="V452" i="3"/>
  <c r="U457" i="3"/>
  <c r="V461" i="3"/>
  <c r="U466" i="3"/>
  <c r="V470" i="3"/>
  <c r="U475" i="3"/>
  <c r="V479" i="3"/>
  <c r="U484" i="3"/>
  <c r="V488" i="3"/>
  <c r="U493" i="3"/>
  <c r="V497" i="3"/>
  <c r="U502" i="3"/>
  <c r="V506" i="3"/>
  <c r="U511" i="3"/>
  <c r="V515" i="3"/>
  <c r="U520" i="3"/>
  <c r="V524" i="3"/>
  <c r="U529" i="3"/>
  <c r="V533" i="3"/>
  <c r="U538" i="3"/>
  <c r="V542" i="3"/>
  <c r="U547" i="3"/>
  <c r="V551" i="3"/>
  <c r="U556" i="3"/>
  <c r="V560" i="3"/>
  <c r="U565" i="3"/>
  <c r="V569" i="3"/>
  <c r="U574" i="3"/>
  <c r="V578" i="3"/>
  <c r="U583" i="3"/>
  <c r="V587" i="3"/>
  <c r="U592" i="3"/>
  <c r="V596" i="3"/>
  <c r="U601" i="3"/>
  <c r="V605" i="3"/>
  <c r="U610" i="3"/>
  <c r="V614" i="3"/>
  <c r="U619" i="3"/>
  <c r="V623" i="3"/>
  <c r="U628" i="3"/>
  <c r="V632" i="3"/>
  <c r="U637" i="3"/>
  <c r="V641" i="3"/>
  <c r="U646" i="3"/>
  <c r="V650" i="3"/>
  <c r="U655" i="3"/>
  <c r="V659" i="3"/>
  <c r="U664" i="3"/>
  <c r="V668" i="3"/>
  <c r="U673" i="3"/>
  <c r="V677" i="3"/>
  <c r="U682" i="3"/>
  <c r="V686" i="3"/>
  <c r="U691" i="3"/>
  <c r="V695" i="3"/>
  <c r="U700" i="3"/>
  <c r="V704" i="3"/>
  <c r="U709" i="3"/>
  <c r="V713" i="3"/>
  <c r="U718" i="3"/>
  <c r="V722" i="3"/>
  <c r="U727" i="3"/>
  <c r="V731" i="3"/>
  <c r="U736" i="3"/>
  <c r="V740" i="3"/>
  <c r="U745" i="3"/>
  <c r="V749" i="3"/>
  <c r="U754" i="3"/>
  <c r="V758" i="3"/>
  <c r="U763" i="3"/>
  <c r="V767" i="3"/>
  <c r="U772" i="3"/>
  <c r="V776" i="3"/>
  <c r="U781" i="3"/>
  <c r="V785" i="3"/>
  <c r="U790" i="3"/>
  <c r="V794" i="3"/>
  <c r="U799" i="3"/>
  <c r="V803" i="3"/>
  <c r="U808" i="3"/>
  <c r="V812" i="3"/>
  <c r="U817" i="3"/>
  <c r="V821" i="3"/>
  <c r="U826" i="3"/>
  <c r="V830" i="3"/>
  <c r="U835" i="3"/>
  <c r="V839" i="3"/>
  <c r="U844" i="3"/>
  <c r="V848" i="3"/>
  <c r="U853" i="3"/>
  <c r="V857" i="3"/>
  <c r="U862" i="3"/>
  <c r="V866" i="3"/>
  <c r="U871" i="3"/>
  <c r="V875" i="3"/>
  <c r="U880" i="3"/>
  <c r="V884" i="3"/>
  <c r="U889" i="3"/>
  <c r="V893" i="3"/>
  <c r="U898" i="3"/>
  <c r="V902" i="3"/>
  <c r="U907" i="3"/>
  <c r="V911" i="3"/>
  <c r="U916" i="3"/>
  <c r="V920" i="3"/>
  <c r="U925" i="3"/>
  <c r="V929" i="3"/>
  <c r="U934" i="3"/>
  <c r="V938" i="3"/>
  <c r="U943" i="3"/>
  <c r="V947" i="3"/>
  <c r="V953" i="3"/>
  <c r="V959" i="3"/>
  <c r="V965" i="3"/>
  <c r="V971" i="3"/>
  <c r="V977" i="3"/>
  <c r="V983" i="3"/>
  <c r="V989" i="3"/>
  <c r="V995" i="3"/>
  <c r="V1001" i="3"/>
  <c r="V1007" i="3"/>
  <c r="V1013" i="3"/>
  <c r="V1019" i="3"/>
  <c r="V1025" i="3"/>
  <c r="V1031" i="3"/>
  <c r="V1037" i="3"/>
  <c r="V1043" i="3"/>
  <c r="V1049" i="3"/>
  <c r="V1055" i="3"/>
  <c r="V1061" i="3"/>
  <c r="V1067" i="3"/>
  <c r="V1073" i="3"/>
  <c r="V1079" i="3"/>
  <c r="V1088" i="3"/>
  <c r="V1097" i="3"/>
  <c r="V1106" i="3"/>
  <c r="V1115" i="3"/>
  <c r="V1124" i="3"/>
  <c r="V1133" i="3"/>
  <c r="V1142" i="3"/>
  <c r="V1151" i="3"/>
  <c r="V1160" i="3"/>
  <c r="V1169" i="3"/>
  <c r="V1178" i="3"/>
  <c r="V1187" i="3"/>
  <c r="V1196" i="3"/>
  <c r="V1205" i="3"/>
  <c r="V1214" i="3"/>
  <c r="V1223" i="3"/>
  <c r="V1232" i="3"/>
  <c r="V1241" i="3"/>
  <c r="V1250" i="3"/>
  <c r="V1259" i="3"/>
  <c r="V1268" i="3"/>
  <c r="V1277" i="3"/>
  <c r="V1286" i="3"/>
  <c r="V1295" i="3"/>
  <c r="V1304" i="3"/>
  <c r="V1313" i="3"/>
  <c r="V1322" i="3"/>
  <c r="V1331" i="3"/>
  <c r="V1340" i="3"/>
  <c r="V1349" i="3"/>
  <c r="V1358" i="3"/>
  <c r="V1367" i="3"/>
  <c r="V1376" i="3"/>
  <c r="V1385" i="3"/>
  <c r="V1394" i="3"/>
  <c r="V1403" i="3"/>
  <c r="V1412" i="3"/>
  <c r="V1421" i="3"/>
  <c r="V1430" i="3"/>
  <c r="V1439" i="3"/>
  <c r="V1448" i="3"/>
  <c r="V1457" i="3"/>
  <c r="V1466" i="3"/>
  <c r="V1475" i="3"/>
  <c r="U1489" i="3"/>
  <c r="U1507" i="3"/>
  <c r="U1525" i="3"/>
  <c r="U1543" i="3"/>
  <c r="U1561" i="3"/>
  <c r="U1579" i="3"/>
  <c r="U1597" i="3"/>
  <c r="U1615" i="3"/>
  <c r="U1633" i="3"/>
  <c r="U1651" i="3"/>
  <c r="U1669" i="3"/>
  <c r="U1687" i="3"/>
  <c r="U1705" i="3"/>
  <c r="U1723" i="3"/>
  <c r="U1741" i="3"/>
  <c r="U1759" i="3"/>
  <c r="V1780" i="3"/>
  <c r="V1802" i="3"/>
  <c r="U1824" i="3"/>
  <c r="V1845" i="3"/>
  <c r="U1867" i="3"/>
  <c r="V1888" i="3"/>
  <c r="V1910" i="3"/>
  <c r="U1932" i="3"/>
  <c r="V1953" i="3"/>
  <c r="U1975" i="3"/>
  <c r="V1996" i="3"/>
  <c r="V2018" i="3"/>
  <c r="U2040" i="3"/>
  <c r="V2061" i="3"/>
  <c r="U2088" i="3"/>
  <c r="U2124" i="3"/>
  <c r="U2160" i="3"/>
  <c r="U2196" i="3"/>
  <c r="U2232" i="3"/>
  <c r="V2270" i="3"/>
  <c r="V2313" i="3"/>
  <c r="V2356" i="3"/>
  <c r="U2400" i="3"/>
  <c r="V2450" i="3"/>
  <c r="V2500" i="3"/>
  <c r="U2551" i="3"/>
  <c r="V2601" i="3"/>
  <c r="U2659" i="3"/>
  <c r="V2709" i="3"/>
  <c r="U2760" i="3"/>
  <c r="V2810" i="3"/>
  <c r="V2860" i="3"/>
  <c r="V2918" i="3"/>
  <c r="V2968" i="3"/>
  <c r="U3019" i="3"/>
  <c r="V3069" i="3"/>
  <c r="U3120" i="3"/>
  <c r="V3177" i="3"/>
  <c r="U3228" i="3"/>
  <c r="V3278" i="3"/>
  <c r="U3354" i="3"/>
  <c r="V3544" i="3"/>
  <c r="V3760" i="3"/>
  <c r="V4160" i="3"/>
  <c r="V4592" i="3"/>
  <c r="V5132" i="3"/>
  <c r="U6748" i="3"/>
  <c r="Y21" i="3"/>
  <c r="Y33" i="3"/>
  <c r="Y45" i="3"/>
  <c r="Y57" i="3"/>
  <c r="Y69" i="3"/>
  <c r="Y82" i="3"/>
  <c r="Y100" i="3"/>
  <c r="Y118" i="3"/>
  <c r="Y136" i="3"/>
  <c r="Y171" i="3"/>
  <c r="Y207" i="3"/>
  <c r="Y243" i="3"/>
  <c r="Y279" i="3"/>
  <c r="Y315" i="3"/>
  <c r="Y351" i="3"/>
  <c r="Y387" i="3"/>
  <c r="Y423" i="3"/>
  <c r="Y459" i="3"/>
  <c r="Y495" i="3"/>
  <c r="Y531" i="3"/>
  <c r="Y567" i="3"/>
  <c r="Y603" i="3"/>
  <c r="Y639" i="3"/>
  <c r="Y675" i="3"/>
  <c r="Y711" i="3"/>
  <c r="Y747" i="3"/>
  <c r="Y783" i="3"/>
  <c r="Y819" i="3"/>
  <c r="Y855" i="3"/>
  <c r="Y891" i="3"/>
  <c r="U12" i="3"/>
  <c r="U17" i="3"/>
  <c r="U21" i="3"/>
  <c r="U26" i="3"/>
  <c r="U30" i="3"/>
  <c r="U35" i="3"/>
  <c r="U39" i="3"/>
  <c r="U44" i="3"/>
  <c r="U48" i="3"/>
  <c r="U53" i="3"/>
  <c r="U57" i="3"/>
  <c r="U62" i="3"/>
  <c r="U66" i="3"/>
  <c r="U71" i="3"/>
  <c r="U75" i="3"/>
  <c r="U80" i="3"/>
  <c r="U84" i="3"/>
  <c r="U89" i="3"/>
  <c r="U93" i="3"/>
  <c r="U98" i="3"/>
  <c r="U102" i="3"/>
  <c r="U107" i="3"/>
  <c r="U111" i="3"/>
  <c r="U116" i="3"/>
  <c r="U120" i="3"/>
  <c r="U125" i="3"/>
  <c r="U129" i="3"/>
  <c r="U134" i="3"/>
  <c r="U138" i="3"/>
  <c r="U143" i="3"/>
  <c r="U147" i="3"/>
  <c r="U152" i="3"/>
  <c r="U156" i="3"/>
  <c r="U161" i="3"/>
  <c r="U165" i="3"/>
  <c r="U170" i="3"/>
  <c r="U174" i="3"/>
  <c r="U179" i="3"/>
  <c r="U183" i="3"/>
  <c r="U188" i="3"/>
  <c r="U192" i="3"/>
  <c r="U197" i="3"/>
  <c r="U201" i="3"/>
  <c r="U206" i="3"/>
  <c r="U210" i="3"/>
  <c r="U215" i="3"/>
  <c r="U219" i="3"/>
  <c r="U224" i="3"/>
  <c r="U228" i="3"/>
  <c r="U233" i="3"/>
  <c r="U237" i="3"/>
  <c r="U242" i="3"/>
  <c r="U246" i="3"/>
  <c r="U251" i="3"/>
  <c r="U255" i="3"/>
  <c r="U260" i="3"/>
  <c r="U264" i="3"/>
  <c r="U269" i="3"/>
  <c r="U273" i="3"/>
  <c r="U278" i="3"/>
  <c r="U282" i="3"/>
  <c r="U287" i="3"/>
  <c r="U291" i="3"/>
  <c r="U296" i="3"/>
  <c r="U300" i="3"/>
  <c r="U305" i="3"/>
  <c r="U309" i="3"/>
  <c r="U314" i="3"/>
  <c r="U318" i="3"/>
  <c r="U323" i="3"/>
  <c r="U327" i="3"/>
  <c r="U332" i="3"/>
  <c r="U336" i="3"/>
  <c r="U341" i="3"/>
  <c r="U345" i="3"/>
  <c r="U350" i="3"/>
  <c r="U354" i="3"/>
  <c r="U359" i="3"/>
  <c r="U363" i="3"/>
  <c r="U368" i="3"/>
  <c r="U372" i="3"/>
  <c r="U377" i="3"/>
  <c r="U381" i="3"/>
  <c r="U386" i="3"/>
  <c r="U390" i="3"/>
  <c r="U395" i="3"/>
  <c r="U399" i="3"/>
  <c r="U404" i="3"/>
  <c r="U408" i="3"/>
  <c r="U413" i="3"/>
  <c r="U417" i="3"/>
  <c r="U422" i="3"/>
  <c r="U426" i="3"/>
  <c r="U431" i="3"/>
  <c r="U435" i="3"/>
  <c r="U440" i="3"/>
  <c r="U444" i="3"/>
  <c r="U449" i="3"/>
  <c r="U453" i="3"/>
  <c r="U458" i="3"/>
  <c r="U462" i="3"/>
  <c r="U467" i="3"/>
  <c r="U471" i="3"/>
  <c r="U476" i="3"/>
  <c r="U480" i="3"/>
  <c r="U485" i="3"/>
  <c r="U489" i="3"/>
  <c r="U494" i="3"/>
  <c r="U498" i="3"/>
  <c r="U503" i="3"/>
  <c r="U507" i="3"/>
  <c r="U512" i="3"/>
  <c r="U516" i="3"/>
  <c r="U521" i="3"/>
  <c r="U525" i="3"/>
  <c r="U530" i="3"/>
  <c r="U534" i="3"/>
  <c r="U539" i="3"/>
  <c r="U543" i="3"/>
  <c r="U548" i="3"/>
  <c r="U552" i="3"/>
  <c r="U557" i="3"/>
  <c r="U561" i="3"/>
  <c r="U566" i="3"/>
  <c r="U570" i="3"/>
  <c r="U575" i="3"/>
  <c r="U579" i="3"/>
  <c r="U584" i="3"/>
  <c r="U588" i="3"/>
  <c r="U593" i="3"/>
  <c r="U597" i="3"/>
  <c r="U602" i="3"/>
  <c r="U606" i="3"/>
  <c r="U611" i="3"/>
  <c r="U615" i="3"/>
  <c r="U620" i="3"/>
  <c r="U624" i="3"/>
  <c r="U629" i="3"/>
  <c r="U633" i="3"/>
  <c r="U638" i="3"/>
  <c r="U642" i="3"/>
  <c r="U647" i="3"/>
  <c r="U651" i="3"/>
  <c r="U656" i="3"/>
  <c r="U660" i="3"/>
  <c r="U665" i="3"/>
  <c r="U669" i="3"/>
  <c r="U674" i="3"/>
  <c r="U678" i="3"/>
  <c r="U683" i="3"/>
  <c r="U687" i="3"/>
  <c r="U692" i="3"/>
  <c r="U696" i="3"/>
  <c r="U701" i="3"/>
  <c r="U705" i="3"/>
  <c r="U710" i="3"/>
  <c r="U714" i="3"/>
  <c r="U719" i="3"/>
  <c r="U723" i="3"/>
  <c r="U728" i="3"/>
  <c r="U732" i="3"/>
  <c r="U737" i="3"/>
  <c r="U741" i="3"/>
  <c r="U746" i="3"/>
  <c r="U750" i="3"/>
  <c r="U755" i="3"/>
  <c r="U759" i="3"/>
  <c r="U764" i="3"/>
  <c r="U768" i="3"/>
  <c r="U773" i="3"/>
  <c r="U777" i="3"/>
  <c r="U782" i="3"/>
  <c r="U786" i="3"/>
  <c r="U791" i="3"/>
  <c r="U795" i="3"/>
  <c r="U800" i="3"/>
  <c r="U804" i="3"/>
  <c r="U809" i="3"/>
  <c r="U813" i="3"/>
  <c r="U818" i="3"/>
  <c r="U822" i="3"/>
  <c r="U827" i="3"/>
  <c r="U831" i="3"/>
  <c r="U836" i="3"/>
  <c r="U840" i="3"/>
  <c r="U845" i="3"/>
  <c r="U849" i="3"/>
  <c r="U854" i="3"/>
  <c r="U858" i="3"/>
  <c r="U863" i="3"/>
  <c r="U867" i="3"/>
  <c r="U872" i="3"/>
  <c r="U876" i="3"/>
  <c r="U881" i="3"/>
  <c r="U885" i="3"/>
  <c r="U890" i="3"/>
  <c r="U894" i="3"/>
  <c r="U899" i="3"/>
  <c r="U903" i="3"/>
  <c r="U908" i="3"/>
  <c r="U912" i="3"/>
  <c r="U917" i="3"/>
  <c r="U921" i="3"/>
  <c r="U926" i="3"/>
  <c r="U930" i="3"/>
  <c r="U935" i="3"/>
  <c r="U939" i="3"/>
  <c r="U944" i="3"/>
  <c r="U949" i="3"/>
  <c r="U955" i="3"/>
  <c r="U961" i="3"/>
  <c r="U967" i="3"/>
  <c r="U973" i="3"/>
  <c r="U979" i="3"/>
  <c r="U985" i="3"/>
  <c r="U991" i="3"/>
  <c r="U997" i="3"/>
  <c r="U1003" i="3"/>
  <c r="U1009" i="3"/>
  <c r="U1015" i="3"/>
  <c r="U1021" i="3"/>
  <c r="U1027" i="3"/>
  <c r="U1033" i="3"/>
  <c r="U1039" i="3"/>
  <c r="U1045" i="3"/>
  <c r="U1051" i="3"/>
  <c r="U1057" i="3"/>
  <c r="U1063" i="3"/>
  <c r="U1069" i="3"/>
  <c r="U1075" i="3"/>
  <c r="U1081" i="3"/>
  <c r="U1090" i="3"/>
  <c r="U1099" i="3"/>
  <c r="U1108" i="3"/>
  <c r="U1117" i="3"/>
  <c r="U1126" i="3"/>
  <c r="U1135" i="3"/>
  <c r="U1144" i="3"/>
  <c r="U1153" i="3"/>
  <c r="U1162" i="3"/>
  <c r="U1171" i="3"/>
  <c r="U1180" i="3"/>
  <c r="U1189" i="3"/>
  <c r="U1198" i="3"/>
  <c r="U1207" i="3"/>
  <c r="U1216" i="3"/>
  <c r="U1225" i="3"/>
  <c r="U1234" i="3"/>
  <c r="U1243" i="3"/>
  <c r="U1252" i="3"/>
  <c r="U1261" i="3"/>
  <c r="U1270" i="3"/>
  <c r="U1279" i="3"/>
  <c r="U1288" i="3"/>
  <c r="U1297" i="3"/>
  <c r="U1306" i="3"/>
  <c r="U1315" i="3"/>
  <c r="U1324" i="3"/>
  <c r="U1333" i="3"/>
  <c r="U1342" i="3"/>
  <c r="U1351" i="3"/>
  <c r="U1360" i="3"/>
  <c r="U1369" i="3"/>
  <c r="U1378" i="3"/>
  <c r="U1387" i="3"/>
  <c r="U1396" i="3"/>
  <c r="U1405" i="3"/>
  <c r="U1414" i="3"/>
  <c r="U1423" i="3"/>
  <c r="U1432" i="3"/>
  <c r="U1441" i="3"/>
  <c r="U1450" i="3"/>
  <c r="U1459" i="3"/>
  <c r="U1468" i="3"/>
  <c r="U1477" i="3"/>
  <c r="U1492" i="3"/>
  <c r="U1510" i="3"/>
  <c r="U1528" i="3"/>
  <c r="U1546" i="3"/>
  <c r="U1564" i="3"/>
  <c r="U1582" i="3"/>
  <c r="U1600" i="3"/>
  <c r="U1618" i="3"/>
  <c r="U1636" i="3"/>
  <c r="U1654" i="3"/>
  <c r="U1672" i="3"/>
  <c r="U1690" i="3"/>
  <c r="U1708" i="3"/>
  <c r="U1726" i="3"/>
  <c r="U1744" i="3"/>
  <c r="V1762" i="3"/>
  <c r="V1784" i="3"/>
  <c r="U1806" i="3"/>
  <c r="V1827" i="3"/>
  <c r="U1849" i="3"/>
  <c r="V1870" i="3"/>
  <c r="V1892" i="3"/>
  <c r="U1914" i="3"/>
  <c r="V1935" i="3"/>
  <c r="U1957" i="3"/>
  <c r="V1978" i="3"/>
  <c r="V2000" i="3"/>
  <c r="U2022" i="3"/>
  <c r="V2043" i="3"/>
  <c r="U2065" i="3"/>
  <c r="U2094" i="3"/>
  <c r="U2130" i="3"/>
  <c r="U2166" i="3"/>
  <c r="U2202" i="3"/>
  <c r="U2238" i="3"/>
  <c r="V2277" i="3"/>
  <c r="V2320" i="3"/>
  <c r="U2364" i="3"/>
  <c r="U2407" i="3"/>
  <c r="V2457" i="3"/>
  <c r="U2508" i="3"/>
  <c r="V2558" i="3"/>
  <c r="U2616" i="3"/>
  <c r="V2666" i="3"/>
  <c r="V2716" i="3"/>
  <c r="U2767" i="3"/>
  <c r="V2817" i="3"/>
  <c r="U2875" i="3"/>
  <c r="V2925" i="3"/>
  <c r="U2976" i="3"/>
  <c r="V3026" i="3"/>
  <c r="V3076" i="3"/>
  <c r="V3134" i="3"/>
  <c r="V3184" i="3"/>
  <c r="U3235" i="3"/>
  <c r="V3285" i="3"/>
  <c r="V3375" i="3"/>
  <c r="V3571" i="3"/>
  <c r="V3814" i="3"/>
  <c r="V4214" i="3"/>
  <c r="V4700" i="3"/>
  <c r="V5186" i="3"/>
  <c r="Y12" i="3"/>
  <c r="Y22" i="3"/>
  <c r="Y34" i="3"/>
  <c r="Y46" i="3"/>
  <c r="Y58" i="3"/>
  <c r="Y70" i="3"/>
  <c r="Y87" i="3"/>
  <c r="Y105" i="3"/>
  <c r="Y123" i="3"/>
  <c r="Y141" i="3"/>
  <c r="Y177" i="3"/>
  <c r="Y213" i="3"/>
  <c r="Y249" i="3"/>
  <c r="Y285" i="3"/>
  <c r="Y321" i="3"/>
  <c r="Y357" i="3"/>
  <c r="Y393" i="3"/>
  <c r="Y429" i="3"/>
  <c r="Y465" i="3"/>
  <c r="Y501" i="3"/>
  <c r="Y537" i="3"/>
  <c r="Y573" i="3"/>
  <c r="Y609" i="3"/>
  <c r="Y645" i="3"/>
  <c r="Y681" i="3"/>
  <c r="Y717" i="3"/>
  <c r="Y753" i="3"/>
  <c r="Y789" i="3"/>
  <c r="Y825" i="3"/>
  <c r="Y8008" i="3"/>
  <c r="Y8002" i="3"/>
  <c r="Y7996" i="3"/>
  <c r="Y7990" i="3"/>
  <c r="Y7984" i="3"/>
  <c r="Y7978" i="3"/>
  <c r="Y7972" i="3"/>
  <c r="Y7966" i="3"/>
  <c r="Y7960" i="3"/>
  <c r="Y7954" i="3"/>
  <c r="Y7948" i="3"/>
  <c r="Y7942" i="3"/>
  <c r="Y7936" i="3"/>
  <c r="Y7930" i="3"/>
  <c r="Y7924" i="3"/>
  <c r="Y7918" i="3"/>
  <c r="Y7912" i="3"/>
  <c r="Y7906" i="3"/>
  <c r="Y7900" i="3"/>
  <c r="Y7894" i="3"/>
  <c r="Y7888" i="3"/>
  <c r="Y7882" i="3"/>
  <c r="Y7876" i="3"/>
  <c r="Y7870" i="3"/>
  <c r="Y7864" i="3"/>
  <c r="Y7858" i="3"/>
  <c r="Y7852" i="3"/>
  <c r="Y7846" i="3"/>
  <c r="Y7840" i="3"/>
  <c r="Y7834" i="3"/>
  <c r="Y7828" i="3"/>
  <c r="Y7822" i="3"/>
  <c r="Y7816" i="3"/>
  <c r="Y7810" i="3"/>
  <c r="Y7804" i="3"/>
  <c r="Y7798" i="3"/>
  <c r="Y7792" i="3"/>
  <c r="Y7786" i="3"/>
  <c r="Y7780" i="3"/>
  <c r="Y7774" i="3"/>
  <c r="Y7768" i="3"/>
  <c r="Y7762" i="3"/>
  <c r="Y7756" i="3"/>
  <c r="Y7750" i="3"/>
  <c r="Y7744" i="3"/>
  <c r="Y7738" i="3"/>
  <c r="Y7732" i="3"/>
  <c r="Y7726" i="3"/>
  <c r="Y7720" i="3"/>
  <c r="Y7714" i="3"/>
  <c r="Y7708" i="3"/>
  <c r="Y7702" i="3"/>
  <c r="Y7696" i="3"/>
  <c r="Y7690" i="3"/>
  <c r="Y7684" i="3"/>
  <c r="Y7678" i="3"/>
  <c r="Y7672" i="3"/>
  <c r="Y7666" i="3"/>
  <c r="Y7660" i="3"/>
  <c r="Y7654" i="3"/>
  <c r="Y7648" i="3"/>
  <c r="Y7642" i="3"/>
  <c r="Y7636" i="3"/>
  <c r="Y7630" i="3"/>
  <c r="Y7624" i="3"/>
  <c r="Y7618" i="3"/>
  <c r="Y7612" i="3"/>
  <c r="Y7606" i="3"/>
  <c r="Y7600" i="3"/>
  <c r="Y7594" i="3"/>
  <c r="Y7588" i="3"/>
  <c r="Y7582" i="3"/>
  <c r="Y7576" i="3"/>
  <c r="Y7570" i="3"/>
  <c r="Y7564" i="3"/>
  <c r="Y7558" i="3"/>
  <c r="Y7552" i="3"/>
  <c r="Y7546" i="3"/>
  <c r="Y7540" i="3"/>
  <c r="Y7534" i="3"/>
  <c r="Y7528" i="3"/>
  <c r="Y7522" i="3"/>
  <c r="Y7516" i="3"/>
  <c r="Y7510" i="3"/>
  <c r="Y7504" i="3"/>
  <c r="Y7498" i="3"/>
  <c r="Y7492" i="3"/>
  <c r="Y7486" i="3"/>
  <c r="Y7480" i="3"/>
  <c r="Y7474" i="3"/>
  <c r="Y7468" i="3"/>
  <c r="Y7462" i="3"/>
  <c r="Y7456" i="3"/>
  <c r="Y7450" i="3"/>
  <c r="Y7444" i="3"/>
  <c r="Y7438" i="3"/>
  <c r="Y7432" i="3"/>
  <c r="Y7426" i="3"/>
  <c r="Y7420" i="3"/>
  <c r="Y7414" i="3"/>
  <c r="Y7408" i="3"/>
  <c r="Y7402" i="3"/>
  <c r="Y7396" i="3"/>
  <c r="Y7390" i="3"/>
  <c r="Y7384" i="3"/>
  <c r="Y7378" i="3"/>
  <c r="Y7372" i="3"/>
  <c r="Y7366" i="3"/>
  <c r="Y7360" i="3"/>
  <c r="Y7354" i="3"/>
  <c r="Y7348" i="3"/>
  <c r="Y7342" i="3"/>
  <c r="Y7336" i="3"/>
  <c r="Y7330" i="3"/>
  <c r="Y7324" i="3"/>
  <c r="Y7318" i="3"/>
  <c r="Y7312" i="3"/>
  <c r="Y7306" i="3"/>
  <c r="Y7300" i="3"/>
  <c r="Y7294" i="3"/>
  <c r="Y7288" i="3"/>
  <c r="Y7282" i="3"/>
  <c r="Y7276" i="3"/>
  <c r="Y7270" i="3"/>
  <c r="Y7264" i="3"/>
  <c r="Y7258" i="3"/>
  <c r="Y7252" i="3"/>
  <c r="Y7246" i="3"/>
  <c r="Y7240" i="3"/>
  <c r="Y7234" i="3"/>
  <c r="Y7228" i="3"/>
  <c r="Y7222" i="3"/>
  <c r="Y7216" i="3"/>
  <c r="Y7210" i="3"/>
  <c r="Y7204" i="3"/>
  <c r="Y7198" i="3"/>
  <c r="Y7192" i="3"/>
  <c r="Y7186" i="3"/>
  <c r="Y7180" i="3"/>
  <c r="Y7174" i="3"/>
  <c r="Y7168" i="3"/>
  <c r="Y7162" i="3"/>
  <c r="Y7156" i="3"/>
  <c r="Y7150" i="3"/>
  <c r="Y7144" i="3"/>
  <c r="Y7138" i="3"/>
  <c r="Y7132" i="3"/>
  <c r="Y7126" i="3"/>
  <c r="Y7120" i="3"/>
  <c r="Y7114" i="3"/>
  <c r="Y7108" i="3"/>
  <c r="Y7102" i="3"/>
  <c r="Y7096" i="3"/>
  <c r="Y7090" i="3"/>
  <c r="Y7084" i="3"/>
  <c r="Y7078" i="3"/>
  <c r="Y7072" i="3"/>
  <c r="Y7066" i="3"/>
  <c r="Y7060" i="3"/>
  <c r="Y7054" i="3"/>
  <c r="Y7048" i="3"/>
  <c r="Y7042" i="3"/>
  <c r="Y7036" i="3"/>
  <c r="Y7030" i="3"/>
  <c r="Y7024" i="3"/>
  <c r="Y7018" i="3"/>
  <c r="Y7012" i="3"/>
  <c r="Y7006" i="3"/>
  <c r="Y7000" i="3"/>
  <c r="Y6994" i="3"/>
  <c r="Y6988" i="3"/>
  <c r="Y6982" i="3"/>
  <c r="Y6976" i="3"/>
  <c r="Y6970" i="3"/>
  <c r="Y6964" i="3"/>
  <c r="Y6958" i="3"/>
  <c r="Y6952" i="3"/>
  <c r="Y6946" i="3"/>
  <c r="Y6940" i="3"/>
  <c r="Y6934" i="3"/>
  <c r="Y6928" i="3"/>
  <c r="Y6922" i="3"/>
  <c r="Y6916" i="3"/>
  <c r="Y6910" i="3"/>
  <c r="Y6904" i="3"/>
  <c r="Y6898" i="3"/>
  <c r="Y6892" i="3"/>
  <c r="Y6886" i="3"/>
  <c r="Y6880" i="3"/>
  <c r="Y6874" i="3"/>
  <c r="Y6868" i="3"/>
  <c r="Y6862" i="3"/>
  <c r="Y6856" i="3"/>
  <c r="Y6850" i="3"/>
  <c r="Y6844" i="3"/>
  <c r="Y6838" i="3"/>
  <c r="Y6832" i="3"/>
  <c r="Y6826" i="3"/>
  <c r="Y6820" i="3"/>
  <c r="Y6814" i="3"/>
  <c r="Y6808" i="3"/>
  <c r="Y6802" i="3"/>
  <c r="Y6796" i="3"/>
  <c r="Y6790" i="3"/>
  <c r="Y6784" i="3"/>
  <c r="Y6778" i="3"/>
  <c r="Y6772" i="3"/>
  <c r="Y6766" i="3"/>
  <c r="Y6760" i="3"/>
  <c r="Y6754" i="3"/>
  <c r="Y6748" i="3"/>
  <c r="Y6742" i="3"/>
  <c r="Y6736" i="3"/>
  <c r="Y6730" i="3"/>
  <c r="Y6724" i="3"/>
  <c r="Y6718" i="3"/>
  <c r="Y6712" i="3"/>
  <c r="Y6706" i="3"/>
  <c r="Y6700" i="3"/>
  <c r="Y6694" i="3"/>
  <c r="Y6688" i="3"/>
  <c r="Y6682" i="3"/>
  <c r="Y6676" i="3"/>
  <c r="Y6670" i="3"/>
  <c r="Y6664" i="3"/>
  <c r="Y6658" i="3"/>
  <c r="Y6652" i="3"/>
  <c r="Y6646" i="3"/>
  <c r="Y6640" i="3"/>
  <c r="Y6634" i="3"/>
  <c r="Y6628" i="3"/>
  <c r="Y6622" i="3"/>
  <c r="Y6616" i="3"/>
  <c r="Y6610" i="3"/>
  <c r="Y6604" i="3"/>
  <c r="Y6598" i="3"/>
  <c r="Y6592" i="3"/>
  <c r="Y6586" i="3"/>
  <c r="Y6580" i="3"/>
  <c r="Y6574" i="3"/>
  <c r="Y6568" i="3"/>
  <c r="Y6562" i="3"/>
  <c r="Y6556" i="3"/>
  <c r="Y6550" i="3"/>
  <c r="Y6544" i="3"/>
  <c r="Y6538" i="3"/>
  <c r="Y6532" i="3"/>
  <c r="Y6526" i="3"/>
  <c r="Y6520" i="3"/>
  <c r="Y6514" i="3"/>
  <c r="Y6508" i="3"/>
  <c r="Y6502" i="3"/>
  <c r="Y6496" i="3"/>
  <c r="Y6490" i="3"/>
  <c r="Y6484" i="3"/>
  <c r="Y6478" i="3"/>
  <c r="Y6472" i="3"/>
  <c r="Y6466" i="3"/>
  <c r="Y6460" i="3"/>
  <c r="Y6454" i="3"/>
  <c r="Y6448" i="3"/>
  <c r="Y6442" i="3"/>
  <c r="Y6436" i="3"/>
  <c r="Y6430" i="3"/>
  <c r="Y6424" i="3"/>
  <c r="Y6418" i="3"/>
  <c r="Y6412" i="3"/>
  <c r="Y6406" i="3"/>
  <c r="Y6400" i="3"/>
  <c r="Y6394" i="3"/>
  <c r="Y6388" i="3"/>
  <c r="Y6382" i="3"/>
  <c r="Y6376" i="3"/>
  <c r="Y6370" i="3"/>
  <c r="Y6364" i="3"/>
  <c r="Y6358" i="3"/>
  <c r="Y6352" i="3"/>
  <c r="Y6346" i="3"/>
  <c r="Y6340" i="3"/>
  <c r="Y6334" i="3"/>
  <c r="Y6328" i="3"/>
  <c r="Y6322" i="3"/>
  <c r="Y6316" i="3"/>
  <c r="Y6310" i="3"/>
  <c r="Y6304" i="3"/>
  <c r="Y6298" i="3"/>
  <c r="Y6292" i="3"/>
  <c r="Y6286" i="3"/>
  <c r="Y6280" i="3"/>
  <c r="Y6274" i="3"/>
  <c r="Y6268" i="3"/>
  <c r="Y6262" i="3"/>
  <c r="Y6256" i="3"/>
  <c r="Y6250" i="3"/>
  <c r="Y6244" i="3"/>
  <c r="Y6238" i="3"/>
  <c r="Y6232" i="3"/>
  <c r="Y6226" i="3"/>
  <c r="Y6220" i="3"/>
  <c r="Y6214" i="3"/>
  <c r="Y6208" i="3"/>
  <c r="Y6202" i="3"/>
  <c r="Y6196" i="3"/>
  <c r="Y6190" i="3"/>
  <c r="Y6184" i="3"/>
  <c r="Y6178" i="3"/>
  <c r="Y6172" i="3"/>
  <c r="Y6166" i="3"/>
  <c r="Y6160" i="3"/>
  <c r="Y6154" i="3"/>
  <c r="Y6148" i="3"/>
  <c r="Y6142" i="3"/>
  <c r="Y6136" i="3"/>
  <c r="Y6130" i="3"/>
  <c r="Y6124" i="3"/>
  <c r="Y6118" i="3"/>
  <c r="Y6112" i="3"/>
  <c r="Y6106" i="3"/>
  <c r="Y6100" i="3"/>
  <c r="Y6094" i="3"/>
  <c r="Y6088" i="3"/>
  <c r="Y6082" i="3"/>
  <c r="Y6076" i="3"/>
  <c r="Y6070" i="3"/>
  <c r="Y6064" i="3"/>
  <c r="Y6058" i="3"/>
  <c r="Y6052" i="3"/>
  <c r="Y6046" i="3"/>
  <c r="Y6040" i="3"/>
  <c r="Y6034" i="3"/>
  <c r="Y6028" i="3"/>
  <c r="Y6022" i="3"/>
  <c r="Y6016" i="3"/>
  <c r="Y6010" i="3"/>
  <c r="Y6004" i="3"/>
  <c r="Y5998" i="3"/>
  <c r="Y5992" i="3"/>
  <c r="Y5986" i="3"/>
  <c r="Y5980" i="3"/>
  <c r="Y5974" i="3"/>
  <c r="Y5968" i="3"/>
  <c r="Y5962" i="3"/>
  <c r="Y5956" i="3"/>
  <c r="Y5950" i="3"/>
  <c r="Y5944" i="3"/>
  <c r="Y5938" i="3"/>
  <c r="Y5932" i="3"/>
  <c r="Y5926" i="3"/>
  <c r="Y5920" i="3"/>
  <c r="Y5914" i="3"/>
  <c r="Y5908" i="3"/>
  <c r="Y5902" i="3"/>
  <c r="Y5896" i="3"/>
  <c r="Y5890" i="3"/>
  <c r="Y5884" i="3"/>
  <c r="Y5878" i="3"/>
  <c r="Y5872" i="3"/>
  <c r="Y5866" i="3"/>
  <c r="Y5860" i="3"/>
  <c r="Y5854" i="3"/>
  <c r="Y5848" i="3"/>
  <c r="Y5842" i="3"/>
  <c r="Y5836" i="3"/>
  <c r="Y5830" i="3"/>
  <c r="Y5824" i="3"/>
  <c r="Y5818" i="3"/>
  <c r="Y5812" i="3"/>
  <c r="Y5806" i="3"/>
  <c r="Y5800" i="3"/>
  <c r="Y5794" i="3"/>
  <c r="Y5788" i="3"/>
  <c r="Y5782" i="3"/>
  <c r="Y5776" i="3"/>
  <c r="Y5770" i="3"/>
  <c r="Y5764" i="3"/>
  <c r="Y5758" i="3"/>
  <c r="Y5752" i="3"/>
  <c r="Y5746" i="3"/>
  <c r="Y5740" i="3"/>
  <c r="Y5734" i="3"/>
  <c r="Y5728" i="3"/>
  <c r="Y5722" i="3"/>
  <c r="Y5716" i="3"/>
  <c r="Y5710" i="3"/>
  <c r="Y5704" i="3"/>
  <c r="Y5698" i="3"/>
  <c r="Y5692" i="3"/>
  <c r="Y5686" i="3"/>
  <c r="Y5680" i="3"/>
  <c r="Y5674" i="3"/>
  <c r="Y5668" i="3"/>
  <c r="Y5662" i="3"/>
  <c r="Y5656" i="3"/>
  <c r="Y5650" i="3"/>
  <c r="Y5644" i="3"/>
  <c r="Y5638" i="3"/>
  <c r="Y5632" i="3"/>
  <c r="Y5626" i="3"/>
  <c r="Y5620" i="3"/>
  <c r="Y5614" i="3"/>
  <c r="Y5608" i="3"/>
  <c r="Y5602" i="3"/>
  <c r="Y5596" i="3"/>
  <c r="Y5590" i="3"/>
  <c r="Y5584" i="3"/>
  <c r="Y5578" i="3"/>
  <c r="Y5572" i="3"/>
  <c r="Y5566" i="3"/>
  <c r="Y5560" i="3"/>
  <c r="Y5554" i="3"/>
  <c r="Y5548" i="3"/>
  <c r="Y5542" i="3"/>
  <c r="Y5536" i="3"/>
  <c r="Y5530" i="3"/>
  <c r="Y5524" i="3"/>
  <c r="Y5518" i="3"/>
  <c r="Y5512" i="3"/>
  <c r="Y5506" i="3"/>
  <c r="Y5500" i="3"/>
  <c r="Y5494" i="3"/>
  <c r="Y5488" i="3"/>
  <c r="Y5482" i="3"/>
  <c r="Y5476" i="3"/>
  <c r="Y5470" i="3"/>
  <c r="Y5464" i="3"/>
  <c r="Y5458" i="3"/>
  <c r="Y5452" i="3"/>
  <c r="Y5446" i="3"/>
  <c r="Y5440" i="3"/>
  <c r="Y5434" i="3"/>
  <c r="Y5428" i="3"/>
  <c r="Y5422" i="3"/>
  <c r="Y5416" i="3"/>
  <c r="Y5410" i="3"/>
  <c r="Y5404" i="3"/>
  <c r="Y5398" i="3"/>
  <c r="Y5392" i="3"/>
  <c r="Y5386" i="3"/>
  <c r="Y5380" i="3"/>
  <c r="Y5374" i="3"/>
  <c r="Y5368" i="3"/>
  <c r="Y5362" i="3"/>
  <c r="Y5356" i="3"/>
  <c r="Y5350" i="3"/>
  <c r="Y5344" i="3"/>
  <c r="Y5338" i="3"/>
  <c r="Y5332" i="3"/>
  <c r="Y5326" i="3"/>
  <c r="Y5320" i="3"/>
  <c r="Y5314" i="3"/>
  <c r="Y5308" i="3"/>
  <c r="Y5302" i="3"/>
  <c r="Y5296" i="3"/>
  <c r="Y5290" i="3"/>
  <c r="Y5284" i="3"/>
  <c r="Y5278" i="3"/>
  <c r="Y5272" i="3"/>
  <c r="Y5266" i="3"/>
  <c r="Y5260" i="3"/>
  <c r="Y5254" i="3"/>
  <c r="Y5248" i="3"/>
  <c r="Y5242" i="3"/>
  <c r="Y5236" i="3"/>
  <c r="Y5230" i="3"/>
  <c r="Y5224" i="3"/>
  <c r="Y5218" i="3"/>
  <c r="Y5212" i="3"/>
  <c r="Y5206" i="3"/>
  <c r="Y5200" i="3"/>
  <c r="Y5194" i="3"/>
  <c r="Y5188" i="3"/>
  <c r="Y5182" i="3"/>
  <c r="Y5176" i="3"/>
  <c r="Y5170" i="3"/>
  <c r="Y5164" i="3"/>
  <c r="Y5158" i="3"/>
  <c r="Y5152" i="3"/>
  <c r="Y5146" i="3"/>
  <c r="Y5140" i="3"/>
  <c r="Y5134" i="3"/>
  <c r="Y5128" i="3"/>
  <c r="Y5122" i="3"/>
  <c r="Y5116" i="3"/>
  <c r="Y5110" i="3"/>
  <c r="Y5104" i="3"/>
  <c r="Y5098" i="3"/>
  <c r="Y5092" i="3"/>
  <c r="Y5086" i="3"/>
  <c r="Y5080" i="3"/>
  <c r="Y5074" i="3"/>
  <c r="Y5068" i="3"/>
  <c r="Y5062" i="3"/>
  <c r="Y5056" i="3"/>
  <c r="Y5050" i="3"/>
  <c r="Y5044" i="3"/>
  <c r="Y5038" i="3"/>
  <c r="Y5032" i="3"/>
  <c r="Y5026" i="3"/>
  <c r="Y5020" i="3"/>
  <c r="Y5014" i="3"/>
  <c r="Y5008" i="3"/>
  <c r="Y5002" i="3"/>
  <c r="Y4996" i="3"/>
  <c r="Y4990" i="3"/>
  <c r="Y4984" i="3"/>
  <c r="Y4978" i="3"/>
  <c r="Y4972" i="3"/>
  <c r="Y4966" i="3"/>
  <c r="Y4960" i="3"/>
  <c r="Y4954" i="3"/>
  <c r="Y4948" i="3"/>
  <c r="Y4942" i="3"/>
  <c r="Y4936" i="3"/>
  <c r="Y4930" i="3"/>
  <c r="Y4924" i="3"/>
  <c r="Y4918" i="3"/>
  <c r="Y4912" i="3"/>
  <c r="Y4906" i="3"/>
  <c r="Y4900" i="3"/>
  <c r="Y4894" i="3"/>
  <c r="Y4888" i="3"/>
  <c r="Y4882" i="3"/>
  <c r="Y4876" i="3"/>
  <c r="Y4870" i="3"/>
  <c r="Y4864" i="3"/>
  <c r="Y4858" i="3"/>
  <c r="Y4852" i="3"/>
  <c r="Y4846" i="3"/>
  <c r="Y4840" i="3"/>
  <c r="Y4834" i="3"/>
  <c r="Y4828" i="3"/>
  <c r="Y4822" i="3"/>
  <c r="Y4816" i="3"/>
  <c r="Y4810" i="3"/>
  <c r="Y4804" i="3"/>
  <c r="Y4798" i="3"/>
  <c r="Y4792" i="3"/>
  <c r="Y4786" i="3"/>
  <c r="Y4780" i="3"/>
  <c r="Y4774" i="3"/>
  <c r="Y4768" i="3"/>
  <c r="Y4762" i="3"/>
  <c r="Y4756" i="3"/>
  <c r="Y4750" i="3"/>
  <c r="Y4744" i="3"/>
  <c r="Y4738" i="3"/>
  <c r="Y4732" i="3"/>
  <c r="Y4726" i="3"/>
  <c r="Y4720" i="3"/>
  <c r="Y4714" i="3"/>
  <c r="Y4708" i="3"/>
  <c r="Y4702" i="3"/>
  <c r="Y4696" i="3"/>
  <c r="Y4690" i="3"/>
  <c r="Y4684" i="3"/>
  <c r="Y4678" i="3"/>
  <c r="Y4672" i="3"/>
  <c r="Y4666" i="3"/>
  <c r="Y4660" i="3"/>
  <c r="Y4654" i="3"/>
  <c r="Y4648" i="3"/>
  <c r="Y4642" i="3"/>
  <c r="Y4636" i="3"/>
  <c r="Y4630" i="3"/>
  <c r="Y4624" i="3"/>
  <c r="Y4618" i="3"/>
  <c r="Y4612" i="3"/>
  <c r="Y4606" i="3"/>
  <c r="Y4600" i="3"/>
  <c r="Y4594" i="3"/>
  <c r="Y4588" i="3"/>
  <c r="Y4582" i="3"/>
  <c r="Y4576" i="3"/>
  <c r="Y4570" i="3"/>
  <c r="Y4564" i="3"/>
  <c r="Y4558" i="3"/>
  <c r="Y4552" i="3"/>
  <c r="Y4546" i="3"/>
  <c r="Y4540" i="3"/>
  <c r="Y4534" i="3"/>
  <c r="Y4528" i="3"/>
  <c r="Y4522" i="3"/>
  <c r="Y4516" i="3"/>
  <c r="Y4510" i="3"/>
  <c r="Y4504" i="3"/>
  <c r="Y4498" i="3"/>
  <c r="Y4492" i="3"/>
  <c r="Y4486" i="3"/>
  <c r="Y4480" i="3"/>
  <c r="Y4474" i="3"/>
  <c r="Y4468" i="3"/>
  <c r="Y4462" i="3"/>
  <c r="Y4456" i="3"/>
  <c r="Y4450" i="3"/>
  <c r="Y4444" i="3"/>
  <c r="Y4438" i="3"/>
  <c r="Y4432" i="3"/>
  <c r="Y4426" i="3"/>
  <c r="Y4420" i="3"/>
  <c r="Y4414" i="3"/>
  <c r="Y4408" i="3"/>
  <c r="Y4402" i="3"/>
  <c r="Y4396" i="3"/>
  <c r="Y4390" i="3"/>
  <c r="Y4384" i="3"/>
  <c r="Y4378" i="3"/>
  <c r="Y4372" i="3"/>
  <c r="Y4366" i="3"/>
  <c r="Y4360" i="3"/>
  <c r="Y4354" i="3"/>
  <c r="Y4348" i="3"/>
  <c r="Y4342" i="3"/>
  <c r="Y4336" i="3"/>
  <c r="Y4330" i="3"/>
  <c r="Y4324" i="3"/>
  <c r="Y4318" i="3"/>
  <c r="Y4312" i="3"/>
  <c r="Y4306" i="3"/>
  <c r="Y4300" i="3"/>
  <c r="Y4294" i="3"/>
  <c r="Y4288" i="3"/>
  <c r="Y4282" i="3"/>
  <c r="Y4276" i="3"/>
  <c r="Y4270" i="3"/>
  <c r="Y4264" i="3"/>
  <c r="Y4258" i="3"/>
  <c r="Y4252" i="3"/>
  <c r="Y4246" i="3"/>
  <c r="Y4240" i="3"/>
  <c r="Y4234" i="3"/>
  <c r="Y4228" i="3"/>
  <c r="Y4222" i="3"/>
  <c r="Y4216" i="3"/>
  <c r="Y4210" i="3"/>
  <c r="Y4204" i="3"/>
  <c r="Y4198" i="3"/>
  <c r="Y4192" i="3"/>
  <c r="Y4186" i="3"/>
  <c r="Y4180" i="3"/>
  <c r="Y4174" i="3"/>
  <c r="Y4168" i="3"/>
  <c r="Y4162" i="3"/>
  <c r="Y4156" i="3"/>
  <c r="Y4150" i="3"/>
  <c r="Y4144" i="3"/>
  <c r="Y4138" i="3"/>
  <c r="Y4132" i="3"/>
  <c r="Y4126" i="3"/>
  <c r="Y4120" i="3"/>
  <c r="Y4114" i="3"/>
  <c r="Y4108" i="3"/>
  <c r="Y4102" i="3"/>
  <c r="Y4096" i="3"/>
  <c r="Y4090" i="3"/>
  <c r="Y4084" i="3"/>
  <c r="Y4078" i="3"/>
  <c r="Y4072" i="3"/>
  <c r="Y4066" i="3"/>
  <c r="Y4060" i="3"/>
  <c r="Y4054" i="3"/>
  <c r="Y4048" i="3"/>
  <c r="Y4042" i="3"/>
  <c r="Y4036" i="3"/>
  <c r="Y4030" i="3"/>
  <c r="Y4024" i="3"/>
  <c r="Y4018" i="3"/>
  <c r="Y4012" i="3"/>
  <c r="Y4006" i="3"/>
  <c r="Y4000" i="3"/>
  <c r="Y3994" i="3"/>
  <c r="Y3988" i="3"/>
  <c r="Y3982" i="3"/>
  <c r="Y3976" i="3"/>
  <c r="Y3970" i="3"/>
  <c r="Y3964" i="3"/>
  <c r="Y3958" i="3"/>
  <c r="Y3952" i="3"/>
  <c r="Y3946" i="3"/>
  <c r="Y3940" i="3"/>
  <c r="Y3934" i="3"/>
  <c r="Y3928" i="3"/>
  <c r="Y3922" i="3"/>
  <c r="Y3916" i="3"/>
  <c r="Y3910" i="3"/>
  <c r="Y3904" i="3"/>
  <c r="Y3898" i="3"/>
  <c r="Y3892" i="3"/>
  <c r="Y3886" i="3"/>
  <c r="Y3880" i="3"/>
  <c r="Y3874" i="3"/>
  <c r="Y3868" i="3"/>
  <c r="Y3862" i="3"/>
  <c r="Y3856" i="3"/>
  <c r="Y3850" i="3"/>
  <c r="Y3844" i="3"/>
  <c r="Y3838" i="3"/>
  <c r="Y3832" i="3"/>
  <c r="Y3826" i="3"/>
  <c r="Y3820" i="3"/>
  <c r="Y3814" i="3"/>
  <c r="Y3808" i="3"/>
  <c r="Y3802" i="3"/>
  <c r="Y3796" i="3"/>
  <c r="Y3790" i="3"/>
  <c r="Y3784" i="3"/>
  <c r="Y3778" i="3"/>
  <c r="Y3772" i="3"/>
  <c r="Y3766" i="3"/>
  <c r="Y3760" i="3"/>
  <c r="Y3754" i="3"/>
  <c r="Y3748" i="3"/>
  <c r="Y3742" i="3"/>
  <c r="Y3736" i="3"/>
  <c r="Y3730" i="3"/>
  <c r="Y3724" i="3"/>
  <c r="Y3718" i="3"/>
  <c r="Y3712" i="3"/>
  <c r="Y3706" i="3"/>
  <c r="Y3700" i="3"/>
  <c r="Y3694" i="3"/>
  <c r="Y3688" i="3"/>
  <c r="Y3682" i="3"/>
  <c r="Y3676" i="3"/>
  <c r="Y3670" i="3"/>
  <c r="Y3664" i="3"/>
  <c r="Y3658" i="3"/>
  <c r="Y3652" i="3"/>
  <c r="Y3646" i="3"/>
  <c r="Y3640" i="3"/>
  <c r="Y3634" i="3"/>
  <c r="Y3628" i="3"/>
  <c r="Y3622" i="3"/>
  <c r="Y3616" i="3"/>
  <c r="Y3610" i="3"/>
  <c r="Y3604" i="3"/>
  <c r="Y3598" i="3"/>
  <c r="Y3592" i="3"/>
  <c r="Y3586" i="3"/>
  <c r="Y3580" i="3"/>
  <c r="Y3574" i="3"/>
  <c r="Y3568" i="3"/>
  <c r="Y3562" i="3"/>
  <c r="Y3556" i="3"/>
  <c r="Y3550" i="3"/>
  <c r="Y3544" i="3"/>
  <c r="Y3538" i="3"/>
  <c r="Y3532" i="3"/>
  <c r="Y3526" i="3"/>
  <c r="Y3520" i="3"/>
  <c r="Y3514" i="3"/>
  <c r="Y3508" i="3"/>
  <c r="Y3502" i="3"/>
  <c r="Y3496" i="3"/>
  <c r="Y3490" i="3"/>
  <c r="Y3484" i="3"/>
  <c r="Y3478" i="3"/>
  <c r="Y3472" i="3"/>
  <c r="Y3466" i="3"/>
  <c r="Y3460" i="3"/>
  <c r="Y3454" i="3"/>
  <c r="Y3448" i="3"/>
  <c r="Y3442" i="3"/>
  <c r="Y3436" i="3"/>
  <c r="Y3430" i="3"/>
  <c r="Y3424" i="3"/>
  <c r="Y3418" i="3"/>
  <c r="Y3412" i="3"/>
  <c r="Y3406" i="3"/>
  <c r="Y3400" i="3"/>
  <c r="Y3394" i="3"/>
  <c r="Y3388" i="3"/>
  <c r="Y3382" i="3"/>
  <c r="Y3376" i="3"/>
  <c r="Y3370" i="3"/>
  <c r="Y3364" i="3"/>
  <c r="Y3358" i="3"/>
  <c r="Y3352" i="3"/>
  <c r="Y3346" i="3"/>
  <c r="Y3340" i="3"/>
  <c r="Y3334" i="3"/>
  <c r="Y3328" i="3"/>
  <c r="Y3322" i="3"/>
  <c r="Y3316" i="3"/>
  <c r="Y3310" i="3"/>
  <c r="Y3304" i="3"/>
  <c r="Y3298" i="3"/>
  <c r="Y3292" i="3"/>
  <c r="Y3286" i="3"/>
  <c r="Y3280" i="3"/>
  <c r="Y3274" i="3"/>
  <c r="Y3268" i="3"/>
  <c r="Y3262" i="3"/>
  <c r="Y3256" i="3"/>
  <c r="Y3250" i="3"/>
  <c r="Y3244" i="3"/>
  <c r="Y3238" i="3"/>
  <c r="Y3232" i="3"/>
  <c r="Y3226" i="3"/>
  <c r="Y3220" i="3"/>
  <c r="Y3214" i="3"/>
  <c r="Y3208" i="3"/>
  <c r="Y3202" i="3"/>
  <c r="Y3196" i="3"/>
  <c r="Y3190" i="3"/>
  <c r="Y3184" i="3"/>
  <c r="Y3178" i="3"/>
  <c r="Y3172" i="3"/>
  <c r="Y3166" i="3"/>
  <c r="Y3160" i="3"/>
  <c r="Y3154" i="3"/>
  <c r="Y3148" i="3"/>
  <c r="Y3142" i="3"/>
  <c r="Y3136" i="3"/>
  <c r="Y3130" i="3"/>
  <c r="Y3124" i="3"/>
  <c r="Y3118" i="3"/>
  <c r="Y3112" i="3"/>
  <c r="Y3106" i="3"/>
  <c r="Y3100" i="3"/>
  <c r="Y3094" i="3"/>
  <c r="Y3088" i="3"/>
  <c r="Y3082" i="3"/>
  <c r="Y3076" i="3"/>
  <c r="Y3070" i="3"/>
  <c r="Y3064" i="3"/>
  <c r="Y3058" i="3"/>
  <c r="Y3052" i="3"/>
  <c r="Y3046" i="3"/>
  <c r="Y3040" i="3"/>
  <c r="Y3034" i="3"/>
  <c r="Y3028" i="3"/>
  <c r="Y3022" i="3"/>
  <c r="Y3016" i="3"/>
  <c r="Y3010" i="3"/>
  <c r="Y3004" i="3"/>
  <c r="Y2998" i="3"/>
  <c r="Y2992" i="3"/>
  <c r="Y2986" i="3"/>
  <c r="Y2980" i="3"/>
  <c r="Y2974" i="3"/>
  <c r="Y2968" i="3"/>
  <c r="Y2962" i="3"/>
  <c r="Y2956" i="3"/>
  <c r="Y2950" i="3"/>
  <c r="Y2944" i="3"/>
  <c r="Y2938" i="3"/>
  <c r="Y2932" i="3"/>
  <c r="Y2926" i="3"/>
  <c r="Y2920" i="3"/>
  <c r="Y2914" i="3"/>
  <c r="Y2908" i="3"/>
  <c r="Y2902" i="3"/>
  <c r="Y2896" i="3"/>
  <c r="Y2890" i="3"/>
  <c r="Y2884" i="3"/>
  <c r="Y2878" i="3"/>
  <c r="Y2872" i="3"/>
  <c r="Y2866" i="3"/>
  <c r="Y2860" i="3"/>
  <c r="Y2854" i="3"/>
  <c r="Y2848" i="3"/>
  <c r="Y2842" i="3"/>
  <c r="Y2836" i="3"/>
  <c r="Y2830" i="3"/>
  <c r="Y2824" i="3"/>
  <c r="Y2818" i="3"/>
  <c r="Y2812" i="3"/>
  <c r="Y2806" i="3"/>
  <c r="Y2800" i="3"/>
  <c r="Y2794" i="3"/>
  <c r="Y2788" i="3"/>
  <c r="Y2782" i="3"/>
  <c r="Y2776" i="3"/>
  <c r="Y2770" i="3"/>
  <c r="Y2764" i="3"/>
  <c r="Y2758" i="3"/>
  <c r="Y2752" i="3"/>
  <c r="Y2746" i="3"/>
  <c r="Y2740" i="3"/>
  <c r="Y2734" i="3"/>
  <c r="Y2728" i="3"/>
  <c r="Y2722" i="3"/>
  <c r="Y2716" i="3"/>
  <c r="Y2710" i="3"/>
  <c r="Y2704" i="3"/>
  <c r="Y2698" i="3"/>
  <c r="Y2692" i="3"/>
  <c r="Y2686" i="3"/>
  <c r="Y2680" i="3"/>
  <c r="Y2674" i="3"/>
  <c r="Y2668" i="3"/>
  <c r="Y2662" i="3"/>
  <c r="Y2656" i="3"/>
  <c r="Y2650" i="3"/>
  <c r="Y2644" i="3"/>
  <c r="Y2638" i="3"/>
  <c r="Y2632" i="3"/>
  <c r="Y2626" i="3"/>
  <c r="Y2620" i="3"/>
  <c r="Y2614" i="3"/>
  <c r="Y2608" i="3"/>
  <c r="Y2602" i="3"/>
  <c r="Y2596" i="3"/>
  <c r="Y2590" i="3"/>
  <c r="Y2584" i="3"/>
  <c r="Y2578" i="3"/>
  <c r="Y2572" i="3"/>
  <c r="Y2566" i="3"/>
  <c r="Y2560" i="3"/>
  <c r="Y2554" i="3"/>
  <c r="Y2548" i="3"/>
  <c r="Y2542" i="3"/>
  <c r="Y2536" i="3"/>
  <c r="Y2530" i="3"/>
  <c r="Y2524" i="3"/>
  <c r="Y2518" i="3"/>
  <c r="Y2512" i="3"/>
  <c r="Y2506" i="3"/>
  <c r="Y2500" i="3"/>
  <c r="Y2494" i="3"/>
  <c r="Y2488" i="3"/>
  <c r="Y2482" i="3"/>
  <c r="Y2476" i="3"/>
  <c r="Y2470" i="3"/>
  <c r="Y2464" i="3"/>
  <c r="Y2458" i="3"/>
  <c r="Y2452" i="3"/>
  <c r="Y2446" i="3"/>
  <c r="Y2440" i="3"/>
  <c r="Y2434" i="3"/>
  <c r="Y2428" i="3"/>
  <c r="Y2422" i="3"/>
  <c r="Y2416" i="3"/>
  <c r="Y2410" i="3"/>
  <c r="Y2404" i="3"/>
  <c r="Y2398" i="3"/>
  <c r="Y2392" i="3"/>
  <c r="Y2386" i="3"/>
  <c r="Y2380" i="3"/>
  <c r="Y2374" i="3"/>
  <c r="Y2368" i="3"/>
  <c r="Y2362" i="3"/>
  <c r="Y2356" i="3"/>
  <c r="Y2350" i="3"/>
  <c r="Y2344" i="3"/>
  <c r="Y2338" i="3"/>
  <c r="Y2332" i="3"/>
  <c r="Y2326" i="3"/>
  <c r="Y2320" i="3"/>
  <c r="Y2314" i="3"/>
  <c r="Y2308" i="3"/>
  <c r="Y2302" i="3"/>
  <c r="Y2296" i="3"/>
  <c r="Y2290" i="3"/>
  <c r="Y2284" i="3"/>
  <c r="Y2278" i="3"/>
  <c r="Y2272" i="3"/>
  <c r="Y2266" i="3"/>
  <c r="Y2260" i="3"/>
  <c r="Y2254" i="3"/>
  <c r="Y2248" i="3"/>
  <c r="Y2242" i="3"/>
  <c r="Y2236" i="3"/>
  <c r="Y2230" i="3"/>
  <c r="Y2224" i="3"/>
  <c r="Y2218" i="3"/>
  <c r="Y2212" i="3"/>
  <c r="Y2206" i="3"/>
  <c r="Y2200" i="3"/>
  <c r="Y2194" i="3"/>
  <c r="Y2188" i="3"/>
  <c r="Y2182" i="3"/>
  <c r="Y2176" i="3"/>
  <c r="Y2170" i="3"/>
  <c r="Y2164" i="3"/>
  <c r="Y2158" i="3"/>
  <c r="Y2152" i="3"/>
  <c r="Y2146" i="3"/>
  <c r="Y2140" i="3"/>
  <c r="Y2134" i="3"/>
  <c r="Y2128" i="3"/>
  <c r="Y2122" i="3"/>
  <c r="Y2116" i="3"/>
  <c r="Y2110" i="3"/>
  <c r="Y2104" i="3"/>
  <c r="Y2098" i="3"/>
  <c r="Y2092" i="3"/>
  <c r="Y2086" i="3"/>
  <c r="Y2080" i="3"/>
  <c r="Y2074" i="3"/>
  <c r="Y2068" i="3"/>
  <c r="Y2062" i="3"/>
  <c r="Y2056" i="3"/>
  <c r="Y2050" i="3"/>
  <c r="Y2044" i="3"/>
  <c r="Y2038" i="3"/>
  <c r="Y2032" i="3"/>
  <c r="Y2026" i="3"/>
  <c r="Y2020" i="3"/>
  <c r="Y2014" i="3"/>
  <c r="Y2008" i="3"/>
  <c r="Y2002" i="3"/>
  <c r="Y1996" i="3"/>
  <c r="Y1990" i="3"/>
  <c r="Y1984" i="3"/>
  <c r="Y1978" i="3"/>
  <c r="Y1972" i="3"/>
  <c r="Y1966" i="3"/>
  <c r="Y1960" i="3"/>
  <c r="Y1954" i="3"/>
  <c r="Y1948" i="3"/>
  <c r="Y1942" i="3"/>
  <c r="Y1936" i="3"/>
  <c r="Y1930" i="3"/>
  <c r="Y1924" i="3"/>
  <c r="Y1918" i="3"/>
  <c r="Y1912" i="3"/>
  <c r="Y1906" i="3"/>
  <c r="Y1900" i="3"/>
  <c r="Y1894" i="3"/>
  <c r="Y1888" i="3"/>
  <c r="Y1882" i="3"/>
  <c r="Y1876" i="3"/>
  <c r="Y1870" i="3"/>
  <c r="Y1864" i="3"/>
  <c r="Y1858" i="3"/>
  <c r="Y1852" i="3"/>
  <c r="Y1846" i="3"/>
  <c r="Y1840" i="3"/>
  <c r="Y1834" i="3"/>
  <c r="Y1828" i="3"/>
  <c r="Y1822" i="3"/>
  <c r="Y1816" i="3"/>
  <c r="Y1810" i="3"/>
  <c r="Y1804" i="3"/>
  <c r="Y1798" i="3"/>
  <c r="Y1792" i="3"/>
  <c r="Y1786" i="3"/>
  <c r="Y1780" i="3"/>
  <c r="Y1774" i="3"/>
  <c r="Y1768" i="3"/>
  <c r="Y1762" i="3"/>
  <c r="Y1756" i="3"/>
  <c r="Y1750" i="3"/>
  <c r="Y1744" i="3"/>
  <c r="Y1738" i="3"/>
  <c r="Y1732" i="3"/>
  <c r="Y1726" i="3"/>
  <c r="Y1720" i="3"/>
  <c r="Y1714" i="3"/>
  <c r="Y1708" i="3"/>
  <c r="Y1702" i="3"/>
  <c r="Y1696" i="3"/>
  <c r="Y1690" i="3"/>
  <c r="Y1684" i="3"/>
  <c r="Y1678" i="3"/>
  <c r="Y1672" i="3"/>
  <c r="Y1666" i="3"/>
  <c r="Y1660" i="3"/>
  <c r="Y1654" i="3"/>
  <c r="Y1648" i="3"/>
  <c r="Y1642" i="3"/>
  <c r="Y1636" i="3"/>
  <c r="Y1630" i="3"/>
  <c r="Y1624" i="3"/>
  <c r="Y1618" i="3"/>
  <c r="Y1612" i="3"/>
  <c r="Y1606" i="3"/>
  <c r="Y1600" i="3"/>
  <c r="Y1594" i="3"/>
  <c r="Y1588" i="3"/>
  <c r="Y1582" i="3"/>
  <c r="Y1576" i="3"/>
  <c r="Y1570" i="3"/>
  <c r="Y1564" i="3"/>
  <c r="Y1558" i="3"/>
  <c r="Y1552" i="3"/>
  <c r="Y1546" i="3"/>
  <c r="Y1540" i="3"/>
  <c r="Y1534" i="3"/>
  <c r="Y1528" i="3"/>
  <c r="Y1522" i="3"/>
  <c r="Y1516" i="3"/>
  <c r="Y1510" i="3"/>
  <c r="Y1504" i="3"/>
  <c r="Y1498" i="3"/>
  <c r="Y1492" i="3"/>
  <c r="Y1486" i="3"/>
  <c r="Y1480" i="3"/>
  <c r="Y1474" i="3"/>
  <c r="Y1468" i="3"/>
  <c r="Y1462" i="3"/>
  <c r="Y1456" i="3"/>
  <c r="Y1450" i="3"/>
  <c r="Y1444" i="3"/>
  <c r="Y1438" i="3"/>
  <c r="Y1432" i="3"/>
  <c r="Y1426" i="3"/>
  <c r="Y1420" i="3"/>
  <c r="Y1414" i="3"/>
  <c r="Y1408" i="3"/>
  <c r="Y1402" i="3"/>
  <c r="Y1396" i="3"/>
  <c r="Y1390" i="3"/>
  <c r="Y1384" i="3"/>
  <c r="Y1378" i="3"/>
  <c r="Y1372" i="3"/>
  <c r="Y1366" i="3"/>
  <c r="Y1360" i="3"/>
  <c r="Y1354" i="3"/>
  <c r="Y1348" i="3"/>
  <c r="Y1342" i="3"/>
  <c r="Y1336" i="3"/>
  <c r="Y1330" i="3"/>
  <c r="Y1324" i="3"/>
  <c r="Y1318" i="3"/>
  <c r="Y1312" i="3"/>
  <c r="Y1306" i="3"/>
  <c r="Y1300" i="3"/>
  <c r="Y1294" i="3"/>
  <c r="Y1288" i="3"/>
  <c r="Y1282" i="3"/>
  <c r="Y1276" i="3"/>
  <c r="Y1270" i="3"/>
  <c r="Y1264" i="3"/>
  <c r="Y1258" i="3"/>
  <c r="Y1252" i="3"/>
  <c r="Y1246" i="3"/>
  <c r="Y1240" i="3"/>
  <c r="Y1234" i="3"/>
  <c r="Y1228" i="3"/>
  <c r="Y1222" i="3"/>
  <c r="Y1216" i="3"/>
  <c r="Y1210" i="3"/>
  <c r="Y1204" i="3"/>
  <c r="Y1198" i="3"/>
  <c r="Y1192" i="3"/>
  <c r="Y1186" i="3"/>
  <c r="Y1180" i="3"/>
  <c r="Y1174" i="3"/>
  <c r="Y1168" i="3"/>
  <c r="Y1162" i="3"/>
  <c r="Y1156" i="3"/>
  <c r="Y1150" i="3"/>
  <c r="Y1144" i="3"/>
  <c r="Y1138" i="3"/>
  <c r="Y1132" i="3"/>
  <c r="Y1126" i="3"/>
  <c r="Y1120" i="3"/>
  <c r="Y1114" i="3"/>
  <c r="Y1108" i="3"/>
  <c r="Y1102" i="3"/>
  <c r="Y1096" i="3"/>
  <c r="Y1090" i="3"/>
  <c r="Y1084" i="3"/>
  <c r="Y1078" i="3"/>
  <c r="Y1072" i="3"/>
  <c r="Y1066" i="3"/>
  <c r="Y1060" i="3"/>
  <c r="Y1054" i="3"/>
  <c r="Y1048" i="3"/>
  <c r="Y1042" i="3"/>
  <c r="Y1036" i="3"/>
  <c r="Y1030" i="3"/>
  <c r="Y1024" i="3"/>
  <c r="Y1018" i="3"/>
  <c r="Y1012" i="3"/>
  <c r="Y1006" i="3"/>
  <c r="Y1000" i="3"/>
  <c r="Y994" i="3"/>
  <c r="Y988" i="3"/>
  <c r="Y982" i="3"/>
  <c r="Y976" i="3"/>
  <c r="Y970" i="3"/>
  <c r="Y964" i="3"/>
  <c r="Y958" i="3"/>
  <c r="Y952" i="3"/>
  <c r="Y946" i="3"/>
  <c r="Y940" i="3"/>
  <c r="Y934" i="3"/>
  <c r="Y928" i="3"/>
  <c r="Y922" i="3"/>
  <c r="Y916" i="3"/>
  <c r="Y910" i="3"/>
  <c r="Y904" i="3"/>
  <c r="Y898" i="3"/>
  <c r="Y892" i="3"/>
  <c r="Y886" i="3"/>
  <c r="Y880" i="3"/>
  <c r="Y874" i="3"/>
  <c r="Y868" i="3"/>
  <c r="Y862" i="3"/>
  <c r="Y856" i="3"/>
  <c r="Y850" i="3"/>
  <c r="Y844" i="3"/>
  <c r="Y838" i="3"/>
  <c r="Y832" i="3"/>
  <c r="Y826" i="3"/>
  <c r="Y820" i="3"/>
  <c r="Y814" i="3"/>
  <c r="Y808" i="3"/>
  <c r="Y802" i="3"/>
  <c r="Y796" i="3"/>
  <c r="Y790" i="3"/>
  <c r="Y784" i="3"/>
  <c r="Y778" i="3"/>
  <c r="Y772" i="3"/>
  <c r="Y766" i="3"/>
  <c r="Y760" i="3"/>
  <c r="Y754" i="3"/>
  <c r="Y748" i="3"/>
  <c r="Y742" i="3"/>
  <c r="Y736" i="3"/>
  <c r="Y730" i="3"/>
  <c r="Y724" i="3"/>
  <c r="Y718" i="3"/>
  <c r="Y712" i="3"/>
  <c r="Y706" i="3"/>
  <c r="Y700" i="3"/>
  <c r="Y694" i="3"/>
  <c r="Y688" i="3"/>
  <c r="Y682" i="3"/>
  <c r="Y676" i="3"/>
  <c r="Y670" i="3"/>
  <c r="Y664" i="3"/>
  <c r="Y658" i="3"/>
  <c r="Y652" i="3"/>
  <c r="Y646" i="3"/>
  <c r="Y640" i="3"/>
  <c r="Y634" i="3"/>
  <c r="Y628" i="3"/>
  <c r="Y622" i="3"/>
  <c r="Y616" i="3"/>
  <c r="Y610" i="3"/>
  <c r="Y604" i="3"/>
  <c r="Y598" i="3"/>
  <c r="Y592" i="3"/>
  <c r="Y586" i="3"/>
  <c r="Y580" i="3"/>
  <c r="Y574" i="3"/>
  <c r="Y568" i="3"/>
  <c r="Y562" i="3"/>
  <c r="Y556" i="3"/>
  <c r="Y550" i="3"/>
  <c r="Y544" i="3"/>
  <c r="Y538" i="3"/>
  <c r="Y532" i="3"/>
  <c r="Y526" i="3"/>
  <c r="Y520" i="3"/>
  <c r="Y514" i="3"/>
  <c r="Y508" i="3"/>
  <c r="Y502" i="3"/>
  <c r="Y496" i="3"/>
  <c r="Y490" i="3"/>
  <c r="Y484" i="3"/>
  <c r="Y478" i="3"/>
  <c r="Y472" i="3"/>
  <c r="Y466" i="3"/>
  <c r="Y460" i="3"/>
  <c r="Y454" i="3"/>
  <c r="Y448" i="3"/>
  <c r="Y442" i="3"/>
  <c r="Y436" i="3"/>
  <c r="Y430" i="3"/>
  <c r="Y424" i="3"/>
  <c r="Y418" i="3"/>
  <c r="Y412" i="3"/>
  <c r="Y406" i="3"/>
  <c r="Y400" i="3"/>
  <c r="Y394" i="3"/>
  <c r="Y388" i="3"/>
  <c r="Y382" i="3"/>
  <c r="Y376" i="3"/>
  <c r="Y370" i="3"/>
  <c r="Y364" i="3"/>
  <c r="Y358" i="3"/>
  <c r="Y352" i="3"/>
  <c r="Y346" i="3"/>
  <c r="Y340" i="3"/>
  <c r="Y334" i="3"/>
  <c r="Y328" i="3"/>
  <c r="Y322" i="3"/>
  <c r="Y316" i="3"/>
  <c r="Y310" i="3"/>
  <c r="Y304" i="3"/>
  <c r="Y298" i="3"/>
  <c r="Y292" i="3"/>
  <c r="Y286" i="3"/>
  <c r="Y280" i="3"/>
  <c r="Y274" i="3"/>
  <c r="Y268" i="3"/>
  <c r="Y262" i="3"/>
  <c r="Y256" i="3"/>
  <c r="Y250" i="3"/>
  <c r="Y244" i="3"/>
  <c r="Y238" i="3"/>
  <c r="Y232" i="3"/>
  <c r="Y226" i="3"/>
  <c r="Y220" i="3"/>
  <c r="Y214" i="3"/>
  <c r="Y208" i="3"/>
  <c r="Y202" i="3"/>
  <c r="Y196" i="3"/>
  <c r="Y190" i="3"/>
  <c r="Y184" i="3"/>
  <c r="Y178" i="3"/>
  <c r="Y172" i="3"/>
  <c r="Y166" i="3"/>
  <c r="Y160" i="3"/>
  <c r="Y154" i="3"/>
  <c r="Y148" i="3"/>
  <c r="Y142" i="3"/>
  <c r="Y8007" i="3"/>
  <c r="Y8001" i="3"/>
  <c r="Y7995" i="3"/>
  <c r="Y7989" i="3"/>
  <c r="Y7983" i="3"/>
  <c r="Y7977" i="3"/>
  <c r="Y7971" i="3"/>
  <c r="Y7965" i="3"/>
  <c r="Y7959" i="3"/>
  <c r="Y7953" i="3"/>
  <c r="Y7947" i="3"/>
  <c r="Y7941" i="3"/>
  <c r="Y7935" i="3"/>
  <c r="Y7929" i="3"/>
  <c r="Y7923" i="3"/>
  <c r="Y7917" i="3"/>
  <c r="Y7911" i="3"/>
  <c r="Y7905" i="3"/>
  <c r="Y7899" i="3"/>
  <c r="Y7893" i="3"/>
  <c r="Y7887" i="3"/>
  <c r="Y7881" i="3"/>
  <c r="Y7875" i="3"/>
  <c r="Y7869" i="3"/>
  <c r="Y7863" i="3"/>
  <c r="Y7857" i="3"/>
  <c r="Y7851" i="3"/>
  <c r="Y7845" i="3"/>
  <c r="Y7839" i="3"/>
  <c r="Y7833" i="3"/>
  <c r="Y7827" i="3"/>
  <c r="Y7821" i="3"/>
  <c r="Y7815" i="3"/>
  <c r="Y7809" i="3"/>
  <c r="Y7803" i="3"/>
  <c r="Y7797" i="3"/>
  <c r="Y7791" i="3"/>
  <c r="Y7785" i="3"/>
  <c r="Y7779" i="3"/>
  <c r="Y7773" i="3"/>
  <c r="Y7767" i="3"/>
  <c r="Y7761" i="3"/>
  <c r="Y7755" i="3"/>
  <c r="Y7749" i="3"/>
  <c r="Y7743" i="3"/>
  <c r="Y7737" i="3"/>
  <c r="Y7731" i="3"/>
  <c r="Y7725" i="3"/>
  <c r="Y7719" i="3"/>
  <c r="Y7713" i="3"/>
  <c r="Y7707" i="3"/>
  <c r="Y7701" i="3"/>
  <c r="Y7695" i="3"/>
  <c r="Y7689" i="3"/>
  <c r="Y7683" i="3"/>
  <c r="Y7677" i="3"/>
  <c r="Y7671" i="3"/>
  <c r="Y7665" i="3"/>
  <c r="Y7659" i="3"/>
  <c r="Y7653" i="3"/>
  <c r="Y7647" i="3"/>
  <c r="Y7641" i="3"/>
  <c r="Y7635" i="3"/>
  <c r="Y7629" i="3"/>
  <c r="Y7623" i="3"/>
  <c r="Y7617" i="3"/>
  <c r="Y7611" i="3"/>
  <c r="Y7605" i="3"/>
  <c r="Y7599" i="3"/>
  <c r="Y7593" i="3"/>
  <c r="Y7587" i="3"/>
  <c r="Y7581" i="3"/>
  <c r="Y7575" i="3"/>
  <c r="Y7569" i="3"/>
  <c r="Y7563" i="3"/>
  <c r="Y7557" i="3"/>
  <c r="Y7551" i="3"/>
  <c r="Y7545" i="3"/>
  <c r="Y7539" i="3"/>
  <c r="Y7533" i="3"/>
  <c r="Y7527" i="3"/>
  <c r="Y7521" i="3"/>
  <c r="Y7515" i="3"/>
  <c r="Y7509" i="3"/>
  <c r="Y7503" i="3"/>
  <c r="Y7497" i="3"/>
  <c r="Y7491" i="3"/>
  <c r="Y7485" i="3"/>
  <c r="Y7479" i="3"/>
  <c r="Y7473" i="3"/>
  <c r="Y7467" i="3"/>
  <c r="Y7461" i="3"/>
  <c r="Y7455" i="3"/>
  <c r="Y7449" i="3"/>
  <c r="Y7443" i="3"/>
  <c r="Y7437" i="3"/>
  <c r="Y7431" i="3"/>
  <c r="Y7425" i="3"/>
  <c r="Y7419" i="3"/>
  <c r="Y7413" i="3"/>
  <c r="Y7407" i="3"/>
  <c r="Y7401" i="3"/>
  <c r="Y7395" i="3"/>
  <c r="Y7389" i="3"/>
  <c r="Y7383" i="3"/>
  <c r="Y7377" i="3"/>
  <c r="Y7371" i="3"/>
  <c r="Y7365" i="3"/>
  <c r="Y7359" i="3"/>
  <c r="Y7353" i="3"/>
  <c r="Y7347" i="3"/>
  <c r="Y7341" i="3"/>
  <c r="Y7335" i="3"/>
  <c r="Y7329" i="3"/>
  <c r="Y7323" i="3"/>
  <c r="Y7317" i="3"/>
  <c r="Y7311" i="3"/>
  <c r="Y7305" i="3"/>
  <c r="Y7299" i="3"/>
  <c r="Y7293" i="3"/>
  <c r="Y7287" i="3"/>
  <c r="Y7281" i="3"/>
  <c r="Y7275" i="3"/>
  <c r="Y7269" i="3"/>
  <c r="Y7263" i="3"/>
  <c r="Y7257" i="3"/>
  <c r="Y7251" i="3"/>
  <c r="Y7245" i="3"/>
  <c r="Y7239" i="3"/>
  <c r="Y7233" i="3"/>
  <c r="Y7227" i="3"/>
  <c r="Y7221" i="3"/>
  <c r="Y7215" i="3"/>
  <c r="Y7209" i="3"/>
  <c r="Y7203" i="3"/>
  <c r="Y7197" i="3"/>
  <c r="Y7191" i="3"/>
  <c r="Y7185" i="3"/>
  <c r="Y7179" i="3"/>
  <c r="Y7173" i="3"/>
  <c r="Y7167" i="3"/>
  <c r="Y7161" i="3"/>
  <c r="Y7155" i="3"/>
  <c r="Y7149" i="3"/>
  <c r="Y7143" i="3"/>
  <c r="Y7137" i="3"/>
  <c r="Y7131" i="3"/>
  <c r="Y7125" i="3"/>
  <c r="Y7119" i="3"/>
  <c r="Y7113" i="3"/>
  <c r="Y7107" i="3"/>
  <c r="Y7101" i="3"/>
  <c r="Y7095" i="3"/>
  <c r="Y7089" i="3"/>
  <c r="Y7083" i="3"/>
  <c r="Y7077" i="3"/>
  <c r="Y7071" i="3"/>
  <c r="Y7065" i="3"/>
  <c r="Y7059" i="3"/>
  <c r="Y7053" i="3"/>
  <c r="Y7047" i="3"/>
  <c r="Y7041" i="3"/>
  <c r="Y7035" i="3"/>
  <c r="Y7029" i="3"/>
  <c r="Y7023" i="3"/>
  <c r="Y7017" i="3"/>
  <c r="Y7011" i="3"/>
  <c r="Y7005" i="3"/>
  <c r="Y6999" i="3"/>
  <c r="Y6993" i="3"/>
  <c r="Y6987" i="3"/>
  <c r="Y6981" i="3"/>
  <c r="Y6975" i="3"/>
  <c r="Y6969" i="3"/>
  <c r="Y6963" i="3"/>
  <c r="Y6957" i="3"/>
  <c r="Y6951" i="3"/>
  <c r="Y6945" i="3"/>
  <c r="Y6939" i="3"/>
  <c r="Y6933" i="3"/>
  <c r="Y6927" i="3"/>
  <c r="Y6921" i="3"/>
  <c r="Y6915" i="3"/>
  <c r="Y6909" i="3"/>
  <c r="Y6903" i="3"/>
  <c r="Y6897" i="3"/>
  <c r="Y6891" i="3"/>
  <c r="Y6885" i="3"/>
  <c r="Y6879" i="3"/>
  <c r="Y6873" i="3"/>
  <c r="Y6867" i="3"/>
  <c r="Y6861" i="3"/>
  <c r="Y6855" i="3"/>
  <c r="Y6849" i="3"/>
  <c r="Y6843" i="3"/>
  <c r="Y6837" i="3"/>
  <c r="Y6831" i="3"/>
  <c r="Y6825" i="3"/>
  <c r="Y6819" i="3"/>
  <c r="Y6813" i="3"/>
  <c r="Y6807" i="3"/>
  <c r="Y6801" i="3"/>
  <c r="Y6795" i="3"/>
  <c r="Y6789" i="3"/>
  <c r="Y6783" i="3"/>
  <c r="Y6777" i="3"/>
  <c r="Y6771" i="3"/>
  <c r="Y6765" i="3"/>
  <c r="Y6759" i="3"/>
  <c r="Y6753" i="3"/>
  <c r="Y6747" i="3"/>
  <c r="Y6741" i="3"/>
  <c r="Y6735" i="3"/>
  <c r="Y6729" i="3"/>
  <c r="Y6723" i="3"/>
  <c r="Y6717" i="3"/>
  <c r="Y6711" i="3"/>
  <c r="Y6705" i="3"/>
  <c r="Y6699" i="3"/>
  <c r="Y6693" i="3"/>
  <c r="Y6687" i="3"/>
  <c r="Y6681" i="3"/>
  <c r="Y6675" i="3"/>
  <c r="Y6669" i="3"/>
  <c r="Y6663" i="3"/>
  <c r="Y6657" i="3"/>
  <c r="Y6651" i="3"/>
  <c r="Y6645" i="3"/>
  <c r="Y6639" i="3"/>
  <c r="Y6633" i="3"/>
  <c r="Y6627" i="3"/>
  <c r="Y6621" i="3"/>
  <c r="Y6615" i="3"/>
  <c r="Y6609" i="3"/>
  <c r="Y6603" i="3"/>
  <c r="Y6597" i="3"/>
  <c r="Y6591" i="3"/>
  <c r="Y6585" i="3"/>
  <c r="Y6579" i="3"/>
  <c r="Y6573" i="3"/>
  <c r="Y6567" i="3"/>
  <c r="Y6561" i="3"/>
  <c r="Y6555" i="3"/>
  <c r="Y6549" i="3"/>
  <c r="Y6543" i="3"/>
  <c r="Y6537" i="3"/>
  <c r="Y6531" i="3"/>
  <c r="Y6525" i="3"/>
  <c r="Y6519" i="3"/>
  <c r="Y6513" i="3"/>
  <c r="Y6507" i="3"/>
  <c r="Y6501" i="3"/>
  <c r="Y6495" i="3"/>
  <c r="Y6489" i="3"/>
  <c r="Y6483" i="3"/>
  <c r="Y6477" i="3"/>
  <c r="Y6471" i="3"/>
  <c r="Y6465" i="3"/>
  <c r="Y6459" i="3"/>
  <c r="Y6453" i="3"/>
  <c r="Y6447" i="3"/>
  <c r="Y6441" i="3"/>
  <c r="Y6435" i="3"/>
  <c r="Y6429" i="3"/>
  <c r="Y6423" i="3"/>
  <c r="Y6417" i="3"/>
  <c r="Y6411" i="3"/>
  <c r="Y6405" i="3"/>
  <c r="Y6399" i="3"/>
  <c r="Y6393" i="3"/>
  <c r="Y6387" i="3"/>
  <c r="Y6381" i="3"/>
  <c r="Y6375" i="3"/>
  <c r="Y6369" i="3"/>
  <c r="Y6363" i="3"/>
  <c r="Y6357" i="3"/>
  <c r="Y6351" i="3"/>
  <c r="Y6345" i="3"/>
  <c r="Y6339" i="3"/>
  <c r="Y6333" i="3"/>
  <c r="Y6327" i="3"/>
  <c r="Y6321" i="3"/>
  <c r="Y6315" i="3"/>
  <c r="Y6309" i="3"/>
  <c r="Y6303" i="3"/>
  <c r="Y6297" i="3"/>
  <c r="Y6291" i="3"/>
  <c r="Y6285" i="3"/>
  <c r="Y6279" i="3"/>
  <c r="Y6273" i="3"/>
  <c r="Y6267" i="3"/>
  <c r="Y6261" i="3"/>
  <c r="Y6255" i="3"/>
  <c r="Y6249" i="3"/>
  <c r="Y6243" i="3"/>
  <c r="Y6237" i="3"/>
  <c r="Y6231" i="3"/>
  <c r="Y6225" i="3"/>
  <c r="Y6219" i="3"/>
  <c r="Y6213" i="3"/>
  <c r="Y6207" i="3"/>
  <c r="Y6201" i="3"/>
  <c r="Y6195" i="3"/>
  <c r="Y6189" i="3"/>
  <c r="Y6183" i="3"/>
  <c r="Y6177" i="3"/>
  <c r="Y6171" i="3"/>
  <c r="Y6165" i="3"/>
  <c r="Y6159" i="3"/>
  <c r="Y6153" i="3"/>
  <c r="Y6147" i="3"/>
  <c r="Y6141" i="3"/>
  <c r="Y6135" i="3"/>
  <c r="Y6129" i="3"/>
  <c r="Y6123" i="3"/>
  <c r="Y6117" i="3"/>
  <c r="Y6111" i="3"/>
  <c r="Y6105" i="3"/>
  <c r="Y6099" i="3"/>
  <c r="Y6093" i="3"/>
  <c r="Y6087" i="3"/>
  <c r="Y6081" i="3"/>
  <c r="Y6075" i="3"/>
  <c r="Y6069" i="3"/>
  <c r="Y6063" i="3"/>
  <c r="Y6057" i="3"/>
  <c r="Y6051" i="3"/>
  <c r="Y6045" i="3"/>
  <c r="Y6039" i="3"/>
  <c r="Y6033" i="3"/>
  <c r="Y6027" i="3"/>
  <c r="Y6021" i="3"/>
  <c r="Y6015" i="3"/>
  <c r="Y6009" i="3"/>
  <c r="Y6003" i="3"/>
  <c r="Y5997" i="3"/>
  <c r="Y5991" i="3"/>
  <c r="Y5985" i="3"/>
  <c r="Y5979" i="3"/>
  <c r="Y5973" i="3"/>
  <c r="Y5967" i="3"/>
  <c r="Y5961" i="3"/>
  <c r="Y5955" i="3"/>
  <c r="Y5949" i="3"/>
  <c r="Y5943" i="3"/>
  <c r="Y5937" i="3"/>
  <c r="Y5931" i="3"/>
  <c r="Y5925" i="3"/>
  <c r="Y5919" i="3"/>
  <c r="Y5913" i="3"/>
  <c r="Y5907" i="3"/>
  <c r="Y5901" i="3"/>
  <c r="Y5895" i="3"/>
  <c r="Y5889" i="3"/>
  <c r="Y5883" i="3"/>
  <c r="Y5877" i="3"/>
  <c r="Y5871" i="3"/>
  <c r="Y5865" i="3"/>
  <c r="Y5859" i="3"/>
  <c r="Y5853" i="3"/>
  <c r="Y5847" i="3"/>
  <c r="Y5841" i="3"/>
  <c r="Y5835" i="3"/>
  <c r="Y5829" i="3"/>
  <c r="Y5823" i="3"/>
  <c r="Y5817" i="3"/>
  <c r="Y5811" i="3"/>
  <c r="Y5805" i="3"/>
  <c r="Y5799" i="3"/>
  <c r="Y5793" i="3"/>
  <c r="Y5787" i="3"/>
  <c r="Y5781" i="3"/>
  <c r="Y5775" i="3"/>
  <c r="Y5769" i="3"/>
  <c r="Y5763" i="3"/>
  <c r="Y5757" i="3"/>
  <c r="Y5751" i="3"/>
  <c r="Y5745" i="3"/>
  <c r="Y5739" i="3"/>
  <c r="Y5733" i="3"/>
  <c r="Y5727" i="3"/>
  <c r="Y5721" i="3"/>
  <c r="Y5715" i="3"/>
  <c r="Y5709" i="3"/>
  <c r="Y5703" i="3"/>
  <c r="Y5697" i="3"/>
  <c r="Y5691" i="3"/>
  <c r="Y5685" i="3"/>
  <c r="Y5679" i="3"/>
  <c r="Y5673" i="3"/>
  <c r="Y5667" i="3"/>
  <c r="Y5661" i="3"/>
  <c r="Y5655" i="3"/>
  <c r="Y5649" i="3"/>
  <c r="Y5643" i="3"/>
  <c r="Y5637" i="3"/>
  <c r="Y5631" i="3"/>
  <c r="Y5625" i="3"/>
  <c r="Y5619" i="3"/>
  <c r="Y5613" i="3"/>
  <c r="Y5607" i="3"/>
  <c r="Y5601" i="3"/>
  <c r="Y5595" i="3"/>
  <c r="Y5589" i="3"/>
  <c r="Y5583" i="3"/>
  <c r="Y5577" i="3"/>
  <c r="Y5571" i="3"/>
  <c r="Y5565" i="3"/>
  <c r="Y5559" i="3"/>
  <c r="Y5553" i="3"/>
  <c r="Y5547" i="3"/>
  <c r="Y5541" i="3"/>
  <c r="Y5535" i="3"/>
  <c r="Y5529" i="3"/>
  <c r="Y5523" i="3"/>
  <c r="Y5517" i="3"/>
  <c r="Y5511" i="3"/>
  <c r="Y5505" i="3"/>
  <c r="Y5499" i="3"/>
  <c r="Y5493" i="3"/>
  <c r="Y5487" i="3"/>
  <c r="Y5481" i="3"/>
  <c r="Y5475" i="3"/>
  <c r="Y5469" i="3"/>
  <c r="Y5463" i="3"/>
  <c r="Y5457" i="3"/>
  <c r="Y5451" i="3"/>
  <c r="Y5445" i="3"/>
  <c r="Y5439" i="3"/>
  <c r="Y5433" i="3"/>
  <c r="Y5427" i="3"/>
  <c r="Y5421" i="3"/>
  <c r="Y5415" i="3"/>
  <c r="Y5409" i="3"/>
  <c r="Y5403" i="3"/>
  <c r="Y5397" i="3"/>
  <c r="Y5391" i="3"/>
  <c r="Y5385" i="3"/>
  <c r="Y5379" i="3"/>
  <c r="Y5373" i="3"/>
  <c r="Y5367" i="3"/>
  <c r="Y5361" i="3"/>
  <c r="Y5355" i="3"/>
  <c r="Y5349" i="3"/>
  <c r="Y5343" i="3"/>
  <c r="Y5337" i="3"/>
  <c r="Y5331" i="3"/>
  <c r="Y5325" i="3"/>
  <c r="Y5319" i="3"/>
  <c r="Y5313" i="3"/>
  <c r="Y5307" i="3"/>
  <c r="Y5301" i="3"/>
  <c r="Y5295" i="3"/>
  <c r="Y5289" i="3"/>
  <c r="Y5283" i="3"/>
  <c r="Y5277" i="3"/>
  <c r="Y5271" i="3"/>
  <c r="Y5265" i="3"/>
  <c r="Y5259" i="3"/>
  <c r="Y5253" i="3"/>
  <c r="Y5247" i="3"/>
  <c r="Y5241" i="3"/>
  <c r="Y5235" i="3"/>
  <c r="Y5229" i="3"/>
  <c r="Y5223" i="3"/>
  <c r="Y5217" i="3"/>
  <c r="Y5211" i="3"/>
  <c r="Y5205" i="3"/>
  <c r="Y5199" i="3"/>
  <c r="Y5193" i="3"/>
  <c r="Y5187" i="3"/>
  <c r="Y5181" i="3"/>
  <c r="Y5175" i="3"/>
  <c r="Y5169" i="3"/>
  <c r="Y5163" i="3"/>
  <c r="Y5157" i="3"/>
  <c r="Y5151" i="3"/>
  <c r="Y5145" i="3"/>
  <c r="Y5139" i="3"/>
  <c r="Y5133" i="3"/>
  <c r="Y5127" i="3"/>
  <c r="Y5121" i="3"/>
  <c r="Y5115" i="3"/>
  <c r="Y5109" i="3"/>
  <c r="Y5103" i="3"/>
  <c r="Y5097" i="3"/>
  <c r="Y5091" i="3"/>
  <c r="Y5085" i="3"/>
  <c r="Y5079" i="3"/>
  <c r="Y5073" i="3"/>
  <c r="Y5067" i="3"/>
  <c r="Y5061" i="3"/>
  <c r="Y5055" i="3"/>
  <c r="Y5049" i="3"/>
  <c r="Y5043" i="3"/>
  <c r="Y5037" i="3"/>
  <c r="Y5031" i="3"/>
  <c r="Y5025" i="3"/>
  <c r="Y5019" i="3"/>
  <c r="Y5013" i="3"/>
  <c r="Y5007" i="3"/>
  <c r="Y5001" i="3"/>
  <c r="Y4995" i="3"/>
  <c r="Y4989" i="3"/>
  <c r="Y4983" i="3"/>
  <c r="Y4977" i="3"/>
  <c r="Y4971" i="3"/>
  <c r="Y4965" i="3"/>
  <c r="Y4959" i="3"/>
  <c r="Y4953" i="3"/>
  <c r="Y4947" i="3"/>
  <c r="Y4941" i="3"/>
  <c r="Y4935" i="3"/>
  <c r="Y4929" i="3"/>
  <c r="Y4923" i="3"/>
  <c r="Y4917" i="3"/>
  <c r="Y4911" i="3"/>
  <c r="Y4905" i="3"/>
  <c r="Y4899" i="3"/>
  <c r="Y4893" i="3"/>
  <c r="Y4887" i="3"/>
  <c r="Y4881" i="3"/>
  <c r="Y4875" i="3"/>
  <c r="Y4869" i="3"/>
  <c r="Y4863" i="3"/>
  <c r="Y4857" i="3"/>
  <c r="Y4851" i="3"/>
  <c r="Y4845" i="3"/>
  <c r="Y4839" i="3"/>
  <c r="Y4833" i="3"/>
  <c r="Y4827" i="3"/>
  <c r="Y4821" i="3"/>
  <c r="Y4815" i="3"/>
  <c r="Y4809" i="3"/>
  <c r="Y4803" i="3"/>
  <c r="Y4797" i="3"/>
  <c r="Y4791" i="3"/>
  <c r="Y4785" i="3"/>
  <c r="Y4779" i="3"/>
  <c r="Y4773" i="3"/>
  <c r="Y4767" i="3"/>
  <c r="Y4761" i="3"/>
  <c r="Y4755" i="3"/>
  <c r="Y4749" i="3"/>
  <c r="Y4743" i="3"/>
  <c r="Y4737" i="3"/>
  <c r="Y4731" i="3"/>
  <c r="Y4725" i="3"/>
  <c r="Y4719" i="3"/>
  <c r="Y4713" i="3"/>
  <c r="Y4707" i="3"/>
  <c r="Y4701" i="3"/>
  <c r="Y4695" i="3"/>
  <c r="Y4689" i="3"/>
  <c r="Y4683" i="3"/>
  <c r="Y4677" i="3"/>
  <c r="Y4671" i="3"/>
  <c r="Y4665" i="3"/>
  <c r="Y4659" i="3"/>
  <c r="Y4653" i="3"/>
  <c r="Y4647" i="3"/>
  <c r="Y4641" i="3"/>
  <c r="Y4635" i="3"/>
  <c r="Y4629" i="3"/>
  <c r="Y4623" i="3"/>
  <c r="Y4617" i="3"/>
  <c r="Y4611" i="3"/>
  <c r="Y4605" i="3"/>
  <c r="Y4599" i="3"/>
  <c r="Y4593" i="3"/>
  <c r="Y4587" i="3"/>
  <c r="Y4581" i="3"/>
  <c r="Y4575" i="3"/>
  <c r="Y4569" i="3"/>
  <c r="Y4563" i="3"/>
  <c r="Y4557" i="3"/>
  <c r="Y4551" i="3"/>
  <c r="Y4545" i="3"/>
  <c r="Y4539" i="3"/>
  <c r="Y4533" i="3"/>
  <c r="Y4527" i="3"/>
  <c r="Y4521" i="3"/>
  <c r="Y4515" i="3"/>
  <c r="Y4509" i="3"/>
  <c r="Y4503" i="3"/>
  <c r="Y4497" i="3"/>
  <c r="Y4491" i="3"/>
  <c r="Y4485" i="3"/>
  <c r="Y4479" i="3"/>
  <c r="Y4473" i="3"/>
  <c r="Y4467" i="3"/>
  <c r="Y4461" i="3"/>
  <c r="Y4455" i="3"/>
  <c r="Y4449" i="3"/>
  <c r="Y4443" i="3"/>
  <c r="Y4437" i="3"/>
  <c r="Y4431" i="3"/>
  <c r="Y4425" i="3"/>
  <c r="Y4419" i="3"/>
  <c r="Y4413" i="3"/>
  <c r="Y4407" i="3"/>
  <c r="Y4401" i="3"/>
  <c r="Y4395" i="3"/>
  <c r="Y4389" i="3"/>
  <c r="Y4383" i="3"/>
  <c r="Y4377" i="3"/>
  <c r="Y4371" i="3"/>
  <c r="Y4365" i="3"/>
  <c r="Y4359" i="3"/>
  <c r="Y4353" i="3"/>
  <c r="Y4347" i="3"/>
  <c r="Y4341" i="3"/>
  <c r="Y4335" i="3"/>
  <c r="Y4329" i="3"/>
  <c r="Y4323" i="3"/>
  <c r="Y4317" i="3"/>
  <c r="Y4311" i="3"/>
  <c r="Y4305" i="3"/>
  <c r="Y4299" i="3"/>
  <c r="Y4293" i="3"/>
  <c r="Y4287" i="3"/>
  <c r="Y4281" i="3"/>
  <c r="Y4275" i="3"/>
  <c r="Y4269" i="3"/>
  <c r="Y4263" i="3"/>
  <c r="Y4257" i="3"/>
  <c r="Y4251" i="3"/>
  <c r="Y4245" i="3"/>
  <c r="Y4239" i="3"/>
  <c r="Y4233" i="3"/>
  <c r="Y4227" i="3"/>
  <c r="Y4221" i="3"/>
  <c r="Y4215" i="3"/>
  <c r="Y4209" i="3"/>
  <c r="Y4203" i="3"/>
  <c r="Y4197" i="3"/>
  <c r="Y4191" i="3"/>
  <c r="Y4185" i="3"/>
  <c r="Y4179" i="3"/>
  <c r="Y4173" i="3"/>
  <c r="Y4167" i="3"/>
  <c r="Y4161" i="3"/>
  <c r="Y4155" i="3"/>
  <c r="Y4149" i="3"/>
  <c r="Y4143" i="3"/>
  <c r="Y4137" i="3"/>
  <c r="Y4131" i="3"/>
  <c r="Y4125" i="3"/>
  <c r="Y4119" i="3"/>
  <c r="Y4113" i="3"/>
  <c r="Y4107" i="3"/>
  <c r="Y4101" i="3"/>
  <c r="Y4095" i="3"/>
  <c r="Y4089" i="3"/>
  <c r="Y4083" i="3"/>
  <c r="Y4077" i="3"/>
  <c r="Y4071" i="3"/>
  <c r="Y4065" i="3"/>
  <c r="Y4059" i="3"/>
  <c r="Y4053" i="3"/>
  <c r="Y4047" i="3"/>
  <c r="Y4041" i="3"/>
  <c r="Y4035" i="3"/>
  <c r="Y4029" i="3"/>
  <c r="Y4023" i="3"/>
  <c r="Y4017" i="3"/>
  <c r="Y4011" i="3"/>
  <c r="Y4005" i="3"/>
  <c r="Y3999" i="3"/>
  <c r="Y3993" i="3"/>
  <c r="Y3987" i="3"/>
  <c r="Y3981" i="3"/>
  <c r="Y3975" i="3"/>
  <c r="Y3969" i="3"/>
  <c r="Y3963" i="3"/>
  <c r="Y3957" i="3"/>
  <c r="Y3951" i="3"/>
  <c r="Y3945" i="3"/>
  <c r="Y3939" i="3"/>
  <c r="Y3933" i="3"/>
  <c r="Y3927" i="3"/>
  <c r="Y3921" i="3"/>
  <c r="Y3915" i="3"/>
  <c r="Y3909" i="3"/>
  <c r="Y3903" i="3"/>
  <c r="Y3897" i="3"/>
  <c r="Y3891" i="3"/>
  <c r="Y3885" i="3"/>
  <c r="Y3879" i="3"/>
  <c r="Y3873" i="3"/>
  <c r="Y3867" i="3"/>
  <c r="Y3861" i="3"/>
  <c r="Y3855" i="3"/>
  <c r="Y3849" i="3"/>
  <c r="Y3843" i="3"/>
  <c r="Y3837" i="3"/>
  <c r="Y3831" i="3"/>
  <c r="Y3825" i="3"/>
  <c r="Y3819" i="3"/>
  <c r="Y3813" i="3"/>
  <c r="Y3807" i="3"/>
  <c r="Y3801" i="3"/>
  <c r="Y3795" i="3"/>
  <c r="Y3789" i="3"/>
  <c r="Y3783" i="3"/>
  <c r="Y3777" i="3"/>
  <c r="Y3771" i="3"/>
  <c r="Y3765" i="3"/>
  <c r="Y3759" i="3"/>
  <c r="Y3753" i="3"/>
  <c r="Y3747" i="3"/>
  <c r="Y3741" i="3"/>
  <c r="Y3735" i="3"/>
  <c r="Y3729" i="3"/>
  <c r="Y3723" i="3"/>
  <c r="Y3717" i="3"/>
  <c r="Y3711" i="3"/>
  <c r="Y3705" i="3"/>
  <c r="Y3699" i="3"/>
  <c r="Y3693" i="3"/>
  <c r="Y3687" i="3"/>
  <c r="Y3681" i="3"/>
  <c r="Y3675" i="3"/>
  <c r="Y3669" i="3"/>
  <c r="Y3663" i="3"/>
  <c r="Y3657" i="3"/>
  <c r="Y3651" i="3"/>
  <c r="Y3645" i="3"/>
  <c r="Y3639" i="3"/>
  <c r="Y3633" i="3"/>
  <c r="Y3627" i="3"/>
  <c r="Y3621" i="3"/>
  <c r="Y3615" i="3"/>
  <c r="Y3609" i="3"/>
  <c r="Y3603" i="3"/>
  <c r="Y3597" i="3"/>
  <c r="Y3591" i="3"/>
  <c r="Y3585" i="3"/>
  <c r="Y3579" i="3"/>
  <c r="Y3573" i="3"/>
  <c r="Y3567" i="3"/>
  <c r="Y3561" i="3"/>
  <c r="Y3555" i="3"/>
  <c r="Y3549" i="3"/>
  <c r="Y3543" i="3"/>
  <c r="Y3537" i="3"/>
  <c r="Y3531" i="3"/>
  <c r="Y3525" i="3"/>
  <c r="Y3519" i="3"/>
  <c r="Y3513" i="3"/>
  <c r="Y3507" i="3"/>
  <c r="Y3501" i="3"/>
  <c r="Y3495" i="3"/>
  <c r="Y3489" i="3"/>
  <c r="Y3483" i="3"/>
  <c r="Y3477" i="3"/>
  <c r="Y3471" i="3"/>
  <c r="Y3465" i="3"/>
  <c r="Y3459" i="3"/>
  <c r="Y3453" i="3"/>
  <c r="Y3447" i="3"/>
  <c r="Y3441" i="3"/>
  <c r="Y3435" i="3"/>
  <c r="Y3429" i="3"/>
  <c r="Y3423" i="3"/>
  <c r="Y3417" i="3"/>
  <c r="Y3411" i="3"/>
  <c r="Y3405" i="3"/>
  <c r="Y3399" i="3"/>
  <c r="Y3393" i="3"/>
  <c r="Y3387" i="3"/>
  <c r="Y3381" i="3"/>
  <c r="Y3375" i="3"/>
  <c r="Y3369" i="3"/>
  <c r="Y3363" i="3"/>
  <c r="Y3357" i="3"/>
  <c r="Y3351" i="3"/>
  <c r="Y3345" i="3"/>
  <c r="Y3339" i="3"/>
  <c r="Y3333" i="3"/>
  <c r="Y3327" i="3"/>
  <c r="Y3321" i="3"/>
  <c r="Y3315" i="3"/>
  <c r="Y3309" i="3"/>
  <c r="Y3303" i="3"/>
  <c r="Y3297" i="3"/>
  <c r="Y3291" i="3"/>
  <c r="Y3285" i="3"/>
  <c r="Y3279" i="3"/>
  <c r="Y3273" i="3"/>
  <c r="Y3267" i="3"/>
  <c r="Y3261" i="3"/>
  <c r="Y3255" i="3"/>
  <c r="Y3249" i="3"/>
  <c r="Y3243" i="3"/>
  <c r="Y3237" i="3"/>
  <c r="Y3231" i="3"/>
  <c r="Y3225" i="3"/>
  <c r="Y3219" i="3"/>
  <c r="Y3213" i="3"/>
  <c r="Y3207" i="3"/>
  <c r="Y3201" i="3"/>
  <c r="Y3195" i="3"/>
  <c r="Y3189" i="3"/>
  <c r="Y3183" i="3"/>
  <c r="Y3177" i="3"/>
  <c r="Y3171" i="3"/>
  <c r="Y3165" i="3"/>
  <c r="Y3159" i="3"/>
  <c r="Y3153" i="3"/>
  <c r="Y3147" i="3"/>
  <c r="Y3141" i="3"/>
  <c r="Y3135" i="3"/>
  <c r="Y3129" i="3"/>
  <c r="Y3123" i="3"/>
  <c r="Y3117" i="3"/>
  <c r="Y3111" i="3"/>
  <c r="Y3105" i="3"/>
  <c r="Y3099" i="3"/>
  <c r="Y3093" i="3"/>
  <c r="Y3087" i="3"/>
  <c r="Y3081" i="3"/>
  <c r="Y3075" i="3"/>
  <c r="Y3069" i="3"/>
  <c r="Y3063" i="3"/>
  <c r="Y3057" i="3"/>
  <c r="Y3051" i="3"/>
  <c r="Y3045" i="3"/>
  <c r="Y3039" i="3"/>
  <c r="Y3033" i="3"/>
  <c r="Y3027" i="3"/>
  <c r="Y3021" i="3"/>
  <c r="Y3015" i="3"/>
  <c r="Y3009" i="3"/>
  <c r="Y3003" i="3"/>
  <c r="Y2997" i="3"/>
  <c r="Y2991" i="3"/>
  <c r="Y2985" i="3"/>
  <c r="Y2979" i="3"/>
  <c r="Y2973" i="3"/>
  <c r="Y2967" i="3"/>
  <c r="Y2961" i="3"/>
  <c r="Y2955" i="3"/>
  <c r="Y2949" i="3"/>
  <c r="Y2943" i="3"/>
  <c r="Y2937" i="3"/>
  <c r="Y2931" i="3"/>
  <c r="Y2925" i="3"/>
  <c r="Y2919" i="3"/>
  <c r="Y2913" i="3"/>
  <c r="Y2907" i="3"/>
  <c r="Y2901" i="3"/>
  <c r="Y2895" i="3"/>
  <c r="Y2889" i="3"/>
  <c r="Y2883" i="3"/>
  <c r="Y2877" i="3"/>
  <c r="Y2871" i="3"/>
  <c r="Y2865" i="3"/>
  <c r="Y2859" i="3"/>
  <c r="Y2853" i="3"/>
  <c r="Y2847" i="3"/>
  <c r="Y2841" i="3"/>
  <c r="Y2835" i="3"/>
  <c r="Y2829" i="3"/>
  <c r="Y2823" i="3"/>
  <c r="Y2817" i="3"/>
  <c r="Y2811" i="3"/>
  <c r="Y2805" i="3"/>
  <c r="Y2799" i="3"/>
  <c r="Y2793" i="3"/>
  <c r="Y2787" i="3"/>
  <c r="Y2781" i="3"/>
  <c r="Y2775" i="3"/>
  <c r="Y2769" i="3"/>
  <c r="Y2763" i="3"/>
  <c r="Y2757" i="3"/>
  <c r="Y2751" i="3"/>
  <c r="Y2745" i="3"/>
  <c r="Y2739" i="3"/>
  <c r="Y2733" i="3"/>
  <c r="Y2727" i="3"/>
  <c r="Y2721" i="3"/>
  <c r="Y2715" i="3"/>
  <c r="Y2709" i="3"/>
  <c r="Y2703" i="3"/>
  <c r="Y2697" i="3"/>
  <c r="Y2691" i="3"/>
  <c r="Y2685" i="3"/>
  <c r="Y2679" i="3"/>
  <c r="Y2673" i="3"/>
  <c r="Y2667" i="3"/>
  <c r="Y2661" i="3"/>
  <c r="Y2655" i="3"/>
  <c r="Y2649" i="3"/>
  <c r="Y2643" i="3"/>
  <c r="Y2637" i="3"/>
  <c r="Y2631" i="3"/>
  <c r="Y2625" i="3"/>
  <c r="Y2619" i="3"/>
  <c r="Y2613" i="3"/>
  <c r="Y2607" i="3"/>
  <c r="Y2601" i="3"/>
  <c r="Y2595" i="3"/>
  <c r="Y2589" i="3"/>
  <c r="Y2583" i="3"/>
  <c r="Y2577" i="3"/>
  <c r="Y2571" i="3"/>
  <c r="Y2565" i="3"/>
  <c r="Y2559" i="3"/>
  <c r="Y2553" i="3"/>
  <c r="Y2547" i="3"/>
  <c r="Y2541" i="3"/>
  <c r="Y2535" i="3"/>
  <c r="Y2529" i="3"/>
  <c r="Y2523" i="3"/>
  <c r="Y2517" i="3"/>
  <c r="Y2511" i="3"/>
  <c r="Y2505" i="3"/>
  <c r="Y2499" i="3"/>
  <c r="Y2493" i="3"/>
  <c r="Y2487" i="3"/>
  <c r="Y2481" i="3"/>
  <c r="Y2475" i="3"/>
  <c r="Y2469" i="3"/>
  <c r="Y2463" i="3"/>
  <c r="Y2457" i="3"/>
  <c r="Y2451" i="3"/>
  <c r="Y2445" i="3"/>
  <c r="Y2439" i="3"/>
  <c r="Y2433" i="3"/>
  <c r="Y2427" i="3"/>
  <c r="Y2421" i="3"/>
  <c r="Y2415" i="3"/>
  <c r="Y2409" i="3"/>
  <c r="Y2403" i="3"/>
  <c r="Y2397" i="3"/>
  <c r="Y2391" i="3"/>
  <c r="Y2385" i="3"/>
  <c r="Y2379" i="3"/>
  <c r="Y2373" i="3"/>
  <c r="Y2367" i="3"/>
  <c r="Y2361" i="3"/>
  <c r="Y2355" i="3"/>
  <c r="Y2349" i="3"/>
  <c r="Y2343" i="3"/>
  <c r="Y2337" i="3"/>
  <c r="Y2331" i="3"/>
  <c r="Y2325" i="3"/>
  <c r="Y2319" i="3"/>
  <c r="Y2313" i="3"/>
  <c r="Y2307" i="3"/>
  <c r="Y2301" i="3"/>
  <c r="Y2295" i="3"/>
  <c r="Y2289" i="3"/>
  <c r="Y2283" i="3"/>
  <c r="Y2277" i="3"/>
  <c r="Y2271" i="3"/>
  <c r="Y2265" i="3"/>
  <c r="Y2259" i="3"/>
  <c r="Y2253" i="3"/>
  <c r="Y2247" i="3"/>
  <c r="Y2241" i="3"/>
  <c r="Y2235" i="3"/>
  <c r="Y2229" i="3"/>
  <c r="Y2223" i="3"/>
  <c r="Y2217" i="3"/>
  <c r="Y2211" i="3"/>
  <c r="Y2205" i="3"/>
  <c r="Y2199" i="3"/>
  <c r="Y2193" i="3"/>
  <c r="Y2187" i="3"/>
  <c r="Y2181" i="3"/>
  <c r="Y2175" i="3"/>
  <c r="Y2169" i="3"/>
  <c r="Y2163" i="3"/>
  <c r="Y2157" i="3"/>
  <c r="Y2151" i="3"/>
  <c r="Y2145" i="3"/>
  <c r="Y2139" i="3"/>
  <c r="Y2133" i="3"/>
  <c r="Y2127" i="3"/>
  <c r="Y2121" i="3"/>
  <c r="Y2115" i="3"/>
  <c r="Y2109" i="3"/>
  <c r="Y2103" i="3"/>
  <c r="Y2097" i="3"/>
  <c r="Y2091" i="3"/>
  <c r="Y2085" i="3"/>
  <c r="Y2079" i="3"/>
  <c r="Y2073" i="3"/>
  <c r="Y2067" i="3"/>
  <c r="Y2061" i="3"/>
  <c r="Y2055" i="3"/>
  <c r="Y2049" i="3"/>
  <c r="Y2043" i="3"/>
  <c r="Y2037" i="3"/>
  <c r="Y2031" i="3"/>
  <c r="Y2025" i="3"/>
  <c r="Y2019" i="3"/>
  <c r="Y2013" i="3"/>
  <c r="Y2007" i="3"/>
  <c r="Y2001" i="3"/>
  <c r="Y1995" i="3"/>
  <c r="Y1989" i="3"/>
  <c r="Y1983" i="3"/>
  <c r="Y1977" i="3"/>
  <c r="Y1971" i="3"/>
  <c r="Y1965" i="3"/>
  <c r="Y1959" i="3"/>
  <c r="Y1953" i="3"/>
  <c r="Y1947" i="3"/>
  <c r="Y1941" i="3"/>
  <c r="Y1935" i="3"/>
  <c r="Y1929" i="3"/>
  <c r="Y1923" i="3"/>
  <c r="Y1917" i="3"/>
  <c r="Y1911" i="3"/>
  <c r="Y1905" i="3"/>
  <c r="Y1899" i="3"/>
  <c r="Y1893" i="3"/>
  <c r="Y1887" i="3"/>
  <c r="Y1881" i="3"/>
  <c r="Y1875" i="3"/>
  <c r="Y1869" i="3"/>
  <c r="Y1863" i="3"/>
  <c r="Y1857" i="3"/>
  <c r="Y1851" i="3"/>
  <c r="Y1845" i="3"/>
  <c r="Y1839" i="3"/>
  <c r="Y1833" i="3"/>
  <c r="Y1827" i="3"/>
  <c r="Y1821" i="3"/>
  <c r="Y1815" i="3"/>
  <c r="Y1809" i="3"/>
  <c r="Y1803" i="3"/>
  <c r="Y1797" i="3"/>
  <c r="Y1791" i="3"/>
  <c r="Y1785" i="3"/>
  <c r="Y1779" i="3"/>
  <c r="Y1773" i="3"/>
  <c r="Y1767" i="3"/>
  <c r="Y1761" i="3"/>
  <c r="Y1755" i="3"/>
  <c r="Y1749" i="3"/>
  <c r="Y1743" i="3"/>
  <c r="Y1737" i="3"/>
  <c r="Y1731" i="3"/>
  <c r="Y1725" i="3"/>
  <c r="Y1719" i="3"/>
  <c r="Y1713" i="3"/>
  <c r="Y1707" i="3"/>
  <c r="Y1701" i="3"/>
  <c r="Y1695" i="3"/>
  <c r="Y1689" i="3"/>
  <c r="Y1683" i="3"/>
  <c r="Y1677" i="3"/>
  <c r="Y1671" i="3"/>
  <c r="Y1665" i="3"/>
  <c r="Y1659" i="3"/>
  <c r="Y1653" i="3"/>
  <c r="Y1647" i="3"/>
  <c r="Y1641" i="3"/>
  <c r="Y1635" i="3"/>
  <c r="Y1629" i="3"/>
  <c r="Y1623" i="3"/>
  <c r="Y1617" i="3"/>
  <c r="Y1611" i="3"/>
  <c r="Y1605" i="3"/>
  <c r="Y1599" i="3"/>
  <c r="Y1593" i="3"/>
  <c r="Y1587" i="3"/>
  <c r="Y1581" i="3"/>
  <c r="Y1575" i="3"/>
  <c r="Y1569" i="3"/>
  <c r="Y1563" i="3"/>
  <c r="Y1557" i="3"/>
  <c r="Y1551" i="3"/>
  <c r="Y1545" i="3"/>
  <c r="Y1539" i="3"/>
  <c r="Y1533" i="3"/>
  <c r="Y1527" i="3"/>
  <c r="Y1521" i="3"/>
  <c r="Y1515" i="3"/>
  <c r="Y1509" i="3"/>
  <c r="Y1503" i="3"/>
  <c r="Y1497" i="3"/>
  <c r="Y1491" i="3"/>
  <c r="Y1485" i="3"/>
  <c r="Y1479" i="3"/>
  <c r="Y1473" i="3"/>
  <c r="Y1467" i="3"/>
  <c r="Y1461" i="3"/>
  <c r="Y1455" i="3"/>
  <c r="Y1449" i="3"/>
  <c r="Y1443" i="3"/>
  <c r="Y1437" i="3"/>
  <c r="Y1431" i="3"/>
  <c r="Y1425" i="3"/>
  <c r="Y1419" i="3"/>
  <c r="Y1413" i="3"/>
  <c r="Y1407" i="3"/>
  <c r="Y1401" i="3"/>
  <c r="Y1395" i="3"/>
  <c r="Y1389" i="3"/>
  <c r="Y1383" i="3"/>
  <c r="Y1377" i="3"/>
  <c r="Y1371" i="3"/>
  <c r="Y1365" i="3"/>
  <c r="Y1359" i="3"/>
  <c r="Y1353" i="3"/>
  <c r="Y1347" i="3"/>
  <c r="Y1341" i="3"/>
  <c r="Y1335" i="3"/>
  <c r="Y1329" i="3"/>
  <c r="Y1323" i="3"/>
  <c r="Y1317" i="3"/>
  <c r="Y1311" i="3"/>
  <c r="Y1305" i="3"/>
  <c r="Y1299" i="3"/>
  <c r="Y1293" i="3"/>
  <c r="Y1287" i="3"/>
  <c r="Y1281" i="3"/>
  <c r="Y1275" i="3"/>
  <c r="Y1269" i="3"/>
  <c r="Y1263" i="3"/>
  <c r="Y1257" i="3"/>
  <c r="Y1251" i="3"/>
  <c r="Y1245" i="3"/>
  <c r="Y1239" i="3"/>
  <c r="Y1233" i="3"/>
  <c r="Y1227" i="3"/>
  <c r="Y1221" i="3"/>
  <c r="Y1215" i="3"/>
  <c r="Y1209" i="3"/>
  <c r="Y1203" i="3"/>
  <c r="Y1197" i="3"/>
  <c r="Y1191" i="3"/>
  <c r="Y1185" i="3"/>
  <c r="Y1179" i="3"/>
  <c r="Y1173" i="3"/>
  <c r="Y1167" i="3"/>
  <c r="Y1161" i="3"/>
  <c r="Y1155" i="3"/>
  <c r="Y1149" i="3"/>
  <c r="Y1143" i="3"/>
  <c r="Y1137" i="3"/>
  <c r="Y1131" i="3"/>
  <c r="Y1125" i="3"/>
  <c r="Y1119" i="3"/>
  <c r="Y1113" i="3"/>
  <c r="Y1107" i="3"/>
  <c r="Y1101" i="3"/>
  <c r="Y1095" i="3"/>
  <c r="Y1089" i="3"/>
  <c r="Y1083" i="3"/>
  <c r="Y1077" i="3"/>
  <c r="Y1071" i="3"/>
  <c r="Y1065" i="3"/>
  <c r="Y1059" i="3"/>
  <c r="Y1053" i="3"/>
  <c r="Y1047" i="3"/>
  <c r="Y1041" i="3"/>
  <c r="Y1035" i="3"/>
  <c r="Y1029" i="3"/>
  <c r="Y1023" i="3"/>
  <c r="Y1017" i="3"/>
  <c r="Y1011" i="3"/>
  <c r="Y1005" i="3"/>
  <c r="Y999" i="3"/>
  <c r="Y993" i="3"/>
  <c r="Y987" i="3"/>
  <c r="Y981" i="3"/>
  <c r="Y975" i="3"/>
  <c r="Y969" i="3"/>
  <c r="Y963" i="3"/>
  <c r="Y957" i="3"/>
  <c r="Y951" i="3"/>
  <c r="Y945" i="3"/>
  <c r="Y939" i="3"/>
  <c r="Y933" i="3"/>
  <c r="Y927" i="3"/>
  <c r="Y921" i="3"/>
  <c r="Y915" i="3"/>
  <c r="Y909" i="3"/>
  <c r="Y903" i="3"/>
  <c r="Y897" i="3"/>
  <c r="Y8006" i="3"/>
  <c r="Y8000" i="3"/>
  <c r="Y7994" i="3"/>
  <c r="Y7988" i="3"/>
  <c r="Y7982" i="3"/>
  <c r="Y7976" i="3"/>
  <c r="Y7970" i="3"/>
  <c r="Y7964" i="3"/>
  <c r="Y7958" i="3"/>
  <c r="Y7952" i="3"/>
  <c r="Y7946" i="3"/>
  <c r="Y7940" i="3"/>
  <c r="Y7934" i="3"/>
  <c r="Y7928" i="3"/>
  <c r="Y7922" i="3"/>
  <c r="Y7916" i="3"/>
  <c r="Y7910" i="3"/>
  <c r="Y7904" i="3"/>
  <c r="Y7898" i="3"/>
  <c r="Y7892" i="3"/>
  <c r="Y7886" i="3"/>
  <c r="Y7880" i="3"/>
  <c r="Y7874" i="3"/>
  <c r="Y7868" i="3"/>
  <c r="Y7862" i="3"/>
  <c r="Y7856" i="3"/>
  <c r="Y7850" i="3"/>
  <c r="Y7844" i="3"/>
  <c r="Y7838" i="3"/>
  <c r="Y7832" i="3"/>
  <c r="Y7826" i="3"/>
  <c r="Y7820" i="3"/>
  <c r="Y7814" i="3"/>
  <c r="Y7808" i="3"/>
  <c r="Y7802" i="3"/>
  <c r="Y7796" i="3"/>
  <c r="Y7790" i="3"/>
  <c r="Y7784" i="3"/>
  <c r="Y7778" i="3"/>
  <c r="Y7772" i="3"/>
  <c r="Y7766" i="3"/>
  <c r="Y7760" i="3"/>
  <c r="Y7754" i="3"/>
  <c r="Y7748" i="3"/>
  <c r="Y7742" i="3"/>
  <c r="Y7736" i="3"/>
  <c r="Y7730" i="3"/>
  <c r="Y7724" i="3"/>
  <c r="Y7718" i="3"/>
  <c r="Y7712" i="3"/>
  <c r="Y7706" i="3"/>
  <c r="Y7700" i="3"/>
  <c r="Y7694" i="3"/>
  <c r="Y7688" i="3"/>
  <c r="Y7682" i="3"/>
  <c r="Y7676" i="3"/>
  <c r="Y7670" i="3"/>
  <c r="Y7664" i="3"/>
  <c r="Y7658" i="3"/>
  <c r="Y7652" i="3"/>
  <c r="Y7646" i="3"/>
  <c r="Y7640" i="3"/>
  <c r="Y7634" i="3"/>
  <c r="Y7628" i="3"/>
  <c r="Y7622" i="3"/>
  <c r="Y7616" i="3"/>
  <c r="Y7610" i="3"/>
  <c r="Y7604" i="3"/>
  <c r="Y7598" i="3"/>
  <c r="Y7592" i="3"/>
  <c r="Y7586" i="3"/>
  <c r="Y7580" i="3"/>
  <c r="Y7574" i="3"/>
  <c r="Y7568" i="3"/>
  <c r="Y7562" i="3"/>
  <c r="Y7556" i="3"/>
  <c r="Y7550" i="3"/>
  <c r="Y7544" i="3"/>
  <c r="Y7538" i="3"/>
  <c r="Y7532" i="3"/>
  <c r="Y7526" i="3"/>
  <c r="Y7520" i="3"/>
  <c r="Y7514" i="3"/>
  <c r="Y7508" i="3"/>
  <c r="Y7502" i="3"/>
  <c r="Y7496" i="3"/>
  <c r="Y7490" i="3"/>
  <c r="Y7484" i="3"/>
  <c r="Y7478" i="3"/>
  <c r="Y7472" i="3"/>
  <c r="Y7466" i="3"/>
  <c r="Y7460" i="3"/>
  <c r="Y7454" i="3"/>
  <c r="Y7448" i="3"/>
  <c r="Y7442" i="3"/>
  <c r="Y7436" i="3"/>
  <c r="Y7430" i="3"/>
  <c r="Y7424" i="3"/>
  <c r="Y7418" i="3"/>
  <c r="Y7412" i="3"/>
  <c r="Y7406" i="3"/>
  <c r="Y7400" i="3"/>
  <c r="Y7394" i="3"/>
  <c r="Y7388" i="3"/>
  <c r="Y7382" i="3"/>
  <c r="Y7376" i="3"/>
  <c r="Y7370" i="3"/>
  <c r="Y7364" i="3"/>
  <c r="Y7358" i="3"/>
  <c r="Y7352" i="3"/>
  <c r="Y7346" i="3"/>
  <c r="Y7340" i="3"/>
  <c r="Y7334" i="3"/>
  <c r="Y7328" i="3"/>
  <c r="Y7322" i="3"/>
  <c r="Y7316" i="3"/>
  <c r="Y7310" i="3"/>
  <c r="Y7304" i="3"/>
  <c r="Y7298" i="3"/>
  <c r="Y7292" i="3"/>
  <c r="Y7286" i="3"/>
  <c r="Y7280" i="3"/>
  <c r="Y7274" i="3"/>
  <c r="Y7268" i="3"/>
  <c r="Y7262" i="3"/>
  <c r="Y7256" i="3"/>
  <c r="Y7250" i="3"/>
  <c r="Y7244" i="3"/>
  <c r="Y7238" i="3"/>
  <c r="Y7232" i="3"/>
  <c r="Y7226" i="3"/>
  <c r="Y7220" i="3"/>
  <c r="Y7214" i="3"/>
  <c r="Y7208" i="3"/>
  <c r="Y7202" i="3"/>
  <c r="Y7196" i="3"/>
  <c r="Y7190" i="3"/>
  <c r="Y7184" i="3"/>
  <c r="Y7178" i="3"/>
  <c r="Y7172" i="3"/>
  <c r="Y7166" i="3"/>
  <c r="Y7160" i="3"/>
  <c r="Y7154" i="3"/>
  <c r="Y7148" i="3"/>
  <c r="Y7142" i="3"/>
  <c r="Y7136" i="3"/>
  <c r="Y7130" i="3"/>
  <c r="Y7124" i="3"/>
  <c r="Y7118" i="3"/>
  <c r="Y7112" i="3"/>
  <c r="Y7106" i="3"/>
  <c r="Y7100" i="3"/>
  <c r="Y7094" i="3"/>
  <c r="Y7088" i="3"/>
  <c r="Y7082" i="3"/>
  <c r="Y7076" i="3"/>
  <c r="Y7070" i="3"/>
  <c r="Y7064" i="3"/>
  <c r="Y7058" i="3"/>
  <c r="Y7052" i="3"/>
  <c r="Y7046" i="3"/>
  <c r="Y7040" i="3"/>
  <c r="Y7034" i="3"/>
  <c r="Y7028" i="3"/>
  <c r="Y7022" i="3"/>
  <c r="Y7016" i="3"/>
  <c r="Y7010" i="3"/>
  <c r="Y7004" i="3"/>
  <c r="Y6998" i="3"/>
  <c r="Y6992" i="3"/>
  <c r="Y6986" i="3"/>
  <c r="Y6980" i="3"/>
  <c r="Y6974" i="3"/>
  <c r="Y6968" i="3"/>
  <c r="Y6962" i="3"/>
  <c r="Y6956" i="3"/>
  <c r="Y6950" i="3"/>
  <c r="Y6944" i="3"/>
  <c r="Y6938" i="3"/>
  <c r="Y6932" i="3"/>
  <c r="Y6926" i="3"/>
  <c r="Y6920" i="3"/>
  <c r="Y6914" i="3"/>
  <c r="Y6908" i="3"/>
  <c r="Y6902" i="3"/>
  <c r="Y6896" i="3"/>
  <c r="Y6890" i="3"/>
  <c r="Y6884" i="3"/>
  <c r="Y6878" i="3"/>
  <c r="Y6872" i="3"/>
  <c r="Y6866" i="3"/>
  <c r="Y6860" i="3"/>
  <c r="Y6854" i="3"/>
  <c r="Y6848" i="3"/>
  <c r="Y6842" i="3"/>
  <c r="Y6836" i="3"/>
  <c r="Y6830" i="3"/>
  <c r="Y6824" i="3"/>
  <c r="Y6818" i="3"/>
  <c r="Y6812" i="3"/>
  <c r="Y6806" i="3"/>
  <c r="Y6800" i="3"/>
  <c r="Y6794" i="3"/>
  <c r="Y6788" i="3"/>
  <c r="Y6782" i="3"/>
  <c r="Y6776" i="3"/>
  <c r="Y6770" i="3"/>
  <c r="Y6764" i="3"/>
  <c r="Y6758" i="3"/>
  <c r="Y6752" i="3"/>
  <c r="Y6746" i="3"/>
  <c r="Y6740" i="3"/>
  <c r="Y6734" i="3"/>
  <c r="Y6728" i="3"/>
  <c r="Y6722" i="3"/>
  <c r="Y6716" i="3"/>
  <c r="Y6710" i="3"/>
  <c r="Y6704" i="3"/>
  <c r="Y6698" i="3"/>
  <c r="Y6692" i="3"/>
  <c r="Y6686" i="3"/>
  <c r="Y6680" i="3"/>
  <c r="Y6674" i="3"/>
  <c r="Y6668" i="3"/>
  <c r="Y6662" i="3"/>
  <c r="Y6656" i="3"/>
  <c r="Y6650" i="3"/>
  <c r="Y6644" i="3"/>
  <c r="Y6638" i="3"/>
  <c r="Y6632" i="3"/>
  <c r="Y6626" i="3"/>
  <c r="Y6620" i="3"/>
  <c r="Y6614" i="3"/>
  <c r="Y6608" i="3"/>
  <c r="Y6602" i="3"/>
  <c r="Y6596" i="3"/>
  <c r="Y6590" i="3"/>
  <c r="Y6584" i="3"/>
  <c r="Y6578" i="3"/>
  <c r="Y6572" i="3"/>
  <c r="Y6566" i="3"/>
  <c r="Y6560" i="3"/>
  <c r="Y6554" i="3"/>
  <c r="Y6548" i="3"/>
  <c r="Y6542" i="3"/>
  <c r="Y6536" i="3"/>
  <c r="Y6530" i="3"/>
  <c r="Y6524" i="3"/>
  <c r="Y6518" i="3"/>
  <c r="Y6512" i="3"/>
  <c r="Y6506" i="3"/>
  <c r="Y6500" i="3"/>
  <c r="Y6494" i="3"/>
  <c r="Y6488" i="3"/>
  <c r="Y6482" i="3"/>
  <c r="Y6476" i="3"/>
  <c r="Y6470" i="3"/>
  <c r="Y6464" i="3"/>
  <c r="Y6458" i="3"/>
  <c r="Y6452" i="3"/>
  <c r="Y6446" i="3"/>
  <c r="Y6440" i="3"/>
  <c r="Y6434" i="3"/>
  <c r="Y6428" i="3"/>
  <c r="Y6422" i="3"/>
  <c r="Y6416" i="3"/>
  <c r="Y6410" i="3"/>
  <c r="Y6404" i="3"/>
  <c r="Y6398" i="3"/>
  <c r="Y6392" i="3"/>
  <c r="Y6386" i="3"/>
  <c r="Y6380" i="3"/>
  <c r="Y6374" i="3"/>
  <c r="Y6368" i="3"/>
  <c r="Y6362" i="3"/>
  <c r="Y6356" i="3"/>
  <c r="Y6350" i="3"/>
  <c r="Y6344" i="3"/>
  <c r="Y6338" i="3"/>
  <c r="Y6332" i="3"/>
  <c r="Y6326" i="3"/>
  <c r="Y6320" i="3"/>
  <c r="Y6314" i="3"/>
  <c r="Y6308" i="3"/>
  <c r="Y6302" i="3"/>
  <c r="Y6296" i="3"/>
  <c r="Y6290" i="3"/>
  <c r="Y6284" i="3"/>
  <c r="Y6278" i="3"/>
  <c r="Y6272" i="3"/>
  <c r="Y6266" i="3"/>
  <c r="Y6260" i="3"/>
  <c r="Y6254" i="3"/>
  <c r="Y6248" i="3"/>
  <c r="Y6242" i="3"/>
  <c r="Y6236" i="3"/>
  <c r="Y6230" i="3"/>
  <c r="Y6224" i="3"/>
  <c r="Y6218" i="3"/>
  <c r="Y6212" i="3"/>
  <c r="Y6206" i="3"/>
  <c r="Y6200" i="3"/>
  <c r="Y6194" i="3"/>
  <c r="Y6188" i="3"/>
  <c r="Y6182" i="3"/>
  <c r="Y6176" i="3"/>
  <c r="Y6170" i="3"/>
  <c r="Y6164" i="3"/>
  <c r="Y6158" i="3"/>
  <c r="Y6152" i="3"/>
  <c r="Y6146" i="3"/>
  <c r="Y6140" i="3"/>
  <c r="Y6134" i="3"/>
  <c r="Y6128" i="3"/>
  <c r="Y6122" i="3"/>
  <c r="Y6116" i="3"/>
  <c r="Y6110" i="3"/>
  <c r="Y6104" i="3"/>
  <c r="Y6098" i="3"/>
  <c r="Y6092" i="3"/>
  <c r="Y6086" i="3"/>
  <c r="Y6080" i="3"/>
  <c r="Y6074" i="3"/>
  <c r="Y6068" i="3"/>
  <c r="Y6062" i="3"/>
  <c r="Y6056" i="3"/>
  <c r="Y6050" i="3"/>
  <c r="Y6044" i="3"/>
  <c r="Y6038" i="3"/>
  <c r="Y6032" i="3"/>
  <c r="Y6026" i="3"/>
  <c r="Y6020" i="3"/>
  <c r="Y6014" i="3"/>
  <c r="Y6008" i="3"/>
  <c r="Y6002" i="3"/>
  <c r="Y5996" i="3"/>
  <c r="Y5990" i="3"/>
  <c r="Y5984" i="3"/>
  <c r="Y5978" i="3"/>
  <c r="Y5972" i="3"/>
  <c r="Y5966" i="3"/>
  <c r="Y5960" i="3"/>
  <c r="Y5954" i="3"/>
  <c r="Y5948" i="3"/>
  <c r="Y5942" i="3"/>
  <c r="Y5936" i="3"/>
  <c r="Y5930" i="3"/>
  <c r="Y5924" i="3"/>
  <c r="Y5918" i="3"/>
  <c r="Y5912" i="3"/>
  <c r="Y5906" i="3"/>
  <c r="Y5900" i="3"/>
  <c r="Y5894" i="3"/>
  <c r="Y5888" i="3"/>
  <c r="Y5882" i="3"/>
  <c r="Y5876" i="3"/>
  <c r="Y5870" i="3"/>
  <c r="Y5864" i="3"/>
  <c r="Y5858" i="3"/>
  <c r="Y5852" i="3"/>
  <c r="Y5846" i="3"/>
  <c r="Y5840" i="3"/>
  <c r="Y5834" i="3"/>
  <c r="Y5828" i="3"/>
  <c r="Y5822" i="3"/>
  <c r="Y5816" i="3"/>
  <c r="Y5810" i="3"/>
  <c r="Y5804" i="3"/>
  <c r="Y5798" i="3"/>
  <c r="Y5792" i="3"/>
  <c r="Y5786" i="3"/>
  <c r="Y5780" i="3"/>
  <c r="Y5774" i="3"/>
  <c r="Y5768" i="3"/>
  <c r="Y5762" i="3"/>
  <c r="Y5756" i="3"/>
  <c r="Y5750" i="3"/>
  <c r="Y5744" i="3"/>
  <c r="Y5738" i="3"/>
  <c r="Y5732" i="3"/>
  <c r="Y5726" i="3"/>
  <c r="Y5720" i="3"/>
  <c r="Y5714" i="3"/>
  <c r="Y5708" i="3"/>
  <c r="Y5702" i="3"/>
  <c r="Y5696" i="3"/>
  <c r="Y5690" i="3"/>
  <c r="Y5684" i="3"/>
  <c r="Y5678" i="3"/>
  <c r="Y5672" i="3"/>
  <c r="Y5666" i="3"/>
  <c r="Y5660" i="3"/>
  <c r="Y5654" i="3"/>
  <c r="Y5648" i="3"/>
  <c r="Y5642" i="3"/>
  <c r="Y5636" i="3"/>
  <c r="Y5630" i="3"/>
  <c r="Y5624" i="3"/>
  <c r="Y5618" i="3"/>
  <c r="Y5612" i="3"/>
  <c r="Y5606" i="3"/>
  <c r="Y5600" i="3"/>
  <c r="Y5594" i="3"/>
  <c r="Y5588" i="3"/>
  <c r="Y5582" i="3"/>
  <c r="Y5576" i="3"/>
  <c r="Y5570" i="3"/>
  <c r="Y5564" i="3"/>
  <c r="Y5558" i="3"/>
  <c r="Y5552" i="3"/>
  <c r="Y5546" i="3"/>
  <c r="Y5540" i="3"/>
  <c r="Y5534" i="3"/>
  <c r="Y5528" i="3"/>
  <c r="Y5522" i="3"/>
  <c r="Y5516" i="3"/>
  <c r="Y5510" i="3"/>
  <c r="Y5504" i="3"/>
  <c r="Y5498" i="3"/>
  <c r="Y5492" i="3"/>
  <c r="Y5486" i="3"/>
  <c r="Y5480" i="3"/>
  <c r="Y5474" i="3"/>
  <c r="Y5468" i="3"/>
  <c r="Y5462" i="3"/>
  <c r="Y5456" i="3"/>
  <c r="Y5450" i="3"/>
  <c r="Y5444" i="3"/>
  <c r="Y5438" i="3"/>
  <c r="Y5432" i="3"/>
  <c r="Y5426" i="3"/>
  <c r="Y5420" i="3"/>
  <c r="Y5414" i="3"/>
  <c r="Y5408" i="3"/>
  <c r="Y5402" i="3"/>
  <c r="Y5396" i="3"/>
  <c r="Y5390" i="3"/>
  <c r="Y5384" i="3"/>
  <c r="Y5378" i="3"/>
  <c r="Y5372" i="3"/>
  <c r="Y5366" i="3"/>
  <c r="Y5360" i="3"/>
  <c r="Y5354" i="3"/>
  <c r="Y5348" i="3"/>
  <c r="Y5342" i="3"/>
  <c r="Y5336" i="3"/>
  <c r="Y5330" i="3"/>
  <c r="Y5324" i="3"/>
  <c r="Y5318" i="3"/>
  <c r="Y5312" i="3"/>
  <c r="Y5306" i="3"/>
  <c r="Y5300" i="3"/>
  <c r="Y5294" i="3"/>
  <c r="Y5288" i="3"/>
  <c r="Y5282" i="3"/>
  <c r="Y5276" i="3"/>
  <c r="Y5270" i="3"/>
  <c r="Y5264" i="3"/>
  <c r="Y5258" i="3"/>
  <c r="Y5252" i="3"/>
  <c r="Y5246" i="3"/>
  <c r="Y5240" i="3"/>
  <c r="Y5234" i="3"/>
  <c r="Y5228" i="3"/>
  <c r="Y5222" i="3"/>
  <c r="Y5216" i="3"/>
  <c r="Y5210" i="3"/>
  <c r="Y5204" i="3"/>
  <c r="Y5198" i="3"/>
  <c r="Y5192" i="3"/>
  <c r="Y5186" i="3"/>
  <c r="Y5180" i="3"/>
  <c r="Y5174" i="3"/>
  <c r="Y5168" i="3"/>
  <c r="Y5162" i="3"/>
  <c r="Y5156" i="3"/>
  <c r="Y5150" i="3"/>
  <c r="Y5144" i="3"/>
  <c r="Y5138" i="3"/>
  <c r="Y5132" i="3"/>
  <c r="Y5126" i="3"/>
  <c r="Y5120" i="3"/>
  <c r="Y5114" i="3"/>
  <c r="Y5108" i="3"/>
  <c r="Y5102" i="3"/>
  <c r="Y5096" i="3"/>
  <c r="Y5090" i="3"/>
  <c r="Y5084" i="3"/>
  <c r="Y5078" i="3"/>
  <c r="Y5072" i="3"/>
  <c r="Y5066" i="3"/>
  <c r="Y5060" i="3"/>
  <c r="Y5054" i="3"/>
  <c r="Y5048" i="3"/>
  <c r="Y5042" i="3"/>
  <c r="Y5036" i="3"/>
  <c r="Y5030" i="3"/>
  <c r="Y5024" i="3"/>
  <c r="Y5018" i="3"/>
  <c r="Y5012" i="3"/>
  <c r="Y5006" i="3"/>
  <c r="Y5000" i="3"/>
  <c r="Y4994" i="3"/>
  <c r="Y4988" i="3"/>
  <c r="Y4982" i="3"/>
  <c r="Y4976" i="3"/>
  <c r="Y4970" i="3"/>
  <c r="Y4964" i="3"/>
  <c r="Y4958" i="3"/>
  <c r="Y4952" i="3"/>
  <c r="Y4946" i="3"/>
  <c r="Y4940" i="3"/>
  <c r="Y4934" i="3"/>
  <c r="Y4928" i="3"/>
  <c r="Y4922" i="3"/>
  <c r="Y4916" i="3"/>
  <c r="Y4910" i="3"/>
  <c r="Y4904" i="3"/>
  <c r="Y4898" i="3"/>
  <c r="Y4892" i="3"/>
  <c r="Y4886" i="3"/>
  <c r="Y4880" i="3"/>
  <c r="Y4874" i="3"/>
  <c r="Y4868" i="3"/>
  <c r="Y4862" i="3"/>
  <c r="Y4856" i="3"/>
  <c r="Y4850" i="3"/>
  <c r="Y4844" i="3"/>
  <c r="Y4838" i="3"/>
  <c r="Y4832" i="3"/>
  <c r="Y4826" i="3"/>
  <c r="Y4820" i="3"/>
  <c r="Y4814" i="3"/>
  <c r="Y4808" i="3"/>
  <c r="Y4802" i="3"/>
  <c r="Y4796" i="3"/>
  <c r="Y4790" i="3"/>
  <c r="Y4784" i="3"/>
  <c r="Y4778" i="3"/>
  <c r="Y4772" i="3"/>
  <c r="Y4766" i="3"/>
  <c r="Y4760" i="3"/>
  <c r="Y4754" i="3"/>
  <c r="Y4748" i="3"/>
  <c r="Y4742" i="3"/>
  <c r="Y4736" i="3"/>
  <c r="Y4730" i="3"/>
  <c r="Y4724" i="3"/>
  <c r="Y4718" i="3"/>
  <c r="Y4712" i="3"/>
  <c r="Y4706" i="3"/>
  <c r="Y4700" i="3"/>
  <c r="Y4694" i="3"/>
  <c r="Y4688" i="3"/>
  <c r="Y4682" i="3"/>
  <c r="Y4676" i="3"/>
  <c r="Y4670" i="3"/>
  <c r="Y4664" i="3"/>
  <c r="Y4658" i="3"/>
  <c r="Y4652" i="3"/>
  <c r="Y4646" i="3"/>
  <c r="Y4640" i="3"/>
  <c r="Y4634" i="3"/>
  <c r="Y4628" i="3"/>
  <c r="Y4622" i="3"/>
  <c r="Y4616" i="3"/>
  <c r="Y4610" i="3"/>
  <c r="Y4604" i="3"/>
  <c r="Y4598" i="3"/>
  <c r="Y4592" i="3"/>
  <c r="Y4586" i="3"/>
  <c r="Y4580" i="3"/>
  <c r="Y4574" i="3"/>
  <c r="Y4568" i="3"/>
  <c r="Y4562" i="3"/>
  <c r="Y4556" i="3"/>
  <c r="Y4550" i="3"/>
  <c r="Y4544" i="3"/>
  <c r="Y4538" i="3"/>
  <c r="Y4532" i="3"/>
  <c r="Y4526" i="3"/>
  <c r="Y4520" i="3"/>
  <c r="Y4514" i="3"/>
  <c r="Y4508" i="3"/>
  <c r="Y4502" i="3"/>
  <c r="Y4496" i="3"/>
  <c r="Y4490" i="3"/>
  <c r="Y4484" i="3"/>
  <c r="Y4478" i="3"/>
  <c r="Y4472" i="3"/>
  <c r="Y4466" i="3"/>
  <c r="Y4460" i="3"/>
  <c r="Y4454" i="3"/>
  <c r="Y4448" i="3"/>
  <c r="Y4442" i="3"/>
  <c r="Y4436" i="3"/>
  <c r="Y4430" i="3"/>
  <c r="Y4424" i="3"/>
  <c r="Y4418" i="3"/>
  <c r="Y4412" i="3"/>
  <c r="Y4406" i="3"/>
  <c r="Y4400" i="3"/>
  <c r="Y4394" i="3"/>
  <c r="Y4388" i="3"/>
  <c r="Y4382" i="3"/>
  <c r="Y4376" i="3"/>
  <c r="Y4370" i="3"/>
  <c r="Y4364" i="3"/>
  <c r="Y4358" i="3"/>
  <c r="Y4352" i="3"/>
  <c r="Y4346" i="3"/>
  <c r="Y4340" i="3"/>
  <c r="Y4334" i="3"/>
  <c r="Y4328" i="3"/>
  <c r="Y4322" i="3"/>
  <c r="Y4316" i="3"/>
  <c r="Y4310" i="3"/>
  <c r="Y4304" i="3"/>
  <c r="Y4298" i="3"/>
  <c r="Y4292" i="3"/>
  <c r="Y4286" i="3"/>
  <c r="Y4280" i="3"/>
  <c r="Y4274" i="3"/>
  <c r="Y4268" i="3"/>
  <c r="Y4262" i="3"/>
  <c r="Y4256" i="3"/>
  <c r="Y4250" i="3"/>
  <c r="Y4244" i="3"/>
  <c r="Y4238" i="3"/>
  <c r="Y4232" i="3"/>
  <c r="Y4226" i="3"/>
  <c r="Y4220" i="3"/>
  <c r="Y4214" i="3"/>
  <c r="Y4208" i="3"/>
  <c r="Y4202" i="3"/>
  <c r="Y4196" i="3"/>
  <c r="Y4190" i="3"/>
  <c r="Y4184" i="3"/>
  <c r="Y4178" i="3"/>
  <c r="Y4172" i="3"/>
  <c r="Y4166" i="3"/>
  <c r="Y4160" i="3"/>
  <c r="Y4154" i="3"/>
  <c r="Y4148" i="3"/>
  <c r="Y4142" i="3"/>
  <c r="Y4136" i="3"/>
  <c r="Y4130" i="3"/>
  <c r="Y4124" i="3"/>
  <c r="Y4118" i="3"/>
  <c r="Y4112" i="3"/>
  <c r="Y4106" i="3"/>
  <c r="Y4100" i="3"/>
  <c r="Y4094" i="3"/>
  <c r="Y4088" i="3"/>
  <c r="Y4082" i="3"/>
  <c r="Y4076" i="3"/>
  <c r="Y4070" i="3"/>
  <c r="Y4064" i="3"/>
  <c r="Y4058" i="3"/>
  <c r="Y4052" i="3"/>
  <c r="Y4046" i="3"/>
  <c r="Y4040" i="3"/>
  <c r="Y4034" i="3"/>
  <c r="Y4028" i="3"/>
  <c r="Y4022" i="3"/>
  <c r="Y4016" i="3"/>
  <c r="Y4010" i="3"/>
  <c r="Y4004" i="3"/>
  <c r="Y3998" i="3"/>
  <c r="Y3992" i="3"/>
  <c r="Y3986" i="3"/>
  <c r="Y3980" i="3"/>
  <c r="Y3974" i="3"/>
  <c r="Y3968" i="3"/>
  <c r="Y3962" i="3"/>
  <c r="Y3956" i="3"/>
  <c r="Y3950" i="3"/>
  <c r="Y3944" i="3"/>
  <c r="Y3938" i="3"/>
  <c r="Y3932" i="3"/>
  <c r="Y3926" i="3"/>
  <c r="Y3920" i="3"/>
  <c r="Y3914" i="3"/>
  <c r="Y3908" i="3"/>
  <c r="Y3902" i="3"/>
  <c r="Y3896" i="3"/>
  <c r="Y3890" i="3"/>
  <c r="Y3884" i="3"/>
  <c r="Y3878" i="3"/>
  <c r="Y3872" i="3"/>
  <c r="Y3866" i="3"/>
  <c r="Y3860" i="3"/>
  <c r="Y3854" i="3"/>
  <c r="Y3848" i="3"/>
  <c r="Y3842" i="3"/>
  <c r="Y3836" i="3"/>
  <c r="Y3830" i="3"/>
  <c r="Y3824" i="3"/>
  <c r="Y3818" i="3"/>
  <c r="Y3812" i="3"/>
  <c r="Y3806" i="3"/>
  <c r="Y3800" i="3"/>
  <c r="Y3794" i="3"/>
  <c r="Y3788" i="3"/>
  <c r="Y3782" i="3"/>
  <c r="Y3776" i="3"/>
  <c r="Y3770" i="3"/>
  <c r="Y3764" i="3"/>
  <c r="Y3758" i="3"/>
  <c r="Y3752" i="3"/>
  <c r="Y3746" i="3"/>
  <c r="Y3740" i="3"/>
  <c r="Y3734" i="3"/>
  <c r="Y3728" i="3"/>
  <c r="Y3722" i="3"/>
  <c r="Y3716" i="3"/>
  <c r="Y3710" i="3"/>
  <c r="Y3704" i="3"/>
  <c r="Y3698" i="3"/>
  <c r="Y3692" i="3"/>
  <c r="Y3686" i="3"/>
  <c r="Y3680" i="3"/>
  <c r="Y3674" i="3"/>
  <c r="Y3668" i="3"/>
  <c r="Y3662" i="3"/>
  <c r="Y3656" i="3"/>
  <c r="Y3650" i="3"/>
  <c r="Y3644" i="3"/>
  <c r="Y3638" i="3"/>
  <c r="Y3632" i="3"/>
  <c r="Y3626" i="3"/>
  <c r="Y3620" i="3"/>
  <c r="Y3614" i="3"/>
  <c r="Y3608" i="3"/>
  <c r="Y3602" i="3"/>
  <c r="Y3596" i="3"/>
  <c r="Y3590" i="3"/>
  <c r="Y3584" i="3"/>
  <c r="Y3578" i="3"/>
  <c r="Y3572" i="3"/>
  <c r="Y3566" i="3"/>
  <c r="Y3560" i="3"/>
  <c r="Y3554" i="3"/>
  <c r="Y3548" i="3"/>
  <c r="Y3542" i="3"/>
  <c r="Y3536" i="3"/>
  <c r="Y3530" i="3"/>
  <c r="Y3524" i="3"/>
  <c r="Y3518" i="3"/>
  <c r="Y3512" i="3"/>
  <c r="Y3506" i="3"/>
  <c r="Y3500" i="3"/>
  <c r="Y3494" i="3"/>
  <c r="Y3488" i="3"/>
  <c r="Y3482" i="3"/>
  <c r="Y3476" i="3"/>
  <c r="Y3470" i="3"/>
  <c r="Y3464" i="3"/>
  <c r="Y3458" i="3"/>
  <c r="Y3452" i="3"/>
  <c r="Y3446" i="3"/>
  <c r="Y3440" i="3"/>
  <c r="Y3434" i="3"/>
  <c r="Y3428" i="3"/>
  <c r="Y3422" i="3"/>
  <c r="Y3416" i="3"/>
  <c r="Y3410" i="3"/>
  <c r="Y3404" i="3"/>
  <c r="Y3398" i="3"/>
  <c r="Y3392" i="3"/>
  <c r="Y3386" i="3"/>
  <c r="Y3380" i="3"/>
  <c r="Y3374" i="3"/>
  <c r="Y3368" i="3"/>
  <c r="Y3362" i="3"/>
  <c r="Y3356" i="3"/>
  <c r="Y3350" i="3"/>
  <c r="Y3344" i="3"/>
  <c r="Y3338" i="3"/>
  <c r="Y3332" i="3"/>
  <c r="Y3326" i="3"/>
  <c r="Y3320" i="3"/>
  <c r="Y3314" i="3"/>
  <c r="Y3308" i="3"/>
  <c r="Y3302" i="3"/>
  <c r="Y3296" i="3"/>
  <c r="Y3290" i="3"/>
  <c r="Y3284" i="3"/>
  <c r="Y3278" i="3"/>
  <c r="Y3272" i="3"/>
  <c r="Y3266" i="3"/>
  <c r="Y3260" i="3"/>
  <c r="Y3254" i="3"/>
  <c r="Y3248" i="3"/>
  <c r="Y3242" i="3"/>
  <c r="Y3236" i="3"/>
  <c r="Y3230" i="3"/>
  <c r="Y3224" i="3"/>
  <c r="Y3218" i="3"/>
  <c r="Y3212" i="3"/>
  <c r="Y3206" i="3"/>
  <c r="Y3200" i="3"/>
  <c r="Y3194" i="3"/>
  <c r="Y3188" i="3"/>
  <c r="Y3182" i="3"/>
  <c r="Y3176" i="3"/>
  <c r="Y3170" i="3"/>
  <c r="Y3164" i="3"/>
  <c r="Y3158" i="3"/>
  <c r="Y3152" i="3"/>
  <c r="Y3146" i="3"/>
  <c r="Y3140" i="3"/>
  <c r="Y3134" i="3"/>
  <c r="Y3128" i="3"/>
  <c r="Y3122" i="3"/>
  <c r="Y3116" i="3"/>
  <c r="Y3110" i="3"/>
  <c r="Y3104" i="3"/>
  <c r="Y3098" i="3"/>
  <c r="Y3092" i="3"/>
  <c r="Y3086" i="3"/>
  <c r="Y3080" i="3"/>
  <c r="Y3074" i="3"/>
  <c r="Y3068" i="3"/>
  <c r="Y3062" i="3"/>
  <c r="Y3056" i="3"/>
  <c r="Y3050" i="3"/>
  <c r="Y3044" i="3"/>
  <c r="Y3038" i="3"/>
  <c r="Y3032" i="3"/>
  <c r="Y3026" i="3"/>
  <c r="Y3020" i="3"/>
  <c r="Y3014" i="3"/>
  <c r="Y3008" i="3"/>
  <c r="Y3002" i="3"/>
  <c r="Y2996" i="3"/>
  <c r="Y2990" i="3"/>
  <c r="Y2984" i="3"/>
  <c r="Y2978" i="3"/>
  <c r="Y2972" i="3"/>
  <c r="Y2966" i="3"/>
  <c r="Y2960" i="3"/>
  <c r="Y2954" i="3"/>
  <c r="Y2948" i="3"/>
  <c r="Y2942" i="3"/>
  <c r="Y2936" i="3"/>
  <c r="Y2930" i="3"/>
  <c r="Y2924" i="3"/>
  <c r="Y2918" i="3"/>
  <c r="Y2912" i="3"/>
  <c r="Y2906" i="3"/>
  <c r="Y2900" i="3"/>
  <c r="Y2894" i="3"/>
  <c r="Y2888" i="3"/>
  <c r="Y2882" i="3"/>
  <c r="Y2876" i="3"/>
  <c r="Y2870" i="3"/>
  <c r="Y2864" i="3"/>
  <c r="Y2858" i="3"/>
  <c r="Y2852" i="3"/>
  <c r="Y2846" i="3"/>
  <c r="Y2840" i="3"/>
  <c r="Y2834" i="3"/>
  <c r="Y2828" i="3"/>
  <c r="Y2822" i="3"/>
  <c r="Y2816" i="3"/>
  <c r="Y2810" i="3"/>
  <c r="Y2804" i="3"/>
  <c r="Y2798" i="3"/>
  <c r="Y2792" i="3"/>
  <c r="Y2786" i="3"/>
  <c r="Y2780" i="3"/>
  <c r="Y2774" i="3"/>
  <c r="Y2768" i="3"/>
  <c r="Y2762" i="3"/>
  <c r="Y2756" i="3"/>
  <c r="Y2750" i="3"/>
  <c r="Y2744" i="3"/>
  <c r="Y2738" i="3"/>
  <c r="Y2732" i="3"/>
  <c r="Y2726" i="3"/>
  <c r="Y2720" i="3"/>
  <c r="Y2714" i="3"/>
  <c r="Y2708" i="3"/>
  <c r="Y2702" i="3"/>
  <c r="Y2696" i="3"/>
  <c r="Y2690" i="3"/>
  <c r="Y2684" i="3"/>
  <c r="Y2678" i="3"/>
  <c r="Y2672" i="3"/>
  <c r="Y2666" i="3"/>
  <c r="Y2660" i="3"/>
  <c r="Y2654" i="3"/>
  <c r="Y2648" i="3"/>
  <c r="Y2642" i="3"/>
  <c r="Y2636" i="3"/>
  <c r="Y2630" i="3"/>
  <c r="Y2624" i="3"/>
  <c r="Y2618" i="3"/>
  <c r="Y2612" i="3"/>
  <c r="Y2606" i="3"/>
  <c r="Y2600" i="3"/>
  <c r="Y2594" i="3"/>
  <c r="Y2588" i="3"/>
  <c r="Y2582" i="3"/>
  <c r="Y2576" i="3"/>
  <c r="Y2570" i="3"/>
  <c r="Y2564" i="3"/>
  <c r="Y2558" i="3"/>
  <c r="Y2552" i="3"/>
  <c r="Y2546" i="3"/>
  <c r="Y2540" i="3"/>
  <c r="Y2534" i="3"/>
  <c r="Y2528" i="3"/>
  <c r="Y2522" i="3"/>
  <c r="Y2516" i="3"/>
  <c r="Y2510" i="3"/>
  <c r="Y2504" i="3"/>
  <c r="Y2498" i="3"/>
  <c r="Y2492" i="3"/>
  <c r="Y2486" i="3"/>
  <c r="Y2480" i="3"/>
  <c r="Y2474" i="3"/>
  <c r="Y2468" i="3"/>
  <c r="Y2462" i="3"/>
  <c r="Y2456" i="3"/>
  <c r="Y2450" i="3"/>
  <c r="Y2444" i="3"/>
  <c r="Y2438" i="3"/>
  <c r="Y2432" i="3"/>
  <c r="Y2426" i="3"/>
  <c r="Y2420" i="3"/>
  <c r="Y2414" i="3"/>
  <c r="Y2408" i="3"/>
  <c r="Y2402" i="3"/>
  <c r="Y2396" i="3"/>
  <c r="Y2390" i="3"/>
  <c r="Y2384" i="3"/>
  <c r="Y2378" i="3"/>
  <c r="Y2372" i="3"/>
  <c r="Y2366" i="3"/>
  <c r="Y2360" i="3"/>
  <c r="Y2354" i="3"/>
  <c r="Y2348" i="3"/>
  <c r="Y2342" i="3"/>
  <c r="Y2336" i="3"/>
  <c r="Y2330" i="3"/>
  <c r="Y2324" i="3"/>
  <c r="Y2318" i="3"/>
  <c r="Y2312" i="3"/>
  <c r="Y2306" i="3"/>
  <c r="Y2300" i="3"/>
  <c r="Y2294" i="3"/>
  <c r="Y2288" i="3"/>
  <c r="Y2282" i="3"/>
  <c r="Y2276" i="3"/>
  <c r="Y2270" i="3"/>
  <c r="Y2264" i="3"/>
  <c r="Y2258" i="3"/>
  <c r="Y2252" i="3"/>
  <c r="Y2246" i="3"/>
  <c r="Y2240" i="3"/>
  <c r="Y2234" i="3"/>
  <c r="Y2228" i="3"/>
  <c r="Y2222" i="3"/>
  <c r="Y2216" i="3"/>
  <c r="Y2210" i="3"/>
  <c r="Y2204" i="3"/>
  <c r="Y2198" i="3"/>
  <c r="Y2192" i="3"/>
  <c r="Y2186" i="3"/>
  <c r="Y2180" i="3"/>
  <c r="Y2174" i="3"/>
  <c r="Y2168" i="3"/>
  <c r="Y2162" i="3"/>
  <c r="Y2156" i="3"/>
  <c r="Y2150" i="3"/>
  <c r="Y2144" i="3"/>
  <c r="Y2138" i="3"/>
  <c r="Y2132" i="3"/>
  <c r="Y2126" i="3"/>
  <c r="Y2120" i="3"/>
  <c r="Y2114" i="3"/>
  <c r="Y2108" i="3"/>
  <c r="Y2102" i="3"/>
  <c r="Y2096" i="3"/>
  <c r="Y2090" i="3"/>
  <c r="Y2084" i="3"/>
  <c r="Y2078" i="3"/>
  <c r="Y2072" i="3"/>
  <c r="Y2066" i="3"/>
  <c r="Y2060" i="3"/>
  <c r="Y2054" i="3"/>
  <c r="Y2048" i="3"/>
  <c r="Y2042" i="3"/>
  <c r="Y2036" i="3"/>
  <c r="Y2030" i="3"/>
  <c r="Y2024" i="3"/>
  <c r="Y2018" i="3"/>
  <c r="Y2012" i="3"/>
  <c r="Y2006" i="3"/>
  <c r="Y2000" i="3"/>
  <c r="Y1994" i="3"/>
  <c r="Y1988" i="3"/>
  <c r="Y1982" i="3"/>
  <c r="Y1976" i="3"/>
  <c r="Y1970" i="3"/>
  <c r="Y1964" i="3"/>
  <c r="Y1958" i="3"/>
  <c r="Y1952" i="3"/>
  <c r="Y1946" i="3"/>
  <c r="Y1940" i="3"/>
  <c r="Y1934" i="3"/>
  <c r="Y1928" i="3"/>
  <c r="Y1922" i="3"/>
  <c r="Y1916" i="3"/>
  <c r="Y1910" i="3"/>
  <c r="Y1904" i="3"/>
  <c r="Y1898" i="3"/>
  <c r="Y1892" i="3"/>
  <c r="Y1886" i="3"/>
  <c r="Y1880" i="3"/>
  <c r="Y1874" i="3"/>
  <c r="Y1868" i="3"/>
  <c r="Y1862" i="3"/>
  <c r="Y1856" i="3"/>
  <c r="Y1850" i="3"/>
  <c r="Y1844" i="3"/>
  <c r="Y1838" i="3"/>
  <c r="Y1832" i="3"/>
  <c r="Y1826" i="3"/>
  <c r="Y1820" i="3"/>
  <c r="Y1814" i="3"/>
  <c r="Y1808" i="3"/>
  <c r="Y1802" i="3"/>
  <c r="Y1796" i="3"/>
  <c r="Y1790" i="3"/>
  <c r="Y1784" i="3"/>
  <c r="Y1778" i="3"/>
  <c r="Y1772" i="3"/>
  <c r="Y1766" i="3"/>
  <c r="Y1760" i="3"/>
  <c r="Y1754" i="3"/>
  <c r="Y1748" i="3"/>
  <c r="Y1742" i="3"/>
  <c r="Y1736" i="3"/>
  <c r="Y1730" i="3"/>
  <c r="Y1724" i="3"/>
  <c r="Y1718" i="3"/>
  <c r="Y1712" i="3"/>
  <c r="Y1706" i="3"/>
  <c r="Y1700" i="3"/>
  <c r="Y1694" i="3"/>
  <c r="Y1688" i="3"/>
  <c r="Y1682" i="3"/>
  <c r="Y1676" i="3"/>
  <c r="Y1670" i="3"/>
  <c r="Y1664" i="3"/>
  <c r="Y1658" i="3"/>
  <c r="Y1652" i="3"/>
  <c r="Y1646" i="3"/>
  <c r="Y1640" i="3"/>
  <c r="Y1634" i="3"/>
  <c r="Y1628" i="3"/>
  <c r="Y1622" i="3"/>
  <c r="Y1616" i="3"/>
  <c r="Y1610" i="3"/>
  <c r="Y1604" i="3"/>
  <c r="Y1598" i="3"/>
  <c r="Y1592" i="3"/>
  <c r="Y1586" i="3"/>
  <c r="Y1580" i="3"/>
  <c r="Y1574" i="3"/>
  <c r="Y1568" i="3"/>
  <c r="Y1562" i="3"/>
  <c r="Y1556" i="3"/>
  <c r="Y1550" i="3"/>
  <c r="Y1544" i="3"/>
  <c r="Y1538" i="3"/>
  <c r="Y1532" i="3"/>
  <c r="Y1526" i="3"/>
  <c r="Y1520" i="3"/>
  <c r="Y1514" i="3"/>
  <c r="Y1508" i="3"/>
  <c r="Y1502" i="3"/>
  <c r="Y1496" i="3"/>
  <c r="Y1490" i="3"/>
  <c r="Y1484" i="3"/>
  <c r="Y1478" i="3"/>
  <c r="Y1472" i="3"/>
  <c r="Y1466" i="3"/>
  <c r="Y1460" i="3"/>
  <c r="Y1454" i="3"/>
  <c r="Y1448" i="3"/>
  <c r="Y1442" i="3"/>
  <c r="Y1436" i="3"/>
  <c r="Y1430" i="3"/>
  <c r="Y1424" i="3"/>
  <c r="Y1418" i="3"/>
  <c r="Y1412" i="3"/>
  <c r="Y1406" i="3"/>
  <c r="Y1400" i="3"/>
  <c r="Y1394" i="3"/>
  <c r="Y1388" i="3"/>
  <c r="Y1382" i="3"/>
  <c r="Y1376" i="3"/>
  <c r="Y1370" i="3"/>
  <c r="Y1364" i="3"/>
  <c r="Y1358" i="3"/>
  <c r="Y1352" i="3"/>
  <c r="Y1346" i="3"/>
  <c r="Y1340" i="3"/>
  <c r="Y1334" i="3"/>
  <c r="Y1328" i="3"/>
  <c r="Y1322" i="3"/>
  <c r="Y1316" i="3"/>
  <c r="Y1310" i="3"/>
  <c r="Y1304" i="3"/>
  <c r="Y1298" i="3"/>
  <c r="Y1292" i="3"/>
  <c r="Y1286" i="3"/>
  <c r="Y1280" i="3"/>
  <c r="Y1274" i="3"/>
  <c r="Y1268" i="3"/>
  <c r="Y1262" i="3"/>
  <c r="Y1256" i="3"/>
  <c r="Y1250" i="3"/>
  <c r="Y1244" i="3"/>
  <c r="Y1238" i="3"/>
  <c r="Y1232" i="3"/>
  <c r="Y1226" i="3"/>
  <c r="Y1220" i="3"/>
  <c r="Y1214" i="3"/>
  <c r="Y1208" i="3"/>
  <c r="Y1202" i="3"/>
  <c r="Y1196" i="3"/>
  <c r="Y1190" i="3"/>
  <c r="Y1184" i="3"/>
  <c r="Y1178" i="3"/>
  <c r="Y1172" i="3"/>
  <c r="Y1166" i="3"/>
  <c r="Y1160" i="3"/>
  <c r="Y1154" i="3"/>
  <c r="Y1148" i="3"/>
  <c r="Y1142" i="3"/>
  <c r="Y1136" i="3"/>
  <c r="Y1130" i="3"/>
  <c r="Y1124" i="3"/>
  <c r="Y1118" i="3"/>
  <c r="Y1112" i="3"/>
  <c r="Y1106" i="3"/>
  <c r="Y1100" i="3"/>
  <c r="Y1094" i="3"/>
  <c r="Y1088" i="3"/>
  <c r="Y1082" i="3"/>
  <c r="Y1076" i="3"/>
  <c r="Y1070" i="3"/>
  <c r="Y1064" i="3"/>
  <c r="Y1058" i="3"/>
  <c r="Y1052" i="3"/>
  <c r="Y1046" i="3"/>
  <c r="Y1040" i="3"/>
  <c r="Y1034" i="3"/>
  <c r="Y1028" i="3"/>
  <c r="Y1022" i="3"/>
  <c r="Y1016" i="3"/>
  <c r="Y1010" i="3"/>
  <c r="Y1004" i="3"/>
  <c r="Y998" i="3"/>
  <c r="Y992" i="3"/>
  <c r="Y986" i="3"/>
  <c r="Y980" i="3"/>
  <c r="Y974" i="3"/>
  <c r="Y968" i="3"/>
  <c r="Y962" i="3"/>
  <c r="Y956" i="3"/>
  <c r="Y950" i="3"/>
  <c r="Y944" i="3"/>
  <c r="Y938" i="3"/>
  <c r="Y932" i="3"/>
  <c r="Y926" i="3"/>
  <c r="Y920" i="3"/>
  <c r="Y914" i="3"/>
  <c r="Y908" i="3"/>
  <c r="Y902" i="3"/>
  <c r="Y896" i="3"/>
  <c r="Y890" i="3"/>
  <c r="Y884" i="3"/>
  <c r="Y878" i="3"/>
  <c r="Y872" i="3"/>
  <c r="Y866" i="3"/>
  <c r="Y860" i="3"/>
  <c r="Y854" i="3"/>
  <c r="Y848" i="3"/>
  <c r="Y842" i="3"/>
  <c r="Y836" i="3"/>
  <c r="Y830" i="3"/>
  <c r="Y824" i="3"/>
  <c r="Y818" i="3"/>
  <c r="Y812" i="3"/>
  <c r="Y806" i="3"/>
  <c r="Y800" i="3"/>
  <c r="Y794" i="3"/>
  <c r="Y788" i="3"/>
  <c r="Y782" i="3"/>
  <c r="Y776" i="3"/>
  <c r="Y770" i="3"/>
  <c r="Y764" i="3"/>
  <c r="Y758" i="3"/>
  <c r="Y752" i="3"/>
  <c r="Y746" i="3"/>
  <c r="Y740" i="3"/>
  <c r="Y734" i="3"/>
  <c r="Y728" i="3"/>
  <c r="Y722" i="3"/>
  <c r="Y716" i="3"/>
  <c r="Y710" i="3"/>
  <c r="Y704" i="3"/>
  <c r="Y698" i="3"/>
  <c r="Y692" i="3"/>
  <c r="Y686" i="3"/>
  <c r="Y680" i="3"/>
  <c r="Y674" i="3"/>
  <c r="Y668" i="3"/>
  <c r="Y662" i="3"/>
  <c r="Y656" i="3"/>
  <c r="Y650" i="3"/>
  <c r="Y644" i="3"/>
  <c r="Y638" i="3"/>
  <c r="Y632" i="3"/>
  <c r="Y626" i="3"/>
  <c r="Y620" i="3"/>
  <c r="Y614" i="3"/>
  <c r="Y608" i="3"/>
  <c r="Y602" i="3"/>
  <c r="Y596" i="3"/>
  <c r="Y590" i="3"/>
  <c r="Y584" i="3"/>
  <c r="Y578" i="3"/>
  <c r="Y572" i="3"/>
  <c r="Y566" i="3"/>
  <c r="Y560" i="3"/>
  <c r="Y554" i="3"/>
  <c r="Y548" i="3"/>
  <c r="Y542" i="3"/>
  <c r="Y536" i="3"/>
  <c r="Y530" i="3"/>
  <c r="Y524" i="3"/>
  <c r="Y518" i="3"/>
  <c r="Y512" i="3"/>
  <c r="Y506" i="3"/>
  <c r="Y500" i="3"/>
  <c r="Y494" i="3"/>
  <c r="Y488" i="3"/>
  <c r="Y482" i="3"/>
  <c r="Y476" i="3"/>
  <c r="Y470" i="3"/>
  <c r="Y464" i="3"/>
  <c r="Y458" i="3"/>
  <c r="Y452" i="3"/>
  <c r="Y446" i="3"/>
  <c r="Y440" i="3"/>
  <c r="Y434" i="3"/>
  <c r="Y428" i="3"/>
  <c r="Y422" i="3"/>
  <c r="Y416" i="3"/>
  <c r="Y410" i="3"/>
  <c r="Y404" i="3"/>
  <c r="Y398" i="3"/>
  <c r="Y392" i="3"/>
  <c r="Y386" i="3"/>
  <c r="Y380" i="3"/>
  <c r="Y374" i="3"/>
  <c r="Y368" i="3"/>
  <c r="Y362" i="3"/>
  <c r="Y356" i="3"/>
  <c r="Y350" i="3"/>
  <c r="Y344" i="3"/>
  <c r="Y338" i="3"/>
  <c r="Y332" i="3"/>
  <c r="Y326" i="3"/>
  <c r="Y320" i="3"/>
  <c r="Y314" i="3"/>
  <c r="Y308" i="3"/>
  <c r="Y302" i="3"/>
  <c r="Y296" i="3"/>
  <c r="Y290" i="3"/>
  <c r="Y284" i="3"/>
  <c r="Y278" i="3"/>
  <c r="Y272" i="3"/>
  <c r="Y266" i="3"/>
  <c r="Y260" i="3"/>
  <c r="Y254" i="3"/>
  <c r="Y248" i="3"/>
  <c r="Y242" i="3"/>
  <c r="Y236" i="3"/>
  <c r="Y230" i="3"/>
  <c r="Y224" i="3"/>
  <c r="Y218" i="3"/>
  <c r="Y212" i="3"/>
  <c r="Y206" i="3"/>
  <c r="Y200" i="3"/>
  <c r="Y194" i="3"/>
  <c r="Y188" i="3"/>
  <c r="Y182" i="3"/>
  <c r="Y176" i="3"/>
  <c r="Y170" i="3"/>
  <c r="Y164" i="3"/>
  <c r="Y158" i="3"/>
  <c r="Y152" i="3"/>
  <c r="Y146" i="3"/>
  <c r="Y140" i="3"/>
  <c r="Y134" i="3"/>
  <c r="Y128" i="3"/>
  <c r="Y122" i="3"/>
  <c r="Y116" i="3"/>
  <c r="Y110" i="3"/>
  <c r="Y104" i="3"/>
  <c r="Y98" i="3"/>
  <c r="Y92" i="3"/>
  <c r="Y86" i="3"/>
  <c r="Y80" i="3"/>
  <c r="Y8005" i="3"/>
  <c r="Y7999" i="3"/>
  <c r="Y7993" i="3"/>
  <c r="Y7987" i="3"/>
  <c r="Y7981" i="3"/>
  <c r="Y7975" i="3"/>
  <c r="Y7969" i="3"/>
  <c r="Y7963" i="3"/>
  <c r="Y7957" i="3"/>
  <c r="Y7951" i="3"/>
  <c r="Y7945" i="3"/>
  <c r="Y7939" i="3"/>
  <c r="Y7933" i="3"/>
  <c r="Y7927" i="3"/>
  <c r="Y7921" i="3"/>
  <c r="Y7915" i="3"/>
  <c r="Y7909" i="3"/>
  <c r="Y7903" i="3"/>
  <c r="Y7897" i="3"/>
  <c r="Y7891" i="3"/>
  <c r="Y7885" i="3"/>
  <c r="Y7879" i="3"/>
  <c r="Y7873" i="3"/>
  <c r="Y7867" i="3"/>
  <c r="Y7861" i="3"/>
  <c r="Y7855" i="3"/>
  <c r="Y7849" i="3"/>
  <c r="Y7843" i="3"/>
  <c r="Y7837" i="3"/>
  <c r="Y7831" i="3"/>
  <c r="Y7825" i="3"/>
  <c r="Y7819" i="3"/>
  <c r="Y7813" i="3"/>
  <c r="Y7807" i="3"/>
  <c r="Y7801" i="3"/>
  <c r="Y7795" i="3"/>
  <c r="Y7789" i="3"/>
  <c r="Y7783" i="3"/>
  <c r="Y7777" i="3"/>
  <c r="Y7771" i="3"/>
  <c r="Y7765" i="3"/>
  <c r="Y7759" i="3"/>
  <c r="Y7753" i="3"/>
  <c r="Y7747" i="3"/>
  <c r="Y7741" i="3"/>
  <c r="Y7735" i="3"/>
  <c r="Y7729" i="3"/>
  <c r="Y7723" i="3"/>
  <c r="Y7717" i="3"/>
  <c r="Y7711" i="3"/>
  <c r="Y7705" i="3"/>
  <c r="Y7699" i="3"/>
  <c r="Y7693" i="3"/>
  <c r="Y7687" i="3"/>
  <c r="Y7681" i="3"/>
  <c r="Y7675" i="3"/>
  <c r="Y7669" i="3"/>
  <c r="Y7663" i="3"/>
  <c r="Y7657" i="3"/>
  <c r="Y7651" i="3"/>
  <c r="Y7645" i="3"/>
  <c r="Y7639" i="3"/>
  <c r="Y7633" i="3"/>
  <c r="Y7627" i="3"/>
  <c r="Y7621" i="3"/>
  <c r="Y7615" i="3"/>
  <c r="Y7609" i="3"/>
  <c r="Y7603" i="3"/>
  <c r="Y7597" i="3"/>
  <c r="Y7591" i="3"/>
  <c r="Y7585" i="3"/>
  <c r="Y7579" i="3"/>
  <c r="Y7573" i="3"/>
  <c r="Y7567" i="3"/>
  <c r="Y7561" i="3"/>
  <c r="Y7555" i="3"/>
  <c r="Y7549" i="3"/>
  <c r="Y7543" i="3"/>
  <c r="Y7537" i="3"/>
  <c r="Y7531" i="3"/>
  <c r="Y7525" i="3"/>
  <c r="Y7519" i="3"/>
  <c r="Y7513" i="3"/>
  <c r="Y7507" i="3"/>
  <c r="Y7501" i="3"/>
  <c r="Y7495" i="3"/>
  <c r="Y7489" i="3"/>
  <c r="Y7483" i="3"/>
  <c r="Y7477" i="3"/>
  <c r="Y7471" i="3"/>
  <c r="Y7465" i="3"/>
  <c r="Y7459" i="3"/>
  <c r="Y7453" i="3"/>
  <c r="Y7447" i="3"/>
  <c r="Y7441" i="3"/>
  <c r="Y7435" i="3"/>
  <c r="Y7429" i="3"/>
  <c r="Y7423" i="3"/>
  <c r="Y7417" i="3"/>
  <c r="Y7411" i="3"/>
  <c r="Y7405" i="3"/>
  <c r="Y7399" i="3"/>
  <c r="Y7393" i="3"/>
  <c r="Y7387" i="3"/>
  <c r="Y7381" i="3"/>
  <c r="Y7375" i="3"/>
  <c r="Y7369" i="3"/>
  <c r="Y7363" i="3"/>
  <c r="Y7357" i="3"/>
  <c r="Y7351" i="3"/>
  <c r="Y7345" i="3"/>
  <c r="Y7339" i="3"/>
  <c r="Y7333" i="3"/>
  <c r="Y7327" i="3"/>
  <c r="Y7321" i="3"/>
  <c r="Y7315" i="3"/>
  <c r="Y7309" i="3"/>
  <c r="Y7303" i="3"/>
  <c r="Y7297" i="3"/>
  <c r="Y7291" i="3"/>
  <c r="Y7285" i="3"/>
  <c r="Y7279" i="3"/>
  <c r="Y7273" i="3"/>
  <c r="Y7267" i="3"/>
  <c r="Y7261" i="3"/>
  <c r="Y7255" i="3"/>
  <c r="Y7249" i="3"/>
  <c r="Y7243" i="3"/>
  <c r="Y7237" i="3"/>
  <c r="Y7231" i="3"/>
  <c r="Y7225" i="3"/>
  <c r="Y7219" i="3"/>
  <c r="Y7213" i="3"/>
  <c r="Y7207" i="3"/>
  <c r="Y7201" i="3"/>
  <c r="Y7195" i="3"/>
  <c r="Y7189" i="3"/>
  <c r="Y7183" i="3"/>
  <c r="Y7177" i="3"/>
  <c r="Y7171" i="3"/>
  <c r="Y7165" i="3"/>
  <c r="Y7159" i="3"/>
  <c r="Y7153" i="3"/>
  <c r="Y7147" i="3"/>
  <c r="Y7141" i="3"/>
  <c r="Y7135" i="3"/>
  <c r="Y7129" i="3"/>
  <c r="Y7123" i="3"/>
  <c r="Y7117" i="3"/>
  <c r="Y7111" i="3"/>
  <c r="Y7105" i="3"/>
  <c r="Y7099" i="3"/>
  <c r="Y7093" i="3"/>
  <c r="Y7087" i="3"/>
  <c r="Y7081" i="3"/>
  <c r="Y7075" i="3"/>
  <c r="Y7069" i="3"/>
  <c r="Y7063" i="3"/>
  <c r="Y7057" i="3"/>
  <c r="Y7051" i="3"/>
  <c r="Y7045" i="3"/>
  <c r="Y7039" i="3"/>
  <c r="Y7033" i="3"/>
  <c r="Y7027" i="3"/>
  <c r="Y7021" i="3"/>
  <c r="Y7015" i="3"/>
  <c r="Y7009" i="3"/>
  <c r="Y7003" i="3"/>
  <c r="Y6997" i="3"/>
  <c r="Y6991" i="3"/>
  <c r="Y6985" i="3"/>
  <c r="Y6979" i="3"/>
  <c r="Y6973" i="3"/>
  <c r="Y6967" i="3"/>
  <c r="Y6961" i="3"/>
  <c r="Y6955" i="3"/>
  <c r="Y6949" i="3"/>
  <c r="Y6943" i="3"/>
  <c r="Y6937" i="3"/>
  <c r="Y6931" i="3"/>
  <c r="Y6925" i="3"/>
  <c r="Y6919" i="3"/>
  <c r="Y6913" i="3"/>
  <c r="Y6907" i="3"/>
  <c r="Y6901" i="3"/>
  <c r="Y6895" i="3"/>
  <c r="Y6889" i="3"/>
  <c r="Y6883" i="3"/>
  <c r="Y6877" i="3"/>
  <c r="Y6871" i="3"/>
  <c r="Y6865" i="3"/>
  <c r="Y6859" i="3"/>
  <c r="Y6853" i="3"/>
  <c r="Y6847" i="3"/>
  <c r="Y6841" i="3"/>
  <c r="Y6835" i="3"/>
  <c r="Y6829" i="3"/>
  <c r="Y6823" i="3"/>
  <c r="Y6817" i="3"/>
  <c r="Y6811" i="3"/>
  <c r="Y6805" i="3"/>
  <c r="Y6799" i="3"/>
  <c r="Y6793" i="3"/>
  <c r="Y6787" i="3"/>
  <c r="Y6781" i="3"/>
  <c r="Y6775" i="3"/>
  <c r="Y6769" i="3"/>
  <c r="Y6763" i="3"/>
  <c r="Y6757" i="3"/>
  <c r="Y6751" i="3"/>
  <c r="Y6745" i="3"/>
  <c r="Y6739" i="3"/>
  <c r="Y6733" i="3"/>
  <c r="Y6727" i="3"/>
  <c r="Y6721" i="3"/>
  <c r="Y6715" i="3"/>
  <c r="Y6709" i="3"/>
  <c r="Y6703" i="3"/>
  <c r="Y6697" i="3"/>
  <c r="Y6691" i="3"/>
  <c r="Y6685" i="3"/>
  <c r="Y6679" i="3"/>
  <c r="Y6673" i="3"/>
  <c r="Y6667" i="3"/>
  <c r="Y6661" i="3"/>
  <c r="Y6655" i="3"/>
  <c r="Y6649" i="3"/>
  <c r="Y6643" i="3"/>
  <c r="Y6637" i="3"/>
  <c r="Y6631" i="3"/>
  <c r="Y6625" i="3"/>
  <c r="Y6619" i="3"/>
  <c r="Y6613" i="3"/>
  <c r="Y6607" i="3"/>
  <c r="Y6601" i="3"/>
  <c r="Y6595" i="3"/>
  <c r="Y6589" i="3"/>
  <c r="Y6583" i="3"/>
  <c r="Y6577" i="3"/>
  <c r="Y6571" i="3"/>
  <c r="Y6565" i="3"/>
  <c r="Y6559" i="3"/>
  <c r="Y6553" i="3"/>
  <c r="Y6547" i="3"/>
  <c r="Y6541" i="3"/>
  <c r="Y6535" i="3"/>
  <c r="Y6529" i="3"/>
  <c r="Y6523" i="3"/>
  <c r="Y6517" i="3"/>
  <c r="Y6511" i="3"/>
  <c r="Y6505" i="3"/>
  <c r="Y6499" i="3"/>
  <c r="Y6493" i="3"/>
  <c r="Y6487" i="3"/>
  <c r="Y6481" i="3"/>
  <c r="Y6475" i="3"/>
  <c r="Y6469" i="3"/>
  <c r="Y6463" i="3"/>
  <c r="Y6457" i="3"/>
  <c r="Y6451" i="3"/>
  <c r="Y6445" i="3"/>
  <c r="Y6439" i="3"/>
  <c r="Y6433" i="3"/>
  <c r="Y6427" i="3"/>
  <c r="Y6421" i="3"/>
  <c r="Y6415" i="3"/>
  <c r="Y6409" i="3"/>
  <c r="Y6403" i="3"/>
  <c r="Y6397" i="3"/>
  <c r="Y6391" i="3"/>
  <c r="Y6385" i="3"/>
  <c r="Y6379" i="3"/>
  <c r="Y6373" i="3"/>
  <c r="Y6367" i="3"/>
  <c r="Y6361" i="3"/>
  <c r="Y6355" i="3"/>
  <c r="Y6349" i="3"/>
  <c r="Y6343" i="3"/>
  <c r="Y6337" i="3"/>
  <c r="Y6331" i="3"/>
  <c r="Y6325" i="3"/>
  <c r="Y6319" i="3"/>
  <c r="Y6313" i="3"/>
  <c r="Y6307" i="3"/>
  <c r="Y6301" i="3"/>
  <c r="Y6295" i="3"/>
  <c r="Y6289" i="3"/>
  <c r="Y6283" i="3"/>
  <c r="Y6277" i="3"/>
  <c r="Y6271" i="3"/>
  <c r="Y6265" i="3"/>
  <c r="Y6259" i="3"/>
  <c r="Y6253" i="3"/>
  <c r="Y6247" i="3"/>
  <c r="Y6241" i="3"/>
  <c r="Y6235" i="3"/>
  <c r="Y6229" i="3"/>
  <c r="Y6223" i="3"/>
  <c r="Y6217" i="3"/>
  <c r="Y6211" i="3"/>
  <c r="Y6205" i="3"/>
  <c r="Y6199" i="3"/>
  <c r="Y6193" i="3"/>
  <c r="Y6187" i="3"/>
  <c r="Y6181" i="3"/>
  <c r="Y6175" i="3"/>
  <c r="Y6169" i="3"/>
  <c r="Y6163" i="3"/>
  <c r="Y6157" i="3"/>
  <c r="Y6151" i="3"/>
  <c r="Y6145" i="3"/>
  <c r="Y6139" i="3"/>
  <c r="Y6133" i="3"/>
  <c r="Y6127" i="3"/>
  <c r="Y6121" i="3"/>
  <c r="Y6115" i="3"/>
  <c r="Y6109" i="3"/>
  <c r="Y6103" i="3"/>
  <c r="Y6097" i="3"/>
  <c r="Y6091" i="3"/>
  <c r="Y6085" i="3"/>
  <c r="Y6079" i="3"/>
  <c r="Y6073" i="3"/>
  <c r="Y6067" i="3"/>
  <c r="Y6061" i="3"/>
  <c r="Y6055" i="3"/>
  <c r="Y6049" i="3"/>
  <c r="Y6043" i="3"/>
  <c r="Y6037" i="3"/>
  <c r="Y6031" i="3"/>
  <c r="Y6025" i="3"/>
  <c r="Y6019" i="3"/>
  <c r="Y6013" i="3"/>
  <c r="Y6007" i="3"/>
  <c r="Y6001" i="3"/>
  <c r="Y5995" i="3"/>
  <c r="Y5989" i="3"/>
  <c r="Y5983" i="3"/>
  <c r="Y5977" i="3"/>
  <c r="Y5971" i="3"/>
  <c r="Y5965" i="3"/>
  <c r="Y5959" i="3"/>
  <c r="Y5953" i="3"/>
  <c r="Y5947" i="3"/>
  <c r="Y5941" i="3"/>
  <c r="Y5935" i="3"/>
  <c r="Y5929" i="3"/>
  <c r="Y5923" i="3"/>
  <c r="Y5917" i="3"/>
  <c r="Y5911" i="3"/>
  <c r="Y5905" i="3"/>
  <c r="Y5899" i="3"/>
  <c r="Y5893" i="3"/>
  <c r="Y5887" i="3"/>
  <c r="Y5881" i="3"/>
  <c r="Y5875" i="3"/>
  <c r="Y5869" i="3"/>
  <c r="Y5863" i="3"/>
  <c r="Y5857" i="3"/>
  <c r="Y5851" i="3"/>
  <c r="Y5845" i="3"/>
  <c r="Y5839" i="3"/>
  <c r="Y5833" i="3"/>
  <c r="Y5827" i="3"/>
  <c r="Y5821" i="3"/>
  <c r="Y5815" i="3"/>
  <c r="Y5809" i="3"/>
  <c r="Y5803" i="3"/>
  <c r="Y5797" i="3"/>
  <c r="Y5791" i="3"/>
  <c r="Y5785" i="3"/>
  <c r="Y5779" i="3"/>
  <c r="Y5773" i="3"/>
  <c r="Y5767" i="3"/>
  <c r="Y5761" i="3"/>
  <c r="Y5755" i="3"/>
  <c r="Y5749" i="3"/>
  <c r="Y5743" i="3"/>
  <c r="Y5737" i="3"/>
  <c r="Y5731" i="3"/>
  <c r="Y5725" i="3"/>
  <c r="Y5719" i="3"/>
  <c r="Y5713" i="3"/>
  <c r="Y5707" i="3"/>
  <c r="Y5701" i="3"/>
  <c r="Y5695" i="3"/>
  <c r="Y5689" i="3"/>
  <c r="Y5683" i="3"/>
  <c r="Y5677" i="3"/>
  <c r="Y5671" i="3"/>
  <c r="Y5665" i="3"/>
  <c r="Y5659" i="3"/>
  <c r="Y5653" i="3"/>
  <c r="Y5647" i="3"/>
  <c r="Y5641" i="3"/>
  <c r="Y5635" i="3"/>
  <c r="Y5629" i="3"/>
  <c r="Y5623" i="3"/>
  <c r="Y5617" i="3"/>
  <c r="Y5611" i="3"/>
  <c r="Y5605" i="3"/>
  <c r="Y5599" i="3"/>
  <c r="Y5593" i="3"/>
  <c r="Y5587" i="3"/>
  <c r="Y5581" i="3"/>
  <c r="Y5575" i="3"/>
  <c r="Y5569" i="3"/>
  <c r="Y5563" i="3"/>
  <c r="Y5557" i="3"/>
  <c r="Y5551" i="3"/>
  <c r="Y5545" i="3"/>
  <c r="Y5539" i="3"/>
  <c r="Y5533" i="3"/>
  <c r="Y5527" i="3"/>
  <c r="Y5521" i="3"/>
  <c r="Y5515" i="3"/>
  <c r="Y5509" i="3"/>
  <c r="Y5503" i="3"/>
  <c r="Y5497" i="3"/>
  <c r="Y5491" i="3"/>
  <c r="Y5485" i="3"/>
  <c r="Y5479" i="3"/>
  <c r="Y5473" i="3"/>
  <c r="Y5467" i="3"/>
  <c r="Y5461" i="3"/>
  <c r="Y5455" i="3"/>
  <c r="Y5449" i="3"/>
  <c r="Y5443" i="3"/>
  <c r="Y5437" i="3"/>
  <c r="Y5431" i="3"/>
  <c r="Y5425" i="3"/>
  <c r="Y5419" i="3"/>
  <c r="Y5413" i="3"/>
  <c r="Y5407" i="3"/>
  <c r="Y5401" i="3"/>
  <c r="Y5395" i="3"/>
  <c r="Y5389" i="3"/>
  <c r="Y5383" i="3"/>
  <c r="Y5377" i="3"/>
  <c r="Y5371" i="3"/>
  <c r="Y5365" i="3"/>
  <c r="Y5359" i="3"/>
  <c r="Y5353" i="3"/>
  <c r="Y5347" i="3"/>
  <c r="Y5341" i="3"/>
  <c r="Y5335" i="3"/>
  <c r="Y5329" i="3"/>
  <c r="Y5323" i="3"/>
  <c r="Y5317" i="3"/>
  <c r="Y5311" i="3"/>
  <c r="Y5305" i="3"/>
  <c r="Y5299" i="3"/>
  <c r="Y5293" i="3"/>
  <c r="Y5287" i="3"/>
  <c r="Y5281" i="3"/>
  <c r="Y5275" i="3"/>
  <c r="Y5269" i="3"/>
  <c r="Y5263" i="3"/>
  <c r="Y5257" i="3"/>
  <c r="Y5251" i="3"/>
  <c r="Y5245" i="3"/>
  <c r="Y5239" i="3"/>
  <c r="Y5233" i="3"/>
  <c r="Y5227" i="3"/>
  <c r="Y5221" i="3"/>
  <c r="Y5215" i="3"/>
  <c r="Y5209" i="3"/>
  <c r="Y5203" i="3"/>
  <c r="Y5197" i="3"/>
  <c r="Y5191" i="3"/>
  <c r="Y5185" i="3"/>
  <c r="Y5179" i="3"/>
  <c r="Y5173" i="3"/>
  <c r="Y5167" i="3"/>
  <c r="Y5161" i="3"/>
  <c r="Y5155" i="3"/>
  <c r="Y5149" i="3"/>
  <c r="Y5143" i="3"/>
  <c r="Y5137" i="3"/>
  <c r="Y5131" i="3"/>
  <c r="Y5125" i="3"/>
  <c r="Y5119" i="3"/>
  <c r="Y5113" i="3"/>
  <c r="Y5107" i="3"/>
  <c r="Y5101" i="3"/>
  <c r="Y5095" i="3"/>
  <c r="Y5089" i="3"/>
  <c r="Y5083" i="3"/>
  <c r="Y5077" i="3"/>
  <c r="Y5071" i="3"/>
  <c r="Y5065" i="3"/>
  <c r="Y5059" i="3"/>
  <c r="Y5053" i="3"/>
  <c r="Y5047" i="3"/>
  <c r="Y5041" i="3"/>
  <c r="Y5035" i="3"/>
  <c r="Y5029" i="3"/>
  <c r="Y5023" i="3"/>
  <c r="Y5017" i="3"/>
  <c r="Y5011" i="3"/>
  <c r="Y5005" i="3"/>
  <c r="Y4999" i="3"/>
  <c r="Y4993" i="3"/>
  <c r="Y4987" i="3"/>
  <c r="Y4981" i="3"/>
  <c r="Y4975" i="3"/>
  <c r="Y4969" i="3"/>
  <c r="Y4963" i="3"/>
  <c r="Y4957" i="3"/>
  <c r="Y4951" i="3"/>
  <c r="Y4945" i="3"/>
  <c r="Y4939" i="3"/>
  <c r="Y4933" i="3"/>
  <c r="Y4927" i="3"/>
  <c r="Y4921" i="3"/>
  <c r="Y4915" i="3"/>
  <c r="Y4909" i="3"/>
  <c r="Y4903" i="3"/>
  <c r="Y4897" i="3"/>
  <c r="Y4891" i="3"/>
  <c r="Y4885" i="3"/>
  <c r="Y4879" i="3"/>
  <c r="Y4873" i="3"/>
  <c r="Y4867" i="3"/>
  <c r="Y4861" i="3"/>
  <c r="Y4855" i="3"/>
  <c r="Y4849" i="3"/>
  <c r="Y4843" i="3"/>
  <c r="Y4837" i="3"/>
  <c r="Y4831" i="3"/>
  <c r="Y4825" i="3"/>
  <c r="Y4819" i="3"/>
  <c r="Y4813" i="3"/>
  <c r="Y4807" i="3"/>
  <c r="Y4801" i="3"/>
  <c r="Y4795" i="3"/>
  <c r="Y4789" i="3"/>
  <c r="Y4783" i="3"/>
  <c r="Y4777" i="3"/>
  <c r="Y4771" i="3"/>
  <c r="Y4765" i="3"/>
  <c r="Y4759" i="3"/>
  <c r="Y4753" i="3"/>
  <c r="Y4747" i="3"/>
  <c r="Y4741" i="3"/>
  <c r="Y4735" i="3"/>
  <c r="Y4729" i="3"/>
  <c r="Y4723" i="3"/>
  <c r="Y4717" i="3"/>
  <c r="Y4711" i="3"/>
  <c r="Y4705" i="3"/>
  <c r="Y4699" i="3"/>
  <c r="Y4693" i="3"/>
  <c r="Y4687" i="3"/>
  <c r="Y4681" i="3"/>
  <c r="Y4675" i="3"/>
  <c r="Y4669" i="3"/>
  <c r="Y4663" i="3"/>
  <c r="Y4657" i="3"/>
  <c r="Y4651" i="3"/>
  <c r="Y4645" i="3"/>
  <c r="Y4639" i="3"/>
  <c r="Y4633" i="3"/>
  <c r="Y4627" i="3"/>
  <c r="Y4621" i="3"/>
  <c r="Y4615" i="3"/>
  <c r="Y4609" i="3"/>
  <c r="Y4603" i="3"/>
  <c r="Y4597" i="3"/>
  <c r="Y4591" i="3"/>
  <c r="Y4585" i="3"/>
  <c r="Y4579" i="3"/>
  <c r="Y4573" i="3"/>
  <c r="Y4567" i="3"/>
  <c r="Y4561" i="3"/>
  <c r="Y4555" i="3"/>
  <c r="Y4549" i="3"/>
  <c r="Y4543" i="3"/>
  <c r="Y4537" i="3"/>
  <c r="Y4531" i="3"/>
  <c r="Y4525" i="3"/>
  <c r="Y4519" i="3"/>
  <c r="Y4513" i="3"/>
  <c r="Y4507" i="3"/>
  <c r="Y4501" i="3"/>
  <c r="Y4495" i="3"/>
  <c r="Y4489" i="3"/>
  <c r="Y4483" i="3"/>
  <c r="Y4477" i="3"/>
  <c r="Y4471" i="3"/>
  <c r="Y4465" i="3"/>
  <c r="Y4459" i="3"/>
  <c r="Y4453" i="3"/>
  <c r="Y4447" i="3"/>
  <c r="Y4441" i="3"/>
  <c r="Y4435" i="3"/>
  <c r="Y4429" i="3"/>
  <c r="Y4423" i="3"/>
  <c r="Y4417" i="3"/>
  <c r="Y4411" i="3"/>
  <c r="Y4405" i="3"/>
  <c r="Y4399" i="3"/>
  <c r="Y4393" i="3"/>
  <c r="Y4387" i="3"/>
  <c r="Y4381" i="3"/>
  <c r="Y4375" i="3"/>
  <c r="Y4369" i="3"/>
  <c r="Y4363" i="3"/>
  <c r="Y4357" i="3"/>
  <c r="Y4351" i="3"/>
  <c r="Y4345" i="3"/>
  <c r="Y4339" i="3"/>
  <c r="Y4333" i="3"/>
  <c r="Y4327" i="3"/>
  <c r="Y4321" i="3"/>
  <c r="Y4315" i="3"/>
  <c r="Y4309" i="3"/>
  <c r="Y4303" i="3"/>
  <c r="Y4297" i="3"/>
  <c r="Y4291" i="3"/>
  <c r="Y4285" i="3"/>
  <c r="Y4279" i="3"/>
  <c r="Y4273" i="3"/>
  <c r="Y4267" i="3"/>
  <c r="Y4261" i="3"/>
  <c r="Y4255" i="3"/>
  <c r="Y4249" i="3"/>
  <c r="Y4243" i="3"/>
  <c r="Y4237" i="3"/>
  <c r="Y4231" i="3"/>
  <c r="Y4225" i="3"/>
  <c r="Y4219" i="3"/>
  <c r="Y4213" i="3"/>
  <c r="Y4207" i="3"/>
  <c r="Y4201" i="3"/>
  <c r="Y4195" i="3"/>
  <c r="Y4189" i="3"/>
  <c r="Y4183" i="3"/>
  <c r="Y4177" i="3"/>
  <c r="Y4171" i="3"/>
  <c r="Y4165" i="3"/>
  <c r="Y4159" i="3"/>
  <c r="Y4153" i="3"/>
  <c r="Y4147" i="3"/>
  <c r="Y4141" i="3"/>
  <c r="Y4135" i="3"/>
  <c r="Y4129" i="3"/>
  <c r="Y4123" i="3"/>
  <c r="Y4117" i="3"/>
  <c r="Y4111" i="3"/>
  <c r="Y4105" i="3"/>
  <c r="Y4099" i="3"/>
  <c r="Y4093" i="3"/>
  <c r="Y4087" i="3"/>
  <c r="Y4081" i="3"/>
  <c r="Y4075" i="3"/>
  <c r="Y4069" i="3"/>
  <c r="Y4063" i="3"/>
  <c r="Y4057" i="3"/>
  <c r="Y4051" i="3"/>
  <c r="Y4045" i="3"/>
  <c r="Y4039" i="3"/>
  <c r="Y4033" i="3"/>
  <c r="Y4027" i="3"/>
  <c r="Y4021" i="3"/>
  <c r="Y4015" i="3"/>
  <c r="Y4009" i="3"/>
  <c r="Y4003" i="3"/>
  <c r="Y3997" i="3"/>
  <c r="Y3991" i="3"/>
  <c r="Y3985" i="3"/>
  <c r="Y3979" i="3"/>
  <c r="Y3973" i="3"/>
  <c r="Y3967" i="3"/>
  <c r="Y3961" i="3"/>
  <c r="Y3955" i="3"/>
  <c r="Y3949" i="3"/>
  <c r="Y3943" i="3"/>
  <c r="Y3937" i="3"/>
  <c r="Y3931" i="3"/>
  <c r="Y3925" i="3"/>
  <c r="Y3919" i="3"/>
  <c r="Y3913" i="3"/>
  <c r="Y3907" i="3"/>
  <c r="Y3901" i="3"/>
  <c r="Y3895" i="3"/>
  <c r="Y3889" i="3"/>
  <c r="Y3883" i="3"/>
  <c r="Y3877" i="3"/>
  <c r="Y3871" i="3"/>
  <c r="Y3865" i="3"/>
  <c r="Y3859" i="3"/>
  <c r="Y3853" i="3"/>
  <c r="Y3847" i="3"/>
  <c r="Y3841" i="3"/>
  <c r="Y3835" i="3"/>
  <c r="Y3829" i="3"/>
  <c r="Y3823" i="3"/>
  <c r="Y3817" i="3"/>
  <c r="Y3811" i="3"/>
  <c r="Y3805" i="3"/>
  <c r="Y3799" i="3"/>
  <c r="Y3793" i="3"/>
  <c r="Y3787" i="3"/>
  <c r="Y3781" i="3"/>
  <c r="Y3775" i="3"/>
  <c r="Y3769" i="3"/>
  <c r="Y3763" i="3"/>
  <c r="Y3757" i="3"/>
  <c r="Y3751" i="3"/>
  <c r="Y3745" i="3"/>
  <c r="Y3739" i="3"/>
  <c r="Y3733" i="3"/>
  <c r="Y3727" i="3"/>
  <c r="Y3721" i="3"/>
  <c r="Y3715" i="3"/>
  <c r="Y3709" i="3"/>
  <c r="Y3703" i="3"/>
  <c r="Y3697" i="3"/>
  <c r="Y3691" i="3"/>
  <c r="Y3685" i="3"/>
  <c r="Y3679" i="3"/>
  <c r="Y3673" i="3"/>
  <c r="Y3667" i="3"/>
  <c r="Y3661" i="3"/>
  <c r="Y3655" i="3"/>
  <c r="Y3649" i="3"/>
  <c r="Y3643" i="3"/>
  <c r="Y3637" i="3"/>
  <c r="Y3631" i="3"/>
  <c r="Y3625" i="3"/>
  <c r="Y3619" i="3"/>
  <c r="Y3613" i="3"/>
  <c r="Y3607" i="3"/>
  <c r="Y3601" i="3"/>
  <c r="Y3595" i="3"/>
  <c r="Y3589" i="3"/>
  <c r="Y3583" i="3"/>
  <c r="Y3577" i="3"/>
  <c r="Y3571" i="3"/>
  <c r="Y3565" i="3"/>
  <c r="Y3559" i="3"/>
  <c r="Y3553" i="3"/>
  <c r="Y3547" i="3"/>
  <c r="Y3541" i="3"/>
  <c r="Y3535" i="3"/>
  <c r="Y3529" i="3"/>
  <c r="Y3523" i="3"/>
  <c r="Y3517" i="3"/>
  <c r="Y3511" i="3"/>
  <c r="Y3505" i="3"/>
  <c r="Y3499" i="3"/>
  <c r="Y3493" i="3"/>
  <c r="Y3487" i="3"/>
  <c r="Y3481" i="3"/>
  <c r="Y3475" i="3"/>
  <c r="Y3469" i="3"/>
  <c r="Y3463" i="3"/>
  <c r="Y3457" i="3"/>
  <c r="Y3451" i="3"/>
  <c r="Y3445" i="3"/>
  <c r="Y3439" i="3"/>
  <c r="Y3433" i="3"/>
  <c r="Y3427" i="3"/>
  <c r="Y3421" i="3"/>
  <c r="Y3415" i="3"/>
  <c r="Y3409" i="3"/>
  <c r="Y3403" i="3"/>
  <c r="Y3397" i="3"/>
  <c r="Y3391" i="3"/>
  <c r="Y3385" i="3"/>
  <c r="Y3379" i="3"/>
  <c r="Y3373" i="3"/>
  <c r="Y3367" i="3"/>
  <c r="Y3361" i="3"/>
  <c r="Y3355" i="3"/>
  <c r="Y3349" i="3"/>
  <c r="Y3343" i="3"/>
  <c r="Y3337" i="3"/>
  <c r="Y3331" i="3"/>
  <c r="Y3325" i="3"/>
  <c r="Y3319" i="3"/>
  <c r="Y3313" i="3"/>
  <c r="Y3307" i="3"/>
  <c r="Y3301" i="3"/>
  <c r="Y3295" i="3"/>
  <c r="Y3289" i="3"/>
  <c r="Y3283" i="3"/>
  <c r="Y3277" i="3"/>
  <c r="Y3271" i="3"/>
  <c r="Y3265" i="3"/>
  <c r="Y3259" i="3"/>
  <c r="Y3253" i="3"/>
  <c r="Y3247" i="3"/>
  <c r="Y3241" i="3"/>
  <c r="Y3235" i="3"/>
  <c r="Y3229" i="3"/>
  <c r="Y3223" i="3"/>
  <c r="Y3217" i="3"/>
  <c r="Y3211" i="3"/>
  <c r="Y3205" i="3"/>
  <c r="Y3199" i="3"/>
  <c r="Y3193" i="3"/>
  <c r="Y3187" i="3"/>
  <c r="Y3181" i="3"/>
  <c r="Y3175" i="3"/>
  <c r="Y3169" i="3"/>
  <c r="Y3163" i="3"/>
  <c r="Y3157" i="3"/>
  <c r="Y3151" i="3"/>
  <c r="Y3145" i="3"/>
  <c r="Y3139" i="3"/>
  <c r="Y3133" i="3"/>
  <c r="Y3127" i="3"/>
  <c r="Y3121" i="3"/>
  <c r="Y3115" i="3"/>
  <c r="Y3109" i="3"/>
  <c r="Y3103" i="3"/>
  <c r="Y3097" i="3"/>
  <c r="Y3091" i="3"/>
  <c r="Y3085" i="3"/>
  <c r="Y3079" i="3"/>
  <c r="Y3073" i="3"/>
  <c r="Y3067" i="3"/>
  <c r="Y3061" i="3"/>
  <c r="Y3055" i="3"/>
  <c r="Y3049" i="3"/>
  <c r="Y3043" i="3"/>
  <c r="Y3037" i="3"/>
  <c r="Y3031" i="3"/>
  <c r="Y3025" i="3"/>
  <c r="Y3019" i="3"/>
  <c r="Y3013" i="3"/>
  <c r="Y3007" i="3"/>
  <c r="Y3001" i="3"/>
  <c r="Y2995" i="3"/>
  <c r="Y2989" i="3"/>
  <c r="Y2983" i="3"/>
  <c r="Y2977" i="3"/>
  <c r="Y2971" i="3"/>
  <c r="Y2965" i="3"/>
  <c r="Y2959" i="3"/>
  <c r="Y2953" i="3"/>
  <c r="Y2947" i="3"/>
  <c r="Y2941" i="3"/>
  <c r="Y2935" i="3"/>
  <c r="Y2929" i="3"/>
  <c r="Y2923" i="3"/>
  <c r="Y2917" i="3"/>
  <c r="Y2911" i="3"/>
  <c r="Y2905" i="3"/>
  <c r="Y2899" i="3"/>
  <c r="Y2893" i="3"/>
  <c r="Y2887" i="3"/>
  <c r="Y2881" i="3"/>
  <c r="Y2875" i="3"/>
  <c r="Y2869" i="3"/>
  <c r="Y2863" i="3"/>
  <c r="Y2857" i="3"/>
  <c r="Y2851" i="3"/>
  <c r="Y2845" i="3"/>
  <c r="Y2839" i="3"/>
  <c r="Y2833" i="3"/>
  <c r="Y2827" i="3"/>
  <c r="Y2821" i="3"/>
  <c r="Y2815" i="3"/>
  <c r="Y2809" i="3"/>
  <c r="Y2803" i="3"/>
  <c r="Y2797" i="3"/>
  <c r="Y2791" i="3"/>
  <c r="Y2785" i="3"/>
  <c r="Y2779" i="3"/>
  <c r="Y2773" i="3"/>
  <c r="Y2767" i="3"/>
  <c r="Y2761" i="3"/>
  <c r="Y2755" i="3"/>
  <c r="Y2749" i="3"/>
  <c r="Y2743" i="3"/>
  <c r="Y2737" i="3"/>
  <c r="Y2731" i="3"/>
  <c r="Y2725" i="3"/>
  <c r="Y2719" i="3"/>
  <c r="Y2713" i="3"/>
  <c r="Y2707" i="3"/>
  <c r="Y2701" i="3"/>
  <c r="Y2695" i="3"/>
  <c r="Y2689" i="3"/>
  <c r="Y2683" i="3"/>
  <c r="Y2677" i="3"/>
  <c r="Y2671" i="3"/>
  <c r="Y2665" i="3"/>
  <c r="Y2659" i="3"/>
  <c r="Y2653" i="3"/>
  <c r="Y2647" i="3"/>
  <c r="Y2641" i="3"/>
  <c r="Y2635" i="3"/>
  <c r="Y2629" i="3"/>
  <c r="Y2623" i="3"/>
  <c r="Y2617" i="3"/>
  <c r="Y2611" i="3"/>
  <c r="Y2605" i="3"/>
  <c r="Y2599" i="3"/>
  <c r="Y2593" i="3"/>
  <c r="Y2587" i="3"/>
  <c r="Y2581" i="3"/>
  <c r="Y2575" i="3"/>
  <c r="Y2569" i="3"/>
  <c r="Y2563" i="3"/>
  <c r="Y2557" i="3"/>
  <c r="Y2551" i="3"/>
  <c r="Y2545" i="3"/>
  <c r="Y2539" i="3"/>
  <c r="Y2533" i="3"/>
  <c r="Y2527" i="3"/>
  <c r="Y2521" i="3"/>
  <c r="Y2515" i="3"/>
  <c r="Y2509" i="3"/>
  <c r="Y2503" i="3"/>
  <c r="Y2497" i="3"/>
  <c r="Y2491" i="3"/>
  <c r="Y2485" i="3"/>
  <c r="Y2479" i="3"/>
  <c r="Y2473" i="3"/>
  <c r="Y2467" i="3"/>
  <c r="Y2461" i="3"/>
  <c r="Y2455" i="3"/>
  <c r="Y2449" i="3"/>
  <c r="Y2443" i="3"/>
  <c r="Y2437" i="3"/>
  <c r="Y2431" i="3"/>
  <c r="Y2425" i="3"/>
  <c r="Y2419" i="3"/>
  <c r="Y2413" i="3"/>
  <c r="Y2407" i="3"/>
  <c r="Y2401" i="3"/>
  <c r="Y2395" i="3"/>
  <c r="Y2389" i="3"/>
  <c r="Y2383" i="3"/>
  <c r="Y2377" i="3"/>
  <c r="Y2371" i="3"/>
  <c r="Y2365" i="3"/>
  <c r="Y2359" i="3"/>
  <c r="Y2353" i="3"/>
  <c r="Y2347" i="3"/>
  <c r="Y2341" i="3"/>
  <c r="Y2335" i="3"/>
  <c r="Y2329" i="3"/>
  <c r="Y2323" i="3"/>
  <c r="Y2317" i="3"/>
  <c r="Y2311" i="3"/>
  <c r="Y2305" i="3"/>
  <c r="Y2299" i="3"/>
  <c r="Y2293" i="3"/>
  <c r="Y2287" i="3"/>
  <c r="Y2281" i="3"/>
  <c r="Y2275" i="3"/>
  <c r="Y2269" i="3"/>
  <c r="Y2263" i="3"/>
  <c r="Y2257" i="3"/>
  <c r="Y2251" i="3"/>
  <c r="Y2245" i="3"/>
  <c r="Y2239" i="3"/>
  <c r="Y2233" i="3"/>
  <c r="Y2227" i="3"/>
  <c r="Y2221" i="3"/>
  <c r="Y2215" i="3"/>
  <c r="Y2209" i="3"/>
  <c r="Y2203" i="3"/>
  <c r="Y2197" i="3"/>
  <c r="Y2191" i="3"/>
  <c r="Y2185" i="3"/>
  <c r="Y2179" i="3"/>
  <c r="Y2173" i="3"/>
  <c r="Y2167" i="3"/>
  <c r="Y2161" i="3"/>
  <c r="Y2155" i="3"/>
  <c r="Y2149" i="3"/>
  <c r="Y2143" i="3"/>
  <c r="Y2137" i="3"/>
  <c r="Y2131" i="3"/>
  <c r="Y2125" i="3"/>
  <c r="Y2119" i="3"/>
  <c r="Y2113" i="3"/>
  <c r="Y2107" i="3"/>
  <c r="Y2101" i="3"/>
  <c r="Y2095" i="3"/>
  <c r="Y2089" i="3"/>
  <c r="Y2083" i="3"/>
  <c r="Y2077" i="3"/>
  <c r="Y2071" i="3"/>
  <c r="Y2065" i="3"/>
  <c r="Y2059" i="3"/>
  <c r="Y2053" i="3"/>
  <c r="Y2047" i="3"/>
  <c r="Y2041" i="3"/>
  <c r="Y2035" i="3"/>
  <c r="Y2029" i="3"/>
  <c r="Y2023" i="3"/>
  <c r="Y2017" i="3"/>
  <c r="Y2011" i="3"/>
  <c r="Y2005" i="3"/>
  <c r="Y1999" i="3"/>
  <c r="Y1993" i="3"/>
  <c r="Y1987" i="3"/>
  <c r="Y1981" i="3"/>
  <c r="Y1975" i="3"/>
  <c r="Y1969" i="3"/>
  <c r="Y1963" i="3"/>
  <c r="Y1957" i="3"/>
  <c r="Y1951" i="3"/>
  <c r="Y1945" i="3"/>
  <c r="Y1939" i="3"/>
  <c r="Y1933" i="3"/>
  <c r="Y1927" i="3"/>
  <c r="Y1921" i="3"/>
  <c r="Y1915" i="3"/>
  <c r="Y1909" i="3"/>
  <c r="Y1903" i="3"/>
  <c r="Y1897" i="3"/>
  <c r="Y1891" i="3"/>
  <c r="Y1885" i="3"/>
  <c r="Y1879" i="3"/>
  <c r="Y1873" i="3"/>
  <c r="Y1867" i="3"/>
  <c r="Y1861" i="3"/>
  <c r="Y1855" i="3"/>
  <c r="Y1849" i="3"/>
  <c r="Y1843" i="3"/>
  <c r="Y1837" i="3"/>
  <c r="Y1831" i="3"/>
  <c r="Y1825" i="3"/>
  <c r="Y1819" i="3"/>
  <c r="Y1813" i="3"/>
  <c r="Y1807" i="3"/>
  <c r="Y1801" i="3"/>
  <c r="Y1795" i="3"/>
  <c r="Y1789" i="3"/>
  <c r="Y1783" i="3"/>
  <c r="Y1777" i="3"/>
  <c r="Y1771" i="3"/>
  <c r="Y1765" i="3"/>
  <c r="Y1759" i="3"/>
  <c r="Y1753" i="3"/>
  <c r="Y1747" i="3"/>
  <c r="Y1741" i="3"/>
  <c r="Y1735" i="3"/>
  <c r="Y1729" i="3"/>
  <c r="Y1723" i="3"/>
  <c r="Y1717" i="3"/>
  <c r="Y1711" i="3"/>
  <c r="Y1705" i="3"/>
  <c r="Y1699" i="3"/>
  <c r="Y1693" i="3"/>
  <c r="Y1687" i="3"/>
  <c r="Y1681" i="3"/>
  <c r="Y1675" i="3"/>
  <c r="Y1669" i="3"/>
  <c r="Y1663" i="3"/>
  <c r="Y1657" i="3"/>
  <c r="Y1651" i="3"/>
  <c r="Y1645" i="3"/>
  <c r="Y1639" i="3"/>
  <c r="Y1633" i="3"/>
  <c r="Y1627" i="3"/>
  <c r="Y1621" i="3"/>
  <c r="Y1615" i="3"/>
  <c r="Y1609" i="3"/>
  <c r="Y1603" i="3"/>
  <c r="Y1597" i="3"/>
  <c r="Y1591" i="3"/>
  <c r="Y1585" i="3"/>
  <c r="Y1579" i="3"/>
  <c r="Y1573" i="3"/>
  <c r="Y1567" i="3"/>
  <c r="Y1561" i="3"/>
  <c r="Y1555" i="3"/>
  <c r="Y1549" i="3"/>
  <c r="Y1543" i="3"/>
  <c r="Y1537" i="3"/>
  <c r="Y1531" i="3"/>
  <c r="Y1525" i="3"/>
  <c r="Y1519" i="3"/>
  <c r="Y1513" i="3"/>
  <c r="Y1507" i="3"/>
  <c r="Y1501" i="3"/>
  <c r="Y1495" i="3"/>
  <c r="Y1489" i="3"/>
  <c r="Y1483" i="3"/>
  <c r="Y1477" i="3"/>
  <c r="Y1471" i="3"/>
  <c r="Y1465" i="3"/>
  <c r="Y1459" i="3"/>
  <c r="Y1453" i="3"/>
  <c r="Y1447" i="3"/>
  <c r="Y1441" i="3"/>
  <c r="Y1435" i="3"/>
  <c r="Y1429" i="3"/>
  <c r="Y1423" i="3"/>
  <c r="Y1417" i="3"/>
  <c r="Y1411" i="3"/>
  <c r="Y1405" i="3"/>
  <c r="Y1399" i="3"/>
  <c r="Y1393" i="3"/>
  <c r="Y1387" i="3"/>
  <c r="Y1381" i="3"/>
  <c r="Y1375" i="3"/>
  <c r="Y1369" i="3"/>
  <c r="Y1363" i="3"/>
  <c r="Y1357" i="3"/>
  <c r="Y1351" i="3"/>
  <c r="Y1345" i="3"/>
  <c r="Y1339" i="3"/>
  <c r="Y1333" i="3"/>
  <c r="Y1327" i="3"/>
  <c r="Y1321" i="3"/>
  <c r="Y1315" i="3"/>
  <c r="Y1309" i="3"/>
  <c r="Y1303" i="3"/>
  <c r="Y1297" i="3"/>
  <c r="Y1291" i="3"/>
  <c r="Y1285" i="3"/>
  <c r="Y1279" i="3"/>
  <c r="Y1273" i="3"/>
  <c r="Y1267" i="3"/>
  <c r="Y1261" i="3"/>
  <c r="Y1255" i="3"/>
  <c r="Y1249" i="3"/>
  <c r="Y1243" i="3"/>
  <c r="Y1237" i="3"/>
  <c r="Y1231" i="3"/>
  <c r="Y1225" i="3"/>
  <c r="Y1219" i="3"/>
  <c r="Y1213" i="3"/>
  <c r="Y1207" i="3"/>
  <c r="Y1201" i="3"/>
  <c r="Y1195" i="3"/>
  <c r="Y1189" i="3"/>
  <c r="Y1183" i="3"/>
  <c r="Y1177" i="3"/>
  <c r="Y1171" i="3"/>
  <c r="Y1165" i="3"/>
  <c r="Y1159" i="3"/>
  <c r="Y1153" i="3"/>
  <c r="Y1147" i="3"/>
  <c r="Y1141" i="3"/>
  <c r="Y1135" i="3"/>
  <c r="Y1129" i="3"/>
  <c r="Y1123" i="3"/>
  <c r="Y1117" i="3"/>
  <c r="Y1111" i="3"/>
  <c r="Y1105" i="3"/>
  <c r="Y1099" i="3"/>
  <c r="Y1093" i="3"/>
  <c r="Y1087" i="3"/>
  <c r="Y1081" i="3"/>
  <c r="Y1075" i="3"/>
  <c r="Y1069" i="3"/>
  <c r="Y1063" i="3"/>
  <c r="Y1057" i="3"/>
  <c r="Y1051" i="3"/>
  <c r="Y1045" i="3"/>
  <c r="Y1039" i="3"/>
  <c r="Y1033" i="3"/>
  <c r="Y1027" i="3"/>
  <c r="Y1021" i="3"/>
  <c r="Y1015" i="3"/>
  <c r="Y1009" i="3"/>
  <c r="Y1003" i="3"/>
  <c r="Y997" i="3"/>
  <c r="Y991" i="3"/>
  <c r="Y985" i="3"/>
  <c r="Y979" i="3"/>
  <c r="Y973" i="3"/>
  <c r="Y967" i="3"/>
  <c r="Y961" i="3"/>
  <c r="Y955" i="3"/>
  <c r="Y949" i="3"/>
  <c r="Y943" i="3"/>
  <c r="Y937" i="3"/>
  <c r="Y931" i="3"/>
  <c r="Y925" i="3"/>
  <c r="Y919" i="3"/>
  <c r="Y913" i="3"/>
  <c r="Y907" i="3"/>
  <c r="Y901" i="3"/>
  <c r="Y895" i="3"/>
  <c r="Y889" i="3"/>
  <c r="Y883" i="3"/>
  <c r="Y877" i="3"/>
  <c r="Y871" i="3"/>
  <c r="Y865" i="3"/>
  <c r="Y859" i="3"/>
  <c r="Y853" i="3"/>
  <c r="Y847" i="3"/>
  <c r="Y841" i="3"/>
  <c r="Y835" i="3"/>
  <c r="Y829" i="3"/>
  <c r="Y823" i="3"/>
  <c r="Y817" i="3"/>
  <c r="Y811" i="3"/>
  <c r="Y805" i="3"/>
  <c r="Y799" i="3"/>
  <c r="Y793" i="3"/>
  <c r="Y787" i="3"/>
  <c r="Y781" i="3"/>
  <c r="Y775" i="3"/>
  <c r="Y769" i="3"/>
  <c r="Y763" i="3"/>
  <c r="Y757" i="3"/>
  <c r="Y751" i="3"/>
  <c r="Y745" i="3"/>
  <c r="Y739" i="3"/>
  <c r="Y733" i="3"/>
  <c r="Y727" i="3"/>
  <c r="Y721" i="3"/>
  <c r="Y715" i="3"/>
  <c r="Y709" i="3"/>
  <c r="Y703" i="3"/>
  <c r="Y697" i="3"/>
  <c r="Y691" i="3"/>
  <c r="Y685" i="3"/>
  <c r="Y679" i="3"/>
  <c r="Y673" i="3"/>
  <c r="Y667" i="3"/>
  <c r="Y661" i="3"/>
  <c r="Y655" i="3"/>
  <c r="Y649" i="3"/>
  <c r="Y643" i="3"/>
  <c r="Y637" i="3"/>
  <c r="Y631" i="3"/>
  <c r="Y625" i="3"/>
  <c r="Y619" i="3"/>
  <c r="Y613" i="3"/>
  <c r="Y607" i="3"/>
  <c r="Y601" i="3"/>
  <c r="Y595" i="3"/>
  <c r="Y589" i="3"/>
  <c r="Y583" i="3"/>
  <c r="Y577" i="3"/>
  <c r="Y571" i="3"/>
  <c r="Y565" i="3"/>
  <c r="Y559" i="3"/>
  <c r="Y553" i="3"/>
  <c r="Y547" i="3"/>
  <c r="Y541" i="3"/>
  <c r="Y535" i="3"/>
  <c r="Y529" i="3"/>
  <c r="Y523" i="3"/>
  <c r="Y517" i="3"/>
  <c r="Y511" i="3"/>
  <c r="Y505" i="3"/>
  <c r="Y499" i="3"/>
  <c r="Y493" i="3"/>
  <c r="Y487" i="3"/>
  <c r="Y481" i="3"/>
  <c r="Y475" i="3"/>
  <c r="Y469" i="3"/>
  <c r="Y463" i="3"/>
  <c r="Y457" i="3"/>
  <c r="Y451" i="3"/>
  <c r="Y445" i="3"/>
  <c r="Y439" i="3"/>
  <c r="Y433" i="3"/>
  <c r="Y427" i="3"/>
  <c r="Y421" i="3"/>
  <c r="Y415" i="3"/>
  <c r="Y409" i="3"/>
  <c r="Y403" i="3"/>
  <c r="Y397" i="3"/>
  <c r="Y391" i="3"/>
  <c r="Y385" i="3"/>
  <c r="Y379" i="3"/>
  <c r="Y373" i="3"/>
  <c r="Y367" i="3"/>
  <c r="Y361" i="3"/>
  <c r="Y355" i="3"/>
  <c r="Y349" i="3"/>
  <c r="Y343" i="3"/>
  <c r="Y337" i="3"/>
  <c r="Y331" i="3"/>
  <c r="Y325" i="3"/>
  <c r="Y319" i="3"/>
  <c r="Y313" i="3"/>
  <c r="Y307" i="3"/>
  <c r="Y301" i="3"/>
  <c r="Y295" i="3"/>
  <c r="Y289" i="3"/>
  <c r="Y283" i="3"/>
  <c r="Y277" i="3"/>
  <c r="Y271" i="3"/>
  <c r="Y265" i="3"/>
  <c r="Y259" i="3"/>
  <c r="Y253" i="3"/>
  <c r="Y247" i="3"/>
  <c r="Y241" i="3"/>
  <c r="Y235" i="3"/>
  <c r="Y229" i="3"/>
  <c r="Y223" i="3"/>
  <c r="Y217" i="3"/>
  <c r="Y211" i="3"/>
  <c r="Y205" i="3"/>
  <c r="Y199" i="3"/>
  <c r="Y193" i="3"/>
  <c r="Y187" i="3"/>
  <c r="Y181" i="3"/>
  <c r="Y175" i="3"/>
  <c r="Y169" i="3"/>
  <c r="Y163" i="3"/>
  <c r="Y157" i="3"/>
  <c r="Y151" i="3"/>
  <c r="Y145" i="3"/>
  <c r="Y139" i="3"/>
  <c r="Y133" i="3"/>
  <c r="Y127" i="3"/>
  <c r="Y121" i="3"/>
  <c r="Y115" i="3"/>
  <c r="Y109" i="3"/>
  <c r="Y103" i="3"/>
  <c r="Y97" i="3"/>
  <c r="Y91" i="3"/>
  <c r="Y85" i="3"/>
  <c r="Y79" i="3"/>
  <c r="Y73" i="3"/>
  <c r="Y67" i="3"/>
  <c r="Y61" i="3"/>
  <c r="Y55" i="3"/>
  <c r="Y49" i="3"/>
  <c r="Y43" i="3"/>
  <c r="Y37" i="3"/>
  <c r="Y31" i="3"/>
  <c r="Y25" i="3"/>
  <c r="Y19" i="3"/>
  <c r="Y13" i="3"/>
  <c r="U5665" i="3"/>
  <c r="V5078" i="3"/>
  <c r="V4754" i="3"/>
  <c r="V4430" i="3"/>
  <c r="V4106" i="3"/>
  <c r="V3841" i="3"/>
  <c r="V3679" i="3"/>
  <c r="V3517" i="3"/>
  <c r="V3386" i="3"/>
  <c r="V3321" i="3"/>
  <c r="Y8010" i="3"/>
  <c r="Y8004" i="3"/>
  <c r="Y7998" i="3"/>
  <c r="Y7992" i="3"/>
  <c r="Y7986" i="3"/>
  <c r="Y7980" i="3"/>
  <c r="Y7974" i="3"/>
  <c r="Y7968" i="3"/>
  <c r="Y7962" i="3"/>
  <c r="Y7956" i="3"/>
  <c r="Y7950" i="3"/>
  <c r="Y7944" i="3"/>
  <c r="Y7938" i="3"/>
  <c r="Y7932" i="3"/>
  <c r="Y7926" i="3"/>
  <c r="Y7920" i="3"/>
  <c r="Y7914" i="3"/>
  <c r="Y7908" i="3"/>
  <c r="Y7902" i="3"/>
  <c r="Y7896" i="3"/>
  <c r="Y7890" i="3"/>
  <c r="Y7884" i="3"/>
  <c r="Y7878" i="3"/>
  <c r="Y7872" i="3"/>
  <c r="Y7866" i="3"/>
  <c r="Y7860" i="3"/>
  <c r="Y7854" i="3"/>
  <c r="Y7848" i="3"/>
  <c r="Y7842" i="3"/>
  <c r="Y7836" i="3"/>
  <c r="Y7830" i="3"/>
  <c r="Y7824" i="3"/>
  <c r="Y7818" i="3"/>
  <c r="Y7812" i="3"/>
  <c r="Y7806" i="3"/>
  <c r="Y7800" i="3"/>
  <c r="Y7794" i="3"/>
  <c r="Y7788" i="3"/>
  <c r="Y7782" i="3"/>
  <c r="Y7776" i="3"/>
  <c r="Y7770" i="3"/>
  <c r="Y7764" i="3"/>
  <c r="Y7758" i="3"/>
  <c r="Y7752" i="3"/>
  <c r="Y7746" i="3"/>
  <c r="Y7740" i="3"/>
  <c r="Y7734" i="3"/>
  <c r="Y7728" i="3"/>
  <c r="Y7722" i="3"/>
  <c r="Y7716" i="3"/>
  <c r="Y7710" i="3"/>
  <c r="Y7704" i="3"/>
  <c r="Y7698" i="3"/>
  <c r="Y7692" i="3"/>
  <c r="Y7686" i="3"/>
  <c r="Y7680" i="3"/>
  <c r="Y7674" i="3"/>
  <c r="Y7668" i="3"/>
  <c r="Y7662" i="3"/>
  <c r="Y7656" i="3"/>
  <c r="Y7650" i="3"/>
  <c r="Y7644" i="3"/>
  <c r="Y7638" i="3"/>
  <c r="Y7632" i="3"/>
  <c r="Y7626" i="3"/>
  <c r="Y7620" i="3"/>
  <c r="Y7614" i="3"/>
  <c r="Y7608" i="3"/>
  <c r="Y7602" i="3"/>
  <c r="Y7596" i="3"/>
  <c r="Y7590" i="3"/>
  <c r="Y7584" i="3"/>
  <c r="Y7578" i="3"/>
  <c r="Y7572" i="3"/>
  <c r="Y7566" i="3"/>
  <c r="Y7560" i="3"/>
  <c r="Y7554" i="3"/>
  <c r="Y7548" i="3"/>
  <c r="Y7542" i="3"/>
  <c r="Y7536" i="3"/>
  <c r="Y7530" i="3"/>
  <c r="Y7524" i="3"/>
  <c r="Y7518" i="3"/>
  <c r="Y7512" i="3"/>
  <c r="Y7506" i="3"/>
  <c r="Y7500" i="3"/>
  <c r="Y7494" i="3"/>
  <c r="Y7488" i="3"/>
  <c r="Y7482" i="3"/>
  <c r="Y7476" i="3"/>
  <c r="Y7470" i="3"/>
  <c r="Y7464" i="3"/>
  <c r="Y7458" i="3"/>
  <c r="Y7452" i="3"/>
  <c r="Y7446" i="3"/>
  <c r="Y7440" i="3"/>
  <c r="Y7434" i="3"/>
  <c r="Y7428" i="3"/>
  <c r="Y7422" i="3"/>
  <c r="Y7416" i="3"/>
  <c r="Y7410" i="3"/>
  <c r="Y7404" i="3"/>
  <c r="Y7398" i="3"/>
  <c r="Y7392" i="3"/>
  <c r="Y7386" i="3"/>
  <c r="Y7380" i="3"/>
  <c r="Y7374" i="3"/>
  <c r="Y7368" i="3"/>
  <c r="Y7362" i="3"/>
  <c r="Y7356" i="3"/>
  <c r="Y7350" i="3"/>
  <c r="Y7344" i="3"/>
  <c r="Y7338" i="3"/>
  <c r="Y7332" i="3"/>
  <c r="Y7326" i="3"/>
  <c r="Y7320" i="3"/>
  <c r="Y7314" i="3"/>
  <c r="Y7308" i="3"/>
  <c r="Y7302" i="3"/>
  <c r="Y7296" i="3"/>
  <c r="Y7290" i="3"/>
  <c r="Y7284" i="3"/>
  <c r="Y7278" i="3"/>
  <c r="Y7272" i="3"/>
  <c r="Y7266" i="3"/>
  <c r="Y7260" i="3"/>
  <c r="Y7254" i="3"/>
  <c r="Y7248" i="3"/>
  <c r="Y7242" i="3"/>
  <c r="Y7236" i="3"/>
  <c r="Y7230" i="3"/>
  <c r="Y7224" i="3"/>
  <c r="Y7218" i="3"/>
  <c r="Y7212" i="3"/>
  <c r="Y7206" i="3"/>
  <c r="Y7200" i="3"/>
  <c r="Y7194" i="3"/>
  <c r="Y7188" i="3"/>
  <c r="Y7182" i="3"/>
  <c r="Y7176" i="3"/>
  <c r="Y7170" i="3"/>
  <c r="Y7164" i="3"/>
  <c r="Y7158" i="3"/>
  <c r="Y7152" i="3"/>
  <c r="Y7146" i="3"/>
  <c r="Y7140" i="3"/>
  <c r="Y7134" i="3"/>
  <c r="Y7128" i="3"/>
  <c r="Y7122" i="3"/>
  <c r="Y7116" i="3"/>
  <c r="Y7110" i="3"/>
  <c r="Y7104" i="3"/>
  <c r="Y7098" i="3"/>
  <c r="Y7092" i="3"/>
  <c r="Y7086" i="3"/>
  <c r="Y7080" i="3"/>
  <c r="Y7074" i="3"/>
  <c r="Y7068" i="3"/>
  <c r="Y7062" i="3"/>
  <c r="Y7056" i="3"/>
  <c r="Y7050" i="3"/>
  <c r="Y7044" i="3"/>
  <c r="Y7038" i="3"/>
  <c r="Y7032" i="3"/>
  <c r="Y7026" i="3"/>
  <c r="Y7020" i="3"/>
  <c r="Y7014" i="3"/>
  <c r="Y7008" i="3"/>
  <c r="Y7002" i="3"/>
  <c r="Y6996" i="3"/>
  <c r="Y6990" i="3"/>
  <c r="Y6984" i="3"/>
  <c r="Y6978" i="3"/>
  <c r="Y6972" i="3"/>
  <c r="Y6966" i="3"/>
  <c r="Y6960" i="3"/>
  <c r="Y6954" i="3"/>
  <c r="Y6948" i="3"/>
  <c r="Y6942" i="3"/>
  <c r="Y6936" i="3"/>
  <c r="Y6930" i="3"/>
  <c r="Y6924" i="3"/>
  <c r="Y6918" i="3"/>
  <c r="Y6912" i="3"/>
  <c r="Y6906" i="3"/>
  <c r="Y6900" i="3"/>
  <c r="Y6894" i="3"/>
  <c r="Y6888" i="3"/>
  <c r="Y6882" i="3"/>
  <c r="Y6876" i="3"/>
  <c r="Y6870" i="3"/>
  <c r="Y6864" i="3"/>
  <c r="Y6858" i="3"/>
  <c r="Y6852" i="3"/>
  <c r="Y6846" i="3"/>
  <c r="Y6840" i="3"/>
  <c r="Y6834" i="3"/>
  <c r="Y6828" i="3"/>
  <c r="Y6822" i="3"/>
  <c r="Y6816" i="3"/>
  <c r="Y6810" i="3"/>
  <c r="Y6804" i="3"/>
  <c r="Y6798" i="3"/>
  <c r="Y6792" i="3"/>
  <c r="Y6786" i="3"/>
  <c r="Y6780" i="3"/>
  <c r="Y6774" i="3"/>
  <c r="Y6768" i="3"/>
  <c r="Y6762" i="3"/>
  <c r="Y6756" i="3"/>
  <c r="Y6750" i="3"/>
  <c r="Y6744" i="3"/>
  <c r="Y6738" i="3"/>
  <c r="Y6732" i="3"/>
  <c r="Y6726" i="3"/>
  <c r="Y6720" i="3"/>
  <c r="Y6714" i="3"/>
  <c r="Y6708" i="3"/>
  <c r="Y6702" i="3"/>
  <c r="Y6696" i="3"/>
  <c r="Y6690" i="3"/>
  <c r="Y6684" i="3"/>
  <c r="Y6678" i="3"/>
  <c r="Y6672" i="3"/>
  <c r="Y6666" i="3"/>
  <c r="Y6660" i="3"/>
  <c r="Y6654" i="3"/>
  <c r="Y6648" i="3"/>
  <c r="Y6642" i="3"/>
  <c r="Y6636" i="3"/>
  <c r="Y6630" i="3"/>
  <c r="Y6624" i="3"/>
  <c r="Y6618" i="3"/>
  <c r="Y6612" i="3"/>
  <c r="Y6606" i="3"/>
  <c r="Y6600" i="3"/>
  <c r="Y6594" i="3"/>
  <c r="Y6588" i="3"/>
  <c r="Y6582" i="3"/>
  <c r="Y6576" i="3"/>
  <c r="Y6570" i="3"/>
  <c r="Y6564" i="3"/>
  <c r="Y6558" i="3"/>
  <c r="Y6552" i="3"/>
  <c r="Y6546" i="3"/>
  <c r="Y6540" i="3"/>
  <c r="Y6534" i="3"/>
  <c r="Y6528" i="3"/>
  <c r="Y6522" i="3"/>
  <c r="Y6516" i="3"/>
  <c r="Y6510" i="3"/>
  <c r="Y6504" i="3"/>
  <c r="Y6498" i="3"/>
  <c r="Y6492" i="3"/>
  <c r="Y6486" i="3"/>
  <c r="Y6480" i="3"/>
  <c r="Y6474" i="3"/>
  <c r="Y6468" i="3"/>
  <c r="Y6462" i="3"/>
  <c r="Y6456" i="3"/>
  <c r="Y6450" i="3"/>
  <c r="Y6444" i="3"/>
  <c r="Y6438" i="3"/>
  <c r="Y6432" i="3"/>
  <c r="Y6426" i="3"/>
  <c r="Y6420" i="3"/>
  <c r="Y6414" i="3"/>
  <c r="Y6408" i="3"/>
  <c r="Y6402" i="3"/>
  <c r="Y6396" i="3"/>
  <c r="Y6390" i="3"/>
  <c r="Y6384" i="3"/>
  <c r="Y6378" i="3"/>
  <c r="Y6372" i="3"/>
  <c r="Y6366" i="3"/>
  <c r="Y6360" i="3"/>
  <c r="Y6354" i="3"/>
  <c r="Y6348" i="3"/>
  <c r="Y6342" i="3"/>
  <c r="Y6336" i="3"/>
  <c r="Y6330" i="3"/>
  <c r="Y6324" i="3"/>
  <c r="Y6318" i="3"/>
  <c r="Y6312" i="3"/>
  <c r="Y6306" i="3"/>
  <c r="Y6300" i="3"/>
  <c r="Y6294" i="3"/>
  <c r="Y6288" i="3"/>
  <c r="Y6282" i="3"/>
  <c r="Y6276" i="3"/>
  <c r="Y6270" i="3"/>
  <c r="Y6264" i="3"/>
  <c r="Y6258" i="3"/>
  <c r="Y6252" i="3"/>
  <c r="Y6246" i="3"/>
  <c r="Y6240" i="3"/>
  <c r="Y6234" i="3"/>
  <c r="Y6228" i="3"/>
  <c r="Y6222" i="3"/>
  <c r="Y6216" i="3"/>
  <c r="Y6210" i="3"/>
  <c r="Y6204" i="3"/>
  <c r="Y6198" i="3"/>
  <c r="Y6192" i="3"/>
  <c r="Y6186" i="3"/>
  <c r="Y6180" i="3"/>
  <c r="Y6174" i="3"/>
  <c r="Y6168" i="3"/>
  <c r="Y6162" i="3"/>
  <c r="Y6156" i="3"/>
  <c r="Y6150" i="3"/>
  <c r="Y6144" i="3"/>
  <c r="Y6138" i="3"/>
  <c r="Y6132" i="3"/>
  <c r="Y6126" i="3"/>
  <c r="Y6120" i="3"/>
  <c r="Y6114" i="3"/>
  <c r="Y6108" i="3"/>
  <c r="Y6102" i="3"/>
  <c r="Y6096" i="3"/>
  <c r="Y6090" i="3"/>
  <c r="Y6084" i="3"/>
  <c r="Y6078" i="3"/>
  <c r="Y6072" i="3"/>
  <c r="Y6066" i="3"/>
  <c r="Y6060" i="3"/>
  <c r="Y6054" i="3"/>
  <c r="Y6048" i="3"/>
  <c r="Y6042" i="3"/>
  <c r="Y6036" i="3"/>
  <c r="Y6030" i="3"/>
  <c r="Y6024" i="3"/>
  <c r="Y6018" i="3"/>
  <c r="Y6012" i="3"/>
  <c r="Y6006" i="3"/>
  <c r="Y6000" i="3"/>
  <c r="Y5994" i="3"/>
  <c r="Y5988" i="3"/>
  <c r="Y5982" i="3"/>
  <c r="Y5976" i="3"/>
  <c r="Y5970" i="3"/>
  <c r="Y5964" i="3"/>
  <c r="Y5958" i="3"/>
  <c r="Y5952" i="3"/>
  <c r="Y5946" i="3"/>
  <c r="Y5940" i="3"/>
  <c r="Y5934" i="3"/>
  <c r="Y5928" i="3"/>
  <c r="Y5922" i="3"/>
  <c r="Y5916" i="3"/>
  <c r="Y5910" i="3"/>
  <c r="Y5904" i="3"/>
  <c r="Y5898" i="3"/>
  <c r="Y5892" i="3"/>
  <c r="Y5886" i="3"/>
  <c r="Y5880" i="3"/>
  <c r="Y5874" i="3"/>
  <c r="Y5868" i="3"/>
  <c r="Y5862" i="3"/>
  <c r="Y5856" i="3"/>
  <c r="Y5850" i="3"/>
  <c r="Y5844" i="3"/>
  <c r="Y5838" i="3"/>
  <c r="Y5832" i="3"/>
  <c r="Y5826" i="3"/>
  <c r="Y5820" i="3"/>
  <c r="Y5814" i="3"/>
  <c r="Y5808" i="3"/>
  <c r="Y5802" i="3"/>
  <c r="Y5796" i="3"/>
  <c r="Y5790" i="3"/>
  <c r="Y5784" i="3"/>
  <c r="Y5778" i="3"/>
  <c r="Y5772" i="3"/>
  <c r="Y5766" i="3"/>
  <c r="Y5760" i="3"/>
  <c r="Y5754" i="3"/>
  <c r="Y5748" i="3"/>
  <c r="Y5742" i="3"/>
  <c r="Y5736" i="3"/>
  <c r="Y5730" i="3"/>
  <c r="Y5724" i="3"/>
  <c r="Y5718" i="3"/>
  <c r="Y5712" i="3"/>
  <c r="Y5706" i="3"/>
  <c r="Y5700" i="3"/>
  <c r="Y5694" i="3"/>
  <c r="Y5688" i="3"/>
  <c r="Y5682" i="3"/>
  <c r="Y5676" i="3"/>
  <c r="Y5670" i="3"/>
  <c r="Y5664" i="3"/>
  <c r="Y5658" i="3"/>
  <c r="Y5652" i="3"/>
  <c r="Y5646" i="3"/>
  <c r="Y5640" i="3"/>
  <c r="Y5634" i="3"/>
  <c r="Y5628" i="3"/>
  <c r="Y5622" i="3"/>
  <c r="Y5616" i="3"/>
  <c r="Y5610" i="3"/>
  <c r="Y5604" i="3"/>
  <c r="Y5598" i="3"/>
  <c r="Y5592" i="3"/>
  <c r="Y5586" i="3"/>
  <c r="Y5580" i="3"/>
  <c r="Y5574" i="3"/>
  <c r="Y5568" i="3"/>
  <c r="Y5562" i="3"/>
  <c r="Y5556" i="3"/>
  <c r="Y5550" i="3"/>
  <c r="Y5544" i="3"/>
  <c r="Y5538" i="3"/>
  <c r="Y5532" i="3"/>
  <c r="Y5526" i="3"/>
  <c r="Y5520" i="3"/>
  <c r="Y5514" i="3"/>
  <c r="Y5508" i="3"/>
  <c r="Y5502" i="3"/>
  <c r="Y5496" i="3"/>
  <c r="Y5490" i="3"/>
  <c r="Y5484" i="3"/>
  <c r="Y5478" i="3"/>
  <c r="Y5472" i="3"/>
  <c r="Y5466" i="3"/>
  <c r="Y5460" i="3"/>
  <c r="Y5454" i="3"/>
  <c r="Y5448" i="3"/>
  <c r="Y5442" i="3"/>
  <c r="Y5436" i="3"/>
  <c r="Y5430" i="3"/>
  <c r="Y5424" i="3"/>
  <c r="Y5418" i="3"/>
  <c r="Y5412" i="3"/>
  <c r="Y5406" i="3"/>
  <c r="Y5400" i="3"/>
  <c r="Y5394" i="3"/>
  <c r="Y5388" i="3"/>
  <c r="Y5382" i="3"/>
  <c r="Y5376" i="3"/>
  <c r="Y5370" i="3"/>
  <c r="Y5364" i="3"/>
  <c r="Y5358" i="3"/>
  <c r="Y5352" i="3"/>
  <c r="Y5346" i="3"/>
  <c r="Y5340" i="3"/>
  <c r="Y5334" i="3"/>
  <c r="Y5328" i="3"/>
  <c r="Y5322" i="3"/>
  <c r="Y5316" i="3"/>
  <c r="Y5310" i="3"/>
  <c r="Y5304" i="3"/>
  <c r="Y5298" i="3"/>
  <c r="Y5292" i="3"/>
  <c r="Y5286" i="3"/>
  <c r="Y5280" i="3"/>
  <c r="Y5274" i="3"/>
  <c r="Y5268" i="3"/>
  <c r="Y5262" i="3"/>
  <c r="Y5256" i="3"/>
  <c r="Y5250" i="3"/>
  <c r="Y5244" i="3"/>
  <c r="Y5238" i="3"/>
  <c r="Y5232" i="3"/>
  <c r="Y5226" i="3"/>
  <c r="Y5220" i="3"/>
  <c r="Y5214" i="3"/>
  <c r="Y5208" i="3"/>
  <c r="Y5202" i="3"/>
  <c r="Y5196" i="3"/>
  <c r="Y5190" i="3"/>
  <c r="Y5184" i="3"/>
  <c r="Y5178" i="3"/>
  <c r="Y5172" i="3"/>
  <c r="Y5166" i="3"/>
  <c r="Y5160" i="3"/>
  <c r="Y5154" i="3"/>
  <c r="Y5148" i="3"/>
  <c r="Y5142" i="3"/>
  <c r="Y5136" i="3"/>
  <c r="Y5130" i="3"/>
  <c r="Y5124" i="3"/>
  <c r="Y5118" i="3"/>
  <c r="Y5112" i="3"/>
  <c r="Y5106" i="3"/>
  <c r="Y5100" i="3"/>
  <c r="Y5094" i="3"/>
  <c r="Y5088" i="3"/>
  <c r="Y5082" i="3"/>
  <c r="Y5076" i="3"/>
  <c r="Y5070" i="3"/>
  <c r="Y5064" i="3"/>
  <c r="Y5058" i="3"/>
  <c r="Y5052" i="3"/>
  <c r="Y5046" i="3"/>
  <c r="Y5040" i="3"/>
  <c r="Y5034" i="3"/>
  <c r="Y5028" i="3"/>
  <c r="Y5022" i="3"/>
  <c r="Y5016" i="3"/>
  <c r="Y5010" i="3"/>
  <c r="Y5004" i="3"/>
  <c r="Y4998" i="3"/>
  <c r="Y4992" i="3"/>
  <c r="Y4986" i="3"/>
  <c r="Y4980" i="3"/>
  <c r="Y4974" i="3"/>
  <c r="Y4968" i="3"/>
  <c r="Y4962" i="3"/>
  <c r="Y4956" i="3"/>
  <c r="Y4950" i="3"/>
  <c r="Y4944" i="3"/>
  <c r="Y4938" i="3"/>
  <c r="Y4932" i="3"/>
  <c r="Y4926" i="3"/>
  <c r="Y4920" i="3"/>
  <c r="Y4914" i="3"/>
  <c r="Y4908" i="3"/>
  <c r="Y4902" i="3"/>
  <c r="Y4896" i="3"/>
  <c r="Y4890" i="3"/>
  <c r="Y4884" i="3"/>
  <c r="Y4878" i="3"/>
  <c r="Y4872" i="3"/>
  <c r="Y4866" i="3"/>
  <c r="Y4860" i="3"/>
  <c r="Y4854" i="3"/>
  <c r="Y4848" i="3"/>
  <c r="Y4842" i="3"/>
  <c r="Y4836" i="3"/>
  <c r="Y4830" i="3"/>
  <c r="Y4824" i="3"/>
  <c r="Y4818" i="3"/>
  <c r="Y4812" i="3"/>
  <c r="Y4806" i="3"/>
  <c r="Y4800" i="3"/>
  <c r="Y4794" i="3"/>
  <c r="Y4788" i="3"/>
  <c r="Y4782" i="3"/>
  <c r="Y4776" i="3"/>
  <c r="Y4770" i="3"/>
  <c r="Y4764" i="3"/>
  <c r="Y4758" i="3"/>
  <c r="Y4752" i="3"/>
  <c r="Y4746" i="3"/>
  <c r="Y4740" i="3"/>
  <c r="Y4734" i="3"/>
  <c r="Y4728" i="3"/>
  <c r="Y4722" i="3"/>
  <c r="Y4716" i="3"/>
  <c r="Y4710" i="3"/>
  <c r="Y4704" i="3"/>
  <c r="Y4698" i="3"/>
  <c r="Y4692" i="3"/>
  <c r="Y4686" i="3"/>
  <c r="Y4680" i="3"/>
  <c r="Y4674" i="3"/>
  <c r="Y4668" i="3"/>
  <c r="Y4662" i="3"/>
  <c r="Y4656" i="3"/>
  <c r="Y4650" i="3"/>
  <c r="Y4644" i="3"/>
  <c r="Y4638" i="3"/>
  <c r="Y4632" i="3"/>
  <c r="Y4626" i="3"/>
  <c r="Y4620" i="3"/>
  <c r="Y4614" i="3"/>
  <c r="Y4608" i="3"/>
  <c r="Y4602" i="3"/>
  <c r="Y4596" i="3"/>
  <c r="Y4590" i="3"/>
  <c r="Y4584" i="3"/>
  <c r="Y4578" i="3"/>
  <c r="Y4572" i="3"/>
  <c r="Y4566" i="3"/>
  <c r="Y4560" i="3"/>
  <c r="Y4554" i="3"/>
  <c r="Y4548" i="3"/>
  <c r="Y4542" i="3"/>
  <c r="Y4536" i="3"/>
  <c r="Y4530" i="3"/>
  <c r="Y4524" i="3"/>
  <c r="Y4518" i="3"/>
  <c r="Y4512" i="3"/>
  <c r="Y4506" i="3"/>
  <c r="Y4500" i="3"/>
  <c r="Y4494" i="3"/>
  <c r="Y4488" i="3"/>
  <c r="Y4482" i="3"/>
  <c r="Y4476" i="3"/>
  <c r="Y4470" i="3"/>
  <c r="Y4464" i="3"/>
  <c r="Y4458" i="3"/>
  <c r="Y4452" i="3"/>
  <c r="Y4446" i="3"/>
  <c r="Y4440" i="3"/>
  <c r="Y4434" i="3"/>
  <c r="Y4428" i="3"/>
  <c r="Y4422" i="3"/>
  <c r="Y4416" i="3"/>
  <c r="Y4410" i="3"/>
  <c r="Y4404" i="3"/>
  <c r="Y4398" i="3"/>
  <c r="Y4392" i="3"/>
  <c r="Y4386" i="3"/>
  <c r="Y4380" i="3"/>
  <c r="Y4374" i="3"/>
  <c r="Y4368" i="3"/>
  <c r="Y4362" i="3"/>
  <c r="Y4356" i="3"/>
  <c r="Y4350" i="3"/>
  <c r="Y4344" i="3"/>
  <c r="Y4338" i="3"/>
  <c r="Y4332" i="3"/>
  <c r="Y4326" i="3"/>
  <c r="Y4320" i="3"/>
  <c r="Y4314" i="3"/>
  <c r="Y4308" i="3"/>
  <c r="Y4302" i="3"/>
  <c r="Y4296" i="3"/>
  <c r="Y4290" i="3"/>
  <c r="Y4284" i="3"/>
  <c r="Y4278" i="3"/>
  <c r="Y4272" i="3"/>
  <c r="Y4266" i="3"/>
  <c r="Y4260" i="3"/>
  <c r="Y4254" i="3"/>
  <c r="Y4248" i="3"/>
  <c r="Y4242" i="3"/>
  <c r="Y4236" i="3"/>
  <c r="Y4230" i="3"/>
  <c r="Y4224" i="3"/>
  <c r="Y4218" i="3"/>
  <c r="Y4212" i="3"/>
  <c r="Y4206" i="3"/>
  <c r="Y4200" i="3"/>
  <c r="Y4194" i="3"/>
  <c r="Y4188" i="3"/>
  <c r="Y4182" i="3"/>
  <c r="Y4176" i="3"/>
  <c r="Y4170" i="3"/>
  <c r="Y4164" i="3"/>
  <c r="Y4158" i="3"/>
  <c r="Y4152" i="3"/>
  <c r="Y4146" i="3"/>
  <c r="Y4140" i="3"/>
  <c r="Y4134" i="3"/>
  <c r="Y4128" i="3"/>
  <c r="Y4122" i="3"/>
  <c r="Y4116" i="3"/>
  <c r="Y4110" i="3"/>
  <c r="Y4104" i="3"/>
  <c r="Y4098" i="3"/>
  <c r="Y4092" i="3"/>
  <c r="Y4086" i="3"/>
  <c r="Y4080" i="3"/>
  <c r="Y4074" i="3"/>
  <c r="Y4068" i="3"/>
  <c r="Y4062" i="3"/>
  <c r="Y4056" i="3"/>
  <c r="Y4050" i="3"/>
  <c r="Y4044" i="3"/>
  <c r="Y4038" i="3"/>
  <c r="Y4032" i="3"/>
  <c r="Y4026" i="3"/>
  <c r="Y4020" i="3"/>
  <c r="Y4014" i="3"/>
  <c r="Y4008" i="3"/>
  <c r="Y4002" i="3"/>
  <c r="Y3996" i="3"/>
  <c r="Y3990" i="3"/>
  <c r="Y3984" i="3"/>
  <c r="Y3978" i="3"/>
  <c r="Y3972" i="3"/>
  <c r="Y3966" i="3"/>
  <c r="Y3960" i="3"/>
  <c r="Y3954" i="3"/>
  <c r="Y3948" i="3"/>
  <c r="Y3942" i="3"/>
  <c r="Y3936" i="3"/>
  <c r="Y3930" i="3"/>
  <c r="Y3924" i="3"/>
  <c r="Y3918" i="3"/>
  <c r="Y3912" i="3"/>
  <c r="Y3906" i="3"/>
  <c r="Y3900" i="3"/>
  <c r="Y3894" i="3"/>
  <c r="Y3888" i="3"/>
  <c r="Y3882" i="3"/>
  <c r="Y3876" i="3"/>
  <c r="Y3870" i="3"/>
  <c r="Y3864" i="3"/>
  <c r="Y3858" i="3"/>
  <c r="Y3852" i="3"/>
  <c r="Y3846" i="3"/>
  <c r="Y3840" i="3"/>
  <c r="Y3834" i="3"/>
  <c r="Y3828" i="3"/>
  <c r="Y3822" i="3"/>
  <c r="Y3816" i="3"/>
  <c r="Y3810" i="3"/>
  <c r="Y3804" i="3"/>
  <c r="Y3798" i="3"/>
  <c r="Y3792" i="3"/>
  <c r="Y3786" i="3"/>
  <c r="Y3780" i="3"/>
  <c r="Y3774" i="3"/>
  <c r="Y3768" i="3"/>
  <c r="Y3762" i="3"/>
  <c r="Y3756" i="3"/>
  <c r="Y3750" i="3"/>
  <c r="Y3744" i="3"/>
  <c r="Y3738" i="3"/>
  <c r="Y3732" i="3"/>
  <c r="Y3726" i="3"/>
  <c r="Y3720" i="3"/>
  <c r="Y3714" i="3"/>
  <c r="Y3708" i="3"/>
  <c r="Y3702" i="3"/>
  <c r="Y3696" i="3"/>
  <c r="Y3690" i="3"/>
  <c r="Y3684" i="3"/>
  <c r="Y3678" i="3"/>
  <c r="Y3672" i="3"/>
  <c r="Y3666" i="3"/>
  <c r="Y3660" i="3"/>
  <c r="Y3654" i="3"/>
  <c r="Y3648" i="3"/>
  <c r="Y3642" i="3"/>
  <c r="Y3636" i="3"/>
  <c r="Y3630" i="3"/>
  <c r="Y3624" i="3"/>
  <c r="Y3618" i="3"/>
  <c r="Y3612" i="3"/>
  <c r="Y3606" i="3"/>
  <c r="Y3600" i="3"/>
  <c r="Y3594" i="3"/>
  <c r="Y3588" i="3"/>
  <c r="Y3582" i="3"/>
  <c r="Y3576" i="3"/>
  <c r="Y3570" i="3"/>
  <c r="Y3564" i="3"/>
  <c r="Y3558" i="3"/>
  <c r="Y3552" i="3"/>
  <c r="Y3546" i="3"/>
  <c r="Y3540" i="3"/>
  <c r="Y3534" i="3"/>
  <c r="Y3528" i="3"/>
  <c r="Y3522" i="3"/>
  <c r="Y3516" i="3"/>
  <c r="Y3510" i="3"/>
  <c r="Y3504" i="3"/>
  <c r="Y3498" i="3"/>
  <c r="Y3492" i="3"/>
  <c r="Y3486" i="3"/>
  <c r="Y3480" i="3"/>
  <c r="Y3474" i="3"/>
  <c r="Y3468" i="3"/>
  <c r="Y3462" i="3"/>
  <c r="Y3456" i="3"/>
  <c r="Y3450" i="3"/>
  <c r="Y3444" i="3"/>
  <c r="Y3438" i="3"/>
  <c r="Y3432" i="3"/>
  <c r="Y3426" i="3"/>
  <c r="Y3420" i="3"/>
  <c r="Y3414" i="3"/>
  <c r="Y3408" i="3"/>
  <c r="Y3402" i="3"/>
  <c r="Y3396" i="3"/>
  <c r="Y3390" i="3"/>
  <c r="Y3384" i="3"/>
  <c r="Y3378" i="3"/>
  <c r="Y3372" i="3"/>
  <c r="Y3366" i="3"/>
  <c r="Y3360" i="3"/>
  <c r="Y3354" i="3"/>
  <c r="Y3348" i="3"/>
  <c r="Y3342" i="3"/>
  <c r="Y3336" i="3"/>
  <c r="Y3330" i="3"/>
  <c r="Y3324" i="3"/>
  <c r="Y3318" i="3"/>
  <c r="Y3312" i="3"/>
  <c r="Y3306" i="3"/>
  <c r="Y3300" i="3"/>
  <c r="Y3294" i="3"/>
  <c r="Y3288" i="3"/>
  <c r="Y3282" i="3"/>
  <c r="Y3276" i="3"/>
  <c r="Y3270" i="3"/>
  <c r="Y3264" i="3"/>
  <c r="Y3258" i="3"/>
  <c r="Y3252" i="3"/>
  <c r="Y3246" i="3"/>
  <c r="Y3240" i="3"/>
  <c r="Y3234" i="3"/>
  <c r="Y3228" i="3"/>
  <c r="Y3222" i="3"/>
  <c r="Y3216" i="3"/>
  <c r="Y3210" i="3"/>
  <c r="Y3204" i="3"/>
  <c r="Y3198" i="3"/>
  <c r="Y3192" i="3"/>
  <c r="Y3186" i="3"/>
  <c r="Y3180" i="3"/>
  <c r="Y3174" i="3"/>
  <c r="Y3168" i="3"/>
  <c r="Y3162" i="3"/>
  <c r="Y3156" i="3"/>
  <c r="Y3150" i="3"/>
  <c r="Y3144" i="3"/>
  <c r="Y3138" i="3"/>
  <c r="Y3132" i="3"/>
  <c r="Y3126" i="3"/>
  <c r="Y3120" i="3"/>
  <c r="Y3114" i="3"/>
  <c r="Y3108" i="3"/>
  <c r="Y3102" i="3"/>
  <c r="Y3096" i="3"/>
  <c r="Y3090" i="3"/>
  <c r="Y3084" i="3"/>
  <c r="Y3078" i="3"/>
  <c r="Y3072" i="3"/>
  <c r="Y3066" i="3"/>
  <c r="Y3060" i="3"/>
  <c r="Y3054" i="3"/>
  <c r="Y3048" i="3"/>
  <c r="Y3042" i="3"/>
  <c r="Y3036" i="3"/>
  <c r="Y3030" i="3"/>
  <c r="Y3024" i="3"/>
  <c r="Y3018" i="3"/>
  <c r="Y3012" i="3"/>
  <c r="Y3006" i="3"/>
  <c r="Y3000" i="3"/>
  <c r="Y2994" i="3"/>
  <c r="Y2988" i="3"/>
  <c r="Y2982" i="3"/>
  <c r="Y2976" i="3"/>
  <c r="Y2970" i="3"/>
  <c r="Y2964" i="3"/>
  <c r="Y2958" i="3"/>
  <c r="Y2952" i="3"/>
  <c r="Y2946" i="3"/>
  <c r="Y2940" i="3"/>
  <c r="Y2934" i="3"/>
  <c r="Y2928" i="3"/>
  <c r="Y2922" i="3"/>
  <c r="Y2916" i="3"/>
  <c r="Y2910" i="3"/>
  <c r="Y2904" i="3"/>
  <c r="Y2898" i="3"/>
  <c r="Y2892" i="3"/>
  <c r="Y2886" i="3"/>
  <c r="Y2880" i="3"/>
  <c r="Y2874" i="3"/>
  <c r="Y2868" i="3"/>
  <c r="Y2862" i="3"/>
  <c r="Y2856" i="3"/>
  <c r="Y2850" i="3"/>
  <c r="Y2844" i="3"/>
  <c r="Y2838" i="3"/>
  <c r="Y2832" i="3"/>
  <c r="Y2826" i="3"/>
  <c r="Y2820" i="3"/>
  <c r="Y2814" i="3"/>
  <c r="Y2808" i="3"/>
  <c r="Y2802" i="3"/>
  <c r="Y2796" i="3"/>
  <c r="Y2790" i="3"/>
  <c r="Y2784" i="3"/>
  <c r="Y2778" i="3"/>
  <c r="Y2772" i="3"/>
  <c r="Y2766" i="3"/>
  <c r="Y2760" i="3"/>
  <c r="Y2754" i="3"/>
  <c r="Y2748" i="3"/>
  <c r="Y2742" i="3"/>
  <c r="Y2736" i="3"/>
  <c r="Y2730" i="3"/>
  <c r="Y2724" i="3"/>
  <c r="Y2718" i="3"/>
  <c r="Y2712" i="3"/>
  <c r="Y2706" i="3"/>
  <c r="Y2700" i="3"/>
  <c r="Y2694" i="3"/>
  <c r="Y2688" i="3"/>
  <c r="Y2682" i="3"/>
  <c r="Y2676" i="3"/>
  <c r="Y2670" i="3"/>
  <c r="Y2664" i="3"/>
  <c r="Y2658" i="3"/>
  <c r="Y2652" i="3"/>
  <c r="Y2646" i="3"/>
  <c r="Y2640" i="3"/>
  <c r="Y2634" i="3"/>
  <c r="Y2628" i="3"/>
  <c r="Y2622" i="3"/>
  <c r="Y2616" i="3"/>
  <c r="Y2610" i="3"/>
  <c r="Y2604" i="3"/>
  <c r="Y2598" i="3"/>
  <c r="Y2592" i="3"/>
  <c r="Y2586" i="3"/>
  <c r="Y2580" i="3"/>
  <c r="Y2574" i="3"/>
  <c r="Y2568" i="3"/>
  <c r="Y2562" i="3"/>
  <c r="Y2556" i="3"/>
  <c r="Y2550" i="3"/>
  <c r="Y2544" i="3"/>
  <c r="Y2538" i="3"/>
  <c r="Y2532" i="3"/>
  <c r="Y2526" i="3"/>
  <c r="Y2520" i="3"/>
  <c r="Y2514" i="3"/>
  <c r="Y2508" i="3"/>
  <c r="Y2502" i="3"/>
  <c r="Y2496" i="3"/>
  <c r="Y2490" i="3"/>
  <c r="Y2484" i="3"/>
  <c r="Y2478" i="3"/>
  <c r="Y2472" i="3"/>
  <c r="Y2466" i="3"/>
  <c r="Y2460" i="3"/>
  <c r="Y2454" i="3"/>
  <c r="Y2448" i="3"/>
  <c r="Y2442" i="3"/>
  <c r="Y2436" i="3"/>
  <c r="Y2430" i="3"/>
  <c r="Y2424" i="3"/>
  <c r="Y2418" i="3"/>
  <c r="Y2412" i="3"/>
  <c r="Y2406" i="3"/>
  <c r="Y2400" i="3"/>
  <c r="Y2394" i="3"/>
  <c r="Y2388" i="3"/>
  <c r="Y2382" i="3"/>
  <c r="Y2376" i="3"/>
  <c r="Y2370" i="3"/>
  <c r="Y2364" i="3"/>
  <c r="Y2358" i="3"/>
  <c r="Y2352" i="3"/>
  <c r="Y2346" i="3"/>
  <c r="Y2340" i="3"/>
  <c r="Y2334" i="3"/>
  <c r="Y2328" i="3"/>
  <c r="Y2322" i="3"/>
  <c r="Y2316" i="3"/>
  <c r="Y2310" i="3"/>
  <c r="Y2304" i="3"/>
  <c r="Y2298" i="3"/>
  <c r="Y2292" i="3"/>
  <c r="Y2286" i="3"/>
  <c r="Y2280" i="3"/>
  <c r="Y2274" i="3"/>
  <c r="Y2268" i="3"/>
  <c r="Y2262" i="3"/>
  <c r="Y2256" i="3"/>
  <c r="Y2250" i="3"/>
  <c r="Y2244" i="3"/>
  <c r="Y2238" i="3"/>
  <c r="Y2232" i="3"/>
  <c r="Y2226" i="3"/>
  <c r="Y2220" i="3"/>
  <c r="Y2214" i="3"/>
  <c r="Y2208" i="3"/>
  <c r="Y2202" i="3"/>
  <c r="Y2196" i="3"/>
  <c r="Y2190" i="3"/>
  <c r="Y2184" i="3"/>
  <c r="Y2178" i="3"/>
  <c r="Y2172" i="3"/>
  <c r="Y2166" i="3"/>
  <c r="Y2160" i="3"/>
  <c r="Y2154" i="3"/>
  <c r="Y2148" i="3"/>
  <c r="Y2142" i="3"/>
  <c r="Y2136" i="3"/>
  <c r="Y2130" i="3"/>
  <c r="Y2124" i="3"/>
  <c r="Y2118" i="3"/>
  <c r="Y2112" i="3"/>
  <c r="Y2106" i="3"/>
  <c r="Y2100" i="3"/>
  <c r="Y2094" i="3"/>
  <c r="Y2088" i="3"/>
  <c r="Y2082" i="3"/>
  <c r="Y2076" i="3"/>
  <c r="Y2070" i="3"/>
  <c r="Y2064" i="3"/>
  <c r="Y2058" i="3"/>
  <c r="Y2052" i="3"/>
  <c r="Y2046" i="3"/>
  <c r="Y2040" i="3"/>
  <c r="Y2034" i="3"/>
  <c r="Y2028" i="3"/>
  <c r="Y2022" i="3"/>
  <c r="Y2016" i="3"/>
  <c r="Y2010" i="3"/>
  <c r="Y2004" i="3"/>
  <c r="Y1998" i="3"/>
  <c r="Y1992" i="3"/>
  <c r="Y1986" i="3"/>
  <c r="Y1980" i="3"/>
  <c r="Y1974" i="3"/>
  <c r="Y1968" i="3"/>
  <c r="Y1962" i="3"/>
  <c r="Y1956" i="3"/>
  <c r="Y1950" i="3"/>
  <c r="Y1944" i="3"/>
  <c r="Y1938" i="3"/>
  <c r="Y1932" i="3"/>
  <c r="Y1926" i="3"/>
  <c r="Y1920" i="3"/>
  <c r="Y1914" i="3"/>
  <c r="Y1908" i="3"/>
  <c r="Y1902" i="3"/>
  <c r="Y1896" i="3"/>
  <c r="Y1890" i="3"/>
  <c r="Y1884" i="3"/>
  <c r="Y1878" i="3"/>
  <c r="Y1872" i="3"/>
  <c r="Y1866" i="3"/>
  <c r="Y1860" i="3"/>
  <c r="Y1854" i="3"/>
  <c r="Y1848" i="3"/>
  <c r="Y1842" i="3"/>
  <c r="Y1836" i="3"/>
  <c r="Y1830" i="3"/>
  <c r="Y1824" i="3"/>
  <c r="Y1818" i="3"/>
  <c r="Y1812" i="3"/>
  <c r="Y1806" i="3"/>
  <c r="Y1800" i="3"/>
  <c r="Y1794" i="3"/>
  <c r="Y1788" i="3"/>
  <c r="Y1782" i="3"/>
  <c r="Y1776" i="3"/>
  <c r="Y1770" i="3"/>
  <c r="Y1764" i="3"/>
  <c r="Y1758" i="3"/>
  <c r="Y1752" i="3"/>
  <c r="Y1746" i="3"/>
  <c r="Y1740" i="3"/>
  <c r="Y1734" i="3"/>
  <c r="Y1728" i="3"/>
  <c r="Y1722" i="3"/>
  <c r="Y1716" i="3"/>
  <c r="Y1710" i="3"/>
  <c r="Y1704" i="3"/>
  <c r="Y1698" i="3"/>
  <c r="Y1692" i="3"/>
  <c r="Y1686" i="3"/>
  <c r="Y1680" i="3"/>
  <c r="Y1674" i="3"/>
  <c r="Y1668" i="3"/>
  <c r="Y1662" i="3"/>
  <c r="Y1656" i="3"/>
  <c r="Y1650" i="3"/>
  <c r="Y1644" i="3"/>
  <c r="Y1638" i="3"/>
  <c r="Y1632" i="3"/>
  <c r="Y1626" i="3"/>
  <c r="Y1620" i="3"/>
  <c r="Y1614" i="3"/>
  <c r="Y1608" i="3"/>
  <c r="Y1602" i="3"/>
  <c r="Y1596" i="3"/>
  <c r="Y1590" i="3"/>
  <c r="Y1584" i="3"/>
  <c r="Y1578" i="3"/>
  <c r="Y1572" i="3"/>
  <c r="Y1566" i="3"/>
  <c r="Y1560" i="3"/>
  <c r="Y1554" i="3"/>
  <c r="Y1548" i="3"/>
  <c r="Y1542" i="3"/>
  <c r="Y1536" i="3"/>
  <c r="Y1530" i="3"/>
  <c r="Y1524" i="3"/>
  <c r="Y1518" i="3"/>
  <c r="Y1512" i="3"/>
  <c r="Y1506" i="3"/>
  <c r="Y1500" i="3"/>
  <c r="Y1494" i="3"/>
  <c r="Y1488" i="3"/>
  <c r="Y1482" i="3"/>
  <c r="Y1476" i="3"/>
  <c r="Y1470" i="3"/>
  <c r="Y1464" i="3"/>
  <c r="Y1458" i="3"/>
  <c r="Y1452" i="3"/>
  <c r="Y1446" i="3"/>
  <c r="Y1440" i="3"/>
  <c r="Y1434" i="3"/>
  <c r="Y1428" i="3"/>
  <c r="Y1422" i="3"/>
  <c r="Y1416" i="3"/>
  <c r="Y1410" i="3"/>
  <c r="Y1404" i="3"/>
  <c r="Y1398" i="3"/>
  <c r="Y1392" i="3"/>
  <c r="Y1386" i="3"/>
  <c r="Y1380" i="3"/>
  <c r="Y1374" i="3"/>
  <c r="Y1368" i="3"/>
  <c r="Y1362" i="3"/>
  <c r="Y1356" i="3"/>
  <c r="Y1350" i="3"/>
  <c r="Y1344" i="3"/>
  <c r="Y1338" i="3"/>
  <c r="Y1332" i="3"/>
  <c r="Y1326" i="3"/>
  <c r="Y1320" i="3"/>
  <c r="Y1314" i="3"/>
  <c r="Y1308" i="3"/>
  <c r="Y1302" i="3"/>
  <c r="Y1296" i="3"/>
  <c r="Y1290" i="3"/>
  <c r="Y1284" i="3"/>
  <c r="Y1278" i="3"/>
  <c r="Y1272" i="3"/>
  <c r="Y1266" i="3"/>
  <c r="Y1260" i="3"/>
  <c r="Y1254" i="3"/>
  <c r="Y1248" i="3"/>
  <c r="Y1242" i="3"/>
  <c r="Y1236" i="3"/>
  <c r="Y1230" i="3"/>
  <c r="Y1224" i="3"/>
  <c r="Y1218" i="3"/>
  <c r="Y1212" i="3"/>
  <c r="Y1206" i="3"/>
  <c r="Y1200" i="3"/>
  <c r="Y1194" i="3"/>
  <c r="Y1188" i="3"/>
  <c r="Y1182" i="3"/>
  <c r="Y1176" i="3"/>
  <c r="Y1170" i="3"/>
  <c r="Y1164" i="3"/>
  <c r="Y1158" i="3"/>
  <c r="Y1152" i="3"/>
  <c r="Y1146" i="3"/>
  <c r="Y1140" i="3"/>
  <c r="Y1134" i="3"/>
  <c r="Y1128" i="3"/>
  <c r="Y1122" i="3"/>
  <c r="Y1116" i="3"/>
  <c r="Y1110" i="3"/>
  <c r="Y1104" i="3"/>
  <c r="Y1098" i="3"/>
  <c r="Y1092" i="3"/>
  <c r="Y1086" i="3"/>
  <c r="Y1080" i="3"/>
  <c r="Y1074" i="3"/>
  <c r="Y1068" i="3"/>
  <c r="Y1062" i="3"/>
  <c r="Y1056" i="3"/>
  <c r="Y1050" i="3"/>
  <c r="Y1044" i="3"/>
  <c r="Y1038" i="3"/>
  <c r="Y1032" i="3"/>
  <c r="Y1026" i="3"/>
  <c r="Y1020" i="3"/>
  <c r="Y1014" i="3"/>
  <c r="Y1008" i="3"/>
  <c r="Y1002" i="3"/>
  <c r="Y996" i="3"/>
  <c r="Y990" i="3"/>
  <c r="Y984" i="3"/>
  <c r="Y978" i="3"/>
  <c r="Y972" i="3"/>
  <c r="Y966" i="3"/>
  <c r="Y960" i="3"/>
  <c r="Y954" i="3"/>
  <c r="Y948" i="3"/>
  <c r="Y942" i="3"/>
  <c r="Y936" i="3"/>
  <c r="Y930" i="3"/>
  <c r="Y924" i="3"/>
  <c r="Y918" i="3"/>
  <c r="Y912" i="3"/>
  <c r="Y906" i="3"/>
  <c r="Y900" i="3"/>
  <c r="Y894" i="3"/>
  <c r="Y888" i="3"/>
  <c r="Y882" i="3"/>
  <c r="Y876" i="3"/>
  <c r="Y870" i="3"/>
  <c r="Y864" i="3"/>
  <c r="Y858" i="3"/>
  <c r="Y852" i="3"/>
  <c r="Y846" i="3"/>
  <c r="Y840" i="3"/>
  <c r="Y834" i="3"/>
  <c r="Y828" i="3"/>
  <c r="Y822" i="3"/>
  <c r="Y816" i="3"/>
  <c r="Y810" i="3"/>
  <c r="Y804" i="3"/>
  <c r="Y798" i="3"/>
  <c r="Y792" i="3"/>
  <c r="Y786" i="3"/>
  <c r="Y780" i="3"/>
  <c r="Y774" i="3"/>
  <c r="Y768" i="3"/>
  <c r="Y762" i="3"/>
  <c r="Y756" i="3"/>
  <c r="Y750" i="3"/>
  <c r="Y744" i="3"/>
  <c r="Y738" i="3"/>
  <c r="Y732" i="3"/>
  <c r="Y726" i="3"/>
  <c r="Y720" i="3"/>
  <c r="Y714" i="3"/>
  <c r="Y708" i="3"/>
  <c r="Y702" i="3"/>
  <c r="Y696" i="3"/>
  <c r="Y690" i="3"/>
  <c r="Y684" i="3"/>
  <c r="Y678" i="3"/>
  <c r="Y672" i="3"/>
  <c r="Y666" i="3"/>
  <c r="Y660" i="3"/>
  <c r="Y654" i="3"/>
  <c r="Y648" i="3"/>
  <c r="Y642" i="3"/>
  <c r="Y636" i="3"/>
  <c r="Y630" i="3"/>
  <c r="Y624" i="3"/>
  <c r="Y618" i="3"/>
  <c r="Y612" i="3"/>
  <c r="Y606" i="3"/>
  <c r="Y600" i="3"/>
  <c r="Y594" i="3"/>
  <c r="Y588" i="3"/>
  <c r="Y582" i="3"/>
  <c r="Y576" i="3"/>
  <c r="Y570" i="3"/>
  <c r="Y564" i="3"/>
  <c r="Y558" i="3"/>
  <c r="Y552" i="3"/>
  <c r="Y546" i="3"/>
  <c r="Y540" i="3"/>
  <c r="Y534" i="3"/>
  <c r="Y528" i="3"/>
  <c r="Y522" i="3"/>
  <c r="Y516" i="3"/>
  <c r="Y510" i="3"/>
  <c r="Y504" i="3"/>
  <c r="Y498" i="3"/>
  <c r="Y492" i="3"/>
  <c r="Y486" i="3"/>
  <c r="Y480" i="3"/>
  <c r="Y474" i="3"/>
  <c r="Y468" i="3"/>
  <c r="Y462" i="3"/>
  <c r="Y456" i="3"/>
  <c r="Y450" i="3"/>
  <c r="Y444" i="3"/>
  <c r="Y438" i="3"/>
  <c r="Y432" i="3"/>
  <c r="Y426" i="3"/>
  <c r="Y420" i="3"/>
  <c r="Y414" i="3"/>
  <c r="Y408" i="3"/>
  <c r="Y402" i="3"/>
  <c r="Y396" i="3"/>
  <c r="Y390" i="3"/>
  <c r="Y384" i="3"/>
  <c r="Y378" i="3"/>
  <c r="Y372" i="3"/>
  <c r="Y366" i="3"/>
  <c r="Y360" i="3"/>
  <c r="Y354" i="3"/>
  <c r="Y348" i="3"/>
  <c r="Y342" i="3"/>
  <c r="Y336" i="3"/>
  <c r="Y330" i="3"/>
  <c r="Y324" i="3"/>
  <c r="Y318" i="3"/>
  <c r="Y312" i="3"/>
  <c r="Y306" i="3"/>
  <c r="Y300" i="3"/>
  <c r="Y294" i="3"/>
  <c r="Y288" i="3"/>
  <c r="Y282" i="3"/>
  <c r="Y276" i="3"/>
  <c r="Y270" i="3"/>
  <c r="Y264" i="3"/>
  <c r="Y258" i="3"/>
  <c r="Y252" i="3"/>
  <c r="Y246" i="3"/>
  <c r="Y240" i="3"/>
  <c r="Y234" i="3"/>
  <c r="Y228" i="3"/>
  <c r="Y222" i="3"/>
  <c r="Y216" i="3"/>
  <c r="Y210" i="3"/>
  <c r="Y204" i="3"/>
  <c r="Y198" i="3"/>
  <c r="Y192" i="3"/>
  <c r="Y186" i="3"/>
  <c r="Y180" i="3"/>
  <c r="Y174" i="3"/>
  <c r="Y168" i="3"/>
  <c r="Y162" i="3"/>
  <c r="Y156" i="3"/>
  <c r="Y150" i="3"/>
  <c r="Y144" i="3"/>
  <c r="Y138" i="3"/>
  <c r="Y132" i="3"/>
  <c r="Y126" i="3"/>
  <c r="Y120" i="3"/>
  <c r="Y114" i="3"/>
  <c r="Y108" i="3"/>
  <c r="Y102" i="3"/>
  <c r="Y96" i="3"/>
  <c r="Y90" i="3"/>
  <c r="Y84" i="3"/>
  <c r="Y78" i="3"/>
  <c r="Y72" i="3"/>
  <c r="Y66" i="3"/>
  <c r="Y60" i="3"/>
  <c r="Y54" i="3"/>
  <c r="Y48" i="3"/>
  <c r="Y42" i="3"/>
  <c r="Y36" i="3"/>
  <c r="Y30" i="3"/>
  <c r="Y24" i="3"/>
  <c r="Y18" i="3"/>
  <c r="Y8009" i="3"/>
  <c r="Y8003" i="3"/>
  <c r="Y7997" i="3"/>
  <c r="Y7991" i="3"/>
  <c r="Y7985" i="3"/>
  <c r="Y7979" i="3"/>
  <c r="Y7973" i="3"/>
  <c r="Y7967" i="3"/>
  <c r="Y7961" i="3"/>
  <c r="Y7955" i="3"/>
  <c r="Y7949" i="3"/>
  <c r="Y7943" i="3"/>
  <c r="Y7937" i="3"/>
  <c r="Y7931" i="3"/>
  <c r="Y7925" i="3"/>
  <c r="Y7919" i="3"/>
  <c r="Y7913" i="3"/>
  <c r="Y7907" i="3"/>
  <c r="Y7901" i="3"/>
  <c r="Y7895" i="3"/>
  <c r="Y7889" i="3"/>
  <c r="Y7883" i="3"/>
  <c r="Y7877" i="3"/>
  <c r="Y7871" i="3"/>
  <c r="Y7865" i="3"/>
  <c r="Y7859" i="3"/>
  <c r="Y7853" i="3"/>
  <c r="Y7847" i="3"/>
  <c r="Y7841" i="3"/>
  <c r="Y7835" i="3"/>
  <c r="Y7829" i="3"/>
  <c r="Y7823" i="3"/>
  <c r="Y7817" i="3"/>
  <c r="Y7811" i="3"/>
  <c r="Y7805" i="3"/>
  <c r="Y7799" i="3"/>
  <c r="Y7793" i="3"/>
  <c r="Y7787" i="3"/>
  <c r="Y7781" i="3"/>
  <c r="Y7775" i="3"/>
  <c r="Y7769" i="3"/>
  <c r="Y7763" i="3"/>
  <c r="Y7757" i="3"/>
  <c r="Y7751" i="3"/>
  <c r="Y7745" i="3"/>
  <c r="Y7739" i="3"/>
  <c r="Y7733" i="3"/>
  <c r="Y7727" i="3"/>
  <c r="Y7721" i="3"/>
  <c r="Y7715" i="3"/>
  <c r="Y7709" i="3"/>
  <c r="Y7703" i="3"/>
  <c r="Y7697" i="3"/>
  <c r="Y7691" i="3"/>
  <c r="Y7685" i="3"/>
  <c r="Y7679" i="3"/>
  <c r="Y7673" i="3"/>
  <c r="Y7667" i="3"/>
  <c r="Y7661" i="3"/>
  <c r="Y7655" i="3"/>
  <c r="Y7649" i="3"/>
  <c r="Y7643" i="3"/>
  <c r="Y7637" i="3"/>
  <c r="Y7631" i="3"/>
  <c r="Y7625" i="3"/>
  <c r="Y7619" i="3"/>
  <c r="Y7613" i="3"/>
  <c r="Y7607" i="3"/>
  <c r="Y7601" i="3"/>
  <c r="Y7595" i="3"/>
  <c r="Y7589" i="3"/>
  <c r="Y7583" i="3"/>
  <c r="Y7577" i="3"/>
  <c r="Y7571" i="3"/>
  <c r="Y7565" i="3"/>
  <c r="Y7559" i="3"/>
  <c r="Y7553" i="3"/>
  <c r="Y7547" i="3"/>
  <c r="Y7541" i="3"/>
  <c r="Y7535" i="3"/>
  <c r="Y7529" i="3"/>
  <c r="Y7523" i="3"/>
  <c r="Y7517" i="3"/>
  <c r="Y7511" i="3"/>
  <c r="Y7505" i="3"/>
  <c r="Y7499" i="3"/>
  <c r="Y7493" i="3"/>
  <c r="Y7487" i="3"/>
  <c r="Y7481" i="3"/>
  <c r="Y7475" i="3"/>
  <c r="Y7469" i="3"/>
  <c r="Y7463" i="3"/>
  <c r="Y7457" i="3"/>
  <c r="Y7451" i="3"/>
  <c r="Y7445" i="3"/>
  <c r="Y7439" i="3"/>
  <c r="Y7433" i="3"/>
  <c r="Y7427" i="3"/>
  <c r="Y7421" i="3"/>
  <c r="Y7415" i="3"/>
  <c r="Y7409" i="3"/>
  <c r="Y7403" i="3"/>
  <c r="Y7397" i="3"/>
  <c r="Y7391" i="3"/>
  <c r="Y7385" i="3"/>
  <c r="Y7379" i="3"/>
  <c r="Y7373" i="3"/>
  <c r="Y7367" i="3"/>
  <c r="Y7361" i="3"/>
  <c r="Y7355" i="3"/>
  <c r="Y7349" i="3"/>
  <c r="Y7343" i="3"/>
  <c r="Y7337" i="3"/>
  <c r="Y7331" i="3"/>
  <c r="Y7325" i="3"/>
  <c r="Y7319" i="3"/>
  <c r="Y7313" i="3"/>
  <c r="Y7307" i="3"/>
  <c r="Y7301" i="3"/>
  <c r="Y7295" i="3"/>
  <c r="Y7289" i="3"/>
  <c r="Y7283" i="3"/>
  <c r="Y7277" i="3"/>
  <c r="Y7271" i="3"/>
  <c r="Y7265" i="3"/>
  <c r="Y7259" i="3"/>
  <c r="Y7253" i="3"/>
  <c r="Y7247" i="3"/>
  <c r="Y7241" i="3"/>
  <c r="Y7235" i="3"/>
  <c r="Y7229" i="3"/>
  <c r="Y7223" i="3"/>
  <c r="Y7217" i="3"/>
  <c r="Y7211" i="3"/>
  <c r="Y7205" i="3"/>
  <c r="Y7199" i="3"/>
  <c r="Y7193" i="3"/>
  <c r="Y7187" i="3"/>
  <c r="Y7181" i="3"/>
  <c r="Y7175" i="3"/>
  <c r="Y7169" i="3"/>
  <c r="Y7163" i="3"/>
  <c r="Y7157" i="3"/>
  <c r="Y7151" i="3"/>
  <c r="Y7145" i="3"/>
  <c r="Y7139" i="3"/>
  <c r="Y7133" i="3"/>
  <c r="Y7127" i="3"/>
  <c r="Y7121" i="3"/>
  <c r="Y7115" i="3"/>
  <c r="Y7109" i="3"/>
  <c r="Y7103" i="3"/>
  <c r="Y7097" i="3"/>
  <c r="Y7091" i="3"/>
  <c r="Y7085" i="3"/>
  <c r="Y7079" i="3"/>
  <c r="Y7073" i="3"/>
  <c r="Y7067" i="3"/>
  <c r="Y7061" i="3"/>
  <c r="Y7055" i="3"/>
  <c r="Y7049" i="3"/>
  <c r="Y7043" i="3"/>
  <c r="Y7037" i="3"/>
  <c r="Y7031" i="3"/>
  <c r="Y7025" i="3"/>
  <c r="Y7019" i="3"/>
  <c r="Y7013" i="3"/>
  <c r="Y7007" i="3"/>
  <c r="Y7001" i="3"/>
  <c r="Y6995" i="3"/>
  <c r="Y6989" i="3"/>
  <c r="Y6983" i="3"/>
  <c r="Y6977" i="3"/>
  <c r="Y6971" i="3"/>
  <c r="Y6965" i="3"/>
  <c r="Y6959" i="3"/>
  <c r="Y6953" i="3"/>
  <c r="Y6947" i="3"/>
  <c r="Y6941" i="3"/>
  <c r="Y6935" i="3"/>
  <c r="Y6929" i="3"/>
  <c r="Y6923" i="3"/>
  <c r="Y6917" i="3"/>
  <c r="Y6911" i="3"/>
  <c r="Y6905" i="3"/>
  <c r="Y6899" i="3"/>
  <c r="Y6893" i="3"/>
  <c r="Y6887" i="3"/>
  <c r="Y6881" i="3"/>
  <c r="Y6875" i="3"/>
  <c r="Y6869" i="3"/>
  <c r="Y6863" i="3"/>
  <c r="Y6857" i="3"/>
  <c r="Y6851" i="3"/>
  <c r="Y6845" i="3"/>
  <c r="Y6839" i="3"/>
  <c r="Y6833" i="3"/>
  <c r="Y6827" i="3"/>
  <c r="Y6821" i="3"/>
  <c r="Y6815" i="3"/>
  <c r="Y6809" i="3"/>
  <c r="Y6803" i="3"/>
  <c r="Y6797" i="3"/>
  <c r="Y6791" i="3"/>
  <c r="Y6785" i="3"/>
  <c r="Y6779" i="3"/>
  <c r="Y6773" i="3"/>
  <c r="Y6767" i="3"/>
  <c r="Y6761" i="3"/>
  <c r="Y6755" i="3"/>
  <c r="Y6749" i="3"/>
  <c r="Y6743" i="3"/>
  <c r="Y6737" i="3"/>
  <c r="Y6731" i="3"/>
  <c r="Y6725" i="3"/>
  <c r="Y6719" i="3"/>
  <c r="Y6713" i="3"/>
  <c r="Y6707" i="3"/>
  <c r="Y6701" i="3"/>
  <c r="Y6695" i="3"/>
  <c r="Y6689" i="3"/>
  <c r="Y6683" i="3"/>
  <c r="Y6677" i="3"/>
  <c r="Y6671" i="3"/>
  <c r="Y6665" i="3"/>
  <c r="Y6659" i="3"/>
  <c r="Y6653" i="3"/>
  <c r="Y6647" i="3"/>
  <c r="Y6641" i="3"/>
  <c r="Y6635" i="3"/>
  <c r="Y6629" i="3"/>
  <c r="Y6623" i="3"/>
  <c r="Y6617" i="3"/>
  <c r="Y6611" i="3"/>
  <c r="Y6605" i="3"/>
  <c r="Y6599" i="3"/>
  <c r="Y6593" i="3"/>
  <c r="Y6587" i="3"/>
  <c r="Y6581" i="3"/>
  <c r="Y6575" i="3"/>
  <c r="Y6569" i="3"/>
  <c r="Y6563" i="3"/>
  <c r="Y6557" i="3"/>
  <c r="Y6551" i="3"/>
  <c r="Y6545" i="3"/>
  <c r="Y6539" i="3"/>
  <c r="Y6533" i="3"/>
  <c r="Y6527" i="3"/>
  <c r="Y6521" i="3"/>
  <c r="Y6515" i="3"/>
  <c r="Y6509" i="3"/>
  <c r="Y6503" i="3"/>
  <c r="Y6497" i="3"/>
  <c r="Y6491" i="3"/>
  <c r="Y6485" i="3"/>
  <c r="Y6479" i="3"/>
  <c r="Y6473" i="3"/>
  <c r="Y6467" i="3"/>
  <c r="Y6461" i="3"/>
  <c r="Y6455" i="3"/>
  <c r="Y6449" i="3"/>
  <c r="Y6443" i="3"/>
  <c r="Y6437" i="3"/>
  <c r="Y6431" i="3"/>
  <c r="Y6425" i="3"/>
  <c r="Y6419" i="3"/>
  <c r="Y6413" i="3"/>
  <c r="Y6407" i="3"/>
  <c r="Y6401" i="3"/>
  <c r="Y6395" i="3"/>
  <c r="Y6389" i="3"/>
  <c r="Y6383" i="3"/>
  <c r="Y6377" i="3"/>
  <c r="Y6371" i="3"/>
  <c r="Y6365" i="3"/>
  <c r="Y6359" i="3"/>
  <c r="Y6353" i="3"/>
  <c r="Y6347" i="3"/>
  <c r="Y6341" i="3"/>
  <c r="Y6335" i="3"/>
  <c r="Y6329" i="3"/>
  <c r="Y6323" i="3"/>
  <c r="Y6317" i="3"/>
  <c r="Y6311" i="3"/>
  <c r="Y6305" i="3"/>
  <c r="Y6299" i="3"/>
  <c r="Y6293" i="3"/>
  <c r="Y6287" i="3"/>
  <c r="Y6281" i="3"/>
  <c r="Y6275" i="3"/>
  <c r="Y6269" i="3"/>
  <c r="Y6263" i="3"/>
  <c r="Y6257" i="3"/>
  <c r="Y6251" i="3"/>
  <c r="Y6245" i="3"/>
  <c r="Y6239" i="3"/>
  <c r="Y6233" i="3"/>
  <c r="Y6227" i="3"/>
  <c r="Y6221" i="3"/>
  <c r="Y6215" i="3"/>
  <c r="Y6209" i="3"/>
  <c r="Y6203" i="3"/>
  <c r="Y6197" i="3"/>
  <c r="Y6191" i="3"/>
  <c r="Y6185" i="3"/>
  <c r="Y6179" i="3"/>
  <c r="Y6173" i="3"/>
  <c r="Y6167" i="3"/>
  <c r="Y6161" i="3"/>
  <c r="Y6155" i="3"/>
  <c r="Y6149" i="3"/>
  <c r="Y6143" i="3"/>
  <c r="Y6137" i="3"/>
  <c r="Y6131" i="3"/>
  <c r="Y6125" i="3"/>
  <c r="Y6119" i="3"/>
  <c r="Y6113" i="3"/>
  <c r="Y6107" i="3"/>
  <c r="Y6101" i="3"/>
  <c r="Y6095" i="3"/>
  <c r="Y6089" i="3"/>
  <c r="Y6083" i="3"/>
  <c r="Y6077" i="3"/>
  <c r="Y6071" i="3"/>
  <c r="Y6065" i="3"/>
  <c r="Y6059" i="3"/>
  <c r="Y6053" i="3"/>
  <c r="Y6047" i="3"/>
  <c r="Y6041" i="3"/>
  <c r="Y6035" i="3"/>
  <c r="Y6029" i="3"/>
  <c r="Y6023" i="3"/>
  <c r="Y6017" i="3"/>
  <c r="Y6011" i="3"/>
  <c r="Y6005" i="3"/>
  <c r="Y5999" i="3"/>
  <c r="Y5993" i="3"/>
  <c r="Y5987" i="3"/>
  <c r="Y5981" i="3"/>
  <c r="Y5975" i="3"/>
  <c r="Y5969" i="3"/>
  <c r="Y5963" i="3"/>
  <c r="Y5957" i="3"/>
  <c r="Y5951" i="3"/>
  <c r="Y5945" i="3"/>
  <c r="Y5939" i="3"/>
  <c r="Y5933" i="3"/>
  <c r="Y5927" i="3"/>
  <c r="Y5921" i="3"/>
  <c r="Y5915" i="3"/>
  <c r="Y5909" i="3"/>
  <c r="Y5903" i="3"/>
  <c r="Y5897" i="3"/>
  <c r="Y5891" i="3"/>
  <c r="Y5885" i="3"/>
  <c r="Y5879" i="3"/>
  <c r="Y5873" i="3"/>
  <c r="Y5867" i="3"/>
  <c r="Y5861" i="3"/>
  <c r="Y5855" i="3"/>
  <c r="Y5849" i="3"/>
  <c r="Y5843" i="3"/>
  <c r="Y5837" i="3"/>
  <c r="Y5831" i="3"/>
  <c r="Y5825" i="3"/>
  <c r="Y5819" i="3"/>
  <c r="Y5813" i="3"/>
  <c r="Y5807" i="3"/>
  <c r="Y5801" i="3"/>
  <c r="Y5795" i="3"/>
  <c r="Y5789" i="3"/>
  <c r="Y5783" i="3"/>
  <c r="Y5777" i="3"/>
  <c r="Y5771" i="3"/>
  <c r="Y5765" i="3"/>
  <c r="Y5759" i="3"/>
  <c r="Y5753" i="3"/>
  <c r="Y5747" i="3"/>
  <c r="Y5741" i="3"/>
  <c r="Y5735" i="3"/>
  <c r="Y5729" i="3"/>
  <c r="Y5723" i="3"/>
  <c r="Y5717" i="3"/>
  <c r="Y5711" i="3"/>
  <c r="Y5705" i="3"/>
  <c r="Y5699" i="3"/>
  <c r="Y5693" i="3"/>
  <c r="Y5687" i="3"/>
  <c r="Y5681" i="3"/>
  <c r="Y5675" i="3"/>
  <c r="Y5669" i="3"/>
  <c r="Y5663" i="3"/>
  <c r="Y5657" i="3"/>
  <c r="Y5651" i="3"/>
  <c r="Y5645" i="3"/>
  <c r="Y5639" i="3"/>
  <c r="Y5633" i="3"/>
  <c r="Y5627" i="3"/>
  <c r="Y5621" i="3"/>
  <c r="Y5615" i="3"/>
  <c r="Y5609" i="3"/>
  <c r="Y5603" i="3"/>
  <c r="Y5597" i="3"/>
  <c r="Y5591" i="3"/>
  <c r="Y5585" i="3"/>
  <c r="Y5579" i="3"/>
  <c r="Y5573" i="3"/>
  <c r="Y5567" i="3"/>
  <c r="Y5561" i="3"/>
  <c r="Y5555" i="3"/>
  <c r="Y5549" i="3"/>
  <c r="Y5543" i="3"/>
  <c r="Y5537" i="3"/>
  <c r="Y5531" i="3"/>
  <c r="Y5525" i="3"/>
  <c r="Y5519" i="3"/>
  <c r="Y5513" i="3"/>
  <c r="Y5507" i="3"/>
  <c r="Y5501" i="3"/>
  <c r="Y5495" i="3"/>
  <c r="Y5489" i="3"/>
  <c r="Y5483" i="3"/>
  <c r="Y5477" i="3"/>
  <c r="Y5471" i="3"/>
  <c r="Y5465" i="3"/>
  <c r="Y5459" i="3"/>
  <c r="Y5453" i="3"/>
  <c r="Y5447" i="3"/>
  <c r="Y5441" i="3"/>
  <c r="Y5435" i="3"/>
  <c r="Y5429" i="3"/>
  <c r="Y5423" i="3"/>
  <c r="Y5417" i="3"/>
  <c r="Y5411" i="3"/>
  <c r="Y5405" i="3"/>
  <c r="Y5399" i="3"/>
  <c r="Y5393" i="3"/>
  <c r="Y5387" i="3"/>
  <c r="Y5381" i="3"/>
  <c r="Y5375" i="3"/>
  <c r="Y5369" i="3"/>
  <c r="Y5363" i="3"/>
  <c r="Y5357" i="3"/>
  <c r="Y5351" i="3"/>
  <c r="Y5345" i="3"/>
  <c r="Y5339" i="3"/>
  <c r="Y5333" i="3"/>
  <c r="Y5327" i="3"/>
  <c r="Y5321" i="3"/>
  <c r="Y5315" i="3"/>
  <c r="Y5309" i="3"/>
  <c r="Y5303" i="3"/>
  <c r="Y5297" i="3"/>
  <c r="Y5291" i="3"/>
  <c r="Y5285" i="3"/>
  <c r="Y5279" i="3"/>
  <c r="Y5273" i="3"/>
  <c r="Y5267" i="3"/>
  <c r="Y5261" i="3"/>
  <c r="Y5255" i="3"/>
  <c r="Y5249" i="3"/>
  <c r="Y5243" i="3"/>
  <c r="Y5237" i="3"/>
  <c r="Y5231" i="3"/>
  <c r="Y5225" i="3"/>
  <c r="Y5219" i="3"/>
  <c r="Y5213" i="3"/>
  <c r="Y5207" i="3"/>
  <c r="Y5201" i="3"/>
  <c r="Y5195" i="3"/>
  <c r="Y5189" i="3"/>
  <c r="Y5183" i="3"/>
  <c r="Y5177" i="3"/>
  <c r="Y5171" i="3"/>
  <c r="Y5165" i="3"/>
  <c r="Y5159" i="3"/>
  <c r="Y5153" i="3"/>
  <c r="Y5147" i="3"/>
  <c r="Y5141" i="3"/>
  <c r="Y5135" i="3"/>
  <c r="Y5129" i="3"/>
  <c r="Y5123" i="3"/>
  <c r="Y5117" i="3"/>
  <c r="Y5111" i="3"/>
  <c r="Y5105" i="3"/>
  <c r="Y5099" i="3"/>
  <c r="Y5093" i="3"/>
  <c r="Y5087" i="3"/>
  <c r="Y5081" i="3"/>
  <c r="Y5075" i="3"/>
  <c r="Y5069" i="3"/>
  <c r="Y5063" i="3"/>
  <c r="Y5057" i="3"/>
  <c r="Y5051" i="3"/>
  <c r="Y5045" i="3"/>
  <c r="Y5039" i="3"/>
  <c r="Y5033" i="3"/>
  <c r="Y5027" i="3"/>
  <c r="Y5021" i="3"/>
  <c r="Y5015" i="3"/>
  <c r="Y5009" i="3"/>
  <c r="Y5003" i="3"/>
  <c r="Y4997" i="3"/>
  <c r="Y4991" i="3"/>
  <c r="Y4985" i="3"/>
  <c r="Y4979" i="3"/>
  <c r="Y4973" i="3"/>
  <c r="Y4967" i="3"/>
  <c r="Y4961" i="3"/>
  <c r="Y4955" i="3"/>
  <c r="Y4949" i="3"/>
  <c r="Y4943" i="3"/>
  <c r="Y4937" i="3"/>
  <c r="Y4931" i="3"/>
  <c r="Y4925" i="3"/>
  <c r="Y4919" i="3"/>
  <c r="Y4913" i="3"/>
  <c r="Y4907" i="3"/>
  <c r="Y4901" i="3"/>
  <c r="Y4895" i="3"/>
  <c r="Y4889" i="3"/>
  <c r="Y4883" i="3"/>
  <c r="Y4877" i="3"/>
  <c r="Y4871" i="3"/>
  <c r="Y4865" i="3"/>
  <c r="Y4859" i="3"/>
  <c r="Y4853" i="3"/>
  <c r="Y4847" i="3"/>
  <c r="Y4841" i="3"/>
  <c r="Y4835" i="3"/>
  <c r="Y4829" i="3"/>
  <c r="Y4823" i="3"/>
  <c r="Y4817" i="3"/>
  <c r="Y4811" i="3"/>
  <c r="Y4805" i="3"/>
  <c r="Y4799" i="3"/>
  <c r="Y4793" i="3"/>
  <c r="Y4787" i="3"/>
  <c r="Y4781" i="3"/>
  <c r="Y4775" i="3"/>
  <c r="Y4769" i="3"/>
  <c r="Y4763" i="3"/>
  <c r="Y4757" i="3"/>
  <c r="Y4751" i="3"/>
  <c r="Y4745" i="3"/>
  <c r="Y4739" i="3"/>
  <c r="Y4733" i="3"/>
  <c r="Y4727" i="3"/>
  <c r="Y4721" i="3"/>
  <c r="Y4715" i="3"/>
  <c r="Y4709" i="3"/>
  <c r="Y4703" i="3"/>
  <c r="Y4697" i="3"/>
  <c r="Y4691" i="3"/>
  <c r="Y4685" i="3"/>
  <c r="Y4679" i="3"/>
  <c r="Y4673" i="3"/>
  <c r="Y4667" i="3"/>
  <c r="Y4661" i="3"/>
  <c r="Y4655" i="3"/>
  <c r="Y4649" i="3"/>
  <c r="Y4643" i="3"/>
  <c r="Y4637" i="3"/>
  <c r="Y4631" i="3"/>
  <c r="Y4625" i="3"/>
  <c r="Y4619" i="3"/>
  <c r="Y4613" i="3"/>
  <c r="Y4607" i="3"/>
  <c r="Y4601" i="3"/>
  <c r="Y4595" i="3"/>
  <c r="Y4589" i="3"/>
  <c r="Y4583" i="3"/>
  <c r="Y4577" i="3"/>
  <c r="Y4571" i="3"/>
  <c r="Y4565" i="3"/>
  <c r="Y4559" i="3"/>
  <c r="Y4553" i="3"/>
  <c r="Y4547" i="3"/>
  <c r="Y4541" i="3"/>
  <c r="Y4535" i="3"/>
  <c r="Y4529" i="3"/>
  <c r="Y4523" i="3"/>
  <c r="Y4517" i="3"/>
  <c r="Y4511" i="3"/>
  <c r="Y4505" i="3"/>
  <c r="Y4499" i="3"/>
  <c r="Y4493" i="3"/>
  <c r="Y4487" i="3"/>
  <c r="Y4481" i="3"/>
  <c r="Y4475" i="3"/>
  <c r="Y4469" i="3"/>
  <c r="Y4463" i="3"/>
  <c r="Y4457" i="3"/>
  <c r="Y4451" i="3"/>
  <c r="Y4445" i="3"/>
  <c r="Y4439" i="3"/>
  <c r="Y4433" i="3"/>
  <c r="Y4427" i="3"/>
  <c r="Y4421" i="3"/>
  <c r="Y4415" i="3"/>
  <c r="Y4409" i="3"/>
  <c r="Y4403" i="3"/>
  <c r="Y4397" i="3"/>
  <c r="Y4391" i="3"/>
  <c r="Y4385" i="3"/>
  <c r="Y4379" i="3"/>
  <c r="Y4373" i="3"/>
  <c r="Y4367" i="3"/>
  <c r="Y4361" i="3"/>
  <c r="Y4355" i="3"/>
  <c r="Y4349" i="3"/>
  <c r="Y4343" i="3"/>
  <c r="Y4337" i="3"/>
  <c r="Y4331" i="3"/>
  <c r="Y4325" i="3"/>
  <c r="Y4319" i="3"/>
  <c r="Y4313" i="3"/>
  <c r="Y4307" i="3"/>
  <c r="Y4301" i="3"/>
  <c r="Y4295" i="3"/>
  <c r="Y4289" i="3"/>
  <c r="Y4283" i="3"/>
  <c r="Y4277" i="3"/>
  <c r="Y4271" i="3"/>
  <c r="Y4265" i="3"/>
  <c r="Y4259" i="3"/>
  <c r="Y4253" i="3"/>
  <c r="Y4247" i="3"/>
  <c r="Y4241" i="3"/>
  <c r="Y4235" i="3"/>
  <c r="Y4229" i="3"/>
  <c r="Y4223" i="3"/>
  <c r="Y4217" i="3"/>
  <c r="Y4211" i="3"/>
  <c r="Y4205" i="3"/>
  <c r="Y4199" i="3"/>
  <c r="Y4193" i="3"/>
  <c r="Y4187" i="3"/>
  <c r="Y4181" i="3"/>
  <c r="Y4175" i="3"/>
  <c r="Y4169" i="3"/>
  <c r="Y4163" i="3"/>
  <c r="Y4157" i="3"/>
  <c r="Y4151" i="3"/>
  <c r="Y4145" i="3"/>
  <c r="Y4139" i="3"/>
  <c r="Y4133" i="3"/>
  <c r="Y4127" i="3"/>
  <c r="Y4121" i="3"/>
  <c r="Y4115" i="3"/>
  <c r="Y4109" i="3"/>
  <c r="Y4103" i="3"/>
  <c r="Y4097" i="3"/>
  <c r="Y4091" i="3"/>
  <c r="Y4085" i="3"/>
  <c r="Y4079" i="3"/>
  <c r="Y4073" i="3"/>
  <c r="Y4067" i="3"/>
  <c r="Y4061" i="3"/>
  <c r="Y4055" i="3"/>
  <c r="Y4049" i="3"/>
  <c r="Y4043" i="3"/>
  <c r="Y4037" i="3"/>
  <c r="Y4031" i="3"/>
  <c r="Y4025" i="3"/>
  <c r="Y4019" i="3"/>
  <c r="Y4013" i="3"/>
  <c r="Y4007" i="3"/>
  <c r="Y4001" i="3"/>
  <c r="Y3995" i="3"/>
  <c r="Y3989" i="3"/>
  <c r="Y3983" i="3"/>
  <c r="Y3977" i="3"/>
  <c r="Y3971" i="3"/>
  <c r="Y3965" i="3"/>
  <c r="Y3959" i="3"/>
  <c r="Y3953" i="3"/>
  <c r="Y3947" i="3"/>
  <c r="Y3941" i="3"/>
  <c r="Y3935" i="3"/>
  <c r="Y3929" i="3"/>
  <c r="Y3923" i="3"/>
  <c r="Y3917" i="3"/>
  <c r="Y3911" i="3"/>
  <c r="Y3905" i="3"/>
  <c r="Y3899" i="3"/>
  <c r="Y3893" i="3"/>
  <c r="Y3887" i="3"/>
  <c r="Y3881" i="3"/>
  <c r="Y3875" i="3"/>
  <c r="Y3869" i="3"/>
  <c r="Y3863" i="3"/>
  <c r="Y3857" i="3"/>
  <c r="Y3851" i="3"/>
  <c r="Y3845" i="3"/>
  <c r="Y3839" i="3"/>
  <c r="Y3833" i="3"/>
  <c r="Y3827" i="3"/>
  <c r="Y3821" i="3"/>
  <c r="Y3815" i="3"/>
  <c r="Y3809" i="3"/>
  <c r="Y3803" i="3"/>
  <c r="Y3797" i="3"/>
  <c r="Y3791" i="3"/>
  <c r="Y3785" i="3"/>
  <c r="Y3779" i="3"/>
  <c r="Y3773" i="3"/>
  <c r="Y3767" i="3"/>
  <c r="Y3761" i="3"/>
  <c r="Y3755" i="3"/>
  <c r="Y3749" i="3"/>
  <c r="Y3743" i="3"/>
  <c r="Y3737" i="3"/>
  <c r="Y3731" i="3"/>
  <c r="Y3725" i="3"/>
  <c r="Y3719" i="3"/>
  <c r="Y3713" i="3"/>
  <c r="Y3707" i="3"/>
  <c r="Y3701" i="3"/>
  <c r="Y3695" i="3"/>
  <c r="Y3689" i="3"/>
  <c r="Y3683" i="3"/>
  <c r="Y3677" i="3"/>
  <c r="Y3671" i="3"/>
  <c r="Y3665" i="3"/>
  <c r="Y3659" i="3"/>
  <c r="Y3653" i="3"/>
  <c r="Y3647" i="3"/>
  <c r="Y3641" i="3"/>
  <c r="Y3635" i="3"/>
  <c r="Y3629" i="3"/>
  <c r="Y3623" i="3"/>
  <c r="Y3617" i="3"/>
  <c r="Y3611" i="3"/>
  <c r="Y3605" i="3"/>
  <c r="Y3599" i="3"/>
  <c r="Y3593" i="3"/>
  <c r="Y3587" i="3"/>
  <c r="Y3581" i="3"/>
  <c r="Y3575" i="3"/>
  <c r="Y3569" i="3"/>
  <c r="Y3563" i="3"/>
  <c r="Y3557" i="3"/>
  <c r="Y3551" i="3"/>
  <c r="Y3545" i="3"/>
  <c r="Y3539" i="3"/>
  <c r="Y3533" i="3"/>
  <c r="Y3527" i="3"/>
  <c r="Y3521" i="3"/>
  <c r="Y3515" i="3"/>
  <c r="Y3509" i="3"/>
  <c r="Y3503" i="3"/>
  <c r="Y3497" i="3"/>
  <c r="Y3491" i="3"/>
  <c r="Y3485" i="3"/>
  <c r="Y3479" i="3"/>
  <c r="Y3473" i="3"/>
  <c r="Y3467" i="3"/>
  <c r="Y3461" i="3"/>
  <c r="Y3455" i="3"/>
  <c r="Y3449" i="3"/>
  <c r="Y3443" i="3"/>
  <c r="Y3437" i="3"/>
  <c r="Y3431" i="3"/>
  <c r="Y3425" i="3"/>
  <c r="Y3419" i="3"/>
  <c r="Y3413" i="3"/>
  <c r="Y3407" i="3"/>
  <c r="Y3401" i="3"/>
  <c r="Y3395" i="3"/>
  <c r="Y3389" i="3"/>
  <c r="Y3383" i="3"/>
  <c r="Y3377" i="3"/>
  <c r="Y3371" i="3"/>
  <c r="Y3365" i="3"/>
  <c r="Y3359" i="3"/>
  <c r="Y3353" i="3"/>
  <c r="Y3347" i="3"/>
  <c r="Y3341" i="3"/>
  <c r="Y3335" i="3"/>
  <c r="Y3329" i="3"/>
  <c r="Y3323" i="3"/>
  <c r="Y3317" i="3"/>
  <c r="Y3311" i="3"/>
  <c r="Y3305" i="3"/>
  <c r="Y3299" i="3"/>
  <c r="Y3293" i="3"/>
  <c r="Y3287" i="3"/>
  <c r="Y3281" i="3"/>
  <c r="Y3275" i="3"/>
  <c r="Y3269" i="3"/>
  <c r="Y3263" i="3"/>
  <c r="Y3257" i="3"/>
  <c r="Y3251" i="3"/>
  <c r="Y3245" i="3"/>
  <c r="Y3239" i="3"/>
  <c r="Y3233" i="3"/>
  <c r="Y3227" i="3"/>
  <c r="Y3221" i="3"/>
  <c r="Y3215" i="3"/>
  <c r="Y3209" i="3"/>
  <c r="Y3203" i="3"/>
  <c r="Y3197" i="3"/>
  <c r="Y3191" i="3"/>
  <c r="Y3185" i="3"/>
  <c r="Y3179" i="3"/>
  <c r="Y3173" i="3"/>
  <c r="Y3167" i="3"/>
  <c r="Y3161" i="3"/>
  <c r="Y3155" i="3"/>
  <c r="Y3149" i="3"/>
  <c r="Y3143" i="3"/>
  <c r="Y3137" i="3"/>
  <c r="Y3131" i="3"/>
  <c r="Y3125" i="3"/>
  <c r="Y3119" i="3"/>
  <c r="Y3113" i="3"/>
  <c r="Y3107" i="3"/>
  <c r="Y3101" i="3"/>
  <c r="Y3095" i="3"/>
  <c r="Y3089" i="3"/>
  <c r="Y3083" i="3"/>
  <c r="Y3077" i="3"/>
  <c r="Y3071" i="3"/>
  <c r="Y3065" i="3"/>
  <c r="Y3059" i="3"/>
  <c r="Y3053" i="3"/>
  <c r="Y3047" i="3"/>
  <c r="Y3041" i="3"/>
  <c r="Y3035" i="3"/>
  <c r="Y3029" i="3"/>
  <c r="Y3023" i="3"/>
  <c r="Y3017" i="3"/>
  <c r="Y3011" i="3"/>
  <c r="Y3005" i="3"/>
  <c r="Y2999" i="3"/>
  <c r="Y2993" i="3"/>
  <c r="Y2987" i="3"/>
  <c r="Y2981" i="3"/>
  <c r="Y2975" i="3"/>
  <c r="Y2969" i="3"/>
  <c r="Y2963" i="3"/>
  <c r="Y2957" i="3"/>
  <c r="Y2951" i="3"/>
  <c r="Y2945" i="3"/>
  <c r="Y2939" i="3"/>
  <c r="Y2933" i="3"/>
  <c r="Y2927" i="3"/>
  <c r="Y2921" i="3"/>
  <c r="Y2915" i="3"/>
  <c r="Y2909" i="3"/>
  <c r="Y2903" i="3"/>
  <c r="Y2897" i="3"/>
  <c r="Y2891" i="3"/>
  <c r="Y2885" i="3"/>
  <c r="Y2879" i="3"/>
  <c r="Y2873" i="3"/>
  <c r="Y2867" i="3"/>
  <c r="Y2861" i="3"/>
  <c r="Y2855" i="3"/>
  <c r="Y2849" i="3"/>
  <c r="Y2843" i="3"/>
  <c r="Y2837" i="3"/>
  <c r="Y2831" i="3"/>
  <c r="Y2825" i="3"/>
  <c r="Y2819" i="3"/>
  <c r="Y2813" i="3"/>
  <c r="Y2807" i="3"/>
  <c r="Y2801" i="3"/>
  <c r="Y2795" i="3"/>
  <c r="Y2789" i="3"/>
  <c r="Y2783" i="3"/>
  <c r="Y2777" i="3"/>
  <c r="Y2771" i="3"/>
  <c r="Y2765" i="3"/>
  <c r="Y2759" i="3"/>
  <c r="Y2753" i="3"/>
  <c r="Y2747" i="3"/>
  <c r="Y2741" i="3"/>
  <c r="Y2735" i="3"/>
  <c r="Y2729" i="3"/>
  <c r="Y2723" i="3"/>
  <c r="Y2717" i="3"/>
  <c r="Y2711" i="3"/>
  <c r="Y2705" i="3"/>
  <c r="Y2699" i="3"/>
  <c r="Y2693" i="3"/>
  <c r="Y2687" i="3"/>
  <c r="Y2681" i="3"/>
  <c r="Y2675" i="3"/>
  <c r="Y2669" i="3"/>
  <c r="Y2663" i="3"/>
  <c r="Y2657" i="3"/>
  <c r="Y2651" i="3"/>
  <c r="Y2645" i="3"/>
  <c r="Y2639" i="3"/>
  <c r="Y2633" i="3"/>
  <c r="Y2627" i="3"/>
  <c r="Y2621" i="3"/>
  <c r="Y2615" i="3"/>
  <c r="Y2609" i="3"/>
  <c r="Y2603" i="3"/>
  <c r="Y2597" i="3"/>
  <c r="Y2591" i="3"/>
  <c r="Y2585" i="3"/>
  <c r="Y2579" i="3"/>
  <c r="Y2573" i="3"/>
  <c r="Y2567" i="3"/>
  <c r="Y2561" i="3"/>
  <c r="Y2555" i="3"/>
  <c r="Y2549" i="3"/>
  <c r="Y2543" i="3"/>
  <c r="Y2537" i="3"/>
  <c r="Y2531" i="3"/>
  <c r="Y2525" i="3"/>
  <c r="Y2519" i="3"/>
  <c r="Y2513" i="3"/>
  <c r="Y2507" i="3"/>
  <c r="Y2501" i="3"/>
  <c r="Y2495" i="3"/>
  <c r="Y2489" i="3"/>
  <c r="Y2483" i="3"/>
  <c r="Y2477" i="3"/>
  <c r="Y2471" i="3"/>
  <c r="Y2465" i="3"/>
  <c r="Y2459" i="3"/>
  <c r="Y2453" i="3"/>
  <c r="Y2447" i="3"/>
  <c r="Y2441" i="3"/>
  <c r="Y2435" i="3"/>
  <c r="Y2429" i="3"/>
  <c r="Y2423" i="3"/>
  <c r="Y2417" i="3"/>
  <c r="Y2411" i="3"/>
  <c r="Y2405" i="3"/>
  <c r="Y2399" i="3"/>
  <c r="Y2393" i="3"/>
  <c r="Y2387" i="3"/>
  <c r="Y2381" i="3"/>
  <c r="Y2375" i="3"/>
  <c r="Y2369" i="3"/>
  <c r="Y2363" i="3"/>
  <c r="Y2357" i="3"/>
  <c r="Y2351" i="3"/>
  <c r="Y2345" i="3"/>
  <c r="Y2339" i="3"/>
  <c r="Y2333" i="3"/>
  <c r="Y2327" i="3"/>
  <c r="Y2321" i="3"/>
  <c r="Y2315" i="3"/>
  <c r="Y2309" i="3"/>
  <c r="Y2303" i="3"/>
  <c r="Y2297" i="3"/>
  <c r="Y2291" i="3"/>
  <c r="Y2285" i="3"/>
  <c r="Y2279" i="3"/>
  <c r="Y2273" i="3"/>
  <c r="Y2267" i="3"/>
  <c r="Y2261" i="3"/>
  <c r="Y2255" i="3"/>
  <c r="Y2249" i="3"/>
  <c r="Y2243" i="3"/>
  <c r="Y2237" i="3"/>
  <c r="Y2231" i="3"/>
  <c r="Y2225" i="3"/>
  <c r="Y2219" i="3"/>
  <c r="Y2213" i="3"/>
  <c r="Y2207" i="3"/>
  <c r="Y2201" i="3"/>
  <c r="Y2195" i="3"/>
  <c r="Y2189" i="3"/>
  <c r="Y2183" i="3"/>
  <c r="Y2177" i="3"/>
  <c r="Y2171" i="3"/>
  <c r="Y2165" i="3"/>
  <c r="Y2159" i="3"/>
  <c r="Y2153" i="3"/>
  <c r="Y2147" i="3"/>
  <c r="Y2141" i="3"/>
  <c r="Y2135" i="3"/>
  <c r="Y2129" i="3"/>
  <c r="Y2123" i="3"/>
  <c r="Y2117" i="3"/>
  <c r="Y2111" i="3"/>
  <c r="Y2105" i="3"/>
  <c r="Y2099" i="3"/>
  <c r="Y2093" i="3"/>
  <c r="Y2087" i="3"/>
  <c r="Y2081" i="3"/>
  <c r="Y2075" i="3"/>
  <c r="Y2069" i="3"/>
  <c r="Y2063" i="3"/>
  <c r="Y2057" i="3"/>
  <c r="Y2051" i="3"/>
  <c r="Y2045" i="3"/>
  <c r="Y2039" i="3"/>
  <c r="Y2033" i="3"/>
  <c r="Y2027" i="3"/>
  <c r="Y2021" i="3"/>
  <c r="Y2015" i="3"/>
  <c r="Y2009" i="3"/>
  <c r="Y2003" i="3"/>
  <c r="Y1997" i="3"/>
  <c r="Y1991" i="3"/>
  <c r="Y1985" i="3"/>
  <c r="Y1979" i="3"/>
  <c r="Y1973" i="3"/>
  <c r="Y1967" i="3"/>
  <c r="Y1961" i="3"/>
  <c r="Y1955" i="3"/>
  <c r="Y1949" i="3"/>
  <c r="Y1943" i="3"/>
  <c r="Y1937" i="3"/>
  <c r="Y1931" i="3"/>
  <c r="Y1925" i="3"/>
  <c r="Y1919" i="3"/>
  <c r="Y1913" i="3"/>
  <c r="Y1907" i="3"/>
  <c r="Y1901" i="3"/>
  <c r="Y1895" i="3"/>
  <c r="Y1889" i="3"/>
  <c r="Y1883" i="3"/>
  <c r="Y1877" i="3"/>
  <c r="Y1871" i="3"/>
  <c r="Y1865" i="3"/>
  <c r="Y1859" i="3"/>
  <c r="Y1853" i="3"/>
  <c r="Y1847" i="3"/>
  <c r="Y1841" i="3"/>
  <c r="Y1835" i="3"/>
  <c r="Y1829" i="3"/>
  <c r="Y1823" i="3"/>
  <c r="Y1817" i="3"/>
  <c r="Y1811" i="3"/>
  <c r="Y1805" i="3"/>
  <c r="Y1799" i="3"/>
  <c r="Y1793" i="3"/>
  <c r="Y1787" i="3"/>
  <c r="Y1781" i="3"/>
  <c r="Y1775" i="3"/>
  <c r="Y1769" i="3"/>
  <c r="Y1763" i="3"/>
  <c r="Y1757" i="3"/>
  <c r="Y1751" i="3"/>
  <c r="Y1745" i="3"/>
  <c r="Y1739" i="3"/>
  <c r="Y1733" i="3"/>
  <c r="Y1727" i="3"/>
  <c r="Y1721" i="3"/>
  <c r="Y1715" i="3"/>
  <c r="Y1709" i="3"/>
  <c r="Y1703" i="3"/>
  <c r="Y1697" i="3"/>
  <c r="Y1691" i="3"/>
  <c r="Y1685" i="3"/>
  <c r="Y1679" i="3"/>
  <c r="Y1673" i="3"/>
  <c r="Y1667" i="3"/>
  <c r="Y1661" i="3"/>
  <c r="Y1655" i="3"/>
  <c r="Y1649" i="3"/>
  <c r="Y1643" i="3"/>
  <c r="Y1637" i="3"/>
  <c r="Y1631" i="3"/>
  <c r="Y1625" i="3"/>
  <c r="Y1619" i="3"/>
  <c r="Y1613" i="3"/>
  <c r="Y1607" i="3"/>
  <c r="Y1601" i="3"/>
  <c r="Y1595" i="3"/>
  <c r="Y1589" i="3"/>
  <c r="Y1583" i="3"/>
  <c r="Y1577" i="3"/>
  <c r="Y1571" i="3"/>
  <c r="Y1565" i="3"/>
  <c r="Y1559" i="3"/>
  <c r="Y1553" i="3"/>
  <c r="Y1547" i="3"/>
  <c r="Y1541" i="3"/>
  <c r="Y1535" i="3"/>
  <c r="Y1529" i="3"/>
  <c r="Y1523" i="3"/>
  <c r="Y1517" i="3"/>
  <c r="Y1511" i="3"/>
  <c r="Y1505" i="3"/>
  <c r="Y1499" i="3"/>
  <c r="Y1493" i="3"/>
  <c r="Y1487" i="3"/>
  <c r="Y1481" i="3"/>
  <c r="Y1475" i="3"/>
  <c r="Y1469" i="3"/>
  <c r="Y1463" i="3"/>
  <c r="Y1457" i="3"/>
  <c r="Y1451" i="3"/>
  <c r="Y1445" i="3"/>
  <c r="Y1439" i="3"/>
  <c r="Y1433" i="3"/>
  <c r="Y1427" i="3"/>
  <c r="Y1421" i="3"/>
  <c r="Y1415" i="3"/>
  <c r="Y1409" i="3"/>
  <c r="Y1403" i="3"/>
  <c r="Y1397" i="3"/>
  <c r="Y1391" i="3"/>
  <c r="Y1385" i="3"/>
  <c r="Y1379" i="3"/>
  <c r="Y1373" i="3"/>
  <c r="Y1367" i="3"/>
  <c r="Y1361" i="3"/>
  <c r="Y1355" i="3"/>
  <c r="Y1349" i="3"/>
  <c r="Y1343" i="3"/>
  <c r="Y1337" i="3"/>
  <c r="Y1331" i="3"/>
  <c r="Y1325" i="3"/>
  <c r="Y1319" i="3"/>
  <c r="Y1313" i="3"/>
  <c r="Y1307" i="3"/>
  <c r="Y1301" i="3"/>
  <c r="Y1295" i="3"/>
  <c r="Y1289" i="3"/>
  <c r="Y1283" i="3"/>
  <c r="Y1277" i="3"/>
  <c r="Y1271" i="3"/>
  <c r="Y1265" i="3"/>
  <c r="Y1259" i="3"/>
  <c r="Y1253" i="3"/>
  <c r="Y1247" i="3"/>
  <c r="Y1241" i="3"/>
  <c r="Y1235" i="3"/>
  <c r="Y1229" i="3"/>
  <c r="Y1223" i="3"/>
  <c r="Y1217" i="3"/>
  <c r="Y1211" i="3"/>
  <c r="Y1205" i="3"/>
  <c r="Y1199" i="3"/>
  <c r="Y1193" i="3"/>
  <c r="Y1187" i="3"/>
  <c r="Y1181" i="3"/>
  <c r="Y1175" i="3"/>
  <c r="Y1169" i="3"/>
  <c r="Y1163" i="3"/>
  <c r="Y1157" i="3"/>
  <c r="Y1151" i="3"/>
  <c r="Y1145" i="3"/>
  <c r="Y1139" i="3"/>
  <c r="Y1133" i="3"/>
  <c r="Y1127" i="3"/>
  <c r="Y1121" i="3"/>
  <c r="Y1115" i="3"/>
  <c r="Y1109" i="3"/>
  <c r="Y1103" i="3"/>
  <c r="Y1097" i="3"/>
  <c r="Y1091" i="3"/>
  <c r="Y1085" i="3"/>
  <c r="Y1079" i="3"/>
  <c r="Y1073" i="3"/>
  <c r="Y1067" i="3"/>
  <c r="Y1061" i="3"/>
  <c r="Y1055" i="3"/>
  <c r="Y1049" i="3"/>
  <c r="Y1043" i="3"/>
  <c r="Y1037" i="3"/>
  <c r="Y1031" i="3"/>
  <c r="Y1025" i="3"/>
  <c r="Y1019" i="3"/>
  <c r="Y1013" i="3"/>
  <c r="Y1007" i="3"/>
  <c r="Y1001" i="3"/>
  <c r="Y995" i="3"/>
  <c r="Y989" i="3"/>
  <c r="Y983" i="3"/>
  <c r="Y977" i="3"/>
  <c r="Y971" i="3"/>
  <c r="Y965" i="3"/>
  <c r="Y959" i="3"/>
  <c r="Y953" i="3"/>
  <c r="Y947" i="3"/>
  <c r="Y941" i="3"/>
  <c r="Y935" i="3"/>
  <c r="Y929" i="3"/>
  <c r="Y923" i="3"/>
  <c r="Y917" i="3"/>
  <c r="Y911" i="3"/>
  <c r="Y905" i="3"/>
  <c r="Y899" i="3"/>
  <c r="Y893" i="3"/>
  <c r="Y887" i="3"/>
  <c r="Y881" i="3"/>
  <c r="Y875" i="3"/>
  <c r="Y869" i="3"/>
  <c r="Y863" i="3"/>
  <c r="Y857" i="3"/>
  <c r="Y851" i="3"/>
  <c r="Y845" i="3"/>
  <c r="Y839" i="3"/>
  <c r="Y833" i="3"/>
  <c r="Y827" i="3"/>
  <c r="Y821" i="3"/>
  <c r="Y815" i="3"/>
  <c r="Y809" i="3"/>
  <c r="Y803" i="3"/>
  <c r="Y797" i="3"/>
  <c r="Y791" i="3"/>
  <c r="Y785" i="3"/>
  <c r="Y779" i="3"/>
  <c r="Y773" i="3"/>
  <c r="Y767" i="3"/>
  <c r="Y761" i="3"/>
  <c r="Y755" i="3"/>
  <c r="Y749" i="3"/>
  <c r="Y743" i="3"/>
  <c r="Y737" i="3"/>
  <c r="Y731" i="3"/>
  <c r="Y725" i="3"/>
  <c r="Y719" i="3"/>
  <c r="Y713" i="3"/>
  <c r="Y707" i="3"/>
  <c r="Y701" i="3"/>
  <c r="Y695" i="3"/>
  <c r="Y689" i="3"/>
  <c r="Y683" i="3"/>
  <c r="Y677" i="3"/>
  <c r="Y671" i="3"/>
  <c r="Y665" i="3"/>
  <c r="Y659" i="3"/>
  <c r="Y653" i="3"/>
  <c r="Y647" i="3"/>
  <c r="Y641" i="3"/>
  <c r="Y635" i="3"/>
  <c r="Y629" i="3"/>
  <c r="Y623" i="3"/>
  <c r="Y617" i="3"/>
  <c r="Y611" i="3"/>
  <c r="Y605" i="3"/>
  <c r="Y599" i="3"/>
  <c r="Y593" i="3"/>
  <c r="Y587" i="3"/>
  <c r="Y581" i="3"/>
  <c r="Y575" i="3"/>
  <c r="Y569" i="3"/>
  <c r="Y563" i="3"/>
  <c r="Y557" i="3"/>
  <c r="Y551" i="3"/>
  <c r="Y545" i="3"/>
  <c r="Y539" i="3"/>
  <c r="Y533" i="3"/>
  <c r="Y527" i="3"/>
  <c r="Y521" i="3"/>
  <c r="Y515" i="3"/>
  <c r="Y509" i="3"/>
  <c r="Y503" i="3"/>
  <c r="Y497" i="3"/>
  <c r="Y491" i="3"/>
  <c r="Y485" i="3"/>
  <c r="Y479" i="3"/>
  <c r="Y473" i="3"/>
  <c r="Y467" i="3"/>
  <c r="Y461" i="3"/>
  <c r="Y455" i="3"/>
  <c r="Y449" i="3"/>
  <c r="Y443" i="3"/>
  <c r="Y437" i="3"/>
  <c r="Y431" i="3"/>
  <c r="Y425" i="3"/>
  <c r="Y419" i="3"/>
  <c r="Y413" i="3"/>
  <c r="Y407" i="3"/>
  <c r="Y401" i="3"/>
  <c r="Y395" i="3"/>
  <c r="Y389" i="3"/>
  <c r="Y383" i="3"/>
  <c r="Y377" i="3"/>
  <c r="Y371" i="3"/>
  <c r="Y365" i="3"/>
  <c r="Y359" i="3"/>
  <c r="Y353" i="3"/>
  <c r="Y347" i="3"/>
  <c r="Y341" i="3"/>
  <c r="Y335" i="3"/>
  <c r="Y329" i="3"/>
  <c r="Y323" i="3"/>
  <c r="Y317" i="3"/>
  <c r="Y311" i="3"/>
  <c r="Y305" i="3"/>
  <c r="Y299" i="3"/>
  <c r="Y293" i="3"/>
  <c r="Y287" i="3"/>
  <c r="Y281" i="3"/>
  <c r="Y275" i="3"/>
  <c r="Y269" i="3"/>
  <c r="Y263" i="3"/>
  <c r="Y257" i="3"/>
  <c r="Y251" i="3"/>
  <c r="Y245" i="3"/>
  <c r="Y239" i="3"/>
  <c r="Y233" i="3"/>
  <c r="Y227" i="3"/>
  <c r="Y221" i="3"/>
  <c r="Y215" i="3"/>
  <c r="Y209" i="3"/>
  <c r="Y203" i="3"/>
  <c r="Y197" i="3"/>
  <c r="Y191" i="3"/>
  <c r="Y185" i="3"/>
  <c r="Y179" i="3"/>
  <c r="Y173" i="3"/>
  <c r="Y167" i="3"/>
  <c r="Y161" i="3"/>
  <c r="Y155" i="3"/>
  <c r="Y149" i="3"/>
  <c r="Y143" i="3"/>
  <c r="Y137" i="3"/>
  <c r="Y131" i="3"/>
  <c r="Y125" i="3"/>
  <c r="Y119" i="3"/>
  <c r="Y113" i="3"/>
  <c r="Y107" i="3"/>
  <c r="Y101" i="3"/>
  <c r="Y95" i="3"/>
  <c r="Y89" i="3"/>
  <c r="Y83" i="3"/>
  <c r="Y77" i="3"/>
  <c r="Y71" i="3"/>
  <c r="Y65" i="3"/>
  <c r="Y59" i="3"/>
  <c r="Y53" i="3"/>
  <c r="Y47" i="3"/>
  <c r="Y41" i="3"/>
  <c r="Y35" i="3"/>
  <c r="Y29" i="3"/>
  <c r="Y23" i="3"/>
  <c r="Y17" i="3"/>
  <c r="Y11" i="3"/>
  <c r="U5341" i="3"/>
  <c r="V4970" i="3"/>
  <c r="V4646" i="3"/>
  <c r="V4322" i="3"/>
  <c r="V3998" i="3"/>
  <c r="V3787" i="3"/>
  <c r="V3625" i="3"/>
  <c r="V3463" i="3"/>
  <c r="V3364" i="3"/>
  <c r="U3300" i="3"/>
  <c r="V3256" i="3"/>
  <c r="V3213" i="3"/>
  <c r="V3170" i="3"/>
  <c r="U3127" i="3"/>
  <c r="U3084" i="3"/>
  <c r="V3040" i="3"/>
  <c r="V2997" i="3"/>
  <c r="V2954" i="3"/>
  <c r="U2911" i="3"/>
  <c r="U2868" i="3"/>
  <c r="V2824" i="3"/>
  <c r="V2781" i="3"/>
  <c r="V2738" i="3"/>
  <c r="U2695" i="3"/>
  <c r="U2652" i="3"/>
  <c r="V2608" i="3"/>
  <c r="V2565" i="3"/>
  <c r="V2522" i="3"/>
  <c r="U2479" i="3"/>
  <c r="U2436" i="3"/>
  <c r="U13" i="3"/>
  <c r="V17" i="3"/>
  <c r="AL17" i="3" s="1"/>
  <c r="U22" i="3"/>
  <c r="V26" i="3"/>
  <c r="U31" i="3"/>
  <c r="V35" i="3"/>
  <c r="U40" i="3"/>
  <c r="V44" i="3"/>
  <c r="U49" i="3"/>
  <c r="V53" i="3"/>
  <c r="U58" i="3"/>
  <c r="V62" i="3"/>
  <c r="U67" i="3"/>
  <c r="V71" i="3"/>
  <c r="AL71" i="3" s="1"/>
  <c r="U76" i="3"/>
  <c r="V80" i="3"/>
  <c r="U85" i="3"/>
  <c r="V89" i="3"/>
  <c r="U94" i="3"/>
  <c r="V98" i="3"/>
  <c r="U103" i="3"/>
  <c r="V107" i="3"/>
  <c r="U112" i="3"/>
  <c r="V116" i="3"/>
  <c r="U121" i="3"/>
  <c r="V125" i="3"/>
  <c r="U130" i="3"/>
  <c r="V134" i="3"/>
  <c r="U139" i="3"/>
  <c r="V143" i="3"/>
  <c r="U148" i="3"/>
  <c r="V152" i="3"/>
  <c r="U157" i="3"/>
  <c r="V161" i="3"/>
  <c r="U166" i="3"/>
  <c r="V170" i="3"/>
  <c r="U175" i="3"/>
  <c r="V179" i="3"/>
  <c r="U184" i="3"/>
  <c r="V188" i="3"/>
  <c r="U193" i="3"/>
  <c r="V197" i="3"/>
  <c r="U202" i="3"/>
  <c r="V206" i="3"/>
  <c r="U211" i="3"/>
  <c r="V215" i="3"/>
  <c r="U220" i="3"/>
  <c r="V224" i="3"/>
  <c r="U229" i="3"/>
  <c r="V233" i="3"/>
  <c r="U238" i="3"/>
  <c r="V242" i="3"/>
  <c r="U247" i="3"/>
  <c r="V251" i="3"/>
  <c r="U256" i="3"/>
  <c r="V260" i="3"/>
  <c r="U265" i="3"/>
  <c r="V269" i="3"/>
  <c r="U274" i="3"/>
  <c r="V278" i="3"/>
  <c r="U283" i="3"/>
  <c r="V287" i="3"/>
  <c r="U292" i="3"/>
  <c r="V296" i="3"/>
  <c r="U301" i="3"/>
  <c r="V305" i="3"/>
  <c r="U310" i="3"/>
  <c r="V314" i="3"/>
  <c r="U319" i="3"/>
  <c r="V323" i="3"/>
  <c r="U328" i="3"/>
  <c r="V332" i="3"/>
  <c r="U337" i="3"/>
  <c r="V341" i="3"/>
  <c r="U346" i="3"/>
  <c r="V350" i="3"/>
  <c r="U355" i="3"/>
  <c r="V359" i="3"/>
  <c r="U364" i="3"/>
  <c r="V368" i="3"/>
  <c r="U373" i="3"/>
  <c r="V377" i="3"/>
  <c r="U382" i="3"/>
  <c r="V386" i="3"/>
  <c r="U391" i="3"/>
  <c r="V395" i="3"/>
  <c r="U400" i="3"/>
  <c r="V404" i="3"/>
  <c r="U409" i="3"/>
  <c r="V413" i="3"/>
  <c r="U418" i="3"/>
  <c r="V422" i="3"/>
  <c r="U427" i="3"/>
  <c r="V431" i="3"/>
  <c r="U436" i="3"/>
  <c r="V440" i="3"/>
  <c r="U445" i="3"/>
  <c r="V449" i="3"/>
  <c r="U454" i="3"/>
  <c r="V458" i="3"/>
  <c r="U463" i="3"/>
  <c r="V467" i="3"/>
  <c r="U472" i="3"/>
  <c r="V476" i="3"/>
  <c r="U481" i="3"/>
  <c r="V485" i="3"/>
  <c r="U490" i="3"/>
  <c r="V494" i="3"/>
  <c r="U499" i="3"/>
  <c r="V503" i="3"/>
  <c r="U508" i="3"/>
  <c r="V512" i="3"/>
  <c r="U517" i="3"/>
  <c r="V521" i="3"/>
  <c r="U526" i="3"/>
  <c r="V530" i="3"/>
  <c r="U535" i="3"/>
  <c r="V539" i="3"/>
  <c r="U544" i="3"/>
  <c r="V548" i="3"/>
  <c r="U553" i="3"/>
  <c r="V557" i="3"/>
  <c r="U562" i="3"/>
  <c r="V566" i="3"/>
  <c r="U571" i="3"/>
  <c r="V575" i="3"/>
  <c r="U580" i="3"/>
  <c r="V584" i="3"/>
  <c r="U589" i="3"/>
  <c r="V593" i="3"/>
  <c r="U598" i="3"/>
  <c r="V602" i="3"/>
  <c r="U607" i="3"/>
  <c r="V611" i="3"/>
  <c r="U616" i="3"/>
  <c r="V620" i="3"/>
  <c r="U625" i="3"/>
  <c r="V629" i="3"/>
  <c r="U634" i="3"/>
  <c r="V638" i="3"/>
  <c r="U643" i="3"/>
  <c r="V647" i="3"/>
  <c r="U652" i="3"/>
  <c r="V656" i="3"/>
  <c r="U661" i="3"/>
  <c r="V665" i="3"/>
  <c r="U670" i="3"/>
  <c r="V674" i="3"/>
  <c r="U679" i="3"/>
  <c r="V683" i="3"/>
  <c r="U688" i="3"/>
  <c r="V692" i="3"/>
  <c r="U697" i="3"/>
  <c r="V701" i="3"/>
  <c r="U706" i="3"/>
  <c r="V710" i="3"/>
  <c r="U715" i="3"/>
  <c r="V719" i="3"/>
  <c r="U724" i="3"/>
  <c r="V728" i="3"/>
  <c r="U733" i="3"/>
  <c r="V737" i="3"/>
  <c r="U742" i="3"/>
  <c r="V746" i="3"/>
  <c r="U751" i="3"/>
  <c r="V755" i="3"/>
  <c r="U760" i="3"/>
  <c r="V764" i="3"/>
  <c r="U769" i="3"/>
  <c r="V773" i="3"/>
  <c r="U778" i="3"/>
  <c r="V782" i="3"/>
  <c r="U787" i="3"/>
  <c r="V791" i="3"/>
  <c r="U796" i="3"/>
  <c r="V800" i="3"/>
  <c r="U805" i="3"/>
  <c r="V809" i="3"/>
  <c r="U814" i="3"/>
  <c r="V818" i="3"/>
  <c r="U823" i="3"/>
  <c r="V827" i="3"/>
  <c r="U832" i="3"/>
  <c r="V836" i="3"/>
  <c r="U841" i="3"/>
  <c r="V845" i="3"/>
  <c r="U850" i="3"/>
  <c r="V854" i="3"/>
  <c r="U859" i="3"/>
  <c r="V863" i="3"/>
  <c r="U868" i="3"/>
  <c r="V872" i="3"/>
  <c r="U877" i="3"/>
  <c r="V881" i="3"/>
  <c r="U886" i="3"/>
  <c r="V890" i="3"/>
  <c r="U895" i="3"/>
  <c r="V899" i="3"/>
  <c r="U904" i="3"/>
  <c r="V908" i="3"/>
  <c r="U913" i="3"/>
  <c r="V917" i="3"/>
  <c r="U922" i="3"/>
  <c r="V926" i="3"/>
  <c r="U931" i="3"/>
  <c r="V935" i="3"/>
  <c r="U940" i="3"/>
  <c r="V944" i="3"/>
  <c r="U950" i="3"/>
  <c r="U956" i="3"/>
  <c r="U962" i="3"/>
  <c r="U968" i="3"/>
  <c r="U974" i="3"/>
  <c r="U980" i="3"/>
  <c r="U986" i="3"/>
  <c r="U992" i="3"/>
  <c r="U998" i="3"/>
  <c r="U1004" i="3"/>
  <c r="U1010" i="3"/>
  <c r="U1016" i="3"/>
  <c r="U1022" i="3"/>
  <c r="U1028" i="3"/>
  <c r="U1034" i="3"/>
  <c r="U1040" i="3"/>
  <c r="U1046" i="3"/>
  <c r="U1052" i="3"/>
  <c r="U1058" i="3"/>
  <c r="U1064" i="3"/>
  <c r="U1070" i="3"/>
  <c r="U1076" i="3"/>
  <c r="V1082" i="3"/>
  <c r="V1091" i="3"/>
  <c r="V1100" i="3"/>
  <c r="V1109" i="3"/>
  <c r="V1118" i="3"/>
  <c r="V1127" i="3"/>
  <c r="V1136" i="3"/>
  <c r="V1145" i="3"/>
  <c r="V1154" i="3"/>
  <c r="V1163" i="3"/>
  <c r="V1172" i="3"/>
  <c r="V1181" i="3"/>
  <c r="V1190" i="3"/>
  <c r="V1199" i="3"/>
  <c r="V1208" i="3"/>
  <c r="V1217" i="3"/>
  <c r="V1226" i="3"/>
  <c r="V1235" i="3"/>
  <c r="V1244" i="3"/>
  <c r="V1253" i="3"/>
  <c r="V1262" i="3"/>
  <c r="V1271" i="3"/>
  <c r="V1280" i="3"/>
  <c r="V1289" i="3"/>
  <c r="V1298" i="3"/>
  <c r="V1307" i="3"/>
  <c r="V1316" i="3"/>
  <c r="V1325" i="3"/>
  <c r="V1334" i="3"/>
  <c r="V1343" i="3"/>
  <c r="V1352" i="3"/>
  <c r="V1361" i="3"/>
  <c r="V1370" i="3"/>
  <c r="V1379" i="3"/>
  <c r="V1388" i="3"/>
  <c r="V1397" i="3"/>
  <c r="V1406" i="3"/>
  <c r="V1415" i="3"/>
  <c r="V1424" i="3"/>
  <c r="V1433" i="3"/>
  <c r="V1442" i="3"/>
  <c r="V1451" i="3"/>
  <c r="V1460" i="3"/>
  <c r="V1469" i="3"/>
  <c r="V1478" i="3"/>
  <c r="U1495" i="3"/>
  <c r="U1513" i="3"/>
  <c r="U1531" i="3"/>
  <c r="U1549" i="3"/>
  <c r="U1567" i="3"/>
  <c r="U1585" i="3"/>
  <c r="U1603" i="3"/>
  <c r="U1621" i="3"/>
  <c r="U1639" i="3"/>
  <c r="U1657" i="3"/>
  <c r="U1675" i="3"/>
  <c r="U1693" i="3"/>
  <c r="U1711" i="3"/>
  <c r="U1729" i="3"/>
  <c r="U1747" i="3"/>
  <c r="V1766" i="3"/>
  <c r="U1788" i="3"/>
  <c r="V1809" i="3"/>
  <c r="U1831" i="3"/>
  <c r="V1852" i="3"/>
  <c r="V1874" i="3"/>
  <c r="U1896" i="3"/>
  <c r="V1917" i="3"/>
  <c r="U1939" i="3"/>
  <c r="V1960" i="3"/>
  <c r="V1982" i="3"/>
  <c r="U2004" i="3"/>
  <c r="V2025" i="3"/>
  <c r="U2047" i="3"/>
  <c r="V2069" i="3"/>
  <c r="U2100" i="3"/>
  <c r="U2136" i="3"/>
  <c r="U2172" i="3"/>
  <c r="U2208" i="3"/>
  <c r="U2244" i="3"/>
  <c r="V2284" i="3"/>
  <c r="U2328" i="3"/>
  <c r="U2371" i="3"/>
  <c r="V2414" i="3"/>
  <c r="V2464" i="3"/>
  <c r="U2515" i="3"/>
  <c r="V2572" i="3"/>
  <c r="U2623" i="3"/>
  <c r="V2673" i="3"/>
  <c r="U2724" i="3"/>
  <c r="V2774" i="3"/>
  <c r="U2832" i="3"/>
  <c r="V2882" i="3"/>
  <c r="V2932" i="3"/>
  <c r="U2983" i="3"/>
  <c r="V3033" i="3"/>
  <c r="U3091" i="3"/>
  <c r="V3141" i="3"/>
  <c r="U3192" i="3"/>
  <c r="V3242" i="3"/>
  <c r="V3292" i="3"/>
  <c r="U3397" i="3"/>
  <c r="V3598" i="3"/>
  <c r="V3868" i="3"/>
  <c r="V4268" i="3"/>
  <c r="V4808" i="3"/>
  <c r="U5246" i="3"/>
  <c r="Y14" i="3"/>
  <c r="Y26" i="3"/>
  <c r="Y38" i="3"/>
  <c r="Y50" i="3"/>
  <c r="Y62" i="3"/>
  <c r="Y74" i="3"/>
  <c r="Y88" i="3"/>
  <c r="Y106" i="3"/>
  <c r="Y124" i="3"/>
  <c r="Y147" i="3"/>
  <c r="Y183" i="3"/>
  <c r="Y219" i="3"/>
  <c r="Y255" i="3"/>
  <c r="Y291" i="3"/>
  <c r="Y327" i="3"/>
  <c r="Y363" i="3"/>
  <c r="Y399" i="3"/>
  <c r="Y435" i="3"/>
  <c r="Y471" i="3"/>
  <c r="Y507" i="3"/>
  <c r="Y543" i="3"/>
  <c r="Y579" i="3"/>
  <c r="Y615" i="3"/>
  <c r="Y651" i="3"/>
  <c r="Y687" i="3"/>
  <c r="Y723" i="3"/>
  <c r="Y759" i="3"/>
  <c r="Y795" i="3"/>
  <c r="Y831" i="3"/>
  <c r="Y867" i="3"/>
  <c r="U167" i="3"/>
  <c r="U171" i="3"/>
  <c r="U176" i="3"/>
  <c r="U180" i="3"/>
  <c r="U185" i="3"/>
  <c r="U189" i="3"/>
  <c r="U194" i="3"/>
  <c r="U198" i="3"/>
  <c r="U203" i="3"/>
  <c r="U207" i="3"/>
  <c r="U212" i="3"/>
  <c r="U216" i="3"/>
  <c r="U221" i="3"/>
  <c r="U225" i="3"/>
  <c r="U230" i="3"/>
  <c r="U234" i="3"/>
  <c r="U239" i="3"/>
  <c r="U243" i="3"/>
  <c r="U248" i="3"/>
  <c r="U252" i="3"/>
  <c r="U257" i="3"/>
  <c r="U261" i="3"/>
  <c r="U266" i="3"/>
  <c r="U270" i="3"/>
  <c r="U275" i="3"/>
  <c r="U279" i="3"/>
  <c r="U284" i="3"/>
  <c r="U288" i="3"/>
  <c r="U293" i="3"/>
  <c r="U297" i="3"/>
  <c r="U302" i="3"/>
  <c r="U306" i="3"/>
  <c r="U311" i="3"/>
  <c r="U315" i="3"/>
  <c r="U320" i="3"/>
  <c r="U324" i="3"/>
  <c r="U329" i="3"/>
  <c r="U333" i="3"/>
  <c r="U338" i="3"/>
  <c r="U342" i="3"/>
  <c r="U347" i="3"/>
  <c r="U351" i="3"/>
  <c r="U356" i="3"/>
  <c r="U360" i="3"/>
  <c r="U365" i="3"/>
  <c r="U369" i="3"/>
  <c r="U374" i="3"/>
  <c r="U378" i="3"/>
  <c r="U383" i="3"/>
  <c r="U387" i="3"/>
  <c r="U392" i="3"/>
  <c r="U396" i="3"/>
  <c r="U401" i="3"/>
  <c r="U405" i="3"/>
  <c r="U410" i="3"/>
  <c r="U414" i="3"/>
  <c r="U419" i="3"/>
  <c r="U423" i="3"/>
  <c r="U428" i="3"/>
  <c r="U432" i="3"/>
  <c r="U437" i="3"/>
  <c r="U441" i="3"/>
  <c r="U446" i="3"/>
  <c r="U450" i="3"/>
  <c r="U455" i="3"/>
  <c r="U459" i="3"/>
  <c r="U464" i="3"/>
  <c r="U468" i="3"/>
  <c r="U473" i="3"/>
  <c r="U477" i="3"/>
  <c r="U482" i="3"/>
  <c r="U486" i="3"/>
  <c r="U491" i="3"/>
  <c r="U495" i="3"/>
  <c r="U500" i="3"/>
  <c r="U504" i="3"/>
  <c r="U509" i="3"/>
  <c r="U513" i="3"/>
  <c r="U518" i="3"/>
  <c r="U522" i="3"/>
  <c r="U527" i="3"/>
  <c r="U531" i="3"/>
  <c r="U536" i="3"/>
  <c r="U540" i="3"/>
  <c r="U545" i="3"/>
  <c r="U549" i="3"/>
  <c r="U554" i="3"/>
  <c r="U558" i="3"/>
  <c r="U563" i="3"/>
  <c r="U567" i="3"/>
  <c r="U572" i="3"/>
  <c r="U576" i="3"/>
  <c r="U581" i="3"/>
  <c r="U585" i="3"/>
  <c r="U590" i="3"/>
  <c r="U594" i="3"/>
  <c r="U599" i="3"/>
  <c r="U603" i="3"/>
  <c r="U608" i="3"/>
  <c r="U612" i="3"/>
  <c r="U617" i="3"/>
  <c r="U621" i="3"/>
  <c r="U626" i="3"/>
  <c r="U630" i="3"/>
  <c r="U635" i="3"/>
  <c r="U639" i="3"/>
  <c r="U644" i="3"/>
  <c r="U648" i="3"/>
  <c r="U653" i="3"/>
  <c r="U657" i="3"/>
  <c r="U662" i="3"/>
  <c r="U666" i="3"/>
  <c r="U671" i="3"/>
  <c r="U675" i="3"/>
  <c r="U680" i="3"/>
  <c r="U684" i="3"/>
  <c r="U689" i="3"/>
  <c r="U693" i="3"/>
  <c r="U698" i="3"/>
  <c r="U702" i="3"/>
  <c r="U707" i="3"/>
  <c r="U711" i="3"/>
  <c r="U716" i="3"/>
  <c r="U720" i="3"/>
  <c r="U725" i="3"/>
  <c r="U729" i="3"/>
  <c r="U734" i="3"/>
  <c r="U738" i="3"/>
  <c r="U743" i="3"/>
  <c r="U747" i="3"/>
  <c r="U752" i="3"/>
  <c r="U756" i="3"/>
  <c r="U761" i="3"/>
  <c r="U765" i="3"/>
  <c r="U770" i="3"/>
  <c r="U774" i="3"/>
  <c r="U779" i="3"/>
  <c r="U783" i="3"/>
  <c r="U788" i="3"/>
  <c r="U792" i="3"/>
  <c r="U797" i="3"/>
  <c r="U801" i="3"/>
  <c r="U806" i="3"/>
  <c r="U810" i="3"/>
  <c r="U815" i="3"/>
  <c r="U819" i="3"/>
  <c r="U824" i="3"/>
  <c r="U828" i="3"/>
  <c r="U833" i="3"/>
  <c r="U837" i="3"/>
  <c r="U842" i="3"/>
  <c r="U846" i="3"/>
  <c r="U851" i="3"/>
  <c r="U855" i="3"/>
  <c r="U860" i="3"/>
  <c r="U864" i="3"/>
  <c r="U869" i="3"/>
  <c r="U873" i="3"/>
  <c r="U878" i="3"/>
  <c r="U882" i="3"/>
  <c r="U887" i="3"/>
  <c r="U891" i="3"/>
  <c r="U896" i="3"/>
  <c r="U900" i="3"/>
  <c r="U905" i="3"/>
  <c r="U909" i="3"/>
  <c r="U914" i="3"/>
  <c r="U918" i="3"/>
  <c r="U923" i="3"/>
  <c r="U927" i="3"/>
  <c r="U932" i="3"/>
  <c r="U936" i="3"/>
  <c r="U941" i="3"/>
  <c r="U945" i="3"/>
  <c r="V950" i="3"/>
  <c r="V956" i="3"/>
  <c r="V962" i="3"/>
  <c r="V968" i="3"/>
  <c r="V974" i="3"/>
  <c r="V980" i="3"/>
  <c r="V986" i="3"/>
  <c r="V992" i="3"/>
  <c r="V998" i="3"/>
  <c r="V1004" i="3"/>
  <c r="V1010" i="3"/>
  <c r="V1016" i="3"/>
  <c r="V1022" i="3"/>
  <c r="V1028" i="3"/>
  <c r="V1034" i="3"/>
  <c r="V1040" i="3"/>
  <c r="V1046" i="3"/>
  <c r="V1052" i="3"/>
  <c r="V1058" i="3"/>
  <c r="V1064" i="3"/>
  <c r="V1070" i="3"/>
  <c r="V1076" i="3"/>
  <c r="U1084" i="3"/>
  <c r="U1093" i="3"/>
  <c r="U1102" i="3"/>
  <c r="U1111" i="3"/>
  <c r="U1120" i="3"/>
  <c r="U1129" i="3"/>
  <c r="U1138" i="3"/>
  <c r="U1147" i="3"/>
  <c r="U1156" i="3"/>
  <c r="U1165" i="3"/>
  <c r="U1174" i="3"/>
  <c r="U1183" i="3"/>
  <c r="U1192" i="3"/>
  <c r="U1201" i="3"/>
  <c r="U1210" i="3"/>
  <c r="U1219" i="3"/>
  <c r="U1228" i="3"/>
  <c r="U1237" i="3"/>
  <c r="U1246" i="3"/>
  <c r="U1255" i="3"/>
  <c r="U1264" i="3"/>
  <c r="U1273" i="3"/>
  <c r="U1282" i="3"/>
  <c r="U1291" i="3"/>
  <c r="U1300" i="3"/>
  <c r="U1309" i="3"/>
  <c r="U1318" i="3"/>
  <c r="U1327" i="3"/>
  <c r="U1336" i="3"/>
  <c r="U1345" i="3"/>
  <c r="U1354" i="3"/>
  <c r="U1363" i="3"/>
  <c r="U1372" i="3"/>
  <c r="U1381" i="3"/>
  <c r="U1390" i="3"/>
  <c r="U1399" i="3"/>
  <c r="U1408" i="3"/>
  <c r="U1417" i="3"/>
  <c r="U1426" i="3"/>
  <c r="U1435" i="3"/>
  <c r="U1444" i="3"/>
  <c r="U1453" i="3"/>
  <c r="U1462" i="3"/>
  <c r="U1471" i="3"/>
  <c r="U1480" i="3"/>
  <c r="U1498" i="3"/>
  <c r="U1516" i="3"/>
  <c r="U1534" i="3"/>
  <c r="U1552" i="3"/>
  <c r="U1570" i="3"/>
  <c r="U1588" i="3"/>
  <c r="U1606" i="3"/>
  <c r="U1624" i="3"/>
  <c r="U1642" i="3"/>
  <c r="U1660" i="3"/>
  <c r="U1678" i="3"/>
  <c r="U1696" i="3"/>
  <c r="U1714" i="3"/>
  <c r="U1732" i="3"/>
  <c r="U1750" i="3"/>
  <c r="U1770" i="3"/>
  <c r="V1791" i="3"/>
  <c r="U1813" i="3"/>
  <c r="V1834" i="3"/>
  <c r="V1856" i="3"/>
  <c r="U1878" i="3"/>
  <c r="V1899" i="3"/>
  <c r="U1921" i="3"/>
  <c r="V1942" i="3"/>
  <c r="V1964" i="3"/>
  <c r="U1986" i="3"/>
  <c r="V2007" i="3"/>
  <c r="U2029" i="3"/>
  <c r="V2050" i="3"/>
  <c r="V2073" i="3"/>
  <c r="U2106" i="3"/>
  <c r="U2142" i="3"/>
  <c r="U2178" i="3"/>
  <c r="U2214" i="3"/>
  <c r="U2250" i="3"/>
  <c r="U2292" i="3"/>
  <c r="U2335" i="3"/>
  <c r="V2378" i="3"/>
  <c r="V2421" i="3"/>
  <c r="U2472" i="3"/>
  <c r="V2529" i="3"/>
  <c r="U2580" i="3"/>
  <c r="V2630" i="3"/>
  <c r="V2680" i="3"/>
  <c r="U2731" i="3"/>
  <c r="V2788" i="3"/>
  <c r="U2839" i="3"/>
  <c r="V2889" i="3"/>
  <c r="U2940" i="3"/>
  <c r="V2990" i="3"/>
  <c r="U3048" i="3"/>
  <c r="V3098" i="3"/>
  <c r="V3148" i="3"/>
  <c r="U3199" i="3"/>
  <c r="V3249" i="3"/>
  <c r="V3310" i="3"/>
  <c r="V3410" i="3"/>
  <c r="V3652" i="3"/>
  <c r="V3898" i="3"/>
  <c r="V4376" i="3"/>
  <c r="V4862" i="3"/>
  <c r="U5503" i="3"/>
  <c r="Y15" i="3"/>
  <c r="Y27" i="3"/>
  <c r="Y39" i="3"/>
  <c r="Y51" i="3"/>
  <c r="Y63" i="3"/>
  <c r="Y75" i="3"/>
  <c r="Y93" i="3"/>
  <c r="Y111" i="3"/>
  <c r="Y129" i="3"/>
  <c r="Y153" i="3"/>
  <c r="Y189" i="3"/>
  <c r="Y225" i="3"/>
  <c r="Y261" i="3"/>
  <c r="Y297" i="3"/>
  <c r="Y333" i="3"/>
  <c r="Y369" i="3"/>
  <c r="Y405" i="3"/>
  <c r="Y441" i="3"/>
  <c r="Y477" i="3"/>
  <c r="Y513" i="3"/>
  <c r="Y549" i="3"/>
  <c r="Y585" i="3"/>
  <c r="Y621" i="3"/>
  <c r="Y657" i="3"/>
  <c r="Y693" i="3"/>
  <c r="Y729" i="3"/>
  <c r="Y765" i="3"/>
  <c r="Y801" i="3"/>
  <c r="Y837" i="3"/>
  <c r="Y873" i="3"/>
  <c r="V14" i="3"/>
  <c r="U19" i="3"/>
  <c r="V23" i="3"/>
  <c r="U28" i="3"/>
  <c r="V32" i="3"/>
  <c r="U37" i="3"/>
  <c r="V41" i="3"/>
  <c r="U46" i="3"/>
  <c r="V50" i="3"/>
  <c r="U55" i="3"/>
  <c r="V59" i="3"/>
  <c r="U64" i="3"/>
  <c r="V68" i="3"/>
  <c r="U73" i="3"/>
  <c r="V77" i="3"/>
  <c r="U82" i="3"/>
  <c r="V86" i="3"/>
  <c r="U91" i="3"/>
  <c r="V95" i="3"/>
  <c r="U100" i="3"/>
  <c r="V104" i="3"/>
  <c r="U109" i="3"/>
  <c r="V113" i="3"/>
  <c r="U118" i="3"/>
  <c r="V122" i="3"/>
  <c r="U127" i="3"/>
  <c r="V131" i="3"/>
  <c r="U136" i="3"/>
  <c r="V140" i="3"/>
  <c r="U145" i="3"/>
  <c r="V149" i="3"/>
  <c r="U154" i="3"/>
  <c r="V158" i="3"/>
  <c r="U163" i="3"/>
  <c r="V167" i="3"/>
  <c r="U172" i="3"/>
  <c r="V176" i="3"/>
  <c r="U181" i="3"/>
  <c r="V185" i="3"/>
  <c r="U190" i="3"/>
  <c r="V194" i="3"/>
  <c r="U199" i="3"/>
  <c r="V203" i="3"/>
  <c r="U208" i="3"/>
  <c r="V212" i="3"/>
  <c r="U217" i="3"/>
  <c r="V221" i="3"/>
  <c r="U226" i="3"/>
  <c r="V230" i="3"/>
  <c r="U235" i="3"/>
  <c r="V239" i="3"/>
  <c r="U244" i="3"/>
  <c r="V248" i="3"/>
  <c r="U253" i="3"/>
  <c r="V257" i="3"/>
  <c r="U262" i="3"/>
  <c r="V266" i="3"/>
  <c r="U271" i="3"/>
  <c r="V275" i="3"/>
  <c r="U280" i="3"/>
  <c r="V284" i="3"/>
  <c r="U289" i="3"/>
  <c r="V293" i="3"/>
  <c r="U298" i="3"/>
  <c r="V302" i="3"/>
  <c r="U307" i="3"/>
  <c r="V311" i="3"/>
  <c r="U316" i="3"/>
  <c r="V320" i="3"/>
  <c r="U325" i="3"/>
  <c r="V329" i="3"/>
  <c r="U334" i="3"/>
  <c r="V338" i="3"/>
  <c r="U343" i="3"/>
  <c r="V347" i="3"/>
  <c r="U352" i="3"/>
  <c r="V356" i="3"/>
  <c r="U361" i="3"/>
  <c r="V365" i="3"/>
  <c r="U370" i="3"/>
  <c r="V374" i="3"/>
  <c r="U379" i="3"/>
  <c r="V383" i="3"/>
  <c r="U388" i="3"/>
  <c r="V392" i="3"/>
  <c r="U397" i="3"/>
  <c r="V401" i="3"/>
  <c r="U406" i="3"/>
  <c r="V410" i="3"/>
  <c r="U415" i="3"/>
  <c r="V419" i="3"/>
  <c r="U424" i="3"/>
  <c r="V428" i="3"/>
  <c r="U433" i="3"/>
  <c r="V437" i="3"/>
  <c r="U442" i="3"/>
  <c r="V446" i="3"/>
  <c r="U451" i="3"/>
  <c r="V455" i="3"/>
  <c r="U460" i="3"/>
  <c r="V464" i="3"/>
  <c r="U469" i="3"/>
  <c r="V473" i="3"/>
  <c r="U478" i="3"/>
  <c r="V482" i="3"/>
  <c r="U487" i="3"/>
  <c r="V491" i="3"/>
  <c r="U496" i="3"/>
  <c r="V500" i="3"/>
  <c r="U505" i="3"/>
  <c r="V509" i="3"/>
  <c r="U514" i="3"/>
  <c r="V518" i="3"/>
  <c r="U523" i="3"/>
  <c r="V527" i="3"/>
  <c r="U532" i="3"/>
  <c r="V536" i="3"/>
  <c r="U541" i="3"/>
  <c r="V545" i="3"/>
  <c r="U550" i="3"/>
  <c r="V554" i="3"/>
  <c r="U559" i="3"/>
  <c r="V563" i="3"/>
  <c r="U568" i="3"/>
  <c r="V572" i="3"/>
  <c r="U577" i="3"/>
  <c r="V581" i="3"/>
  <c r="U586" i="3"/>
  <c r="V590" i="3"/>
  <c r="U595" i="3"/>
  <c r="V599" i="3"/>
  <c r="U604" i="3"/>
  <c r="V608" i="3"/>
  <c r="U613" i="3"/>
  <c r="V617" i="3"/>
  <c r="U622" i="3"/>
  <c r="V626" i="3"/>
  <c r="U631" i="3"/>
  <c r="V635" i="3"/>
  <c r="U640" i="3"/>
  <c r="V644" i="3"/>
  <c r="U649" i="3"/>
  <c r="V653" i="3"/>
  <c r="U658" i="3"/>
  <c r="V662" i="3"/>
  <c r="U667" i="3"/>
  <c r="V671" i="3"/>
  <c r="U676" i="3"/>
  <c r="V680" i="3"/>
  <c r="U685" i="3"/>
  <c r="V689" i="3"/>
  <c r="U694" i="3"/>
  <c r="V698" i="3"/>
  <c r="U703" i="3"/>
  <c r="V707" i="3"/>
  <c r="U712" i="3"/>
  <c r="V716" i="3"/>
  <c r="U721" i="3"/>
  <c r="V725" i="3"/>
  <c r="U730" i="3"/>
  <c r="V734" i="3"/>
  <c r="U739" i="3"/>
  <c r="V743" i="3"/>
  <c r="U748" i="3"/>
  <c r="V752" i="3"/>
  <c r="U757" i="3"/>
  <c r="V761" i="3"/>
  <c r="U766" i="3"/>
  <c r="V770" i="3"/>
  <c r="U775" i="3"/>
  <c r="V779" i="3"/>
  <c r="U784" i="3"/>
  <c r="V788" i="3"/>
  <c r="U793" i="3"/>
  <c r="V797" i="3"/>
  <c r="U802" i="3"/>
  <c r="V806" i="3"/>
  <c r="U811" i="3"/>
  <c r="V815" i="3"/>
  <c r="U820" i="3"/>
  <c r="V824" i="3"/>
  <c r="U829" i="3"/>
  <c r="V833" i="3"/>
  <c r="U838" i="3"/>
  <c r="V842" i="3"/>
  <c r="U847" i="3"/>
  <c r="V851" i="3"/>
  <c r="U856" i="3"/>
  <c r="V860" i="3"/>
  <c r="U865" i="3"/>
  <c r="V869" i="3"/>
  <c r="U874" i="3"/>
  <c r="V878" i="3"/>
  <c r="U883" i="3"/>
  <c r="V887" i="3"/>
  <c r="U892" i="3"/>
  <c r="V896" i="3"/>
  <c r="U901" i="3"/>
  <c r="V905" i="3"/>
  <c r="U910" i="3"/>
  <c r="V914" i="3"/>
  <c r="U919" i="3"/>
  <c r="V923" i="3"/>
  <c r="U928" i="3"/>
  <c r="V932" i="3"/>
  <c r="U937" i="3"/>
  <c r="V941" i="3"/>
  <c r="U946" i="3"/>
  <c r="U952" i="3"/>
  <c r="U958" i="3"/>
  <c r="U964" i="3"/>
  <c r="U970" i="3"/>
  <c r="U976" i="3"/>
  <c r="U982" i="3"/>
  <c r="U988" i="3"/>
  <c r="U994" i="3"/>
  <c r="U1000" i="3"/>
  <c r="U1006" i="3"/>
  <c r="U1012" i="3"/>
  <c r="U1018" i="3"/>
  <c r="U1024" i="3"/>
  <c r="U1030" i="3"/>
  <c r="U1036" i="3"/>
  <c r="U1042" i="3"/>
  <c r="U1048" i="3"/>
  <c r="U1054" i="3"/>
  <c r="U1060" i="3"/>
  <c r="U1066" i="3"/>
  <c r="U1072" i="3"/>
  <c r="U1078" i="3"/>
  <c r="V1085" i="3"/>
  <c r="V1094" i="3"/>
  <c r="V1103" i="3"/>
  <c r="V1112" i="3"/>
  <c r="V1121" i="3"/>
  <c r="V1130" i="3"/>
  <c r="V1139" i="3"/>
  <c r="V1148" i="3"/>
  <c r="V1157" i="3"/>
  <c r="V1166" i="3"/>
  <c r="V1175" i="3"/>
  <c r="V1184" i="3"/>
  <c r="V1193" i="3"/>
  <c r="V1202" i="3"/>
  <c r="V1211" i="3"/>
  <c r="V1220" i="3"/>
  <c r="V1229" i="3"/>
  <c r="V1238" i="3"/>
  <c r="V1247" i="3"/>
  <c r="V1256" i="3"/>
  <c r="V1265" i="3"/>
  <c r="V1274" i="3"/>
  <c r="V1283" i="3"/>
  <c r="V1292" i="3"/>
  <c r="V1301" i="3"/>
  <c r="V1310" i="3"/>
  <c r="V1319" i="3"/>
  <c r="V1328" i="3"/>
  <c r="V1337" i="3"/>
  <c r="V1346" i="3"/>
  <c r="V1355" i="3"/>
  <c r="V1364" i="3"/>
  <c r="V1373" i="3"/>
  <c r="V1382" i="3"/>
  <c r="V1391" i="3"/>
  <c r="V1400" i="3"/>
  <c r="V1409" i="3"/>
  <c r="V1418" i="3"/>
  <c r="V1427" i="3"/>
  <c r="V1436" i="3"/>
  <c r="V1445" i="3"/>
  <c r="V1454" i="3"/>
  <c r="V1463" i="3"/>
  <c r="V1472" i="3"/>
  <c r="U1483" i="3"/>
  <c r="U1501" i="3"/>
  <c r="U1519" i="3"/>
  <c r="U1537" i="3"/>
  <c r="U1555" i="3"/>
  <c r="U1573" i="3"/>
  <c r="U1591" i="3"/>
  <c r="U1609" i="3"/>
  <c r="U1627" i="3"/>
  <c r="U1645" i="3"/>
  <c r="U1663" i="3"/>
  <c r="U1681" i="3"/>
  <c r="U1699" i="3"/>
  <c r="U1717" i="3"/>
  <c r="U1735" i="3"/>
  <c r="U1753" i="3"/>
  <c r="V1773" i="3"/>
  <c r="U1795" i="3"/>
  <c r="V1816" i="3"/>
  <c r="V1838" i="3"/>
  <c r="U1860" i="3"/>
  <c r="V1881" i="3"/>
  <c r="U1903" i="3"/>
  <c r="V1924" i="3"/>
  <c r="V1946" i="3"/>
  <c r="U1968" i="3"/>
  <c r="V1989" i="3"/>
  <c r="U2011" i="3"/>
  <c r="V2032" i="3"/>
  <c r="V2054" i="3"/>
  <c r="V2078" i="3"/>
  <c r="U2112" i="3"/>
  <c r="U2148" i="3"/>
  <c r="U2184" i="3"/>
  <c r="U2220" i="3"/>
  <c r="U2256" i="3"/>
  <c r="U2299" i="3"/>
  <c r="V2342" i="3"/>
  <c r="V2385" i="3"/>
  <c r="V2428" i="3"/>
  <c r="V2486" i="3"/>
  <c r="V2536" i="3"/>
  <c r="U2587" i="3"/>
  <c r="V2637" i="3"/>
  <c r="U2688" i="3"/>
  <c r="V2745" i="3"/>
  <c r="U2796" i="3"/>
  <c r="V2846" i="3"/>
  <c r="V2896" i="3"/>
  <c r="U2947" i="3"/>
  <c r="V3004" i="3"/>
  <c r="U3055" i="3"/>
  <c r="V3105" i="3"/>
  <c r="U3156" i="3"/>
  <c r="V3206" i="3"/>
  <c r="U3264" i="3"/>
  <c r="V3332" i="3"/>
  <c r="V3436" i="3"/>
  <c r="V3706" i="3"/>
  <c r="V3944" i="3"/>
  <c r="V4484" i="3"/>
  <c r="V4916" i="3"/>
  <c r="U5827" i="3"/>
  <c r="Y16" i="3"/>
  <c r="Y28" i="3"/>
  <c r="Y40" i="3"/>
  <c r="Y52" i="3"/>
  <c r="Y64" i="3"/>
  <c r="Y76" i="3"/>
  <c r="Y94" i="3"/>
  <c r="Y112" i="3"/>
  <c r="Y130" i="3"/>
  <c r="Y159" i="3"/>
  <c r="Y195" i="3"/>
  <c r="Y231" i="3"/>
  <c r="Y267" i="3"/>
  <c r="Y303" i="3"/>
  <c r="Y339" i="3"/>
  <c r="Y375" i="3"/>
  <c r="Y411" i="3"/>
  <c r="Y447" i="3"/>
  <c r="Y483" i="3"/>
  <c r="Y519" i="3"/>
  <c r="Y555" i="3"/>
  <c r="Y591" i="3"/>
  <c r="Y627" i="3"/>
  <c r="Y663" i="3"/>
  <c r="Y699" i="3"/>
  <c r="Y735" i="3"/>
  <c r="Y771" i="3"/>
  <c r="Y807" i="3"/>
  <c r="Y843" i="3"/>
  <c r="Y879" i="3"/>
  <c r="J529" i="2"/>
  <c r="BD17" i="7" s="1"/>
  <c r="BE17" i="7" s="1"/>
  <c r="AW527" i="2"/>
  <c r="BD42" i="7" s="1"/>
  <c r="BE42" i="7" s="1"/>
  <c r="P532" i="2"/>
  <c r="BD60" i="7" s="1"/>
  <c r="BE60" i="7" s="1"/>
  <c r="AE532" i="2"/>
  <c r="BD63" i="7" s="1"/>
  <c r="BE63" i="7" s="1"/>
  <c r="BM527" i="2"/>
  <c r="BD48" i="7" s="1"/>
  <c r="BE48" i="7" s="1"/>
  <c r="Q527" i="2"/>
  <c r="BD30" i="7" s="1"/>
  <c r="BE30" i="7" s="1"/>
  <c r="AJ532" i="2"/>
  <c r="BD64" i="7" s="1"/>
  <c r="BE64" i="7" s="1"/>
  <c r="S527" i="2"/>
  <c r="BD40" i="7" s="1"/>
  <c r="BE40" i="7" s="1"/>
  <c r="BI527" i="2"/>
  <c r="BD28" i="7" s="1"/>
  <c r="BE28" i="7" s="1"/>
  <c r="R527" i="2"/>
  <c r="BD35" i="7" s="1"/>
  <c r="BE35" i="7" s="1"/>
  <c r="T527" i="2"/>
  <c r="BD45" i="7" s="1"/>
  <c r="BE45" i="7" s="1"/>
  <c r="U532" i="2"/>
  <c r="BD61" i="7" s="1"/>
  <c r="BE61" i="7" s="1"/>
  <c r="BC30" i="7"/>
  <c r="BC27" i="7"/>
  <c r="BD22" i="7"/>
  <c r="BE22" i="7" s="1"/>
  <c r="BC38" i="7"/>
  <c r="BC35" i="7"/>
  <c r="BC103" i="7"/>
  <c r="BC104" i="7"/>
  <c r="BC31" i="7"/>
  <c r="BC45" i="7"/>
  <c r="BC47" i="7"/>
  <c r="BC36" i="7"/>
  <c r="BC105" i="7"/>
  <c r="BC118" i="7"/>
  <c r="BC26" i="7"/>
  <c r="BC33" i="7"/>
  <c r="BC46" i="7"/>
  <c r="BC102" i="7"/>
  <c r="BC41" i="7"/>
  <c r="BC99" i="7"/>
  <c r="BC108" i="7"/>
  <c r="BC117" i="7"/>
  <c r="BC120" i="7"/>
  <c r="BC112" i="7"/>
  <c r="BC115" i="7"/>
  <c r="BE32" i="7"/>
  <c r="BC40" i="7"/>
  <c r="BC43" i="7"/>
  <c r="BC98" i="7"/>
  <c r="BC107" i="7"/>
  <c r="BC110" i="7"/>
  <c r="BC114" i="7"/>
  <c r="BC42" i="7"/>
  <c r="BC97" i="7"/>
  <c r="BC100" i="7"/>
  <c r="BC109" i="7"/>
  <c r="BD21" i="7"/>
  <c r="BE21" i="7" s="1"/>
  <c r="BC25" i="7"/>
  <c r="X8010" i="3"/>
  <c r="X8007" i="3"/>
  <c r="X8001" i="3"/>
  <c r="AA8001" i="3" s="1"/>
  <c r="X7995" i="3"/>
  <c r="AA7995" i="3" s="1"/>
  <c r="X7989" i="3"/>
  <c r="AA7989" i="3" s="1"/>
  <c r="X7983" i="3"/>
  <c r="AA7983" i="3" s="1"/>
  <c r="X7977" i="3"/>
  <c r="X7971" i="3"/>
  <c r="X7965" i="3"/>
  <c r="AA7965" i="3" s="1"/>
  <c r="X7959" i="3"/>
  <c r="AA7959" i="3" s="1"/>
  <c r="X7953" i="3"/>
  <c r="AA7953" i="3" s="1"/>
  <c r="X7947" i="3"/>
  <c r="AA7947" i="3" s="1"/>
  <c r="X7941" i="3"/>
  <c r="X7935" i="3"/>
  <c r="X7929" i="3"/>
  <c r="AA7929" i="3" s="1"/>
  <c r="X7923" i="3"/>
  <c r="AA7923" i="3" s="1"/>
  <c r="X7917" i="3"/>
  <c r="AA7917" i="3" s="1"/>
  <c r="X7911" i="3"/>
  <c r="AA7911" i="3" s="1"/>
  <c r="X7905" i="3"/>
  <c r="X7899" i="3"/>
  <c r="X7893" i="3"/>
  <c r="AA7893" i="3" s="1"/>
  <c r="X7887" i="3"/>
  <c r="AA7887" i="3" s="1"/>
  <c r="X7881" i="3"/>
  <c r="AA7881" i="3" s="1"/>
  <c r="X7875" i="3"/>
  <c r="AA7875" i="3" s="1"/>
  <c r="X7869" i="3"/>
  <c r="X7863" i="3"/>
  <c r="X7857" i="3"/>
  <c r="AA7857" i="3" s="1"/>
  <c r="X7851" i="3"/>
  <c r="AA7851" i="3" s="1"/>
  <c r="X7845" i="3"/>
  <c r="AA7845" i="3" s="1"/>
  <c r="X7839" i="3"/>
  <c r="AA7839" i="3" s="1"/>
  <c r="X7833" i="3"/>
  <c r="X7827" i="3"/>
  <c r="X7821" i="3"/>
  <c r="AA7821" i="3" s="1"/>
  <c r="X7815" i="3"/>
  <c r="AA7815" i="3" s="1"/>
  <c r="X7809" i="3"/>
  <c r="AA7809" i="3" s="1"/>
  <c r="X7803" i="3"/>
  <c r="AA7803" i="3" s="1"/>
  <c r="X7797" i="3"/>
  <c r="X7791" i="3"/>
  <c r="X7785" i="3"/>
  <c r="AA7785" i="3" s="1"/>
  <c r="X7779" i="3"/>
  <c r="AA7779" i="3" s="1"/>
  <c r="X7773" i="3"/>
  <c r="AA7773" i="3" s="1"/>
  <c r="X7767" i="3"/>
  <c r="AA7767" i="3" s="1"/>
  <c r="X7761" i="3"/>
  <c r="X7755" i="3"/>
  <c r="X7749" i="3"/>
  <c r="AA7749" i="3" s="1"/>
  <c r="X7743" i="3"/>
  <c r="AA7743" i="3" s="1"/>
  <c r="X7737" i="3"/>
  <c r="AA7737" i="3" s="1"/>
  <c r="X7731" i="3"/>
  <c r="AA7731" i="3" s="1"/>
  <c r="X7725" i="3"/>
  <c r="X7719" i="3"/>
  <c r="X7713" i="3"/>
  <c r="AA7713" i="3" s="1"/>
  <c r="X7707" i="3"/>
  <c r="AA7707" i="3" s="1"/>
  <c r="X7701" i="3"/>
  <c r="AA7701" i="3" s="1"/>
  <c r="X7695" i="3"/>
  <c r="AA7695" i="3" s="1"/>
  <c r="X7689" i="3"/>
  <c r="X7683" i="3"/>
  <c r="X7677" i="3"/>
  <c r="AA7677" i="3" s="1"/>
  <c r="X7671" i="3"/>
  <c r="AA7671" i="3" s="1"/>
  <c r="X7665" i="3"/>
  <c r="AA7665" i="3" s="1"/>
  <c r="X7659" i="3"/>
  <c r="AA7659" i="3" s="1"/>
  <c r="X7653" i="3"/>
  <c r="X7647" i="3"/>
  <c r="X7641" i="3"/>
  <c r="AA7641" i="3" s="1"/>
  <c r="X7635" i="3"/>
  <c r="AA7635" i="3" s="1"/>
  <c r="X7629" i="3"/>
  <c r="AA7629" i="3" s="1"/>
  <c r="X7623" i="3"/>
  <c r="AA7623" i="3" s="1"/>
  <c r="X7617" i="3"/>
  <c r="X7611" i="3"/>
  <c r="X7605" i="3"/>
  <c r="AA7605" i="3" s="1"/>
  <c r="X7599" i="3"/>
  <c r="AA7599" i="3" s="1"/>
  <c r="X7593" i="3"/>
  <c r="AA7593" i="3" s="1"/>
  <c r="X7587" i="3"/>
  <c r="AA7587" i="3" s="1"/>
  <c r="X7581" i="3"/>
  <c r="X7575" i="3"/>
  <c r="X7569" i="3"/>
  <c r="AA7569" i="3" s="1"/>
  <c r="X7563" i="3"/>
  <c r="AA7563" i="3" s="1"/>
  <c r="X7557" i="3"/>
  <c r="AA7557" i="3" s="1"/>
  <c r="X7551" i="3"/>
  <c r="AA7551" i="3" s="1"/>
  <c r="X7545" i="3"/>
  <c r="X7539" i="3"/>
  <c r="X7533" i="3"/>
  <c r="AA7533" i="3" s="1"/>
  <c r="X7527" i="3"/>
  <c r="AA7527" i="3" s="1"/>
  <c r="X7521" i="3"/>
  <c r="AA7521" i="3" s="1"/>
  <c r="X7515" i="3"/>
  <c r="AA7515" i="3" s="1"/>
  <c r="X7509" i="3"/>
  <c r="X8005" i="3"/>
  <c r="X7999" i="3"/>
  <c r="AA7999" i="3" s="1"/>
  <c r="X7993" i="3"/>
  <c r="AA7993" i="3" s="1"/>
  <c r="X7987" i="3"/>
  <c r="AA7987" i="3" s="1"/>
  <c r="X7981" i="3"/>
  <c r="AA7981" i="3" s="1"/>
  <c r="X7975" i="3"/>
  <c r="X7969" i="3"/>
  <c r="X7963" i="3"/>
  <c r="AA7963" i="3" s="1"/>
  <c r="X7957" i="3"/>
  <c r="AA7957" i="3" s="1"/>
  <c r="X7951" i="3"/>
  <c r="AA7951" i="3" s="1"/>
  <c r="X7945" i="3"/>
  <c r="AA7945" i="3" s="1"/>
  <c r="X7939" i="3"/>
  <c r="X7933" i="3"/>
  <c r="X7927" i="3"/>
  <c r="AA7927" i="3" s="1"/>
  <c r="X7921" i="3"/>
  <c r="AA7921" i="3" s="1"/>
  <c r="X7915" i="3"/>
  <c r="AA7915" i="3" s="1"/>
  <c r="X7909" i="3"/>
  <c r="AA7909" i="3" s="1"/>
  <c r="X7903" i="3"/>
  <c r="X7897" i="3"/>
  <c r="X7891" i="3"/>
  <c r="AA7891" i="3" s="1"/>
  <c r="X7885" i="3"/>
  <c r="AA7885" i="3" s="1"/>
  <c r="X7879" i="3"/>
  <c r="AA7879" i="3" s="1"/>
  <c r="X7873" i="3"/>
  <c r="AA7873" i="3" s="1"/>
  <c r="X7867" i="3"/>
  <c r="X7861" i="3"/>
  <c r="X7855" i="3"/>
  <c r="AA7855" i="3" s="1"/>
  <c r="X7849" i="3"/>
  <c r="AA7849" i="3" s="1"/>
  <c r="X7843" i="3"/>
  <c r="AA7843" i="3" s="1"/>
  <c r="X7837" i="3"/>
  <c r="AA7837" i="3" s="1"/>
  <c r="X7831" i="3"/>
  <c r="X7825" i="3"/>
  <c r="X7819" i="3"/>
  <c r="AA7819" i="3" s="1"/>
  <c r="X7813" i="3"/>
  <c r="AA7813" i="3" s="1"/>
  <c r="X7807" i="3"/>
  <c r="AA7807" i="3" s="1"/>
  <c r="X7801" i="3"/>
  <c r="AA7801" i="3" s="1"/>
  <c r="X7795" i="3"/>
  <c r="X7789" i="3"/>
  <c r="X7783" i="3"/>
  <c r="AA7783" i="3" s="1"/>
  <c r="X7777" i="3"/>
  <c r="AA7777" i="3" s="1"/>
  <c r="X7771" i="3"/>
  <c r="AA7771" i="3" s="1"/>
  <c r="X7765" i="3"/>
  <c r="AA7765" i="3" s="1"/>
  <c r="X7759" i="3"/>
  <c r="X7753" i="3"/>
  <c r="X7747" i="3"/>
  <c r="AA7747" i="3" s="1"/>
  <c r="X7741" i="3"/>
  <c r="AA7741" i="3" s="1"/>
  <c r="X7735" i="3"/>
  <c r="AA7735" i="3" s="1"/>
  <c r="X7729" i="3"/>
  <c r="AA7729" i="3" s="1"/>
  <c r="X7723" i="3"/>
  <c r="X7717" i="3"/>
  <c r="X7711" i="3"/>
  <c r="AA7711" i="3" s="1"/>
  <c r="X7705" i="3"/>
  <c r="AA7705" i="3" s="1"/>
  <c r="X7699" i="3"/>
  <c r="AA7699" i="3" s="1"/>
  <c r="X7693" i="3"/>
  <c r="AA7693" i="3" s="1"/>
  <c r="X7687" i="3"/>
  <c r="X7681" i="3"/>
  <c r="X7675" i="3"/>
  <c r="AA7675" i="3" s="1"/>
  <c r="X7669" i="3"/>
  <c r="AA7669" i="3" s="1"/>
  <c r="X7663" i="3"/>
  <c r="AA7663" i="3" s="1"/>
  <c r="X7657" i="3"/>
  <c r="AA7657" i="3" s="1"/>
  <c r="X7651" i="3"/>
  <c r="X7645" i="3"/>
  <c r="X7639" i="3"/>
  <c r="AA7639" i="3" s="1"/>
  <c r="X7633" i="3"/>
  <c r="AA7633" i="3" s="1"/>
  <c r="X7627" i="3"/>
  <c r="AA7627" i="3" s="1"/>
  <c r="X7621" i="3"/>
  <c r="AA7621" i="3" s="1"/>
  <c r="X7615" i="3"/>
  <c r="X7609" i="3"/>
  <c r="X7603" i="3"/>
  <c r="AA7603" i="3" s="1"/>
  <c r="X7597" i="3"/>
  <c r="AA7597" i="3" s="1"/>
  <c r="X7591" i="3"/>
  <c r="AA7591" i="3" s="1"/>
  <c r="X7585" i="3"/>
  <c r="AA7585" i="3" s="1"/>
  <c r="X7579" i="3"/>
  <c r="X7573" i="3"/>
  <c r="X7567" i="3"/>
  <c r="AA7567" i="3" s="1"/>
  <c r="X7561" i="3"/>
  <c r="AA7561" i="3" s="1"/>
  <c r="X7555" i="3"/>
  <c r="AA7555" i="3" s="1"/>
  <c r="X7549" i="3"/>
  <c r="AA7549" i="3" s="1"/>
  <c r="X7543" i="3"/>
  <c r="X7537" i="3"/>
  <c r="X7531" i="3"/>
  <c r="AA7531" i="3" s="1"/>
  <c r="X7525" i="3"/>
  <c r="AA7525" i="3" s="1"/>
  <c r="X7519" i="3"/>
  <c r="AA7519" i="3" s="1"/>
  <c r="X7513" i="3"/>
  <c r="AA7513" i="3" s="1"/>
  <c r="X7507" i="3"/>
  <c r="X7501" i="3"/>
  <c r="X8009" i="3"/>
  <c r="X8000" i="3"/>
  <c r="X7991" i="3"/>
  <c r="AA7991" i="3" s="1"/>
  <c r="X7982" i="3"/>
  <c r="AA7982" i="3" s="1"/>
  <c r="X7973" i="3"/>
  <c r="X7964" i="3"/>
  <c r="X7955" i="3"/>
  <c r="X7946" i="3"/>
  <c r="AA7946" i="3" s="1"/>
  <c r="X7937" i="3"/>
  <c r="X7928" i="3"/>
  <c r="AA7928" i="3" s="1"/>
  <c r="X7919" i="3"/>
  <c r="X7910" i="3"/>
  <c r="AA7910" i="3" s="1"/>
  <c r="X7901" i="3"/>
  <c r="X7892" i="3"/>
  <c r="X7883" i="3"/>
  <c r="AA7883" i="3" s="1"/>
  <c r="X7874" i="3"/>
  <c r="AA7874" i="3" s="1"/>
  <c r="X7865" i="3"/>
  <c r="X7856" i="3"/>
  <c r="X7847" i="3"/>
  <c r="X7838" i="3"/>
  <c r="AA7838" i="3" s="1"/>
  <c r="X7829" i="3"/>
  <c r="X7820" i="3"/>
  <c r="AA7820" i="3" s="1"/>
  <c r="X7811" i="3"/>
  <c r="X7802" i="3"/>
  <c r="AA7802" i="3" s="1"/>
  <c r="X7793" i="3"/>
  <c r="X7784" i="3"/>
  <c r="X7775" i="3"/>
  <c r="AA7775" i="3" s="1"/>
  <c r="X7766" i="3"/>
  <c r="AA7766" i="3" s="1"/>
  <c r="X7757" i="3"/>
  <c r="X7748" i="3"/>
  <c r="X7739" i="3"/>
  <c r="X7730" i="3"/>
  <c r="AA7730" i="3" s="1"/>
  <c r="X7721" i="3"/>
  <c r="X7712" i="3"/>
  <c r="AA7712" i="3" s="1"/>
  <c r="X7703" i="3"/>
  <c r="X7694" i="3"/>
  <c r="AA7694" i="3" s="1"/>
  <c r="X7685" i="3"/>
  <c r="X7676" i="3"/>
  <c r="X7667" i="3"/>
  <c r="AA7667" i="3" s="1"/>
  <c r="X7658" i="3"/>
  <c r="AA7658" i="3" s="1"/>
  <c r="X7649" i="3"/>
  <c r="X7640" i="3"/>
  <c r="X7631" i="3"/>
  <c r="X7622" i="3"/>
  <c r="AA7622" i="3" s="1"/>
  <c r="X7613" i="3"/>
  <c r="X7604" i="3"/>
  <c r="AA7604" i="3" s="1"/>
  <c r="X7595" i="3"/>
  <c r="X7586" i="3"/>
  <c r="AA7586" i="3" s="1"/>
  <c r="X7577" i="3"/>
  <c r="X7568" i="3"/>
  <c r="X7559" i="3"/>
  <c r="AA7559" i="3" s="1"/>
  <c r="X7550" i="3"/>
  <c r="AA7550" i="3" s="1"/>
  <c r="X7541" i="3"/>
  <c r="X7532" i="3"/>
  <c r="X7523" i="3"/>
  <c r="X7514" i="3"/>
  <c r="AA7514" i="3" s="1"/>
  <c r="X7505" i="3"/>
  <c r="X7498" i="3"/>
  <c r="X7492" i="3"/>
  <c r="X7486" i="3"/>
  <c r="X7480" i="3"/>
  <c r="X7474" i="3"/>
  <c r="AA7474" i="3" s="1"/>
  <c r="X7468" i="3"/>
  <c r="AA7468" i="3" s="1"/>
  <c r="X7462" i="3"/>
  <c r="X7456" i="3"/>
  <c r="X7450" i="3"/>
  <c r="X7444" i="3"/>
  <c r="X7438" i="3"/>
  <c r="AA7438" i="3" s="1"/>
  <c r="X7432" i="3"/>
  <c r="AA7432" i="3" s="1"/>
  <c r="X7426" i="3"/>
  <c r="X7420" i="3"/>
  <c r="X7414" i="3"/>
  <c r="X7408" i="3"/>
  <c r="X7402" i="3"/>
  <c r="AA7402" i="3" s="1"/>
  <c r="X7396" i="3"/>
  <c r="AA7396" i="3" s="1"/>
  <c r="X7390" i="3"/>
  <c r="X7384" i="3"/>
  <c r="X7378" i="3"/>
  <c r="X7372" i="3"/>
  <c r="X7366" i="3"/>
  <c r="AA7366" i="3" s="1"/>
  <c r="X7360" i="3"/>
  <c r="AA7360" i="3" s="1"/>
  <c r="X7354" i="3"/>
  <c r="X7348" i="3"/>
  <c r="X7342" i="3"/>
  <c r="X7336" i="3"/>
  <c r="X8008" i="3"/>
  <c r="AA8008" i="3" s="1"/>
  <c r="X7998" i="3"/>
  <c r="AA7998" i="3" s="1"/>
  <c r="X7990" i="3"/>
  <c r="AA7990" i="3" s="1"/>
  <c r="X7980" i="3"/>
  <c r="X7972" i="3"/>
  <c r="AA7972" i="3" s="1"/>
  <c r="X7962" i="3"/>
  <c r="AA7962" i="3" s="1"/>
  <c r="X7954" i="3"/>
  <c r="X7944" i="3"/>
  <c r="X7936" i="3"/>
  <c r="AA7936" i="3" s="1"/>
  <c r="X7926" i="3"/>
  <c r="AA7926" i="3" s="1"/>
  <c r="X7918" i="3"/>
  <c r="X7908" i="3"/>
  <c r="X8006" i="3"/>
  <c r="X7997" i="3"/>
  <c r="AA7997" i="3" s="1"/>
  <c r="X7988" i="3"/>
  <c r="AA7988" i="3" s="1"/>
  <c r="X7979" i="3"/>
  <c r="X7970" i="3"/>
  <c r="X7961" i="3"/>
  <c r="AA7961" i="3" s="1"/>
  <c r="X7952" i="3"/>
  <c r="AA7952" i="3" s="1"/>
  <c r="X7943" i="3"/>
  <c r="X7934" i="3"/>
  <c r="AA7934" i="3" s="1"/>
  <c r="X7925" i="3"/>
  <c r="AA7925" i="3" s="1"/>
  <c r="X7916" i="3"/>
  <c r="AA7916" i="3" s="1"/>
  <c r="X7907" i="3"/>
  <c r="X7898" i="3"/>
  <c r="X7889" i="3"/>
  <c r="AA7889" i="3" s="1"/>
  <c r="X7880" i="3"/>
  <c r="AA7880" i="3" s="1"/>
  <c r="X7871" i="3"/>
  <c r="X7862" i="3"/>
  <c r="X7853" i="3"/>
  <c r="AA7853" i="3" s="1"/>
  <c r="X7844" i="3"/>
  <c r="AA7844" i="3" s="1"/>
  <c r="X7835" i="3"/>
  <c r="X7826" i="3"/>
  <c r="AA7826" i="3" s="1"/>
  <c r="X7817" i="3"/>
  <c r="AA7817" i="3" s="1"/>
  <c r="X7808" i="3"/>
  <c r="AA7808" i="3" s="1"/>
  <c r="X7799" i="3"/>
  <c r="X7790" i="3"/>
  <c r="X7781" i="3"/>
  <c r="AA7781" i="3" s="1"/>
  <c r="X7772" i="3"/>
  <c r="AA7772" i="3" s="1"/>
  <c r="X7763" i="3"/>
  <c r="X7754" i="3"/>
  <c r="X7745" i="3"/>
  <c r="AA7745" i="3" s="1"/>
  <c r="X7736" i="3"/>
  <c r="AA7736" i="3" s="1"/>
  <c r="X7727" i="3"/>
  <c r="X7718" i="3"/>
  <c r="AA7718" i="3" s="1"/>
  <c r="X7709" i="3"/>
  <c r="AA7709" i="3" s="1"/>
  <c r="X7700" i="3"/>
  <c r="AA7700" i="3" s="1"/>
  <c r="X7691" i="3"/>
  <c r="X7682" i="3"/>
  <c r="X7673" i="3"/>
  <c r="AA7673" i="3" s="1"/>
  <c r="X7664" i="3"/>
  <c r="AA7664" i="3" s="1"/>
  <c r="X7655" i="3"/>
  <c r="X7646" i="3"/>
  <c r="X7637" i="3"/>
  <c r="AA7637" i="3" s="1"/>
  <c r="X7628" i="3"/>
  <c r="AA7628" i="3" s="1"/>
  <c r="X7619" i="3"/>
  <c r="X7610" i="3"/>
  <c r="AA7610" i="3" s="1"/>
  <c r="X7601" i="3"/>
  <c r="AA7601" i="3" s="1"/>
  <c r="X7592" i="3"/>
  <c r="AA7592" i="3" s="1"/>
  <c r="X7583" i="3"/>
  <c r="X7574" i="3"/>
  <c r="X7565" i="3"/>
  <c r="AA7565" i="3" s="1"/>
  <c r="X7556" i="3"/>
  <c r="AA7556" i="3" s="1"/>
  <c r="X7547" i="3"/>
  <c r="X7538" i="3"/>
  <c r="X7529" i="3"/>
  <c r="AA7529" i="3" s="1"/>
  <c r="X7520" i="3"/>
  <c r="AA7520" i="3" s="1"/>
  <c r="X7511" i="3"/>
  <c r="X7503" i="3"/>
  <c r="X7496" i="3"/>
  <c r="X7490" i="3"/>
  <c r="X7484" i="3"/>
  <c r="AA7484" i="3" s="1"/>
  <c r="X7478" i="3"/>
  <c r="AA7478" i="3" s="1"/>
  <c r="X7472" i="3"/>
  <c r="AA7472" i="3" s="1"/>
  <c r="X8002" i="3"/>
  <c r="X7992" i="3"/>
  <c r="AA7992" i="3" s="1"/>
  <c r="X7984" i="3"/>
  <c r="X7974" i="3"/>
  <c r="X7966" i="3"/>
  <c r="X7956" i="3"/>
  <c r="AA7956" i="3" s="1"/>
  <c r="X7948" i="3"/>
  <c r="X7938" i="3"/>
  <c r="X7930" i="3"/>
  <c r="X7920" i="3"/>
  <c r="AA7920" i="3" s="1"/>
  <c r="X7912" i="3"/>
  <c r="X7902" i="3"/>
  <c r="X7894" i="3"/>
  <c r="X7884" i="3"/>
  <c r="AA7884" i="3" s="1"/>
  <c r="X7876" i="3"/>
  <c r="X7866" i="3"/>
  <c r="X7858" i="3"/>
  <c r="X7848" i="3"/>
  <c r="AA7848" i="3" s="1"/>
  <c r="X7840" i="3"/>
  <c r="X7830" i="3"/>
  <c r="X7822" i="3"/>
  <c r="X7812" i="3"/>
  <c r="AA7812" i="3" s="1"/>
  <c r="X7804" i="3"/>
  <c r="X7794" i="3"/>
  <c r="X7786" i="3"/>
  <c r="X7776" i="3"/>
  <c r="AA7776" i="3" s="1"/>
  <c r="X7768" i="3"/>
  <c r="X7758" i="3"/>
  <c r="X7750" i="3"/>
  <c r="X7740" i="3"/>
  <c r="AA7740" i="3" s="1"/>
  <c r="X7732" i="3"/>
  <c r="X7722" i="3"/>
  <c r="X7714" i="3"/>
  <c r="X7704" i="3"/>
  <c r="AA7704" i="3" s="1"/>
  <c r="X7696" i="3"/>
  <c r="X7686" i="3"/>
  <c r="X7678" i="3"/>
  <c r="X7668" i="3"/>
  <c r="AA7668" i="3" s="1"/>
  <c r="X7660" i="3"/>
  <c r="X7650" i="3"/>
  <c r="X7642" i="3"/>
  <c r="X7632" i="3"/>
  <c r="AA7632" i="3" s="1"/>
  <c r="X7624" i="3"/>
  <c r="X7614" i="3"/>
  <c r="X7606" i="3"/>
  <c r="X7596" i="3"/>
  <c r="AA7596" i="3" s="1"/>
  <c r="X7588" i="3"/>
  <c r="X7578" i="3"/>
  <c r="X7570" i="3"/>
  <c r="X7560" i="3"/>
  <c r="AA7560" i="3" s="1"/>
  <c r="X7552" i="3"/>
  <c r="X7542" i="3"/>
  <c r="X7534" i="3"/>
  <c r="X7524" i="3"/>
  <c r="AA7524" i="3" s="1"/>
  <c r="X7516" i="3"/>
  <c r="X7506" i="3"/>
  <c r="X7499" i="3"/>
  <c r="AA7499" i="3" s="1"/>
  <c r="X7493" i="3"/>
  <c r="AA7493" i="3" s="1"/>
  <c r="X7487" i="3"/>
  <c r="X7481" i="3"/>
  <c r="X7475" i="3"/>
  <c r="X7469" i="3"/>
  <c r="X7463" i="3"/>
  <c r="AA7463" i="3" s="1"/>
  <c r="X7457" i="3"/>
  <c r="AA7457" i="3" s="1"/>
  <c r="X7451" i="3"/>
  <c r="X7445" i="3"/>
  <c r="X7439" i="3"/>
  <c r="X7433" i="3"/>
  <c r="X7427" i="3"/>
  <c r="AA7427" i="3" s="1"/>
  <c r="X7421" i="3"/>
  <c r="AA7421" i="3" s="1"/>
  <c r="X7415" i="3"/>
  <c r="X7409" i="3"/>
  <c r="X7403" i="3"/>
  <c r="X7397" i="3"/>
  <c r="X7391" i="3"/>
  <c r="AA7391" i="3" s="1"/>
  <c r="X7385" i="3"/>
  <c r="AA7385" i="3" s="1"/>
  <c r="X7379" i="3"/>
  <c r="X7373" i="3"/>
  <c r="X7367" i="3"/>
  <c r="X7361" i="3"/>
  <c r="X7355" i="3"/>
  <c r="AA7355" i="3" s="1"/>
  <c r="X7349" i="3"/>
  <c r="AA7349" i="3" s="1"/>
  <c r="X7343" i="3"/>
  <c r="X7337" i="3"/>
  <c r="X7331" i="3"/>
  <c r="X7325" i="3"/>
  <c r="X7319" i="3"/>
  <c r="AA7319" i="3" s="1"/>
  <c r="X7313" i="3"/>
  <c r="AA7313" i="3" s="1"/>
  <c r="X7307" i="3"/>
  <c r="X7301" i="3"/>
  <c r="X7295" i="3"/>
  <c r="X7289" i="3"/>
  <c r="X7283" i="3"/>
  <c r="AA7283" i="3" s="1"/>
  <c r="X7277" i="3"/>
  <c r="AA7277" i="3" s="1"/>
  <c r="X7271" i="3"/>
  <c r="X7265" i="3"/>
  <c r="X7259" i="3"/>
  <c r="X7253" i="3"/>
  <c r="X7247" i="3"/>
  <c r="AA7247" i="3" s="1"/>
  <c r="X7241" i="3"/>
  <c r="AA7241" i="3" s="1"/>
  <c r="X7235" i="3"/>
  <c r="X7229" i="3"/>
  <c r="X7223" i="3"/>
  <c r="X7217" i="3"/>
  <c r="X7211" i="3"/>
  <c r="AA7211" i="3" s="1"/>
  <c r="X7205" i="3"/>
  <c r="AA7205" i="3" s="1"/>
  <c r="X7199" i="3"/>
  <c r="X7193" i="3"/>
  <c r="X7187" i="3"/>
  <c r="X7181" i="3"/>
  <c r="X7175" i="3"/>
  <c r="AA7175" i="3" s="1"/>
  <c r="X7169" i="3"/>
  <c r="AA7169" i="3" s="1"/>
  <c r="X7163" i="3"/>
  <c r="X7157" i="3"/>
  <c r="X7151" i="3"/>
  <c r="X7145" i="3"/>
  <c r="X7139" i="3"/>
  <c r="AA7139" i="3" s="1"/>
  <c r="X7133" i="3"/>
  <c r="AA7133" i="3" s="1"/>
  <c r="X7127" i="3"/>
  <c r="X7121" i="3"/>
  <c r="X7115" i="3"/>
  <c r="X7109" i="3"/>
  <c r="X7103" i="3"/>
  <c r="AA7103" i="3" s="1"/>
  <c r="X7097" i="3"/>
  <c r="AA7097" i="3" s="1"/>
  <c r="X7091" i="3"/>
  <c r="X7085" i="3"/>
  <c r="X7079" i="3"/>
  <c r="X7073" i="3"/>
  <c r="X7067" i="3"/>
  <c r="AA7067" i="3" s="1"/>
  <c r="X7061" i="3"/>
  <c r="AA7061" i="3" s="1"/>
  <c r="X7055" i="3"/>
  <c r="X7049" i="3"/>
  <c r="X7043" i="3"/>
  <c r="X7037" i="3"/>
  <c r="X7031" i="3"/>
  <c r="AA7031" i="3" s="1"/>
  <c r="X7025" i="3"/>
  <c r="AA7025" i="3" s="1"/>
  <c r="X7019" i="3"/>
  <c r="X7013" i="3"/>
  <c r="X7007" i="3"/>
  <c r="X7001" i="3"/>
  <c r="X6995" i="3"/>
  <c r="AA6995" i="3" s="1"/>
  <c r="X6989" i="3"/>
  <c r="AA6989" i="3" s="1"/>
  <c r="X6983" i="3"/>
  <c r="X6977" i="3"/>
  <c r="X6971" i="3"/>
  <c r="X6965" i="3"/>
  <c r="X6959" i="3"/>
  <c r="AA6959" i="3" s="1"/>
  <c r="X6953" i="3"/>
  <c r="AA6953" i="3" s="1"/>
  <c r="X6947" i="3"/>
  <c r="X6941" i="3"/>
  <c r="X6935" i="3"/>
  <c r="X6929" i="3"/>
  <c r="X6923" i="3"/>
  <c r="AA6923" i="3" s="1"/>
  <c r="X6917" i="3"/>
  <c r="AA6917" i="3" s="1"/>
  <c r="X6911" i="3"/>
  <c r="X6905" i="3"/>
  <c r="X6899" i="3"/>
  <c r="X6893" i="3"/>
  <c r="X6887" i="3"/>
  <c r="AA6887" i="3" s="1"/>
  <c r="X6881" i="3"/>
  <c r="AA6881" i="3" s="1"/>
  <c r="X6875" i="3"/>
  <c r="X6869" i="3"/>
  <c r="X6863" i="3"/>
  <c r="X6857" i="3"/>
  <c r="X8003" i="3"/>
  <c r="AA8003" i="3" s="1"/>
  <c r="X7976" i="3"/>
  <c r="X7949" i="3"/>
  <c r="X7922" i="3"/>
  <c r="X7896" i="3"/>
  <c r="X7878" i="3"/>
  <c r="X7860" i="3"/>
  <c r="X7985" i="3"/>
  <c r="X7958" i="3"/>
  <c r="X7931" i="3"/>
  <c r="AA7931" i="3" s="1"/>
  <c r="X7904" i="3"/>
  <c r="X7886" i="3"/>
  <c r="X7868" i="3"/>
  <c r="X7850" i="3"/>
  <c r="X7832" i="3"/>
  <c r="X7814" i="3"/>
  <c r="X7796" i="3"/>
  <c r="X7778" i="3"/>
  <c r="X7760" i="3"/>
  <c r="X7742" i="3"/>
  <c r="X7724" i="3"/>
  <c r="X7706" i="3"/>
  <c r="X7688" i="3"/>
  <c r="X7670" i="3"/>
  <c r="X7652" i="3"/>
  <c r="X7634" i="3"/>
  <c r="X7616" i="3"/>
  <c r="X7598" i="3"/>
  <c r="X7580" i="3"/>
  <c r="X7562" i="3"/>
  <c r="X7544" i="3"/>
  <c r="X7526" i="3"/>
  <c r="X7508" i="3"/>
  <c r="X7494" i="3"/>
  <c r="AA7494" i="3" s="1"/>
  <c r="X7482" i="3"/>
  <c r="X7470" i="3"/>
  <c r="X7460" i="3"/>
  <c r="X7452" i="3"/>
  <c r="AA7452" i="3" s="1"/>
  <c r="X7442" i="3"/>
  <c r="AA7442" i="3" s="1"/>
  <c r="X7434" i="3"/>
  <c r="X7424" i="3"/>
  <c r="AA7424" i="3" s="1"/>
  <c r="X7416" i="3"/>
  <c r="AA7416" i="3" s="1"/>
  <c r="X7406" i="3"/>
  <c r="AA7406" i="3" s="1"/>
  <c r="X7398" i="3"/>
  <c r="X7388" i="3"/>
  <c r="X7380" i="3"/>
  <c r="AA7380" i="3" s="1"/>
  <c r="X7370" i="3"/>
  <c r="AA7370" i="3" s="1"/>
  <c r="X7362" i="3"/>
  <c r="X7352" i="3"/>
  <c r="X7344" i="3"/>
  <c r="AA7344" i="3" s="1"/>
  <c r="X7334" i="3"/>
  <c r="AA7334" i="3" s="1"/>
  <c r="X7327" i="3"/>
  <c r="X7320" i="3"/>
  <c r="X7312" i="3"/>
  <c r="X7305" i="3"/>
  <c r="X7298" i="3"/>
  <c r="AA7298" i="3" s="1"/>
  <c r="X7291" i="3"/>
  <c r="X7284" i="3"/>
  <c r="X7276" i="3"/>
  <c r="AA7276" i="3" s="1"/>
  <c r="X7269" i="3"/>
  <c r="X7262" i="3"/>
  <c r="AA7262" i="3" s="1"/>
  <c r="X7255" i="3"/>
  <c r="X7248" i="3"/>
  <c r="X7240" i="3"/>
  <c r="X7233" i="3"/>
  <c r="X7226" i="3"/>
  <c r="AA7226" i="3" s="1"/>
  <c r="X7219" i="3"/>
  <c r="X7212" i="3"/>
  <c r="X7204" i="3"/>
  <c r="X7197" i="3"/>
  <c r="AA7197" i="3" s="1"/>
  <c r="X7190" i="3"/>
  <c r="AA7190" i="3" s="1"/>
  <c r="X7183" i="3"/>
  <c r="X7176" i="3"/>
  <c r="X7168" i="3"/>
  <c r="X7161" i="3"/>
  <c r="X7154" i="3"/>
  <c r="AA7154" i="3" s="1"/>
  <c r="X7147" i="3"/>
  <c r="AA7147" i="3" s="1"/>
  <c r="X7140" i="3"/>
  <c r="X7132" i="3"/>
  <c r="X7125" i="3"/>
  <c r="X7118" i="3"/>
  <c r="AA7118" i="3" s="1"/>
  <c r="X7111" i="3"/>
  <c r="X7104" i="3"/>
  <c r="X7096" i="3"/>
  <c r="X7089" i="3"/>
  <c r="X7082" i="3"/>
  <c r="AA7082" i="3" s="1"/>
  <c r="X7075" i="3"/>
  <c r="X7068" i="3"/>
  <c r="X7060" i="3"/>
  <c r="AA7060" i="3" s="1"/>
  <c r="X7053" i="3"/>
  <c r="X7046" i="3"/>
  <c r="AA7046" i="3" s="1"/>
  <c r="X7039" i="3"/>
  <c r="X7032" i="3"/>
  <c r="X7024" i="3"/>
  <c r="X7017" i="3"/>
  <c r="X7010" i="3"/>
  <c r="AA7010" i="3" s="1"/>
  <c r="X7003" i="3"/>
  <c r="X6996" i="3"/>
  <c r="X6988" i="3"/>
  <c r="X6981" i="3"/>
  <c r="AA6981" i="3" s="1"/>
  <c r="X6974" i="3"/>
  <c r="AA6974" i="3" s="1"/>
  <c r="X6967" i="3"/>
  <c r="X6960" i="3"/>
  <c r="X6952" i="3"/>
  <c r="X6945" i="3"/>
  <c r="X6938" i="3"/>
  <c r="AA6938" i="3" s="1"/>
  <c r="X6931" i="3"/>
  <c r="AA6931" i="3" s="1"/>
  <c r="X6924" i="3"/>
  <c r="X6916" i="3"/>
  <c r="X6909" i="3"/>
  <c r="X6902" i="3"/>
  <c r="AA6902" i="3" s="1"/>
  <c r="X6895" i="3"/>
  <c r="X6888" i="3"/>
  <c r="X6880" i="3"/>
  <c r="X6873" i="3"/>
  <c r="X6866" i="3"/>
  <c r="AA6866" i="3" s="1"/>
  <c r="X6859" i="3"/>
  <c r="X6852" i="3"/>
  <c r="X6846" i="3"/>
  <c r="AA6846" i="3" s="1"/>
  <c r="X6840" i="3"/>
  <c r="AA6840" i="3" s="1"/>
  <c r="X6834" i="3"/>
  <c r="X6828" i="3"/>
  <c r="X6822" i="3"/>
  <c r="X6816" i="3"/>
  <c r="X6810" i="3"/>
  <c r="AA6810" i="3" s="1"/>
  <c r="X6804" i="3"/>
  <c r="AA6804" i="3" s="1"/>
  <c r="X6798" i="3"/>
  <c r="X6792" i="3"/>
  <c r="X6786" i="3"/>
  <c r="X6780" i="3"/>
  <c r="X6774" i="3"/>
  <c r="AA6774" i="3" s="1"/>
  <c r="X6768" i="3"/>
  <c r="AA6768" i="3" s="1"/>
  <c r="X6762" i="3"/>
  <c r="X6756" i="3"/>
  <c r="X6750" i="3"/>
  <c r="X6744" i="3"/>
  <c r="X6738" i="3"/>
  <c r="AA6738" i="3" s="1"/>
  <c r="X6732" i="3"/>
  <c r="AA6732" i="3" s="1"/>
  <c r="X6726" i="3"/>
  <c r="X6720" i="3"/>
  <c r="X6714" i="3"/>
  <c r="X6708" i="3"/>
  <c r="X6702" i="3"/>
  <c r="AA6702" i="3" s="1"/>
  <c r="X6696" i="3"/>
  <c r="AA6696" i="3" s="1"/>
  <c r="X6690" i="3"/>
  <c r="X6684" i="3"/>
  <c r="X6678" i="3"/>
  <c r="X6672" i="3"/>
  <c r="X6666" i="3"/>
  <c r="AA6666" i="3" s="1"/>
  <c r="X6660" i="3"/>
  <c r="AA6660" i="3" s="1"/>
  <c r="X6654" i="3"/>
  <c r="X6648" i="3"/>
  <c r="X6642" i="3"/>
  <c r="X6636" i="3"/>
  <c r="X6630" i="3"/>
  <c r="AA6630" i="3" s="1"/>
  <c r="X6624" i="3"/>
  <c r="AA6624" i="3" s="1"/>
  <c r="X6618" i="3"/>
  <c r="X6612" i="3"/>
  <c r="X6606" i="3"/>
  <c r="X6600" i="3"/>
  <c r="X6594" i="3"/>
  <c r="AA6594" i="3" s="1"/>
  <c r="X6588" i="3"/>
  <c r="AA6588" i="3" s="1"/>
  <c r="X6582" i="3"/>
  <c r="X6576" i="3"/>
  <c r="X6570" i="3"/>
  <c r="X6564" i="3"/>
  <c r="X6558" i="3"/>
  <c r="AA6558" i="3" s="1"/>
  <c r="X6552" i="3"/>
  <c r="AA6552" i="3" s="1"/>
  <c r="X6546" i="3"/>
  <c r="X6540" i="3"/>
  <c r="X6534" i="3"/>
  <c r="X6528" i="3"/>
  <c r="X6522" i="3"/>
  <c r="AA6522" i="3" s="1"/>
  <c r="X6516" i="3"/>
  <c r="AA6516" i="3" s="1"/>
  <c r="X6510" i="3"/>
  <c r="X6504" i="3"/>
  <c r="X6498" i="3"/>
  <c r="X7996" i="3"/>
  <c r="X7960" i="3"/>
  <c r="AA7960" i="3" s="1"/>
  <c r="X7914" i="3"/>
  <c r="X7888" i="3"/>
  <c r="X7859" i="3"/>
  <c r="AA7859" i="3" s="1"/>
  <c r="X7836" i="3"/>
  <c r="X7816" i="3"/>
  <c r="X7792" i="3"/>
  <c r="AA7792" i="3" s="1"/>
  <c r="X7770" i="3"/>
  <c r="X7751" i="3"/>
  <c r="AA7751" i="3" s="1"/>
  <c r="X7728" i="3"/>
  <c r="X7708" i="3"/>
  <c r="X7684" i="3"/>
  <c r="AA7684" i="3" s="1"/>
  <c r="X7662" i="3"/>
  <c r="X7643" i="3"/>
  <c r="AA7643" i="3" s="1"/>
  <c r="X7620" i="3"/>
  <c r="X7600" i="3"/>
  <c r="X7576" i="3"/>
  <c r="AA7576" i="3" s="1"/>
  <c r="X7554" i="3"/>
  <c r="AA7554" i="3" s="1"/>
  <c r="X7535" i="3"/>
  <c r="AA7535" i="3" s="1"/>
  <c r="X7512" i="3"/>
  <c r="X7495" i="3"/>
  <c r="AA7495" i="3" s="1"/>
  <c r="X7479" i="3"/>
  <c r="X7466" i="3"/>
  <c r="X7455" i="3"/>
  <c r="AA7455" i="3" s="1"/>
  <c r="X7446" i="3"/>
  <c r="X7435" i="3"/>
  <c r="X7423" i="3"/>
  <c r="AA7423" i="3" s="1"/>
  <c r="X7412" i="3"/>
  <c r="AA7412" i="3" s="1"/>
  <c r="X7401" i="3"/>
  <c r="X7392" i="3"/>
  <c r="X7381" i="3"/>
  <c r="AA7381" i="3" s="1"/>
  <c r="X7369" i="3"/>
  <c r="X7358" i="3"/>
  <c r="X7347" i="3"/>
  <c r="AA7347" i="3" s="1"/>
  <c r="X7338" i="3"/>
  <c r="X7328" i="3"/>
  <c r="AA7328" i="3" s="1"/>
  <c r="X7318" i="3"/>
  <c r="X7310" i="3"/>
  <c r="X7302" i="3"/>
  <c r="X7293" i="3"/>
  <c r="X7285" i="3"/>
  <c r="X7275" i="3"/>
  <c r="AA7275" i="3" s="1"/>
  <c r="X7267" i="3"/>
  <c r="X7258" i="3"/>
  <c r="AA7258" i="3" s="1"/>
  <c r="X7250" i="3"/>
  <c r="X7242" i="3"/>
  <c r="AA7242" i="3" s="1"/>
  <c r="X7232" i="3"/>
  <c r="AA7232" i="3" s="1"/>
  <c r="X7224" i="3"/>
  <c r="X7215" i="3"/>
  <c r="X7207" i="3"/>
  <c r="AA7207" i="3" s="1"/>
  <c r="X7198" i="3"/>
  <c r="X7189" i="3"/>
  <c r="X7180" i="3"/>
  <c r="AA7180" i="3" s="1"/>
  <c r="X7172" i="3"/>
  <c r="X7164" i="3"/>
  <c r="AA7164" i="3" s="1"/>
  <c r="X7155" i="3"/>
  <c r="X7146" i="3"/>
  <c r="X7137" i="3"/>
  <c r="AA7137" i="3" s="1"/>
  <c r="X7129" i="3"/>
  <c r="AA7129" i="3" s="1"/>
  <c r="X7120" i="3"/>
  <c r="X7112" i="3"/>
  <c r="X7102" i="3"/>
  <c r="X7094" i="3"/>
  <c r="X7086" i="3"/>
  <c r="X7077" i="3"/>
  <c r="X7069" i="3"/>
  <c r="X7059" i="3"/>
  <c r="AA7059" i="3" s="1"/>
  <c r="X7051" i="3"/>
  <c r="X7042" i="3"/>
  <c r="AA7042" i="3" s="1"/>
  <c r="X7034" i="3"/>
  <c r="X7026" i="3"/>
  <c r="AA7026" i="3" s="1"/>
  <c r="X7016" i="3"/>
  <c r="AA7016" i="3" s="1"/>
  <c r="X7008" i="3"/>
  <c r="AA7008" i="3" s="1"/>
  <c r="X6999" i="3"/>
  <c r="X6991" i="3"/>
  <c r="AA6991" i="3" s="1"/>
  <c r="X6982" i="3"/>
  <c r="X6973" i="3"/>
  <c r="X6964" i="3"/>
  <c r="AA6964" i="3" s="1"/>
  <c r="X6956" i="3"/>
  <c r="AA6956" i="3" s="1"/>
  <c r="X6948" i="3"/>
  <c r="AA6948" i="3" s="1"/>
  <c r="X6939" i="3"/>
  <c r="X6930" i="3"/>
  <c r="X6921" i="3"/>
  <c r="AA6921" i="3" s="1"/>
  <c r="X6913" i="3"/>
  <c r="AA6913" i="3" s="1"/>
  <c r="X7994" i="3"/>
  <c r="X7950" i="3"/>
  <c r="X7913" i="3"/>
  <c r="X7882" i="3"/>
  <c r="X7854" i="3"/>
  <c r="AA7854" i="3" s="1"/>
  <c r="X7834" i="3"/>
  <c r="AA7834" i="3" s="1"/>
  <c r="X7810" i="3"/>
  <c r="AA7810" i="3" s="1"/>
  <c r="X7788" i="3"/>
  <c r="X7769" i="3"/>
  <c r="X7746" i="3"/>
  <c r="AA7746" i="3" s="1"/>
  <c r="X7726" i="3"/>
  <c r="AA7726" i="3" s="1"/>
  <c r="X7702" i="3"/>
  <c r="X7680" i="3"/>
  <c r="X7661" i="3"/>
  <c r="X7638" i="3"/>
  <c r="AA7638" i="3" s="1"/>
  <c r="X7618" i="3"/>
  <c r="AA7618" i="3" s="1"/>
  <c r="X7594" i="3"/>
  <c r="X7572" i="3"/>
  <c r="X7553" i="3"/>
  <c r="AA7553" i="3" s="1"/>
  <c r="X7530" i="3"/>
  <c r="AA7530" i="3" s="1"/>
  <c r="X7510" i="3"/>
  <c r="AA7510" i="3" s="1"/>
  <c r="X7491" i="3"/>
  <c r="AA7491" i="3" s="1"/>
  <c r="X7477" i="3"/>
  <c r="X7465" i="3"/>
  <c r="X7454" i="3"/>
  <c r="X7443" i="3"/>
  <c r="X7431" i="3"/>
  <c r="X7422" i="3"/>
  <c r="AA7422" i="3" s="1"/>
  <c r="X7411" i="3"/>
  <c r="X7400" i="3"/>
  <c r="AA7400" i="3" s="1"/>
  <c r="X7389" i="3"/>
  <c r="AA7389" i="3" s="1"/>
  <c r="X7377" i="3"/>
  <c r="X7368" i="3"/>
  <c r="X7357" i="3"/>
  <c r="X7346" i="3"/>
  <c r="X7335" i="3"/>
  <c r="X7326" i="3"/>
  <c r="AA7326" i="3" s="1"/>
  <c r="X7317" i="3"/>
  <c r="AA7317" i="3" s="1"/>
  <c r="X7309" i="3"/>
  <c r="AA7309" i="3" s="1"/>
  <c r="X7300" i="3"/>
  <c r="X7292" i="3"/>
  <c r="X7282" i="3"/>
  <c r="AA7282" i="3" s="1"/>
  <c r="X7986" i="3"/>
  <c r="X7942" i="3"/>
  <c r="AA7942" i="3" s="1"/>
  <c r="X7906" i="3"/>
  <c r="AA7906" i="3" s="1"/>
  <c r="X7877" i="3"/>
  <c r="X7852" i="3"/>
  <c r="X7828" i="3"/>
  <c r="AA7828" i="3" s="1"/>
  <c r="X7806" i="3"/>
  <c r="X7787" i="3"/>
  <c r="AA7787" i="3" s="1"/>
  <c r="X7764" i="3"/>
  <c r="X7968" i="3"/>
  <c r="X7932" i="3"/>
  <c r="X7895" i="3"/>
  <c r="AA7895" i="3" s="1"/>
  <c r="X7870" i="3"/>
  <c r="AA7870" i="3" s="1"/>
  <c r="X7842" i="3"/>
  <c r="X7823" i="3"/>
  <c r="AA7823" i="3" s="1"/>
  <c r="X7800" i="3"/>
  <c r="X7780" i="3"/>
  <c r="X7756" i="3"/>
  <c r="AA7756" i="3" s="1"/>
  <c r="X7734" i="3"/>
  <c r="X7715" i="3"/>
  <c r="AA7715" i="3" s="1"/>
  <c r="X7692" i="3"/>
  <c r="X7672" i="3"/>
  <c r="X7648" i="3"/>
  <c r="AA7648" i="3" s="1"/>
  <c r="X7626" i="3"/>
  <c r="AA7626" i="3" s="1"/>
  <c r="X7607" i="3"/>
  <c r="AA7607" i="3" s="1"/>
  <c r="X7584" i="3"/>
  <c r="X7564" i="3"/>
  <c r="X7540" i="3"/>
  <c r="AA7540" i="3" s="1"/>
  <c r="X7518" i="3"/>
  <c r="X7500" i="3"/>
  <c r="X7485" i="3"/>
  <c r="X7471" i="3"/>
  <c r="X7459" i="3"/>
  <c r="AA7459" i="3" s="1"/>
  <c r="X7448" i="3"/>
  <c r="AA7448" i="3" s="1"/>
  <c r="X7437" i="3"/>
  <c r="X7428" i="3"/>
  <c r="X7417" i="3"/>
  <c r="AA7417" i="3" s="1"/>
  <c r="X7405" i="3"/>
  <c r="X7394" i="3"/>
  <c r="X7383" i="3"/>
  <c r="AA7383" i="3" s="1"/>
  <c r="X7374" i="3"/>
  <c r="X7363" i="3"/>
  <c r="X7351" i="3"/>
  <c r="AA7351" i="3" s="1"/>
  <c r="X7340" i="3"/>
  <c r="AA7340" i="3" s="1"/>
  <c r="X7330" i="3"/>
  <c r="AA7330" i="3" s="1"/>
  <c r="X7322" i="3"/>
  <c r="X7314" i="3"/>
  <c r="AA7314" i="3" s="1"/>
  <c r="X7304" i="3"/>
  <c r="AA7304" i="3" s="1"/>
  <c r="X7296" i="3"/>
  <c r="AA7296" i="3" s="1"/>
  <c r="X7287" i="3"/>
  <c r="X7279" i="3"/>
  <c r="AA7279" i="3" s="1"/>
  <c r="X7978" i="3"/>
  <c r="AA7978" i="3" s="1"/>
  <c r="X7872" i="3"/>
  <c r="X7805" i="3"/>
  <c r="X7744" i="3"/>
  <c r="AA7744" i="3" s="1"/>
  <c r="X7698" i="3"/>
  <c r="X7656" i="3"/>
  <c r="X7612" i="3"/>
  <c r="AA7612" i="3" s="1"/>
  <c r="X7571" i="3"/>
  <c r="AA7571" i="3" s="1"/>
  <c r="X7528" i="3"/>
  <c r="X7489" i="3"/>
  <c r="AA7489" i="3" s="1"/>
  <c r="X7464" i="3"/>
  <c r="X7441" i="3"/>
  <c r="X7419" i="3"/>
  <c r="AA7419" i="3" s="1"/>
  <c r="X7399" i="3"/>
  <c r="X7376" i="3"/>
  <c r="AA7376" i="3" s="1"/>
  <c r="X7356" i="3"/>
  <c r="X7333" i="3"/>
  <c r="X7316" i="3"/>
  <c r="X7299" i="3"/>
  <c r="X7281" i="3"/>
  <c r="AA7281" i="3" s="1"/>
  <c r="X7270" i="3"/>
  <c r="X7260" i="3"/>
  <c r="AA7260" i="3" s="1"/>
  <c r="X7249" i="3"/>
  <c r="X7238" i="3"/>
  <c r="X7228" i="3"/>
  <c r="X7218" i="3"/>
  <c r="X7208" i="3"/>
  <c r="X7196" i="3"/>
  <c r="AA7196" i="3" s="1"/>
  <c r="X7186" i="3"/>
  <c r="AA7186" i="3" s="1"/>
  <c r="X7177" i="3"/>
  <c r="X7166" i="3"/>
  <c r="X7156" i="3"/>
  <c r="X7144" i="3"/>
  <c r="AA7144" i="3" s="1"/>
  <c r="X7135" i="3"/>
  <c r="AA7135" i="3" s="1"/>
  <c r="X7124" i="3"/>
  <c r="AA7124" i="3" s="1"/>
  <c r="X7114" i="3"/>
  <c r="AA7114" i="3" s="1"/>
  <c r="X7105" i="3"/>
  <c r="X7093" i="3"/>
  <c r="AA7093" i="3" s="1"/>
  <c r="X7083" i="3"/>
  <c r="X7072" i="3"/>
  <c r="AA7072" i="3" s="1"/>
  <c r="X7063" i="3"/>
  <c r="AA7063" i="3" s="1"/>
  <c r="X7052" i="3"/>
  <c r="AA7052" i="3" s="1"/>
  <c r="X7041" i="3"/>
  <c r="X7030" i="3"/>
  <c r="X7021" i="3"/>
  <c r="AA7021" i="3" s="1"/>
  <c r="X7011" i="3"/>
  <c r="AA7011" i="3" s="1"/>
  <c r="X7000" i="3"/>
  <c r="AA7000" i="3" s="1"/>
  <c r="X6990" i="3"/>
  <c r="AA6990" i="3" s="1"/>
  <c r="X6979" i="3"/>
  <c r="X6969" i="3"/>
  <c r="X6958" i="3"/>
  <c r="AA6958" i="3" s="1"/>
  <c r="X6949" i="3"/>
  <c r="AA6949" i="3" s="1"/>
  <c r="X6937" i="3"/>
  <c r="X6927" i="3"/>
  <c r="X6918" i="3"/>
  <c r="AA6918" i="3" s="1"/>
  <c r="X6907" i="3"/>
  <c r="X6898" i="3"/>
  <c r="AA6898" i="3" s="1"/>
  <c r="X6890" i="3"/>
  <c r="AA6890" i="3" s="1"/>
  <c r="X6882" i="3"/>
  <c r="AA6882" i="3" s="1"/>
  <c r="X6872" i="3"/>
  <c r="AA6872" i="3" s="1"/>
  <c r="X6864" i="3"/>
  <c r="X6855" i="3"/>
  <c r="X6848" i="3"/>
  <c r="X6841" i="3"/>
  <c r="AA6841" i="3" s="1"/>
  <c r="X6833" i="3"/>
  <c r="X6826" i="3"/>
  <c r="AA6826" i="3" s="1"/>
  <c r="X6819" i="3"/>
  <c r="X6812" i="3"/>
  <c r="X6805" i="3"/>
  <c r="AA6805" i="3" s="1"/>
  <c r="X6797" i="3"/>
  <c r="AA6797" i="3" s="1"/>
  <c r="X6790" i="3"/>
  <c r="AA6790" i="3" s="1"/>
  <c r="X6783" i="3"/>
  <c r="X6776" i="3"/>
  <c r="X6769" i="3"/>
  <c r="AA6769" i="3" s="1"/>
  <c r="X6761" i="3"/>
  <c r="X6754" i="3"/>
  <c r="AA6754" i="3" s="1"/>
  <c r="X6747" i="3"/>
  <c r="X6740" i="3"/>
  <c r="X6733" i="3"/>
  <c r="AA6733" i="3" s="1"/>
  <c r="X6725" i="3"/>
  <c r="X6718" i="3"/>
  <c r="AA6718" i="3" s="1"/>
  <c r="X6711" i="3"/>
  <c r="X6704" i="3"/>
  <c r="X6697" i="3"/>
  <c r="AA6697" i="3" s="1"/>
  <c r="X6689" i="3"/>
  <c r="X6682" i="3"/>
  <c r="AA6682" i="3" s="1"/>
  <c r="X6675" i="3"/>
  <c r="X6668" i="3"/>
  <c r="AA6668" i="3" s="1"/>
  <c r="X6661" i="3"/>
  <c r="AA6661" i="3" s="1"/>
  <c r="X6653" i="3"/>
  <c r="X6646" i="3"/>
  <c r="AA6646" i="3" s="1"/>
  <c r="X6639" i="3"/>
  <c r="X6632" i="3"/>
  <c r="X6625" i="3"/>
  <c r="AA6625" i="3" s="1"/>
  <c r="X6617" i="3"/>
  <c r="X6610" i="3"/>
  <c r="AA6610" i="3" s="1"/>
  <c r="X6603" i="3"/>
  <c r="X6596" i="3"/>
  <c r="X6589" i="3"/>
  <c r="AA6589" i="3" s="1"/>
  <c r="X6581" i="3"/>
  <c r="AA6581" i="3" s="1"/>
  <c r="X6574" i="3"/>
  <c r="AA6574" i="3" s="1"/>
  <c r="X6567" i="3"/>
  <c r="X6560" i="3"/>
  <c r="X6553" i="3"/>
  <c r="AA6553" i="3" s="1"/>
  <c r="X6545" i="3"/>
  <c r="X6538" i="3"/>
  <c r="AA6538" i="3" s="1"/>
  <c r="X6531" i="3"/>
  <c r="X6524" i="3"/>
  <c r="X6517" i="3"/>
  <c r="AA6517" i="3" s="1"/>
  <c r="X6509" i="3"/>
  <c r="X7967" i="3"/>
  <c r="AA7967" i="3" s="1"/>
  <c r="X7864" i="3"/>
  <c r="AA7864" i="3" s="1"/>
  <c r="X7798" i="3"/>
  <c r="AA7798" i="3" s="1"/>
  <c r="X7738" i="3"/>
  <c r="X7697" i="3"/>
  <c r="X7654" i="3"/>
  <c r="AA7654" i="3" s="1"/>
  <c r="X7608" i="3"/>
  <c r="X7566" i="3"/>
  <c r="AA7566" i="3" s="1"/>
  <c r="X7522" i="3"/>
  <c r="X7488" i="3"/>
  <c r="AA7488" i="3" s="1"/>
  <c r="X7461" i="3"/>
  <c r="AA7461" i="3" s="1"/>
  <c r="X7440" i="3"/>
  <c r="X7418" i="3"/>
  <c r="X7395" i="3"/>
  <c r="X7375" i="3"/>
  <c r="X7353" i="3"/>
  <c r="AA7353" i="3" s="1"/>
  <c r="X7332" i="3"/>
  <c r="X7315" i="3"/>
  <c r="AA7315" i="3" s="1"/>
  <c r="X7297" i="3"/>
  <c r="X7280" i="3"/>
  <c r="AA7280" i="3" s="1"/>
  <c r="X7268" i="3"/>
  <c r="AA7268" i="3" s="1"/>
  <c r="X7257" i="3"/>
  <c r="X7246" i="3"/>
  <c r="X7237" i="3"/>
  <c r="AA7237" i="3" s="1"/>
  <c r="X7227" i="3"/>
  <c r="X7216" i="3"/>
  <c r="AA7216" i="3" s="1"/>
  <c r="X7206" i="3"/>
  <c r="AA7206" i="3" s="1"/>
  <c r="X7195" i="3"/>
  <c r="X7185" i="3"/>
  <c r="X7174" i="3"/>
  <c r="X7165" i="3"/>
  <c r="AA7165" i="3" s="1"/>
  <c r="X7153" i="3"/>
  <c r="AA7153" i="3" s="1"/>
  <c r="X7143" i="3"/>
  <c r="X7134" i="3"/>
  <c r="AA7134" i="3" s="1"/>
  <c r="X7123" i="3"/>
  <c r="X7113" i="3"/>
  <c r="X7101" i="3"/>
  <c r="AA7101" i="3" s="1"/>
  <c r="X7092" i="3"/>
  <c r="AA7092" i="3" s="1"/>
  <c r="X7081" i="3"/>
  <c r="X7071" i="3"/>
  <c r="X7062" i="3"/>
  <c r="AA7062" i="3" s="1"/>
  <c r="X7050" i="3"/>
  <c r="X7040" i="3"/>
  <c r="AA7040" i="3" s="1"/>
  <c r="X7029" i="3"/>
  <c r="AA7029" i="3" s="1"/>
  <c r="X7020" i="3"/>
  <c r="AA7020" i="3" s="1"/>
  <c r="X7009" i="3"/>
  <c r="X6998" i="3"/>
  <c r="X6987" i="3"/>
  <c r="AA6987" i="3" s="1"/>
  <c r="X6978" i="3"/>
  <c r="AA6978" i="3" s="1"/>
  <c r="X6968" i="3"/>
  <c r="X6957" i="3"/>
  <c r="AA6957" i="3" s="1"/>
  <c r="X6946" i="3"/>
  <c r="X6936" i="3"/>
  <c r="X6926" i="3"/>
  <c r="X6915" i="3"/>
  <c r="AA6915" i="3" s="1"/>
  <c r="X6906" i="3"/>
  <c r="X6897" i="3"/>
  <c r="X6889" i="3"/>
  <c r="X6879" i="3"/>
  <c r="AA6879" i="3" s="1"/>
  <c r="X6871" i="3"/>
  <c r="X6862" i="3"/>
  <c r="AA6862" i="3" s="1"/>
  <c r="X6854" i="3"/>
  <c r="AA6854" i="3" s="1"/>
  <c r="X6847" i="3"/>
  <c r="AA6847" i="3" s="1"/>
  <c r="X6839" i="3"/>
  <c r="X6832" i="3"/>
  <c r="X6825" i="3"/>
  <c r="X6818" i="3"/>
  <c r="X6811" i="3"/>
  <c r="AA6811" i="3" s="1"/>
  <c r="X6803" i="3"/>
  <c r="X6796" i="3"/>
  <c r="X6789" i="3"/>
  <c r="X6782" i="3"/>
  <c r="X6775" i="3"/>
  <c r="AA6775" i="3" s="1"/>
  <c r="X6767" i="3"/>
  <c r="X6760" i="3"/>
  <c r="X6753" i="3"/>
  <c r="X6746" i="3"/>
  <c r="X6739" i="3"/>
  <c r="AA6739" i="3" s="1"/>
  <c r="X6731" i="3"/>
  <c r="AA6731" i="3" s="1"/>
  <c r="X6724" i="3"/>
  <c r="X6717" i="3"/>
  <c r="X6710" i="3"/>
  <c r="X6703" i="3"/>
  <c r="AA6703" i="3" s="1"/>
  <c r="X6695" i="3"/>
  <c r="X6688" i="3"/>
  <c r="X7940" i="3"/>
  <c r="X7846" i="3"/>
  <c r="X7782" i="3"/>
  <c r="AA7782" i="3" s="1"/>
  <c r="X7733" i="3"/>
  <c r="X7690" i="3"/>
  <c r="AA7690" i="3" s="1"/>
  <c r="X7644" i="3"/>
  <c r="X7602" i="3"/>
  <c r="AA7602" i="3" s="1"/>
  <c r="X7558" i="3"/>
  <c r="X7517" i="3"/>
  <c r="X7483" i="3"/>
  <c r="X7458" i="3"/>
  <c r="AA7458" i="3" s="1"/>
  <c r="X7436" i="3"/>
  <c r="AA7436" i="3" s="1"/>
  <c r="X7413" i="3"/>
  <c r="X7393" i="3"/>
  <c r="X7371" i="3"/>
  <c r="X7350" i="3"/>
  <c r="AA7350" i="3" s="1"/>
  <c r="X7329" i="3"/>
  <c r="X7311" i="3"/>
  <c r="AA7311" i="3" s="1"/>
  <c r="X7294" i="3"/>
  <c r="AA7294" i="3" s="1"/>
  <c r="X7278" i="3"/>
  <c r="AA7278" i="3" s="1"/>
  <c r="X7266" i="3"/>
  <c r="X7256" i="3"/>
  <c r="X7245" i="3"/>
  <c r="AA7245" i="3" s="1"/>
  <c r="X7236" i="3"/>
  <c r="AA7236" i="3" s="1"/>
  <c r="X7225" i="3"/>
  <c r="AA7225" i="3" s="1"/>
  <c r="X7214" i="3"/>
  <c r="X7203" i="3"/>
  <c r="AA7203" i="3" s="1"/>
  <c r="X7194" i="3"/>
  <c r="X7184" i="3"/>
  <c r="X7173" i="3"/>
  <c r="AA7173" i="3" s="1"/>
  <c r="X7162" i="3"/>
  <c r="AA7162" i="3" s="1"/>
  <c r="X7152" i="3"/>
  <c r="X7142" i="3"/>
  <c r="X7131" i="3"/>
  <c r="AA7131" i="3" s="1"/>
  <c r="X7122" i="3"/>
  <c r="X7110" i="3"/>
  <c r="X7100" i="3"/>
  <c r="AA7100" i="3" s="1"/>
  <c r="X7090" i="3"/>
  <c r="X7080" i="3"/>
  <c r="X7070" i="3"/>
  <c r="X7058" i="3"/>
  <c r="X7048" i="3"/>
  <c r="X7038" i="3"/>
  <c r="AA7038" i="3" s="1"/>
  <c r="X7028" i="3"/>
  <c r="X7018" i="3"/>
  <c r="X7006" i="3"/>
  <c r="AA7006" i="3" s="1"/>
  <c r="X6997" i="3"/>
  <c r="X6986" i="3"/>
  <c r="X6976" i="3"/>
  <c r="X6966" i="3"/>
  <c r="X6955" i="3"/>
  <c r="AA6955" i="3" s="1"/>
  <c r="X6944" i="3"/>
  <c r="AA6944" i="3" s="1"/>
  <c r="X6934" i="3"/>
  <c r="AA6934" i="3" s="1"/>
  <c r="X6925" i="3"/>
  <c r="X6914" i="3"/>
  <c r="X6904" i="3"/>
  <c r="X6896" i="3"/>
  <c r="X6886" i="3"/>
  <c r="X6878" i="3"/>
  <c r="X6870" i="3"/>
  <c r="AA6870" i="3" s="1"/>
  <c r="X6861" i="3"/>
  <c r="AA6861" i="3" s="1"/>
  <c r="X6853" i="3"/>
  <c r="X6845" i="3"/>
  <c r="AA6845" i="3" s="1"/>
  <c r="X6838" i="3"/>
  <c r="X6831" i="3"/>
  <c r="X6824" i="3"/>
  <c r="AA6824" i="3" s="1"/>
  <c r="X6817" i="3"/>
  <c r="X6809" i="3"/>
  <c r="AA6809" i="3" s="1"/>
  <c r="X6802" i="3"/>
  <c r="X6795" i="3"/>
  <c r="X7890" i="3"/>
  <c r="AA7890" i="3" s="1"/>
  <c r="X7752" i="3"/>
  <c r="X7666" i="3"/>
  <c r="AA7666" i="3" s="1"/>
  <c r="X7582" i="3"/>
  <c r="AA7582" i="3" s="1"/>
  <c r="X7497" i="3"/>
  <c r="AA7497" i="3" s="1"/>
  <c r="X7447" i="3"/>
  <c r="X7404" i="3"/>
  <c r="X7359" i="3"/>
  <c r="X7321" i="3"/>
  <c r="X7286" i="3"/>
  <c r="X7261" i="3"/>
  <c r="X7239" i="3"/>
  <c r="AA7239" i="3" s="1"/>
  <c r="X7220" i="3"/>
  <c r="X7200" i="3"/>
  <c r="AA7200" i="3" s="1"/>
  <c r="X7178" i="3"/>
  <c r="AA7178" i="3" s="1"/>
  <c r="X7158" i="3"/>
  <c r="X7136" i="3"/>
  <c r="X7116" i="3"/>
  <c r="X7095" i="3"/>
  <c r="AA7095" i="3" s="1"/>
  <c r="X7074" i="3"/>
  <c r="X7054" i="3"/>
  <c r="AA7054" i="3" s="1"/>
  <c r="X7033" i="3"/>
  <c r="X7012" i="3"/>
  <c r="X6992" i="3"/>
  <c r="X6970" i="3"/>
  <c r="AA6970" i="3" s="1"/>
  <c r="X6950" i="3"/>
  <c r="X6928" i="3"/>
  <c r="AA6928" i="3" s="1"/>
  <c r="X6908" i="3"/>
  <c r="AA6908" i="3" s="1"/>
  <c r="X6891" i="3"/>
  <c r="X6874" i="3"/>
  <c r="X6856" i="3"/>
  <c r="AA6856" i="3" s="1"/>
  <c r="X6842" i="3"/>
  <c r="X6827" i="3"/>
  <c r="X6813" i="3"/>
  <c r="AA6813" i="3" s="1"/>
  <c r="X6799" i="3"/>
  <c r="X6785" i="3"/>
  <c r="X6773" i="3"/>
  <c r="AA6773" i="3" s="1"/>
  <c r="X6764" i="3"/>
  <c r="AA6764" i="3" s="1"/>
  <c r="X6752" i="3"/>
  <c r="X6742" i="3"/>
  <c r="X6730" i="3"/>
  <c r="X6721" i="3"/>
  <c r="X6709" i="3"/>
  <c r="X6699" i="3"/>
  <c r="AA6699" i="3" s="1"/>
  <c r="X6687" i="3"/>
  <c r="AA6687" i="3" s="1"/>
  <c r="X6679" i="3"/>
  <c r="X6670" i="3"/>
  <c r="X6662" i="3"/>
  <c r="X6652" i="3"/>
  <c r="X6644" i="3"/>
  <c r="AA6644" i="3" s="1"/>
  <c r="X6635" i="3"/>
  <c r="AA6635" i="3" s="1"/>
  <c r="X6627" i="3"/>
  <c r="AA6627" i="3" s="1"/>
  <c r="X6619" i="3"/>
  <c r="X6609" i="3"/>
  <c r="X6601" i="3"/>
  <c r="X6592" i="3"/>
  <c r="X6584" i="3"/>
  <c r="AA6584" i="3" s="1"/>
  <c r="X6575" i="3"/>
  <c r="X6566" i="3"/>
  <c r="X6557" i="3"/>
  <c r="AA6557" i="3" s="1"/>
  <c r="X6549" i="3"/>
  <c r="X6541" i="3"/>
  <c r="X6532" i="3"/>
  <c r="AA6532" i="3" s="1"/>
  <c r="X6523" i="3"/>
  <c r="AA6523" i="3" s="1"/>
  <c r="X6514" i="3"/>
  <c r="X6506" i="3"/>
  <c r="AA6506" i="3" s="1"/>
  <c r="X6499" i="3"/>
  <c r="X6492" i="3"/>
  <c r="X6486" i="3"/>
  <c r="AA6486" i="3" s="1"/>
  <c r="X6480" i="3"/>
  <c r="AA6480" i="3" s="1"/>
  <c r="X6474" i="3"/>
  <c r="X6468" i="3"/>
  <c r="X6462" i="3"/>
  <c r="X6456" i="3"/>
  <c r="X6450" i="3"/>
  <c r="AA6450" i="3" s="1"/>
  <c r="X6444" i="3"/>
  <c r="AA6444" i="3" s="1"/>
  <c r="X6438" i="3"/>
  <c r="X6432" i="3"/>
  <c r="X6426" i="3"/>
  <c r="X6420" i="3"/>
  <c r="X6414" i="3"/>
  <c r="AA6414" i="3" s="1"/>
  <c r="X6408" i="3"/>
  <c r="AA6408" i="3" s="1"/>
  <c r="X6402" i="3"/>
  <c r="X6396" i="3"/>
  <c r="X6390" i="3"/>
  <c r="X8004" i="3"/>
  <c r="X7924" i="3"/>
  <c r="AA7924" i="3" s="1"/>
  <c r="X7762" i="3"/>
  <c r="AA7762" i="3" s="1"/>
  <c r="X7636" i="3"/>
  <c r="X7546" i="3"/>
  <c r="AA7546" i="3" s="1"/>
  <c r="X7467" i="3"/>
  <c r="X7410" i="3"/>
  <c r="AA7410" i="3" s="1"/>
  <c r="X7364" i="3"/>
  <c r="X7308" i="3"/>
  <c r="AA7308" i="3" s="1"/>
  <c r="X7273" i="3"/>
  <c r="AA7273" i="3" s="1"/>
  <c r="X7251" i="3"/>
  <c r="X7222" i="3"/>
  <c r="AA7222" i="3" s="1"/>
  <c r="X7201" i="3"/>
  <c r="AA7201" i="3" s="1"/>
  <c r="X7171" i="3"/>
  <c r="AA7171" i="3" s="1"/>
  <c r="X7149" i="3"/>
  <c r="X7126" i="3"/>
  <c r="X7099" i="3"/>
  <c r="AA7099" i="3" s="1"/>
  <c r="X7076" i="3"/>
  <c r="X7047" i="3"/>
  <c r="X7023" i="3"/>
  <c r="AA7023" i="3" s="1"/>
  <c r="X7002" i="3"/>
  <c r="X6975" i="3"/>
  <c r="X6951" i="3"/>
  <c r="AA6951" i="3" s="1"/>
  <c r="X6922" i="3"/>
  <c r="X6901" i="3"/>
  <c r="X6883" i="3"/>
  <c r="AA6883" i="3" s="1"/>
  <c r="X6860" i="3"/>
  <c r="X6843" i="3"/>
  <c r="AA6843" i="3" s="1"/>
  <c r="X6823" i="3"/>
  <c r="X6807" i="3"/>
  <c r="AA6807" i="3" s="1"/>
  <c r="X6791" i="3"/>
  <c r="X6778" i="3"/>
  <c r="X6765" i="3"/>
  <c r="X6751" i="3"/>
  <c r="X6737" i="3"/>
  <c r="AA6737" i="3" s="1"/>
  <c r="X6727" i="3"/>
  <c r="X6713" i="3"/>
  <c r="X6700" i="3"/>
  <c r="AA6700" i="3" s="1"/>
  <c r="X6686" i="3"/>
  <c r="AA6686" i="3" s="1"/>
  <c r="X6676" i="3"/>
  <c r="AA6676" i="3" s="1"/>
  <c r="X6665" i="3"/>
  <c r="AA6665" i="3" s="1"/>
  <c r="X6656" i="3"/>
  <c r="AA6656" i="3" s="1"/>
  <c r="X6645" i="3"/>
  <c r="X6634" i="3"/>
  <c r="X6623" i="3"/>
  <c r="X6614" i="3"/>
  <c r="AA6614" i="3" s="1"/>
  <c r="X6604" i="3"/>
  <c r="AA6604" i="3" s="1"/>
  <c r="X6593" i="3"/>
  <c r="AA6593" i="3" s="1"/>
  <c r="X6583" i="3"/>
  <c r="AA6583" i="3" s="1"/>
  <c r="X6572" i="3"/>
  <c r="X6562" i="3"/>
  <c r="X6551" i="3"/>
  <c r="X6542" i="3"/>
  <c r="AA6542" i="3" s="1"/>
  <c r="X6530" i="3"/>
  <c r="X6520" i="3"/>
  <c r="X6511" i="3"/>
  <c r="X6501" i="3"/>
  <c r="X6493" i="3"/>
  <c r="X6485" i="3"/>
  <c r="AA6485" i="3" s="1"/>
  <c r="X6478" i="3"/>
  <c r="X6471" i="3"/>
  <c r="X6464" i="3"/>
  <c r="X6457" i="3"/>
  <c r="X6449" i="3"/>
  <c r="AA6449" i="3" s="1"/>
  <c r="X6442" i="3"/>
  <c r="X6435" i="3"/>
  <c r="X6428" i="3"/>
  <c r="AA6428" i="3" s="1"/>
  <c r="X6421" i="3"/>
  <c r="X6413" i="3"/>
  <c r="AA6413" i="3" s="1"/>
  <c r="X6406" i="3"/>
  <c r="X6399" i="3"/>
  <c r="X6392" i="3"/>
  <c r="X6385" i="3"/>
  <c r="X6379" i="3"/>
  <c r="AA6379" i="3" s="1"/>
  <c r="X6373" i="3"/>
  <c r="AA6373" i="3" s="1"/>
  <c r="X6367" i="3"/>
  <c r="X6361" i="3"/>
  <c r="X6355" i="3"/>
  <c r="X6349" i="3"/>
  <c r="X6343" i="3"/>
  <c r="AA6343" i="3" s="1"/>
  <c r="X6337" i="3"/>
  <c r="AA6337" i="3" s="1"/>
  <c r="X6331" i="3"/>
  <c r="X6325" i="3"/>
  <c r="X6319" i="3"/>
  <c r="X6313" i="3"/>
  <c r="X6307" i="3"/>
  <c r="AA6307" i="3" s="1"/>
  <c r="X6301" i="3"/>
  <c r="AA6301" i="3" s="1"/>
  <c r="X6295" i="3"/>
  <c r="X6289" i="3"/>
  <c r="X6283" i="3"/>
  <c r="X6277" i="3"/>
  <c r="X6271" i="3"/>
  <c r="AA6271" i="3" s="1"/>
  <c r="X6265" i="3"/>
  <c r="AA6265" i="3" s="1"/>
  <c r="X6259" i="3"/>
  <c r="X6253" i="3"/>
  <c r="X6247" i="3"/>
  <c r="X6241" i="3"/>
  <c r="X6235" i="3"/>
  <c r="AA6235" i="3" s="1"/>
  <c r="X6229" i="3"/>
  <c r="AA6229" i="3" s="1"/>
  <c r="X6223" i="3"/>
  <c r="X6217" i="3"/>
  <c r="X6211" i="3"/>
  <c r="X6205" i="3"/>
  <c r="X6199" i="3"/>
  <c r="AA6199" i="3" s="1"/>
  <c r="X6193" i="3"/>
  <c r="AA6193" i="3" s="1"/>
  <c r="X6187" i="3"/>
  <c r="X6181" i="3"/>
  <c r="X6175" i="3"/>
  <c r="X6169" i="3"/>
  <c r="X6163" i="3"/>
  <c r="AA6163" i="3" s="1"/>
  <c r="X6157" i="3"/>
  <c r="AA6157" i="3" s="1"/>
  <c r="X6151" i="3"/>
  <c r="X6145" i="3"/>
  <c r="X6139" i="3"/>
  <c r="X6133" i="3"/>
  <c r="X6127" i="3"/>
  <c r="AA6127" i="3" s="1"/>
  <c r="X6121" i="3"/>
  <c r="AA6121" i="3" s="1"/>
  <c r="X6115" i="3"/>
  <c r="X6109" i="3"/>
  <c r="X6103" i="3"/>
  <c r="X6097" i="3"/>
  <c r="X6091" i="3"/>
  <c r="AA6091" i="3" s="1"/>
  <c r="X6085" i="3"/>
  <c r="AA6085" i="3" s="1"/>
  <c r="X6079" i="3"/>
  <c r="X6073" i="3"/>
  <c r="X6067" i="3"/>
  <c r="X6061" i="3"/>
  <c r="X6055" i="3"/>
  <c r="AA6055" i="3" s="1"/>
  <c r="X6049" i="3"/>
  <c r="AA6049" i="3" s="1"/>
  <c r="X6043" i="3"/>
  <c r="X6037" i="3"/>
  <c r="X6031" i="3"/>
  <c r="X6025" i="3"/>
  <c r="X6019" i="3"/>
  <c r="AA6019" i="3" s="1"/>
  <c r="X7841" i="3"/>
  <c r="X7716" i="3"/>
  <c r="X7625" i="3"/>
  <c r="X7504" i="3"/>
  <c r="AA7504" i="3" s="1"/>
  <c r="X7449" i="3"/>
  <c r="AA7449" i="3" s="1"/>
  <c r="X7387" i="3"/>
  <c r="AA7387" i="3" s="1"/>
  <c r="X7341" i="3"/>
  <c r="X7303" i="3"/>
  <c r="X7264" i="3"/>
  <c r="X7243" i="3"/>
  <c r="AA7243" i="3" s="1"/>
  <c r="X7213" i="3"/>
  <c r="X7191" i="3"/>
  <c r="AA7191" i="3" s="1"/>
  <c r="X7167" i="3"/>
  <c r="AA7167" i="3" s="1"/>
  <c r="X7141" i="3"/>
  <c r="X7117" i="3"/>
  <c r="X7088" i="3"/>
  <c r="AA7088" i="3" s="1"/>
  <c r="X7065" i="3"/>
  <c r="AA7065" i="3" s="1"/>
  <c r="X7044" i="3"/>
  <c r="AA7044" i="3" s="1"/>
  <c r="X7015" i="3"/>
  <c r="X6993" i="3"/>
  <c r="AA6993" i="3" s="1"/>
  <c r="X6963" i="3"/>
  <c r="X6942" i="3"/>
  <c r="X6919" i="3"/>
  <c r="AA6919" i="3" s="1"/>
  <c r="X6894" i="3"/>
  <c r="AA6894" i="3" s="1"/>
  <c r="X6876" i="3"/>
  <c r="AA6876" i="3" s="1"/>
  <c r="X6851" i="3"/>
  <c r="AA6851" i="3" s="1"/>
  <c r="X6836" i="3"/>
  <c r="AA6836" i="3" s="1"/>
  <c r="X6820" i="3"/>
  <c r="AA6820" i="3" s="1"/>
  <c r="X6801" i="3"/>
  <c r="AA6801" i="3" s="1"/>
  <c r="X6787" i="3"/>
  <c r="AA6787" i="3" s="1"/>
  <c r="X6772" i="3"/>
  <c r="X6759" i="3"/>
  <c r="X6748" i="3"/>
  <c r="AA6748" i="3" s="1"/>
  <c r="X6735" i="3"/>
  <c r="AA6735" i="3" s="1"/>
  <c r="X6722" i="3"/>
  <c r="AA6722" i="3" s="1"/>
  <c r="X6707" i="3"/>
  <c r="AA6707" i="3" s="1"/>
  <c r="X6694" i="3"/>
  <c r="X6683" i="3"/>
  <c r="X6673" i="3"/>
  <c r="X6663" i="3"/>
  <c r="AA6663" i="3" s="1"/>
  <c r="X6651" i="3"/>
  <c r="X6641" i="3"/>
  <c r="X6631" i="3"/>
  <c r="AA6631" i="3" s="1"/>
  <c r="X6621" i="3"/>
  <c r="X6611" i="3"/>
  <c r="X6599" i="3"/>
  <c r="AA6599" i="3" s="1"/>
  <c r="X6590" i="3"/>
  <c r="X6579" i="3"/>
  <c r="AA6579" i="3" s="1"/>
  <c r="X6569" i="3"/>
  <c r="X6559" i="3"/>
  <c r="AA6559" i="3" s="1"/>
  <c r="X6548" i="3"/>
  <c r="AA6548" i="3" s="1"/>
  <c r="X6537" i="3"/>
  <c r="X6527" i="3"/>
  <c r="AA6527" i="3" s="1"/>
  <c r="X6518" i="3"/>
  <c r="X6507" i="3"/>
  <c r="X6497" i="3"/>
  <c r="X6490" i="3"/>
  <c r="X6483" i="3"/>
  <c r="AA6483" i="3" s="1"/>
  <c r="X6476" i="3"/>
  <c r="AA6476" i="3" s="1"/>
  <c r="X6469" i="3"/>
  <c r="AA6469" i="3" s="1"/>
  <c r="X6461" i="3"/>
  <c r="X6454" i="3"/>
  <c r="X6447" i="3"/>
  <c r="AA6447" i="3" s="1"/>
  <c r="X6440" i="3"/>
  <c r="AA6440" i="3" s="1"/>
  <c r="X6433" i="3"/>
  <c r="X6425" i="3"/>
  <c r="X6418" i="3"/>
  <c r="X6411" i="3"/>
  <c r="AA6411" i="3" s="1"/>
  <c r="X6404" i="3"/>
  <c r="AA6404" i="3" s="1"/>
  <c r="X6397" i="3"/>
  <c r="X6389" i="3"/>
  <c r="X6383" i="3"/>
  <c r="AA6383" i="3" s="1"/>
  <c r="X6377" i="3"/>
  <c r="AA6377" i="3" s="1"/>
  <c r="X6371" i="3"/>
  <c r="X6365" i="3"/>
  <c r="X6359" i="3"/>
  <c r="X6353" i="3"/>
  <c r="X6347" i="3"/>
  <c r="AA6347" i="3" s="1"/>
  <c r="X6341" i="3"/>
  <c r="AA6341" i="3" s="1"/>
  <c r="X6335" i="3"/>
  <c r="X6329" i="3"/>
  <c r="X6323" i="3"/>
  <c r="X6317" i="3"/>
  <c r="X6311" i="3"/>
  <c r="AA6311" i="3" s="1"/>
  <c r="X6305" i="3"/>
  <c r="AA6305" i="3" s="1"/>
  <c r="X6299" i="3"/>
  <c r="X6293" i="3"/>
  <c r="X6287" i="3"/>
  <c r="X6281" i="3"/>
  <c r="X6275" i="3"/>
  <c r="AA6275" i="3" s="1"/>
  <c r="X6269" i="3"/>
  <c r="AA6269" i="3" s="1"/>
  <c r="X6263" i="3"/>
  <c r="X6257" i="3"/>
  <c r="X6251" i="3"/>
  <c r="X6245" i="3"/>
  <c r="X6239" i="3"/>
  <c r="AA6239" i="3" s="1"/>
  <c r="X6233" i="3"/>
  <c r="AA6233" i="3" s="1"/>
  <c r="X6227" i="3"/>
  <c r="X6221" i="3"/>
  <c r="X6215" i="3"/>
  <c r="X6209" i="3"/>
  <c r="X6203" i="3"/>
  <c r="AA6203" i="3" s="1"/>
  <c r="X6197" i="3"/>
  <c r="AA6197" i="3" s="1"/>
  <c r="X6191" i="3"/>
  <c r="X6185" i="3"/>
  <c r="X6179" i="3"/>
  <c r="X6173" i="3"/>
  <c r="X6167" i="3"/>
  <c r="AA6167" i="3" s="1"/>
  <c r="X6161" i="3"/>
  <c r="AA6161" i="3" s="1"/>
  <c r="X6155" i="3"/>
  <c r="X7824" i="3"/>
  <c r="X7710" i="3"/>
  <c r="AA7710" i="3" s="1"/>
  <c r="X7590" i="3"/>
  <c r="AA7590" i="3" s="1"/>
  <c r="X7502" i="3"/>
  <c r="AA7502" i="3" s="1"/>
  <c r="X7430" i="3"/>
  <c r="X7386" i="3"/>
  <c r="AA7386" i="3" s="1"/>
  <c r="X7339" i="3"/>
  <c r="X7290" i="3"/>
  <c r="X7263" i="3"/>
  <c r="X7234" i="3"/>
  <c r="AA7234" i="3" s="1"/>
  <c r="X7210" i="3"/>
  <c r="X7188" i="3"/>
  <c r="X7160" i="3"/>
  <c r="AA7160" i="3" s="1"/>
  <c r="X7138" i="3"/>
  <c r="X7108" i="3"/>
  <c r="AA7108" i="3" s="1"/>
  <c r="X7087" i="3"/>
  <c r="X7064" i="3"/>
  <c r="X7036" i="3"/>
  <c r="AA7036" i="3" s="1"/>
  <c r="X7014" i="3"/>
  <c r="X6985" i="3"/>
  <c r="AA6985" i="3" s="1"/>
  <c r="X6962" i="3"/>
  <c r="X6940" i="3"/>
  <c r="X6912" i="3"/>
  <c r="AA6912" i="3" s="1"/>
  <c r="X6892" i="3"/>
  <c r="AA6892" i="3" s="1"/>
  <c r="X6868" i="3"/>
  <c r="X6850" i="3"/>
  <c r="X6835" i="3"/>
  <c r="AA6835" i="3" s="1"/>
  <c r="X6815" i="3"/>
  <c r="AA6815" i="3" s="1"/>
  <c r="X6800" i="3"/>
  <c r="AA6800" i="3" s="1"/>
  <c r="X6784" i="3"/>
  <c r="AA6784" i="3" s="1"/>
  <c r="X6771" i="3"/>
  <c r="AA6771" i="3" s="1"/>
  <c r="X6758" i="3"/>
  <c r="AA6758" i="3" s="1"/>
  <c r="X6745" i="3"/>
  <c r="X6734" i="3"/>
  <c r="X6719" i="3"/>
  <c r="X6706" i="3"/>
  <c r="X6693" i="3"/>
  <c r="X6681" i="3"/>
  <c r="X6671" i="3"/>
  <c r="AA6671" i="3" s="1"/>
  <c r="X6659" i="3"/>
  <c r="X6650" i="3"/>
  <c r="AA6650" i="3" s="1"/>
  <c r="X6640" i="3"/>
  <c r="AA6640" i="3" s="1"/>
  <c r="X6629" i="3"/>
  <c r="AA6629" i="3" s="1"/>
  <c r="X6620" i="3"/>
  <c r="AA6620" i="3" s="1"/>
  <c r="X6608" i="3"/>
  <c r="AA6608" i="3" s="1"/>
  <c r="X6598" i="3"/>
  <c r="X6587" i="3"/>
  <c r="X6578" i="3"/>
  <c r="AA6578" i="3" s="1"/>
  <c r="X6568" i="3"/>
  <c r="AA6568" i="3" s="1"/>
  <c r="X6556" i="3"/>
  <c r="X6547" i="3"/>
  <c r="AA6547" i="3" s="1"/>
  <c r="X6536" i="3"/>
  <c r="X6526" i="3"/>
  <c r="X6515" i="3"/>
  <c r="X6505" i="3"/>
  <c r="X6496" i="3"/>
  <c r="AA6496" i="3" s="1"/>
  <c r="X6489" i="3"/>
  <c r="AA6489" i="3" s="1"/>
  <c r="X6482" i="3"/>
  <c r="X6475" i="3"/>
  <c r="X6467" i="3"/>
  <c r="X6460" i="3"/>
  <c r="AA6460" i="3" s="1"/>
  <c r="X6453" i="3"/>
  <c r="AA6453" i="3" s="1"/>
  <c r="X6446" i="3"/>
  <c r="X6439" i="3"/>
  <c r="X6431" i="3"/>
  <c r="X6424" i="3"/>
  <c r="AA6424" i="3" s="1"/>
  <c r="X6417" i="3"/>
  <c r="AA6417" i="3" s="1"/>
  <c r="X6410" i="3"/>
  <c r="X6403" i="3"/>
  <c r="AA6403" i="3" s="1"/>
  <c r="X6395" i="3"/>
  <c r="AA6395" i="3" s="1"/>
  <c r="X6388" i="3"/>
  <c r="AA6388" i="3" s="1"/>
  <c r="X6382" i="3"/>
  <c r="X6376" i="3"/>
  <c r="X6370" i="3"/>
  <c r="X6364" i="3"/>
  <c r="X6358" i="3"/>
  <c r="AA6358" i="3" s="1"/>
  <c r="X6352" i="3"/>
  <c r="AA6352" i="3" s="1"/>
  <c r="X6346" i="3"/>
  <c r="X6340" i="3"/>
  <c r="X6334" i="3"/>
  <c r="X6328" i="3"/>
  <c r="X6322" i="3"/>
  <c r="AA6322" i="3" s="1"/>
  <c r="X6316" i="3"/>
  <c r="AA6316" i="3" s="1"/>
  <c r="X6310" i="3"/>
  <c r="X6304" i="3"/>
  <c r="X7900" i="3"/>
  <c r="AA7900" i="3" s="1"/>
  <c r="X7630" i="3"/>
  <c r="X7453" i="3"/>
  <c r="AA7453" i="3" s="1"/>
  <c r="X7345" i="3"/>
  <c r="AA7345" i="3" s="1"/>
  <c r="X7272" i="3"/>
  <c r="AA7272" i="3" s="1"/>
  <c r="X7221" i="3"/>
  <c r="X7170" i="3"/>
  <c r="AA7170" i="3" s="1"/>
  <c r="X7119" i="3"/>
  <c r="X7066" i="3"/>
  <c r="X7022" i="3"/>
  <c r="X6972" i="3"/>
  <c r="X6920" i="3"/>
  <c r="X6877" i="3"/>
  <c r="AA6877" i="3" s="1"/>
  <c r="X6837" i="3"/>
  <c r="AA6837" i="3" s="1"/>
  <c r="X6806" i="3"/>
  <c r="X6777" i="3"/>
  <c r="AA6777" i="3" s="1"/>
  <c r="X6749" i="3"/>
  <c r="X6723" i="3"/>
  <c r="X6698" i="3"/>
  <c r="X6674" i="3"/>
  <c r="X6655" i="3"/>
  <c r="X6633" i="3"/>
  <c r="AA6633" i="3" s="1"/>
  <c r="X6613" i="3"/>
  <c r="X6591" i="3"/>
  <c r="AA6591" i="3" s="1"/>
  <c r="X6571" i="3"/>
  <c r="X6550" i="3"/>
  <c r="X6529" i="3"/>
  <c r="X6508" i="3"/>
  <c r="X6491" i="3"/>
  <c r="AA6491" i="3" s="1"/>
  <c r="X6477" i="3"/>
  <c r="X6463" i="3"/>
  <c r="X6448" i="3"/>
  <c r="X6434" i="3"/>
  <c r="AA6434" i="3" s="1"/>
  <c r="X6419" i="3"/>
  <c r="AA6419" i="3" s="1"/>
  <c r="X6405" i="3"/>
  <c r="X6391" i="3"/>
  <c r="X6378" i="3"/>
  <c r="AA6378" i="3" s="1"/>
  <c r="X6366" i="3"/>
  <c r="AA6366" i="3" s="1"/>
  <c r="X6354" i="3"/>
  <c r="AA6354" i="3" s="1"/>
  <c r="X6342" i="3"/>
  <c r="AA6342" i="3" s="1"/>
  <c r="X6330" i="3"/>
  <c r="X6318" i="3"/>
  <c r="X6306" i="3"/>
  <c r="AA6306" i="3" s="1"/>
  <c r="X6296" i="3"/>
  <c r="AA6296" i="3" s="1"/>
  <c r="X6286" i="3"/>
  <c r="AA6286" i="3" s="1"/>
  <c r="X6278" i="3"/>
  <c r="X6268" i="3"/>
  <c r="X6260" i="3"/>
  <c r="AA6260" i="3" s="1"/>
  <c r="X6250" i="3"/>
  <c r="AA6250" i="3" s="1"/>
  <c r="X6242" i="3"/>
  <c r="X6232" i="3"/>
  <c r="AA6232" i="3" s="1"/>
  <c r="X6224" i="3"/>
  <c r="AA6224" i="3" s="1"/>
  <c r="X6214" i="3"/>
  <c r="AA6214" i="3" s="1"/>
  <c r="X6206" i="3"/>
  <c r="X6196" i="3"/>
  <c r="X6188" i="3"/>
  <c r="AA6188" i="3" s="1"/>
  <c r="X6178" i="3"/>
  <c r="AA6178" i="3" s="1"/>
  <c r="X6170" i="3"/>
  <c r="X6160" i="3"/>
  <c r="X6152" i="3"/>
  <c r="AA6152" i="3" s="1"/>
  <c r="X6144" i="3"/>
  <c r="X6137" i="3"/>
  <c r="X6130" i="3"/>
  <c r="X6123" i="3"/>
  <c r="AA6123" i="3" s="1"/>
  <c r="X6116" i="3"/>
  <c r="AA6116" i="3" s="1"/>
  <c r="X6108" i="3"/>
  <c r="X6101" i="3"/>
  <c r="X6094" i="3"/>
  <c r="AA6094" i="3" s="1"/>
  <c r="X6087" i="3"/>
  <c r="AA6087" i="3" s="1"/>
  <c r="X6080" i="3"/>
  <c r="AA6080" i="3" s="1"/>
  <c r="X6072" i="3"/>
  <c r="X6065" i="3"/>
  <c r="X6058" i="3"/>
  <c r="X6051" i="3"/>
  <c r="AA6051" i="3" s="1"/>
  <c r="X6044" i="3"/>
  <c r="AA6044" i="3" s="1"/>
  <c r="X6036" i="3"/>
  <c r="X6029" i="3"/>
  <c r="X6022" i="3"/>
  <c r="X6015" i="3"/>
  <c r="AA6015" i="3" s="1"/>
  <c r="X6009" i="3"/>
  <c r="AA6009" i="3" s="1"/>
  <c r="X6003" i="3"/>
  <c r="AA6003" i="3" s="1"/>
  <c r="X5997" i="3"/>
  <c r="X5991" i="3"/>
  <c r="X5985" i="3"/>
  <c r="AA5985" i="3" s="1"/>
  <c r="X5979" i="3"/>
  <c r="AA5979" i="3" s="1"/>
  <c r="X5973" i="3"/>
  <c r="AA5973" i="3" s="1"/>
  <c r="X5967" i="3"/>
  <c r="AA5967" i="3" s="1"/>
  <c r="X5961" i="3"/>
  <c r="X5955" i="3"/>
  <c r="X5949" i="3"/>
  <c r="AA5949" i="3" s="1"/>
  <c r="X5943" i="3"/>
  <c r="AA5943" i="3" s="1"/>
  <c r="X5937" i="3"/>
  <c r="AA5937" i="3" s="1"/>
  <c r="X5931" i="3"/>
  <c r="AA5931" i="3" s="1"/>
  <c r="X5925" i="3"/>
  <c r="X5919" i="3"/>
  <c r="X5913" i="3"/>
  <c r="AA5913" i="3" s="1"/>
  <c r="X5907" i="3"/>
  <c r="AA5907" i="3" s="1"/>
  <c r="X7818" i="3"/>
  <c r="AA7818" i="3" s="1"/>
  <c r="X7589" i="3"/>
  <c r="AA7589" i="3" s="1"/>
  <c r="X7429" i="3"/>
  <c r="X7324" i="3"/>
  <c r="AA7324" i="3" s="1"/>
  <c r="X7254" i="3"/>
  <c r="X7209" i="3"/>
  <c r="AA7209" i="3" s="1"/>
  <c r="X7159" i="3"/>
  <c r="AA7159" i="3" s="1"/>
  <c r="X7107" i="3"/>
  <c r="X7057" i="3"/>
  <c r="AA7057" i="3" s="1"/>
  <c r="X7005" i="3"/>
  <c r="X6961" i="3"/>
  <c r="X6910" i="3"/>
  <c r="X6867" i="3"/>
  <c r="X6830" i="3"/>
  <c r="AA6830" i="3" s="1"/>
  <c r="X6794" i="3"/>
  <c r="AA6794" i="3" s="1"/>
  <c r="X6770" i="3"/>
  <c r="X6743" i="3"/>
  <c r="AA6743" i="3" s="1"/>
  <c r="X6716" i="3"/>
  <c r="X6692" i="3"/>
  <c r="AA6692" i="3" s="1"/>
  <c r="X6669" i="3"/>
  <c r="AA6669" i="3" s="1"/>
  <c r="X6649" i="3"/>
  <c r="X6628" i="3"/>
  <c r="X6607" i="3"/>
  <c r="X6586" i="3"/>
  <c r="X6565" i="3"/>
  <c r="X6544" i="3"/>
  <c r="X6525" i="3"/>
  <c r="AA6525" i="3" s="1"/>
  <c r="X6503" i="3"/>
  <c r="X6488" i="3"/>
  <c r="X6473" i="3"/>
  <c r="X6459" i="3"/>
  <c r="X6445" i="3"/>
  <c r="AA6445" i="3" s="1"/>
  <c r="X6430" i="3"/>
  <c r="AA6430" i="3" s="1"/>
  <c r="X6416" i="3"/>
  <c r="X6401" i="3"/>
  <c r="X6387" i="3"/>
  <c r="X6375" i="3"/>
  <c r="AA6375" i="3" s="1"/>
  <c r="X6363" i="3"/>
  <c r="AA6363" i="3" s="1"/>
  <c r="X6351" i="3"/>
  <c r="X6339" i="3"/>
  <c r="AA6339" i="3" s="1"/>
  <c r="X6327" i="3"/>
  <c r="X6315" i="3"/>
  <c r="X6303" i="3"/>
  <c r="AA6303" i="3" s="1"/>
  <c r="X6294" i="3"/>
  <c r="X6285" i="3"/>
  <c r="X6276" i="3"/>
  <c r="X6267" i="3"/>
  <c r="AA6267" i="3" s="1"/>
  <c r="X6258" i="3"/>
  <c r="X6249" i="3"/>
  <c r="X6240" i="3"/>
  <c r="X6231" i="3"/>
  <c r="AA6231" i="3" s="1"/>
  <c r="X6222" i="3"/>
  <c r="X6213" i="3"/>
  <c r="X6204" i="3"/>
  <c r="X6195" i="3"/>
  <c r="AA6195" i="3" s="1"/>
  <c r="X6186" i="3"/>
  <c r="X6177" i="3"/>
  <c r="X6168" i="3"/>
  <c r="X6159" i="3"/>
  <c r="AA6159" i="3" s="1"/>
  <c r="X6150" i="3"/>
  <c r="X6143" i="3"/>
  <c r="X6136" i="3"/>
  <c r="AA6136" i="3" s="1"/>
  <c r="X6129" i="3"/>
  <c r="AA6129" i="3" s="1"/>
  <c r="X6122" i="3"/>
  <c r="X6114" i="3"/>
  <c r="X6107" i="3"/>
  <c r="X6100" i="3"/>
  <c r="AA6100" i="3" s="1"/>
  <c r="X6093" i="3"/>
  <c r="AA6093" i="3" s="1"/>
  <c r="X6086" i="3"/>
  <c r="X6078" i="3"/>
  <c r="X6071" i="3"/>
  <c r="X6064" i="3"/>
  <c r="AA6064" i="3" s="1"/>
  <c r="X6057" i="3"/>
  <c r="AA6057" i="3" s="1"/>
  <c r="X6050" i="3"/>
  <c r="X6042" i="3"/>
  <c r="X6035" i="3"/>
  <c r="X6028" i="3"/>
  <c r="AA6028" i="3" s="1"/>
  <c r="X6021" i="3"/>
  <c r="AA6021" i="3" s="1"/>
  <c r="X6014" i="3"/>
  <c r="X6008" i="3"/>
  <c r="AA6008" i="3" s="1"/>
  <c r="X6002" i="3"/>
  <c r="AA6002" i="3" s="1"/>
  <c r="X5996" i="3"/>
  <c r="X5990" i="3"/>
  <c r="X5984" i="3"/>
  <c r="X5978" i="3"/>
  <c r="X5972" i="3"/>
  <c r="AA5972" i="3" s="1"/>
  <c r="X5966" i="3"/>
  <c r="AA5966" i="3" s="1"/>
  <c r="X5960" i="3"/>
  <c r="X5954" i="3"/>
  <c r="X5948" i="3"/>
  <c r="X5942" i="3"/>
  <c r="X5936" i="3"/>
  <c r="AA5936" i="3" s="1"/>
  <c r="X5930" i="3"/>
  <c r="AA5930" i="3" s="1"/>
  <c r="X5924" i="3"/>
  <c r="X5918" i="3"/>
  <c r="X5912" i="3"/>
  <c r="X5906" i="3"/>
  <c r="X5900" i="3"/>
  <c r="AA5900" i="3" s="1"/>
  <c r="X5894" i="3"/>
  <c r="AA5894" i="3" s="1"/>
  <c r="X5888" i="3"/>
  <c r="X5882" i="3"/>
  <c r="X5876" i="3"/>
  <c r="X5870" i="3"/>
  <c r="X5864" i="3"/>
  <c r="AA5864" i="3" s="1"/>
  <c r="X5858" i="3"/>
  <c r="AA5858" i="3" s="1"/>
  <c r="X5852" i="3"/>
  <c r="X5846" i="3"/>
  <c r="X5840" i="3"/>
  <c r="X5834" i="3"/>
  <c r="X5828" i="3"/>
  <c r="AA5828" i="3" s="1"/>
  <c r="X5822" i="3"/>
  <c r="AA5822" i="3" s="1"/>
  <c r="X5816" i="3"/>
  <c r="X5810" i="3"/>
  <c r="X5804" i="3"/>
  <c r="X5798" i="3"/>
  <c r="X5792" i="3"/>
  <c r="AA5792" i="3" s="1"/>
  <c r="X5786" i="3"/>
  <c r="AA5786" i="3" s="1"/>
  <c r="X5780" i="3"/>
  <c r="X5774" i="3"/>
  <c r="X5768" i="3"/>
  <c r="X5762" i="3"/>
  <c r="X5756" i="3"/>
  <c r="AA5756" i="3" s="1"/>
  <c r="X5750" i="3"/>
  <c r="AA5750" i="3" s="1"/>
  <c r="X5744" i="3"/>
  <c r="X5738" i="3"/>
  <c r="X5732" i="3"/>
  <c r="X5726" i="3"/>
  <c r="X5720" i="3"/>
  <c r="AA5720" i="3" s="1"/>
  <c r="X5714" i="3"/>
  <c r="AA5714" i="3" s="1"/>
  <c r="X5708" i="3"/>
  <c r="X5702" i="3"/>
  <c r="X5696" i="3"/>
  <c r="X5690" i="3"/>
  <c r="X5684" i="3"/>
  <c r="AA5684" i="3" s="1"/>
  <c r="X5678" i="3"/>
  <c r="AA5678" i="3" s="1"/>
  <c r="X5672" i="3"/>
  <c r="X5666" i="3"/>
  <c r="X5660" i="3"/>
  <c r="X5654" i="3"/>
  <c r="X5648" i="3"/>
  <c r="AA5648" i="3" s="1"/>
  <c r="X5642" i="3"/>
  <c r="AA5642" i="3" s="1"/>
  <c r="X5636" i="3"/>
  <c r="X5630" i="3"/>
  <c r="X5624" i="3"/>
  <c r="X5618" i="3"/>
  <c r="X5612" i="3"/>
  <c r="AA5612" i="3" s="1"/>
  <c r="X5606" i="3"/>
  <c r="AA5606" i="3" s="1"/>
  <c r="X5600" i="3"/>
  <c r="X5594" i="3"/>
  <c r="X5588" i="3"/>
  <c r="X5582" i="3"/>
  <c r="X5576" i="3"/>
  <c r="AA5576" i="3" s="1"/>
  <c r="X5570" i="3"/>
  <c r="AA5570" i="3" s="1"/>
  <c r="X5564" i="3"/>
  <c r="X5558" i="3"/>
  <c r="X5552" i="3"/>
  <c r="X5546" i="3"/>
  <c r="X5540" i="3"/>
  <c r="AA5540" i="3" s="1"/>
  <c r="X5534" i="3"/>
  <c r="AA5534" i="3" s="1"/>
  <c r="X5528" i="3"/>
  <c r="X5522" i="3"/>
  <c r="X5516" i="3"/>
  <c r="X5510" i="3"/>
  <c r="X5504" i="3"/>
  <c r="AA5504" i="3" s="1"/>
  <c r="X5498" i="3"/>
  <c r="AA5498" i="3" s="1"/>
  <c r="X5492" i="3"/>
  <c r="X5486" i="3"/>
  <c r="X5480" i="3"/>
  <c r="X5474" i="3"/>
  <c r="X5468" i="3"/>
  <c r="AA5468" i="3" s="1"/>
  <c r="X7774" i="3"/>
  <c r="X7548" i="3"/>
  <c r="X7425" i="3"/>
  <c r="AA7425" i="3" s="1"/>
  <c r="X7323" i="3"/>
  <c r="X7252" i="3"/>
  <c r="AA7252" i="3" s="1"/>
  <c r="X7202" i="3"/>
  <c r="X7150" i="3"/>
  <c r="AA7150" i="3" s="1"/>
  <c r="X7106" i="3"/>
  <c r="X7056" i="3"/>
  <c r="AA7056" i="3" s="1"/>
  <c r="X7004" i="3"/>
  <c r="X6954" i="3"/>
  <c r="AA6954" i="3" s="1"/>
  <c r="X6903" i="3"/>
  <c r="AA6903" i="3" s="1"/>
  <c r="X6865" i="3"/>
  <c r="X6829" i="3"/>
  <c r="X6793" i="3"/>
  <c r="X6766" i="3"/>
  <c r="X6741" i="3"/>
  <c r="AA6741" i="3" s="1"/>
  <c r="X6715" i="3"/>
  <c r="AA6715" i="3" s="1"/>
  <c r="X6691" i="3"/>
  <c r="X6667" i="3"/>
  <c r="AA6667" i="3" s="1"/>
  <c r="X6647" i="3"/>
  <c r="X6626" i="3"/>
  <c r="X6605" i="3"/>
  <c r="X6585" i="3"/>
  <c r="X6563" i="3"/>
  <c r="AA6563" i="3" s="1"/>
  <c r="X6543" i="3"/>
  <c r="X6521" i="3"/>
  <c r="AA6521" i="3" s="1"/>
  <c r="X6502" i="3"/>
  <c r="AA6502" i="3" s="1"/>
  <c r="X6487" i="3"/>
  <c r="AA6487" i="3" s="1"/>
  <c r="X6472" i="3"/>
  <c r="X6458" i="3"/>
  <c r="X6443" i="3"/>
  <c r="X6429" i="3"/>
  <c r="X6415" i="3"/>
  <c r="AA6415" i="3" s="1"/>
  <c r="X6400" i="3"/>
  <c r="X6386" i="3"/>
  <c r="AA6386" i="3" s="1"/>
  <c r="X6374" i="3"/>
  <c r="X6362" i="3"/>
  <c r="AA6362" i="3" s="1"/>
  <c r="X6350" i="3"/>
  <c r="X6338" i="3"/>
  <c r="X6326" i="3"/>
  <c r="AA6326" i="3" s="1"/>
  <c r="X6314" i="3"/>
  <c r="AA6314" i="3" s="1"/>
  <c r="X6302" i="3"/>
  <c r="X6292" i="3"/>
  <c r="X6284" i="3"/>
  <c r="X6274" i="3"/>
  <c r="X6266" i="3"/>
  <c r="X6256" i="3"/>
  <c r="X6248" i="3"/>
  <c r="X6238" i="3"/>
  <c r="X6230" i="3"/>
  <c r="X6220" i="3"/>
  <c r="X6212" i="3"/>
  <c r="AA6212" i="3" s="1"/>
  <c r="X6202" i="3"/>
  <c r="X6194" i="3"/>
  <c r="X6184" i="3"/>
  <c r="X6176" i="3"/>
  <c r="X6166" i="3"/>
  <c r="X6158" i="3"/>
  <c r="X6149" i="3"/>
  <c r="AA6149" i="3" s="1"/>
  <c r="X6142" i="3"/>
  <c r="AA6142" i="3" s="1"/>
  <c r="X6135" i="3"/>
  <c r="X6128" i="3"/>
  <c r="X6120" i="3"/>
  <c r="AA6120" i="3" s="1"/>
  <c r="X6113" i="3"/>
  <c r="X6106" i="3"/>
  <c r="AA6106" i="3" s="1"/>
  <c r="X6099" i="3"/>
  <c r="X6092" i="3"/>
  <c r="X6084" i="3"/>
  <c r="AA6084" i="3" s="1"/>
  <c r="X6077" i="3"/>
  <c r="X6070" i="3"/>
  <c r="AA6070" i="3" s="1"/>
  <c r="X6063" i="3"/>
  <c r="X6056" i="3"/>
  <c r="X6048" i="3"/>
  <c r="AA6048" i="3" s="1"/>
  <c r="X6041" i="3"/>
  <c r="X6034" i="3"/>
  <c r="AA6034" i="3" s="1"/>
  <c r="X6027" i="3"/>
  <c r="X6020" i="3"/>
  <c r="AA6020" i="3" s="1"/>
  <c r="X6013" i="3"/>
  <c r="AA6013" i="3" s="1"/>
  <c r="X6007" i="3"/>
  <c r="X6001" i="3"/>
  <c r="X5995" i="3"/>
  <c r="X5989" i="3"/>
  <c r="X5983" i="3"/>
  <c r="AA5983" i="3" s="1"/>
  <c r="X5977" i="3"/>
  <c r="AA5977" i="3" s="1"/>
  <c r="X5971" i="3"/>
  <c r="X5965" i="3"/>
  <c r="X5959" i="3"/>
  <c r="X5953" i="3"/>
  <c r="X5947" i="3"/>
  <c r="AA5947" i="3" s="1"/>
  <c r="X5941" i="3"/>
  <c r="AA5941" i="3" s="1"/>
  <c r="X5935" i="3"/>
  <c r="X5929" i="3"/>
  <c r="X5923" i="3"/>
  <c r="X5917" i="3"/>
  <c r="X5911" i="3"/>
  <c r="AA5911" i="3" s="1"/>
  <c r="X5905" i="3"/>
  <c r="AA5905" i="3" s="1"/>
  <c r="X5899" i="3"/>
  <c r="X5893" i="3"/>
  <c r="X5887" i="3"/>
  <c r="X5881" i="3"/>
  <c r="X5875" i="3"/>
  <c r="AA5875" i="3" s="1"/>
  <c r="X5869" i="3"/>
  <c r="AA5869" i="3" s="1"/>
  <c r="X5863" i="3"/>
  <c r="X5857" i="3"/>
  <c r="X5851" i="3"/>
  <c r="X5845" i="3"/>
  <c r="X5839" i="3"/>
  <c r="AA5839" i="3" s="1"/>
  <c r="X5833" i="3"/>
  <c r="AA5833" i="3" s="1"/>
  <c r="X5827" i="3"/>
  <c r="X5821" i="3"/>
  <c r="X5815" i="3"/>
  <c r="X5809" i="3"/>
  <c r="X5803" i="3"/>
  <c r="AA5803" i="3" s="1"/>
  <c r="X5797" i="3"/>
  <c r="AA5797" i="3" s="1"/>
  <c r="X5791" i="3"/>
  <c r="X7720" i="3"/>
  <c r="AA7720" i="3" s="1"/>
  <c r="X7536" i="3"/>
  <c r="X7407" i="3"/>
  <c r="X7306" i="3"/>
  <c r="AA7306" i="3" s="1"/>
  <c r="X7244" i="3"/>
  <c r="X7192" i="3"/>
  <c r="X7148" i="3"/>
  <c r="X7098" i="3"/>
  <c r="AA7098" i="3" s="1"/>
  <c r="X7045" i="3"/>
  <c r="X6994" i="3"/>
  <c r="X7674" i="3"/>
  <c r="AA7674" i="3" s="1"/>
  <c r="X7473" i="3"/>
  <c r="X7365" i="3"/>
  <c r="X7274" i="3"/>
  <c r="X7230" i="3"/>
  <c r="AA7230" i="3" s="1"/>
  <c r="X7179" i="3"/>
  <c r="X7128" i="3"/>
  <c r="AA7128" i="3" s="1"/>
  <c r="X7078" i="3"/>
  <c r="AA7078" i="3" s="1"/>
  <c r="X7027" i="3"/>
  <c r="AA7027" i="3" s="1"/>
  <c r="X6980" i="3"/>
  <c r="AA6980" i="3" s="1"/>
  <c r="X6932" i="3"/>
  <c r="AA6932" i="3" s="1"/>
  <c r="X6884" i="3"/>
  <c r="AA6884" i="3" s="1"/>
  <c r="X6844" i="3"/>
  <c r="X6808" i="3"/>
  <c r="X6779" i="3"/>
  <c r="AA6779" i="3" s="1"/>
  <c r="X6755" i="3"/>
  <c r="X6728" i="3"/>
  <c r="AA6728" i="3" s="1"/>
  <c r="X6701" i="3"/>
  <c r="AA6701" i="3" s="1"/>
  <c r="X6677" i="3"/>
  <c r="X6657" i="3"/>
  <c r="X6637" i="3"/>
  <c r="X6615" i="3"/>
  <c r="X6595" i="3"/>
  <c r="AA6595" i="3" s="1"/>
  <c r="X6573" i="3"/>
  <c r="AA6573" i="3" s="1"/>
  <c r="X6554" i="3"/>
  <c r="X6533" i="3"/>
  <c r="X6512" i="3"/>
  <c r="AA6512" i="3" s="1"/>
  <c r="X6494" i="3"/>
  <c r="X6479" i="3"/>
  <c r="AA6479" i="3" s="1"/>
  <c r="X6465" i="3"/>
  <c r="AA6465" i="3" s="1"/>
  <c r="X6451" i="3"/>
  <c r="AA6451" i="3" s="1"/>
  <c r="X6436" i="3"/>
  <c r="X6422" i="3"/>
  <c r="X6407" i="3"/>
  <c r="X6393" i="3"/>
  <c r="X6380" i="3"/>
  <c r="AA6380" i="3" s="1"/>
  <c r="X6368" i="3"/>
  <c r="AA6368" i="3" s="1"/>
  <c r="X6356" i="3"/>
  <c r="X6344" i="3"/>
  <c r="X6332" i="3"/>
  <c r="AA6332" i="3" s="1"/>
  <c r="X6320" i="3"/>
  <c r="AA6320" i="3" s="1"/>
  <c r="X6308" i="3"/>
  <c r="AA6308" i="3" s="1"/>
  <c r="X6297" i="3"/>
  <c r="X6288" i="3"/>
  <c r="X6279" i="3"/>
  <c r="X6270" i="3"/>
  <c r="AA6270" i="3" s="1"/>
  <c r="X6261" i="3"/>
  <c r="AA6261" i="3" s="1"/>
  <c r="X6252" i="3"/>
  <c r="AA6252" i="3" s="1"/>
  <c r="X6243" i="3"/>
  <c r="X6234" i="3"/>
  <c r="AA6234" i="3" s="1"/>
  <c r="X6225" i="3"/>
  <c r="X6216" i="3"/>
  <c r="X6207" i="3"/>
  <c r="X6198" i="3"/>
  <c r="AA6198" i="3" s="1"/>
  <c r="X6189" i="3"/>
  <c r="X6180" i="3"/>
  <c r="X6171" i="3"/>
  <c r="X6162" i="3"/>
  <c r="AA6162" i="3" s="1"/>
  <c r="X6153" i="3"/>
  <c r="AA6153" i="3" s="1"/>
  <c r="X6146" i="3"/>
  <c r="AA6146" i="3" s="1"/>
  <c r="X6138" i="3"/>
  <c r="X6131" i="3"/>
  <c r="AA6131" i="3" s="1"/>
  <c r="X6124" i="3"/>
  <c r="X6117" i="3"/>
  <c r="X6110" i="3"/>
  <c r="AA6110" i="3" s="1"/>
  <c r="X6102" i="3"/>
  <c r="AA6102" i="3" s="1"/>
  <c r="X6095" i="3"/>
  <c r="AA6095" i="3" s="1"/>
  <c r="X6088" i="3"/>
  <c r="X6081" i="3"/>
  <c r="X6074" i="3"/>
  <c r="AA6074" i="3" s="1"/>
  <c r="X6066" i="3"/>
  <c r="X6059" i="3"/>
  <c r="AA6059" i="3" s="1"/>
  <c r="X6052" i="3"/>
  <c r="X6045" i="3"/>
  <c r="X6038" i="3"/>
  <c r="AA6038" i="3" s="1"/>
  <c r="X6030" i="3"/>
  <c r="X6023" i="3"/>
  <c r="AA6023" i="3" s="1"/>
  <c r="X6016" i="3"/>
  <c r="AA6016" i="3" s="1"/>
  <c r="X6010" i="3"/>
  <c r="X6004" i="3"/>
  <c r="X5998" i="3"/>
  <c r="AA5998" i="3" s="1"/>
  <c r="X5992" i="3"/>
  <c r="AA5992" i="3" s="1"/>
  <c r="X5986" i="3"/>
  <c r="AA5986" i="3" s="1"/>
  <c r="X5980" i="3"/>
  <c r="AA5980" i="3" s="1"/>
  <c r="X5974" i="3"/>
  <c r="X5968" i="3"/>
  <c r="X5962" i="3"/>
  <c r="AA5962" i="3" s="1"/>
  <c r="X5956" i="3"/>
  <c r="AA5956" i="3" s="1"/>
  <c r="X5950" i="3"/>
  <c r="AA5950" i="3" s="1"/>
  <c r="X5944" i="3"/>
  <c r="AA5944" i="3" s="1"/>
  <c r="X5938" i="3"/>
  <c r="X5932" i="3"/>
  <c r="X5926" i="3"/>
  <c r="AA5926" i="3" s="1"/>
  <c r="X5920" i="3"/>
  <c r="AA5920" i="3" s="1"/>
  <c r="X5914" i="3"/>
  <c r="AA5914" i="3" s="1"/>
  <c r="X5908" i="3"/>
  <c r="AA5908" i="3" s="1"/>
  <c r="X5902" i="3"/>
  <c r="X5896" i="3"/>
  <c r="X5890" i="3"/>
  <c r="AA5890" i="3" s="1"/>
  <c r="X5884" i="3"/>
  <c r="AA5884" i="3" s="1"/>
  <c r="X5878" i="3"/>
  <c r="AA5878" i="3" s="1"/>
  <c r="X5872" i="3"/>
  <c r="AA5872" i="3" s="1"/>
  <c r="X5866" i="3"/>
  <c r="X5860" i="3"/>
  <c r="X5854" i="3"/>
  <c r="AA5854" i="3" s="1"/>
  <c r="X5848" i="3"/>
  <c r="AA5848" i="3" s="1"/>
  <c r="X5842" i="3"/>
  <c r="AA5842" i="3" s="1"/>
  <c r="X5836" i="3"/>
  <c r="AA5836" i="3" s="1"/>
  <c r="X5830" i="3"/>
  <c r="X5824" i="3"/>
  <c r="X5818" i="3"/>
  <c r="AA5818" i="3" s="1"/>
  <c r="X5812" i="3"/>
  <c r="AA5812" i="3" s="1"/>
  <c r="X5806" i="3"/>
  <c r="AA5806" i="3" s="1"/>
  <c r="X5800" i="3"/>
  <c r="AA5800" i="3" s="1"/>
  <c r="X5794" i="3"/>
  <c r="X5788" i="3"/>
  <c r="X5782" i="3"/>
  <c r="AA5782" i="3" s="1"/>
  <c r="X5776" i="3"/>
  <c r="AA5776" i="3" s="1"/>
  <c r="X5770" i="3"/>
  <c r="AA5770" i="3" s="1"/>
  <c r="X5764" i="3"/>
  <c r="AA5764" i="3" s="1"/>
  <c r="X5758" i="3"/>
  <c r="X5752" i="3"/>
  <c r="X5746" i="3"/>
  <c r="AA5746" i="3" s="1"/>
  <c r="X5740" i="3"/>
  <c r="AA5740" i="3" s="1"/>
  <c r="X5734" i="3"/>
  <c r="AA5734" i="3" s="1"/>
  <c r="X5728" i="3"/>
  <c r="AA5728" i="3" s="1"/>
  <c r="X5722" i="3"/>
  <c r="X5716" i="3"/>
  <c r="X5710" i="3"/>
  <c r="AA5710" i="3" s="1"/>
  <c r="X5704" i="3"/>
  <c r="AA5704" i="3" s="1"/>
  <c r="X5698" i="3"/>
  <c r="AA5698" i="3" s="1"/>
  <c r="X5692" i="3"/>
  <c r="AA5692" i="3" s="1"/>
  <c r="X5686" i="3"/>
  <c r="X5680" i="3"/>
  <c r="X5674" i="3"/>
  <c r="AA5674" i="3" s="1"/>
  <c r="X5668" i="3"/>
  <c r="AA5668" i="3" s="1"/>
  <c r="X5662" i="3"/>
  <c r="AA5662" i="3" s="1"/>
  <c r="X5656" i="3"/>
  <c r="AA5656" i="3" s="1"/>
  <c r="X5650" i="3"/>
  <c r="X5644" i="3"/>
  <c r="X5638" i="3"/>
  <c r="AA5638" i="3" s="1"/>
  <c r="X5632" i="3"/>
  <c r="AA5632" i="3" s="1"/>
  <c r="X5626" i="3"/>
  <c r="AA5626" i="3" s="1"/>
  <c r="X5620" i="3"/>
  <c r="AA5620" i="3" s="1"/>
  <c r="X5614" i="3"/>
  <c r="X5608" i="3"/>
  <c r="X5602" i="3"/>
  <c r="AA5602" i="3" s="1"/>
  <c r="X5596" i="3"/>
  <c r="AA5596" i="3" s="1"/>
  <c r="X5590" i="3"/>
  <c r="AA5590" i="3" s="1"/>
  <c r="X5584" i="3"/>
  <c r="AA5584" i="3" s="1"/>
  <c r="X5578" i="3"/>
  <c r="X5572" i="3"/>
  <c r="X5566" i="3"/>
  <c r="AA5566" i="3" s="1"/>
  <c r="X5560" i="3"/>
  <c r="AA5560" i="3" s="1"/>
  <c r="X5554" i="3"/>
  <c r="AA5554" i="3" s="1"/>
  <c r="X5548" i="3"/>
  <c r="AA5548" i="3" s="1"/>
  <c r="X5542" i="3"/>
  <c r="X5536" i="3"/>
  <c r="X5530" i="3"/>
  <c r="AA5530" i="3" s="1"/>
  <c r="X5524" i="3"/>
  <c r="AA5524" i="3" s="1"/>
  <c r="X5518" i="3"/>
  <c r="AA5518" i="3" s="1"/>
  <c r="X5512" i="3"/>
  <c r="AA5512" i="3" s="1"/>
  <c r="X5506" i="3"/>
  <c r="X5500" i="3"/>
  <c r="X5494" i="3"/>
  <c r="AA5494" i="3" s="1"/>
  <c r="X5488" i="3"/>
  <c r="AA5488" i="3" s="1"/>
  <c r="X5482" i="3"/>
  <c r="AA5482" i="3" s="1"/>
  <c r="X5476" i="3"/>
  <c r="AA5476" i="3" s="1"/>
  <c r="X5470" i="3"/>
  <c r="X5464" i="3"/>
  <c r="X5458" i="3"/>
  <c r="AA5458" i="3" s="1"/>
  <c r="X5452" i="3"/>
  <c r="AA5452" i="3" s="1"/>
  <c r="X5446" i="3"/>
  <c r="AA5446" i="3" s="1"/>
  <c r="X5440" i="3"/>
  <c r="AA5440" i="3" s="1"/>
  <c r="X5434" i="3"/>
  <c r="X5428" i="3"/>
  <c r="X5422" i="3"/>
  <c r="AA5422" i="3" s="1"/>
  <c r="X5416" i="3"/>
  <c r="AA5416" i="3" s="1"/>
  <c r="X5410" i="3"/>
  <c r="AA5410" i="3" s="1"/>
  <c r="X5404" i="3"/>
  <c r="AA5404" i="3" s="1"/>
  <c r="X5398" i="3"/>
  <c r="X5392" i="3"/>
  <c r="X5386" i="3"/>
  <c r="AA5386" i="3" s="1"/>
  <c r="X5380" i="3"/>
  <c r="AA5380" i="3" s="1"/>
  <c r="X5374" i="3"/>
  <c r="AA5374" i="3" s="1"/>
  <c r="X5368" i="3"/>
  <c r="AA5368" i="3" s="1"/>
  <c r="X5362" i="3"/>
  <c r="X5356" i="3"/>
  <c r="X5350" i="3"/>
  <c r="AA5350" i="3" s="1"/>
  <c r="X5344" i="3"/>
  <c r="AA5344" i="3" s="1"/>
  <c r="X5338" i="3"/>
  <c r="AA5338" i="3" s="1"/>
  <c r="X5332" i="3"/>
  <c r="AA5332" i="3" s="1"/>
  <c r="X5326" i="3"/>
  <c r="X5320" i="3"/>
  <c r="X5314" i="3"/>
  <c r="AA5314" i="3" s="1"/>
  <c r="X5308" i="3"/>
  <c r="AA5308" i="3" s="1"/>
  <c r="X5302" i="3"/>
  <c r="AA5302" i="3" s="1"/>
  <c r="X5296" i="3"/>
  <c r="AA5296" i="3" s="1"/>
  <c r="X5290" i="3"/>
  <c r="X5284" i="3"/>
  <c r="X5278" i="3"/>
  <c r="AA5278" i="3" s="1"/>
  <c r="X5272" i="3"/>
  <c r="AA5272" i="3" s="1"/>
  <c r="X5266" i="3"/>
  <c r="AA5266" i="3" s="1"/>
  <c r="X5260" i="3"/>
  <c r="AA5260" i="3" s="1"/>
  <c r="X5254" i="3"/>
  <c r="X5248" i="3"/>
  <c r="X5242" i="3"/>
  <c r="AA5242" i="3" s="1"/>
  <c r="X5236" i="3"/>
  <c r="AA5236" i="3" s="1"/>
  <c r="X5230" i="3"/>
  <c r="AA5230" i="3" s="1"/>
  <c r="X5224" i="3"/>
  <c r="AA5224" i="3" s="1"/>
  <c r="X5218" i="3"/>
  <c r="X5212" i="3"/>
  <c r="X5206" i="3"/>
  <c r="AA5206" i="3" s="1"/>
  <c r="X5200" i="3"/>
  <c r="AA5200" i="3" s="1"/>
  <c r="X5194" i="3"/>
  <c r="AA5194" i="3" s="1"/>
  <c r="X5188" i="3"/>
  <c r="AA5188" i="3" s="1"/>
  <c r="X5182" i="3"/>
  <c r="X5176" i="3"/>
  <c r="X5170" i="3"/>
  <c r="AA5170" i="3" s="1"/>
  <c r="X5164" i="3"/>
  <c r="AA5164" i="3" s="1"/>
  <c r="X5158" i="3"/>
  <c r="AA5158" i="3" s="1"/>
  <c r="X5152" i="3"/>
  <c r="AA5152" i="3" s="1"/>
  <c r="X5146" i="3"/>
  <c r="X5140" i="3"/>
  <c r="X5134" i="3"/>
  <c r="AA5134" i="3" s="1"/>
  <c r="X5128" i="3"/>
  <c r="AA5128" i="3" s="1"/>
  <c r="X5122" i="3"/>
  <c r="AA5122" i="3" s="1"/>
  <c r="X5116" i="3"/>
  <c r="AA5116" i="3" s="1"/>
  <c r="X5110" i="3"/>
  <c r="X5104" i="3"/>
  <c r="X5098" i="3"/>
  <c r="AA5098" i="3" s="1"/>
  <c r="X5092" i="3"/>
  <c r="AA5092" i="3" s="1"/>
  <c r="X5086" i="3"/>
  <c r="AA5086" i="3" s="1"/>
  <c r="X5080" i="3"/>
  <c r="AA5080" i="3" s="1"/>
  <c r="X5074" i="3"/>
  <c r="X5068" i="3"/>
  <c r="X5062" i="3"/>
  <c r="AA5062" i="3" s="1"/>
  <c r="X5056" i="3"/>
  <c r="AA5056" i="3" s="1"/>
  <c r="X5050" i="3"/>
  <c r="AA5050" i="3" s="1"/>
  <c r="X5044" i="3"/>
  <c r="AA5044" i="3" s="1"/>
  <c r="X5038" i="3"/>
  <c r="X5032" i="3"/>
  <c r="X5026" i="3"/>
  <c r="AA5026" i="3" s="1"/>
  <c r="X5020" i="3"/>
  <c r="AA5020" i="3" s="1"/>
  <c r="X5014" i="3"/>
  <c r="AA5014" i="3" s="1"/>
  <c r="X5008" i="3"/>
  <c r="AA5008" i="3" s="1"/>
  <c r="X5002" i="3"/>
  <c r="X4996" i="3"/>
  <c r="X4990" i="3"/>
  <c r="AA4990" i="3" s="1"/>
  <c r="X4984" i="3"/>
  <c r="AA4984" i="3" s="1"/>
  <c r="X4978" i="3"/>
  <c r="AA4978" i="3" s="1"/>
  <c r="X4972" i="3"/>
  <c r="AA4972" i="3" s="1"/>
  <c r="X4966" i="3"/>
  <c r="X4960" i="3"/>
  <c r="X4954" i="3"/>
  <c r="AA4954" i="3" s="1"/>
  <c r="X4948" i="3"/>
  <c r="AA4948" i="3" s="1"/>
  <c r="X4942" i="3"/>
  <c r="AA4942" i="3" s="1"/>
  <c r="X4936" i="3"/>
  <c r="AA4936" i="3" s="1"/>
  <c r="X4930" i="3"/>
  <c r="X4924" i="3"/>
  <c r="X4918" i="3"/>
  <c r="AA4918" i="3" s="1"/>
  <c r="X4912" i="3"/>
  <c r="AA4912" i="3" s="1"/>
  <c r="X4906" i="3"/>
  <c r="AA4906" i="3" s="1"/>
  <c r="X4900" i="3"/>
  <c r="AA4900" i="3" s="1"/>
  <c r="X4894" i="3"/>
  <c r="X4888" i="3"/>
  <c r="X4882" i="3"/>
  <c r="AA4882" i="3" s="1"/>
  <c r="X4876" i="3"/>
  <c r="AA4876" i="3" s="1"/>
  <c r="X4870" i="3"/>
  <c r="AA4870" i="3" s="1"/>
  <c r="X4864" i="3"/>
  <c r="AA4864" i="3" s="1"/>
  <c r="X4858" i="3"/>
  <c r="X4852" i="3"/>
  <c r="X4846" i="3"/>
  <c r="AA4846" i="3" s="1"/>
  <c r="X4840" i="3"/>
  <c r="AA4840" i="3" s="1"/>
  <c r="X4834" i="3"/>
  <c r="AA4834" i="3" s="1"/>
  <c r="X4828" i="3"/>
  <c r="AA4828" i="3" s="1"/>
  <c r="X4822" i="3"/>
  <c r="X4816" i="3"/>
  <c r="X4810" i="3"/>
  <c r="AA4810" i="3" s="1"/>
  <c r="X4804" i="3"/>
  <c r="AA4804" i="3" s="1"/>
  <c r="X4798" i="3"/>
  <c r="AA4798" i="3" s="1"/>
  <c r="X4792" i="3"/>
  <c r="AA4792" i="3" s="1"/>
  <c r="X4786" i="3"/>
  <c r="X4780" i="3"/>
  <c r="X4774" i="3"/>
  <c r="AA4774" i="3" s="1"/>
  <c r="X4768" i="3"/>
  <c r="AA4768" i="3" s="1"/>
  <c r="X4762" i="3"/>
  <c r="AA4762" i="3" s="1"/>
  <c r="X4756" i="3"/>
  <c r="AA4756" i="3" s="1"/>
  <c r="X4750" i="3"/>
  <c r="X7679" i="3"/>
  <c r="AA7679" i="3" s="1"/>
  <c r="X7130" i="3"/>
  <c r="X6900" i="3"/>
  <c r="X6788" i="3"/>
  <c r="AA6788" i="3" s="1"/>
  <c r="X6712" i="3"/>
  <c r="AA6712" i="3" s="1"/>
  <c r="X6643" i="3"/>
  <c r="X6580" i="3"/>
  <c r="X6519" i="3"/>
  <c r="AA6519" i="3" s="1"/>
  <c r="X6470" i="3"/>
  <c r="AA6470" i="3" s="1"/>
  <c r="X6427" i="3"/>
  <c r="X6384" i="3"/>
  <c r="X6348" i="3"/>
  <c r="X6312" i="3"/>
  <c r="X6282" i="3"/>
  <c r="X6255" i="3"/>
  <c r="X6228" i="3"/>
  <c r="AA6228" i="3" s="1"/>
  <c r="X6201" i="3"/>
  <c r="AA6201" i="3" s="1"/>
  <c r="X6174" i="3"/>
  <c r="X6148" i="3"/>
  <c r="X6126" i="3"/>
  <c r="AA6126" i="3" s="1"/>
  <c r="X6105" i="3"/>
  <c r="X6083" i="3"/>
  <c r="AA6083" i="3" s="1"/>
  <c r="X6062" i="3"/>
  <c r="AA6062" i="3" s="1"/>
  <c r="X6040" i="3"/>
  <c r="X6018" i="3"/>
  <c r="AA6018" i="3" s="1"/>
  <c r="X6000" i="3"/>
  <c r="X5982" i="3"/>
  <c r="AA5982" i="3" s="1"/>
  <c r="X5964" i="3"/>
  <c r="X5946" i="3"/>
  <c r="AA5946" i="3" s="1"/>
  <c r="X5928" i="3"/>
  <c r="X5910" i="3"/>
  <c r="AA5910" i="3" s="1"/>
  <c r="X5897" i="3"/>
  <c r="X5885" i="3"/>
  <c r="X5873" i="3"/>
  <c r="AA5873" i="3" s="1"/>
  <c r="X5861" i="3"/>
  <c r="AA5861" i="3" s="1"/>
  <c r="X5849" i="3"/>
  <c r="X5837" i="3"/>
  <c r="AA5837" i="3" s="1"/>
  <c r="X5825" i="3"/>
  <c r="X5813" i="3"/>
  <c r="X5801" i="3"/>
  <c r="AA5801" i="3" s="1"/>
  <c r="X5789" i="3"/>
  <c r="AA5789" i="3" s="1"/>
  <c r="X5779" i="3"/>
  <c r="X5771" i="3"/>
  <c r="AA5771" i="3" s="1"/>
  <c r="X5761" i="3"/>
  <c r="AA5761" i="3" s="1"/>
  <c r="X5753" i="3"/>
  <c r="X5743" i="3"/>
  <c r="X5735" i="3"/>
  <c r="AA5735" i="3" s="1"/>
  <c r="X5725" i="3"/>
  <c r="AA5725" i="3" s="1"/>
  <c r="X5717" i="3"/>
  <c r="X5707" i="3"/>
  <c r="X5699" i="3"/>
  <c r="AA5699" i="3" s="1"/>
  <c r="X5689" i="3"/>
  <c r="AA5689" i="3" s="1"/>
  <c r="X5681" i="3"/>
  <c r="AA5681" i="3" s="1"/>
  <c r="X5671" i="3"/>
  <c r="X5663" i="3"/>
  <c r="AA5663" i="3" s="1"/>
  <c r="X5653" i="3"/>
  <c r="AA5653" i="3" s="1"/>
  <c r="X5645" i="3"/>
  <c r="X5635" i="3"/>
  <c r="X5627" i="3"/>
  <c r="AA5627" i="3" s="1"/>
  <c r="X5617" i="3"/>
  <c r="AA5617" i="3" s="1"/>
  <c r="X5609" i="3"/>
  <c r="X5599" i="3"/>
  <c r="X5591" i="3"/>
  <c r="AA5591" i="3" s="1"/>
  <c r="X5581" i="3"/>
  <c r="AA5581" i="3" s="1"/>
  <c r="X5573" i="3"/>
  <c r="AA5573" i="3" s="1"/>
  <c r="X5563" i="3"/>
  <c r="X5555" i="3"/>
  <c r="AA5555" i="3" s="1"/>
  <c r="X5545" i="3"/>
  <c r="AA5545" i="3" s="1"/>
  <c r="X5537" i="3"/>
  <c r="X5527" i="3"/>
  <c r="X5519" i="3"/>
  <c r="AA5519" i="3" s="1"/>
  <c r="X5509" i="3"/>
  <c r="AA5509" i="3" s="1"/>
  <c r="X5501" i="3"/>
  <c r="X5491" i="3"/>
  <c r="X5483" i="3"/>
  <c r="AA5483" i="3" s="1"/>
  <c r="X5473" i="3"/>
  <c r="AA5473" i="3" s="1"/>
  <c r="X5465" i="3"/>
  <c r="AA5465" i="3" s="1"/>
  <c r="X5457" i="3"/>
  <c r="X5450" i="3"/>
  <c r="X5443" i="3"/>
  <c r="AA5443" i="3" s="1"/>
  <c r="X5436" i="3"/>
  <c r="AA5436" i="3" s="1"/>
  <c r="X5429" i="3"/>
  <c r="X5421" i="3"/>
  <c r="AA5421" i="3" s="1"/>
  <c r="X5414" i="3"/>
  <c r="X5407" i="3"/>
  <c r="AA5407" i="3" s="1"/>
  <c r="X5400" i="3"/>
  <c r="AA5400" i="3" s="1"/>
  <c r="X5393" i="3"/>
  <c r="X5385" i="3"/>
  <c r="X5378" i="3"/>
  <c r="AA5378" i="3" s="1"/>
  <c r="X5371" i="3"/>
  <c r="AA5371" i="3" s="1"/>
  <c r="X5364" i="3"/>
  <c r="AA5364" i="3" s="1"/>
  <c r="X5357" i="3"/>
  <c r="X5349" i="3"/>
  <c r="X5342" i="3"/>
  <c r="X5335" i="3"/>
  <c r="AA5335" i="3" s="1"/>
  <c r="X5328" i="3"/>
  <c r="AA5328" i="3" s="1"/>
  <c r="X5321" i="3"/>
  <c r="X5313" i="3"/>
  <c r="X5306" i="3"/>
  <c r="X5299" i="3"/>
  <c r="AA5299" i="3" s="1"/>
  <c r="X5292" i="3"/>
  <c r="AA5292" i="3" s="1"/>
  <c r="X5285" i="3"/>
  <c r="X5277" i="3"/>
  <c r="X5270" i="3"/>
  <c r="X5263" i="3"/>
  <c r="AA5263" i="3" s="1"/>
  <c r="X5256" i="3"/>
  <c r="AA5256" i="3" s="1"/>
  <c r="X5249" i="3"/>
  <c r="AA5249" i="3" s="1"/>
  <c r="X5241" i="3"/>
  <c r="X5234" i="3"/>
  <c r="X5227" i="3"/>
  <c r="AA5227" i="3" s="1"/>
  <c r="X5220" i="3"/>
  <c r="AA5220" i="3" s="1"/>
  <c r="X5213" i="3"/>
  <c r="X5205" i="3"/>
  <c r="AA5205" i="3" s="1"/>
  <c r="X5198" i="3"/>
  <c r="X5191" i="3"/>
  <c r="AA5191" i="3" s="1"/>
  <c r="X5184" i="3"/>
  <c r="AA5184" i="3" s="1"/>
  <c r="X5177" i="3"/>
  <c r="X5169" i="3"/>
  <c r="X5162" i="3"/>
  <c r="AA5162" i="3" s="1"/>
  <c r="X5155" i="3"/>
  <c r="AA5155" i="3" s="1"/>
  <c r="X5148" i="3"/>
  <c r="AA5148" i="3" s="1"/>
  <c r="X5141" i="3"/>
  <c r="X5133" i="3"/>
  <c r="X5126" i="3"/>
  <c r="X5119" i="3"/>
  <c r="AA5119" i="3" s="1"/>
  <c r="X5112" i="3"/>
  <c r="AA5112" i="3" s="1"/>
  <c r="X5105" i="3"/>
  <c r="X5097" i="3"/>
  <c r="X5090" i="3"/>
  <c r="X5083" i="3"/>
  <c r="AA5083" i="3" s="1"/>
  <c r="X5076" i="3"/>
  <c r="AA5076" i="3" s="1"/>
  <c r="X5069" i="3"/>
  <c r="X5061" i="3"/>
  <c r="X5054" i="3"/>
  <c r="X5047" i="3"/>
  <c r="AA5047" i="3" s="1"/>
  <c r="X5040" i="3"/>
  <c r="AA5040" i="3" s="1"/>
  <c r="X5033" i="3"/>
  <c r="AA5033" i="3" s="1"/>
  <c r="X5025" i="3"/>
  <c r="X5018" i="3"/>
  <c r="X5011" i="3"/>
  <c r="AA5011" i="3" s="1"/>
  <c r="X5004" i="3"/>
  <c r="AA5004" i="3" s="1"/>
  <c r="X4997" i="3"/>
  <c r="X4989" i="3"/>
  <c r="AA4989" i="3" s="1"/>
  <c r="X4982" i="3"/>
  <c r="X4975" i="3"/>
  <c r="AA4975" i="3" s="1"/>
  <c r="X4968" i="3"/>
  <c r="AA4968" i="3" s="1"/>
  <c r="X4961" i="3"/>
  <c r="X4953" i="3"/>
  <c r="X4946" i="3"/>
  <c r="AA4946" i="3" s="1"/>
  <c r="X4939" i="3"/>
  <c r="AA4939" i="3" s="1"/>
  <c r="X4932" i="3"/>
  <c r="AA4932" i="3" s="1"/>
  <c r="X4925" i="3"/>
  <c r="X4917" i="3"/>
  <c r="X4910" i="3"/>
  <c r="X4903" i="3"/>
  <c r="AA4903" i="3" s="1"/>
  <c r="X4896" i="3"/>
  <c r="AA4896" i="3" s="1"/>
  <c r="X4889" i="3"/>
  <c r="X4881" i="3"/>
  <c r="X4874" i="3"/>
  <c r="X4867" i="3"/>
  <c r="AA4867" i="3" s="1"/>
  <c r="X4860" i="3"/>
  <c r="AA4860" i="3" s="1"/>
  <c r="X4853" i="3"/>
  <c r="X4845" i="3"/>
  <c r="X4838" i="3"/>
  <c r="X4831" i="3"/>
  <c r="AA4831" i="3" s="1"/>
  <c r="X4824" i="3"/>
  <c r="AA4824" i="3" s="1"/>
  <c r="X4817" i="3"/>
  <c r="AA4817" i="3" s="1"/>
  <c r="X4809" i="3"/>
  <c r="X4802" i="3"/>
  <c r="X4795" i="3"/>
  <c r="AA4795" i="3" s="1"/>
  <c r="X7476" i="3"/>
  <c r="X7084" i="3"/>
  <c r="X6885" i="3"/>
  <c r="AA6885" i="3" s="1"/>
  <c r="X6781" i="3"/>
  <c r="X6705" i="3"/>
  <c r="AA6705" i="3" s="1"/>
  <c r="X6638" i="3"/>
  <c r="X6577" i="3"/>
  <c r="X7382" i="3"/>
  <c r="X7035" i="3"/>
  <c r="X6858" i="3"/>
  <c r="X6763" i="3"/>
  <c r="X6685" i="3"/>
  <c r="X6622" i="3"/>
  <c r="AA6622" i="3" s="1"/>
  <c r="X6561" i="3"/>
  <c r="AA6561" i="3" s="1"/>
  <c r="X6500" i="3"/>
  <c r="X6455" i="3"/>
  <c r="AA6455" i="3" s="1"/>
  <c r="X6412" i="3"/>
  <c r="X6372" i="3"/>
  <c r="AA6372" i="3" s="1"/>
  <c r="X6336" i="3"/>
  <c r="AA6336" i="3" s="1"/>
  <c r="X6300" i="3"/>
  <c r="AA6300" i="3" s="1"/>
  <c r="X6273" i="3"/>
  <c r="AA6273" i="3" s="1"/>
  <c r="X6246" i="3"/>
  <c r="X6219" i="3"/>
  <c r="X6192" i="3"/>
  <c r="AA6192" i="3" s="1"/>
  <c r="X6165" i="3"/>
  <c r="AA6165" i="3" s="1"/>
  <c r="X6141" i="3"/>
  <c r="X6119" i="3"/>
  <c r="X6098" i="3"/>
  <c r="X6076" i="3"/>
  <c r="X6054" i="3"/>
  <c r="AA6054" i="3" s="1"/>
  <c r="X6033" i="3"/>
  <c r="X6012" i="3"/>
  <c r="AA6012" i="3" s="1"/>
  <c r="X5994" i="3"/>
  <c r="AA5994" i="3" s="1"/>
  <c r="X5976" i="3"/>
  <c r="AA5976" i="3" s="1"/>
  <c r="X5958" i="3"/>
  <c r="X5940" i="3"/>
  <c r="AA5940" i="3" s="1"/>
  <c r="X5922" i="3"/>
  <c r="X5904" i="3"/>
  <c r="AA5904" i="3" s="1"/>
  <c r="X5892" i="3"/>
  <c r="AA5892" i="3" s="1"/>
  <c r="X5880" i="3"/>
  <c r="X5868" i="3"/>
  <c r="AA5868" i="3" s="1"/>
  <c r="X5856" i="3"/>
  <c r="X5844" i="3"/>
  <c r="X5832" i="3"/>
  <c r="AA5832" i="3" s="1"/>
  <c r="X5820" i="3"/>
  <c r="AA5820" i="3" s="1"/>
  <c r="X5808" i="3"/>
  <c r="X5796" i="3"/>
  <c r="AA5796" i="3" s="1"/>
  <c r="X5785" i="3"/>
  <c r="X5777" i="3"/>
  <c r="X5767" i="3"/>
  <c r="AA5767" i="3" s="1"/>
  <c r="X5759" i="3"/>
  <c r="X5749" i="3"/>
  <c r="X5741" i="3"/>
  <c r="X5731" i="3"/>
  <c r="AA5731" i="3" s="1"/>
  <c r="X5723" i="3"/>
  <c r="X5713" i="3"/>
  <c r="X5705" i="3"/>
  <c r="X5695" i="3"/>
  <c r="AA5695" i="3" s="1"/>
  <c r="X5687" i="3"/>
  <c r="X5677" i="3"/>
  <c r="X5669" i="3"/>
  <c r="X5659" i="3"/>
  <c r="AA5659" i="3" s="1"/>
  <c r="X5651" i="3"/>
  <c r="X5641" i="3"/>
  <c r="X5633" i="3"/>
  <c r="X5623" i="3"/>
  <c r="AA5623" i="3" s="1"/>
  <c r="X5615" i="3"/>
  <c r="X5605" i="3"/>
  <c r="X5597" i="3"/>
  <c r="X5587" i="3"/>
  <c r="AA5587" i="3" s="1"/>
  <c r="X5579" i="3"/>
  <c r="X5569" i="3"/>
  <c r="X5561" i="3"/>
  <c r="X5551" i="3"/>
  <c r="AA5551" i="3" s="1"/>
  <c r="X5543" i="3"/>
  <c r="X5533" i="3"/>
  <c r="X5525" i="3"/>
  <c r="X5515" i="3"/>
  <c r="AA5515" i="3" s="1"/>
  <c r="X5507" i="3"/>
  <c r="X5497" i="3"/>
  <c r="X5489" i="3"/>
  <c r="X5479" i="3"/>
  <c r="AA5479" i="3" s="1"/>
  <c r="X5471" i="3"/>
  <c r="X5462" i="3"/>
  <c r="AA5462" i="3" s="1"/>
  <c r="X5455" i="3"/>
  <c r="X5448" i="3"/>
  <c r="X5441" i="3"/>
  <c r="AA5441" i="3" s="1"/>
  <c r="X5433" i="3"/>
  <c r="X5426" i="3"/>
  <c r="AA5426" i="3" s="1"/>
  <c r="X5419" i="3"/>
  <c r="X5412" i="3"/>
  <c r="X5405" i="3"/>
  <c r="AA5405" i="3" s="1"/>
  <c r="X5397" i="3"/>
  <c r="X5390" i="3"/>
  <c r="AA5390" i="3" s="1"/>
  <c r="X5383" i="3"/>
  <c r="X5376" i="3"/>
  <c r="X5369" i="3"/>
  <c r="AA5369" i="3" s="1"/>
  <c r="X5361" i="3"/>
  <c r="AA5361" i="3" s="1"/>
  <c r="X5354" i="3"/>
  <c r="AA5354" i="3" s="1"/>
  <c r="X5347" i="3"/>
  <c r="X5340" i="3"/>
  <c r="X5333" i="3"/>
  <c r="AA5333" i="3" s="1"/>
  <c r="X5325" i="3"/>
  <c r="X5318" i="3"/>
  <c r="AA5318" i="3" s="1"/>
  <c r="X5311" i="3"/>
  <c r="AA5311" i="3" s="1"/>
  <c r="X5304" i="3"/>
  <c r="X5297" i="3"/>
  <c r="AA5297" i="3" s="1"/>
  <c r="X5289" i="3"/>
  <c r="X5282" i="3"/>
  <c r="AA5282" i="3" s="1"/>
  <c r="X5275" i="3"/>
  <c r="X5268" i="3"/>
  <c r="X5261" i="3"/>
  <c r="AA5261" i="3" s="1"/>
  <c r="X5253" i="3"/>
  <c r="X5246" i="3"/>
  <c r="AA5246" i="3" s="1"/>
  <c r="X5239" i="3"/>
  <c r="X5232" i="3"/>
  <c r="X5225" i="3"/>
  <c r="AA5225" i="3" s="1"/>
  <c r="X5217" i="3"/>
  <c r="X5210" i="3"/>
  <c r="AA5210" i="3" s="1"/>
  <c r="X5203" i="3"/>
  <c r="X5196" i="3"/>
  <c r="X5189" i="3"/>
  <c r="AA5189" i="3" s="1"/>
  <c r="X5181" i="3"/>
  <c r="X5174" i="3"/>
  <c r="AA5174" i="3" s="1"/>
  <c r="X5167" i="3"/>
  <c r="X5160" i="3"/>
  <c r="X5153" i="3"/>
  <c r="AA5153" i="3" s="1"/>
  <c r="X5145" i="3"/>
  <c r="AA5145" i="3" s="1"/>
  <c r="X5138" i="3"/>
  <c r="AA5138" i="3" s="1"/>
  <c r="X5131" i="3"/>
  <c r="X5124" i="3"/>
  <c r="X5117" i="3"/>
  <c r="AA5117" i="3" s="1"/>
  <c r="X5109" i="3"/>
  <c r="X5102" i="3"/>
  <c r="AA5102" i="3" s="1"/>
  <c r="X5095" i="3"/>
  <c r="AA5095" i="3" s="1"/>
  <c r="X5088" i="3"/>
  <c r="X5081" i="3"/>
  <c r="AA5081" i="3" s="1"/>
  <c r="X5073" i="3"/>
  <c r="X5066" i="3"/>
  <c r="AA5066" i="3" s="1"/>
  <c r="X5059" i="3"/>
  <c r="X5052" i="3"/>
  <c r="X5045" i="3"/>
  <c r="AA5045" i="3" s="1"/>
  <c r="X5037" i="3"/>
  <c r="X5030" i="3"/>
  <c r="AA5030" i="3" s="1"/>
  <c r="X5023" i="3"/>
  <c r="X5016" i="3"/>
  <c r="X5009" i="3"/>
  <c r="AA5009" i="3" s="1"/>
  <c r="X5001" i="3"/>
  <c r="X4994" i="3"/>
  <c r="AA4994" i="3" s="1"/>
  <c r="X4987" i="3"/>
  <c r="X4980" i="3"/>
  <c r="X7288" i="3"/>
  <c r="AA7288" i="3" s="1"/>
  <c r="X6984" i="3"/>
  <c r="AA6984" i="3" s="1"/>
  <c r="X6849" i="3"/>
  <c r="AA6849" i="3" s="1"/>
  <c r="X6757" i="3"/>
  <c r="X6680" i="3"/>
  <c r="X6616" i="3"/>
  <c r="X6555" i="3"/>
  <c r="AA6555" i="3" s="1"/>
  <c r="X6495" i="3"/>
  <c r="X6452" i="3"/>
  <c r="X6409" i="3"/>
  <c r="AA6409" i="3" s="1"/>
  <c r="X6369" i="3"/>
  <c r="X6333" i="3"/>
  <c r="X6298" i="3"/>
  <c r="AA6298" i="3" s="1"/>
  <c r="X6272" i="3"/>
  <c r="AA6272" i="3" s="1"/>
  <c r="X6244" i="3"/>
  <c r="AA6244" i="3" s="1"/>
  <c r="X6218" i="3"/>
  <c r="AA6218" i="3" s="1"/>
  <c r="X6190" i="3"/>
  <c r="AA6190" i="3" s="1"/>
  <c r="X6164" i="3"/>
  <c r="X6140" i="3"/>
  <c r="AA6140" i="3" s="1"/>
  <c r="X6118" i="3"/>
  <c r="AA6118" i="3" s="1"/>
  <c r="X6096" i="3"/>
  <c r="X6075" i="3"/>
  <c r="X6053" i="3"/>
  <c r="AA6053" i="3" s="1"/>
  <c r="X6032" i="3"/>
  <c r="X6011" i="3"/>
  <c r="AA6011" i="3" s="1"/>
  <c r="X5993" i="3"/>
  <c r="X5975" i="3"/>
  <c r="X5957" i="3"/>
  <c r="X5939" i="3"/>
  <c r="X5921" i="3"/>
  <c r="X5903" i="3"/>
  <c r="AA5903" i="3" s="1"/>
  <c r="X5891" i="3"/>
  <c r="AA5891" i="3" s="1"/>
  <c r="X5879" i="3"/>
  <c r="AA5879" i="3" s="1"/>
  <c r="X5867" i="3"/>
  <c r="X5855" i="3"/>
  <c r="X5843" i="3"/>
  <c r="AA5843" i="3" s="1"/>
  <c r="X5831" i="3"/>
  <c r="AA5831" i="3" s="1"/>
  <c r="X5819" i="3"/>
  <c r="AA5819" i="3" s="1"/>
  <c r="X5807" i="3"/>
  <c r="AA5807" i="3" s="1"/>
  <c r="X5795" i="3"/>
  <c r="X5784" i="3"/>
  <c r="X5775" i="3"/>
  <c r="X5766" i="3"/>
  <c r="AA5766" i="3" s="1"/>
  <c r="X5757" i="3"/>
  <c r="X5748" i="3"/>
  <c r="X5739" i="3"/>
  <c r="X5730" i="3"/>
  <c r="AA5730" i="3" s="1"/>
  <c r="X5721" i="3"/>
  <c r="X5712" i="3"/>
  <c r="X5703" i="3"/>
  <c r="X5694" i="3"/>
  <c r="AA5694" i="3" s="1"/>
  <c r="X5685" i="3"/>
  <c r="X5676" i="3"/>
  <c r="X5667" i="3"/>
  <c r="X5658" i="3"/>
  <c r="AA5658" i="3" s="1"/>
  <c r="X5649" i="3"/>
  <c r="X5640" i="3"/>
  <c r="X5631" i="3"/>
  <c r="X5622" i="3"/>
  <c r="AA5622" i="3" s="1"/>
  <c r="X5613" i="3"/>
  <c r="X5604" i="3"/>
  <c r="X5595" i="3"/>
  <c r="X5586" i="3"/>
  <c r="AA5586" i="3" s="1"/>
  <c r="X5577" i="3"/>
  <c r="X5568" i="3"/>
  <c r="X5559" i="3"/>
  <c r="X5550" i="3"/>
  <c r="AA5550" i="3" s="1"/>
  <c r="X5541" i="3"/>
  <c r="X5532" i="3"/>
  <c r="X5523" i="3"/>
  <c r="X5514" i="3"/>
  <c r="AA5514" i="3" s="1"/>
  <c r="X5505" i="3"/>
  <c r="X5496" i="3"/>
  <c r="X5487" i="3"/>
  <c r="X5478" i="3"/>
  <c r="AA5478" i="3" s="1"/>
  <c r="X5469" i="3"/>
  <c r="X5461" i="3"/>
  <c r="X5454" i="3"/>
  <c r="X5447" i="3"/>
  <c r="AA5447" i="3" s="1"/>
  <c r="X5439" i="3"/>
  <c r="AA5439" i="3" s="1"/>
  <c r="X5432" i="3"/>
  <c r="AA5432" i="3" s="1"/>
  <c r="X5425" i="3"/>
  <c r="X5418" i="3"/>
  <c r="X5411" i="3"/>
  <c r="AA5411" i="3" s="1"/>
  <c r="X5403" i="3"/>
  <c r="AA5403" i="3" s="1"/>
  <c r="X5396" i="3"/>
  <c r="AA5396" i="3" s="1"/>
  <c r="X5389" i="3"/>
  <c r="X5382" i="3"/>
  <c r="X5375" i="3"/>
  <c r="AA5375" i="3" s="1"/>
  <c r="X5367" i="3"/>
  <c r="AA5367" i="3" s="1"/>
  <c r="X5360" i="3"/>
  <c r="AA5360" i="3" s="1"/>
  <c r="X5353" i="3"/>
  <c r="AA5353" i="3" s="1"/>
  <c r="X5346" i="3"/>
  <c r="X5339" i="3"/>
  <c r="AA5339" i="3" s="1"/>
  <c r="X5331" i="3"/>
  <c r="AA5331" i="3" s="1"/>
  <c r="X5324" i="3"/>
  <c r="AA5324" i="3" s="1"/>
  <c r="X5317" i="3"/>
  <c r="X5310" i="3"/>
  <c r="AA5310" i="3" s="1"/>
  <c r="X5303" i="3"/>
  <c r="AA5303" i="3" s="1"/>
  <c r="X5295" i="3"/>
  <c r="AA5295" i="3" s="1"/>
  <c r="X5288" i="3"/>
  <c r="AA5288" i="3" s="1"/>
  <c r="X5281" i="3"/>
  <c r="X5274" i="3"/>
  <c r="X5267" i="3"/>
  <c r="AA5267" i="3" s="1"/>
  <c r="X5259" i="3"/>
  <c r="AA5259" i="3" s="1"/>
  <c r="X5252" i="3"/>
  <c r="AA5252" i="3" s="1"/>
  <c r="X5245" i="3"/>
  <c r="X5238" i="3"/>
  <c r="X5231" i="3"/>
  <c r="AA5231" i="3" s="1"/>
  <c r="X5223" i="3"/>
  <c r="AA5223" i="3" s="1"/>
  <c r="X5216" i="3"/>
  <c r="AA5216" i="3" s="1"/>
  <c r="X5209" i="3"/>
  <c r="X5202" i="3"/>
  <c r="X5195" i="3"/>
  <c r="AA5195" i="3" s="1"/>
  <c r="X5187" i="3"/>
  <c r="AA5187" i="3" s="1"/>
  <c r="X5180" i="3"/>
  <c r="AA5180" i="3" s="1"/>
  <c r="X5173" i="3"/>
  <c r="X5166" i="3"/>
  <c r="X7231" i="3"/>
  <c r="X6943" i="3"/>
  <c r="X6821" i="3"/>
  <c r="X6736" i="3"/>
  <c r="AA6736" i="3" s="1"/>
  <c r="X6664" i="3"/>
  <c r="X6602" i="3"/>
  <c r="X6539" i="3"/>
  <c r="X6484" i="3"/>
  <c r="X6441" i="3"/>
  <c r="AA6441" i="3" s="1"/>
  <c r="X6398" i="3"/>
  <c r="AA6398" i="3" s="1"/>
  <c r="X6360" i="3"/>
  <c r="X6324" i="3"/>
  <c r="X6291" i="3"/>
  <c r="X6264" i="3"/>
  <c r="AA6264" i="3" s="1"/>
  <c r="X6237" i="3"/>
  <c r="AA6237" i="3" s="1"/>
  <c r="X6210" i="3"/>
  <c r="AA6210" i="3" s="1"/>
  <c r="X6183" i="3"/>
  <c r="X6156" i="3"/>
  <c r="AA6156" i="3" s="1"/>
  <c r="X6134" i="3"/>
  <c r="X6112" i="3"/>
  <c r="X6090" i="3"/>
  <c r="AA6090" i="3" s="1"/>
  <c r="X6069" i="3"/>
  <c r="AA6069" i="3" s="1"/>
  <c r="X6047" i="3"/>
  <c r="X6026" i="3"/>
  <c r="X6006" i="3"/>
  <c r="X5988" i="3"/>
  <c r="X5970" i="3"/>
  <c r="AA5970" i="3" s="1"/>
  <c r="X5952" i="3"/>
  <c r="X7182" i="3"/>
  <c r="X6535" i="3"/>
  <c r="X6394" i="3"/>
  <c r="AA6394" i="3" s="1"/>
  <c r="X6290" i="3"/>
  <c r="AA6290" i="3" s="1"/>
  <c r="X6208" i="3"/>
  <c r="AA6208" i="3" s="1"/>
  <c r="X6132" i="3"/>
  <c r="X6068" i="3"/>
  <c r="X6005" i="3"/>
  <c r="X5951" i="3"/>
  <c r="AA5951" i="3" s="1"/>
  <c r="X5915" i="3"/>
  <c r="AA5915" i="3" s="1"/>
  <c r="X5886" i="3"/>
  <c r="X5862" i="3"/>
  <c r="X5838" i="3"/>
  <c r="AA5838" i="3" s="1"/>
  <c r="X5814" i="3"/>
  <c r="X5790" i="3"/>
  <c r="X5772" i="3"/>
  <c r="X5754" i="3"/>
  <c r="AA5754" i="3" s="1"/>
  <c r="X5736" i="3"/>
  <c r="X5718" i="3"/>
  <c r="X5700" i="3"/>
  <c r="X5682" i="3"/>
  <c r="X5664" i="3"/>
  <c r="X5646" i="3"/>
  <c r="AA5646" i="3" s="1"/>
  <c r="X5628" i="3"/>
  <c r="X5610" i="3"/>
  <c r="X5592" i="3"/>
  <c r="X5574" i="3"/>
  <c r="X5556" i="3"/>
  <c r="X5538" i="3"/>
  <c r="AA5538" i="3" s="1"/>
  <c r="X5520" i="3"/>
  <c r="X5502" i="3"/>
  <c r="X5484" i="3"/>
  <c r="X5466" i="3"/>
  <c r="X5451" i="3"/>
  <c r="X5437" i="3"/>
  <c r="AA5437" i="3" s="1"/>
  <c r="X5423" i="3"/>
  <c r="AA5423" i="3" s="1"/>
  <c r="X5408" i="3"/>
  <c r="X5394" i="3"/>
  <c r="X5379" i="3"/>
  <c r="X5365" i="3"/>
  <c r="AA5365" i="3" s="1"/>
  <c r="X5351" i="3"/>
  <c r="X5336" i="3"/>
  <c r="AA5336" i="3" s="1"/>
  <c r="X5322" i="3"/>
  <c r="X5307" i="3"/>
  <c r="X5293" i="3"/>
  <c r="AA5293" i="3" s="1"/>
  <c r="X5279" i="3"/>
  <c r="X5264" i="3"/>
  <c r="X5250" i="3"/>
  <c r="X5235" i="3"/>
  <c r="X5221" i="3"/>
  <c r="AA5221" i="3" s="1"/>
  <c r="X5207" i="3"/>
  <c r="X5192" i="3"/>
  <c r="X5178" i="3"/>
  <c r="AA5178" i="3" s="1"/>
  <c r="X5163" i="3"/>
  <c r="X5151" i="3"/>
  <c r="AA5151" i="3" s="1"/>
  <c r="X5142" i="3"/>
  <c r="X5130" i="3"/>
  <c r="X5120" i="3"/>
  <c r="X5108" i="3"/>
  <c r="AA5108" i="3" s="1"/>
  <c r="X5099" i="3"/>
  <c r="AA5099" i="3" s="1"/>
  <c r="X5087" i="3"/>
  <c r="AA5087" i="3" s="1"/>
  <c r="X5077" i="3"/>
  <c r="AA5077" i="3" s="1"/>
  <c r="X5065" i="3"/>
  <c r="X5055" i="3"/>
  <c r="X5043" i="3"/>
  <c r="AA5043" i="3" s="1"/>
  <c r="X5034" i="3"/>
  <c r="X5022" i="3"/>
  <c r="X5012" i="3"/>
  <c r="X5000" i="3"/>
  <c r="AA5000" i="3" s="1"/>
  <c r="X4991" i="3"/>
  <c r="X4979" i="3"/>
  <c r="AA4979" i="3" s="1"/>
  <c r="X4970" i="3"/>
  <c r="X4962" i="3"/>
  <c r="X4952" i="3"/>
  <c r="X4944" i="3"/>
  <c r="X4935" i="3"/>
  <c r="AA4935" i="3" s="1"/>
  <c r="X4927" i="3"/>
  <c r="AA4927" i="3" s="1"/>
  <c r="X4919" i="3"/>
  <c r="AA4919" i="3" s="1"/>
  <c r="X4909" i="3"/>
  <c r="X4901" i="3"/>
  <c r="AA4901" i="3" s="1"/>
  <c r="X4892" i="3"/>
  <c r="AA4892" i="3" s="1"/>
  <c r="X4884" i="3"/>
  <c r="X4875" i="3"/>
  <c r="X4866" i="3"/>
  <c r="AA4866" i="3" s="1"/>
  <c r="X4857" i="3"/>
  <c r="X4849" i="3"/>
  <c r="X4841" i="3"/>
  <c r="X4832" i="3"/>
  <c r="X4823" i="3"/>
  <c r="AA4823" i="3" s="1"/>
  <c r="X4814" i="3"/>
  <c r="AA4814" i="3" s="1"/>
  <c r="X4806" i="3"/>
  <c r="X4797" i="3"/>
  <c r="AA4797" i="3" s="1"/>
  <c r="X4789" i="3"/>
  <c r="AA4789" i="3" s="1"/>
  <c r="X4782" i="3"/>
  <c r="X4775" i="3"/>
  <c r="X4767" i="3"/>
  <c r="X4760" i="3"/>
  <c r="X4753" i="3"/>
  <c r="AA4753" i="3" s="1"/>
  <c r="X4746" i="3"/>
  <c r="X4740" i="3"/>
  <c r="X4734" i="3"/>
  <c r="X4728" i="3"/>
  <c r="X4722" i="3"/>
  <c r="AA4722" i="3" s="1"/>
  <c r="X4716" i="3"/>
  <c r="AA4716" i="3" s="1"/>
  <c r="X4710" i="3"/>
  <c r="X4704" i="3"/>
  <c r="X4698" i="3"/>
  <c r="X4692" i="3"/>
  <c r="X4686" i="3"/>
  <c r="AA4686" i="3" s="1"/>
  <c r="X4680" i="3"/>
  <c r="AA4680" i="3" s="1"/>
  <c r="X4674" i="3"/>
  <c r="X4668" i="3"/>
  <c r="X4662" i="3"/>
  <c r="X4656" i="3"/>
  <c r="X4650" i="3"/>
  <c r="AA4650" i="3" s="1"/>
  <c r="X4644" i="3"/>
  <c r="AA4644" i="3" s="1"/>
  <c r="X4638" i="3"/>
  <c r="X4632" i="3"/>
  <c r="X4626" i="3"/>
  <c r="X4620" i="3"/>
  <c r="X4614" i="3"/>
  <c r="AA4614" i="3" s="1"/>
  <c r="X4608" i="3"/>
  <c r="AA4608" i="3" s="1"/>
  <c r="X4602" i="3"/>
  <c r="X4596" i="3"/>
  <c r="X4590" i="3"/>
  <c r="X4584" i="3"/>
  <c r="X4578" i="3"/>
  <c r="AA4578" i="3" s="1"/>
  <c r="X4572" i="3"/>
  <c r="AA4572" i="3" s="1"/>
  <c r="X4566" i="3"/>
  <c r="X4560" i="3"/>
  <c r="X4554" i="3"/>
  <c r="X4548" i="3"/>
  <c r="X4542" i="3"/>
  <c r="AA4542" i="3" s="1"/>
  <c r="X4536" i="3"/>
  <c r="AA4536" i="3" s="1"/>
  <c r="X4530" i="3"/>
  <c r="X4524" i="3"/>
  <c r="X4518" i="3"/>
  <c r="X4512" i="3"/>
  <c r="X4506" i="3"/>
  <c r="AA4506" i="3" s="1"/>
  <c r="X4500" i="3"/>
  <c r="AA4500" i="3" s="1"/>
  <c r="X4494" i="3"/>
  <c r="X4488" i="3"/>
  <c r="X4482" i="3"/>
  <c r="X4476" i="3"/>
  <c r="X4470" i="3"/>
  <c r="AA4470" i="3" s="1"/>
  <c r="X4464" i="3"/>
  <c r="AA4464" i="3" s="1"/>
  <c r="X4458" i="3"/>
  <c r="X4452" i="3"/>
  <c r="X4446" i="3"/>
  <c r="X4440" i="3"/>
  <c r="X4434" i="3"/>
  <c r="AA4434" i="3" s="1"/>
  <c r="X4428" i="3"/>
  <c r="AA4428" i="3" s="1"/>
  <c r="X4422" i="3"/>
  <c r="X4416" i="3"/>
  <c r="X4410" i="3"/>
  <c r="X4404" i="3"/>
  <c r="X4398" i="3"/>
  <c r="AA4398" i="3" s="1"/>
  <c r="X4392" i="3"/>
  <c r="AA4392" i="3" s="1"/>
  <c r="X4386" i="3"/>
  <c r="X4380" i="3"/>
  <c r="X4374" i="3"/>
  <c r="X4368" i="3"/>
  <c r="X4362" i="3"/>
  <c r="AA4362" i="3" s="1"/>
  <c r="X4356" i="3"/>
  <c r="AA4356" i="3" s="1"/>
  <c r="X4350" i="3"/>
  <c r="X4344" i="3"/>
  <c r="X4338" i="3"/>
  <c r="X4332" i="3"/>
  <c r="X4326" i="3"/>
  <c r="AA4326" i="3" s="1"/>
  <c r="X4320" i="3"/>
  <c r="AA4320" i="3" s="1"/>
  <c r="X6814" i="3"/>
  <c r="X6481" i="3"/>
  <c r="AA6481" i="3" s="1"/>
  <c r="X6357" i="3"/>
  <c r="X6262" i="3"/>
  <c r="AA6262" i="3" s="1"/>
  <c r="X6182" i="3"/>
  <c r="AA6182" i="3" s="1"/>
  <c r="X6111" i="3"/>
  <c r="X6046" i="3"/>
  <c r="AA6046" i="3" s="1"/>
  <c r="X5987" i="3"/>
  <c r="AA5987" i="3" s="1"/>
  <c r="X5934" i="3"/>
  <c r="AA5934" i="3" s="1"/>
  <c r="X5901" i="3"/>
  <c r="X5877" i="3"/>
  <c r="AA5877" i="3" s="1"/>
  <c r="X5853" i="3"/>
  <c r="X5829" i="3"/>
  <c r="X5805" i="3"/>
  <c r="AA5805" i="3" s="1"/>
  <c r="X5783" i="3"/>
  <c r="X5765" i="3"/>
  <c r="AA5765" i="3" s="1"/>
  <c r="X5747" i="3"/>
  <c r="X5729" i="3"/>
  <c r="AA5729" i="3" s="1"/>
  <c r="X5711" i="3"/>
  <c r="X5693" i="3"/>
  <c r="AA5693" i="3" s="1"/>
  <c r="X5675" i="3"/>
  <c r="X5657" i="3"/>
  <c r="AA5657" i="3" s="1"/>
  <c r="X5639" i="3"/>
  <c r="X5621" i="3"/>
  <c r="AA5621" i="3" s="1"/>
  <c r="X5603" i="3"/>
  <c r="X5585" i="3"/>
  <c r="AA5585" i="3" s="1"/>
  <c r="X5567" i="3"/>
  <c r="X5549" i="3"/>
  <c r="AA5549" i="3" s="1"/>
  <c r="X5531" i="3"/>
  <c r="X5513" i="3"/>
  <c r="AA5513" i="3" s="1"/>
  <c r="X5495" i="3"/>
  <c r="X5477" i="3"/>
  <c r="AA5477" i="3" s="1"/>
  <c r="X5460" i="3"/>
  <c r="X5445" i="3"/>
  <c r="AA5445" i="3" s="1"/>
  <c r="X5431" i="3"/>
  <c r="X5417" i="3"/>
  <c r="X5402" i="3"/>
  <c r="X5388" i="3"/>
  <c r="X5373" i="3"/>
  <c r="AA5373" i="3" s="1"/>
  <c r="X5359" i="3"/>
  <c r="X5345" i="3"/>
  <c r="X5330" i="3"/>
  <c r="X5316" i="3"/>
  <c r="X5301" i="3"/>
  <c r="AA5301" i="3" s="1"/>
  <c r="X5287" i="3"/>
  <c r="AA5287" i="3" s="1"/>
  <c r="X5273" i="3"/>
  <c r="X5258" i="3"/>
  <c r="X5244" i="3"/>
  <c r="X5229" i="3"/>
  <c r="AA5229" i="3" s="1"/>
  <c r="X5215" i="3"/>
  <c r="X5201" i="3"/>
  <c r="X5186" i="3"/>
  <c r="X5172" i="3"/>
  <c r="X5159" i="3"/>
  <c r="AA5159" i="3" s="1"/>
  <c r="X5149" i="3"/>
  <c r="AA5149" i="3" s="1"/>
  <c r="X5137" i="3"/>
  <c r="X5127" i="3"/>
  <c r="X5115" i="3"/>
  <c r="AA5115" i="3" s="1"/>
  <c r="X5106" i="3"/>
  <c r="X5094" i="3"/>
  <c r="X5084" i="3"/>
  <c r="X5072" i="3"/>
  <c r="AA5072" i="3" s="1"/>
  <c r="X5063" i="3"/>
  <c r="X5051" i="3"/>
  <c r="AA5051" i="3" s="1"/>
  <c r="X5041" i="3"/>
  <c r="AA5041" i="3" s="1"/>
  <c r="X5029" i="3"/>
  <c r="X5019" i="3"/>
  <c r="X5007" i="3"/>
  <c r="AA5007" i="3" s="1"/>
  <c r="X4998" i="3"/>
  <c r="AA4998" i="3" s="1"/>
  <c r="X4986" i="3"/>
  <c r="AA4986" i="3" s="1"/>
  <c r="X4976" i="3"/>
  <c r="X4967" i="3"/>
  <c r="X4958" i="3"/>
  <c r="AA4958" i="3" s="1"/>
  <c r="X4950" i="3"/>
  <c r="X4941" i="3"/>
  <c r="AA4941" i="3" s="1"/>
  <c r="X4933" i="3"/>
  <c r="AA4933" i="3" s="1"/>
  <c r="X4923" i="3"/>
  <c r="X4915" i="3"/>
  <c r="X4907" i="3"/>
  <c r="AA4907" i="3" s="1"/>
  <c r="X4898" i="3"/>
  <c r="X4890" i="3"/>
  <c r="AA4890" i="3" s="1"/>
  <c r="X4880" i="3"/>
  <c r="X4872" i="3"/>
  <c r="X4863" i="3"/>
  <c r="AA4863" i="3" s="1"/>
  <c r="X4855" i="3"/>
  <c r="X4847" i="3"/>
  <c r="X4837" i="3"/>
  <c r="X4829" i="3"/>
  <c r="AA4829" i="3" s="1"/>
  <c r="X4820" i="3"/>
  <c r="AA4820" i="3" s="1"/>
  <c r="X4812" i="3"/>
  <c r="X4803" i="3"/>
  <c r="X4794" i="3"/>
  <c r="AA4794" i="3" s="1"/>
  <c r="X4787" i="3"/>
  <c r="AA4787" i="3" s="1"/>
  <c r="X4779" i="3"/>
  <c r="AA4779" i="3" s="1"/>
  <c r="X4772" i="3"/>
  <c r="X4765" i="3"/>
  <c r="X4758" i="3"/>
  <c r="AA4758" i="3" s="1"/>
  <c r="X4751" i="3"/>
  <c r="X4744" i="3"/>
  <c r="X4738" i="3"/>
  <c r="AA4738" i="3" s="1"/>
  <c r="X4732" i="3"/>
  <c r="AA4732" i="3" s="1"/>
  <c r="X4726" i="3"/>
  <c r="X4720" i="3"/>
  <c r="X4714" i="3"/>
  <c r="AA4714" i="3" s="1"/>
  <c r="X4708" i="3"/>
  <c r="X4702" i="3"/>
  <c r="AA4702" i="3" s="1"/>
  <c r="X4696" i="3"/>
  <c r="AA4696" i="3" s="1"/>
  <c r="X4690" i="3"/>
  <c r="X4684" i="3"/>
  <c r="X4678" i="3"/>
  <c r="AA4678" i="3" s="1"/>
  <c r="X4672" i="3"/>
  <c r="X4666" i="3"/>
  <c r="AA4666" i="3" s="1"/>
  <c r="X4660" i="3"/>
  <c r="AA4660" i="3" s="1"/>
  <c r="X4654" i="3"/>
  <c r="X4648" i="3"/>
  <c r="X4642" i="3"/>
  <c r="AA4642" i="3" s="1"/>
  <c r="X4636" i="3"/>
  <c r="X4630" i="3"/>
  <c r="AA4630" i="3" s="1"/>
  <c r="X4624" i="3"/>
  <c r="AA4624" i="3" s="1"/>
  <c r="X4618" i="3"/>
  <c r="X4612" i="3"/>
  <c r="X4606" i="3"/>
  <c r="AA4606" i="3" s="1"/>
  <c r="X4600" i="3"/>
  <c r="X4594" i="3"/>
  <c r="AA4594" i="3" s="1"/>
  <c r="X4588" i="3"/>
  <c r="AA4588" i="3" s="1"/>
  <c r="X4582" i="3"/>
  <c r="X4576" i="3"/>
  <c r="X4570" i="3"/>
  <c r="AA4570" i="3" s="1"/>
  <c r="X4564" i="3"/>
  <c r="X4558" i="3"/>
  <c r="AA4558" i="3" s="1"/>
  <c r="X4552" i="3"/>
  <c r="AA4552" i="3" s="1"/>
  <c r="X4546" i="3"/>
  <c r="X4540" i="3"/>
  <c r="X4534" i="3"/>
  <c r="AA4534" i="3" s="1"/>
  <c r="X4528" i="3"/>
  <c r="X4522" i="3"/>
  <c r="AA4522" i="3" s="1"/>
  <c r="X4516" i="3"/>
  <c r="AA4516" i="3" s="1"/>
  <c r="X4510" i="3"/>
  <c r="X4504" i="3"/>
  <c r="X4498" i="3"/>
  <c r="AA4498" i="3" s="1"/>
  <c r="X4492" i="3"/>
  <c r="X4486" i="3"/>
  <c r="AA4486" i="3" s="1"/>
  <c r="X4480" i="3"/>
  <c r="AA4480" i="3" s="1"/>
  <c r="X4474" i="3"/>
  <c r="X4468" i="3"/>
  <c r="X4462" i="3"/>
  <c r="AA4462" i="3" s="1"/>
  <c r="X4456" i="3"/>
  <c r="X4450" i="3"/>
  <c r="AA4450" i="3" s="1"/>
  <c r="X4444" i="3"/>
  <c r="AA4444" i="3" s="1"/>
  <c r="X4438" i="3"/>
  <c r="X4432" i="3"/>
  <c r="X4426" i="3"/>
  <c r="AA4426" i="3" s="1"/>
  <c r="X4420" i="3"/>
  <c r="X4414" i="3"/>
  <c r="AA4414" i="3" s="1"/>
  <c r="X4408" i="3"/>
  <c r="AA4408" i="3" s="1"/>
  <c r="X4402" i="3"/>
  <c r="X4396" i="3"/>
  <c r="X4390" i="3"/>
  <c r="AA4390" i="3" s="1"/>
  <c r="X4384" i="3"/>
  <c r="X4378" i="3"/>
  <c r="AA4378" i="3" s="1"/>
  <c r="X4372" i="3"/>
  <c r="AA4372" i="3" s="1"/>
  <c r="X4366" i="3"/>
  <c r="X4360" i="3"/>
  <c r="X4354" i="3"/>
  <c r="AA4354" i="3" s="1"/>
  <c r="X4348" i="3"/>
  <c r="X4342" i="3"/>
  <c r="AA4342" i="3" s="1"/>
  <c r="X4336" i="3"/>
  <c r="AA4336" i="3" s="1"/>
  <c r="X4330" i="3"/>
  <c r="X4324" i="3"/>
  <c r="X4318" i="3"/>
  <c r="AA4318" i="3" s="1"/>
  <c r="X6729" i="3"/>
  <c r="AA6729" i="3" s="1"/>
  <c r="X6466" i="3"/>
  <c r="AA6466" i="3" s="1"/>
  <c r="X6345" i="3"/>
  <c r="AA6345" i="3" s="1"/>
  <c r="X6254" i="3"/>
  <c r="AA6254" i="3" s="1"/>
  <c r="X6172" i="3"/>
  <c r="AA6172" i="3" s="1"/>
  <c r="X6104" i="3"/>
  <c r="X6039" i="3"/>
  <c r="X5981" i="3"/>
  <c r="AA5981" i="3" s="1"/>
  <c r="X5933" i="3"/>
  <c r="X5898" i="3"/>
  <c r="X5874" i="3"/>
  <c r="AA5874" i="3" s="1"/>
  <c r="X5850" i="3"/>
  <c r="X5826" i="3"/>
  <c r="AA5826" i="3" s="1"/>
  <c r="X5802" i="3"/>
  <c r="AA5802" i="3" s="1"/>
  <c r="X5781" i="3"/>
  <c r="X5763" i="3"/>
  <c r="AA5763" i="3" s="1"/>
  <c r="X5745" i="3"/>
  <c r="AA5745" i="3" s="1"/>
  <c r="X5727" i="3"/>
  <c r="AA5727" i="3" s="1"/>
  <c r="X5709" i="3"/>
  <c r="X5691" i="3"/>
  <c r="AA5691" i="3" s="1"/>
  <c r="X5673" i="3"/>
  <c r="X5655" i="3"/>
  <c r="AA5655" i="3" s="1"/>
  <c r="X5637" i="3"/>
  <c r="AA5637" i="3" s="1"/>
  <c r="X5619" i="3"/>
  <c r="AA5619" i="3" s="1"/>
  <c r="X5601" i="3"/>
  <c r="X5583" i="3"/>
  <c r="AA5583" i="3" s="1"/>
  <c r="X5565" i="3"/>
  <c r="X5547" i="3"/>
  <c r="AA5547" i="3" s="1"/>
  <c r="X5529" i="3"/>
  <c r="AA5529" i="3" s="1"/>
  <c r="X5511" i="3"/>
  <c r="AA5511" i="3" s="1"/>
  <c r="X5493" i="3"/>
  <c r="X5475" i="3"/>
  <c r="AA5475" i="3" s="1"/>
  <c r="X5459" i="3"/>
  <c r="X5444" i="3"/>
  <c r="X5430" i="3"/>
  <c r="X5415" i="3"/>
  <c r="X5401" i="3"/>
  <c r="AA5401" i="3" s="1"/>
  <c r="X5387" i="3"/>
  <c r="AA5387" i="3" s="1"/>
  <c r="X5372" i="3"/>
  <c r="X5358" i="3"/>
  <c r="X5343" i="3"/>
  <c r="X5329" i="3"/>
  <c r="AA5329" i="3" s="1"/>
  <c r="X5315" i="3"/>
  <c r="X5300" i="3"/>
  <c r="AA5300" i="3" s="1"/>
  <c r="X5286" i="3"/>
  <c r="X5271" i="3"/>
  <c r="X5257" i="3"/>
  <c r="AA5257" i="3" s="1"/>
  <c r="X5243" i="3"/>
  <c r="X5228" i="3"/>
  <c r="X5214" i="3"/>
  <c r="X5199" i="3"/>
  <c r="X5185" i="3"/>
  <c r="AA5185" i="3" s="1"/>
  <c r="X5171" i="3"/>
  <c r="X5157" i="3"/>
  <c r="AA5157" i="3" s="1"/>
  <c r="X5147" i="3"/>
  <c r="AA5147" i="3" s="1"/>
  <c r="X5136" i="3"/>
  <c r="AA5136" i="3" s="1"/>
  <c r="X5125" i="3"/>
  <c r="X5114" i="3"/>
  <c r="X5103" i="3"/>
  <c r="X5093" i="3"/>
  <c r="X5082" i="3"/>
  <c r="AA5082" i="3" s="1"/>
  <c r="X5071" i="3"/>
  <c r="X5060" i="3"/>
  <c r="X5049" i="3"/>
  <c r="AA5049" i="3" s="1"/>
  <c r="X5039" i="3"/>
  <c r="X5028" i="3"/>
  <c r="X5017" i="3"/>
  <c r="X5006" i="3"/>
  <c r="X4995" i="3"/>
  <c r="X4985" i="3"/>
  <c r="X4974" i="3"/>
  <c r="AA4974" i="3" s="1"/>
  <c r="X4965" i="3"/>
  <c r="X4957" i="3"/>
  <c r="X4949" i="3"/>
  <c r="X4940" i="3"/>
  <c r="X4931" i="3"/>
  <c r="X4922" i="3"/>
  <c r="AA4922" i="3" s="1"/>
  <c r="X4914" i="3"/>
  <c r="X4905" i="3"/>
  <c r="AA4905" i="3" s="1"/>
  <c r="X4897" i="3"/>
  <c r="AA4897" i="3" s="1"/>
  <c r="X4887" i="3"/>
  <c r="X4879" i="3"/>
  <c r="X4871" i="3"/>
  <c r="AA4871" i="3" s="1"/>
  <c r="X4862" i="3"/>
  <c r="X4854" i="3"/>
  <c r="AA4854" i="3" s="1"/>
  <c r="X4844" i="3"/>
  <c r="X4836" i="3"/>
  <c r="X4827" i="3"/>
  <c r="AA4827" i="3" s="1"/>
  <c r="X4819" i="3"/>
  <c r="X4811" i="3"/>
  <c r="X4801" i="3"/>
  <c r="X4793" i="3"/>
  <c r="AA4793" i="3" s="1"/>
  <c r="X4785" i="3"/>
  <c r="X4778" i="3"/>
  <c r="AA4778" i="3" s="1"/>
  <c r="X4771" i="3"/>
  <c r="X4764" i="3"/>
  <c r="X4757" i="3"/>
  <c r="AA4757" i="3" s="1"/>
  <c r="X4749" i="3"/>
  <c r="X4743" i="3"/>
  <c r="X4737" i="3"/>
  <c r="X4731" i="3"/>
  <c r="X4725" i="3"/>
  <c r="AA4725" i="3" s="1"/>
  <c r="X4719" i="3"/>
  <c r="AA4719" i="3" s="1"/>
  <c r="X4713" i="3"/>
  <c r="X4707" i="3"/>
  <c r="X4701" i="3"/>
  <c r="X4695" i="3"/>
  <c r="X4689" i="3"/>
  <c r="AA4689" i="3" s="1"/>
  <c r="X4683" i="3"/>
  <c r="AA4683" i="3" s="1"/>
  <c r="X4677" i="3"/>
  <c r="X4671" i="3"/>
  <c r="X4665" i="3"/>
  <c r="X4659" i="3"/>
  <c r="X4653" i="3"/>
  <c r="AA4653" i="3" s="1"/>
  <c r="X4647" i="3"/>
  <c r="AA4647" i="3" s="1"/>
  <c r="X4641" i="3"/>
  <c r="X4635" i="3"/>
  <c r="X4629" i="3"/>
  <c r="X4623" i="3"/>
  <c r="X4617" i="3"/>
  <c r="AA4617" i="3" s="1"/>
  <c r="X4611" i="3"/>
  <c r="AA4611" i="3" s="1"/>
  <c r="X4605" i="3"/>
  <c r="X4599" i="3"/>
  <c r="X4593" i="3"/>
  <c r="X4587" i="3"/>
  <c r="X4581" i="3"/>
  <c r="AA4581" i="3" s="1"/>
  <c r="X4575" i="3"/>
  <c r="AA4575" i="3" s="1"/>
  <c r="X4569" i="3"/>
  <c r="X4563" i="3"/>
  <c r="X4557" i="3"/>
  <c r="X4551" i="3"/>
  <c r="X4545" i="3"/>
  <c r="AA4545" i="3" s="1"/>
  <c r="X4539" i="3"/>
  <c r="AA4539" i="3" s="1"/>
  <c r="X4533" i="3"/>
  <c r="X4527" i="3"/>
  <c r="X4521" i="3"/>
  <c r="X4515" i="3"/>
  <c r="X4509" i="3"/>
  <c r="AA4509" i="3" s="1"/>
  <c r="X4503" i="3"/>
  <c r="AA4503" i="3" s="1"/>
  <c r="X4497" i="3"/>
  <c r="X4491" i="3"/>
  <c r="X4485" i="3"/>
  <c r="X4479" i="3"/>
  <c r="X4473" i="3"/>
  <c r="AA4473" i="3" s="1"/>
  <c r="X4467" i="3"/>
  <c r="AA4467" i="3" s="1"/>
  <c r="X4461" i="3"/>
  <c r="X4455" i="3"/>
  <c r="X4449" i="3"/>
  <c r="X6658" i="3"/>
  <c r="AA6658" i="3" s="1"/>
  <c r="X6437" i="3"/>
  <c r="X6321" i="3"/>
  <c r="AA6321" i="3" s="1"/>
  <c r="X6236" i="3"/>
  <c r="AA6236" i="3" s="1"/>
  <c r="X6154" i="3"/>
  <c r="AA6154" i="3" s="1"/>
  <c r="X6089" i="3"/>
  <c r="AA6089" i="3" s="1"/>
  <c r="X6024" i="3"/>
  <c r="X5969" i="3"/>
  <c r="X5927" i="3"/>
  <c r="X5895" i="3"/>
  <c r="AA5895" i="3" s="1"/>
  <c r="X5871" i="3"/>
  <c r="AA5871" i="3" s="1"/>
  <c r="X5847" i="3"/>
  <c r="X5823" i="3"/>
  <c r="X5799" i="3"/>
  <c r="AA5799" i="3" s="1"/>
  <c r="X5778" i="3"/>
  <c r="X5760" i="3"/>
  <c r="AA5760" i="3" s="1"/>
  <c r="X5742" i="3"/>
  <c r="X5724" i="3"/>
  <c r="AA5724" i="3" s="1"/>
  <c r="X5706" i="3"/>
  <c r="X5688" i="3"/>
  <c r="AA5688" i="3" s="1"/>
  <c r="X5670" i="3"/>
  <c r="X5652" i="3"/>
  <c r="AA5652" i="3" s="1"/>
  <c r="X5634" i="3"/>
  <c r="X5616" i="3"/>
  <c r="AA5616" i="3" s="1"/>
  <c r="X5598" i="3"/>
  <c r="X5580" i="3"/>
  <c r="AA5580" i="3" s="1"/>
  <c r="X5562" i="3"/>
  <c r="X5544" i="3"/>
  <c r="AA5544" i="3" s="1"/>
  <c r="X5526" i="3"/>
  <c r="X5508" i="3"/>
  <c r="AA5508" i="3" s="1"/>
  <c r="X5490" i="3"/>
  <c r="X5472" i="3"/>
  <c r="AA5472" i="3" s="1"/>
  <c r="X5456" i="3"/>
  <c r="AA5456" i="3" s="1"/>
  <c r="X5442" i="3"/>
  <c r="AA5442" i="3" s="1"/>
  <c r="X5427" i="3"/>
  <c r="X5413" i="3"/>
  <c r="X5399" i="3"/>
  <c r="X5384" i="3"/>
  <c r="X5370" i="3"/>
  <c r="AA5370" i="3" s="1"/>
  <c r="X5355" i="3"/>
  <c r="AA5355" i="3" s="1"/>
  <c r="X5341" i="3"/>
  <c r="X5327" i="3"/>
  <c r="X5312" i="3"/>
  <c r="X5298" i="3"/>
  <c r="AA5298" i="3" s="1"/>
  <c r="X5283" i="3"/>
  <c r="X5269" i="3"/>
  <c r="X5255" i="3"/>
  <c r="X5240" i="3"/>
  <c r="X5226" i="3"/>
  <c r="AA5226" i="3" s="1"/>
  <c r="X5211" i="3"/>
  <c r="X5197" i="3"/>
  <c r="X5183" i="3"/>
  <c r="X5168" i="3"/>
  <c r="X5156" i="3"/>
  <c r="X5144" i="3"/>
  <c r="AA5144" i="3" s="1"/>
  <c r="X5135" i="3"/>
  <c r="X5123" i="3"/>
  <c r="AA5123" i="3" s="1"/>
  <c r="X5113" i="3"/>
  <c r="AA5113" i="3" s="1"/>
  <c r="X5101" i="3"/>
  <c r="X5091" i="3"/>
  <c r="X5079" i="3"/>
  <c r="AA5079" i="3" s="1"/>
  <c r="X5070" i="3"/>
  <c r="X5058" i="3"/>
  <c r="X5048" i="3"/>
  <c r="AA5048" i="3" s="1"/>
  <c r="X5036" i="3"/>
  <c r="AA5036" i="3" s="1"/>
  <c r="X5027" i="3"/>
  <c r="X5015" i="3"/>
  <c r="AA5015" i="3" s="1"/>
  <c r="X5005" i="3"/>
  <c r="AA5005" i="3" s="1"/>
  <c r="X4993" i="3"/>
  <c r="X4983" i="3"/>
  <c r="X4973" i="3"/>
  <c r="AA4973" i="3" s="1"/>
  <c r="X4964" i="3"/>
  <c r="AA4964" i="3" s="1"/>
  <c r="X4956" i="3"/>
  <c r="X4947" i="3"/>
  <c r="X4938" i="3"/>
  <c r="AA4938" i="3" s="1"/>
  <c r="X4929" i="3"/>
  <c r="X4921" i="3"/>
  <c r="X4913" i="3"/>
  <c r="X4904" i="3"/>
  <c r="X4895" i="3"/>
  <c r="X4886" i="3"/>
  <c r="AA4886" i="3" s="1"/>
  <c r="X4878" i="3"/>
  <c r="AA4878" i="3" s="1"/>
  <c r="X4869" i="3"/>
  <c r="AA4869" i="3" s="1"/>
  <c r="X4861" i="3"/>
  <c r="AA4861" i="3" s="1"/>
  <c r="X4851" i="3"/>
  <c r="X4843" i="3"/>
  <c r="X4835" i="3"/>
  <c r="AA4835" i="3" s="1"/>
  <c r="X4826" i="3"/>
  <c r="X4818" i="3"/>
  <c r="X4808" i="3"/>
  <c r="X4800" i="3"/>
  <c r="X4791" i="3"/>
  <c r="AA4791" i="3" s="1"/>
  <c r="X4784" i="3"/>
  <c r="AA4784" i="3" s="1"/>
  <c r="X4777" i="3"/>
  <c r="AA4777" i="3" s="1"/>
  <c r="X4770" i="3"/>
  <c r="X4763" i="3"/>
  <c r="AA4763" i="3" s="1"/>
  <c r="X4755" i="3"/>
  <c r="AA4755" i="3" s="1"/>
  <c r="X4748" i="3"/>
  <c r="AA4748" i="3" s="1"/>
  <c r="X4742" i="3"/>
  <c r="AA4742" i="3" s="1"/>
  <c r="X4736" i="3"/>
  <c r="X4730" i="3"/>
  <c r="X4724" i="3"/>
  <c r="X4718" i="3"/>
  <c r="X4712" i="3"/>
  <c r="AA4712" i="3" s="1"/>
  <c r="X4706" i="3"/>
  <c r="AA4706" i="3" s="1"/>
  <c r="X4700" i="3"/>
  <c r="X4694" i="3"/>
  <c r="X4688" i="3"/>
  <c r="X4682" i="3"/>
  <c r="X4676" i="3"/>
  <c r="AA4676" i="3" s="1"/>
  <c r="X4670" i="3"/>
  <c r="AA4670" i="3" s="1"/>
  <c r="X4664" i="3"/>
  <c r="X4658" i="3"/>
  <c r="X4652" i="3"/>
  <c r="X4646" i="3"/>
  <c r="X4640" i="3"/>
  <c r="AA4640" i="3" s="1"/>
  <c r="X4634" i="3"/>
  <c r="AA4634" i="3" s="1"/>
  <c r="X4628" i="3"/>
  <c r="X4622" i="3"/>
  <c r="X4616" i="3"/>
  <c r="X4610" i="3"/>
  <c r="X4604" i="3"/>
  <c r="AA4604" i="3" s="1"/>
  <c r="X4598" i="3"/>
  <c r="AA4598" i="3" s="1"/>
  <c r="X4592" i="3"/>
  <c r="X4586" i="3"/>
  <c r="X4580" i="3"/>
  <c r="X4574" i="3"/>
  <c r="X4568" i="3"/>
  <c r="AA4568" i="3" s="1"/>
  <c r="X4562" i="3"/>
  <c r="AA4562" i="3" s="1"/>
  <c r="X4556" i="3"/>
  <c r="X4550" i="3"/>
  <c r="X4544" i="3"/>
  <c r="X4538" i="3"/>
  <c r="X4532" i="3"/>
  <c r="AA4532" i="3" s="1"/>
  <c r="X4526" i="3"/>
  <c r="AA4526" i="3" s="1"/>
  <c r="X4520" i="3"/>
  <c r="X4514" i="3"/>
  <c r="X4508" i="3"/>
  <c r="X4502" i="3"/>
  <c r="X4496" i="3"/>
  <c r="AA4496" i="3" s="1"/>
  <c r="X4490" i="3"/>
  <c r="AA4490" i="3" s="1"/>
  <c r="X4484" i="3"/>
  <c r="X4478" i="3"/>
  <c r="X4472" i="3"/>
  <c r="X4466" i="3"/>
  <c r="X4460" i="3"/>
  <c r="AA4460" i="3" s="1"/>
  <c r="X4454" i="3"/>
  <c r="AA4454" i="3" s="1"/>
  <c r="X4448" i="3"/>
  <c r="X4442" i="3"/>
  <c r="X4436" i="3"/>
  <c r="X4430" i="3"/>
  <c r="X4424" i="3"/>
  <c r="AA4424" i="3" s="1"/>
  <c r="X4418" i="3"/>
  <c r="AA4418" i="3" s="1"/>
  <c r="X4412" i="3"/>
  <c r="X4406" i="3"/>
  <c r="X4400" i="3"/>
  <c r="X6933" i="3"/>
  <c r="AA6933" i="3" s="1"/>
  <c r="X6280" i="3"/>
  <c r="AA6280" i="3" s="1"/>
  <c r="X6060" i="3"/>
  <c r="X5909" i="3"/>
  <c r="AA5909" i="3" s="1"/>
  <c r="X5835" i="3"/>
  <c r="AA5835" i="3" s="1"/>
  <c r="X5769" i="3"/>
  <c r="AA5769" i="3" s="1"/>
  <c r="X5715" i="3"/>
  <c r="X5661" i="3"/>
  <c r="AA5661" i="3" s="1"/>
  <c r="X5607" i="3"/>
  <c r="X5553" i="3"/>
  <c r="AA5553" i="3" s="1"/>
  <c r="X5499" i="3"/>
  <c r="X5449" i="3"/>
  <c r="X5406" i="3"/>
  <c r="AA5406" i="3" s="1"/>
  <c r="X5363" i="3"/>
  <c r="X5319" i="3"/>
  <c r="X5276" i="3"/>
  <c r="X5233" i="3"/>
  <c r="X5190" i="3"/>
  <c r="AA5190" i="3" s="1"/>
  <c r="X5150" i="3"/>
  <c r="X5118" i="3"/>
  <c r="AA5118" i="3" s="1"/>
  <c r="X5085" i="3"/>
  <c r="AA5085" i="3" s="1"/>
  <c r="X5053" i="3"/>
  <c r="X5021" i="3"/>
  <c r="X4988" i="3"/>
  <c r="X4959" i="3"/>
  <c r="X4934" i="3"/>
  <c r="X4908" i="3"/>
  <c r="X4883" i="3"/>
  <c r="AA4883" i="3" s="1"/>
  <c r="X4856" i="3"/>
  <c r="AA4856" i="3" s="1"/>
  <c r="X4830" i="3"/>
  <c r="AA4830" i="3" s="1"/>
  <c r="X4805" i="3"/>
  <c r="X4781" i="3"/>
  <c r="X4759" i="3"/>
  <c r="AA4759" i="3" s="1"/>
  <c r="X4739" i="3"/>
  <c r="AA4739" i="3" s="1"/>
  <c r="X4721" i="3"/>
  <c r="AA4721" i="3" s="1"/>
  <c r="X4703" i="3"/>
  <c r="X4685" i="3"/>
  <c r="AA4685" i="3" s="1"/>
  <c r="X4667" i="3"/>
  <c r="X4649" i="3"/>
  <c r="AA4649" i="3" s="1"/>
  <c r="X4631" i="3"/>
  <c r="AA4631" i="3" s="1"/>
  <c r="X4613" i="3"/>
  <c r="AA4613" i="3" s="1"/>
  <c r="X4595" i="3"/>
  <c r="X4577" i="3"/>
  <c r="AA4577" i="3" s="1"/>
  <c r="X4559" i="3"/>
  <c r="X4541" i="3"/>
  <c r="AA4541" i="3" s="1"/>
  <c r="X4523" i="3"/>
  <c r="AA4523" i="3" s="1"/>
  <c r="X4505" i="3"/>
  <c r="AA4505" i="3" s="1"/>
  <c r="X4487" i="3"/>
  <c r="X4469" i="3"/>
  <c r="AA4469" i="3" s="1"/>
  <c r="X4451" i="3"/>
  <c r="X4437" i="3"/>
  <c r="AA4437" i="3" s="1"/>
  <c r="X4425" i="3"/>
  <c r="X4413" i="3"/>
  <c r="AA4413" i="3" s="1"/>
  <c r="X4401" i="3"/>
  <c r="AA4401" i="3" s="1"/>
  <c r="X4391" i="3"/>
  <c r="X4382" i="3"/>
  <c r="AA4382" i="3" s="1"/>
  <c r="X4373" i="3"/>
  <c r="X4364" i="3"/>
  <c r="AA4364" i="3" s="1"/>
  <c r="X4355" i="3"/>
  <c r="X4346" i="3"/>
  <c r="AA4346" i="3" s="1"/>
  <c r="X4337" i="3"/>
  <c r="X4328" i="3"/>
  <c r="X4319" i="3"/>
  <c r="AA4319" i="3" s="1"/>
  <c r="X4312" i="3"/>
  <c r="X4306" i="3"/>
  <c r="AA4306" i="3" s="1"/>
  <c r="X4300" i="3"/>
  <c r="AA4300" i="3" s="1"/>
  <c r="X4294" i="3"/>
  <c r="X4288" i="3"/>
  <c r="X4282" i="3"/>
  <c r="AA4282" i="3" s="1"/>
  <c r="X4276" i="3"/>
  <c r="X4270" i="3"/>
  <c r="AA4270" i="3" s="1"/>
  <c r="X4264" i="3"/>
  <c r="AA4264" i="3" s="1"/>
  <c r="X4258" i="3"/>
  <c r="X4252" i="3"/>
  <c r="X4246" i="3"/>
  <c r="AA4246" i="3" s="1"/>
  <c r="X4240" i="3"/>
  <c r="X4234" i="3"/>
  <c r="AA4234" i="3" s="1"/>
  <c r="X4228" i="3"/>
  <c r="AA4228" i="3" s="1"/>
  <c r="X4222" i="3"/>
  <c r="X4216" i="3"/>
  <c r="X4210" i="3"/>
  <c r="AA4210" i="3" s="1"/>
  <c r="X4204" i="3"/>
  <c r="X4198" i="3"/>
  <c r="AA4198" i="3" s="1"/>
  <c r="X4192" i="3"/>
  <c r="AA4192" i="3" s="1"/>
  <c r="X4186" i="3"/>
  <c r="X4180" i="3"/>
  <c r="X4174" i="3"/>
  <c r="AA4174" i="3" s="1"/>
  <c r="X6597" i="3"/>
  <c r="AA6597" i="3" s="1"/>
  <c r="X6226" i="3"/>
  <c r="AA6226" i="3" s="1"/>
  <c r="X6017" i="3"/>
  <c r="AA6017" i="3" s="1"/>
  <c r="X5889" i="3"/>
  <c r="AA5889" i="3" s="1"/>
  <c r="X5817" i="3"/>
  <c r="AA5817" i="3" s="1"/>
  <c r="X5755" i="3"/>
  <c r="AA5755" i="3" s="1"/>
  <c r="X5701" i="3"/>
  <c r="X5647" i="3"/>
  <c r="X5593" i="3"/>
  <c r="X5539" i="3"/>
  <c r="X5485" i="3"/>
  <c r="X5438" i="3"/>
  <c r="X5395" i="3"/>
  <c r="X5352" i="3"/>
  <c r="X5309" i="3"/>
  <c r="X5265" i="3"/>
  <c r="AA5265" i="3" s="1"/>
  <c r="X5222" i="3"/>
  <c r="X5179" i="3"/>
  <c r="AA5179" i="3" s="1"/>
  <c r="X5143" i="3"/>
  <c r="X5111" i="3"/>
  <c r="X5078" i="3"/>
  <c r="X5046" i="3"/>
  <c r="AA5046" i="3" s="1"/>
  <c r="X5013" i="3"/>
  <c r="AA5013" i="3" s="1"/>
  <c r="X4981" i="3"/>
  <c r="X4955" i="3"/>
  <c r="AA4955" i="3" s="1"/>
  <c r="X4928" i="3"/>
  <c r="AA4928" i="3" s="1"/>
  <c r="X4902" i="3"/>
  <c r="AA4902" i="3" s="1"/>
  <c r="X4877" i="3"/>
  <c r="X4850" i="3"/>
  <c r="AA4850" i="3" s="1"/>
  <c r="X4825" i="3"/>
  <c r="AA4825" i="3" s="1"/>
  <c r="X4799" i="3"/>
  <c r="AA4799" i="3" s="1"/>
  <c r="X4776" i="3"/>
  <c r="X4754" i="3"/>
  <c r="X4735" i="3"/>
  <c r="X4717" i="3"/>
  <c r="AA4717" i="3" s="1"/>
  <c r="X4699" i="3"/>
  <c r="X4681" i="3"/>
  <c r="AA4681" i="3" s="1"/>
  <c r="X4663" i="3"/>
  <c r="X4645" i="3"/>
  <c r="AA4645" i="3" s="1"/>
  <c r="X4627" i="3"/>
  <c r="X4609" i="3"/>
  <c r="AA4609" i="3" s="1"/>
  <c r="X4591" i="3"/>
  <c r="X4573" i="3"/>
  <c r="AA4573" i="3" s="1"/>
  <c r="X4555" i="3"/>
  <c r="X4537" i="3"/>
  <c r="AA4537" i="3" s="1"/>
  <c r="X4519" i="3"/>
  <c r="X4501" i="3"/>
  <c r="AA4501" i="3" s="1"/>
  <c r="X4483" i="3"/>
  <c r="X4465" i="3"/>
  <c r="AA4465" i="3" s="1"/>
  <c r="X4447" i="3"/>
  <c r="X4435" i="3"/>
  <c r="AA4435" i="3" s="1"/>
  <c r="X4423" i="3"/>
  <c r="X4411" i="3"/>
  <c r="X4399" i="3"/>
  <c r="AA4399" i="3" s="1"/>
  <c r="X4389" i="3"/>
  <c r="X4381" i="3"/>
  <c r="X4371" i="3"/>
  <c r="X4363" i="3"/>
  <c r="AA4363" i="3" s="1"/>
  <c r="X4353" i="3"/>
  <c r="X4345" i="3"/>
  <c r="X4335" i="3"/>
  <c r="X4327" i="3"/>
  <c r="AA4327" i="3" s="1"/>
  <c r="X4317" i="3"/>
  <c r="X4311" i="3"/>
  <c r="X4305" i="3"/>
  <c r="AA4305" i="3" s="1"/>
  <c r="X4299" i="3"/>
  <c r="X4293" i="3"/>
  <c r="AA4293" i="3" s="1"/>
  <c r="X4287" i="3"/>
  <c r="AA4287" i="3" s="1"/>
  <c r="X4281" i="3"/>
  <c r="X4275" i="3"/>
  <c r="X4269" i="3"/>
  <c r="AA4269" i="3" s="1"/>
  <c r="X4263" i="3"/>
  <c r="X4257" i="3"/>
  <c r="AA4257" i="3" s="1"/>
  <c r="X4251" i="3"/>
  <c r="AA4251" i="3" s="1"/>
  <c r="X4245" i="3"/>
  <c r="X4239" i="3"/>
  <c r="X4233" i="3"/>
  <c r="AA4233" i="3" s="1"/>
  <c r="X4227" i="3"/>
  <c r="X4221" i="3"/>
  <c r="AA4221" i="3" s="1"/>
  <c r="X4215" i="3"/>
  <c r="AA4215" i="3" s="1"/>
  <c r="X4209" i="3"/>
  <c r="X4203" i="3"/>
  <c r="X4197" i="3"/>
  <c r="AA4197" i="3" s="1"/>
  <c r="X4191" i="3"/>
  <c r="X4185" i="3"/>
  <c r="AA4185" i="3" s="1"/>
  <c r="X4179" i="3"/>
  <c r="AA4179" i="3" s="1"/>
  <c r="X4173" i="3"/>
  <c r="X4167" i="3"/>
  <c r="X4161" i="3"/>
  <c r="AA4161" i="3" s="1"/>
  <c r="X6513" i="3"/>
  <c r="AA6513" i="3" s="1"/>
  <c r="X6200" i="3"/>
  <c r="AA6200" i="3" s="1"/>
  <c r="X5999" i="3"/>
  <c r="X5883" i="3"/>
  <c r="X5811" i="3"/>
  <c r="X5751" i="3"/>
  <c r="X5697" i="3"/>
  <c r="AA5697" i="3" s="1"/>
  <c r="X5643" i="3"/>
  <c r="AA5643" i="3" s="1"/>
  <c r="X5589" i="3"/>
  <c r="AA5589" i="3" s="1"/>
  <c r="X5535" i="3"/>
  <c r="X5481" i="3"/>
  <c r="AA5481" i="3" s="1"/>
  <c r="X5435" i="3"/>
  <c r="X5391" i="3"/>
  <c r="X5348" i="3"/>
  <c r="X5305" i="3"/>
  <c r="X5262" i="3"/>
  <c r="AA5262" i="3" s="1"/>
  <c r="X5219" i="3"/>
  <c r="X5175" i="3"/>
  <c r="X5139" i="3"/>
  <c r="X5107" i="3"/>
  <c r="X5075" i="3"/>
  <c r="X5042" i="3"/>
  <c r="X5010" i="3"/>
  <c r="AA5010" i="3" s="1"/>
  <c r="X4977" i="3"/>
  <c r="AA4977" i="3" s="1"/>
  <c r="X4951" i="3"/>
  <c r="X4926" i="3"/>
  <c r="X4899" i="3"/>
  <c r="AA4899" i="3" s="1"/>
  <c r="X4873" i="3"/>
  <c r="X4848" i="3"/>
  <c r="X4821" i="3"/>
  <c r="X4796" i="3"/>
  <c r="X4773" i="3"/>
  <c r="AA4773" i="3" s="1"/>
  <c r="X4752" i="3"/>
  <c r="AA4752" i="3" s="1"/>
  <c r="X4733" i="3"/>
  <c r="X4715" i="3"/>
  <c r="X4697" i="3"/>
  <c r="X4679" i="3"/>
  <c r="AA4679" i="3" s="1"/>
  <c r="X4661" i="3"/>
  <c r="X4643" i="3"/>
  <c r="X4625" i="3"/>
  <c r="X4607" i="3"/>
  <c r="X4589" i="3"/>
  <c r="X4571" i="3"/>
  <c r="AA4571" i="3" s="1"/>
  <c r="X4553" i="3"/>
  <c r="X4535" i="3"/>
  <c r="X4517" i="3"/>
  <c r="X4499" i="3"/>
  <c r="X4481" i="3"/>
  <c r="X4463" i="3"/>
  <c r="AA4463" i="3" s="1"/>
  <c r="X4445" i="3"/>
  <c r="X4433" i="3"/>
  <c r="AA4433" i="3" s="1"/>
  <c r="X4421" i="3"/>
  <c r="X4409" i="3"/>
  <c r="X4397" i="3"/>
  <c r="AA4397" i="3" s="1"/>
  <c r="X4388" i="3"/>
  <c r="AA4388" i="3" s="1"/>
  <c r="X4379" i="3"/>
  <c r="AA4379" i="3" s="1"/>
  <c r="X4370" i="3"/>
  <c r="X4361" i="3"/>
  <c r="AA4361" i="3" s="1"/>
  <c r="X4352" i="3"/>
  <c r="AA4352" i="3" s="1"/>
  <c r="X4343" i="3"/>
  <c r="X4334" i="3"/>
  <c r="X4325" i="3"/>
  <c r="AA4325" i="3" s="1"/>
  <c r="X4316" i="3"/>
  <c r="AA4316" i="3" s="1"/>
  <c r="X4310" i="3"/>
  <c r="AA4310" i="3" s="1"/>
  <c r="X4304" i="3"/>
  <c r="X4298" i="3"/>
  <c r="X4292" i="3"/>
  <c r="X4286" i="3"/>
  <c r="X4280" i="3"/>
  <c r="AA4280" i="3" s="1"/>
  <c r="X4274" i="3"/>
  <c r="AA4274" i="3" s="1"/>
  <c r="X4268" i="3"/>
  <c r="X4262" i="3"/>
  <c r="X4256" i="3"/>
  <c r="X4250" i="3"/>
  <c r="X4244" i="3"/>
  <c r="AA4244" i="3" s="1"/>
  <c r="X4238" i="3"/>
  <c r="AA4238" i="3" s="1"/>
  <c r="X4232" i="3"/>
  <c r="X4226" i="3"/>
  <c r="X4220" i="3"/>
  <c r="X4214" i="3"/>
  <c r="X4208" i="3"/>
  <c r="AA4208" i="3" s="1"/>
  <c r="X4202" i="3"/>
  <c r="AA4202" i="3" s="1"/>
  <c r="X4196" i="3"/>
  <c r="X4190" i="3"/>
  <c r="X4184" i="3"/>
  <c r="X4178" i="3"/>
  <c r="X4172" i="3"/>
  <c r="AA4172" i="3" s="1"/>
  <c r="X4166" i="3"/>
  <c r="AA4166" i="3" s="1"/>
  <c r="X4160" i="3"/>
  <c r="X4154" i="3"/>
  <c r="X4148" i="3"/>
  <c r="X4142" i="3"/>
  <c r="X4136" i="3"/>
  <c r="AA4136" i="3" s="1"/>
  <c r="X4130" i="3"/>
  <c r="AA4130" i="3" s="1"/>
  <c r="X4124" i="3"/>
  <c r="X4118" i="3"/>
  <c r="X4112" i="3"/>
  <c r="X4106" i="3"/>
  <c r="X4100" i="3"/>
  <c r="AA4100" i="3" s="1"/>
  <c r="X4094" i="3"/>
  <c r="AA4094" i="3" s="1"/>
  <c r="X4088" i="3"/>
  <c r="X4082" i="3"/>
  <c r="X4076" i="3"/>
  <c r="X4070" i="3"/>
  <c r="X4064" i="3"/>
  <c r="AA4064" i="3" s="1"/>
  <c r="X4058" i="3"/>
  <c r="AA4058" i="3" s="1"/>
  <c r="X4052" i="3"/>
  <c r="X4046" i="3"/>
  <c r="X4040" i="3"/>
  <c r="X4034" i="3"/>
  <c r="X4028" i="3"/>
  <c r="AA4028" i="3" s="1"/>
  <c r="X4022" i="3"/>
  <c r="AA4022" i="3" s="1"/>
  <c r="X4016" i="3"/>
  <c r="X4010" i="3"/>
  <c r="X4004" i="3"/>
  <c r="X3998" i="3"/>
  <c r="X3992" i="3"/>
  <c r="AA3992" i="3" s="1"/>
  <c r="X3986" i="3"/>
  <c r="AA3986" i="3" s="1"/>
  <c r="X3980" i="3"/>
  <c r="X3974" i="3"/>
  <c r="X3968" i="3"/>
  <c r="X3962" i="3"/>
  <c r="X3956" i="3"/>
  <c r="AA3956" i="3" s="1"/>
  <c r="X3950" i="3"/>
  <c r="AA3950" i="3" s="1"/>
  <c r="X3944" i="3"/>
  <c r="X3938" i="3"/>
  <c r="X3932" i="3"/>
  <c r="X3926" i="3"/>
  <c r="X3920" i="3"/>
  <c r="AA3920" i="3" s="1"/>
  <c r="X3914" i="3"/>
  <c r="AA3914" i="3" s="1"/>
  <c r="X3908" i="3"/>
  <c r="X3902" i="3"/>
  <c r="X3896" i="3"/>
  <c r="X3890" i="3"/>
  <c r="X3884" i="3"/>
  <c r="AA3884" i="3" s="1"/>
  <c r="X3878" i="3"/>
  <c r="AA3878" i="3" s="1"/>
  <c r="X3872" i="3"/>
  <c r="X3866" i="3"/>
  <c r="X3860" i="3"/>
  <c r="X3854" i="3"/>
  <c r="X3848" i="3"/>
  <c r="AA3848" i="3" s="1"/>
  <c r="X3842" i="3"/>
  <c r="AA3842" i="3" s="1"/>
  <c r="X3836" i="3"/>
  <c r="X3830" i="3"/>
  <c r="X3824" i="3"/>
  <c r="X3818" i="3"/>
  <c r="X3812" i="3"/>
  <c r="AA3812" i="3" s="1"/>
  <c r="X3806" i="3"/>
  <c r="AA3806" i="3" s="1"/>
  <c r="X3800" i="3"/>
  <c r="X3794" i="3"/>
  <c r="X3788" i="3"/>
  <c r="X3782" i="3"/>
  <c r="X3776" i="3"/>
  <c r="AA3776" i="3" s="1"/>
  <c r="X3770" i="3"/>
  <c r="AA3770" i="3" s="1"/>
  <c r="X3764" i="3"/>
  <c r="X3758" i="3"/>
  <c r="X3752" i="3"/>
  <c r="X3746" i="3"/>
  <c r="X3740" i="3"/>
  <c r="AA3740" i="3" s="1"/>
  <c r="X3734" i="3"/>
  <c r="AA3734" i="3" s="1"/>
  <c r="X3728" i="3"/>
  <c r="X3722" i="3"/>
  <c r="X3716" i="3"/>
  <c r="X3710" i="3"/>
  <c r="X3704" i="3"/>
  <c r="AA3704" i="3" s="1"/>
  <c r="X3698" i="3"/>
  <c r="AA3698" i="3" s="1"/>
  <c r="X3692" i="3"/>
  <c r="X3686" i="3"/>
  <c r="X3680" i="3"/>
  <c r="X3674" i="3"/>
  <c r="X3668" i="3"/>
  <c r="AA3668" i="3" s="1"/>
  <c r="X3662" i="3"/>
  <c r="AA3662" i="3" s="1"/>
  <c r="X3656" i="3"/>
  <c r="X3650" i="3"/>
  <c r="X3644" i="3"/>
  <c r="X3638" i="3"/>
  <c r="X3632" i="3"/>
  <c r="AA3632" i="3" s="1"/>
  <c r="X3626" i="3"/>
  <c r="AA3626" i="3" s="1"/>
  <c r="X3620" i="3"/>
  <c r="X3614" i="3"/>
  <c r="X3608" i="3"/>
  <c r="X3602" i="3"/>
  <c r="X3596" i="3"/>
  <c r="AA3596" i="3" s="1"/>
  <c r="X3590" i="3"/>
  <c r="AA3590" i="3" s="1"/>
  <c r="X3584" i="3"/>
  <c r="X3578" i="3"/>
  <c r="X3572" i="3"/>
  <c r="X3566" i="3"/>
  <c r="X3560" i="3"/>
  <c r="AA3560" i="3" s="1"/>
  <c r="X3554" i="3"/>
  <c r="AA3554" i="3" s="1"/>
  <c r="X3548" i="3"/>
  <c r="X3542" i="3"/>
  <c r="X3536" i="3"/>
  <c r="X3530" i="3"/>
  <c r="X3524" i="3"/>
  <c r="AA3524" i="3" s="1"/>
  <c r="X3518" i="3"/>
  <c r="AA3518" i="3" s="1"/>
  <c r="X3512" i="3"/>
  <c r="X3506" i="3"/>
  <c r="X3500" i="3"/>
  <c r="X3494" i="3"/>
  <c r="X3488" i="3"/>
  <c r="AA3488" i="3" s="1"/>
  <c r="X3482" i="3"/>
  <c r="AA3482" i="3" s="1"/>
  <c r="X3476" i="3"/>
  <c r="X3470" i="3"/>
  <c r="X3464" i="3"/>
  <c r="X3458" i="3"/>
  <c r="X3452" i="3"/>
  <c r="AA3452" i="3" s="1"/>
  <c r="X3446" i="3"/>
  <c r="AA3446" i="3" s="1"/>
  <c r="X3440" i="3"/>
  <c r="X3434" i="3"/>
  <c r="X3428" i="3"/>
  <c r="X3422" i="3"/>
  <c r="X3416" i="3"/>
  <c r="AA3416" i="3" s="1"/>
  <c r="X3410" i="3"/>
  <c r="AA3410" i="3" s="1"/>
  <c r="X3404" i="3"/>
  <c r="X3398" i="3"/>
  <c r="X3392" i="3"/>
  <c r="X3386" i="3"/>
  <c r="X3380" i="3"/>
  <c r="AA3380" i="3" s="1"/>
  <c r="X3374" i="3"/>
  <c r="AA3374" i="3" s="1"/>
  <c r="X3368" i="3"/>
  <c r="X3362" i="3"/>
  <c r="X3356" i="3"/>
  <c r="X3350" i="3"/>
  <c r="X3344" i="3"/>
  <c r="AA3344" i="3" s="1"/>
  <c r="X3338" i="3"/>
  <c r="AA3338" i="3" s="1"/>
  <c r="X3332" i="3"/>
  <c r="X3326" i="3"/>
  <c r="X3320" i="3"/>
  <c r="X3314" i="3"/>
  <c r="X3308" i="3"/>
  <c r="AA3308" i="3" s="1"/>
  <c r="X3302" i="3"/>
  <c r="AA3302" i="3" s="1"/>
  <c r="X3296" i="3"/>
  <c r="X3290" i="3"/>
  <c r="X3284" i="3"/>
  <c r="X3278" i="3"/>
  <c r="X3272" i="3"/>
  <c r="AA3272" i="3" s="1"/>
  <c r="X3266" i="3"/>
  <c r="AA3266" i="3" s="1"/>
  <c r="X3260" i="3"/>
  <c r="X3254" i="3"/>
  <c r="X3248" i="3"/>
  <c r="X3242" i="3"/>
  <c r="X3236" i="3"/>
  <c r="AA3236" i="3" s="1"/>
  <c r="X3230" i="3"/>
  <c r="AA3230" i="3" s="1"/>
  <c r="X3224" i="3"/>
  <c r="X3218" i="3"/>
  <c r="X3212" i="3"/>
  <c r="X3206" i="3"/>
  <c r="X3200" i="3"/>
  <c r="AA3200" i="3" s="1"/>
  <c r="X3194" i="3"/>
  <c r="AA3194" i="3" s="1"/>
  <c r="X3188" i="3"/>
  <c r="X3182" i="3"/>
  <c r="X3176" i="3"/>
  <c r="X3170" i="3"/>
  <c r="X3164" i="3"/>
  <c r="AA3164" i="3" s="1"/>
  <c r="X3158" i="3"/>
  <c r="AA3158" i="3" s="1"/>
  <c r="X3152" i="3"/>
  <c r="X3146" i="3"/>
  <c r="X3140" i="3"/>
  <c r="X3134" i="3"/>
  <c r="X3128" i="3"/>
  <c r="AA3128" i="3" s="1"/>
  <c r="X3122" i="3"/>
  <c r="AA3122" i="3" s="1"/>
  <c r="X3116" i="3"/>
  <c r="X3110" i="3"/>
  <c r="X3104" i="3"/>
  <c r="X3098" i="3"/>
  <c r="X3092" i="3"/>
  <c r="AA3092" i="3" s="1"/>
  <c r="X3086" i="3"/>
  <c r="AA3086" i="3" s="1"/>
  <c r="X3080" i="3"/>
  <c r="X3074" i="3"/>
  <c r="X3068" i="3"/>
  <c r="X3062" i="3"/>
  <c r="X3056" i="3"/>
  <c r="AA3056" i="3" s="1"/>
  <c r="X3050" i="3"/>
  <c r="AA3050" i="3" s="1"/>
  <c r="X3044" i="3"/>
  <c r="X3038" i="3"/>
  <c r="X3032" i="3"/>
  <c r="X3026" i="3"/>
  <c r="X3020" i="3"/>
  <c r="AA3020" i="3" s="1"/>
  <c r="X3014" i="3"/>
  <c r="AA3014" i="3" s="1"/>
  <c r="X3008" i="3"/>
  <c r="X3002" i="3"/>
  <c r="X2996" i="3"/>
  <c r="X2990" i="3"/>
  <c r="X2984" i="3"/>
  <c r="AA2984" i="3" s="1"/>
  <c r="X2978" i="3"/>
  <c r="AA2978" i="3" s="1"/>
  <c r="X2972" i="3"/>
  <c r="X2966" i="3"/>
  <c r="X2960" i="3"/>
  <c r="X2954" i="3"/>
  <c r="X2948" i="3"/>
  <c r="AA2948" i="3" s="1"/>
  <c r="X2942" i="3"/>
  <c r="AA2942" i="3" s="1"/>
  <c r="X2936" i="3"/>
  <c r="X2930" i="3"/>
  <c r="X2924" i="3"/>
  <c r="X2918" i="3"/>
  <c r="X2912" i="3"/>
  <c r="AA2912" i="3" s="1"/>
  <c r="X2906" i="3"/>
  <c r="AA2906" i="3" s="1"/>
  <c r="X2900" i="3"/>
  <c r="X2894" i="3"/>
  <c r="X2888" i="3"/>
  <c r="X2882" i="3"/>
  <c r="X2876" i="3"/>
  <c r="AA2876" i="3" s="1"/>
  <c r="X2870" i="3"/>
  <c r="AA2870" i="3" s="1"/>
  <c r="X2864" i="3"/>
  <c r="X2858" i="3"/>
  <c r="X2852" i="3"/>
  <c r="X2846" i="3"/>
  <c r="X2840" i="3"/>
  <c r="AA2840" i="3" s="1"/>
  <c r="X2834" i="3"/>
  <c r="AA2834" i="3" s="1"/>
  <c r="X2828" i="3"/>
  <c r="X2822" i="3"/>
  <c r="X2816" i="3"/>
  <c r="X2810" i="3"/>
  <c r="X2804" i="3"/>
  <c r="AA2804" i="3" s="1"/>
  <c r="X2798" i="3"/>
  <c r="AA2798" i="3" s="1"/>
  <c r="X2792" i="3"/>
  <c r="X2786" i="3"/>
  <c r="X2780" i="3"/>
  <c r="X2774" i="3"/>
  <c r="X2768" i="3"/>
  <c r="AA2768" i="3" s="1"/>
  <c r="X2762" i="3"/>
  <c r="AA2762" i="3" s="1"/>
  <c r="X2756" i="3"/>
  <c r="X2750" i="3"/>
  <c r="X2744" i="3"/>
  <c r="X2738" i="3"/>
  <c r="X2732" i="3"/>
  <c r="AA2732" i="3" s="1"/>
  <c r="X2726" i="3"/>
  <c r="AA2726" i="3" s="1"/>
  <c r="X2720" i="3"/>
  <c r="X2714" i="3"/>
  <c r="X2708" i="3"/>
  <c r="X2702" i="3"/>
  <c r="X2696" i="3"/>
  <c r="AA2696" i="3" s="1"/>
  <c r="X2690" i="3"/>
  <c r="AA2690" i="3" s="1"/>
  <c r="X2684" i="3"/>
  <c r="X2678" i="3"/>
  <c r="X2672" i="3"/>
  <c r="X2666" i="3"/>
  <c r="X2660" i="3"/>
  <c r="AA2660" i="3" s="1"/>
  <c r="X2654" i="3"/>
  <c r="AA2654" i="3" s="1"/>
  <c r="X2648" i="3"/>
  <c r="X6423" i="3"/>
  <c r="X6147" i="3"/>
  <c r="X5963" i="3"/>
  <c r="AA5963" i="3" s="1"/>
  <c r="X5865" i="3"/>
  <c r="X5793" i="3"/>
  <c r="X5737" i="3"/>
  <c r="X5683" i="3"/>
  <c r="X5629" i="3"/>
  <c r="X5575" i="3"/>
  <c r="X5521" i="3"/>
  <c r="X5467" i="3"/>
  <c r="X5424" i="3"/>
  <c r="X5381" i="3"/>
  <c r="X5337" i="3"/>
  <c r="AA5337" i="3" s="1"/>
  <c r="X5294" i="3"/>
  <c r="X5251" i="3"/>
  <c r="X5208" i="3"/>
  <c r="X5165" i="3"/>
  <c r="X5132" i="3"/>
  <c r="X5100" i="3"/>
  <c r="X5067" i="3"/>
  <c r="AA5067" i="3" s="1"/>
  <c r="X5035" i="3"/>
  <c r="X5003" i="3"/>
  <c r="X4971" i="3"/>
  <c r="AA4971" i="3" s="1"/>
  <c r="X4945" i="3"/>
  <c r="X4920" i="3"/>
  <c r="X4893" i="3"/>
  <c r="X4868" i="3"/>
  <c r="X4842" i="3"/>
  <c r="X4815" i="3"/>
  <c r="X4790" i="3"/>
  <c r="X4769" i="3"/>
  <c r="X4747" i="3"/>
  <c r="X4729" i="3"/>
  <c r="X4711" i="3"/>
  <c r="X4693" i="3"/>
  <c r="X4675" i="3"/>
  <c r="X4657" i="3"/>
  <c r="X4639" i="3"/>
  <c r="X4621" i="3"/>
  <c r="X4603" i="3"/>
  <c r="X4585" i="3"/>
  <c r="X4567" i="3"/>
  <c r="X4549" i="3"/>
  <c r="X4531" i="3"/>
  <c r="X4513" i="3"/>
  <c r="X4495" i="3"/>
  <c r="X4477" i="3"/>
  <c r="X4459" i="3"/>
  <c r="X4443" i="3"/>
  <c r="X4431" i="3"/>
  <c r="AA4431" i="3" s="1"/>
  <c r="X4419" i="3"/>
  <c r="X4407" i="3"/>
  <c r="X4395" i="3"/>
  <c r="AA4395" i="3" s="1"/>
  <c r="X4387" i="3"/>
  <c r="X4377" i="3"/>
  <c r="AA4377" i="3" s="1"/>
  <c r="X4369" i="3"/>
  <c r="X4359" i="3"/>
  <c r="AA4359" i="3" s="1"/>
  <c r="X4351" i="3"/>
  <c r="X4341" i="3"/>
  <c r="AA4341" i="3" s="1"/>
  <c r="X4333" i="3"/>
  <c r="X4323" i="3"/>
  <c r="AA4323" i="3" s="1"/>
  <c r="X4315" i="3"/>
  <c r="X4309" i="3"/>
  <c r="X4303" i="3"/>
  <c r="X4297" i="3"/>
  <c r="X4291" i="3"/>
  <c r="AA4291" i="3" s="1"/>
  <c r="X4285" i="3"/>
  <c r="AA4285" i="3" s="1"/>
  <c r="X4279" i="3"/>
  <c r="X4273" i="3"/>
  <c r="X4267" i="3"/>
  <c r="X4261" i="3"/>
  <c r="X4255" i="3"/>
  <c r="AA4255" i="3" s="1"/>
  <c r="X4249" i="3"/>
  <c r="AA4249" i="3" s="1"/>
  <c r="X4243" i="3"/>
  <c r="X4237" i="3"/>
  <c r="X4231" i="3"/>
  <c r="X4225" i="3"/>
  <c r="X4219" i="3"/>
  <c r="AA4219" i="3" s="1"/>
  <c r="X4213" i="3"/>
  <c r="AA4213" i="3" s="1"/>
  <c r="X4207" i="3"/>
  <c r="X4201" i="3"/>
  <c r="X4195" i="3"/>
  <c r="X4189" i="3"/>
  <c r="X4183" i="3"/>
  <c r="AA4183" i="3" s="1"/>
  <c r="X4177" i="3"/>
  <c r="AA4177" i="3" s="1"/>
  <c r="X4171" i="3"/>
  <c r="X4165" i="3"/>
  <c r="X4159" i="3"/>
  <c r="X4153" i="3"/>
  <c r="X4147" i="3"/>
  <c r="AA4147" i="3" s="1"/>
  <c r="X4141" i="3"/>
  <c r="AA4141" i="3" s="1"/>
  <c r="X4135" i="3"/>
  <c r="X4129" i="3"/>
  <c r="X4123" i="3"/>
  <c r="X4117" i="3"/>
  <c r="X4111" i="3"/>
  <c r="AA4111" i="3" s="1"/>
  <c r="X4105" i="3"/>
  <c r="AA4105" i="3" s="1"/>
  <c r="X4099" i="3"/>
  <c r="X4093" i="3"/>
  <c r="X4087" i="3"/>
  <c r="X4081" i="3"/>
  <c r="X4075" i="3"/>
  <c r="AA4075" i="3" s="1"/>
  <c r="X4069" i="3"/>
  <c r="AA4069" i="3" s="1"/>
  <c r="X4063" i="3"/>
  <c r="X4057" i="3"/>
  <c r="X4051" i="3"/>
  <c r="X4045" i="3"/>
  <c r="X4039" i="3"/>
  <c r="AA4039" i="3" s="1"/>
  <c r="X4033" i="3"/>
  <c r="AA4033" i="3" s="1"/>
  <c r="X4027" i="3"/>
  <c r="X4021" i="3"/>
  <c r="X4015" i="3"/>
  <c r="X4009" i="3"/>
  <c r="X4003" i="3"/>
  <c r="AA4003" i="3" s="1"/>
  <c r="X3997" i="3"/>
  <c r="AA3997" i="3" s="1"/>
  <c r="X3991" i="3"/>
  <c r="X3985" i="3"/>
  <c r="X3979" i="3"/>
  <c r="X3973" i="3"/>
  <c r="X3967" i="3"/>
  <c r="AA3967" i="3" s="1"/>
  <c r="X3961" i="3"/>
  <c r="AA3961" i="3" s="1"/>
  <c r="X3955" i="3"/>
  <c r="X3949" i="3"/>
  <c r="X6309" i="3"/>
  <c r="AA6309" i="3" s="1"/>
  <c r="X6082" i="3"/>
  <c r="AA6082" i="3" s="1"/>
  <c r="X5916" i="3"/>
  <c r="X5841" i="3"/>
  <c r="AA5841" i="3" s="1"/>
  <c r="X5773" i="3"/>
  <c r="X5719" i="3"/>
  <c r="X5665" i="3"/>
  <c r="X5611" i="3"/>
  <c r="X5557" i="3"/>
  <c r="X5503" i="3"/>
  <c r="AA5503" i="3" s="1"/>
  <c r="X5453" i="3"/>
  <c r="X5409" i="3"/>
  <c r="AA5409" i="3" s="1"/>
  <c r="X5366" i="3"/>
  <c r="X5323" i="3"/>
  <c r="X5280" i="3"/>
  <c r="X5237" i="3"/>
  <c r="X5193" i="3"/>
  <c r="AA5193" i="3" s="1"/>
  <c r="X5154" i="3"/>
  <c r="AA5154" i="3" s="1"/>
  <c r="X5121" i="3"/>
  <c r="AA5121" i="3" s="1"/>
  <c r="X5089" i="3"/>
  <c r="X5057" i="3"/>
  <c r="X5024" i="3"/>
  <c r="AA5024" i="3" s="1"/>
  <c r="X4992" i="3"/>
  <c r="AA4992" i="3" s="1"/>
  <c r="X4963" i="3"/>
  <c r="X4937" i="3"/>
  <c r="AA4937" i="3" s="1"/>
  <c r="X4911" i="3"/>
  <c r="X4885" i="3"/>
  <c r="X4859" i="3"/>
  <c r="AA4859" i="3" s="1"/>
  <c r="X4833" i="3"/>
  <c r="AA4833" i="3" s="1"/>
  <c r="X4807" i="3"/>
  <c r="X4783" i="3"/>
  <c r="X4761" i="3"/>
  <c r="AA4761" i="3" s="1"/>
  <c r="X4741" i="3"/>
  <c r="X4723" i="3"/>
  <c r="AA4723" i="3" s="1"/>
  <c r="X4705" i="3"/>
  <c r="AA4705" i="3" s="1"/>
  <c r="X4687" i="3"/>
  <c r="AA4687" i="3" s="1"/>
  <c r="X4669" i="3"/>
  <c r="X4651" i="3"/>
  <c r="AA4651" i="3" s="1"/>
  <c r="X4633" i="3"/>
  <c r="X4615" i="3"/>
  <c r="AA4615" i="3" s="1"/>
  <c r="X4597" i="3"/>
  <c r="AA4597" i="3" s="1"/>
  <c r="X4579" i="3"/>
  <c r="AA4579" i="3" s="1"/>
  <c r="X4561" i="3"/>
  <c r="X4543" i="3"/>
  <c r="AA4543" i="3" s="1"/>
  <c r="X4525" i="3"/>
  <c r="X4507" i="3"/>
  <c r="AA4507" i="3" s="1"/>
  <c r="X4489" i="3"/>
  <c r="AA4489" i="3" s="1"/>
  <c r="X4471" i="3"/>
  <c r="AA4471" i="3" s="1"/>
  <c r="X4453" i="3"/>
  <c r="X4439" i="3"/>
  <c r="AA4439" i="3" s="1"/>
  <c r="X4427" i="3"/>
  <c r="X4415" i="3"/>
  <c r="X4403" i="3"/>
  <c r="AA4403" i="3" s="1"/>
  <c r="X4393" i="3"/>
  <c r="AA4393" i="3" s="1"/>
  <c r="X4383" i="3"/>
  <c r="X4375" i="3"/>
  <c r="X4365" i="3"/>
  <c r="AA4365" i="3" s="1"/>
  <c r="X4357" i="3"/>
  <c r="AA4357" i="3" s="1"/>
  <c r="X4347" i="3"/>
  <c r="AA4347" i="3" s="1"/>
  <c r="X4339" i="3"/>
  <c r="X4329" i="3"/>
  <c r="AA4329" i="3" s="1"/>
  <c r="X4321" i="3"/>
  <c r="AA4321" i="3" s="1"/>
  <c r="X4313" i="3"/>
  <c r="X4307" i="3"/>
  <c r="X4301" i="3"/>
  <c r="X4295" i="3"/>
  <c r="AA4295" i="3" s="1"/>
  <c r="X4289" i="3"/>
  <c r="AA4289" i="3" s="1"/>
  <c r="X4283" i="3"/>
  <c r="X4277" i="3"/>
  <c r="X4271" i="3"/>
  <c r="X4265" i="3"/>
  <c r="X4259" i="3"/>
  <c r="AA4259" i="3" s="1"/>
  <c r="X4253" i="3"/>
  <c r="AA4253" i="3" s="1"/>
  <c r="X4247" i="3"/>
  <c r="X4241" i="3"/>
  <c r="X4235" i="3"/>
  <c r="X4229" i="3"/>
  <c r="X4223" i="3"/>
  <c r="AA4223" i="3" s="1"/>
  <c r="X4217" i="3"/>
  <c r="AA4217" i="3" s="1"/>
  <c r="X4211" i="3"/>
  <c r="X4205" i="3"/>
  <c r="X4199" i="3"/>
  <c r="X4193" i="3"/>
  <c r="X4187" i="3"/>
  <c r="AA4187" i="3" s="1"/>
  <c r="X4181" i="3"/>
  <c r="AA4181" i="3" s="1"/>
  <c r="X4175" i="3"/>
  <c r="X4169" i="3"/>
  <c r="X4163" i="3"/>
  <c r="X4157" i="3"/>
  <c r="X4151" i="3"/>
  <c r="AA4151" i="3" s="1"/>
  <c r="X4145" i="3"/>
  <c r="AA4145" i="3" s="1"/>
  <c r="X4139" i="3"/>
  <c r="X4133" i="3"/>
  <c r="X4127" i="3"/>
  <c r="X4121" i="3"/>
  <c r="X4115" i="3"/>
  <c r="AA4115" i="3" s="1"/>
  <c r="X4109" i="3"/>
  <c r="AA4109" i="3" s="1"/>
  <c r="X4103" i="3"/>
  <c r="X4097" i="3"/>
  <c r="X4091" i="3"/>
  <c r="X4085" i="3"/>
  <c r="X4079" i="3"/>
  <c r="AA4079" i="3" s="1"/>
  <c r="X4073" i="3"/>
  <c r="AA4073" i="3" s="1"/>
  <c r="X4067" i="3"/>
  <c r="X4061" i="3"/>
  <c r="X4055" i="3"/>
  <c r="X4049" i="3"/>
  <c r="X4043" i="3"/>
  <c r="AA4043" i="3" s="1"/>
  <c r="X4037" i="3"/>
  <c r="AA4037" i="3" s="1"/>
  <c r="X4031" i="3"/>
  <c r="X4025" i="3"/>
  <c r="X4019" i="3"/>
  <c r="X4013" i="3"/>
  <c r="X4007" i="3"/>
  <c r="AA4007" i="3" s="1"/>
  <c r="X4001" i="3"/>
  <c r="AA4001" i="3" s="1"/>
  <c r="X3995" i="3"/>
  <c r="X3989" i="3"/>
  <c r="X3983" i="3"/>
  <c r="X3977" i="3"/>
  <c r="X3971" i="3"/>
  <c r="AA3971" i="3" s="1"/>
  <c r="X3965" i="3"/>
  <c r="AA3965" i="3" s="1"/>
  <c r="X3959" i="3"/>
  <c r="X3953" i="3"/>
  <c r="X3947" i="3"/>
  <c r="X3941" i="3"/>
  <c r="X3935" i="3"/>
  <c r="AA3935" i="3" s="1"/>
  <c r="X3929" i="3"/>
  <c r="AA3929" i="3" s="1"/>
  <c r="X3923" i="3"/>
  <c r="X3917" i="3"/>
  <c r="X3911" i="3"/>
  <c r="X3905" i="3"/>
  <c r="X3899" i="3"/>
  <c r="AA3899" i="3" s="1"/>
  <c r="X3893" i="3"/>
  <c r="AA3893" i="3" s="1"/>
  <c r="X3887" i="3"/>
  <c r="X3881" i="3"/>
  <c r="X3875" i="3"/>
  <c r="X3869" i="3"/>
  <c r="X3863" i="3"/>
  <c r="AA3863" i="3" s="1"/>
  <c r="X3857" i="3"/>
  <c r="AA3857" i="3" s="1"/>
  <c r="X3851" i="3"/>
  <c r="X3845" i="3"/>
  <c r="X3839" i="3"/>
  <c r="X3833" i="3"/>
  <c r="X3827" i="3"/>
  <c r="AA3827" i="3" s="1"/>
  <c r="X3821" i="3"/>
  <c r="AA3821" i="3" s="1"/>
  <c r="X3815" i="3"/>
  <c r="X3809" i="3"/>
  <c r="X3803" i="3"/>
  <c r="X3797" i="3"/>
  <c r="X3791" i="3"/>
  <c r="AA3791" i="3" s="1"/>
  <c r="X3785" i="3"/>
  <c r="AA3785" i="3" s="1"/>
  <c r="X3779" i="3"/>
  <c r="X3773" i="3"/>
  <c r="X3767" i="3"/>
  <c r="X3761" i="3"/>
  <c r="X3755" i="3"/>
  <c r="AA3755" i="3" s="1"/>
  <c r="X3749" i="3"/>
  <c r="AA3749" i="3" s="1"/>
  <c r="X3743" i="3"/>
  <c r="X3737" i="3"/>
  <c r="X3731" i="3"/>
  <c r="X3725" i="3"/>
  <c r="X3719" i="3"/>
  <c r="AA3719" i="3" s="1"/>
  <c r="X3713" i="3"/>
  <c r="AA3713" i="3" s="1"/>
  <c r="X3707" i="3"/>
  <c r="X3701" i="3"/>
  <c r="X3695" i="3"/>
  <c r="X3689" i="3"/>
  <c r="X3683" i="3"/>
  <c r="AA3683" i="3" s="1"/>
  <c r="X3677" i="3"/>
  <c r="AA3677" i="3" s="1"/>
  <c r="X3671" i="3"/>
  <c r="X3665" i="3"/>
  <c r="X3659" i="3"/>
  <c r="X3653" i="3"/>
  <c r="X3647" i="3"/>
  <c r="AA3647" i="3" s="1"/>
  <c r="X3641" i="3"/>
  <c r="AA3641" i="3" s="1"/>
  <c r="X3635" i="3"/>
  <c r="X3629" i="3"/>
  <c r="X3623" i="3"/>
  <c r="X3617" i="3"/>
  <c r="X3611" i="3"/>
  <c r="AA3611" i="3" s="1"/>
  <c r="X3605" i="3"/>
  <c r="AA3605" i="3" s="1"/>
  <c r="X3599" i="3"/>
  <c r="X3593" i="3"/>
  <c r="X3587" i="3"/>
  <c r="X3581" i="3"/>
  <c r="X3575" i="3"/>
  <c r="AA3575" i="3" s="1"/>
  <c r="X3569" i="3"/>
  <c r="AA3569" i="3" s="1"/>
  <c r="X3563" i="3"/>
  <c r="X3557" i="3"/>
  <c r="X3551" i="3"/>
  <c r="X3545" i="3"/>
  <c r="X3539" i="3"/>
  <c r="AA3539" i="3" s="1"/>
  <c r="X3533" i="3"/>
  <c r="AA3533" i="3" s="1"/>
  <c r="X3527" i="3"/>
  <c r="X3521" i="3"/>
  <c r="X3515" i="3"/>
  <c r="X3509" i="3"/>
  <c r="X3503" i="3"/>
  <c r="AA3503" i="3" s="1"/>
  <c r="X3497" i="3"/>
  <c r="AA3497" i="3" s="1"/>
  <c r="X3491" i="3"/>
  <c r="X3485" i="3"/>
  <c r="X3479" i="3"/>
  <c r="X3473" i="3"/>
  <c r="X3467" i="3"/>
  <c r="AA3467" i="3" s="1"/>
  <c r="X3461" i="3"/>
  <c r="AA3461" i="3" s="1"/>
  <c r="X3455" i="3"/>
  <c r="X3449" i="3"/>
  <c r="X3443" i="3"/>
  <c r="X3437" i="3"/>
  <c r="X3431" i="3"/>
  <c r="AA3431" i="3" s="1"/>
  <c r="X6381" i="3"/>
  <c r="AA6381" i="3" s="1"/>
  <c r="X5679" i="3"/>
  <c r="X5377" i="3"/>
  <c r="X5129" i="3"/>
  <c r="X4943" i="3"/>
  <c r="AA4943" i="3" s="1"/>
  <c r="X4788" i="3"/>
  <c r="AA4788" i="3" s="1"/>
  <c r="X4673" i="3"/>
  <c r="X4565" i="3"/>
  <c r="X4457" i="3"/>
  <c r="X4385" i="3"/>
  <c r="X4331" i="3"/>
  <c r="AA4331" i="3" s="1"/>
  <c r="X4290" i="3"/>
  <c r="AA4290" i="3" s="1"/>
  <c r="X4254" i="3"/>
  <c r="AA4254" i="3" s="1"/>
  <c r="X4218" i="3"/>
  <c r="AA4218" i="3" s="1"/>
  <c r="X4182" i="3"/>
  <c r="AA4182" i="3" s="1"/>
  <c r="X4158" i="3"/>
  <c r="X4146" i="3"/>
  <c r="AA4146" i="3" s="1"/>
  <c r="X4134" i="3"/>
  <c r="X4122" i="3"/>
  <c r="X4110" i="3"/>
  <c r="AA4110" i="3" s="1"/>
  <c r="X4098" i="3"/>
  <c r="X4086" i="3"/>
  <c r="X4074" i="3"/>
  <c r="AA4074" i="3" s="1"/>
  <c r="X4062" i="3"/>
  <c r="X4050" i="3"/>
  <c r="X4038" i="3"/>
  <c r="AA4038" i="3" s="1"/>
  <c r="X4026" i="3"/>
  <c r="X4014" i="3"/>
  <c r="X4002" i="3"/>
  <c r="AA4002" i="3" s="1"/>
  <c r="X3990" i="3"/>
  <c r="X3978" i="3"/>
  <c r="X3966" i="3"/>
  <c r="AA3966" i="3" s="1"/>
  <c r="X3954" i="3"/>
  <c r="X3943" i="3"/>
  <c r="X3934" i="3"/>
  <c r="X3925" i="3"/>
  <c r="AA3925" i="3" s="1"/>
  <c r="X3916" i="3"/>
  <c r="X3907" i="3"/>
  <c r="X3898" i="3"/>
  <c r="X3889" i="3"/>
  <c r="AA3889" i="3" s="1"/>
  <c r="X3880" i="3"/>
  <c r="X3871" i="3"/>
  <c r="X3862" i="3"/>
  <c r="X3853" i="3"/>
  <c r="AA3853" i="3" s="1"/>
  <c r="X3844" i="3"/>
  <c r="X3835" i="3"/>
  <c r="X3826" i="3"/>
  <c r="X3817" i="3"/>
  <c r="AA3817" i="3" s="1"/>
  <c r="X3808" i="3"/>
  <c r="X3799" i="3"/>
  <c r="X3790" i="3"/>
  <c r="X3781" i="3"/>
  <c r="AA3781" i="3" s="1"/>
  <c r="X3772" i="3"/>
  <c r="X3763" i="3"/>
  <c r="X3754" i="3"/>
  <c r="X3745" i="3"/>
  <c r="AA3745" i="3" s="1"/>
  <c r="X3736" i="3"/>
  <c r="X3727" i="3"/>
  <c r="X3718" i="3"/>
  <c r="X3709" i="3"/>
  <c r="AA3709" i="3" s="1"/>
  <c r="X3700" i="3"/>
  <c r="X3691" i="3"/>
  <c r="X3682" i="3"/>
  <c r="X3673" i="3"/>
  <c r="AA3673" i="3" s="1"/>
  <c r="X3664" i="3"/>
  <c r="X3655" i="3"/>
  <c r="X3646" i="3"/>
  <c r="X3637" i="3"/>
  <c r="AA3637" i="3" s="1"/>
  <c r="X3628" i="3"/>
  <c r="X3619" i="3"/>
  <c r="X3610" i="3"/>
  <c r="X3601" i="3"/>
  <c r="AA3601" i="3" s="1"/>
  <c r="X3592" i="3"/>
  <c r="X3583" i="3"/>
  <c r="X3574" i="3"/>
  <c r="X3565" i="3"/>
  <c r="AA3565" i="3" s="1"/>
  <c r="X3556" i="3"/>
  <c r="X3547" i="3"/>
  <c r="X3538" i="3"/>
  <c r="X3529" i="3"/>
  <c r="AA3529" i="3" s="1"/>
  <c r="X3520" i="3"/>
  <c r="X3511" i="3"/>
  <c r="X3502" i="3"/>
  <c r="X3493" i="3"/>
  <c r="AA3493" i="3" s="1"/>
  <c r="X3484" i="3"/>
  <c r="X3475" i="3"/>
  <c r="X3466" i="3"/>
  <c r="X3457" i="3"/>
  <c r="AA3457" i="3" s="1"/>
  <c r="X3448" i="3"/>
  <c r="X3439" i="3"/>
  <c r="X3430" i="3"/>
  <c r="X3423" i="3"/>
  <c r="AA3423" i="3" s="1"/>
  <c r="X3415" i="3"/>
  <c r="X3408" i="3"/>
  <c r="X3401" i="3"/>
  <c r="X3394" i="3"/>
  <c r="X3387" i="3"/>
  <c r="AA3387" i="3" s="1"/>
  <c r="X3379" i="3"/>
  <c r="X3372" i="3"/>
  <c r="X3365" i="3"/>
  <c r="X3358" i="3"/>
  <c r="X3351" i="3"/>
  <c r="AA3351" i="3" s="1"/>
  <c r="X3343" i="3"/>
  <c r="X3336" i="3"/>
  <c r="X3329" i="3"/>
  <c r="X3322" i="3"/>
  <c r="AA3322" i="3" s="1"/>
  <c r="X3315" i="3"/>
  <c r="AA3315" i="3" s="1"/>
  <c r="X3307" i="3"/>
  <c r="X3300" i="3"/>
  <c r="X3293" i="3"/>
  <c r="X3286" i="3"/>
  <c r="X3279" i="3"/>
  <c r="AA3279" i="3" s="1"/>
  <c r="X3271" i="3"/>
  <c r="X3264" i="3"/>
  <c r="X3257" i="3"/>
  <c r="X3250" i="3"/>
  <c r="X3243" i="3"/>
  <c r="AA3243" i="3" s="1"/>
  <c r="X3235" i="3"/>
  <c r="AA3235" i="3" s="1"/>
  <c r="X3228" i="3"/>
  <c r="AA3228" i="3" s="1"/>
  <c r="X3221" i="3"/>
  <c r="X3214" i="3"/>
  <c r="X3207" i="3"/>
  <c r="AA3207" i="3" s="1"/>
  <c r="X3199" i="3"/>
  <c r="X3192" i="3"/>
  <c r="X3185" i="3"/>
  <c r="X3178" i="3"/>
  <c r="X3171" i="3"/>
  <c r="AA3171" i="3" s="1"/>
  <c r="X3163" i="3"/>
  <c r="X3156" i="3"/>
  <c r="X3149" i="3"/>
  <c r="X3142" i="3"/>
  <c r="X3135" i="3"/>
  <c r="AA3135" i="3" s="1"/>
  <c r="X3127" i="3"/>
  <c r="X3120" i="3"/>
  <c r="X3113" i="3"/>
  <c r="X3106" i="3"/>
  <c r="AA3106" i="3" s="1"/>
  <c r="X3099" i="3"/>
  <c r="AA3099" i="3" s="1"/>
  <c r="X3091" i="3"/>
  <c r="X3084" i="3"/>
  <c r="X3077" i="3"/>
  <c r="X3070" i="3"/>
  <c r="X3063" i="3"/>
  <c r="AA3063" i="3" s="1"/>
  <c r="X3055" i="3"/>
  <c r="X3048" i="3"/>
  <c r="X3041" i="3"/>
  <c r="X3034" i="3"/>
  <c r="X3027" i="3"/>
  <c r="AA3027" i="3" s="1"/>
  <c r="X3019" i="3"/>
  <c r="AA3019" i="3" s="1"/>
  <c r="X3012" i="3"/>
  <c r="AA3012" i="3" s="1"/>
  <c r="X3005" i="3"/>
  <c r="X2998" i="3"/>
  <c r="X2991" i="3"/>
  <c r="AA2991" i="3" s="1"/>
  <c r="X2983" i="3"/>
  <c r="X2976" i="3"/>
  <c r="X2969" i="3"/>
  <c r="X2962" i="3"/>
  <c r="X2955" i="3"/>
  <c r="AA2955" i="3" s="1"/>
  <c r="X2947" i="3"/>
  <c r="X2940" i="3"/>
  <c r="X2933" i="3"/>
  <c r="X2926" i="3"/>
  <c r="X2919" i="3"/>
  <c r="AA2919" i="3" s="1"/>
  <c r="X2911" i="3"/>
  <c r="X2904" i="3"/>
  <c r="X2897" i="3"/>
  <c r="X2890" i="3"/>
  <c r="AA2890" i="3" s="1"/>
  <c r="X2883" i="3"/>
  <c r="AA2883" i="3" s="1"/>
  <c r="X2875" i="3"/>
  <c r="X2868" i="3"/>
  <c r="X2861" i="3"/>
  <c r="X2854" i="3"/>
  <c r="X2847" i="3"/>
  <c r="AA2847" i="3" s="1"/>
  <c r="X2839" i="3"/>
  <c r="X2832" i="3"/>
  <c r="X2825" i="3"/>
  <c r="X2818" i="3"/>
  <c r="X2811" i="3"/>
  <c r="AA2811" i="3" s="1"/>
  <c r="X2803" i="3"/>
  <c r="AA2803" i="3" s="1"/>
  <c r="X2796" i="3"/>
  <c r="AA2796" i="3" s="1"/>
  <c r="X2789" i="3"/>
  <c r="X2782" i="3"/>
  <c r="X2775" i="3"/>
  <c r="AA2775" i="3" s="1"/>
  <c r="X2767" i="3"/>
  <c r="X2760" i="3"/>
  <c r="X2753" i="3"/>
  <c r="X2746" i="3"/>
  <c r="X2739" i="3"/>
  <c r="AA2739" i="3" s="1"/>
  <c r="X2731" i="3"/>
  <c r="X2724" i="3"/>
  <c r="X2717" i="3"/>
  <c r="X2710" i="3"/>
  <c r="X2703" i="3"/>
  <c r="AA2703" i="3" s="1"/>
  <c r="X2695" i="3"/>
  <c r="X2688" i="3"/>
  <c r="X2681" i="3"/>
  <c r="X2674" i="3"/>
  <c r="AA2674" i="3" s="1"/>
  <c r="X2667" i="3"/>
  <c r="AA2667" i="3" s="1"/>
  <c r="X2659" i="3"/>
  <c r="X2652" i="3"/>
  <c r="X2645" i="3"/>
  <c r="X2639" i="3"/>
  <c r="AA2639" i="3" s="1"/>
  <c r="X2633" i="3"/>
  <c r="AA2633" i="3" s="1"/>
  <c r="X2627" i="3"/>
  <c r="X2621" i="3"/>
  <c r="X2615" i="3"/>
  <c r="X2609" i="3"/>
  <c r="X2603" i="3"/>
  <c r="AA2603" i="3" s="1"/>
  <c r="X2597" i="3"/>
  <c r="AA2597" i="3" s="1"/>
  <c r="X2591" i="3"/>
  <c r="X2585" i="3"/>
  <c r="X6125" i="3"/>
  <c r="AA6125" i="3" s="1"/>
  <c r="X5625" i="3"/>
  <c r="AA5625" i="3" s="1"/>
  <c r="X5334" i="3"/>
  <c r="AA5334" i="3" s="1"/>
  <c r="X5096" i="3"/>
  <c r="AA5096" i="3" s="1"/>
  <c r="X4916" i="3"/>
  <c r="X4766" i="3"/>
  <c r="X4655" i="3"/>
  <c r="AA4655" i="3" s="1"/>
  <c r="X4547" i="3"/>
  <c r="AA4547" i="3" s="1"/>
  <c r="X4441" i="3"/>
  <c r="X4376" i="3"/>
  <c r="AA4376" i="3" s="1"/>
  <c r="X4322" i="3"/>
  <c r="X4284" i="3"/>
  <c r="AA4284" i="3" s="1"/>
  <c r="X4248" i="3"/>
  <c r="AA4248" i="3" s="1"/>
  <c r="X4212" i="3"/>
  <c r="AA4212" i="3" s="1"/>
  <c r="X4176" i="3"/>
  <c r="AA4176" i="3" s="1"/>
  <c r="X4156" i="3"/>
  <c r="AA4156" i="3" s="1"/>
  <c r="X4144" i="3"/>
  <c r="AA4144" i="3" s="1"/>
  <c r="X4132" i="3"/>
  <c r="X4120" i="3"/>
  <c r="AA4120" i="3" s="1"/>
  <c r="X4108" i="3"/>
  <c r="X4096" i="3"/>
  <c r="X4084" i="3"/>
  <c r="AA4084" i="3" s="1"/>
  <c r="X4072" i="3"/>
  <c r="AA4072" i="3" s="1"/>
  <c r="X4060" i="3"/>
  <c r="X4048" i="3"/>
  <c r="AA4048" i="3" s="1"/>
  <c r="X4036" i="3"/>
  <c r="X4024" i="3"/>
  <c r="X4012" i="3"/>
  <c r="AA4012" i="3" s="1"/>
  <c r="X4000" i="3"/>
  <c r="AA4000" i="3" s="1"/>
  <c r="X3988" i="3"/>
  <c r="X3976" i="3"/>
  <c r="AA3976" i="3" s="1"/>
  <c r="X3964" i="3"/>
  <c r="X3952" i="3"/>
  <c r="X3942" i="3"/>
  <c r="X3933" i="3"/>
  <c r="AA3933" i="3" s="1"/>
  <c r="X3924" i="3"/>
  <c r="AA3924" i="3" s="1"/>
  <c r="X3915" i="3"/>
  <c r="X3906" i="3"/>
  <c r="X3897" i="3"/>
  <c r="AA3897" i="3" s="1"/>
  <c r="X3888" i="3"/>
  <c r="AA3888" i="3" s="1"/>
  <c r="X3879" i="3"/>
  <c r="AA3879" i="3" s="1"/>
  <c r="X3870" i="3"/>
  <c r="X3861" i="3"/>
  <c r="AA3861" i="3" s="1"/>
  <c r="X3852" i="3"/>
  <c r="AA3852" i="3" s="1"/>
  <c r="X3843" i="3"/>
  <c r="X3834" i="3"/>
  <c r="X3825" i="3"/>
  <c r="AA3825" i="3" s="1"/>
  <c r="X3816" i="3"/>
  <c r="AA3816" i="3" s="1"/>
  <c r="X3807" i="3"/>
  <c r="X3798" i="3"/>
  <c r="X3789" i="3"/>
  <c r="AA3789" i="3" s="1"/>
  <c r="X3780" i="3"/>
  <c r="AA3780" i="3" s="1"/>
  <c r="X3771" i="3"/>
  <c r="AA3771" i="3" s="1"/>
  <c r="X3762" i="3"/>
  <c r="X3753" i="3"/>
  <c r="AA3753" i="3" s="1"/>
  <c r="X3744" i="3"/>
  <c r="AA3744" i="3" s="1"/>
  <c r="X3735" i="3"/>
  <c r="X3726" i="3"/>
  <c r="X3717" i="3"/>
  <c r="AA3717" i="3" s="1"/>
  <c r="X3708" i="3"/>
  <c r="AA3708" i="3" s="1"/>
  <c r="X3699" i="3"/>
  <c r="X3690" i="3"/>
  <c r="X3681" i="3"/>
  <c r="AA3681" i="3" s="1"/>
  <c r="X3672" i="3"/>
  <c r="AA3672" i="3" s="1"/>
  <c r="X3663" i="3"/>
  <c r="AA3663" i="3" s="1"/>
  <c r="X3654" i="3"/>
  <c r="X3645" i="3"/>
  <c r="AA3645" i="3" s="1"/>
  <c r="X3636" i="3"/>
  <c r="AA3636" i="3" s="1"/>
  <c r="X3627" i="3"/>
  <c r="X3618" i="3"/>
  <c r="X3609" i="3"/>
  <c r="AA3609" i="3" s="1"/>
  <c r="X3600" i="3"/>
  <c r="AA3600" i="3" s="1"/>
  <c r="X3591" i="3"/>
  <c r="X3582" i="3"/>
  <c r="X3573" i="3"/>
  <c r="AA3573" i="3" s="1"/>
  <c r="X3564" i="3"/>
  <c r="AA3564" i="3" s="1"/>
  <c r="X5945" i="3"/>
  <c r="AA5945" i="3" s="1"/>
  <c r="X5571" i="3"/>
  <c r="X5291" i="3"/>
  <c r="X5064" i="3"/>
  <c r="X4891" i="3"/>
  <c r="X4745" i="3"/>
  <c r="X4637" i="3"/>
  <c r="AA4637" i="3" s="1"/>
  <c r="X4529" i="3"/>
  <c r="X4429" i="3"/>
  <c r="AA4429" i="3" s="1"/>
  <c r="X4367" i="3"/>
  <c r="AA4367" i="3" s="1"/>
  <c r="X4314" i="3"/>
  <c r="X4278" i="3"/>
  <c r="AA4278" i="3" s="1"/>
  <c r="X4242" i="3"/>
  <c r="X4206" i="3"/>
  <c r="X4170" i="3"/>
  <c r="X4155" i="3"/>
  <c r="X4143" i="3"/>
  <c r="AA4143" i="3" s="1"/>
  <c r="X4131" i="3"/>
  <c r="X4119" i="3"/>
  <c r="X4107" i="3"/>
  <c r="AA4107" i="3" s="1"/>
  <c r="X4095" i="3"/>
  <c r="X4083" i="3"/>
  <c r="X4071" i="3"/>
  <c r="AA4071" i="3" s="1"/>
  <c r="X4059" i="3"/>
  <c r="X4047" i="3"/>
  <c r="X4035" i="3"/>
  <c r="AA4035" i="3" s="1"/>
  <c r="X4023" i="3"/>
  <c r="X4011" i="3"/>
  <c r="X3999" i="3"/>
  <c r="AA3999" i="3" s="1"/>
  <c r="X3987" i="3"/>
  <c r="X3975" i="3"/>
  <c r="X3963" i="3"/>
  <c r="AA3963" i="3" s="1"/>
  <c r="X3951" i="3"/>
  <c r="X3940" i="3"/>
  <c r="AA3940" i="3" s="1"/>
  <c r="X3931" i="3"/>
  <c r="AA3931" i="3" s="1"/>
  <c r="X3922" i="3"/>
  <c r="AA3922" i="3" s="1"/>
  <c r="X3913" i="3"/>
  <c r="AA3913" i="3" s="1"/>
  <c r="X3904" i="3"/>
  <c r="AA3904" i="3" s="1"/>
  <c r="X3895" i="3"/>
  <c r="AA3895" i="3" s="1"/>
  <c r="X3886" i="3"/>
  <c r="AA3886" i="3" s="1"/>
  <c r="X3877" i="3"/>
  <c r="X3868" i="3"/>
  <c r="AA3868" i="3" s="1"/>
  <c r="X3859" i="3"/>
  <c r="AA3859" i="3" s="1"/>
  <c r="X3850" i="3"/>
  <c r="AA3850" i="3" s="1"/>
  <c r="X3841" i="3"/>
  <c r="X3832" i="3"/>
  <c r="AA3832" i="3" s="1"/>
  <c r="X3823" i="3"/>
  <c r="AA3823" i="3" s="1"/>
  <c r="X3814" i="3"/>
  <c r="AA3814" i="3" s="1"/>
  <c r="X3805" i="3"/>
  <c r="AA3805" i="3" s="1"/>
  <c r="X3796" i="3"/>
  <c r="AA3796" i="3" s="1"/>
  <c r="X3787" i="3"/>
  <c r="AA3787" i="3" s="1"/>
  <c r="X3778" i="3"/>
  <c r="AA3778" i="3" s="1"/>
  <c r="X3769" i="3"/>
  <c r="X3760" i="3"/>
  <c r="AA3760" i="3" s="1"/>
  <c r="X3751" i="3"/>
  <c r="AA3751" i="3" s="1"/>
  <c r="X3742" i="3"/>
  <c r="AA3742" i="3" s="1"/>
  <c r="X3733" i="3"/>
  <c r="X3724" i="3"/>
  <c r="AA3724" i="3" s="1"/>
  <c r="X3715" i="3"/>
  <c r="AA3715" i="3" s="1"/>
  <c r="X3706" i="3"/>
  <c r="AA3706" i="3" s="1"/>
  <c r="X3697" i="3"/>
  <c r="AA3697" i="3" s="1"/>
  <c r="X3688" i="3"/>
  <c r="AA3688" i="3" s="1"/>
  <c r="X5859" i="3"/>
  <c r="X5517" i="3"/>
  <c r="AA5517" i="3" s="1"/>
  <c r="X5247" i="3"/>
  <c r="X5031" i="3"/>
  <c r="X4865" i="3"/>
  <c r="AA4865" i="3" s="1"/>
  <c r="X4727" i="3"/>
  <c r="AA4727" i="3" s="1"/>
  <c r="X4619" i="3"/>
  <c r="AA4619" i="3" s="1"/>
  <c r="X4511" i="3"/>
  <c r="AA4511" i="3" s="1"/>
  <c r="X4417" i="3"/>
  <c r="X4358" i="3"/>
  <c r="X4308" i="3"/>
  <c r="AA4308" i="3" s="1"/>
  <c r="X4272" i="3"/>
  <c r="X4236" i="3"/>
  <c r="X4200" i="3"/>
  <c r="X4168" i="3"/>
  <c r="X4152" i="3"/>
  <c r="X4140" i="3"/>
  <c r="AA4140" i="3" s="1"/>
  <c r="X4128" i="3"/>
  <c r="X4116" i="3"/>
  <c r="X4104" i="3"/>
  <c r="AA4104" i="3" s="1"/>
  <c r="X4092" i="3"/>
  <c r="X4080" i="3"/>
  <c r="X4068" i="3"/>
  <c r="AA4068" i="3" s="1"/>
  <c r="X4056" i="3"/>
  <c r="X4044" i="3"/>
  <c r="X4032" i="3"/>
  <c r="AA4032" i="3" s="1"/>
  <c r="X4020" i="3"/>
  <c r="X4008" i="3"/>
  <c r="X3996" i="3"/>
  <c r="AA3996" i="3" s="1"/>
  <c r="X3984" i="3"/>
  <c r="X3972" i="3"/>
  <c r="X3960" i="3"/>
  <c r="AA3960" i="3" s="1"/>
  <c r="X3948" i="3"/>
  <c r="X3939" i="3"/>
  <c r="X3930" i="3"/>
  <c r="AA3930" i="3" s="1"/>
  <c r="X3921" i="3"/>
  <c r="X3912" i="3"/>
  <c r="X3903" i="3"/>
  <c r="X3894" i="3"/>
  <c r="AA3894" i="3" s="1"/>
  <c r="X3885" i="3"/>
  <c r="AA3885" i="3" s="1"/>
  <c r="X3876" i="3"/>
  <c r="AA3876" i="3" s="1"/>
  <c r="X3867" i="3"/>
  <c r="X3858" i="3"/>
  <c r="AA3858" i="3" s="1"/>
  <c r="X3849" i="3"/>
  <c r="X3840" i="3"/>
  <c r="X3831" i="3"/>
  <c r="X3822" i="3"/>
  <c r="AA3822" i="3" s="1"/>
  <c r="X3813" i="3"/>
  <c r="X3804" i="3"/>
  <c r="X3795" i="3"/>
  <c r="X3786" i="3"/>
  <c r="AA3786" i="3" s="1"/>
  <c r="X3777" i="3"/>
  <c r="AA3777" i="3" s="1"/>
  <c r="X3768" i="3"/>
  <c r="AA3768" i="3" s="1"/>
  <c r="X3759" i="3"/>
  <c r="X3750" i="3"/>
  <c r="AA3750" i="3" s="1"/>
  <c r="X3741" i="3"/>
  <c r="X3732" i="3"/>
  <c r="X3723" i="3"/>
  <c r="X3714" i="3"/>
  <c r="AA3714" i="3" s="1"/>
  <c r="X3705" i="3"/>
  <c r="X3696" i="3"/>
  <c r="X3687" i="3"/>
  <c r="X3678" i="3"/>
  <c r="AA3678" i="3" s="1"/>
  <c r="X3669" i="3"/>
  <c r="AA3669" i="3" s="1"/>
  <c r="X3660" i="3"/>
  <c r="AA3660" i="3" s="1"/>
  <c r="X3651" i="3"/>
  <c r="X3642" i="3"/>
  <c r="AA3642" i="3" s="1"/>
  <c r="X3633" i="3"/>
  <c r="X3624" i="3"/>
  <c r="X3615" i="3"/>
  <c r="X3606" i="3"/>
  <c r="AA3606" i="3" s="1"/>
  <c r="X3597" i="3"/>
  <c r="X3588" i="3"/>
  <c r="X3579" i="3"/>
  <c r="X3570" i="3"/>
  <c r="AA3570" i="3" s="1"/>
  <c r="X3561" i="3"/>
  <c r="AA3561" i="3" s="1"/>
  <c r="X3552" i="3"/>
  <c r="AA3552" i="3" s="1"/>
  <c r="X3543" i="3"/>
  <c r="X3534" i="3"/>
  <c r="AA3534" i="3" s="1"/>
  <c r="X3525" i="3"/>
  <c r="X3516" i="3"/>
  <c r="X3507" i="3"/>
  <c r="X3498" i="3"/>
  <c r="AA3498" i="3" s="1"/>
  <c r="X3489" i="3"/>
  <c r="X3480" i="3"/>
  <c r="X3471" i="3"/>
  <c r="X3462" i="3"/>
  <c r="AA3462" i="3" s="1"/>
  <c r="X3453" i="3"/>
  <c r="AA3453" i="3" s="1"/>
  <c r="X3444" i="3"/>
  <c r="AA3444" i="3" s="1"/>
  <c r="X3435" i="3"/>
  <c r="X3426" i="3"/>
  <c r="AA3426" i="3" s="1"/>
  <c r="X3419" i="3"/>
  <c r="X3412" i="3"/>
  <c r="X3405" i="3"/>
  <c r="AA3405" i="3" s="1"/>
  <c r="X3397" i="3"/>
  <c r="X3390" i="3"/>
  <c r="AA3390" i="3" s="1"/>
  <c r="X3383" i="3"/>
  <c r="X3376" i="3"/>
  <c r="X3369" i="3"/>
  <c r="AA3369" i="3" s="1"/>
  <c r="X3361" i="3"/>
  <c r="X3354" i="3"/>
  <c r="AA3354" i="3" s="1"/>
  <c r="X3347" i="3"/>
  <c r="X3340" i="3"/>
  <c r="X3333" i="3"/>
  <c r="AA3333" i="3" s="1"/>
  <c r="X3325" i="3"/>
  <c r="X3318" i="3"/>
  <c r="AA3318" i="3" s="1"/>
  <c r="X3311" i="3"/>
  <c r="X3304" i="3"/>
  <c r="X3297" i="3"/>
  <c r="AA3297" i="3" s="1"/>
  <c r="X3289" i="3"/>
  <c r="X3282" i="3"/>
  <c r="AA3282" i="3" s="1"/>
  <c r="X3275" i="3"/>
  <c r="AA3275" i="3" s="1"/>
  <c r="X3268" i="3"/>
  <c r="X3261" i="3"/>
  <c r="AA3261" i="3" s="1"/>
  <c r="X3253" i="3"/>
  <c r="X3246" i="3"/>
  <c r="AA3246" i="3" s="1"/>
  <c r="X3239" i="3"/>
  <c r="X3232" i="3"/>
  <c r="X3225" i="3"/>
  <c r="AA3225" i="3" s="1"/>
  <c r="X3217" i="3"/>
  <c r="X3210" i="3"/>
  <c r="AA3210" i="3" s="1"/>
  <c r="X3203" i="3"/>
  <c r="X3196" i="3"/>
  <c r="X3189" i="3"/>
  <c r="AA3189" i="3" s="1"/>
  <c r="X3181" i="3"/>
  <c r="X3174" i="3"/>
  <c r="AA3174" i="3" s="1"/>
  <c r="X3167" i="3"/>
  <c r="X3160" i="3"/>
  <c r="X3153" i="3"/>
  <c r="AA3153" i="3" s="1"/>
  <c r="X3145" i="3"/>
  <c r="X3138" i="3"/>
  <c r="AA3138" i="3" s="1"/>
  <c r="X3131" i="3"/>
  <c r="X3124" i="3"/>
  <c r="X3117" i="3"/>
  <c r="AA3117" i="3" s="1"/>
  <c r="X3109" i="3"/>
  <c r="X3102" i="3"/>
  <c r="AA3102" i="3" s="1"/>
  <c r="X3095" i="3"/>
  <c r="X3088" i="3"/>
  <c r="X3081" i="3"/>
  <c r="AA3081" i="3" s="1"/>
  <c r="X3073" i="3"/>
  <c r="X3066" i="3"/>
  <c r="AA3066" i="3" s="1"/>
  <c r="X3059" i="3"/>
  <c r="AA3059" i="3" s="1"/>
  <c r="X3052" i="3"/>
  <c r="X3045" i="3"/>
  <c r="AA3045" i="3" s="1"/>
  <c r="X3037" i="3"/>
  <c r="X3030" i="3"/>
  <c r="AA3030" i="3" s="1"/>
  <c r="X3023" i="3"/>
  <c r="X3016" i="3"/>
  <c r="X3009" i="3"/>
  <c r="AA3009" i="3" s="1"/>
  <c r="X3001" i="3"/>
  <c r="X2994" i="3"/>
  <c r="AA2994" i="3" s="1"/>
  <c r="X2987" i="3"/>
  <c r="X2980" i="3"/>
  <c r="X2973" i="3"/>
  <c r="AA2973" i="3" s="1"/>
  <c r="X2965" i="3"/>
  <c r="X2958" i="3"/>
  <c r="AA2958" i="3" s="1"/>
  <c r="X2951" i="3"/>
  <c r="X2944" i="3"/>
  <c r="X2937" i="3"/>
  <c r="AA2937" i="3" s="1"/>
  <c r="X2929" i="3"/>
  <c r="X2922" i="3"/>
  <c r="AA2922" i="3" s="1"/>
  <c r="X2915" i="3"/>
  <c r="X2908" i="3"/>
  <c r="X2901" i="3"/>
  <c r="AA2901" i="3" s="1"/>
  <c r="X2893" i="3"/>
  <c r="X2886" i="3"/>
  <c r="AA2886" i="3" s="1"/>
  <c r="X2879" i="3"/>
  <c r="X2872" i="3"/>
  <c r="X2865" i="3"/>
  <c r="AA2865" i="3" s="1"/>
  <c r="X2857" i="3"/>
  <c r="X5733" i="3"/>
  <c r="AA5733" i="3" s="1"/>
  <c r="X5420" i="3"/>
  <c r="AA5420" i="3" s="1"/>
  <c r="X5161" i="3"/>
  <c r="X4969" i="3"/>
  <c r="AA4969" i="3" s="1"/>
  <c r="X4813" i="3"/>
  <c r="X5787" i="3"/>
  <c r="X4691" i="3"/>
  <c r="AA4691" i="3" s="1"/>
  <c r="X4394" i="3"/>
  <c r="X4260" i="3"/>
  <c r="X4162" i="3"/>
  <c r="AA4162" i="3" s="1"/>
  <c r="X4125" i="3"/>
  <c r="AA4125" i="3" s="1"/>
  <c r="X4089" i="3"/>
  <c r="AA4089" i="3" s="1"/>
  <c r="X4053" i="3"/>
  <c r="AA4053" i="3" s="1"/>
  <c r="X4017" i="3"/>
  <c r="AA4017" i="3" s="1"/>
  <c r="X3981" i="3"/>
  <c r="AA3981" i="3" s="1"/>
  <c r="X3945" i="3"/>
  <c r="AA3945" i="3" s="1"/>
  <c r="X3918" i="3"/>
  <c r="X3891" i="3"/>
  <c r="AA3891" i="3" s="1"/>
  <c r="X3864" i="3"/>
  <c r="X3837" i="3"/>
  <c r="AA3837" i="3" s="1"/>
  <c r="X3810" i="3"/>
  <c r="X3783" i="3"/>
  <c r="AA3783" i="3" s="1"/>
  <c r="X3756" i="3"/>
  <c r="X3729" i="3"/>
  <c r="AA3729" i="3" s="1"/>
  <c r="X3702" i="3"/>
  <c r="X3676" i="3"/>
  <c r="X3658" i="3"/>
  <c r="AA3658" i="3" s="1"/>
  <c r="X3640" i="3"/>
  <c r="X3622" i="3"/>
  <c r="AA3622" i="3" s="1"/>
  <c r="X3604" i="3"/>
  <c r="X3586" i="3"/>
  <c r="AA3586" i="3" s="1"/>
  <c r="X3568" i="3"/>
  <c r="X3553" i="3"/>
  <c r="AA3553" i="3" s="1"/>
  <c r="X3540" i="3"/>
  <c r="X3526" i="3"/>
  <c r="AA3526" i="3" s="1"/>
  <c r="X3513" i="3"/>
  <c r="AA3513" i="3" s="1"/>
  <c r="X3499" i="3"/>
  <c r="AA3499" i="3" s="1"/>
  <c r="X3486" i="3"/>
  <c r="AA3486" i="3" s="1"/>
  <c r="X3472" i="3"/>
  <c r="AA3472" i="3" s="1"/>
  <c r="X3459" i="3"/>
  <c r="AA3459" i="3" s="1"/>
  <c r="X3445" i="3"/>
  <c r="X3432" i="3"/>
  <c r="X3420" i="3"/>
  <c r="AA3420" i="3" s="1"/>
  <c r="X3409" i="3"/>
  <c r="X3399" i="3"/>
  <c r="X3388" i="3"/>
  <c r="X3377" i="3"/>
  <c r="X3366" i="3"/>
  <c r="X3355" i="3"/>
  <c r="AA3355" i="3" s="1"/>
  <c r="X3345" i="3"/>
  <c r="AA3345" i="3" s="1"/>
  <c r="X3334" i="3"/>
  <c r="AA3334" i="3" s="1"/>
  <c r="X3323" i="3"/>
  <c r="AA3323" i="3" s="1"/>
  <c r="X3312" i="3"/>
  <c r="AA3312" i="3" s="1"/>
  <c r="X3301" i="3"/>
  <c r="X3291" i="3"/>
  <c r="X3280" i="3"/>
  <c r="X3269" i="3"/>
  <c r="AA3269" i="3" s="1"/>
  <c r="X3258" i="3"/>
  <c r="X3247" i="3"/>
  <c r="AA3247" i="3" s="1"/>
  <c r="X3237" i="3"/>
  <c r="X3226" i="3"/>
  <c r="AA3226" i="3" s="1"/>
  <c r="X3215" i="3"/>
  <c r="AA3215" i="3" s="1"/>
  <c r="X3204" i="3"/>
  <c r="AA3204" i="3" s="1"/>
  <c r="X3193" i="3"/>
  <c r="X3183" i="3"/>
  <c r="X3172" i="3"/>
  <c r="X3161" i="3"/>
  <c r="X3150" i="3"/>
  <c r="X3139" i="3"/>
  <c r="AA3139" i="3" s="1"/>
  <c r="X3129" i="3"/>
  <c r="X3118" i="3"/>
  <c r="AA3118" i="3" s="1"/>
  <c r="X3107" i="3"/>
  <c r="AA3107" i="3" s="1"/>
  <c r="X3096" i="3"/>
  <c r="AA3096" i="3" s="1"/>
  <c r="X3085" i="3"/>
  <c r="X3075" i="3"/>
  <c r="X3064" i="3"/>
  <c r="X3053" i="3"/>
  <c r="X3042" i="3"/>
  <c r="X3031" i="3"/>
  <c r="AA3031" i="3" s="1"/>
  <c r="X3021" i="3"/>
  <c r="AA3021" i="3" s="1"/>
  <c r="X3010" i="3"/>
  <c r="AA3010" i="3" s="1"/>
  <c r="X2999" i="3"/>
  <c r="AA2999" i="3" s="1"/>
  <c r="X2988" i="3"/>
  <c r="AA2988" i="3" s="1"/>
  <c r="X2977" i="3"/>
  <c r="X2967" i="3"/>
  <c r="X2956" i="3"/>
  <c r="X2945" i="3"/>
  <c r="AA2945" i="3" s="1"/>
  <c r="X2934" i="3"/>
  <c r="X2923" i="3"/>
  <c r="AA2923" i="3" s="1"/>
  <c r="X2913" i="3"/>
  <c r="X2902" i="3"/>
  <c r="AA2902" i="3" s="1"/>
  <c r="X2891" i="3"/>
  <c r="AA2891" i="3" s="1"/>
  <c r="X2880" i="3"/>
  <c r="AA2880" i="3" s="1"/>
  <c r="X2869" i="3"/>
  <c r="X2859" i="3"/>
  <c r="X2849" i="3"/>
  <c r="AA2849" i="3" s="1"/>
  <c r="X2841" i="3"/>
  <c r="X2831" i="3"/>
  <c r="X2823" i="3"/>
  <c r="X2814" i="3"/>
  <c r="AA2814" i="3" s="1"/>
  <c r="X2806" i="3"/>
  <c r="AA2806" i="3" s="1"/>
  <c r="X2797" i="3"/>
  <c r="X2788" i="3"/>
  <c r="AA2788" i="3" s="1"/>
  <c r="X2779" i="3"/>
  <c r="AA2779" i="3" s="1"/>
  <c r="X2771" i="3"/>
  <c r="X2763" i="3"/>
  <c r="X2754" i="3"/>
  <c r="X2745" i="3"/>
  <c r="AA2745" i="3" s="1"/>
  <c r="X2736" i="3"/>
  <c r="AA2736" i="3" s="1"/>
  <c r="X2728" i="3"/>
  <c r="X2719" i="3"/>
  <c r="AA2719" i="3" s="1"/>
  <c r="X2711" i="3"/>
  <c r="AA2711" i="3" s="1"/>
  <c r="X2701" i="3"/>
  <c r="AA2701" i="3" s="1"/>
  <c r="X2693" i="3"/>
  <c r="X2685" i="3"/>
  <c r="AA2685" i="3" s="1"/>
  <c r="X2676" i="3"/>
  <c r="X2668" i="3"/>
  <c r="AA2668" i="3" s="1"/>
  <c r="X2658" i="3"/>
  <c r="X2650" i="3"/>
  <c r="AA2650" i="3" s="1"/>
  <c r="X2642" i="3"/>
  <c r="X2635" i="3"/>
  <c r="AA2635" i="3" s="1"/>
  <c r="X2628" i="3"/>
  <c r="AA2628" i="3" s="1"/>
  <c r="X2620" i="3"/>
  <c r="X2613" i="3"/>
  <c r="AA2613" i="3" s="1"/>
  <c r="X2606" i="3"/>
  <c r="X2599" i="3"/>
  <c r="AA2599" i="3" s="1"/>
  <c r="X2592" i="3"/>
  <c r="AA2592" i="3" s="1"/>
  <c r="X2584" i="3"/>
  <c r="X2578" i="3"/>
  <c r="AA2578" i="3" s="1"/>
  <c r="X2572" i="3"/>
  <c r="AA2572" i="3" s="1"/>
  <c r="X2566" i="3"/>
  <c r="X2560" i="3"/>
  <c r="X2554" i="3"/>
  <c r="AA2554" i="3" s="1"/>
  <c r="X2548" i="3"/>
  <c r="X2542" i="3"/>
  <c r="AA2542" i="3" s="1"/>
  <c r="X2536" i="3"/>
  <c r="AA2536" i="3" s="1"/>
  <c r="X2530" i="3"/>
  <c r="X2524" i="3"/>
  <c r="X2518" i="3"/>
  <c r="AA2518" i="3" s="1"/>
  <c r="X2512" i="3"/>
  <c r="X2506" i="3"/>
  <c r="AA2506" i="3" s="1"/>
  <c r="X2500" i="3"/>
  <c r="AA2500" i="3" s="1"/>
  <c r="X2494" i="3"/>
  <c r="X2488" i="3"/>
  <c r="X2482" i="3"/>
  <c r="AA2482" i="3" s="1"/>
  <c r="X2476" i="3"/>
  <c r="X2470" i="3"/>
  <c r="AA2470" i="3" s="1"/>
  <c r="X2464" i="3"/>
  <c r="AA2464" i="3" s="1"/>
  <c r="X2458" i="3"/>
  <c r="X2452" i="3"/>
  <c r="X2446" i="3"/>
  <c r="AA2446" i="3" s="1"/>
  <c r="X2440" i="3"/>
  <c r="X2434" i="3"/>
  <c r="AA2434" i="3" s="1"/>
  <c r="X2428" i="3"/>
  <c r="AA2428" i="3" s="1"/>
  <c r="X2422" i="3"/>
  <c r="X2416" i="3"/>
  <c r="X2410" i="3"/>
  <c r="AA2410" i="3" s="1"/>
  <c r="X2404" i="3"/>
  <c r="X2398" i="3"/>
  <c r="AA2398" i="3" s="1"/>
  <c r="X2392" i="3"/>
  <c r="AA2392" i="3" s="1"/>
  <c r="X2386" i="3"/>
  <c r="X2380" i="3"/>
  <c r="X2374" i="3"/>
  <c r="AA2374" i="3" s="1"/>
  <c r="X2368" i="3"/>
  <c r="X2362" i="3"/>
  <c r="AA2362" i="3" s="1"/>
  <c r="X2356" i="3"/>
  <c r="AA2356" i="3" s="1"/>
  <c r="X2350" i="3"/>
  <c r="X2344" i="3"/>
  <c r="X2338" i="3"/>
  <c r="AA2338" i="3" s="1"/>
  <c r="X2332" i="3"/>
  <c r="X2326" i="3"/>
  <c r="AA2326" i="3" s="1"/>
  <c r="X2320" i="3"/>
  <c r="AA2320" i="3" s="1"/>
  <c r="X2314" i="3"/>
  <c r="X2308" i="3"/>
  <c r="X2302" i="3"/>
  <c r="AA2302" i="3" s="1"/>
  <c r="X2296" i="3"/>
  <c r="X2290" i="3"/>
  <c r="AA2290" i="3" s="1"/>
  <c r="X2284" i="3"/>
  <c r="AA2284" i="3" s="1"/>
  <c r="X2278" i="3"/>
  <c r="X2272" i="3"/>
  <c r="X2266" i="3"/>
  <c r="AA2266" i="3" s="1"/>
  <c r="X2260" i="3"/>
  <c r="X2254" i="3"/>
  <c r="AA2254" i="3" s="1"/>
  <c r="X2248" i="3"/>
  <c r="AA2248" i="3" s="1"/>
  <c r="X2242" i="3"/>
  <c r="X2236" i="3"/>
  <c r="X2230" i="3"/>
  <c r="AA2230" i="3" s="1"/>
  <c r="X2224" i="3"/>
  <c r="X2218" i="3"/>
  <c r="AA2218" i="3" s="1"/>
  <c r="X2212" i="3"/>
  <c r="AA2212" i="3" s="1"/>
  <c r="X2206" i="3"/>
  <c r="X2200" i="3"/>
  <c r="X2194" i="3"/>
  <c r="AA2194" i="3" s="1"/>
  <c r="X2188" i="3"/>
  <c r="X2182" i="3"/>
  <c r="AA2182" i="3" s="1"/>
  <c r="X2176" i="3"/>
  <c r="AA2176" i="3" s="1"/>
  <c r="X2170" i="3"/>
  <c r="X2164" i="3"/>
  <c r="X2158" i="3"/>
  <c r="AA2158" i="3" s="1"/>
  <c r="X2152" i="3"/>
  <c r="X2146" i="3"/>
  <c r="AA2146" i="3" s="1"/>
  <c r="X2140" i="3"/>
  <c r="AA2140" i="3" s="1"/>
  <c r="X2134" i="3"/>
  <c r="X2128" i="3"/>
  <c r="X2122" i="3"/>
  <c r="AA2122" i="3" s="1"/>
  <c r="X2116" i="3"/>
  <c r="X2110" i="3"/>
  <c r="AA2110" i="3" s="1"/>
  <c r="X2104" i="3"/>
  <c r="AA2104" i="3" s="1"/>
  <c r="X2098" i="3"/>
  <c r="X2092" i="3"/>
  <c r="X2086" i="3"/>
  <c r="AA2086" i="3" s="1"/>
  <c r="X2080" i="3"/>
  <c r="X2074" i="3"/>
  <c r="AA2074" i="3" s="1"/>
  <c r="X2068" i="3"/>
  <c r="AA2068" i="3" s="1"/>
  <c r="X2062" i="3"/>
  <c r="X2056" i="3"/>
  <c r="X2050" i="3"/>
  <c r="AA2050" i="3" s="1"/>
  <c r="X2044" i="3"/>
  <c r="X2038" i="3"/>
  <c r="AA2038" i="3" s="1"/>
  <c r="X2032" i="3"/>
  <c r="AA2032" i="3" s="1"/>
  <c r="X2026" i="3"/>
  <c r="X2020" i="3"/>
  <c r="X2014" i="3"/>
  <c r="AA2014" i="3" s="1"/>
  <c r="X2008" i="3"/>
  <c r="X2002" i="3"/>
  <c r="AA2002" i="3" s="1"/>
  <c r="X1996" i="3"/>
  <c r="AA1996" i="3" s="1"/>
  <c r="X1990" i="3"/>
  <c r="X1984" i="3"/>
  <c r="X1978" i="3"/>
  <c r="AA1978" i="3" s="1"/>
  <c r="X1972" i="3"/>
  <c r="X1966" i="3"/>
  <c r="AA1966" i="3" s="1"/>
  <c r="X1960" i="3"/>
  <c r="AA1960" i="3" s="1"/>
  <c r="X1954" i="3"/>
  <c r="X1948" i="3"/>
  <c r="X1942" i="3"/>
  <c r="AA1942" i="3" s="1"/>
  <c r="X1936" i="3"/>
  <c r="X1930" i="3"/>
  <c r="AA1930" i="3" s="1"/>
  <c r="X1924" i="3"/>
  <c r="AA1924" i="3" s="1"/>
  <c r="X1918" i="3"/>
  <c r="X1912" i="3"/>
  <c r="X1906" i="3"/>
  <c r="AA1906" i="3" s="1"/>
  <c r="X1900" i="3"/>
  <c r="X1894" i="3"/>
  <c r="AA1894" i="3" s="1"/>
  <c r="X1888" i="3"/>
  <c r="AA1888" i="3" s="1"/>
  <c r="X1882" i="3"/>
  <c r="X1876" i="3"/>
  <c r="X1870" i="3"/>
  <c r="AA1870" i="3" s="1"/>
  <c r="X1864" i="3"/>
  <c r="X1858" i="3"/>
  <c r="AA1858" i="3" s="1"/>
  <c r="X1852" i="3"/>
  <c r="AA1852" i="3" s="1"/>
  <c r="X1846" i="3"/>
  <c r="X1840" i="3"/>
  <c r="X1834" i="3"/>
  <c r="AA1834" i="3" s="1"/>
  <c r="X1828" i="3"/>
  <c r="X1822" i="3"/>
  <c r="AA1822" i="3" s="1"/>
  <c r="X1816" i="3"/>
  <c r="AA1816" i="3" s="1"/>
  <c r="X1810" i="3"/>
  <c r="X1804" i="3"/>
  <c r="X1798" i="3"/>
  <c r="AA1798" i="3" s="1"/>
  <c r="X1792" i="3"/>
  <c r="X1786" i="3"/>
  <c r="AA1786" i="3" s="1"/>
  <c r="X1780" i="3"/>
  <c r="AA1780" i="3" s="1"/>
  <c r="X1774" i="3"/>
  <c r="X1768" i="3"/>
  <c r="X1762" i="3"/>
  <c r="AA1762" i="3" s="1"/>
  <c r="X1756" i="3"/>
  <c r="X1750" i="3"/>
  <c r="AA1750" i="3" s="1"/>
  <c r="X1744" i="3"/>
  <c r="AA1744" i="3" s="1"/>
  <c r="X1738" i="3"/>
  <c r="X1732" i="3"/>
  <c r="X1726" i="3"/>
  <c r="AA1726" i="3" s="1"/>
  <c r="X1720" i="3"/>
  <c r="X1714" i="3"/>
  <c r="AA1714" i="3" s="1"/>
  <c r="X1708" i="3"/>
  <c r="AA1708" i="3" s="1"/>
  <c r="X1702" i="3"/>
  <c r="X1696" i="3"/>
  <c r="X1690" i="3"/>
  <c r="AA1690" i="3" s="1"/>
  <c r="X1684" i="3"/>
  <c r="X1678" i="3"/>
  <c r="AA1678" i="3" s="1"/>
  <c r="X1672" i="3"/>
  <c r="AA1672" i="3" s="1"/>
  <c r="X1666" i="3"/>
  <c r="X1660" i="3"/>
  <c r="X1654" i="3"/>
  <c r="AA1654" i="3" s="1"/>
  <c r="X1648" i="3"/>
  <c r="X1642" i="3"/>
  <c r="AA1642" i="3" s="1"/>
  <c r="X1636" i="3"/>
  <c r="AA1636" i="3" s="1"/>
  <c r="X1630" i="3"/>
  <c r="X1624" i="3"/>
  <c r="X1618" i="3"/>
  <c r="AA1618" i="3" s="1"/>
  <c r="X1612" i="3"/>
  <c r="X1606" i="3"/>
  <c r="AA1606" i="3" s="1"/>
  <c r="X1600" i="3"/>
  <c r="AA1600" i="3" s="1"/>
  <c r="X1594" i="3"/>
  <c r="X1588" i="3"/>
  <c r="X1582" i="3"/>
  <c r="AA1582" i="3" s="1"/>
  <c r="X1576" i="3"/>
  <c r="X1570" i="3"/>
  <c r="AA1570" i="3" s="1"/>
  <c r="X1564" i="3"/>
  <c r="AA1564" i="3" s="1"/>
  <c r="X1558" i="3"/>
  <c r="X1552" i="3"/>
  <c r="X1546" i="3"/>
  <c r="AA1546" i="3" s="1"/>
  <c r="X1540" i="3"/>
  <c r="X1534" i="3"/>
  <c r="AA1534" i="3" s="1"/>
  <c r="X1528" i="3"/>
  <c r="AA1528" i="3" s="1"/>
  <c r="X1522" i="3"/>
  <c r="X1516" i="3"/>
  <c r="X1510" i="3"/>
  <c r="AA1510" i="3" s="1"/>
  <c r="X1504" i="3"/>
  <c r="X1498" i="3"/>
  <c r="AA1498" i="3" s="1"/>
  <c r="X1492" i="3"/>
  <c r="AA1492" i="3" s="1"/>
  <c r="X1486" i="3"/>
  <c r="X1480" i="3"/>
  <c r="X1474" i="3"/>
  <c r="AA1474" i="3" s="1"/>
  <c r="X1468" i="3"/>
  <c r="X1462" i="3"/>
  <c r="AA1462" i="3" s="1"/>
  <c r="X1456" i="3"/>
  <c r="AA1456" i="3" s="1"/>
  <c r="X1450" i="3"/>
  <c r="X1444" i="3"/>
  <c r="X1438" i="3"/>
  <c r="AA1438" i="3" s="1"/>
  <c r="X1432" i="3"/>
  <c r="X1426" i="3"/>
  <c r="AA1426" i="3" s="1"/>
  <c r="X1420" i="3"/>
  <c r="AA1420" i="3" s="1"/>
  <c r="X1414" i="3"/>
  <c r="X1408" i="3"/>
  <c r="X1402" i="3"/>
  <c r="AA1402" i="3" s="1"/>
  <c r="X1396" i="3"/>
  <c r="X1390" i="3"/>
  <c r="AA1390" i="3" s="1"/>
  <c r="X1384" i="3"/>
  <c r="AA1384" i="3" s="1"/>
  <c r="X1378" i="3"/>
  <c r="X1372" i="3"/>
  <c r="X1366" i="3"/>
  <c r="AA1366" i="3" s="1"/>
  <c r="X1360" i="3"/>
  <c r="X1354" i="3"/>
  <c r="AA1354" i="3" s="1"/>
  <c r="X1348" i="3"/>
  <c r="AA1348" i="3" s="1"/>
  <c r="X1342" i="3"/>
  <c r="X1336" i="3"/>
  <c r="X1330" i="3"/>
  <c r="AA1330" i="3" s="1"/>
  <c r="X1324" i="3"/>
  <c r="X1318" i="3"/>
  <c r="AA1318" i="3" s="1"/>
  <c r="X1312" i="3"/>
  <c r="AA1312" i="3" s="1"/>
  <c r="X1306" i="3"/>
  <c r="X1300" i="3"/>
  <c r="X1294" i="3"/>
  <c r="AA1294" i="3" s="1"/>
  <c r="X1288" i="3"/>
  <c r="X1282" i="3"/>
  <c r="AA1282" i="3" s="1"/>
  <c r="X1276" i="3"/>
  <c r="AA1276" i="3" s="1"/>
  <c r="X5204" i="3"/>
  <c r="X4583" i="3"/>
  <c r="AA4583" i="3" s="1"/>
  <c r="X4340" i="3"/>
  <c r="X4224" i="3"/>
  <c r="X4149" i="3"/>
  <c r="AA4149" i="3" s="1"/>
  <c r="X4113" i="3"/>
  <c r="AA4113" i="3" s="1"/>
  <c r="X4077" i="3"/>
  <c r="AA4077" i="3" s="1"/>
  <c r="X4041" i="3"/>
  <c r="AA4041" i="3" s="1"/>
  <c r="X4005" i="3"/>
  <c r="AA4005" i="3" s="1"/>
  <c r="X3969" i="3"/>
  <c r="AA3969" i="3" s="1"/>
  <c r="X3936" i="3"/>
  <c r="X3909" i="3"/>
  <c r="AA3909" i="3" s="1"/>
  <c r="X3882" i="3"/>
  <c r="X3855" i="3"/>
  <c r="AA3855" i="3" s="1"/>
  <c r="X3828" i="3"/>
  <c r="X3801" i="3"/>
  <c r="AA3801" i="3" s="1"/>
  <c r="X3774" i="3"/>
  <c r="X3747" i="3"/>
  <c r="AA3747" i="3" s="1"/>
  <c r="X3720" i="3"/>
  <c r="X3693" i="3"/>
  <c r="AA3693" i="3" s="1"/>
  <c r="X3670" i="3"/>
  <c r="AA3670" i="3" s="1"/>
  <c r="X3652" i="3"/>
  <c r="AA3652" i="3" s="1"/>
  <c r="X3634" i="3"/>
  <c r="AA3634" i="3" s="1"/>
  <c r="X3616" i="3"/>
  <c r="AA3616" i="3" s="1"/>
  <c r="X3598" i="3"/>
  <c r="AA3598" i="3" s="1"/>
  <c r="X3580" i="3"/>
  <c r="AA3580" i="3" s="1"/>
  <c r="X3562" i="3"/>
  <c r="AA3562" i="3" s="1"/>
  <c r="X3549" i="3"/>
  <c r="AA3549" i="3" s="1"/>
  <c r="X3535" i="3"/>
  <c r="AA3535" i="3" s="1"/>
  <c r="X3522" i="3"/>
  <c r="X3508" i="3"/>
  <c r="AA3508" i="3" s="1"/>
  <c r="X3495" i="3"/>
  <c r="AA3495" i="3" s="1"/>
  <c r="X3481" i="3"/>
  <c r="X3468" i="3"/>
  <c r="X3454" i="3"/>
  <c r="AA3454" i="3" s="1"/>
  <c r="X3441" i="3"/>
  <c r="AA3441" i="3" s="1"/>
  <c r="X3427" i="3"/>
  <c r="AA3427" i="3" s="1"/>
  <c r="X3417" i="3"/>
  <c r="X3406" i="3"/>
  <c r="AA3406" i="3" s="1"/>
  <c r="X3395" i="3"/>
  <c r="AA3395" i="3" s="1"/>
  <c r="X3384" i="3"/>
  <c r="AA3384" i="3" s="1"/>
  <c r="X3373" i="3"/>
  <c r="X3363" i="3"/>
  <c r="X3352" i="3"/>
  <c r="X3341" i="3"/>
  <c r="X3330" i="3"/>
  <c r="X3319" i="3"/>
  <c r="AA3319" i="3" s="1"/>
  <c r="X3309" i="3"/>
  <c r="X3298" i="3"/>
  <c r="AA3298" i="3" s="1"/>
  <c r="X3287" i="3"/>
  <c r="AA3287" i="3" s="1"/>
  <c r="X3276" i="3"/>
  <c r="AA3276" i="3" s="1"/>
  <c r="X3265" i="3"/>
  <c r="X3255" i="3"/>
  <c r="X3244" i="3"/>
  <c r="X3233" i="3"/>
  <c r="X3222" i="3"/>
  <c r="X3211" i="3"/>
  <c r="AA3211" i="3" s="1"/>
  <c r="X3201" i="3"/>
  <c r="AA3201" i="3" s="1"/>
  <c r="X3190" i="3"/>
  <c r="AA3190" i="3" s="1"/>
  <c r="X3179" i="3"/>
  <c r="AA3179" i="3" s="1"/>
  <c r="X3168" i="3"/>
  <c r="AA3168" i="3" s="1"/>
  <c r="X3157" i="3"/>
  <c r="X3147" i="3"/>
  <c r="X3136" i="3"/>
  <c r="X3125" i="3"/>
  <c r="AA3125" i="3" s="1"/>
  <c r="X3114" i="3"/>
  <c r="X3103" i="3"/>
  <c r="AA3103" i="3" s="1"/>
  <c r="X3093" i="3"/>
  <c r="X3082" i="3"/>
  <c r="AA3082" i="3" s="1"/>
  <c r="X3071" i="3"/>
  <c r="AA3071" i="3" s="1"/>
  <c r="X3060" i="3"/>
  <c r="AA3060" i="3" s="1"/>
  <c r="X3049" i="3"/>
  <c r="X3039" i="3"/>
  <c r="X3028" i="3"/>
  <c r="X3017" i="3"/>
  <c r="X3006" i="3"/>
  <c r="X2995" i="3"/>
  <c r="AA2995" i="3" s="1"/>
  <c r="X2985" i="3"/>
  <c r="X2974" i="3"/>
  <c r="AA2974" i="3" s="1"/>
  <c r="X2963" i="3"/>
  <c r="AA2963" i="3" s="1"/>
  <c r="X2952" i="3"/>
  <c r="AA2952" i="3" s="1"/>
  <c r="X2941" i="3"/>
  <c r="X2931" i="3"/>
  <c r="X2920" i="3"/>
  <c r="X2909" i="3"/>
  <c r="X2898" i="3"/>
  <c r="X2887" i="3"/>
  <c r="AA2887" i="3" s="1"/>
  <c r="X2877" i="3"/>
  <c r="AA2877" i="3" s="1"/>
  <c r="X2866" i="3"/>
  <c r="AA2866" i="3" s="1"/>
  <c r="X2855" i="3"/>
  <c r="AA2855" i="3" s="1"/>
  <c r="X2845" i="3"/>
  <c r="AA2845" i="3" s="1"/>
  <c r="X2837" i="3"/>
  <c r="X2829" i="3"/>
  <c r="AA2829" i="3" s="1"/>
  <c r="X2820" i="3"/>
  <c r="X2812" i="3"/>
  <c r="AA2812" i="3" s="1"/>
  <c r="X2802" i="3"/>
  <c r="X2794" i="3"/>
  <c r="AA2794" i="3" s="1"/>
  <c r="X2785" i="3"/>
  <c r="X2777" i="3"/>
  <c r="AA2777" i="3" s="1"/>
  <c r="X2769" i="3"/>
  <c r="AA2769" i="3" s="1"/>
  <c r="X2759" i="3"/>
  <c r="AA2759" i="3" s="1"/>
  <c r="X2751" i="3"/>
  <c r="X2742" i="3"/>
  <c r="AA2742" i="3" s="1"/>
  <c r="X2734" i="3"/>
  <c r="AA2734" i="3" s="1"/>
  <c r="X2725" i="3"/>
  <c r="X2716" i="3"/>
  <c r="AA2716" i="3" s="1"/>
  <c r="X2707" i="3"/>
  <c r="AA2707" i="3" s="1"/>
  <c r="X2699" i="3"/>
  <c r="X2691" i="3"/>
  <c r="X2682" i="3"/>
  <c r="X2673" i="3"/>
  <c r="AA2673" i="3" s="1"/>
  <c r="X2664" i="3"/>
  <c r="AA2664" i="3" s="1"/>
  <c r="X2656" i="3"/>
  <c r="X2647" i="3"/>
  <c r="AA2647" i="3" s="1"/>
  <c r="X2640" i="3"/>
  <c r="X2632" i="3"/>
  <c r="X2625" i="3"/>
  <c r="X2618" i="3"/>
  <c r="AA2618" i="3" s="1"/>
  <c r="X2611" i="3"/>
  <c r="AA2611" i="3" s="1"/>
  <c r="X2604" i="3"/>
  <c r="X2596" i="3"/>
  <c r="X2589" i="3"/>
  <c r="X2582" i="3"/>
  <c r="AA2582" i="3" s="1"/>
  <c r="X2576" i="3"/>
  <c r="AA2576" i="3" s="1"/>
  <c r="X2570" i="3"/>
  <c r="AA2570" i="3" s="1"/>
  <c r="X2564" i="3"/>
  <c r="AA2564" i="3" s="1"/>
  <c r="X2558" i="3"/>
  <c r="X2552" i="3"/>
  <c r="AA2552" i="3" s="1"/>
  <c r="X2546" i="3"/>
  <c r="AA2546" i="3" s="1"/>
  <c r="X2540" i="3"/>
  <c r="AA2540" i="3" s="1"/>
  <c r="X2534" i="3"/>
  <c r="AA2534" i="3" s="1"/>
  <c r="X2528" i="3"/>
  <c r="AA2528" i="3" s="1"/>
  <c r="X2522" i="3"/>
  <c r="X2516" i="3"/>
  <c r="AA2516" i="3" s="1"/>
  <c r="X2510" i="3"/>
  <c r="AA2510" i="3" s="1"/>
  <c r="X2504" i="3"/>
  <c r="AA2504" i="3" s="1"/>
  <c r="X2498" i="3"/>
  <c r="AA2498" i="3" s="1"/>
  <c r="X2492" i="3"/>
  <c r="AA2492" i="3" s="1"/>
  <c r="X2486" i="3"/>
  <c r="X2480" i="3"/>
  <c r="AA2480" i="3" s="1"/>
  <c r="X2474" i="3"/>
  <c r="AA2474" i="3" s="1"/>
  <c r="X2468" i="3"/>
  <c r="AA2468" i="3" s="1"/>
  <c r="X2462" i="3"/>
  <c r="AA2462" i="3" s="1"/>
  <c r="X2456" i="3"/>
  <c r="AA2456" i="3" s="1"/>
  <c r="X2450" i="3"/>
  <c r="X2444" i="3"/>
  <c r="AA2444" i="3" s="1"/>
  <c r="X2438" i="3"/>
  <c r="AA2438" i="3" s="1"/>
  <c r="X2432" i="3"/>
  <c r="AA2432" i="3" s="1"/>
  <c r="X2426" i="3"/>
  <c r="AA2426" i="3" s="1"/>
  <c r="X2420" i="3"/>
  <c r="AA2420" i="3" s="1"/>
  <c r="X2414" i="3"/>
  <c r="X2408" i="3"/>
  <c r="AA2408" i="3" s="1"/>
  <c r="X2402" i="3"/>
  <c r="AA2402" i="3" s="1"/>
  <c r="X2396" i="3"/>
  <c r="AA2396" i="3" s="1"/>
  <c r="X2390" i="3"/>
  <c r="AA2390" i="3" s="1"/>
  <c r="X2384" i="3"/>
  <c r="AA2384" i="3" s="1"/>
  <c r="X2378" i="3"/>
  <c r="X2372" i="3"/>
  <c r="AA2372" i="3" s="1"/>
  <c r="X2366" i="3"/>
  <c r="AA2366" i="3" s="1"/>
  <c r="X2360" i="3"/>
  <c r="AA2360" i="3" s="1"/>
  <c r="X2354" i="3"/>
  <c r="AA2354" i="3" s="1"/>
  <c r="X2348" i="3"/>
  <c r="AA2348" i="3" s="1"/>
  <c r="X2342" i="3"/>
  <c r="X2336" i="3"/>
  <c r="AA2336" i="3" s="1"/>
  <c r="X2330" i="3"/>
  <c r="AA2330" i="3" s="1"/>
  <c r="X2324" i="3"/>
  <c r="AA2324" i="3" s="1"/>
  <c r="X2318" i="3"/>
  <c r="AA2318" i="3" s="1"/>
  <c r="X2312" i="3"/>
  <c r="AA2312" i="3" s="1"/>
  <c r="X2306" i="3"/>
  <c r="X2300" i="3"/>
  <c r="AA2300" i="3" s="1"/>
  <c r="X2294" i="3"/>
  <c r="AA2294" i="3" s="1"/>
  <c r="X2288" i="3"/>
  <c r="AA2288" i="3" s="1"/>
  <c r="X2282" i="3"/>
  <c r="AA2282" i="3" s="1"/>
  <c r="X2276" i="3"/>
  <c r="AA2276" i="3" s="1"/>
  <c r="X2270" i="3"/>
  <c r="X2264" i="3"/>
  <c r="AA2264" i="3" s="1"/>
  <c r="X2258" i="3"/>
  <c r="AA2258" i="3" s="1"/>
  <c r="X2252" i="3"/>
  <c r="AA2252" i="3" s="1"/>
  <c r="X2246" i="3"/>
  <c r="AA2246" i="3" s="1"/>
  <c r="X2240" i="3"/>
  <c r="AA2240" i="3" s="1"/>
  <c r="X2234" i="3"/>
  <c r="X2228" i="3"/>
  <c r="AA2228" i="3" s="1"/>
  <c r="X2222" i="3"/>
  <c r="AA2222" i="3" s="1"/>
  <c r="X2216" i="3"/>
  <c r="AA2216" i="3" s="1"/>
  <c r="X2210" i="3"/>
  <c r="AA2210" i="3" s="1"/>
  <c r="X2204" i="3"/>
  <c r="AA2204" i="3" s="1"/>
  <c r="X2198" i="3"/>
  <c r="X2192" i="3"/>
  <c r="AA2192" i="3" s="1"/>
  <c r="X2186" i="3"/>
  <c r="AA2186" i="3" s="1"/>
  <c r="X2180" i="3"/>
  <c r="AA2180" i="3" s="1"/>
  <c r="X2174" i="3"/>
  <c r="AA2174" i="3" s="1"/>
  <c r="X2168" i="3"/>
  <c r="AA2168" i="3" s="1"/>
  <c r="X2162" i="3"/>
  <c r="X2156" i="3"/>
  <c r="AA2156" i="3" s="1"/>
  <c r="X2150" i="3"/>
  <c r="AA2150" i="3" s="1"/>
  <c r="X2144" i="3"/>
  <c r="AA2144" i="3" s="1"/>
  <c r="X2138" i="3"/>
  <c r="AA2138" i="3" s="1"/>
  <c r="X2132" i="3"/>
  <c r="AA2132" i="3" s="1"/>
  <c r="X2126" i="3"/>
  <c r="X2120" i="3"/>
  <c r="AA2120" i="3" s="1"/>
  <c r="X2114" i="3"/>
  <c r="AA2114" i="3" s="1"/>
  <c r="X2108" i="3"/>
  <c r="AA2108" i="3" s="1"/>
  <c r="X2102" i="3"/>
  <c r="AA2102" i="3" s="1"/>
  <c r="X2096" i="3"/>
  <c r="AA2096" i="3" s="1"/>
  <c r="X2090" i="3"/>
  <c r="X2084" i="3"/>
  <c r="AA2084" i="3" s="1"/>
  <c r="X2078" i="3"/>
  <c r="AA2078" i="3" s="1"/>
  <c r="X2072" i="3"/>
  <c r="AA2072" i="3" s="1"/>
  <c r="X2066" i="3"/>
  <c r="AA2066" i="3" s="1"/>
  <c r="X2060" i="3"/>
  <c r="AA2060" i="3" s="1"/>
  <c r="X2054" i="3"/>
  <c r="X2048" i="3"/>
  <c r="AA2048" i="3" s="1"/>
  <c r="X2042" i="3"/>
  <c r="AA2042" i="3" s="1"/>
  <c r="X2036" i="3"/>
  <c r="AA2036" i="3" s="1"/>
  <c r="X2030" i="3"/>
  <c r="AA2030" i="3" s="1"/>
  <c r="X2024" i="3"/>
  <c r="AA2024" i="3" s="1"/>
  <c r="X2018" i="3"/>
  <c r="X2012" i="3"/>
  <c r="AA2012" i="3" s="1"/>
  <c r="X2006" i="3"/>
  <c r="AA2006" i="3" s="1"/>
  <c r="X2000" i="3"/>
  <c r="AA2000" i="3" s="1"/>
  <c r="X1994" i="3"/>
  <c r="AA1994" i="3" s="1"/>
  <c r="X1988" i="3"/>
  <c r="AA1988" i="3" s="1"/>
  <c r="X1982" i="3"/>
  <c r="X1976" i="3"/>
  <c r="AA1976" i="3" s="1"/>
  <c r="X1970" i="3"/>
  <c r="AA1970" i="3" s="1"/>
  <c r="X1964" i="3"/>
  <c r="AA1964" i="3" s="1"/>
  <c r="X1958" i="3"/>
  <c r="AA1958" i="3" s="1"/>
  <c r="X1952" i="3"/>
  <c r="AA1952" i="3" s="1"/>
  <c r="X1946" i="3"/>
  <c r="X1940" i="3"/>
  <c r="AA1940" i="3" s="1"/>
  <c r="X1934" i="3"/>
  <c r="AA1934" i="3" s="1"/>
  <c r="X1928" i="3"/>
  <c r="AA1928" i="3" s="1"/>
  <c r="X1922" i="3"/>
  <c r="AA1922" i="3" s="1"/>
  <c r="X1916" i="3"/>
  <c r="AA1916" i="3" s="1"/>
  <c r="X1910" i="3"/>
  <c r="X1904" i="3"/>
  <c r="AA1904" i="3" s="1"/>
  <c r="X1898" i="3"/>
  <c r="AA1898" i="3" s="1"/>
  <c r="X1892" i="3"/>
  <c r="AA1892" i="3" s="1"/>
  <c r="X1886" i="3"/>
  <c r="AA1886" i="3" s="1"/>
  <c r="X1880" i="3"/>
  <c r="AA1880" i="3" s="1"/>
  <c r="X1874" i="3"/>
  <c r="X1868" i="3"/>
  <c r="AA1868" i="3" s="1"/>
  <c r="X1862" i="3"/>
  <c r="AA1862" i="3" s="1"/>
  <c r="X1856" i="3"/>
  <c r="AA1856" i="3" s="1"/>
  <c r="X1850" i="3"/>
  <c r="AA1850" i="3" s="1"/>
  <c r="X1844" i="3"/>
  <c r="AA1844" i="3" s="1"/>
  <c r="X1838" i="3"/>
  <c r="X1832" i="3"/>
  <c r="AA1832" i="3" s="1"/>
  <c r="X1826" i="3"/>
  <c r="AA1826" i="3" s="1"/>
  <c r="X1820" i="3"/>
  <c r="AA1820" i="3" s="1"/>
  <c r="X1814" i="3"/>
  <c r="AA1814" i="3" s="1"/>
  <c r="X1808" i="3"/>
  <c r="AA1808" i="3" s="1"/>
  <c r="X1802" i="3"/>
  <c r="X1796" i="3"/>
  <c r="AA1796" i="3" s="1"/>
  <c r="X1790" i="3"/>
  <c r="AA1790" i="3" s="1"/>
  <c r="X1784" i="3"/>
  <c r="AA1784" i="3" s="1"/>
  <c r="X1778" i="3"/>
  <c r="AA1778" i="3" s="1"/>
  <c r="X1772" i="3"/>
  <c r="AA1772" i="3" s="1"/>
  <c r="X1766" i="3"/>
  <c r="X1760" i="3"/>
  <c r="AA1760" i="3" s="1"/>
  <c r="X1754" i="3"/>
  <c r="AA1754" i="3" s="1"/>
  <c r="X1748" i="3"/>
  <c r="AA1748" i="3" s="1"/>
  <c r="X1742" i="3"/>
  <c r="AA1742" i="3" s="1"/>
  <c r="X1736" i="3"/>
  <c r="AA1736" i="3" s="1"/>
  <c r="X1730" i="3"/>
  <c r="X1724" i="3"/>
  <c r="AA1724" i="3" s="1"/>
  <c r="X1718" i="3"/>
  <c r="AA1718" i="3" s="1"/>
  <c r="X1712" i="3"/>
  <c r="AA1712" i="3" s="1"/>
  <c r="X1706" i="3"/>
  <c r="AA1706" i="3" s="1"/>
  <c r="X1700" i="3"/>
  <c r="AA1700" i="3" s="1"/>
  <c r="X1694" i="3"/>
  <c r="X1688" i="3"/>
  <c r="AA1688" i="3" s="1"/>
  <c r="X4999" i="3"/>
  <c r="X4493" i="3"/>
  <c r="X4302" i="3"/>
  <c r="AA4302" i="3" s="1"/>
  <c r="X4194" i="3"/>
  <c r="X4138" i="3"/>
  <c r="AA4138" i="3" s="1"/>
  <c r="X4102" i="3"/>
  <c r="AA4102" i="3" s="1"/>
  <c r="X4066" i="3"/>
  <c r="AA4066" i="3" s="1"/>
  <c r="X4030" i="3"/>
  <c r="AA4030" i="3" s="1"/>
  <c r="X3994" i="3"/>
  <c r="AA3994" i="3" s="1"/>
  <c r="X3958" i="3"/>
  <c r="AA3958" i="3" s="1"/>
  <c r="X3928" i="3"/>
  <c r="X3901" i="3"/>
  <c r="X3874" i="3"/>
  <c r="AA3874" i="3" s="1"/>
  <c r="X3847" i="3"/>
  <c r="AA3847" i="3" s="1"/>
  <c r="X3820" i="3"/>
  <c r="AA3820" i="3" s="1"/>
  <c r="X3793" i="3"/>
  <c r="X3766" i="3"/>
  <c r="AA3766" i="3" s="1"/>
  <c r="X3739" i="3"/>
  <c r="X3712" i="3"/>
  <c r="X3685" i="3"/>
  <c r="X3667" i="3"/>
  <c r="X3649" i="3"/>
  <c r="X3631" i="3"/>
  <c r="X3613" i="3"/>
  <c r="X3595" i="3"/>
  <c r="X3577" i="3"/>
  <c r="X3559" i="3"/>
  <c r="X3546" i="3"/>
  <c r="X3532" i="3"/>
  <c r="X3519" i="3"/>
  <c r="X3505" i="3"/>
  <c r="X3492" i="3"/>
  <c r="AA3492" i="3" s="1"/>
  <c r="X3478" i="3"/>
  <c r="AA3478" i="3" s="1"/>
  <c r="X3465" i="3"/>
  <c r="AA3465" i="3" s="1"/>
  <c r="X3451" i="3"/>
  <c r="X3438" i="3"/>
  <c r="X3425" i="3"/>
  <c r="AA3425" i="3" s="1"/>
  <c r="X3414" i="3"/>
  <c r="AA3414" i="3" s="1"/>
  <c r="X3403" i="3"/>
  <c r="AA3403" i="3" s="1"/>
  <c r="X3393" i="3"/>
  <c r="AA3393" i="3" s="1"/>
  <c r="X3382" i="3"/>
  <c r="AA3382" i="3" s="1"/>
  <c r="X3371" i="3"/>
  <c r="X3360" i="3"/>
  <c r="X3349" i="3"/>
  <c r="AA3349" i="3" s="1"/>
  <c r="X3339" i="3"/>
  <c r="AA3339" i="3" s="1"/>
  <c r="X3328" i="3"/>
  <c r="AA3328" i="3" s="1"/>
  <c r="X3317" i="3"/>
  <c r="AA3317" i="3" s="1"/>
  <c r="X3306" i="3"/>
  <c r="X3295" i="3"/>
  <c r="AA3295" i="3" s="1"/>
  <c r="X3285" i="3"/>
  <c r="AA3285" i="3" s="1"/>
  <c r="X3274" i="3"/>
  <c r="AA3274" i="3" s="1"/>
  <c r="X3263" i="3"/>
  <c r="X3252" i="3"/>
  <c r="X3241" i="3"/>
  <c r="AA3241" i="3" s="1"/>
  <c r="X3231" i="3"/>
  <c r="X3220" i="3"/>
  <c r="AA3220" i="3" s="1"/>
  <c r="X3209" i="3"/>
  <c r="AA3209" i="3" s="1"/>
  <c r="X3198" i="3"/>
  <c r="X3187" i="3"/>
  <c r="AA3187" i="3" s="1"/>
  <c r="X3177" i="3"/>
  <c r="AA3177" i="3" s="1"/>
  <c r="X3166" i="3"/>
  <c r="AA3166" i="3" s="1"/>
  <c r="X3155" i="3"/>
  <c r="X3144" i="3"/>
  <c r="X3133" i="3"/>
  <c r="AA3133" i="3" s="1"/>
  <c r="X3123" i="3"/>
  <c r="X3112" i="3"/>
  <c r="AA3112" i="3" s="1"/>
  <c r="X3101" i="3"/>
  <c r="AA3101" i="3" s="1"/>
  <c r="X3090" i="3"/>
  <c r="AA3090" i="3" s="1"/>
  <c r="X3079" i="3"/>
  <c r="AA3079" i="3" s="1"/>
  <c r="X3069" i="3"/>
  <c r="AA3069" i="3" s="1"/>
  <c r="X3058" i="3"/>
  <c r="AA3058" i="3" s="1"/>
  <c r="X3047" i="3"/>
  <c r="X3036" i="3"/>
  <c r="X3025" i="3"/>
  <c r="AA3025" i="3" s="1"/>
  <c r="X3015" i="3"/>
  <c r="AA3015" i="3" s="1"/>
  <c r="X3004" i="3"/>
  <c r="AA3004" i="3" s="1"/>
  <c r="X2993" i="3"/>
  <c r="AA2993" i="3" s="1"/>
  <c r="X2982" i="3"/>
  <c r="X2971" i="3"/>
  <c r="AA2971" i="3" s="1"/>
  <c r="X2961" i="3"/>
  <c r="AA2961" i="3" s="1"/>
  <c r="X2950" i="3"/>
  <c r="AA2950" i="3" s="1"/>
  <c r="X2939" i="3"/>
  <c r="X2928" i="3"/>
  <c r="X2917" i="3"/>
  <c r="AA2917" i="3" s="1"/>
  <c r="X2907" i="3"/>
  <c r="X2896" i="3"/>
  <c r="AA2896" i="3" s="1"/>
  <c r="X2885" i="3"/>
  <c r="AA2885" i="3" s="1"/>
  <c r="X2874" i="3"/>
  <c r="X2863" i="3"/>
  <c r="AA2863" i="3" s="1"/>
  <c r="X2853" i="3"/>
  <c r="AA2853" i="3" s="1"/>
  <c r="X2844" i="3"/>
  <c r="AA2844" i="3" s="1"/>
  <c r="X2836" i="3"/>
  <c r="X2827" i="3"/>
  <c r="AA2827" i="3" s="1"/>
  <c r="X2819" i="3"/>
  <c r="AA2819" i="3" s="1"/>
  <c r="X2809" i="3"/>
  <c r="AA2809" i="3" s="1"/>
  <c r="X2801" i="3"/>
  <c r="X2793" i="3"/>
  <c r="AA2793" i="3" s="1"/>
  <c r="X2784" i="3"/>
  <c r="X2776" i="3"/>
  <c r="AA2776" i="3" s="1"/>
  <c r="X2766" i="3"/>
  <c r="X2758" i="3"/>
  <c r="AA2758" i="3" s="1"/>
  <c r="X2749" i="3"/>
  <c r="X2741" i="3"/>
  <c r="AA2741" i="3" s="1"/>
  <c r="X2733" i="3"/>
  <c r="AA2733" i="3" s="1"/>
  <c r="X2723" i="3"/>
  <c r="AA2723" i="3" s="1"/>
  <c r="X2715" i="3"/>
  <c r="X2706" i="3"/>
  <c r="AA2706" i="3" s="1"/>
  <c r="X2698" i="3"/>
  <c r="AA2698" i="3" s="1"/>
  <c r="X2689" i="3"/>
  <c r="X2680" i="3"/>
  <c r="AA2680" i="3" s="1"/>
  <c r="X2671" i="3"/>
  <c r="AA2671" i="3" s="1"/>
  <c r="X2663" i="3"/>
  <c r="X2655" i="3"/>
  <c r="X2646" i="3"/>
  <c r="X2638" i="3"/>
  <c r="X2631" i="3"/>
  <c r="AA2631" i="3" s="1"/>
  <c r="X2624" i="3"/>
  <c r="AA2624" i="3" s="1"/>
  <c r="X2617" i="3"/>
  <c r="X2610" i="3"/>
  <c r="X2602" i="3"/>
  <c r="X2595" i="3"/>
  <c r="AA2595" i="3" s="1"/>
  <c r="X2588" i="3"/>
  <c r="AA2588" i="3" s="1"/>
  <c r="X2581" i="3"/>
  <c r="AA2581" i="3" s="1"/>
  <c r="X2575" i="3"/>
  <c r="AA2575" i="3" s="1"/>
  <c r="X2569" i="3"/>
  <c r="X2563" i="3"/>
  <c r="AA2563" i="3" s="1"/>
  <c r="X2557" i="3"/>
  <c r="AA2557" i="3" s="1"/>
  <c r="X2551" i="3"/>
  <c r="AA2551" i="3" s="1"/>
  <c r="X2545" i="3"/>
  <c r="AA2545" i="3" s="1"/>
  <c r="X2539" i="3"/>
  <c r="AA2539" i="3" s="1"/>
  <c r="X2533" i="3"/>
  <c r="X2527" i="3"/>
  <c r="AA2527" i="3" s="1"/>
  <c r="X2521" i="3"/>
  <c r="AA2521" i="3" s="1"/>
  <c r="X2515" i="3"/>
  <c r="AA2515" i="3" s="1"/>
  <c r="X2509" i="3"/>
  <c r="AA2509" i="3" s="1"/>
  <c r="X2503" i="3"/>
  <c r="AA2503" i="3" s="1"/>
  <c r="X2497" i="3"/>
  <c r="X2491" i="3"/>
  <c r="AA2491" i="3" s="1"/>
  <c r="X2485" i="3"/>
  <c r="AA2485" i="3" s="1"/>
  <c r="X2479" i="3"/>
  <c r="AA2479" i="3" s="1"/>
  <c r="X2473" i="3"/>
  <c r="AA2473" i="3" s="1"/>
  <c r="X2467" i="3"/>
  <c r="AA2467" i="3" s="1"/>
  <c r="X2461" i="3"/>
  <c r="X2455" i="3"/>
  <c r="AA2455" i="3" s="1"/>
  <c r="X2449" i="3"/>
  <c r="AA2449" i="3" s="1"/>
  <c r="X2443" i="3"/>
  <c r="AA2443" i="3" s="1"/>
  <c r="X2437" i="3"/>
  <c r="AA2437" i="3" s="1"/>
  <c r="X2431" i="3"/>
  <c r="AA2431" i="3" s="1"/>
  <c r="X2425" i="3"/>
  <c r="X2419" i="3"/>
  <c r="AA2419" i="3" s="1"/>
  <c r="X2413" i="3"/>
  <c r="AA2413" i="3" s="1"/>
  <c r="X2407" i="3"/>
  <c r="AA2407" i="3" s="1"/>
  <c r="X2401" i="3"/>
  <c r="AA2401" i="3" s="1"/>
  <c r="X2395" i="3"/>
  <c r="AA2395" i="3" s="1"/>
  <c r="X2389" i="3"/>
  <c r="X2383" i="3"/>
  <c r="AA2383" i="3" s="1"/>
  <c r="X2377" i="3"/>
  <c r="AA2377" i="3" s="1"/>
  <c r="X2371" i="3"/>
  <c r="AA2371" i="3" s="1"/>
  <c r="X2365" i="3"/>
  <c r="AA2365" i="3" s="1"/>
  <c r="X2359" i="3"/>
  <c r="AA2359" i="3" s="1"/>
  <c r="X2353" i="3"/>
  <c r="X2347" i="3"/>
  <c r="AA2347" i="3" s="1"/>
  <c r="X2341" i="3"/>
  <c r="AA2341" i="3" s="1"/>
  <c r="X2335" i="3"/>
  <c r="AA2335" i="3" s="1"/>
  <c r="X2329" i="3"/>
  <c r="AA2329" i="3" s="1"/>
  <c r="X2323" i="3"/>
  <c r="AA2323" i="3" s="1"/>
  <c r="X2317" i="3"/>
  <c r="X2311" i="3"/>
  <c r="AA2311" i="3" s="1"/>
  <c r="X2305" i="3"/>
  <c r="AA2305" i="3" s="1"/>
  <c r="X2299" i="3"/>
  <c r="AA2299" i="3" s="1"/>
  <c r="X2293" i="3"/>
  <c r="AA2293" i="3" s="1"/>
  <c r="X2287" i="3"/>
  <c r="AA2287" i="3" s="1"/>
  <c r="X2281" i="3"/>
  <c r="X2275" i="3"/>
  <c r="AA2275" i="3" s="1"/>
  <c r="X2269" i="3"/>
  <c r="AA2269" i="3" s="1"/>
  <c r="X2263" i="3"/>
  <c r="AA2263" i="3" s="1"/>
  <c r="X2257" i="3"/>
  <c r="AA2257" i="3" s="1"/>
  <c r="X2251" i="3"/>
  <c r="AA2251" i="3" s="1"/>
  <c r="X2245" i="3"/>
  <c r="X2239" i="3"/>
  <c r="AA2239" i="3" s="1"/>
  <c r="X2233" i="3"/>
  <c r="AA2233" i="3" s="1"/>
  <c r="X2227" i="3"/>
  <c r="AA2227" i="3" s="1"/>
  <c r="X2221" i="3"/>
  <c r="AA2221" i="3" s="1"/>
  <c r="X2215" i="3"/>
  <c r="AA2215" i="3" s="1"/>
  <c r="X2209" i="3"/>
  <c r="X2203" i="3"/>
  <c r="AA2203" i="3" s="1"/>
  <c r="X2197" i="3"/>
  <c r="AA2197" i="3" s="1"/>
  <c r="X2191" i="3"/>
  <c r="AA2191" i="3" s="1"/>
  <c r="X2185" i="3"/>
  <c r="AA2185" i="3" s="1"/>
  <c r="X2179" i="3"/>
  <c r="AA2179" i="3" s="1"/>
  <c r="X2173" i="3"/>
  <c r="X2167" i="3"/>
  <c r="AA2167" i="3" s="1"/>
  <c r="X2161" i="3"/>
  <c r="AA2161" i="3" s="1"/>
  <c r="X2155" i="3"/>
  <c r="AA2155" i="3" s="1"/>
  <c r="X2149" i="3"/>
  <c r="AA2149" i="3" s="1"/>
  <c r="X2143" i="3"/>
  <c r="AA2143" i="3" s="1"/>
  <c r="X2137" i="3"/>
  <c r="X2131" i="3"/>
  <c r="AA2131" i="3" s="1"/>
  <c r="X2125" i="3"/>
  <c r="AA2125" i="3" s="1"/>
  <c r="X2119" i="3"/>
  <c r="AA2119" i="3" s="1"/>
  <c r="X2113" i="3"/>
  <c r="AA2113" i="3" s="1"/>
  <c r="X2107" i="3"/>
  <c r="AA2107" i="3" s="1"/>
  <c r="X2101" i="3"/>
  <c r="X2095" i="3"/>
  <c r="AA2095" i="3" s="1"/>
  <c r="X2089" i="3"/>
  <c r="AA2089" i="3" s="1"/>
  <c r="X2083" i="3"/>
  <c r="AA2083" i="3" s="1"/>
  <c r="X2077" i="3"/>
  <c r="AA2077" i="3" s="1"/>
  <c r="X2071" i="3"/>
  <c r="AA2071" i="3" s="1"/>
  <c r="X2065" i="3"/>
  <c r="X2059" i="3"/>
  <c r="AA2059" i="3" s="1"/>
  <c r="X2053" i="3"/>
  <c r="AA2053" i="3" s="1"/>
  <c r="X2047" i="3"/>
  <c r="AA2047" i="3" s="1"/>
  <c r="X2041" i="3"/>
  <c r="AA2041" i="3" s="1"/>
  <c r="X2035" i="3"/>
  <c r="AA2035" i="3" s="1"/>
  <c r="X2029" i="3"/>
  <c r="X2023" i="3"/>
  <c r="AA2023" i="3" s="1"/>
  <c r="X2017" i="3"/>
  <c r="AA2017" i="3" s="1"/>
  <c r="X2011" i="3"/>
  <c r="AA2011" i="3" s="1"/>
  <c r="X2005" i="3"/>
  <c r="AA2005" i="3" s="1"/>
  <c r="X1999" i="3"/>
  <c r="AA1999" i="3" s="1"/>
  <c r="X1993" i="3"/>
  <c r="X1987" i="3"/>
  <c r="AA1987" i="3" s="1"/>
  <c r="X1981" i="3"/>
  <c r="AA1981" i="3" s="1"/>
  <c r="X1975" i="3"/>
  <c r="AA1975" i="3" s="1"/>
  <c r="X1969" i="3"/>
  <c r="AA1969" i="3" s="1"/>
  <c r="X1963" i="3"/>
  <c r="AA1963" i="3" s="1"/>
  <c r="X1957" i="3"/>
  <c r="X1951" i="3"/>
  <c r="AA1951" i="3" s="1"/>
  <c r="X1945" i="3"/>
  <c r="AA1945" i="3" s="1"/>
  <c r="X1939" i="3"/>
  <c r="AA1939" i="3" s="1"/>
  <c r="X1933" i="3"/>
  <c r="AA1933" i="3" s="1"/>
  <c r="X1927" i="3"/>
  <c r="AA1927" i="3" s="1"/>
  <c r="X1921" i="3"/>
  <c r="X1915" i="3"/>
  <c r="AA1915" i="3" s="1"/>
  <c r="X1909" i="3"/>
  <c r="AA1909" i="3" s="1"/>
  <c r="X1903" i="3"/>
  <c r="AA1903" i="3" s="1"/>
  <c r="X1897" i="3"/>
  <c r="AA1897" i="3" s="1"/>
  <c r="X1891" i="3"/>
  <c r="AA1891" i="3" s="1"/>
  <c r="X1885" i="3"/>
  <c r="X1879" i="3"/>
  <c r="AA1879" i="3" s="1"/>
  <c r="X1873" i="3"/>
  <c r="AA1873" i="3" s="1"/>
  <c r="X1867" i="3"/>
  <c r="AA1867" i="3" s="1"/>
  <c r="X1861" i="3"/>
  <c r="AA1861" i="3" s="1"/>
  <c r="X1855" i="3"/>
  <c r="AA1855" i="3" s="1"/>
  <c r="X1849" i="3"/>
  <c r="X1843" i="3"/>
  <c r="AA1843" i="3" s="1"/>
  <c r="X1837" i="3"/>
  <c r="AA1837" i="3" s="1"/>
  <c r="X1831" i="3"/>
  <c r="AA1831" i="3" s="1"/>
  <c r="X1825" i="3"/>
  <c r="AA1825" i="3" s="1"/>
  <c r="X1819" i="3"/>
  <c r="AA1819" i="3" s="1"/>
  <c r="X1813" i="3"/>
  <c r="X1807" i="3"/>
  <c r="AA1807" i="3" s="1"/>
  <c r="X1801" i="3"/>
  <c r="AA1801" i="3" s="1"/>
  <c r="X1795" i="3"/>
  <c r="AA1795" i="3" s="1"/>
  <c r="X1789" i="3"/>
  <c r="AA1789" i="3" s="1"/>
  <c r="X1783" i="3"/>
  <c r="AA1783" i="3" s="1"/>
  <c r="X1777" i="3"/>
  <c r="X1771" i="3"/>
  <c r="AA1771" i="3" s="1"/>
  <c r="X1765" i="3"/>
  <c r="AA1765" i="3" s="1"/>
  <c r="X1759" i="3"/>
  <c r="AA1759" i="3" s="1"/>
  <c r="X1753" i="3"/>
  <c r="AA1753" i="3" s="1"/>
  <c r="X1747" i="3"/>
  <c r="AA1747" i="3" s="1"/>
  <c r="X1741" i="3"/>
  <c r="X1735" i="3"/>
  <c r="AA1735" i="3" s="1"/>
  <c r="X1729" i="3"/>
  <c r="AA1729" i="3" s="1"/>
  <c r="X1723" i="3"/>
  <c r="AA1723" i="3" s="1"/>
  <c r="X1717" i="3"/>
  <c r="AA1717" i="3" s="1"/>
  <c r="X1711" i="3"/>
  <c r="AA1711" i="3" s="1"/>
  <c r="X1705" i="3"/>
  <c r="X1699" i="3"/>
  <c r="AA1699" i="3" s="1"/>
  <c r="X1693" i="3"/>
  <c r="AA1693" i="3" s="1"/>
  <c r="X1687" i="3"/>
  <c r="AA1687" i="3" s="1"/>
  <c r="X1681" i="3"/>
  <c r="AA1681" i="3" s="1"/>
  <c r="X1675" i="3"/>
  <c r="AA1675" i="3" s="1"/>
  <c r="X1669" i="3"/>
  <c r="X1663" i="3"/>
  <c r="AA1663" i="3" s="1"/>
  <c r="X1657" i="3"/>
  <c r="AA1657" i="3" s="1"/>
  <c r="X1651" i="3"/>
  <c r="AA1651" i="3" s="1"/>
  <c r="X1645" i="3"/>
  <c r="AA1645" i="3" s="1"/>
  <c r="X1639" i="3"/>
  <c r="AA1639" i="3" s="1"/>
  <c r="X1633" i="3"/>
  <c r="X1627" i="3"/>
  <c r="AA1627" i="3" s="1"/>
  <c r="X1621" i="3"/>
  <c r="AA1621" i="3" s="1"/>
  <c r="X1615" i="3"/>
  <c r="AA1615" i="3" s="1"/>
  <c r="X1609" i="3"/>
  <c r="AA1609" i="3" s="1"/>
  <c r="X1603" i="3"/>
  <c r="AA1603" i="3" s="1"/>
  <c r="X1597" i="3"/>
  <c r="X1591" i="3"/>
  <c r="AA1591" i="3" s="1"/>
  <c r="X1585" i="3"/>
  <c r="AA1585" i="3" s="1"/>
  <c r="X1579" i="3"/>
  <c r="AA1579" i="3" s="1"/>
  <c r="X1573" i="3"/>
  <c r="AA1573" i="3" s="1"/>
  <c r="X1567" i="3"/>
  <c r="AA1567" i="3" s="1"/>
  <c r="X1561" i="3"/>
  <c r="X1555" i="3"/>
  <c r="AA1555" i="3" s="1"/>
  <c r="X1549" i="3"/>
  <c r="AA1549" i="3" s="1"/>
  <c r="X1543" i="3"/>
  <c r="AA1543" i="3" s="1"/>
  <c r="X1537" i="3"/>
  <c r="AA1537" i="3" s="1"/>
  <c r="X1531" i="3"/>
  <c r="AA1531" i="3" s="1"/>
  <c r="X1525" i="3"/>
  <c r="X1519" i="3"/>
  <c r="AA1519" i="3" s="1"/>
  <c r="X1513" i="3"/>
  <c r="AA1513" i="3" s="1"/>
  <c r="X1507" i="3"/>
  <c r="AA1507" i="3" s="1"/>
  <c r="X1501" i="3"/>
  <c r="AA1501" i="3" s="1"/>
  <c r="X1495" i="3"/>
  <c r="AA1495" i="3" s="1"/>
  <c r="X1489" i="3"/>
  <c r="X1483" i="3"/>
  <c r="AA1483" i="3" s="1"/>
  <c r="X1477" i="3"/>
  <c r="AA1477" i="3" s="1"/>
  <c r="X1471" i="3"/>
  <c r="AA1471" i="3" s="1"/>
  <c r="X1465" i="3"/>
  <c r="AA1465" i="3" s="1"/>
  <c r="X1459" i="3"/>
  <c r="AA1459" i="3" s="1"/>
  <c r="X1453" i="3"/>
  <c r="X1447" i="3"/>
  <c r="AA1447" i="3" s="1"/>
  <c r="X1441" i="3"/>
  <c r="AA1441" i="3" s="1"/>
  <c r="X1435" i="3"/>
  <c r="AA1435" i="3" s="1"/>
  <c r="X1429" i="3"/>
  <c r="AA1429" i="3" s="1"/>
  <c r="X1423" i="3"/>
  <c r="AA1423" i="3" s="1"/>
  <c r="X1417" i="3"/>
  <c r="X1411" i="3"/>
  <c r="AA1411" i="3" s="1"/>
  <c r="X1405" i="3"/>
  <c r="AA1405" i="3" s="1"/>
  <c r="X1399" i="3"/>
  <c r="AA1399" i="3" s="1"/>
  <c r="X1393" i="3"/>
  <c r="AA1393" i="3" s="1"/>
  <c r="X1387" i="3"/>
  <c r="AA1387" i="3" s="1"/>
  <c r="X1381" i="3"/>
  <c r="X1375" i="3"/>
  <c r="AA1375" i="3" s="1"/>
  <c r="X1369" i="3"/>
  <c r="AA1369" i="3" s="1"/>
  <c r="X1363" i="3"/>
  <c r="AA1363" i="3" s="1"/>
  <c r="X4839" i="3"/>
  <c r="X4475" i="3"/>
  <c r="AA4475" i="3" s="1"/>
  <c r="X4296" i="3"/>
  <c r="X4188" i="3"/>
  <c r="X4137" i="3"/>
  <c r="X4101" i="3"/>
  <c r="AA4101" i="3" s="1"/>
  <c r="X4065" i="3"/>
  <c r="X4029" i="3"/>
  <c r="X3993" i="3"/>
  <c r="X3957" i="3"/>
  <c r="X3927" i="3"/>
  <c r="AA3927" i="3" s="1"/>
  <c r="X3900" i="3"/>
  <c r="X3873" i="3"/>
  <c r="AA3873" i="3" s="1"/>
  <c r="X3846" i="3"/>
  <c r="X3819" i="3"/>
  <c r="AA3819" i="3" s="1"/>
  <c r="X3792" i="3"/>
  <c r="X3765" i="3"/>
  <c r="AA3765" i="3" s="1"/>
  <c r="X3738" i="3"/>
  <c r="AA3738" i="3" s="1"/>
  <c r="X3711" i="3"/>
  <c r="AA3711" i="3" s="1"/>
  <c r="X3684" i="3"/>
  <c r="X3666" i="3"/>
  <c r="X3648" i="3"/>
  <c r="X3630" i="3"/>
  <c r="X3612" i="3"/>
  <c r="X3594" i="3"/>
  <c r="X3576" i="3"/>
  <c r="X3558" i="3"/>
  <c r="X3544" i="3"/>
  <c r="AA3544" i="3" s="1"/>
  <c r="X3531" i="3"/>
  <c r="AA3531" i="3" s="1"/>
  <c r="X3517" i="3"/>
  <c r="X3504" i="3"/>
  <c r="X3490" i="3"/>
  <c r="AA3490" i="3" s="1"/>
  <c r="X3477" i="3"/>
  <c r="AA3477" i="3" s="1"/>
  <c r="X3463" i="3"/>
  <c r="AA3463" i="3" s="1"/>
  <c r="X3450" i="3"/>
  <c r="X3436" i="3"/>
  <c r="AA3436" i="3" s="1"/>
  <c r="X3424" i="3"/>
  <c r="AA3424" i="3" s="1"/>
  <c r="X3413" i="3"/>
  <c r="X3402" i="3"/>
  <c r="X3391" i="3"/>
  <c r="AA3391" i="3" s="1"/>
  <c r="X3381" i="3"/>
  <c r="X3370" i="3"/>
  <c r="AA3370" i="3" s="1"/>
  <c r="X3359" i="3"/>
  <c r="AA3359" i="3" s="1"/>
  <c r="X3348" i="3"/>
  <c r="AA3348" i="3" s="1"/>
  <c r="X3337" i="3"/>
  <c r="X3327" i="3"/>
  <c r="X3316" i="3"/>
  <c r="X3305" i="3"/>
  <c r="X3294" i="3"/>
  <c r="AA3294" i="3" s="1"/>
  <c r="X3283" i="3"/>
  <c r="AA3283" i="3" s="1"/>
  <c r="X3273" i="3"/>
  <c r="X3262" i="3"/>
  <c r="AA3262" i="3" s="1"/>
  <c r="X3251" i="3"/>
  <c r="AA3251" i="3" s="1"/>
  <c r="X3240" i="3"/>
  <c r="AA3240" i="3" s="1"/>
  <c r="X3229" i="3"/>
  <c r="AA3229" i="3" s="1"/>
  <c r="X3219" i="3"/>
  <c r="X3208" i="3"/>
  <c r="X3197" i="3"/>
  <c r="X3186" i="3"/>
  <c r="X3175" i="3"/>
  <c r="AA3175" i="3" s="1"/>
  <c r="X3165" i="3"/>
  <c r="X3154" i="3"/>
  <c r="AA3154" i="3" s="1"/>
  <c r="X3143" i="3"/>
  <c r="AA3143" i="3" s="1"/>
  <c r="X3132" i="3"/>
  <c r="AA3132" i="3" s="1"/>
  <c r="X3121" i="3"/>
  <c r="X3111" i="3"/>
  <c r="X3100" i="3"/>
  <c r="AA3100" i="3" s="1"/>
  <c r="X3089" i="3"/>
  <c r="X3078" i="3"/>
  <c r="X3067" i="3"/>
  <c r="AA3067" i="3" s="1"/>
  <c r="X3057" i="3"/>
  <c r="X3046" i="3"/>
  <c r="AA3046" i="3" s="1"/>
  <c r="X3035" i="3"/>
  <c r="AA3035" i="3" s="1"/>
  <c r="X3024" i="3"/>
  <c r="AA3024" i="3" s="1"/>
  <c r="X3013" i="3"/>
  <c r="X3003" i="3"/>
  <c r="X2992" i="3"/>
  <c r="X2981" i="3"/>
  <c r="X2970" i="3"/>
  <c r="AA2970" i="3" s="1"/>
  <c r="X2959" i="3"/>
  <c r="AA2959" i="3" s="1"/>
  <c r="X2949" i="3"/>
  <c r="X2938" i="3"/>
  <c r="AA2938" i="3" s="1"/>
  <c r="X2927" i="3"/>
  <c r="AA2927" i="3" s="1"/>
  <c r="X2916" i="3"/>
  <c r="AA2916" i="3" s="1"/>
  <c r="X2905" i="3"/>
  <c r="AA2905" i="3" s="1"/>
  <c r="X2895" i="3"/>
  <c r="X2884" i="3"/>
  <c r="X2873" i="3"/>
  <c r="X2862" i="3"/>
  <c r="X2851" i="3"/>
  <c r="AA2851" i="3" s="1"/>
  <c r="X2843" i="3"/>
  <c r="X2835" i="3"/>
  <c r="X2826" i="3"/>
  <c r="X2817" i="3"/>
  <c r="AA2817" i="3" s="1"/>
  <c r="X4709" i="3"/>
  <c r="X4405" i="3"/>
  <c r="X4266" i="3"/>
  <c r="AA4266" i="3" s="1"/>
  <c r="X4164" i="3"/>
  <c r="X4126" i="3"/>
  <c r="AA4126" i="3" s="1"/>
  <c r="X4090" i="3"/>
  <c r="AA4090" i="3" s="1"/>
  <c r="X4054" i="3"/>
  <c r="AA4054" i="3" s="1"/>
  <c r="X4018" i="3"/>
  <c r="AA4018" i="3" s="1"/>
  <c r="X3982" i="3"/>
  <c r="AA3982" i="3" s="1"/>
  <c r="X3946" i="3"/>
  <c r="AA3946" i="3" s="1"/>
  <c r="X3919" i="3"/>
  <c r="X3892" i="3"/>
  <c r="X3865" i="3"/>
  <c r="X3838" i="3"/>
  <c r="AA3838" i="3" s="1"/>
  <c r="X3811" i="3"/>
  <c r="X3784" i="3"/>
  <c r="X3757" i="3"/>
  <c r="X3730" i="3"/>
  <c r="AA3730" i="3" s="1"/>
  <c r="X3703" i="3"/>
  <c r="X3679" i="3"/>
  <c r="AA3679" i="3" s="1"/>
  <c r="X3661" i="3"/>
  <c r="AA3661" i="3" s="1"/>
  <c r="X3643" i="3"/>
  <c r="AA3643" i="3" s="1"/>
  <c r="X3625" i="3"/>
  <c r="X3607" i="3"/>
  <c r="AA3607" i="3" s="1"/>
  <c r="X3589" i="3"/>
  <c r="X3571" i="3"/>
  <c r="AA3571" i="3" s="1"/>
  <c r="X3555" i="3"/>
  <c r="AA3555" i="3" s="1"/>
  <c r="X3541" i="3"/>
  <c r="X3528" i="3"/>
  <c r="AA3528" i="3" s="1"/>
  <c r="X3514" i="3"/>
  <c r="AA3514" i="3" s="1"/>
  <c r="X3501" i="3"/>
  <c r="AA3501" i="3" s="1"/>
  <c r="X3487" i="3"/>
  <c r="AA3487" i="3" s="1"/>
  <c r="X3474" i="3"/>
  <c r="AA3474" i="3" s="1"/>
  <c r="X3460" i="3"/>
  <c r="X3447" i="3"/>
  <c r="X3433" i="3"/>
  <c r="X3421" i="3"/>
  <c r="AA3421" i="3" s="1"/>
  <c r="X3411" i="3"/>
  <c r="X3400" i="3"/>
  <c r="AA3400" i="3" s="1"/>
  <c r="X3389" i="3"/>
  <c r="AA3389" i="3" s="1"/>
  <c r="X3378" i="3"/>
  <c r="X3367" i="3"/>
  <c r="AA3367" i="3" s="1"/>
  <c r="X3357" i="3"/>
  <c r="AA3357" i="3" s="1"/>
  <c r="X3346" i="3"/>
  <c r="AA3346" i="3" s="1"/>
  <c r="X3335" i="3"/>
  <c r="AA3335" i="3" s="1"/>
  <c r="X3324" i="3"/>
  <c r="X3313" i="3"/>
  <c r="AA3313" i="3" s="1"/>
  <c r="X3303" i="3"/>
  <c r="X3292" i="3"/>
  <c r="AA3292" i="3" s="1"/>
  <c r="X3281" i="3"/>
  <c r="AA3281" i="3" s="1"/>
  <c r="X3270" i="3"/>
  <c r="X3259" i="3"/>
  <c r="AA3259" i="3" s="1"/>
  <c r="X3249" i="3"/>
  <c r="AA3249" i="3" s="1"/>
  <c r="X3238" i="3"/>
  <c r="AA3238" i="3" s="1"/>
  <c r="X3227" i="3"/>
  <c r="X3216" i="3"/>
  <c r="X3205" i="3"/>
  <c r="AA3205" i="3" s="1"/>
  <c r="X3195" i="3"/>
  <c r="X3184" i="3"/>
  <c r="AA3184" i="3" s="1"/>
  <c r="X3173" i="3"/>
  <c r="AA3173" i="3" s="1"/>
  <c r="X3162" i="3"/>
  <c r="X3151" i="3"/>
  <c r="AA3151" i="3" s="1"/>
  <c r="X3141" i="3"/>
  <c r="AA3141" i="3" s="1"/>
  <c r="X3130" i="3"/>
  <c r="AA3130" i="3" s="1"/>
  <c r="X3119" i="3"/>
  <c r="X3108" i="3"/>
  <c r="X3097" i="3"/>
  <c r="AA3097" i="3" s="1"/>
  <c r="X3087" i="3"/>
  <c r="X3076" i="3"/>
  <c r="AA3076" i="3" s="1"/>
  <c r="X3065" i="3"/>
  <c r="AA3065" i="3" s="1"/>
  <c r="X3054" i="3"/>
  <c r="X3043" i="3"/>
  <c r="AA3043" i="3" s="1"/>
  <c r="X3033" i="3"/>
  <c r="AA3033" i="3" s="1"/>
  <c r="X3022" i="3"/>
  <c r="AA3022" i="3" s="1"/>
  <c r="X3011" i="3"/>
  <c r="AA3011" i="3" s="1"/>
  <c r="X3000" i="3"/>
  <c r="X2989" i="3"/>
  <c r="AA2989" i="3" s="1"/>
  <c r="X2979" i="3"/>
  <c r="X2968" i="3"/>
  <c r="AA2968" i="3" s="1"/>
  <c r="X2957" i="3"/>
  <c r="AA2957" i="3" s="1"/>
  <c r="X2946" i="3"/>
  <c r="X2935" i="3"/>
  <c r="AA2935" i="3" s="1"/>
  <c r="X2925" i="3"/>
  <c r="AA2925" i="3" s="1"/>
  <c r="X2914" i="3"/>
  <c r="AA2914" i="3" s="1"/>
  <c r="X2903" i="3"/>
  <c r="X2892" i="3"/>
  <c r="X2881" i="3"/>
  <c r="AA2881" i="3" s="1"/>
  <c r="X2871" i="3"/>
  <c r="X2860" i="3"/>
  <c r="AA2860" i="3" s="1"/>
  <c r="X2850" i="3"/>
  <c r="AA2850" i="3" s="1"/>
  <c r="X2842" i="3"/>
  <c r="AA2842" i="3" s="1"/>
  <c r="X2833" i="3"/>
  <c r="X2824" i="3"/>
  <c r="AA2824" i="3" s="1"/>
  <c r="X2815" i="3"/>
  <c r="AA2815" i="3" s="1"/>
  <c r="X2807" i="3"/>
  <c r="X2799" i="3"/>
  <c r="X2790" i="3"/>
  <c r="X2781" i="3"/>
  <c r="AA2781" i="3" s="1"/>
  <c r="X2772" i="3"/>
  <c r="AA2772" i="3" s="1"/>
  <c r="X2764" i="3"/>
  <c r="X2755" i="3"/>
  <c r="AA2755" i="3" s="1"/>
  <c r="X2747" i="3"/>
  <c r="AA2747" i="3" s="1"/>
  <c r="X2737" i="3"/>
  <c r="AA2737" i="3" s="1"/>
  <c r="X2729" i="3"/>
  <c r="X2721" i="3"/>
  <c r="AA2721" i="3" s="1"/>
  <c r="X2712" i="3"/>
  <c r="X2704" i="3"/>
  <c r="X2694" i="3"/>
  <c r="X2686" i="3"/>
  <c r="AA2686" i="3" s="1"/>
  <c r="X2677" i="3"/>
  <c r="X2669" i="3"/>
  <c r="AA2669" i="3" s="1"/>
  <c r="X2661" i="3"/>
  <c r="X2651" i="3"/>
  <c r="X2643" i="3"/>
  <c r="X2636" i="3"/>
  <c r="AA2636" i="3" s="1"/>
  <c r="X2629" i="3"/>
  <c r="AA2629" i="3" s="1"/>
  <c r="X2622" i="3"/>
  <c r="X2614" i="3"/>
  <c r="AA2614" i="3" s="1"/>
  <c r="X2607" i="3"/>
  <c r="X2600" i="3"/>
  <c r="AA2600" i="3" s="1"/>
  <c r="X2593" i="3"/>
  <c r="AA2593" i="3" s="1"/>
  <c r="X2586" i="3"/>
  <c r="AA2586" i="3" s="1"/>
  <c r="X2579" i="3"/>
  <c r="AA2579" i="3" s="1"/>
  <c r="X2573" i="3"/>
  <c r="X2567" i="3"/>
  <c r="AA2567" i="3" s="1"/>
  <c r="X2561" i="3"/>
  <c r="AA2561" i="3" s="1"/>
  <c r="X2555" i="3"/>
  <c r="X2549" i="3"/>
  <c r="X2543" i="3"/>
  <c r="AA2543" i="3" s="1"/>
  <c r="X2537" i="3"/>
  <c r="X2531" i="3"/>
  <c r="AA2531" i="3" s="1"/>
  <c r="X2525" i="3"/>
  <c r="AA2525" i="3" s="1"/>
  <c r="X2519" i="3"/>
  <c r="X2513" i="3"/>
  <c r="X2507" i="3"/>
  <c r="AA2507" i="3" s="1"/>
  <c r="X2501" i="3"/>
  <c r="X2495" i="3"/>
  <c r="AA2495" i="3" s="1"/>
  <c r="X2489" i="3"/>
  <c r="AA2489" i="3" s="1"/>
  <c r="X2483" i="3"/>
  <c r="X2477" i="3"/>
  <c r="X2471" i="3"/>
  <c r="AA2471" i="3" s="1"/>
  <c r="X2465" i="3"/>
  <c r="X2459" i="3"/>
  <c r="AA2459" i="3" s="1"/>
  <c r="X2453" i="3"/>
  <c r="AA2453" i="3" s="1"/>
  <c r="X2447" i="3"/>
  <c r="X2441" i="3"/>
  <c r="X2435" i="3"/>
  <c r="AA2435" i="3" s="1"/>
  <c r="X2429" i="3"/>
  <c r="X2423" i="3"/>
  <c r="AA2423" i="3" s="1"/>
  <c r="X2417" i="3"/>
  <c r="AA2417" i="3" s="1"/>
  <c r="X2411" i="3"/>
  <c r="X2405" i="3"/>
  <c r="X2399" i="3"/>
  <c r="AA2399" i="3" s="1"/>
  <c r="X2393" i="3"/>
  <c r="X2387" i="3"/>
  <c r="AA2387" i="3" s="1"/>
  <c r="X2381" i="3"/>
  <c r="AA2381" i="3" s="1"/>
  <c r="X2375" i="3"/>
  <c r="X2369" i="3"/>
  <c r="X2363" i="3"/>
  <c r="AA2363" i="3" s="1"/>
  <c r="X2357" i="3"/>
  <c r="X2351" i="3"/>
  <c r="AA2351" i="3" s="1"/>
  <c r="X2345" i="3"/>
  <c r="AA2345" i="3" s="1"/>
  <c r="X2339" i="3"/>
  <c r="X2333" i="3"/>
  <c r="X2327" i="3"/>
  <c r="AA2327" i="3" s="1"/>
  <c r="X2321" i="3"/>
  <c r="X2315" i="3"/>
  <c r="AA2315" i="3" s="1"/>
  <c r="X2309" i="3"/>
  <c r="AA2309" i="3" s="1"/>
  <c r="X2303" i="3"/>
  <c r="X2297" i="3"/>
  <c r="X2291" i="3"/>
  <c r="AA2291" i="3" s="1"/>
  <c r="X2285" i="3"/>
  <c r="X2279" i="3"/>
  <c r="AA2279" i="3" s="1"/>
  <c r="X2273" i="3"/>
  <c r="AA2273" i="3" s="1"/>
  <c r="X2267" i="3"/>
  <c r="X2261" i="3"/>
  <c r="X2255" i="3"/>
  <c r="AA2255" i="3" s="1"/>
  <c r="X2249" i="3"/>
  <c r="X2243" i="3"/>
  <c r="AA2243" i="3" s="1"/>
  <c r="X2237" i="3"/>
  <c r="AA2237" i="3" s="1"/>
  <c r="X2231" i="3"/>
  <c r="X2225" i="3"/>
  <c r="X2219" i="3"/>
  <c r="AA2219" i="3" s="1"/>
  <c r="X2213" i="3"/>
  <c r="X2207" i="3"/>
  <c r="AA2207" i="3" s="1"/>
  <c r="X2201" i="3"/>
  <c r="AA2201" i="3" s="1"/>
  <c r="X2195" i="3"/>
  <c r="X2189" i="3"/>
  <c r="X2183" i="3"/>
  <c r="AA2183" i="3" s="1"/>
  <c r="X2177" i="3"/>
  <c r="X2171" i="3"/>
  <c r="AA2171" i="3" s="1"/>
  <c r="X2165" i="3"/>
  <c r="AA2165" i="3" s="1"/>
  <c r="X2159" i="3"/>
  <c r="X2153" i="3"/>
  <c r="X2147" i="3"/>
  <c r="AA2147" i="3" s="1"/>
  <c r="X2141" i="3"/>
  <c r="X2135" i="3"/>
  <c r="AA2135" i="3" s="1"/>
  <c r="X2129" i="3"/>
  <c r="AA2129" i="3" s="1"/>
  <c r="X2123" i="3"/>
  <c r="X2117" i="3"/>
  <c r="X2111" i="3"/>
  <c r="AA2111" i="3" s="1"/>
  <c r="X2105" i="3"/>
  <c r="X2099" i="3"/>
  <c r="AA2099" i="3" s="1"/>
  <c r="X2093" i="3"/>
  <c r="AA2093" i="3" s="1"/>
  <c r="X2087" i="3"/>
  <c r="X2081" i="3"/>
  <c r="X2075" i="3"/>
  <c r="AA2075" i="3" s="1"/>
  <c r="X2069" i="3"/>
  <c r="X2063" i="3"/>
  <c r="AA2063" i="3" s="1"/>
  <c r="X2057" i="3"/>
  <c r="AA2057" i="3" s="1"/>
  <c r="X2051" i="3"/>
  <c r="X2045" i="3"/>
  <c r="X2039" i="3"/>
  <c r="AA2039" i="3" s="1"/>
  <c r="X2033" i="3"/>
  <c r="X2027" i="3"/>
  <c r="AA2027" i="3" s="1"/>
  <c r="X2021" i="3"/>
  <c r="AA2021" i="3" s="1"/>
  <c r="X2015" i="3"/>
  <c r="X2009" i="3"/>
  <c r="X2003" i="3"/>
  <c r="AA2003" i="3" s="1"/>
  <c r="X1997" i="3"/>
  <c r="X1991" i="3"/>
  <c r="AA1991" i="3" s="1"/>
  <c r="X1985" i="3"/>
  <c r="AA1985" i="3" s="1"/>
  <c r="X1979" i="3"/>
  <c r="X1973" i="3"/>
  <c r="X1967" i="3"/>
  <c r="AA1967" i="3" s="1"/>
  <c r="X1961" i="3"/>
  <c r="X1955" i="3"/>
  <c r="AA1955" i="3" s="1"/>
  <c r="X1949" i="3"/>
  <c r="AA1949" i="3" s="1"/>
  <c r="X1943" i="3"/>
  <c r="X1937" i="3"/>
  <c r="X1931" i="3"/>
  <c r="AA1931" i="3" s="1"/>
  <c r="X1925" i="3"/>
  <c r="X1919" i="3"/>
  <c r="AA1919" i="3" s="1"/>
  <c r="X1913" i="3"/>
  <c r="AA1913" i="3" s="1"/>
  <c r="X1907" i="3"/>
  <c r="X1901" i="3"/>
  <c r="X1895" i="3"/>
  <c r="AA1895" i="3" s="1"/>
  <c r="X1889" i="3"/>
  <c r="X1883" i="3"/>
  <c r="AA1883" i="3" s="1"/>
  <c r="X1877" i="3"/>
  <c r="AA1877" i="3" s="1"/>
  <c r="X1871" i="3"/>
  <c r="X1865" i="3"/>
  <c r="X1859" i="3"/>
  <c r="AA1859" i="3" s="1"/>
  <c r="X1853" i="3"/>
  <c r="X1847" i="3"/>
  <c r="AA1847" i="3" s="1"/>
  <c r="X1841" i="3"/>
  <c r="AA1841" i="3" s="1"/>
  <c r="X1835" i="3"/>
  <c r="X1829" i="3"/>
  <c r="X1823" i="3"/>
  <c r="AA1823" i="3" s="1"/>
  <c r="X1817" i="3"/>
  <c r="X1811" i="3"/>
  <c r="AA1811" i="3" s="1"/>
  <c r="X1805" i="3"/>
  <c r="AA1805" i="3" s="1"/>
  <c r="X1799" i="3"/>
  <c r="X1793" i="3"/>
  <c r="X1787" i="3"/>
  <c r="AA1787" i="3" s="1"/>
  <c r="X1781" i="3"/>
  <c r="X1775" i="3"/>
  <c r="AA1775" i="3" s="1"/>
  <c r="X1769" i="3"/>
  <c r="AA1769" i="3" s="1"/>
  <c r="X1763" i="3"/>
  <c r="X1757" i="3"/>
  <c r="X1751" i="3"/>
  <c r="AA1751" i="3" s="1"/>
  <c r="X1745" i="3"/>
  <c r="X1739" i="3"/>
  <c r="AA1739" i="3" s="1"/>
  <c r="X1733" i="3"/>
  <c r="AA1733" i="3" s="1"/>
  <c r="X5463" i="3"/>
  <c r="X4078" i="3"/>
  <c r="AA4078" i="3" s="1"/>
  <c r="X3883" i="3"/>
  <c r="X3721" i="3"/>
  <c r="X3603" i="3"/>
  <c r="AA3603" i="3" s="1"/>
  <c r="X3510" i="3"/>
  <c r="AA3510" i="3" s="1"/>
  <c r="X3429" i="3"/>
  <c r="AA3429" i="3" s="1"/>
  <c r="X3364" i="3"/>
  <c r="AA3364" i="3" s="1"/>
  <c r="X3299" i="3"/>
  <c r="AA3299" i="3" s="1"/>
  <c r="X3234" i="3"/>
  <c r="X3169" i="3"/>
  <c r="AA3169" i="3" s="1"/>
  <c r="X3105" i="3"/>
  <c r="AA3105" i="3" s="1"/>
  <c r="X3040" i="3"/>
  <c r="AA3040" i="3" s="1"/>
  <c r="X2975" i="3"/>
  <c r="X2910" i="3"/>
  <c r="X2848" i="3"/>
  <c r="X2805" i="3"/>
  <c r="X2778" i="3"/>
  <c r="AA2778" i="3" s="1"/>
  <c r="X2752" i="3"/>
  <c r="AA2752" i="3" s="1"/>
  <c r="X2727" i="3"/>
  <c r="X2700" i="3"/>
  <c r="AA2700" i="3" s="1"/>
  <c r="X2675" i="3"/>
  <c r="AA2675" i="3" s="1"/>
  <c r="X2649" i="3"/>
  <c r="AA2649" i="3" s="1"/>
  <c r="X2626" i="3"/>
  <c r="AA2626" i="3" s="1"/>
  <c r="X2605" i="3"/>
  <c r="X2583" i="3"/>
  <c r="X2565" i="3"/>
  <c r="AA2565" i="3" s="1"/>
  <c r="X2547" i="3"/>
  <c r="X2529" i="3"/>
  <c r="AA2529" i="3" s="1"/>
  <c r="X2511" i="3"/>
  <c r="X2493" i="3"/>
  <c r="AA2493" i="3" s="1"/>
  <c r="X2475" i="3"/>
  <c r="X2457" i="3"/>
  <c r="AA2457" i="3" s="1"/>
  <c r="X2439" i="3"/>
  <c r="X2421" i="3"/>
  <c r="AA2421" i="3" s="1"/>
  <c r="X2403" i="3"/>
  <c r="X2385" i="3"/>
  <c r="AA2385" i="3" s="1"/>
  <c r="X2367" i="3"/>
  <c r="X2349" i="3"/>
  <c r="AA2349" i="3" s="1"/>
  <c r="X2331" i="3"/>
  <c r="X2313" i="3"/>
  <c r="AA2313" i="3" s="1"/>
  <c r="X2295" i="3"/>
  <c r="X2277" i="3"/>
  <c r="AA2277" i="3" s="1"/>
  <c r="X2259" i="3"/>
  <c r="X2241" i="3"/>
  <c r="AA2241" i="3" s="1"/>
  <c r="X2223" i="3"/>
  <c r="X2205" i="3"/>
  <c r="AA2205" i="3" s="1"/>
  <c r="X2187" i="3"/>
  <c r="X2169" i="3"/>
  <c r="AA2169" i="3" s="1"/>
  <c r="X2151" i="3"/>
  <c r="X2133" i="3"/>
  <c r="AA2133" i="3" s="1"/>
  <c r="X2115" i="3"/>
  <c r="X2097" i="3"/>
  <c r="AA2097" i="3" s="1"/>
  <c r="X2079" i="3"/>
  <c r="X2061" i="3"/>
  <c r="AA2061" i="3" s="1"/>
  <c r="X2043" i="3"/>
  <c r="X2025" i="3"/>
  <c r="AA2025" i="3" s="1"/>
  <c r="X2007" i="3"/>
  <c r="X1989" i="3"/>
  <c r="AA1989" i="3" s="1"/>
  <c r="X1971" i="3"/>
  <c r="X1953" i="3"/>
  <c r="AA1953" i="3" s="1"/>
  <c r="X1935" i="3"/>
  <c r="X1917" i="3"/>
  <c r="AA1917" i="3" s="1"/>
  <c r="X1899" i="3"/>
  <c r="X1881" i="3"/>
  <c r="AA1881" i="3" s="1"/>
  <c r="X1863" i="3"/>
  <c r="X1845" i="3"/>
  <c r="AA1845" i="3" s="1"/>
  <c r="X1827" i="3"/>
  <c r="X1809" i="3"/>
  <c r="AA1809" i="3" s="1"/>
  <c r="X1791" i="3"/>
  <c r="X1773" i="3"/>
  <c r="AA1773" i="3" s="1"/>
  <c r="X1755" i="3"/>
  <c r="X1737" i="3"/>
  <c r="AA1737" i="3" s="1"/>
  <c r="X1722" i="3"/>
  <c r="AA1722" i="3" s="1"/>
  <c r="X1710" i="3"/>
  <c r="AA1710" i="3" s="1"/>
  <c r="X1698" i="3"/>
  <c r="AA1698" i="3" s="1"/>
  <c r="X1686" i="3"/>
  <c r="X1677" i="3"/>
  <c r="AA1677" i="3" s="1"/>
  <c r="X1668" i="3"/>
  <c r="X1659" i="3"/>
  <c r="AA1659" i="3" s="1"/>
  <c r="X1650" i="3"/>
  <c r="X1641" i="3"/>
  <c r="AA1641" i="3" s="1"/>
  <c r="X1632" i="3"/>
  <c r="X1623" i="3"/>
  <c r="AA1623" i="3" s="1"/>
  <c r="X1614" i="3"/>
  <c r="X1605" i="3"/>
  <c r="AA1605" i="3" s="1"/>
  <c r="X1596" i="3"/>
  <c r="X1587" i="3"/>
  <c r="AA1587" i="3" s="1"/>
  <c r="X1578" i="3"/>
  <c r="X1569" i="3"/>
  <c r="AA1569" i="3" s="1"/>
  <c r="X1560" i="3"/>
  <c r="X1551" i="3"/>
  <c r="AA1551" i="3" s="1"/>
  <c r="X1542" i="3"/>
  <c r="X1533" i="3"/>
  <c r="AA1533" i="3" s="1"/>
  <c r="X1524" i="3"/>
  <c r="X1515" i="3"/>
  <c r="AA1515" i="3" s="1"/>
  <c r="X1506" i="3"/>
  <c r="X1497" i="3"/>
  <c r="AA1497" i="3" s="1"/>
  <c r="X1488" i="3"/>
  <c r="X1479" i="3"/>
  <c r="AA1479" i="3" s="1"/>
  <c r="X1470" i="3"/>
  <c r="X1461" i="3"/>
  <c r="AA1461" i="3" s="1"/>
  <c r="X1452" i="3"/>
  <c r="X1443" i="3"/>
  <c r="AA1443" i="3" s="1"/>
  <c r="X1434" i="3"/>
  <c r="X1425" i="3"/>
  <c r="AA1425" i="3" s="1"/>
  <c r="X1416" i="3"/>
  <c r="X1407" i="3"/>
  <c r="AA1407" i="3" s="1"/>
  <c r="X1398" i="3"/>
  <c r="X1389" i="3"/>
  <c r="AA1389" i="3" s="1"/>
  <c r="X1380" i="3"/>
  <c r="X1371" i="3"/>
  <c r="AA1371" i="3" s="1"/>
  <c r="X1362" i="3"/>
  <c r="X1355" i="3"/>
  <c r="X1347" i="3"/>
  <c r="X1340" i="3"/>
  <c r="AA1340" i="3" s="1"/>
  <c r="X1333" i="3"/>
  <c r="AA1333" i="3" s="1"/>
  <c r="X1326" i="3"/>
  <c r="X1319" i="3"/>
  <c r="X1311" i="3"/>
  <c r="X1304" i="3"/>
  <c r="AA1304" i="3" s="1"/>
  <c r="X1297" i="3"/>
  <c r="AA1297" i="3" s="1"/>
  <c r="X1290" i="3"/>
  <c r="X1283" i="3"/>
  <c r="X1275" i="3"/>
  <c r="X1269" i="3"/>
  <c r="AA1269" i="3" s="1"/>
  <c r="X1263" i="3"/>
  <c r="AA1263" i="3" s="1"/>
  <c r="X1257" i="3"/>
  <c r="AA1257" i="3" s="1"/>
  <c r="X1251" i="3"/>
  <c r="AA1251" i="3" s="1"/>
  <c r="X1245" i="3"/>
  <c r="AA1245" i="3" s="1"/>
  <c r="X1239" i="3"/>
  <c r="X1233" i="3"/>
  <c r="AA1233" i="3" s="1"/>
  <c r="X1227" i="3"/>
  <c r="AA1227" i="3" s="1"/>
  <c r="X1221" i="3"/>
  <c r="AA1221" i="3" s="1"/>
  <c r="X1215" i="3"/>
  <c r="AA1215" i="3" s="1"/>
  <c r="X1209" i="3"/>
  <c r="AA1209" i="3" s="1"/>
  <c r="X1203" i="3"/>
  <c r="X1197" i="3"/>
  <c r="AA1197" i="3" s="1"/>
  <c r="X1191" i="3"/>
  <c r="AA1191" i="3" s="1"/>
  <c r="X1185" i="3"/>
  <c r="AA1185" i="3" s="1"/>
  <c r="X1179" i="3"/>
  <c r="AA1179" i="3" s="1"/>
  <c r="X1173" i="3"/>
  <c r="AA1173" i="3" s="1"/>
  <c r="X1167" i="3"/>
  <c r="X1161" i="3"/>
  <c r="AA1161" i="3" s="1"/>
  <c r="X1155" i="3"/>
  <c r="AA1155" i="3" s="1"/>
  <c r="X1149" i="3"/>
  <c r="AA1149" i="3" s="1"/>
  <c r="X1143" i="3"/>
  <c r="AA1143" i="3" s="1"/>
  <c r="X1137" i="3"/>
  <c r="AA1137" i="3" s="1"/>
  <c r="X1131" i="3"/>
  <c r="X1125" i="3"/>
  <c r="AA1125" i="3" s="1"/>
  <c r="X1119" i="3"/>
  <c r="AA1119" i="3" s="1"/>
  <c r="X1113" i="3"/>
  <c r="AA1113" i="3" s="1"/>
  <c r="X1107" i="3"/>
  <c r="AA1107" i="3" s="1"/>
  <c r="X1101" i="3"/>
  <c r="AA1101" i="3" s="1"/>
  <c r="X1095" i="3"/>
  <c r="X1089" i="3"/>
  <c r="AA1089" i="3" s="1"/>
  <c r="X1083" i="3"/>
  <c r="AA1083" i="3" s="1"/>
  <c r="X1077" i="3"/>
  <c r="AA1077" i="3" s="1"/>
  <c r="X1071" i="3"/>
  <c r="AA1071" i="3" s="1"/>
  <c r="X1065" i="3"/>
  <c r="AA1065" i="3" s="1"/>
  <c r="X1059" i="3"/>
  <c r="X1053" i="3"/>
  <c r="AA1053" i="3" s="1"/>
  <c r="X1047" i="3"/>
  <c r="AA1047" i="3" s="1"/>
  <c r="X1041" i="3"/>
  <c r="AA1041" i="3" s="1"/>
  <c r="X1035" i="3"/>
  <c r="AA1035" i="3" s="1"/>
  <c r="X1029" i="3"/>
  <c r="AA1029" i="3" s="1"/>
  <c r="X1023" i="3"/>
  <c r="X1017" i="3"/>
  <c r="AA1017" i="3" s="1"/>
  <c r="X1011" i="3"/>
  <c r="AA1011" i="3" s="1"/>
  <c r="X1005" i="3"/>
  <c r="AA1005" i="3" s="1"/>
  <c r="X999" i="3"/>
  <c r="AA999" i="3" s="1"/>
  <c r="X993" i="3"/>
  <c r="AA993" i="3" s="1"/>
  <c r="X987" i="3"/>
  <c r="X981" i="3"/>
  <c r="AA981" i="3" s="1"/>
  <c r="X975" i="3"/>
  <c r="AA975" i="3" s="1"/>
  <c r="X969" i="3"/>
  <c r="AA969" i="3" s="1"/>
  <c r="X963" i="3"/>
  <c r="AA963" i="3" s="1"/>
  <c r="X957" i="3"/>
  <c r="AA957" i="3" s="1"/>
  <c r="X951" i="3"/>
  <c r="X945" i="3"/>
  <c r="AA945" i="3" s="1"/>
  <c r="X939" i="3"/>
  <c r="AA939" i="3" s="1"/>
  <c r="X933" i="3"/>
  <c r="AA933" i="3" s="1"/>
  <c r="X927" i="3"/>
  <c r="AA927" i="3" s="1"/>
  <c r="X921" i="3"/>
  <c r="AA921" i="3" s="1"/>
  <c r="X915" i="3"/>
  <c r="X909" i="3"/>
  <c r="AA909" i="3" s="1"/>
  <c r="X903" i="3"/>
  <c r="AA903" i="3" s="1"/>
  <c r="X897" i="3"/>
  <c r="AA897" i="3" s="1"/>
  <c r="X891" i="3"/>
  <c r="X885" i="3"/>
  <c r="AA885" i="3" s="1"/>
  <c r="X879" i="3"/>
  <c r="X873" i="3"/>
  <c r="X867" i="3"/>
  <c r="AA867" i="3" s="1"/>
  <c r="X861" i="3"/>
  <c r="AA861" i="3" s="1"/>
  <c r="X855" i="3"/>
  <c r="AA855" i="3" s="1"/>
  <c r="X849" i="3"/>
  <c r="AA849" i="3" s="1"/>
  <c r="X843" i="3"/>
  <c r="X837" i="3"/>
  <c r="X831" i="3"/>
  <c r="AA831" i="3" s="1"/>
  <c r="X825" i="3"/>
  <c r="AA825" i="3" s="1"/>
  <c r="X819" i="3"/>
  <c r="AA819" i="3" s="1"/>
  <c r="X813" i="3"/>
  <c r="AA813" i="3" s="1"/>
  <c r="X807" i="3"/>
  <c r="X801" i="3"/>
  <c r="X795" i="3"/>
  <c r="X4601" i="3"/>
  <c r="X4042" i="3"/>
  <c r="X3856" i="3"/>
  <c r="X3694" i="3"/>
  <c r="AA3694" i="3" s="1"/>
  <c r="X3585" i="3"/>
  <c r="AA3585" i="3" s="1"/>
  <c r="X3496" i="3"/>
  <c r="X3418" i="3"/>
  <c r="AA3418" i="3" s="1"/>
  <c r="X3353" i="3"/>
  <c r="AA3353" i="3" s="1"/>
  <c r="X3288" i="3"/>
  <c r="X3223" i="3"/>
  <c r="AA3223" i="3" s="1"/>
  <c r="X3159" i="3"/>
  <c r="X3094" i="3"/>
  <c r="AA3094" i="3" s="1"/>
  <c r="X3029" i="3"/>
  <c r="AA3029" i="3" s="1"/>
  <c r="X2964" i="3"/>
  <c r="X2899" i="3"/>
  <c r="AA2899" i="3" s="1"/>
  <c r="X2838" i="3"/>
  <c r="X2800" i="3"/>
  <c r="X2773" i="3"/>
  <c r="AA2773" i="3" s="1"/>
  <c r="X2748" i="3"/>
  <c r="X2722" i="3"/>
  <c r="AA2722" i="3" s="1"/>
  <c r="X2697" i="3"/>
  <c r="X2670" i="3"/>
  <c r="AA2670" i="3" s="1"/>
  <c r="X2644" i="3"/>
  <c r="AA2644" i="3" s="1"/>
  <c r="X2623" i="3"/>
  <c r="X2601" i="3"/>
  <c r="AA2601" i="3" s="1"/>
  <c r="X2580" i="3"/>
  <c r="AA2580" i="3" s="1"/>
  <c r="X2562" i="3"/>
  <c r="AA2562" i="3" s="1"/>
  <c r="X2544" i="3"/>
  <c r="X2526" i="3"/>
  <c r="AA2526" i="3" s="1"/>
  <c r="X2508" i="3"/>
  <c r="X2490" i="3"/>
  <c r="AA2490" i="3" s="1"/>
  <c r="X2472" i="3"/>
  <c r="AA2472" i="3" s="1"/>
  <c r="X2454" i="3"/>
  <c r="AA2454" i="3" s="1"/>
  <c r="X2436" i="3"/>
  <c r="X2418" i="3"/>
  <c r="AA2418" i="3" s="1"/>
  <c r="X2400" i="3"/>
  <c r="X2382" i="3"/>
  <c r="AA2382" i="3" s="1"/>
  <c r="X2364" i="3"/>
  <c r="AA2364" i="3" s="1"/>
  <c r="X2346" i="3"/>
  <c r="AA2346" i="3" s="1"/>
  <c r="X2328" i="3"/>
  <c r="X2310" i="3"/>
  <c r="AA2310" i="3" s="1"/>
  <c r="X2292" i="3"/>
  <c r="X2274" i="3"/>
  <c r="AA2274" i="3" s="1"/>
  <c r="X2256" i="3"/>
  <c r="AA2256" i="3" s="1"/>
  <c r="X2238" i="3"/>
  <c r="AA2238" i="3" s="1"/>
  <c r="X2220" i="3"/>
  <c r="X2202" i="3"/>
  <c r="AA2202" i="3" s="1"/>
  <c r="X2184" i="3"/>
  <c r="X2166" i="3"/>
  <c r="AA2166" i="3" s="1"/>
  <c r="X2148" i="3"/>
  <c r="AA2148" i="3" s="1"/>
  <c r="X2130" i="3"/>
  <c r="AA2130" i="3" s="1"/>
  <c r="X2112" i="3"/>
  <c r="X2094" i="3"/>
  <c r="AA2094" i="3" s="1"/>
  <c r="X2076" i="3"/>
  <c r="X2058" i="3"/>
  <c r="AA2058" i="3" s="1"/>
  <c r="X2040" i="3"/>
  <c r="AA2040" i="3" s="1"/>
  <c r="X2022" i="3"/>
  <c r="AA2022" i="3" s="1"/>
  <c r="X2004" i="3"/>
  <c r="X1986" i="3"/>
  <c r="AA1986" i="3" s="1"/>
  <c r="X1968" i="3"/>
  <c r="X1950" i="3"/>
  <c r="AA1950" i="3" s="1"/>
  <c r="X1932" i="3"/>
  <c r="AA1932" i="3" s="1"/>
  <c r="X1914" i="3"/>
  <c r="AA1914" i="3" s="1"/>
  <c r="X1896" i="3"/>
  <c r="X1878" i="3"/>
  <c r="AA1878" i="3" s="1"/>
  <c r="X1860" i="3"/>
  <c r="X1842" i="3"/>
  <c r="AA1842" i="3" s="1"/>
  <c r="X1824" i="3"/>
  <c r="AA1824" i="3" s="1"/>
  <c r="X1806" i="3"/>
  <c r="AA1806" i="3" s="1"/>
  <c r="X1788" i="3"/>
  <c r="X1770" i="3"/>
  <c r="AA1770" i="3" s="1"/>
  <c r="X1752" i="3"/>
  <c r="X1734" i="3"/>
  <c r="AA1734" i="3" s="1"/>
  <c r="X1721" i="3"/>
  <c r="AA1721" i="3" s="1"/>
  <c r="X1709" i="3"/>
  <c r="X1697" i="3"/>
  <c r="AA1697" i="3" s="1"/>
  <c r="X1685" i="3"/>
  <c r="X1676" i="3"/>
  <c r="X1667" i="3"/>
  <c r="AA1667" i="3" s="1"/>
  <c r="X1658" i="3"/>
  <c r="X1649" i="3"/>
  <c r="X1640" i="3"/>
  <c r="X1631" i="3"/>
  <c r="AA1631" i="3" s="1"/>
  <c r="X1622" i="3"/>
  <c r="X1613" i="3"/>
  <c r="X1604" i="3"/>
  <c r="X1595" i="3"/>
  <c r="AA1595" i="3" s="1"/>
  <c r="X1586" i="3"/>
  <c r="X1577" i="3"/>
  <c r="X1568" i="3"/>
  <c r="X1559" i="3"/>
  <c r="AA1559" i="3" s="1"/>
  <c r="X1550" i="3"/>
  <c r="X1541" i="3"/>
  <c r="X1532" i="3"/>
  <c r="X1523" i="3"/>
  <c r="AA1523" i="3" s="1"/>
  <c r="X1514" i="3"/>
  <c r="X1505" i="3"/>
  <c r="X1496" i="3"/>
  <c r="X1487" i="3"/>
  <c r="AA1487" i="3" s="1"/>
  <c r="X1478" i="3"/>
  <c r="X1469" i="3"/>
  <c r="X1460" i="3"/>
  <c r="X1451" i="3"/>
  <c r="AA1451" i="3" s="1"/>
  <c r="X1442" i="3"/>
  <c r="X1433" i="3"/>
  <c r="X1424" i="3"/>
  <c r="X1415" i="3"/>
  <c r="AA1415" i="3" s="1"/>
  <c r="X1406" i="3"/>
  <c r="X1397" i="3"/>
  <c r="X1388" i="3"/>
  <c r="X1379" i="3"/>
  <c r="AA1379" i="3" s="1"/>
  <c r="X1370" i="3"/>
  <c r="X1361" i="3"/>
  <c r="X1353" i="3"/>
  <c r="AA1353" i="3" s="1"/>
  <c r="X1346" i="3"/>
  <c r="X1339" i="3"/>
  <c r="AA1339" i="3" s="1"/>
  <c r="X1332" i="3"/>
  <c r="AA1332" i="3" s="1"/>
  <c r="X1325" i="3"/>
  <c r="X1317" i="3"/>
  <c r="AA1317" i="3" s="1"/>
  <c r="X1310" i="3"/>
  <c r="X1303" i="3"/>
  <c r="AA1303" i="3" s="1"/>
  <c r="X1296" i="3"/>
  <c r="AA1296" i="3" s="1"/>
  <c r="X1289" i="3"/>
  <c r="X1281" i="3"/>
  <c r="AA1281" i="3" s="1"/>
  <c r="X1274" i="3"/>
  <c r="X1268" i="3"/>
  <c r="AA1268" i="3" s="1"/>
  <c r="X1262" i="3"/>
  <c r="X1256" i="3"/>
  <c r="AA1256" i="3" s="1"/>
  <c r="X1250" i="3"/>
  <c r="AA1250" i="3" s="1"/>
  <c r="X1244" i="3"/>
  <c r="X1238" i="3"/>
  <c r="X1232" i="3"/>
  <c r="AA1232" i="3" s="1"/>
  <c r="X1226" i="3"/>
  <c r="X1220" i="3"/>
  <c r="AA1220" i="3" s="1"/>
  <c r="X1214" i="3"/>
  <c r="AA1214" i="3" s="1"/>
  <c r="X1208" i="3"/>
  <c r="X1202" i="3"/>
  <c r="X1196" i="3"/>
  <c r="AA1196" i="3" s="1"/>
  <c r="X1190" i="3"/>
  <c r="X1184" i="3"/>
  <c r="AA1184" i="3" s="1"/>
  <c r="X1178" i="3"/>
  <c r="AA1178" i="3" s="1"/>
  <c r="X1172" i="3"/>
  <c r="X1166" i="3"/>
  <c r="X1160" i="3"/>
  <c r="AA1160" i="3" s="1"/>
  <c r="X1154" i="3"/>
  <c r="X1148" i="3"/>
  <c r="AA1148" i="3" s="1"/>
  <c r="X1142" i="3"/>
  <c r="AA1142" i="3" s="1"/>
  <c r="X1136" i="3"/>
  <c r="X1130" i="3"/>
  <c r="X1124" i="3"/>
  <c r="AA1124" i="3" s="1"/>
  <c r="X1118" i="3"/>
  <c r="X1112" i="3"/>
  <c r="AA1112" i="3" s="1"/>
  <c r="X1106" i="3"/>
  <c r="AA1106" i="3" s="1"/>
  <c r="X1100" i="3"/>
  <c r="X1094" i="3"/>
  <c r="X1088" i="3"/>
  <c r="AA1088" i="3" s="1"/>
  <c r="X1082" i="3"/>
  <c r="X1076" i="3"/>
  <c r="AA1076" i="3" s="1"/>
  <c r="X1070" i="3"/>
  <c r="AA1070" i="3" s="1"/>
  <c r="X1064" i="3"/>
  <c r="X1058" i="3"/>
  <c r="X1052" i="3"/>
  <c r="AA1052" i="3" s="1"/>
  <c r="X1046" i="3"/>
  <c r="X1040" i="3"/>
  <c r="AA1040" i="3" s="1"/>
  <c r="X1034" i="3"/>
  <c r="AA1034" i="3" s="1"/>
  <c r="X1028" i="3"/>
  <c r="X1022" i="3"/>
  <c r="X1016" i="3"/>
  <c r="AA1016" i="3" s="1"/>
  <c r="X1010" i="3"/>
  <c r="X1004" i="3"/>
  <c r="AA1004" i="3" s="1"/>
  <c r="X998" i="3"/>
  <c r="AA998" i="3" s="1"/>
  <c r="X992" i="3"/>
  <c r="X986" i="3"/>
  <c r="X980" i="3"/>
  <c r="AA980" i="3" s="1"/>
  <c r="X974" i="3"/>
  <c r="X968" i="3"/>
  <c r="AA968" i="3" s="1"/>
  <c r="X962" i="3"/>
  <c r="AA962" i="3" s="1"/>
  <c r="X956" i="3"/>
  <c r="X950" i="3"/>
  <c r="X944" i="3"/>
  <c r="AA944" i="3" s="1"/>
  <c r="X938" i="3"/>
  <c r="X932" i="3"/>
  <c r="AA932" i="3" s="1"/>
  <c r="X926" i="3"/>
  <c r="AA926" i="3" s="1"/>
  <c r="X920" i="3"/>
  <c r="X914" i="3"/>
  <c r="X908" i="3"/>
  <c r="AA908" i="3" s="1"/>
  <c r="X902" i="3"/>
  <c r="X896" i="3"/>
  <c r="AA896" i="3" s="1"/>
  <c r="X890" i="3"/>
  <c r="AA890" i="3" s="1"/>
  <c r="X884" i="3"/>
  <c r="X878" i="3"/>
  <c r="X872" i="3"/>
  <c r="AA872" i="3" s="1"/>
  <c r="X866" i="3"/>
  <c r="X860" i="3"/>
  <c r="AA860" i="3" s="1"/>
  <c r="X4349" i="3"/>
  <c r="X4006" i="3"/>
  <c r="X3829" i="3"/>
  <c r="X3675" i="3"/>
  <c r="AA3675" i="3" s="1"/>
  <c r="X3567" i="3"/>
  <c r="AA3567" i="3" s="1"/>
  <c r="X3483" i="3"/>
  <c r="AA3483" i="3" s="1"/>
  <c r="X3407" i="3"/>
  <c r="X3342" i="3"/>
  <c r="X3277" i="3"/>
  <c r="AA3277" i="3" s="1"/>
  <c r="X3213" i="3"/>
  <c r="AA3213" i="3" s="1"/>
  <c r="X3148" i="3"/>
  <c r="AA3148" i="3" s="1"/>
  <c r="X3083" i="3"/>
  <c r="AA3083" i="3" s="1"/>
  <c r="X3018" i="3"/>
  <c r="X2953" i="3"/>
  <c r="AA2953" i="3" s="1"/>
  <c r="X2889" i="3"/>
  <c r="AA2889" i="3" s="1"/>
  <c r="X2830" i="3"/>
  <c r="AA2830" i="3" s="1"/>
  <c r="X2795" i="3"/>
  <c r="X2770" i="3"/>
  <c r="AA2770" i="3" s="1"/>
  <c r="X2743" i="3"/>
  <c r="AA2743" i="3" s="1"/>
  <c r="X2718" i="3"/>
  <c r="AA2718" i="3" s="1"/>
  <c r="X2692" i="3"/>
  <c r="X2665" i="3"/>
  <c r="AA2665" i="3" s="1"/>
  <c r="X2641" i="3"/>
  <c r="X2619" i="3"/>
  <c r="AA2619" i="3" s="1"/>
  <c r="X2598" i="3"/>
  <c r="AA2598" i="3" s="1"/>
  <c r="X2577" i="3"/>
  <c r="AA2577" i="3" s="1"/>
  <c r="X2559" i="3"/>
  <c r="AA2559" i="3" s="1"/>
  <c r="X2541" i="3"/>
  <c r="AA2541" i="3" s="1"/>
  <c r="X2523" i="3"/>
  <c r="AA2523" i="3" s="1"/>
  <c r="X2505" i="3"/>
  <c r="AA2505" i="3" s="1"/>
  <c r="X2487" i="3"/>
  <c r="AA2487" i="3" s="1"/>
  <c r="X2469" i="3"/>
  <c r="AA2469" i="3" s="1"/>
  <c r="X2451" i="3"/>
  <c r="AA2451" i="3" s="1"/>
  <c r="X2433" i="3"/>
  <c r="AA2433" i="3" s="1"/>
  <c r="X2415" i="3"/>
  <c r="AA2415" i="3" s="1"/>
  <c r="X2397" i="3"/>
  <c r="AA2397" i="3" s="1"/>
  <c r="X2379" i="3"/>
  <c r="AA2379" i="3" s="1"/>
  <c r="X2361" i="3"/>
  <c r="AA2361" i="3" s="1"/>
  <c r="X2343" i="3"/>
  <c r="AA2343" i="3" s="1"/>
  <c r="X2325" i="3"/>
  <c r="AA2325" i="3" s="1"/>
  <c r="X2307" i="3"/>
  <c r="AA2307" i="3" s="1"/>
  <c r="X2289" i="3"/>
  <c r="AA2289" i="3" s="1"/>
  <c r="X2271" i="3"/>
  <c r="AA2271" i="3" s="1"/>
  <c r="X2253" i="3"/>
  <c r="AA2253" i="3" s="1"/>
  <c r="X2235" i="3"/>
  <c r="AA2235" i="3" s="1"/>
  <c r="X2217" i="3"/>
  <c r="AA2217" i="3" s="1"/>
  <c r="X2199" i="3"/>
  <c r="AA2199" i="3" s="1"/>
  <c r="X2181" i="3"/>
  <c r="AA2181" i="3" s="1"/>
  <c r="X2163" i="3"/>
  <c r="AA2163" i="3" s="1"/>
  <c r="X2145" i="3"/>
  <c r="AA2145" i="3" s="1"/>
  <c r="X2127" i="3"/>
  <c r="AA2127" i="3" s="1"/>
  <c r="X2109" i="3"/>
  <c r="AA2109" i="3" s="1"/>
  <c r="X2091" i="3"/>
  <c r="AA2091" i="3" s="1"/>
  <c r="X2073" i="3"/>
  <c r="AA2073" i="3" s="1"/>
  <c r="X2055" i="3"/>
  <c r="AA2055" i="3" s="1"/>
  <c r="X2037" i="3"/>
  <c r="AA2037" i="3" s="1"/>
  <c r="X2019" i="3"/>
  <c r="AA2019" i="3" s="1"/>
  <c r="X2001" i="3"/>
  <c r="AA2001" i="3" s="1"/>
  <c r="X1983" i="3"/>
  <c r="AA1983" i="3" s="1"/>
  <c r="X1965" i="3"/>
  <c r="AA1965" i="3" s="1"/>
  <c r="X1947" i="3"/>
  <c r="AA1947" i="3" s="1"/>
  <c r="X1929" i="3"/>
  <c r="AA1929" i="3" s="1"/>
  <c r="X1911" i="3"/>
  <c r="AA1911" i="3" s="1"/>
  <c r="X1893" i="3"/>
  <c r="AA1893" i="3" s="1"/>
  <c r="X1875" i="3"/>
  <c r="AA1875" i="3" s="1"/>
  <c r="X1857" i="3"/>
  <c r="AA1857" i="3" s="1"/>
  <c r="X1839" i="3"/>
  <c r="AA1839" i="3" s="1"/>
  <c r="X1821" i="3"/>
  <c r="AA1821" i="3" s="1"/>
  <c r="X1803" i="3"/>
  <c r="AA1803" i="3" s="1"/>
  <c r="X1785" i="3"/>
  <c r="AA1785" i="3" s="1"/>
  <c r="X1767" i="3"/>
  <c r="AA1767" i="3" s="1"/>
  <c r="X1749" i="3"/>
  <c r="AA1749" i="3" s="1"/>
  <c r="X1731" i="3"/>
  <c r="AA1731" i="3" s="1"/>
  <c r="X1719" i="3"/>
  <c r="X1707" i="3"/>
  <c r="X1695" i="3"/>
  <c r="AA1695" i="3" s="1"/>
  <c r="X1683" i="3"/>
  <c r="X1674" i="3"/>
  <c r="AA1674" i="3" s="1"/>
  <c r="X1665" i="3"/>
  <c r="AA1665" i="3" s="1"/>
  <c r="X1656" i="3"/>
  <c r="AA1656" i="3" s="1"/>
  <c r="X1647" i="3"/>
  <c r="X1638" i="3"/>
  <c r="AA1638" i="3" s="1"/>
  <c r="X1629" i="3"/>
  <c r="AA1629" i="3" s="1"/>
  <c r="X1620" i="3"/>
  <c r="AA1620" i="3" s="1"/>
  <c r="X1611" i="3"/>
  <c r="X1602" i="3"/>
  <c r="AA1602" i="3" s="1"/>
  <c r="X1593" i="3"/>
  <c r="AA1593" i="3" s="1"/>
  <c r="X1584" i="3"/>
  <c r="AA1584" i="3" s="1"/>
  <c r="X1575" i="3"/>
  <c r="X1566" i="3"/>
  <c r="AA1566" i="3" s="1"/>
  <c r="X1557" i="3"/>
  <c r="AA1557" i="3" s="1"/>
  <c r="X1548" i="3"/>
  <c r="AA1548" i="3" s="1"/>
  <c r="X1539" i="3"/>
  <c r="X1530" i="3"/>
  <c r="AA1530" i="3" s="1"/>
  <c r="X1521" i="3"/>
  <c r="AA1521" i="3" s="1"/>
  <c r="X1512" i="3"/>
  <c r="AA1512" i="3" s="1"/>
  <c r="X1503" i="3"/>
  <c r="X1494" i="3"/>
  <c r="AA1494" i="3" s="1"/>
  <c r="X1485" i="3"/>
  <c r="AA1485" i="3" s="1"/>
  <c r="X1476" i="3"/>
  <c r="AA1476" i="3" s="1"/>
  <c r="X1467" i="3"/>
  <c r="X1458" i="3"/>
  <c r="AA1458" i="3" s="1"/>
  <c r="X1449" i="3"/>
  <c r="AA1449" i="3" s="1"/>
  <c r="X1440" i="3"/>
  <c r="AA1440" i="3" s="1"/>
  <c r="X1431" i="3"/>
  <c r="X1422" i="3"/>
  <c r="AA1422" i="3" s="1"/>
  <c r="X1413" i="3"/>
  <c r="AA1413" i="3" s="1"/>
  <c r="X1404" i="3"/>
  <c r="AA1404" i="3" s="1"/>
  <c r="X1395" i="3"/>
  <c r="X1386" i="3"/>
  <c r="AA1386" i="3" s="1"/>
  <c r="X1377" i="3"/>
  <c r="AA1377" i="3" s="1"/>
  <c r="X1368" i="3"/>
  <c r="AA1368" i="3" s="1"/>
  <c r="X1359" i="3"/>
  <c r="X1352" i="3"/>
  <c r="X1345" i="3"/>
  <c r="X1338" i="3"/>
  <c r="AA1338" i="3" s="1"/>
  <c r="X1331" i="3"/>
  <c r="X1323" i="3"/>
  <c r="X1316" i="3"/>
  <c r="AA1316" i="3" s="1"/>
  <c r="X1309" i="3"/>
  <c r="X1302" i="3"/>
  <c r="AA1302" i="3" s="1"/>
  <c r="X1295" i="3"/>
  <c r="X1287" i="3"/>
  <c r="X1280" i="3"/>
  <c r="X1273" i="3"/>
  <c r="X1267" i="3"/>
  <c r="AA1267" i="3" s="1"/>
  <c r="X1261" i="3"/>
  <c r="AA1261" i="3" s="1"/>
  <c r="X1255" i="3"/>
  <c r="X1249" i="3"/>
  <c r="X1243" i="3"/>
  <c r="AA1243" i="3" s="1"/>
  <c r="X1237" i="3"/>
  <c r="X1231" i="3"/>
  <c r="AA1231" i="3" s="1"/>
  <c r="X1225" i="3"/>
  <c r="AA1225" i="3" s="1"/>
  <c r="X1219" i="3"/>
  <c r="X1213" i="3"/>
  <c r="X1207" i="3"/>
  <c r="AA1207" i="3" s="1"/>
  <c r="X1201" i="3"/>
  <c r="X1195" i="3"/>
  <c r="AA1195" i="3" s="1"/>
  <c r="X1189" i="3"/>
  <c r="AA1189" i="3" s="1"/>
  <c r="X1183" i="3"/>
  <c r="X1177" i="3"/>
  <c r="X1171" i="3"/>
  <c r="AA1171" i="3" s="1"/>
  <c r="X1165" i="3"/>
  <c r="X1159" i="3"/>
  <c r="AA1159" i="3" s="1"/>
  <c r="X1153" i="3"/>
  <c r="AA1153" i="3" s="1"/>
  <c r="X1147" i="3"/>
  <c r="X1141" i="3"/>
  <c r="X1135" i="3"/>
  <c r="AA1135" i="3" s="1"/>
  <c r="X1129" i="3"/>
  <c r="X1123" i="3"/>
  <c r="AA1123" i="3" s="1"/>
  <c r="X1117" i="3"/>
  <c r="AA1117" i="3" s="1"/>
  <c r="X1111" i="3"/>
  <c r="X1105" i="3"/>
  <c r="X1099" i="3"/>
  <c r="AA1099" i="3" s="1"/>
  <c r="X1093" i="3"/>
  <c r="X1087" i="3"/>
  <c r="AA1087" i="3" s="1"/>
  <c r="X1081" i="3"/>
  <c r="AA1081" i="3" s="1"/>
  <c r="X1075" i="3"/>
  <c r="X1069" i="3"/>
  <c r="X1063" i="3"/>
  <c r="AA1063" i="3" s="1"/>
  <c r="X1057" i="3"/>
  <c r="X1051" i="3"/>
  <c r="AA1051" i="3" s="1"/>
  <c r="X1045" i="3"/>
  <c r="AA1045" i="3" s="1"/>
  <c r="X1039" i="3"/>
  <c r="X1033" i="3"/>
  <c r="X1027" i="3"/>
  <c r="AA1027" i="3" s="1"/>
  <c r="X1021" i="3"/>
  <c r="X1015" i="3"/>
  <c r="AA1015" i="3" s="1"/>
  <c r="X1009" i="3"/>
  <c r="AA1009" i="3" s="1"/>
  <c r="X1003" i="3"/>
  <c r="X997" i="3"/>
  <c r="X991" i="3"/>
  <c r="AA991" i="3" s="1"/>
  <c r="X985" i="3"/>
  <c r="X979" i="3"/>
  <c r="AA979" i="3" s="1"/>
  <c r="X973" i="3"/>
  <c r="AA973" i="3" s="1"/>
  <c r="X967" i="3"/>
  <c r="X961" i="3"/>
  <c r="X955" i="3"/>
  <c r="AA955" i="3" s="1"/>
  <c r="X949" i="3"/>
  <c r="X943" i="3"/>
  <c r="AA943" i="3" s="1"/>
  <c r="X937" i="3"/>
  <c r="AA937" i="3" s="1"/>
  <c r="X931" i="3"/>
  <c r="X925" i="3"/>
  <c r="X919" i="3"/>
  <c r="AA919" i="3" s="1"/>
  <c r="X913" i="3"/>
  <c r="X907" i="3"/>
  <c r="AA907" i="3" s="1"/>
  <c r="X901" i="3"/>
  <c r="AA901" i="3" s="1"/>
  <c r="X895" i="3"/>
  <c r="X889" i="3"/>
  <c r="X883" i="3"/>
  <c r="AA883" i="3" s="1"/>
  <c r="X877" i="3"/>
  <c r="X871" i="3"/>
  <c r="AA871" i="3" s="1"/>
  <c r="X865" i="3"/>
  <c r="AA865" i="3" s="1"/>
  <c r="X859" i="3"/>
  <c r="X853" i="3"/>
  <c r="X847" i="3"/>
  <c r="AA847" i="3" s="1"/>
  <c r="X841" i="3"/>
  <c r="X835" i="3"/>
  <c r="AA835" i="3" s="1"/>
  <c r="X829" i="3"/>
  <c r="AA829" i="3" s="1"/>
  <c r="X823" i="3"/>
  <c r="X817" i="3"/>
  <c r="X811" i="3"/>
  <c r="AA811" i="3" s="1"/>
  <c r="X805" i="3"/>
  <c r="X799" i="3"/>
  <c r="AA799" i="3" s="1"/>
  <c r="X793" i="3"/>
  <c r="AA793" i="3" s="1"/>
  <c r="X787" i="3"/>
  <c r="X781" i="3"/>
  <c r="X775" i="3"/>
  <c r="AA775" i="3" s="1"/>
  <c r="X769" i="3"/>
  <c r="X763" i="3"/>
  <c r="AA763" i="3" s="1"/>
  <c r="X757" i="3"/>
  <c r="AA757" i="3" s="1"/>
  <c r="X751" i="3"/>
  <c r="X745" i="3"/>
  <c r="X739" i="3"/>
  <c r="AA739" i="3" s="1"/>
  <c r="X733" i="3"/>
  <c r="X727" i="3"/>
  <c r="AA727" i="3" s="1"/>
  <c r="X721" i="3"/>
  <c r="AA721" i="3" s="1"/>
  <c r="X715" i="3"/>
  <c r="X709" i="3"/>
  <c r="X703" i="3"/>
  <c r="AA703" i="3" s="1"/>
  <c r="X697" i="3"/>
  <c r="X691" i="3"/>
  <c r="AA691" i="3" s="1"/>
  <c r="X685" i="3"/>
  <c r="AA685" i="3" s="1"/>
  <c r="X679" i="3"/>
  <c r="X673" i="3"/>
  <c r="X667" i="3"/>
  <c r="AA667" i="3" s="1"/>
  <c r="X661" i="3"/>
  <c r="X655" i="3"/>
  <c r="AA655" i="3" s="1"/>
  <c r="X649" i="3"/>
  <c r="AA649" i="3" s="1"/>
  <c r="X643" i="3"/>
  <c r="X637" i="3"/>
  <c r="X631" i="3"/>
  <c r="AA631" i="3" s="1"/>
  <c r="X625" i="3"/>
  <c r="X619" i="3"/>
  <c r="AA619" i="3" s="1"/>
  <c r="X613" i="3"/>
  <c r="AA613" i="3" s="1"/>
  <c r="X607" i="3"/>
  <c r="X601" i="3"/>
  <c r="X595" i="3"/>
  <c r="AA595" i="3" s="1"/>
  <c r="X589" i="3"/>
  <c r="X583" i="3"/>
  <c r="AA583" i="3" s="1"/>
  <c r="X577" i="3"/>
  <c r="AA577" i="3" s="1"/>
  <c r="X571" i="3"/>
  <c r="X565" i="3"/>
  <c r="X559" i="3"/>
  <c r="AA559" i="3" s="1"/>
  <c r="X553" i="3"/>
  <c r="X547" i="3"/>
  <c r="AA547" i="3" s="1"/>
  <c r="X541" i="3"/>
  <c r="AA541" i="3" s="1"/>
  <c r="X535" i="3"/>
  <c r="X529" i="3"/>
  <c r="X523" i="3"/>
  <c r="AA523" i="3" s="1"/>
  <c r="X517" i="3"/>
  <c r="X511" i="3"/>
  <c r="AA511" i="3" s="1"/>
  <c r="X505" i="3"/>
  <c r="AA505" i="3" s="1"/>
  <c r="X499" i="3"/>
  <c r="X493" i="3"/>
  <c r="X487" i="3"/>
  <c r="AA487" i="3" s="1"/>
  <c r="X481" i="3"/>
  <c r="X475" i="3"/>
  <c r="AA475" i="3" s="1"/>
  <c r="X469" i="3"/>
  <c r="AA469" i="3" s="1"/>
  <c r="X463" i="3"/>
  <c r="X457" i="3"/>
  <c r="X451" i="3"/>
  <c r="AA451" i="3" s="1"/>
  <c r="X445" i="3"/>
  <c r="X439" i="3"/>
  <c r="AA439" i="3" s="1"/>
  <c r="X433" i="3"/>
  <c r="AA433" i="3" s="1"/>
  <c r="X427" i="3"/>
  <c r="X421" i="3"/>
  <c r="X415" i="3"/>
  <c r="AA415" i="3" s="1"/>
  <c r="X409" i="3"/>
  <c r="X403" i="3"/>
  <c r="AA403" i="3" s="1"/>
  <c r="X397" i="3"/>
  <c r="AA397" i="3" s="1"/>
  <c r="X391" i="3"/>
  <c r="X385" i="3"/>
  <c r="X379" i="3"/>
  <c r="AA379" i="3" s="1"/>
  <c r="X373" i="3"/>
  <c r="X367" i="3"/>
  <c r="AA367" i="3" s="1"/>
  <c r="X361" i="3"/>
  <c r="AA361" i="3" s="1"/>
  <c r="X355" i="3"/>
  <c r="X349" i="3"/>
  <c r="X343" i="3"/>
  <c r="AA343" i="3" s="1"/>
  <c r="X337" i="3"/>
  <c r="X331" i="3"/>
  <c r="AA331" i="3" s="1"/>
  <c r="X325" i="3"/>
  <c r="AA325" i="3" s="1"/>
  <c r="X319" i="3"/>
  <c r="X313" i="3"/>
  <c r="X307" i="3"/>
  <c r="AA307" i="3" s="1"/>
  <c r="X301" i="3"/>
  <c r="X295" i="3"/>
  <c r="AA295" i="3" s="1"/>
  <c r="X289" i="3"/>
  <c r="AA289" i="3" s="1"/>
  <c r="X283" i="3"/>
  <c r="X277" i="3"/>
  <c r="X271" i="3"/>
  <c r="AA271" i="3" s="1"/>
  <c r="X265" i="3"/>
  <c r="X259" i="3"/>
  <c r="AA259" i="3" s="1"/>
  <c r="X253" i="3"/>
  <c r="X247" i="3"/>
  <c r="X241" i="3"/>
  <c r="X235" i="3"/>
  <c r="AA235" i="3" s="1"/>
  <c r="X229" i="3"/>
  <c r="X223" i="3"/>
  <c r="AA223" i="3" s="1"/>
  <c r="X217" i="3"/>
  <c r="X211" i="3"/>
  <c r="X205" i="3"/>
  <c r="X199" i="3"/>
  <c r="AA199" i="3" s="1"/>
  <c r="X193" i="3"/>
  <c r="X187" i="3"/>
  <c r="AA187" i="3" s="1"/>
  <c r="X181" i="3"/>
  <c r="X175" i="3"/>
  <c r="X169" i="3"/>
  <c r="X163" i="3"/>
  <c r="AA163" i="3" s="1"/>
  <c r="X157" i="3"/>
  <c r="X151" i="3"/>
  <c r="AA151" i="3" s="1"/>
  <c r="X145" i="3"/>
  <c r="X139" i="3"/>
  <c r="X133" i="3"/>
  <c r="X127" i="3"/>
  <c r="AA127" i="3" s="1"/>
  <c r="X121" i="3"/>
  <c r="X115" i="3"/>
  <c r="AA115" i="3" s="1"/>
  <c r="X109" i="3"/>
  <c r="X103" i="3"/>
  <c r="X97" i="3"/>
  <c r="X91" i="3"/>
  <c r="AA91" i="3" s="1"/>
  <c r="X85" i="3"/>
  <c r="X79" i="3"/>
  <c r="AA79" i="3" s="1"/>
  <c r="X73" i="3"/>
  <c r="X67" i="3"/>
  <c r="X61" i="3"/>
  <c r="X55" i="3"/>
  <c r="AA55" i="3" s="1"/>
  <c r="X49" i="3"/>
  <c r="X43" i="3"/>
  <c r="AA43" i="3" s="1"/>
  <c r="X37" i="3"/>
  <c r="X31" i="3"/>
  <c r="X25" i="3"/>
  <c r="X19" i="3"/>
  <c r="AA19" i="3" s="1"/>
  <c r="X13" i="3"/>
  <c r="W8007" i="3"/>
  <c r="W8001" i="3"/>
  <c r="W7995" i="3"/>
  <c r="W7989" i="3"/>
  <c r="W7983" i="3"/>
  <c r="W7977" i="3"/>
  <c r="W7971" i="3"/>
  <c r="W7965" i="3"/>
  <c r="W7959" i="3"/>
  <c r="W7953" i="3"/>
  <c r="W7947" i="3"/>
  <c r="W7941" i="3"/>
  <c r="W7935" i="3"/>
  <c r="W7929" i="3"/>
  <c r="X4230" i="3"/>
  <c r="AA4230" i="3" s="1"/>
  <c r="X3970" i="3"/>
  <c r="X3802" i="3"/>
  <c r="AA3802" i="3" s="1"/>
  <c r="X3657" i="3"/>
  <c r="AA3657" i="3" s="1"/>
  <c r="X3550" i="3"/>
  <c r="AA3550" i="3" s="1"/>
  <c r="X3469" i="3"/>
  <c r="X3396" i="3"/>
  <c r="X3331" i="3"/>
  <c r="AA3331" i="3" s="1"/>
  <c r="X4150" i="3"/>
  <c r="X3937" i="3"/>
  <c r="X3775" i="3"/>
  <c r="X3639" i="3"/>
  <c r="AA3639" i="3" s="1"/>
  <c r="X3537" i="3"/>
  <c r="AA3537" i="3" s="1"/>
  <c r="X3456" i="3"/>
  <c r="AA3456" i="3" s="1"/>
  <c r="X3385" i="3"/>
  <c r="AA3385" i="3" s="1"/>
  <c r="X3321" i="3"/>
  <c r="AA3321" i="3" s="1"/>
  <c r="X3256" i="3"/>
  <c r="AA3256" i="3" s="1"/>
  <c r="X3191" i="3"/>
  <c r="X3126" i="3"/>
  <c r="X3061" i="3"/>
  <c r="AA3061" i="3" s="1"/>
  <c r="X2997" i="3"/>
  <c r="AA2997" i="3" s="1"/>
  <c r="X2932" i="3"/>
  <c r="AA2932" i="3" s="1"/>
  <c r="X2867" i="3"/>
  <c r="AA2867" i="3" s="1"/>
  <c r="X2813" i="3"/>
  <c r="AA2813" i="3" s="1"/>
  <c r="X2787" i="3"/>
  <c r="X2761" i="3"/>
  <c r="X2735" i="3"/>
  <c r="X2709" i="3"/>
  <c r="AA2709" i="3" s="1"/>
  <c r="X2683" i="3"/>
  <c r="AA2683" i="3" s="1"/>
  <c r="X2657" i="3"/>
  <c r="X2634" i="3"/>
  <c r="AA2634" i="3" s="1"/>
  <c r="X2612" i="3"/>
  <c r="X2590" i="3"/>
  <c r="AA2590" i="3" s="1"/>
  <c r="X2571" i="3"/>
  <c r="X2553" i="3"/>
  <c r="X2535" i="3"/>
  <c r="X2517" i="3"/>
  <c r="X2499" i="3"/>
  <c r="X2481" i="3"/>
  <c r="X2463" i="3"/>
  <c r="X2445" i="3"/>
  <c r="X2427" i="3"/>
  <c r="X2409" i="3"/>
  <c r="X2391" i="3"/>
  <c r="X2373" i="3"/>
  <c r="X2355" i="3"/>
  <c r="X2337" i="3"/>
  <c r="X2319" i="3"/>
  <c r="X2301" i="3"/>
  <c r="X2283" i="3"/>
  <c r="X2265" i="3"/>
  <c r="X2247" i="3"/>
  <c r="X2229" i="3"/>
  <c r="X2211" i="3"/>
  <c r="X2193" i="3"/>
  <c r="X2175" i="3"/>
  <c r="X2157" i="3"/>
  <c r="X2139" i="3"/>
  <c r="X2121" i="3"/>
  <c r="X2103" i="3"/>
  <c r="X2085" i="3"/>
  <c r="X2067" i="3"/>
  <c r="X2049" i="3"/>
  <c r="X2031" i="3"/>
  <c r="X2013" i="3"/>
  <c r="X1995" i="3"/>
  <c r="X1977" i="3"/>
  <c r="X1959" i="3"/>
  <c r="X1941" i="3"/>
  <c r="X1923" i="3"/>
  <c r="X1905" i="3"/>
  <c r="X1887" i="3"/>
  <c r="X1869" i="3"/>
  <c r="X1851" i="3"/>
  <c r="X1833" i="3"/>
  <c r="X1815" i="3"/>
  <c r="X1797" i="3"/>
  <c r="X1779" i="3"/>
  <c r="X1761" i="3"/>
  <c r="X1743" i="3"/>
  <c r="X1727" i="3"/>
  <c r="X1715" i="3"/>
  <c r="X1703" i="3"/>
  <c r="AA1703" i="3" s="1"/>
  <c r="X1691" i="3"/>
  <c r="X1680" i="3"/>
  <c r="X1671" i="3"/>
  <c r="X1662" i="3"/>
  <c r="AA1662" i="3" s="1"/>
  <c r="X1653" i="3"/>
  <c r="AA1653" i="3" s="1"/>
  <c r="X1644" i="3"/>
  <c r="AA1644" i="3" s="1"/>
  <c r="X1635" i="3"/>
  <c r="X1626" i="3"/>
  <c r="AA1626" i="3" s="1"/>
  <c r="X1617" i="3"/>
  <c r="X1608" i="3"/>
  <c r="X1599" i="3"/>
  <c r="X1590" i="3"/>
  <c r="AA1590" i="3" s="1"/>
  <c r="X1581" i="3"/>
  <c r="X1572" i="3"/>
  <c r="X1563" i="3"/>
  <c r="X1554" i="3"/>
  <c r="AA1554" i="3" s="1"/>
  <c r="X1545" i="3"/>
  <c r="AA1545" i="3" s="1"/>
  <c r="X1536" i="3"/>
  <c r="AA1536" i="3" s="1"/>
  <c r="X1527" i="3"/>
  <c r="X1518" i="3"/>
  <c r="AA1518" i="3" s="1"/>
  <c r="X1509" i="3"/>
  <c r="X1500" i="3"/>
  <c r="X1491" i="3"/>
  <c r="X1482" i="3"/>
  <c r="AA1482" i="3" s="1"/>
  <c r="X1473" i="3"/>
  <c r="X1464" i="3"/>
  <c r="X1455" i="3"/>
  <c r="X1446" i="3"/>
  <c r="AA1446" i="3" s="1"/>
  <c r="X1437" i="3"/>
  <c r="AA1437" i="3" s="1"/>
  <c r="X1428" i="3"/>
  <c r="AA1428" i="3" s="1"/>
  <c r="X1419" i="3"/>
  <c r="X1410" i="3"/>
  <c r="AA1410" i="3" s="1"/>
  <c r="X1401" i="3"/>
  <c r="X1392" i="3"/>
  <c r="X1383" i="3"/>
  <c r="X1374" i="3"/>
  <c r="AA1374" i="3" s="1"/>
  <c r="X1365" i="3"/>
  <c r="X1357" i="3"/>
  <c r="X1350" i="3"/>
  <c r="AA1350" i="3" s="1"/>
  <c r="X1343" i="3"/>
  <c r="AA1343" i="3" s="1"/>
  <c r="X1335" i="3"/>
  <c r="AA1335" i="3" s="1"/>
  <c r="X1328" i="3"/>
  <c r="AA1328" i="3" s="1"/>
  <c r="X1321" i="3"/>
  <c r="X1314" i="3"/>
  <c r="AA1314" i="3" s="1"/>
  <c r="X1307" i="3"/>
  <c r="AA1307" i="3" s="1"/>
  <c r="X1299" i="3"/>
  <c r="AA1299" i="3" s="1"/>
  <c r="X1292" i="3"/>
  <c r="AA1292" i="3" s="1"/>
  <c r="X1285" i="3"/>
  <c r="AA1285" i="3" s="1"/>
  <c r="X1278" i="3"/>
  <c r="AA1278" i="3" s="1"/>
  <c r="X1271" i="3"/>
  <c r="AA1271" i="3" s="1"/>
  <c r="X1265" i="3"/>
  <c r="AA1265" i="3" s="1"/>
  <c r="X1259" i="3"/>
  <c r="X1253" i="3"/>
  <c r="X1247" i="3"/>
  <c r="AA1247" i="3" s="1"/>
  <c r="X1241" i="3"/>
  <c r="X1235" i="3"/>
  <c r="AA1235" i="3" s="1"/>
  <c r="X1229" i="3"/>
  <c r="AA1229" i="3" s="1"/>
  <c r="X1223" i="3"/>
  <c r="X1217" i="3"/>
  <c r="X1211" i="3"/>
  <c r="AA1211" i="3" s="1"/>
  <c r="X1205" i="3"/>
  <c r="X1199" i="3"/>
  <c r="AA1199" i="3" s="1"/>
  <c r="X1193" i="3"/>
  <c r="AA1193" i="3" s="1"/>
  <c r="X1187" i="3"/>
  <c r="X1181" i="3"/>
  <c r="X1175" i="3"/>
  <c r="AA1175" i="3" s="1"/>
  <c r="X1169" i="3"/>
  <c r="X1163" i="3"/>
  <c r="AA1163" i="3" s="1"/>
  <c r="X1157" i="3"/>
  <c r="AA1157" i="3" s="1"/>
  <c r="X1151" i="3"/>
  <c r="X1145" i="3"/>
  <c r="X1139" i="3"/>
  <c r="AA1139" i="3" s="1"/>
  <c r="X1133" i="3"/>
  <c r="X1127" i="3"/>
  <c r="AA1127" i="3" s="1"/>
  <c r="X1121" i="3"/>
  <c r="AA1121" i="3" s="1"/>
  <c r="X1115" i="3"/>
  <c r="X1109" i="3"/>
  <c r="X1103" i="3"/>
  <c r="AA1103" i="3" s="1"/>
  <c r="X1097" i="3"/>
  <c r="X1091" i="3"/>
  <c r="AA1091" i="3" s="1"/>
  <c r="X1085" i="3"/>
  <c r="AA1085" i="3" s="1"/>
  <c r="X1079" i="3"/>
  <c r="X1073" i="3"/>
  <c r="X1067" i="3"/>
  <c r="AA1067" i="3" s="1"/>
  <c r="X1061" i="3"/>
  <c r="X1055" i="3"/>
  <c r="AA1055" i="3" s="1"/>
  <c r="X1049" i="3"/>
  <c r="AA1049" i="3" s="1"/>
  <c r="X1043" i="3"/>
  <c r="X1037" i="3"/>
  <c r="X1031" i="3"/>
  <c r="AA1031" i="3" s="1"/>
  <c r="X1025" i="3"/>
  <c r="X1019" i="3"/>
  <c r="AA1019" i="3" s="1"/>
  <c r="X1013" i="3"/>
  <c r="AA1013" i="3" s="1"/>
  <c r="X1007" i="3"/>
  <c r="X1001" i="3"/>
  <c r="X4114" i="3"/>
  <c r="X3910" i="3"/>
  <c r="AA3910" i="3" s="1"/>
  <c r="X3748" i="3"/>
  <c r="X3621" i="3"/>
  <c r="AA3621" i="3" s="1"/>
  <c r="X3523" i="3"/>
  <c r="X3442" i="3"/>
  <c r="AA3442" i="3" s="1"/>
  <c r="X3375" i="3"/>
  <c r="AA3375" i="3" s="1"/>
  <c r="X3310" i="3"/>
  <c r="AA3310" i="3" s="1"/>
  <c r="X3245" i="3"/>
  <c r="AA3245" i="3" s="1"/>
  <c r="X3180" i="3"/>
  <c r="X3115" i="3"/>
  <c r="AA3115" i="3" s="1"/>
  <c r="X3051" i="3"/>
  <c r="X2986" i="3"/>
  <c r="AA2986" i="3" s="1"/>
  <c r="X2921" i="3"/>
  <c r="AA2921" i="3" s="1"/>
  <c r="X2856" i="3"/>
  <c r="X2808" i="3"/>
  <c r="AA2808" i="3" s="1"/>
  <c r="X2783" i="3"/>
  <c r="AA2783" i="3" s="1"/>
  <c r="X2757" i="3"/>
  <c r="AA2757" i="3" s="1"/>
  <c r="X2730" i="3"/>
  <c r="X2705" i="3"/>
  <c r="AA2705" i="3" s="1"/>
  <c r="X2679" i="3"/>
  <c r="X2653" i="3"/>
  <c r="X2630" i="3"/>
  <c r="X2608" i="3"/>
  <c r="AA2608" i="3" s="1"/>
  <c r="X2587" i="3"/>
  <c r="X2568" i="3"/>
  <c r="X2550" i="3"/>
  <c r="X2532" i="3"/>
  <c r="X2514" i="3"/>
  <c r="X2496" i="3"/>
  <c r="X2478" i="3"/>
  <c r="X2460" i="3"/>
  <c r="X2442" i="3"/>
  <c r="X2424" i="3"/>
  <c r="X2406" i="3"/>
  <c r="X2388" i="3"/>
  <c r="X2370" i="3"/>
  <c r="X2352" i="3"/>
  <c r="X2334" i="3"/>
  <c r="X2316" i="3"/>
  <c r="X2298" i="3"/>
  <c r="X2280" i="3"/>
  <c r="X2262" i="3"/>
  <c r="X2244" i="3"/>
  <c r="X2226" i="3"/>
  <c r="X2208" i="3"/>
  <c r="X2190" i="3"/>
  <c r="X2172" i="3"/>
  <c r="X2154" i="3"/>
  <c r="X2136" i="3"/>
  <c r="X2118" i="3"/>
  <c r="X2100" i="3"/>
  <c r="X2082" i="3"/>
  <c r="X2064" i="3"/>
  <c r="X2046" i="3"/>
  <c r="X2028" i="3"/>
  <c r="X2010" i="3"/>
  <c r="X1992" i="3"/>
  <c r="X1974" i="3"/>
  <c r="X1956" i="3"/>
  <c r="X1938" i="3"/>
  <c r="X1920" i="3"/>
  <c r="X1902" i="3"/>
  <c r="X1884" i="3"/>
  <c r="X1866" i="3"/>
  <c r="X1848" i="3"/>
  <c r="X1830" i="3"/>
  <c r="X1812" i="3"/>
  <c r="X1794" i="3"/>
  <c r="X1776" i="3"/>
  <c r="X1758" i="3"/>
  <c r="X1740" i="3"/>
  <c r="X1725" i="3"/>
  <c r="X1713" i="3"/>
  <c r="AA1713" i="3" s="1"/>
  <c r="X1701" i="3"/>
  <c r="AA1701" i="3" s="1"/>
  <c r="X1689" i="3"/>
  <c r="X1679" i="3"/>
  <c r="AA1679" i="3" s="1"/>
  <c r="X1670" i="3"/>
  <c r="X1661" i="3"/>
  <c r="AA1661" i="3" s="1"/>
  <c r="X1652" i="3"/>
  <c r="AA1652" i="3" s="1"/>
  <c r="X1643" i="3"/>
  <c r="X1634" i="3"/>
  <c r="X1625" i="3"/>
  <c r="AA1625" i="3" s="1"/>
  <c r="X1616" i="3"/>
  <c r="AA1616" i="3" s="1"/>
  <c r="X1607" i="3"/>
  <c r="AA1607" i="3" s="1"/>
  <c r="X1598" i="3"/>
  <c r="X1589" i="3"/>
  <c r="AA1589" i="3" s="1"/>
  <c r="X1580" i="3"/>
  <c r="AA1580" i="3" s="1"/>
  <c r="X1571" i="3"/>
  <c r="AA1571" i="3" s="1"/>
  <c r="X1562" i="3"/>
  <c r="X1553" i="3"/>
  <c r="AA1553" i="3" s="1"/>
  <c r="X1544" i="3"/>
  <c r="AA1544" i="3" s="1"/>
  <c r="X1535" i="3"/>
  <c r="X1526" i="3"/>
  <c r="X1517" i="3"/>
  <c r="AA1517" i="3" s="1"/>
  <c r="X1508" i="3"/>
  <c r="AA1508" i="3" s="1"/>
  <c r="X1499" i="3"/>
  <c r="AA1499" i="3" s="1"/>
  <c r="X1490" i="3"/>
  <c r="X1481" i="3"/>
  <c r="AA1481" i="3" s="1"/>
  <c r="X1472" i="3"/>
  <c r="AA1472" i="3" s="1"/>
  <c r="X1463" i="3"/>
  <c r="AA1463" i="3" s="1"/>
  <c r="X1454" i="3"/>
  <c r="X1445" i="3"/>
  <c r="AA1445" i="3" s="1"/>
  <c r="X1436" i="3"/>
  <c r="AA1436" i="3" s="1"/>
  <c r="X1427" i="3"/>
  <c r="X1418" i="3"/>
  <c r="X1409" i="3"/>
  <c r="AA1409" i="3" s="1"/>
  <c r="X1400" i="3"/>
  <c r="AA1400" i="3" s="1"/>
  <c r="X1391" i="3"/>
  <c r="AA1391" i="3" s="1"/>
  <c r="X1382" i="3"/>
  <c r="X1373" i="3"/>
  <c r="AA1373" i="3" s="1"/>
  <c r="X1364" i="3"/>
  <c r="AA1364" i="3" s="1"/>
  <c r="X1356" i="3"/>
  <c r="X1349" i="3"/>
  <c r="X1341" i="3"/>
  <c r="AA1341" i="3" s="1"/>
  <c r="X1334" i="3"/>
  <c r="X1327" i="3"/>
  <c r="X1320" i="3"/>
  <c r="X1313" i="3"/>
  <c r="X1305" i="3"/>
  <c r="AA1305" i="3" s="1"/>
  <c r="X1298" i="3"/>
  <c r="X1291" i="3"/>
  <c r="X1284" i="3"/>
  <c r="X1277" i="3"/>
  <c r="X1270" i="3"/>
  <c r="X1264" i="3"/>
  <c r="AA1264" i="3" s="1"/>
  <c r="X1258" i="3"/>
  <c r="AA1258" i="3" s="1"/>
  <c r="X1252" i="3"/>
  <c r="X1246" i="3"/>
  <c r="AA1246" i="3" s="1"/>
  <c r="X1240" i="3"/>
  <c r="AA1240" i="3" s="1"/>
  <c r="X1234" i="3"/>
  <c r="X1228" i="3"/>
  <c r="AA1228" i="3" s="1"/>
  <c r="X1222" i="3"/>
  <c r="AA1222" i="3" s="1"/>
  <c r="X1216" i="3"/>
  <c r="X1210" i="3"/>
  <c r="AA1210" i="3" s="1"/>
  <c r="X1204" i="3"/>
  <c r="AA1204" i="3" s="1"/>
  <c r="X1198" i="3"/>
  <c r="X1192" i="3"/>
  <c r="AA1192" i="3" s="1"/>
  <c r="X1186" i="3"/>
  <c r="AA1186" i="3" s="1"/>
  <c r="X1180" i="3"/>
  <c r="X1174" i="3"/>
  <c r="AA1174" i="3" s="1"/>
  <c r="X1168" i="3"/>
  <c r="AA1168" i="3" s="1"/>
  <c r="X1162" i="3"/>
  <c r="X1156" i="3"/>
  <c r="AA1156" i="3" s="1"/>
  <c r="X1150" i="3"/>
  <c r="AA1150" i="3" s="1"/>
  <c r="X1144" i="3"/>
  <c r="X1138" i="3"/>
  <c r="AA1138" i="3" s="1"/>
  <c r="X1132" i="3"/>
  <c r="AA1132" i="3" s="1"/>
  <c r="X1126" i="3"/>
  <c r="X1120" i="3"/>
  <c r="AA1120" i="3" s="1"/>
  <c r="X1114" i="3"/>
  <c r="AA1114" i="3" s="1"/>
  <c r="X1108" i="3"/>
  <c r="X1102" i="3"/>
  <c r="AA1102" i="3" s="1"/>
  <c r="X1096" i="3"/>
  <c r="AA1096" i="3" s="1"/>
  <c r="X1090" i="3"/>
  <c r="X1084" i="3"/>
  <c r="AA1084" i="3" s="1"/>
  <c r="X1078" i="3"/>
  <c r="AA1078" i="3" s="1"/>
  <c r="X1072" i="3"/>
  <c r="X1066" i="3"/>
  <c r="AA1066" i="3" s="1"/>
  <c r="X1060" i="3"/>
  <c r="AA1060" i="3" s="1"/>
  <c r="X1054" i="3"/>
  <c r="X1048" i="3"/>
  <c r="AA1048" i="3" s="1"/>
  <c r="X1042" i="3"/>
  <c r="AA1042" i="3" s="1"/>
  <c r="X1036" i="3"/>
  <c r="X1030" i="3"/>
  <c r="AA1030" i="3" s="1"/>
  <c r="X1024" i="3"/>
  <c r="AA1024" i="3" s="1"/>
  <c r="X1018" i="3"/>
  <c r="X1012" i="3"/>
  <c r="AA1012" i="3" s="1"/>
  <c r="X1006" i="3"/>
  <c r="AA1006" i="3" s="1"/>
  <c r="X1000" i="3"/>
  <c r="X994" i="3"/>
  <c r="AA994" i="3" s="1"/>
  <c r="X988" i="3"/>
  <c r="AA988" i="3" s="1"/>
  <c r="X982" i="3"/>
  <c r="X976" i="3"/>
  <c r="AA976" i="3" s="1"/>
  <c r="X970" i="3"/>
  <c r="AA970" i="3" s="1"/>
  <c r="X964" i="3"/>
  <c r="X3267" i="3"/>
  <c r="X2878" i="3"/>
  <c r="AA2878" i="3" s="1"/>
  <c r="X2687" i="3"/>
  <c r="AA2687" i="3" s="1"/>
  <c r="X2556" i="3"/>
  <c r="AA2556" i="3" s="1"/>
  <c r="X2448" i="3"/>
  <c r="AA2448" i="3" s="1"/>
  <c r="X2340" i="3"/>
  <c r="AA2340" i="3" s="1"/>
  <c r="X2232" i="3"/>
  <c r="AA2232" i="3" s="1"/>
  <c r="X2124" i="3"/>
  <c r="AA2124" i="3" s="1"/>
  <c r="X2016" i="3"/>
  <c r="AA2016" i="3" s="1"/>
  <c r="X1908" i="3"/>
  <c r="AA1908" i="3" s="1"/>
  <c r="X1800" i="3"/>
  <c r="AA1800" i="3" s="1"/>
  <c r="X1704" i="3"/>
  <c r="X1646" i="3"/>
  <c r="AA1646" i="3" s="1"/>
  <c r="X1592" i="3"/>
  <c r="AA1592" i="3" s="1"/>
  <c r="X1538" i="3"/>
  <c r="AA1538" i="3" s="1"/>
  <c r="X1484" i="3"/>
  <c r="AA1484" i="3" s="1"/>
  <c r="X1430" i="3"/>
  <c r="AA1430" i="3" s="1"/>
  <c r="X1376" i="3"/>
  <c r="AA1376" i="3" s="1"/>
  <c r="X1329" i="3"/>
  <c r="X1286" i="3"/>
  <c r="AA1286" i="3" s="1"/>
  <c r="X1248" i="3"/>
  <c r="X1212" i="3"/>
  <c r="X1176" i="3"/>
  <c r="AA1176" i="3" s="1"/>
  <c r="X1140" i="3"/>
  <c r="X1104" i="3"/>
  <c r="X1068" i="3"/>
  <c r="X1032" i="3"/>
  <c r="X996" i="3"/>
  <c r="X978" i="3"/>
  <c r="AA978" i="3" s="1"/>
  <c r="X960" i="3"/>
  <c r="X948" i="3"/>
  <c r="X936" i="3"/>
  <c r="AA936" i="3" s="1"/>
  <c r="X924" i="3"/>
  <c r="X912" i="3"/>
  <c r="X900" i="3"/>
  <c r="AA900" i="3" s="1"/>
  <c r="X888" i="3"/>
  <c r="X876" i="3"/>
  <c r="X864" i="3"/>
  <c r="AA864" i="3" s="1"/>
  <c r="X854" i="3"/>
  <c r="AA854" i="3" s="1"/>
  <c r="X845" i="3"/>
  <c r="X836" i="3"/>
  <c r="AA836" i="3" s="1"/>
  <c r="X827" i="3"/>
  <c r="X818" i="3"/>
  <c r="AA818" i="3" s="1"/>
  <c r="X809" i="3"/>
  <c r="X800" i="3"/>
  <c r="AA800" i="3" s="1"/>
  <c r="X791" i="3"/>
  <c r="AA791" i="3" s="1"/>
  <c r="X784" i="3"/>
  <c r="X777" i="3"/>
  <c r="AA777" i="3" s="1"/>
  <c r="X770" i="3"/>
  <c r="X762" i="3"/>
  <c r="AA762" i="3" s="1"/>
  <c r="X755" i="3"/>
  <c r="X748" i="3"/>
  <c r="X741" i="3"/>
  <c r="AA741" i="3" s="1"/>
  <c r="X734" i="3"/>
  <c r="X726" i="3"/>
  <c r="AA726" i="3" s="1"/>
  <c r="X719" i="3"/>
  <c r="X712" i="3"/>
  <c r="X705" i="3"/>
  <c r="AA705" i="3" s="1"/>
  <c r="X698" i="3"/>
  <c r="AA698" i="3" s="1"/>
  <c r="X690" i="3"/>
  <c r="AA690" i="3" s="1"/>
  <c r="X683" i="3"/>
  <c r="X676" i="3"/>
  <c r="X669" i="3"/>
  <c r="AA669" i="3" s="1"/>
  <c r="X662" i="3"/>
  <c r="X654" i="3"/>
  <c r="AA654" i="3" s="1"/>
  <c r="X647" i="3"/>
  <c r="X640" i="3"/>
  <c r="X633" i="3"/>
  <c r="AA633" i="3" s="1"/>
  <c r="X626" i="3"/>
  <c r="X618" i="3"/>
  <c r="AA618" i="3" s="1"/>
  <c r="X611" i="3"/>
  <c r="X604" i="3"/>
  <c r="X597" i="3"/>
  <c r="AA597" i="3" s="1"/>
  <c r="X590" i="3"/>
  <c r="X582" i="3"/>
  <c r="AA582" i="3" s="1"/>
  <c r="X575" i="3"/>
  <c r="AA575" i="3" s="1"/>
  <c r="X568" i="3"/>
  <c r="X561" i="3"/>
  <c r="AA561" i="3" s="1"/>
  <c r="X554" i="3"/>
  <c r="X546" i="3"/>
  <c r="AA546" i="3" s="1"/>
  <c r="X539" i="3"/>
  <c r="X532" i="3"/>
  <c r="X525" i="3"/>
  <c r="AA525" i="3" s="1"/>
  <c r="X518" i="3"/>
  <c r="X510" i="3"/>
  <c r="AA510" i="3" s="1"/>
  <c r="X503" i="3"/>
  <c r="X496" i="3"/>
  <c r="X489" i="3"/>
  <c r="AA489" i="3" s="1"/>
  <c r="X482" i="3"/>
  <c r="AA482" i="3" s="1"/>
  <c r="X474" i="3"/>
  <c r="AA474" i="3" s="1"/>
  <c r="X467" i="3"/>
  <c r="X460" i="3"/>
  <c r="X453" i="3"/>
  <c r="AA453" i="3" s="1"/>
  <c r="X446" i="3"/>
  <c r="X438" i="3"/>
  <c r="AA438" i="3" s="1"/>
  <c r="X431" i="3"/>
  <c r="X424" i="3"/>
  <c r="X417" i="3"/>
  <c r="AA417" i="3" s="1"/>
  <c r="X410" i="3"/>
  <c r="X402" i="3"/>
  <c r="AA402" i="3" s="1"/>
  <c r="X395" i="3"/>
  <c r="X388" i="3"/>
  <c r="X381" i="3"/>
  <c r="AA381" i="3" s="1"/>
  <c r="X374" i="3"/>
  <c r="X366" i="3"/>
  <c r="AA366" i="3" s="1"/>
  <c r="X359" i="3"/>
  <c r="AA359" i="3" s="1"/>
  <c r="X352" i="3"/>
  <c r="X345" i="3"/>
  <c r="AA345" i="3" s="1"/>
  <c r="X338" i="3"/>
  <c r="X330" i="3"/>
  <c r="AA330" i="3" s="1"/>
  <c r="X323" i="3"/>
  <c r="X316" i="3"/>
  <c r="X309" i="3"/>
  <c r="AA309" i="3" s="1"/>
  <c r="X302" i="3"/>
  <c r="X294" i="3"/>
  <c r="AA294" i="3" s="1"/>
  <c r="X287" i="3"/>
  <c r="X280" i="3"/>
  <c r="X273" i="3"/>
  <c r="AA273" i="3" s="1"/>
  <c r="X266" i="3"/>
  <c r="AA266" i="3" s="1"/>
  <c r="X258" i="3"/>
  <c r="AA258" i="3" s="1"/>
  <c r="X251" i="3"/>
  <c r="X244" i="3"/>
  <c r="X237" i="3"/>
  <c r="AA237" i="3" s="1"/>
  <c r="X230" i="3"/>
  <c r="X222" i="3"/>
  <c r="AA222" i="3" s="1"/>
  <c r="X215" i="3"/>
  <c r="X208" i="3"/>
  <c r="X201" i="3"/>
  <c r="AA201" i="3" s="1"/>
  <c r="X194" i="3"/>
  <c r="X186" i="3"/>
  <c r="AA186" i="3" s="1"/>
  <c r="X179" i="3"/>
  <c r="X172" i="3"/>
  <c r="X165" i="3"/>
  <c r="X158" i="3"/>
  <c r="X150" i="3"/>
  <c r="AA150" i="3" s="1"/>
  <c r="X143" i="3"/>
  <c r="AA143" i="3" s="1"/>
  <c r="X136" i="3"/>
  <c r="AA136" i="3" s="1"/>
  <c r="X129" i="3"/>
  <c r="X3202" i="3"/>
  <c r="AA3202" i="3" s="1"/>
  <c r="X2821" i="3"/>
  <c r="X2662" i="3"/>
  <c r="AA2662" i="3" s="1"/>
  <c r="X2538" i="3"/>
  <c r="AA2538" i="3" s="1"/>
  <c r="X2430" i="3"/>
  <c r="AA2430" i="3" s="1"/>
  <c r="X2322" i="3"/>
  <c r="AA2322" i="3" s="1"/>
  <c r="X2214" i="3"/>
  <c r="AA2214" i="3" s="1"/>
  <c r="X2106" i="3"/>
  <c r="AA2106" i="3" s="1"/>
  <c r="X1998" i="3"/>
  <c r="AA1998" i="3" s="1"/>
  <c r="X1890" i="3"/>
  <c r="AA1890" i="3" s="1"/>
  <c r="X1782" i="3"/>
  <c r="AA1782" i="3" s="1"/>
  <c r="X1692" i="3"/>
  <c r="AA1692" i="3" s="1"/>
  <c r="X1637" i="3"/>
  <c r="X1583" i="3"/>
  <c r="X1529" i="3"/>
  <c r="X1475" i="3"/>
  <c r="AA1475" i="3" s="1"/>
  <c r="X1421" i="3"/>
  <c r="X1367" i="3"/>
  <c r="X1322" i="3"/>
  <c r="AA1322" i="3" s="1"/>
  <c r="X1279" i="3"/>
  <c r="AA1279" i="3" s="1"/>
  <c r="X1242" i="3"/>
  <c r="AA1242" i="3" s="1"/>
  <c r="X1206" i="3"/>
  <c r="AA1206" i="3" s="1"/>
  <c r="X1170" i="3"/>
  <c r="AA1170" i="3" s="1"/>
  <c r="X1134" i="3"/>
  <c r="AA1134" i="3" s="1"/>
  <c r="X1098" i="3"/>
  <c r="AA1098" i="3" s="1"/>
  <c r="X1062" i="3"/>
  <c r="AA1062" i="3" s="1"/>
  <c r="X1026" i="3"/>
  <c r="AA1026" i="3" s="1"/>
  <c r="X995" i="3"/>
  <c r="AA995" i="3" s="1"/>
  <c r="X977" i="3"/>
  <c r="AA977" i="3" s="1"/>
  <c r="X959" i="3"/>
  <c r="AA959" i="3" s="1"/>
  <c r="X947" i="3"/>
  <c r="AA947" i="3" s="1"/>
  <c r="X935" i="3"/>
  <c r="X923" i="3"/>
  <c r="AA923" i="3" s="1"/>
  <c r="X911" i="3"/>
  <c r="AA911" i="3" s="1"/>
  <c r="X899" i="3"/>
  <c r="X887" i="3"/>
  <c r="AA887" i="3" s="1"/>
  <c r="X875" i="3"/>
  <c r="AA875" i="3" s="1"/>
  <c r="X863" i="3"/>
  <c r="X852" i="3"/>
  <c r="X844" i="3"/>
  <c r="AA844" i="3" s="1"/>
  <c r="X834" i="3"/>
  <c r="AA834" i="3" s="1"/>
  <c r="X826" i="3"/>
  <c r="AA826" i="3" s="1"/>
  <c r="X816" i="3"/>
  <c r="X808" i="3"/>
  <c r="AA808" i="3" s="1"/>
  <c r="X798" i="3"/>
  <c r="AA798" i="3" s="1"/>
  <c r="X790" i="3"/>
  <c r="AA790" i="3" s="1"/>
  <c r="X783" i="3"/>
  <c r="AA783" i="3" s="1"/>
  <c r="X776" i="3"/>
  <c r="X768" i="3"/>
  <c r="X761" i="3"/>
  <c r="AA761" i="3" s="1"/>
  <c r="X754" i="3"/>
  <c r="AA754" i="3" s="1"/>
  <c r="X747" i="3"/>
  <c r="AA747" i="3" s="1"/>
  <c r="X740" i="3"/>
  <c r="X732" i="3"/>
  <c r="X725" i="3"/>
  <c r="AA725" i="3" s="1"/>
  <c r="X718" i="3"/>
  <c r="AA718" i="3" s="1"/>
  <c r="X711" i="3"/>
  <c r="AA711" i="3" s="1"/>
  <c r="X704" i="3"/>
  <c r="AA704" i="3" s="1"/>
  <c r="X696" i="3"/>
  <c r="X689" i="3"/>
  <c r="AA689" i="3" s="1"/>
  <c r="X682" i="3"/>
  <c r="AA682" i="3" s="1"/>
  <c r="X675" i="3"/>
  <c r="AA675" i="3" s="1"/>
  <c r="X668" i="3"/>
  <c r="X660" i="3"/>
  <c r="X653" i="3"/>
  <c r="AA653" i="3" s="1"/>
  <c r="X646" i="3"/>
  <c r="AA646" i="3" s="1"/>
  <c r="X639" i="3"/>
  <c r="AA639" i="3" s="1"/>
  <c r="X632" i="3"/>
  <c r="X624" i="3"/>
  <c r="X617" i="3"/>
  <c r="AA617" i="3" s="1"/>
  <c r="X610" i="3"/>
  <c r="AA610" i="3" s="1"/>
  <c r="X603" i="3"/>
  <c r="AA603" i="3" s="1"/>
  <c r="X596" i="3"/>
  <c r="X588" i="3"/>
  <c r="X581" i="3"/>
  <c r="AA581" i="3" s="1"/>
  <c r="X574" i="3"/>
  <c r="AA574" i="3" s="1"/>
  <c r="X567" i="3"/>
  <c r="AA567" i="3" s="1"/>
  <c r="X560" i="3"/>
  <c r="X552" i="3"/>
  <c r="X545" i="3"/>
  <c r="AA545" i="3" s="1"/>
  <c r="X538" i="3"/>
  <c r="AA538" i="3" s="1"/>
  <c r="X531" i="3"/>
  <c r="AA531" i="3" s="1"/>
  <c r="X524" i="3"/>
  <c r="X516" i="3"/>
  <c r="X509" i="3"/>
  <c r="AA509" i="3" s="1"/>
  <c r="X502" i="3"/>
  <c r="AA502" i="3" s="1"/>
  <c r="X495" i="3"/>
  <c r="AA495" i="3" s="1"/>
  <c r="X488" i="3"/>
  <c r="AA488" i="3" s="1"/>
  <c r="X480" i="3"/>
  <c r="X473" i="3"/>
  <c r="AA473" i="3" s="1"/>
  <c r="X466" i="3"/>
  <c r="AA466" i="3" s="1"/>
  <c r="X459" i="3"/>
  <c r="AA459" i="3" s="1"/>
  <c r="X452" i="3"/>
  <c r="X444" i="3"/>
  <c r="X437" i="3"/>
  <c r="AA437" i="3" s="1"/>
  <c r="X430" i="3"/>
  <c r="AA430" i="3" s="1"/>
  <c r="X423" i="3"/>
  <c r="AA423" i="3" s="1"/>
  <c r="X416" i="3"/>
  <c r="X408" i="3"/>
  <c r="X401" i="3"/>
  <c r="AA401" i="3" s="1"/>
  <c r="X394" i="3"/>
  <c r="AA394" i="3" s="1"/>
  <c r="X387" i="3"/>
  <c r="AA387" i="3" s="1"/>
  <c r="X380" i="3"/>
  <c r="X372" i="3"/>
  <c r="X365" i="3"/>
  <c r="AA365" i="3" s="1"/>
  <c r="X358" i="3"/>
  <c r="AA358" i="3" s="1"/>
  <c r="X351" i="3"/>
  <c r="AA351" i="3" s="1"/>
  <c r="X344" i="3"/>
  <c r="X336" i="3"/>
  <c r="X3137" i="3"/>
  <c r="AA3137" i="3" s="1"/>
  <c r="X2791" i="3"/>
  <c r="AA2791" i="3" s="1"/>
  <c r="X2637" i="3"/>
  <c r="AA2637" i="3" s="1"/>
  <c r="X2520" i="3"/>
  <c r="AA2520" i="3" s="1"/>
  <c r="X2412" i="3"/>
  <c r="AA2412" i="3" s="1"/>
  <c r="X2304" i="3"/>
  <c r="AA2304" i="3" s="1"/>
  <c r="X2196" i="3"/>
  <c r="AA2196" i="3" s="1"/>
  <c r="X2088" i="3"/>
  <c r="AA2088" i="3" s="1"/>
  <c r="X1980" i="3"/>
  <c r="AA1980" i="3" s="1"/>
  <c r="X1872" i="3"/>
  <c r="AA1872" i="3" s="1"/>
  <c r="X1764" i="3"/>
  <c r="AA1764" i="3" s="1"/>
  <c r="X1682" i="3"/>
  <c r="AA1682" i="3" s="1"/>
  <c r="X1628" i="3"/>
  <c r="AA1628" i="3" s="1"/>
  <c r="X1574" i="3"/>
  <c r="AA1574" i="3" s="1"/>
  <c r="X1520" i="3"/>
  <c r="AA1520" i="3" s="1"/>
  <c r="X1466" i="3"/>
  <c r="AA1466" i="3" s="1"/>
  <c r="X1412" i="3"/>
  <c r="AA1412" i="3" s="1"/>
  <c r="X1358" i="3"/>
  <c r="AA1358" i="3" s="1"/>
  <c r="X1315" i="3"/>
  <c r="AA1315" i="3" s="1"/>
  <c r="X1272" i="3"/>
  <c r="X1236" i="3"/>
  <c r="X1200" i="3"/>
  <c r="X1164" i="3"/>
  <c r="X1128" i="3"/>
  <c r="X1092" i="3"/>
  <c r="X1056" i="3"/>
  <c r="X1020" i="3"/>
  <c r="X990" i="3"/>
  <c r="AA990" i="3" s="1"/>
  <c r="X972" i="3"/>
  <c r="AA972" i="3" s="1"/>
  <c r="X958" i="3"/>
  <c r="AA958" i="3" s="1"/>
  <c r="X946" i="3"/>
  <c r="X934" i="3"/>
  <c r="AA934" i="3" s="1"/>
  <c r="X922" i="3"/>
  <c r="AA922" i="3" s="1"/>
  <c r="X910" i="3"/>
  <c r="X898" i="3"/>
  <c r="AA898" i="3" s="1"/>
  <c r="X886" i="3"/>
  <c r="AA886" i="3" s="1"/>
  <c r="X874" i="3"/>
  <c r="X862" i="3"/>
  <c r="AA862" i="3" s="1"/>
  <c r="X851" i="3"/>
  <c r="AA851" i="3" s="1"/>
  <c r="X3072" i="3"/>
  <c r="X2765" i="3"/>
  <c r="X2616" i="3"/>
  <c r="X2502" i="3"/>
  <c r="AA2502" i="3" s="1"/>
  <c r="X2394" i="3"/>
  <c r="AA2394" i="3" s="1"/>
  <c r="X2286" i="3"/>
  <c r="AA2286" i="3" s="1"/>
  <c r="X2178" i="3"/>
  <c r="AA2178" i="3" s="1"/>
  <c r="X2070" i="3"/>
  <c r="AA2070" i="3" s="1"/>
  <c r="X1962" i="3"/>
  <c r="AA1962" i="3" s="1"/>
  <c r="X1854" i="3"/>
  <c r="AA1854" i="3" s="1"/>
  <c r="X1746" i="3"/>
  <c r="AA1746" i="3" s="1"/>
  <c r="X1673" i="3"/>
  <c r="X1619" i="3"/>
  <c r="X1565" i="3"/>
  <c r="X1511" i="3"/>
  <c r="X1457" i="3"/>
  <c r="X1403" i="3"/>
  <c r="X1351" i="3"/>
  <c r="AA1351" i="3" s="1"/>
  <c r="X1308" i="3"/>
  <c r="X1266" i="3"/>
  <c r="AA1266" i="3" s="1"/>
  <c r="X1230" i="3"/>
  <c r="AA1230" i="3" s="1"/>
  <c r="X1194" i="3"/>
  <c r="AA1194" i="3" s="1"/>
  <c r="X1158" i="3"/>
  <c r="AA1158" i="3" s="1"/>
  <c r="X1122" i="3"/>
  <c r="AA1122" i="3" s="1"/>
  <c r="X1086" i="3"/>
  <c r="AA1086" i="3" s="1"/>
  <c r="X1050" i="3"/>
  <c r="AA1050" i="3" s="1"/>
  <c r="X1014" i="3"/>
  <c r="AA1014" i="3" s="1"/>
  <c r="X989" i="3"/>
  <c r="X971" i="3"/>
  <c r="X954" i="3"/>
  <c r="AA954" i="3" s="1"/>
  <c r="X942" i="3"/>
  <c r="AA942" i="3" s="1"/>
  <c r="X930" i="3"/>
  <c r="X918" i="3"/>
  <c r="AA918" i="3" s="1"/>
  <c r="X906" i="3"/>
  <c r="AA906" i="3" s="1"/>
  <c r="X894" i="3"/>
  <c r="X882" i="3"/>
  <c r="AA882" i="3" s="1"/>
  <c r="X870" i="3"/>
  <c r="AA870" i="3" s="1"/>
  <c r="X858" i="3"/>
  <c r="X850" i="3"/>
  <c r="AA850" i="3" s="1"/>
  <c r="X840" i="3"/>
  <c r="X832" i="3"/>
  <c r="X822" i="3"/>
  <c r="AA822" i="3" s="1"/>
  <c r="X814" i="3"/>
  <c r="AA814" i="3" s="1"/>
  <c r="X804" i="3"/>
  <c r="X796" i="3"/>
  <c r="X788" i="3"/>
  <c r="AA788" i="3" s="1"/>
  <c r="X780" i="3"/>
  <c r="X773" i="3"/>
  <c r="X766" i="3"/>
  <c r="X759" i="3"/>
  <c r="X752" i="3"/>
  <c r="AA752" i="3" s="1"/>
  <c r="X744" i="3"/>
  <c r="X737" i="3"/>
  <c r="X730" i="3"/>
  <c r="AA730" i="3" s="1"/>
  <c r="X723" i="3"/>
  <c r="AA723" i="3" s="1"/>
  <c r="X716" i="3"/>
  <c r="AA716" i="3" s="1"/>
  <c r="X708" i="3"/>
  <c r="X701" i="3"/>
  <c r="X694" i="3"/>
  <c r="X687" i="3"/>
  <c r="AA687" i="3" s="1"/>
  <c r="X680" i="3"/>
  <c r="AA680" i="3" s="1"/>
  <c r="X672" i="3"/>
  <c r="X665" i="3"/>
  <c r="X658" i="3"/>
  <c r="X651" i="3"/>
  <c r="AA651" i="3" s="1"/>
  <c r="X644" i="3"/>
  <c r="AA644" i="3" s="1"/>
  <c r="X636" i="3"/>
  <c r="AA636" i="3" s="1"/>
  <c r="X629" i="3"/>
  <c r="X622" i="3"/>
  <c r="X615" i="3"/>
  <c r="AA615" i="3" s="1"/>
  <c r="X608" i="3"/>
  <c r="AA608" i="3" s="1"/>
  <c r="X600" i="3"/>
  <c r="X593" i="3"/>
  <c r="X586" i="3"/>
  <c r="X579" i="3"/>
  <c r="X572" i="3"/>
  <c r="AA572" i="3" s="1"/>
  <c r="X564" i="3"/>
  <c r="X557" i="3"/>
  <c r="X550" i="3"/>
  <c r="X543" i="3"/>
  <c r="X536" i="3"/>
  <c r="AA536" i="3" s="1"/>
  <c r="X528" i="3"/>
  <c r="X521" i="3"/>
  <c r="X514" i="3"/>
  <c r="AA514" i="3" s="1"/>
  <c r="X507" i="3"/>
  <c r="AA507" i="3" s="1"/>
  <c r="X500" i="3"/>
  <c r="AA500" i="3" s="1"/>
  <c r="X492" i="3"/>
  <c r="X485" i="3"/>
  <c r="X478" i="3"/>
  <c r="X471" i="3"/>
  <c r="AA471" i="3" s="1"/>
  <c r="X464" i="3"/>
  <c r="AA464" i="3" s="1"/>
  <c r="X456" i="3"/>
  <c r="X449" i="3"/>
  <c r="X442" i="3"/>
  <c r="X435" i="3"/>
  <c r="AA435" i="3" s="1"/>
  <c r="X428" i="3"/>
  <c r="AA428" i="3" s="1"/>
  <c r="X420" i="3"/>
  <c r="AA420" i="3" s="1"/>
  <c r="X413" i="3"/>
  <c r="X406" i="3"/>
  <c r="X399" i="3"/>
  <c r="AA399" i="3" s="1"/>
  <c r="X392" i="3"/>
  <c r="AA392" i="3" s="1"/>
  <c r="X384" i="3"/>
  <c r="X377" i="3"/>
  <c r="X370" i="3"/>
  <c r="X363" i="3"/>
  <c r="X356" i="3"/>
  <c r="AA356" i="3" s="1"/>
  <c r="X348" i="3"/>
  <c r="X341" i="3"/>
  <c r="X334" i="3"/>
  <c r="X327" i="3"/>
  <c r="X320" i="3"/>
  <c r="AA320" i="3" s="1"/>
  <c r="X312" i="3"/>
  <c r="X305" i="3"/>
  <c r="X298" i="3"/>
  <c r="AA298" i="3" s="1"/>
  <c r="X291" i="3"/>
  <c r="AA291" i="3" s="1"/>
  <c r="X284" i="3"/>
  <c r="AA284" i="3" s="1"/>
  <c r="X276" i="3"/>
  <c r="X269" i="3"/>
  <c r="X262" i="3"/>
  <c r="X255" i="3"/>
  <c r="AA255" i="3" s="1"/>
  <c r="X248" i="3"/>
  <c r="AA248" i="3" s="1"/>
  <c r="X240" i="3"/>
  <c r="X233" i="3"/>
  <c r="X226" i="3"/>
  <c r="X219" i="3"/>
  <c r="AA219" i="3" s="1"/>
  <c r="X212" i="3"/>
  <c r="AA212" i="3" s="1"/>
  <c r="X204" i="3"/>
  <c r="AA204" i="3" s="1"/>
  <c r="X197" i="3"/>
  <c r="X190" i="3"/>
  <c r="X183" i="3"/>
  <c r="AA183" i="3" s="1"/>
  <c r="X176" i="3"/>
  <c r="AA176" i="3" s="1"/>
  <c r="X168" i="3"/>
  <c r="X161" i="3"/>
  <c r="X154" i="3"/>
  <c r="X147" i="3"/>
  <c r="X140" i="3"/>
  <c r="AA140" i="3" s="1"/>
  <c r="X132" i="3"/>
  <c r="X125" i="3"/>
  <c r="X118" i="3"/>
  <c r="X111" i="3"/>
  <c r="AA111" i="3" s="1"/>
  <c r="X104" i="3"/>
  <c r="AA104" i="3" s="1"/>
  <c r="X96" i="3"/>
  <c r="X89" i="3"/>
  <c r="X82" i="3"/>
  <c r="AA82" i="3" s="1"/>
  <c r="X75" i="3"/>
  <c r="X68" i="3"/>
  <c r="AA68" i="3" s="1"/>
  <c r="X60" i="3"/>
  <c r="X53" i="3"/>
  <c r="X46" i="3"/>
  <c r="AA46" i="3" s="1"/>
  <c r="X39" i="3"/>
  <c r="X32" i="3"/>
  <c r="AA32" i="3" s="1"/>
  <c r="X24" i="3"/>
  <c r="X17" i="3"/>
  <c r="W8010" i="3"/>
  <c r="W8003" i="3"/>
  <c r="W7996" i="3"/>
  <c r="W7988" i="3"/>
  <c r="W7981" i="3"/>
  <c r="W7974" i="3"/>
  <c r="W7967" i="3"/>
  <c r="W7960" i="3"/>
  <c r="W7952" i="3"/>
  <c r="W7945" i="3"/>
  <c r="W7938" i="3"/>
  <c r="W7931" i="3"/>
  <c r="W7924" i="3"/>
  <c r="W7918" i="3"/>
  <c r="W7912" i="3"/>
  <c r="W7906" i="3"/>
  <c r="W7900" i="3"/>
  <c r="W7894" i="3"/>
  <c r="W7888" i="3"/>
  <c r="W7882" i="3"/>
  <c r="W7876" i="3"/>
  <c r="W7870" i="3"/>
  <c r="W7864" i="3"/>
  <c r="W7858" i="3"/>
  <c r="W7852" i="3"/>
  <c r="W7846" i="3"/>
  <c r="W7840" i="3"/>
  <c r="W7834" i="3"/>
  <c r="W7828" i="3"/>
  <c r="W7822" i="3"/>
  <c r="W7816" i="3"/>
  <c r="W7810" i="3"/>
  <c r="W7804" i="3"/>
  <c r="W7798" i="3"/>
  <c r="W7792" i="3"/>
  <c r="W7786" i="3"/>
  <c r="W7780" i="3"/>
  <c r="W7774" i="3"/>
  <c r="W7768" i="3"/>
  <c r="W7762" i="3"/>
  <c r="W7756" i="3"/>
  <c r="W7750" i="3"/>
  <c r="W7744" i="3"/>
  <c r="W7738" i="3"/>
  <c r="W7732" i="3"/>
  <c r="W7726" i="3"/>
  <c r="W7720" i="3"/>
  <c r="W7714" i="3"/>
  <c r="W7708" i="3"/>
  <c r="W7702" i="3"/>
  <c r="W7696" i="3"/>
  <c r="W7690" i="3"/>
  <c r="W7684" i="3"/>
  <c r="W7678" i="3"/>
  <c r="W7672" i="3"/>
  <c r="W7666" i="3"/>
  <c r="W7660" i="3"/>
  <c r="W7654" i="3"/>
  <c r="W7648" i="3"/>
  <c r="W7642" i="3"/>
  <c r="W7636" i="3"/>
  <c r="W7630" i="3"/>
  <c r="W7624" i="3"/>
  <c r="W7618" i="3"/>
  <c r="W7612" i="3"/>
  <c r="W7606" i="3"/>
  <c r="W7600" i="3"/>
  <c r="W7594" i="3"/>
  <c r="W7588" i="3"/>
  <c r="W7582" i="3"/>
  <c r="W7576" i="3"/>
  <c r="W7570" i="3"/>
  <c r="W7564" i="3"/>
  <c r="W7558" i="3"/>
  <c r="W7552" i="3"/>
  <c r="W7546" i="3"/>
  <c r="W7540" i="3"/>
  <c r="W7534" i="3"/>
  <c r="W7528" i="3"/>
  <c r="W7522" i="3"/>
  <c r="W7516" i="3"/>
  <c r="W7510" i="3"/>
  <c r="W7504" i="3"/>
  <c r="W7498" i="3"/>
  <c r="W7492" i="3"/>
  <c r="W7486" i="3"/>
  <c r="W7480" i="3"/>
  <c r="W7474" i="3"/>
  <c r="W7468" i="3"/>
  <c r="W7462" i="3"/>
  <c r="W7456" i="3"/>
  <c r="W7450" i="3"/>
  <c r="W7444" i="3"/>
  <c r="W7438" i="3"/>
  <c r="W7432" i="3"/>
  <c r="W7426" i="3"/>
  <c r="W7420" i="3"/>
  <c r="W7414" i="3"/>
  <c r="W7408" i="3"/>
  <c r="W7402" i="3"/>
  <c r="W7396" i="3"/>
  <c r="W7390" i="3"/>
  <c r="W7384" i="3"/>
  <c r="W7378" i="3"/>
  <c r="W7372" i="3"/>
  <c r="W7366" i="3"/>
  <c r="W7360" i="3"/>
  <c r="W7354" i="3"/>
  <c r="W7348" i="3"/>
  <c r="W7342" i="3"/>
  <c r="W7336" i="3"/>
  <c r="W7330" i="3"/>
  <c r="W7324" i="3"/>
  <c r="W7318" i="3"/>
  <c r="W7312" i="3"/>
  <c r="W7306" i="3"/>
  <c r="W7300" i="3"/>
  <c r="W7294" i="3"/>
  <c r="W7288" i="3"/>
  <c r="W7282" i="3"/>
  <c r="W7276" i="3"/>
  <c r="W7270" i="3"/>
  <c r="W7264" i="3"/>
  <c r="W7258" i="3"/>
  <c r="W7252" i="3"/>
  <c r="W7246" i="3"/>
  <c r="W7240" i="3"/>
  <c r="W7234" i="3"/>
  <c r="W7228" i="3"/>
  <c r="W7222" i="3"/>
  <c r="W7216" i="3"/>
  <c r="W7210" i="3"/>
  <c r="W7204" i="3"/>
  <c r="W7198" i="3"/>
  <c r="W7192" i="3"/>
  <c r="W7186" i="3"/>
  <c r="W7180" i="3"/>
  <c r="W7174" i="3"/>
  <c r="W7168" i="3"/>
  <c r="W7162" i="3"/>
  <c r="W7156" i="3"/>
  <c r="W7150" i="3"/>
  <c r="W7144" i="3"/>
  <c r="W7138" i="3"/>
  <c r="W7132" i="3"/>
  <c r="W7126" i="3"/>
  <c r="W7120" i="3"/>
  <c r="W7114" i="3"/>
  <c r="W7108" i="3"/>
  <c r="W7102" i="3"/>
  <c r="W7096" i="3"/>
  <c r="W7090" i="3"/>
  <c r="W7084" i="3"/>
  <c r="W7078" i="3"/>
  <c r="W7072" i="3"/>
  <c r="W7066" i="3"/>
  <c r="W7060" i="3"/>
  <c r="W7054" i="3"/>
  <c r="W7048" i="3"/>
  <c r="W7042" i="3"/>
  <c r="W7036" i="3"/>
  <c r="W7030" i="3"/>
  <c r="W7024" i="3"/>
  <c r="W7018" i="3"/>
  <c r="W7012" i="3"/>
  <c r="W7006" i="3"/>
  <c r="W7000" i="3"/>
  <c r="W6994" i="3"/>
  <c r="W6988" i="3"/>
  <c r="W6982" i="3"/>
  <c r="W6976" i="3"/>
  <c r="W6970" i="3"/>
  <c r="W6964" i="3"/>
  <c r="W6958" i="3"/>
  <c r="W6952" i="3"/>
  <c r="W6946" i="3"/>
  <c r="W6940" i="3"/>
  <c r="W6934" i="3"/>
  <c r="W6928" i="3"/>
  <c r="W6922" i="3"/>
  <c r="W6916" i="3"/>
  <c r="W6910" i="3"/>
  <c r="W6904" i="3"/>
  <c r="X2943" i="3"/>
  <c r="AA2943" i="3" s="1"/>
  <c r="X2713" i="3"/>
  <c r="X2574" i="3"/>
  <c r="AA2574" i="3" s="1"/>
  <c r="X2466" i="3"/>
  <c r="AA2466" i="3" s="1"/>
  <c r="X2358" i="3"/>
  <c r="AA2358" i="3" s="1"/>
  <c r="X2250" i="3"/>
  <c r="AA2250" i="3" s="1"/>
  <c r="X2142" i="3"/>
  <c r="AA2142" i="3" s="1"/>
  <c r="X2034" i="3"/>
  <c r="AA2034" i="3" s="1"/>
  <c r="X1926" i="3"/>
  <c r="AA1926" i="3" s="1"/>
  <c r="X1818" i="3"/>
  <c r="AA1818" i="3" s="1"/>
  <c r="X1716" i="3"/>
  <c r="X1655" i="3"/>
  <c r="AA1655" i="3" s="1"/>
  <c r="X1601" i="3"/>
  <c r="X1547" i="3"/>
  <c r="X1493" i="3"/>
  <c r="X1439" i="3"/>
  <c r="X1385" i="3"/>
  <c r="X1337" i="3"/>
  <c r="AA1337" i="3" s="1"/>
  <c r="X1293" i="3"/>
  <c r="X1254" i="3"/>
  <c r="X1218" i="3"/>
  <c r="X1182" i="3"/>
  <c r="X1146" i="3"/>
  <c r="X1110" i="3"/>
  <c r="AA1110" i="3" s="1"/>
  <c r="X1074" i="3"/>
  <c r="X1038" i="3"/>
  <c r="X1002" i="3"/>
  <c r="X983" i="3"/>
  <c r="AA983" i="3" s="1"/>
  <c r="X965" i="3"/>
  <c r="X952" i="3"/>
  <c r="AA952" i="3" s="1"/>
  <c r="X940" i="3"/>
  <c r="AA940" i="3" s="1"/>
  <c r="X928" i="3"/>
  <c r="X916" i="3"/>
  <c r="AA916" i="3" s="1"/>
  <c r="X904" i="3"/>
  <c r="X892" i="3"/>
  <c r="X880" i="3"/>
  <c r="AA880" i="3" s="1"/>
  <c r="X868" i="3"/>
  <c r="AA868" i="3" s="1"/>
  <c r="X856" i="3"/>
  <c r="X846" i="3"/>
  <c r="AA846" i="3" s="1"/>
  <c r="X838" i="3"/>
  <c r="X828" i="3"/>
  <c r="AA828" i="3" s="1"/>
  <c r="X820" i="3"/>
  <c r="X810" i="3"/>
  <c r="AA810" i="3" s="1"/>
  <c r="X802" i="3"/>
  <c r="X792" i="3"/>
  <c r="AA792" i="3" s="1"/>
  <c r="X785" i="3"/>
  <c r="X778" i="3"/>
  <c r="AA778" i="3" s="1"/>
  <c r="X771" i="3"/>
  <c r="AA771" i="3" s="1"/>
  <c r="X764" i="3"/>
  <c r="AA764" i="3" s="1"/>
  <c r="X756" i="3"/>
  <c r="AA756" i="3" s="1"/>
  <c r="X749" i="3"/>
  <c r="X742" i="3"/>
  <c r="AA742" i="3" s="1"/>
  <c r="X735" i="3"/>
  <c r="AA735" i="3" s="1"/>
  <c r="X728" i="3"/>
  <c r="AA728" i="3" s="1"/>
  <c r="X720" i="3"/>
  <c r="AA720" i="3" s="1"/>
  <c r="X713" i="3"/>
  <c r="X706" i="3"/>
  <c r="AA706" i="3" s="1"/>
  <c r="X699" i="3"/>
  <c r="AA699" i="3" s="1"/>
  <c r="X692" i="3"/>
  <c r="AA692" i="3" s="1"/>
  <c r="X684" i="3"/>
  <c r="AA684" i="3" s="1"/>
  <c r="X677" i="3"/>
  <c r="AA677" i="3" s="1"/>
  <c r="X670" i="3"/>
  <c r="AA670" i="3" s="1"/>
  <c r="X663" i="3"/>
  <c r="X656" i="3"/>
  <c r="AA656" i="3" s="1"/>
  <c r="X648" i="3"/>
  <c r="AA648" i="3" s="1"/>
  <c r="X641" i="3"/>
  <c r="X634" i="3"/>
  <c r="AA634" i="3" s="1"/>
  <c r="X627" i="3"/>
  <c r="X620" i="3"/>
  <c r="AA620" i="3" s="1"/>
  <c r="X612" i="3"/>
  <c r="AA612" i="3" s="1"/>
  <c r="X605" i="3"/>
  <c r="X598" i="3"/>
  <c r="AA598" i="3" s="1"/>
  <c r="X591" i="3"/>
  <c r="AA591" i="3" s="1"/>
  <c r="X584" i="3"/>
  <c r="AA584" i="3" s="1"/>
  <c r="X576" i="3"/>
  <c r="AA576" i="3" s="1"/>
  <c r="X569" i="3"/>
  <c r="X562" i="3"/>
  <c r="AA562" i="3" s="1"/>
  <c r="X555" i="3"/>
  <c r="AA555" i="3" s="1"/>
  <c r="X548" i="3"/>
  <c r="AA548" i="3" s="1"/>
  <c r="X540" i="3"/>
  <c r="AA540" i="3" s="1"/>
  <c r="X533" i="3"/>
  <c r="X526" i="3"/>
  <c r="AA526" i="3" s="1"/>
  <c r="X519" i="3"/>
  <c r="AA519" i="3" s="1"/>
  <c r="X512" i="3"/>
  <c r="AA512" i="3" s="1"/>
  <c r="X504" i="3"/>
  <c r="AA504" i="3" s="1"/>
  <c r="X497" i="3"/>
  <c r="X490" i="3"/>
  <c r="AA490" i="3" s="1"/>
  <c r="X483" i="3"/>
  <c r="AA483" i="3" s="1"/>
  <c r="X476" i="3"/>
  <c r="AA476" i="3" s="1"/>
  <c r="X468" i="3"/>
  <c r="AA468" i="3" s="1"/>
  <c r="X461" i="3"/>
  <c r="AA461" i="3" s="1"/>
  <c r="X454" i="3"/>
  <c r="AA454" i="3" s="1"/>
  <c r="X447" i="3"/>
  <c r="X440" i="3"/>
  <c r="AA440" i="3" s="1"/>
  <c r="X432" i="3"/>
  <c r="AA432" i="3" s="1"/>
  <c r="X425" i="3"/>
  <c r="X418" i="3"/>
  <c r="AA418" i="3" s="1"/>
  <c r="X411" i="3"/>
  <c r="X404" i="3"/>
  <c r="AA404" i="3" s="1"/>
  <c r="X396" i="3"/>
  <c r="AA396" i="3" s="1"/>
  <c r="X389" i="3"/>
  <c r="X382" i="3"/>
  <c r="AA382" i="3" s="1"/>
  <c r="X375" i="3"/>
  <c r="AA375" i="3" s="1"/>
  <c r="X368" i="3"/>
  <c r="AA368" i="3" s="1"/>
  <c r="X360" i="3"/>
  <c r="AA360" i="3" s="1"/>
  <c r="X353" i="3"/>
  <c r="X346" i="3"/>
  <c r="AA346" i="3" s="1"/>
  <c r="X339" i="3"/>
  <c r="AA339" i="3" s="1"/>
  <c r="X332" i="3"/>
  <c r="AA332" i="3" s="1"/>
  <c r="X324" i="3"/>
  <c r="AA324" i="3" s="1"/>
  <c r="X317" i="3"/>
  <c r="X310" i="3"/>
  <c r="AA310" i="3" s="1"/>
  <c r="X303" i="3"/>
  <c r="AA303" i="3" s="1"/>
  <c r="X296" i="3"/>
  <c r="AA296" i="3" s="1"/>
  <c r="X288" i="3"/>
  <c r="AA288" i="3" s="1"/>
  <c r="X281" i="3"/>
  <c r="X274" i="3"/>
  <c r="AA274" i="3" s="1"/>
  <c r="X267" i="3"/>
  <c r="AA267" i="3" s="1"/>
  <c r="X260" i="3"/>
  <c r="AA260" i="3" s="1"/>
  <c r="X252" i="3"/>
  <c r="X245" i="3"/>
  <c r="AA245" i="3" s="1"/>
  <c r="X238" i="3"/>
  <c r="AA238" i="3" s="1"/>
  <c r="X231" i="3"/>
  <c r="X224" i="3"/>
  <c r="X216" i="3"/>
  <c r="AA216" i="3" s="1"/>
  <c r="X209" i="3"/>
  <c r="X202" i="3"/>
  <c r="AA202" i="3" s="1"/>
  <c r="X195" i="3"/>
  <c r="X188" i="3"/>
  <c r="X180" i="3"/>
  <c r="X173" i="3"/>
  <c r="X166" i="3"/>
  <c r="AA166" i="3" s="1"/>
  <c r="X159" i="3"/>
  <c r="AA159" i="3" s="1"/>
  <c r="X152" i="3"/>
  <c r="AA152" i="3" s="1"/>
  <c r="X144" i="3"/>
  <c r="X137" i="3"/>
  <c r="X130" i="3"/>
  <c r="X123" i="3"/>
  <c r="AA123" i="3" s="1"/>
  <c r="X116" i="3"/>
  <c r="X108" i="3"/>
  <c r="X101" i="3"/>
  <c r="X94" i="3"/>
  <c r="AA94" i="3" s="1"/>
  <c r="X87" i="3"/>
  <c r="AA87" i="3" s="1"/>
  <c r="X80" i="3"/>
  <c r="X72" i="3"/>
  <c r="X65" i="3"/>
  <c r="X58" i="3"/>
  <c r="X51" i="3"/>
  <c r="X44" i="3"/>
  <c r="AA44" i="3" s="1"/>
  <c r="X36" i="3"/>
  <c r="X29" i="3"/>
  <c r="AA29" i="3" s="1"/>
  <c r="X15" i="3"/>
  <c r="W8008" i="3"/>
  <c r="W8000" i="3"/>
  <c r="W7993" i="3"/>
  <c r="W7986" i="3"/>
  <c r="W7979" i="3"/>
  <c r="W7972" i="3"/>
  <c r="W7964" i="3"/>
  <c r="W7957" i="3"/>
  <c r="W7950" i="3"/>
  <c r="W7943" i="3"/>
  <c r="W7936" i="3"/>
  <c r="W7928" i="3"/>
  <c r="W7922" i="3"/>
  <c r="W7916" i="3"/>
  <c r="W7910" i="3"/>
  <c r="W7904" i="3"/>
  <c r="W7898" i="3"/>
  <c r="W7892" i="3"/>
  <c r="W7886" i="3"/>
  <c r="W7880" i="3"/>
  <c r="W7874" i="3"/>
  <c r="W7868" i="3"/>
  <c r="W7862" i="3"/>
  <c r="W7856" i="3"/>
  <c r="W7850" i="3"/>
  <c r="W7844" i="3"/>
  <c r="W7838" i="3"/>
  <c r="W7832" i="3"/>
  <c r="W7826" i="3"/>
  <c r="W7820" i="3"/>
  <c r="W7814" i="3"/>
  <c r="W7808" i="3"/>
  <c r="W7802" i="3"/>
  <c r="W7796" i="3"/>
  <c r="W7790" i="3"/>
  <c r="W7784" i="3"/>
  <c r="W7778" i="3"/>
  <c r="W7772" i="3"/>
  <c r="W7766" i="3"/>
  <c r="W7760" i="3"/>
  <c r="W7754" i="3"/>
  <c r="W7748" i="3"/>
  <c r="W7742" i="3"/>
  <c r="W7736" i="3"/>
  <c r="W7730" i="3"/>
  <c r="W7724" i="3"/>
  <c r="W7718" i="3"/>
  <c r="W7712" i="3"/>
  <c r="W7706" i="3"/>
  <c r="W7700" i="3"/>
  <c r="W7694" i="3"/>
  <c r="W7688" i="3"/>
  <c r="W7682" i="3"/>
  <c r="W7676" i="3"/>
  <c r="W7670" i="3"/>
  <c r="W7664" i="3"/>
  <c r="W7658" i="3"/>
  <c r="W7652" i="3"/>
  <c r="W7646" i="3"/>
  <c r="W7640" i="3"/>
  <c r="W7634" i="3"/>
  <c r="W7628" i="3"/>
  <c r="W7622" i="3"/>
  <c r="W7616" i="3"/>
  <c r="W7610" i="3"/>
  <c r="W7604" i="3"/>
  <c r="W7598" i="3"/>
  <c r="W7592" i="3"/>
  <c r="W7586" i="3"/>
  <c r="W7580" i="3"/>
  <c r="W7574" i="3"/>
  <c r="W7568" i="3"/>
  <c r="W7562" i="3"/>
  <c r="W7556" i="3"/>
  <c r="W7550" i="3"/>
  <c r="W7544" i="3"/>
  <c r="W7538" i="3"/>
  <c r="W7532" i="3"/>
  <c r="W7526" i="3"/>
  <c r="W7520" i="3"/>
  <c r="W7514" i="3"/>
  <c r="W7508" i="3"/>
  <c r="W7502" i="3"/>
  <c r="W7496" i="3"/>
  <c r="W7490" i="3"/>
  <c r="W7484" i="3"/>
  <c r="W7478" i="3"/>
  <c r="W7472" i="3"/>
  <c r="W7466" i="3"/>
  <c r="W7460" i="3"/>
  <c r="W7454" i="3"/>
  <c r="W7448" i="3"/>
  <c r="W7442" i="3"/>
  <c r="W7436" i="3"/>
  <c r="W7430" i="3"/>
  <c r="W7424" i="3"/>
  <c r="W7418" i="3"/>
  <c r="W7412" i="3"/>
  <c r="W7406" i="3"/>
  <c r="W7400" i="3"/>
  <c r="W7394" i="3"/>
  <c r="W7388" i="3"/>
  <c r="W7382" i="3"/>
  <c r="W7376" i="3"/>
  <c r="W7370" i="3"/>
  <c r="W7364" i="3"/>
  <c r="W7358" i="3"/>
  <c r="W7352" i="3"/>
  <c r="W7346" i="3"/>
  <c r="W7340" i="3"/>
  <c r="W7334" i="3"/>
  <c r="W7328" i="3"/>
  <c r="W7322" i="3"/>
  <c r="W7316" i="3"/>
  <c r="W7310" i="3"/>
  <c r="W7304" i="3"/>
  <c r="W7298" i="3"/>
  <c r="W7292" i="3"/>
  <c r="W7286" i="3"/>
  <c r="W7280" i="3"/>
  <c r="W7274" i="3"/>
  <c r="W7268" i="3"/>
  <c r="W7262" i="3"/>
  <c r="W7256" i="3"/>
  <c r="W7250" i="3"/>
  <c r="W7244" i="3"/>
  <c r="W7238" i="3"/>
  <c r="W7232" i="3"/>
  <c r="W7226" i="3"/>
  <c r="W7220" i="3"/>
  <c r="W7214" i="3"/>
  <c r="W7208" i="3"/>
  <c r="W7202" i="3"/>
  <c r="W7196" i="3"/>
  <c r="W7190" i="3"/>
  <c r="W7184" i="3"/>
  <c r="W7178" i="3"/>
  <c r="W7172" i="3"/>
  <c r="W7166" i="3"/>
  <c r="W7160" i="3"/>
  <c r="W7154" i="3"/>
  <c r="W7148" i="3"/>
  <c r="W7142" i="3"/>
  <c r="W7136" i="3"/>
  <c r="W7130" i="3"/>
  <c r="W7124" i="3"/>
  <c r="W7118" i="3"/>
  <c r="W7112" i="3"/>
  <c r="W7106" i="3"/>
  <c r="W7100" i="3"/>
  <c r="W7094" i="3"/>
  <c r="W7088" i="3"/>
  <c r="W7082" i="3"/>
  <c r="W7076" i="3"/>
  <c r="W7070" i="3"/>
  <c r="W7064" i="3"/>
  <c r="W7058" i="3"/>
  <c r="W7052" i="3"/>
  <c r="W7046" i="3"/>
  <c r="W7040" i="3"/>
  <c r="W7034" i="3"/>
  <c r="W7028" i="3"/>
  <c r="W7022" i="3"/>
  <c r="W7016" i="3"/>
  <c r="W7010" i="3"/>
  <c r="W7004" i="3"/>
  <c r="W6998" i="3"/>
  <c r="W6992" i="3"/>
  <c r="W6986" i="3"/>
  <c r="W6980" i="3"/>
  <c r="W6974" i="3"/>
  <c r="W6968" i="3"/>
  <c r="W6962" i="3"/>
  <c r="W6956" i="3"/>
  <c r="W6950" i="3"/>
  <c r="W6944" i="3"/>
  <c r="W6938" i="3"/>
  <c r="W6932" i="3"/>
  <c r="W6926" i="3"/>
  <c r="W6920" i="3"/>
  <c r="W6914" i="3"/>
  <c r="W6908" i="3"/>
  <c r="W6902" i="3"/>
  <c r="W6896" i="3"/>
  <c r="W6890" i="3"/>
  <c r="W6884" i="3"/>
  <c r="W6878" i="3"/>
  <c r="W6872" i="3"/>
  <c r="X3007" i="3"/>
  <c r="AA3007" i="3" s="1"/>
  <c r="X2160" i="3"/>
  <c r="AA2160" i="3" s="1"/>
  <c r="X1610" i="3"/>
  <c r="AA1610" i="3" s="1"/>
  <c r="X1301" i="3"/>
  <c r="AA1301" i="3" s="1"/>
  <c r="X1080" i="3"/>
  <c r="AA1080" i="3" s="1"/>
  <c r="X941" i="3"/>
  <c r="AA941" i="3" s="1"/>
  <c r="X869" i="3"/>
  <c r="AA869" i="3" s="1"/>
  <c r="X830" i="3"/>
  <c r="X803" i="3"/>
  <c r="AA803" i="3" s="1"/>
  <c r="X779" i="3"/>
  <c r="AA779" i="3" s="1"/>
  <c r="X758" i="3"/>
  <c r="X736" i="3"/>
  <c r="AA736" i="3" s="1"/>
  <c r="X714" i="3"/>
  <c r="AA714" i="3" s="1"/>
  <c r="X693" i="3"/>
  <c r="X671" i="3"/>
  <c r="AA671" i="3" s="1"/>
  <c r="X650" i="3"/>
  <c r="X628" i="3"/>
  <c r="AA628" i="3" s="1"/>
  <c r="X606" i="3"/>
  <c r="X585" i="3"/>
  <c r="AA585" i="3" s="1"/>
  <c r="X563" i="3"/>
  <c r="AA563" i="3" s="1"/>
  <c r="X542" i="3"/>
  <c r="X520" i="3"/>
  <c r="AA520" i="3" s="1"/>
  <c r="X498" i="3"/>
  <c r="X477" i="3"/>
  <c r="X455" i="3"/>
  <c r="AA455" i="3" s="1"/>
  <c r="X434" i="3"/>
  <c r="X412" i="3"/>
  <c r="AA412" i="3" s="1"/>
  <c r="X390" i="3"/>
  <c r="X369" i="3"/>
  <c r="X347" i="3"/>
  <c r="AA347" i="3" s="1"/>
  <c r="X328" i="3"/>
  <c r="AA328" i="3" s="1"/>
  <c r="X314" i="3"/>
  <c r="AA314" i="3" s="1"/>
  <c r="X299" i="3"/>
  <c r="AA299" i="3" s="1"/>
  <c r="X285" i="3"/>
  <c r="AA285" i="3" s="1"/>
  <c r="X270" i="3"/>
  <c r="AA270" i="3" s="1"/>
  <c r="X256" i="3"/>
  <c r="X242" i="3"/>
  <c r="X227" i="3"/>
  <c r="AA227" i="3" s="1"/>
  <c r="X213" i="3"/>
  <c r="AA213" i="3" s="1"/>
  <c r="X198" i="3"/>
  <c r="X184" i="3"/>
  <c r="X170" i="3"/>
  <c r="AA170" i="3" s="1"/>
  <c r="X155" i="3"/>
  <c r="AA155" i="3" s="1"/>
  <c r="X141" i="3"/>
  <c r="X126" i="3"/>
  <c r="AA126" i="3" s="1"/>
  <c r="X114" i="3"/>
  <c r="AA114" i="3" s="1"/>
  <c r="X105" i="3"/>
  <c r="AA105" i="3" s="1"/>
  <c r="X93" i="3"/>
  <c r="X83" i="3"/>
  <c r="AA83" i="3" s="1"/>
  <c r="X71" i="3"/>
  <c r="X62" i="3"/>
  <c r="AA62" i="3" s="1"/>
  <c r="X50" i="3"/>
  <c r="X40" i="3"/>
  <c r="X28" i="3"/>
  <c r="AA28" i="3" s="1"/>
  <c r="X18" i="3"/>
  <c r="W8006" i="3"/>
  <c r="W7997" i="3"/>
  <c r="W7985" i="3"/>
  <c r="W7975" i="3"/>
  <c r="W7963" i="3"/>
  <c r="W7954" i="3"/>
  <c r="W7942" i="3"/>
  <c r="W7932" i="3"/>
  <c r="W7921" i="3"/>
  <c r="W7913" i="3"/>
  <c r="W7903" i="3"/>
  <c r="W7895" i="3"/>
  <c r="W7885" i="3"/>
  <c r="W7877" i="3"/>
  <c r="W7867" i="3"/>
  <c r="W7859" i="3"/>
  <c r="W7849" i="3"/>
  <c r="W7841" i="3"/>
  <c r="W7831" i="3"/>
  <c r="W7823" i="3"/>
  <c r="W7813" i="3"/>
  <c r="W7805" i="3"/>
  <c r="W7795" i="3"/>
  <c r="W7787" i="3"/>
  <c r="W7777" i="3"/>
  <c r="W7769" i="3"/>
  <c r="W7759" i="3"/>
  <c r="W7751" i="3"/>
  <c r="W7741" i="3"/>
  <c r="W7733" i="3"/>
  <c r="W7723" i="3"/>
  <c r="W7715" i="3"/>
  <c r="W7705" i="3"/>
  <c r="W7697" i="3"/>
  <c r="W7687" i="3"/>
  <c r="W7679" i="3"/>
  <c r="W7669" i="3"/>
  <c r="W7661" i="3"/>
  <c r="W7651" i="3"/>
  <c r="W7643" i="3"/>
  <c r="W7633" i="3"/>
  <c r="W7625" i="3"/>
  <c r="W7615" i="3"/>
  <c r="W7607" i="3"/>
  <c r="W7597" i="3"/>
  <c r="W7589" i="3"/>
  <c r="W7579" i="3"/>
  <c r="W7571" i="3"/>
  <c r="W7561" i="3"/>
  <c r="W7553" i="3"/>
  <c r="W7543" i="3"/>
  <c r="W7535" i="3"/>
  <c r="W7525" i="3"/>
  <c r="W7517" i="3"/>
  <c r="W7507" i="3"/>
  <c r="W7499" i="3"/>
  <c r="W7489" i="3"/>
  <c r="W7481" i="3"/>
  <c r="W7471" i="3"/>
  <c r="W7463" i="3"/>
  <c r="W7453" i="3"/>
  <c r="W7445" i="3"/>
  <c r="W7435" i="3"/>
  <c r="W7427" i="3"/>
  <c r="W7417" i="3"/>
  <c r="W7409" i="3"/>
  <c r="W7399" i="3"/>
  <c r="W7391" i="3"/>
  <c r="W7381" i="3"/>
  <c r="W7373" i="3"/>
  <c r="W7363" i="3"/>
  <c r="W7355" i="3"/>
  <c r="W7345" i="3"/>
  <c r="W7337" i="3"/>
  <c r="W7327" i="3"/>
  <c r="W7319" i="3"/>
  <c r="W7309" i="3"/>
  <c r="W7301" i="3"/>
  <c r="W7291" i="3"/>
  <c r="W7283" i="3"/>
  <c r="W7273" i="3"/>
  <c r="W7265" i="3"/>
  <c r="W7255" i="3"/>
  <c r="W7247" i="3"/>
  <c r="W7237" i="3"/>
  <c r="W7229" i="3"/>
  <c r="W7219" i="3"/>
  <c r="W7211" i="3"/>
  <c r="W7201" i="3"/>
  <c r="W7193" i="3"/>
  <c r="W7183" i="3"/>
  <c r="W7175" i="3"/>
  <c r="W7165" i="3"/>
  <c r="W7157" i="3"/>
  <c r="W7147" i="3"/>
  <c r="W7139" i="3"/>
  <c r="W7129" i="3"/>
  <c r="W7121" i="3"/>
  <c r="W7111" i="3"/>
  <c r="W7103" i="3"/>
  <c r="W7093" i="3"/>
  <c r="W7085" i="3"/>
  <c r="W7075" i="3"/>
  <c r="W7067" i="3"/>
  <c r="W7057" i="3"/>
  <c r="W7049" i="3"/>
  <c r="W7039" i="3"/>
  <c r="W7031" i="3"/>
  <c r="W7021" i="3"/>
  <c r="W7013" i="3"/>
  <c r="W7003" i="3"/>
  <c r="W6995" i="3"/>
  <c r="W6985" i="3"/>
  <c r="W6977" i="3"/>
  <c r="W6967" i="3"/>
  <c r="W6959" i="3"/>
  <c r="W6949" i="3"/>
  <c r="W6941" i="3"/>
  <c r="W6931" i="3"/>
  <c r="W6923" i="3"/>
  <c r="W6913" i="3"/>
  <c r="W6905" i="3"/>
  <c r="W6897" i="3"/>
  <c r="W6889" i="3"/>
  <c r="W6882" i="3"/>
  <c r="W6875" i="3"/>
  <c r="W6868" i="3"/>
  <c r="W6862" i="3"/>
  <c r="W6856" i="3"/>
  <c r="W6850" i="3"/>
  <c r="W6844" i="3"/>
  <c r="W6838" i="3"/>
  <c r="W6832" i="3"/>
  <c r="W6826" i="3"/>
  <c r="W6820" i="3"/>
  <c r="W6814" i="3"/>
  <c r="W6808" i="3"/>
  <c r="W6802" i="3"/>
  <c r="W6796" i="3"/>
  <c r="W6790" i="3"/>
  <c r="W6784" i="3"/>
  <c r="W6778" i="3"/>
  <c r="W6772" i="3"/>
  <c r="W6766" i="3"/>
  <c r="W6760" i="3"/>
  <c r="W6754" i="3"/>
  <c r="W6748" i="3"/>
  <c r="W6742" i="3"/>
  <c r="W6736" i="3"/>
  <c r="W6730" i="3"/>
  <c r="W6724" i="3"/>
  <c r="W6718" i="3"/>
  <c r="W6712" i="3"/>
  <c r="W6706" i="3"/>
  <c r="W6700" i="3"/>
  <c r="W6694" i="3"/>
  <c r="W6688" i="3"/>
  <c r="W6682" i="3"/>
  <c r="W6676" i="3"/>
  <c r="W6670" i="3"/>
  <c r="W6664" i="3"/>
  <c r="W6658" i="3"/>
  <c r="W6652" i="3"/>
  <c r="W6646" i="3"/>
  <c r="W6640" i="3"/>
  <c r="W6634" i="3"/>
  <c r="W6628" i="3"/>
  <c r="W6622" i="3"/>
  <c r="W6616" i="3"/>
  <c r="W6610" i="3"/>
  <c r="W6604" i="3"/>
  <c r="W6598" i="3"/>
  <c r="W6592" i="3"/>
  <c r="W6586" i="3"/>
  <c r="W6580" i="3"/>
  <c r="W6574" i="3"/>
  <c r="W6568" i="3"/>
  <c r="W6562" i="3"/>
  <c r="W6556" i="3"/>
  <c r="W6550" i="3"/>
  <c r="W6544" i="3"/>
  <c r="W6538" i="3"/>
  <c r="W6532" i="3"/>
  <c r="W6526" i="3"/>
  <c r="W6520" i="3"/>
  <c r="W6514" i="3"/>
  <c r="W6508" i="3"/>
  <c r="W6502" i="3"/>
  <c r="W6496" i="3"/>
  <c r="W6490" i="3"/>
  <c r="W6484" i="3"/>
  <c r="W6478" i="3"/>
  <c r="W6472" i="3"/>
  <c r="W6466" i="3"/>
  <c r="W6460" i="3"/>
  <c r="W6454" i="3"/>
  <c r="W6448" i="3"/>
  <c r="W6442" i="3"/>
  <c r="W6436" i="3"/>
  <c r="W6430" i="3"/>
  <c r="W6424" i="3"/>
  <c r="W6418" i="3"/>
  <c r="W6412" i="3"/>
  <c r="W6406" i="3"/>
  <c r="W6400" i="3"/>
  <c r="W6394" i="3"/>
  <c r="W6388" i="3"/>
  <c r="W6382" i="3"/>
  <c r="W6376" i="3"/>
  <c r="W6370" i="3"/>
  <c r="W6364" i="3"/>
  <c r="W6358" i="3"/>
  <c r="W6352" i="3"/>
  <c r="W6346" i="3"/>
  <c r="W6340" i="3"/>
  <c r="W6334" i="3"/>
  <c r="W6328" i="3"/>
  <c r="W6322" i="3"/>
  <c r="W6316" i="3"/>
  <c r="W6310" i="3"/>
  <c r="W6304" i="3"/>
  <c r="W6298" i="3"/>
  <c r="W6292" i="3"/>
  <c r="W6286" i="3"/>
  <c r="W6280" i="3"/>
  <c r="W6274" i="3"/>
  <c r="W6268" i="3"/>
  <c r="W6262" i="3"/>
  <c r="W6256" i="3"/>
  <c r="W6250" i="3"/>
  <c r="W6244" i="3"/>
  <c r="W6238" i="3"/>
  <c r="W6232" i="3"/>
  <c r="W6226" i="3"/>
  <c r="W6220" i="3"/>
  <c r="W6214" i="3"/>
  <c r="W6208" i="3"/>
  <c r="W6202" i="3"/>
  <c r="W6196" i="3"/>
  <c r="W6190" i="3"/>
  <c r="W6184" i="3"/>
  <c r="W6178" i="3"/>
  <c r="W6172" i="3"/>
  <c r="W6166" i="3"/>
  <c r="W6160" i="3"/>
  <c r="W6154" i="3"/>
  <c r="W6148" i="3"/>
  <c r="W6142" i="3"/>
  <c r="W6136" i="3"/>
  <c r="W6130" i="3"/>
  <c r="W6124" i="3"/>
  <c r="W6118" i="3"/>
  <c r="W6112" i="3"/>
  <c r="W6106" i="3"/>
  <c r="W6100" i="3"/>
  <c r="W6094" i="3"/>
  <c r="W6088" i="3"/>
  <c r="W6082" i="3"/>
  <c r="W6076" i="3"/>
  <c r="W6070" i="3"/>
  <c r="W6064" i="3"/>
  <c r="W6058" i="3"/>
  <c r="W6052" i="3"/>
  <c r="W6046" i="3"/>
  <c r="W6040" i="3"/>
  <c r="W6034" i="3"/>
  <c r="W6028" i="3"/>
  <c r="W6022" i="3"/>
  <c r="W6016" i="3"/>
  <c r="W6010" i="3"/>
  <c r="W6004" i="3"/>
  <c r="W5998" i="3"/>
  <c r="W5992" i="3"/>
  <c r="W5986" i="3"/>
  <c r="W5980" i="3"/>
  <c r="W5974" i="3"/>
  <c r="W5968" i="3"/>
  <c r="W5962" i="3"/>
  <c r="W5956" i="3"/>
  <c r="W5950" i="3"/>
  <c r="W5944" i="3"/>
  <c r="W5938" i="3"/>
  <c r="W5932" i="3"/>
  <c r="W5926" i="3"/>
  <c r="W5920" i="3"/>
  <c r="W5914" i="3"/>
  <c r="W5908" i="3"/>
  <c r="W5902" i="3"/>
  <c r="W5896" i="3"/>
  <c r="W5890" i="3"/>
  <c r="W5884" i="3"/>
  <c r="W5878" i="3"/>
  <c r="W5872" i="3"/>
  <c r="W5866" i="3"/>
  <c r="W5860" i="3"/>
  <c r="W5854" i="3"/>
  <c r="W5848" i="3"/>
  <c r="W5842" i="3"/>
  <c r="W5836" i="3"/>
  <c r="W5830" i="3"/>
  <c r="W5824" i="3"/>
  <c r="W5818" i="3"/>
  <c r="W5812" i="3"/>
  <c r="W5806" i="3"/>
  <c r="W5800" i="3"/>
  <c r="W5794" i="3"/>
  <c r="W5788" i="3"/>
  <c r="W5782" i="3"/>
  <c r="W5776" i="3"/>
  <c r="W5770" i="3"/>
  <c r="W5764" i="3"/>
  <c r="W5758" i="3"/>
  <c r="W5752" i="3"/>
  <c r="W5746" i="3"/>
  <c r="W5740" i="3"/>
  <c r="W5734" i="3"/>
  <c r="W5728" i="3"/>
  <c r="W5722" i="3"/>
  <c r="W5716" i="3"/>
  <c r="W5710" i="3"/>
  <c r="W5704" i="3"/>
  <c r="W5698" i="3"/>
  <c r="W5692" i="3"/>
  <c r="W5686" i="3"/>
  <c r="W5680" i="3"/>
  <c r="W5674" i="3"/>
  <c r="W5668" i="3"/>
  <c r="W5662" i="3"/>
  <c r="W5656" i="3"/>
  <c r="W5650" i="3"/>
  <c r="W5644" i="3"/>
  <c r="W5638" i="3"/>
  <c r="W5632" i="3"/>
  <c r="W5626" i="3"/>
  <c r="W5620" i="3"/>
  <c r="W5614" i="3"/>
  <c r="W5608" i="3"/>
  <c r="W5602" i="3"/>
  <c r="W5596" i="3"/>
  <c r="W5590" i="3"/>
  <c r="W5584" i="3"/>
  <c r="W5578" i="3"/>
  <c r="W5572" i="3"/>
  <c r="W5566" i="3"/>
  <c r="W5560" i="3"/>
  <c r="W5554" i="3"/>
  <c r="W5548" i="3"/>
  <c r="W5542" i="3"/>
  <c r="W5536" i="3"/>
  <c r="W5530" i="3"/>
  <c r="W5524" i="3"/>
  <c r="W5518" i="3"/>
  <c r="W5512" i="3"/>
  <c r="W5506" i="3"/>
  <c r="W5500" i="3"/>
  <c r="W5494" i="3"/>
  <c r="W5488" i="3"/>
  <c r="W5482" i="3"/>
  <c r="W5476" i="3"/>
  <c r="W5470" i="3"/>
  <c r="W5464" i="3"/>
  <c r="W5458" i="3"/>
  <c r="W5452" i="3"/>
  <c r="W5446" i="3"/>
  <c r="W5440" i="3"/>
  <c r="W5434" i="3"/>
  <c r="W5428" i="3"/>
  <c r="W5422" i="3"/>
  <c r="W5416" i="3"/>
  <c r="W5410" i="3"/>
  <c r="W5404" i="3"/>
  <c r="W5398" i="3"/>
  <c r="W5392" i="3"/>
  <c r="W5386" i="3"/>
  <c r="W5380" i="3"/>
  <c r="W5374" i="3"/>
  <c r="W5368" i="3"/>
  <c r="W5362" i="3"/>
  <c r="W5356" i="3"/>
  <c r="W5350" i="3"/>
  <c r="W5344" i="3"/>
  <c r="W5338" i="3"/>
  <c r="W5332" i="3"/>
  <c r="W5326" i="3"/>
  <c r="W5320" i="3"/>
  <c r="W5314" i="3"/>
  <c r="W5308" i="3"/>
  <c r="W5302" i="3"/>
  <c r="W5296" i="3"/>
  <c r="W5290" i="3"/>
  <c r="W5284" i="3"/>
  <c r="W5278" i="3"/>
  <c r="W5272" i="3"/>
  <c r="W5266" i="3"/>
  <c r="W5260" i="3"/>
  <c r="W5254" i="3"/>
  <c r="W5248" i="3"/>
  <c r="W5242" i="3"/>
  <c r="W5236" i="3"/>
  <c r="W5230" i="3"/>
  <c r="W5224" i="3"/>
  <c r="W5218" i="3"/>
  <c r="W5212" i="3"/>
  <c r="W5206" i="3"/>
  <c r="W5200" i="3"/>
  <c r="W5194" i="3"/>
  <c r="W5188" i="3"/>
  <c r="W5182" i="3"/>
  <c r="W5176" i="3"/>
  <c r="W5170" i="3"/>
  <c r="W5164" i="3"/>
  <c r="W5158" i="3"/>
  <c r="W5152" i="3"/>
  <c r="W5146" i="3"/>
  <c r="W5140" i="3"/>
  <c r="W5134" i="3"/>
  <c r="W5128" i="3"/>
  <c r="W5122" i="3"/>
  <c r="W5116" i="3"/>
  <c r="W5110" i="3"/>
  <c r="W5104" i="3"/>
  <c r="W5098" i="3"/>
  <c r="W5092" i="3"/>
  <c r="W5086" i="3"/>
  <c r="W5080" i="3"/>
  <c r="W5074" i="3"/>
  <c r="W5068" i="3"/>
  <c r="W5062" i="3"/>
  <c r="W5056" i="3"/>
  <c r="W5050" i="3"/>
  <c r="W5044" i="3"/>
  <c r="W5038" i="3"/>
  <c r="W5032" i="3"/>
  <c r="W5026" i="3"/>
  <c r="W5020" i="3"/>
  <c r="W5014" i="3"/>
  <c r="W5008" i="3"/>
  <c r="W5002" i="3"/>
  <c r="W4996" i="3"/>
  <c r="W4990" i="3"/>
  <c r="W4984" i="3"/>
  <c r="W4978" i="3"/>
  <c r="W4972" i="3"/>
  <c r="W4966" i="3"/>
  <c r="W4960" i="3"/>
  <c r="W4954" i="3"/>
  <c r="W4948" i="3"/>
  <c r="W4942" i="3"/>
  <c r="W4936" i="3"/>
  <c r="W4930" i="3"/>
  <c r="W4924" i="3"/>
  <c r="W4918" i="3"/>
  <c r="W4912" i="3"/>
  <c r="W4906" i="3"/>
  <c r="W4900" i="3"/>
  <c r="W4894" i="3"/>
  <c r="W4888" i="3"/>
  <c r="W4882" i="3"/>
  <c r="W4876" i="3"/>
  <c r="W4870" i="3"/>
  <c r="W4864" i="3"/>
  <c r="W4858" i="3"/>
  <c r="W4852" i="3"/>
  <c r="W4846" i="3"/>
  <c r="W4840" i="3"/>
  <c r="W4834" i="3"/>
  <c r="W4828" i="3"/>
  <c r="W4822" i="3"/>
  <c r="W4816" i="3"/>
  <c r="W4810" i="3"/>
  <c r="W4804" i="3"/>
  <c r="W4798" i="3"/>
  <c r="W4792" i="3"/>
  <c r="W4786" i="3"/>
  <c r="W4780" i="3"/>
  <c r="W4774" i="3"/>
  <c r="W4768" i="3"/>
  <c r="W4762" i="3"/>
  <c r="W4756" i="3"/>
  <c r="W4750" i="3"/>
  <c r="W4744" i="3"/>
  <c r="W4738" i="3"/>
  <c r="W4732" i="3"/>
  <c r="W4726" i="3"/>
  <c r="W4720" i="3"/>
  <c r="W4714" i="3"/>
  <c r="W4708" i="3"/>
  <c r="W4702" i="3"/>
  <c r="W4696" i="3"/>
  <c r="W4690" i="3"/>
  <c r="W4684" i="3"/>
  <c r="W4678" i="3"/>
  <c r="W4672" i="3"/>
  <c r="W4666" i="3"/>
  <c r="W4660" i="3"/>
  <c r="W4654" i="3"/>
  <c r="W4648" i="3"/>
  <c r="W4642" i="3"/>
  <c r="W4636" i="3"/>
  <c r="W4630" i="3"/>
  <c r="X2740" i="3"/>
  <c r="X2052" i="3"/>
  <c r="AA2052" i="3" s="1"/>
  <c r="X1556" i="3"/>
  <c r="AA1556" i="3" s="1"/>
  <c r="X1260" i="3"/>
  <c r="AA1260" i="3" s="1"/>
  <c r="X1044" i="3"/>
  <c r="AA1044" i="3" s="1"/>
  <c r="X929" i="3"/>
  <c r="X857" i="3"/>
  <c r="X824" i="3"/>
  <c r="AA824" i="3" s="1"/>
  <c r="X797" i="3"/>
  <c r="AA797" i="3" s="1"/>
  <c r="X774" i="3"/>
  <c r="AA774" i="3" s="1"/>
  <c r="X753" i="3"/>
  <c r="AA753" i="3" s="1"/>
  <c r="X731" i="3"/>
  <c r="AA731" i="3" s="1"/>
  <c r="X710" i="3"/>
  <c r="AA710" i="3" s="1"/>
  <c r="X688" i="3"/>
  <c r="X666" i="3"/>
  <c r="AA666" i="3" s="1"/>
  <c r="X645" i="3"/>
  <c r="AA645" i="3" s="1"/>
  <c r="X623" i="3"/>
  <c r="AA623" i="3" s="1"/>
  <c r="X602" i="3"/>
  <c r="AA602" i="3" s="1"/>
  <c r="X580" i="3"/>
  <c r="X558" i="3"/>
  <c r="AA558" i="3" s="1"/>
  <c r="X537" i="3"/>
  <c r="AA537" i="3" s="1"/>
  <c r="X515" i="3"/>
  <c r="AA515" i="3" s="1"/>
  <c r="X494" i="3"/>
  <c r="AA494" i="3" s="1"/>
  <c r="X472" i="3"/>
  <c r="AA472" i="3" s="1"/>
  <c r="X450" i="3"/>
  <c r="AA450" i="3" s="1"/>
  <c r="X429" i="3"/>
  <c r="AA429" i="3" s="1"/>
  <c r="X407" i="3"/>
  <c r="AA407" i="3" s="1"/>
  <c r="X386" i="3"/>
  <c r="AA386" i="3" s="1"/>
  <c r="X364" i="3"/>
  <c r="AA364" i="3" s="1"/>
  <c r="X342" i="3"/>
  <c r="AA342" i="3" s="1"/>
  <c r="X326" i="3"/>
  <c r="X311" i="3"/>
  <c r="AA311" i="3" s="1"/>
  <c r="X297" i="3"/>
  <c r="AA297" i="3" s="1"/>
  <c r="X282" i="3"/>
  <c r="AA282" i="3" s="1"/>
  <c r="X268" i="3"/>
  <c r="AA268" i="3" s="1"/>
  <c r="X254" i="3"/>
  <c r="X239" i="3"/>
  <c r="X225" i="3"/>
  <c r="X210" i="3"/>
  <c r="X196" i="3"/>
  <c r="X182" i="3"/>
  <c r="X167" i="3"/>
  <c r="AA167" i="3" s="1"/>
  <c r="X153" i="3"/>
  <c r="X138" i="3"/>
  <c r="X124" i="3"/>
  <c r="AA124" i="3" s="1"/>
  <c r="X113" i="3"/>
  <c r="X102" i="3"/>
  <c r="X92" i="3"/>
  <c r="X81" i="3"/>
  <c r="AA81" i="3" s="1"/>
  <c r="X70" i="3"/>
  <c r="AA70" i="3" s="1"/>
  <c r="X59" i="3"/>
  <c r="AA59" i="3" s="1"/>
  <c r="X48" i="3"/>
  <c r="X38" i="3"/>
  <c r="X27" i="3"/>
  <c r="AA27" i="3" s="1"/>
  <c r="X16" i="3"/>
  <c r="W8005" i="3"/>
  <c r="W7994" i="3"/>
  <c r="W7984" i="3"/>
  <c r="W7973" i="3"/>
  <c r="W7962" i="3"/>
  <c r="W7951" i="3"/>
  <c r="W7940" i="3"/>
  <c r="W7930" i="3"/>
  <c r="W7920" i="3"/>
  <c r="W7911" i="3"/>
  <c r="W7902" i="3"/>
  <c r="W7893" i="3"/>
  <c r="W7884" i="3"/>
  <c r="W7875" i="3"/>
  <c r="W7866" i="3"/>
  <c r="W7857" i="3"/>
  <c r="W7848" i="3"/>
  <c r="W7839" i="3"/>
  <c r="W7830" i="3"/>
  <c r="W7821" i="3"/>
  <c r="W7812" i="3"/>
  <c r="W7803" i="3"/>
  <c r="W7794" i="3"/>
  <c r="W7785" i="3"/>
  <c r="W7776" i="3"/>
  <c r="W7767" i="3"/>
  <c r="W7758" i="3"/>
  <c r="W7749" i="3"/>
  <c r="W7740" i="3"/>
  <c r="W7731" i="3"/>
  <c r="W7722" i="3"/>
  <c r="W7713" i="3"/>
  <c r="W7704" i="3"/>
  <c r="W7695" i="3"/>
  <c r="W7686" i="3"/>
  <c r="W7677" i="3"/>
  <c r="W7668" i="3"/>
  <c r="W7659" i="3"/>
  <c r="W7650" i="3"/>
  <c r="W7641" i="3"/>
  <c r="W7632" i="3"/>
  <c r="W7623" i="3"/>
  <c r="W7614" i="3"/>
  <c r="W7605" i="3"/>
  <c r="W7596" i="3"/>
  <c r="W7587" i="3"/>
  <c r="W7578" i="3"/>
  <c r="W7569" i="3"/>
  <c r="W7560" i="3"/>
  <c r="W7551" i="3"/>
  <c r="W7542" i="3"/>
  <c r="W7533" i="3"/>
  <c r="W7524" i="3"/>
  <c r="W7515" i="3"/>
  <c r="W7506" i="3"/>
  <c r="W7497" i="3"/>
  <c r="W7488" i="3"/>
  <c r="W7479" i="3"/>
  <c r="W7470" i="3"/>
  <c r="W7461" i="3"/>
  <c r="W7452" i="3"/>
  <c r="W7443" i="3"/>
  <c r="W7434" i="3"/>
  <c r="W7425" i="3"/>
  <c r="W7416" i="3"/>
  <c r="W7407" i="3"/>
  <c r="W7398" i="3"/>
  <c r="W7389" i="3"/>
  <c r="W7380" i="3"/>
  <c r="W7371" i="3"/>
  <c r="W7362" i="3"/>
  <c r="W7353" i="3"/>
  <c r="W7344" i="3"/>
  <c r="W7335" i="3"/>
  <c r="W7326" i="3"/>
  <c r="W7317" i="3"/>
  <c r="W7308" i="3"/>
  <c r="W7299" i="3"/>
  <c r="W7290" i="3"/>
  <c r="W7281" i="3"/>
  <c r="W7272" i="3"/>
  <c r="W7263" i="3"/>
  <c r="W7254" i="3"/>
  <c r="W7245" i="3"/>
  <c r="W7236" i="3"/>
  <c r="W7227" i="3"/>
  <c r="W7218" i="3"/>
  <c r="W7209" i="3"/>
  <c r="W7200" i="3"/>
  <c r="W7191" i="3"/>
  <c r="W7182" i="3"/>
  <c r="W7173" i="3"/>
  <c r="W7164" i="3"/>
  <c r="W7155" i="3"/>
  <c r="W7146" i="3"/>
  <c r="W7137" i="3"/>
  <c r="W7128" i="3"/>
  <c r="W7119" i="3"/>
  <c r="W7110" i="3"/>
  <c r="W7101" i="3"/>
  <c r="W7092" i="3"/>
  <c r="W7083" i="3"/>
  <c r="W7074" i="3"/>
  <c r="W7065" i="3"/>
  <c r="W7056" i="3"/>
  <c r="W7047" i="3"/>
  <c r="W7038" i="3"/>
  <c r="W7029" i="3"/>
  <c r="W7020" i="3"/>
  <c r="W7011" i="3"/>
  <c r="W7002" i="3"/>
  <c r="W6993" i="3"/>
  <c r="W6984" i="3"/>
  <c r="W6975" i="3"/>
  <c r="W6966" i="3"/>
  <c r="W6957" i="3"/>
  <c r="W6948" i="3"/>
  <c r="W6939" i="3"/>
  <c r="W6930" i="3"/>
  <c r="W6921" i="3"/>
  <c r="W6912" i="3"/>
  <c r="W6903" i="3"/>
  <c r="W6895" i="3"/>
  <c r="W6888" i="3"/>
  <c r="W6881" i="3"/>
  <c r="W6874" i="3"/>
  <c r="W6867" i="3"/>
  <c r="W6861" i="3"/>
  <c r="W6855" i="3"/>
  <c r="W6849" i="3"/>
  <c r="W6843" i="3"/>
  <c r="W6837" i="3"/>
  <c r="W6831" i="3"/>
  <c r="W6825" i="3"/>
  <c r="W6819" i="3"/>
  <c r="W6813" i="3"/>
  <c r="W6807" i="3"/>
  <c r="W6801" i="3"/>
  <c r="W6795" i="3"/>
  <c r="W6789" i="3"/>
  <c r="W6783" i="3"/>
  <c r="W6777" i="3"/>
  <c r="W6771" i="3"/>
  <c r="W6765" i="3"/>
  <c r="W6759" i="3"/>
  <c r="W6753" i="3"/>
  <c r="W6747" i="3"/>
  <c r="W6741" i="3"/>
  <c r="W6735" i="3"/>
  <c r="W6729" i="3"/>
  <c r="W6723" i="3"/>
  <c r="W6717" i="3"/>
  <c r="W6711" i="3"/>
  <c r="W6705" i="3"/>
  <c r="W6699" i="3"/>
  <c r="W6693" i="3"/>
  <c r="W6687" i="3"/>
  <c r="W6681" i="3"/>
  <c r="W6675" i="3"/>
  <c r="W6669" i="3"/>
  <c r="W6663" i="3"/>
  <c r="W6657" i="3"/>
  <c r="W6651" i="3"/>
  <c r="W6645" i="3"/>
  <c r="W6639" i="3"/>
  <c r="W6633" i="3"/>
  <c r="W6627" i="3"/>
  <c r="W6621" i="3"/>
  <c r="W6615" i="3"/>
  <c r="W6609" i="3"/>
  <c r="W6603" i="3"/>
  <c r="W6597" i="3"/>
  <c r="W6591" i="3"/>
  <c r="W6585" i="3"/>
  <c r="W6579" i="3"/>
  <c r="W6573" i="3"/>
  <c r="W6567" i="3"/>
  <c r="W6561" i="3"/>
  <c r="W6555" i="3"/>
  <c r="W6549" i="3"/>
  <c r="W6543" i="3"/>
  <c r="W6537" i="3"/>
  <c r="W6531" i="3"/>
  <c r="W6525" i="3"/>
  <c r="W6519" i="3"/>
  <c r="W6513" i="3"/>
  <c r="W6507" i="3"/>
  <c r="W6501" i="3"/>
  <c r="W6495" i="3"/>
  <c r="W6489" i="3"/>
  <c r="W6483" i="3"/>
  <c r="W6477" i="3"/>
  <c r="W6471" i="3"/>
  <c r="W6465" i="3"/>
  <c r="W6459" i="3"/>
  <c r="W6453" i="3"/>
  <c r="W6447" i="3"/>
  <c r="W6441" i="3"/>
  <c r="W6435" i="3"/>
  <c r="W6429" i="3"/>
  <c r="W6423" i="3"/>
  <c r="W6417" i="3"/>
  <c r="W6411" i="3"/>
  <c r="X2594" i="3"/>
  <c r="X1944" i="3"/>
  <c r="AA1944" i="3" s="1"/>
  <c r="X1502" i="3"/>
  <c r="AA1502" i="3" s="1"/>
  <c r="X1224" i="3"/>
  <c r="AA1224" i="3" s="1"/>
  <c r="X1008" i="3"/>
  <c r="AA1008" i="3" s="1"/>
  <c r="X917" i="3"/>
  <c r="X848" i="3"/>
  <c r="X821" i="3"/>
  <c r="X794" i="3"/>
  <c r="X772" i="3"/>
  <c r="AA772" i="3" s="1"/>
  <c r="X750" i="3"/>
  <c r="X729" i="3"/>
  <c r="AA729" i="3" s="1"/>
  <c r="X707" i="3"/>
  <c r="AA707" i="3" s="1"/>
  <c r="X686" i="3"/>
  <c r="X664" i="3"/>
  <c r="AA664" i="3" s="1"/>
  <c r="X642" i="3"/>
  <c r="AA642" i="3" s="1"/>
  <c r="X621" i="3"/>
  <c r="AA621" i="3" s="1"/>
  <c r="X599" i="3"/>
  <c r="AA599" i="3" s="1"/>
  <c r="X578" i="3"/>
  <c r="X556" i="3"/>
  <c r="AA556" i="3" s="1"/>
  <c r="X534" i="3"/>
  <c r="X513" i="3"/>
  <c r="AA513" i="3" s="1"/>
  <c r="X491" i="3"/>
  <c r="AA491" i="3" s="1"/>
  <c r="X470" i="3"/>
  <c r="X448" i="3"/>
  <c r="AA448" i="3" s="1"/>
  <c r="X426" i="3"/>
  <c r="X405" i="3"/>
  <c r="X383" i="3"/>
  <c r="AA383" i="3" s="1"/>
  <c r="X362" i="3"/>
  <c r="X340" i="3"/>
  <c r="AA340" i="3" s="1"/>
  <c r="X322" i="3"/>
  <c r="AA322" i="3" s="1"/>
  <c r="X308" i="3"/>
  <c r="X293" i="3"/>
  <c r="AA293" i="3" s="1"/>
  <c r="X279" i="3"/>
  <c r="AA279" i="3" s="1"/>
  <c r="X264" i="3"/>
  <c r="X250" i="3"/>
  <c r="AA250" i="3" s="1"/>
  <c r="X236" i="3"/>
  <c r="X221" i="3"/>
  <c r="X207" i="3"/>
  <c r="AA207" i="3" s="1"/>
  <c r="X192" i="3"/>
  <c r="X178" i="3"/>
  <c r="X164" i="3"/>
  <c r="X149" i="3"/>
  <c r="X135" i="3"/>
  <c r="AA135" i="3" s="1"/>
  <c r="X122" i="3"/>
  <c r="X112" i="3"/>
  <c r="X100" i="3"/>
  <c r="AA100" i="3" s="1"/>
  <c r="X90" i="3"/>
  <c r="AA90" i="3" s="1"/>
  <c r="X78" i="3"/>
  <c r="AA78" i="3" s="1"/>
  <c r="X69" i="3"/>
  <c r="X57" i="3"/>
  <c r="AA57" i="3" s="1"/>
  <c r="X47" i="3"/>
  <c r="AA47" i="3" s="1"/>
  <c r="X35" i="3"/>
  <c r="X26" i="3"/>
  <c r="W8004" i="3"/>
  <c r="W7992" i="3"/>
  <c r="W7982" i="3"/>
  <c r="W7970" i="3"/>
  <c r="W7961" i="3"/>
  <c r="W7949" i="3"/>
  <c r="W7939" i="3"/>
  <c r="W7927" i="3"/>
  <c r="W7919" i="3"/>
  <c r="W7909" i="3"/>
  <c r="W7901" i="3"/>
  <c r="W7891" i="3"/>
  <c r="W7883" i="3"/>
  <c r="W7873" i="3"/>
  <c r="W7865" i="3"/>
  <c r="W7855" i="3"/>
  <c r="W7847" i="3"/>
  <c r="W7837" i="3"/>
  <c r="W7829" i="3"/>
  <c r="W7819" i="3"/>
  <c r="W7811" i="3"/>
  <c r="W7801" i="3"/>
  <c r="W7793" i="3"/>
  <c r="W7783" i="3"/>
  <c r="W7775" i="3"/>
  <c r="W7765" i="3"/>
  <c r="W7757" i="3"/>
  <c r="W7747" i="3"/>
  <c r="W7739" i="3"/>
  <c r="W7729" i="3"/>
  <c r="W7721" i="3"/>
  <c r="W7711" i="3"/>
  <c r="W7703" i="3"/>
  <c r="W7693" i="3"/>
  <c r="W7685" i="3"/>
  <c r="W7675" i="3"/>
  <c r="W7667" i="3"/>
  <c r="W7657" i="3"/>
  <c r="W7649" i="3"/>
  <c r="W7639" i="3"/>
  <c r="W7631" i="3"/>
  <c r="W7621" i="3"/>
  <c r="W7613" i="3"/>
  <c r="W7603" i="3"/>
  <c r="W7595" i="3"/>
  <c r="W7585" i="3"/>
  <c r="W7577" i="3"/>
  <c r="W7567" i="3"/>
  <c r="W7559" i="3"/>
  <c r="W7549" i="3"/>
  <c r="W7541" i="3"/>
  <c r="W7531" i="3"/>
  <c r="W7523" i="3"/>
  <c r="W7513" i="3"/>
  <c r="W7505" i="3"/>
  <c r="W7495" i="3"/>
  <c r="W7487" i="3"/>
  <c r="W7477" i="3"/>
  <c r="W7469" i="3"/>
  <c r="W7459" i="3"/>
  <c r="W7451" i="3"/>
  <c r="W7441" i="3"/>
  <c r="W7433" i="3"/>
  <c r="W7423" i="3"/>
  <c r="W7415" i="3"/>
  <c r="W7405" i="3"/>
  <c r="W7397" i="3"/>
  <c r="W7387" i="3"/>
  <c r="W7379" i="3"/>
  <c r="W7369" i="3"/>
  <c r="W7361" i="3"/>
  <c r="W7351" i="3"/>
  <c r="W7343" i="3"/>
  <c r="W7333" i="3"/>
  <c r="W7325" i="3"/>
  <c r="W7315" i="3"/>
  <c r="W7307" i="3"/>
  <c r="W7297" i="3"/>
  <c r="W7289" i="3"/>
  <c r="W7279" i="3"/>
  <c r="W7271" i="3"/>
  <c r="W7261" i="3"/>
  <c r="W7253" i="3"/>
  <c r="W7243" i="3"/>
  <c r="W7235" i="3"/>
  <c r="W7225" i="3"/>
  <c r="W7217" i="3"/>
  <c r="W7207" i="3"/>
  <c r="W7199" i="3"/>
  <c r="W7189" i="3"/>
  <c r="W7181" i="3"/>
  <c r="W7171" i="3"/>
  <c r="W7163" i="3"/>
  <c r="W7153" i="3"/>
  <c r="W7145" i="3"/>
  <c r="W7135" i="3"/>
  <c r="W7127" i="3"/>
  <c r="W7117" i="3"/>
  <c r="W7109" i="3"/>
  <c r="W7099" i="3"/>
  <c r="W7091" i="3"/>
  <c r="W7081" i="3"/>
  <c r="W7073" i="3"/>
  <c r="W7063" i="3"/>
  <c r="W7055" i="3"/>
  <c r="W7045" i="3"/>
  <c r="W7037" i="3"/>
  <c r="W7027" i="3"/>
  <c r="W7019" i="3"/>
  <c r="W7009" i="3"/>
  <c r="W7001" i="3"/>
  <c r="W6991" i="3"/>
  <c r="W6983" i="3"/>
  <c r="W6973" i="3"/>
  <c r="W6965" i="3"/>
  <c r="W6955" i="3"/>
  <c r="W6947" i="3"/>
  <c r="W6937" i="3"/>
  <c r="W6929" i="3"/>
  <c r="W6919" i="3"/>
  <c r="W6911" i="3"/>
  <c r="W6901" i="3"/>
  <c r="W6894" i="3"/>
  <c r="W6887" i="3"/>
  <c r="W6880" i="3"/>
  <c r="W6873" i="3"/>
  <c r="W6866" i="3"/>
  <c r="W6860" i="3"/>
  <c r="W6854" i="3"/>
  <c r="W6848" i="3"/>
  <c r="W6842" i="3"/>
  <c r="W6836" i="3"/>
  <c r="W6830" i="3"/>
  <c r="W6824" i="3"/>
  <c r="W6818" i="3"/>
  <c r="W6812" i="3"/>
  <c r="W6806" i="3"/>
  <c r="W6800" i="3"/>
  <c r="W6794" i="3"/>
  <c r="W6788" i="3"/>
  <c r="W6782" i="3"/>
  <c r="W6776" i="3"/>
  <c r="W6770" i="3"/>
  <c r="W6764" i="3"/>
  <c r="W6758" i="3"/>
  <c r="W6752" i="3"/>
  <c r="W6746" i="3"/>
  <c r="W6740" i="3"/>
  <c r="W6734" i="3"/>
  <c r="W6728" i="3"/>
  <c r="W6722" i="3"/>
  <c r="W6716" i="3"/>
  <c r="W6710" i="3"/>
  <c r="W6704" i="3"/>
  <c r="W6698" i="3"/>
  <c r="W6692" i="3"/>
  <c r="W6686" i="3"/>
  <c r="W6680" i="3"/>
  <c r="W6674" i="3"/>
  <c r="W6668" i="3"/>
  <c r="W6662" i="3"/>
  <c r="W6656" i="3"/>
  <c r="W6650" i="3"/>
  <c r="W6644" i="3"/>
  <c r="W6638" i="3"/>
  <c r="W6632" i="3"/>
  <c r="W6626" i="3"/>
  <c r="W6620" i="3"/>
  <c r="W6614" i="3"/>
  <c r="W6608" i="3"/>
  <c r="W6602" i="3"/>
  <c r="W6596" i="3"/>
  <c r="W6590" i="3"/>
  <c r="W6584" i="3"/>
  <c r="W6578" i="3"/>
  <c r="W6572" i="3"/>
  <c r="W6566" i="3"/>
  <c r="W6560" i="3"/>
  <c r="W6554" i="3"/>
  <c r="W6548" i="3"/>
  <c r="W6542" i="3"/>
  <c r="W6536" i="3"/>
  <c r="W6530" i="3"/>
  <c r="W6524" i="3"/>
  <c r="W6518" i="3"/>
  <c r="W6512" i="3"/>
  <c r="W6506" i="3"/>
  <c r="W6500" i="3"/>
  <c r="W6494" i="3"/>
  <c r="W6488" i="3"/>
  <c r="W6482" i="3"/>
  <c r="W6476" i="3"/>
  <c r="W6470" i="3"/>
  <c r="W6464" i="3"/>
  <c r="W6458" i="3"/>
  <c r="W6452" i="3"/>
  <c r="W6446" i="3"/>
  <c r="W6440" i="3"/>
  <c r="W6434" i="3"/>
  <c r="W6428" i="3"/>
  <c r="W6422" i="3"/>
  <c r="W6416" i="3"/>
  <c r="W6410" i="3"/>
  <c r="W6404" i="3"/>
  <c r="W6398" i="3"/>
  <c r="W6392" i="3"/>
  <c r="W6386" i="3"/>
  <c r="W6380" i="3"/>
  <c r="W6374" i="3"/>
  <c r="W6368" i="3"/>
  <c r="W6362" i="3"/>
  <c r="W6356" i="3"/>
  <c r="W6350" i="3"/>
  <c r="W6344" i="3"/>
  <c r="W6338" i="3"/>
  <c r="W6332" i="3"/>
  <c r="W6326" i="3"/>
  <c r="W6320" i="3"/>
  <c r="W6314" i="3"/>
  <c r="W6308" i="3"/>
  <c r="W6302" i="3"/>
  <c r="W6296" i="3"/>
  <c r="W6290" i="3"/>
  <c r="W6284" i="3"/>
  <c r="W6278" i="3"/>
  <c r="W6272" i="3"/>
  <c r="W6266" i="3"/>
  <c r="W6260" i="3"/>
  <c r="W6254" i="3"/>
  <c r="W6248" i="3"/>
  <c r="W6242" i="3"/>
  <c r="W6236" i="3"/>
  <c r="W6230" i="3"/>
  <c r="W6224" i="3"/>
  <c r="W6218" i="3"/>
  <c r="W6212" i="3"/>
  <c r="W6206" i="3"/>
  <c r="W6200" i="3"/>
  <c r="W6194" i="3"/>
  <c r="W6188" i="3"/>
  <c r="W6182" i="3"/>
  <c r="W6176" i="3"/>
  <c r="W6170" i="3"/>
  <c r="W6164" i="3"/>
  <c r="W6158" i="3"/>
  <c r="W6152" i="3"/>
  <c r="W6146" i="3"/>
  <c r="W6140" i="3"/>
  <c r="W6134" i="3"/>
  <c r="W6128" i="3"/>
  <c r="W6122" i="3"/>
  <c r="W6116" i="3"/>
  <c r="W6110" i="3"/>
  <c r="W6104" i="3"/>
  <c r="W6098" i="3"/>
  <c r="W6092" i="3"/>
  <c r="W6086" i="3"/>
  <c r="W6080" i="3"/>
  <c r="W6074" i="3"/>
  <c r="W6068" i="3"/>
  <c r="W6062" i="3"/>
  <c r="W6056" i="3"/>
  <c r="W6050" i="3"/>
  <c r="W6044" i="3"/>
  <c r="W6038" i="3"/>
  <c r="W6032" i="3"/>
  <c r="W6026" i="3"/>
  <c r="W6020" i="3"/>
  <c r="W6014" i="3"/>
  <c r="W6008" i="3"/>
  <c r="W6002" i="3"/>
  <c r="W5996" i="3"/>
  <c r="W5990" i="3"/>
  <c r="W5984" i="3"/>
  <c r="W5978" i="3"/>
  <c r="W5972" i="3"/>
  <c r="W5966" i="3"/>
  <c r="W5960" i="3"/>
  <c r="W5954" i="3"/>
  <c r="W5948" i="3"/>
  <c r="W5942" i="3"/>
  <c r="W5936" i="3"/>
  <c r="W5930" i="3"/>
  <c r="W5924" i="3"/>
  <c r="W5918" i="3"/>
  <c r="W5912" i="3"/>
  <c r="W5906" i="3"/>
  <c r="W5900" i="3"/>
  <c r="W5894" i="3"/>
  <c r="W5888" i="3"/>
  <c r="W5882" i="3"/>
  <c r="W5876" i="3"/>
  <c r="W5870" i="3"/>
  <c r="W5864" i="3"/>
  <c r="W5858" i="3"/>
  <c r="W5852" i="3"/>
  <c r="W5846" i="3"/>
  <c r="W5840" i="3"/>
  <c r="W5834" i="3"/>
  <c r="W5828" i="3"/>
  <c r="W5822" i="3"/>
  <c r="W5816" i="3"/>
  <c r="W5810" i="3"/>
  <c r="W5804" i="3"/>
  <c r="W5798" i="3"/>
  <c r="W5792" i="3"/>
  <c r="W5786" i="3"/>
  <c r="W5780" i="3"/>
  <c r="W5774" i="3"/>
  <c r="W5768" i="3"/>
  <c r="W5762" i="3"/>
  <c r="W5756" i="3"/>
  <c r="W5750" i="3"/>
  <c r="W5744" i="3"/>
  <c r="W5738" i="3"/>
  <c r="W5732" i="3"/>
  <c r="W5726" i="3"/>
  <c r="W5720" i="3"/>
  <c r="W5714" i="3"/>
  <c r="W5708" i="3"/>
  <c r="W5702" i="3"/>
  <c r="W5696" i="3"/>
  <c r="W5690" i="3"/>
  <c r="W5684" i="3"/>
  <c r="W5678" i="3"/>
  <c r="W5672" i="3"/>
  <c r="W5666" i="3"/>
  <c r="W5660" i="3"/>
  <c r="W5654" i="3"/>
  <c r="W5648" i="3"/>
  <c r="W5642" i="3"/>
  <c r="W5636" i="3"/>
  <c r="W5630" i="3"/>
  <c r="W5624" i="3"/>
  <c r="W5618" i="3"/>
  <c r="W5612" i="3"/>
  <c r="W5606" i="3"/>
  <c r="W5600" i="3"/>
  <c r="W5594" i="3"/>
  <c r="W5588" i="3"/>
  <c r="W5582" i="3"/>
  <c r="W5576" i="3"/>
  <c r="W5570" i="3"/>
  <c r="W5564" i="3"/>
  <c r="W5558" i="3"/>
  <c r="W5552" i="3"/>
  <c r="W5546" i="3"/>
  <c r="W5540" i="3"/>
  <c r="W5534" i="3"/>
  <c r="W5528" i="3"/>
  <c r="W5522" i="3"/>
  <c r="W5516" i="3"/>
  <c r="W5510" i="3"/>
  <c r="W5504" i="3"/>
  <c r="W5498" i="3"/>
  <c r="W5492" i="3"/>
  <c r="W5486" i="3"/>
  <c r="W5480" i="3"/>
  <c r="W5474" i="3"/>
  <c r="W5468" i="3"/>
  <c r="W5462" i="3"/>
  <c r="W5456" i="3"/>
  <c r="W5450" i="3"/>
  <c r="W5444" i="3"/>
  <c r="W5438" i="3"/>
  <c r="W5432" i="3"/>
  <c r="W5426" i="3"/>
  <c r="W5420" i="3"/>
  <c r="W5414" i="3"/>
  <c r="W5408" i="3"/>
  <c r="W5402" i="3"/>
  <c r="W5396" i="3"/>
  <c r="W5390" i="3"/>
  <c r="W5384" i="3"/>
  <c r="W5378" i="3"/>
  <c r="W5372" i="3"/>
  <c r="W5366" i="3"/>
  <c r="W5360" i="3"/>
  <c r="W5354" i="3"/>
  <c r="W5348" i="3"/>
  <c r="W5342" i="3"/>
  <c r="W5336" i="3"/>
  <c r="W5330" i="3"/>
  <c r="W5324" i="3"/>
  <c r="W5318" i="3"/>
  <c r="W5312" i="3"/>
  <c r="W5306" i="3"/>
  <c r="W5300" i="3"/>
  <c r="W5294" i="3"/>
  <c r="W5288" i="3"/>
  <c r="W5282" i="3"/>
  <c r="W5276" i="3"/>
  <c r="W5270" i="3"/>
  <c r="W5264" i="3"/>
  <c r="W5258" i="3"/>
  <c r="W5252" i="3"/>
  <c r="W5246" i="3"/>
  <c r="W5240" i="3"/>
  <c r="W5234" i="3"/>
  <c r="W5228" i="3"/>
  <c r="W5222" i="3"/>
  <c r="W5216" i="3"/>
  <c r="W5210" i="3"/>
  <c r="W5204" i="3"/>
  <c r="W5198" i="3"/>
  <c r="W5192" i="3"/>
  <c r="W5186" i="3"/>
  <c r="W5180" i="3"/>
  <c r="W5174" i="3"/>
  <c r="W5168" i="3"/>
  <c r="W5162" i="3"/>
  <c r="W5156" i="3"/>
  <c r="W5150" i="3"/>
  <c r="W5144" i="3"/>
  <c r="W5138" i="3"/>
  <c r="W5132" i="3"/>
  <c r="W5126" i="3"/>
  <c r="W5120" i="3"/>
  <c r="W5114" i="3"/>
  <c r="W5108" i="3"/>
  <c r="W5102" i="3"/>
  <c r="W5096" i="3"/>
  <c r="W5090" i="3"/>
  <c r="W5084" i="3"/>
  <c r="W5078" i="3"/>
  <c r="W5072" i="3"/>
  <c r="W5066" i="3"/>
  <c r="W5060" i="3"/>
  <c r="W5054" i="3"/>
  <c r="W5048" i="3"/>
  <c r="W5042" i="3"/>
  <c r="W5036" i="3"/>
  <c r="W5030" i="3"/>
  <c r="W5024" i="3"/>
  <c r="W5018" i="3"/>
  <c r="W5012" i="3"/>
  <c r="W5006" i="3"/>
  <c r="W5000" i="3"/>
  <c r="W4994" i="3"/>
  <c r="W4988" i="3"/>
  <c r="W4982" i="3"/>
  <c r="W4976" i="3"/>
  <c r="W4970" i="3"/>
  <c r="W4964" i="3"/>
  <c r="W4958" i="3"/>
  <c r="W4952" i="3"/>
  <c r="W4946" i="3"/>
  <c r="W4940" i="3"/>
  <c r="W4934" i="3"/>
  <c r="W4928" i="3"/>
  <c r="W4922" i="3"/>
  <c r="W4916" i="3"/>
  <c r="W4910" i="3"/>
  <c r="W4904" i="3"/>
  <c r="W4898" i="3"/>
  <c r="W4892" i="3"/>
  <c r="W4886" i="3"/>
  <c r="W4880" i="3"/>
  <c r="W4874" i="3"/>
  <c r="W4868" i="3"/>
  <c r="W4862" i="3"/>
  <c r="W4856" i="3"/>
  <c r="W4850" i="3"/>
  <c r="W4844" i="3"/>
  <c r="W4838" i="3"/>
  <c r="W4832" i="3"/>
  <c r="W4826" i="3"/>
  <c r="W4820" i="3"/>
  <c r="W4814" i="3"/>
  <c r="X2484" i="3"/>
  <c r="AA2484" i="3" s="1"/>
  <c r="X1836" i="3"/>
  <c r="AA1836" i="3" s="1"/>
  <c r="X1448" i="3"/>
  <c r="AA1448" i="3" s="1"/>
  <c r="X1188" i="3"/>
  <c r="AA1188" i="3" s="1"/>
  <c r="X984" i="3"/>
  <c r="X905" i="3"/>
  <c r="AA905" i="3" s="1"/>
  <c r="X842" i="3"/>
  <c r="X815" i="3"/>
  <c r="AA815" i="3" s="1"/>
  <c r="X789" i="3"/>
  <c r="AA789" i="3" s="1"/>
  <c r="X767" i="3"/>
  <c r="AA767" i="3" s="1"/>
  <c r="X746" i="3"/>
  <c r="AA746" i="3" s="1"/>
  <c r="X724" i="3"/>
  <c r="AA724" i="3" s="1"/>
  <c r="X702" i="3"/>
  <c r="AA702" i="3" s="1"/>
  <c r="X681" i="3"/>
  <c r="AA681" i="3" s="1"/>
  <c r="X659" i="3"/>
  <c r="AA659" i="3" s="1"/>
  <c r="X638" i="3"/>
  <c r="AA638" i="3" s="1"/>
  <c r="X616" i="3"/>
  <c r="AA616" i="3" s="1"/>
  <c r="X594" i="3"/>
  <c r="AA594" i="3" s="1"/>
  <c r="X573" i="3"/>
  <c r="AA573" i="3" s="1"/>
  <c r="X551" i="3"/>
  <c r="AA551" i="3" s="1"/>
  <c r="X530" i="3"/>
  <c r="AA530" i="3" s="1"/>
  <c r="X508" i="3"/>
  <c r="AA508" i="3" s="1"/>
  <c r="X486" i="3"/>
  <c r="AA486" i="3" s="1"/>
  <c r="X465" i="3"/>
  <c r="AA465" i="3" s="1"/>
  <c r="X443" i="3"/>
  <c r="AA443" i="3" s="1"/>
  <c r="X422" i="3"/>
  <c r="AA422" i="3" s="1"/>
  <c r="X400" i="3"/>
  <c r="AA400" i="3" s="1"/>
  <c r="X378" i="3"/>
  <c r="AA378" i="3" s="1"/>
  <c r="X357" i="3"/>
  <c r="AA357" i="3" s="1"/>
  <c r="X335" i="3"/>
  <c r="AA335" i="3" s="1"/>
  <c r="X321" i="3"/>
  <c r="AA321" i="3" s="1"/>
  <c r="X306" i="3"/>
  <c r="AA306" i="3" s="1"/>
  <c r="X292" i="3"/>
  <c r="AA292" i="3" s="1"/>
  <c r="X278" i="3"/>
  <c r="AA278" i="3" s="1"/>
  <c r="X263" i="3"/>
  <c r="AA263" i="3" s="1"/>
  <c r="X249" i="3"/>
  <c r="X234" i="3"/>
  <c r="AA234" i="3" s="1"/>
  <c r="X220" i="3"/>
  <c r="AA220" i="3" s="1"/>
  <c r="X206" i="3"/>
  <c r="X191" i="3"/>
  <c r="AA191" i="3" s="1"/>
  <c r="X177" i="3"/>
  <c r="X162" i="3"/>
  <c r="X148" i="3"/>
  <c r="X134" i="3"/>
  <c r="X120" i="3"/>
  <c r="X110" i="3"/>
  <c r="X99" i="3"/>
  <c r="X88" i="3"/>
  <c r="X77" i="3"/>
  <c r="AA77" i="3" s="1"/>
  <c r="X66" i="3"/>
  <c r="AA66" i="3" s="1"/>
  <c r="X56" i="3"/>
  <c r="X45" i="3"/>
  <c r="AA45" i="3" s="1"/>
  <c r="X34" i="3"/>
  <c r="AA34" i="3" s="1"/>
  <c r="X23" i="3"/>
  <c r="X12" i="3"/>
  <c r="AA12" i="3" s="1"/>
  <c r="W8002" i="3"/>
  <c r="W7991" i="3"/>
  <c r="W7980" i="3"/>
  <c r="W7969" i="3"/>
  <c r="W7958" i="3"/>
  <c r="W7948" i="3"/>
  <c r="W7937" i="3"/>
  <c r="W7926" i="3"/>
  <c r="W7917" i="3"/>
  <c r="W7908" i="3"/>
  <c r="W7899" i="3"/>
  <c r="W7890" i="3"/>
  <c r="W7881" i="3"/>
  <c r="W7872" i="3"/>
  <c r="W7863" i="3"/>
  <c r="W7854" i="3"/>
  <c r="W7845" i="3"/>
  <c r="W7836" i="3"/>
  <c r="W7827" i="3"/>
  <c r="W7818" i="3"/>
  <c r="W7809" i="3"/>
  <c r="W7800" i="3"/>
  <c r="W7791" i="3"/>
  <c r="W7782" i="3"/>
  <c r="W7773" i="3"/>
  <c r="W7764" i="3"/>
  <c r="W7755" i="3"/>
  <c r="W7746" i="3"/>
  <c r="W7737" i="3"/>
  <c r="W7728" i="3"/>
  <c r="W7719" i="3"/>
  <c r="W7710" i="3"/>
  <c r="W7701" i="3"/>
  <c r="W7692" i="3"/>
  <c r="W7683" i="3"/>
  <c r="W7674" i="3"/>
  <c r="W7665" i="3"/>
  <c r="W7656" i="3"/>
  <c r="W7647" i="3"/>
  <c r="W7638" i="3"/>
  <c r="W7629" i="3"/>
  <c r="W7620" i="3"/>
  <c r="W7611" i="3"/>
  <c r="W7602" i="3"/>
  <c r="W7593" i="3"/>
  <c r="W7584" i="3"/>
  <c r="W7575" i="3"/>
  <c r="W7566" i="3"/>
  <c r="W7557" i="3"/>
  <c r="W7548" i="3"/>
  <c r="W7539" i="3"/>
  <c r="W7530" i="3"/>
  <c r="W7521" i="3"/>
  <c r="W7512" i="3"/>
  <c r="W7503" i="3"/>
  <c r="W7494" i="3"/>
  <c r="W7485" i="3"/>
  <c r="W7476" i="3"/>
  <c r="W7467" i="3"/>
  <c r="W7458" i="3"/>
  <c r="W7449" i="3"/>
  <c r="W7440" i="3"/>
  <c r="W7431" i="3"/>
  <c r="W7422" i="3"/>
  <c r="W7413" i="3"/>
  <c r="W7404" i="3"/>
  <c r="W7395" i="3"/>
  <c r="W7386" i="3"/>
  <c r="W7377" i="3"/>
  <c r="W7368" i="3"/>
  <c r="W7359" i="3"/>
  <c r="W7350" i="3"/>
  <c r="W7341" i="3"/>
  <c r="W7332" i="3"/>
  <c r="W7323" i="3"/>
  <c r="W7314" i="3"/>
  <c r="W7305" i="3"/>
  <c r="W7296" i="3"/>
  <c r="W7287" i="3"/>
  <c r="W7278" i="3"/>
  <c r="W7269" i="3"/>
  <c r="W7260" i="3"/>
  <c r="W7251" i="3"/>
  <c r="W7242" i="3"/>
  <c r="W7233" i="3"/>
  <c r="W7224" i="3"/>
  <c r="W7215" i="3"/>
  <c r="W7206" i="3"/>
  <c r="W7197" i="3"/>
  <c r="W7188" i="3"/>
  <c r="W7179" i="3"/>
  <c r="W7170" i="3"/>
  <c r="W7161" i="3"/>
  <c r="W7152" i="3"/>
  <c r="W7143" i="3"/>
  <c r="W7134" i="3"/>
  <c r="W7125" i="3"/>
  <c r="W7116" i="3"/>
  <c r="W7107" i="3"/>
  <c r="W7098" i="3"/>
  <c r="W7089" i="3"/>
  <c r="W7080" i="3"/>
  <c r="W7071" i="3"/>
  <c r="W7062" i="3"/>
  <c r="W7053" i="3"/>
  <c r="W7044" i="3"/>
  <c r="W7035" i="3"/>
  <c r="W7026" i="3"/>
  <c r="W7017" i="3"/>
  <c r="W7008" i="3"/>
  <c r="W6999" i="3"/>
  <c r="W6990" i="3"/>
  <c r="W6981" i="3"/>
  <c r="W6972" i="3"/>
  <c r="W6963" i="3"/>
  <c r="W6954" i="3"/>
  <c r="W6945" i="3"/>
  <c r="W6936" i="3"/>
  <c r="W6927" i="3"/>
  <c r="W6918" i="3"/>
  <c r="W6909" i="3"/>
  <c r="W6900" i="3"/>
  <c r="W6893" i="3"/>
  <c r="W6886" i="3"/>
  <c r="W6879" i="3"/>
  <c r="W6871" i="3"/>
  <c r="W6865" i="3"/>
  <c r="W6859" i="3"/>
  <c r="W6853" i="3"/>
  <c r="W6847" i="3"/>
  <c r="W6841" i="3"/>
  <c r="W6835" i="3"/>
  <c r="W6829" i="3"/>
  <c r="W6823" i="3"/>
  <c r="W6817" i="3"/>
  <c r="W6811" i="3"/>
  <c r="W6805" i="3"/>
  <c r="W6799" i="3"/>
  <c r="W6793" i="3"/>
  <c r="W6787" i="3"/>
  <c r="W6781" i="3"/>
  <c r="W6775" i="3"/>
  <c r="W6769" i="3"/>
  <c r="W6763" i="3"/>
  <c r="W6757" i="3"/>
  <c r="W6751" i="3"/>
  <c r="W6745" i="3"/>
  <c r="W6739" i="3"/>
  <c r="W6733" i="3"/>
  <c r="W6727" i="3"/>
  <c r="W6721" i="3"/>
  <c r="W6715" i="3"/>
  <c r="W6709" i="3"/>
  <c r="W6703" i="3"/>
  <c r="W6697" i="3"/>
  <c r="W6691" i="3"/>
  <c r="W6685" i="3"/>
  <c r="W6679" i="3"/>
  <c r="W6673" i="3"/>
  <c r="W6667" i="3"/>
  <c r="W6661" i="3"/>
  <c r="W6655" i="3"/>
  <c r="W6649" i="3"/>
  <c r="W6643" i="3"/>
  <c r="W6637" i="3"/>
  <c r="W6631" i="3"/>
  <c r="W6625" i="3"/>
  <c r="W6619" i="3"/>
  <c r="W6613" i="3"/>
  <c r="W6607" i="3"/>
  <c r="W6601" i="3"/>
  <c r="W6595" i="3"/>
  <c r="W6589" i="3"/>
  <c r="W6583" i="3"/>
  <c r="W6577" i="3"/>
  <c r="W6571" i="3"/>
  <c r="W6565" i="3"/>
  <c r="W6559" i="3"/>
  <c r="W6553" i="3"/>
  <c r="W6547" i="3"/>
  <c r="W6541" i="3"/>
  <c r="W6535" i="3"/>
  <c r="W6529" i="3"/>
  <c r="W6523" i="3"/>
  <c r="W6517" i="3"/>
  <c r="W6511" i="3"/>
  <c r="W6505" i="3"/>
  <c r="W6499" i="3"/>
  <c r="W6493" i="3"/>
  <c r="W6487" i="3"/>
  <c r="W6481" i="3"/>
  <c r="W6475" i="3"/>
  <c r="W6469" i="3"/>
  <c r="W6463" i="3"/>
  <c r="W6457" i="3"/>
  <c r="W6451" i="3"/>
  <c r="W6445" i="3"/>
  <c r="W6439" i="3"/>
  <c r="W6433" i="3"/>
  <c r="W6427" i="3"/>
  <c r="W6421" i="3"/>
  <c r="W6415" i="3"/>
  <c r="W6409" i="3"/>
  <c r="W6403" i="3"/>
  <c r="W6397" i="3"/>
  <c r="W6391" i="3"/>
  <c r="W6385" i="3"/>
  <c r="W6379" i="3"/>
  <c r="W6373" i="3"/>
  <c r="W6367" i="3"/>
  <c r="W6361" i="3"/>
  <c r="W6355" i="3"/>
  <c r="W6349" i="3"/>
  <c r="W6343" i="3"/>
  <c r="W6337" i="3"/>
  <c r="W6331" i="3"/>
  <c r="W6325" i="3"/>
  <c r="W6319" i="3"/>
  <c r="W6313" i="3"/>
  <c r="W6307" i="3"/>
  <c r="W6301" i="3"/>
  <c r="W6295" i="3"/>
  <c r="W6289" i="3"/>
  <c r="W6283" i="3"/>
  <c r="W6277" i="3"/>
  <c r="W6271" i="3"/>
  <c r="W6265" i="3"/>
  <c r="W6259" i="3"/>
  <c r="W6253" i="3"/>
  <c r="W6247" i="3"/>
  <c r="W6241" i="3"/>
  <c r="W6235" i="3"/>
  <c r="W6229" i="3"/>
  <c r="W6223" i="3"/>
  <c r="W6217" i="3"/>
  <c r="W6211" i="3"/>
  <c r="W6205" i="3"/>
  <c r="W6199" i="3"/>
  <c r="W6193" i="3"/>
  <c r="W6187" i="3"/>
  <c r="W6181" i="3"/>
  <c r="W6175" i="3"/>
  <c r="W6169" i="3"/>
  <c r="W6163" i="3"/>
  <c r="W6157" i="3"/>
  <c r="W6151" i="3"/>
  <c r="W6145" i="3"/>
  <c r="W6139" i="3"/>
  <c r="W6133" i="3"/>
  <c r="W6127" i="3"/>
  <c r="W6121" i="3"/>
  <c r="W6115" i="3"/>
  <c r="W6109" i="3"/>
  <c r="W6103" i="3"/>
  <c r="W6097" i="3"/>
  <c r="W6091" i="3"/>
  <c r="W6085" i="3"/>
  <c r="W6079" i="3"/>
  <c r="W6073" i="3"/>
  <c r="W6067" i="3"/>
  <c r="W6061" i="3"/>
  <c r="W6055" i="3"/>
  <c r="W6049" i="3"/>
  <c r="W6043" i="3"/>
  <c r="W6037" i="3"/>
  <c r="W6031" i="3"/>
  <c r="W6025" i="3"/>
  <c r="W6019" i="3"/>
  <c r="W6013" i="3"/>
  <c r="W6007" i="3"/>
  <c r="W6001" i="3"/>
  <c r="W5995" i="3"/>
  <c r="W5989" i="3"/>
  <c r="W5983" i="3"/>
  <c r="W5977" i="3"/>
  <c r="W5971" i="3"/>
  <c r="W5965" i="3"/>
  <c r="W5959" i="3"/>
  <c r="W5953" i="3"/>
  <c r="W5947" i="3"/>
  <c r="W5941" i="3"/>
  <c r="W5935" i="3"/>
  <c r="W5929" i="3"/>
  <c r="W5923" i="3"/>
  <c r="W5917" i="3"/>
  <c r="W5911" i="3"/>
  <c r="X2376" i="3"/>
  <c r="AA2376" i="3" s="1"/>
  <c r="X1728" i="3"/>
  <c r="AA1728" i="3" s="1"/>
  <c r="X1394" i="3"/>
  <c r="AA1394" i="3" s="1"/>
  <c r="X1152" i="3"/>
  <c r="AA1152" i="3" s="1"/>
  <c r="X966" i="3"/>
  <c r="X893" i="3"/>
  <c r="X839" i="3"/>
  <c r="AA839" i="3" s="1"/>
  <c r="X812" i="3"/>
  <c r="X786" i="3"/>
  <c r="AA786" i="3" s="1"/>
  <c r="X765" i="3"/>
  <c r="AA765" i="3" s="1"/>
  <c r="X743" i="3"/>
  <c r="AA743" i="3" s="1"/>
  <c r="X722" i="3"/>
  <c r="X700" i="3"/>
  <c r="AA700" i="3" s="1"/>
  <c r="X678" i="3"/>
  <c r="X657" i="3"/>
  <c r="AA657" i="3" s="1"/>
  <c r="X635" i="3"/>
  <c r="AA635" i="3" s="1"/>
  <c r="X614" i="3"/>
  <c r="X592" i="3"/>
  <c r="AA592" i="3" s="1"/>
  <c r="X570" i="3"/>
  <c r="X549" i="3"/>
  <c r="AA549" i="3" s="1"/>
  <c r="X527" i="3"/>
  <c r="AA527" i="3" s="1"/>
  <c r="X506" i="3"/>
  <c r="X484" i="3"/>
  <c r="AA484" i="3" s="1"/>
  <c r="X462" i="3"/>
  <c r="X441" i="3"/>
  <c r="AA441" i="3" s="1"/>
  <c r="X419" i="3"/>
  <c r="AA419" i="3" s="1"/>
  <c r="X398" i="3"/>
  <c r="X376" i="3"/>
  <c r="AA376" i="3" s="1"/>
  <c r="X354" i="3"/>
  <c r="X333" i="3"/>
  <c r="AA333" i="3" s="1"/>
  <c r="X318" i="3"/>
  <c r="X304" i="3"/>
  <c r="AA304" i="3" s="1"/>
  <c r="X290" i="3"/>
  <c r="X275" i="3"/>
  <c r="AA275" i="3" s="1"/>
  <c r="X261" i="3"/>
  <c r="X246" i="3"/>
  <c r="X232" i="3"/>
  <c r="X218" i="3"/>
  <c r="X203" i="3"/>
  <c r="X189" i="3"/>
  <c r="AA189" i="3" s="1"/>
  <c r="X174" i="3"/>
  <c r="X160" i="3"/>
  <c r="X146" i="3"/>
  <c r="X131" i="3"/>
  <c r="AA131" i="3" s="1"/>
  <c r="X119" i="3"/>
  <c r="AA119" i="3" s="1"/>
  <c r="X107" i="3"/>
  <c r="X98" i="3"/>
  <c r="X86" i="3"/>
  <c r="X76" i="3"/>
  <c r="X64" i="3"/>
  <c r="AA64" i="3" s="1"/>
  <c r="X54" i="3"/>
  <c r="X42" i="3"/>
  <c r="AA42" i="3" s="1"/>
  <c r="X33" i="3"/>
  <c r="AA33" i="3" s="1"/>
  <c r="X21" i="3"/>
  <c r="AA21" i="3" s="1"/>
  <c r="W7999" i="3"/>
  <c r="W7990" i="3"/>
  <c r="W7978" i="3"/>
  <c r="W7968" i="3"/>
  <c r="W7956" i="3"/>
  <c r="W7946" i="3"/>
  <c r="W7934" i="3"/>
  <c r="W7925" i="3"/>
  <c r="W7915" i="3"/>
  <c r="W7907" i="3"/>
  <c r="W7897" i="3"/>
  <c r="W7889" i="3"/>
  <c r="W7879" i="3"/>
  <c r="W7871" i="3"/>
  <c r="W7861" i="3"/>
  <c r="W7853" i="3"/>
  <c r="W7843" i="3"/>
  <c r="W7835" i="3"/>
  <c r="W7825" i="3"/>
  <c r="W7817" i="3"/>
  <c r="W7807" i="3"/>
  <c r="W7799" i="3"/>
  <c r="W7789" i="3"/>
  <c r="W7781" i="3"/>
  <c r="W7771" i="3"/>
  <c r="W7763" i="3"/>
  <c r="W7753" i="3"/>
  <c r="W7745" i="3"/>
  <c r="W7735" i="3"/>
  <c r="W7727" i="3"/>
  <c r="W7717" i="3"/>
  <c r="W7709" i="3"/>
  <c r="W7699" i="3"/>
  <c r="W7691" i="3"/>
  <c r="W7681" i="3"/>
  <c r="W7673" i="3"/>
  <c r="W7663" i="3"/>
  <c r="W7655" i="3"/>
  <c r="W7645" i="3"/>
  <c r="W7637" i="3"/>
  <c r="W7627" i="3"/>
  <c r="W7619" i="3"/>
  <c r="W7609" i="3"/>
  <c r="W7601" i="3"/>
  <c r="W7591" i="3"/>
  <c r="W7583" i="3"/>
  <c r="W7573" i="3"/>
  <c r="W7565" i="3"/>
  <c r="W7555" i="3"/>
  <c r="W7547" i="3"/>
  <c r="W7537" i="3"/>
  <c r="W7529" i="3"/>
  <c r="W7519" i="3"/>
  <c r="W7511" i="3"/>
  <c r="W7501" i="3"/>
  <c r="W7493" i="3"/>
  <c r="W7483" i="3"/>
  <c r="W7475" i="3"/>
  <c r="W7465" i="3"/>
  <c r="W7457" i="3"/>
  <c r="W7447" i="3"/>
  <c r="W7439" i="3"/>
  <c r="W7429" i="3"/>
  <c r="W7421" i="3"/>
  <c r="W7411" i="3"/>
  <c r="W7403" i="3"/>
  <c r="W7393" i="3"/>
  <c r="W7385" i="3"/>
  <c r="W7375" i="3"/>
  <c r="W7367" i="3"/>
  <c r="W7357" i="3"/>
  <c r="W7349" i="3"/>
  <c r="W7339" i="3"/>
  <c r="W7331" i="3"/>
  <c r="W7321" i="3"/>
  <c r="W7313" i="3"/>
  <c r="W7303" i="3"/>
  <c r="W7295" i="3"/>
  <c r="W7285" i="3"/>
  <c r="W7277" i="3"/>
  <c r="W7267" i="3"/>
  <c r="W7259" i="3"/>
  <c r="W7249" i="3"/>
  <c r="W7241" i="3"/>
  <c r="W7231" i="3"/>
  <c r="W7223" i="3"/>
  <c r="W7213" i="3"/>
  <c r="W7205" i="3"/>
  <c r="W7195" i="3"/>
  <c r="W7187" i="3"/>
  <c r="W7177" i="3"/>
  <c r="X2268" i="3"/>
  <c r="AA2268" i="3" s="1"/>
  <c r="X1664" i="3"/>
  <c r="AA1664" i="3" s="1"/>
  <c r="X1344" i="3"/>
  <c r="X1116" i="3"/>
  <c r="AA1116" i="3" s="1"/>
  <c r="X953" i="3"/>
  <c r="X881" i="3"/>
  <c r="X833" i="3"/>
  <c r="AA833" i="3" s="1"/>
  <c r="X806" i="3"/>
  <c r="AA806" i="3" s="1"/>
  <c r="X782" i="3"/>
  <c r="AA782" i="3" s="1"/>
  <c r="X760" i="3"/>
  <c r="AA760" i="3" s="1"/>
  <c r="X738" i="3"/>
  <c r="AA738" i="3" s="1"/>
  <c r="X717" i="3"/>
  <c r="AA717" i="3" s="1"/>
  <c r="X695" i="3"/>
  <c r="AA695" i="3" s="1"/>
  <c r="X674" i="3"/>
  <c r="AA674" i="3" s="1"/>
  <c r="X652" i="3"/>
  <c r="AA652" i="3" s="1"/>
  <c r="X630" i="3"/>
  <c r="AA630" i="3" s="1"/>
  <c r="X609" i="3"/>
  <c r="AA609" i="3" s="1"/>
  <c r="X587" i="3"/>
  <c r="AA587" i="3" s="1"/>
  <c r="X566" i="3"/>
  <c r="AA566" i="3" s="1"/>
  <c r="X544" i="3"/>
  <c r="AA544" i="3" s="1"/>
  <c r="X522" i="3"/>
  <c r="AA522" i="3" s="1"/>
  <c r="X501" i="3"/>
  <c r="AA501" i="3" s="1"/>
  <c r="X479" i="3"/>
  <c r="AA479" i="3" s="1"/>
  <c r="X458" i="3"/>
  <c r="AA458" i="3" s="1"/>
  <c r="X436" i="3"/>
  <c r="AA436" i="3" s="1"/>
  <c r="X414" i="3"/>
  <c r="AA414" i="3" s="1"/>
  <c r="X393" i="3"/>
  <c r="AA393" i="3" s="1"/>
  <c r="X371" i="3"/>
  <c r="AA371" i="3" s="1"/>
  <c r="X350" i="3"/>
  <c r="AA350" i="3" s="1"/>
  <c r="X329" i="3"/>
  <c r="AA329" i="3" s="1"/>
  <c r="X315" i="3"/>
  <c r="AA315" i="3" s="1"/>
  <c r="X300" i="3"/>
  <c r="X286" i="3"/>
  <c r="AA286" i="3" s="1"/>
  <c r="X272" i="3"/>
  <c r="X257" i="3"/>
  <c r="X243" i="3"/>
  <c r="AA243" i="3" s="1"/>
  <c r="X228" i="3"/>
  <c r="X214" i="3"/>
  <c r="X200" i="3"/>
  <c r="X185" i="3"/>
  <c r="X171" i="3"/>
  <c r="AA171" i="3" s="1"/>
  <c r="X156" i="3"/>
  <c r="X142" i="3"/>
  <c r="X128" i="3"/>
  <c r="X117" i="3"/>
  <c r="X106" i="3"/>
  <c r="X95" i="3"/>
  <c r="X84" i="3"/>
  <c r="X74" i="3"/>
  <c r="X63" i="3"/>
  <c r="AA63" i="3" s="1"/>
  <c r="X52" i="3"/>
  <c r="X41" i="3"/>
  <c r="X30" i="3"/>
  <c r="X20" i="3"/>
  <c r="AA20" i="3" s="1"/>
  <c r="W8009" i="3"/>
  <c r="W7998" i="3"/>
  <c r="W7987" i="3"/>
  <c r="W7976" i="3"/>
  <c r="W7966" i="3"/>
  <c r="W7955" i="3"/>
  <c r="W7944" i="3"/>
  <c r="W7933" i="3"/>
  <c r="W7923" i="3"/>
  <c r="W7914" i="3"/>
  <c r="W7905" i="3"/>
  <c r="W7896" i="3"/>
  <c r="W7887" i="3"/>
  <c r="W7878" i="3"/>
  <c r="W7869" i="3"/>
  <c r="W7860" i="3"/>
  <c r="W7851" i="3"/>
  <c r="W7842" i="3"/>
  <c r="W7833" i="3"/>
  <c r="W7824" i="3"/>
  <c r="W7815" i="3"/>
  <c r="W7806" i="3"/>
  <c r="W7797" i="3"/>
  <c r="W7788" i="3"/>
  <c r="W7779" i="3"/>
  <c r="W7770" i="3"/>
  <c r="W7761" i="3"/>
  <c r="W7752" i="3"/>
  <c r="W7743" i="3"/>
  <c r="W7734" i="3"/>
  <c r="W7725" i="3"/>
  <c r="W7716" i="3"/>
  <c r="W7707" i="3"/>
  <c r="W7698" i="3"/>
  <c r="W7689" i="3"/>
  <c r="W7680" i="3"/>
  <c r="W7671" i="3"/>
  <c r="W7662" i="3"/>
  <c r="W7653" i="3"/>
  <c r="W7644" i="3"/>
  <c r="W7635" i="3"/>
  <c r="W7626" i="3"/>
  <c r="W7617" i="3"/>
  <c r="W7608" i="3"/>
  <c r="W7599" i="3"/>
  <c r="W7590" i="3"/>
  <c r="W7581" i="3"/>
  <c r="W7572" i="3"/>
  <c r="W7563" i="3"/>
  <c r="W7554" i="3"/>
  <c r="W7545" i="3"/>
  <c r="W7536" i="3"/>
  <c r="W7527" i="3"/>
  <c r="W7518" i="3"/>
  <c r="W7509" i="3"/>
  <c r="W7500" i="3"/>
  <c r="W7491" i="3"/>
  <c r="W7482" i="3"/>
  <c r="W7473" i="3"/>
  <c r="W7464" i="3"/>
  <c r="W7455" i="3"/>
  <c r="W7446" i="3"/>
  <c r="W7437" i="3"/>
  <c r="W7428" i="3"/>
  <c r="W7419" i="3"/>
  <c r="W7410" i="3"/>
  <c r="W7401" i="3"/>
  <c r="W7392" i="3"/>
  <c r="W7383" i="3"/>
  <c r="W7374" i="3"/>
  <c r="W7365" i="3"/>
  <c r="W7356" i="3"/>
  <c r="W7347" i="3"/>
  <c r="W7338" i="3"/>
  <c r="W7329" i="3"/>
  <c r="W7320" i="3"/>
  <c r="W7311" i="3"/>
  <c r="W7302" i="3"/>
  <c r="W7293" i="3"/>
  <c r="W7284" i="3"/>
  <c r="W7275" i="3"/>
  <c r="W7266" i="3"/>
  <c r="W7257" i="3"/>
  <c r="W7248" i="3"/>
  <c r="W7239" i="3"/>
  <c r="W7230" i="3"/>
  <c r="W7221" i="3"/>
  <c r="W7212" i="3"/>
  <c r="W7203" i="3"/>
  <c r="W7194" i="3"/>
  <c r="W7185" i="3"/>
  <c r="W7176" i="3"/>
  <c r="W7167" i="3"/>
  <c r="W7158" i="3"/>
  <c r="W7149" i="3"/>
  <c r="W7140" i="3"/>
  <c r="W7131" i="3"/>
  <c r="W7122" i="3"/>
  <c r="W7113" i="3"/>
  <c r="W7104" i="3"/>
  <c r="W7095" i="3"/>
  <c r="W7086" i="3"/>
  <c r="W7077" i="3"/>
  <c r="W7068" i="3"/>
  <c r="W7059" i="3"/>
  <c r="W7050" i="3"/>
  <c r="W7041" i="3"/>
  <c r="W7032" i="3"/>
  <c r="W7023" i="3"/>
  <c r="W7014" i="3"/>
  <c r="W7005" i="3"/>
  <c r="W6996" i="3"/>
  <c r="W6987" i="3"/>
  <c r="W6978" i="3"/>
  <c r="W6969" i="3"/>
  <c r="W6960" i="3"/>
  <c r="W6951" i="3"/>
  <c r="W6942" i="3"/>
  <c r="W6933" i="3"/>
  <c r="W6924" i="3"/>
  <c r="W6915" i="3"/>
  <c r="W6906" i="3"/>
  <c r="W6898" i="3"/>
  <c r="W6891" i="3"/>
  <c r="W6883" i="3"/>
  <c r="W6876" i="3"/>
  <c r="W6869" i="3"/>
  <c r="W6863" i="3"/>
  <c r="W6857" i="3"/>
  <c r="W6851" i="3"/>
  <c r="W6845" i="3"/>
  <c r="W6839" i="3"/>
  <c r="W6833" i="3"/>
  <c r="W6827" i="3"/>
  <c r="W6821" i="3"/>
  <c r="W6815" i="3"/>
  <c r="W6809" i="3"/>
  <c r="W6803" i="3"/>
  <c r="W6797" i="3"/>
  <c r="W6791" i="3"/>
  <c r="W6785" i="3"/>
  <c r="W6779" i="3"/>
  <c r="W6773" i="3"/>
  <c r="W6767" i="3"/>
  <c r="W6761" i="3"/>
  <c r="W6755" i="3"/>
  <c r="W6749" i="3"/>
  <c r="W6743" i="3"/>
  <c r="W6737" i="3"/>
  <c r="W6731" i="3"/>
  <c r="W6725" i="3"/>
  <c r="W6719" i="3"/>
  <c r="W6713" i="3"/>
  <c r="W6707" i="3"/>
  <c r="W6701" i="3"/>
  <c r="W6695" i="3"/>
  <c r="W6689" i="3"/>
  <c r="W6683" i="3"/>
  <c r="W6677" i="3"/>
  <c r="W6671" i="3"/>
  <c r="W6665" i="3"/>
  <c r="W6659" i="3"/>
  <c r="W6653" i="3"/>
  <c r="W6647" i="3"/>
  <c r="W6641" i="3"/>
  <c r="W6635" i="3"/>
  <c r="W6629" i="3"/>
  <c r="W6623" i="3"/>
  <c r="W6617" i="3"/>
  <c r="W6611" i="3"/>
  <c r="W6605" i="3"/>
  <c r="W6599" i="3"/>
  <c r="W6593" i="3"/>
  <c r="W6587" i="3"/>
  <c r="W6581" i="3"/>
  <c r="W6575" i="3"/>
  <c r="W6569" i="3"/>
  <c r="W6563" i="3"/>
  <c r="W6557" i="3"/>
  <c r="W6551" i="3"/>
  <c r="W6545" i="3"/>
  <c r="W6539" i="3"/>
  <c r="W6533" i="3"/>
  <c r="W6527" i="3"/>
  <c r="W6521" i="3"/>
  <c r="W6515" i="3"/>
  <c r="W6509" i="3"/>
  <c r="W6503" i="3"/>
  <c r="W6497" i="3"/>
  <c r="W6491" i="3"/>
  <c r="W6485" i="3"/>
  <c r="W6479" i="3"/>
  <c r="W6473" i="3"/>
  <c r="W6467" i="3"/>
  <c r="W6461" i="3"/>
  <c r="W6455" i="3"/>
  <c r="W6449" i="3"/>
  <c r="W6443" i="3"/>
  <c r="W6437" i="3"/>
  <c r="W6431" i="3"/>
  <c r="W6425" i="3"/>
  <c r="W6419" i="3"/>
  <c r="W6413" i="3"/>
  <c r="W6407" i="3"/>
  <c r="W6401" i="3"/>
  <c r="W6395" i="3"/>
  <c r="W6389" i="3"/>
  <c r="W6383" i="3"/>
  <c r="W6377" i="3"/>
  <c r="W6371" i="3"/>
  <c r="W6365" i="3"/>
  <c r="W6359" i="3"/>
  <c r="W6353" i="3"/>
  <c r="W6347" i="3"/>
  <c r="W6341" i="3"/>
  <c r="W6335" i="3"/>
  <c r="W6329" i="3"/>
  <c r="W6323" i="3"/>
  <c r="W6317" i="3"/>
  <c r="W6311" i="3"/>
  <c r="W6305" i="3"/>
  <c r="W6299" i="3"/>
  <c r="W6293" i="3"/>
  <c r="W6287" i="3"/>
  <c r="W6281" i="3"/>
  <c r="W6275" i="3"/>
  <c r="W6269" i="3"/>
  <c r="W6263" i="3"/>
  <c r="W6257" i="3"/>
  <c r="W6251" i="3"/>
  <c r="W6245" i="3"/>
  <c r="W6239" i="3"/>
  <c r="W6233" i="3"/>
  <c r="W6227" i="3"/>
  <c r="W6221" i="3"/>
  <c r="W6215" i="3"/>
  <c r="W6209" i="3"/>
  <c r="W6203" i="3"/>
  <c r="W6197" i="3"/>
  <c r="W6191" i="3"/>
  <c r="W6185" i="3"/>
  <c r="W6179" i="3"/>
  <c r="W6173" i="3"/>
  <c r="W6167" i="3"/>
  <c r="W6161" i="3"/>
  <c r="W6155" i="3"/>
  <c r="W6149" i="3"/>
  <c r="W6143" i="3"/>
  <c r="W6137" i="3"/>
  <c r="W6131" i="3"/>
  <c r="W6125" i="3"/>
  <c r="W6119" i="3"/>
  <c r="W6113" i="3"/>
  <c r="W6107" i="3"/>
  <c r="W6101" i="3"/>
  <c r="W6095" i="3"/>
  <c r="W6089" i="3"/>
  <c r="W6083" i="3"/>
  <c r="W6077" i="3"/>
  <c r="W6071" i="3"/>
  <c r="W6065" i="3"/>
  <c r="W6059" i="3"/>
  <c r="W6053" i="3"/>
  <c r="W6047" i="3"/>
  <c r="W6041" i="3"/>
  <c r="W6035" i="3"/>
  <c r="W6029" i="3"/>
  <c r="W6023" i="3"/>
  <c r="W6017" i="3"/>
  <c r="W6011" i="3"/>
  <c r="W6005" i="3"/>
  <c r="W5999" i="3"/>
  <c r="W5993" i="3"/>
  <c r="W5987" i="3"/>
  <c r="W5981" i="3"/>
  <c r="W5975" i="3"/>
  <c r="W5969" i="3"/>
  <c r="W5963" i="3"/>
  <c r="W5957" i="3"/>
  <c r="W5951" i="3"/>
  <c r="W5945" i="3"/>
  <c r="W5939" i="3"/>
  <c r="W5933" i="3"/>
  <c r="W5927" i="3"/>
  <c r="W5921" i="3"/>
  <c r="W5915" i="3"/>
  <c r="W5909" i="3"/>
  <c r="W5903" i="3"/>
  <c r="W5897" i="3"/>
  <c r="W5891" i="3"/>
  <c r="W5885" i="3"/>
  <c r="W5879" i="3"/>
  <c r="W5873" i="3"/>
  <c r="W5867" i="3"/>
  <c r="W5861" i="3"/>
  <c r="W5855" i="3"/>
  <c r="W5849" i="3"/>
  <c r="W5843" i="3"/>
  <c r="W5837" i="3"/>
  <c r="W5831" i="3"/>
  <c r="W5825" i="3"/>
  <c r="W5819" i="3"/>
  <c r="W5813" i="3"/>
  <c r="W5807" i="3"/>
  <c r="W5801" i="3"/>
  <c r="W5795" i="3"/>
  <c r="W5789" i="3"/>
  <c r="W5783" i="3"/>
  <c r="W5777" i="3"/>
  <c r="W5771" i="3"/>
  <c r="W5765" i="3"/>
  <c r="W5759" i="3"/>
  <c r="W5753" i="3"/>
  <c r="W5747" i="3"/>
  <c r="W5741" i="3"/>
  <c r="W5735" i="3"/>
  <c r="W5729" i="3"/>
  <c r="W5723" i="3"/>
  <c r="W5717" i="3"/>
  <c r="W5711" i="3"/>
  <c r="W5705" i="3"/>
  <c r="W5699" i="3"/>
  <c r="W5693" i="3"/>
  <c r="W5687" i="3"/>
  <c r="W5681" i="3"/>
  <c r="W5675" i="3"/>
  <c r="W5669" i="3"/>
  <c r="W5663" i="3"/>
  <c r="W5657" i="3"/>
  <c r="W5651" i="3"/>
  <c r="W5645" i="3"/>
  <c r="W5639" i="3"/>
  <c r="W5633" i="3"/>
  <c r="W5627" i="3"/>
  <c r="W5621" i="3"/>
  <c r="W5615" i="3"/>
  <c r="W5609" i="3"/>
  <c r="W5603" i="3"/>
  <c r="W5597" i="3"/>
  <c r="W5591" i="3"/>
  <c r="W5585" i="3"/>
  <c r="W5579" i="3"/>
  <c r="W5573" i="3"/>
  <c r="W5567" i="3"/>
  <c r="W5561" i="3"/>
  <c r="W5555" i="3"/>
  <c r="W5549" i="3"/>
  <c r="W5543" i="3"/>
  <c r="W5537" i="3"/>
  <c r="W5531" i="3"/>
  <c r="W5525" i="3"/>
  <c r="W5519" i="3"/>
  <c r="W5513" i="3"/>
  <c r="W5507" i="3"/>
  <c r="W5501" i="3"/>
  <c r="W5495" i="3"/>
  <c r="W5489" i="3"/>
  <c r="W5483" i="3"/>
  <c r="W5477" i="3"/>
  <c r="W5471" i="3"/>
  <c r="W5465" i="3"/>
  <c r="W5459" i="3"/>
  <c r="W5453" i="3"/>
  <c r="W5447" i="3"/>
  <c r="W5441" i="3"/>
  <c r="W5435" i="3"/>
  <c r="W5429" i="3"/>
  <c r="W5423" i="3"/>
  <c r="W5417" i="3"/>
  <c r="W5411" i="3"/>
  <c r="W5405" i="3"/>
  <c r="W5399" i="3"/>
  <c r="W5393" i="3"/>
  <c r="W5387" i="3"/>
  <c r="W5381" i="3"/>
  <c r="W5375" i="3"/>
  <c r="W5369" i="3"/>
  <c r="W5363" i="3"/>
  <c r="W5357" i="3"/>
  <c r="W5351" i="3"/>
  <c r="W5345" i="3"/>
  <c r="W5339" i="3"/>
  <c r="W5333" i="3"/>
  <c r="W5327" i="3"/>
  <c r="W5321" i="3"/>
  <c r="W5315" i="3"/>
  <c r="W5309" i="3"/>
  <c r="W5303" i="3"/>
  <c r="W5297" i="3"/>
  <c r="W5291" i="3"/>
  <c r="W5285" i="3"/>
  <c r="W5279" i="3"/>
  <c r="W5273" i="3"/>
  <c r="W5267" i="3"/>
  <c r="W5261" i="3"/>
  <c r="W5255" i="3"/>
  <c r="W5249" i="3"/>
  <c r="W5243" i="3"/>
  <c r="W5237" i="3"/>
  <c r="W5231" i="3"/>
  <c r="W5225" i="3"/>
  <c r="W5219" i="3"/>
  <c r="W5213" i="3"/>
  <c r="W5207" i="3"/>
  <c r="W5201" i="3"/>
  <c r="W5195" i="3"/>
  <c r="W5189" i="3"/>
  <c r="W5183" i="3"/>
  <c r="W5177" i="3"/>
  <c r="W5171" i="3"/>
  <c r="W5165" i="3"/>
  <c r="W5159" i="3"/>
  <c r="W5153" i="3"/>
  <c r="W5147" i="3"/>
  <c r="W5141" i="3"/>
  <c r="W5135" i="3"/>
  <c r="W5129" i="3"/>
  <c r="W5123" i="3"/>
  <c r="W5117" i="3"/>
  <c r="W5111" i="3"/>
  <c r="W5105" i="3"/>
  <c r="W5099" i="3"/>
  <c r="W5093" i="3"/>
  <c r="W5087" i="3"/>
  <c r="W5081" i="3"/>
  <c r="W5075" i="3"/>
  <c r="W5069" i="3"/>
  <c r="W5063" i="3"/>
  <c r="W5057" i="3"/>
  <c r="W5051" i="3"/>
  <c r="W5045" i="3"/>
  <c r="W5039" i="3"/>
  <c r="W5033" i="3"/>
  <c r="W5027" i="3"/>
  <c r="W5021" i="3"/>
  <c r="W5015" i="3"/>
  <c r="W5009" i="3"/>
  <c r="W5003" i="3"/>
  <c r="W4997" i="3"/>
  <c r="W4991" i="3"/>
  <c r="W4985" i="3"/>
  <c r="W4979" i="3"/>
  <c r="W4973" i="3"/>
  <c r="W4967" i="3"/>
  <c r="W4961" i="3"/>
  <c r="W4955" i="3"/>
  <c r="W4949" i="3"/>
  <c r="W4943" i="3"/>
  <c r="W4937" i="3"/>
  <c r="W4931" i="3"/>
  <c r="W4925" i="3"/>
  <c r="W4919" i="3"/>
  <c r="W4913" i="3"/>
  <c r="W4907" i="3"/>
  <c r="W4901" i="3"/>
  <c r="W4895" i="3"/>
  <c r="W4889" i="3"/>
  <c r="W4883" i="3"/>
  <c r="W4877" i="3"/>
  <c r="W4871" i="3"/>
  <c r="W4865" i="3"/>
  <c r="W4859" i="3"/>
  <c r="W4853" i="3"/>
  <c r="W4847" i="3"/>
  <c r="W4841" i="3"/>
  <c r="W4835" i="3"/>
  <c r="W4829" i="3"/>
  <c r="W4823" i="3"/>
  <c r="W7169" i="3"/>
  <c r="W7115" i="3"/>
  <c r="W7061" i="3"/>
  <c r="W7007" i="3"/>
  <c r="W6953" i="3"/>
  <c r="W6899" i="3"/>
  <c r="W6858" i="3"/>
  <c r="W6822" i="3"/>
  <c r="W6786" i="3"/>
  <c r="W6750" i="3"/>
  <c r="W6714" i="3"/>
  <c r="W6678" i="3"/>
  <c r="W6642" i="3"/>
  <c r="W6606" i="3"/>
  <c r="W6570" i="3"/>
  <c r="W6534" i="3"/>
  <c r="W6498" i="3"/>
  <c r="W6462" i="3"/>
  <c r="W6426" i="3"/>
  <c r="W6399" i="3"/>
  <c r="W6381" i="3"/>
  <c r="W6363" i="3"/>
  <c r="W6345" i="3"/>
  <c r="W6327" i="3"/>
  <c r="W6309" i="3"/>
  <c r="W6291" i="3"/>
  <c r="W6273" i="3"/>
  <c r="W6255" i="3"/>
  <c r="W6237" i="3"/>
  <c r="W6219" i="3"/>
  <c r="W6201" i="3"/>
  <c r="W6183" i="3"/>
  <c r="W6165" i="3"/>
  <c r="W6147" i="3"/>
  <c r="W6129" i="3"/>
  <c r="W6111" i="3"/>
  <c r="W6093" i="3"/>
  <c r="W6075" i="3"/>
  <c r="W6057" i="3"/>
  <c r="W6039" i="3"/>
  <c r="W6021" i="3"/>
  <c r="W6003" i="3"/>
  <c r="W5985" i="3"/>
  <c r="W5967" i="3"/>
  <c r="W5949" i="3"/>
  <c r="W5931" i="3"/>
  <c r="W5913" i="3"/>
  <c r="W5899" i="3"/>
  <c r="W5887" i="3"/>
  <c r="W5875" i="3"/>
  <c r="W5863" i="3"/>
  <c r="W5851" i="3"/>
  <c r="W5839" i="3"/>
  <c r="W5827" i="3"/>
  <c r="W5815" i="3"/>
  <c r="W5803" i="3"/>
  <c r="W5791" i="3"/>
  <c r="W5779" i="3"/>
  <c r="W5767" i="3"/>
  <c r="W5755" i="3"/>
  <c r="W5743" i="3"/>
  <c r="W5731" i="3"/>
  <c r="W5719" i="3"/>
  <c r="W5707" i="3"/>
  <c r="W5695" i="3"/>
  <c r="W5683" i="3"/>
  <c r="W5671" i="3"/>
  <c r="W5659" i="3"/>
  <c r="W5647" i="3"/>
  <c r="W5635" i="3"/>
  <c r="W5623" i="3"/>
  <c r="W5611" i="3"/>
  <c r="W5599" i="3"/>
  <c r="W5587" i="3"/>
  <c r="W5575" i="3"/>
  <c r="W5563" i="3"/>
  <c r="W5551" i="3"/>
  <c r="W5539" i="3"/>
  <c r="W5527" i="3"/>
  <c r="W5515" i="3"/>
  <c r="W5503" i="3"/>
  <c r="W5491" i="3"/>
  <c r="W5479" i="3"/>
  <c r="W5467" i="3"/>
  <c r="W5455" i="3"/>
  <c r="W5443" i="3"/>
  <c r="W5431" i="3"/>
  <c r="W5419" i="3"/>
  <c r="W5407" i="3"/>
  <c r="W5395" i="3"/>
  <c r="W5383" i="3"/>
  <c r="W5371" i="3"/>
  <c r="W5359" i="3"/>
  <c r="W5347" i="3"/>
  <c r="W5335" i="3"/>
  <c r="W5323" i="3"/>
  <c r="W5311" i="3"/>
  <c r="W5299" i="3"/>
  <c r="W5287" i="3"/>
  <c r="W5275" i="3"/>
  <c r="W5263" i="3"/>
  <c r="W5251" i="3"/>
  <c r="W5239" i="3"/>
  <c r="W5227" i="3"/>
  <c r="W5215" i="3"/>
  <c r="W5203" i="3"/>
  <c r="W5191" i="3"/>
  <c r="W5179" i="3"/>
  <c r="W5167" i="3"/>
  <c r="W5155" i="3"/>
  <c r="W5143" i="3"/>
  <c r="W5131" i="3"/>
  <c r="W5119" i="3"/>
  <c r="W5107" i="3"/>
  <c r="W5095" i="3"/>
  <c r="W5083" i="3"/>
  <c r="W5071" i="3"/>
  <c r="W5059" i="3"/>
  <c r="W5047" i="3"/>
  <c r="W5035" i="3"/>
  <c r="W5023" i="3"/>
  <c r="W5011" i="3"/>
  <c r="W4999" i="3"/>
  <c r="W4987" i="3"/>
  <c r="W4975" i="3"/>
  <c r="W4963" i="3"/>
  <c r="W4951" i="3"/>
  <c r="W4939" i="3"/>
  <c r="W4927" i="3"/>
  <c r="W4915" i="3"/>
  <c r="W4903" i="3"/>
  <c r="W4891" i="3"/>
  <c r="W4879" i="3"/>
  <c r="W4867" i="3"/>
  <c r="W4855" i="3"/>
  <c r="W4843" i="3"/>
  <c r="W4831" i="3"/>
  <c r="W4819" i="3"/>
  <c r="W4811" i="3"/>
  <c r="W4803" i="3"/>
  <c r="W4796" i="3"/>
  <c r="W4789" i="3"/>
  <c r="W4782" i="3"/>
  <c r="W4775" i="3"/>
  <c r="W4767" i="3"/>
  <c r="W4760" i="3"/>
  <c r="W4753" i="3"/>
  <c r="W4746" i="3"/>
  <c r="W4739" i="3"/>
  <c r="W4731" i="3"/>
  <c r="W4724" i="3"/>
  <c r="W4717" i="3"/>
  <c r="W4710" i="3"/>
  <c r="W4703" i="3"/>
  <c r="W4695" i="3"/>
  <c r="W4688" i="3"/>
  <c r="W7159" i="3"/>
  <c r="W7105" i="3"/>
  <c r="W7051" i="3"/>
  <c r="W6997" i="3"/>
  <c r="W6943" i="3"/>
  <c r="W6892" i="3"/>
  <c r="W6852" i="3"/>
  <c r="W6816" i="3"/>
  <c r="W6780" i="3"/>
  <c r="W6744" i="3"/>
  <c r="W6708" i="3"/>
  <c r="W6672" i="3"/>
  <c r="W6636" i="3"/>
  <c r="W6600" i="3"/>
  <c r="W6564" i="3"/>
  <c r="W6528" i="3"/>
  <c r="W6492" i="3"/>
  <c r="W6456" i="3"/>
  <c r="W6420" i="3"/>
  <c r="W6396" i="3"/>
  <c r="W6378" i="3"/>
  <c r="W6360" i="3"/>
  <c r="W6342" i="3"/>
  <c r="W6324" i="3"/>
  <c r="W6306" i="3"/>
  <c r="W6288" i="3"/>
  <c r="W6270" i="3"/>
  <c r="W6252" i="3"/>
  <c r="W6234" i="3"/>
  <c r="W6216" i="3"/>
  <c r="W6198" i="3"/>
  <c r="W6180" i="3"/>
  <c r="W6162" i="3"/>
  <c r="W6144" i="3"/>
  <c r="W6126" i="3"/>
  <c r="W6108" i="3"/>
  <c r="W6090" i="3"/>
  <c r="W6072" i="3"/>
  <c r="W6054" i="3"/>
  <c r="W6036" i="3"/>
  <c r="W6018" i="3"/>
  <c r="W6000" i="3"/>
  <c r="W5982" i="3"/>
  <c r="W5964" i="3"/>
  <c r="W5946" i="3"/>
  <c r="W5928" i="3"/>
  <c r="W5910" i="3"/>
  <c r="W5898" i="3"/>
  <c r="W5886" i="3"/>
  <c r="W5874" i="3"/>
  <c r="W5862" i="3"/>
  <c r="W5850" i="3"/>
  <c r="W5838" i="3"/>
  <c r="W5826" i="3"/>
  <c r="W5814" i="3"/>
  <c r="W5802" i="3"/>
  <c r="W5790" i="3"/>
  <c r="W5778" i="3"/>
  <c r="W5766" i="3"/>
  <c r="W5754" i="3"/>
  <c r="W5742" i="3"/>
  <c r="W5730" i="3"/>
  <c r="W5718" i="3"/>
  <c r="W5706" i="3"/>
  <c r="W5694" i="3"/>
  <c r="W5682" i="3"/>
  <c r="W5670" i="3"/>
  <c r="W5658" i="3"/>
  <c r="W5646" i="3"/>
  <c r="W5634" i="3"/>
  <c r="W5622" i="3"/>
  <c r="W5610" i="3"/>
  <c r="W5598" i="3"/>
  <c r="W5586" i="3"/>
  <c r="W5574" i="3"/>
  <c r="W5562" i="3"/>
  <c r="W5550" i="3"/>
  <c r="W5538" i="3"/>
  <c r="W5526" i="3"/>
  <c r="W5514" i="3"/>
  <c r="W5502" i="3"/>
  <c r="W5490" i="3"/>
  <c r="W7151" i="3"/>
  <c r="W7097" i="3"/>
  <c r="W7043" i="3"/>
  <c r="W6989" i="3"/>
  <c r="W6935" i="3"/>
  <c r="W6885" i="3"/>
  <c r="W6846" i="3"/>
  <c r="W6810" i="3"/>
  <c r="W6774" i="3"/>
  <c r="W6738" i="3"/>
  <c r="W6702" i="3"/>
  <c r="W6666" i="3"/>
  <c r="W6630" i="3"/>
  <c r="W6594" i="3"/>
  <c r="W6558" i="3"/>
  <c r="W6522" i="3"/>
  <c r="W6486" i="3"/>
  <c r="W6450" i="3"/>
  <c r="W6414" i="3"/>
  <c r="W6393" i="3"/>
  <c r="W6375" i="3"/>
  <c r="W6357" i="3"/>
  <c r="W6339" i="3"/>
  <c r="W6321" i="3"/>
  <c r="W6303" i="3"/>
  <c r="W6285" i="3"/>
  <c r="W6267" i="3"/>
  <c r="W6249" i="3"/>
  <c r="W6231" i="3"/>
  <c r="W6213" i="3"/>
  <c r="W6195" i="3"/>
  <c r="W6177" i="3"/>
  <c r="W6159" i="3"/>
  <c r="W6141" i="3"/>
  <c r="W6123" i="3"/>
  <c r="W6105" i="3"/>
  <c r="W6087" i="3"/>
  <c r="W6069" i="3"/>
  <c r="W6051" i="3"/>
  <c r="W6033" i="3"/>
  <c r="W6015" i="3"/>
  <c r="W5997" i="3"/>
  <c r="W5979" i="3"/>
  <c r="W5961" i="3"/>
  <c r="W5943" i="3"/>
  <c r="W5925" i="3"/>
  <c r="W5907" i="3"/>
  <c r="W5895" i="3"/>
  <c r="W5883" i="3"/>
  <c r="W5871" i="3"/>
  <c r="W5859" i="3"/>
  <c r="W5847" i="3"/>
  <c r="W5835" i="3"/>
  <c r="W5823" i="3"/>
  <c r="W5811" i="3"/>
  <c r="W5799" i="3"/>
  <c r="W5787" i="3"/>
  <c r="W5775" i="3"/>
  <c r="W5763" i="3"/>
  <c r="W5751" i="3"/>
  <c r="W5739" i="3"/>
  <c r="W5727" i="3"/>
  <c r="W5715" i="3"/>
  <c r="W5703" i="3"/>
  <c r="W5691" i="3"/>
  <c r="W5679" i="3"/>
  <c r="W5667" i="3"/>
  <c r="W5655" i="3"/>
  <c r="W5643" i="3"/>
  <c r="W5631" i="3"/>
  <c r="W5619" i="3"/>
  <c r="W5607" i="3"/>
  <c r="W5595" i="3"/>
  <c r="W5583" i="3"/>
  <c r="W5571" i="3"/>
  <c r="W5559" i="3"/>
  <c r="W5547" i="3"/>
  <c r="W5535" i="3"/>
  <c r="W5523" i="3"/>
  <c r="W5511" i="3"/>
  <c r="W5499" i="3"/>
  <c r="W5487" i="3"/>
  <c r="W5475" i="3"/>
  <c r="W5463" i="3"/>
  <c r="W5451" i="3"/>
  <c r="W5439" i="3"/>
  <c r="W5427" i="3"/>
  <c r="W5415" i="3"/>
  <c r="W5403" i="3"/>
  <c r="W5391" i="3"/>
  <c r="W7141" i="3"/>
  <c r="W7087" i="3"/>
  <c r="W7033" i="3"/>
  <c r="W6979" i="3"/>
  <c r="W6925" i="3"/>
  <c r="W6877" i="3"/>
  <c r="W6840" i="3"/>
  <c r="W6804" i="3"/>
  <c r="W6768" i="3"/>
  <c r="W6732" i="3"/>
  <c r="W6696" i="3"/>
  <c r="W6660" i="3"/>
  <c r="W6624" i="3"/>
  <c r="W6588" i="3"/>
  <c r="W6552" i="3"/>
  <c r="W6516" i="3"/>
  <c r="W6480" i="3"/>
  <c r="W6444" i="3"/>
  <c r="W6408" i="3"/>
  <c r="W6390" i="3"/>
  <c r="W6372" i="3"/>
  <c r="W6354" i="3"/>
  <c r="W6336" i="3"/>
  <c r="W6318" i="3"/>
  <c r="W6300" i="3"/>
  <c r="W6282" i="3"/>
  <c r="W6264" i="3"/>
  <c r="W6246" i="3"/>
  <c r="W6228" i="3"/>
  <c r="W6210" i="3"/>
  <c r="W6192" i="3"/>
  <c r="W6174" i="3"/>
  <c r="W6156" i="3"/>
  <c r="W6138" i="3"/>
  <c r="W6120" i="3"/>
  <c r="W6102" i="3"/>
  <c r="W6084" i="3"/>
  <c r="W6066" i="3"/>
  <c r="W6048" i="3"/>
  <c r="W6030" i="3"/>
  <c r="W6012" i="3"/>
  <c r="W5994" i="3"/>
  <c r="W5976" i="3"/>
  <c r="W5958" i="3"/>
  <c r="W5940" i="3"/>
  <c r="W5922" i="3"/>
  <c r="W5905" i="3"/>
  <c r="W5893" i="3"/>
  <c r="W5881" i="3"/>
  <c r="W5869" i="3"/>
  <c r="W5857" i="3"/>
  <c r="W5845" i="3"/>
  <c r="W5833" i="3"/>
  <c r="W5821" i="3"/>
  <c r="W5809" i="3"/>
  <c r="W5797" i="3"/>
  <c r="W5785" i="3"/>
  <c r="W5773" i="3"/>
  <c r="W5761" i="3"/>
  <c r="W5749" i="3"/>
  <c r="W5737" i="3"/>
  <c r="W5725" i="3"/>
  <c r="W5713" i="3"/>
  <c r="W5701" i="3"/>
  <c r="W5689" i="3"/>
  <c r="W5677" i="3"/>
  <c r="W5665" i="3"/>
  <c r="W5653" i="3"/>
  <c r="W5641" i="3"/>
  <c r="W5629" i="3"/>
  <c r="W5617" i="3"/>
  <c r="W5605" i="3"/>
  <c r="W5593" i="3"/>
  <c r="W5581" i="3"/>
  <c r="W5569" i="3"/>
  <c r="W5557" i="3"/>
  <c r="W5545" i="3"/>
  <c r="W5533" i="3"/>
  <c r="W5521" i="3"/>
  <c r="W5509" i="3"/>
  <c r="W5497" i="3"/>
  <c r="W5485" i="3"/>
  <c r="W5473" i="3"/>
  <c r="W5461" i="3"/>
  <c r="W5449" i="3"/>
  <c r="W5437" i="3"/>
  <c r="W5425" i="3"/>
  <c r="W5413" i="3"/>
  <c r="W5401" i="3"/>
  <c r="W5389" i="3"/>
  <c r="W5377" i="3"/>
  <c r="W5365" i="3"/>
  <c r="W5353" i="3"/>
  <c r="W5341" i="3"/>
  <c r="W5329" i="3"/>
  <c r="W5317" i="3"/>
  <c r="W5305" i="3"/>
  <c r="W5293" i="3"/>
  <c r="W5281" i="3"/>
  <c r="W5269" i="3"/>
  <c r="W5257" i="3"/>
  <c r="W5245" i="3"/>
  <c r="W5233" i="3"/>
  <c r="W5221" i="3"/>
  <c r="W5209" i="3"/>
  <c r="W5197" i="3"/>
  <c r="W5185" i="3"/>
  <c r="W5173" i="3"/>
  <c r="W5161" i="3"/>
  <c r="W5149" i="3"/>
  <c r="W5137" i="3"/>
  <c r="W5125" i="3"/>
  <c r="W5113" i="3"/>
  <c r="W5101" i="3"/>
  <c r="W5089" i="3"/>
  <c r="W5077" i="3"/>
  <c r="W5065" i="3"/>
  <c r="W5053" i="3"/>
  <c r="W5041" i="3"/>
  <c r="W5029" i="3"/>
  <c r="W5017" i="3"/>
  <c r="W5005" i="3"/>
  <c r="W4993" i="3"/>
  <c r="W4981" i="3"/>
  <c r="W4969" i="3"/>
  <c r="W4957" i="3"/>
  <c r="W4945" i="3"/>
  <c r="W4933" i="3"/>
  <c r="W4921" i="3"/>
  <c r="W4909" i="3"/>
  <c r="W4897" i="3"/>
  <c r="W4885" i="3"/>
  <c r="W4873" i="3"/>
  <c r="W4861" i="3"/>
  <c r="W4849" i="3"/>
  <c r="W4837" i="3"/>
  <c r="W4825" i="3"/>
  <c r="W4815" i="3"/>
  <c r="W4807" i="3"/>
  <c r="W4800" i="3"/>
  <c r="W4793" i="3"/>
  <c r="W4785" i="3"/>
  <c r="W4778" i="3"/>
  <c r="W4771" i="3"/>
  <c r="W4764" i="3"/>
  <c r="W4757" i="3"/>
  <c r="W4749" i="3"/>
  <c r="W4742" i="3"/>
  <c r="W4735" i="3"/>
  <c r="W4728" i="3"/>
  <c r="W4721" i="3"/>
  <c r="W4713" i="3"/>
  <c r="W4706" i="3"/>
  <c r="W4699" i="3"/>
  <c r="W4692" i="3"/>
  <c r="W4685" i="3"/>
  <c r="W4677" i="3"/>
  <c r="W4670" i="3"/>
  <c r="W4663" i="3"/>
  <c r="W4656" i="3"/>
  <c r="W4649" i="3"/>
  <c r="W4641" i="3"/>
  <c r="W4634" i="3"/>
  <c r="W4627" i="3"/>
  <c r="W4621" i="3"/>
  <c r="W4615" i="3"/>
  <c r="W4609" i="3"/>
  <c r="W4603" i="3"/>
  <c r="W4597" i="3"/>
  <c r="W4591" i="3"/>
  <c r="W4585" i="3"/>
  <c r="W4579" i="3"/>
  <c r="W4573" i="3"/>
  <c r="W4567" i="3"/>
  <c r="W4561" i="3"/>
  <c r="W4555" i="3"/>
  <c r="W4549" i="3"/>
  <c r="W4543" i="3"/>
  <c r="W4537" i="3"/>
  <c r="W4531" i="3"/>
  <c r="W4525" i="3"/>
  <c r="W4519" i="3"/>
  <c r="W4513" i="3"/>
  <c r="W4507" i="3"/>
  <c r="W4501" i="3"/>
  <c r="W4495" i="3"/>
  <c r="W4489" i="3"/>
  <c r="W4483" i="3"/>
  <c r="W4477" i="3"/>
  <c r="W4471" i="3"/>
  <c r="W4465" i="3"/>
  <c r="W4459" i="3"/>
  <c r="W4453" i="3"/>
  <c r="W4447" i="3"/>
  <c r="W4441" i="3"/>
  <c r="W4435" i="3"/>
  <c r="W4429" i="3"/>
  <c r="W4423" i="3"/>
  <c r="W4417" i="3"/>
  <c r="W4411" i="3"/>
  <c r="W4405" i="3"/>
  <c r="W4399" i="3"/>
  <c r="W4393" i="3"/>
  <c r="W4387" i="3"/>
  <c r="W4381" i="3"/>
  <c r="W4375" i="3"/>
  <c r="W4369" i="3"/>
  <c r="W4363" i="3"/>
  <c r="W4357" i="3"/>
  <c r="W4351" i="3"/>
  <c r="W4345" i="3"/>
  <c r="W4339" i="3"/>
  <c r="W4333" i="3"/>
  <c r="W4327" i="3"/>
  <c r="W4321" i="3"/>
  <c r="W4315" i="3"/>
  <c r="W4309" i="3"/>
  <c r="W4303" i="3"/>
  <c r="W4297" i="3"/>
  <c r="W4291" i="3"/>
  <c r="W4285" i="3"/>
  <c r="W4279" i="3"/>
  <c r="W4273" i="3"/>
  <c r="W4267" i="3"/>
  <c r="W4261" i="3"/>
  <c r="W4255" i="3"/>
  <c r="W4249" i="3"/>
  <c r="W4243" i="3"/>
  <c r="W4237" i="3"/>
  <c r="W4231" i="3"/>
  <c r="W4225" i="3"/>
  <c r="W4219" i="3"/>
  <c r="W4213" i="3"/>
  <c r="W4207" i="3"/>
  <c r="W4201" i="3"/>
  <c r="W4195" i="3"/>
  <c r="W4189" i="3"/>
  <c r="W4183" i="3"/>
  <c r="W4177" i="3"/>
  <c r="W4171" i="3"/>
  <c r="W4165" i="3"/>
  <c r="W4159" i="3"/>
  <c r="W4153" i="3"/>
  <c r="W4147" i="3"/>
  <c r="W4141" i="3"/>
  <c r="W4135" i="3"/>
  <c r="W4129" i="3"/>
  <c r="W4123" i="3"/>
  <c r="W4117" i="3"/>
  <c r="W4111" i="3"/>
  <c r="W4105" i="3"/>
  <c r="W4099" i="3"/>
  <c r="W4093" i="3"/>
  <c r="W4087" i="3"/>
  <c r="W4081" i="3"/>
  <c r="W4075" i="3"/>
  <c r="W4069" i="3"/>
  <c r="W4063" i="3"/>
  <c r="W4057" i="3"/>
  <c r="W4051" i="3"/>
  <c r="W4045" i="3"/>
  <c r="W4039" i="3"/>
  <c r="W4033" i="3"/>
  <c r="W4027" i="3"/>
  <c r="W4021" i="3"/>
  <c r="W4015" i="3"/>
  <c r="W4009" i="3"/>
  <c r="W4003" i="3"/>
  <c r="W3997" i="3"/>
  <c r="W3991" i="3"/>
  <c r="W3985" i="3"/>
  <c r="W3979" i="3"/>
  <c r="W3973" i="3"/>
  <c r="W3967" i="3"/>
  <c r="W3961" i="3"/>
  <c r="W3955" i="3"/>
  <c r="W3949" i="3"/>
  <c r="W3943" i="3"/>
  <c r="W3937" i="3"/>
  <c r="W3931" i="3"/>
  <c r="W3925" i="3"/>
  <c r="W3919" i="3"/>
  <c r="W3913" i="3"/>
  <c r="W3907" i="3"/>
  <c r="W3901" i="3"/>
  <c r="W3895" i="3"/>
  <c r="W3889" i="3"/>
  <c r="W3883" i="3"/>
  <c r="W3877" i="3"/>
  <c r="W3871" i="3"/>
  <c r="W3865" i="3"/>
  <c r="W3859" i="3"/>
  <c r="W3853" i="3"/>
  <c r="W3847" i="3"/>
  <c r="W3841" i="3"/>
  <c r="W3835" i="3"/>
  <c r="W3829" i="3"/>
  <c r="W3823" i="3"/>
  <c r="W3817" i="3"/>
  <c r="W3811" i="3"/>
  <c r="W3805" i="3"/>
  <c r="W3799" i="3"/>
  <c r="W3793" i="3"/>
  <c r="W3787" i="3"/>
  <c r="W3781" i="3"/>
  <c r="W3775" i="3"/>
  <c r="W3769" i="3"/>
  <c r="W3763" i="3"/>
  <c r="W3757" i="3"/>
  <c r="W3751" i="3"/>
  <c r="W3745" i="3"/>
  <c r="W3739" i="3"/>
  <c r="W3733" i="3"/>
  <c r="W3727" i="3"/>
  <c r="W3721" i="3"/>
  <c r="W3715" i="3"/>
  <c r="W3709" i="3"/>
  <c r="W3703" i="3"/>
  <c r="W3697" i="3"/>
  <c r="W3691" i="3"/>
  <c r="W3685" i="3"/>
  <c r="W3679" i="3"/>
  <c r="W3673" i="3"/>
  <c r="W3667" i="3"/>
  <c r="W3661" i="3"/>
  <c r="W3655" i="3"/>
  <c r="W3649" i="3"/>
  <c r="W3643" i="3"/>
  <c r="W3637" i="3"/>
  <c r="W3631" i="3"/>
  <c r="W3625" i="3"/>
  <c r="W3619" i="3"/>
  <c r="W3613" i="3"/>
  <c r="W3607" i="3"/>
  <c r="W3601" i="3"/>
  <c r="W3595" i="3"/>
  <c r="W3589" i="3"/>
  <c r="W3583" i="3"/>
  <c r="W3577" i="3"/>
  <c r="W3571" i="3"/>
  <c r="W3565" i="3"/>
  <c r="W3559" i="3"/>
  <c r="W3553" i="3"/>
  <c r="W3547" i="3"/>
  <c r="W3541" i="3"/>
  <c r="W3535" i="3"/>
  <c r="W3529" i="3"/>
  <c r="W3523" i="3"/>
  <c r="W3517" i="3"/>
  <c r="W3511" i="3"/>
  <c r="W3505" i="3"/>
  <c r="W3499" i="3"/>
  <c r="W3493" i="3"/>
  <c r="W3487" i="3"/>
  <c r="W3481" i="3"/>
  <c r="W3475" i="3"/>
  <c r="W3469" i="3"/>
  <c r="W3463" i="3"/>
  <c r="W3457" i="3"/>
  <c r="W3451" i="3"/>
  <c r="W3445" i="3"/>
  <c r="W3439" i="3"/>
  <c r="W3433" i="3"/>
  <c r="W3427" i="3"/>
  <c r="W3421" i="3"/>
  <c r="W3415" i="3"/>
  <c r="W3409" i="3"/>
  <c r="W3403" i="3"/>
  <c r="W3397" i="3"/>
  <c r="W3391" i="3"/>
  <c r="W3385" i="3"/>
  <c r="W3379" i="3"/>
  <c r="W3373" i="3"/>
  <c r="W3367" i="3"/>
  <c r="W3361" i="3"/>
  <c r="W3355" i="3"/>
  <c r="W3349" i="3"/>
  <c r="W3343" i="3"/>
  <c r="W3337" i="3"/>
  <c r="W3331" i="3"/>
  <c r="W3325" i="3"/>
  <c r="W3319" i="3"/>
  <c r="W3313" i="3"/>
  <c r="W3307" i="3"/>
  <c r="W3301" i="3"/>
  <c r="W3295" i="3"/>
  <c r="W3289" i="3"/>
  <c r="W3283" i="3"/>
  <c r="W3277" i="3"/>
  <c r="W3271" i="3"/>
  <c r="W3265" i="3"/>
  <c r="W3259" i="3"/>
  <c r="W3253" i="3"/>
  <c r="W3247" i="3"/>
  <c r="W3241" i="3"/>
  <c r="W3235" i="3"/>
  <c r="W3229" i="3"/>
  <c r="W3223" i="3"/>
  <c r="W3217" i="3"/>
  <c r="W3211" i="3"/>
  <c r="W3205" i="3"/>
  <c r="W3199" i="3"/>
  <c r="W3193" i="3"/>
  <c r="W3187" i="3"/>
  <c r="W3181" i="3"/>
  <c r="W3175" i="3"/>
  <c r="W3169" i="3"/>
  <c r="W3163" i="3"/>
  <c r="W3157" i="3"/>
  <c r="W3151" i="3"/>
  <c r="W3145" i="3"/>
  <c r="W3139" i="3"/>
  <c r="W3133" i="3"/>
  <c r="W3127" i="3"/>
  <c r="W3121" i="3"/>
  <c r="W3115" i="3"/>
  <c r="W3109" i="3"/>
  <c r="W3103" i="3"/>
  <c r="W3097" i="3"/>
  <c r="W3091" i="3"/>
  <c r="W3085" i="3"/>
  <c r="W3079" i="3"/>
  <c r="W3073" i="3"/>
  <c r="W3067" i="3"/>
  <c r="W3061" i="3"/>
  <c r="W3055" i="3"/>
  <c r="W3049" i="3"/>
  <c r="W3043" i="3"/>
  <c r="W3037" i="3"/>
  <c r="W3031" i="3"/>
  <c r="W3025" i="3"/>
  <c r="W3019" i="3"/>
  <c r="W3013" i="3"/>
  <c r="W3007" i="3"/>
  <c r="W3001" i="3"/>
  <c r="W2995" i="3"/>
  <c r="W2989" i="3"/>
  <c r="W2983" i="3"/>
  <c r="W2977" i="3"/>
  <c r="W2971" i="3"/>
  <c r="W2965" i="3"/>
  <c r="W2959" i="3"/>
  <c r="W2953" i="3"/>
  <c r="W2947" i="3"/>
  <c r="W2941" i="3"/>
  <c r="W2935" i="3"/>
  <c r="W2929" i="3"/>
  <c r="W2923" i="3"/>
  <c r="W2917" i="3"/>
  <c r="W2911" i="3"/>
  <c r="W2905" i="3"/>
  <c r="W2899" i="3"/>
  <c r="W2893" i="3"/>
  <c r="W2887" i="3"/>
  <c r="W2881" i="3"/>
  <c r="W2875" i="3"/>
  <c r="W2869" i="3"/>
  <c r="W2863" i="3"/>
  <c r="W2857" i="3"/>
  <c r="W2851" i="3"/>
  <c r="W2845" i="3"/>
  <c r="W2839" i="3"/>
  <c r="W2833" i="3"/>
  <c r="W2827" i="3"/>
  <c r="W2821" i="3"/>
  <c r="W2815" i="3"/>
  <c r="W2809" i="3"/>
  <c r="W2803" i="3"/>
  <c r="W2797" i="3"/>
  <c r="W2791" i="3"/>
  <c r="W2785" i="3"/>
  <c r="W2779" i="3"/>
  <c r="W2773" i="3"/>
  <c r="W2767" i="3"/>
  <c r="W2761" i="3"/>
  <c r="W2755" i="3"/>
  <c r="W2749" i="3"/>
  <c r="W2743" i="3"/>
  <c r="W2737" i="3"/>
  <c r="W2731" i="3"/>
  <c r="W2725" i="3"/>
  <c r="W2719" i="3"/>
  <c r="W2713" i="3"/>
  <c r="W2707" i="3"/>
  <c r="W2701" i="3"/>
  <c r="W2695" i="3"/>
  <c r="W2689" i="3"/>
  <c r="W2683" i="3"/>
  <c r="W2677" i="3"/>
  <c r="W2671" i="3"/>
  <c r="W2665" i="3"/>
  <c r="W2659" i="3"/>
  <c r="W2653" i="3"/>
  <c r="W2647" i="3"/>
  <c r="W2641" i="3"/>
  <c r="W2635" i="3"/>
  <c r="W2629" i="3"/>
  <c r="W2623" i="3"/>
  <c r="W2617" i="3"/>
  <c r="W2611" i="3"/>
  <c r="W2605" i="3"/>
  <c r="W2599" i="3"/>
  <c r="W2593" i="3"/>
  <c r="W2587" i="3"/>
  <c r="W2581" i="3"/>
  <c r="W2575" i="3"/>
  <c r="W2569" i="3"/>
  <c r="W2563" i="3"/>
  <c r="W2557" i="3"/>
  <c r="W2551" i="3"/>
  <c r="W2545" i="3"/>
  <c r="W2539" i="3"/>
  <c r="W2533" i="3"/>
  <c r="W2527" i="3"/>
  <c r="W2521" i="3"/>
  <c r="W2515" i="3"/>
  <c r="W2509" i="3"/>
  <c r="W2503" i="3"/>
  <c r="W2497" i="3"/>
  <c r="W2491" i="3"/>
  <c r="W2485" i="3"/>
  <c r="W2479" i="3"/>
  <c r="W2473" i="3"/>
  <c r="W2467" i="3"/>
  <c r="W2461" i="3"/>
  <c r="W2455" i="3"/>
  <c r="W2449" i="3"/>
  <c r="W2443" i="3"/>
  <c r="W2437" i="3"/>
  <c r="W2431" i="3"/>
  <c r="W2425" i="3"/>
  <c r="W2419" i="3"/>
  <c r="W2413" i="3"/>
  <c r="W2407" i="3"/>
  <c r="W2401" i="3"/>
  <c r="W2395" i="3"/>
  <c r="W2389" i="3"/>
  <c r="W2383" i="3"/>
  <c r="W2377" i="3"/>
  <c r="W2371" i="3"/>
  <c r="W7133" i="3"/>
  <c r="W7079" i="3"/>
  <c r="W7025" i="3"/>
  <c r="W6971" i="3"/>
  <c r="W6917" i="3"/>
  <c r="W6870" i="3"/>
  <c r="W6834" i="3"/>
  <c r="W6798" i="3"/>
  <c r="W6762" i="3"/>
  <c r="W6726" i="3"/>
  <c r="W6690" i="3"/>
  <c r="W6654" i="3"/>
  <c r="W6618" i="3"/>
  <c r="W6582" i="3"/>
  <c r="W6546" i="3"/>
  <c r="W6510" i="3"/>
  <c r="W6474" i="3"/>
  <c r="W6438" i="3"/>
  <c r="W6405" i="3"/>
  <c r="W6387" i="3"/>
  <c r="W6369" i="3"/>
  <c r="W6351" i="3"/>
  <c r="W6333" i="3"/>
  <c r="W6315" i="3"/>
  <c r="W6297" i="3"/>
  <c r="W6279" i="3"/>
  <c r="W6261" i="3"/>
  <c r="W6243" i="3"/>
  <c r="W6225" i="3"/>
  <c r="W6207" i="3"/>
  <c r="W6189" i="3"/>
  <c r="W6171" i="3"/>
  <c r="W6153" i="3"/>
  <c r="W6135" i="3"/>
  <c r="W6117" i="3"/>
  <c r="W6099" i="3"/>
  <c r="W6081" i="3"/>
  <c r="W6063" i="3"/>
  <c r="W6045" i="3"/>
  <c r="W6027" i="3"/>
  <c r="W6009" i="3"/>
  <c r="W5991" i="3"/>
  <c r="W5973" i="3"/>
  <c r="W5955" i="3"/>
  <c r="W5937" i="3"/>
  <c r="W5919" i="3"/>
  <c r="W5904" i="3"/>
  <c r="W5892" i="3"/>
  <c r="W5880" i="3"/>
  <c r="W5868" i="3"/>
  <c r="W5856" i="3"/>
  <c r="W5844" i="3"/>
  <c r="W5832" i="3"/>
  <c r="W5820" i="3"/>
  <c r="W5808" i="3"/>
  <c r="W5796" i="3"/>
  <c r="W5784" i="3"/>
  <c r="W5772" i="3"/>
  <c r="W5760" i="3"/>
  <c r="W5748" i="3"/>
  <c r="W5736" i="3"/>
  <c r="W5724" i="3"/>
  <c r="W5712" i="3"/>
  <c r="W5700" i="3"/>
  <c r="W5688" i="3"/>
  <c r="W5676" i="3"/>
  <c r="W5664" i="3"/>
  <c r="W5652" i="3"/>
  <c r="W5640" i="3"/>
  <c r="W5628" i="3"/>
  <c r="W5616" i="3"/>
  <c r="W5604" i="3"/>
  <c r="W5592" i="3"/>
  <c r="W5580" i="3"/>
  <c r="W5568" i="3"/>
  <c r="W5556" i="3"/>
  <c r="W5544" i="3"/>
  <c r="W5532" i="3"/>
  <c r="W5520" i="3"/>
  <c r="W5508" i="3"/>
  <c r="W5496" i="3"/>
  <c r="W5484" i="3"/>
  <c r="W5472" i="3"/>
  <c r="W5460" i="3"/>
  <c r="W5448" i="3"/>
  <c r="W5436" i="3"/>
  <c r="W5424" i="3"/>
  <c r="W5412" i="3"/>
  <c r="W5400" i="3"/>
  <c r="W5388" i="3"/>
  <c r="W5376" i="3"/>
  <c r="W5364" i="3"/>
  <c r="W5352" i="3"/>
  <c r="W5340" i="3"/>
  <c r="W5328" i="3"/>
  <c r="W5316" i="3"/>
  <c r="W5304" i="3"/>
  <c r="W5292" i="3"/>
  <c r="W5280" i="3"/>
  <c r="W5268" i="3"/>
  <c r="W5256" i="3"/>
  <c r="W5244" i="3"/>
  <c r="W5232" i="3"/>
  <c r="W5220" i="3"/>
  <c r="W5208" i="3"/>
  <c r="W5196" i="3"/>
  <c r="W5184" i="3"/>
  <c r="W5172" i="3"/>
  <c r="W5160" i="3"/>
  <c r="W5148" i="3"/>
  <c r="W5136" i="3"/>
  <c r="W5124" i="3"/>
  <c r="W5112" i="3"/>
  <c r="W5100" i="3"/>
  <c r="W5088" i="3"/>
  <c r="W5076" i="3"/>
  <c r="W5064" i="3"/>
  <c r="W5052" i="3"/>
  <c r="W5040" i="3"/>
  <c r="W5028" i="3"/>
  <c r="W5016" i="3"/>
  <c r="W5004" i="3"/>
  <c r="W4992" i="3"/>
  <c r="W4980" i="3"/>
  <c r="W4968" i="3"/>
  <c r="W4956" i="3"/>
  <c r="W4944" i="3"/>
  <c r="W4932" i="3"/>
  <c r="W4920" i="3"/>
  <c r="W4908" i="3"/>
  <c r="W4896" i="3"/>
  <c r="W4884" i="3"/>
  <c r="W4872" i="3"/>
  <c r="W4860" i="3"/>
  <c r="W4848" i="3"/>
  <c r="W4836" i="3"/>
  <c r="W4824" i="3"/>
  <c r="W4813" i="3"/>
  <c r="W4806" i="3"/>
  <c r="W4799" i="3"/>
  <c r="W4791" i="3"/>
  <c r="W4784" i="3"/>
  <c r="W4777" i="3"/>
  <c r="W4770" i="3"/>
  <c r="W4763" i="3"/>
  <c r="W4755" i="3"/>
  <c r="W4748" i="3"/>
  <c r="W4741" i="3"/>
  <c r="W4734" i="3"/>
  <c r="W4727" i="3"/>
  <c r="W4719" i="3"/>
  <c r="W4712" i="3"/>
  <c r="W4705" i="3"/>
  <c r="W4698" i="3"/>
  <c r="W4691" i="3"/>
  <c r="W4683" i="3"/>
  <c r="W4676" i="3"/>
  <c r="W4669" i="3"/>
  <c r="W4662" i="3"/>
  <c r="W4655" i="3"/>
  <c r="W4647" i="3"/>
  <c r="W4640" i="3"/>
  <c r="W4633" i="3"/>
  <c r="W4626" i="3"/>
  <c r="W4620" i="3"/>
  <c r="W4614" i="3"/>
  <c r="W4608" i="3"/>
  <c r="W4602" i="3"/>
  <c r="W4596" i="3"/>
  <c r="W4590" i="3"/>
  <c r="W4584" i="3"/>
  <c r="W4578" i="3"/>
  <c r="W4572" i="3"/>
  <c r="W4566" i="3"/>
  <c r="W4560" i="3"/>
  <c r="W4554" i="3"/>
  <c r="W4548" i="3"/>
  <c r="W4542" i="3"/>
  <c r="W4536" i="3"/>
  <c r="W4530" i="3"/>
  <c r="W4524" i="3"/>
  <c r="W4518" i="3"/>
  <c r="W4512" i="3"/>
  <c r="W4506" i="3"/>
  <c r="W4500" i="3"/>
  <c r="W4494" i="3"/>
  <c r="W4488" i="3"/>
  <c r="W4482" i="3"/>
  <c r="W4476" i="3"/>
  <c r="W4470" i="3"/>
  <c r="W4464" i="3"/>
  <c r="W4458" i="3"/>
  <c r="W4452" i="3"/>
  <c r="W4446" i="3"/>
  <c r="W4440" i="3"/>
  <c r="W4434" i="3"/>
  <c r="W4428" i="3"/>
  <c r="W4422" i="3"/>
  <c r="W4416" i="3"/>
  <c r="W4410" i="3"/>
  <c r="W4404" i="3"/>
  <c r="W4398" i="3"/>
  <c r="W4392" i="3"/>
  <c r="W4386" i="3"/>
  <c r="W4380" i="3"/>
  <c r="W4374" i="3"/>
  <c r="W4368" i="3"/>
  <c r="W4362" i="3"/>
  <c r="W4356" i="3"/>
  <c r="W4350" i="3"/>
  <c r="W4344" i="3"/>
  <c r="W4338" i="3"/>
  <c r="W4332" i="3"/>
  <c r="W4326" i="3"/>
  <c r="W4320" i="3"/>
  <c r="W4314" i="3"/>
  <c r="W4308" i="3"/>
  <c r="W4302" i="3"/>
  <c r="W4296" i="3"/>
  <c r="W4290" i="3"/>
  <c r="W4284" i="3"/>
  <c r="W4278" i="3"/>
  <c r="W4272" i="3"/>
  <c r="W4266" i="3"/>
  <c r="W4260" i="3"/>
  <c r="W4254" i="3"/>
  <c r="W4248" i="3"/>
  <c r="W4242" i="3"/>
  <c r="W4236" i="3"/>
  <c r="W4230" i="3"/>
  <c r="W4224" i="3"/>
  <c r="W4218" i="3"/>
  <c r="W4212" i="3"/>
  <c r="W4206" i="3"/>
  <c r="W4200" i="3"/>
  <c r="W4194" i="3"/>
  <c r="W4188" i="3"/>
  <c r="W4182" i="3"/>
  <c r="W4176" i="3"/>
  <c r="W4170" i="3"/>
  <c r="W4164" i="3"/>
  <c r="W4158" i="3"/>
  <c r="W4152" i="3"/>
  <c r="W4146" i="3"/>
  <c r="W4140" i="3"/>
  <c r="W4134" i="3"/>
  <c r="W4128" i="3"/>
  <c r="W4122" i="3"/>
  <c r="W4116" i="3"/>
  <c r="W4110" i="3"/>
  <c r="W4104" i="3"/>
  <c r="W4098" i="3"/>
  <c r="W4092" i="3"/>
  <c r="W4086" i="3"/>
  <c r="W4080" i="3"/>
  <c r="W4074" i="3"/>
  <c r="W4068" i="3"/>
  <c r="W4062" i="3"/>
  <c r="W4056" i="3"/>
  <c r="W4050" i="3"/>
  <c r="W4044" i="3"/>
  <c r="W4038" i="3"/>
  <c r="W4032" i="3"/>
  <c r="W4026" i="3"/>
  <c r="W4020" i="3"/>
  <c r="W4014" i="3"/>
  <c r="W4008" i="3"/>
  <c r="W4002" i="3"/>
  <c r="W3996" i="3"/>
  <c r="W3990" i="3"/>
  <c r="W3984" i="3"/>
  <c r="W3978" i="3"/>
  <c r="W3972" i="3"/>
  <c r="W3966" i="3"/>
  <c r="W3960" i="3"/>
  <c r="W3954" i="3"/>
  <c r="W3948" i="3"/>
  <c r="W3942" i="3"/>
  <c r="W3936" i="3"/>
  <c r="W3930" i="3"/>
  <c r="W3924" i="3"/>
  <c r="W3918" i="3"/>
  <c r="W3912" i="3"/>
  <c r="W3906" i="3"/>
  <c r="W3900" i="3"/>
  <c r="W3894" i="3"/>
  <c r="W3888" i="3"/>
  <c r="W3882" i="3"/>
  <c r="W3876" i="3"/>
  <c r="W3870" i="3"/>
  <c r="W3864" i="3"/>
  <c r="W3858" i="3"/>
  <c r="W3852" i="3"/>
  <c r="W3846" i="3"/>
  <c r="W3840" i="3"/>
  <c r="W3834" i="3"/>
  <c r="W3828" i="3"/>
  <c r="W3822" i="3"/>
  <c r="W3816" i="3"/>
  <c r="W3810" i="3"/>
  <c r="W3804" i="3"/>
  <c r="W3798" i="3"/>
  <c r="W3792" i="3"/>
  <c r="W3786" i="3"/>
  <c r="W3780" i="3"/>
  <c r="W3774" i="3"/>
  <c r="W3768" i="3"/>
  <c r="W3762" i="3"/>
  <c r="W3756" i="3"/>
  <c r="W3750" i="3"/>
  <c r="W3744" i="3"/>
  <c r="W3738" i="3"/>
  <c r="W3732" i="3"/>
  <c r="W3726" i="3"/>
  <c r="W3720" i="3"/>
  <c r="W3714" i="3"/>
  <c r="W3708" i="3"/>
  <c r="W3702" i="3"/>
  <c r="W3696" i="3"/>
  <c r="W3690" i="3"/>
  <c r="W3684" i="3"/>
  <c r="W3678" i="3"/>
  <c r="W3672" i="3"/>
  <c r="W3666" i="3"/>
  <c r="W3660" i="3"/>
  <c r="W3654" i="3"/>
  <c r="W3648" i="3"/>
  <c r="W3642" i="3"/>
  <c r="W3636" i="3"/>
  <c r="W3630" i="3"/>
  <c r="W3624" i="3"/>
  <c r="W3618" i="3"/>
  <c r="W3612" i="3"/>
  <c r="W3606" i="3"/>
  <c r="W3600" i="3"/>
  <c r="W3594" i="3"/>
  <c r="W3588" i="3"/>
  <c r="W3582" i="3"/>
  <c r="W3576" i="3"/>
  <c r="W3570" i="3"/>
  <c r="W3564" i="3"/>
  <c r="W7123" i="3"/>
  <c r="W7069" i="3"/>
  <c r="W7015" i="3"/>
  <c r="W6961" i="3"/>
  <c r="W6907" i="3"/>
  <c r="W6864" i="3"/>
  <c r="W6828" i="3"/>
  <c r="W6792" i="3"/>
  <c r="W6756" i="3"/>
  <c r="W6720" i="3"/>
  <c r="W6684" i="3"/>
  <c r="W6648" i="3"/>
  <c r="W6612" i="3"/>
  <c r="W6576" i="3"/>
  <c r="W6540" i="3"/>
  <c r="W6504" i="3"/>
  <c r="W6468" i="3"/>
  <c r="W6432" i="3"/>
  <c r="W6402" i="3"/>
  <c r="W6384" i="3"/>
  <c r="W6366" i="3"/>
  <c r="W6348" i="3"/>
  <c r="W6330" i="3"/>
  <c r="W6312" i="3"/>
  <c r="W6294" i="3"/>
  <c r="W6276" i="3"/>
  <c r="W6258" i="3"/>
  <c r="W6240" i="3"/>
  <c r="W6222" i="3"/>
  <c r="W6204" i="3"/>
  <c r="W6186" i="3"/>
  <c r="W6168" i="3"/>
  <c r="W6150" i="3"/>
  <c r="W6132" i="3"/>
  <c r="W6114" i="3"/>
  <c r="W6096" i="3"/>
  <c r="W6078" i="3"/>
  <c r="W6060" i="3"/>
  <c r="W6042" i="3"/>
  <c r="W6024" i="3"/>
  <c r="W6006" i="3"/>
  <c r="W5988" i="3"/>
  <c r="W5970" i="3"/>
  <c r="W5952" i="3"/>
  <c r="W5934" i="3"/>
  <c r="W5916" i="3"/>
  <c r="W5901" i="3"/>
  <c r="W5889" i="3"/>
  <c r="W5877" i="3"/>
  <c r="W5865" i="3"/>
  <c r="W5853" i="3"/>
  <c r="W5841" i="3"/>
  <c r="W5829" i="3"/>
  <c r="W5817" i="3"/>
  <c r="W5805" i="3"/>
  <c r="W5793" i="3"/>
  <c r="W5781" i="3"/>
  <c r="W5769" i="3"/>
  <c r="W5757" i="3"/>
  <c r="W5745" i="3"/>
  <c r="W5733" i="3"/>
  <c r="W5721" i="3"/>
  <c r="W5709" i="3"/>
  <c r="W5697" i="3"/>
  <c r="W5685" i="3"/>
  <c r="W5673" i="3"/>
  <c r="W5661" i="3"/>
  <c r="W5649" i="3"/>
  <c r="W5637" i="3"/>
  <c r="W5625" i="3"/>
  <c r="W5613" i="3"/>
  <c r="W5601" i="3"/>
  <c r="W5589" i="3"/>
  <c r="W5577" i="3"/>
  <c r="W5565" i="3"/>
  <c r="W5553" i="3"/>
  <c r="W5541" i="3"/>
  <c r="W5529" i="3"/>
  <c r="W5517" i="3"/>
  <c r="W5505" i="3"/>
  <c r="W5493" i="3"/>
  <c r="W5481" i="3"/>
  <c r="W5469" i="3"/>
  <c r="W5457" i="3"/>
  <c r="W5445" i="3"/>
  <c r="W5433" i="3"/>
  <c r="W5421" i="3"/>
  <c r="W5409" i="3"/>
  <c r="W5397" i="3"/>
  <c r="W5385" i="3"/>
  <c r="W5373" i="3"/>
  <c r="W5361" i="3"/>
  <c r="W5349" i="3"/>
  <c r="W5337" i="3"/>
  <c r="W5325" i="3"/>
  <c r="W5313" i="3"/>
  <c r="W5301" i="3"/>
  <c r="W5289" i="3"/>
  <c r="W5277" i="3"/>
  <c r="W5265" i="3"/>
  <c r="W5253" i="3"/>
  <c r="W5241" i="3"/>
  <c r="W5229" i="3"/>
  <c r="W5217" i="3"/>
  <c r="W5205" i="3"/>
  <c r="W5193" i="3"/>
  <c r="W5181" i="3"/>
  <c r="W5169" i="3"/>
  <c r="W5157" i="3"/>
  <c r="W5145" i="3"/>
  <c r="W5133" i="3"/>
  <c r="W5121" i="3"/>
  <c r="W5109" i="3"/>
  <c r="W5097" i="3"/>
  <c r="W5085" i="3"/>
  <c r="W5073" i="3"/>
  <c r="W5061" i="3"/>
  <c r="W5049" i="3"/>
  <c r="W5037" i="3"/>
  <c r="W5025" i="3"/>
  <c r="W5013" i="3"/>
  <c r="W5001" i="3"/>
  <c r="W4989" i="3"/>
  <c r="W4977" i="3"/>
  <c r="W4965" i="3"/>
  <c r="W4953" i="3"/>
  <c r="W4941" i="3"/>
  <c r="W4929" i="3"/>
  <c r="W4917" i="3"/>
  <c r="W4905" i="3"/>
  <c r="W4893" i="3"/>
  <c r="W4881" i="3"/>
  <c r="W4869" i="3"/>
  <c r="W4857" i="3"/>
  <c r="W4845" i="3"/>
  <c r="W4833" i="3"/>
  <c r="W4821" i="3"/>
  <c r="W4812" i="3"/>
  <c r="W4805" i="3"/>
  <c r="W4797" i="3"/>
  <c r="W4790" i="3"/>
  <c r="W4783" i="3"/>
  <c r="W4776" i="3"/>
  <c r="W4769" i="3"/>
  <c r="W4761" i="3"/>
  <c r="W4754" i="3"/>
  <c r="W4747" i="3"/>
  <c r="W4740" i="3"/>
  <c r="W4733" i="3"/>
  <c r="W4725" i="3"/>
  <c r="W4718" i="3"/>
  <c r="W4711" i="3"/>
  <c r="W4704" i="3"/>
  <c r="W4697" i="3"/>
  <c r="W4689" i="3"/>
  <c r="W4682" i="3"/>
  <c r="W4675" i="3"/>
  <c r="W4668" i="3"/>
  <c r="W4661" i="3"/>
  <c r="W4653" i="3"/>
  <c r="W4646" i="3"/>
  <c r="W4639" i="3"/>
  <c r="W4632" i="3"/>
  <c r="W4625" i="3"/>
  <c r="W4619" i="3"/>
  <c r="W4613" i="3"/>
  <c r="W4607" i="3"/>
  <c r="W4601" i="3"/>
  <c r="W4595" i="3"/>
  <c r="W4589" i="3"/>
  <c r="W4583" i="3"/>
  <c r="W4577" i="3"/>
  <c r="W4571" i="3"/>
  <c r="W4565" i="3"/>
  <c r="W4559" i="3"/>
  <c r="W4553" i="3"/>
  <c r="W4547" i="3"/>
  <c r="W4541" i="3"/>
  <c r="W4535" i="3"/>
  <c r="W4529" i="3"/>
  <c r="W4523" i="3"/>
  <c r="W4517" i="3"/>
  <c r="W4511" i="3"/>
  <c r="W4505" i="3"/>
  <c r="W4499" i="3"/>
  <c r="W4493" i="3"/>
  <c r="W4487" i="3"/>
  <c r="W4481" i="3"/>
  <c r="W4475" i="3"/>
  <c r="W4469" i="3"/>
  <c r="W4463" i="3"/>
  <c r="W4457" i="3"/>
  <c r="W4451" i="3"/>
  <c r="W4445" i="3"/>
  <c r="W4439" i="3"/>
  <c r="W4433" i="3"/>
  <c r="W4427" i="3"/>
  <c r="W4421" i="3"/>
  <c r="W4415" i="3"/>
  <c r="W4409" i="3"/>
  <c r="W4403" i="3"/>
  <c r="W4397" i="3"/>
  <c r="W4391" i="3"/>
  <c r="W4385" i="3"/>
  <c r="W4379" i="3"/>
  <c r="W4373" i="3"/>
  <c r="W4367" i="3"/>
  <c r="W4361" i="3"/>
  <c r="W4355" i="3"/>
  <c r="W4349" i="3"/>
  <c r="W4343" i="3"/>
  <c r="W4337" i="3"/>
  <c r="W4331" i="3"/>
  <c r="W4325" i="3"/>
  <c r="W4319" i="3"/>
  <c r="W4313" i="3"/>
  <c r="W4307" i="3"/>
  <c r="W4301" i="3"/>
  <c r="W4295" i="3"/>
  <c r="W4289" i="3"/>
  <c r="W4283" i="3"/>
  <c r="W4277" i="3"/>
  <c r="W4271" i="3"/>
  <c r="W4265" i="3"/>
  <c r="W4259" i="3"/>
  <c r="W4253" i="3"/>
  <c r="W4247" i="3"/>
  <c r="W4241" i="3"/>
  <c r="W4235" i="3"/>
  <c r="W4229" i="3"/>
  <c r="W4223" i="3"/>
  <c r="W4217" i="3"/>
  <c r="W4211" i="3"/>
  <c r="W4205" i="3"/>
  <c r="W4199" i="3"/>
  <c r="W4193" i="3"/>
  <c r="W4187" i="3"/>
  <c r="W4181" i="3"/>
  <c r="W4175" i="3"/>
  <c r="W4169" i="3"/>
  <c r="W4163" i="3"/>
  <c r="W4157" i="3"/>
  <c r="W4151" i="3"/>
  <c r="W4145" i="3"/>
  <c r="W4139" i="3"/>
  <c r="W4133" i="3"/>
  <c r="W4127" i="3"/>
  <c r="W4121" i="3"/>
  <c r="W4115" i="3"/>
  <c r="W4109" i="3"/>
  <c r="W4103" i="3"/>
  <c r="W4097" i="3"/>
  <c r="W4091" i="3"/>
  <c r="W4085" i="3"/>
  <c r="W4079" i="3"/>
  <c r="W4073" i="3"/>
  <c r="W4067" i="3"/>
  <c r="W4061" i="3"/>
  <c r="W4055" i="3"/>
  <c r="W4049" i="3"/>
  <c r="W4043" i="3"/>
  <c r="W4037" i="3"/>
  <c r="W4031" i="3"/>
  <c r="W4025" i="3"/>
  <c r="W4019" i="3"/>
  <c r="W4013" i="3"/>
  <c r="W4007" i="3"/>
  <c r="W4001" i="3"/>
  <c r="W3995" i="3"/>
  <c r="W3989" i="3"/>
  <c r="W3983" i="3"/>
  <c r="W3977" i="3"/>
  <c r="W3971" i="3"/>
  <c r="W3965" i="3"/>
  <c r="W3959" i="3"/>
  <c r="W3953" i="3"/>
  <c r="W3947" i="3"/>
  <c r="W3941" i="3"/>
  <c r="W3935" i="3"/>
  <c r="W3929" i="3"/>
  <c r="W3923" i="3"/>
  <c r="W3917" i="3"/>
  <c r="W3911" i="3"/>
  <c r="W3905" i="3"/>
  <c r="W3899" i="3"/>
  <c r="W3893" i="3"/>
  <c r="W3887" i="3"/>
  <c r="W3881" i="3"/>
  <c r="W3875" i="3"/>
  <c r="W3869" i="3"/>
  <c r="W3863" i="3"/>
  <c r="W3857" i="3"/>
  <c r="W3851" i="3"/>
  <c r="W3845" i="3"/>
  <c r="W3839" i="3"/>
  <c r="W3833" i="3"/>
  <c r="W3827" i="3"/>
  <c r="W3821" i="3"/>
  <c r="W3815" i="3"/>
  <c r="W3809" i="3"/>
  <c r="W3803" i="3"/>
  <c r="W3797" i="3"/>
  <c r="W3791" i="3"/>
  <c r="W3785" i="3"/>
  <c r="W3779" i="3"/>
  <c r="W3773" i="3"/>
  <c r="W3767" i="3"/>
  <c r="W3761" i="3"/>
  <c r="W3755" i="3"/>
  <c r="W3749" i="3"/>
  <c r="W3743" i="3"/>
  <c r="W3737" i="3"/>
  <c r="W3731" i="3"/>
  <c r="W3725" i="3"/>
  <c r="W3719" i="3"/>
  <c r="W3713" i="3"/>
  <c r="W3707" i="3"/>
  <c r="W3701" i="3"/>
  <c r="W3695" i="3"/>
  <c r="W3689" i="3"/>
  <c r="W3683" i="3"/>
  <c r="W3677" i="3"/>
  <c r="W3671" i="3"/>
  <c r="W3665" i="3"/>
  <c r="W3659" i="3"/>
  <c r="W3653" i="3"/>
  <c r="W3647" i="3"/>
  <c r="W3641" i="3"/>
  <c r="W3635" i="3"/>
  <c r="W3629" i="3"/>
  <c r="W3623" i="3"/>
  <c r="W3617" i="3"/>
  <c r="W3611" i="3"/>
  <c r="W3605" i="3"/>
  <c r="W3599" i="3"/>
  <c r="W3593" i="3"/>
  <c r="W3587" i="3"/>
  <c r="W3581" i="3"/>
  <c r="W3575" i="3"/>
  <c r="W3569" i="3"/>
  <c r="W3563" i="3"/>
  <c r="W3557" i="3"/>
  <c r="W3551" i="3"/>
  <c r="W3545" i="3"/>
  <c r="W3539" i="3"/>
  <c r="W3533" i="3"/>
  <c r="W3527" i="3"/>
  <c r="W3521" i="3"/>
  <c r="W3515" i="3"/>
  <c r="W3509" i="3"/>
  <c r="W3503" i="3"/>
  <c r="W3497" i="3"/>
  <c r="W3491" i="3"/>
  <c r="W3485" i="3"/>
  <c r="W3479" i="3"/>
  <c r="W3473" i="3"/>
  <c r="W3467" i="3"/>
  <c r="W3461" i="3"/>
  <c r="W3455" i="3"/>
  <c r="W3449" i="3"/>
  <c r="W3443" i="3"/>
  <c r="W3437" i="3"/>
  <c r="W3431" i="3"/>
  <c r="W3425" i="3"/>
  <c r="W3419" i="3"/>
  <c r="W3413" i="3"/>
  <c r="W3407" i="3"/>
  <c r="W3401" i="3"/>
  <c r="W3395" i="3"/>
  <c r="W3389" i="3"/>
  <c r="W3383" i="3"/>
  <c r="W3377" i="3"/>
  <c r="W3371" i="3"/>
  <c r="W3365" i="3"/>
  <c r="W3359" i="3"/>
  <c r="W3353" i="3"/>
  <c r="W3347" i="3"/>
  <c r="W3341" i="3"/>
  <c r="W3335" i="3"/>
  <c r="W3329" i="3"/>
  <c r="W3323" i="3"/>
  <c r="W3317" i="3"/>
  <c r="W3311" i="3"/>
  <c r="W3305" i="3"/>
  <c r="W3299" i="3"/>
  <c r="W3293" i="3"/>
  <c r="W3287" i="3"/>
  <c r="W3281" i="3"/>
  <c r="W3275" i="3"/>
  <c r="W3269" i="3"/>
  <c r="W3263" i="3"/>
  <c r="W3257" i="3"/>
  <c r="W3251" i="3"/>
  <c r="W3245" i="3"/>
  <c r="W3239" i="3"/>
  <c r="W3233" i="3"/>
  <c r="W3227" i="3"/>
  <c r="W3221" i="3"/>
  <c r="W3215" i="3"/>
  <c r="W3209" i="3"/>
  <c r="W3203" i="3"/>
  <c r="W3197" i="3"/>
  <c r="W3191" i="3"/>
  <c r="W3185" i="3"/>
  <c r="W3179" i="3"/>
  <c r="W3173" i="3"/>
  <c r="W3167" i="3"/>
  <c r="W3161" i="3"/>
  <c r="W3155" i="3"/>
  <c r="W3149" i="3"/>
  <c r="W3143" i="3"/>
  <c r="W3137" i="3"/>
  <c r="W3131" i="3"/>
  <c r="W3125" i="3"/>
  <c r="W3119" i="3"/>
  <c r="W3113" i="3"/>
  <c r="W3107" i="3"/>
  <c r="W3101" i="3"/>
  <c r="W3095" i="3"/>
  <c r="W3089" i="3"/>
  <c r="W3083" i="3"/>
  <c r="W3077" i="3"/>
  <c r="W3071" i="3"/>
  <c r="W3065" i="3"/>
  <c r="W3059" i="3"/>
  <c r="W3053" i="3"/>
  <c r="W3047" i="3"/>
  <c r="W3041" i="3"/>
  <c r="W3035" i="3"/>
  <c r="W3029" i="3"/>
  <c r="W3023" i="3"/>
  <c r="W3017" i="3"/>
  <c r="W3011" i="3"/>
  <c r="W3005" i="3"/>
  <c r="W2999" i="3"/>
  <c r="W2993" i="3"/>
  <c r="W2987" i="3"/>
  <c r="W2981" i="3"/>
  <c r="W2975" i="3"/>
  <c r="W2969" i="3"/>
  <c r="W2963" i="3"/>
  <c r="W2957" i="3"/>
  <c r="W2951" i="3"/>
  <c r="W2945" i="3"/>
  <c r="W2939" i="3"/>
  <c r="W2933" i="3"/>
  <c r="W2927" i="3"/>
  <c r="W2921" i="3"/>
  <c r="W2915" i="3"/>
  <c r="W2909" i="3"/>
  <c r="W2903" i="3"/>
  <c r="W2897" i="3"/>
  <c r="W2891" i="3"/>
  <c r="W2885" i="3"/>
  <c r="W2879" i="3"/>
  <c r="W2873" i="3"/>
  <c r="W2867" i="3"/>
  <c r="W2861" i="3"/>
  <c r="W2855" i="3"/>
  <c r="W2849" i="3"/>
  <c r="W2843" i="3"/>
  <c r="W2837" i="3"/>
  <c r="W2831" i="3"/>
  <c r="W2825" i="3"/>
  <c r="W2819" i="3"/>
  <c r="W2813" i="3"/>
  <c r="W2807" i="3"/>
  <c r="W2801" i="3"/>
  <c r="W2795" i="3"/>
  <c r="W2789" i="3"/>
  <c r="W2783" i="3"/>
  <c r="W2777" i="3"/>
  <c r="W2771" i="3"/>
  <c r="W2765" i="3"/>
  <c r="W2759" i="3"/>
  <c r="W2753" i="3"/>
  <c r="W2747" i="3"/>
  <c r="W2741" i="3"/>
  <c r="W2735" i="3"/>
  <c r="W2729" i="3"/>
  <c r="W2723" i="3"/>
  <c r="W2717" i="3"/>
  <c r="W2711" i="3"/>
  <c r="W2705" i="3"/>
  <c r="W2699" i="3"/>
  <c r="W2693" i="3"/>
  <c r="W2687" i="3"/>
  <c r="W2681" i="3"/>
  <c r="W2675" i="3"/>
  <c r="W2669" i="3"/>
  <c r="W2663" i="3"/>
  <c r="W2657" i="3"/>
  <c r="W2651" i="3"/>
  <c r="W2645" i="3"/>
  <c r="W2639" i="3"/>
  <c r="W2633" i="3"/>
  <c r="W2627" i="3"/>
  <c r="W2621" i="3"/>
  <c r="W2615" i="3"/>
  <c r="W2609" i="3"/>
  <c r="W2603" i="3"/>
  <c r="W2597" i="3"/>
  <c r="W2591" i="3"/>
  <c r="W2585" i="3"/>
  <c r="W5478" i="3"/>
  <c r="W5406" i="3"/>
  <c r="W5358" i="3"/>
  <c r="W5322" i="3"/>
  <c r="W5286" i="3"/>
  <c r="W5250" i="3"/>
  <c r="W5214" i="3"/>
  <c r="W5178" i="3"/>
  <c r="W5142" i="3"/>
  <c r="W5106" i="3"/>
  <c r="W5070" i="3"/>
  <c r="W5034" i="3"/>
  <c r="W4998" i="3"/>
  <c r="W4962" i="3"/>
  <c r="W4926" i="3"/>
  <c r="W4890" i="3"/>
  <c r="W4854" i="3"/>
  <c r="W4818" i="3"/>
  <c r="W4795" i="3"/>
  <c r="W4773" i="3"/>
  <c r="W4752" i="3"/>
  <c r="W4730" i="3"/>
  <c r="W4709" i="3"/>
  <c r="W4687" i="3"/>
  <c r="W4673" i="3"/>
  <c r="W4658" i="3"/>
  <c r="W4644" i="3"/>
  <c r="W4629" i="3"/>
  <c r="W4617" i="3"/>
  <c r="W4605" i="3"/>
  <c r="W4593" i="3"/>
  <c r="W4581" i="3"/>
  <c r="W4569" i="3"/>
  <c r="W4557" i="3"/>
  <c r="W4545" i="3"/>
  <c r="W4533" i="3"/>
  <c r="W4521" i="3"/>
  <c r="W4509" i="3"/>
  <c r="W4497" i="3"/>
  <c r="W4485" i="3"/>
  <c r="W4473" i="3"/>
  <c r="W4461" i="3"/>
  <c r="W4449" i="3"/>
  <c r="W4437" i="3"/>
  <c r="W4425" i="3"/>
  <c r="W4413" i="3"/>
  <c r="W4401" i="3"/>
  <c r="W4389" i="3"/>
  <c r="W4377" i="3"/>
  <c r="W4365" i="3"/>
  <c r="W4353" i="3"/>
  <c r="W4341" i="3"/>
  <c r="W4329" i="3"/>
  <c r="W4317" i="3"/>
  <c r="W4305" i="3"/>
  <c r="W4293" i="3"/>
  <c r="W4281" i="3"/>
  <c r="W4269" i="3"/>
  <c r="W4257" i="3"/>
  <c r="W4245" i="3"/>
  <c r="W4233" i="3"/>
  <c r="W4221" i="3"/>
  <c r="W4209" i="3"/>
  <c r="W4197" i="3"/>
  <c r="W4185" i="3"/>
  <c r="W4173" i="3"/>
  <c r="W4161" i="3"/>
  <c r="W4149" i="3"/>
  <c r="W4137" i="3"/>
  <c r="W4125" i="3"/>
  <c r="W4113" i="3"/>
  <c r="W4101" i="3"/>
  <c r="W4089" i="3"/>
  <c r="W4077" i="3"/>
  <c r="W4065" i="3"/>
  <c r="W4053" i="3"/>
  <c r="W4041" i="3"/>
  <c r="W4029" i="3"/>
  <c r="W4017" i="3"/>
  <c r="W4005" i="3"/>
  <c r="W3993" i="3"/>
  <c r="W3981" i="3"/>
  <c r="W3969" i="3"/>
  <c r="W3957" i="3"/>
  <c r="W3945" i="3"/>
  <c r="W3933" i="3"/>
  <c r="W3921" i="3"/>
  <c r="W3909" i="3"/>
  <c r="W3897" i="3"/>
  <c r="W3885" i="3"/>
  <c r="W3873" i="3"/>
  <c r="W3861" i="3"/>
  <c r="W3849" i="3"/>
  <c r="W3837" i="3"/>
  <c r="W3825" i="3"/>
  <c r="W3813" i="3"/>
  <c r="W3801" i="3"/>
  <c r="W3789" i="3"/>
  <c r="W3777" i="3"/>
  <c r="W3765" i="3"/>
  <c r="W3753" i="3"/>
  <c r="W3741" i="3"/>
  <c r="W3729" i="3"/>
  <c r="W3717" i="3"/>
  <c r="W3705" i="3"/>
  <c r="W3693" i="3"/>
  <c r="W3681" i="3"/>
  <c r="W3669" i="3"/>
  <c r="W3657" i="3"/>
  <c r="W3645" i="3"/>
  <c r="W3633" i="3"/>
  <c r="W3621" i="3"/>
  <c r="W3609" i="3"/>
  <c r="W3597" i="3"/>
  <c r="W3585" i="3"/>
  <c r="W3573" i="3"/>
  <c r="W3561" i="3"/>
  <c r="W3552" i="3"/>
  <c r="W3543" i="3"/>
  <c r="W3534" i="3"/>
  <c r="W3525" i="3"/>
  <c r="W3516" i="3"/>
  <c r="W3507" i="3"/>
  <c r="W3498" i="3"/>
  <c r="W3489" i="3"/>
  <c r="W3480" i="3"/>
  <c r="W3471" i="3"/>
  <c r="W3462" i="3"/>
  <c r="W3453" i="3"/>
  <c r="W3444" i="3"/>
  <c r="W3435" i="3"/>
  <c r="W3426" i="3"/>
  <c r="W3417" i="3"/>
  <c r="W3408" i="3"/>
  <c r="W3399" i="3"/>
  <c r="W3390" i="3"/>
  <c r="W3381" i="3"/>
  <c r="W3372" i="3"/>
  <c r="W3363" i="3"/>
  <c r="W3354" i="3"/>
  <c r="W3345" i="3"/>
  <c r="W3336" i="3"/>
  <c r="W3327" i="3"/>
  <c r="W3318" i="3"/>
  <c r="W3309" i="3"/>
  <c r="W3300" i="3"/>
  <c r="W3291" i="3"/>
  <c r="W3282" i="3"/>
  <c r="W3273" i="3"/>
  <c r="W3264" i="3"/>
  <c r="W3255" i="3"/>
  <c r="W3246" i="3"/>
  <c r="W3237" i="3"/>
  <c r="W3228" i="3"/>
  <c r="W3219" i="3"/>
  <c r="W3210" i="3"/>
  <c r="W3201" i="3"/>
  <c r="W3192" i="3"/>
  <c r="W3183" i="3"/>
  <c r="W3174" i="3"/>
  <c r="W3165" i="3"/>
  <c r="W3156" i="3"/>
  <c r="W3147" i="3"/>
  <c r="W3138" i="3"/>
  <c r="W3129" i="3"/>
  <c r="W3120" i="3"/>
  <c r="W3111" i="3"/>
  <c r="W3102" i="3"/>
  <c r="W3093" i="3"/>
  <c r="W3084" i="3"/>
  <c r="W3075" i="3"/>
  <c r="W3066" i="3"/>
  <c r="W3057" i="3"/>
  <c r="W3048" i="3"/>
  <c r="W3039" i="3"/>
  <c r="W3030" i="3"/>
  <c r="W3021" i="3"/>
  <c r="W3012" i="3"/>
  <c r="W3003" i="3"/>
  <c r="W2994" i="3"/>
  <c r="W2985" i="3"/>
  <c r="W2976" i="3"/>
  <c r="W2967" i="3"/>
  <c r="W2958" i="3"/>
  <c r="W2949" i="3"/>
  <c r="W2940" i="3"/>
  <c r="W2931" i="3"/>
  <c r="W2922" i="3"/>
  <c r="W2913" i="3"/>
  <c r="W2904" i="3"/>
  <c r="W2895" i="3"/>
  <c r="W2886" i="3"/>
  <c r="W2877" i="3"/>
  <c r="W2868" i="3"/>
  <c r="W2859" i="3"/>
  <c r="W2850" i="3"/>
  <c r="W2841" i="3"/>
  <c r="W2832" i="3"/>
  <c r="W2823" i="3"/>
  <c r="W2814" i="3"/>
  <c r="W2805" i="3"/>
  <c r="W2796" i="3"/>
  <c r="W2787" i="3"/>
  <c r="W2778" i="3"/>
  <c r="W2769" i="3"/>
  <c r="W2760" i="3"/>
  <c r="W2751" i="3"/>
  <c r="W2742" i="3"/>
  <c r="W2733" i="3"/>
  <c r="W2724" i="3"/>
  <c r="W2715" i="3"/>
  <c r="W2706" i="3"/>
  <c r="W2697" i="3"/>
  <c r="W2688" i="3"/>
  <c r="W2679" i="3"/>
  <c r="W2670" i="3"/>
  <c r="W2661" i="3"/>
  <c r="W2652" i="3"/>
  <c r="W2643" i="3"/>
  <c r="W2634" i="3"/>
  <c r="W2625" i="3"/>
  <c r="W2616" i="3"/>
  <c r="W2607" i="3"/>
  <c r="W2598" i="3"/>
  <c r="W2589" i="3"/>
  <c r="W2580" i="3"/>
  <c r="W2573" i="3"/>
  <c r="W2566" i="3"/>
  <c r="W2559" i="3"/>
  <c r="W2552" i="3"/>
  <c r="W2544" i="3"/>
  <c r="W2537" i="3"/>
  <c r="W2530" i="3"/>
  <c r="W2523" i="3"/>
  <c r="W2516" i="3"/>
  <c r="W2508" i="3"/>
  <c r="W2501" i="3"/>
  <c r="W2494" i="3"/>
  <c r="W2487" i="3"/>
  <c r="W2480" i="3"/>
  <c r="W2472" i="3"/>
  <c r="W2465" i="3"/>
  <c r="W2458" i="3"/>
  <c r="W2451" i="3"/>
  <c r="W2444" i="3"/>
  <c r="W2436" i="3"/>
  <c r="W2429" i="3"/>
  <c r="W2422" i="3"/>
  <c r="W2415" i="3"/>
  <c r="W2408" i="3"/>
  <c r="W2400" i="3"/>
  <c r="W2393" i="3"/>
  <c r="W2386" i="3"/>
  <c r="W2379" i="3"/>
  <c r="W2372" i="3"/>
  <c r="W2365" i="3"/>
  <c r="W2359" i="3"/>
  <c r="W2353" i="3"/>
  <c r="W2347" i="3"/>
  <c r="W2341" i="3"/>
  <c r="W2335" i="3"/>
  <c r="W2329" i="3"/>
  <c r="W2323" i="3"/>
  <c r="W2317" i="3"/>
  <c r="W2311" i="3"/>
  <c r="W2305" i="3"/>
  <c r="W2299" i="3"/>
  <c r="W2293" i="3"/>
  <c r="W2287" i="3"/>
  <c r="W2281" i="3"/>
  <c r="W2275" i="3"/>
  <c r="W2269" i="3"/>
  <c r="W2263" i="3"/>
  <c r="W2257" i="3"/>
  <c r="W2251" i="3"/>
  <c r="W2245" i="3"/>
  <c r="W2239" i="3"/>
  <c r="W2233" i="3"/>
  <c r="W2227" i="3"/>
  <c r="W2221" i="3"/>
  <c r="W2215" i="3"/>
  <c r="W2209" i="3"/>
  <c r="W2203" i="3"/>
  <c r="W2197" i="3"/>
  <c r="W2191" i="3"/>
  <c r="W2185" i="3"/>
  <c r="W2179" i="3"/>
  <c r="W2173" i="3"/>
  <c r="W2167" i="3"/>
  <c r="W2161" i="3"/>
  <c r="W2155" i="3"/>
  <c r="W2149" i="3"/>
  <c r="W2143" i="3"/>
  <c r="W2137" i="3"/>
  <c r="W2131" i="3"/>
  <c r="W2125" i="3"/>
  <c r="W2119" i="3"/>
  <c r="W2113" i="3"/>
  <c r="W2107" i="3"/>
  <c r="W2101" i="3"/>
  <c r="W2095" i="3"/>
  <c r="W2089" i="3"/>
  <c r="W2083" i="3"/>
  <c r="W2077" i="3"/>
  <c r="W2071" i="3"/>
  <c r="W2065" i="3"/>
  <c r="W2059" i="3"/>
  <c r="W2053" i="3"/>
  <c r="W2047" i="3"/>
  <c r="W2041" i="3"/>
  <c r="W2035" i="3"/>
  <c r="W2029" i="3"/>
  <c r="W2023" i="3"/>
  <c r="W2017" i="3"/>
  <c r="W2011" i="3"/>
  <c r="W2005" i="3"/>
  <c r="W1999" i="3"/>
  <c r="W1993" i="3"/>
  <c r="W1987" i="3"/>
  <c r="W1981" i="3"/>
  <c r="W1975" i="3"/>
  <c r="W1969" i="3"/>
  <c r="W1963" i="3"/>
  <c r="W1957" i="3"/>
  <c r="W1951" i="3"/>
  <c r="W1945" i="3"/>
  <c r="W1939" i="3"/>
  <c r="W1933" i="3"/>
  <c r="W1927" i="3"/>
  <c r="W1921" i="3"/>
  <c r="W1915" i="3"/>
  <c r="W1909" i="3"/>
  <c r="W1903" i="3"/>
  <c r="W1897" i="3"/>
  <c r="W1891" i="3"/>
  <c r="W1885" i="3"/>
  <c r="W1879" i="3"/>
  <c r="W1873" i="3"/>
  <c r="W1867" i="3"/>
  <c r="W1861" i="3"/>
  <c r="W1855" i="3"/>
  <c r="W1849" i="3"/>
  <c r="W1843" i="3"/>
  <c r="W1837" i="3"/>
  <c r="W1831" i="3"/>
  <c r="W1825" i="3"/>
  <c r="W1819" i="3"/>
  <c r="W1813" i="3"/>
  <c r="W1807" i="3"/>
  <c r="W1801" i="3"/>
  <c r="W1795" i="3"/>
  <c r="W1789" i="3"/>
  <c r="W1783" i="3"/>
  <c r="W1777" i="3"/>
  <c r="W1771" i="3"/>
  <c r="W1765" i="3"/>
  <c r="W1759" i="3"/>
  <c r="W1753" i="3"/>
  <c r="W1747" i="3"/>
  <c r="W1741" i="3"/>
  <c r="W1735" i="3"/>
  <c r="W1729" i="3"/>
  <c r="W1723" i="3"/>
  <c r="W1717" i="3"/>
  <c r="W1711" i="3"/>
  <c r="W1705" i="3"/>
  <c r="W1699" i="3"/>
  <c r="W1693" i="3"/>
  <c r="W1687" i="3"/>
  <c r="W1681" i="3"/>
  <c r="W1675" i="3"/>
  <c r="W1669" i="3"/>
  <c r="W1663" i="3"/>
  <c r="W1657" i="3"/>
  <c r="W1651" i="3"/>
  <c r="W1645" i="3"/>
  <c r="W1639" i="3"/>
  <c r="W1633" i="3"/>
  <c r="W1627" i="3"/>
  <c r="W1621" i="3"/>
  <c r="W1615" i="3"/>
  <c r="W1609" i="3"/>
  <c r="W1603" i="3"/>
  <c r="W1597" i="3"/>
  <c r="W1591" i="3"/>
  <c r="W1585" i="3"/>
  <c r="W1579" i="3"/>
  <c r="W1573" i="3"/>
  <c r="W1567" i="3"/>
  <c r="W1561" i="3"/>
  <c r="W1555" i="3"/>
  <c r="W1549" i="3"/>
  <c r="W1543" i="3"/>
  <c r="W1537" i="3"/>
  <c r="W1531" i="3"/>
  <c r="W1525" i="3"/>
  <c r="W1519" i="3"/>
  <c r="W1513" i="3"/>
  <c r="W1507" i="3"/>
  <c r="W1501" i="3"/>
  <c r="W1495" i="3"/>
  <c r="W1489" i="3"/>
  <c r="W1483" i="3"/>
  <c r="W1477" i="3"/>
  <c r="W1471" i="3"/>
  <c r="W1465" i="3"/>
  <c r="W1459" i="3"/>
  <c r="W1453" i="3"/>
  <c r="W1447" i="3"/>
  <c r="W1441" i="3"/>
  <c r="W1435" i="3"/>
  <c r="W1429" i="3"/>
  <c r="W1423" i="3"/>
  <c r="W1417" i="3"/>
  <c r="W1411" i="3"/>
  <c r="W1405" i="3"/>
  <c r="W1399" i="3"/>
  <c r="W1393" i="3"/>
  <c r="W1387" i="3"/>
  <c r="W1381" i="3"/>
  <c r="W1375" i="3"/>
  <c r="W1369" i="3"/>
  <c r="W1363" i="3"/>
  <c r="W1357" i="3"/>
  <c r="W1351" i="3"/>
  <c r="W5466" i="3"/>
  <c r="W5394" i="3"/>
  <c r="W5355" i="3"/>
  <c r="W5319" i="3"/>
  <c r="W5283" i="3"/>
  <c r="W5247" i="3"/>
  <c r="W5211" i="3"/>
  <c r="W5175" i="3"/>
  <c r="W5139" i="3"/>
  <c r="W5103" i="3"/>
  <c r="W5067" i="3"/>
  <c r="W5031" i="3"/>
  <c r="W4995" i="3"/>
  <c r="W4959" i="3"/>
  <c r="W4923" i="3"/>
  <c r="W4887" i="3"/>
  <c r="W4851" i="3"/>
  <c r="W4817" i="3"/>
  <c r="W4794" i="3"/>
  <c r="W4772" i="3"/>
  <c r="W4751" i="3"/>
  <c r="W4729" i="3"/>
  <c r="W4707" i="3"/>
  <c r="W4686" i="3"/>
  <c r="W4671" i="3"/>
  <c r="W4657" i="3"/>
  <c r="W4643" i="3"/>
  <c r="W4628" i="3"/>
  <c r="W4616" i="3"/>
  <c r="W4604" i="3"/>
  <c r="W4592" i="3"/>
  <c r="W4580" i="3"/>
  <c r="W4568" i="3"/>
  <c r="W4556" i="3"/>
  <c r="W4544" i="3"/>
  <c r="W4532" i="3"/>
  <c r="W4520" i="3"/>
  <c r="W4508" i="3"/>
  <c r="W4496" i="3"/>
  <c r="W4484" i="3"/>
  <c r="W4472" i="3"/>
  <c r="W4460" i="3"/>
  <c r="W4448" i="3"/>
  <c r="W4436" i="3"/>
  <c r="W4424" i="3"/>
  <c r="W4412" i="3"/>
  <c r="W4400" i="3"/>
  <c r="W4388" i="3"/>
  <c r="W4376" i="3"/>
  <c r="W4364" i="3"/>
  <c r="W4352" i="3"/>
  <c r="W4340" i="3"/>
  <c r="W4328" i="3"/>
  <c r="W4316" i="3"/>
  <c r="W4304" i="3"/>
  <c r="W4292" i="3"/>
  <c r="W4280" i="3"/>
  <c r="W4268" i="3"/>
  <c r="W4256" i="3"/>
  <c r="W4244" i="3"/>
  <c r="W4232" i="3"/>
  <c r="W4220" i="3"/>
  <c r="W4208" i="3"/>
  <c r="W4196" i="3"/>
  <c r="W4184" i="3"/>
  <c r="W4172" i="3"/>
  <c r="W4160" i="3"/>
  <c r="W4148" i="3"/>
  <c r="W4136" i="3"/>
  <c r="W4124" i="3"/>
  <c r="W4112" i="3"/>
  <c r="W4100" i="3"/>
  <c r="W4088" i="3"/>
  <c r="W4076" i="3"/>
  <c r="W4064" i="3"/>
  <c r="W4052" i="3"/>
  <c r="W4040" i="3"/>
  <c r="W4028" i="3"/>
  <c r="W4016" i="3"/>
  <c r="W4004" i="3"/>
  <c r="W3992" i="3"/>
  <c r="W3980" i="3"/>
  <c r="W3968" i="3"/>
  <c r="W3956" i="3"/>
  <c r="W3944" i="3"/>
  <c r="W3932" i="3"/>
  <c r="W3920" i="3"/>
  <c r="W3908" i="3"/>
  <c r="W3896" i="3"/>
  <c r="W3884" i="3"/>
  <c r="W3872" i="3"/>
  <c r="W3860" i="3"/>
  <c r="W3848" i="3"/>
  <c r="W3836" i="3"/>
  <c r="W3824" i="3"/>
  <c r="W3812" i="3"/>
  <c r="W3800" i="3"/>
  <c r="W3788" i="3"/>
  <c r="W3776" i="3"/>
  <c r="W3764" i="3"/>
  <c r="W3752" i="3"/>
  <c r="W3740" i="3"/>
  <c r="W3728" i="3"/>
  <c r="W3716" i="3"/>
  <c r="W3704" i="3"/>
  <c r="W3692" i="3"/>
  <c r="W3680" i="3"/>
  <c r="W3668" i="3"/>
  <c r="W3656" i="3"/>
  <c r="W3644" i="3"/>
  <c r="W3632" i="3"/>
  <c r="W3620" i="3"/>
  <c r="W3608" i="3"/>
  <c r="W3596" i="3"/>
  <c r="W3584" i="3"/>
  <c r="W3572" i="3"/>
  <c r="W3560" i="3"/>
  <c r="W3550" i="3"/>
  <c r="W3542" i="3"/>
  <c r="W3532" i="3"/>
  <c r="W3524" i="3"/>
  <c r="W3514" i="3"/>
  <c r="W3506" i="3"/>
  <c r="W3496" i="3"/>
  <c r="W3488" i="3"/>
  <c r="W3478" i="3"/>
  <c r="W3470" i="3"/>
  <c r="W3460" i="3"/>
  <c r="W3452" i="3"/>
  <c r="W3442" i="3"/>
  <c r="W3434" i="3"/>
  <c r="W3424" i="3"/>
  <c r="W3416" i="3"/>
  <c r="W3406" i="3"/>
  <c r="W3398" i="3"/>
  <c r="W3388" i="3"/>
  <c r="W3380" i="3"/>
  <c r="W3370" i="3"/>
  <c r="W3362" i="3"/>
  <c r="W3352" i="3"/>
  <c r="W3344" i="3"/>
  <c r="W3334" i="3"/>
  <c r="W3326" i="3"/>
  <c r="W3316" i="3"/>
  <c r="W3308" i="3"/>
  <c r="W3298" i="3"/>
  <c r="W3290" i="3"/>
  <c r="W3280" i="3"/>
  <c r="W3272" i="3"/>
  <c r="W3262" i="3"/>
  <c r="W3254" i="3"/>
  <c r="W3244" i="3"/>
  <c r="W3236" i="3"/>
  <c r="W3226" i="3"/>
  <c r="W3218" i="3"/>
  <c r="W3208" i="3"/>
  <c r="W3200" i="3"/>
  <c r="W3190" i="3"/>
  <c r="W3182" i="3"/>
  <c r="W3172" i="3"/>
  <c r="W3164" i="3"/>
  <c r="W3154" i="3"/>
  <c r="W3146" i="3"/>
  <c r="W3136" i="3"/>
  <c r="W3128" i="3"/>
  <c r="W3118" i="3"/>
  <c r="W3110" i="3"/>
  <c r="W3100" i="3"/>
  <c r="W3092" i="3"/>
  <c r="W3082" i="3"/>
  <c r="W3074" i="3"/>
  <c r="W3064" i="3"/>
  <c r="W3056" i="3"/>
  <c r="W3046" i="3"/>
  <c r="W3038" i="3"/>
  <c r="W3028" i="3"/>
  <c r="W3020" i="3"/>
  <c r="W3010" i="3"/>
  <c r="W3002" i="3"/>
  <c r="W2992" i="3"/>
  <c r="W2984" i="3"/>
  <c r="W2974" i="3"/>
  <c r="W2966" i="3"/>
  <c r="W2956" i="3"/>
  <c r="W2948" i="3"/>
  <c r="W2938" i="3"/>
  <c r="W2930" i="3"/>
  <c r="W2920" i="3"/>
  <c r="W2912" i="3"/>
  <c r="W2902" i="3"/>
  <c r="W2894" i="3"/>
  <c r="W2884" i="3"/>
  <c r="W2876" i="3"/>
  <c r="W2866" i="3"/>
  <c r="W2858" i="3"/>
  <c r="W2848" i="3"/>
  <c r="W2840" i="3"/>
  <c r="W2830" i="3"/>
  <c r="W2822" i="3"/>
  <c r="W2812" i="3"/>
  <c r="W2804" i="3"/>
  <c r="W2794" i="3"/>
  <c r="W2786" i="3"/>
  <c r="W2776" i="3"/>
  <c r="W2768" i="3"/>
  <c r="W2758" i="3"/>
  <c r="W2750" i="3"/>
  <c r="W2740" i="3"/>
  <c r="W2732" i="3"/>
  <c r="W2722" i="3"/>
  <c r="W2714" i="3"/>
  <c r="W2704" i="3"/>
  <c r="W2696" i="3"/>
  <c r="W2686" i="3"/>
  <c r="W2678" i="3"/>
  <c r="W2668" i="3"/>
  <c r="W2660" i="3"/>
  <c r="W2650" i="3"/>
  <c r="W2642" i="3"/>
  <c r="W2632" i="3"/>
  <c r="W2624" i="3"/>
  <c r="W2614" i="3"/>
  <c r="W2606" i="3"/>
  <c r="W2596" i="3"/>
  <c r="W2588" i="3"/>
  <c r="W2579" i="3"/>
  <c r="W2572" i="3"/>
  <c r="W2565" i="3"/>
  <c r="W2558" i="3"/>
  <c r="W2550" i="3"/>
  <c r="W2543" i="3"/>
  <c r="W2536" i="3"/>
  <c r="W2529" i="3"/>
  <c r="W2522" i="3"/>
  <c r="W2514" i="3"/>
  <c r="W2507" i="3"/>
  <c r="W2500" i="3"/>
  <c r="W2493" i="3"/>
  <c r="W2486" i="3"/>
  <c r="W2478" i="3"/>
  <c r="W2471" i="3"/>
  <c r="W2464" i="3"/>
  <c r="W2457" i="3"/>
  <c r="W2450" i="3"/>
  <c r="W2442" i="3"/>
  <c r="W2435" i="3"/>
  <c r="W2428" i="3"/>
  <c r="W2421" i="3"/>
  <c r="W2414" i="3"/>
  <c r="W2406" i="3"/>
  <c r="W2399" i="3"/>
  <c r="W2392" i="3"/>
  <c r="W2385" i="3"/>
  <c r="W2378" i="3"/>
  <c r="W2370" i="3"/>
  <c r="W2364" i="3"/>
  <c r="W2358" i="3"/>
  <c r="W2352" i="3"/>
  <c r="W2346" i="3"/>
  <c r="W2340" i="3"/>
  <c r="W2334" i="3"/>
  <c r="W2328" i="3"/>
  <c r="W2322" i="3"/>
  <c r="W2316" i="3"/>
  <c r="W2310" i="3"/>
  <c r="W2304" i="3"/>
  <c r="W2298" i="3"/>
  <c r="W2292" i="3"/>
  <c r="W2286" i="3"/>
  <c r="W2280" i="3"/>
  <c r="W2274" i="3"/>
  <c r="W2268" i="3"/>
  <c r="W2262" i="3"/>
  <c r="W2256" i="3"/>
  <c r="W2250" i="3"/>
  <c r="W2244" i="3"/>
  <c r="W2238" i="3"/>
  <c r="W2232" i="3"/>
  <c r="W2226" i="3"/>
  <c r="W2220" i="3"/>
  <c r="W2214" i="3"/>
  <c r="W2208" i="3"/>
  <c r="W2202" i="3"/>
  <c r="W2196" i="3"/>
  <c r="W2190" i="3"/>
  <c r="W2184" i="3"/>
  <c r="W2178" i="3"/>
  <c r="W2172" i="3"/>
  <c r="W2166" i="3"/>
  <c r="W2160" i="3"/>
  <c r="W2154" i="3"/>
  <c r="W2148" i="3"/>
  <c r="W2142" i="3"/>
  <c r="W2136" i="3"/>
  <c r="W2130" i="3"/>
  <c r="W2124" i="3"/>
  <c r="W2118" i="3"/>
  <c r="W2112" i="3"/>
  <c r="W2106" i="3"/>
  <c r="W2100" i="3"/>
  <c r="W2094" i="3"/>
  <c r="W2088" i="3"/>
  <c r="W2082" i="3"/>
  <c r="W2076" i="3"/>
  <c r="W2070" i="3"/>
  <c r="W2064" i="3"/>
  <c r="W2058" i="3"/>
  <c r="W2052" i="3"/>
  <c r="W2046" i="3"/>
  <c r="W2040" i="3"/>
  <c r="W2034" i="3"/>
  <c r="W2028" i="3"/>
  <c r="W2022" i="3"/>
  <c r="W2016" i="3"/>
  <c r="W2010" i="3"/>
  <c r="W2004" i="3"/>
  <c r="W1998" i="3"/>
  <c r="W1992" i="3"/>
  <c r="W1986" i="3"/>
  <c r="W1980" i="3"/>
  <c r="W1974" i="3"/>
  <c r="W1968" i="3"/>
  <c r="W1962" i="3"/>
  <c r="W1956" i="3"/>
  <c r="W1950" i="3"/>
  <c r="W1944" i="3"/>
  <c r="W1938" i="3"/>
  <c r="W1932" i="3"/>
  <c r="W1926" i="3"/>
  <c r="W1920" i="3"/>
  <c r="W1914" i="3"/>
  <c r="W1908" i="3"/>
  <c r="W1902" i="3"/>
  <c r="W1896" i="3"/>
  <c r="W1890" i="3"/>
  <c r="W1884" i="3"/>
  <c r="W1878" i="3"/>
  <c r="W1872" i="3"/>
  <c r="W1866" i="3"/>
  <c r="W1860" i="3"/>
  <c r="W1854" i="3"/>
  <c r="W5454" i="3"/>
  <c r="W5382" i="3"/>
  <c r="W5346" i="3"/>
  <c r="W5310" i="3"/>
  <c r="W5274" i="3"/>
  <c r="W5238" i="3"/>
  <c r="W5202" i="3"/>
  <c r="W5166" i="3"/>
  <c r="W5130" i="3"/>
  <c r="W5094" i="3"/>
  <c r="W5058" i="3"/>
  <c r="W5022" i="3"/>
  <c r="W4986" i="3"/>
  <c r="W4950" i="3"/>
  <c r="W4914" i="3"/>
  <c r="W4878" i="3"/>
  <c r="W4842" i="3"/>
  <c r="W4809" i="3"/>
  <c r="W4788" i="3"/>
  <c r="W4766" i="3"/>
  <c r="W4745" i="3"/>
  <c r="W4723" i="3"/>
  <c r="W4701" i="3"/>
  <c r="W4681" i="3"/>
  <c r="W4667" i="3"/>
  <c r="W4652" i="3"/>
  <c r="W4638" i="3"/>
  <c r="W4624" i="3"/>
  <c r="W4612" i="3"/>
  <c r="W4600" i="3"/>
  <c r="W4588" i="3"/>
  <c r="W4576" i="3"/>
  <c r="W4564" i="3"/>
  <c r="W4552" i="3"/>
  <c r="W4540" i="3"/>
  <c r="W4528" i="3"/>
  <c r="W4516" i="3"/>
  <c r="W4504" i="3"/>
  <c r="W4492" i="3"/>
  <c r="W4480" i="3"/>
  <c r="W4468" i="3"/>
  <c r="W4456" i="3"/>
  <c r="W4444" i="3"/>
  <c r="W4432" i="3"/>
  <c r="W4420" i="3"/>
  <c r="W4408" i="3"/>
  <c r="W4396" i="3"/>
  <c r="W4384" i="3"/>
  <c r="W4372" i="3"/>
  <c r="W4360" i="3"/>
  <c r="W4348" i="3"/>
  <c r="W4336" i="3"/>
  <c r="W4324" i="3"/>
  <c r="W4312" i="3"/>
  <c r="W4300" i="3"/>
  <c r="W4288" i="3"/>
  <c r="W4276" i="3"/>
  <c r="W4264" i="3"/>
  <c r="W4252" i="3"/>
  <c r="W4240" i="3"/>
  <c r="W4228" i="3"/>
  <c r="W4216" i="3"/>
  <c r="W4204" i="3"/>
  <c r="W4192" i="3"/>
  <c r="W4180" i="3"/>
  <c r="W4168" i="3"/>
  <c r="W4156" i="3"/>
  <c r="W4144" i="3"/>
  <c r="W4132" i="3"/>
  <c r="W4120" i="3"/>
  <c r="W4108" i="3"/>
  <c r="W4096" i="3"/>
  <c r="W4084" i="3"/>
  <c r="W4072" i="3"/>
  <c r="W4060" i="3"/>
  <c r="W4048" i="3"/>
  <c r="W4036" i="3"/>
  <c r="W4024" i="3"/>
  <c r="W4012" i="3"/>
  <c r="W4000" i="3"/>
  <c r="W3988" i="3"/>
  <c r="W3976" i="3"/>
  <c r="W3964" i="3"/>
  <c r="W3952" i="3"/>
  <c r="W3940" i="3"/>
  <c r="W3928" i="3"/>
  <c r="W3916" i="3"/>
  <c r="W3904" i="3"/>
  <c r="W3892" i="3"/>
  <c r="W3880" i="3"/>
  <c r="W3868" i="3"/>
  <c r="W3856" i="3"/>
  <c r="W3844" i="3"/>
  <c r="W3832" i="3"/>
  <c r="W3820" i="3"/>
  <c r="W3808" i="3"/>
  <c r="W3796" i="3"/>
  <c r="W3784" i="3"/>
  <c r="W3772" i="3"/>
  <c r="W3760" i="3"/>
  <c r="W3748" i="3"/>
  <c r="W3736" i="3"/>
  <c r="W3724" i="3"/>
  <c r="W3712" i="3"/>
  <c r="W3700" i="3"/>
  <c r="W3688" i="3"/>
  <c r="W3676" i="3"/>
  <c r="W3664" i="3"/>
  <c r="W3652" i="3"/>
  <c r="W3640" i="3"/>
  <c r="W3628" i="3"/>
  <c r="W3616" i="3"/>
  <c r="W3604" i="3"/>
  <c r="W3592" i="3"/>
  <c r="W3580" i="3"/>
  <c r="W3568" i="3"/>
  <c r="W3558" i="3"/>
  <c r="W3549" i="3"/>
  <c r="W3540" i="3"/>
  <c r="W3531" i="3"/>
  <c r="W3522" i="3"/>
  <c r="W3513" i="3"/>
  <c r="W3504" i="3"/>
  <c r="W3495" i="3"/>
  <c r="W3486" i="3"/>
  <c r="W3477" i="3"/>
  <c r="W3468" i="3"/>
  <c r="W3459" i="3"/>
  <c r="W3450" i="3"/>
  <c r="W3441" i="3"/>
  <c r="W3432" i="3"/>
  <c r="W3423" i="3"/>
  <c r="W3414" i="3"/>
  <c r="W3405" i="3"/>
  <c r="W3396" i="3"/>
  <c r="W3387" i="3"/>
  <c r="W3378" i="3"/>
  <c r="W3369" i="3"/>
  <c r="W3360" i="3"/>
  <c r="W3351" i="3"/>
  <c r="W3342" i="3"/>
  <c r="W3333" i="3"/>
  <c r="W3324" i="3"/>
  <c r="W3315" i="3"/>
  <c r="W3306" i="3"/>
  <c r="W3297" i="3"/>
  <c r="W3288" i="3"/>
  <c r="W3279" i="3"/>
  <c r="W3270" i="3"/>
  <c r="W3261" i="3"/>
  <c r="W3252" i="3"/>
  <c r="W3243" i="3"/>
  <c r="W3234" i="3"/>
  <c r="W3225" i="3"/>
  <c r="W3216" i="3"/>
  <c r="W3207" i="3"/>
  <c r="W3198" i="3"/>
  <c r="W3189" i="3"/>
  <c r="W3180" i="3"/>
  <c r="W3171" i="3"/>
  <c r="W3162" i="3"/>
  <c r="W3153" i="3"/>
  <c r="W3144" i="3"/>
  <c r="W3135" i="3"/>
  <c r="W3126" i="3"/>
  <c r="W3117" i="3"/>
  <c r="W3108" i="3"/>
  <c r="W3099" i="3"/>
  <c r="W3090" i="3"/>
  <c r="W3081" i="3"/>
  <c r="W3072" i="3"/>
  <c r="W3063" i="3"/>
  <c r="W3054" i="3"/>
  <c r="W3045" i="3"/>
  <c r="W3036" i="3"/>
  <c r="W3027" i="3"/>
  <c r="W3018" i="3"/>
  <c r="W3009" i="3"/>
  <c r="W3000" i="3"/>
  <c r="W2991" i="3"/>
  <c r="W2982" i="3"/>
  <c r="W2973" i="3"/>
  <c r="W2964" i="3"/>
  <c r="W2955" i="3"/>
  <c r="W2946" i="3"/>
  <c r="W2937" i="3"/>
  <c r="W2928" i="3"/>
  <c r="W2919" i="3"/>
  <c r="W2910" i="3"/>
  <c r="W2901" i="3"/>
  <c r="W2892" i="3"/>
  <c r="W2883" i="3"/>
  <c r="W2874" i="3"/>
  <c r="W2865" i="3"/>
  <c r="W2856" i="3"/>
  <c r="W2847" i="3"/>
  <c r="W2838" i="3"/>
  <c r="W2829" i="3"/>
  <c r="W2820" i="3"/>
  <c r="W2811" i="3"/>
  <c r="W2802" i="3"/>
  <c r="W2793" i="3"/>
  <c r="W2784" i="3"/>
  <c r="W2775" i="3"/>
  <c r="W2766" i="3"/>
  <c r="W2757" i="3"/>
  <c r="W2748" i="3"/>
  <c r="W2739" i="3"/>
  <c r="W2730" i="3"/>
  <c r="W2721" i="3"/>
  <c r="W2712" i="3"/>
  <c r="W2703" i="3"/>
  <c r="W2694" i="3"/>
  <c r="W2685" i="3"/>
  <c r="W2676" i="3"/>
  <c r="W2667" i="3"/>
  <c r="W2658" i="3"/>
  <c r="W2649" i="3"/>
  <c r="W2640" i="3"/>
  <c r="W2631" i="3"/>
  <c r="W2622" i="3"/>
  <c r="W2613" i="3"/>
  <c r="W2604" i="3"/>
  <c r="W2595" i="3"/>
  <c r="W2586" i="3"/>
  <c r="W2578" i="3"/>
  <c r="W2571" i="3"/>
  <c r="W2564" i="3"/>
  <c r="W2556" i="3"/>
  <c r="W2549" i="3"/>
  <c r="W2542" i="3"/>
  <c r="W2535" i="3"/>
  <c r="W2528" i="3"/>
  <c r="W2520" i="3"/>
  <c r="W2513" i="3"/>
  <c r="W2506" i="3"/>
  <c r="W2499" i="3"/>
  <c r="W2492" i="3"/>
  <c r="W2484" i="3"/>
  <c r="W2477" i="3"/>
  <c r="W2470" i="3"/>
  <c r="W2463" i="3"/>
  <c r="W2456" i="3"/>
  <c r="W2448" i="3"/>
  <c r="W2441" i="3"/>
  <c r="W2434" i="3"/>
  <c r="W2427" i="3"/>
  <c r="W2420" i="3"/>
  <c r="W2412" i="3"/>
  <c r="W2405" i="3"/>
  <c r="W2398" i="3"/>
  <c r="W2391" i="3"/>
  <c r="W2384" i="3"/>
  <c r="W2376" i="3"/>
  <c r="W2369" i="3"/>
  <c r="W2363" i="3"/>
  <c r="W2357" i="3"/>
  <c r="W2351" i="3"/>
  <c r="W2345" i="3"/>
  <c r="W2339" i="3"/>
  <c r="W2333" i="3"/>
  <c r="W2327" i="3"/>
  <c r="W2321" i="3"/>
  <c r="W2315" i="3"/>
  <c r="W2309" i="3"/>
  <c r="W2303" i="3"/>
  <c r="W2297" i="3"/>
  <c r="W2291" i="3"/>
  <c r="W2285" i="3"/>
  <c r="W2279" i="3"/>
  <c r="W2273" i="3"/>
  <c r="W2267" i="3"/>
  <c r="W2261" i="3"/>
  <c r="W2255" i="3"/>
  <c r="W2249" i="3"/>
  <c r="W2243" i="3"/>
  <c r="W2237" i="3"/>
  <c r="W2231" i="3"/>
  <c r="W2225" i="3"/>
  <c r="W2219" i="3"/>
  <c r="W2213" i="3"/>
  <c r="W2207" i="3"/>
  <c r="W2201" i="3"/>
  <c r="W2195" i="3"/>
  <c r="W2189" i="3"/>
  <c r="W2183" i="3"/>
  <c r="W2177" i="3"/>
  <c r="W2171" i="3"/>
  <c r="W2165" i="3"/>
  <c r="W2159" i="3"/>
  <c r="W2153" i="3"/>
  <c r="W2147" i="3"/>
  <c r="W2141" i="3"/>
  <c r="W2135" i="3"/>
  <c r="W2129" i="3"/>
  <c r="W2123" i="3"/>
  <c r="W2117" i="3"/>
  <c r="W2111" i="3"/>
  <c r="W2105" i="3"/>
  <c r="W2099" i="3"/>
  <c r="W2093" i="3"/>
  <c r="W2087" i="3"/>
  <c r="W2081" i="3"/>
  <c r="W2075" i="3"/>
  <c r="W2069" i="3"/>
  <c r="W2063" i="3"/>
  <c r="W2057" i="3"/>
  <c r="W2051" i="3"/>
  <c r="W2045" i="3"/>
  <c r="W2039" i="3"/>
  <c r="W2033" i="3"/>
  <c r="W2027" i="3"/>
  <c r="W2021" i="3"/>
  <c r="W2015" i="3"/>
  <c r="W2009" i="3"/>
  <c r="W2003" i="3"/>
  <c r="W1997" i="3"/>
  <c r="W1991" i="3"/>
  <c r="W1985" i="3"/>
  <c r="W1979" i="3"/>
  <c r="W1973" i="3"/>
  <c r="W1967" i="3"/>
  <c r="W1961" i="3"/>
  <c r="W1955" i="3"/>
  <c r="W1949" i="3"/>
  <c r="W1943" i="3"/>
  <c r="W1937" i="3"/>
  <c r="W1931" i="3"/>
  <c r="W1925" i="3"/>
  <c r="W1919" i="3"/>
  <c r="W1913" i="3"/>
  <c r="W1907" i="3"/>
  <c r="W1901" i="3"/>
  <c r="W1895" i="3"/>
  <c r="W1889" i="3"/>
  <c r="W1883" i="3"/>
  <c r="W1877" i="3"/>
  <c r="W1871" i="3"/>
  <c r="W1865" i="3"/>
  <c r="W1859" i="3"/>
  <c r="W1853" i="3"/>
  <c r="W1847" i="3"/>
  <c r="W1841" i="3"/>
  <c r="W1835" i="3"/>
  <c r="W1829" i="3"/>
  <c r="W1823" i="3"/>
  <c r="W1817" i="3"/>
  <c r="W1811" i="3"/>
  <c r="W1805" i="3"/>
  <c r="W1799" i="3"/>
  <c r="W1793" i="3"/>
  <c r="W1787" i="3"/>
  <c r="W1781" i="3"/>
  <c r="W1775" i="3"/>
  <c r="W1769" i="3"/>
  <c r="W1763" i="3"/>
  <c r="W1757" i="3"/>
  <c r="W1751" i="3"/>
  <c r="W1745" i="3"/>
  <c r="W1739" i="3"/>
  <c r="W1733" i="3"/>
  <c r="W1727" i="3"/>
  <c r="W1721" i="3"/>
  <c r="W5442" i="3"/>
  <c r="W5379" i="3"/>
  <c r="W5343" i="3"/>
  <c r="W5307" i="3"/>
  <c r="W5271" i="3"/>
  <c r="W5235" i="3"/>
  <c r="W5199" i="3"/>
  <c r="W5163" i="3"/>
  <c r="W5127" i="3"/>
  <c r="W5091" i="3"/>
  <c r="W5055" i="3"/>
  <c r="W5019" i="3"/>
  <c r="W4983" i="3"/>
  <c r="W4947" i="3"/>
  <c r="W4911" i="3"/>
  <c r="W4875" i="3"/>
  <c r="W4839" i="3"/>
  <c r="W4808" i="3"/>
  <c r="W4787" i="3"/>
  <c r="W4765" i="3"/>
  <c r="W4743" i="3"/>
  <c r="W4722" i="3"/>
  <c r="W4700" i="3"/>
  <c r="W4680" i="3"/>
  <c r="W4665" i="3"/>
  <c r="W4651" i="3"/>
  <c r="W4637" i="3"/>
  <c r="W4623" i="3"/>
  <c r="W4611" i="3"/>
  <c r="W4599" i="3"/>
  <c r="W4587" i="3"/>
  <c r="W4575" i="3"/>
  <c r="W4563" i="3"/>
  <c r="W4551" i="3"/>
  <c r="W4539" i="3"/>
  <c r="W4527" i="3"/>
  <c r="W4515" i="3"/>
  <c r="W4503" i="3"/>
  <c r="W4491" i="3"/>
  <c r="W4479" i="3"/>
  <c r="W4467" i="3"/>
  <c r="W4455" i="3"/>
  <c r="W4443" i="3"/>
  <c r="W4431" i="3"/>
  <c r="W4419" i="3"/>
  <c r="W4407" i="3"/>
  <c r="W4395" i="3"/>
  <c r="W4383" i="3"/>
  <c r="W4371" i="3"/>
  <c r="W4359" i="3"/>
  <c r="W4347" i="3"/>
  <c r="W4335" i="3"/>
  <c r="W4323" i="3"/>
  <c r="W4311" i="3"/>
  <c r="W4299" i="3"/>
  <c r="W4287" i="3"/>
  <c r="W4275" i="3"/>
  <c r="W4263" i="3"/>
  <c r="W4251" i="3"/>
  <c r="W4239" i="3"/>
  <c r="W4227" i="3"/>
  <c r="W4215" i="3"/>
  <c r="W4203" i="3"/>
  <c r="W4191" i="3"/>
  <c r="W4179" i="3"/>
  <c r="W4167" i="3"/>
  <c r="W4155" i="3"/>
  <c r="W4143" i="3"/>
  <c r="W4131" i="3"/>
  <c r="W4119" i="3"/>
  <c r="W4107" i="3"/>
  <c r="W4095" i="3"/>
  <c r="W4083" i="3"/>
  <c r="W4071" i="3"/>
  <c r="W4059" i="3"/>
  <c r="W4047" i="3"/>
  <c r="W4035" i="3"/>
  <c r="W4023" i="3"/>
  <c r="W4011" i="3"/>
  <c r="W3999" i="3"/>
  <c r="W3987" i="3"/>
  <c r="W3975" i="3"/>
  <c r="W3963" i="3"/>
  <c r="W3951" i="3"/>
  <c r="W3939" i="3"/>
  <c r="W3927" i="3"/>
  <c r="W3915" i="3"/>
  <c r="W3903" i="3"/>
  <c r="W3891" i="3"/>
  <c r="W3879" i="3"/>
  <c r="W3867" i="3"/>
  <c r="W3855" i="3"/>
  <c r="W3843" i="3"/>
  <c r="W3831" i="3"/>
  <c r="W3819" i="3"/>
  <c r="W3807" i="3"/>
  <c r="W3795" i="3"/>
  <c r="W3783" i="3"/>
  <c r="W3771" i="3"/>
  <c r="W3759" i="3"/>
  <c r="W3747" i="3"/>
  <c r="W3735" i="3"/>
  <c r="W3723" i="3"/>
  <c r="W3711" i="3"/>
  <c r="W3699" i="3"/>
  <c r="W3687" i="3"/>
  <c r="W3675" i="3"/>
  <c r="W3663" i="3"/>
  <c r="W3651" i="3"/>
  <c r="W3639" i="3"/>
  <c r="W3627" i="3"/>
  <c r="W3615" i="3"/>
  <c r="W3603" i="3"/>
  <c r="W3591" i="3"/>
  <c r="W3579" i="3"/>
  <c r="W3567" i="3"/>
  <c r="W3556" i="3"/>
  <c r="W3548" i="3"/>
  <c r="W3538" i="3"/>
  <c r="W3530" i="3"/>
  <c r="W3520" i="3"/>
  <c r="W3512" i="3"/>
  <c r="W3502" i="3"/>
  <c r="W3494" i="3"/>
  <c r="W3484" i="3"/>
  <c r="W3476" i="3"/>
  <c r="W3466" i="3"/>
  <c r="W3458" i="3"/>
  <c r="W3448" i="3"/>
  <c r="W3440" i="3"/>
  <c r="W3430" i="3"/>
  <c r="W3422" i="3"/>
  <c r="W3412" i="3"/>
  <c r="W3404" i="3"/>
  <c r="W3394" i="3"/>
  <c r="W3386" i="3"/>
  <c r="W3376" i="3"/>
  <c r="W3368" i="3"/>
  <c r="W3358" i="3"/>
  <c r="W3350" i="3"/>
  <c r="W3340" i="3"/>
  <c r="W3332" i="3"/>
  <c r="W3322" i="3"/>
  <c r="W3314" i="3"/>
  <c r="W3304" i="3"/>
  <c r="W3296" i="3"/>
  <c r="W3286" i="3"/>
  <c r="W3278" i="3"/>
  <c r="W3268" i="3"/>
  <c r="W3260" i="3"/>
  <c r="W3250" i="3"/>
  <c r="W3242" i="3"/>
  <c r="W3232" i="3"/>
  <c r="W3224" i="3"/>
  <c r="W3214" i="3"/>
  <c r="W3206" i="3"/>
  <c r="W3196" i="3"/>
  <c r="W3188" i="3"/>
  <c r="W3178" i="3"/>
  <c r="W3170" i="3"/>
  <c r="W3160" i="3"/>
  <c r="W3152" i="3"/>
  <c r="W3142" i="3"/>
  <c r="W3134" i="3"/>
  <c r="W3124" i="3"/>
  <c r="W3116" i="3"/>
  <c r="W3106" i="3"/>
  <c r="W3098" i="3"/>
  <c r="W3088" i="3"/>
  <c r="W3080" i="3"/>
  <c r="W3070" i="3"/>
  <c r="W3062" i="3"/>
  <c r="W3052" i="3"/>
  <c r="W3044" i="3"/>
  <c r="W3034" i="3"/>
  <c r="W3026" i="3"/>
  <c r="W3016" i="3"/>
  <c r="W3008" i="3"/>
  <c r="W2998" i="3"/>
  <c r="W2990" i="3"/>
  <c r="W2980" i="3"/>
  <c r="W2972" i="3"/>
  <c r="W2962" i="3"/>
  <c r="W2954" i="3"/>
  <c r="W2944" i="3"/>
  <c r="W2936" i="3"/>
  <c r="W2926" i="3"/>
  <c r="W2918" i="3"/>
  <c r="W2908" i="3"/>
  <c r="W2900" i="3"/>
  <c r="W2890" i="3"/>
  <c r="W2882" i="3"/>
  <c r="W2872" i="3"/>
  <c r="W2864" i="3"/>
  <c r="W2854" i="3"/>
  <c r="W2846" i="3"/>
  <c r="W2836" i="3"/>
  <c r="W2828" i="3"/>
  <c r="W2818" i="3"/>
  <c r="W2810" i="3"/>
  <c r="W2800" i="3"/>
  <c r="W2792" i="3"/>
  <c r="W2782" i="3"/>
  <c r="W2774" i="3"/>
  <c r="W2764" i="3"/>
  <c r="W2756" i="3"/>
  <c r="W2746" i="3"/>
  <c r="W2738" i="3"/>
  <c r="W2728" i="3"/>
  <c r="W2720" i="3"/>
  <c r="W2710" i="3"/>
  <c r="W2702" i="3"/>
  <c r="W2692" i="3"/>
  <c r="W2684" i="3"/>
  <c r="W2674" i="3"/>
  <c r="W2666" i="3"/>
  <c r="W2656" i="3"/>
  <c r="W2648" i="3"/>
  <c r="W2638" i="3"/>
  <c r="W2630" i="3"/>
  <c r="W2620" i="3"/>
  <c r="W2612" i="3"/>
  <c r="W2602" i="3"/>
  <c r="W2594" i="3"/>
  <c r="W2584" i="3"/>
  <c r="W2577" i="3"/>
  <c r="W2570" i="3"/>
  <c r="W2562" i="3"/>
  <c r="W2555" i="3"/>
  <c r="W2548" i="3"/>
  <c r="W2541" i="3"/>
  <c r="W2534" i="3"/>
  <c r="W2526" i="3"/>
  <c r="W2519" i="3"/>
  <c r="W2512" i="3"/>
  <c r="W2505" i="3"/>
  <c r="W2498" i="3"/>
  <c r="W2490" i="3"/>
  <c r="W2483" i="3"/>
  <c r="W2476" i="3"/>
  <c r="W2469" i="3"/>
  <c r="W2462" i="3"/>
  <c r="W2454" i="3"/>
  <c r="W2447" i="3"/>
  <c r="W2440" i="3"/>
  <c r="W2433" i="3"/>
  <c r="W2426" i="3"/>
  <c r="W2418" i="3"/>
  <c r="W2411" i="3"/>
  <c r="W2404" i="3"/>
  <c r="W2397" i="3"/>
  <c r="W2390" i="3"/>
  <c r="W2382" i="3"/>
  <c r="W2375" i="3"/>
  <c r="W2368" i="3"/>
  <c r="W2362" i="3"/>
  <c r="W2356" i="3"/>
  <c r="W2350" i="3"/>
  <c r="W2344" i="3"/>
  <c r="W2338" i="3"/>
  <c r="W2332" i="3"/>
  <c r="W2326" i="3"/>
  <c r="W2320" i="3"/>
  <c r="W2314" i="3"/>
  <c r="W2308" i="3"/>
  <c r="W2302" i="3"/>
  <c r="W2296" i="3"/>
  <c r="W2290" i="3"/>
  <c r="W2284" i="3"/>
  <c r="W2278" i="3"/>
  <c r="W2272" i="3"/>
  <c r="W2266" i="3"/>
  <c r="W2260" i="3"/>
  <c r="W2254" i="3"/>
  <c r="W2248" i="3"/>
  <c r="W2242" i="3"/>
  <c r="W2236" i="3"/>
  <c r="W2230" i="3"/>
  <c r="W2224" i="3"/>
  <c r="W2218" i="3"/>
  <c r="W2212" i="3"/>
  <c r="W2206" i="3"/>
  <c r="W2200" i="3"/>
  <c r="W2194" i="3"/>
  <c r="W2188" i="3"/>
  <c r="W2182" i="3"/>
  <c r="W2176" i="3"/>
  <c r="W2170" i="3"/>
  <c r="W2164" i="3"/>
  <c r="W2158" i="3"/>
  <c r="W2152" i="3"/>
  <c r="W2146" i="3"/>
  <c r="W2140" i="3"/>
  <c r="W2134" i="3"/>
  <c r="W2128" i="3"/>
  <c r="W2122" i="3"/>
  <c r="W2116" i="3"/>
  <c r="W2110" i="3"/>
  <c r="W2104" i="3"/>
  <c r="W2098" i="3"/>
  <c r="W2092" i="3"/>
  <c r="W2086" i="3"/>
  <c r="W2080" i="3"/>
  <c r="W2074" i="3"/>
  <c r="W2068" i="3"/>
  <c r="W2062" i="3"/>
  <c r="W2056" i="3"/>
  <c r="W2050" i="3"/>
  <c r="W2044" i="3"/>
  <c r="W2038" i="3"/>
  <c r="W2032" i="3"/>
  <c r="W2026" i="3"/>
  <c r="W2020" i="3"/>
  <c r="W2014" i="3"/>
  <c r="W2008" i="3"/>
  <c r="W2002" i="3"/>
  <c r="W1996" i="3"/>
  <c r="W1990" i="3"/>
  <c r="W1984" i="3"/>
  <c r="W1978" i="3"/>
  <c r="W1972" i="3"/>
  <c r="W1966" i="3"/>
  <c r="W1960" i="3"/>
  <c r="W1954" i="3"/>
  <c r="W1948" i="3"/>
  <c r="W1942" i="3"/>
  <c r="W1936" i="3"/>
  <c r="W1930" i="3"/>
  <c r="W1924" i="3"/>
  <c r="W1918" i="3"/>
  <c r="W1912" i="3"/>
  <c r="W1906" i="3"/>
  <c r="W1900" i="3"/>
  <c r="W1894" i="3"/>
  <c r="W1888" i="3"/>
  <c r="W5430" i="3"/>
  <c r="W5370" i="3"/>
  <c r="W5334" i="3"/>
  <c r="W5298" i="3"/>
  <c r="W5262" i="3"/>
  <c r="W5226" i="3"/>
  <c r="W5190" i="3"/>
  <c r="W5154" i="3"/>
  <c r="W5118" i="3"/>
  <c r="W5082" i="3"/>
  <c r="W5046" i="3"/>
  <c r="W5010" i="3"/>
  <c r="W4974" i="3"/>
  <c r="W4938" i="3"/>
  <c r="W4902" i="3"/>
  <c r="W4866" i="3"/>
  <c r="W4830" i="3"/>
  <c r="W4802" i="3"/>
  <c r="W4781" i="3"/>
  <c r="W4759" i="3"/>
  <c r="W4737" i="3"/>
  <c r="W4716" i="3"/>
  <c r="W4694" i="3"/>
  <c r="W4679" i="3"/>
  <c r="W4664" i="3"/>
  <c r="W4650" i="3"/>
  <c r="W4635" i="3"/>
  <c r="W4622" i="3"/>
  <c r="W4610" i="3"/>
  <c r="W4598" i="3"/>
  <c r="W4586" i="3"/>
  <c r="W4574" i="3"/>
  <c r="W4562" i="3"/>
  <c r="W4550" i="3"/>
  <c r="W4538" i="3"/>
  <c r="W4526" i="3"/>
  <c r="W4514" i="3"/>
  <c r="W4502" i="3"/>
  <c r="W4490" i="3"/>
  <c r="W4478" i="3"/>
  <c r="W4466" i="3"/>
  <c r="W4454" i="3"/>
  <c r="W4442" i="3"/>
  <c r="W4430" i="3"/>
  <c r="W4418" i="3"/>
  <c r="W4406" i="3"/>
  <c r="W4394" i="3"/>
  <c r="W4382" i="3"/>
  <c r="W4370" i="3"/>
  <c r="W4358" i="3"/>
  <c r="W4346" i="3"/>
  <c r="W4334" i="3"/>
  <c r="W4322" i="3"/>
  <c r="W4310" i="3"/>
  <c r="W4298" i="3"/>
  <c r="W4286" i="3"/>
  <c r="W4274" i="3"/>
  <c r="W4262" i="3"/>
  <c r="W4250" i="3"/>
  <c r="W4238" i="3"/>
  <c r="W4226" i="3"/>
  <c r="W4214" i="3"/>
  <c r="W4202" i="3"/>
  <c r="W4190" i="3"/>
  <c r="W4178" i="3"/>
  <c r="W4166" i="3"/>
  <c r="W4154" i="3"/>
  <c r="W4142" i="3"/>
  <c r="W4130" i="3"/>
  <c r="W4118" i="3"/>
  <c r="W4106" i="3"/>
  <c r="W4094" i="3"/>
  <c r="W4082" i="3"/>
  <c r="W4070" i="3"/>
  <c r="W4058" i="3"/>
  <c r="W4046" i="3"/>
  <c r="W4034" i="3"/>
  <c r="W4022" i="3"/>
  <c r="W4010" i="3"/>
  <c r="W3998" i="3"/>
  <c r="W3986" i="3"/>
  <c r="W3974" i="3"/>
  <c r="W3962" i="3"/>
  <c r="W3950" i="3"/>
  <c r="W3938" i="3"/>
  <c r="W3926" i="3"/>
  <c r="W3914" i="3"/>
  <c r="W3902" i="3"/>
  <c r="W3890" i="3"/>
  <c r="W3878" i="3"/>
  <c r="W3866" i="3"/>
  <c r="W3854" i="3"/>
  <c r="W3842" i="3"/>
  <c r="W3830" i="3"/>
  <c r="W3818" i="3"/>
  <c r="W3806" i="3"/>
  <c r="W3794" i="3"/>
  <c r="W3782" i="3"/>
  <c r="W3770" i="3"/>
  <c r="W3758" i="3"/>
  <c r="W3746" i="3"/>
  <c r="W3734" i="3"/>
  <c r="W3722" i="3"/>
  <c r="W3710" i="3"/>
  <c r="W3698" i="3"/>
  <c r="W3686" i="3"/>
  <c r="W3674" i="3"/>
  <c r="W3662" i="3"/>
  <c r="W3650" i="3"/>
  <c r="W3638" i="3"/>
  <c r="W3626" i="3"/>
  <c r="W3614" i="3"/>
  <c r="W3602" i="3"/>
  <c r="W3590" i="3"/>
  <c r="W3578" i="3"/>
  <c r="W3566" i="3"/>
  <c r="W3555" i="3"/>
  <c r="W3546" i="3"/>
  <c r="W3537" i="3"/>
  <c r="W3528" i="3"/>
  <c r="W3519" i="3"/>
  <c r="W3510" i="3"/>
  <c r="W3501" i="3"/>
  <c r="W3492" i="3"/>
  <c r="W3483" i="3"/>
  <c r="W3474" i="3"/>
  <c r="W3465" i="3"/>
  <c r="W3456" i="3"/>
  <c r="W3447" i="3"/>
  <c r="W3438" i="3"/>
  <c r="W3429" i="3"/>
  <c r="W3420" i="3"/>
  <c r="W3411" i="3"/>
  <c r="W3402" i="3"/>
  <c r="W3393" i="3"/>
  <c r="W3384" i="3"/>
  <c r="W3375" i="3"/>
  <c r="W3366" i="3"/>
  <c r="W3357" i="3"/>
  <c r="W3348" i="3"/>
  <c r="W3339" i="3"/>
  <c r="W3330" i="3"/>
  <c r="W3321" i="3"/>
  <c r="W3312" i="3"/>
  <c r="W3303" i="3"/>
  <c r="W3294" i="3"/>
  <c r="W3285" i="3"/>
  <c r="W3276" i="3"/>
  <c r="W3267" i="3"/>
  <c r="W3258" i="3"/>
  <c r="W3249" i="3"/>
  <c r="W3240" i="3"/>
  <c r="W3231" i="3"/>
  <c r="W3222" i="3"/>
  <c r="W3213" i="3"/>
  <c r="W3204" i="3"/>
  <c r="W3195" i="3"/>
  <c r="W3186" i="3"/>
  <c r="W3177" i="3"/>
  <c r="W3168" i="3"/>
  <c r="W3159" i="3"/>
  <c r="W3150" i="3"/>
  <c r="W3141" i="3"/>
  <c r="W3132" i="3"/>
  <c r="W3123" i="3"/>
  <c r="W3114" i="3"/>
  <c r="W3105" i="3"/>
  <c r="W3096" i="3"/>
  <c r="W3087" i="3"/>
  <c r="W3078" i="3"/>
  <c r="W3069" i="3"/>
  <c r="W3060" i="3"/>
  <c r="W3051" i="3"/>
  <c r="W3042" i="3"/>
  <c r="W3033" i="3"/>
  <c r="W3024" i="3"/>
  <c r="W3015" i="3"/>
  <c r="W3006" i="3"/>
  <c r="W2997" i="3"/>
  <c r="W2988" i="3"/>
  <c r="W2979" i="3"/>
  <c r="W2970" i="3"/>
  <c r="W2961" i="3"/>
  <c r="W2952" i="3"/>
  <c r="W2943" i="3"/>
  <c r="W2934" i="3"/>
  <c r="W2925" i="3"/>
  <c r="W2916" i="3"/>
  <c r="W2907" i="3"/>
  <c r="W2898" i="3"/>
  <c r="W2889" i="3"/>
  <c r="W2880" i="3"/>
  <c r="W2871" i="3"/>
  <c r="W2862" i="3"/>
  <c r="W2853" i="3"/>
  <c r="W2844" i="3"/>
  <c r="W2835" i="3"/>
  <c r="W2826" i="3"/>
  <c r="W2817" i="3"/>
  <c r="W2808" i="3"/>
  <c r="W2799" i="3"/>
  <c r="W2790" i="3"/>
  <c r="W2781" i="3"/>
  <c r="W2772" i="3"/>
  <c r="W2763" i="3"/>
  <c r="W2754" i="3"/>
  <c r="W2745" i="3"/>
  <c r="W2736" i="3"/>
  <c r="W2727" i="3"/>
  <c r="W2718" i="3"/>
  <c r="W2709" i="3"/>
  <c r="W2700" i="3"/>
  <c r="W2691" i="3"/>
  <c r="W2682" i="3"/>
  <c r="W2673" i="3"/>
  <c r="W2664" i="3"/>
  <c r="W2655" i="3"/>
  <c r="W2646" i="3"/>
  <c r="W2637" i="3"/>
  <c r="W2628" i="3"/>
  <c r="W2619" i="3"/>
  <c r="W2610" i="3"/>
  <c r="W2601" i="3"/>
  <c r="W2592" i="3"/>
  <c r="W2583" i="3"/>
  <c r="W2576" i="3"/>
  <c r="W2568" i="3"/>
  <c r="W2561" i="3"/>
  <c r="W2554" i="3"/>
  <c r="W2547" i="3"/>
  <c r="W2540" i="3"/>
  <c r="W2532" i="3"/>
  <c r="W2525" i="3"/>
  <c r="W2518" i="3"/>
  <c r="W2511" i="3"/>
  <c r="W2504" i="3"/>
  <c r="W2496" i="3"/>
  <c r="W2489" i="3"/>
  <c r="W2482" i="3"/>
  <c r="W2475" i="3"/>
  <c r="W2468" i="3"/>
  <c r="W2460" i="3"/>
  <c r="W2453" i="3"/>
  <c r="W2446" i="3"/>
  <c r="W2439" i="3"/>
  <c r="W2432" i="3"/>
  <c r="W2424" i="3"/>
  <c r="W2417" i="3"/>
  <c r="W2410" i="3"/>
  <c r="W2403" i="3"/>
  <c r="W2396" i="3"/>
  <c r="W2388" i="3"/>
  <c r="W2381" i="3"/>
  <c r="W2374" i="3"/>
  <c r="W2367" i="3"/>
  <c r="W2361" i="3"/>
  <c r="W2355" i="3"/>
  <c r="W2349" i="3"/>
  <c r="W2343" i="3"/>
  <c r="W2337" i="3"/>
  <c r="W2331" i="3"/>
  <c r="W2325" i="3"/>
  <c r="W2319" i="3"/>
  <c r="W2313" i="3"/>
  <c r="W2307" i="3"/>
  <c r="W2301" i="3"/>
  <c r="W2295" i="3"/>
  <c r="W2289" i="3"/>
  <c r="W2283" i="3"/>
  <c r="W2277" i="3"/>
  <c r="W2271" i="3"/>
  <c r="W2265" i="3"/>
  <c r="W2259" i="3"/>
  <c r="W2253" i="3"/>
  <c r="W2247" i="3"/>
  <c r="W2241" i="3"/>
  <c r="W2235" i="3"/>
  <c r="W2229" i="3"/>
  <c r="W2223" i="3"/>
  <c r="W2217" i="3"/>
  <c r="W2211" i="3"/>
  <c r="W2205" i="3"/>
  <c r="W2199" i="3"/>
  <c r="W2193" i="3"/>
  <c r="W2187" i="3"/>
  <c r="W2181" i="3"/>
  <c r="W2175" i="3"/>
  <c r="W2169" i="3"/>
  <c r="W2163" i="3"/>
  <c r="W2157" i="3"/>
  <c r="W2151" i="3"/>
  <c r="W2145" i="3"/>
  <c r="W2139" i="3"/>
  <c r="W2133" i="3"/>
  <c r="W2127" i="3"/>
  <c r="W2121" i="3"/>
  <c r="W2115" i="3"/>
  <c r="W2109" i="3"/>
  <c r="W2103" i="3"/>
  <c r="W2097" i="3"/>
  <c r="W2091" i="3"/>
  <c r="W2085" i="3"/>
  <c r="W2079" i="3"/>
  <c r="W2073" i="3"/>
  <c r="W2067" i="3"/>
  <c r="W2061" i="3"/>
  <c r="W2055" i="3"/>
  <c r="W2049" i="3"/>
  <c r="W2043" i="3"/>
  <c r="W2037" i="3"/>
  <c r="W2031" i="3"/>
  <c r="W2025" i="3"/>
  <c r="W2019" i="3"/>
  <c r="W2013" i="3"/>
  <c r="W2007" i="3"/>
  <c r="W2001" i="3"/>
  <c r="W1995" i="3"/>
  <c r="W1989" i="3"/>
  <c r="W1983" i="3"/>
  <c r="W1977" i="3"/>
  <c r="W1971" i="3"/>
  <c r="W1965" i="3"/>
  <c r="W1959" i="3"/>
  <c r="W1953" i="3"/>
  <c r="W1947" i="3"/>
  <c r="W1941" i="3"/>
  <c r="W1935" i="3"/>
  <c r="W1929" i="3"/>
  <c r="W1923" i="3"/>
  <c r="W1917" i="3"/>
  <c r="W1911" i="3"/>
  <c r="W1905" i="3"/>
  <c r="W1899" i="3"/>
  <c r="W1893" i="3"/>
  <c r="W1887" i="3"/>
  <c r="W1881" i="3"/>
  <c r="W1875" i="3"/>
  <c r="W1869" i="3"/>
  <c r="W1863" i="3"/>
  <c r="W1857" i="3"/>
  <c r="W1851" i="3"/>
  <c r="W1845" i="3"/>
  <c r="W1839" i="3"/>
  <c r="W1833" i="3"/>
  <c r="W1827" i="3"/>
  <c r="W1821" i="3"/>
  <c r="W1815" i="3"/>
  <c r="W1809" i="3"/>
  <c r="W1803" i="3"/>
  <c r="W1797" i="3"/>
  <c r="W1791" i="3"/>
  <c r="W1785" i="3"/>
  <c r="W1779" i="3"/>
  <c r="W1773" i="3"/>
  <c r="W1767" i="3"/>
  <c r="W1761" i="3"/>
  <c r="W1755" i="3"/>
  <c r="W1749" i="3"/>
  <c r="W1743" i="3"/>
  <c r="W1737" i="3"/>
  <c r="W1731" i="3"/>
  <c r="W1725" i="3"/>
  <c r="W1719" i="3"/>
  <c r="W1713" i="3"/>
  <c r="W1707" i="3"/>
  <c r="W1701" i="3"/>
  <c r="W1695" i="3"/>
  <c r="W1689" i="3"/>
  <c r="W1683" i="3"/>
  <c r="W1677" i="3"/>
  <c r="W1671" i="3"/>
  <c r="W1665" i="3"/>
  <c r="W1659" i="3"/>
  <c r="W1653" i="3"/>
  <c r="W1647" i="3"/>
  <c r="W1641" i="3"/>
  <c r="W1635" i="3"/>
  <c r="W1629" i="3"/>
  <c r="W1623" i="3"/>
  <c r="W1617" i="3"/>
  <c r="W1611" i="3"/>
  <c r="W1605" i="3"/>
  <c r="W1599" i="3"/>
  <c r="W1593" i="3"/>
  <c r="W1587" i="3"/>
  <c r="W1581" i="3"/>
  <c r="W1575" i="3"/>
  <c r="W1569" i="3"/>
  <c r="W1563" i="3"/>
  <c r="W1557" i="3"/>
  <c r="W1551" i="3"/>
  <c r="W1545" i="3"/>
  <c r="W1539" i="3"/>
  <c r="W1533" i="3"/>
  <c r="W1527" i="3"/>
  <c r="W1521" i="3"/>
  <c r="W1515" i="3"/>
  <c r="W1509" i="3"/>
  <c r="W1503" i="3"/>
  <c r="W1497" i="3"/>
  <c r="W1491" i="3"/>
  <c r="W1485" i="3"/>
  <c r="W1479" i="3"/>
  <c r="W1473" i="3"/>
  <c r="W1467" i="3"/>
  <c r="W1461" i="3"/>
  <c r="W1455" i="3"/>
  <c r="W1449" i="3"/>
  <c r="W1443" i="3"/>
  <c r="W1437" i="3"/>
  <c r="W1431" i="3"/>
  <c r="W1425" i="3"/>
  <c r="W1419" i="3"/>
  <c r="W1413" i="3"/>
  <c r="W1407" i="3"/>
  <c r="W1401" i="3"/>
  <c r="W1395" i="3"/>
  <c r="W1389" i="3"/>
  <c r="W1383" i="3"/>
  <c r="W1377" i="3"/>
  <c r="W1371" i="3"/>
  <c r="W1365" i="3"/>
  <c r="W1359" i="3"/>
  <c r="W1353" i="3"/>
  <c r="W1347" i="3"/>
  <c r="W1341" i="3"/>
  <c r="W1335" i="3"/>
  <c r="W1329" i="3"/>
  <c r="W1323" i="3"/>
  <c r="W1317" i="3"/>
  <c r="W1311" i="3"/>
  <c r="W1305" i="3"/>
  <c r="W1299" i="3"/>
  <c r="W1293" i="3"/>
  <c r="W1287" i="3"/>
  <c r="W1281" i="3"/>
  <c r="W1275" i="3"/>
  <c r="W1269" i="3"/>
  <c r="W1263" i="3"/>
  <c r="W1257" i="3"/>
  <c r="W1251" i="3"/>
  <c r="W1245" i="3"/>
  <c r="W1239" i="3"/>
  <c r="W1233" i="3"/>
  <c r="W1227" i="3"/>
  <c r="W1221" i="3"/>
  <c r="W1215" i="3"/>
  <c r="W1209" i="3"/>
  <c r="W1203" i="3"/>
  <c r="W1197" i="3"/>
  <c r="W1191" i="3"/>
  <c r="W1185" i="3"/>
  <c r="W1179" i="3"/>
  <c r="W1173" i="3"/>
  <c r="W1167" i="3"/>
  <c r="W1161" i="3"/>
  <c r="W1155" i="3"/>
  <c r="W1149" i="3"/>
  <c r="W1143" i="3"/>
  <c r="W1137" i="3"/>
  <c r="W1131" i="3"/>
  <c r="W1125" i="3"/>
  <c r="W1119" i="3"/>
  <c r="W1113" i="3"/>
  <c r="W1107" i="3"/>
  <c r="W1101" i="3"/>
  <c r="W1095" i="3"/>
  <c r="W1089" i="3"/>
  <c r="W1083" i="3"/>
  <c r="W1077" i="3"/>
  <c r="W1071" i="3"/>
  <c r="W1065" i="3"/>
  <c r="W1059" i="3"/>
  <c r="W1053" i="3"/>
  <c r="W1047" i="3"/>
  <c r="W1041" i="3"/>
  <c r="W1035" i="3"/>
  <c r="W1029" i="3"/>
  <c r="W1023" i="3"/>
  <c r="W1017" i="3"/>
  <c r="W1011" i="3"/>
  <c r="W1005" i="3"/>
  <c r="W999" i="3"/>
  <c r="W993" i="3"/>
  <c r="W987" i="3"/>
  <c r="W981" i="3"/>
  <c r="W975" i="3"/>
  <c r="W969" i="3"/>
  <c r="W963" i="3"/>
  <c r="W957" i="3"/>
  <c r="W951" i="3"/>
  <c r="W945" i="3"/>
  <c r="W939" i="3"/>
  <c r="W933" i="3"/>
  <c r="W927" i="3"/>
  <c r="W921" i="3"/>
  <c r="W915" i="3"/>
  <c r="W909" i="3"/>
  <c r="W903" i="3"/>
  <c r="W897" i="3"/>
  <c r="W891" i="3"/>
  <c r="W885" i="3"/>
  <c r="W879" i="3"/>
  <c r="W873" i="3"/>
  <c r="W867" i="3"/>
  <c r="W861" i="3"/>
  <c r="W855" i="3"/>
  <c r="W849" i="3"/>
  <c r="W843" i="3"/>
  <c r="W837" i="3"/>
  <c r="W831" i="3"/>
  <c r="W825" i="3"/>
  <c r="W819" i="3"/>
  <c r="W813" i="3"/>
  <c r="W807" i="3"/>
  <c r="W801" i="3"/>
  <c r="W795" i="3"/>
  <c r="W789" i="3"/>
  <c r="W783" i="3"/>
  <c r="W777" i="3"/>
  <c r="W771" i="3"/>
  <c r="W765" i="3"/>
  <c r="W759" i="3"/>
  <c r="W753" i="3"/>
  <c r="W747" i="3"/>
  <c r="W741" i="3"/>
  <c r="W735" i="3"/>
  <c r="W729" i="3"/>
  <c r="W723" i="3"/>
  <c r="W717" i="3"/>
  <c r="W711" i="3"/>
  <c r="W705" i="3"/>
  <c r="W699" i="3"/>
  <c r="W693" i="3"/>
  <c r="W687" i="3"/>
  <c r="W681" i="3"/>
  <c r="W675" i="3"/>
  <c r="W669" i="3"/>
  <c r="W663" i="3"/>
  <c r="W657" i="3"/>
  <c r="W651" i="3"/>
  <c r="W645" i="3"/>
  <c r="W639" i="3"/>
  <c r="W633" i="3"/>
  <c r="W627" i="3"/>
  <c r="W621" i="3"/>
  <c r="W615" i="3"/>
  <c r="W609" i="3"/>
  <c r="W603" i="3"/>
  <c r="W597" i="3"/>
  <c r="W591" i="3"/>
  <c r="W585" i="3"/>
  <c r="W579" i="3"/>
  <c r="W573" i="3"/>
  <c r="W567" i="3"/>
  <c r="W561" i="3"/>
  <c r="W555" i="3"/>
  <c r="W549" i="3"/>
  <c r="W543" i="3"/>
  <c r="W537" i="3"/>
  <c r="W531" i="3"/>
  <c r="W525" i="3"/>
  <c r="W519" i="3"/>
  <c r="W513" i="3"/>
  <c r="W507" i="3"/>
  <c r="W501" i="3"/>
  <c r="W495" i="3"/>
  <c r="W489" i="3"/>
  <c r="W483" i="3"/>
  <c r="W477" i="3"/>
  <c r="W471" i="3"/>
  <c r="W465" i="3"/>
  <c r="W459" i="3"/>
  <c r="W453" i="3"/>
  <c r="W447" i="3"/>
  <c r="W441" i="3"/>
  <c r="W435" i="3"/>
  <c r="W429" i="3"/>
  <c r="W423" i="3"/>
  <c r="W417" i="3"/>
  <c r="W411" i="3"/>
  <c r="W405" i="3"/>
  <c r="W399" i="3"/>
  <c r="W393" i="3"/>
  <c r="W387" i="3"/>
  <c r="W381" i="3"/>
  <c r="W375" i="3"/>
  <c r="W369" i="3"/>
  <c r="W363" i="3"/>
  <c r="W357" i="3"/>
  <c r="W351" i="3"/>
  <c r="W345" i="3"/>
  <c r="W339" i="3"/>
  <c r="W333" i="3"/>
  <c r="W327" i="3"/>
  <c r="W321" i="3"/>
  <c r="W315" i="3"/>
  <c r="W309" i="3"/>
  <c r="W303" i="3"/>
  <c r="W297" i="3"/>
  <c r="W291" i="3"/>
  <c r="W285" i="3"/>
  <c r="W279" i="3"/>
  <c r="W273" i="3"/>
  <c r="W267" i="3"/>
  <c r="W261" i="3"/>
  <c r="W255" i="3"/>
  <c r="W249" i="3"/>
  <c r="W243" i="3"/>
  <c r="W237" i="3"/>
  <c r="W231" i="3"/>
  <c r="W225" i="3"/>
  <c r="W219" i="3"/>
  <c r="W213" i="3"/>
  <c r="W207" i="3"/>
  <c r="W201" i="3"/>
  <c r="W195" i="3"/>
  <c r="W189" i="3"/>
  <c r="W183" i="3"/>
  <c r="W177" i="3"/>
  <c r="W171" i="3"/>
  <c r="W165" i="3"/>
  <c r="W159" i="3"/>
  <c r="W153" i="3"/>
  <c r="W147" i="3"/>
  <c r="W141" i="3"/>
  <c r="W135" i="3"/>
  <c r="W129" i="3"/>
  <c r="W123" i="3"/>
  <c r="W117" i="3"/>
  <c r="W111" i="3"/>
  <c r="W105" i="3"/>
  <c r="W99" i="3"/>
  <c r="W93" i="3"/>
  <c r="W87" i="3"/>
  <c r="W81" i="3"/>
  <c r="W75" i="3"/>
  <c r="W5418" i="3"/>
  <c r="W5367" i="3"/>
  <c r="W5331" i="3"/>
  <c r="W5295" i="3"/>
  <c r="W5259" i="3"/>
  <c r="W5223" i="3"/>
  <c r="W5187" i="3"/>
  <c r="W5151" i="3"/>
  <c r="W5115" i="3"/>
  <c r="W5079" i="3"/>
  <c r="W5043" i="3"/>
  <c r="W5007" i="3"/>
  <c r="W4971" i="3"/>
  <c r="W4935" i="3"/>
  <c r="W4899" i="3"/>
  <c r="W4863" i="3"/>
  <c r="W4827" i="3"/>
  <c r="W4801" i="3"/>
  <c r="W4779" i="3"/>
  <c r="W4758" i="3"/>
  <c r="W4736" i="3"/>
  <c r="W4715" i="3"/>
  <c r="W4693" i="3"/>
  <c r="W4674" i="3"/>
  <c r="W4659" i="3"/>
  <c r="W4645" i="3"/>
  <c r="W4631" i="3"/>
  <c r="W4618" i="3"/>
  <c r="W4606" i="3"/>
  <c r="W4594" i="3"/>
  <c r="W4582" i="3"/>
  <c r="W4570" i="3"/>
  <c r="W4558" i="3"/>
  <c r="W4546" i="3"/>
  <c r="W4534" i="3"/>
  <c r="W4522" i="3"/>
  <c r="W4510" i="3"/>
  <c r="W4498" i="3"/>
  <c r="W4486" i="3"/>
  <c r="W4474" i="3"/>
  <c r="W4462" i="3"/>
  <c r="W4450" i="3"/>
  <c r="W4438" i="3"/>
  <c r="W4426" i="3"/>
  <c r="W4414" i="3"/>
  <c r="W4402" i="3"/>
  <c r="W4390" i="3"/>
  <c r="W4378" i="3"/>
  <c r="W4366" i="3"/>
  <c r="W4354" i="3"/>
  <c r="W4342" i="3"/>
  <c r="W4330" i="3"/>
  <c r="W4318" i="3"/>
  <c r="W4306" i="3"/>
  <c r="W4294" i="3"/>
  <c r="W4282" i="3"/>
  <c r="W4270" i="3"/>
  <c r="W4258" i="3"/>
  <c r="W4246" i="3"/>
  <c r="W4234" i="3"/>
  <c r="W4222" i="3"/>
  <c r="W4210" i="3"/>
  <c r="W4198" i="3"/>
  <c r="W4186" i="3"/>
  <c r="W4174" i="3"/>
  <c r="W4162" i="3"/>
  <c r="W4150" i="3"/>
  <c r="W4138" i="3"/>
  <c r="W4126" i="3"/>
  <c r="W4114" i="3"/>
  <c r="W4102" i="3"/>
  <c r="W4090" i="3"/>
  <c r="W4078" i="3"/>
  <c r="W4066" i="3"/>
  <c r="W4054" i="3"/>
  <c r="W4042" i="3"/>
  <c r="W4030" i="3"/>
  <c r="W4018" i="3"/>
  <c r="W4006" i="3"/>
  <c r="W3994" i="3"/>
  <c r="W3982" i="3"/>
  <c r="W3970" i="3"/>
  <c r="W3958" i="3"/>
  <c r="W3946" i="3"/>
  <c r="W3934" i="3"/>
  <c r="W3922" i="3"/>
  <c r="W3910" i="3"/>
  <c r="W3898" i="3"/>
  <c r="W3886" i="3"/>
  <c r="W3874" i="3"/>
  <c r="W3862" i="3"/>
  <c r="W3850" i="3"/>
  <c r="W3838" i="3"/>
  <c r="W3826" i="3"/>
  <c r="W3814" i="3"/>
  <c r="W3802" i="3"/>
  <c r="W3790" i="3"/>
  <c r="W3778" i="3"/>
  <c r="W3766" i="3"/>
  <c r="W3754" i="3"/>
  <c r="W3742" i="3"/>
  <c r="W3730" i="3"/>
  <c r="W3718" i="3"/>
  <c r="W3706" i="3"/>
  <c r="W3694" i="3"/>
  <c r="W3682" i="3"/>
  <c r="W3670" i="3"/>
  <c r="W3658" i="3"/>
  <c r="W3646" i="3"/>
  <c r="W3634" i="3"/>
  <c r="W3622" i="3"/>
  <c r="W3610" i="3"/>
  <c r="W3598" i="3"/>
  <c r="W3586" i="3"/>
  <c r="W3574" i="3"/>
  <c r="W3562" i="3"/>
  <c r="W3554" i="3"/>
  <c r="W3544" i="3"/>
  <c r="W3536" i="3"/>
  <c r="W3526" i="3"/>
  <c r="W3518" i="3"/>
  <c r="W3508" i="3"/>
  <c r="W3500" i="3"/>
  <c r="W3490" i="3"/>
  <c r="W3482" i="3"/>
  <c r="W3472" i="3"/>
  <c r="W3464" i="3"/>
  <c r="W3454" i="3"/>
  <c r="W3446" i="3"/>
  <c r="W3436" i="3"/>
  <c r="W3428" i="3"/>
  <c r="W3418" i="3"/>
  <c r="W3410" i="3"/>
  <c r="W3400" i="3"/>
  <c r="W3392" i="3"/>
  <c r="W3382" i="3"/>
  <c r="W3374" i="3"/>
  <c r="W3364" i="3"/>
  <c r="W3356" i="3"/>
  <c r="W3346" i="3"/>
  <c r="W3338" i="3"/>
  <c r="W3328" i="3"/>
  <c r="W3320" i="3"/>
  <c r="W3310" i="3"/>
  <c r="W3302" i="3"/>
  <c r="W3292" i="3"/>
  <c r="W3284" i="3"/>
  <c r="W3274" i="3"/>
  <c r="W3266" i="3"/>
  <c r="W3256" i="3"/>
  <c r="W3248" i="3"/>
  <c r="W3238" i="3"/>
  <c r="W3230" i="3"/>
  <c r="W3220" i="3"/>
  <c r="W3212" i="3"/>
  <c r="W3202" i="3"/>
  <c r="W3194" i="3"/>
  <c r="W3184" i="3"/>
  <c r="W3176" i="3"/>
  <c r="W3166" i="3"/>
  <c r="W3158" i="3"/>
  <c r="W3148" i="3"/>
  <c r="W3140" i="3"/>
  <c r="W3130" i="3"/>
  <c r="W3122" i="3"/>
  <c r="W3112" i="3"/>
  <c r="W3104" i="3"/>
  <c r="W3094" i="3"/>
  <c r="W3086" i="3"/>
  <c r="W3076" i="3"/>
  <c r="W3068" i="3"/>
  <c r="W3058" i="3"/>
  <c r="W3050" i="3"/>
  <c r="W3040" i="3"/>
  <c r="W3032" i="3"/>
  <c r="W3022" i="3"/>
  <c r="W3014" i="3"/>
  <c r="W3004" i="3"/>
  <c r="W2996" i="3"/>
  <c r="W2986" i="3"/>
  <c r="W2978" i="3"/>
  <c r="W2968" i="3"/>
  <c r="W2960" i="3"/>
  <c r="W2950" i="3"/>
  <c r="W2942" i="3"/>
  <c r="W2932" i="3"/>
  <c r="W2924" i="3"/>
  <c r="W2914" i="3"/>
  <c r="W2906" i="3"/>
  <c r="W2896" i="3"/>
  <c r="W2888" i="3"/>
  <c r="W2878" i="3"/>
  <c r="W2870" i="3"/>
  <c r="W2860" i="3"/>
  <c r="W2852" i="3"/>
  <c r="W2842" i="3"/>
  <c r="W2834" i="3"/>
  <c r="W2824" i="3"/>
  <c r="W2816" i="3"/>
  <c r="W2806" i="3"/>
  <c r="W2798" i="3"/>
  <c r="W2788" i="3"/>
  <c r="W2780" i="3"/>
  <c r="W2770" i="3"/>
  <c r="W2762" i="3"/>
  <c r="W2752" i="3"/>
  <c r="W2744" i="3"/>
  <c r="W2734" i="3"/>
  <c r="W2726" i="3"/>
  <c r="W2716" i="3"/>
  <c r="W2708" i="3"/>
  <c r="W2698" i="3"/>
  <c r="W2690" i="3"/>
  <c r="W2680" i="3"/>
  <c r="W2672" i="3"/>
  <c r="W2662" i="3"/>
  <c r="W2654" i="3"/>
  <c r="W2644" i="3"/>
  <c r="W2636" i="3"/>
  <c r="W2626" i="3"/>
  <c r="W2618" i="3"/>
  <c r="W2608" i="3"/>
  <c r="W2600" i="3"/>
  <c r="W2590" i="3"/>
  <c r="W2582" i="3"/>
  <c r="W2574" i="3"/>
  <c r="W2567" i="3"/>
  <c r="W2560" i="3"/>
  <c r="W2553" i="3"/>
  <c r="W2546" i="3"/>
  <c r="W2538" i="3"/>
  <c r="W2531" i="3"/>
  <c r="W2524" i="3"/>
  <c r="W2517" i="3"/>
  <c r="W2510" i="3"/>
  <c r="W2502" i="3"/>
  <c r="W2495" i="3"/>
  <c r="W2488" i="3"/>
  <c r="W2481" i="3"/>
  <c r="W2474" i="3"/>
  <c r="W2466" i="3"/>
  <c r="W2459" i="3"/>
  <c r="W2452" i="3"/>
  <c r="W2445" i="3"/>
  <c r="W2438" i="3"/>
  <c r="W2430" i="3"/>
  <c r="W2423" i="3"/>
  <c r="W2416" i="3"/>
  <c r="W2409" i="3"/>
  <c r="W2402" i="3"/>
  <c r="W2394" i="3"/>
  <c r="W2387" i="3"/>
  <c r="W2380" i="3"/>
  <c r="W2373" i="3"/>
  <c r="W2366" i="3"/>
  <c r="W2360" i="3"/>
  <c r="W2354" i="3"/>
  <c r="W2348" i="3"/>
  <c r="W2342" i="3"/>
  <c r="W2336" i="3"/>
  <c r="W2330" i="3"/>
  <c r="W2324" i="3"/>
  <c r="W2318" i="3"/>
  <c r="W2312" i="3"/>
  <c r="W2306" i="3"/>
  <c r="W2300" i="3"/>
  <c r="W2294" i="3"/>
  <c r="W2288" i="3"/>
  <c r="W2282" i="3"/>
  <c r="W2276" i="3"/>
  <c r="W2270" i="3"/>
  <c r="W2264" i="3"/>
  <c r="W2258" i="3"/>
  <c r="W2252" i="3"/>
  <c r="W2216" i="3"/>
  <c r="W2180" i="3"/>
  <c r="W2144" i="3"/>
  <c r="W2108" i="3"/>
  <c r="W2072" i="3"/>
  <c r="W2036" i="3"/>
  <c r="W2000" i="3"/>
  <c r="W1964" i="3"/>
  <c r="W1928" i="3"/>
  <c r="W1892" i="3"/>
  <c r="W1870" i="3"/>
  <c r="W1852" i="3"/>
  <c r="W1840" i="3"/>
  <c r="W1828" i="3"/>
  <c r="W1816" i="3"/>
  <c r="W1804" i="3"/>
  <c r="W1792" i="3"/>
  <c r="W1780" i="3"/>
  <c r="W1768" i="3"/>
  <c r="W1756" i="3"/>
  <c r="W1744" i="3"/>
  <c r="W1732" i="3"/>
  <c r="W1720" i="3"/>
  <c r="W1710" i="3"/>
  <c r="W1702" i="3"/>
  <c r="W1692" i="3"/>
  <c r="W1684" i="3"/>
  <c r="W1674" i="3"/>
  <c r="W1666" i="3"/>
  <c r="W1656" i="3"/>
  <c r="W1648" i="3"/>
  <c r="W1638" i="3"/>
  <c r="W1630" i="3"/>
  <c r="W1620" i="3"/>
  <c r="W1612" i="3"/>
  <c r="W1602" i="3"/>
  <c r="W1594" i="3"/>
  <c r="W1584" i="3"/>
  <c r="W1576" i="3"/>
  <c r="W1566" i="3"/>
  <c r="W1558" i="3"/>
  <c r="W1548" i="3"/>
  <c r="W1540" i="3"/>
  <c r="W1530" i="3"/>
  <c r="W1522" i="3"/>
  <c r="W1512" i="3"/>
  <c r="W1504" i="3"/>
  <c r="W1494" i="3"/>
  <c r="W1486" i="3"/>
  <c r="W1476" i="3"/>
  <c r="W1468" i="3"/>
  <c r="W1458" i="3"/>
  <c r="W1450" i="3"/>
  <c r="W1440" i="3"/>
  <c r="W1432" i="3"/>
  <c r="W1422" i="3"/>
  <c r="W1414" i="3"/>
  <c r="W1404" i="3"/>
  <c r="W1396" i="3"/>
  <c r="W1386" i="3"/>
  <c r="W1378" i="3"/>
  <c r="W1368" i="3"/>
  <c r="W1360" i="3"/>
  <c r="W1350" i="3"/>
  <c r="W1343" i="3"/>
  <c r="W1336" i="3"/>
  <c r="W1328" i="3"/>
  <c r="W1321" i="3"/>
  <c r="W1314" i="3"/>
  <c r="W1307" i="3"/>
  <c r="W1300" i="3"/>
  <c r="W1292" i="3"/>
  <c r="W1285" i="3"/>
  <c r="W1278" i="3"/>
  <c r="W1271" i="3"/>
  <c r="W1264" i="3"/>
  <c r="W1256" i="3"/>
  <c r="W1249" i="3"/>
  <c r="W1242" i="3"/>
  <c r="W1235" i="3"/>
  <c r="W1228" i="3"/>
  <c r="W1220" i="3"/>
  <c r="W1213" i="3"/>
  <c r="W1206" i="3"/>
  <c r="W1199" i="3"/>
  <c r="W1192" i="3"/>
  <c r="W1184" i="3"/>
  <c r="W1177" i="3"/>
  <c r="W1170" i="3"/>
  <c r="W1163" i="3"/>
  <c r="W1156" i="3"/>
  <c r="W1148" i="3"/>
  <c r="W1141" i="3"/>
  <c r="W1134" i="3"/>
  <c r="W1127" i="3"/>
  <c r="W1120" i="3"/>
  <c r="W1112" i="3"/>
  <c r="W1105" i="3"/>
  <c r="W1098" i="3"/>
  <c r="W1091" i="3"/>
  <c r="W1084" i="3"/>
  <c r="W1076" i="3"/>
  <c r="W1069" i="3"/>
  <c r="W1062" i="3"/>
  <c r="W1055" i="3"/>
  <c r="W1048" i="3"/>
  <c r="W1040" i="3"/>
  <c r="W1033" i="3"/>
  <c r="W1026" i="3"/>
  <c r="W1019" i="3"/>
  <c r="W1012" i="3"/>
  <c r="W1004" i="3"/>
  <c r="W997" i="3"/>
  <c r="W990" i="3"/>
  <c r="W983" i="3"/>
  <c r="W976" i="3"/>
  <c r="W968" i="3"/>
  <c r="W961" i="3"/>
  <c r="W954" i="3"/>
  <c r="W947" i="3"/>
  <c r="W940" i="3"/>
  <c r="W932" i="3"/>
  <c r="W925" i="3"/>
  <c r="W918" i="3"/>
  <c r="W911" i="3"/>
  <c r="W904" i="3"/>
  <c r="W896" i="3"/>
  <c r="W889" i="3"/>
  <c r="W882" i="3"/>
  <c r="W875" i="3"/>
  <c r="W868" i="3"/>
  <c r="W860" i="3"/>
  <c r="W853" i="3"/>
  <c r="W846" i="3"/>
  <c r="W839" i="3"/>
  <c r="W832" i="3"/>
  <c r="W824" i="3"/>
  <c r="W817" i="3"/>
  <c r="W810" i="3"/>
  <c r="W803" i="3"/>
  <c r="W796" i="3"/>
  <c r="W788" i="3"/>
  <c r="W781" i="3"/>
  <c r="W774" i="3"/>
  <c r="W767" i="3"/>
  <c r="W760" i="3"/>
  <c r="W752" i="3"/>
  <c r="W745" i="3"/>
  <c r="W738" i="3"/>
  <c r="W731" i="3"/>
  <c r="W724" i="3"/>
  <c r="W716" i="3"/>
  <c r="W709" i="3"/>
  <c r="W702" i="3"/>
  <c r="W695" i="3"/>
  <c r="W688" i="3"/>
  <c r="W680" i="3"/>
  <c r="W673" i="3"/>
  <c r="W666" i="3"/>
  <c r="W659" i="3"/>
  <c r="W652" i="3"/>
  <c r="W644" i="3"/>
  <c r="W637" i="3"/>
  <c r="W630" i="3"/>
  <c r="W623" i="3"/>
  <c r="W616" i="3"/>
  <c r="W608" i="3"/>
  <c r="W601" i="3"/>
  <c r="W594" i="3"/>
  <c r="W587" i="3"/>
  <c r="W580" i="3"/>
  <c r="W572" i="3"/>
  <c r="W565" i="3"/>
  <c r="W558" i="3"/>
  <c r="W551" i="3"/>
  <c r="W544" i="3"/>
  <c r="W536" i="3"/>
  <c r="W529" i="3"/>
  <c r="W522" i="3"/>
  <c r="W515" i="3"/>
  <c r="W508" i="3"/>
  <c r="W500" i="3"/>
  <c r="W493" i="3"/>
  <c r="W486" i="3"/>
  <c r="W479" i="3"/>
  <c r="W472" i="3"/>
  <c r="W464" i="3"/>
  <c r="W457" i="3"/>
  <c r="W450" i="3"/>
  <c r="W443" i="3"/>
  <c r="W436" i="3"/>
  <c r="W428" i="3"/>
  <c r="W421" i="3"/>
  <c r="W414" i="3"/>
  <c r="W407" i="3"/>
  <c r="W400" i="3"/>
  <c r="W392" i="3"/>
  <c r="W385" i="3"/>
  <c r="W378" i="3"/>
  <c r="W371" i="3"/>
  <c r="W364" i="3"/>
  <c r="W356" i="3"/>
  <c r="W349" i="3"/>
  <c r="W342" i="3"/>
  <c r="W335" i="3"/>
  <c r="W328" i="3"/>
  <c r="W320" i="3"/>
  <c r="W313" i="3"/>
  <c r="W306" i="3"/>
  <c r="W299" i="3"/>
  <c r="W292" i="3"/>
  <c r="W284" i="3"/>
  <c r="W277" i="3"/>
  <c r="W270" i="3"/>
  <c r="W263" i="3"/>
  <c r="W256" i="3"/>
  <c r="W248" i="3"/>
  <c r="W241" i="3"/>
  <c r="W234" i="3"/>
  <c r="W227" i="3"/>
  <c r="W220" i="3"/>
  <c r="W212" i="3"/>
  <c r="W205" i="3"/>
  <c r="W198" i="3"/>
  <c r="W191" i="3"/>
  <c r="W184" i="3"/>
  <c r="W176" i="3"/>
  <c r="W169" i="3"/>
  <c r="W162" i="3"/>
  <c r="W155" i="3"/>
  <c r="W148" i="3"/>
  <c r="W140" i="3"/>
  <c r="W133" i="3"/>
  <c r="W126" i="3"/>
  <c r="W119" i="3"/>
  <c r="W112" i="3"/>
  <c r="W104" i="3"/>
  <c r="W97" i="3"/>
  <c r="W90" i="3"/>
  <c r="W83" i="3"/>
  <c r="W76" i="3"/>
  <c r="W69" i="3"/>
  <c r="W63" i="3"/>
  <c r="W57" i="3"/>
  <c r="W51" i="3"/>
  <c r="W45" i="3"/>
  <c r="W39" i="3"/>
  <c r="W33" i="3"/>
  <c r="W27" i="3"/>
  <c r="W21" i="3"/>
  <c r="W15" i="3"/>
  <c r="U8010" i="3"/>
  <c r="U8007" i="3"/>
  <c r="U8004" i="3"/>
  <c r="U8001" i="3"/>
  <c r="U7998" i="3"/>
  <c r="U7995" i="3"/>
  <c r="U7992" i="3"/>
  <c r="U7989" i="3"/>
  <c r="U7986" i="3"/>
  <c r="U7983" i="3"/>
  <c r="U7980" i="3"/>
  <c r="U7977" i="3"/>
  <c r="U7974" i="3"/>
  <c r="U7971" i="3"/>
  <c r="U7968" i="3"/>
  <c r="U7965" i="3"/>
  <c r="U7962" i="3"/>
  <c r="U7959" i="3"/>
  <c r="U7956" i="3"/>
  <c r="U7953" i="3"/>
  <c r="U7950" i="3"/>
  <c r="U7947" i="3"/>
  <c r="U7944" i="3"/>
  <c r="U7941" i="3"/>
  <c r="U7938" i="3"/>
  <c r="U7935" i="3"/>
  <c r="U7932" i="3"/>
  <c r="U7929" i="3"/>
  <c r="U7926" i="3"/>
  <c r="U7923" i="3"/>
  <c r="U7920" i="3"/>
  <c r="U7917" i="3"/>
  <c r="U7914" i="3"/>
  <c r="U7911" i="3"/>
  <c r="U7908" i="3"/>
  <c r="U7905" i="3"/>
  <c r="U7902" i="3"/>
  <c r="U7899" i="3"/>
  <c r="U7896" i="3"/>
  <c r="U7893" i="3"/>
  <c r="U7890" i="3"/>
  <c r="U7887" i="3"/>
  <c r="U7884" i="3"/>
  <c r="U7881" i="3"/>
  <c r="U7878" i="3"/>
  <c r="U7875" i="3"/>
  <c r="U7872" i="3"/>
  <c r="U7869" i="3"/>
  <c r="U7866" i="3"/>
  <c r="U7863" i="3"/>
  <c r="U7860" i="3"/>
  <c r="U7857" i="3"/>
  <c r="U7854" i="3"/>
  <c r="U7851" i="3"/>
  <c r="U7848" i="3"/>
  <c r="U7845" i="3"/>
  <c r="U7842" i="3"/>
  <c r="U7839" i="3"/>
  <c r="U7836" i="3"/>
  <c r="U7833" i="3"/>
  <c r="U7830" i="3"/>
  <c r="U7827" i="3"/>
  <c r="U7824" i="3"/>
  <c r="U7821" i="3"/>
  <c r="U7818" i="3"/>
  <c r="U7815" i="3"/>
  <c r="U7812" i="3"/>
  <c r="AK7812" i="3" s="1"/>
  <c r="U7809" i="3"/>
  <c r="U7806" i="3"/>
  <c r="U7803" i="3"/>
  <c r="U7800" i="3"/>
  <c r="U7797" i="3"/>
  <c r="U7794" i="3"/>
  <c r="U7791" i="3"/>
  <c r="AK7791" i="3" s="1"/>
  <c r="U7788" i="3"/>
  <c r="U7785" i="3"/>
  <c r="U7782" i="3"/>
  <c r="U7779" i="3"/>
  <c r="U7776" i="3"/>
  <c r="AK7776" i="3" s="1"/>
  <c r="U7773" i="3"/>
  <c r="U7770" i="3"/>
  <c r="U7767" i="3"/>
  <c r="U7764" i="3"/>
  <c r="U7761" i="3"/>
  <c r="U7758" i="3"/>
  <c r="AK7758" i="3" s="1"/>
  <c r="U7755" i="3"/>
  <c r="AK7755" i="3" s="1"/>
  <c r="U7752" i="3"/>
  <c r="U7749" i="3"/>
  <c r="U7746" i="3"/>
  <c r="U7743" i="3"/>
  <c r="U7740" i="3"/>
  <c r="U7737" i="3"/>
  <c r="U7734" i="3"/>
  <c r="U7731" i="3"/>
  <c r="U7728" i="3"/>
  <c r="U7725" i="3"/>
  <c r="U7722" i="3"/>
  <c r="AK7722" i="3" s="1"/>
  <c r="U7719" i="3"/>
  <c r="AK7719" i="3" s="1"/>
  <c r="U7716" i="3"/>
  <c r="U7713" i="3"/>
  <c r="U7710" i="3"/>
  <c r="U7707" i="3"/>
  <c r="U7704" i="3"/>
  <c r="AK7704" i="3" s="1"/>
  <c r="U7701" i="3"/>
  <c r="U7698" i="3"/>
  <c r="U7695" i="3"/>
  <c r="U7692" i="3"/>
  <c r="U7689" i="3"/>
  <c r="U7686" i="3"/>
  <c r="U7683" i="3"/>
  <c r="AK7683" i="3" s="1"/>
  <c r="U7680" i="3"/>
  <c r="U7677" i="3"/>
  <c r="U7674" i="3"/>
  <c r="U7671" i="3"/>
  <c r="U7668" i="3"/>
  <c r="AK7668" i="3" s="1"/>
  <c r="U7665" i="3"/>
  <c r="U7662" i="3"/>
  <c r="U7659" i="3"/>
  <c r="U7656" i="3"/>
  <c r="U7653" i="3"/>
  <c r="U7650" i="3"/>
  <c r="AK7650" i="3" s="1"/>
  <c r="U7647" i="3"/>
  <c r="AK7647" i="3" s="1"/>
  <c r="U7644" i="3"/>
  <c r="U7641" i="3"/>
  <c r="U7638" i="3"/>
  <c r="U7635" i="3"/>
  <c r="U7632" i="3"/>
  <c r="U7629" i="3"/>
  <c r="U7626" i="3"/>
  <c r="U7623" i="3"/>
  <c r="U7620" i="3"/>
  <c r="U7617" i="3"/>
  <c r="U7614" i="3"/>
  <c r="AK7614" i="3" s="1"/>
  <c r="U7611" i="3"/>
  <c r="AK7611" i="3" s="1"/>
  <c r="U7608" i="3"/>
  <c r="U7605" i="3"/>
  <c r="U7602" i="3"/>
  <c r="U7599" i="3"/>
  <c r="U7596" i="3"/>
  <c r="AK7596" i="3" s="1"/>
  <c r="U7593" i="3"/>
  <c r="U7590" i="3"/>
  <c r="U7587" i="3"/>
  <c r="U7584" i="3"/>
  <c r="U7581" i="3"/>
  <c r="U7578" i="3"/>
  <c r="U7575" i="3"/>
  <c r="AK7575" i="3" s="1"/>
  <c r="U7572" i="3"/>
  <c r="U7569" i="3"/>
  <c r="U7566" i="3"/>
  <c r="U7563" i="3"/>
  <c r="U7560" i="3"/>
  <c r="AK7560" i="3" s="1"/>
  <c r="U7557" i="3"/>
  <c r="U7554" i="3"/>
  <c r="U7551" i="3"/>
  <c r="U7548" i="3"/>
  <c r="U7545" i="3"/>
  <c r="U7542" i="3"/>
  <c r="AK7542" i="3" s="1"/>
  <c r="U7539" i="3"/>
  <c r="AK7539" i="3" s="1"/>
  <c r="U7536" i="3"/>
  <c r="U7533" i="3"/>
  <c r="U7530" i="3"/>
  <c r="U7527" i="3"/>
  <c r="U7524" i="3"/>
  <c r="U7521" i="3"/>
  <c r="U7518" i="3"/>
  <c r="U7515" i="3"/>
  <c r="U7512" i="3"/>
  <c r="U7509" i="3"/>
  <c r="U7506" i="3"/>
  <c r="AK7506" i="3" s="1"/>
  <c r="U7503" i="3"/>
  <c r="AK7503" i="3" s="1"/>
  <c r="U7500" i="3"/>
  <c r="U7497" i="3"/>
  <c r="U7494" i="3"/>
  <c r="U7491" i="3"/>
  <c r="U7488" i="3"/>
  <c r="AK7488" i="3" s="1"/>
  <c r="U7485" i="3"/>
  <c r="AK7485" i="3" s="1"/>
  <c r="U7482" i="3"/>
  <c r="U7479" i="3"/>
  <c r="U7476" i="3"/>
  <c r="U7473" i="3"/>
  <c r="U7470" i="3"/>
  <c r="AK7470" i="3" s="1"/>
  <c r="U7467" i="3"/>
  <c r="AK7467" i="3" s="1"/>
  <c r="U7464" i="3"/>
  <c r="U7461" i="3"/>
  <c r="U7458" i="3"/>
  <c r="U7455" i="3"/>
  <c r="U7452" i="3"/>
  <c r="AK7452" i="3" s="1"/>
  <c r="U7449" i="3"/>
  <c r="U7446" i="3"/>
  <c r="U7443" i="3"/>
  <c r="U7440" i="3"/>
  <c r="U7437" i="3"/>
  <c r="U7434" i="3"/>
  <c r="U7431" i="3"/>
  <c r="AK7431" i="3" s="1"/>
  <c r="U7428" i="3"/>
  <c r="U7425" i="3"/>
  <c r="U7422" i="3"/>
  <c r="U7419" i="3"/>
  <c r="U7416" i="3"/>
  <c r="AK7416" i="3" s="1"/>
  <c r="U7413" i="3"/>
  <c r="AK7413" i="3" s="1"/>
  <c r="U7410" i="3"/>
  <c r="U7407" i="3"/>
  <c r="U7404" i="3"/>
  <c r="U7401" i="3"/>
  <c r="U7398" i="3"/>
  <c r="AK7398" i="3" s="1"/>
  <c r="U7395" i="3"/>
  <c r="AK7395" i="3" s="1"/>
  <c r="U7392" i="3"/>
  <c r="U7389" i="3"/>
  <c r="U7386" i="3"/>
  <c r="U7383" i="3"/>
  <c r="U7380" i="3"/>
  <c r="U7377" i="3"/>
  <c r="AK7377" i="3" s="1"/>
  <c r="U7374" i="3"/>
  <c r="U7371" i="3"/>
  <c r="W2246" i="3"/>
  <c r="W2210" i="3"/>
  <c r="W2174" i="3"/>
  <c r="W2138" i="3"/>
  <c r="W2102" i="3"/>
  <c r="W2066" i="3"/>
  <c r="W2030" i="3"/>
  <c r="W1994" i="3"/>
  <c r="W1958" i="3"/>
  <c r="W1922" i="3"/>
  <c r="W1886" i="3"/>
  <c r="W1868" i="3"/>
  <c r="W1850" i="3"/>
  <c r="W1838" i="3"/>
  <c r="W1826" i="3"/>
  <c r="W1814" i="3"/>
  <c r="W1802" i="3"/>
  <c r="W1790" i="3"/>
  <c r="W1778" i="3"/>
  <c r="W1766" i="3"/>
  <c r="W1754" i="3"/>
  <c r="W1742" i="3"/>
  <c r="W1730" i="3"/>
  <c r="W1718" i="3"/>
  <c r="W1709" i="3"/>
  <c r="W1700" i="3"/>
  <c r="W1691" i="3"/>
  <c r="W1682" i="3"/>
  <c r="W1673" i="3"/>
  <c r="W1664" i="3"/>
  <c r="W1655" i="3"/>
  <c r="W1646" i="3"/>
  <c r="W1637" i="3"/>
  <c r="W1628" i="3"/>
  <c r="W1619" i="3"/>
  <c r="W1610" i="3"/>
  <c r="W1601" i="3"/>
  <c r="W1592" i="3"/>
  <c r="W1583" i="3"/>
  <c r="W1574" i="3"/>
  <c r="W1565" i="3"/>
  <c r="W1556" i="3"/>
  <c r="W1547" i="3"/>
  <c r="W1538" i="3"/>
  <c r="W1529" i="3"/>
  <c r="W1520" i="3"/>
  <c r="W1511" i="3"/>
  <c r="W1502" i="3"/>
  <c r="W1493" i="3"/>
  <c r="W1484" i="3"/>
  <c r="W1475" i="3"/>
  <c r="W1466" i="3"/>
  <c r="W1457" i="3"/>
  <c r="W1448" i="3"/>
  <c r="W1439" i="3"/>
  <c r="W1430" i="3"/>
  <c r="W1421" i="3"/>
  <c r="W1412" i="3"/>
  <c r="W1403" i="3"/>
  <c r="W1394" i="3"/>
  <c r="W1385" i="3"/>
  <c r="W1376" i="3"/>
  <c r="W1367" i="3"/>
  <c r="W1358" i="3"/>
  <c r="W1349" i="3"/>
  <c r="W1342" i="3"/>
  <c r="W1334" i="3"/>
  <c r="W1327" i="3"/>
  <c r="W1320" i="3"/>
  <c r="W1313" i="3"/>
  <c r="W1306" i="3"/>
  <c r="W1298" i="3"/>
  <c r="W1291" i="3"/>
  <c r="W1284" i="3"/>
  <c r="W1277" i="3"/>
  <c r="W1270" i="3"/>
  <c r="W1262" i="3"/>
  <c r="W1255" i="3"/>
  <c r="W1248" i="3"/>
  <c r="W1241" i="3"/>
  <c r="W1234" i="3"/>
  <c r="W1226" i="3"/>
  <c r="W1219" i="3"/>
  <c r="W1212" i="3"/>
  <c r="W1205" i="3"/>
  <c r="W1198" i="3"/>
  <c r="W1190" i="3"/>
  <c r="W1183" i="3"/>
  <c r="W1176" i="3"/>
  <c r="W1169" i="3"/>
  <c r="W1162" i="3"/>
  <c r="W1154" i="3"/>
  <c r="W1147" i="3"/>
  <c r="W1140" i="3"/>
  <c r="W1133" i="3"/>
  <c r="W1126" i="3"/>
  <c r="W1118" i="3"/>
  <c r="W1111" i="3"/>
  <c r="W1104" i="3"/>
  <c r="W1097" i="3"/>
  <c r="W1090" i="3"/>
  <c r="W1082" i="3"/>
  <c r="W1075" i="3"/>
  <c r="W1068" i="3"/>
  <c r="W1061" i="3"/>
  <c r="W1054" i="3"/>
  <c r="W1046" i="3"/>
  <c r="W1039" i="3"/>
  <c r="W1032" i="3"/>
  <c r="W1025" i="3"/>
  <c r="W1018" i="3"/>
  <c r="W1010" i="3"/>
  <c r="W1003" i="3"/>
  <c r="W996" i="3"/>
  <c r="W989" i="3"/>
  <c r="W982" i="3"/>
  <c r="W974" i="3"/>
  <c r="W967" i="3"/>
  <c r="W960" i="3"/>
  <c r="W953" i="3"/>
  <c r="W946" i="3"/>
  <c r="W938" i="3"/>
  <c r="W931" i="3"/>
  <c r="W924" i="3"/>
  <c r="W917" i="3"/>
  <c r="W910" i="3"/>
  <c r="W902" i="3"/>
  <c r="W895" i="3"/>
  <c r="W888" i="3"/>
  <c r="W881" i="3"/>
  <c r="W874" i="3"/>
  <c r="W866" i="3"/>
  <c r="W859" i="3"/>
  <c r="W852" i="3"/>
  <c r="W845" i="3"/>
  <c r="W838" i="3"/>
  <c r="W830" i="3"/>
  <c r="W823" i="3"/>
  <c r="W816" i="3"/>
  <c r="W809" i="3"/>
  <c r="W802" i="3"/>
  <c r="W794" i="3"/>
  <c r="W787" i="3"/>
  <c r="W780" i="3"/>
  <c r="W773" i="3"/>
  <c r="W766" i="3"/>
  <c r="W758" i="3"/>
  <c r="W751" i="3"/>
  <c r="W744" i="3"/>
  <c r="W737" i="3"/>
  <c r="W730" i="3"/>
  <c r="W722" i="3"/>
  <c r="W715" i="3"/>
  <c r="W708" i="3"/>
  <c r="W701" i="3"/>
  <c r="W694" i="3"/>
  <c r="W686" i="3"/>
  <c r="W679" i="3"/>
  <c r="W672" i="3"/>
  <c r="W665" i="3"/>
  <c r="W658" i="3"/>
  <c r="W650" i="3"/>
  <c r="W643" i="3"/>
  <c r="W636" i="3"/>
  <c r="W629" i="3"/>
  <c r="W622" i="3"/>
  <c r="W614" i="3"/>
  <c r="W607" i="3"/>
  <c r="W600" i="3"/>
  <c r="W593" i="3"/>
  <c r="W586" i="3"/>
  <c r="W578" i="3"/>
  <c r="W571" i="3"/>
  <c r="W564" i="3"/>
  <c r="W557" i="3"/>
  <c r="W550" i="3"/>
  <c r="W542" i="3"/>
  <c r="W535" i="3"/>
  <c r="W528" i="3"/>
  <c r="W521" i="3"/>
  <c r="W514" i="3"/>
  <c r="W506" i="3"/>
  <c r="W499" i="3"/>
  <c r="W492" i="3"/>
  <c r="W485" i="3"/>
  <c r="W478" i="3"/>
  <c r="W470" i="3"/>
  <c r="W463" i="3"/>
  <c r="W456" i="3"/>
  <c r="W449" i="3"/>
  <c r="W442" i="3"/>
  <c r="W434" i="3"/>
  <c r="W427" i="3"/>
  <c r="W420" i="3"/>
  <c r="W413" i="3"/>
  <c r="W406" i="3"/>
  <c r="W398" i="3"/>
  <c r="W391" i="3"/>
  <c r="W384" i="3"/>
  <c r="W377" i="3"/>
  <c r="W370" i="3"/>
  <c r="W362" i="3"/>
  <c r="W355" i="3"/>
  <c r="W348" i="3"/>
  <c r="W341" i="3"/>
  <c r="W334" i="3"/>
  <c r="W326" i="3"/>
  <c r="W319" i="3"/>
  <c r="W312" i="3"/>
  <c r="W305" i="3"/>
  <c r="W298" i="3"/>
  <c r="W290" i="3"/>
  <c r="W283" i="3"/>
  <c r="W276" i="3"/>
  <c r="W269" i="3"/>
  <c r="W262" i="3"/>
  <c r="W254" i="3"/>
  <c r="W247" i="3"/>
  <c r="W240" i="3"/>
  <c r="W233" i="3"/>
  <c r="W226" i="3"/>
  <c r="W218" i="3"/>
  <c r="W211" i="3"/>
  <c r="W204" i="3"/>
  <c r="W197" i="3"/>
  <c r="W190" i="3"/>
  <c r="W182" i="3"/>
  <c r="W175" i="3"/>
  <c r="W168" i="3"/>
  <c r="W161" i="3"/>
  <c r="W154" i="3"/>
  <c r="W146" i="3"/>
  <c r="W139" i="3"/>
  <c r="W132" i="3"/>
  <c r="W125" i="3"/>
  <c r="W118" i="3"/>
  <c r="W110" i="3"/>
  <c r="W103" i="3"/>
  <c r="W96" i="3"/>
  <c r="W89" i="3"/>
  <c r="W82" i="3"/>
  <c r="W74" i="3"/>
  <c r="W68" i="3"/>
  <c r="W62" i="3"/>
  <c r="W56" i="3"/>
  <c r="W50" i="3"/>
  <c r="W44" i="3"/>
  <c r="W38" i="3"/>
  <c r="W32" i="3"/>
  <c r="W26" i="3"/>
  <c r="W20" i="3"/>
  <c r="W14" i="3"/>
  <c r="V8009" i="3"/>
  <c r="V8006" i="3"/>
  <c r="V8003" i="3"/>
  <c r="V8000" i="3"/>
  <c r="V7997" i="3"/>
  <c r="V7994" i="3"/>
  <c r="V7991" i="3"/>
  <c r="V7988" i="3"/>
  <c r="V7985" i="3"/>
  <c r="V7982" i="3"/>
  <c r="V7979" i="3"/>
  <c r="V7976" i="3"/>
  <c r="V7973" i="3"/>
  <c r="V7970" i="3"/>
  <c r="V7967" i="3"/>
  <c r="V7964" i="3"/>
  <c r="V7961" i="3"/>
  <c r="V7958" i="3"/>
  <c r="V7955" i="3"/>
  <c r="V7952" i="3"/>
  <c r="V7949" i="3"/>
  <c r="V7946" i="3"/>
  <c r="V7943" i="3"/>
  <c r="V7940" i="3"/>
  <c r="V7937" i="3"/>
  <c r="V7934" i="3"/>
  <c r="V7931" i="3"/>
  <c r="V7928" i="3"/>
  <c r="V7925" i="3"/>
  <c r="V7922" i="3"/>
  <c r="V7919" i="3"/>
  <c r="V7916" i="3"/>
  <c r="V7913" i="3"/>
  <c r="V7910" i="3"/>
  <c r="V7907" i="3"/>
  <c r="V7904" i="3"/>
  <c r="V7901" i="3"/>
  <c r="V7898" i="3"/>
  <c r="V7895" i="3"/>
  <c r="V7892" i="3"/>
  <c r="V7889" i="3"/>
  <c r="V7886" i="3"/>
  <c r="V7883" i="3"/>
  <c r="V7880" i="3"/>
  <c r="V7877" i="3"/>
  <c r="V7874" i="3"/>
  <c r="V7871" i="3"/>
  <c r="V7868" i="3"/>
  <c r="V7865" i="3"/>
  <c r="V7862" i="3"/>
  <c r="V7859" i="3"/>
  <c r="V7856" i="3"/>
  <c r="V7853" i="3"/>
  <c r="V7850" i="3"/>
  <c r="V7847" i="3"/>
  <c r="V7844" i="3"/>
  <c r="V7841" i="3"/>
  <c r="V7838" i="3"/>
  <c r="V7835" i="3"/>
  <c r="V7832" i="3"/>
  <c r="V7829" i="3"/>
  <c r="V7826" i="3"/>
  <c r="V7823" i="3"/>
  <c r="V7820" i="3"/>
  <c r="V7817" i="3"/>
  <c r="V7814" i="3"/>
  <c r="V7811" i="3"/>
  <c r="V7808" i="3"/>
  <c r="V7805" i="3"/>
  <c r="V7802" i="3"/>
  <c r="V7799" i="3"/>
  <c r="V7796" i="3"/>
  <c r="V7793" i="3"/>
  <c r="V7790" i="3"/>
  <c r="V7787" i="3"/>
  <c r="V7784" i="3"/>
  <c r="V7781" i="3"/>
  <c r="V7778" i="3"/>
  <c r="V7775" i="3"/>
  <c r="V7772" i="3"/>
  <c r="V7769" i="3"/>
  <c r="V7766" i="3"/>
  <c r="V7763" i="3"/>
  <c r="V7760" i="3"/>
  <c r="V7757" i="3"/>
  <c r="V7754" i="3"/>
  <c r="V7751" i="3"/>
  <c r="V7748" i="3"/>
  <c r="V7745" i="3"/>
  <c r="V7742" i="3"/>
  <c r="V7739" i="3"/>
  <c r="V7736" i="3"/>
  <c r="W2240" i="3"/>
  <c r="W2204" i="3"/>
  <c r="W2168" i="3"/>
  <c r="W2132" i="3"/>
  <c r="W2096" i="3"/>
  <c r="W2060" i="3"/>
  <c r="W2024" i="3"/>
  <c r="W1988" i="3"/>
  <c r="W1952" i="3"/>
  <c r="W1916" i="3"/>
  <c r="W1882" i="3"/>
  <c r="W1864" i="3"/>
  <c r="W1848" i="3"/>
  <c r="W1836" i="3"/>
  <c r="W1824" i="3"/>
  <c r="W1812" i="3"/>
  <c r="W1800" i="3"/>
  <c r="W1788" i="3"/>
  <c r="W1776" i="3"/>
  <c r="W1764" i="3"/>
  <c r="W1752" i="3"/>
  <c r="W1740" i="3"/>
  <c r="W1728" i="3"/>
  <c r="W1716" i="3"/>
  <c r="W1708" i="3"/>
  <c r="W1698" i="3"/>
  <c r="W1690" i="3"/>
  <c r="W1680" i="3"/>
  <c r="W1672" i="3"/>
  <c r="W1662" i="3"/>
  <c r="W1654" i="3"/>
  <c r="W1644" i="3"/>
  <c r="W1636" i="3"/>
  <c r="W1626" i="3"/>
  <c r="W1618" i="3"/>
  <c r="W1608" i="3"/>
  <c r="W1600" i="3"/>
  <c r="W1590" i="3"/>
  <c r="W1582" i="3"/>
  <c r="W1572" i="3"/>
  <c r="W1564" i="3"/>
  <c r="W1554" i="3"/>
  <c r="W1546" i="3"/>
  <c r="W1536" i="3"/>
  <c r="W1528" i="3"/>
  <c r="W1518" i="3"/>
  <c r="W1510" i="3"/>
  <c r="W1500" i="3"/>
  <c r="W1492" i="3"/>
  <c r="W1482" i="3"/>
  <c r="W1474" i="3"/>
  <c r="W1464" i="3"/>
  <c r="W1456" i="3"/>
  <c r="W1446" i="3"/>
  <c r="W1438" i="3"/>
  <c r="W1428" i="3"/>
  <c r="W1420" i="3"/>
  <c r="W1410" i="3"/>
  <c r="W1402" i="3"/>
  <c r="W1392" i="3"/>
  <c r="W1384" i="3"/>
  <c r="W1374" i="3"/>
  <c r="W1366" i="3"/>
  <c r="W1356" i="3"/>
  <c r="W1348" i="3"/>
  <c r="W1340" i="3"/>
  <c r="W1333" i="3"/>
  <c r="W1326" i="3"/>
  <c r="W1319" i="3"/>
  <c r="W1312" i="3"/>
  <c r="W1304" i="3"/>
  <c r="W1297" i="3"/>
  <c r="W1290" i="3"/>
  <c r="W1283" i="3"/>
  <c r="W1276" i="3"/>
  <c r="W1268" i="3"/>
  <c r="W1261" i="3"/>
  <c r="W1254" i="3"/>
  <c r="W1247" i="3"/>
  <c r="W1240" i="3"/>
  <c r="W1232" i="3"/>
  <c r="W1225" i="3"/>
  <c r="W1218" i="3"/>
  <c r="W1211" i="3"/>
  <c r="W1204" i="3"/>
  <c r="W1196" i="3"/>
  <c r="W1189" i="3"/>
  <c r="W1182" i="3"/>
  <c r="W1175" i="3"/>
  <c r="W1168" i="3"/>
  <c r="W1160" i="3"/>
  <c r="W1153" i="3"/>
  <c r="W1146" i="3"/>
  <c r="W1139" i="3"/>
  <c r="W1132" i="3"/>
  <c r="W1124" i="3"/>
  <c r="W1117" i="3"/>
  <c r="W1110" i="3"/>
  <c r="W1103" i="3"/>
  <c r="W1096" i="3"/>
  <c r="W1088" i="3"/>
  <c r="W1081" i="3"/>
  <c r="W1074" i="3"/>
  <c r="W1067" i="3"/>
  <c r="W1060" i="3"/>
  <c r="W1052" i="3"/>
  <c r="W1045" i="3"/>
  <c r="W1038" i="3"/>
  <c r="W1031" i="3"/>
  <c r="W1024" i="3"/>
  <c r="W1016" i="3"/>
  <c r="W1009" i="3"/>
  <c r="W1002" i="3"/>
  <c r="W995" i="3"/>
  <c r="W988" i="3"/>
  <c r="W980" i="3"/>
  <c r="W973" i="3"/>
  <c r="W966" i="3"/>
  <c r="W959" i="3"/>
  <c r="W952" i="3"/>
  <c r="W944" i="3"/>
  <c r="W937" i="3"/>
  <c r="W930" i="3"/>
  <c r="W923" i="3"/>
  <c r="W916" i="3"/>
  <c r="W908" i="3"/>
  <c r="W901" i="3"/>
  <c r="W894" i="3"/>
  <c r="W887" i="3"/>
  <c r="W880" i="3"/>
  <c r="W872" i="3"/>
  <c r="W865" i="3"/>
  <c r="W858" i="3"/>
  <c r="W851" i="3"/>
  <c r="W844" i="3"/>
  <c r="W836" i="3"/>
  <c r="W829" i="3"/>
  <c r="W822" i="3"/>
  <c r="W815" i="3"/>
  <c r="W808" i="3"/>
  <c r="W800" i="3"/>
  <c r="W793" i="3"/>
  <c r="W786" i="3"/>
  <c r="W779" i="3"/>
  <c r="W772" i="3"/>
  <c r="W764" i="3"/>
  <c r="W757" i="3"/>
  <c r="W750" i="3"/>
  <c r="W743" i="3"/>
  <c r="W736" i="3"/>
  <c r="W728" i="3"/>
  <c r="W721" i="3"/>
  <c r="W714" i="3"/>
  <c r="W707" i="3"/>
  <c r="W700" i="3"/>
  <c r="W692" i="3"/>
  <c r="W685" i="3"/>
  <c r="W678" i="3"/>
  <c r="W671" i="3"/>
  <c r="W664" i="3"/>
  <c r="W656" i="3"/>
  <c r="W649" i="3"/>
  <c r="W642" i="3"/>
  <c r="W635" i="3"/>
  <c r="W628" i="3"/>
  <c r="W620" i="3"/>
  <c r="W613" i="3"/>
  <c r="W606" i="3"/>
  <c r="W599" i="3"/>
  <c r="W592" i="3"/>
  <c r="W584" i="3"/>
  <c r="W577" i="3"/>
  <c r="W570" i="3"/>
  <c r="W563" i="3"/>
  <c r="W556" i="3"/>
  <c r="W548" i="3"/>
  <c r="W541" i="3"/>
  <c r="W534" i="3"/>
  <c r="W527" i="3"/>
  <c r="W520" i="3"/>
  <c r="W512" i="3"/>
  <c r="W505" i="3"/>
  <c r="W498" i="3"/>
  <c r="W491" i="3"/>
  <c r="W484" i="3"/>
  <c r="W476" i="3"/>
  <c r="W469" i="3"/>
  <c r="W462" i="3"/>
  <c r="W455" i="3"/>
  <c r="W448" i="3"/>
  <c r="W440" i="3"/>
  <c r="W433" i="3"/>
  <c r="W426" i="3"/>
  <c r="W419" i="3"/>
  <c r="W412" i="3"/>
  <c r="W404" i="3"/>
  <c r="W397" i="3"/>
  <c r="W390" i="3"/>
  <c r="W383" i="3"/>
  <c r="W376" i="3"/>
  <c r="W368" i="3"/>
  <c r="W361" i="3"/>
  <c r="W354" i="3"/>
  <c r="W347" i="3"/>
  <c r="W340" i="3"/>
  <c r="W332" i="3"/>
  <c r="W325" i="3"/>
  <c r="W318" i="3"/>
  <c r="W311" i="3"/>
  <c r="W304" i="3"/>
  <c r="W296" i="3"/>
  <c r="W289" i="3"/>
  <c r="W282" i="3"/>
  <c r="W275" i="3"/>
  <c r="W268" i="3"/>
  <c r="W260" i="3"/>
  <c r="W253" i="3"/>
  <c r="W246" i="3"/>
  <c r="W239" i="3"/>
  <c r="W232" i="3"/>
  <c r="W224" i="3"/>
  <c r="W217" i="3"/>
  <c r="W210" i="3"/>
  <c r="W203" i="3"/>
  <c r="W196" i="3"/>
  <c r="W188" i="3"/>
  <c r="W181" i="3"/>
  <c r="W174" i="3"/>
  <c r="W167" i="3"/>
  <c r="W160" i="3"/>
  <c r="W152" i="3"/>
  <c r="W145" i="3"/>
  <c r="W138" i="3"/>
  <c r="W131" i="3"/>
  <c r="W124" i="3"/>
  <c r="W116" i="3"/>
  <c r="W109" i="3"/>
  <c r="W102" i="3"/>
  <c r="W95" i="3"/>
  <c r="W88" i="3"/>
  <c r="W80" i="3"/>
  <c r="W73" i="3"/>
  <c r="W67" i="3"/>
  <c r="W61" i="3"/>
  <c r="W55" i="3"/>
  <c r="W49" i="3"/>
  <c r="W43" i="3"/>
  <c r="W37" i="3"/>
  <c r="W31" i="3"/>
  <c r="W25" i="3"/>
  <c r="W19" i="3"/>
  <c r="W13" i="3"/>
  <c r="U8009" i="3"/>
  <c r="U8006" i="3"/>
  <c r="U8003" i="3"/>
  <c r="U8000" i="3"/>
  <c r="U7997" i="3"/>
  <c r="U7994" i="3"/>
  <c r="U7991" i="3"/>
  <c r="U7988" i="3"/>
  <c r="U7985" i="3"/>
  <c r="U7982" i="3"/>
  <c r="U7979" i="3"/>
  <c r="U7976" i="3"/>
  <c r="U7973" i="3"/>
  <c r="U7970" i="3"/>
  <c r="U7967" i="3"/>
  <c r="U7964" i="3"/>
  <c r="U7961" i="3"/>
  <c r="U7958" i="3"/>
  <c r="U7955" i="3"/>
  <c r="U7952" i="3"/>
  <c r="U7949" i="3"/>
  <c r="U7946" i="3"/>
  <c r="U7943" i="3"/>
  <c r="U7940" i="3"/>
  <c r="U7937" i="3"/>
  <c r="U7934" i="3"/>
  <c r="U7931" i="3"/>
  <c r="U7928" i="3"/>
  <c r="U7925" i="3"/>
  <c r="U7922" i="3"/>
  <c r="U7919" i="3"/>
  <c r="U7916" i="3"/>
  <c r="U7913" i="3"/>
  <c r="U7910" i="3"/>
  <c r="U7907" i="3"/>
  <c r="U7904" i="3"/>
  <c r="U7901" i="3"/>
  <c r="U7898" i="3"/>
  <c r="U7895" i="3"/>
  <c r="U7892" i="3"/>
  <c r="U7889" i="3"/>
  <c r="U7886" i="3"/>
  <c r="U7883" i="3"/>
  <c r="U7880" i="3"/>
  <c r="U7877" i="3"/>
  <c r="U7874" i="3"/>
  <c r="U7871" i="3"/>
  <c r="U7868" i="3"/>
  <c r="U7865" i="3"/>
  <c r="U7862" i="3"/>
  <c r="U7859" i="3"/>
  <c r="U7856" i="3"/>
  <c r="U7853" i="3"/>
  <c r="U7850" i="3"/>
  <c r="U7847" i="3"/>
  <c r="U7844" i="3"/>
  <c r="U7841" i="3"/>
  <c r="U7838" i="3"/>
  <c r="U7835" i="3"/>
  <c r="U7832" i="3"/>
  <c r="U7829" i="3"/>
  <c r="U7826" i="3"/>
  <c r="U7823" i="3"/>
  <c r="U7820" i="3"/>
  <c r="U7817" i="3"/>
  <c r="U7814" i="3"/>
  <c r="U7811" i="3"/>
  <c r="AK7811" i="3" s="1"/>
  <c r="U7808" i="3"/>
  <c r="U7805" i="3"/>
  <c r="U7802" i="3"/>
  <c r="U7799" i="3"/>
  <c r="U7796" i="3"/>
  <c r="AK7796" i="3" s="1"/>
  <c r="U7793" i="3"/>
  <c r="AK7793" i="3" s="1"/>
  <c r="U7790" i="3"/>
  <c r="U7787" i="3"/>
  <c r="U7784" i="3"/>
  <c r="U7781" i="3"/>
  <c r="U7778" i="3"/>
  <c r="AK7778" i="3" s="1"/>
  <c r="U7775" i="3"/>
  <c r="U7772" i="3"/>
  <c r="U7769" i="3"/>
  <c r="U7766" i="3"/>
  <c r="U7763" i="3"/>
  <c r="U7760" i="3"/>
  <c r="AK7760" i="3" s="1"/>
  <c r="U7757" i="3"/>
  <c r="AK7757" i="3" s="1"/>
  <c r="U7754" i="3"/>
  <c r="U7751" i="3"/>
  <c r="U7748" i="3"/>
  <c r="U7745" i="3"/>
  <c r="U7742" i="3"/>
  <c r="AK7742" i="3" s="1"/>
  <c r="U7739" i="3"/>
  <c r="AK7739" i="3" s="1"/>
  <c r="U7736" i="3"/>
  <c r="U7733" i="3"/>
  <c r="U7730" i="3"/>
  <c r="U7727" i="3"/>
  <c r="U7724" i="3"/>
  <c r="AK7724" i="3" s="1"/>
  <c r="U7721" i="3"/>
  <c r="U7718" i="3"/>
  <c r="U7715" i="3"/>
  <c r="U7712" i="3"/>
  <c r="U7709" i="3"/>
  <c r="U7706" i="3"/>
  <c r="AK7706" i="3" s="1"/>
  <c r="U7703" i="3"/>
  <c r="AK7703" i="3" s="1"/>
  <c r="U7700" i="3"/>
  <c r="U7697" i="3"/>
  <c r="U7694" i="3"/>
  <c r="U7691" i="3"/>
  <c r="U7688" i="3"/>
  <c r="AK7688" i="3" s="1"/>
  <c r="U7685" i="3"/>
  <c r="AK7685" i="3" s="1"/>
  <c r="U7682" i="3"/>
  <c r="U7679" i="3"/>
  <c r="U7676" i="3"/>
  <c r="U7673" i="3"/>
  <c r="U7670" i="3"/>
  <c r="AK7670" i="3" s="1"/>
  <c r="U7667" i="3"/>
  <c r="U7664" i="3"/>
  <c r="U7661" i="3"/>
  <c r="U7658" i="3"/>
  <c r="U7655" i="3"/>
  <c r="U7652" i="3"/>
  <c r="AK7652" i="3" s="1"/>
  <c r="U7649" i="3"/>
  <c r="AK7649" i="3" s="1"/>
  <c r="U7646" i="3"/>
  <c r="U7643" i="3"/>
  <c r="U7640" i="3"/>
  <c r="U7637" i="3"/>
  <c r="U7634" i="3"/>
  <c r="AK7634" i="3" s="1"/>
  <c r="U7631" i="3"/>
  <c r="AK7631" i="3" s="1"/>
  <c r="U7628" i="3"/>
  <c r="U7625" i="3"/>
  <c r="U7622" i="3"/>
  <c r="U7619" i="3"/>
  <c r="U7616" i="3"/>
  <c r="AK7616" i="3" s="1"/>
  <c r="U7613" i="3"/>
  <c r="U7610" i="3"/>
  <c r="U7607" i="3"/>
  <c r="U7604" i="3"/>
  <c r="U7601" i="3"/>
  <c r="U7598" i="3"/>
  <c r="AK7598" i="3" s="1"/>
  <c r="U7595" i="3"/>
  <c r="AK7595" i="3" s="1"/>
  <c r="U7592" i="3"/>
  <c r="U7589" i="3"/>
  <c r="U7586" i="3"/>
  <c r="U7583" i="3"/>
  <c r="U7580" i="3"/>
  <c r="AK7580" i="3" s="1"/>
  <c r="U7577" i="3"/>
  <c r="AK7577" i="3" s="1"/>
  <c r="U7574" i="3"/>
  <c r="U7571" i="3"/>
  <c r="U7568" i="3"/>
  <c r="U7565" i="3"/>
  <c r="U7562" i="3"/>
  <c r="AK7562" i="3" s="1"/>
  <c r="U7559" i="3"/>
  <c r="U7556" i="3"/>
  <c r="U7553" i="3"/>
  <c r="U7550" i="3"/>
  <c r="U7547" i="3"/>
  <c r="U7544" i="3"/>
  <c r="AK7544" i="3" s="1"/>
  <c r="U7541" i="3"/>
  <c r="AK7541" i="3" s="1"/>
  <c r="U7538" i="3"/>
  <c r="W2234" i="3"/>
  <c r="W2198" i="3"/>
  <c r="W2162" i="3"/>
  <c r="W2126" i="3"/>
  <c r="W2090" i="3"/>
  <c r="W2054" i="3"/>
  <c r="W2018" i="3"/>
  <c r="W1982" i="3"/>
  <c r="W1946" i="3"/>
  <c r="W1910" i="3"/>
  <c r="W1880" i="3"/>
  <c r="W1862" i="3"/>
  <c r="W1846" i="3"/>
  <c r="W1834" i="3"/>
  <c r="W1822" i="3"/>
  <c r="W1810" i="3"/>
  <c r="W1798" i="3"/>
  <c r="W1786" i="3"/>
  <c r="W1774" i="3"/>
  <c r="W1762" i="3"/>
  <c r="W1750" i="3"/>
  <c r="W1738" i="3"/>
  <c r="W1726" i="3"/>
  <c r="W1715" i="3"/>
  <c r="W1706" i="3"/>
  <c r="W1697" i="3"/>
  <c r="W1688" i="3"/>
  <c r="W1679" i="3"/>
  <c r="W1670" i="3"/>
  <c r="W1661" i="3"/>
  <c r="W1652" i="3"/>
  <c r="W1643" i="3"/>
  <c r="W1634" i="3"/>
  <c r="W1625" i="3"/>
  <c r="W1616" i="3"/>
  <c r="W1607" i="3"/>
  <c r="W1598" i="3"/>
  <c r="W1589" i="3"/>
  <c r="W1580" i="3"/>
  <c r="W1571" i="3"/>
  <c r="W1562" i="3"/>
  <c r="W1553" i="3"/>
  <c r="W1544" i="3"/>
  <c r="W1535" i="3"/>
  <c r="W1526" i="3"/>
  <c r="W1517" i="3"/>
  <c r="W1508" i="3"/>
  <c r="W1499" i="3"/>
  <c r="W1490" i="3"/>
  <c r="W1481" i="3"/>
  <c r="W1472" i="3"/>
  <c r="W1463" i="3"/>
  <c r="W1454" i="3"/>
  <c r="W1445" i="3"/>
  <c r="W1436" i="3"/>
  <c r="W1427" i="3"/>
  <c r="W1418" i="3"/>
  <c r="W1409" i="3"/>
  <c r="W1400" i="3"/>
  <c r="W1391" i="3"/>
  <c r="W1382" i="3"/>
  <c r="W1373" i="3"/>
  <c r="W1364" i="3"/>
  <c r="W1355" i="3"/>
  <c r="W1346" i="3"/>
  <c r="W1339" i="3"/>
  <c r="W1332" i="3"/>
  <c r="W1325" i="3"/>
  <c r="W1318" i="3"/>
  <c r="W1310" i="3"/>
  <c r="W1303" i="3"/>
  <c r="W1296" i="3"/>
  <c r="W1289" i="3"/>
  <c r="W1282" i="3"/>
  <c r="W1274" i="3"/>
  <c r="W1267" i="3"/>
  <c r="W1260" i="3"/>
  <c r="W1253" i="3"/>
  <c r="W1246" i="3"/>
  <c r="W1238" i="3"/>
  <c r="W1231" i="3"/>
  <c r="W1224" i="3"/>
  <c r="W1217" i="3"/>
  <c r="W1210" i="3"/>
  <c r="W1202" i="3"/>
  <c r="W1195" i="3"/>
  <c r="W1188" i="3"/>
  <c r="W1181" i="3"/>
  <c r="W1174" i="3"/>
  <c r="W1166" i="3"/>
  <c r="W1159" i="3"/>
  <c r="W1152" i="3"/>
  <c r="W1145" i="3"/>
  <c r="W1138" i="3"/>
  <c r="W1130" i="3"/>
  <c r="W1123" i="3"/>
  <c r="W1116" i="3"/>
  <c r="W1109" i="3"/>
  <c r="W1102" i="3"/>
  <c r="W1094" i="3"/>
  <c r="W1087" i="3"/>
  <c r="W1080" i="3"/>
  <c r="W1073" i="3"/>
  <c r="W1066" i="3"/>
  <c r="W1058" i="3"/>
  <c r="W1051" i="3"/>
  <c r="W1044" i="3"/>
  <c r="W1037" i="3"/>
  <c r="W1030" i="3"/>
  <c r="W1022" i="3"/>
  <c r="W1015" i="3"/>
  <c r="W1008" i="3"/>
  <c r="W1001" i="3"/>
  <c r="W994" i="3"/>
  <c r="W986" i="3"/>
  <c r="W979" i="3"/>
  <c r="W972" i="3"/>
  <c r="W965" i="3"/>
  <c r="W958" i="3"/>
  <c r="W950" i="3"/>
  <c r="W943" i="3"/>
  <c r="W936" i="3"/>
  <c r="W929" i="3"/>
  <c r="W922" i="3"/>
  <c r="W914" i="3"/>
  <c r="W907" i="3"/>
  <c r="W900" i="3"/>
  <c r="W893" i="3"/>
  <c r="W886" i="3"/>
  <c r="W878" i="3"/>
  <c r="W871" i="3"/>
  <c r="W864" i="3"/>
  <c r="W857" i="3"/>
  <c r="W850" i="3"/>
  <c r="W842" i="3"/>
  <c r="W835" i="3"/>
  <c r="W828" i="3"/>
  <c r="W821" i="3"/>
  <c r="W814" i="3"/>
  <c r="W806" i="3"/>
  <c r="W799" i="3"/>
  <c r="W792" i="3"/>
  <c r="W785" i="3"/>
  <c r="W778" i="3"/>
  <c r="W770" i="3"/>
  <c r="W763" i="3"/>
  <c r="W756" i="3"/>
  <c r="W749" i="3"/>
  <c r="W742" i="3"/>
  <c r="W734" i="3"/>
  <c r="W727" i="3"/>
  <c r="W720" i="3"/>
  <c r="W713" i="3"/>
  <c r="W706" i="3"/>
  <c r="W698" i="3"/>
  <c r="W691" i="3"/>
  <c r="W684" i="3"/>
  <c r="W677" i="3"/>
  <c r="W670" i="3"/>
  <c r="W662" i="3"/>
  <c r="W655" i="3"/>
  <c r="W648" i="3"/>
  <c r="W641" i="3"/>
  <c r="W634" i="3"/>
  <c r="W626" i="3"/>
  <c r="W619" i="3"/>
  <c r="W612" i="3"/>
  <c r="W605" i="3"/>
  <c r="W598" i="3"/>
  <c r="W590" i="3"/>
  <c r="W583" i="3"/>
  <c r="W576" i="3"/>
  <c r="W569" i="3"/>
  <c r="W562" i="3"/>
  <c r="W554" i="3"/>
  <c r="W547" i="3"/>
  <c r="W540" i="3"/>
  <c r="W533" i="3"/>
  <c r="W526" i="3"/>
  <c r="W518" i="3"/>
  <c r="W511" i="3"/>
  <c r="W504" i="3"/>
  <c r="W497" i="3"/>
  <c r="W490" i="3"/>
  <c r="W482" i="3"/>
  <c r="W475" i="3"/>
  <c r="W468" i="3"/>
  <c r="W461" i="3"/>
  <c r="W454" i="3"/>
  <c r="W446" i="3"/>
  <c r="W439" i="3"/>
  <c r="W432" i="3"/>
  <c r="W425" i="3"/>
  <c r="W418" i="3"/>
  <c r="W410" i="3"/>
  <c r="W403" i="3"/>
  <c r="W396" i="3"/>
  <c r="W389" i="3"/>
  <c r="W382" i="3"/>
  <c r="W374" i="3"/>
  <c r="W367" i="3"/>
  <c r="W360" i="3"/>
  <c r="W353" i="3"/>
  <c r="W346" i="3"/>
  <c r="W338" i="3"/>
  <c r="W331" i="3"/>
  <c r="W324" i="3"/>
  <c r="W317" i="3"/>
  <c r="W310" i="3"/>
  <c r="W302" i="3"/>
  <c r="W295" i="3"/>
  <c r="W288" i="3"/>
  <c r="W281" i="3"/>
  <c r="W274" i="3"/>
  <c r="W266" i="3"/>
  <c r="W259" i="3"/>
  <c r="W252" i="3"/>
  <c r="W245" i="3"/>
  <c r="W238" i="3"/>
  <c r="W230" i="3"/>
  <c r="W223" i="3"/>
  <c r="W216" i="3"/>
  <c r="W209" i="3"/>
  <c r="W202" i="3"/>
  <c r="W194" i="3"/>
  <c r="W187" i="3"/>
  <c r="W180" i="3"/>
  <c r="W173" i="3"/>
  <c r="W166" i="3"/>
  <c r="W158" i="3"/>
  <c r="W151" i="3"/>
  <c r="W144" i="3"/>
  <c r="W137" i="3"/>
  <c r="W130" i="3"/>
  <c r="W122" i="3"/>
  <c r="W115" i="3"/>
  <c r="W108" i="3"/>
  <c r="W101" i="3"/>
  <c r="W94" i="3"/>
  <c r="W86" i="3"/>
  <c r="W79" i="3"/>
  <c r="W72" i="3"/>
  <c r="W66" i="3"/>
  <c r="W60" i="3"/>
  <c r="W54" i="3"/>
  <c r="W48" i="3"/>
  <c r="W42" i="3"/>
  <c r="W36" i="3"/>
  <c r="W30" i="3"/>
  <c r="W24" i="3"/>
  <c r="W18" i="3"/>
  <c r="W12" i="3"/>
  <c r="V8008" i="3"/>
  <c r="V8005" i="3"/>
  <c r="V8002" i="3"/>
  <c r="V7999" i="3"/>
  <c r="V7996" i="3"/>
  <c r="V7993" i="3"/>
  <c r="V7990" i="3"/>
  <c r="V7987" i="3"/>
  <c r="V7984" i="3"/>
  <c r="V7981" i="3"/>
  <c r="V7978" i="3"/>
  <c r="V7975" i="3"/>
  <c r="V7972" i="3"/>
  <c r="V7969" i="3"/>
  <c r="V7966" i="3"/>
  <c r="V7963" i="3"/>
  <c r="V7960" i="3"/>
  <c r="V7957" i="3"/>
  <c r="V7954" i="3"/>
  <c r="V7951" i="3"/>
  <c r="V7948" i="3"/>
  <c r="V7945" i="3"/>
  <c r="V7942" i="3"/>
  <c r="V7939" i="3"/>
  <c r="V7936" i="3"/>
  <c r="V7933" i="3"/>
  <c r="V7930" i="3"/>
  <c r="V7927" i="3"/>
  <c r="V7924" i="3"/>
  <c r="V7921" i="3"/>
  <c r="V7918" i="3"/>
  <c r="V7915" i="3"/>
  <c r="V7912" i="3"/>
  <c r="V7909" i="3"/>
  <c r="V7906" i="3"/>
  <c r="V7903" i="3"/>
  <c r="V7900" i="3"/>
  <c r="V7897" i="3"/>
  <c r="V7894" i="3"/>
  <c r="V7891" i="3"/>
  <c r="V7888" i="3"/>
  <c r="V7885" i="3"/>
  <c r="V7882" i="3"/>
  <c r="V7879" i="3"/>
  <c r="V7876" i="3"/>
  <c r="V7873" i="3"/>
  <c r="V7870" i="3"/>
  <c r="V7867" i="3"/>
  <c r="V7864" i="3"/>
  <c r="V7861" i="3"/>
  <c r="V7858" i="3"/>
  <c r="V7855" i="3"/>
  <c r="V7852" i="3"/>
  <c r="V7849" i="3"/>
  <c r="V7846" i="3"/>
  <c r="V7843" i="3"/>
  <c r="V7840" i="3"/>
  <c r="V7837" i="3"/>
  <c r="V7834" i="3"/>
  <c r="V7831" i="3"/>
  <c r="V7828" i="3"/>
  <c r="V7825" i="3"/>
  <c r="V7822" i="3"/>
  <c r="V7819" i="3"/>
  <c r="V7816" i="3"/>
  <c r="V7813" i="3"/>
  <c r="V7810" i="3"/>
  <c r="AL7810" i="3" s="1"/>
  <c r="V7807" i="3"/>
  <c r="V7804" i="3"/>
  <c r="V7801" i="3"/>
  <c r="AL7801" i="3" s="1"/>
  <c r="V7798" i="3"/>
  <c r="V7795" i="3"/>
  <c r="AL7795" i="3" s="1"/>
  <c r="V7792" i="3"/>
  <c r="AL7792" i="3" s="1"/>
  <c r="V7789" i="3"/>
  <c r="V7786" i="3"/>
  <c r="V7783" i="3"/>
  <c r="AL7783" i="3" s="1"/>
  <c r="V7780" i="3"/>
  <c r="V7777" i="3"/>
  <c r="AL7777" i="3" s="1"/>
  <c r="V7774" i="3"/>
  <c r="AL7774" i="3" s="1"/>
  <c r="V7771" i="3"/>
  <c r="V7768" i="3"/>
  <c r="V7765" i="3"/>
  <c r="AL7765" i="3" s="1"/>
  <c r="V7762" i="3"/>
  <c r="V7759" i="3"/>
  <c r="AL7759" i="3" s="1"/>
  <c r="V7756" i="3"/>
  <c r="V7753" i="3"/>
  <c r="V7750" i="3"/>
  <c r="V7747" i="3"/>
  <c r="AL7747" i="3" s="1"/>
  <c r="V7744" i="3"/>
  <c r="V7741" i="3"/>
  <c r="AL7741" i="3" s="1"/>
  <c r="V7738" i="3"/>
  <c r="AL7738" i="3" s="1"/>
  <c r="V7735" i="3"/>
  <c r="V7732" i="3"/>
  <c r="V7729" i="3"/>
  <c r="AL7729" i="3" s="1"/>
  <c r="V7726" i="3"/>
  <c r="V7723" i="3"/>
  <c r="AL7723" i="3" s="1"/>
  <c r="V7720" i="3"/>
  <c r="AL7720" i="3" s="1"/>
  <c r="V7717" i="3"/>
  <c r="V7714" i="3"/>
  <c r="V7711" i="3"/>
  <c r="AL7711" i="3" s="1"/>
  <c r="V7708" i="3"/>
  <c r="V7705" i="3"/>
  <c r="AL7705" i="3" s="1"/>
  <c r="V7702" i="3"/>
  <c r="V7699" i="3"/>
  <c r="V7696" i="3"/>
  <c r="V7693" i="3"/>
  <c r="AL7693" i="3" s="1"/>
  <c r="V7690" i="3"/>
  <c r="V7687" i="3"/>
  <c r="AL7687" i="3" s="1"/>
  <c r="V7684" i="3"/>
  <c r="V7681" i="3"/>
  <c r="V7678" i="3"/>
  <c r="V7675" i="3"/>
  <c r="AL7675" i="3" s="1"/>
  <c r="V7672" i="3"/>
  <c r="V7669" i="3"/>
  <c r="AL7669" i="3" s="1"/>
  <c r="V7666" i="3"/>
  <c r="AL7666" i="3" s="1"/>
  <c r="V7663" i="3"/>
  <c r="V7660" i="3"/>
  <c r="V7657" i="3"/>
  <c r="AL7657" i="3" s="1"/>
  <c r="V7654" i="3"/>
  <c r="V7651" i="3"/>
  <c r="AL7651" i="3" s="1"/>
  <c r="V7648" i="3"/>
  <c r="AL7648" i="3" s="1"/>
  <c r="V7645" i="3"/>
  <c r="V7642" i="3"/>
  <c r="V7639" i="3"/>
  <c r="AL7639" i="3" s="1"/>
  <c r="V7636" i="3"/>
  <c r="V7633" i="3"/>
  <c r="AL7633" i="3" s="1"/>
  <c r="V7630" i="3"/>
  <c r="V7627" i="3"/>
  <c r="V7624" i="3"/>
  <c r="V7621" i="3"/>
  <c r="AL7621" i="3" s="1"/>
  <c r="V7618" i="3"/>
  <c r="V7615" i="3"/>
  <c r="AL7615" i="3" s="1"/>
  <c r="V7612" i="3"/>
  <c r="AL7612" i="3" s="1"/>
  <c r="V7609" i="3"/>
  <c r="V7606" i="3"/>
  <c r="V7603" i="3"/>
  <c r="AL7603" i="3" s="1"/>
  <c r="V7600" i="3"/>
  <c r="V7597" i="3"/>
  <c r="AL7597" i="3" s="1"/>
  <c r="V7594" i="3"/>
  <c r="AL7594" i="3" s="1"/>
  <c r="V7591" i="3"/>
  <c r="V7588" i="3"/>
  <c r="V7585" i="3"/>
  <c r="AL7585" i="3" s="1"/>
  <c r="V7582" i="3"/>
  <c r="V7579" i="3"/>
  <c r="AL7579" i="3" s="1"/>
  <c r="V7576" i="3"/>
  <c r="AL7576" i="3" s="1"/>
  <c r="V7573" i="3"/>
  <c r="V7570" i="3"/>
  <c r="V7567" i="3"/>
  <c r="AL7567" i="3" s="1"/>
  <c r="V7564" i="3"/>
  <c r="V7561" i="3"/>
  <c r="AL7561" i="3" s="1"/>
  <c r="V7558" i="3"/>
  <c r="AL7558" i="3" s="1"/>
  <c r="V7555" i="3"/>
  <c r="V7552" i="3"/>
  <c r="V7549" i="3"/>
  <c r="AL7549" i="3" s="1"/>
  <c r="V7546" i="3"/>
  <c r="V7543" i="3"/>
  <c r="AL7543" i="3" s="1"/>
  <c r="V7540" i="3"/>
  <c r="AL7540" i="3" s="1"/>
  <c r="V7537" i="3"/>
  <c r="V7534" i="3"/>
  <c r="V7531" i="3"/>
  <c r="AL7531" i="3" s="1"/>
  <c r="V7528" i="3"/>
  <c r="V7525" i="3"/>
  <c r="AL7525" i="3" s="1"/>
  <c r="V7522" i="3"/>
  <c r="AL7522" i="3" s="1"/>
  <c r="V7519" i="3"/>
  <c r="V7516" i="3"/>
  <c r="V7513" i="3"/>
  <c r="AL7513" i="3" s="1"/>
  <c r="V7510" i="3"/>
  <c r="V7507" i="3"/>
  <c r="AL7507" i="3" s="1"/>
  <c r="V7504" i="3"/>
  <c r="AL7504" i="3" s="1"/>
  <c r="V7501" i="3"/>
  <c r="V7498" i="3"/>
  <c r="V7495" i="3"/>
  <c r="AL7495" i="3" s="1"/>
  <c r="V7492" i="3"/>
  <c r="V7489" i="3"/>
  <c r="AL7489" i="3" s="1"/>
  <c r="V7486" i="3"/>
  <c r="AL7486" i="3" s="1"/>
  <c r="V7483" i="3"/>
  <c r="V7480" i="3"/>
  <c r="V7477" i="3"/>
  <c r="AL7477" i="3" s="1"/>
  <c r="V7474" i="3"/>
  <c r="V7471" i="3"/>
  <c r="AL7471" i="3" s="1"/>
  <c r="V7468" i="3"/>
  <c r="V7465" i="3"/>
  <c r="V7462" i="3"/>
  <c r="V7459" i="3"/>
  <c r="AL7459" i="3" s="1"/>
  <c r="V7456" i="3"/>
  <c r="V7453" i="3"/>
  <c r="AL7453" i="3" s="1"/>
  <c r="V7450" i="3"/>
  <c r="AL7450" i="3" s="1"/>
  <c r="V7447" i="3"/>
  <c r="V7444" i="3"/>
  <c r="V7441" i="3"/>
  <c r="AL7441" i="3" s="1"/>
  <c r="V7438" i="3"/>
  <c r="V7435" i="3"/>
  <c r="AL7435" i="3" s="1"/>
  <c r="V7432" i="3"/>
  <c r="V7429" i="3"/>
  <c r="V7426" i="3"/>
  <c r="V7423" i="3"/>
  <c r="AL7423" i="3" s="1"/>
  <c r="V7420" i="3"/>
  <c r="V7417" i="3"/>
  <c r="AL7417" i="3" s="1"/>
  <c r="V7414" i="3"/>
  <c r="AL7414" i="3" s="1"/>
  <c r="V7411" i="3"/>
  <c r="V7408" i="3"/>
  <c r="V7405" i="3"/>
  <c r="AL7405" i="3" s="1"/>
  <c r="V7402" i="3"/>
  <c r="V7399" i="3"/>
  <c r="AL7399" i="3" s="1"/>
  <c r="V7396" i="3"/>
  <c r="V7393" i="3"/>
  <c r="V7390" i="3"/>
  <c r="V7387" i="3"/>
  <c r="AL7387" i="3" s="1"/>
  <c r="V7384" i="3"/>
  <c r="V7381" i="3"/>
  <c r="AL7381" i="3" s="1"/>
  <c r="V7378" i="3"/>
  <c r="AL7378" i="3" s="1"/>
  <c r="V7375" i="3"/>
  <c r="V7372" i="3"/>
  <c r="V7369" i="3"/>
  <c r="AL7369" i="3" s="1"/>
  <c r="V7366" i="3"/>
  <c r="V7363" i="3"/>
  <c r="V7360" i="3"/>
  <c r="V7357" i="3"/>
  <c r="V7354" i="3"/>
  <c r="V7351" i="3"/>
  <c r="AL7351" i="3" s="1"/>
  <c r="V7348" i="3"/>
  <c r="V7345" i="3"/>
  <c r="AL7345" i="3" s="1"/>
  <c r="V7342" i="3"/>
  <c r="AL7342" i="3" s="1"/>
  <c r="V7339" i="3"/>
  <c r="V7336" i="3"/>
  <c r="V7333" i="3"/>
  <c r="AL7333" i="3" s="1"/>
  <c r="V7330" i="3"/>
  <c r="V7327" i="3"/>
  <c r="V7324" i="3"/>
  <c r="AL7324" i="3" s="1"/>
  <c r="V7321" i="3"/>
  <c r="V7318" i="3"/>
  <c r="V7315" i="3"/>
  <c r="AL7315" i="3" s="1"/>
  <c r="V7312" i="3"/>
  <c r="V7309" i="3"/>
  <c r="AL7309" i="3" s="1"/>
  <c r="V7306" i="3"/>
  <c r="AL7306" i="3" s="1"/>
  <c r="V7303" i="3"/>
  <c r="V7300" i="3"/>
  <c r="V7297" i="3"/>
  <c r="AL7297" i="3" s="1"/>
  <c r="V7294" i="3"/>
  <c r="V7291" i="3"/>
  <c r="AL7291" i="3" s="1"/>
  <c r="V7288" i="3"/>
  <c r="V7285" i="3"/>
  <c r="V7282" i="3"/>
  <c r="V7279" i="3"/>
  <c r="AL7279" i="3" s="1"/>
  <c r="V7276" i="3"/>
  <c r="V7273" i="3"/>
  <c r="AL7273" i="3" s="1"/>
  <c r="V7270" i="3"/>
  <c r="V7267" i="3"/>
  <c r="V7264" i="3"/>
  <c r="V7261" i="3"/>
  <c r="AL7261" i="3" s="1"/>
  <c r="V7258" i="3"/>
  <c r="V7255" i="3"/>
  <c r="AL7255" i="3" s="1"/>
  <c r="V7252" i="3"/>
  <c r="V7249" i="3"/>
  <c r="V7246" i="3"/>
  <c r="V7243" i="3"/>
  <c r="AL7243" i="3" s="1"/>
  <c r="V7240" i="3"/>
  <c r="V7237" i="3"/>
  <c r="AL7237" i="3" s="1"/>
  <c r="V7234" i="3"/>
  <c r="AL7234" i="3" s="1"/>
  <c r="V7231" i="3"/>
  <c r="V7228" i="3"/>
  <c r="V7225" i="3"/>
  <c r="AL7225" i="3" s="1"/>
  <c r="V7222" i="3"/>
  <c r="V7219" i="3"/>
  <c r="AL7219" i="3" s="1"/>
  <c r="V7216" i="3"/>
  <c r="AL7216" i="3" s="1"/>
  <c r="V7213" i="3"/>
  <c r="V7210" i="3"/>
  <c r="V7207" i="3"/>
  <c r="AL7207" i="3" s="1"/>
  <c r="V7204" i="3"/>
  <c r="V7201" i="3"/>
  <c r="V7198" i="3"/>
  <c r="AL7198" i="3" s="1"/>
  <c r="V7195" i="3"/>
  <c r="V7192" i="3"/>
  <c r="V7189" i="3"/>
  <c r="AL7189" i="3" s="1"/>
  <c r="V7186" i="3"/>
  <c r="V7183" i="3"/>
  <c r="AL7183" i="3" s="1"/>
  <c r="V7180" i="3"/>
  <c r="AL7180" i="3" s="1"/>
  <c r="V7177" i="3"/>
  <c r="V7174" i="3"/>
  <c r="V7171" i="3"/>
  <c r="AL7171" i="3" s="1"/>
  <c r="V7168" i="3"/>
  <c r="V7165" i="3"/>
  <c r="V7162" i="3"/>
  <c r="AL7162" i="3" s="1"/>
  <c r="V7159" i="3"/>
  <c r="V7156" i="3"/>
  <c r="V7153" i="3"/>
  <c r="AL7153" i="3" s="1"/>
  <c r="V7150" i="3"/>
  <c r="V7147" i="3"/>
  <c r="AL7147" i="3" s="1"/>
  <c r="V7144" i="3"/>
  <c r="V7141" i="3"/>
  <c r="V7138" i="3"/>
  <c r="V7135" i="3"/>
  <c r="AL7135" i="3" s="1"/>
  <c r="V7132" i="3"/>
  <c r="V7129" i="3"/>
  <c r="AL7129" i="3" s="1"/>
  <c r="V7126" i="3"/>
  <c r="AL7126" i="3" s="1"/>
  <c r="V7123" i="3"/>
  <c r="V7120" i="3"/>
  <c r="V7117" i="3"/>
  <c r="AL7117" i="3" s="1"/>
  <c r="V7114" i="3"/>
  <c r="V7111" i="3"/>
  <c r="V7108" i="3"/>
  <c r="V7105" i="3"/>
  <c r="V7102" i="3"/>
  <c r="V7099" i="3"/>
  <c r="AL7099" i="3" s="1"/>
  <c r="V7096" i="3"/>
  <c r="V7093" i="3"/>
  <c r="AL7093" i="3" s="1"/>
  <c r="V7090" i="3"/>
  <c r="AL7090" i="3" s="1"/>
  <c r="V7087" i="3"/>
  <c r="V7084" i="3"/>
  <c r="V7081" i="3"/>
  <c r="AL7081" i="3" s="1"/>
  <c r="V7078" i="3"/>
  <c r="V7075" i="3"/>
  <c r="AL7075" i="3" s="1"/>
  <c r="V7072" i="3"/>
  <c r="AL7072" i="3" s="1"/>
  <c r="V7069" i="3"/>
  <c r="V7066" i="3"/>
  <c r="V7063" i="3"/>
  <c r="AL7063" i="3" s="1"/>
  <c r="V7060" i="3"/>
  <c r="V7057" i="3"/>
  <c r="AL7057" i="3" s="1"/>
  <c r="V7054" i="3"/>
  <c r="AL7054" i="3" s="1"/>
  <c r="V7051" i="3"/>
  <c r="V7048" i="3"/>
  <c r="V7045" i="3"/>
  <c r="AL7045" i="3" s="1"/>
  <c r="V7042" i="3"/>
  <c r="V7039" i="3"/>
  <c r="AL7039" i="3" s="1"/>
  <c r="V7036" i="3"/>
  <c r="AL7036" i="3" s="1"/>
  <c r="V7033" i="3"/>
  <c r="V7030" i="3"/>
  <c r="V7027" i="3"/>
  <c r="AL7027" i="3" s="1"/>
  <c r="V7024" i="3"/>
  <c r="V7021" i="3"/>
  <c r="V7018" i="3"/>
  <c r="AL7018" i="3" s="1"/>
  <c r="V7015" i="3"/>
  <c r="V7012" i="3"/>
  <c r="V7009" i="3"/>
  <c r="AL7009" i="3" s="1"/>
  <c r="V7006" i="3"/>
  <c r="V7003" i="3"/>
  <c r="AL7003" i="3" s="1"/>
  <c r="V7000" i="3"/>
  <c r="AL7000" i="3" s="1"/>
  <c r="V6997" i="3"/>
  <c r="V6994" i="3"/>
  <c r="V6991" i="3"/>
  <c r="AL6991" i="3" s="1"/>
  <c r="V6988" i="3"/>
  <c r="V6985" i="3"/>
  <c r="AL6985" i="3" s="1"/>
  <c r="V6982" i="3"/>
  <c r="AL6982" i="3" s="1"/>
  <c r="V6979" i="3"/>
  <c r="V6976" i="3"/>
  <c r="V6973" i="3"/>
  <c r="AL6973" i="3" s="1"/>
  <c r="V6970" i="3"/>
  <c r="V6967" i="3"/>
  <c r="AL6967" i="3" s="1"/>
  <c r="V6964" i="3"/>
  <c r="V6961" i="3"/>
  <c r="V6958" i="3"/>
  <c r="V6955" i="3"/>
  <c r="AL6955" i="3" s="1"/>
  <c r="V6952" i="3"/>
  <c r="V6949" i="3"/>
  <c r="AL6949" i="3" s="1"/>
  <c r="V6946" i="3"/>
  <c r="AL6946" i="3" s="1"/>
  <c r="V6943" i="3"/>
  <c r="V6940" i="3"/>
  <c r="V6937" i="3"/>
  <c r="AL6937" i="3" s="1"/>
  <c r="V6934" i="3"/>
  <c r="V6931" i="3"/>
  <c r="AL6931" i="3" s="1"/>
  <c r="V6928" i="3"/>
  <c r="AL6928" i="3" s="1"/>
  <c r="V6925" i="3"/>
  <c r="V6922" i="3"/>
  <c r="V6919" i="3"/>
  <c r="AL6919" i="3" s="1"/>
  <c r="V6916" i="3"/>
  <c r="V6913" i="3"/>
  <c r="V6910" i="3"/>
  <c r="AL6910" i="3" s="1"/>
  <c r="V6907" i="3"/>
  <c r="V6904" i="3"/>
  <c r="V6901" i="3"/>
  <c r="AL6901" i="3" s="1"/>
  <c r="V6898" i="3"/>
  <c r="V6895" i="3"/>
  <c r="V6892" i="3"/>
  <c r="AL6892" i="3" s="1"/>
  <c r="V6889" i="3"/>
  <c r="V6886" i="3"/>
  <c r="V6883" i="3"/>
  <c r="AL6883" i="3" s="1"/>
  <c r="V6880" i="3"/>
  <c r="V6877" i="3"/>
  <c r="AL6877" i="3" s="1"/>
  <c r="V6874" i="3"/>
  <c r="AL6874" i="3" s="1"/>
  <c r="V6871" i="3"/>
  <c r="V6868" i="3"/>
  <c r="V6865" i="3"/>
  <c r="AL6865" i="3" s="1"/>
  <c r="V6862" i="3"/>
  <c r="V6859" i="3"/>
  <c r="AL6859" i="3" s="1"/>
  <c r="V6856" i="3"/>
  <c r="AL6856" i="3" s="1"/>
  <c r="V6853" i="3"/>
  <c r="V6850" i="3"/>
  <c r="V6847" i="3"/>
  <c r="AL6847" i="3" s="1"/>
  <c r="V6844" i="3"/>
  <c r="V6841" i="3"/>
  <c r="AL6841" i="3" s="1"/>
  <c r="V6838" i="3"/>
  <c r="AL6838" i="3" s="1"/>
  <c r="V6835" i="3"/>
  <c r="V6832" i="3"/>
  <c r="V6829" i="3"/>
  <c r="AL6829" i="3" s="1"/>
  <c r="V6826" i="3"/>
  <c r="V6823" i="3"/>
  <c r="AL6823" i="3" s="1"/>
  <c r="V6820" i="3"/>
  <c r="AL6820" i="3" s="1"/>
  <c r="V6817" i="3"/>
  <c r="V6814" i="3"/>
  <c r="V6811" i="3"/>
  <c r="AL6811" i="3" s="1"/>
  <c r="V6808" i="3"/>
  <c r="V6805" i="3"/>
  <c r="V6802" i="3"/>
  <c r="AL6802" i="3" s="1"/>
  <c r="V6799" i="3"/>
  <c r="V6796" i="3"/>
  <c r="V6793" i="3"/>
  <c r="AL6793" i="3" s="1"/>
  <c r="V6790" i="3"/>
  <c r="V6787" i="3"/>
  <c r="V6784" i="3"/>
  <c r="V6781" i="3"/>
  <c r="V6778" i="3"/>
  <c r="V6775" i="3"/>
  <c r="V6772" i="3"/>
  <c r="V6769" i="3"/>
  <c r="V6766" i="3"/>
  <c r="V6763" i="3"/>
  <c r="V6760" i="3"/>
  <c r="V6757" i="3"/>
  <c r="V6754" i="3"/>
  <c r="V6751" i="3"/>
  <c r="V6748" i="3"/>
  <c r="V6745" i="3"/>
  <c r="V6742" i="3"/>
  <c r="W2228" i="3"/>
  <c r="W2192" i="3"/>
  <c r="W2156" i="3"/>
  <c r="W2120" i="3"/>
  <c r="W2084" i="3"/>
  <c r="W2048" i="3"/>
  <c r="W2012" i="3"/>
  <c r="W1976" i="3"/>
  <c r="W1940" i="3"/>
  <c r="W1904" i="3"/>
  <c r="W1876" i="3"/>
  <c r="W1858" i="3"/>
  <c r="W1844" i="3"/>
  <c r="W1832" i="3"/>
  <c r="W1820" i="3"/>
  <c r="W1808" i="3"/>
  <c r="W1796" i="3"/>
  <c r="W1784" i="3"/>
  <c r="W1772" i="3"/>
  <c r="W1760" i="3"/>
  <c r="W1748" i="3"/>
  <c r="W1736" i="3"/>
  <c r="W1724" i="3"/>
  <c r="W1714" i="3"/>
  <c r="W1704" i="3"/>
  <c r="W1696" i="3"/>
  <c r="W1686" i="3"/>
  <c r="W1678" i="3"/>
  <c r="W1668" i="3"/>
  <c r="W1660" i="3"/>
  <c r="W1650" i="3"/>
  <c r="W1642" i="3"/>
  <c r="W1632" i="3"/>
  <c r="W1624" i="3"/>
  <c r="W1614" i="3"/>
  <c r="W1606" i="3"/>
  <c r="W1596" i="3"/>
  <c r="W1588" i="3"/>
  <c r="W1578" i="3"/>
  <c r="W1570" i="3"/>
  <c r="W1560" i="3"/>
  <c r="W1552" i="3"/>
  <c r="W1542" i="3"/>
  <c r="W1534" i="3"/>
  <c r="W1524" i="3"/>
  <c r="W1516" i="3"/>
  <c r="W1506" i="3"/>
  <c r="W1498" i="3"/>
  <c r="W1488" i="3"/>
  <c r="W1480" i="3"/>
  <c r="W1470" i="3"/>
  <c r="W1462" i="3"/>
  <c r="W1452" i="3"/>
  <c r="W1444" i="3"/>
  <c r="W1434" i="3"/>
  <c r="W1426" i="3"/>
  <c r="W1416" i="3"/>
  <c r="W1408" i="3"/>
  <c r="W1398" i="3"/>
  <c r="W1390" i="3"/>
  <c r="W1380" i="3"/>
  <c r="W1372" i="3"/>
  <c r="W1362" i="3"/>
  <c r="W1354" i="3"/>
  <c r="W1345" i="3"/>
  <c r="W1338" i="3"/>
  <c r="W1331" i="3"/>
  <c r="W1324" i="3"/>
  <c r="W1316" i="3"/>
  <c r="W1309" i="3"/>
  <c r="W1302" i="3"/>
  <c r="W1295" i="3"/>
  <c r="W1288" i="3"/>
  <c r="W1280" i="3"/>
  <c r="W1273" i="3"/>
  <c r="W1266" i="3"/>
  <c r="W1259" i="3"/>
  <c r="W1252" i="3"/>
  <c r="W1244" i="3"/>
  <c r="W1237" i="3"/>
  <c r="W1230" i="3"/>
  <c r="W1223" i="3"/>
  <c r="W1216" i="3"/>
  <c r="W1208" i="3"/>
  <c r="W1201" i="3"/>
  <c r="W1194" i="3"/>
  <c r="W1187" i="3"/>
  <c r="W1180" i="3"/>
  <c r="W1172" i="3"/>
  <c r="W1165" i="3"/>
  <c r="W1158" i="3"/>
  <c r="W1151" i="3"/>
  <c r="W1144" i="3"/>
  <c r="W1136" i="3"/>
  <c r="W1129" i="3"/>
  <c r="W1122" i="3"/>
  <c r="W1115" i="3"/>
  <c r="W1108" i="3"/>
  <c r="W1100" i="3"/>
  <c r="W1093" i="3"/>
  <c r="W1086" i="3"/>
  <c r="W1079" i="3"/>
  <c r="W1072" i="3"/>
  <c r="W1064" i="3"/>
  <c r="W1057" i="3"/>
  <c r="W1050" i="3"/>
  <c r="W1043" i="3"/>
  <c r="W1036" i="3"/>
  <c r="W1028" i="3"/>
  <c r="W1021" i="3"/>
  <c r="W1014" i="3"/>
  <c r="W1007" i="3"/>
  <c r="W1000" i="3"/>
  <c r="W992" i="3"/>
  <c r="W985" i="3"/>
  <c r="W978" i="3"/>
  <c r="W971" i="3"/>
  <c r="W964" i="3"/>
  <c r="W956" i="3"/>
  <c r="W949" i="3"/>
  <c r="W942" i="3"/>
  <c r="W935" i="3"/>
  <c r="W928" i="3"/>
  <c r="W920" i="3"/>
  <c r="W913" i="3"/>
  <c r="W906" i="3"/>
  <c r="W899" i="3"/>
  <c r="W892" i="3"/>
  <c r="W884" i="3"/>
  <c r="W877" i="3"/>
  <c r="W870" i="3"/>
  <c r="W863" i="3"/>
  <c r="W856" i="3"/>
  <c r="W848" i="3"/>
  <c r="W841" i="3"/>
  <c r="W834" i="3"/>
  <c r="W827" i="3"/>
  <c r="W820" i="3"/>
  <c r="W812" i="3"/>
  <c r="W805" i="3"/>
  <c r="W798" i="3"/>
  <c r="W791" i="3"/>
  <c r="W784" i="3"/>
  <c r="W776" i="3"/>
  <c r="W769" i="3"/>
  <c r="W762" i="3"/>
  <c r="W755" i="3"/>
  <c r="W748" i="3"/>
  <c r="W740" i="3"/>
  <c r="W733" i="3"/>
  <c r="W726" i="3"/>
  <c r="W719" i="3"/>
  <c r="W712" i="3"/>
  <c r="W704" i="3"/>
  <c r="W697" i="3"/>
  <c r="W690" i="3"/>
  <c r="W683" i="3"/>
  <c r="W676" i="3"/>
  <c r="W668" i="3"/>
  <c r="W661" i="3"/>
  <c r="W654" i="3"/>
  <c r="W647" i="3"/>
  <c r="W640" i="3"/>
  <c r="W632" i="3"/>
  <c r="W625" i="3"/>
  <c r="W618" i="3"/>
  <c r="W611" i="3"/>
  <c r="W604" i="3"/>
  <c r="W596" i="3"/>
  <c r="W589" i="3"/>
  <c r="W582" i="3"/>
  <c r="W575" i="3"/>
  <c r="W568" i="3"/>
  <c r="W560" i="3"/>
  <c r="W553" i="3"/>
  <c r="W546" i="3"/>
  <c r="W539" i="3"/>
  <c r="W532" i="3"/>
  <c r="W524" i="3"/>
  <c r="W517" i="3"/>
  <c r="W510" i="3"/>
  <c r="W503" i="3"/>
  <c r="W496" i="3"/>
  <c r="W488" i="3"/>
  <c r="W481" i="3"/>
  <c r="W474" i="3"/>
  <c r="W467" i="3"/>
  <c r="W460" i="3"/>
  <c r="W452" i="3"/>
  <c r="W445" i="3"/>
  <c r="W438" i="3"/>
  <c r="W431" i="3"/>
  <c r="W424" i="3"/>
  <c r="W416" i="3"/>
  <c r="W409" i="3"/>
  <c r="W402" i="3"/>
  <c r="W395" i="3"/>
  <c r="W388" i="3"/>
  <c r="W380" i="3"/>
  <c r="W373" i="3"/>
  <c r="W366" i="3"/>
  <c r="W359" i="3"/>
  <c r="W352" i="3"/>
  <c r="W344" i="3"/>
  <c r="W337" i="3"/>
  <c r="W330" i="3"/>
  <c r="W323" i="3"/>
  <c r="W316" i="3"/>
  <c r="W308" i="3"/>
  <c r="W301" i="3"/>
  <c r="W294" i="3"/>
  <c r="W287" i="3"/>
  <c r="W280" i="3"/>
  <c r="W272" i="3"/>
  <c r="W265" i="3"/>
  <c r="W258" i="3"/>
  <c r="W251" i="3"/>
  <c r="W244" i="3"/>
  <c r="W236" i="3"/>
  <c r="W229" i="3"/>
  <c r="W222" i="3"/>
  <c r="W215" i="3"/>
  <c r="W208" i="3"/>
  <c r="W200" i="3"/>
  <c r="W193" i="3"/>
  <c r="W186" i="3"/>
  <c r="W179" i="3"/>
  <c r="W172" i="3"/>
  <c r="W164" i="3"/>
  <c r="W157" i="3"/>
  <c r="W150" i="3"/>
  <c r="W143" i="3"/>
  <c r="W136" i="3"/>
  <c r="W128" i="3"/>
  <c r="W121" i="3"/>
  <c r="W114" i="3"/>
  <c r="W107" i="3"/>
  <c r="W100" i="3"/>
  <c r="W92" i="3"/>
  <c r="W85" i="3"/>
  <c r="W78" i="3"/>
  <c r="W71" i="3"/>
  <c r="W65" i="3"/>
  <c r="W59" i="3"/>
  <c r="W53" i="3"/>
  <c r="W47" i="3"/>
  <c r="W41" i="3"/>
  <c r="W35" i="3"/>
  <c r="W29" i="3"/>
  <c r="W23" i="3"/>
  <c r="W17" i="3"/>
  <c r="W11" i="3"/>
  <c r="U8008" i="3"/>
  <c r="AK8008" i="3" s="1"/>
  <c r="U8005" i="3"/>
  <c r="AK8005" i="3" s="1"/>
  <c r="U8002" i="3"/>
  <c r="U7999" i="3"/>
  <c r="U7996" i="3"/>
  <c r="U7993" i="3"/>
  <c r="U7990" i="3"/>
  <c r="AK7990" i="3" s="1"/>
  <c r="U7987" i="3"/>
  <c r="U7984" i="3"/>
  <c r="U7981" i="3"/>
  <c r="U7978" i="3"/>
  <c r="U7975" i="3"/>
  <c r="U7972" i="3"/>
  <c r="AK7972" i="3" s="1"/>
  <c r="U7969" i="3"/>
  <c r="AK7969" i="3" s="1"/>
  <c r="U7966" i="3"/>
  <c r="U7963" i="3"/>
  <c r="U7960" i="3"/>
  <c r="U7957" i="3"/>
  <c r="U7954" i="3"/>
  <c r="AK7954" i="3" s="1"/>
  <c r="U7951" i="3"/>
  <c r="U7948" i="3"/>
  <c r="U7945" i="3"/>
  <c r="U7942" i="3"/>
  <c r="U7939" i="3"/>
  <c r="U7936" i="3"/>
  <c r="AK7936" i="3" s="1"/>
  <c r="U7933" i="3"/>
  <c r="AK7933" i="3" s="1"/>
  <c r="U7930" i="3"/>
  <c r="U7927" i="3"/>
  <c r="U7924" i="3"/>
  <c r="U7921" i="3"/>
  <c r="U7918" i="3"/>
  <c r="AK7918" i="3" s="1"/>
  <c r="U7915" i="3"/>
  <c r="U7912" i="3"/>
  <c r="U7909" i="3"/>
  <c r="U7906" i="3"/>
  <c r="U7903" i="3"/>
  <c r="U7900" i="3"/>
  <c r="AK7900" i="3" s="1"/>
  <c r="U7897" i="3"/>
  <c r="AK7897" i="3" s="1"/>
  <c r="U7894" i="3"/>
  <c r="U7891" i="3"/>
  <c r="U7888" i="3"/>
  <c r="U7885" i="3"/>
  <c r="U7882" i="3"/>
  <c r="AK7882" i="3" s="1"/>
  <c r="U7879" i="3"/>
  <c r="U7876" i="3"/>
  <c r="U7873" i="3"/>
  <c r="U7870" i="3"/>
  <c r="U7867" i="3"/>
  <c r="U7864" i="3"/>
  <c r="AK7864" i="3" s="1"/>
  <c r="U7861" i="3"/>
  <c r="AK7861" i="3" s="1"/>
  <c r="U7858" i="3"/>
  <c r="U7855" i="3"/>
  <c r="U7852" i="3"/>
  <c r="U7849" i="3"/>
  <c r="U7846" i="3"/>
  <c r="AK7846" i="3" s="1"/>
  <c r="U7843" i="3"/>
  <c r="U7840" i="3"/>
  <c r="U7837" i="3"/>
  <c r="U7834" i="3"/>
  <c r="U7831" i="3"/>
  <c r="U7828" i="3"/>
  <c r="AK7828" i="3" s="1"/>
  <c r="U7825" i="3"/>
  <c r="AK7825" i="3" s="1"/>
  <c r="U7822" i="3"/>
  <c r="U7819" i="3"/>
  <c r="U7816" i="3"/>
  <c r="U7813" i="3"/>
  <c r="U7810" i="3"/>
  <c r="AK7810" i="3" s="1"/>
  <c r="U7807" i="3"/>
  <c r="U7804" i="3"/>
  <c r="U7801" i="3"/>
  <c r="U7798" i="3"/>
  <c r="U7795" i="3"/>
  <c r="U7792" i="3"/>
  <c r="AK7792" i="3" s="1"/>
  <c r="U7789" i="3"/>
  <c r="AK7789" i="3" s="1"/>
  <c r="U7786" i="3"/>
  <c r="U7783" i="3"/>
  <c r="U7780" i="3"/>
  <c r="U7777" i="3"/>
  <c r="U7774" i="3"/>
  <c r="AK7774" i="3" s="1"/>
  <c r="U7771" i="3"/>
  <c r="U7768" i="3"/>
  <c r="U7765" i="3"/>
  <c r="U7762" i="3"/>
  <c r="U7759" i="3"/>
  <c r="U7756" i="3"/>
  <c r="AK7756" i="3" s="1"/>
  <c r="U7753" i="3"/>
  <c r="AK7753" i="3" s="1"/>
  <c r="U7750" i="3"/>
  <c r="U7747" i="3"/>
  <c r="U7744" i="3"/>
  <c r="U7741" i="3"/>
  <c r="U7738" i="3"/>
  <c r="AK7738" i="3" s="1"/>
  <c r="U7735" i="3"/>
  <c r="U7732" i="3"/>
  <c r="U7729" i="3"/>
  <c r="U7726" i="3"/>
  <c r="U7723" i="3"/>
  <c r="U7720" i="3"/>
  <c r="AK7720" i="3" s="1"/>
  <c r="U7717" i="3"/>
  <c r="AK7717" i="3" s="1"/>
  <c r="U7714" i="3"/>
  <c r="U7711" i="3"/>
  <c r="U7708" i="3"/>
  <c r="U7705" i="3"/>
  <c r="U7702" i="3"/>
  <c r="AK7702" i="3" s="1"/>
  <c r="U7699" i="3"/>
  <c r="U7696" i="3"/>
  <c r="U7693" i="3"/>
  <c r="U7690" i="3"/>
  <c r="U7687" i="3"/>
  <c r="U7684" i="3"/>
  <c r="AK7684" i="3" s="1"/>
  <c r="U7681" i="3"/>
  <c r="AK7681" i="3" s="1"/>
  <c r="U7678" i="3"/>
  <c r="U7675" i="3"/>
  <c r="U7672" i="3"/>
  <c r="U7669" i="3"/>
  <c r="U7666" i="3"/>
  <c r="AK7666" i="3" s="1"/>
  <c r="U7663" i="3"/>
  <c r="U7660" i="3"/>
  <c r="U7657" i="3"/>
  <c r="U7654" i="3"/>
  <c r="U7651" i="3"/>
  <c r="U7648" i="3"/>
  <c r="AK7648" i="3" s="1"/>
  <c r="U7645" i="3"/>
  <c r="AK7645" i="3" s="1"/>
  <c r="U7642" i="3"/>
  <c r="U7639" i="3"/>
  <c r="U7636" i="3"/>
  <c r="U7633" i="3"/>
  <c r="U7630" i="3"/>
  <c r="AK7630" i="3" s="1"/>
  <c r="U7627" i="3"/>
  <c r="U7624" i="3"/>
  <c r="U7621" i="3"/>
  <c r="U7618" i="3"/>
  <c r="U7615" i="3"/>
  <c r="U7612" i="3"/>
  <c r="AK7612" i="3" s="1"/>
  <c r="U7609" i="3"/>
  <c r="AK7609" i="3" s="1"/>
  <c r="U7606" i="3"/>
  <c r="U7603" i="3"/>
  <c r="U7600" i="3"/>
  <c r="U7597" i="3"/>
  <c r="U7594" i="3"/>
  <c r="AK7594" i="3" s="1"/>
  <c r="U7591" i="3"/>
  <c r="U7588" i="3"/>
  <c r="U7585" i="3"/>
  <c r="U7582" i="3"/>
  <c r="U7579" i="3"/>
  <c r="U7576" i="3"/>
  <c r="AK7576" i="3" s="1"/>
  <c r="U7573" i="3"/>
  <c r="AK7573" i="3" s="1"/>
  <c r="U7570" i="3"/>
  <c r="U7567" i="3"/>
  <c r="U7564" i="3"/>
  <c r="U7561" i="3"/>
  <c r="U7558" i="3"/>
  <c r="AK7558" i="3" s="1"/>
  <c r="U7555" i="3"/>
  <c r="U7552" i="3"/>
  <c r="U7549" i="3"/>
  <c r="U7546" i="3"/>
  <c r="U7543" i="3"/>
  <c r="U7540" i="3"/>
  <c r="AK7540" i="3" s="1"/>
  <c r="U7537" i="3"/>
  <c r="AK7537" i="3" s="1"/>
  <c r="U7534" i="3"/>
  <c r="U7531" i="3"/>
  <c r="U7528" i="3"/>
  <c r="U7525" i="3"/>
  <c r="U7522" i="3"/>
  <c r="AK7522" i="3" s="1"/>
  <c r="U7519" i="3"/>
  <c r="U7516" i="3"/>
  <c r="W2222" i="3"/>
  <c r="W2186" i="3"/>
  <c r="W2150" i="3"/>
  <c r="W2114" i="3"/>
  <c r="W2078" i="3"/>
  <c r="W2042" i="3"/>
  <c r="W2006" i="3"/>
  <c r="W1970" i="3"/>
  <c r="W1934" i="3"/>
  <c r="W1898" i="3"/>
  <c r="W1874" i="3"/>
  <c r="W1856" i="3"/>
  <c r="W1842" i="3"/>
  <c r="W1830" i="3"/>
  <c r="W1818" i="3"/>
  <c r="W1806" i="3"/>
  <c r="W1794" i="3"/>
  <c r="W1782" i="3"/>
  <c r="W1770" i="3"/>
  <c r="W1758" i="3"/>
  <c r="W1746" i="3"/>
  <c r="W1734" i="3"/>
  <c r="W1722" i="3"/>
  <c r="W1712" i="3"/>
  <c r="W1703" i="3"/>
  <c r="W1694" i="3"/>
  <c r="W1685" i="3"/>
  <c r="W1676" i="3"/>
  <c r="W1667" i="3"/>
  <c r="W1658" i="3"/>
  <c r="W1649" i="3"/>
  <c r="W1640" i="3"/>
  <c r="W1631" i="3"/>
  <c r="W1622" i="3"/>
  <c r="W1613" i="3"/>
  <c r="W1604" i="3"/>
  <c r="W1595" i="3"/>
  <c r="W1586" i="3"/>
  <c r="W1577" i="3"/>
  <c r="W1568" i="3"/>
  <c r="W1559" i="3"/>
  <c r="W1550" i="3"/>
  <c r="W1541" i="3"/>
  <c r="W1532" i="3"/>
  <c r="W1523" i="3"/>
  <c r="W1514" i="3"/>
  <c r="W1505" i="3"/>
  <c r="W1496" i="3"/>
  <c r="W1487" i="3"/>
  <c r="W1478" i="3"/>
  <c r="W1469" i="3"/>
  <c r="W1460" i="3"/>
  <c r="W1451" i="3"/>
  <c r="W1442" i="3"/>
  <c r="W1433" i="3"/>
  <c r="W1424" i="3"/>
  <c r="W1415" i="3"/>
  <c r="W1406" i="3"/>
  <c r="W1397" i="3"/>
  <c r="W1388" i="3"/>
  <c r="W1379" i="3"/>
  <c r="W1370" i="3"/>
  <c r="W1361" i="3"/>
  <c r="W1352" i="3"/>
  <c r="W1344" i="3"/>
  <c r="W1337" i="3"/>
  <c r="W1330" i="3"/>
  <c r="W1322" i="3"/>
  <c r="W1315" i="3"/>
  <c r="W1308" i="3"/>
  <c r="W1301" i="3"/>
  <c r="W1294" i="3"/>
  <c r="W1286" i="3"/>
  <c r="W1279" i="3"/>
  <c r="W1272" i="3"/>
  <c r="W1265" i="3"/>
  <c r="W1258" i="3"/>
  <c r="W1250" i="3"/>
  <c r="W1243" i="3"/>
  <c r="W1236" i="3"/>
  <c r="W1229" i="3"/>
  <c r="W1222" i="3"/>
  <c r="W1214" i="3"/>
  <c r="W1207" i="3"/>
  <c r="W1200" i="3"/>
  <c r="W1193" i="3"/>
  <c r="W1186" i="3"/>
  <c r="W1178" i="3"/>
  <c r="W1171" i="3"/>
  <c r="W1164" i="3"/>
  <c r="W1157" i="3"/>
  <c r="W1150" i="3"/>
  <c r="W1142" i="3"/>
  <c r="W1135" i="3"/>
  <c r="W1128" i="3"/>
  <c r="W1121" i="3"/>
  <c r="W1114" i="3"/>
  <c r="W1106" i="3"/>
  <c r="W1099" i="3"/>
  <c r="W1092" i="3"/>
  <c r="W1085" i="3"/>
  <c r="W1078" i="3"/>
  <c r="W1070" i="3"/>
  <c r="W1063" i="3"/>
  <c r="W1056" i="3"/>
  <c r="W1049" i="3"/>
  <c r="W1042" i="3"/>
  <c r="W1034" i="3"/>
  <c r="W1027" i="3"/>
  <c r="W1020" i="3"/>
  <c r="W1013" i="3"/>
  <c r="W1006" i="3"/>
  <c r="W998" i="3"/>
  <c r="W991" i="3"/>
  <c r="W984" i="3"/>
  <c r="W977" i="3"/>
  <c r="W970" i="3"/>
  <c r="W962" i="3"/>
  <c r="W955" i="3"/>
  <c r="W948" i="3"/>
  <c r="W941" i="3"/>
  <c r="W934" i="3"/>
  <c r="W926" i="3"/>
  <c r="W919" i="3"/>
  <c r="W912" i="3"/>
  <c r="W905" i="3"/>
  <c r="W898" i="3"/>
  <c r="W890" i="3"/>
  <c r="W883" i="3"/>
  <c r="W876" i="3"/>
  <c r="W869" i="3"/>
  <c r="W862" i="3"/>
  <c r="W854" i="3"/>
  <c r="W847" i="3"/>
  <c r="W840" i="3"/>
  <c r="W833" i="3"/>
  <c r="W826" i="3"/>
  <c r="W818" i="3"/>
  <c r="W811" i="3"/>
  <c r="W804" i="3"/>
  <c r="W797" i="3"/>
  <c r="W790" i="3"/>
  <c r="W782" i="3"/>
  <c r="W775" i="3"/>
  <c r="W768" i="3"/>
  <c r="W761" i="3"/>
  <c r="W754" i="3"/>
  <c r="W746" i="3"/>
  <c r="W739" i="3"/>
  <c r="W732" i="3"/>
  <c r="W725" i="3"/>
  <c r="W718" i="3"/>
  <c r="W710" i="3"/>
  <c r="W703" i="3"/>
  <c r="W696" i="3"/>
  <c r="W689" i="3"/>
  <c r="W682" i="3"/>
  <c r="W674" i="3"/>
  <c r="W667" i="3"/>
  <c r="W660" i="3"/>
  <c r="W653" i="3"/>
  <c r="W646" i="3"/>
  <c r="W638" i="3"/>
  <c r="W631" i="3"/>
  <c r="W624" i="3"/>
  <c r="W617" i="3"/>
  <c r="W610" i="3"/>
  <c r="W602" i="3"/>
  <c r="W595" i="3"/>
  <c r="W588" i="3"/>
  <c r="W581" i="3"/>
  <c r="W574" i="3"/>
  <c r="W566" i="3"/>
  <c r="W559" i="3"/>
  <c r="W552" i="3"/>
  <c r="W545" i="3"/>
  <c r="W538" i="3"/>
  <c r="W530" i="3"/>
  <c r="W523" i="3"/>
  <c r="W516" i="3"/>
  <c r="W509" i="3"/>
  <c r="W502" i="3"/>
  <c r="W494" i="3"/>
  <c r="W487" i="3"/>
  <c r="W480" i="3"/>
  <c r="W473" i="3"/>
  <c r="W466" i="3"/>
  <c r="W458" i="3"/>
  <c r="W451" i="3"/>
  <c r="W444" i="3"/>
  <c r="W437" i="3"/>
  <c r="W430" i="3"/>
  <c r="W422" i="3"/>
  <c r="W415" i="3"/>
  <c r="W408" i="3"/>
  <c r="W401" i="3"/>
  <c r="W394" i="3"/>
  <c r="W386" i="3"/>
  <c r="W379" i="3"/>
  <c r="W372" i="3"/>
  <c r="W365" i="3"/>
  <c r="W358" i="3"/>
  <c r="W350" i="3"/>
  <c r="W343" i="3"/>
  <c r="W336" i="3"/>
  <c r="W329" i="3"/>
  <c r="W322" i="3"/>
  <c r="W314" i="3"/>
  <c r="W307" i="3"/>
  <c r="W300" i="3"/>
  <c r="W293" i="3"/>
  <c r="W286" i="3"/>
  <c r="W278" i="3"/>
  <c r="W271" i="3"/>
  <c r="W264" i="3"/>
  <c r="W257" i="3"/>
  <c r="W250" i="3"/>
  <c r="W242" i="3"/>
  <c r="W235" i="3"/>
  <c r="W228" i="3"/>
  <c r="W221" i="3"/>
  <c r="W214" i="3"/>
  <c r="W206" i="3"/>
  <c r="W199" i="3"/>
  <c r="W192" i="3"/>
  <c r="W185" i="3"/>
  <c r="W178" i="3"/>
  <c r="W170" i="3"/>
  <c r="W163" i="3"/>
  <c r="W156" i="3"/>
  <c r="W149" i="3"/>
  <c r="W142" i="3"/>
  <c r="W134" i="3"/>
  <c r="W127" i="3"/>
  <c r="W120" i="3"/>
  <c r="W113" i="3"/>
  <c r="W106" i="3"/>
  <c r="W98" i="3"/>
  <c r="W91" i="3"/>
  <c r="W84" i="3"/>
  <c r="W77" i="3"/>
  <c r="W70" i="3"/>
  <c r="W64" i="3"/>
  <c r="W58" i="3"/>
  <c r="W52" i="3"/>
  <c r="W46" i="3"/>
  <c r="W40" i="3"/>
  <c r="W34" i="3"/>
  <c r="W28" i="3"/>
  <c r="W22" i="3"/>
  <c r="W16" i="3"/>
  <c r="V8010" i="3"/>
  <c r="V8007" i="3"/>
  <c r="V8004" i="3"/>
  <c r="V8001" i="3"/>
  <c r="V7998" i="3"/>
  <c r="V7995" i="3"/>
  <c r="V7992" i="3"/>
  <c r="V7989" i="3"/>
  <c r="V7986" i="3"/>
  <c r="V7983" i="3"/>
  <c r="V7980" i="3"/>
  <c r="V7977" i="3"/>
  <c r="V7974" i="3"/>
  <c r="V7971" i="3"/>
  <c r="V7968" i="3"/>
  <c r="V7965" i="3"/>
  <c r="V7962" i="3"/>
  <c r="V7959" i="3"/>
  <c r="V7956" i="3"/>
  <c r="V7953" i="3"/>
  <c r="V7950" i="3"/>
  <c r="V7947" i="3"/>
  <c r="V7944" i="3"/>
  <c r="V7941" i="3"/>
  <c r="V7938" i="3"/>
  <c r="V7935" i="3"/>
  <c r="V7932" i="3"/>
  <c r="V7929" i="3"/>
  <c r="V7926" i="3"/>
  <c r="V7923" i="3"/>
  <c r="V7920" i="3"/>
  <c r="V7917" i="3"/>
  <c r="V7914" i="3"/>
  <c r="V7911" i="3"/>
  <c r="V7908" i="3"/>
  <c r="V7905" i="3"/>
  <c r="V7902" i="3"/>
  <c r="V7899" i="3"/>
  <c r="V7896" i="3"/>
  <c r="V7893" i="3"/>
  <c r="V7890" i="3"/>
  <c r="V7887" i="3"/>
  <c r="V7884" i="3"/>
  <c r="V7881" i="3"/>
  <c r="V7878" i="3"/>
  <c r="V7875" i="3"/>
  <c r="V7872" i="3"/>
  <c r="V7869" i="3"/>
  <c r="V7866" i="3"/>
  <c r="V7863" i="3"/>
  <c r="V7860" i="3"/>
  <c r="V7857" i="3"/>
  <c r="V7854" i="3"/>
  <c r="V7851" i="3"/>
  <c r="V7848" i="3"/>
  <c r="V7845" i="3"/>
  <c r="V7842" i="3"/>
  <c r="V7839" i="3"/>
  <c r="V7836" i="3"/>
  <c r="V7833" i="3"/>
  <c r="V7830" i="3"/>
  <c r="V7827" i="3"/>
  <c r="V7824" i="3"/>
  <c r="V7821" i="3"/>
  <c r="V7818" i="3"/>
  <c r="V7815" i="3"/>
  <c r="V7812" i="3"/>
  <c r="AL7812" i="3" s="1"/>
  <c r="V7809" i="3"/>
  <c r="V7806" i="3"/>
  <c r="V7803" i="3"/>
  <c r="V7800" i="3"/>
  <c r="AL7800" i="3" s="1"/>
  <c r="V7797" i="3"/>
  <c r="V7794" i="3"/>
  <c r="V7791" i="3"/>
  <c r="AL7791" i="3" s="1"/>
  <c r="V7788" i="3"/>
  <c r="V7785" i="3"/>
  <c r="V7782" i="3"/>
  <c r="AL7782" i="3" s="1"/>
  <c r="V7779" i="3"/>
  <c r="V7776" i="3"/>
  <c r="AL7776" i="3" s="1"/>
  <c r="V7773" i="3"/>
  <c r="V7770" i="3"/>
  <c r="V7767" i="3"/>
  <c r="V7764" i="3"/>
  <c r="AL7764" i="3" s="1"/>
  <c r="V7761" i="3"/>
  <c r="V7758" i="3"/>
  <c r="AL7758" i="3" s="1"/>
  <c r="V7755" i="3"/>
  <c r="AL7755" i="3" s="1"/>
  <c r="V7752" i="3"/>
  <c r="V7749" i="3"/>
  <c r="V7746" i="3"/>
  <c r="AL7746" i="3" s="1"/>
  <c r="V7743" i="3"/>
  <c r="V7740" i="3"/>
  <c r="V7737" i="3"/>
  <c r="V7734" i="3"/>
  <c r="V7731" i="3"/>
  <c r="V7728" i="3"/>
  <c r="AL7728" i="3" s="1"/>
  <c r="V7725" i="3"/>
  <c r="V7722" i="3"/>
  <c r="AL7722" i="3" s="1"/>
  <c r="V7719" i="3"/>
  <c r="AL7719" i="3" s="1"/>
  <c r="V7716" i="3"/>
  <c r="V7713" i="3"/>
  <c r="V7710" i="3"/>
  <c r="AL7710" i="3" s="1"/>
  <c r="V7707" i="3"/>
  <c r="V7704" i="3"/>
  <c r="AL7704" i="3" s="1"/>
  <c r="V7701" i="3"/>
  <c r="V7698" i="3"/>
  <c r="V7695" i="3"/>
  <c r="V7692" i="3"/>
  <c r="AL7692" i="3" s="1"/>
  <c r="V7689" i="3"/>
  <c r="V7686" i="3"/>
  <c r="V7683" i="3"/>
  <c r="AL7683" i="3" s="1"/>
  <c r="V7680" i="3"/>
  <c r="V7677" i="3"/>
  <c r="V7674" i="3"/>
  <c r="AL7674" i="3" s="1"/>
  <c r="V7671" i="3"/>
  <c r="V7668" i="3"/>
  <c r="AL7668" i="3" s="1"/>
  <c r="V7665" i="3"/>
  <c r="V7662" i="3"/>
  <c r="V7659" i="3"/>
  <c r="V7656" i="3"/>
  <c r="AL7656" i="3" s="1"/>
  <c r="V7653" i="3"/>
  <c r="V7650" i="3"/>
  <c r="AL7650" i="3" s="1"/>
  <c r="V7647" i="3"/>
  <c r="AL7647" i="3" s="1"/>
  <c r="V7644" i="3"/>
  <c r="V7641" i="3"/>
  <c r="V7638" i="3"/>
  <c r="AL7638" i="3" s="1"/>
  <c r="V7635" i="3"/>
  <c r="V7632" i="3"/>
  <c r="V7629" i="3"/>
  <c r="V7626" i="3"/>
  <c r="V7623" i="3"/>
  <c r="V7620" i="3"/>
  <c r="AL7620" i="3" s="1"/>
  <c r="V7617" i="3"/>
  <c r="V7614" i="3"/>
  <c r="AL7614" i="3" s="1"/>
  <c r="V7611" i="3"/>
  <c r="AL7611" i="3" s="1"/>
  <c r="V7608" i="3"/>
  <c r="V7605" i="3"/>
  <c r="V7602" i="3"/>
  <c r="AL7602" i="3" s="1"/>
  <c r="V7599" i="3"/>
  <c r="V7596" i="3"/>
  <c r="AL7596" i="3" s="1"/>
  <c r="V7593" i="3"/>
  <c r="V7590" i="3"/>
  <c r="V7587" i="3"/>
  <c r="V7584" i="3"/>
  <c r="AL7584" i="3" s="1"/>
  <c r="V7581" i="3"/>
  <c r="V7578" i="3"/>
  <c r="V7575" i="3"/>
  <c r="AL7575" i="3" s="1"/>
  <c r="V7572" i="3"/>
  <c r="V7569" i="3"/>
  <c r="V7566" i="3"/>
  <c r="AL7566" i="3" s="1"/>
  <c r="V7563" i="3"/>
  <c r="V7560" i="3"/>
  <c r="AL7560" i="3" s="1"/>
  <c r="V7557" i="3"/>
  <c r="V7554" i="3"/>
  <c r="V7551" i="3"/>
  <c r="V7548" i="3"/>
  <c r="AL7548" i="3" s="1"/>
  <c r="V7545" i="3"/>
  <c r="V7542" i="3"/>
  <c r="AL7542" i="3" s="1"/>
  <c r="V7539" i="3"/>
  <c r="AL7539" i="3" s="1"/>
  <c r="V7536" i="3"/>
  <c r="V7533" i="3"/>
  <c r="V7530" i="3"/>
  <c r="AL7530" i="3" s="1"/>
  <c r="V7527" i="3"/>
  <c r="V7524" i="3"/>
  <c r="V7521" i="3"/>
  <c r="V7518" i="3"/>
  <c r="V7515" i="3"/>
  <c r="V7512" i="3"/>
  <c r="AL7512" i="3" s="1"/>
  <c r="V7509" i="3"/>
  <c r="V7506" i="3"/>
  <c r="AL7506" i="3" s="1"/>
  <c r="V7503" i="3"/>
  <c r="AL7503" i="3" s="1"/>
  <c r="V7500" i="3"/>
  <c r="V7497" i="3"/>
  <c r="V7494" i="3"/>
  <c r="AL7494" i="3" s="1"/>
  <c r="V7491" i="3"/>
  <c r="V7488" i="3"/>
  <c r="AL7488" i="3" s="1"/>
  <c r="V7485" i="3"/>
  <c r="AL7485" i="3" s="1"/>
  <c r="V7482" i="3"/>
  <c r="V7479" i="3"/>
  <c r="V7476" i="3"/>
  <c r="AL7476" i="3" s="1"/>
  <c r="V7473" i="3"/>
  <c r="V7470" i="3"/>
  <c r="AL7470" i="3" s="1"/>
  <c r="V7467" i="3"/>
  <c r="AL7467" i="3" s="1"/>
  <c r="V7464" i="3"/>
  <c r="V7461" i="3"/>
  <c r="V7458" i="3"/>
  <c r="AL7458" i="3" s="1"/>
  <c r="V7455" i="3"/>
  <c r="V7452" i="3"/>
  <c r="AL7452" i="3" s="1"/>
  <c r="V7449" i="3"/>
  <c r="V7446" i="3"/>
  <c r="V7443" i="3"/>
  <c r="V7440" i="3"/>
  <c r="AL7440" i="3" s="1"/>
  <c r="V7437" i="3"/>
  <c r="V7434" i="3"/>
  <c r="V7431" i="3"/>
  <c r="AL7431" i="3" s="1"/>
  <c r="V7428" i="3"/>
  <c r="V7425" i="3"/>
  <c r="V7422" i="3"/>
  <c r="AL7422" i="3" s="1"/>
  <c r="V7419" i="3"/>
  <c r="V7416" i="3"/>
  <c r="AL7416" i="3" s="1"/>
  <c r="V7413" i="3"/>
  <c r="AL7413" i="3" s="1"/>
  <c r="V7410" i="3"/>
  <c r="V7407" i="3"/>
  <c r="V7404" i="3"/>
  <c r="AL7404" i="3" s="1"/>
  <c r="V7401" i="3"/>
  <c r="V7398" i="3"/>
  <c r="AL7398" i="3" s="1"/>
  <c r="V7395" i="3"/>
  <c r="AL7395" i="3" s="1"/>
  <c r="V7392" i="3"/>
  <c r="V7389" i="3"/>
  <c r="V7386" i="3"/>
  <c r="AL7386" i="3" s="1"/>
  <c r="V7383" i="3"/>
  <c r="V7380" i="3"/>
  <c r="V7377" i="3"/>
  <c r="AL7377" i="3" s="1"/>
  <c r="V7374" i="3"/>
  <c r="V7371" i="3"/>
  <c r="V7368" i="3"/>
  <c r="AL7368" i="3" s="1"/>
  <c r="V7365" i="3"/>
  <c r="V7362" i="3"/>
  <c r="AL7362" i="3" s="1"/>
  <c r="V7359" i="3"/>
  <c r="V7356" i="3"/>
  <c r="V7353" i="3"/>
  <c r="V7350" i="3"/>
  <c r="AL7350" i="3" s="1"/>
  <c r="V7347" i="3"/>
  <c r="V7344" i="3"/>
  <c r="AL7344" i="3" s="1"/>
  <c r="V7341" i="3"/>
  <c r="AL7341" i="3" s="1"/>
  <c r="V7338" i="3"/>
  <c r="V7335" i="3"/>
  <c r="V7332" i="3"/>
  <c r="AL7332" i="3" s="1"/>
  <c r="V7329" i="3"/>
  <c r="V7326" i="3"/>
  <c r="AL7326" i="3" s="1"/>
  <c r="V7323" i="3"/>
  <c r="AL7323" i="3" s="1"/>
  <c r="V7320" i="3"/>
  <c r="V7317" i="3"/>
  <c r="V7314" i="3"/>
  <c r="AL7314" i="3" s="1"/>
  <c r="V7311" i="3"/>
  <c r="V7308" i="3"/>
  <c r="AL7308" i="3" s="1"/>
  <c r="V7305" i="3"/>
  <c r="AL7305" i="3" s="1"/>
  <c r="V7302" i="3"/>
  <c r="V7299" i="3"/>
  <c r="V7296" i="3"/>
  <c r="AL7296" i="3" s="1"/>
  <c r="V7293" i="3"/>
  <c r="V7290" i="3"/>
  <c r="AL7290" i="3" s="1"/>
  <c r="V7287" i="3"/>
  <c r="AL7287" i="3" s="1"/>
  <c r="V7284" i="3"/>
  <c r="V7281" i="3"/>
  <c r="V7278" i="3"/>
  <c r="AL7278" i="3" s="1"/>
  <c r="V7275" i="3"/>
  <c r="V7272" i="3"/>
  <c r="AL7272" i="3" s="1"/>
  <c r="V7269" i="3"/>
  <c r="AL7269" i="3" s="1"/>
  <c r="V7266" i="3"/>
  <c r="V7263" i="3"/>
  <c r="V7260" i="3"/>
  <c r="AL7260" i="3" s="1"/>
  <c r="V7257" i="3"/>
  <c r="V7254" i="3"/>
  <c r="AL7254" i="3" s="1"/>
  <c r="V7251" i="3"/>
  <c r="AL7251" i="3" s="1"/>
  <c r="V7248" i="3"/>
  <c r="V7245" i="3"/>
  <c r="V7242" i="3"/>
  <c r="AL7242" i="3" s="1"/>
  <c r="V7239" i="3"/>
  <c r="V7236" i="3"/>
  <c r="V7233" i="3"/>
  <c r="AL7233" i="3" s="1"/>
  <c r="V7230" i="3"/>
  <c r="V7227" i="3"/>
  <c r="V7224" i="3"/>
  <c r="AL7224" i="3" s="1"/>
  <c r="V7221" i="3"/>
  <c r="V7218" i="3"/>
  <c r="AL7218" i="3" s="1"/>
  <c r="V7215" i="3"/>
  <c r="AL7215" i="3" s="1"/>
  <c r="V7212" i="3"/>
  <c r="V7209" i="3"/>
  <c r="V7206" i="3"/>
  <c r="AL7206" i="3" s="1"/>
  <c r="V7203" i="3"/>
  <c r="V7200" i="3"/>
  <c r="V7197" i="3"/>
  <c r="V7194" i="3"/>
  <c r="V7191" i="3"/>
  <c r="V7188" i="3"/>
  <c r="AL7188" i="3" s="1"/>
  <c r="V7185" i="3"/>
  <c r="V7182" i="3"/>
  <c r="AL7182" i="3" s="1"/>
  <c r="V7179" i="3"/>
  <c r="AL7179" i="3" s="1"/>
  <c r="V7176" i="3"/>
  <c r="V7173" i="3"/>
  <c r="V7170" i="3"/>
  <c r="AL7170" i="3" s="1"/>
  <c r="V7167" i="3"/>
  <c r="V7164" i="3"/>
  <c r="AL7164" i="3" s="1"/>
  <c r="V7161" i="3"/>
  <c r="AL7161" i="3" s="1"/>
  <c r="V7158" i="3"/>
  <c r="V7155" i="3"/>
  <c r="V7152" i="3"/>
  <c r="AL7152" i="3" s="1"/>
  <c r="V7149" i="3"/>
  <c r="V7146" i="3"/>
  <c r="AL7146" i="3" s="1"/>
  <c r="V7143" i="3"/>
  <c r="AL7143" i="3" s="1"/>
  <c r="V7140" i="3"/>
  <c r="V7137" i="3"/>
  <c r="V7134" i="3"/>
  <c r="AL7134" i="3" s="1"/>
  <c r="V7131" i="3"/>
  <c r="V7128" i="3"/>
  <c r="AL7128" i="3" s="1"/>
  <c r="V7125" i="3"/>
  <c r="AL7125" i="3" s="1"/>
  <c r="V7122" i="3"/>
  <c r="V7119" i="3"/>
  <c r="V7116" i="3"/>
  <c r="AL7116" i="3" s="1"/>
  <c r="V7113" i="3"/>
  <c r="V7110" i="3"/>
  <c r="V7107" i="3"/>
  <c r="AL7107" i="3" s="1"/>
  <c r="V7104" i="3"/>
  <c r="V7101" i="3"/>
  <c r="V7098" i="3"/>
  <c r="AL7098" i="3" s="1"/>
  <c r="V7095" i="3"/>
  <c r="V7092" i="3"/>
  <c r="AL7092" i="3" s="1"/>
  <c r="V7089" i="3"/>
  <c r="AL7089" i="3" s="1"/>
  <c r="V7086" i="3"/>
  <c r="V7083" i="3"/>
  <c r="V7080" i="3"/>
  <c r="AL7080" i="3" s="1"/>
  <c r="V7077" i="3"/>
  <c r="V7074" i="3"/>
  <c r="V7071" i="3"/>
  <c r="AL7071" i="3" s="1"/>
  <c r="V7068" i="3"/>
  <c r="V7065" i="3"/>
  <c r="V7062" i="3"/>
  <c r="AL7062" i="3" s="1"/>
  <c r="V7059" i="3"/>
  <c r="V7056" i="3"/>
  <c r="AL7056" i="3" s="1"/>
  <c r="V7053" i="3"/>
  <c r="AL7053" i="3" s="1"/>
  <c r="V7050" i="3"/>
  <c r="V7047" i="3"/>
  <c r="V7044" i="3"/>
  <c r="AL7044" i="3" s="1"/>
  <c r="V7041" i="3"/>
  <c r="V7038" i="3"/>
  <c r="AL7038" i="3" s="1"/>
  <c r="V7035" i="3"/>
  <c r="AL7035" i="3" s="1"/>
  <c r="V7032" i="3"/>
  <c r="V7029" i="3"/>
  <c r="V7026" i="3"/>
  <c r="AL7026" i="3" s="1"/>
  <c r="V7023" i="3"/>
  <c r="V7020" i="3"/>
  <c r="AL7020" i="3" s="1"/>
  <c r="V7017" i="3"/>
  <c r="AL7017" i="3" s="1"/>
  <c r="V7014" i="3"/>
  <c r="V7011" i="3"/>
  <c r="V7008" i="3"/>
  <c r="AL7008" i="3" s="1"/>
  <c r="V7005" i="3"/>
  <c r="V7002" i="3"/>
  <c r="AL7002" i="3" s="1"/>
  <c r="V6999" i="3"/>
  <c r="AL6999" i="3" s="1"/>
  <c r="V6996" i="3"/>
  <c r="V6993" i="3"/>
  <c r="V6990" i="3"/>
  <c r="AL6990" i="3" s="1"/>
  <c r="V6987" i="3"/>
  <c r="V6984" i="3"/>
  <c r="AL6984" i="3" s="1"/>
  <c r="V6981" i="3"/>
  <c r="V6978" i="3"/>
  <c r="V6975" i="3"/>
  <c r="V6972" i="3"/>
  <c r="AL6972" i="3" s="1"/>
  <c r="V6969" i="3"/>
  <c r="V6966" i="3"/>
  <c r="AL6966" i="3" s="1"/>
  <c r="V6963" i="3"/>
  <c r="AL6963" i="3" s="1"/>
  <c r="V6960" i="3"/>
  <c r="V6957" i="3"/>
  <c r="V6954" i="3"/>
  <c r="AL6954" i="3" s="1"/>
  <c r="V6951" i="3"/>
  <c r="V6948" i="3"/>
  <c r="AL6948" i="3" s="1"/>
  <c r="V6945" i="3"/>
  <c r="AL6945" i="3" s="1"/>
  <c r="V6942" i="3"/>
  <c r="V6939" i="3"/>
  <c r="V6936" i="3"/>
  <c r="AL6936" i="3" s="1"/>
  <c r="V6933" i="3"/>
  <c r="V6930" i="3"/>
  <c r="AL6930" i="3" s="1"/>
  <c r="V6927" i="3"/>
  <c r="AL6927" i="3" s="1"/>
  <c r="V6924" i="3"/>
  <c r="V6921" i="3"/>
  <c r="V6918" i="3"/>
  <c r="AL6918" i="3" s="1"/>
  <c r="V6915" i="3"/>
  <c r="V6912" i="3"/>
  <c r="AL6912" i="3" s="1"/>
  <c r="V6909" i="3"/>
  <c r="AL6909" i="3" s="1"/>
  <c r="V6906" i="3"/>
  <c r="V6903" i="3"/>
  <c r="V6900" i="3"/>
  <c r="AL6900" i="3" s="1"/>
  <c r="V6897" i="3"/>
  <c r="V6894" i="3"/>
  <c r="AL6894" i="3" s="1"/>
  <c r="V6891" i="3"/>
  <c r="AL6891" i="3" s="1"/>
  <c r="V6888" i="3"/>
  <c r="V6885" i="3"/>
  <c r="V6882" i="3"/>
  <c r="AL6882" i="3" s="1"/>
  <c r="V6879" i="3"/>
  <c r="V6876" i="3"/>
  <c r="AL6876" i="3" s="1"/>
  <c r="V6873" i="3"/>
  <c r="AL6873" i="3" s="1"/>
  <c r="V6870" i="3"/>
  <c r="V6867" i="3"/>
  <c r="V6864" i="3"/>
  <c r="AL6864" i="3" s="1"/>
  <c r="V6861" i="3"/>
  <c r="V6858" i="3"/>
  <c r="AL6858" i="3" s="1"/>
  <c r="V6855" i="3"/>
  <c r="AL6855" i="3" s="1"/>
  <c r="V6852" i="3"/>
  <c r="V6849" i="3"/>
  <c r="V6846" i="3"/>
  <c r="AL6846" i="3" s="1"/>
  <c r="V6843" i="3"/>
  <c r="V6840" i="3"/>
  <c r="AL6840" i="3" s="1"/>
  <c r="V6837" i="3"/>
  <c r="V6834" i="3"/>
  <c r="V6831" i="3"/>
  <c r="V6828" i="3"/>
  <c r="AL6828" i="3" s="1"/>
  <c r="V6825" i="3"/>
  <c r="V6822" i="3"/>
  <c r="AL6822" i="3" s="1"/>
  <c r="V6819" i="3"/>
  <c r="AL6819" i="3" s="1"/>
  <c r="V6816" i="3"/>
  <c r="V6813" i="3"/>
  <c r="V6810" i="3"/>
  <c r="AL6810" i="3" s="1"/>
  <c r="V6807" i="3"/>
  <c r="V6804" i="3"/>
  <c r="AL6804" i="3" s="1"/>
  <c r="V6801" i="3"/>
  <c r="V6798" i="3"/>
  <c r="V6795" i="3"/>
  <c r="V6792" i="3"/>
  <c r="AL6792" i="3" s="1"/>
  <c r="V6789" i="3"/>
  <c r="V6786" i="3"/>
  <c r="V6783" i="3"/>
  <c r="V6780" i="3"/>
  <c r="V6777" i="3"/>
  <c r="V6774" i="3"/>
  <c r="V6771" i="3"/>
  <c r="V6768" i="3"/>
  <c r="V6765" i="3"/>
  <c r="V6762" i="3"/>
  <c r="V6759" i="3"/>
  <c r="V6756" i="3"/>
  <c r="V6753" i="3"/>
  <c r="V6750" i="3"/>
  <c r="V6747" i="3"/>
  <c r="V6744" i="3"/>
  <c r="V6741" i="3"/>
  <c r="V6738" i="3"/>
  <c r="V6735" i="3"/>
  <c r="V6732" i="3"/>
  <c r="V6729" i="3"/>
  <c r="V6726" i="3"/>
  <c r="V6723" i="3"/>
  <c r="V6720" i="3"/>
  <c r="V7733" i="3"/>
  <c r="V7715" i="3"/>
  <c r="V7697" i="3"/>
  <c r="V7679" i="3"/>
  <c r="V7661" i="3"/>
  <c r="V7643" i="3"/>
  <c r="V7625" i="3"/>
  <c r="V7607" i="3"/>
  <c r="V7589" i="3"/>
  <c r="V7571" i="3"/>
  <c r="V7553" i="3"/>
  <c r="V7535" i="3"/>
  <c r="V7526" i="3"/>
  <c r="V7517" i="3"/>
  <c r="U7511" i="3"/>
  <c r="U7505" i="3"/>
  <c r="U7499" i="3"/>
  <c r="U7493" i="3"/>
  <c r="AK7493" i="3" s="1"/>
  <c r="U7487" i="3"/>
  <c r="AK7487" i="3" s="1"/>
  <c r="U7481" i="3"/>
  <c r="U7475" i="3"/>
  <c r="AK7475" i="3" s="1"/>
  <c r="U7469" i="3"/>
  <c r="U7463" i="3"/>
  <c r="U7457" i="3"/>
  <c r="AK7457" i="3" s="1"/>
  <c r="U7451" i="3"/>
  <c r="AK7451" i="3" s="1"/>
  <c r="U7445" i="3"/>
  <c r="U7439" i="3"/>
  <c r="AK7439" i="3" s="1"/>
  <c r="U7433" i="3"/>
  <c r="U7427" i="3"/>
  <c r="U7421" i="3"/>
  <c r="AK7421" i="3" s="1"/>
  <c r="U7415" i="3"/>
  <c r="AK7415" i="3" s="1"/>
  <c r="U7409" i="3"/>
  <c r="U7403" i="3"/>
  <c r="AK7403" i="3" s="1"/>
  <c r="U7397" i="3"/>
  <c r="U7391" i="3"/>
  <c r="U7385" i="3"/>
  <c r="AK7385" i="3" s="1"/>
  <c r="U7379" i="3"/>
  <c r="AK7379" i="3" s="1"/>
  <c r="U7373" i="3"/>
  <c r="V7367" i="3"/>
  <c r="U7363" i="3"/>
  <c r="V7358" i="3"/>
  <c r="U7354" i="3"/>
  <c r="AK7354" i="3" s="1"/>
  <c r="V7349" i="3"/>
  <c r="U7345" i="3"/>
  <c r="AK7345" i="3" s="1"/>
  <c r="V7340" i="3"/>
  <c r="U7336" i="3"/>
  <c r="V7331" i="3"/>
  <c r="U7327" i="3"/>
  <c r="AK7327" i="3" s="1"/>
  <c r="V7322" i="3"/>
  <c r="U7318" i="3"/>
  <c r="V7313" i="3"/>
  <c r="U7309" i="3"/>
  <c r="AK7309" i="3" s="1"/>
  <c r="V7304" i="3"/>
  <c r="U7300" i="3"/>
  <c r="AK7300" i="3" s="1"/>
  <c r="V7295" i="3"/>
  <c r="U7291" i="3"/>
  <c r="AK7291" i="3" s="1"/>
  <c r="V7286" i="3"/>
  <c r="U7282" i="3"/>
  <c r="V7277" i="3"/>
  <c r="U7273" i="3"/>
  <c r="AK7273" i="3" s="1"/>
  <c r="V7268" i="3"/>
  <c r="U7264" i="3"/>
  <c r="V7259" i="3"/>
  <c r="U7255" i="3"/>
  <c r="AK7255" i="3" s="1"/>
  <c r="V7250" i="3"/>
  <c r="U7246" i="3"/>
  <c r="AK7246" i="3" s="1"/>
  <c r="V7241" i="3"/>
  <c r="U7237" i="3"/>
  <c r="AK7237" i="3" s="1"/>
  <c r="V7232" i="3"/>
  <c r="U7228" i="3"/>
  <c r="V7223" i="3"/>
  <c r="U7219" i="3"/>
  <c r="AK7219" i="3" s="1"/>
  <c r="V7214" i="3"/>
  <c r="U7210" i="3"/>
  <c r="V7205" i="3"/>
  <c r="U7201" i="3"/>
  <c r="V7196" i="3"/>
  <c r="U7192" i="3"/>
  <c r="AK7192" i="3" s="1"/>
  <c r="V7187" i="3"/>
  <c r="U7183" i="3"/>
  <c r="AK7183" i="3" s="1"/>
  <c r="V7178" i="3"/>
  <c r="U7174" i="3"/>
  <c r="V7169" i="3"/>
  <c r="U7165" i="3"/>
  <c r="AK7165" i="3" s="1"/>
  <c r="V7160" i="3"/>
  <c r="U7156" i="3"/>
  <c r="V7151" i="3"/>
  <c r="U7147" i="3"/>
  <c r="AK7147" i="3" s="1"/>
  <c r="V7142" i="3"/>
  <c r="U7138" i="3"/>
  <c r="AK7138" i="3" s="1"/>
  <c r="V7133" i="3"/>
  <c r="U7129" i="3"/>
  <c r="AK7129" i="3" s="1"/>
  <c r="V7124" i="3"/>
  <c r="U7120" i="3"/>
  <c r="V7115" i="3"/>
  <c r="U7111" i="3"/>
  <c r="AK7111" i="3" s="1"/>
  <c r="V7106" i="3"/>
  <c r="U7102" i="3"/>
  <c r="V7097" i="3"/>
  <c r="U7093" i="3"/>
  <c r="AK7093" i="3" s="1"/>
  <c r="V7088" i="3"/>
  <c r="U7084" i="3"/>
  <c r="AK7084" i="3" s="1"/>
  <c r="V7079" i="3"/>
  <c r="U7075" i="3"/>
  <c r="AK7075" i="3" s="1"/>
  <c r="V7070" i="3"/>
  <c r="U7066" i="3"/>
  <c r="V7061" i="3"/>
  <c r="U7057" i="3"/>
  <c r="AK7057" i="3" s="1"/>
  <c r="V7052" i="3"/>
  <c r="U7048" i="3"/>
  <c r="V7043" i="3"/>
  <c r="U7039" i="3"/>
  <c r="AK7039" i="3" s="1"/>
  <c r="V7034" i="3"/>
  <c r="U7030" i="3"/>
  <c r="AK7030" i="3" s="1"/>
  <c r="V7025" i="3"/>
  <c r="U7021" i="3"/>
  <c r="V7016" i="3"/>
  <c r="U7012" i="3"/>
  <c r="V7007" i="3"/>
  <c r="U7003" i="3"/>
  <c r="AK7003" i="3" s="1"/>
  <c r="V6998" i="3"/>
  <c r="U6994" i="3"/>
  <c r="V6989" i="3"/>
  <c r="U6985" i="3"/>
  <c r="AK6985" i="3" s="1"/>
  <c r="V6980" i="3"/>
  <c r="U6976" i="3"/>
  <c r="AK6976" i="3" s="1"/>
  <c r="V6971" i="3"/>
  <c r="U6967" i="3"/>
  <c r="AK6967" i="3" s="1"/>
  <c r="V6962" i="3"/>
  <c r="U6958" i="3"/>
  <c r="V6953" i="3"/>
  <c r="U6949" i="3"/>
  <c r="AK6949" i="3" s="1"/>
  <c r="V6944" i="3"/>
  <c r="U6940" i="3"/>
  <c r="V6935" i="3"/>
  <c r="U6931" i="3"/>
  <c r="AK6931" i="3" s="1"/>
  <c r="V6926" i="3"/>
  <c r="U6922" i="3"/>
  <c r="AK6922" i="3" s="1"/>
  <c r="V6917" i="3"/>
  <c r="U6913" i="3"/>
  <c r="V6908" i="3"/>
  <c r="U6904" i="3"/>
  <c r="V6899" i="3"/>
  <c r="U6895" i="3"/>
  <c r="AK6895" i="3" s="1"/>
  <c r="V6890" i="3"/>
  <c r="U6886" i="3"/>
  <c r="V6881" i="3"/>
  <c r="U6877" i="3"/>
  <c r="AK6877" i="3" s="1"/>
  <c r="V6872" i="3"/>
  <c r="U6868" i="3"/>
  <c r="AK6868" i="3" s="1"/>
  <c r="V6863" i="3"/>
  <c r="U6859" i="3"/>
  <c r="AK6859" i="3" s="1"/>
  <c r="V6854" i="3"/>
  <c r="U6850" i="3"/>
  <c r="V6845" i="3"/>
  <c r="U6841" i="3"/>
  <c r="AK6841" i="3" s="1"/>
  <c r="V6836" i="3"/>
  <c r="U6832" i="3"/>
  <c r="V6827" i="3"/>
  <c r="U6823" i="3"/>
  <c r="AK6823" i="3" s="1"/>
  <c r="V6818" i="3"/>
  <c r="U6814" i="3"/>
  <c r="AK6814" i="3" s="1"/>
  <c r="V6809" i="3"/>
  <c r="U6805" i="3"/>
  <c r="V6800" i="3"/>
  <c r="U6796" i="3"/>
  <c r="V6791" i="3"/>
  <c r="U6787" i="3"/>
  <c r="V6782" i="3"/>
  <c r="U6778" i="3"/>
  <c r="V6773" i="3"/>
  <c r="U6769" i="3"/>
  <c r="V6764" i="3"/>
  <c r="U6760" i="3"/>
  <c r="V6755" i="3"/>
  <c r="U6751" i="3"/>
  <c r="V6746" i="3"/>
  <c r="U6742" i="3"/>
  <c r="U6738" i="3"/>
  <c r="V6734" i="3"/>
  <c r="U6731" i="3"/>
  <c r="V6727" i="3"/>
  <c r="U6724" i="3"/>
  <c r="U6720" i="3"/>
  <c r="U6717" i="3"/>
  <c r="U6714" i="3"/>
  <c r="U6711" i="3"/>
  <c r="U6708" i="3"/>
  <c r="U6705" i="3"/>
  <c r="U6702" i="3"/>
  <c r="U6699" i="3"/>
  <c r="U6696" i="3"/>
  <c r="U6693" i="3"/>
  <c r="U6690" i="3"/>
  <c r="U6687" i="3"/>
  <c r="U6684" i="3"/>
  <c r="U6681" i="3"/>
  <c r="U6678" i="3"/>
  <c r="U6675" i="3"/>
  <c r="U6672" i="3"/>
  <c r="U6669" i="3"/>
  <c r="U6666" i="3"/>
  <c r="U6663" i="3"/>
  <c r="U6660" i="3"/>
  <c r="U6657" i="3"/>
  <c r="U6654" i="3"/>
  <c r="U6651" i="3"/>
  <c r="U6648" i="3"/>
  <c r="U6645" i="3"/>
  <c r="U6642" i="3"/>
  <c r="U6639" i="3"/>
  <c r="U6636" i="3"/>
  <c r="U6633" i="3"/>
  <c r="U6630" i="3"/>
  <c r="U6627" i="3"/>
  <c r="U6624" i="3"/>
  <c r="U6621" i="3"/>
  <c r="U6618" i="3"/>
  <c r="U6615" i="3"/>
  <c r="U6612" i="3"/>
  <c r="U6609" i="3"/>
  <c r="U6606" i="3"/>
  <c r="U6603" i="3"/>
  <c r="U6600" i="3"/>
  <c r="U6597" i="3"/>
  <c r="U6594" i="3"/>
  <c r="U6591" i="3"/>
  <c r="U6588" i="3"/>
  <c r="U6585" i="3"/>
  <c r="U6582" i="3"/>
  <c r="U6579" i="3"/>
  <c r="U6576" i="3"/>
  <c r="U6573" i="3"/>
  <c r="U6570" i="3"/>
  <c r="U6567" i="3"/>
  <c r="U6564" i="3"/>
  <c r="U6561" i="3"/>
  <c r="U6558" i="3"/>
  <c r="U6555" i="3"/>
  <c r="U6552" i="3"/>
  <c r="U6549" i="3"/>
  <c r="U6546" i="3"/>
  <c r="U6543" i="3"/>
  <c r="U6540" i="3"/>
  <c r="U6537" i="3"/>
  <c r="U6534" i="3"/>
  <c r="U6531" i="3"/>
  <c r="U6528" i="3"/>
  <c r="U6525" i="3"/>
  <c r="U6522" i="3"/>
  <c r="U6519" i="3"/>
  <c r="U6516" i="3"/>
  <c r="U6513" i="3"/>
  <c r="U6510" i="3"/>
  <c r="U6507" i="3"/>
  <c r="U6504" i="3"/>
  <c r="U6501" i="3"/>
  <c r="U6498" i="3"/>
  <c r="U6495" i="3"/>
  <c r="U6492" i="3"/>
  <c r="U6489" i="3"/>
  <c r="U6486" i="3"/>
  <c r="U6483" i="3"/>
  <c r="U6480" i="3"/>
  <c r="U6477" i="3"/>
  <c r="U6474" i="3"/>
  <c r="U6471" i="3"/>
  <c r="U6468" i="3"/>
  <c r="U6465" i="3"/>
  <c r="U6462" i="3"/>
  <c r="U6459" i="3"/>
  <c r="U6456" i="3"/>
  <c r="U6453" i="3"/>
  <c r="U6450" i="3"/>
  <c r="U6447" i="3"/>
  <c r="U6444" i="3"/>
  <c r="U6441" i="3"/>
  <c r="U6438" i="3"/>
  <c r="U6435" i="3"/>
  <c r="U6432" i="3"/>
  <c r="U6429" i="3"/>
  <c r="U6426" i="3"/>
  <c r="U6423" i="3"/>
  <c r="U6420" i="3"/>
  <c r="U6417" i="3"/>
  <c r="U6414" i="3"/>
  <c r="U6411" i="3"/>
  <c r="U6408" i="3"/>
  <c r="U6405" i="3"/>
  <c r="U6402" i="3"/>
  <c r="U6399" i="3"/>
  <c r="U6396" i="3"/>
  <c r="U6393" i="3"/>
  <c r="U6390" i="3"/>
  <c r="U6387" i="3"/>
  <c r="U6384" i="3"/>
  <c r="U6381" i="3"/>
  <c r="U6378" i="3"/>
  <c r="U6375" i="3"/>
  <c r="U6372" i="3"/>
  <c r="U6369" i="3"/>
  <c r="U6366" i="3"/>
  <c r="U6363" i="3"/>
  <c r="U6360" i="3"/>
  <c r="U6357" i="3"/>
  <c r="U6354" i="3"/>
  <c r="U6351" i="3"/>
  <c r="U6348" i="3"/>
  <c r="U6345" i="3"/>
  <c r="U6342" i="3"/>
  <c r="U6339" i="3"/>
  <c r="U6336" i="3"/>
  <c r="U6333" i="3"/>
  <c r="U6330" i="3"/>
  <c r="U6327" i="3"/>
  <c r="U6324" i="3"/>
  <c r="U6321" i="3"/>
  <c r="U6318" i="3"/>
  <c r="U6315" i="3"/>
  <c r="U6312" i="3"/>
  <c r="U6309" i="3"/>
  <c r="U6306" i="3"/>
  <c r="U6303" i="3"/>
  <c r="U6300" i="3"/>
  <c r="U6297" i="3"/>
  <c r="U6294" i="3"/>
  <c r="U6291" i="3"/>
  <c r="U6288" i="3"/>
  <c r="U6285" i="3"/>
  <c r="U6282" i="3"/>
  <c r="U6279" i="3"/>
  <c r="U6276" i="3"/>
  <c r="U6273" i="3"/>
  <c r="U6270" i="3"/>
  <c r="U6267" i="3"/>
  <c r="U6264" i="3"/>
  <c r="U6261" i="3"/>
  <c r="U6258" i="3"/>
  <c r="U6255" i="3"/>
  <c r="U6252" i="3"/>
  <c r="U6249" i="3"/>
  <c r="U6246" i="3"/>
  <c r="U6243" i="3"/>
  <c r="U6240" i="3"/>
  <c r="U6237" i="3"/>
  <c r="U6234" i="3"/>
  <c r="U6231" i="3"/>
  <c r="U6228" i="3"/>
  <c r="U6225" i="3"/>
  <c r="U6222" i="3"/>
  <c r="U6219" i="3"/>
  <c r="U6216" i="3"/>
  <c r="U6213" i="3"/>
  <c r="U6210" i="3"/>
  <c r="U6207" i="3"/>
  <c r="U6204" i="3"/>
  <c r="U6201" i="3"/>
  <c r="U6198" i="3"/>
  <c r="U6195" i="3"/>
  <c r="U6192" i="3"/>
  <c r="U6189" i="3"/>
  <c r="U6186" i="3"/>
  <c r="U6183" i="3"/>
  <c r="U6180" i="3"/>
  <c r="U6177" i="3"/>
  <c r="U6174" i="3"/>
  <c r="U6171" i="3"/>
  <c r="U6168" i="3"/>
  <c r="U6165" i="3"/>
  <c r="U6162" i="3"/>
  <c r="U6159" i="3"/>
  <c r="U6156" i="3"/>
  <c r="U6153" i="3"/>
  <c r="U6150" i="3"/>
  <c r="U6147" i="3"/>
  <c r="U6144" i="3"/>
  <c r="U6141" i="3"/>
  <c r="U6138" i="3"/>
  <c r="U6135" i="3"/>
  <c r="U6132" i="3"/>
  <c r="U6129" i="3"/>
  <c r="U6126" i="3"/>
  <c r="U6123" i="3"/>
  <c r="U6120" i="3"/>
  <c r="U6117" i="3"/>
  <c r="U6114" i="3"/>
  <c r="U6111" i="3"/>
  <c r="U6108" i="3"/>
  <c r="U6105" i="3"/>
  <c r="U6102" i="3"/>
  <c r="U6099" i="3"/>
  <c r="U6096" i="3"/>
  <c r="U6093" i="3"/>
  <c r="U6090" i="3"/>
  <c r="U6087" i="3"/>
  <c r="U6084" i="3"/>
  <c r="U6081" i="3"/>
  <c r="U6078" i="3"/>
  <c r="U6075" i="3"/>
  <c r="U6072" i="3"/>
  <c r="U6069" i="3"/>
  <c r="U6066" i="3"/>
  <c r="U6063" i="3"/>
  <c r="U6060" i="3"/>
  <c r="U6057" i="3"/>
  <c r="U6054" i="3"/>
  <c r="U6051" i="3"/>
  <c r="U6048" i="3"/>
  <c r="U6045" i="3"/>
  <c r="U6042" i="3"/>
  <c r="U6039" i="3"/>
  <c r="U6036" i="3"/>
  <c r="U6033" i="3"/>
  <c r="U6030" i="3"/>
  <c r="U6027" i="3"/>
  <c r="U6024" i="3"/>
  <c r="U6021" i="3"/>
  <c r="U6018" i="3"/>
  <c r="U6015" i="3"/>
  <c r="U6012" i="3"/>
  <c r="U6009" i="3"/>
  <c r="U6006" i="3"/>
  <c r="U6003" i="3"/>
  <c r="U6000" i="3"/>
  <c r="U5997" i="3"/>
  <c r="U5994" i="3"/>
  <c r="U5991" i="3"/>
  <c r="U5988" i="3"/>
  <c r="U5985" i="3"/>
  <c r="U5982" i="3"/>
  <c r="U5979" i="3"/>
  <c r="U5976" i="3"/>
  <c r="U5973" i="3"/>
  <c r="U5970" i="3"/>
  <c r="U5967" i="3"/>
  <c r="U5964" i="3"/>
  <c r="U5961" i="3"/>
  <c r="U5958" i="3"/>
  <c r="U5955" i="3"/>
  <c r="U5952" i="3"/>
  <c r="U5949" i="3"/>
  <c r="U5946" i="3"/>
  <c r="U5943" i="3"/>
  <c r="U5940" i="3"/>
  <c r="U5937" i="3"/>
  <c r="U5934" i="3"/>
  <c r="U5931" i="3"/>
  <c r="U5928" i="3"/>
  <c r="U5925" i="3"/>
  <c r="U5922" i="3"/>
  <c r="U5919" i="3"/>
  <c r="U5916" i="3"/>
  <c r="U5913" i="3"/>
  <c r="U5910" i="3"/>
  <c r="U5907" i="3"/>
  <c r="U5904" i="3"/>
  <c r="U5901" i="3"/>
  <c r="U5898" i="3"/>
  <c r="U5895" i="3"/>
  <c r="U5892" i="3"/>
  <c r="U5889" i="3"/>
  <c r="V7730" i="3"/>
  <c r="V7712" i="3"/>
  <c r="V7694" i="3"/>
  <c r="V7676" i="3"/>
  <c r="V7658" i="3"/>
  <c r="V7640" i="3"/>
  <c r="V7622" i="3"/>
  <c r="V7604" i="3"/>
  <c r="V7586" i="3"/>
  <c r="V7568" i="3"/>
  <c r="V7550" i="3"/>
  <c r="U7535" i="3"/>
  <c r="U7526" i="3"/>
  <c r="AK7526" i="3" s="1"/>
  <c r="U7517" i="3"/>
  <c r="U7510" i="3"/>
  <c r="U7504" i="3"/>
  <c r="AK7504" i="3" s="1"/>
  <c r="U7498" i="3"/>
  <c r="U7492" i="3"/>
  <c r="U7486" i="3"/>
  <c r="AK7486" i="3" s="1"/>
  <c r="U7480" i="3"/>
  <c r="AK7480" i="3" s="1"/>
  <c r="U7474" i="3"/>
  <c r="U7468" i="3"/>
  <c r="U7462" i="3"/>
  <c r="U7456" i="3"/>
  <c r="U7450" i="3"/>
  <c r="AK7450" i="3" s="1"/>
  <c r="U7444" i="3"/>
  <c r="AK7444" i="3" s="1"/>
  <c r="U7438" i="3"/>
  <c r="U7432" i="3"/>
  <c r="U7426" i="3"/>
  <c r="U7420" i="3"/>
  <c r="U7414" i="3"/>
  <c r="AK7414" i="3" s="1"/>
  <c r="U7408" i="3"/>
  <c r="AK7408" i="3" s="1"/>
  <c r="U7402" i="3"/>
  <c r="U7396" i="3"/>
  <c r="U7390" i="3"/>
  <c r="U7384" i="3"/>
  <c r="U7378" i="3"/>
  <c r="AK7378" i="3" s="1"/>
  <c r="U7372" i="3"/>
  <c r="AK7372" i="3" s="1"/>
  <c r="U7367" i="3"/>
  <c r="AK7367" i="3" s="1"/>
  <c r="U7362" i="3"/>
  <c r="AK7362" i="3" s="1"/>
  <c r="U7358" i="3"/>
  <c r="U7353" i="3"/>
  <c r="U7349" i="3"/>
  <c r="AK7349" i="3" s="1"/>
  <c r="U7344" i="3"/>
  <c r="AK7344" i="3" s="1"/>
  <c r="U7340" i="3"/>
  <c r="U7335" i="3"/>
  <c r="U7331" i="3"/>
  <c r="AK7331" i="3" s="1"/>
  <c r="U7326" i="3"/>
  <c r="U7322" i="3"/>
  <c r="AK7322" i="3" s="1"/>
  <c r="U7317" i="3"/>
  <c r="AK7317" i="3" s="1"/>
  <c r="U7313" i="3"/>
  <c r="AK7313" i="3" s="1"/>
  <c r="U7308" i="3"/>
  <c r="AK7308" i="3" s="1"/>
  <c r="U7304" i="3"/>
  <c r="U7299" i="3"/>
  <c r="U7295" i="3"/>
  <c r="AK7295" i="3" s="1"/>
  <c r="U7290" i="3"/>
  <c r="AK7290" i="3" s="1"/>
  <c r="U7286" i="3"/>
  <c r="U7281" i="3"/>
  <c r="U7277" i="3"/>
  <c r="AK7277" i="3" s="1"/>
  <c r="U7272" i="3"/>
  <c r="U7268" i="3"/>
  <c r="AK7268" i="3" s="1"/>
  <c r="U7263" i="3"/>
  <c r="U7259" i="3"/>
  <c r="AK7259" i="3" s="1"/>
  <c r="U7254" i="3"/>
  <c r="AK7254" i="3" s="1"/>
  <c r="U7250" i="3"/>
  <c r="U7245" i="3"/>
  <c r="U7241" i="3"/>
  <c r="AK7241" i="3" s="1"/>
  <c r="U7236" i="3"/>
  <c r="U7232" i="3"/>
  <c r="U7227" i="3"/>
  <c r="U7223" i="3"/>
  <c r="AK7223" i="3" s="1"/>
  <c r="U7218" i="3"/>
  <c r="U7214" i="3"/>
  <c r="AK7214" i="3" s="1"/>
  <c r="U7209" i="3"/>
  <c r="AK7209" i="3" s="1"/>
  <c r="U7205" i="3"/>
  <c r="AK7205" i="3" s="1"/>
  <c r="U7200" i="3"/>
  <c r="U7196" i="3"/>
  <c r="U7191" i="3"/>
  <c r="U7187" i="3"/>
  <c r="AK7187" i="3" s="1"/>
  <c r="U7182" i="3"/>
  <c r="AK7182" i="3" s="1"/>
  <c r="U7178" i="3"/>
  <c r="U7173" i="3"/>
  <c r="U7169" i="3"/>
  <c r="AK7169" i="3" s="1"/>
  <c r="U7164" i="3"/>
  <c r="U7160" i="3"/>
  <c r="AK7160" i="3" s="1"/>
  <c r="U7155" i="3"/>
  <c r="AK7155" i="3" s="1"/>
  <c r="U7151" i="3"/>
  <c r="AK7151" i="3" s="1"/>
  <c r="U7146" i="3"/>
  <c r="AK7146" i="3" s="1"/>
  <c r="U7142" i="3"/>
  <c r="U7137" i="3"/>
  <c r="U7133" i="3"/>
  <c r="AK7133" i="3" s="1"/>
  <c r="U7128" i="3"/>
  <c r="AK7128" i="3" s="1"/>
  <c r="U7124" i="3"/>
  <c r="U7119" i="3"/>
  <c r="U7115" i="3"/>
  <c r="AK7115" i="3" s="1"/>
  <c r="U7110" i="3"/>
  <c r="U7106" i="3"/>
  <c r="AK7106" i="3" s="1"/>
  <c r="U7101" i="3"/>
  <c r="U7097" i="3"/>
  <c r="AK7097" i="3" s="1"/>
  <c r="U7092" i="3"/>
  <c r="AK7092" i="3" s="1"/>
  <c r="U7088" i="3"/>
  <c r="U7083" i="3"/>
  <c r="U7079" i="3"/>
  <c r="AK7079" i="3" s="1"/>
  <c r="U7074" i="3"/>
  <c r="U7070" i="3"/>
  <c r="U7065" i="3"/>
  <c r="U7061" i="3"/>
  <c r="AK7061" i="3" s="1"/>
  <c r="U7056" i="3"/>
  <c r="U7052" i="3"/>
  <c r="AK7052" i="3" s="1"/>
  <c r="U7047" i="3"/>
  <c r="U7043" i="3"/>
  <c r="AK7043" i="3" s="1"/>
  <c r="U7038" i="3"/>
  <c r="AK7038" i="3" s="1"/>
  <c r="U7034" i="3"/>
  <c r="U7029" i="3"/>
  <c r="U7025" i="3"/>
  <c r="AK7025" i="3" s="1"/>
  <c r="U7020" i="3"/>
  <c r="AK7020" i="3" s="1"/>
  <c r="U7016" i="3"/>
  <c r="U7011" i="3"/>
  <c r="U7007" i="3"/>
  <c r="AK7007" i="3" s="1"/>
  <c r="U7002" i="3"/>
  <c r="U6998" i="3"/>
  <c r="AK6998" i="3" s="1"/>
  <c r="U6993" i="3"/>
  <c r="U6989" i="3"/>
  <c r="AK6989" i="3" s="1"/>
  <c r="U6984" i="3"/>
  <c r="U6980" i="3"/>
  <c r="U6975" i="3"/>
  <c r="U6971" i="3"/>
  <c r="AK6971" i="3" s="1"/>
  <c r="U6966" i="3"/>
  <c r="U6962" i="3"/>
  <c r="U6957" i="3"/>
  <c r="U6953" i="3"/>
  <c r="AK6953" i="3" s="1"/>
  <c r="U6948" i="3"/>
  <c r="U6944" i="3"/>
  <c r="AK6944" i="3" s="1"/>
  <c r="U6939" i="3"/>
  <c r="U6935" i="3"/>
  <c r="AK6935" i="3" s="1"/>
  <c r="U6930" i="3"/>
  <c r="U6926" i="3"/>
  <c r="U6921" i="3"/>
  <c r="U6917" i="3"/>
  <c r="AK6917" i="3" s="1"/>
  <c r="U6912" i="3"/>
  <c r="U6908" i="3"/>
  <c r="U6903" i="3"/>
  <c r="U6899" i="3"/>
  <c r="AK6899" i="3" s="1"/>
  <c r="U6894" i="3"/>
  <c r="U6890" i="3"/>
  <c r="AK6890" i="3" s="1"/>
  <c r="U6885" i="3"/>
  <c r="U6881" i="3"/>
  <c r="AK6881" i="3" s="1"/>
  <c r="U6876" i="3"/>
  <c r="U6872" i="3"/>
  <c r="U6867" i="3"/>
  <c r="U6863" i="3"/>
  <c r="AK6863" i="3" s="1"/>
  <c r="U6858" i="3"/>
  <c r="U6854" i="3"/>
  <c r="U6849" i="3"/>
  <c r="U6845" i="3"/>
  <c r="AK6845" i="3" s="1"/>
  <c r="U6840" i="3"/>
  <c r="U6836" i="3"/>
  <c r="AK6836" i="3" s="1"/>
  <c r="U6831" i="3"/>
  <c r="U6827" i="3"/>
  <c r="AK6827" i="3" s="1"/>
  <c r="U6822" i="3"/>
  <c r="U6818" i="3"/>
  <c r="U6813" i="3"/>
  <c r="U6809" i="3"/>
  <c r="AK6809" i="3" s="1"/>
  <c r="U6804" i="3"/>
  <c r="U6800" i="3"/>
  <c r="U6795" i="3"/>
  <c r="U6791" i="3"/>
  <c r="U6786" i="3"/>
  <c r="U6782" i="3"/>
  <c r="U6777" i="3"/>
  <c r="U6773" i="3"/>
  <c r="U6768" i="3"/>
  <c r="U6764" i="3"/>
  <c r="U6759" i="3"/>
  <c r="U6755" i="3"/>
  <c r="U6750" i="3"/>
  <c r="U6746" i="3"/>
  <c r="U6741" i="3"/>
  <c r="V6737" i="3"/>
  <c r="U6734" i="3"/>
  <c r="V6730" i="3"/>
  <c r="U6727" i="3"/>
  <c r="U6723" i="3"/>
  <c r="V6719" i="3"/>
  <c r="V6716" i="3"/>
  <c r="V6713" i="3"/>
  <c r="V6710" i="3"/>
  <c r="V6707" i="3"/>
  <c r="V6704" i="3"/>
  <c r="V6701" i="3"/>
  <c r="V6698" i="3"/>
  <c r="V6695" i="3"/>
  <c r="V6692" i="3"/>
  <c r="V6689" i="3"/>
  <c r="V6686" i="3"/>
  <c r="V6683" i="3"/>
  <c r="V6680" i="3"/>
  <c r="V6677" i="3"/>
  <c r="V6674" i="3"/>
  <c r="V6671" i="3"/>
  <c r="V6668" i="3"/>
  <c r="V6665" i="3"/>
  <c r="V6662" i="3"/>
  <c r="V6659" i="3"/>
  <c r="V6656" i="3"/>
  <c r="V6653" i="3"/>
  <c r="V6650" i="3"/>
  <c r="V6647" i="3"/>
  <c r="V6644" i="3"/>
  <c r="V6641" i="3"/>
  <c r="V6638" i="3"/>
  <c r="V6635" i="3"/>
  <c r="V6632" i="3"/>
  <c r="V6629" i="3"/>
  <c r="V6626" i="3"/>
  <c r="V6623" i="3"/>
  <c r="V6620" i="3"/>
  <c r="V6617" i="3"/>
  <c r="V6614" i="3"/>
  <c r="V6611" i="3"/>
  <c r="V6608" i="3"/>
  <c r="V6605" i="3"/>
  <c r="V6602" i="3"/>
  <c r="V6599" i="3"/>
  <c r="V6596" i="3"/>
  <c r="V6593" i="3"/>
  <c r="V6590" i="3"/>
  <c r="V6587" i="3"/>
  <c r="V6584" i="3"/>
  <c r="V6581" i="3"/>
  <c r="V6578" i="3"/>
  <c r="V6575" i="3"/>
  <c r="V6572" i="3"/>
  <c r="V6569" i="3"/>
  <c r="V6566" i="3"/>
  <c r="V6563" i="3"/>
  <c r="V6560" i="3"/>
  <c r="V6557" i="3"/>
  <c r="V6554" i="3"/>
  <c r="V6551" i="3"/>
  <c r="V6548" i="3"/>
  <c r="V6545" i="3"/>
  <c r="V6542" i="3"/>
  <c r="V6539" i="3"/>
  <c r="V6536" i="3"/>
  <c r="V6533" i="3"/>
  <c r="V6530" i="3"/>
  <c r="V6527" i="3"/>
  <c r="V6524" i="3"/>
  <c r="V6521" i="3"/>
  <c r="V6518" i="3"/>
  <c r="V6515" i="3"/>
  <c r="V6512" i="3"/>
  <c r="V6509" i="3"/>
  <c r="V6506" i="3"/>
  <c r="V6503" i="3"/>
  <c r="V6500" i="3"/>
  <c r="V6497" i="3"/>
  <c r="V6494" i="3"/>
  <c r="V6491" i="3"/>
  <c r="V6488" i="3"/>
  <c r="V6485" i="3"/>
  <c r="V6482" i="3"/>
  <c r="V6479" i="3"/>
  <c r="V6476" i="3"/>
  <c r="V6473" i="3"/>
  <c r="V6470" i="3"/>
  <c r="V6467" i="3"/>
  <c r="V6464" i="3"/>
  <c r="V6461" i="3"/>
  <c r="V6458" i="3"/>
  <c r="V6455" i="3"/>
  <c r="V6452" i="3"/>
  <c r="V6449" i="3"/>
  <c r="V6446" i="3"/>
  <c r="V6443" i="3"/>
  <c r="V6440" i="3"/>
  <c r="V6437" i="3"/>
  <c r="V6434" i="3"/>
  <c r="V6431" i="3"/>
  <c r="V6428" i="3"/>
  <c r="V6425" i="3"/>
  <c r="V6422" i="3"/>
  <c r="V6419" i="3"/>
  <c r="V6416" i="3"/>
  <c r="V6413" i="3"/>
  <c r="V6410" i="3"/>
  <c r="V6407" i="3"/>
  <c r="V6404" i="3"/>
  <c r="V6401" i="3"/>
  <c r="V6398" i="3"/>
  <c r="V6395" i="3"/>
  <c r="V6392" i="3"/>
  <c r="V6389" i="3"/>
  <c r="V6386" i="3"/>
  <c r="V6383" i="3"/>
  <c r="V6380" i="3"/>
  <c r="V6377" i="3"/>
  <c r="V6374" i="3"/>
  <c r="V6371" i="3"/>
  <c r="V6368" i="3"/>
  <c r="V6365" i="3"/>
  <c r="V6362" i="3"/>
  <c r="V6359" i="3"/>
  <c r="V6356" i="3"/>
  <c r="V6353" i="3"/>
  <c r="V6350" i="3"/>
  <c r="V6347" i="3"/>
  <c r="V6344" i="3"/>
  <c r="V6341" i="3"/>
  <c r="V6338" i="3"/>
  <c r="V6335" i="3"/>
  <c r="V6332" i="3"/>
  <c r="V6329" i="3"/>
  <c r="V6326" i="3"/>
  <c r="V6323" i="3"/>
  <c r="V6320" i="3"/>
  <c r="V6317" i="3"/>
  <c r="V6314" i="3"/>
  <c r="V6311" i="3"/>
  <c r="V6308" i="3"/>
  <c r="V6305" i="3"/>
  <c r="V6302" i="3"/>
  <c r="V6299" i="3"/>
  <c r="V6296" i="3"/>
  <c r="V6293" i="3"/>
  <c r="V6290" i="3"/>
  <c r="V6287" i="3"/>
  <c r="V6284" i="3"/>
  <c r="V6281" i="3"/>
  <c r="V6278" i="3"/>
  <c r="V6275" i="3"/>
  <c r="V6272" i="3"/>
  <c r="V6269" i="3"/>
  <c r="V6266" i="3"/>
  <c r="V6263" i="3"/>
  <c r="V6260" i="3"/>
  <c r="V6257" i="3"/>
  <c r="V6254" i="3"/>
  <c r="V6251" i="3"/>
  <c r="V6248" i="3"/>
  <c r="V6245" i="3"/>
  <c r="V6242" i="3"/>
  <c r="V6239" i="3"/>
  <c r="V6236" i="3"/>
  <c r="V6233" i="3"/>
  <c r="V6230" i="3"/>
  <c r="V6227" i="3"/>
  <c r="V6224" i="3"/>
  <c r="V6221" i="3"/>
  <c r="V6218" i="3"/>
  <c r="V6215" i="3"/>
  <c r="V6212" i="3"/>
  <c r="V6209" i="3"/>
  <c r="V6206" i="3"/>
  <c r="V6203" i="3"/>
  <c r="V6200" i="3"/>
  <c r="V6197" i="3"/>
  <c r="V6194" i="3"/>
  <c r="V6191" i="3"/>
  <c r="V6188" i="3"/>
  <c r="V6185" i="3"/>
  <c r="V6182" i="3"/>
  <c r="V6179" i="3"/>
  <c r="V6176" i="3"/>
  <c r="V6173" i="3"/>
  <c r="V6170" i="3"/>
  <c r="V6167" i="3"/>
  <c r="V6164" i="3"/>
  <c r="V6161" i="3"/>
  <c r="V6158" i="3"/>
  <c r="V6155" i="3"/>
  <c r="V6152" i="3"/>
  <c r="V6149" i="3"/>
  <c r="V6146" i="3"/>
  <c r="V6143" i="3"/>
  <c r="V6140" i="3"/>
  <c r="V6137" i="3"/>
  <c r="V6134" i="3"/>
  <c r="V6131" i="3"/>
  <c r="V6128" i="3"/>
  <c r="V6125" i="3"/>
  <c r="V6122" i="3"/>
  <c r="V6119" i="3"/>
  <c r="V6116" i="3"/>
  <c r="V7727" i="3"/>
  <c r="V7709" i="3"/>
  <c r="V7691" i="3"/>
  <c r="V7673" i="3"/>
  <c r="V7655" i="3"/>
  <c r="V7637" i="3"/>
  <c r="V7619" i="3"/>
  <c r="V7601" i="3"/>
  <c r="V7583" i="3"/>
  <c r="V7565" i="3"/>
  <c r="V7547" i="3"/>
  <c r="V7532" i="3"/>
  <c r="V7523" i="3"/>
  <c r="V7514" i="3"/>
  <c r="V7508" i="3"/>
  <c r="V7502" i="3"/>
  <c r="V7496" i="3"/>
  <c r="V7490" i="3"/>
  <c r="V7484" i="3"/>
  <c r="V7478" i="3"/>
  <c r="V7472" i="3"/>
  <c r="V7466" i="3"/>
  <c r="V7460" i="3"/>
  <c r="V7454" i="3"/>
  <c r="V7448" i="3"/>
  <c r="V7442" i="3"/>
  <c r="V7436" i="3"/>
  <c r="V7430" i="3"/>
  <c r="V7424" i="3"/>
  <c r="V7418" i="3"/>
  <c r="V7412" i="3"/>
  <c r="V7406" i="3"/>
  <c r="V7400" i="3"/>
  <c r="V7394" i="3"/>
  <c r="V7388" i="3"/>
  <c r="V7382" i="3"/>
  <c r="V7376" i="3"/>
  <c r="V7370" i="3"/>
  <c r="U7366" i="3"/>
  <c r="V7361" i="3"/>
  <c r="U7357" i="3"/>
  <c r="V7352" i="3"/>
  <c r="U7348" i="3"/>
  <c r="V7343" i="3"/>
  <c r="U7339" i="3"/>
  <c r="V7334" i="3"/>
  <c r="U7330" i="3"/>
  <c r="V7325" i="3"/>
  <c r="U7321" i="3"/>
  <c r="V7316" i="3"/>
  <c r="U7312" i="3"/>
  <c r="V7307" i="3"/>
  <c r="U7303" i="3"/>
  <c r="V7298" i="3"/>
  <c r="U7294" i="3"/>
  <c r="V7289" i="3"/>
  <c r="U7285" i="3"/>
  <c r="V7280" i="3"/>
  <c r="U7276" i="3"/>
  <c r="V7271" i="3"/>
  <c r="U7267" i="3"/>
  <c r="V7262" i="3"/>
  <c r="U7258" i="3"/>
  <c r="V7253" i="3"/>
  <c r="U7249" i="3"/>
  <c r="V7244" i="3"/>
  <c r="U7240" i="3"/>
  <c r="V7235" i="3"/>
  <c r="U7231" i="3"/>
  <c r="V7226" i="3"/>
  <c r="U7222" i="3"/>
  <c r="V7217" i="3"/>
  <c r="U7213" i="3"/>
  <c r="V7208" i="3"/>
  <c r="U7204" i="3"/>
  <c r="V7199" i="3"/>
  <c r="U7195" i="3"/>
  <c r="V7190" i="3"/>
  <c r="U7186" i="3"/>
  <c r="V7181" i="3"/>
  <c r="U7177" i="3"/>
  <c r="V7172" i="3"/>
  <c r="U7168" i="3"/>
  <c r="V7163" i="3"/>
  <c r="U7159" i="3"/>
  <c r="V7154" i="3"/>
  <c r="U7150" i="3"/>
  <c r="V7145" i="3"/>
  <c r="U7141" i="3"/>
  <c r="V7136" i="3"/>
  <c r="U7132" i="3"/>
  <c r="V7127" i="3"/>
  <c r="U7123" i="3"/>
  <c r="V7118" i="3"/>
  <c r="U7114" i="3"/>
  <c r="V7109" i="3"/>
  <c r="U7105" i="3"/>
  <c r="V7100" i="3"/>
  <c r="U7096" i="3"/>
  <c r="V7091" i="3"/>
  <c r="U7087" i="3"/>
  <c r="V7082" i="3"/>
  <c r="U7078" i="3"/>
  <c r="V7073" i="3"/>
  <c r="U7069" i="3"/>
  <c r="V7064" i="3"/>
  <c r="U7060" i="3"/>
  <c r="V7055" i="3"/>
  <c r="U7051" i="3"/>
  <c r="V7046" i="3"/>
  <c r="U7042" i="3"/>
  <c r="V7037" i="3"/>
  <c r="U7033" i="3"/>
  <c r="V7028" i="3"/>
  <c r="U7024" i="3"/>
  <c r="V7019" i="3"/>
  <c r="U7015" i="3"/>
  <c r="V7010" i="3"/>
  <c r="U7006" i="3"/>
  <c r="V7001" i="3"/>
  <c r="U6997" i="3"/>
  <c r="V6992" i="3"/>
  <c r="U6988" i="3"/>
  <c r="V6983" i="3"/>
  <c r="U6979" i="3"/>
  <c r="V6974" i="3"/>
  <c r="U6970" i="3"/>
  <c r="V6965" i="3"/>
  <c r="U6961" i="3"/>
  <c r="V6956" i="3"/>
  <c r="U6952" i="3"/>
  <c r="V6947" i="3"/>
  <c r="U6943" i="3"/>
  <c r="V6938" i="3"/>
  <c r="U6934" i="3"/>
  <c r="V6929" i="3"/>
  <c r="U6925" i="3"/>
  <c r="V6920" i="3"/>
  <c r="U6916" i="3"/>
  <c r="V6911" i="3"/>
  <c r="U6907" i="3"/>
  <c r="V6902" i="3"/>
  <c r="U6898" i="3"/>
  <c r="V6893" i="3"/>
  <c r="U6889" i="3"/>
  <c r="V6884" i="3"/>
  <c r="U6880" i="3"/>
  <c r="V6875" i="3"/>
  <c r="U6871" i="3"/>
  <c r="V6866" i="3"/>
  <c r="U6862" i="3"/>
  <c r="V6857" i="3"/>
  <c r="U6853" i="3"/>
  <c r="V6848" i="3"/>
  <c r="U6844" i="3"/>
  <c r="V6839" i="3"/>
  <c r="U6835" i="3"/>
  <c r="V6830" i="3"/>
  <c r="U6826" i="3"/>
  <c r="V6821" i="3"/>
  <c r="U6817" i="3"/>
  <c r="V6812" i="3"/>
  <c r="U6808" i="3"/>
  <c r="V6803" i="3"/>
  <c r="U6799" i="3"/>
  <c r="V6794" i="3"/>
  <c r="U6790" i="3"/>
  <c r="V6785" i="3"/>
  <c r="U6781" i="3"/>
  <c r="V6776" i="3"/>
  <c r="U6772" i="3"/>
  <c r="V6767" i="3"/>
  <c r="U6763" i="3"/>
  <c r="V6758" i="3"/>
  <c r="U6754" i="3"/>
  <c r="V6749" i="3"/>
  <c r="U6745" i="3"/>
  <c r="V6740" i="3"/>
  <c r="U6737" i="3"/>
  <c r="V6733" i="3"/>
  <c r="U6730" i="3"/>
  <c r="U6726" i="3"/>
  <c r="V6722" i="3"/>
  <c r="U6719" i="3"/>
  <c r="U6716" i="3"/>
  <c r="U6713" i="3"/>
  <c r="U6710" i="3"/>
  <c r="U6707" i="3"/>
  <c r="U6704" i="3"/>
  <c r="U6701" i="3"/>
  <c r="U6698" i="3"/>
  <c r="U6695" i="3"/>
  <c r="U6692" i="3"/>
  <c r="U6689" i="3"/>
  <c r="U6686" i="3"/>
  <c r="U6683" i="3"/>
  <c r="U6680" i="3"/>
  <c r="U6677" i="3"/>
  <c r="U6674" i="3"/>
  <c r="U6671" i="3"/>
  <c r="U6668" i="3"/>
  <c r="U6665" i="3"/>
  <c r="U6662" i="3"/>
  <c r="U6659" i="3"/>
  <c r="U6656" i="3"/>
  <c r="U6653" i="3"/>
  <c r="U6650" i="3"/>
  <c r="U6647" i="3"/>
  <c r="U6644" i="3"/>
  <c r="U6641" i="3"/>
  <c r="U6638" i="3"/>
  <c r="U6635" i="3"/>
  <c r="U6632" i="3"/>
  <c r="U6629" i="3"/>
  <c r="U6626" i="3"/>
  <c r="U6623" i="3"/>
  <c r="U6620" i="3"/>
  <c r="U6617" i="3"/>
  <c r="U6614" i="3"/>
  <c r="U6611" i="3"/>
  <c r="U6608" i="3"/>
  <c r="U6605" i="3"/>
  <c r="U6602" i="3"/>
  <c r="U6599" i="3"/>
  <c r="U6596" i="3"/>
  <c r="U6593" i="3"/>
  <c r="U6590" i="3"/>
  <c r="U6587" i="3"/>
  <c r="U6584" i="3"/>
  <c r="U6581" i="3"/>
  <c r="U6578" i="3"/>
  <c r="U6575" i="3"/>
  <c r="U6572" i="3"/>
  <c r="U6569" i="3"/>
  <c r="U6566" i="3"/>
  <c r="U6563" i="3"/>
  <c r="U6560" i="3"/>
  <c r="U6557" i="3"/>
  <c r="U6554" i="3"/>
  <c r="U6551" i="3"/>
  <c r="U6548" i="3"/>
  <c r="U6545" i="3"/>
  <c r="U6542" i="3"/>
  <c r="U6539" i="3"/>
  <c r="U6536" i="3"/>
  <c r="U6533" i="3"/>
  <c r="U6530" i="3"/>
  <c r="U6527" i="3"/>
  <c r="U6524" i="3"/>
  <c r="U6521" i="3"/>
  <c r="U6518" i="3"/>
  <c r="U6515" i="3"/>
  <c r="U6512" i="3"/>
  <c r="U6509" i="3"/>
  <c r="U6506" i="3"/>
  <c r="U6503" i="3"/>
  <c r="U6500" i="3"/>
  <c r="U6497" i="3"/>
  <c r="U6494" i="3"/>
  <c r="U6491" i="3"/>
  <c r="U6488" i="3"/>
  <c r="U6485" i="3"/>
  <c r="U6482" i="3"/>
  <c r="U6479" i="3"/>
  <c r="U6476" i="3"/>
  <c r="U6473" i="3"/>
  <c r="U6470" i="3"/>
  <c r="U6467" i="3"/>
  <c r="U6464" i="3"/>
  <c r="U6461" i="3"/>
  <c r="U6458" i="3"/>
  <c r="U6455" i="3"/>
  <c r="U6452" i="3"/>
  <c r="U6449" i="3"/>
  <c r="U6446" i="3"/>
  <c r="U6443" i="3"/>
  <c r="U6440" i="3"/>
  <c r="U6437" i="3"/>
  <c r="U6434" i="3"/>
  <c r="U6431" i="3"/>
  <c r="U6428" i="3"/>
  <c r="U6425" i="3"/>
  <c r="U6422" i="3"/>
  <c r="U6419" i="3"/>
  <c r="U6416" i="3"/>
  <c r="U6413" i="3"/>
  <c r="U6410" i="3"/>
  <c r="U6407" i="3"/>
  <c r="U6404" i="3"/>
  <c r="U6401" i="3"/>
  <c r="U6398" i="3"/>
  <c r="U6395" i="3"/>
  <c r="U6392" i="3"/>
  <c r="U6389" i="3"/>
  <c r="U6386" i="3"/>
  <c r="U6383" i="3"/>
  <c r="U6380" i="3"/>
  <c r="U6377" i="3"/>
  <c r="U6374" i="3"/>
  <c r="U6371" i="3"/>
  <c r="U6368" i="3"/>
  <c r="U6365" i="3"/>
  <c r="U6362" i="3"/>
  <c r="U6359" i="3"/>
  <c r="U6356" i="3"/>
  <c r="U6353" i="3"/>
  <c r="U6350" i="3"/>
  <c r="U6347" i="3"/>
  <c r="U6344" i="3"/>
  <c r="U6341" i="3"/>
  <c r="U6338" i="3"/>
  <c r="U6335" i="3"/>
  <c r="U6332" i="3"/>
  <c r="U6329" i="3"/>
  <c r="U6326" i="3"/>
  <c r="U6323" i="3"/>
  <c r="U6320" i="3"/>
  <c r="U6317" i="3"/>
  <c r="U6314" i="3"/>
  <c r="U6311" i="3"/>
  <c r="U6308" i="3"/>
  <c r="U6305" i="3"/>
  <c r="U6302" i="3"/>
  <c r="U6299" i="3"/>
  <c r="U6296" i="3"/>
  <c r="U6293" i="3"/>
  <c r="U6290" i="3"/>
  <c r="U6287" i="3"/>
  <c r="U6284" i="3"/>
  <c r="U6281" i="3"/>
  <c r="U6278" i="3"/>
  <c r="U6275" i="3"/>
  <c r="U6272" i="3"/>
  <c r="U6269" i="3"/>
  <c r="U6266" i="3"/>
  <c r="U6263" i="3"/>
  <c r="U6260" i="3"/>
  <c r="U6257" i="3"/>
  <c r="U6254" i="3"/>
  <c r="U6251" i="3"/>
  <c r="U6248" i="3"/>
  <c r="U6245" i="3"/>
  <c r="U6242" i="3"/>
  <c r="U6239" i="3"/>
  <c r="U6236" i="3"/>
  <c r="U6233" i="3"/>
  <c r="U6230" i="3"/>
  <c r="U6227" i="3"/>
  <c r="U6224" i="3"/>
  <c r="U6221" i="3"/>
  <c r="U6218" i="3"/>
  <c r="U6215" i="3"/>
  <c r="U6212" i="3"/>
  <c r="U6209" i="3"/>
  <c r="U6206" i="3"/>
  <c r="U6203" i="3"/>
  <c r="U6200" i="3"/>
  <c r="U6197" i="3"/>
  <c r="U6194" i="3"/>
  <c r="U6191" i="3"/>
  <c r="U6188" i="3"/>
  <c r="U6185" i="3"/>
  <c r="U6182" i="3"/>
  <c r="U6179" i="3"/>
  <c r="U6176" i="3"/>
  <c r="U6173" i="3"/>
  <c r="U6170" i="3"/>
  <c r="U6167" i="3"/>
  <c r="U6164" i="3"/>
  <c r="U6161" i="3"/>
  <c r="U6158" i="3"/>
  <c r="U6155" i="3"/>
  <c r="U6152" i="3"/>
  <c r="U6149" i="3"/>
  <c r="U6146" i="3"/>
  <c r="U6143" i="3"/>
  <c r="U6140" i="3"/>
  <c r="U6137" i="3"/>
  <c r="U6134" i="3"/>
  <c r="U6131" i="3"/>
  <c r="U6128" i="3"/>
  <c r="U6125" i="3"/>
  <c r="U6122" i="3"/>
  <c r="U6119" i="3"/>
  <c r="U6116" i="3"/>
  <c r="U6113" i="3"/>
  <c r="U6110" i="3"/>
  <c r="U6107" i="3"/>
  <c r="U6104" i="3"/>
  <c r="U6101" i="3"/>
  <c r="U6098" i="3"/>
  <c r="U6095" i="3"/>
  <c r="U6092" i="3"/>
  <c r="U6089" i="3"/>
  <c r="U6086" i="3"/>
  <c r="U6083" i="3"/>
  <c r="U6080" i="3"/>
  <c r="U6077" i="3"/>
  <c r="U6074" i="3"/>
  <c r="U6071" i="3"/>
  <c r="U6068" i="3"/>
  <c r="U6065" i="3"/>
  <c r="U6062" i="3"/>
  <c r="U6059" i="3"/>
  <c r="U6056" i="3"/>
  <c r="U6053" i="3"/>
  <c r="U6050" i="3"/>
  <c r="U6047" i="3"/>
  <c r="U6044" i="3"/>
  <c r="U6041" i="3"/>
  <c r="U6038" i="3"/>
  <c r="U6035" i="3"/>
  <c r="U6032" i="3"/>
  <c r="U6029" i="3"/>
  <c r="U6026" i="3"/>
  <c r="U6023" i="3"/>
  <c r="U6020" i="3"/>
  <c r="U6017" i="3"/>
  <c r="U6014" i="3"/>
  <c r="U6011" i="3"/>
  <c r="U6008" i="3"/>
  <c r="U6005" i="3"/>
  <c r="U6002" i="3"/>
  <c r="U5999" i="3"/>
  <c r="U5996" i="3"/>
  <c r="U5993" i="3"/>
  <c r="U5990" i="3"/>
  <c r="U5987" i="3"/>
  <c r="U5984" i="3"/>
  <c r="U5981" i="3"/>
  <c r="U5978" i="3"/>
  <c r="U5975" i="3"/>
  <c r="U5972" i="3"/>
  <c r="U5969" i="3"/>
  <c r="U5966" i="3"/>
  <c r="U5963" i="3"/>
  <c r="U5960" i="3"/>
  <c r="U5957" i="3"/>
  <c r="U5954" i="3"/>
  <c r="U5951" i="3"/>
  <c r="U5948" i="3"/>
  <c r="U5945" i="3"/>
  <c r="U5942" i="3"/>
  <c r="U5939" i="3"/>
  <c r="U5936" i="3"/>
  <c r="U5933" i="3"/>
  <c r="U5930" i="3"/>
  <c r="U5927" i="3"/>
  <c r="U5924" i="3"/>
  <c r="U5921" i="3"/>
  <c r="U5918" i="3"/>
  <c r="U5915" i="3"/>
  <c r="U5912" i="3"/>
  <c r="U5909" i="3"/>
  <c r="U5906" i="3"/>
  <c r="U5903" i="3"/>
  <c r="U5900" i="3"/>
  <c r="U5897" i="3"/>
  <c r="U5894" i="3"/>
  <c r="U5891" i="3"/>
  <c r="U5888" i="3"/>
  <c r="U5885" i="3"/>
  <c r="U5882" i="3"/>
  <c r="U5879" i="3"/>
  <c r="U5876" i="3"/>
  <c r="U5873" i="3"/>
  <c r="U5870" i="3"/>
  <c r="U5867" i="3"/>
  <c r="U5864" i="3"/>
  <c r="U5861" i="3"/>
  <c r="V7724" i="3"/>
  <c r="V7706" i="3"/>
  <c r="V7688" i="3"/>
  <c r="V7670" i="3"/>
  <c r="V7652" i="3"/>
  <c r="V7634" i="3"/>
  <c r="V7616" i="3"/>
  <c r="V7598" i="3"/>
  <c r="V7580" i="3"/>
  <c r="V7562" i="3"/>
  <c r="V7544" i="3"/>
  <c r="U7532" i="3"/>
  <c r="U7523" i="3"/>
  <c r="U7514" i="3"/>
  <c r="U7508" i="3"/>
  <c r="U7502" i="3"/>
  <c r="U7496" i="3"/>
  <c r="U7490" i="3"/>
  <c r="U7484" i="3"/>
  <c r="U7478" i="3"/>
  <c r="U7472" i="3"/>
  <c r="U7466" i="3"/>
  <c r="U7460" i="3"/>
  <c r="U7454" i="3"/>
  <c r="U7448" i="3"/>
  <c r="U7442" i="3"/>
  <c r="U7436" i="3"/>
  <c r="U7430" i="3"/>
  <c r="U7424" i="3"/>
  <c r="U7418" i="3"/>
  <c r="U7412" i="3"/>
  <c r="U7406" i="3"/>
  <c r="U7400" i="3"/>
  <c r="U7394" i="3"/>
  <c r="U7388" i="3"/>
  <c r="U7382" i="3"/>
  <c r="U7376" i="3"/>
  <c r="U7370" i="3"/>
  <c r="U7365" i="3"/>
  <c r="U7361" i="3"/>
  <c r="U7356" i="3"/>
  <c r="U7352" i="3"/>
  <c r="U7347" i="3"/>
  <c r="U7343" i="3"/>
  <c r="U7338" i="3"/>
  <c r="U7334" i="3"/>
  <c r="U7329" i="3"/>
  <c r="U7325" i="3"/>
  <c r="U7320" i="3"/>
  <c r="U7316" i="3"/>
  <c r="U7311" i="3"/>
  <c r="U7307" i="3"/>
  <c r="U7302" i="3"/>
  <c r="U7298" i="3"/>
  <c r="U7293" i="3"/>
  <c r="U7289" i="3"/>
  <c r="U7284" i="3"/>
  <c r="U7280" i="3"/>
  <c r="U7275" i="3"/>
  <c r="U7271" i="3"/>
  <c r="U7266" i="3"/>
  <c r="U7262" i="3"/>
  <c r="U7257" i="3"/>
  <c r="U7253" i="3"/>
  <c r="U7248" i="3"/>
  <c r="U7244" i="3"/>
  <c r="U7239" i="3"/>
  <c r="U7235" i="3"/>
  <c r="U7230" i="3"/>
  <c r="U7226" i="3"/>
  <c r="U7221" i="3"/>
  <c r="U7217" i="3"/>
  <c r="U7212" i="3"/>
  <c r="U7208" i="3"/>
  <c r="U7203" i="3"/>
  <c r="U7199" i="3"/>
  <c r="U7194" i="3"/>
  <c r="U7190" i="3"/>
  <c r="U7185" i="3"/>
  <c r="U7181" i="3"/>
  <c r="U7176" i="3"/>
  <c r="U7172" i="3"/>
  <c r="U7167" i="3"/>
  <c r="U7163" i="3"/>
  <c r="U7158" i="3"/>
  <c r="U7154" i="3"/>
  <c r="U7149" i="3"/>
  <c r="U7145" i="3"/>
  <c r="U7140" i="3"/>
  <c r="U7136" i="3"/>
  <c r="U7131" i="3"/>
  <c r="U7127" i="3"/>
  <c r="U7122" i="3"/>
  <c r="U7118" i="3"/>
  <c r="U7113" i="3"/>
  <c r="U7109" i="3"/>
  <c r="U7104" i="3"/>
  <c r="U7100" i="3"/>
  <c r="U7095" i="3"/>
  <c r="U7091" i="3"/>
  <c r="U7086" i="3"/>
  <c r="U7082" i="3"/>
  <c r="U7077" i="3"/>
  <c r="U7073" i="3"/>
  <c r="U7068" i="3"/>
  <c r="U7064" i="3"/>
  <c r="U7059" i="3"/>
  <c r="U7055" i="3"/>
  <c r="U7050" i="3"/>
  <c r="U7046" i="3"/>
  <c r="U7041" i="3"/>
  <c r="U7037" i="3"/>
  <c r="U7032" i="3"/>
  <c r="U7028" i="3"/>
  <c r="U7023" i="3"/>
  <c r="U7019" i="3"/>
  <c r="U7014" i="3"/>
  <c r="U7010" i="3"/>
  <c r="U7005" i="3"/>
  <c r="U7001" i="3"/>
  <c r="U6996" i="3"/>
  <c r="U6992" i="3"/>
  <c r="U6987" i="3"/>
  <c r="U6983" i="3"/>
  <c r="U6978" i="3"/>
  <c r="U6974" i="3"/>
  <c r="U6969" i="3"/>
  <c r="U6965" i="3"/>
  <c r="U6960" i="3"/>
  <c r="U6956" i="3"/>
  <c r="U6951" i="3"/>
  <c r="U6947" i="3"/>
  <c r="U6942" i="3"/>
  <c r="U6938" i="3"/>
  <c r="U6933" i="3"/>
  <c r="U6929" i="3"/>
  <c r="U6924" i="3"/>
  <c r="U6920" i="3"/>
  <c r="U6915" i="3"/>
  <c r="U6911" i="3"/>
  <c r="U6906" i="3"/>
  <c r="U6902" i="3"/>
  <c r="U6897" i="3"/>
  <c r="U6893" i="3"/>
  <c r="U6888" i="3"/>
  <c r="U6884" i="3"/>
  <c r="U6879" i="3"/>
  <c r="U6875" i="3"/>
  <c r="U6870" i="3"/>
  <c r="U6866" i="3"/>
  <c r="U6861" i="3"/>
  <c r="U6857" i="3"/>
  <c r="U6852" i="3"/>
  <c r="U6848" i="3"/>
  <c r="U6843" i="3"/>
  <c r="U6839" i="3"/>
  <c r="U6834" i="3"/>
  <c r="U6830" i="3"/>
  <c r="U6825" i="3"/>
  <c r="U6821" i="3"/>
  <c r="U6816" i="3"/>
  <c r="U6812" i="3"/>
  <c r="U6807" i="3"/>
  <c r="U6803" i="3"/>
  <c r="U6798" i="3"/>
  <c r="U6794" i="3"/>
  <c r="U6789" i="3"/>
  <c r="U6785" i="3"/>
  <c r="U6780" i="3"/>
  <c r="U6776" i="3"/>
  <c r="U6771" i="3"/>
  <c r="U6767" i="3"/>
  <c r="U6762" i="3"/>
  <c r="U6758" i="3"/>
  <c r="U6753" i="3"/>
  <c r="U6749" i="3"/>
  <c r="U6744" i="3"/>
  <c r="U6740" i="3"/>
  <c r="V6736" i="3"/>
  <c r="U6733" i="3"/>
  <c r="U6729" i="3"/>
  <c r="V6725" i="3"/>
  <c r="U6722" i="3"/>
  <c r="V6718" i="3"/>
  <c r="V6715" i="3"/>
  <c r="V6712" i="3"/>
  <c r="V6709" i="3"/>
  <c r="V6706" i="3"/>
  <c r="V6703" i="3"/>
  <c r="V6700" i="3"/>
  <c r="V6697" i="3"/>
  <c r="V6694" i="3"/>
  <c r="V6691" i="3"/>
  <c r="V6688" i="3"/>
  <c r="V6685" i="3"/>
  <c r="V6682" i="3"/>
  <c r="V6679" i="3"/>
  <c r="V6676" i="3"/>
  <c r="V6673" i="3"/>
  <c r="V6670" i="3"/>
  <c r="V6667" i="3"/>
  <c r="V6664" i="3"/>
  <c r="V6661" i="3"/>
  <c r="V6658" i="3"/>
  <c r="V6655" i="3"/>
  <c r="V6652" i="3"/>
  <c r="V6649" i="3"/>
  <c r="V6646" i="3"/>
  <c r="V6643" i="3"/>
  <c r="V6640" i="3"/>
  <c r="V6637" i="3"/>
  <c r="V6634" i="3"/>
  <c r="V6631" i="3"/>
  <c r="V6628" i="3"/>
  <c r="V6625" i="3"/>
  <c r="V6622" i="3"/>
  <c r="V6619" i="3"/>
  <c r="V6616" i="3"/>
  <c r="V6613" i="3"/>
  <c r="V6610" i="3"/>
  <c r="V6607" i="3"/>
  <c r="V6604" i="3"/>
  <c r="V6601" i="3"/>
  <c r="V6598" i="3"/>
  <c r="V6595" i="3"/>
  <c r="V6592" i="3"/>
  <c r="V6589" i="3"/>
  <c r="V6586" i="3"/>
  <c r="V6583" i="3"/>
  <c r="V6580" i="3"/>
  <c r="V6577" i="3"/>
  <c r="V6574" i="3"/>
  <c r="V6571" i="3"/>
  <c r="V6568" i="3"/>
  <c r="V6565" i="3"/>
  <c r="V6562" i="3"/>
  <c r="V6559" i="3"/>
  <c r="V6556" i="3"/>
  <c r="V6553" i="3"/>
  <c r="V6550" i="3"/>
  <c r="V6547" i="3"/>
  <c r="V6544" i="3"/>
  <c r="V6541" i="3"/>
  <c r="V6538" i="3"/>
  <c r="V6535" i="3"/>
  <c r="V6532" i="3"/>
  <c r="V6529" i="3"/>
  <c r="V6526" i="3"/>
  <c r="V6523" i="3"/>
  <c r="V6520" i="3"/>
  <c r="V6517" i="3"/>
  <c r="V6514" i="3"/>
  <c r="V6511" i="3"/>
  <c r="V6508" i="3"/>
  <c r="V6505" i="3"/>
  <c r="V6502" i="3"/>
  <c r="V6499" i="3"/>
  <c r="V6496" i="3"/>
  <c r="V6493" i="3"/>
  <c r="V6490" i="3"/>
  <c r="V6487" i="3"/>
  <c r="V6484" i="3"/>
  <c r="V6481" i="3"/>
  <c r="V6478" i="3"/>
  <c r="V6475" i="3"/>
  <c r="V6472" i="3"/>
  <c r="V6469" i="3"/>
  <c r="V6466" i="3"/>
  <c r="V6463" i="3"/>
  <c r="V6460" i="3"/>
  <c r="V6457" i="3"/>
  <c r="V6454" i="3"/>
  <c r="V6451" i="3"/>
  <c r="V6448" i="3"/>
  <c r="V6445" i="3"/>
  <c r="V6442" i="3"/>
  <c r="V6439" i="3"/>
  <c r="V6436" i="3"/>
  <c r="V6433" i="3"/>
  <c r="V6430" i="3"/>
  <c r="V6427" i="3"/>
  <c r="V6424" i="3"/>
  <c r="V6421" i="3"/>
  <c r="V6418" i="3"/>
  <c r="V6415" i="3"/>
  <c r="V6412" i="3"/>
  <c r="V6409" i="3"/>
  <c r="V6406" i="3"/>
  <c r="V6403" i="3"/>
  <c r="V6400" i="3"/>
  <c r="V6397" i="3"/>
  <c r="V6394" i="3"/>
  <c r="V6391" i="3"/>
  <c r="V6388" i="3"/>
  <c r="V6385" i="3"/>
  <c r="V6382" i="3"/>
  <c r="V6379" i="3"/>
  <c r="V6376" i="3"/>
  <c r="V6373" i="3"/>
  <c r="V6370" i="3"/>
  <c r="V6367" i="3"/>
  <c r="V6364" i="3"/>
  <c r="V6361" i="3"/>
  <c r="V6358" i="3"/>
  <c r="V6355" i="3"/>
  <c r="V6352" i="3"/>
  <c r="V6349" i="3"/>
  <c r="V6346" i="3"/>
  <c r="V6343" i="3"/>
  <c r="V6340" i="3"/>
  <c r="V6337" i="3"/>
  <c r="V6334" i="3"/>
  <c r="V6331" i="3"/>
  <c r="V6328" i="3"/>
  <c r="V6325" i="3"/>
  <c r="V6322" i="3"/>
  <c r="V6319" i="3"/>
  <c r="V6316" i="3"/>
  <c r="V6313" i="3"/>
  <c r="V6310" i="3"/>
  <c r="V6307" i="3"/>
  <c r="V6304" i="3"/>
  <c r="V6301" i="3"/>
  <c r="V6298" i="3"/>
  <c r="V6295" i="3"/>
  <c r="V6292" i="3"/>
  <c r="V6289" i="3"/>
  <c r="V6286" i="3"/>
  <c r="V6283" i="3"/>
  <c r="V6280" i="3"/>
  <c r="V6277" i="3"/>
  <c r="V6274" i="3"/>
  <c r="V6271" i="3"/>
  <c r="V6268" i="3"/>
  <c r="V6265" i="3"/>
  <c r="V6262" i="3"/>
  <c r="V6259" i="3"/>
  <c r="V6256" i="3"/>
  <c r="V6253" i="3"/>
  <c r="V6250" i="3"/>
  <c r="V6247" i="3"/>
  <c r="V6244" i="3"/>
  <c r="V6241" i="3"/>
  <c r="V6238" i="3"/>
  <c r="V6235" i="3"/>
  <c r="V6232" i="3"/>
  <c r="V6229" i="3"/>
  <c r="V6226" i="3"/>
  <c r="V6223" i="3"/>
  <c r="V6220" i="3"/>
  <c r="V6217" i="3"/>
  <c r="V6214" i="3"/>
  <c r="V6211" i="3"/>
  <c r="V6208" i="3"/>
  <c r="V6205" i="3"/>
  <c r="V6202" i="3"/>
  <c r="V6199" i="3"/>
  <c r="V6196" i="3"/>
  <c r="V6193" i="3"/>
  <c r="V6190" i="3"/>
  <c r="V6187" i="3"/>
  <c r="V6184" i="3"/>
  <c r="V6181" i="3"/>
  <c r="V6178" i="3"/>
  <c r="V6175" i="3"/>
  <c r="V6172" i="3"/>
  <c r="V6169" i="3"/>
  <c r="V6166" i="3"/>
  <c r="V6163" i="3"/>
  <c r="V6160" i="3"/>
  <c r="V6157" i="3"/>
  <c r="V6154" i="3"/>
  <c r="V6151" i="3"/>
  <c r="V6148" i="3"/>
  <c r="V6145" i="3"/>
  <c r="V6142" i="3"/>
  <c r="V6139" i="3"/>
  <c r="V6136" i="3"/>
  <c r="V6133" i="3"/>
  <c r="V6130" i="3"/>
  <c r="V6127" i="3"/>
  <c r="V6124" i="3"/>
  <c r="V6121" i="3"/>
  <c r="V6118" i="3"/>
  <c r="V6115" i="3"/>
  <c r="V6112" i="3"/>
  <c r="V6109" i="3"/>
  <c r="V6106" i="3"/>
  <c r="V6103" i="3"/>
  <c r="V6100" i="3"/>
  <c r="V6097" i="3"/>
  <c r="V6094" i="3"/>
  <c r="V6091" i="3"/>
  <c r="V6088" i="3"/>
  <c r="V6085" i="3"/>
  <c r="V6082" i="3"/>
  <c r="V6079" i="3"/>
  <c r="V6076" i="3"/>
  <c r="V6073" i="3"/>
  <c r="V6070" i="3"/>
  <c r="V6067" i="3"/>
  <c r="V6064" i="3"/>
  <c r="V6061" i="3"/>
  <c r="V6058" i="3"/>
  <c r="V6055" i="3"/>
  <c r="V6052" i="3"/>
  <c r="V6049" i="3"/>
  <c r="V6046" i="3"/>
  <c r="V6043" i="3"/>
  <c r="V6040" i="3"/>
  <c r="V6037" i="3"/>
  <c r="V6034" i="3"/>
  <c r="V6031" i="3"/>
  <c r="V6028" i="3"/>
  <c r="V6025" i="3"/>
  <c r="V6022" i="3"/>
  <c r="V6019" i="3"/>
  <c r="V6016" i="3"/>
  <c r="V6013" i="3"/>
  <c r="V6010" i="3"/>
  <c r="V6007" i="3"/>
  <c r="V6004" i="3"/>
  <c r="V6001" i="3"/>
  <c r="V5998" i="3"/>
  <c r="V5995" i="3"/>
  <c r="V5992" i="3"/>
  <c r="V5989" i="3"/>
  <c r="V5986" i="3"/>
  <c r="V5983" i="3"/>
  <c r="V5980" i="3"/>
  <c r="V5977" i="3"/>
  <c r="V5974" i="3"/>
  <c r="V5971" i="3"/>
  <c r="V5968" i="3"/>
  <c r="V5965" i="3"/>
  <c r="V5962" i="3"/>
  <c r="V5959" i="3"/>
  <c r="V5956" i="3"/>
  <c r="V5953" i="3"/>
  <c r="V5950" i="3"/>
  <c r="V5947" i="3"/>
  <c r="V5944" i="3"/>
  <c r="V5941" i="3"/>
  <c r="V5938" i="3"/>
  <c r="V5935" i="3"/>
  <c r="V5932" i="3"/>
  <c r="V5929" i="3"/>
  <c r="V5926" i="3"/>
  <c r="V5923" i="3"/>
  <c r="V5920" i="3"/>
  <c r="V5917" i="3"/>
  <c r="V5914" i="3"/>
  <c r="V5911" i="3"/>
  <c r="V5908" i="3"/>
  <c r="V5905" i="3"/>
  <c r="V5902" i="3"/>
  <c r="V5899" i="3"/>
  <c r="V5896" i="3"/>
  <c r="V5893" i="3"/>
  <c r="V5890" i="3"/>
  <c r="V5887" i="3"/>
  <c r="V5884" i="3"/>
  <c r="V5881" i="3"/>
  <c r="V5878" i="3"/>
  <c r="V5875" i="3"/>
  <c r="V5872" i="3"/>
  <c r="V5869" i="3"/>
  <c r="V5866" i="3"/>
  <c r="V5863" i="3"/>
  <c r="V5860" i="3"/>
  <c r="V5857" i="3"/>
  <c r="V5854" i="3"/>
  <c r="V5851" i="3"/>
  <c r="V5848" i="3"/>
  <c r="V5845" i="3"/>
  <c r="V5842" i="3"/>
  <c r="V5839" i="3"/>
  <c r="V5836" i="3"/>
  <c r="V5833" i="3"/>
  <c r="V5830" i="3"/>
  <c r="V5827" i="3"/>
  <c r="V5824" i="3"/>
  <c r="V5821" i="3"/>
  <c r="V5818" i="3"/>
  <c r="V5815" i="3"/>
  <c r="V5812" i="3"/>
  <c r="V5809" i="3"/>
  <c r="V5806" i="3"/>
  <c r="V5803" i="3"/>
  <c r="V5800" i="3"/>
  <c r="V5797" i="3"/>
  <c r="V5794" i="3"/>
  <c r="V5791" i="3"/>
  <c r="V5788" i="3"/>
  <c r="V5785" i="3"/>
  <c r="V5782" i="3"/>
  <c r="V5779" i="3"/>
  <c r="V5776" i="3"/>
  <c r="V5773" i="3"/>
  <c r="V5770" i="3"/>
  <c r="V5767" i="3"/>
  <c r="V5764" i="3"/>
  <c r="V5761" i="3"/>
  <c r="V5758" i="3"/>
  <c r="V5755" i="3"/>
  <c r="V5752" i="3"/>
  <c r="V5749" i="3"/>
  <c r="V5746" i="3"/>
  <c r="V5743" i="3"/>
  <c r="V5740" i="3"/>
  <c r="V5737" i="3"/>
  <c r="V5734" i="3"/>
  <c r="V5731" i="3"/>
  <c r="V5728" i="3"/>
  <c r="V5725" i="3"/>
  <c r="V5722" i="3"/>
  <c r="V5719" i="3"/>
  <c r="V5716" i="3"/>
  <c r="V5713" i="3"/>
  <c r="V5710" i="3"/>
  <c r="V5707" i="3"/>
  <c r="V5704" i="3"/>
  <c r="V5701" i="3"/>
  <c r="V5698" i="3"/>
  <c r="V5695" i="3"/>
  <c r="V5692" i="3"/>
  <c r="V5689" i="3"/>
  <c r="V5686" i="3"/>
  <c r="V5683" i="3"/>
  <c r="V5680" i="3"/>
  <c r="V5677" i="3"/>
  <c r="V5674" i="3"/>
  <c r="V5671" i="3"/>
  <c r="V5668" i="3"/>
  <c r="V5665" i="3"/>
  <c r="V5662" i="3"/>
  <c r="V5659" i="3"/>
  <c r="V5656" i="3"/>
  <c r="V5653" i="3"/>
  <c r="V5650" i="3"/>
  <c r="V5647" i="3"/>
  <c r="V5644" i="3"/>
  <c r="V5641" i="3"/>
  <c r="V5638" i="3"/>
  <c r="V5635" i="3"/>
  <c r="V5632" i="3"/>
  <c r="V5629" i="3"/>
  <c r="V5626" i="3"/>
  <c r="V5623" i="3"/>
  <c r="V5620" i="3"/>
  <c r="V5617" i="3"/>
  <c r="V5614" i="3"/>
  <c r="V5611" i="3"/>
  <c r="V5608" i="3"/>
  <c r="V5605" i="3"/>
  <c r="V5602" i="3"/>
  <c r="V5599" i="3"/>
  <c r="V5596" i="3"/>
  <c r="V5593" i="3"/>
  <c r="V5590" i="3"/>
  <c r="V5587" i="3"/>
  <c r="V5584" i="3"/>
  <c r="V5581" i="3"/>
  <c r="V5578" i="3"/>
  <c r="V5575" i="3"/>
  <c r="V5572" i="3"/>
  <c r="V5569" i="3"/>
  <c r="V5566" i="3"/>
  <c r="V5563" i="3"/>
  <c r="V5560" i="3"/>
  <c r="V5557" i="3"/>
  <c r="V5554" i="3"/>
  <c r="V5551" i="3"/>
  <c r="V5548" i="3"/>
  <c r="V5545" i="3"/>
  <c r="V5542" i="3"/>
  <c r="V5539" i="3"/>
  <c r="V5536" i="3"/>
  <c r="V5533" i="3"/>
  <c r="V5530" i="3"/>
  <c r="V5527" i="3"/>
  <c r="V5524" i="3"/>
  <c r="V5521" i="3"/>
  <c r="V5518" i="3"/>
  <c r="V5515" i="3"/>
  <c r="V5512" i="3"/>
  <c r="V5509" i="3"/>
  <c r="V5506" i="3"/>
  <c r="V5503" i="3"/>
  <c r="V5500" i="3"/>
  <c r="V5497" i="3"/>
  <c r="V5494" i="3"/>
  <c r="V5491" i="3"/>
  <c r="V5488" i="3"/>
  <c r="V5485" i="3"/>
  <c r="V5482" i="3"/>
  <c r="V5479" i="3"/>
  <c r="V5476" i="3"/>
  <c r="V5473" i="3"/>
  <c r="V5470" i="3"/>
  <c r="V5467" i="3"/>
  <c r="V5464" i="3"/>
  <c r="V5461" i="3"/>
  <c r="V5458" i="3"/>
  <c r="V5455" i="3"/>
  <c r="V5452" i="3"/>
  <c r="V5449" i="3"/>
  <c r="V5446" i="3"/>
  <c r="V5443" i="3"/>
  <c r="V5440" i="3"/>
  <c r="V5437" i="3"/>
  <c r="V5434" i="3"/>
  <c r="V5431" i="3"/>
  <c r="V5428" i="3"/>
  <c r="V5425" i="3"/>
  <c r="V5422" i="3"/>
  <c r="V5419" i="3"/>
  <c r="V5416" i="3"/>
  <c r="V5413" i="3"/>
  <c r="V5410" i="3"/>
  <c r="V5407" i="3"/>
  <c r="V5404" i="3"/>
  <c r="V5401" i="3"/>
  <c r="V5398" i="3"/>
  <c r="V5395" i="3"/>
  <c r="V5392" i="3"/>
  <c r="V5389" i="3"/>
  <c r="V5386" i="3"/>
  <c r="V5383" i="3"/>
  <c r="V5380" i="3"/>
  <c r="V5377" i="3"/>
  <c r="V5374" i="3"/>
  <c r="V5371" i="3"/>
  <c r="V5368" i="3"/>
  <c r="V5365" i="3"/>
  <c r="V5362" i="3"/>
  <c r="V5359" i="3"/>
  <c r="V5356" i="3"/>
  <c r="V5353" i="3"/>
  <c r="V5350" i="3"/>
  <c r="V5347" i="3"/>
  <c r="V5344" i="3"/>
  <c r="V5341" i="3"/>
  <c r="V5338" i="3"/>
  <c r="V5335" i="3"/>
  <c r="V5332" i="3"/>
  <c r="V5329" i="3"/>
  <c r="V5326" i="3"/>
  <c r="V5323" i="3"/>
  <c r="V5320" i="3"/>
  <c r="V5317" i="3"/>
  <c r="V5314" i="3"/>
  <c r="V5311" i="3"/>
  <c r="V5308" i="3"/>
  <c r="V5305" i="3"/>
  <c r="V5302" i="3"/>
  <c r="V5299" i="3"/>
  <c r="V5296" i="3"/>
  <c r="V5293" i="3"/>
  <c r="V5290" i="3"/>
  <c r="V5287" i="3"/>
  <c r="V5284" i="3"/>
  <c r="V5281" i="3"/>
  <c r="V5278" i="3"/>
  <c r="V5275" i="3"/>
  <c r="V5272" i="3"/>
  <c r="V5269" i="3"/>
  <c r="V5266" i="3"/>
  <c r="V5263" i="3"/>
  <c r="V5260" i="3"/>
  <c r="V5257" i="3"/>
  <c r="V5254" i="3"/>
  <c r="V5251" i="3"/>
  <c r="V5248" i="3"/>
  <c r="V5245" i="3"/>
  <c r="V5242" i="3"/>
  <c r="V5239" i="3"/>
  <c r="V5236" i="3"/>
  <c r="V5233" i="3"/>
  <c r="V5230" i="3"/>
  <c r="V5227" i="3"/>
  <c r="V5224" i="3"/>
  <c r="V7718" i="3"/>
  <c r="V7700" i="3"/>
  <c r="V7682" i="3"/>
  <c r="V7664" i="3"/>
  <c r="V7646" i="3"/>
  <c r="V7628" i="3"/>
  <c r="V7610" i="3"/>
  <c r="V7592" i="3"/>
  <c r="V7574" i="3"/>
  <c r="V7556" i="3"/>
  <c r="V7538" i="3"/>
  <c r="U7529" i="3"/>
  <c r="U7520" i="3"/>
  <c r="V7511" i="3"/>
  <c r="V7505" i="3"/>
  <c r="V7499" i="3"/>
  <c r="V7493" i="3"/>
  <c r="V7487" i="3"/>
  <c r="V7481" i="3"/>
  <c r="V7475" i="3"/>
  <c r="V7469" i="3"/>
  <c r="V7463" i="3"/>
  <c r="V7457" i="3"/>
  <c r="V7451" i="3"/>
  <c r="V7445" i="3"/>
  <c r="V7439" i="3"/>
  <c r="V7433" i="3"/>
  <c r="V7427" i="3"/>
  <c r="V7421" i="3"/>
  <c r="V7415" i="3"/>
  <c r="V7409" i="3"/>
  <c r="V7403" i="3"/>
  <c r="V7397" i="3"/>
  <c r="V7391" i="3"/>
  <c r="V7385" i="3"/>
  <c r="V7379" i="3"/>
  <c r="V7373" i="3"/>
  <c r="U7368" i="3"/>
  <c r="U7364" i="3"/>
  <c r="U7359" i="3"/>
  <c r="U7355" i="3"/>
  <c r="U7350" i="3"/>
  <c r="U7346" i="3"/>
  <c r="U7341" i="3"/>
  <c r="U7337" i="3"/>
  <c r="U7332" i="3"/>
  <c r="U7328" i="3"/>
  <c r="U7323" i="3"/>
  <c r="U7319" i="3"/>
  <c r="U7314" i="3"/>
  <c r="U7310" i="3"/>
  <c r="U7305" i="3"/>
  <c r="U7301" i="3"/>
  <c r="U7296" i="3"/>
  <c r="U7292" i="3"/>
  <c r="U7287" i="3"/>
  <c r="U7283" i="3"/>
  <c r="U7278" i="3"/>
  <c r="U7274" i="3"/>
  <c r="U7269" i="3"/>
  <c r="U7265" i="3"/>
  <c r="U7260" i="3"/>
  <c r="U7256" i="3"/>
  <c r="U7251" i="3"/>
  <c r="U7247" i="3"/>
  <c r="U7242" i="3"/>
  <c r="U7238" i="3"/>
  <c r="U7233" i="3"/>
  <c r="U7229" i="3"/>
  <c r="U7224" i="3"/>
  <c r="U7220" i="3"/>
  <c r="U7215" i="3"/>
  <c r="U7211" i="3"/>
  <c r="U7206" i="3"/>
  <c r="U7202" i="3"/>
  <c r="U7197" i="3"/>
  <c r="U7193" i="3"/>
  <c r="U7188" i="3"/>
  <c r="U7184" i="3"/>
  <c r="U7179" i="3"/>
  <c r="U7175" i="3"/>
  <c r="U7170" i="3"/>
  <c r="U7166" i="3"/>
  <c r="U7161" i="3"/>
  <c r="U7157" i="3"/>
  <c r="U7152" i="3"/>
  <c r="U7148" i="3"/>
  <c r="U7143" i="3"/>
  <c r="U7139" i="3"/>
  <c r="U7134" i="3"/>
  <c r="U7130" i="3"/>
  <c r="U7125" i="3"/>
  <c r="U7121" i="3"/>
  <c r="U7116" i="3"/>
  <c r="U7112" i="3"/>
  <c r="U7107" i="3"/>
  <c r="U7103" i="3"/>
  <c r="U7098" i="3"/>
  <c r="U7094" i="3"/>
  <c r="U7089" i="3"/>
  <c r="U7085" i="3"/>
  <c r="U7080" i="3"/>
  <c r="U7076" i="3"/>
  <c r="U7071" i="3"/>
  <c r="U7067" i="3"/>
  <c r="U7062" i="3"/>
  <c r="U7058" i="3"/>
  <c r="U7053" i="3"/>
  <c r="U7049" i="3"/>
  <c r="U7044" i="3"/>
  <c r="U7040" i="3"/>
  <c r="U7035" i="3"/>
  <c r="U7031" i="3"/>
  <c r="U7026" i="3"/>
  <c r="U7022" i="3"/>
  <c r="U7017" i="3"/>
  <c r="U7013" i="3"/>
  <c r="U7008" i="3"/>
  <c r="U7004" i="3"/>
  <c r="U6999" i="3"/>
  <c r="U6995" i="3"/>
  <c r="U6990" i="3"/>
  <c r="U6986" i="3"/>
  <c r="U6981" i="3"/>
  <c r="U6977" i="3"/>
  <c r="U6972" i="3"/>
  <c r="U6968" i="3"/>
  <c r="U6963" i="3"/>
  <c r="U6959" i="3"/>
  <c r="U6954" i="3"/>
  <c r="U6950" i="3"/>
  <c r="U6945" i="3"/>
  <c r="U6941" i="3"/>
  <c r="U6936" i="3"/>
  <c r="U6932" i="3"/>
  <c r="U6927" i="3"/>
  <c r="U6923" i="3"/>
  <c r="U6918" i="3"/>
  <c r="U6914" i="3"/>
  <c r="U6909" i="3"/>
  <c r="U6905" i="3"/>
  <c r="U6900" i="3"/>
  <c r="U6896" i="3"/>
  <c r="U6891" i="3"/>
  <c r="U6887" i="3"/>
  <c r="U6882" i="3"/>
  <c r="U6878" i="3"/>
  <c r="U6873" i="3"/>
  <c r="U6869" i="3"/>
  <c r="U6864" i="3"/>
  <c r="U6860" i="3"/>
  <c r="U6855" i="3"/>
  <c r="U6851" i="3"/>
  <c r="U6846" i="3"/>
  <c r="U6842" i="3"/>
  <c r="U6837" i="3"/>
  <c r="U6833" i="3"/>
  <c r="U6828" i="3"/>
  <c r="U6824" i="3"/>
  <c r="U6819" i="3"/>
  <c r="U6815" i="3"/>
  <c r="U6810" i="3"/>
  <c r="U6806" i="3"/>
  <c r="U6801" i="3"/>
  <c r="U6797" i="3"/>
  <c r="U6792" i="3"/>
  <c r="U6788" i="3"/>
  <c r="U6783" i="3"/>
  <c r="U6779" i="3"/>
  <c r="U6774" i="3"/>
  <c r="U6770" i="3"/>
  <c r="U6765" i="3"/>
  <c r="U6761" i="3"/>
  <c r="U6756" i="3"/>
  <c r="U6752" i="3"/>
  <c r="U6747" i="3"/>
  <c r="U6743" i="3"/>
  <c r="U6739" i="3"/>
  <c r="U6735" i="3"/>
  <c r="V6731" i="3"/>
  <c r="U6728" i="3"/>
  <c r="V6724" i="3"/>
  <c r="U6721" i="3"/>
  <c r="V6717" i="3"/>
  <c r="V6714" i="3"/>
  <c r="V6711" i="3"/>
  <c r="V6708" i="3"/>
  <c r="V6705" i="3"/>
  <c r="V6702" i="3"/>
  <c r="V6699" i="3"/>
  <c r="V6696" i="3"/>
  <c r="V6693" i="3"/>
  <c r="V6690" i="3"/>
  <c r="V6687" i="3"/>
  <c r="V6684" i="3"/>
  <c r="V6681" i="3"/>
  <c r="V6678" i="3"/>
  <c r="V6675" i="3"/>
  <c r="V6672" i="3"/>
  <c r="V6669" i="3"/>
  <c r="V6666" i="3"/>
  <c r="V6663" i="3"/>
  <c r="V6660" i="3"/>
  <c r="V6657" i="3"/>
  <c r="V6654" i="3"/>
  <c r="V6651" i="3"/>
  <c r="V6648" i="3"/>
  <c r="V6645" i="3"/>
  <c r="V6642" i="3"/>
  <c r="V6639" i="3"/>
  <c r="V6636" i="3"/>
  <c r="V6633" i="3"/>
  <c r="V6630" i="3"/>
  <c r="V6627" i="3"/>
  <c r="V6624" i="3"/>
  <c r="V6621" i="3"/>
  <c r="V6618" i="3"/>
  <c r="V6615" i="3"/>
  <c r="V6612" i="3"/>
  <c r="V6609" i="3"/>
  <c r="V6606" i="3"/>
  <c r="V6603" i="3"/>
  <c r="V6600" i="3"/>
  <c r="V6597" i="3"/>
  <c r="V6594" i="3"/>
  <c r="V6591" i="3"/>
  <c r="V6588" i="3"/>
  <c r="V6585" i="3"/>
  <c r="V6582" i="3"/>
  <c r="V6579" i="3"/>
  <c r="V6576" i="3"/>
  <c r="V6573" i="3"/>
  <c r="V6570" i="3"/>
  <c r="V6567" i="3"/>
  <c r="V6564" i="3"/>
  <c r="V6561" i="3"/>
  <c r="V6558" i="3"/>
  <c r="V6555" i="3"/>
  <c r="V6552" i="3"/>
  <c r="V6549" i="3"/>
  <c r="V6546" i="3"/>
  <c r="V6543" i="3"/>
  <c r="V6540" i="3"/>
  <c r="V6537" i="3"/>
  <c r="V6534" i="3"/>
  <c r="V6531" i="3"/>
  <c r="V6528" i="3"/>
  <c r="V6525" i="3"/>
  <c r="V6522" i="3"/>
  <c r="V6519" i="3"/>
  <c r="V6516" i="3"/>
  <c r="V6513" i="3"/>
  <c r="V6510" i="3"/>
  <c r="V6507" i="3"/>
  <c r="V6504" i="3"/>
  <c r="V6501" i="3"/>
  <c r="V6498" i="3"/>
  <c r="V6495" i="3"/>
  <c r="V6492" i="3"/>
  <c r="V6489" i="3"/>
  <c r="V6486" i="3"/>
  <c r="V6483" i="3"/>
  <c r="V6480" i="3"/>
  <c r="V6477" i="3"/>
  <c r="V6474" i="3"/>
  <c r="V6471" i="3"/>
  <c r="V6468" i="3"/>
  <c r="V6465" i="3"/>
  <c r="V6462" i="3"/>
  <c r="V6459" i="3"/>
  <c r="V6456" i="3"/>
  <c r="V6453" i="3"/>
  <c r="V6450" i="3"/>
  <c r="V6447" i="3"/>
  <c r="V6444" i="3"/>
  <c r="V6441" i="3"/>
  <c r="V6438" i="3"/>
  <c r="V6435" i="3"/>
  <c r="V6432" i="3"/>
  <c r="V6429" i="3"/>
  <c r="V6426" i="3"/>
  <c r="V6423" i="3"/>
  <c r="V6420" i="3"/>
  <c r="V6417" i="3"/>
  <c r="V6414" i="3"/>
  <c r="V6411" i="3"/>
  <c r="V6408" i="3"/>
  <c r="V6405" i="3"/>
  <c r="V6402" i="3"/>
  <c r="V6399" i="3"/>
  <c r="V6396" i="3"/>
  <c r="V6393" i="3"/>
  <c r="V6390" i="3"/>
  <c r="V6387" i="3"/>
  <c r="V6384" i="3"/>
  <c r="V6381" i="3"/>
  <c r="V6378" i="3"/>
  <c r="V6375" i="3"/>
  <c r="V6372" i="3"/>
  <c r="V6369" i="3"/>
  <c r="V6366" i="3"/>
  <c r="V6363" i="3"/>
  <c r="V6360" i="3"/>
  <c r="V6357" i="3"/>
  <c r="V6354" i="3"/>
  <c r="V6351" i="3"/>
  <c r="V6348" i="3"/>
  <c r="V6345" i="3"/>
  <c r="V6342" i="3"/>
  <c r="V6339" i="3"/>
  <c r="V6336" i="3"/>
  <c r="V6333" i="3"/>
  <c r="V6330" i="3"/>
  <c r="V6327" i="3"/>
  <c r="V6324" i="3"/>
  <c r="V6321" i="3"/>
  <c r="V6318" i="3"/>
  <c r="V6315" i="3"/>
  <c r="V6312" i="3"/>
  <c r="V6309" i="3"/>
  <c r="V6306" i="3"/>
  <c r="V6303" i="3"/>
  <c r="V6300" i="3"/>
  <c r="V6297" i="3"/>
  <c r="V6294" i="3"/>
  <c r="V6291" i="3"/>
  <c r="V6288" i="3"/>
  <c r="V6285" i="3"/>
  <c r="V6282" i="3"/>
  <c r="V6279" i="3"/>
  <c r="V6276" i="3"/>
  <c r="V6273" i="3"/>
  <c r="V6270" i="3"/>
  <c r="V6267" i="3"/>
  <c r="V6264" i="3"/>
  <c r="V6261" i="3"/>
  <c r="V6258" i="3"/>
  <c r="V6255" i="3"/>
  <c r="V6252" i="3"/>
  <c r="V6249" i="3"/>
  <c r="V6246" i="3"/>
  <c r="V6243" i="3"/>
  <c r="V6240" i="3"/>
  <c r="V6237" i="3"/>
  <c r="V6234" i="3"/>
  <c r="V6231" i="3"/>
  <c r="V6228" i="3"/>
  <c r="V6225" i="3"/>
  <c r="V6222" i="3"/>
  <c r="V6219" i="3"/>
  <c r="V6216" i="3"/>
  <c r="V6213" i="3"/>
  <c r="V6210" i="3"/>
  <c r="V6207" i="3"/>
  <c r="V6204" i="3"/>
  <c r="V6201" i="3"/>
  <c r="V6198" i="3"/>
  <c r="V6195" i="3"/>
  <c r="V6192" i="3"/>
  <c r="V6189" i="3"/>
  <c r="V6186" i="3"/>
  <c r="V6183" i="3"/>
  <c r="V6180" i="3"/>
  <c r="V6177" i="3"/>
  <c r="V6174" i="3"/>
  <c r="V6171" i="3"/>
  <c r="V6168" i="3"/>
  <c r="V6165" i="3"/>
  <c r="V6162" i="3"/>
  <c r="V6159" i="3"/>
  <c r="V6156" i="3"/>
  <c r="V6153" i="3"/>
  <c r="V6150" i="3"/>
  <c r="V6147" i="3"/>
  <c r="V6144" i="3"/>
  <c r="V6141" i="3"/>
  <c r="V6138" i="3"/>
  <c r="V6135" i="3"/>
  <c r="V6132" i="3"/>
  <c r="V6129" i="3"/>
  <c r="V6126" i="3"/>
  <c r="V6123" i="3"/>
  <c r="V6120" i="3"/>
  <c r="V6117" i="3"/>
  <c r="V6114" i="3"/>
  <c r="V6111" i="3"/>
  <c r="V6108" i="3"/>
  <c r="V6105" i="3"/>
  <c r="V6102" i="3"/>
  <c r="V6099" i="3"/>
  <c r="V6096" i="3"/>
  <c r="V6093" i="3"/>
  <c r="V6090" i="3"/>
  <c r="V6087" i="3"/>
  <c r="V6084" i="3"/>
  <c r="V6081" i="3"/>
  <c r="V6078" i="3"/>
  <c r="V6075" i="3"/>
  <c r="V6072" i="3"/>
  <c r="V6069" i="3"/>
  <c r="V6066" i="3"/>
  <c r="V6063" i="3"/>
  <c r="V6060" i="3"/>
  <c r="V6057" i="3"/>
  <c r="V6054" i="3"/>
  <c r="V6051" i="3"/>
  <c r="V6048" i="3"/>
  <c r="V6045" i="3"/>
  <c r="V6042" i="3"/>
  <c r="V6039" i="3"/>
  <c r="V6036" i="3"/>
  <c r="V6033" i="3"/>
  <c r="V6030" i="3"/>
  <c r="V6027" i="3"/>
  <c r="V6024" i="3"/>
  <c r="V6021" i="3"/>
  <c r="V6018" i="3"/>
  <c r="V6015" i="3"/>
  <c r="V6012" i="3"/>
  <c r="V6009" i="3"/>
  <c r="V6006" i="3"/>
  <c r="V6003" i="3"/>
  <c r="V6000" i="3"/>
  <c r="V5997" i="3"/>
  <c r="V5994" i="3"/>
  <c r="V5991" i="3"/>
  <c r="V5988" i="3"/>
  <c r="V5985" i="3"/>
  <c r="V5982" i="3"/>
  <c r="V5979" i="3"/>
  <c r="V5976" i="3"/>
  <c r="V5973" i="3"/>
  <c r="V5970" i="3"/>
  <c r="V5967" i="3"/>
  <c r="V5964" i="3"/>
  <c r="V5961" i="3"/>
  <c r="V5958" i="3"/>
  <c r="V5955" i="3"/>
  <c r="V5952" i="3"/>
  <c r="V5949" i="3"/>
  <c r="V5946" i="3"/>
  <c r="V5943" i="3"/>
  <c r="V5940" i="3"/>
  <c r="V5937" i="3"/>
  <c r="V5934" i="3"/>
  <c r="V5931" i="3"/>
  <c r="V5928" i="3"/>
  <c r="V5925" i="3"/>
  <c r="V5922" i="3"/>
  <c r="V5919" i="3"/>
  <c r="V5916" i="3"/>
  <c r="V5913" i="3"/>
  <c r="V5910" i="3"/>
  <c r="V5907" i="3"/>
  <c r="V5904" i="3"/>
  <c r="V5901" i="3"/>
  <c r="V5898" i="3"/>
  <c r="V5895" i="3"/>
  <c r="V5892" i="3"/>
  <c r="V5889" i="3"/>
  <c r="V5886" i="3"/>
  <c r="V5883" i="3"/>
  <c r="V5880" i="3"/>
  <c r="V5877" i="3"/>
  <c r="V5874" i="3"/>
  <c r="V5871" i="3"/>
  <c r="V5868" i="3"/>
  <c r="V5865" i="3"/>
  <c r="V5862" i="3"/>
  <c r="V5859" i="3"/>
  <c r="V5856" i="3"/>
  <c r="V5853" i="3"/>
  <c r="V5850" i="3"/>
  <c r="V5847" i="3"/>
  <c r="V5844" i="3"/>
  <c r="V5841" i="3"/>
  <c r="V5838" i="3"/>
  <c r="V5835" i="3"/>
  <c r="V5832" i="3"/>
  <c r="V5829" i="3"/>
  <c r="V5826" i="3"/>
  <c r="V5823" i="3"/>
  <c r="V5820" i="3"/>
  <c r="V5817" i="3"/>
  <c r="V5814" i="3"/>
  <c r="V5811" i="3"/>
  <c r="V5808" i="3"/>
  <c r="V5805" i="3"/>
  <c r="V5802" i="3"/>
  <c r="V5799" i="3"/>
  <c r="V5796" i="3"/>
  <c r="V5793" i="3"/>
  <c r="V5790" i="3"/>
  <c r="V5787" i="3"/>
  <c r="V5784" i="3"/>
  <c r="V5781" i="3"/>
  <c r="V5778" i="3"/>
  <c r="V5775" i="3"/>
  <c r="V5772" i="3"/>
  <c r="V5769" i="3"/>
  <c r="V5766" i="3"/>
  <c r="V5763" i="3"/>
  <c r="V5760" i="3"/>
  <c r="V5757" i="3"/>
  <c r="V5754" i="3"/>
  <c r="V5751" i="3"/>
  <c r="V5748" i="3"/>
  <c r="V5745" i="3"/>
  <c r="V5742" i="3"/>
  <c r="V5739" i="3"/>
  <c r="V5736" i="3"/>
  <c r="V5733" i="3"/>
  <c r="V5730" i="3"/>
  <c r="V5727" i="3"/>
  <c r="V5724" i="3"/>
  <c r="V5721" i="3"/>
  <c r="V5718" i="3"/>
  <c r="V5715" i="3"/>
  <c r="V5712" i="3"/>
  <c r="V5709" i="3"/>
  <c r="V5706" i="3"/>
  <c r="V5703" i="3"/>
  <c r="V5700" i="3"/>
  <c r="V5697" i="3"/>
  <c r="V5694" i="3"/>
  <c r="V5691" i="3"/>
  <c r="V5688" i="3"/>
  <c r="V5685" i="3"/>
  <c r="V5682" i="3"/>
  <c r="V5679" i="3"/>
  <c r="V5676" i="3"/>
  <c r="V5673" i="3"/>
  <c r="V5670" i="3"/>
  <c r="V5667" i="3"/>
  <c r="V5664" i="3"/>
  <c r="V5661" i="3"/>
  <c r="V5658" i="3"/>
  <c r="V5655" i="3"/>
  <c r="V5652" i="3"/>
  <c r="V5649" i="3"/>
  <c r="V5646" i="3"/>
  <c r="V5643" i="3"/>
  <c r="V5640" i="3"/>
  <c r="V5637" i="3"/>
  <c r="V5634" i="3"/>
  <c r="V5631" i="3"/>
  <c r="V5628" i="3"/>
  <c r="V5625" i="3"/>
  <c r="V5622" i="3"/>
  <c r="V5619" i="3"/>
  <c r="V5616" i="3"/>
  <c r="V5613" i="3"/>
  <c r="V5610" i="3"/>
  <c r="V5607" i="3"/>
  <c r="V5604" i="3"/>
  <c r="V5601" i="3"/>
  <c r="V5598" i="3"/>
  <c r="V5595" i="3"/>
  <c r="V5592" i="3"/>
  <c r="V5589" i="3"/>
  <c r="V5586" i="3"/>
  <c r="V5583" i="3"/>
  <c r="V5580" i="3"/>
  <c r="V5577" i="3"/>
  <c r="V5574" i="3"/>
  <c r="V5571" i="3"/>
  <c r="V5568" i="3"/>
  <c r="V5565" i="3"/>
  <c r="V5562" i="3"/>
  <c r="V5559" i="3"/>
  <c r="V5556" i="3"/>
  <c r="V5553" i="3"/>
  <c r="V5550" i="3"/>
  <c r="V5547" i="3"/>
  <c r="V5544" i="3"/>
  <c r="V5541" i="3"/>
  <c r="V5538" i="3"/>
  <c r="V5535" i="3"/>
  <c r="V5532" i="3"/>
  <c r="V5529" i="3"/>
  <c r="V5526" i="3"/>
  <c r="V5523" i="3"/>
  <c r="V5520" i="3"/>
  <c r="V5517" i="3"/>
  <c r="V5514" i="3"/>
  <c r="V5511" i="3"/>
  <c r="V5508" i="3"/>
  <c r="V5505" i="3"/>
  <c r="V5502" i="3"/>
  <c r="V5499" i="3"/>
  <c r="V5496" i="3"/>
  <c r="V5493" i="3"/>
  <c r="V5490" i="3"/>
  <c r="V5487" i="3"/>
  <c r="V5484" i="3"/>
  <c r="V5481" i="3"/>
  <c r="V5478" i="3"/>
  <c r="V5475" i="3"/>
  <c r="V5472" i="3"/>
  <c r="V5469" i="3"/>
  <c r="V5466" i="3"/>
  <c r="V5463" i="3"/>
  <c r="V5460" i="3"/>
  <c r="V5457" i="3"/>
  <c r="V5454" i="3"/>
  <c r="V5451" i="3"/>
  <c r="V5448" i="3"/>
  <c r="V5445" i="3"/>
  <c r="V5442" i="3"/>
  <c r="V5439" i="3"/>
  <c r="V5436" i="3"/>
  <c r="V5433" i="3"/>
  <c r="V5430" i="3"/>
  <c r="V5427" i="3"/>
  <c r="V5424" i="3"/>
  <c r="V5421" i="3"/>
  <c r="V5418" i="3"/>
  <c r="V5415" i="3"/>
  <c r="V5412" i="3"/>
  <c r="V5409" i="3"/>
  <c r="V5406" i="3"/>
  <c r="V5403" i="3"/>
  <c r="V5400" i="3"/>
  <c r="V5397" i="3"/>
  <c r="V5394" i="3"/>
  <c r="V5391" i="3"/>
  <c r="V5388" i="3"/>
  <c r="V5385" i="3"/>
  <c r="V5382" i="3"/>
  <c r="V5379" i="3"/>
  <c r="V5376" i="3"/>
  <c r="V5373" i="3"/>
  <c r="V5370" i="3"/>
  <c r="V5367" i="3"/>
  <c r="V5364" i="3"/>
  <c r="V5361" i="3"/>
  <c r="V5358" i="3"/>
  <c r="V5355" i="3"/>
  <c r="V5352" i="3"/>
  <c r="V5349" i="3"/>
  <c r="V5346" i="3"/>
  <c r="V5343" i="3"/>
  <c r="V5340" i="3"/>
  <c r="V5337" i="3"/>
  <c r="V5334" i="3"/>
  <c r="V5331" i="3"/>
  <c r="V5328" i="3"/>
  <c r="V5325" i="3"/>
  <c r="V5322" i="3"/>
  <c r="V5319" i="3"/>
  <c r="V5316" i="3"/>
  <c r="V5313" i="3"/>
  <c r="V5310" i="3"/>
  <c r="V5307" i="3"/>
  <c r="V5304" i="3"/>
  <c r="V5301" i="3"/>
  <c r="V5298" i="3"/>
  <c r="V5295" i="3"/>
  <c r="V5292" i="3"/>
  <c r="V5289" i="3"/>
  <c r="V5286" i="3"/>
  <c r="V5283" i="3"/>
  <c r="V5280" i="3"/>
  <c r="V5277" i="3"/>
  <c r="V5274" i="3"/>
  <c r="V5271" i="3"/>
  <c r="V5268" i="3"/>
  <c r="V5265" i="3"/>
  <c r="V5262" i="3"/>
  <c r="V5259" i="3"/>
  <c r="V5256" i="3"/>
  <c r="V5253" i="3"/>
  <c r="V5250" i="3"/>
  <c r="V5247" i="3"/>
  <c r="V5244" i="3"/>
  <c r="V5241" i="3"/>
  <c r="V5238" i="3"/>
  <c r="V7721" i="3"/>
  <c r="V7613" i="3"/>
  <c r="V7520" i="3"/>
  <c r="U7483" i="3"/>
  <c r="U7447" i="3"/>
  <c r="U7411" i="3"/>
  <c r="U7375" i="3"/>
  <c r="V7346" i="3"/>
  <c r="V7319" i="3"/>
  <c r="V7292" i="3"/>
  <c r="V7265" i="3"/>
  <c r="V7238" i="3"/>
  <c r="V7211" i="3"/>
  <c r="V7184" i="3"/>
  <c r="V7157" i="3"/>
  <c r="V7130" i="3"/>
  <c r="V7103" i="3"/>
  <c r="V7076" i="3"/>
  <c r="V7049" i="3"/>
  <c r="V7022" i="3"/>
  <c r="V6995" i="3"/>
  <c r="V6968" i="3"/>
  <c r="V6941" i="3"/>
  <c r="V6914" i="3"/>
  <c r="V6887" i="3"/>
  <c r="V6860" i="3"/>
  <c r="V6833" i="3"/>
  <c r="V6806" i="3"/>
  <c r="V6779" i="3"/>
  <c r="V6752" i="3"/>
  <c r="V6728" i="3"/>
  <c r="U6709" i="3"/>
  <c r="U6691" i="3"/>
  <c r="U6673" i="3"/>
  <c r="U6655" i="3"/>
  <c r="U6637" i="3"/>
  <c r="U6619" i="3"/>
  <c r="U6601" i="3"/>
  <c r="U6583" i="3"/>
  <c r="U6565" i="3"/>
  <c r="U6547" i="3"/>
  <c r="U6529" i="3"/>
  <c r="U6511" i="3"/>
  <c r="U6493" i="3"/>
  <c r="U6475" i="3"/>
  <c r="U6457" i="3"/>
  <c r="U6439" i="3"/>
  <c r="U6421" i="3"/>
  <c r="U6403" i="3"/>
  <c r="U6385" i="3"/>
  <c r="U6367" i="3"/>
  <c r="U6349" i="3"/>
  <c r="U6331" i="3"/>
  <c r="U6313" i="3"/>
  <c r="U6295" i="3"/>
  <c r="U6277" i="3"/>
  <c r="U6259" i="3"/>
  <c r="U6241" i="3"/>
  <c r="U6223" i="3"/>
  <c r="U6205" i="3"/>
  <c r="U6187" i="3"/>
  <c r="U6169" i="3"/>
  <c r="U6151" i="3"/>
  <c r="U6133" i="3"/>
  <c r="U6115" i="3"/>
  <c r="U6106" i="3"/>
  <c r="U6097" i="3"/>
  <c r="U6088" i="3"/>
  <c r="U6079" i="3"/>
  <c r="U6070" i="3"/>
  <c r="U6061" i="3"/>
  <c r="U6052" i="3"/>
  <c r="U6043" i="3"/>
  <c r="U6034" i="3"/>
  <c r="U6025" i="3"/>
  <c r="U6016" i="3"/>
  <c r="U6007" i="3"/>
  <c r="U5998" i="3"/>
  <c r="U5989" i="3"/>
  <c r="U5980" i="3"/>
  <c r="U5971" i="3"/>
  <c r="U5962" i="3"/>
  <c r="U5953" i="3"/>
  <c r="U5944" i="3"/>
  <c r="U5935" i="3"/>
  <c r="U5926" i="3"/>
  <c r="U5917" i="3"/>
  <c r="U5908" i="3"/>
  <c r="U5899" i="3"/>
  <c r="U5890" i="3"/>
  <c r="U5883" i="3"/>
  <c r="U5877" i="3"/>
  <c r="U5871" i="3"/>
  <c r="U5865" i="3"/>
  <c r="U5859" i="3"/>
  <c r="U5855" i="3"/>
  <c r="U5850" i="3"/>
  <c r="U5846" i="3"/>
  <c r="U5841" i="3"/>
  <c r="U5837" i="3"/>
  <c r="U5832" i="3"/>
  <c r="U5828" i="3"/>
  <c r="U5823" i="3"/>
  <c r="U5819" i="3"/>
  <c r="U5814" i="3"/>
  <c r="U5810" i="3"/>
  <c r="U5805" i="3"/>
  <c r="U5801" i="3"/>
  <c r="U5796" i="3"/>
  <c r="U5792" i="3"/>
  <c r="U5787" i="3"/>
  <c r="U5783" i="3"/>
  <c r="U5778" i="3"/>
  <c r="U5774" i="3"/>
  <c r="U5769" i="3"/>
  <c r="U5765" i="3"/>
  <c r="U5760" i="3"/>
  <c r="U5756" i="3"/>
  <c r="U5751" i="3"/>
  <c r="U5747" i="3"/>
  <c r="U5742" i="3"/>
  <c r="U5738" i="3"/>
  <c r="U5733" i="3"/>
  <c r="U5729" i="3"/>
  <c r="U5724" i="3"/>
  <c r="U5720" i="3"/>
  <c r="U5715" i="3"/>
  <c r="U5711" i="3"/>
  <c r="U5706" i="3"/>
  <c r="U5702" i="3"/>
  <c r="U5697" i="3"/>
  <c r="U5693" i="3"/>
  <c r="U5688" i="3"/>
  <c r="U5684" i="3"/>
  <c r="U5679" i="3"/>
  <c r="U5675" i="3"/>
  <c r="U5670" i="3"/>
  <c r="U5666" i="3"/>
  <c r="U5661" i="3"/>
  <c r="U5657" i="3"/>
  <c r="U5652" i="3"/>
  <c r="U5648" i="3"/>
  <c r="U5643" i="3"/>
  <c r="U5639" i="3"/>
  <c r="U5634" i="3"/>
  <c r="U5630" i="3"/>
  <c r="U5625" i="3"/>
  <c r="U5621" i="3"/>
  <c r="U5616" i="3"/>
  <c r="U5612" i="3"/>
  <c r="U5607" i="3"/>
  <c r="U5603" i="3"/>
  <c r="U5598" i="3"/>
  <c r="U5594" i="3"/>
  <c r="U5589" i="3"/>
  <c r="U5585" i="3"/>
  <c r="U5580" i="3"/>
  <c r="U5576" i="3"/>
  <c r="U5571" i="3"/>
  <c r="U5567" i="3"/>
  <c r="U5562" i="3"/>
  <c r="U5558" i="3"/>
  <c r="U5553" i="3"/>
  <c r="U5549" i="3"/>
  <c r="U5544" i="3"/>
  <c r="U5540" i="3"/>
  <c r="U5535" i="3"/>
  <c r="U5531" i="3"/>
  <c r="U5526" i="3"/>
  <c r="U5522" i="3"/>
  <c r="U5517" i="3"/>
  <c r="U5513" i="3"/>
  <c r="U5508" i="3"/>
  <c r="U5504" i="3"/>
  <c r="U5499" i="3"/>
  <c r="U5495" i="3"/>
  <c r="U5490" i="3"/>
  <c r="U5486" i="3"/>
  <c r="U5481" i="3"/>
  <c r="U5477" i="3"/>
  <c r="U5472" i="3"/>
  <c r="U5468" i="3"/>
  <c r="U5463" i="3"/>
  <c r="U5459" i="3"/>
  <c r="U5454" i="3"/>
  <c r="U5450" i="3"/>
  <c r="U5445" i="3"/>
  <c r="U5441" i="3"/>
  <c r="U5436" i="3"/>
  <c r="U5432" i="3"/>
  <c r="U5427" i="3"/>
  <c r="U5423" i="3"/>
  <c r="U5418" i="3"/>
  <c r="U5414" i="3"/>
  <c r="U5409" i="3"/>
  <c r="U5405" i="3"/>
  <c r="U5400" i="3"/>
  <c r="U5396" i="3"/>
  <c r="U5391" i="3"/>
  <c r="U5387" i="3"/>
  <c r="U5382" i="3"/>
  <c r="U5378" i="3"/>
  <c r="U5373" i="3"/>
  <c r="U5369" i="3"/>
  <c r="U5364" i="3"/>
  <c r="U5360" i="3"/>
  <c r="U5355" i="3"/>
  <c r="U5351" i="3"/>
  <c r="U5346" i="3"/>
  <c r="U5342" i="3"/>
  <c r="U5337" i="3"/>
  <c r="U5333" i="3"/>
  <c r="U5328" i="3"/>
  <c r="U5324" i="3"/>
  <c r="U5319" i="3"/>
  <c r="U5315" i="3"/>
  <c r="U5310" i="3"/>
  <c r="U5306" i="3"/>
  <c r="U5301" i="3"/>
  <c r="U5297" i="3"/>
  <c r="U5292" i="3"/>
  <c r="U5288" i="3"/>
  <c r="U5283" i="3"/>
  <c r="U5279" i="3"/>
  <c r="U5274" i="3"/>
  <c r="U5270" i="3"/>
  <c r="U5265" i="3"/>
  <c r="U5261" i="3"/>
  <c r="U5256" i="3"/>
  <c r="U5252" i="3"/>
  <c r="U5247" i="3"/>
  <c r="U5243" i="3"/>
  <c r="U5238" i="3"/>
  <c r="V5234" i="3"/>
  <c r="U5231" i="3"/>
  <c r="U5227" i="3"/>
  <c r="V5223" i="3"/>
  <c r="V5220" i="3"/>
  <c r="V5217" i="3"/>
  <c r="V5214" i="3"/>
  <c r="V5211" i="3"/>
  <c r="V5208" i="3"/>
  <c r="V5205" i="3"/>
  <c r="V5202" i="3"/>
  <c r="V5199" i="3"/>
  <c r="V5196" i="3"/>
  <c r="V5193" i="3"/>
  <c r="V5190" i="3"/>
  <c r="V5187" i="3"/>
  <c r="V5184" i="3"/>
  <c r="V5181" i="3"/>
  <c r="V5178" i="3"/>
  <c r="V5175" i="3"/>
  <c r="V5172" i="3"/>
  <c r="V5169" i="3"/>
  <c r="V5166" i="3"/>
  <c r="V5163" i="3"/>
  <c r="V5160" i="3"/>
  <c r="V5157" i="3"/>
  <c r="V5154" i="3"/>
  <c r="V5151" i="3"/>
  <c r="V5148" i="3"/>
  <c r="V5145" i="3"/>
  <c r="V5142" i="3"/>
  <c r="V5139" i="3"/>
  <c r="V5136" i="3"/>
  <c r="V5133" i="3"/>
  <c r="V5130" i="3"/>
  <c r="V5127" i="3"/>
  <c r="V5124" i="3"/>
  <c r="V5121" i="3"/>
  <c r="V5118" i="3"/>
  <c r="V5115" i="3"/>
  <c r="V5112" i="3"/>
  <c r="V5109" i="3"/>
  <c r="V5106" i="3"/>
  <c r="V5103" i="3"/>
  <c r="V5100" i="3"/>
  <c r="V5097" i="3"/>
  <c r="V5094" i="3"/>
  <c r="V5091" i="3"/>
  <c r="V5088" i="3"/>
  <c r="V5085" i="3"/>
  <c r="V5082" i="3"/>
  <c r="V5079" i="3"/>
  <c r="V5076" i="3"/>
  <c r="V5073" i="3"/>
  <c r="V5070" i="3"/>
  <c r="V5067" i="3"/>
  <c r="V5064" i="3"/>
  <c r="V5061" i="3"/>
  <c r="V5058" i="3"/>
  <c r="V5055" i="3"/>
  <c r="V5052" i="3"/>
  <c r="V5049" i="3"/>
  <c r="V5046" i="3"/>
  <c r="V5043" i="3"/>
  <c r="V5040" i="3"/>
  <c r="V5037" i="3"/>
  <c r="V5034" i="3"/>
  <c r="V5031" i="3"/>
  <c r="V5028" i="3"/>
  <c r="V5025" i="3"/>
  <c r="V5022" i="3"/>
  <c r="V5019" i="3"/>
  <c r="V5016" i="3"/>
  <c r="V5013" i="3"/>
  <c r="V5010" i="3"/>
  <c r="V5007" i="3"/>
  <c r="V5004" i="3"/>
  <c r="V5001" i="3"/>
  <c r="V4998" i="3"/>
  <c r="V4995" i="3"/>
  <c r="V4992" i="3"/>
  <c r="V4989" i="3"/>
  <c r="V4986" i="3"/>
  <c r="V4983" i="3"/>
  <c r="V4980" i="3"/>
  <c r="V4977" i="3"/>
  <c r="V4974" i="3"/>
  <c r="V4971" i="3"/>
  <c r="V4968" i="3"/>
  <c r="V4965" i="3"/>
  <c r="V4962" i="3"/>
  <c r="V4959" i="3"/>
  <c r="V4956" i="3"/>
  <c r="V4953" i="3"/>
  <c r="V4950" i="3"/>
  <c r="V4947" i="3"/>
  <c r="V4944" i="3"/>
  <c r="V4941" i="3"/>
  <c r="V4938" i="3"/>
  <c r="V4935" i="3"/>
  <c r="V4932" i="3"/>
  <c r="V4929" i="3"/>
  <c r="V4926" i="3"/>
  <c r="V4923" i="3"/>
  <c r="V4920" i="3"/>
  <c r="V4917" i="3"/>
  <c r="V4914" i="3"/>
  <c r="V4911" i="3"/>
  <c r="V4908" i="3"/>
  <c r="V4905" i="3"/>
  <c r="V4902" i="3"/>
  <c r="V4899" i="3"/>
  <c r="V4896" i="3"/>
  <c r="V4893" i="3"/>
  <c r="V4890" i="3"/>
  <c r="V4887" i="3"/>
  <c r="V4884" i="3"/>
  <c r="V4881" i="3"/>
  <c r="V4878" i="3"/>
  <c r="V4875" i="3"/>
  <c r="V4872" i="3"/>
  <c r="V4869" i="3"/>
  <c r="V4866" i="3"/>
  <c r="V4863" i="3"/>
  <c r="V4860" i="3"/>
  <c r="V4857" i="3"/>
  <c r="V4854" i="3"/>
  <c r="V4851" i="3"/>
  <c r="V4848" i="3"/>
  <c r="V4845" i="3"/>
  <c r="V4842" i="3"/>
  <c r="V4839" i="3"/>
  <c r="V4836" i="3"/>
  <c r="V4833" i="3"/>
  <c r="V4830" i="3"/>
  <c r="V4827" i="3"/>
  <c r="V4824" i="3"/>
  <c r="V4821" i="3"/>
  <c r="V4818" i="3"/>
  <c r="V4815" i="3"/>
  <c r="V4812" i="3"/>
  <c r="V4809" i="3"/>
  <c r="V4806" i="3"/>
  <c r="V4803" i="3"/>
  <c r="V4800" i="3"/>
  <c r="V4797" i="3"/>
  <c r="V4794" i="3"/>
  <c r="V4791" i="3"/>
  <c r="V4788" i="3"/>
  <c r="V4785" i="3"/>
  <c r="V4782" i="3"/>
  <c r="V4779" i="3"/>
  <c r="V4776" i="3"/>
  <c r="V4773" i="3"/>
  <c r="V4770" i="3"/>
  <c r="V4767" i="3"/>
  <c r="V4764" i="3"/>
  <c r="V4761" i="3"/>
  <c r="V4758" i="3"/>
  <c r="V4755" i="3"/>
  <c r="V4752" i="3"/>
  <c r="V4749" i="3"/>
  <c r="V4746" i="3"/>
  <c r="V4743" i="3"/>
  <c r="V4740" i="3"/>
  <c r="V4737" i="3"/>
  <c r="V4734" i="3"/>
  <c r="V4731" i="3"/>
  <c r="V4728" i="3"/>
  <c r="V4725" i="3"/>
  <c r="V4722" i="3"/>
  <c r="V4719" i="3"/>
  <c r="V4716" i="3"/>
  <c r="V4713" i="3"/>
  <c r="V4710" i="3"/>
  <c r="V4707" i="3"/>
  <c r="V4704" i="3"/>
  <c r="V4701" i="3"/>
  <c r="V4698" i="3"/>
  <c r="V4695" i="3"/>
  <c r="V4692" i="3"/>
  <c r="V4689" i="3"/>
  <c r="V4686" i="3"/>
  <c r="V4683" i="3"/>
  <c r="V4680" i="3"/>
  <c r="V4677" i="3"/>
  <c r="V4674" i="3"/>
  <c r="V4671" i="3"/>
  <c r="V4668" i="3"/>
  <c r="V4665" i="3"/>
  <c r="V4662" i="3"/>
  <c r="V4659" i="3"/>
  <c r="V4656" i="3"/>
  <c r="V4653" i="3"/>
  <c r="V4650" i="3"/>
  <c r="V4647" i="3"/>
  <c r="V4644" i="3"/>
  <c r="V4641" i="3"/>
  <c r="V4638" i="3"/>
  <c r="V4635" i="3"/>
  <c r="V4632" i="3"/>
  <c r="V4629" i="3"/>
  <c r="V4626" i="3"/>
  <c r="V4623" i="3"/>
  <c r="V4620" i="3"/>
  <c r="V4617" i="3"/>
  <c r="V4614" i="3"/>
  <c r="V4611" i="3"/>
  <c r="V4608" i="3"/>
  <c r="V4605" i="3"/>
  <c r="V4602" i="3"/>
  <c r="V4599" i="3"/>
  <c r="V4596" i="3"/>
  <c r="V4593" i="3"/>
  <c r="V4590" i="3"/>
  <c r="V4587" i="3"/>
  <c r="V4584" i="3"/>
  <c r="V4581" i="3"/>
  <c r="V4578" i="3"/>
  <c r="V4575" i="3"/>
  <c r="V4572" i="3"/>
  <c r="V4569" i="3"/>
  <c r="V4566" i="3"/>
  <c r="V4563" i="3"/>
  <c r="V4560" i="3"/>
  <c r="V4557" i="3"/>
  <c r="V4554" i="3"/>
  <c r="V4551" i="3"/>
  <c r="V4548" i="3"/>
  <c r="V4545" i="3"/>
  <c r="V4542" i="3"/>
  <c r="V4539" i="3"/>
  <c r="V4536" i="3"/>
  <c r="V4533" i="3"/>
  <c r="V4530" i="3"/>
  <c r="V4527" i="3"/>
  <c r="V4524" i="3"/>
  <c r="V4521" i="3"/>
  <c r="V4518" i="3"/>
  <c r="V4515" i="3"/>
  <c r="V4512" i="3"/>
  <c r="V4509" i="3"/>
  <c r="V4506" i="3"/>
  <c r="V4503" i="3"/>
  <c r="V4500" i="3"/>
  <c r="V4497" i="3"/>
  <c r="V4494" i="3"/>
  <c r="V4491" i="3"/>
  <c r="V4488" i="3"/>
  <c r="V4485" i="3"/>
  <c r="V4482" i="3"/>
  <c r="V4479" i="3"/>
  <c r="V4476" i="3"/>
  <c r="V4473" i="3"/>
  <c r="V4470" i="3"/>
  <c r="V4467" i="3"/>
  <c r="V4464" i="3"/>
  <c r="V4461" i="3"/>
  <c r="V4458" i="3"/>
  <c r="V4455" i="3"/>
  <c r="V4452" i="3"/>
  <c r="V4449" i="3"/>
  <c r="V4446" i="3"/>
  <c r="V4443" i="3"/>
  <c r="V4440" i="3"/>
  <c r="V4437" i="3"/>
  <c r="V4434" i="3"/>
  <c r="V4431" i="3"/>
  <c r="V4428" i="3"/>
  <c r="V4425" i="3"/>
  <c r="V4422" i="3"/>
  <c r="V4419" i="3"/>
  <c r="V4416" i="3"/>
  <c r="V4413" i="3"/>
  <c r="V4410" i="3"/>
  <c r="V4407" i="3"/>
  <c r="V4404" i="3"/>
  <c r="V4401" i="3"/>
  <c r="V4398" i="3"/>
  <c r="V4395" i="3"/>
  <c r="V4392" i="3"/>
  <c r="V4389" i="3"/>
  <c r="V4386" i="3"/>
  <c r="V4383" i="3"/>
  <c r="V4380" i="3"/>
  <c r="V4377" i="3"/>
  <c r="V4374" i="3"/>
  <c r="V4371" i="3"/>
  <c r="V4368" i="3"/>
  <c r="V4365" i="3"/>
  <c r="V4362" i="3"/>
  <c r="V4359" i="3"/>
  <c r="V4356" i="3"/>
  <c r="V4353" i="3"/>
  <c r="V4350" i="3"/>
  <c r="V4347" i="3"/>
  <c r="V4344" i="3"/>
  <c r="V4341" i="3"/>
  <c r="V4338" i="3"/>
  <c r="V4335" i="3"/>
  <c r="V4332" i="3"/>
  <c r="V4329" i="3"/>
  <c r="V4326" i="3"/>
  <c r="V4323" i="3"/>
  <c r="V4320" i="3"/>
  <c r="V4317" i="3"/>
  <c r="V4314" i="3"/>
  <c r="V4311" i="3"/>
  <c r="V4308" i="3"/>
  <c r="V4305" i="3"/>
  <c r="V4302" i="3"/>
  <c r="V4299" i="3"/>
  <c r="V4296" i="3"/>
  <c r="V4293" i="3"/>
  <c r="V4290" i="3"/>
  <c r="V4287" i="3"/>
  <c r="V4284" i="3"/>
  <c r="V4281" i="3"/>
  <c r="V4278" i="3"/>
  <c r="V4275" i="3"/>
  <c r="V4272" i="3"/>
  <c r="V4269" i="3"/>
  <c r="V4266" i="3"/>
  <c r="V4263" i="3"/>
  <c r="V4260" i="3"/>
  <c r="V4257" i="3"/>
  <c r="V4254" i="3"/>
  <c r="V4251" i="3"/>
  <c r="V4248" i="3"/>
  <c r="V4245" i="3"/>
  <c r="V4242" i="3"/>
  <c r="V4239" i="3"/>
  <c r="V4236" i="3"/>
  <c r="V4233" i="3"/>
  <c r="V4230" i="3"/>
  <c r="V4227" i="3"/>
  <c r="V4224" i="3"/>
  <c r="V4221" i="3"/>
  <c r="V4218" i="3"/>
  <c r="V4215" i="3"/>
  <c r="V4212" i="3"/>
  <c r="V4209" i="3"/>
  <c r="V4206" i="3"/>
  <c r="V4203" i="3"/>
  <c r="V4200" i="3"/>
  <c r="V4197" i="3"/>
  <c r="V4194" i="3"/>
  <c r="V4191" i="3"/>
  <c r="V4188" i="3"/>
  <c r="V4185" i="3"/>
  <c r="V4182" i="3"/>
  <c r="V4179" i="3"/>
  <c r="V4176" i="3"/>
  <c r="V4173" i="3"/>
  <c r="V4170" i="3"/>
  <c r="V4167" i="3"/>
  <c r="V4164" i="3"/>
  <c r="V4161" i="3"/>
  <c r="V4158" i="3"/>
  <c r="V4155" i="3"/>
  <c r="V4152" i="3"/>
  <c r="V4149" i="3"/>
  <c r="V4146" i="3"/>
  <c r="V4143" i="3"/>
  <c r="V4140" i="3"/>
  <c r="V4137" i="3"/>
  <c r="V4134" i="3"/>
  <c r="V4131" i="3"/>
  <c r="V4128" i="3"/>
  <c r="V4125" i="3"/>
  <c r="V4122" i="3"/>
  <c r="V4119" i="3"/>
  <c r="V4116" i="3"/>
  <c r="V4113" i="3"/>
  <c r="V4110" i="3"/>
  <c r="V4107" i="3"/>
  <c r="V4104" i="3"/>
  <c r="V4101" i="3"/>
  <c r="V4098" i="3"/>
  <c r="V4095" i="3"/>
  <c r="V4092" i="3"/>
  <c r="V4089" i="3"/>
  <c r="V4086" i="3"/>
  <c r="V4083" i="3"/>
  <c r="V4080" i="3"/>
  <c r="V4077" i="3"/>
  <c r="V4074" i="3"/>
  <c r="V4071" i="3"/>
  <c r="V4068" i="3"/>
  <c r="V4065" i="3"/>
  <c r="V4062" i="3"/>
  <c r="V4059" i="3"/>
  <c r="V4056" i="3"/>
  <c r="V4053" i="3"/>
  <c r="V4050" i="3"/>
  <c r="V4047" i="3"/>
  <c r="V4044" i="3"/>
  <c r="V4041" i="3"/>
  <c r="V4038" i="3"/>
  <c r="V4035" i="3"/>
  <c r="V4032" i="3"/>
  <c r="V4029" i="3"/>
  <c r="V4026" i="3"/>
  <c r="V4023" i="3"/>
  <c r="V4020" i="3"/>
  <c r="V4017" i="3"/>
  <c r="V4014" i="3"/>
  <c r="V4011" i="3"/>
  <c r="V4008" i="3"/>
  <c r="V4005" i="3"/>
  <c r="V4002" i="3"/>
  <c r="V3999" i="3"/>
  <c r="V3996" i="3"/>
  <c r="V3993" i="3"/>
  <c r="V3990" i="3"/>
  <c r="V3987" i="3"/>
  <c r="V3984" i="3"/>
  <c r="V3981" i="3"/>
  <c r="V3978" i="3"/>
  <c r="V3975" i="3"/>
  <c r="V3972" i="3"/>
  <c r="V3969" i="3"/>
  <c r="V3966" i="3"/>
  <c r="V3963" i="3"/>
  <c r="V3960" i="3"/>
  <c r="V3957" i="3"/>
  <c r="V3954" i="3"/>
  <c r="V3951" i="3"/>
  <c r="V3948" i="3"/>
  <c r="V3945" i="3"/>
  <c r="V3942" i="3"/>
  <c r="V3939" i="3"/>
  <c r="V3936" i="3"/>
  <c r="V3933" i="3"/>
  <c r="V3930" i="3"/>
  <c r="V3927" i="3"/>
  <c r="V3924" i="3"/>
  <c r="V3921" i="3"/>
  <c r="V3918" i="3"/>
  <c r="V3915" i="3"/>
  <c r="V3912" i="3"/>
  <c r="V3909" i="3"/>
  <c r="V3906" i="3"/>
  <c r="V3903" i="3"/>
  <c r="V3900" i="3"/>
  <c r="V3897" i="3"/>
  <c r="V3894" i="3"/>
  <c r="V3891" i="3"/>
  <c r="V3888" i="3"/>
  <c r="V7685" i="3"/>
  <c r="V7577" i="3"/>
  <c r="U7507" i="3"/>
  <c r="U7471" i="3"/>
  <c r="U7435" i="3"/>
  <c r="U7399" i="3"/>
  <c r="V7364" i="3"/>
  <c r="V7337" i="3"/>
  <c r="V7310" i="3"/>
  <c r="V7283" i="3"/>
  <c r="V7256" i="3"/>
  <c r="V7229" i="3"/>
  <c r="V7202" i="3"/>
  <c r="V7175" i="3"/>
  <c r="V7148" i="3"/>
  <c r="V7121" i="3"/>
  <c r="V7094" i="3"/>
  <c r="V7067" i="3"/>
  <c r="V7040" i="3"/>
  <c r="V7013" i="3"/>
  <c r="V6986" i="3"/>
  <c r="V6959" i="3"/>
  <c r="V6932" i="3"/>
  <c r="V6905" i="3"/>
  <c r="V6878" i="3"/>
  <c r="V6851" i="3"/>
  <c r="V6824" i="3"/>
  <c r="V6797" i="3"/>
  <c r="V6770" i="3"/>
  <c r="V6743" i="3"/>
  <c r="V6721" i="3"/>
  <c r="U6703" i="3"/>
  <c r="U6685" i="3"/>
  <c r="U6667" i="3"/>
  <c r="U6649" i="3"/>
  <c r="U6631" i="3"/>
  <c r="U6613" i="3"/>
  <c r="U6595" i="3"/>
  <c r="U6577" i="3"/>
  <c r="U6559" i="3"/>
  <c r="U6541" i="3"/>
  <c r="U6523" i="3"/>
  <c r="U6505" i="3"/>
  <c r="U6487" i="3"/>
  <c r="U6469" i="3"/>
  <c r="U6451" i="3"/>
  <c r="U6433" i="3"/>
  <c r="U6415" i="3"/>
  <c r="U6397" i="3"/>
  <c r="U6379" i="3"/>
  <c r="U6361" i="3"/>
  <c r="U6343" i="3"/>
  <c r="U6325" i="3"/>
  <c r="U6307" i="3"/>
  <c r="U6289" i="3"/>
  <c r="U6271" i="3"/>
  <c r="U6253" i="3"/>
  <c r="U6235" i="3"/>
  <c r="U6217" i="3"/>
  <c r="U6199" i="3"/>
  <c r="U6181" i="3"/>
  <c r="U6163" i="3"/>
  <c r="U6145" i="3"/>
  <c r="U6127" i="3"/>
  <c r="U6112" i="3"/>
  <c r="U6103" i="3"/>
  <c r="U6094" i="3"/>
  <c r="U6085" i="3"/>
  <c r="U6076" i="3"/>
  <c r="U6067" i="3"/>
  <c r="U6058" i="3"/>
  <c r="U6049" i="3"/>
  <c r="U6040" i="3"/>
  <c r="U6031" i="3"/>
  <c r="U6022" i="3"/>
  <c r="U6013" i="3"/>
  <c r="U6004" i="3"/>
  <c r="U5995" i="3"/>
  <c r="U5986" i="3"/>
  <c r="U5977" i="3"/>
  <c r="U5968" i="3"/>
  <c r="U5959" i="3"/>
  <c r="U5950" i="3"/>
  <c r="U5941" i="3"/>
  <c r="U5932" i="3"/>
  <c r="U5923" i="3"/>
  <c r="U5914" i="3"/>
  <c r="U5905" i="3"/>
  <c r="U5896" i="3"/>
  <c r="U5887" i="3"/>
  <c r="U5881" i="3"/>
  <c r="U5875" i="3"/>
  <c r="U5869" i="3"/>
  <c r="U5863" i="3"/>
  <c r="U5858" i="3"/>
  <c r="U5853" i="3"/>
  <c r="U5849" i="3"/>
  <c r="U5844" i="3"/>
  <c r="U5840" i="3"/>
  <c r="U5835" i="3"/>
  <c r="U5831" i="3"/>
  <c r="U5826" i="3"/>
  <c r="U5822" i="3"/>
  <c r="U5817" i="3"/>
  <c r="U5813" i="3"/>
  <c r="U5808" i="3"/>
  <c r="U5804" i="3"/>
  <c r="U5799" i="3"/>
  <c r="U5795" i="3"/>
  <c r="U5790" i="3"/>
  <c r="U5786" i="3"/>
  <c r="U5781" i="3"/>
  <c r="U5777" i="3"/>
  <c r="U5772" i="3"/>
  <c r="U5768" i="3"/>
  <c r="U5763" i="3"/>
  <c r="U5759" i="3"/>
  <c r="U5754" i="3"/>
  <c r="U5750" i="3"/>
  <c r="U5745" i="3"/>
  <c r="U5741" i="3"/>
  <c r="U5736" i="3"/>
  <c r="U5732" i="3"/>
  <c r="U5727" i="3"/>
  <c r="U5723" i="3"/>
  <c r="U5718" i="3"/>
  <c r="U5714" i="3"/>
  <c r="U5709" i="3"/>
  <c r="U5705" i="3"/>
  <c r="U5700" i="3"/>
  <c r="U5696" i="3"/>
  <c r="U5691" i="3"/>
  <c r="U5687" i="3"/>
  <c r="U5682" i="3"/>
  <c r="U5678" i="3"/>
  <c r="U5673" i="3"/>
  <c r="U5669" i="3"/>
  <c r="U5664" i="3"/>
  <c r="U5660" i="3"/>
  <c r="U5655" i="3"/>
  <c r="U5651" i="3"/>
  <c r="U5646" i="3"/>
  <c r="U5642" i="3"/>
  <c r="U5637" i="3"/>
  <c r="U5633" i="3"/>
  <c r="U5628" i="3"/>
  <c r="U5624" i="3"/>
  <c r="U5619" i="3"/>
  <c r="U5615" i="3"/>
  <c r="U5610" i="3"/>
  <c r="U5606" i="3"/>
  <c r="U5601" i="3"/>
  <c r="U5597" i="3"/>
  <c r="U5592" i="3"/>
  <c r="U5588" i="3"/>
  <c r="U5583" i="3"/>
  <c r="U5579" i="3"/>
  <c r="U5574" i="3"/>
  <c r="U5570" i="3"/>
  <c r="U5565" i="3"/>
  <c r="U5561" i="3"/>
  <c r="U5556" i="3"/>
  <c r="U5552" i="3"/>
  <c r="U5547" i="3"/>
  <c r="U5543" i="3"/>
  <c r="U5538" i="3"/>
  <c r="U5534" i="3"/>
  <c r="U5529" i="3"/>
  <c r="U5525" i="3"/>
  <c r="U5520" i="3"/>
  <c r="U5516" i="3"/>
  <c r="U5511" i="3"/>
  <c r="U5507" i="3"/>
  <c r="U5502" i="3"/>
  <c r="U5498" i="3"/>
  <c r="U5493" i="3"/>
  <c r="U5489" i="3"/>
  <c r="U5484" i="3"/>
  <c r="U5480" i="3"/>
  <c r="U5475" i="3"/>
  <c r="U5471" i="3"/>
  <c r="U5466" i="3"/>
  <c r="U5462" i="3"/>
  <c r="U5457" i="3"/>
  <c r="U5453" i="3"/>
  <c r="U5448" i="3"/>
  <c r="U5444" i="3"/>
  <c r="U5439" i="3"/>
  <c r="U5435" i="3"/>
  <c r="U5430" i="3"/>
  <c r="U5426" i="3"/>
  <c r="U5421" i="3"/>
  <c r="U5417" i="3"/>
  <c r="U5412" i="3"/>
  <c r="U5408" i="3"/>
  <c r="U5403" i="3"/>
  <c r="U5399" i="3"/>
  <c r="U5394" i="3"/>
  <c r="U5390" i="3"/>
  <c r="U5385" i="3"/>
  <c r="U5381" i="3"/>
  <c r="U5376" i="3"/>
  <c r="U5372" i="3"/>
  <c r="U5367" i="3"/>
  <c r="U5363" i="3"/>
  <c r="U5358" i="3"/>
  <c r="U5354" i="3"/>
  <c r="U5349" i="3"/>
  <c r="U5345" i="3"/>
  <c r="U5340" i="3"/>
  <c r="U5336" i="3"/>
  <c r="U5331" i="3"/>
  <c r="U5327" i="3"/>
  <c r="U5322" i="3"/>
  <c r="U5318" i="3"/>
  <c r="U5313" i="3"/>
  <c r="V7667" i="3"/>
  <c r="V7559" i="3"/>
  <c r="U7501" i="3"/>
  <c r="U7465" i="3"/>
  <c r="U7429" i="3"/>
  <c r="U7393" i="3"/>
  <c r="U7360" i="3"/>
  <c r="U7333" i="3"/>
  <c r="U7306" i="3"/>
  <c r="U7279" i="3"/>
  <c r="U7252" i="3"/>
  <c r="U7225" i="3"/>
  <c r="U7198" i="3"/>
  <c r="U7171" i="3"/>
  <c r="U7144" i="3"/>
  <c r="U7117" i="3"/>
  <c r="U7090" i="3"/>
  <c r="U7063" i="3"/>
  <c r="U7036" i="3"/>
  <c r="U7009" i="3"/>
  <c r="U6982" i="3"/>
  <c r="U6955" i="3"/>
  <c r="U6928" i="3"/>
  <c r="U6901" i="3"/>
  <c r="U6874" i="3"/>
  <c r="U6847" i="3"/>
  <c r="U6820" i="3"/>
  <c r="U6793" i="3"/>
  <c r="U6766" i="3"/>
  <c r="V6739" i="3"/>
  <c r="U6718" i="3"/>
  <c r="U6700" i="3"/>
  <c r="U6682" i="3"/>
  <c r="U6664" i="3"/>
  <c r="U6646" i="3"/>
  <c r="U6628" i="3"/>
  <c r="U6610" i="3"/>
  <c r="U6592" i="3"/>
  <c r="U6574" i="3"/>
  <c r="U6556" i="3"/>
  <c r="U6538" i="3"/>
  <c r="U6520" i="3"/>
  <c r="U6502" i="3"/>
  <c r="U6484" i="3"/>
  <c r="U6466" i="3"/>
  <c r="U6448" i="3"/>
  <c r="U6430" i="3"/>
  <c r="U6412" i="3"/>
  <c r="U6394" i="3"/>
  <c r="U6376" i="3"/>
  <c r="U6358" i="3"/>
  <c r="U6340" i="3"/>
  <c r="U6322" i="3"/>
  <c r="U6304" i="3"/>
  <c r="U6286" i="3"/>
  <c r="U6268" i="3"/>
  <c r="U6250" i="3"/>
  <c r="U6232" i="3"/>
  <c r="U6214" i="3"/>
  <c r="U6196" i="3"/>
  <c r="U6178" i="3"/>
  <c r="U6160" i="3"/>
  <c r="U6142" i="3"/>
  <c r="U6124" i="3"/>
  <c r="V6110" i="3"/>
  <c r="V6101" i="3"/>
  <c r="V6092" i="3"/>
  <c r="V6083" i="3"/>
  <c r="V6074" i="3"/>
  <c r="V6065" i="3"/>
  <c r="V6056" i="3"/>
  <c r="V6047" i="3"/>
  <c r="V6038" i="3"/>
  <c r="V6029" i="3"/>
  <c r="V6020" i="3"/>
  <c r="V6011" i="3"/>
  <c r="V6002" i="3"/>
  <c r="V5993" i="3"/>
  <c r="V5984" i="3"/>
  <c r="V5975" i="3"/>
  <c r="V5966" i="3"/>
  <c r="V5957" i="3"/>
  <c r="V5948" i="3"/>
  <c r="V5939" i="3"/>
  <c r="V5930" i="3"/>
  <c r="V5921" i="3"/>
  <c r="V5912" i="3"/>
  <c r="V5903" i="3"/>
  <c r="V5894" i="3"/>
  <c r="U5886" i="3"/>
  <c r="U5880" i="3"/>
  <c r="U5874" i="3"/>
  <c r="U5868" i="3"/>
  <c r="U5862" i="3"/>
  <c r="U5857" i="3"/>
  <c r="V5852" i="3"/>
  <c r="U5848" i="3"/>
  <c r="V5843" i="3"/>
  <c r="U5839" i="3"/>
  <c r="V5834" i="3"/>
  <c r="U5830" i="3"/>
  <c r="V5825" i="3"/>
  <c r="U5821" i="3"/>
  <c r="V5816" i="3"/>
  <c r="U5812" i="3"/>
  <c r="V5807" i="3"/>
  <c r="U5803" i="3"/>
  <c r="V5798" i="3"/>
  <c r="U5794" i="3"/>
  <c r="V5789" i="3"/>
  <c r="U5785" i="3"/>
  <c r="V5780" i="3"/>
  <c r="U5776" i="3"/>
  <c r="V5771" i="3"/>
  <c r="U5767" i="3"/>
  <c r="V5762" i="3"/>
  <c r="U5758" i="3"/>
  <c r="V5753" i="3"/>
  <c r="U5749" i="3"/>
  <c r="V5744" i="3"/>
  <c r="U5740" i="3"/>
  <c r="V5735" i="3"/>
  <c r="U5731" i="3"/>
  <c r="V5726" i="3"/>
  <c r="U5722" i="3"/>
  <c r="V5717" i="3"/>
  <c r="U5713" i="3"/>
  <c r="V5708" i="3"/>
  <c r="U5704" i="3"/>
  <c r="V5699" i="3"/>
  <c r="U5695" i="3"/>
  <c r="V5690" i="3"/>
  <c r="U5686" i="3"/>
  <c r="V5681" i="3"/>
  <c r="U5677" i="3"/>
  <c r="V5672" i="3"/>
  <c r="U5668" i="3"/>
  <c r="V5663" i="3"/>
  <c r="U5659" i="3"/>
  <c r="V5654" i="3"/>
  <c r="U5650" i="3"/>
  <c r="V5645" i="3"/>
  <c r="U5641" i="3"/>
  <c r="V5636" i="3"/>
  <c r="U5632" i="3"/>
  <c r="V5627" i="3"/>
  <c r="U5623" i="3"/>
  <c r="V5618" i="3"/>
  <c r="U5614" i="3"/>
  <c r="V5609" i="3"/>
  <c r="U5605" i="3"/>
  <c r="V5600" i="3"/>
  <c r="U5596" i="3"/>
  <c r="V5591" i="3"/>
  <c r="U5587" i="3"/>
  <c r="V5582" i="3"/>
  <c r="U5578" i="3"/>
  <c r="V5573" i="3"/>
  <c r="U5569" i="3"/>
  <c r="V5564" i="3"/>
  <c r="U5560" i="3"/>
  <c r="V5555" i="3"/>
  <c r="U5551" i="3"/>
  <c r="V5546" i="3"/>
  <c r="U5542" i="3"/>
  <c r="V5537" i="3"/>
  <c r="U5533" i="3"/>
  <c r="V5528" i="3"/>
  <c r="U5524" i="3"/>
  <c r="V5519" i="3"/>
  <c r="U5515" i="3"/>
  <c r="V5510" i="3"/>
  <c r="U5506" i="3"/>
  <c r="V5501" i="3"/>
  <c r="U5497" i="3"/>
  <c r="V5492" i="3"/>
  <c r="U5488" i="3"/>
  <c r="V5483" i="3"/>
  <c r="U5479" i="3"/>
  <c r="V5474" i="3"/>
  <c r="U5470" i="3"/>
  <c r="V5465" i="3"/>
  <c r="U5461" i="3"/>
  <c r="V5456" i="3"/>
  <c r="U5452" i="3"/>
  <c r="V5447" i="3"/>
  <c r="U5443" i="3"/>
  <c r="V5438" i="3"/>
  <c r="U5434" i="3"/>
  <c r="V5429" i="3"/>
  <c r="U5425" i="3"/>
  <c r="V5420" i="3"/>
  <c r="U5416" i="3"/>
  <c r="V5411" i="3"/>
  <c r="U5407" i="3"/>
  <c r="V5402" i="3"/>
  <c r="U5398" i="3"/>
  <c r="V5393" i="3"/>
  <c r="U5389" i="3"/>
  <c r="V5384" i="3"/>
  <c r="U5380" i="3"/>
  <c r="V5375" i="3"/>
  <c r="U5371" i="3"/>
  <c r="V5366" i="3"/>
  <c r="U5362" i="3"/>
  <c r="V5357" i="3"/>
  <c r="U5353" i="3"/>
  <c r="V5348" i="3"/>
  <c r="U5344" i="3"/>
  <c r="V5339" i="3"/>
  <c r="U5335" i="3"/>
  <c r="V5330" i="3"/>
  <c r="U5326" i="3"/>
  <c r="V5321" i="3"/>
  <c r="U5317" i="3"/>
  <c r="V5312" i="3"/>
  <c r="U5308" i="3"/>
  <c r="V5303" i="3"/>
  <c r="U5299" i="3"/>
  <c r="V5294" i="3"/>
  <c r="U5290" i="3"/>
  <c r="V5285" i="3"/>
  <c r="U5281" i="3"/>
  <c r="V5276" i="3"/>
  <c r="U5272" i="3"/>
  <c r="V5267" i="3"/>
  <c r="U5263" i="3"/>
  <c r="V5258" i="3"/>
  <c r="U5254" i="3"/>
  <c r="V5249" i="3"/>
  <c r="U5245" i="3"/>
  <c r="V5240" i="3"/>
  <c r="U5236" i="3"/>
  <c r="V5232" i="3"/>
  <c r="U5229" i="3"/>
  <c r="V5225" i="3"/>
  <c r="U5222" i="3"/>
  <c r="U5219" i="3"/>
  <c r="U5216" i="3"/>
  <c r="U5213" i="3"/>
  <c r="U5210" i="3"/>
  <c r="U5207" i="3"/>
  <c r="U5204" i="3"/>
  <c r="U5201" i="3"/>
  <c r="U5198" i="3"/>
  <c r="U5195" i="3"/>
  <c r="U5192" i="3"/>
  <c r="U5189" i="3"/>
  <c r="U5186" i="3"/>
  <c r="U5183" i="3"/>
  <c r="U5180" i="3"/>
  <c r="U5177" i="3"/>
  <c r="U5174" i="3"/>
  <c r="U5171" i="3"/>
  <c r="U5168" i="3"/>
  <c r="U5165" i="3"/>
  <c r="U5162" i="3"/>
  <c r="U5159" i="3"/>
  <c r="U5156" i="3"/>
  <c r="U5153" i="3"/>
  <c r="U5150" i="3"/>
  <c r="U5147" i="3"/>
  <c r="U5144" i="3"/>
  <c r="U5141" i="3"/>
  <c r="U5138" i="3"/>
  <c r="U5135" i="3"/>
  <c r="U5132" i="3"/>
  <c r="U5129" i="3"/>
  <c r="U5126" i="3"/>
  <c r="U5123" i="3"/>
  <c r="U5120" i="3"/>
  <c r="U5117" i="3"/>
  <c r="U5114" i="3"/>
  <c r="U5111" i="3"/>
  <c r="U5108" i="3"/>
  <c r="U5105" i="3"/>
  <c r="U5102" i="3"/>
  <c r="U5099" i="3"/>
  <c r="U5096" i="3"/>
  <c r="U5093" i="3"/>
  <c r="U5090" i="3"/>
  <c r="U5087" i="3"/>
  <c r="U5084" i="3"/>
  <c r="U5081" i="3"/>
  <c r="U5078" i="3"/>
  <c r="U5075" i="3"/>
  <c r="U5072" i="3"/>
  <c r="U5069" i="3"/>
  <c r="U5066" i="3"/>
  <c r="U5063" i="3"/>
  <c r="U5060" i="3"/>
  <c r="U5057" i="3"/>
  <c r="U5054" i="3"/>
  <c r="U5051" i="3"/>
  <c r="U5048" i="3"/>
  <c r="U5045" i="3"/>
  <c r="U5042" i="3"/>
  <c r="U5039" i="3"/>
  <c r="U5036" i="3"/>
  <c r="U5033" i="3"/>
  <c r="U5030" i="3"/>
  <c r="U5027" i="3"/>
  <c r="U5024" i="3"/>
  <c r="U5021" i="3"/>
  <c r="U5018" i="3"/>
  <c r="U5015" i="3"/>
  <c r="U5012" i="3"/>
  <c r="U5009" i="3"/>
  <c r="U5006" i="3"/>
  <c r="U5003" i="3"/>
  <c r="U5000" i="3"/>
  <c r="U4997" i="3"/>
  <c r="U4994" i="3"/>
  <c r="U4991" i="3"/>
  <c r="U4988" i="3"/>
  <c r="U4985" i="3"/>
  <c r="U4982" i="3"/>
  <c r="U4979" i="3"/>
  <c r="U4976" i="3"/>
  <c r="U4973" i="3"/>
  <c r="U4970" i="3"/>
  <c r="U4967" i="3"/>
  <c r="U4964" i="3"/>
  <c r="U4961" i="3"/>
  <c r="U4958" i="3"/>
  <c r="U4955" i="3"/>
  <c r="U4952" i="3"/>
  <c r="U4949" i="3"/>
  <c r="U4946" i="3"/>
  <c r="U4943" i="3"/>
  <c r="U4940" i="3"/>
  <c r="U4937" i="3"/>
  <c r="U4934" i="3"/>
  <c r="U4931" i="3"/>
  <c r="U4928" i="3"/>
  <c r="U4925" i="3"/>
  <c r="U4922" i="3"/>
  <c r="U4919" i="3"/>
  <c r="U4916" i="3"/>
  <c r="U4913" i="3"/>
  <c r="U4910" i="3"/>
  <c r="U4907" i="3"/>
  <c r="U4904" i="3"/>
  <c r="U4901" i="3"/>
  <c r="U4898" i="3"/>
  <c r="U4895" i="3"/>
  <c r="U4892" i="3"/>
  <c r="U4889" i="3"/>
  <c r="U4886" i="3"/>
  <c r="U4883" i="3"/>
  <c r="U4880" i="3"/>
  <c r="U4877" i="3"/>
  <c r="U4874" i="3"/>
  <c r="U4871" i="3"/>
  <c r="U4868" i="3"/>
  <c r="U4865" i="3"/>
  <c r="U4862" i="3"/>
  <c r="U4859" i="3"/>
  <c r="U4856" i="3"/>
  <c r="U4853" i="3"/>
  <c r="U4850" i="3"/>
  <c r="U4847" i="3"/>
  <c r="U4844" i="3"/>
  <c r="U4841" i="3"/>
  <c r="U4838" i="3"/>
  <c r="U4835" i="3"/>
  <c r="U4832" i="3"/>
  <c r="U4829" i="3"/>
  <c r="U4826" i="3"/>
  <c r="U4823" i="3"/>
  <c r="U4820" i="3"/>
  <c r="U4817" i="3"/>
  <c r="U4814" i="3"/>
  <c r="U4811" i="3"/>
  <c r="U4808" i="3"/>
  <c r="U4805" i="3"/>
  <c r="U4802" i="3"/>
  <c r="U4799" i="3"/>
  <c r="U4796" i="3"/>
  <c r="U4793" i="3"/>
  <c r="U4790" i="3"/>
  <c r="U4787" i="3"/>
  <c r="U4784" i="3"/>
  <c r="U4781" i="3"/>
  <c r="U4778" i="3"/>
  <c r="U4775" i="3"/>
  <c r="U4772" i="3"/>
  <c r="U4769" i="3"/>
  <c r="U4766" i="3"/>
  <c r="U4763" i="3"/>
  <c r="U4760" i="3"/>
  <c r="U4757" i="3"/>
  <c r="U4754" i="3"/>
  <c r="U4751" i="3"/>
  <c r="U4748" i="3"/>
  <c r="U4745" i="3"/>
  <c r="U4742" i="3"/>
  <c r="U4739" i="3"/>
  <c r="U4736" i="3"/>
  <c r="U4733" i="3"/>
  <c r="U4730" i="3"/>
  <c r="U4727" i="3"/>
  <c r="U4724" i="3"/>
  <c r="U4721" i="3"/>
  <c r="U4718" i="3"/>
  <c r="U4715" i="3"/>
  <c r="U4712" i="3"/>
  <c r="U4709" i="3"/>
  <c r="U4706" i="3"/>
  <c r="U4703" i="3"/>
  <c r="U4700" i="3"/>
  <c r="U4697" i="3"/>
  <c r="U4694" i="3"/>
  <c r="U4691" i="3"/>
  <c r="U4688" i="3"/>
  <c r="U4685" i="3"/>
  <c r="U4682" i="3"/>
  <c r="U4679" i="3"/>
  <c r="U4676" i="3"/>
  <c r="U4673" i="3"/>
  <c r="U4670" i="3"/>
  <c r="U4667" i="3"/>
  <c r="U4664" i="3"/>
  <c r="U4661" i="3"/>
  <c r="U4658" i="3"/>
  <c r="U4655" i="3"/>
  <c r="U4652" i="3"/>
  <c r="U4649" i="3"/>
  <c r="U4646" i="3"/>
  <c r="U4643" i="3"/>
  <c r="U4640" i="3"/>
  <c r="U4637" i="3"/>
  <c r="U4634" i="3"/>
  <c r="U4631" i="3"/>
  <c r="U4628" i="3"/>
  <c r="U4625" i="3"/>
  <c r="U4622" i="3"/>
  <c r="U4619" i="3"/>
  <c r="U4616" i="3"/>
  <c r="U4613" i="3"/>
  <c r="U4610" i="3"/>
  <c r="U4607" i="3"/>
  <c r="U4604" i="3"/>
  <c r="U4601" i="3"/>
  <c r="U4598" i="3"/>
  <c r="U4595" i="3"/>
  <c r="U4592" i="3"/>
  <c r="U4589" i="3"/>
  <c r="U4586" i="3"/>
  <c r="U4583" i="3"/>
  <c r="U4580" i="3"/>
  <c r="U4577" i="3"/>
  <c r="U4574" i="3"/>
  <c r="U4571" i="3"/>
  <c r="U4568" i="3"/>
  <c r="U4565" i="3"/>
  <c r="U4562" i="3"/>
  <c r="U4559" i="3"/>
  <c r="U4556" i="3"/>
  <c r="U4553" i="3"/>
  <c r="U4550" i="3"/>
  <c r="U4547" i="3"/>
  <c r="U4544" i="3"/>
  <c r="U4541" i="3"/>
  <c r="U4538" i="3"/>
  <c r="U4535" i="3"/>
  <c r="U4532" i="3"/>
  <c r="U4529" i="3"/>
  <c r="U4526" i="3"/>
  <c r="U4523" i="3"/>
  <c r="U4520" i="3"/>
  <c r="U4517" i="3"/>
  <c r="U4514" i="3"/>
  <c r="U4511" i="3"/>
  <c r="U4508" i="3"/>
  <c r="U4505" i="3"/>
  <c r="U4502" i="3"/>
  <c r="U4499" i="3"/>
  <c r="U4496" i="3"/>
  <c r="U4493" i="3"/>
  <c r="U4490" i="3"/>
  <c r="U4487" i="3"/>
  <c r="U4484" i="3"/>
  <c r="U4481" i="3"/>
  <c r="U4478" i="3"/>
  <c r="U4475" i="3"/>
  <c r="U4472" i="3"/>
  <c r="U4469" i="3"/>
  <c r="U4466" i="3"/>
  <c r="U4463" i="3"/>
  <c r="U4460" i="3"/>
  <c r="U4457" i="3"/>
  <c r="U4454" i="3"/>
  <c r="U4451" i="3"/>
  <c r="U4448" i="3"/>
  <c r="U4445" i="3"/>
  <c r="U4442" i="3"/>
  <c r="U4439" i="3"/>
  <c r="U4436" i="3"/>
  <c r="U4433" i="3"/>
  <c r="U4430" i="3"/>
  <c r="U4427" i="3"/>
  <c r="U4424" i="3"/>
  <c r="U4421" i="3"/>
  <c r="U4418" i="3"/>
  <c r="U4415" i="3"/>
  <c r="U4412" i="3"/>
  <c r="U4409" i="3"/>
  <c r="U4406" i="3"/>
  <c r="U4403" i="3"/>
  <c r="U4400" i="3"/>
  <c r="U4397" i="3"/>
  <c r="U4394" i="3"/>
  <c r="U4391" i="3"/>
  <c r="U4388" i="3"/>
  <c r="U4385" i="3"/>
  <c r="U4382" i="3"/>
  <c r="U4379" i="3"/>
  <c r="U4376" i="3"/>
  <c r="U4373" i="3"/>
  <c r="U4370" i="3"/>
  <c r="U4367" i="3"/>
  <c r="U4364" i="3"/>
  <c r="U4361" i="3"/>
  <c r="U4358" i="3"/>
  <c r="U4355" i="3"/>
  <c r="U4352" i="3"/>
  <c r="U4349" i="3"/>
  <c r="U4346" i="3"/>
  <c r="U4343" i="3"/>
  <c r="U4340" i="3"/>
  <c r="U4337" i="3"/>
  <c r="U4334" i="3"/>
  <c r="U4331" i="3"/>
  <c r="U4328" i="3"/>
  <c r="U4325" i="3"/>
  <c r="U4322" i="3"/>
  <c r="U4319" i="3"/>
  <c r="U4316" i="3"/>
  <c r="U4313" i="3"/>
  <c r="U4310" i="3"/>
  <c r="U4307" i="3"/>
  <c r="U4304" i="3"/>
  <c r="U4301" i="3"/>
  <c r="U4298" i="3"/>
  <c r="U4295" i="3"/>
  <c r="U4292" i="3"/>
  <c r="U4289" i="3"/>
  <c r="U4286" i="3"/>
  <c r="U4283" i="3"/>
  <c r="U4280" i="3"/>
  <c r="U4277" i="3"/>
  <c r="U4274" i="3"/>
  <c r="U4271" i="3"/>
  <c r="U4268" i="3"/>
  <c r="U4265" i="3"/>
  <c r="U4262" i="3"/>
  <c r="U4259" i="3"/>
  <c r="U4256" i="3"/>
  <c r="U4253" i="3"/>
  <c r="U4250" i="3"/>
  <c r="U4247" i="3"/>
  <c r="U4244" i="3"/>
  <c r="U4241" i="3"/>
  <c r="U4238" i="3"/>
  <c r="U4235" i="3"/>
  <c r="U4232" i="3"/>
  <c r="U4229" i="3"/>
  <c r="U4226" i="3"/>
  <c r="U4223" i="3"/>
  <c r="U4220" i="3"/>
  <c r="U4217" i="3"/>
  <c r="U4214" i="3"/>
  <c r="U4211" i="3"/>
  <c r="U4208" i="3"/>
  <c r="U4205" i="3"/>
  <c r="U4202" i="3"/>
  <c r="U4199" i="3"/>
  <c r="U4196" i="3"/>
  <c r="U4193" i="3"/>
  <c r="U4190" i="3"/>
  <c r="U4187" i="3"/>
  <c r="U4184" i="3"/>
  <c r="U4181" i="3"/>
  <c r="U4178" i="3"/>
  <c r="U4175" i="3"/>
  <c r="U4172" i="3"/>
  <c r="U4169" i="3"/>
  <c r="U4166" i="3"/>
  <c r="U4163" i="3"/>
  <c r="U4160" i="3"/>
  <c r="U4157" i="3"/>
  <c r="U4154" i="3"/>
  <c r="U4151" i="3"/>
  <c r="U4148" i="3"/>
  <c r="U4145" i="3"/>
  <c r="U4142" i="3"/>
  <c r="U4139" i="3"/>
  <c r="U4136" i="3"/>
  <c r="U4133" i="3"/>
  <c r="U4130" i="3"/>
  <c r="U4127" i="3"/>
  <c r="U4124" i="3"/>
  <c r="U4121" i="3"/>
  <c r="U4118" i="3"/>
  <c r="U4115" i="3"/>
  <c r="U4112" i="3"/>
  <c r="U4109" i="3"/>
  <c r="U4106" i="3"/>
  <c r="U4103" i="3"/>
  <c r="U4100" i="3"/>
  <c r="U4097" i="3"/>
  <c r="U4094" i="3"/>
  <c r="U4091" i="3"/>
  <c r="U4088" i="3"/>
  <c r="U4085" i="3"/>
  <c r="U4082" i="3"/>
  <c r="U4079" i="3"/>
  <c r="U4076" i="3"/>
  <c r="U4073" i="3"/>
  <c r="U4070" i="3"/>
  <c r="U4067" i="3"/>
  <c r="U4064" i="3"/>
  <c r="U4061" i="3"/>
  <c r="U4058" i="3"/>
  <c r="U4055" i="3"/>
  <c r="U4052" i="3"/>
  <c r="U4049" i="3"/>
  <c r="U4046" i="3"/>
  <c r="U4043" i="3"/>
  <c r="U4040" i="3"/>
  <c r="U4037" i="3"/>
  <c r="U4034" i="3"/>
  <c r="U4031" i="3"/>
  <c r="U4028" i="3"/>
  <c r="U4025" i="3"/>
  <c r="U4022" i="3"/>
  <c r="U4019" i="3"/>
  <c r="U4016" i="3"/>
  <c r="U4013" i="3"/>
  <c r="U4010" i="3"/>
  <c r="U4007" i="3"/>
  <c r="U4004" i="3"/>
  <c r="U4001" i="3"/>
  <c r="U3998" i="3"/>
  <c r="U3995" i="3"/>
  <c r="U3992" i="3"/>
  <c r="U3989" i="3"/>
  <c r="U3986" i="3"/>
  <c r="U3983" i="3"/>
  <c r="U3980" i="3"/>
  <c r="U3977" i="3"/>
  <c r="U3974" i="3"/>
  <c r="U3971" i="3"/>
  <c r="U3968" i="3"/>
  <c r="U3965" i="3"/>
  <c r="U3962" i="3"/>
  <c r="U3959" i="3"/>
  <c r="U3956" i="3"/>
  <c r="U3953" i="3"/>
  <c r="U3950" i="3"/>
  <c r="U3947" i="3"/>
  <c r="U3944" i="3"/>
  <c r="U3941" i="3"/>
  <c r="U3938" i="3"/>
  <c r="U3935" i="3"/>
  <c r="U3932" i="3"/>
  <c r="U3929" i="3"/>
  <c r="U3926" i="3"/>
  <c r="U3923" i="3"/>
  <c r="U3920" i="3"/>
  <c r="U3917" i="3"/>
  <c r="U3914" i="3"/>
  <c r="U3911" i="3"/>
  <c r="U3908" i="3"/>
  <c r="U3905" i="3"/>
  <c r="U3902" i="3"/>
  <c r="U3899" i="3"/>
  <c r="U3896" i="3"/>
  <c r="U3893" i="3"/>
  <c r="U3890" i="3"/>
  <c r="U3887" i="3"/>
  <c r="U3884" i="3"/>
  <c r="U3881" i="3"/>
  <c r="U3878" i="3"/>
  <c r="U3875" i="3"/>
  <c r="U3872" i="3"/>
  <c r="U3869" i="3"/>
  <c r="U3866" i="3"/>
  <c r="U3863" i="3"/>
  <c r="U3860" i="3"/>
  <c r="U3857" i="3"/>
  <c r="U3854" i="3"/>
  <c r="U3851" i="3"/>
  <c r="U3848" i="3"/>
  <c r="U3845" i="3"/>
  <c r="U3842" i="3"/>
  <c r="U3839" i="3"/>
  <c r="U3836" i="3"/>
  <c r="U3833" i="3"/>
  <c r="U3830" i="3"/>
  <c r="U3827" i="3"/>
  <c r="U3824" i="3"/>
  <c r="U3821" i="3"/>
  <c r="U3818" i="3"/>
  <c r="U3815" i="3"/>
  <c r="U3812" i="3"/>
  <c r="U3809" i="3"/>
  <c r="U3806" i="3"/>
  <c r="U3803" i="3"/>
  <c r="U3800" i="3"/>
  <c r="U3797" i="3"/>
  <c r="U3794" i="3"/>
  <c r="U3791" i="3"/>
  <c r="U3788" i="3"/>
  <c r="U3785" i="3"/>
  <c r="U3782" i="3"/>
  <c r="U3779" i="3"/>
  <c r="U3776" i="3"/>
  <c r="U3773" i="3"/>
  <c r="U3770" i="3"/>
  <c r="U3767" i="3"/>
  <c r="U3764" i="3"/>
  <c r="U3761" i="3"/>
  <c r="U3758" i="3"/>
  <c r="U3755" i="3"/>
  <c r="U3752" i="3"/>
  <c r="U3749" i="3"/>
  <c r="U3746" i="3"/>
  <c r="U3743" i="3"/>
  <c r="U3740" i="3"/>
  <c r="U3737" i="3"/>
  <c r="U3734" i="3"/>
  <c r="U3731" i="3"/>
  <c r="U3728" i="3"/>
  <c r="U3725" i="3"/>
  <c r="U3722" i="3"/>
  <c r="U3719" i="3"/>
  <c r="U3716" i="3"/>
  <c r="U3713" i="3"/>
  <c r="U3710" i="3"/>
  <c r="U3707" i="3"/>
  <c r="U3704" i="3"/>
  <c r="U3701" i="3"/>
  <c r="U3698" i="3"/>
  <c r="U3695" i="3"/>
  <c r="U3692" i="3"/>
  <c r="U3689" i="3"/>
  <c r="U3686" i="3"/>
  <c r="U3683" i="3"/>
  <c r="U3680" i="3"/>
  <c r="U3677" i="3"/>
  <c r="U3674" i="3"/>
  <c r="U3671" i="3"/>
  <c r="U3668" i="3"/>
  <c r="U3665" i="3"/>
  <c r="U3662" i="3"/>
  <c r="U3659" i="3"/>
  <c r="U3656" i="3"/>
  <c r="U3653" i="3"/>
  <c r="U3650" i="3"/>
  <c r="U3647" i="3"/>
  <c r="U3644" i="3"/>
  <c r="U3641" i="3"/>
  <c r="U3638" i="3"/>
  <c r="U3635" i="3"/>
  <c r="U3632" i="3"/>
  <c r="U3629" i="3"/>
  <c r="U3626" i="3"/>
  <c r="U3623" i="3"/>
  <c r="U3620" i="3"/>
  <c r="U3617" i="3"/>
  <c r="U3614" i="3"/>
  <c r="U3611" i="3"/>
  <c r="U3608" i="3"/>
  <c r="U3605" i="3"/>
  <c r="U3602" i="3"/>
  <c r="U3599" i="3"/>
  <c r="U3596" i="3"/>
  <c r="U3593" i="3"/>
  <c r="U3590" i="3"/>
  <c r="U3587" i="3"/>
  <c r="U3584" i="3"/>
  <c r="U3581" i="3"/>
  <c r="U3578" i="3"/>
  <c r="U3575" i="3"/>
  <c r="U3572" i="3"/>
  <c r="U3569" i="3"/>
  <c r="U3566" i="3"/>
  <c r="U3563" i="3"/>
  <c r="U3560" i="3"/>
  <c r="U3557" i="3"/>
  <c r="U3554" i="3"/>
  <c r="U3551" i="3"/>
  <c r="U3548" i="3"/>
  <c r="U3545" i="3"/>
  <c r="U3542" i="3"/>
  <c r="U3539" i="3"/>
  <c r="U3536" i="3"/>
  <c r="U3533" i="3"/>
  <c r="U3530" i="3"/>
  <c r="U3527" i="3"/>
  <c r="U3524" i="3"/>
  <c r="U3521" i="3"/>
  <c r="U3518" i="3"/>
  <c r="U3515" i="3"/>
  <c r="U3512" i="3"/>
  <c r="U3509" i="3"/>
  <c r="U3506" i="3"/>
  <c r="U3503" i="3"/>
  <c r="U3500" i="3"/>
  <c r="U3497" i="3"/>
  <c r="U3494" i="3"/>
  <c r="U3491" i="3"/>
  <c r="U3488" i="3"/>
  <c r="U3485" i="3"/>
  <c r="U3482" i="3"/>
  <c r="U3479" i="3"/>
  <c r="U3476" i="3"/>
  <c r="U3473" i="3"/>
  <c r="U3470" i="3"/>
  <c r="U3467" i="3"/>
  <c r="U3464" i="3"/>
  <c r="U3461" i="3"/>
  <c r="U3458" i="3"/>
  <c r="U3455" i="3"/>
  <c r="U3452" i="3"/>
  <c r="U3449" i="3"/>
  <c r="U3446" i="3"/>
  <c r="U3443" i="3"/>
  <c r="U3440" i="3"/>
  <c r="U3437" i="3"/>
  <c r="U3434" i="3"/>
  <c r="U3431" i="3"/>
  <c r="U3428" i="3"/>
  <c r="U3425" i="3"/>
  <c r="U3422" i="3"/>
  <c r="U3419" i="3"/>
  <c r="U3416" i="3"/>
  <c r="U3413" i="3"/>
  <c r="U3410" i="3"/>
  <c r="U3407" i="3"/>
  <c r="U3404" i="3"/>
  <c r="U3401" i="3"/>
  <c r="U3398" i="3"/>
  <c r="U3395" i="3"/>
  <c r="U3392" i="3"/>
  <c r="U3389" i="3"/>
  <c r="U3386" i="3"/>
  <c r="U3383" i="3"/>
  <c r="U3380" i="3"/>
  <c r="U3377" i="3"/>
  <c r="U3374" i="3"/>
  <c r="U3371" i="3"/>
  <c r="U3368" i="3"/>
  <c r="U3365" i="3"/>
  <c r="U3362" i="3"/>
  <c r="U3359" i="3"/>
  <c r="U3356" i="3"/>
  <c r="U3353" i="3"/>
  <c r="U3350" i="3"/>
  <c r="U3347" i="3"/>
  <c r="U3344" i="3"/>
  <c r="U3341" i="3"/>
  <c r="U3338" i="3"/>
  <c r="U3335" i="3"/>
  <c r="U3332" i="3"/>
  <c r="U3329" i="3"/>
  <c r="U3326" i="3"/>
  <c r="U3323" i="3"/>
  <c r="U3320" i="3"/>
  <c r="U3317" i="3"/>
  <c r="U3314" i="3"/>
  <c r="U3311" i="3"/>
  <c r="U3308" i="3"/>
  <c r="U3305" i="3"/>
  <c r="U3302" i="3"/>
  <c r="U3299" i="3"/>
  <c r="U3296" i="3"/>
  <c r="U3293" i="3"/>
  <c r="U3290" i="3"/>
  <c r="U3287" i="3"/>
  <c r="U3284" i="3"/>
  <c r="U3281" i="3"/>
  <c r="U3278" i="3"/>
  <c r="U3275" i="3"/>
  <c r="U3272" i="3"/>
  <c r="U3269" i="3"/>
  <c r="U3266" i="3"/>
  <c r="U3263" i="3"/>
  <c r="U3260" i="3"/>
  <c r="U3257" i="3"/>
  <c r="U3254" i="3"/>
  <c r="U3251" i="3"/>
  <c r="U3248" i="3"/>
  <c r="U3245" i="3"/>
  <c r="U3242" i="3"/>
  <c r="U3239" i="3"/>
  <c r="U3236" i="3"/>
  <c r="U3233" i="3"/>
  <c r="U3230" i="3"/>
  <c r="U3227" i="3"/>
  <c r="U3224" i="3"/>
  <c r="U3221" i="3"/>
  <c r="U3218" i="3"/>
  <c r="U3215" i="3"/>
  <c r="U3212" i="3"/>
  <c r="U3209" i="3"/>
  <c r="U3206" i="3"/>
  <c r="U3203" i="3"/>
  <c r="U3200" i="3"/>
  <c r="U3197" i="3"/>
  <c r="U3194" i="3"/>
  <c r="U3191" i="3"/>
  <c r="U3188" i="3"/>
  <c r="U3185" i="3"/>
  <c r="U3182" i="3"/>
  <c r="U3179" i="3"/>
  <c r="U3176" i="3"/>
  <c r="U3173" i="3"/>
  <c r="U3170" i="3"/>
  <c r="U3167" i="3"/>
  <c r="U3164" i="3"/>
  <c r="U3161" i="3"/>
  <c r="U3158" i="3"/>
  <c r="U3155" i="3"/>
  <c r="U3152" i="3"/>
  <c r="U3149" i="3"/>
  <c r="U3146" i="3"/>
  <c r="U3143" i="3"/>
  <c r="U3140" i="3"/>
  <c r="U3137" i="3"/>
  <c r="U3134" i="3"/>
  <c r="U3131" i="3"/>
  <c r="U3128" i="3"/>
  <c r="U3125" i="3"/>
  <c r="U3122" i="3"/>
  <c r="U3119" i="3"/>
  <c r="U3116" i="3"/>
  <c r="U3113" i="3"/>
  <c r="U3110" i="3"/>
  <c r="U3107" i="3"/>
  <c r="U3104" i="3"/>
  <c r="U3101" i="3"/>
  <c r="U3098" i="3"/>
  <c r="U3095" i="3"/>
  <c r="U3092" i="3"/>
  <c r="U3089" i="3"/>
  <c r="U3086" i="3"/>
  <c r="U3083" i="3"/>
  <c r="U3080" i="3"/>
  <c r="U3077" i="3"/>
  <c r="U3074" i="3"/>
  <c r="U3071" i="3"/>
  <c r="U3068" i="3"/>
  <c r="U3065" i="3"/>
  <c r="U3062" i="3"/>
  <c r="U3059" i="3"/>
  <c r="U3056" i="3"/>
  <c r="U3053" i="3"/>
  <c r="U3050" i="3"/>
  <c r="U3047" i="3"/>
  <c r="U3044" i="3"/>
  <c r="U3041" i="3"/>
  <c r="U3038" i="3"/>
  <c r="U3035" i="3"/>
  <c r="U3032" i="3"/>
  <c r="U3029" i="3"/>
  <c r="U3026" i="3"/>
  <c r="U3023" i="3"/>
  <c r="U3020" i="3"/>
  <c r="U3017" i="3"/>
  <c r="U3014" i="3"/>
  <c r="U3011" i="3"/>
  <c r="U3008" i="3"/>
  <c r="U3005" i="3"/>
  <c r="U3002" i="3"/>
  <c r="U2999" i="3"/>
  <c r="U2996" i="3"/>
  <c r="U2993" i="3"/>
  <c r="U2990" i="3"/>
  <c r="U2987" i="3"/>
  <c r="U2984" i="3"/>
  <c r="U2981" i="3"/>
  <c r="U2978" i="3"/>
  <c r="U2975" i="3"/>
  <c r="U2972" i="3"/>
  <c r="U2969" i="3"/>
  <c r="U2966" i="3"/>
  <c r="U2963" i="3"/>
  <c r="U2960" i="3"/>
  <c r="U2957" i="3"/>
  <c r="U2954" i="3"/>
  <c r="U2951" i="3"/>
  <c r="U2948" i="3"/>
  <c r="U2945" i="3"/>
  <c r="U2942" i="3"/>
  <c r="U2939" i="3"/>
  <c r="U2936" i="3"/>
  <c r="U2933" i="3"/>
  <c r="U2930" i="3"/>
  <c r="U2927" i="3"/>
  <c r="U2924" i="3"/>
  <c r="U2921" i="3"/>
  <c r="U2918" i="3"/>
  <c r="U2915" i="3"/>
  <c r="U2912" i="3"/>
  <c r="U2909" i="3"/>
  <c r="U2906" i="3"/>
  <c r="U2903" i="3"/>
  <c r="U2900" i="3"/>
  <c r="U2897" i="3"/>
  <c r="U2894" i="3"/>
  <c r="U2891" i="3"/>
  <c r="U2888" i="3"/>
  <c r="U2885" i="3"/>
  <c r="U2882" i="3"/>
  <c r="U2879" i="3"/>
  <c r="U2876" i="3"/>
  <c r="U2873" i="3"/>
  <c r="U2870" i="3"/>
  <c r="U2867" i="3"/>
  <c r="U2864" i="3"/>
  <c r="U2861" i="3"/>
  <c r="U2858" i="3"/>
  <c r="U2855" i="3"/>
  <c r="U2852" i="3"/>
  <c r="U2849" i="3"/>
  <c r="U2846" i="3"/>
  <c r="U2843" i="3"/>
  <c r="U2840" i="3"/>
  <c r="U2837" i="3"/>
  <c r="U2834" i="3"/>
  <c r="U2831" i="3"/>
  <c r="U2828" i="3"/>
  <c r="U2825" i="3"/>
  <c r="U2822" i="3"/>
  <c r="U2819" i="3"/>
  <c r="U2816" i="3"/>
  <c r="U2813" i="3"/>
  <c r="U2810" i="3"/>
  <c r="U2807" i="3"/>
  <c r="U2804" i="3"/>
  <c r="U2801" i="3"/>
  <c r="U2798" i="3"/>
  <c r="U2795" i="3"/>
  <c r="U2792" i="3"/>
  <c r="U2789" i="3"/>
  <c r="U2786" i="3"/>
  <c r="U2783" i="3"/>
  <c r="U2780" i="3"/>
  <c r="U2777" i="3"/>
  <c r="U2774" i="3"/>
  <c r="U2771" i="3"/>
  <c r="U2768" i="3"/>
  <c r="U2765" i="3"/>
  <c r="U2762" i="3"/>
  <c r="U2759" i="3"/>
  <c r="U2756" i="3"/>
  <c r="U2753" i="3"/>
  <c r="U2750" i="3"/>
  <c r="U2747" i="3"/>
  <c r="U2744" i="3"/>
  <c r="U2741" i="3"/>
  <c r="U2738" i="3"/>
  <c r="U2735" i="3"/>
  <c r="U2732" i="3"/>
  <c r="U2729" i="3"/>
  <c r="U2726" i="3"/>
  <c r="U2723" i="3"/>
  <c r="U2720" i="3"/>
  <c r="U2717" i="3"/>
  <c r="U2714" i="3"/>
  <c r="U2711" i="3"/>
  <c r="U2708" i="3"/>
  <c r="U2705" i="3"/>
  <c r="U2702" i="3"/>
  <c r="U2699" i="3"/>
  <c r="U2696" i="3"/>
  <c r="U2693" i="3"/>
  <c r="U2690" i="3"/>
  <c r="U2687" i="3"/>
  <c r="U2684" i="3"/>
  <c r="U2681" i="3"/>
  <c r="U2678" i="3"/>
  <c r="U2675" i="3"/>
  <c r="U2672" i="3"/>
  <c r="U2669" i="3"/>
  <c r="U2666" i="3"/>
  <c r="U2663" i="3"/>
  <c r="U2660" i="3"/>
  <c r="U2657" i="3"/>
  <c r="U2654" i="3"/>
  <c r="U2651" i="3"/>
  <c r="U2648" i="3"/>
  <c r="U2645" i="3"/>
  <c r="U2642" i="3"/>
  <c r="U2639" i="3"/>
  <c r="U2636" i="3"/>
  <c r="U2633" i="3"/>
  <c r="U2630" i="3"/>
  <c r="U2627" i="3"/>
  <c r="U2624" i="3"/>
  <c r="U2621" i="3"/>
  <c r="U2618" i="3"/>
  <c r="U2615" i="3"/>
  <c r="U2612" i="3"/>
  <c r="U2609" i="3"/>
  <c r="U2606" i="3"/>
  <c r="U2603" i="3"/>
  <c r="U2600" i="3"/>
  <c r="U2597" i="3"/>
  <c r="U2594" i="3"/>
  <c r="U2591" i="3"/>
  <c r="U2588" i="3"/>
  <c r="U2585" i="3"/>
  <c r="U2582" i="3"/>
  <c r="U2579" i="3"/>
  <c r="U2576" i="3"/>
  <c r="U2573" i="3"/>
  <c r="U2570" i="3"/>
  <c r="U2567" i="3"/>
  <c r="U2564" i="3"/>
  <c r="U2561" i="3"/>
  <c r="U2558" i="3"/>
  <c r="U2555" i="3"/>
  <c r="U2552" i="3"/>
  <c r="U2549" i="3"/>
  <c r="U2546" i="3"/>
  <c r="U2543" i="3"/>
  <c r="U2540" i="3"/>
  <c r="U2537" i="3"/>
  <c r="U2534" i="3"/>
  <c r="U2531" i="3"/>
  <c r="U2528" i="3"/>
  <c r="U2525" i="3"/>
  <c r="U2522" i="3"/>
  <c r="U2519" i="3"/>
  <c r="U2516" i="3"/>
  <c r="U2513" i="3"/>
  <c r="U2510" i="3"/>
  <c r="U2507" i="3"/>
  <c r="U2504" i="3"/>
  <c r="U2501" i="3"/>
  <c r="U2498" i="3"/>
  <c r="U2495" i="3"/>
  <c r="U2492" i="3"/>
  <c r="U2489" i="3"/>
  <c r="U2486" i="3"/>
  <c r="U2483" i="3"/>
  <c r="U2480" i="3"/>
  <c r="U2477" i="3"/>
  <c r="U2474" i="3"/>
  <c r="U2471" i="3"/>
  <c r="U2468" i="3"/>
  <c r="U2465" i="3"/>
  <c r="U2462" i="3"/>
  <c r="U2459" i="3"/>
  <c r="U2456" i="3"/>
  <c r="U2453" i="3"/>
  <c r="U2450" i="3"/>
  <c r="U2447" i="3"/>
  <c r="U2444" i="3"/>
  <c r="U2441" i="3"/>
  <c r="U2438" i="3"/>
  <c r="U2435" i="3"/>
  <c r="U2432" i="3"/>
  <c r="U2429" i="3"/>
  <c r="U2426" i="3"/>
  <c r="U2423" i="3"/>
  <c r="U2420" i="3"/>
  <c r="U2417" i="3"/>
  <c r="U2414" i="3"/>
  <c r="U2411" i="3"/>
  <c r="U2408" i="3"/>
  <c r="U2405" i="3"/>
  <c r="U2402" i="3"/>
  <c r="U2399" i="3"/>
  <c r="U2396" i="3"/>
  <c r="U2393" i="3"/>
  <c r="U2390" i="3"/>
  <c r="U2387" i="3"/>
  <c r="U2384" i="3"/>
  <c r="U2381" i="3"/>
  <c r="U2378" i="3"/>
  <c r="U2375" i="3"/>
  <c r="U2372" i="3"/>
  <c r="U2369" i="3"/>
  <c r="U2366" i="3"/>
  <c r="U2363" i="3"/>
  <c r="U2360" i="3"/>
  <c r="U2357" i="3"/>
  <c r="U2354" i="3"/>
  <c r="U2351" i="3"/>
  <c r="U2348" i="3"/>
  <c r="U2345" i="3"/>
  <c r="U2342" i="3"/>
  <c r="U2339" i="3"/>
  <c r="U2336" i="3"/>
  <c r="U2333" i="3"/>
  <c r="U2330" i="3"/>
  <c r="U2327" i="3"/>
  <c r="U2324" i="3"/>
  <c r="U2321" i="3"/>
  <c r="U2318" i="3"/>
  <c r="U2315" i="3"/>
  <c r="U2312" i="3"/>
  <c r="U2309" i="3"/>
  <c r="U2306" i="3"/>
  <c r="U2303" i="3"/>
  <c r="U2300" i="3"/>
  <c r="U2297" i="3"/>
  <c r="U2294" i="3"/>
  <c r="U2291" i="3"/>
  <c r="U2288" i="3"/>
  <c r="U2285" i="3"/>
  <c r="U2282" i="3"/>
  <c r="U2279" i="3"/>
  <c r="U2276" i="3"/>
  <c r="U2273" i="3"/>
  <c r="U2270" i="3"/>
  <c r="U2267" i="3"/>
  <c r="U2264" i="3"/>
  <c r="U2261" i="3"/>
  <c r="U2258" i="3"/>
  <c r="V7649" i="3"/>
  <c r="V7541" i="3"/>
  <c r="U7495" i="3"/>
  <c r="U7459" i="3"/>
  <c r="U7423" i="3"/>
  <c r="U7387" i="3"/>
  <c r="V7355" i="3"/>
  <c r="V7328" i="3"/>
  <c r="V7301" i="3"/>
  <c r="V7274" i="3"/>
  <c r="V7247" i="3"/>
  <c r="V7220" i="3"/>
  <c r="V7193" i="3"/>
  <c r="V7166" i="3"/>
  <c r="V7139" i="3"/>
  <c r="V7112" i="3"/>
  <c r="V7085" i="3"/>
  <c r="V7058" i="3"/>
  <c r="V7031" i="3"/>
  <c r="V7004" i="3"/>
  <c r="V6977" i="3"/>
  <c r="V6950" i="3"/>
  <c r="V6923" i="3"/>
  <c r="V6896" i="3"/>
  <c r="V6869" i="3"/>
  <c r="V6842" i="3"/>
  <c r="V6815" i="3"/>
  <c r="V6788" i="3"/>
  <c r="V6761" i="3"/>
  <c r="U6736" i="3"/>
  <c r="U6715" i="3"/>
  <c r="U6697" i="3"/>
  <c r="U6679" i="3"/>
  <c r="U6661" i="3"/>
  <c r="U6643" i="3"/>
  <c r="U6625" i="3"/>
  <c r="U6607" i="3"/>
  <c r="U6589" i="3"/>
  <c r="U6571" i="3"/>
  <c r="U6553" i="3"/>
  <c r="U6535" i="3"/>
  <c r="U6517" i="3"/>
  <c r="U6499" i="3"/>
  <c r="U6481" i="3"/>
  <c r="U6463" i="3"/>
  <c r="U6445" i="3"/>
  <c r="U6427" i="3"/>
  <c r="U6409" i="3"/>
  <c r="U6391" i="3"/>
  <c r="U6373" i="3"/>
  <c r="U6355" i="3"/>
  <c r="U6337" i="3"/>
  <c r="U6319" i="3"/>
  <c r="U6301" i="3"/>
  <c r="U6283" i="3"/>
  <c r="U6265" i="3"/>
  <c r="U6247" i="3"/>
  <c r="U6229" i="3"/>
  <c r="U6211" i="3"/>
  <c r="U6193" i="3"/>
  <c r="U6175" i="3"/>
  <c r="U6157" i="3"/>
  <c r="U6139" i="3"/>
  <c r="U6121" i="3"/>
  <c r="U6109" i="3"/>
  <c r="U6100" i="3"/>
  <c r="U6091" i="3"/>
  <c r="U6082" i="3"/>
  <c r="U6073" i="3"/>
  <c r="U6064" i="3"/>
  <c r="U6055" i="3"/>
  <c r="U6046" i="3"/>
  <c r="U6037" i="3"/>
  <c r="U6028" i="3"/>
  <c r="U6019" i="3"/>
  <c r="U6010" i="3"/>
  <c r="U6001" i="3"/>
  <c r="U5992" i="3"/>
  <c r="U5983" i="3"/>
  <c r="U5974" i="3"/>
  <c r="U5965" i="3"/>
  <c r="U5956" i="3"/>
  <c r="U5947" i="3"/>
  <c r="U5938" i="3"/>
  <c r="U5929" i="3"/>
  <c r="U5920" i="3"/>
  <c r="U5911" i="3"/>
  <c r="U5902" i="3"/>
  <c r="U5893" i="3"/>
  <c r="V5885" i="3"/>
  <c r="V5879" i="3"/>
  <c r="V5873" i="3"/>
  <c r="V5867" i="3"/>
  <c r="V5861" i="3"/>
  <c r="U5856" i="3"/>
  <c r="U5852" i="3"/>
  <c r="U5847" i="3"/>
  <c r="U5843" i="3"/>
  <c r="U5838" i="3"/>
  <c r="U5834" i="3"/>
  <c r="U5829" i="3"/>
  <c r="U5825" i="3"/>
  <c r="U5820" i="3"/>
  <c r="U5816" i="3"/>
  <c r="U5811" i="3"/>
  <c r="U5807" i="3"/>
  <c r="U5802" i="3"/>
  <c r="U5798" i="3"/>
  <c r="U5793" i="3"/>
  <c r="U5789" i="3"/>
  <c r="U5784" i="3"/>
  <c r="U5780" i="3"/>
  <c r="U5775" i="3"/>
  <c r="U5771" i="3"/>
  <c r="U5766" i="3"/>
  <c r="U5762" i="3"/>
  <c r="U5757" i="3"/>
  <c r="U5753" i="3"/>
  <c r="U5748" i="3"/>
  <c r="U5744" i="3"/>
  <c r="U5739" i="3"/>
  <c r="U5735" i="3"/>
  <c r="U5730" i="3"/>
  <c r="U5726" i="3"/>
  <c r="U5721" i="3"/>
  <c r="U5717" i="3"/>
  <c r="U5712" i="3"/>
  <c r="U5708" i="3"/>
  <c r="U5703" i="3"/>
  <c r="U5699" i="3"/>
  <c r="U5694" i="3"/>
  <c r="U5690" i="3"/>
  <c r="U5685" i="3"/>
  <c r="U5681" i="3"/>
  <c r="U5676" i="3"/>
  <c r="U5672" i="3"/>
  <c r="U5667" i="3"/>
  <c r="U5663" i="3"/>
  <c r="U5658" i="3"/>
  <c r="U5654" i="3"/>
  <c r="U5649" i="3"/>
  <c r="U5645" i="3"/>
  <c r="U5640" i="3"/>
  <c r="U5636" i="3"/>
  <c r="U5631" i="3"/>
  <c r="U5627" i="3"/>
  <c r="U5622" i="3"/>
  <c r="U5618" i="3"/>
  <c r="U5613" i="3"/>
  <c r="U5609" i="3"/>
  <c r="U5604" i="3"/>
  <c r="U5600" i="3"/>
  <c r="U5595" i="3"/>
  <c r="U5591" i="3"/>
  <c r="U5586" i="3"/>
  <c r="U5582" i="3"/>
  <c r="U5577" i="3"/>
  <c r="U5573" i="3"/>
  <c r="U5568" i="3"/>
  <c r="U5564" i="3"/>
  <c r="U5559" i="3"/>
  <c r="U5555" i="3"/>
  <c r="U5550" i="3"/>
  <c r="U5546" i="3"/>
  <c r="U5541" i="3"/>
  <c r="U5537" i="3"/>
  <c r="U5532" i="3"/>
  <c r="U5528" i="3"/>
  <c r="U5523" i="3"/>
  <c r="U5519" i="3"/>
  <c r="U5514" i="3"/>
  <c r="U5510" i="3"/>
  <c r="U5505" i="3"/>
  <c r="U5501" i="3"/>
  <c r="U5496" i="3"/>
  <c r="U5492" i="3"/>
  <c r="U5487" i="3"/>
  <c r="U5483" i="3"/>
  <c r="U5478" i="3"/>
  <c r="U5474" i="3"/>
  <c r="U5469" i="3"/>
  <c r="U5465" i="3"/>
  <c r="U5460" i="3"/>
  <c r="U5456" i="3"/>
  <c r="U5451" i="3"/>
  <c r="U5447" i="3"/>
  <c r="U5442" i="3"/>
  <c r="U5438" i="3"/>
  <c r="U5433" i="3"/>
  <c r="U5429" i="3"/>
  <c r="U5424" i="3"/>
  <c r="U5420" i="3"/>
  <c r="U5415" i="3"/>
  <c r="U5411" i="3"/>
  <c r="U5406" i="3"/>
  <c r="U5402" i="3"/>
  <c r="U5397" i="3"/>
  <c r="U5393" i="3"/>
  <c r="U5388" i="3"/>
  <c r="U5384" i="3"/>
  <c r="U5379" i="3"/>
  <c r="U5375" i="3"/>
  <c r="U5370" i="3"/>
  <c r="U5366" i="3"/>
  <c r="U5361" i="3"/>
  <c r="U5357" i="3"/>
  <c r="U5352" i="3"/>
  <c r="U5348" i="3"/>
  <c r="U5343" i="3"/>
  <c r="U5339" i="3"/>
  <c r="U5334" i="3"/>
  <c r="U5330" i="3"/>
  <c r="U5325" i="3"/>
  <c r="U5321" i="3"/>
  <c r="U5316" i="3"/>
  <c r="U5312" i="3"/>
  <c r="U5307" i="3"/>
  <c r="U5303" i="3"/>
  <c r="U5298" i="3"/>
  <c r="U5294" i="3"/>
  <c r="U5289" i="3"/>
  <c r="U5285" i="3"/>
  <c r="U5280" i="3"/>
  <c r="U5276" i="3"/>
  <c r="U5271" i="3"/>
  <c r="U5267" i="3"/>
  <c r="U5262" i="3"/>
  <c r="U5258" i="3"/>
  <c r="U5253" i="3"/>
  <c r="U5249" i="3"/>
  <c r="U5244" i="3"/>
  <c r="U5240" i="3"/>
  <c r="V5235" i="3"/>
  <c r="U5232" i="3"/>
  <c r="V5228" i="3"/>
  <c r="U5225" i="3"/>
  <c r="V5221" i="3"/>
  <c r="V5218" i="3"/>
  <c r="V5215" i="3"/>
  <c r="V5212" i="3"/>
  <c r="V5209" i="3"/>
  <c r="V5206" i="3"/>
  <c r="V5203" i="3"/>
  <c r="V5200" i="3"/>
  <c r="V5197" i="3"/>
  <c r="V5194" i="3"/>
  <c r="V5191" i="3"/>
  <c r="V5188" i="3"/>
  <c r="V5185" i="3"/>
  <c r="V5182" i="3"/>
  <c r="V5179" i="3"/>
  <c r="V5176" i="3"/>
  <c r="V5173" i="3"/>
  <c r="V5170" i="3"/>
  <c r="V5167" i="3"/>
  <c r="V5164" i="3"/>
  <c r="V5161" i="3"/>
  <c r="V5158" i="3"/>
  <c r="V5155" i="3"/>
  <c r="V5152" i="3"/>
  <c r="V5149" i="3"/>
  <c r="V5146" i="3"/>
  <c r="V5143" i="3"/>
  <c r="V5140" i="3"/>
  <c r="V5137" i="3"/>
  <c r="V5134" i="3"/>
  <c r="V5131" i="3"/>
  <c r="V5128" i="3"/>
  <c r="V5125" i="3"/>
  <c r="V5122" i="3"/>
  <c r="V5119" i="3"/>
  <c r="V5116" i="3"/>
  <c r="V5113" i="3"/>
  <c r="V5110" i="3"/>
  <c r="V5107" i="3"/>
  <c r="V5104" i="3"/>
  <c r="V5101" i="3"/>
  <c r="V5098" i="3"/>
  <c r="V5095" i="3"/>
  <c r="V5092" i="3"/>
  <c r="V5089" i="3"/>
  <c r="V5086" i="3"/>
  <c r="V5083" i="3"/>
  <c r="V5080" i="3"/>
  <c r="V5077" i="3"/>
  <c r="V5074" i="3"/>
  <c r="V5071" i="3"/>
  <c r="V5068" i="3"/>
  <c r="V5065" i="3"/>
  <c r="V5062" i="3"/>
  <c r="V5059" i="3"/>
  <c r="V5056" i="3"/>
  <c r="V5053" i="3"/>
  <c r="V5050" i="3"/>
  <c r="V5047" i="3"/>
  <c r="V5044" i="3"/>
  <c r="V5041" i="3"/>
  <c r="V5038" i="3"/>
  <c r="V5035" i="3"/>
  <c r="V5032" i="3"/>
  <c r="V5029" i="3"/>
  <c r="V5026" i="3"/>
  <c r="V5023" i="3"/>
  <c r="V5020" i="3"/>
  <c r="V5017" i="3"/>
  <c r="V5014" i="3"/>
  <c r="V5011" i="3"/>
  <c r="V5008" i="3"/>
  <c r="V5005" i="3"/>
  <c r="V5002" i="3"/>
  <c r="V4999" i="3"/>
  <c r="V4996" i="3"/>
  <c r="V4993" i="3"/>
  <c r="V4990" i="3"/>
  <c r="V4987" i="3"/>
  <c r="V4984" i="3"/>
  <c r="V4981" i="3"/>
  <c r="V4978" i="3"/>
  <c r="V4975" i="3"/>
  <c r="V4972" i="3"/>
  <c r="V4969" i="3"/>
  <c r="V4966" i="3"/>
  <c r="V4963" i="3"/>
  <c r="V4960" i="3"/>
  <c r="V4957" i="3"/>
  <c r="V4954" i="3"/>
  <c r="V4951" i="3"/>
  <c r="V4948" i="3"/>
  <c r="V4945" i="3"/>
  <c r="V4942" i="3"/>
  <c r="V4939" i="3"/>
  <c r="V4936" i="3"/>
  <c r="V4933" i="3"/>
  <c r="V4930" i="3"/>
  <c r="V4927" i="3"/>
  <c r="V4924" i="3"/>
  <c r="V4921" i="3"/>
  <c r="V4918" i="3"/>
  <c r="V4915" i="3"/>
  <c r="V4912" i="3"/>
  <c r="V4909" i="3"/>
  <c r="V4906" i="3"/>
  <c r="V4903" i="3"/>
  <c r="V4900" i="3"/>
  <c r="V4897" i="3"/>
  <c r="V4894" i="3"/>
  <c r="V4891" i="3"/>
  <c r="V4888" i="3"/>
  <c r="V4885" i="3"/>
  <c r="V4882" i="3"/>
  <c r="V4879" i="3"/>
  <c r="V4876" i="3"/>
  <c r="V4873" i="3"/>
  <c r="V4870" i="3"/>
  <c r="V4867" i="3"/>
  <c r="V4864" i="3"/>
  <c r="V4861" i="3"/>
  <c r="V4858" i="3"/>
  <c r="V4855" i="3"/>
  <c r="V4852" i="3"/>
  <c r="V4849" i="3"/>
  <c r="V4846" i="3"/>
  <c r="V4843" i="3"/>
  <c r="V4840" i="3"/>
  <c r="V4837" i="3"/>
  <c r="V4834" i="3"/>
  <c r="V4831" i="3"/>
  <c r="V4828" i="3"/>
  <c r="V4825" i="3"/>
  <c r="V4822" i="3"/>
  <c r="V4819" i="3"/>
  <c r="V4816" i="3"/>
  <c r="V4813" i="3"/>
  <c r="V4810" i="3"/>
  <c r="V4807" i="3"/>
  <c r="V4804" i="3"/>
  <c r="V4801" i="3"/>
  <c r="V4798" i="3"/>
  <c r="V4795" i="3"/>
  <c r="V4792" i="3"/>
  <c r="V4789" i="3"/>
  <c r="V4786" i="3"/>
  <c r="V4783" i="3"/>
  <c r="V4780" i="3"/>
  <c r="V4777" i="3"/>
  <c r="V4774" i="3"/>
  <c r="V4771" i="3"/>
  <c r="V4768" i="3"/>
  <c r="V4765" i="3"/>
  <c r="V4762" i="3"/>
  <c r="V4759" i="3"/>
  <c r="V4756" i="3"/>
  <c r="V4753" i="3"/>
  <c r="V4750" i="3"/>
  <c r="V4747" i="3"/>
  <c r="V4744" i="3"/>
  <c r="V4741" i="3"/>
  <c r="V4738" i="3"/>
  <c r="V4735" i="3"/>
  <c r="V4732" i="3"/>
  <c r="V4729" i="3"/>
  <c r="V4726" i="3"/>
  <c r="V4723" i="3"/>
  <c r="V4720" i="3"/>
  <c r="V4717" i="3"/>
  <c r="V4714" i="3"/>
  <c r="V4711" i="3"/>
  <c r="V4708" i="3"/>
  <c r="V4705" i="3"/>
  <c r="V4702" i="3"/>
  <c r="V4699" i="3"/>
  <c r="V4696" i="3"/>
  <c r="V4693" i="3"/>
  <c r="V4690" i="3"/>
  <c r="V4687" i="3"/>
  <c r="V4684" i="3"/>
  <c r="V4681" i="3"/>
  <c r="V4678" i="3"/>
  <c r="V4675" i="3"/>
  <c r="V4672" i="3"/>
  <c r="V4669" i="3"/>
  <c r="V4666" i="3"/>
  <c r="V4663" i="3"/>
  <c r="V4660" i="3"/>
  <c r="V4657" i="3"/>
  <c r="V4654" i="3"/>
  <c r="V4651" i="3"/>
  <c r="V4648" i="3"/>
  <c r="V4645" i="3"/>
  <c r="V4642" i="3"/>
  <c r="V4639" i="3"/>
  <c r="V4636" i="3"/>
  <c r="V4633" i="3"/>
  <c r="V4630" i="3"/>
  <c r="V4627" i="3"/>
  <c r="V4624" i="3"/>
  <c r="V4621" i="3"/>
  <c r="V4618" i="3"/>
  <c r="V4615" i="3"/>
  <c r="V4612" i="3"/>
  <c r="V4609" i="3"/>
  <c r="V4606" i="3"/>
  <c r="V4603" i="3"/>
  <c r="V4600" i="3"/>
  <c r="V4597" i="3"/>
  <c r="V4594" i="3"/>
  <c r="V4591" i="3"/>
  <c r="V4588" i="3"/>
  <c r="V4585" i="3"/>
  <c r="V4582" i="3"/>
  <c r="V4579" i="3"/>
  <c r="V4576" i="3"/>
  <c r="V4573" i="3"/>
  <c r="V4570" i="3"/>
  <c r="V4567" i="3"/>
  <c r="V4564" i="3"/>
  <c r="V4561" i="3"/>
  <c r="V4558" i="3"/>
  <c r="V4555" i="3"/>
  <c r="V4552" i="3"/>
  <c r="V4549" i="3"/>
  <c r="V4546" i="3"/>
  <c r="V4543" i="3"/>
  <c r="V4540" i="3"/>
  <c r="V4537" i="3"/>
  <c r="V4534" i="3"/>
  <c r="V4531" i="3"/>
  <c r="V4528" i="3"/>
  <c r="V4525" i="3"/>
  <c r="V4522" i="3"/>
  <c r="V4519" i="3"/>
  <c r="V4516" i="3"/>
  <c r="V4513" i="3"/>
  <c r="V4510" i="3"/>
  <c r="V4507" i="3"/>
  <c r="V4504" i="3"/>
  <c r="V4501" i="3"/>
  <c r="V4498" i="3"/>
  <c r="V4495" i="3"/>
  <c r="V4492" i="3"/>
  <c r="V4489" i="3"/>
  <c r="V4486" i="3"/>
  <c r="V4483" i="3"/>
  <c r="V4480" i="3"/>
  <c r="V4477" i="3"/>
  <c r="V4474" i="3"/>
  <c r="V4471" i="3"/>
  <c r="V4468" i="3"/>
  <c r="V4465" i="3"/>
  <c r="V4462" i="3"/>
  <c r="V4459" i="3"/>
  <c r="V4456" i="3"/>
  <c r="V4453" i="3"/>
  <c r="V4450" i="3"/>
  <c r="V4447" i="3"/>
  <c r="V4444" i="3"/>
  <c r="V4441" i="3"/>
  <c r="V4438" i="3"/>
  <c r="V4435" i="3"/>
  <c r="V4432" i="3"/>
  <c r="V4429" i="3"/>
  <c r="V4426" i="3"/>
  <c r="V4423" i="3"/>
  <c r="V4420" i="3"/>
  <c r="V4417" i="3"/>
  <c r="V4414" i="3"/>
  <c r="V4411" i="3"/>
  <c r="V4408" i="3"/>
  <c r="V4405" i="3"/>
  <c r="V4402" i="3"/>
  <c r="V4399" i="3"/>
  <c r="V4396" i="3"/>
  <c r="V4393" i="3"/>
  <c r="V4390" i="3"/>
  <c r="V4387" i="3"/>
  <c r="V4384" i="3"/>
  <c r="V4381" i="3"/>
  <c r="V4378" i="3"/>
  <c r="V4375" i="3"/>
  <c r="V4372" i="3"/>
  <c r="V4369" i="3"/>
  <c r="V4366" i="3"/>
  <c r="V4363" i="3"/>
  <c r="V4360" i="3"/>
  <c r="V4357" i="3"/>
  <c r="V4354" i="3"/>
  <c r="V4351" i="3"/>
  <c r="V4348" i="3"/>
  <c r="V4345" i="3"/>
  <c r="V4342" i="3"/>
  <c r="V4339" i="3"/>
  <c r="V4336" i="3"/>
  <c r="V4333" i="3"/>
  <c r="V4330" i="3"/>
  <c r="V4327" i="3"/>
  <c r="V4324" i="3"/>
  <c r="V4321" i="3"/>
  <c r="V4318" i="3"/>
  <c r="V4315" i="3"/>
  <c r="V4312" i="3"/>
  <c r="V4309" i="3"/>
  <c r="V4306" i="3"/>
  <c r="V4303" i="3"/>
  <c r="V4300" i="3"/>
  <c r="V4297" i="3"/>
  <c r="V4294" i="3"/>
  <c r="V4291" i="3"/>
  <c r="V4288" i="3"/>
  <c r="V4285" i="3"/>
  <c r="V4282" i="3"/>
  <c r="V4279" i="3"/>
  <c r="V4276" i="3"/>
  <c r="V4273" i="3"/>
  <c r="V4270" i="3"/>
  <c r="V4267" i="3"/>
  <c r="V4264" i="3"/>
  <c r="V4261" i="3"/>
  <c r="V4258" i="3"/>
  <c r="V4255" i="3"/>
  <c r="V4252" i="3"/>
  <c r="V4249" i="3"/>
  <c r="V4246" i="3"/>
  <c r="V4243" i="3"/>
  <c r="V4240" i="3"/>
  <c r="V4237" i="3"/>
  <c r="V4234" i="3"/>
  <c r="V4231" i="3"/>
  <c r="V4228" i="3"/>
  <c r="V4225" i="3"/>
  <c r="V4222" i="3"/>
  <c r="V4219" i="3"/>
  <c r="V4216" i="3"/>
  <c r="V4213" i="3"/>
  <c r="V4210" i="3"/>
  <c r="V4207" i="3"/>
  <c r="V4204" i="3"/>
  <c r="V4201" i="3"/>
  <c r="V4198" i="3"/>
  <c r="V4195" i="3"/>
  <c r="V4192" i="3"/>
  <c r="V4189" i="3"/>
  <c r="V4186" i="3"/>
  <c r="V4183" i="3"/>
  <c r="V4180" i="3"/>
  <c r="V4177" i="3"/>
  <c r="V4174" i="3"/>
  <c r="V4171" i="3"/>
  <c r="V4168" i="3"/>
  <c r="V4165" i="3"/>
  <c r="V4162" i="3"/>
  <c r="V4159" i="3"/>
  <c r="V4156" i="3"/>
  <c r="V4153" i="3"/>
  <c r="V4150" i="3"/>
  <c r="V4147" i="3"/>
  <c r="V4144" i="3"/>
  <c r="V4141" i="3"/>
  <c r="V4138" i="3"/>
  <c r="V4135" i="3"/>
  <c r="V4132" i="3"/>
  <c r="V4129" i="3"/>
  <c r="V4126" i="3"/>
  <c r="V4123" i="3"/>
  <c r="V4120" i="3"/>
  <c r="V4117" i="3"/>
  <c r="V4114" i="3"/>
  <c r="V4111" i="3"/>
  <c r="V4108" i="3"/>
  <c r="V4105" i="3"/>
  <c r="V4102" i="3"/>
  <c r="V4099" i="3"/>
  <c r="V4096" i="3"/>
  <c r="V4093" i="3"/>
  <c r="V4090" i="3"/>
  <c r="V4087" i="3"/>
  <c r="V4084" i="3"/>
  <c r="V4081" i="3"/>
  <c r="V4078" i="3"/>
  <c r="V4075" i="3"/>
  <c r="V4072" i="3"/>
  <c r="V4069" i="3"/>
  <c r="V4066" i="3"/>
  <c r="V4063" i="3"/>
  <c r="V4060" i="3"/>
  <c r="V4057" i="3"/>
  <c r="V4054" i="3"/>
  <c r="V4051" i="3"/>
  <c r="V4048" i="3"/>
  <c r="V4045" i="3"/>
  <c r="V4042" i="3"/>
  <c r="V4039" i="3"/>
  <c r="V4036" i="3"/>
  <c r="V4033" i="3"/>
  <c r="V4030" i="3"/>
  <c r="V4027" i="3"/>
  <c r="V4024" i="3"/>
  <c r="V4021" i="3"/>
  <c r="V4018" i="3"/>
  <c r="V4015" i="3"/>
  <c r="V4012" i="3"/>
  <c r="V4009" i="3"/>
  <c r="V4006" i="3"/>
  <c r="V4003" i="3"/>
  <c r="V4000" i="3"/>
  <c r="V3997" i="3"/>
  <c r="V3994" i="3"/>
  <c r="V3991" i="3"/>
  <c r="V3988" i="3"/>
  <c r="V3985" i="3"/>
  <c r="V3982" i="3"/>
  <c r="V3979" i="3"/>
  <c r="V3976" i="3"/>
  <c r="V3973" i="3"/>
  <c r="V3970" i="3"/>
  <c r="V3967" i="3"/>
  <c r="V3964" i="3"/>
  <c r="V3961" i="3"/>
  <c r="V3958" i="3"/>
  <c r="V3955" i="3"/>
  <c r="V3952" i="3"/>
  <c r="V3949" i="3"/>
  <c r="V3946" i="3"/>
  <c r="V3943" i="3"/>
  <c r="V3940" i="3"/>
  <c r="V3937" i="3"/>
  <c r="V3934" i="3"/>
  <c r="V3931" i="3"/>
  <c r="V3928" i="3"/>
  <c r="V3925" i="3"/>
  <c r="V3922" i="3"/>
  <c r="V3919" i="3"/>
  <c r="V3916" i="3"/>
  <c r="V7631" i="3"/>
  <c r="V7529" i="3"/>
  <c r="U7489" i="3"/>
  <c r="U7453" i="3"/>
  <c r="U7417" i="3"/>
  <c r="U7381" i="3"/>
  <c r="U7351" i="3"/>
  <c r="U7324" i="3"/>
  <c r="U7297" i="3"/>
  <c r="U7270" i="3"/>
  <c r="U7243" i="3"/>
  <c r="U7216" i="3"/>
  <c r="U7189" i="3"/>
  <c r="U7162" i="3"/>
  <c r="U7135" i="3"/>
  <c r="U7108" i="3"/>
  <c r="U7081" i="3"/>
  <c r="U7054" i="3"/>
  <c r="U7027" i="3"/>
  <c r="U7000" i="3"/>
  <c r="U6973" i="3"/>
  <c r="U6946" i="3"/>
  <c r="U6919" i="3"/>
  <c r="U6892" i="3"/>
  <c r="U6865" i="3"/>
  <c r="U6838" i="3"/>
  <c r="U6811" i="3"/>
  <c r="U6784" i="3"/>
  <c r="U6757" i="3"/>
  <c r="U6732" i="3"/>
  <c r="U6712" i="3"/>
  <c r="U6694" i="3"/>
  <c r="U6676" i="3"/>
  <c r="U6658" i="3"/>
  <c r="U6640" i="3"/>
  <c r="U6622" i="3"/>
  <c r="U6604" i="3"/>
  <c r="U6586" i="3"/>
  <c r="U6568" i="3"/>
  <c r="U6550" i="3"/>
  <c r="U6532" i="3"/>
  <c r="U6514" i="3"/>
  <c r="U6496" i="3"/>
  <c r="U6478" i="3"/>
  <c r="U6460" i="3"/>
  <c r="U6442" i="3"/>
  <c r="U6424" i="3"/>
  <c r="U6406" i="3"/>
  <c r="U6388" i="3"/>
  <c r="U6370" i="3"/>
  <c r="U6352" i="3"/>
  <c r="U6334" i="3"/>
  <c r="U6316" i="3"/>
  <c r="U6298" i="3"/>
  <c r="U6280" i="3"/>
  <c r="U6262" i="3"/>
  <c r="U6244" i="3"/>
  <c r="U6226" i="3"/>
  <c r="U6208" i="3"/>
  <c r="U6190" i="3"/>
  <c r="U6172" i="3"/>
  <c r="U6154" i="3"/>
  <c r="U6136" i="3"/>
  <c r="U6118" i="3"/>
  <c r="V6107" i="3"/>
  <c r="V6098" i="3"/>
  <c r="V6089" i="3"/>
  <c r="V6080" i="3"/>
  <c r="V6071" i="3"/>
  <c r="V6062" i="3"/>
  <c r="V6053" i="3"/>
  <c r="V6044" i="3"/>
  <c r="V6035" i="3"/>
  <c r="V6026" i="3"/>
  <c r="V6017" i="3"/>
  <c r="V6008" i="3"/>
  <c r="V5999" i="3"/>
  <c r="V5990" i="3"/>
  <c r="V5981" i="3"/>
  <c r="V5972" i="3"/>
  <c r="V5963" i="3"/>
  <c r="V5954" i="3"/>
  <c r="V5945" i="3"/>
  <c r="V5936" i="3"/>
  <c r="V5927" i="3"/>
  <c r="V5918" i="3"/>
  <c r="V5909" i="3"/>
  <c r="V5900" i="3"/>
  <c r="V5891" i="3"/>
  <c r="U5884" i="3"/>
  <c r="U5878" i="3"/>
  <c r="U5872" i="3"/>
  <c r="U5866" i="3"/>
  <c r="U5860" i="3"/>
  <c r="V5855" i="3"/>
  <c r="U5851" i="3"/>
  <c r="V5846" i="3"/>
  <c r="U5842" i="3"/>
  <c r="V5837" i="3"/>
  <c r="U5833" i="3"/>
  <c r="V5828" i="3"/>
  <c r="U5824" i="3"/>
  <c r="V5819" i="3"/>
  <c r="U5815" i="3"/>
  <c r="V5810" i="3"/>
  <c r="U5806" i="3"/>
  <c r="V5801" i="3"/>
  <c r="U5797" i="3"/>
  <c r="V5792" i="3"/>
  <c r="U5788" i="3"/>
  <c r="V5783" i="3"/>
  <c r="U5779" i="3"/>
  <c r="V5774" i="3"/>
  <c r="U5770" i="3"/>
  <c r="V5765" i="3"/>
  <c r="U5761" i="3"/>
  <c r="V5756" i="3"/>
  <c r="U5752" i="3"/>
  <c r="V5747" i="3"/>
  <c r="U5743" i="3"/>
  <c r="V5738" i="3"/>
  <c r="U5734" i="3"/>
  <c r="V5729" i="3"/>
  <c r="U5725" i="3"/>
  <c r="V5720" i="3"/>
  <c r="U5716" i="3"/>
  <c r="V5711" i="3"/>
  <c r="U5707" i="3"/>
  <c r="V5702" i="3"/>
  <c r="U5698" i="3"/>
  <c r="V5693" i="3"/>
  <c r="U5689" i="3"/>
  <c r="V5684" i="3"/>
  <c r="U5680" i="3"/>
  <c r="V5675" i="3"/>
  <c r="U5671" i="3"/>
  <c r="V5666" i="3"/>
  <c r="U5662" i="3"/>
  <c r="V5657" i="3"/>
  <c r="U5653" i="3"/>
  <c r="V5648" i="3"/>
  <c r="U5644" i="3"/>
  <c r="V5639" i="3"/>
  <c r="U5635" i="3"/>
  <c r="V5630" i="3"/>
  <c r="U5626" i="3"/>
  <c r="V5621" i="3"/>
  <c r="U5617" i="3"/>
  <c r="V5612" i="3"/>
  <c r="U5608" i="3"/>
  <c r="V5603" i="3"/>
  <c r="U5599" i="3"/>
  <c r="V5594" i="3"/>
  <c r="U5590" i="3"/>
  <c r="V5585" i="3"/>
  <c r="U5581" i="3"/>
  <c r="V5576" i="3"/>
  <c r="U5572" i="3"/>
  <c r="V5567" i="3"/>
  <c r="U5563" i="3"/>
  <c r="V5558" i="3"/>
  <c r="U5554" i="3"/>
  <c r="V5549" i="3"/>
  <c r="U5545" i="3"/>
  <c r="V5540" i="3"/>
  <c r="U5536" i="3"/>
  <c r="V5531" i="3"/>
  <c r="U5527" i="3"/>
  <c r="V5522" i="3"/>
  <c r="U5518" i="3"/>
  <c r="V5513" i="3"/>
  <c r="U5509" i="3"/>
  <c r="V5504" i="3"/>
  <c r="U5500" i="3"/>
  <c r="V5495" i="3"/>
  <c r="U5491" i="3"/>
  <c r="V5486" i="3"/>
  <c r="U5482" i="3"/>
  <c r="V5477" i="3"/>
  <c r="U5473" i="3"/>
  <c r="V5468" i="3"/>
  <c r="U5464" i="3"/>
  <c r="V5459" i="3"/>
  <c r="U5455" i="3"/>
  <c r="V5450" i="3"/>
  <c r="U5446" i="3"/>
  <c r="V5441" i="3"/>
  <c r="U5437" i="3"/>
  <c r="V5432" i="3"/>
  <c r="U5428" i="3"/>
  <c r="V5423" i="3"/>
  <c r="U5419" i="3"/>
  <c r="V5414" i="3"/>
  <c r="U5410" i="3"/>
  <c r="V5405" i="3"/>
  <c r="U5401" i="3"/>
  <c r="V5396" i="3"/>
  <c r="U5392" i="3"/>
  <c r="V5387" i="3"/>
  <c r="U5383" i="3"/>
  <c r="V5378" i="3"/>
  <c r="U5374" i="3"/>
  <c r="V5369" i="3"/>
  <c r="U5365" i="3"/>
  <c r="V5360" i="3"/>
  <c r="U5356" i="3"/>
  <c r="V5351" i="3"/>
  <c r="U5347" i="3"/>
  <c r="V5342" i="3"/>
  <c r="U5338" i="3"/>
  <c r="V5333" i="3"/>
  <c r="U5329" i="3"/>
  <c r="V5324" i="3"/>
  <c r="U5320" i="3"/>
  <c r="V5315" i="3"/>
  <c r="U5311" i="3"/>
  <c r="V5306" i="3"/>
  <c r="U5302" i="3"/>
  <c r="V5297" i="3"/>
  <c r="U5293" i="3"/>
  <c r="V5288" i="3"/>
  <c r="U5284" i="3"/>
  <c r="V5279" i="3"/>
  <c r="U5275" i="3"/>
  <c r="V5270" i="3"/>
  <c r="U5266" i="3"/>
  <c r="V5261" i="3"/>
  <c r="U5257" i="3"/>
  <c r="V5252" i="3"/>
  <c r="U5248" i="3"/>
  <c r="V5243" i="3"/>
  <c r="U5239" i="3"/>
  <c r="U5235" i="3"/>
  <c r="V5231" i="3"/>
  <c r="U5228" i="3"/>
  <c r="U5224" i="3"/>
  <c r="U5221" i="3"/>
  <c r="U5218" i="3"/>
  <c r="U5215" i="3"/>
  <c r="U5212" i="3"/>
  <c r="U5209" i="3"/>
  <c r="U5206" i="3"/>
  <c r="U5203" i="3"/>
  <c r="U5200" i="3"/>
  <c r="U5197" i="3"/>
  <c r="U5194" i="3"/>
  <c r="U5191" i="3"/>
  <c r="U5188" i="3"/>
  <c r="U5185" i="3"/>
  <c r="U5182" i="3"/>
  <c r="U5179" i="3"/>
  <c r="U5176" i="3"/>
  <c r="U5173" i="3"/>
  <c r="U5170" i="3"/>
  <c r="U5167" i="3"/>
  <c r="U5164" i="3"/>
  <c r="U5161" i="3"/>
  <c r="U5158" i="3"/>
  <c r="U5155" i="3"/>
  <c r="U5152" i="3"/>
  <c r="U5149" i="3"/>
  <c r="U5146" i="3"/>
  <c r="U5143" i="3"/>
  <c r="U5140" i="3"/>
  <c r="U5137" i="3"/>
  <c r="U5134" i="3"/>
  <c r="U5131" i="3"/>
  <c r="U5128" i="3"/>
  <c r="U5125" i="3"/>
  <c r="U5122" i="3"/>
  <c r="U5119" i="3"/>
  <c r="U5116" i="3"/>
  <c r="U5113" i="3"/>
  <c r="U5110" i="3"/>
  <c r="U5107" i="3"/>
  <c r="U5104" i="3"/>
  <c r="U5101" i="3"/>
  <c r="U5098" i="3"/>
  <c r="U5095" i="3"/>
  <c r="U5092" i="3"/>
  <c r="U5089" i="3"/>
  <c r="U5086" i="3"/>
  <c r="U5083" i="3"/>
  <c r="U5080" i="3"/>
  <c r="U5077" i="3"/>
  <c r="U5074" i="3"/>
  <c r="U5071" i="3"/>
  <c r="U5068" i="3"/>
  <c r="U5065" i="3"/>
  <c r="U5062" i="3"/>
  <c r="U5059" i="3"/>
  <c r="U5056" i="3"/>
  <c r="U5053" i="3"/>
  <c r="U5050" i="3"/>
  <c r="U5047" i="3"/>
  <c r="U5044" i="3"/>
  <c r="U5041" i="3"/>
  <c r="U5038" i="3"/>
  <c r="U5035" i="3"/>
  <c r="U5032" i="3"/>
  <c r="U5029" i="3"/>
  <c r="U5026" i="3"/>
  <c r="U5023" i="3"/>
  <c r="U5020" i="3"/>
  <c r="U5017" i="3"/>
  <c r="U5014" i="3"/>
  <c r="U5011" i="3"/>
  <c r="U5008" i="3"/>
  <c r="U5005" i="3"/>
  <c r="U5002" i="3"/>
  <c r="U4999" i="3"/>
  <c r="U4996" i="3"/>
  <c r="U4993" i="3"/>
  <c r="U4990" i="3"/>
  <c r="U4987" i="3"/>
  <c r="U4984" i="3"/>
  <c r="U4981" i="3"/>
  <c r="U4978" i="3"/>
  <c r="U4975" i="3"/>
  <c r="U4972" i="3"/>
  <c r="U4969" i="3"/>
  <c r="U4966" i="3"/>
  <c r="U4963" i="3"/>
  <c r="U4960" i="3"/>
  <c r="U4957" i="3"/>
  <c r="U4954" i="3"/>
  <c r="U4951" i="3"/>
  <c r="U4948" i="3"/>
  <c r="U4945" i="3"/>
  <c r="U4942" i="3"/>
  <c r="U4939" i="3"/>
  <c r="U4936" i="3"/>
  <c r="U4933" i="3"/>
  <c r="U4930" i="3"/>
  <c r="U4927" i="3"/>
  <c r="U4924" i="3"/>
  <c r="U4921" i="3"/>
  <c r="U4918" i="3"/>
  <c r="U4915" i="3"/>
  <c r="U4912" i="3"/>
  <c r="U4909" i="3"/>
  <c r="U4906" i="3"/>
  <c r="U4903" i="3"/>
  <c r="U4900" i="3"/>
  <c r="U4897" i="3"/>
  <c r="U4894" i="3"/>
  <c r="U4891" i="3"/>
  <c r="U4888" i="3"/>
  <c r="U4885" i="3"/>
  <c r="U4882" i="3"/>
  <c r="U4879" i="3"/>
  <c r="U4876" i="3"/>
  <c r="U4873" i="3"/>
  <c r="U4870" i="3"/>
  <c r="U4867" i="3"/>
  <c r="U4864" i="3"/>
  <c r="U4861" i="3"/>
  <c r="U4858" i="3"/>
  <c r="U4855" i="3"/>
  <c r="U4852" i="3"/>
  <c r="U4849" i="3"/>
  <c r="U4846" i="3"/>
  <c r="U4843" i="3"/>
  <c r="U4840" i="3"/>
  <c r="U4837" i="3"/>
  <c r="U4834" i="3"/>
  <c r="U4831" i="3"/>
  <c r="U4828" i="3"/>
  <c r="U4825" i="3"/>
  <c r="U4822" i="3"/>
  <c r="U4819" i="3"/>
  <c r="U4816" i="3"/>
  <c r="U4813" i="3"/>
  <c r="U4810" i="3"/>
  <c r="U4807" i="3"/>
  <c r="U4804" i="3"/>
  <c r="U4801" i="3"/>
  <c r="U4798" i="3"/>
  <c r="U4795" i="3"/>
  <c r="U4792" i="3"/>
  <c r="U4789" i="3"/>
  <c r="U4786" i="3"/>
  <c r="U4783" i="3"/>
  <c r="U4780" i="3"/>
  <c r="U4777" i="3"/>
  <c r="U4774" i="3"/>
  <c r="U4771" i="3"/>
  <c r="U4768" i="3"/>
  <c r="U4765" i="3"/>
  <c r="U4762" i="3"/>
  <c r="U4759" i="3"/>
  <c r="U4756" i="3"/>
  <c r="U4753" i="3"/>
  <c r="U4750" i="3"/>
  <c r="U4747" i="3"/>
  <c r="U4744" i="3"/>
  <c r="U4741" i="3"/>
  <c r="U4738" i="3"/>
  <c r="U4735" i="3"/>
  <c r="U4732" i="3"/>
  <c r="U4729" i="3"/>
  <c r="U4726" i="3"/>
  <c r="U4723" i="3"/>
  <c r="U4720" i="3"/>
  <c r="U4717" i="3"/>
  <c r="U4714" i="3"/>
  <c r="U4711" i="3"/>
  <c r="U4708" i="3"/>
  <c r="U4705" i="3"/>
  <c r="U4702" i="3"/>
  <c r="U4699" i="3"/>
  <c r="U4696" i="3"/>
  <c r="U4693" i="3"/>
  <c r="U4690" i="3"/>
  <c r="U4687" i="3"/>
  <c r="U4684" i="3"/>
  <c r="U4681" i="3"/>
  <c r="U4678" i="3"/>
  <c r="U4675" i="3"/>
  <c r="U4672" i="3"/>
  <c r="U4669" i="3"/>
  <c r="U4666" i="3"/>
  <c r="U4663" i="3"/>
  <c r="U4660" i="3"/>
  <c r="U4657" i="3"/>
  <c r="U4654" i="3"/>
  <c r="U4651" i="3"/>
  <c r="U4648" i="3"/>
  <c r="U4645" i="3"/>
  <c r="U4642" i="3"/>
  <c r="U4639" i="3"/>
  <c r="U4636" i="3"/>
  <c r="U4633" i="3"/>
  <c r="U4630" i="3"/>
  <c r="U4627" i="3"/>
  <c r="U4624" i="3"/>
  <c r="U4621" i="3"/>
  <c r="U4618" i="3"/>
  <c r="U4615" i="3"/>
  <c r="U4612" i="3"/>
  <c r="U4609" i="3"/>
  <c r="U4606" i="3"/>
  <c r="U4603" i="3"/>
  <c r="U4600" i="3"/>
  <c r="U4597" i="3"/>
  <c r="U4594" i="3"/>
  <c r="U4591" i="3"/>
  <c r="U4588" i="3"/>
  <c r="U4585" i="3"/>
  <c r="U4582" i="3"/>
  <c r="U4579" i="3"/>
  <c r="U4576" i="3"/>
  <c r="U4573" i="3"/>
  <c r="U4570" i="3"/>
  <c r="U4567" i="3"/>
  <c r="U4564" i="3"/>
  <c r="U4561" i="3"/>
  <c r="U4558" i="3"/>
  <c r="U4555" i="3"/>
  <c r="U4552" i="3"/>
  <c r="U4549" i="3"/>
  <c r="U4546" i="3"/>
  <c r="U4543" i="3"/>
  <c r="U4540" i="3"/>
  <c r="U4537" i="3"/>
  <c r="U4534" i="3"/>
  <c r="U4531" i="3"/>
  <c r="U4528" i="3"/>
  <c r="U4525" i="3"/>
  <c r="U4522" i="3"/>
  <c r="U4519" i="3"/>
  <c r="U4516" i="3"/>
  <c r="U4513" i="3"/>
  <c r="U4510" i="3"/>
  <c r="U4507" i="3"/>
  <c r="U4504" i="3"/>
  <c r="U4501" i="3"/>
  <c r="U4498" i="3"/>
  <c r="U4495" i="3"/>
  <c r="U4492" i="3"/>
  <c r="U4489" i="3"/>
  <c r="U4486" i="3"/>
  <c r="U4483" i="3"/>
  <c r="U4480" i="3"/>
  <c r="U4477" i="3"/>
  <c r="U4474" i="3"/>
  <c r="U4471" i="3"/>
  <c r="U4468" i="3"/>
  <c r="U4465" i="3"/>
  <c r="U4462" i="3"/>
  <c r="U4459" i="3"/>
  <c r="U4456" i="3"/>
  <c r="U4453" i="3"/>
  <c r="U4450" i="3"/>
  <c r="U4447" i="3"/>
  <c r="U4444" i="3"/>
  <c r="U4441" i="3"/>
  <c r="U4438" i="3"/>
  <c r="U4435" i="3"/>
  <c r="U4432" i="3"/>
  <c r="U4429" i="3"/>
  <c r="U4426" i="3"/>
  <c r="U4423" i="3"/>
  <c r="U4420" i="3"/>
  <c r="U4417" i="3"/>
  <c r="U4414" i="3"/>
  <c r="U4411" i="3"/>
  <c r="U4408" i="3"/>
  <c r="U4405" i="3"/>
  <c r="U4402" i="3"/>
  <c r="U4399" i="3"/>
  <c r="U4396" i="3"/>
  <c r="U4393" i="3"/>
  <c r="U4390" i="3"/>
  <c r="U4387" i="3"/>
  <c r="U4384" i="3"/>
  <c r="U4381" i="3"/>
  <c r="U4378" i="3"/>
  <c r="U4375" i="3"/>
  <c r="U4372" i="3"/>
  <c r="U4369" i="3"/>
  <c r="U4366" i="3"/>
  <c r="U4363" i="3"/>
  <c r="U4360" i="3"/>
  <c r="U4357" i="3"/>
  <c r="U4354" i="3"/>
  <c r="U4351" i="3"/>
  <c r="U4348" i="3"/>
  <c r="U4345" i="3"/>
  <c r="U4342" i="3"/>
  <c r="U4339" i="3"/>
  <c r="U4336" i="3"/>
  <c r="U4333" i="3"/>
  <c r="U4330" i="3"/>
  <c r="U4327" i="3"/>
  <c r="U4324" i="3"/>
  <c r="U4321" i="3"/>
  <c r="U4318" i="3"/>
  <c r="U4315" i="3"/>
  <c r="U4312" i="3"/>
  <c r="U4309" i="3"/>
  <c r="U4306" i="3"/>
  <c r="U4303" i="3"/>
  <c r="U4300" i="3"/>
  <c r="U4297" i="3"/>
  <c r="U4294" i="3"/>
  <c r="U4291" i="3"/>
  <c r="U4288" i="3"/>
  <c r="U4285" i="3"/>
  <c r="U4282" i="3"/>
  <c r="U4279" i="3"/>
  <c r="U4276" i="3"/>
  <c r="U4273" i="3"/>
  <c r="U4270" i="3"/>
  <c r="U4267" i="3"/>
  <c r="U4264" i="3"/>
  <c r="U4261" i="3"/>
  <c r="U4258" i="3"/>
  <c r="U4255" i="3"/>
  <c r="U4252" i="3"/>
  <c r="U4249" i="3"/>
  <c r="U4246" i="3"/>
  <c r="U4243" i="3"/>
  <c r="U4240" i="3"/>
  <c r="U4237" i="3"/>
  <c r="U4234" i="3"/>
  <c r="U4231" i="3"/>
  <c r="U4228" i="3"/>
  <c r="U4225" i="3"/>
  <c r="U4222" i="3"/>
  <c r="U4219" i="3"/>
  <c r="U4216" i="3"/>
  <c r="U4213" i="3"/>
  <c r="U4210" i="3"/>
  <c r="U4207" i="3"/>
  <c r="U4204" i="3"/>
  <c r="U4201" i="3"/>
  <c r="U4198" i="3"/>
  <c r="U4195" i="3"/>
  <c r="U4192" i="3"/>
  <c r="U4189" i="3"/>
  <c r="U4186" i="3"/>
  <c r="U4183" i="3"/>
  <c r="U4180" i="3"/>
  <c r="U4177" i="3"/>
  <c r="U4174" i="3"/>
  <c r="U4171" i="3"/>
  <c r="U4168" i="3"/>
  <c r="U4165" i="3"/>
  <c r="U4162" i="3"/>
  <c r="U4159" i="3"/>
  <c r="U4156" i="3"/>
  <c r="U4153" i="3"/>
  <c r="U4150" i="3"/>
  <c r="U4147" i="3"/>
  <c r="U4144" i="3"/>
  <c r="U4141" i="3"/>
  <c r="U4138" i="3"/>
  <c r="U4135" i="3"/>
  <c r="U4132" i="3"/>
  <c r="U4129" i="3"/>
  <c r="U4126" i="3"/>
  <c r="U4123" i="3"/>
  <c r="U4120" i="3"/>
  <c r="U4117" i="3"/>
  <c r="U4114" i="3"/>
  <c r="U4111" i="3"/>
  <c r="U4108" i="3"/>
  <c r="U4105" i="3"/>
  <c r="U4102" i="3"/>
  <c r="U4099" i="3"/>
  <c r="U4096" i="3"/>
  <c r="U4093" i="3"/>
  <c r="U4090" i="3"/>
  <c r="U4087" i="3"/>
  <c r="U4084" i="3"/>
  <c r="U4081" i="3"/>
  <c r="U4078" i="3"/>
  <c r="U4075" i="3"/>
  <c r="U4072" i="3"/>
  <c r="U4069" i="3"/>
  <c r="U4066" i="3"/>
  <c r="U4063" i="3"/>
  <c r="U4060" i="3"/>
  <c r="U4057" i="3"/>
  <c r="U4054" i="3"/>
  <c r="U4051" i="3"/>
  <c r="U4048" i="3"/>
  <c r="U4045" i="3"/>
  <c r="U4042" i="3"/>
  <c r="U4039" i="3"/>
  <c r="U4036" i="3"/>
  <c r="U4033" i="3"/>
  <c r="U4030" i="3"/>
  <c r="U4027" i="3"/>
  <c r="U4024" i="3"/>
  <c r="U4021" i="3"/>
  <c r="U4018" i="3"/>
  <c r="U4015" i="3"/>
  <c r="U4012" i="3"/>
  <c r="U4009" i="3"/>
  <c r="U4006" i="3"/>
  <c r="U4003" i="3"/>
  <c r="U4000" i="3"/>
  <c r="U3997" i="3"/>
  <c r="U3994" i="3"/>
  <c r="U3991" i="3"/>
  <c r="U3988" i="3"/>
  <c r="U3985" i="3"/>
  <c r="U3982" i="3"/>
  <c r="U3979" i="3"/>
  <c r="U3976" i="3"/>
  <c r="U3973" i="3"/>
  <c r="U3970" i="3"/>
  <c r="U3967" i="3"/>
  <c r="U3964" i="3"/>
  <c r="U3961" i="3"/>
  <c r="U3958" i="3"/>
  <c r="U3955" i="3"/>
  <c r="U3952" i="3"/>
  <c r="U3949" i="3"/>
  <c r="U3946" i="3"/>
  <c r="U3943" i="3"/>
  <c r="U3940" i="3"/>
  <c r="U3937" i="3"/>
  <c r="U3934" i="3"/>
  <c r="U3931" i="3"/>
  <c r="U3928" i="3"/>
  <c r="U3925" i="3"/>
  <c r="U3922" i="3"/>
  <c r="U3919" i="3"/>
  <c r="U3916" i="3"/>
  <c r="U3913" i="3"/>
  <c r="U3910" i="3"/>
  <c r="U3907" i="3"/>
  <c r="U3904" i="3"/>
  <c r="U3901" i="3"/>
  <c r="U3898" i="3"/>
  <c r="U3895" i="3"/>
  <c r="U3892" i="3"/>
  <c r="U3889" i="3"/>
  <c r="U3886" i="3"/>
  <c r="U3883" i="3"/>
  <c r="U3880" i="3"/>
  <c r="U3877" i="3"/>
  <c r="U3874" i="3"/>
  <c r="U3871" i="3"/>
  <c r="U3868" i="3"/>
  <c r="U3865" i="3"/>
  <c r="U3862" i="3"/>
  <c r="U3859" i="3"/>
  <c r="U3856" i="3"/>
  <c r="U3853" i="3"/>
  <c r="U3850" i="3"/>
  <c r="U3847" i="3"/>
  <c r="U3844" i="3"/>
  <c r="U3841" i="3"/>
  <c r="U3838" i="3"/>
  <c r="U3835" i="3"/>
  <c r="U3832" i="3"/>
  <c r="U3829" i="3"/>
  <c r="U3826" i="3"/>
  <c r="U3823" i="3"/>
  <c r="U3820" i="3"/>
  <c r="U3817" i="3"/>
  <c r="U3814" i="3"/>
  <c r="U3811" i="3"/>
  <c r="U3808" i="3"/>
  <c r="U3805" i="3"/>
  <c r="U3802" i="3"/>
  <c r="U3799" i="3"/>
  <c r="U3796" i="3"/>
  <c r="U3793" i="3"/>
  <c r="U3790" i="3"/>
  <c r="U3787" i="3"/>
  <c r="U3784" i="3"/>
  <c r="U3781" i="3"/>
  <c r="U3778" i="3"/>
  <c r="U3775" i="3"/>
  <c r="U3772" i="3"/>
  <c r="U3769" i="3"/>
  <c r="U3766" i="3"/>
  <c r="U3763" i="3"/>
  <c r="U3760" i="3"/>
  <c r="U3757" i="3"/>
  <c r="U3754" i="3"/>
  <c r="U3751" i="3"/>
  <c r="U3748" i="3"/>
  <c r="U3745" i="3"/>
  <c r="U3742" i="3"/>
  <c r="U3739" i="3"/>
  <c r="U3736" i="3"/>
  <c r="U3733" i="3"/>
  <c r="U3730" i="3"/>
  <c r="U3727" i="3"/>
  <c r="U3724" i="3"/>
  <c r="U3721" i="3"/>
  <c r="U3718" i="3"/>
  <c r="U3715" i="3"/>
  <c r="U3712" i="3"/>
  <c r="U3709" i="3"/>
  <c r="U3706" i="3"/>
  <c r="U3703" i="3"/>
  <c r="U3700" i="3"/>
  <c r="U3697" i="3"/>
  <c r="U3694" i="3"/>
  <c r="U3691" i="3"/>
  <c r="U3688" i="3"/>
  <c r="U3685" i="3"/>
  <c r="U3682" i="3"/>
  <c r="U3679" i="3"/>
  <c r="U3676" i="3"/>
  <c r="U3673" i="3"/>
  <c r="U3670" i="3"/>
  <c r="U3667" i="3"/>
  <c r="U3664" i="3"/>
  <c r="U3661" i="3"/>
  <c r="U3658" i="3"/>
  <c r="U3655" i="3"/>
  <c r="U3652" i="3"/>
  <c r="U3649" i="3"/>
  <c r="U3646" i="3"/>
  <c r="U3643" i="3"/>
  <c r="U3640" i="3"/>
  <c r="U3637" i="3"/>
  <c r="U3634" i="3"/>
  <c r="U3631" i="3"/>
  <c r="U3628" i="3"/>
  <c r="U3625" i="3"/>
  <c r="U3622" i="3"/>
  <c r="U3619" i="3"/>
  <c r="U3616" i="3"/>
  <c r="U3613" i="3"/>
  <c r="U3610" i="3"/>
  <c r="U3607" i="3"/>
  <c r="U3604" i="3"/>
  <c r="U3601" i="3"/>
  <c r="U3598" i="3"/>
  <c r="U3595" i="3"/>
  <c r="U3592" i="3"/>
  <c r="U3589" i="3"/>
  <c r="U3586" i="3"/>
  <c r="U3583" i="3"/>
  <c r="U3580" i="3"/>
  <c r="U3577" i="3"/>
  <c r="U3574" i="3"/>
  <c r="U3571" i="3"/>
  <c r="U3568" i="3"/>
  <c r="U3565" i="3"/>
  <c r="U3562" i="3"/>
  <c r="U3559" i="3"/>
  <c r="U3556" i="3"/>
  <c r="U3553" i="3"/>
  <c r="U3550" i="3"/>
  <c r="U3547" i="3"/>
  <c r="U3544" i="3"/>
  <c r="U3541" i="3"/>
  <c r="U3538" i="3"/>
  <c r="U3535" i="3"/>
  <c r="U3532" i="3"/>
  <c r="U3529" i="3"/>
  <c r="U3526" i="3"/>
  <c r="U3523" i="3"/>
  <c r="U3520" i="3"/>
  <c r="U3517" i="3"/>
  <c r="U3514" i="3"/>
  <c r="U3511" i="3"/>
  <c r="U3508" i="3"/>
  <c r="U3505" i="3"/>
  <c r="U3502" i="3"/>
  <c r="U3499" i="3"/>
  <c r="U3496" i="3"/>
  <c r="U3493" i="3"/>
  <c r="U3490" i="3"/>
  <c r="U3487" i="3"/>
  <c r="U3484" i="3"/>
  <c r="U3481" i="3"/>
  <c r="U3478" i="3"/>
  <c r="U3475" i="3"/>
  <c r="U3472" i="3"/>
  <c r="U3469" i="3"/>
  <c r="U3466" i="3"/>
  <c r="U3463" i="3"/>
  <c r="U3460" i="3"/>
  <c r="U3457" i="3"/>
  <c r="U3454" i="3"/>
  <c r="U3451" i="3"/>
  <c r="U3448" i="3"/>
  <c r="U3445" i="3"/>
  <c r="U3442" i="3"/>
  <c r="U3439" i="3"/>
  <c r="U3436" i="3"/>
  <c r="U3433" i="3"/>
  <c r="U3430" i="3"/>
  <c r="U3427" i="3"/>
  <c r="U3424" i="3"/>
  <c r="U3421" i="3"/>
  <c r="U3418" i="3"/>
  <c r="U3415" i="3"/>
  <c r="U3412" i="3"/>
  <c r="U3409" i="3"/>
  <c r="U3406" i="3"/>
  <c r="U3403" i="3"/>
  <c r="U3400" i="3"/>
  <c r="V7703" i="3"/>
  <c r="U7369" i="3"/>
  <c r="U7207" i="3"/>
  <c r="U7045" i="3"/>
  <c r="U6883" i="3"/>
  <c r="U6725" i="3"/>
  <c r="U6616" i="3"/>
  <c r="U6508" i="3"/>
  <c r="U6400" i="3"/>
  <c r="U6292" i="3"/>
  <c r="U6184" i="3"/>
  <c r="V6095" i="3"/>
  <c r="V6041" i="3"/>
  <c r="V5987" i="3"/>
  <c r="V5933" i="3"/>
  <c r="V5882" i="3"/>
  <c r="V5849" i="3"/>
  <c r="V5822" i="3"/>
  <c r="V5795" i="3"/>
  <c r="V5768" i="3"/>
  <c r="V5741" i="3"/>
  <c r="V5714" i="3"/>
  <c r="V5687" i="3"/>
  <c r="V5660" i="3"/>
  <c r="V5633" i="3"/>
  <c r="V5606" i="3"/>
  <c r="V5579" i="3"/>
  <c r="V5552" i="3"/>
  <c r="V5525" i="3"/>
  <c r="V5498" i="3"/>
  <c r="V5471" i="3"/>
  <c r="V5444" i="3"/>
  <c r="V5417" i="3"/>
  <c r="V5390" i="3"/>
  <c r="V5363" i="3"/>
  <c r="V5336" i="3"/>
  <c r="V5309" i="3"/>
  <c r="U5296" i="3"/>
  <c r="V5282" i="3"/>
  <c r="U5269" i="3"/>
  <c r="V5255" i="3"/>
  <c r="U5242" i="3"/>
  <c r="U5230" i="3"/>
  <c r="U5220" i="3"/>
  <c r="U5211" i="3"/>
  <c r="U5202" i="3"/>
  <c r="U5193" i="3"/>
  <c r="U5184" i="3"/>
  <c r="U5175" i="3"/>
  <c r="U5166" i="3"/>
  <c r="U5157" i="3"/>
  <c r="U5148" i="3"/>
  <c r="U5139" i="3"/>
  <c r="U5130" i="3"/>
  <c r="U5121" i="3"/>
  <c r="U5112" i="3"/>
  <c r="U5103" i="3"/>
  <c r="U5094" i="3"/>
  <c r="U5085" i="3"/>
  <c r="U5076" i="3"/>
  <c r="U5067" i="3"/>
  <c r="U5058" i="3"/>
  <c r="U5049" i="3"/>
  <c r="U5040" i="3"/>
  <c r="U5031" i="3"/>
  <c r="U5022" i="3"/>
  <c r="U5013" i="3"/>
  <c r="U5004" i="3"/>
  <c r="U4995" i="3"/>
  <c r="U4986" i="3"/>
  <c r="U4977" i="3"/>
  <c r="U4968" i="3"/>
  <c r="U4959" i="3"/>
  <c r="U4950" i="3"/>
  <c r="U4941" i="3"/>
  <c r="U4932" i="3"/>
  <c r="U4923" i="3"/>
  <c r="U4914" i="3"/>
  <c r="U4905" i="3"/>
  <c r="U4896" i="3"/>
  <c r="U4887" i="3"/>
  <c r="U4878" i="3"/>
  <c r="U4869" i="3"/>
  <c r="U4860" i="3"/>
  <c r="U4851" i="3"/>
  <c r="U4842" i="3"/>
  <c r="U4833" i="3"/>
  <c r="U4824" i="3"/>
  <c r="U4815" i="3"/>
  <c r="U4806" i="3"/>
  <c r="U4797" i="3"/>
  <c r="U4788" i="3"/>
  <c r="U4779" i="3"/>
  <c r="U4770" i="3"/>
  <c r="U4761" i="3"/>
  <c r="U4752" i="3"/>
  <c r="U4743" i="3"/>
  <c r="U4734" i="3"/>
  <c r="U4725" i="3"/>
  <c r="U4716" i="3"/>
  <c r="U4707" i="3"/>
  <c r="U4698" i="3"/>
  <c r="U4689" i="3"/>
  <c r="U4680" i="3"/>
  <c r="U4671" i="3"/>
  <c r="U4662" i="3"/>
  <c r="U4653" i="3"/>
  <c r="U4644" i="3"/>
  <c r="U4635" i="3"/>
  <c r="U4626" i="3"/>
  <c r="U4617" i="3"/>
  <c r="U4608" i="3"/>
  <c r="U4599" i="3"/>
  <c r="U4590" i="3"/>
  <c r="U4581" i="3"/>
  <c r="U4572" i="3"/>
  <c r="U4563" i="3"/>
  <c r="U4554" i="3"/>
  <c r="U4545" i="3"/>
  <c r="U4536" i="3"/>
  <c r="U4527" i="3"/>
  <c r="U4518" i="3"/>
  <c r="U4509" i="3"/>
  <c r="U4500" i="3"/>
  <c r="U4491" i="3"/>
  <c r="U4482" i="3"/>
  <c r="U4473" i="3"/>
  <c r="U4464" i="3"/>
  <c r="U4455" i="3"/>
  <c r="U4446" i="3"/>
  <c r="U4437" i="3"/>
  <c r="U4428" i="3"/>
  <c r="U4419" i="3"/>
  <c r="U4410" i="3"/>
  <c r="U4401" i="3"/>
  <c r="U4392" i="3"/>
  <c r="U4383" i="3"/>
  <c r="U4374" i="3"/>
  <c r="U4365" i="3"/>
  <c r="U4356" i="3"/>
  <c r="U4347" i="3"/>
  <c r="U4338" i="3"/>
  <c r="U4329" i="3"/>
  <c r="U4320" i="3"/>
  <c r="U4311" i="3"/>
  <c r="U4302" i="3"/>
  <c r="U4293" i="3"/>
  <c r="U4284" i="3"/>
  <c r="U4275" i="3"/>
  <c r="U4266" i="3"/>
  <c r="U4257" i="3"/>
  <c r="U4248" i="3"/>
  <c r="U4239" i="3"/>
  <c r="U4230" i="3"/>
  <c r="U4221" i="3"/>
  <c r="U4212" i="3"/>
  <c r="U4203" i="3"/>
  <c r="U4194" i="3"/>
  <c r="U4185" i="3"/>
  <c r="U4176" i="3"/>
  <c r="U4167" i="3"/>
  <c r="U4158" i="3"/>
  <c r="U4149" i="3"/>
  <c r="U4140" i="3"/>
  <c r="U4131" i="3"/>
  <c r="U4122" i="3"/>
  <c r="U4113" i="3"/>
  <c r="U4104" i="3"/>
  <c r="U4095" i="3"/>
  <c r="U4086" i="3"/>
  <c r="U4077" i="3"/>
  <c r="U4068" i="3"/>
  <c r="U4059" i="3"/>
  <c r="U4050" i="3"/>
  <c r="U4041" i="3"/>
  <c r="U4032" i="3"/>
  <c r="U4023" i="3"/>
  <c r="U4014" i="3"/>
  <c r="U4005" i="3"/>
  <c r="U3996" i="3"/>
  <c r="U3987" i="3"/>
  <c r="U3978" i="3"/>
  <c r="U3969" i="3"/>
  <c r="U3960" i="3"/>
  <c r="U3951" i="3"/>
  <c r="U3942" i="3"/>
  <c r="U3933" i="3"/>
  <c r="U3924" i="3"/>
  <c r="U3915" i="3"/>
  <c r="U3909" i="3"/>
  <c r="U3903" i="3"/>
  <c r="U3897" i="3"/>
  <c r="U3891" i="3"/>
  <c r="V3885" i="3"/>
  <c r="V3881" i="3"/>
  <c r="V3876" i="3"/>
  <c r="V3872" i="3"/>
  <c r="V3867" i="3"/>
  <c r="V3863" i="3"/>
  <c r="V3858" i="3"/>
  <c r="V3854" i="3"/>
  <c r="V3849" i="3"/>
  <c r="V3845" i="3"/>
  <c r="V3840" i="3"/>
  <c r="V3836" i="3"/>
  <c r="V3831" i="3"/>
  <c r="V3827" i="3"/>
  <c r="V3822" i="3"/>
  <c r="V3818" i="3"/>
  <c r="V3813" i="3"/>
  <c r="V3809" i="3"/>
  <c r="V3804" i="3"/>
  <c r="V3800" i="3"/>
  <c r="V3795" i="3"/>
  <c r="V3791" i="3"/>
  <c r="V3786" i="3"/>
  <c r="V3782" i="3"/>
  <c r="V3777" i="3"/>
  <c r="V3773" i="3"/>
  <c r="V3768" i="3"/>
  <c r="V3764" i="3"/>
  <c r="V3759" i="3"/>
  <c r="V3755" i="3"/>
  <c r="V3750" i="3"/>
  <c r="V3746" i="3"/>
  <c r="V3741" i="3"/>
  <c r="V3737" i="3"/>
  <c r="V3732" i="3"/>
  <c r="V3728" i="3"/>
  <c r="V3723" i="3"/>
  <c r="V3719" i="3"/>
  <c r="V3714" i="3"/>
  <c r="V3710" i="3"/>
  <c r="V3705" i="3"/>
  <c r="V3701" i="3"/>
  <c r="V3696" i="3"/>
  <c r="V3692" i="3"/>
  <c r="V3687" i="3"/>
  <c r="V3683" i="3"/>
  <c r="V3678" i="3"/>
  <c r="V3674" i="3"/>
  <c r="V3669" i="3"/>
  <c r="V3665" i="3"/>
  <c r="V3660" i="3"/>
  <c r="V3656" i="3"/>
  <c r="V3651" i="3"/>
  <c r="V3647" i="3"/>
  <c r="V3642" i="3"/>
  <c r="V3638" i="3"/>
  <c r="V3633" i="3"/>
  <c r="V3629" i="3"/>
  <c r="V3624" i="3"/>
  <c r="V3620" i="3"/>
  <c r="V3615" i="3"/>
  <c r="V3611" i="3"/>
  <c r="V3606" i="3"/>
  <c r="V3602" i="3"/>
  <c r="V3597" i="3"/>
  <c r="V3593" i="3"/>
  <c r="V3588" i="3"/>
  <c r="V3584" i="3"/>
  <c r="V3579" i="3"/>
  <c r="V3575" i="3"/>
  <c r="V3570" i="3"/>
  <c r="V3566" i="3"/>
  <c r="V3561" i="3"/>
  <c r="V3557" i="3"/>
  <c r="V3552" i="3"/>
  <c r="V3548" i="3"/>
  <c r="V3543" i="3"/>
  <c r="V3539" i="3"/>
  <c r="V3534" i="3"/>
  <c r="V3530" i="3"/>
  <c r="V3525" i="3"/>
  <c r="V3521" i="3"/>
  <c r="V3516" i="3"/>
  <c r="V3512" i="3"/>
  <c r="V3507" i="3"/>
  <c r="V3503" i="3"/>
  <c r="V3498" i="3"/>
  <c r="V3494" i="3"/>
  <c r="V3489" i="3"/>
  <c r="V3485" i="3"/>
  <c r="V3480" i="3"/>
  <c r="V3476" i="3"/>
  <c r="V3471" i="3"/>
  <c r="V3467" i="3"/>
  <c r="V3462" i="3"/>
  <c r="V3458" i="3"/>
  <c r="V3453" i="3"/>
  <c r="V3449" i="3"/>
  <c r="V3444" i="3"/>
  <c r="V3440" i="3"/>
  <c r="V3435" i="3"/>
  <c r="V3431" i="3"/>
  <c r="V3426" i="3"/>
  <c r="V3422" i="3"/>
  <c r="V3417" i="3"/>
  <c r="V3413" i="3"/>
  <c r="V3408" i="3"/>
  <c r="V3404" i="3"/>
  <c r="V3399" i="3"/>
  <c r="U3396" i="3"/>
  <c r="V3392" i="3"/>
  <c r="V3388" i="3"/>
  <c r="U3385" i="3"/>
  <c r="V3381" i="3"/>
  <c r="U3378" i="3"/>
  <c r="V3374" i="3"/>
  <c r="V3370" i="3"/>
  <c r="U3367" i="3"/>
  <c r="V3363" i="3"/>
  <c r="U3360" i="3"/>
  <c r="V3356" i="3"/>
  <c r="V3352" i="3"/>
  <c r="U3349" i="3"/>
  <c r="V3345" i="3"/>
  <c r="U3342" i="3"/>
  <c r="V3338" i="3"/>
  <c r="V3334" i="3"/>
  <c r="U3331" i="3"/>
  <c r="V3327" i="3"/>
  <c r="U3324" i="3"/>
  <c r="V3320" i="3"/>
  <c r="V3316" i="3"/>
  <c r="U3313" i="3"/>
  <c r="V3309" i="3"/>
  <c r="U3306" i="3"/>
  <c r="V3302" i="3"/>
  <c r="V3298" i="3"/>
  <c r="U3295" i="3"/>
  <c r="V3291" i="3"/>
  <c r="U3288" i="3"/>
  <c r="V3284" i="3"/>
  <c r="V3280" i="3"/>
  <c r="U3277" i="3"/>
  <c r="V3273" i="3"/>
  <c r="U3270" i="3"/>
  <c r="V3266" i="3"/>
  <c r="V3262" i="3"/>
  <c r="U3259" i="3"/>
  <c r="V3255" i="3"/>
  <c r="U3252" i="3"/>
  <c r="V3248" i="3"/>
  <c r="V3244" i="3"/>
  <c r="U3241" i="3"/>
  <c r="V3237" i="3"/>
  <c r="U3234" i="3"/>
  <c r="V3230" i="3"/>
  <c r="V3226" i="3"/>
  <c r="U3223" i="3"/>
  <c r="V3219" i="3"/>
  <c r="U3216" i="3"/>
  <c r="V3212" i="3"/>
  <c r="V3208" i="3"/>
  <c r="U3205" i="3"/>
  <c r="V3201" i="3"/>
  <c r="U3198" i="3"/>
  <c r="V3194" i="3"/>
  <c r="V3190" i="3"/>
  <c r="U3187" i="3"/>
  <c r="V3183" i="3"/>
  <c r="U3180" i="3"/>
  <c r="V3176" i="3"/>
  <c r="V3172" i="3"/>
  <c r="U3169" i="3"/>
  <c r="V3165" i="3"/>
  <c r="U3162" i="3"/>
  <c r="V3158" i="3"/>
  <c r="V3154" i="3"/>
  <c r="U3151" i="3"/>
  <c r="V3147" i="3"/>
  <c r="U3144" i="3"/>
  <c r="V3140" i="3"/>
  <c r="V3136" i="3"/>
  <c r="U3133" i="3"/>
  <c r="V3129" i="3"/>
  <c r="U3126" i="3"/>
  <c r="V3122" i="3"/>
  <c r="V3118" i="3"/>
  <c r="U3115" i="3"/>
  <c r="V3111" i="3"/>
  <c r="U3108" i="3"/>
  <c r="V3104" i="3"/>
  <c r="V3100" i="3"/>
  <c r="U3097" i="3"/>
  <c r="V3093" i="3"/>
  <c r="U3090" i="3"/>
  <c r="V3086" i="3"/>
  <c r="V3082" i="3"/>
  <c r="U3079" i="3"/>
  <c r="V3075" i="3"/>
  <c r="U3072" i="3"/>
  <c r="V3068" i="3"/>
  <c r="V3064" i="3"/>
  <c r="U3061" i="3"/>
  <c r="V3057" i="3"/>
  <c r="U3054" i="3"/>
  <c r="V3050" i="3"/>
  <c r="V3046" i="3"/>
  <c r="U3043" i="3"/>
  <c r="V3039" i="3"/>
  <c r="U3036" i="3"/>
  <c r="V3032" i="3"/>
  <c r="V3028" i="3"/>
  <c r="U3025" i="3"/>
  <c r="V3021" i="3"/>
  <c r="U3018" i="3"/>
  <c r="V3014" i="3"/>
  <c r="V3010" i="3"/>
  <c r="U3007" i="3"/>
  <c r="V3003" i="3"/>
  <c r="U3000" i="3"/>
  <c r="V2996" i="3"/>
  <c r="V2992" i="3"/>
  <c r="U2989" i="3"/>
  <c r="V2985" i="3"/>
  <c r="U2982" i="3"/>
  <c r="V2978" i="3"/>
  <c r="V2974" i="3"/>
  <c r="U2971" i="3"/>
  <c r="V2967" i="3"/>
  <c r="U2964" i="3"/>
  <c r="V2960" i="3"/>
  <c r="V2956" i="3"/>
  <c r="U2953" i="3"/>
  <c r="V2949" i="3"/>
  <c r="U2946" i="3"/>
  <c r="V2942" i="3"/>
  <c r="V2938" i="3"/>
  <c r="U2935" i="3"/>
  <c r="V2931" i="3"/>
  <c r="U2928" i="3"/>
  <c r="V2924" i="3"/>
  <c r="V2920" i="3"/>
  <c r="U2917" i="3"/>
  <c r="V2913" i="3"/>
  <c r="U2910" i="3"/>
  <c r="V2906" i="3"/>
  <c r="V2902" i="3"/>
  <c r="U2899" i="3"/>
  <c r="V2895" i="3"/>
  <c r="U2892" i="3"/>
  <c r="V2888" i="3"/>
  <c r="V2884" i="3"/>
  <c r="U2881" i="3"/>
  <c r="V2877" i="3"/>
  <c r="U2874" i="3"/>
  <c r="V2870" i="3"/>
  <c r="V2866" i="3"/>
  <c r="U2863" i="3"/>
  <c r="V2859" i="3"/>
  <c r="U2856" i="3"/>
  <c r="V2852" i="3"/>
  <c r="V2848" i="3"/>
  <c r="U2845" i="3"/>
  <c r="V2841" i="3"/>
  <c r="U2838" i="3"/>
  <c r="V2834" i="3"/>
  <c r="V2830" i="3"/>
  <c r="U2827" i="3"/>
  <c r="V2823" i="3"/>
  <c r="U2820" i="3"/>
  <c r="V2816" i="3"/>
  <c r="V2812" i="3"/>
  <c r="U2809" i="3"/>
  <c r="V2805" i="3"/>
  <c r="U2802" i="3"/>
  <c r="V2798" i="3"/>
  <c r="V2794" i="3"/>
  <c r="U2791" i="3"/>
  <c r="V2787" i="3"/>
  <c r="U2784" i="3"/>
  <c r="V2780" i="3"/>
  <c r="V2776" i="3"/>
  <c r="U2773" i="3"/>
  <c r="V2769" i="3"/>
  <c r="U2766" i="3"/>
  <c r="V2762" i="3"/>
  <c r="V2758" i="3"/>
  <c r="U2755" i="3"/>
  <c r="V2751" i="3"/>
  <c r="U2748" i="3"/>
  <c r="V2744" i="3"/>
  <c r="V2740" i="3"/>
  <c r="U2737" i="3"/>
  <c r="V2733" i="3"/>
  <c r="U2730" i="3"/>
  <c r="V2726" i="3"/>
  <c r="V2722" i="3"/>
  <c r="U2719" i="3"/>
  <c r="V2715" i="3"/>
  <c r="U2712" i="3"/>
  <c r="V2708" i="3"/>
  <c r="V2704" i="3"/>
  <c r="U2701" i="3"/>
  <c r="V2697" i="3"/>
  <c r="U2694" i="3"/>
  <c r="V2690" i="3"/>
  <c r="V2686" i="3"/>
  <c r="U2683" i="3"/>
  <c r="V2679" i="3"/>
  <c r="U2676" i="3"/>
  <c r="V2672" i="3"/>
  <c r="V2668" i="3"/>
  <c r="U2665" i="3"/>
  <c r="V2661" i="3"/>
  <c r="U2658" i="3"/>
  <c r="V2654" i="3"/>
  <c r="V2650" i="3"/>
  <c r="U2647" i="3"/>
  <c r="V2643" i="3"/>
  <c r="U2640" i="3"/>
  <c r="V2636" i="3"/>
  <c r="V2632" i="3"/>
  <c r="U2629" i="3"/>
  <c r="V2625" i="3"/>
  <c r="U2622" i="3"/>
  <c r="V2618" i="3"/>
  <c r="V2614" i="3"/>
  <c r="U2611" i="3"/>
  <c r="V2607" i="3"/>
  <c r="U2604" i="3"/>
  <c r="V2600" i="3"/>
  <c r="V2596" i="3"/>
  <c r="U2593" i="3"/>
  <c r="V2589" i="3"/>
  <c r="U2586" i="3"/>
  <c r="V2582" i="3"/>
  <c r="V2578" i="3"/>
  <c r="U2575" i="3"/>
  <c r="V2571" i="3"/>
  <c r="U2568" i="3"/>
  <c r="V2564" i="3"/>
  <c r="V2560" i="3"/>
  <c r="U2557" i="3"/>
  <c r="V2553" i="3"/>
  <c r="U2550" i="3"/>
  <c r="V2546" i="3"/>
  <c r="V2542" i="3"/>
  <c r="U2539" i="3"/>
  <c r="V2535" i="3"/>
  <c r="U2532" i="3"/>
  <c r="V2528" i="3"/>
  <c r="V2524" i="3"/>
  <c r="U2521" i="3"/>
  <c r="V2517" i="3"/>
  <c r="U2514" i="3"/>
  <c r="V2510" i="3"/>
  <c r="V2506" i="3"/>
  <c r="U2503" i="3"/>
  <c r="V2499" i="3"/>
  <c r="U2496" i="3"/>
  <c r="V2492" i="3"/>
  <c r="V2488" i="3"/>
  <c r="U2485" i="3"/>
  <c r="V2481" i="3"/>
  <c r="U2478" i="3"/>
  <c r="V2474" i="3"/>
  <c r="V2470" i="3"/>
  <c r="U2467" i="3"/>
  <c r="V2463" i="3"/>
  <c r="U2460" i="3"/>
  <c r="V2456" i="3"/>
  <c r="V2452" i="3"/>
  <c r="U2449" i="3"/>
  <c r="V2445" i="3"/>
  <c r="U2442" i="3"/>
  <c r="V2438" i="3"/>
  <c r="V2434" i="3"/>
  <c r="U2431" i="3"/>
  <c r="V2427" i="3"/>
  <c r="U2424" i="3"/>
  <c r="V2420" i="3"/>
  <c r="V2416" i="3"/>
  <c r="U2413" i="3"/>
  <c r="V2409" i="3"/>
  <c r="U2406" i="3"/>
  <c r="V2402" i="3"/>
  <c r="V2398" i="3"/>
  <c r="U2395" i="3"/>
  <c r="V2391" i="3"/>
  <c r="U2388" i="3"/>
  <c r="V2384" i="3"/>
  <c r="V2380" i="3"/>
  <c r="U2377" i="3"/>
  <c r="V2373" i="3"/>
  <c r="U2370" i="3"/>
  <c r="V2366" i="3"/>
  <c r="V2362" i="3"/>
  <c r="U2359" i="3"/>
  <c r="V2355" i="3"/>
  <c r="U2352" i="3"/>
  <c r="V2348" i="3"/>
  <c r="V2344" i="3"/>
  <c r="U2341" i="3"/>
  <c r="V2337" i="3"/>
  <c r="U2334" i="3"/>
  <c r="V2330" i="3"/>
  <c r="V2326" i="3"/>
  <c r="U2323" i="3"/>
  <c r="V2319" i="3"/>
  <c r="U2316" i="3"/>
  <c r="V2312" i="3"/>
  <c r="V2308" i="3"/>
  <c r="U2305" i="3"/>
  <c r="V2301" i="3"/>
  <c r="U2298" i="3"/>
  <c r="V2294" i="3"/>
  <c r="V2290" i="3"/>
  <c r="U2287" i="3"/>
  <c r="V2283" i="3"/>
  <c r="U2280" i="3"/>
  <c r="V2276" i="3"/>
  <c r="V2272" i="3"/>
  <c r="U2269" i="3"/>
  <c r="V2265" i="3"/>
  <c r="U2262" i="3"/>
  <c r="V2258" i="3"/>
  <c r="U2255" i="3"/>
  <c r="U2252" i="3"/>
  <c r="U2249" i="3"/>
  <c r="U2246" i="3"/>
  <c r="U2243" i="3"/>
  <c r="U2240" i="3"/>
  <c r="U2237" i="3"/>
  <c r="U2234" i="3"/>
  <c r="U2231" i="3"/>
  <c r="U2228" i="3"/>
  <c r="U2225" i="3"/>
  <c r="U2222" i="3"/>
  <c r="U2219" i="3"/>
  <c r="U2216" i="3"/>
  <c r="U2213" i="3"/>
  <c r="U2210" i="3"/>
  <c r="U2207" i="3"/>
  <c r="U2204" i="3"/>
  <c r="U2201" i="3"/>
  <c r="U2198" i="3"/>
  <c r="U2195" i="3"/>
  <c r="U2192" i="3"/>
  <c r="U2189" i="3"/>
  <c r="U2186" i="3"/>
  <c r="U2183" i="3"/>
  <c r="U2180" i="3"/>
  <c r="U2177" i="3"/>
  <c r="U2174" i="3"/>
  <c r="U2171" i="3"/>
  <c r="U2168" i="3"/>
  <c r="U2165" i="3"/>
  <c r="U2162" i="3"/>
  <c r="U2159" i="3"/>
  <c r="U2156" i="3"/>
  <c r="U2153" i="3"/>
  <c r="U2150" i="3"/>
  <c r="U2147" i="3"/>
  <c r="U2144" i="3"/>
  <c r="U2141" i="3"/>
  <c r="U2138" i="3"/>
  <c r="U2135" i="3"/>
  <c r="U2132" i="3"/>
  <c r="U2129" i="3"/>
  <c r="U2126" i="3"/>
  <c r="U2123" i="3"/>
  <c r="U2120" i="3"/>
  <c r="U2117" i="3"/>
  <c r="U2114" i="3"/>
  <c r="U2111" i="3"/>
  <c r="U2108" i="3"/>
  <c r="U2105" i="3"/>
  <c r="U2102" i="3"/>
  <c r="U2099" i="3"/>
  <c r="U2096" i="3"/>
  <c r="U2093" i="3"/>
  <c r="U2090" i="3"/>
  <c r="U2087" i="3"/>
  <c r="U2084" i="3"/>
  <c r="U2081" i="3"/>
  <c r="U2078" i="3"/>
  <c r="U2075" i="3"/>
  <c r="U2072" i="3"/>
  <c r="U2069" i="3"/>
  <c r="U2066" i="3"/>
  <c r="U2063" i="3"/>
  <c r="U2060" i="3"/>
  <c r="U2057" i="3"/>
  <c r="U2054" i="3"/>
  <c r="U2051" i="3"/>
  <c r="U2048" i="3"/>
  <c r="U2045" i="3"/>
  <c r="U2042" i="3"/>
  <c r="U2039" i="3"/>
  <c r="U2036" i="3"/>
  <c r="U2033" i="3"/>
  <c r="U2030" i="3"/>
  <c r="U2027" i="3"/>
  <c r="U2024" i="3"/>
  <c r="U2021" i="3"/>
  <c r="U2018" i="3"/>
  <c r="U2015" i="3"/>
  <c r="U2012" i="3"/>
  <c r="U2009" i="3"/>
  <c r="U2006" i="3"/>
  <c r="U2003" i="3"/>
  <c r="U2000" i="3"/>
  <c r="U1997" i="3"/>
  <c r="U1994" i="3"/>
  <c r="U1991" i="3"/>
  <c r="U1988" i="3"/>
  <c r="U1985" i="3"/>
  <c r="U1982" i="3"/>
  <c r="U1979" i="3"/>
  <c r="U1976" i="3"/>
  <c r="U1973" i="3"/>
  <c r="U1970" i="3"/>
  <c r="U1967" i="3"/>
  <c r="U1964" i="3"/>
  <c r="U1961" i="3"/>
  <c r="U1958" i="3"/>
  <c r="U1955" i="3"/>
  <c r="U1952" i="3"/>
  <c r="U1949" i="3"/>
  <c r="U1946" i="3"/>
  <c r="U1943" i="3"/>
  <c r="U1940" i="3"/>
  <c r="U1937" i="3"/>
  <c r="U1934" i="3"/>
  <c r="U1931" i="3"/>
  <c r="U1928" i="3"/>
  <c r="U1925" i="3"/>
  <c r="U1922" i="3"/>
  <c r="U1919" i="3"/>
  <c r="U1916" i="3"/>
  <c r="U1913" i="3"/>
  <c r="U1910" i="3"/>
  <c r="U1907" i="3"/>
  <c r="U1904" i="3"/>
  <c r="U1901" i="3"/>
  <c r="U1898" i="3"/>
  <c r="U1895" i="3"/>
  <c r="U1892" i="3"/>
  <c r="U1889" i="3"/>
  <c r="U1886" i="3"/>
  <c r="U1883" i="3"/>
  <c r="U1880" i="3"/>
  <c r="U1877" i="3"/>
  <c r="U1874" i="3"/>
  <c r="U1871" i="3"/>
  <c r="U1868" i="3"/>
  <c r="U1865" i="3"/>
  <c r="U1862" i="3"/>
  <c r="U1859" i="3"/>
  <c r="U1856" i="3"/>
  <c r="U1853" i="3"/>
  <c r="U1850" i="3"/>
  <c r="U1847" i="3"/>
  <c r="U1844" i="3"/>
  <c r="U1841" i="3"/>
  <c r="U1838" i="3"/>
  <c r="U1835" i="3"/>
  <c r="U1832" i="3"/>
  <c r="U1829" i="3"/>
  <c r="U1826" i="3"/>
  <c r="U1823" i="3"/>
  <c r="U1820" i="3"/>
  <c r="U1817" i="3"/>
  <c r="U1814" i="3"/>
  <c r="U1811" i="3"/>
  <c r="U1808" i="3"/>
  <c r="U1805" i="3"/>
  <c r="U1802" i="3"/>
  <c r="U1799" i="3"/>
  <c r="U1796" i="3"/>
  <c r="U1793" i="3"/>
  <c r="U1790" i="3"/>
  <c r="U1787" i="3"/>
  <c r="U1784" i="3"/>
  <c r="U1781" i="3"/>
  <c r="U1778" i="3"/>
  <c r="U1775" i="3"/>
  <c r="U1772" i="3"/>
  <c r="U1769" i="3"/>
  <c r="U1766" i="3"/>
  <c r="U1763" i="3"/>
  <c r="U1760" i="3"/>
  <c r="V7595" i="3"/>
  <c r="U7342" i="3"/>
  <c r="U7180" i="3"/>
  <c r="U7018" i="3"/>
  <c r="U6856" i="3"/>
  <c r="U6706" i="3"/>
  <c r="U6598" i="3"/>
  <c r="U6490" i="3"/>
  <c r="U6382" i="3"/>
  <c r="U6274" i="3"/>
  <c r="U6166" i="3"/>
  <c r="V6086" i="3"/>
  <c r="V6032" i="3"/>
  <c r="V5978" i="3"/>
  <c r="V5924" i="3"/>
  <c r="V5876" i="3"/>
  <c r="U5845" i="3"/>
  <c r="U5818" i="3"/>
  <c r="U5791" i="3"/>
  <c r="U5764" i="3"/>
  <c r="U5737" i="3"/>
  <c r="U5710" i="3"/>
  <c r="U5683" i="3"/>
  <c r="U5656" i="3"/>
  <c r="U5629" i="3"/>
  <c r="U5602" i="3"/>
  <c r="U5575" i="3"/>
  <c r="U5548" i="3"/>
  <c r="U5521" i="3"/>
  <c r="U5494" i="3"/>
  <c r="U5467" i="3"/>
  <c r="U5440" i="3"/>
  <c r="U5413" i="3"/>
  <c r="U5386" i="3"/>
  <c r="U5359" i="3"/>
  <c r="U5332" i="3"/>
  <c r="U5309" i="3"/>
  <c r="U5295" i="3"/>
  <c r="U5282" i="3"/>
  <c r="U5268" i="3"/>
  <c r="U5255" i="3"/>
  <c r="U5241" i="3"/>
  <c r="V5229" i="3"/>
  <c r="V5219" i="3"/>
  <c r="V5210" i="3"/>
  <c r="V5201" i="3"/>
  <c r="V5192" i="3"/>
  <c r="V5183" i="3"/>
  <c r="V5174" i="3"/>
  <c r="V5165" i="3"/>
  <c r="V5156" i="3"/>
  <c r="V5147" i="3"/>
  <c r="V5138" i="3"/>
  <c r="V5129" i="3"/>
  <c r="V5120" i="3"/>
  <c r="V5111" i="3"/>
  <c r="V5102" i="3"/>
  <c r="V5093" i="3"/>
  <c r="V5084" i="3"/>
  <c r="V5075" i="3"/>
  <c r="V5066" i="3"/>
  <c r="V5057" i="3"/>
  <c r="V5048" i="3"/>
  <c r="V5039" i="3"/>
  <c r="V5030" i="3"/>
  <c r="V5021" i="3"/>
  <c r="V5012" i="3"/>
  <c r="V5003" i="3"/>
  <c r="V4994" i="3"/>
  <c r="V4985" i="3"/>
  <c r="V4976" i="3"/>
  <c r="V4967" i="3"/>
  <c r="V4958" i="3"/>
  <c r="V4949" i="3"/>
  <c r="V4940" i="3"/>
  <c r="V4931" i="3"/>
  <c r="V4922" i="3"/>
  <c r="V4913" i="3"/>
  <c r="V4904" i="3"/>
  <c r="V4895" i="3"/>
  <c r="V4886" i="3"/>
  <c r="V4877" i="3"/>
  <c r="V4868" i="3"/>
  <c r="V4859" i="3"/>
  <c r="V4850" i="3"/>
  <c r="V4841" i="3"/>
  <c r="V4832" i="3"/>
  <c r="V4823" i="3"/>
  <c r="V4814" i="3"/>
  <c r="V4805" i="3"/>
  <c r="V4796" i="3"/>
  <c r="V4787" i="3"/>
  <c r="V4778" i="3"/>
  <c r="V4769" i="3"/>
  <c r="V4760" i="3"/>
  <c r="V4751" i="3"/>
  <c r="V4742" i="3"/>
  <c r="V4733" i="3"/>
  <c r="V4724" i="3"/>
  <c r="V4715" i="3"/>
  <c r="V4706" i="3"/>
  <c r="V4697" i="3"/>
  <c r="V4688" i="3"/>
  <c r="V4679" i="3"/>
  <c r="V4670" i="3"/>
  <c r="V4661" i="3"/>
  <c r="V4652" i="3"/>
  <c r="V4643" i="3"/>
  <c r="V4634" i="3"/>
  <c r="V4625" i="3"/>
  <c r="V4616" i="3"/>
  <c r="V4607" i="3"/>
  <c r="V4598" i="3"/>
  <c r="V4589" i="3"/>
  <c r="V4580" i="3"/>
  <c r="V4571" i="3"/>
  <c r="V4562" i="3"/>
  <c r="V4553" i="3"/>
  <c r="V4544" i="3"/>
  <c r="V4535" i="3"/>
  <c r="V4526" i="3"/>
  <c r="V4517" i="3"/>
  <c r="V4508" i="3"/>
  <c r="V4499" i="3"/>
  <c r="V4490" i="3"/>
  <c r="V4481" i="3"/>
  <c r="V4472" i="3"/>
  <c r="V4463" i="3"/>
  <c r="V4454" i="3"/>
  <c r="V4445" i="3"/>
  <c r="V4436" i="3"/>
  <c r="V4427" i="3"/>
  <c r="V4418" i="3"/>
  <c r="V4409" i="3"/>
  <c r="V4400" i="3"/>
  <c r="V4391" i="3"/>
  <c r="V4382" i="3"/>
  <c r="V4373" i="3"/>
  <c r="V4364" i="3"/>
  <c r="V4355" i="3"/>
  <c r="V4346" i="3"/>
  <c r="V4337" i="3"/>
  <c r="V4328" i="3"/>
  <c r="V4319" i="3"/>
  <c r="V4310" i="3"/>
  <c r="V4301" i="3"/>
  <c r="V4292" i="3"/>
  <c r="V4283" i="3"/>
  <c r="V4274" i="3"/>
  <c r="V4265" i="3"/>
  <c r="V4256" i="3"/>
  <c r="V4247" i="3"/>
  <c r="V4238" i="3"/>
  <c r="V4229" i="3"/>
  <c r="V4220" i="3"/>
  <c r="V4211" i="3"/>
  <c r="V4202" i="3"/>
  <c r="V4193" i="3"/>
  <c r="V4184" i="3"/>
  <c r="V4175" i="3"/>
  <c r="V4166" i="3"/>
  <c r="V4157" i="3"/>
  <c r="V4148" i="3"/>
  <c r="V4139" i="3"/>
  <c r="V4130" i="3"/>
  <c r="V4121" i="3"/>
  <c r="V4112" i="3"/>
  <c r="V4103" i="3"/>
  <c r="V4094" i="3"/>
  <c r="V4085" i="3"/>
  <c r="V4076" i="3"/>
  <c r="V4067" i="3"/>
  <c r="V4058" i="3"/>
  <c r="V4049" i="3"/>
  <c r="V4040" i="3"/>
  <c r="V4031" i="3"/>
  <c r="V4022" i="3"/>
  <c r="V4013" i="3"/>
  <c r="V4004" i="3"/>
  <c r="V3995" i="3"/>
  <c r="V3986" i="3"/>
  <c r="V3977" i="3"/>
  <c r="V3968" i="3"/>
  <c r="V3959" i="3"/>
  <c r="V3950" i="3"/>
  <c r="V3941" i="3"/>
  <c r="V3932" i="3"/>
  <c r="V3923" i="3"/>
  <c r="V3914" i="3"/>
  <c r="V3908" i="3"/>
  <c r="V3902" i="3"/>
  <c r="V3896" i="3"/>
  <c r="V3890" i="3"/>
  <c r="U3885" i="3"/>
  <c r="V3880" i="3"/>
  <c r="U3876" i="3"/>
  <c r="V3871" i="3"/>
  <c r="U3867" i="3"/>
  <c r="V3862" i="3"/>
  <c r="U3858" i="3"/>
  <c r="V3853" i="3"/>
  <c r="U3849" i="3"/>
  <c r="V3844" i="3"/>
  <c r="U3840" i="3"/>
  <c r="V3835" i="3"/>
  <c r="U3831" i="3"/>
  <c r="V3826" i="3"/>
  <c r="U3822" i="3"/>
  <c r="V3817" i="3"/>
  <c r="U3813" i="3"/>
  <c r="V3808" i="3"/>
  <c r="U3804" i="3"/>
  <c r="V3799" i="3"/>
  <c r="U3795" i="3"/>
  <c r="V3790" i="3"/>
  <c r="U3786" i="3"/>
  <c r="V3781" i="3"/>
  <c r="U3777" i="3"/>
  <c r="V3772" i="3"/>
  <c r="U3768" i="3"/>
  <c r="V3763" i="3"/>
  <c r="U3759" i="3"/>
  <c r="V3754" i="3"/>
  <c r="U3750" i="3"/>
  <c r="V3745" i="3"/>
  <c r="U3741" i="3"/>
  <c r="V3736" i="3"/>
  <c r="U3732" i="3"/>
  <c r="V3727" i="3"/>
  <c r="U3723" i="3"/>
  <c r="V3718" i="3"/>
  <c r="U3714" i="3"/>
  <c r="V3709" i="3"/>
  <c r="U3705" i="3"/>
  <c r="V3700" i="3"/>
  <c r="U3696" i="3"/>
  <c r="V3691" i="3"/>
  <c r="U3687" i="3"/>
  <c r="V3682" i="3"/>
  <c r="U3678" i="3"/>
  <c r="V3673" i="3"/>
  <c r="U3669" i="3"/>
  <c r="V3664" i="3"/>
  <c r="U3660" i="3"/>
  <c r="V3655" i="3"/>
  <c r="U3651" i="3"/>
  <c r="V3646" i="3"/>
  <c r="U3642" i="3"/>
  <c r="V3637" i="3"/>
  <c r="U3633" i="3"/>
  <c r="V3628" i="3"/>
  <c r="U3624" i="3"/>
  <c r="V3619" i="3"/>
  <c r="U3615" i="3"/>
  <c r="V3610" i="3"/>
  <c r="U3606" i="3"/>
  <c r="V3601" i="3"/>
  <c r="U3597" i="3"/>
  <c r="V3592" i="3"/>
  <c r="U3588" i="3"/>
  <c r="V3583" i="3"/>
  <c r="U3579" i="3"/>
  <c r="V3574" i="3"/>
  <c r="U3570" i="3"/>
  <c r="V3565" i="3"/>
  <c r="U3561" i="3"/>
  <c r="V3556" i="3"/>
  <c r="U3552" i="3"/>
  <c r="V3547" i="3"/>
  <c r="U3543" i="3"/>
  <c r="V3538" i="3"/>
  <c r="U3534" i="3"/>
  <c r="V3529" i="3"/>
  <c r="U3525" i="3"/>
  <c r="V3520" i="3"/>
  <c r="U3516" i="3"/>
  <c r="V3511" i="3"/>
  <c r="U3507" i="3"/>
  <c r="V3502" i="3"/>
  <c r="U3498" i="3"/>
  <c r="V3493" i="3"/>
  <c r="U3489" i="3"/>
  <c r="V3484" i="3"/>
  <c r="U3480" i="3"/>
  <c r="V3475" i="3"/>
  <c r="U3471" i="3"/>
  <c r="V3466" i="3"/>
  <c r="U3462" i="3"/>
  <c r="V3457" i="3"/>
  <c r="U3453" i="3"/>
  <c r="V3448" i="3"/>
  <c r="U3444" i="3"/>
  <c r="V3439" i="3"/>
  <c r="U3435" i="3"/>
  <c r="V3430" i="3"/>
  <c r="U3426" i="3"/>
  <c r="V3421" i="3"/>
  <c r="U3417" i="3"/>
  <c r="V3412" i="3"/>
  <c r="U3408" i="3"/>
  <c r="V3403" i="3"/>
  <c r="U3399" i="3"/>
  <c r="V3395" i="3"/>
  <c r="V3391" i="3"/>
  <c r="U3388" i="3"/>
  <c r="V3384" i="3"/>
  <c r="U3381" i="3"/>
  <c r="V3377" i="3"/>
  <c r="V3373" i="3"/>
  <c r="U3370" i="3"/>
  <c r="V3366" i="3"/>
  <c r="U3363" i="3"/>
  <c r="V3359" i="3"/>
  <c r="V3355" i="3"/>
  <c r="U3352" i="3"/>
  <c r="V3348" i="3"/>
  <c r="U3345" i="3"/>
  <c r="V3341" i="3"/>
  <c r="V3337" i="3"/>
  <c r="U3334" i="3"/>
  <c r="V3330" i="3"/>
  <c r="U3327" i="3"/>
  <c r="V3323" i="3"/>
  <c r="V3319" i="3"/>
  <c r="U3316" i="3"/>
  <c r="V3312" i="3"/>
  <c r="U3309" i="3"/>
  <c r="V3305" i="3"/>
  <c r="V3301" i="3"/>
  <c r="U7513" i="3"/>
  <c r="U7315" i="3"/>
  <c r="U7153" i="3"/>
  <c r="U6991" i="3"/>
  <c r="U6829" i="3"/>
  <c r="U6688" i="3"/>
  <c r="U6580" i="3"/>
  <c r="U6472" i="3"/>
  <c r="U6364" i="3"/>
  <c r="U6256" i="3"/>
  <c r="U6148" i="3"/>
  <c r="V6077" i="3"/>
  <c r="V6023" i="3"/>
  <c r="V5969" i="3"/>
  <c r="V5915" i="3"/>
  <c r="V5870" i="3"/>
  <c r="V5840" i="3"/>
  <c r="V5813" i="3"/>
  <c r="V5786" i="3"/>
  <c r="V5759" i="3"/>
  <c r="V5732" i="3"/>
  <c r="V5705" i="3"/>
  <c r="V5678" i="3"/>
  <c r="V5651" i="3"/>
  <c r="V5624" i="3"/>
  <c r="V5597" i="3"/>
  <c r="V5570" i="3"/>
  <c r="V5543" i="3"/>
  <c r="V5516" i="3"/>
  <c r="V5489" i="3"/>
  <c r="V5462" i="3"/>
  <c r="V5435" i="3"/>
  <c r="V5408" i="3"/>
  <c r="V5381" i="3"/>
  <c r="V5354" i="3"/>
  <c r="V5327" i="3"/>
  <c r="U5305" i="3"/>
  <c r="V5291" i="3"/>
  <c r="U5278" i="3"/>
  <c r="V5264" i="3"/>
  <c r="U5251" i="3"/>
  <c r="V5237" i="3"/>
  <c r="V5226" i="3"/>
  <c r="U5217" i="3"/>
  <c r="U5208" i="3"/>
  <c r="U5199" i="3"/>
  <c r="U5190" i="3"/>
  <c r="U5181" i="3"/>
  <c r="U5172" i="3"/>
  <c r="U5163" i="3"/>
  <c r="U5154" i="3"/>
  <c r="U5145" i="3"/>
  <c r="U5136" i="3"/>
  <c r="U5127" i="3"/>
  <c r="U5118" i="3"/>
  <c r="U5109" i="3"/>
  <c r="U5100" i="3"/>
  <c r="U5091" i="3"/>
  <c r="U5082" i="3"/>
  <c r="U5073" i="3"/>
  <c r="U5064" i="3"/>
  <c r="U5055" i="3"/>
  <c r="U5046" i="3"/>
  <c r="U5037" i="3"/>
  <c r="U5028" i="3"/>
  <c r="U5019" i="3"/>
  <c r="U5010" i="3"/>
  <c r="U5001" i="3"/>
  <c r="U4992" i="3"/>
  <c r="U4983" i="3"/>
  <c r="U4974" i="3"/>
  <c r="U4965" i="3"/>
  <c r="U4956" i="3"/>
  <c r="U4947" i="3"/>
  <c r="U4938" i="3"/>
  <c r="U4929" i="3"/>
  <c r="U4920" i="3"/>
  <c r="U4911" i="3"/>
  <c r="U4902" i="3"/>
  <c r="U4893" i="3"/>
  <c r="U4884" i="3"/>
  <c r="U4875" i="3"/>
  <c r="U4866" i="3"/>
  <c r="U4857" i="3"/>
  <c r="U4848" i="3"/>
  <c r="U4839" i="3"/>
  <c r="U4830" i="3"/>
  <c r="U4821" i="3"/>
  <c r="U4812" i="3"/>
  <c r="U4803" i="3"/>
  <c r="U4794" i="3"/>
  <c r="U4785" i="3"/>
  <c r="U4776" i="3"/>
  <c r="U4767" i="3"/>
  <c r="U4758" i="3"/>
  <c r="U4749" i="3"/>
  <c r="U4740" i="3"/>
  <c r="U4731" i="3"/>
  <c r="U4722" i="3"/>
  <c r="U4713" i="3"/>
  <c r="U4704" i="3"/>
  <c r="U4695" i="3"/>
  <c r="U4686" i="3"/>
  <c r="U4677" i="3"/>
  <c r="U4668" i="3"/>
  <c r="U4659" i="3"/>
  <c r="U4650" i="3"/>
  <c r="U4641" i="3"/>
  <c r="U4632" i="3"/>
  <c r="U4623" i="3"/>
  <c r="U4614" i="3"/>
  <c r="U4605" i="3"/>
  <c r="U4596" i="3"/>
  <c r="U4587" i="3"/>
  <c r="U4578" i="3"/>
  <c r="U4569" i="3"/>
  <c r="U4560" i="3"/>
  <c r="U4551" i="3"/>
  <c r="U4542" i="3"/>
  <c r="U4533" i="3"/>
  <c r="U4524" i="3"/>
  <c r="U4515" i="3"/>
  <c r="U4506" i="3"/>
  <c r="U4497" i="3"/>
  <c r="U4488" i="3"/>
  <c r="U4479" i="3"/>
  <c r="U4470" i="3"/>
  <c r="U4461" i="3"/>
  <c r="U4452" i="3"/>
  <c r="U4443" i="3"/>
  <c r="U4434" i="3"/>
  <c r="U4425" i="3"/>
  <c r="U4416" i="3"/>
  <c r="U4407" i="3"/>
  <c r="U4398" i="3"/>
  <c r="U4389" i="3"/>
  <c r="U4380" i="3"/>
  <c r="U4371" i="3"/>
  <c r="U4362" i="3"/>
  <c r="U4353" i="3"/>
  <c r="U4344" i="3"/>
  <c r="U4335" i="3"/>
  <c r="U4326" i="3"/>
  <c r="U4317" i="3"/>
  <c r="U4308" i="3"/>
  <c r="U4299" i="3"/>
  <c r="U4290" i="3"/>
  <c r="U4281" i="3"/>
  <c r="U4272" i="3"/>
  <c r="U4263" i="3"/>
  <c r="U4254" i="3"/>
  <c r="U4245" i="3"/>
  <c r="U4236" i="3"/>
  <c r="U4227" i="3"/>
  <c r="U4218" i="3"/>
  <c r="U4209" i="3"/>
  <c r="U4200" i="3"/>
  <c r="U4191" i="3"/>
  <c r="U4182" i="3"/>
  <c r="U4173" i="3"/>
  <c r="U4164" i="3"/>
  <c r="U4155" i="3"/>
  <c r="U4146" i="3"/>
  <c r="U4137" i="3"/>
  <c r="U4128" i="3"/>
  <c r="U4119" i="3"/>
  <c r="U4110" i="3"/>
  <c r="U4101" i="3"/>
  <c r="U4092" i="3"/>
  <c r="U4083" i="3"/>
  <c r="U4074" i="3"/>
  <c r="U4065" i="3"/>
  <c r="U4056" i="3"/>
  <c r="U4047" i="3"/>
  <c r="U4038" i="3"/>
  <c r="U4029" i="3"/>
  <c r="U4020" i="3"/>
  <c r="U4011" i="3"/>
  <c r="U4002" i="3"/>
  <c r="U3993" i="3"/>
  <c r="U3984" i="3"/>
  <c r="U3975" i="3"/>
  <c r="U3966" i="3"/>
  <c r="U3957" i="3"/>
  <c r="U3948" i="3"/>
  <c r="U3939" i="3"/>
  <c r="U3930" i="3"/>
  <c r="U3921" i="3"/>
  <c r="V3913" i="3"/>
  <c r="V3907" i="3"/>
  <c r="V3901" i="3"/>
  <c r="V3895" i="3"/>
  <c r="V3889" i="3"/>
  <c r="V3884" i="3"/>
  <c r="V3879" i="3"/>
  <c r="V3875" i="3"/>
  <c r="V3870" i="3"/>
  <c r="V3866" i="3"/>
  <c r="V3861" i="3"/>
  <c r="V3857" i="3"/>
  <c r="V3852" i="3"/>
  <c r="V3848" i="3"/>
  <c r="V3843" i="3"/>
  <c r="V3839" i="3"/>
  <c r="V3834" i="3"/>
  <c r="V3830" i="3"/>
  <c r="V3825" i="3"/>
  <c r="V3821" i="3"/>
  <c r="V3816" i="3"/>
  <c r="V3812" i="3"/>
  <c r="V3807" i="3"/>
  <c r="V3803" i="3"/>
  <c r="V3798" i="3"/>
  <c r="V3794" i="3"/>
  <c r="V3789" i="3"/>
  <c r="V3785" i="3"/>
  <c r="V3780" i="3"/>
  <c r="V3776" i="3"/>
  <c r="V3771" i="3"/>
  <c r="V3767" i="3"/>
  <c r="V3762" i="3"/>
  <c r="V3758" i="3"/>
  <c r="V3753" i="3"/>
  <c r="V3749" i="3"/>
  <c r="V3744" i="3"/>
  <c r="V3740" i="3"/>
  <c r="V3735" i="3"/>
  <c r="V3731" i="3"/>
  <c r="V3726" i="3"/>
  <c r="V3722" i="3"/>
  <c r="V3717" i="3"/>
  <c r="V3713" i="3"/>
  <c r="V3708" i="3"/>
  <c r="V3704" i="3"/>
  <c r="V3699" i="3"/>
  <c r="V3695" i="3"/>
  <c r="V3690" i="3"/>
  <c r="V3686" i="3"/>
  <c r="V3681" i="3"/>
  <c r="V3677" i="3"/>
  <c r="V3672" i="3"/>
  <c r="V3668" i="3"/>
  <c r="V3663" i="3"/>
  <c r="V3659" i="3"/>
  <c r="V3654" i="3"/>
  <c r="V3650" i="3"/>
  <c r="V3645" i="3"/>
  <c r="V3641" i="3"/>
  <c r="V3636" i="3"/>
  <c r="V3632" i="3"/>
  <c r="V3627" i="3"/>
  <c r="V3623" i="3"/>
  <c r="V3618" i="3"/>
  <c r="V3614" i="3"/>
  <c r="V3609" i="3"/>
  <c r="V3605" i="3"/>
  <c r="V3600" i="3"/>
  <c r="V3596" i="3"/>
  <c r="V3591" i="3"/>
  <c r="V3587" i="3"/>
  <c r="V3582" i="3"/>
  <c r="V3578" i="3"/>
  <c r="V3573" i="3"/>
  <c r="V3569" i="3"/>
  <c r="V3564" i="3"/>
  <c r="V3560" i="3"/>
  <c r="V3555" i="3"/>
  <c r="V3551" i="3"/>
  <c r="V3546" i="3"/>
  <c r="V3542" i="3"/>
  <c r="V3537" i="3"/>
  <c r="V3533" i="3"/>
  <c r="V3528" i="3"/>
  <c r="V3524" i="3"/>
  <c r="V3519" i="3"/>
  <c r="V3515" i="3"/>
  <c r="V3510" i="3"/>
  <c r="V3506" i="3"/>
  <c r="V3501" i="3"/>
  <c r="V3497" i="3"/>
  <c r="V3492" i="3"/>
  <c r="V3488" i="3"/>
  <c r="V3483" i="3"/>
  <c r="V3479" i="3"/>
  <c r="V3474" i="3"/>
  <c r="V3470" i="3"/>
  <c r="V3465" i="3"/>
  <c r="V3461" i="3"/>
  <c r="V3456" i="3"/>
  <c r="V3452" i="3"/>
  <c r="V3447" i="3"/>
  <c r="V3443" i="3"/>
  <c r="V3438" i="3"/>
  <c r="V3434" i="3"/>
  <c r="V3429" i="3"/>
  <c r="V3425" i="3"/>
  <c r="V3420" i="3"/>
  <c r="V3416" i="3"/>
  <c r="V3411" i="3"/>
  <c r="V3407" i="3"/>
  <c r="V3402" i="3"/>
  <c r="V3398" i="3"/>
  <c r="V3394" i="3"/>
  <c r="U3391" i="3"/>
  <c r="V3387" i="3"/>
  <c r="U3384" i="3"/>
  <c r="V3380" i="3"/>
  <c r="V3376" i="3"/>
  <c r="U3373" i="3"/>
  <c r="V3369" i="3"/>
  <c r="U3366" i="3"/>
  <c r="V3362" i="3"/>
  <c r="V3358" i="3"/>
  <c r="U3355" i="3"/>
  <c r="V3351" i="3"/>
  <c r="U3348" i="3"/>
  <c r="V3344" i="3"/>
  <c r="V3340" i="3"/>
  <c r="U3337" i="3"/>
  <c r="V3333" i="3"/>
  <c r="U3330" i="3"/>
  <c r="V3326" i="3"/>
  <c r="V3322" i="3"/>
  <c r="U3319" i="3"/>
  <c r="V3315" i="3"/>
  <c r="U3312" i="3"/>
  <c r="V3308" i="3"/>
  <c r="V3304" i="3"/>
  <c r="U3301" i="3"/>
  <c r="V3297" i="3"/>
  <c r="U3294" i="3"/>
  <c r="V3290" i="3"/>
  <c r="V3286" i="3"/>
  <c r="U3283" i="3"/>
  <c r="V3279" i="3"/>
  <c r="U3276" i="3"/>
  <c r="V3272" i="3"/>
  <c r="V3268" i="3"/>
  <c r="U3265" i="3"/>
  <c r="V3261" i="3"/>
  <c r="U3258" i="3"/>
  <c r="V3254" i="3"/>
  <c r="V3250" i="3"/>
  <c r="U3247" i="3"/>
  <c r="V3243" i="3"/>
  <c r="U3240" i="3"/>
  <c r="V3236" i="3"/>
  <c r="V3232" i="3"/>
  <c r="U3229" i="3"/>
  <c r="V3225" i="3"/>
  <c r="U3222" i="3"/>
  <c r="V3218" i="3"/>
  <c r="V3214" i="3"/>
  <c r="U3211" i="3"/>
  <c r="V3207" i="3"/>
  <c r="U3204" i="3"/>
  <c r="V3200" i="3"/>
  <c r="V3196" i="3"/>
  <c r="U3193" i="3"/>
  <c r="V3189" i="3"/>
  <c r="U3186" i="3"/>
  <c r="V3182" i="3"/>
  <c r="V3178" i="3"/>
  <c r="U3175" i="3"/>
  <c r="V3171" i="3"/>
  <c r="U3168" i="3"/>
  <c r="V3164" i="3"/>
  <c r="V3160" i="3"/>
  <c r="U3157" i="3"/>
  <c r="V3153" i="3"/>
  <c r="U3150" i="3"/>
  <c r="V3146" i="3"/>
  <c r="V3142" i="3"/>
  <c r="U3139" i="3"/>
  <c r="V3135" i="3"/>
  <c r="U3132" i="3"/>
  <c r="V3128" i="3"/>
  <c r="V3124" i="3"/>
  <c r="U3121" i="3"/>
  <c r="V3117" i="3"/>
  <c r="U3114" i="3"/>
  <c r="V3110" i="3"/>
  <c r="V3106" i="3"/>
  <c r="U3103" i="3"/>
  <c r="V3099" i="3"/>
  <c r="U3096" i="3"/>
  <c r="V3092" i="3"/>
  <c r="V3088" i="3"/>
  <c r="U3085" i="3"/>
  <c r="V3081" i="3"/>
  <c r="U3078" i="3"/>
  <c r="V3074" i="3"/>
  <c r="V3070" i="3"/>
  <c r="U3067" i="3"/>
  <c r="V3063" i="3"/>
  <c r="U3060" i="3"/>
  <c r="V3056" i="3"/>
  <c r="V3052" i="3"/>
  <c r="U3049" i="3"/>
  <c r="V3045" i="3"/>
  <c r="U3042" i="3"/>
  <c r="V3038" i="3"/>
  <c r="V3034" i="3"/>
  <c r="U3031" i="3"/>
  <c r="V3027" i="3"/>
  <c r="U3024" i="3"/>
  <c r="V3020" i="3"/>
  <c r="V3016" i="3"/>
  <c r="U3013" i="3"/>
  <c r="V3009" i="3"/>
  <c r="U3006" i="3"/>
  <c r="V3002" i="3"/>
  <c r="V2998" i="3"/>
  <c r="U2995" i="3"/>
  <c r="V2991" i="3"/>
  <c r="U2988" i="3"/>
  <c r="V2984" i="3"/>
  <c r="V2980" i="3"/>
  <c r="U2977" i="3"/>
  <c r="V2973" i="3"/>
  <c r="U2970" i="3"/>
  <c r="V2966" i="3"/>
  <c r="V2962" i="3"/>
  <c r="U2959" i="3"/>
  <c r="V2955" i="3"/>
  <c r="U2952" i="3"/>
  <c r="V2948" i="3"/>
  <c r="V2944" i="3"/>
  <c r="U2941" i="3"/>
  <c r="V2937" i="3"/>
  <c r="U2934" i="3"/>
  <c r="V2930" i="3"/>
  <c r="V2926" i="3"/>
  <c r="U2923" i="3"/>
  <c r="V2919" i="3"/>
  <c r="U2916" i="3"/>
  <c r="V2912" i="3"/>
  <c r="V2908" i="3"/>
  <c r="U2905" i="3"/>
  <c r="V2901" i="3"/>
  <c r="U2898" i="3"/>
  <c r="V2894" i="3"/>
  <c r="V2890" i="3"/>
  <c r="U2887" i="3"/>
  <c r="V2883" i="3"/>
  <c r="U2880" i="3"/>
  <c r="V2876" i="3"/>
  <c r="V2872" i="3"/>
  <c r="U2869" i="3"/>
  <c r="V2865" i="3"/>
  <c r="U2862" i="3"/>
  <c r="V2858" i="3"/>
  <c r="V2854" i="3"/>
  <c r="U2851" i="3"/>
  <c r="V2847" i="3"/>
  <c r="U2844" i="3"/>
  <c r="V2840" i="3"/>
  <c r="V2836" i="3"/>
  <c r="U2833" i="3"/>
  <c r="V2829" i="3"/>
  <c r="U2826" i="3"/>
  <c r="V2822" i="3"/>
  <c r="V2818" i="3"/>
  <c r="U2815" i="3"/>
  <c r="V2811" i="3"/>
  <c r="U2808" i="3"/>
  <c r="V2804" i="3"/>
  <c r="V2800" i="3"/>
  <c r="U2797" i="3"/>
  <c r="V2793" i="3"/>
  <c r="U2790" i="3"/>
  <c r="V2786" i="3"/>
  <c r="V2782" i="3"/>
  <c r="U2779" i="3"/>
  <c r="V2775" i="3"/>
  <c r="U2772" i="3"/>
  <c r="V2768" i="3"/>
  <c r="V2764" i="3"/>
  <c r="U2761" i="3"/>
  <c r="V2757" i="3"/>
  <c r="U2754" i="3"/>
  <c r="V2750" i="3"/>
  <c r="V2746" i="3"/>
  <c r="U2743" i="3"/>
  <c r="V2739" i="3"/>
  <c r="U2736" i="3"/>
  <c r="V2732" i="3"/>
  <c r="V2728" i="3"/>
  <c r="U2725" i="3"/>
  <c r="V2721" i="3"/>
  <c r="U2718" i="3"/>
  <c r="V2714" i="3"/>
  <c r="V2710" i="3"/>
  <c r="U2707" i="3"/>
  <c r="V2703" i="3"/>
  <c r="U2700" i="3"/>
  <c r="V2696" i="3"/>
  <c r="V2692" i="3"/>
  <c r="U2689" i="3"/>
  <c r="V2685" i="3"/>
  <c r="U2682" i="3"/>
  <c r="V2678" i="3"/>
  <c r="V2674" i="3"/>
  <c r="U2671" i="3"/>
  <c r="V2667" i="3"/>
  <c r="U2664" i="3"/>
  <c r="V2660" i="3"/>
  <c r="V2656" i="3"/>
  <c r="U2653" i="3"/>
  <c r="V2649" i="3"/>
  <c r="U2646" i="3"/>
  <c r="V2642" i="3"/>
  <c r="V2638" i="3"/>
  <c r="U2635" i="3"/>
  <c r="V2631" i="3"/>
  <c r="U2628" i="3"/>
  <c r="V2624" i="3"/>
  <c r="V2620" i="3"/>
  <c r="U2617" i="3"/>
  <c r="V2613" i="3"/>
  <c r="U2610" i="3"/>
  <c r="V2606" i="3"/>
  <c r="V2602" i="3"/>
  <c r="U2599" i="3"/>
  <c r="V2595" i="3"/>
  <c r="U2592" i="3"/>
  <c r="V2588" i="3"/>
  <c r="V2584" i="3"/>
  <c r="U2581" i="3"/>
  <c r="V2577" i="3"/>
  <c r="U2574" i="3"/>
  <c r="V2570" i="3"/>
  <c r="V2566" i="3"/>
  <c r="U2563" i="3"/>
  <c r="V2559" i="3"/>
  <c r="U2556" i="3"/>
  <c r="V2552" i="3"/>
  <c r="V2548" i="3"/>
  <c r="U2545" i="3"/>
  <c r="V2541" i="3"/>
  <c r="U2538" i="3"/>
  <c r="V2534" i="3"/>
  <c r="V2530" i="3"/>
  <c r="U2527" i="3"/>
  <c r="V2523" i="3"/>
  <c r="U2520" i="3"/>
  <c r="V2516" i="3"/>
  <c r="V2512" i="3"/>
  <c r="U2509" i="3"/>
  <c r="V2505" i="3"/>
  <c r="U2502" i="3"/>
  <c r="V2498" i="3"/>
  <c r="V2494" i="3"/>
  <c r="U2491" i="3"/>
  <c r="V2487" i="3"/>
  <c r="U2484" i="3"/>
  <c r="V2480" i="3"/>
  <c r="V2476" i="3"/>
  <c r="U2473" i="3"/>
  <c r="V2469" i="3"/>
  <c r="U2466" i="3"/>
  <c r="V2462" i="3"/>
  <c r="V2458" i="3"/>
  <c r="U2455" i="3"/>
  <c r="V2451" i="3"/>
  <c r="U2448" i="3"/>
  <c r="V2444" i="3"/>
  <c r="V2440" i="3"/>
  <c r="U2437" i="3"/>
  <c r="V2433" i="3"/>
  <c r="U2430" i="3"/>
  <c r="V2426" i="3"/>
  <c r="V2422" i="3"/>
  <c r="U2419" i="3"/>
  <c r="V2415" i="3"/>
  <c r="U2412" i="3"/>
  <c r="V2408" i="3"/>
  <c r="V2404" i="3"/>
  <c r="U2401" i="3"/>
  <c r="V2397" i="3"/>
  <c r="U2394" i="3"/>
  <c r="V2390" i="3"/>
  <c r="V2386" i="3"/>
  <c r="U2383" i="3"/>
  <c r="V2379" i="3"/>
  <c r="U2376" i="3"/>
  <c r="V2372" i="3"/>
  <c r="V2368" i="3"/>
  <c r="U2365" i="3"/>
  <c r="V2361" i="3"/>
  <c r="U2358" i="3"/>
  <c r="V2354" i="3"/>
  <c r="V2350" i="3"/>
  <c r="U2347" i="3"/>
  <c r="V2343" i="3"/>
  <c r="U2340" i="3"/>
  <c r="V2336" i="3"/>
  <c r="V2332" i="3"/>
  <c r="U2329" i="3"/>
  <c r="V2325" i="3"/>
  <c r="U2322" i="3"/>
  <c r="V2318" i="3"/>
  <c r="V2314" i="3"/>
  <c r="U2311" i="3"/>
  <c r="V2307" i="3"/>
  <c r="U2304" i="3"/>
  <c r="V2300" i="3"/>
  <c r="V2296" i="3"/>
  <c r="U2293" i="3"/>
  <c r="V2289" i="3"/>
  <c r="U2286" i="3"/>
  <c r="V2282" i="3"/>
  <c r="V2278" i="3"/>
  <c r="U2275" i="3"/>
  <c r="V2271" i="3"/>
  <c r="U2268" i="3"/>
  <c r="V2264" i="3"/>
  <c r="V2260" i="3"/>
  <c r="U2257" i="3"/>
  <c r="U2254" i="3"/>
  <c r="U2251" i="3"/>
  <c r="U2248" i="3"/>
  <c r="U2245" i="3"/>
  <c r="U2242" i="3"/>
  <c r="U2239" i="3"/>
  <c r="U2236" i="3"/>
  <c r="U2233" i="3"/>
  <c r="U2230" i="3"/>
  <c r="U2227" i="3"/>
  <c r="U2224" i="3"/>
  <c r="U2221" i="3"/>
  <c r="U2218" i="3"/>
  <c r="U2215" i="3"/>
  <c r="U2212" i="3"/>
  <c r="U2209" i="3"/>
  <c r="U2206" i="3"/>
  <c r="U2203" i="3"/>
  <c r="U2200" i="3"/>
  <c r="U2197" i="3"/>
  <c r="U2194" i="3"/>
  <c r="U2191" i="3"/>
  <c r="U2188" i="3"/>
  <c r="U2185" i="3"/>
  <c r="U2182" i="3"/>
  <c r="U2179" i="3"/>
  <c r="U2176" i="3"/>
  <c r="U2173" i="3"/>
  <c r="U2170" i="3"/>
  <c r="U2167" i="3"/>
  <c r="U2164" i="3"/>
  <c r="U2161" i="3"/>
  <c r="U2158" i="3"/>
  <c r="U2155" i="3"/>
  <c r="U2152" i="3"/>
  <c r="U2149" i="3"/>
  <c r="U2146" i="3"/>
  <c r="U2143" i="3"/>
  <c r="U2140" i="3"/>
  <c r="U2137" i="3"/>
  <c r="U2134" i="3"/>
  <c r="U2131" i="3"/>
  <c r="U2128" i="3"/>
  <c r="U2125" i="3"/>
  <c r="U2122" i="3"/>
  <c r="U2119" i="3"/>
  <c r="U2116" i="3"/>
  <c r="U2113" i="3"/>
  <c r="U2110" i="3"/>
  <c r="U2107" i="3"/>
  <c r="U2104" i="3"/>
  <c r="U2101" i="3"/>
  <c r="U2098" i="3"/>
  <c r="U2095" i="3"/>
  <c r="U2092" i="3"/>
  <c r="U2089" i="3"/>
  <c r="U2086" i="3"/>
  <c r="U2083" i="3"/>
  <c r="U2080" i="3"/>
  <c r="U2077" i="3"/>
  <c r="U2074" i="3"/>
  <c r="U2071" i="3"/>
  <c r="U2068" i="3"/>
  <c r="U7477" i="3"/>
  <c r="U7288" i="3"/>
  <c r="U7126" i="3"/>
  <c r="U6964" i="3"/>
  <c r="U6802" i="3"/>
  <c r="U6670" i="3"/>
  <c r="U6562" i="3"/>
  <c r="U6454" i="3"/>
  <c r="U6346" i="3"/>
  <c r="U6238" i="3"/>
  <c r="U6130" i="3"/>
  <c r="V6068" i="3"/>
  <c r="V6014" i="3"/>
  <c r="V5960" i="3"/>
  <c r="V5906" i="3"/>
  <c r="V5864" i="3"/>
  <c r="U5836" i="3"/>
  <c r="U5809" i="3"/>
  <c r="U5782" i="3"/>
  <c r="U5755" i="3"/>
  <c r="U5728" i="3"/>
  <c r="U5701" i="3"/>
  <c r="U5674" i="3"/>
  <c r="U5647" i="3"/>
  <c r="U5620" i="3"/>
  <c r="U5593" i="3"/>
  <c r="U5566" i="3"/>
  <c r="U5539" i="3"/>
  <c r="U5512" i="3"/>
  <c r="U5485" i="3"/>
  <c r="U5458" i="3"/>
  <c r="U5431" i="3"/>
  <c r="U5404" i="3"/>
  <c r="U5377" i="3"/>
  <c r="U5350" i="3"/>
  <c r="U5323" i="3"/>
  <c r="U5304" i="3"/>
  <c r="U5291" i="3"/>
  <c r="U5277" i="3"/>
  <c r="U5264" i="3"/>
  <c r="U5250" i="3"/>
  <c r="U5237" i="3"/>
  <c r="U5226" i="3"/>
  <c r="V5216" i="3"/>
  <c r="V5207" i="3"/>
  <c r="V5198" i="3"/>
  <c r="V5189" i="3"/>
  <c r="V5180" i="3"/>
  <c r="V5171" i="3"/>
  <c r="V5162" i="3"/>
  <c r="V5153" i="3"/>
  <c r="V5144" i="3"/>
  <c r="V5135" i="3"/>
  <c r="V5126" i="3"/>
  <c r="V5117" i="3"/>
  <c r="V5108" i="3"/>
  <c r="V5099" i="3"/>
  <c r="V5090" i="3"/>
  <c r="V5081" i="3"/>
  <c r="V5072" i="3"/>
  <c r="V5063" i="3"/>
  <c r="V5054" i="3"/>
  <c r="V5045" i="3"/>
  <c r="V5036" i="3"/>
  <c r="V5027" i="3"/>
  <c r="V5018" i="3"/>
  <c r="V5009" i="3"/>
  <c r="V5000" i="3"/>
  <c r="V4991" i="3"/>
  <c r="V4982" i="3"/>
  <c r="V4973" i="3"/>
  <c r="V4964" i="3"/>
  <c r="V4955" i="3"/>
  <c r="V4946" i="3"/>
  <c r="V4937" i="3"/>
  <c r="V4928" i="3"/>
  <c r="V4919" i="3"/>
  <c r="V4910" i="3"/>
  <c r="V4901" i="3"/>
  <c r="V4892" i="3"/>
  <c r="V4883" i="3"/>
  <c r="V4874" i="3"/>
  <c r="V4865" i="3"/>
  <c r="V4856" i="3"/>
  <c r="V4847" i="3"/>
  <c r="V4838" i="3"/>
  <c r="V4829" i="3"/>
  <c r="V4820" i="3"/>
  <c r="V4811" i="3"/>
  <c r="V4802" i="3"/>
  <c r="V4793" i="3"/>
  <c r="V4784" i="3"/>
  <c r="V4775" i="3"/>
  <c r="V4766" i="3"/>
  <c r="V4757" i="3"/>
  <c r="V4748" i="3"/>
  <c r="V4739" i="3"/>
  <c r="V4730" i="3"/>
  <c r="V4721" i="3"/>
  <c r="V4712" i="3"/>
  <c r="V4703" i="3"/>
  <c r="V4694" i="3"/>
  <c r="V4685" i="3"/>
  <c r="V4676" i="3"/>
  <c r="V4667" i="3"/>
  <c r="V4658" i="3"/>
  <c r="V4649" i="3"/>
  <c r="V4640" i="3"/>
  <c r="V4631" i="3"/>
  <c r="V4622" i="3"/>
  <c r="V4613" i="3"/>
  <c r="V4604" i="3"/>
  <c r="V4595" i="3"/>
  <c r="V4586" i="3"/>
  <c r="V4577" i="3"/>
  <c r="V4568" i="3"/>
  <c r="V4559" i="3"/>
  <c r="V4550" i="3"/>
  <c r="V4541" i="3"/>
  <c r="V4532" i="3"/>
  <c r="V4523" i="3"/>
  <c r="V4514" i="3"/>
  <c r="V4505" i="3"/>
  <c r="V4496" i="3"/>
  <c r="V4487" i="3"/>
  <c r="V4478" i="3"/>
  <c r="V4469" i="3"/>
  <c r="V4460" i="3"/>
  <c r="V4451" i="3"/>
  <c r="V4442" i="3"/>
  <c r="V4433" i="3"/>
  <c r="V4424" i="3"/>
  <c r="V4415" i="3"/>
  <c r="V4406" i="3"/>
  <c r="V4397" i="3"/>
  <c r="V4388" i="3"/>
  <c r="V4379" i="3"/>
  <c r="V4370" i="3"/>
  <c r="V4361" i="3"/>
  <c r="V4352" i="3"/>
  <c r="V4343" i="3"/>
  <c r="V4334" i="3"/>
  <c r="V4325" i="3"/>
  <c r="V4316" i="3"/>
  <c r="V4307" i="3"/>
  <c r="V4298" i="3"/>
  <c r="V4289" i="3"/>
  <c r="V4280" i="3"/>
  <c r="V4271" i="3"/>
  <c r="V4262" i="3"/>
  <c r="V4253" i="3"/>
  <c r="V4244" i="3"/>
  <c r="V4235" i="3"/>
  <c r="V4226" i="3"/>
  <c r="V4217" i="3"/>
  <c r="V4208" i="3"/>
  <c r="V4199" i="3"/>
  <c r="V4190" i="3"/>
  <c r="V4181" i="3"/>
  <c r="V4172" i="3"/>
  <c r="V4163" i="3"/>
  <c r="V4154" i="3"/>
  <c r="V4145" i="3"/>
  <c r="V4136" i="3"/>
  <c r="V4127" i="3"/>
  <c r="V4118" i="3"/>
  <c r="V4109" i="3"/>
  <c r="V4100" i="3"/>
  <c r="V4091" i="3"/>
  <c r="V4082" i="3"/>
  <c r="V4073" i="3"/>
  <c r="V4064" i="3"/>
  <c r="V4055" i="3"/>
  <c r="V4046" i="3"/>
  <c r="V4037" i="3"/>
  <c r="V4028" i="3"/>
  <c r="V4019" i="3"/>
  <c r="V4010" i="3"/>
  <c r="V4001" i="3"/>
  <c r="V3992" i="3"/>
  <c r="V3983" i="3"/>
  <c r="V3974" i="3"/>
  <c r="V3965" i="3"/>
  <c r="V3956" i="3"/>
  <c r="V3947" i="3"/>
  <c r="V3938" i="3"/>
  <c r="V3929" i="3"/>
  <c r="V3920" i="3"/>
  <c r="U3912" i="3"/>
  <c r="U3906" i="3"/>
  <c r="U3900" i="3"/>
  <c r="U3894" i="3"/>
  <c r="U3888" i="3"/>
  <c r="V3883" i="3"/>
  <c r="U3879" i="3"/>
  <c r="V3874" i="3"/>
  <c r="U3870" i="3"/>
  <c r="V3865" i="3"/>
  <c r="U3861" i="3"/>
  <c r="V3856" i="3"/>
  <c r="U3852" i="3"/>
  <c r="V3847" i="3"/>
  <c r="U3843" i="3"/>
  <c r="V3838" i="3"/>
  <c r="U3834" i="3"/>
  <c r="V3829" i="3"/>
  <c r="U3825" i="3"/>
  <c r="V3820" i="3"/>
  <c r="U3816" i="3"/>
  <c r="V3811" i="3"/>
  <c r="U3807" i="3"/>
  <c r="V3802" i="3"/>
  <c r="U3798" i="3"/>
  <c r="V3793" i="3"/>
  <c r="U3789" i="3"/>
  <c r="V3784" i="3"/>
  <c r="U3780" i="3"/>
  <c r="V3775" i="3"/>
  <c r="U3771" i="3"/>
  <c r="V3766" i="3"/>
  <c r="U3762" i="3"/>
  <c r="V3757" i="3"/>
  <c r="U3753" i="3"/>
  <c r="V3748" i="3"/>
  <c r="U3744" i="3"/>
  <c r="V3739" i="3"/>
  <c r="U3735" i="3"/>
  <c r="V3730" i="3"/>
  <c r="U3726" i="3"/>
  <c r="V3721" i="3"/>
  <c r="U3717" i="3"/>
  <c r="V3712" i="3"/>
  <c r="U3708" i="3"/>
  <c r="V3703" i="3"/>
  <c r="U3699" i="3"/>
  <c r="V3694" i="3"/>
  <c r="U3690" i="3"/>
  <c r="V3685" i="3"/>
  <c r="U3681" i="3"/>
  <c r="V3676" i="3"/>
  <c r="U3672" i="3"/>
  <c r="V3667" i="3"/>
  <c r="U3663" i="3"/>
  <c r="V3658" i="3"/>
  <c r="U3654" i="3"/>
  <c r="V3649" i="3"/>
  <c r="U3645" i="3"/>
  <c r="V3640" i="3"/>
  <c r="U3636" i="3"/>
  <c r="V3631" i="3"/>
  <c r="U3627" i="3"/>
  <c r="V3622" i="3"/>
  <c r="U3618" i="3"/>
  <c r="V3613" i="3"/>
  <c r="U3609" i="3"/>
  <c r="V3604" i="3"/>
  <c r="U3600" i="3"/>
  <c r="V3595" i="3"/>
  <c r="U3591" i="3"/>
  <c r="V3586" i="3"/>
  <c r="U3582" i="3"/>
  <c r="V3577" i="3"/>
  <c r="U3573" i="3"/>
  <c r="V3568" i="3"/>
  <c r="U3564" i="3"/>
  <c r="V3559" i="3"/>
  <c r="U3555" i="3"/>
  <c r="V3550" i="3"/>
  <c r="U3546" i="3"/>
  <c r="V3541" i="3"/>
  <c r="U3537" i="3"/>
  <c r="V3532" i="3"/>
  <c r="U3528" i="3"/>
  <c r="V3523" i="3"/>
  <c r="U3519" i="3"/>
  <c r="V3514" i="3"/>
  <c r="U3510" i="3"/>
  <c r="V3505" i="3"/>
  <c r="U3501" i="3"/>
  <c r="V3496" i="3"/>
  <c r="U3492" i="3"/>
  <c r="V3487" i="3"/>
  <c r="U3483" i="3"/>
  <c r="V3478" i="3"/>
  <c r="U3474" i="3"/>
  <c r="V3469" i="3"/>
  <c r="U3465" i="3"/>
  <c r="V3460" i="3"/>
  <c r="U3456" i="3"/>
  <c r="V3451" i="3"/>
  <c r="U3447" i="3"/>
  <c r="V3442" i="3"/>
  <c r="U3438" i="3"/>
  <c r="V3433" i="3"/>
  <c r="U3429" i="3"/>
  <c r="V3424" i="3"/>
  <c r="U3420" i="3"/>
  <c r="V3415" i="3"/>
  <c r="U3411" i="3"/>
  <c r="V3406" i="3"/>
  <c r="U3402" i="3"/>
  <c r="V3397" i="3"/>
  <c r="U3394" i="3"/>
  <c r="V3390" i="3"/>
  <c r="U3387" i="3"/>
  <c r="V3383" i="3"/>
  <c r="V3379" i="3"/>
  <c r="U3376" i="3"/>
  <c r="V3372" i="3"/>
  <c r="U3369" i="3"/>
  <c r="V3365" i="3"/>
  <c r="V3361" i="3"/>
  <c r="U3358" i="3"/>
  <c r="V3354" i="3"/>
  <c r="U3351" i="3"/>
  <c r="V3347" i="3"/>
  <c r="V3343" i="3"/>
  <c r="U3340" i="3"/>
  <c r="V3336" i="3"/>
  <c r="U3333" i="3"/>
  <c r="V3329" i="3"/>
  <c r="V3325" i="3"/>
  <c r="U3322" i="3"/>
  <c r="V3318" i="3"/>
  <c r="U3315" i="3"/>
  <c r="V3311" i="3"/>
  <c r="V3307" i="3"/>
  <c r="U3304" i="3"/>
  <c r="V3300" i="3"/>
  <c r="U3297" i="3"/>
  <c r="V3293" i="3"/>
  <c r="V3289" i="3"/>
  <c r="U3286" i="3"/>
  <c r="V3282" i="3"/>
  <c r="U3279" i="3"/>
  <c r="V3275" i="3"/>
  <c r="V3271" i="3"/>
  <c r="U3268" i="3"/>
  <c r="V3264" i="3"/>
  <c r="U3261" i="3"/>
  <c r="V3257" i="3"/>
  <c r="V3253" i="3"/>
  <c r="U3250" i="3"/>
  <c r="V3246" i="3"/>
  <c r="U3243" i="3"/>
  <c r="V3239" i="3"/>
  <c r="V3235" i="3"/>
  <c r="U3232" i="3"/>
  <c r="V3228" i="3"/>
  <c r="U3225" i="3"/>
  <c r="V3221" i="3"/>
  <c r="V3217" i="3"/>
  <c r="U3214" i="3"/>
  <c r="V3210" i="3"/>
  <c r="U3207" i="3"/>
  <c r="V3203" i="3"/>
  <c r="V3199" i="3"/>
  <c r="U3196" i="3"/>
  <c r="V3192" i="3"/>
  <c r="U3189" i="3"/>
  <c r="V3185" i="3"/>
  <c r="V3181" i="3"/>
  <c r="U3178" i="3"/>
  <c r="V3174" i="3"/>
  <c r="U3171" i="3"/>
  <c r="V3167" i="3"/>
  <c r="V3163" i="3"/>
  <c r="U3160" i="3"/>
  <c r="V3156" i="3"/>
  <c r="U3153" i="3"/>
  <c r="V3149" i="3"/>
  <c r="V3145" i="3"/>
  <c r="U3142" i="3"/>
  <c r="V3138" i="3"/>
  <c r="U3135" i="3"/>
  <c r="V3131" i="3"/>
  <c r="V3127" i="3"/>
  <c r="U3124" i="3"/>
  <c r="V3120" i="3"/>
  <c r="U3117" i="3"/>
  <c r="V3113" i="3"/>
  <c r="V3109" i="3"/>
  <c r="U3106" i="3"/>
  <c r="V3102" i="3"/>
  <c r="U3099" i="3"/>
  <c r="V3095" i="3"/>
  <c r="V3091" i="3"/>
  <c r="U3088" i="3"/>
  <c r="V3084" i="3"/>
  <c r="U3081" i="3"/>
  <c r="V3077" i="3"/>
  <c r="V3073" i="3"/>
  <c r="U3070" i="3"/>
  <c r="V3066" i="3"/>
  <c r="U3063" i="3"/>
  <c r="V3059" i="3"/>
  <c r="V3055" i="3"/>
  <c r="U3052" i="3"/>
  <c r="V3048" i="3"/>
  <c r="U3045" i="3"/>
  <c r="V3041" i="3"/>
  <c r="V3037" i="3"/>
  <c r="U3034" i="3"/>
  <c r="V3030" i="3"/>
  <c r="U3027" i="3"/>
  <c r="V3023" i="3"/>
  <c r="V3019" i="3"/>
  <c r="U3016" i="3"/>
  <c r="V3012" i="3"/>
  <c r="U3009" i="3"/>
  <c r="V3005" i="3"/>
  <c r="V3001" i="3"/>
  <c r="U2998" i="3"/>
  <c r="V2994" i="3"/>
  <c r="U2991" i="3"/>
  <c r="V2987" i="3"/>
  <c r="V2983" i="3"/>
  <c r="U2980" i="3"/>
  <c r="V2976" i="3"/>
  <c r="U2973" i="3"/>
  <c r="V2969" i="3"/>
  <c r="V2965" i="3"/>
  <c r="U2962" i="3"/>
  <c r="V2958" i="3"/>
  <c r="U2955" i="3"/>
  <c r="V2951" i="3"/>
  <c r="V2947" i="3"/>
  <c r="U2944" i="3"/>
  <c r="V2940" i="3"/>
  <c r="U2937" i="3"/>
  <c r="V2933" i="3"/>
  <c r="V2929" i="3"/>
  <c r="U2926" i="3"/>
  <c r="V2922" i="3"/>
  <c r="U2919" i="3"/>
  <c r="V2915" i="3"/>
  <c r="V2911" i="3"/>
  <c r="U2908" i="3"/>
  <c r="V2904" i="3"/>
  <c r="U2901" i="3"/>
  <c r="V2897" i="3"/>
  <c r="V2893" i="3"/>
  <c r="U2890" i="3"/>
  <c r="V2886" i="3"/>
  <c r="U2883" i="3"/>
  <c r="V2879" i="3"/>
  <c r="V2875" i="3"/>
  <c r="U2872" i="3"/>
  <c r="V2868" i="3"/>
  <c r="U2865" i="3"/>
  <c r="V2861" i="3"/>
  <c r="V2857" i="3"/>
  <c r="U2854" i="3"/>
  <c r="V2850" i="3"/>
  <c r="U2847" i="3"/>
  <c r="V2843" i="3"/>
  <c r="V2839" i="3"/>
  <c r="U2836" i="3"/>
  <c r="V2832" i="3"/>
  <c r="U2829" i="3"/>
  <c r="V2825" i="3"/>
  <c r="V2821" i="3"/>
  <c r="U2818" i="3"/>
  <c r="V2814" i="3"/>
  <c r="U2811" i="3"/>
  <c r="V2807" i="3"/>
  <c r="V2803" i="3"/>
  <c r="U2800" i="3"/>
  <c r="V2796" i="3"/>
  <c r="U2793" i="3"/>
  <c r="V2789" i="3"/>
  <c r="V2785" i="3"/>
  <c r="U2782" i="3"/>
  <c r="V2778" i="3"/>
  <c r="U2775" i="3"/>
  <c r="V2771" i="3"/>
  <c r="V2767" i="3"/>
  <c r="U2764" i="3"/>
  <c r="V2760" i="3"/>
  <c r="U2757" i="3"/>
  <c r="V2753" i="3"/>
  <c r="V2749" i="3"/>
  <c r="U2746" i="3"/>
  <c r="V2742" i="3"/>
  <c r="U2739" i="3"/>
  <c r="V2735" i="3"/>
  <c r="V2731" i="3"/>
  <c r="U2728" i="3"/>
  <c r="V2724" i="3"/>
  <c r="U2721" i="3"/>
  <c r="V2717" i="3"/>
  <c r="V2713" i="3"/>
  <c r="U2710" i="3"/>
  <c r="V2706" i="3"/>
  <c r="U2703" i="3"/>
  <c r="V2699" i="3"/>
  <c r="V2695" i="3"/>
  <c r="U2692" i="3"/>
  <c r="V2688" i="3"/>
  <c r="U2685" i="3"/>
  <c r="V2681" i="3"/>
  <c r="V2677" i="3"/>
  <c r="U2674" i="3"/>
  <c r="V2670" i="3"/>
  <c r="U2667" i="3"/>
  <c r="V2663" i="3"/>
  <c r="V2659" i="3"/>
  <c r="U2656" i="3"/>
  <c r="V2652" i="3"/>
  <c r="U2649" i="3"/>
  <c r="V2645" i="3"/>
  <c r="V2641" i="3"/>
  <c r="U2638" i="3"/>
  <c r="V2634" i="3"/>
  <c r="U2631" i="3"/>
  <c r="V2627" i="3"/>
  <c r="V2623" i="3"/>
  <c r="U2620" i="3"/>
  <c r="V2616" i="3"/>
  <c r="U2613" i="3"/>
  <c r="V2609" i="3"/>
  <c r="V2605" i="3"/>
  <c r="U2602" i="3"/>
  <c r="V2598" i="3"/>
  <c r="U2595" i="3"/>
  <c r="V2591" i="3"/>
  <c r="V2587" i="3"/>
  <c r="U2584" i="3"/>
  <c r="V2580" i="3"/>
  <c r="U2577" i="3"/>
  <c r="V2573" i="3"/>
  <c r="V2569" i="3"/>
  <c r="U2566" i="3"/>
  <c r="V2562" i="3"/>
  <c r="U2559" i="3"/>
  <c r="V2555" i="3"/>
  <c r="V2551" i="3"/>
  <c r="U2548" i="3"/>
  <c r="V2544" i="3"/>
  <c r="U2541" i="3"/>
  <c r="V2537" i="3"/>
  <c r="V2533" i="3"/>
  <c r="U2530" i="3"/>
  <c r="V2526" i="3"/>
  <c r="U2523" i="3"/>
  <c r="V2519" i="3"/>
  <c r="V2515" i="3"/>
  <c r="U2512" i="3"/>
  <c r="V2508" i="3"/>
  <c r="U2505" i="3"/>
  <c r="V2501" i="3"/>
  <c r="V2497" i="3"/>
  <c r="U2494" i="3"/>
  <c r="V2490" i="3"/>
  <c r="U2487" i="3"/>
  <c r="V2483" i="3"/>
  <c r="V2479" i="3"/>
  <c r="U2476" i="3"/>
  <c r="V2472" i="3"/>
  <c r="U2469" i="3"/>
  <c r="V2465" i="3"/>
  <c r="V2461" i="3"/>
  <c r="U2458" i="3"/>
  <c r="V2454" i="3"/>
  <c r="U2451" i="3"/>
  <c r="V2447" i="3"/>
  <c r="V2443" i="3"/>
  <c r="U2440" i="3"/>
  <c r="V2436" i="3"/>
  <c r="U2433" i="3"/>
  <c r="V2429" i="3"/>
  <c r="V2425" i="3"/>
  <c r="U2422" i="3"/>
  <c r="V2418" i="3"/>
  <c r="U2415" i="3"/>
  <c r="V2411" i="3"/>
  <c r="V2407" i="3"/>
  <c r="U2404" i="3"/>
  <c r="V2400" i="3"/>
  <c r="U2397" i="3"/>
  <c r="V2393" i="3"/>
  <c r="V2389" i="3"/>
  <c r="U2386" i="3"/>
  <c r="V2382" i="3"/>
  <c r="U2379" i="3"/>
  <c r="V2375" i="3"/>
  <c r="V2371" i="3"/>
  <c r="U2368" i="3"/>
  <c r="V2364" i="3"/>
  <c r="U2361" i="3"/>
  <c r="V2357" i="3"/>
  <c r="V2353" i="3"/>
  <c r="U2350" i="3"/>
  <c r="V2346" i="3"/>
  <c r="U2343" i="3"/>
  <c r="V2339" i="3"/>
  <c r="V2335" i="3"/>
  <c r="U2332" i="3"/>
  <c r="V2328" i="3"/>
  <c r="U2325" i="3"/>
  <c r="V2321" i="3"/>
  <c r="V2317" i="3"/>
  <c r="U2314" i="3"/>
  <c r="V2310" i="3"/>
  <c r="U2307" i="3"/>
  <c r="V2303" i="3"/>
  <c r="V2299" i="3"/>
  <c r="U2296" i="3"/>
  <c r="V2292" i="3"/>
  <c r="U2289" i="3"/>
  <c r="V2285" i="3"/>
  <c r="V2281" i="3"/>
  <c r="U2278" i="3"/>
  <c r="V2274" i="3"/>
  <c r="U2271" i="3"/>
  <c r="V2267" i="3"/>
  <c r="V2263" i="3"/>
  <c r="U2260" i="3"/>
  <c r="V2256" i="3"/>
  <c r="V2253" i="3"/>
  <c r="V2250" i="3"/>
  <c r="V2247" i="3"/>
  <c r="V2244" i="3"/>
  <c r="V2241" i="3"/>
  <c r="V2238" i="3"/>
  <c r="V2235" i="3"/>
  <c r="V2232" i="3"/>
  <c r="V2229" i="3"/>
  <c r="V2226" i="3"/>
  <c r="V2223" i="3"/>
  <c r="V2220" i="3"/>
  <c r="V2217" i="3"/>
  <c r="V2214" i="3"/>
  <c r="V2211" i="3"/>
  <c r="V2208" i="3"/>
  <c r="V2205" i="3"/>
  <c r="V2202" i="3"/>
  <c r="V2199" i="3"/>
  <c r="V2196" i="3"/>
  <c r="V2193" i="3"/>
  <c r="V2190" i="3"/>
  <c r="V2187" i="3"/>
  <c r="V2184" i="3"/>
  <c r="V2181" i="3"/>
  <c r="V2178" i="3"/>
  <c r="V2175" i="3"/>
  <c r="V2172" i="3"/>
  <c r="V2169" i="3"/>
  <c r="V2166" i="3"/>
  <c r="V2163" i="3"/>
  <c r="V2160" i="3"/>
  <c r="V2157" i="3"/>
  <c r="V2154" i="3"/>
  <c r="V2151" i="3"/>
  <c r="V2148" i="3"/>
  <c r="V2145" i="3"/>
  <c r="V2142" i="3"/>
  <c r="V2139" i="3"/>
  <c r="V2136" i="3"/>
  <c r="V2133" i="3"/>
  <c r="V2130" i="3"/>
  <c r="V2127" i="3"/>
  <c r="V2124" i="3"/>
  <c r="V2121" i="3"/>
  <c r="V2118" i="3"/>
  <c r="V2115" i="3"/>
  <c r="V2112" i="3"/>
  <c r="V2109" i="3"/>
  <c r="V2106" i="3"/>
  <c r="V2103" i="3"/>
  <c r="V2100" i="3"/>
  <c r="V2097" i="3"/>
  <c r="V2094" i="3"/>
  <c r="V2091" i="3"/>
  <c r="V2088" i="3"/>
  <c r="V2085" i="3"/>
  <c r="U7441" i="3"/>
  <c r="U7261" i="3"/>
  <c r="U7099" i="3"/>
  <c r="U6937" i="3"/>
  <c r="U6775" i="3"/>
  <c r="U6652" i="3"/>
  <c r="U6544" i="3"/>
  <c r="U6436" i="3"/>
  <c r="U6328" i="3"/>
  <c r="U6220" i="3"/>
  <c r="V6113" i="3"/>
  <c r="V6059" i="3"/>
  <c r="V6005" i="3"/>
  <c r="V5951" i="3"/>
  <c r="V5897" i="3"/>
  <c r="V5858" i="3"/>
  <c r="V5831" i="3"/>
  <c r="V5804" i="3"/>
  <c r="V5777" i="3"/>
  <c r="V5750" i="3"/>
  <c r="V5723" i="3"/>
  <c r="V5696" i="3"/>
  <c r="V5669" i="3"/>
  <c r="V5642" i="3"/>
  <c r="V5615" i="3"/>
  <c r="V5588" i="3"/>
  <c r="V5561" i="3"/>
  <c r="V5534" i="3"/>
  <c r="V5507" i="3"/>
  <c r="V5480" i="3"/>
  <c r="V5453" i="3"/>
  <c r="V5426" i="3"/>
  <c r="V5399" i="3"/>
  <c r="V5372" i="3"/>
  <c r="V5345" i="3"/>
  <c r="V5318" i="3"/>
  <c r="V5300" i="3"/>
  <c r="U5287" i="3"/>
  <c r="V5273" i="3"/>
  <c r="U5260" i="3"/>
  <c r="V5246" i="3"/>
  <c r="U5234" i="3"/>
  <c r="U5223" i="3"/>
  <c r="U5214" i="3"/>
  <c r="U5205" i="3"/>
  <c r="U5196" i="3"/>
  <c r="U5187" i="3"/>
  <c r="U5178" i="3"/>
  <c r="U5169" i="3"/>
  <c r="U5160" i="3"/>
  <c r="U5151" i="3"/>
  <c r="U5142" i="3"/>
  <c r="U5133" i="3"/>
  <c r="U5124" i="3"/>
  <c r="U5115" i="3"/>
  <c r="U5106" i="3"/>
  <c r="U5097" i="3"/>
  <c r="U5088" i="3"/>
  <c r="U5079" i="3"/>
  <c r="U5070" i="3"/>
  <c r="U5061" i="3"/>
  <c r="U5052" i="3"/>
  <c r="U5043" i="3"/>
  <c r="U5034" i="3"/>
  <c r="U5025" i="3"/>
  <c r="U5016" i="3"/>
  <c r="U5007" i="3"/>
  <c r="U4998" i="3"/>
  <c r="U4989" i="3"/>
  <c r="U4980" i="3"/>
  <c r="U4971" i="3"/>
  <c r="U4962" i="3"/>
  <c r="U4953" i="3"/>
  <c r="U4944" i="3"/>
  <c r="U4935" i="3"/>
  <c r="U4926" i="3"/>
  <c r="U4917" i="3"/>
  <c r="U4908" i="3"/>
  <c r="U4899" i="3"/>
  <c r="U4890" i="3"/>
  <c r="U4881" i="3"/>
  <c r="U4872" i="3"/>
  <c r="U4863" i="3"/>
  <c r="U4854" i="3"/>
  <c r="U4845" i="3"/>
  <c r="U4836" i="3"/>
  <c r="U4827" i="3"/>
  <c r="U4818" i="3"/>
  <c r="U4809" i="3"/>
  <c r="U4800" i="3"/>
  <c r="U4791" i="3"/>
  <c r="U4782" i="3"/>
  <c r="U4773" i="3"/>
  <c r="U4764" i="3"/>
  <c r="U4755" i="3"/>
  <c r="U4746" i="3"/>
  <c r="U4737" i="3"/>
  <c r="U4728" i="3"/>
  <c r="U4719" i="3"/>
  <c r="U4710" i="3"/>
  <c r="U4701" i="3"/>
  <c r="U4692" i="3"/>
  <c r="U4683" i="3"/>
  <c r="U4674" i="3"/>
  <c r="U4665" i="3"/>
  <c r="U4656" i="3"/>
  <c r="U4647" i="3"/>
  <c r="U4638" i="3"/>
  <c r="U4629" i="3"/>
  <c r="U4620" i="3"/>
  <c r="U4611" i="3"/>
  <c r="U4602" i="3"/>
  <c r="U4593" i="3"/>
  <c r="U4584" i="3"/>
  <c r="U4575" i="3"/>
  <c r="U4566" i="3"/>
  <c r="U4557" i="3"/>
  <c r="U4548" i="3"/>
  <c r="U4539" i="3"/>
  <c r="U4530" i="3"/>
  <c r="U4521" i="3"/>
  <c r="U4512" i="3"/>
  <c r="U4503" i="3"/>
  <c r="U4494" i="3"/>
  <c r="U4485" i="3"/>
  <c r="U4476" i="3"/>
  <c r="U4467" i="3"/>
  <c r="U4458" i="3"/>
  <c r="U4449" i="3"/>
  <c r="U4440" i="3"/>
  <c r="U4431" i="3"/>
  <c r="U4422" i="3"/>
  <c r="U4413" i="3"/>
  <c r="U4404" i="3"/>
  <c r="U4395" i="3"/>
  <c r="U4386" i="3"/>
  <c r="U4377" i="3"/>
  <c r="U4368" i="3"/>
  <c r="U4359" i="3"/>
  <c r="U4350" i="3"/>
  <c r="U4341" i="3"/>
  <c r="U4332" i="3"/>
  <c r="U4323" i="3"/>
  <c r="U4314" i="3"/>
  <c r="U4305" i="3"/>
  <c r="U4296" i="3"/>
  <c r="U4287" i="3"/>
  <c r="U4278" i="3"/>
  <c r="U4269" i="3"/>
  <c r="U4260" i="3"/>
  <c r="U4251" i="3"/>
  <c r="U4242" i="3"/>
  <c r="U4233" i="3"/>
  <c r="U4224" i="3"/>
  <c r="U4215" i="3"/>
  <c r="U4206" i="3"/>
  <c r="U4197" i="3"/>
  <c r="U4188" i="3"/>
  <c r="U4179" i="3"/>
  <c r="U4170" i="3"/>
  <c r="U4161" i="3"/>
  <c r="U4152" i="3"/>
  <c r="U4143" i="3"/>
  <c r="U4134" i="3"/>
  <c r="U4125" i="3"/>
  <c r="U4116" i="3"/>
  <c r="U4107" i="3"/>
  <c r="U4098" i="3"/>
  <c r="U4089" i="3"/>
  <c r="U4080" i="3"/>
  <c r="U4071" i="3"/>
  <c r="U4062" i="3"/>
  <c r="U4053" i="3"/>
  <c r="U4044" i="3"/>
  <c r="U4035" i="3"/>
  <c r="U4026" i="3"/>
  <c r="U4017" i="3"/>
  <c r="U4008" i="3"/>
  <c r="U3999" i="3"/>
  <c r="U3990" i="3"/>
  <c r="U3981" i="3"/>
  <c r="U3972" i="3"/>
  <c r="U3963" i="3"/>
  <c r="U3954" i="3"/>
  <c r="U3945" i="3"/>
  <c r="U3936" i="3"/>
  <c r="U3927" i="3"/>
  <c r="U3918" i="3"/>
  <c r="V3911" i="3"/>
  <c r="V3905" i="3"/>
  <c r="V3899" i="3"/>
  <c r="V3893" i="3"/>
  <c r="V3887" i="3"/>
  <c r="V3882" i="3"/>
  <c r="V3878" i="3"/>
  <c r="V3873" i="3"/>
  <c r="V3869" i="3"/>
  <c r="V3864" i="3"/>
  <c r="V3860" i="3"/>
  <c r="V3855" i="3"/>
  <c r="V3851" i="3"/>
  <c r="V3846" i="3"/>
  <c r="V3842" i="3"/>
  <c r="V3837" i="3"/>
  <c r="V3833" i="3"/>
  <c r="V3828" i="3"/>
  <c r="V3824" i="3"/>
  <c r="V3819" i="3"/>
  <c r="V3815" i="3"/>
  <c r="V3810" i="3"/>
  <c r="V3806" i="3"/>
  <c r="V3801" i="3"/>
  <c r="V3797" i="3"/>
  <c r="V3792" i="3"/>
  <c r="V3788" i="3"/>
  <c r="V3783" i="3"/>
  <c r="V3779" i="3"/>
  <c r="V3774" i="3"/>
  <c r="V3770" i="3"/>
  <c r="V3765" i="3"/>
  <c r="V3761" i="3"/>
  <c r="V3756" i="3"/>
  <c r="V3752" i="3"/>
  <c r="V3747" i="3"/>
  <c r="V3743" i="3"/>
  <c r="V3738" i="3"/>
  <c r="V3734" i="3"/>
  <c r="V3729" i="3"/>
  <c r="V3725" i="3"/>
  <c r="V3720" i="3"/>
  <c r="V3716" i="3"/>
  <c r="V3711" i="3"/>
  <c r="V3707" i="3"/>
  <c r="V3702" i="3"/>
  <c r="V3698" i="3"/>
  <c r="V3693" i="3"/>
  <c r="V3689" i="3"/>
  <c r="V3684" i="3"/>
  <c r="V3680" i="3"/>
  <c r="V3675" i="3"/>
  <c r="V3671" i="3"/>
  <c r="V3666" i="3"/>
  <c r="V3662" i="3"/>
  <c r="V3657" i="3"/>
  <c r="V3653" i="3"/>
  <c r="V3648" i="3"/>
  <c r="V3644" i="3"/>
  <c r="V3639" i="3"/>
  <c r="V3635" i="3"/>
  <c r="V3630" i="3"/>
  <c r="V3626" i="3"/>
  <c r="V3621" i="3"/>
  <c r="V3617" i="3"/>
  <c r="V3612" i="3"/>
  <c r="V3608" i="3"/>
  <c r="V3603" i="3"/>
  <c r="V3599" i="3"/>
  <c r="V3594" i="3"/>
  <c r="V3590" i="3"/>
  <c r="V3585" i="3"/>
  <c r="V3581" i="3"/>
  <c r="V3576" i="3"/>
  <c r="V3572" i="3"/>
  <c r="V3567" i="3"/>
  <c r="V3563" i="3"/>
  <c r="V3558" i="3"/>
  <c r="V3554" i="3"/>
  <c r="V3549" i="3"/>
  <c r="V3545" i="3"/>
  <c r="V3540" i="3"/>
  <c r="V3536" i="3"/>
  <c r="V3531" i="3"/>
  <c r="V3527" i="3"/>
  <c r="V3522" i="3"/>
  <c r="V3518" i="3"/>
  <c r="V3513" i="3"/>
  <c r="V3509" i="3"/>
  <c r="V3504" i="3"/>
  <c r="V3500" i="3"/>
  <c r="V3495" i="3"/>
  <c r="V3491" i="3"/>
  <c r="V3486" i="3"/>
  <c r="V3482" i="3"/>
  <c r="V3477" i="3"/>
  <c r="V3473" i="3"/>
  <c r="V3468" i="3"/>
  <c r="V3464" i="3"/>
  <c r="V3459" i="3"/>
  <c r="V3455" i="3"/>
  <c r="V3450" i="3"/>
  <c r="V3446" i="3"/>
  <c r="V3441" i="3"/>
  <c r="V3437" i="3"/>
  <c r="V3432" i="3"/>
  <c r="V3428" i="3"/>
  <c r="V3423" i="3"/>
  <c r="V3419" i="3"/>
  <c r="V3414" i="3"/>
  <c r="V12" i="3"/>
  <c r="V15" i="3"/>
  <c r="AL15" i="3" s="1"/>
  <c r="V18" i="3"/>
  <c r="V21" i="3"/>
  <c r="V24" i="3"/>
  <c r="V27" i="3"/>
  <c r="V30" i="3"/>
  <c r="V33" i="3"/>
  <c r="V36" i="3"/>
  <c r="V39" i="3"/>
  <c r="V42" i="3"/>
  <c r="AL42" i="3" s="1"/>
  <c r="V45" i="3"/>
  <c r="V48" i="3"/>
  <c r="V51" i="3"/>
  <c r="AL51" i="3" s="1"/>
  <c r="V54" i="3"/>
  <c r="V57" i="3"/>
  <c r="V60" i="3"/>
  <c r="V63" i="3"/>
  <c r="V66" i="3"/>
  <c r="V69" i="3"/>
  <c r="V72" i="3"/>
  <c r="V75" i="3"/>
  <c r="V78" i="3"/>
  <c r="V81" i="3"/>
  <c r="V84" i="3"/>
  <c r="V87" i="3"/>
  <c r="V90" i="3"/>
  <c r="V93" i="3"/>
  <c r="V96" i="3"/>
  <c r="V99" i="3"/>
  <c r="V102" i="3"/>
  <c r="V105" i="3"/>
  <c r="V108" i="3"/>
  <c r="V111" i="3"/>
  <c r="AL111" i="3" s="1"/>
  <c r="V114" i="3"/>
  <c r="AL114" i="3" s="1"/>
  <c r="V117" i="3"/>
  <c r="V120" i="3"/>
  <c r="V123" i="3"/>
  <c r="V126" i="3"/>
  <c r="V129" i="3"/>
  <c r="V132" i="3"/>
  <c r="V135" i="3"/>
  <c r="V138" i="3"/>
  <c r="V141" i="3"/>
  <c r="V144" i="3"/>
  <c r="V147" i="3"/>
  <c r="V150" i="3"/>
  <c r="V153" i="3"/>
  <c r="V156" i="3"/>
  <c r="V159" i="3"/>
  <c r="V162" i="3"/>
  <c r="V165" i="3"/>
  <c r="V168" i="3"/>
  <c r="V171" i="3"/>
  <c r="V174" i="3"/>
  <c r="AL174" i="3" s="1"/>
  <c r="V177" i="3"/>
  <c r="V180" i="3"/>
  <c r="V183" i="3"/>
  <c r="V186" i="3"/>
  <c r="V189" i="3"/>
  <c r="V192" i="3"/>
  <c r="V195" i="3"/>
  <c r="V198" i="3"/>
  <c r="V201" i="3"/>
  <c r="V204" i="3"/>
  <c r="AL204" i="3" s="1"/>
  <c r="V207" i="3"/>
  <c r="V210" i="3"/>
  <c r="V213" i="3"/>
  <c r="V216" i="3"/>
  <c r="V219" i="3"/>
  <c r="V222" i="3"/>
  <c r="V225" i="3"/>
  <c r="V228" i="3"/>
  <c r="V231" i="3"/>
  <c r="V234" i="3"/>
  <c r="AL234" i="3" s="1"/>
  <c r="V237" i="3"/>
  <c r="V240" i="3"/>
  <c r="V243" i="3"/>
  <c r="V246" i="3"/>
  <c r="V249" i="3"/>
  <c r="V252" i="3"/>
  <c r="V255" i="3"/>
  <c r="V258" i="3"/>
  <c r="V261" i="3"/>
  <c r="V264" i="3"/>
  <c r="V267" i="3"/>
  <c r="V270" i="3"/>
  <c r="V273" i="3"/>
  <c r="V276" i="3"/>
  <c r="V279" i="3"/>
  <c r="V282" i="3"/>
  <c r="V285" i="3"/>
  <c r="V288" i="3"/>
  <c r="V291" i="3"/>
  <c r="V294" i="3"/>
  <c r="V297" i="3"/>
  <c r="V300" i="3"/>
  <c r="V303" i="3"/>
  <c r="V306" i="3"/>
  <c r="V309" i="3"/>
  <c r="V312" i="3"/>
  <c r="V315" i="3"/>
  <c r="V318" i="3"/>
  <c r="V321" i="3"/>
  <c r="V324" i="3"/>
  <c r="V327" i="3"/>
  <c r="V330" i="3"/>
  <c r="V333" i="3"/>
  <c r="V336" i="3"/>
  <c r="V339" i="3"/>
  <c r="V342" i="3"/>
  <c r="V345" i="3"/>
  <c r="V348" i="3"/>
  <c r="V351" i="3"/>
  <c r="V354" i="3"/>
  <c r="V357" i="3"/>
  <c r="V360" i="3"/>
  <c r="V363" i="3"/>
  <c r="V366" i="3"/>
  <c r="V369" i="3"/>
  <c r="V372" i="3"/>
  <c r="V375" i="3"/>
  <c r="V378" i="3"/>
  <c r="V381" i="3"/>
  <c r="V384" i="3"/>
  <c r="V387" i="3"/>
  <c r="V390" i="3"/>
  <c r="V393" i="3"/>
  <c r="V396" i="3"/>
  <c r="V399" i="3"/>
  <c r="V402" i="3"/>
  <c r="V405" i="3"/>
  <c r="V408" i="3"/>
  <c r="V411" i="3"/>
  <c r="V414" i="3"/>
  <c r="V417" i="3"/>
  <c r="V420" i="3"/>
  <c r="V423" i="3"/>
  <c r="V426" i="3"/>
  <c r="V429" i="3"/>
  <c r="V432" i="3"/>
  <c r="V435" i="3"/>
  <c r="V438" i="3"/>
  <c r="V441" i="3"/>
  <c r="V444" i="3"/>
  <c r="V447" i="3"/>
  <c r="V450" i="3"/>
  <c r="V453" i="3"/>
  <c r="V456" i="3"/>
  <c r="V459" i="3"/>
  <c r="V462" i="3"/>
  <c r="V465" i="3"/>
  <c r="V468" i="3"/>
  <c r="V471" i="3"/>
  <c r="V474" i="3"/>
  <c r="V477" i="3"/>
  <c r="V480" i="3"/>
  <c r="V483" i="3"/>
  <c r="V486" i="3"/>
  <c r="V489" i="3"/>
  <c r="V492" i="3"/>
  <c r="V495" i="3"/>
  <c r="V498" i="3"/>
  <c r="V501" i="3"/>
  <c r="V504" i="3"/>
  <c r="V507" i="3"/>
  <c r="V510" i="3"/>
  <c r="V513" i="3"/>
  <c r="V516" i="3"/>
  <c r="V519" i="3"/>
  <c r="V522" i="3"/>
  <c r="V525" i="3"/>
  <c r="V528" i="3"/>
  <c r="V531" i="3"/>
  <c r="V534" i="3"/>
  <c r="V537" i="3"/>
  <c r="V540" i="3"/>
  <c r="V543" i="3"/>
  <c r="V546" i="3"/>
  <c r="V549" i="3"/>
  <c r="V552" i="3"/>
  <c r="V555" i="3"/>
  <c r="V558" i="3"/>
  <c r="V561" i="3"/>
  <c r="V564" i="3"/>
  <c r="V567" i="3"/>
  <c r="V570" i="3"/>
  <c r="V573" i="3"/>
  <c r="V576" i="3"/>
  <c r="V579" i="3"/>
  <c r="V582" i="3"/>
  <c r="V585" i="3"/>
  <c r="V588" i="3"/>
  <c r="V591" i="3"/>
  <c r="V594" i="3"/>
  <c r="V597" i="3"/>
  <c r="V600" i="3"/>
  <c r="V603" i="3"/>
  <c r="V606" i="3"/>
  <c r="V609" i="3"/>
  <c r="V612" i="3"/>
  <c r="V615" i="3"/>
  <c r="V618" i="3"/>
  <c r="V621" i="3"/>
  <c r="V624" i="3"/>
  <c r="V627" i="3"/>
  <c r="V630" i="3"/>
  <c r="V633" i="3"/>
  <c r="V636" i="3"/>
  <c r="V639" i="3"/>
  <c r="V642" i="3"/>
  <c r="V645" i="3"/>
  <c r="V648" i="3"/>
  <c r="V651" i="3"/>
  <c r="V654" i="3"/>
  <c r="V657" i="3"/>
  <c r="V660" i="3"/>
  <c r="V663" i="3"/>
  <c r="V666" i="3"/>
  <c r="V669" i="3"/>
  <c r="V672" i="3"/>
  <c r="V675" i="3"/>
  <c r="V678" i="3"/>
  <c r="V681" i="3"/>
  <c r="V684" i="3"/>
  <c r="V687" i="3"/>
  <c r="V690" i="3"/>
  <c r="V693" i="3"/>
  <c r="V696" i="3"/>
  <c r="V699" i="3"/>
  <c r="V702" i="3"/>
  <c r="V705" i="3"/>
  <c r="V708" i="3"/>
  <c r="V711" i="3"/>
  <c r="V714" i="3"/>
  <c r="V717" i="3"/>
  <c r="V720" i="3"/>
  <c r="V723" i="3"/>
  <c r="V726" i="3"/>
  <c r="V729" i="3"/>
  <c r="V732" i="3"/>
  <c r="V735" i="3"/>
  <c r="V738" i="3"/>
  <c r="V741" i="3"/>
  <c r="V744" i="3"/>
  <c r="V747" i="3"/>
  <c r="V750" i="3"/>
  <c r="V753" i="3"/>
  <c r="V756" i="3"/>
  <c r="V759" i="3"/>
  <c r="V762" i="3"/>
  <c r="V765" i="3"/>
  <c r="V768" i="3"/>
  <c r="V771" i="3"/>
  <c r="V774" i="3"/>
  <c r="V777" i="3"/>
  <c r="V780" i="3"/>
  <c r="V783" i="3"/>
  <c r="V786" i="3"/>
  <c r="V789" i="3"/>
  <c r="V792" i="3"/>
  <c r="V795" i="3"/>
  <c r="V798" i="3"/>
  <c r="V801" i="3"/>
  <c r="V804" i="3"/>
  <c r="V807" i="3"/>
  <c r="V810" i="3"/>
  <c r="V813" i="3"/>
  <c r="V816" i="3"/>
  <c r="V819" i="3"/>
  <c r="V822" i="3"/>
  <c r="V825" i="3"/>
  <c r="V828" i="3"/>
  <c r="V831" i="3"/>
  <c r="V834" i="3"/>
  <c r="V837" i="3"/>
  <c r="V840" i="3"/>
  <c r="V843" i="3"/>
  <c r="V846" i="3"/>
  <c r="V849" i="3"/>
  <c r="V852" i="3"/>
  <c r="V855" i="3"/>
  <c r="V858" i="3"/>
  <c r="V861" i="3"/>
  <c r="V864" i="3"/>
  <c r="V867" i="3"/>
  <c r="V870" i="3"/>
  <c r="V873" i="3"/>
  <c r="V876" i="3"/>
  <c r="V879" i="3"/>
  <c r="V882" i="3"/>
  <c r="V885" i="3"/>
  <c r="V888" i="3"/>
  <c r="V891" i="3"/>
  <c r="V894" i="3"/>
  <c r="V897" i="3"/>
  <c r="V900" i="3"/>
  <c r="V903" i="3"/>
  <c r="V906" i="3"/>
  <c r="V909" i="3"/>
  <c r="V912" i="3"/>
  <c r="V915" i="3"/>
  <c r="V918" i="3"/>
  <c r="V921" i="3"/>
  <c r="V924" i="3"/>
  <c r="V927" i="3"/>
  <c r="V930" i="3"/>
  <c r="V933" i="3"/>
  <c r="V936" i="3"/>
  <c r="V939" i="3"/>
  <c r="V942" i="3"/>
  <c r="V945" i="3"/>
  <c r="V948" i="3"/>
  <c r="V951" i="3"/>
  <c r="V954" i="3"/>
  <c r="V957" i="3"/>
  <c r="V960" i="3"/>
  <c r="V963" i="3"/>
  <c r="V966" i="3"/>
  <c r="V969" i="3"/>
  <c r="V972" i="3"/>
  <c r="V975" i="3"/>
  <c r="V978" i="3"/>
  <c r="V981" i="3"/>
  <c r="V984" i="3"/>
  <c r="V987" i="3"/>
  <c r="V990" i="3"/>
  <c r="V993" i="3"/>
  <c r="V996" i="3"/>
  <c r="V999" i="3"/>
  <c r="V1002" i="3"/>
  <c r="V1005" i="3"/>
  <c r="V1008" i="3"/>
  <c r="V1011" i="3"/>
  <c r="V1014" i="3"/>
  <c r="V1017" i="3"/>
  <c r="V1020" i="3"/>
  <c r="V1023" i="3"/>
  <c r="V1026" i="3"/>
  <c r="V1029" i="3"/>
  <c r="V1032" i="3"/>
  <c r="V1035" i="3"/>
  <c r="V1038" i="3"/>
  <c r="V1041" i="3"/>
  <c r="V1044" i="3"/>
  <c r="V1047" i="3"/>
  <c r="V1050" i="3"/>
  <c r="V1053" i="3"/>
  <c r="V1056" i="3"/>
  <c r="V1059" i="3"/>
  <c r="V1062" i="3"/>
  <c r="V1065" i="3"/>
  <c r="V1068" i="3"/>
  <c r="V1071" i="3"/>
  <c r="V1074" i="3"/>
  <c r="V1077" i="3"/>
  <c r="V1080" i="3"/>
  <c r="V1083" i="3"/>
  <c r="V1086" i="3"/>
  <c r="V1089" i="3"/>
  <c r="V1092" i="3"/>
  <c r="V1095" i="3"/>
  <c r="V1098" i="3"/>
  <c r="V1101" i="3"/>
  <c r="V1104" i="3"/>
  <c r="V1107" i="3"/>
  <c r="V1110" i="3"/>
  <c r="V1113" i="3"/>
  <c r="V1116" i="3"/>
  <c r="V1119" i="3"/>
  <c r="V1122" i="3"/>
  <c r="V1125" i="3"/>
  <c r="V1128" i="3"/>
  <c r="V1131" i="3"/>
  <c r="V1134" i="3"/>
  <c r="V1137" i="3"/>
  <c r="V1140" i="3"/>
  <c r="V1143" i="3"/>
  <c r="V1146" i="3"/>
  <c r="V1149" i="3"/>
  <c r="V1152" i="3"/>
  <c r="V1155" i="3"/>
  <c r="V1158" i="3"/>
  <c r="V1161" i="3"/>
  <c r="V1164" i="3"/>
  <c r="V1167" i="3"/>
  <c r="V1170" i="3"/>
  <c r="V1173" i="3"/>
  <c r="V1176" i="3"/>
  <c r="V1179" i="3"/>
  <c r="V1182" i="3"/>
  <c r="V1185" i="3"/>
  <c r="V1188" i="3"/>
  <c r="V1191" i="3"/>
  <c r="V1194" i="3"/>
  <c r="V1197" i="3"/>
  <c r="V1200" i="3"/>
  <c r="V1203" i="3"/>
  <c r="V1206" i="3"/>
  <c r="V1209" i="3"/>
  <c r="V1212" i="3"/>
  <c r="V1215" i="3"/>
  <c r="V1218" i="3"/>
  <c r="V1221" i="3"/>
  <c r="V1224" i="3"/>
  <c r="V1227" i="3"/>
  <c r="V1230" i="3"/>
  <c r="V1233" i="3"/>
  <c r="V1236" i="3"/>
  <c r="V1239" i="3"/>
  <c r="V1242" i="3"/>
  <c r="V1245" i="3"/>
  <c r="V1248" i="3"/>
  <c r="V1251" i="3"/>
  <c r="V1254" i="3"/>
  <c r="V1257" i="3"/>
  <c r="V1260" i="3"/>
  <c r="V1263" i="3"/>
  <c r="V1266" i="3"/>
  <c r="V1269" i="3"/>
  <c r="V1272" i="3"/>
  <c r="V1275" i="3"/>
  <c r="V1278" i="3"/>
  <c r="V1281" i="3"/>
  <c r="V1284" i="3"/>
  <c r="V1287" i="3"/>
  <c r="V1290" i="3"/>
  <c r="V1293" i="3"/>
  <c r="V1296" i="3"/>
  <c r="V1299" i="3"/>
  <c r="V1302" i="3"/>
  <c r="V1305" i="3"/>
  <c r="V1308" i="3"/>
  <c r="V1311" i="3"/>
  <c r="V1314" i="3"/>
  <c r="V1317" i="3"/>
  <c r="V1320" i="3"/>
  <c r="V1323" i="3"/>
  <c r="V1326" i="3"/>
  <c r="V1329" i="3"/>
  <c r="V1332" i="3"/>
  <c r="V1335" i="3"/>
  <c r="V1338" i="3"/>
  <c r="V1341" i="3"/>
  <c r="V1344" i="3"/>
  <c r="V1347" i="3"/>
  <c r="V1350" i="3"/>
  <c r="V1353" i="3"/>
  <c r="V1356" i="3"/>
  <c r="V1359" i="3"/>
  <c r="V1362" i="3"/>
  <c r="V1365" i="3"/>
  <c r="V1368" i="3"/>
  <c r="V1371" i="3"/>
  <c r="V1374" i="3"/>
  <c r="V1377" i="3"/>
  <c r="V1380" i="3"/>
  <c r="V1383" i="3"/>
  <c r="V1386" i="3"/>
  <c r="V1389" i="3"/>
  <c r="V1392" i="3"/>
  <c r="V1395" i="3"/>
  <c r="V1398" i="3"/>
  <c r="V1401" i="3"/>
  <c r="V1404" i="3"/>
  <c r="V1407" i="3"/>
  <c r="V1410" i="3"/>
  <c r="V1413" i="3"/>
  <c r="V1416" i="3"/>
  <c r="V1419" i="3"/>
  <c r="V1422" i="3"/>
  <c r="V1425" i="3"/>
  <c r="V1428" i="3"/>
  <c r="V1431" i="3"/>
  <c r="V1434" i="3"/>
  <c r="V1437" i="3"/>
  <c r="V1440" i="3"/>
  <c r="V1443" i="3"/>
  <c r="V1446" i="3"/>
  <c r="V1449" i="3"/>
  <c r="V1452" i="3"/>
  <c r="V1455" i="3"/>
  <c r="V1458" i="3"/>
  <c r="V1461" i="3"/>
  <c r="V1464" i="3"/>
  <c r="V1467" i="3"/>
  <c r="V1470" i="3"/>
  <c r="V1473" i="3"/>
  <c r="V1476" i="3"/>
  <c r="V1479" i="3"/>
  <c r="V1482" i="3"/>
  <c r="V1485" i="3"/>
  <c r="V1488" i="3"/>
  <c r="V1491" i="3"/>
  <c r="V1494" i="3"/>
  <c r="V1497" i="3"/>
  <c r="V1500" i="3"/>
  <c r="V1503" i="3"/>
  <c r="V1506" i="3"/>
  <c r="V1509" i="3"/>
  <c r="V1512" i="3"/>
  <c r="V1515" i="3"/>
  <c r="V1518" i="3"/>
  <c r="V1521" i="3"/>
  <c r="V1524" i="3"/>
  <c r="V1527" i="3"/>
  <c r="V1530" i="3"/>
  <c r="V1533" i="3"/>
  <c r="V1536" i="3"/>
  <c r="V1539" i="3"/>
  <c r="V1542" i="3"/>
  <c r="V1545" i="3"/>
  <c r="V1548" i="3"/>
  <c r="V1551" i="3"/>
  <c r="V1554" i="3"/>
  <c r="V1557" i="3"/>
  <c r="V1560" i="3"/>
  <c r="V1563" i="3"/>
  <c r="V1566" i="3"/>
  <c r="V1569" i="3"/>
  <c r="V1572" i="3"/>
  <c r="V1575" i="3"/>
  <c r="V1578" i="3"/>
  <c r="V1581" i="3"/>
  <c r="V1584" i="3"/>
  <c r="V1587" i="3"/>
  <c r="V1590" i="3"/>
  <c r="V1593" i="3"/>
  <c r="V1596" i="3"/>
  <c r="V1599" i="3"/>
  <c r="V1602" i="3"/>
  <c r="V1605" i="3"/>
  <c r="V1608" i="3"/>
  <c r="V1611" i="3"/>
  <c r="V1614" i="3"/>
  <c r="V1617" i="3"/>
  <c r="V1620" i="3"/>
  <c r="V1623" i="3"/>
  <c r="V1626" i="3"/>
  <c r="V1629" i="3"/>
  <c r="V1632" i="3"/>
  <c r="V1635" i="3"/>
  <c r="V1638" i="3"/>
  <c r="V1641" i="3"/>
  <c r="V1644" i="3"/>
  <c r="V1647" i="3"/>
  <c r="V1650" i="3"/>
  <c r="V1653" i="3"/>
  <c r="V1656" i="3"/>
  <c r="V1659" i="3"/>
  <c r="V1662" i="3"/>
  <c r="V1665" i="3"/>
  <c r="V1668" i="3"/>
  <c r="V1671" i="3"/>
  <c r="V1674" i="3"/>
  <c r="V1677" i="3"/>
  <c r="V1680" i="3"/>
  <c r="V1683" i="3"/>
  <c r="V1686" i="3"/>
  <c r="V1689" i="3"/>
  <c r="V1692" i="3"/>
  <c r="V1695" i="3"/>
  <c r="V1698" i="3"/>
  <c r="V1701" i="3"/>
  <c r="V1704" i="3"/>
  <c r="V1707" i="3"/>
  <c r="V1710" i="3"/>
  <c r="V1713" i="3"/>
  <c r="V1716" i="3"/>
  <c r="V1719" i="3"/>
  <c r="V1722" i="3"/>
  <c r="V1725" i="3"/>
  <c r="V1728" i="3"/>
  <c r="V1731" i="3"/>
  <c r="V1734" i="3"/>
  <c r="V1737" i="3"/>
  <c r="V1740" i="3"/>
  <c r="V1743" i="3"/>
  <c r="V1746" i="3"/>
  <c r="V1749" i="3"/>
  <c r="V1752" i="3"/>
  <c r="V1755" i="3"/>
  <c r="V1758" i="3"/>
  <c r="U1762" i="3"/>
  <c r="V1765" i="3"/>
  <c r="V1769" i="3"/>
  <c r="U1773" i="3"/>
  <c r="V1776" i="3"/>
  <c r="U1780" i="3"/>
  <c r="V1783" i="3"/>
  <c r="V1787" i="3"/>
  <c r="U1791" i="3"/>
  <c r="V1794" i="3"/>
  <c r="U1798" i="3"/>
  <c r="V1801" i="3"/>
  <c r="V1805" i="3"/>
  <c r="U1809" i="3"/>
  <c r="V1812" i="3"/>
  <c r="U1816" i="3"/>
  <c r="V1819" i="3"/>
  <c r="V1823" i="3"/>
  <c r="U1827" i="3"/>
  <c r="V1830" i="3"/>
  <c r="U1834" i="3"/>
  <c r="V1837" i="3"/>
  <c r="V1841" i="3"/>
  <c r="U1845" i="3"/>
  <c r="V1848" i="3"/>
  <c r="U1852" i="3"/>
  <c r="V1855" i="3"/>
  <c r="V1859" i="3"/>
  <c r="U1863" i="3"/>
  <c r="V1866" i="3"/>
  <c r="U1870" i="3"/>
  <c r="V1873" i="3"/>
  <c r="V1877" i="3"/>
  <c r="U1881" i="3"/>
  <c r="V1884" i="3"/>
  <c r="U1888" i="3"/>
  <c r="V1891" i="3"/>
  <c r="V1895" i="3"/>
  <c r="U1899" i="3"/>
  <c r="V1902" i="3"/>
  <c r="U1906" i="3"/>
  <c r="V1909" i="3"/>
  <c r="V1913" i="3"/>
  <c r="U1917" i="3"/>
  <c r="V1920" i="3"/>
  <c r="U1924" i="3"/>
  <c r="V1927" i="3"/>
  <c r="V1931" i="3"/>
  <c r="U1935" i="3"/>
  <c r="V1938" i="3"/>
  <c r="U1942" i="3"/>
  <c r="V1945" i="3"/>
  <c r="V1949" i="3"/>
  <c r="U1953" i="3"/>
  <c r="V1956" i="3"/>
  <c r="U1960" i="3"/>
  <c r="V1963" i="3"/>
  <c r="V1967" i="3"/>
  <c r="U1971" i="3"/>
  <c r="V1974" i="3"/>
  <c r="U1978" i="3"/>
  <c r="V1981" i="3"/>
  <c r="V1985" i="3"/>
  <c r="U1989" i="3"/>
  <c r="V1992" i="3"/>
  <c r="U1996" i="3"/>
  <c r="V1999" i="3"/>
  <c r="V2003" i="3"/>
  <c r="U2007" i="3"/>
  <c r="V2010" i="3"/>
  <c r="U2014" i="3"/>
  <c r="V2017" i="3"/>
  <c r="V2021" i="3"/>
  <c r="U2025" i="3"/>
  <c r="V2028" i="3"/>
  <c r="U2032" i="3"/>
  <c r="V2035" i="3"/>
  <c r="V2039" i="3"/>
  <c r="U2043" i="3"/>
  <c r="V2046" i="3"/>
  <c r="U2050" i="3"/>
  <c r="V2053" i="3"/>
  <c r="V2057" i="3"/>
  <c r="U2061" i="3"/>
  <c r="V2064" i="3"/>
  <c r="V2068" i="3"/>
  <c r="U2073" i="3"/>
  <c r="V2077" i="3"/>
  <c r="U2082" i="3"/>
  <c r="V2087" i="3"/>
  <c r="V2093" i="3"/>
  <c r="V2099" i="3"/>
  <c r="V2105" i="3"/>
  <c r="V2111" i="3"/>
  <c r="V2117" i="3"/>
  <c r="V2123" i="3"/>
  <c r="V2129" i="3"/>
  <c r="V2135" i="3"/>
  <c r="V2141" i="3"/>
  <c r="V2147" i="3"/>
  <c r="V2153" i="3"/>
  <c r="V2159" i="3"/>
  <c r="V2165" i="3"/>
  <c r="V2171" i="3"/>
  <c r="V2177" i="3"/>
  <c r="V2183" i="3"/>
  <c r="V2189" i="3"/>
  <c r="V2195" i="3"/>
  <c r="V2201" i="3"/>
  <c r="V2207" i="3"/>
  <c r="V2213" i="3"/>
  <c r="V2219" i="3"/>
  <c r="V2225" i="3"/>
  <c r="V2231" i="3"/>
  <c r="V2237" i="3"/>
  <c r="V2243" i="3"/>
  <c r="V2249" i="3"/>
  <c r="V2255" i="3"/>
  <c r="V2262" i="3"/>
  <c r="V2269" i="3"/>
  <c r="U2277" i="3"/>
  <c r="U2284" i="3"/>
  <c r="V2291" i="3"/>
  <c r="V2298" i="3"/>
  <c r="V2305" i="3"/>
  <c r="U2313" i="3"/>
  <c r="U2320" i="3"/>
  <c r="V2327" i="3"/>
  <c r="V2334" i="3"/>
  <c r="V2341" i="3"/>
  <c r="U2349" i="3"/>
  <c r="U2356" i="3"/>
  <c r="V2363" i="3"/>
  <c r="V2370" i="3"/>
  <c r="V2377" i="3"/>
  <c r="U2385" i="3"/>
  <c r="U2392" i="3"/>
  <c r="V2399" i="3"/>
  <c r="V2406" i="3"/>
  <c r="V2413" i="3"/>
  <c r="U2421" i="3"/>
  <c r="U2428" i="3"/>
  <c r="V2435" i="3"/>
  <c r="V2442" i="3"/>
  <c r="V2449" i="3"/>
  <c r="U2457" i="3"/>
  <c r="U2464" i="3"/>
  <c r="V2471" i="3"/>
  <c r="V2478" i="3"/>
  <c r="V2485" i="3"/>
  <c r="U2493" i="3"/>
  <c r="U2500" i="3"/>
  <c r="V2507" i="3"/>
  <c r="V2514" i="3"/>
  <c r="V2521" i="3"/>
  <c r="U2529" i="3"/>
  <c r="U2536" i="3"/>
  <c r="V2543" i="3"/>
  <c r="V2550" i="3"/>
  <c r="V2557" i="3"/>
  <c r="U2565" i="3"/>
  <c r="U2572" i="3"/>
  <c r="V2579" i="3"/>
  <c r="V2586" i="3"/>
  <c r="V2593" i="3"/>
  <c r="U2601" i="3"/>
  <c r="U2608" i="3"/>
  <c r="V2615" i="3"/>
  <c r="V2622" i="3"/>
  <c r="V2629" i="3"/>
  <c r="U2637" i="3"/>
  <c r="U2644" i="3"/>
  <c r="V2651" i="3"/>
  <c r="V2658" i="3"/>
  <c r="V2665" i="3"/>
  <c r="U2673" i="3"/>
  <c r="U2680" i="3"/>
  <c r="V2687" i="3"/>
  <c r="V2694" i="3"/>
  <c r="V2701" i="3"/>
  <c r="U2709" i="3"/>
  <c r="U2716" i="3"/>
  <c r="V2723" i="3"/>
  <c r="V2730" i="3"/>
  <c r="V2737" i="3"/>
  <c r="U2745" i="3"/>
  <c r="U2752" i="3"/>
  <c r="V2759" i="3"/>
  <c r="V2766" i="3"/>
  <c r="V2773" i="3"/>
  <c r="U2781" i="3"/>
  <c r="U2788" i="3"/>
  <c r="V2795" i="3"/>
  <c r="V2802" i="3"/>
  <c r="V2809" i="3"/>
  <c r="U2817" i="3"/>
  <c r="U2824" i="3"/>
  <c r="V2831" i="3"/>
  <c r="V2838" i="3"/>
  <c r="V2845" i="3"/>
  <c r="U2853" i="3"/>
  <c r="U2860" i="3"/>
  <c r="V2867" i="3"/>
  <c r="V2874" i="3"/>
  <c r="V2881" i="3"/>
  <c r="U2889" i="3"/>
  <c r="U2896" i="3"/>
  <c r="V2903" i="3"/>
  <c r="V2910" i="3"/>
  <c r="V2917" i="3"/>
  <c r="U2925" i="3"/>
  <c r="U2932" i="3"/>
  <c r="V2939" i="3"/>
  <c r="V2946" i="3"/>
  <c r="V2953" i="3"/>
  <c r="U2961" i="3"/>
  <c r="U2968" i="3"/>
  <c r="V2975" i="3"/>
  <c r="V2982" i="3"/>
  <c r="V2989" i="3"/>
  <c r="U2997" i="3"/>
  <c r="U3004" i="3"/>
  <c r="V3011" i="3"/>
  <c r="V3018" i="3"/>
  <c r="V3025" i="3"/>
  <c r="U3033" i="3"/>
  <c r="U3040" i="3"/>
  <c r="V3047" i="3"/>
  <c r="V3054" i="3"/>
  <c r="V3061" i="3"/>
  <c r="U3069" i="3"/>
  <c r="U3076" i="3"/>
  <c r="V3083" i="3"/>
  <c r="V3090" i="3"/>
  <c r="V3097" i="3"/>
  <c r="U3105" i="3"/>
  <c r="U3112" i="3"/>
  <c r="V3119" i="3"/>
  <c r="V3126" i="3"/>
  <c r="V3133" i="3"/>
  <c r="U3141" i="3"/>
  <c r="U3148" i="3"/>
  <c r="V3155" i="3"/>
  <c r="V3162" i="3"/>
  <c r="V3169" i="3"/>
  <c r="U3177" i="3"/>
  <c r="U3184" i="3"/>
  <c r="V3191" i="3"/>
  <c r="V3198" i="3"/>
  <c r="V3205" i="3"/>
  <c r="U3213" i="3"/>
  <c r="U3220" i="3"/>
  <c r="V3227" i="3"/>
  <c r="V3234" i="3"/>
  <c r="V3241" i="3"/>
  <c r="U3249" i="3"/>
  <c r="U3256" i="3"/>
  <c r="V3263" i="3"/>
  <c r="V3270" i="3"/>
  <c r="V3277" i="3"/>
  <c r="U3285" i="3"/>
  <c r="U3292" i="3"/>
  <c r="V3299" i="3"/>
  <c r="U3310" i="3"/>
  <c r="U3321" i="3"/>
  <c r="V3331" i="3"/>
  <c r="V3342" i="3"/>
  <c r="V3353" i="3"/>
  <c r="U3364" i="3"/>
  <c r="U3375" i="3"/>
  <c r="V3385" i="3"/>
  <c r="V3396" i="3"/>
  <c r="V3409" i="3"/>
  <c r="U3432" i="3"/>
  <c r="U3459" i="3"/>
  <c r="U3486" i="3"/>
  <c r="U3513" i="3"/>
  <c r="U3540" i="3"/>
  <c r="U3567" i="3"/>
  <c r="U3594" i="3"/>
  <c r="U3621" i="3"/>
  <c r="U3648" i="3"/>
  <c r="U3675" i="3"/>
  <c r="U3702" i="3"/>
  <c r="U3729" i="3"/>
  <c r="U3756" i="3"/>
  <c r="U3783" i="3"/>
  <c r="U3810" i="3"/>
  <c r="U3837" i="3"/>
  <c r="U3864" i="3"/>
  <c r="V3892" i="3"/>
  <c r="V3935" i="3"/>
  <c r="V3989" i="3"/>
  <c r="V4043" i="3"/>
  <c r="V4097" i="3"/>
  <c r="V4151" i="3"/>
  <c r="V4205" i="3"/>
  <c r="V4259" i="3"/>
  <c r="V4313" i="3"/>
  <c r="V4367" i="3"/>
  <c r="V4421" i="3"/>
  <c r="V4475" i="3"/>
  <c r="V4529" i="3"/>
  <c r="V4583" i="3"/>
  <c r="V4637" i="3"/>
  <c r="V4691" i="3"/>
  <c r="V4745" i="3"/>
  <c r="V4799" i="3"/>
  <c r="V4853" i="3"/>
  <c r="V4907" i="3"/>
  <c r="V4961" i="3"/>
  <c r="V5015" i="3"/>
  <c r="V5069" i="3"/>
  <c r="V5123" i="3"/>
  <c r="V5177" i="3"/>
  <c r="U5233" i="3"/>
  <c r="U5314" i="3"/>
  <c r="U5476" i="3"/>
  <c r="U5638" i="3"/>
  <c r="U5800" i="3"/>
  <c r="V6050" i="3"/>
  <c r="U6634" i="3"/>
  <c r="V13" i="3"/>
  <c r="AL13" i="3" s="1"/>
  <c r="V16" i="3"/>
  <c r="V19" i="3"/>
  <c r="V22" i="3"/>
  <c r="AL22" i="3" s="1"/>
  <c r="V25" i="3"/>
  <c r="V28" i="3"/>
  <c r="V31" i="3"/>
  <c r="V34" i="3"/>
  <c r="V37" i="3"/>
  <c r="V40" i="3"/>
  <c r="V43" i="3"/>
  <c r="V46" i="3"/>
  <c r="V49" i="3"/>
  <c r="V52" i="3"/>
  <c r="V55" i="3"/>
  <c r="AL55" i="3" s="1"/>
  <c r="V58" i="3"/>
  <c r="V61" i="3"/>
  <c r="V64" i="3"/>
  <c r="V67" i="3"/>
  <c r="V70" i="3"/>
  <c r="V73" i="3"/>
  <c r="AL73" i="3" s="1"/>
  <c r="V76" i="3"/>
  <c r="V79" i="3"/>
  <c r="V82" i="3"/>
  <c r="V85" i="3"/>
  <c r="V88" i="3"/>
  <c r="V91" i="3"/>
  <c r="V94" i="3"/>
  <c r="V97" i="3"/>
  <c r="AL97" i="3" s="1"/>
  <c r="V100" i="3"/>
  <c r="V103" i="3"/>
  <c r="V106" i="3"/>
  <c r="V109" i="3"/>
  <c r="V112" i="3"/>
  <c r="V115" i="3"/>
  <c r="V118" i="3"/>
  <c r="V121" i="3"/>
  <c r="V124" i="3"/>
  <c r="V127" i="3"/>
  <c r="V130" i="3"/>
  <c r="V133" i="3"/>
  <c r="V136" i="3"/>
  <c r="AL136" i="3" s="1"/>
  <c r="V139" i="3"/>
  <c r="V142" i="3"/>
  <c r="V145" i="3"/>
  <c r="V148" i="3"/>
  <c r="V151" i="3"/>
  <c r="V154" i="3"/>
  <c r="AL154" i="3" s="1"/>
  <c r="V157" i="3"/>
  <c r="V160" i="3"/>
  <c r="V163" i="3"/>
  <c r="AL163" i="3" s="1"/>
  <c r="V166" i="3"/>
  <c r="V169" i="3"/>
  <c r="V172" i="3"/>
  <c r="V175" i="3"/>
  <c r="AL175" i="3" s="1"/>
  <c r="V178" i="3"/>
  <c r="V181" i="3"/>
  <c r="V184" i="3"/>
  <c r="V187" i="3"/>
  <c r="V190" i="3"/>
  <c r="V193" i="3"/>
  <c r="V196" i="3"/>
  <c r="V199" i="3"/>
  <c r="V202" i="3"/>
  <c r="V205" i="3"/>
  <c r="V208" i="3"/>
  <c r="V211" i="3"/>
  <c r="V214" i="3"/>
  <c r="V217" i="3"/>
  <c r="V220" i="3"/>
  <c r="V223" i="3"/>
  <c r="V226" i="3"/>
  <c r="V229" i="3"/>
  <c r="V232" i="3"/>
  <c r="AL232" i="3" s="1"/>
  <c r="V235" i="3"/>
  <c r="V238" i="3"/>
  <c r="V241" i="3"/>
  <c r="V244" i="3"/>
  <c r="V247" i="3"/>
  <c r="V250" i="3"/>
  <c r="V253" i="3"/>
  <c r="V256" i="3"/>
  <c r="V259" i="3"/>
  <c r="V262" i="3"/>
  <c r="V265" i="3"/>
  <c r="V268" i="3"/>
  <c r="V271" i="3"/>
  <c r="V274" i="3"/>
  <c r="V277" i="3"/>
  <c r="V280" i="3"/>
  <c r="V283" i="3"/>
  <c r="V286" i="3"/>
  <c r="V289" i="3"/>
  <c r="V292" i="3"/>
  <c r="V295" i="3"/>
  <c r="V298" i="3"/>
  <c r="V301" i="3"/>
  <c r="V304" i="3"/>
  <c r="V307" i="3"/>
  <c r="V310" i="3"/>
  <c r="V313" i="3"/>
  <c r="V316" i="3"/>
  <c r="V319" i="3"/>
  <c r="V322" i="3"/>
  <c r="V325" i="3"/>
  <c r="V328" i="3"/>
  <c r="V331" i="3"/>
  <c r="V334" i="3"/>
  <c r="V337" i="3"/>
  <c r="V340" i="3"/>
  <c r="V343" i="3"/>
  <c r="V346" i="3"/>
  <c r="V349" i="3"/>
  <c r="V352" i="3"/>
  <c r="V355" i="3"/>
  <c r="V358" i="3"/>
  <c r="V361" i="3"/>
  <c r="V364" i="3"/>
  <c r="V367" i="3"/>
  <c r="V370" i="3"/>
  <c r="V373" i="3"/>
  <c r="V376" i="3"/>
  <c r="V379" i="3"/>
  <c r="V382" i="3"/>
  <c r="V385" i="3"/>
  <c r="V388" i="3"/>
  <c r="V391" i="3"/>
  <c r="V394" i="3"/>
  <c r="V397" i="3"/>
  <c r="V400" i="3"/>
  <c r="V403" i="3"/>
  <c r="V406" i="3"/>
  <c r="V409" i="3"/>
  <c r="V412" i="3"/>
  <c r="V415" i="3"/>
  <c r="V418" i="3"/>
  <c r="V421" i="3"/>
  <c r="V424" i="3"/>
  <c r="V427" i="3"/>
  <c r="V430" i="3"/>
  <c r="V433" i="3"/>
  <c r="V436" i="3"/>
  <c r="V439" i="3"/>
  <c r="V442" i="3"/>
  <c r="V445" i="3"/>
  <c r="V448" i="3"/>
  <c r="V451" i="3"/>
  <c r="V454" i="3"/>
  <c r="V457" i="3"/>
  <c r="V460" i="3"/>
  <c r="V463" i="3"/>
  <c r="V466" i="3"/>
  <c r="V469" i="3"/>
  <c r="V472" i="3"/>
  <c r="V475" i="3"/>
  <c r="V478" i="3"/>
  <c r="V481" i="3"/>
  <c r="V484" i="3"/>
  <c r="V487" i="3"/>
  <c r="V490" i="3"/>
  <c r="V493" i="3"/>
  <c r="V496" i="3"/>
  <c r="V499" i="3"/>
  <c r="V502" i="3"/>
  <c r="V505" i="3"/>
  <c r="V508" i="3"/>
  <c r="V511" i="3"/>
  <c r="V514" i="3"/>
  <c r="V517" i="3"/>
  <c r="V520" i="3"/>
  <c r="V523" i="3"/>
  <c r="V526" i="3"/>
  <c r="V529" i="3"/>
  <c r="V532" i="3"/>
  <c r="V535" i="3"/>
  <c r="V538" i="3"/>
  <c r="V541" i="3"/>
  <c r="V544" i="3"/>
  <c r="V547" i="3"/>
  <c r="V550" i="3"/>
  <c r="V553" i="3"/>
  <c r="V556" i="3"/>
  <c r="V559" i="3"/>
  <c r="V562" i="3"/>
  <c r="V565" i="3"/>
  <c r="V568" i="3"/>
  <c r="V571" i="3"/>
  <c r="V574" i="3"/>
  <c r="V577" i="3"/>
  <c r="V580" i="3"/>
  <c r="V583" i="3"/>
  <c r="V586" i="3"/>
  <c r="V589" i="3"/>
  <c r="V592" i="3"/>
  <c r="V595" i="3"/>
  <c r="V598" i="3"/>
  <c r="V601" i="3"/>
  <c r="V604" i="3"/>
  <c r="V607" i="3"/>
  <c r="V610" i="3"/>
  <c r="V613" i="3"/>
  <c r="V616" i="3"/>
  <c r="V619" i="3"/>
  <c r="V622" i="3"/>
  <c r="V625" i="3"/>
  <c r="V628" i="3"/>
  <c r="V631" i="3"/>
  <c r="V634" i="3"/>
  <c r="V637" i="3"/>
  <c r="V640" i="3"/>
  <c r="V643" i="3"/>
  <c r="V646" i="3"/>
  <c r="V649" i="3"/>
  <c r="V652" i="3"/>
  <c r="V655" i="3"/>
  <c r="V658" i="3"/>
  <c r="V661" i="3"/>
  <c r="V664" i="3"/>
  <c r="V667" i="3"/>
  <c r="V670" i="3"/>
  <c r="V673" i="3"/>
  <c r="V676" i="3"/>
  <c r="V679" i="3"/>
  <c r="V682" i="3"/>
  <c r="V685" i="3"/>
  <c r="V688" i="3"/>
  <c r="V691" i="3"/>
  <c r="V694" i="3"/>
  <c r="V697" i="3"/>
  <c r="V700" i="3"/>
  <c r="V703" i="3"/>
  <c r="V706" i="3"/>
  <c r="V709" i="3"/>
  <c r="V712" i="3"/>
  <c r="V715" i="3"/>
  <c r="V718" i="3"/>
  <c r="V721" i="3"/>
  <c r="V724" i="3"/>
  <c r="V727" i="3"/>
  <c r="V730" i="3"/>
  <c r="V733" i="3"/>
  <c r="V736" i="3"/>
  <c r="V739" i="3"/>
  <c r="V742" i="3"/>
  <c r="V745" i="3"/>
  <c r="V748" i="3"/>
  <c r="V751" i="3"/>
  <c r="V754" i="3"/>
  <c r="V757" i="3"/>
  <c r="V760" i="3"/>
  <c r="V763" i="3"/>
  <c r="V766" i="3"/>
  <c r="V769" i="3"/>
  <c r="V772" i="3"/>
  <c r="V775" i="3"/>
  <c r="V778" i="3"/>
  <c r="V781" i="3"/>
  <c r="V784" i="3"/>
  <c r="V787" i="3"/>
  <c r="V790" i="3"/>
  <c r="V793" i="3"/>
  <c r="V796" i="3"/>
  <c r="V799" i="3"/>
  <c r="V802" i="3"/>
  <c r="V805" i="3"/>
  <c r="V808" i="3"/>
  <c r="V811" i="3"/>
  <c r="V814" i="3"/>
  <c r="V817" i="3"/>
  <c r="V820" i="3"/>
  <c r="V823" i="3"/>
  <c r="V826" i="3"/>
  <c r="V829" i="3"/>
  <c r="V832" i="3"/>
  <c r="V835" i="3"/>
  <c r="V838" i="3"/>
  <c r="V841" i="3"/>
  <c r="V844" i="3"/>
  <c r="V847" i="3"/>
  <c r="V850" i="3"/>
  <c r="V853" i="3"/>
  <c r="V856" i="3"/>
  <c r="V859" i="3"/>
  <c r="V862" i="3"/>
  <c r="V865" i="3"/>
  <c r="V868" i="3"/>
  <c r="V871" i="3"/>
  <c r="V874" i="3"/>
  <c r="V877" i="3"/>
  <c r="V880" i="3"/>
  <c r="V883" i="3"/>
  <c r="V886" i="3"/>
  <c r="V889" i="3"/>
  <c r="V892" i="3"/>
  <c r="V895" i="3"/>
  <c r="V898" i="3"/>
  <c r="V901" i="3"/>
  <c r="V904" i="3"/>
  <c r="V907" i="3"/>
  <c r="V910" i="3"/>
  <c r="V913" i="3"/>
  <c r="V916" i="3"/>
  <c r="V919" i="3"/>
  <c r="V922" i="3"/>
  <c r="V925" i="3"/>
  <c r="V928" i="3"/>
  <c r="V931" i="3"/>
  <c r="V934" i="3"/>
  <c r="V937" i="3"/>
  <c r="V940" i="3"/>
  <c r="V943" i="3"/>
  <c r="V946" i="3"/>
  <c r="V949" i="3"/>
  <c r="V952" i="3"/>
  <c r="V955" i="3"/>
  <c r="V958" i="3"/>
  <c r="V961" i="3"/>
  <c r="V964" i="3"/>
  <c r="V967" i="3"/>
  <c r="V970" i="3"/>
  <c r="V973" i="3"/>
  <c r="V976" i="3"/>
  <c r="V979" i="3"/>
  <c r="V982" i="3"/>
  <c r="V985" i="3"/>
  <c r="V988" i="3"/>
  <c r="V991" i="3"/>
  <c r="V994" i="3"/>
  <c r="V997" i="3"/>
  <c r="V1000" i="3"/>
  <c r="V1003" i="3"/>
  <c r="V1006" i="3"/>
  <c r="V1009" i="3"/>
  <c r="V1012" i="3"/>
  <c r="V1015" i="3"/>
  <c r="V1018" i="3"/>
  <c r="V1021" i="3"/>
  <c r="V1024" i="3"/>
  <c r="V1027" i="3"/>
  <c r="V1030" i="3"/>
  <c r="V1033" i="3"/>
  <c r="V1036" i="3"/>
  <c r="V1039" i="3"/>
  <c r="V1042" i="3"/>
  <c r="V1045" i="3"/>
  <c r="V1048" i="3"/>
  <c r="V1051" i="3"/>
  <c r="V1054" i="3"/>
  <c r="V1057" i="3"/>
  <c r="V1060" i="3"/>
  <c r="V1063" i="3"/>
  <c r="V1066" i="3"/>
  <c r="V1069" i="3"/>
  <c r="V1072" i="3"/>
  <c r="V1075" i="3"/>
  <c r="V1078" i="3"/>
  <c r="V1081" i="3"/>
  <c r="V1084" i="3"/>
  <c r="V1087" i="3"/>
  <c r="V1090" i="3"/>
  <c r="V1093" i="3"/>
  <c r="V1096" i="3"/>
  <c r="V1099" i="3"/>
  <c r="V1102" i="3"/>
  <c r="V1105" i="3"/>
  <c r="V1108" i="3"/>
  <c r="V1111" i="3"/>
  <c r="V1114" i="3"/>
  <c r="V1117" i="3"/>
  <c r="V1120" i="3"/>
  <c r="V1123" i="3"/>
  <c r="V1126" i="3"/>
  <c r="V1129" i="3"/>
  <c r="V1132" i="3"/>
  <c r="V1135" i="3"/>
  <c r="V1138" i="3"/>
  <c r="V1141" i="3"/>
  <c r="V1144" i="3"/>
  <c r="V1147" i="3"/>
  <c r="V1150" i="3"/>
  <c r="V1153" i="3"/>
  <c r="V1156" i="3"/>
  <c r="V1159" i="3"/>
  <c r="V1162" i="3"/>
  <c r="V1165" i="3"/>
  <c r="V1168" i="3"/>
  <c r="V1171" i="3"/>
  <c r="V1174" i="3"/>
  <c r="V1177" i="3"/>
  <c r="V1180" i="3"/>
  <c r="V1183" i="3"/>
  <c r="V1186" i="3"/>
  <c r="V1189" i="3"/>
  <c r="V1192" i="3"/>
  <c r="V1195" i="3"/>
  <c r="V1198" i="3"/>
  <c r="V1201" i="3"/>
  <c r="V1204" i="3"/>
  <c r="V1207" i="3"/>
  <c r="V1210" i="3"/>
  <c r="V1213" i="3"/>
  <c r="V1216" i="3"/>
  <c r="V1219" i="3"/>
  <c r="V1222" i="3"/>
  <c r="V1225" i="3"/>
  <c r="V1228" i="3"/>
  <c r="V1231" i="3"/>
  <c r="V1234" i="3"/>
  <c r="V1237" i="3"/>
  <c r="V1240" i="3"/>
  <c r="V1243" i="3"/>
  <c r="V1246" i="3"/>
  <c r="V1249" i="3"/>
  <c r="V1252" i="3"/>
  <c r="V1255" i="3"/>
  <c r="V1258" i="3"/>
  <c r="V1261" i="3"/>
  <c r="V1264" i="3"/>
  <c r="V1267" i="3"/>
  <c r="V1270" i="3"/>
  <c r="V1273" i="3"/>
  <c r="V1276" i="3"/>
  <c r="V1279" i="3"/>
  <c r="V1282" i="3"/>
  <c r="V1285" i="3"/>
  <c r="V1288" i="3"/>
  <c r="V1291" i="3"/>
  <c r="V1294" i="3"/>
  <c r="V1297" i="3"/>
  <c r="V1300" i="3"/>
  <c r="V1303" i="3"/>
  <c r="V1306" i="3"/>
  <c r="V1309" i="3"/>
  <c r="V1312" i="3"/>
  <c r="V1315" i="3"/>
  <c r="V1318" i="3"/>
  <c r="V1321" i="3"/>
  <c r="V1324" i="3"/>
  <c r="V1327" i="3"/>
  <c r="V1330" i="3"/>
  <c r="V1333" i="3"/>
  <c r="V1336" i="3"/>
  <c r="V1339" i="3"/>
  <c r="V1342" i="3"/>
  <c r="V1345" i="3"/>
  <c r="V1348" i="3"/>
  <c r="V1351" i="3"/>
  <c r="V1354" i="3"/>
  <c r="V1357" i="3"/>
  <c r="V1360" i="3"/>
  <c r="V1363" i="3"/>
  <c r="V1366" i="3"/>
  <c r="V1369" i="3"/>
  <c r="V1372" i="3"/>
  <c r="V1375" i="3"/>
  <c r="V1378" i="3"/>
  <c r="V1381" i="3"/>
  <c r="V1384" i="3"/>
  <c r="V1387" i="3"/>
  <c r="V1390" i="3"/>
  <c r="V1393" i="3"/>
  <c r="V1396" i="3"/>
  <c r="V1399" i="3"/>
  <c r="V1402" i="3"/>
  <c r="V1405" i="3"/>
  <c r="V1408" i="3"/>
  <c r="V1411" i="3"/>
  <c r="V1414" i="3"/>
  <c r="V1417" i="3"/>
  <c r="V1420" i="3"/>
  <c r="V1423" i="3"/>
  <c r="V1426" i="3"/>
  <c r="V1429" i="3"/>
  <c r="V1432" i="3"/>
  <c r="V1435" i="3"/>
  <c r="V1438" i="3"/>
  <c r="V1441" i="3"/>
  <c r="V1444" i="3"/>
  <c r="V1447" i="3"/>
  <c r="V1450" i="3"/>
  <c r="V1453" i="3"/>
  <c r="V1456" i="3"/>
  <c r="V1459" i="3"/>
  <c r="V1462" i="3"/>
  <c r="V1465" i="3"/>
  <c r="V1468" i="3"/>
  <c r="V1471" i="3"/>
  <c r="V1474" i="3"/>
  <c r="V1477" i="3"/>
  <c r="V1480" i="3"/>
  <c r="V1483" i="3"/>
  <c r="V1486" i="3"/>
  <c r="V1489" i="3"/>
  <c r="V1492" i="3"/>
  <c r="V1495" i="3"/>
  <c r="V1498" i="3"/>
  <c r="V1501" i="3"/>
  <c r="V1504" i="3"/>
  <c r="V1507" i="3"/>
  <c r="V1510" i="3"/>
  <c r="V1513" i="3"/>
  <c r="V1516" i="3"/>
  <c r="V1519" i="3"/>
  <c r="V1522" i="3"/>
  <c r="V1525" i="3"/>
  <c r="V1528" i="3"/>
  <c r="V1531" i="3"/>
  <c r="V1534" i="3"/>
  <c r="V1537" i="3"/>
  <c r="V1540" i="3"/>
  <c r="V1543" i="3"/>
  <c r="V1546" i="3"/>
  <c r="V1549" i="3"/>
  <c r="V1552" i="3"/>
  <c r="V1555" i="3"/>
  <c r="V1558" i="3"/>
  <c r="V1561" i="3"/>
  <c r="V1564" i="3"/>
  <c r="V1567" i="3"/>
  <c r="V1570" i="3"/>
  <c r="V1573" i="3"/>
  <c r="V1576" i="3"/>
  <c r="V1579" i="3"/>
  <c r="V1582" i="3"/>
  <c r="V1585" i="3"/>
  <c r="V1588" i="3"/>
  <c r="V1591" i="3"/>
  <c r="V1594" i="3"/>
  <c r="V1597" i="3"/>
  <c r="V1600" i="3"/>
  <c r="V1603" i="3"/>
  <c r="V1606" i="3"/>
  <c r="V1609" i="3"/>
  <c r="V1612" i="3"/>
  <c r="V1615" i="3"/>
  <c r="V1618" i="3"/>
  <c r="V1621" i="3"/>
  <c r="V1624" i="3"/>
  <c r="V1627" i="3"/>
  <c r="V1630" i="3"/>
  <c r="V1633" i="3"/>
  <c r="V1636" i="3"/>
  <c r="V1639" i="3"/>
  <c r="V1642" i="3"/>
  <c r="V1645" i="3"/>
  <c r="V1648" i="3"/>
  <c r="V1651" i="3"/>
  <c r="V1654" i="3"/>
  <c r="V1657" i="3"/>
  <c r="V1660" i="3"/>
  <c r="V1663" i="3"/>
  <c r="V1666" i="3"/>
  <c r="V1669" i="3"/>
  <c r="V1672" i="3"/>
  <c r="V1675" i="3"/>
  <c r="V1678" i="3"/>
  <c r="V1681" i="3"/>
  <c r="V1684" i="3"/>
  <c r="V1687" i="3"/>
  <c r="V1690" i="3"/>
  <c r="V1693" i="3"/>
  <c r="V1696" i="3"/>
  <c r="V1699" i="3"/>
  <c r="V1702" i="3"/>
  <c r="V1705" i="3"/>
  <c r="V1708" i="3"/>
  <c r="V1711" i="3"/>
  <c r="V1714" i="3"/>
  <c r="V1717" i="3"/>
  <c r="V1720" i="3"/>
  <c r="V1723" i="3"/>
  <c r="V1726" i="3"/>
  <c r="V1729" i="3"/>
  <c r="V1732" i="3"/>
  <c r="V1735" i="3"/>
  <c r="V1738" i="3"/>
  <c r="V1741" i="3"/>
  <c r="V1744" i="3"/>
  <c r="V1747" i="3"/>
  <c r="V1750" i="3"/>
  <c r="V1753" i="3"/>
  <c r="V1756" i="3"/>
  <c r="V1759" i="3"/>
  <c r="V1763" i="3"/>
  <c r="U1767" i="3"/>
  <c r="V1770" i="3"/>
  <c r="U1774" i="3"/>
  <c r="V1777" i="3"/>
  <c r="V1781" i="3"/>
  <c r="U1785" i="3"/>
  <c r="V1788" i="3"/>
  <c r="U1792" i="3"/>
  <c r="V1795" i="3"/>
  <c r="V1799" i="3"/>
  <c r="U1803" i="3"/>
  <c r="V1806" i="3"/>
  <c r="U1810" i="3"/>
  <c r="V1813" i="3"/>
  <c r="V1817" i="3"/>
  <c r="U1821" i="3"/>
  <c r="V1824" i="3"/>
  <c r="U1828" i="3"/>
  <c r="V1831" i="3"/>
  <c r="V1835" i="3"/>
  <c r="U1839" i="3"/>
  <c r="V1842" i="3"/>
  <c r="U1846" i="3"/>
  <c r="V1849" i="3"/>
  <c r="V1853" i="3"/>
  <c r="U1857" i="3"/>
  <c r="V1860" i="3"/>
  <c r="U1864" i="3"/>
  <c r="V1867" i="3"/>
  <c r="V1871" i="3"/>
  <c r="U1875" i="3"/>
  <c r="V1878" i="3"/>
  <c r="U1882" i="3"/>
  <c r="V1885" i="3"/>
  <c r="V1889" i="3"/>
  <c r="U1893" i="3"/>
  <c r="V1896" i="3"/>
  <c r="U1900" i="3"/>
  <c r="V1903" i="3"/>
  <c r="V1907" i="3"/>
  <c r="U1911" i="3"/>
  <c r="V1914" i="3"/>
  <c r="U1918" i="3"/>
  <c r="V1921" i="3"/>
  <c r="V1925" i="3"/>
  <c r="U1929" i="3"/>
  <c r="V1932" i="3"/>
  <c r="U1936" i="3"/>
  <c r="V1939" i="3"/>
  <c r="V1943" i="3"/>
  <c r="U1947" i="3"/>
  <c r="V1950" i="3"/>
  <c r="U1954" i="3"/>
  <c r="V1957" i="3"/>
  <c r="V1961" i="3"/>
  <c r="U1965" i="3"/>
  <c r="V1968" i="3"/>
  <c r="U1972" i="3"/>
  <c r="V1975" i="3"/>
  <c r="V1979" i="3"/>
  <c r="U1983" i="3"/>
  <c r="V1986" i="3"/>
  <c r="U1990" i="3"/>
  <c r="V1993" i="3"/>
  <c r="V1997" i="3"/>
  <c r="U2001" i="3"/>
  <c r="V2004" i="3"/>
  <c r="U2008" i="3"/>
  <c r="V2011" i="3"/>
  <c r="V2015" i="3"/>
  <c r="U2019" i="3"/>
  <c r="V2022" i="3"/>
  <c r="U2026" i="3"/>
  <c r="V2029" i="3"/>
  <c r="V2033" i="3"/>
  <c r="U2037" i="3"/>
  <c r="V2040" i="3"/>
  <c r="U2044" i="3"/>
  <c r="V2047" i="3"/>
  <c r="V2051" i="3"/>
  <c r="U2055" i="3"/>
  <c r="V2058" i="3"/>
  <c r="U2062" i="3"/>
  <c r="V2065" i="3"/>
  <c r="U2070" i="3"/>
  <c r="V2074" i="3"/>
  <c r="U2079" i="3"/>
  <c r="V2083" i="3"/>
  <c r="V2089" i="3"/>
  <c r="V2095" i="3"/>
  <c r="V2101" i="3"/>
  <c r="V2107" i="3"/>
  <c r="V2113" i="3"/>
  <c r="V2119" i="3"/>
  <c r="V2125" i="3"/>
  <c r="V2131" i="3"/>
  <c r="V2137" i="3"/>
  <c r="V2143" i="3"/>
  <c r="V2149" i="3"/>
  <c r="V2155" i="3"/>
  <c r="V2161" i="3"/>
  <c r="V2167" i="3"/>
  <c r="V2173" i="3"/>
  <c r="V2179" i="3"/>
  <c r="V2185" i="3"/>
  <c r="V2191" i="3"/>
  <c r="V2197" i="3"/>
  <c r="V2203" i="3"/>
  <c r="V2209" i="3"/>
  <c r="V2215" i="3"/>
  <c r="V2221" i="3"/>
  <c r="V2227" i="3"/>
  <c r="V2233" i="3"/>
  <c r="V2239" i="3"/>
  <c r="V2245" i="3"/>
  <c r="V2251" i="3"/>
  <c r="V2257" i="3"/>
  <c r="U2265" i="3"/>
  <c r="U2272" i="3"/>
  <c r="V2279" i="3"/>
  <c r="V2286" i="3"/>
  <c r="V2293" i="3"/>
  <c r="U2301" i="3"/>
  <c r="U2308" i="3"/>
  <c r="V2315" i="3"/>
  <c r="V2322" i="3"/>
  <c r="V2329" i="3"/>
  <c r="U2337" i="3"/>
  <c r="U2344" i="3"/>
  <c r="V2351" i="3"/>
  <c r="V2358" i="3"/>
  <c r="V2365" i="3"/>
  <c r="U2373" i="3"/>
  <c r="U2380" i="3"/>
  <c r="V2387" i="3"/>
  <c r="V2394" i="3"/>
  <c r="V2401" i="3"/>
  <c r="U2409" i="3"/>
  <c r="U2416" i="3"/>
  <c r="V2423" i="3"/>
  <c r="V2430" i="3"/>
  <c r="V2437" i="3"/>
  <c r="U2445" i="3"/>
  <c r="U2452" i="3"/>
  <c r="V2459" i="3"/>
  <c r="V2466" i="3"/>
  <c r="V2473" i="3"/>
  <c r="U2481" i="3"/>
  <c r="U2488" i="3"/>
  <c r="V2495" i="3"/>
  <c r="V2502" i="3"/>
  <c r="V2509" i="3"/>
  <c r="U2517" i="3"/>
  <c r="U2524" i="3"/>
  <c r="V2531" i="3"/>
  <c r="V2538" i="3"/>
  <c r="V2545" i="3"/>
  <c r="U2553" i="3"/>
  <c r="U2560" i="3"/>
  <c r="V2567" i="3"/>
  <c r="V2574" i="3"/>
  <c r="V2581" i="3"/>
  <c r="U2589" i="3"/>
  <c r="U2596" i="3"/>
  <c r="V2603" i="3"/>
  <c r="V2610" i="3"/>
  <c r="V2617" i="3"/>
  <c r="U2625" i="3"/>
  <c r="U2632" i="3"/>
  <c r="V2639" i="3"/>
  <c r="V2646" i="3"/>
  <c r="V2653" i="3"/>
  <c r="U2661" i="3"/>
  <c r="U2668" i="3"/>
  <c r="V2675" i="3"/>
  <c r="V2682" i="3"/>
  <c r="V2689" i="3"/>
  <c r="U2697" i="3"/>
  <c r="U2704" i="3"/>
  <c r="V2711" i="3"/>
  <c r="V2718" i="3"/>
  <c r="V2725" i="3"/>
  <c r="U2733" i="3"/>
  <c r="U2740" i="3"/>
  <c r="V2747" i="3"/>
  <c r="V2754" i="3"/>
  <c r="V2761" i="3"/>
  <c r="U2769" i="3"/>
  <c r="U2776" i="3"/>
  <c r="V2783" i="3"/>
  <c r="V2790" i="3"/>
  <c r="V2797" i="3"/>
  <c r="U2805" i="3"/>
  <c r="U2812" i="3"/>
  <c r="V2819" i="3"/>
  <c r="V2826" i="3"/>
  <c r="V2833" i="3"/>
  <c r="U2841" i="3"/>
  <c r="U2848" i="3"/>
  <c r="V2855" i="3"/>
  <c r="V2862" i="3"/>
  <c r="V2869" i="3"/>
  <c r="U2877" i="3"/>
  <c r="U2884" i="3"/>
  <c r="V2891" i="3"/>
  <c r="V2898" i="3"/>
  <c r="V2905" i="3"/>
  <c r="U2913" i="3"/>
  <c r="U2920" i="3"/>
  <c r="V2927" i="3"/>
  <c r="V2934" i="3"/>
  <c r="V2941" i="3"/>
  <c r="U2949" i="3"/>
  <c r="U2956" i="3"/>
  <c r="V2963" i="3"/>
  <c r="V2970" i="3"/>
  <c r="V2977" i="3"/>
  <c r="U2985" i="3"/>
  <c r="U2992" i="3"/>
  <c r="V2999" i="3"/>
  <c r="V3006" i="3"/>
  <c r="V3013" i="3"/>
  <c r="U3021" i="3"/>
  <c r="U3028" i="3"/>
  <c r="V3035" i="3"/>
  <c r="V3042" i="3"/>
  <c r="V3049" i="3"/>
  <c r="U3057" i="3"/>
  <c r="U3064" i="3"/>
  <c r="V3071" i="3"/>
  <c r="V3078" i="3"/>
  <c r="V3085" i="3"/>
  <c r="U3093" i="3"/>
  <c r="U3100" i="3"/>
  <c r="V3107" i="3"/>
  <c r="V3114" i="3"/>
  <c r="V3121" i="3"/>
  <c r="U3129" i="3"/>
  <c r="U3136" i="3"/>
  <c r="V3143" i="3"/>
  <c r="V3150" i="3"/>
  <c r="V3157" i="3"/>
  <c r="U3165" i="3"/>
  <c r="U3172" i="3"/>
  <c r="V3179" i="3"/>
  <c r="V3186" i="3"/>
  <c r="V3193" i="3"/>
  <c r="U3201" i="3"/>
  <c r="U3208" i="3"/>
  <c r="V3215" i="3"/>
  <c r="V3222" i="3"/>
  <c r="V3229" i="3"/>
  <c r="U3237" i="3"/>
  <c r="U3244" i="3"/>
  <c r="V3251" i="3"/>
  <c r="V3258" i="3"/>
  <c r="V3265" i="3"/>
  <c r="U3273" i="3"/>
  <c r="U3280" i="3"/>
  <c r="V3287" i="3"/>
  <c r="V3294" i="3"/>
  <c r="U3303" i="3"/>
  <c r="V3313" i="3"/>
  <c r="V3324" i="3"/>
  <c r="V3335" i="3"/>
  <c r="U3346" i="3"/>
  <c r="U3357" i="3"/>
  <c r="V3367" i="3"/>
  <c r="V3378" i="3"/>
  <c r="V3389" i="3"/>
  <c r="V3400" i="3"/>
  <c r="U3414" i="3"/>
  <c r="U3441" i="3"/>
  <c r="U3468" i="3"/>
  <c r="U3495" i="3"/>
  <c r="U3522" i="3"/>
  <c r="U3549" i="3"/>
  <c r="U3576" i="3"/>
  <c r="U3603" i="3"/>
  <c r="U3630" i="3"/>
  <c r="U3657" i="3"/>
  <c r="U3684" i="3"/>
  <c r="U3711" i="3"/>
  <c r="U3738" i="3"/>
  <c r="U3765" i="3"/>
  <c r="U3792" i="3"/>
  <c r="U3819" i="3"/>
  <c r="U3846" i="3"/>
  <c r="U3873" i="3"/>
  <c r="V3904" i="3"/>
  <c r="V3953" i="3"/>
  <c r="V4007" i="3"/>
  <c r="V4061" i="3"/>
  <c r="V4115" i="3"/>
  <c r="V4169" i="3"/>
  <c r="V4223" i="3"/>
  <c r="V4277" i="3"/>
  <c r="V4331" i="3"/>
  <c r="V4385" i="3"/>
  <c r="V4439" i="3"/>
  <c r="V4493" i="3"/>
  <c r="V4547" i="3"/>
  <c r="V4601" i="3"/>
  <c r="V4655" i="3"/>
  <c r="V4709" i="3"/>
  <c r="V4763" i="3"/>
  <c r="V4817" i="3"/>
  <c r="V4871" i="3"/>
  <c r="V4925" i="3"/>
  <c r="V4979" i="3"/>
  <c r="V5033" i="3"/>
  <c r="V5087" i="3"/>
  <c r="V5141" i="3"/>
  <c r="V5195" i="3"/>
  <c r="U5259" i="3"/>
  <c r="U5368" i="3"/>
  <c r="U5530" i="3"/>
  <c r="U5692" i="3"/>
  <c r="U5854" i="3"/>
  <c r="U6202" i="3"/>
  <c r="U6910" i="3"/>
  <c r="U1082" i="3"/>
  <c r="U1085" i="3"/>
  <c r="U1088" i="3"/>
  <c r="U1091" i="3"/>
  <c r="U1094" i="3"/>
  <c r="U1097" i="3"/>
  <c r="U1100" i="3"/>
  <c r="U1103" i="3"/>
  <c r="U1106" i="3"/>
  <c r="U1109" i="3"/>
  <c r="U1112" i="3"/>
  <c r="U1115" i="3"/>
  <c r="U1118" i="3"/>
  <c r="U1121" i="3"/>
  <c r="U1124" i="3"/>
  <c r="U1127" i="3"/>
  <c r="U1130" i="3"/>
  <c r="U1133" i="3"/>
  <c r="U1136" i="3"/>
  <c r="U1139" i="3"/>
  <c r="U1142" i="3"/>
  <c r="U1145" i="3"/>
  <c r="U1148" i="3"/>
  <c r="U1151" i="3"/>
  <c r="U1154" i="3"/>
  <c r="U1157" i="3"/>
  <c r="U1160" i="3"/>
  <c r="U1163" i="3"/>
  <c r="U1166" i="3"/>
  <c r="U1169" i="3"/>
  <c r="U1172" i="3"/>
  <c r="U1175" i="3"/>
  <c r="U1178" i="3"/>
  <c r="U1181" i="3"/>
  <c r="U1184" i="3"/>
  <c r="U1187" i="3"/>
  <c r="U1190" i="3"/>
  <c r="U1193" i="3"/>
  <c r="U1196" i="3"/>
  <c r="U1199" i="3"/>
  <c r="U1202" i="3"/>
  <c r="U1205" i="3"/>
  <c r="U1208" i="3"/>
  <c r="U1211" i="3"/>
  <c r="U1214" i="3"/>
  <c r="U1217" i="3"/>
  <c r="U1220" i="3"/>
  <c r="U1223" i="3"/>
  <c r="U1226" i="3"/>
  <c r="U1229" i="3"/>
  <c r="U1232" i="3"/>
  <c r="U1235" i="3"/>
  <c r="U1238" i="3"/>
  <c r="U1241" i="3"/>
  <c r="U1244" i="3"/>
  <c r="U1247" i="3"/>
  <c r="U1250" i="3"/>
  <c r="U1253" i="3"/>
  <c r="U1256" i="3"/>
  <c r="U1259" i="3"/>
  <c r="U1262" i="3"/>
  <c r="U1265" i="3"/>
  <c r="U1268" i="3"/>
  <c r="U1271" i="3"/>
  <c r="U1274" i="3"/>
  <c r="U1277" i="3"/>
  <c r="U1280" i="3"/>
  <c r="U1283" i="3"/>
  <c r="U1286" i="3"/>
  <c r="U1289" i="3"/>
  <c r="U1292" i="3"/>
  <c r="U1295" i="3"/>
  <c r="U1298" i="3"/>
  <c r="U1301" i="3"/>
  <c r="U1304" i="3"/>
  <c r="U1307" i="3"/>
  <c r="U1310" i="3"/>
  <c r="U1313" i="3"/>
  <c r="U1316" i="3"/>
  <c r="U1319" i="3"/>
  <c r="U1322" i="3"/>
  <c r="U1325" i="3"/>
  <c r="U1328" i="3"/>
  <c r="U1331" i="3"/>
  <c r="U1334" i="3"/>
  <c r="U1337" i="3"/>
  <c r="U1340" i="3"/>
  <c r="U1343" i="3"/>
  <c r="U1346" i="3"/>
  <c r="U1349" i="3"/>
  <c r="U1352" i="3"/>
  <c r="U1355" i="3"/>
  <c r="U1358" i="3"/>
  <c r="U1361" i="3"/>
  <c r="U1364" i="3"/>
  <c r="U1367" i="3"/>
  <c r="U1370" i="3"/>
  <c r="U1373" i="3"/>
  <c r="U1376" i="3"/>
  <c r="U1379" i="3"/>
  <c r="U1382" i="3"/>
  <c r="U1385" i="3"/>
  <c r="U1388" i="3"/>
  <c r="U1391" i="3"/>
  <c r="U1394" i="3"/>
  <c r="U1397" i="3"/>
  <c r="U1400" i="3"/>
  <c r="U1403" i="3"/>
  <c r="U1406" i="3"/>
  <c r="U1409" i="3"/>
  <c r="U1412" i="3"/>
  <c r="U1415" i="3"/>
  <c r="U1418" i="3"/>
  <c r="U1421" i="3"/>
  <c r="U1424" i="3"/>
  <c r="U1427" i="3"/>
  <c r="U1430" i="3"/>
  <c r="U1433" i="3"/>
  <c r="U1436" i="3"/>
  <c r="U1439" i="3"/>
  <c r="U1442" i="3"/>
  <c r="U1445" i="3"/>
  <c r="U1448" i="3"/>
  <c r="U1451" i="3"/>
  <c r="U1454" i="3"/>
  <c r="U1457" i="3"/>
  <c r="U1460" i="3"/>
  <c r="U1463" i="3"/>
  <c r="U1466" i="3"/>
  <c r="U1469" i="3"/>
  <c r="U1472" i="3"/>
  <c r="U1475" i="3"/>
  <c r="U1478" i="3"/>
  <c r="U1481" i="3"/>
  <c r="U1484" i="3"/>
  <c r="U1487" i="3"/>
  <c r="U1490" i="3"/>
  <c r="U1493" i="3"/>
  <c r="U1496" i="3"/>
  <c r="U1499" i="3"/>
  <c r="U1502" i="3"/>
  <c r="U1505" i="3"/>
  <c r="U1508" i="3"/>
  <c r="U1511" i="3"/>
  <c r="U1514" i="3"/>
  <c r="U1517" i="3"/>
  <c r="U1520" i="3"/>
  <c r="U1523" i="3"/>
  <c r="U1526" i="3"/>
  <c r="U1529" i="3"/>
  <c r="U1532" i="3"/>
  <c r="U1535" i="3"/>
  <c r="U1538" i="3"/>
  <c r="U1541" i="3"/>
  <c r="U1544" i="3"/>
  <c r="U1547" i="3"/>
  <c r="U1550" i="3"/>
  <c r="U1553" i="3"/>
  <c r="U1556" i="3"/>
  <c r="U1559" i="3"/>
  <c r="U1562" i="3"/>
  <c r="U1565" i="3"/>
  <c r="U1568" i="3"/>
  <c r="U1571" i="3"/>
  <c r="U1574" i="3"/>
  <c r="U1577" i="3"/>
  <c r="U1580" i="3"/>
  <c r="U1583" i="3"/>
  <c r="U1586" i="3"/>
  <c r="U1589" i="3"/>
  <c r="U1592" i="3"/>
  <c r="U1595" i="3"/>
  <c r="U1598" i="3"/>
  <c r="U1601" i="3"/>
  <c r="U1604" i="3"/>
  <c r="U1607" i="3"/>
  <c r="U1610" i="3"/>
  <c r="U1613" i="3"/>
  <c r="U1616" i="3"/>
  <c r="U1619" i="3"/>
  <c r="U1622" i="3"/>
  <c r="U1625" i="3"/>
  <c r="U1628" i="3"/>
  <c r="U1631" i="3"/>
  <c r="U1634" i="3"/>
  <c r="U1637" i="3"/>
  <c r="U1640" i="3"/>
  <c r="U1643" i="3"/>
  <c r="U1646" i="3"/>
  <c r="U1649" i="3"/>
  <c r="U1652" i="3"/>
  <c r="U1655" i="3"/>
  <c r="U1658" i="3"/>
  <c r="U1661" i="3"/>
  <c r="U1664" i="3"/>
  <c r="U1667" i="3"/>
  <c r="U1670" i="3"/>
  <c r="U1673" i="3"/>
  <c r="U1676" i="3"/>
  <c r="U1679" i="3"/>
  <c r="U1682" i="3"/>
  <c r="U1685" i="3"/>
  <c r="U1688" i="3"/>
  <c r="U1691" i="3"/>
  <c r="U1694" i="3"/>
  <c r="U1697" i="3"/>
  <c r="U1700" i="3"/>
  <c r="U1703" i="3"/>
  <c r="U1706" i="3"/>
  <c r="U1709" i="3"/>
  <c r="U1712" i="3"/>
  <c r="U1715" i="3"/>
  <c r="U1718" i="3"/>
  <c r="U1721" i="3"/>
  <c r="U1724" i="3"/>
  <c r="U1727" i="3"/>
  <c r="U1730" i="3"/>
  <c r="U1733" i="3"/>
  <c r="U1736" i="3"/>
  <c r="U1739" i="3"/>
  <c r="U1742" i="3"/>
  <c r="U1745" i="3"/>
  <c r="U1748" i="3"/>
  <c r="U1751" i="3"/>
  <c r="U1754" i="3"/>
  <c r="U1757" i="3"/>
  <c r="V1760" i="3"/>
  <c r="U1764" i="3"/>
  <c r="V1767" i="3"/>
  <c r="U1771" i="3"/>
  <c r="V1774" i="3"/>
  <c r="V1778" i="3"/>
  <c r="U1782" i="3"/>
  <c r="V1785" i="3"/>
  <c r="U1789" i="3"/>
  <c r="V1792" i="3"/>
  <c r="V1796" i="3"/>
  <c r="U1800" i="3"/>
  <c r="V1803" i="3"/>
  <c r="U1807" i="3"/>
  <c r="V1810" i="3"/>
  <c r="V1814" i="3"/>
  <c r="U1818" i="3"/>
  <c r="V1821" i="3"/>
  <c r="U1825" i="3"/>
  <c r="V1828" i="3"/>
  <c r="V1832" i="3"/>
  <c r="U1836" i="3"/>
  <c r="V1839" i="3"/>
  <c r="U1843" i="3"/>
  <c r="V1846" i="3"/>
  <c r="V1850" i="3"/>
  <c r="U1854" i="3"/>
  <c r="V1857" i="3"/>
  <c r="U1861" i="3"/>
  <c r="V1864" i="3"/>
  <c r="V1868" i="3"/>
  <c r="U1872" i="3"/>
  <c r="V1875" i="3"/>
  <c r="U1879" i="3"/>
  <c r="V1882" i="3"/>
  <c r="V1886" i="3"/>
  <c r="U1890" i="3"/>
  <c r="V1893" i="3"/>
  <c r="U1897" i="3"/>
  <c r="V1900" i="3"/>
  <c r="V1904" i="3"/>
  <c r="U1908" i="3"/>
  <c r="V1911" i="3"/>
  <c r="U1915" i="3"/>
  <c r="V1918" i="3"/>
  <c r="V1922" i="3"/>
  <c r="U1926" i="3"/>
  <c r="V1929" i="3"/>
  <c r="U1933" i="3"/>
  <c r="V1936" i="3"/>
  <c r="V1940" i="3"/>
  <c r="U1944" i="3"/>
  <c r="V1947" i="3"/>
  <c r="U1951" i="3"/>
  <c r="V1954" i="3"/>
  <c r="V1958" i="3"/>
  <c r="U1962" i="3"/>
  <c r="V1965" i="3"/>
  <c r="U1969" i="3"/>
  <c r="V1972" i="3"/>
  <c r="V1976" i="3"/>
  <c r="U1980" i="3"/>
  <c r="V1983" i="3"/>
  <c r="U1987" i="3"/>
  <c r="V1990" i="3"/>
  <c r="V1994" i="3"/>
  <c r="U1998" i="3"/>
  <c r="V2001" i="3"/>
  <c r="U2005" i="3"/>
  <c r="V2008" i="3"/>
  <c r="V2012" i="3"/>
  <c r="U2016" i="3"/>
  <c r="V2019" i="3"/>
  <c r="U2023" i="3"/>
  <c r="V2026" i="3"/>
  <c r="V2030" i="3"/>
  <c r="U2034" i="3"/>
  <c r="V2037" i="3"/>
  <c r="U2041" i="3"/>
  <c r="V2044" i="3"/>
  <c r="V2048" i="3"/>
  <c r="U2052" i="3"/>
  <c r="V2055" i="3"/>
  <c r="U2059" i="3"/>
  <c r="V2062" i="3"/>
  <c r="V2066" i="3"/>
  <c r="V2070" i="3"/>
  <c r="V2075" i="3"/>
  <c r="V2079" i="3"/>
  <c r="V2084" i="3"/>
  <c r="V2090" i="3"/>
  <c r="V2096" i="3"/>
  <c r="V2102" i="3"/>
  <c r="V2108" i="3"/>
  <c r="V2114" i="3"/>
  <c r="V2120" i="3"/>
  <c r="V2126" i="3"/>
  <c r="V2132" i="3"/>
  <c r="V2138" i="3"/>
  <c r="V2144" i="3"/>
  <c r="V2150" i="3"/>
  <c r="V2156" i="3"/>
  <c r="V2162" i="3"/>
  <c r="V2168" i="3"/>
  <c r="V2174" i="3"/>
  <c r="V2180" i="3"/>
  <c r="V2186" i="3"/>
  <c r="V2192" i="3"/>
  <c r="V2198" i="3"/>
  <c r="V2204" i="3"/>
  <c r="V2210" i="3"/>
  <c r="V2216" i="3"/>
  <c r="V2222" i="3"/>
  <c r="V2228" i="3"/>
  <c r="V2234" i="3"/>
  <c r="V2240" i="3"/>
  <c r="V2246" i="3"/>
  <c r="V2252" i="3"/>
  <c r="U2259" i="3"/>
  <c r="U2266" i="3"/>
  <c r="V2273" i="3"/>
  <c r="V2280" i="3"/>
  <c r="V2287" i="3"/>
  <c r="U2295" i="3"/>
  <c r="U2302" i="3"/>
  <c r="V2309" i="3"/>
  <c r="V2316" i="3"/>
  <c r="V2323" i="3"/>
  <c r="U2331" i="3"/>
  <c r="U2338" i="3"/>
  <c r="V2345" i="3"/>
  <c r="V2352" i="3"/>
  <c r="V2359" i="3"/>
  <c r="U2367" i="3"/>
  <c r="U2374" i="3"/>
  <c r="V2381" i="3"/>
  <c r="V2388" i="3"/>
  <c r="V2395" i="3"/>
  <c r="U2403" i="3"/>
  <c r="U2410" i="3"/>
  <c r="V2417" i="3"/>
  <c r="V2424" i="3"/>
  <c r="V2431" i="3"/>
  <c r="U2439" i="3"/>
  <c r="U2446" i="3"/>
  <c r="V2453" i="3"/>
  <c r="V2460" i="3"/>
  <c r="V2467" i="3"/>
  <c r="U2475" i="3"/>
  <c r="U2482" i="3"/>
  <c r="V2489" i="3"/>
  <c r="V2496" i="3"/>
  <c r="V2503" i="3"/>
  <c r="U2511" i="3"/>
  <c r="U2518" i="3"/>
  <c r="V2525" i="3"/>
  <c r="V2532" i="3"/>
  <c r="V2539" i="3"/>
  <c r="U2547" i="3"/>
  <c r="U2554" i="3"/>
  <c r="V2561" i="3"/>
  <c r="V2568" i="3"/>
  <c r="V2575" i="3"/>
  <c r="U2583" i="3"/>
  <c r="U2590" i="3"/>
  <c r="V2597" i="3"/>
  <c r="V2604" i="3"/>
  <c r="V2611" i="3"/>
  <c r="U2619" i="3"/>
  <c r="U2626" i="3"/>
  <c r="V2633" i="3"/>
  <c r="V2640" i="3"/>
  <c r="V2647" i="3"/>
  <c r="U2655" i="3"/>
  <c r="U2662" i="3"/>
  <c r="V2669" i="3"/>
  <c r="V2676" i="3"/>
  <c r="V2683" i="3"/>
  <c r="U2691" i="3"/>
  <c r="U2698" i="3"/>
  <c r="V2705" i="3"/>
  <c r="V2712" i="3"/>
  <c r="V2719" i="3"/>
  <c r="U2727" i="3"/>
  <c r="U2734" i="3"/>
  <c r="V2741" i="3"/>
  <c r="V2748" i="3"/>
  <c r="V2755" i="3"/>
  <c r="U2763" i="3"/>
  <c r="U2770" i="3"/>
  <c r="V2777" i="3"/>
  <c r="V2784" i="3"/>
  <c r="V2791" i="3"/>
  <c r="U2799" i="3"/>
  <c r="U2806" i="3"/>
  <c r="V2813" i="3"/>
  <c r="V2820" i="3"/>
  <c r="V2827" i="3"/>
  <c r="U2835" i="3"/>
  <c r="U2842" i="3"/>
  <c r="V2849" i="3"/>
  <c r="V2856" i="3"/>
  <c r="V2863" i="3"/>
  <c r="U2871" i="3"/>
  <c r="U2878" i="3"/>
  <c r="V2885" i="3"/>
  <c r="V2892" i="3"/>
  <c r="V2899" i="3"/>
  <c r="U2907" i="3"/>
  <c r="U2914" i="3"/>
  <c r="V2921" i="3"/>
  <c r="V2928" i="3"/>
  <c r="V2935" i="3"/>
  <c r="U2943" i="3"/>
  <c r="U2950" i="3"/>
  <c r="V2957" i="3"/>
  <c r="V2964" i="3"/>
  <c r="V2971" i="3"/>
  <c r="U2979" i="3"/>
  <c r="U2986" i="3"/>
  <c r="V2993" i="3"/>
  <c r="V3000" i="3"/>
  <c r="V3007" i="3"/>
  <c r="U3015" i="3"/>
  <c r="U3022" i="3"/>
  <c r="V3029" i="3"/>
  <c r="V3036" i="3"/>
  <c r="V3043" i="3"/>
  <c r="U3051" i="3"/>
  <c r="U3058" i="3"/>
  <c r="V3065" i="3"/>
  <c r="V3072" i="3"/>
  <c r="V3079" i="3"/>
  <c r="U3087" i="3"/>
  <c r="U3094" i="3"/>
  <c r="V3101" i="3"/>
  <c r="V3108" i="3"/>
  <c r="V3115" i="3"/>
  <c r="U3123" i="3"/>
  <c r="U3130" i="3"/>
  <c r="V3137" i="3"/>
  <c r="V3144" i="3"/>
  <c r="V3151" i="3"/>
  <c r="U3159" i="3"/>
  <c r="U3166" i="3"/>
  <c r="V3173" i="3"/>
  <c r="V3180" i="3"/>
  <c r="V3187" i="3"/>
  <c r="U3195" i="3"/>
  <c r="U3202" i="3"/>
  <c r="V3209" i="3"/>
  <c r="V3216" i="3"/>
  <c r="V3223" i="3"/>
  <c r="U3231" i="3"/>
  <c r="U3238" i="3"/>
  <c r="V3245" i="3"/>
  <c r="V3252" i="3"/>
  <c r="V3259" i="3"/>
  <c r="U3267" i="3"/>
  <c r="U3274" i="3"/>
  <c r="V3281" i="3"/>
  <c r="V3288" i="3"/>
  <c r="V3295" i="3"/>
  <c r="V3303" i="3"/>
  <c r="V3314" i="3"/>
  <c r="U3325" i="3"/>
  <c r="U3336" i="3"/>
  <c r="V3346" i="3"/>
  <c r="V3357" i="3"/>
  <c r="V3368" i="3"/>
  <c r="U3379" i="3"/>
  <c r="U3390" i="3"/>
  <c r="V3401" i="3"/>
  <c r="V3418" i="3"/>
  <c r="V3445" i="3"/>
  <c r="V3472" i="3"/>
  <c r="V3499" i="3"/>
  <c r="V3526" i="3"/>
  <c r="V3553" i="3"/>
  <c r="V3580" i="3"/>
  <c r="V3607" i="3"/>
  <c r="V3634" i="3"/>
  <c r="V3661" i="3"/>
  <c r="V3688" i="3"/>
  <c r="V3715" i="3"/>
  <c r="V3742" i="3"/>
  <c r="V3769" i="3"/>
  <c r="V3796" i="3"/>
  <c r="V3823" i="3"/>
  <c r="V3850" i="3"/>
  <c r="V3877" i="3"/>
  <c r="V3910" i="3"/>
  <c r="V3962" i="3"/>
  <c r="V4016" i="3"/>
  <c r="V4070" i="3"/>
  <c r="V4124" i="3"/>
  <c r="V4178" i="3"/>
  <c r="V4232" i="3"/>
  <c r="V4286" i="3"/>
  <c r="V4340" i="3"/>
  <c r="V4394" i="3"/>
  <c r="V4448" i="3"/>
  <c r="V4502" i="3"/>
  <c r="V4556" i="3"/>
  <c r="V4610" i="3"/>
  <c r="V4664" i="3"/>
  <c r="V4718" i="3"/>
  <c r="V4772" i="3"/>
  <c r="V4826" i="3"/>
  <c r="V4880" i="3"/>
  <c r="V4934" i="3"/>
  <c r="V4988" i="3"/>
  <c r="V5042" i="3"/>
  <c r="V5096" i="3"/>
  <c r="V5150" i="3"/>
  <c r="V5204" i="3"/>
  <c r="U5273" i="3"/>
  <c r="U5395" i="3"/>
  <c r="U5557" i="3"/>
  <c r="U5719" i="3"/>
  <c r="V5888" i="3"/>
  <c r="U6310" i="3"/>
  <c r="U7072" i="3"/>
  <c r="V1481" i="3"/>
  <c r="V1484" i="3"/>
  <c r="V1487" i="3"/>
  <c r="V1490" i="3"/>
  <c r="V1493" i="3"/>
  <c r="V1496" i="3"/>
  <c r="V1499" i="3"/>
  <c r="V1502" i="3"/>
  <c r="V1505" i="3"/>
  <c r="V1508" i="3"/>
  <c r="V1511" i="3"/>
  <c r="V1514" i="3"/>
  <c r="V1517" i="3"/>
  <c r="V1520" i="3"/>
  <c r="V1523" i="3"/>
  <c r="V1526" i="3"/>
  <c r="V1529" i="3"/>
  <c r="V1532" i="3"/>
  <c r="V1535" i="3"/>
  <c r="V1538" i="3"/>
  <c r="V1541" i="3"/>
  <c r="V1544" i="3"/>
  <c r="V1547" i="3"/>
  <c r="V1550" i="3"/>
  <c r="V1553" i="3"/>
  <c r="V1556" i="3"/>
  <c r="V1559" i="3"/>
  <c r="V1562" i="3"/>
  <c r="V1565" i="3"/>
  <c r="V1568" i="3"/>
  <c r="V1571" i="3"/>
  <c r="V1574" i="3"/>
  <c r="V1577" i="3"/>
  <c r="V1580" i="3"/>
  <c r="V1583" i="3"/>
  <c r="V1586" i="3"/>
  <c r="V1589" i="3"/>
  <c r="V1592" i="3"/>
  <c r="V1595" i="3"/>
  <c r="V1598" i="3"/>
  <c r="V1601" i="3"/>
  <c r="V1604" i="3"/>
  <c r="V1607" i="3"/>
  <c r="V1610" i="3"/>
  <c r="V1613" i="3"/>
  <c r="V1616" i="3"/>
  <c r="V1619" i="3"/>
  <c r="V1622" i="3"/>
  <c r="V1625" i="3"/>
  <c r="V1628" i="3"/>
  <c r="V1631" i="3"/>
  <c r="V1634" i="3"/>
  <c r="V1637" i="3"/>
  <c r="V1640" i="3"/>
  <c r="V1643" i="3"/>
  <c r="V1646" i="3"/>
  <c r="V1649" i="3"/>
  <c r="V1652" i="3"/>
  <c r="V1655" i="3"/>
  <c r="V1658" i="3"/>
  <c r="V1661" i="3"/>
  <c r="V1664" i="3"/>
  <c r="V1667" i="3"/>
  <c r="V1670" i="3"/>
  <c r="V1673" i="3"/>
  <c r="V1676" i="3"/>
  <c r="V1679" i="3"/>
  <c r="V1682" i="3"/>
  <c r="V1685" i="3"/>
  <c r="V1688" i="3"/>
  <c r="V1691" i="3"/>
  <c r="V1694" i="3"/>
  <c r="V1697" i="3"/>
  <c r="V1700" i="3"/>
  <c r="V1703" i="3"/>
  <c r="V1706" i="3"/>
  <c r="V1709" i="3"/>
  <c r="V1712" i="3"/>
  <c r="V1715" i="3"/>
  <c r="V1718" i="3"/>
  <c r="V1721" i="3"/>
  <c r="V1724" i="3"/>
  <c r="V1727" i="3"/>
  <c r="V1730" i="3"/>
  <c r="V1733" i="3"/>
  <c r="V1736" i="3"/>
  <c r="V1739" i="3"/>
  <c r="V1742" i="3"/>
  <c r="V1745" i="3"/>
  <c r="V1748" i="3"/>
  <c r="V1751" i="3"/>
  <c r="V1754" i="3"/>
  <c r="V1757" i="3"/>
  <c r="U1761" i="3"/>
  <c r="V1764" i="3"/>
  <c r="U1768" i="3"/>
  <c r="V1771" i="3"/>
  <c r="V1775" i="3"/>
  <c r="U1779" i="3"/>
  <c r="V1782" i="3"/>
  <c r="U1786" i="3"/>
  <c r="V1789" i="3"/>
  <c r="V1793" i="3"/>
  <c r="U1797" i="3"/>
  <c r="V1800" i="3"/>
  <c r="U1804" i="3"/>
  <c r="V1807" i="3"/>
  <c r="V1811" i="3"/>
  <c r="U1815" i="3"/>
  <c r="V1818" i="3"/>
  <c r="U1822" i="3"/>
  <c r="V1825" i="3"/>
  <c r="V1829" i="3"/>
  <c r="U1833" i="3"/>
  <c r="V1836" i="3"/>
  <c r="U1840" i="3"/>
  <c r="V1843" i="3"/>
  <c r="V1847" i="3"/>
  <c r="U1851" i="3"/>
  <c r="V1854" i="3"/>
  <c r="U1858" i="3"/>
  <c r="V1861" i="3"/>
  <c r="V1865" i="3"/>
  <c r="U1869" i="3"/>
  <c r="V1872" i="3"/>
  <c r="U1876" i="3"/>
  <c r="V1879" i="3"/>
  <c r="V1883" i="3"/>
  <c r="U1887" i="3"/>
  <c r="V1890" i="3"/>
  <c r="U1894" i="3"/>
  <c r="V1897" i="3"/>
  <c r="V1901" i="3"/>
  <c r="U1905" i="3"/>
  <c r="V1908" i="3"/>
  <c r="U1912" i="3"/>
  <c r="V1915" i="3"/>
  <c r="V1919" i="3"/>
  <c r="U1923" i="3"/>
  <c r="V1926" i="3"/>
  <c r="U1930" i="3"/>
  <c r="V1933" i="3"/>
  <c r="V1937" i="3"/>
  <c r="U1941" i="3"/>
  <c r="V1944" i="3"/>
  <c r="U1948" i="3"/>
  <c r="V1951" i="3"/>
  <c r="V1955" i="3"/>
  <c r="U1959" i="3"/>
  <c r="V1962" i="3"/>
  <c r="U1966" i="3"/>
  <c r="V1969" i="3"/>
  <c r="V1973" i="3"/>
  <c r="U1977" i="3"/>
  <c r="V1980" i="3"/>
  <c r="U1984" i="3"/>
  <c r="V1987" i="3"/>
  <c r="V1991" i="3"/>
  <c r="U1995" i="3"/>
  <c r="V1998" i="3"/>
  <c r="U2002" i="3"/>
  <c r="V2005" i="3"/>
  <c r="V2009" i="3"/>
  <c r="U2013" i="3"/>
  <c r="V2016" i="3"/>
  <c r="U2020" i="3"/>
  <c r="V2023" i="3"/>
  <c r="V2027" i="3"/>
  <c r="U2031" i="3"/>
  <c r="V2034" i="3"/>
  <c r="U2038" i="3"/>
  <c r="V2041" i="3"/>
  <c r="V2045" i="3"/>
  <c r="U2049" i="3"/>
  <c r="V2052" i="3"/>
  <c r="U2056" i="3"/>
  <c r="V2059" i="3"/>
  <c r="V2063" i="3"/>
  <c r="U2067" i="3"/>
  <c r="V2071" i="3"/>
  <c r="U2076" i="3"/>
  <c r="V2080" i="3"/>
  <c r="U2085" i="3"/>
  <c r="U2091" i="3"/>
  <c r="U2097" i="3"/>
  <c r="U2103" i="3"/>
  <c r="U2109" i="3"/>
  <c r="U2115" i="3"/>
  <c r="U2121" i="3"/>
  <c r="U2127" i="3"/>
  <c r="U2133" i="3"/>
  <c r="U2139" i="3"/>
  <c r="U2145" i="3"/>
  <c r="U2151" i="3"/>
  <c r="U2157" i="3"/>
  <c r="U2163" i="3"/>
  <c r="U2169" i="3"/>
  <c r="U2175" i="3"/>
  <c r="U2181" i="3"/>
  <c r="U2187" i="3"/>
  <c r="U2193" i="3"/>
  <c r="U2199" i="3"/>
  <c r="U2205" i="3"/>
  <c r="U2211" i="3"/>
  <c r="U2217" i="3"/>
  <c r="U2223" i="3"/>
  <c r="U2229" i="3"/>
  <c r="U2235" i="3"/>
  <c r="U2241" i="3"/>
  <c r="U2247" i="3"/>
  <c r="U2253" i="3"/>
  <c r="V2259" i="3"/>
  <c r="V2266" i="3"/>
  <c r="U2274" i="3"/>
  <c r="U2281" i="3"/>
  <c r="V2288" i="3"/>
  <c r="V2295" i="3"/>
  <c r="V2302" i="3"/>
  <c r="U2310" i="3"/>
  <c r="U2317" i="3"/>
  <c r="V2324" i="3"/>
  <c r="V2331" i="3"/>
  <c r="V2338" i="3"/>
  <c r="U2346" i="3"/>
  <c r="U2353" i="3"/>
  <c r="V2360" i="3"/>
  <c r="V2367" i="3"/>
  <c r="V2374" i="3"/>
  <c r="U2382" i="3"/>
  <c r="U2389" i="3"/>
  <c r="V2396" i="3"/>
  <c r="V2403" i="3"/>
  <c r="V2410" i="3"/>
  <c r="U2418" i="3"/>
  <c r="U2425" i="3"/>
  <c r="V2432" i="3"/>
  <c r="V2439" i="3"/>
  <c r="V2446" i="3"/>
  <c r="U2454" i="3"/>
  <c r="U2461" i="3"/>
  <c r="V2468" i="3"/>
  <c r="V2475" i="3"/>
  <c r="V2482" i="3"/>
  <c r="U2490" i="3"/>
  <c r="U2497" i="3"/>
  <c r="V2504" i="3"/>
  <c r="V2511" i="3"/>
  <c r="V2518" i="3"/>
  <c r="U2526" i="3"/>
  <c r="U2533" i="3"/>
  <c r="V2540" i="3"/>
  <c r="V2547" i="3"/>
  <c r="V2554" i="3"/>
  <c r="U2562" i="3"/>
  <c r="U2569" i="3"/>
  <c r="V2576" i="3"/>
  <c r="V2583" i="3"/>
  <c r="V2590" i="3"/>
  <c r="U2598" i="3"/>
  <c r="U2605" i="3"/>
  <c r="V2612" i="3"/>
  <c r="V2619" i="3"/>
  <c r="V2626" i="3"/>
  <c r="U2634" i="3"/>
  <c r="U2641" i="3"/>
  <c r="V2648" i="3"/>
  <c r="V2655" i="3"/>
  <c r="V2662" i="3"/>
  <c r="U2670" i="3"/>
  <c r="U2677" i="3"/>
  <c r="V2684" i="3"/>
  <c r="V2691" i="3"/>
  <c r="V2698" i="3"/>
  <c r="U2706" i="3"/>
  <c r="U2713" i="3"/>
  <c r="V2720" i="3"/>
  <c r="V2727" i="3"/>
  <c r="V2734" i="3"/>
  <c r="U2742" i="3"/>
  <c r="U2749" i="3"/>
  <c r="V2756" i="3"/>
  <c r="V2763" i="3"/>
  <c r="V2770" i="3"/>
  <c r="U2778" i="3"/>
  <c r="U2785" i="3"/>
  <c r="V2792" i="3"/>
  <c r="V2799" i="3"/>
  <c r="V2806" i="3"/>
  <c r="U2814" i="3"/>
  <c r="U2821" i="3"/>
  <c r="V2828" i="3"/>
  <c r="V2835" i="3"/>
  <c r="V2842" i="3"/>
  <c r="U2850" i="3"/>
  <c r="U2857" i="3"/>
  <c r="V2864" i="3"/>
  <c r="V2871" i="3"/>
  <c r="V2878" i="3"/>
  <c r="U2886" i="3"/>
  <c r="U2893" i="3"/>
  <c r="V2900" i="3"/>
  <c r="V2907" i="3"/>
  <c r="V2914" i="3"/>
  <c r="U2922" i="3"/>
  <c r="U2929" i="3"/>
  <c r="V2936" i="3"/>
  <c r="V2943" i="3"/>
  <c r="V2950" i="3"/>
  <c r="U2958" i="3"/>
  <c r="U2965" i="3"/>
  <c r="V2972" i="3"/>
  <c r="V2979" i="3"/>
  <c r="V2986" i="3"/>
  <c r="U2994" i="3"/>
  <c r="U3001" i="3"/>
  <c r="V3008" i="3"/>
  <c r="V3015" i="3"/>
  <c r="V3022" i="3"/>
  <c r="U3030" i="3"/>
  <c r="U3037" i="3"/>
  <c r="V3044" i="3"/>
  <c r="V3051" i="3"/>
  <c r="V3058" i="3"/>
  <c r="U3066" i="3"/>
  <c r="U3073" i="3"/>
  <c r="V3080" i="3"/>
  <c r="V3087" i="3"/>
  <c r="V3094" i="3"/>
  <c r="U3102" i="3"/>
  <c r="U3109" i="3"/>
  <c r="V3116" i="3"/>
  <c r="V3123" i="3"/>
  <c r="V3130" i="3"/>
  <c r="U3138" i="3"/>
  <c r="U3145" i="3"/>
  <c r="V3152" i="3"/>
  <c r="V3159" i="3"/>
  <c r="V3166" i="3"/>
  <c r="U3174" i="3"/>
  <c r="U3181" i="3"/>
  <c r="V3188" i="3"/>
  <c r="V3195" i="3"/>
  <c r="V3202" i="3"/>
  <c r="U3210" i="3"/>
  <c r="U3217" i="3"/>
  <c r="V3224" i="3"/>
  <c r="V3231" i="3"/>
  <c r="V3238" i="3"/>
  <c r="U3246" i="3"/>
  <c r="U3253" i="3"/>
  <c r="V3260" i="3"/>
  <c r="V3267" i="3"/>
  <c r="V3274" i="3"/>
  <c r="U3282" i="3"/>
  <c r="U3289" i="3"/>
  <c r="V3296" i="3"/>
  <c r="V3306" i="3"/>
  <c r="V3317" i="3"/>
  <c r="U3328" i="3"/>
  <c r="U3339" i="3"/>
  <c r="V3349" i="3"/>
  <c r="V3360" i="3"/>
  <c r="V3371" i="3"/>
  <c r="U3382" i="3"/>
  <c r="U3393" i="3"/>
  <c r="U3405" i="3"/>
  <c r="U3423" i="3"/>
  <c r="U3450" i="3"/>
  <c r="U3477" i="3"/>
  <c r="U3504" i="3"/>
  <c r="U3531" i="3"/>
  <c r="U3558" i="3"/>
  <c r="U3585" i="3"/>
  <c r="U3612" i="3"/>
  <c r="U3639" i="3"/>
  <c r="U3666" i="3"/>
  <c r="U3693" i="3"/>
  <c r="U3720" i="3"/>
  <c r="U3747" i="3"/>
  <c r="U3774" i="3"/>
  <c r="U3801" i="3"/>
  <c r="U3828" i="3"/>
  <c r="U3855" i="3"/>
  <c r="U3882" i="3"/>
  <c r="V3917" i="3"/>
  <c r="V3971" i="3"/>
  <c r="V4025" i="3"/>
  <c r="V4079" i="3"/>
  <c r="V4133" i="3"/>
  <c r="V4187" i="3"/>
  <c r="V4241" i="3"/>
  <c r="V4295" i="3"/>
  <c r="V4349" i="3"/>
  <c r="V4403" i="3"/>
  <c r="V4457" i="3"/>
  <c r="V4511" i="3"/>
  <c r="V4565" i="3"/>
  <c r="V4619" i="3"/>
  <c r="V4673" i="3"/>
  <c r="V4727" i="3"/>
  <c r="V4781" i="3"/>
  <c r="V4835" i="3"/>
  <c r="V4889" i="3"/>
  <c r="V4943" i="3"/>
  <c r="V4997" i="3"/>
  <c r="V5051" i="3"/>
  <c r="V5105" i="3"/>
  <c r="V5159" i="3"/>
  <c r="V5213" i="3"/>
  <c r="U5286" i="3"/>
  <c r="U5422" i="3"/>
  <c r="U5584" i="3"/>
  <c r="U5746" i="3"/>
  <c r="V5942" i="3"/>
  <c r="U6418" i="3"/>
  <c r="U7234" i="3"/>
  <c r="U948" i="3"/>
  <c r="U951" i="3"/>
  <c r="U954" i="3"/>
  <c r="U957" i="3"/>
  <c r="U960" i="3"/>
  <c r="U963" i="3"/>
  <c r="U966" i="3"/>
  <c r="U969" i="3"/>
  <c r="U972" i="3"/>
  <c r="U975" i="3"/>
  <c r="U978" i="3"/>
  <c r="U981" i="3"/>
  <c r="U984" i="3"/>
  <c r="U987" i="3"/>
  <c r="U990" i="3"/>
  <c r="U993" i="3"/>
  <c r="U996" i="3"/>
  <c r="U999" i="3"/>
  <c r="U1002" i="3"/>
  <c r="U1005" i="3"/>
  <c r="U1008" i="3"/>
  <c r="U1011" i="3"/>
  <c r="U1014" i="3"/>
  <c r="U1017" i="3"/>
  <c r="U1020" i="3"/>
  <c r="U1023" i="3"/>
  <c r="U1026" i="3"/>
  <c r="U1029" i="3"/>
  <c r="U1032" i="3"/>
  <c r="U1035" i="3"/>
  <c r="U1038" i="3"/>
  <c r="U1041" i="3"/>
  <c r="U1044" i="3"/>
  <c r="U1047" i="3"/>
  <c r="U1050" i="3"/>
  <c r="U1053" i="3"/>
  <c r="U1056" i="3"/>
  <c r="U1059" i="3"/>
  <c r="U1062" i="3"/>
  <c r="U1065" i="3"/>
  <c r="U1068" i="3"/>
  <c r="U1071" i="3"/>
  <c r="U1074" i="3"/>
  <c r="U1077" i="3"/>
  <c r="U1080" i="3"/>
  <c r="U1083" i="3"/>
  <c r="U1086" i="3"/>
  <c r="U1089" i="3"/>
  <c r="U1092" i="3"/>
  <c r="U1095" i="3"/>
  <c r="U1098" i="3"/>
  <c r="U1101" i="3"/>
  <c r="U1104" i="3"/>
  <c r="U1107" i="3"/>
  <c r="U1110" i="3"/>
  <c r="U1113" i="3"/>
  <c r="U1116" i="3"/>
  <c r="U1119" i="3"/>
  <c r="U1122" i="3"/>
  <c r="U1125" i="3"/>
  <c r="U1128" i="3"/>
  <c r="U1131" i="3"/>
  <c r="U1134" i="3"/>
  <c r="U1137" i="3"/>
  <c r="U1140" i="3"/>
  <c r="U1143" i="3"/>
  <c r="U1146" i="3"/>
  <c r="U1149" i="3"/>
  <c r="U1152" i="3"/>
  <c r="U1155" i="3"/>
  <c r="U1158" i="3"/>
  <c r="U1161" i="3"/>
  <c r="U1164" i="3"/>
  <c r="U1167" i="3"/>
  <c r="U1170" i="3"/>
  <c r="U1173" i="3"/>
  <c r="U1176" i="3"/>
  <c r="U1179" i="3"/>
  <c r="U1182" i="3"/>
  <c r="U1185" i="3"/>
  <c r="U1188" i="3"/>
  <c r="U1191" i="3"/>
  <c r="U1194" i="3"/>
  <c r="U1197" i="3"/>
  <c r="U1200" i="3"/>
  <c r="U1203" i="3"/>
  <c r="U1206" i="3"/>
  <c r="U1209" i="3"/>
  <c r="U1212" i="3"/>
  <c r="U1215" i="3"/>
  <c r="U1218" i="3"/>
  <c r="U1221" i="3"/>
  <c r="U1224" i="3"/>
  <c r="U1227" i="3"/>
  <c r="U1230" i="3"/>
  <c r="U1233" i="3"/>
  <c r="U1236" i="3"/>
  <c r="U1239" i="3"/>
  <c r="U1242" i="3"/>
  <c r="U1245" i="3"/>
  <c r="U1248" i="3"/>
  <c r="U1251" i="3"/>
  <c r="U1254" i="3"/>
  <c r="U1257" i="3"/>
  <c r="U1260" i="3"/>
  <c r="U1263" i="3"/>
  <c r="U1266" i="3"/>
  <c r="U1269" i="3"/>
  <c r="U1272" i="3"/>
  <c r="U1275" i="3"/>
  <c r="U1278" i="3"/>
  <c r="U1281" i="3"/>
  <c r="U1284" i="3"/>
  <c r="U1287" i="3"/>
  <c r="U1290" i="3"/>
  <c r="U1293" i="3"/>
  <c r="U1296" i="3"/>
  <c r="U1299" i="3"/>
  <c r="U1302" i="3"/>
  <c r="U1305" i="3"/>
  <c r="U1308" i="3"/>
  <c r="U1311" i="3"/>
  <c r="U1314" i="3"/>
  <c r="U1317" i="3"/>
  <c r="U1320" i="3"/>
  <c r="U1323" i="3"/>
  <c r="U1326" i="3"/>
  <c r="U1329" i="3"/>
  <c r="U1332" i="3"/>
  <c r="U1335" i="3"/>
  <c r="U1338" i="3"/>
  <c r="U1341" i="3"/>
  <c r="U1344" i="3"/>
  <c r="U1347" i="3"/>
  <c r="U1350" i="3"/>
  <c r="U1353" i="3"/>
  <c r="U1356" i="3"/>
  <c r="U1359" i="3"/>
  <c r="U1362" i="3"/>
  <c r="U1365" i="3"/>
  <c r="U1368" i="3"/>
  <c r="U1371" i="3"/>
  <c r="U1374" i="3"/>
  <c r="U1377" i="3"/>
  <c r="U1380" i="3"/>
  <c r="U1383" i="3"/>
  <c r="U1386" i="3"/>
  <c r="U1389" i="3"/>
  <c r="U1392" i="3"/>
  <c r="U1395" i="3"/>
  <c r="U1398" i="3"/>
  <c r="U1401" i="3"/>
  <c r="U1404" i="3"/>
  <c r="U1407" i="3"/>
  <c r="U1410" i="3"/>
  <c r="U1413" i="3"/>
  <c r="U1416" i="3"/>
  <c r="U1419" i="3"/>
  <c r="U1422" i="3"/>
  <c r="U1425" i="3"/>
  <c r="U1428" i="3"/>
  <c r="U1431" i="3"/>
  <c r="U1434" i="3"/>
  <c r="U1437" i="3"/>
  <c r="U1440" i="3"/>
  <c r="U1443" i="3"/>
  <c r="U1446" i="3"/>
  <c r="U1449" i="3"/>
  <c r="U1452" i="3"/>
  <c r="U1455" i="3"/>
  <c r="U1458" i="3"/>
  <c r="U1461" i="3"/>
  <c r="U1464" i="3"/>
  <c r="U1467" i="3"/>
  <c r="U1470" i="3"/>
  <c r="U1473" i="3"/>
  <c r="U1476" i="3"/>
  <c r="U1479" i="3"/>
  <c r="U1482" i="3"/>
  <c r="U1485" i="3"/>
  <c r="U1488" i="3"/>
  <c r="U1491" i="3"/>
  <c r="U1494" i="3"/>
  <c r="U1497" i="3"/>
  <c r="U1500" i="3"/>
  <c r="U1503" i="3"/>
  <c r="U1506" i="3"/>
  <c r="U1509" i="3"/>
  <c r="U1512" i="3"/>
  <c r="U1515" i="3"/>
  <c r="U1518" i="3"/>
  <c r="U1521" i="3"/>
  <c r="U1524" i="3"/>
  <c r="U1527" i="3"/>
  <c r="U1530" i="3"/>
  <c r="U1533" i="3"/>
  <c r="U1536" i="3"/>
  <c r="U1539" i="3"/>
  <c r="U1542" i="3"/>
  <c r="U1545" i="3"/>
  <c r="U1548" i="3"/>
  <c r="U1551" i="3"/>
  <c r="U1554" i="3"/>
  <c r="U1557" i="3"/>
  <c r="U1560" i="3"/>
  <c r="U1563" i="3"/>
  <c r="U1566" i="3"/>
  <c r="U1569" i="3"/>
  <c r="U1572" i="3"/>
  <c r="U1575" i="3"/>
  <c r="U1578" i="3"/>
  <c r="U1581" i="3"/>
  <c r="U1584" i="3"/>
  <c r="U1587" i="3"/>
  <c r="U1590" i="3"/>
  <c r="U1593" i="3"/>
  <c r="U1596" i="3"/>
  <c r="U1599" i="3"/>
  <c r="U1602" i="3"/>
  <c r="U1605" i="3"/>
  <c r="U1608" i="3"/>
  <c r="U1611" i="3"/>
  <c r="U1614" i="3"/>
  <c r="U1617" i="3"/>
  <c r="U1620" i="3"/>
  <c r="U1623" i="3"/>
  <c r="U1626" i="3"/>
  <c r="U1629" i="3"/>
  <c r="U1632" i="3"/>
  <c r="U1635" i="3"/>
  <c r="U1638" i="3"/>
  <c r="U1641" i="3"/>
  <c r="U1644" i="3"/>
  <c r="U1647" i="3"/>
  <c r="U1650" i="3"/>
  <c r="U1653" i="3"/>
  <c r="U1656" i="3"/>
  <c r="U1659" i="3"/>
  <c r="U1662" i="3"/>
  <c r="U1665" i="3"/>
  <c r="U1668" i="3"/>
  <c r="U1671" i="3"/>
  <c r="U1674" i="3"/>
  <c r="U1677" i="3"/>
  <c r="U1680" i="3"/>
  <c r="U1683" i="3"/>
  <c r="U1686" i="3"/>
  <c r="U1689" i="3"/>
  <c r="U1692" i="3"/>
  <c r="U1695" i="3"/>
  <c r="U1698" i="3"/>
  <c r="U1701" i="3"/>
  <c r="U1704" i="3"/>
  <c r="U1707" i="3"/>
  <c r="U1710" i="3"/>
  <c r="U1713" i="3"/>
  <c r="U1716" i="3"/>
  <c r="U1719" i="3"/>
  <c r="U1722" i="3"/>
  <c r="U1725" i="3"/>
  <c r="U1728" i="3"/>
  <c r="U1731" i="3"/>
  <c r="U1734" i="3"/>
  <c r="U1737" i="3"/>
  <c r="U1740" i="3"/>
  <c r="U1743" i="3"/>
  <c r="U1746" i="3"/>
  <c r="U1749" i="3"/>
  <c r="U1752" i="3"/>
  <c r="U1755" i="3"/>
  <c r="U1758" i="3"/>
  <c r="V1761" i="3"/>
  <c r="U1765" i="3"/>
  <c r="V1768" i="3"/>
  <c r="V1772" i="3"/>
  <c r="U1776" i="3"/>
  <c r="V1779" i="3"/>
  <c r="U1783" i="3"/>
  <c r="V1786" i="3"/>
  <c r="V1790" i="3"/>
  <c r="U1794" i="3"/>
  <c r="V1797" i="3"/>
  <c r="U1801" i="3"/>
  <c r="V1804" i="3"/>
  <c r="V1808" i="3"/>
  <c r="U1812" i="3"/>
  <c r="V1815" i="3"/>
  <c r="U1819" i="3"/>
  <c r="V1822" i="3"/>
  <c r="V1826" i="3"/>
  <c r="U1830" i="3"/>
  <c r="V1833" i="3"/>
  <c r="U1837" i="3"/>
  <c r="V1840" i="3"/>
  <c r="V1844" i="3"/>
  <c r="U1848" i="3"/>
  <c r="V1851" i="3"/>
  <c r="U1855" i="3"/>
  <c r="V1858" i="3"/>
  <c r="V1862" i="3"/>
  <c r="U1866" i="3"/>
  <c r="V1869" i="3"/>
  <c r="U1873" i="3"/>
  <c r="V1876" i="3"/>
  <c r="V1880" i="3"/>
  <c r="U1884" i="3"/>
  <c r="V1887" i="3"/>
  <c r="U1891" i="3"/>
  <c r="V1894" i="3"/>
  <c r="V1898" i="3"/>
  <c r="U1902" i="3"/>
  <c r="V1905" i="3"/>
  <c r="U1909" i="3"/>
  <c r="V1912" i="3"/>
  <c r="V1916" i="3"/>
  <c r="U1920" i="3"/>
  <c r="V1923" i="3"/>
  <c r="U1927" i="3"/>
  <c r="V1930" i="3"/>
  <c r="V1934" i="3"/>
  <c r="U1938" i="3"/>
  <c r="V1941" i="3"/>
  <c r="U1945" i="3"/>
  <c r="V1948" i="3"/>
  <c r="V1952" i="3"/>
  <c r="U1956" i="3"/>
  <c r="V1959" i="3"/>
  <c r="U1963" i="3"/>
  <c r="V1966" i="3"/>
  <c r="V1970" i="3"/>
  <c r="U1974" i="3"/>
  <c r="V1977" i="3"/>
  <c r="U1981" i="3"/>
  <c r="V1984" i="3"/>
  <c r="V1988" i="3"/>
  <c r="U1992" i="3"/>
  <c r="V1995" i="3"/>
  <c r="U1999" i="3"/>
  <c r="V2002" i="3"/>
  <c r="V2006" i="3"/>
  <c r="U2010" i="3"/>
  <c r="V2013" i="3"/>
  <c r="U2017" i="3"/>
  <c r="V2020" i="3"/>
  <c r="V2024" i="3"/>
  <c r="U2028" i="3"/>
  <c r="V2031" i="3"/>
  <c r="U2035" i="3"/>
  <c r="V2038" i="3"/>
  <c r="V2042" i="3"/>
  <c r="U2046" i="3"/>
  <c r="V2049" i="3"/>
  <c r="U2053" i="3"/>
  <c r="V2056" i="3"/>
  <c r="V2060" i="3"/>
  <c r="U2064" i="3"/>
  <c r="V2067" i="3"/>
  <c r="V2072" i="3"/>
  <c r="V2076" i="3"/>
  <c r="V2081" i="3"/>
  <c r="V2086" i="3"/>
  <c r="V2092" i="3"/>
  <c r="V2098" i="3"/>
  <c r="V2104" i="3"/>
  <c r="V2110" i="3"/>
  <c r="V2116" i="3"/>
  <c r="V2122" i="3"/>
  <c r="V2128" i="3"/>
  <c r="V2134" i="3"/>
  <c r="V2140" i="3"/>
  <c r="V2146" i="3"/>
  <c r="V2152" i="3"/>
  <c r="V2158" i="3"/>
  <c r="V2164" i="3"/>
  <c r="V2170" i="3"/>
  <c r="V2176" i="3"/>
  <c r="V2182" i="3"/>
  <c r="V2188" i="3"/>
  <c r="V2194" i="3"/>
  <c r="V2200" i="3"/>
  <c r="V2206" i="3"/>
  <c r="V2212" i="3"/>
  <c r="V2218" i="3"/>
  <c r="V2224" i="3"/>
  <c r="V2230" i="3"/>
  <c r="V2236" i="3"/>
  <c r="V2242" i="3"/>
  <c r="V2248" i="3"/>
  <c r="V2254" i="3"/>
  <c r="V2261" i="3"/>
  <c r="V2268" i="3"/>
  <c r="V2275" i="3"/>
  <c r="U2283" i="3"/>
  <c r="U2290" i="3"/>
  <c r="V2297" i="3"/>
  <c r="V2304" i="3"/>
  <c r="V2311" i="3"/>
  <c r="U2319" i="3"/>
  <c r="U2326" i="3"/>
  <c r="V2333" i="3"/>
  <c r="V2340" i="3"/>
  <c r="V2347" i="3"/>
  <c r="U2355" i="3"/>
  <c r="U2362" i="3"/>
  <c r="V2369" i="3"/>
  <c r="V2376" i="3"/>
  <c r="V2383" i="3"/>
  <c r="U2391" i="3"/>
  <c r="U2398" i="3"/>
  <c r="V2405" i="3"/>
  <c r="V2412" i="3"/>
  <c r="V2419" i="3"/>
  <c r="U2427" i="3"/>
  <c r="U2434" i="3"/>
  <c r="V2441" i="3"/>
  <c r="V2448" i="3"/>
  <c r="V2455" i="3"/>
  <c r="U2463" i="3"/>
  <c r="U2470" i="3"/>
  <c r="V2477" i="3"/>
  <c r="V2484" i="3"/>
  <c r="V2491" i="3"/>
  <c r="U2499" i="3"/>
  <c r="U2506" i="3"/>
  <c r="V2513" i="3"/>
  <c r="V2520" i="3"/>
  <c r="V2527" i="3"/>
  <c r="U2535" i="3"/>
  <c r="U2542" i="3"/>
  <c r="V2549" i="3"/>
  <c r="V2556" i="3"/>
  <c r="V2563" i="3"/>
  <c r="U2571" i="3"/>
  <c r="U2578" i="3"/>
  <c r="V2585" i="3"/>
  <c r="V2592" i="3"/>
  <c r="V2599" i="3"/>
  <c r="U2607" i="3"/>
  <c r="U2614" i="3"/>
  <c r="V2621" i="3"/>
  <c r="V2628" i="3"/>
  <c r="V2635" i="3"/>
  <c r="U2643" i="3"/>
  <c r="U2650" i="3"/>
  <c r="V2657" i="3"/>
  <c r="V2664" i="3"/>
  <c r="V2671" i="3"/>
  <c r="U2679" i="3"/>
  <c r="U2686" i="3"/>
  <c r="V2693" i="3"/>
  <c r="V2700" i="3"/>
  <c r="V2707" i="3"/>
  <c r="U2715" i="3"/>
  <c r="U2722" i="3"/>
  <c r="V2729" i="3"/>
  <c r="V2736" i="3"/>
  <c r="V2743" i="3"/>
  <c r="U2751" i="3"/>
  <c r="U2758" i="3"/>
  <c r="V2765" i="3"/>
  <c r="V2772" i="3"/>
  <c r="V2779" i="3"/>
  <c r="U2787" i="3"/>
  <c r="U2794" i="3"/>
  <c r="V2801" i="3"/>
  <c r="V2808" i="3"/>
  <c r="V2815" i="3"/>
  <c r="U2823" i="3"/>
  <c r="U2830" i="3"/>
  <c r="V2837" i="3"/>
  <c r="V2844" i="3"/>
  <c r="V2851" i="3"/>
  <c r="U2859" i="3"/>
  <c r="U2866" i="3"/>
  <c r="V2873" i="3"/>
  <c r="V2880" i="3"/>
  <c r="V2887" i="3"/>
  <c r="U2895" i="3"/>
  <c r="U2902" i="3"/>
  <c r="V2909" i="3"/>
  <c r="V2916" i="3"/>
  <c r="V2923" i="3"/>
  <c r="U2931" i="3"/>
  <c r="U2938" i="3"/>
  <c r="V2945" i="3"/>
  <c r="V2952" i="3"/>
  <c r="V2959" i="3"/>
  <c r="U2967" i="3"/>
  <c r="U2974" i="3"/>
  <c r="V2981" i="3"/>
  <c r="V2988" i="3"/>
  <c r="V2995" i="3"/>
  <c r="U3003" i="3"/>
  <c r="U3010" i="3"/>
  <c r="V3017" i="3"/>
  <c r="V3024" i="3"/>
  <c r="V3031" i="3"/>
  <c r="U3039" i="3"/>
  <c r="U3046" i="3"/>
  <c r="V3053" i="3"/>
  <c r="V3060" i="3"/>
  <c r="V3067" i="3"/>
  <c r="U3075" i="3"/>
  <c r="U3082" i="3"/>
  <c r="V3089" i="3"/>
  <c r="V3096" i="3"/>
  <c r="V3103" i="3"/>
  <c r="U3111" i="3"/>
  <c r="U3118" i="3"/>
  <c r="V3125" i="3"/>
  <c r="V3132" i="3"/>
  <c r="V3139" i="3"/>
  <c r="U3147" i="3"/>
  <c r="U3154" i="3"/>
  <c r="V3161" i="3"/>
  <c r="V3168" i="3"/>
  <c r="V3175" i="3"/>
  <c r="U3183" i="3"/>
  <c r="U3190" i="3"/>
  <c r="V3197" i="3"/>
  <c r="V3204" i="3"/>
  <c r="V3211" i="3"/>
  <c r="U3219" i="3"/>
  <c r="U3226" i="3"/>
  <c r="V3233" i="3"/>
  <c r="V3240" i="3"/>
  <c r="V3247" i="3"/>
  <c r="U3255" i="3"/>
  <c r="U3262" i="3"/>
  <c r="V3269" i="3"/>
  <c r="V3276" i="3"/>
  <c r="V3283" i="3"/>
  <c r="U3291" i="3"/>
  <c r="U3298" i="3"/>
  <c r="U3307" i="3"/>
  <c r="U3318" i="3"/>
  <c r="V3328" i="3"/>
  <c r="V3339" i="3"/>
  <c r="V3350" i="3"/>
  <c r="U3361" i="3"/>
  <c r="U3372" i="3"/>
  <c r="V3382" i="3"/>
  <c r="V3393" i="3"/>
  <c r="V3405" i="3"/>
  <c r="V3427" i="3"/>
  <c r="V3454" i="3"/>
  <c r="V3481" i="3"/>
  <c r="V3508" i="3"/>
  <c r="V3535" i="3"/>
  <c r="V3562" i="3"/>
  <c r="V3589" i="3"/>
  <c r="V3616" i="3"/>
  <c r="V3643" i="3"/>
  <c r="V3670" i="3"/>
  <c r="V3697" i="3"/>
  <c r="V3724" i="3"/>
  <c r="V3751" i="3"/>
  <c r="V3778" i="3"/>
  <c r="V3805" i="3"/>
  <c r="V3832" i="3"/>
  <c r="V3859" i="3"/>
  <c r="V3886" i="3"/>
  <c r="V3926" i="3"/>
  <c r="V3980" i="3"/>
  <c r="V4034" i="3"/>
  <c r="V4088" i="3"/>
  <c r="V4142" i="3"/>
  <c r="V4196" i="3"/>
  <c r="V4250" i="3"/>
  <c r="V4304" i="3"/>
  <c r="V4358" i="3"/>
  <c r="V4412" i="3"/>
  <c r="V4466" i="3"/>
  <c r="V4520" i="3"/>
  <c r="V4574" i="3"/>
  <c r="V4628" i="3"/>
  <c r="V4682" i="3"/>
  <c r="V4736" i="3"/>
  <c r="V4790" i="3"/>
  <c r="V4844" i="3"/>
  <c r="V4898" i="3"/>
  <c r="V4952" i="3"/>
  <c r="V5006" i="3"/>
  <c r="V5060" i="3"/>
  <c r="V5114" i="3"/>
  <c r="V5168" i="3"/>
  <c r="V5222" i="3"/>
  <c r="U5300" i="3"/>
  <c r="U5449" i="3"/>
  <c r="U5611" i="3"/>
  <c r="U5773" i="3"/>
  <c r="V5996" i="3"/>
  <c r="U6526" i="3"/>
  <c r="U7405" i="3"/>
  <c r="BN36" i="4"/>
  <c r="BN37" i="4"/>
  <c r="BN31" i="4"/>
  <c r="BN43" i="4"/>
  <c r="BN45" i="4"/>
  <c r="BN30" i="4"/>
  <c r="BN46" i="4"/>
  <c r="O514" i="2"/>
  <c r="AA514" i="2"/>
  <c r="AM514" i="2"/>
  <c r="AY514" i="2"/>
  <c r="BE514" i="2"/>
  <c r="BK514" i="2"/>
  <c r="J514" i="2"/>
  <c r="AB514" i="2"/>
  <c r="AN514" i="2"/>
  <c r="AT514" i="2"/>
  <c r="BF514" i="2"/>
  <c r="BL514" i="2"/>
  <c r="W514" i="2"/>
  <c r="BA514" i="2"/>
  <c r="H514" i="2"/>
  <c r="N514" i="2"/>
  <c r="T514" i="2"/>
  <c r="Z514" i="2"/>
  <c r="AF514" i="2"/>
  <c r="AL514" i="2"/>
  <c r="AR514" i="2"/>
  <c r="AX514" i="2"/>
  <c r="BD514" i="2"/>
  <c r="BJ514" i="2"/>
  <c r="BN27" i="4"/>
  <c r="BN35" i="4"/>
  <c r="BN42" i="4"/>
  <c r="U514" i="2"/>
  <c r="AS514" i="2"/>
  <c r="V514" i="2"/>
  <c r="E514" i="2"/>
  <c r="Q514" i="2"/>
  <c r="AC514" i="2"/>
  <c r="AI514" i="2"/>
  <c r="AU514" i="2"/>
  <c r="BG514" i="2"/>
  <c r="BM514" i="2"/>
  <c r="F514" i="2"/>
  <c r="L514" i="2"/>
  <c r="R514" i="2"/>
  <c r="X514" i="2"/>
  <c r="AD514" i="2"/>
  <c r="AJ514" i="2"/>
  <c r="AP514" i="2"/>
  <c r="AV514" i="2"/>
  <c r="BB514" i="2"/>
  <c r="BH514" i="2"/>
  <c r="BN25" i="4"/>
  <c r="BN32" i="4"/>
  <c r="BN40" i="4"/>
  <c r="BN47" i="4"/>
  <c r="I514" i="2"/>
  <c r="AG514" i="2"/>
  <c r="BN28" i="4"/>
  <c r="D514" i="2"/>
  <c r="P514" i="2"/>
  <c r="AH514" i="2"/>
  <c r="AZ514" i="2"/>
  <c r="K514" i="2"/>
  <c r="AO514" i="2"/>
  <c r="G514" i="2"/>
  <c r="M514" i="2"/>
  <c r="S514" i="2"/>
  <c r="Y514" i="2"/>
  <c r="AE514" i="2"/>
  <c r="AK514" i="2"/>
  <c r="AQ514" i="2"/>
  <c r="AW514" i="2"/>
  <c r="BC514" i="2"/>
  <c r="AA6827" i="3" l="1"/>
  <c r="AA6863" i="3"/>
  <c r="AA6899" i="3"/>
  <c r="AA6935" i="3"/>
  <c r="AA6971" i="3"/>
  <c r="AA7007" i="3"/>
  <c r="AA7043" i="3"/>
  <c r="AA7079" i="3"/>
  <c r="AA7115" i="3"/>
  <c r="AA7151" i="3"/>
  <c r="AA7187" i="3"/>
  <c r="AA7223" i="3"/>
  <c r="AA7259" i="3"/>
  <c r="AA7295" i="3"/>
  <c r="AA7331" i="3"/>
  <c r="AA7367" i="3"/>
  <c r="AA7403" i="3"/>
  <c r="AA7439" i="3"/>
  <c r="AA7475" i="3"/>
  <c r="AA16" i="3"/>
  <c r="AK7047" i="3"/>
  <c r="AK7074" i="3"/>
  <c r="AK7101" i="3"/>
  <c r="AK7236" i="3"/>
  <c r="AK7263" i="3"/>
  <c r="AN7263" i="3" s="1"/>
  <c r="AK7519" i="3"/>
  <c r="AK7555" i="3"/>
  <c r="AK7591" i="3"/>
  <c r="AK7627" i="3"/>
  <c r="AK7663" i="3"/>
  <c r="AK7699" i="3"/>
  <c r="AN7699" i="3" s="1"/>
  <c r="AK7735" i="3"/>
  <c r="AK7771" i="3"/>
  <c r="AK7807" i="3"/>
  <c r="AK7843" i="3"/>
  <c r="AK7879" i="3"/>
  <c r="AK7915" i="3"/>
  <c r="AN7915" i="3" s="1"/>
  <c r="AK7951" i="3"/>
  <c r="AK7987" i="3"/>
  <c r="AK7559" i="3"/>
  <c r="AK7613" i="3"/>
  <c r="AK7667" i="3"/>
  <c r="AK7721" i="3"/>
  <c r="AK7775" i="3"/>
  <c r="AK7380" i="3"/>
  <c r="AK7434" i="3"/>
  <c r="AK7524" i="3"/>
  <c r="AK7578" i="3"/>
  <c r="AK7632" i="3"/>
  <c r="AN7632" i="3" s="1"/>
  <c r="AK7686" i="3"/>
  <c r="AK7740" i="3"/>
  <c r="AK7794" i="3"/>
  <c r="AA128" i="3"/>
  <c r="AA107" i="3"/>
  <c r="AA35" i="3"/>
  <c r="AA750" i="3"/>
  <c r="AA102" i="3"/>
  <c r="AA71" i="3"/>
  <c r="AA1074" i="3"/>
  <c r="AA1293" i="3"/>
  <c r="AA334" i="3"/>
  <c r="AA550" i="3"/>
  <c r="AA766" i="3"/>
  <c r="AA1619" i="3"/>
  <c r="AA910" i="3"/>
  <c r="AA524" i="3"/>
  <c r="AA740" i="3"/>
  <c r="AA899" i="3"/>
  <c r="AA179" i="3"/>
  <c r="AA395" i="3"/>
  <c r="AA611" i="3"/>
  <c r="AA1725" i="3"/>
  <c r="AA1830" i="3"/>
  <c r="AA1938" i="3"/>
  <c r="AA2046" i="3"/>
  <c r="AA2154" i="3"/>
  <c r="AA2262" i="3"/>
  <c r="AA2370" i="3"/>
  <c r="AA2478" i="3"/>
  <c r="AA2587" i="3"/>
  <c r="AA2730" i="3"/>
  <c r="AA4114" i="3"/>
  <c r="AA1797" i="3"/>
  <c r="AA1905" i="3"/>
  <c r="AA2013" i="3"/>
  <c r="AA2121" i="3"/>
  <c r="AA2229" i="3"/>
  <c r="AA2337" i="3"/>
  <c r="AA2445" i="3"/>
  <c r="AA2553" i="3"/>
  <c r="AA3775" i="3"/>
  <c r="AK224" i="3"/>
  <c r="AL125" i="3"/>
  <c r="AA678" i="3"/>
  <c r="AA812" i="3"/>
  <c r="AA534" i="3"/>
  <c r="AA606" i="3"/>
  <c r="AA1146" i="3"/>
  <c r="AA262" i="3"/>
  <c r="AA478" i="3"/>
  <c r="AA694" i="3"/>
  <c r="AA894" i="3"/>
  <c r="AA971" i="3"/>
  <c r="AA1403" i="3"/>
  <c r="AA452" i="3"/>
  <c r="AA668" i="3"/>
  <c r="AA323" i="3"/>
  <c r="AA539" i="3"/>
  <c r="AA755" i="3"/>
  <c r="AA982" i="3"/>
  <c r="AA1018" i="3"/>
  <c r="AA1054" i="3"/>
  <c r="AA1090" i="3"/>
  <c r="AA1126" i="3"/>
  <c r="AA1162" i="3"/>
  <c r="AA1198" i="3"/>
  <c r="AA1234" i="3"/>
  <c r="AA1270" i="3"/>
  <c r="AA1758" i="3"/>
  <c r="AA1866" i="3"/>
  <c r="AA1974" i="3"/>
  <c r="AA2082" i="3"/>
  <c r="AA2190" i="3"/>
  <c r="AA2298" i="3"/>
  <c r="AA2406" i="3"/>
  <c r="AA2514" i="3"/>
  <c r="AA3523" i="3"/>
  <c r="AA1833" i="3"/>
  <c r="AA1941" i="3"/>
  <c r="AA2049" i="3"/>
  <c r="AA2157" i="3"/>
  <c r="AA2265" i="3"/>
  <c r="AA2373" i="3"/>
  <c r="AA2481" i="3"/>
  <c r="AA4150" i="3"/>
  <c r="AA1280" i="3"/>
  <c r="AK6791" i="3"/>
  <c r="AK7201" i="3"/>
  <c r="AK7363" i="3"/>
  <c r="AN7363" i="3" s="1"/>
  <c r="AA318" i="3"/>
  <c r="AA570" i="3"/>
  <c r="AA308" i="3"/>
  <c r="AA426" i="3"/>
  <c r="AA369" i="3"/>
  <c r="AA498" i="3"/>
  <c r="AA838" i="3"/>
  <c r="AA1182" i="3"/>
  <c r="AA1439" i="3"/>
  <c r="AA442" i="3"/>
  <c r="AA658" i="3"/>
  <c r="AA874" i="3"/>
  <c r="AA946" i="3"/>
  <c r="AA416" i="3"/>
  <c r="AA632" i="3"/>
  <c r="AA863" i="3"/>
  <c r="AA935" i="3"/>
  <c r="AA1583" i="3"/>
  <c r="AA287" i="3"/>
  <c r="AA503" i="3"/>
  <c r="AA719" i="3"/>
  <c r="AA1689" i="3"/>
  <c r="AA1401" i="3"/>
  <c r="AA1509" i="3"/>
  <c r="AA1617" i="3"/>
  <c r="AA2612" i="3"/>
  <c r="AA3970" i="3"/>
  <c r="AL36" i="3"/>
  <c r="AK7200" i="3"/>
  <c r="AK7396" i="3"/>
  <c r="AN7396" i="3" s="1"/>
  <c r="AK7432" i="3"/>
  <c r="AK7468" i="3"/>
  <c r="AK7511" i="3"/>
  <c r="AL6801" i="3"/>
  <c r="AL6837" i="3"/>
  <c r="AL6981" i="3"/>
  <c r="AO6981" i="3" s="1"/>
  <c r="AL7197" i="3"/>
  <c r="AL7359" i="3"/>
  <c r="AL7449" i="3"/>
  <c r="AL7521" i="3"/>
  <c r="AL7557" i="3"/>
  <c r="AL7593" i="3"/>
  <c r="AO7593" i="3" s="1"/>
  <c r="AL7629" i="3"/>
  <c r="AL7665" i="3"/>
  <c r="AL7701" i="3"/>
  <c r="AL7737" i="3"/>
  <c r="AL7773" i="3"/>
  <c r="AL7809" i="3"/>
  <c r="AO7809" i="3" s="1"/>
  <c r="AL6964" i="3"/>
  <c r="AL7108" i="3"/>
  <c r="AL7144" i="3"/>
  <c r="AL7252" i="3"/>
  <c r="AL7270" i="3"/>
  <c r="AL7288" i="3"/>
  <c r="AO7288" i="3" s="1"/>
  <c r="AL7360" i="3"/>
  <c r="AL7396" i="3"/>
  <c r="AL7432" i="3"/>
  <c r="AL7468" i="3"/>
  <c r="AL7630" i="3"/>
  <c r="AL7684" i="3"/>
  <c r="AO7684" i="3" s="1"/>
  <c r="AL7702" i="3"/>
  <c r="AL7756" i="3"/>
  <c r="AA272" i="3"/>
  <c r="AA462" i="3"/>
  <c r="AA848" i="3"/>
  <c r="AA390" i="3"/>
  <c r="AA1002" i="3"/>
  <c r="AA1218" i="3"/>
  <c r="AA406" i="3"/>
  <c r="AA622" i="3"/>
  <c r="AA1511" i="3"/>
  <c r="AA380" i="3"/>
  <c r="AA596" i="3"/>
  <c r="AA467" i="3"/>
  <c r="AA683" i="3"/>
  <c r="AA1329" i="3"/>
  <c r="AA1327" i="3"/>
  <c r="AA1794" i="3"/>
  <c r="AA1902" i="3"/>
  <c r="AA2010" i="3"/>
  <c r="AA2118" i="3"/>
  <c r="AA2226" i="3"/>
  <c r="AA2334" i="3"/>
  <c r="AA2442" i="3"/>
  <c r="AA2550" i="3"/>
  <c r="AA1761" i="3"/>
  <c r="AA1869" i="3"/>
  <c r="AA1977" i="3"/>
  <c r="AA2085" i="3"/>
  <c r="AA2193" i="3"/>
  <c r="AA2301" i="3"/>
  <c r="AA2409" i="3"/>
  <c r="AA2517" i="3"/>
  <c r="AA3126" i="3"/>
  <c r="AA283" i="3"/>
  <c r="AA319" i="3"/>
  <c r="AA355" i="3"/>
  <c r="AA391" i="3"/>
  <c r="AA427" i="3"/>
  <c r="AA463" i="3"/>
  <c r="AA499" i="3"/>
  <c r="AA535" i="3"/>
  <c r="AA571" i="3"/>
  <c r="AA607" i="3"/>
  <c r="AK6805" i="3"/>
  <c r="AK6913" i="3"/>
  <c r="AK7021" i="3"/>
  <c r="AL7074" i="3"/>
  <c r="AO7074" i="3" s="1"/>
  <c r="AL7110" i="3"/>
  <c r="AL7200" i="3"/>
  <c r="AL7236" i="3"/>
  <c r="AL7380" i="3"/>
  <c r="AL7434" i="3"/>
  <c r="AL7524" i="3"/>
  <c r="AO7524" i="3" s="1"/>
  <c r="AL7578" i="3"/>
  <c r="AL7632" i="3"/>
  <c r="AL7686" i="3"/>
  <c r="AL7740" i="3"/>
  <c r="AL7794" i="3"/>
  <c r="AL6805" i="3"/>
  <c r="AO6805" i="3" s="1"/>
  <c r="AL6895" i="3"/>
  <c r="AL6913" i="3"/>
  <c r="AL7021" i="3"/>
  <c r="AL7111" i="3"/>
  <c r="AL7165" i="3"/>
  <c r="AL7201" i="3"/>
  <c r="AO7201" i="3" s="1"/>
  <c r="AL7327" i="3"/>
  <c r="AL7363" i="3"/>
  <c r="AK7449" i="3"/>
  <c r="AK7521" i="3"/>
  <c r="AK7557" i="3"/>
  <c r="AK7593" i="3"/>
  <c r="AN7593" i="3" s="1"/>
  <c r="AK7629" i="3"/>
  <c r="AK7665" i="3"/>
  <c r="AK7701" i="3"/>
  <c r="AK7737" i="3"/>
  <c r="AK7773" i="3"/>
  <c r="AK7809" i="3"/>
  <c r="AN7809" i="3" s="1"/>
  <c r="AA354" i="3"/>
  <c r="AA966" i="3"/>
  <c r="AA802" i="3"/>
  <c r="AA1038" i="3"/>
  <c r="AA1254" i="3"/>
  <c r="AA1547" i="3"/>
  <c r="AA370" i="3"/>
  <c r="AA586" i="3"/>
  <c r="AA858" i="3"/>
  <c r="AA930" i="3"/>
  <c r="AA344" i="3"/>
  <c r="AA560" i="3"/>
  <c r="AA776" i="3"/>
  <c r="AA1367" i="3"/>
  <c r="AA431" i="3"/>
  <c r="AA647" i="3"/>
  <c r="AA827" i="3"/>
  <c r="AA1291" i="3"/>
  <c r="AA1365" i="3"/>
  <c r="AA1473" i="3"/>
  <c r="AA1581" i="3"/>
  <c r="AA1352" i="3"/>
  <c r="AA1388" i="3"/>
  <c r="AA1496" i="3"/>
  <c r="AA1604" i="3"/>
  <c r="AA4042" i="3"/>
  <c r="AA891" i="3"/>
  <c r="AA3883" i="3"/>
  <c r="AA3270" i="3"/>
  <c r="AA3811" i="3"/>
  <c r="AA3165" i="3"/>
  <c r="AA3594" i="3"/>
  <c r="AA4065" i="3"/>
  <c r="AA3559" i="3"/>
  <c r="AA3667" i="3"/>
  <c r="AA3774" i="3"/>
  <c r="AA3810" i="3"/>
  <c r="AA1460" i="3"/>
  <c r="AA1568" i="3"/>
  <c r="AA1676" i="3"/>
  <c r="AA2623" i="3"/>
  <c r="AA3162" i="3"/>
  <c r="AA3703" i="3"/>
  <c r="AA3057" i="3"/>
  <c r="AA3381" i="3"/>
  <c r="AA3450" i="3"/>
  <c r="AA3630" i="3"/>
  <c r="AA4137" i="3"/>
  <c r="AA2638" i="3"/>
  <c r="AA3595" i="3"/>
  <c r="AA4999" i="3"/>
  <c r="AA2625" i="3"/>
  <c r="AA4340" i="3"/>
  <c r="AA2841" i="3"/>
  <c r="AA3702" i="3"/>
  <c r="AA3957" i="3"/>
  <c r="AA2602" i="3"/>
  <c r="AA2982" i="3"/>
  <c r="AA3306" i="3"/>
  <c r="AA3739" i="3"/>
  <c r="AA2589" i="3"/>
  <c r="AA3093" i="3"/>
  <c r="AA3417" i="3"/>
  <c r="AA2913" i="3"/>
  <c r="AA3237" i="3"/>
  <c r="AA3525" i="3"/>
  <c r="AA643" i="3"/>
  <c r="AA679" i="3"/>
  <c r="AA715" i="3"/>
  <c r="AA751" i="3"/>
  <c r="AA787" i="3"/>
  <c r="AA823" i="3"/>
  <c r="AA859" i="3"/>
  <c r="AA895" i="3"/>
  <c r="AA931" i="3"/>
  <c r="AA967" i="3"/>
  <c r="AA1003" i="3"/>
  <c r="AA1039" i="3"/>
  <c r="AA1075" i="3"/>
  <c r="AA1111" i="3"/>
  <c r="AA1147" i="3"/>
  <c r="AA1183" i="3"/>
  <c r="AA1219" i="3"/>
  <c r="AA1255" i="3"/>
  <c r="AA3342" i="3"/>
  <c r="AA4006" i="3"/>
  <c r="AA884" i="3"/>
  <c r="AA920" i="3"/>
  <c r="AA956" i="3"/>
  <c r="AA992" i="3"/>
  <c r="AA1028" i="3"/>
  <c r="AA1064" i="3"/>
  <c r="AA1100" i="3"/>
  <c r="AA1136" i="3"/>
  <c r="AA1172" i="3"/>
  <c r="AA1208" i="3"/>
  <c r="AA1244" i="3"/>
  <c r="AA1424" i="3"/>
  <c r="AA1532" i="3"/>
  <c r="AA1640" i="3"/>
  <c r="AA2838" i="3"/>
  <c r="AA2805" i="3"/>
  <c r="AA3054" i="3"/>
  <c r="AA3378" i="3"/>
  <c r="AA3919" i="3"/>
  <c r="AA2949" i="3"/>
  <c r="AA3273" i="3"/>
  <c r="AA3558" i="3"/>
  <c r="AA3666" i="3"/>
  <c r="AA3993" i="3"/>
  <c r="AA3451" i="3"/>
  <c r="AA3631" i="3"/>
  <c r="AA3882" i="3"/>
  <c r="AA5204" i="3"/>
  <c r="AA1306" i="3"/>
  <c r="AA1342" i="3"/>
  <c r="AA1378" i="3"/>
  <c r="AA1414" i="3"/>
  <c r="AA1450" i="3"/>
  <c r="AA1486" i="3"/>
  <c r="AA1522" i="3"/>
  <c r="AA1558" i="3"/>
  <c r="AA1594" i="3"/>
  <c r="AA1630" i="3"/>
  <c r="AA1666" i="3"/>
  <c r="AA1702" i="3"/>
  <c r="AA1738" i="3"/>
  <c r="AA1774" i="3"/>
  <c r="AA1810" i="3"/>
  <c r="AA1846" i="3"/>
  <c r="AA1882" i="3"/>
  <c r="AA1918" i="3"/>
  <c r="AA1954" i="3"/>
  <c r="AA1990" i="3"/>
  <c r="AA2026" i="3"/>
  <c r="AA2062" i="3"/>
  <c r="AA2098" i="3"/>
  <c r="AA2134" i="3"/>
  <c r="AA2170" i="3"/>
  <c r="AA2206" i="3"/>
  <c r="AA2242" i="3"/>
  <c r="AA2278" i="3"/>
  <c r="AA2314" i="3"/>
  <c r="AA2350" i="3"/>
  <c r="AA2386" i="3"/>
  <c r="AA2422" i="3"/>
  <c r="AA2458" i="3"/>
  <c r="AA2494" i="3"/>
  <c r="AA2530" i="3"/>
  <c r="AA2566" i="3"/>
  <c r="AA3918" i="3"/>
  <c r="AA3018" i="3"/>
  <c r="AA2697" i="3"/>
  <c r="AA3234" i="3"/>
  <c r="AA2661" i="3"/>
  <c r="AA3846" i="3"/>
  <c r="AA4029" i="3"/>
  <c r="AA3198" i="3"/>
  <c r="AA2985" i="3"/>
  <c r="AA3309" i="3"/>
  <c r="AA3522" i="3"/>
  <c r="AA3129" i="3"/>
  <c r="AA4242" i="3"/>
  <c r="AA4916" i="3"/>
  <c r="AA2710" i="3"/>
  <c r="AA2839" i="3"/>
  <c r="AA2926" i="3"/>
  <c r="AA3055" i="3"/>
  <c r="AA3142" i="3"/>
  <c r="AA3271" i="3"/>
  <c r="AA3358" i="3"/>
  <c r="AA3502" i="3"/>
  <c r="AA3610" i="3"/>
  <c r="AA3718" i="3"/>
  <c r="AA3826" i="3"/>
  <c r="AA3934" i="3"/>
  <c r="AA3955" i="3"/>
  <c r="AA3991" i="3"/>
  <c r="AA4027" i="3"/>
  <c r="AA4063" i="3"/>
  <c r="AA4099" i="3"/>
  <c r="AA4135" i="3"/>
  <c r="AA4171" i="3"/>
  <c r="AA4207" i="3"/>
  <c r="AA4243" i="3"/>
  <c r="AA4279" i="3"/>
  <c r="AA4315" i="3"/>
  <c r="AA4531" i="3"/>
  <c r="AA4639" i="3"/>
  <c r="AA4747" i="3"/>
  <c r="AA4893" i="3"/>
  <c r="AA5575" i="3"/>
  <c r="AA5107" i="3"/>
  <c r="AA5348" i="3"/>
  <c r="AA4389" i="3"/>
  <c r="AA5143" i="3"/>
  <c r="AA5395" i="3"/>
  <c r="AA4425" i="3"/>
  <c r="AA5276" i="3"/>
  <c r="AA4412" i="3"/>
  <c r="AA4448" i="3"/>
  <c r="AA4484" i="3"/>
  <c r="AA4520" i="3"/>
  <c r="AA4556" i="3"/>
  <c r="AA4592" i="3"/>
  <c r="AA4628" i="3"/>
  <c r="AA4664" i="3"/>
  <c r="AA4700" i="3"/>
  <c r="AA4736" i="3"/>
  <c r="AA4929" i="3"/>
  <c r="AA4461" i="3"/>
  <c r="AA4497" i="3"/>
  <c r="AA4533" i="3"/>
  <c r="AA4569" i="3"/>
  <c r="AA4605" i="3"/>
  <c r="AA4641" i="3"/>
  <c r="AA4677" i="3"/>
  <c r="AA4713" i="3"/>
  <c r="AA4749" i="3"/>
  <c r="AA4844" i="3"/>
  <c r="AA4880" i="3"/>
  <c r="AA5901" i="3"/>
  <c r="AA5541" i="3"/>
  <c r="AA5649" i="3"/>
  <c r="AA5757" i="3"/>
  <c r="AA5181" i="3"/>
  <c r="AA5397" i="3"/>
  <c r="AA6500" i="3"/>
  <c r="AA6994" i="3"/>
  <c r="AA6202" i="3"/>
  <c r="AA6585" i="3"/>
  <c r="AA6130" i="3"/>
  <c r="AA7066" i="3"/>
  <c r="AA6598" i="3"/>
  <c r="AA6634" i="3"/>
  <c r="AA6778" i="3"/>
  <c r="AA7318" i="3"/>
  <c r="AL248" i="3"/>
  <c r="AL113" i="3"/>
  <c r="AL86" i="3"/>
  <c r="AA4891" i="3"/>
  <c r="AA2767" i="3"/>
  <c r="AA2854" i="3"/>
  <c r="AA2983" i="3"/>
  <c r="AA3070" i="3"/>
  <c r="AA3199" i="3"/>
  <c r="AA3286" i="3"/>
  <c r="AA3415" i="3"/>
  <c r="AA3466" i="3"/>
  <c r="AA3574" i="3"/>
  <c r="AA3682" i="3"/>
  <c r="AA3790" i="3"/>
  <c r="AA3898" i="3"/>
  <c r="AA4387" i="3"/>
  <c r="AA4459" i="3"/>
  <c r="AA4567" i="3"/>
  <c r="AA4675" i="3"/>
  <c r="AA5132" i="3"/>
  <c r="AA5683" i="3"/>
  <c r="AA4821" i="3"/>
  <c r="AA4353" i="3"/>
  <c r="AA5384" i="3"/>
  <c r="AA4965" i="3"/>
  <c r="AA6104" i="3"/>
  <c r="AA5505" i="3"/>
  <c r="AA5613" i="3"/>
  <c r="AA5721" i="3"/>
  <c r="AA6333" i="3"/>
  <c r="AA5109" i="3"/>
  <c r="AA5325" i="3"/>
  <c r="AA6166" i="3"/>
  <c r="AA6274" i="3"/>
  <c r="AA6058" i="3"/>
  <c r="AA6850" i="3"/>
  <c r="AA7138" i="3"/>
  <c r="AA6922" i="3"/>
  <c r="AA7174" i="3"/>
  <c r="AA7030" i="3"/>
  <c r="AA3633" i="3"/>
  <c r="AA3741" i="3"/>
  <c r="AA3849" i="3"/>
  <c r="AA2731" i="3"/>
  <c r="AA2818" i="3"/>
  <c r="AA2947" i="3"/>
  <c r="AA3034" i="3"/>
  <c r="AA3163" i="3"/>
  <c r="AA3250" i="3"/>
  <c r="AA3379" i="3"/>
  <c r="AA5323" i="3"/>
  <c r="AA5611" i="3"/>
  <c r="AA2648" i="3"/>
  <c r="AA2684" i="3"/>
  <c r="AA2720" i="3"/>
  <c r="AA2756" i="3"/>
  <c r="AA2792" i="3"/>
  <c r="AA2828" i="3"/>
  <c r="AA2864" i="3"/>
  <c r="AA2900" i="3"/>
  <c r="AA2936" i="3"/>
  <c r="AA2972" i="3"/>
  <c r="AA3008" i="3"/>
  <c r="AA3044" i="3"/>
  <c r="AA3080" i="3"/>
  <c r="AA3116" i="3"/>
  <c r="AA3152" i="3"/>
  <c r="AA3188" i="3"/>
  <c r="AA3224" i="3"/>
  <c r="AA3260" i="3"/>
  <c r="AA3296" i="3"/>
  <c r="AA3332" i="3"/>
  <c r="AA3368" i="3"/>
  <c r="AA3404" i="3"/>
  <c r="AA3440" i="3"/>
  <c r="AA3476" i="3"/>
  <c r="AA3512" i="3"/>
  <c r="AA3548" i="3"/>
  <c r="AA3584" i="3"/>
  <c r="AA3620" i="3"/>
  <c r="AA3656" i="3"/>
  <c r="AA3692" i="3"/>
  <c r="AA3728" i="3"/>
  <c r="AA3764" i="3"/>
  <c r="AA3800" i="3"/>
  <c r="AA3836" i="3"/>
  <c r="AA3872" i="3"/>
  <c r="AA3908" i="3"/>
  <c r="AA3944" i="3"/>
  <c r="AA3980" i="3"/>
  <c r="AA4016" i="3"/>
  <c r="AA4052" i="3"/>
  <c r="AA4088" i="3"/>
  <c r="AA4124" i="3"/>
  <c r="AA4160" i="3"/>
  <c r="AA4196" i="3"/>
  <c r="AA4232" i="3"/>
  <c r="AA4268" i="3"/>
  <c r="AA4304" i="3"/>
  <c r="AA4186" i="3"/>
  <c r="AA4222" i="3"/>
  <c r="AA4258" i="3"/>
  <c r="AA4294" i="3"/>
  <c r="AA5312" i="3"/>
  <c r="AA5829" i="3"/>
  <c r="AA6814" i="3"/>
  <c r="AA6369" i="3"/>
  <c r="AA6680" i="3"/>
  <c r="AA5073" i="3"/>
  <c r="AA5289" i="3"/>
  <c r="AA6081" i="3"/>
  <c r="AA6225" i="3"/>
  <c r="AA7148" i="3"/>
  <c r="AA6176" i="3"/>
  <c r="AA6284" i="3"/>
  <c r="AA6022" i="3"/>
  <c r="AA6477" i="3"/>
  <c r="AA6693" i="3"/>
  <c r="AA6490" i="3"/>
  <c r="AA6886" i="3"/>
  <c r="AA7256" i="3"/>
  <c r="AA7246" i="3"/>
  <c r="AA6909" i="3"/>
  <c r="AA7125" i="3"/>
  <c r="AA7976" i="3"/>
  <c r="AA2695" i="3"/>
  <c r="AA2782" i="3"/>
  <c r="AA2911" i="3"/>
  <c r="AA2998" i="3"/>
  <c r="AA3127" i="3"/>
  <c r="AA3214" i="3"/>
  <c r="AA3343" i="3"/>
  <c r="AA3430" i="3"/>
  <c r="AA3538" i="3"/>
  <c r="AA3646" i="3"/>
  <c r="AA3754" i="3"/>
  <c r="AA3862" i="3"/>
  <c r="AA4783" i="3"/>
  <c r="AA4351" i="3"/>
  <c r="AA4495" i="3"/>
  <c r="AA4603" i="3"/>
  <c r="AA4711" i="3"/>
  <c r="AA5467" i="3"/>
  <c r="AA5793" i="3"/>
  <c r="AA4173" i="3"/>
  <c r="AA4209" i="3"/>
  <c r="AA4245" i="3"/>
  <c r="AA4281" i="3"/>
  <c r="AA4317" i="3"/>
  <c r="AA4988" i="3"/>
  <c r="AA4808" i="3"/>
  <c r="AA5240" i="3"/>
  <c r="AA4330" i="3"/>
  <c r="AA4366" i="3"/>
  <c r="AA4402" i="3"/>
  <c r="AA4438" i="3"/>
  <c r="AA4474" i="3"/>
  <c r="AA4510" i="3"/>
  <c r="AA4546" i="3"/>
  <c r="AA4582" i="3"/>
  <c r="AA4618" i="3"/>
  <c r="AA4654" i="3"/>
  <c r="AA4690" i="3"/>
  <c r="AA4726" i="3"/>
  <c r="AA5469" i="3"/>
  <c r="AA5577" i="3"/>
  <c r="AA5685" i="3"/>
  <c r="AA5037" i="3"/>
  <c r="AA5253" i="3"/>
  <c r="AA6238" i="3"/>
  <c r="AA6310" i="3"/>
  <c r="AA6346" i="3"/>
  <c r="AA6382" i="3"/>
  <c r="AA6706" i="3"/>
  <c r="AA6454" i="3"/>
  <c r="AA6670" i="3"/>
  <c r="AA3489" i="3"/>
  <c r="AA3597" i="3"/>
  <c r="AA3705" i="3"/>
  <c r="AA3813" i="3"/>
  <c r="AA3921" i="3"/>
  <c r="AA2659" i="3"/>
  <c r="AA2746" i="3"/>
  <c r="AA2875" i="3"/>
  <c r="AA2962" i="3"/>
  <c r="AA3091" i="3"/>
  <c r="AA3178" i="3"/>
  <c r="AA3307" i="3"/>
  <c r="AA3394" i="3"/>
  <c r="AA4963" i="3"/>
  <c r="AA5719" i="3"/>
  <c r="AA5035" i="3"/>
  <c r="AA5251" i="3"/>
  <c r="AA5865" i="3"/>
  <c r="AA5168" i="3"/>
  <c r="AA4785" i="3"/>
  <c r="AA5060" i="3"/>
  <c r="AA4857" i="3"/>
  <c r="AA5001" i="3"/>
  <c r="AA5217" i="3"/>
  <c r="AA5433" i="3"/>
  <c r="AA6526" i="3"/>
  <c r="AA7210" i="3"/>
  <c r="AA6418" i="3"/>
  <c r="AA6562" i="3"/>
  <c r="AA6742" i="3"/>
  <c r="AK257" i="3"/>
  <c r="AK157" i="3"/>
  <c r="AK13" i="3"/>
  <c r="AL200" i="3"/>
  <c r="AL119" i="3"/>
  <c r="AL11" i="3"/>
  <c r="AK161" i="3"/>
  <c r="AK193" i="3"/>
  <c r="AK156" i="3"/>
  <c r="AL137" i="3"/>
  <c r="AL188" i="3"/>
  <c r="AK233" i="3"/>
  <c r="AK206" i="3"/>
  <c r="AK538" i="3"/>
  <c r="AK511" i="3"/>
  <c r="AK484" i="3"/>
  <c r="AK457" i="3"/>
  <c r="AK430" i="3"/>
  <c r="AN430" i="3" s="1"/>
  <c r="AK403" i="3"/>
  <c r="AK376" i="3"/>
  <c r="AK349" i="3"/>
  <c r="AK322" i="3"/>
  <c r="AK295" i="3"/>
  <c r="AK268" i="3"/>
  <c r="AN268" i="3" s="1"/>
  <c r="AK241" i="3"/>
  <c r="AK214" i="3"/>
  <c r="AK187" i="3"/>
  <c r="AK160" i="3"/>
  <c r="AK133" i="3"/>
  <c r="AK106" i="3"/>
  <c r="AK79" i="3"/>
  <c r="AK52" i="3"/>
  <c r="AK25" i="3"/>
  <c r="AL4538" i="3"/>
  <c r="AL3220" i="3"/>
  <c r="AK2904" i="3"/>
  <c r="AN2904" i="3" s="1"/>
  <c r="AL2594" i="3"/>
  <c r="AL2306" i="3"/>
  <c r="AL2082" i="3"/>
  <c r="AK1950" i="3"/>
  <c r="AL1820" i="3"/>
  <c r="AK1702" i="3"/>
  <c r="AN1702" i="3" s="1"/>
  <c r="AK1594" i="3"/>
  <c r="AK1486" i="3"/>
  <c r="AK1429" i="3"/>
  <c r="AK1375" i="3"/>
  <c r="AK1321" i="3"/>
  <c r="AK1267" i="3"/>
  <c r="AN1267" i="3" s="1"/>
  <c r="AK1213" i="3"/>
  <c r="AK1159" i="3"/>
  <c r="AK1105" i="3"/>
  <c r="AK1061" i="3"/>
  <c r="AK1025" i="3"/>
  <c r="AK989" i="3"/>
  <c r="AN989" i="3" s="1"/>
  <c r="AK953" i="3"/>
  <c r="AK924" i="3"/>
  <c r="AK897" i="3"/>
  <c r="AK870" i="3"/>
  <c r="AK843" i="3"/>
  <c r="AK816" i="3"/>
  <c r="AN816" i="3" s="1"/>
  <c r="AK789" i="3"/>
  <c r="AK762" i="3"/>
  <c r="AK735" i="3"/>
  <c r="AK708" i="3"/>
  <c r="AK681" i="3"/>
  <c r="AK654" i="3"/>
  <c r="AN654" i="3" s="1"/>
  <c r="AK627" i="3"/>
  <c r="AK600" i="3"/>
  <c r="AK573" i="3"/>
  <c r="AK546" i="3"/>
  <c r="AK519" i="3"/>
  <c r="AK492" i="3"/>
  <c r="AN492" i="3" s="1"/>
  <c r="AK465" i="3"/>
  <c r="AK438" i="3"/>
  <c r="AK411" i="3"/>
  <c r="AK384" i="3"/>
  <c r="AK357" i="3"/>
  <c r="AK330" i="3"/>
  <c r="AN330" i="3" s="1"/>
  <c r="AK303" i="3"/>
  <c r="AK276" i="3"/>
  <c r="AK249" i="3"/>
  <c r="AK222" i="3"/>
  <c r="AK195" i="3"/>
  <c r="AK168" i="3"/>
  <c r="AK141" i="3"/>
  <c r="AK114" i="3"/>
  <c r="AK87" i="3"/>
  <c r="AK60" i="3"/>
  <c r="AK33" i="3"/>
  <c r="AK50" i="3"/>
  <c r="AN50" i="3" s="1"/>
  <c r="AK72" i="3"/>
  <c r="AK68" i="3"/>
  <c r="AK63" i="3"/>
  <c r="AK32" i="3"/>
  <c r="AK27" i="3"/>
  <c r="AA148" i="3"/>
  <c r="AA210" i="3"/>
  <c r="AA130" i="3"/>
  <c r="AA246" i="3"/>
  <c r="AA177" i="3"/>
  <c r="AA236" i="3"/>
  <c r="AA153" i="3"/>
  <c r="AA58" i="3"/>
  <c r="AA190" i="3"/>
  <c r="AA251" i="3"/>
  <c r="AA31" i="3"/>
  <c r="AA67" i="3"/>
  <c r="AA103" i="3"/>
  <c r="AA139" i="3"/>
  <c r="AA175" i="3"/>
  <c r="AA211" i="3"/>
  <c r="AA247" i="3"/>
  <c r="AA117" i="3"/>
  <c r="AA214" i="3"/>
  <c r="AA56" i="3"/>
  <c r="AA206" i="3"/>
  <c r="AA178" i="3"/>
  <c r="AA38" i="3"/>
  <c r="AA141" i="3"/>
  <c r="AA72" i="3"/>
  <c r="AA116" i="3"/>
  <c r="AA75" i="3"/>
  <c r="AA118" i="3"/>
  <c r="AA74" i="3"/>
  <c r="AA142" i="3"/>
  <c r="AA54" i="3"/>
  <c r="AA203" i="3"/>
  <c r="AA134" i="3"/>
  <c r="AA112" i="3"/>
  <c r="AA113" i="3"/>
  <c r="AA196" i="3"/>
  <c r="AA242" i="3"/>
  <c r="AA36" i="3"/>
  <c r="AA80" i="3"/>
  <c r="AA252" i="3"/>
  <c r="AA39" i="3"/>
  <c r="AA95" i="3"/>
  <c r="AA257" i="3"/>
  <c r="AA232" i="3"/>
  <c r="AA23" i="3"/>
  <c r="AA162" i="3"/>
  <c r="AA249" i="3"/>
  <c r="AA69" i="3"/>
  <c r="AA221" i="3"/>
  <c r="AA225" i="3"/>
  <c r="AA180" i="3"/>
  <c r="AA224" i="3"/>
  <c r="AA41" i="3"/>
  <c r="AA185" i="3"/>
  <c r="AA160" i="3"/>
  <c r="AA99" i="3"/>
  <c r="AA149" i="3"/>
  <c r="AA239" i="3"/>
  <c r="AA198" i="3"/>
  <c r="AA144" i="3"/>
  <c r="AA188" i="3"/>
  <c r="AA165" i="3"/>
  <c r="AA98" i="3"/>
  <c r="AA108" i="3"/>
  <c r="AA37" i="3"/>
  <c r="AA73" i="3"/>
  <c r="AA109" i="3"/>
  <c r="AA145" i="3"/>
  <c r="AA181" i="3"/>
  <c r="AA217" i="3"/>
  <c r="AA253" i="3"/>
  <c r="AA1290" i="3"/>
  <c r="AA1434" i="3"/>
  <c r="AA1542" i="3"/>
  <c r="AA1650" i="3"/>
  <c r="AA2910" i="3"/>
  <c r="AA2622" i="3"/>
  <c r="AA2946" i="3"/>
  <c r="AA2843" i="3"/>
  <c r="AA1007" i="3"/>
  <c r="AA1043" i="3"/>
  <c r="AA1079" i="3"/>
  <c r="AA1115" i="3"/>
  <c r="AA1151" i="3"/>
  <c r="AA1187" i="3"/>
  <c r="AA1223" i="3"/>
  <c r="AA1259" i="3"/>
  <c r="AA1727" i="3"/>
  <c r="AA2735" i="3"/>
  <c r="AA1398" i="3"/>
  <c r="AA1506" i="3"/>
  <c r="AA1614" i="3"/>
  <c r="AA1763" i="3"/>
  <c r="AA1799" i="3"/>
  <c r="AA1835" i="3"/>
  <c r="AA1871" i="3"/>
  <c r="AA1907" i="3"/>
  <c r="AA1943" i="3"/>
  <c r="AA1979" i="3"/>
  <c r="AA2015" i="3"/>
  <c r="AA2051" i="3"/>
  <c r="AA2087" i="3"/>
  <c r="AA2123" i="3"/>
  <c r="AA2159" i="3"/>
  <c r="AA2195" i="3"/>
  <c r="AA2231" i="3"/>
  <c r="AA2267" i="3"/>
  <c r="AA2303" i="3"/>
  <c r="AA2339" i="3"/>
  <c r="AA2375" i="3"/>
  <c r="AA2411" i="3"/>
  <c r="AA2447" i="3"/>
  <c r="AA2483" i="3"/>
  <c r="AA2519" i="3"/>
  <c r="AA2555" i="3"/>
  <c r="AA4314" i="3"/>
  <c r="AA1331" i="3"/>
  <c r="AA801" i="3"/>
  <c r="AA2694" i="3"/>
  <c r="AA2987" i="3"/>
  <c r="AA3203" i="3"/>
  <c r="AA3419" i="3"/>
  <c r="AA3455" i="3"/>
  <c r="AA3491" i="3"/>
  <c r="AA3527" i="3"/>
  <c r="AA3563" i="3"/>
  <c r="AA3599" i="3"/>
  <c r="AA3635" i="3"/>
  <c r="AA3671" i="3"/>
  <c r="AA3707" i="3"/>
  <c r="AA3743" i="3"/>
  <c r="AA3779" i="3"/>
  <c r="AA3815" i="3"/>
  <c r="AA3851" i="3"/>
  <c r="AA3887" i="3"/>
  <c r="AA3923" i="3"/>
  <c r="AA3959" i="3"/>
  <c r="AA3995" i="3"/>
  <c r="AA4031" i="3"/>
  <c r="AA4067" i="3"/>
  <c r="AA4103" i="3"/>
  <c r="AA4139" i="3"/>
  <c r="AA4175" i="3"/>
  <c r="AA4211" i="3"/>
  <c r="AA4247" i="3"/>
  <c r="AA4283" i="3"/>
  <c r="AA4499" i="3"/>
  <c r="AA4607" i="3"/>
  <c r="AA4715" i="3"/>
  <c r="AA5219" i="3"/>
  <c r="AA4423" i="3"/>
  <c r="AA5539" i="3"/>
  <c r="AA4391" i="3"/>
  <c r="AA5399" i="3"/>
  <c r="AA4819" i="3"/>
  <c r="AA5039" i="3"/>
  <c r="AA5430" i="3"/>
  <c r="AA4855" i="3"/>
  <c r="AA4350" i="3"/>
  <c r="AA4386" i="3"/>
  <c r="AA4422" i="3"/>
  <c r="AA4458" i="3"/>
  <c r="AA4494" i="3"/>
  <c r="AA4530" i="3"/>
  <c r="AA4566" i="3"/>
  <c r="AA4602" i="3"/>
  <c r="AA4638" i="3"/>
  <c r="AA4674" i="3"/>
  <c r="AA4710" i="3"/>
  <c r="AA4746" i="3"/>
  <c r="AA5466" i="3"/>
  <c r="AA5574" i="3"/>
  <c r="AA5682" i="3"/>
  <c r="AA5790" i="3"/>
  <c r="AA6006" i="3"/>
  <c r="AA7231" i="3"/>
  <c r="AA7339" i="3"/>
  <c r="AA7447" i="3"/>
  <c r="AA7483" i="3"/>
  <c r="AA1295" i="3"/>
  <c r="AA1362" i="3"/>
  <c r="AA1470" i="3"/>
  <c r="AA1578" i="3"/>
  <c r="AA1686" i="3"/>
  <c r="AA2807" i="3"/>
  <c r="AA4170" i="3"/>
  <c r="AA1691" i="3"/>
  <c r="AA1326" i="3"/>
  <c r="AA2663" i="3"/>
  <c r="AA2766" i="3"/>
  <c r="AA2874" i="3"/>
  <c r="AA2699" i="3"/>
  <c r="AA2802" i="3"/>
  <c r="AA2658" i="3"/>
  <c r="AA4206" i="3"/>
  <c r="AK16" i="3"/>
  <c r="AK158" i="3"/>
  <c r="AK18" i="3"/>
  <c r="AN18" i="3" s="1"/>
  <c r="AK14" i="3"/>
  <c r="AK231" i="3"/>
  <c r="AK146" i="3"/>
  <c r="AK59" i="3"/>
  <c r="AK93" i="3"/>
  <c r="AK12" i="3"/>
  <c r="AN12" i="3" s="1"/>
  <c r="AL209" i="3"/>
  <c r="AL128" i="3"/>
  <c r="AK41" i="3"/>
  <c r="AA26" i="3"/>
  <c r="AA929" i="3"/>
  <c r="AA65" i="3"/>
  <c r="AA281" i="3"/>
  <c r="AA497" i="3"/>
  <c r="AA713" i="3"/>
  <c r="AA24" i="3"/>
  <c r="AA240" i="3"/>
  <c r="AA456" i="3"/>
  <c r="AA209" i="3"/>
  <c r="AA425" i="3"/>
  <c r="AA641" i="3"/>
  <c r="AA168" i="3"/>
  <c r="AA384" i="3"/>
  <c r="AA600" i="3"/>
  <c r="AA106" i="3"/>
  <c r="AA672" i="3"/>
  <c r="AA2765" i="3"/>
  <c r="AA302" i="3"/>
  <c r="AA518" i="3"/>
  <c r="AA734" i="3"/>
  <c r="AA888" i="3"/>
  <c r="AA960" i="3"/>
  <c r="AA1140" i="3"/>
  <c r="AA1382" i="3"/>
  <c r="AA1490" i="3"/>
  <c r="AA1598" i="3"/>
  <c r="AA1321" i="3"/>
  <c r="AA2657" i="3"/>
  <c r="AA1395" i="3"/>
  <c r="AA1503" i="3"/>
  <c r="AA1611" i="3"/>
  <c r="AA4349" i="3"/>
  <c r="AA1289" i="3"/>
  <c r="AA1433" i="3"/>
  <c r="AA1541" i="3"/>
  <c r="AA1649" i="3"/>
  <c r="AA3856" i="3"/>
  <c r="AA1791" i="3"/>
  <c r="AA1899" i="3"/>
  <c r="AA2007" i="3"/>
  <c r="AA2115" i="3"/>
  <c r="AA2223" i="3"/>
  <c r="AA2331" i="3"/>
  <c r="AA2439" i="3"/>
  <c r="AA2547" i="3"/>
  <c r="AA2848" i="3"/>
  <c r="AA2871" i="3"/>
  <c r="AA3195" i="3"/>
  <c r="AA3460" i="3"/>
  <c r="AA3784" i="3"/>
  <c r="AA4164" i="3"/>
  <c r="AA2835" i="3"/>
  <c r="AA3089" i="3"/>
  <c r="AA3413" i="3"/>
  <c r="AA2617" i="3"/>
  <c r="AA2920" i="3"/>
  <c r="AA3049" i="3"/>
  <c r="AA3244" i="3"/>
  <c r="AA3373" i="3"/>
  <c r="AA2763" i="3"/>
  <c r="AA2869" i="3"/>
  <c r="AA3064" i="3"/>
  <c r="AA3193" i="3"/>
  <c r="AA3388" i="3"/>
  <c r="AA3640" i="3"/>
  <c r="AA3984" i="3"/>
  <c r="AA4056" i="3"/>
  <c r="AA4128" i="3"/>
  <c r="AA4272" i="3"/>
  <c r="AA4529" i="3"/>
  <c r="AA5571" i="3"/>
  <c r="AA4766" i="3"/>
  <c r="AA2585" i="3"/>
  <c r="AA2621" i="3"/>
  <c r="AA2832" i="3"/>
  <c r="AA3048" i="3"/>
  <c r="AA3264" i="3"/>
  <c r="AA230" i="3"/>
  <c r="AA446" i="3"/>
  <c r="AA662" i="3"/>
  <c r="AA996" i="3"/>
  <c r="AA1212" i="3"/>
  <c r="AA1454" i="3"/>
  <c r="AA1562" i="3"/>
  <c r="AA1670" i="3"/>
  <c r="AA3051" i="3"/>
  <c r="AA1001" i="3"/>
  <c r="AA1037" i="3"/>
  <c r="AA1073" i="3"/>
  <c r="AA1109" i="3"/>
  <c r="AA1145" i="3"/>
  <c r="AA1181" i="3"/>
  <c r="AA1217" i="3"/>
  <c r="AA1253" i="3"/>
  <c r="AA1359" i="3"/>
  <c r="AA1467" i="3"/>
  <c r="AA1575" i="3"/>
  <c r="AA1683" i="3"/>
  <c r="AA1346" i="3"/>
  <c r="AA1397" i="3"/>
  <c r="AA1505" i="3"/>
  <c r="AA1613" i="3"/>
  <c r="AA4601" i="3"/>
  <c r="AA1827" i="3"/>
  <c r="AA1935" i="3"/>
  <c r="AA2043" i="3"/>
  <c r="AA2151" i="3"/>
  <c r="AA2259" i="3"/>
  <c r="AA2367" i="3"/>
  <c r="AA2475" i="3"/>
  <c r="AA2583" i="3"/>
  <c r="AA2727" i="3"/>
  <c r="AA1757" i="3"/>
  <c r="AA1793" i="3"/>
  <c r="AA1829" i="3"/>
  <c r="AA1865" i="3"/>
  <c r="AA1901" i="3"/>
  <c r="AA1937" i="3"/>
  <c r="AA1973" i="3"/>
  <c r="AA2009" i="3"/>
  <c r="AA2045" i="3"/>
  <c r="AA2081" i="3"/>
  <c r="AA2117" i="3"/>
  <c r="AA2153" i="3"/>
  <c r="AA2189" i="3"/>
  <c r="AA2225" i="3"/>
  <c r="AA2261" i="3"/>
  <c r="AA2297" i="3"/>
  <c r="AA2333" i="3"/>
  <c r="AA2369" i="3"/>
  <c r="AA2405" i="3"/>
  <c r="AA2441" i="3"/>
  <c r="AA2477" i="3"/>
  <c r="AA2513" i="3"/>
  <c r="AA2549" i="3"/>
  <c r="AA2729" i="3"/>
  <c r="AA2833" i="3"/>
  <c r="AA3087" i="3"/>
  <c r="AA3411" i="3"/>
  <c r="AA2981" i="3"/>
  <c r="AA3305" i="3"/>
  <c r="AA3517" i="3"/>
  <c r="AA4493" i="3"/>
  <c r="AA2941" i="3"/>
  <c r="AA3136" i="3"/>
  <c r="AA3265" i="3"/>
  <c r="AA2956" i="3"/>
  <c r="AA3085" i="3"/>
  <c r="AA3280" i="3"/>
  <c r="AA3409" i="3"/>
  <c r="AA3568" i="3"/>
  <c r="AA3676" i="3"/>
  <c r="AA5031" i="3"/>
  <c r="AA3987" i="3"/>
  <c r="AA4059" i="3"/>
  <c r="AA4131" i="3"/>
  <c r="AA4745" i="3"/>
  <c r="AA2760" i="3"/>
  <c r="AA2976" i="3"/>
  <c r="AA3192" i="3"/>
  <c r="AA3408" i="3"/>
  <c r="AA4385" i="3"/>
  <c r="AA842" i="3"/>
  <c r="AA122" i="3"/>
  <c r="AA405" i="3"/>
  <c r="AA256" i="3"/>
  <c r="AA173" i="3"/>
  <c r="AA389" i="3"/>
  <c r="AA605" i="3"/>
  <c r="AA965" i="3"/>
  <c r="AA1716" i="3"/>
  <c r="AA132" i="3"/>
  <c r="AA348" i="3"/>
  <c r="AA564" i="3"/>
  <c r="AA780" i="3"/>
  <c r="AA832" i="3"/>
  <c r="AA852" i="3"/>
  <c r="AA194" i="3"/>
  <c r="AA410" i="3"/>
  <c r="AA626" i="3"/>
  <c r="AA924" i="3"/>
  <c r="AA1032" i="3"/>
  <c r="AA1248" i="3"/>
  <c r="AA1356" i="3"/>
  <c r="AA1392" i="3"/>
  <c r="AA1500" i="3"/>
  <c r="AA1608" i="3"/>
  <c r="AA1323" i="3"/>
  <c r="AA1310" i="3"/>
  <c r="AA1752" i="3"/>
  <c r="AA1860" i="3"/>
  <c r="AA1968" i="3"/>
  <c r="AA2076" i="3"/>
  <c r="AA2184" i="3"/>
  <c r="AA2292" i="3"/>
  <c r="AA2400" i="3"/>
  <c r="AA2508" i="3"/>
  <c r="AA3496" i="3"/>
  <c r="AA5463" i="3"/>
  <c r="AA3589" i="3"/>
  <c r="AA4709" i="3"/>
  <c r="AA2992" i="3"/>
  <c r="AA3121" i="3"/>
  <c r="AA3316" i="3"/>
  <c r="AA2689" i="3"/>
  <c r="AA2907" i="3"/>
  <c r="AA3231" i="3"/>
  <c r="AA3712" i="3"/>
  <c r="AA2725" i="3"/>
  <c r="AA3017" i="3"/>
  <c r="AA3341" i="3"/>
  <c r="AA3481" i="3"/>
  <c r="AA3161" i="3"/>
  <c r="AA3516" i="3"/>
  <c r="AA3624" i="3"/>
  <c r="AA3732" i="3"/>
  <c r="AA3840" i="3"/>
  <c r="AA3948" i="3"/>
  <c r="AA4020" i="3"/>
  <c r="AA4092" i="3"/>
  <c r="AA4417" i="3"/>
  <c r="AA5247" i="3"/>
  <c r="AA3769" i="3"/>
  <c r="AA3877" i="3"/>
  <c r="AA3627" i="3"/>
  <c r="AA3735" i="3"/>
  <c r="AA3843" i="3"/>
  <c r="AA2724" i="3"/>
  <c r="AA2940" i="3"/>
  <c r="AA3156" i="3"/>
  <c r="AA3372" i="3"/>
  <c r="AA4457" i="3"/>
  <c r="AA3449" i="3"/>
  <c r="AA3485" i="3"/>
  <c r="AA3521" i="3"/>
  <c r="AA3557" i="3"/>
  <c r="AA3593" i="3"/>
  <c r="AA3629" i="3"/>
  <c r="AA3665" i="3"/>
  <c r="AA3701" i="3"/>
  <c r="AA3737" i="3"/>
  <c r="AA3773" i="3"/>
  <c r="AA3809" i="3"/>
  <c r="AA3845" i="3"/>
  <c r="AA3881" i="3"/>
  <c r="AA3917" i="3"/>
  <c r="AA3953" i="3"/>
  <c r="AA3989" i="3"/>
  <c r="AA4025" i="3"/>
  <c r="AA4061" i="3"/>
  <c r="AA4097" i="3"/>
  <c r="AA821" i="3"/>
  <c r="AA688" i="3"/>
  <c r="AA184" i="3"/>
  <c r="AA137" i="3"/>
  <c r="AA353" i="3"/>
  <c r="AA569" i="3"/>
  <c r="AA785" i="3"/>
  <c r="AA904" i="3"/>
  <c r="AA96" i="3"/>
  <c r="AA312" i="3"/>
  <c r="AA528" i="3"/>
  <c r="AA744" i="3"/>
  <c r="AA158" i="3"/>
  <c r="AA374" i="3"/>
  <c r="AA590" i="3"/>
  <c r="AA1068" i="3"/>
  <c r="AA1320" i="3"/>
  <c r="AA1418" i="3"/>
  <c r="AA1526" i="3"/>
  <c r="AA1634" i="3"/>
  <c r="AA2653" i="3"/>
  <c r="AA2761" i="3"/>
  <c r="AA25" i="3"/>
  <c r="AA61" i="3"/>
  <c r="AA97" i="3"/>
  <c r="AA133" i="3"/>
  <c r="AA169" i="3"/>
  <c r="AA205" i="3"/>
  <c r="AA241" i="3"/>
  <c r="AA277" i="3"/>
  <c r="AA313" i="3"/>
  <c r="AA349" i="3"/>
  <c r="AA385" i="3"/>
  <c r="AA421" i="3"/>
  <c r="AA457" i="3"/>
  <c r="AA493" i="3"/>
  <c r="AA529" i="3"/>
  <c r="AA565" i="3"/>
  <c r="AA601" i="3"/>
  <c r="AA637" i="3"/>
  <c r="AA673" i="3"/>
  <c r="AA709" i="3"/>
  <c r="AA745" i="3"/>
  <c r="AA781" i="3"/>
  <c r="AA817" i="3"/>
  <c r="AA853" i="3"/>
  <c r="AA889" i="3"/>
  <c r="AA925" i="3"/>
  <c r="AA961" i="3"/>
  <c r="AA997" i="3"/>
  <c r="AA1033" i="3"/>
  <c r="AA1069" i="3"/>
  <c r="AA1105" i="3"/>
  <c r="AA1141" i="3"/>
  <c r="AA1177" i="3"/>
  <c r="AA1213" i="3"/>
  <c r="AA1249" i="3"/>
  <c r="AA1287" i="3"/>
  <c r="AA1431" i="3"/>
  <c r="AA1539" i="3"/>
  <c r="AA1647" i="3"/>
  <c r="AA878" i="3"/>
  <c r="AA914" i="3"/>
  <c r="AA950" i="3"/>
  <c r="AA986" i="3"/>
  <c r="AA1022" i="3"/>
  <c r="AA1058" i="3"/>
  <c r="AA1094" i="3"/>
  <c r="AA1130" i="3"/>
  <c r="AA1166" i="3"/>
  <c r="AA1202" i="3"/>
  <c r="AA1238" i="3"/>
  <c r="AA1274" i="3"/>
  <c r="AA1361" i="3"/>
  <c r="AA1469" i="3"/>
  <c r="AA1577" i="3"/>
  <c r="AA1685" i="3"/>
  <c r="AA3159" i="3"/>
  <c r="AA837" i="3"/>
  <c r="AA1755" i="3"/>
  <c r="AA1863" i="3"/>
  <c r="AA1971" i="3"/>
  <c r="AA2079" i="3"/>
  <c r="AA2187" i="3"/>
  <c r="AA2295" i="3"/>
  <c r="AA2403" i="3"/>
  <c r="AA2511" i="3"/>
  <c r="AA2799" i="3"/>
  <c r="AA2979" i="3"/>
  <c r="AA3303" i="3"/>
  <c r="AA3892" i="3"/>
  <c r="AA2873" i="3"/>
  <c r="AA3197" i="3"/>
  <c r="AA2801" i="3"/>
  <c r="AA3519" i="3"/>
  <c r="AA2632" i="3"/>
  <c r="AA2837" i="3"/>
  <c r="AA3028" i="3"/>
  <c r="AA3157" i="3"/>
  <c r="AA3352" i="3"/>
  <c r="AA1300" i="3"/>
  <c r="AA1336" i="3"/>
  <c r="AA1372" i="3"/>
  <c r="AA1408" i="3"/>
  <c r="AA1444" i="3"/>
  <c r="AA1480" i="3"/>
  <c r="AA1516" i="3"/>
  <c r="AA1552" i="3"/>
  <c r="AA1588" i="3"/>
  <c r="AA1624" i="3"/>
  <c r="AA1660" i="3"/>
  <c r="AA1696" i="3"/>
  <c r="AA1732" i="3"/>
  <c r="AA1768" i="3"/>
  <c r="AA1804" i="3"/>
  <c r="AA1840" i="3"/>
  <c r="AA1876" i="3"/>
  <c r="AA1912" i="3"/>
  <c r="AA1948" i="3"/>
  <c r="AA1984" i="3"/>
  <c r="AA2020" i="3"/>
  <c r="AA2056" i="3"/>
  <c r="AA2092" i="3"/>
  <c r="AA2128" i="3"/>
  <c r="AA2164" i="3"/>
  <c r="AA2200" i="3"/>
  <c r="AA2236" i="3"/>
  <c r="AA2272" i="3"/>
  <c r="AA2308" i="3"/>
  <c r="AA2344" i="3"/>
  <c r="AA2380" i="3"/>
  <c r="AA2416" i="3"/>
  <c r="AA2452" i="3"/>
  <c r="AA2488" i="3"/>
  <c r="AA2524" i="3"/>
  <c r="AA2560" i="3"/>
  <c r="AA2642" i="3"/>
  <c r="AA2693" i="3"/>
  <c r="AA2797" i="3"/>
  <c r="AA2977" i="3"/>
  <c r="AA3172" i="3"/>
  <c r="AA3301" i="3"/>
  <c r="AA3604" i="3"/>
  <c r="AA5787" i="3"/>
  <c r="AA4200" i="3"/>
  <c r="AA5064" i="3"/>
  <c r="AA3964" i="3"/>
  <c r="AA4036" i="3"/>
  <c r="AA4108" i="3"/>
  <c r="AA2688" i="3"/>
  <c r="AA2904" i="3"/>
  <c r="AA3120" i="3"/>
  <c r="AA3336" i="3"/>
  <c r="AA4565" i="3"/>
  <c r="AA5679" i="3"/>
  <c r="AA86" i="3"/>
  <c r="AA893" i="3"/>
  <c r="AA580" i="3"/>
  <c r="AA857" i="3"/>
  <c r="AA2740" i="3"/>
  <c r="AA101" i="3"/>
  <c r="AA317" i="3"/>
  <c r="AA533" i="3"/>
  <c r="AA749" i="3"/>
  <c r="AA60" i="3"/>
  <c r="AA276" i="3"/>
  <c r="AA492" i="3"/>
  <c r="AA708" i="3"/>
  <c r="AA796" i="3"/>
  <c r="AA2616" i="3"/>
  <c r="AA816" i="3"/>
  <c r="AA338" i="3"/>
  <c r="AA554" i="3"/>
  <c r="AA770" i="3"/>
  <c r="AA1104" i="3"/>
  <c r="AA3267" i="3"/>
  <c r="AA1284" i="3"/>
  <c r="AA3748" i="3"/>
  <c r="AA1357" i="3"/>
  <c r="AA1464" i="3"/>
  <c r="AA1572" i="3"/>
  <c r="AA1680" i="3"/>
  <c r="AA1719" i="3"/>
  <c r="AA1325" i="3"/>
  <c r="AA1788" i="3"/>
  <c r="AA1896" i="3"/>
  <c r="AA2004" i="3"/>
  <c r="AA2112" i="3"/>
  <c r="AA2220" i="3"/>
  <c r="AA2328" i="3"/>
  <c r="AA2436" i="3"/>
  <c r="AA2544" i="3"/>
  <c r="AA807" i="3"/>
  <c r="AA2704" i="3"/>
  <c r="AA3447" i="3"/>
  <c r="AA3625" i="3"/>
  <c r="AA2884" i="3"/>
  <c r="AA3013" i="3"/>
  <c r="AA3208" i="3"/>
  <c r="AA3337" i="3"/>
  <c r="AA2655" i="3"/>
  <c r="AA3123" i="3"/>
  <c r="AA3532" i="3"/>
  <c r="AA3928" i="3"/>
  <c r="AA2596" i="3"/>
  <c r="AA2691" i="3"/>
  <c r="AA2909" i="3"/>
  <c r="AA3233" i="3"/>
  <c r="AA2606" i="3"/>
  <c r="AA3053" i="3"/>
  <c r="AA3377" i="3"/>
  <c r="AA3445" i="3"/>
  <c r="AA4813" i="3"/>
  <c r="AA3480" i="3"/>
  <c r="AA3588" i="3"/>
  <c r="AA3696" i="3"/>
  <c r="AA3804" i="3"/>
  <c r="AA3912" i="3"/>
  <c r="AA4236" i="3"/>
  <c r="AA5859" i="3"/>
  <c r="AA3733" i="3"/>
  <c r="AA3841" i="3"/>
  <c r="AA3951" i="3"/>
  <c r="AA4023" i="3"/>
  <c r="AA4095" i="3"/>
  <c r="AA3591" i="3"/>
  <c r="AA3699" i="3"/>
  <c r="AA3807" i="3"/>
  <c r="AA3915" i="3"/>
  <c r="AA2652" i="3"/>
  <c r="AA2868" i="3"/>
  <c r="AA3084" i="3"/>
  <c r="AA3300" i="3"/>
  <c r="AA4673" i="3"/>
  <c r="AA3949" i="3"/>
  <c r="AA3985" i="3"/>
  <c r="AA4021" i="3"/>
  <c r="AA4057" i="3"/>
  <c r="AA4093" i="3"/>
  <c r="AA4129" i="3"/>
  <c r="AA4165" i="3"/>
  <c r="AA4201" i="3"/>
  <c r="AA4237" i="3"/>
  <c r="AA4273" i="3"/>
  <c r="AA4309" i="3"/>
  <c r="AA4419" i="3"/>
  <c r="AA4370" i="3"/>
  <c r="AA4381" i="3"/>
  <c r="AA4776" i="3"/>
  <c r="AA5352" i="3"/>
  <c r="AA5499" i="3"/>
  <c r="AA4406" i="3"/>
  <c r="AA4442" i="3"/>
  <c r="AA4478" i="3"/>
  <c r="AA4514" i="3"/>
  <c r="AA4550" i="3"/>
  <c r="AA4586" i="3"/>
  <c r="AA4622" i="3"/>
  <c r="AA4658" i="3"/>
  <c r="AA4694" i="3"/>
  <c r="AA4730" i="3"/>
  <c r="AA4921" i="3"/>
  <c r="AA5101" i="3"/>
  <c r="AA5427" i="3"/>
  <c r="AA4455" i="3"/>
  <c r="AA4491" i="3"/>
  <c r="AA4527" i="3"/>
  <c r="AA4563" i="3"/>
  <c r="AA4599" i="3"/>
  <c r="AA4635" i="3"/>
  <c r="AA4671" i="3"/>
  <c r="AA4707" i="3"/>
  <c r="AA4743" i="3"/>
  <c r="AA4887" i="3"/>
  <c r="AA4995" i="3"/>
  <c r="AA5933" i="3"/>
  <c r="AA4923" i="3"/>
  <c r="AA5172" i="3"/>
  <c r="AA6183" i="3"/>
  <c r="AA6360" i="3"/>
  <c r="AA6664" i="3"/>
  <c r="AA5173" i="3"/>
  <c r="AA5389" i="3"/>
  <c r="AA5532" i="3"/>
  <c r="AA5640" i="3"/>
  <c r="AA5748" i="3"/>
  <c r="AA4920" i="3"/>
  <c r="AA5100" i="3"/>
  <c r="AA6147" i="3"/>
  <c r="AA4334" i="3"/>
  <c r="AA5139" i="3"/>
  <c r="AA5391" i="3"/>
  <c r="AA4345" i="3"/>
  <c r="AA5319" i="3"/>
  <c r="AA5607" i="3"/>
  <c r="AA4993" i="3"/>
  <c r="AA5283" i="3"/>
  <c r="AA4957" i="3"/>
  <c r="AA6039" i="3"/>
  <c r="AA5460" i="3"/>
  <c r="AA5317" i="3"/>
  <c r="AA5496" i="3"/>
  <c r="AA5604" i="3"/>
  <c r="AA5712" i="3"/>
  <c r="AA5497" i="3"/>
  <c r="AA5605" i="3"/>
  <c r="AA5713" i="3"/>
  <c r="AA4133" i="3"/>
  <c r="AA4169" i="3"/>
  <c r="AA4205" i="3"/>
  <c r="AA4241" i="3"/>
  <c r="AA4277" i="3"/>
  <c r="AA4313" i="3"/>
  <c r="AA4525" i="3"/>
  <c r="AA4633" i="3"/>
  <c r="AA4741" i="3"/>
  <c r="AA4885" i="3"/>
  <c r="AA5280" i="3"/>
  <c r="AA2678" i="3"/>
  <c r="AA2714" i="3"/>
  <c r="AA2750" i="3"/>
  <c r="AA2786" i="3"/>
  <c r="AA2822" i="3"/>
  <c r="AA2858" i="3"/>
  <c r="AA2894" i="3"/>
  <c r="AA2930" i="3"/>
  <c r="AA2966" i="3"/>
  <c r="AA3002" i="3"/>
  <c r="AA3038" i="3"/>
  <c r="AA3074" i="3"/>
  <c r="AA3110" i="3"/>
  <c r="AA3146" i="3"/>
  <c r="AA3182" i="3"/>
  <c r="AA3218" i="3"/>
  <c r="AA3254" i="3"/>
  <c r="AA3290" i="3"/>
  <c r="AA3326" i="3"/>
  <c r="AA3362" i="3"/>
  <c r="AA3398" i="3"/>
  <c r="AA3434" i="3"/>
  <c r="AA3470" i="3"/>
  <c r="AA3506" i="3"/>
  <c r="AA3542" i="3"/>
  <c r="AA3578" i="3"/>
  <c r="AA3614" i="3"/>
  <c r="AA3650" i="3"/>
  <c r="AA3686" i="3"/>
  <c r="AA3722" i="3"/>
  <c r="AA3758" i="3"/>
  <c r="AA3794" i="3"/>
  <c r="AA3830" i="3"/>
  <c r="AA3866" i="3"/>
  <c r="AA3902" i="3"/>
  <c r="AA3938" i="3"/>
  <c r="AA3974" i="3"/>
  <c r="AA4010" i="3"/>
  <c r="AA4046" i="3"/>
  <c r="AA4082" i="3"/>
  <c r="AA4118" i="3"/>
  <c r="AA4154" i="3"/>
  <c r="AA4190" i="3"/>
  <c r="AA4226" i="3"/>
  <c r="AA4262" i="3"/>
  <c r="AA4298" i="3"/>
  <c r="AA5175" i="3"/>
  <c r="AA5751" i="3"/>
  <c r="AA4180" i="3"/>
  <c r="AA4216" i="3"/>
  <c r="AA4252" i="3"/>
  <c r="AA4288" i="3"/>
  <c r="AA4781" i="3"/>
  <c r="AA5211" i="3"/>
  <c r="AA5969" i="3"/>
  <c r="AA6437" i="3"/>
  <c r="AA5028" i="3"/>
  <c r="AA5137" i="3"/>
  <c r="AA5388" i="3"/>
  <c r="AA4344" i="3"/>
  <c r="AA4380" i="3"/>
  <c r="AA4416" i="3"/>
  <c r="AA4452" i="3"/>
  <c r="AA4488" i="3"/>
  <c r="AA4524" i="3"/>
  <c r="AA4560" i="3"/>
  <c r="AA4596" i="3"/>
  <c r="AA4632" i="3"/>
  <c r="AA4668" i="3"/>
  <c r="AA4704" i="3"/>
  <c r="AA4740" i="3"/>
  <c r="AA4884" i="3"/>
  <c r="AA6484" i="3"/>
  <c r="AA5281" i="3"/>
  <c r="AA4815" i="3"/>
  <c r="AA5424" i="3"/>
  <c r="AA4848" i="3"/>
  <c r="AA4167" i="3"/>
  <c r="AA4203" i="3"/>
  <c r="AA4239" i="3"/>
  <c r="AA4275" i="3"/>
  <c r="AA4311" i="3"/>
  <c r="AA4959" i="3"/>
  <c r="AA5715" i="3"/>
  <c r="AA4851" i="3"/>
  <c r="AA4956" i="3"/>
  <c r="AA5823" i="3"/>
  <c r="AA5103" i="3"/>
  <c r="AA4324" i="3"/>
  <c r="AA4360" i="3"/>
  <c r="AA4396" i="3"/>
  <c r="AA4432" i="3"/>
  <c r="AA4468" i="3"/>
  <c r="AA4504" i="3"/>
  <c r="AA4540" i="3"/>
  <c r="AA4576" i="3"/>
  <c r="AA4612" i="3"/>
  <c r="AA4648" i="3"/>
  <c r="AA4684" i="3"/>
  <c r="AA4720" i="3"/>
  <c r="AA5316" i="3"/>
  <c r="AA5065" i="3"/>
  <c r="AA6134" i="3"/>
  <c r="AA6291" i="3"/>
  <c r="AA5245" i="3"/>
  <c r="AA5461" i="3"/>
  <c r="AA5568" i="3"/>
  <c r="AA5676" i="3"/>
  <c r="AA5784" i="3"/>
  <c r="AA5569" i="3"/>
  <c r="AA5677" i="3"/>
  <c r="AA5785" i="3"/>
  <c r="AA5856" i="3"/>
  <c r="AA6685" i="3"/>
  <c r="AA6638" i="3"/>
  <c r="AA4383" i="3"/>
  <c r="AA4453" i="3"/>
  <c r="AA4561" i="3"/>
  <c r="AA4669" i="3"/>
  <c r="AA5208" i="3"/>
  <c r="AA4421" i="3"/>
  <c r="AA5535" i="3"/>
  <c r="AA4812" i="3"/>
  <c r="AA5029" i="3"/>
  <c r="AA5244" i="3"/>
  <c r="AA6111" i="3"/>
  <c r="AA4849" i="3"/>
  <c r="AA6005" i="3"/>
  <c r="AA6026" i="3"/>
  <c r="AA6324" i="3"/>
  <c r="AA6602" i="3"/>
  <c r="AA5209" i="3"/>
  <c r="AA5425" i="3"/>
  <c r="AA6075" i="3"/>
  <c r="AA6757" i="3"/>
  <c r="AA5533" i="3"/>
  <c r="AA5641" i="3"/>
  <c r="AA5749" i="3"/>
  <c r="AA6098" i="3"/>
  <c r="AA4853" i="3"/>
  <c r="AA4982" i="3"/>
  <c r="AA5069" i="3"/>
  <c r="AA5198" i="3"/>
  <c r="AA5285" i="3"/>
  <c r="AA5414" i="3"/>
  <c r="AA5928" i="3"/>
  <c r="AA6052" i="3"/>
  <c r="AA6844" i="3"/>
  <c r="AA6458" i="3"/>
  <c r="AA6865" i="3"/>
  <c r="AA6649" i="3"/>
  <c r="AA6036" i="3"/>
  <c r="AA6170" i="3"/>
  <c r="AA6278" i="3"/>
  <c r="AA7430" i="3"/>
  <c r="AA6507" i="3"/>
  <c r="AA6772" i="3"/>
  <c r="AA7841" i="3"/>
  <c r="AA7286" i="3"/>
  <c r="AA7152" i="3"/>
  <c r="AA7214" i="3"/>
  <c r="AA7081" i="3"/>
  <c r="AA6937" i="3"/>
  <c r="AA7333" i="3"/>
  <c r="AA7405" i="3"/>
  <c r="AA7584" i="3"/>
  <c r="AA7443" i="3"/>
  <c r="AA7155" i="3"/>
  <c r="AA7369" i="3"/>
  <c r="AA7512" i="3"/>
  <c r="AA6880" i="3"/>
  <c r="AA7096" i="3"/>
  <c r="AA7312" i="3"/>
  <c r="AA7348" i="3"/>
  <c r="AA7384" i="3"/>
  <c r="AA7420" i="3"/>
  <c r="AA7456" i="3"/>
  <c r="AA7492" i="3"/>
  <c r="AA4910" i="3"/>
  <c r="AA4997" i="3"/>
  <c r="AA5126" i="3"/>
  <c r="AA5213" i="3"/>
  <c r="AA5342" i="3"/>
  <c r="AA5429" i="3"/>
  <c r="AA5964" i="3"/>
  <c r="AA7045" i="3"/>
  <c r="AA7407" i="3"/>
  <c r="AA6113" i="3"/>
  <c r="AA6867" i="3"/>
  <c r="AA6242" i="3"/>
  <c r="AA6448" i="3"/>
  <c r="AA6674" i="3"/>
  <c r="AA7119" i="3"/>
  <c r="AA6962" i="3"/>
  <c r="AA7263" i="3"/>
  <c r="AA6433" i="3"/>
  <c r="AA6651" i="3"/>
  <c r="AA6471" i="3"/>
  <c r="AA6520" i="3"/>
  <c r="AA6901" i="3"/>
  <c r="AA7047" i="3"/>
  <c r="AA6541" i="3"/>
  <c r="AA6592" i="3"/>
  <c r="AA6818" i="3"/>
  <c r="AA7227" i="3"/>
  <c r="AA7297" i="3"/>
  <c r="AA6545" i="3"/>
  <c r="AA6761" i="3"/>
  <c r="AA7083" i="3"/>
  <c r="AA7528" i="3"/>
  <c r="AA7805" i="3"/>
  <c r="AA7335" i="3"/>
  <c r="AA7224" i="3"/>
  <c r="AA7816" i="3"/>
  <c r="AA7996" i="3"/>
  <c r="AA7024" i="3"/>
  <c r="AA7240" i="3"/>
  <c r="AA7944" i="3"/>
  <c r="AA6577" i="3"/>
  <c r="AA7476" i="3"/>
  <c r="AA4874" i="3"/>
  <c r="AA4961" i="3"/>
  <c r="AA5090" i="3"/>
  <c r="AA5177" i="3"/>
  <c r="AA5306" i="3"/>
  <c r="AA5393" i="3"/>
  <c r="AA5537" i="3"/>
  <c r="AA5645" i="3"/>
  <c r="AA5753" i="3"/>
  <c r="AA6255" i="3"/>
  <c r="AA6900" i="3"/>
  <c r="AA6216" i="3"/>
  <c r="AA6494" i="3"/>
  <c r="AA6615" i="3"/>
  <c r="AA6077" i="3"/>
  <c r="AA6473" i="3"/>
  <c r="AA6144" i="3"/>
  <c r="AA6196" i="3"/>
  <c r="AA6556" i="3"/>
  <c r="AA6397" i="3"/>
  <c r="AA6435" i="3"/>
  <c r="AA6530" i="3"/>
  <c r="AA7404" i="3"/>
  <c r="AA6831" i="3"/>
  <c r="AA6782" i="3"/>
  <c r="AA6926" i="3"/>
  <c r="AA7440" i="3"/>
  <c r="AA7872" i="3"/>
  <c r="AA7780" i="3"/>
  <c r="AA7852" i="3"/>
  <c r="AA7477" i="3"/>
  <c r="AA6973" i="3"/>
  <c r="AA7466" i="3"/>
  <c r="AA7708" i="3"/>
  <c r="AA6988" i="3"/>
  <c r="AA7204" i="3"/>
  <c r="AA7574" i="3"/>
  <c r="AA7682" i="3"/>
  <c r="AA7790" i="3"/>
  <c r="AA7898" i="3"/>
  <c r="AA8006" i="3"/>
  <c r="AA4838" i="3"/>
  <c r="AA4925" i="3"/>
  <c r="AA5054" i="3"/>
  <c r="AA5141" i="3"/>
  <c r="AA5270" i="3"/>
  <c r="AA5357" i="3"/>
  <c r="AA5825" i="3"/>
  <c r="AA5897" i="3"/>
  <c r="AA6000" i="3"/>
  <c r="AA6124" i="3"/>
  <c r="AA6422" i="3"/>
  <c r="AA5821" i="3"/>
  <c r="AA5857" i="3"/>
  <c r="AA5893" i="3"/>
  <c r="AA5929" i="3"/>
  <c r="AA5965" i="3"/>
  <c r="AA6001" i="3"/>
  <c r="AA6041" i="3"/>
  <c r="AA6350" i="3"/>
  <c r="AA6793" i="3"/>
  <c r="AA5486" i="3"/>
  <c r="AA5522" i="3"/>
  <c r="AA5558" i="3"/>
  <c r="AA5594" i="3"/>
  <c r="AA5630" i="3"/>
  <c r="AA5666" i="3"/>
  <c r="AA5702" i="3"/>
  <c r="AA5738" i="3"/>
  <c r="AA5774" i="3"/>
  <c r="AA5810" i="3"/>
  <c r="AA5846" i="3"/>
  <c r="AA5882" i="3"/>
  <c r="AA5918" i="3"/>
  <c r="AA5954" i="3"/>
  <c r="AA5990" i="3"/>
  <c r="AA6327" i="3"/>
  <c r="AA6401" i="3"/>
  <c r="AA6108" i="3"/>
  <c r="AA6206" i="3"/>
  <c r="AA6723" i="3"/>
  <c r="AA6304" i="3"/>
  <c r="AA6340" i="3"/>
  <c r="AA6376" i="3"/>
  <c r="AA6505" i="3"/>
  <c r="AA6185" i="3"/>
  <c r="AA6221" i="3"/>
  <c r="AA6257" i="3"/>
  <c r="AA6293" i="3"/>
  <c r="AA6329" i="3"/>
  <c r="AA6365" i="3"/>
  <c r="AA7117" i="3"/>
  <c r="AA7625" i="3"/>
  <c r="AA6037" i="3"/>
  <c r="AA6073" i="3"/>
  <c r="AA6109" i="3"/>
  <c r="AA6145" i="3"/>
  <c r="AA6181" i="3"/>
  <c r="AA6217" i="3"/>
  <c r="AA6253" i="3"/>
  <c r="AA6289" i="3"/>
  <c r="AA6325" i="3"/>
  <c r="AA6361" i="3"/>
  <c r="AA6399" i="3"/>
  <c r="AA6396" i="3"/>
  <c r="AA6432" i="3"/>
  <c r="AA6468" i="3"/>
  <c r="AA6721" i="3"/>
  <c r="AA7116" i="3"/>
  <c r="AA6795" i="3"/>
  <c r="AA7070" i="3"/>
  <c r="AA6746" i="3"/>
  <c r="AA6936" i="3"/>
  <c r="AA6998" i="3"/>
  <c r="AA7332" i="3"/>
  <c r="AA6864" i="3"/>
  <c r="AA7299" i="3"/>
  <c r="AA7322" i="3"/>
  <c r="AA7672" i="3"/>
  <c r="AA7800" i="3"/>
  <c r="AA7034" i="3"/>
  <c r="AA7189" i="3"/>
  <c r="AA7479" i="3"/>
  <c r="AA7600" i="3"/>
  <c r="AA6952" i="3"/>
  <c r="AA7168" i="3"/>
  <c r="AA6219" i="3"/>
  <c r="AA6412" i="3"/>
  <c r="AA4802" i="3"/>
  <c r="AA4889" i="3"/>
  <c r="AA5018" i="3"/>
  <c r="AA5105" i="3"/>
  <c r="AA5234" i="3"/>
  <c r="AA5321" i="3"/>
  <c r="AA5450" i="3"/>
  <c r="AA5501" i="3"/>
  <c r="AA5609" i="3"/>
  <c r="AA5717" i="3"/>
  <c r="AA6088" i="3"/>
  <c r="AA6180" i="3"/>
  <c r="AA6288" i="3"/>
  <c r="AA6808" i="3"/>
  <c r="AA6543" i="3"/>
  <c r="AA6829" i="3"/>
  <c r="AA7106" i="3"/>
  <c r="AA7548" i="3"/>
  <c r="AA6628" i="3"/>
  <c r="AA6072" i="3"/>
  <c r="AA6160" i="3"/>
  <c r="AA6268" i="3"/>
  <c r="AA6613" i="3"/>
  <c r="AA6972" i="3"/>
  <c r="AA7188" i="3"/>
  <c r="AA6759" i="3"/>
  <c r="AA6975" i="3"/>
  <c r="AA7636" i="3"/>
  <c r="AA6566" i="3"/>
  <c r="AA7261" i="3"/>
  <c r="AA7080" i="3"/>
  <c r="AA7142" i="3"/>
  <c r="AA7371" i="3"/>
  <c r="AA6710" i="3"/>
  <c r="AA7009" i="3"/>
  <c r="AA7441" i="3"/>
  <c r="AA7656" i="3"/>
  <c r="AA7394" i="3"/>
  <c r="AA7564" i="3"/>
  <c r="AA7692" i="3"/>
  <c r="AA7764" i="3"/>
  <c r="AA7368" i="3"/>
  <c r="AA6939" i="3"/>
  <c r="AA7250" i="3"/>
  <c r="AA7358" i="3"/>
  <c r="AA7888" i="3"/>
  <c r="AA6916" i="3"/>
  <c r="AA7132" i="3"/>
  <c r="AA7538" i="3"/>
  <c r="AA7646" i="3"/>
  <c r="AA7754" i="3"/>
  <c r="AA7862" i="3"/>
  <c r="AA7970" i="3"/>
  <c r="AA2915" i="3"/>
  <c r="AA3131" i="3"/>
  <c r="AA3347" i="3"/>
  <c r="AA3990" i="3"/>
  <c r="AA4062" i="3"/>
  <c r="AA4134" i="3"/>
  <c r="AA4535" i="3"/>
  <c r="AA4643" i="3"/>
  <c r="AA5075" i="3"/>
  <c r="AA5111" i="3"/>
  <c r="AA5647" i="3"/>
  <c r="AA4355" i="3"/>
  <c r="AA4818" i="3"/>
  <c r="AA5255" i="3"/>
  <c r="AA5286" i="3"/>
  <c r="AA4772" i="3"/>
  <c r="AA5106" i="3"/>
  <c r="AA5431" i="3"/>
  <c r="AA4962" i="3"/>
  <c r="AA5322" i="3"/>
  <c r="AA5502" i="3"/>
  <c r="AA5610" i="3"/>
  <c r="AA5718" i="3"/>
  <c r="AA6068" i="3"/>
  <c r="AA6047" i="3"/>
  <c r="AA5975" i="3"/>
  <c r="AA2771" i="3"/>
  <c r="AA2879" i="3"/>
  <c r="AA3095" i="3"/>
  <c r="AA3311" i="3"/>
  <c r="AA2591" i="3"/>
  <c r="AA2627" i="3"/>
  <c r="AA4926" i="3"/>
  <c r="AA5183" i="3"/>
  <c r="AA5071" i="3"/>
  <c r="AA5214" i="3"/>
  <c r="AA5359" i="3"/>
  <c r="AA5034" i="3"/>
  <c r="AA5250" i="3"/>
  <c r="AA5862" i="3"/>
  <c r="AA5543" i="3"/>
  <c r="AA5651" i="3"/>
  <c r="AA5759" i="3"/>
  <c r="AA6119" i="3"/>
  <c r="AA3023" i="3"/>
  <c r="AA3239" i="3"/>
  <c r="AA3954" i="3"/>
  <c r="AA4026" i="3"/>
  <c r="AA4098" i="3"/>
  <c r="AA4427" i="3"/>
  <c r="AA5435" i="3"/>
  <c r="AA5363" i="3"/>
  <c r="AA4895" i="3"/>
  <c r="AA5070" i="3"/>
  <c r="AA4751" i="3"/>
  <c r="AA5215" i="3"/>
  <c r="AA4782" i="3"/>
  <c r="AA6943" i="3"/>
  <c r="AA6032" i="3"/>
  <c r="AA5507" i="3"/>
  <c r="AA5615" i="3"/>
  <c r="AA5723" i="3"/>
  <c r="AA5939" i="3"/>
  <c r="AA6114" i="3"/>
  <c r="AA7014" i="3"/>
  <c r="AA7123" i="3"/>
  <c r="AA6979" i="3"/>
  <c r="AA2951" i="3"/>
  <c r="AA3167" i="3"/>
  <c r="AA3383" i="3"/>
  <c r="AA5291" i="3"/>
  <c r="AA5003" i="3"/>
  <c r="AA5327" i="3"/>
  <c r="AA4931" i="3"/>
  <c r="AA5358" i="3"/>
  <c r="AA5898" i="3"/>
  <c r="AA4967" i="3"/>
  <c r="AA4952" i="3"/>
  <c r="AA5142" i="3"/>
  <c r="AA5394" i="3"/>
  <c r="AA5795" i="3"/>
  <c r="AA5867" i="3"/>
  <c r="AA5471" i="3"/>
  <c r="AA6189" i="3"/>
  <c r="AA6297" i="3"/>
  <c r="AA6248" i="3"/>
  <c r="AA6691" i="3"/>
  <c r="AA6042" i="3"/>
  <c r="AA6475" i="3"/>
  <c r="AA7015" i="3"/>
  <c r="AA7341" i="3"/>
  <c r="AA6765" i="3"/>
  <c r="AA6860" i="3"/>
  <c r="AA7375" i="3"/>
  <c r="AA7377" i="3"/>
  <c r="AA7051" i="3"/>
  <c r="AA7102" i="3"/>
  <c r="AA7053" i="3"/>
  <c r="AA7269" i="3"/>
  <c r="AA6186" i="3"/>
  <c r="AA6294" i="3"/>
  <c r="AA6655" i="3"/>
  <c r="AA6439" i="3"/>
  <c r="AA6536" i="3"/>
  <c r="AA7087" i="3"/>
  <c r="AA6464" i="3"/>
  <c r="AA6511" i="3"/>
  <c r="AA6572" i="3"/>
  <c r="AA7364" i="3"/>
  <c r="AA6752" i="3"/>
  <c r="AA7413" i="3"/>
  <c r="AA7940" i="3"/>
  <c r="AA6968" i="3"/>
  <c r="AA7485" i="3"/>
  <c r="AA7112" i="3"/>
  <c r="AA7267" i="3"/>
  <c r="AA7017" i="3"/>
  <c r="AA7233" i="3"/>
  <c r="AA7580" i="3"/>
  <c r="AA7688" i="3"/>
  <c r="AA7796" i="3"/>
  <c r="AA7904" i="3"/>
  <c r="AA7570" i="3"/>
  <c r="AA7678" i="3"/>
  <c r="AA7786" i="3"/>
  <c r="AA7894" i="3"/>
  <c r="AA8002" i="3"/>
  <c r="AA7354" i="3"/>
  <c r="AA7390" i="3"/>
  <c r="AA7426" i="3"/>
  <c r="AA7462" i="3"/>
  <c r="AA7498" i="3"/>
  <c r="AA6117" i="3"/>
  <c r="AA7004" i="3"/>
  <c r="AA6150" i="3"/>
  <c r="AA6258" i="3"/>
  <c r="AA6716" i="3"/>
  <c r="AA6392" i="3"/>
  <c r="AA6727" i="3"/>
  <c r="AA7076" i="3"/>
  <c r="AA6549" i="3"/>
  <c r="AA7220" i="3"/>
  <c r="AA7184" i="3"/>
  <c r="AA6871" i="3"/>
  <c r="AA6907" i="3"/>
  <c r="AA7292" i="3"/>
  <c r="AA7411" i="3"/>
  <c r="AA6945" i="3"/>
  <c r="AA7161" i="3"/>
  <c r="AA7508" i="3"/>
  <c r="AA7616" i="3"/>
  <c r="AA7724" i="3"/>
  <c r="AA7832" i="3"/>
  <c r="AA7534" i="3"/>
  <c r="AA7642" i="3"/>
  <c r="AA7750" i="3"/>
  <c r="AA7858" i="3"/>
  <c r="AA7966" i="3"/>
  <c r="AA5579" i="3"/>
  <c r="AA5687" i="3"/>
  <c r="AA6763" i="3"/>
  <c r="AA6045" i="3"/>
  <c r="AA6356" i="3"/>
  <c r="AA6657" i="3"/>
  <c r="AA5791" i="3"/>
  <c r="AA5827" i="3"/>
  <c r="AA5863" i="3"/>
  <c r="AA5899" i="3"/>
  <c r="AA5935" i="3"/>
  <c r="AA5971" i="3"/>
  <c r="AA6007" i="3"/>
  <c r="AA6443" i="3"/>
  <c r="AA5492" i="3"/>
  <c r="AA5528" i="3"/>
  <c r="AA5564" i="3"/>
  <c r="AA5600" i="3"/>
  <c r="AA5636" i="3"/>
  <c r="AA5672" i="3"/>
  <c r="AA5708" i="3"/>
  <c r="AA5744" i="3"/>
  <c r="AA5780" i="3"/>
  <c r="AA5816" i="3"/>
  <c r="AA5852" i="3"/>
  <c r="AA5888" i="3"/>
  <c r="AA5924" i="3"/>
  <c r="AA5960" i="3"/>
  <c r="AA5996" i="3"/>
  <c r="AA6078" i="3"/>
  <c r="AA6222" i="3"/>
  <c r="AA6330" i="3"/>
  <c r="AA6405" i="3"/>
  <c r="AA6515" i="3"/>
  <c r="AA6155" i="3"/>
  <c r="AA6191" i="3"/>
  <c r="AA6227" i="3"/>
  <c r="AA6263" i="3"/>
  <c r="AA6299" i="3"/>
  <c r="AA6335" i="3"/>
  <c r="AA6371" i="3"/>
  <c r="AA6621" i="3"/>
  <c r="AA7303" i="3"/>
  <c r="AA6043" i="3"/>
  <c r="AA6079" i="3"/>
  <c r="AA6115" i="3"/>
  <c r="AA6151" i="3"/>
  <c r="AA6187" i="3"/>
  <c r="AA6223" i="3"/>
  <c r="AA6259" i="3"/>
  <c r="AA6295" i="3"/>
  <c r="AA6331" i="3"/>
  <c r="AA6367" i="3"/>
  <c r="AA6551" i="3"/>
  <c r="AA6402" i="3"/>
  <c r="AA6438" i="3"/>
  <c r="AA6474" i="3"/>
  <c r="AA6619" i="3"/>
  <c r="AA6799" i="3"/>
  <c r="AA6896" i="3"/>
  <c r="AA7266" i="3"/>
  <c r="AA6839" i="3"/>
  <c r="AA7195" i="3"/>
  <c r="AA7302" i="3"/>
  <c r="AA6510" i="3"/>
  <c r="AA6546" i="3"/>
  <c r="AA6582" i="3"/>
  <c r="AA6618" i="3"/>
  <c r="AA6654" i="3"/>
  <c r="AA6690" i="3"/>
  <c r="AA6726" i="3"/>
  <c r="AA6762" i="3"/>
  <c r="AA6798" i="3"/>
  <c r="AA6834" i="3"/>
  <c r="AA6873" i="3"/>
  <c r="AA7089" i="3"/>
  <c r="AA7305" i="3"/>
  <c r="AA7544" i="3"/>
  <c r="AA7652" i="3"/>
  <c r="AA7760" i="3"/>
  <c r="AA7868" i="3"/>
  <c r="AA7606" i="3"/>
  <c r="AA7714" i="3"/>
  <c r="AA7822" i="3"/>
  <c r="AA7930" i="3"/>
  <c r="AL5996" i="3"/>
  <c r="AO5996" i="3" s="1"/>
  <c r="AL4196" i="3"/>
  <c r="AO4196" i="3" s="1"/>
  <c r="AL3339" i="3"/>
  <c r="AO3339" i="3" s="1"/>
  <c r="AL3067" i="3"/>
  <c r="AO3067" i="3" s="1"/>
  <c r="AK2895" i="3"/>
  <c r="AN2895" i="3" s="1"/>
  <c r="AK2679" i="3"/>
  <c r="AN2679" i="3" s="1"/>
  <c r="AK2506" i="3"/>
  <c r="AN2506" i="3" s="1"/>
  <c r="AL2248" i="3"/>
  <c r="AO2248" i="3" s="1"/>
  <c r="AL2072" i="3"/>
  <c r="AO2072" i="3" s="1"/>
  <c r="AL1984" i="3"/>
  <c r="AO1984" i="3" s="1"/>
  <c r="AL1898" i="3"/>
  <c r="AO1898" i="3" s="1"/>
  <c r="AL1790" i="3"/>
  <c r="AO1790" i="3" s="1"/>
  <c r="AK1695" i="3"/>
  <c r="AN1695" i="3" s="1"/>
  <c r="AK1623" i="3"/>
  <c r="AN1623" i="3" s="1"/>
  <c r="AK1533" i="3"/>
  <c r="AN1533" i="3" s="1"/>
  <c r="AK1461" i="3"/>
  <c r="AN1461" i="3" s="1"/>
  <c r="AK1371" i="3"/>
  <c r="AN1371" i="3" s="1"/>
  <c r="AK1263" i="3"/>
  <c r="AN1263" i="3" s="1"/>
  <c r="AK1173" i="3"/>
  <c r="AN1173" i="3" s="1"/>
  <c r="AK1083" i="3"/>
  <c r="AN1083" i="3" s="1"/>
  <c r="AK993" i="3"/>
  <c r="AN993" i="3" s="1"/>
  <c r="AL4511" i="3"/>
  <c r="AO4511" i="3" s="1"/>
  <c r="AK3405" i="3"/>
  <c r="AN3405" i="3" s="1"/>
  <c r="AL3195" i="3"/>
  <c r="AO3195" i="3" s="1"/>
  <c r="AL3022" i="3"/>
  <c r="AO3022" i="3" s="1"/>
  <c r="AL2806" i="3"/>
  <c r="AO2806" i="3" s="1"/>
  <c r="AK2677" i="3"/>
  <c r="AN2677" i="3" s="1"/>
  <c r="AK2461" i="3"/>
  <c r="AN2461" i="3" s="1"/>
  <c r="AL2288" i="3"/>
  <c r="AO2288" i="3" s="1"/>
  <c r="AK2175" i="3"/>
  <c r="AN2175" i="3" s="1"/>
  <c r="AL2027" i="3"/>
  <c r="AO2027" i="3" s="1"/>
  <c r="AK1941" i="3"/>
  <c r="AN1941" i="3" s="1"/>
  <c r="AL1854" i="3"/>
  <c r="AO1854" i="3" s="1"/>
  <c r="AK1768" i="3"/>
  <c r="AN1768" i="3" s="1"/>
  <c r="AL1694" i="3"/>
  <c r="AO1694" i="3" s="1"/>
  <c r="AL1622" i="3"/>
  <c r="AO1622" i="3" s="1"/>
  <c r="AL1532" i="3"/>
  <c r="AO1532" i="3" s="1"/>
  <c r="AL1496" i="3"/>
  <c r="AO1496" i="3" s="1"/>
  <c r="AL4610" i="3"/>
  <c r="AO4610" i="3" s="1"/>
  <c r="AL3607" i="3"/>
  <c r="AO3607" i="3" s="1"/>
  <c r="AL3295" i="3"/>
  <c r="AO3295" i="3" s="1"/>
  <c r="AK3123" i="3"/>
  <c r="AN3123" i="3" s="1"/>
  <c r="AL2993" i="3"/>
  <c r="AO2993" i="3" s="1"/>
  <c r="AL2863" i="3"/>
  <c r="AO2863" i="3" s="1"/>
  <c r="AK2734" i="3"/>
  <c r="AN2734" i="3" s="1"/>
  <c r="AL2604" i="3"/>
  <c r="AO2604" i="3" s="1"/>
  <c r="AL2388" i="3"/>
  <c r="AO2388" i="3" s="1"/>
  <c r="AL2222" i="3"/>
  <c r="AO2222" i="3" s="1"/>
  <c r="AL2079" i="3"/>
  <c r="AO2079" i="3" s="1"/>
  <c r="AL1990" i="3"/>
  <c r="AO1990" i="3" s="1"/>
  <c r="AL1904" i="3"/>
  <c r="AO1904" i="3" s="1"/>
  <c r="AL1839" i="3"/>
  <c r="AO1839" i="3" s="1"/>
  <c r="AK1754" i="3"/>
  <c r="AN1754" i="3" s="1"/>
  <c r="AK1682" i="3"/>
  <c r="AN1682" i="3" s="1"/>
  <c r="AK1610" i="3"/>
  <c r="AN1610" i="3" s="1"/>
  <c r="AK1538" i="3"/>
  <c r="AN1538" i="3" s="1"/>
  <c r="AK1466" i="3"/>
  <c r="AN1466" i="3" s="1"/>
  <c r="AK1394" i="3"/>
  <c r="AN1394" i="3" s="1"/>
  <c r="AK1322" i="3"/>
  <c r="AN1322" i="3" s="1"/>
  <c r="AK1250" i="3"/>
  <c r="AN1250" i="3" s="1"/>
  <c r="AK1196" i="3"/>
  <c r="AN1196" i="3" s="1"/>
  <c r="AK1124" i="3"/>
  <c r="AN1124" i="3" s="1"/>
  <c r="AL5087" i="3"/>
  <c r="AO5087" i="3" s="1"/>
  <c r="AK3846" i="3"/>
  <c r="AN3846" i="3" s="1"/>
  <c r="AK3273" i="3"/>
  <c r="AN3273" i="3" s="1"/>
  <c r="AK3100" i="3"/>
  <c r="AN3100" i="3" s="1"/>
  <c r="AL2970" i="3"/>
  <c r="AO2970" i="3" s="1"/>
  <c r="AL2797" i="3"/>
  <c r="AO2797" i="3" s="1"/>
  <c r="AL2581" i="3"/>
  <c r="AO2581" i="3" s="1"/>
  <c r="AK2409" i="3"/>
  <c r="AN2409" i="3" s="1"/>
  <c r="AL2239" i="3"/>
  <c r="AO2239" i="3" s="1"/>
  <c r="AL2095" i="3"/>
  <c r="AO2095" i="3" s="1"/>
  <c r="AK2001" i="3"/>
  <c r="AN2001" i="3" s="1"/>
  <c r="AL1914" i="3"/>
  <c r="AO1914" i="3" s="1"/>
  <c r="AK1828" i="3"/>
  <c r="AN1828" i="3" s="1"/>
  <c r="AL1744" i="3"/>
  <c r="AO1744" i="3" s="1"/>
  <c r="AL1672" i="3"/>
  <c r="AO1672" i="3" s="1"/>
  <c r="AL1582" i="3"/>
  <c r="AO1582" i="3" s="1"/>
  <c r="AL1492" i="3"/>
  <c r="AO1492" i="3" s="1"/>
  <c r="AL1420" i="3"/>
  <c r="AO1420" i="3" s="1"/>
  <c r="AL1366" i="3"/>
  <c r="AO1366" i="3" s="1"/>
  <c r="AL1294" i="3"/>
  <c r="AO1294" i="3" s="1"/>
  <c r="AL1222" i="3"/>
  <c r="AO1222" i="3" s="1"/>
  <c r="AL1150" i="3"/>
  <c r="AO1150" i="3" s="1"/>
  <c r="AL1078" i="3"/>
  <c r="AO1078" i="3" s="1"/>
  <c r="AL1006" i="3"/>
  <c r="AO1006" i="3" s="1"/>
  <c r="AL952" i="3"/>
  <c r="AO952" i="3" s="1"/>
  <c r="AL880" i="3"/>
  <c r="AO880" i="3" s="1"/>
  <c r="AL808" i="3"/>
  <c r="AO808" i="3" s="1"/>
  <c r="AL736" i="3"/>
  <c r="AO736" i="3" s="1"/>
  <c r="AL682" i="3"/>
  <c r="AO682" i="3" s="1"/>
  <c r="AL592" i="3"/>
  <c r="AO592" i="3" s="1"/>
  <c r="AL520" i="3"/>
  <c r="AO520" i="3" s="1"/>
  <c r="AL466" i="3"/>
  <c r="AO466" i="3" s="1"/>
  <c r="AL412" i="3"/>
  <c r="AO412" i="3" s="1"/>
  <c r="AL340" i="3"/>
  <c r="AO340" i="3" s="1"/>
  <c r="AL286" i="3"/>
  <c r="AO286" i="3" s="1"/>
  <c r="AL214" i="3"/>
  <c r="AL142" i="3"/>
  <c r="AO142" i="3" s="1"/>
  <c r="AL52" i="3"/>
  <c r="AL5015" i="3"/>
  <c r="AO5015" i="3" s="1"/>
  <c r="AK3810" i="3"/>
  <c r="AN3810" i="3" s="1"/>
  <c r="AK3310" i="3"/>
  <c r="AN3310" i="3" s="1"/>
  <c r="AL3133" i="3"/>
  <c r="AO3133" i="3" s="1"/>
  <c r="AK2961" i="3"/>
  <c r="AN2961" i="3" s="1"/>
  <c r="AK2788" i="3"/>
  <c r="AN2788" i="3" s="1"/>
  <c r="AL2658" i="3"/>
  <c r="AO2658" i="3" s="1"/>
  <c r="AL2485" i="3"/>
  <c r="AO2485" i="3" s="1"/>
  <c r="AK2313" i="3"/>
  <c r="AN2313" i="3" s="1"/>
  <c r="AL2159" i="3"/>
  <c r="AO2159" i="3" s="1"/>
  <c r="AL2039" i="3"/>
  <c r="AO2039" i="3" s="1"/>
  <c r="AL1974" i="3"/>
  <c r="AO1974" i="3" s="1"/>
  <c r="AK1888" i="3"/>
  <c r="AN1888" i="3" s="1"/>
  <c r="AL1801" i="3"/>
  <c r="AO1801" i="3" s="1"/>
  <c r="AL1740" i="3"/>
  <c r="AO1740" i="3" s="1"/>
  <c r="AL1668" i="3"/>
  <c r="AO1668" i="3" s="1"/>
  <c r="AL1578" i="3"/>
  <c r="AO1578" i="3" s="1"/>
  <c r="AL1524" i="3"/>
  <c r="AO1524" i="3" s="1"/>
  <c r="AL1452" i="3"/>
  <c r="AO1452" i="3" s="1"/>
  <c r="AL1398" i="3"/>
  <c r="AO1398" i="3" s="1"/>
  <c r="AL1344" i="3"/>
  <c r="AO1344" i="3" s="1"/>
  <c r="AL1272" i="3"/>
  <c r="AO1272" i="3" s="1"/>
  <c r="AL1200" i="3"/>
  <c r="AO1200" i="3" s="1"/>
  <c r="AL1110" i="3"/>
  <c r="AO1110" i="3" s="1"/>
  <c r="AL984" i="3"/>
  <c r="AO984" i="3" s="1"/>
  <c r="AL930" i="3"/>
  <c r="AO930" i="3" s="1"/>
  <c r="AL840" i="3"/>
  <c r="AO840" i="3" s="1"/>
  <c r="AL768" i="3"/>
  <c r="AO768" i="3" s="1"/>
  <c r="AL696" i="3"/>
  <c r="AO696" i="3" s="1"/>
  <c r="AL642" i="3"/>
  <c r="AO642" i="3" s="1"/>
  <c r="AL570" i="3"/>
  <c r="AO570" i="3" s="1"/>
  <c r="AL516" i="3"/>
  <c r="AO516" i="3" s="1"/>
  <c r="AL462" i="3"/>
  <c r="AO462" i="3" s="1"/>
  <c r="AL408" i="3"/>
  <c r="AO408" i="3" s="1"/>
  <c r="AL336" i="3"/>
  <c r="AO336" i="3" s="1"/>
  <c r="AL282" i="3"/>
  <c r="AO282" i="3" s="1"/>
  <c r="AL210" i="3"/>
  <c r="AL120" i="3"/>
  <c r="AO120" i="3" s="1"/>
  <c r="AL30" i="3"/>
  <c r="AL3518" i="3"/>
  <c r="AO3518" i="3" s="1"/>
  <c r="AL3653" i="3"/>
  <c r="AO3653" i="3" s="1"/>
  <c r="AL3761" i="3"/>
  <c r="AO3761" i="3" s="1"/>
  <c r="AL3869" i="3"/>
  <c r="AO3869" i="3" s="1"/>
  <c r="AK4053" i="3"/>
  <c r="AN4053" i="3" s="1"/>
  <c r="AK4323" i="3"/>
  <c r="AN4323" i="3" s="1"/>
  <c r="AK4593" i="3"/>
  <c r="AN4593" i="3" s="1"/>
  <c r="AK4863" i="3"/>
  <c r="AN4863" i="3" s="1"/>
  <c r="AK5079" i="3"/>
  <c r="AN5079" i="3" s="1"/>
  <c r="AL5507" i="3"/>
  <c r="AO5507" i="3" s="1"/>
  <c r="AK6775" i="3"/>
  <c r="AN6775" i="3" s="1"/>
  <c r="AL2160" i="3"/>
  <c r="AO2160" i="3" s="1"/>
  <c r="AL2232" i="3"/>
  <c r="AO2232" i="3" s="1"/>
  <c r="AK2314" i="3"/>
  <c r="AN2314" i="3" s="1"/>
  <c r="AK2422" i="3"/>
  <c r="AN2422" i="3" s="1"/>
  <c r="AL2508" i="3"/>
  <c r="AO2508" i="3" s="1"/>
  <c r="AL2616" i="3"/>
  <c r="AO2616" i="3" s="1"/>
  <c r="AL2724" i="3"/>
  <c r="AO2724" i="3" s="1"/>
  <c r="AK2811" i="3"/>
  <c r="AN2811" i="3" s="1"/>
  <c r="AL2897" i="3"/>
  <c r="AO2897" i="3" s="1"/>
  <c r="AL2983" i="3"/>
  <c r="AO2983" i="3" s="1"/>
  <c r="AK3070" i="3"/>
  <c r="AN3070" i="3" s="1"/>
  <c r="AK3178" i="3"/>
  <c r="AN3178" i="3" s="1"/>
  <c r="AK3286" i="3"/>
  <c r="AN3286" i="3" s="1"/>
  <c r="AK3447" i="3"/>
  <c r="AN3447" i="3" s="1"/>
  <c r="AK3609" i="3"/>
  <c r="AN3609" i="3" s="1"/>
  <c r="AK3744" i="3"/>
  <c r="AN3744" i="3" s="1"/>
  <c r="AK3879" i="3"/>
  <c r="AN3879" i="3" s="1"/>
  <c r="AL4127" i="3"/>
  <c r="AO4127" i="3" s="1"/>
  <c r="AL4397" i="3"/>
  <c r="AO4397" i="3" s="1"/>
  <c r="AL4613" i="3"/>
  <c r="AO4613" i="3" s="1"/>
  <c r="AL4883" i="3"/>
  <c r="AO4883" i="3" s="1"/>
  <c r="AL5153" i="3"/>
  <c r="AO5153" i="3" s="1"/>
  <c r="AK5566" i="3"/>
  <c r="AN5566" i="3" s="1"/>
  <c r="AK2077" i="3"/>
  <c r="AN2077" i="3" s="1"/>
  <c r="AK2167" i="3"/>
  <c r="AN2167" i="3" s="1"/>
  <c r="AK2257" i="3"/>
  <c r="AN2257" i="3" s="1"/>
  <c r="AL2343" i="3"/>
  <c r="AO2343" i="3" s="1"/>
  <c r="AL2451" i="3"/>
  <c r="AO2451" i="3" s="1"/>
  <c r="AK2581" i="3"/>
  <c r="AN2581" i="3" s="1"/>
  <c r="AK2689" i="3"/>
  <c r="AN2689" i="3" s="1"/>
  <c r="AK2797" i="3"/>
  <c r="AN2797" i="3" s="1"/>
  <c r="AK2905" i="3"/>
  <c r="AN2905" i="3" s="1"/>
  <c r="AK3013" i="3"/>
  <c r="AN3013" i="3" s="1"/>
  <c r="AL3142" i="3"/>
  <c r="AO3142" i="3" s="1"/>
  <c r="AL3250" i="3"/>
  <c r="AO3250" i="3" s="1"/>
  <c r="AL3358" i="3"/>
  <c r="AO3358" i="3" s="1"/>
  <c r="AL3483" i="3"/>
  <c r="AO3483" i="3" s="1"/>
  <c r="AL3618" i="3"/>
  <c r="AO3618" i="3" s="1"/>
  <c r="AL3726" i="3"/>
  <c r="AO3726" i="3" s="1"/>
  <c r="AL3889" i="3"/>
  <c r="AO3889" i="3" s="1"/>
  <c r="AK4146" i="3"/>
  <c r="AN4146" i="3" s="1"/>
  <c r="AK4362" i="3"/>
  <c r="AN4362" i="3" s="1"/>
  <c r="AK4632" i="3"/>
  <c r="AN4632" i="3" s="1"/>
  <c r="AK4848" i="3"/>
  <c r="AN4848" i="3" s="1"/>
  <c r="AK5118" i="3"/>
  <c r="AN5118" i="3" s="1"/>
  <c r="AL5624" i="3"/>
  <c r="AO5624" i="3" s="1"/>
  <c r="AL3319" i="3"/>
  <c r="AO3319" i="3" s="1"/>
  <c r="AK3462" i="3"/>
  <c r="AN3462" i="3" s="1"/>
  <c r="AK3624" i="3"/>
  <c r="AN3624" i="3" s="1"/>
  <c r="AK3786" i="3"/>
  <c r="AN3786" i="3" s="1"/>
  <c r="AL3995" i="3"/>
  <c r="AO3995" i="3" s="1"/>
  <c r="AL4211" i="3"/>
  <c r="AO4211" i="3" s="1"/>
  <c r="AL4481" i="3"/>
  <c r="AO4481" i="3" s="1"/>
  <c r="AL4643" i="3"/>
  <c r="AO4643" i="3" s="1"/>
  <c r="AL4859" i="3"/>
  <c r="AO4859" i="3" s="1"/>
  <c r="AL5129" i="3"/>
  <c r="AO5129" i="3" s="1"/>
  <c r="AK5332" i="3"/>
  <c r="AN5332" i="3" s="1"/>
  <c r="AK5818" i="3"/>
  <c r="AN5818" i="3" s="1"/>
  <c r="AK1778" i="3"/>
  <c r="AN1778" i="3" s="1"/>
  <c r="AK1832" i="3"/>
  <c r="AN1832" i="3" s="1"/>
  <c r="AK1886" i="3"/>
  <c r="AN1886" i="3" s="1"/>
  <c r="AK1958" i="3"/>
  <c r="AN1958" i="3" s="1"/>
  <c r="AK2012" i="3"/>
  <c r="AN2012" i="3" s="1"/>
  <c r="AK2066" i="3"/>
  <c r="AN2066" i="3" s="1"/>
  <c r="AK2102" i="3"/>
  <c r="AN2102" i="3" s="1"/>
  <c r="AK2156" i="3"/>
  <c r="AN2156" i="3" s="1"/>
  <c r="AK2192" i="3"/>
  <c r="AN2192" i="3" s="1"/>
  <c r="AK2246" i="3"/>
  <c r="AN2246" i="3" s="1"/>
  <c r="AK2287" i="3"/>
  <c r="AN2287" i="3" s="1"/>
  <c r="AL2330" i="3"/>
  <c r="AO2330" i="3" s="1"/>
  <c r="AK2352" i="3"/>
  <c r="AN2352" i="3" s="1"/>
  <c r="AL2438" i="3"/>
  <c r="AO2438" i="3" s="1"/>
  <c r="AL2481" i="3"/>
  <c r="AO2481" i="3" s="1"/>
  <c r="AL2546" i="3"/>
  <c r="AO2546" i="3" s="1"/>
  <c r="AK2611" i="3"/>
  <c r="AN2611" i="3" s="1"/>
  <c r="AL2654" i="3"/>
  <c r="AO2654" i="3" s="1"/>
  <c r="AL2697" i="3"/>
  <c r="AO2697" i="3" s="1"/>
  <c r="AL2740" i="3"/>
  <c r="AO2740" i="3" s="1"/>
  <c r="AL2762" i="3"/>
  <c r="AO2762" i="3" s="1"/>
  <c r="AL2805" i="3"/>
  <c r="AO2805" i="3" s="1"/>
  <c r="AL2848" i="3"/>
  <c r="AO2848" i="3" s="1"/>
  <c r="AL2913" i="3"/>
  <c r="AO2913" i="3" s="1"/>
  <c r="AL2956" i="3"/>
  <c r="AO2956" i="3" s="1"/>
  <c r="AL2978" i="3"/>
  <c r="AO2978" i="3" s="1"/>
  <c r="AL3021" i="3"/>
  <c r="AO3021" i="3" s="1"/>
  <c r="AL3064" i="3"/>
  <c r="AO3064" i="3" s="1"/>
  <c r="AK3108" i="3"/>
  <c r="AN3108" i="3" s="1"/>
  <c r="AK3151" i="3"/>
  <c r="AN3151" i="3" s="1"/>
  <c r="AL3172" i="3"/>
  <c r="AO3172" i="3" s="1"/>
  <c r="AK3216" i="3"/>
  <c r="AN3216" i="3" s="1"/>
  <c r="AL3237" i="3"/>
  <c r="AO3237" i="3" s="1"/>
  <c r="AL3280" i="3"/>
  <c r="AO3280" i="3" s="1"/>
  <c r="AL3302" i="3"/>
  <c r="AO3302" i="3" s="1"/>
  <c r="AL3345" i="3"/>
  <c r="AO3345" i="3" s="1"/>
  <c r="AL3388" i="3"/>
  <c r="AO3388" i="3" s="1"/>
  <c r="AL3440" i="3"/>
  <c r="AO3440" i="3" s="1"/>
  <c r="AL3494" i="3"/>
  <c r="AO3494" i="3" s="1"/>
  <c r="AL3521" i="3"/>
  <c r="AO3521" i="3" s="1"/>
  <c r="AL3575" i="3"/>
  <c r="AO3575" i="3" s="1"/>
  <c r="AL3629" i="3"/>
  <c r="AO3629" i="3" s="1"/>
  <c r="AL3683" i="3"/>
  <c r="AO3683" i="3" s="1"/>
  <c r="AL3737" i="3"/>
  <c r="AO3737" i="3" s="1"/>
  <c r="AL3764" i="3"/>
  <c r="AO3764" i="3" s="1"/>
  <c r="AL3818" i="3"/>
  <c r="AO3818" i="3" s="1"/>
  <c r="AL3872" i="3"/>
  <c r="AO3872" i="3" s="1"/>
  <c r="AK3951" i="3"/>
  <c r="AN3951" i="3" s="1"/>
  <c r="AK4059" i="3"/>
  <c r="AN4059" i="3" s="1"/>
  <c r="AK4167" i="3"/>
  <c r="AN4167" i="3" s="1"/>
  <c r="AK4275" i="3"/>
  <c r="AN4275" i="3" s="1"/>
  <c r="AK4383" i="3"/>
  <c r="AN4383" i="3" s="1"/>
  <c r="AK4491" i="3"/>
  <c r="AN4491" i="3" s="1"/>
  <c r="AK4653" i="3"/>
  <c r="AN4653" i="3" s="1"/>
  <c r="AK4815" i="3"/>
  <c r="AN4815" i="3" s="1"/>
  <c r="AK4923" i="3"/>
  <c r="AN4923" i="3" s="1"/>
  <c r="AK5031" i="3"/>
  <c r="AN5031" i="3" s="1"/>
  <c r="AK5139" i="3"/>
  <c r="AN5139" i="3" s="1"/>
  <c r="AL5255" i="3"/>
  <c r="AO5255" i="3" s="1"/>
  <c r="AL5525" i="3"/>
  <c r="AO5525" i="3" s="1"/>
  <c r="AL5849" i="3"/>
  <c r="AO5849" i="3" s="1"/>
  <c r="AK6883" i="3"/>
  <c r="AN6883" i="3" s="1"/>
  <c r="AK3421" i="3"/>
  <c r="AN3421" i="3" s="1"/>
  <c r="AK3457" i="3"/>
  <c r="AN3457" i="3" s="1"/>
  <c r="AK3475" i="3"/>
  <c r="AN3475" i="3" s="1"/>
  <c r="AK3511" i="3"/>
  <c r="AN3511" i="3" s="1"/>
  <c r="AK3547" i="3"/>
  <c r="AN3547" i="3" s="1"/>
  <c r="AK3583" i="3"/>
  <c r="AN3583" i="3" s="1"/>
  <c r="AK3619" i="3"/>
  <c r="AN3619" i="3" s="1"/>
  <c r="AK3655" i="3"/>
  <c r="AN3655" i="3" s="1"/>
  <c r="AK3691" i="3"/>
  <c r="AN3691" i="3" s="1"/>
  <c r="AK3727" i="3"/>
  <c r="AN3727" i="3" s="1"/>
  <c r="AK3763" i="3"/>
  <c r="AN3763" i="3" s="1"/>
  <c r="AK3799" i="3"/>
  <c r="AN3799" i="3" s="1"/>
  <c r="AK3835" i="3"/>
  <c r="AN3835" i="3" s="1"/>
  <c r="AK3871" i="3"/>
  <c r="AN3871" i="3" s="1"/>
  <c r="AK3907" i="3"/>
  <c r="AN3907" i="3" s="1"/>
  <c r="AK3943" i="3"/>
  <c r="AN3943" i="3" s="1"/>
  <c r="AK3979" i="3"/>
  <c r="AN3979" i="3" s="1"/>
  <c r="AK4015" i="3"/>
  <c r="AN4015" i="3" s="1"/>
  <c r="AK4051" i="3"/>
  <c r="AN4051" i="3" s="1"/>
  <c r="AK4087" i="3"/>
  <c r="AN4087" i="3" s="1"/>
  <c r="AK4123" i="3"/>
  <c r="AN4123" i="3" s="1"/>
  <c r="AK4159" i="3"/>
  <c r="AN4159" i="3" s="1"/>
  <c r="AK4195" i="3"/>
  <c r="AN4195" i="3" s="1"/>
  <c r="AK4231" i="3"/>
  <c r="AN4231" i="3" s="1"/>
  <c r="AK4267" i="3"/>
  <c r="AN4267" i="3" s="1"/>
  <c r="AK4303" i="3"/>
  <c r="AN4303" i="3" s="1"/>
  <c r="AK4357" i="3"/>
  <c r="AN4357" i="3" s="1"/>
  <c r="AK4429" i="3"/>
  <c r="AN4429" i="3" s="1"/>
  <c r="AK4609" i="3"/>
  <c r="AN4609" i="3" s="1"/>
  <c r="AL5243" i="3"/>
  <c r="AO5243" i="3" s="1"/>
  <c r="AK4067" i="3"/>
  <c r="AN4067" i="3" s="1"/>
  <c r="AL4682" i="3"/>
  <c r="AO4682" i="3" s="1"/>
  <c r="AL3805" i="3"/>
  <c r="AO3805" i="3" s="1"/>
  <c r="AK3372" i="3"/>
  <c r="AN3372" i="3" s="1"/>
  <c r="AK3262" i="3"/>
  <c r="AN3262" i="3" s="1"/>
  <c r="AL3132" i="3"/>
  <c r="AO3132" i="3" s="1"/>
  <c r="AK3046" i="3"/>
  <c r="AN3046" i="3" s="1"/>
  <c r="AL2959" i="3"/>
  <c r="AO2959" i="3" s="1"/>
  <c r="AL2873" i="3"/>
  <c r="AO2873" i="3" s="1"/>
  <c r="AK2830" i="3"/>
  <c r="AN2830" i="3" s="1"/>
  <c r="AL2743" i="3"/>
  <c r="AO2743" i="3" s="1"/>
  <c r="AK2614" i="3"/>
  <c r="AN2614" i="3" s="1"/>
  <c r="AL2484" i="3"/>
  <c r="AO2484" i="3" s="1"/>
  <c r="AK2355" i="3"/>
  <c r="AN2355" i="3" s="1"/>
  <c r="AL2268" i="3"/>
  <c r="AO2268" i="3" s="1"/>
  <c r="AL2158" i="3"/>
  <c r="AO2158" i="3" s="1"/>
  <c r="AL2060" i="3"/>
  <c r="AO2060" i="3" s="1"/>
  <c r="AL1995" i="3"/>
  <c r="AO1995" i="3" s="1"/>
  <c r="AL1930" i="3"/>
  <c r="AO1930" i="3" s="1"/>
  <c r="AL1844" i="3"/>
  <c r="AO1844" i="3" s="1"/>
  <c r="AL1779" i="3"/>
  <c r="AO1779" i="3" s="1"/>
  <c r="AK1740" i="3"/>
  <c r="AN1740" i="3" s="1"/>
  <c r="AK1686" i="3"/>
  <c r="AN1686" i="3" s="1"/>
  <c r="AK1632" i="3"/>
  <c r="AN1632" i="3" s="1"/>
  <c r="AK1578" i="3"/>
  <c r="AN1578" i="3" s="1"/>
  <c r="AK1524" i="3"/>
  <c r="AN1524" i="3" s="1"/>
  <c r="AK1470" i="3"/>
  <c r="AN1470" i="3" s="1"/>
  <c r="AK1434" i="3"/>
  <c r="AN1434" i="3" s="1"/>
  <c r="AK1398" i="3"/>
  <c r="AN1398" i="3" s="1"/>
  <c r="AK1344" i="3"/>
  <c r="AN1344" i="3" s="1"/>
  <c r="AK1290" i="3"/>
  <c r="AN1290" i="3" s="1"/>
  <c r="AK1236" i="3"/>
  <c r="AN1236" i="3" s="1"/>
  <c r="AK1200" i="3"/>
  <c r="AN1200" i="3" s="1"/>
  <c r="AK1146" i="3"/>
  <c r="AN1146" i="3" s="1"/>
  <c r="AK1092" i="3"/>
  <c r="AN1092" i="3" s="1"/>
  <c r="AK1020" i="3"/>
  <c r="AN1020" i="3" s="1"/>
  <c r="AK966" i="3"/>
  <c r="AN966" i="3" s="1"/>
  <c r="AL4997" i="3"/>
  <c r="AO4997" i="3" s="1"/>
  <c r="AL4025" i="3"/>
  <c r="AO4025" i="3" s="1"/>
  <c r="AK3477" i="3"/>
  <c r="AN3477" i="3" s="1"/>
  <c r="AL3260" i="3"/>
  <c r="AO3260" i="3" s="1"/>
  <c r="AL3130" i="3"/>
  <c r="AO3130" i="3" s="1"/>
  <c r="AK3001" i="3"/>
  <c r="AN3001" i="3" s="1"/>
  <c r="AL2914" i="3"/>
  <c r="AO2914" i="3" s="1"/>
  <c r="AK2785" i="3"/>
  <c r="AN2785" i="3" s="1"/>
  <c r="AL2698" i="3"/>
  <c r="AO2698" i="3" s="1"/>
  <c r="AL2655" i="3"/>
  <c r="AO2655" i="3" s="1"/>
  <c r="AK2569" i="3"/>
  <c r="AN2569" i="3" s="1"/>
  <c r="AL2439" i="3"/>
  <c r="AO2439" i="3" s="1"/>
  <c r="AK2353" i="3"/>
  <c r="AN2353" i="3" s="1"/>
  <c r="AK2310" i="3"/>
  <c r="AN2310" i="3" s="1"/>
  <c r="AK2229" i="3"/>
  <c r="AN2229" i="3" s="1"/>
  <c r="AK2193" i="3"/>
  <c r="AN2193" i="3" s="1"/>
  <c r="AK2121" i="3"/>
  <c r="AN2121" i="3" s="1"/>
  <c r="AK2085" i="3"/>
  <c r="AN2085" i="3" s="1"/>
  <c r="AL2059" i="3"/>
  <c r="AO2059" i="3" s="1"/>
  <c r="AK2038" i="3"/>
  <c r="AN2038" i="3" s="1"/>
  <c r="AK1995" i="3"/>
  <c r="AN1995" i="3" s="1"/>
  <c r="AL1973" i="3"/>
  <c r="AO1973" i="3" s="1"/>
  <c r="AL1951" i="3"/>
  <c r="AO1951" i="3" s="1"/>
  <c r="AK1930" i="3"/>
  <c r="AN1930" i="3" s="1"/>
  <c r="AL1908" i="3"/>
  <c r="AO1908" i="3" s="1"/>
  <c r="AK1887" i="3"/>
  <c r="AN1887" i="3" s="1"/>
  <c r="AL1865" i="3"/>
  <c r="AO1865" i="3" s="1"/>
  <c r="AL1843" i="3"/>
  <c r="AO1843" i="3" s="1"/>
  <c r="AK1822" i="3"/>
  <c r="AN1822" i="3" s="1"/>
  <c r="AK1779" i="3"/>
  <c r="AN1779" i="3" s="1"/>
  <c r="AL1739" i="3"/>
  <c r="AO1739" i="3" s="1"/>
  <c r="AL1721" i="3"/>
  <c r="AO1721" i="3" s="1"/>
  <c r="AL1703" i="3"/>
  <c r="AO1703" i="3" s="1"/>
  <c r="AL1685" i="3"/>
  <c r="AO1685" i="3" s="1"/>
  <c r="AL1667" i="3"/>
  <c r="AO1667" i="3" s="1"/>
  <c r="AL1649" i="3"/>
  <c r="AO1649" i="3" s="1"/>
  <c r="AL1631" i="3"/>
  <c r="AO1631" i="3" s="1"/>
  <c r="AL1613" i="3"/>
  <c r="AO1613" i="3" s="1"/>
  <c r="AL1595" i="3"/>
  <c r="AO1595" i="3" s="1"/>
  <c r="AL1577" i="3"/>
  <c r="AO1577" i="3" s="1"/>
  <c r="AL1559" i="3"/>
  <c r="AO1559" i="3" s="1"/>
  <c r="AL1541" i="3"/>
  <c r="AO1541" i="3" s="1"/>
  <c r="AL1523" i="3"/>
  <c r="AO1523" i="3" s="1"/>
  <c r="AL1505" i="3"/>
  <c r="AO1505" i="3" s="1"/>
  <c r="AL1487" i="3"/>
  <c r="AO1487" i="3" s="1"/>
  <c r="AK5719" i="3"/>
  <c r="AN5719" i="3" s="1"/>
  <c r="AL5096" i="3"/>
  <c r="AO5096" i="3" s="1"/>
  <c r="AL4772" i="3"/>
  <c r="AO4772" i="3" s="1"/>
  <c r="AL4448" i="3"/>
  <c r="AO4448" i="3" s="1"/>
  <c r="AL4124" i="3"/>
  <c r="AO4124" i="3" s="1"/>
  <c r="AL3688" i="3"/>
  <c r="AO3688" i="3" s="1"/>
  <c r="AL3526" i="3"/>
  <c r="AO3526" i="3" s="1"/>
  <c r="AK3390" i="3"/>
  <c r="AN3390" i="3" s="1"/>
  <c r="AK3325" i="3"/>
  <c r="AN3325" i="3" s="1"/>
  <c r="AK3274" i="3"/>
  <c r="AN3274" i="3" s="1"/>
  <c r="AK3231" i="3"/>
  <c r="AN3231" i="3" s="1"/>
  <c r="AL3187" i="3"/>
  <c r="AO3187" i="3" s="1"/>
  <c r="AL3144" i="3"/>
  <c r="AO3144" i="3" s="1"/>
  <c r="AL3101" i="3"/>
  <c r="AO3101" i="3" s="1"/>
  <c r="AK3058" i="3"/>
  <c r="AN3058" i="3" s="1"/>
  <c r="AK3015" i="3"/>
  <c r="AN3015" i="3" s="1"/>
  <c r="AL2971" i="3"/>
  <c r="AO2971" i="3" s="1"/>
  <c r="AL2928" i="3"/>
  <c r="AO2928" i="3" s="1"/>
  <c r="AL2885" i="3"/>
  <c r="AO2885" i="3" s="1"/>
  <c r="AK2842" i="3"/>
  <c r="AN2842" i="3" s="1"/>
  <c r="AK2799" i="3"/>
  <c r="AN2799" i="3" s="1"/>
  <c r="AL2755" i="3"/>
  <c r="AO2755" i="3" s="1"/>
  <c r="AL2712" i="3"/>
  <c r="AO2712" i="3" s="1"/>
  <c r="AL2669" i="3"/>
  <c r="AO2669" i="3" s="1"/>
  <c r="AK2626" i="3"/>
  <c r="AN2626" i="3" s="1"/>
  <c r="AK2583" i="3"/>
  <c r="AN2583" i="3" s="1"/>
  <c r="AL2539" i="3"/>
  <c r="AO2539" i="3" s="1"/>
  <c r="AL2496" i="3"/>
  <c r="AO2496" i="3" s="1"/>
  <c r="AL2453" i="3"/>
  <c r="AO2453" i="3" s="1"/>
  <c r="AK2410" i="3"/>
  <c r="AN2410" i="3" s="1"/>
  <c r="AK2367" i="3"/>
  <c r="AN2367" i="3" s="1"/>
  <c r="AL2323" i="3"/>
  <c r="AO2323" i="3" s="1"/>
  <c r="AL2280" i="3"/>
  <c r="AO2280" i="3" s="1"/>
  <c r="AL2240" i="3"/>
  <c r="AO2240" i="3" s="1"/>
  <c r="AL2204" i="3"/>
  <c r="AO2204" i="3" s="1"/>
  <c r="AL2168" i="3"/>
  <c r="AO2168" i="3" s="1"/>
  <c r="AL2132" i="3"/>
  <c r="AO2132" i="3" s="1"/>
  <c r="AL2096" i="3"/>
  <c r="AO2096" i="3" s="1"/>
  <c r="AL2066" i="3"/>
  <c r="AO2066" i="3" s="1"/>
  <c r="AL2044" i="3"/>
  <c r="AO2044" i="3" s="1"/>
  <c r="AK2023" i="3"/>
  <c r="AN2023" i="3" s="1"/>
  <c r="AL2001" i="3"/>
  <c r="AO2001" i="3" s="1"/>
  <c r="AK1980" i="3"/>
  <c r="AN1980" i="3" s="1"/>
  <c r="AL1958" i="3"/>
  <c r="AO1958" i="3" s="1"/>
  <c r="AL1936" i="3"/>
  <c r="AO1936" i="3" s="1"/>
  <c r="AK1915" i="3"/>
  <c r="AN1915" i="3" s="1"/>
  <c r="AL1893" i="3"/>
  <c r="AO1893" i="3" s="1"/>
  <c r="AK1872" i="3"/>
  <c r="AN1872" i="3" s="1"/>
  <c r="AL1850" i="3"/>
  <c r="AO1850" i="3" s="1"/>
  <c r="AL1828" i="3"/>
  <c r="AO1828" i="3" s="1"/>
  <c r="AK1764" i="3"/>
  <c r="AN1764" i="3" s="1"/>
  <c r="AL6959" i="3"/>
  <c r="AO6959" i="3" s="1"/>
  <c r="AL4520" i="3"/>
  <c r="AO4520" i="3" s="1"/>
  <c r="AL3562" i="3"/>
  <c r="AO3562" i="3" s="1"/>
  <c r="AL3197" i="3"/>
  <c r="AO3197" i="3" s="1"/>
  <c r="AL2981" i="3"/>
  <c r="AO2981" i="3" s="1"/>
  <c r="AL2765" i="3"/>
  <c r="AO2765" i="3" s="1"/>
  <c r="AL2549" i="3"/>
  <c r="AO2549" i="3" s="1"/>
  <c r="AL2333" i="3"/>
  <c r="AO2333" i="3" s="1"/>
  <c r="AL2176" i="3"/>
  <c r="AO2176" i="3" s="1"/>
  <c r="AK2028" i="3"/>
  <c r="AN2028" i="3" s="1"/>
  <c r="AK1920" i="3"/>
  <c r="AN1920" i="3" s="1"/>
  <c r="AL1833" i="3"/>
  <c r="AO1833" i="3" s="1"/>
  <c r="AK1749" i="3"/>
  <c r="AN1749" i="3" s="1"/>
  <c r="AK1659" i="3"/>
  <c r="AN1659" i="3" s="1"/>
  <c r="AK1587" i="3"/>
  <c r="AN1587" i="3" s="1"/>
  <c r="AK1497" i="3"/>
  <c r="AN1497" i="3" s="1"/>
  <c r="AK1425" i="3"/>
  <c r="AN1425" i="3" s="1"/>
  <c r="AK1317" i="3"/>
  <c r="AN1317" i="3" s="1"/>
  <c r="AK1227" i="3"/>
  <c r="AN1227" i="3" s="1"/>
  <c r="AK1101" i="3"/>
  <c r="AN1101" i="3" s="1"/>
  <c r="AK957" i="3"/>
  <c r="AN957" i="3" s="1"/>
  <c r="AL4835" i="3"/>
  <c r="AO4835" i="3" s="1"/>
  <c r="AK3558" i="3"/>
  <c r="AN3558" i="3" s="1"/>
  <c r="AL3238" i="3"/>
  <c r="AO3238" i="3" s="1"/>
  <c r="AK3066" i="3"/>
  <c r="AN3066" i="3" s="1"/>
  <c r="AK2850" i="3"/>
  <c r="AN2850" i="3" s="1"/>
  <c r="AK2634" i="3"/>
  <c r="AN2634" i="3" s="1"/>
  <c r="AK2418" i="3"/>
  <c r="AN2418" i="3" s="1"/>
  <c r="AK2247" i="3"/>
  <c r="AN2247" i="3" s="1"/>
  <c r="AK2139" i="3"/>
  <c r="AN2139" i="3" s="1"/>
  <c r="AL2005" i="3"/>
  <c r="AO2005" i="3" s="1"/>
  <c r="AL1919" i="3"/>
  <c r="AO1919" i="3" s="1"/>
  <c r="AK1833" i="3"/>
  <c r="AN1833" i="3" s="1"/>
  <c r="AL1748" i="3"/>
  <c r="AO1748" i="3" s="1"/>
  <c r="AL1676" i="3"/>
  <c r="AO1676" i="3" s="1"/>
  <c r="AL1604" i="3"/>
  <c r="AO1604" i="3" s="1"/>
  <c r="AL1514" i="3"/>
  <c r="AO1514" i="3" s="1"/>
  <c r="AL4934" i="3"/>
  <c r="AO4934" i="3" s="1"/>
  <c r="AL3769" i="3"/>
  <c r="AO3769" i="3" s="1"/>
  <c r="AL3357" i="3"/>
  <c r="AO3357" i="3" s="1"/>
  <c r="AK3166" i="3"/>
  <c r="AN3166" i="3" s="1"/>
  <c r="AL3036" i="3"/>
  <c r="AO3036" i="3" s="1"/>
  <c r="AL2820" i="3"/>
  <c r="AO2820" i="3" s="1"/>
  <c r="AK2691" i="3"/>
  <c r="AN2691" i="3" s="1"/>
  <c r="AK2518" i="3"/>
  <c r="AN2518" i="3" s="1"/>
  <c r="AK2302" i="3"/>
  <c r="AN2302" i="3" s="1"/>
  <c r="AL2150" i="3"/>
  <c r="AO2150" i="3" s="1"/>
  <c r="AK2034" i="3"/>
  <c r="AN2034" i="3" s="1"/>
  <c r="AK1926" i="3"/>
  <c r="AN1926" i="3" s="1"/>
  <c r="AK1818" i="3"/>
  <c r="AN1818" i="3" s="1"/>
  <c r="AK1718" i="3"/>
  <c r="AN1718" i="3" s="1"/>
  <c r="AK1646" i="3"/>
  <c r="AN1646" i="3" s="1"/>
  <c r="AK1574" i="3"/>
  <c r="AN1574" i="3" s="1"/>
  <c r="AK1502" i="3"/>
  <c r="AN1502" i="3" s="1"/>
  <c r="AK1430" i="3"/>
  <c r="AN1430" i="3" s="1"/>
  <c r="AK1358" i="3"/>
  <c r="AN1358" i="3" s="1"/>
  <c r="AK1286" i="3"/>
  <c r="AN1286" i="3" s="1"/>
  <c r="AK1214" i="3"/>
  <c r="AN1214" i="3" s="1"/>
  <c r="AK1142" i="3"/>
  <c r="AN1142" i="3" s="1"/>
  <c r="AK5692" i="3"/>
  <c r="AN5692" i="3" s="1"/>
  <c r="AL4115" i="3"/>
  <c r="AO4115" i="3" s="1"/>
  <c r="AL3324" i="3"/>
  <c r="AO3324" i="3" s="1"/>
  <c r="AL3143" i="3"/>
  <c r="AO3143" i="3" s="1"/>
  <c r="AL2927" i="3"/>
  <c r="AO2927" i="3" s="1"/>
  <c r="AL2711" i="3"/>
  <c r="AO2711" i="3" s="1"/>
  <c r="AL2538" i="3"/>
  <c r="AO2538" i="3" s="1"/>
  <c r="AL2365" i="3"/>
  <c r="AO2365" i="3" s="1"/>
  <c r="AL2203" i="3"/>
  <c r="AO2203" i="3" s="1"/>
  <c r="AL2065" i="3"/>
  <c r="AO2065" i="3" s="1"/>
  <c r="AL1979" i="3"/>
  <c r="AO1979" i="3" s="1"/>
  <c r="AK1893" i="3"/>
  <c r="AN1893" i="3" s="1"/>
  <c r="AL1806" i="3"/>
  <c r="AO1806" i="3" s="1"/>
  <c r="AL1726" i="3"/>
  <c r="AO1726" i="3" s="1"/>
  <c r="AL1654" i="3"/>
  <c r="AO1654" i="3" s="1"/>
  <c r="AL1600" i="3"/>
  <c r="AO1600" i="3" s="1"/>
  <c r="AL1528" i="3"/>
  <c r="AO1528" i="3" s="1"/>
  <c r="AL1438" i="3"/>
  <c r="AO1438" i="3" s="1"/>
  <c r="AL1348" i="3"/>
  <c r="AO1348" i="3" s="1"/>
  <c r="AL1276" i="3"/>
  <c r="AO1276" i="3" s="1"/>
  <c r="AL1204" i="3"/>
  <c r="AO1204" i="3" s="1"/>
  <c r="AL1132" i="3"/>
  <c r="AO1132" i="3" s="1"/>
  <c r="AL1060" i="3"/>
  <c r="AO1060" i="3" s="1"/>
  <c r="AL988" i="3"/>
  <c r="AO988" i="3" s="1"/>
  <c r="AL916" i="3"/>
  <c r="AO916" i="3" s="1"/>
  <c r="AL862" i="3"/>
  <c r="AO862" i="3" s="1"/>
  <c r="AL790" i="3"/>
  <c r="AO790" i="3" s="1"/>
  <c r="AL718" i="3"/>
  <c r="AO718" i="3" s="1"/>
  <c r="AL646" i="3"/>
  <c r="AO646" i="3" s="1"/>
  <c r="AL574" i="3"/>
  <c r="AO574" i="3" s="1"/>
  <c r="AL502" i="3"/>
  <c r="AO502" i="3" s="1"/>
  <c r="AL430" i="3"/>
  <c r="AO430" i="3" s="1"/>
  <c r="AL376" i="3"/>
  <c r="AO376" i="3" s="1"/>
  <c r="AL322" i="3"/>
  <c r="AO322" i="3" s="1"/>
  <c r="AL268" i="3"/>
  <c r="AO268" i="3" s="1"/>
  <c r="AL196" i="3"/>
  <c r="AO196" i="3" s="1"/>
  <c r="AL124" i="3"/>
  <c r="AO124" i="3" s="1"/>
  <c r="AL70" i="3"/>
  <c r="AO70" i="3" s="1"/>
  <c r="AK5476" i="3"/>
  <c r="AN5476" i="3" s="1"/>
  <c r="AL4043" i="3"/>
  <c r="AO4043" i="3" s="1"/>
  <c r="AK3375" i="3"/>
  <c r="AN3375" i="3" s="1"/>
  <c r="AK3177" i="3"/>
  <c r="AN3177" i="3" s="1"/>
  <c r="AK3004" i="3"/>
  <c r="AN3004" i="3" s="1"/>
  <c r="AL2874" i="3"/>
  <c r="AO2874" i="3" s="1"/>
  <c r="AL2701" i="3"/>
  <c r="AO2701" i="3" s="1"/>
  <c r="AK2529" i="3"/>
  <c r="AN2529" i="3" s="1"/>
  <c r="AK2356" i="3"/>
  <c r="AN2356" i="3" s="1"/>
  <c r="AL2195" i="3"/>
  <c r="AO2195" i="3" s="1"/>
  <c r="AL2087" i="3"/>
  <c r="AO2087" i="3" s="1"/>
  <c r="AK1996" i="3"/>
  <c r="AN1996" i="3" s="1"/>
  <c r="AL1909" i="3"/>
  <c r="AO1909" i="3" s="1"/>
  <c r="AL1823" i="3"/>
  <c r="AO1823" i="3" s="1"/>
  <c r="AL1722" i="3"/>
  <c r="AO1722" i="3" s="1"/>
  <c r="AL1650" i="3"/>
  <c r="AO1650" i="3" s="1"/>
  <c r="AL1560" i="3"/>
  <c r="AO1560" i="3" s="1"/>
  <c r="AL1506" i="3"/>
  <c r="AO1506" i="3" s="1"/>
  <c r="AL1416" i="3"/>
  <c r="AO1416" i="3" s="1"/>
  <c r="AL1326" i="3"/>
  <c r="AO1326" i="3" s="1"/>
  <c r="AL1254" i="3"/>
  <c r="AO1254" i="3" s="1"/>
  <c r="AL1164" i="3"/>
  <c r="AO1164" i="3" s="1"/>
  <c r="AL1092" i="3"/>
  <c r="AO1092" i="3" s="1"/>
  <c r="AL1020" i="3"/>
  <c r="AO1020" i="3" s="1"/>
  <c r="AL948" i="3"/>
  <c r="AO948" i="3" s="1"/>
  <c r="AL876" i="3"/>
  <c r="AO876" i="3" s="1"/>
  <c r="AL804" i="3"/>
  <c r="AO804" i="3" s="1"/>
  <c r="AL750" i="3"/>
  <c r="AO750" i="3" s="1"/>
  <c r="AL678" i="3"/>
  <c r="AO678" i="3" s="1"/>
  <c r="AL588" i="3"/>
  <c r="AO588" i="3" s="1"/>
  <c r="AL498" i="3"/>
  <c r="AO498" i="3" s="1"/>
  <c r="AL444" i="3"/>
  <c r="AO444" i="3" s="1"/>
  <c r="AL372" i="3"/>
  <c r="AO372" i="3" s="1"/>
  <c r="AL246" i="3"/>
  <c r="AO246" i="3" s="1"/>
  <c r="AL156" i="3"/>
  <c r="AO156" i="3" s="1"/>
  <c r="AL66" i="3"/>
  <c r="AO66" i="3" s="1"/>
  <c r="AL3464" i="3"/>
  <c r="AO3464" i="3" s="1"/>
  <c r="AL3572" i="3"/>
  <c r="AO3572" i="3" s="1"/>
  <c r="AL3707" i="3"/>
  <c r="AO3707" i="3" s="1"/>
  <c r="AL3899" i="3"/>
  <c r="AO3899" i="3" s="1"/>
  <c r="AK4161" i="3"/>
  <c r="AN4161" i="3" s="1"/>
  <c r="AK4431" i="3"/>
  <c r="AN4431" i="3" s="1"/>
  <c r="AK4701" i="3"/>
  <c r="AN4701" i="3" s="1"/>
  <c r="AK4971" i="3"/>
  <c r="AN4971" i="3" s="1"/>
  <c r="AL5246" i="3"/>
  <c r="AO5246" i="3" s="1"/>
  <c r="AL6113" i="3"/>
  <c r="AO6113" i="3" s="1"/>
  <c r="AL2142" i="3"/>
  <c r="AO2142" i="3" s="1"/>
  <c r="AL2250" i="3"/>
  <c r="AO2250" i="3" s="1"/>
  <c r="AK2379" i="3"/>
  <c r="AN2379" i="3" s="1"/>
  <c r="AK2530" i="3"/>
  <c r="AN2530" i="3" s="1"/>
  <c r="AK2703" i="3"/>
  <c r="AN2703" i="3" s="1"/>
  <c r="AL2940" i="3"/>
  <c r="AO2940" i="3" s="1"/>
  <c r="AL3048" i="3"/>
  <c r="AO3048" i="3" s="1"/>
  <c r="AL3156" i="3"/>
  <c r="AO3156" i="3" s="1"/>
  <c r="AK3243" i="3"/>
  <c r="AN3243" i="3" s="1"/>
  <c r="AL3329" i="3"/>
  <c r="AO3329" i="3" s="1"/>
  <c r="AK3420" i="3"/>
  <c r="AN3420" i="3" s="1"/>
  <c r="AK3528" i="3"/>
  <c r="AN3528" i="3" s="1"/>
  <c r="AK3663" i="3"/>
  <c r="AN3663" i="3" s="1"/>
  <c r="AK3798" i="3"/>
  <c r="AN3798" i="3" s="1"/>
  <c r="AL4019" i="3"/>
  <c r="AO4019" i="3" s="1"/>
  <c r="AL4289" i="3"/>
  <c r="AO4289" i="3" s="1"/>
  <c r="AL4559" i="3"/>
  <c r="AO4559" i="3" s="1"/>
  <c r="AL4829" i="3"/>
  <c r="AO4829" i="3" s="1"/>
  <c r="AL5099" i="3"/>
  <c r="AO5099" i="3" s="1"/>
  <c r="AK5728" i="3"/>
  <c r="AN5728" i="3" s="1"/>
  <c r="AK2095" i="3"/>
  <c r="AN2095" i="3" s="1"/>
  <c r="AK2185" i="3"/>
  <c r="AN2185" i="3" s="1"/>
  <c r="AL2278" i="3"/>
  <c r="AO2278" i="3" s="1"/>
  <c r="AL2386" i="3"/>
  <c r="AO2386" i="3" s="1"/>
  <c r="AK2473" i="3"/>
  <c r="AN2473" i="3" s="1"/>
  <c r="AL2559" i="3"/>
  <c r="AO2559" i="3" s="1"/>
  <c r="AL2667" i="3"/>
  <c r="AO2667" i="3" s="1"/>
  <c r="AL2775" i="3"/>
  <c r="AO2775" i="3" s="1"/>
  <c r="AL2883" i="3"/>
  <c r="AO2883" i="3" s="1"/>
  <c r="AL2991" i="3"/>
  <c r="AO2991" i="3" s="1"/>
  <c r="AL3099" i="3"/>
  <c r="AO3099" i="3" s="1"/>
  <c r="AL3207" i="3"/>
  <c r="AO3207" i="3" s="1"/>
  <c r="AL3315" i="3"/>
  <c r="AO3315" i="3" s="1"/>
  <c r="AL3456" i="3"/>
  <c r="AO3456" i="3" s="1"/>
  <c r="AL3564" i="3"/>
  <c r="AO3564" i="3" s="1"/>
  <c r="AL3672" i="3"/>
  <c r="AO3672" i="3" s="1"/>
  <c r="AL3807" i="3"/>
  <c r="AO3807" i="3" s="1"/>
  <c r="AK3930" i="3"/>
  <c r="AN3930" i="3" s="1"/>
  <c r="AK4200" i="3"/>
  <c r="AN4200" i="3" s="1"/>
  <c r="AK4416" i="3"/>
  <c r="AN4416" i="3" s="1"/>
  <c r="AK4686" i="3"/>
  <c r="AN4686" i="3" s="1"/>
  <c r="AK4956" i="3"/>
  <c r="AN4956" i="3" s="1"/>
  <c r="AK5172" i="3"/>
  <c r="AN5172" i="3" s="1"/>
  <c r="AL6023" i="3"/>
  <c r="AO6023" i="3" s="1"/>
  <c r="AK3363" i="3"/>
  <c r="AN3363" i="3" s="1"/>
  <c r="AK3489" i="3"/>
  <c r="AN3489" i="3" s="1"/>
  <c r="AK3597" i="3"/>
  <c r="AN3597" i="3" s="1"/>
  <c r="AK3705" i="3"/>
  <c r="AN3705" i="3" s="1"/>
  <c r="AK3840" i="3"/>
  <c r="AN3840" i="3" s="1"/>
  <c r="AL4049" i="3"/>
  <c r="AO4049" i="3" s="1"/>
  <c r="AL4319" i="3"/>
  <c r="AO4319" i="3" s="1"/>
  <c r="AL4535" i="3"/>
  <c r="AO4535" i="3" s="1"/>
  <c r="AL4751" i="3"/>
  <c r="AO4751" i="3" s="1"/>
  <c r="AL4967" i="3"/>
  <c r="AO4967" i="3" s="1"/>
  <c r="AL5183" i="3"/>
  <c r="AO5183" i="3" s="1"/>
  <c r="AK5494" i="3"/>
  <c r="AN5494" i="3" s="1"/>
  <c r="AK6706" i="3"/>
  <c r="AN6706" i="3" s="1"/>
  <c r="AK1796" i="3"/>
  <c r="AN1796" i="3" s="1"/>
  <c r="AK1904" i="3"/>
  <c r="AN1904" i="3" s="1"/>
  <c r="AK1994" i="3"/>
  <c r="AN1994" i="3" s="1"/>
  <c r="AK2048" i="3"/>
  <c r="AN2048" i="3" s="1"/>
  <c r="AK2120" i="3"/>
  <c r="AN2120" i="3" s="1"/>
  <c r="AK2174" i="3"/>
  <c r="AN2174" i="3" s="1"/>
  <c r="AK2210" i="3"/>
  <c r="AN2210" i="3" s="1"/>
  <c r="AL2265" i="3"/>
  <c r="AO2265" i="3" s="1"/>
  <c r="AL2308" i="3"/>
  <c r="AO2308" i="3" s="1"/>
  <c r="AL2373" i="3"/>
  <c r="AO2373" i="3" s="1"/>
  <c r="AK2460" i="3"/>
  <c r="AN2460" i="3" s="1"/>
  <c r="AK2503" i="3"/>
  <c r="AN2503" i="3" s="1"/>
  <c r="AK2568" i="3"/>
  <c r="AN2568" i="3" s="1"/>
  <c r="AL2589" i="3"/>
  <c r="AO2589" i="3" s="1"/>
  <c r="AL2632" i="3"/>
  <c r="AO2632" i="3" s="1"/>
  <c r="AK2676" i="3"/>
  <c r="AN2676" i="3" s="1"/>
  <c r="AK2719" i="3"/>
  <c r="AN2719" i="3" s="1"/>
  <c r="AK2784" i="3"/>
  <c r="AN2784" i="3" s="1"/>
  <c r="AK2827" i="3"/>
  <c r="AN2827" i="3" s="1"/>
  <c r="AL2870" i="3"/>
  <c r="AO2870" i="3" s="1"/>
  <c r="AK2935" i="3"/>
  <c r="AN2935" i="3" s="1"/>
  <c r="AK3000" i="3"/>
  <c r="AN3000" i="3" s="1"/>
  <c r="AK3043" i="3"/>
  <c r="AN3043" i="3" s="1"/>
  <c r="AL3086" i="3"/>
  <c r="AO3086" i="3" s="1"/>
  <c r="AL3129" i="3"/>
  <c r="AO3129" i="3" s="1"/>
  <c r="AL3194" i="3"/>
  <c r="AO3194" i="3" s="1"/>
  <c r="AK3259" i="3"/>
  <c r="AN3259" i="3" s="1"/>
  <c r="AK3324" i="3"/>
  <c r="AN3324" i="3" s="1"/>
  <c r="AK3367" i="3"/>
  <c r="AN3367" i="3" s="1"/>
  <c r="AL3413" i="3"/>
  <c r="AO3413" i="3" s="1"/>
  <c r="AL3467" i="3"/>
  <c r="AO3467" i="3" s="1"/>
  <c r="AL3548" i="3"/>
  <c r="AO3548" i="3" s="1"/>
  <c r="AL3602" i="3"/>
  <c r="AO3602" i="3" s="1"/>
  <c r="AL3656" i="3"/>
  <c r="AO3656" i="3" s="1"/>
  <c r="AL3710" i="3"/>
  <c r="AO3710" i="3" s="1"/>
  <c r="AL3791" i="3"/>
  <c r="AO3791" i="3" s="1"/>
  <c r="AL3845" i="3"/>
  <c r="AO3845" i="3" s="1"/>
  <c r="AK3903" i="3"/>
  <c r="AN3903" i="3" s="1"/>
  <c r="AK4005" i="3"/>
  <c r="AN4005" i="3" s="1"/>
  <c r="AK4113" i="3"/>
  <c r="AN4113" i="3" s="1"/>
  <c r="AK4221" i="3"/>
  <c r="AN4221" i="3" s="1"/>
  <c r="AK4329" i="3"/>
  <c r="AN4329" i="3" s="1"/>
  <c r="AK4437" i="3"/>
  <c r="AN4437" i="3" s="1"/>
  <c r="AK4545" i="3"/>
  <c r="AN4545" i="3" s="1"/>
  <c r="AK4707" i="3"/>
  <c r="AN4707" i="3" s="1"/>
  <c r="AK4869" i="3"/>
  <c r="AN4869" i="3" s="1"/>
  <c r="AK4977" i="3"/>
  <c r="AN4977" i="3" s="1"/>
  <c r="AK5085" i="3"/>
  <c r="AN5085" i="3" s="1"/>
  <c r="AK5193" i="3"/>
  <c r="AN5193" i="3" s="1"/>
  <c r="AL5363" i="3"/>
  <c r="AO5363" i="3" s="1"/>
  <c r="AK6184" i="3"/>
  <c r="AN6184" i="3" s="1"/>
  <c r="AK3403" i="3"/>
  <c r="AN3403" i="3" s="1"/>
  <c r="AK3439" i="3"/>
  <c r="AN3439" i="3" s="1"/>
  <c r="AK3493" i="3"/>
  <c r="AN3493" i="3" s="1"/>
  <c r="AK3529" i="3"/>
  <c r="AN3529" i="3" s="1"/>
  <c r="AK3565" i="3"/>
  <c r="AN3565" i="3" s="1"/>
  <c r="AK3601" i="3"/>
  <c r="AN3601" i="3" s="1"/>
  <c r="AK3637" i="3"/>
  <c r="AN3637" i="3" s="1"/>
  <c r="AK3673" i="3"/>
  <c r="AN3673" i="3" s="1"/>
  <c r="AK3709" i="3"/>
  <c r="AN3709" i="3" s="1"/>
  <c r="AK3745" i="3"/>
  <c r="AN3745" i="3" s="1"/>
  <c r="AK3781" i="3"/>
  <c r="AN3781" i="3" s="1"/>
  <c r="AK3817" i="3"/>
  <c r="AN3817" i="3" s="1"/>
  <c r="AK3853" i="3"/>
  <c r="AN3853" i="3" s="1"/>
  <c r="AK3889" i="3"/>
  <c r="AN3889" i="3" s="1"/>
  <c r="AK3925" i="3"/>
  <c r="AN3925" i="3" s="1"/>
  <c r="AK3961" i="3"/>
  <c r="AN3961" i="3" s="1"/>
  <c r="AK3997" i="3"/>
  <c r="AN3997" i="3" s="1"/>
  <c r="AK4033" i="3"/>
  <c r="AN4033" i="3" s="1"/>
  <c r="AK4069" i="3"/>
  <c r="AN4069" i="3" s="1"/>
  <c r="AK4105" i="3"/>
  <c r="AN4105" i="3" s="1"/>
  <c r="AK4141" i="3"/>
  <c r="AN4141" i="3" s="1"/>
  <c r="AK4177" i="3"/>
  <c r="AN4177" i="3" s="1"/>
  <c r="AK4213" i="3"/>
  <c r="AN4213" i="3" s="1"/>
  <c r="AK4249" i="3"/>
  <c r="AN4249" i="3" s="1"/>
  <c r="AK4285" i="3"/>
  <c r="AN4285" i="3" s="1"/>
  <c r="AK4321" i="3"/>
  <c r="AN4321" i="3" s="1"/>
  <c r="AK4339" i="3"/>
  <c r="AN4339" i="3" s="1"/>
  <c r="AK4393" i="3"/>
  <c r="AN4393" i="3" s="1"/>
  <c r="AK4447" i="3"/>
  <c r="AN4447" i="3" s="1"/>
  <c r="AK4483" i="3"/>
  <c r="AN4483" i="3" s="1"/>
  <c r="AK4519" i="3"/>
  <c r="AN4519" i="3" s="1"/>
  <c r="AK4537" i="3"/>
  <c r="AN4537" i="3" s="1"/>
  <c r="AK4573" i="3"/>
  <c r="AN4573" i="3" s="1"/>
  <c r="AK4627" i="3"/>
  <c r="AN4627" i="3" s="1"/>
  <c r="AK4645" i="3"/>
  <c r="AN4645" i="3" s="1"/>
  <c r="AK4681" i="3"/>
  <c r="AN4681" i="3" s="1"/>
  <c r="AK4699" i="3"/>
  <c r="AN4699" i="3" s="1"/>
  <c r="AK4717" i="3"/>
  <c r="AN4717" i="3" s="1"/>
  <c r="AK4735" i="3"/>
  <c r="AN4735" i="3" s="1"/>
  <c r="AK4771" i="3"/>
  <c r="AN4771" i="3" s="1"/>
  <c r="AK4789" i="3"/>
  <c r="AN4789" i="3" s="1"/>
  <c r="AK4807" i="3"/>
  <c r="AN4807" i="3" s="1"/>
  <c r="AK4825" i="3"/>
  <c r="AN4825" i="3" s="1"/>
  <c r="AK4843" i="3"/>
  <c r="AN4843" i="3" s="1"/>
  <c r="AK4861" i="3"/>
  <c r="AN4861" i="3" s="1"/>
  <c r="AK4879" i="3"/>
  <c r="AN4879" i="3" s="1"/>
  <c r="AK4897" i="3"/>
  <c r="AN4897" i="3" s="1"/>
  <c r="AK4915" i="3"/>
  <c r="AN4915" i="3" s="1"/>
  <c r="AK4933" i="3"/>
  <c r="AN4933" i="3" s="1"/>
  <c r="AK4951" i="3"/>
  <c r="AN4951" i="3" s="1"/>
  <c r="AK4987" i="3"/>
  <c r="AN4987" i="3" s="1"/>
  <c r="AK5005" i="3"/>
  <c r="AN5005" i="3" s="1"/>
  <c r="AK5023" i="3"/>
  <c r="AN5023" i="3" s="1"/>
  <c r="AK5041" i="3"/>
  <c r="AN5041" i="3" s="1"/>
  <c r="AK5059" i="3"/>
  <c r="AN5059" i="3" s="1"/>
  <c r="AK5077" i="3"/>
  <c r="AN5077" i="3" s="1"/>
  <c r="AK5095" i="3"/>
  <c r="AN5095" i="3" s="1"/>
  <c r="AK5113" i="3"/>
  <c r="AN5113" i="3" s="1"/>
  <c r="AK5131" i="3"/>
  <c r="AN5131" i="3" s="1"/>
  <c r="AK5149" i="3"/>
  <c r="AN5149" i="3" s="1"/>
  <c r="AK5167" i="3"/>
  <c r="AN5167" i="3" s="1"/>
  <c r="AK5185" i="3"/>
  <c r="AN5185" i="3" s="1"/>
  <c r="AK5203" i="3"/>
  <c r="AN5203" i="3" s="1"/>
  <c r="AK5221" i="3"/>
  <c r="AN5221" i="3" s="1"/>
  <c r="AL5270" i="3"/>
  <c r="AO5270" i="3" s="1"/>
  <c r="AL5297" i="3"/>
  <c r="AO5297" i="3" s="1"/>
  <c r="AL5324" i="3"/>
  <c r="AO5324" i="3" s="1"/>
  <c r="AL5351" i="3"/>
  <c r="AO5351" i="3" s="1"/>
  <c r="AL5378" i="3"/>
  <c r="AO5378" i="3" s="1"/>
  <c r="AL5405" i="3"/>
  <c r="AO5405" i="3" s="1"/>
  <c r="AL5432" i="3"/>
  <c r="AO5432" i="3" s="1"/>
  <c r="AL5459" i="3"/>
  <c r="AO5459" i="3" s="1"/>
  <c r="AL5486" i="3"/>
  <c r="AO5486" i="3" s="1"/>
  <c r="AL5513" i="3"/>
  <c r="AO5513" i="3" s="1"/>
  <c r="AL5540" i="3"/>
  <c r="AO5540" i="3" s="1"/>
  <c r="AL5567" i="3"/>
  <c r="AO5567" i="3" s="1"/>
  <c r="AL5621" i="3"/>
  <c r="AO5621" i="3" s="1"/>
  <c r="AL5675" i="3"/>
  <c r="AO5675" i="3" s="1"/>
  <c r="AL5729" i="3"/>
  <c r="AO5729" i="3" s="1"/>
  <c r="AL5756" i="3"/>
  <c r="AO5756" i="3" s="1"/>
  <c r="AL5810" i="3"/>
  <c r="AO5810" i="3" s="1"/>
  <c r="AL5837" i="3"/>
  <c r="AO5837" i="3" s="1"/>
  <c r="AL5909" i="3"/>
  <c r="AO5909" i="3" s="1"/>
  <c r="AL6017" i="3"/>
  <c r="AO6017" i="3" s="1"/>
  <c r="AK6136" i="3"/>
  <c r="AN6136" i="3" s="1"/>
  <c r="AK6352" i="3"/>
  <c r="AN6352" i="3" s="1"/>
  <c r="AK6568" i="3"/>
  <c r="AN6568" i="3" s="1"/>
  <c r="AK6811" i="3"/>
  <c r="AN6811" i="3" s="1"/>
  <c r="AK6973" i="3"/>
  <c r="AN6973" i="3" s="1"/>
  <c r="AK7297" i="3"/>
  <c r="AN7297" i="3" s="1"/>
  <c r="AK7489" i="3"/>
  <c r="AN7489" i="3" s="1"/>
  <c r="AL3943" i="3"/>
  <c r="AO3943" i="3" s="1"/>
  <c r="AL3961" i="3"/>
  <c r="AO3961" i="3" s="1"/>
  <c r="AL3979" i="3"/>
  <c r="AO3979" i="3" s="1"/>
  <c r="AL3997" i="3"/>
  <c r="AO3997" i="3" s="1"/>
  <c r="AL4015" i="3"/>
  <c r="AO4015" i="3" s="1"/>
  <c r="AL4033" i="3"/>
  <c r="AO4033" i="3" s="1"/>
  <c r="AL4051" i="3"/>
  <c r="AO4051" i="3" s="1"/>
  <c r="AL4069" i="3"/>
  <c r="AO4069" i="3" s="1"/>
  <c r="AL4105" i="3"/>
  <c r="AO4105" i="3" s="1"/>
  <c r="AL4123" i="3"/>
  <c r="AO4123" i="3" s="1"/>
  <c r="AL4141" i="3"/>
  <c r="AO4141" i="3" s="1"/>
  <c r="AL4159" i="3"/>
  <c r="AO4159" i="3" s="1"/>
  <c r="AL4177" i="3"/>
  <c r="AO4177" i="3" s="1"/>
  <c r="AL4195" i="3"/>
  <c r="AO4195" i="3" s="1"/>
  <c r="AL4213" i="3"/>
  <c r="AO4213" i="3" s="1"/>
  <c r="AL4231" i="3"/>
  <c r="AO4231" i="3" s="1"/>
  <c r="AL4249" i="3"/>
  <c r="AO4249" i="3" s="1"/>
  <c r="AL4267" i="3"/>
  <c r="AO4267" i="3" s="1"/>
  <c r="AL4285" i="3"/>
  <c r="AO4285" i="3" s="1"/>
  <c r="AL4303" i="3"/>
  <c r="AO4303" i="3" s="1"/>
  <c r="AL4321" i="3"/>
  <c r="AO4321" i="3" s="1"/>
  <c r="AL4339" i="3"/>
  <c r="AO4339" i="3" s="1"/>
  <c r="AL4357" i="3"/>
  <c r="AO4357" i="3" s="1"/>
  <c r="AL4375" i="3"/>
  <c r="AO4375" i="3" s="1"/>
  <c r="AL4393" i="3"/>
  <c r="AO4393" i="3" s="1"/>
  <c r="AL4411" i="3"/>
  <c r="AO4411" i="3" s="1"/>
  <c r="AL4429" i="3"/>
  <c r="AO4429" i="3" s="1"/>
  <c r="AL4447" i="3"/>
  <c r="AO4447" i="3" s="1"/>
  <c r="AL4465" i="3"/>
  <c r="AO4465" i="3" s="1"/>
  <c r="AL4483" i="3"/>
  <c r="AO4483" i="3" s="1"/>
  <c r="AL4501" i="3"/>
  <c r="AO4501" i="3" s="1"/>
  <c r="AL4519" i="3"/>
  <c r="AO4519" i="3" s="1"/>
  <c r="AL4537" i="3"/>
  <c r="AO4537" i="3" s="1"/>
  <c r="AL4555" i="3"/>
  <c r="AO4555" i="3" s="1"/>
  <c r="AL4573" i="3"/>
  <c r="AO4573" i="3" s="1"/>
  <c r="AL4609" i="3"/>
  <c r="AO4609" i="3" s="1"/>
  <c r="AL4645" i="3"/>
  <c r="AO4645" i="3" s="1"/>
  <c r="AL4681" i="3"/>
  <c r="AO4681" i="3" s="1"/>
  <c r="AL4717" i="3"/>
  <c r="AO4717" i="3" s="1"/>
  <c r="AL4753" i="3"/>
  <c r="AO4753" i="3" s="1"/>
  <c r="AL4771" i="3"/>
  <c r="AO4771" i="3" s="1"/>
  <c r="AL4807" i="3"/>
  <c r="AO4807" i="3" s="1"/>
  <c r="AL4843" i="3"/>
  <c r="AO4843" i="3" s="1"/>
  <c r="AL4879" i="3"/>
  <c r="AO4879" i="3" s="1"/>
  <c r="AL4915" i="3"/>
  <c r="AO4915" i="3" s="1"/>
  <c r="AL4933" i="3"/>
  <c r="AO4933" i="3" s="1"/>
  <c r="AL4969" i="3"/>
  <c r="AO4969" i="3" s="1"/>
  <c r="AL5005" i="3"/>
  <c r="AO5005" i="3" s="1"/>
  <c r="AL5041" i="3"/>
  <c r="AO5041" i="3" s="1"/>
  <c r="AL5077" i="3"/>
  <c r="AO5077" i="3" s="1"/>
  <c r="AL5113" i="3"/>
  <c r="AO5113" i="3" s="1"/>
  <c r="AL5149" i="3"/>
  <c r="AO5149" i="3" s="1"/>
  <c r="AL5185" i="3"/>
  <c r="AO5185" i="3" s="1"/>
  <c r="AL5203" i="3"/>
  <c r="AO5203" i="3" s="1"/>
  <c r="AK5244" i="3"/>
  <c r="AN5244" i="3" s="1"/>
  <c r="AK5271" i="3"/>
  <c r="AN5271" i="3" s="1"/>
  <c r="AK5325" i="3"/>
  <c r="AN5325" i="3" s="1"/>
  <c r="AK5379" i="3"/>
  <c r="AN5379" i="3" s="1"/>
  <c r="AK5433" i="3"/>
  <c r="AN5433" i="3" s="1"/>
  <c r="AK5487" i="3"/>
  <c r="AN5487" i="3" s="1"/>
  <c r="AK5541" i="3"/>
  <c r="AN5541" i="3" s="1"/>
  <c r="AK5595" i="3"/>
  <c r="AN5595" i="3" s="1"/>
  <c r="AK5676" i="3"/>
  <c r="AN5676" i="3" s="1"/>
  <c r="AK5730" i="3"/>
  <c r="AN5730" i="3" s="1"/>
  <c r="AK5757" i="3"/>
  <c r="AN5757" i="3" s="1"/>
  <c r="AK5784" i="3"/>
  <c r="AN5784" i="3" s="1"/>
  <c r="AK5838" i="3"/>
  <c r="AN5838" i="3" s="1"/>
  <c r="AL5867" i="3"/>
  <c r="AO5867" i="3" s="1"/>
  <c r="AK5911" i="3"/>
  <c r="AN5911" i="3" s="1"/>
  <c r="AK5965" i="3"/>
  <c r="AN5965" i="3" s="1"/>
  <c r="AK6019" i="3"/>
  <c r="AN6019" i="3" s="1"/>
  <c r="AK6073" i="3"/>
  <c r="AN6073" i="3" s="1"/>
  <c r="AK6247" i="3"/>
  <c r="AN6247" i="3" s="1"/>
  <c r="AK6355" i="3"/>
  <c r="AN6355" i="3" s="1"/>
  <c r="AK6463" i="3"/>
  <c r="AN6463" i="3" s="1"/>
  <c r="AK6571" i="3"/>
  <c r="AN6571" i="3" s="1"/>
  <c r="AK6679" i="3"/>
  <c r="AN6679" i="3" s="1"/>
  <c r="AL6815" i="3"/>
  <c r="AO6815" i="3" s="1"/>
  <c r="AL6977" i="3"/>
  <c r="AO6977" i="3" s="1"/>
  <c r="AL7139" i="3"/>
  <c r="AO7139" i="3" s="1"/>
  <c r="AL7301" i="3"/>
  <c r="AO7301" i="3" s="1"/>
  <c r="AK7495" i="3"/>
  <c r="AN7495" i="3" s="1"/>
  <c r="AK2267" i="3"/>
  <c r="AN2267" i="3" s="1"/>
  <c r="AK2285" i="3"/>
  <c r="AN2285" i="3" s="1"/>
  <c r="AK2303" i="3"/>
  <c r="AN2303" i="3" s="1"/>
  <c r="AK2321" i="3"/>
  <c r="AN2321" i="3" s="1"/>
  <c r="AK2357" i="3"/>
  <c r="AN2357" i="3" s="1"/>
  <c r="AK2375" i="3"/>
  <c r="AN2375" i="3" s="1"/>
  <c r="AK2393" i="3"/>
  <c r="AN2393" i="3" s="1"/>
  <c r="AK2411" i="3"/>
  <c r="AN2411" i="3" s="1"/>
  <c r="AK2429" i="3"/>
  <c r="AN2429" i="3" s="1"/>
  <c r="AK2447" i="3"/>
  <c r="AN2447" i="3" s="1"/>
  <c r="AK2465" i="3"/>
  <c r="AN2465" i="3" s="1"/>
  <c r="AK2483" i="3"/>
  <c r="AN2483" i="3" s="1"/>
  <c r="AK2501" i="3"/>
  <c r="AN2501" i="3" s="1"/>
  <c r="AK2519" i="3"/>
  <c r="AN2519" i="3" s="1"/>
  <c r="AK2537" i="3"/>
  <c r="AN2537" i="3" s="1"/>
  <c r="AK2555" i="3"/>
  <c r="AN2555" i="3" s="1"/>
  <c r="AK2573" i="3"/>
  <c r="AN2573" i="3" s="1"/>
  <c r="AK2591" i="3"/>
  <c r="AN2591" i="3" s="1"/>
  <c r="AK2609" i="3"/>
  <c r="AN2609" i="3" s="1"/>
  <c r="AK2627" i="3"/>
  <c r="AN2627" i="3" s="1"/>
  <c r="AK2645" i="3"/>
  <c r="AN2645" i="3" s="1"/>
  <c r="AK2663" i="3"/>
  <c r="AN2663" i="3" s="1"/>
  <c r="AK2681" i="3"/>
  <c r="AN2681" i="3" s="1"/>
  <c r="AK2699" i="3"/>
  <c r="AN2699" i="3" s="1"/>
  <c r="AK2717" i="3"/>
  <c r="AN2717" i="3" s="1"/>
  <c r="AK2735" i="3"/>
  <c r="AN2735" i="3" s="1"/>
  <c r="AK2753" i="3"/>
  <c r="AN2753" i="3" s="1"/>
  <c r="AK2771" i="3"/>
  <c r="AN2771" i="3" s="1"/>
  <c r="AK2789" i="3"/>
  <c r="AN2789" i="3" s="1"/>
  <c r="AK2807" i="3"/>
  <c r="AN2807" i="3" s="1"/>
  <c r="AK2825" i="3"/>
  <c r="AN2825" i="3" s="1"/>
  <c r="AK2843" i="3"/>
  <c r="AN2843" i="3" s="1"/>
  <c r="AK2861" i="3"/>
  <c r="AN2861" i="3" s="1"/>
  <c r="AK2879" i="3"/>
  <c r="AN2879" i="3" s="1"/>
  <c r="AK2897" i="3"/>
  <c r="AN2897" i="3" s="1"/>
  <c r="AK2915" i="3"/>
  <c r="AN2915" i="3" s="1"/>
  <c r="AK2933" i="3"/>
  <c r="AN2933" i="3" s="1"/>
  <c r="AK2951" i="3"/>
  <c r="AN2951" i="3" s="1"/>
  <c r="AK2969" i="3"/>
  <c r="AN2969" i="3" s="1"/>
  <c r="AK2987" i="3"/>
  <c r="AN2987" i="3" s="1"/>
  <c r="AK3005" i="3"/>
  <c r="AN3005" i="3" s="1"/>
  <c r="AK3023" i="3"/>
  <c r="AN3023" i="3" s="1"/>
  <c r="AK3041" i="3"/>
  <c r="AN3041" i="3" s="1"/>
  <c r="AK3059" i="3"/>
  <c r="AN3059" i="3" s="1"/>
  <c r="AK3077" i="3"/>
  <c r="AN3077" i="3" s="1"/>
  <c r="AK3095" i="3"/>
  <c r="AN3095" i="3" s="1"/>
  <c r="AK3113" i="3"/>
  <c r="AN3113" i="3" s="1"/>
  <c r="AK3149" i="3"/>
  <c r="AN3149" i="3" s="1"/>
  <c r="AK3185" i="3"/>
  <c r="AN3185" i="3" s="1"/>
  <c r="AK3221" i="3"/>
  <c r="AN3221" i="3" s="1"/>
  <c r="AK3257" i="3"/>
  <c r="AN3257" i="3" s="1"/>
  <c r="AK3293" i="3"/>
  <c r="AN3293" i="3" s="1"/>
  <c r="AK3329" i="3"/>
  <c r="AN3329" i="3" s="1"/>
  <c r="AK3365" i="3"/>
  <c r="AN3365" i="3" s="1"/>
  <c r="AK3401" i="3"/>
  <c r="AN3401" i="3" s="1"/>
  <c r="AK3437" i="3"/>
  <c r="AN3437" i="3" s="1"/>
  <c r="AK3491" i="3"/>
  <c r="AN3491" i="3" s="1"/>
  <c r="AK3527" i="3"/>
  <c r="AN3527" i="3" s="1"/>
  <c r="AK3563" i="3"/>
  <c r="AN3563" i="3" s="1"/>
  <c r="AK3599" i="3"/>
  <c r="AN3599" i="3" s="1"/>
  <c r="AK3635" i="3"/>
  <c r="AN3635" i="3" s="1"/>
  <c r="AK3671" i="3"/>
  <c r="AN3671" i="3" s="1"/>
  <c r="AK3707" i="3"/>
  <c r="AN3707" i="3" s="1"/>
  <c r="AK3743" i="3"/>
  <c r="AN3743" i="3" s="1"/>
  <c r="AK3779" i="3"/>
  <c r="AN3779" i="3" s="1"/>
  <c r="AK3815" i="3"/>
  <c r="AN3815" i="3" s="1"/>
  <c r="AK3851" i="3"/>
  <c r="AN3851" i="3" s="1"/>
  <c r="AK3887" i="3"/>
  <c r="AN3887" i="3" s="1"/>
  <c r="AK3923" i="3"/>
  <c r="AN3923" i="3" s="1"/>
  <c r="AK3959" i="3"/>
  <c r="AN3959" i="3" s="1"/>
  <c r="AK3995" i="3"/>
  <c r="AN3995" i="3" s="1"/>
  <c r="AK4049" i="3"/>
  <c r="AN4049" i="3" s="1"/>
  <c r="AK4121" i="3"/>
  <c r="AN4121" i="3" s="1"/>
  <c r="AK4157" i="3"/>
  <c r="AN4157" i="3" s="1"/>
  <c r="AK4193" i="3"/>
  <c r="AN4193" i="3" s="1"/>
  <c r="AK4229" i="3"/>
  <c r="AN4229" i="3" s="1"/>
  <c r="AK4265" i="3"/>
  <c r="AN4265" i="3" s="1"/>
  <c r="AK4301" i="3"/>
  <c r="AN4301" i="3" s="1"/>
  <c r="AK4337" i="3"/>
  <c r="AN4337" i="3" s="1"/>
  <c r="AK4373" i="3"/>
  <c r="AN4373" i="3" s="1"/>
  <c r="AK4409" i="3"/>
  <c r="AN4409" i="3" s="1"/>
  <c r="AK4463" i="3"/>
  <c r="AN4463" i="3" s="1"/>
  <c r="AK4499" i="3"/>
  <c r="AN4499" i="3" s="1"/>
  <c r="AK4535" i="3"/>
  <c r="AN4535" i="3" s="1"/>
  <c r="AK4571" i="3"/>
  <c r="AN4571" i="3" s="1"/>
  <c r="AK4607" i="3"/>
  <c r="AN4607" i="3" s="1"/>
  <c r="AK4643" i="3"/>
  <c r="AN4643" i="3" s="1"/>
  <c r="AK4679" i="3"/>
  <c r="AN4679" i="3" s="1"/>
  <c r="AK4715" i="3"/>
  <c r="AN4715" i="3" s="1"/>
  <c r="AK4751" i="3"/>
  <c r="AN4751" i="3" s="1"/>
  <c r="AK4805" i="3"/>
  <c r="AN4805" i="3" s="1"/>
  <c r="AK4841" i="3"/>
  <c r="AN4841" i="3" s="1"/>
  <c r="AK4877" i="3"/>
  <c r="AN4877" i="3" s="1"/>
  <c r="AK4913" i="3"/>
  <c r="AN4913" i="3" s="1"/>
  <c r="AK4949" i="3"/>
  <c r="AN4949" i="3" s="1"/>
  <c r="AK4985" i="3"/>
  <c r="AN4985" i="3" s="1"/>
  <c r="AK5003" i="3"/>
  <c r="AN5003" i="3" s="1"/>
  <c r="AK5039" i="3"/>
  <c r="AN5039" i="3" s="1"/>
  <c r="AK5075" i="3"/>
  <c r="AN5075" i="3" s="1"/>
  <c r="AK5111" i="3"/>
  <c r="AN5111" i="3" s="1"/>
  <c r="AK5147" i="3"/>
  <c r="AN5147" i="3" s="1"/>
  <c r="AK5183" i="3"/>
  <c r="AN5183" i="3" s="1"/>
  <c r="AK5219" i="3"/>
  <c r="AN5219" i="3" s="1"/>
  <c r="AL5267" i="3"/>
  <c r="AO5267" i="3" s="1"/>
  <c r="AL5321" i="3"/>
  <c r="AO5321" i="3" s="1"/>
  <c r="AL5375" i="3"/>
  <c r="AO5375" i="3" s="1"/>
  <c r="AL5429" i="3"/>
  <c r="AO5429" i="3" s="1"/>
  <c r="AL5483" i="3"/>
  <c r="AO5483" i="3" s="1"/>
  <c r="AL5537" i="3"/>
  <c r="AO5537" i="3" s="1"/>
  <c r="AL5591" i="3"/>
  <c r="AO5591" i="3" s="1"/>
  <c r="AL5645" i="3"/>
  <c r="AO5645" i="3" s="1"/>
  <c r="AL5699" i="3"/>
  <c r="AO5699" i="3" s="1"/>
  <c r="AL5753" i="3"/>
  <c r="AO5753" i="3" s="1"/>
  <c r="AL5807" i="3"/>
  <c r="AO5807" i="3" s="1"/>
  <c r="AK5862" i="3"/>
  <c r="AN5862" i="3" s="1"/>
  <c r="AL5957" i="3"/>
  <c r="AO5957" i="3" s="1"/>
  <c r="AL6065" i="3"/>
  <c r="AO6065" i="3" s="1"/>
  <c r="AK6232" i="3"/>
  <c r="AN6232" i="3" s="1"/>
  <c r="AK6448" i="3"/>
  <c r="AN6448" i="3" s="1"/>
  <c r="AK6556" i="3"/>
  <c r="AN6556" i="3" s="1"/>
  <c r="AK6793" i="3"/>
  <c r="AN6793" i="3" s="1"/>
  <c r="AK7117" i="3"/>
  <c r="AN7117" i="3" s="1"/>
  <c r="AK7279" i="3"/>
  <c r="AN7279" i="3" s="1"/>
  <c r="AK5322" i="3"/>
  <c r="AN5322" i="3" s="1"/>
  <c r="AK5376" i="3"/>
  <c r="AN5376" i="3" s="1"/>
  <c r="AK5430" i="3"/>
  <c r="AN5430" i="3" s="1"/>
  <c r="AK5457" i="3"/>
  <c r="AN5457" i="3" s="1"/>
  <c r="AK5484" i="3"/>
  <c r="AN5484" i="3" s="1"/>
  <c r="AK5538" i="3"/>
  <c r="AN5538" i="3" s="1"/>
  <c r="AK5565" i="3"/>
  <c r="AN5565" i="3" s="1"/>
  <c r="AK5592" i="3"/>
  <c r="AN5592" i="3" s="1"/>
  <c r="AK5619" i="3"/>
  <c r="AN5619" i="3" s="1"/>
  <c r="AK5646" i="3"/>
  <c r="AN5646" i="3" s="1"/>
  <c r="AK5673" i="3"/>
  <c r="AN5673" i="3" s="1"/>
  <c r="AK5727" i="3"/>
  <c r="AN5727" i="3" s="1"/>
  <c r="AK5754" i="3"/>
  <c r="AN5754" i="3" s="1"/>
  <c r="AK5781" i="3"/>
  <c r="AN5781" i="3" s="1"/>
  <c r="AK5808" i="3"/>
  <c r="AN5808" i="3" s="1"/>
  <c r="AK5835" i="3"/>
  <c r="AN5835" i="3" s="1"/>
  <c r="AK5863" i="3"/>
  <c r="AN5863" i="3" s="1"/>
  <c r="AK5905" i="3"/>
  <c r="AN5905" i="3" s="1"/>
  <c r="AK5959" i="3"/>
  <c r="AN5959" i="3" s="1"/>
  <c r="AK6013" i="3"/>
  <c r="AN6013" i="3" s="1"/>
  <c r="AK6067" i="3"/>
  <c r="AN6067" i="3" s="1"/>
  <c r="AK6127" i="3"/>
  <c r="AN6127" i="3" s="1"/>
  <c r="AK6235" i="3"/>
  <c r="AN6235" i="3" s="1"/>
  <c r="AK6343" i="3"/>
  <c r="AN6343" i="3" s="1"/>
  <c r="AK6451" i="3"/>
  <c r="AN6451" i="3" s="1"/>
  <c r="AK6559" i="3"/>
  <c r="AN6559" i="3" s="1"/>
  <c r="AL6797" i="3"/>
  <c r="AO6797" i="3" s="1"/>
  <c r="AL7121" i="3"/>
  <c r="AO7121" i="3" s="1"/>
  <c r="AL3405" i="3"/>
  <c r="AO3405" i="3" s="1"/>
  <c r="AK3154" i="3"/>
  <c r="AN3154" i="3" s="1"/>
  <c r="AK2938" i="3"/>
  <c r="AN2938" i="3" s="1"/>
  <c r="AK2722" i="3"/>
  <c r="AN2722" i="3" s="1"/>
  <c r="AL2419" i="3"/>
  <c r="AO2419" i="3" s="1"/>
  <c r="AL2140" i="3"/>
  <c r="AO2140" i="3" s="1"/>
  <c r="AL2006" i="3"/>
  <c r="AO2006" i="3" s="1"/>
  <c r="AK1855" i="3"/>
  <c r="AN1855" i="3" s="1"/>
  <c r="AK1713" i="3"/>
  <c r="AN1713" i="3" s="1"/>
  <c r="AK1551" i="3"/>
  <c r="AN1551" i="3" s="1"/>
  <c r="AK1407" i="3"/>
  <c r="AN1407" i="3" s="1"/>
  <c r="AK1299" i="3"/>
  <c r="AN1299" i="3" s="1"/>
  <c r="AK1209" i="3"/>
  <c r="AN1209" i="3" s="1"/>
  <c r="AK1119" i="3"/>
  <c r="AN1119" i="3" s="1"/>
  <c r="AK1029" i="3"/>
  <c r="AN1029" i="3" s="1"/>
  <c r="AL5942" i="3"/>
  <c r="AO5942" i="3" s="1"/>
  <c r="AK3720" i="3"/>
  <c r="AN3720" i="3" s="1"/>
  <c r="AL3152" i="3"/>
  <c r="AO3152" i="3" s="1"/>
  <c r="AK2893" i="3"/>
  <c r="AN2893" i="3" s="1"/>
  <c r="AL2504" i="3"/>
  <c r="AO2504" i="3" s="1"/>
  <c r="AK2049" i="3"/>
  <c r="AN2049" i="3" s="1"/>
  <c r="AL1586" i="3"/>
  <c r="AO1586" i="3" s="1"/>
  <c r="AL2431" i="3"/>
  <c r="AO2431" i="3" s="1"/>
  <c r="AL3389" i="3"/>
  <c r="AO3389" i="3" s="1"/>
  <c r="AL610" i="3"/>
  <c r="AO610" i="3" s="1"/>
  <c r="AL1632" i="3"/>
  <c r="AO1632" i="3" s="1"/>
  <c r="AL354" i="3"/>
  <c r="AO354" i="3" s="1"/>
  <c r="AL264" i="3"/>
  <c r="AO264" i="3" s="1"/>
  <c r="AL192" i="3"/>
  <c r="AL102" i="3"/>
  <c r="AO102" i="3" s="1"/>
  <c r="AL12" i="3"/>
  <c r="AL3545" i="3"/>
  <c r="AO3545" i="3" s="1"/>
  <c r="AL3680" i="3"/>
  <c r="AO3680" i="3" s="1"/>
  <c r="AL3815" i="3"/>
  <c r="AO3815" i="3" s="1"/>
  <c r="AK3999" i="3"/>
  <c r="AN3999" i="3" s="1"/>
  <c r="AK4269" i="3"/>
  <c r="AN4269" i="3" s="1"/>
  <c r="AK4539" i="3"/>
  <c r="AN4539" i="3" s="1"/>
  <c r="AK4809" i="3"/>
  <c r="AN4809" i="3" s="1"/>
  <c r="AK5133" i="3"/>
  <c r="AN5133" i="3" s="1"/>
  <c r="AL5669" i="3"/>
  <c r="AO5669" i="3" s="1"/>
  <c r="AL2106" i="3"/>
  <c r="AO2106" i="3" s="1"/>
  <c r="AL2196" i="3"/>
  <c r="AO2196" i="3" s="1"/>
  <c r="AL2292" i="3"/>
  <c r="AO2292" i="3" s="1"/>
  <c r="AL2400" i="3"/>
  <c r="AO2400" i="3" s="1"/>
  <c r="AK2487" i="3"/>
  <c r="AN2487" i="3" s="1"/>
  <c r="AK2595" i="3"/>
  <c r="AN2595" i="3" s="1"/>
  <c r="AL2681" i="3"/>
  <c r="AO2681" i="3" s="1"/>
  <c r="AL2789" i="3"/>
  <c r="AO2789" i="3" s="1"/>
  <c r="AL2875" i="3"/>
  <c r="AO2875" i="3" s="1"/>
  <c r="AL3005" i="3"/>
  <c r="AO3005" i="3" s="1"/>
  <c r="AL3113" i="3"/>
  <c r="AO3113" i="3" s="1"/>
  <c r="AL3221" i="3"/>
  <c r="AO3221" i="3" s="1"/>
  <c r="AK3351" i="3"/>
  <c r="AN3351" i="3" s="1"/>
  <c r="AK3501" i="3"/>
  <c r="AN3501" i="3" s="1"/>
  <c r="AK3636" i="3"/>
  <c r="AN3636" i="3" s="1"/>
  <c r="AK3771" i="3"/>
  <c r="AN3771" i="3" s="1"/>
  <c r="AK3912" i="3"/>
  <c r="AN3912" i="3" s="1"/>
  <c r="AL4181" i="3"/>
  <c r="AO4181" i="3" s="1"/>
  <c r="AL4451" i="3"/>
  <c r="AO4451" i="3" s="1"/>
  <c r="AL4721" i="3"/>
  <c r="AO4721" i="3" s="1"/>
  <c r="AL4937" i="3"/>
  <c r="AO4937" i="3" s="1"/>
  <c r="AL5207" i="3"/>
  <c r="AO5207" i="3" s="1"/>
  <c r="AL5906" i="3"/>
  <c r="AO5906" i="3" s="1"/>
  <c r="AK2113" i="3"/>
  <c r="AN2113" i="3" s="1"/>
  <c r="AK2203" i="3"/>
  <c r="AN2203" i="3" s="1"/>
  <c r="AL2300" i="3"/>
  <c r="AO2300" i="3" s="1"/>
  <c r="AL2408" i="3"/>
  <c r="AO2408" i="3" s="1"/>
  <c r="AL2494" i="3"/>
  <c r="AO2494" i="3" s="1"/>
  <c r="AL2602" i="3"/>
  <c r="AO2602" i="3" s="1"/>
  <c r="AL2710" i="3"/>
  <c r="AO2710" i="3" s="1"/>
  <c r="AL2818" i="3"/>
  <c r="AO2818" i="3" s="1"/>
  <c r="AL2948" i="3"/>
  <c r="AO2948" i="3" s="1"/>
  <c r="AL3056" i="3"/>
  <c r="AO3056" i="3" s="1"/>
  <c r="AL3164" i="3"/>
  <c r="AO3164" i="3" s="1"/>
  <c r="AL3272" i="3"/>
  <c r="AO3272" i="3" s="1"/>
  <c r="AL3402" i="3"/>
  <c r="AO3402" i="3" s="1"/>
  <c r="AL3591" i="3"/>
  <c r="AO3591" i="3" s="1"/>
  <c r="AL3780" i="3"/>
  <c r="AO3780" i="3" s="1"/>
  <c r="AK4038" i="3"/>
  <c r="AN4038" i="3" s="1"/>
  <c r="AK4524" i="3"/>
  <c r="AN4524" i="3" s="1"/>
  <c r="AK4902" i="3"/>
  <c r="AN4902" i="3" s="1"/>
  <c r="AK5305" i="3"/>
  <c r="AN5305" i="3" s="1"/>
  <c r="AK7513" i="3"/>
  <c r="AN7513" i="3" s="1"/>
  <c r="AK3408" i="3"/>
  <c r="AN3408" i="3" s="1"/>
  <c r="AK3543" i="3"/>
  <c r="AN3543" i="3" s="1"/>
  <c r="AK3732" i="3"/>
  <c r="AN3732" i="3" s="1"/>
  <c r="AL3896" i="3"/>
  <c r="AO3896" i="3" s="1"/>
  <c r="AL4265" i="3"/>
  <c r="AO4265" i="3" s="1"/>
  <c r="AL4913" i="3"/>
  <c r="AO4913" i="3" s="1"/>
  <c r="AK1850" i="3"/>
  <c r="AN1850" i="3" s="1"/>
  <c r="AL2524" i="3"/>
  <c r="AO2524" i="3" s="1"/>
  <c r="AK4761" i="3"/>
  <c r="AN4761" i="3" s="1"/>
  <c r="AK4375" i="3"/>
  <c r="AN4375" i="3" s="1"/>
  <c r="AK4411" i="3"/>
  <c r="AN4411" i="3" s="1"/>
  <c r="AK4465" i="3"/>
  <c r="AN4465" i="3" s="1"/>
  <c r="AK4501" i="3"/>
  <c r="AN4501" i="3" s="1"/>
  <c r="AK4555" i="3"/>
  <c r="AN4555" i="3" s="1"/>
  <c r="AK4591" i="3"/>
  <c r="AN4591" i="3" s="1"/>
  <c r="AK4663" i="3"/>
  <c r="AN4663" i="3" s="1"/>
  <c r="AK4753" i="3"/>
  <c r="AN4753" i="3" s="1"/>
  <c r="AK4969" i="3"/>
  <c r="AN4969" i="3" s="1"/>
  <c r="AL5594" i="3"/>
  <c r="AO5594" i="3" s="1"/>
  <c r="AL5648" i="3"/>
  <c r="AO5648" i="3" s="1"/>
  <c r="AL5702" i="3"/>
  <c r="AO5702" i="3" s="1"/>
  <c r="AL5783" i="3"/>
  <c r="AO5783" i="3" s="1"/>
  <c r="AK5866" i="3"/>
  <c r="AN5866" i="3" s="1"/>
  <c r="AL5963" i="3"/>
  <c r="AO5963" i="3" s="1"/>
  <c r="AL6071" i="3"/>
  <c r="AO6071" i="3" s="1"/>
  <c r="AK6244" i="3"/>
  <c r="AN6244" i="3" s="1"/>
  <c r="AK6460" i="3"/>
  <c r="AN6460" i="3" s="1"/>
  <c r="AK6676" i="3"/>
  <c r="AN6676" i="3" s="1"/>
  <c r="AK7135" i="3"/>
  <c r="AN7135" i="3" s="1"/>
  <c r="AL3925" i="3"/>
  <c r="AO3925" i="3" s="1"/>
  <c r="AL4087" i="3"/>
  <c r="AO4087" i="3" s="1"/>
  <c r="AL4591" i="3"/>
  <c r="AO4591" i="3" s="1"/>
  <c r="AL4627" i="3"/>
  <c r="AO4627" i="3" s="1"/>
  <c r="AL4663" i="3"/>
  <c r="AO4663" i="3" s="1"/>
  <c r="AL4699" i="3"/>
  <c r="AO4699" i="3" s="1"/>
  <c r="AL4735" i="3"/>
  <c r="AO4735" i="3" s="1"/>
  <c r="AL4789" i="3"/>
  <c r="AO4789" i="3" s="1"/>
  <c r="AL4825" i="3"/>
  <c r="AO4825" i="3" s="1"/>
  <c r="AL4861" i="3"/>
  <c r="AO4861" i="3" s="1"/>
  <c r="AL4897" i="3"/>
  <c r="AO4897" i="3" s="1"/>
  <c r="AL4951" i="3"/>
  <c r="AO4951" i="3" s="1"/>
  <c r="AL4987" i="3"/>
  <c r="AO4987" i="3" s="1"/>
  <c r="AL5023" i="3"/>
  <c r="AO5023" i="3" s="1"/>
  <c r="AL5059" i="3"/>
  <c r="AO5059" i="3" s="1"/>
  <c r="AL5095" i="3"/>
  <c r="AO5095" i="3" s="1"/>
  <c r="AL5131" i="3"/>
  <c r="AO5131" i="3" s="1"/>
  <c r="AL5167" i="3"/>
  <c r="AO5167" i="3" s="1"/>
  <c r="AL5221" i="3"/>
  <c r="AO5221" i="3" s="1"/>
  <c r="AK5298" i="3"/>
  <c r="AN5298" i="3" s="1"/>
  <c r="AK5352" i="3"/>
  <c r="AN5352" i="3" s="1"/>
  <c r="AK5406" i="3"/>
  <c r="AN5406" i="3" s="1"/>
  <c r="AK5460" i="3"/>
  <c r="AN5460" i="3" s="1"/>
  <c r="AK5514" i="3"/>
  <c r="AN5514" i="3" s="1"/>
  <c r="AK5568" i="3"/>
  <c r="AN5568" i="3" s="1"/>
  <c r="AK5622" i="3"/>
  <c r="AN5622" i="3" s="1"/>
  <c r="AK5649" i="3"/>
  <c r="AN5649" i="3" s="1"/>
  <c r="AK5703" i="3"/>
  <c r="AN5703" i="3" s="1"/>
  <c r="AK5811" i="3"/>
  <c r="AN5811" i="3" s="1"/>
  <c r="AK6139" i="3"/>
  <c r="AN6139" i="3" s="1"/>
  <c r="AK2339" i="3"/>
  <c r="AN2339" i="3" s="1"/>
  <c r="AK3131" i="3"/>
  <c r="AN3131" i="3" s="1"/>
  <c r="AK3167" i="3"/>
  <c r="AN3167" i="3" s="1"/>
  <c r="AK3203" i="3"/>
  <c r="AN3203" i="3" s="1"/>
  <c r="AK3239" i="3"/>
  <c r="AN3239" i="3" s="1"/>
  <c r="AK3275" i="3"/>
  <c r="AN3275" i="3" s="1"/>
  <c r="AK3311" i="3"/>
  <c r="AN3311" i="3" s="1"/>
  <c r="AK3347" i="3"/>
  <c r="AN3347" i="3" s="1"/>
  <c r="AK3383" i="3"/>
  <c r="AN3383" i="3" s="1"/>
  <c r="AK3419" i="3"/>
  <c r="AN3419" i="3" s="1"/>
  <c r="AK3455" i="3"/>
  <c r="AN3455" i="3" s="1"/>
  <c r="AK3473" i="3"/>
  <c r="AN3473" i="3" s="1"/>
  <c r="AK3509" i="3"/>
  <c r="AN3509" i="3" s="1"/>
  <c r="AK3545" i="3"/>
  <c r="AN3545" i="3" s="1"/>
  <c r="AK3581" i="3"/>
  <c r="AN3581" i="3" s="1"/>
  <c r="AK3617" i="3"/>
  <c r="AN3617" i="3" s="1"/>
  <c r="AK3653" i="3"/>
  <c r="AN3653" i="3" s="1"/>
  <c r="AK3689" i="3"/>
  <c r="AN3689" i="3" s="1"/>
  <c r="AK3725" i="3"/>
  <c r="AN3725" i="3" s="1"/>
  <c r="AK3761" i="3"/>
  <c r="AN3761" i="3" s="1"/>
  <c r="AK3797" i="3"/>
  <c r="AN3797" i="3" s="1"/>
  <c r="AK3833" i="3"/>
  <c r="AN3833" i="3" s="1"/>
  <c r="AK3869" i="3"/>
  <c r="AN3869" i="3" s="1"/>
  <c r="AK3905" i="3"/>
  <c r="AN3905" i="3" s="1"/>
  <c r="AK3941" i="3"/>
  <c r="AN3941" i="3" s="1"/>
  <c r="AK3977" i="3"/>
  <c r="AN3977" i="3" s="1"/>
  <c r="AK4013" i="3"/>
  <c r="AN4013" i="3" s="1"/>
  <c r="AK4085" i="3"/>
  <c r="AN4085" i="3" s="1"/>
  <c r="AK4139" i="3"/>
  <c r="AN4139" i="3" s="1"/>
  <c r="AK4175" i="3"/>
  <c r="AN4175" i="3" s="1"/>
  <c r="AK4211" i="3"/>
  <c r="AN4211" i="3" s="1"/>
  <c r="AK4247" i="3"/>
  <c r="AN4247" i="3" s="1"/>
  <c r="AK4283" i="3"/>
  <c r="AN4283" i="3" s="1"/>
  <c r="AK4319" i="3"/>
  <c r="AN4319" i="3" s="1"/>
  <c r="AK4355" i="3"/>
  <c r="AN4355" i="3" s="1"/>
  <c r="AK4391" i="3"/>
  <c r="AN4391" i="3" s="1"/>
  <c r="AK4427" i="3"/>
  <c r="AN4427" i="3" s="1"/>
  <c r="AK4445" i="3"/>
  <c r="AN4445" i="3" s="1"/>
  <c r="AK4481" i="3"/>
  <c r="AN4481" i="3" s="1"/>
  <c r="AK4517" i="3"/>
  <c r="AN4517" i="3" s="1"/>
  <c r="AK4553" i="3"/>
  <c r="AN4553" i="3" s="1"/>
  <c r="AK4589" i="3"/>
  <c r="AN4589" i="3" s="1"/>
  <c r="AK4625" i="3"/>
  <c r="AN4625" i="3" s="1"/>
  <c r="AK4661" i="3"/>
  <c r="AN4661" i="3" s="1"/>
  <c r="AK4697" i="3"/>
  <c r="AN4697" i="3" s="1"/>
  <c r="AK4733" i="3"/>
  <c r="AN4733" i="3" s="1"/>
  <c r="AK4769" i="3"/>
  <c r="AN4769" i="3" s="1"/>
  <c r="AK4787" i="3"/>
  <c r="AN4787" i="3" s="1"/>
  <c r="AK4823" i="3"/>
  <c r="AN4823" i="3" s="1"/>
  <c r="AK4859" i="3"/>
  <c r="AN4859" i="3" s="1"/>
  <c r="AK4895" i="3"/>
  <c r="AN4895" i="3" s="1"/>
  <c r="AK4931" i="3"/>
  <c r="AN4931" i="3" s="1"/>
  <c r="AK4967" i="3"/>
  <c r="AN4967" i="3" s="1"/>
  <c r="AK5021" i="3"/>
  <c r="AN5021" i="3" s="1"/>
  <c r="AK5057" i="3"/>
  <c r="AN5057" i="3" s="1"/>
  <c r="AK5093" i="3"/>
  <c r="AN5093" i="3" s="1"/>
  <c r="AK5129" i="3"/>
  <c r="AN5129" i="3" s="1"/>
  <c r="AK5165" i="3"/>
  <c r="AN5165" i="3" s="1"/>
  <c r="AK5201" i="3"/>
  <c r="AN5201" i="3" s="1"/>
  <c r="AL5240" i="3"/>
  <c r="AO5240" i="3" s="1"/>
  <c r="AL5294" i="3"/>
  <c r="AO5294" i="3" s="1"/>
  <c r="AL5348" i="3"/>
  <c r="AO5348" i="3" s="1"/>
  <c r="AL5402" i="3"/>
  <c r="AO5402" i="3" s="1"/>
  <c r="AL5456" i="3"/>
  <c r="AO5456" i="3" s="1"/>
  <c r="AL5510" i="3"/>
  <c r="AO5510" i="3" s="1"/>
  <c r="AL5564" i="3"/>
  <c r="AO5564" i="3" s="1"/>
  <c r="AL5618" i="3"/>
  <c r="AO5618" i="3" s="1"/>
  <c r="AL5672" i="3"/>
  <c r="AO5672" i="3" s="1"/>
  <c r="AL5726" i="3"/>
  <c r="AO5726" i="3" s="1"/>
  <c r="AL5780" i="3"/>
  <c r="AO5780" i="3" s="1"/>
  <c r="AL5834" i="3"/>
  <c r="AO5834" i="3" s="1"/>
  <c r="AL5903" i="3"/>
  <c r="AO5903" i="3" s="1"/>
  <c r="AL6011" i="3"/>
  <c r="AO6011" i="3" s="1"/>
  <c r="AK6124" i="3"/>
  <c r="AN6124" i="3" s="1"/>
  <c r="AK6340" i="3"/>
  <c r="AN6340" i="3" s="1"/>
  <c r="AK6664" i="3"/>
  <c r="AN6664" i="3" s="1"/>
  <c r="AK6955" i="3"/>
  <c r="AN6955" i="3" s="1"/>
  <c r="AK7465" i="3"/>
  <c r="AN7465" i="3" s="1"/>
  <c r="AK5349" i="3"/>
  <c r="AN5349" i="3" s="1"/>
  <c r="AK5403" i="3"/>
  <c r="AN5403" i="3" s="1"/>
  <c r="AK5511" i="3"/>
  <c r="AN5511" i="3" s="1"/>
  <c r="AK5700" i="3"/>
  <c r="AN5700" i="3" s="1"/>
  <c r="AK6667" i="3"/>
  <c r="AN6667" i="3" s="1"/>
  <c r="AL4902" i="3"/>
  <c r="AO4902" i="3" s="1"/>
  <c r="AL5168" i="3"/>
  <c r="AO5168" i="3" s="1"/>
  <c r="AL3886" i="3"/>
  <c r="AO3886" i="3" s="1"/>
  <c r="AL3283" i="3"/>
  <c r="AO3283" i="3" s="1"/>
  <c r="AK3111" i="3"/>
  <c r="AN3111" i="3" s="1"/>
  <c r="AL2851" i="3"/>
  <c r="AO2851" i="3" s="1"/>
  <c r="AL2635" i="3"/>
  <c r="AO2635" i="3" s="1"/>
  <c r="AK2463" i="3"/>
  <c r="AN2463" i="3" s="1"/>
  <c r="AK2290" i="3"/>
  <c r="AN2290" i="3" s="1"/>
  <c r="AL2104" i="3"/>
  <c r="AO2104" i="3" s="1"/>
  <c r="AK1963" i="3"/>
  <c r="AN1963" i="3" s="1"/>
  <c r="AL1876" i="3"/>
  <c r="AO1876" i="3" s="1"/>
  <c r="AL1768" i="3"/>
  <c r="AO1768" i="3" s="1"/>
  <c r="AK1677" i="3"/>
  <c r="AN1677" i="3" s="1"/>
  <c r="AK1605" i="3"/>
  <c r="AN1605" i="3" s="1"/>
  <c r="AK1515" i="3"/>
  <c r="AN1515" i="3" s="1"/>
  <c r="AK1443" i="3"/>
  <c r="AN1443" i="3" s="1"/>
  <c r="AK1353" i="3"/>
  <c r="AN1353" i="3" s="1"/>
  <c r="AK1245" i="3"/>
  <c r="AN1245" i="3" s="1"/>
  <c r="AK1155" i="3"/>
  <c r="AN1155" i="3" s="1"/>
  <c r="AK1047" i="3"/>
  <c r="AN1047" i="3" s="1"/>
  <c r="AK975" i="3"/>
  <c r="AN975" i="3" s="1"/>
  <c r="AL4187" i="3"/>
  <c r="AO4187" i="3" s="1"/>
  <c r="AK3282" i="3"/>
  <c r="AN3282" i="3" s="1"/>
  <c r="AL2979" i="3"/>
  <c r="AO2979" i="3" s="1"/>
  <c r="AL2720" i="3"/>
  <c r="AO2720" i="3" s="1"/>
  <c r="AL2547" i="3"/>
  <c r="AO2547" i="3" s="1"/>
  <c r="AL2374" i="3"/>
  <c r="AO2374" i="3" s="1"/>
  <c r="AK2211" i="3"/>
  <c r="AN2211" i="3" s="1"/>
  <c r="AL2071" i="3"/>
  <c r="AO2071" i="3" s="1"/>
  <c r="AL1962" i="3"/>
  <c r="AO1962" i="3" s="1"/>
  <c r="AK1876" i="3"/>
  <c r="AN1876" i="3" s="1"/>
  <c r="AL1789" i="3"/>
  <c r="AO1789" i="3" s="1"/>
  <c r="AL1712" i="3"/>
  <c r="AO1712" i="3" s="1"/>
  <c r="AL1640" i="3"/>
  <c r="AO1640" i="3" s="1"/>
  <c r="AL1550" i="3"/>
  <c r="AO1550" i="3" s="1"/>
  <c r="AK5273" i="3"/>
  <c r="AN5273" i="3" s="1"/>
  <c r="AL3962" i="3"/>
  <c r="AO3962" i="3" s="1"/>
  <c r="AL3252" i="3"/>
  <c r="AO3252" i="3" s="1"/>
  <c r="AK2950" i="3"/>
  <c r="AN2950" i="3" s="1"/>
  <c r="AL2561" i="3"/>
  <c r="AO2561" i="3" s="1"/>
  <c r="AL2345" i="3"/>
  <c r="AO2345" i="3" s="1"/>
  <c r="AL2186" i="3"/>
  <c r="AO2186" i="3" s="1"/>
  <c r="AL2055" i="3"/>
  <c r="AO2055" i="3" s="1"/>
  <c r="AK1969" i="3"/>
  <c r="AN1969" i="3" s="1"/>
  <c r="AL1882" i="3"/>
  <c r="AO1882" i="3" s="1"/>
  <c r="AL1796" i="3"/>
  <c r="AO1796" i="3" s="1"/>
  <c r="AK1736" i="3"/>
  <c r="AN1736" i="3" s="1"/>
  <c r="AK1664" i="3"/>
  <c r="AN1664" i="3" s="1"/>
  <c r="AK1592" i="3"/>
  <c r="AN1592" i="3" s="1"/>
  <c r="AK1520" i="3"/>
  <c r="AN1520" i="3" s="1"/>
  <c r="AK1448" i="3"/>
  <c r="AN1448" i="3" s="1"/>
  <c r="AK1376" i="3"/>
  <c r="AN1376" i="3" s="1"/>
  <c r="AK1304" i="3"/>
  <c r="AN1304" i="3" s="1"/>
  <c r="AK1232" i="3"/>
  <c r="AN1232" i="3" s="1"/>
  <c r="AK1160" i="3"/>
  <c r="AN1160" i="3" s="1"/>
  <c r="AK1088" i="3"/>
  <c r="AN1088" i="3" s="1"/>
  <c r="AL4439" i="3"/>
  <c r="AO4439" i="3" s="1"/>
  <c r="AK3522" i="3"/>
  <c r="AN3522" i="3" s="1"/>
  <c r="AL3186" i="3"/>
  <c r="AO3186" i="3" s="1"/>
  <c r="AL3013" i="3"/>
  <c r="AO3013" i="3" s="1"/>
  <c r="AK2841" i="3"/>
  <c r="AN2841" i="3" s="1"/>
  <c r="AK2668" i="3"/>
  <c r="AN2668" i="3" s="1"/>
  <c r="AL2495" i="3"/>
  <c r="AO2495" i="3" s="1"/>
  <c r="AL2322" i="3"/>
  <c r="AO2322" i="3" s="1"/>
  <c r="AL2167" i="3"/>
  <c r="AO2167" i="3" s="1"/>
  <c r="AK2044" i="3"/>
  <c r="AN2044" i="3" s="1"/>
  <c r="AL1957" i="3"/>
  <c r="AO1957" i="3" s="1"/>
  <c r="AL1871" i="3"/>
  <c r="AO1871" i="3" s="1"/>
  <c r="AL1763" i="3"/>
  <c r="AO1763" i="3" s="1"/>
  <c r="AL1690" i="3"/>
  <c r="AO1690" i="3" s="1"/>
  <c r="AL1618" i="3"/>
  <c r="AO1618" i="3" s="1"/>
  <c r="AL1546" i="3"/>
  <c r="AO1546" i="3" s="1"/>
  <c r="AL1456" i="3"/>
  <c r="AO1456" i="3" s="1"/>
  <c r="AL1384" i="3"/>
  <c r="AO1384" i="3" s="1"/>
  <c r="AL1312" i="3"/>
  <c r="AO1312" i="3" s="1"/>
  <c r="AL1240" i="3"/>
  <c r="AO1240" i="3" s="1"/>
  <c r="AL1168" i="3"/>
  <c r="AO1168" i="3" s="1"/>
  <c r="AL1096" i="3"/>
  <c r="AO1096" i="3" s="1"/>
  <c r="AL1024" i="3"/>
  <c r="AO1024" i="3" s="1"/>
  <c r="AL934" i="3"/>
  <c r="AO934" i="3" s="1"/>
  <c r="AL844" i="3"/>
  <c r="AO844" i="3" s="1"/>
  <c r="AL754" i="3"/>
  <c r="AO754" i="3" s="1"/>
  <c r="AL664" i="3"/>
  <c r="AO664" i="3" s="1"/>
  <c r="AL556" i="3"/>
  <c r="AO556" i="3" s="1"/>
  <c r="AL484" i="3"/>
  <c r="AO484" i="3" s="1"/>
  <c r="AL394" i="3"/>
  <c r="AO394" i="3" s="1"/>
  <c r="AL304" i="3"/>
  <c r="AO304" i="3" s="1"/>
  <c r="AL250" i="3"/>
  <c r="AL178" i="3"/>
  <c r="AO178" i="3" s="1"/>
  <c r="AL106" i="3"/>
  <c r="AO106" i="3" s="1"/>
  <c r="AL34" i="3"/>
  <c r="AO34" i="3" s="1"/>
  <c r="AL4691" i="3"/>
  <c r="AO4691" i="3" s="1"/>
  <c r="AK3648" i="3"/>
  <c r="AN3648" i="3" s="1"/>
  <c r="AL3263" i="3"/>
  <c r="AO3263" i="3" s="1"/>
  <c r="AL3047" i="3"/>
  <c r="AO3047" i="3" s="1"/>
  <c r="AL2831" i="3"/>
  <c r="AO2831" i="3" s="1"/>
  <c r="AL2615" i="3"/>
  <c r="AO2615" i="3" s="1"/>
  <c r="AL2442" i="3"/>
  <c r="AO2442" i="3" s="1"/>
  <c r="AL2269" i="3"/>
  <c r="AO2269" i="3" s="1"/>
  <c r="AK2061" i="3"/>
  <c r="AN2061" i="3" s="1"/>
  <c r="AK1953" i="3"/>
  <c r="AN1953" i="3" s="1"/>
  <c r="AL1866" i="3"/>
  <c r="AO1866" i="3" s="1"/>
  <c r="AK1780" i="3"/>
  <c r="AN1780" i="3" s="1"/>
  <c r="AL1704" i="3"/>
  <c r="AO1704" i="3" s="1"/>
  <c r="AL1596" i="3"/>
  <c r="AO1596" i="3" s="1"/>
  <c r="AL1470" i="3"/>
  <c r="AO1470" i="3" s="1"/>
  <c r="AL1380" i="3"/>
  <c r="AO1380" i="3" s="1"/>
  <c r="AL1308" i="3"/>
  <c r="AO1308" i="3" s="1"/>
  <c r="AL1236" i="3"/>
  <c r="AO1236" i="3" s="1"/>
  <c r="AL1146" i="3"/>
  <c r="AO1146" i="3" s="1"/>
  <c r="AL1074" i="3"/>
  <c r="AO1074" i="3" s="1"/>
  <c r="AL1002" i="3"/>
  <c r="AO1002" i="3" s="1"/>
  <c r="AL912" i="3"/>
  <c r="AO912" i="3" s="1"/>
  <c r="AL822" i="3"/>
  <c r="AO822" i="3" s="1"/>
  <c r="AL732" i="3"/>
  <c r="AO732" i="3" s="1"/>
  <c r="AL624" i="3"/>
  <c r="AO624" i="3" s="1"/>
  <c r="AL534" i="3"/>
  <c r="AO534" i="3" s="1"/>
  <c r="AL426" i="3"/>
  <c r="AO426" i="3" s="1"/>
  <c r="AL318" i="3"/>
  <c r="AO318" i="3" s="1"/>
  <c r="AL84" i="3"/>
  <c r="AO84" i="3" s="1"/>
  <c r="AL3437" i="3"/>
  <c r="AO3437" i="3" s="1"/>
  <c r="AL3599" i="3"/>
  <c r="AO3599" i="3" s="1"/>
  <c r="AL3734" i="3"/>
  <c r="AO3734" i="3" s="1"/>
  <c r="AL3842" i="3"/>
  <c r="AO3842" i="3" s="1"/>
  <c r="AK4107" i="3"/>
  <c r="AN4107" i="3" s="1"/>
  <c r="AK4377" i="3"/>
  <c r="AN4377" i="3" s="1"/>
  <c r="AK4647" i="3"/>
  <c r="AN4647" i="3" s="1"/>
  <c r="AK4917" i="3"/>
  <c r="AN4917" i="3" s="1"/>
  <c r="AK5187" i="3"/>
  <c r="AN5187" i="3" s="1"/>
  <c r="AL5831" i="3"/>
  <c r="AO5831" i="3" s="1"/>
  <c r="AL2124" i="3"/>
  <c r="AO2124" i="3" s="1"/>
  <c r="AL2214" i="3"/>
  <c r="AO2214" i="3" s="1"/>
  <c r="AL2335" i="3"/>
  <c r="AO2335" i="3" s="1"/>
  <c r="AL2465" i="3"/>
  <c r="AO2465" i="3" s="1"/>
  <c r="AL2573" i="3"/>
  <c r="AO2573" i="3" s="1"/>
  <c r="AL2659" i="3"/>
  <c r="AO2659" i="3" s="1"/>
  <c r="AL2767" i="3"/>
  <c r="AO2767" i="3" s="1"/>
  <c r="AK2854" i="3"/>
  <c r="AN2854" i="3" s="1"/>
  <c r="AK2962" i="3"/>
  <c r="AN2962" i="3" s="1"/>
  <c r="AL3091" i="3"/>
  <c r="AO3091" i="3" s="1"/>
  <c r="AL3199" i="3"/>
  <c r="AO3199" i="3" s="1"/>
  <c r="AL3307" i="3"/>
  <c r="AO3307" i="3" s="1"/>
  <c r="AK3394" i="3"/>
  <c r="AN3394" i="3" s="1"/>
  <c r="AK3555" i="3"/>
  <c r="AN3555" i="3" s="1"/>
  <c r="AK3690" i="3"/>
  <c r="AN3690" i="3" s="1"/>
  <c r="AK3852" i="3"/>
  <c r="AN3852" i="3" s="1"/>
  <c r="AL4073" i="3"/>
  <c r="AO4073" i="3" s="1"/>
  <c r="AL4343" i="3"/>
  <c r="AO4343" i="3" s="1"/>
  <c r="AL4667" i="3"/>
  <c r="AO4667" i="3" s="1"/>
  <c r="AL4991" i="3"/>
  <c r="AO4991" i="3" s="1"/>
  <c r="AK5277" i="3"/>
  <c r="AN5277" i="3" s="1"/>
  <c r="AK6346" i="3"/>
  <c r="AN6346" i="3" s="1"/>
  <c r="AK2131" i="3"/>
  <c r="AN2131" i="3" s="1"/>
  <c r="AK2221" i="3"/>
  <c r="AN2221" i="3" s="1"/>
  <c r="AK2322" i="3"/>
  <c r="AN2322" i="3" s="1"/>
  <c r="AK2430" i="3"/>
  <c r="AN2430" i="3" s="1"/>
  <c r="AK2538" i="3"/>
  <c r="AN2538" i="3" s="1"/>
  <c r="AK2646" i="3"/>
  <c r="AN2646" i="3" s="1"/>
  <c r="AK2754" i="3"/>
  <c r="AN2754" i="3" s="1"/>
  <c r="AK2862" i="3"/>
  <c r="AN2862" i="3" s="1"/>
  <c r="AK2970" i="3"/>
  <c r="AN2970" i="3" s="1"/>
  <c r="AK3078" i="3"/>
  <c r="AN3078" i="3" s="1"/>
  <c r="AK3186" i="3"/>
  <c r="AN3186" i="3" s="1"/>
  <c r="AK3294" i="3"/>
  <c r="AN3294" i="3" s="1"/>
  <c r="AL3380" i="3"/>
  <c r="AO3380" i="3" s="1"/>
  <c r="AL3510" i="3"/>
  <c r="AO3510" i="3" s="1"/>
  <c r="AL3699" i="3"/>
  <c r="AO3699" i="3" s="1"/>
  <c r="AL3834" i="3"/>
  <c r="AO3834" i="3" s="1"/>
  <c r="AK3984" i="3"/>
  <c r="AN3984" i="3" s="1"/>
  <c r="AK4254" i="3"/>
  <c r="AN4254" i="3" s="1"/>
  <c r="AK4470" i="3"/>
  <c r="AN4470" i="3" s="1"/>
  <c r="AK4740" i="3"/>
  <c r="AN4740" i="3" s="1"/>
  <c r="AK5064" i="3"/>
  <c r="AN5064" i="3" s="1"/>
  <c r="AL5462" i="3"/>
  <c r="AO5462" i="3" s="1"/>
  <c r="AK6580" i="3"/>
  <c r="AN6580" i="3" s="1"/>
  <c r="AL3384" i="3"/>
  <c r="AO3384" i="3" s="1"/>
  <c r="AK3516" i="3"/>
  <c r="AN3516" i="3" s="1"/>
  <c r="AK3651" i="3"/>
  <c r="AN3651" i="3" s="1"/>
  <c r="AK3759" i="3"/>
  <c r="AN3759" i="3" s="1"/>
  <c r="AK3867" i="3"/>
  <c r="AN3867" i="3" s="1"/>
  <c r="AL4103" i="3"/>
  <c r="AO4103" i="3" s="1"/>
  <c r="AL4427" i="3"/>
  <c r="AO4427" i="3" s="1"/>
  <c r="AL4697" i="3"/>
  <c r="AO4697" i="3" s="1"/>
  <c r="AL5021" i="3"/>
  <c r="AO5021" i="3" s="1"/>
  <c r="AL6086" i="3"/>
  <c r="AO6086" i="3" s="1"/>
  <c r="AK1940" i="3"/>
  <c r="AN1940" i="3" s="1"/>
  <c r="AL2416" i="3"/>
  <c r="AO2416" i="3" s="1"/>
  <c r="AK4599" i="3"/>
  <c r="AN4599" i="3" s="1"/>
  <c r="AK4031" i="3"/>
  <c r="AN4031" i="3" s="1"/>
  <c r="AL5006" i="3"/>
  <c r="AO5006" i="3" s="1"/>
  <c r="AL4034" i="3"/>
  <c r="AO4034" i="3" s="1"/>
  <c r="AL3481" i="3"/>
  <c r="AO3481" i="3" s="1"/>
  <c r="AK3219" i="3"/>
  <c r="AN3219" i="3" s="1"/>
  <c r="AL3089" i="3"/>
  <c r="AO3089" i="3" s="1"/>
  <c r="AL2916" i="3"/>
  <c r="AO2916" i="3" s="1"/>
  <c r="AK2787" i="3"/>
  <c r="AN2787" i="3" s="1"/>
  <c r="AL2657" i="3"/>
  <c r="AO2657" i="3" s="1"/>
  <c r="AL2527" i="3"/>
  <c r="AO2527" i="3" s="1"/>
  <c r="AK2398" i="3"/>
  <c r="AN2398" i="3" s="1"/>
  <c r="AL2230" i="3"/>
  <c r="AO2230" i="3" s="1"/>
  <c r="AL2122" i="3"/>
  <c r="AO2122" i="3" s="1"/>
  <c r="AL2038" i="3"/>
  <c r="AO2038" i="3" s="1"/>
  <c r="AK1974" i="3"/>
  <c r="AN1974" i="3" s="1"/>
  <c r="AL1887" i="3"/>
  <c r="AO1887" i="3" s="1"/>
  <c r="AL1822" i="3"/>
  <c r="AO1822" i="3" s="1"/>
  <c r="AK1758" i="3"/>
  <c r="AN1758" i="3" s="1"/>
  <c r="AK1704" i="3"/>
  <c r="AN1704" i="3" s="1"/>
  <c r="AK1650" i="3"/>
  <c r="AN1650" i="3" s="1"/>
  <c r="AK1596" i="3"/>
  <c r="AN1596" i="3" s="1"/>
  <c r="AK1542" i="3"/>
  <c r="AN1542" i="3" s="1"/>
  <c r="AK1488" i="3"/>
  <c r="AN1488" i="3" s="1"/>
  <c r="AK1416" i="3"/>
  <c r="AN1416" i="3" s="1"/>
  <c r="AK1362" i="3"/>
  <c r="AN1362" i="3" s="1"/>
  <c r="AK1308" i="3"/>
  <c r="AN1308" i="3" s="1"/>
  <c r="AK1254" i="3"/>
  <c r="AN1254" i="3" s="1"/>
  <c r="AK1182" i="3"/>
  <c r="AN1182" i="3" s="1"/>
  <c r="AK1128" i="3"/>
  <c r="AN1128" i="3" s="1"/>
  <c r="AK1056" i="3"/>
  <c r="AN1056" i="3" s="1"/>
  <c r="AK1002" i="3"/>
  <c r="AN1002" i="3" s="1"/>
  <c r="AK948" i="3"/>
  <c r="AN948" i="3" s="1"/>
  <c r="AL4673" i="3"/>
  <c r="AO4673" i="3" s="1"/>
  <c r="AK3801" i="3"/>
  <c r="AN3801" i="3" s="1"/>
  <c r="AL3306" i="3"/>
  <c r="AO3306" i="3" s="1"/>
  <c r="AL3087" i="3"/>
  <c r="AO3087" i="3" s="1"/>
  <c r="AL2871" i="3"/>
  <c r="AO2871" i="3" s="1"/>
  <c r="AL2482" i="3"/>
  <c r="AO2482" i="3" s="1"/>
  <c r="AL1800" i="3"/>
  <c r="AO1800" i="3" s="1"/>
  <c r="AK1807" i="3"/>
  <c r="AN1807" i="3" s="1"/>
  <c r="AL4844" i="3"/>
  <c r="AO4844" i="3" s="1"/>
  <c r="AL3724" i="3"/>
  <c r="AO3724" i="3" s="1"/>
  <c r="AL3240" i="3"/>
  <c r="AO3240" i="3" s="1"/>
  <c r="AL3024" i="3"/>
  <c r="AO3024" i="3" s="1"/>
  <c r="AL2808" i="3"/>
  <c r="AO2808" i="3" s="1"/>
  <c r="AL2592" i="3"/>
  <c r="AO2592" i="3" s="1"/>
  <c r="AL2376" i="3"/>
  <c r="AO2376" i="3" s="1"/>
  <c r="AL2212" i="3"/>
  <c r="AO2212" i="3" s="1"/>
  <c r="AL2049" i="3"/>
  <c r="AO2049" i="3" s="1"/>
  <c r="AL1941" i="3"/>
  <c r="AO1941" i="3" s="1"/>
  <c r="AK1812" i="3"/>
  <c r="AN1812" i="3" s="1"/>
  <c r="AK1731" i="3"/>
  <c r="AN1731" i="3" s="1"/>
  <c r="AK1641" i="3"/>
  <c r="AN1641" i="3" s="1"/>
  <c r="AK1569" i="3"/>
  <c r="AN1569" i="3" s="1"/>
  <c r="AK1479" i="3"/>
  <c r="AN1479" i="3" s="1"/>
  <c r="AK1389" i="3"/>
  <c r="AN1389" i="3" s="1"/>
  <c r="AK1335" i="3"/>
  <c r="AN1335" i="3" s="1"/>
  <c r="AK1281" i="3"/>
  <c r="AN1281" i="3" s="1"/>
  <c r="AK1191" i="3"/>
  <c r="AN1191" i="3" s="1"/>
  <c r="AK1137" i="3"/>
  <c r="AN1137" i="3" s="1"/>
  <c r="AK1065" i="3"/>
  <c r="AN1065" i="3" s="1"/>
  <c r="AK1011" i="3"/>
  <c r="AN1011" i="3" s="1"/>
  <c r="AL5159" i="3"/>
  <c r="AO5159" i="3" s="1"/>
  <c r="AK3882" i="3"/>
  <c r="AN3882" i="3" s="1"/>
  <c r="AK3339" i="3"/>
  <c r="AN3339" i="3" s="1"/>
  <c r="AK3109" i="3"/>
  <c r="AN3109" i="3" s="1"/>
  <c r="AL2936" i="3"/>
  <c r="AO2936" i="3" s="1"/>
  <c r="AL2763" i="3"/>
  <c r="AO2763" i="3" s="1"/>
  <c r="AL2590" i="3"/>
  <c r="AO2590" i="3" s="1"/>
  <c r="AL2331" i="3"/>
  <c r="AO2331" i="3" s="1"/>
  <c r="AK2103" i="3"/>
  <c r="AN2103" i="3" s="1"/>
  <c r="AK1984" i="3"/>
  <c r="AN1984" i="3" s="1"/>
  <c r="AL1897" i="3"/>
  <c r="AO1897" i="3" s="1"/>
  <c r="AL1811" i="3"/>
  <c r="AO1811" i="3" s="1"/>
  <c r="AL1730" i="3"/>
  <c r="AO1730" i="3" s="1"/>
  <c r="AL1658" i="3"/>
  <c r="AO1658" i="3" s="1"/>
  <c r="AL1568" i="3"/>
  <c r="AO1568" i="3" s="1"/>
  <c r="AK7072" i="3"/>
  <c r="AN7072" i="3" s="1"/>
  <c r="AL4286" i="3"/>
  <c r="AO4286" i="3" s="1"/>
  <c r="AL3445" i="3"/>
  <c r="AO3445" i="3" s="1"/>
  <c r="AL3209" i="3"/>
  <c r="AO3209" i="3" s="1"/>
  <c r="AL3079" i="3"/>
  <c r="AO3079" i="3" s="1"/>
  <c r="AK2907" i="3"/>
  <c r="AN2907" i="3" s="1"/>
  <c r="AL2777" i="3"/>
  <c r="AO2777" i="3" s="1"/>
  <c r="AL2647" i="3"/>
  <c r="AO2647" i="3" s="1"/>
  <c r="AK2475" i="3"/>
  <c r="AN2475" i="3" s="1"/>
  <c r="AK2259" i="3"/>
  <c r="AN2259" i="3" s="1"/>
  <c r="AL2114" i="3"/>
  <c r="AO2114" i="3" s="1"/>
  <c r="AL2012" i="3"/>
  <c r="AO2012" i="3" s="1"/>
  <c r="AL1947" i="3"/>
  <c r="AO1947" i="3" s="1"/>
  <c r="AK1861" i="3"/>
  <c r="AN1861" i="3" s="1"/>
  <c r="AL1774" i="3"/>
  <c r="AO1774" i="3" s="1"/>
  <c r="AK1700" i="3"/>
  <c r="AN1700" i="3" s="1"/>
  <c r="AK1628" i="3"/>
  <c r="AN1628" i="3" s="1"/>
  <c r="AK1556" i="3"/>
  <c r="AN1556" i="3" s="1"/>
  <c r="AK1484" i="3"/>
  <c r="AN1484" i="3" s="1"/>
  <c r="AK1412" i="3"/>
  <c r="AN1412" i="3" s="1"/>
  <c r="AK1340" i="3"/>
  <c r="AN1340" i="3" s="1"/>
  <c r="AK1268" i="3"/>
  <c r="AN1268" i="3" s="1"/>
  <c r="AK1178" i="3"/>
  <c r="AN1178" i="3" s="1"/>
  <c r="AK1106" i="3"/>
  <c r="AN1106" i="3" s="1"/>
  <c r="AL4763" i="3"/>
  <c r="AO4763" i="3" s="1"/>
  <c r="AK3684" i="3"/>
  <c r="AN3684" i="3" s="1"/>
  <c r="AL3229" i="3"/>
  <c r="AO3229" i="3" s="1"/>
  <c r="AK3057" i="3"/>
  <c r="AN3057" i="3" s="1"/>
  <c r="AK2884" i="3"/>
  <c r="AN2884" i="3" s="1"/>
  <c r="AL2754" i="3"/>
  <c r="AO2754" i="3" s="1"/>
  <c r="AK2625" i="3"/>
  <c r="AN2625" i="3" s="1"/>
  <c r="AK2452" i="3"/>
  <c r="AN2452" i="3" s="1"/>
  <c r="AL2279" i="3"/>
  <c r="AO2279" i="3" s="1"/>
  <c r="AL2131" i="3"/>
  <c r="AO2131" i="3" s="1"/>
  <c r="AL2022" i="3"/>
  <c r="AO2022" i="3" s="1"/>
  <c r="AK1936" i="3"/>
  <c r="AN1936" i="3" s="1"/>
  <c r="AL1849" i="3"/>
  <c r="AO1849" i="3" s="1"/>
  <c r="AK1785" i="3"/>
  <c r="AN1785" i="3" s="1"/>
  <c r="AL1708" i="3"/>
  <c r="AO1708" i="3" s="1"/>
  <c r="AL1636" i="3"/>
  <c r="AO1636" i="3" s="1"/>
  <c r="AL1564" i="3"/>
  <c r="AO1564" i="3" s="1"/>
  <c r="AL1510" i="3"/>
  <c r="AO1510" i="3" s="1"/>
  <c r="AL1474" i="3"/>
  <c r="AO1474" i="3" s="1"/>
  <c r="AL1402" i="3"/>
  <c r="AO1402" i="3" s="1"/>
  <c r="AL1330" i="3"/>
  <c r="AO1330" i="3" s="1"/>
  <c r="AL1258" i="3"/>
  <c r="AO1258" i="3" s="1"/>
  <c r="AL1186" i="3"/>
  <c r="AO1186" i="3" s="1"/>
  <c r="AL1114" i="3"/>
  <c r="AO1114" i="3" s="1"/>
  <c r="AL1042" i="3"/>
  <c r="AO1042" i="3" s="1"/>
  <c r="AL970" i="3"/>
  <c r="AO970" i="3" s="1"/>
  <c r="AL898" i="3"/>
  <c r="AO898" i="3" s="1"/>
  <c r="AL826" i="3"/>
  <c r="AO826" i="3" s="1"/>
  <c r="AL772" i="3"/>
  <c r="AO772" i="3" s="1"/>
  <c r="AL700" i="3"/>
  <c r="AO700" i="3" s="1"/>
  <c r="AL628" i="3"/>
  <c r="AO628" i="3" s="1"/>
  <c r="AL538" i="3"/>
  <c r="AO538" i="3" s="1"/>
  <c r="AL448" i="3"/>
  <c r="AO448" i="3" s="1"/>
  <c r="AL358" i="3"/>
  <c r="AO358" i="3" s="1"/>
  <c r="AL160" i="3"/>
  <c r="AO160" i="3" s="1"/>
  <c r="AL88" i="3"/>
  <c r="AO88" i="3" s="1"/>
  <c r="AL16" i="3"/>
  <c r="AL4367" i="3"/>
  <c r="AO4367" i="3" s="1"/>
  <c r="AK3486" i="3"/>
  <c r="AN3486" i="3" s="1"/>
  <c r="AK3220" i="3"/>
  <c r="AN3220" i="3" s="1"/>
  <c r="AL3090" i="3"/>
  <c r="AO3090" i="3" s="1"/>
  <c r="AL2917" i="3"/>
  <c r="AO2917" i="3" s="1"/>
  <c r="AK2745" i="3"/>
  <c r="AN2745" i="3" s="1"/>
  <c r="AK2572" i="3"/>
  <c r="AN2572" i="3" s="1"/>
  <c r="AL2399" i="3"/>
  <c r="AO2399" i="3" s="1"/>
  <c r="AL2231" i="3"/>
  <c r="AO2231" i="3" s="1"/>
  <c r="AL2123" i="3"/>
  <c r="AO2123" i="3" s="1"/>
  <c r="AL2017" i="3"/>
  <c r="AO2017" i="3" s="1"/>
  <c r="AL1931" i="3"/>
  <c r="AO1931" i="3" s="1"/>
  <c r="AK1845" i="3"/>
  <c r="AN1845" i="3" s="1"/>
  <c r="AL1758" i="3"/>
  <c r="AO1758" i="3" s="1"/>
  <c r="AL1686" i="3"/>
  <c r="AO1686" i="3" s="1"/>
  <c r="AL1614" i="3"/>
  <c r="AO1614" i="3" s="1"/>
  <c r="AL1542" i="3"/>
  <c r="AO1542" i="3" s="1"/>
  <c r="AL1488" i="3"/>
  <c r="AO1488" i="3" s="1"/>
  <c r="AL1434" i="3"/>
  <c r="AO1434" i="3" s="1"/>
  <c r="AL1362" i="3"/>
  <c r="AO1362" i="3" s="1"/>
  <c r="AL1290" i="3"/>
  <c r="AO1290" i="3" s="1"/>
  <c r="AL1218" i="3"/>
  <c r="AO1218" i="3" s="1"/>
  <c r="AL1182" i="3"/>
  <c r="AO1182" i="3" s="1"/>
  <c r="AL1128" i="3"/>
  <c r="AO1128" i="3" s="1"/>
  <c r="AL1056" i="3"/>
  <c r="AO1056" i="3" s="1"/>
  <c r="AL1038" i="3"/>
  <c r="AO1038" i="3" s="1"/>
  <c r="AL966" i="3"/>
  <c r="AO966" i="3" s="1"/>
  <c r="AL894" i="3"/>
  <c r="AO894" i="3" s="1"/>
  <c r="AL858" i="3"/>
  <c r="AO858" i="3" s="1"/>
  <c r="AL786" i="3"/>
  <c r="AO786" i="3" s="1"/>
  <c r="AL714" i="3"/>
  <c r="AO714" i="3" s="1"/>
  <c r="AL660" i="3"/>
  <c r="AO660" i="3" s="1"/>
  <c r="AL606" i="3"/>
  <c r="AO606" i="3" s="1"/>
  <c r="AL552" i="3"/>
  <c r="AO552" i="3" s="1"/>
  <c r="AL480" i="3"/>
  <c r="AO480" i="3" s="1"/>
  <c r="AL390" i="3"/>
  <c r="AO390" i="3" s="1"/>
  <c r="AL300" i="3"/>
  <c r="AO300" i="3" s="1"/>
  <c r="AL228" i="3"/>
  <c r="AL138" i="3"/>
  <c r="AO138" i="3" s="1"/>
  <c r="AL48" i="3"/>
  <c r="AL3491" i="3"/>
  <c r="AO3491" i="3" s="1"/>
  <c r="AL3626" i="3"/>
  <c r="AO3626" i="3" s="1"/>
  <c r="AL3788" i="3"/>
  <c r="AO3788" i="3" s="1"/>
  <c r="AK3945" i="3"/>
  <c r="AN3945" i="3" s="1"/>
  <c r="AK4215" i="3"/>
  <c r="AN4215" i="3" s="1"/>
  <c r="AK4485" i="3"/>
  <c r="AN4485" i="3" s="1"/>
  <c r="AK4755" i="3"/>
  <c r="AN4755" i="3" s="1"/>
  <c r="AK5025" i="3"/>
  <c r="AN5025" i="3" s="1"/>
  <c r="AL5345" i="3"/>
  <c r="AO5345" i="3" s="1"/>
  <c r="AL2088" i="3"/>
  <c r="AO2088" i="3" s="1"/>
  <c r="AL2178" i="3"/>
  <c r="AO2178" i="3" s="1"/>
  <c r="AK2271" i="3"/>
  <c r="AN2271" i="3" s="1"/>
  <c r="AL2357" i="3"/>
  <c r="AO2357" i="3" s="1"/>
  <c r="AL2443" i="3"/>
  <c r="AO2443" i="3" s="1"/>
  <c r="AL2551" i="3"/>
  <c r="AO2551" i="3" s="1"/>
  <c r="AK2638" i="3"/>
  <c r="AN2638" i="3" s="1"/>
  <c r="AK2746" i="3"/>
  <c r="AN2746" i="3" s="1"/>
  <c r="AL2832" i="3"/>
  <c r="AO2832" i="3" s="1"/>
  <c r="AK2919" i="3"/>
  <c r="AN2919" i="3" s="1"/>
  <c r="AK3027" i="3"/>
  <c r="AN3027" i="3" s="1"/>
  <c r="AK3135" i="3"/>
  <c r="AN3135" i="3" s="1"/>
  <c r="AL3264" i="3"/>
  <c r="AO3264" i="3" s="1"/>
  <c r="AL3372" i="3"/>
  <c r="AO3372" i="3" s="1"/>
  <c r="AK3474" i="3"/>
  <c r="AN3474" i="3" s="1"/>
  <c r="AK3582" i="3"/>
  <c r="AN3582" i="3" s="1"/>
  <c r="AK3717" i="3"/>
  <c r="AN3717" i="3" s="1"/>
  <c r="AK3825" i="3"/>
  <c r="AN3825" i="3" s="1"/>
  <c r="AL3965" i="3"/>
  <c r="AO3965" i="3" s="1"/>
  <c r="AL4235" i="3"/>
  <c r="AO4235" i="3" s="1"/>
  <c r="AL4505" i="3"/>
  <c r="AO4505" i="3" s="1"/>
  <c r="AL4775" i="3"/>
  <c r="AO4775" i="3" s="1"/>
  <c r="AL5045" i="3"/>
  <c r="AO5045" i="3" s="1"/>
  <c r="AK5404" i="3"/>
  <c r="AN5404" i="3" s="1"/>
  <c r="AK7126" i="3"/>
  <c r="AN7126" i="3" s="1"/>
  <c r="AK2149" i="3"/>
  <c r="AN2149" i="3" s="1"/>
  <c r="AK2239" i="3"/>
  <c r="AN2239" i="3" s="1"/>
  <c r="AK2365" i="3"/>
  <c r="AN2365" i="3" s="1"/>
  <c r="AL2516" i="3"/>
  <c r="AO2516" i="3" s="1"/>
  <c r="AL2624" i="3"/>
  <c r="AO2624" i="3" s="1"/>
  <c r="AL2732" i="3"/>
  <c r="AO2732" i="3" s="1"/>
  <c r="AL2840" i="3"/>
  <c r="AO2840" i="3" s="1"/>
  <c r="AL2926" i="3"/>
  <c r="AO2926" i="3" s="1"/>
  <c r="AL3034" i="3"/>
  <c r="AO3034" i="3" s="1"/>
  <c r="AK3121" i="3"/>
  <c r="AN3121" i="3" s="1"/>
  <c r="AK3229" i="3"/>
  <c r="AN3229" i="3" s="1"/>
  <c r="AK3337" i="3"/>
  <c r="AN3337" i="3" s="1"/>
  <c r="AL3429" i="3"/>
  <c r="AO3429" i="3" s="1"/>
  <c r="AL3537" i="3"/>
  <c r="AO3537" i="3" s="1"/>
  <c r="AL3645" i="3"/>
  <c r="AO3645" i="3" s="1"/>
  <c r="AL3753" i="3"/>
  <c r="AO3753" i="3" s="1"/>
  <c r="AL3861" i="3"/>
  <c r="AO3861" i="3" s="1"/>
  <c r="AK4092" i="3"/>
  <c r="AN4092" i="3" s="1"/>
  <c r="AK4308" i="3"/>
  <c r="AN4308" i="3" s="1"/>
  <c r="AK4578" i="3"/>
  <c r="AN4578" i="3" s="1"/>
  <c r="AK4794" i="3"/>
  <c r="AN4794" i="3" s="1"/>
  <c r="AK5010" i="3"/>
  <c r="AN5010" i="3" s="1"/>
  <c r="AL5226" i="3"/>
  <c r="AO5226" i="3" s="1"/>
  <c r="AL5786" i="3"/>
  <c r="AO5786" i="3" s="1"/>
  <c r="AL3341" i="3"/>
  <c r="AO3341" i="3" s="1"/>
  <c r="AK3435" i="3"/>
  <c r="AN3435" i="3" s="1"/>
  <c r="AK3570" i="3"/>
  <c r="AN3570" i="3" s="1"/>
  <c r="AK3678" i="3"/>
  <c r="AN3678" i="3" s="1"/>
  <c r="AK3813" i="3"/>
  <c r="AN3813" i="3" s="1"/>
  <c r="AL3941" i="3"/>
  <c r="AO3941" i="3" s="1"/>
  <c r="AL4157" i="3"/>
  <c r="AO4157" i="3" s="1"/>
  <c r="AL4373" i="3"/>
  <c r="AO4373" i="3" s="1"/>
  <c r="AL4589" i="3"/>
  <c r="AO4589" i="3" s="1"/>
  <c r="AL4805" i="3"/>
  <c r="AO4805" i="3" s="1"/>
  <c r="AL5075" i="3"/>
  <c r="AO5075" i="3" s="1"/>
  <c r="AK5241" i="3"/>
  <c r="AN5241" i="3" s="1"/>
  <c r="AK5656" i="3"/>
  <c r="AN5656" i="3" s="1"/>
  <c r="AK1760" i="3"/>
  <c r="AN1760" i="3" s="1"/>
  <c r="AK1814" i="3"/>
  <c r="AN1814" i="3" s="1"/>
  <c r="AK1868" i="3"/>
  <c r="AN1868" i="3" s="1"/>
  <c r="AK1922" i="3"/>
  <c r="AN1922" i="3" s="1"/>
  <c r="AK1976" i="3"/>
  <c r="AN1976" i="3" s="1"/>
  <c r="AK2030" i="3"/>
  <c r="AN2030" i="3" s="1"/>
  <c r="AK2084" i="3"/>
  <c r="AN2084" i="3" s="1"/>
  <c r="AK2138" i="3"/>
  <c r="AN2138" i="3" s="1"/>
  <c r="AK2228" i="3"/>
  <c r="AN2228" i="3" s="1"/>
  <c r="AK2395" i="3"/>
  <c r="AN2395" i="3" s="1"/>
  <c r="AK2892" i="3"/>
  <c r="AN2892" i="3" s="1"/>
  <c r="AL5687" i="3"/>
  <c r="AO5687" i="3" s="1"/>
  <c r="AK4103" i="3"/>
  <c r="AN4103" i="3" s="1"/>
  <c r="AK5449" i="3"/>
  <c r="AN5449" i="3" s="1"/>
  <c r="AL4358" i="3"/>
  <c r="AO4358" i="3" s="1"/>
  <c r="AL3643" i="3"/>
  <c r="AO3643" i="3" s="1"/>
  <c r="AK3307" i="3"/>
  <c r="AN3307" i="3" s="1"/>
  <c r="AL3175" i="3"/>
  <c r="AO3175" i="3" s="1"/>
  <c r="AK3003" i="3"/>
  <c r="AN3003" i="3" s="1"/>
  <c r="AL2700" i="3"/>
  <c r="AO2700" i="3" s="1"/>
  <c r="AK2571" i="3"/>
  <c r="AN2571" i="3" s="1"/>
  <c r="AL2441" i="3"/>
  <c r="AO2441" i="3" s="1"/>
  <c r="AL2311" i="3"/>
  <c r="AO2311" i="3" s="1"/>
  <c r="AL2194" i="3"/>
  <c r="AO2194" i="3" s="1"/>
  <c r="AL2086" i="3"/>
  <c r="AO2086" i="3" s="1"/>
  <c r="AK2017" i="3"/>
  <c r="AN2017" i="3" s="1"/>
  <c r="AL1952" i="3"/>
  <c r="AO1952" i="3" s="1"/>
  <c r="AK1909" i="3"/>
  <c r="AN1909" i="3" s="1"/>
  <c r="AK1866" i="3"/>
  <c r="AN1866" i="3" s="1"/>
  <c r="AK1801" i="3"/>
  <c r="AN1801" i="3" s="1"/>
  <c r="AK1722" i="3"/>
  <c r="AN1722" i="3" s="1"/>
  <c r="AK1668" i="3"/>
  <c r="AN1668" i="3" s="1"/>
  <c r="AK1614" i="3"/>
  <c r="AN1614" i="3" s="1"/>
  <c r="AK1560" i="3"/>
  <c r="AN1560" i="3" s="1"/>
  <c r="AK1506" i="3"/>
  <c r="AN1506" i="3" s="1"/>
  <c r="AK1452" i="3"/>
  <c r="AN1452" i="3" s="1"/>
  <c r="AK1380" i="3"/>
  <c r="AN1380" i="3" s="1"/>
  <c r="AK1326" i="3"/>
  <c r="AN1326" i="3" s="1"/>
  <c r="AK1272" i="3"/>
  <c r="AN1272" i="3" s="1"/>
  <c r="AK1218" i="3"/>
  <c r="AN1218" i="3" s="1"/>
  <c r="AK1164" i="3"/>
  <c r="AN1164" i="3" s="1"/>
  <c r="AK1110" i="3"/>
  <c r="AN1110" i="3" s="1"/>
  <c r="AK1074" i="3"/>
  <c r="AN1074" i="3" s="1"/>
  <c r="AK1038" i="3"/>
  <c r="AN1038" i="3" s="1"/>
  <c r="AK984" i="3"/>
  <c r="AN984" i="3" s="1"/>
  <c r="AK5422" i="3"/>
  <c r="AN5422" i="3" s="1"/>
  <c r="AL4349" i="3"/>
  <c r="AO4349" i="3" s="1"/>
  <c r="AK3639" i="3"/>
  <c r="AN3639" i="3" s="1"/>
  <c r="AL3371" i="3"/>
  <c r="AO3371" i="3" s="1"/>
  <c r="AK3217" i="3"/>
  <c r="AN3217" i="3" s="1"/>
  <c r="AK3174" i="3"/>
  <c r="AN3174" i="3" s="1"/>
  <c r="AL3044" i="3"/>
  <c r="AO3044" i="3" s="1"/>
  <c r="AK2958" i="3"/>
  <c r="AN2958" i="3" s="1"/>
  <c r="AL2828" i="3"/>
  <c r="AO2828" i="3" s="1"/>
  <c r="AK2742" i="3"/>
  <c r="AN2742" i="3" s="1"/>
  <c r="AL2612" i="3"/>
  <c r="AO2612" i="3" s="1"/>
  <c r="AK2526" i="3"/>
  <c r="AN2526" i="3" s="1"/>
  <c r="AL2396" i="3"/>
  <c r="AO2396" i="3" s="1"/>
  <c r="AL2266" i="3"/>
  <c r="AO2266" i="3" s="1"/>
  <c r="AK2157" i="3"/>
  <c r="AN2157" i="3" s="1"/>
  <c r="AL2016" i="3"/>
  <c r="AO2016" i="3" s="1"/>
  <c r="AL1757" i="3"/>
  <c r="AO1757" i="3" s="1"/>
  <c r="AL3850" i="3"/>
  <c r="AO3850" i="3" s="1"/>
  <c r="AL1785" i="3"/>
  <c r="AO1785" i="3" s="1"/>
  <c r="AK1709" i="3"/>
  <c r="AN1709" i="3" s="1"/>
  <c r="AK1655" i="3"/>
  <c r="AN1655" i="3" s="1"/>
  <c r="AK1619" i="3"/>
  <c r="AN1619" i="3" s="1"/>
  <c r="AK1565" i="3"/>
  <c r="AN1565" i="3" s="1"/>
  <c r="AK1511" i="3"/>
  <c r="AN1511" i="3" s="1"/>
  <c r="AK1475" i="3"/>
  <c r="AN1475" i="3" s="1"/>
  <c r="AK1421" i="3"/>
  <c r="AN1421" i="3" s="1"/>
  <c r="AK1367" i="3"/>
  <c r="AN1367" i="3" s="1"/>
  <c r="AK1313" i="3"/>
  <c r="AN1313" i="3" s="1"/>
  <c r="AK1259" i="3"/>
  <c r="AN1259" i="3" s="1"/>
  <c r="AK1205" i="3"/>
  <c r="AN1205" i="3" s="1"/>
  <c r="AK1151" i="3"/>
  <c r="AN1151" i="3" s="1"/>
  <c r="AK1097" i="3"/>
  <c r="AN1097" i="3" s="1"/>
  <c r="AL4925" i="3"/>
  <c r="AO4925" i="3" s="1"/>
  <c r="AL3953" i="3"/>
  <c r="AO3953" i="3" s="1"/>
  <c r="AK3441" i="3"/>
  <c r="AN3441" i="3" s="1"/>
  <c r="AK3208" i="3"/>
  <c r="AN3208" i="3" s="1"/>
  <c r="AL3078" i="3"/>
  <c r="AO3078" i="3" s="1"/>
  <c r="AK2949" i="3"/>
  <c r="AN2949" i="3" s="1"/>
  <c r="AL2819" i="3"/>
  <c r="AO2819" i="3" s="1"/>
  <c r="AL2689" i="3"/>
  <c r="AO2689" i="3" s="1"/>
  <c r="AK2517" i="3"/>
  <c r="AN2517" i="3" s="1"/>
  <c r="AK2344" i="3"/>
  <c r="AN2344" i="3" s="1"/>
  <c r="AL2113" i="3"/>
  <c r="AO2113" i="3" s="1"/>
  <c r="AL2033" i="3"/>
  <c r="AO2033" i="3" s="1"/>
  <c r="AL1968" i="3"/>
  <c r="AO1968" i="3" s="1"/>
  <c r="AL1903" i="3"/>
  <c r="AO1903" i="3" s="1"/>
  <c r="AK1839" i="3"/>
  <c r="AN1839" i="3" s="1"/>
  <c r="AK1774" i="3"/>
  <c r="AN1774" i="3" s="1"/>
  <c r="AL1735" i="3"/>
  <c r="AO1735" i="3" s="1"/>
  <c r="AL1681" i="3"/>
  <c r="AO1681" i="3" s="1"/>
  <c r="AL1627" i="3"/>
  <c r="AO1627" i="3" s="1"/>
  <c r="AL1573" i="3"/>
  <c r="AO1573" i="3" s="1"/>
  <c r="AL1519" i="3"/>
  <c r="AO1519" i="3" s="1"/>
  <c r="AL1447" i="3"/>
  <c r="AO1447" i="3" s="1"/>
  <c r="AL1393" i="3"/>
  <c r="AO1393" i="3" s="1"/>
  <c r="AL1339" i="3"/>
  <c r="AO1339" i="3" s="1"/>
  <c r="AL1285" i="3"/>
  <c r="AO1285" i="3" s="1"/>
  <c r="AL1231" i="3"/>
  <c r="AO1231" i="3" s="1"/>
  <c r="AL1177" i="3"/>
  <c r="AO1177" i="3" s="1"/>
  <c r="AL1123" i="3"/>
  <c r="AO1123" i="3" s="1"/>
  <c r="AL1069" i="3"/>
  <c r="AO1069" i="3" s="1"/>
  <c r="AL1051" i="3"/>
  <c r="AO1051" i="3" s="1"/>
  <c r="AL997" i="3"/>
  <c r="AO997" i="3" s="1"/>
  <c r="AL943" i="3"/>
  <c r="AO943" i="3" s="1"/>
  <c r="AL925" i="3"/>
  <c r="AO925" i="3" s="1"/>
  <c r="AL871" i="3"/>
  <c r="AO871" i="3" s="1"/>
  <c r="AL817" i="3"/>
  <c r="AO817" i="3" s="1"/>
  <c r="AL763" i="3"/>
  <c r="AO763" i="3" s="1"/>
  <c r="AL727" i="3"/>
  <c r="AO727" i="3" s="1"/>
  <c r="AL673" i="3"/>
  <c r="AO673" i="3" s="1"/>
  <c r="AL619" i="3"/>
  <c r="AO619" i="3" s="1"/>
  <c r="AL583" i="3"/>
  <c r="AO583" i="3" s="1"/>
  <c r="AL529" i="3"/>
  <c r="AO529" i="3" s="1"/>
  <c r="AL475" i="3"/>
  <c r="AO475" i="3" s="1"/>
  <c r="AL421" i="3"/>
  <c r="AO421" i="3" s="1"/>
  <c r="AL367" i="3"/>
  <c r="AO367" i="3" s="1"/>
  <c r="AL313" i="3"/>
  <c r="AO313" i="3" s="1"/>
  <c r="AL259" i="3"/>
  <c r="AL205" i="3"/>
  <c r="AO205" i="3" s="1"/>
  <c r="AL151" i="3"/>
  <c r="AL43" i="3"/>
  <c r="AL5177" i="3"/>
  <c r="AO5177" i="3" s="1"/>
  <c r="AL4205" i="3"/>
  <c r="AO4205" i="3" s="1"/>
  <c r="AK3567" i="3"/>
  <c r="AN3567" i="3" s="1"/>
  <c r="AK3285" i="3"/>
  <c r="AN3285" i="3" s="1"/>
  <c r="AL3155" i="3"/>
  <c r="AO3155" i="3" s="1"/>
  <c r="AL3025" i="3"/>
  <c r="AO3025" i="3" s="1"/>
  <c r="AK2896" i="3"/>
  <c r="AN2896" i="3" s="1"/>
  <c r="AL2809" i="3"/>
  <c r="AO2809" i="3" s="1"/>
  <c r="AK2637" i="3"/>
  <c r="AN2637" i="3" s="1"/>
  <c r="AL2550" i="3"/>
  <c r="AO2550" i="3" s="1"/>
  <c r="AK2421" i="3"/>
  <c r="AN2421" i="3" s="1"/>
  <c r="AL2291" i="3"/>
  <c r="AO2291" i="3" s="1"/>
  <c r="AL2141" i="3"/>
  <c r="AO2141" i="3" s="1"/>
  <c r="AK2050" i="3"/>
  <c r="AN2050" i="3" s="1"/>
  <c r="AK2007" i="3"/>
  <c r="AN2007" i="3" s="1"/>
  <c r="AK1942" i="3"/>
  <c r="AN1942" i="3" s="1"/>
  <c r="AL1877" i="3"/>
  <c r="AO1877" i="3" s="1"/>
  <c r="AK1834" i="3"/>
  <c r="AN1834" i="3" s="1"/>
  <c r="AL1769" i="3"/>
  <c r="AO1769" i="3" s="1"/>
  <c r="AL1713" i="3"/>
  <c r="AO1713" i="3" s="1"/>
  <c r="AL1677" i="3"/>
  <c r="AO1677" i="3" s="1"/>
  <c r="AL1623" i="3"/>
  <c r="AO1623" i="3" s="1"/>
  <c r="AL1569" i="3"/>
  <c r="AO1569" i="3" s="1"/>
  <c r="AL1533" i="3"/>
  <c r="AO1533" i="3" s="1"/>
  <c r="AL1479" i="3"/>
  <c r="AO1479" i="3" s="1"/>
  <c r="AL1425" i="3"/>
  <c r="AO1425" i="3" s="1"/>
  <c r="AL1389" i="3"/>
  <c r="AO1389" i="3" s="1"/>
  <c r="AL1335" i="3"/>
  <c r="AO1335" i="3" s="1"/>
  <c r="AL1263" i="3"/>
  <c r="AO1263" i="3" s="1"/>
  <c r="AL1209" i="3"/>
  <c r="AO1209" i="3" s="1"/>
  <c r="AL1155" i="3"/>
  <c r="AO1155" i="3" s="1"/>
  <c r="AL1119" i="3"/>
  <c r="AO1119" i="3" s="1"/>
  <c r="AL1065" i="3"/>
  <c r="AO1065" i="3" s="1"/>
  <c r="AL1011" i="3"/>
  <c r="AO1011" i="3" s="1"/>
  <c r="AL957" i="3"/>
  <c r="AO957" i="3" s="1"/>
  <c r="AL903" i="3"/>
  <c r="AO903" i="3" s="1"/>
  <c r="AL867" i="3"/>
  <c r="AO867" i="3" s="1"/>
  <c r="AL813" i="3"/>
  <c r="AO813" i="3" s="1"/>
  <c r="AL759" i="3"/>
  <c r="AO759" i="3" s="1"/>
  <c r="AL705" i="3"/>
  <c r="AO705" i="3" s="1"/>
  <c r="AL651" i="3"/>
  <c r="AO651" i="3" s="1"/>
  <c r="AL597" i="3"/>
  <c r="AO597" i="3" s="1"/>
  <c r="AL561" i="3"/>
  <c r="AO561" i="3" s="1"/>
  <c r="AL507" i="3"/>
  <c r="AO507" i="3" s="1"/>
  <c r="AL471" i="3"/>
  <c r="AO471" i="3" s="1"/>
  <c r="AL417" i="3"/>
  <c r="AO417" i="3" s="1"/>
  <c r="AL363" i="3"/>
  <c r="AO363" i="3" s="1"/>
  <c r="AL327" i="3"/>
  <c r="AO327" i="3" s="1"/>
  <c r="AL273" i="3"/>
  <c r="AO273" i="3" s="1"/>
  <c r="AL237" i="3"/>
  <c r="AL183" i="3"/>
  <c r="AL57" i="3"/>
  <c r="AL3531" i="3"/>
  <c r="AO3531" i="3" s="1"/>
  <c r="AK4350" i="3"/>
  <c r="AN4350" i="3" s="1"/>
  <c r="AL2613" i="3"/>
  <c r="AO2613" i="3" s="1"/>
  <c r="AK6526" i="3"/>
  <c r="AN6526" i="3" s="1"/>
  <c r="AL5222" i="3"/>
  <c r="AO5222" i="3" s="1"/>
  <c r="AL4898" i="3"/>
  <c r="AO4898" i="3" s="1"/>
  <c r="AL4574" i="3"/>
  <c r="AO4574" i="3" s="1"/>
  <c r="AL4250" i="3"/>
  <c r="AO4250" i="3" s="1"/>
  <c r="AL3926" i="3"/>
  <c r="AO3926" i="3" s="1"/>
  <c r="AL3751" i="3"/>
  <c r="AO3751" i="3" s="1"/>
  <c r="AL3589" i="3"/>
  <c r="AO3589" i="3" s="1"/>
  <c r="AL3427" i="3"/>
  <c r="AO3427" i="3" s="1"/>
  <c r="AL3350" i="3"/>
  <c r="AO3350" i="3" s="1"/>
  <c r="AK3291" i="3"/>
  <c r="AN3291" i="3" s="1"/>
  <c r="AL3247" i="3"/>
  <c r="AO3247" i="3" s="1"/>
  <c r="AL3204" i="3"/>
  <c r="AO3204" i="3" s="1"/>
  <c r="AL3161" i="3"/>
  <c r="AO3161" i="3" s="1"/>
  <c r="AK3118" i="3"/>
  <c r="AN3118" i="3" s="1"/>
  <c r="AK3075" i="3"/>
  <c r="AN3075" i="3" s="1"/>
  <c r="AL3031" i="3"/>
  <c r="AO3031" i="3" s="1"/>
  <c r="AL2988" i="3"/>
  <c r="AO2988" i="3" s="1"/>
  <c r="AL2945" i="3"/>
  <c r="AO2945" i="3" s="1"/>
  <c r="AK2902" i="3"/>
  <c r="AN2902" i="3" s="1"/>
  <c r="AK2859" i="3"/>
  <c r="AN2859" i="3" s="1"/>
  <c r="AL2815" i="3"/>
  <c r="AO2815" i="3" s="1"/>
  <c r="AL2772" i="3"/>
  <c r="AO2772" i="3" s="1"/>
  <c r="AL2729" i="3"/>
  <c r="AO2729" i="3" s="1"/>
  <c r="AK2686" i="3"/>
  <c r="AN2686" i="3" s="1"/>
  <c r="AK2643" i="3"/>
  <c r="AN2643" i="3" s="1"/>
  <c r="AL2599" i="3"/>
  <c r="AO2599" i="3" s="1"/>
  <c r="AL2556" i="3"/>
  <c r="AO2556" i="3" s="1"/>
  <c r="AL2513" i="3"/>
  <c r="AO2513" i="3" s="1"/>
  <c r="AK2470" i="3"/>
  <c r="AN2470" i="3" s="1"/>
  <c r="AK2427" i="3"/>
  <c r="AN2427" i="3" s="1"/>
  <c r="AL2383" i="3"/>
  <c r="AO2383" i="3" s="1"/>
  <c r="AL2340" i="3"/>
  <c r="AO2340" i="3" s="1"/>
  <c r="AL2297" i="3"/>
  <c r="AO2297" i="3" s="1"/>
  <c r="AL2254" i="3"/>
  <c r="AO2254" i="3" s="1"/>
  <c r="AL2218" i="3"/>
  <c r="AO2218" i="3" s="1"/>
  <c r="AL2182" i="3"/>
  <c r="AO2182" i="3" s="1"/>
  <c r="AL2146" i="3"/>
  <c r="AO2146" i="3" s="1"/>
  <c r="AL2110" i="3"/>
  <c r="AO2110" i="3" s="1"/>
  <c r="AL2076" i="3"/>
  <c r="AO2076" i="3" s="1"/>
  <c r="AK2053" i="3"/>
  <c r="AN2053" i="3" s="1"/>
  <c r="AL2031" i="3"/>
  <c r="AO2031" i="3" s="1"/>
  <c r="AK2010" i="3"/>
  <c r="AN2010" i="3" s="1"/>
  <c r="AL1988" i="3"/>
  <c r="AO1988" i="3" s="1"/>
  <c r="AL1966" i="3"/>
  <c r="AO1966" i="3" s="1"/>
  <c r="AK1945" i="3"/>
  <c r="AN1945" i="3" s="1"/>
  <c r="AL1923" i="3"/>
  <c r="AO1923" i="3" s="1"/>
  <c r="AK1902" i="3"/>
  <c r="AN1902" i="3" s="1"/>
  <c r="AL1880" i="3"/>
  <c r="AO1880" i="3" s="1"/>
  <c r="AL1858" i="3"/>
  <c r="AO1858" i="3" s="1"/>
  <c r="AK1837" i="3"/>
  <c r="AN1837" i="3" s="1"/>
  <c r="AL1815" i="3"/>
  <c r="AO1815" i="3" s="1"/>
  <c r="AK1794" i="3"/>
  <c r="AN1794" i="3" s="1"/>
  <c r="AL1772" i="3"/>
  <c r="AO1772" i="3" s="1"/>
  <c r="AK1752" i="3"/>
  <c r="AN1752" i="3" s="1"/>
  <c r="AK1734" i="3"/>
  <c r="AN1734" i="3" s="1"/>
  <c r="AK1716" i="3"/>
  <c r="AN1716" i="3" s="1"/>
  <c r="AK1698" i="3"/>
  <c r="AN1698" i="3" s="1"/>
  <c r="AK1680" i="3"/>
  <c r="AN1680" i="3" s="1"/>
  <c r="AK1662" i="3"/>
  <c r="AN1662" i="3" s="1"/>
  <c r="AK1644" i="3"/>
  <c r="AN1644" i="3" s="1"/>
  <c r="AK1626" i="3"/>
  <c r="AN1626" i="3" s="1"/>
  <c r="AK1608" i="3"/>
  <c r="AN1608" i="3" s="1"/>
  <c r="AK1590" i="3"/>
  <c r="AN1590" i="3" s="1"/>
  <c r="AK1572" i="3"/>
  <c r="AN1572" i="3" s="1"/>
  <c r="AK1554" i="3"/>
  <c r="AN1554" i="3" s="1"/>
  <c r="AK1536" i="3"/>
  <c r="AN1536" i="3" s="1"/>
  <c r="AK1518" i="3"/>
  <c r="AN1518" i="3" s="1"/>
  <c r="AK1500" i="3"/>
  <c r="AN1500" i="3" s="1"/>
  <c r="AK1482" i="3"/>
  <c r="AN1482" i="3" s="1"/>
  <c r="AK1464" i="3"/>
  <c r="AN1464" i="3" s="1"/>
  <c r="AK1446" i="3"/>
  <c r="AN1446" i="3" s="1"/>
  <c r="AK1428" i="3"/>
  <c r="AN1428" i="3" s="1"/>
  <c r="AK1410" i="3"/>
  <c r="AN1410" i="3" s="1"/>
  <c r="AK1392" i="3"/>
  <c r="AN1392" i="3" s="1"/>
  <c r="AK1374" i="3"/>
  <c r="AN1374" i="3" s="1"/>
  <c r="AK1356" i="3"/>
  <c r="AN1356" i="3" s="1"/>
  <c r="AK1338" i="3"/>
  <c r="AN1338" i="3" s="1"/>
  <c r="AK1320" i="3"/>
  <c r="AN1320" i="3" s="1"/>
  <c r="AK1302" i="3"/>
  <c r="AN1302" i="3" s="1"/>
  <c r="AK1284" i="3"/>
  <c r="AN1284" i="3" s="1"/>
  <c r="AK1266" i="3"/>
  <c r="AN1266" i="3" s="1"/>
  <c r="AK1248" i="3"/>
  <c r="AN1248" i="3" s="1"/>
  <c r="AK1230" i="3"/>
  <c r="AN1230" i="3" s="1"/>
  <c r="AK1212" i="3"/>
  <c r="AN1212" i="3" s="1"/>
  <c r="AK1194" i="3"/>
  <c r="AN1194" i="3" s="1"/>
  <c r="AK1176" i="3"/>
  <c r="AN1176" i="3" s="1"/>
  <c r="AK1158" i="3"/>
  <c r="AN1158" i="3" s="1"/>
  <c r="AK1140" i="3"/>
  <c r="AN1140" i="3" s="1"/>
  <c r="AK1122" i="3"/>
  <c r="AN1122" i="3" s="1"/>
  <c r="AK1104" i="3"/>
  <c r="AN1104" i="3" s="1"/>
  <c r="AK1086" i="3"/>
  <c r="AN1086" i="3" s="1"/>
  <c r="AK1068" i="3"/>
  <c r="AN1068" i="3" s="1"/>
  <c r="AK1050" i="3"/>
  <c r="AN1050" i="3" s="1"/>
  <c r="AK1032" i="3"/>
  <c r="AN1032" i="3" s="1"/>
  <c r="AK1014" i="3"/>
  <c r="AN1014" i="3" s="1"/>
  <c r="AK996" i="3"/>
  <c r="AN996" i="3" s="1"/>
  <c r="AK978" i="3"/>
  <c r="AN978" i="3" s="1"/>
  <c r="AK960" i="3"/>
  <c r="AN960" i="3" s="1"/>
  <c r="AK6418" i="3"/>
  <c r="AN6418" i="3" s="1"/>
  <c r="AL5213" i="3"/>
  <c r="AO5213" i="3" s="1"/>
  <c r="AL4889" i="3"/>
  <c r="AO4889" i="3" s="1"/>
  <c r="AL4565" i="3"/>
  <c r="AO4565" i="3" s="1"/>
  <c r="AL4241" i="3"/>
  <c r="AO4241" i="3" s="1"/>
  <c r="AL3917" i="3"/>
  <c r="AO3917" i="3" s="1"/>
  <c r="AK3747" i="3"/>
  <c r="AN3747" i="3" s="1"/>
  <c r="AK3585" i="3"/>
  <c r="AN3585" i="3" s="1"/>
  <c r="AK3423" i="3"/>
  <c r="AN3423" i="3" s="1"/>
  <c r="AL3349" i="3"/>
  <c r="AO3349" i="3" s="1"/>
  <c r="AK3289" i="3"/>
  <c r="AN3289" i="3" s="1"/>
  <c r="AK3246" i="3"/>
  <c r="AN3246" i="3" s="1"/>
  <c r="AL3202" i="3"/>
  <c r="AO3202" i="3" s="1"/>
  <c r="AL3159" i="3"/>
  <c r="AO3159" i="3" s="1"/>
  <c r="AL3116" i="3"/>
  <c r="AO3116" i="3" s="1"/>
  <c r="AK3073" i="3"/>
  <c r="AN3073" i="3" s="1"/>
  <c r="AK3030" i="3"/>
  <c r="AN3030" i="3" s="1"/>
  <c r="AL2986" i="3"/>
  <c r="AO2986" i="3" s="1"/>
  <c r="AL2943" i="3"/>
  <c r="AO2943" i="3" s="1"/>
  <c r="AL2900" i="3"/>
  <c r="AO2900" i="3" s="1"/>
  <c r="AK2857" i="3"/>
  <c r="AN2857" i="3" s="1"/>
  <c r="AK2814" i="3"/>
  <c r="AN2814" i="3" s="1"/>
  <c r="AL2770" i="3"/>
  <c r="AO2770" i="3" s="1"/>
  <c r="AL2727" i="3"/>
  <c r="AO2727" i="3" s="1"/>
  <c r="AL2684" i="3"/>
  <c r="AO2684" i="3" s="1"/>
  <c r="AK2641" i="3"/>
  <c r="AN2641" i="3" s="1"/>
  <c r="AK2598" i="3"/>
  <c r="AN2598" i="3" s="1"/>
  <c r="AL2554" i="3"/>
  <c r="AO2554" i="3" s="1"/>
  <c r="AL2511" i="3"/>
  <c r="AO2511" i="3" s="1"/>
  <c r="AL2468" i="3"/>
  <c r="AO2468" i="3" s="1"/>
  <c r="AK2425" i="3"/>
  <c r="AN2425" i="3" s="1"/>
  <c r="AK2382" i="3"/>
  <c r="AN2382" i="3" s="1"/>
  <c r="AL2338" i="3"/>
  <c r="AO2338" i="3" s="1"/>
  <c r="AL2295" i="3"/>
  <c r="AO2295" i="3" s="1"/>
  <c r="AK2253" i="3"/>
  <c r="AN2253" i="3" s="1"/>
  <c r="AK2217" i="3"/>
  <c r="AN2217" i="3" s="1"/>
  <c r="AK2181" i="3"/>
  <c r="AN2181" i="3" s="1"/>
  <c r="AK2145" i="3"/>
  <c r="AN2145" i="3" s="1"/>
  <c r="AK2109" i="3"/>
  <c r="AN2109" i="3" s="1"/>
  <c r="AK2076" i="3"/>
  <c r="AN2076" i="3" s="1"/>
  <c r="AL2052" i="3"/>
  <c r="AO2052" i="3" s="1"/>
  <c r="AK2031" i="3"/>
  <c r="AN2031" i="3" s="1"/>
  <c r="AL2009" i="3"/>
  <c r="AO2009" i="3" s="1"/>
  <c r="AL1987" i="3"/>
  <c r="AO1987" i="3" s="1"/>
  <c r="AK1966" i="3"/>
  <c r="AN1966" i="3" s="1"/>
  <c r="AL1944" i="3"/>
  <c r="AO1944" i="3" s="1"/>
  <c r="AK1923" i="3"/>
  <c r="AN1923" i="3" s="1"/>
  <c r="AL1901" i="3"/>
  <c r="AO1901" i="3" s="1"/>
  <c r="AL1879" i="3"/>
  <c r="AO1879" i="3" s="1"/>
  <c r="AK1858" i="3"/>
  <c r="AN1858" i="3" s="1"/>
  <c r="AL1836" i="3"/>
  <c r="AO1836" i="3" s="1"/>
  <c r="AK1815" i="3"/>
  <c r="AN1815" i="3" s="1"/>
  <c r="AL1793" i="3"/>
  <c r="AO1793" i="3" s="1"/>
  <c r="AL1771" i="3"/>
  <c r="AO1771" i="3" s="1"/>
  <c r="AL1751" i="3"/>
  <c r="AO1751" i="3" s="1"/>
  <c r="AL1733" i="3"/>
  <c r="AO1733" i="3" s="1"/>
  <c r="AL1715" i="3"/>
  <c r="AO1715" i="3" s="1"/>
  <c r="AL1697" i="3"/>
  <c r="AO1697" i="3" s="1"/>
  <c r="AL1679" i="3"/>
  <c r="AO1679" i="3" s="1"/>
  <c r="AL1661" i="3"/>
  <c r="AO1661" i="3" s="1"/>
  <c r="AL1643" i="3"/>
  <c r="AO1643" i="3" s="1"/>
  <c r="AL1625" i="3"/>
  <c r="AO1625" i="3" s="1"/>
  <c r="AL1607" i="3"/>
  <c r="AO1607" i="3" s="1"/>
  <c r="AL1589" i="3"/>
  <c r="AO1589" i="3" s="1"/>
  <c r="AL1571" i="3"/>
  <c r="AO1571" i="3" s="1"/>
  <c r="AL1553" i="3"/>
  <c r="AO1553" i="3" s="1"/>
  <c r="AL1535" i="3"/>
  <c r="AO1535" i="3" s="1"/>
  <c r="AL1517" i="3"/>
  <c r="AO1517" i="3" s="1"/>
  <c r="AL1499" i="3"/>
  <c r="AO1499" i="3" s="1"/>
  <c r="AL1481" i="3"/>
  <c r="AO1481" i="3" s="1"/>
  <c r="AK5395" i="3"/>
  <c r="AN5395" i="3" s="1"/>
  <c r="AL4988" i="3"/>
  <c r="AO4988" i="3" s="1"/>
  <c r="AL4664" i="3"/>
  <c r="AO4664" i="3" s="1"/>
  <c r="AL4340" i="3"/>
  <c r="AO4340" i="3" s="1"/>
  <c r="AL4016" i="3"/>
  <c r="AO4016" i="3" s="1"/>
  <c r="AL3796" i="3"/>
  <c r="AO3796" i="3" s="1"/>
  <c r="AL3634" i="3"/>
  <c r="AO3634" i="3" s="1"/>
  <c r="AL3472" i="3"/>
  <c r="AO3472" i="3" s="1"/>
  <c r="AL3368" i="3"/>
  <c r="AO3368" i="3" s="1"/>
  <c r="AL3303" i="3"/>
  <c r="AO3303" i="3" s="1"/>
  <c r="AL3259" i="3"/>
  <c r="AO3259" i="3" s="1"/>
  <c r="AL3216" i="3"/>
  <c r="AO3216" i="3" s="1"/>
  <c r="AL3173" i="3"/>
  <c r="AO3173" i="3" s="1"/>
  <c r="AK3130" i="3"/>
  <c r="AN3130" i="3" s="1"/>
  <c r="AK3087" i="3"/>
  <c r="AN3087" i="3" s="1"/>
  <c r="AL3043" i="3"/>
  <c r="AO3043" i="3" s="1"/>
  <c r="AL3000" i="3"/>
  <c r="AO3000" i="3" s="1"/>
  <c r="AL2957" i="3"/>
  <c r="AO2957" i="3" s="1"/>
  <c r="AK2914" i="3"/>
  <c r="AN2914" i="3" s="1"/>
  <c r="AK2871" i="3"/>
  <c r="AN2871" i="3" s="1"/>
  <c r="AL2827" i="3"/>
  <c r="AO2827" i="3" s="1"/>
  <c r="AL2784" i="3"/>
  <c r="AO2784" i="3" s="1"/>
  <c r="AL2741" i="3"/>
  <c r="AO2741" i="3" s="1"/>
  <c r="AK2698" i="3"/>
  <c r="AN2698" i="3" s="1"/>
  <c r="AK2655" i="3"/>
  <c r="AN2655" i="3" s="1"/>
  <c r="AL2611" i="3"/>
  <c r="AO2611" i="3" s="1"/>
  <c r="AL2568" i="3"/>
  <c r="AO2568" i="3" s="1"/>
  <c r="AL2525" i="3"/>
  <c r="AO2525" i="3" s="1"/>
  <c r="AK2482" i="3"/>
  <c r="AN2482" i="3" s="1"/>
  <c r="AK2439" i="3"/>
  <c r="AN2439" i="3" s="1"/>
  <c r="AL2395" i="3"/>
  <c r="AO2395" i="3" s="1"/>
  <c r="AL2352" i="3"/>
  <c r="AO2352" i="3" s="1"/>
  <c r="AL2309" i="3"/>
  <c r="AO2309" i="3" s="1"/>
  <c r="AK2266" i="3"/>
  <c r="AN2266" i="3" s="1"/>
  <c r="AL2228" i="3"/>
  <c r="AO2228" i="3" s="1"/>
  <c r="AL2192" i="3"/>
  <c r="AO2192" i="3" s="1"/>
  <c r="AL2156" i="3"/>
  <c r="AO2156" i="3" s="1"/>
  <c r="AL2120" i="3"/>
  <c r="AO2120" i="3" s="1"/>
  <c r="AL2084" i="3"/>
  <c r="AO2084" i="3" s="1"/>
  <c r="AK2059" i="3"/>
  <c r="AN2059" i="3" s="1"/>
  <c r="AL2037" i="3"/>
  <c r="AO2037" i="3" s="1"/>
  <c r="AK2016" i="3"/>
  <c r="AN2016" i="3" s="1"/>
  <c r="AL1994" i="3"/>
  <c r="AO1994" i="3" s="1"/>
  <c r="AL1972" i="3"/>
  <c r="AO1972" i="3" s="1"/>
  <c r="AK1951" i="3"/>
  <c r="AN1951" i="3" s="1"/>
  <c r="AL1929" i="3"/>
  <c r="AO1929" i="3" s="1"/>
  <c r="AK1908" i="3"/>
  <c r="AN1908" i="3" s="1"/>
  <c r="AL1886" i="3"/>
  <c r="AO1886" i="3" s="1"/>
  <c r="AL1864" i="3"/>
  <c r="AO1864" i="3" s="1"/>
  <c r="AK1843" i="3"/>
  <c r="AN1843" i="3" s="1"/>
  <c r="AL1821" i="3"/>
  <c r="AO1821" i="3" s="1"/>
  <c r="AK1800" i="3"/>
  <c r="AN1800" i="3" s="1"/>
  <c r="AL1778" i="3"/>
  <c r="AO1778" i="3" s="1"/>
  <c r="AK1757" i="3"/>
  <c r="AN1757" i="3" s="1"/>
  <c r="AK1739" i="3"/>
  <c r="AN1739" i="3" s="1"/>
  <c r="AK1721" i="3"/>
  <c r="AN1721" i="3" s="1"/>
  <c r="AK1703" i="3"/>
  <c r="AN1703" i="3" s="1"/>
  <c r="AK1685" i="3"/>
  <c r="AN1685" i="3" s="1"/>
  <c r="AK1667" i="3"/>
  <c r="AN1667" i="3" s="1"/>
  <c r="AK1649" i="3"/>
  <c r="AN1649" i="3" s="1"/>
  <c r="AK1631" i="3"/>
  <c r="AN1631" i="3" s="1"/>
  <c r="AK1613" i="3"/>
  <c r="AN1613" i="3" s="1"/>
  <c r="AK1595" i="3"/>
  <c r="AN1595" i="3" s="1"/>
  <c r="AK1577" i="3"/>
  <c r="AN1577" i="3" s="1"/>
  <c r="AK1559" i="3"/>
  <c r="AN1559" i="3" s="1"/>
  <c r="AK1541" i="3"/>
  <c r="AN1541" i="3" s="1"/>
  <c r="AK1523" i="3"/>
  <c r="AN1523" i="3" s="1"/>
  <c r="AK1505" i="3"/>
  <c r="AN1505" i="3" s="1"/>
  <c r="AK1487" i="3"/>
  <c r="AN1487" i="3" s="1"/>
  <c r="AK1469" i="3"/>
  <c r="AN1469" i="3" s="1"/>
  <c r="AK1451" i="3"/>
  <c r="AN1451" i="3" s="1"/>
  <c r="AK1433" i="3"/>
  <c r="AN1433" i="3" s="1"/>
  <c r="AK1415" i="3"/>
  <c r="AN1415" i="3" s="1"/>
  <c r="AK1397" i="3"/>
  <c r="AN1397" i="3" s="1"/>
  <c r="AK1379" i="3"/>
  <c r="AN1379" i="3" s="1"/>
  <c r="AK1361" i="3"/>
  <c r="AN1361" i="3" s="1"/>
  <c r="AK1343" i="3"/>
  <c r="AN1343" i="3" s="1"/>
  <c r="AK1325" i="3"/>
  <c r="AN1325" i="3" s="1"/>
  <c r="AK1307" i="3"/>
  <c r="AN1307" i="3" s="1"/>
  <c r="AK1289" i="3"/>
  <c r="AN1289" i="3" s="1"/>
  <c r="AK1271" i="3"/>
  <c r="AN1271" i="3" s="1"/>
  <c r="AK1253" i="3"/>
  <c r="AN1253" i="3" s="1"/>
  <c r="AK1235" i="3"/>
  <c r="AN1235" i="3" s="1"/>
  <c r="AK1217" i="3"/>
  <c r="AN1217" i="3" s="1"/>
  <c r="AK1199" i="3"/>
  <c r="AN1199" i="3" s="1"/>
  <c r="AK1181" i="3"/>
  <c r="AN1181" i="3" s="1"/>
  <c r="AK1163" i="3"/>
  <c r="AN1163" i="3" s="1"/>
  <c r="AK1145" i="3"/>
  <c r="AN1145" i="3" s="1"/>
  <c r="AK1127" i="3"/>
  <c r="AN1127" i="3" s="1"/>
  <c r="AK1109" i="3"/>
  <c r="AN1109" i="3" s="1"/>
  <c r="AK1091" i="3"/>
  <c r="AN1091" i="3" s="1"/>
  <c r="AK5854" i="3"/>
  <c r="AN5854" i="3" s="1"/>
  <c r="AL5141" i="3"/>
  <c r="AO5141" i="3" s="1"/>
  <c r="AL4817" i="3"/>
  <c r="AO4817" i="3" s="1"/>
  <c r="AL4493" i="3"/>
  <c r="AO4493" i="3" s="1"/>
  <c r="AL4169" i="3"/>
  <c r="AO4169" i="3" s="1"/>
  <c r="AK3873" i="3"/>
  <c r="AN3873" i="3" s="1"/>
  <c r="AK3711" i="3"/>
  <c r="AN3711" i="3" s="1"/>
  <c r="AK3549" i="3"/>
  <c r="AN3549" i="3" s="1"/>
  <c r="AL3400" i="3"/>
  <c r="AO3400" i="3" s="1"/>
  <c r="AL3335" i="3"/>
  <c r="AO3335" i="3" s="1"/>
  <c r="AK3280" i="3"/>
  <c r="AN3280" i="3" s="1"/>
  <c r="AK3237" i="3"/>
  <c r="AN3237" i="3" s="1"/>
  <c r="AL3193" i="3"/>
  <c r="AO3193" i="3" s="1"/>
  <c r="AL3150" i="3"/>
  <c r="AO3150" i="3" s="1"/>
  <c r="AL3107" i="3"/>
  <c r="AO3107" i="3" s="1"/>
  <c r="AK3064" i="3"/>
  <c r="AN3064" i="3" s="1"/>
  <c r="AK3021" i="3"/>
  <c r="AN3021" i="3" s="1"/>
  <c r="AL2977" i="3"/>
  <c r="AO2977" i="3" s="1"/>
  <c r="AL2934" i="3"/>
  <c r="AO2934" i="3" s="1"/>
  <c r="AL2891" i="3"/>
  <c r="AO2891" i="3" s="1"/>
  <c r="AK2848" i="3"/>
  <c r="AN2848" i="3" s="1"/>
  <c r="AK2805" i="3"/>
  <c r="AN2805" i="3" s="1"/>
  <c r="AL2761" i="3"/>
  <c r="AO2761" i="3" s="1"/>
  <c r="AL2718" i="3"/>
  <c r="AO2718" i="3" s="1"/>
  <c r="AL2675" i="3"/>
  <c r="AO2675" i="3" s="1"/>
  <c r="AK2632" i="3"/>
  <c r="AN2632" i="3" s="1"/>
  <c r="AK2589" i="3"/>
  <c r="AN2589" i="3" s="1"/>
  <c r="AL2545" i="3"/>
  <c r="AO2545" i="3" s="1"/>
  <c r="AL2502" i="3"/>
  <c r="AO2502" i="3" s="1"/>
  <c r="AL2459" i="3"/>
  <c r="AO2459" i="3" s="1"/>
  <c r="AK2416" i="3"/>
  <c r="AN2416" i="3" s="1"/>
  <c r="AK2373" i="3"/>
  <c r="AN2373" i="3" s="1"/>
  <c r="AL2329" i="3"/>
  <c r="AO2329" i="3" s="1"/>
  <c r="AL2286" i="3"/>
  <c r="AO2286" i="3" s="1"/>
  <c r="AL2245" i="3"/>
  <c r="AO2245" i="3" s="1"/>
  <c r="AL2209" i="3"/>
  <c r="AO2209" i="3" s="1"/>
  <c r="AL2173" i="3"/>
  <c r="AO2173" i="3" s="1"/>
  <c r="AL2137" i="3"/>
  <c r="AO2137" i="3" s="1"/>
  <c r="AL2101" i="3"/>
  <c r="AO2101" i="3" s="1"/>
  <c r="AK2070" i="3"/>
  <c r="AN2070" i="3" s="1"/>
  <c r="AL2047" i="3"/>
  <c r="AO2047" i="3" s="1"/>
  <c r="AK2026" i="3"/>
  <c r="AN2026" i="3" s="1"/>
  <c r="AL2004" i="3"/>
  <c r="AO2004" i="3" s="1"/>
  <c r="AK1983" i="3"/>
  <c r="AN1983" i="3" s="1"/>
  <c r="AL1961" i="3"/>
  <c r="AO1961" i="3" s="1"/>
  <c r="AL1939" i="3"/>
  <c r="AO1939" i="3" s="1"/>
  <c r="AK1918" i="3"/>
  <c r="AN1918" i="3" s="1"/>
  <c r="AL1896" i="3"/>
  <c r="AO1896" i="3" s="1"/>
  <c r="AK1875" i="3"/>
  <c r="AN1875" i="3" s="1"/>
  <c r="AL1853" i="3"/>
  <c r="AO1853" i="3" s="1"/>
  <c r="AL1831" i="3"/>
  <c r="AO1831" i="3" s="1"/>
  <c r="AK1810" i="3"/>
  <c r="AN1810" i="3" s="1"/>
  <c r="AL1788" i="3"/>
  <c r="AO1788" i="3" s="1"/>
  <c r="AK1767" i="3"/>
  <c r="AN1767" i="3" s="1"/>
  <c r="AL1747" i="3"/>
  <c r="AO1747" i="3" s="1"/>
  <c r="AL1729" i="3"/>
  <c r="AO1729" i="3" s="1"/>
  <c r="AL1711" i="3"/>
  <c r="AO1711" i="3" s="1"/>
  <c r="AL1693" i="3"/>
  <c r="AO1693" i="3" s="1"/>
  <c r="AL1675" i="3"/>
  <c r="AO1675" i="3" s="1"/>
  <c r="AL1657" i="3"/>
  <c r="AO1657" i="3" s="1"/>
  <c r="AL1639" i="3"/>
  <c r="AO1639" i="3" s="1"/>
  <c r="AL1621" i="3"/>
  <c r="AO1621" i="3" s="1"/>
  <c r="AL1603" i="3"/>
  <c r="AO1603" i="3" s="1"/>
  <c r="AL1585" i="3"/>
  <c r="AO1585" i="3" s="1"/>
  <c r="AL1567" i="3"/>
  <c r="AO1567" i="3" s="1"/>
  <c r="AL1549" i="3"/>
  <c r="AO1549" i="3" s="1"/>
  <c r="AL1531" i="3"/>
  <c r="AO1531" i="3" s="1"/>
  <c r="AL1513" i="3"/>
  <c r="AO1513" i="3" s="1"/>
  <c r="AL1495" i="3"/>
  <c r="AO1495" i="3" s="1"/>
  <c r="AL1477" i="3"/>
  <c r="AO1477" i="3" s="1"/>
  <c r="AL1459" i="3"/>
  <c r="AO1459" i="3" s="1"/>
  <c r="AL1441" i="3"/>
  <c r="AO1441" i="3" s="1"/>
  <c r="AL1423" i="3"/>
  <c r="AO1423" i="3" s="1"/>
  <c r="AL1405" i="3"/>
  <c r="AO1405" i="3" s="1"/>
  <c r="AL1387" i="3"/>
  <c r="AO1387" i="3" s="1"/>
  <c r="AL1369" i="3"/>
  <c r="AO1369" i="3" s="1"/>
  <c r="AL1351" i="3"/>
  <c r="AO1351" i="3" s="1"/>
  <c r="AL1333" i="3"/>
  <c r="AO1333" i="3" s="1"/>
  <c r="AL1315" i="3"/>
  <c r="AO1315" i="3" s="1"/>
  <c r="AL1297" i="3"/>
  <c r="AO1297" i="3" s="1"/>
  <c r="AL1279" i="3"/>
  <c r="AO1279" i="3" s="1"/>
  <c r="AL1261" i="3"/>
  <c r="AO1261" i="3" s="1"/>
  <c r="AL1243" i="3"/>
  <c r="AO1243" i="3" s="1"/>
  <c r="AL1225" i="3"/>
  <c r="AO1225" i="3" s="1"/>
  <c r="AL1207" i="3"/>
  <c r="AO1207" i="3" s="1"/>
  <c r="AL1189" i="3"/>
  <c r="AO1189" i="3" s="1"/>
  <c r="AL1171" i="3"/>
  <c r="AO1171" i="3" s="1"/>
  <c r="AL1153" i="3"/>
  <c r="AO1153" i="3" s="1"/>
  <c r="AL1135" i="3"/>
  <c r="AO1135" i="3" s="1"/>
  <c r="AL1117" i="3"/>
  <c r="AO1117" i="3" s="1"/>
  <c r="AL1099" i="3"/>
  <c r="AO1099" i="3" s="1"/>
  <c r="AL1081" i="3"/>
  <c r="AO1081" i="3" s="1"/>
  <c r="AL1063" i="3"/>
  <c r="AO1063" i="3" s="1"/>
  <c r="AL1045" i="3"/>
  <c r="AO1045" i="3" s="1"/>
  <c r="AL1027" i="3"/>
  <c r="AO1027" i="3" s="1"/>
  <c r="AL1009" i="3"/>
  <c r="AO1009" i="3" s="1"/>
  <c r="AL991" i="3"/>
  <c r="AO991" i="3" s="1"/>
  <c r="AL973" i="3"/>
  <c r="AO973" i="3" s="1"/>
  <c r="AL955" i="3"/>
  <c r="AO955" i="3" s="1"/>
  <c r="AL937" i="3"/>
  <c r="AO937" i="3" s="1"/>
  <c r="AL919" i="3"/>
  <c r="AO919" i="3" s="1"/>
  <c r="AL901" i="3"/>
  <c r="AO901" i="3" s="1"/>
  <c r="AL883" i="3"/>
  <c r="AO883" i="3" s="1"/>
  <c r="AL865" i="3"/>
  <c r="AO865" i="3" s="1"/>
  <c r="AL847" i="3"/>
  <c r="AO847" i="3" s="1"/>
  <c r="AL829" i="3"/>
  <c r="AO829" i="3" s="1"/>
  <c r="AL811" i="3"/>
  <c r="AO811" i="3" s="1"/>
  <c r="AL793" i="3"/>
  <c r="AO793" i="3" s="1"/>
  <c r="AL775" i="3"/>
  <c r="AO775" i="3" s="1"/>
  <c r="AL757" i="3"/>
  <c r="AO757" i="3" s="1"/>
  <c r="AL739" i="3"/>
  <c r="AO739" i="3" s="1"/>
  <c r="AL721" i="3"/>
  <c r="AO721" i="3" s="1"/>
  <c r="AL703" i="3"/>
  <c r="AO703" i="3" s="1"/>
  <c r="AL685" i="3"/>
  <c r="AO685" i="3" s="1"/>
  <c r="AL667" i="3"/>
  <c r="AO667" i="3" s="1"/>
  <c r="AL649" i="3"/>
  <c r="AO649" i="3" s="1"/>
  <c r="AL631" i="3"/>
  <c r="AO631" i="3" s="1"/>
  <c r="AL613" i="3"/>
  <c r="AO613" i="3" s="1"/>
  <c r="AL595" i="3"/>
  <c r="AO595" i="3" s="1"/>
  <c r="AL577" i="3"/>
  <c r="AO577" i="3" s="1"/>
  <c r="AL559" i="3"/>
  <c r="AO559" i="3" s="1"/>
  <c r="AL541" i="3"/>
  <c r="AO541" i="3" s="1"/>
  <c r="AL523" i="3"/>
  <c r="AO523" i="3" s="1"/>
  <c r="AL505" i="3"/>
  <c r="AO505" i="3" s="1"/>
  <c r="AL487" i="3"/>
  <c r="AO487" i="3" s="1"/>
  <c r="AL469" i="3"/>
  <c r="AO469" i="3" s="1"/>
  <c r="AL451" i="3"/>
  <c r="AO451" i="3" s="1"/>
  <c r="AL433" i="3"/>
  <c r="AO433" i="3" s="1"/>
  <c r="AL415" i="3"/>
  <c r="AO415" i="3" s="1"/>
  <c r="AL397" i="3"/>
  <c r="AO397" i="3" s="1"/>
  <c r="AL379" i="3"/>
  <c r="AO379" i="3" s="1"/>
  <c r="AL361" i="3"/>
  <c r="AO361" i="3" s="1"/>
  <c r="AL343" i="3"/>
  <c r="AO343" i="3" s="1"/>
  <c r="AL325" i="3"/>
  <c r="AO325" i="3" s="1"/>
  <c r="AL307" i="3"/>
  <c r="AO307" i="3" s="1"/>
  <c r="AL289" i="3"/>
  <c r="AO289" i="3" s="1"/>
  <c r="AL271" i="3"/>
  <c r="AO271" i="3" s="1"/>
  <c r="AL253" i="3"/>
  <c r="AL235" i="3"/>
  <c r="AL217" i="3"/>
  <c r="AL199" i="3"/>
  <c r="AO199" i="3" s="1"/>
  <c r="AL181" i="3"/>
  <c r="AO181" i="3" s="1"/>
  <c r="AL145" i="3"/>
  <c r="AO145" i="3" s="1"/>
  <c r="AL127" i="3"/>
  <c r="AO127" i="3" s="1"/>
  <c r="AL109" i="3"/>
  <c r="AO109" i="3" s="1"/>
  <c r="AL91" i="3"/>
  <c r="AO91" i="3" s="1"/>
  <c r="AL37" i="3"/>
  <c r="AO37" i="3" s="1"/>
  <c r="AL19" i="3"/>
  <c r="AK5638" i="3"/>
  <c r="AN5638" i="3" s="1"/>
  <c r="AL5069" i="3"/>
  <c r="AO5069" i="3" s="1"/>
  <c r="AL4745" i="3"/>
  <c r="AO4745" i="3" s="1"/>
  <c r="AL4421" i="3"/>
  <c r="AO4421" i="3" s="1"/>
  <c r="AL4097" i="3"/>
  <c r="AO4097" i="3" s="1"/>
  <c r="AK3837" i="3"/>
  <c r="AN3837" i="3" s="1"/>
  <c r="AK3675" i="3"/>
  <c r="AN3675" i="3" s="1"/>
  <c r="AK3513" i="3"/>
  <c r="AN3513" i="3" s="1"/>
  <c r="AL3385" i="3"/>
  <c r="AO3385" i="3" s="1"/>
  <c r="AK3321" i="3"/>
  <c r="AN3321" i="3" s="1"/>
  <c r="AL3270" i="3"/>
  <c r="AO3270" i="3" s="1"/>
  <c r="AL3227" i="3"/>
  <c r="AO3227" i="3" s="1"/>
  <c r="AK3184" i="3"/>
  <c r="AN3184" i="3" s="1"/>
  <c r="AK3141" i="3"/>
  <c r="AN3141" i="3" s="1"/>
  <c r="AL3097" i="3"/>
  <c r="AO3097" i="3" s="1"/>
  <c r="AL3054" i="3"/>
  <c r="AO3054" i="3" s="1"/>
  <c r="AL3011" i="3"/>
  <c r="AO3011" i="3" s="1"/>
  <c r="AK2968" i="3"/>
  <c r="AN2968" i="3" s="1"/>
  <c r="AK2925" i="3"/>
  <c r="AN2925" i="3" s="1"/>
  <c r="AL2881" i="3"/>
  <c r="AO2881" i="3" s="1"/>
  <c r="AL2838" i="3"/>
  <c r="AO2838" i="3" s="1"/>
  <c r="AL2795" i="3"/>
  <c r="AO2795" i="3" s="1"/>
  <c r="AK2752" i="3"/>
  <c r="AN2752" i="3" s="1"/>
  <c r="AK2709" i="3"/>
  <c r="AN2709" i="3" s="1"/>
  <c r="AL2665" i="3"/>
  <c r="AO2665" i="3" s="1"/>
  <c r="AL2622" i="3"/>
  <c r="AO2622" i="3" s="1"/>
  <c r="AL2579" i="3"/>
  <c r="AO2579" i="3" s="1"/>
  <c r="AK2536" i="3"/>
  <c r="AN2536" i="3" s="1"/>
  <c r="AK2493" i="3"/>
  <c r="AN2493" i="3" s="1"/>
  <c r="AL2449" i="3"/>
  <c r="AO2449" i="3" s="1"/>
  <c r="AL2406" i="3"/>
  <c r="AO2406" i="3" s="1"/>
  <c r="AL2363" i="3"/>
  <c r="AO2363" i="3" s="1"/>
  <c r="AK2320" i="3"/>
  <c r="AN2320" i="3" s="1"/>
  <c r="AK2277" i="3"/>
  <c r="AN2277" i="3" s="1"/>
  <c r="AL2237" i="3"/>
  <c r="AO2237" i="3" s="1"/>
  <c r="AL2201" i="3"/>
  <c r="AO2201" i="3" s="1"/>
  <c r="AL2165" i="3"/>
  <c r="AO2165" i="3" s="1"/>
  <c r="AL2129" i="3"/>
  <c r="AO2129" i="3" s="1"/>
  <c r="AL2093" i="3"/>
  <c r="AO2093" i="3" s="1"/>
  <c r="AL2064" i="3"/>
  <c r="AO2064" i="3" s="1"/>
  <c r="AK2043" i="3"/>
  <c r="AN2043" i="3" s="1"/>
  <c r="AL2021" i="3"/>
  <c r="AO2021" i="3" s="1"/>
  <c r="AL1999" i="3"/>
  <c r="AO1999" i="3" s="1"/>
  <c r="AK1978" i="3"/>
  <c r="AN1978" i="3" s="1"/>
  <c r="AL1956" i="3"/>
  <c r="AO1956" i="3" s="1"/>
  <c r="AK1935" i="3"/>
  <c r="AN1935" i="3" s="1"/>
  <c r="AL1913" i="3"/>
  <c r="AO1913" i="3" s="1"/>
  <c r="AL1891" i="3"/>
  <c r="AO1891" i="3" s="1"/>
  <c r="AK1870" i="3"/>
  <c r="AN1870" i="3" s="1"/>
  <c r="AL1848" i="3"/>
  <c r="AO1848" i="3" s="1"/>
  <c r="AK1827" i="3"/>
  <c r="AN1827" i="3" s="1"/>
  <c r="AL1805" i="3"/>
  <c r="AO1805" i="3" s="1"/>
  <c r="AL1783" i="3"/>
  <c r="AO1783" i="3" s="1"/>
  <c r="AK1762" i="3"/>
  <c r="AN1762" i="3" s="1"/>
  <c r="AL1743" i="3"/>
  <c r="AO1743" i="3" s="1"/>
  <c r="AL1725" i="3"/>
  <c r="AO1725" i="3" s="1"/>
  <c r="AL1707" i="3"/>
  <c r="AO1707" i="3" s="1"/>
  <c r="AL1689" i="3"/>
  <c r="AO1689" i="3" s="1"/>
  <c r="AL1671" i="3"/>
  <c r="AO1671" i="3" s="1"/>
  <c r="AL1653" i="3"/>
  <c r="AO1653" i="3" s="1"/>
  <c r="AL1635" i="3"/>
  <c r="AO1635" i="3" s="1"/>
  <c r="AL1617" i="3"/>
  <c r="AO1617" i="3" s="1"/>
  <c r="AL1599" i="3"/>
  <c r="AO1599" i="3" s="1"/>
  <c r="AL1581" i="3"/>
  <c r="AO1581" i="3" s="1"/>
  <c r="AL1563" i="3"/>
  <c r="AO1563" i="3" s="1"/>
  <c r="AL1545" i="3"/>
  <c r="AO1545" i="3" s="1"/>
  <c r="AL1527" i="3"/>
  <c r="AO1527" i="3" s="1"/>
  <c r="AL1509" i="3"/>
  <c r="AO1509" i="3" s="1"/>
  <c r="AL1491" i="3"/>
  <c r="AO1491" i="3" s="1"/>
  <c r="AL1473" i="3"/>
  <c r="AO1473" i="3" s="1"/>
  <c r="AL1455" i="3"/>
  <c r="AO1455" i="3" s="1"/>
  <c r="AL1437" i="3"/>
  <c r="AO1437" i="3" s="1"/>
  <c r="AL1419" i="3"/>
  <c r="AO1419" i="3" s="1"/>
  <c r="AL1401" i="3"/>
  <c r="AO1401" i="3" s="1"/>
  <c r="AL1383" i="3"/>
  <c r="AO1383" i="3" s="1"/>
  <c r="AL1365" i="3"/>
  <c r="AO1365" i="3" s="1"/>
  <c r="AL1347" i="3"/>
  <c r="AO1347" i="3" s="1"/>
  <c r="AL1329" i="3"/>
  <c r="AO1329" i="3" s="1"/>
  <c r="AL1311" i="3"/>
  <c r="AO1311" i="3" s="1"/>
  <c r="AL1293" i="3"/>
  <c r="AO1293" i="3" s="1"/>
  <c r="AL1275" i="3"/>
  <c r="AO1275" i="3" s="1"/>
  <c r="AL1257" i="3"/>
  <c r="AO1257" i="3" s="1"/>
  <c r="AL1239" i="3"/>
  <c r="AO1239" i="3" s="1"/>
  <c r="AL1221" i="3"/>
  <c r="AO1221" i="3" s="1"/>
  <c r="AL1203" i="3"/>
  <c r="AO1203" i="3" s="1"/>
  <c r="AL1185" i="3"/>
  <c r="AO1185" i="3" s="1"/>
  <c r="AL1167" i="3"/>
  <c r="AO1167" i="3" s="1"/>
  <c r="AL1149" i="3"/>
  <c r="AO1149" i="3" s="1"/>
  <c r="AL1131" i="3"/>
  <c r="AO1131" i="3" s="1"/>
  <c r="AL1113" i="3"/>
  <c r="AO1113" i="3" s="1"/>
  <c r="AL1095" i="3"/>
  <c r="AO1095" i="3" s="1"/>
  <c r="AL1077" i="3"/>
  <c r="AO1077" i="3" s="1"/>
  <c r="AL1059" i="3"/>
  <c r="AO1059" i="3" s="1"/>
  <c r="AL1041" i="3"/>
  <c r="AO1041" i="3" s="1"/>
  <c r="AL1023" i="3"/>
  <c r="AO1023" i="3" s="1"/>
  <c r="AL1005" i="3"/>
  <c r="AO1005" i="3" s="1"/>
  <c r="AL987" i="3"/>
  <c r="AO987" i="3" s="1"/>
  <c r="AL969" i="3"/>
  <c r="AO969" i="3" s="1"/>
  <c r="AL951" i="3"/>
  <c r="AO951" i="3" s="1"/>
  <c r="AL933" i="3"/>
  <c r="AO933" i="3" s="1"/>
  <c r="AL915" i="3"/>
  <c r="AO915" i="3" s="1"/>
  <c r="AL897" i="3"/>
  <c r="AO897" i="3" s="1"/>
  <c r="AL879" i="3"/>
  <c r="AO879" i="3" s="1"/>
  <c r="AL861" i="3"/>
  <c r="AO861" i="3" s="1"/>
  <c r="AL843" i="3"/>
  <c r="AO843" i="3" s="1"/>
  <c r="AL825" i="3"/>
  <c r="AO825" i="3" s="1"/>
  <c r="AL807" i="3"/>
  <c r="AO807" i="3" s="1"/>
  <c r="AL789" i="3"/>
  <c r="AO789" i="3" s="1"/>
  <c r="AL771" i="3"/>
  <c r="AO771" i="3" s="1"/>
  <c r="AL753" i="3"/>
  <c r="AO753" i="3" s="1"/>
  <c r="AL735" i="3"/>
  <c r="AO735" i="3" s="1"/>
  <c r="AL717" i="3"/>
  <c r="AO717" i="3" s="1"/>
  <c r="AL699" i="3"/>
  <c r="AO699" i="3" s="1"/>
  <c r="AL681" i="3"/>
  <c r="AO681" i="3" s="1"/>
  <c r="AL663" i="3"/>
  <c r="AO663" i="3" s="1"/>
  <c r="AL645" i="3"/>
  <c r="AO645" i="3" s="1"/>
  <c r="AL627" i="3"/>
  <c r="AO627" i="3" s="1"/>
  <c r="AL609" i="3"/>
  <c r="AO609" i="3" s="1"/>
  <c r="AL591" i="3"/>
  <c r="AO591" i="3" s="1"/>
  <c r="AL573" i="3"/>
  <c r="AO573" i="3" s="1"/>
  <c r="AL555" i="3"/>
  <c r="AO555" i="3" s="1"/>
  <c r="AL537" i="3"/>
  <c r="AO537" i="3" s="1"/>
  <c r="AL519" i="3"/>
  <c r="AO519" i="3" s="1"/>
  <c r="AL501" i="3"/>
  <c r="AO501" i="3" s="1"/>
  <c r="AL483" i="3"/>
  <c r="AO483" i="3" s="1"/>
  <c r="AL465" i="3"/>
  <c r="AO465" i="3" s="1"/>
  <c r="AL447" i="3"/>
  <c r="AO447" i="3" s="1"/>
  <c r="AL429" i="3"/>
  <c r="AO429" i="3" s="1"/>
  <c r="AL411" i="3"/>
  <c r="AO411" i="3" s="1"/>
  <c r="AL393" i="3"/>
  <c r="AO393" i="3" s="1"/>
  <c r="AL375" i="3"/>
  <c r="AO375" i="3" s="1"/>
  <c r="AL357" i="3"/>
  <c r="AO357" i="3" s="1"/>
  <c r="AL339" i="3"/>
  <c r="AO339" i="3" s="1"/>
  <c r="AL321" i="3"/>
  <c r="AO321" i="3" s="1"/>
  <c r="AL303" i="3"/>
  <c r="AO303" i="3" s="1"/>
  <c r="AL285" i="3"/>
  <c r="AO285" i="3" s="1"/>
  <c r="AL267" i="3"/>
  <c r="AO267" i="3" s="1"/>
  <c r="AL249" i="3"/>
  <c r="AL231" i="3"/>
  <c r="AO231" i="3" s="1"/>
  <c r="AL213" i="3"/>
  <c r="AO213" i="3" s="1"/>
  <c r="AL195" i="3"/>
  <c r="AO195" i="3" s="1"/>
  <c r="AL177" i="3"/>
  <c r="AL159" i="3"/>
  <c r="AO159" i="3" s="1"/>
  <c r="AL141" i="3"/>
  <c r="AO141" i="3" s="1"/>
  <c r="AL123" i="3"/>
  <c r="AL105" i="3"/>
  <c r="AO105" i="3" s="1"/>
  <c r="AL87" i="3"/>
  <c r="AO87" i="3" s="1"/>
  <c r="AL69" i="3"/>
  <c r="AO69" i="3" s="1"/>
  <c r="AL33" i="3"/>
  <c r="AL3432" i="3"/>
  <c r="AO3432" i="3" s="1"/>
  <c r="AL3459" i="3"/>
  <c r="AO3459" i="3" s="1"/>
  <c r="AL3486" i="3"/>
  <c r="AO3486" i="3" s="1"/>
  <c r="AL3513" i="3"/>
  <c r="AO3513" i="3" s="1"/>
  <c r="AL3540" i="3"/>
  <c r="AO3540" i="3" s="1"/>
  <c r="AL3567" i="3"/>
  <c r="AO3567" i="3" s="1"/>
  <c r="AL3594" i="3"/>
  <c r="AO3594" i="3" s="1"/>
  <c r="AL3621" i="3"/>
  <c r="AO3621" i="3" s="1"/>
  <c r="AL3648" i="3"/>
  <c r="AO3648" i="3" s="1"/>
  <c r="AL3675" i="3"/>
  <c r="AO3675" i="3" s="1"/>
  <c r="AL3702" i="3"/>
  <c r="AO3702" i="3" s="1"/>
  <c r="AL3729" i="3"/>
  <c r="AO3729" i="3" s="1"/>
  <c r="AL3756" i="3"/>
  <c r="AO3756" i="3" s="1"/>
  <c r="AL3783" i="3"/>
  <c r="AO3783" i="3" s="1"/>
  <c r="AL3810" i="3"/>
  <c r="AO3810" i="3" s="1"/>
  <c r="AL3837" i="3"/>
  <c r="AO3837" i="3" s="1"/>
  <c r="AL3864" i="3"/>
  <c r="AO3864" i="3" s="1"/>
  <c r="AL3893" i="3"/>
  <c r="AO3893" i="3" s="1"/>
  <c r="AK3936" i="3"/>
  <c r="AN3936" i="3" s="1"/>
  <c r="AK3990" i="3"/>
  <c r="AN3990" i="3" s="1"/>
  <c r="AK4044" i="3"/>
  <c r="AN4044" i="3" s="1"/>
  <c r="AK4098" i="3"/>
  <c r="AN4098" i="3" s="1"/>
  <c r="AK4152" i="3"/>
  <c r="AN4152" i="3" s="1"/>
  <c r="AK4206" i="3"/>
  <c r="AN4206" i="3" s="1"/>
  <c r="AK4260" i="3"/>
  <c r="AN4260" i="3" s="1"/>
  <c r="AK4314" i="3"/>
  <c r="AN4314" i="3" s="1"/>
  <c r="AK4368" i="3"/>
  <c r="AN4368" i="3" s="1"/>
  <c r="AK4422" i="3"/>
  <c r="AN4422" i="3" s="1"/>
  <c r="AK4476" i="3"/>
  <c r="AN4476" i="3" s="1"/>
  <c r="AK4530" i="3"/>
  <c r="AN4530" i="3" s="1"/>
  <c r="AK4584" i="3"/>
  <c r="AN4584" i="3" s="1"/>
  <c r="AK4638" i="3"/>
  <c r="AN4638" i="3" s="1"/>
  <c r="AK4692" i="3"/>
  <c r="AN4692" i="3" s="1"/>
  <c r="AK4746" i="3"/>
  <c r="AN4746" i="3" s="1"/>
  <c r="AK4800" i="3"/>
  <c r="AN4800" i="3" s="1"/>
  <c r="AK4854" i="3"/>
  <c r="AN4854" i="3" s="1"/>
  <c r="AK4908" i="3"/>
  <c r="AN4908" i="3" s="1"/>
  <c r="AK4962" i="3"/>
  <c r="AN4962" i="3" s="1"/>
  <c r="AK5016" i="3"/>
  <c r="AN5016" i="3" s="1"/>
  <c r="AK5070" i="3"/>
  <c r="AN5070" i="3" s="1"/>
  <c r="AK5124" i="3"/>
  <c r="AN5124" i="3" s="1"/>
  <c r="AK5178" i="3"/>
  <c r="AN5178" i="3" s="1"/>
  <c r="AK5234" i="3"/>
  <c r="AN5234" i="3" s="1"/>
  <c r="AL5318" i="3"/>
  <c r="AO5318" i="3" s="1"/>
  <c r="AL5480" i="3"/>
  <c r="AO5480" i="3" s="1"/>
  <c r="AL5642" i="3"/>
  <c r="AO5642" i="3" s="1"/>
  <c r="AL5804" i="3"/>
  <c r="AO5804" i="3" s="1"/>
  <c r="AL6059" i="3"/>
  <c r="AO6059" i="3" s="1"/>
  <c r="AK6652" i="3"/>
  <c r="AN6652" i="3" s="1"/>
  <c r="AL2085" i="3"/>
  <c r="AO2085" i="3" s="1"/>
  <c r="AL2103" i="3"/>
  <c r="AO2103" i="3" s="1"/>
  <c r="AL2121" i="3"/>
  <c r="AO2121" i="3" s="1"/>
  <c r="AL2139" i="3"/>
  <c r="AO2139" i="3" s="1"/>
  <c r="AL2157" i="3"/>
  <c r="AO2157" i="3" s="1"/>
  <c r="AL2175" i="3"/>
  <c r="AO2175" i="3" s="1"/>
  <c r="AL2193" i="3"/>
  <c r="AO2193" i="3" s="1"/>
  <c r="AL2211" i="3"/>
  <c r="AO2211" i="3" s="1"/>
  <c r="AL2229" i="3"/>
  <c r="AO2229" i="3" s="1"/>
  <c r="AL2247" i="3"/>
  <c r="AO2247" i="3" s="1"/>
  <c r="AL2267" i="3"/>
  <c r="AO2267" i="3" s="1"/>
  <c r="AK2289" i="3"/>
  <c r="AN2289" i="3" s="1"/>
  <c r="AL2310" i="3"/>
  <c r="AO2310" i="3" s="1"/>
  <c r="AK2332" i="3"/>
  <c r="AN2332" i="3" s="1"/>
  <c r="AL2353" i="3"/>
  <c r="AO2353" i="3" s="1"/>
  <c r="AL2375" i="3"/>
  <c r="AO2375" i="3" s="1"/>
  <c r="AK2397" i="3"/>
  <c r="AN2397" i="3" s="1"/>
  <c r="AL2418" i="3"/>
  <c r="AO2418" i="3" s="1"/>
  <c r="AK2440" i="3"/>
  <c r="AN2440" i="3" s="1"/>
  <c r="AL2461" i="3"/>
  <c r="AO2461" i="3" s="1"/>
  <c r="AL2483" i="3"/>
  <c r="AO2483" i="3" s="1"/>
  <c r="AK2505" i="3"/>
  <c r="AN2505" i="3" s="1"/>
  <c r="AL2526" i="3"/>
  <c r="AO2526" i="3" s="1"/>
  <c r="AK2548" i="3"/>
  <c r="AN2548" i="3" s="1"/>
  <c r="AL2569" i="3"/>
  <c r="AO2569" i="3" s="1"/>
  <c r="AL2591" i="3"/>
  <c r="AO2591" i="3" s="1"/>
  <c r="AK2613" i="3"/>
  <c r="AN2613" i="3" s="1"/>
  <c r="AL2634" i="3"/>
  <c r="AO2634" i="3" s="1"/>
  <c r="AK2656" i="3"/>
  <c r="AN2656" i="3" s="1"/>
  <c r="AL2677" i="3"/>
  <c r="AO2677" i="3" s="1"/>
  <c r="AL2699" i="3"/>
  <c r="AO2699" i="3" s="1"/>
  <c r="AK2721" i="3"/>
  <c r="AN2721" i="3" s="1"/>
  <c r="AL2742" i="3"/>
  <c r="AO2742" i="3" s="1"/>
  <c r="AK2764" i="3"/>
  <c r="AN2764" i="3" s="1"/>
  <c r="AL2785" i="3"/>
  <c r="AO2785" i="3" s="1"/>
  <c r="AL2807" i="3"/>
  <c r="AO2807" i="3" s="1"/>
  <c r="AK2829" i="3"/>
  <c r="AN2829" i="3" s="1"/>
  <c r="AL2850" i="3"/>
  <c r="AO2850" i="3" s="1"/>
  <c r="AK2872" i="3"/>
  <c r="AN2872" i="3" s="1"/>
  <c r="AL2893" i="3"/>
  <c r="AO2893" i="3" s="1"/>
  <c r="AL2915" i="3"/>
  <c r="AO2915" i="3" s="1"/>
  <c r="AK2937" i="3"/>
  <c r="AN2937" i="3" s="1"/>
  <c r="AL2958" i="3"/>
  <c r="AO2958" i="3" s="1"/>
  <c r="AK2980" i="3"/>
  <c r="AN2980" i="3" s="1"/>
  <c r="AL3001" i="3"/>
  <c r="AO3001" i="3" s="1"/>
  <c r="AL3023" i="3"/>
  <c r="AO3023" i="3" s="1"/>
  <c r="AK3045" i="3"/>
  <c r="AN3045" i="3" s="1"/>
  <c r="AL3066" i="3"/>
  <c r="AO3066" i="3" s="1"/>
  <c r="AK3088" i="3"/>
  <c r="AN3088" i="3" s="1"/>
  <c r="AL3109" i="3"/>
  <c r="AO3109" i="3" s="1"/>
  <c r="AL3131" i="3"/>
  <c r="AO3131" i="3" s="1"/>
  <c r="AK3153" i="3"/>
  <c r="AN3153" i="3" s="1"/>
  <c r="AL3174" i="3"/>
  <c r="AO3174" i="3" s="1"/>
  <c r="AK3196" i="3"/>
  <c r="AN3196" i="3" s="1"/>
  <c r="AL3217" i="3"/>
  <c r="AO3217" i="3" s="1"/>
  <c r="AL3239" i="3"/>
  <c r="AO3239" i="3" s="1"/>
  <c r="AK3261" i="3"/>
  <c r="AN3261" i="3" s="1"/>
  <c r="AL3282" i="3"/>
  <c r="AO3282" i="3" s="1"/>
  <c r="AK3304" i="3"/>
  <c r="AN3304" i="3" s="1"/>
  <c r="AL3325" i="3"/>
  <c r="AO3325" i="3" s="1"/>
  <c r="AL3347" i="3"/>
  <c r="AO3347" i="3" s="1"/>
  <c r="AK3369" i="3"/>
  <c r="AN3369" i="3" s="1"/>
  <c r="AL3390" i="3"/>
  <c r="AO3390" i="3" s="1"/>
  <c r="AL3415" i="3"/>
  <c r="AO3415" i="3" s="1"/>
  <c r="AL3442" i="3"/>
  <c r="AO3442" i="3" s="1"/>
  <c r="AL3469" i="3"/>
  <c r="AO3469" i="3" s="1"/>
  <c r="AL3496" i="3"/>
  <c r="AO3496" i="3" s="1"/>
  <c r="AL3523" i="3"/>
  <c r="AO3523" i="3" s="1"/>
  <c r="AL3550" i="3"/>
  <c r="AO3550" i="3" s="1"/>
  <c r="AL3577" i="3"/>
  <c r="AO3577" i="3" s="1"/>
  <c r="AL3604" i="3"/>
  <c r="AO3604" i="3" s="1"/>
  <c r="AL3631" i="3"/>
  <c r="AO3631" i="3" s="1"/>
  <c r="AL3658" i="3"/>
  <c r="AO3658" i="3" s="1"/>
  <c r="AL3685" i="3"/>
  <c r="AO3685" i="3" s="1"/>
  <c r="AL3712" i="3"/>
  <c r="AO3712" i="3" s="1"/>
  <c r="AL3739" i="3"/>
  <c r="AO3739" i="3" s="1"/>
  <c r="AL3766" i="3"/>
  <c r="AO3766" i="3" s="1"/>
  <c r="AL3793" i="3"/>
  <c r="AO3793" i="3" s="1"/>
  <c r="AL3820" i="3"/>
  <c r="AO3820" i="3" s="1"/>
  <c r="AL3847" i="3"/>
  <c r="AO3847" i="3" s="1"/>
  <c r="AL3874" i="3"/>
  <c r="AO3874" i="3" s="1"/>
  <c r="AK3906" i="3"/>
  <c r="AN3906" i="3" s="1"/>
  <c r="AL3956" i="3"/>
  <c r="AO3956" i="3" s="1"/>
  <c r="AL4010" i="3"/>
  <c r="AO4010" i="3" s="1"/>
  <c r="AL4064" i="3"/>
  <c r="AO4064" i="3" s="1"/>
  <c r="AL4118" i="3"/>
  <c r="AO4118" i="3" s="1"/>
  <c r="AL4172" i="3"/>
  <c r="AO4172" i="3" s="1"/>
  <c r="AL4226" i="3"/>
  <c r="AO4226" i="3" s="1"/>
  <c r="AL4280" i="3"/>
  <c r="AO4280" i="3" s="1"/>
  <c r="AL4334" i="3"/>
  <c r="AO4334" i="3" s="1"/>
  <c r="AL4388" i="3"/>
  <c r="AO4388" i="3" s="1"/>
  <c r="AL4442" i="3"/>
  <c r="AO4442" i="3" s="1"/>
  <c r="AL4496" i="3"/>
  <c r="AO4496" i="3" s="1"/>
  <c r="AL4550" i="3"/>
  <c r="AO4550" i="3" s="1"/>
  <c r="AL4604" i="3"/>
  <c r="AO4604" i="3" s="1"/>
  <c r="AL4658" i="3"/>
  <c r="AO4658" i="3" s="1"/>
  <c r="AL4712" i="3"/>
  <c r="AO4712" i="3" s="1"/>
  <c r="AL4766" i="3"/>
  <c r="AO4766" i="3" s="1"/>
  <c r="AL4820" i="3"/>
  <c r="AO4820" i="3" s="1"/>
  <c r="AL4874" i="3"/>
  <c r="AO4874" i="3" s="1"/>
  <c r="AL4928" i="3"/>
  <c r="AO4928" i="3" s="1"/>
  <c r="AL4982" i="3"/>
  <c r="AO4982" i="3" s="1"/>
  <c r="AL5036" i="3"/>
  <c r="AO5036" i="3" s="1"/>
  <c r="AL5090" i="3"/>
  <c r="AO5090" i="3" s="1"/>
  <c r="AL5144" i="3"/>
  <c r="AO5144" i="3" s="1"/>
  <c r="AL5198" i="3"/>
  <c r="AO5198" i="3" s="1"/>
  <c r="AK5264" i="3"/>
  <c r="AN5264" i="3" s="1"/>
  <c r="AK5377" i="3"/>
  <c r="AN5377" i="3" s="1"/>
  <c r="AK5539" i="3"/>
  <c r="AN5539" i="3" s="1"/>
  <c r="AK5701" i="3"/>
  <c r="AN5701" i="3" s="1"/>
  <c r="AL5864" i="3"/>
  <c r="AO5864" i="3" s="1"/>
  <c r="AK6238" i="3"/>
  <c r="AN6238" i="3" s="1"/>
  <c r="AK6964" i="3"/>
  <c r="AN6964" i="3" s="1"/>
  <c r="AK2074" i="3"/>
  <c r="AN2074" i="3" s="1"/>
  <c r="AK2092" i="3"/>
  <c r="AN2092" i="3" s="1"/>
  <c r="AK2110" i="3"/>
  <c r="AN2110" i="3" s="1"/>
  <c r="AK2128" i="3"/>
  <c r="AN2128" i="3" s="1"/>
  <c r="AK2146" i="3"/>
  <c r="AN2146" i="3" s="1"/>
  <c r="AK2164" i="3"/>
  <c r="AN2164" i="3" s="1"/>
  <c r="AK2182" i="3"/>
  <c r="AN2182" i="3" s="1"/>
  <c r="AK2200" i="3"/>
  <c r="AN2200" i="3" s="1"/>
  <c r="AK2218" i="3"/>
  <c r="AN2218" i="3" s="1"/>
  <c r="AK2236" i="3"/>
  <c r="AN2236" i="3" s="1"/>
  <c r="AK2254" i="3"/>
  <c r="AN2254" i="3" s="1"/>
  <c r="AK2275" i="3"/>
  <c r="AN2275" i="3" s="1"/>
  <c r="AL2296" i="3"/>
  <c r="AO2296" i="3" s="1"/>
  <c r="AL2318" i="3"/>
  <c r="AO2318" i="3" s="1"/>
  <c r="AK2340" i="3"/>
  <c r="AN2340" i="3" s="1"/>
  <c r="AL2361" i="3"/>
  <c r="AO2361" i="3" s="1"/>
  <c r="AK2383" i="3"/>
  <c r="AN2383" i="3" s="1"/>
  <c r="AL2404" i="3"/>
  <c r="AO2404" i="3" s="1"/>
  <c r="AL2426" i="3"/>
  <c r="AO2426" i="3" s="1"/>
  <c r="AK2448" i="3"/>
  <c r="AN2448" i="3" s="1"/>
  <c r="AL2469" i="3"/>
  <c r="AO2469" i="3" s="1"/>
  <c r="AK2491" i="3"/>
  <c r="AN2491" i="3" s="1"/>
  <c r="AL2512" i="3"/>
  <c r="AO2512" i="3" s="1"/>
  <c r="AL2534" i="3"/>
  <c r="AO2534" i="3" s="1"/>
  <c r="AK2556" i="3"/>
  <c r="AN2556" i="3" s="1"/>
  <c r="AL2577" i="3"/>
  <c r="AO2577" i="3" s="1"/>
  <c r="AK2599" i="3"/>
  <c r="AN2599" i="3" s="1"/>
  <c r="AL2620" i="3"/>
  <c r="AO2620" i="3" s="1"/>
  <c r="AL2642" i="3"/>
  <c r="AO2642" i="3" s="1"/>
  <c r="AK2664" i="3"/>
  <c r="AN2664" i="3" s="1"/>
  <c r="AL2685" i="3"/>
  <c r="AO2685" i="3" s="1"/>
  <c r="AK2707" i="3"/>
  <c r="AN2707" i="3" s="1"/>
  <c r="AL2728" i="3"/>
  <c r="AO2728" i="3" s="1"/>
  <c r="AL2750" i="3"/>
  <c r="AO2750" i="3" s="1"/>
  <c r="AK2772" i="3"/>
  <c r="AN2772" i="3" s="1"/>
  <c r="AL2793" i="3"/>
  <c r="AO2793" i="3" s="1"/>
  <c r="AK2815" i="3"/>
  <c r="AN2815" i="3" s="1"/>
  <c r="AL2836" i="3"/>
  <c r="AO2836" i="3" s="1"/>
  <c r="AL2858" i="3"/>
  <c r="AO2858" i="3" s="1"/>
  <c r="AK2880" i="3"/>
  <c r="AN2880" i="3" s="1"/>
  <c r="AL2901" i="3"/>
  <c r="AO2901" i="3" s="1"/>
  <c r="AK2923" i="3"/>
  <c r="AN2923" i="3" s="1"/>
  <c r="AL2944" i="3"/>
  <c r="AO2944" i="3" s="1"/>
  <c r="AL2966" i="3"/>
  <c r="AO2966" i="3" s="1"/>
  <c r="AK2988" i="3"/>
  <c r="AN2988" i="3" s="1"/>
  <c r="AL3009" i="3"/>
  <c r="AO3009" i="3" s="1"/>
  <c r="AK3031" i="3"/>
  <c r="AN3031" i="3" s="1"/>
  <c r="AL3052" i="3"/>
  <c r="AO3052" i="3" s="1"/>
  <c r="AL3074" i="3"/>
  <c r="AO3074" i="3" s="1"/>
  <c r="AK3096" i="3"/>
  <c r="AN3096" i="3" s="1"/>
  <c r="AL3117" i="3"/>
  <c r="AO3117" i="3" s="1"/>
  <c r="AK3139" i="3"/>
  <c r="AN3139" i="3" s="1"/>
  <c r="AL3160" i="3"/>
  <c r="AO3160" i="3" s="1"/>
  <c r="AL3182" i="3"/>
  <c r="AO3182" i="3" s="1"/>
  <c r="AK3204" i="3"/>
  <c r="AN3204" i="3" s="1"/>
  <c r="AL3225" i="3"/>
  <c r="AO3225" i="3" s="1"/>
  <c r="AK3247" i="3"/>
  <c r="AN3247" i="3" s="1"/>
  <c r="AL3268" i="3"/>
  <c r="AO3268" i="3" s="1"/>
  <c r="AL3290" i="3"/>
  <c r="AO3290" i="3" s="1"/>
  <c r="AK3312" i="3"/>
  <c r="AN3312" i="3" s="1"/>
  <c r="AL3333" i="3"/>
  <c r="AO3333" i="3" s="1"/>
  <c r="AK3355" i="3"/>
  <c r="AN3355" i="3" s="1"/>
  <c r="AL3376" i="3"/>
  <c r="AO3376" i="3" s="1"/>
  <c r="AL3398" i="3"/>
  <c r="AO3398" i="3" s="1"/>
  <c r="AL3425" i="3"/>
  <c r="AO3425" i="3" s="1"/>
  <c r="AL3452" i="3"/>
  <c r="AO3452" i="3" s="1"/>
  <c r="AL3479" i="3"/>
  <c r="AO3479" i="3" s="1"/>
  <c r="AL3506" i="3"/>
  <c r="AO3506" i="3" s="1"/>
  <c r="AL3533" i="3"/>
  <c r="AO3533" i="3" s="1"/>
  <c r="AL3560" i="3"/>
  <c r="AO3560" i="3" s="1"/>
  <c r="AL3587" i="3"/>
  <c r="AO3587" i="3" s="1"/>
  <c r="AL3614" i="3"/>
  <c r="AO3614" i="3" s="1"/>
  <c r="AL3641" i="3"/>
  <c r="AO3641" i="3" s="1"/>
  <c r="AL3668" i="3"/>
  <c r="AO3668" i="3" s="1"/>
  <c r="AL3695" i="3"/>
  <c r="AO3695" i="3" s="1"/>
  <c r="AL3722" i="3"/>
  <c r="AO3722" i="3" s="1"/>
  <c r="AL3749" i="3"/>
  <c r="AO3749" i="3" s="1"/>
  <c r="AL3776" i="3"/>
  <c r="AO3776" i="3" s="1"/>
  <c r="AL3803" i="3"/>
  <c r="AO3803" i="3" s="1"/>
  <c r="AL3830" i="3"/>
  <c r="AO3830" i="3" s="1"/>
  <c r="AL3857" i="3"/>
  <c r="AO3857" i="3" s="1"/>
  <c r="AL3884" i="3"/>
  <c r="AO3884" i="3" s="1"/>
  <c r="AK3921" i="3"/>
  <c r="AN3921" i="3" s="1"/>
  <c r="AK3975" i="3"/>
  <c r="AN3975" i="3" s="1"/>
  <c r="AK4029" i="3"/>
  <c r="AN4029" i="3" s="1"/>
  <c r="AK4083" i="3"/>
  <c r="AN4083" i="3" s="1"/>
  <c r="AK4137" i="3"/>
  <c r="AN4137" i="3" s="1"/>
  <c r="AK4191" i="3"/>
  <c r="AN4191" i="3" s="1"/>
  <c r="AK4245" i="3"/>
  <c r="AN4245" i="3" s="1"/>
  <c r="AK4299" i="3"/>
  <c r="AN4299" i="3" s="1"/>
  <c r="AK4353" i="3"/>
  <c r="AN4353" i="3" s="1"/>
  <c r="AK4407" i="3"/>
  <c r="AN4407" i="3" s="1"/>
  <c r="AK4461" i="3"/>
  <c r="AN4461" i="3" s="1"/>
  <c r="AK4515" i="3"/>
  <c r="AN4515" i="3" s="1"/>
  <c r="AK4569" i="3"/>
  <c r="AN4569" i="3" s="1"/>
  <c r="AK4623" i="3"/>
  <c r="AN4623" i="3" s="1"/>
  <c r="AK4677" i="3"/>
  <c r="AN4677" i="3" s="1"/>
  <c r="AK4731" i="3"/>
  <c r="AN4731" i="3" s="1"/>
  <c r="AK4785" i="3"/>
  <c r="AN4785" i="3" s="1"/>
  <c r="AK4839" i="3"/>
  <c r="AN4839" i="3" s="1"/>
  <c r="AK4893" i="3"/>
  <c r="AN4893" i="3" s="1"/>
  <c r="AK4947" i="3"/>
  <c r="AN4947" i="3" s="1"/>
  <c r="AK5001" i="3"/>
  <c r="AN5001" i="3" s="1"/>
  <c r="AK5055" i="3"/>
  <c r="AN5055" i="3" s="1"/>
  <c r="AK5109" i="3"/>
  <c r="AN5109" i="3" s="1"/>
  <c r="AK5163" i="3"/>
  <c r="AN5163" i="3" s="1"/>
  <c r="AK5217" i="3"/>
  <c r="AN5217" i="3" s="1"/>
  <c r="AL5291" i="3"/>
  <c r="AO5291" i="3" s="1"/>
  <c r="AL5435" i="3"/>
  <c r="AO5435" i="3" s="1"/>
  <c r="AL5597" i="3"/>
  <c r="AO5597" i="3" s="1"/>
  <c r="AL5759" i="3"/>
  <c r="AO5759" i="3" s="1"/>
  <c r="AL5969" i="3"/>
  <c r="AO5969" i="3" s="1"/>
  <c r="AK6472" i="3"/>
  <c r="AN6472" i="3" s="1"/>
  <c r="AK7315" i="3"/>
  <c r="AN7315" i="3" s="1"/>
  <c r="AK3316" i="3"/>
  <c r="AN3316" i="3" s="1"/>
  <c r="AL3337" i="3"/>
  <c r="AO3337" i="3" s="1"/>
  <c r="AL3359" i="3"/>
  <c r="AO3359" i="3" s="1"/>
  <c r="AK3381" i="3"/>
  <c r="AN3381" i="3" s="1"/>
  <c r="AL3403" i="3"/>
  <c r="AO3403" i="3" s="1"/>
  <c r="AL3430" i="3"/>
  <c r="AO3430" i="3" s="1"/>
  <c r="AL3457" i="3"/>
  <c r="AO3457" i="3" s="1"/>
  <c r="AL3484" i="3"/>
  <c r="AO3484" i="3" s="1"/>
  <c r="AL3511" i="3"/>
  <c r="AO3511" i="3" s="1"/>
  <c r="AL3538" i="3"/>
  <c r="AO3538" i="3" s="1"/>
  <c r="AL3565" i="3"/>
  <c r="AO3565" i="3" s="1"/>
  <c r="AL3592" i="3"/>
  <c r="AO3592" i="3" s="1"/>
  <c r="AL3619" i="3"/>
  <c r="AO3619" i="3" s="1"/>
  <c r="AL3646" i="3"/>
  <c r="AO3646" i="3" s="1"/>
  <c r="AL3673" i="3"/>
  <c r="AO3673" i="3" s="1"/>
  <c r="AL3700" i="3"/>
  <c r="AO3700" i="3" s="1"/>
  <c r="AL3727" i="3"/>
  <c r="AO3727" i="3" s="1"/>
  <c r="AL3754" i="3"/>
  <c r="AO3754" i="3" s="1"/>
  <c r="AL3781" i="3"/>
  <c r="AO3781" i="3" s="1"/>
  <c r="AL3808" i="3"/>
  <c r="AO3808" i="3" s="1"/>
  <c r="AL3835" i="3"/>
  <c r="AO3835" i="3" s="1"/>
  <c r="AL3862" i="3"/>
  <c r="AO3862" i="3" s="1"/>
  <c r="AL3890" i="3"/>
  <c r="AO3890" i="3" s="1"/>
  <c r="AL3932" i="3"/>
  <c r="AO3932" i="3" s="1"/>
  <c r="AL3986" i="3"/>
  <c r="AO3986" i="3" s="1"/>
  <c r="AL4040" i="3"/>
  <c r="AO4040" i="3" s="1"/>
  <c r="AL4094" i="3"/>
  <c r="AO4094" i="3" s="1"/>
  <c r="AL4148" i="3"/>
  <c r="AO4148" i="3" s="1"/>
  <c r="AL4202" i="3"/>
  <c r="AO4202" i="3" s="1"/>
  <c r="AL4256" i="3"/>
  <c r="AO4256" i="3" s="1"/>
  <c r="AL4310" i="3"/>
  <c r="AO4310" i="3" s="1"/>
  <c r="AL4364" i="3"/>
  <c r="AO4364" i="3" s="1"/>
  <c r="AL4418" i="3"/>
  <c r="AO4418" i="3" s="1"/>
  <c r="AL4472" i="3"/>
  <c r="AO4472" i="3" s="1"/>
  <c r="AL4526" i="3"/>
  <c r="AO4526" i="3" s="1"/>
  <c r="AL4580" i="3"/>
  <c r="AO4580" i="3" s="1"/>
  <c r="AL4634" i="3"/>
  <c r="AO4634" i="3" s="1"/>
  <c r="AL4688" i="3"/>
  <c r="AO4688" i="3" s="1"/>
  <c r="AL4742" i="3"/>
  <c r="AO4742" i="3" s="1"/>
  <c r="AL4796" i="3"/>
  <c r="AO4796" i="3" s="1"/>
  <c r="AL4850" i="3"/>
  <c r="AO4850" i="3" s="1"/>
  <c r="AL4904" i="3"/>
  <c r="AO4904" i="3" s="1"/>
  <c r="AL4958" i="3"/>
  <c r="AO4958" i="3" s="1"/>
  <c r="AL5012" i="3"/>
  <c r="AO5012" i="3" s="1"/>
  <c r="AL5066" i="3"/>
  <c r="AO5066" i="3" s="1"/>
  <c r="AL5120" i="3"/>
  <c r="AO5120" i="3" s="1"/>
  <c r="AL5174" i="3"/>
  <c r="AO5174" i="3" s="1"/>
  <c r="AL5229" i="3"/>
  <c r="AO5229" i="3" s="1"/>
  <c r="AK5309" i="3"/>
  <c r="AN5309" i="3" s="1"/>
  <c r="AK5467" i="3"/>
  <c r="AN5467" i="3" s="1"/>
  <c r="AK5629" i="3"/>
  <c r="AN5629" i="3" s="1"/>
  <c r="AK5791" i="3"/>
  <c r="AN5791" i="3" s="1"/>
  <c r="AL6032" i="3"/>
  <c r="AO6032" i="3" s="1"/>
  <c r="AK6598" i="3"/>
  <c r="AN6598" i="3" s="1"/>
  <c r="AL7595" i="3"/>
  <c r="AO7595" i="3" s="1"/>
  <c r="AK1775" i="3"/>
  <c r="AN1775" i="3" s="1"/>
  <c r="AK1793" i="3"/>
  <c r="AN1793" i="3" s="1"/>
  <c r="AK1811" i="3"/>
  <c r="AN1811" i="3" s="1"/>
  <c r="AK1829" i="3"/>
  <c r="AN1829" i="3" s="1"/>
  <c r="AK1847" i="3"/>
  <c r="AN1847" i="3" s="1"/>
  <c r="AK1865" i="3"/>
  <c r="AN1865" i="3" s="1"/>
  <c r="AK1883" i="3"/>
  <c r="AN1883" i="3" s="1"/>
  <c r="AK1901" i="3"/>
  <c r="AN1901" i="3" s="1"/>
  <c r="AK1919" i="3"/>
  <c r="AN1919" i="3" s="1"/>
  <c r="AK1937" i="3"/>
  <c r="AN1937" i="3" s="1"/>
  <c r="AK1955" i="3"/>
  <c r="AN1955" i="3" s="1"/>
  <c r="AK1973" i="3"/>
  <c r="AN1973" i="3" s="1"/>
  <c r="AK1991" i="3"/>
  <c r="AN1991" i="3" s="1"/>
  <c r="AK2009" i="3"/>
  <c r="AN2009" i="3" s="1"/>
  <c r="AK2027" i="3"/>
  <c r="AN2027" i="3" s="1"/>
  <c r="AK2045" i="3"/>
  <c r="AN2045" i="3" s="1"/>
  <c r="AK2063" i="3"/>
  <c r="AN2063" i="3" s="1"/>
  <c r="AK2081" i="3"/>
  <c r="AN2081" i="3" s="1"/>
  <c r="AK2099" i="3"/>
  <c r="AN2099" i="3" s="1"/>
  <c r="AK2117" i="3"/>
  <c r="AN2117" i="3" s="1"/>
  <c r="AK2135" i="3"/>
  <c r="AN2135" i="3" s="1"/>
  <c r="AK2153" i="3"/>
  <c r="AN2153" i="3" s="1"/>
  <c r="AK2171" i="3"/>
  <c r="AN2171" i="3" s="1"/>
  <c r="AK2189" i="3"/>
  <c r="AN2189" i="3" s="1"/>
  <c r="AK2207" i="3"/>
  <c r="AN2207" i="3" s="1"/>
  <c r="AK2225" i="3"/>
  <c r="AN2225" i="3" s="1"/>
  <c r="AK2243" i="3"/>
  <c r="AN2243" i="3" s="1"/>
  <c r="AK2262" i="3"/>
  <c r="AN2262" i="3" s="1"/>
  <c r="AL2283" i="3"/>
  <c r="AO2283" i="3" s="1"/>
  <c r="AK2305" i="3"/>
  <c r="AN2305" i="3" s="1"/>
  <c r="AL2326" i="3"/>
  <c r="AO2326" i="3" s="1"/>
  <c r="AL2348" i="3"/>
  <c r="AO2348" i="3" s="1"/>
  <c r="AK2370" i="3"/>
  <c r="AN2370" i="3" s="1"/>
  <c r="AL2391" i="3"/>
  <c r="AO2391" i="3" s="1"/>
  <c r="AK2413" i="3"/>
  <c r="AN2413" i="3" s="1"/>
  <c r="AL2434" i="3"/>
  <c r="AO2434" i="3" s="1"/>
  <c r="AL2456" i="3"/>
  <c r="AO2456" i="3" s="1"/>
  <c r="AK2478" i="3"/>
  <c r="AN2478" i="3" s="1"/>
  <c r="AL2499" i="3"/>
  <c r="AO2499" i="3" s="1"/>
  <c r="AK2521" i="3"/>
  <c r="AN2521" i="3" s="1"/>
  <c r="AL2542" i="3"/>
  <c r="AO2542" i="3" s="1"/>
  <c r="AL2564" i="3"/>
  <c r="AO2564" i="3" s="1"/>
  <c r="AK2586" i="3"/>
  <c r="AN2586" i="3" s="1"/>
  <c r="AL2607" i="3"/>
  <c r="AO2607" i="3" s="1"/>
  <c r="AK2629" i="3"/>
  <c r="AN2629" i="3" s="1"/>
  <c r="AL2650" i="3"/>
  <c r="AO2650" i="3" s="1"/>
  <c r="AL2672" i="3"/>
  <c r="AO2672" i="3" s="1"/>
  <c r="AK2694" i="3"/>
  <c r="AN2694" i="3" s="1"/>
  <c r="AL2715" i="3"/>
  <c r="AO2715" i="3" s="1"/>
  <c r="AK2737" i="3"/>
  <c r="AN2737" i="3" s="1"/>
  <c r="AL2758" i="3"/>
  <c r="AO2758" i="3" s="1"/>
  <c r="AL2780" i="3"/>
  <c r="AO2780" i="3" s="1"/>
  <c r="AK2802" i="3"/>
  <c r="AN2802" i="3" s="1"/>
  <c r="AL2823" i="3"/>
  <c r="AO2823" i="3" s="1"/>
  <c r="AK2845" i="3"/>
  <c r="AN2845" i="3" s="1"/>
  <c r="AL2866" i="3"/>
  <c r="AO2866" i="3" s="1"/>
  <c r="AL2888" i="3"/>
  <c r="AO2888" i="3" s="1"/>
  <c r="AK2910" i="3"/>
  <c r="AN2910" i="3" s="1"/>
  <c r="AL2931" i="3"/>
  <c r="AO2931" i="3" s="1"/>
  <c r="AK2953" i="3"/>
  <c r="AN2953" i="3" s="1"/>
  <c r="AL2974" i="3"/>
  <c r="AO2974" i="3" s="1"/>
  <c r="AL2996" i="3"/>
  <c r="AO2996" i="3" s="1"/>
  <c r="AK3018" i="3"/>
  <c r="AN3018" i="3" s="1"/>
  <c r="AL3039" i="3"/>
  <c r="AO3039" i="3" s="1"/>
  <c r="AK3061" i="3"/>
  <c r="AN3061" i="3" s="1"/>
  <c r="AL3082" i="3"/>
  <c r="AO3082" i="3" s="1"/>
  <c r="AL3104" i="3"/>
  <c r="AO3104" i="3" s="1"/>
  <c r="AK3126" i="3"/>
  <c r="AN3126" i="3" s="1"/>
  <c r="AL3147" i="3"/>
  <c r="AO3147" i="3" s="1"/>
  <c r="AK3169" i="3"/>
  <c r="AN3169" i="3" s="1"/>
  <c r="AL3190" i="3"/>
  <c r="AO3190" i="3" s="1"/>
  <c r="AL3212" i="3"/>
  <c r="AO3212" i="3" s="1"/>
  <c r="AK3234" i="3"/>
  <c r="AN3234" i="3" s="1"/>
  <c r="AL3255" i="3"/>
  <c r="AO3255" i="3" s="1"/>
  <c r="AK3277" i="3"/>
  <c r="AN3277" i="3" s="1"/>
  <c r="AL3298" i="3"/>
  <c r="AO3298" i="3" s="1"/>
  <c r="AL3320" i="3"/>
  <c r="AO3320" i="3" s="1"/>
  <c r="AK3342" i="3"/>
  <c r="AN3342" i="3" s="1"/>
  <c r="AL3363" i="3"/>
  <c r="AO3363" i="3" s="1"/>
  <c r="AK3385" i="3"/>
  <c r="AN3385" i="3" s="1"/>
  <c r="AL3408" i="3"/>
  <c r="AO3408" i="3" s="1"/>
  <c r="AL3435" i="3"/>
  <c r="AO3435" i="3" s="1"/>
  <c r="AL3462" i="3"/>
  <c r="AO3462" i="3" s="1"/>
  <c r="AL3489" i="3"/>
  <c r="AO3489" i="3" s="1"/>
  <c r="AL3516" i="3"/>
  <c r="AO3516" i="3" s="1"/>
  <c r="AL3543" i="3"/>
  <c r="AO3543" i="3" s="1"/>
  <c r="AL3570" i="3"/>
  <c r="AO3570" i="3" s="1"/>
  <c r="AL3597" i="3"/>
  <c r="AO3597" i="3" s="1"/>
  <c r="AL3624" i="3"/>
  <c r="AO3624" i="3" s="1"/>
  <c r="AL3651" i="3"/>
  <c r="AO3651" i="3" s="1"/>
  <c r="AL3678" i="3"/>
  <c r="AO3678" i="3" s="1"/>
  <c r="AL3705" i="3"/>
  <c r="AO3705" i="3" s="1"/>
  <c r="AL3732" i="3"/>
  <c r="AO3732" i="3" s="1"/>
  <c r="AL3759" i="3"/>
  <c r="AO3759" i="3" s="1"/>
  <c r="AL3786" i="3"/>
  <c r="AO3786" i="3" s="1"/>
  <c r="AL3813" i="3"/>
  <c r="AO3813" i="3" s="1"/>
  <c r="AL3840" i="3"/>
  <c r="AO3840" i="3" s="1"/>
  <c r="AL3867" i="3"/>
  <c r="AO3867" i="3" s="1"/>
  <c r="AK3897" i="3"/>
  <c r="AN3897" i="3" s="1"/>
  <c r="AK3942" i="3"/>
  <c r="AN3942" i="3" s="1"/>
  <c r="AK3996" i="3"/>
  <c r="AN3996" i="3" s="1"/>
  <c r="AK4050" i="3"/>
  <c r="AN4050" i="3" s="1"/>
  <c r="AK4104" i="3"/>
  <c r="AN4104" i="3" s="1"/>
  <c r="AK4158" i="3"/>
  <c r="AN4158" i="3" s="1"/>
  <c r="AK4212" i="3"/>
  <c r="AN4212" i="3" s="1"/>
  <c r="AK4266" i="3"/>
  <c r="AN4266" i="3" s="1"/>
  <c r="AK4320" i="3"/>
  <c r="AN4320" i="3" s="1"/>
  <c r="AK4374" i="3"/>
  <c r="AN4374" i="3" s="1"/>
  <c r="AK4428" i="3"/>
  <c r="AN4428" i="3" s="1"/>
  <c r="AK4482" i="3"/>
  <c r="AN4482" i="3" s="1"/>
  <c r="AK4536" i="3"/>
  <c r="AN4536" i="3" s="1"/>
  <c r="AK4590" i="3"/>
  <c r="AN4590" i="3" s="1"/>
  <c r="AK4644" i="3"/>
  <c r="AN4644" i="3" s="1"/>
  <c r="AK4698" i="3"/>
  <c r="AN4698" i="3" s="1"/>
  <c r="AK4752" i="3"/>
  <c r="AN4752" i="3" s="1"/>
  <c r="AK4806" i="3"/>
  <c r="AN4806" i="3" s="1"/>
  <c r="AK4860" i="3"/>
  <c r="AN4860" i="3" s="1"/>
  <c r="AK4914" i="3"/>
  <c r="AN4914" i="3" s="1"/>
  <c r="AK4968" i="3"/>
  <c r="AN4968" i="3" s="1"/>
  <c r="AK5022" i="3"/>
  <c r="AN5022" i="3" s="1"/>
  <c r="AK5076" i="3"/>
  <c r="AN5076" i="3" s="1"/>
  <c r="AK5130" i="3"/>
  <c r="AN5130" i="3" s="1"/>
  <c r="AK5184" i="3"/>
  <c r="AN5184" i="3" s="1"/>
  <c r="AK5242" i="3"/>
  <c r="AN5242" i="3" s="1"/>
  <c r="AL5336" i="3"/>
  <c r="AO5336" i="3" s="1"/>
  <c r="AL5498" i="3"/>
  <c r="AO5498" i="3" s="1"/>
  <c r="AL5660" i="3"/>
  <c r="AO5660" i="3" s="1"/>
  <c r="AL5822" i="3"/>
  <c r="AO5822" i="3" s="1"/>
  <c r="AL6095" i="3"/>
  <c r="AO6095" i="3" s="1"/>
  <c r="AK6725" i="3"/>
  <c r="AN6725" i="3" s="1"/>
  <c r="AK3400" i="3"/>
  <c r="AN3400" i="3" s="1"/>
  <c r="AK3418" i="3"/>
  <c r="AN3418" i="3" s="1"/>
  <c r="AK3436" i="3"/>
  <c r="AN3436" i="3" s="1"/>
  <c r="AK3454" i="3"/>
  <c r="AN3454" i="3" s="1"/>
  <c r="AK3472" i="3"/>
  <c r="AN3472" i="3" s="1"/>
  <c r="AK3490" i="3"/>
  <c r="AN3490" i="3" s="1"/>
  <c r="AK3508" i="3"/>
  <c r="AN3508" i="3" s="1"/>
  <c r="AK3526" i="3"/>
  <c r="AN3526" i="3" s="1"/>
  <c r="AK3544" i="3"/>
  <c r="AN3544" i="3" s="1"/>
  <c r="AK3562" i="3"/>
  <c r="AN3562" i="3" s="1"/>
  <c r="AK3580" i="3"/>
  <c r="AN3580" i="3" s="1"/>
  <c r="AK3598" i="3"/>
  <c r="AN3598" i="3" s="1"/>
  <c r="AK3616" i="3"/>
  <c r="AN3616" i="3" s="1"/>
  <c r="AK3634" i="3"/>
  <c r="AN3634" i="3" s="1"/>
  <c r="AK3652" i="3"/>
  <c r="AN3652" i="3" s="1"/>
  <c r="AK3670" i="3"/>
  <c r="AN3670" i="3" s="1"/>
  <c r="AK3688" i="3"/>
  <c r="AN3688" i="3" s="1"/>
  <c r="AK3706" i="3"/>
  <c r="AN3706" i="3" s="1"/>
  <c r="AK3724" i="3"/>
  <c r="AN3724" i="3" s="1"/>
  <c r="AK3742" i="3"/>
  <c r="AN3742" i="3" s="1"/>
  <c r="AK3760" i="3"/>
  <c r="AN3760" i="3" s="1"/>
  <c r="AK3778" i="3"/>
  <c r="AN3778" i="3" s="1"/>
  <c r="AK3796" i="3"/>
  <c r="AN3796" i="3" s="1"/>
  <c r="AK3814" i="3"/>
  <c r="AN3814" i="3" s="1"/>
  <c r="AK3832" i="3"/>
  <c r="AN3832" i="3" s="1"/>
  <c r="AK3850" i="3"/>
  <c r="AN3850" i="3" s="1"/>
  <c r="AK3868" i="3"/>
  <c r="AN3868" i="3" s="1"/>
  <c r="AK3886" i="3"/>
  <c r="AN3886" i="3" s="1"/>
  <c r="AK3904" i="3"/>
  <c r="AN3904" i="3" s="1"/>
  <c r="AK3922" i="3"/>
  <c r="AN3922" i="3" s="1"/>
  <c r="AK3940" i="3"/>
  <c r="AN3940" i="3" s="1"/>
  <c r="AK3958" i="3"/>
  <c r="AN3958" i="3" s="1"/>
  <c r="AK3976" i="3"/>
  <c r="AN3976" i="3" s="1"/>
  <c r="AK3994" i="3"/>
  <c r="AN3994" i="3" s="1"/>
  <c r="AK4012" i="3"/>
  <c r="AN4012" i="3" s="1"/>
  <c r="AK4030" i="3"/>
  <c r="AN4030" i="3" s="1"/>
  <c r="AK4048" i="3"/>
  <c r="AN4048" i="3" s="1"/>
  <c r="AK4066" i="3"/>
  <c r="AN4066" i="3" s="1"/>
  <c r="AK4084" i="3"/>
  <c r="AN4084" i="3" s="1"/>
  <c r="AK4102" i="3"/>
  <c r="AN4102" i="3" s="1"/>
  <c r="AK4120" i="3"/>
  <c r="AN4120" i="3" s="1"/>
  <c r="AK4138" i="3"/>
  <c r="AN4138" i="3" s="1"/>
  <c r="AK4156" i="3"/>
  <c r="AN4156" i="3" s="1"/>
  <c r="AK4174" i="3"/>
  <c r="AN4174" i="3" s="1"/>
  <c r="AK4192" i="3"/>
  <c r="AN4192" i="3" s="1"/>
  <c r="AK4210" i="3"/>
  <c r="AN4210" i="3" s="1"/>
  <c r="AK4228" i="3"/>
  <c r="AN4228" i="3" s="1"/>
  <c r="AK4246" i="3"/>
  <c r="AN4246" i="3" s="1"/>
  <c r="AK4264" i="3"/>
  <c r="AN4264" i="3" s="1"/>
  <c r="AK4282" i="3"/>
  <c r="AN4282" i="3" s="1"/>
  <c r="AK4300" i="3"/>
  <c r="AN4300" i="3" s="1"/>
  <c r="AK4318" i="3"/>
  <c r="AN4318" i="3" s="1"/>
  <c r="AK4336" i="3"/>
  <c r="AN4336" i="3" s="1"/>
  <c r="AK4354" i="3"/>
  <c r="AN4354" i="3" s="1"/>
  <c r="AK4372" i="3"/>
  <c r="AN4372" i="3" s="1"/>
  <c r="AK4390" i="3"/>
  <c r="AN4390" i="3" s="1"/>
  <c r="AK4408" i="3"/>
  <c r="AN4408" i="3" s="1"/>
  <c r="AK4426" i="3"/>
  <c r="AN4426" i="3" s="1"/>
  <c r="AK4444" i="3"/>
  <c r="AN4444" i="3" s="1"/>
  <c r="AK4462" i="3"/>
  <c r="AN4462" i="3" s="1"/>
  <c r="AK4480" i="3"/>
  <c r="AN4480" i="3" s="1"/>
  <c r="AK4498" i="3"/>
  <c r="AN4498" i="3" s="1"/>
  <c r="AK4516" i="3"/>
  <c r="AN4516" i="3" s="1"/>
  <c r="AK4534" i="3"/>
  <c r="AN4534" i="3" s="1"/>
  <c r="AK4552" i="3"/>
  <c r="AN4552" i="3" s="1"/>
  <c r="AK4570" i="3"/>
  <c r="AN4570" i="3" s="1"/>
  <c r="AK4588" i="3"/>
  <c r="AN4588" i="3" s="1"/>
  <c r="AK4606" i="3"/>
  <c r="AN4606" i="3" s="1"/>
  <c r="AK4624" i="3"/>
  <c r="AN4624" i="3" s="1"/>
  <c r="AK4642" i="3"/>
  <c r="AN4642" i="3" s="1"/>
  <c r="AK4660" i="3"/>
  <c r="AN4660" i="3" s="1"/>
  <c r="AK4678" i="3"/>
  <c r="AN4678" i="3" s="1"/>
  <c r="AK4696" i="3"/>
  <c r="AN4696" i="3" s="1"/>
  <c r="AK4714" i="3"/>
  <c r="AN4714" i="3" s="1"/>
  <c r="AK4732" i="3"/>
  <c r="AN4732" i="3" s="1"/>
  <c r="AK4750" i="3"/>
  <c r="AN4750" i="3" s="1"/>
  <c r="AK4768" i="3"/>
  <c r="AN4768" i="3" s="1"/>
  <c r="AK4786" i="3"/>
  <c r="AN4786" i="3" s="1"/>
  <c r="AK4804" i="3"/>
  <c r="AN4804" i="3" s="1"/>
  <c r="AK4822" i="3"/>
  <c r="AN4822" i="3" s="1"/>
  <c r="AK4840" i="3"/>
  <c r="AN4840" i="3" s="1"/>
  <c r="AK4858" i="3"/>
  <c r="AN4858" i="3" s="1"/>
  <c r="AK4876" i="3"/>
  <c r="AN4876" i="3" s="1"/>
  <c r="AK4894" i="3"/>
  <c r="AN4894" i="3" s="1"/>
  <c r="AK4912" i="3"/>
  <c r="AN4912" i="3" s="1"/>
  <c r="AK4930" i="3"/>
  <c r="AN4930" i="3" s="1"/>
  <c r="AK4948" i="3"/>
  <c r="AN4948" i="3" s="1"/>
  <c r="AK4966" i="3"/>
  <c r="AN4966" i="3" s="1"/>
  <c r="AK4984" i="3"/>
  <c r="AN4984" i="3" s="1"/>
  <c r="AK5002" i="3"/>
  <c r="AN5002" i="3" s="1"/>
  <c r="AK5020" i="3"/>
  <c r="AN5020" i="3" s="1"/>
  <c r="AK5038" i="3"/>
  <c r="AN5038" i="3" s="1"/>
  <c r="AK5056" i="3"/>
  <c r="AN5056" i="3" s="1"/>
  <c r="AK5074" i="3"/>
  <c r="AN5074" i="3" s="1"/>
  <c r="AK5092" i="3"/>
  <c r="AN5092" i="3" s="1"/>
  <c r="AK5110" i="3"/>
  <c r="AN5110" i="3" s="1"/>
  <c r="AK5128" i="3"/>
  <c r="AN5128" i="3" s="1"/>
  <c r="AK5146" i="3"/>
  <c r="AN5146" i="3" s="1"/>
  <c r="AK5164" i="3"/>
  <c r="AN5164" i="3" s="1"/>
  <c r="AK5182" i="3"/>
  <c r="AN5182" i="3" s="1"/>
  <c r="AK5200" i="3"/>
  <c r="AN5200" i="3" s="1"/>
  <c r="AK5218" i="3"/>
  <c r="AN5218" i="3" s="1"/>
  <c r="AK5239" i="3"/>
  <c r="AN5239" i="3" s="1"/>
  <c r="AK5266" i="3"/>
  <c r="AN5266" i="3" s="1"/>
  <c r="AK5293" i="3"/>
  <c r="AN5293" i="3" s="1"/>
  <c r="AK5320" i="3"/>
  <c r="AN5320" i="3" s="1"/>
  <c r="AK5347" i="3"/>
  <c r="AN5347" i="3" s="1"/>
  <c r="AK5374" i="3"/>
  <c r="AN5374" i="3" s="1"/>
  <c r="AK5401" i="3"/>
  <c r="AN5401" i="3" s="1"/>
  <c r="AK5428" i="3"/>
  <c r="AN5428" i="3" s="1"/>
  <c r="AK5455" i="3"/>
  <c r="AN5455" i="3" s="1"/>
  <c r="AK5482" i="3"/>
  <c r="AN5482" i="3" s="1"/>
  <c r="AK5509" i="3"/>
  <c r="AN5509" i="3" s="1"/>
  <c r="AK5536" i="3"/>
  <c r="AN5536" i="3" s="1"/>
  <c r="AK5563" i="3"/>
  <c r="AN5563" i="3" s="1"/>
  <c r="AK5590" i="3"/>
  <c r="AN5590" i="3" s="1"/>
  <c r="AK5617" i="3"/>
  <c r="AN5617" i="3" s="1"/>
  <c r="AK5644" i="3"/>
  <c r="AN5644" i="3" s="1"/>
  <c r="AK5671" i="3"/>
  <c r="AN5671" i="3" s="1"/>
  <c r="AK5698" i="3"/>
  <c r="AN5698" i="3" s="1"/>
  <c r="AK5725" i="3"/>
  <c r="AN5725" i="3" s="1"/>
  <c r="AK5752" i="3"/>
  <c r="AN5752" i="3" s="1"/>
  <c r="AK5779" i="3"/>
  <c r="AN5779" i="3" s="1"/>
  <c r="AK5806" i="3"/>
  <c r="AN5806" i="3" s="1"/>
  <c r="AK5833" i="3"/>
  <c r="AN5833" i="3" s="1"/>
  <c r="AK5860" i="3"/>
  <c r="AN5860" i="3" s="1"/>
  <c r="AL5900" i="3"/>
  <c r="AO5900" i="3" s="1"/>
  <c r="AL5954" i="3"/>
  <c r="AO5954" i="3" s="1"/>
  <c r="AL6008" i="3"/>
  <c r="AO6008" i="3" s="1"/>
  <c r="AL6062" i="3"/>
  <c r="AO6062" i="3" s="1"/>
  <c r="AK6118" i="3"/>
  <c r="AN6118" i="3" s="1"/>
  <c r="AK6226" i="3"/>
  <c r="AN6226" i="3" s="1"/>
  <c r="AK6334" i="3"/>
  <c r="AN6334" i="3" s="1"/>
  <c r="AK6442" i="3"/>
  <c r="AN6442" i="3" s="1"/>
  <c r="AK6550" i="3"/>
  <c r="AN6550" i="3" s="1"/>
  <c r="AK6658" i="3"/>
  <c r="AN6658" i="3" s="1"/>
  <c r="AK6784" i="3"/>
  <c r="AN6784" i="3" s="1"/>
  <c r="AK6946" i="3"/>
  <c r="AN6946" i="3" s="1"/>
  <c r="AK7108" i="3"/>
  <c r="AN7108" i="3" s="1"/>
  <c r="AK7270" i="3"/>
  <c r="AN7270" i="3" s="1"/>
  <c r="AK7453" i="3"/>
  <c r="AN7453" i="3" s="1"/>
  <c r="AL3922" i="3"/>
  <c r="AO3922" i="3" s="1"/>
  <c r="AL3940" i="3"/>
  <c r="AO3940" i="3" s="1"/>
  <c r="AL3958" i="3"/>
  <c r="AO3958" i="3" s="1"/>
  <c r="AL3976" i="3"/>
  <c r="AO3976" i="3" s="1"/>
  <c r="AL3994" i="3"/>
  <c r="AO3994" i="3" s="1"/>
  <c r="AL4012" i="3"/>
  <c r="AO4012" i="3" s="1"/>
  <c r="AL4030" i="3"/>
  <c r="AO4030" i="3" s="1"/>
  <c r="AL4048" i="3"/>
  <c r="AO4048" i="3" s="1"/>
  <c r="AL4066" i="3"/>
  <c r="AO4066" i="3" s="1"/>
  <c r="AL4084" i="3"/>
  <c r="AO4084" i="3" s="1"/>
  <c r="AL4102" i="3"/>
  <c r="AO4102" i="3" s="1"/>
  <c r="AL4120" i="3"/>
  <c r="AO4120" i="3" s="1"/>
  <c r="AL4138" i="3"/>
  <c r="AO4138" i="3" s="1"/>
  <c r="AL4156" i="3"/>
  <c r="AO4156" i="3" s="1"/>
  <c r="AL4174" i="3"/>
  <c r="AO4174" i="3" s="1"/>
  <c r="AL4192" i="3"/>
  <c r="AO4192" i="3" s="1"/>
  <c r="AL4210" i="3"/>
  <c r="AO4210" i="3" s="1"/>
  <c r="AL4228" i="3"/>
  <c r="AO4228" i="3" s="1"/>
  <c r="AL4246" i="3"/>
  <c r="AO4246" i="3" s="1"/>
  <c r="AL4264" i="3"/>
  <c r="AO4264" i="3" s="1"/>
  <c r="AL4282" i="3"/>
  <c r="AO4282" i="3" s="1"/>
  <c r="AL4300" i="3"/>
  <c r="AO4300" i="3" s="1"/>
  <c r="AL4318" i="3"/>
  <c r="AO4318" i="3" s="1"/>
  <c r="AL4336" i="3"/>
  <c r="AO4336" i="3" s="1"/>
  <c r="AL4354" i="3"/>
  <c r="AO4354" i="3" s="1"/>
  <c r="AL4372" i="3"/>
  <c r="AO4372" i="3" s="1"/>
  <c r="AL4390" i="3"/>
  <c r="AO4390" i="3" s="1"/>
  <c r="AL4408" i="3"/>
  <c r="AO4408" i="3" s="1"/>
  <c r="AL4426" i="3"/>
  <c r="AO4426" i="3" s="1"/>
  <c r="AL4444" i="3"/>
  <c r="AO4444" i="3" s="1"/>
  <c r="AL4462" i="3"/>
  <c r="AO4462" i="3" s="1"/>
  <c r="AL4480" i="3"/>
  <c r="AO4480" i="3" s="1"/>
  <c r="AL4498" i="3"/>
  <c r="AO4498" i="3" s="1"/>
  <c r="AL4516" i="3"/>
  <c r="AO4516" i="3" s="1"/>
  <c r="AL4534" i="3"/>
  <c r="AO4534" i="3" s="1"/>
  <c r="AL4552" i="3"/>
  <c r="AO4552" i="3" s="1"/>
  <c r="AL4570" i="3"/>
  <c r="AO4570" i="3" s="1"/>
  <c r="AL4588" i="3"/>
  <c r="AO4588" i="3" s="1"/>
  <c r="AL4606" i="3"/>
  <c r="AO4606" i="3" s="1"/>
  <c r="AL4624" i="3"/>
  <c r="AO4624" i="3" s="1"/>
  <c r="AL4642" i="3"/>
  <c r="AO4642" i="3" s="1"/>
  <c r="AL4660" i="3"/>
  <c r="AO4660" i="3" s="1"/>
  <c r="AL4678" i="3"/>
  <c r="AO4678" i="3" s="1"/>
  <c r="AL4696" i="3"/>
  <c r="AO4696" i="3" s="1"/>
  <c r="AL4714" i="3"/>
  <c r="AO4714" i="3" s="1"/>
  <c r="AL4732" i="3"/>
  <c r="AO4732" i="3" s="1"/>
  <c r="AL4750" i="3"/>
  <c r="AO4750" i="3" s="1"/>
  <c r="AL4768" i="3"/>
  <c r="AO4768" i="3" s="1"/>
  <c r="AL4786" i="3"/>
  <c r="AO4786" i="3" s="1"/>
  <c r="AL4804" i="3"/>
  <c r="AO4804" i="3" s="1"/>
  <c r="AL4822" i="3"/>
  <c r="AO4822" i="3" s="1"/>
  <c r="AL4840" i="3"/>
  <c r="AO4840" i="3" s="1"/>
  <c r="AL4858" i="3"/>
  <c r="AO4858" i="3" s="1"/>
  <c r="AL4876" i="3"/>
  <c r="AO4876" i="3" s="1"/>
  <c r="AL4894" i="3"/>
  <c r="AO4894" i="3" s="1"/>
  <c r="AL4912" i="3"/>
  <c r="AO4912" i="3" s="1"/>
  <c r="AL4930" i="3"/>
  <c r="AO4930" i="3" s="1"/>
  <c r="AL4948" i="3"/>
  <c r="AO4948" i="3" s="1"/>
  <c r="AL4966" i="3"/>
  <c r="AO4966" i="3" s="1"/>
  <c r="AL4984" i="3"/>
  <c r="AO4984" i="3" s="1"/>
  <c r="AL5002" i="3"/>
  <c r="AO5002" i="3" s="1"/>
  <c r="AL5020" i="3"/>
  <c r="AO5020" i="3" s="1"/>
  <c r="AL5038" i="3"/>
  <c r="AO5038" i="3" s="1"/>
  <c r="AL5056" i="3"/>
  <c r="AO5056" i="3" s="1"/>
  <c r="AL5074" i="3"/>
  <c r="AO5074" i="3" s="1"/>
  <c r="AL5092" i="3"/>
  <c r="AO5092" i="3" s="1"/>
  <c r="AL5110" i="3"/>
  <c r="AO5110" i="3" s="1"/>
  <c r="AL5128" i="3"/>
  <c r="AO5128" i="3" s="1"/>
  <c r="AL5146" i="3"/>
  <c r="AO5146" i="3" s="1"/>
  <c r="AL5164" i="3"/>
  <c r="AO5164" i="3" s="1"/>
  <c r="AL5182" i="3"/>
  <c r="AO5182" i="3" s="1"/>
  <c r="AL5200" i="3"/>
  <c r="AO5200" i="3" s="1"/>
  <c r="AL5218" i="3"/>
  <c r="AO5218" i="3" s="1"/>
  <c r="AK5240" i="3"/>
  <c r="AN5240" i="3" s="1"/>
  <c r="AK5267" i="3"/>
  <c r="AN5267" i="3" s="1"/>
  <c r="AK5294" i="3"/>
  <c r="AN5294" i="3" s="1"/>
  <c r="AK5321" i="3"/>
  <c r="AN5321" i="3" s="1"/>
  <c r="AK5348" i="3"/>
  <c r="AN5348" i="3" s="1"/>
  <c r="AK5375" i="3"/>
  <c r="AN5375" i="3" s="1"/>
  <c r="AK5402" i="3"/>
  <c r="AN5402" i="3" s="1"/>
  <c r="AK5429" i="3"/>
  <c r="AN5429" i="3" s="1"/>
  <c r="AK5456" i="3"/>
  <c r="AN5456" i="3" s="1"/>
  <c r="AK5483" i="3"/>
  <c r="AN5483" i="3" s="1"/>
  <c r="AK5510" i="3"/>
  <c r="AN5510" i="3" s="1"/>
  <c r="AK5537" i="3"/>
  <c r="AN5537" i="3" s="1"/>
  <c r="AK5564" i="3"/>
  <c r="AN5564" i="3" s="1"/>
  <c r="AK5591" i="3"/>
  <c r="AN5591" i="3" s="1"/>
  <c r="AK5618" i="3"/>
  <c r="AN5618" i="3" s="1"/>
  <c r="AK5645" i="3"/>
  <c r="AN5645" i="3" s="1"/>
  <c r="AK5672" i="3"/>
  <c r="AN5672" i="3" s="1"/>
  <c r="AK5699" i="3"/>
  <c r="AN5699" i="3" s="1"/>
  <c r="AK5726" i="3"/>
  <c r="AN5726" i="3" s="1"/>
  <c r="AK5753" i="3"/>
  <c r="AN5753" i="3" s="1"/>
  <c r="AK5780" i="3"/>
  <c r="AN5780" i="3" s="1"/>
  <c r="AK5807" i="3"/>
  <c r="AN5807" i="3" s="1"/>
  <c r="AK5834" i="3"/>
  <c r="AN5834" i="3" s="1"/>
  <c r="AL5861" i="3"/>
  <c r="AO5861" i="3" s="1"/>
  <c r="AK5902" i="3"/>
  <c r="AN5902" i="3" s="1"/>
  <c r="AK5956" i="3"/>
  <c r="AN5956" i="3" s="1"/>
  <c r="AK6010" i="3"/>
  <c r="AN6010" i="3" s="1"/>
  <c r="AK6064" i="3"/>
  <c r="AN6064" i="3" s="1"/>
  <c r="AK6121" i="3"/>
  <c r="AN6121" i="3" s="1"/>
  <c r="AK6229" i="3"/>
  <c r="AN6229" i="3" s="1"/>
  <c r="AK6337" i="3"/>
  <c r="AN6337" i="3" s="1"/>
  <c r="AK6445" i="3"/>
  <c r="AN6445" i="3" s="1"/>
  <c r="AK6553" i="3"/>
  <c r="AN6553" i="3" s="1"/>
  <c r="AK6661" i="3"/>
  <c r="AN6661" i="3" s="1"/>
  <c r="AL6788" i="3"/>
  <c r="AO6788" i="3" s="1"/>
  <c r="AL6950" i="3"/>
  <c r="AO6950" i="3" s="1"/>
  <c r="AL7112" i="3"/>
  <c r="AO7112" i="3" s="1"/>
  <c r="AL7274" i="3"/>
  <c r="AO7274" i="3" s="1"/>
  <c r="AK7459" i="3"/>
  <c r="AN7459" i="3" s="1"/>
  <c r="AK2264" i="3"/>
  <c r="AN2264" i="3" s="1"/>
  <c r="AK2282" i="3"/>
  <c r="AN2282" i="3" s="1"/>
  <c r="AK2300" i="3"/>
  <c r="AN2300" i="3" s="1"/>
  <c r="AK2318" i="3"/>
  <c r="AN2318" i="3" s="1"/>
  <c r="AK2336" i="3"/>
  <c r="AN2336" i="3" s="1"/>
  <c r="AK2354" i="3"/>
  <c r="AN2354" i="3" s="1"/>
  <c r="AK2372" i="3"/>
  <c r="AN2372" i="3" s="1"/>
  <c r="AK2390" i="3"/>
  <c r="AN2390" i="3" s="1"/>
  <c r="AK2408" i="3"/>
  <c r="AN2408" i="3" s="1"/>
  <c r="AK2426" i="3"/>
  <c r="AN2426" i="3" s="1"/>
  <c r="AK2444" i="3"/>
  <c r="AN2444" i="3" s="1"/>
  <c r="AK2462" i="3"/>
  <c r="AN2462" i="3" s="1"/>
  <c r="AK2480" i="3"/>
  <c r="AN2480" i="3" s="1"/>
  <c r="AK2498" i="3"/>
  <c r="AN2498" i="3" s="1"/>
  <c r="AK2516" i="3"/>
  <c r="AN2516" i="3" s="1"/>
  <c r="AK2534" i="3"/>
  <c r="AN2534" i="3" s="1"/>
  <c r="AK2552" i="3"/>
  <c r="AN2552" i="3" s="1"/>
  <c r="AK2570" i="3"/>
  <c r="AN2570" i="3" s="1"/>
  <c r="AK2588" i="3"/>
  <c r="AN2588" i="3" s="1"/>
  <c r="AK2606" i="3"/>
  <c r="AN2606" i="3" s="1"/>
  <c r="AK2624" i="3"/>
  <c r="AN2624" i="3" s="1"/>
  <c r="AK2642" i="3"/>
  <c r="AN2642" i="3" s="1"/>
  <c r="AK2660" i="3"/>
  <c r="AN2660" i="3" s="1"/>
  <c r="AK2678" i="3"/>
  <c r="AN2678" i="3" s="1"/>
  <c r="AK2696" i="3"/>
  <c r="AN2696" i="3" s="1"/>
  <c r="AK2714" i="3"/>
  <c r="AN2714" i="3" s="1"/>
  <c r="AK2732" i="3"/>
  <c r="AN2732" i="3" s="1"/>
  <c r="AK2750" i="3"/>
  <c r="AN2750" i="3" s="1"/>
  <c r="AK2768" i="3"/>
  <c r="AN2768" i="3" s="1"/>
  <c r="AK2786" i="3"/>
  <c r="AN2786" i="3" s="1"/>
  <c r="AK2804" i="3"/>
  <c r="AN2804" i="3" s="1"/>
  <c r="AK2822" i="3"/>
  <c r="AN2822" i="3" s="1"/>
  <c r="AK2840" i="3"/>
  <c r="AN2840" i="3" s="1"/>
  <c r="AK2858" i="3"/>
  <c r="AN2858" i="3" s="1"/>
  <c r="AK2876" i="3"/>
  <c r="AN2876" i="3" s="1"/>
  <c r="AK2894" i="3"/>
  <c r="AN2894" i="3" s="1"/>
  <c r="AK2912" i="3"/>
  <c r="AN2912" i="3" s="1"/>
  <c r="AK2930" i="3"/>
  <c r="AN2930" i="3" s="1"/>
  <c r="AK2948" i="3"/>
  <c r="AN2948" i="3" s="1"/>
  <c r="AK2966" i="3"/>
  <c r="AN2966" i="3" s="1"/>
  <c r="AK2984" i="3"/>
  <c r="AN2984" i="3" s="1"/>
  <c r="AK3002" i="3"/>
  <c r="AN3002" i="3" s="1"/>
  <c r="AK3020" i="3"/>
  <c r="AN3020" i="3" s="1"/>
  <c r="AK3038" i="3"/>
  <c r="AN3038" i="3" s="1"/>
  <c r="AK3056" i="3"/>
  <c r="AN3056" i="3" s="1"/>
  <c r="AK3074" i="3"/>
  <c r="AN3074" i="3" s="1"/>
  <c r="AK3092" i="3"/>
  <c r="AN3092" i="3" s="1"/>
  <c r="AK3110" i="3"/>
  <c r="AN3110" i="3" s="1"/>
  <c r="AK3128" i="3"/>
  <c r="AN3128" i="3" s="1"/>
  <c r="AK3146" i="3"/>
  <c r="AN3146" i="3" s="1"/>
  <c r="AK3164" i="3"/>
  <c r="AN3164" i="3" s="1"/>
  <c r="AK3182" i="3"/>
  <c r="AN3182" i="3" s="1"/>
  <c r="AK3200" i="3"/>
  <c r="AN3200" i="3" s="1"/>
  <c r="AK3218" i="3"/>
  <c r="AN3218" i="3" s="1"/>
  <c r="AK3236" i="3"/>
  <c r="AN3236" i="3" s="1"/>
  <c r="AK3254" i="3"/>
  <c r="AN3254" i="3" s="1"/>
  <c r="AK3272" i="3"/>
  <c r="AN3272" i="3" s="1"/>
  <c r="AK3290" i="3"/>
  <c r="AN3290" i="3" s="1"/>
  <c r="AK3308" i="3"/>
  <c r="AN3308" i="3" s="1"/>
  <c r="AK3326" i="3"/>
  <c r="AN3326" i="3" s="1"/>
  <c r="AK3344" i="3"/>
  <c r="AN3344" i="3" s="1"/>
  <c r="AK3362" i="3"/>
  <c r="AN3362" i="3" s="1"/>
  <c r="AK3380" i="3"/>
  <c r="AN3380" i="3" s="1"/>
  <c r="AK3398" i="3"/>
  <c r="AN3398" i="3" s="1"/>
  <c r="AK3416" i="3"/>
  <c r="AN3416" i="3" s="1"/>
  <c r="AK3434" i="3"/>
  <c r="AN3434" i="3" s="1"/>
  <c r="AK3452" i="3"/>
  <c r="AN3452" i="3" s="1"/>
  <c r="AK3470" i="3"/>
  <c r="AN3470" i="3" s="1"/>
  <c r="AK3488" i="3"/>
  <c r="AN3488" i="3" s="1"/>
  <c r="AK3506" i="3"/>
  <c r="AN3506" i="3" s="1"/>
  <c r="AK3524" i="3"/>
  <c r="AN3524" i="3" s="1"/>
  <c r="AK3542" i="3"/>
  <c r="AN3542" i="3" s="1"/>
  <c r="AK3560" i="3"/>
  <c r="AN3560" i="3" s="1"/>
  <c r="AK3578" i="3"/>
  <c r="AN3578" i="3" s="1"/>
  <c r="AK3596" i="3"/>
  <c r="AN3596" i="3" s="1"/>
  <c r="AK3614" i="3"/>
  <c r="AN3614" i="3" s="1"/>
  <c r="AK3632" i="3"/>
  <c r="AN3632" i="3" s="1"/>
  <c r="AK3650" i="3"/>
  <c r="AN3650" i="3" s="1"/>
  <c r="AK3668" i="3"/>
  <c r="AN3668" i="3" s="1"/>
  <c r="AK3686" i="3"/>
  <c r="AN3686" i="3" s="1"/>
  <c r="AK3704" i="3"/>
  <c r="AN3704" i="3" s="1"/>
  <c r="AK3722" i="3"/>
  <c r="AN3722" i="3" s="1"/>
  <c r="AK3740" i="3"/>
  <c r="AN3740" i="3" s="1"/>
  <c r="AK3758" i="3"/>
  <c r="AN3758" i="3" s="1"/>
  <c r="AK3776" i="3"/>
  <c r="AN3776" i="3" s="1"/>
  <c r="AK3794" i="3"/>
  <c r="AN3794" i="3" s="1"/>
  <c r="AK3812" i="3"/>
  <c r="AN3812" i="3" s="1"/>
  <c r="AK3830" i="3"/>
  <c r="AN3830" i="3" s="1"/>
  <c r="AK3848" i="3"/>
  <c r="AN3848" i="3" s="1"/>
  <c r="AK3866" i="3"/>
  <c r="AN3866" i="3" s="1"/>
  <c r="AK3884" i="3"/>
  <c r="AN3884" i="3" s="1"/>
  <c r="AK3902" i="3"/>
  <c r="AN3902" i="3" s="1"/>
  <c r="AK3920" i="3"/>
  <c r="AN3920" i="3" s="1"/>
  <c r="AK3938" i="3"/>
  <c r="AN3938" i="3" s="1"/>
  <c r="AK3956" i="3"/>
  <c r="AN3956" i="3" s="1"/>
  <c r="AK3974" i="3"/>
  <c r="AN3974" i="3" s="1"/>
  <c r="AK3992" i="3"/>
  <c r="AN3992" i="3" s="1"/>
  <c r="AK4010" i="3"/>
  <c r="AN4010" i="3" s="1"/>
  <c r="AK4028" i="3"/>
  <c r="AN4028" i="3" s="1"/>
  <c r="AK4046" i="3"/>
  <c r="AN4046" i="3" s="1"/>
  <c r="AK4064" i="3"/>
  <c r="AN4064" i="3" s="1"/>
  <c r="AK4082" i="3"/>
  <c r="AN4082" i="3" s="1"/>
  <c r="AK4100" i="3"/>
  <c r="AN4100" i="3" s="1"/>
  <c r="AK4118" i="3"/>
  <c r="AN4118" i="3" s="1"/>
  <c r="AK4136" i="3"/>
  <c r="AN4136" i="3" s="1"/>
  <c r="AK4154" i="3"/>
  <c r="AN4154" i="3" s="1"/>
  <c r="AK4172" i="3"/>
  <c r="AN4172" i="3" s="1"/>
  <c r="AK4190" i="3"/>
  <c r="AN4190" i="3" s="1"/>
  <c r="AK4208" i="3"/>
  <c r="AN4208" i="3" s="1"/>
  <c r="AK4226" i="3"/>
  <c r="AN4226" i="3" s="1"/>
  <c r="AK4244" i="3"/>
  <c r="AN4244" i="3" s="1"/>
  <c r="AK4262" i="3"/>
  <c r="AN4262" i="3" s="1"/>
  <c r="AK4280" i="3"/>
  <c r="AN4280" i="3" s="1"/>
  <c r="AK4298" i="3"/>
  <c r="AN4298" i="3" s="1"/>
  <c r="AK4316" i="3"/>
  <c r="AN4316" i="3" s="1"/>
  <c r="AK4334" i="3"/>
  <c r="AN4334" i="3" s="1"/>
  <c r="AK4352" i="3"/>
  <c r="AN4352" i="3" s="1"/>
  <c r="AK4370" i="3"/>
  <c r="AN4370" i="3" s="1"/>
  <c r="AK4388" i="3"/>
  <c r="AN4388" i="3" s="1"/>
  <c r="AK4406" i="3"/>
  <c r="AN4406" i="3" s="1"/>
  <c r="AK4424" i="3"/>
  <c r="AN4424" i="3" s="1"/>
  <c r="AK4442" i="3"/>
  <c r="AN4442" i="3" s="1"/>
  <c r="AK4460" i="3"/>
  <c r="AN4460" i="3" s="1"/>
  <c r="AK4478" i="3"/>
  <c r="AN4478" i="3" s="1"/>
  <c r="AK4496" i="3"/>
  <c r="AN4496" i="3" s="1"/>
  <c r="AK4514" i="3"/>
  <c r="AN4514" i="3" s="1"/>
  <c r="AK4532" i="3"/>
  <c r="AN4532" i="3" s="1"/>
  <c r="AK4550" i="3"/>
  <c r="AN4550" i="3" s="1"/>
  <c r="AK4568" i="3"/>
  <c r="AN4568" i="3" s="1"/>
  <c r="AK4586" i="3"/>
  <c r="AN4586" i="3" s="1"/>
  <c r="AK4604" i="3"/>
  <c r="AN4604" i="3" s="1"/>
  <c r="AK4622" i="3"/>
  <c r="AN4622" i="3" s="1"/>
  <c r="AK4640" i="3"/>
  <c r="AN4640" i="3" s="1"/>
  <c r="AK4658" i="3"/>
  <c r="AN4658" i="3" s="1"/>
  <c r="AK4676" i="3"/>
  <c r="AN4676" i="3" s="1"/>
  <c r="AK4694" i="3"/>
  <c r="AN4694" i="3" s="1"/>
  <c r="AK4712" i="3"/>
  <c r="AN4712" i="3" s="1"/>
  <c r="AK4730" i="3"/>
  <c r="AN4730" i="3" s="1"/>
  <c r="AK4748" i="3"/>
  <c r="AN4748" i="3" s="1"/>
  <c r="AK4766" i="3"/>
  <c r="AN4766" i="3" s="1"/>
  <c r="AK4784" i="3"/>
  <c r="AN4784" i="3" s="1"/>
  <c r="AK4802" i="3"/>
  <c r="AN4802" i="3" s="1"/>
  <c r="AK4820" i="3"/>
  <c r="AN4820" i="3" s="1"/>
  <c r="AK4838" i="3"/>
  <c r="AN4838" i="3" s="1"/>
  <c r="AK4856" i="3"/>
  <c r="AN4856" i="3" s="1"/>
  <c r="AK4874" i="3"/>
  <c r="AN4874" i="3" s="1"/>
  <c r="AK4892" i="3"/>
  <c r="AN4892" i="3" s="1"/>
  <c r="AK4910" i="3"/>
  <c r="AN4910" i="3" s="1"/>
  <c r="AK4928" i="3"/>
  <c r="AN4928" i="3" s="1"/>
  <c r="AK4946" i="3"/>
  <c r="AN4946" i="3" s="1"/>
  <c r="AK4964" i="3"/>
  <c r="AN4964" i="3" s="1"/>
  <c r="AK4982" i="3"/>
  <c r="AN4982" i="3" s="1"/>
  <c r="AK5000" i="3"/>
  <c r="AN5000" i="3" s="1"/>
  <c r="AK5018" i="3"/>
  <c r="AN5018" i="3" s="1"/>
  <c r="AK5036" i="3"/>
  <c r="AN5036" i="3" s="1"/>
  <c r="AK5054" i="3"/>
  <c r="AN5054" i="3" s="1"/>
  <c r="AK5072" i="3"/>
  <c r="AN5072" i="3" s="1"/>
  <c r="AK5090" i="3"/>
  <c r="AN5090" i="3" s="1"/>
  <c r="AK5108" i="3"/>
  <c r="AN5108" i="3" s="1"/>
  <c r="AK5126" i="3"/>
  <c r="AN5126" i="3" s="1"/>
  <c r="AK5144" i="3"/>
  <c r="AN5144" i="3" s="1"/>
  <c r="AK5162" i="3"/>
  <c r="AN5162" i="3" s="1"/>
  <c r="AK5180" i="3"/>
  <c r="AN5180" i="3" s="1"/>
  <c r="AK5198" i="3"/>
  <c r="AN5198" i="3" s="1"/>
  <c r="AK5216" i="3"/>
  <c r="AN5216" i="3" s="1"/>
  <c r="AK5236" i="3"/>
  <c r="AN5236" i="3" s="1"/>
  <c r="AK5263" i="3"/>
  <c r="AN5263" i="3" s="1"/>
  <c r="AK5290" i="3"/>
  <c r="AN5290" i="3" s="1"/>
  <c r="AK5317" i="3"/>
  <c r="AN5317" i="3" s="1"/>
  <c r="AK5344" i="3"/>
  <c r="AN5344" i="3" s="1"/>
  <c r="AK5371" i="3"/>
  <c r="AN5371" i="3" s="1"/>
  <c r="AK5398" i="3"/>
  <c r="AN5398" i="3" s="1"/>
  <c r="AK5425" i="3"/>
  <c r="AN5425" i="3" s="1"/>
  <c r="AK5452" i="3"/>
  <c r="AN5452" i="3" s="1"/>
  <c r="AK5479" i="3"/>
  <c r="AN5479" i="3" s="1"/>
  <c r="AK5506" i="3"/>
  <c r="AN5506" i="3" s="1"/>
  <c r="AK5533" i="3"/>
  <c r="AN5533" i="3" s="1"/>
  <c r="AK5560" i="3"/>
  <c r="AN5560" i="3" s="1"/>
  <c r="AK5587" i="3"/>
  <c r="AN5587" i="3" s="1"/>
  <c r="AK5614" i="3"/>
  <c r="AN5614" i="3" s="1"/>
  <c r="AK5641" i="3"/>
  <c r="AN5641" i="3" s="1"/>
  <c r="AK5668" i="3"/>
  <c r="AN5668" i="3" s="1"/>
  <c r="AK5695" i="3"/>
  <c r="AN5695" i="3" s="1"/>
  <c r="AK5722" i="3"/>
  <c r="AN5722" i="3" s="1"/>
  <c r="AK5749" i="3"/>
  <c r="AN5749" i="3" s="1"/>
  <c r="AK5776" i="3"/>
  <c r="AN5776" i="3" s="1"/>
  <c r="AK5803" i="3"/>
  <c r="AN5803" i="3" s="1"/>
  <c r="AK5830" i="3"/>
  <c r="AN5830" i="3" s="1"/>
  <c r="AK5857" i="3"/>
  <c r="AN5857" i="3" s="1"/>
  <c r="AL5894" i="3"/>
  <c r="AO5894" i="3" s="1"/>
  <c r="AL5948" i="3"/>
  <c r="AO5948" i="3" s="1"/>
  <c r="AL6002" i="3"/>
  <c r="AO6002" i="3" s="1"/>
  <c r="AL6056" i="3"/>
  <c r="AO6056" i="3" s="1"/>
  <c r="AL6110" i="3"/>
  <c r="AO6110" i="3" s="1"/>
  <c r="AK6214" i="3"/>
  <c r="AN6214" i="3" s="1"/>
  <c r="AK6322" i="3"/>
  <c r="AN6322" i="3" s="1"/>
  <c r="AK6430" i="3"/>
  <c r="AN6430" i="3" s="1"/>
  <c r="AK6538" i="3"/>
  <c r="AN6538" i="3" s="1"/>
  <c r="AK6646" i="3"/>
  <c r="AN6646" i="3" s="1"/>
  <c r="AK6766" i="3"/>
  <c r="AN6766" i="3" s="1"/>
  <c r="AK6928" i="3"/>
  <c r="AN6928" i="3" s="1"/>
  <c r="AK7090" i="3"/>
  <c r="AN7090" i="3" s="1"/>
  <c r="AK7252" i="3"/>
  <c r="AN7252" i="3" s="1"/>
  <c r="AK7429" i="3"/>
  <c r="AN7429" i="3" s="1"/>
  <c r="AK5318" i="3"/>
  <c r="AN5318" i="3" s="1"/>
  <c r="AK5345" i="3"/>
  <c r="AN5345" i="3" s="1"/>
  <c r="AK5372" i="3"/>
  <c r="AN5372" i="3" s="1"/>
  <c r="AK5399" i="3"/>
  <c r="AN5399" i="3" s="1"/>
  <c r="AK5426" i="3"/>
  <c r="AN5426" i="3" s="1"/>
  <c r="AK5453" i="3"/>
  <c r="AN5453" i="3" s="1"/>
  <c r="AK5480" i="3"/>
  <c r="AN5480" i="3" s="1"/>
  <c r="AK5507" i="3"/>
  <c r="AN5507" i="3" s="1"/>
  <c r="AK5534" i="3"/>
  <c r="AN5534" i="3" s="1"/>
  <c r="AK5561" i="3"/>
  <c r="AN5561" i="3" s="1"/>
  <c r="AK5588" i="3"/>
  <c r="AN5588" i="3" s="1"/>
  <c r="AK5615" i="3"/>
  <c r="AN5615" i="3" s="1"/>
  <c r="AK5642" i="3"/>
  <c r="AN5642" i="3" s="1"/>
  <c r="AK5669" i="3"/>
  <c r="AN5669" i="3" s="1"/>
  <c r="AK5696" i="3"/>
  <c r="AN5696" i="3" s="1"/>
  <c r="AK5723" i="3"/>
  <c r="AN5723" i="3" s="1"/>
  <c r="AK5750" i="3"/>
  <c r="AN5750" i="3" s="1"/>
  <c r="AK5777" i="3"/>
  <c r="AN5777" i="3" s="1"/>
  <c r="AK5804" i="3"/>
  <c r="AN5804" i="3" s="1"/>
  <c r="AK5831" i="3"/>
  <c r="AN5831" i="3" s="1"/>
  <c r="AK5858" i="3"/>
  <c r="AN5858" i="3" s="1"/>
  <c r="AK5896" i="3"/>
  <c r="AN5896" i="3" s="1"/>
  <c r="AK5950" i="3"/>
  <c r="AN5950" i="3" s="1"/>
  <c r="AK6004" i="3"/>
  <c r="AN6004" i="3" s="1"/>
  <c r="AK6058" i="3"/>
  <c r="AN6058" i="3" s="1"/>
  <c r="AK6112" i="3"/>
  <c r="AN6112" i="3" s="1"/>
  <c r="AK6217" i="3"/>
  <c r="AN6217" i="3" s="1"/>
  <c r="AK6325" i="3"/>
  <c r="AN6325" i="3" s="1"/>
  <c r="AK6433" i="3"/>
  <c r="AN6433" i="3" s="1"/>
  <c r="AK6541" i="3"/>
  <c r="AN6541" i="3" s="1"/>
  <c r="AK6649" i="3"/>
  <c r="AN6649" i="3" s="1"/>
  <c r="AL6770" i="3"/>
  <c r="AO6770" i="3" s="1"/>
  <c r="AL6932" i="3"/>
  <c r="AO6932" i="3" s="1"/>
  <c r="AL7094" i="3"/>
  <c r="AO7094" i="3" s="1"/>
  <c r="AL7256" i="3"/>
  <c r="AO7256" i="3" s="1"/>
  <c r="AK7435" i="3"/>
  <c r="AN7435" i="3" s="1"/>
  <c r="AL3891" i="3"/>
  <c r="AO3891" i="3" s="1"/>
  <c r="AL3909" i="3"/>
  <c r="AO3909" i="3" s="1"/>
  <c r="AL3927" i="3"/>
  <c r="AO3927" i="3" s="1"/>
  <c r="AL3945" i="3"/>
  <c r="AO3945" i="3" s="1"/>
  <c r="AL3963" i="3"/>
  <c r="AO3963" i="3" s="1"/>
  <c r="AL3981" i="3"/>
  <c r="AO3981" i="3" s="1"/>
  <c r="AL3999" i="3"/>
  <c r="AO3999" i="3" s="1"/>
  <c r="AL4017" i="3"/>
  <c r="AO4017" i="3" s="1"/>
  <c r="AL4035" i="3"/>
  <c r="AO4035" i="3" s="1"/>
  <c r="AL4053" i="3"/>
  <c r="AO4053" i="3" s="1"/>
  <c r="AL4071" i="3"/>
  <c r="AO4071" i="3" s="1"/>
  <c r="AL4089" i="3"/>
  <c r="AO4089" i="3" s="1"/>
  <c r="AL4107" i="3"/>
  <c r="AO4107" i="3" s="1"/>
  <c r="AL4125" i="3"/>
  <c r="AO4125" i="3" s="1"/>
  <c r="AL4143" i="3"/>
  <c r="AO4143" i="3" s="1"/>
  <c r="AL4161" i="3"/>
  <c r="AO4161" i="3" s="1"/>
  <c r="AL4179" i="3"/>
  <c r="AO4179" i="3" s="1"/>
  <c r="AL4197" i="3"/>
  <c r="AO4197" i="3" s="1"/>
  <c r="AL4215" i="3"/>
  <c r="AO4215" i="3" s="1"/>
  <c r="AL4233" i="3"/>
  <c r="AO4233" i="3" s="1"/>
  <c r="AL4251" i="3"/>
  <c r="AO4251" i="3" s="1"/>
  <c r="AL4269" i="3"/>
  <c r="AO4269" i="3" s="1"/>
  <c r="AL4287" i="3"/>
  <c r="AO4287" i="3" s="1"/>
  <c r="AL4305" i="3"/>
  <c r="AO4305" i="3" s="1"/>
  <c r="AL4323" i="3"/>
  <c r="AO4323" i="3" s="1"/>
  <c r="AL4341" i="3"/>
  <c r="AO4341" i="3" s="1"/>
  <c r="AL4359" i="3"/>
  <c r="AO4359" i="3" s="1"/>
  <c r="AL4377" i="3"/>
  <c r="AO4377" i="3" s="1"/>
  <c r="AL4395" i="3"/>
  <c r="AO4395" i="3" s="1"/>
  <c r="AL4413" i="3"/>
  <c r="AO4413" i="3" s="1"/>
  <c r="AL4431" i="3"/>
  <c r="AO4431" i="3" s="1"/>
  <c r="AL4449" i="3"/>
  <c r="AO4449" i="3" s="1"/>
  <c r="AL4467" i="3"/>
  <c r="AO4467" i="3" s="1"/>
  <c r="AL4485" i="3"/>
  <c r="AO4485" i="3" s="1"/>
  <c r="AL4503" i="3"/>
  <c r="AO4503" i="3" s="1"/>
  <c r="AL4521" i="3"/>
  <c r="AO4521" i="3" s="1"/>
  <c r="AL4539" i="3"/>
  <c r="AO4539" i="3" s="1"/>
  <c r="AL4557" i="3"/>
  <c r="AO4557" i="3" s="1"/>
  <c r="AL4575" i="3"/>
  <c r="AO4575" i="3" s="1"/>
  <c r="AL4593" i="3"/>
  <c r="AO4593" i="3" s="1"/>
  <c r="AL4611" i="3"/>
  <c r="AO4611" i="3" s="1"/>
  <c r="AL4629" i="3"/>
  <c r="AO4629" i="3" s="1"/>
  <c r="AL4647" i="3"/>
  <c r="AO4647" i="3" s="1"/>
  <c r="AL4665" i="3"/>
  <c r="AO4665" i="3" s="1"/>
  <c r="AL4683" i="3"/>
  <c r="AO4683" i="3" s="1"/>
  <c r="AL4701" i="3"/>
  <c r="AO4701" i="3" s="1"/>
  <c r="AL4719" i="3"/>
  <c r="AO4719" i="3" s="1"/>
  <c r="AL4737" i="3"/>
  <c r="AO4737" i="3" s="1"/>
  <c r="AL4755" i="3"/>
  <c r="AO4755" i="3" s="1"/>
  <c r="AL4773" i="3"/>
  <c r="AO4773" i="3" s="1"/>
  <c r="AL4791" i="3"/>
  <c r="AO4791" i="3" s="1"/>
  <c r="AL4809" i="3"/>
  <c r="AO4809" i="3" s="1"/>
  <c r="AL4827" i="3"/>
  <c r="AO4827" i="3" s="1"/>
  <c r="AL4845" i="3"/>
  <c r="AO4845" i="3" s="1"/>
  <c r="AL4863" i="3"/>
  <c r="AO4863" i="3" s="1"/>
  <c r="AL4881" i="3"/>
  <c r="AO4881" i="3" s="1"/>
  <c r="AL4899" i="3"/>
  <c r="AO4899" i="3" s="1"/>
  <c r="AL4917" i="3"/>
  <c r="AO4917" i="3" s="1"/>
  <c r="AL4935" i="3"/>
  <c r="AO4935" i="3" s="1"/>
  <c r="AL4953" i="3"/>
  <c r="AO4953" i="3" s="1"/>
  <c r="AL4971" i="3"/>
  <c r="AO4971" i="3" s="1"/>
  <c r="AL4989" i="3"/>
  <c r="AO4989" i="3" s="1"/>
  <c r="AL5007" i="3"/>
  <c r="AO5007" i="3" s="1"/>
  <c r="AL5025" i="3"/>
  <c r="AO5025" i="3" s="1"/>
  <c r="AL5043" i="3"/>
  <c r="AO5043" i="3" s="1"/>
  <c r="AL5061" i="3"/>
  <c r="AO5061" i="3" s="1"/>
  <c r="AL5079" i="3"/>
  <c r="AO5079" i="3" s="1"/>
  <c r="AL5097" i="3"/>
  <c r="AO5097" i="3" s="1"/>
  <c r="AL5115" i="3"/>
  <c r="AO5115" i="3" s="1"/>
  <c r="AL5133" i="3"/>
  <c r="AO5133" i="3" s="1"/>
  <c r="AL5151" i="3"/>
  <c r="AO5151" i="3" s="1"/>
  <c r="AL5169" i="3"/>
  <c r="AO5169" i="3" s="1"/>
  <c r="AL5187" i="3"/>
  <c r="AO5187" i="3" s="1"/>
  <c r="AL5205" i="3"/>
  <c r="AO5205" i="3" s="1"/>
  <c r="AL5223" i="3"/>
  <c r="AO5223" i="3" s="1"/>
  <c r="AK5247" i="3"/>
  <c r="AN5247" i="3" s="1"/>
  <c r="AK5274" i="3"/>
  <c r="AN5274" i="3" s="1"/>
  <c r="AK5301" i="3"/>
  <c r="AN5301" i="3" s="1"/>
  <c r="AK5328" i="3"/>
  <c r="AN5328" i="3" s="1"/>
  <c r="AK5355" i="3"/>
  <c r="AN5355" i="3" s="1"/>
  <c r="AK5382" i="3"/>
  <c r="AN5382" i="3" s="1"/>
  <c r="AK5409" i="3"/>
  <c r="AN5409" i="3" s="1"/>
  <c r="AK5436" i="3"/>
  <c r="AN5436" i="3" s="1"/>
  <c r="AK5463" i="3"/>
  <c r="AN5463" i="3" s="1"/>
  <c r="AK5490" i="3"/>
  <c r="AN5490" i="3" s="1"/>
  <c r="AK5517" i="3"/>
  <c r="AN5517" i="3" s="1"/>
  <c r="AK5544" i="3"/>
  <c r="AN5544" i="3" s="1"/>
  <c r="AK5571" i="3"/>
  <c r="AN5571" i="3" s="1"/>
  <c r="AK5598" i="3"/>
  <c r="AN5598" i="3" s="1"/>
  <c r="AK5625" i="3"/>
  <c r="AN5625" i="3" s="1"/>
  <c r="AK5652" i="3"/>
  <c r="AN5652" i="3" s="1"/>
  <c r="AK5679" i="3"/>
  <c r="AN5679" i="3" s="1"/>
  <c r="AK5706" i="3"/>
  <c r="AN5706" i="3" s="1"/>
  <c r="AK5733" i="3"/>
  <c r="AN5733" i="3" s="1"/>
  <c r="AK5760" i="3"/>
  <c r="AN5760" i="3" s="1"/>
  <c r="AK5787" i="3"/>
  <c r="AN5787" i="3" s="1"/>
  <c r="AK5814" i="3"/>
  <c r="AN5814" i="3" s="1"/>
  <c r="AK5841" i="3"/>
  <c r="AN5841" i="3" s="1"/>
  <c r="AK5871" i="3"/>
  <c r="AN5871" i="3" s="1"/>
  <c r="AK5917" i="3"/>
  <c r="AN5917" i="3" s="1"/>
  <c r="AK5971" i="3"/>
  <c r="AN5971" i="3" s="1"/>
  <c r="AK6025" i="3"/>
  <c r="AN6025" i="3" s="1"/>
  <c r="AK6079" i="3"/>
  <c r="AN6079" i="3" s="1"/>
  <c r="AK6151" i="3"/>
  <c r="AN6151" i="3" s="1"/>
  <c r="AK6259" i="3"/>
  <c r="AN6259" i="3" s="1"/>
  <c r="AK6367" i="3"/>
  <c r="AN6367" i="3" s="1"/>
  <c r="AK6475" i="3"/>
  <c r="AN6475" i="3" s="1"/>
  <c r="AK6583" i="3"/>
  <c r="AN6583" i="3" s="1"/>
  <c r="AK6691" i="3"/>
  <c r="AN6691" i="3" s="1"/>
  <c r="AL6833" i="3"/>
  <c r="AO6833" i="3" s="1"/>
  <c r="AL6995" i="3"/>
  <c r="AO6995" i="3" s="1"/>
  <c r="AL7157" i="3"/>
  <c r="AO7157" i="3" s="1"/>
  <c r="AL7319" i="3"/>
  <c r="AO7319" i="3" s="1"/>
  <c r="AL7520" i="3"/>
  <c r="AO7520" i="3" s="1"/>
  <c r="AL5247" i="3"/>
  <c r="AO5247" i="3" s="1"/>
  <c r="AL5265" i="3"/>
  <c r="AO5265" i="3" s="1"/>
  <c r="AL5283" i="3"/>
  <c r="AO5283" i="3" s="1"/>
  <c r="AL5301" i="3"/>
  <c r="AO5301" i="3" s="1"/>
  <c r="AL5319" i="3"/>
  <c r="AO5319" i="3" s="1"/>
  <c r="AL5337" i="3"/>
  <c r="AO5337" i="3" s="1"/>
  <c r="AL5355" i="3"/>
  <c r="AO5355" i="3" s="1"/>
  <c r="AL5373" i="3"/>
  <c r="AO5373" i="3" s="1"/>
  <c r="AL5391" i="3"/>
  <c r="AO5391" i="3" s="1"/>
  <c r="AL5409" i="3"/>
  <c r="AO5409" i="3" s="1"/>
  <c r="AL5427" i="3"/>
  <c r="AO5427" i="3" s="1"/>
  <c r="AL5445" i="3"/>
  <c r="AO5445" i="3" s="1"/>
  <c r="AL5463" i="3"/>
  <c r="AO5463" i="3" s="1"/>
  <c r="AL5481" i="3"/>
  <c r="AO5481" i="3" s="1"/>
  <c r="AL5499" i="3"/>
  <c r="AO5499" i="3" s="1"/>
  <c r="AL5517" i="3"/>
  <c r="AO5517" i="3" s="1"/>
  <c r="AL5535" i="3"/>
  <c r="AO5535" i="3" s="1"/>
  <c r="AL5553" i="3"/>
  <c r="AO5553" i="3" s="1"/>
  <c r="AL5571" i="3"/>
  <c r="AO5571" i="3" s="1"/>
  <c r="AL5589" i="3"/>
  <c r="AO5589" i="3" s="1"/>
  <c r="AL5607" i="3"/>
  <c r="AO5607" i="3" s="1"/>
  <c r="AL5625" i="3"/>
  <c r="AO5625" i="3" s="1"/>
  <c r="AL5643" i="3"/>
  <c r="AO5643" i="3" s="1"/>
  <c r="AL5661" i="3"/>
  <c r="AO5661" i="3" s="1"/>
  <c r="AL5679" i="3"/>
  <c r="AO5679" i="3" s="1"/>
  <c r="AL5697" i="3"/>
  <c r="AO5697" i="3" s="1"/>
  <c r="AL5715" i="3"/>
  <c r="AO5715" i="3" s="1"/>
  <c r="AL5733" i="3"/>
  <c r="AO5733" i="3" s="1"/>
  <c r="AL5751" i="3"/>
  <c r="AO5751" i="3" s="1"/>
  <c r="AL5769" i="3"/>
  <c r="AO5769" i="3" s="1"/>
  <c r="AL5787" i="3"/>
  <c r="AO5787" i="3" s="1"/>
  <c r="AL5805" i="3"/>
  <c r="AO5805" i="3" s="1"/>
  <c r="AL5823" i="3"/>
  <c r="AO5823" i="3" s="1"/>
  <c r="AL5841" i="3"/>
  <c r="AO5841" i="3" s="1"/>
  <c r="AL5859" i="3"/>
  <c r="AO5859" i="3" s="1"/>
  <c r="AL5877" i="3"/>
  <c r="AO5877" i="3" s="1"/>
  <c r="AL5895" i="3"/>
  <c r="AO5895" i="3" s="1"/>
  <c r="AL5913" i="3"/>
  <c r="AO5913" i="3" s="1"/>
  <c r="AL5931" i="3"/>
  <c r="AO5931" i="3" s="1"/>
  <c r="AL5949" i="3"/>
  <c r="AO5949" i="3" s="1"/>
  <c r="AL5967" i="3"/>
  <c r="AO5967" i="3" s="1"/>
  <c r="AL5985" i="3"/>
  <c r="AO5985" i="3" s="1"/>
  <c r="AL6003" i="3"/>
  <c r="AO6003" i="3" s="1"/>
  <c r="AL6021" i="3"/>
  <c r="AO6021" i="3" s="1"/>
  <c r="AL6039" i="3"/>
  <c r="AO6039" i="3" s="1"/>
  <c r="AL6057" i="3"/>
  <c r="AO6057" i="3" s="1"/>
  <c r="AL6075" i="3"/>
  <c r="AO6075" i="3" s="1"/>
  <c r="AL6093" i="3"/>
  <c r="AO6093" i="3" s="1"/>
  <c r="AL6111" i="3"/>
  <c r="AO6111" i="3" s="1"/>
  <c r="AL6129" i="3"/>
  <c r="AO6129" i="3" s="1"/>
  <c r="AL6147" i="3"/>
  <c r="AO6147" i="3" s="1"/>
  <c r="AL6165" i="3"/>
  <c r="AO6165" i="3" s="1"/>
  <c r="AL6183" i="3"/>
  <c r="AO6183" i="3" s="1"/>
  <c r="AL6201" i="3"/>
  <c r="AO6201" i="3" s="1"/>
  <c r="AL6219" i="3"/>
  <c r="AO6219" i="3" s="1"/>
  <c r="AL6237" i="3"/>
  <c r="AO6237" i="3" s="1"/>
  <c r="AL6255" i="3"/>
  <c r="AO6255" i="3" s="1"/>
  <c r="AL6273" i="3"/>
  <c r="AO6273" i="3" s="1"/>
  <c r="AL6291" i="3"/>
  <c r="AO6291" i="3" s="1"/>
  <c r="AL6309" i="3"/>
  <c r="AO6309" i="3" s="1"/>
  <c r="AL6327" i="3"/>
  <c r="AO6327" i="3" s="1"/>
  <c r="AL6345" i="3"/>
  <c r="AO6345" i="3" s="1"/>
  <c r="AL6363" i="3"/>
  <c r="AO6363" i="3" s="1"/>
  <c r="AL6381" i="3"/>
  <c r="AO6381" i="3" s="1"/>
  <c r="AL6399" i="3"/>
  <c r="AO6399" i="3" s="1"/>
  <c r="AL6417" i="3"/>
  <c r="AO6417" i="3" s="1"/>
  <c r="AL6435" i="3"/>
  <c r="AO6435" i="3" s="1"/>
  <c r="AL6453" i="3"/>
  <c r="AO6453" i="3" s="1"/>
  <c r="AL6471" i="3"/>
  <c r="AO6471" i="3" s="1"/>
  <c r="AL6489" i="3"/>
  <c r="AO6489" i="3" s="1"/>
  <c r="AL6507" i="3"/>
  <c r="AO6507" i="3" s="1"/>
  <c r="AL6525" i="3"/>
  <c r="AO6525" i="3" s="1"/>
  <c r="AL6543" i="3"/>
  <c r="AO6543" i="3" s="1"/>
  <c r="AL6561" i="3"/>
  <c r="AO6561" i="3" s="1"/>
  <c r="AL6579" i="3"/>
  <c r="AO6579" i="3" s="1"/>
  <c r="AL6597" i="3"/>
  <c r="AO6597" i="3" s="1"/>
  <c r="AL6615" i="3"/>
  <c r="AO6615" i="3" s="1"/>
  <c r="AL6633" i="3"/>
  <c r="AO6633" i="3" s="1"/>
  <c r="AL6651" i="3"/>
  <c r="AO6651" i="3" s="1"/>
  <c r="AL6669" i="3"/>
  <c r="AO6669" i="3" s="1"/>
  <c r="AL6687" i="3"/>
  <c r="AO6687" i="3" s="1"/>
  <c r="AL6705" i="3"/>
  <c r="AO6705" i="3" s="1"/>
  <c r="AL6724" i="3"/>
  <c r="AO6724" i="3" s="1"/>
  <c r="AK6747" i="3"/>
  <c r="AN6747" i="3" s="1"/>
  <c r="AK6774" i="3"/>
  <c r="AN6774" i="3" s="1"/>
  <c r="AK6801" i="3"/>
  <c r="AN6801" i="3" s="1"/>
  <c r="AK6828" i="3"/>
  <c r="AN6828" i="3" s="1"/>
  <c r="AK6855" i="3"/>
  <c r="AN6855" i="3" s="1"/>
  <c r="AK6882" i="3"/>
  <c r="AN6882" i="3" s="1"/>
  <c r="AK6909" i="3"/>
  <c r="AN6909" i="3" s="1"/>
  <c r="AK6936" i="3"/>
  <c r="AN6936" i="3" s="1"/>
  <c r="AK6963" i="3"/>
  <c r="AN6963" i="3" s="1"/>
  <c r="AK6990" i="3"/>
  <c r="AN6990" i="3" s="1"/>
  <c r="AK7017" i="3"/>
  <c r="AN7017" i="3" s="1"/>
  <c r="AK7044" i="3"/>
  <c r="AN7044" i="3" s="1"/>
  <c r="AK7071" i="3"/>
  <c r="AN7071" i="3" s="1"/>
  <c r="AK7098" i="3"/>
  <c r="AN7098" i="3" s="1"/>
  <c r="AK7125" i="3"/>
  <c r="AN7125" i="3" s="1"/>
  <c r="AK7152" i="3"/>
  <c r="AN7152" i="3" s="1"/>
  <c r="AK7179" i="3"/>
  <c r="AN7179" i="3" s="1"/>
  <c r="AK7206" i="3"/>
  <c r="AN7206" i="3" s="1"/>
  <c r="AK7233" i="3"/>
  <c r="AN7233" i="3" s="1"/>
  <c r="AK7260" i="3"/>
  <c r="AN7260" i="3" s="1"/>
  <c r="AK7287" i="3"/>
  <c r="AN7287" i="3" s="1"/>
  <c r="AK7314" i="3"/>
  <c r="AN7314" i="3" s="1"/>
  <c r="AK7341" i="3"/>
  <c r="AN7341" i="3" s="1"/>
  <c r="AK7368" i="3"/>
  <c r="AN7368" i="3" s="1"/>
  <c r="AL7403" i="3"/>
  <c r="AO7403" i="3" s="1"/>
  <c r="AL7439" i="3"/>
  <c r="AO7439" i="3" s="1"/>
  <c r="AL7475" i="3"/>
  <c r="AO7475" i="3" s="1"/>
  <c r="AL7511" i="3"/>
  <c r="AO7511" i="3" s="1"/>
  <c r="AL7592" i="3"/>
  <c r="AO7592" i="3" s="1"/>
  <c r="AL7700" i="3"/>
  <c r="AO7700" i="3" s="1"/>
  <c r="AL5236" i="3"/>
  <c r="AO5236" i="3" s="1"/>
  <c r="AL5254" i="3"/>
  <c r="AO5254" i="3" s="1"/>
  <c r="AL5272" i="3"/>
  <c r="AO5272" i="3" s="1"/>
  <c r="AL5290" i="3"/>
  <c r="AO5290" i="3" s="1"/>
  <c r="AL5308" i="3"/>
  <c r="AO5308" i="3" s="1"/>
  <c r="AL5326" i="3"/>
  <c r="AO5326" i="3" s="1"/>
  <c r="AL5344" i="3"/>
  <c r="AO5344" i="3" s="1"/>
  <c r="AL5362" i="3"/>
  <c r="AO5362" i="3" s="1"/>
  <c r="AL5380" i="3"/>
  <c r="AO5380" i="3" s="1"/>
  <c r="AL5398" i="3"/>
  <c r="AO5398" i="3" s="1"/>
  <c r="AL5416" i="3"/>
  <c r="AO5416" i="3" s="1"/>
  <c r="AL5434" i="3"/>
  <c r="AO5434" i="3" s="1"/>
  <c r="AL5452" i="3"/>
  <c r="AO5452" i="3" s="1"/>
  <c r="AL5470" i="3"/>
  <c r="AO5470" i="3" s="1"/>
  <c r="AL5488" i="3"/>
  <c r="AO5488" i="3" s="1"/>
  <c r="AL5506" i="3"/>
  <c r="AO5506" i="3" s="1"/>
  <c r="AL5524" i="3"/>
  <c r="AO5524" i="3" s="1"/>
  <c r="AL5542" i="3"/>
  <c r="AO5542" i="3" s="1"/>
  <c r="AL5560" i="3"/>
  <c r="AO5560" i="3" s="1"/>
  <c r="AL5578" i="3"/>
  <c r="AO5578" i="3" s="1"/>
  <c r="AL5596" i="3"/>
  <c r="AO5596" i="3" s="1"/>
  <c r="AL5614" i="3"/>
  <c r="AO5614" i="3" s="1"/>
  <c r="AL5632" i="3"/>
  <c r="AO5632" i="3" s="1"/>
  <c r="AL5650" i="3"/>
  <c r="AO5650" i="3" s="1"/>
  <c r="AL5668" i="3"/>
  <c r="AO5668" i="3" s="1"/>
  <c r="AL5686" i="3"/>
  <c r="AO5686" i="3" s="1"/>
  <c r="AL5704" i="3"/>
  <c r="AO5704" i="3" s="1"/>
  <c r="AL5722" i="3"/>
  <c r="AO5722" i="3" s="1"/>
  <c r="AL5740" i="3"/>
  <c r="AO5740" i="3" s="1"/>
  <c r="AL5758" i="3"/>
  <c r="AO5758" i="3" s="1"/>
  <c r="AL5776" i="3"/>
  <c r="AO5776" i="3" s="1"/>
  <c r="AL5794" i="3"/>
  <c r="AO5794" i="3" s="1"/>
  <c r="AL5812" i="3"/>
  <c r="AO5812" i="3" s="1"/>
  <c r="AL5830" i="3"/>
  <c r="AO5830" i="3" s="1"/>
  <c r="AL5848" i="3"/>
  <c r="AO5848" i="3" s="1"/>
  <c r="AL5866" i="3"/>
  <c r="AO5866" i="3" s="1"/>
  <c r="AL5884" i="3"/>
  <c r="AO5884" i="3" s="1"/>
  <c r="AL5902" i="3"/>
  <c r="AO5902" i="3" s="1"/>
  <c r="AL5920" i="3"/>
  <c r="AO5920" i="3" s="1"/>
  <c r="AL5938" i="3"/>
  <c r="AO5938" i="3" s="1"/>
  <c r="AL5956" i="3"/>
  <c r="AO5956" i="3" s="1"/>
  <c r="AL5974" i="3"/>
  <c r="AO5974" i="3" s="1"/>
  <c r="AL5992" i="3"/>
  <c r="AO5992" i="3" s="1"/>
  <c r="AL6010" i="3"/>
  <c r="AO6010" i="3" s="1"/>
  <c r="AL6028" i="3"/>
  <c r="AO6028" i="3" s="1"/>
  <c r="AL6046" i="3"/>
  <c r="AO6046" i="3" s="1"/>
  <c r="AL6064" i="3"/>
  <c r="AO6064" i="3" s="1"/>
  <c r="AL6082" i="3"/>
  <c r="AO6082" i="3" s="1"/>
  <c r="AL6100" i="3"/>
  <c r="AO6100" i="3" s="1"/>
  <c r="AL6118" i="3"/>
  <c r="AO6118" i="3" s="1"/>
  <c r="AL6136" i="3"/>
  <c r="AO6136" i="3" s="1"/>
  <c r="AL6154" i="3"/>
  <c r="AO6154" i="3" s="1"/>
  <c r="AL6172" i="3"/>
  <c r="AO6172" i="3" s="1"/>
  <c r="AL6190" i="3"/>
  <c r="AO6190" i="3" s="1"/>
  <c r="AL6208" i="3"/>
  <c r="AO6208" i="3" s="1"/>
  <c r="AL6226" i="3"/>
  <c r="AO6226" i="3" s="1"/>
  <c r="AL6244" i="3"/>
  <c r="AO6244" i="3" s="1"/>
  <c r="AL6262" i="3"/>
  <c r="AO6262" i="3" s="1"/>
  <c r="AL6280" i="3"/>
  <c r="AO6280" i="3" s="1"/>
  <c r="AL6298" i="3"/>
  <c r="AO6298" i="3" s="1"/>
  <c r="AL6316" i="3"/>
  <c r="AO6316" i="3" s="1"/>
  <c r="AL6334" i="3"/>
  <c r="AO6334" i="3" s="1"/>
  <c r="AL6352" i="3"/>
  <c r="AO6352" i="3" s="1"/>
  <c r="AL6370" i="3"/>
  <c r="AO6370" i="3" s="1"/>
  <c r="AL6388" i="3"/>
  <c r="AO6388" i="3" s="1"/>
  <c r="AL6406" i="3"/>
  <c r="AO6406" i="3" s="1"/>
  <c r="AL6424" i="3"/>
  <c r="AO6424" i="3" s="1"/>
  <c r="AL6442" i="3"/>
  <c r="AO6442" i="3" s="1"/>
  <c r="AL6460" i="3"/>
  <c r="AO6460" i="3" s="1"/>
  <c r="AL6478" i="3"/>
  <c r="AO6478" i="3" s="1"/>
  <c r="AL6496" i="3"/>
  <c r="AO6496" i="3" s="1"/>
  <c r="AL6514" i="3"/>
  <c r="AO6514" i="3" s="1"/>
  <c r="AL6532" i="3"/>
  <c r="AO6532" i="3" s="1"/>
  <c r="AL6550" i="3"/>
  <c r="AO6550" i="3" s="1"/>
  <c r="AL6568" i="3"/>
  <c r="AO6568" i="3" s="1"/>
  <c r="AL6586" i="3"/>
  <c r="AO6586" i="3" s="1"/>
  <c r="AL6604" i="3"/>
  <c r="AO6604" i="3" s="1"/>
  <c r="AL6622" i="3"/>
  <c r="AO6622" i="3" s="1"/>
  <c r="AL6640" i="3"/>
  <c r="AO6640" i="3" s="1"/>
  <c r="AL6658" i="3"/>
  <c r="AO6658" i="3" s="1"/>
  <c r="AL6676" i="3"/>
  <c r="AO6676" i="3" s="1"/>
  <c r="AL6694" i="3"/>
  <c r="AO6694" i="3" s="1"/>
  <c r="AL6712" i="3"/>
  <c r="AO6712" i="3" s="1"/>
  <c r="AK6733" i="3"/>
  <c r="AN6733" i="3" s="1"/>
  <c r="AK6758" i="3"/>
  <c r="AN6758" i="3" s="1"/>
  <c r="AK6785" i="3"/>
  <c r="AN6785" i="3" s="1"/>
  <c r="AK6812" i="3"/>
  <c r="AN6812" i="3" s="1"/>
  <c r="AK6839" i="3"/>
  <c r="AN6839" i="3" s="1"/>
  <c r="AK6866" i="3"/>
  <c r="AN6866" i="3" s="1"/>
  <c r="AK6893" i="3"/>
  <c r="AN6893" i="3" s="1"/>
  <c r="AK6920" i="3"/>
  <c r="AN6920" i="3" s="1"/>
  <c r="AK6947" i="3"/>
  <c r="AN6947" i="3" s="1"/>
  <c r="AK6974" i="3"/>
  <c r="AN6974" i="3" s="1"/>
  <c r="AK7001" i="3"/>
  <c r="AN7001" i="3" s="1"/>
  <c r="AK7028" i="3"/>
  <c r="AN7028" i="3" s="1"/>
  <c r="AK7055" i="3"/>
  <c r="AN7055" i="3" s="1"/>
  <c r="AK7082" i="3"/>
  <c r="AN7082" i="3" s="1"/>
  <c r="AK7109" i="3"/>
  <c r="AN7109" i="3" s="1"/>
  <c r="AK7136" i="3"/>
  <c r="AN7136" i="3" s="1"/>
  <c r="AK7163" i="3"/>
  <c r="AN7163" i="3" s="1"/>
  <c r="AK7190" i="3"/>
  <c r="AN7190" i="3" s="1"/>
  <c r="AK7217" i="3"/>
  <c r="AN7217" i="3" s="1"/>
  <c r="AK7244" i="3"/>
  <c r="AN7244" i="3" s="1"/>
  <c r="AK7271" i="3"/>
  <c r="AN7271" i="3" s="1"/>
  <c r="AK7298" i="3"/>
  <c r="AN7298" i="3" s="1"/>
  <c r="AK7325" i="3"/>
  <c r="AN7325" i="3" s="1"/>
  <c r="AK7352" i="3"/>
  <c r="AN7352" i="3" s="1"/>
  <c r="AK7382" i="3"/>
  <c r="AN7382" i="3" s="1"/>
  <c r="AK7418" i="3"/>
  <c r="AN7418" i="3" s="1"/>
  <c r="AK7454" i="3"/>
  <c r="AN7454" i="3" s="1"/>
  <c r="AK7490" i="3"/>
  <c r="AN7490" i="3" s="1"/>
  <c r="AK7532" i="3"/>
  <c r="AN7532" i="3" s="1"/>
  <c r="AL7634" i="3"/>
  <c r="AO7634" i="3" s="1"/>
  <c r="AK5861" i="3"/>
  <c r="AN5861" i="3" s="1"/>
  <c r="AK5879" i="3"/>
  <c r="AN5879" i="3" s="1"/>
  <c r="AK5897" i="3"/>
  <c r="AN5897" i="3" s="1"/>
  <c r="AK5915" i="3"/>
  <c r="AN5915" i="3" s="1"/>
  <c r="AK5933" i="3"/>
  <c r="AN5933" i="3" s="1"/>
  <c r="AK5951" i="3"/>
  <c r="AN5951" i="3" s="1"/>
  <c r="AK5969" i="3"/>
  <c r="AN5969" i="3" s="1"/>
  <c r="AK5987" i="3"/>
  <c r="AN5987" i="3" s="1"/>
  <c r="AK6005" i="3"/>
  <c r="AN6005" i="3" s="1"/>
  <c r="AK6023" i="3"/>
  <c r="AN6023" i="3" s="1"/>
  <c r="AK6041" i="3"/>
  <c r="AN6041" i="3" s="1"/>
  <c r="AK6059" i="3"/>
  <c r="AN6059" i="3" s="1"/>
  <c r="AK6077" i="3"/>
  <c r="AN6077" i="3" s="1"/>
  <c r="AK6095" i="3"/>
  <c r="AN6095" i="3" s="1"/>
  <c r="AK6113" i="3"/>
  <c r="AN6113" i="3" s="1"/>
  <c r="AK6131" i="3"/>
  <c r="AN6131" i="3" s="1"/>
  <c r="AK6149" i="3"/>
  <c r="AN6149" i="3" s="1"/>
  <c r="AK6167" i="3"/>
  <c r="AN6167" i="3" s="1"/>
  <c r="AK6185" i="3"/>
  <c r="AN6185" i="3" s="1"/>
  <c r="AK6203" i="3"/>
  <c r="AN6203" i="3" s="1"/>
  <c r="AK6221" i="3"/>
  <c r="AN6221" i="3" s="1"/>
  <c r="AK6239" i="3"/>
  <c r="AN6239" i="3" s="1"/>
  <c r="AK6257" i="3"/>
  <c r="AN6257" i="3" s="1"/>
  <c r="AK6275" i="3"/>
  <c r="AN6275" i="3" s="1"/>
  <c r="AK6293" i="3"/>
  <c r="AN6293" i="3" s="1"/>
  <c r="AK6311" i="3"/>
  <c r="AN6311" i="3" s="1"/>
  <c r="AK6329" i="3"/>
  <c r="AN6329" i="3" s="1"/>
  <c r="AK6347" i="3"/>
  <c r="AN6347" i="3" s="1"/>
  <c r="AK6365" i="3"/>
  <c r="AN6365" i="3" s="1"/>
  <c r="AK6383" i="3"/>
  <c r="AN6383" i="3" s="1"/>
  <c r="AK6401" i="3"/>
  <c r="AN6401" i="3" s="1"/>
  <c r="AK6419" i="3"/>
  <c r="AN6419" i="3" s="1"/>
  <c r="AK6437" i="3"/>
  <c r="AN6437" i="3" s="1"/>
  <c r="AK6455" i="3"/>
  <c r="AN6455" i="3" s="1"/>
  <c r="AK6473" i="3"/>
  <c r="AN6473" i="3" s="1"/>
  <c r="AK6491" i="3"/>
  <c r="AN6491" i="3" s="1"/>
  <c r="AK6509" i="3"/>
  <c r="AN6509" i="3" s="1"/>
  <c r="AK6527" i="3"/>
  <c r="AN6527" i="3" s="1"/>
  <c r="AK6545" i="3"/>
  <c r="AN6545" i="3" s="1"/>
  <c r="AK6563" i="3"/>
  <c r="AN6563" i="3" s="1"/>
  <c r="AK6581" i="3"/>
  <c r="AN6581" i="3" s="1"/>
  <c r="AK6599" i="3"/>
  <c r="AN6599" i="3" s="1"/>
  <c r="AK6617" i="3"/>
  <c r="AN6617" i="3" s="1"/>
  <c r="AK6635" i="3"/>
  <c r="AN6635" i="3" s="1"/>
  <c r="AK6653" i="3"/>
  <c r="AN6653" i="3" s="1"/>
  <c r="AK6671" i="3"/>
  <c r="AN6671" i="3" s="1"/>
  <c r="AK6689" i="3"/>
  <c r="AN6689" i="3" s="1"/>
  <c r="AK6707" i="3"/>
  <c r="AN6707" i="3" s="1"/>
  <c r="AK6726" i="3"/>
  <c r="AN6726" i="3" s="1"/>
  <c r="AL6749" i="3"/>
  <c r="AO6749" i="3" s="1"/>
  <c r="AL6776" i="3"/>
  <c r="AO6776" i="3" s="1"/>
  <c r="AL6803" i="3"/>
  <c r="AO6803" i="3" s="1"/>
  <c r="AL6830" i="3"/>
  <c r="AO6830" i="3" s="1"/>
  <c r="AL6857" i="3"/>
  <c r="AO6857" i="3" s="1"/>
  <c r="AL6884" i="3"/>
  <c r="AO6884" i="3" s="1"/>
  <c r="AL6911" i="3"/>
  <c r="AO6911" i="3" s="1"/>
  <c r="AL6938" i="3"/>
  <c r="AO6938" i="3" s="1"/>
  <c r="AL6965" i="3"/>
  <c r="AO6965" i="3" s="1"/>
  <c r="AL6992" i="3"/>
  <c r="AO6992" i="3" s="1"/>
  <c r="AL7019" i="3"/>
  <c r="AO7019" i="3" s="1"/>
  <c r="AL7046" i="3"/>
  <c r="AO7046" i="3" s="1"/>
  <c r="AL7073" i="3"/>
  <c r="AO7073" i="3" s="1"/>
  <c r="AL7100" i="3"/>
  <c r="AO7100" i="3" s="1"/>
  <c r="AL7127" i="3"/>
  <c r="AO7127" i="3" s="1"/>
  <c r="AL7154" i="3"/>
  <c r="AO7154" i="3" s="1"/>
  <c r="AL7181" i="3"/>
  <c r="AO7181" i="3" s="1"/>
  <c r="AL7208" i="3"/>
  <c r="AO7208" i="3" s="1"/>
  <c r="AL7235" i="3"/>
  <c r="AO7235" i="3" s="1"/>
  <c r="AL7262" i="3"/>
  <c r="AO7262" i="3" s="1"/>
  <c r="AL7289" i="3"/>
  <c r="AO7289" i="3" s="1"/>
  <c r="AL7316" i="3"/>
  <c r="AO7316" i="3" s="1"/>
  <c r="AL7343" i="3"/>
  <c r="AO7343" i="3" s="1"/>
  <c r="AL7370" i="3"/>
  <c r="AO7370" i="3" s="1"/>
  <c r="AL7406" i="3"/>
  <c r="AO7406" i="3" s="1"/>
  <c r="AL7442" i="3"/>
  <c r="AO7442" i="3" s="1"/>
  <c r="AL7478" i="3"/>
  <c r="AO7478" i="3" s="1"/>
  <c r="AL7514" i="3"/>
  <c r="AO7514" i="3" s="1"/>
  <c r="AL7601" i="3"/>
  <c r="AO7601" i="3" s="1"/>
  <c r="AL4938" i="3"/>
  <c r="AO4938" i="3" s="1"/>
  <c r="AL4956" i="3"/>
  <c r="AO4956" i="3" s="1"/>
  <c r="AL4974" i="3"/>
  <c r="AO4974" i="3" s="1"/>
  <c r="AL4992" i="3"/>
  <c r="AO4992" i="3" s="1"/>
  <c r="AL5010" i="3"/>
  <c r="AO5010" i="3" s="1"/>
  <c r="AL5028" i="3"/>
  <c r="AO5028" i="3" s="1"/>
  <c r="AL5046" i="3"/>
  <c r="AO5046" i="3" s="1"/>
  <c r="AL5064" i="3"/>
  <c r="AO5064" i="3" s="1"/>
  <c r="AL5082" i="3"/>
  <c r="AO5082" i="3" s="1"/>
  <c r="AL5100" i="3"/>
  <c r="AO5100" i="3" s="1"/>
  <c r="AL5118" i="3"/>
  <c r="AO5118" i="3" s="1"/>
  <c r="AL5136" i="3"/>
  <c r="AO5136" i="3" s="1"/>
  <c r="AL5154" i="3"/>
  <c r="AO5154" i="3" s="1"/>
  <c r="AL5172" i="3"/>
  <c r="AO5172" i="3" s="1"/>
  <c r="AL5190" i="3"/>
  <c r="AO5190" i="3" s="1"/>
  <c r="AL5208" i="3"/>
  <c r="AO5208" i="3" s="1"/>
  <c r="AK5227" i="3"/>
  <c r="AN5227" i="3" s="1"/>
  <c r="AK5252" i="3"/>
  <c r="AN5252" i="3" s="1"/>
  <c r="AK5279" i="3"/>
  <c r="AN5279" i="3" s="1"/>
  <c r="AK5306" i="3"/>
  <c r="AN5306" i="3" s="1"/>
  <c r="AK5333" i="3"/>
  <c r="AN5333" i="3" s="1"/>
  <c r="AK5360" i="3"/>
  <c r="AN5360" i="3" s="1"/>
  <c r="AK5387" i="3"/>
  <c r="AN5387" i="3" s="1"/>
  <c r="AK5414" i="3"/>
  <c r="AN5414" i="3" s="1"/>
  <c r="AK5441" i="3"/>
  <c r="AN5441" i="3" s="1"/>
  <c r="AK5468" i="3"/>
  <c r="AN5468" i="3" s="1"/>
  <c r="AK5495" i="3"/>
  <c r="AN5495" i="3" s="1"/>
  <c r="AK5522" i="3"/>
  <c r="AN5522" i="3" s="1"/>
  <c r="AK5549" i="3"/>
  <c r="AN5549" i="3" s="1"/>
  <c r="AK5576" i="3"/>
  <c r="AN5576" i="3" s="1"/>
  <c r="AK5603" i="3"/>
  <c r="AN5603" i="3" s="1"/>
  <c r="AK5630" i="3"/>
  <c r="AN5630" i="3" s="1"/>
  <c r="AK5657" i="3"/>
  <c r="AN5657" i="3" s="1"/>
  <c r="AK5684" i="3"/>
  <c r="AN5684" i="3" s="1"/>
  <c r="AK5711" i="3"/>
  <c r="AN5711" i="3" s="1"/>
  <c r="AK5738" i="3"/>
  <c r="AN5738" i="3" s="1"/>
  <c r="AK5765" i="3"/>
  <c r="AN5765" i="3" s="1"/>
  <c r="AK5792" i="3"/>
  <c r="AN5792" i="3" s="1"/>
  <c r="AK5819" i="3"/>
  <c r="AN5819" i="3" s="1"/>
  <c r="AK5846" i="3"/>
  <c r="AN5846" i="3" s="1"/>
  <c r="AK5877" i="3"/>
  <c r="AN5877" i="3" s="1"/>
  <c r="AK5926" i="3"/>
  <c r="AN5926" i="3" s="1"/>
  <c r="AK5980" i="3"/>
  <c r="AN5980" i="3" s="1"/>
  <c r="AK6034" i="3"/>
  <c r="AN6034" i="3" s="1"/>
  <c r="AK6088" i="3"/>
  <c r="AN6088" i="3" s="1"/>
  <c r="AK6169" i="3"/>
  <c r="AN6169" i="3" s="1"/>
  <c r="AK6277" i="3"/>
  <c r="AN6277" i="3" s="1"/>
  <c r="AK6385" i="3"/>
  <c r="AN6385" i="3" s="1"/>
  <c r="AK6493" i="3"/>
  <c r="AN6493" i="3" s="1"/>
  <c r="AK6601" i="3"/>
  <c r="AN6601" i="3" s="1"/>
  <c r="AK6709" i="3"/>
  <c r="AN6709" i="3" s="1"/>
  <c r="AL6860" i="3"/>
  <c r="AO6860" i="3" s="1"/>
  <c r="AL7022" i="3"/>
  <c r="AO7022" i="3" s="1"/>
  <c r="AL7184" i="3"/>
  <c r="AO7184" i="3" s="1"/>
  <c r="AL7346" i="3"/>
  <c r="AO7346" i="3" s="1"/>
  <c r="AL7613" i="3"/>
  <c r="AO7613" i="3" s="1"/>
  <c r="AL5250" i="3"/>
  <c r="AO5250" i="3" s="1"/>
  <c r="AL5268" i="3"/>
  <c r="AO5268" i="3" s="1"/>
  <c r="AL5286" i="3"/>
  <c r="AO5286" i="3" s="1"/>
  <c r="AL5304" i="3"/>
  <c r="AO5304" i="3" s="1"/>
  <c r="AL5322" i="3"/>
  <c r="AO5322" i="3" s="1"/>
  <c r="AL5340" i="3"/>
  <c r="AO5340" i="3" s="1"/>
  <c r="AL5358" i="3"/>
  <c r="AO5358" i="3" s="1"/>
  <c r="AL5376" i="3"/>
  <c r="AO5376" i="3" s="1"/>
  <c r="AL5394" i="3"/>
  <c r="AO5394" i="3" s="1"/>
  <c r="AL5412" i="3"/>
  <c r="AO5412" i="3" s="1"/>
  <c r="AL5430" i="3"/>
  <c r="AO5430" i="3" s="1"/>
  <c r="AL5448" i="3"/>
  <c r="AO5448" i="3" s="1"/>
  <c r="AL5466" i="3"/>
  <c r="AO5466" i="3" s="1"/>
  <c r="AL5484" i="3"/>
  <c r="AO5484" i="3" s="1"/>
  <c r="AL5502" i="3"/>
  <c r="AO5502" i="3" s="1"/>
  <c r="AL5520" i="3"/>
  <c r="AO5520" i="3" s="1"/>
  <c r="AL5538" i="3"/>
  <c r="AO5538" i="3" s="1"/>
  <c r="AL5556" i="3"/>
  <c r="AO5556" i="3" s="1"/>
  <c r="AL5574" i="3"/>
  <c r="AO5574" i="3" s="1"/>
  <c r="AL5592" i="3"/>
  <c r="AO5592" i="3" s="1"/>
  <c r="AL5610" i="3"/>
  <c r="AO5610" i="3" s="1"/>
  <c r="AL5628" i="3"/>
  <c r="AO5628" i="3" s="1"/>
  <c r="AL5646" i="3"/>
  <c r="AO5646" i="3" s="1"/>
  <c r="AL5664" i="3"/>
  <c r="AO5664" i="3" s="1"/>
  <c r="AL5682" i="3"/>
  <c r="AO5682" i="3" s="1"/>
  <c r="AL5700" i="3"/>
  <c r="AO5700" i="3" s="1"/>
  <c r="AL5718" i="3"/>
  <c r="AO5718" i="3" s="1"/>
  <c r="AL5736" i="3"/>
  <c r="AO5736" i="3" s="1"/>
  <c r="AL5754" i="3"/>
  <c r="AO5754" i="3" s="1"/>
  <c r="AL5772" i="3"/>
  <c r="AO5772" i="3" s="1"/>
  <c r="AL5790" i="3"/>
  <c r="AO5790" i="3" s="1"/>
  <c r="AL5808" i="3"/>
  <c r="AO5808" i="3" s="1"/>
  <c r="AL5826" i="3"/>
  <c r="AO5826" i="3" s="1"/>
  <c r="AL5844" i="3"/>
  <c r="AO5844" i="3" s="1"/>
  <c r="AL5862" i="3"/>
  <c r="AO5862" i="3" s="1"/>
  <c r="AL5880" i="3"/>
  <c r="AO5880" i="3" s="1"/>
  <c r="AL5898" i="3"/>
  <c r="AO5898" i="3" s="1"/>
  <c r="AL5916" i="3"/>
  <c r="AO5916" i="3" s="1"/>
  <c r="AL5934" i="3"/>
  <c r="AO5934" i="3" s="1"/>
  <c r="AL5952" i="3"/>
  <c r="AO5952" i="3" s="1"/>
  <c r="AL5970" i="3"/>
  <c r="AO5970" i="3" s="1"/>
  <c r="AL5988" i="3"/>
  <c r="AO5988" i="3" s="1"/>
  <c r="AL6006" i="3"/>
  <c r="AO6006" i="3" s="1"/>
  <c r="AL6024" i="3"/>
  <c r="AO6024" i="3" s="1"/>
  <c r="AL6042" i="3"/>
  <c r="AO6042" i="3" s="1"/>
  <c r="AL6060" i="3"/>
  <c r="AO6060" i="3" s="1"/>
  <c r="AL6078" i="3"/>
  <c r="AO6078" i="3" s="1"/>
  <c r="AL6096" i="3"/>
  <c r="AO6096" i="3" s="1"/>
  <c r="AL6114" i="3"/>
  <c r="AO6114" i="3" s="1"/>
  <c r="AL6132" i="3"/>
  <c r="AO6132" i="3" s="1"/>
  <c r="AL6150" i="3"/>
  <c r="AO6150" i="3" s="1"/>
  <c r="AL6168" i="3"/>
  <c r="AO6168" i="3" s="1"/>
  <c r="AL6186" i="3"/>
  <c r="AO6186" i="3" s="1"/>
  <c r="AL6204" i="3"/>
  <c r="AO6204" i="3" s="1"/>
  <c r="AL6222" i="3"/>
  <c r="AO6222" i="3" s="1"/>
  <c r="AL6240" i="3"/>
  <c r="AO6240" i="3" s="1"/>
  <c r="AL6258" i="3"/>
  <c r="AO6258" i="3" s="1"/>
  <c r="AL6276" i="3"/>
  <c r="AO6276" i="3" s="1"/>
  <c r="AL6294" i="3"/>
  <c r="AO6294" i="3" s="1"/>
  <c r="AL6312" i="3"/>
  <c r="AO6312" i="3" s="1"/>
  <c r="AL6330" i="3"/>
  <c r="AO6330" i="3" s="1"/>
  <c r="AL6348" i="3"/>
  <c r="AO6348" i="3" s="1"/>
  <c r="AL6366" i="3"/>
  <c r="AO6366" i="3" s="1"/>
  <c r="AL6384" i="3"/>
  <c r="AO6384" i="3" s="1"/>
  <c r="AL6402" i="3"/>
  <c r="AO6402" i="3" s="1"/>
  <c r="AL6420" i="3"/>
  <c r="AO6420" i="3" s="1"/>
  <c r="AL6438" i="3"/>
  <c r="AO6438" i="3" s="1"/>
  <c r="AL6456" i="3"/>
  <c r="AO6456" i="3" s="1"/>
  <c r="AL6474" i="3"/>
  <c r="AO6474" i="3" s="1"/>
  <c r="AL6492" i="3"/>
  <c r="AO6492" i="3" s="1"/>
  <c r="AL6510" i="3"/>
  <c r="AO6510" i="3" s="1"/>
  <c r="AL6528" i="3"/>
  <c r="AO6528" i="3" s="1"/>
  <c r="AL6546" i="3"/>
  <c r="AO6546" i="3" s="1"/>
  <c r="AL6564" i="3"/>
  <c r="AO6564" i="3" s="1"/>
  <c r="AL6582" i="3"/>
  <c r="AO6582" i="3" s="1"/>
  <c r="AL6600" i="3"/>
  <c r="AO6600" i="3" s="1"/>
  <c r="AL6618" i="3"/>
  <c r="AO6618" i="3" s="1"/>
  <c r="AL6636" i="3"/>
  <c r="AO6636" i="3" s="1"/>
  <c r="AL6654" i="3"/>
  <c r="AO6654" i="3" s="1"/>
  <c r="AL6672" i="3"/>
  <c r="AO6672" i="3" s="1"/>
  <c r="AL6690" i="3"/>
  <c r="AO6690" i="3" s="1"/>
  <c r="AL6708" i="3"/>
  <c r="AO6708" i="3" s="1"/>
  <c r="AK6728" i="3"/>
  <c r="AN6728" i="3" s="1"/>
  <c r="AK6752" i="3"/>
  <c r="AN6752" i="3" s="1"/>
  <c r="AK6779" i="3"/>
  <c r="AN6779" i="3" s="1"/>
  <c r="AK6806" i="3"/>
  <c r="AN6806" i="3" s="1"/>
  <c r="AK6833" i="3"/>
  <c r="AN6833" i="3" s="1"/>
  <c r="AK6860" i="3"/>
  <c r="AN6860" i="3" s="1"/>
  <c r="AK6887" i="3"/>
  <c r="AN6887" i="3" s="1"/>
  <c r="AK6914" i="3"/>
  <c r="AN6914" i="3" s="1"/>
  <c r="AK6941" i="3"/>
  <c r="AN6941" i="3" s="1"/>
  <c r="AK6968" i="3"/>
  <c r="AN6968" i="3" s="1"/>
  <c r="AK6995" i="3"/>
  <c r="AN6995" i="3" s="1"/>
  <c r="AK7022" i="3"/>
  <c r="AN7022" i="3" s="1"/>
  <c r="AK7049" i="3"/>
  <c r="AN7049" i="3" s="1"/>
  <c r="AK7076" i="3"/>
  <c r="AN7076" i="3" s="1"/>
  <c r="AK7103" i="3"/>
  <c r="AN7103" i="3" s="1"/>
  <c r="AK7130" i="3"/>
  <c r="AN7130" i="3" s="1"/>
  <c r="AK7157" i="3"/>
  <c r="AN7157" i="3" s="1"/>
  <c r="AK7184" i="3"/>
  <c r="AN7184" i="3" s="1"/>
  <c r="AK7211" i="3"/>
  <c r="AN7211" i="3" s="1"/>
  <c r="AK7238" i="3"/>
  <c r="AN7238" i="3" s="1"/>
  <c r="AK7265" i="3"/>
  <c r="AN7265" i="3" s="1"/>
  <c r="AK7292" i="3"/>
  <c r="AN7292" i="3" s="1"/>
  <c r="AK7319" i="3"/>
  <c r="AN7319" i="3" s="1"/>
  <c r="AK7346" i="3"/>
  <c r="AN7346" i="3" s="1"/>
  <c r="AL7373" i="3"/>
  <c r="AO7373" i="3" s="1"/>
  <c r="AL7409" i="3"/>
  <c r="AO7409" i="3" s="1"/>
  <c r="AL7445" i="3"/>
  <c r="AO7445" i="3" s="1"/>
  <c r="AL7481" i="3"/>
  <c r="AO7481" i="3" s="1"/>
  <c r="AK7520" i="3"/>
  <c r="AN7520" i="3" s="1"/>
  <c r="AL7610" i="3"/>
  <c r="AO7610" i="3" s="1"/>
  <c r="AL7718" i="3"/>
  <c r="AO7718" i="3" s="1"/>
  <c r="AL5239" i="3"/>
  <c r="AO5239" i="3" s="1"/>
  <c r="AL5257" i="3"/>
  <c r="AO5257" i="3" s="1"/>
  <c r="AL5275" i="3"/>
  <c r="AO5275" i="3" s="1"/>
  <c r="AL5293" i="3"/>
  <c r="AO5293" i="3" s="1"/>
  <c r="AL5311" i="3"/>
  <c r="AO5311" i="3" s="1"/>
  <c r="AL5329" i="3"/>
  <c r="AO5329" i="3" s="1"/>
  <c r="AL5347" i="3"/>
  <c r="AO5347" i="3" s="1"/>
  <c r="AL5365" i="3"/>
  <c r="AO5365" i="3" s="1"/>
  <c r="AL5383" i="3"/>
  <c r="AO5383" i="3" s="1"/>
  <c r="AL5401" i="3"/>
  <c r="AO5401" i="3" s="1"/>
  <c r="AL5419" i="3"/>
  <c r="AO5419" i="3" s="1"/>
  <c r="AL5437" i="3"/>
  <c r="AO5437" i="3" s="1"/>
  <c r="AL5455" i="3"/>
  <c r="AO5455" i="3" s="1"/>
  <c r="AL5473" i="3"/>
  <c r="AO5473" i="3" s="1"/>
  <c r="AL5491" i="3"/>
  <c r="AO5491" i="3" s="1"/>
  <c r="AL5509" i="3"/>
  <c r="AO5509" i="3" s="1"/>
  <c r="AL5527" i="3"/>
  <c r="AO5527" i="3" s="1"/>
  <c r="AL5545" i="3"/>
  <c r="AO5545" i="3" s="1"/>
  <c r="AL5563" i="3"/>
  <c r="AO5563" i="3" s="1"/>
  <c r="AL5581" i="3"/>
  <c r="AO5581" i="3" s="1"/>
  <c r="AL5599" i="3"/>
  <c r="AO5599" i="3" s="1"/>
  <c r="AL5617" i="3"/>
  <c r="AO5617" i="3" s="1"/>
  <c r="AL5635" i="3"/>
  <c r="AO5635" i="3" s="1"/>
  <c r="AL5653" i="3"/>
  <c r="AO5653" i="3" s="1"/>
  <c r="AL5671" i="3"/>
  <c r="AO5671" i="3" s="1"/>
  <c r="AL5689" i="3"/>
  <c r="AO5689" i="3" s="1"/>
  <c r="AL5707" i="3"/>
  <c r="AO5707" i="3" s="1"/>
  <c r="AL5725" i="3"/>
  <c r="AO5725" i="3" s="1"/>
  <c r="AL5743" i="3"/>
  <c r="AO5743" i="3" s="1"/>
  <c r="AL5761" i="3"/>
  <c r="AO5761" i="3" s="1"/>
  <c r="AL5779" i="3"/>
  <c r="AO5779" i="3" s="1"/>
  <c r="AL5797" i="3"/>
  <c r="AO5797" i="3" s="1"/>
  <c r="AL5815" i="3"/>
  <c r="AO5815" i="3" s="1"/>
  <c r="AL5833" i="3"/>
  <c r="AO5833" i="3" s="1"/>
  <c r="AL5851" i="3"/>
  <c r="AO5851" i="3" s="1"/>
  <c r="AL5869" i="3"/>
  <c r="AO5869" i="3" s="1"/>
  <c r="AL5887" i="3"/>
  <c r="AO5887" i="3" s="1"/>
  <c r="AL5905" i="3"/>
  <c r="AO5905" i="3" s="1"/>
  <c r="AL5923" i="3"/>
  <c r="AO5923" i="3" s="1"/>
  <c r="AL5941" i="3"/>
  <c r="AO5941" i="3" s="1"/>
  <c r="AL5959" i="3"/>
  <c r="AO5959" i="3" s="1"/>
  <c r="AL5977" i="3"/>
  <c r="AO5977" i="3" s="1"/>
  <c r="AL5995" i="3"/>
  <c r="AO5995" i="3" s="1"/>
  <c r="AL6013" i="3"/>
  <c r="AO6013" i="3" s="1"/>
  <c r="AL6031" i="3"/>
  <c r="AO6031" i="3" s="1"/>
  <c r="AL6049" i="3"/>
  <c r="AO6049" i="3" s="1"/>
  <c r="AL6067" i="3"/>
  <c r="AO6067" i="3" s="1"/>
  <c r="AL6085" i="3"/>
  <c r="AO6085" i="3" s="1"/>
  <c r="AL6103" i="3"/>
  <c r="AO6103" i="3" s="1"/>
  <c r="AL6121" i="3"/>
  <c r="AO6121" i="3" s="1"/>
  <c r="AL6139" i="3"/>
  <c r="AO6139" i="3" s="1"/>
  <c r="AL6157" i="3"/>
  <c r="AO6157" i="3" s="1"/>
  <c r="AL6175" i="3"/>
  <c r="AO6175" i="3" s="1"/>
  <c r="AL6193" i="3"/>
  <c r="AO6193" i="3" s="1"/>
  <c r="AL6211" i="3"/>
  <c r="AO6211" i="3" s="1"/>
  <c r="AL6229" i="3"/>
  <c r="AO6229" i="3" s="1"/>
  <c r="AL6247" i="3"/>
  <c r="AO6247" i="3" s="1"/>
  <c r="AL6265" i="3"/>
  <c r="AO6265" i="3" s="1"/>
  <c r="AL6283" i="3"/>
  <c r="AO6283" i="3" s="1"/>
  <c r="AL6301" i="3"/>
  <c r="AO6301" i="3" s="1"/>
  <c r="AL6319" i="3"/>
  <c r="AO6319" i="3" s="1"/>
  <c r="AL6337" i="3"/>
  <c r="AO6337" i="3" s="1"/>
  <c r="AL6355" i="3"/>
  <c r="AO6355" i="3" s="1"/>
  <c r="AL6373" i="3"/>
  <c r="AO6373" i="3" s="1"/>
  <c r="AL6391" i="3"/>
  <c r="AO6391" i="3" s="1"/>
  <c r="AL6409" i="3"/>
  <c r="AO6409" i="3" s="1"/>
  <c r="AL6427" i="3"/>
  <c r="AO6427" i="3" s="1"/>
  <c r="AL6445" i="3"/>
  <c r="AO6445" i="3" s="1"/>
  <c r="AL6463" i="3"/>
  <c r="AO6463" i="3" s="1"/>
  <c r="AL6481" i="3"/>
  <c r="AO6481" i="3" s="1"/>
  <c r="AL6499" i="3"/>
  <c r="AO6499" i="3" s="1"/>
  <c r="AL6517" i="3"/>
  <c r="AO6517" i="3" s="1"/>
  <c r="AL6535" i="3"/>
  <c r="AO6535" i="3" s="1"/>
  <c r="AL6553" i="3"/>
  <c r="AO6553" i="3" s="1"/>
  <c r="AL6571" i="3"/>
  <c r="AO6571" i="3" s="1"/>
  <c r="AL6589" i="3"/>
  <c r="AO6589" i="3" s="1"/>
  <c r="AL6607" i="3"/>
  <c r="AO6607" i="3" s="1"/>
  <c r="AL6625" i="3"/>
  <c r="AO6625" i="3" s="1"/>
  <c r="AL6643" i="3"/>
  <c r="AO6643" i="3" s="1"/>
  <c r="AL6661" i="3"/>
  <c r="AO6661" i="3" s="1"/>
  <c r="AL6679" i="3"/>
  <c r="AO6679" i="3" s="1"/>
  <c r="AL6697" i="3"/>
  <c r="AO6697" i="3" s="1"/>
  <c r="AL6715" i="3"/>
  <c r="AO6715" i="3" s="1"/>
  <c r="AL6736" i="3"/>
  <c r="AO6736" i="3" s="1"/>
  <c r="AK6762" i="3"/>
  <c r="AN6762" i="3" s="1"/>
  <c r="AK6789" i="3"/>
  <c r="AN6789" i="3" s="1"/>
  <c r="AK6816" i="3"/>
  <c r="AN6816" i="3" s="1"/>
  <c r="AK6843" i="3"/>
  <c r="AN6843" i="3" s="1"/>
  <c r="AK6870" i="3"/>
  <c r="AN6870" i="3" s="1"/>
  <c r="AK6897" i="3"/>
  <c r="AN6897" i="3" s="1"/>
  <c r="AK6924" i="3"/>
  <c r="AN6924" i="3" s="1"/>
  <c r="AK6951" i="3"/>
  <c r="AN6951" i="3" s="1"/>
  <c r="AK6978" i="3"/>
  <c r="AN6978" i="3" s="1"/>
  <c r="AK7005" i="3"/>
  <c r="AN7005" i="3" s="1"/>
  <c r="AK7032" i="3"/>
  <c r="AN7032" i="3" s="1"/>
  <c r="AK7059" i="3"/>
  <c r="AN7059" i="3" s="1"/>
  <c r="AK7086" i="3"/>
  <c r="AN7086" i="3" s="1"/>
  <c r="AK7113" i="3"/>
  <c r="AN7113" i="3" s="1"/>
  <c r="AK7140" i="3"/>
  <c r="AN7140" i="3" s="1"/>
  <c r="AK7167" i="3"/>
  <c r="AN7167" i="3" s="1"/>
  <c r="AK7194" i="3"/>
  <c r="AN7194" i="3" s="1"/>
  <c r="AK7221" i="3"/>
  <c r="AN7221" i="3" s="1"/>
  <c r="AK7248" i="3"/>
  <c r="AN7248" i="3" s="1"/>
  <c r="AK7275" i="3"/>
  <c r="AN7275" i="3" s="1"/>
  <c r="AK7302" i="3"/>
  <c r="AN7302" i="3" s="1"/>
  <c r="AK7329" i="3"/>
  <c r="AN7329" i="3" s="1"/>
  <c r="AK7356" i="3"/>
  <c r="AN7356" i="3" s="1"/>
  <c r="AK7388" i="3"/>
  <c r="AN7388" i="3" s="1"/>
  <c r="AK7424" i="3"/>
  <c r="AN7424" i="3" s="1"/>
  <c r="AK7460" i="3"/>
  <c r="AN7460" i="3" s="1"/>
  <c r="AK7496" i="3"/>
  <c r="AN7496" i="3" s="1"/>
  <c r="AL7544" i="3"/>
  <c r="AO7544" i="3" s="1"/>
  <c r="AL7652" i="3"/>
  <c r="AO7652" i="3" s="1"/>
  <c r="AK5864" i="3"/>
  <c r="AN5864" i="3" s="1"/>
  <c r="AK5882" i="3"/>
  <c r="AN5882" i="3" s="1"/>
  <c r="AK5900" i="3"/>
  <c r="AN5900" i="3" s="1"/>
  <c r="AK5918" i="3"/>
  <c r="AN5918" i="3" s="1"/>
  <c r="AK5936" i="3"/>
  <c r="AN5936" i="3" s="1"/>
  <c r="AK5954" i="3"/>
  <c r="AN5954" i="3" s="1"/>
  <c r="AK5972" i="3"/>
  <c r="AN5972" i="3" s="1"/>
  <c r="AK5990" i="3"/>
  <c r="AN5990" i="3" s="1"/>
  <c r="AK6008" i="3"/>
  <c r="AN6008" i="3" s="1"/>
  <c r="AK6026" i="3"/>
  <c r="AN6026" i="3" s="1"/>
  <c r="AK6044" i="3"/>
  <c r="AN6044" i="3" s="1"/>
  <c r="AK6062" i="3"/>
  <c r="AN6062" i="3" s="1"/>
  <c r="AK6080" i="3"/>
  <c r="AN6080" i="3" s="1"/>
  <c r="AK6098" i="3"/>
  <c r="AN6098" i="3" s="1"/>
  <c r="AK6116" i="3"/>
  <c r="AN6116" i="3" s="1"/>
  <c r="AK6134" i="3"/>
  <c r="AN6134" i="3" s="1"/>
  <c r="AK6152" i="3"/>
  <c r="AN6152" i="3" s="1"/>
  <c r="AK6170" i="3"/>
  <c r="AN6170" i="3" s="1"/>
  <c r="AK6188" i="3"/>
  <c r="AN6188" i="3" s="1"/>
  <c r="AK6206" i="3"/>
  <c r="AN6206" i="3" s="1"/>
  <c r="AK6224" i="3"/>
  <c r="AN6224" i="3" s="1"/>
  <c r="AK6242" i="3"/>
  <c r="AN6242" i="3" s="1"/>
  <c r="AK6260" i="3"/>
  <c r="AN6260" i="3" s="1"/>
  <c r="AK6278" i="3"/>
  <c r="AN6278" i="3" s="1"/>
  <c r="AK6296" i="3"/>
  <c r="AN6296" i="3" s="1"/>
  <c r="AK6314" i="3"/>
  <c r="AN6314" i="3" s="1"/>
  <c r="AK6332" i="3"/>
  <c r="AN6332" i="3" s="1"/>
  <c r="AK6350" i="3"/>
  <c r="AN6350" i="3" s="1"/>
  <c r="AK6368" i="3"/>
  <c r="AN6368" i="3" s="1"/>
  <c r="AK6386" i="3"/>
  <c r="AN6386" i="3" s="1"/>
  <c r="AK6404" i="3"/>
  <c r="AN6404" i="3" s="1"/>
  <c r="AK6422" i="3"/>
  <c r="AN6422" i="3" s="1"/>
  <c r="AK6440" i="3"/>
  <c r="AN6440" i="3" s="1"/>
  <c r="AK6458" i="3"/>
  <c r="AN6458" i="3" s="1"/>
  <c r="AK6476" i="3"/>
  <c r="AN6476" i="3" s="1"/>
  <c r="AK6494" i="3"/>
  <c r="AN6494" i="3" s="1"/>
  <c r="AK6512" i="3"/>
  <c r="AN6512" i="3" s="1"/>
  <c r="AK6530" i="3"/>
  <c r="AN6530" i="3" s="1"/>
  <c r="AK6548" i="3"/>
  <c r="AN6548" i="3" s="1"/>
  <c r="AK6566" i="3"/>
  <c r="AN6566" i="3" s="1"/>
  <c r="AK6584" i="3"/>
  <c r="AN6584" i="3" s="1"/>
  <c r="AK6602" i="3"/>
  <c r="AN6602" i="3" s="1"/>
  <c r="AK6620" i="3"/>
  <c r="AN6620" i="3" s="1"/>
  <c r="AK6638" i="3"/>
  <c r="AN6638" i="3" s="1"/>
  <c r="AK6656" i="3"/>
  <c r="AN6656" i="3" s="1"/>
  <c r="AK6674" i="3"/>
  <c r="AN6674" i="3" s="1"/>
  <c r="AK6692" i="3"/>
  <c r="AN6692" i="3" s="1"/>
  <c r="AK6710" i="3"/>
  <c r="AN6710" i="3" s="1"/>
  <c r="AK6730" i="3"/>
  <c r="AN6730" i="3" s="1"/>
  <c r="AK6754" i="3"/>
  <c r="AN6754" i="3" s="1"/>
  <c r="AK6781" i="3"/>
  <c r="AN6781" i="3" s="1"/>
  <c r="AK6808" i="3"/>
  <c r="AN6808" i="3" s="1"/>
  <c r="AK6835" i="3"/>
  <c r="AN6835" i="3" s="1"/>
  <c r="AK6862" i="3"/>
  <c r="AN6862" i="3" s="1"/>
  <c r="AK6889" i="3"/>
  <c r="AN6889" i="3" s="1"/>
  <c r="AK6916" i="3"/>
  <c r="AN6916" i="3" s="1"/>
  <c r="AK6943" i="3"/>
  <c r="AN6943" i="3" s="1"/>
  <c r="AK6970" i="3"/>
  <c r="AN6970" i="3" s="1"/>
  <c r="AK6997" i="3"/>
  <c r="AN6997" i="3" s="1"/>
  <c r="AK7024" i="3"/>
  <c r="AN7024" i="3" s="1"/>
  <c r="AK7051" i="3"/>
  <c r="AN7051" i="3" s="1"/>
  <c r="AK7078" i="3"/>
  <c r="AN7078" i="3" s="1"/>
  <c r="AK7105" i="3"/>
  <c r="AN7105" i="3" s="1"/>
  <c r="AK7132" i="3"/>
  <c r="AN7132" i="3" s="1"/>
  <c r="AK7159" i="3"/>
  <c r="AN7159" i="3" s="1"/>
  <c r="AK7186" i="3"/>
  <c r="AN7186" i="3" s="1"/>
  <c r="AK7213" i="3"/>
  <c r="AN7213" i="3" s="1"/>
  <c r="AK7240" i="3"/>
  <c r="AN7240" i="3" s="1"/>
  <c r="AK7267" i="3"/>
  <c r="AN7267" i="3" s="1"/>
  <c r="AK7294" i="3"/>
  <c r="AN7294" i="3" s="1"/>
  <c r="AK7321" i="3"/>
  <c r="AN7321" i="3" s="1"/>
  <c r="AK7348" i="3"/>
  <c r="AN7348" i="3" s="1"/>
  <c r="AL7376" i="3"/>
  <c r="AO7376" i="3" s="1"/>
  <c r="AL7412" i="3"/>
  <c r="AO7412" i="3" s="1"/>
  <c r="AL7448" i="3"/>
  <c r="AO7448" i="3" s="1"/>
  <c r="AL7484" i="3"/>
  <c r="AO7484" i="3" s="1"/>
  <c r="AL7523" i="3"/>
  <c r="AO7523" i="3" s="1"/>
  <c r="AL7619" i="3"/>
  <c r="AO7619" i="3" s="1"/>
  <c r="AL7283" i="3"/>
  <c r="AO7283" i="3" s="1"/>
  <c r="AK7471" i="3"/>
  <c r="AN7471" i="3" s="1"/>
  <c r="AL3894" i="3"/>
  <c r="AO3894" i="3" s="1"/>
  <c r="AL3912" i="3"/>
  <c r="AO3912" i="3" s="1"/>
  <c r="AL3930" i="3"/>
  <c r="AO3930" i="3" s="1"/>
  <c r="AL3948" i="3"/>
  <c r="AO3948" i="3" s="1"/>
  <c r="AL3966" i="3"/>
  <c r="AO3966" i="3" s="1"/>
  <c r="AL3984" i="3"/>
  <c r="AO3984" i="3" s="1"/>
  <c r="AL4002" i="3"/>
  <c r="AO4002" i="3" s="1"/>
  <c r="AL4020" i="3"/>
  <c r="AO4020" i="3" s="1"/>
  <c r="AL4038" i="3"/>
  <c r="AO4038" i="3" s="1"/>
  <c r="AL4056" i="3"/>
  <c r="AO4056" i="3" s="1"/>
  <c r="AL4074" i="3"/>
  <c r="AO4074" i="3" s="1"/>
  <c r="AL4092" i="3"/>
  <c r="AO4092" i="3" s="1"/>
  <c r="AL4110" i="3"/>
  <c r="AO4110" i="3" s="1"/>
  <c r="AL4128" i="3"/>
  <c r="AO4128" i="3" s="1"/>
  <c r="AL4146" i="3"/>
  <c r="AO4146" i="3" s="1"/>
  <c r="AL4164" i="3"/>
  <c r="AO4164" i="3" s="1"/>
  <c r="AL4182" i="3"/>
  <c r="AO4182" i="3" s="1"/>
  <c r="AL4200" i="3"/>
  <c r="AO4200" i="3" s="1"/>
  <c r="AL4218" i="3"/>
  <c r="AO4218" i="3" s="1"/>
  <c r="AL4236" i="3"/>
  <c r="AO4236" i="3" s="1"/>
  <c r="AL4254" i="3"/>
  <c r="AO4254" i="3" s="1"/>
  <c r="AL4272" i="3"/>
  <c r="AO4272" i="3" s="1"/>
  <c r="AL4290" i="3"/>
  <c r="AO4290" i="3" s="1"/>
  <c r="AL4308" i="3"/>
  <c r="AO4308" i="3" s="1"/>
  <c r="AL4326" i="3"/>
  <c r="AO4326" i="3" s="1"/>
  <c r="AL4344" i="3"/>
  <c r="AO4344" i="3" s="1"/>
  <c r="AL4362" i="3"/>
  <c r="AO4362" i="3" s="1"/>
  <c r="AL4380" i="3"/>
  <c r="AO4380" i="3" s="1"/>
  <c r="AL4398" i="3"/>
  <c r="AO4398" i="3" s="1"/>
  <c r="AL4416" i="3"/>
  <c r="AO4416" i="3" s="1"/>
  <c r="AL4434" i="3"/>
  <c r="AO4434" i="3" s="1"/>
  <c r="AL4452" i="3"/>
  <c r="AO4452" i="3" s="1"/>
  <c r="AL4470" i="3"/>
  <c r="AO4470" i="3" s="1"/>
  <c r="AL4488" i="3"/>
  <c r="AO4488" i="3" s="1"/>
  <c r="AL4506" i="3"/>
  <c r="AO4506" i="3" s="1"/>
  <c r="AL4524" i="3"/>
  <c r="AO4524" i="3" s="1"/>
  <c r="AL4542" i="3"/>
  <c r="AO4542" i="3" s="1"/>
  <c r="AL4560" i="3"/>
  <c r="AO4560" i="3" s="1"/>
  <c r="AL4578" i="3"/>
  <c r="AO4578" i="3" s="1"/>
  <c r="AL4596" i="3"/>
  <c r="AO4596" i="3" s="1"/>
  <c r="AL4614" i="3"/>
  <c r="AO4614" i="3" s="1"/>
  <c r="AL4632" i="3"/>
  <c r="AO4632" i="3" s="1"/>
  <c r="AL4650" i="3"/>
  <c r="AO4650" i="3" s="1"/>
  <c r="AL4668" i="3"/>
  <c r="AO4668" i="3" s="1"/>
  <c r="AL4686" i="3"/>
  <c r="AO4686" i="3" s="1"/>
  <c r="AL4704" i="3"/>
  <c r="AO4704" i="3" s="1"/>
  <c r="AL4722" i="3"/>
  <c r="AO4722" i="3" s="1"/>
  <c r="AL4740" i="3"/>
  <c r="AO4740" i="3" s="1"/>
  <c r="AL4758" i="3"/>
  <c r="AO4758" i="3" s="1"/>
  <c r="AL4776" i="3"/>
  <c r="AO4776" i="3" s="1"/>
  <c r="AL4794" i="3"/>
  <c r="AO4794" i="3" s="1"/>
  <c r="AL4812" i="3"/>
  <c r="AO4812" i="3" s="1"/>
  <c r="AL4830" i="3"/>
  <c r="AO4830" i="3" s="1"/>
  <c r="AL4848" i="3"/>
  <c r="AO4848" i="3" s="1"/>
  <c r="AL4866" i="3"/>
  <c r="AO4866" i="3" s="1"/>
  <c r="AL4884" i="3"/>
  <c r="AO4884" i="3" s="1"/>
  <c r="AL4920" i="3"/>
  <c r="AO4920" i="3" s="1"/>
  <c r="AK5773" i="3"/>
  <c r="AN5773" i="3" s="1"/>
  <c r="AL5114" i="3"/>
  <c r="AO5114" i="3" s="1"/>
  <c r="AL4790" i="3"/>
  <c r="AO4790" i="3" s="1"/>
  <c r="AL4466" i="3"/>
  <c r="AO4466" i="3" s="1"/>
  <c r="AL4142" i="3"/>
  <c r="AO4142" i="3" s="1"/>
  <c r="AL3859" i="3"/>
  <c r="AO3859" i="3" s="1"/>
  <c r="AL3697" i="3"/>
  <c r="AO3697" i="3" s="1"/>
  <c r="AL3535" i="3"/>
  <c r="AO3535" i="3" s="1"/>
  <c r="AL3393" i="3"/>
  <c r="AO3393" i="3" s="1"/>
  <c r="AL3328" i="3"/>
  <c r="AO3328" i="3" s="1"/>
  <c r="AL3276" i="3"/>
  <c r="AO3276" i="3" s="1"/>
  <c r="AL3233" i="3"/>
  <c r="AO3233" i="3" s="1"/>
  <c r="AK3190" i="3"/>
  <c r="AN3190" i="3" s="1"/>
  <c r="AK3147" i="3"/>
  <c r="AN3147" i="3" s="1"/>
  <c r="AL3103" i="3"/>
  <c r="AO3103" i="3" s="1"/>
  <c r="AL3060" i="3"/>
  <c r="AO3060" i="3" s="1"/>
  <c r="AL3017" i="3"/>
  <c r="AO3017" i="3" s="1"/>
  <c r="AK2974" i="3"/>
  <c r="AN2974" i="3" s="1"/>
  <c r="AK2931" i="3"/>
  <c r="AN2931" i="3" s="1"/>
  <c r="AL2887" i="3"/>
  <c r="AO2887" i="3" s="1"/>
  <c r="AL2844" i="3"/>
  <c r="AO2844" i="3" s="1"/>
  <c r="AL2801" i="3"/>
  <c r="AO2801" i="3" s="1"/>
  <c r="AK2758" i="3"/>
  <c r="AN2758" i="3" s="1"/>
  <c r="AK2715" i="3"/>
  <c r="AN2715" i="3" s="1"/>
  <c r="AL2671" i="3"/>
  <c r="AO2671" i="3" s="1"/>
  <c r="AL2628" i="3"/>
  <c r="AO2628" i="3" s="1"/>
  <c r="AL2585" i="3"/>
  <c r="AO2585" i="3" s="1"/>
  <c r="AK2542" i="3"/>
  <c r="AN2542" i="3" s="1"/>
  <c r="AK2499" i="3"/>
  <c r="AN2499" i="3" s="1"/>
  <c r="AL2455" i="3"/>
  <c r="AO2455" i="3" s="1"/>
  <c r="AL2412" i="3"/>
  <c r="AO2412" i="3" s="1"/>
  <c r="AL2369" i="3"/>
  <c r="AO2369" i="3" s="1"/>
  <c r="AK2326" i="3"/>
  <c r="AN2326" i="3" s="1"/>
  <c r="AK2283" i="3"/>
  <c r="AN2283" i="3" s="1"/>
  <c r="AL2242" i="3"/>
  <c r="AO2242" i="3" s="1"/>
  <c r="AL2206" i="3"/>
  <c r="AO2206" i="3" s="1"/>
  <c r="AL2170" i="3"/>
  <c r="AO2170" i="3" s="1"/>
  <c r="AL2134" i="3"/>
  <c r="AO2134" i="3" s="1"/>
  <c r="AL2098" i="3"/>
  <c r="AO2098" i="3" s="1"/>
  <c r="AL2067" i="3"/>
  <c r="AO2067" i="3" s="1"/>
  <c r="AK2046" i="3"/>
  <c r="AN2046" i="3" s="1"/>
  <c r="AL2024" i="3"/>
  <c r="AO2024" i="3" s="1"/>
  <c r="AL2002" i="3"/>
  <c r="AO2002" i="3" s="1"/>
  <c r="AK1981" i="3"/>
  <c r="AN1981" i="3" s="1"/>
  <c r="AL1959" i="3"/>
  <c r="AO1959" i="3" s="1"/>
  <c r="AK1938" i="3"/>
  <c r="AN1938" i="3" s="1"/>
  <c r="AL1916" i="3"/>
  <c r="AO1916" i="3" s="1"/>
  <c r="AL1894" i="3"/>
  <c r="AO1894" i="3" s="1"/>
  <c r="AK1873" i="3"/>
  <c r="AN1873" i="3" s="1"/>
  <c r="AL1851" i="3"/>
  <c r="AO1851" i="3" s="1"/>
  <c r="AK1830" i="3"/>
  <c r="AN1830" i="3" s="1"/>
  <c r="AL1808" i="3"/>
  <c r="AO1808" i="3" s="1"/>
  <c r="AL1786" i="3"/>
  <c r="AO1786" i="3" s="1"/>
  <c r="AK1765" i="3"/>
  <c r="AN1765" i="3" s="1"/>
  <c r="AK1746" i="3"/>
  <c r="AN1746" i="3" s="1"/>
  <c r="AK1728" i="3"/>
  <c r="AN1728" i="3" s="1"/>
  <c r="AK1710" i="3"/>
  <c r="AN1710" i="3" s="1"/>
  <c r="AK1692" i="3"/>
  <c r="AN1692" i="3" s="1"/>
  <c r="AK1674" i="3"/>
  <c r="AN1674" i="3" s="1"/>
  <c r="AK1656" i="3"/>
  <c r="AN1656" i="3" s="1"/>
  <c r="AK1638" i="3"/>
  <c r="AN1638" i="3" s="1"/>
  <c r="AK1620" i="3"/>
  <c r="AN1620" i="3" s="1"/>
  <c r="AK1602" i="3"/>
  <c r="AN1602" i="3" s="1"/>
  <c r="AK1584" i="3"/>
  <c r="AN1584" i="3" s="1"/>
  <c r="AK1566" i="3"/>
  <c r="AN1566" i="3" s="1"/>
  <c r="AK1548" i="3"/>
  <c r="AN1548" i="3" s="1"/>
  <c r="AK1530" i="3"/>
  <c r="AN1530" i="3" s="1"/>
  <c r="AK1512" i="3"/>
  <c r="AN1512" i="3" s="1"/>
  <c r="AK1494" i="3"/>
  <c r="AN1494" i="3" s="1"/>
  <c r="AK1476" i="3"/>
  <c r="AN1476" i="3" s="1"/>
  <c r="AK1458" i="3"/>
  <c r="AN1458" i="3" s="1"/>
  <c r="AK1440" i="3"/>
  <c r="AN1440" i="3" s="1"/>
  <c r="AK1422" i="3"/>
  <c r="AN1422" i="3" s="1"/>
  <c r="AK1404" i="3"/>
  <c r="AN1404" i="3" s="1"/>
  <c r="AK1386" i="3"/>
  <c r="AN1386" i="3" s="1"/>
  <c r="AK1368" i="3"/>
  <c r="AN1368" i="3" s="1"/>
  <c r="AK1350" i="3"/>
  <c r="AN1350" i="3" s="1"/>
  <c r="AK1332" i="3"/>
  <c r="AN1332" i="3" s="1"/>
  <c r="AK1314" i="3"/>
  <c r="AN1314" i="3" s="1"/>
  <c r="AK1296" i="3"/>
  <c r="AN1296" i="3" s="1"/>
  <c r="AK1278" i="3"/>
  <c r="AN1278" i="3" s="1"/>
  <c r="AK1260" i="3"/>
  <c r="AN1260" i="3" s="1"/>
  <c r="AK1242" i="3"/>
  <c r="AN1242" i="3" s="1"/>
  <c r="AK1224" i="3"/>
  <c r="AN1224" i="3" s="1"/>
  <c r="AK1206" i="3"/>
  <c r="AN1206" i="3" s="1"/>
  <c r="AK1188" i="3"/>
  <c r="AN1188" i="3" s="1"/>
  <c r="AK1170" i="3"/>
  <c r="AN1170" i="3" s="1"/>
  <c r="AK1152" i="3"/>
  <c r="AN1152" i="3" s="1"/>
  <c r="AK1134" i="3"/>
  <c r="AN1134" i="3" s="1"/>
  <c r="AK1116" i="3"/>
  <c r="AN1116" i="3" s="1"/>
  <c r="AK1098" i="3"/>
  <c r="AN1098" i="3" s="1"/>
  <c r="AK1080" i="3"/>
  <c r="AN1080" i="3" s="1"/>
  <c r="AK1062" i="3"/>
  <c r="AN1062" i="3" s="1"/>
  <c r="AK1044" i="3"/>
  <c r="AN1044" i="3" s="1"/>
  <c r="AK1026" i="3"/>
  <c r="AN1026" i="3" s="1"/>
  <c r="AK1008" i="3"/>
  <c r="AN1008" i="3" s="1"/>
  <c r="AK990" i="3"/>
  <c r="AN990" i="3" s="1"/>
  <c r="AK972" i="3"/>
  <c r="AN972" i="3" s="1"/>
  <c r="AK954" i="3"/>
  <c r="AN954" i="3" s="1"/>
  <c r="AK5746" i="3"/>
  <c r="AN5746" i="3" s="1"/>
  <c r="AL5105" i="3"/>
  <c r="AO5105" i="3" s="1"/>
  <c r="AL4781" i="3"/>
  <c r="AO4781" i="3" s="1"/>
  <c r="AL4457" i="3"/>
  <c r="AO4457" i="3" s="1"/>
  <c r="AL4133" i="3"/>
  <c r="AO4133" i="3" s="1"/>
  <c r="AK3855" i="3"/>
  <c r="AN3855" i="3" s="1"/>
  <c r="AK3693" i="3"/>
  <c r="AN3693" i="3" s="1"/>
  <c r="AK3531" i="3"/>
  <c r="AN3531" i="3" s="1"/>
  <c r="AK3393" i="3"/>
  <c r="AN3393" i="3" s="1"/>
  <c r="AK3328" i="3"/>
  <c r="AN3328" i="3" s="1"/>
  <c r="AL3274" i="3"/>
  <c r="AO3274" i="3" s="1"/>
  <c r="AL3231" i="3"/>
  <c r="AO3231" i="3" s="1"/>
  <c r="AL3188" i="3"/>
  <c r="AO3188" i="3" s="1"/>
  <c r="AK3145" i="3"/>
  <c r="AN3145" i="3" s="1"/>
  <c r="AK3102" i="3"/>
  <c r="AN3102" i="3" s="1"/>
  <c r="AL3058" i="3"/>
  <c r="AO3058" i="3" s="1"/>
  <c r="AL3015" i="3"/>
  <c r="AO3015" i="3" s="1"/>
  <c r="AL2972" i="3"/>
  <c r="AO2972" i="3" s="1"/>
  <c r="AK2929" i="3"/>
  <c r="AN2929" i="3" s="1"/>
  <c r="AK2886" i="3"/>
  <c r="AN2886" i="3" s="1"/>
  <c r="AL2842" i="3"/>
  <c r="AO2842" i="3" s="1"/>
  <c r="AL2799" i="3"/>
  <c r="AO2799" i="3" s="1"/>
  <c r="AL2756" i="3"/>
  <c r="AO2756" i="3" s="1"/>
  <c r="AK2713" i="3"/>
  <c r="AN2713" i="3" s="1"/>
  <c r="AK2670" i="3"/>
  <c r="AN2670" i="3" s="1"/>
  <c r="AL2626" i="3"/>
  <c r="AO2626" i="3" s="1"/>
  <c r="AL2583" i="3"/>
  <c r="AO2583" i="3" s="1"/>
  <c r="AL2540" i="3"/>
  <c r="AO2540" i="3" s="1"/>
  <c r="AK2497" i="3"/>
  <c r="AN2497" i="3" s="1"/>
  <c r="AK2454" i="3"/>
  <c r="AN2454" i="3" s="1"/>
  <c r="AL2410" i="3"/>
  <c r="AO2410" i="3" s="1"/>
  <c r="AL2367" i="3"/>
  <c r="AO2367" i="3" s="1"/>
  <c r="AL2324" i="3"/>
  <c r="AO2324" i="3" s="1"/>
  <c r="AK2281" i="3"/>
  <c r="AN2281" i="3" s="1"/>
  <c r="AK2241" i="3"/>
  <c r="AN2241" i="3" s="1"/>
  <c r="AK2205" i="3"/>
  <c r="AN2205" i="3" s="1"/>
  <c r="AK2169" i="3"/>
  <c r="AN2169" i="3" s="1"/>
  <c r="AK2133" i="3"/>
  <c r="AN2133" i="3" s="1"/>
  <c r="AK2097" i="3"/>
  <c r="AN2097" i="3" s="1"/>
  <c r="AK2067" i="3"/>
  <c r="AN2067" i="3" s="1"/>
  <c r="AL2045" i="3"/>
  <c r="AO2045" i="3" s="1"/>
  <c r="AL2023" i="3"/>
  <c r="AO2023" i="3" s="1"/>
  <c r="AK2002" i="3"/>
  <c r="AN2002" i="3" s="1"/>
  <c r="AL1980" i="3"/>
  <c r="AO1980" i="3" s="1"/>
  <c r="AK1959" i="3"/>
  <c r="AN1959" i="3" s="1"/>
  <c r="AL1937" i="3"/>
  <c r="AO1937" i="3" s="1"/>
  <c r="AL1915" i="3"/>
  <c r="AO1915" i="3" s="1"/>
  <c r="AK1894" i="3"/>
  <c r="AN1894" i="3" s="1"/>
  <c r="AL1872" i="3"/>
  <c r="AO1872" i="3" s="1"/>
  <c r="AK1851" i="3"/>
  <c r="AN1851" i="3" s="1"/>
  <c r="AL1829" i="3"/>
  <c r="AO1829" i="3" s="1"/>
  <c r="AL1807" i="3"/>
  <c r="AO1807" i="3" s="1"/>
  <c r="AK1786" i="3"/>
  <c r="AN1786" i="3" s="1"/>
  <c r="AL1764" i="3"/>
  <c r="AO1764" i="3" s="1"/>
  <c r="AL1745" i="3"/>
  <c r="AO1745" i="3" s="1"/>
  <c r="AL1727" i="3"/>
  <c r="AO1727" i="3" s="1"/>
  <c r="AL1709" i="3"/>
  <c r="AO1709" i="3" s="1"/>
  <c r="AL1691" i="3"/>
  <c r="AO1691" i="3" s="1"/>
  <c r="AL1673" i="3"/>
  <c r="AO1673" i="3" s="1"/>
  <c r="AL1655" i="3"/>
  <c r="AO1655" i="3" s="1"/>
  <c r="AL1637" i="3"/>
  <c r="AO1637" i="3" s="1"/>
  <c r="AL1619" i="3"/>
  <c r="AO1619" i="3" s="1"/>
  <c r="AL1601" i="3"/>
  <c r="AO1601" i="3" s="1"/>
  <c r="AL1583" i="3"/>
  <c r="AO1583" i="3" s="1"/>
  <c r="AL1565" i="3"/>
  <c r="AO1565" i="3" s="1"/>
  <c r="AL1547" i="3"/>
  <c r="AO1547" i="3" s="1"/>
  <c r="AL1529" i="3"/>
  <c r="AO1529" i="3" s="1"/>
  <c r="AL1511" i="3"/>
  <c r="AO1511" i="3" s="1"/>
  <c r="AL1493" i="3"/>
  <c r="AO1493" i="3" s="1"/>
  <c r="AK6310" i="3"/>
  <c r="AN6310" i="3" s="1"/>
  <c r="AL5204" i="3"/>
  <c r="AO5204" i="3" s="1"/>
  <c r="AL4880" i="3"/>
  <c r="AO4880" i="3" s="1"/>
  <c r="AL4556" i="3"/>
  <c r="AO4556" i="3" s="1"/>
  <c r="AL4232" i="3"/>
  <c r="AO4232" i="3" s="1"/>
  <c r="AL3910" i="3"/>
  <c r="AO3910" i="3" s="1"/>
  <c r="AL3742" i="3"/>
  <c r="AO3742" i="3" s="1"/>
  <c r="AL3580" i="3"/>
  <c r="AO3580" i="3" s="1"/>
  <c r="AL3418" i="3"/>
  <c r="AO3418" i="3" s="1"/>
  <c r="AL3346" i="3"/>
  <c r="AO3346" i="3" s="1"/>
  <c r="AL3288" i="3"/>
  <c r="AO3288" i="3" s="1"/>
  <c r="AL3245" i="3"/>
  <c r="AO3245" i="3" s="1"/>
  <c r="AK3202" i="3"/>
  <c r="AN3202" i="3" s="1"/>
  <c r="AK3159" i="3"/>
  <c r="AN3159" i="3" s="1"/>
  <c r="AL3115" i="3"/>
  <c r="AO3115" i="3" s="1"/>
  <c r="AL3072" i="3"/>
  <c r="AO3072" i="3" s="1"/>
  <c r="AL3029" i="3"/>
  <c r="AO3029" i="3" s="1"/>
  <c r="AK2986" i="3"/>
  <c r="AN2986" i="3" s="1"/>
  <c r="AK2943" i="3"/>
  <c r="AN2943" i="3" s="1"/>
  <c r="AL2899" i="3"/>
  <c r="AO2899" i="3" s="1"/>
  <c r="AL2856" i="3"/>
  <c r="AO2856" i="3" s="1"/>
  <c r="AL2813" i="3"/>
  <c r="AO2813" i="3" s="1"/>
  <c r="AK2770" i="3"/>
  <c r="AN2770" i="3" s="1"/>
  <c r="AK2727" i="3"/>
  <c r="AN2727" i="3" s="1"/>
  <c r="AL2683" i="3"/>
  <c r="AO2683" i="3" s="1"/>
  <c r="AL2640" i="3"/>
  <c r="AO2640" i="3" s="1"/>
  <c r="AL2597" i="3"/>
  <c r="AO2597" i="3" s="1"/>
  <c r="AK2554" i="3"/>
  <c r="AN2554" i="3" s="1"/>
  <c r="AK2511" i="3"/>
  <c r="AN2511" i="3" s="1"/>
  <c r="AL2467" i="3"/>
  <c r="AO2467" i="3" s="1"/>
  <c r="AL2424" i="3"/>
  <c r="AO2424" i="3" s="1"/>
  <c r="AL2381" i="3"/>
  <c r="AO2381" i="3" s="1"/>
  <c r="AK2338" i="3"/>
  <c r="AN2338" i="3" s="1"/>
  <c r="AK2295" i="3"/>
  <c r="AN2295" i="3" s="1"/>
  <c r="AL2252" i="3"/>
  <c r="AO2252" i="3" s="1"/>
  <c r="AL2216" i="3"/>
  <c r="AO2216" i="3" s="1"/>
  <c r="AL2180" i="3"/>
  <c r="AO2180" i="3" s="1"/>
  <c r="AL2144" i="3"/>
  <c r="AO2144" i="3" s="1"/>
  <c r="AL2108" i="3"/>
  <c r="AO2108" i="3" s="1"/>
  <c r="AL2075" i="3"/>
  <c r="AO2075" i="3" s="1"/>
  <c r="AK2052" i="3"/>
  <c r="AN2052" i="3" s="1"/>
  <c r="AL2030" i="3"/>
  <c r="AO2030" i="3" s="1"/>
  <c r="AL2008" i="3"/>
  <c r="AO2008" i="3" s="1"/>
  <c r="AK1987" i="3"/>
  <c r="AN1987" i="3" s="1"/>
  <c r="AL1965" i="3"/>
  <c r="AO1965" i="3" s="1"/>
  <c r="AK1944" i="3"/>
  <c r="AN1944" i="3" s="1"/>
  <c r="AL1922" i="3"/>
  <c r="AO1922" i="3" s="1"/>
  <c r="AL1900" i="3"/>
  <c r="AO1900" i="3" s="1"/>
  <c r="AK1879" i="3"/>
  <c r="AN1879" i="3" s="1"/>
  <c r="AL1857" i="3"/>
  <c r="AO1857" i="3" s="1"/>
  <c r="AK1836" i="3"/>
  <c r="AN1836" i="3" s="1"/>
  <c r="AL1814" i="3"/>
  <c r="AO1814" i="3" s="1"/>
  <c r="AL1792" i="3"/>
  <c r="AO1792" i="3" s="1"/>
  <c r="AK1771" i="3"/>
  <c r="AN1771" i="3" s="1"/>
  <c r="AK1751" i="3"/>
  <c r="AN1751" i="3" s="1"/>
  <c r="AK1733" i="3"/>
  <c r="AN1733" i="3" s="1"/>
  <c r="AK1715" i="3"/>
  <c r="AN1715" i="3" s="1"/>
  <c r="AK1697" i="3"/>
  <c r="AN1697" i="3" s="1"/>
  <c r="AK1679" i="3"/>
  <c r="AN1679" i="3" s="1"/>
  <c r="AK1661" i="3"/>
  <c r="AN1661" i="3" s="1"/>
  <c r="AK1643" i="3"/>
  <c r="AN1643" i="3" s="1"/>
  <c r="AK1625" i="3"/>
  <c r="AN1625" i="3" s="1"/>
  <c r="AK1607" i="3"/>
  <c r="AN1607" i="3" s="1"/>
  <c r="AK1589" i="3"/>
  <c r="AN1589" i="3" s="1"/>
  <c r="AK1571" i="3"/>
  <c r="AN1571" i="3" s="1"/>
  <c r="AK1553" i="3"/>
  <c r="AN1553" i="3" s="1"/>
  <c r="AK1535" i="3"/>
  <c r="AN1535" i="3" s="1"/>
  <c r="AK1517" i="3"/>
  <c r="AN1517" i="3" s="1"/>
  <c r="AK1499" i="3"/>
  <c r="AN1499" i="3" s="1"/>
  <c r="AK1481" i="3"/>
  <c r="AN1481" i="3" s="1"/>
  <c r="AK1463" i="3"/>
  <c r="AN1463" i="3" s="1"/>
  <c r="AK1445" i="3"/>
  <c r="AN1445" i="3" s="1"/>
  <c r="AK1427" i="3"/>
  <c r="AN1427" i="3" s="1"/>
  <c r="AK1409" i="3"/>
  <c r="AN1409" i="3" s="1"/>
  <c r="AK1391" i="3"/>
  <c r="AN1391" i="3" s="1"/>
  <c r="AK1373" i="3"/>
  <c r="AN1373" i="3" s="1"/>
  <c r="AK1355" i="3"/>
  <c r="AN1355" i="3" s="1"/>
  <c r="AK1337" i="3"/>
  <c r="AN1337" i="3" s="1"/>
  <c r="AK1319" i="3"/>
  <c r="AN1319" i="3" s="1"/>
  <c r="AK1301" i="3"/>
  <c r="AN1301" i="3" s="1"/>
  <c r="AK1283" i="3"/>
  <c r="AN1283" i="3" s="1"/>
  <c r="AK1265" i="3"/>
  <c r="AN1265" i="3" s="1"/>
  <c r="AK1247" i="3"/>
  <c r="AN1247" i="3" s="1"/>
  <c r="AK1229" i="3"/>
  <c r="AN1229" i="3" s="1"/>
  <c r="AK1211" i="3"/>
  <c r="AN1211" i="3" s="1"/>
  <c r="AK1193" i="3"/>
  <c r="AN1193" i="3" s="1"/>
  <c r="AK1175" i="3"/>
  <c r="AN1175" i="3" s="1"/>
  <c r="AK1157" i="3"/>
  <c r="AN1157" i="3" s="1"/>
  <c r="AK1139" i="3"/>
  <c r="AN1139" i="3" s="1"/>
  <c r="AK1121" i="3"/>
  <c r="AN1121" i="3" s="1"/>
  <c r="AK1103" i="3"/>
  <c r="AN1103" i="3" s="1"/>
  <c r="AK1085" i="3"/>
  <c r="AN1085" i="3" s="1"/>
  <c r="AK5530" i="3"/>
  <c r="AN5530" i="3" s="1"/>
  <c r="AL5033" i="3"/>
  <c r="AO5033" i="3" s="1"/>
  <c r="AL4709" i="3"/>
  <c r="AO4709" i="3" s="1"/>
  <c r="AL4385" i="3"/>
  <c r="AO4385" i="3" s="1"/>
  <c r="AL4061" i="3"/>
  <c r="AO4061" i="3" s="1"/>
  <c r="AK3819" i="3"/>
  <c r="AN3819" i="3" s="1"/>
  <c r="AK3657" i="3"/>
  <c r="AN3657" i="3" s="1"/>
  <c r="AK3495" i="3"/>
  <c r="AN3495" i="3" s="1"/>
  <c r="AL3378" i="3"/>
  <c r="AO3378" i="3" s="1"/>
  <c r="AL3313" i="3"/>
  <c r="AO3313" i="3" s="1"/>
  <c r="AL3265" i="3"/>
  <c r="AO3265" i="3" s="1"/>
  <c r="AL3222" i="3"/>
  <c r="AO3222" i="3" s="1"/>
  <c r="AL3179" i="3"/>
  <c r="AO3179" i="3" s="1"/>
  <c r="AK3136" i="3"/>
  <c r="AN3136" i="3" s="1"/>
  <c r="AK3093" i="3"/>
  <c r="AN3093" i="3" s="1"/>
  <c r="AL3049" i="3"/>
  <c r="AO3049" i="3" s="1"/>
  <c r="AL3006" i="3"/>
  <c r="AO3006" i="3" s="1"/>
  <c r="AL2963" i="3"/>
  <c r="AO2963" i="3" s="1"/>
  <c r="AK2920" i="3"/>
  <c r="AN2920" i="3" s="1"/>
  <c r="AK2877" i="3"/>
  <c r="AN2877" i="3" s="1"/>
  <c r="AL2833" i="3"/>
  <c r="AO2833" i="3" s="1"/>
  <c r="AL2790" i="3"/>
  <c r="AO2790" i="3" s="1"/>
  <c r="AL2747" i="3"/>
  <c r="AO2747" i="3" s="1"/>
  <c r="AK2704" i="3"/>
  <c r="AN2704" i="3" s="1"/>
  <c r="AK2661" i="3"/>
  <c r="AN2661" i="3" s="1"/>
  <c r="AL2617" i="3"/>
  <c r="AO2617" i="3" s="1"/>
  <c r="AL2574" i="3"/>
  <c r="AO2574" i="3" s="1"/>
  <c r="AL2531" i="3"/>
  <c r="AO2531" i="3" s="1"/>
  <c r="AK2488" i="3"/>
  <c r="AN2488" i="3" s="1"/>
  <c r="AK2445" i="3"/>
  <c r="AN2445" i="3" s="1"/>
  <c r="AL2401" i="3"/>
  <c r="AO2401" i="3" s="1"/>
  <c r="AL2358" i="3"/>
  <c r="AO2358" i="3" s="1"/>
  <c r="AL2315" i="3"/>
  <c r="AO2315" i="3" s="1"/>
  <c r="AK2272" i="3"/>
  <c r="AN2272" i="3" s="1"/>
  <c r="AL2233" i="3"/>
  <c r="AO2233" i="3" s="1"/>
  <c r="AL2197" i="3"/>
  <c r="AO2197" i="3" s="1"/>
  <c r="AL2161" i="3"/>
  <c r="AO2161" i="3" s="1"/>
  <c r="AL2125" i="3"/>
  <c r="AO2125" i="3" s="1"/>
  <c r="AL2089" i="3"/>
  <c r="AO2089" i="3" s="1"/>
  <c r="AK2062" i="3"/>
  <c r="AN2062" i="3" s="1"/>
  <c r="AL2040" i="3"/>
  <c r="AO2040" i="3" s="1"/>
  <c r="AK2019" i="3"/>
  <c r="AN2019" i="3" s="1"/>
  <c r="AL1997" i="3"/>
  <c r="AO1997" i="3" s="1"/>
  <c r="AL1975" i="3"/>
  <c r="AO1975" i="3" s="1"/>
  <c r="AK1954" i="3"/>
  <c r="AN1954" i="3" s="1"/>
  <c r="AL1932" i="3"/>
  <c r="AO1932" i="3" s="1"/>
  <c r="AK1911" i="3"/>
  <c r="AN1911" i="3" s="1"/>
  <c r="AL1889" i="3"/>
  <c r="AO1889" i="3" s="1"/>
  <c r="AL1867" i="3"/>
  <c r="AO1867" i="3" s="1"/>
  <c r="AK1846" i="3"/>
  <c r="AN1846" i="3" s="1"/>
  <c r="AL1824" i="3"/>
  <c r="AO1824" i="3" s="1"/>
  <c r="AK1803" i="3"/>
  <c r="AN1803" i="3" s="1"/>
  <c r="AL1781" i="3"/>
  <c r="AO1781" i="3" s="1"/>
  <c r="AL1759" i="3"/>
  <c r="AO1759" i="3" s="1"/>
  <c r="AL1741" i="3"/>
  <c r="AO1741" i="3" s="1"/>
  <c r="AL1723" i="3"/>
  <c r="AO1723" i="3" s="1"/>
  <c r="AL1705" i="3"/>
  <c r="AO1705" i="3" s="1"/>
  <c r="AL1687" i="3"/>
  <c r="AO1687" i="3" s="1"/>
  <c r="AL1669" i="3"/>
  <c r="AO1669" i="3" s="1"/>
  <c r="AL1651" i="3"/>
  <c r="AO1651" i="3" s="1"/>
  <c r="AL1633" i="3"/>
  <c r="AO1633" i="3" s="1"/>
  <c r="AL1615" i="3"/>
  <c r="AO1615" i="3" s="1"/>
  <c r="AL1597" i="3"/>
  <c r="AO1597" i="3" s="1"/>
  <c r="AL1579" i="3"/>
  <c r="AO1579" i="3" s="1"/>
  <c r="AL1561" i="3"/>
  <c r="AO1561" i="3" s="1"/>
  <c r="AL1543" i="3"/>
  <c r="AO1543" i="3" s="1"/>
  <c r="AL1525" i="3"/>
  <c r="AO1525" i="3" s="1"/>
  <c r="AL1507" i="3"/>
  <c r="AO1507" i="3" s="1"/>
  <c r="AL1489" i="3"/>
  <c r="AO1489" i="3" s="1"/>
  <c r="AL1471" i="3"/>
  <c r="AO1471" i="3" s="1"/>
  <c r="AL1453" i="3"/>
  <c r="AO1453" i="3" s="1"/>
  <c r="AL1435" i="3"/>
  <c r="AO1435" i="3" s="1"/>
  <c r="AL1417" i="3"/>
  <c r="AO1417" i="3" s="1"/>
  <c r="AL1399" i="3"/>
  <c r="AO1399" i="3" s="1"/>
  <c r="AL1381" i="3"/>
  <c r="AO1381" i="3" s="1"/>
  <c r="AL1363" i="3"/>
  <c r="AO1363" i="3" s="1"/>
  <c r="AL1345" i="3"/>
  <c r="AO1345" i="3" s="1"/>
  <c r="AL1327" i="3"/>
  <c r="AO1327" i="3" s="1"/>
  <c r="AL1309" i="3"/>
  <c r="AO1309" i="3" s="1"/>
  <c r="AL1291" i="3"/>
  <c r="AO1291" i="3" s="1"/>
  <c r="AL1273" i="3"/>
  <c r="AO1273" i="3" s="1"/>
  <c r="AL1255" i="3"/>
  <c r="AO1255" i="3" s="1"/>
  <c r="AL1237" i="3"/>
  <c r="AO1237" i="3" s="1"/>
  <c r="AL1219" i="3"/>
  <c r="AO1219" i="3" s="1"/>
  <c r="AL1201" i="3"/>
  <c r="AO1201" i="3" s="1"/>
  <c r="AL1183" i="3"/>
  <c r="AO1183" i="3" s="1"/>
  <c r="AL1165" i="3"/>
  <c r="AO1165" i="3" s="1"/>
  <c r="AL1147" i="3"/>
  <c r="AO1147" i="3" s="1"/>
  <c r="AL1129" i="3"/>
  <c r="AO1129" i="3" s="1"/>
  <c r="AL1111" i="3"/>
  <c r="AO1111" i="3" s="1"/>
  <c r="AL1093" i="3"/>
  <c r="AO1093" i="3" s="1"/>
  <c r="AL1075" i="3"/>
  <c r="AO1075" i="3" s="1"/>
  <c r="AL1057" i="3"/>
  <c r="AO1057" i="3" s="1"/>
  <c r="AL1039" i="3"/>
  <c r="AO1039" i="3" s="1"/>
  <c r="AL1021" i="3"/>
  <c r="AO1021" i="3" s="1"/>
  <c r="AL1003" i="3"/>
  <c r="AO1003" i="3" s="1"/>
  <c r="AL985" i="3"/>
  <c r="AO985" i="3" s="1"/>
  <c r="AL967" i="3"/>
  <c r="AO967" i="3" s="1"/>
  <c r="AL949" i="3"/>
  <c r="AO949" i="3" s="1"/>
  <c r="AL931" i="3"/>
  <c r="AO931" i="3" s="1"/>
  <c r="AL913" i="3"/>
  <c r="AO913" i="3" s="1"/>
  <c r="AL895" i="3"/>
  <c r="AO895" i="3" s="1"/>
  <c r="AL877" i="3"/>
  <c r="AO877" i="3" s="1"/>
  <c r="AL859" i="3"/>
  <c r="AO859" i="3" s="1"/>
  <c r="AL841" i="3"/>
  <c r="AO841" i="3" s="1"/>
  <c r="AL823" i="3"/>
  <c r="AO823" i="3" s="1"/>
  <c r="AL805" i="3"/>
  <c r="AO805" i="3" s="1"/>
  <c r="AL787" i="3"/>
  <c r="AO787" i="3" s="1"/>
  <c r="AL769" i="3"/>
  <c r="AO769" i="3" s="1"/>
  <c r="AL751" i="3"/>
  <c r="AO751" i="3" s="1"/>
  <c r="AL733" i="3"/>
  <c r="AO733" i="3" s="1"/>
  <c r="AL715" i="3"/>
  <c r="AO715" i="3" s="1"/>
  <c r="AL697" i="3"/>
  <c r="AO697" i="3" s="1"/>
  <c r="AL679" i="3"/>
  <c r="AO679" i="3" s="1"/>
  <c r="AL661" i="3"/>
  <c r="AO661" i="3" s="1"/>
  <c r="AL643" i="3"/>
  <c r="AO643" i="3" s="1"/>
  <c r="AL625" i="3"/>
  <c r="AO625" i="3" s="1"/>
  <c r="AL607" i="3"/>
  <c r="AO607" i="3" s="1"/>
  <c r="AL589" i="3"/>
  <c r="AO589" i="3" s="1"/>
  <c r="AL571" i="3"/>
  <c r="AO571" i="3" s="1"/>
  <c r="AL553" i="3"/>
  <c r="AO553" i="3" s="1"/>
  <c r="AL535" i="3"/>
  <c r="AO535" i="3" s="1"/>
  <c r="AL517" i="3"/>
  <c r="AO517" i="3" s="1"/>
  <c r="AL499" i="3"/>
  <c r="AO499" i="3" s="1"/>
  <c r="AL481" i="3"/>
  <c r="AO481" i="3" s="1"/>
  <c r="AL463" i="3"/>
  <c r="AO463" i="3" s="1"/>
  <c r="AL445" i="3"/>
  <c r="AO445" i="3" s="1"/>
  <c r="AL427" i="3"/>
  <c r="AO427" i="3" s="1"/>
  <c r="AL409" i="3"/>
  <c r="AO409" i="3" s="1"/>
  <c r="AL391" i="3"/>
  <c r="AO391" i="3" s="1"/>
  <c r="AL373" i="3"/>
  <c r="AO373" i="3" s="1"/>
  <c r="AL355" i="3"/>
  <c r="AO355" i="3" s="1"/>
  <c r="AL337" i="3"/>
  <c r="AO337" i="3" s="1"/>
  <c r="AL319" i="3"/>
  <c r="AO319" i="3" s="1"/>
  <c r="AL301" i="3"/>
  <c r="AO301" i="3" s="1"/>
  <c r="AL283" i="3"/>
  <c r="AO283" i="3" s="1"/>
  <c r="AL265" i="3"/>
  <c r="AO265" i="3" s="1"/>
  <c r="AL247" i="3"/>
  <c r="AL229" i="3"/>
  <c r="AL211" i="3"/>
  <c r="AO211" i="3" s="1"/>
  <c r="AL193" i="3"/>
  <c r="AO193" i="3" s="1"/>
  <c r="AL157" i="3"/>
  <c r="AO157" i="3" s="1"/>
  <c r="AL139" i="3"/>
  <c r="AO139" i="3" s="1"/>
  <c r="AL121" i="3"/>
  <c r="AL103" i="3"/>
  <c r="AL85" i="3"/>
  <c r="AO85" i="3" s="1"/>
  <c r="AL67" i="3"/>
  <c r="AL49" i="3"/>
  <c r="AO49" i="3" s="1"/>
  <c r="AL31" i="3"/>
  <c r="AK5314" i="3"/>
  <c r="AN5314" i="3" s="1"/>
  <c r="AL4961" i="3"/>
  <c r="AO4961" i="3" s="1"/>
  <c r="AL4637" i="3"/>
  <c r="AO4637" i="3" s="1"/>
  <c r="AL4313" i="3"/>
  <c r="AO4313" i="3" s="1"/>
  <c r="AL3989" i="3"/>
  <c r="AO3989" i="3" s="1"/>
  <c r="AK3783" i="3"/>
  <c r="AN3783" i="3" s="1"/>
  <c r="AK3621" i="3"/>
  <c r="AN3621" i="3" s="1"/>
  <c r="AK3459" i="3"/>
  <c r="AN3459" i="3" s="1"/>
  <c r="AK3364" i="3"/>
  <c r="AN3364" i="3" s="1"/>
  <c r="AL3299" i="3"/>
  <c r="AO3299" i="3" s="1"/>
  <c r="AK3256" i="3"/>
  <c r="AN3256" i="3" s="1"/>
  <c r="AK3213" i="3"/>
  <c r="AN3213" i="3" s="1"/>
  <c r="AL3169" i="3"/>
  <c r="AO3169" i="3" s="1"/>
  <c r="AL3126" i="3"/>
  <c r="AO3126" i="3" s="1"/>
  <c r="AL3083" i="3"/>
  <c r="AO3083" i="3" s="1"/>
  <c r="AK3040" i="3"/>
  <c r="AN3040" i="3" s="1"/>
  <c r="AK2997" i="3"/>
  <c r="AN2997" i="3" s="1"/>
  <c r="AL2953" i="3"/>
  <c r="AO2953" i="3" s="1"/>
  <c r="AL2910" i="3"/>
  <c r="AO2910" i="3" s="1"/>
  <c r="AL2867" i="3"/>
  <c r="AO2867" i="3" s="1"/>
  <c r="AK2824" i="3"/>
  <c r="AN2824" i="3" s="1"/>
  <c r="AK2781" i="3"/>
  <c r="AN2781" i="3" s="1"/>
  <c r="AL2737" i="3"/>
  <c r="AO2737" i="3" s="1"/>
  <c r="AL2694" i="3"/>
  <c r="AO2694" i="3" s="1"/>
  <c r="AL2651" i="3"/>
  <c r="AO2651" i="3" s="1"/>
  <c r="AK2608" i="3"/>
  <c r="AN2608" i="3" s="1"/>
  <c r="AK2565" i="3"/>
  <c r="AN2565" i="3" s="1"/>
  <c r="AL2521" i="3"/>
  <c r="AO2521" i="3" s="1"/>
  <c r="AL2478" i="3"/>
  <c r="AO2478" i="3" s="1"/>
  <c r="AL2435" i="3"/>
  <c r="AO2435" i="3" s="1"/>
  <c r="AK2392" i="3"/>
  <c r="AN2392" i="3" s="1"/>
  <c r="AK2349" i="3"/>
  <c r="AN2349" i="3" s="1"/>
  <c r="AL2305" i="3"/>
  <c r="AO2305" i="3" s="1"/>
  <c r="AL2262" i="3"/>
  <c r="AO2262" i="3" s="1"/>
  <c r="AL2225" i="3"/>
  <c r="AO2225" i="3" s="1"/>
  <c r="AL2189" i="3"/>
  <c r="AO2189" i="3" s="1"/>
  <c r="AL2153" i="3"/>
  <c r="AO2153" i="3" s="1"/>
  <c r="AL2117" i="3"/>
  <c r="AO2117" i="3" s="1"/>
  <c r="AK2082" i="3"/>
  <c r="AN2082" i="3" s="1"/>
  <c r="AL2057" i="3"/>
  <c r="AO2057" i="3" s="1"/>
  <c r="AL2035" i="3"/>
  <c r="AO2035" i="3" s="1"/>
  <c r="AK2014" i="3"/>
  <c r="AN2014" i="3" s="1"/>
  <c r="AL1992" i="3"/>
  <c r="AO1992" i="3" s="1"/>
  <c r="AK1971" i="3"/>
  <c r="AN1971" i="3" s="1"/>
  <c r="AL1949" i="3"/>
  <c r="AO1949" i="3" s="1"/>
  <c r="AL1927" i="3"/>
  <c r="AO1927" i="3" s="1"/>
  <c r="AK1906" i="3"/>
  <c r="AN1906" i="3" s="1"/>
  <c r="AL1884" i="3"/>
  <c r="AO1884" i="3" s="1"/>
  <c r="AK1863" i="3"/>
  <c r="AN1863" i="3" s="1"/>
  <c r="AL1841" i="3"/>
  <c r="AO1841" i="3" s="1"/>
  <c r="AL1819" i="3"/>
  <c r="AO1819" i="3" s="1"/>
  <c r="AK1798" i="3"/>
  <c r="AN1798" i="3" s="1"/>
  <c r="AL1776" i="3"/>
  <c r="AO1776" i="3" s="1"/>
  <c r="AL1755" i="3"/>
  <c r="AO1755" i="3" s="1"/>
  <c r="AL1737" i="3"/>
  <c r="AO1737" i="3" s="1"/>
  <c r="AL1719" i="3"/>
  <c r="AO1719" i="3" s="1"/>
  <c r="AL1701" i="3"/>
  <c r="AO1701" i="3" s="1"/>
  <c r="AL1683" i="3"/>
  <c r="AO1683" i="3" s="1"/>
  <c r="AL1665" i="3"/>
  <c r="AO1665" i="3" s="1"/>
  <c r="AL1647" i="3"/>
  <c r="AO1647" i="3" s="1"/>
  <c r="AL1629" i="3"/>
  <c r="AO1629" i="3" s="1"/>
  <c r="AL1611" i="3"/>
  <c r="AO1611" i="3" s="1"/>
  <c r="AL1593" i="3"/>
  <c r="AO1593" i="3" s="1"/>
  <c r="AL1575" i="3"/>
  <c r="AO1575" i="3" s="1"/>
  <c r="AL1557" i="3"/>
  <c r="AO1557" i="3" s="1"/>
  <c r="AL1539" i="3"/>
  <c r="AO1539" i="3" s="1"/>
  <c r="AL1521" i="3"/>
  <c r="AO1521" i="3" s="1"/>
  <c r="AL1503" i="3"/>
  <c r="AO1503" i="3" s="1"/>
  <c r="AL1485" i="3"/>
  <c r="AO1485" i="3" s="1"/>
  <c r="AL1467" i="3"/>
  <c r="AO1467" i="3" s="1"/>
  <c r="AL1449" i="3"/>
  <c r="AO1449" i="3" s="1"/>
  <c r="AL1431" i="3"/>
  <c r="AO1431" i="3" s="1"/>
  <c r="AL1413" i="3"/>
  <c r="AO1413" i="3" s="1"/>
  <c r="AL1395" i="3"/>
  <c r="AO1395" i="3" s="1"/>
  <c r="AL1377" i="3"/>
  <c r="AO1377" i="3" s="1"/>
  <c r="AL1359" i="3"/>
  <c r="AO1359" i="3" s="1"/>
  <c r="AL1341" i="3"/>
  <c r="AO1341" i="3" s="1"/>
  <c r="AL1323" i="3"/>
  <c r="AO1323" i="3" s="1"/>
  <c r="AL1305" i="3"/>
  <c r="AO1305" i="3" s="1"/>
  <c r="AL1287" i="3"/>
  <c r="AO1287" i="3" s="1"/>
  <c r="AL1269" i="3"/>
  <c r="AO1269" i="3" s="1"/>
  <c r="AL1251" i="3"/>
  <c r="AO1251" i="3" s="1"/>
  <c r="AL1233" i="3"/>
  <c r="AO1233" i="3" s="1"/>
  <c r="AL1215" i="3"/>
  <c r="AO1215" i="3" s="1"/>
  <c r="AL1197" i="3"/>
  <c r="AO1197" i="3" s="1"/>
  <c r="AL1179" i="3"/>
  <c r="AO1179" i="3" s="1"/>
  <c r="AL1161" i="3"/>
  <c r="AO1161" i="3" s="1"/>
  <c r="AL1143" i="3"/>
  <c r="AO1143" i="3" s="1"/>
  <c r="AL1125" i="3"/>
  <c r="AO1125" i="3" s="1"/>
  <c r="AL1107" i="3"/>
  <c r="AO1107" i="3" s="1"/>
  <c r="AL1089" i="3"/>
  <c r="AO1089" i="3" s="1"/>
  <c r="AL1071" i="3"/>
  <c r="AO1071" i="3" s="1"/>
  <c r="AL1053" i="3"/>
  <c r="AO1053" i="3" s="1"/>
  <c r="AL1035" i="3"/>
  <c r="AO1035" i="3" s="1"/>
  <c r="AL1017" i="3"/>
  <c r="AO1017" i="3" s="1"/>
  <c r="AL999" i="3"/>
  <c r="AO999" i="3" s="1"/>
  <c r="AL981" i="3"/>
  <c r="AO981" i="3" s="1"/>
  <c r="AL963" i="3"/>
  <c r="AO963" i="3" s="1"/>
  <c r="AL945" i="3"/>
  <c r="AO945" i="3" s="1"/>
  <c r="AL927" i="3"/>
  <c r="AO927" i="3" s="1"/>
  <c r="AL909" i="3"/>
  <c r="AO909" i="3" s="1"/>
  <c r="AL891" i="3"/>
  <c r="AO891" i="3" s="1"/>
  <c r="AL873" i="3"/>
  <c r="AO873" i="3" s="1"/>
  <c r="AL855" i="3"/>
  <c r="AO855" i="3" s="1"/>
  <c r="AL837" i="3"/>
  <c r="AO837" i="3" s="1"/>
  <c r="AL819" i="3"/>
  <c r="AO819" i="3" s="1"/>
  <c r="AL801" i="3"/>
  <c r="AO801" i="3" s="1"/>
  <c r="AL783" i="3"/>
  <c r="AO783" i="3" s="1"/>
  <c r="AL765" i="3"/>
  <c r="AO765" i="3" s="1"/>
  <c r="AL747" i="3"/>
  <c r="AO747" i="3" s="1"/>
  <c r="AL729" i="3"/>
  <c r="AO729" i="3" s="1"/>
  <c r="AL711" i="3"/>
  <c r="AO711" i="3" s="1"/>
  <c r="AL693" i="3"/>
  <c r="AO693" i="3" s="1"/>
  <c r="AL675" i="3"/>
  <c r="AO675" i="3" s="1"/>
  <c r="AL657" i="3"/>
  <c r="AO657" i="3" s="1"/>
  <c r="AL639" i="3"/>
  <c r="AO639" i="3" s="1"/>
  <c r="AL621" i="3"/>
  <c r="AO621" i="3" s="1"/>
  <c r="AL603" i="3"/>
  <c r="AO603" i="3" s="1"/>
  <c r="AL585" i="3"/>
  <c r="AO585" i="3" s="1"/>
  <c r="AL567" i="3"/>
  <c r="AO567" i="3" s="1"/>
  <c r="AL549" i="3"/>
  <c r="AO549" i="3" s="1"/>
  <c r="AL531" i="3"/>
  <c r="AO531" i="3" s="1"/>
  <c r="AL513" i="3"/>
  <c r="AO513" i="3" s="1"/>
  <c r="AL495" i="3"/>
  <c r="AO495" i="3" s="1"/>
  <c r="AL477" i="3"/>
  <c r="AO477" i="3" s="1"/>
  <c r="AL459" i="3"/>
  <c r="AO459" i="3" s="1"/>
  <c r="AL441" i="3"/>
  <c r="AO441" i="3" s="1"/>
  <c r="AL423" i="3"/>
  <c r="AO423" i="3" s="1"/>
  <c r="AL405" i="3"/>
  <c r="AO405" i="3" s="1"/>
  <c r="AL387" i="3"/>
  <c r="AO387" i="3" s="1"/>
  <c r="AL369" i="3"/>
  <c r="AO369" i="3" s="1"/>
  <c r="AL351" i="3"/>
  <c r="AO351" i="3" s="1"/>
  <c r="AL333" i="3"/>
  <c r="AO333" i="3" s="1"/>
  <c r="AL315" i="3"/>
  <c r="AO315" i="3" s="1"/>
  <c r="AL297" i="3"/>
  <c r="AO297" i="3" s="1"/>
  <c r="AL279" i="3"/>
  <c r="AO279" i="3" s="1"/>
  <c r="AL261" i="3"/>
  <c r="AO261" i="3" s="1"/>
  <c r="AL243" i="3"/>
  <c r="AL225" i="3"/>
  <c r="AL207" i="3"/>
  <c r="AL189" i="3"/>
  <c r="AO189" i="3" s="1"/>
  <c r="AL171" i="3"/>
  <c r="AO171" i="3" s="1"/>
  <c r="AL153" i="3"/>
  <c r="AL135" i="3"/>
  <c r="AO135" i="3" s="1"/>
  <c r="AL117" i="3"/>
  <c r="AO117" i="3" s="1"/>
  <c r="AL99" i="3"/>
  <c r="AO99" i="3" s="1"/>
  <c r="AL81" i="3"/>
  <c r="AO81" i="3" s="1"/>
  <c r="AL63" i="3"/>
  <c r="AO63" i="3" s="1"/>
  <c r="AL45" i="3"/>
  <c r="AL27" i="3"/>
  <c r="AL3414" i="3"/>
  <c r="AO3414" i="3" s="1"/>
  <c r="AL3441" i="3"/>
  <c r="AO3441" i="3" s="1"/>
  <c r="AL3468" i="3"/>
  <c r="AO3468" i="3" s="1"/>
  <c r="AL3495" i="3"/>
  <c r="AO3495" i="3" s="1"/>
  <c r="AL3522" i="3"/>
  <c r="AO3522" i="3" s="1"/>
  <c r="AL3549" i="3"/>
  <c r="AO3549" i="3" s="1"/>
  <c r="AL3576" i="3"/>
  <c r="AO3576" i="3" s="1"/>
  <c r="AL3603" i="3"/>
  <c r="AO3603" i="3" s="1"/>
  <c r="AL3630" i="3"/>
  <c r="AO3630" i="3" s="1"/>
  <c r="AL3657" i="3"/>
  <c r="AO3657" i="3" s="1"/>
  <c r="AL3684" i="3"/>
  <c r="AO3684" i="3" s="1"/>
  <c r="AL3711" i="3"/>
  <c r="AO3711" i="3" s="1"/>
  <c r="AL3738" i="3"/>
  <c r="AO3738" i="3" s="1"/>
  <c r="AL3765" i="3"/>
  <c r="AO3765" i="3" s="1"/>
  <c r="AL3792" i="3"/>
  <c r="AO3792" i="3" s="1"/>
  <c r="AL3819" i="3"/>
  <c r="AO3819" i="3" s="1"/>
  <c r="AL3846" i="3"/>
  <c r="AO3846" i="3" s="1"/>
  <c r="AL3873" i="3"/>
  <c r="AO3873" i="3" s="1"/>
  <c r="AL3905" i="3"/>
  <c r="AO3905" i="3" s="1"/>
  <c r="AK3954" i="3"/>
  <c r="AN3954" i="3" s="1"/>
  <c r="AK4008" i="3"/>
  <c r="AN4008" i="3" s="1"/>
  <c r="AK4062" i="3"/>
  <c r="AN4062" i="3" s="1"/>
  <c r="AK4116" i="3"/>
  <c r="AN4116" i="3" s="1"/>
  <c r="AK4170" i="3"/>
  <c r="AN4170" i="3" s="1"/>
  <c r="AK4224" i="3"/>
  <c r="AN4224" i="3" s="1"/>
  <c r="AK4278" i="3"/>
  <c r="AN4278" i="3" s="1"/>
  <c r="AK4332" i="3"/>
  <c r="AN4332" i="3" s="1"/>
  <c r="AK4386" i="3"/>
  <c r="AN4386" i="3" s="1"/>
  <c r="AK4440" i="3"/>
  <c r="AN4440" i="3" s="1"/>
  <c r="AK4494" i="3"/>
  <c r="AN4494" i="3" s="1"/>
  <c r="AK4548" i="3"/>
  <c r="AN4548" i="3" s="1"/>
  <c r="AK4602" i="3"/>
  <c r="AN4602" i="3" s="1"/>
  <c r="AK4656" i="3"/>
  <c r="AN4656" i="3" s="1"/>
  <c r="AK4710" i="3"/>
  <c r="AN4710" i="3" s="1"/>
  <c r="AK4764" i="3"/>
  <c r="AN4764" i="3" s="1"/>
  <c r="AK4818" i="3"/>
  <c r="AN4818" i="3" s="1"/>
  <c r="AK4872" i="3"/>
  <c r="AN4872" i="3" s="1"/>
  <c r="AK4926" i="3"/>
  <c r="AN4926" i="3" s="1"/>
  <c r="AK4980" i="3"/>
  <c r="AN4980" i="3" s="1"/>
  <c r="AK5034" i="3"/>
  <c r="AN5034" i="3" s="1"/>
  <c r="AK5088" i="3"/>
  <c r="AN5088" i="3" s="1"/>
  <c r="AK5142" i="3"/>
  <c r="AN5142" i="3" s="1"/>
  <c r="AK5196" i="3"/>
  <c r="AN5196" i="3" s="1"/>
  <c r="AK5260" i="3"/>
  <c r="AN5260" i="3" s="1"/>
  <c r="AL5372" i="3"/>
  <c r="AO5372" i="3" s="1"/>
  <c r="AL5534" i="3"/>
  <c r="AO5534" i="3" s="1"/>
  <c r="AL5696" i="3"/>
  <c r="AO5696" i="3" s="1"/>
  <c r="AL5858" i="3"/>
  <c r="AO5858" i="3" s="1"/>
  <c r="AK6220" i="3"/>
  <c r="AN6220" i="3" s="1"/>
  <c r="AK6937" i="3"/>
  <c r="AN6937" i="3" s="1"/>
  <c r="AL2091" i="3"/>
  <c r="AO2091" i="3" s="1"/>
  <c r="AL2109" i="3"/>
  <c r="AO2109" i="3" s="1"/>
  <c r="AL2127" i="3"/>
  <c r="AO2127" i="3" s="1"/>
  <c r="AL2145" i="3"/>
  <c r="AO2145" i="3" s="1"/>
  <c r="AL2163" i="3"/>
  <c r="AO2163" i="3" s="1"/>
  <c r="AL2181" i="3"/>
  <c r="AO2181" i="3" s="1"/>
  <c r="AL2199" i="3"/>
  <c r="AO2199" i="3" s="1"/>
  <c r="AL2217" i="3"/>
  <c r="AO2217" i="3" s="1"/>
  <c r="AL2235" i="3"/>
  <c r="AO2235" i="3" s="1"/>
  <c r="AL2253" i="3"/>
  <c r="AO2253" i="3" s="1"/>
  <c r="AL2274" i="3"/>
  <c r="AO2274" i="3" s="1"/>
  <c r="AK2296" i="3"/>
  <c r="AN2296" i="3" s="1"/>
  <c r="AL2317" i="3"/>
  <c r="AO2317" i="3" s="1"/>
  <c r="AL2339" i="3"/>
  <c r="AO2339" i="3" s="1"/>
  <c r="AK2361" i="3"/>
  <c r="AN2361" i="3" s="1"/>
  <c r="AL2382" i="3"/>
  <c r="AO2382" i="3" s="1"/>
  <c r="AK2404" i="3"/>
  <c r="AN2404" i="3" s="1"/>
  <c r="AL2425" i="3"/>
  <c r="AO2425" i="3" s="1"/>
  <c r="AL2447" i="3"/>
  <c r="AO2447" i="3" s="1"/>
  <c r="AK2469" i="3"/>
  <c r="AN2469" i="3" s="1"/>
  <c r="AL2490" i="3"/>
  <c r="AO2490" i="3" s="1"/>
  <c r="AK2512" i="3"/>
  <c r="AN2512" i="3" s="1"/>
  <c r="AL2533" i="3"/>
  <c r="AO2533" i="3" s="1"/>
  <c r="AL2555" i="3"/>
  <c r="AO2555" i="3" s="1"/>
  <c r="AK2577" i="3"/>
  <c r="AN2577" i="3" s="1"/>
  <c r="AL2598" i="3"/>
  <c r="AO2598" i="3" s="1"/>
  <c r="AK2620" i="3"/>
  <c r="AN2620" i="3" s="1"/>
  <c r="AL2641" i="3"/>
  <c r="AO2641" i="3" s="1"/>
  <c r="AL2663" i="3"/>
  <c r="AO2663" i="3" s="1"/>
  <c r="AK2685" i="3"/>
  <c r="AN2685" i="3" s="1"/>
  <c r="AL2706" i="3"/>
  <c r="AO2706" i="3" s="1"/>
  <c r="AK2728" i="3"/>
  <c r="AN2728" i="3" s="1"/>
  <c r="AL2749" i="3"/>
  <c r="AO2749" i="3" s="1"/>
  <c r="AL2771" i="3"/>
  <c r="AO2771" i="3" s="1"/>
  <c r="AK2793" i="3"/>
  <c r="AN2793" i="3" s="1"/>
  <c r="AL2814" i="3"/>
  <c r="AO2814" i="3" s="1"/>
  <c r="AK2836" i="3"/>
  <c r="AN2836" i="3" s="1"/>
  <c r="AL2857" i="3"/>
  <c r="AO2857" i="3" s="1"/>
  <c r="AL2879" i="3"/>
  <c r="AO2879" i="3" s="1"/>
  <c r="AK2901" i="3"/>
  <c r="AN2901" i="3" s="1"/>
  <c r="AL2922" i="3"/>
  <c r="AO2922" i="3" s="1"/>
  <c r="AK2944" i="3"/>
  <c r="AN2944" i="3" s="1"/>
  <c r="AL2965" i="3"/>
  <c r="AO2965" i="3" s="1"/>
  <c r="AL2987" i="3"/>
  <c r="AO2987" i="3" s="1"/>
  <c r="AK3009" i="3"/>
  <c r="AN3009" i="3" s="1"/>
  <c r="AL3030" i="3"/>
  <c r="AO3030" i="3" s="1"/>
  <c r="AK3052" i="3"/>
  <c r="AN3052" i="3" s="1"/>
  <c r="AL3073" i="3"/>
  <c r="AO3073" i="3" s="1"/>
  <c r="AL3095" i="3"/>
  <c r="AO3095" i="3" s="1"/>
  <c r="AK3117" i="3"/>
  <c r="AN3117" i="3" s="1"/>
  <c r="AL3138" i="3"/>
  <c r="AO3138" i="3" s="1"/>
  <c r="AK3160" i="3"/>
  <c r="AN3160" i="3" s="1"/>
  <c r="AL3181" i="3"/>
  <c r="AO3181" i="3" s="1"/>
  <c r="AL3203" i="3"/>
  <c r="AO3203" i="3" s="1"/>
  <c r="AK3225" i="3"/>
  <c r="AN3225" i="3" s="1"/>
  <c r="AL3246" i="3"/>
  <c r="AO3246" i="3" s="1"/>
  <c r="AK3268" i="3"/>
  <c r="AN3268" i="3" s="1"/>
  <c r="AL3289" i="3"/>
  <c r="AO3289" i="3" s="1"/>
  <c r="AL3311" i="3"/>
  <c r="AO3311" i="3" s="1"/>
  <c r="AK3333" i="3"/>
  <c r="AN3333" i="3" s="1"/>
  <c r="AL3354" i="3"/>
  <c r="AO3354" i="3" s="1"/>
  <c r="AK3376" i="3"/>
  <c r="AN3376" i="3" s="1"/>
  <c r="AL3397" i="3"/>
  <c r="AO3397" i="3" s="1"/>
  <c r="AL3424" i="3"/>
  <c r="AO3424" i="3" s="1"/>
  <c r="AL3451" i="3"/>
  <c r="AO3451" i="3" s="1"/>
  <c r="AL3478" i="3"/>
  <c r="AO3478" i="3" s="1"/>
  <c r="AL3505" i="3"/>
  <c r="AO3505" i="3" s="1"/>
  <c r="AL3532" i="3"/>
  <c r="AO3532" i="3" s="1"/>
  <c r="AL3559" i="3"/>
  <c r="AO3559" i="3" s="1"/>
  <c r="AL3586" i="3"/>
  <c r="AO3586" i="3" s="1"/>
  <c r="AL3613" i="3"/>
  <c r="AO3613" i="3" s="1"/>
  <c r="AL3640" i="3"/>
  <c r="AO3640" i="3" s="1"/>
  <c r="AL3667" i="3"/>
  <c r="AO3667" i="3" s="1"/>
  <c r="AL3694" i="3"/>
  <c r="AO3694" i="3" s="1"/>
  <c r="AL3721" i="3"/>
  <c r="AO3721" i="3" s="1"/>
  <c r="AL3748" i="3"/>
  <c r="AO3748" i="3" s="1"/>
  <c r="AL3775" i="3"/>
  <c r="AO3775" i="3" s="1"/>
  <c r="AL3802" i="3"/>
  <c r="AO3802" i="3" s="1"/>
  <c r="AL3829" i="3"/>
  <c r="AO3829" i="3" s="1"/>
  <c r="AL3856" i="3"/>
  <c r="AO3856" i="3" s="1"/>
  <c r="AL3883" i="3"/>
  <c r="AO3883" i="3" s="1"/>
  <c r="AL3920" i="3"/>
  <c r="AO3920" i="3" s="1"/>
  <c r="AL3974" i="3"/>
  <c r="AO3974" i="3" s="1"/>
  <c r="AL4028" i="3"/>
  <c r="AO4028" i="3" s="1"/>
  <c r="AL4082" i="3"/>
  <c r="AO4082" i="3" s="1"/>
  <c r="AL4136" i="3"/>
  <c r="AO4136" i="3" s="1"/>
  <c r="AL4190" i="3"/>
  <c r="AO4190" i="3" s="1"/>
  <c r="AL4244" i="3"/>
  <c r="AO4244" i="3" s="1"/>
  <c r="AL4298" i="3"/>
  <c r="AO4298" i="3" s="1"/>
  <c r="AL4352" i="3"/>
  <c r="AO4352" i="3" s="1"/>
  <c r="AL4406" i="3"/>
  <c r="AO4406" i="3" s="1"/>
  <c r="AL4460" i="3"/>
  <c r="AO4460" i="3" s="1"/>
  <c r="AL4514" i="3"/>
  <c r="AO4514" i="3" s="1"/>
  <c r="AL4568" i="3"/>
  <c r="AO4568" i="3" s="1"/>
  <c r="AL4622" i="3"/>
  <c r="AO4622" i="3" s="1"/>
  <c r="AL4676" i="3"/>
  <c r="AO4676" i="3" s="1"/>
  <c r="AL4730" i="3"/>
  <c r="AO4730" i="3" s="1"/>
  <c r="AL4784" i="3"/>
  <c r="AO4784" i="3" s="1"/>
  <c r="AL4838" i="3"/>
  <c r="AO4838" i="3" s="1"/>
  <c r="AL4892" i="3"/>
  <c r="AO4892" i="3" s="1"/>
  <c r="AL4946" i="3"/>
  <c r="AO4946" i="3" s="1"/>
  <c r="AL5000" i="3"/>
  <c r="AO5000" i="3" s="1"/>
  <c r="AL5054" i="3"/>
  <c r="AO5054" i="3" s="1"/>
  <c r="AL5108" i="3"/>
  <c r="AO5108" i="3" s="1"/>
  <c r="AL5162" i="3"/>
  <c r="AO5162" i="3" s="1"/>
  <c r="AL5216" i="3"/>
  <c r="AO5216" i="3" s="1"/>
  <c r="AK5291" i="3"/>
  <c r="AN5291" i="3" s="1"/>
  <c r="AK5431" i="3"/>
  <c r="AN5431" i="3" s="1"/>
  <c r="AK5593" i="3"/>
  <c r="AN5593" i="3" s="1"/>
  <c r="AK5755" i="3"/>
  <c r="AN5755" i="3" s="1"/>
  <c r="AL5960" i="3"/>
  <c r="AO5960" i="3" s="1"/>
  <c r="AK6454" i="3"/>
  <c r="AN6454" i="3" s="1"/>
  <c r="AK7288" i="3"/>
  <c r="AN7288" i="3" s="1"/>
  <c r="AK2080" i="3"/>
  <c r="AN2080" i="3" s="1"/>
  <c r="AK2098" i="3"/>
  <c r="AN2098" i="3" s="1"/>
  <c r="AK2116" i="3"/>
  <c r="AN2116" i="3" s="1"/>
  <c r="AK2134" i="3"/>
  <c r="AN2134" i="3" s="1"/>
  <c r="AK2152" i="3"/>
  <c r="AN2152" i="3" s="1"/>
  <c r="AK2170" i="3"/>
  <c r="AN2170" i="3" s="1"/>
  <c r="AK2188" i="3"/>
  <c r="AN2188" i="3" s="1"/>
  <c r="AK2206" i="3"/>
  <c r="AN2206" i="3" s="1"/>
  <c r="AK2224" i="3"/>
  <c r="AN2224" i="3" s="1"/>
  <c r="AK2242" i="3"/>
  <c r="AN2242" i="3" s="1"/>
  <c r="AL2260" i="3"/>
  <c r="AO2260" i="3" s="1"/>
  <c r="AL2282" i="3"/>
  <c r="AO2282" i="3" s="1"/>
  <c r="AK2304" i="3"/>
  <c r="AN2304" i="3" s="1"/>
  <c r="AL2325" i="3"/>
  <c r="AO2325" i="3" s="1"/>
  <c r="AK2347" i="3"/>
  <c r="AN2347" i="3" s="1"/>
  <c r="AL2368" i="3"/>
  <c r="AO2368" i="3" s="1"/>
  <c r="AL2390" i="3"/>
  <c r="AO2390" i="3" s="1"/>
  <c r="AK2412" i="3"/>
  <c r="AN2412" i="3" s="1"/>
  <c r="AL2433" i="3"/>
  <c r="AO2433" i="3" s="1"/>
  <c r="AK2455" i="3"/>
  <c r="AN2455" i="3" s="1"/>
  <c r="AL2476" i="3"/>
  <c r="AO2476" i="3" s="1"/>
  <c r="AL2498" i="3"/>
  <c r="AO2498" i="3" s="1"/>
  <c r="AK2520" i="3"/>
  <c r="AN2520" i="3" s="1"/>
  <c r="AL2541" i="3"/>
  <c r="AO2541" i="3" s="1"/>
  <c r="AK2563" i="3"/>
  <c r="AN2563" i="3" s="1"/>
  <c r="AL2584" i="3"/>
  <c r="AO2584" i="3" s="1"/>
  <c r="AL2606" i="3"/>
  <c r="AO2606" i="3" s="1"/>
  <c r="AK2628" i="3"/>
  <c r="AN2628" i="3" s="1"/>
  <c r="AL2649" i="3"/>
  <c r="AO2649" i="3" s="1"/>
  <c r="AK2671" i="3"/>
  <c r="AN2671" i="3" s="1"/>
  <c r="AL2692" i="3"/>
  <c r="AO2692" i="3" s="1"/>
  <c r="AL2714" i="3"/>
  <c r="AO2714" i="3" s="1"/>
  <c r="AK2736" i="3"/>
  <c r="AN2736" i="3" s="1"/>
  <c r="AL2757" i="3"/>
  <c r="AO2757" i="3" s="1"/>
  <c r="AK2779" i="3"/>
  <c r="AN2779" i="3" s="1"/>
  <c r="AL2800" i="3"/>
  <c r="AO2800" i="3" s="1"/>
  <c r="AL2822" i="3"/>
  <c r="AO2822" i="3" s="1"/>
  <c r="AK2844" i="3"/>
  <c r="AN2844" i="3" s="1"/>
  <c r="AL2865" i="3"/>
  <c r="AO2865" i="3" s="1"/>
  <c r="AK2887" i="3"/>
  <c r="AN2887" i="3" s="1"/>
  <c r="AL2908" i="3"/>
  <c r="AO2908" i="3" s="1"/>
  <c r="AL2930" i="3"/>
  <c r="AO2930" i="3" s="1"/>
  <c r="AK2952" i="3"/>
  <c r="AN2952" i="3" s="1"/>
  <c r="AL2973" i="3"/>
  <c r="AO2973" i="3" s="1"/>
  <c r="AK2995" i="3"/>
  <c r="AN2995" i="3" s="1"/>
  <c r="AL3016" i="3"/>
  <c r="AO3016" i="3" s="1"/>
  <c r="AL3038" i="3"/>
  <c r="AO3038" i="3" s="1"/>
  <c r="AK3060" i="3"/>
  <c r="AN3060" i="3" s="1"/>
  <c r="AL3081" i="3"/>
  <c r="AO3081" i="3" s="1"/>
  <c r="AK3103" i="3"/>
  <c r="AN3103" i="3" s="1"/>
  <c r="AL3124" i="3"/>
  <c r="AO3124" i="3" s="1"/>
  <c r="AL3146" i="3"/>
  <c r="AO3146" i="3" s="1"/>
  <c r="AK3168" i="3"/>
  <c r="AN3168" i="3" s="1"/>
  <c r="AL3189" i="3"/>
  <c r="AO3189" i="3" s="1"/>
  <c r="AK3211" i="3"/>
  <c r="AN3211" i="3" s="1"/>
  <c r="AL3232" i="3"/>
  <c r="AO3232" i="3" s="1"/>
  <c r="AL3254" i="3"/>
  <c r="AO3254" i="3" s="1"/>
  <c r="AK3276" i="3"/>
  <c r="AN3276" i="3" s="1"/>
  <c r="AL3297" i="3"/>
  <c r="AO3297" i="3" s="1"/>
  <c r="AK3319" i="3"/>
  <c r="AN3319" i="3" s="1"/>
  <c r="AL3340" i="3"/>
  <c r="AO3340" i="3" s="1"/>
  <c r="AL3362" i="3"/>
  <c r="AO3362" i="3" s="1"/>
  <c r="AK3384" i="3"/>
  <c r="AN3384" i="3" s="1"/>
  <c r="AL3407" i="3"/>
  <c r="AO3407" i="3" s="1"/>
  <c r="AL3434" i="3"/>
  <c r="AO3434" i="3" s="1"/>
  <c r="AL3461" i="3"/>
  <c r="AO3461" i="3" s="1"/>
  <c r="AL3488" i="3"/>
  <c r="AO3488" i="3" s="1"/>
  <c r="AL3515" i="3"/>
  <c r="AO3515" i="3" s="1"/>
  <c r="AL3542" i="3"/>
  <c r="AO3542" i="3" s="1"/>
  <c r="AL3569" i="3"/>
  <c r="AO3569" i="3" s="1"/>
  <c r="AL3596" i="3"/>
  <c r="AO3596" i="3" s="1"/>
  <c r="AL3623" i="3"/>
  <c r="AO3623" i="3" s="1"/>
  <c r="AL3650" i="3"/>
  <c r="AO3650" i="3" s="1"/>
  <c r="AL3677" i="3"/>
  <c r="AO3677" i="3" s="1"/>
  <c r="AL3704" i="3"/>
  <c r="AO3704" i="3" s="1"/>
  <c r="AL3731" i="3"/>
  <c r="AO3731" i="3" s="1"/>
  <c r="AL3758" i="3"/>
  <c r="AO3758" i="3" s="1"/>
  <c r="AL3785" i="3"/>
  <c r="AO3785" i="3" s="1"/>
  <c r="AL3812" i="3"/>
  <c r="AO3812" i="3" s="1"/>
  <c r="AL3839" i="3"/>
  <c r="AO3839" i="3" s="1"/>
  <c r="AL3866" i="3"/>
  <c r="AO3866" i="3" s="1"/>
  <c r="AL3895" i="3"/>
  <c r="AO3895" i="3" s="1"/>
  <c r="AK3939" i="3"/>
  <c r="AN3939" i="3" s="1"/>
  <c r="AK3993" i="3"/>
  <c r="AN3993" i="3" s="1"/>
  <c r="AK4047" i="3"/>
  <c r="AN4047" i="3" s="1"/>
  <c r="AK4101" i="3"/>
  <c r="AN4101" i="3" s="1"/>
  <c r="AK4155" i="3"/>
  <c r="AN4155" i="3" s="1"/>
  <c r="AK4209" i="3"/>
  <c r="AN4209" i="3" s="1"/>
  <c r="AK4263" i="3"/>
  <c r="AN4263" i="3" s="1"/>
  <c r="AK4317" i="3"/>
  <c r="AN4317" i="3" s="1"/>
  <c r="AK4371" i="3"/>
  <c r="AN4371" i="3" s="1"/>
  <c r="AK4425" i="3"/>
  <c r="AN4425" i="3" s="1"/>
  <c r="AK4479" i="3"/>
  <c r="AN4479" i="3" s="1"/>
  <c r="AK4533" i="3"/>
  <c r="AN4533" i="3" s="1"/>
  <c r="AK4587" i="3"/>
  <c r="AN4587" i="3" s="1"/>
  <c r="AK4641" i="3"/>
  <c r="AN4641" i="3" s="1"/>
  <c r="AK4695" i="3"/>
  <c r="AN4695" i="3" s="1"/>
  <c r="AK4749" i="3"/>
  <c r="AN4749" i="3" s="1"/>
  <c r="AK4803" i="3"/>
  <c r="AN4803" i="3" s="1"/>
  <c r="AK4857" i="3"/>
  <c r="AN4857" i="3" s="1"/>
  <c r="AK4911" i="3"/>
  <c r="AN4911" i="3" s="1"/>
  <c r="AK4965" i="3"/>
  <c r="AN4965" i="3" s="1"/>
  <c r="AK5019" i="3"/>
  <c r="AN5019" i="3" s="1"/>
  <c r="AK5073" i="3"/>
  <c r="AN5073" i="3" s="1"/>
  <c r="AK5127" i="3"/>
  <c r="AN5127" i="3" s="1"/>
  <c r="AK5181" i="3"/>
  <c r="AN5181" i="3" s="1"/>
  <c r="AL5237" i="3"/>
  <c r="AO5237" i="3" s="1"/>
  <c r="AL5327" i="3"/>
  <c r="AO5327" i="3" s="1"/>
  <c r="AL5489" i="3"/>
  <c r="AO5489" i="3" s="1"/>
  <c r="AL5651" i="3"/>
  <c r="AO5651" i="3" s="1"/>
  <c r="AL5813" i="3"/>
  <c r="AO5813" i="3" s="1"/>
  <c r="AL6077" i="3"/>
  <c r="AO6077" i="3" s="1"/>
  <c r="AK6688" i="3"/>
  <c r="AN6688" i="3" s="1"/>
  <c r="AL3301" i="3"/>
  <c r="AO3301" i="3" s="1"/>
  <c r="AL3323" i="3"/>
  <c r="AO3323" i="3" s="1"/>
  <c r="AK3345" i="3"/>
  <c r="AN3345" i="3" s="1"/>
  <c r="AL3366" i="3"/>
  <c r="AO3366" i="3" s="1"/>
  <c r="AK3388" i="3"/>
  <c r="AN3388" i="3" s="1"/>
  <c r="AL3412" i="3"/>
  <c r="AO3412" i="3" s="1"/>
  <c r="AL3439" i="3"/>
  <c r="AO3439" i="3" s="1"/>
  <c r="AL3466" i="3"/>
  <c r="AO3466" i="3" s="1"/>
  <c r="AL3493" i="3"/>
  <c r="AO3493" i="3" s="1"/>
  <c r="AL3520" i="3"/>
  <c r="AO3520" i="3" s="1"/>
  <c r="AL3547" i="3"/>
  <c r="AO3547" i="3" s="1"/>
  <c r="AL3574" i="3"/>
  <c r="AO3574" i="3" s="1"/>
  <c r="AL3601" i="3"/>
  <c r="AO3601" i="3" s="1"/>
  <c r="AL3628" i="3"/>
  <c r="AO3628" i="3" s="1"/>
  <c r="AL3655" i="3"/>
  <c r="AO3655" i="3" s="1"/>
  <c r="AL3682" i="3"/>
  <c r="AO3682" i="3" s="1"/>
  <c r="AL3709" i="3"/>
  <c r="AO3709" i="3" s="1"/>
  <c r="AL3736" i="3"/>
  <c r="AO3736" i="3" s="1"/>
  <c r="AL3763" i="3"/>
  <c r="AO3763" i="3" s="1"/>
  <c r="AL3790" i="3"/>
  <c r="AO3790" i="3" s="1"/>
  <c r="AL3817" i="3"/>
  <c r="AO3817" i="3" s="1"/>
  <c r="AL3844" i="3"/>
  <c r="AO3844" i="3" s="1"/>
  <c r="AL3871" i="3"/>
  <c r="AO3871" i="3" s="1"/>
  <c r="AL3902" i="3"/>
  <c r="AO3902" i="3" s="1"/>
  <c r="AL3950" i="3"/>
  <c r="AO3950" i="3" s="1"/>
  <c r="AL4004" i="3"/>
  <c r="AO4004" i="3" s="1"/>
  <c r="AL4058" i="3"/>
  <c r="AO4058" i="3" s="1"/>
  <c r="AL4112" i="3"/>
  <c r="AO4112" i="3" s="1"/>
  <c r="AL4166" i="3"/>
  <c r="AO4166" i="3" s="1"/>
  <c r="AL4220" i="3"/>
  <c r="AO4220" i="3" s="1"/>
  <c r="AL4274" i="3"/>
  <c r="AO4274" i="3" s="1"/>
  <c r="AL4328" i="3"/>
  <c r="AO4328" i="3" s="1"/>
  <c r="AL4382" i="3"/>
  <c r="AO4382" i="3" s="1"/>
  <c r="AL4436" i="3"/>
  <c r="AO4436" i="3" s="1"/>
  <c r="AL4490" i="3"/>
  <c r="AO4490" i="3" s="1"/>
  <c r="AL4544" i="3"/>
  <c r="AO4544" i="3" s="1"/>
  <c r="AL4598" i="3"/>
  <c r="AO4598" i="3" s="1"/>
  <c r="AL4652" i="3"/>
  <c r="AO4652" i="3" s="1"/>
  <c r="AL4706" i="3"/>
  <c r="AO4706" i="3" s="1"/>
  <c r="AL4760" i="3"/>
  <c r="AO4760" i="3" s="1"/>
  <c r="AL4814" i="3"/>
  <c r="AO4814" i="3" s="1"/>
  <c r="AL4868" i="3"/>
  <c r="AO4868" i="3" s="1"/>
  <c r="AL4922" i="3"/>
  <c r="AO4922" i="3" s="1"/>
  <c r="AL4976" i="3"/>
  <c r="AO4976" i="3" s="1"/>
  <c r="AL5030" i="3"/>
  <c r="AO5030" i="3" s="1"/>
  <c r="AL5084" i="3"/>
  <c r="AO5084" i="3" s="1"/>
  <c r="AL5138" i="3"/>
  <c r="AO5138" i="3" s="1"/>
  <c r="AL5192" i="3"/>
  <c r="AO5192" i="3" s="1"/>
  <c r="AK5255" i="3"/>
  <c r="AN5255" i="3" s="1"/>
  <c r="AK5359" i="3"/>
  <c r="AN5359" i="3" s="1"/>
  <c r="AK5521" i="3"/>
  <c r="AN5521" i="3" s="1"/>
  <c r="AK5683" i="3"/>
  <c r="AN5683" i="3" s="1"/>
  <c r="AK5845" i="3"/>
  <c r="AN5845" i="3" s="1"/>
  <c r="AK6166" i="3"/>
  <c r="AN6166" i="3" s="1"/>
  <c r="AK6856" i="3"/>
  <c r="AN6856" i="3" s="1"/>
  <c r="AK1763" i="3"/>
  <c r="AN1763" i="3" s="1"/>
  <c r="AK1781" i="3"/>
  <c r="AN1781" i="3" s="1"/>
  <c r="AK1799" i="3"/>
  <c r="AN1799" i="3" s="1"/>
  <c r="AK1817" i="3"/>
  <c r="AN1817" i="3" s="1"/>
  <c r="AK1835" i="3"/>
  <c r="AN1835" i="3" s="1"/>
  <c r="AK1853" i="3"/>
  <c r="AN1853" i="3" s="1"/>
  <c r="AK1871" i="3"/>
  <c r="AN1871" i="3" s="1"/>
  <c r="AK1889" i="3"/>
  <c r="AN1889" i="3" s="1"/>
  <c r="AK1907" i="3"/>
  <c r="AN1907" i="3" s="1"/>
  <c r="AK1925" i="3"/>
  <c r="AN1925" i="3" s="1"/>
  <c r="AK1943" i="3"/>
  <c r="AN1943" i="3" s="1"/>
  <c r="AK1961" i="3"/>
  <c r="AN1961" i="3" s="1"/>
  <c r="AK1979" i="3"/>
  <c r="AN1979" i="3" s="1"/>
  <c r="AK1997" i="3"/>
  <c r="AN1997" i="3" s="1"/>
  <c r="AK2015" i="3"/>
  <c r="AN2015" i="3" s="1"/>
  <c r="AK2033" i="3"/>
  <c r="AN2033" i="3" s="1"/>
  <c r="AK2051" i="3"/>
  <c r="AN2051" i="3" s="1"/>
  <c r="AK2069" i="3"/>
  <c r="AN2069" i="3" s="1"/>
  <c r="AK2087" i="3"/>
  <c r="AN2087" i="3" s="1"/>
  <c r="AK2105" i="3"/>
  <c r="AN2105" i="3" s="1"/>
  <c r="AK2123" i="3"/>
  <c r="AN2123" i="3" s="1"/>
  <c r="AK2141" i="3"/>
  <c r="AN2141" i="3" s="1"/>
  <c r="AK2159" i="3"/>
  <c r="AN2159" i="3" s="1"/>
  <c r="AK2177" i="3"/>
  <c r="AN2177" i="3" s="1"/>
  <c r="AK2195" i="3"/>
  <c r="AN2195" i="3" s="1"/>
  <c r="AK2213" i="3"/>
  <c r="AN2213" i="3" s="1"/>
  <c r="AK2231" i="3"/>
  <c r="AN2231" i="3" s="1"/>
  <c r="AK2249" i="3"/>
  <c r="AN2249" i="3" s="1"/>
  <c r="AK2269" i="3"/>
  <c r="AN2269" i="3" s="1"/>
  <c r="AL2290" i="3"/>
  <c r="AO2290" i="3" s="1"/>
  <c r="AL2312" i="3"/>
  <c r="AO2312" i="3" s="1"/>
  <c r="AK2334" i="3"/>
  <c r="AN2334" i="3" s="1"/>
  <c r="AL2355" i="3"/>
  <c r="AO2355" i="3" s="1"/>
  <c r="AK2377" i="3"/>
  <c r="AN2377" i="3" s="1"/>
  <c r="AL2398" i="3"/>
  <c r="AO2398" i="3" s="1"/>
  <c r="AL2420" i="3"/>
  <c r="AO2420" i="3" s="1"/>
  <c r="AK2442" i="3"/>
  <c r="AN2442" i="3" s="1"/>
  <c r="AL2463" i="3"/>
  <c r="AO2463" i="3" s="1"/>
  <c r="AK2485" i="3"/>
  <c r="AN2485" i="3" s="1"/>
  <c r="AL2506" i="3"/>
  <c r="AO2506" i="3" s="1"/>
  <c r="AL2528" i="3"/>
  <c r="AO2528" i="3" s="1"/>
  <c r="AK2550" i="3"/>
  <c r="AN2550" i="3" s="1"/>
  <c r="AL2571" i="3"/>
  <c r="AO2571" i="3" s="1"/>
  <c r="AK2593" i="3"/>
  <c r="AN2593" i="3" s="1"/>
  <c r="AL2614" i="3"/>
  <c r="AO2614" i="3" s="1"/>
  <c r="AL2636" i="3"/>
  <c r="AO2636" i="3" s="1"/>
  <c r="AK2658" i="3"/>
  <c r="AN2658" i="3" s="1"/>
  <c r="AL2679" i="3"/>
  <c r="AO2679" i="3" s="1"/>
  <c r="AK2701" i="3"/>
  <c r="AN2701" i="3" s="1"/>
  <c r="AL2722" i="3"/>
  <c r="AO2722" i="3" s="1"/>
  <c r="AL2744" i="3"/>
  <c r="AO2744" i="3" s="1"/>
  <c r="AK2766" i="3"/>
  <c r="AN2766" i="3" s="1"/>
  <c r="AL2787" i="3"/>
  <c r="AO2787" i="3" s="1"/>
  <c r="AK2809" i="3"/>
  <c r="AN2809" i="3" s="1"/>
  <c r="AL2830" i="3"/>
  <c r="AO2830" i="3" s="1"/>
  <c r="AL2852" i="3"/>
  <c r="AO2852" i="3" s="1"/>
  <c r="AK2874" i="3"/>
  <c r="AN2874" i="3" s="1"/>
  <c r="AL2895" i="3"/>
  <c r="AO2895" i="3" s="1"/>
  <c r="AK2917" i="3"/>
  <c r="AN2917" i="3" s="1"/>
  <c r="AL2938" i="3"/>
  <c r="AO2938" i="3" s="1"/>
  <c r="AL2960" i="3"/>
  <c r="AO2960" i="3" s="1"/>
  <c r="AK2982" i="3"/>
  <c r="AN2982" i="3" s="1"/>
  <c r="AL3003" i="3"/>
  <c r="AO3003" i="3" s="1"/>
  <c r="AK3025" i="3"/>
  <c r="AN3025" i="3" s="1"/>
  <c r="AL3046" i="3"/>
  <c r="AO3046" i="3" s="1"/>
  <c r="AL3068" i="3"/>
  <c r="AO3068" i="3" s="1"/>
  <c r="AK3090" i="3"/>
  <c r="AN3090" i="3" s="1"/>
  <c r="AL3111" i="3"/>
  <c r="AO3111" i="3" s="1"/>
  <c r="AK3133" i="3"/>
  <c r="AN3133" i="3" s="1"/>
  <c r="AL3154" i="3"/>
  <c r="AO3154" i="3" s="1"/>
  <c r="AL3176" i="3"/>
  <c r="AO3176" i="3" s="1"/>
  <c r="AK3198" i="3"/>
  <c r="AN3198" i="3" s="1"/>
  <c r="AL3219" i="3"/>
  <c r="AO3219" i="3" s="1"/>
  <c r="AK3241" i="3"/>
  <c r="AN3241" i="3" s="1"/>
  <c r="AL3262" i="3"/>
  <c r="AO3262" i="3" s="1"/>
  <c r="AL3284" i="3"/>
  <c r="AO3284" i="3" s="1"/>
  <c r="AK3306" i="3"/>
  <c r="AN3306" i="3" s="1"/>
  <c r="AL3327" i="3"/>
  <c r="AO3327" i="3" s="1"/>
  <c r="AK3349" i="3"/>
  <c r="AN3349" i="3" s="1"/>
  <c r="AL3370" i="3"/>
  <c r="AO3370" i="3" s="1"/>
  <c r="AL3392" i="3"/>
  <c r="AO3392" i="3" s="1"/>
  <c r="AL3417" i="3"/>
  <c r="AO3417" i="3" s="1"/>
  <c r="AL3444" i="3"/>
  <c r="AO3444" i="3" s="1"/>
  <c r="AL3471" i="3"/>
  <c r="AO3471" i="3" s="1"/>
  <c r="AL3498" i="3"/>
  <c r="AO3498" i="3" s="1"/>
  <c r="AL3525" i="3"/>
  <c r="AO3525" i="3" s="1"/>
  <c r="AL3552" i="3"/>
  <c r="AO3552" i="3" s="1"/>
  <c r="AL3579" i="3"/>
  <c r="AO3579" i="3" s="1"/>
  <c r="AL3606" i="3"/>
  <c r="AO3606" i="3" s="1"/>
  <c r="AL3633" i="3"/>
  <c r="AO3633" i="3" s="1"/>
  <c r="AL3660" i="3"/>
  <c r="AO3660" i="3" s="1"/>
  <c r="AL3687" i="3"/>
  <c r="AO3687" i="3" s="1"/>
  <c r="AL3714" i="3"/>
  <c r="AO3714" i="3" s="1"/>
  <c r="AL3741" i="3"/>
  <c r="AO3741" i="3" s="1"/>
  <c r="AL3768" i="3"/>
  <c r="AO3768" i="3" s="1"/>
  <c r="AL3795" i="3"/>
  <c r="AO3795" i="3" s="1"/>
  <c r="AL3822" i="3"/>
  <c r="AO3822" i="3" s="1"/>
  <c r="AL3849" i="3"/>
  <c r="AO3849" i="3" s="1"/>
  <c r="AL3876" i="3"/>
  <c r="AO3876" i="3" s="1"/>
  <c r="AK3909" i="3"/>
  <c r="AN3909" i="3" s="1"/>
  <c r="AK3960" i="3"/>
  <c r="AN3960" i="3" s="1"/>
  <c r="AK4014" i="3"/>
  <c r="AN4014" i="3" s="1"/>
  <c r="AK4068" i="3"/>
  <c r="AN4068" i="3" s="1"/>
  <c r="AK4122" i="3"/>
  <c r="AN4122" i="3" s="1"/>
  <c r="AK4176" i="3"/>
  <c r="AN4176" i="3" s="1"/>
  <c r="AK4230" i="3"/>
  <c r="AN4230" i="3" s="1"/>
  <c r="AK4284" i="3"/>
  <c r="AN4284" i="3" s="1"/>
  <c r="AK4338" i="3"/>
  <c r="AN4338" i="3" s="1"/>
  <c r="AK4392" i="3"/>
  <c r="AN4392" i="3" s="1"/>
  <c r="AK4446" i="3"/>
  <c r="AN4446" i="3" s="1"/>
  <c r="AK4500" i="3"/>
  <c r="AN4500" i="3" s="1"/>
  <c r="AK4554" i="3"/>
  <c r="AN4554" i="3" s="1"/>
  <c r="AK4608" i="3"/>
  <c r="AN4608" i="3" s="1"/>
  <c r="AK4662" i="3"/>
  <c r="AN4662" i="3" s="1"/>
  <c r="AK4716" i="3"/>
  <c r="AN4716" i="3" s="1"/>
  <c r="AK4770" i="3"/>
  <c r="AN4770" i="3" s="1"/>
  <c r="AK4824" i="3"/>
  <c r="AN4824" i="3" s="1"/>
  <c r="AK4878" i="3"/>
  <c r="AN4878" i="3" s="1"/>
  <c r="AK4932" i="3"/>
  <c r="AN4932" i="3" s="1"/>
  <c r="AK4986" i="3"/>
  <c r="AN4986" i="3" s="1"/>
  <c r="AK5040" i="3"/>
  <c r="AN5040" i="3" s="1"/>
  <c r="AK5094" i="3"/>
  <c r="AN5094" i="3" s="1"/>
  <c r="AK5148" i="3"/>
  <c r="AN5148" i="3" s="1"/>
  <c r="AK5202" i="3"/>
  <c r="AN5202" i="3" s="1"/>
  <c r="AK5269" i="3"/>
  <c r="AN5269" i="3" s="1"/>
  <c r="AL5390" i="3"/>
  <c r="AO5390" i="3" s="1"/>
  <c r="AL5552" i="3"/>
  <c r="AO5552" i="3" s="1"/>
  <c r="AL5714" i="3"/>
  <c r="AO5714" i="3" s="1"/>
  <c r="AL5882" i="3"/>
  <c r="AO5882" i="3" s="1"/>
  <c r="AK6292" i="3"/>
  <c r="AN6292" i="3" s="1"/>
  <c r="AK7045" i="3"/>
  <c r="AN7045" i="3" s="1"/>
  <c r="AK3406" i="3"/>
  <c r="AN3406" i="3" s="1"/>
  <c r="AK3424" i="3"/>
  <c r="AN3424" i="3" s="1"/>
  <c r="AK3442" i="3"/>
  <c r="AN3442" i="3" s="1"/>
  <c r="AK3460" i="3"/>
  <c r="AN3460" i="3" s="1"/>
  <c r="AK3478" i="3"/>
  <c r="AN3478" i="3" s="1"/>
  <c r="AK3496" i="3"/>
  <c r="AN3496" i="3" s="1"/>
  <c r="AK3514" i="3"/>
  <c r="AN3514" i="3" s="1"/>
  <c r="AK3532" i="3"/>
  <c r="AN3532" i="3" s="1"/>
  <c r="AK3550" i="3"/>
  <c r="AN3550" i="3" s="1"/>
  <c r="AK3568" i="3"/>
  <c r="AN3568" i="3" s="1"/>
  <c r="AK3586" i="3"/>
  <c r="AN3586" i="3" s="1"/>
  <c r="AK3604" i="3"/>
  <c r="AN3604" i="3" s="1"/>
  <c r="AK3622" i="3"/>
  <c r="AN3622" i="3" s="1"/>
  <c r="AK3640" i="3"/>
  <c r="AN3640" i="3" s="1"/>
  <c r="AK3658" i="3"/>
  <c r="AN3658" i="3" s="1"/>
  <c r="AK3676" i="3"/>
  <c r="AN3676" i="3" s="1"/>
  <c r="AK3694" i="3"/>
  <c r="AN3694" i="3" s="1"/>
  <c r="AK3712" i="3"/>
  <c r="AN3712" i="3" s="1"/>
  <c r="AK3730" i="3"/>
  <c r="AN3730" i="3" s="1"/>
  <c r="AK3748" i="3"/>
  <c r="AN3748" i="3" s="1"/>
  <c r="AK3766" i="3"/>
  <c r="AN3766" i="3" s="1"/>
  <c r="AK3784" i="3"/>
  <c r="AN3784" i="3" s="1"/>
  <c r="AK3802" i="3"/>
  <c r="AN3802" i="3" s="1"/>
  <c r="AK3820" i="3"/>
  <c r="AN3820" i="3" s="1"/>
  <c r="AK3838" i="3"/>
  <c r="AN3838" i="3" s="1"/>
  <c r="AK3856" i="3"/>
  <c r="AN3856" i="3" s="1"/>
  <c r="AK3874" i="3"/>
  <c r="AN3874" i="3" s="1"/>
  <c r="AK3892" i="3"/>
  <c r="AN3892" i="3" s="1"/>
  <c r="AK3910" i="3"/>
  <c r="AN3910" i="3" s="1"/>
  <c r="AK3928" i="3"/>
  <c r="AN3928" i="3" s="1"/>
  <c r="AK3946" i="3"/>
  <c r="AN3946" i="3" s="1"/>
  <c r="AK3964" i="3"/>
  <c r="AN3964" i="3" s="1"/>
  <c r="AK3982" i="3"/>
  <c r="AN3982" i="3" s="1"/>
  <c r="AK4000" i="3"/>
  <c r="AN4000" i="3" s="1"/>
  <c r="AK4018" i="3"/>
  <c r="AN4018" i="3" s="1"/>
  <c r="AK4036" i="3"/>
  <c r="AN4036" i="3" s="1"/>
  <c r="AK4054" i="3"/>
  <c r="AN4054" i="3" s="1"/>
  <c r="AK4072" i="3"/>
  <c r="AN4072" i="3" s="1"/>
  <c r="AK4090" i="3"/>
  <c r="AN4090" i="3" s="1"/>
  <c r="AK4108" i="3"/>
  <c r="AN4108" i="3" s="1"/>
  <c r="AK4126" i="3"/>
  <c r="AN4126" i="3" s="1"/>
  <c r="AK4144" i="3"/>
  <c r="AN4144" i="3" s="1"/>
  <c r="AK4162" i="3"/>
  <c r="AN4162" i="3" s="1"/>
  <c r="AK4180" i="3"/>
  <c r="AN4180" i="3" s="1"/>
  <c r="AK4198" i="3"/>
  <c r="AN4198" i="3" s="1"/>
  <c r="AK4216" i="3"/>
  <c r="AN4216" i="3" s="1"/>
  <c r="AK4234" i="3"/>
  <c r="AN4234" i="3" s="1"/>
  <c r="AK4252" i="3"/>
  <c r="AN4252" i="3" s="1"/>
  <c r="AK4270" i="3"/>
  <c r="AN4270" i="3" s="1"/>
  <c r="AK4288" i="3"/>
  <c r="AN4288" i="3" s="1"/>
  <c r="AK4306" i="3"/>
  <c r="AN4306" i="3" s="1"/>
  <c r="AK4324" i="3"/>
  <c r="AN4324" i="3" s="1"/>
  <c r="AK4342" i="3"/>
  <c r="AN4342" i="3" s="1"/>
  <c r="AK4360" i="3"/>
  <c r="AN4360" i="3" s="1"/>
  <c r="AK4378" i="3"/>
  <c r="AN4378" i="3" s="1"/>
  <c r="AK4396" i="3"/>
  <c r="AN4396" i="3" s="1"/>
  <c r="AK4414" i="3"/>
  <c r="AN4414" i="3" s="1"/>
  <c r="AK4432" i="3"/>
  <c r="AN4432" i="3" s="1"/>
  <c r="AK4450" i="3"/>
  <c r="AN4450" i="3" s="1"/>
  <c r="AK4468" i="3"/>
  <c r="AN4468" i="3" s="1"/>
  <c r="AK4486" i="3"/>
  <c r="AN4486" i="3" s="1"/>
  <c r="AK4504" i="3"/>
  <c r="AN4504" i="3" s="1"/>
  <c r="AK4522" i="3"/>
  <c r="AN4522" i="3" s="1"/>
  <c r="AK4540" i="3"/>
  <c r="AN4540" i="3" s="1"/>
  <c r="AK4558" i="3"/>
  <c r="AN4558" i="3" s="1"/>
  <c r="AK4576" i="3"/>
  <c r="AN4576" i="3" s="1"/>
  <c r="AK4594" i="3"/>
  <c r="AN4594" i="3" s="1"/>
  <c r="AK4612" i="3"/>
  <c r="AN4612" i="3" s="1"/>
  <c r="AK4630" i="3"/>
  <c r="AN4630" i="3" s="1"/>
  <c r="AK4648" i="3"/>
  <c r="AN4648" i="3" s="1"/>
  <c r="AK4666" i="3"/>
  <c r="AN4666" i="3" s="1"/>
  <c r="AK4684" i="3"/>
  <c r="AN4684" i="3" s="1"/>
  <c r="AK4702" i="3"/>
  <c r="AN4702" i="3" s="1"/>
  <c r="AK4720" i="3"/>
  <c r="AN4720" i="3" s="1"/>
  <c r="AK4738" i="3"/>
  <c r="AN4738" i="3" s="1"/>
  <c r="AK4756" i="3"/>
  <c r="AN4756" i="3" s="1"/>
  <c r="AK4774" i="3"/>
  <c r="AN4774" i="3" s="1"/>
  <c r="AK4792" i="3"/>
  <c r="AN4792" i="3" s="1"/>
  <c r="AK4810" i="3"/>
  <c r="AN4810" i="3" s="1"/>
  <c r="AK4828" i="3"/>
  <c r="AN4828" i="3" s="1"/>
  <c r="AK4846" i="3"/>
  <c r="AN4846" i="3" s="1"/>
  <c r="AK4864" i="3"/>
  <c r="AN4864" i="3" s="1"/>
  <c r="AK4882" i="3"/>
  <c r="AN4882" i="3" s="1"/>
  <c r="AK4900" i="3"/>
  <c r="AN4900" i="3" s="1"/>
  <c r="AK4918" i="3"/>
  <c r="AN4918" i="3" s="1"/>
  <c r="AK4936" i="3"/>
  <c r="AN4936" i="3" s="1"/>
  <c r="AK4954" i="3"/>
  <c r="AN4954" i="3" s="1"/>
  <c r="AK4972" i="3"/>
  <c r="AN4972" i="3" s="1"/>
  <c r="AK4990" i="3"/>
  <c r="AN4990" i="3" s="1"/>
  <c r="AK5008" i="3"/>
  <c r="AN5008" i="3" s="1"/>
  <c r="AK5026" i="3"/>
  <c r="AN5026" i="3" s="1"/>
  <c r="AK5044" i="3"/>
  <c r="AN5044" i="3" s="1"/>
  <c r="AK5062" i="3"/>
  <c r="AN5062" i="3" s="1"/>
  <c r="AK5080" i="3"/>
  <c r="AN5080" i="3" s="1"/>
  <c r="AK5098" i="3"/>
  <c r="AN5098" i="3" s="1"/>
  <c r="AK5116" i="3"/>
  <c r="AN5116" i="3" s="1"/>
  <c r="AK5134" i="3"/>
  <c r="AN5134" i="3" s="1"/>
  <c r="AK5152" i="3"/>
  <c r="AN5152" i="3" s="1"/>
  <c r="AK5170" i="3"/>
  <c r="AN5170" i="3" s="1"/>
  <c r="AK5188" i="3"/>
  <c r="AN5188" i="3" s="1"/>
  <c r="AK5206" i="3"/>
  <c r="AN5206" i="3" s="1"/>
  <c r="AK5224" i="3"/>
  <c r="AN5224" i="3" s="1"/>
  <c r="AK5248" i="3"/>
  <c r="AN5248" i="3" s="1"/>
  <c r="AK5275" i="3"/>
  <c r="AN5275" i="3" s="1"/>
  <c r="AK5302" i="3"/>
  <c r="AN5302" i="3" s="1"/>
  <c r="AK5329" i="3"/>
  <c r="AN5329" i="3" s="1"/>
  <c r="AK5356" i="3"/>
  <c r="AN5356" i="3" s="1"/>
  <c r="AK5383" i="3"/>
  <c r="AN5383" i="3" s="1"/>
  <c r="AK5410" i="3"/>
  <c r="AN5410" i="3" s="1"/>
  <c r="AK5437" i="3"/>
  <c r="AN5437" i="3" s="1"/>
  <c r="AK5464" i="3"/>
  <c r="AN5464" i="3" s="1"/>
  <c r="AK5491" i="3"/>
  <c r="AN5491" i="3" s="1"/>
  <c r="AK5518" i="3"/>
  <c r="AN5518" i="3" s="1"/>
  <c r="AK5545" i="3"/>
  <c r="AN5545" i="3" s="1"/>
  <c r="AK5572" i="3"/>
  <c r="AN5572" i="3" s="1"/>
  <c r="AK5599" i="3"/>
  <c r="AN5599" i="3" s="1"/>
  <c r="AK5626" i="3"/>
  <c r="AN5626" i="3" s="1"/>
  <c r="AK5653" i="3"/>
  <c r="AN5653" i="3" s="1"/>
  <c r="AK5680" i="3"/>
  <c r="AN5680" i="3" s="1"/>
  <c r="AK5707" i="3"/>
  <c r="AN5707" i="3" s="1"/>
  <c r="AK5734" i="3"/>
  <c r="AN5734" i="3" s="1"/>
  <c r="AK5761" i="3"/>
  <c r="AN5761" i="3" s="1"/>
  <c r="AK5788" i="3"/>
  <c r="AN5788" i="3" s="1"/>
  <c r="AK5815" i="3"/>
  <c r="AN5815" i="3" s="1"/>
  <c r="AK5842" i="3"/>
  <c r="AN5842" i="3" s="1"/>
  <c r="AK5872" i="3"/>
  <c r="AN5872" i="3" s="1"/>
  <c r="AL5918" i="3"/>
  <c r="AO5918" i="3" s="1"/>
  <c r="AL5972" i="3"/>
  <c r="AO5972" i="3" s="1"/>
  <c r="AL6026" i="3"/>
  <c r="AO6026" i="3" s="1"/>
  <c r="AL6080" i="3"/>
  <c r="AO6080" i="3" s="1"/>
  <c r="AK6154" i="3"/>
  <c r="AN6154" i="3" s="1"/>
  <c r="AK6262" i="3"/>
  <c r="AN6262" i="3" s="1"/>
  <c r="AK6370" i="3"/>
  <c r="AN6370" i="3" s="1"/>
  <c r="AK6478" i="3"/>
  <c r="AN6478" i="3" s="1"/>
  <c r="AK6586" i="3"/>
  <c r="AN6586" i="3" s="1"/>
  <c r="AK6694" i="3"/>
  <c r="AN6694" i="3" s="1"/>
  <c r="AK6838" i="3"/>
  <c r="AN6838" i="3" s="1"/>
  <c r="AK7000" i="3"/>
  <c r="AN7000" i="3" s="1"/>
  <c r="AK7162" i="3"/>
  <c r="AN7162" i="3" s="1"/>
  <c r="AK7324" i="3"/>
  <c r="AN7324" i="3" s="1"/>
  <c r="AL7529" i="3"/>
  <c r="AO7529" i="3" s="1"/>
  <c r="AL3928" i="3"/>
  <c r="AO3928" i="3" s="1"/>
  <c r="AL3946" i="3"/>
  <c r="AO3946" i="3" s="1"/>
  <c r="AL3964" i="3"/>
  <c r="AO3964" i="3" s="1"/>
  <c r="AL3982" i="3"/>
  <c r="AO3982" i="3" s="1"/>
  <c r="AL4000" i="3"/>
  <c r="AO4000" i="3" s="1"/>
  <c r="AL4018" i="3"/>
  <c r="AO4018" i="3" s="1"/>
  <c r="AL4036" i="3"/>
  <c r="AO4036" i="3" s="1"/>
  <c r="AL4054" i="3"/>
  <c r="AO4054" i="3" s="1"/>
  <c r="AL4072" i="3"/>
  <c r="AO4072" i="3" s="1"/>
  <c r="AL4090" i="3"/>
  <c r="AO4090" i="3" s="1"/>
  <c r="AL4108" i="3"/>
  <c r="AO4108" i="3" s="1"/>
  <c r="AL4126" i="3"/>
  <c r="AO4126" i="3" s="1"/>
  <c r="AL4144" i="3"/>
  <c r="AO4144" i="3" s="1"/>
  <c r="AL4162" i="3"/>
  <c r="AO4162" i="3" s="1"/>
  <c r="AL4180" i="3"/>
  <c r="AO4180" i="3" s="1"/>
  <c r="AL4198" i="3"/>
  <c r="AO4198" i="3" s="1"/>
  <c r="AL4216" i="3"/>
  <c r="AO4216" i="3" s="1"/>
  <c r="AL4234" i="3"/>
  <c r="AO4234" i="3" s="1"/>
  <c r="AL4252" i="3"/>
  <c r="AO4252" i="3" s="1"/>
  <c r="AL4270" i="3"/>
  <c r="AO4270" i="3" s="1"/>
  <c r="AL4288" i="3"/>
  <c r="AO4288" i="3" s="1"/>
  <c r="AL4306" i="3"/>
  <c r="AO4306" i="3" s="1"/>
  <c r="AL4324" i="3"/>
  <c r="AO4324" i="3" s="1"/>
  <c r="AL4342" i="3"/>
  <c r="AO4342" i="3" s="1"/>
  <c r="AL4360" i="3"/>
  <c r="AO4360" i="3" s="1"/>
  <c r="AL4378" i="3"/>
  <c r="AO4378" i="3" s="1"/>
  <c r="AL4396" i="3"/>
  <c r="AO4396" i="3" s="1"/>
  <c r="AL4414" i="3"/>
  <c r="AO4414" i="3" s="1"/>
  <c r="AL4432" i="3"/>
  <c r="AO4432" i="3" s="1"/>
  <c r="AL4450" i="3"/>
  <c r="AO4450" i="3" s="1"/>
  <c r="AL4468" i="3"/>
  <c r="AO4468" i="3" s="1"/>
  <c r="AL4486" i="3"/>
  <c r="AO4486" i="3" s="1"/>
  <c r="AL4504" i="3"/>
  <c r="AO4504" i="3" s="1"/>
  <c r="AL4522" i="3"/>
  <c r="AO4522" i="3" s="1"/>
  <c r="AL4540" i="3"/>
  <c r="AO4540" i="3" s="1"/>
  <c r="AL4558" i="3"/>
  <c r="AO4558" i="3" s="1"/>
  <c r="AL4576" i="3"/>
  <c r="AO4576" i="3" s="1"/>
  <c r="AL4594" i="3"/>
  <c r="AO4594" i="3" s="1"/>
  <c r="AL4612" i="3"/>
  <c r="AO4612" i="3" s="1"/>
  <c r="AL4630" i="3"/>
  <c r="AO4630" i="3" s="1"/>
  <c r="AL4648" i="3"/>
  <c r="AO4648" i="3" s="1"/>
  <c r="AL4666" i="3"/>
  <c r="AO4666" i="3" s="1"/>
  <c r="AL4684" i="3"/>
  <c r="AO4684" i="3" s="1"/>
  <c r="AL4702" i="3"/>
  <c r="AO4702" i="3" s="1"/>
  <c r="AL4720" i="3"/>
  <c r="AO4720" i="3" s="1"/>
  <c r="AL4738" i="3"/>
  <c r="AO4738" i="3" s="1"/>
  <c r="AL4756" i="3"/>
  <c r="AO4756" i="3" s="1"/>
  <c r="AL4774" i="3"/>
  <c r="AO4774" i="3" s="1"/>
  <c r="AL4792" i="3"/>
  <c r="AO4792" i="3" s="1"/>
  <c r="AL4810" i="3"/>
  <c r="AO4810" i="3" s="1"/>
  <c r="AL4828" i="3"/>
  <c r="AO4828" i="3" s="1"/>
  <c r="AL4846" i="3"/>
  <c r="AO4846" i="3" s="1"/>
  <c r="AL4864" i="3"/>
  <c r="AO4864" i="3" s="1"/>
  <c r="AL4882" i="3"/>
  <c r="AO4882" i="3" s="1"/>
  <c r="AL4900" i="3"/>
  <c r="AO4900" i="3" s="1"/>
  <c r="AL4918" i="3"/>
  <c r="AO4918" i="3" s="1"/>
  <c r="AL4936" i="3"/>
  <c r="AO4936" i="3" s="1"/>
  <c r="AL4954" i="3"/>
  <c r="AO4954" i="3" s="1"/>
  <c r="AL4972" i="3"/>
  <c r="AO4972" i="3" s="1"/>
  <c r="AL4990" i="3"/>
  <c r="AO4990" i="3" s="1"/>
  <c r="AL5008" i="3"/>
  <c r="AO5008" i="3" s="1"/>
  <c r="AL5026" i="3"/>
  <c r="AO5026" i="3" s="1"/>
  <c r="AL5044" i="3"/>
  <c r="AO5044" i="3" s="1"/>
  <c r="AL5062" i="3"/>
  <c r="AO5062" i="3" s="1"/>
  <c r="AL5080" i="3"/>
  <c r="AO5080" i="3" s="1"/>
  <c r="AL5098" i="3"/>
  <c r="AO5098" i="3" s="1"/>
  <c r="AL5116" i="3"/>
  <c r="AO5116" i="3" s="1"/>
  <c r="AL5134" i="3"/>
  <c r="AO5134" i="3" s="1"/>
  <c r="AL5152" i="3"/>
  <c r="AO5152" i="3" s="1"/>
  <c r="AL5170" i="3"/>
  <c r="AO5170" i="3" s="1"/>
  <c r="AL5188" i="3"/>
  <c r="AO5188" i="3" s="1"/>
  <c r="AL5206" i="3"/>
  <c r="AO5206" i="3" s="1"/>
  <c r="AK5225" i="3"/>
  <c r="AN5225" i="3" s="1"/>
  <c r="AK5249" i="3"/>
  <c r="AN5249" i="3" s="1"/>
  <c r="AK5276" i="3"/>
  <c r="AN5276" i="3" s="1"/>
  <c r="AK5303" i="3"/>
  <c r="AN5303" i="3" s="1"/>
  <c r="AK5330" i="3"/>
  <c r="AN5330" i="3" s="1"/>
  <c r="AK5357" i="3"/>
  <c r="AN5357" i="3" s="1"/>
  <c r="AK5384" i="3"/>
  <c r="AN5384" i="3" s="1"/>
  <c r="AK5411" i="3"/>
  <c r="AN5411" i="3" s="1"/>
  <c r="AK5438" i="3"/>
  <c r="AN5438" i="3" s="1"/>
  <c r="AK5465" i="3"/>
  <c r="AN5465" i="3" s="1"/>
  <c r="AK5492" i="3"/>
  <c r="AN5492" i="3" s="1"/>
  <c r="AK5519" i="3"/>
  <c r="AN5519" i="3" s="1"/>
  <c r="AK5546" i="3"/>
  <c r="AN5546" i="3" s="1"/>
  <c r="AK5573" i="3"/>
  <c r="AN5573" i="3" s="1"/>
  <c r="AK5600" i="3"/>
  <c r="AN5600" i="3" s="1"/>
  <c r="AK5627" i="3"/>
  <c r="AN5627" i="3" s="1"/>
  <c r="AK5654" i="3"/>
  <c r="AN5654" i="3" s="1"/>
  <c r="AK5681" i="3"/>
  <c r="AN5681" i="3" s="1"/>
  <c r="AK5708" i="3"/>
  <c r="AN5708" i="3" s="1"/>
  <c r="AK5735" i="3"/>
  <c r="AN5735" i="3" s="1"/>
  <c r="AK5762" i="3"/>
  <c r="AN5762" i="3" s="1"/>
  <c r="AK5789" i="3"/>
  <c r="AN5789" i="3" s="1"/>
  <c r="AK5816" i="3"/>
  <c r="AN5816" i="3" s="1"/>
  <c r="AK5843" i="3"/>
  <c r="AN5843" i="3" s="1"/>
  <c r="AL5873" i="3"/>
  <c r="AO5873" i="3" s="1"/>
  <c r="AK5920" i="3"/>
  <c r="AN5920" i="3" s="1"/>
  <c r="AK5974" i="3"/>
  <c r="AN5974" i="3" s="1"/>
  <c r="AK6028" i="3"/>
  <c r="AN6028" i="3" s="1"/>
  <c r="AK6082" i="3"/>
  <c r="AN6082" i="3" s="1"/>
  <c r="AK6157" i="3"/>
  <c r="AN6157" i="3" s="1"/>
  <c r="AK6265" i="3"/>
  <c r="AN6265" i="3" s="1"/>
  <c r="AK6373" i="3"/>
  <c r="AN6373" i="3" s="1"/>
  <c r="AK6481" i="3"/>
  <c r="AN6481" i="3" s="1"/>
  <c r="AK6589" i="3"/>
  <c r="AN6589" i="3" s="1"/>
  <c r="AK6697" i="3"/>
  <c r="AN6697" i="3" s="1"/>
  <c r="AL6842" i="3"/>
  <c r="AO6842" i="3" s="1"/>
  <c r="AL7004" i="3"/>
  <c r="AO7004" i="3" s="1"/>
  <c r="AL7166" i="3"/>
  <c r="AO7166" i="3" s="1"/>
  <c r="AL7328" i="3"/>
  <c r="AO7328" i="3" s="1"/>
  <c r="AL7541" i="3"/>
  <c r="AO7541" i="3" s="1"/>
  <c r="AK2270" i="3"/>
  <c r="AN2270" i="3" s="1"/>
  <c r="AK2288" i="3"/>
  <c r="AN2288" i="3" s="1"/>
  <c r="AK2306" i="3"/>
  <c r="AN2306" i="3" s="1"/>
  <c r="AK2324" i="3"/>
  <c r="AN2324" i="3" s="1"/>
  <c r="AK2342" i="3"/>
  <c r="AN2342" i="3" s="1"/>
  <c r="AK2360" i="3"/>
  <c r="AN2360" i="3" s="1"/>
  <c r="AK2378" i="3"/>
  <c r="AN2378" i="3" s="1"/>
  <c r="AK2396" i="3"/>
  <c r="AN2396" i="3" s="1"/>
  <c r="AK2414" i="3"/>
  <c r="AN2414" i="3" s="1"/>
  <c r="AK2432" i="3"/>
  <c r="AN2432" i="3" s="1"/>
  <c r="AK2450" i="3"/>
  <c r="AN2450" i="3" s="1"/>
  <c r="AK2468" i="3"/>
  <c r="AN2468" i="3" s="1"/>
  <c r="AK2486" i="3"/>
  <c r="AN2486" i="3" s="1"/>
  <c r="AK2504" i="3"/>
  <c r="AN2504" i="3" s="1"/>
  <c r="AK2522" i="3"/>
  <c r="AN2522" i="3" s="1"/>
  <c r="AK2540" i="3"/>
  <c r="AN2540" i="3" s="1"/>
  <c r="AK2558" i="3"/>
  <c r="AN2558" i="3" s="1"/>
  <c r="AK2576" i="3"/>
  <c r="AN2576" i="3" s="1"/>
  <c r="AK2594" i="3"/>
  <c r="AN2594" i="3" s="1"/>
  <c r="AK2612" i="3"/>
  <c r="AN2612" i="3" s="1"/>
  <c r="AK2630" i="3"/>
  <c r="AN2630" i="3" s="1"/>
  <c r="AK2648" i="3"/>
  <c r="AN2648" i="3" s="1"/>
  <c r="AK2666" i="3"/>
  <c r="AN2666" i="3" s="1"/>
  <c r="AK2684" i="3"/>
  <c r="AN2684" i="3" s="1"/>
  <c r="AK2702" i="3"/>
  <c r="AN2702" i="3" s="1"/>
  <c r="AK2720" i="3"/>
  <c r="AN2720" i="3" s="1"/>
  <c r="AK2738" i="3"/>
  <c r="AN2738" i="3" s="1"/>
  <c r="AK2756" i="3"/>
  <c r="AN2756" i="3" s="1"/>
  <c r="AK2774" i="3"/>
  <c r="AN2774" i="3" s="1"/>
  <c r="AK2792" i="3"/>
  <c r="AN2792" i="3" s="1"/>
  <c r="AK2810" i="3"/>
  <c r="AN2810" i="3" s="1"/>
  <c r="AK2828" i="3"/>
  <c r="AN2828" i="3" s="1"/>
  <c r="AK2846" i="3"/>
  <c r="AN2846" i="3" s="1"/>
  <c r="AK2864" i="3"/>
  <c r="AN2864" i="3" s="1"/>
  <c r="AK2882" i="3"/>
  <c r="AN2882" i="3" s="1"/>
  <c r="AK2900" i="3"/>
  <c r="AN2900" i="3" s="1"/>
  <c r="AK2918" i="3"/>
  <c r="AN2918" i="3" s="1"/>
  <c r="AK2936" i="3"/>
  <c r="AN2936" i="3" s="1"/>
  <c r="AK2954" i="3"/>
  <c r="AN2954" i="3" s="1"/>
  <c r="AK2972" i="3"/>
  <c r="AN2972" i="3" s="1"/>
  <c r="AK2990" i="3"/>
  <c r="AN2990" i="3" s="1"/>
  <c r="AK3008" i="3"/>
  <c r="AN3008" i="3" s="1"/>
  <c r="AK3026" i="3"/>
  <c r="AN3026" i="3" s="1"/>
  <c r="AK3044" i="3"/>
  <c r="AN3044" i="3" s="1"/>
  <c r="AK3062" i="3"/>
  <c r="AN3062" i="3" s="1"/>
  <c r="AK3080" i="3"/>
  <c r="AN3080" i="3" s="1"/>
  <c r="AK3098" i="3"/>
  <c r="AN3098" i="3" s="1"/>
  <c r="AK3116" i="3"/>
  <c r="AN3116" i="3" s="1"/>
  <c r="AK3134" i="3"/>
  <c r="AN3134" i="3" s="1"/>
  <c r="AK3152" i="3"/>
  <c r="AN3152" i="3" s="1"/>
  <c r="AK3170" i="3"/>
  <c r="AN3170" i="3" s="1"/>
  <c r="AK3188" i="3"/>
  <c r="AN3188" i="3" s="1"/>
  <c r="AK3206" i="3"/>
  <c r="AN3206" i="3" s="1"/>
  <c r="AK3224" i="3"/>
  <c r="AN3224" i="3" s="1"/>
  <c r="AK3242" i="3"/>
  <c r="AN3242" i="3" s="1"/>
  <c r="AK3260" i="3"/>
  <c r="AN3260" i="3" s="1"/>
  <c r="AK3278" i="3"/>
  <c r="AN3278" i="3" s="1"/>
  <c r="AK3296" i="3"/>
  <c r="AN3296" i="3" s="1"/>
  <c r="AK3314" i="3"/>
  <c r="AN3314" i="3" s="1"/>
  <c r="AK3332" i="3"/>
  <c r="AN3332" i="3" s="1"/>
  <c r="AK3350" i="3"/>
  <c r="AN3350" i="3" s="1"/>
  <c r="AK3368" i="3"/>
  <c r="AN3368" i="3" s="1"/>
  <c r="AK3386" i="3"/>
  <c r="AN3386" i="3" s="1"/>
  <c r="AK3404" i="3"/>
  <c r="AN3404" i="3" s="1"/>
  <c r="AK3422" i="3"/>
  <c r="AN3422" i="3" s="1"/>
  <c r="AK3440" i="3"/>
  <c r="AN3440" i="3" s="1"/>
  <c r="AK3458" i="3"/>
  <c r="AN3458" i="3" s="1"/>
  <c r="AK3476" i="3"/>
  <c r="AN3476" i="3" s="1"/>
  <c r="AK3494" i="3"/>
  <c r="AN3494" i="3" s="1"/>
  <c r="AK3512" i="3"/>
  <c r="AN3512" i="3" s="1"/>
  <c r="AK3530" i="3"/>
  <c r="AN3530" i="3" s="1"/>
  <c r="AK3548" i="3"/>
  <c r="AN3548" i="3" s="1"/>
  <c r="AK3566" i="3"/>
  <c r="AN3566" i="3" s="1"/>
  <c r="AK3584" i="3"/>
  <c r="AN3584" i="3" s="1"/>
  <c r="AK3602" i="3"/>
  <c r="AN3602" i="3" s="1"/>
  <c r="AK3620" i="3"/>
  <c r="AN3620" i="3" s="1"/>
  <c r="AK3638" i="3"/>
  <c r="AN3638" i="3" s="1"/>
  <c r="AK3656" i="3"/>
  <c r="AN3656" i="3" s="1"/>
  <c r="AK3674" i="3"/>
  <c r="AN3674" i="3" s="1"/>
  <c r="AK3692" i="3"/>
  <c r="AN3692" i="3" s="1"/>
  <c r="AK3710" i="3"/>
  <c r="AN3710" i="3" s="1"/>
  <c r="AK3728" i="3"/>
  <c r="AN3728" i="3" s="1"/>
  <c r="AK3746" i="3"/>
  <c r="AN3746" i="3" s="1"/>
  <c r="AK3764" i="3"/>
  <c r="AN3764" i="3" s="1"/>
  <c r="AK3782" i="3"/>
  <c r="AN3782" i="3" s="1"/>
  <c r="AK3800" i="3"/>
  <c r="AN3800" i="3" s="1"/>
  <c r="AK3818" i="3"/>
  <c r="AN3818" i="3" s="1"/>
  <c r="AK3836" i="3"/>
  <c r="AN3836" i="3" s="1"/>
  <c r="AK3854" i="3"/>
  <c r="AN3854" i="3" s="1"/>
  <c r="AK3872" i="3"/>
  <c r="AN3872" i="3" s="1"/>
  <c r="AK3890" i="3"/>
  <c r="AN3890" i="3" s="1"/>
  <c r="AK3908" i="3"/>
  <c r="AN3908" i="3" s="1"/>
  <c r="AK3926" i="3"/>
  <c r="AN3926" i="3" s="1"/>
  <c r="AK3944" i="3"/>
  <c r="AN3944" i="3" s="1"/>
  <c r="AK3962" i="3"/>
  <c r="AN3962" i="3" s="1"/>
  <c r="AK3980" i="3"/>
  <c r="AN3980" i="3" s="1"/>
  <c r="AK3998" i="3"/>
  <c r="AN3998" i="3" s="1"/>
  <c r="AK4016" i="3"/>
  <c r="AN4016" i="3" s="1"/>
  <c r="AK4034" i="3"/>
  <c r="AN4034" i="3" s="1"/>
  <c r="AK4052" i="3"/>
  <c r="AN4052" i="3" s="1"/>
  <c r="AK4070" i="3"/>
  <c r="AN4070" i="3" s="1"/>
  <c r="AK4088" i="3"/>
  <c r="AN4088" i="3" s="1"/>
  <c r="AK4106" i="3"/>
  <c r="AN4106" i="3" s="1"/>
  <c r="AK4124" i="3"/>
  <c r="AN4124" i="3" s="1"/>
  <c r="AK4142" i="3"/>
  <c r="AN4142" i="3" s="1"/>
  <c r="AK4160" i="3"/>
  <c r="AN4160" i="3" s="1"/>
  <c r="AK4178" i="3"/>
  <c r="AN4178" i="3" s="1"/>
  <c r="AK4196" i="3"/>
  <c r="AN4196" i="3" s="1"/>
  <c r="AK4214" i="3"/>
  <c r="AN4214" i="3" s="1"/>
  <c r="AK4232" i="3"/>
  <c r="AN4232" i="3" s="1"/>
  <c r="AK4250" i="3"/>
  <c r="AN4250" i="3" s="1"/>
  <c r="AK4268" i="3"/>
  <c r="AN4268" i="3" s="1"/>
  <c r="AK4286" i="3"/>
  <c r="AN4286" i="3" s="1"/>
  <c r="AK4304" i="3"/>
  <c r="AN4304" i="3" s="1"/>
  <c r="AK4322" i="3"/>
  <c r="AN4322" i="3" s="1"/>
  <c r="AK4340" i="3"/>
  <c r="AN4340" i="3" s="1"/>
  <c r="AK4358" i="3"/>
  <c r="AN4358" i="3" s="1"/>
  <c r="AK4376" i="3"/>
  <c r="AN4376" i="3" s="1"/>
  <c r="AK4394" i="3"/>
  <c r="AN4394" i="3" s="1"/>
  <c r="AK4412" i="3"/>
  <c r="AN4412" i="3" s="1"/>
  <c r="AK4430" i="3"/>
  <c r="AN4430" i="3" s="1"/>
  <c r="AK4448" i="3"/>
  <c r="AN4448" i="3" s="1"/>
  <c r="AK4466" i="3"/>
  <c r="AN4466" i="3" s="1"/>
  <c r="AK4484" i="3"/>
  <c r="AN4484" i="3" s="1"/>
  <c r="AK4502" i="3"/>
  <c r="AN4502" i="3" s="1"/>
  <c r="AK4520" i="3"/>
  <c r="AN4520" i="3" s="1"/>
  <c r="AK4538" i="3"/>
  <c r="AN4538" i="3" s="1"/>
  <c r="AK4556" i="3"/>
  <c r="AN4556" i="3" s="1"/>
  <c r="AK4574" i="3"/>
  <c r="AN4574" i="3" s="1"/>
  <c r="AK4592" i="3"/>
  <c r="AN4592" i="3" s="1"/>
  <c r="AK4610" i="3"/>
  <c r="AN4610" i="3" s="1"/>
  <c r="AK4628" i="3"/>
  <c r="AN4628" i="3" s="1"/>
  <c r="AK4646" i="3"/>
  <c r="AN4646" i="3" s="1"/>
  <c r="AK4664" i="3"/>
  <c r="AN4664" i="3" s="1"/>
  <c r="AK4682" i="3"/>
  <c r="AN4682" i="3" s="1"/>
  <c r="AK4700" i="3"/>
  <c r="AN4700" i="3" s="1"/>
  <c r="AK4718" i="3"/>
  <c r="AN4718" i="3" s="1"/>
  <c r="AK4736" i="3"/>
  <c r="AN4736" i="3" s="1"/>
  <c r="AK4754" i="3"/>
  <c r="AN4754" i="3" s="1"/>
  <c r="AK4772" i="3"/>
  <c r="AN4772" i="3" s="1"/>
  <c r="AK4790" i="3"/>
  <c r="AN4790" i="3" s="1"/>
  <c r="AK4808" i="3"/>
  <c r="AN4808" i="3" s="1"/>
  <c r="AK4826" i="3"/>
  <c r="AN4826" i="3" s="1"/>
  <c r="AK4844" i="3"/>
  <c r="AN4844" i="3" s="1"/>
  <c r="AK4862" i="3"/>
  <c r="AN4862" i="3" s="1"/>
  <c r="AK4880" i="3"/>
  <c r="AN4880" i="3" s="1"/>
  <c r="AK4898" i="3"/>
  <c r="AN4898" i="3" s="1"/>
  <c r="AK4916" i="3"/>
  <c r="AN4916" i="3" s="1"/>
  <c r="AK4934" i="3"/>
  <c r="AN4934" i="3" s="1"/>
  <c r="AK4952" i="3"/>
  <c r="AN4952" i="3" s="1"/>
  <c r="AK4970" i="3"/>
  <c r="AN4970" i="3" s="1"/>
  <c r="AK4988" i="3"/>
  <c r="AN4988" i="3" s="1"/>
  <c r="AK5006" i="3"/>
  <c r="AN5006" i="3" s="1"/>
  <c r="AK5024" i="3"/>
  <c r="AN5024" i="3" s="1"/>
  <c r="AK5042" i="3"/>
  <c r="AN5042" i="3" s="1"/>
  <c r="AK5060" i="3"/>
  <c r="AN5060" i="3" s="1"/>
  <c r="AK5078" i="3"/>
  <c r="AN5078" i="3" s="1"/>
  <c r="AK5096" i="3"/>
  <c r="AN5096" i="3" s="1"/>
  <c r="AK5114" i="3"/>
  <c r="AN5114" i="3" s="1"/>
  <c r="AK5132" i="3"/>
  <c r="AN5132" i="3" s="1"/>
  <c r="AK5150" i="3"/>
  <c r="AN5150" i="3" s="1"/>
  <c r="AK5168" i="3"/>
  <c r="AN5168" i="3" s="1"/>
  <c r="AK5186" i="3"/>
  <c r="AN5186" i="3" s="1"/>
  <c r="AK5204" i="3"/>
  <c r="AN5204" i="3" s="1"/>
  <c r="AK5222" i="3"/>
  <c r="AN5222" i="3" s="1"/>
  <c r="AK5245" i="3"/>
  <c r="AN5245" i="3" s="1"/>
  <c r="AK5272" i="3"/>
  <c r="AN5272" i="3" s="1"/>
  <c r="AK5299" i="3"/>
  <c r="AN5299" i="3" s="1"/>
  <c r="AK5326" i="3"/>
  <c r="AN5326" i="3" s="1"/>
  <c r="AK5353" i="3"/>
  <c r="AN5353" i="3" s="1"/>
  <c r="AK5380" i="3"/>
  <c r="AN5380" i="3" s="1"/>
  <c r="AK5407" i="3"/>
  <c r="AN5407" i="3" s="1"/>
  <c r="AK5434" i="3"/>
  <c r="AN5434" i="3" s="1"/>
  <c r="AK5461" i="3"/>
  <c r="AN5461" i="3" s="1"/>
  <c r="AK5488" i="3"/>
  <c r="AN5488" i="3" s="1"/>
  <c r="AK5515" i="3"/>
  <c r="AN5515" i="3" s="1"/>
  <c r="AK5542" i="3"/>
  <c r="AN5542" i="3" s="1"/>
  <c r="AK5569" i="3"/>
  <c r="AN5569" i="3" s="1"/>
  <c r="AK5596" i="3"/>
  <c r="AN5596" i="3" s="1"/>
  <c r="AK5623" i="3"/>
  <c r="AN5623" i="3" s="1"/>
  <c r="AK5650" i="3"/>
  <c r="AN5650" i="3" s="1"/>
  <c r="AK5677" i="3"/>
  <c r="AN5677" i="3" s="1"/>
  <c r="AK5704" i="3"/>
  <c r="AN5704" i="3" s="1"/>
  <c r="AK5731" i="3"/>
  <c r="AN5731" i="3" s="1"/>
  <c r="AK5758" i="3"/>
  <c r="AN5758" i="3" s="1"/>
  <c r="AK5785" i="3"/>
  <c r="AN5785" i="3" s="1"/>
  <c r="AK5812" i="3"/>
  <c r="AN5812" i="3" s="1"/>
  <c r="AK5839" i="3"/>
  <c r="AN5839" i="3" s="1"/>
  <c r="AK5868" i="3"/>
  <c r="AN5868" i="3" s="1"/>
  <c r="AL5912" i="3"/>
  <c r="AO5912" i="3" s="1"/>
  <c r="AL5966" i="3"/>
  <c r="AO5966" i="3" s="1"/>
  <c r="AL6020" i="3"/>
  <c r="AO6020" i="3" s="1"/>
  <c r="AL6074" i="3"/>
  <c r="AO6074" i="3" s="1"/>
  <c r="AK6142" i="3"/>
  <c r="AN6142" i="3" s="1"/>
  <c r="AK6250" i="3"/>
  <c r="AN6250" i="3" s="1"/>
  <c r="AK6358" i="3"/>
  <c r="AN6358" i="3" s="1"/>
  <c r="AK6466" i="3"/>
  <c r="AN6466" i="3" s="1"/>
  <c r="AK6574" i="3"/>
  <c r="AN6574" i="3" s="1"/>
  <c r="AK6682" i="3"/>
  <c r="AN6682" i="3" s="1"/>
  <c r="AK6820" i="3"/>
  <c r="AN6820" i="3" s="1"/>
  <c r="AK6982" i="3"/>
  <c r="AN6982" i="3" s="1"/>
  <c r="AK7144" i="3"/>
  <c r="AN7144" i="3" s="1"/>
  <c r="AK7306" i="3"/>
  <c r="AN7306" i="3" s="1"/>
  <c r="AK7501" i="3"/>
  <c r="AN7501" i="3" s="1"/>
  <c r="AK5327" i="3"/>
  <c r="AN5327" i="3" s="1"/>
  <c r="AK5354" i="3"/>
  <c r="AN5354" i="3" s="1"/>
  <c r="AK5381" i="3"/>
  <c r="AN5381" i="3" s="1"/>
  <c r="AK5408" i="3"/>
  <c r="AN5408" i="3" s="1"/>
  <c r="AK5435" i="3"/>
  <c r="AN5435" i="3" s="1"/>
  <c r="AK5462" i="3"/>
  <c r="AN5462" i="3" s="1"/>
  <c r="AK5489" i="3"/>
  <c r="AN5489" i="3" s="1"/>
  <c r="AK5516" i="3"/>
  <c r="AN5516" i="3" s="1"/>
  <c r="AK5543" i="3"/>
  <c r="AN5543" i="3" s="1"/>
  <c r="AK5570" i="3"/>
  <c r="AN5570" i="3" s="1"/>
  <c r="AK5597" i="3"/>
  <c r="AN5597" i="3" s="1"/>
  <c r="AK5624" i="3"/>
  <c r="AN5624" i="3" s="1"/>
  <c r="AK5651" i="3"/>
  <c r="AN5651" i="3" s="1"/>
  <c r="AK5678" i="3"/>
  <c r="AN5678" i="3" s="1"/>
  <c r="AK5705" i="3"/>
  <c r="AN5705" i="3" s="1"/>
  <c r="AK5732" i="3"/>
  <c r="AN5732" i="3" s="1"/>
  <c r="AK5759" i="3"/>
  <c r="AN5759" i="3" s="1"/>
  <c r="AK5786" i="3"/>
  <c r="AN5786" i="3" s="1"/>
  <c r="AK5813" i="3"/>
  <c r="AN5813" i="3" s="1"/>
  <c r="AK5840" i="3"/>
  <c r="AN5840" i="3" s="1"/>
  <c r="AK5869" i="3"/>
  <c r="AN5869" i="3" s="1"/>
  <c r="AK5914" i="3"/>
  <c r="AN5914" i="3" s="1"/>
  <c r="AK5968" i="3"/>
  <c r="AN5968" i="3" s="1"/>
  <c r="AK6022" i="3"/>
  <c r="AN6022" i="3" s="1"/>
  <c r="AK6076" i="3"/>
  <c r="AN6076" i="3" s="1"/>
  <c r="AK6145" i="3"/>
  <c r="AN6145" i="3" s="1"/>
  <c r="AK6253" i="3"/>
  <c r="AN6253" i="3" s="1"/>
  <c r="AK6361" i="3"/>
  <c r="AN6361" i="3" s="1"/>
  <c r="AK6469" i="3"/>
  <c r="AN6469" i="3" s="1"/>
  <c r="AK6577" i="3"/>
  <c r="AN6577" i="3" s="1"/>
  <c r="AK6685" i="3"/>
  <c r="AN6685" i="3" s="1"/>
  <c r="AL6824" i="3"/>
  <c r="AO6824" i="3" s="1"/>
  <c r="AL6986" i="3"/>
  <c r="AO6986" i="3" s="1"/>
  <c r="AL7148" i="3"/>
  <c r="AO7148" i="3" s="1"/>
  <c r="AL7310" i="3"/>
  <c r="AO7310" i="3" s="1"/>
  <c r="AK7507" i="3"/>
  <c r="AN7507" i="3" s="1"/>
  <c r="AL3897" i="3"/>
  <c r="AO3897" i="3" s="1"/>
  <c r="AL3915" i="3"/>
  <c r="AO3915" i="3" s="1"/>
  <c r="AL3933" i="3"/>
  <c r="AO3933" i="3" s="1"/>
  <c r="AL3951" i="3"/>
  <c r="AO3951" i="3" s="1"/>
  <c r="AL3969" i="3"/>
  <c r="AO3969" i="3" s="1"/>
  <c r="AL3987" i="3"/>
  <c r="AO3987" i="3" s="1"/>
  <c r="AL4005" i="3"/>
  <c r="AO4005" i="3" s="1"/>
  <c r="AL4023" i="3"/>
  <c r="AO4023" i="3" s="1"/>
  <c r="AL4041" i="3"/>
  <c r="AO4041" i="3" s="1"/>
  <c r="AL4059" i="3"/>
  <c r="AO4059" i="3" s="1"/>
  <c r="AL4077" i="3"/>
  <c r="AO4077" i="3" s="1"/>
  <c r="AL4095" i="3"/>
  <c r="AO4095" i="3" s="1"/>
  <c r="AL4113" i="3"/>
  <c r="AO4113" i="3" s="1"/>
  <c r="AL4131" i="3"/>
  <c r="AO4131" i="3" s="1"/>
  <c r="AL4149" i="3"/>
  <c r="AO4149" i="3" s="1"/>
  <c r="AL4167" i="3"/>
  <c r="AO4167" i="3" s="1"/>
  <c r="AL4185" i="3"/>
  <c r="AO4185" i="3" s="1"/>
  <c r="AL4203" i="3"/>
  <c r="AO4203" i="3" s="1"/>
  <c r="AL4221" i="3"/>
  <c r="AO4221" i="3" s="1"/>
  <c r="AL4239" i="3"/>
  <c r="AO4239" i="3" s="1"/>
  <c r="AL4257" i="3"/>
  <c r="AO4257" i="3" s="1"/>
  <c r="AL4275" i="3"/>
  <c r="AO4275" i="3" s="1"/>
  <c r="AL4293" i="3"/>
  <c r="AO4293" i="3" s="1"/>
  <c r="AL4311" i="3"/>
  <c r="AO4311" i="3" s="1"/>
  <c r="AL4329" i="3"/>
  <c r="AO4329" i="3" s="1"/>
  <c r="AL4347" i="3"/>
  <c r="AO4347" i="3" s="1"/>
  <c r="AL4365" i="3"/>
  <c r="AO4365" i="3" s="1"/>
  <c r="AL4383" i="3"/>
  <c r="AO4383" i="3" s="1"/>
  <c r="AL4401" i="3"/>
  <c r="AO4401" i="3" s="1"/>
  <c r="AL4419" i="3"/>
  <c r="AO4419" i="3" s="1"/>
  <c r="AL4437" i="3"/>
  <c r="AO4437" i="3" s="1"/>
  <c r="AL4455" i="3"/>
  <c r="AO4455" i="3" s="1"/>
  <c r="AL4473" i="3"/>
  <c r="AO4473" i="3" s="1"/>
  <c r="AL4491" i="3"/>
  <c r="AO4491" i="3" s="1"/>
  <c r="AL4509" i="3"/>
  <c r="AO4509" i="3" s="1"/>
  <c r="AL4527" i="3"/>
  <c r="AO4527" i="3" s="1"/>
  <c r="AL4545" i="3"/>
  <c r="AO4545" i="3" s="1"/>
  <c r="AL4563" i="3"/>
  <c r="AO4563" i="3" s="1"/>
  <c r="AL4581" i="3"/>
  <c r="AO4581" i="3" s="1"/>
  <c r="AL4599" i="3"/>
  <c r="AO4599" i="3" s="1"/>
  <c r="AL4617" i="3"/>
  <c r="AO4617" i="3" s="1"/>
  <c r="AL4635" i="3"/>
  <c r="AO4635" i="3" s="1"/>
  <c r="AL4653" i="3"/>
  <c r="AO4653" i="3" s="1"/>
  <c r="AL4671" i="3"/>
  <c r="AO4671" i="3" s="1"/>
  <c r="AL4689" i="3"/>
  <c r="AO4689" i="3" s="1"/>
  <c r="AL4707" i="3"/>
  <c r="AO4707" i="3" s="1"/>
  <c r="AL4725" i="3"/>
  <c r="AO4725" i="3" s="1"/>
  <c r="AL4743" i="3"/>
  <c r="AO4743" i="3" s="1"/>
  <c r="AL4761" i="3"/>
  <c r="AO4761" i="3" s="1"/>
  <c r="AL4779" i="3"/>
  <c r="AO4779" i="3" s="1"/>
  <c r="AL4797" i="3"/>
  <c r="AO4797" i="3" s="1"/>
  <c r="AL4815" i="3"/>
  <c r="AO4815" i="3" s="1"/>
  <c r="AL4833" i="3"/>
  <c r="AO4833" i="3" s="1"/>
  <c r="AL4851" i="3"/>
  <c r="AO4851" i="3" s="1"/>
  <c r="AL4869" i="3"/>
  <c r="AO4869" i="3" s="1"/>
  <c r="AL4887" i="3"/>
  <c r="AO4887" i="3" s="1"/>
  <c r="AL4905" i="3"/>
  <c r="AO4905" i="3" s="1"/>
  <c r="AL4923" i="3"/>
  <c r="AO4923" i="3" s="1"/>
  <c r="AL4941" i="3"/>
  <c r="AO4941" i="3" s="1"/>
  <c r="AL4959" i="3"/>
  <c r="AO4959" i="3" s="1"/>
  <c r="AL4977" i="3"/>
  <c r="AO4977" i="3" s="1"/>
  <c r="AL4995" i="3"/>
  <c r="AO4995" i="3" s="1"/>
  <c r="AL5013" i="3"/>
  <c r="AO5013" i="3" s="1"/>
  <c r="AL5031" i="3"/>
  <c r="AO5031" i="3" s="1"/>
  <c r="AL5049" i="3"/>
  <c r="AO5049" i="3" s="1"/>
  <c r="AL5067" i="3"/>
  <c r="AO5067" i="3" s="1"/>
  <c r="AL5085" i="3"/>
  <c r="AO5085" i="3" s="1"/>
  <c r="AL5103" i="3"/>
  <c r="AO5103" i="3" s="1"/>
  <c r="AL5121" i="3"/>
  <c r="AO5121" i="3" s="1"/>
  <c r="AL5139" i="3"/>
  <c r="AO5139" i="3" s="1"/>
  <c r="AL5157" i="3"/>
  <c r="AO5157" i="3" s="1"/>
  <c r="AL5175" i="3"/>
  <c r="AO5175" i="3" s="1"/>
  <c r="AL5193" i="3"/>
  <c r="AO5193" i="3" s="1"/>
  <c r="AL5211" i="3"/>
  <c r="AO5211" i="3" s="1"/>
  <c r="AK5231" i="3"/>
  <c r="AN5231" i="3" s="1"/>
  <c r="AK5256" i="3"/>
  <c r="AN5256" i="3" s="1"/>
  <c r="AK5283" i="3"/>
  <c r="AN5283" i="3" s="1"/>
  <c r="AK5310" i="3"/>
  <c r="AN5310" i="3" s="1"/>
  <c r="AK5337" i="3"/>
  <c r="AN5337" i="3" s="1"/>
  <c r="AK5364" i="3"/>
  <c r="AN5364" i="3" s="1"/>
  <c r="AK5391" i="3"/>
  <c r="AN5391" i="3" s="1"/>
  <c r="AK5418" i="3"/>
  <c r="AN5418" i="3" s="1"/>
  <c r="AK5445" i="3"/>
  <c r="AN5445" i="3" s="1"/>
  <c r="AK5472" i="3"/>
  <c r="AN5472" i="3" s="1"/>
  <c r="AK5499" i="3"/>
  <c r="AN5499" i="3" s="1"/>
  <c r="AK5526" i="3"/>
  <c r="AN5526" i="3" s="1"/>
  <c r="AK5553" i="3"/>
  <c r="AN5553" i="3" s="1"/>
  <c r="AK5580" i="3"/>
  <c r="AN5580" i="3" s="1"/>
  <c r="AK5607" i="3"/>
  <c r="AN5607" i="3" s="1"/>
  <c r="AK5634" i="3"/>
  <c r="AN5634" i="3" s="1"/>
  <c r="AK5661" i="3"/>
  <c r="AN5661" i="3" s="1"/>
  <c r="AK5688" i="3"/>
  <c r="AN5688" i="3" s="1"/>
  <c r="AK5715" i="3"/>
  <c r="AN5715" i="3" s="1"/>
  <c r="AK5742" i="3"/>
  <c r="AN5742" i="3" s="1"/>
  <c r="AK5769" i="3"/>
  <c r="AN5769" i="3" s="1"/>
  <c r="AK5796" i="3"/>
  <c r="AN5796" i="3" s="1"/>
  <c r="AK5823" i="3"/>
  <c r="AN5823" i="3" s="1"/>
  <c r="AK5850" i="3"/>
  <c r="AN5850" i="3" s="1"/>
  <c r="AK5883" i="3"/>
  <c r="AN5883" i="3" s="1"/>
  <c r="AK5935" i="3"/>
  <c r="AN5935" i="3" s="1"/>
  <c r="AK5989" i="3"/>
  <c r="AN5989" i="3" s="1"/>
  <c r="AK6043" i="3"/>
  <c r="AN6043" i="3" s="1"/>
  <c r="AK6097" i="3"/>
  <c r="AN6097" i="3" s="1"/>
  <c r="AK6187" i="3"/>
  <c r="AN6187" i="3" s="1"/>
  <c r="AK6295" i="3"/>
  <c r="AN6295" i="3" s="1"/>
  <c r="AK6403" i="3"/>
  <c r="AN6403" i="3" s="1"/>
  <c r="AK6511" i="3"/>
  <c r="AN6511" i="3" s="1"/>
  <c r="AK6619" i="3"/>
  <c r="AN6619" i="3" s="1"/>
  <c r="AL6728" i="3"/>
  <c r="AO6728" i="3" s="1"/>
  <c r="AL6887" i="3"/>
  <c r="AO6887" i="3" s="1"/>
  <c r="AL7049" i="3"/>
  <c r="AO7049" i="3" s="1"/>
  <c r="AL7211" i="3"/>
  <c r="AO7211" i="3" s="1"/>
  <c r="AK7375" i="3"/>
  <c r="AN7375" i="3" s="1"/>
  <c r="AL7721" i="3"/>
  <c r="AO7721" i="3" s="1"/>
  <c r="AL5253" i="3"/>
  <c r="AO5253" i="3" s="1"/>
  <c r="AL5271" i="3"/>
  <c r="AO5271" i="3" s="1"/>
  <c r="AL5289" i="3"/>
  <c r="AO5289" i="3" s="1"/>
  <c r="AL5307" i="3"/>
  <c r="AO5307" i="3" s="1"/>
  <c r="AL5325" i="3"/>
  <c r="AO5325" i="3" s="1"/>
  <c r="AL5343" i="3"/>
  <c r="AO5343" i="3" s="1"/>
  <c r="AL5361" i="3"/>
  <c r="AO5361" i="3" s="1"/>
  <c r="AL5379" i="3"/>
  <c r="AO5379" i="3" s="1"/>
  <c r="AL5397" i="3"/>
  <c r="AO5397" i="3" s="1"/>
  <c r="AL5415" i="3"/>
  <c r="AO5415" i="3" s="1"/>
  <c r="AL5433" i="3"/>
  <c r="AO5433" i="3" s="1"/>
  <c r="AL5451" i="3"/>
  <c r="AO5451" i="3" s="1"/>
  <c r="AL5469" i="3"/>
  <c r="AO5469" i="3" s="1"/>
  <c r="AL5487" i="3"/>
  <c r="AO5487" i="3" s="1"/>
  <c r="AL5505" i="3"/>
  <c r="AO5505" i="3" s="1"/>
  <c r="AL5523" i="3"/>
  <c r="AO5523" i="3" s="1"/>
  <c r="AL5541" i="3"/>
  <c r="AO5541" i="3" s="1"/>
  <c r="AL5559" i="3"/>
  <c r="AO5559" i="3" s="1"/>
  <c r="AL5577" i="3"/>
  <c r="AO5577" i="3" s="1"/>
  <c r="AL5595" i="3"/>
  <c r="AO5595" i="3" s="1"/>
  <c r="AL5613" i="3"/>
  <c r="AO5613" i="3" s="1"/>
  <c r="AL5631" i="3"/>
  <c r="AO5631" i="3" s="1"/>
  <c r="AL5649" i="3"/>
  <c r="AO5649" i="3" s="1"/>
  <c r="AL5667" i="3"/>
  <c r="AO5667" i="3" s="1"/>
  <c r="AL5685" i="3"/>
  <c r="AO5685" i="3" s="1"/>
  <c r="AL5703" i="3"/>
  <c r="AO5703" i="3" s="1"/>
  <c r="AL5721" i="3"/>
  <c r="AO5721" i="3" s="1"/>
  <c r="AL5739" i="3"/>
  <c r="AO5739" i="3" s="1"/>
  <c r="AL5757" i="3"/>
  <c r="AO5757" i="3" s="1"/>
  <c r="AL5775" i="3"/>
  <c r="AO5775" i="3" s="1"/>
  <c r="AL5793" i="3"/>
  <c r="AO5793" i="3" s="1"/>
  <c r="AL5811" i="3"/>
  <c r="AO5811" i="3" s="1"/>
  <c r="AL5829" i="3"/>
  <c r="AO5829" i="3" s="1"/>
  <c r="AL5847" i="3"/>
  <c r="AO5847" i="3" s="1"/>
  <c r="AL5865" i="3"/>
  <c r="AO5865" i="3" s="1"/>
  <c r="AL5883" i="3"/>
  <c r="AO5883" i="3" s="1"/>
  <c r="AL5901" i="3"/>
  <c r="AO5901" i="3" s="1"/>
  <c r="AL5919" i="3"/>
  <c r="AO5919" i="3" s="1"/>
  <c r="AL5937" i="3"/>
  <c r="AO5937" i="3" s="1"/>
  <c r="AL5955" i="3"/>
  <c r="AO5955" i="3" s="1"/>
  <c r="AL5973" i="3"/>
  <c r="AO5973" i="3" s="1"/>
  <c r="AL5991" i="3"/>
  <c r="AO5991" i="3" s="1"/>
  <c r="AL6009" i="3"/>
  <c r="AO6009" i="3" s="1"/>
  <c r="AL6027" i="3"/>
  <c r="AO6027" i="3" s="1"/>
  <c r="AL6045" i="3"/>
  <c r="AO6045" i="3" s="1"/>
  <c r="AL6063" i="3"/>
  <c r="AO6063" i="3" s="1"/>
  <c r="AL6081" i="3"/>
  <c r="AO6081" i="3" s="1"/>
  <c r="AL6099" i="3"/>
  <c r="AO6099" i="3" s="1"/>
  <c r="AL6117" i="3"/>
  <c r="AO6117" i="3" s="1"/>
  <c r="AL6135" i="3"/>
  <c r="AO6135" i="3" s="1"/>
  <c r="AL6153" i="3"/>
  <c r="AO6153" i="3" s="1"/>
  <c r="AL6171" i="3"/>
  <c r="AO6171" i="3" s="1"/>
  <c r="AL6189" i="3"/>
  <c r="AO6189" i="3" s="1"/>
  <c r="AL6207" i="3"/>
  <c r="AO6207" i="3" s="1"/>
  <c r="AL6225" i="3"/>
  <c r="AO6225" i="3" s="1"/>
  <c r="AL6243" i="3"/>
  <c r="AO6243" i="3" s="1"/>
  <c r="AL6261" i="3"/>
  <c r="AO6261" i="3" s="1"/>
  <c r="AL6279" i="3"/>
  <c r="AO6279" i="3" s="1"/>
  <c r="AL6297" i="3"/>
  <c r="AO6297" i="3" s="1"/>
  <c r="AL6315" i="3"/>
  <c r="AO6315" i="3" s="1"/>
  <c r="AL6333" i="3"/>
  <c r="AO6333" i="3" s="1"/>
  <c r="AL6351" i="3"/>
  <c r="AO6351" i="3" s="1"/>
  <c r="AL6369" i="3"/>
  <c r="AO6369" i="3" s="1"/>
  <c r="AL6387" i="3"/>
  <c r="AO6387" i="3" s="1"/>
  <c r="AL6405" i="3"/>
  <c r="AO6405" i="3" s="1"/>
  <c r="AL6423" i="3"/>
  <c r="AO6423" i="3" s="1"/>
  <c r="AL6441" i="3"/>
  <c r="AO6441" i="3" s="1"/>
  <c r="AL6459" i="3"/>
  <c r="AO6459" i="3" s="1"/>
  <c r="AL6477" i="3"/>
  <c r="AO6477" i="3" s="1"/>
  <c r="AL6495" i="3"/>
  <c r="AO6495" i="3" s="1"/>
  <c r="AL6513" i="3"/>
  <c r="AO6513" i="3" s="1"/>
  <c r="AL6531" i="3"/>
  <c r="AO6531" i="3" s="1"/>
  <c r="AL6549" i="3"/>
  <c r="AO6549" i="3" s="1"/>
  <c r="AL6567" i="3"/>
  <c r="AO6567" i="3" s="1"/>
  <c r="AL6585" i="3"/>
  <c r="AO6585" i="3" s="1"/>
  <c r="AL6603" i="3"/>
  <c r="AO6603" i="3" s="1"/>
  <c r="AL6621" i="3"/>
  <c r="AO6621" i="3" s="1"/>
  <c r="AL6639" i="3"/>
  <c r="AO6639" i="3" s="1"/>
  <c r="AL6657" i="3"/>
  <c r="AO6657" i="3" s="1"/>
  <c r="AL6675" i="3"/>
  <c r="AO6675" i="3" s="1"/>
  <c r="AL6693" i="3"/>
  <c r="AO6693" i="3" s="1"/>
  <c r="AL6711" i="3"/>
  <c r="AO6711" i="3" s="1"/>
  <c r="AL6731" i="3"/>
  <c r="AO6731" i="3" s="1"/>
  <c r="AK6756" i="3"/>
  <c r="AN6756" i="3" s="1"/>
  <c r="AK6783" i="3"/>
  <c r="AN6783" i="3" s="1"/>
  <c r="AK6810" i="3"/>
  <c r="AN6810" i="3" s="1"/>
  <c r="AK6837" i="3"/>
  <c r="AN6837" i="3" s="1"/>
  <c r="AK6864" i="3"/>
  <c r="AN6864" i="3" s="1"/>
  <c r="AK6891" i="3"/>
  <c r="AN6891" i="3" s="1"/>
  <c r="AK6918" i="3"/>
  <c r="AN6918" i="3" s="1"/>
  <c r="AK6945" i="3"/>
  <c r="AN6945" i="3" s="1"/>
  <c r="AK6972" i="3"/>
  <c r="AN6972" i="3" s="1"/>
  <c r="AK6999" i="3"/>
  <c r="AN6999" i="3" s="1"/>
  <c r="AK7026" i="3"/>
  <c r="AN7026" i="3" s="1"/>
  <c r="AK7053" i="3"/>
  <c r="AN7053" i="3" s="1"/>
  <c r="AK7080" i="3"/>
  <c r="AN7080" i="3" s="1"/>
  <c r="AK7107" i="3"/>
  <c r="AN7107" i="3" s="1"/>
  <c r="AK7134" i="3"/>
  <c r="AN7134" i="3" s="1"/>
  <c r="AK7161" i="3"/>
  <c r="AN7161" i="3" s="1"/>
  <c r="AK7188" i="3"/>
  <c r="AN7188" i="3" s="1"/>
  <c r="AK7215" i="3"/>
  <c r="AN7215" i="3" s="1"/>
  <c r="AK7242" i="3"/>
  <c r="AN7242" i="3" s="1"/>
  <c r="AK7269" i="3"/>
  <c r="AN7269" i="3" s="1"/>
  <c r="AK7296" i="3"/>
  <c r="AN7296" i="3" s="1"/>
  <c r="AK7323" i="3"/>
  <c r="AN7323" i="3" s="1"/>
  <c r="AK7350" i="3"/>
  <c r="AN7350" i="3" s="1"/>
  <c r="AL7379" i="3"/>
  <c r="AO7379" i="3" s="1"/>
  <c r="AL7415" i="3"/>
  <c r="AO7415" i="3" s="1"/>
  <c r="AL7451" i="3"/>
  <c r="AO7451" i="3" s="1"/>
  <c r="AL7487" i="3"/>
  <c r="AO7487" i="3" s="1"/>
  <c r="AK7529" i="3"/>
  <c r="AN7529" i="3" s="1"/>
  <c r="AL7628" i="3"/>
  <c r="AO7628" i="3" s="1"/>
  <c r="AL5224" i="3"/>
  <c r="AO5224" i="3" s="1"/>
  <c r="AL5242" i="3"/>
  <c r="AO5242" i="3" s="1"/>
  <c r="AL5260" i="3"/>
  <c r="AO5260" i="3" s="1"/>
  <c r="AL5278" i="3"/>
  <c r="AO5278" i="3" s="1"/>
  <c r="AL5296" i="3"/>
  <c r="AO5296" i="3" s="1"/>
  <c r="AL5314" i="3"/>
  <c r="AO5314" i="3" s="1"/>
  <c r="AL5332" i="3"/>
  <c r="AO5332" i="3" s="1"/>
  <c r="AL5350" i="3"/>
  <c r="AO5350" i="3" s="1"/>
  <c r="AL5368" i="3"/>
  <c r="AO5368" i="3" s="1"/>
  <c r="AL5386" i="3"/>
  <c r="AO5386" i="3" s="1"/>
  <c r="AL5404" i="3"/>
  <c r="AO5404" i="3" s="1"/>
  <c r="AL5422" i="3"/>
  <c r="AO5422" i="3" s="1"/>
  <c r="AL5440" i="3"/>
  <c r="AO5440" i="3" s="1"/>
  <c r="AL5458" i="3"/>
  <c r="AO5458" i="3" s="1"/>
  <c r="AL5476" i="3"/>
  <c r="AO5476" i="3" s="1"/>
  <c r="AL5494" i="3"/>
  <c r="AO5494" i="3" s="1"/>
  <c r="AL5512" i="3"/>
  <c r="AO5512" i="3" s="1"/>
  <c r="AL5530" i="3"/>
  <c r="AO5530" i="3" s="1"/>
  <c r="AL5548" i="3"/>
  <c r="AO5548" i="3" s="1"/>
  <c r="AL5566" i="3"/>
  <c r="AO5566" i="3" s="1"/>
  <c r="AL5584" i="3"/>
  <c r="AO5584" i="3" s="1"/>
  <c r="AL5602" i="3"/>
  <c r="AO5602" i="3" s="1"/>
  <c r="AL5620" i="3"/>
  <c r="AO5620" i="3" s="1"/>
  <c r="AL5638" i="3"/>
  <c r="AO5638" i="3" s="1"/>
  <c r="AL5656" i="3"/>
  <c r="AO5656" i="3" s="1"/>
  <c r="AL5674" i="3"/>
  <c r="AO5674" i="3" s="1"/>
  <c r="AL5692" i="3"/>
  <c r="AO5692" i="3" s="1"/>
  <c r="AL5710" i="3"/>
  <c r="AO5710" i="3" s="1"/>
  <c r="AL5728" i="3"/>
  <c r="AO5728" i="3" s="1"/>
  <c r="AL5746" i="3"/>
  <c r="AO5746" i="3" s="1"/>
  <c r="AL5764" i="3"/>
  <c r="AO5764" i="3" s="1"/>
  <c r="AL5782" i="3"/>
  <c r="AO5782" i="3" s="1"/>
  <c r="AL5800" i="3"/>
  <c r="AO5800" i="3" s="1"/>
  <c r="AL5818" i="3"/>
  <c r="AO5818" i="3" s="1"/>
  <c r="AL5836" i="3"/>
  <c r="AO5836" i="3" s="1"/>
  <c r="AL5854" i="3"/>
  <c r="AO5854" i="3" s="1"/>
  <c r="AL5872" i="3"/>
  <c r="AO5872" i="3" s="1"/>
  <c r="AL5890" i="3"/>
  <c r="AO5890" i="3" s="1"/>
  <c r="AL5908" i="3"/>
  <c r="AO5908" i="3" s="1"/>
  <c r="AL5926" i="3"/>
  <c r="AO5926" i="3" s="1"/>
  <c r="AL5944" i="3"/>
  <c r="AO5944" i="3" s="1"/>
  <c r="AL5962" i="3"/>
  <c r="AO5962" i="3" s="1"/>
  <c r="AL5980" i="3"/>
  <c r="AO5980" i="3" s="1"/>
  <c r="AL5998" i="3"/>
  <c r="AO5998" i="3" s="1"/>
  <c r="AL6016" i="3"/>
  <c r="AO6016" i="3" s="1"/>
  <c r="AL6034" i="3"/>
  <c r="AO6034" i="3" s="1"/>
  <c r="AL6052" i="3"/>
  <c r="AO6052" i="3" s="1"/>
  <c r="AL6070" i="3"/>
  <c r="AO6070" i="3" s="1"/>
  <c r="AL6088" i="3"/>
  <c r="AO6088" i="3" s="1"/>
  <c r="AL6106" i="3"/>
  <c r="AO6106" i="3" s="1"/>
  <c r="AL6124" i="3"/>
  <c r="AO6124" i="3" s="1"/>
  <c r="AL6142" i="3"/>
  <c r="AO6142" i="3" s="1"/>
  <c r="AL6160" i="3"/>
  <c r="AO6160" i="3" s="1"/>
  <c r="AL6178" i="3"/>
  <c r="AO6178" i="3" s="1"/>
  <c r="AL6196" i="3"/>
  <c r="AO6196" i="3" s="1"/>
  <c r="AL6214" i="3"/>
  <c r="AO6214" i="3" s="1"/>
  <c r="AL6232" i="3"/>
  <c r="AO6232" i="3" s="1"/>
  <c r="AL6250" i="3"/>
  <c r="AO6250" i="3" s="1"/>
  <c r="AL6268" i="3"/>
  <c r="AO6268" i="3" s="1"/>
  <c r="AL6286" i="3"/>
  <c r="AO6286" i="3" s="1"/>
  <c r="AL6304" i="3"/>
  <c r="AO6304" i="3" s="1"/>
  <c r="AL6322" i="3"/>
  <c r="AO6322" i="3" s="1"/>
  <c r="AL6340" i="3"/>
  <c r="AO6340" i="3" s="1"/>
  <c r="AL6358" i="3"/>
  <c r="AO6358" i="3" s="1"/>
  <c r="AL6376" i="3"/>
  <c r="AO6376" i="3" s="1"/>
  <c r="AL6394" i="3"/>
  <c r="AO6394" i="3" s="1"/>
  <c r="AL6412" i="3"/>
  <c r="AO6412" i="3" s="1"/>
  <c r="AL6430" i="3"/>
  <c r="AO6430" i="3" s="1"/>
  <c r="AL6448" i="3"/>
  <c r="AO6448" i="3" s="1"/>
  <c r="AL6466" i="3"/>
  <c r="AO6466" i="3" s="1"/>
  <c r="AL6484" i="3"/>
  <c r="AO6484" i="3" s="1"/>
  <c r="AL6502" i="3"/>
  <c r="AO6502" i="3" s="1"/>
  <c r="AL6520" i="3"/>
  <c r="AO6520" i="3" s="1"/>
  <c r="AL6538" i="3"/>
  <c r="AO6538" i="3" s="1"/>
  <c r="AL6556" i="3"/>
  <c r="AO6556" i="3" s="1"/>
  <c r="AL6574" i="3"/>
  <c r="AO6574" i="3" s="1"/>
  <c r="AL6592" i="3"/>
  <c r="AO6592" i="3" s="1"/>
  <c r="AL6610" i="3"/>
  <c r="AO6610" i="3" s="1"/>
  <c r="AL6628" i="3"/>
  <c r="AO6628" i="3" s="1"/>
  <c r="AL6646" i="3"/>
  <c r="AO6646" i="3" s="1"/>
  <c r="AL6664" i="3"/>
  <c r="AO6664" i="3" s="1"/>
  <c r="AL6682" i="3"/>
  <c r="AO6682" i="3" s="1"/>
  <c r="AL6700" i="3"/>
  <c r="AO6700" i="3" s="1"/>
  <c r="AL6718" i="3"/>
  <c r="AO6718" i="3" s="1"/>
  <c r="AK6740" i="3"/>
  <c r="AN6740" i="3" s="1"/>
  <c r="AK6767" i="3"/>
  <c r="AN6767" i="3" s="1"/>
  <c r="AK6794" i="3"/>
  <c r="AN6794" i="3" s="1"/>
  <c r="AK6821" i="3"/>
  <c r="AN6821" i="3" s="1"/>
  <c r="AK6848" i="3"/>
  <c r="AN6848" i="3" s="1"/>
  <c r="AK6875" i="3"/>
  <c r="AN6875" i="3" s="1"/>
  <c r="AK6902" i="3"/>
  <c r="AN6902" i="3" s="1"/>
  <c r="AK6929" i="3"/>
  <c r="AN6929" i="3" s="1"/>
  <c r="AK6956" i="3"/>
  <c r="AN6956" i="3" s="1"/>
  <c r="AK6983" i="3"/>
  <c r="AN6983" i="3" s="1"/>
  <c r="AK7010" i="3"/>
  <c r="AN7010" i="3" s="1"/>
  <c r="AK7037" i="3"/>
  <c r="AN7037" i="3" s="1"/>
  <c r="AK7064" i="3"/>
  <c r="AN7064" i="3" s="1"/>
  <c r="AK7091" i="3"/>
  <c r="AN7091" i="3" s="1"/>
  <c r="AK7118" i="3"/>
  <c r="AN7118" i="3" s="1"/>
  <c r="AK7145" i="3"/>
  <c r="AN7145" i="3" s="1"/>
  <c r="AK7172" i="3"/>
  <c r="AN7172" i="3" s="1"/>
  <c r="AK7199" i="3"/>
  <c r="AN7199" i="3" s="1"/>
  <c r="AK7226" i="3"/>
  <c r="AN7226" i="3" s="1"/>
  <c r="AK7253" i="3"/>
  <c r="AN7253" i="3" s="1"/>
  <c r="AK7280" i="3"/>
  <c r="AN7280" i="3" s="1"/>
  <c r="AK7307" i="3"/>
  <c r="AN7307" i="3" s="1"/>
  <c r="AK7334" i="3"/>
  <c r="AN7334" i="3" s="1"/>
  <c r="AK7361" i="3"/>
  <c r="AN7361" i="3" s="1"/>
  <c r="AK7394" i="3"/>
  <c r="AN7394" i="3" s="1"/>
  <c r="AK7430" i="3"/>
  <c r="AN7430" i="3" s="1"/>
  <c r="AK7466" i="3"/>
  <c r="AN7466" i="3" s="1"/>
  <c r="AK7502" i="3"/>
  <c r="AN7502" i="3" s="1"/>
  <c r="AL7562" i="3"/>
  <c r="AO7562" i="3" s="1"/>
  <c r="AL7670" i="3"/>
  <c r="AO7670" i="3" s="1"/>
  <c r="AK5867" i="3"/>
  <c r="AN5867" i="3" s="1"/>
  <c r="AK5885" i="3"/>
  <c r="AN5885" i="3" s="1"/>
  <c r="AK5903" i="3"/>
  <c r="AN5903" i="3" s="1"/>
  <c r="AK5921" i="3"/>
  <c r="AN5921" i="3" s="1"/>
  <c r="AK5939" i="3"/>
  <c r="AN5939" i="3" s="1"/>
  <c r="AK5957" i="3"/>
  <c r="AN5957" i="3" s="1"/>
  <c r="AK5975" i="3"/>
  <c r="AN5975" i="3" s="1"/>
  <c r="AK5993" i="3"/>
  <c r="AN5993" i="3" s="1"/>
  <c r="AK6011" i="3"/>
  <c r="AN6011" i="3" s="1"/>
  <c r="AK6029" i="3"/>
  <c r="AN6029" i="3" s="1"/>
  <c r="AK6047" i="3"/>
  <c r="AN6047" i="3" s="1"/>
  <c r="AK6065" i="3"/>
  <c r="AN6065" i="3" s="1"/>
  <c r="AK6083" i="3"/>
  <c r="AN6083" i="3" s="1"/>
  <c r="AK6101" i="3"/>
  <c r="AN6101" i="3" s="1"/>
  <c r="AK6119" i="3"/>
  <c r="AN6119" i="3" s="1"/>
  <c r="AK6137" i="3"/>
  <c r="AN6137" i="3" s="1"/>
  <c r="AK6155" i="3"/>
  <c r="AN6155" i="3" s="1"/>
  <c r="AK6173" i="3"/>
  <c r="AN6173" i="3" s="1"/>
  <c r="AK6191" i="3"/>
  <c r="AN6191" i="3" s="1"/>
  <c r="AK6209" i="3"/>
  <c r="AN6209" i="3" s="1"/>
  <c r="AK6227" i="3"/>
  <c r="AN6227" i="3" s="1"/>
  <c r="AK6245" i="3"/>
  <c r="AN6245" i="3" s="1"/>
  <c r="AK6263" i="3"/>
  <c r="AN6263" i="3" s="1"/>
  <c r="AK6281" i="3"/>
  <c r="AN6281" i="3" s="1"/>
  <c r="AK6299" i="3"/>
  <c r="AN6299" i="3" s="1"/>
  <c r="AK6317" i="3"/>
  <c r="AN6317" i="3" s="1"/>
  <c r="AK6335" i="3"/>
  <c r="AN6335" i="3" s="1"/>
  <c r="AK6353" i="3"/>
  <c r="AN6353" i="3" s="1"/>
  <c r="AK6371" i="3"/>
  <c r="AN6371" i="3" s="1"/>
  <c r="AK6389" i="3"/>
  <c r="AN6389" i="3" s="1"/>
  <c r="AK6407" i="3"/>
  <c r="AN6407" i="3" s="1"/>
  <c r="AK6425" i="3"/>
  <c r="AN6425" i="3" s="1"/>
  <c r="AK6443" i="3"/>
  <c r="AN6443" i="3" s="1"/>
  <c r="AK6461" i="3"/>
  <c r="AN6461" i="3" s="1"/>
  <c r="AK6479" i="3"/>
  <c r="AN6479" i="3" s="1"/>
  <c r="AK6497" i="3"/>
  <c r="AN6497" i="3" s="1"/>
  <c r="AK6515" i="3"/>
  <c r="AN6515" i="3" s="1"/>
  <c r="AK6533" i="3"/>
  <c r="AN6533" i="3" s="1"/>
  <c r="AK6551" i="3"/>
  <c r="AN6551" i="3" s="1"/>
  <c r="AK6569" i="3"/>
  <c r="AN6569" i="3" s="1"/>
  <c r="AK6587" i="3"/>
  <c r="AN6587" i="3" s="1"/>
  <c r="AK6605" i="3"/>
  <c r="AN6605" i="3" s="1"/>
  <c r="AK6623" i="3"/>
  <c r="AN6623" i="3" s="1"/>
  <c r="AK6641" i="3"/>
  <c r="AN6641" i="3" s="1"/>
  <c r="AK6659" i="3"/>
  <c r="AN6659" i="3" s="1"/>
  <c r="AK6677" i="3"/>
  <c r="AN6677" i="3" s="1"/>
  <c r="AK6695" i="3"/>
  <c r="AN6695" i="3" s="1"/>
  <c r="AK6713" i="3"/>
  <c r="AN6713" i="3" s="1"/>
  <c r="AL6733" i="3"/>
  <c r="AO6733" i="3" s="1"/>
  <c r="AL6758" i="3"/>
  <c r="AO6758" i="3" s="1"/>
  <c r="AL6785" i="3"/>
  <c r="AO6785" i="3" s="1"/>
  <c r="AL6812" i="3"/>
  <c r="AO6812" i="3" s="1"/>
  <c r="AL6839" i="3"/>
  <c r="AO6839" i="3" s="1"/>
  <c r="AL6866" i="3"/>
  <c r="AO6866" i="3" s="1"/>
  <c r="AL6893" i="3"/>
  <c r="AO6893" i="3" s="1"/>
  <c r="AL6920" i="3"/>
  <c r="AO6920" i="3" s="1"/>
  <c r="AL6947" i="3"/>
  <c r="AO6947" i="3" s="1"/>
  <c r="AL6974" i="3"/>
  <c r="AO6974" i="3" s="1"/>
  <c r="AL7001" i="3"/>
  <c r="AO7001" i="3" s="1"/>
  <c r="AL7028" i="3"/>
  <c r="AO7028" i="3" s="1"/>
  <c r="AL7055" i="3"/>
  <c r="AO7055" i="3" s="1"/>
  <c r="AL7082" i="3"/>
  <c r="AO7082" i="3" s="1"/>
  <c r="AL7109" i="3"/>
  <c r="AO7109" i="3" s="1"/>
  <c r="AL7136" i="3"/>
  <c r="AO7136" i="3" s="1"/>
  <c r="AL7163" i="3"/>
  <c r="AO7163" i="3" s="1"/>
  <c r="AL7190" i="3"/>
  <c r="AO7190" i="3" s="1"/>
  <c r="AL7217" i="3"/>
  <c r="AO7217" i="3" s="1"/>
  <c r="AL7244" i="3"/>
  <c r="AO7244" i="3" s="1"/>
  <c r="AL7271" i="3"/>
  <c r="AO7271" i="3" s="1"/>
  <c r="AL7298" i="3"/>
  <c r="AO7298" i="3" s="1"/>
  <c r="AL7325" i="3"/>
  <c r="AO7325" i="3" s="1"/>
  <c r="AL7352" i="3"/>
  <c r="AO7352" i="3" s="1"/>
  <c r="AL7382" i="3"/>
  <c r="AO7382" i="3" s="1"/>
  <c r="AL7418" i="3"/>
  <c r="AO7418" i="3" s="1"/>
  <c r="AL7454" i="3"/>
  <c r="AO7454" i="3" s="1"/>
  <c r="AL7490" i="3"/>
  <c r="AO7490" i="3" s="1"/>
  <c r="AL7532" i="3"/>
  <c r="AO7532" i="3" s="1"/>
  <c r="AK5611" i="3"/>
  <c r="AN5611" i="3" s="1"/>
  <c r="AL5060" i="3"/>
  <c r="AO5060" i="3" s="1"/>
  <c r="AL4736" i="3"/>
  <c r="AO4736" i="3" s="1"/>
  <c r="AL4412" i="3"/>
  <c r="AO4412" i="3" s="1"/>
  <c r="AL4088" i="3"/>
  <c r="AO4088" i="3" s="1"/>
  <c r="AL3832" i="3"/>
  <c r="AO3832" i="3" s="1"/>
  <c r="AL3670" i="3"/>
  <c r="AO3670" i="3" s="1"/>
  <c r="AL3508" i="3"/>
  <c r="AO3508" i="3" s="1"/>
  <c r="AL3382" i="3"/>
  <c r="AO3382" i="3" s="1"/>
  <c r="AK3318" i="3"/>
  <c r="AN3318" i="3" s="1"/>
  <c r="AL3269" i="3"/>
  <c r="AO3269" i="3" s="1"/>
  <c r="AK3226" i="3"/>
  <c r="AN3226" i="3" s="1"/>
  <c r="AK3183" i="3"/>
  <c r="AN3183" i="3" s="1"/>
  <c r="AL3139" i="3"/>
  <c r="AO3139" i="3" s="1"/>
  <c r="AL3096" i="3"/>
  <c r="AO3096" i="3" s="1"/>
  <c r="AL3053" i="3"/>
  <c r="AO3053" i="3" s="1"/>
  <c r="AK3010" i="3"/>
  <c r="AN3010" i="3" s="1"/>
  <c r="AK2967" i="3"/>
  <c r="AN2967" i="3" s="1"/>
  <c r="AL2923" i="3"/>
  <c r="AO2923" i="3" s="1"/>
  <c r="AL2880" i="3"/>
  <c r="AO2880" i="3" s="1"/>
  <c r="AL2837" i="3"/>
  <c r="AO2837" i="3" s="1"/>
  <c r="AK2794" i="3"/>
  <c r="AN2794" i="3" s="1"/>
  <c r="AK2751" i="3"/>
  <c r="AN2751" i="3" s="1"/>
  <c r="AL2707" i="3"/>
  <c r="AO2707" i="3" s="1"/>
  <c r="AL2664" i="3"/>
  <c r="AO2664" i="3" s="1"/>
  <c r="AL2621" i="3"/>
  <c r="AO2621" i="3" s="1"/>
  <c r="AK2578" i="3"/>
  <c r="AN2578" i="3" s="1"/>
  <c r="AK2535" i="3"/>
  <c r="AN2535" i="3" s="1"/>
  <c r="AL2491" i="3"/>
  <c r="AO2491" i="3" s="1"/>
  <c r="AL2448" i="3"/>
  <c r="AO2448" i="3" s="1"/>
  <c r="AL2405" i="3"/>
  <c r="AO2405" i="3" s="1"/>
  <c r="AK2362" i="3"/>
  <c r="AN2362" i="3" s="1"/>
  <c r="AK2319" i="3"/>
  <c r="AN2319" i="3" s="1"/>
  <c r="AL2275" i="3"/>
  <c r="AO2275" i="3" s="1"/>
  <c r="AL2236" i="3"/>
  <c r="AO2236" i="3" s="1"/>
  <c r="AL2200" i="3"/>
  <c r="AO2200" i="3" s="1"/>
  <c r="AL2164" i="3"/>
  <c r="AO2164" i="3" s="1"/>
  <c r="AL2128" i="3"/>
  <c r="AO2128" i="3" s="1"/>
  <c r="AL2092" i="3"/>
  <c r="AO2092" i="3" s="1"/>
  <c r="AK2064" i="3"/>
  <c r="AN2064" i="3" s="1"/>
  <c r="AL2042" i="3"/>
  <c r="AO2042" i="3" s="1"/>
  <c r="AL2020" i="3"/>
  <c r="AO2020" i="3" s="1"/>
  <c r="AK1999" i="3"/>
  <c r="AN1999" i="3" s="1"/>
  <c r="AL1977" i="3"/>
  <c r="AO1977" i="3" s="1"/>
  <c r="AK1956" i="3"/>
  <c r="AN1956" i="3" s="1"/>
  <c r="AL1934" i="3"/>
  <c r="AO1934" i="3" s="1"/>
  <c r="AL1912" i="3"/>
  <c r="AO1912" i="3" s="1"/>
  <c r="AK1891" i="3"/>
  <c r="AN1891" i="3" s="1"/>
  <c r="AL1869" i="3"/>
  <c r="AO1869" i="3" s="1"/>
  <c r="AK1848" i="3"/>
  <c r="AN1848" i="3" s="1"/>
  <c r="AL1826" i="3"/>
  <c r="AO1826" i="3" s="1"/>
  <c r="AL1804" i="3"/>
  <c r="AO1804" i="3" s="1"/>
  <c r="AK1783" i="3"/>
  <c r="AN1783" i="3" s="1"/>
  <c r="AL1761" i="3"/>
  <c r="AO1761" i="3" s="1"/>
  <c r="AK1743" i="3"/>
  <c r="AN1743" i="3" s="1"/>
  <c r="AK1725" i="3"/>
  <c r="AN1725" i="3" s="1"/>
  <c r="AK1707" i="3"/>
  <c r="AN1707" i="3" s="1"/>
  <c r="AK1689" i="3"/>
  <c r="AN1689" i="3" s="1"/>
  <c r="AK1671" i="3"/>
  <c r="AN1671" i="3" s="1"/>
  <c r="AK1653" i="3"/>
  <c r="AN1653" i="3" s="1"/>
  <c r="AK1635" i="3"/>
  <c r="AN1635" i="3" s="1"/>
  <c r="AK1617" i="3"/>
  <c r="AN1617" i="3" s="1"/>
  <c r="AK1599" i="3"/>
  <c r="AN1599" i="3" s="1"/>
  <c r="AK1581" i="3"/>
  <c r="AN1581" i="3" s="1"/>
  <c r="AK1563" i="3"/>
  <c r="AN1563" i="3" s="1"/>
  <c r="AK1545" i="3"/>
  <c r="AN1545" i="3" s="1"/>
  <c r="AK1527" i="3"/>
  <c r="AN1527" i="3" s="1"/>
  <c r="AK1509" i="3"/>
  <c r="AN1509" i="3" s="1"/>
  <c r="AK1491" i="3"/>
  <c r="AN1491" i="3" s="1"/>
  <c r="AK1473" i="3"/>
  <c r="AN1473" i="3" s="1"/>
  <c r="AK1455" i="3"/>
  <c r="AN1455" i="3" s="1"/>
  <c r="AK1437" i="3"/>
  <c r="AN1437" i="3" s="1"/>
  <c r="AK1419" i="3"/>
  <c r="AN1419" i="3" s="1"/>
  <c r="AK1401" i="3"/>
  <c r="AN1401" i="3" s="1"/>
  <c r="AK1383" i="3"/>
  <c r="AN1383" i="3" s="1"/>
  <c r="AK1365" i="3"/>
  <c r="AN1365" i="3" s="1"/>
  <c r="AK1347" i="3"/>
  <c r="AN1347" i="3" s="1"/>
  <c r="AK1329" i="3"/>
  <c r="AN1329" i="3" s="1"/>
  <c r="AK1311" i="3"/>
  <c r="AN1311" i="3" s="1"/>
  <c r="AK1293" i="3"/>
  <c r="AN1293" i="3" s="1"/>
  <c r="AK1275" i="3"/>
  <c r="AN1275" i="3" s="1"/>
  <c r="AK1257" i="3"/>
  <c r="AN1257" i="3" s="1"/>
  <c r="AK1239" i="3"/>
  <c r="AN1239" i="3" s="1"/>
  <c r="AK1221" i="3"/>
  <c r="AN1221" i="3" s="1"/>
  <c r="AK1203" i="3"/>
  <c r="AN1203" i="3" s="1"/>
  <c r="AK1185" i="3"/>
  <c r="AN1185" i="3" s="1"/>
  <c r="AK1167" i="3"/>
  <c r="AN1167" i="3" s="1"/>
  <c r="AK1149" i="3"/>
  <c r="AN1149" i="3" s="1"/>
  <c r="AK1131" i="3"/>
  <c r="AN1131" i="3" s="1"/>
  <c r="AK1113" i="3"/>
  <c r="AN1113" i="3" s="1"/>
  <c r="AK1095" i="3"/>
  <c r="AN1095" i="3" s="1"/>
  <c r="AK1077" i="3"/>
  <c r="AN1077" i="3" s="1"/>
  <c r="AK1059" i="3"/>
  <c r="AN1059" i="3" s="1"/>
  <c r="AK1041" i="3"/>
  <c r="AN1041" i="3" s="1"/>
  <c r="AK1023" i="3"/>
  <c r="AN1023" i="3" s="1"/>
  <c r="AK1005" i="3"/>
  <c r="AN1005" i="3" s="1"/>
  <c r="AK987" i="3"/>
  <c r="AN987" i="3" s="1"/>
  <c r="AK969" i="3"/>
  <c r="AN969" i="3" s="1"/>
  <c r="AK951" i="3"/>
  <c r="AN951" i="3" s="1"/>
  <c r="AK5584" i="3"/>
  <c r="AN5584" i="3" s="1"/>
  <c r="AL5051" i="3"/>
  <c r="AO5051" i="3" s="1"/>
  <c r="AL4727" i="3"/>
  <c r="AO4727" i="3" s="1"/>
  <c r="AL4403" i="3"/>
  <c r="AO4403" i="3" s="1"/>
  <c r="AL4079" i="3"/>
  <c r="AO4079" i="3" s="1"/>
  <c r="AK3828" i="3"/>
  <c r="AN3828" i="3" s="1"/>
  <c r="AK3666" i="3"/>
  <c r="AN3666" i="3" s="1"/>
  <c r="AK3504" i="3"/>
  <c r="AN3504" i="3" s="1"/>
  <c r="AK3382" i="3"/>
  <c r="AN3382" i="3" s="1"/>
  <c r="AL3317" i="3"/>
  <c r="AO3317" i="3" s="1"/>
  <c r="AL3267" i="3"/>
  <c r="AO3267" i="3" s="1"/>
  <c r="AL3224" i="3"/>
  <c r="AO3224" i="3" s="1"/>
  <c r="AK3181" i="3"/>
  <c r="AN3181" i="3" s="1"/>
  <c r="AK3138" i="3"/>
  <c r="AN3138" i="3" s="1"/>
  <c r="AL3094" i="3"/>
  <c r="AO3094" i="3" s="1"/>
  <c r="AL3051" i="3"/>
  <c r="AO3051" i="3" s="1"/>
  <c r="AL3008" i="3"/>
  <c r="AO3008" i="3" s="1"/>
  <c r="AK2965" i="3"/>
  <c r="AN2965" i="3" s="1"/>
  <c r="AK2922" i="3"/>
  <c r="AN2922" i="3" s="1"/>
  <c r="AL2878" i="3"/>
  <c r="AO2878" i="3" s="1"/>
  <c r="AL2835" i="3"/>
  <c r="AO2835" i="3" s="1"/>
  <c r="AL2792" i="3"/>
  <c r="AO2792" i="3" s="1"/>
  <c r="AK2749" i="3"/>
  <c r="AN2749" i="3" s="1"/>
  <c r="AK2706" i="3"/>
  <c r="AN2706" i="3" s="1"/>
  <c r="AL2662" i="3"/>
  <c r="AO2662" i="3" s="1"/>
  <c r="AL2619" i="3"/>
  <c r="AO2619" i="3" s="1"/>
  <c r="AL2576" i="3"/>
  <c r="AO2576" i="3" s="1"/>
  <c r="AK2533" i="3"/>
  <c r="AN2533" i="3" s="1"/>
  <c r="AK2490" i="3"/>
  <c r="AN2490" i="3" s="1"/>
  <c r="AL2446" i="3"/>
  <c r="AO2446" i="3" s="1"/>
  <c r="AL2403" i="3"/>
  <c r="AO2403" i="3" s="1"/>
  <c r="AL2360" i="3"/>
  <c r="AO2360" i="3" s="1"/>
  <c r="AK2317" i="3"/>
  <c r="AN2317" i="3" s="1"/>
  <c r="AK2274" i="3"/>
  <c r="AN2274" i="3" s="1"/>
  <c r="AK2235" i="3"/>
  <c r="AN2235" i="3" s="1"/>
  <c r="AK2199" i="3"/>
  <c r="AN2199" i="3" s="1"/>
  <c r="AK2163" i="3"/>
  <c r="AN2163" i="3" s="1"/>
  <c r="AK2127" i="3"/>
  <c r="AN2127" i="3" s="1"/>
  <c r="AK2091" i="3"/>
  <c r="AN2091" i="3" s="1"/>
  <c r="AL2063" i="3"/>
  <c r="AO2063" i="3" s="1"/>
  <c r="AL2041" i="3"/>
  <c r="AO2041" i="3" s="1"/>
  <c r="AK2020" i="3"/>
  <c r="AN2020" i="3" s="1"/>
  <c r="AL1998" i="3"/>
  <c r="AO1998" i="3" s="1"/>
  <c r="AK1977" i="3"/>
  <c r="AN1977" i="3" s="1"/>
  <c r="AL1955" i="3"/>
  <c r="AO1955" i="3" s="1"/>
  <c r="AL1933" i="3"/>
  <c r="AO1933" i="3" s="1"/>
  <c r="AK1912" i="3"/>
  <c r="AN1912" i="3" s="1"/>
  <c r="AL1890" i="3"/>
  <c r="AO1890" i="3" s="1"/>
  <c r="AK1869" i="3"/>
  <c r="AN1869" i="3" s="1"/>
  <c r="AL1847" i="3"/>
  <c r="AO1847" i="3" s="1"/>
  <c r="AL1825" i="3"/>
  <c r="AO1825" i="3" s="1"/>
  <c r="AK1804" i="3"/>
  <c r="AN1804" i="3" s="1"/>
  <c r="AL1782" i="3"/>
  <c r="AO1782" i="3" s="1"/>
  <c r="AK1761" i="3"/>
  <c r="AN1761" i="3" s="1"/>
  <c r="AL1742" i="3"/>
  <c r="AO1742" i="3" s="1"/>
  <c r="AL1724" i="3"/>
  <c r="AO1724" i="3" s="1"/>
  <c r="AL1706" i="3"/>
  <c r="AO1706" i="3" s="1"/>
  <c r="AL1688" i="3"/>
  <c r="AO1688" i="3" s="1"/>
  <c r="AL1670" i="3"/>
  <c r="AO1670" i="3" s="1"/>
  <c r="AL1652" i="3"/>
  <c r="AO1652" i="3" s="1"/>
  <c r="AL1634" i="3"/>
  <c r="AO1634" i="3" s="1"/>
  <c r="AL1616" i="3"/>
  <c r="AO1616" i="3" s="1"/>
  <c r="AL1598" i="3"/>
  <c r="AO1598" i="3" s="1"/>
  <c r="AL1580" i="3"/>
  <c r="AO1580" i="3" s="1"/>
  <c r="AL1562" i="3"/>
  <c r="AO1562" i="3" s="1"/>
  <c r="AL1544" i="3"/>
  <c r="AO1544" i="3" s="1"/>
  <c r="AL1526" i="3"/>
  <c r="AO1526" i="3" s="1"/>
  <c r="AL1508" i="3"/>
  <c r="AO1508" i="3" s="1"/>
  <c r="AL1490" i="3"/>
  <c r="AO1490" i="3" s="1"/>
  <c r="AL5888" i="3"/>
  <c r="AO5888" i="3" s="1"/>
  <c r="AL5150" i="3"/>
  <c r="AO5150" i="3" s="1"/>
  <c r="AL4826" i="3"/>
  <c r="AO4826" i="3" s="1"/>
  <c r="AL4502" i="3"/>
  <c r="AO4502" i="3" s="1"/>
  <c r="AL4178" i="3"/>
  <c r="AO4178" i="3" s="1"/>
  <c r="AL3877" i="3"/>
  <c r="AO3877" i="3" s="1"/>
  <c r="AL3715" i="3"/>
  <c r="AO3715" i="3" s="1"/>
  <c r="AL3553" i="3"/>
  <c r="AO3553" i="3" s="1"/>
  <c r="AL3401" i="3"/>
  <c r="AO3401" i="3" s="1"/>
  <c r="AK3336" i="3"/>
  <c r="AN3336" i="3" s="1"/>
  <c r="AL3281" i="3"/>
  <c r="AO3281" i="3" s="1"/>
  <c r="AK3238" i="3"/>
  <c r="AN3238" i="3" s="1"/>
  <c r="AK3195" i="3"/>
  <c r="AN3195" i="3" s="1"/>
  <c r="AL3151" i="3"/>
  <c r="AO3151" i="3" s="1"/>
  <c r="AL3108" i="3"/>
  <c r="AO3108" i="3" s="1"/>
  <c r="AL3065" i="3"/>
  <c r="AO3065" i="3" s="1"/>
  <c r="AK3022" i="3"/>
  <c r="AN3022" i="3" s="1"/>
  <c r="AK2979" i="3"/>
  <c r="AN2979" i="3" s="1"/>
  <c r="AL2935" i="3"/>
  <c r="AO2935" i="3" s="1"/>
  <c r="AL2892" i="3"/>
  <c r="AO2892" i="3" s="1"/>
  <c r="AL2849" i="3"/>
  <c r="AO2849" i="3" s="1"/>
  <c r="AK2806" i="3"/>
  <c r="AN2806" i="3" s="1"/>
  <c r="AK2763" i="3"/>
  <c r="AN2763" i="3" s="1"/>
  <c r="AL2719" i="3"/>
  <c r="AO2719" i="3" s="1"/>
  <c r="AL2676" i="3"/>
  <c r="AO2676" i="3" s="1"/>
  <c r="AL2633" i="3"/>
  <c r="AO2633" i="3" s="1"/>
  <c r="AK2590" i="3"/>
  <c r="AN2590" i="3" s="1"/>
  <c r="AK2547" i="3"/>
  <c r="AN2547" i="3" s="1"/>
  <c r="AL2503" i="3"/>
  <c r="AO2503" i="3" s="1"/>
  <c r="AL2460" i="3"/>
  <c r="AO2460" i="3" s="1"/>
  <c r="AL2417" i="3"/>
  <c r="AO2417" i="3" s="1"/>
  <c r="AK2374" i="3"/>
  <c r="AN2374" i="3" s="1"/>
  <c r="AK2331" i="3"/>
  <c r="AN2331" i="3" s="1"/>
  <c r="AL2287" i="3"/>
  <c r="AO2287" i="3" s="1"/>
  <c r="AL2246" i="3"/>
  <c r="AO2246" i="3" s="1"/>
  <c r="AL2210" i="3"/>
  <c r="AO2210" i="3" s="1"/>
  <c r="AL2174" i="3"/>
  <c r="AO2174" i="3" s="1"/>
  <c r="AL2138" i="3"/>
  <c r="AO2138" i="3" s="1"/>
  <c r="AL2102" i="3"/>
  <c r="AO2102" i="3" s="1"/>
  <c r="AL2070" i="3"/>
  <c r="AO2070" i="3" s="1"/>
  <c r="AL2048" i="3"/>
  <c r="AO2048" i="3" s="1"/>
  <c r="AL2026" i="3"/>
  <c r="AO2026" i="3" s="1"/>
  <c r="AK2005" i="3"/>
  <c r="AN2005" i="3" s="1"/>
  <c r="AL1983" i="3"/>
  <c r="AO1983" i="3" s="1"/>
  <c r="AK1962" i="3"/>
  <c r="AN1962" i="3" s="1"/>
  <c r="AL1940" i="3"/>
  <c r="AO1940" i="3" s="1"/>
  <c r="AL1918" i="3"/>
  <c r="AO1918" i="3" s="1"/>
  <c r="AK1897" i="3"/>
  <c r="AN1897" i="3" s="1"/>
  <c r="AL1875" i="3"/>
  <c r="AO1875" i="3" s="1"/>
  <c r="AK1854" i="3"/>
  <c r="AN1854" i="3" s="1"/>
  <c r="AL1832" i="3"/>
  <c r="AO1832" i="3" s="1"/>
  <c r="AL1810" i="3"/>
  <c r="AO1810" i="3" s="1"/>
  <c r="AK1789" i="3"/>
  <c r="AN1789" i="3" s="1"/>
  <c r="AL1767" i="3"/>
  <c r="AO1767" i="3" s="1"/>
  <c r="AK1748" i="3"/>
  <c r="AN1748" i="3" s="1"/>
  <c r="AK1730" i="3"/>
  <c r="AN1730" i="3" s="1"/>
  <c r="AK1712" i="3"/>
  <c r="AN1712" i="3" s="1"/>
  <c r="AK1694" i="3"/>
  <c r="AN1694" i="3" s="1"/>
  <c r="AK1676" i="3"/>
  <c r="AN1676" i="3" s="1"/>
  <c r="AK1658" i="3"/>
  <c r="AN1658" i="3" s="1"/>
  <c r="AK1640" i="3"/>
  <c r="AN1640" i="3" s="1"/>
  <c r="AK1622" i="3"/>
  <c r="AN1622" i="3" s="1"/>
  <c r="AK1604" i="3"/>
  <c r="AN1604" i="3" s="1"/>
  <c r="AK1586" i="3"/>
  <c r="AN1586" i="3" s="1"/>
  <c r="AK1568" i="3"/>
  <c r="AN1568" i="3" s="1"/>
  <c r="AK1550" i="3"/>
  <c r="AN1550" i="3" s="1"/>
  <c r="AK1532" i="3"/>
  <c r="AN1532" i="3" s="1"/>
  <c r="AK1514" i="3"/>
  <c r="AN1514" i="3" s="1"/>
  <c r="AK1496" i="3"/>
  <c r="AN1496" i="3" s="1"/>
  <c r="AK1478" i="3"/>
  <c r="AN1478" i="3" s="1"/>
  <c r="AK1460" i="3"/>
  <c r="AN1460" i="3" s="1"/>
  <c r="AK1442" i="3"/>
  <c r="AN1442" i="3" s="1"/>
  <c r="AK1424" i="3"/>
  <c r="AN1424" i="3" s="1"/>
  <c r="AK1406" i="3"/>
  <c r="AN1406" i="3" s="1"/>
  <c r="AK1388" i="3"/>
  <c r="AN1388" i="3" s="1"/>
  <c r="AK1370" i="3"/>
  <c r="AN1370" i="3" s="1"/>
  <c r="AK1352" i="3"/>
  <c r="AN1352" i="3" s="1"/>
  <c r="AK1334" i="3"/>
  <c r="AN1334" i="3" s="1"/>
  <c r="AK1316" i="3"/>
  <c r="AN1316" i="3" s="1"/>
  <c r="AK1298" i="3"/>
  <c r="AN1298" i="3" s="1"/>
  <c r="AK1280" i="3"/>
  <c r="AN1280" i="3" s="1"/>
  <c r="AK1262" i="3"/>
  <c r="AN1262" i="3" s="1"/>
  <c r="AK1244" i="3"/>
  <c r="AN1244" i="3" s="1"/>
  <c r="AK1226" i="3"/>
  <c r="AN1226" i="3" s="1"/>
  <c r="AK1208" i="3"/>
  <c r="AN1208" i="3" s="1"/>
  <c r="AK1190" i="3"/>
  <c r="AN1190" i="3" s="1"/>
  <c r="AK1172" i="3"/>
  <c r="AN1172" i="3" s="1"/>
  <c r="AK1154" i="3"/>
  <c r="AN1154" i="3" s="1"/>
  <c r="AK1136" i="3"/>
  <c r="AN1136" i="3" s="1"/>
  <c r="AK1118" i="3"/>
  <c r="AN1118" i="3" s="1"/>
  <c r="AK1100" i="3"/>
  <c r="AN1100" i="3" s="1"/>
  <c r="AK1082" i="3"/>
  <c r="AN1082" i="3" s="1"/>
  <c r="AK5368" i="3"/>
  <c r="AN5368" i="3" s="1"/>
  <c r="AL4979" i="3"/>
  <c r="AO4979" i="3" s="1"/>
  <c r="AL4655" i="3"/>
  <c r="AO4655" i="3" s="1"/>
  <c r="AL4331" i="3"/>
  <c r="AO4331" i="3" s="1"/>
  <c r="AL4007" i="3"/>
  <c r="AO4007" i="3" s="1"/>
  <c r="AK3792" i="3"/>
  <c r="AN3792" i="3" s="1"/>
  <c r="AK3630" i="3"/>
  <c r="AN3630" i="3" s="1"/>
  <c r="AK3468" i="3"/>
  <c r="AN3468" i="3" s="1"/>
  <c r="AL3367" i="3"/>
  <c r="AO3367" i="3" s="1"/>
  <c r="AK3303" i="3"/>
  <c r="AN3303" i="3" s="1"/>
  <c r="AL3258" i="3"/>
  <c r="AO3258" i="3" s="1"/>
  <c r="AL3215" i="3"/>
  <c r="AO3215" i="3" s="1"/>
  <c r="AK3172" i="3"/>
  <c r="AN3172" i="3" s="1"/>
  <c r="AK3129" i="3"/>
  <c r="AN3129" i="3" s="1"/>
  <c r="AL3085" i="3"/>
  <c r="AO3085" i="3" s="1"/>
  <c r="AL3042" i="3"/>
  <c r="AO3042" i="3" s="1"/>
  <c r="AL2999" i="3"/>
  <c r="AO2999" i="3" s="1"/>
  <c r="AK2956" i="3"/>
  <c r="AN2956" i="3" s="1"/>
  <c r="AK2913" i="3"/>
  <c r="AN2913" i="3" s="1"/>
  <c r="AL2869" i="3"/>
  <c r="AO2869" i="3" s="1"/>
  <c r="AL2826" i="3"/>
  <c r="AO2826" i="3" s="1"/>
  <c r="AL2783" i="3"/>
  <c r="AO2783" i="3" s="1"/>
  <c r="AK2740" i="3"/>
  <c r="AN2740" i="3" s="1"/>
  <c r="AK2697" i="3"/>
  <c r="AN2697" i="3" s="1"/>
  <c r="AL2653" i="3"/>
  <c r="AO2653" i="3" s="1"/>
  <c r="AL2610" i="3"/>
  <c r="AO2610" i="3" s="1"/>
  <c r="AL2567" i="3"/>
  <c r="AO2567" i="3" s="1"/>
  <c r="AK2524" i="3"/>
  <c r="AN2524" i="3" s="1"/>
  <c r="AK2481" i="3"/>
  <c r="AN2481" i="3" s="1"/>
  <c r="AL2437" i="3"/>
  <c r="AO2437" i="3" s="1"/>
  <c r="AL2394" i="3"/>
  <c r="AO2394" i="3" s="1"/>
  <c r="AL2351" i="3"/>
  <c r="AO2351" i="3" s="1"/>
  <c r="AK2308" i="3"/>
  <c r="AN2308" i="3" s="1"/>
  <c r="AK2265" i="3"/>
  <c r="AN2265" i="3" s="1"/>
  <c r="AL2227" i="3"/>
  <c r="AO2227" i="3" s="1"/>
  <c r="AL2191" i="3"/>
  <c r="AO2191" i="3" s="1"/>
  <c r="AL2155" i="3"/>
  <c r="AO2155" i="3" s="1"/>
  <c r="AL2119" i="3"/>
  <c r="AO2119" i="3" s="1"/>
  <c r="AL2083" i="3"/>
  <c r="AO2083" i="3" s="1"/>
  <c r="AL2058" i="3"/>
  <c r="AO2058" i="3" s="1"/>
  <c r="AK2037" i="3"/>
  <c r="AN2037" i="3" s="1"/>
  <c r="AL2015" i="3"/>
  <c r="AO2015" i="3" s="1"/>
  <c r="AL1993" i="3"/>
  <c r="AO1993" i="3" s="1"/>
  <c r="AK1972" i="3"/>
  <c r="AN1972" i="3" s="1"/>
  <c r="AL1950" i="3"/>
  <c r="AO1950" i="3" s="1"/>
  <c r="AK1929" i="3"/>
  <c r="AN1929" i="3" s="1"/>
  <c r="AL1907" i="3"/>
  <c r="AO1907" i="3" s="1"/>
  <c r="AL1885" i="3"/>
  <c r="AO1885" i="3" s="1"/>
  <c r="AK1864" i="3"/>
  <c r="AN1864" i="3" s="1"/>
  <c r="AL1842" i="3"/>
  <c r="AO1842" i="3" s="1"/>
  <c r="AK1821" i="3"/>
  <c r="AN1821" i="3" s="1"/>
  <c r="AL1799" i="3"/>
  <c r="AO1799" i="3" s="1"/>
  <c r="AL1777" i="3"/>
  <c r="AO1777" i="3" s="1"/>
  <c r="AL1756" i="3"/>
  <c r="AO1756" i="3" s="1"/>
  <c r="AL1738" i="3"/>
  <c r="AO1738" i="3" s="1"/>
  <c r="AL1720" i="3"/>
  <c r="AO1720" i="3" s="1"/>
  <c r="AL1702" i="3"/>
  <c r="AO1702" i="3" s="1"/>
  <c r="AL1684" i="3"/>
  <c r="AO1684" i="3" s="1"/>
  <c r="AL1666" i="3"/>
  <c r="AO1666" i="3" s="1"/>
  <c r="AL1648" i="3"/>
  <c r="AO1648" i="3" s="1"/>
  <c r="AL1630" i="3"/>
  <c r="AO1630" i="3" s="1"/>
  <c r="AL1612" i="3"/>
  <c r="AO1612" i="3" s="1"/>
  <c r="AL1594" i="3"/>
  <c r="AO1594" i="3" s="1"/>
  <c r="AL1576" i="3"/>
  <c r="AO1576" i="3" s="1"/>
  <c r="AL1558" i="3"/>
  <c r="AO1558" i="3" s="1"/>
  <c r="AL1540" i="3"/>
  <c r="AO1540" i="3" s="1"/>
  <c r="AL1522" i="3"/>
  <c r="AO1522" i="3" s="1"/>
  <c r="AL1504" i="3"/>
  <c r="AO1504" i="3" s="1"/>
  <c r="AL1486" i="3"/>
  <c r="AO1486" i="3" s="1"/>
  <c r="AL1468" i="3"/>
  <c r="AO1468" i="3" s="1"/>
  <c r="AL1450" i="3"/>
  <c r="AO1450" i="3" s="1"/>
  <c r="AL1432" i="3"/>
  <c r="AO1432" i="3" s="1"/>
  <c r="AL1414" i="3"/>
  <c r="AO1414" i="3" s="1"/>
  <c r="AL1396" i="3"/>
  <c r="AO1396" i="3" s="1"/>
  <c r="AL1378" i="3"/>
  <c r="AO1378" i="3" s="1"/>
  <c r="AL1360" i="3"/>
  <c r="AO1360" i="3" s="1"/>
  <c r="AL1342" i="3"/>
  <c r="AO1342" i="3" s="1"/>
  <c r="AL1324" i="3"/>
  <c r="AO1324" i="3" s="1"/>
  <c r="AL1306" i="3"/>
  <c r="AO1306" i="3" s="1"/>
  <c r="AL1288" i="3"/>
  <c r="AO1288" i="3" s="1"/>
  <c r="AL1270" i="3"/>
  <c r="AO1270" i="3" s="1"/>
  <c r="AL1252" i="3"/>
  <c r="AO1252" i="3" s="1"/>
  <c r="AL1234" i="3"/>
  <c r="AO1234" i="3" s="1"/>
  <c r="AL1216" i="3"/>
  <c r="AO1216" i="3" s="1"/>
  <c r="AL1198" i="3"/>
  <c r="AO1198" i="3" s="1"/>
  <c r="AL1180" i="3"/>
  <c r="AO1180" i="3" s="1"/>
  <c r="AL1162" i="3"/>
  <c r="AO1162" i="3" s="1"/>
  <c r="AL1144" i="3"/>
  <c r="AO1144" i="3" s="1"/>
  <c r="AL1126" i="3"/>
  <c r="AO1126" i="3" s="1"/>
  <c r="AL1108" i="3"/>
  <c r="AO1108" i="3" s="1"/>
  <c r="AL1090" i="3"/>
  <c r="AO1090" i="3" s="1"/>
  <c r="AL1072" i="3"/>
  <c r="AO1072" i="3" s="1"/>
  <c r="AL1054" i="3"/>
  <c r="AO1054" i="3" s="1"/>
  <c r="AL1036" i="3"/>
  <c r="AO1036" i="3" s="1"/>
  <c r="AL1018" i="3"/>
  <c r="AO1018" i="3" s="1"/>
  <c r="AL1000" i="3"/>
  <c r="AO1000" i="3" s="1"/>
  <c r="AL982" i="3"/>
  <c r="AO982" i="3" s="1"/>
  <c r="AL964" i="3"/>
  <c r="AO964" i="3" s="1"/>
  <c r="AL946" i="3"/>
  <c r="AO946" i="3" s="1"/>
  <c r="AL928" i="3"/>
  <c r="AO928" i="3" s="1"/>
  <c r="AL910" i="3"/>
  <c r="AO910" i="3" s="1"/>
  <c r="AL892" i="3"/>
  <c r="AO892" i="3" s="1"/>
  <c r="AL874" i="3"/>
  <c r="AO874" i="3" s="1"/>
  <c r="AL856" i="3"/>
  <c r="AO856" i="3" s="1"/>
  <c r="AL838" i="3"/>
  <c r="AO838" i="3" s="1"/>
  <c r="AL820" i="3"/>
  <c r="AO820" i="3" s="1"/>
  <c r="AL802" i="3"/>
  <c r="AO802" i="3" s="1"/>
  <c r="AL784" i="3"/>
  <c r="AO784" i="3" s="1"/>
  <c r="AL766" i="3"/>
  <c r="AO766" i="3" s="1"/>
  <c r="AL748" i="3"/>
  <c r="AO748" i="3" s="1"/>
  <c r="AL730" i="3"/>
  <c r="AO730" i="3" s="1"/>
  <c r="AL712" i="3"/>
  <c r="AO712" i="3" s="1"/>
  <c r="AL694" i="3"/>
  <c r="AO694" i="3" s="1"/>
  <c r="AL676" i="3"/>
  <c r="AO676" i="3" s="1"/>
  <c r="AL658" i="3"/>
  <c r="AO658" i="3" s="1"/>
  <c r="AL640" i="3"/>
  <c r="AO640" i="3" s="1"/>
  <c r="AL622" i="3"/>
  <c r="AO622" i="3" s="1"/>
  <c r="AL604" i="3"/>
  <c r="AO604" i="3" s="1"/>
  <c r="AL586" i="3"/>
  <c r="AO586" i="3" s="1"/>
  <c r="AL568" i="3"/>
  <c r="AO568" i="3" s="1"/>
  <c r="AL550" i="3"/>
  <c r="AO550" i="3" s="1"/>
  <c r="AL532" i="3"/>
  <c r="AO532" i="3" s="1"/>
  <c r="AL514" i="3"/>
  <c r="AO514" i="3" s="1"/>
  <c r="AL496" i="3"/>
  <c r="AO496" i="3" s="1"/>
  <c r="AL478" i="3"/>
  <c r="AO478" i="3" s="1"/>
  <c r="AL460" i="3"/>
  <c r="AO460" i="3" s="1"/>
  <c r="AL442" i="3"/>
  <c r="AO442" i="3" s="1"/>
  <c r="AL424" i="3"/>
  <c r="AO424" i="3" s="1"/>
  <c r="AL406" i="3"/>
  <c r="AO406" i="3" s="1"/>
  <c r="AL388" i="3"/>
  <c r="AO388" i="3" s="1"/>
  <c r="AL370" i="3"/>
  <c r="AO370" i="3" s="1"/>
  <c r="AL352" i="3"/>
  <c r="AO352" i="3" s="1"/>
  <c r="AL334" i="3"/>
  <c r="AO334" i="3" s="1"/>
  <c r="AL316" i="3"/>
  <c r="AO316" i="3" s="1"/>
  <c r="AL298" i="3"/>
  <c r="AO298" i="3" s="1"/>
  <c r="AL280" i="3"/>
  <c r="AO280" i="3" s="1"/>
  <c r="AL262" i="3"/>
  <c r="AO262" i="3" s="1"/>
  <c r="AL244" i="3"/>
  <c r="AO244" i="3" s="1"/>
  <c r="AL226" i="3"/>
  <c r="AL208" i="3"/>
  <c r="AO208" i="3" s="1"/>
  <c r="AL190" i="3"/>
  <c r="AO190" i="3" s="1"/>
  <c r="AL172" i="3"/>
  <c r="AO172" i="3" s="1"/>
  <c r="AL118" i="3"/>
  <c r="AO118" i="3" s="1"/>
  <c r="AL100" i="3"/>
  <c r="AO100" i="3" s="1"/>
  <c r="AL82" i="3"/>
  <c r="AO82" i="3" s="1"/>
  <c r="AL64" i="3"/>
  <c r="AO64" i="3" s="1"/>
  <c r="AL46" i="3"/>
  <c r="AL28" i="3"/>
  <c r="AK6634" i="3"/>
  <c r="AN6634" i="3" s="1"/>
  <c r="AK5233" i="3"/>
  <c r="AN5233" i="3" s="1"/>
  <c r="AL4907" i="3"/>
  <c r="AO4907" i="3" s="1"/>
  <c r="AL4583" i="3"/>
  <c r="AO4583" i="3" s="1"/>
  <c r="AL4259" i="3"/>
  <c r="AO4259" i="3" s="1"/>
  <c r="AL3935" i="3"/>
  <c r="AO3935" i="3" s="1"/>
  <c r="AK3756" i="3"/>
  <c r="AN3756" i="3" s="1"/>
  <c r="AK3594" i="3"/>
  <c r="AN3594" i="3" s="1"/>
  <c r="AK3432" i="3"/>
  <c r="AN3432" i="3" s="1"/>
  <c r="AL3353" i="3"/>
  <c r="AO3353" i="3" s="1"/>
  <c r="AK3292" i="3"/>
  <c r="AN3292" i="3" s="1"/>
  <c r="AK3249" i="3"/>
  <c r="AN3249" i="3" s="1"/>
  <c r="AL3205" i="3"/>
  <c r="AO3205" i="3" s="1"/>
  <c r="AL3162" i="3"/>
  <c r="AO3162" i="3" s="1"/>
  <c r="AL3119" i="3"/>
  <c r="AO3119" i="3" s="1"/>
  <c r="AK3076" i="3"/>
  <c r="AN3076" i="3" s="1"/>
  <c r="AK3033" i="3"/>
  <c r="AN3033" i="3" s="1"/>
  <c r="AL2989" i="3"/>
  <c r="AO2989" i="3" s="1"/>
  <c r="AL2946" i="3"/>
  <c r="AO2946" i="3" s="1"/>
  <c r="AL2903" i="3"/>
  <c r="AO2903" i="3" s="1"/>
  <c r="AK2860" i="3"/>
  <c r="AN2860" i="3" s="1"/>
  <c r="AK2817" i="3"/>
  <c r="AN2817" i="3" s="1"/>
  <c r="AL2773" i="3"/>
  <c r="AO2773" i="3" s="1"/>
  <c r="AL2730" i="3"/>
  <c r="AO2730" i="3" s="1"/>
  <c r="AL2687" i="3"/>
  <c r="AO2687" i="3" s="1"/>
  <c r="AK2644" i="3"/>
  <c r="AN2644" i="3" s="1"/>
  <c r="AK2601" i="3"/>
  <c r="AN2601" i="3" s="1"/>
  <c r="AL2557" i="3"/>
  <c r="AO2557" i="3" s="1"/>
  <c r="AL2514" i="3"/>
  <c r="AO2514" i="3" s="1"/>
  <c r="AL2471" i="3"/>
  <c r="AO2471" i="3" s="1"/>
  <c r="AK2428" i="3"/>
  <c r="AN2428" i="3" s="1"/>
  <c r="AK2385" i="3"/>
  <c r="AN2385" i="3" s="1"/>
  <c r="AL2341" i="3"/>
  <c r="AO2341" i="3" s="1"/>
  <c r="AL2298" i="3"/>
  <c r="AO2298" i="3" s="1"/>
  <c r="AL2255" i="3"/>
  <c r="AO2255" i="3" s="1"/>
  <c r="AL2219" i="3"/>
  <c r="AO2219" i="3" s="1"/>
  <c r="AL2183" i="3"/>
  <c r="AO2183" i="3" s="1"/>
  <c r="AL2147" i="3"/>
  <c r="AO2147" i="3" s="1"/>
  <c r="AL2111" i="3"/>
  <c r="AO2111" i="3" s="1"/>
  <c r="AL2077" i="3"/>
  <c r="AO2077" i="3" s="1"/>
  <c r="AL2053" i="3"/>
  <c r="AO2053" i="3" s="1"/>
  <c r="AK2032" i="3"/>
  <c r="AN2032" i="3" s="1"/>
  <c r="AL2010" i="3"/>
  <c r="AO2010" i="3" s="1"/>
  <c r="AK1989" i="3"/>
  <c r="AN1989" i="3" s="1"/>
  <c r="AL1967" i="3"/>
  <c r="AO1967" i="3" s="1"/>
  <c r="AL1945" i="3"/>
  <c r="AO1945" i="3" s="1"/>
  <c r="AK1924" i="3"/>
  <c r="AN1924" i="3" s="1"/>
  <c r="AL1902" i="3"/>
  <c r="AO1902" i="3" s="1"/>
  <c r="AK1881" i="3"/>
  <c r="AN1881" i="3" s="1"/>
  <c r="AL1859" i="3"/>
  <c r="AO1859" i="3" s="1"/>
  <c r="AL1837" i="3"/>
  <c r="AO1837" i="3" s="1"/>
  <c r="AK1816" i="3"/>
  <c r="AN1816" i="3" s="1"/>
  <c r="AL1794" i="3"/>
  <c r="AO1794" i="3" s="1"/>
  <c r="AK1773" i="3"/>
  <c r="AN1773" i="3" s="1"/>
  <c r="AL1752" i="3"/>
  <c r="AO1752" i="3" s="1"/>
  <c r="AL1734" i="3"/>
  <c r="AO1734" i="3" s="1"/>
  <c r="AL1716" i="3"/>
  <c r="AO1716" i="3" s="1"/>
  <c r="AL1698" i="3"/>
  <c r="AO1698" i="3" s="1"/>
  <c r="AL1680" i="3"/>
  <c r="AO1680" i="3" s="1"/>
  <c r="AL1662" i="3"/>
  <c r="AO1662" i="3" s="1"/>
  <c r="AL1644" i="3"/>
  <c r="AO1644" i="3" s="1"/>
  <c r="AL1626" i="3"/>
  <c r="AO1626" i="3" s="1"/>
  <c r="AL1608" i="3"/>
  <c r="AO1608" i="3" s="1"/>
  <c r="AL1590" i="3"/>
  <c r="AO1590" i="3" s="1"/>
  <c r="AL1572" i="3"/>
  <c r="AO1572" i="3" s="1"/>
  <c r="AL1554" i="3"/>
  <c r="AO1554" i="3" s="1"/>
  <c r="AL1536" i="3"/>
  <c r="AO1536" i="3" s="1"/>
  <c r="AL1518" i="3"/>
  <c r="AO1518" i="3" s="1"/>
  <c r="AL1500" i="3"/>
  <c r="AO1500" i="3" s="1"/>
  <c r="AL1482" i="3"/>
  <c r="AO1482" i="3" s="1"/>
  <c r="AL1464" i="3"/>
  <c r="AO1464" i="3" s="1"/>
  <c r="AL1446" i="3"/>
  <c r="AO1446" i="3" s="1"/>
  <c r="AL1428" i="3"/>
  <c r="AO1428" i="3" s="1"/>
  <c r="AL1410" i="3"/>
  <c r="AO1410" i="3" s="1"/>
  <c r="AL1392" i="3"/>
  <c r="AO1392" i="3" s="1"/>
  <c r="AL1374" i="3"/>
  <c r="AO1374" i="3" s="1"/>
  <c r="AL1356" i="3"/>
  <c r="AO1356" i="3" s="1"/>
  <c r="AL1338" i="3"/>
  <c r="AO1338" i="3" s="1"/>
  <c r="AL1320" i="3"/>
  <c r="AO1320" i="3" s="1"/>
  <c r="AL1302" i="3"/>
  <c r="AO1302" i="3" s="1"/>
  <c r="AL1284" i="3"/>
  <c r="AO1284" i="3" s="1"/>
  <c r="AL1266" i="3"/>
  <c r="AO1266" i="3" s="1"/>
  <c r="AL1248" i="3"/>
  <c r="AO1248" i="3" s="1"/>
  <c r="AL1230" i="3"/>
  <c r="AO1230" i="3" s="1"/>
  <c r="AL1212" i="3"/>
  <c r="AO1212" i="3" s="1"/>
  <c r="AL1194" i="3"/>
  <c r="AO1194" i="3" s="1"/>
  <c r="AL1176" i="3"/>
  <c r="AO1176" i="3" s="1"/>
  <c r="AL1158" i="3"/>
  <c r="AO1158" i="3" s="1"/>
  <c r="AL1140" i="3"/>
  <c r="AO1140" i="3" s="1"/>
  <c r="AL1122" i="3"/>
  <c r="AO1122" i="3" s="1"/>
  <c r="AL1104" i="3"/>
  <c r="AO1104" i="3" s="1"/>
  <c r="AL1086" i="3"/>
  <c r="AO1086" i="3" s="1"/>
  <c r="AL1068" i="3"/>
  <c r="AO1068" i="3" s="1"/>
  <c r="AL1050" i="3"/>
  <c r="AO1050" i="3" s="1"/>
  <c r="AL1032" i="3"/>
  <c r="AO1032" i="3" s="1"/>
  <c r="AL1014" i="3"/>
  <c r="AO1014" i="3" s="1"/>
  <c r="AL996" i="3"/>
  <c r="AO996" i="3" s="1"/>
  <c r="AL978" i="3"/>
  <c r="AO978" i="3" s="1"/>
  <c r="AL960" i="3"/>
  <c r="AO960" i="3" s="1"/>
  <c r="AL942" i="3"/>
  <c r="AO942" i="3" s="1"/>
  <c r="AL924" i="3"/>
  <c r="AO924" i="3" s="1"/>
  <c r="AL906" i="3"/>
  <c r="AO906" i="3" s="1"/>
  <c r="AL888" i="3"/>
  <c r="AO888" i="3" s="1"/>
  <c r="AL870" i="3"/>
  <c r="AO870" i="3" s="1"/>
  <c r="AL852" i="3"/>
  <c r="AO852" i="3" s="1"/>
  <c r="AL834" i="3"/>
  <c r="AO834" i="3" s="1"/>
  <c r="AL816" i="3"/>
  <c r="AO816" i="3" s="1"/>
  <c r="AL798" i="3"/>
  <c r="AO798" i="3" s="1"/>
  <c r="AL780" i="3"/>
  <c r="AO780" i="3" s="1"/>
  <c r="AL762" i="3"/>
  <c r="AO762" i="3" s="1"/>
  <c r="AL744" i="3"/>
  <c r="AO744" i="3" s="1"/>
  <c r="AL726" i="3"/>
  <c r="AO726" i="3" s="1"/>
  <c r="AL708" i="3"/>
  <c r="AO708" i="3" s="1"/>
  <c r="AL690" i="3"/>
  <c r="AO690" i="3" s="1"/>
  <c r="AL672" i="3"/>
  <c r="AO672" i="3" s="1"/>
  <c r="AL654" i="3"/>
  <c r="AO654" i="3" s="1"/>
  <c r="AL636" i="3"/>
  <c r="AO636" i="3" s="1"/>
  <c r="AL618" i="3"/>
  <c r="AO618" i="3" s="1"/>
  <c r="AL600" i="3"/>
  <c r="AO600" i="3" s="1"/>
  <c r="AL582" i="3"/>
  <c r="AO582" i="3" s="1"/>
  <c r="AL564" i="3"/>
  <c r="AO564" i="3" s="1"/>
  <c r="AL546" i="3"/>
  <c r="AO546" i="3" s="1"/>
  <c r="AL528" i="3"/>
  <c r="AO528" i="3" s="1"/>
  <c r="AL510" i="3"/>
  <c r="AO510" i="3" s="1"/>
  <c r="AL492" i="3"/>
  <c r="AO492" i="3" s="1"/>
  <c r="AL474" i="3"/>
  <c r="AO474" i="3" s="1"/>
  <c r="AL456" i="3"/>
  <c r="AO456" i="3" s="1"/>
  <c r="AL438" i="3"/>
  <c r="AO438" i="3" s="1"/>
  <c r="AL420" i="3"/>
  <c r="AO420" i="3" s="1"/>
  <c r="AL402" i="3"/>
  <c r="AO402" i="3" s="1"/>
  <c r="AL384" i="3"/>
  <c r="AO384" i="3" s="1"/>
  <c r="AL366" i="3"/>
  <c r="AO366" i="3" s="1"/>
  <c r="AL348" i="3"/>
  <c r="AO348" i="3" s="1"/>
  <c r="AL330" i="3"/>
  <c r="AO330" i="3" s="1"/>
  <c r="AL312" i="3"/>
  <c r="AO312" i="3" s="1"/>
  <c r="AL294" i="3"/>
  <c r="AO294" i="3" s="1"/>
  <c r="AL276" i="3"/>
  <c r="AO276" i="3" s="1"/>
  <c r="AL258" i="3"/>
  <c r="AL240" i="3"/>
  <c r="AL222" i="3"/>
  <c r="AO222" i="3" s="1"/>
  <c r="AL186" i="3"/>
  <c r="AO186" i="3" s="1"/>
  <c r="AL168" i="3"/>
  <c r="AL150" i="3"/>
  <c r="AL132" i="3"/>
  <c r="AO132" i="3" s="1"/>
  <c r="AL96" i="3"/>
  <c r="AO96" i="3" s="1"/>
  <c r="AL78" i="3"/>
  <c r="AL60" i="3"/>
  <c r="AO60" i="3" s="1"/>
  <c r="AL24" i="3"/>
  <c r="AL3419" i="3"/>
  <c r="AO3419" i="3" s="1"/>
  <c r="AL3446" i="3"/>
  <c r="AO3446" i="3" s="1"/>
  <c r="AL3473" i="3"/>
  <c r="AO3473" i="3" s="1"/>
  <c r="AL3500" i="3"/>
  <c r="AO3500" i="3" s="1"/>
  <c r="AL3527" i="3"/>
  <c r="AO3527" i="3" s="1"/>
  <c r="AL3554" i="3"/>
  <c r="AO3554" i="3" s="1"/>
  <c r="AL3581" i="3"/>
  <c r="AO3581" i="3" s="1"/>
  <c r="AL3608" i="3"/>
  <c r="AO3608" i="3" s="1"/>
  <c r="AL3635" i="3"/>
  <c r="AO3635" i="3" s="1"/>
  <c r="AL3662" i="3"/>
  <c r="AO3662" i="3" s="1"/>
  <c r="AL3689" i="3"/>
  <c r="AO3689" i="3" s="1"/>
  <c r="AL3716" i="3"/>
  <c r="AO3716" i="3" s="1"/>
  <c r="AL3743" i="3"/>
  <c r="AO3743" i="3" s="1"/>
  <c r="AL3770" i="3"/>
  <c r="AO3770" i="3" s="1"/>
  <c r="AL3797" i="3"/>
  <c r="AO3797" i="3" s="1"/>
  <c r="AL3824" i="3"/>
  <c r="AO3824" i="3" s="1"/>
  <c r="AL3851" i="3"/>
  <c r="AO3851" i="3" s="1"/>
  <c r="AL3878" i="3"/>
  <c r="AO3878" i="3" s="1"/>
  <c r="AL3911" i="3"/>
  <c r="AO3911" i="3" s="1"/>
  <c r="AK3963" i="3"/>
  <c r="AN3963" i="3" s="1"/>
  <c r="AK4017" i="3"/>
  <c r="AN4017" i="3" s="1"/>
  <c r="AK4071" i="3"/>
  <c r="AN4071" i="3" s="1"/>
  <c r="AK4125" i="3"/>
  <c r="AN4125" i="3" s="1"/>
  <c r="AK4179" i="3"/>
  <c r="AN4179" i="3" s="1"/>
  <c r="AK4233" i="3"/>
  <c r="AN4233" i="3" s="1"/>
  <c r="AK4287" i="3"/>
  <c r="AN4287" i="3" s="1"/>
  <c r="AK4341" i="3"/>
  <c r="AN4341" i="3" s="1"/>
  <c r="AK4395" i="3"/>
  <c r="AN4395" i="3" s="1"/>
  <c r="AK4449" i="3"/>
  <c r="AN4449" i="3" s="1"/>
  <c r="AK4503" i="3"/>
  <c r="AN4503" i="3" s="1"/>
  <c r="AK4557" i="3"/>
  <c r="AN4557" i="3" s="1"/>
  <c r="AK4611" i="3"/>
  <c r="AN4611" i="3" s="1"/>
  <c r="AK4665" i="3"/>
  <c r="AN4665" i="3" s="1"/>
  <c r="AK4719" i="3"/>
  <c r="AN4719" i="3" s="1"/>
  <c r="AK4773" i="3"/>
  <c r="AN4773" i="3" s="1"/>
  <c r="AK4827" i="3"/>
  <c r="AN4827" i="3" s="1"/>
  <c r="AK4881" i="3"/>
  <c r="AN4881" i="3" s="1"/>
  <c r="AK4935" i="3"/>
  <c r="AN4935" i="3" s="1"/>
  <c r="AK4989" i="3"/>
  <c r="AN4989" i="3" s="1"/>
  <c r="AK5043" i="3"/>
  <c r="AN5043" i="3" s="1"/>
  <c r="AK5097" i="3"/>
  <c r="AN5097" i="3" s="1"/>
  <c r="AK5151" i="3"/>
  <c r="AN5151" i="3" s="1"/>
  <c r="AK5205" i="3"/>
  <c r="AN5205" i="3" s="1"/>
  <c r="AL5273" i="3"/>
  <c r="AO5273" i="3" s="1"/>
  <c r="AL5399" i="3"/>
  <c r="AO5399" i="3" s="1"/>
  <c r="AL5561" i="3"/>
  <c r="AO5561" i="3" s="1"/>
  <c r="AL5723" i="3"/>
  <c r="AO5723" i="3" s="1"/>
  <c r="AL5897" i="3"/>
  <c r="AO5897" i="3" s="1"/>
  <c r="AK6328" i="3"/>
  <c r="AN6328" i="3" s="1"/>
  <c r="AK7099" i="3"/>
  <c r="AN7099" i="3" s="1"/>
  <c r="AL2094" i="3"/>
  <c r="AO2094" i="3" s="1"/>
  <c r="AL2112" i="3"/>
  <c r="AO2112" i="3" s="1"/>
  <c r="AL2130" i="3"/>
  <c r="AO2130" i="3" s="1"/>
  <c r="AL2148" i="3"/>
  <c r="AO2148" i="3" s="1"/>
  <c r="AL2166" i="3"/>
  <c r="AO2166" i="3" s="1"/>
  <c r="AL2184" i="3"/>
  <c r="AO2184" i="3" s="1"/>
  <c r="AL2202" i="3"/>
  <c r="AO2202" i="3" s="1"/>
  <c r="AL2220" i="3"/>
  <c r="AO2220" i="3" s="1"/>
  <c r="AL2238" i="3"/>
  <c r="AO2238" i="3" s="1"/>
  <c r="AL2256" i="3"/>
  <c r="AO2256" i="3" s="1"/>
  <c r="AK2278" i="3"/>
  <c r="AN2278" i="3" s="1"/>
  <c r="AL2299" i="3"/>
  <c r="AO2299" i="3" s="1"/>
  <c r="AL2321" i="3"/>
  <c r="AO2321" i="3" s="1"/>
  <c r="AK2343" i="3"/>
  <c r="AN2343" i="3" s="1"/>
  <c r="AL2364" i="3"/>
  <c r="AO2364" i="3" s="1"/>
  <c r="AK2386" i="3"/>
  <c r="AN2386" i="3" s="1"/>
  <c r="AL2407" i="3"/>
  <c r="AO2407" i="3" s="1"/>
  <c r="AL2429" i="3"/>
  <c r="AO2429" i="3" s="1"/>
  <c r="AK2451" i="3"/>
  <c r="AN2451" i="3" s="1"/>
  <c r="AL2472" i="3"/>
  <c r="AO2472" i="3" s="1"/>
  <c r="AK2494" i="3"/>
  <c r="AN2494" i="3" s="1"/>
  <c r="AL2515" i="3"/>
  <c r="AO2515" i="3" s="1"/>
  <c r="AL2537" i="3"/>
  <c r="AO2537" i="3" s="1"/>
  <c r="AK2559" i="3"/>
  <c r="AN2559" i="3" s="1"/>
  <c r="AL2580" i="3"/>
  <c r="AO2580" i="3" s="1"/>
  <c r="AK2602" i="3"/>
  <c r="AN2602" i="3" s="1"/>
  <c r="AL2623" i="3"/>
  <c r="AO2623" i="3" s="1"/>
  <c r="AL2645" i="3"/>
  <c r="AO2645" i="3" s="1"/>
  <c r="AK2667" i="3"/>
  <c r="AN2667" i="3" s="1"/>
  <c r="AL2688" i="3"/>
  <c r="AO2688" i="3" s="1"/>
  <c r="AK2710" i="3"/>
  <c r="AN2710" i="3" s="1"/>
  <c r="AL2731" i="3"/>
  <c r="AO2731" i="3" s="1"/>
  <c r="AL2753" i="3"/>
  <c r="AO2753" i="3" s="1"/>
  <c r="AK2775" i="3"/>
  <c r="AN2775" i="3" s="1"/>
  <c r="AL2796" i="3"/>
  <c r="AO2796" i="3" s="1"/>
  <c r="AK2818" i="3"/>
  <c r="AN2818" i="3" s="1"/>
  <c r="AL2839" i="3"/>
  <c r="AO2839" i="3" s="1"/>
  <c r="AL2861" i="3"/>
  <c r="AO2861" i="3" s="1"/>
  <c r="AK2883" i="3"/>
  <c r="AN2883" i="3" s="1"/>
  <c r="AL2904" i="3"/>
  <c r="AO2904" i="3" s="1"/>
  <c r="AK2926" i="3"/>
  <c r="AN2926" i="3" s="1"/>
  <c r="AL2947" i="3"/>
  <c r="AO2947" i="3" s="1"/>
  <c r="AL2969" i="3"/>
  <c r="AO2969" i="3" s="1"/>
  <c r="AK2991" i="3"/>
  <c r="AN2991" i="3" s="1"/>
  <c r="AL3012" i="3"/>
  <c r="AO3012" i="3" s="1"/>
  <c r="AK3034" i="3"/>
  <c r="AN3034" i="3" s="1"/>
  <c r="AL3055" i="3"/>
  <c r="AO3055" i="3" s="1"/>
  <c r="AL3077" i="3"/>
  <c r="AO3077" i="3" s="1"/>
  <c r="AK3099" i="3"/>
  <c r="AN3099" i="3" s="1"/>
  <c r="AL3120" i="3"/>
  <c r="AO3120" i="3" s="1"/>
  <c r="AK3142" i="3"/>
  <c r="AN3142" i="3" s="1"/>
  <c r="AL3163" i="3"/>
  <c r="AO3163" i="3" s="1"/>
  <c r="AL3185" i="3"/>
  <c r="AO3185" i="3" s="1"/>
  <c r="AK3207" i="3"/>
  <c r="AN3207" i="3" s="1"/>
  <c r="AL3228" i="3"/>
  <c r="AO3228" i="3" s="1"/>
  <c r="AK3250" i="3"/>
  <c r="AN3250" i="3" s="1"/>
  <c r="AL3271" i="3"/>
  <c r="AO3271" i="3" s="1"/>
  <c r="AL3293" i="3"/>
  <c r="AO3293" i="3" s="1"/>
  <c r="AK3315" i="3"/>
  <c r="AN3315" i="3" s="1"/>
  <c r="AL3336" i="3"/>
  <c r="AO3336" i="3" s="1"/>
  <c r="AK3358" i="3"/>
  <c r="AN3358" i="3" s="1"/>
  <c r="AL3379" i="3"/>
  <c r="AO3379" i="3" s="1"/>
  <c r="AK3402" i="3"/>
  <c r="AN3402" i="3" s="1"/>
  <c r="AK3429" i="3"/>
  <c r="AN3429" i="3" s="1"/>
  <c r="AK3456" i="3"/>
  <c r="AN3456" i="3" s="1"/>
  <c r="AK3483" i="3"/>
  <c r="AN3483" i="3" s="1"/>
  <c r="AK3510" i="3"/>
  <c r="AN3510" i="3" s="1"/>
  <c r="AK3537" i="3"/>
  <c r="AN3537" i="3" s="1"/>
  <c r="AK3564" i="3"/>
  <c r="AN3564" i="3" s="1"/>
  <c r="AK3591" i="3"/>
  <c r="AN3591" i="3" s="1"/>
  <c r="AK3618" i="3"/>
  <c r="AN3618" i="3" s="1"/>
  <c r="AK3645" i="3"/>
  <c r="AN3645" i="3" s="1"/>
  <c r="AK3672" i="3"/>
  <c r="AN3672" i="3" s="1"/>
  <c r="AK3699" i="3"/>
  <c r="AN3699" i="3" s="1"/>
  <c r="AK3726" i="3"/>
  <c r="AN3726" i="3" s="1"/>
  <c r="AK3753" i="3"/>
  <c r="AN3753" i="3" s="1"/>
  <c r="AK3780" i="3"/>
  <c r="AN3780" i="3" s="1"/>
  <c r="AK3807" i="3"/>
  <c r="AN3807" i="3" s="1"/>
  <c r="AK3834" i="3"/>
  <c r="AN3834" i="3" s="1"/>
  <c r="AK3861" i="3"/>
  <c r="AN3861" i="3" s="1"/>
  <c r="AK3888" i="3"/>
  <c r="AN3888" i="3" s="1"/>
  <c r="AL3929" i="3"/>
  <c r="AO3929" i="3" s="1"/>
  <c r="AL3983" i="3"/>
  <c r="AO3983" i="3" s="1"/>
  <c r="AL4037" i="3"/>
  <c r="AO4037" i="3" s="1"/>
  <c r="AL4091" i="3"/>
  <c r="AO4091" i="3" s="1"/>
  <c r="AL4145" i="3"/>
  <c r="AO4145" i="3" s="1"/>
  <c r="AL4199" i="3"/>
  <c r="AO4199" i="3" s="1"/>
  <c r="AL4253" i="3"/>
  <c r="AO4253" i="3" s="1"/>
  <c r="AL4307" i="3"/>
  <c r="AO4307" i="3" s="1"/>
  <c r="AL4361" i="3"/>
  <c r="AO4361" i="3" s="1"/>
  <c r="AL4415" i="3"/>
  <c r="AO4415" i="3" s="1"/>
  <c r="AL4469" i="3"/>
  <c r="AO4469" i="3" s="1"/>
  <c r="AL4523" i="3"/>
  <c r="AO4523" i="3" s="1"/>
  <c r="AL4577" i="3"/>
  <c r="AO4577" i="3" s="1"/>
  <c r="AL4631" i="3"/>
  <c r="AO4631" i="3" s="1"/>
  <c r="AL4685" i="3"/>
  <c r="AO4685" i="3" s="1"/>
  <c r="AL4739" i="3"/>
  <c r="AO4739" i="3" s="1"/>
  <c r="AL4793" i="3"/>
  <c r="AO4793" i="3" s="1"/>
  <c r="AL4847" i="3"/>
  <c r="AO4847" i="3" s="1"/>
  <c r="AL4901" i="3"/>
  <c r="AO4901" i="3" s="1"/>
  <c r="AL4955" i="3"/>
  <c r="AO4955" i="3" s="1"/>
  <c r="AL5009" i="3"/>
  <c r="AO5009" i="3" s="1"/>
  <c r="AL5063" i="3"/>
  <c r="AO5063" i="3" s="1"/>
  <c r="AL5117" i="3"/>
  <c r="AO5117" i="3" s="1"/>
  <c r="AL5171" i="3"/>
  <c r="AO5171" i="3" s="1"/>
  <c r="AK5226" i="3"/>
  <c r="AN5226" i="3" s="1"/>
  <c r="AK5304" i="3"/>
  <c r="AN5304" i="3" s="1"/>
  <c r="AK5458" i="3"/>
  <c r="AN5458" i="3" s="1"/>
  <c r="AK5620" i="3"/>
  <c r="AN5620" i="3" s="1"/>
  <c r="AK5782" i="3"/>
  <c r="AN5782" i="3" s="1"/>
  <c r="AL6014" i="3"/>
  <c r="AO6014" i="3" s="1"/>
  <c r="AK6562" i="3"/>
  <c r="AN6562" i="3" s="1"/>
  <c r="AK7477" i="3"/>
  <c r="AN7477" i="3" s="1"/>
  <c r="AK2083" i="3"/>
  <c r="AN2083" i="3" s="1"/>
  <c r="AK2101" i="3"/>
  <c r="AN2101" i="3" s="1"/>
  <c r="AK2119" i="3"/>
  <c r="AN2119" i="3" s="1"/>
  <c r="AK2137" i="3"/>
  <c r="AN2137" i="3" s="1"/>
  <c r="AK2155" i="3"/>
  <c r="AN2155" i="3" s="1"/>
  <c r="AK2173" i="3"/>
  <c r="AN2173" i="3" s="1"/>
  <c r="AK2191" i="3"/>
  <c r="AN2191" i="3" s="1"/>
  <c r="AK2209" i="3"/>
  <c r="AN2209" i="3" s="1"/>
  <c r="AK2227" i="3"/>
  <c r="AN2227" i="3" s="1"/>
  <c r="AK2245" i="3"/>
  <c r="AN2245" i="3" s="1"/>
  <c r="AL2264" i="3"/>
  <c r="AO2264" i="3" s="1"/>
  <c r="AK2286" i="3"/>
  <c r="AN2286" i="3" s="1"/>
  <c r="AL2307" i="3"/>
  <c r="AO2307" i="3" s="1"/>
  <c r="AK2329" i="3"/>
  <c r="AN2329" i="3" s="1"/>
  <c r="AL2350" i="3"/>
  <c r="AO2350" i="3" s="1"/>
  <c r="AL2372" i="3"/>
  <c r="AO2372" i="3" s="1"/>
  <c r="AK2394" i="3"/>
  <c r="AN2394" i="3" s="1"/>
  <c r="AL2415" i="3"/>
  <c r="AO2415" i="3" s="1"/>
  <c r="AK2437" i="3"/>
  <c r="AN2437" i="3" s="1"/>
  <c r="AL2458" i="3"/>
  <c r="AO2458" i="3" s="1"/>
  <c r="AL2480" i="3"/>
  <c r="AO2480" i="3" s="1"/>
  <c r="AK2502" i="3"/>
  <c r="AN2502" i="3" s="1"/>
  <c r="AL2523" i="3"/>
  <c r="AO2523" i="3" s="1"/>
  <c r="AK2545" i="3"/>
  <c r="AN2545" i="3" s="1"/>
  <c r="AL2566" i="3"/>
  <c r="AO2566" i="3" s="1"/>
  <c r="AL2588" i="3"/>
  <c r="AO2588" i="3" s="1"/>
  <c r="AK2610" i="3"/>
  <c r="AN2610" i="3" s="1"/>
  <c r="AL2631" i="3"/>
  <c r="AO2631" i="3" s="1"/>
  <c r="AK2653" i="3"/>
  <c r="AN2653" i="3" s="1"/>
  <c r="AL2674" i="3"/>
  <c r="AO2674" i="3" s="1"/>
  <c r="AL2696" i="3"/>
  <c r="AO2696" i="3" s="1"/>
  <c r="AK2718" i="3"/>
  <c r="AN2718" i="3" s="1"/>
  <c r="AL2739" i="3"/>
  <c r="AO2739" i="3" s="1"/>
  <c r="AK2761" i="3"/>
  <c r="AN2761" i="3" s="1"/>
  <c r="AL2782" i="3"/>
  <c r="AO2782" i="3" s="1"/>
  <c r="AL2804" i="3"/>
  <c r="AO2804" i="3" s="1"/>
  <c r="AK2826" i="3"/>
  <c r="AN2826" i="3" s="1"/>
  <c r="AL2847" i="3"/>
  <c r="AO2847" i="3" s="1"/>
  <c r="AK2869" i="3"/>
  <c r="AN2869" i="3" s="1"/>
  <c r="AL2890" i="3"/>
  <c r="AO2890" i="3" s="1"/>
  <c r="AL2912" i="3"/>
  <c r="AO2912" i="3" s="1"/>
  <c r="AK2934" i="3"/>
  <c r="AN2934" i="3" s="1"/>
  <c r="AL2955" i="3"/>
  <c r="AO2955" i="3" s="1"/>
  <c r="AK2977" i="3"/>
  <c r="AN2977" i="3" s="1"/>
  <c r="AL2998" i="3"/>
  <c r="AO2998" i="3" s="1"/>
  <c r="AL3020" i="3"/>
  <c r="AO3020" i="3" s="1"/>
  <c r="AK3042" i="3"/>
  <c r="AN3042" i="3" s="1"/>
  <c r="AL3063" i="3"/>
  <c r="AO3063" i="3" s="1"/>
  <c r="AK3085" i="3"/>
  <c r="AN3085" i="3" s="1"/>
  <c r="AL3106" i="3"/>
  <c r="AO3106" i="3" s="1"/>
  <c r="AL3128" i="3"/>
  <c r="AO3128" i="3" s="1"/>
  <c r="AK3150" i="3"/>
  <c r="AN3150" i="3" s="1"/>
  <c r="AL3171" i="3"/>
  <c r="AO3171" i="3" s="1"/>
  <c r="AK3193" i="3"/>
  <c r="AN3193" i="3" s="1"/>
  <c r="AL3214" i="3"/>
  <c r="AO3214" i="3" s="1"/>
  <c r="AL3236" i="3"/>
  <c r="AO3236" i="3" s="1"/>
  <c r="AK3258" i="3"/>
  <c r="AN3258" i="3" s="1"/>
  <c r="AL3279" i="3"/>
  <c r="AO3279" i="3" s="1"/>
  <c r="AK3301" i="3"/>
  <c r="AN3301" i="3" s="1"/>
  <c r="AL3322" i="3"/>
  <c r="AO3322" i="3" s="1"/>
  <c r="AL3344" i="3"/>
  <c r="AO3344" i="3" s="1"/>
  <c r="AK3366" i="3"/>
  <c r="AN3366" i="3" s="1"/>
  <c r="AL3387" i="3"/>
  <c r="AO3387" i="3" s="1"/>
  <c r="AL3411" i="3"/>
  <c r="AO3411" i="3" s="1"/>
  <c r="AL3438" i="3"/>
  <c r="AO3438" i="3" s="1"/>
  <c r="AL3465" i="3"/>
  <c r="AO3465" i="3" s="1"/>
  <c r="AL3492" i="3"/>
  <c r="AO3492" i="3" s="1"/>
  <c r="AL3519" i="3"/>
  <c r="AO3519" i="3" s="1"/>
  <c r="AL3546" i="3"/>
  <c r="AO3546" i="3" s="1"/>
  <c r="AL3573" i="3"/>
  <c r="AO3573" i="3" s="1"/>
  <c r="AL3600" i="3"/>
  <c r="AO3600" i="3" s="1"/>
  <c r="AL3627" i="3"/>
  <c r="AO3627" i="3" s="1"/>
  <c r="AL3654" i="3"/>
  <c r="AO3654" i="3" s="1"/>
  <c r="AL3681" i="3"/>
  <c r="AO3681" i="3" s="1"/>
  <c r="AL3708" i="3"/>
  <c r="AO3708" i="3" s="1"/>
  <c r="AL3735" i="3"/>
  <c r="AO3735" i="3" s="1"/>
  <c r="AL3762" i="3"/>
  <c r="AO3762" i="3" s="1"/>
  <c r="AL3789" i="3"/>
  <c r="AO3789" i="3" s="1"/>
  <c r="AL3816" i="3"/>
  <c r="AO3816" i="3" s="1"/>
  <c r="AL3843" i="3"/>
  <c r="AO3843" i="3" s="1"/>
  <c r="AL3870" i="3"/>
  <c r="AO3870" i="3" s="1"/>
  <c r="AL3901" i="3"/>
  <c r="AO3901" i="3" s="1"/>
  <c r="AK3948" i="3"/>
  <c r="AN3948" i="3" s="1"/>
  <c r="AK4002" i="3"/>
  <c r="AN4002" i="3" s="1"/>
  <c r="AK4056" i="3"/>
  <c r="AN4056" i="3" s="1"/>
  <c r="AK4110" i="3"/>
  <c r="AN4110" i="3" s="1"/>
  <c r="AK4164" i="3"/>
  <c r="AN4164" i="3" s="1"/>
  <c r="AK4218" i="3"/>
  <c r="AN4218" i="3" s="1"/>
  <c r="AK4272" i="3"/>
  <c r="AN4272" i="3" s="1"/>
  <c r="AK4326" i="3"/>
  <c r="AN4326" i="3" s="1"/>
  <c r="AK4380" i="3"/>
  <c r="AN4380" i="3" s="1"/>
  <c r="AK4434" i="3"/>
  <c r="AN4434" i="3" s="1"/>
  <c r="AK4488" i="3"/>
  <c r="AN4488" i="3" s="1"/>
  <c r="AK4542" i="3"/>
  <c r="AN4542" i="3" s="1"/>
  <c r="AK4596" i="3"/>
  <c r="AN4596" i="3" s="1"/>
  <c r="AK4650" i="3"/>
  <c r="AN4650" i="3" s="1"/>
  <c r="AK4704" i="3"/>
  <c r="AN4704" i="3" s="1"/>
  <c r="AK4758" i="3"/>
  <c r="AN4758" i="3" s="1"/>
  <c r="AK4812" i="3"/>
  <c r="AN4812" i="3" s="1"/>
  <c r="AK4866" i="3"/>
  <c r="AN4866" i="3" s="1"/>
  <c r="AK4920" i="3"/>
  <c r="AN4920" i="3" s="1"/>
  <c r="AK4974" i="3"/>
  <c r="AN4974" i="3" s="1"/>
  <c r="AK5028" i="3"/>
  <c r="AN5028" i="3" s="1"/>
  <c r="AK5082" i="3"/>
  <c r="AN5082" i="3" s="1"/>
  <c r="AK5136" i="3"/>
  <c r="AN5136" i="3" s="1"/>
  <c r="AK5190" i="3"/>
  <c r="AN5190" i="3" s="1"/>
  <c r="AK5251" i="3"/>
  <c r="AN5251" i="3" s="1"/>
  <c r="AL5354" i="3"/>
  <c r="AO5354" i="3" s="1"/>
  <c r="AL5516" i="3"/>
  <c r="AO5516" i="3" s="1"/>
  <c r="AL5678" i="3"/>
  <c r="AO5678" i="3" s="1"/>
  <c r="AL5840" i="3"/>
  <c r="AO5840" i="3" s="1"/>
  <c r="AK6148" i="3"/>
  <c r="AN6148" i="3" s="1"/>
  <c r="AK6829" i="3"/>
  <c r="AN6829" i="3" s="1"/>
  <c r="AL3305" i="3"/>
  <c r="AO3305" i="3" s="1"/>
  <c r="AK3327" i="3"/>
  <c r="AN3327" i="3" s="1"/>
  <c r="AL3348" i="3"/>
  <c r="AO3348" i="3" s="1"/>
  <c r="AK3370" i="3"/>
  <c r="AN3370" i="3" s="1"/>
  <c r="AL3391" i="3"/>
  <c r="AO3391" i="3" s="1"/>
  <c r="AK3417" i="3"/>
  <c r="AN3417" i="3" s="1"/>
  <c r="AK3444" i="3"/>
  <c r="AN3444" i="3" s="1"/>
  <c r="AK3471" i="3"/>
  <c r="AN3471" i="3" s="1"/>
  <c r="AK3498" i="3"/>
  <c r="AN3498" i="3" s="1"/>
  <c r="AK3525" i="3"/>
  <c r="AN3525" i="3" s="1"/>
  <c r="AK3552" i="3"/>
  <c r="AN3552" i="3" s="1"/>
  <c r="AK3579" i="3"/>
  <c r="AN3579" i="3" s="1"/>
  <c r="AK3606" i="3"/>
  <c r="AN3606" i="3" s="1"/>
  <c r="AK3633" i="3"/>
  <c r="AN3633" i="3" s="1"/>
  <c r="AK3660" i="3"/>
  <c r="AN3660" i="3" s="1"/>
  <c r="AK3687" i="3"/>
  <c r="AN3687" i="3" s="1"/>
  <c r="AK3714" i="3"/>
  <c r="AN3714" i="3" s="1"/>
  <c r="AK3741" i="3"/>
  <c r="AN3741" i="3" s="1"/>
  <c r="AK3768" i="3"/>
  <c r="AN3768" i="3" s="1"/>
  <c r="AK3795" i="3"/>
  <c r="AN3795" i="3" s="1"/>
  <c r="AK3822" i="3"/>
  <c r="AN3822" i="3" s="1"/>
  <c r="AK3849" i="3"/>
  <c r="AN3849" i="3" s="1"/>
  <c r="AK3876" i="3"/>
  <c r="AN3876" i="3" s="1"/>
  <c r="AL3908" i="3"/>
  <c r="AO3908" i="3" s="1"/>
  <c r="AL3959" i="3"/>
  <c r="AO3959" i="3" s="1"/>
  <c r="AL4013" i="3"/>
  <c r="AO4013" i="3" s="1"/>
  <c r="AL4067" i="3"/>
  <c r="AO4067" i="3" s="1"/>
  <c r="AL4121" i="3"/>
  <c r="AO4121" i="3" s="1"/>
  <c r="AL4175" i="3"/>
  <c r="AO4175" i="3" s="1"/>
  <c r="AL4229" i="3"/>
  <c r="AO4229" i="3" s="1"/>
  <c r="AL4283" i="3"/>
  <c r="AO4283" i="3" s="1"/>
  <c r="AL4337" i="3"/>
  <c r="AO4337" i="3" s="1"/>
  <c r="AL4391" i="3"/>
  <c r="AO4391" i="3" s="1"/>
  <c r="AL4445" i="3"/>
  <c r="AO4445" i="3" s="1"/>
  <c r="AL4499" i="3"/>
  <c r="AO4499" i="3" s="1"/>
  <c r="AL4553" i="3"/>
  <c r="AO4553" i="3" s="1"/>
  <c r="AL4607" i="3"/>
  <c r="AO4607" i="3" s="1"/>
  <c r="AL4661" i="3"/>
  <c r="AO4661" i="3" s="1"/>
  <c r="AL4715" i="3"/>
  <c r="AO4715" i="3" s="1"/>
  <c r="AL4769" i="3"/>
  <c r="AO4769" i="3" s="1"/>
  <c r="AL4823" i="3"/>
  <c r="AO4823" i="3" s="1"/>
  <c r="AL4877" i="3"/>
  <c r="AO4877" i="3" s="1"/>
  <c r="AL4931" i="3"/>
  <c r="AO4931" i="3" s="1"/>
  <c r="AL4985" i="3"/>
  <c r="AO4985" i="3" s="1"/>
  <c r="AL5039" i="3"/>
  <c r="AO5039" i="3" s="1"/>
  <c r="AL5093" i="3"/>
  <c r="AO5093" i="3" s="1"/>
  <c r="AL5147" i="3"/>
  <c r="AO5147" i="3" s="1"/>
  <c r="AL5201" i="3"/>
  <c r="AO5201" i="3" s="1"/>
  <c r="AK5268" i="3"/>
  <c r="AN5268" i="3" s="1"/>
  <c r="AK5386" i="3"/>
  <c r="AN5386" i="3" s="1"/>
  <c r="AK5548" i="3"/>
  <c r="AN5548" i="3" s="1"/>
  <c r="AK5710" i="3"/>
  <c r="AN5710" i="3" s="1"/>
  <c r="AL5876" i="3"/>
  <c r="AO5876" i="3" s="1"/>
  <c r="AK6274" i="3"/>
  <c r="AN6274" i="3" s="1"/>
  <c r="AK7018" i="3"/>
  <c r="AN7018" i="3" s="1"/>
  <c r="AK1766" i="3"/>
  <c r="AN1766" i="3" s="1"/>
  <c r="AK1784" i="3"/>
  <c r="AN1784" i="3" s="1"/>
  <c r="AK1802" i="3"/>
  <c r="AN1802" i="3" s="1"/>
  <c r="AK1820" i="3"/>
  <c r="AN1820" i="3" s="1"/>
  <c r="AK1838" i="3"/>
  <c r="AN1838" i="3" s="1"/>
  <c r="AK1856" i="3"/>
  <c r="AN1856" i="3" s="1"/>
  <c r="AK1874" i="3"/>
  <c r="AN1874" i="3" s="1"/>
  <c r="AK1892" i="3"/>
  <c r="AN1892" i="3" s="1"/>
  <c r="AK1910" i="3"/>
  <c r="AN1910" i="3" s="1"/>
  <c r="AK1928" i="3"/>
  <c r="AN1928" i="3" s="1"/>
  <c r="AK1946" i="3"/>
  <c r="AN1946" i="3" s="1"/>
  <c r="AK1964" i="3"/>
  <c r="AN1964" i="3" s="1"/>
  <c r="AK1982" i="3"/>
  <c r="AN1982" i="3" s="1"/>
  <c r="AK2000" i="3"/>
  <c r="AN2000" i="3" s="1"/>
  <c r="AK2018" i="3"/>
  <c r="AN2018" i="3" s="1"/>
  <c r="AK2036" i="3"/>
  <c r="AN2036" i="3" s="1"/>
  <c r="AK2054" i="3"/>
  <c r="AN2054" i="3" s="1"/>
  <c r="AK2072" i="3"/>
  <c r="AN2072" i="3" s="1"/>
  <c r="AK2090" i="3"/>
  <c r="AN2090" i="3" s="1"/>
  <c r="AK2108" i="3"/>
  <c r="AN2108" i="3" s="1"/>
  <c r="AK2126" i="3"/>
  <c r="AN2126" i="3" s="1"/>
  <c r="AK2144" i="3"/>
  <c r="AN2144" i="3" s="1"/>
  <c r="AK2162" i="3"/>
  <c r="AN2162" i="3" s="1"/>
  <c r="AK2180" i="3"/>
  <c r="AN2180" i="3" s="1"/>
  <c r="AK2198" i="3"/>
  <c r="AN2198" i="3" s="1"/>
  <c r="AK2216" i="3"/>
  <c r="AN2216" i="3" s="1"/>
  <c r="AK2234" i="3"/>
  <c r="AN2234" i="3" s="1"/>
  <c r="AK2252" i="3"/>
  <c r="AN2252" i="3" s="1"/>
  <c r="AL2272" i="3"/>
  <c r="AO2272" i="3" s="1"/>
  <c r="AL2294" i="3"/>
  <c r="AO2294" i="3" s="1"/>
  <c r="AK2316" i="3"/>
  <c r="AN2316" i="3" s="1"/>
  <c r="AL2337" i="3"/>
  <c r="AO2337" i="3" s="1"/>
  <c r="AK2359" i="3"/>
  <c r="AN2359" i="3" s="1"/>
  <c r="AL2380" i="3"/>
  <c r="AO2380" i="3" s="1"/>
  <c r="AL2402" i="3"/>
  <c r="AO2402" i="3" s="1"/>
  <c r="AK2424" i="3"/>
  <c r="AN2424" i="3" s="1"/>
  <c r="AL2445" i="3"/>
  <c r="AO2445" i="3" s="1"/>
  <c r="AK2467" i="3"/>
  <c r="AN2467" i="3" s="1"/>
  <c r="AL2488" i="3"/>
  <c r="AO2488" i="3" s="1"/>
  <c r="AL2510" i="3"/>
  <c r="AO2510" i="3" s="1"/>
  <c r="AK2532" i="3"/>
  <c r="AN2532" i="3" s="1"/>
  <c r="AL2553" i="3"/>
  <c r="AO2553" i="3" s="1"/>
  <c r="AK2575" i="3"/>
  <c r="AN2575" i="3" s="1"/>
  <c r="AL2596" i="3"/>
  <c r="AO2596" i="3" s="1"/>
  <c r="AL2618" i="3"/>
  <c r="AO2618" i="3" s="1"/>
  <c r="AK2640" i="3"/>
  <c r="AN2640" i="3" s="1"/>
  <c r="AL2661" i="3"/>
  <c r="AO2661" i="3" s="1"/>
  <c r="AK2683" i="3"/>
  <c r="AN2683" i="3" s="1"/>
  <c r="AL2704" i="3"/>
  <c r="AO2704" i="3" s="1"/>
  <c r="AL2726" i="3"/>
  <c r="AO2726" i="3" s="1"/>
  <c r="AK2748" i="3"/>
  <c r="AN2748" i="3" s="1"/>
  <c r="AL2769" i="3"/>
  <c r="AO2769" i="3" s="1"/>
  <c r="AK2791" i="3"/>
  <c r="AN2791" i="3" s="1"/>
  <c r="AL2812" i="3"/>
  <c r="AO2812" i="3" s="1"/>
  <c r="AL2834" i="3"/>
  <c r="AO2834" i="3" s="1"/>
  <c r="AK2856" i="3"/>
  <c r="AN2856" i="3" s="1"/>
  <c r="AL2877" i="3"/>
  <c r="AO2877" i="3" s="1"/>
  <c r="AK2899" i="3"/>
  <c r="AN2899" i="3" s="1"/>
  <c r="AL2920" i="3"/>
  <c r="AO2920" i="3" s="1"/>
  <c r="AL2942" i="3"/>
  <c r="AO2942" i="3" s="1"/>
  <c r="AK2964" i="3"/>
  <c r="AN2964" i="3" s="1"/>
  <c r="AL2985" i="3"/>
  <c r="AO2985" i="3" s="1"/>
  <c r="AK3007" i="3"/>
  <c r="AN3007" i="3" s="1"/>
  <c r="AL3028" i="3"/>
  <c r="AO3028" i="3" s="1"/>
  <c r="AL3050" i="3"/>
  <c r="AO3050" i="3" s="1"/>
  <c r="AK3072" i="3"/>
  <c r="AN3072" i="3" s="1"/>
  <c r="AL3093" i="3"/>
  <c r="AO3093" i="3" s="1"/>
  <c r="AK3115" i="3"/>
  <c r="AN3115" i="3" s="1"/>
  <c r="AL3136" i="3"/>
  <c r="AO3136" i="3" s="1"/>
  <c r="AL3158" i="3"/>
  <c r="AO3158" i="3" s="1"/>
  <c r="AK3180" i="3"/>
  <c r="AN3180" i="3" s="1"/>
  <c r="AL3201" i="3"/>
  <c r="AO3201" i="3" s="1"/>
  <c r="AK3223" i="3"/>
  <c r="AN3223" i="3" s="1"/>
  <c r="AL3244" i="3"/>
  <c r="AO3244" i="3" s="1"/>
  <c r="AL3266" i="3"/>
  <c r="AO3266" i="3" s="1"/>
  <c r="AK3288" i="3"/>
  <c r="AN3288" i="3" s="1"/>
  <c r="AL3309" i="3"/>
  <c r="AO3309" i="3" s="1"/>
  <c r="AK3331" i="3"/>
  <c r="AN3331" i="3" s="1"/>
  <c r="AL3352" i="3"/>
  <c r="AO3352" i="3" s="1"/>
  <c r="AL3374" i="3"/>
  <c r="AO3374" i="3" s="1"/>
  <c r="AK3396" i="3"/>
  <c r="AN3396" i="3" s="1"/>
  <c r="AL3422" i="3"/>
  <c r="AO3422" i="3" s="1"/>
  <c r="AL3449" i="3"/>
  <c r="AO3449" i="3" s="1"/>
  <c r="AL3476" i="3"/>
  <c r="AO3476" i="3" s="1"/>
  <c r="AL3503" i="3"/>
  <c r="AO3503" i="3" s="1"/>
  <c r="AL3530" i="3"/>
  <c r="AO3530" i="3" s="1"/>
  <c r="AL3557" i="3"/>
  <c r="AO3557" i="3" s="1"/>
  <c r="AL3584" i="3"/>
  <c r="AO3584" i="3" s="1"/>
  <c r="AL3611" i="3"/>
  <c r="AO3611" i="3" s="1"/>
  <c r="AL3638" i="3"/>
  <c r="AO3638" i="3" s="1"/>
  <c r="AL3665" i="3"/>
  <c r="AO3665" i="3" s="1"/>
  <c r="AL3692" i="3"/>
  <c r="AO3692" i="3" s="1"/>
  <c r="AL3719" i="3"/>
  <c r="AO3719" i="3" s="1"/>
  <c r="AL3746" i="3"/>
  <c r="AO3746" i="3" s="1"/>
  <c r="AL3773" i="3"/>
  <c r="AO3773" i="3" s="1"/>
  <c r="AL3800" i="3"/>
  <c r="AO3800" i="3" s="1"/>
  <c r="AL3827" i="3"/>
  <c r="AO3827" i="3" s="1"/>
  <c r="AL3854" i="3"/>
  <c r="AO3854" i="3" s="1"/>
  <c r="AL3881" i="3"/>
  <c r="AO3881" i="3" s="1"/>
  <c r="AK3915" i="3"/>
  <c r="AN3915" i="3" s="1"/>
  <c r="AK3969" i="3"/>
  <c r="AN3969" i="3" s="1"/>
  <c r="AK4023" i="3"/>
  <c r="AN4023" i="3" s="1"/>
  <c r="AK4077" i="3"/>
  <c r="AN4077" i="3" s="1"/>
  <c r="AK4131" i="3"/>
  <c r="AN4131" i="3" s="1"/>
  <c r="AK4185" i="3"/>
  <c r="AN4185" i="3" s="1"/>
  <c r="AK4239" i="3"/>
  <c r="AN4239" i="3" s="1"/>
  <c r="AK4293" i="3"/>
  <c r="AN4293" i="3" s="1"/>
  <c r="AK4347" i="3"/>
  <c r="AN4347" i="3" s="1"/>
  <c r="AK4401" i="3"/>
  <c r="AN4401" i="3" s="1"/>
  <c r="AK4455" i="3"/>
  <c r="AN4455" i="3" s="1"/>
  <c r="AK4509" i="3"/>
  <c r="AN4509" i="3" s="1"/>
  <c r="AK4563" i="3"/>
  <c r="AN4563" i="3" s="1"/>
  <c r="AK4617" i="3"/>
  <c r="AN4617" i="3" s="1"/>
  <c r="AK4671" i="3"/>
  <c r="AN4671" i="3" s="1"/>
  <c r="AK4725" i="3"/>
  <c r="AN4725" i="3" s="1"/>
  <c r="AK4779" i="3"/>
  <c r="AN4779" i="3" s="1"/>
  <c r="AK4833" i="3"/>
  <c r="AN4833" i="3" s="1"/>
  <c r="AK4887" i="3"/>
  <c r="AN4887" i="3" s="1"/>
  <c r="AK4941" i="3"/>
  <c r="AN4941" i="3" s="1"/>
  <c r="AK4995" i="3"/>
  <c r="AN4995" i="3" s="1"/>
  <c r="AK5049" i="3"/>
  <c r="AN5049" i="3" s="1"/>
  <c r="AK5103" i="3"/>
  <c r="AN5103" i="3" s="1"/>
  <c r="AK5157" i="3"/>
  <c r="AN5157" i="3" s="1"/>
  <c r="AK5211" i="3"/>
  <c r="AN5211" i="3" s="1"/>
  <c r="AL5282" i="3"/>
  <c r="AO5282" i="3" s="1"/>
  <c r="AL5417" i="3"/>
  <c r="AO5417" i="3" s="1"/>
  <c r="AL5579" i="3"/>
  <c r="AO5579" i="3" s="1"/>
  <c r="AL5741" i="3"/>
  <c r="AO5741" i="3" s="1"/>
  <c r="AL5933" i="3"/>
  <c r="AO5933" i="3" s="1"/>
  <c r="AK6400" i="3"/>
  <c r="AN6400" i="3" s="1"/>
  <c r="AK7207" i="3"/>
  <c r="AN7207" i="3" s="1"/>
  <c r="AK3409" i="3"/>
  <c r="AN3409" i="3" s="1"/>
  <c r="AK3427" i="3"/>
  <c r="AN3427" i="3" s="1"/>
  <c r="AK3445" i="3"/>
  <c r="AN3445" i="3" s="1"/>
  <c r="AK3463" i="3"/>
  <c r="AN3463" i="3" s="1"/>
  <c r="AK3481" i="3"/>
  <c r="AN3481" i="3" s="1"/>
  <c r="AK3499" i="3"/>
  <c r="AN3499" i="3" s="1"/>
  <c r="AK3517" i="3"/>
  <c r="AN3517" i="3" s="1"/>
  <c r="AK3535" i="3"/>
  <c r="AN3535" i="3" s="1"/>
  <c r="AK3553" i="3"/>
  <c r="AN3553" i="3" s="1"/>
  <c r="AK3571" i="3"/>
  <c r="AN3571" i="3" s="1"/>
  <c r="AK3589" i="3"/>
  <c r="AN3589" i="3" s="1"/>
  <c r="AK3607" i="3"/>
  <c r="AN3607" i="3" s="1"/>
  <c r="AK3625" i="3"/>
  <c r="AN3625" i="3" s="1"/>
  <c r="AK3643" i="3"/>
  <c r="AN3643" i="3" s="1"/>
  <c r="AK3661" i="3"/>
  <c r="AN3661" i="3" s="1"/>
  <c r="AK3679" i="3"/>
  <c r="AN3679" i="3" s="1"/>
  <c r="AK3697" i="3"/>
  <c r="AN3697" i="3" s="1"/>
  <c r="AK3715" i="3"/>
  <c r="AN3715" i="3" s="1"/>
  <c r="AK3733" i="3"/>
  <c r="AN3733" i="3" s="1"/>
  <c r="AK3751" i="3"/>
  <c r="AN3751" i="3" s="1"/>
  <c r="AK3769" i="3"/>
  <c r="AN3769" i="3" s="1"/>
  <c r="AK3787" i="3"/>
  <c r="AN3787" i="3" s="1"/>
  <c r="AK3805" i="3"/>
  <c r="AN3805" i="3" s="1"/>
  <c r="AK3823" i="3"/>
  <c r="AN3823" i="3" s="1"/>
  <c r="AK3841" i="3"/>
  <c r="AN3841" i="3" s="1"/>
  <c r="AK3859" i="3"/>
  <c r="AN3859" i="3" s="1"/>
  <c r="AK3877" i="3"/>
  <c r="AN3877" i="3" s="1"/>
  <c r="AK3895" i="3"/>
  <c r="AN3895" i="3" s="1"/>
  <c r="AK3913" i="3"/>
  <c r="AN3913" i="3" s="1"/>
  <c r="AK3931" i="3"/>
  <c r="AN3931" i="3" s="1"/>
  <c r="AK3949" i="3"/>
  <c r="AN3949" i="3" s="1"/>
  <c r="AK3967" i="3"/>
  <c r="AN3967" i="3" s="1"/>
  <c r="AK3985" i="3"/>
  <c r="AN3985" i="3" s="1"/>
  <c r="AK4003" i="3"/>
  <c r="AN4003" i="3" s="1"/>
  <c r="AK4021" i="3"/>
  <c r="AN4021" i="3" s="1"/>
  <c r="AK4039" i="3"/>
  <c r="AN4039" i="3" s="1"/>
  <c r="AK4057" i="3"/>
  <c r="AN4057" i="3" s="1"/>
  <c r="AK4075" i="3"/>
  <c r="AN4075" i="3" s="1"/>
  <c r="AK4093" i="3"/>
  <c r="AN4093" i="3" s="1"/>
  <c r="AK4111" i="3"/>
  <c r="AN4111" i="3" s="1"/>
  <c r="AK4129" i="3"/>
  <c r="AN4129" i="3" s="1"/>
  <c r="AK4147" i="3"/>
  <c r="AN4147" i="3" s="1"/>
  <c r="AK4165" i="3"/>
  <c r="AN4165" i="3" s="1"/>
  <c r="AK4183" i="3"/>
  <c r="AN4183" i="3" s="1"/>
  <c r="AK4201" i="3"/>
  <c r="AN4201" i="3" s="1"/>
  <c r="AK4219" i="3"/>
  <c r="AN4219" i="3" s="1"/>
  <c r="AK4237" i="3"/>
  <c r="AN4237" i="3" s="1"/>
  <c r="AK4255" i="3"/>
  <c r="AN4255" i="3" s="1"/>
  <c r="AK4273" i="3"/>
  <c r="AN4273" i="3" s="1"/>
  <c r="AK4291" i="3"/>
  <c r="AN4291" i="3" s="1"/>
  <c r="AK4309" i="3"/>
  <c r="AN4309" i="3" s="1"/>
  <c r="AK4327" i="3"/>
  <c r="AN4327" i="3" s="1"/>
  <c r="AK4345" i="3"/>
  <c r="AN4345" i="3" s="1"/>
  <c r="AK4363" i="3"/>
  <c r="AN4363" i="3" s="1"/>
  <c r="AK4381" i="3"/>
  <c r="AN4381" i="3" s="1"/>
  <c r="AK4399" i="3"/>
  <c r="AN4399" i="3" s="1"/>
  <c r="AK4417" i="3"/>
  <c r="AN4417" i="3" s="1"/>
  <c r="AK4435" i="3"/>
  <c r="AN4435" i="3" s="1"/>
  <c r="AK4453" i="3"/>
  <c r="AN4453" i="3" s="1"/>
  <c r="AK4471" i="3"/>
  <c r="AN4471" i="3" s="1"/>
  <c r="AK4489" i="3"/>
  <c r="AN4489" i="3" s="1"/>
  <c r="AK4507" i="3"/>
  <c r="AN4507" i="3" s="1"/>
  <c r="AK4525" i="3"/>
  <c r="AN4525" i="3" s="1"/>
  <c r="AK4543" i="3"/>
  <c r="AN4543" i="3" s="1"/>
  <c r="AK4561" i="3"/>
  <c r="AN4561" i="3" s="1"/>
  <c r="AK4579" i="3"/>
  <c r="AN4579" i="3" s="1"/>
  <c r="AK4597" i="3"/>
  <c r="AN4597" i="3" s="1"/>
  <c r="AK4615" i="3"/>
  <c r="AN4615" i="3" s="1"/>
  <c r="AK4633" i="3"/>
  <c r="AN4633" i="3" s="1"/>
  <c r="AK4651" i="3"/>
  <c r="AN4651" i="3" s="1"/>
  <c r="AK4669" i="3"/>
  <c r="AN4669" i="3" s="1"/>
  <c r="AK4687" i="3"/>
  <c r="AN4687" i="3" s="1"/>
  <c r="AK4705" i="3"/>
  <c r="AN4705" i="3" s="1"/>
  <c r="AK4723" i="3"/>
  <c r="AN4723" i="3" s="1"/>
  <c r="AK4741" i="3"/>
  <c r="AN4741" i="3" s="1"/>
  <c r="AK4759" i="3"/>
  <c r="AN4759" i="3" s="1"/>
  <c r="AK4777" i="3"/>
  <c r="AN4777" i="3" s="1"/>
  <c r="AK4795" i="3"/>
  <c r="AN4795" i="3" s="1"/>
  <c r="AK4813" i="3"/>
  <c r="AN4813" i="3" s="1"/>
  <c r="AK4831" i="3"/>
  <c r="AN4831" i="3" s="1"/>
  <c r="AK4849" i="3"/>
  <c r="AN4849" i="3" s="1"/>
  <c r="AK4867" i="3"/>
  <c r="AN4867" i="3" s="1"/>
  <c r="AK4885" i="3"/>
  <c r="AN4885" i="3" s="1"/>
  <c r="AK4903" i="3"/>
  <c r="AN4903" i="3" s="1"/>
  <c r="AK4921" i="3"/>
  <c r="AN4921" i="3" s="1"/>
  <c r="AK4939" i="3"/>
  <c r="AN4939" i="3" s="1"/>
  <c r="AK4957" i="3"/>
  <c r="AN4957" i="3" s="1"/>
  <c r="AK4975" i="3"/>
  <c r="AN4975" i="3" s="1"/>
  <c r="AK4993" i="3"/>
  <c r="AN4993" i="3" s="1"/>
  <c r="AK5011" i="3"/>
  <c r="AN5011" i="3" s="1"/>
  <c r="AK5029" i="3"/>
  <c r="AN5029" i="3" s="1"/>
  <c r="AK5047" i="3"/>
  <c r="AN5047" i="3" s="1"/>
  <c r="AK5065" i="3"/>
  <c r="AN5065" i="3" s="1"/>
  <c r="AK5083" i="3"/>
  <c r="AN5083" i="3" s="1"/>
  <c r="AK5101" i="3"/>
  <c r="AN5101" i="3" s="1"/>
  <c r="AK5119" i="3"/>
  <c r="AN5119" i="3" s="1"/>
  <c r="AK5137" i="3"/>
  <c r="AN5137" i="3" s="1"/>
  <c r="AK5155" i="3"/>
  <c r="AN5155" i="3" s="1"/>
  <c r="AK5173" i="3"/>
  <c r="AN5173" i="3" s="1"/>
  <c r="AK5191" i="3"/>
  <c r="AN5191" i="3" s="1"/>
  <c r="AK5209" i="3"/>
  <c r="AN5209" i="3" s="1"/>
  <c r="AK5228" i="3"/>
  <c r="AN5228" i="3" s="1"/>
  <c r="AL5252" i="3"/>
  <c r="AO5252" i="3" s="1"/>
  <c r="AL5279" i="3"/>
  <c r="AO5279" i="3" s="1"/>
  <c r="AL5306" i="3"/>
  <c r="AO5306" i="3" s="1"/>
  <c r="AL5333" i="3"/>
  <c r="AO5333" i="3" s="1"/>
  <c r="AL5360" i="3"/>
  <c r="AO5360" i="3" s="1"/>
  <c r="AL5387" i="3"/>
  <c r="AO5387" i="3" s="1"/>
  <c r="AL5414" i="3"/>
  <c r="AO5414" i="3" s="1"/>
  <c r="AL5441" i="3"/>
  <c r="AO5441" i="3" s="1"/>
  <c r="AL5468" i="3"/>
  <c r="AO5468" i="3" s="1"/>
  <c r="AL5495" i="3"/>
  <c r="AO5495" i="3" s="1"/>
  <c r="AL5522" i="3"/>
  <c r="AO5522" i="3" s="1"/>
  <c r="AL5549" i="3"/>
  <c r="AO5549" i="3" s="1"/>
  <c r="AL5576" i="3"/>
  <c r="AO5576" i="3" s="1"/>
  <c r="AL5603" i="3"/>
  <c r="AO5603" i="3" s="1"/>
  <c r="AL5630" i="3"/>
  <c r="AO5630" i="3" s="1"/>
  <c r="AL5657" i="3"/>
  <c r="AO5657" i="3" s="1"/>
  <c r="AL5684" i="3"/>
  <c r="AO5684" i="3" s="1"/>
  <c r="AL5711" i="3"/>
  <c r="AO5711" i="3" s="1"/>
  <c r="AL5738" i="3"/>
  <c r="AO5738" i="3" s="1"/>
  <c r="AL5765" i="3"/>
  <c r="AO5765" i="3" s="1"/>
  <c r="AL5792" i="3"/>
  <c r="AO5792" i="3" s="1"/>
  <c r="AL5819" i="3"/>
  <c r="AO5819" i="3" s="1"/>
  <c r="AL5846" i="3"/>
  <c r="AO5846" i="3" s="1"/>
  <c r="AK5878" i="3"/>
  <c r="AN5878" i="3" s="1"/>
  <c r="AL5927" i="3"/>
  <c r="AO5927" i="3" s="1"/>
  <c r="AL5981" i="3"/>
  <c r="AO5981" i="3" s="1"/>
  <c r="AL6035" i="3"/>
  <c r="AO6035" i="3" s="1"/>
  <c r="AL6089" i="3"/>
  <c r="AO6089" i="3" s="1"/>
  <c r="AK6172" i="3"/>
  <c r="AN6172" i="3" s="1"/>
  <c r="AK6280" i="3"/>
  <c r="AN6280" i="3" s="1"/>
  <c r="AK6388" i="3"/>
  <c r="AN6388" i="3" s="1"/>
  <c r="AK6496" i="3"/>
  <c r="AN6496" i="3" s="1"/>
  <c r="AK6604" i="3"/>
  <c r="AN6604" i="3" s="1"/>
  <c r="AK6712" i="3"/>
  <c r="AN6712" i="3" s="1"/>
  <c r="AK6865" i="3"/>
  <c r="AN6865" i="3" s="1"/>
  <c r="AK7027" i="3"/>
  <c r="AN7027" i="3" s="1"/>
  <c r="AK7189" i="3"/>
  <c r="AN7189" i="3" s="1"/>
  <c r="AK7351" i="3"/>
  <c r="AN7351" i="3" s="1"/>
  <c r="AL7631" i="3"/>
  <c r="AO7631" i="3" s="1"/>
  <c r="AL3931" i="3"/>
  <c r="AO3931" i="3" s="1"/>
  <c r="AL3949" i="3"/>
  <c r="AO3949" i="3" s="1"/>
  <c r="AL3967" i="3"/>
  <c r="AO3967" i="3" s="1"/>
  <c r="AL3985" i="3"/>
  <c r="AO3985" i="3" s="1"/>
  <c r="AL4003" i="3"/>
  <c r="AO4003" i="3" s="1"/>
  <c r="AL4021" i="3"/>
  <c r="AO4021" i="3" s="1"/>
  <c r="AL4039" i="3"/>
  <c r="AO4039" i="3" s="1"/>
  <c r="AL4057" i="3"/>
  <c r="AO4057" i="3" s="1"/>
  <c r="AL4075" i="3"/>
  <c r="AO4075" i="3" s="1"/>
  <c r="AL4093" i="3"/>
  <c r="AO4093" i="3" s="1"/>
  <c r="AL4111" i="3"/>
  <c r="AO4111" i="3" s="1"/>
  <c r="AL4129" i="3"/>
  <c r="AO4129" i="3" s="1"/>
  <c r="AL4147" i="3"/>
  <c r="AO4147" i="3" s="1"/>
  <c r="AL4165" i="3"/>
  <c r="AO4165" i="3" s="1"/>
  <c r="AL4183" i="3"/>
  <c r="AO4183" i="3" s="1"/>
  <c r="AL4201" i="3"/>
  <c r="AO4201" i="3" s="1"/>
  <c r="AL4219" i="3"/>
  <c r="AO4219" i="3" s="1"/>
  <c r="AL4237" i="3"/>
  <c r="AO4237" i="3" s="1"/>
  <c r="AL4255" i="3"/>
  <c r="AO4255" i="3" s="1"/>
  <c r="AL4273" i="3"/>
  <c r="AO4273" i="3" s="1"/>
  <c r="AL4291" i="3"/>
  <c r="AO4291" i="3" s="1"/>
  <c r="AL4309" i="3"/>
  <c r="AO4309" i="3" s="1"/>
  <c r="AL4327" i="3"/>
  <c r="AO4327" i="3" s="1"/>
  <c r="AL4345" i="3"/>
  <c r="AO4345" i="3" s="1"/>
  <c r="AL4363" i="3"/>
  <c r="AO4363" i="3" s="1"/>
  <c r="AL4381" i="3"/>
  <c r="AO4381" i="3" s="1"/>
  <c r="AL4399" i="3"/>
  <c r="AO4399" i="3" s="1"/>
  <c r="AL4417" i="3"/>
  <c r="AO4417" i="3" s="1"/>
  <c r="AL4435" i="3"/>
  <c r="AO4435" i="3" s="1"/>
  <c r="AL4453" i="3"/>
  <c r="AO4453" i="3" s="1"/>
  <c r="AL4471" i="3"/>
  <c r="AO4471" i="3" s="1"/>
  <c r="AL4489" i="3"/>
  <c r="AO4489" i="3" s="1"/>
  <c r="AL4507" i="3"/>
  <c r="AO4507" i="3" s="1"/>
  <c r="AL4525" i="3"/>
  <c r="AO4525" i="3" s="1"/>
  <c r="AL4543" i="3"/>
  <c r="AO4543" i="3" s="1"/>
  <c r="AL4561" i="3"/>
  <c r="AO4561" i="3" s="1"/>
  <c r="AL4579" i="3"/>
  <c r="AO4579" i="3" s="1"/>
  <c r="AL4597" i="3"/>
  <c r="AO4597" i="3" s="1"/>
  <c r="AL4615" i="3"/>
  <c r="AO4615" i="3" s="1"/>
  <c r="AL4633" i="3"/>
  <c r="AO4633" i="3" s="1"/>
  <c r="AL4651" i="3"/>
  <c r="AO4651" i="3" s="1"/>
  <c r="AL4669" i="3"/>
  <c r="AO4669" i="3" s="1"/>
  <c r="AL4687" i="3"/>
  <c r="AO4687" i="3" s="1"/>
  <c r="AL4705" i="3"/>
  <c r="AO4705" i="3" s="1"/>
  <c r="AL4723" i="3"/>
  <c r="AO4723" i="3" s="1"/>
  <c r="AL4741" i="3"/>
  <c r="AO4741" i="3" s="1"/>
  <c r="AL4759" i="3"/>
  <c r="AO4759" i="3" s="1"/>
  <c r="AL4777" i="3"/>
  <c r="AO4777" i="3" s="1"/>
  <c r="AL4795" i="3"/>
  <c r="AO4795" i="3" s="1"/>
  <c r="AL4813" i="3"/>
  <c r="AO4813" i="3" s="1"/>
  <c r="AL4831" i="3"/>
  <c r="AO4831" i="3" s="1"/>
  <c r="AL4849" i="3"/>
  <c r="AO4849" i="3" s="1"/>
  <c r="AL4867" i="3"/>
  <c r="AO4867" i="3" s="1"/>
  <c r="AL4885" i="3"/>
  <c r="AO4885" i="3" s="1"/>
  <c r="AL4903" i="3"/>
  <c r="AO4903" i="3" s="1"/>
  <c r="AL4921" i="3"/>
  <c r="AO4921" i="3" s="1"/>
  <c r="AL4939" i="3"/>
  <c r="AO4939" i="3" s="1"/>
  <c r="AL4957" i="3"/>
  <c r="AO4957" i="3" s="1"/>
  <c r="AL4975" i="3"/>
  <c r="AO4975" i="3" s="1"/>
  <c r="AL4993" i="3"/>
  <c r="AO4993" i="3" s="1"/>
  <c r="AL5011" i="3"/>
  <c r="AO5011" i="3" s="1"/>
  <c r="AL5029" i="3"/>
  <c r="AO5029" i="3" s="1"/>
  <c r="AL5047" i="3"/>
  <c r="AO5047" i="3" s="1"/>
  <c r="AL5065" i="3"/>
  <c r="AO5065" i="3" s="1"/>
  <c r="AL5083" i="3"/>
  <c r="AO5083" i="3" s="1"/>
  <c r="AL5101" i="3"/>
  <c r="AO5101" i="3" s="1"/>
  <c r="AL5119" i="3"/>
  <c r="AO5119" i="3" s="1"/>
  <c r="AL5137" i="3"/>
  <c r="AO5137" i="3" s="1"/>
  <c r="AL5155" i="3"/>
  <c r="AO5155" i="3" s="1"/>
  <c r="AL5173" i="3"/>
  <c r="AO5173" i="3" s="1"/>
  <c r="AL5191" i="3"/>
  <c r="AO5191" i="3" s="1"/>
  <c r="AL5209" i="3"/>
  <c r="AO5209" i="3" s="1"/>
  <c r="AL5228" i="3"/>
  <c r="AO5228" i="3" s="1"/>
  <c r="AK5253" i="3"/>
  <c r="AN5253" i="3" s="1"/>
  <c r="AK5280" i="3"/>
  <c r="AN5280" i="3" s="1"/>
  <c r="AK5307" i="3"/>
  <c r="AN5307" i="3" s="1"/>
  <c r="AK5334" i="3"/>
  <c r="AN5334" i="3" s="1"/>
  <c r="AK5361" i="3"/>
  <c r="AN5361" i="3" s="1"/>
  <c r="AK5388" i="3"/>
  <c r="AN5388" i="3" s="1"/>
  <c r="AK5415" i="3"/>
  <c r="AN5415" i="3" s="1"/>
  <c r="AK5442" i="3"/>
  <c r="AN5442" i="3" s="1"/>
  <c r="AK5469" i="3"/>
  <c r="AN5469" i="3" s="1"/>
  <c r="AK5496" i="3"/>
  <c r="AN5496" i="3" s="1"/>
  <c r="AK5523" i="3"/>
  <c r="AN5523" i="3" s="1"/>
  <c r="AK5550" i="3"/>
  <c r="AN5550" i="3" s="1"/>
  <c r="AK5577" i="3"/>
  <c r="AN5577" i="3" s="1"/>
  <c r="AK5604" i="3"/>
  <c r="AN5604" i="3" s="1"/>
  <c r="AK5631" i="3"/>
  <c r="AN5631" i="3" s="1"/>
  <c r="AK5658" i="3"/>
  <c r="AN5658" i="3" s="1"/>
  <c r="AK5685" i="3"/>
  <c r="AN5685" i="3" s="1"/>
  <c r="AK5712" i="3"/>
  <c r="AN5712" i="3" s="1"/>
  <c r="AK5739" i="3"/>
  <c r="AN5739" i="3" s="1"/>
  <c r="AK5766" i="3"/>
  <c r="AN5766" i="3" s="1"/>
  <c r="AK5793" i="3"/>
  <c r="AN5793" i="3" s="1"/>
  <c r="AK5820" i="3"/>
  <c r="AN5820" i="3" s="1"/>
  <c r="AK5847" i="3"/>
  <c r="AN5847" i="3" s="1"/>
  <c r="AL5879" i="3"/>
  <c r="AO5879" i="3" s="1"/>
  <c r="AK5929" i="3"/>
  <c r="AN5929" i="3" s="1"/>
  <c r="AK5983" i="3"/>
  <c r="AN5983" i="3" s="1"/>
  <c r="AK6037" i="3"/>
  <c r="AN6037" i="3" s="1"/>
  <c r="AK6091" i="3"/>
  <c r="AN6091" i="3" s="1"/>
  <c r="AK6175" i="3"/>
  <c r="AN6175" i="3" s="1"/>
  <c r="AK6283" i="3"/>
  <c r="AN6283" i="3" s="1"/>
  <c r="AK6391" i="3"/>
  <c r="AN6391" i="3" s="1"/>
  <c r="AK6499" i="3"/>
  <c r="AN6499" i="3" s="1"/>
  <c r="AK6607" i="3"/>
  <c r="AN6607" i="3" s="1"/>
  <c r="AK6715" i="3"/>
  <c r="AN6715" i="3" s="1"/>
  <c r="AL6869" i="3"/>
  <c r="AO6869" i="3" s="1"/>
  <c r="AL7031" i="3"/>
  <c r="AO7031" i="3" s="1"/>
  <c r="AL7193" i="3"/>
  <c r="AO7193" i="3" s="1"/>
  <c r="AL7355" i="3"/>
  <c r="AO7355" i="3" s="1"/>
  <c r="AL7649" i="3"/>
  <c r="AO7649" i="3" s="1"/>
  <c r="AK2273" i="3"/>
  <c r="AN2273" i="3" s="1"/>
  <c r="AK2291" i="3"/>
  <c r="AN2291" i="3" s="1"/>
  <c r="AK2309" i="3"/>
  <c r="AN2309" i="3" s="1"/>
  <c r="AK2327" i="3"/>
  <c r="AN2327" i="3" s="1"/>
  <c r="AK2345" i="3"/>
  <c r="AN2345" i="3" s="1"/>
  <c r="AK2363" i="3"/>
  <c r="AN2363" i="3" s="1"/>
  <c r="AK2381" i="3"/>
  <c r="AN2381" i="3" s="1"/>
  <c r="AK2399" i="3"/>
  <c r="AN2399" i="3" s="1"/>
  <c r="AK2417" i="3"/>
  <c r="AN2417" i="3" s="1"/>
  <c r="AK2435" i="3"/>
  <c r="AN2435" i="3" s="1"/>
  <c r="AK2453" i="3"/>
  <c r="AN2453" i="3" s="1"/>
  <c r="AK2471" i="3"/>
  <c r="AN2471" i="3" s="1"/>
  <c r="AK2489" i="3"/>
  <c r="AN2489" i="3" s="1"/>
  <c r="AK2507" i="3"/>
  <c r="AN2507" i="3" s="1"/>
  <c r="AK2525" i="3"/>
  <c r="AN2525" i="3" s="1"/>
  <c r="AK2543" i="3"/>
  <c r="AN2543" i="3" s="1"/>
  <c r="AK2561" i="3"/>
  <c r="AN2561" i="3" s="1"/>
  <c r="AK2579" i="3"/>
  <c r="AN2579" i="3" s="1"/>
  <c r="AK2597" i="3"/>
  <c r="AN2597" i="3" s="1"/>
  <c r="AK2615" i="3"/>
  <c r="AN2615" i="3" s="1"/>
  <c r="AK2633" i="3"/>
  <c r="AN2633" i="3" s="1"/>
  <c r="AK2651" i="3"/>
  <c r="AN2651" i="3" s="1"/>
  <c r="AK2669" i="3"/>
  <c r="AN2669" i="3" s="1"/>
  <c r="AK2687" i="3"/>
  <c r="AN2687" i="3" s="1"/>
  <c r="AK2705" i="3"/>
  <c r="AN2705" i="3" s="1"/>
  <c r="AK2723" i="3"/>
  <c r="AN2723" i="3" s="1"/>
  <c r="AK2741" i="3"/>
  <c r="AN2741" i="3" s="1"/>
  <c r="AK2759" i="3"/>
  <c r="AN2759" i="3" s="1"/>
  <c r="AK2777" i="3"/>
  <c r="AN2777" i="3" s="1"/>
  <c r="AK2795" i="3"/>
  <c r="AN2795" i="3" s="1"/>
  <c r="AK2813" i="3"/>
  <c r="AN2813" i="3" s="1"/>
  <c r="AK2831" i="3"/>
  <c r="AN2831" i="3" s="1"/>
  <c r="AK2849" i="3"/>
  <c r="AN2849" i="3" s="1"/>
  <c r="AK2867" i="3"/>
  <c r="AN2867" i="3" s="1"/>
  <c r="AK2885" i="3"/>
  <c r="AN2885" i="3" s="1"/>
  <c r="AK2903" i="3"/>
  <c r="AN2903" i="3" s="1"/>
  <c r="AK2921" i="3"/>
  <c r="AN2921" i="3" s="1"/>
  <c r="AK2939" i="3"/>
  <c r="AN2939" i="3" s="1"/>
  <c r="AK2957" i="3"/>
  <c r="AN2957" i="3" s="1"/>
  <c r="AK2975" i="3"/>
  <c r="AN2975" i="3" s="1"/>
  <c r="AK2993" i="3"/>
  <c r="AN2993" i="3" s="1"/>
  <c r="AK3011" i="3"/>
  <c r="AN3011" i="3" s="1"/>
  <c r="AK3029" i="3"/>
  <c r="AN3029" i="3" s="1"/>
  <c r="AK3047" i="3"/>
  <c r="AN3047" i="3" s="1"/>
  <c r="AK3065" i="3"/>
  <c r="AN3065" i="3" s="1"/>
  <c r="AK3083" i="3"/>
  <c r="AN3083" i="3" s="1"/>
  <c r="AK3101" i="3"/>
  <c r="AN3101" i="3" s="1"/>
  <c r="AK3119" i="3"/>
  <c r="AN3119" i="3" s="1"/>
  <c r="AK3137" i="3"/>
  <c r="AN3137" i="3" s="1"/>
  <c r="AK3155" i="3"/>
  <c r="AN3155" i="3" s="1"/>
  <c r="AK3173" i="3"/>
  <c r="AN3173" i="3" s="1"/>
  <c r="AK3191" i="3"/>
  <c r="AN3191" i="3" s="1"/>
  <c r="AK3209" i="3"/>
  <c r="AN3209" i="3" s="1"/>
  <c r="AK3227" i="3"/>
  <c r="AN3227" i="3" s="1"/>
  <c r="AK3245" i="3"/>
  <c r="AN3245" i="3" s="1"/>
  <c r="AK3263" i="3"/>
  <c r="AN3263" i="3" s="1"/>
  <c r="AK3281" i="3"/>
  <c r="AN3281" i="3" s="1"/>
  <c r="AK3299" i="3"/>
  <c r="AN3299" i="3" s="1"/>
  <c r="AK3317" i="3"/>
  <c r="AN3317" i="3" s="1"/>
  <c r="AK3335" i="3"/>
  <c r="AN3335" i="3" s="1"/>
  <c r="AK3353" i="3"/>
  <c r="AN3353" i="3" s="1"/>
  <c r="AK3371" i="3"/>
  <c r="AN3371" i="3" s="1"/>
  <c r="AK3389" i="3"/>
  <c r="AN3389" i="3" s="1"/>
  <c r="AK3407" i="3"/>
  <c r="AN3407" i="3" s="1"/>
  <c r="AK3425" i="3"/>
  <c r="AN3425" i="3" s="1"/>
  <c r="AK3443" i="3"/>
  <c r="AN3443" i="3" s="1"/>
  <c r="AK3461" i="3"/>
  <c r="AN3461" i="3" s="1"/>
  <c r="AK3479" i="3"/>
  <c r="AN3479" i="3" s="1"/>
  <c r="AK3497" i="3"/>
  <c r="AN3497" i="3" s="1"/>
  <c r="AK3515" i="3"/>
  <c r="AN3515" i="3" s="1"/>
  <c r="AK3533" i="3"/>
  <c r="AN3533" i="3" s="1"/>
  <c r="AK3551" i="3"/>
  <c r="AN3551" i="3" s="1"/>
  <c r="AK3569" i="3"/>
  <c r="AN3569" i="3" s="1"/>
  <c r="AK3587" i="3"/>
  <c r="AN3587" i="3" s="1"/>
  <c r="AK3605" i="3"/>
  <c r="AN3605" i="3" s="1"/>
  <c r="AK3623" i="3"/>
  <c r="AN3623" i="3" s="1"/>
  <c r="AK3641" i="3"/>
  <c r="AN3641" i="3" s="1"/>
  <c r="AK3659" i="3"/>
  <c r="AN3659" i="3" s="1"/>
  <c r="AK3677" i="3"/>
  <c r="AN3677" i="3" s="1"/>
  <c r="AK3695" i="3"/>
  <c r="AN3695" i="3" s="1"/>
  <c r="AK3713" i="3"/>
  <c r="AN3713" i="3" s="1"/>
  <c r="AK3731" i="3"/>
  <c r="AN3731" i="3" s="1"/>
  <c r="AK3749" i="3"/>
  <c r="AN3749" i="3" s="1"/>
  <c r="AK3767" i="3"/>
  <c r="AN3767" i="3" s="1"/>
  <c r="AK3785" i="3"/>
  <c r="AN3785" i="3" s="1"/>
  <c r="AK3803" i="3"/>
  <c r="AN3803" i="3" s="1"/>
  <c r="AK3821" i="3"/>
  <c r="AN3821" i="3" s="1"/>
  <c r="AK3839" i="3"/>
  <c r="AN3839" i="3" s="1"/>
  <c r="AK3857" i="3"/>
  <c r="AN3857" i="3" s="1"/>
  <c r="AK3875" i="3"/>
  <c r="AN3875" i="3" s="1"/>
  <c r="AK3893" i="3"/>
  <c r="AN3893" i="3" s="1"/>
  <c r="AK3911" i="3"/>
  <c r="AN3911" i="3" s="1"/>
  <c r="AK3929" i="3"/>
  <c r="AN3929" i="3" s="1"/>
  <c r="AK3947" i="3"/>
  <c r="AN3947" i="3" s="1"/>
  <c r="AK3965" i="3"/>
  <c r="AN3965" i="3" s="1"/>
  <c r="AK3983" i="3"/>
  <c r="AN3983" i="3" s="1"/>
  <c r="AK4001" i="3"/>
  <c r="AN4001" i="3" s="1"/>
  <c r="AK4019" i="3"/>
  <c r="AN4019" i="3" s="1"/>
  <c r="AK4037" i="3"/>
  <c r="AN4037" i="3" s="1"/>
  <c r="AK4055" i="3"/>
  <c r="AN4055" i="3" s="1"/>
  <c r="AK4073" i="3"/>
  <c r="AN4073" i="3" s="1"/>
  <c r="AK4091" i="3"/>
  <c r="AN4091" i="3" s="1"/>
  <c r="AK4109" i="3"/>
  <c r="AN4109" i="3" s="1"/>
  <c r="AK4127" i="3"/>
  <c r="AN4127" i="3" s="1"/>
  <c r="AK4145" i="3"/>
  <c r="AN4145" i="3" s="1"/>
  <c r="AK4163" i="3"/>
  <c r="AN4163" i="3" s="1"/>
  <c r="AK4181" i="3"/>
  <c r="AN4181" i="3" s="1"/>
  <c r="AK4199" i="3"/>
  <c r="AN4199" i="3" s="1"/>
  <c r="AK4217" i="3"/>
  <c r="AN4217" i="3" s="1"/>
  <c r="AK4235" i="3"/>
  <c r="AN4235" i="3" s="1"/>
  <c r="AK4253" i="3"/>
  <c r="AN4253" i="3" s="1"/>
  <c r="AK4271" i="3"/>
  <c r="AN4271" i="3" s="1"/>
  <c r="AK4289" i="3"/>
  <c r="AN4289" i="3" s="1"/>
  <c r="AK4307" i="3"/>
  <c r="AN4307" i="3" s="1"/>
  <c r="AK4325" i="3"/>
  <c r="AN4325" i="3" s="1"/>
  <c r="AK4343" i="3"/>
  <c r="AN4343" i="3" s="1"/>
  <c r="AK4361" i="3"/>
  <c r="AN4361" i="3" s="1"/>
  <c r="AK4379" i="3"/>
  <c r="AN4379" i="3" s="1"/>
  <c r="AK4397" i="3"/>
  <c r="AN4397" i="3" s="1"/>
  <c r="AK4415" i="3"/>
  <c r="AN4415" i="3" s="1"/>
  <c r="AK4433" i="3"/>
  <c r="AN4433" i="3" s="1"/>
  <c r="AK4451" i="3"/>
  <c r="AN4451" i="3" s="1"/>
  <c r="AK4469" i="3"/>
  <c r="AN4469" i="3" s="1"/>
  <c r="AK4487" i="3"/>
  <c r="AN4487" i="3" s="1"/>
  <c r="AK4505" i="3"/>
  <c r="AN4505" i="3" s="1"/>
  <c r="AK4523" i="3"/>
  <c r="AN4523" i="3" s="1"/>
  <c r="AK4541" i="3"/>
  <c r="AN4541" i="3" s="1"/>
  <c r="AK4559" i="3"/>
  <c r="AN4559" i="3" s="1"/>
  <c r="AK4577" i="3"/>
  <c r="AN4577" i="3" s="1"/>
  <c r="AK4595" i="3"/>
  <c r="AN4595" i="3" s="1"/>
  <c r="AK4613" i="3"/>
  <c r="AN4613" i="3" s="1"/>
  <c r="AK4631" i="3"/>
  <c r="AN4631" i="3" s="1"/>
  <c r="AK4649" i="3"/>
  <c r="AN4649" i="3" s="1"/>
  <c r="AK4667" i="3"/>
  <c r="AN4667" i="3" s="1"/>
  <c r="AK4685" i="3"/>
  <c r="AN4685" i="3" s="1"/>
  <c r="AK4703" i="3"/>
  <c r="AN4703" i="3" s="1"/>
  <c r="AK4721" i="3"/>
  <c r="AN4721" i="3" s="1"/>
  <c r="AK4739" i="3"/>
  <c r="AN4739" i="3" s="1"/>
  <c r="AK4757" i="3"/>
  <c r="AN4757" i="3" s="1"/>
  <c r="AK4775" i="3"/>
  <c r="AN4775" i="3" s="1"/>
  <c r="AK4793" i="3"/>
  <c r="AN4793" i="3" s="1"/>
  <c r="AK4811" i="3"/>
  <c r="AN4811" i="3" s="1"/>
  <c r="AK4829" i="3"/>
  <c r="AN4829" i="3" s="1"/>
  <c r="AK4847" i="3"/>
  <c r="AN4847" i="3" s="1"/>
  <c r="AK4865" i="3"/>
  <c r="AN4865" i="3" s="1"/>
  <c r="AK4883" i="3"/>
  <c r="AN4883" i="3" s="1"/>
  <c r="AK4901" i="3"/>
  <c r="AN4901" i="3" s="1"/>
  <c r="AK4919" i="3"/>
  <c r="AN4919" i="3" s="1"/>
  <c r="AK4937" i="3"/>
  <c r="AN4937" i="3" s="1"/>
  <c r="AK4955" i="3"/>
  <c r="AN4955" i="3" s="1"/>
  <c r="AK4973" i="3"/>
  <c r="AN4973" i="3" s="1"/>
  <c r="AK4991" i="3"/>
  <c r="AN4991" i="3" s="1"/>
  <c r="AK5009" i="3"/>
  <c r="AN5009" i="3" s="1"/>
  <c r="AK5027" i="3"/>
  <c r="AN5027" i="3" s="1"/>
  <c r="AK5045" i="3"/>
  <c r="AN5045" i="3" s="1"/>
  <c r="AK5063" i="3"/>
  <c r="AN5063" i="3" s="1"/>
  <c r="AK5081" i="3"/>
  <c r="AN5081" i="3" s="1"/>
  <c r="AK5099" i="3"/>
  <c r="AN5099" i="3" s="1"/>
  <c r="AK5117" i="3"/>
  <c r="AN5117" i="3" s="1"/>
  <c r="AK5135" i="3"/>
  <c r="AN5135" i="3" s="1"/>
  <c r="AK5153" i="3"/>
  <c r="AN5153" i="3" s="1"/>
  <c r="AK5171" i="3"/>
  <c r="AN5171" i="3" s="1"/>
  <c r="AK5189" i="3"/>
  <c r="AN5189" i="3" s="1"/>
  <c r="AK5207" i="3"/>
  <c r="AN5207" i="3" s="1"/>
  <c r="AL5225" i="3"/>
  <c r="AO5225" i="3" s="1"/>
  <c r="AL5249" i="3"/>
  <c r="AO5249" i="3" s="1"/>
  <c r="AL5276" i="3"/>
  <c r="AO5276" i="3" s="1"/>
  <c r="AL5303" i="3"/>
  <c r="AO5303" i="3" s="1"/>
  <c r="AL5330" i="3"/>
  <c r="AO5330" i="3" s="1"/>
  <c r="AL5357" i="3"/>
  <c r="AO5357" i="3" s="1"/>
  <c r="AL5384" i="3"/>
  <c r="AO5384" i="3" s="1"/>
  <c r="AL5411" i="3"/>
  <c r="AO5411" i="3" s="1"/>
  <c r="AL5438" i="3"/>
  <c r="AO5438" i="3" s="1"/>
  <c r="AL5465" i="3"/>
  <c r="AO5465" i="3" s="1"/>
  <c r="AL5492" i="3"/>
  <c r="AO5492" i="3" s="1"/>
  <c r="AL5519" i="3"/>
  <c r="AO5519" i="3" s="1"/>
  <c r="AL5546" i="3"/>
  <c r="AO5546" i="3" s="1"/>
  <c r="AL5573" i="3"/>
  <c r="AO5573" i="3" s="1"/>
  <c r="AL5600" i="3"/>
  <c r="AO5600" i="3" s="1"/>
  <c r="AL5627" i="3"/>
  <c r="AO5627" i="3" s="1"/>
  <c r="AL5654" i="3"/>
  <c r="AO5654" i="3" s="1"/>
  <c r="AL5681" i="3"/>
  <c r="AO5681" i="3" s="1"/>
  <c r="AL5708" i="3"/>
  <c r="AO5708" i="3" s="1"/>
  <c r="AL5735" i="3"/>
  <c r="AO5735" i="3" s="1"/>
  <c r="AL5762" i="3"/>
  <c r="AO5762" i="3" s="1"/>
  <c r="AL5789" i="3"/>
  <c r="AO5789" i="3" s="1"/>
  <c r="AL5816" i="3"/>
  <c r="AO5816" i="3" s="1"/>
  <c r="AL5843" i="3"/>
  <c r="AO5843" i="3" s="1"/>
  <c r="AK5874" i="3"/>
  <c r="AN5874" i="3" s="1"/>
  <c r="AL5921" i="3"/>
  <c r="AO5921" i="3" s="1"/>
  <c r="AL5975" i="3"/>
  <c r="AO5975" i="3" s="1"/>
  <c r="AL6029" i="3"/>
  <c r="AO6029" i="3" s="1"/>
  <c r="AL6083" i="3"/>
  <c r="AO6083" i="3" s="1"/>
  <c r="AK6160" i="3"/>
  <c r="AN6160" i="3" s="1"/>
  <c r="AK6268" i="3"/>
  <c r="AN6268" i="3" s="1"/>
  <c r="AK6376" i="3"/>
  <c r="AN6376" i="3" s="1"/>
  <c r="AK6484" i="3"/>
  <c r="AN6484" i="3" s="1"/>
  <c r="AK6592" i="3"/>
  <c r="AN6592" i="3" s="1"/>
  <c r="AK6700" i="3"/>
  <c r="AN6700" i="3" s="1"/>
  <c r="AK6847" i="3"/>
  <c r="AN6847" i="3" s="1"/>
  <c r="AK7009" i="3"/>
  <c r="AN7009" i="3" s="1"/>
  <c r="AK7171" i="3"/>
  <c r="AN7171" i="3" s="1"/>
  <c r="AK7333" i="3"/>
  <c r="AN7333" i="3" s="1"/>
  <c r="AL7559" i="3"/>
  <c r="AO7559" i="3" s="1"/>
  <c r="AK5331" i="3"/>
  <c r="AN5331" i="3" s="1"/>
  <c r="AK5358" i="3"/>
  <c r="AN5358" i="3" s="1"/>
  <c r="AK5385" i="3"/>
  <c r="AN5385" i="3" s="1"/>
  <c r="AK5412" i="3"/>
  <c r="AN5412" i="3" s="1"/>
  <c r="AK5439" i="3"/>
  <c r="AN5439" i="3" s="1"/>
  <c r="AK5466" i="3"/>
  <c r="AN5466" i="3" s="1"/>
  <c r="AK5493" i="3"/>
  <c r="AN5493" i="3" s="1"/>
  <c r="AK5520" i="3"/>
  <c r="AN5520" i="3" s="1"/>
  <c r="AK5547" i="3"/>
  <c r="AN5547" i="3" s="1"/>
  <c r="AK5574" i="3"/>
  <c r="AN5574" i="3" s="1"/>
  <c r="AK5601" i="3"/>
  <c r="AN5601" i="3" s="1"/>
  <c r="AK5628" i="3"/>
  <c r="AN5628" i="3" s="1"/>
  <c r="AK5655" i="3"/>
  <c r="AN5655" i="3" s="1"/>
  <c r="AK5682" i="3"/>
  <c r="AN5682" i="3" s="1"/>
  <c r="AK5709" i="3"/>
  <c r="AN5709" i="3" s="1"/>
  <c r="AK5736" i="3"/>
  <c r="AN5736" i="3" s="1"/>
  <c r="AK5763" i="3"/>
  <c r="AN5763" i="3" s="1"/>
  <c r="AK5790" i="3"/>
  <c r="AN5790" i="3" s="1"/>
  <c r="AK5817" i="3"/>
  <c r="AN5817" i="3" s="1"/>
  <c r="AK5844" i="3"/>
  <c r="AN5844" i="3" s="1"/>
  <c r="AK5875" i="3"/>
  <c r="AN5875" i="3" s="1"/>
  <c r="AK5923" i="3"/>
  <c r="AN5923" i="3" s="1"/>
  <c r="AK5977" i="3"/>
  <c r="AN5977" i="3" s="1"/>
  <c r="AK6031" i="3"/>
  <c r="AN6031" i="3" s="1"/>
  <c r="AK6085" i="3"/>
  <c r="AN6085" i="3" s="1"/>
  <c r="AK6163" i="3"/>
  <c r="AN6163" i="3" s="1"/>
  <c r="AK6271" i="3"/>
  <c r="AN6271" i="3" s="1"/>
  <c r="AK6379" i="3"/>
  <c r="AN6379" i="3" s="1"/>
  <c r="AK6487" i="3"/>
  <c r="AN6487" i="3" s="1"/>
  <c r="AK6595" i="3"/>
  <c r="AN6595" i="3" s="1"/>
  <c r="AK6703" i="3"/>
  <c r="AN6703" i="3" s="1"/>
  <c r="AL6851" i="3"/>
  <c r="AO6851" i="3" s="1"/>
  <c r="AL7013" i="3"/>
  <c r="AO7013" i="3" s="1"/>
  <c r="AL7175" i="3"/>
  <c r="AO7175" i="3" s="1"/>
  <c r="AL7337" i="3"/>
  <c r="AO7337" i="3" s="1"/>
  <c r="AL7577" i="3"/>
  <c r="AO7577" i="3" s="1"/>
  <c r="AL3900" i="3"/>
  <c r="AO3900" i="3" s="1"/>
  <c r="AL3918" i="3"/>
  <c r="AO3918" i="3" s="1"/>
  <c r="AL3936" i="3"/>
  <c r="AO3936" i="3" s="1"/>
  <c r="AL3954" i="3"/>
  <c r="AO3954" i="3" s="1"/>
  <c r="AL3972" i="3"/>
  <c r="AO3972" i="3" s="1"/>
  <c r="AL3990" i="3"/>
  <c r="AO3990" i="3" s="1"/>
  <c r="AL4008" i="3"/>
  <c r="AO4008" i="3" s="1"/>
  <c r="AL4026" i="3"/>
  <c r="AO4026" i="3" s="1"/>
  <c r="AL4044" i="3"/>
  <c r="AO4044" i="3" s="1"/>
  <c r="AL4062" i="3"/>
  <c r="AO4062" i="3" s="1"/>
  <c r="AL4080" i="3"/>
  <c r="AO4080" i="3" s="1"/>
  <c r="AL4098" i="3"/>
  <c r="AO4098" i="3" s="1"/>
  <c r="AL4116" i="3"/>
  <c r="AO4116" i="3" s="1"/>
  <c r="AL4134" i="3"/>
  <c r="AO4134" i="3" s="1"/>
  <c r="AL4152" i="3"/>
  <c r="AO4152" i="3" s="1"/>
  <c r="AL4170" i="3"/>
  <c r="AO4170" i="3" s="1"/>
  <c r="AL4188" i="3"/>
  <c r="AO4188" i="3" s="1"/>
  <c r="AL4206" i="3"/>
  <c r="AO4206" i="3" s="1"/>
  <c r="AL4224" i="3"/>
  <c r="AO4224" i="3" s="1"/>
  <c r="AL4242" i="3"/>
  <c r="AO4242" i="3" s="1"/>
  <c r="AL4260" i="3"/>
  <c r="AO4260" i="3" s="1"/>
  <c r="AL4278" i="3"/>
  <c r="AO4278" i="3" s="1"/>
  <c r="AL4296" i="3"/>
  <c r="AO4296" i="3" s="1"/>
  <c r="AL4314" i="3"/>
  <c r="AO4314" i="3" s="1"/>
  <c r="AL4332" i="3"/>
  <c r="AO4332" i="3" s="1"/>
  <c r="AL4350" i="3"/>
  <c r="AO4350" i="3" s="1"/>
  <c r="AL4368" i="3"/>
  <c r="AO4368" i="3" s="1"/>
  <c r="AL4386" i="3"/>
  <c r="AO4386" i="3" s="1"/>
  <c r="AL4404" i="3"/>
  <c r="AO4404" i="3" s="1"/>
  <c r="AL4422" i="3"/>
  <c r="AO4422" i="3" s="1"/>
  <c r="AL4440" i="3"/>
  <c r="AO4440" i="3" s="1"/>
  <c r="AL4458" i="3"/>
  <c r="AO4458" i="3" s="1"/>
  <c r="AL4476" i="3"/>
  <c r="AO4476" i="3" s="1"/>
  <c r="AL4494" i="3"/>
  <c r="AO4494" i="3" s="1"/>
  <c r="AL4512" i="3"/>
  <c r="AO4512" i="3" s="1"/>
  <c r="AL4530" i="3"/>
  <c r="AO4530" i="3" s="1"/>
  <c r="AL4548" i="3"/>
  <c r="AO4548" i="3" s="1"/>
  <c r="AL4566" i="3"/>
  <c r="AO4566" i="3" s="1"/>
  <c r="AL4584" i="3"/>
  <c r="AO4584" i="3" s="1"/>
  <c r="AL4602" i="3"/>
  <c r="AO4602" i="3" s="1"/>
  <c r="AL4620" i="3"/>
  <c r="AO4620" i="3" s="1"/>
  <c r="AL4638" i="3"/>
  <c r="AO4638" i="3" s="1"/>
  <c r="AL4656" i="3"/>
  <c r="AO4656" i="3" s="1"/>
  <c r="AL4674" i="3"/>
  <c r="AO4674" i="3" s="1"/>
  <c r="AL4692" i="3"/>
  <c r="AO4692" i="3" s="1"/>
  <c r="AL4710" i="3"/>
  <c r="AO4710" i="3" s="1"/>
  <c r="AL4728" i="3"/>
  <c r="AO4728" i="3" s="1"/>
  <c r="AL4746" i="3"/>
  <c r="AO4746" i="3" s="1"/>
  <c r="AL4764" i="3"/>
  <c r="AO4764" i="3" s="1"/>
  <c r="AL4782" i="3"/>
  <c r="AO4782" i="3" s="1"/>
  <c r="AL4800" i="3"/>
  <c r="AO4800" i="3" s="1"/>
  <c r="AL4818" i="3"/>
  <c r="AO4818" i="3" s="1"/>
  <c r="AL4836" i="3"/>
  <c r="AO4836" i="3" s="1"/>
  <c r="AL4854" i="3"/>
  <c r="AO4854" i="3" s="1"/>
  <c r="AL4872" i="3"/>
  <c r="AO4872" i="3" s="1"/>
  <c r="AL4890" i="3"/>
  <c r="AO4890" i="3" s="1"/>
  <c r="AL4908" i="3"/>
  <c r="AO4908" i="3" s="1"/>
  <c r="AL4926" i="3"/>
  <c r="AO4926" i="3" s="1"/>
  <c r="AL4944" i="3"/>
  <c r="AO4944" i="3" s="1"/>
  <c r="AL4962" i="3"/>
  <c r="AO4962" i="3" s="1"/>
  <c r="AL4980" i="3"/>
  <c r="AO4980" i="3" s="1"/>
  <c r="AL4998" i="3"/>
  <c r="AO4998" i="3" s="1"/>
  <c r="AL5016" i="3"/>
  <c r="AO5016" i="3" s="1"/>
  <c r="AL5034" i="3"/>
  <c r="AO5034" i="3" s="1"/>
  <c r="AL5052" i="3"/>
  <c r="AO5052" i="3" s="1"/>
  <c r="AL5070" i="3"/>
  <c r="AO5070" i="3" s="1"/>
  <c r="AL5088" i="3"/>
  <c r="AO5088" i="3" s="1"/>
  <c r="AL5106" i="3"/>
  <c r="AO5106" i="3" s="1"/>
  <c r="AL5124" i="3"/>
  <c r="AO5124" i="3" s="1"/>
  <c r="AL5142" i="3"/>
  <c r="AO5142" i="3" s="1"/>
  <c r="AL5160" i="3"/>
  <c r="AO5160" i="3" s="1"/>
  <c r="AL5178" i="3"/>
  <c r="AO5178" i="3" s="1"/>
  <c r="AL5196" i="3"/>
  <c r="AO5196" i="3" s="1"/>
  <c r="AL5214" i="3"/>
  <c r="AO5214" i="3" s="1"/>
  <c r="AL5234" i="3"/>
  <c r="AO5234" i="3" s="1"/>
  <c r="AK5261" i="3"/>
  <c r="AN5261" i="3" s="1"/>
  <c r="AK5288" i="3"/>
  <c r="AN5288" i="3" s="1"/>
  <c r="AK5315" i="3"/>
  <c r="AN5315" i="3" s="1"/>
  <c r="AK5342" i="3"/>
  <c r="AN5342" i="3" s="1"/>
  <c r="AK5369" i="3"/>
  <c r="AN5369" i="3" s="1"/>
  <c r="AK5396" i="3"/>
  <c r="AN5396" i="3" s="1"/>
  <c r="AK5423" i="3"/>
  <c r="AN5423" i="3" s="1"/>
  <c r="AK5450" i="3"/>
  <c r="AN5450" i="3" s="1"/>
  <c r="AK5477" i="3"/>
  <c r="AN5477" i="3" s="1"/>
  <c r="AK5504" i="3"/>
  <c r="AN5504" i="3" s="1"/>
  <c r="AK5531" i="3"/>
  <c r="AN5531" i="3" s="1"/>
  <c r="AK5558" i="3"/>
  <c r="AN5558" i="3" s="1"/>
  <c r="AK5585" i="3"/>
  <c r="AN5585" i="3" s="1"/>
  <c r="AK5612" i="3"/>
  <c r="AN5612" i="3" s="1"/>
  <c r="AK5639" i="3"/>
  <c r="AN5639" i="3" s="1"/>
  <c r="AK5666" i="3"/>
  <c r="AN5666" i="3" s="1"/>
  <c r="AK5693" i="3"/>
  <c r="AN5693" i="3" s="1"/>
  <c r="AK5720" i="3"/>
  <c r="AN5720" i="3" s="1"/>
  <c r="AK5747" i="3"/>
  <c r="AN5747" i="3" s="1"/>
  <c r="AK5774" i="3"/>
  <c r="AN5774" i="3" s="1"/>
  <c r="AK5801" i="3"/>
  <c r="AN5801" i="3" s="1"/>
  <c r="AK5828" i="3"/>
  <c r="AN5828" i="3" s="1"/>
  <c r="AK5855" i="3"/>
  <c r="AN5855" i="3" s="1"/>
  <c r="AK5890" i="3"/>
  <c r="AN5890" i="3" s="1"/>
  <c r="AK5944" i="3"/>
  <c r="AN5944" i="3" s="1"/>
  <c r="AK5998" i="3"/>
  <c r="AN5998" i="3" s="1"/>
  <c r="AK6052" i="3"/>
  <c r="AN6052" i="3" s="1"/>
  <c r="AK6106" i="3"/>
  <c r="AN6106" i="3" s="1"/>
  <c r="AK6205" i="3"/>
  <c r="AN6205" i="3" s="1"/>
  <c r="AK6313" i="3"/>
  <c r="AN6313" i="3" s="1"/>
  <c r="AK6421" i="3"/>
  <c r="AN6421" i="3" s="1"/>
  <c r="AK6529" i="3"/>
  <c r="AN6529" i="3" s="1"/>
  <c r="AK6637" i="3"/>
  <c r="AN6637" i="3" s="1"/>
  <c r="AL6752" i="3"/>
  <c r="AO6752" i="3" s="1"/>
  <c r="AL6914" i="3"/>
  <c r="AO6914" i="3" s="1"/>
  <c r="AL7076" i="3"/>
  <c r="AO7076" i="3" s="1"/>
  <c r="AL7238" i="3"/>
  <c r="AO7238" i="3" s="1"/>
  <c r="AK7411" i="3"/>
  <c r="AN7411" i="3" s="1"/>
  <c r="AL5238" i="3"/>
  <c r="AO5238" i="3" s="1"/>
  <c r="AL5256" i="3"/>
  <c r="AO5256" i="3" s="1"/>
  <c r="AL5274" i="3"/>
  <c r="AO5274" i="3" s="1"/>
  <c r="AL5292" i="3"/>
  <c r="AO5292" i="3" s="1"/>
  <c r="AL5310" i="3"/>
  <c r="AO5310" i="3" s="1"/>
  <c r="AL5328" i="3"/>
  <c r="AO5328" i="3" s="1"/>
  <c r="AL5346" i="3"/>
  <c r="AO5346" i="3" s="1"/>
  <c r="AL5364" i="3"/>
  <c r="AO5364" i="3" s="1"/>
  <c r="AL5382" i="3"/>
  <c r="AO5382" i="3" s="1"/>
  <c r="AL5400" i="3"/>
  <c r="AO5400" i="3" s="1"/>
  <c r="AL5418" i="3"/>
  <c r="AO5418" i="3" s="1"/>
  <c r="AL5436" i="3"/>
  <c r="AO5436" i="3" s="1"/>
  <c r="AL5454" i="3"/>
  <c r="AO5454" i="3" s="1"/>
  <c r="AL5472" i="3"/>
  <c r="AO5472" i="3" s="1"/>
  <c r="AL5490" i="3"/>
  <c r="AO5490" i="3" s="1"/>
  <c r="AL5508" i="3"/>
  <c r="AO5508" i="3" s="1"/>
  <c r="AL5526" i="3"/>
  <c r="AO5526" i="3" s="1"/>
  <c r="AL5544" i="3"/>
  <c r="AO5544" i="3" s="1"/>
  <c r="AL5562" i="3"/>
  <c r="AO5562" i="3" s="1"/>
  <c r="AL5580" i="3"/>
  <c r="AO5580" i="3" s="1"/>
  <c r="AL5598" i="3"/>
  <c r="AO5598" i="3" s="1"/>
  <c r="AL5616" i="3"/>
  <c r="AO5616" i="3" s="1"/>
  <c r="AL5634" i="3"/>
  <c r="AO5634" i="3" s="1"/>
  <c r="AL5652" i="3"/>
  <c r="AO5652" i="3" s="1"/>
  <c r="AL5670" i="3"/>
  <c r="AO5670" i="3" s="1"/>
  <c r="AL5688" i="3"/>
  <c r="AO5688" i="3" s="1"/>
  <c r="AL5706" i="3"/>
  <c r="AO5706" i="3" s="1"/>
  <c r="AL5724" i="3"/>
  <c r="AO5724" i="3" s="1"/>
  <c r="AL5742" i="3"/>
  <c r="AO5742" i="3" s="1"/>
  <c r="AL5760" i="3"/>
  <c r="AO5760" i="3" s="1"/>
  <c r="AL5778" i="3"/>
  <c r="AO5778" i="3" s="1"/>
  <c r="AL5796" i="3"/>
  <c r="AO5796" i="3" s="1"/>
  <c r="AL5814" i="3"/>
  <c r="AO5814" i="3" s="1"/>
  <c r="AL5832" i="3"/>
  <c r="AO5832" i="3" s="1"/>
  <c r="AL5850" i="3"/>
  <c r="AO5850" i="3" s="1"/>
  <c r="AL5868" i="3"/>
  <c r="AO5868" i="3" s="1"/>
  <c r="AL5886" i="3"/>
  <c r="AO5886" i="3" s="1"/>
  <c r="AL5904" i="3"/>
  <c r="AO5904" i="3" s="1"/>
  <c r="AL5922" i="3"/>
  <c r="AO5922" i="3" s="1"/>
  <c r="AL5940" i="3"/>
  <c r="AO5940" i="3" s="1"/>
  <c r="AL5958" i="3"/>
  <c r="AO5958" i="3" s="1"/>
  <c r="AL5976" i="3"/>
  <c r="AO5976" i="3" s="1"/>
  <c r="AL5994" i="3"/>
  <c r="AO5994" i="3" s="1"/>
  <c r="AL6012" i="3"/>
  <c r="AO6012" i="3" s="1"/>
  <c r="AL6030" i="3"/>
  <c r="AO6030" i="3" s="1"/>
  <c r="AL6048" i="3"/>
  <c r="AO6048" i="3" s="1"/>
  <c r="AL6066" i="3"/>
  <c r="AO6066" i="3" s="1"/>
  <c r="AL6084" i="3"/>
  <c r="AO6084" i="3" s="1"/>
  <c r="AL6102" i="3"/>
  <c r="AO6102" i="3" s="1"/>
  <c r="AL6120" i="3"/>
  <c r="AO6120" i="3" s="1"/>
  <c r="AL6138" i="3"/>
  <c r="AO6138" i="3" s="1"/>
  <c r="AL6156" i="3"/>
  <c r="AO6156" i="3" s="1"/>
  <c r="AL6174" i="3"/>
  <c r="AO6174" i="3" s="1"/>
  <c r="AL6192" i="3"/>
  <c r="AO6192" i="3" s="1"/>
  <c r="AL6210" i="3"/>
  <c r="AO6210" i="3" s="1"/>
  <c r="AL6228" i="3"/>
  <c r="AO6228" i="3" s="1"/>
  <c r="AL6246" i="3"/>
  <c r="AO6246" i="3" s="1"/>
  <c r="AL6264" i="3"/>
  <c r="AO6264" i="3" s="1"/>
  <c r="AL6282" i="3"/>
  <c r="AO6282" i="3" s="1"/>
  <c r="AL6300" i="3"/>
  <c r="AO6300" i="3" s="1"/>
  <c r="AL6318" i="3"/>
  <c r="AO6318" i="3" s="1"/>
  <c r="AL6336" i="3"/>
  <c r="AO6336" i="3" s="1"/>
  <c r="AL6354" i="3"/>
  <c r="AO6354" i="3" s="1"/>
  <c r="AL6372" i="3"/>
  <c r="AO6372" i="3" s="1"/>
  <c r="AL6390" i="3"/>
  <c r="AO6390" i="3" s="1"/>
  <c r="AL6408" i="3"/>
  <c r="AO6408" i="3" s="1"/>
  <c r="AL6426" i="3"/>
  <c r="AO6426" i="3" s="1"/>
  <c r="AL6444" i="3"/>
  <c r="AO6444" i="3" s="1"/>
  <c r="AL6462" i="3"/>
  <c r="AO6462" i="3" s="1"/>
  <c r="AL6480" i="3"/>
  <c r="AO6480" i="3" s="1"/>
  <c r="AL6498" i="3"/>
  <c r="AO6498" i="3" s="1"/>
  <c r="AL6516" i="3"/>
  <c r="AO6516" i="3" s="1"/>
  <c r="AL6534" i="3"/>
  <c r="AO6534" i="3" s="1"/>
  <c r="AL6552" i="3"/>
  <c r="AO6552" i="3" s="1"/>
  <c r="AL6570" i="3"/>
  <c r="AO6570" i="3" s="1"/>
  <c r="AL6588" i="3"/>
  <c r="AO6588" i="3" s="1"/>
  <c r="AL6606" i="3"/>
  <c r="AO6606" i="3" s="1"/>
  <c r="AL6624" i="3"/>
  <c r="AO6624" i="3" s="1"/>
  <c r="AL6642" i="3"/>
  <c r="AO6642" i="3" s="1"/>
  <c r="AL6660" i="3"/>
  <c r="AO6660" i="3" s="1"/>
  <c r="AL6678" i="3"/>
  <c r="AO6678" i="3" s="1"/>
  <c r="AL6696" i="3"/>
  <c r="AO6696" i="3" s="1"/>
  <c r="AL6714" i="3"/>
  <c r="AO6714" i="3" s="1"/>
  <c r="AK6735" i="3"/>
  <c r="AN6735" i="3" s="1"/>
  <c r="AK6761" i="3"/>
  <c r="AN6761" i="3" s="1"/>
  <c r="AK6788" i="3"/>
  <c r="AN6788" i="3" s="1"/>
  <c r="AK6815" i="3"/>
  <c r="AN6815" i="3" s="1"/>
  <c r="AK6842" i="3"/>
  <c r="AN6842" i="3" s="1"/>
  <c r="AK6869" i="3"/>
  <c r="AN6869" i="3" s="1"/>
  <c r="AK6896" i="3"/>
  <c r="AN6896" i="3" s="1"/>
  <c r="AK6923" i="3"/>
  <c r="AN6923" i="3" s="1"/>
  <c r="AK6950" i="3"/>
  <c r="AN6950" i="3" s="1"/>
  <c r="AK6977" i="3"/>
  <c r="AN6977" i="3" s="1"/>
  <c r="AK7004" i="3"/>
  <c r="AN7004" i="3" s="1"/>
  <c r="AK7031" i="3"/>
  <c r="AN7031" i="3" s="1"/>
  <c r="AK7058" i="3"/>
  <c r="AN7058" i="3" s="1"/>
  <c r="AK7085" i="3"/>
  <c r="AN7085" i="3" s="1"/>
  <c r="AK7112" i="3"/>
  <c r="AN7112" i="3" s="1"/>
  <c r="AK7139" i="3"/>
  <c r="AN7139" i="3" s="1"/>
  <c r="AK7166" i="3"/>
  <c r="AN7166" i="3" s="1"/>
  <c r="AK7193" i="3"/>
  <c r="AN7193" i="3" s="1"/>
  <c r="AK7220" i="3"/>
  <c r="AN7220" i="3" s="1"/>
  <c r="AK7247" i="3"/>
  <c r="AN7247" i="3" s="1"/>
  <c r="AK7274" i="3"/>
  <c r="AN7274" i="3" s="1"/>
  <c r="AK7301" i="3"/>
  <c r="AN7301" i="3" s="1"/>
  <c r="AK7328" i="3"/>
  <c r="AN7328" i="3" s="1"/>
  <c r="AK7355" i="3"/>
  <c r="AN7355" i="3" s="1"/>
  <c r="AL7385" i="3"/>
  <c r="AO7385" i="3" s="1"/>
  <c r="AL7421" i="3"/>
  <c r="AO7421" i="3" s="1"/>
  <c r="AL7457" i="3"/>
  <c r="AO7457" i="3" s="1"/>
  <c r="AL7493" i="3"/>
  <c r="AO7493" i="3" s="1"/>
  <c r="AL7538" i="3"/>
  <c r="AO7538" i="3" s="1"/>
  <c r="AL7646" i="3"/>
  <c r="AO7646" i="3" s="1"/>
  <c r="AL5227" i="3"/>
  <c r="AO5227" i="3" s="1"/>
  <c r="AL5245" i="3"/>
  <c r="AO5245" i="3" s="1"/>
  <c r="AL5263" i="3"/>
  <c r="AO5263" i="3" s="1"/>
  <c r="AL5281" i="3"/>
  <c r="AO5281" i="3" s="1"/>
  <c r="AL5299" i="3"/>
  <c r="AO5299" i="3" s="1"/>
  <c r="AL5317" i="3"/>
  <c r="AO5317" i="3" s="1"/>
  <c r="AL5335" i="3"/>
  <c r="AO5335" i="3" s="1"/>
  <c r="AL5353" i="3"/>
  <c r="AO5353" i="3" s="1"/>
  <c r="AL5371" i="3"/>
  <c r="AO5371" i="3" s="1"/>
  <c r="AL5389" i="3"/>
  <c r="AO5389" i="3" s="1"/>
  <c r="AL5407" i="3"/>
  <c r="AO5407" i="3" s="1"/>
  <c r="AL5425" i="3"/>
  <c r="AO5425" i="3" s="1"/>
  <c r="AL5443" i="3"/>
  <c r="AO5443" i="3" s="1"/>
  <c r="AL5461" i="3"/>
  <c r="AO5461" i="3" s="1"/>
  <c r="AL5479" i="3"/>
  <c r="AO5479" i="3" s="1"/>
  <c r="AL5497" i="3"/>
  <c r="AO5497" i="3" s="1"/>
  <c r="AL5515" i="3"/>
  <c r="AO5515" i="3" s="1"/>
  <c r="AL5533" i="3"/>
  <c r="AO5533" i="3" s="1"/>
  <c r="AL5551" i="3"/>
  <c r="AO5551" i="3" s="1"/>
  <c r="AL5569" i="3"/>
  <c r="AO5569" i="3" s="1"/>
  <c r="AL5587" i="3"/>
  <c r="AO5587" i="3" s="1"/>
  <c r="AL5605" i="3"/>
  <c r="AO5605" i="3" s="1"/>
  <c r="AL5623" i="3"/>
  <c r="AO5623" i="3" s="1"/>
  <c r="AL5641" i="3"/>
  <c r="AO5641" i="3" s="1"/>
  <c r="AL5659" i="3"/>
  <c r="AO5659" i="3" s="1"/>
  <c r="AL5677" i="3"/>
  <c r="AO5677" i="3" s="1"/>
  <c r="AL5695" i="3"/>
  <c r="AO5695" i="3" s="1"/>
  <c r="AL5713" i="3"/>
  <c r="AO5713" i="3" s="1"/>
  <c r="AL5731" i="3"/>
  <c r="AO5731" i="3" s="1"/>
  <c r="AL5749" i="3"/>
  <c r="AO5749" i="3" s="1"/>
  <c r="AL5767" i="3"/>
  <c r="AO5767" i="3" s="1"/>
  <c r="AL5785" i="3"/>
  <c r="AO5785" i="3" s="1"/>
  <c r="AL5803" i="3"/>
  <c r="AO5803" i="3" s="1"/>
  <c r="AL5821" i="3"/>
  <c r="AO5821" i="3" s="1"/>
  <c r="AL5839" i="3"/>
  <c r="AO5839" i="3" s="1"/>
  <c r="AL5857" i="3"/>
  <c r="AO5857" i="3" s="1"/>
  <c r="AL5875" i="3"/>
  <c r="AO5875" i="3" s="1"/>
  <c r="AL5893" i="3"/>
  <c r="AO5893" i="3" s="1"/>
  <c r="AL5911" i="3"/>
  <c r="AO5911" i="3" s="1"/>
  <c r="AL5929" i="3"/>
  <c r="AO5929" i="3" s="1"/>
  <c r="AL5947" i="3"/>
  <c r="AO5947" i="3" s="1"/>
  <c r="AL5965" i="3"/>
  <c r="AO5965" i="3" s="1"/>
  <c r="AL5983" i="3"/>
  <c r="AO5983" i="3" s="1"/>
  <c r="AL6001" i="3"/>
  <c r="AO6001" i="3" s="1"/>
  <c r="AL6019" i="3"/>
  <c r="AO6019" i="3" s="1"/>
  <c r="AL6037" i="3"/>
  <c r="AO6037" i="3" s="1"/>
  <c r="AL6055" i="3"/>
  <c r="AO6055" i="3" s="1"/>
  <c r="AL6073" i="3"/>
  <c r="AO6073" i="3" s="1"/>
  <c r="AL6091" i="3"/>
  <c r="AO6091" i="3" s="1"/>
  <c r="AL6109" i="3"/>
  <c r="AO6109" i="3" s="1"/>
  <c r="AL6127" i="3"/>
  <c r="AO6127" i="3" s="1"/>
  <c r="AL6145" i="3"/>
  <c r="AO6145" i="3" s="1"/>
  <c r="AL6163" i="3"/>
  <c r="AO6163" i="3" s="1"/>
  <c r="AL6181" i="3"/>
  <c r="AO6181" i="3" s="1"/>
  <c r="AL6199" i="3"/>
  <c r="AO6199" i="3" s="1"/>
  <c r="AL6217" i="3"/>
  <c r="AO6217" i="3" s="1"/>
  <c r="AL6235" i="3"/>
  <c r="AO6235" i="3" s="1"/>
  <c r="AL6253" i="3"/>
  <c r="AO6253" i="3" s="1"/>
  <c r="AL6271" i="3"/>
  <c r="AO6271" i="3" s="1"/>
  <c r="AL6289" i="3"/>
  <c r="AO6289" i="3" s="1"/>
  <c r="AL6307" i="3"/>
  <c r="AO6307" i="3" s="1"/>
  <c r="AL6325" i="3"/>
  <c r="AO6325" i="3" s="1"/>
  <c r="AL6343" i="3"/>
  <c r="AO6343" i="3" s="1"/>
  <c r="AL6361" i="3"/>
  <c r="AO6361" i="3" s="1"/>
  <c r="AL6379" i="3"/>
  <c r="AO6379" i="3" s="1"/>
  <c r="AL6397" i="3"/>
  <c r="AO6397" i="3" s="1"/>
  <c r="AL6415" i="3"/>
  <c r="AO6415" i="3" s="1"/>
  <c r="AL6433" i="3"/>
  <c r="AO6433" i="3" s="1"/>
  <c r="AL6451" i="3"/>
  <c r="AO6451" i="3" s="1"/>
  <c r="AL6469" i="3"/>
  <c r="AO6469" i="3" s="1"/>
  <c r="AL6487" i="3"/>
  <c r="AO6487" i="3" s="1"/>
  <c r="AL6505" i="3"/>
  <c r="AO6505" i="3" s="1"/>
  <c r="AL6523" i="3"/>
  <c r="AO6523" i="3" s="1"/>
  <c r="AL6541" i="3"/>
  <c r="AO6541" i="3" s="1"/>
  <c r="AL6559" i="3"/>
  <c r="AO6559" i="3" s="1"/>
  <c r="AL6577" i="3"/>
  <c r="AO6577" i="3" s="1"/>
  <c r="AL6595" i="3"/>
  <c r="AO6595" i="3" s="1"/>
  <c r="AL6613" i="3"/>
  <c r="AO6613" i="3" s="1"/>
  <c r="AL6631" i="3"/>
  <c r="AO6631" i="3" s="1"/>
  <c r="AL6649" i="3"/>
  <c r="AO6649" i="3" s="1"/>
  <c r="AL6667" i="3"/>
  <c r="AO6667" i="3" s="1"/>
  <c r="AL6685" i="3"/>
  <c r="AO6685" i="3" s="1"/>
  <c r="AL6703" i="3"/>
  <c r="AO6703" i="3" s="1"/>
  <c r="AK6722" i="3"/>
  <c r="AN6722" i="3" s="1"/>
  <c r="AK6744" i="3"/>
  <c r="AN6744" i="3" s="1"/>
  <c r="AK6771" i="3"/>
  <c r="AN6771" i="3" s="1"/>
  <c r="AK6798" i="3"/>
  <c r="AN6798" i="3" s="1"/>
  <c r="AK6825" i="3"/>
  <c r="AN6825" i="3" s="1"/>
  <c r="AK6852" i="3"/>
  <c r="AN6852" i="3" s="1"/>
  <c r="AK6879" i="3"/>
  <c r="AN6879" i="3" s="1"/>
  <c r="AK6906" i="3"/>
  <c r="AN6906" i="3" s="1"/>
  <c r="AK6933" i="3"/>
  <c r="AN6933" i="3" s="1"/>
  <c r="AK6960" i="3"/>
  <c r="AN6960" i="3" s="1"/>
  <c r="AK6987" i="3"/>
  <c r="AN6987" i="3" s="1"/>
  <c r="AK7014" i="3"/>
  <c r="AN7014" i="3" s="1"/>
  <c r="AK7041" i="3"/>
  <c r="AN7041" i="3" s="1"/>
  <c r="AK7068" i="3"/>
  <c r="AN7068" i="3" s="1"/>
  <c r="AK7095" i="3"/>
  <c r="AN7095" i="3" s="1"/>
  <c r="AK7122" i="3"/>
  <c r="AN7122" i="3" s="1"/>
  <c r="AK7149" i="3"/>
  <c r="AN7149" i="3" s="1"/>
  <c r="AK7176" i="3"/>
  <c r="AN7176" i="3" s="1"/>
  <c r="AK7203" i="3"/>
  <c r="AN7203" i="3" s="1"/>
  <c r="AK7230" i="3"/>
  <c r="AN7230" i="3" s="1"/>
  <c r="AK7257" i="3"/>
  <c r="AN7257" i="3" s="1"/>
  <c r="AK7284" i="3"/>
  <c r="AN7284" i="3" s="1"/>
  <c r="AK7311" i="3"/>
  <c r="AN7311" i="3" s="1"/>
  <c r="AK7338" i="3"/>
  <c r="AN7338" i="3" s="1"/>
  <c r="AK7365" i="3"/>
  <c r="AN7365" i="3" s="1"/>
  <c r="AK7400" i="3"/>
  <c r="AN7400" i="3" s="1"/>
  <c r="AK7436" i="3"/>
  <c r="AN7436" i="3" s="1"/>
  <c r="AK7472" i="3"/>
  <c r="AN7472" i="3" s="1"/>
  <c r="AK7508" i="3"/>
  <c r="AN7508" i="3" s="1"/>
  <c r="AL7580" i="3"/>
  <c r="AO7580" i="3" s="1"/>
  <c r="AL7688" i="3"/>
  <c r="AO7688" i="3" s="1"/>
  <c r="AK5870" i="3"/>
  <c r="AN5870" i="3" s="1"/>
  <c r="AK5888" i="3"/>
  <c r="AN5888" i="3" s="1"/>
  <c r="AK5906" i="3"/>
  <c r="AN5906" i="3" s="1"/>
  <c r="AK5924" i="3"/>
  <c r="AN5924" i="3" s="1"/>
  <c r="AK5942" i="3"/>
  <c r="AN5942" i="3" s="1"/>
  <c r="AK5960" i="3"/>
  <c r="AN5960" i="3" s="1"/>
  <c r="AK5978" i="3"/>
  <c r="AN5978" i="3" s="1"/>
  <c r="AK5996" i="3"/>
  <c r="AN5996" i="3" s="1"/>
  <c r="AK6014" i="3"/>
  <c r="AN6014" i="3" s="1"/>
  <c r="AK6032" i="3"/>
  <c r="AN6032" i="3" s="1"/>
  <c r="AK6050" i="3"/>
  <c r="AN6050" i="3" s="1"/>
  <c r="AK6068" i="3"/>
  <c r="AN6068" i="3" s="1"/>
  <c r="AK6086" i="3"/>
  <c r="AN6086" i="3" s="1"/>
  <c r="AK6104" i="3"/>
  <c r="AN6104" i="3" s="1"/>
  <c r="AK6122" i="3"/>
  <c r="AN6122" i="3" s="1"/>
  <c r="AK6140" i="3"/>
  <c r="AN6140" i="3" s="1"/>
  <c r="AK6158" i="3"/>
  <c r="AN6158" i="3" s="1"/>
  <c r="AK6176" i="3"/>
  <c r="AN6176" i="3" s="1"/>
  <c r="AK6194" i="3"/>
  <c r="AN6194" i="3" s="1"/>
  <c r="AK6212" i="3"/>
  <c r="AN6212" i="3" s="1"/>
  <c r="AK6230" i="3"/>
  <c r="AN6230" i="3" s="1"/>
  <c r="AK6248" i="3"/>
  <c r="AN6248" i="3" s="1"/>
  <c r="AK6266" i="3"/>
  <c r="AN6266" i="3" s="1"/>
  <c r="AK6284" i="3"/>
  <c r="AN6284" i="3" s="1"/>
  <c r="AK6302" i="3"/>
  <c r="AN6302" i="3" s="1"/>
  <c r="AK6320" i="3"/>
  <c r="AN6320" i="3" s="1"/>
  <c r="AK6338" i="3"/>
  <c r="AN6338" i="3" s="1"/>
  <c r="AK6356" i="3"/>
  <c r="AN6356" i="3" s="1"/>
  <c r="AK6374" i="3"/>
  <c r="AN6374" i="3" s="1"/>
  <c r="AK6392" i="3"/>
  <c r="AN6392" i="3" s="1"/>
  <c r="AK6410" i="3"/>
  <c r="AN6410" i="3" s="1"/>
  <c r="AK6428" i="3"/>
  <c r="AN6428" i="3" s="1"/>
  <c r="AK6446" i="3"/>
  <c r="AN6446" i="3" s="1"/>
  <c r="AK6464" i="3"/>
  <c r="AN6464" i="3" s="1"/>
  <c r="AK6482" i="3"/>
  <c r="AN6482" i="3" s="1"/>
  <c r="AK6500" i="3"/>
  <c r="AN6500" i="3" s="1"/>
  <c r="AK6518" i="3"/>
  <c r="AN6518" i="3" s="1"/>
  <c r="AK6536" i="3"/>
  <c r="AN6536" i="3" s="1"/>
  <c r="AK6554" i="3"/>
  <c r="AN6554" i="3" s="1"/>
  <c r="AK6572" i="3"/>
  <c r="AN6572" i="3" s="1"/>
  <c r="AK6590" i="3"/>
  <c r="AN6590" i="3" s="1"/>
  <c r="AK6608" i="3"/>
  <c r="AN6608" i="3" s="1"/>
  <c r="AK6626" i="3"/>
  <c r="AN6626" i="3" s="1"/>
  <c r="AK6644" i="3"/>
  <c r="AN6644" i="3" s="1"/>
  <c r="AK6662" i="3"/>
  <c r="AN6662" i="3" s="1"/>
  <c r="AK6680" i="3"/>
  <c r="AN6680" i="3" s="1"/>
  <c r="AK6698" i="3"/>
  <c r="AN6698" i="3" s="1"/>
  <c r="AK6716" i="3"/>
  <c r="AN6716" i="3" s="1"/>
  <c r="AK6737" i="3"/>
  <c r="AN6737" i="3" s="1"/>
  <c r="AK6763" i="3"/>
  <c r="AN6763" i="3" s="1"/>
  <c r="AK6790" i="3"/>
  <c r="AN6790" i="3" s="1"/>
  <c r="AK6817" i="3"/>
  <c r="AN6817" i="3" s="1"/>
  <c r="AK6844" i="3"/>
  <c r="AN6844" i="3" s="1"/>
  <c r="AK6871" i="3"/>
  <c r="AN6871" i="3" s="1"/>
  <c r="AK6898" i="3"/>
  <c r="AN6898" i="3" s="1"/>
  <c r="AK6925" i="3"/>
  <c r="AN6925" i="3" s="1"/>
  <c r="AK6952" i="3"/>
  <c r="AN6952" i="3" s="1"/>
  <c r="AK6979" i="3"/>
  <c r="AN6979" i="3" s="1"/>
  <c r="AK7006" i="3"/>
  <c r="AN7006" i="3" s="1"/>
  <c r="AK7033" i="3"/>
  <c r="AN7033" i="3" s="1"/>
  <c r="AK7060" i="3"/>
  <c r="AN7060" i="3" s="1"/>
  <c r="AK7087" i="3"/>
  <c r="AN7087" i="3" s="1"/>
  <c r="AK7114" i="3"/>
  <c r="AN7114" i="3" s="1"/>
  <c r="AK7141" i="3"/>
  <c r="AN7141" i="3" s="1"/>
  <c r="AK7168" i="3"/>
  <c r="AN7168" i="3" s="1"/>
  <c r="AK7195" i="3"/>
  <c r="AN7195" i="3" s="1"/>
  <c r="AK7222" i="3"/>
  <c r="AN7222" i="3" s="1"/>
  <c r="AK7249" i="3"/>
  <c r="AN7249" i="3" s="1"/>
  <c r="AK7276" i="3"/>
  <c r="AN7276" i="3" s="1"/>
  <c r="AK7303" i="3"/>
  <c r="AN7303" i="3" s="1"/>
  <c r="AK7330" i="3"/>
  <c r="AN7330" i="3" s="1"/>
  <c r="AK7357" i="3"/>
  <c r="AN7357" i="3" s="1"/>
  <c r="AL7388" i="3"/>
  <c r="AO7388" i="3" s="1"/>
  <c r="AL7424" i="3"/>
  <c r="AO7424" i="3" s="1"/>
  <c r="AL7460" i="3"/>
  <c r="AO7460" i="3" s="1"/>
  <c r="AL7496" i="3"/>
  <c r="AO7496" i="3" s="1"/>
  <c r="AK1745" i="3"/>
  <c r="AN1745" i="3" s="1"/>
  <c r="AK1691" i="3"/>
  <c r="AN1691" i="3" s="1"/>
  <c r="AK1637" i="3"/>
  <c r="AN1637" i="3" s="1"/>
  <c r="AK1583" i="3"/>
  <c r="AN1583" i="3" s="1"/>
  <c r="AK1529" i="3"/>
  <c r="AN1529" i="3" s="1"/>
  <c r="AK1457" i="3"/>
  <c r="AN1457" i="3" s="1"/>
  <c r="AK1385" i="3"/>
  <c r="AN1385" i="3" s="1"/>
  <c r="AK1331" i="3"/>
  <c r="AN1331" i="3" s="1"/>
  <c r="AK1277" i="3"/>
  <c r="AN1277" i="3" s="1"/>
  <c r="AK1223" i="3"/>
  <c r="AN1223" i="3" s="1"/>
  <c r="AK1169" i="3"/>
  <c r="AN1169" i="3" s="1"/>
  <c r="AK1115" i="3"/>
  <c r="AN1115" i="3" s="1"/>
  <c r="AK5259" i="3"/>
  <c r="AN5259" i="3" s="1"/>
  <c r="AL4277" i="3"/>
  <c r="AO4277" i="3" s="1"/>
  <c r="AK3603" i="3"/>
  <c r="AN3603" i="3" s="1"/>
  <c r="AL3294" i="3"/>
  <c r="AO3294" i="3" s="1"/>
  <c r="AL3121" i="3"/>
  <c r="AO3121" i="3" s="1"/>
  <c r="AK2992" i="3"/>
  <c r="AN2992" i="3" s="1"/>
  <c r="AL2862" i="3"/>
  <c r="AO2862" i="3" s="1"/>
  <c r="AK2733" i="3"/>
  <c r="AN2733" i="3" s="1"/>
  <c r="AL2603" i="3"/>
  <c r="AO2603" i="3" s="1"/>
  <c r="AL2473" i="3"/>
  <c r="AO2473" i="3" s="1"/>
  <c r="AL2387" i="3"/>
  <c r="AO2387" i="3" s="1"/>
  <c r="AL2257" i="3"/>
  <c r="AO2257" i="3" s="1"/>
  <c r="AL2185" i="3"/>
  <c r="AO2185" i="3" s="1"/>
  <c r="AK2055" i="3"/>
  <c r="AN2055" i="3" s="1"/>
  <c r="AK1990" i="3"/>
  <c r="AN1990" i="3" s="1"/>
  <c r="AL1925" i="3"/>
  <c r="AO1925" i="3" s="1"/>
  <c r="AL1860" i="3"/>
  <c r="AO1860" i="3" s="1"/>
  <c r="AL1795" i="3"/>
  <c r="AO1795" i="3" s="1"/>
  <c r="AL1717" i="3"/>
  <c r="AO1717" i="3" s="1"/>
  <c r="AL1663" i="3"/>
  <c r="AO1663" i="3" s="1"/>
  <c r="AL1591" i="3"/>
  <c r="AO1591" i="3" s="1"/>
  <c r="AL1537" i="3"/>
  <c r="AO1537" i="3" s="1"/>
  <c r="AL1483" i="3"/>
  <c r="AO1483" i="3" s="1"/>
  <c r="AL1429" i="3"/>
  <c r="AO1429" i="3" s="1"/>
  <c r="AL1357" i="3"/>
  <c r="AO1357" i="3" s="1"/>
  <c r="AL1303" i="3"/>
  <c r="AO1303" i="3" s="1"/>
  <c r="AL1249" i="3"/>
  <c r="AO1249" i="3" s="1"/>
  <c r="AL1195" i="3"/>
  <c r="AO1195" i="3" s="1"/>
  <c r="AL1141" i="3"/>
  <c r="AO1141" i="3" s="1"/>
  <c r="AL1087" i="3"/>
  <c r="AO1087" i="3" s="1"/>
  <c r="AL1015" i="3"/>
  <c r="AO1015" i="3" s="1"/>
  <c r="AL961" i="3"/>
  <c r="AO961" i="3" s="1"/>
  <c r="AL889" i="3"/>
  <c r="AO889" i="3" s="1"/>
  <c r="AL835" i="3"/>
  <c r="AO835" i="3" s="1"/>
  <c r="AL781" i="3"/>
  <c r="AO781" i="3" s="1"/>
  <c r="AL709" i="3"/>
  <c r="AO709" i="3" s="1"/>
  <c r="AL637" i="3"/>
  <c r="AO637" i="3" s="1"/>
  <c r="AL565" i="3"/>
  <c r="AO565" i="3" s="1"/>
  <c r="AL493" i="3"/>
  <c r="AO493" i="3" s="1"/>
  <c r="AL439" i="3"/>
  <c r="AO439" i="3" s="1"/>
  <c r="AL385" i="3"/>
  <c r="AO385" i="3" s="1"/>
  <c r="AL331" i="3"/>
  <c r="AO331" i="3" s="1"/>
  <c r="AL277" i="3"/>
  <c r="AO277" i="3" s="1"/>
  <c r="AL223" i="3"/>
  <c r="AO223" i="3" s="1"/>
  <c r="AL169" i="3"/>
  <c r="AO169" i="3" s="1"/>
  <c r="AL115" i="3"/>
  <c r="AO115" i="3" s="1"/>
  <c r="AL61" i="3"/>
  <c r="AO61" i="3" s="1"/>
  <c r="AL6050" i="3"/>
  <c r="AO6050" i="3" s="1"/>
  <c r="AL4529" i="3"/>
  <c r="AO4529" i="3" s="1"/>
  <c r="AK3729" i="3"/>
  <c r="AN3729" i="3" s="1"/>
  <c r="AL3342" i="3"/>
  <c r="AO3342" i="3" s="1"/>
  <c r="AL3198" i="3"/>
  <c r="AO3198" i="3" s="1"/>
  <c r="AK3069" i="3"/>
  <c r="AN3069" i="3" s="1"/>
  <c r="AL2939" i="3"/>
  <c r="AO2939" i="3" s="1"/>
  <c r="AL2723" i="3"/>
  <c r="AO2723" i="3" s="1"/>
  <c r="AK2464" i="3"/>
  <c r="AN2464" i="3" s="1"/>
  <c r="AL2334" i="3"/>
  <c r="AO2334" i="3" s="1"/>
  <c r="AL2213" i="3"/>
  <c r="AO2213" i="3" s="1"/>
  <c r="AK2073" i="3"/>
  <c r="AN2073" i="3" s="1"/>
  <c r="AL1985" i="3"/>
  <c r="AO1985" i="3" s="1"/>
  <c r="AK1899" i="3"/>
  <c r="AN1899" i="3" s="1"/>
  <c r="AL1812" i="3"/>
  <c r="AO1812" i="3" s="1"/>
  <c r="AL1731" i="3"/>
  <c r="AO1731" i="3" s="1"/>
  <c r="AL1659" i="3"/>
  <c r="AO1659" i="3" s="1"/>
  <c r="AL1587" i="3"/>
  <c r="AO1587" i="3" s="1"/>
  <c r="AL1515" i="3"/>
  <c r="AO1515" i="3" s="1"/>
  <c r="AL1443" i="3"/>
  <c r="AO1443" i="3" s="1"/>
  <c r="AL1371" i="3"/>
  <c r="AO1371" i="3" s="1"/>
  <c r="AL1299" i="3"/>
  <c r="AO1299" i="3" s="1"/>
  <c r="AL1245" i="3"/>
  <c r="AO1245" i="3" s="1"/>
  <c r="AL1173" i="3"/>
  <c r="AO1173" i="3" s="1"/>
  <c r="AL1101" i="3"/>
  <c r="AO1101" i="3" s="1"/>
  <c r="AL1047" i="3"/>
  <c r="AO1047" i="3" s="1"/>
  <c r="AL993" i="3"/>
  <c r="AO993" i="3" s="1"/>
  <c r="AL921" i="3"/>
  <c r="AO921" i="3" s="1"/>
  <c r="AL849" i="3"/>
  <c r="AO849" i="3" s="1"/>
  <c r="AL795" i="3"/>
  <c r="AO795" i="3" s="1"/>
  <c r="AL723" i="3"/>
  <c r="AO723" i="3" s="1"/>
  <c r="AL633" i="3"/>
  <c r="AO633" i="3" s="1"/>
  <c r="AL543" i="3"/>
  <c r="AO543" i="3" s="1"/>
  <c r="AL453" i="3"/>
  <c r="AO453" i="3" s="1"/>
  <c r="AL381" i="3"/>
  <c r="AO381" i="3" s="1"/>
  <c r="AL291" i="3"/>
  <c r="AO291" i="3" s="1"/>
  <c r="AL219" i="3"/>
  <c r="AL165" i="3"/>
  <c r="AO165" i="3" s="1"/>
  <c r="AL129" i="3"/>
  <c r="AO129" i="3" s="1"/>
  <c r="AL75" i="3"/>
  <c r="AO75" i="3" s="1"/>
  <c r="AL21" i="3"/>
  <c r="AL3423" i="3"/>
  <c r="AO3423" i="3" s="1"/>
  <c r="AL3450" i="3"/>
  <c r="AO3450" i="3" s="1"/>
  <c r="AL3477" i="3"/>
  <c r="AO3477" i="3" s="1"/>
  <c r="AL3558" i="3"/>
  <c r="AO3558" i="3" s="1"/>
  <c r="AL3585" i="3"/>
  <c r="AO3585" i="3" s="1"/>
  <c r="AL3612" i="3"/>
  <c r="AO3612" i="3" s="1"/>
  <c r="AL3639" i="3"/>
  <c r="AO3639" i="3" s="1"/>
  <c r="AL3666" i="3"/>
  <c r="AO3666" i="3" s="1"/>
  <c r="AL3693" i="3"/>
  <c r="AO3693" i="3" s="1"/>
  <c r="AL3720" i="3"/>
  <c r="AO3720" i="3" s="1"/>
  <c r="AL3747" i="3"/>
  <c r="AO3747" i="3" s="1"/>
  <c r="AL3774" i="3"/>
  <c r="AO3774" i="3" s="1"/>
  <c r="AL3801" i="3"/>
  <c r="AO3801" i="3" s="1"/>
  <c r="AL3828" i="3"/>
  <c r="AO3828" i="3" s="1"/>
  <c r="AL3855" i="3"/>
  <c r="AO3855" i="3" s="1"/>
  <c r="AL3882" i="3"/>
  <c r="AO3882" i="3" s="1"/>
  <c r="AK3918" i="3"/>
  <c r="AN3918" i="3" s="1"/>
  <c r="AK3972" i="3"/>
  <c r="AN3972" i="3" s="1"/>
  <c r="AK4026" i="3"/>
  <c r="AN4026" i="3" s="1"/>
  <c r="AK4080" i="3"/>
  <c r="AN4080" i="3" s="1"/>
  <c r="AK4134" i="3"/>
  <c r="AN4134" i="3" s="1"/>
  <c r="AK4188" i="3"/>
  <c r="AN4188" i="3" s="1"/>
  <c r="AK4242" i="3"/>
  <c r="AN4242" i="3" s="1"/>
  <c r="AK4404" i="3"/>
  <c r="AN4404" i="3" s="1"/>
  <c r="AK4458" i="3"/>
  <c r="AN4458" i="3" s="1"/>
  <c r="AK4512" i="3"/>
  <c r="AN4512" i="3" s="1"/>
  <c r="AK4566" i="3"/>
  <c r="AN4566" i="3" s="1"/>
  <c r="AK4620" i="3"/>
  <c r="AN4620" i="3" s="1"/>
  <c r="AK4674" i="3"/>
  <c r="AN4674" i="3" s="1"/>
  <c r="AK4728" i="3"/>
  <c r="AN4728" i="3" s="1"/>
  <c r="AK4782" i="3"/>
  <c r="AN4782" i="3" s="1"/>
  <c r="AK4836" i="3"/>
  <c r="AN4836" i="3" s="1"/>
  <c r="AK4890" i="3"/>
  <c r="AN4890" i="3" s="1"/>
  <c r="AK4944" i="3"/>
  <c r="AN4944" i="3" s="1"/>
  <c r="AK4998" i="3"/>
  <c r="AN4998" i="3" s="1"/>
  <c r="AK5052" i="3"/>
  <c r="AN5052" i="3" s="1"/>
  <c r="AK5106" i="3"/>
  <c r="AN5106" i="3" s="1"/>
  <c r="AK5160" i="3"/>
  <c r="AN5160" i="3" s="1"/>
  <c r="AK5214" i="3"/>
  <c r="AN5214" i="3" s="1"/>
  <c r="AK5287" i="3"/>
  <c r="AN5287" i="3" s="1"/>
  <c r="AL5426" i="3"/>
  <c r="AO5426" i="3" s="1"/>
  <c r="AL5588" i="3"/>
  <c r="AO5588" i="3" s="1"/>
  <c r="AL5750" i="3"/>
  <c r="AO5750" i="3" s="1"/>
  <c r="AL5951" i="3"/>
  <c r="AO5951" i="3" s="1"/>
  <c r="AK6436" i="3"/>
  <c r="AN6436" i="3" s="1"/>
  <c r="AK7261" i="3"/>
  <c r="AN7261" i="3" s="1"/>
  <c r="AL2097" i="3"/>
  <c r="AO2097" i="3" s="1"/>
  <c r="AL2115" i="3"/>
  <c r="AO2115" i="3" s="1"/>
  <c r="AL2133" i="3"/>
  <c r="AO2133" i="3" s="1"/>
  <c r="AL2151" i="3"/>
  <c r="AO2151" i="3" s="1"/>
  <c r="AL2169" i="3"/>
  <c r="AO2169" i="3" s="1"/>
  <c r="AL2187" i="3"/>
  <c r="AO2187" i="3" s="1"/>
  <c r="AL2205" i="3"/>
  <c r="AO2205" i="3" s="1"/>
  <c r="AL2223" i="3"/>
  <c r="AO2223" i="3" s="1"/>
  <c r="AL2241" i="3"/>
  <c r="AO2241" i="3" s="1"/>
  <c r="AK2260" i="3"/>
  <c r="AN2260" i="3" s="1"/>
  <c r="AL2281" i="3"/>
  <c r="AO2281" i="3" s="1"/>
  <c r="AL2303" i="3"/>
  <c r="AO2303" i="3" s="1"/>
  <c r="AK2325" i="3"/>
  <c r="AN2325" i="3" s="1"/>
  <c r="AL2346" i="3"/>
  <c r="AO2346" i="3" s="1"/>
  <c r="AK2368" i="3"/>
  <c r="AN2368" i="3" s="1"/>
  <c r="AL2389" i="3"/>
  <c r="AO2389" i="3" s="1"/>
  <c r="AL2411" i="3"/>
  <c r="AO2411" i="3" s="1"/>
  <c r="AK2433" i="3"/>
  <c r="AN2433" i="3" s="1"/>
  <c r="AL2454" i="3"/>
  <c r="AO2454" i="3" s="1"/>
  <c r="AK2476" i="3"/>
  <c r="AN2476" i="3" s="1"/>
  <c r="AL2497" i="3"/>
  <c r="AO2497" i="3" s="1"/>
  <c r="AL2519" i="3"/>
  <c r="AO2519" i="3" s="1"/>
  <c r="AK2541" i="3"/>
  <c r="AN2541" i="3" s="1"/>
  <c r="AL2562" i="3"/>
  <c r="AO2562" i="3" s="1"/>
  <c r="AK2584" i="3"/>
  <c r="AN2584" i="3" s="1"/>
  <c r="AL2605" i="3"/>
  <c r="AO2605" i="3" s="1"/>
  <c r="AL2627" i="3"/>
  <c r="AO2627" i="3" s="1"/>
  <c r="AK2649" i="3"/>
  <c r="AN2649" i="3" s="1"/>
  <c r="AL2670" i="3"/>
  <c r="AO2670" i="3" s="1"/>
  <c r="AK2692" i="3"/>
  <c r="AN2692" i="3" s="1"/>
  <c r="AL2713" i="3"/>
  <c r="AO2713" i="3" s="1"/>
  <c r="AL2735" i="3"/>
  <c r="AO2735" i="3" s="1"/>
  <c r="AK2757" i="3"/>
  <c r="AN2757" i="3" s="1"/>
  <c r="AL2778" i="3"/>
  <c r="AO2778" i="3" s="1"/>
  <c r="AK2800" i="3"/>
  <c r="AN2800" i="3" s="1"/>
  <c r="AL2821" i="3"/>
  <c r="AO2821" i="3" s="1"/>
  <c r="AL2843" i="3"/>
  <c r="AO2843" i="3" s="1"/>
  <c r="AK2865" i="3"/>
  <c r="AN2865" i="3" s="1"/>
  <c r="AL2886" i="3"/>
  <c r="AO2886" i="3" s="1"/>
  <c r="AK2908" i="3"/>
  <c r="AN2908" i="3" s="1"/>
  <c r="AL2929" i="3"/>
  <c r="AO2929" i="3" s="1"/>
  <c r="AL2951" i="3"/>
  <c r="AO2951" i="3" s="1"/>
  <c r="AK2973" i="3"/>
  <c r="AN2973" i="3" s="1"/>
  <c r="AL2994" i="3"/>
  <c r="AO2994" i="3" s="1"/>
  <c r="AK3016" i="3"/>
  <c r="AN3016" i="3" s="1"/>
  <c r="AL3037" i="3"/>
  <c r="AO3037" i="3" s="1"/>
  <c r="AL3059" i="3"/>
  <c r="AO3059" i="3" s="1"/>
  <c r="AK3081" i="3"/>
  <c r="AN3081" i="3" s="1"/>
  <c r="AL3102" i="3"/>
  <c r="AO3102" i="3" s="1"/>
  <c r="AK3124" i="3"/>
  <c r="AN3124" i="3" s="1"/>
  <c r="AL3145" i="3"/>
  <c r="AO3145" i="3" s="1"/>
  <c r="AL3167" i="3"/>
  <c r="AO3167" i="3" s="1"/>
  <c r="AK3189" i="3"/>
  <c r="AN3189" i="3" s="1"/>
  <c r="AL3210" i="3"/>
  <c r="AO3210" i="3" s="1"/>
  <c r="AK3232" i="3"/>
  <c r="AN3232" i="3" s="1"/>
  <c r="AL3253" i="3"/>
  <c r="AO3253" i="3" s="1"/>
  <c r="AL3275" i="3"/>
  <c r="AO3275" i="3" s="1"/>
  <c r="AK3297" i="3"/>
  <c r="AN3297" i="3" s="1"/>
  <c r="AL3318" i="3"/>
  <c r="AO3318" i="3" s="1"/>
  <c r="AK3340" i="3"/>
  <c r="AN3340" i="3" s="1"/>
  <c r="AL3361" i="3"/>
  <c r="AO3361" i="3" s="1"/>
  <c r="AL3383" i="3"/>
  <c r="AO3383" i="3" s="1"/>
  <c r="AL3406" i="3"/>
  <c r="AO3406" i="3" s="1"/>
  <c r="AL3433" i="3"/>
  <c r="AO3433" i="3" s="1"/>
  <c r="AL3460" i="3"/>
  <c r="AO3460" i="3" s="1"/>
  <c r="AL3487" i="3"/>
  <c r="AO3487" i="3" s="1"/>
  <c r="AL3514" i="3"/>
  <c r="AO3514" i="3" s="1"/>
  <c r="AL3541" i="3"/>
  <c r="AO3541" i="3" s="1"/>
  <c r="AL3568" i="3"/>
  <c r="AO3568" i="3" s="1"/>
  <c r="AL3595" i="3"/>
  <c r="AO3595" i="3" s="1"/>
  <c r="AL3622" i="3"/>
  <c r="AO3622" i="3" s="1"/>
  <c r="AL3649" i="3"/>
  <c r="AO3649" i="3" s="1"/>
  <c r="AL3676" i="3"/>
  <c r="AO3676" i="3" s="1"/>
  <c r="AL3703" i="3"/>
  <c r="AO3703" i="3" s="1"/>
  <c r="AL3730" i="3"/>
  <c r="AO3730" i="3" s="1"/>
  <c r="AL3757" i="3"/>
  <c r="AO3757" i="3" s="1"/>
  <c r="AL3784" i="3"/>
  <c r="AO3784" i="3" s="1"/>
  <c r="AL3811" i="3"/>
  <c r="AO3811" i="3" s="1"/>
  <c r="AL3838" i="3"/>
  <c r="AO3838" i="3" s="1"/>
  <c r="AL3865" i="3"/>
  <c r="AO3865" i="3" s="1"/>
  <c r="AK3894" i="3"/>
  <c r="AN3894" i="3" s="1"/>
  <c r="AL3938" i="3"/>
  <c r="AO3938" i="3" s="1"/>
  <c r="AL3992" i="3"/>
  <c r="AO3992" i="3" s="1"/>
  <c r="AL4046" i="3"/>
  <c r="AO4046" i="3" s="1"/>
  <c r="AL4100" i="3"/>
  <c r="AO4100" i="3" s="1"/>
  <c r="AL4154" i="3"/>
  <c r="AO4154" i="3" s="1"/>
  <c r="AL4208" i="3"/>
  <c r="AO4208" i="3" s="1"/>
  <c r="AL4262" i="3"/>
  <c r="AO4262" i="3" s="1"/>
  <c r="AL4316" i="3"/>
  <c r="AO4316" i="3" s="1"/>
  <c r="AL4370" i="3"/>
  <c r="AO4370" i="3" s="1"/>
  <c r="AL4424" i="3"/>
  <c r="AO4424" i="3" s="1"/>
  <c r="AL4478" i="3"/>
  <c r="AO4478" i="3" s="1"/>
  <c r="AL4532" i="3"/>
  <c r="AO4532" i="3" s="1"/>
  <c r="AL4586" i="3"/>
  <c r="AO4586" i="3" s="1"/>
  <c r="AL4640" i="3"/>
  <c r="AO4640" i="3" s="1"/>
  <c r="AL4694" i="3"/>
  <c r="AO4694" i="3" s="1"/>
  <c r="AL4748" i="3"/>
  <c r="AO4748" i="3" s="1"/>
  <c r="AL4802" i="3"/>
  <c r="AO4802" i="3" s="1"/>
  <c r="AL4856" i="3"/>
  <c r="AO4856" i="3" s="1"/>
  <c r="AL4910" i="3"/>
  <c r="AO4910" i="3" s="1"/>
  <c r="AL4964" i="3"/>
  <c r="AO4964" i="3" s="1"/>
  <c r="AL5018" i="3"/>
  <c r="AO5018" i="3" s="1"/>
  <c r="AL5072" i="3"/>
  <c r="AO5072" i="3" s="1"/>
  <c r="AL5126" i="3"/>
  <c r="AO5126" i="3" s="1"/>
  <c r="AL5180" i="3"/>
  <c r="AO5180" i="3" s="1"/>
  <c r="AK5237" i="3"/>
  <c r="AN5237" i="3" s="1"/>
  <c r="AK5323" i="3"/>
  <c r="AN5323" i="3" s="1"/>
  <c r="AK5485" i="3"/>
  <c r="AN5485" i="3" s="1"/>
  <c r="AK5647" i="3"/>
  <c r="AN5647" i="3" s="1"/>
  <c r="AK5809" i="3"/>
  <c r="AN5809" i="3" s="1"/>
  <c r="AL6068" i="3"/>
  <c r="AO6068" i="3" s="1"/>
  <c r="AK6670" i="3"/>
  <c r="AN6670" i="3" s="1"/>
  <c r="AK2068" i="3"/>
  <c r="AN2068" i="3" s="1"/>
  <c r="AK2086" i="3"/>
  <c r="AN2086" i="3" s="1"/>
  <c r="AK2104" i="3"/>
  <c r="AN2104" i="3" s="1"/>
  <c r="AK2122" i="3"/>
  <c r="AN2122" i="3" s="1"/>
  <c r="AK2140" i="3"/>
  <c r="AN2140" i="3" s="1"/>
  <c r="AK2158" i="3"/>
  <c r="AN2158" i="3" s="1"/>
  <c r="AK2176" i="3"/>
  <c r="AN2176" i="3" s="1"/>
  <c r="AK2194" i="3"/>
  <c r="AN2194" i="3" s="1"/>
  <c r="AK2212" i="3"/>
  <c r="AN2212" i="3" s="1"/>
  <c r="AK2230" i="3"/>
  <c r="AN2230" i="3" s="1"/>
  <c r="AK2248" i="3"/>
  <c r="AN2248" i="3" s="1"/>
  <c r="AK2268" i="3"/>
  <c r="AN2268" i="3" s="1"/>
  <c r="AL2289" i="3"/>
  <c r="AO2289" i="3" s="1"/>
  <c r="AK2311" i="3"/>
  <c r="AN2311" i="3" s="1"/>
  <c r="AL2332" i="3"/>
  <c r="AO2332" i="3" s="1"/>
  <c r="AL2354" i="3"/>
  <c r="AO2354" i="3" s="1"/>
  <c r="AK2376" i="3"/>
  <c r="AN2376" i="3" s="1"/>
  <c r="AL2397" i="3"/>
  <c r="AO2397" i="3" s="1"/>
  <c r="AK2419" i="3"/>
  <c r="AN2419" i="3" s="1"/>
  <c r="AL2440" i="3"/>
  <c r="AO2440" i="3" s="1"/>
  <c r="AL2462" i="3"/>
  <c r="AO2462" i="3" s="1"/>
  <c r="AK2484" i="3"/>
  <c r="AN2484" i="3" s="1"/>
  <c r="AL2505" i="3"/>
  <c r="AO2505" i="3" s="1"/>
  <c r="AK2527" i="3"/>
  <c r="AN2527" i="3" s="1"/>
  <c r="AL2548" i="3"/>
  <c r="AO2548" i="3" s="1"/>
  <c r="AL2570" i="3"/>
  <c r="AO2570" i="3" s="1"/>
  <c r="AK2592" i="3"/>
  <c r="AN2592" i="3" s="1"/>
  <c r="AK2635" i="3"/>
  <c r="AN2635" i="3" s="1"/>
  <c r="AL2678" i="3"/>
  <c r="AO2678" i="3" s="1"/>
  <c r="AK2700" i="3"/>
  <c r="AN2700" i="3" s="1"/>
  <c r="AL2721" i="3"/>
  <c r="AO2721" i="3" s="1"/>
  <c r="AK2743" i="3"/>
  <c r="AN2743" i="3" s="1"/>
  <c r="AL2764" i="3"/>
  <c r="AO2764" i="3" s="1"/>
  <c r="AL2786" i="3"/>
  <c r="AO2786" i="3" s="1"/>
  <c r="AK2808" i="3"/>
  <c r="AN2808" i="3" s="1"/>
  <c r="AL2829" i="3"/>
  <c r="AO2829" i="3" s="1"/>
  <c r="AK2851" i="3"/>
  <c r="AN2851" i="3" s="1"/>
  <c r="AL2872" i="3"/>
  <c r="AO2872" i="3" s="1"/>
  <c r="AL2894" i="3"/>
  <c r="AO2894" i="3" s="1"/>
  <c r="AK2916" i="3"/>
  <c r="AN2916" i="3" s="1"/>
  <c r="AL2937" i="3"/>
  <c r="AO2937" i="3" s="1"/>
  <c r="AK2959" i="3"/>
  <c r="AN2959" i="3" s="1"/>
  <c r="AL2980" i="3"/>
  <c r="AO2980" i="3" s="1"/>
  <c r="AL3002" i="3"/>
  <c r="AO3002" i="3" s="1"/>
  <c r="AK3024" i="3"/>
  <c r="AN3024" i="3" s="1"/>
  <c r="AL3045" i="3"/>
  <c r="AO3045" i="3" s="1"/>
  <c r="AK3067" i="3"/>
  <c r="AN3067" i="3" s="1"/>
  <c r="AL3088" i="3"/>
  <c r="AO3088" i="3" s="1"/>
  <c r="AL3110" i="3"/>
  <c r="AO3110" i="3" s="1"/>
  <c r="AK3132" i="3"/>
  <c r="AN3132" i="3" s="1"/>
  <c r="AL3153" i="3"/>
  <c r="AO3153" i="3" s="1"/>
  <c r="AK3175" i="3"/>
  <c r="AN3175" i="3" s="1"/>
  <c r="AL3196" i="3"/>
  <c r="AO3196" i="3" s="1"/>
  <c r="AL3218" i="3"/>
  <c r="AO3218" i="3" s="1"/>
  <c r="AK3240" i="3"/>
  <c r="AN3240" i="3" s="1"/>
  <c r="AL3261" i="3"/>
  <c r="AO3261" i="3" s="1"/>
  <c r="AK3283" i="3"/>
  <c r="AN3283" i="3" s="1"/>
  <c r="AL3304" i="3"/>
  <c r="AO3304" i="3" s="1"/>
  <c r="AL3326" i="3"/>
  <c r="AO3326" i="3" s="1"/>
  <c r="AK3348" i="3"/>
  <c r="AN3348" i="3" s="1"/>
  <c r="AL3369" i="3"/>
  <c r="AO3369" i="3" s="1"/>
  <c r="AK3391" i="3"/>
  <c r="AN3391" i="3" s="1"/>
  <c r="AL3416" i="3"/>
  <c r="AO3416" i="3" s="1"/>
  <c r="AL3443" i="3"/>
  <c r="AO3443" i="3" s="1"/>
  <c r="AL3470" i="3"/>
  <c r="AO3470" i="3" s="1"/>
  <c r="AL3497" i="3"/>
  <c r="AO3497" i="3" s="1"/>
  <c r="AL3524" i="3"/>
  <c r="AO3524" i="3" s="1"/>
  <c r="AL3551" i="3"/>
  <c r="AO3551" i="3" s="1"/>
  <c r="AL3578" i="3"/>
  <c r="AO3578" i="3" s="1"/>
  <c r="AL3605" i="3"/>
  <c r="AO3605" i="3" s="1"/>
  <c r="AL3632" i="3"/>
  <c r="AO3632" i="3" s="1"/>
  <c r="AL3659" i="3"/>
  <c r="AO3659" i="3" s="1"/>
  <c r="AL3686" i="3"/>
  <c r="AO3686" i="3" s="1"/>
  <c r="AL3713" i="3"/>
  <c r="AO3713" i="3" s="1"/>
  <c r="AL3740" i="3"/>
  <c r="AO3740" i="3" s="1"/>
  <c r="AL3767" i="3"/>
  <c r="AO3767" i="3" s="1"/>
  <c r="AL3794" i="3"/>
  <c r="AO3794" i="3" s="1"/>
  <c r="AL3821" i="3"/>
  <c r="AO3821" i="3" s="1"/>
  <c r="AL3848" i="3"/>
  <c r="AO3848" i="3" s="1"/>
  <c r="AL3875" i="3"/>
  <c r="AO3875" i="3" s="1"/>
  <c r="AL3907" i="3"/>
  <c r="AO3907" i="3" s="1"/>
  <c r="AK3957" i="3"/>
  <c r="AN3957" i="3" s="1"/>
  <c r="AK4011" i="3"/>
  <c r="AN4011" i="3" s="1"/>
  <c r="AK4065" i="3"/>
  <c r="AN4065" i="3" s="1"/>
  <c r="AK4119" i="3"/>
  <c r="AN4119" i="3" s="1"/>
  <c r="AK4173" i="3"/>
  <c r="AN4173" i="3" s="1"/>
  <c r="AK4227" i="3"/>
  <c r="AN4227" i="3" s="1"/>
  <c r="AK4281" i="3"/>
  <c r="AN4281" i="3" s="1"/>
  <c r="AK4335" i="3"/>
  <c r="AN4335" i="3" s="1"/>
  <c r="AK4389" i="3"/>
  <c r="AN4389" i="3" s="1"/>
  <c r="AK4443" i="3"/>
  <c r="AN4443" i="3" s="1"/>
  <c r="AK4497" i="3"/>
  <c r="AN4497" i="3" s="1"/>
  <c r="AK4551" i="3"/>
  <c r="AN4551" i="3" s="1"/>
  <c r="AK4605" i="3"/>
  <c r="AN4605" i="3" s="1"/>
  <c r="AK4659" i="3"/>
  <c r="AN4659" i="3" s="1"/>
  <c r="AK4713" i="3"/>
  <c r="AN4713" i="3" s="1"/>
  <c r="AK4767" i="3"/>
  <c r="AN4767" i="3" s="1"/>
  <c r="AK4821" i="3"/>
  <c r="AN4821" i="3" s="1"/>
  <c r="AK4875" i="3"/>
  <c r="AN4875" i="3" s="1"/>
  <c r="AK4929" i="3"/>
  <c r="AN4929" i="3" s="1"/>
  <c r="AK4983" i="3"/>
  <c r="AN4983" i="3" s="1"/>
  <c r="AK5037" i="3"/>
  <c r="AN5037" i="3" s="1"/>
  <c r="AK5091" i="3"/>
  <c r="AN5091" i="3" s="1"/>
  <c r="AK5145" i="3"/>
  <c r="AN5145" i="3" s="1"/>
  <c r="AK5199" i="3"/>
  <c r="AN5199" i="3" s="1"/>
  <c r="AL5264" i="3"/>
  <c r="AO5264" i="3" s="1"/>
  <c r="AL5381" i="3"/>
  <c r="AO5381" i="3" s="1"/>
  <c r="AL5543" i="3"/>
  <c r="AO5543" i="3" s="1"/>
  <c r="AL5705" i="3"/>
  <c r="AO5705" i="3" s="1"/>
  <c r="AL5870" i="3"/>
  <c r="AO5870" i="3" s="1"/>
  <c r="AK6256" i="3"/>
  <c r="AN6256" i="3" s="1"/>
  <c r="AK6991" i="3"/>
  <c r="AN6991" i="3" s="1"/>
  <c r="AK3309" i="3"/>
  <c r="AN3309" i="3" s="1"/>
  <c r="AL3330" i="3"/>
  <c r="AO3330" i="3" s="1"/>
  <c r="AK3352" i="3"/>
  <c r="AN3352" i="3" s="1"/>
  <c r="AL3373" i="3"/>
  <c r="AO3373" i="3" s="1"/>
  <c r="AL3395" i="3"/>
  <c r="AO3395" i="3" s="1"/>
  <c r="AL3421" i="3"/>
  <c r="AO3421" i="3" s="1"/>
  <c r="AL3448" i="3"/>
  <c r="AO3448" i="3" s="1"/>
  <c r="AL3475" i="3"/>
  <c r="AO3475" i="3" s="1"/>
  <c r="AL3502" i="3"/>
  <c r="AO3502" i="3" s="1"/>
  <c r="AL3529" i="3"/>
  <c r="AO3529" i="3" s="1"/>
  <c r="AL3556" i="3"/>
  <c r="AO3556" i="3" s="1"/>
  <c r="AL3583" i="3"/>
  <c r="AO3583" i="3" s="1"/>
  <c r="AL3610" i="3"/>
  <c r="AO3610" i="3" s="1"/>
  <c r="AL3637" i="3"/>
  <c r="AO3637" i="3" s="1"/>
  <c r="AL3664" i="3"/>
  <c r="AO3664" i="3" s="1"/>
  <c r="AL3691" i="3"/>
  <c r="AO3691" i="3" s="1"/>
  <c r="AL3718" i="3"/>
  <c r="AO3718" i="3" s="1"/>
  <c r="AL3745" i="3"/>
  <c r="AO3745" i="3" s="1"/>
  <c r="AL3772" i="3"/>
  <c r="AO3772" i="3" s="1"/>
  <c r="AL3799" i="3"/>
  <c r="AO3799" i="3" s="1"/>
  <c r="AL3826" i="3"/>
  <c r="AO3826" i="3" s="1"/>
  <c r="AL3853" i="3"/>
  <c r="AO3853" i="3" s="1"/>
  <c r="AL3880" i="3"/>
  <c r="AO3880" i="3" s="1"/>
  <c r="AL3914" i="3"/>
  <c r="AO3914" i="3" s="1"/>
  <c r="AL3968" i="3"/>
  <c r="AO3968" i="3" s="1"/>
  <c r="AL4022" i="3"/>
  <c r="AO4022" i="3" s="1"/>
  <c r="AL4076" i="3"/>
  <c r="AO4076" i="3" s="1"/>
  <c r="AL4130" i="3"/>
  <c r="AO4130" i="3" s="1"/>
  <c r="AL4184" i="3"/>
  <c r="AO4184" i="3" s="1"/>
  <c r="AL4238" i="3"/>
  <c r="AO4238" i="3" s="1"/>
  <c r="AL4292" i="3"/>
  <c r="AO4292" i="3" s="1"/>
  <c r="AL4346" i="3"/>
  <c r="AO4346" i="3" s="1"/>
  <c r="AL4400" i="3"/>
  <c r="AO4400" i="3" s="1"/>
  <c r="AL4454" i="3"/>
  <c r="AO4454" i="3" s="1"/>
  <c r="AL4508" i="3"/>
  <c r="AO4508" i="3" s="1"/>
  <c r="AL4562" i="3"/>
  <c r="AO4562" i="3" s="1"/>
  <c r="AL4616" i="3"/>
  <c r="AO4616" i="3" s="1"/>
  <c r="AL4670" i="3"/>
  <c r="AO4670" i="3" s="1"/>
  <c r="AL4724" i="3"/>
  <c r="AO4724" i="3" s="1"/>
  <c r="AL4778" i="3"/>
  <c r="AO4778" i="3" s="1"/>
  <c r="AL4832" i="3"/>
  <c r="AO4832" i="3" s="1"/>
  <c r="AL4886" i="3"/>
  <c r="AO4886" i="3" s="1"/>
  <c r="AL4940" i="3"/>
  <c r="AO4940" i="3" s="1"/>
  <c r="AL4994" i="3"/>
  <c r="AO4994" i="3" s="1"/>
  <c r="AL5048" i="3"/>
  <c r="AO5048" i="3" s="1"/>
  <c r="AL5102" i="3"/>
  <c r="AO5102" i="3" s="1"/>
  <c r="AL5156" i="3"/>
  <c r="AO5156" i="3" s="1"/>
  <c r="AL5210" i="3"/>
  <c r="AO5210" i="3" s="1"/>
  <c r="AK5282" i="3"/>
  <c r="AN5282" i="3" s="1"/>
  <c r="AK5413" i="3"/>
  <c r="AN5413" i="3" s="1"/>
  <c r="AK5575" i="3"/>
  <c r="AN5575" i="3" s="1"/>
  <c r="AK5737" i="3"/>
  <c r="AN5737" i="3" s="1"/>
  <c r="AL5924" i="3"/>
  <c r="AO5924" i="3" s="1"/>
  <c r="AK6382" i="3"/>
  <c r="AN6382" i="3" s="1"/>
  <c r="AK7180" i="3"/>
  <c r="AN7180" i="3" s="1"/>
  <c r="AK1769" i="3"/>
  <c r="AN1769" i="3" s="1"/>
  <c r="AK1787" i="3"/>
  <c r="AN1787" i="3" s="1"/>
  <c r="AK1805" i="3"/>
  <c r="AN1805" i="3" s="1"/>
  <c r="AK1823" i="3"/>
  <c r="AN1823" i="3" s="1"/>
  <c r="AK1841" i="3"/>
  <c r="AN1841" i="3" s="1"/>
  <c r="AK1859" i="3"/>
  <c r="AN1859" i="3" s="1"/>
  <c r="AK1877" i="3"/>
  <c r="AN1877" i="3" s="1"/>
  <c r="AK1895" i="3"/>
  <c r="AN1895" i="3" s="1"/>
  <c r="AK1913" i="3"/>
  <c r="AN1913" i="3" s="1"/>
  <c r="AK1931" i="3"/>
  <c r="AN1931" i="3" s="1"/>
  <c r="AK1949" i="3"/>
  <c r="AN1949" i="3" s="1"/>
  <c r="AK1967" i="3"/>
  <c r="AN1967" i="3" s="1"/>
  <c r="AK1985" i="3"/>
  <c r="AN1985" i="3" s="1"/>
  <c r="AK2003" i="3"/>
  <c r="AN2003" i="3" s="1"/>
  <c r="AK2021" i="3"/>
  <c r="AN2021" i="3" s="1"/>
  <c r="AK2039" i="3"/>
  <c r="AN2039" i="3" s="1"/>
  <c r="AK2057" i="3"/>
  <c r="AN2057" i="3" s="1"/>
  <c r="AK2075" i="3"/>
  <c r="AN2075" i="3" s="1"/>
  <c r="AK2093" i="3"/>
  <c r="AN2093" i="3" s="1"/>
  <c r="AK2111" i="3"/>
  <c r="AN2111" i="3" s="1"/>
  <c r="AK2129" i="3"/>
  <c r="AN2129" i="3" s="1"/>
  <c r="AK2147" i="3"/>
  <c r="AN2147" i="3" s="1"/>
  <c r="AK2165" i="3"/>
  <c r="AN2165" i="3" s="1"/>
  <c r="AK2183" i="3"/>
  <c r="AN2183" i="3" s="1"/>
  <c r="AK2201" i="3"/>
  <c r="AN2201" i="3" s="1"/>
  <c r="AK2219" i="3"/>
  <c r="AN2219" i="3" s="1"/>
  <c r="AK2237" i="3"/>
  <c r="AN2237" i="3" s="1"/>
  <c r="AK2255" i="3"/>
  <c r="AN2255" i="3" s="1"/>
  <c r="AL2276" i="3"/>
  <c r="AO2276" i="3" s="1"/>
  <c r="AK2298" i="3"/>
  <c r="AN2298" i="3" s="1"/>
  <c r="AL2319" i="3"/>
  <c r="AO2319" i="3" s="1"/>
  <c r="AK2341" i="3"/>
  <c r="AN2341" i="3" s="1"/>
  <c r="AL2362" i="3"/>
  <c r="AO2362" i="3" s="1"/>
  <c r="AL2384" i="3"/>
  <c r="AO2384" i="3" s="1"/>
  <c r="AK2406" i="3"/>
  <c r="AN2406" i="3" s="1"/>
  <c r="AL2427" i="3"/>
  <c r="AO2427" i="3" s="1"/>
  <c r="AK2449" i="3"/>
  <c r="AN2449" i="3" s="1"/>
  <c r="AL2470" i="3"/>
  <c r="AO2470" i="3" s="1"/>
  <c r="AL2492" i="3"/>
  <c r="AO2492" i="3" s="1"/>
  <c r="AK2514" i="3"/>
  <c r="AN2514" i="3" s="1"/>
  <c r="AL2535" i="3"/>
  <c r="AO2535" i="3" s="1"/>
  <c r="AK2557" i="3"/>
  <c r="AN2557" i="3" s="1"/>
  <c r="AL2578" i="3"/>
  <c r="AO2578" i="3" s="1"/>
  <c r="AL2600" i="3"/>
  <c r="AO2600" i="3" s="1"/>
  <c r="AK2622" i="3"/>
  <c r="AN2622" i="3" s="1"/>
  <c r="AL2643" i="3"/>
  <c r="AO2643" i="3" s="1"/>
  <c r="AK2665" i="3"/>
  <c r="AN2665" i="3" s="1"/>
  <c r="AL2686" i="3"/>
  <c r="AO2686" i="3" s="1"/>
  <c r="AL2708" i="3"/>
  <c r="AO2708" i="3" s="1"/>
  <c r="AK2730" i="3"/>
  <c r="AN2730" i="3" s="1"/>
  <c r="AL2751" i="3"/>
  <c r="AO2751" i="3" s="1"/>
  <c r="AK2773" i="3"/>
  <c r="AN2773" i="3" s="1"/>
  <c r="AL2794" i="3"/>
  <c r="AO2794" i="3" s="1"/>
  <c r="AL2816" i="3"/>
  <c r="AO2816" i="3" s="1"/>
  <c r="AK2838" i="3"/>
  <c r="AN2838" i="3" s="1"/>
  <c r="AL2859" i="3"/>
  <c r="AO2859" i="3" s="1"/>
  <c r="AK2881" i="3"/>
  <c r="AN2881" i="3" s="1"/>
  <c r="AL2902" i="3"/>
  <c r="AO2902" i="3" s="1"/>
  <c r="AL2924" i="3"/>
  <c r="AO2924" i="3" s="1"/>
  <c r="AK2946" i="3"/>
  <c r="AN2946" i="3" s="1"/>
  <c r="AL2967" i="3"/>
  <c r="AO2967" i="3" s="1"/>
  <c r="AK2989" i="3"/>
  <c r="AN2989" i="3" s="1"/>
  <c r="AL3010" i="3"/>
  <c r="AO3010" i="3" s="1"/>
  <c r="AL3032" i="3"/>
  <c r="AO3032" i="3" s="1"/>
  <c r="AK3054" i="3"/>
  <c r="AN3054" i="3" s="1"/>
  <c r="AL3075" i="3"/>
  <c r="AO3075" i="3" s="1"/>
  <c r="AK3097" i="3"/>
  <c r="AN3097" i="3" s="1"/>
  <c r="AL3118" i="3"/>
  <c r="AO3118" i="3" s="1"/>
  <c r="AL3140" i="3"/>
  <c r="AO3140" i="3" s="1"/>
  <c r="AK3162" i="3"/>
  <c r="AN3162" i="3" s="1"/>
  <c r="AL3183" i="3"/>
  <c r="AO3183" i="3" s="1"/>
  <c r="AK3205" i="3"/>
  <c r="AN3205" i="3" s="1"/>
  <c r="AL3226" i="3"/>
  <c r="AO3226" i="3" s="1"/>
  <c r="AL3248" i="3"/>
  <c r="AO3248" i="3" s="1"/>
  <c r="AK3270" i="3"/>
  <c r="AN3270" i="3" s="1"/>
  <c r="AL3291" i="3"/>
  <c r="AO3291" i="3" s="1"/>
  <c r="AK3313" i="3"/>
  <c r="AN3313" i="3" s="1"/>
  <c r="AL3334" i="3"/>
  <c r="AO3334" i="3" s="1"/>
  <c r="AL3356" i="3"/>
  <c r="AO3356" i="3" s="1"/>
  <c r="AK3378" i="3"/>
  <c r="AN3378" i="3" s="1"/>
  <c r="AL3399" i="3"/>
  <c r="AO3399" i="3" s="1"/>
  <c r="AL3426" i="3"/>
  <c r="AO3426" i="3" s="1"/>
  <c r="AL3453" i="3"/>
  <c r="AO3453" i="3" s="1"/>
  <c r="AL3480" i="3"/>
  <c r="AO3480" i="3" s="1"/>
  <c r="AL3507" i="3"/>
  <c r="AO3507" i="3" s="1"/>
  <c r="AL3534" i="3"/>
  <c r="AO3534" i="3" s="1"/>
  <c r="AL3561" i="3"/>
  <c r="AO3561" i="3" s="1"/>
  <c r="AL3588" i="3"/>
  <c r="AO3588" i="3" s="1"/>
  <c r="AL3615" i="3"/>
  <c r="AO3615" i="3" s="1"/>
  <c r="AL3642" i="3"/>
  <c r="AO3642" i="3" s="1"/>
  <c r="AL3669" i="3"/>
  <c r="AO3669" i="3" s="1"/>
  <c r="AL3696" i="3"/>
  <c r="AO3696" i="3" s="1"/>
  <c r="AL3723" i="3"/>
  <c r="AO3723" i="3" s="1"/>
  <c r="AL3750" i="3"/>
  <c r="AO3750" i="3" s="1"/>
  <c r="AL3777" i="3"/>
  <c r="AO3777" i="3" s="1"/>
  <c r="AL3804" i="3"/>
  <c r="AO3804" i="3" s="1"/>
  <c r="AL3831" i="3"/>
  <c r="AO3831" i="3" s="1"/>
  <c r="AL3858" i="3"/>
  <c r="AO3858" i="3" s="1"/>
  <c r="AL3885" i="3"/>
  <c r="AO3885" i="3" s="1"/>
  <c r="AK3924" i="3"/>
  <c r="AN3924" i="3" s="1"/>
  <c r="AK3978" i="3"/>
  <c r="AN3978" i="3" s="1"/>
  <c r="AK4032" i="3"/>
  <c r="AN4032" i="3" s="1"/>
  <c r="AK4086" i="3"/>
  <c r="AN4086" i="3" s="1"/>
  <c r="AK4140" i="3"/>
  <c r="AN4140" i="3" s="1"/>
  <c r="AK4194" i="3"/>
  <c r="AN4194" i="3" s="1"/>
  <c r="AK4248" i="3"/>
  <c r="AN4248" i="3" s="1"/>
  <c r="AK4302" i="3"/>
  <c r="AN4302" i="3" s="1"/>
  <c r="AK4356" i="3"/>
  <c r="AN4356" i="3" s="1"/>
  <c r="AK4410" i="3"/>
  <c r="AN4410" i="3" s="1"/>
  <c r="AK4464" i="3"/>
  <c r="AN4464" i="3" s="1"/>
  <c r="AK4518" i="3"/>
  <c r="AN4518" i="3" s="1"/>
  <c r="AK4572" i="3"/>
  <c r="AN4572" i="3" s="1"/>
  <c r="AK4626" i="3"/>
  <c r="AN4626" i="3" s="1"/>
  <c r="AK4680" i="3"/>
  <c r="AN4680" i="3" s="1"/>
  <c r="AK4734" i="3"/>
  <c r="AN4734" i="3" s="1"/>
  <c r="AK4788" i="3"/>
  <c r="AN4788" i="3" s="1"/>
  <c r="AK4842" i="3"/>
  <c r="AN4842" i="3" s="1"/>
  <c r="AK4896" i="3"/>
  <c r="AN4896" i="3" s="1"/>
  <c r="AK4950" i="3"/>
  <c r="AN4950" i="3" s="1"/>
  <c r="AK5004" i="3"/>
  <c r="AN5004" i="3" s="1"/>
  <c r="AK5058" i="3"/>
  <c r="AN5058" i="3" s="1"/>
  <c r="AK5112" i="3"/>
  <c r="AN5112" i="3" s="1"/>
  <c r="AK5166" i="3"/>
  <c r="AN5166" i="3" s="1"/>
  <c r="AK5220" i="3"/>
  <c r="AN5220" i="3" s="1"/>
  <c r="AK5296" i="3"/>
  <c r="AN5296" i="3" s="1"/>
  <c r="AL5444" i="3"/>
  <c r="AO5444" i="3" s="1"/>
  <c r="AL5606" i="3"/>
  <c r="AO5606" i="3" s="1"/>
  <c r="AL5768" i="3"/>
  <c r="AO5768" i="3" s="1"/>
  <c r="AL5987" i="3"/>
  <c r="AO5987" i="3" s="1"/>
  <c r="AK6508" i="3"/>
  <c r="AN6508" i="3" s="1"/>
  <c r="AK7369" i="3"/>
  <c r="AN7369" i="3" s="1"/>
  <c r="AK3412" i="3"/>
  <c r="AN3412" i="3" s="1"/>
  <c r="AK3430" i="3"/>
  <c r="AN3430" i="3" s="1"/>
  <c r="AK3448" i="3"/>
  <c r="AN3448" i="3" s="1"/>
  <c r="AK3466" i="3"/>
  <c r="AN3466" i="3" s="1"/>
  <c r="AK3484" i="3"/>
  <c r="AN3484" i="3" s="1"/>
  <c r="AK3502" i="3"/>
  <c r="AN3502" i="3" s="1"/>
  <c r="AK3520" i="3"/>
  <c r="AN3520" i="3" s="1"/>
  <c r="AK3538" i="3"/>
  <c r="AN3538" i="3" s="1"/>
  <c r="AK3556" i="3"/>
  <c r="AN3556" i="3" s="1"/>
  <c r="AK3574" i="3"/>
  <c r="AN3574" i="3" s="1"/>
  <c r="AK3592" i="3"/>
  <c r="AN3592" i="3" s="1"/>
  <c r="AK3610" i="3"/>
  <c r="AN3610" i="3" s="1"/>
  <c r="AK3628" i="3"/>
  <c r="AN3628" i="3" s="1"/>
  <c r="AK3646" i="3"/>
  <c r="AN3646" i="3" s="1"/>
  <c r="AK3664" i="3"/>
  <c r="AN3664" i="3" s="1"/>
  <c r="AK3682" i="3"/>
  <c r="AN3682" i="3" s="1"/>
  <c r="AK3700" i="3"/>
  <c r="AN3700" i="3" s="1"/>
  <c r="AK3718" i="3"/>
  <c r="AN3718" i="3" s="1"/>
  <c r="AK3736" i="3"/>
  <c r="AN3736" i="3" s="1"/>
  <c r="AK3754" i="3"/>
  <c r="AN3754" i="3" s="1"/>
  <c r="AK3772" i="3"/>
  <c r="AN3772" i="3" s="1"/>
  <c r="AK3790" i="3"/>
  <c r="AN3790" i="3" s="1"/>
  <c r="AK3808" i="3"/>
  <c r="AN3808" i="3" s="1"/>
  <c r="AK3826" i="3"/>
  <c r="AN3826" i="3" s="1"/>
  <c r="AK3844" i="3"/>
  <c r="AN3844" i="3" s="1"/>
  <c r="AK3862" i="3"/>
  <c r="AN3862" i="3" s="1"/>
  <c r="AK3880" i="3"/>
  <c r="AN3880" i="3" s="1"/>
  <c r="AK3898" i="3"/>
  <c r="AN3898" i="3" s="1"/>
  <c r="AK3916" i="3"/>
  <c r="AN3916" i="3" s="1"/>
  <c r="AK3934" i="3"/>
  <c r="AN3934" i="3" s="1"/>
  <c r="AK3952" i="3"/>
  <c r="AN3952" i="3" s="1"/>
  <c r="AK3970" i="3"/>
  <c r="AN3970" i="3" s="1"/>
  <c r="AK3988" i="3"/>
  <c r="AN3988" i="3" s="1"/>
  <c r="AK4006" i="3"/>
  <c r="AN4006" i="3" s="1"/>
  <c r="AK4024" i="3"/>
  <c r="AN4024" i="3" s="1"/>
  <c r="AK4042" i="3"/>
  <c r="AN4042" i="3" s="1"/>
  <c r="AK4060" i="3"/>
  <c r="AN4060" i="3" s="1"/>
  <c r="AK4078" i="3"/>
  <c r="AN4078" i="3" s="1"/>
  <c r="AK4096" i="3"/>
  <c r="AN4096" i="3" s="1"/>
  <c r="AK4114" i="3"/>
  <c r="AN4114" i="3" s="1"/>
  <c r="AK4132" i="3"/>
  <c r="AN4132" i="3" s="1"/>
  <c r="AK4150" i="3"/>
  <c r="AN4150" i="3" s="1"/>
  <c r="AK4168" i="3"/>
  <c r="AN4168" i="3" s="1"/>
  <c r="AK4186" i="3"/>
  <c r="AN4186" i="3" s="1"/>
  <c r="AK4204" i="3"/>
  <c r="AN4204" i="3" s="1"/>
  <c r="AK4222" i="3"/>
  <c r="AN4222" i="3" s="1"/>
  <c r="AK4240" i="3"/>
  <c r="AN4240" i="3" s="1"/>
  <c r="AK4258" i="3"/>
  <c r="AN4258" i="3" s="1"/>
  <c r="AK4276" i="3"/>
  <c r="AN4276" i="3" s="1"/>
  <c r="AK4294" i="3"/>
  <c r="AN4294" i="3" s="1"/>
  <c r="AK4312" i="3"/>
  <c r="AN4312" i="3" s="1"/>
  <c r="AK4330" i="3"/>
  <c r="AN4330" i="3" s="1"/>
  <c r="AK4348" i="3"/>
  <c r="AN4348" i="3" s="1"/>
  <c r="AK4366" i="3"/>
  <c r="AN4366" i="3" s="1"/>
  <c r="AK4384" i="3"/>
  <c r="AN4384" i="3" s="1"/>
  <c r="AK4402" i="3"/>
  <c r="AN4402" i="3" s="1"/>
  <c r="AK4420" i="3"/>
  <c r="AN4420" i="3" s="1"/>
  <c r="AK4438" i="3"/>
  <c r="AN4438" i="3" s="1"/>
  <c r="AK4456" i="3"/>
  <c r="AN4456" i="3" s="1"/>
  <c r="AK4474" i="3"/>
  <c r="AN4474" i="3" s="1"/>
  <c r="AK4492" i="3"/>
  <c r="AN4492" i="3" s="1"/>
  <c r="AK4510" i="3"/>
  <c r="AN4510" i="3" s="1"/>
  <c r="AK4528" i="3"/>
  <c r="AN4528" i="3" s="1"/>
  <c r="AK4546" i="3"/>
  <c r="AN4546" i="3" s="1"/>
  <c r="AK4564" i="3"/>
  <c r="AN4564" i="3" s="1"/>
  <c r="AK4582" i="3"/>
  <c r="AN4582" i="3" s="1"/>
  <c r="AK4600" i="3"/>
  <c r="AN4600" i="3" s="1"/>
  <c r="AK4618" i="3"/>
  <c r="AN4618" i="3" s="1"/>
  <c r="AK4636" i="3"/>
  <c r="AN4636" i="3" s="1"/>
  <c r="AK4654" i="3"/>
  <c r="AN4654" i="3" s="1"/>
  <c r="AK4672" i="3"/>
  <c r="AN4672" i="3" s="1"/>
  <c r="AK4690" i="3"/>
  <c r="AN4690" i="3" s="1"/>
  <c r="AK4708" i="3"/>
  <c r="AN4708" i="3" s="1"/>
  <c r="AK4726" i="3"/>
  <c r="AN4726" i="3" s="1"/>
  <c r="AK4744" i="3"/>
  <c r="AN4744" i="3" s="1"/>
  <c r="AK4762" i="3"/>
  <c r="AN4762" i="3" s="1"/>
  <c r="AK4780" i="3"/>
  <c r="AN4780" i="3" s="1"/>
  <c r="AK4798" i="3"/>
  <c r="AN4798" i="3" s="1"/>
  <c r="AK4816" i="3"/>
  <c r="AN4816" i="3" s="1"/>
  <c r="AK4834" i="3"/>
  <c r="AN4834" i="3" s="1"/>
  <c r="AK4852" i="3"/>
  <c r="AN4852" i="3" s="1"/>
  <c r="AK4870" i="3"/>
  <c r="AN4870" i="3" s="1"/>
  <c r="AK4888" i="3"/>
  <c r="AN4888" i="3" s="1"/>
  <c r="AK4906" i="3"/>
  <c r="AN4906" i="3" s="1"/>
  <c r="AK4924" i="3"/>
  <c r="AN4924" i="3" s="1"/>
  <c r="AK4942" i="3"/>
  <c r="AN4942" i="3" s="1"/>
  <c r="AK4960" i="3"/>
  <c r="AN4960" i="3" s="1"/>
  <c r="AK4978" i="3"/>
  <c r="AN4978" i="3" s="1"/>
  <c r="AK4996" i="3"/>
  <c r="AN4996" i="3" s="1"/>
  <c r="AK5014" i="3"/>
  <c r="AN5014" i="3" s="1"/>
  <c r="AK5032" i="3"/>
  <c r="AN5032" i="3" s="1"/>
  <c r="AK5050" i="3"/>
  <c r="AN5050" i="3" s="1"/>
  <c r="AK5068" i="3"/>
  <c r="AN5068" i="3" s="1"/>
  <c r="AK5086" i="3"/>
  <c r="AN5086" i="3" s="1"/>
  <c r="AK5104" i="3"/>
  <c r="AN5104" i="3" s="1"/>
  <c r="AK5122" i="3"/>
  <c r="AN5122" i="3" s="1"/>
  <c r="AK5140" i="3"/>
  <c r="AN5140" i="3" s="1"/>
  <c r="AK5158" i="3"/>
  <c r="AN5158" i="3" s="1"/>
  <c r="AK5176" i="3"/>
  <c r="AN5176" i="3" s="1"/>
  <c r="AK5194" i="3"/>
  <c r="AN5194" i="3" s="1"/>
  <c r="AK5212" i="3"/>
  <c r="AN5212" i="3" s="1"/>
  <c r="AL5231" i="3"/>
  <c r="AO5231" i="3" s="1"/>
  <c r="AK5257" i="3"/>
  <c r="AN5257" i="3" s="1"/>
  <c r="AK5284" i="3"/>
  <c r="AN5284" i="3" s="1"/>
  <c r="AK5311" i="3"/>
  <c r="AN5311" i="3" s="1"/>
  <c r="AK5338" i="3"/>
  <c r="AN5338" i="3" s="1"/>
  <c r="AK5365" i="3"/>
  <c r="AN5365" i="3" s="1"/>
  <c r="AK5392" i="3"/>
  <c r="AN5392" i="3" s="1"/>
  <c r="AK5419" i="3"/>
  <c r="AN5419" i="3" s="1"/>
  <c r="AK5446" i="3"/>
  <c r="AN5446" i="3" s="1"/>
  <c r="AK5473" i="3"/>
  <c r="AN5473" i="3" s="1"/>
  <c r="AK5500" i="3"/>
  <c r="AN5500" i="3" s="1"/>
  <c r="AK5527" i="3"/>
  <c r="AN5527" i="3" s="1"/>
  <c r="AK5554" i="3"/>
  <c r="AN5554" i="3" s="1"/>
  <c r="AK5581" i="3"/>
  <c r="AN5581" i="3" s="1"/>
  <c r="AK5608" i="3"/>
  <c r="AN5608" i="3" s="1"/>
  <c r="AK5635" i="3"/>
  <c r="AN5635" i="3" s="1"/>
  <c r="AK5662" i="3"/>
  <c r="AN5662" i="3" s="1"/>
  <c r="AK5689" i="3"/>
  <c r="AN5689" i="3" s="1"/>
  <c r="AK5716" i="3"/>
  <c r="AN5716" i="3" s="1"/>
  <c r="AK5743" i="3"/>
  <c r="AN5743" i="3" s="1"/>
  <c r="AK5770" i="3"/>
  <c r="AN5770" i="3" s="1"/>
  <c r="AK5797" i="3"/>
  <c r="AN5797" i="3" s="1"/>
  <c r="AK5824" i="3"/>
  <c r="AN5824" i="3" s="1"/>
  <c r="AK5851" i="3"/>
  <c r="AN5851" i="3" s="1"/>
  <c r="AK5884" i="3"/>
  <c r="AN5884" i="3" s="1"/>
  <c r="AL5936" i="3"/>
  <c r="AO5936" i="3" s="1"/>
  <c r="AL5990" i="3"/>
  <c r="AO5990" i="3" s="1"/>
  <c r="AL6044" i="3"/>
  <c r="AO6044" i="3" s="1"/>
  <c r="AL6098" i="3"/>
  <c r="AO6098" i="3" s="1"/>
  <c r="AK6190" i="3"/>
  <c r="AN6190" i="3" s="1"/>
  <c r="AK6298" i="3"/>
  <c r="AN6298" i="3" s="1"/>
  <c r="AK6406" i="3"/>
  <c r="AN6406" i="3" s="1"/>
  <c r="AK6514" i="3"/>
  <c r="AN6514" i="3" s="1"/>
  <c r="AK6622" i="3"/>
  <c r="AN6622" i="3" s="1"/>
  <c r="AK6732" i="3"/>
  <c r="AN6732" i="3" s="1"/>
  <c r="AK6892" i="3"/>
  <c r="AN6892" i="3" s="1"/>
  <c r="AK7054" i="3"/>
  <c r="AN7054" i="3" s="1"/>
  <c r="AK7216" i="3"/>
  <c r="AN7216" i="3" s="1"/>
  <c r="AK7381" i="3"/>
  <c r="AN7381" i="3" s="1"/>
  <c r="AL3916" i="3"/>
  <c r="AO3916" i="3" s="1"/>
  <c r="AL3934" i="3"/>
  <c r="AO3934" i="3" s="1"/>
  <c r="AL3952" i="3"/>
  <c r="AO3952" i="3" s="1"/>
  <c r="AL3970" i="3"/>
  <c r="AO3970" i="3" s="1"/>
  <c r="AL3988" i="3"/>
  <c r="AO3988" i="3" s="1"/>
  <c r="AL4006" i="3"/>
  <c r="AO4006" i="3" s="1"/>
  <c r="AL4024" i="3"/>
  <c r="AO4024" i="3" s="1"/>
  <c r="AL4042" i="3"/>
  <c r="AO4042" i="3" s="1"/>
  <c r="AL4060" i="3"/>
  <c r="AO4060" i="3" s="1"/>
  <c r="AL4078" i="3"/>
  <c r="AO4078" i="3" s="1"/>
  <c r="AL4096" i="3"/>
  <c r="AO4096" i="3" s="1"/>
  <c r="AL4114" i="3"/>
  <c r="AO4114" i="3" s="1"/>
  <c r="AL4132" i="3"/>
  <c r="AO4132" i="3" s="1"/>
  <c r="AL4150" i="3"/>
  <c r="AO4150" i="3" s="1"/>
  <c r="AL4168" i="3"/>
  <c r="AO4168" i="3" s="1"/>
  <c r="AL4186" i="3"/>
  <c r="AO4186" i="3" s="1"/>
  <c r="AL4204" i="3"/>
  <c r="AO4204" i="3" s="1"/>
  <c r="AL4222" i="3"/>
  <c r="AO4222" i="3" s="1"/>
  <c r="AL4240" i="3"/>
  <c r="AO4240" i="3" s="1"/>
  <c r="AL4258" i="3"/>
  <c r="AO4258" i="3" s="1"/>
  <c r="AL4276" i="3"/>
  <c r="AO4276" i="3" s="1"/>
  <c r="AL4294" i="3"/>
  <c r="AO4294" i="3" s="1"/>
  <c r="AL4312" i="3"/>
  <c r="AO4312" i="3" s="1"/>
  <c r="AL4330" i="3"/>
  <c r="AO4330" i="3" s="1"/>
  <c r="AL4348" i="3"/>
  <c r="AO4348" i="3" s="1"/>
  <c r="AL4366" i="3"/>
  <c r="AO4366" i="3" s="1"/>
  <c r="AL4384" i="3"/>
  <c r="AO4384" i="3" s="1"/>
  <c r="AL4402" i="3"/>
  <c r="AO4402" i="3" s="1"/>
  <c r="AL4420" i="3"/>
  <c r="AO4420" i="3" s="1"/>
  <c r="AL4438" i="3"/>
  <c r="AO4438" i="3" s="1"/>
  <c r="AL4456" i="3"/>
  <c r="AO4456" i="3" s="1"/>
  <c r="AL4474" i="3"/>
  <c r="AO4474" i="3" s="1"/>
  <c r="AL4492" i="3"/>
  <c r="AO4492" i="3" s="1"/>
  <c r="AL4510" i="3"/>
  <c r="AO4510" i="3" s="1"/>
  <c r="AL4528" i="3"/>
  <c r="AO4528" i="3" s="1"/>
  <c r="AL4546" i="3"/>
  <c r="AO4546" i="3" s="1"/>
  <c r="AL4564" i="3"/>
  <c r="AO4564" i="3" s="1"/>
  <c r="AL4582" i="3"/>
  <c r="AO4582" i="3" s="1"/>
  <c r="AL4600" i="3"/>
  <c r="AO4600" i="3" s="1"/>
  <c r="AL4618" i="3"/>
  <c r="AO4618" i="3" s="1"/>
  <c r="AL4636" i="3"/>
  <c r="AO4636" i="3" s="1"/>
  <c r="AL4654" i="3"/>
  <c r="AO4654" i="3" s="1"/>
  <c r="AL4672" i="3"/>
  <c r="AO4672" i="3" s="1"/>
  <c r="AL4690" i="3"/>
  <c r="AO4690" i="3" s="1"/>
  <c r="AL4708" i="3"/>
  <c r="AO4708" i="3" s="1"/>
  <c r="AL4726" i="3"/>
  <c r="AO4726" i="3" s="1"/>
  <c r="AL4744" i="3"/>
  <c r="AO4744" i="3" s="1"/>
  <c r="AL4762" i="3"/>
  <c r="AO4762" i="3" s="1"/>
  <c r="AL4780" i="3"/>
  <c r="AO4780" i="3" s="1"/>
  <c r="AL4798" i="3"/>
  <c r="AO4798" i="3" s="1"/>
  <c r="AL4816" i="3"/>
  <c r="AO4816" i="3" s="1"/>
  <c r="AL4834" i="3"/>
  <c r="AO4834" i="3" s="1"/>
  <c r="AL4852" i="3"/>
  <c r="AO4852" i="3" s="1"/>
  <c r="AL4870" i="3"/>
  <c r="AO4870" i="3" s="1"/>
  <c r="AL4888" i="3"/>
  <c r="AO4888" i="3" s="1"/>
  <c r="AL4906" i="3"/>
  <c r="AO4906" i="3" s="1"/>
  <c r="AL4924" i="3"/>
  <c r="AO4924" i="3" s="1"/>
  <c r="AL4942" i="3"/>
  <c r="AO4942" i="3" s="1"/>
  <c r="AL4960" i="3"/>
  <c r="AO4960" i="3" s="1"/>
  <c r="AL4978" i="3"/>
  <c r="AO4978" i="3" s="1"/>
  <c r="AL4996" i="3"/>
  <c r="AO4996" i="3" s="1"/>
  <c r="AL5014" i="3"/>
  <c r="AO5014" i="3" s="1"/>
  <c r="AL5032" i="3"/>
  <c r="AO5032" i="3" s="1"/>
  <c r="AL5050" i="3"/>
  <c r="AO5050" i="3" s="1"/>
  <c r="AL5068" i="3"/>
  <c r="AO5068" i="3" s="1"/>
  <c r="AL5086" i="3"/>
  <c r="AO5086" i="3" s="1"/>
  <c r="AL5104" i="3"/>
  <c r="AO5104" i="3" s="1"/>
  <c r="AL5122" i="3"/>
  <c r="AO5122" i="3" s="1"/>
  <c r="AL5140" i="3"/>
  <c r="AO5140" i="3" s="1"/>
  <c r="AL5158" i="3"/>
  <c r="AO5158" i="3" s="1"/>
  <c r="AL5176" i="3"/>
  <c r="AO5176" i="3" s="1"/>
  <c r="AL5194" i="3"/>
  <c r="AO5194" i="3" s="1"/>
  <c r="AL5212" i="3"/>
  <c r="AO5212" i="3" s="1"/>
  <c r="AK5232" i="3"/>
  <c r="AN5232" i="3" s="1"/>
  <c r="AK5258" i="3"/>
  <c r="AN5258" i="3" s="1"/>
  <c r="AK5285" i="3"/>
  <c r="AN5285" i="3" s="1"/>
  <c r="AK5312" i="3"/>
  <c r="AN5312" i="3" s="1"/>
  <c r="AK5339" i="3"/>
  <c r="AN5339" i="3" s="1"/>
  <c r="AK5366" i="3"/>
  <c r="AN5366" i="3" s="1"/>
  <c r="AK5393" i="3"/>
  <c r="AN5393" i="3" s="1"/>
  <c r="AK5420" i="3"/>
  <c r="AN5420" i="3" s="1"/>
  <c r="AK5447" i="3"/>
  <c r="AN5447" i="3" s="1"/>
  <c r="AK5474" i="3"/>
  <c r="AN5474" i="3" s="1"/>
  <c r="AK5501" i="3"/>
  <c r="AN5501" i="3" s="1"/>
  <c r="AK5528" i="3"/>
  <c r="AN5528" i="3" s="1"/>
  <c r="AK5555" i="3"/>
  <c r="AN5555" i="3" s="1"/>
  <c r="AK5582" i="3"/>
  <c r="AN5582" i="3" s="1"/>
  <c r="AK5609" i="3"/>
  <c r="AN5609" i="3" s="1"/>
  <c r="AK5636" i="3"/>
  <c r="AN5636" i="3" s="1"/>
  <c r="AK5663" i="3"/>
  <c r="AN5663" i="3" s="1"/>
  <c r="AK5690" i="3"/>
  <c r="AN5690" i="3" s="1"/>
  <c r="AK5717" i="3"/>
  <c r="AN5717" i="3" s="1"/>
  <c r="AK5744" i="3"/>
  <c r="AN5744" i="3" s="1"/>
  <c r="AK5771" i="3"/>
  <c r="AN5771" i="3" s="1"/>
  <c r="AK5798" i="3"/>
  <c r="AN5798" i="3" s="1"/>
  <c r="AK5825" i="3"/>
  <c r="AN5825" i="3" s="1"/>
  <c r="AK5852" i="3"/>
  <c r="AN5852" i="3" s="1"/>
  <c r="AL5885" i="3"/>
  <c r="AO5885" i="3" s="1"/>
  <c r="AK5938" i="3"/>
  <c r="AN5938" i="3" s="1"/>
  <c r="AK5992" i="3"/>
  <c r="AN5992" i="3" s="1"/>
  <c r="AK6046" i="3"/>
  <c r="AN6046" i="3" s="1"/>
  <c r="AK6100" i="3"/>
  <c r="AN6100" i="3" s="1"/>
  <c r="AK6193" i="3"/>
  <c r="AN6193" i="3" s="1"/>
  <c r="AK6301" i="3"/>
  <c r="AN6301" i="3" s="1"/>
  <c r="AK6409" i="3"/>
  <c r="AN6409" i="3" s="1"/>
  <c r="AK6517" i="3"/>
  <c r="AN6517" i="3" s="1"/>
  <c r="AK6625" i="3"/>
  <c r="AN6625" i="3" s="1"/>
  <c r="AK6736" i="3"/>
  <c r="AN6736" i="3" s="1"/>
  <c r="AL6896" i="3"/>
  <c r="AO6896" i="3" s="1"/>
  <c r="AL7058" i="3"/>
  <c r="AO7058" i="3" s="1"/>
  <c r="AL7220" i="3"/>
  <c r="AO7220" i="3" s="1"/>
  <c r="AK7387" i="3"/>
  <c r="AN7387" i="3" s="1"/>
  <c r="AK2258" i="3"/>
  <c r="AN2258" i="3" s="1"/>
  <c r="AK2276" i="3"/>
  <c r="AN2276" i="3" s="1"/>
  <c r="AK2294" i="3"/>
  <c r="AN2294" i="3" s="1"/>
  <c r="AK2312" i="3"/>
  <c r="AN2312" i="3" s="1"/>
  <c r="AK2330" i="3"/>
  <c r="AN2330" i="3" s="1"/>
  <c r="AK2348" i="3"/>
  <c r="AN2348" i="3" s="1"/>
  <c r="AK2366" i="3"/>
  <c r="AN2366" i="3" s="1"/>
  <c r="AK2384" i="3"/>
  <c r="AN2384" i="3" s="1"/>
  <c r="AK2402" i="3"/>
  <c r="AN2402" i="3" s="1"/>
  <c r="AK2420" i="3"/>
  <c r="AN2420" i="3" s="1"/>
  <c r="AK2438" i="3"/>
  <c r="AN2438" i="3" s="1"/>
  <c r="AK2456" i="3"/>
  <c r="AN2456" i="3" s="1"/>
  <c r="AK2474" i="3"/>
  <c r="AN2474" i="3" s="1"/>
  <c r="AK2492" i="3"/>
  <c r="AN2492" i="3" s="1"/>
  <c r="AK2510" i="3"/>
  <c r="AN2510" i="3" s="1"/>
  <c r="AK2528" i="3"/>
  <c r="AN2528" i="3" s="1"/>
  <c r="AK2546" i="3"/>
  <c r="AN2546" i="3" s="1"/>
  <c r="AK2564" i="3"/>
  <c r="AN2564" i="3" s="1"/>
  <c r="AK2582" i="3"/>
  <c r="AN2582" i="3" s="1"/>
  <c r="AK2600" i="3"/>
  <c r="AN2600" i="3" s="1"/>
  <c r="AK2618" i="3"/>
  <c r="AN2618" i="3" s="1"/>
  <c r="AK2636" i="3"/>
  <c r="AN2636" i="3" s="1"/>
  <c r="AK2654" i="3"/>
  <c r="AN2654" i="3" s="1"/>
  <c r="AK2672" i="3"/>
  <c r="AN2672" i="3" s="1"/>
  <c r="AK2690" i="3"/>
  <c r="AN2690" i="3" s="1"/>
  <c r="AK2708" i="3"/>
  <c r="AN2708" i="3" s="1"/>
  <c r="AK2726" i="3"/>
  <c r="AN2726" i="3" s="1"/>
  <c r="AK2744" i="3"/>
  <c r="AN2744" i="3" s="1"/>
  <c r="AK2762" i="3"/>
  <c r="AN2762" i="3" s="1"/>
  <c r="AK2780" i="3"/>
  <c r="AN2780" i="3" s="1"/>
  <c r="AK2798" i="3"/>
  <c r="AN2798" i="3" s="1"/>
  <c r="AK2816" i="3"/>
  <c r="AN2816" i="3" s="1"/>
  <c r="AK2834" i="3"/>
  <c r="AN2834" i="3" s="1"/>
  <c r="AK2852" i="3"/>
  <c r="AN2852" i="3" s="1"/>
  <c r="AK2870" i="3"/>
  <c r="AN2870" i="3" s="1"/>
  <c r="AK2888" i="3"/>
  <c r="AN2888" i="3" s="1"/>
  <c r="AK2906" i="3"/>
  <c r="AN2906" i="3" s="1"/>
  <c r="AK2924" i="3"/>
  <c r="AN2924" i="3" s="1"/>
  <c r="AK2942" i="3"/>
  <c r="AN2942" i="3" s="1"/>
  <c r="AK2960" i="3"/>
  <c r="AN2960" i="3" s="1"/>
  <c r="AK2978" i="3"/>
  <c r="AN2978" i="3" s="1"/>
  <c r="AK2996" i="3"/>
  <c r="AN2996" i="3" s="1"/>
  <c r="AK3014" i="3"/>
  <c r="AN3014" i="3" s="1"/>
  <c r="AK3032" i="3"/>
  <c r="AN3032" i="3" s="1"/>
  <c r="AK3050" i="3"/>
  <c r="AN3050" i="3" s="1"/>
  <c r="AK3068" i="3"/>
  <c r="AN3068" i="3" s="1"/>
  <c r="AK3086" i="3"/>
  <c r="AN3086" i="3" s="1"/>
  <c r="AK3104" i="3"/>
  <c r="AN3104" i="3" s="1"/>
  <c r="AK3122" i="3"/>
  <c r="AN3122" i="3" s="1"/>
  <c r="AK3140" i="3"/>
  <c r="AN3140" i="3" s="1"/>
  <c r="AK3158" i="3"/>
  <c r="AN3158" i="3" s="1"/>
  <c r="AK3176" i="3"/>
  <c r="AN3176" i="3" s="1"/>
  <c r="AK3194" i="3"/>
  <c r="AN3194" i="3" s="1"/>
  <c r="AK3212" i="3"/>
  <c r="AN3212" i="3" s="1"/>
  <c r="AK3230" i="3"/>
  <c r="AN3230" i="3" s="1"/>
  <c r="AK3248" i="3"/>
  <c r="AN3248" i="3" s="1"/>
  <c r="AK3266" i="3"/>
  <c r="AN3266" i="3" s="1"/>
  <c r="AK3284" i="3"/>
  <c r="AN3284" i="3" s="1"/>
  <c r="AK3302" i="3"/>
  <c r="AN3302" i="3" s="1"/>
  <c r="AK3320" i="3"/>
  <c r="AN3320" i="3" s="1"/>
  <c r="AK3338" i="3"/>
  <c r="AN3338" i="3" s="1"/>
  <c r="AK3356" i="3"/>
  <c r="AN3356" i="3" s="1"/>
  <c r="AK3374" i="3"/>
  <c r="AN3374" i="3" s="1"/>
  <c r="AK3392" i="3"/>
  <c r="AN3392" i="3" s="1"/>
  <c r="AK3410" i="3"/>
  <c r="AN3410" i="3" s="1"/>
  <c r="AK3428" i="3"/>
  <c r="AN3428" i="3" s="1"/>
  <c r="AK3446" i="3"/>
  <c r="AN3446" i="3" s="1"/>
  <c r="AK3464" i="3"/>
  <c r="AN3464" i="3" s="1"/>
  <c r="AK3482" i="3"/>
  <c r="AN3482" i="3" s="1"/>
  <c r="AK3500" i="3"/>
  <c r="AN3500" i="3" s="1"/>
  <c r="AK3518" i="3"/>
  <c r="AN3518" i="3" s="1"/>
  <c r="AK3536" i="3"/>
  <c r="AN3536" i="3" s="1"/>
  <c r="AK3554" i="3"/>
  <c r="AN3554" i="3" s="1"/>
  <c r="AK3572" i="3"/>
  <c r="AN3572" i="3" s="1"/>
  <c r="AK3590" i="3"/>
  <c r="AN3590" i="3" s="1"/>
  <c r="AK3608" i="3"/>
  <c r="AN3608" i="3" s="1"/>
  <c r="AK3626" i="3"/>
  <c r="AN3626" i="3" s="1"/>
  <c r="AK3644" i="3"/>
  <c r="AN3644" i="3" s="1"/>
  <c r="AK3662" i="3"/>
  <c r="AN3662" i="3" s="1"/>
  <c r="AK3680" i="3"/>
  <c r="AN3680" i="3" s="1"/>
  <c r="AK3698" i="3"/>
  <c r="AN3698" i="3" s="1"/>
  <c r="AK3716" i="3"/>
  <c r="AN3716" i="3" s="1"/>
  <c r="AK3734" i="3"/>
  <c r="AN3734" i="3" s="1"/>
  <c r="AK3752" i="3"/>
  <c r="AN3752" i="3" s="1"/>
  <c r="AK3770" i="3"/>
  <c r="AN3770" i="3" s="1"/>
  <c r="AK3788" i="3"/>
  <c r="AN3788" i="3" s="1"/>
  <c r="AK3806" i="3"/>
  <c r="AN3806" i="3" s="1"/>
  <c r="AK3824" i="3"/>
  <c r="AN3824" i="3" s="1"/>
  <c r="AK3842" i="3"/>
  <c r="AN3842" i="3" s="1"/>
  <c r="AK3860" i="3"/>
  <c r="AN3860" i="3" s="1"/>
  <c r="AK3878" i="3"/>
  <c r="AN3878" i="3" s="1"/>
  <c r="AK3896" i="3"/>
  <c r="AN3896" i="3" s="1"/>
  <c r="AK3914" i="3"/>
  <c r="AN3914" i="3" s="1"/>
  <c r="AK3932" i="3"/>
  <c r="AN3932" i="3" s="1"/>
  <c r="AK3950" i="3"/>
  <c r="AN3950" i="3" s="1"/>
  <c r="AK3968" i="3"/>
  <c r="AN3968" i="3" s="1"/>
  <c r="AK3986" i="3"/>
  <c r="AN3986" i="3" s="1"/>
  <c r="AK4004" i="3"/>
  <c r="AN4004" i="3" s="1"/>
  <c r="AK4022" i="3"/>
  <c r="AN4022" i="3" s="1"/>
  <c r="AK4040" i="3"/>
  <c r="AN4040" i="3" s="1"/>
  <c r="AK4058" i="3"/>
  <c r="AN4058" i="3" s="1"/>
  <c r="AK4076" i="3"/>
  <c r="AN4076" i="3" s="1"/>
  <c r="AK4094" i="3"/>
  <c r="AN4094" i="3" s="1"/>
  <c r="AK4112" i="3"/>
  <c r="AN4112" i="3" s="1"/>
  <c r="AK4130" i="3"/>
  <c r="AN4130" i="3" s="1"/>
  <c r="AK4148" i="3"/>
  <c r="AN4148" i="3" s="1"/>
  <c r="AK4166" i="3"/>
  <c r="AN4166" i="3" s="1"/>
  <c r="AK4184" i="3"/>
  <c r="AN4184" i="3" s="1"/>
  <c r="AK4202" i="3"/>
  <c r="AN4202" i="3" s="1"/>
  <c r="AK4220" i="3"/>
  <c r="AN4220" i="3" s="1"/>
  <c r="AK4238" i="3"/>
  <c r="AN4238" i="3" s="1"/>
  <c r="AK4256" i="3"/>
  <c r="AN4256" i="3" s="1"/>
  <c r="AK4274" i="3"/>
  <c r="AN4274" i="3" s="1"/>
  <c r="AK4292" i="3"/>
  <c r="AN4292" i="3" s="1"/>
  <c r="AK4310" i="3"/>
  <c r="AN4310" i="3" s="1"/>
  <c r="AK4328" i="3"/>
  <c r="AN4328" i="3" s="1"/>
  <c r="AK4346" i="3"/>
  <c r="AN4346" i="3" s="1"/>
  <c r="AK4364" i="3"/>
  <c r="AN4364" i="3" s="1"/>
  <c r="AK4382" i="3"/>
  <c r="AN4382" i="3" s="1"/>
  <c r="AK4400" i="3"/>
  <c r="AN4400" i="3" s="1"/>
  <c r="AK4418" i="3"/>
  <c r="AN4418" i="3" s="1"/>
  <c r="AK4436" i="3"/>
  <c r="AN4436" i="3" s="1"/>
  <c r="AK4454" i="3"/>
  <c r="AN4454" i="3" s="1"/>
  <c r="AK4472" i="3"/>
  <c r="AN4472" i="3" s="1"/>
  <c r="AK4490" i="3"/>
  <c r="AN4490" i="3" s="1"/>
  <c r="AK4508" i="3"/>
  <c r="AN4508" i="3" s="1"/>
  <c r="AK4526" i="3"/>
  <c r="AN4526" i="3" s="1"/>
  <c r="AK4544" i="3"/>
  <c r="AN4544" i="3" s="1"/>
  <c r="AK4562" i="3"/>
  <c r="AN4562" i="3" s="1"/>
  <c r="AK4580" i="3"/>
  <c r="AN4580" i="3" s="1"/>
  <c r="AK4598" i="3"/>
  <c r="AN4598" i="3" s="1"/>
  <c r="AK4616" i="3"/>
  <c r="AN4616" i="3" s="1"/>
  <c r="AK4634" i="3"/>
  <c r="AN4634" i="3" s="1"/>
  <c r="AK4652" i="3"/>
  <c r="AN4652" i="3" s="1"/>
  <c r="AK4670" i="3"/>
  <c r="AN4670" i="3" s="1"/>
  <c r="AK4688" i="3"/>
  <c r="AN4688" i="3" s="1"/>
  <c r="AK4706" i="3"/>
  <c r="AN4706" i="3" s="1"/>
  <c r="AK4724" i="3"/>
  <c r="AN4724" i="3" s="1"/>
  <c r="AK4742" i="3"/>
  <c r="AN4742" i="3" s="1"/>
  <c r="AK4760" i="3"/>
  <c r="AN4760" i="3" s="1"/>
  <c r="AK4778" i="3"/>
  <c r="AN4778" i="3" s="1"/>
  <c r="AK4796" i="3"/>
  <c r="AN4796" i="3" s="1"/>
  <c r="AK4814" i="3"/>
  <c r="AN4814" i="3" s="1"/>
  <c r="AK4832" i="3"/>
  <c r="AN4832" i="3" s="1"/>
  <c r="AK4850" i="3"/>
  <c r="AN4850" i="3" s="1"/>
  <c r="AK4868" i="3"/>
  <c r="AN4868" i="3" s="1"/>
  <c r="AK4886" i="3"/>
  <c r="AN4886" i="3" s="1"/>
  <c r="AK4904" i="3"/>
  <c r="AN4904" i="3" s="1"/>
  <c r="AK4922" i="3"/>
  <c r="AN4922" i="3" s="1"/>
  <c r="AK4940" i="3"/>
  <c r="AN4940" i="3" s="1"/>
  <c r="AK4958" i="3"/>
  <c r="AN4958" i="3" s="1"/>
  <c r="AK4976" i="3"/>
  <c r="AN4976" i="3" s="1"/>
  <c r="AK4994" i="3"/>
  <c r="AN4994" i="3" s="1"/>
  <c r="AK5012" i="3"/>
  <c r="AN5012" i="3" s="1"/>
  <c r="AK5030" i="3"/>
  <c r="AN5030" i="3" s="1"/>
  <c r="AK5048" i="3"/>
  <c r="AN5048" i="3" s="1"/>
  <c r="AK5066" i="3"/>
  <c r="AN5066" i="3" s="1"/>
  <c r="AK5084" i="3"/>
  <c r="AN5084" i="3" s="1"/>
  <c r="AK5102" i="3"/>
  <c r="AN5102" i="3" s="1"/>
  <c r="AK5120" i="3"/>
  <c r="AN5120" i="3" s="1"/>
  <c r="AK5138" i="3"/>
  <c r="AN5138" i="3" s="1"/>
  <c r="AK5156" i="3"/>
  <c r="AN5156" i="3" s="1"/>
  <c r="AK5174" i="3"/>
  <c r="AN5174" i="3" s="1"/>
  <c r="AK5192" i="3"/>
  <c r="AN5192" i="3" s="1"/>
  <c r="AK5210" i="3"/>
  <c r="AN5210" i="3" s="1"/>
  <c r="AK5229" i="3"/>
  <c r="AN5229" i="3" s="1"/>
  <c r="AK5254" i="3"/>
  <c r="AN5254" i="3" s="1"/>
  <c r="AK5281" i="3"/>
  <c r="AN5281" i="3" s="1"/>
  <c r="AK5308" i="3"/>
  <c r="AN5308" i="3" s="1"/>
  <c r="AK5335" i="3"/>
  <c r="AN5335" i="3" s="1"/>
  <c r="AK5362" i="3"/>
  <c r="AN5362" i="3" s="1"/>
  <c r="AK5389" i="3"/>
  <c r="AN5389" i="3" s="1"/>
  <c r="AK5416" i="3"/>
  <c r="AN5416" i="3" s="1"/>
  <c r="AK5443" i="3"/>
  <c r="AN5443" i="3" s="1"/>
  <c r="AK5470" i="3"/>
  <c r="AN5470" i="3" s="1"/>
  <c r="AK5497" i="3"/>
  <c r="AN5497" i="3" s="1"/>
  <c r="AK5524" i="3"/>
  <c r="AN5524" i="3" s="1"/>
  <c r="AK5551" i="3"/>
  <c r="AN5551" i="3" s="1"/>
  <c r="AK5578" i="3"/>
  <c r="AN5578" i="3" s="1"/>
  <c r="AK5605" i="3"/>
  <c r="AN5605" i="3" s="1"/>
  <c r="AK5632" i="3"/>
  <c r="AN5632" i="3" s="1"/>
  <c r="AK5659" i="3"/>
  <c r="AN5659" i="3" s="1"/>
  <c r="AK5686" i="3"/>
  <c r="AN5686" i="3" s="1"/>
  <c r="AK5713" i="3"/>
  <c r="AN5713" i="3" s="1"/>
  <c r="AK5740" i="3"/>
  <c r="AN5740" i="3" s="1"/>
  <c r="AK5767" i="3"/>
  <c r="AN5767" i="3" s="1"/>
  <c r="AK5794" i="3"/>
  <c r="AN5794" i="3" s="1"/>
  <c r="AK5821" i="3"/>
  <c r="AN5821" i="3" s="1"/>
  <c r="AK5848" i="3"/>
  <c r="AN5848" i="3" s="1"/>
  <c r="AK5880" i="3"/>
  <c r="AN5880" i="3" s="1"/>
  <c r="AL5930" i="3"/>
  <c r="AO5930" i="3" s="1"/>
  <c r="AL5984" i="3"/>
  <c r="AO5984" i="3" s="1"/>
  <c r="AL6038" i="3"/>
  <c r="AO6038" i="3" s="1"/>
  <c r="AL6092" i="3"/>
  <c r="AO6092" i="3" s="1"/>
  <c r="AK6178" i="3"/>
  <c r="AN6178" i="3" s="1"/>
  <c r="AK6286" i="3"/>
  <c r="AN6286" i="3" s="1"/>
  <c r="AK6394" i="3"/>
  <c r="AN6394" i="3" s="1"/>
  <c r="AK6502" i="3"/>
  <c r="AN6502" i="3" s="1"/>
  <c r="AK6610" i="3"/>
  <c r="AN6610" i="3" s="1"/>
  <c r="AK6718" i="3"/>
  <c r="AN6718" i="3" s="1"/>
  <c r="AK6874" i="3"/>
  <c r="AN6874" i="3" s="1"/>
  <c r="AK7036" i="3"/>
  <c r="AN7036" i="3" s="1"/>
  <c r="AK7198" i="3"/>
  <c r="AN7198" i="3" s="1"/>
  <c r="AK7360" i="3"/>
  <c r="AN7360" i="3" s="1"/>
  <c r="AL7667" i="3"/>
  <c r="AO7667" i="3" s="1"/>
  <c r="AK5336" i="3"/>
  <c r="AN5336" i="3" s="1"/>
  <c r="AK5363" i="3"/>
  <c r="AN5363" i="3" s="1"/>
  <c r="AK5390" i="3"/>
  <c r="AN5390" i="3" s="1"/>
  <c r="AK5417" i="3"/>
  <c r="AN5417" i="3" s="1"/>
  <c r="AK5444" i="3"/>
  <c r="AN5444" i="3" s="1"/>
  <c r="AK5471" i="3"/>
  <c r="AN5471" i="3" s="1"/>
  <c r="AK5498" i="3"/>
  <c r="AN5498" i="3" s="1"/>
  <c r="AK5525" i="3"/>
  <c r="AN5525" i="3" s="1"/>
  <c r="AK5552" i="3"/>
  <c r="AN5552" i="3" s="1"/>
  <c r="AK5579" i="3"/>
  <c r="AN5579" i="3" s="1"/>
  <c r="AK5606" i="3"/>
  <c r="AN5606" i="3" s="1"/>
  <c r="AK5633" i="3"/>
  <c r="AN5633" i="3" s="1"/>
  <c r="AK5660" i="3"/>
  <c r="AN5660" i="3" s="1"/>
  <c r="AK5687" i="3"/>
  <c r="AN5687" i="3" s="1"/>
  <c r="AK5714" i="3"/>
  <c r="AN5714" i="3" s="1"/>
  <c r="AK5741" i="3"/>
  <c r="AN5741" i="3" s="1"/>
  <c r="AK5768" i="3"/>
  <c r="AN5768" i="3" s="1"/>
  <c r="AK5795" i="3"/>
  <c r="AN5795" i="3" s="1"/>
  <c r="AK5822" i="3"/>
  <c r="AN5822" i="3" s="1"/>
  <c r="AK5849" i="3"/>
  <c r="AN5849" i="3" s="1"/>
  <c r="AK5881" i="3"/>
  <c r="AN5881" i="3" s="1"/>
  <c r="AK5932" i="3"/>
  <c r="AN5932" i="3" s="1"/>
  <c r="AK5986" i="3"/>
  <c r="AN5986" i="3" s="1"/>
  <c r="AK6040" i="3"/>
  <c r="AN6040" i="3" s="1"/>
  <c r="AK6094" i="3"/>
  <c r="AN6094" i="3" s="1"/>
  <c r="AK6181" i="3"/>
  <c r="AN6181" i="3" s="1"/>
  <c r="AK6289" i="3"/>
  <c r="AN6289" i="3" s="1"/>
  <c r="AK6397" i="3"/>
  <c r="AN6397" i="3" s="1"/>
  <c r="AK6505" i="3"/>
  <c r="AN6505" i="3" s="1"/>
  <c r="AK6613" i="3"/>
  <c r="AN6613" i="3" s="1"/>
  <c r="AL6721" i="3"/>
  <c r="AO6721" i="3" s="1"/>
  <c r="AL6878" i="3"/>
  <c r="AO6878" i="3" s="1"/>
  <c r="AL7040" i="3"/>
  <c r="AO7040" i="3" s="1"/>
  <c r="AL7202" i="3"/>
  <c r="AO7202" i="3" s="1"/>
  <c r="AL7364" i="3"/>
  <c r="AO7364" i="3" s="1"/>
  <c r="AL7685" i="3"/>
  <c r="AO7685" i="3" s="1"/>
  <c r="AL3903" i="3"/>
  <c r="AO3903" i="3" s="1"/>
  <c r="AL3921" i="3"/>
  <c r="AO3921" i="3" s="1"/>
  <c r="AL3939" i="3"/>
  <c r="AO3939" i="3" s="1"/>
  <c r="AL3957" i="3"/>
  <c r="AO3957" i="3" s="1"/>
  <c r="AL3975" i="3"/>
  <c r="AO3975" i="3" s="1"/>
  <c r="AL3993" i="3"/>
  <c r="AO3993" i="3" s="1"/>
  <c r="AL4011" i="3"/>
  <c r="AO4011" i="3" s="1"/>
  <c r="AL4029" i="3"/>
  <c r="AO4029" i="3" s="1"/>
  <c r="AL4047" i="3"/>
  <c r="AO4047" i="3" s="1"/>
  <c r="AL4065" i="3"/>
  <c r="AO4065" i="3" s="1"/>
  <c r="AL4083" i="3"/>
  <c r="AO4083" i="3" s="1"/>
  <c r="AL4101" i="3"/>
  <c r="AO4101" i="3" s="1"/>
  <c r="AL4119" i="3"/>
  <c r="AO4119" i="3" s="1"/>
  <c r="AL4137" i="3"/>
  <c r="AO4137" i="3" s="1"/>
  <c r="AL4155" i="3"/>
  <c r="AO4155" i="3" s="1"/>
  <c r="AL4173" i="3"/>
  <c r="AO4173" i="3" s="1"/>
  <c r="AL4191" i="3"/>
  <c r="AO4191" i="3" s="1"/>
  <c r="AL4209" i="3"/>
  <c r="AO4209" i="3" s="1"/>
  <c r="AL4227" i="3"/>
  <c r="AO4227" i="3" s="1"/>
  <c r="AL4245" i="3"/>
  <c r="AO4245" i="3" s="1"/>
  <c r="AL4263" i="3"/>
  <c r="AO4263" i="3" s="1"/>
  <c r="AL4281" i="3"/>
  <c r="AO4281" i="3" s="1"/>
  <c r="AL4299" i="3"/>
  <c r="AO4299" i="3" s="1"/>
  <c r="AL4317" i="3"/>
  <c r="AO4317" i="3" s="1"/>
  <c r="AL4335" i="3"/>
  <c r="AO4335" i="3" s="1"/>
  <c r="AL4353" i="3"/>
  <c r="AO4353" i="3" s="1"/>
  <c r="AL4371" i="3"/>
  <c r="AO4371" i="3" s="1"/>
  <c r="AL4389" i="3"/>
  <c r="AO4389" i="3" s="1"/>
  <c r="AL4407" i="3"/>
  <c r="AO4407" i="3" s="1"/>
  <c r="AL4425" i="3"/>
  <c r="AO4425" i="3" s="1"/>
  <c r="AL4443" i="3"/>
  <c r="AO4443" i="3" s="1"/>
  <c r="AL4461" i="3"/>
  <c r="AO4461" i="3" s="1"/>
  <c r="AL4479" i="3"/>
  <c r="AO4479" i="3" s="1"/>
  <c r="AL4497" i="3"/>
  <c r="AO4497" i="3" s="1"/>
  <c r="AL4515" i="3"/>
  <c r="AO4515" i="3" s="1"/>
  <c r="AL4533" i="3"/>
  <c r="AO4533" i="3" s="1"/>
  <c r="AL4551" i="3"/>
  <c r="AO4551" i="3" s="1"/>
  <c r="AL4569" i="3"/>
  <c r="AO4569" i="3" s="1"/>
  <c r="AL4587" i="3"/>
  <c r="AO4587" i="3" s="1"/>
  <c r="AL4605" i="3"/>
  <c r="AO4605" i="3" s="1"/>
  <c r="AL4623" i="3"/>
  <c r="AO4623" i="3" s="1"/>
  <c r="AL4641" i="3"/>
  <c r="AO4641" i="3" s="1"/>
  <c r="AL4659" i="3"/>
  <c r="AO4659" i="3" s="1"/>
  <c r="AL4677" i="3"/>
  <c r="AO4677" i="3" s="1"/>
  <c r="AL4695" i="3"/>
  <c r="AO4695" i="3" s="1"/>
  <c r="AL4713" i="3"/>
  <c r="AO4713" i="3" s="1"/>
  <c r="AL4731" i="3"/>
  <c r="AO4731" i="3" s="1"/>
  <c r="AL4749" i="3"/>
  <c r="AO4749" i="3" s="1"/>
  <c r="AL4767" i="3"/>
  <c r="AO4767" i="3" s="1"/>
  <c r="AL4785" i="3"/>
  <c r="AO4785" i="3" s="1"/>
  <c r="AL4803" i="3"/>
  <c r="AO4803" i="3" s="1"/>
  <c r="AL4821" i="3"/>
  <c r="AO4821" i="3" s="1"/>
  <c r="AL4839" i="3"/>
  <c r="AO4839" i="3" s="1"/>
  <c r="AL4857" i="3"/>
  <c r="AO4857" i="3" s="1"/>
  <c r="AL4875" i="3"/>
  <c r="AO4875" i="3" s="1"/>
  <c r="AL4893" i="3"/>
  <c r="AO4893" i="3" s="1"/>
  <c r="AL4911" i="3"/>
  <c r="AO4911" i="3" s="1"/>
  <c r="AL4929" i="3"/>
  <c r="AO4929" i="3" s="1"/>
  <c r="AL4947" i="3"/>
  <c r="AO4947" i="3" s="1"/>
  <c r="AL4965" i="3"/>
  <c r="AO4965" i="3" s="1"/>
  <c r="AL4983" i="3"/>
  <c r="AO4983" i="3" s="1"/>
  <c r="AL5001" i="3"/>
  <c r="AO5001" i="3" s="1"/>
  <c r="AL5019" i="3"/>
  <c r="AO5019" i="3" s="1"/>
  <c r="AL5037" i="3"/>
  <c r="AO5037" i="3" s="1"/>
  <c r="AL5055" i="3"/>
  <c r="AO5055" i="3" s="1"/>
  <c r="AL5073" i="3"/>
  <c r="AO5073" i="3" s="1"/>
  <c r="AL5091" i="3"/>
  <c r="AO5091" i="3" s="1"/>
  <c r="AL5109" i="3"/>
  <c r="AO5109" i="3" s="1"/>
  <c r="AL5127" i="3"/>
  <c r="AO5127" i="3" s="1"/>
  <c r="AL5145" i="3"/>
  <c r="AO5145" i="3" s="1"/>
  <c r="AL5163" i="3"/>
  <c r="AO5163" i="3" s="1"/>
  <c r="AL5181" i="3"/>
  <c r="AO5181" i="3" s="1"/>
  <c r="AL5199" i="3"/>
  <c r="AO5199" i="3" s="1"/>
  <c r="AL5217" i="3"/>
  <c r="AO5217" i="3" s="1"/>
  <c r="AK5238" i="3"/>
  <c r="AN5238" i="3" s="1"/>
  <c r="AK5265" i="3"/>
  <c r="AN5265" i="3" s="1"/>
  <c r="AK5292" i="3"/>
  <c r="AN5292" i="3" s="1"/>
  <c r="AK5319" i="3"/>
  <c r="AN5319" i="3" s="1"/>
  <c r="AK5346" i="3"/>
  <c r="AN5346" i="3" s="1"/>
  <c r="AK5373" i="3"/>
  <c r="AN5373" i="3" s="1"/>
  <c r="AK5400" i="3"/>
  <c r="AN5400" i="3" s="1"/>
  <c r="AK5427" i="3"/>
  <c r="AN5427" i="3" s="1"/>
  <c r="AK5454" i="3"/>
  <c r="AN5454" i="3" s="1"/>
  <c r="AK5481" i="3"/>
  <c r="AN5481" i="3" s="1"/>
  <c r="AK5508" i="3"/>
  <c r="AN5508" i="3" s="1"/>
  <c r="AK5535" i="3"/>
  <c r="AN5535" i="3" s="1"/>
  <c r="AK5562" i="3"/>
  <c r="AN5562" i="3" s="1"/>
  <c r="AK5589" i="3"/>
  <c r="AN5589" i="3" s="1"/>
  <c r="AK5616" i="3"/>
  <c r="AN5616" i="3" s="1"/>
  <c r="AK5643" i="3"/>
  <c r="AN5643" i="3" s="1"/>
  <c r="AK5670" i="3"/>
  <c r="AN5670" i="3" s="1"/>
  <c r="AK5697" i="3"/>
  <c r="AN5697" i="3" s="1"/>
  <c r="AK5724" i="3"/>
  <c r="AN5724" i="3" s="1"/>
  <c r="AK5751" i="3"/>
  <c r="AN5751" i="3" s="1"/>
  <c r="AK5778" i="3"/>
  <c r="AN5778" i="3" s="1"/>
  <c r="AK5805" i="3"/>
  <c r="AN5805" i="3" s="1"/>
  <c r="AK5832" i="3"/>
  <c r="AN5832" i="3" s="1"/>
  <c r="AK5859" i="3"/>
  <c r="AN5859" i="3" s="1"/>
  <c r="AK5899" i="3"/>
  <c r="AN5899" i="3" s="1"/>
  <c r="AK5953" i="3"/>
  <c r="AN5953" i="3" s="1"/>
  <c r="AK6007" i="3"/>
  <c r="AN6007" i="3" s="1"/>
  <c r="AK6061" i="3"/>
  <c r="AN6061" i="3" s="1"/>
  <c r="AK6115" i="3"/>
  <c r="AN6115" i="3" s="1"/>
  <c r="AK6223" i="3"/>
  <c r="AN6223" i="3" s="1"/>
  <c r="AK6331" i="3"/>
  <c r="AN6331" i="3" s="1"/>
  <c r="AK6439" i="3"/>
  <c r="AN6439" i="3" s="1"/>
  <c r="AK6547" i="3"/>
  <c r="AN6547" i="3" s="1"/>
  <c r="AK6655" i="3"/>
  <c r="AN6655" i="3" s="1"/>
  <c r="AL6779" i="3"/>
  <c r="AO6779" i="3" s="1"/>
  <c r="AL6941" i="3"/>
  <c r="AO6941" i="3" s="1"/>
  <c r="AL7103" i="3"/>
  <c r="AO7103" i="3" s="1"/>
  <c r="AL7265" i="3"/>
  <c r="AO7265" i="3" s="1"/>
  <c r="AK7447" i="3"/>
  <c r="AN7447" i="3" s="1"/>
  <c r="AL5241" i="3"/>
  <c r="AO5241" i="3" s="1"/>
  <c r="AL5259" i="3"/>
  <c r="AO5259" i="3" s="1"/>
  <c r="AL5277" i="3"/>
  <c r="AO5277" i="3" s="1"/>
  <c r="AL5295" i="3"/>
  <c r="AO5295" i="3" s="1"/>
  <c r="AL5313" i="3"/>
  <c r="AO5313" i="3" s="1"/>
  <c r="AL5331" i="3"/>
  <c r="AO5331" i="3" s="1"/>
  <c r="AL5349" i="3"/>
  <c r="AO5349" i="3" s="1"/>
  <c r="AL5367" i="3"/>
  <c r="AO5367" i="3" s="1"/>
  <c r="AL5385" i="3"/>
  <c r="AO5385" i="3" s="1"/>
  <c r="AL5403" i="3"/>
  <c r="AO5403" i="3" s="1"/>
  <c r="AL5421" i="3"/>
  <c r="AO5421" i="3" s="1"/>
  <c r="AL5439" i="3"/>
  <c r="AO5439" i="3" s="1"/>
  <c r="AL5457" i="3"/>
  <c r="AO5457" i="3" s="1"/>
  <c r="AL5475" i="3"/>
  <c r="AO5475" i="3" s="1"/>
  <c r="AL5493" i="3"/>
  <c r="AO5493" i="3" s="1"/>
  <c r="AL5511" i="3"/>
  <c r="AO5511" i="3" s="1"/>
  <c r="AL5529" i="3"/>
  <c r="AO5529" i="3" s="1"/>
  <c r="AL5547" i="3"/>
  <c r="AO5547" i="3" s="1"/>
  <c r="AL5565" i="3"/>
  <c r="AO5565" i="3" s="1"/>
  <c r="AL5583" i="3"/>
  <c r="AO5583" i="3" s="1"/>
  <c r="AL5601" i="3"/>
  <c r="AO5601" i="3" s="1"/>
  <c r="AL5619" i="3"/>
  <c r="AO5619" i="3" s="1"/>
  <c r="AL5637" i="3"/>
  <c r="AO5637" i="3" s="1"/>
  <c r="AL5655" i="3"/>
  <c r="AO5655" i="3" s="1"/>
  <c r="AL5673" i="3"/>
  <c r="AO5673" i="3" s="1"/>
  <c r="AL5691" i="3"/>
  <c r="AO5691" i="3" s="1"/>
  <c r="AL5709" i="3"/>
  <c r="AO5709" i="3" s="1"/>
  <c r="AL5727" i="3"/>
  <c r="AO5727" i="3" s="1"/>
  <c r="AL5745" i="3"/>
  <c r="AO5745" i="3" s="1"/>
  <c r="AL5763" i="3"/>
  <c r="AO5763" i="3" s="1"/>
  <c r="AL5781" i="3"/>
  <c r="AO5781" i="3" s="1"/>
  <c r="AL5799" i="3"/>
  <c r="AO5799" i="3" s="1"/>
  <c r="AL5817" i="3"/>
  <c r="AO5817" i="3" s="1"/>
  <c r="AL5835" i="3"/>
  <c r="AO5835" i="3" s="1"/>
  <c r="AL5853" i="3"/>
  <c r="AO5853" i="3" s="1"/>
  <c r="AL5871" i="3"/>
  <c r="AO5871" i="3" s="1"/>
  <c r="AL5889" i="3"/>
  <c r="AO5889" i="3" s="1"/>
  <c r="AL5907" i="3"/>
  <c r="AO5907" i="3" s="1"/>
  <c r="AL5925" i="3"/>
  <c r="AO5925" i="3" s="1"/>
  <c r="AL5943" i="3"/>
  <c r="AO5943" i="3" s="1"/>
  <c r="AL5961" i="3"/>
  <c r="AO5961" i="3" s="1"/>
  <c r="AL5979" i="3"/>
  <c r="AO5979" i="3" s="1"/>
  <c r="AL5997" i="3"/>
  <c r="AO5997" i="3" s="1"/>
  <c r="AL6015" i="3"/>
  <c r="AO6015" i="3" s="1"/>
  <c r="AL6033" i="3"/>
  <c r="AO6033" i="3" s="1"/>
  <c r="AL6051" i="3"/>
  <c r="AO6051" i="3" s="1"/>
  <c r="AL6069" i="3"/>
  <c r="AO6069" i="3" s="1"/>
  <c r="AL6087" i="3"/>
  <c r="AO6087" i="3" s="1"/>
  <c r="AL6105" i="3"/>
  <c r="AO6105" i="3" s="1"/>
  <c r="AL6123" i="3"/>
  <c r="AO6123" i="3" s="1"/>
  <c r="AL6141" i="3"/>
  <c r="AO6141" i="3" s="1"/>
  <c r="AL6159" i="3"/>
  <c r="AO6159" i="3" s="1"/>
  <c r="AL6177" i="3"/>
  <c r="AO6177" i="3" s="1"/>
  <c r="AL6195" i="3"/>
  <c r="AO6195" i="3" s="1"/>
  <c r="AL6213" i="3"/>
  <c r="AO6213" i="3" s="1"/>
  <c r="AL6231" i="3"/>
  <c r="AO6231" i="3" s="1"/>
  <c r="AL6249" i="3"/>
  <c r="AO6249" i="3" s="1"/>
  <c r="AL6267" i="3"/>
  <c r="AO6267" i="3" s="1"/>
  <c r="AL6285" i="3"/>
  <c r="AO6285" i="3" s="1"/>
  <c r="AL6303" i="3"/>
  <c r="AO6303" i="3" s="1"/>
  <c r="AL6321" i="3"/>
  <c r="AO6321" i="3" s="1"/>
  <c r="AL6339" i="3"/>
  <c r="AO6339" i="3" s="1"/>
  <c r="AL6357" i="3"/>
  <c r="AO6357" i="3" s="1"/>
  <c r="AL6375" i="3"/>
  <c r="AO6375" i="3" s="1"/>
  <c r="AL6393" i="3"/>
  <c r="AO6393" i="3" s="1"/>
  <c r="AL6411" i="3"/>
  <c r="AO6411" i="3" s="1"/>
  <c r="AL6429" i="3"/>
  <c r="AO6429" i="3" s="1"/>
  <c r="AL6447" i="3"/>
  <c r="AO6447" i="3" s="1"/>
  <c r="AL6465" i="3"/>
  <c r="AO6465" i="3" s="1"/>
  <c r="AL6483" i="3"/>
  <c r="AO6483" i="3" s="1"/>
  <c r="AL6501" i="3"/>
  <c r="AO6501" i="3" s="1"/>
  <c r="AL6519" i="3"/>
  <c r="AO6519" i="3" s="1"/>
  <c r="AL6537" i="3"/>
  <c r="AO6537" i="3" s="1"/>
  <c r="AL6555" i="3"/>
  <c r="AO6555" i="3" s="1"/>
  <c r="AL6573" i="3"/>
  <c r="AO6573" i="3" s="1"/>
  <c r="AL6591" i="3"/>
  <c r="AO6591" i="3" s="1"/>
  <c r="AL6609" i="3"/>
  <c r="AO6609" i="3" s="1"/>
  <c r="AL6627" i="3"/>
  <c r="AO6627" i="3" s="1"/>
  <c r="AL6645" i="3"/>
  <c r="AO6645" i="3" s="1"/>
  <c r="AL6663" i="3"/>
  <c r="AO6663" i="3" s="1"/>
  <c r="AL6681" i="3"/>
  <c r="AO6681" i="3" s="1"/>
  <c r="AL6699" i="3"/>
  <c r="AO6699" i="3" s="1"/>
  <c r="AL6717" i="3"/>
  <c r="AO6717" i="3" s="1"/>
  <c r="AK6739" i="3"/>
  <c r="AN6739" i="3" s="1"/>
  <c r="AK6765" i="3"/>
  <c r="AN6765" i="3" s="1"/>
  <c r="AK6792" i="3"/>
  <c r="AN6792" i="3" s="1"/>
  <c r="AK6819" i="3"/>
  <c r="AN6819" i="3" s="1"/>
  <c r="AK6846" i="3"/>
  <c r="AN6846" i="3" s="1"/>
  <c r="AK6873" i="3"/>
  <c r="AN6873" i="3" s="1"/>
  <c r="AK6900" i="3"/>
  <c r="AN6900" i="3" s="1"/>
  <c r="AK6927" i="3"/>
  <c r="AN6927" i="3" s="1"/>
  <c r="AK6954" i="3"/>
  <c r="AN6954" i="3" s="1"/>
  <c r="AK6981" i="3"/>
  <c r="AN6981" i="3" s="1"/>
  <c r="AK7008" i="3"/>
  <c r="AN7008" i="3" s="1"/>
  <c r="AK7035" i="3"/>
  <c r="AN7035" i="3" s="1"/>
  <c r="AK7062" i="3"/>
  <c r="AN7062" i="3" s="1"/>
  <c r="AK7089" i="3"/>
  <c r="AN7089" i="3" s="1"/>
  <c r="AK7116" i="3"/>
  <c r="AN7116" i="3" s="1"/>
  <c r="AK7143" i="3"/>
  <c r="AN7143" i="3" s="1"/>
  <c r="AK7170" i="3"/>
  <c r="AN7170" i="3" s="1"/>
  <c r="AK7197" i="3"/>
  <c r="AN7197" i="3" s="1"/>
  <c r="AK7224" i="3"/>
  <c r="AN7224" i="3" s="1"/>
  <c r="AK7251" i="3"/>
  <c r="AN7251" i="3" s="1"/>
  <c r="AK7278" i="3"/>
  <c r="AN7278" i="3" s="1"/>
  <c r="AK7305" i="3"/>
  <c r="AN7305" i="3" s="1"/>
  <c r="AK7332" i="3"/>
  <c r="AN7332" i="3" s="1"/>
  <c r="AK7359" i="3"/>
  <c r="AN7359" i="3" s="1"/>
  <c r="AL7391" i="3"/>
  <c r="AO7391" i="3" s="1"/>
  <c r="AL7427" i="3"/>
  <c r="AO7427" i="3" s="1"/>
  <c r="AL7463" i="3"/>
  <c r="AO7463" i="3" s="1"/>
  <c r="AL7499" i="3"/>
  <c r="AO7499" i="3" s="1"/>
  <c r="AL7556" i="3"/>
  <c r="AO7556" i="3" s="1"/>
  <c r="AL7664" i="3"/>
  <c r="AO7664" i="3" s="1"/>
  <c r="AL5230" i="3"/>
  <c r="AO5230" i="3" s="1"/>
  <c r="AL5248" i="3"/>
  <c r="AO5248" i="3" s="1"/>
  <c r="AL5266" i="3"/>
  <c r="AO5266" i="3" s="1"/>
  <c r="AL5284" i="3"/>
  <c r="AO5284" i="3" s="1"/>
  <c r="AL5302" i="3"/>
  <c r="AO5302" i="3" s="1"/>
  <c r="AL5320" i="3"/>
  <c r="AO5320" i="3" s="1"/>
  <c r="AL5338" i="3"/>
  <c r="AO5338" i="3" s="1"/>
  <c r="AL5356" i="3"/>
  <c r="AO5356" i="3" s="1"/>
  <c r="AL5374" i="3"/>
  <c r="AO5374" i="3" s="1"/>
  <c r="AL5392" i="3"/>
  <c r="AO5392" i="3" s="1"/>
  <c r="AL5410" i="3"/>
  <c r="AO5410" i="3" s="1"/>
  <c r="AL5428" i="3"/>
  <c r="AO5428" i="3" s="1"/>
  <c r="AL5446" i="3"/>
  <c r="AO5446" i="3" s="1"/>
  <c r="AL5464" i="3"/>
  <c r="AO5464" i="3" s="1"/>
  <c r="AL5482" i="3"/>
  <c r="AO5482" i="3" s="1"/>
  <c r="AL5500" i="3"/>
  <c r="AO5500" i="3" s="1"/>
  <c r="AL5518" i="3"/>
  <c r="AO5518" i="3" s="1"/>
  <c r="AL5536" i="3"/>
  <c r="AO5536" i="3" s="1"/>
  <c r="AL5554" i="3"/>
  <c r="AO5554" i="3" s="1"/>
  <c r="AL5572" i="3"/>
  <c r="AO5572" i="3" s="1"/>
  <c r="AL5590" i="3"/>
  <c r="AO5590" i="3" s="1"/>
  <c r="AL5608" i="3"/>
  <c r="AO5608" i="3" s="1"/>
  <c r="AL5626" i="3"/>
  <c r="AO5626" i="3" s="1"/>
  <c r="AL5644" i="3"/>
  <c r="AO5644" i="3" s="1"/>
  <c r="AL5662" i="3"/>
  <c r="AO5662" i="3" s="1"/>
  <c r="AL5680" i="3"/>
  <c r="AO5680" i="3" s="1"/>
  <c r="AL5698" i="3"/>
  <c r="AO5698" i="3" s="1"/>
  <c r="AL5716" i="3"/>
  <c r="AO5716" i="3" s="1"/>
  <c r="AL5734" i="3"/>
  <c r="AO5734" i="3" s="1"/>
  <c r="AL5752" i="3"/>
  <c r="AO5752" i="3" s="1"/>
  <c r="AL5770" i="3"/>
  <c r="AO5770" i="3" s="1"/>
  <c r="AL5788" i="3"/>
  <c r="AO5788" i="3" s="1"/>
  <c r="AL5806" i="3"/>
  <c r="AO5806" i="3" s="1"/>
  <c r="AL5824" i="3"/>
  <c r="AO5824" i="3" s="1"/>
  <c r="AL5842" i="3"/>
  <c r="AO5842" i="3" s="1"/>
  <c r="AL5860" i="3"/>
  <c r="AO5860" i="3" s="1"/>
  <c r="AL5878" i="3"/>
  <c r="AO5878" i="3" s="1"/>
  <c r="AL5896" i="3"/>
  <c r="AO5896" i="3" s="1"/>
  <c r="AL5914" i="3"/>
  <c r="AO5914" i="3" s="1"/>
  <c r="AL5932" i="3"/>
  <c r="AO5932" i="3" s="1"/>
  <c r="AL5950" i="3"/>
  <c r="AO5950" i="3" s="1"/>
  <c r="AL5968" i="3"/>
  <c r="AO5968" i="3" s="1"/>
  <c r="AL5986" i="3"/>
  <c r="AO5986" i="3" s="1"/>
  <c r="AL6004" i="3"/>
  <c r="AO6004" i="3" s="1"/>
  <c r="AL6022" i="3"/>
  <c r="AO6022" i="3" s="1"/>
  <c r="AL6040" i="3"/>
  <c r="AO6040" i="3" s="1"/>
  <c r="AL6058" i="3"/>
  <c r="AO6058" i="3" s="1"/>
  <c r="AL6076" i="3"/>
  <c r="AO6076" i="3" s="1"/>
  <c r="AL6094" i="3"/>
  <c r="AO6094" i="3" s="1"/>
  <c r="AL6112" i="3"/>
  <c r="AO6112" i="3" s="1"/>
  <c r="AL6130" i="3"/>
  <c r="AO6130" i="3" s="1"/>
  <c r="AL6148" i="3"/>
  <c r="AO6148" i="3" s="1"/>
  <c r="AL6166" i="3"/>
  <c r="AO6166" i="3" s="1"/>
  <c r="AL6184" i="3"/>
  <c r="AO6184" i="3" s="1"/>
  <c r="AL6202" i="3"/>
  <c r="AO6202" i="3" s="1"/>
  <c r="AL6220" i="3"/>
  <c r="AO6220" i="3" s="1"/>
  <c r="AL6238" i="3"/>
  <c r="AO6238" i="3" s="1"/>
  <c r="AL6256" i="3"/>
  <c r="AO6256" i="3" s="1"/>
  <c r="AL6274" i="3"/>
  <c r="AO6274" i="3" s="1"/>
  <c r="AL6292" i="3"/>
  <c r="AO6292" i="3" s="1"/>
  <c r="AL6310" i="3"/>
  <c r="AO6310" i="3" s="1"/>
  <c r="AL6328" i="3"/>
  <c r="AO6328" i="3" s="1"/>
  <c r="AL6346" i="3"/>
  <c r="AO6346" i="3" s="1"/>
  <c r="AL6364" i="3"/>
  <c r="AO6364" i="3" s="1"/>
  <c r="AL6382" i="3"/>
  <c r="AO6382" i="3" s="1"/>
  <c r="AL6400" i="3"/>
  <c r="AO6400" i="3" s="1"/>
  <c r="AL6418" i="3"/>
  <c r="AO6418" i="3" s="1"/>
  <c r="AL6436" i="3"/>
  <c r="AO6436" i="3" s="1"/>
  <c r="AL6454" i="3"/>
  <c r="AO6454" i="3" s="1"/>
  <c r="AL6472" i="3"/>
  <c r="AO6472" i="3" s="1"/>
  <c r="AL6490" i="3"/>
  <c r="AO6490" i="3" s="1"/>
  <c r="AL6508" i="3"/>
  <c r="AO6508" i="3" s="1"/>
  <c r="AL6526" i="3"/>
  <c r="AO6526" i="3" s="1"/>
  <c r="AL6544" i="3"/>
  <c r="AO6544" i="3" s="1"/>
  <c r="AL6562" i="3"/>
  <c r="AO6562" i="3" s="1"/>
  <c r="AL6580" i="3"/>
  <c r="AO6580" i="3" s="1"/>
  <c r="AL6598" i="3"/>
  <c r="AO6598" i="3" s="1"/>
  <c r="AL6616" i="3"/>
  <c r="AO6616" i="3" s="1"/>
  <c r="AL6634" i="3"/>
  <c r="AO6634" i="3" s="1"/>
  <c r="AL6652" i="3"/>
  <c r="AO6652" i="3" s="1"/>
  <c r="AL6670" i="3"/>
  <c r="AO6670" i="3" s="1"/>
  <c r="AL6688" i="3"/>
  <c r="AO6688" i="3" s="1"/>
  <c r="AL6706" i="3"/>
  <c r="AO6706" i="3" s="1"/>
  <c r="AL6725" i="3"/>
  <c r="AO6725" i="3" s="1"/>
  <c r="AK6749" i="3"/>
  <c r="AN6749" i="3" s="1"/>
  <c r="AK6776" i="3"/>
  <c r="AN6776" i="3" s="1"/>
  <c r="AK6803" i="3"/>
  <c r="AN6803" i="3" s="1"/>
  <c r="AK6830" i="3"/>
  <c r="AN6830" i="3" s="1"/>
  <c r="AK6857" i="3"/>
  <c r="AN6857" i="3" s="1"/>
  <c r="AK6884" i="3"/>
  <c r="AN6884" i="3" s="1"/>
  <c r="AK6911" i="3"/>
  <c r="AN6911" i="3" s="1"/>
  <c r="AK6938" i="3"/>
  <c r="AN6938" i="3" s="1"/>
  <c r="AK6965" i="3"/>
  <c r="AN6965" i="3" s="1"/>
  <c r="AK6992" i="3"/>
  <c r="AN6992" i="3" s="1"/>
  <c r="AK7019" i="3"/>
  <c r="AN7019" i="3" s="1"/>
  <c r="AK7046" i="3"/>
  <c r="AN7046" i="3" s="1"/>
  <c r="AK7073" i="3"/>
  <c r="AN7073" i="3" s="1"/>
  <c r="AK7100" i="3"/>
  <c r="AN7100" i="3" s="1"/>
  <c r="AK7127" i="3"/>
  <c r="AN7127" i="3" s="1"/>
  <c r="AK7154" i="3"/>
  <c r="AN7154" i="3" s="1"/>
  <c r="AK7181" i="3"/>
  <c r="AN7181" i="3" s="1"/>
  <c r="AK7208" i="3"/>
  <c r="AN7208" i="3" s="1"/>
  <c r="AK7235" i="3"/>
  <c r="AN7235" i="3" s="1"/>
  <c r="AK7262" i="3"/>
  <c r="AN7262" i="3" s="1"/>
  <c r="AK7289" i="3"/>
  <c r="AN7289" i="3" s="1"/>
  <c r="AK7316" i="3"/>
  <c r="AN7316" i="3" s="1"/>
  <c r="AK7343" i="3"/>
  <c r="AN7343" i="3" s="1"/>
  <c r="AK7370" i="3"/>
  <c r="AN7370" i="3" s="1"/>
  <c r="AK7406" i="3"/>
  <c r="AN7406" i="3" s="1"/>
  <c r="AK7442" i="3"/>
  <c r="AN7442" i="3" s="1"/>
  <c r="AK7478" i="3"/>
  <c r="AN7478" i="3" s="1"/>
  <c r="AK7514" i="3"/>
  <c r="AN7514" i="3" s="1"/>
  <c r="AL7598" i="3"/>
  <c r="AO7598" i="3" s="1"/>
  <c r="AL7706" i="3"/>
  <c r="AO7706" i="3" s="1"/>
  <c r="AK5873" i="3"/>
  <c r="AN5873" i="3" s="1"/>
  <c r="AK5891" i="3"/>
  <c r="AN5891" i="3" s="1"/>
  <c r="AK5909" i="3"/>
  <c r="AN5909" i="3" s="1"/>
  <c r="AK5927" i="3"/>
  <c r="AN5927" i="3" s="1"/>
  <c r="AK5945" i="3"/>
  <c r="AN5945" i="3" s="1"/>
  <c r="AK5963" i="3"/>
  <c r="AN5963" i="3" s="1"/>
  <c r="AK5981" i="3"/>
  <c r="AN5981" i="3" s="1"/>
  <c r="AK5999" i="3"/>
  <c r="AN5999" i="3" s="1"/>
  <c r="AK6017" i="3"/>
  <c r="AN6017" i="3" s="1"/>
  <c r="AK6035" i="3"/>
  <c r="AN6035" i="3" s="1"/>
  <c r="AK6053" i="3"/>
  <c r="AN6053" i="3" s="1"/>
  <c r="AK6071" i="3"/>
  <c r="AN6071" i="3" s="1"/>
  <c r="AK6089" i="3"/>
  <c r="AN6089" i="3" s="1"/>
  <c r="AK6107" i="3"/>
  <c r="AN6107" i="3" s="1"/>
  <c r="AK6125" i="3"/>
  <c r="AN6125" i="3" s="1"/>
  <c r="AK6143" i="3"/>
  <c r="AN6143" i="3" s="1"/>
  <c r="AK6161" i="3"/>
  <c r="AN6161" i="3" s="1"/>
  <c r="AK6179" i="3"/>
  <c r="AN6179" i="3" s="1"/>
  <c r="AK6197" i="3"/>
  <c r="AN6197" i="3" s="1"/>
  <c r="AK6215" i="3"/>
  <c r="AN6215" i="3" s="1"/>
  <c r="AK6233" i="3"/>
  <c r="AN6233" i="3" s="1"/>
  <c r="AK6251" i="3"/>
  <c r="AN6251" i="3" s="1"/>
  <c r="AK6269" i="3"/>
  <c r="AN6269" i="3" s="1"/>
  <c r="AK6287" i="3"/>
  <c r="AN6287" i="3" s="1"/>
  <c r="AK6305" i="3"/>
  <c r="AN6305" i="3" s="1"/>
  <c r="AK6323" i="3"/>
  <c r="AN6323" i="3" s="1"/>
  <c r="AK6341" i="3"/>
  <c r="AN6341" i="3" s="1"/>
  <c r="AK6359" i="3"/>
  <c r="AN6359" i="3" s="1"/>
  <c r="AK6377" i="3"/>
  <c r="AN6377" i="3" s="1"/>
  <c r="AK6395" i="3"/>
  <c r="AN6395" i="3" s="1"/>
  <c r="AK6413" i="3"/>
  <c r="AN6413" i="3" s="1"/>
  <c r="AK6431" i="3"/>
  <c r="AN6431" i="3" s="1"/>
  <c r="AK6449" i="3"/>
  <c r="AN6449" i="3" s="1"/>
  <c r="AK6467" i="3"/>
  <c r="AN6467" i="3" s="1"/>
  <c r="AK6485" i="3"/>
  <c r="AN6485" i="3" s="1"/>
  <c r="AK6503" i="3"/>
  <c r="AN6503" i="3" s="1"/>
  <c r="AK6521" i="3"/>
  <c r="AN6521" i="3" s="1"/>
  <c r="AK6539" i="3"/>
  <c r="AN6539" i="3" s="1"/>
  <c r="AK6557" i="3"/>
  <c r="AN6557" i="3" s="1"/>
  <c r="AK6575" i="3"/>
  <c r="AN6575" i="3" s="1"/>
  <c r="AK6593" i="3"/>
  <c r="AN6593" i="3" s="1"/>
  <c r="AK6611" i="3"/>
  <c r="AN6611" i="3" s="1"/>
  <c r="AK6629" i="3"/>
  <c r="AN6629" i="3" s="1"/>
  <c r="AK6647" i="3"/>
  <c r="AN6647" i="3" s="1"/>
  <c r="AK6665" i="3"/>
  <c r="AN6665" i="3" s="1"/>
  <c r="AK6683" i="3"/>
  <c r="AN6683" i="3" s="1"/>
  <c r="AK6701" i="3"/>
  <c r="AN6701" i="3" s="1"/>
  <c r="AK6719" i="3"/>
  <c r="AN6719" i="3" s="1"/>
  <c r="AL6740" i="3"/>
  <c r="AO6740" i="3" s="1"/>
  <c r="AL6767" i="3"/>
  <c r="AO6767" i="3" s="1"/>
  <c r="AL6794" i="3"/>
  <c r="AO6794" i="3" s="1"/>
  <c r="AL6821" i="3"/>
  <c r="AO6821" i="3" s="1"/>
  <c r="AL6848" i="3"/>
  <c r="AO6848" i="3" s="1"/>
  <c r="AL6875" i="3"/>
  <c r="AO6875" i="3" s="1"/>
  <c r="AL6902" i="3"/>
  <c r="AO6902" i="3" s="1"/>
  <c r="AL6929" i="3"/>
  <c r="AO6929" i="3" s="1"/>
  <c r="AL6956" i="3"/>
  <c r="AO6956" i="3" s="1"/>
  <c r="AL6983" i="3"/>
  <c r="AO6983" i="3" s="1"/>
  <c r="AL7010" i="3"/>
  <c r="AO7010" i="3" s="1"/>
  <c r="AL7037" i="3"/>
  <c r="AO7037" i="3" s="1"/>
  <c r="AL7064" i="3"/>
  <c r="AO7064" i="3" s="1"/>
  <c r="AL7091" i="3"/>
  <c r="AO7091" i="3" s="1"/>
  <c r="AL7118" i="3"/>
  <c r="AO7118" i="3" s="1"/>
  <c r="AL7145" i="3"/>
  <c r="AO7145" i="3" s="1"/>
  <c r="AL7172" i="3"/>
  <c r="AO7172" i="3" s="1"/>
  <c r="AL7199" i="3"/>
  <c r="AO7199" i="3" s="1"/>
  <c r="AL7226" i="3"/>
  <c r="AO7226" i="3" s="1"/>
  <c r="AL7253" i="3"/>
  <c r="AO7253" i="3" s="1"/>
  <c r="AL7280" i="3"/>
  <c r="AO7280" i="3" s="1"/>
  <c r="AL7307" i="3"/>
  <c r="AO7307" i="3" s="1"/>
  <c r="AL7334" i="3"/>
  <c r="AO7334" i="3" s="1"/>
  <c r="AL7361" i="3"/>
  <c r="AO7361" i="3" s="1"/>
  <c r="AL7394" i="3"/>
  <c r="AO7394" i="3" s="1"/>
  <c r="AL7430" i="3"/>
  <c r="AO7430" i="3" s="1"/>
  <c r="AL7466" i="3"/>
  <c r="AO7466" i="3" s="1"/>
  <c r="AL7502" i="3"/>
  <c r="AO7502" i="3" s="1"/>
  <c r="AL7565" i="3"/>
  <c r="AO7565" i="3" s="1"/>
  <c r="AK1727" i="3"/>
  <c r="AN1727" i="3" s="1"/>
  <c r="AK1673" i="3"/>
  <c r="AN1673" i="3" s="1"/>
  <c r="AK1601" i="3"/>
  <c r="AN1601" i="3" s="1"/>
  <c r="AK1547" i="3"/>
  <c r="AN1547" i="3" s="1"/>
  <c r="AK1493" i="3"/>
  <c r="AN1493" i="3" s="1"/>
  <c r="AK1439" i="3"/>
  <c r="AN1439" i="3" s="1"/>
  <c r="AK1403" i="3"/>
  <c r="AN1403" i="3" s="1"/>
  <c r="AK1349" i="3"/>
  <c r="AN1349" i="3" s="1"/>
  <c r="AK1295" i="3"/>
  <c r="AN1295" i="3" s="1"/>
  <c r="AK1241" i="3"/>
  <c r="AN1241" i="3" s="1"/>
  <c r="AK1187" i="3"/>
  <c r="AN1187" i="3" s="1"/>
  <c r="AK1133" i="3"/>
  <c r="AN1133" i="3" s="1"/>
  <c r="AK6910" i="3"/>
  <c r="AN6910" i="3" s="1"/>
  <c r="AL4601" i="3"/>
  <c r="AO4601" i="3" s="1"/>
  <c r="AK3765" i="3"/>
  <c r="AN3765" i="3" s="1"/>
  <c r="AK3357" i="3"/>
  <c r="AN3357" i="3" s="1"/>
  <c r="AL3251" i="3"/>
  <c r="AO3251" i="3" s="1"/>
  <c r="AK3165" i="3"/>
  <c r="AN3165" i="3" s="1"/>
  <c r="AL3035" i="3"/>
  <c r="AO3035" i="3" s="1"/>
  <c r="AL2905" i="3"/>
  <c r="AO2905" i="3" s="1"/>
  <c r="AK2776" i="3"/>
  <c r="AN2776" i="3" s="1"/>
  <c r="AL2646" i="3"/>
  <c r="AO2646" i="3" s="1"/>
  <c r="AK2560" i="3"/>
  <c r="AN2560" i="3" s="1"/>
  <c r="AL2430" i="3"/>
  <c r="AO2430" i="3" s="1"/>
  <c r="AK2301" i="3"/>
  <c r="AN2301" i="3" s="1"/>
  <c r="AL2221" i="3"/>
  <c r="AO2221" i="3" s="1"/>
  <c r="AL2149" i="3"/>
  <c r="AO2149" i="3" s="1"/>
  <c r="AK2079" i="3"/>
  <c r="AN2079" i="3" s="1"/>
  <c r="AL2011" i="3"/>
  <c r="AO2011" i="3" s="1"/>
  <c r="AK1947" i="3"/>
  <c r="AN1947" i="3" s="1"/>
  <c r="AK1882" i="3"/>
  <c r="AN1882" i="3" s="1"/>
  <c r="AL1817" i="3"/>
  <c r="AO1817" i="3" s="1"/>
  <c r="AL1753" i="3"/>
  <c r="AO1753" i="3" s="1"/>
  <c r="AL1699" i="3"/>
  <c r="AO1699" i="3" s="1"/>
  <c r="AL1645" i="3"/>
  <c r="AO1645" i="3" s="1"/>
  <c r="AL1609" i="3"/>
  <c r="AO1609" i="3" s="1"/>
  <c r="AL1555" i="3"/>
  <c r="AO1555" i="3" s="1"/>
  <c r="AL1501" i="3"/>
  <c r="AO1501" i="3" s="1"/>
  <c r="AL1465" i="3"/>
  <c r="AO1465" i="3" s="1"/>
  <c r="AL1411" i="3"/>
  <c r="AO1411" i="3" s="1"/>
  <c r="AL1375" i="3"/>
  <c r="AO1375" i="3" s="1"/>
  <c r="AL1321" i="3"/>
  <c r="AO1321" i="3" s="1"/>
  <c r="AL1267" i="3"/>
  <c r="AO1267" i="3" s="1"/>
  <c r="AL1213" i="3"/>
  <c r="AO1213" i="3" s="1"/>
  <c r="AL1159" i="3"/>
  <c r="AO1159" i="3" s="1"/>
  <c r="AL1105" i="3"/>
  <c r="AO1105" i="3" s="1"/>
  <c r="AL1033" i="3"/>
  <c r="AO1033" i="3" s="1"/>
  <c r="AL979" i="3"/>
  <c r="AO979" i="3" s="1"/>
  <c r="AL907" i="3"/>
  <c r="AO907" i="3" s="1"/>
  <c r="AL853" i="3"/>
  <c r="AO853" i="3" s="1"/>
  <c r="AL799" i="3"/>
  <c r="AO799" i="3" s="1"/>
  <c r="AL745" i="3"/>
  <c r="AO745" i="3" s="1"/>
  <c r="AL691" i="3"/>
  <c r="AO691" i="3" s="1"/>
  <c r="AL655" i="3"/>
  <c r="AO655" i="3" s="1"/>
  <c r="AL601" i="3"/>
  <c r="AO601" i="3" s="1"/>
  <c r="AL547" i="3"/>
  <c r="AO547" i="3" s="1"/>
  <c r="AL511" i="3"/>
  <c r="AO511" i="3" s="1"/>
  <c r="AL457" i="3"/>
  <c r="AO457" i="3" s="1"/>
  <c r="AL403" i="3"/>
  <c r="AO403" i="3" s="1"/>
  <c r="AL349" i="3"/>
  <c r="AO349" i="3" s="1"/>
  <c r="AL295" i="3"/>
  <c r="AO295" i="3" s="1"/>
  <c r="AL241" i="3"/>
  <c r="AO241" i="3" s="1"/>
  <c r="AL187" i="3"/>
  <c r="AO187" i="3" s="1"/>
  <c r="AL133" i="3"/>
  <c r="AL79" i="3"/>
  <c r="AL25" i="3"/>
  <c r="AL4853" i="3"/>
  <c r="AO4853" i="3" s="1"/>
  <c r="AL3892" i="3"/>
  <c r="AO3892" i="3" s="1"/>
  <c r="AL3409" i="3"/>
  <c r="AO3409" i="3" s="1"/>
  <c r="AL3241" i="3"/>
  <c r="AO3241" i="3" s="1"/>
  <c r="AK3112" i="3"/>
  <c r="AN3112" i="3" s="1"/>
  <c r="AL2982" i="3"/>
  <c r="AO2982" i="3" s="1"/>
  <c r="AK2853" i="3"/>
  <c r="AN2853" i="3" s="1"/>
  <c r="AL2766" i="3"/>
  <c r="AO2766" i="3" s="1"/>
  <c r="AK2680" i="3"/>
  <c r="AN2680" i="3" s="1"/>
  <c r="AL2593" i="3"/>
  <c r="AO2593" i="3" s="1"/>
  <c r="AL2507" i="3"/>
  <c r="AO2507" i="3" s="1"/>
  <c r="AL2377" i="3"/>
  <c r="AO2377" i="3" s="1"/>
  <c r="AL2249" i="3"/>
  <c r="AO2249" i="3" s="1"/>
  <c r="AL2177" i="3"/>
  <c r="AO2177" i="3" s="1"/>
  <c r="AL2105" i="3"/>
  <c r="AO2105" i="3" s="1"/>
  <c r="AL2028" i="3"/>
  <c r="AO2028" i="3" s="1"/>
  <c r="AL1963" i="3"/>
  <c r="AO1963" i="3" s="1"/>
  <c r="AL1920" i="3"/>
  <c r="AO1920" i="3" s="1"/>
  <c r="AL1855" i="3"/>
  <c r="AO1855" i="3" s="1"/>
  <c r="AK1791" i="3"/>
  <c r="AN1791" i="3" s="1"/>
  <c r="AL1749" i="3"/>
  <c r="AO1749" i="3" s="1"/>
  <c r="AL1695" i="3"/>
  <c r="AO1695" i="3" s="1"/>
  <c r="AL1641" i="3"/>
  <c r="AO1641" i="3" s="1"/>
  <c r="AL1605" i="3"/>
  <c r="AO1605" i="3" s="1"/>
  <c r="AL1551" i="3"/>
  <c r="AO1551" i="3" s="1"/>
  <c r="AL1497" i="3"/>
  <c r="AO1497" i="3" s="1"/>
  <c r="AL1461" i="3"/>
  <c r="AO1461" i="3" s="1"/>
  <c r="AL1407" i="3"/>
  <c r="AO1407" i="3" s="1"/>
  <c r="AL1353" i="3"/>
  <c r="AO1353" i="3" s="1"/>
  <c r="AL1317" i="3"/>
  <c r="AO1317" i="3" s="1"/>
  <c r="AL1281" i="3"/>
  <c r="AO1281" i="3" s="1"/>
  <c r="AL1227" i="3"/>
  <c r="AO1227" i="3" s="1"/>
  <c r="AL1191" i="3"/>
  <c r="AO1191" i="3" s="1"/>
  <c r="AL1137" i="3"/>
  <c r="AO1137" i="3" s="1"/>
  <c r="AL1083" i="3"/>
  <c r="AO1083" i="3" s="1"/>
  <c r="AL1029" i="3"/>
  <c r="AO1029" i="3" s="1"/>
  <c r="AL975" i="3"/>
  <c r="AO975" i="3" s="1"/>
  <c r="AL939" i="3"/>
  <c r="AO939" i="3" s="1"/>
  <c r="AL885" i="3"/>
  <c r="AO885" i="3" s="1"/>
  <c r="AL831" i="3"/>
  <c r="AO831" i="3" s="1"/>
  <c r="AL777" i="3"/>
  <c r="AO777" i="3" s="1"/>
  <c r="AL741" i="3"/>
  <c r="AO741" i="3" s="1"/>
  <c r="AL687" i="3"/>
  <c r="AO687" i="3" s="1"/>
  <c r="AL669" i="3"/>
  <c r="AO669" i="3" s="1"/>
  <c r="AL615" i="3"/>
  <c r="AO615" i="3" s="1"/>
  <c r="AL579" i="3"/>
  <c r="AO579" i="3" s="1"/>
  <c r="AL525" i="3"/>
  <c r="AO525" i="3" s="1"/>
  <c r="AL489" i="3"/>
  <c r="AO489" i="3" s="1"/>
  <c r="AL435" i="3"/>
  <c r="AO435" i="3" s="1"/>
  <c r="AL399" i="3"/>
  <c r="AO399" i="3" s="1"/>
  <c r="AL345" i="3"/>
  <c r="AO345" i="3" s="1"/>
  <c r="AL309" i="3"/>
  <c r="AO309" i="3" s="1"/>
  <c r="AL255" i="3"/>
  <c r="AL201" i="3"/>
  <c r="AO201" i="3" s="1"/>
  <c r="AL147" i="3"/>
  <c r="AO147" i="3" s="1"/>
  <c r="AL93" i="3"/>
  <c r="AL39" i="3"/>
  <c r="AL3504" i="3"/>
  <c r="AO3504" i="3" s="1"/>
  <c r="AK4296" i="3"/>
  <c r="AN4296" i="3" s="1"/>
  <c r="AL2656" i="3"/>
  <c r="AO2656" i="3" s="1"/>
  <c r="AK7405" i="3"/>
  <c r="AN7405" i="3" s="1"/>
  <c r="AK5300" i="3"/>
  <c r="AN5300" i="3" s="1"/>
  <c r="AL4952" i="3"/>
  <c r="AO4952" i="3" s="1"/>
  <c r="AL4628" i="3"/>
  <c r="AO4628" i="3" s="1"/>
  <c r="AL4304" i="3"/>
  <c r="AO4304" i="3" s="1"/>
  <c r="AL3980" i="3"/>
  <c r="AO3980" i="3" s="1"/>
  <c r="AL3778" i="3"/>
  <c r="AO3778" i="3" s="1"/>
  <c r="AL3616" i="3"/>
  <c r="AO3616" i="3" s="1"/>
  <c r="AL3454" i="3"/>
  <c r="AO3454" i="3" s="1"/>
  <c r="AK3361" i="3"/>
  <c r="AN3361" i="3" s="1"/>
  <c r="AK3298" i="3"/>
  <c r="AN3298" i="3" s="1"/>
  <c r="AK3255" i="3"/>
  <c r="AN3255" i="3" s="1"/>
  <c r="AL3211" i="3"/>
  <c r="AO3211" i="3" s="1"/>
  <c r="AL3168" i="3"/>
  <c r="AO3168" i="3" s="1"/>
  <c r="AL3125" i="3"/>
  <c r="AO3125" i="3" s="1"/>
  <c r="AK3082" i="3"/>
  <c r="AN3082" i="3" s="1"/>
  <c r="AK3039" i="3"/>
  <c r="AN3039" i="3" s="1"/>
  <c r="AL2995" i="3"/>
  <c r="AO2995" i="3" s="1"/>
  <c r="AL2952" i="3"/>
  <c r="AO2952" i="3" s="1"/>
  <c r="AL2909" i="3"/>
  <c r="AO2909" i="3" s="1"/>
  <c r="AK2866" i="3"/>
  <c r="AN2866" i="3" s="1"/>
  <c r="AK2823" i="3"/>
  <c r="AN2823" i="3" s="1"/>
  <c r="AL2779" i="3"/>
  <c r="AO2779" i="3" s="1"/>
  <c r="AL2736" i="3"/>
  <c r="AO2736" i="3" s="1"/>
  <c r="AL2693" i="3"/>
  <c r="AO2693" i="3" s="1"/>
  <c r="AK2650" i="3"/>
  <c r="AN2650" i="3" s="1"/>
  <c r="AK2607" i="3"/>
  <c r="AN2607" i="3" s="1"/>
  <c r="AL2563" i="3"/>
  <c r="AO2563" i="3" s="1"/>
  <c r="AL2520" i="3"/>
  <c r="AO2520" i="3" s="1"/>
  <c r="AL2477" i="3"/>
  <c r="AO2477" i="3" s="1"/>
  <c r="AK2434" i="3"/>
  <c r="AN2434" i="3" s="1"/>
  <c r="AK2391" i="3"/>
  <c r="AN2391" i="3" s="1"/>
  <c r="AL2347" i="3"/>
  <c r="AO2347" i="3" s="1"/>
  <c r="AL2304" i="3"/>
  <c r="AO2304" i="3" s="1"/>
  <c r="AL2261" i="3"/>
  <c r="AO2261" i="3" s="1"/>
  <c r="AL2224" i="3"/>
  <c r="AO2224" i="3" s="1"/>
  <c r="AL2188" i="3"/>
  <c r="AO2188" i="3" s="1"/>
  <c r="AL2152" i="3"/>
  <c r="AO2152" i="3" s="1"/>
  <c r="AL2116" i="3"/>
  <c r="AO2116" i="3" s="1"/>
  <c r="AL2081" i="3"/>
  <c r="AO2081" i="3" s="1"/>
  <c r="AL2056" i="3"/>
  <c r="AO2056" i="3" s="1"/>
  <c r="AK2035" i="3"/>
  <c r="AN2035" i="3" s="1"/>
  <c r="AL2013" i="3"/>
  <c r="AO2013" i="3" s="1"/>
  <c r="AK1992" i="3"/>
  <c r="AN1992" i="3" s="1"/>
  <c r="AL1970" i="3"/>
  <c r="AO1970" i="3" s="1"/>
  <c r="AL1948" i="3"/>
  <c r="AO1948" i="3" s="1"/>
  <c r="AK1927" i="3"/>
  <c r="AN1927" i="3" s="1"/>
  <c r="AL1905" i="3"/>
  <c r="AO1905" i="3" s="1"/>
  <c r="AK1884" i="3"/>
  <c r="AN1884" i="3" s="1"/>
  <c r="AL1862" i="3"/>
  <c r="AO1862" i="3" s="1"/>
  <c r="AL1840" i="3"/>
  <c r="AO1840" i="3" s="1"/>
  <c r="AK1819" i="3"/>
  <c r="AN1819" i="3" s="1"/>
  <c r="AL1797" i="3"/>
  <c r="AO1797" i="3" s="1"/>
  <c r="AK1776" i="3"/>
  <c r="AN1776" i="3" s="1"/>
  <c r="AK1755" i="3"/>
  <c r="AN1755" i="3" s="1"/>
  <c r="AK1737" i="3"/>
  <c r="AN1737" i="3" s="1"/>
  <c r="AK1719" i="3"/>
  <c r="AN1719" i="3" s="1"/>
  <c r="AK1701" i="3"/>
  <c r="AN1701" i="3" s="1"/>
  <c r="AK1683" i="3"/>
  <c r="AN1683" i="3" s="1"/>
  <c r="AK1665" i="3"/>
  <c r="AN1665" i="3" s="1"/>
  <c r="AK1647" i="3"/>
  <c r="AN1647" i="3" s="1"/>
  <c r="AK1629" i="3"/>
  <c r="AN1629" i="3" s="1"/>
  <c r="AK1611" i="3"/>
  <c r="AN1611" i="3" s="1"/>
  <c r="AK1593" i="3"/>
  <c r="AN1593" i="3" s="1"/>
  <c r="AK1575" i="3"/>
  <c r="AN1575" i="3" s="1"/>
  <c r="AK1557" i="3"/>
  <c r="AN1557" i="3" s="1"/>
  <c r="AK1539" i="3"/>
  <c r="AN1539" i="3" s="1"/>
  <c r="AK1521" i="3"/>
  <c r="AN1521" i="3" s="1"/>
  <c r="AK1503" i="3"/>
  <c r="AN1503" i="3" s="1"/>
  <c r="AK1485" i="3"/>
  <c r="AN1485" i="3" s="1"/>
  <c r="AK1467" i="3"/>
  <c r="AN1467" i="3" s="1"/>
  <c r="AK1449" i="3"/>
  <c r="AN1449" i="3" s="1"/>
  <c r="AK1431" i="3"/>
  <c r="AN1431" i="3" s="1"/>
  <c r="AK1413" i="3"/>
  <c r="AN1413" i="3" s="1"/>
  <c r="AK1395" i="3"/>
  <c r="AN1395" i="3" s="1"/>
  <c r="AK1377" i="3"/>
  <c r="AN1377" i="3" s="1"/>
  <c r="AK1359" i="3"/>
  <c r="AN1359" i="3" s="1"/>
  <c r="AK1341" i="3"/>
  <c r="AN1341" i="3" s="1"/>
  <c r="AK1323" i="3"/>
  <c r="AN1323" i="3" s="1"/>
  <c r="AK1305" i="3"/>
  <c r="AN1305" i="3" s="1"/>
  <c r="AK1287" i="3"/>
  <c r="AN1287" i="3" s="1"/>
  <c r="AK1269" i="3"/>
  <c r="AN1269" i="3" s="1"/>
  <c r="AK1251" i="3"/>
  <c r="AN1251" i="3" s="1"/>
  <c r="AK1233" i="3"/>
  <c r="AN1233" i="3" s="1"/>
  <c r="AK1215" i="3"/>
  <c r="AN1215" i="3" s="1"/>
  <c r="AK1197" i="3"/>
  <c r="AN1197" i="3" s="1"/>
  <c r="AK1179" i="3"/>
  <c r="AN1179" i="3" s="1"/>
  <c r="AK1161" i="3"/>
  <c r="AN1161" i="3" s="1"/>
  <c r="AK1143" i="3"/>
  <c r="AN1143" i="3" s="1"/>
  <c r="AK1125" i="3"/>
  <c r="AN1125" i="3" s="1"/>
  <c r="AK1107" i="3"/>
  <c r="AN1107" i="3" s="1"/>
  <c r="AK1089" i="3"/>
  <c r="AN1089" i="3" s="1"/>
  <c r="AK1071" i="3"/>
  <c r="AN1071" i="3" s="1"/>
  <c r="AK1053" i="3"/>
  <c r="AN1053" i="3" s="1"/>
  <c r="AK1035" i="3"/>
  <c r="AN1035" i="3" s="1"/>
  <c r="AK1017" i="3"/>
  <c r="AN1017" i="3" s="1"/>
  <c r="AK999" i="3"/>
  <c r="AN999" i="3" s="1"/>
  <c r="AK981" i="3"/>
  <c r="AN981" i="3" s="1"/>
  <c r="AK963" i="3"/>
  <c r="AN963" i="3" s="1"/>
  <c r="AK7234" i="3"/>
  <c r="AN7234" i="3" s="1"/>
  <c r="AK5286" i="3"/>
  <c r="AN5286" i="3" s="1"/>
  <c r="AL4943" i="3"/>
  <c r="AO4943" i="3" s="1"/>
  <c r="AL4619" i="3"/>
  <c r="AO4619" i="3" s="1"/>
  <c r="AL4295" i="3"/>
  <c r="AO4295" i="3" s="1"/>
  <c r="AL3971" i="3"/>
  <c r="AO3971" i="3" s="1"/>
  <c r="AK3774" i="3"/>
  <c r="AN3774" i="3" s="1"/>
  <c r="AK3612" i="3"/>
  <c r="AN3612" i="3" s="1"/>
  <c r="AK3450" i="3"/>
  <c r="AN3450" i="3" s="1"/>
  <c r="AL3360" i="3"/>
  <c r="AO3360" i="3" s="1"/>
  <c r="AL3296" i="3"/>
  <c r="AO3296" i="3" s="1"/>
  <c r="AK3253" i="3"/>
  <c r="AN3253" i="3" s="1"/>
  <c r="AK3210" i="3"/>
  <c r="AN3210" i="3" s="1"/>
  <c r="AL3166" i="3"/>
  <c r="AO3166" i="3" s="1"/>
  <c r="AL3123" i="3"/>
  <c r="AO3123" i="3" s="1"/>
  <c r="AL3080" i="3"/>
  <c r="AO3080" i="3" s="1"/>
  <c r="AK3037" i="3"/>
  <c r="AN3037" i="3" s="1"/>
  <c r="AK2994" i="3"/>
  <c r="AN2994" i="3" s="1"/>
  <c r="AL2950" i="3"/>
  <c r="AO2950" i="3" s="1"/>
  <c r="AL2907" i="3"/>
  <c r="AO2907" i="3" s="1"/>
  <c r="AL2864" i="3"/>
  <c r="AO2864" i="3" s="1"/>
  <c r="AK2821" i="3"/>
  <c r="AN2821" i="3" s="1"/>
  <c r="AK2778" i="3"/>
  <c r="AN2778" i="3" s="1"/>
  <c r="AL2734" i="3"/>
  <c r="AO2734" i="3" s="1"/>
  <c r="AL2691" i="3"/>
  <c r="AO2691" i="3" s="1"/>
  <c r="AL2648" i="3"/>
  <c r="AO2648" i="3" s="1"/>
  <c r="AK2605" i="3"/>
  <c r="AN2605" i="3" s="1"/>
  <c r="AK2562" i="3"/>
  <c r="AN2562" i="3" s="1"/>
  <c r="AL2518" i="3"/>
  <c r="AO2518" i="3" s="1"/>
  <c r="AL2475" i="3"/>
  <c r="AO2475" i="3" s="1"/>
  <c r="AL2432" i="3"/>
  <c r="AO2432" i="3" s="1"/>
  <c r="AK2389" i="3"/>
  <c r="AN2389" i="3" s="1"/>
  <c r="AK2346" i="3"/>
  <c r="AN2346" i="3" s="1"/>
  <c r="AL2302" i="3"/>
  <c r="AO2302" i="3" s="1"/>
  <c r="AL2259" i="3"/>
  <c r="AO2259" i="3" s="1"/>
  <c r="AK2223" i="3"/>
  <c r="AN2223" i="3" s="1"/>
  <c r="AK2187" i="3"/>
  <c r="AN2187" i="3" s="1"/>
  <c r="AK2151" i="3"/>
  <c r="AN2151" i="3" s="1"/>
  <c r="AK2115" i="3"/>
  <c r="AN2115" i="3" s="1"/>
  <c r="AL2080" i="3"/>
  <c r="AO2080" i="3" s="1"/>
  <c r="AK2056" i="3"/>
  <c r="AN2056" i="3" s="1"/>
  <c r="AL2034" i="3"/>
  <c r="AO2034" i="3" s="1"/>
  <c r="AK2013" i="3"/>
  <c r="AN2013" i="3" s="1"/>
  <c r="AL1991" i="3"/>
  <c r="AO1991" i="3" s="1"/>
  <c r="AL1969" i="3"/>
  <c r="AO1969" i="3" s="1"/>
  <c r="AK1948" i="3"/>
  <c r="AN1948" i="3" s="1"/>
  <c r="AL1926" i="3"/>
  <c r="AO1926" i="3" s="1"/>
  <c r="AK1905" i="3"/>
  <c r="AN1905" i="3" s="1"/>
  <c r="AL1883" i="3"/>
  <c r="AO1883" i="3" s="1"/>
  <c r="AL1861" i="3"/>
  <c r="AO1861" i="3" s="1"/>
  <c r="AK1840" i="3"/>
  <c r="AN1840" i="3" s="1"/>
  <c r="AL1818" i="3"/>
  <c r="AO1818" i="3" s="1"/>
  <c r="AK1797" i="3"/>
  <c r="AN1797" i="3" s="1"/>
  <c r="AL1775" i="3"/>
  <c r="AO1775" i="3" s="1"/>
  <c r="AL1754" i="3"/>
  <c r="AO1754" i="3" s="1"/>
  <c r="AL1736" i="3"/>
  <c r="AO1736" i="3" s="1"/>
  <c r="AL1718" i="3"/>
  <c r="AO1718" i="3" s="1"/>
  <c r="AL1700" i="3"/>
  <c r="AO1700" i="3" s="1"/>
  <c r="AL1682" i="3"/>
  <c r="AO1682" i="3" s="1"/>
  <c r="AL1664" i="3"/>
  <c r="AO1664" i="3" s="1"/>
  <c r="AL1646" i="3"/>
  <c r="AO1646" i="3" s="1"/>
  <c r="AL1628" i="3"/>
  <c r="AO1628" i="3" s="1"/>
  <c r="AL1610" i="3"/>
  <c r="AO1610" i="3" s="1"/>
  <c r="AL1592" i="3"/>
  <c r="AO1592" i="3" s="1"/>
  <c r="AL1574" i="3"/>
  <c r="AO1574" i="3" s="1"/>
  <c r="AL1556" i="3"/>
  <c r="AO1556" i="3" s="1"/>
  <c r="AL1538" i="3"/>
  <c r="AO1538" i="3" s="1"/>
  <c r="AL1520" i="3"/>
  <c r="AO1520" i="3" s="1"/>
  <c r="AL1502" i="3"/>
  <c r="AO1502" i="3" s="1"/>
  <c r="AL1484" i="3"/>
  <c r="AO1484" i="3" s="1"/>
  <c r="AK5557" i="3"/>
  <c r="AN5557" i="3" s="1"/>
  <c r="AL5042" i="3"/>
  <c r="AO5042" i="3" s="1"/>
  <c r="AL4718" i="3"/>
  <c r="AO4718" i="3" s="1"/>
  <c r="AL4394" i="3"/>
  <c r="AO4394" i="3" s="1"/>
  <c r="AL4070" i="3"/>
  <c r="AO4070" i="3" s="1"/>
  <c r="AL3823" i="3"/>
  <c r="AO3823" i="3" s="1"/>
  <c r="AL3661" i="3"/>
  <c r="AO3661" i="3" s="1"/>
  <c r="AL3499" i="3"/>
  <c r="AO3499" i="3" s="1"/>
  <c r="AK3379" i="3"/>
  <c r="AN3379" i="3" s="1"/>
  <c r="AL3314" i="3"/>
  <c r="AO3314" i="3" s="1"/>
  <c r="AK3267" i="3"/>
  <c r="AN3267" i="3" s="1"/>
  <c r="AL3223" i="3"/>
  <c r="AO3223" i="3" s="1"/>
  <c r="AL3180" i="3"/>
  <c r="AO3180" i="3" s="1"/>
  <c r="AL3137" i="3"/>
  <c r="AO3137" i="3" s="1"/>
  <c r="AK3094" i="3"/>
  <c r="AN3094" i="3" s="1"/>
  <c r="AK3051" i="3"/>
  <c r="AN3051" i="3" s="1"/>
  <c r="AL3007" i="3"/>
  <c r="AO3007" i="3" s="1"/>
  <c r="AL2964" i="3"/>
  <c r="AO2964" i="3" s="1"/>
  <c r="AL2921" i="3"/>
  <c r="AO2921" i="3" s="1"/>
  <c r="AK2878" i="3"/>
  <c r="AN2878" i="3" s="1"/>
  <c r="AK2835" i="3"/>
  <c r="AN2835" i="3" s="1"/>
  <c r="AL2791" i="3"/>
  <c r="AO2791" i="3" s="1"/>
  <c r="AL2748" i="3"/>
  <c r="AO2748" i="3" s="1"/>
  <c r="AL2705" i="3"/>
  <c r="AO2705" i="3" s="1"/>
  <c r="AK2662" i="3"/>
  <c r="AN2662" i="3" s="1"/>
  <c r="AK2619" i="3"/>
  <c r="AN2619" i="3" s="1"/>
  <c r="AL2575" i="3"/>
  <c r="AO2575" i="3" s="1"/>
  <c r="AL2532" i="3"/>
  <c r="AO2532" i="3" s="1"/>
  <c r="AL2489" i="3"/>
  <c r="AO2489" i="3" s="1"/>
  <c r="AK2446" i="3"/>
  <c r="AN2446" i="3" s="1"/>
  <c r="AK2403" i="3"/>
  <c r="AN2403" i="3" s="1"/>
  <c r="AL2359" i="3"/>
  <c r="AO2359" i="3" s="1"/>
  <c r="AL2316" i="3"/>
  <c r="AO2316" i="3" s="1"/>
  <c r="AL2273" i="3"/>
  <c r="AO2273" i="3" s="1"/>
  <c r="AL2234" i="3"/>
  <c r="AO2234" i="3" s="1"/>
  <c r="AL2198" i="3"/>
  <c r="AO2198" i="3" s="1"/>
  <c r="AL2162" i="3"/>
  <c r="AO2162" i="3" s="1"/>
  <c r="AL2126" i="3"/>
  <c r="AO2126" i="3" s="1"/>
  <c r="AL2090" i="3"/>
  <c r="AO2090" i="3" s="1"/>
  <c r="AL2062" i="3"/>
  <c r="AO2062" i="3" s="1"/>
  <c r="AK2041" i="3"/>
  <c r="AN2041" i="3" s="1"/>
  <c r="AL2019" i="3"/>
  <c r="AO2019" i="3" s="1"/>
  <c r="AK1998" i="3"/>
  <c r="AN1998" i="3" s="1"/>
  <c r="AL1976" i="3"/>
  <c r="AO1976" i="3" s="1"/>
  <c r="AL1954" i="3"/>
  <c r="AO1954" i="3" s="1"/>
  <c r="AK1933" i="3"/>
  <c r="AN1933" i="3" s="1"/>
  <c r="AL1911" i="3"/>
  <c r="AO1911" i="3" s="1"/>
  <c r="AK1890" i="3"/>
  <c r="AN1890" i="3" s="1"/>
  <c r="AL1868" i="3"/>
  <c r="AO1868" i="3" s="1"/>
  <c r="AL1846" i="3"/>
  <c r="AO1846" i="3" s="1"/>
  <c r="AK1825" i="3"/>
  <c r="AN1825" i="3" s="1"/>
  <c r="AL1803" i="3"/>
  <c r="AO1803" i="3" s="1"/>
  <c r="AK1782" i="3"/>
  <c r="AN1782" i="3" s="1"/>
  <c r="AL1760" i="3"/>
  <c r="AO1760" i="3" s="1"/>
  <c r="AK1742" i="3"/>
  <c r="AN1742" i="3" s="1"/>
  <c r="AK1724" i="3"/>
  <c r="AN1724" i="3" s="1"/>
  <c r="AK1706" i="3"/>
  <c r="AN1706" i="3" s="1"/>
  <c r="AK1688" i="3"/>
  <c r="AN1688" i="3" s="1"/>
  <c r="AK1670" i="3"/>
  <c r="AN1670" i="3" s="1"/>
  <c r="AK1652" i="3"/>
  <c r="AN1652" i="3" s="1"/>
  <c r="AK1634" i="3"/>
  <c r="AN1634" i="3" s="1"/>
  <c r="AK1616" i="3"/>
  <c r="AN1616" i="3" s="1"/>
  <c r="AK1598" i="3"/>
  <c r="AN1598" i="3" s="1"/>
  <c r="AK1580" i="3"/>
  <c r="AN1580" i="3" s="1"/>
  <c r="AK1562" i="3"/>
  <c r="AN1562" i="3" s="1"/>
  <c r="AK1544" i="3"/>
  <c r="AN1544" i="3" s="1"/>
  <c r="AK1526" i="3"/>
  <c r="AN1526" i="3" s="1"/>
  <c r="AK1508" i="3"/>
  <c r="AN1508" i="3" s="1"/>
  <c r="AK1490" i="3"/>
  <c r="AN1490" i="3" s="1"/>
  <c r="AK1472" i="3"/>
  <c r="AN1472" i="3" s="1"/>
  <c r="AK1454" i="3"/>
  <c r="AN1454" i="3" s="1"/>
  <c r="AK1436" i="3"/>
  <c r="AN1436" i="3" s="1"/>
  <c r="AK1418" i="3"/>
  <c r="AN1418" i="3" s="1"/>
  <c r="AK1400" i="3"/>
  <c r="AN1400" i="3" s="1"/>
  <c r="AK1382" i="3"/>
  <c r="AN1382" i="3" s="1"/>
  <c r="AK1364" i="3"/>
  <c r="AN1364" i="3" s="1"/>
  <c r="AK1346" i="3"/>
  <c r="AN1346" i="3" s="1"/>
  <c r="AK1328" i="3"/>
  <c r="AN1328" i="3" s="1"/>
  <c r="AK1310" i="3"/>
  <c r="AN1310" i="3" s="1"/>
  <c r="AK1292" i="3"/>
  <c r="AN1292" i="3" s="1"/>
  <c r="AK1274" i="3"/>
  <c r="AN1274" i="3" s="1"/>
  <c r="AK1256" i="3"/>
  <c r="AN1256" i="3" s="1"/>
  <c r="AK1238" i="3"/>
  <c r="AN1238" i="3" s="1"/>
  <c r="AK1220" i="3"/>
  <c r="AN1220" i="3" s="1"/>
  <c r="AK1202" i="3"/>
  <c r="AN1202" i="3" s="1"/>
  <c r="AK1184" i="3"/>
  <c r="AN1184" i="3" s="1"/>
  <c r="AK1166" i="3"/>
  <c r="AN1166" i="3" s="1"/>
  <c r="AK1148" i="3"/>
  <c r="AN1148" i="3" s="1"/>
  <c r="AK1130" i="3"/>
  <c r="AN1130" i="3" s="1"/>
  <c r="AK1112" i="3"/>
  <c r="AN1112" i="3" s="1"/>
  <c r="AK1094" i="3"/>
  <c r="AN1094" i="3" s="1"/>
  <c r="AK6202" i="3"/>
  <c r="AN6202" i="3" s="1"/>
  <c r="AL5195" i="3"/>
  <c r="AO5195" i="3" s="1"/>
  <c r="AL4871" i="3"/>
  <c r="AO4871" i="3" s="1"/>
  <c r="AL4547" i="3"/>
  <c r="AO4547" i="3" s="1"/>
  <c r="AL4223" i="3"/>
  <c r="AO4223" i="3" s="1"/>
  <c r="AL3904" i="3"/>
  <c r="AO3904" i="3" s="1"/>
  <c r="AK3738" i="3"/>
  <c r="AN3738" i="3" s="1"/>
  <c r="AK3576" i="3"/>
  <c r="AN3576" i="3" s="1"/>
  <c r="AK3414" i="3"/>
  <c r="AN3414" i="3" s="1"/>
  <c r="AK3346" i="3"/>
  <c r="AN3346" i="3" s="1"/>
  <c r="AL3287" i="3"/>
  <c r="AO3287" i="3" s="1"/>
  <c r="AK3244" i="3"/>
  <c r="AN3244" i="3" s="1"/>
  <c r="AK3201" i="3"/>
  <c r="AN3201" i="3" s="1"/>
  <c r="AL3157" i="3"/>
  <c r="AO3157" i="3" s="1"/>
  <c r="AL3114" i="3"/>
  <c r="AO3114" i="3" s="1"/>
  <c r="AL3071" i="3"/>
  <c r="AO3071" i="3" s="1"/>
  <c r="AK3028" i="3"/>
  <c r="AN3028" i="3" s="1"/>
  <c r="AK2985" i="3"/>
  <c r="AN2985" i="3" s="1"/>
  <c r="AL2941" i="3"/>
  <c r="AO2941" i="3" s="1"/>
  <c r="AL2898" i="3"/>
  <c r="AO2898" i="3" s="1"/>
  <c r="AL2855" i="3"/>
  <c r="AO2855" i="3" s="1"/>
  <c r="AK2812" i="3"/>
  <c r="AN2812" i="3" s="1"/>
  <c r="AK2769" i="3"/>
  <c r="AN2769" i="3" s="1"/>
  <c r="AL2725" i="3"/>
  <c r="AO2725" i="3" s="1"/>
  <c r="AL2682" i="3"/>
  <c r="AO2682" i="3" s="1"/>
  <c r="AL2639" i="3"/>
  <c r="AO2639" i="3" s="1"/>
  <c r="AK2596" i="3"/>
  <c r="AN2596" i="3" s="1"/>
  <c r="AK2553" i="3"/>
  <c r="AN2553" i="3" s="1"/>
  <c r="AL2509" i="3"/>
  <c r="AO2509" i="3" s="1"/>
  <c r="AL2466" i="3"/>
  <c r="AO2466" i="3" s="1"/>
  <c r="AL2423" i="3"/>
  <c r="AO2423" i="3" s="1"/>
  <c r="AK2380" i="3"/>
  <c r="AN2380" i="3" s="1"/>
  <c r="AK2337" i="3"/>
  <c r="AN2337" i="3" s="1"/>
  <c r="AL2293" i="3"/>
  <c r="AO2293" i="3" s="1"/>
  <c r="AL2251" i="3"/>
  <c r="AO2251" i="3" s="1"/>
  <c r="AL2215" i="3"/>
  <c r="AO2215" i="3" s="1"/>
  <c r="AL2179" i="3"/>
  <c r="AO2179" i="3" s="1"/>
  <c r="AL2143" i="3"/>
  <c r="AO2143" i="3" s="1"/>
  <c r="AL2107" i="3"/>
  <c r="AO2107" i="3" s="1"/>
  <c r="AL2074" i="3"/>
  <c r="AO2074" i="3" s="1"/>
  <c r="AL2051" i="3"/>
  <c r="AO2051" i="3" s="1"/>
  <c r="AL2029" i="3"/>
  <c r="AO2029" i="3" s="1"/>
  <c r="AK2008" i="3"/>
  <c r="AN2008" i="3" s="1"/>
  <c r="AL1986" i="3"/>
  <c r="AO1986" i="3" s="1"/>
  <c r="AK1965" i="3"/>
  <c r="AN1965" i="3" s="1"/>
  <c r="AL1943" i="3"/>
  <c r="AO1943" i="3" s="1"/>
  <c r="AL1921" i="3"/>
  <c r="AO1921" i="3" s="1"/>
  <c r="AK1900" i="3"/>
  <c r="AN1900" i="3" s="1"/>
  <c r="AL1878" i="3"/>
  <c r="AO1878" i="3" s="1"/>
  <c r="AK1857" i="3"/>
  <c r="AN1857" i="3" s="1"/>
  <c r="AL1835" i="3"/>
  <c r="AO1835" i="3" s="1"/>
  <c r="AL1813" i="3"/>
  <c r="AO1813" i="3" s="1"/>
  <c r="AK1792" i="3"/>
  <c r="AN1792" i="3" s="1"/>
  <c r="AL1770" i="3"/>
  <c r="AO1770" i="3" s="1"/>
  <c r="AL1750" i="3"/>
  <c r="AO1750" i="3" s="1"/>
  <c r="AL1732" i="3"/>
  <c r="AO1732" i="3" s="1"/>
  <c r="AL1714" i="3"/>
  <c r="AO1714" i="3" s="1"/>
  <c r="AL1696" i="3"/>
  <c r="AO1696" i="3" s="1"/>
  <c r="AL1678" i="3"/>
  <c r="AO1678" i="3" s="1"/>
  <c r="AL1660" i="3"/>
  <c r="AO1660" i="3" s="1"/>
  <c r="AL1642" i="3"/>
  <c r="AO1642" i="3" s="1"/>
  <c r="AL1624" i="3"/>
  <c r="AO1624" i="3" s="1"/>
  <c r="AL1606" i="3"/>
  <c r="AO1606" i="3" s="1"/>
  <c r="AL1588" i="3"/>
  <c r="AO1588" i="3" s="1"/>
  <c r="AL1570" i="3"/>
  <c r="AO1570" i="3" s="1"/>
  <c r="AL1552" i="3"/>
  <c r="AO1552" i="3" s="1"/>
  <c r="AL1534" i="3"/>
  <c r="AO1534" i="3" s="1"/>
  <c r="AL1516" i="3"/>
  <c r="AO1516" i="3" s="1"/>
  <c r="AL1498" i="3"/>
  <c r="AO1498" i="3" s="1"/>
  <c r="AL1480" i="3"/>
  <c r="AO1480" i="3" s="1"/>
  <c r="AL1462" i="3"/>
  <c r="AO1462" i="3" s="1"/>
  <c r="AL1444" i="3"/>
  <c r="AO1444" i="3" s="1"/>
  <c r="AL1426" i="3"/>
  <c r="AO1426" i="3" s="1"/>
  <c r="AL1408" i="3"/>
  <c r="AO1408" i="3" s="1"/>
  <c r="AL1390" i="3"/>
  <c r="AO1390" i="3" s="1"/>
  <c r="AL1372" i="3"/>
  <c r="AO1372" i="3" s="1"/>
  <c r="AL1354" i="3"/>
  <c r="AO1354" i="3" s="1"/>
  <c r="AL1336" i="3"/>
  <c r="AO1336" i="3" s="1"/>
  <c r="AL1318" i="3"/>
  <c r="AO1318" i="3" s="1"/>
  <c r="AL1300" i="3"/>
  <c r="AO1300" i="3" s="1"/>
  <c r="AL1282" i="3"/>
  <c r="AO1282" i="3" s="1"/>
  <c r="AL1264" i="3"/>
  <c r="AO1264" i="3" s="1"/>
  <c r="AL1246" i="3"/>
  <c r="AO1246" i="3" s="1"/>
  <c r="AL1228" i="3"/>
  <c r="AO1228" i="3" s="1"/>
  <c r="AL1210" i="3"/>
  <c r="AO1210" i="3" s="1"/>
  <c r="AL1192" i="3"/>
  <c r="AO1192" i="3" s="1"/>
  <c r="AL1174" i="3"/>
  <c r="AO1174" i="3" s="1"/>
  <c r="AL1156" i="3"/>
  <c r="AO1156" i="3" s="1"/>
  <c r="AL1138" i="3"/>
  <c r="AO1138" i="3" s="1"/>
  <c r="AL1120" i="3"/>
  <c r="AO1120" i="3" s="1"/>
  <c r="AL1102" i="3"/>
  <c r="AO1102" i="3" s="1"/>
  <c r="AL1084" i="3"/>
  <c r="AO1084" i="3" s="1"/>
  <c r="AL1066" i="3"/>
  <c r="AO1066" i="3" s="1"/>
  <c r="AL1048" i="3"/>
  <c r="AO1048" i="3" s="1"/>
  <c r="AL1030" i="3"/>
  <c r="AO1030" i="3" s="1"/>
  <c r="AL1012" i="3"/>
  <c r="AO1012" i="3" s="1"/>
  <c r="AL994" i="3"/>
  <c r="AO994" i="3" s="1"/>
  <c r="AL976" i="3"/>
  <c r="AO976" i="3" s="1"/>
  <c r="AL958" i="3"/>
  <c r="AO958" i="3" s="1"/>
  <c r="AL940" i="3"/>
  <c r="AO940" i="3" s="1"/>
  <c r="AL922" i="3"/>
  <c r="AO922" i="3" s="1"/>
  <c r="AL904" i="3"/>
  <c r="AO904" i="3" s="1"/>
  <c r="AL886" i="3"/>
  <c r="AO886" i="3" s="1"/>
  <c r="AL868" i="3"/>
  <c r="AO868" i="3" s="1"/>
  <c r="AL850" i="3"/>
  <c r="AO850" i="3" s="1"/>
  <c r="AL832" i="3"/>
  <c r="AO832" i="3" s="1"/>
  <c r="AL814" i="3"/>
  <c r="AO814" i="3" s="1"/>
  <c r="AL796" i="3"/>
  <c r="AO796" i="3" s="1"/>
  <c r="AL778" i="3"/>
  <c r="AO778" i="3" s="1"/>
  <c r="AL760" i="3"/>
  <c r="AO760" i="3" s="1"/>
  <c r="AL742" i="3"/>
  <c r="AO742" i="3" s="1"/>
  <c r="AL724" i="3"/>
  <c r="AO724" i="3" s="1"/>
  <c r="AL706" i="3"/>
  <c r="AO706" i="3" s="1"/>
  <c r="AL688" i="3"/>
  <c r="AO688" i="3" s="1"/>
  <c r="AL670" i="3"/>
  <c r="AO670" i="3" s="1"/>
  <c r="AL652" i="3"/>
  <c r="AO652" i="3" s="1"/>
  <c r="AL634" i="3"/>
  <c r="AO634" i="3" s="1"/>
  <c r="AL616" i="3"/>
  <c r="AO616" i="3" s="1"/>
  <c r="AL598" i="3"/>
  <c r="AO598" i="3" s="1"/>
  <c r="AL580" i="3"/>
  <c r="AO580" i="3" s="1"/>
  <c r="AL562" i="3"/>
  <c r="AO562" i="3" s="1"/>
  <c r="AL544" i="3"/>
  <c r="AO544" i="3" s="1"/>
  <c r="AL526" i="3"/>
  <c r="AO526" i="3" s="1"/>
  <c r="AL508" i="3"/>
  <c r="AO508" i="3" s="1"/>
  <c r="AL490" i="3"/>
  <c r="AO490" i="3" s="1"/>
  <c r="AL472" i="3"/>
  <c r="AO472" i="3" s="1"/>
  <c r="AL454" i="3"/>
  <c r="AO454" i="3" s="1"/>
  <c r="AL436" i="3"/>
  <c r="AO436" i="3" s="1"/>
  <c r="AL418" i="3"/>
  <c r="AO418" i="3" s="1"/>
  <c r="AL400" i="3"/>
  <c r="AO400" i="3" s="1"/>
  <c r="AL382" i="3"/>
  <c r="AO382" i="3" s="1"/>
  <c r="AL364" i="3"/>
  <c r="AO364" i="3" s="1"/>
  <c r="AL346" i="3"/>
  <c r="AO346" i="3" s="1"/>
  <c r="AL328" i="3"/>
  <c r="AO328" i="3" s="1"/>
  <c r="AL310" i="3"/>
  <c r="AO310" i="3" s="1"/>
  <c r="AL292" i="3"/>
  <c r="AO292" i="3" s="1"/>
  <c r="AL274" i="3"/>
  <c r="AO274" i="3" s="1"/>
  <c r="AL256" i="3"/>
  <c r="AO256" i="3" s="1"/>
  <c r="AL238" i="3"/>
  <c r="AL220" i="3"/>
  <c r="AL202" i="3"/>
  <c r="AL184" i="3"/>
  <c r="AO184" i="3" s="1"/>
  <c r="AL166" i="3"/>
  <c r="AO166" i="3" s="1"/>
  <c r="AL148" i="3"/>
  <c r="AL130" i="3"/>
  <c r="AL112" i="3"/>
  <c r="AO112" i="3" s="1"/>
  <c r="AL94" i="3"/>
  <c r="AO94" i="3" s="1"/>
  <c r="AL76" i="3"/>
  <c r="AO76" i="3" s="1"/>
  <c r="AL58" i="3"/>
  <c r="AO58" i="3" s="1"/>
  <c r="AL40" i="3"/>
  <c r="AK5800" i="3"/>
  <c r="AN5800" i="3" s="1"/>
  <c r="AL5123" i="3"/>
  <c r="AO5123" i="3" s="1"/>
  <c r="AL4799" i="3"/>
  <c r="AO4799" i="3" s="1"/>
  <c r="AL4475" i="3"/>
  <c r="AO4475" i="3" s="1"/>
  <c r="AL4151" i="3"/>
  <c r="AO4151" i="3" s="1"/>
  <c r="AK3864" i="3"/>
  <c r="AN3864" i="3" s="1"/>
  <c r="AK3702" i="3"/>
  <c r="AN3702" i="3" s="1"/>
  <c r="AK3540" i="3"/>
  <c r="AN3540" i="3" s="1"/>
  <c r="AL3396" i="3"/>
  <c r="AO3396" i="3" s="1"/>
  <c r="AL3331" i="3"/>
  <c r="AO3331" i="3" s="1"/>
  <c r="AL3277" i="3"/>
  <c r="AO3277" i="3" s="1"/>
  <c r="AL3234" i="3"/>
  <c r="AO3234" i="3" s="1"/>
  <c r="AL3191" i="3"/>
  <c r="AO3191" i="3" s="1"/>
  <c r="AK3148" i="3"/>
  <c r="AN3148" i="3" s="1"/>
  <c r="AK3105" i="3"/>
  <c r="AN3105" i="3" s="1"/>
  <c r="AL3061" i="3"/>
  <c r="AO3061" i="3" s="1"/>
  <c r="AL3018" i="3"/>
  <c r="AO3018" i="3" s="1"/>
  <c r="AL2975" i="3"/>
  <c r="AO2975" i="3" s="1"/>
  <c r="AK2932" i="3"/>
  <c r="AN2932" i="3" s="1"/>
  <c r="AK2889" i="3"/>
  <c r="AN2889" i="3" s="1"/>
  <c r="AL2845" i="3"/>
  <c r="AO2845" i="3" s="1"/>
  <c r="AL2802" i="3"/>
  <c r="AO2802" i="3" s="1"/>
  <c r="AL2759" i="3"/>
  <c r="AO2759" i="3" s="1"/>
  <c r="AK2716" i="3"/>
  <c r="AN2716" i="3" s="1"/>
  <c r="AK2673" i="3"/>
  <c r="AN2673" i="3" s="1"/>
  <c r="AL2629" i="3"/>
  <c r="AO2629" i="3" s="1"/>
  <c r="AL2586" i="3"/>
  <c r="AO2586" i="3" s="1"/>
  <c r="AL2543" i="3"/>
  <c r="AO2543" i="3" s="1"/>
  <c r="AK2500" i="3"/>
  <c r="AN2500" i="3" s="1"/>
  <c r="AK2457" i="3"/>
  <c r="AN2457" i="3" s="1"/>
  <c r="AL2413" i="3"/>
  <c r="AO2413" i="3" s="1"/>
  <c r="AL2370" i="3"/>
  <c r="AO2370" i="3" s="1"/>
  <c r="AL2327" i="3"/>
  <c r="AO2327" i="3" s="1"/>
  <c r="AK2284" i="3"/>
  <c r="AN2284" i="3" s="1"/>
  <c r="AL2243" i="3"/>
  <c r="AO2243" i="3" s="1"/>
  <c r="AL2207" i="3"/>
  <c r="AO2207" i="3" s="1"/>
  <c r="AL2171" i="3"/>
  <c r="AO2171" i="3" s="1"/>
  <c r="AL2135" i="3"/>
  <c r="AO2135" i="3" s="1"/>
  <c r="AL2099" i="3"/>
  <c r="AO2099" i="3" s="1"/>
  <c r="AL2068" i="3"/>
  <c r="AO2068" i="3" s="1"/>
  <c r="AL2046" i="3"/>
  <c r="AO2046" i="3" s="1"/>
  <c r="AK2025" i="3"/>
  <c r="AN2025" i="3" s="1"/>
  <c r="AL2003" i="3"/>
  <c r="AO2003" i="3" s="1"/>
  <c r="AL1981" i="3"/>
  <c r="AO1981" i="3" s="1"/>
  <c r="AK1960" i="3"/>
  <c r="AN1960" i="3" s="1"/>
  <c r="AL1938" i="3"/>
  <c r="AO1938" i="3" s="1"/>
  <c r="AK1917" i="3"/>
  <c r="AN1917" i="3" s="1"/>
  <c r="AL1895" i="3"/>
  <c r="AO1895" i="3" s="1"/>
  <c r="AL1873" i="3"/>
  <c r="AO1873" i="3" s="1"/>
  <c r="AK1852" i="3"/>
  <c r="AN1852" i="3" s="1"/>
  <c r="AL1830" i="3"/>
  <c r="AO1830" i="3" s="1"/>
  <c r="AK1809" i="3"/>
  <c r="AN1809" i="3" s="1"/>
  <c r="AL1787" i="3"/>
  <c r="AO1787" i="3" s="1"/>
  <c r="AL1765" i="3"/>
  <c r="AO1765" i="3" s="1"/>
  <c r="AL1746" i="3"/>
  <c r="AO1746" i="3" s="1"/>
  <c r="AL1728" i="3"/>
  <c r="AO1728" i="3" s="1"/>
  <c r="AL1710" i="3"/>
  <c r="AO1710" i="3" s="1"/>
  <c r="AL1692" i="3"/>
  <c r="AO1692" i="3" s="1"/>
  <c r="AL1674" i="3"/>
  <c r="AO1674" i="3" s="1"/>
  <c r="AL1656" i="3"/>
  <c r="AO1656" i="3" s="1"/>
  <c r="AL1638" i="3"/>
  <c r="AO1638" i="3" s="1"/>
  <c r="AL1620" i="3"/>
  <c r="AO1620" i="3" s="1"/>
  <c r="AL1602" i="3"/>
  <c r="AO1602" i="3" s="1"/>
  <c r="AL1584" i="3"/>
  <c r="AO1584" i="3" s="1"/>
  <c r="AL1566" i="3"/>
  <c r="AO1566" i="3" s="1"/>
  <c r="AL1548" i="3"/>
  <c r="AO1548" i="3" s="1"/>
  <c r="AL1530" i="3"/>
  <c r="AO1530" i="3" s="1"/>
  <c r="AL1512" i="3"/>
  <c r="AO1512" i="3" s="1"/>
  <c r="AL1494" i="3"/>
  <c r="AO1494" i="3" s="1"/>
  <c r="AL1476" i="3"/>
  <c r="AO1476" i="3" s="1"/>
  <c r="AL1458" i="3"/>
  <c r="AO1458" i="3" s="1"/>
  <c r="AL1440" i="3"/>
  <c r="AO1440" i="3" s="1"/>
  <c r="AL1422" i="3"/>
  <c r="AO1422" i="3" s="1"/>
  <c r="AL1404" i="3"/>
  <c r="AO1404" i="3" s="1"/>
  <c r="AL1386" i="3"/>
  <c r="AO1386" i="3" s="1"/>
  <c r="AL1368" i="3"/>
  <c r="AO1368" i="3" s="1"/>
  <c r="AL1350" i="3"/>
  <c r="AO1350" i="3" s="1"/>
  <c r="AL1332" i="3"/>
  <c r="AO1332" i="3" s="1"/>
  <c r="AL1314" i="3"/>
  <c r="AO1314" i="3" s="1"/>
  <c r="AL1296" i="3"/>
  <c r="AO1296" i="3" s="1"/>
  <c r="AL1278" i="3"/>
  <c r="AO1278" i="3" s="1"/>
  <c r="AL1260" i="3"/>
  <c r="AO1260" i="3" s="1"/>
  <c r="AL1242" i="3"/>
  <c r="AO1242" i="3" s="1"/>
  <c r="AL1224" i="3"/>
  <c r="AO1224" i="3" s="1"/>
  <c r="AL1206" i="3"/>
  <c r="AO1206" i="3" s="1"/>
  <c r="AL1188" i="3"/>
  <c r="AO1188" i="3" s="1"/>
  <c r="AL1170" i="3"/>
  <c r="AO1170" i="3" s="1"/>
  <c r="AL1152" i="3"/>
  <c r="AO1152" i="3" s="1"/>
  <c r="AL1134" i="3"/>
  <c r="AO1134" i="3" s="1"/>
  <c r="AL1116" i="3"/>
  <c r="AO1116" i="3" s="1"/>
  <c r="AL1098" i="3"/>
  <c r="AO1098" i="3" s="1"/>
  <c r="AL1080" i="3"/>
  <c r="AO1080" i="3" s="1"/>
  <c r="AL1062" i="3"/>
  <c r="AO1062" i="3" s="1"/>
  <c r="AL1044" i="3"/>
  <c r="AO1044" i="3" s="1"/>
  <c r="AL1026" i="3"/>
  <c r="AO1026" i="3" s="1"/>
  <c r="AL1008" i="3"/>
  <c r="AO1008" i="3" s="1"/>
  <c r="AL990" i="3"/>
  <c r="AO990" i="3" s="1"/>
  <c r="AL972" i="3"/>
  <c r="AO972" i="3" s="1"/>
  <c r="AL954" i="3"/>
  <c r="AO954" i="3" s="1"/>
  <c r="AL936" i="3"/>
  <c r="AO936" i="3" s="1"/>
  <c r="AL918" i="3"/>
  <c r="AO918" i="3" s="1"/>
  <c r="AL900" i="3"/>
  <c r="AO900" i="3" s="1"/>
  <c r="AL882" i="3"/>
  <c r="AO882" i="3" s="1"/>
  <c r="AL864" i="3"/>
  <c r="AO864" i="3" s="1"/>
  <c r="AL846" i="3"/>
  <c r="AO846" i="3" s="1"/>
  <c r="AL828" i="3"/>
  <c r="AO828" i="3" s="1"/>
  <c r="AL810" i="3"/>
  <c r="AO810" i="3" s="1"/>
  <c r="AL792" i="3"/>
  <c r="AO792" i="3" s="1"/>
  <c r="AL774" i="3"/>
  <c r="AO774" i="3" s="1"/>
  <c r="AL756" i="3"/>
  <c r="AO756" i="3" s="1"/>
  <c r="AL738" i="3"/>
  <c r="AO738" i="3" s="1"/>
  <c r="AL720" i="3"/>
  <c r="AO720" i="3" s="1"/>
  <c r="AL702" i="3"/>
  <c r="AO702" i="3" s="1"/>
  <c r="AL684" i="3"/>
  <c r="AO684" i="3" s="1"/>
  <c r="AL666" i="3"/>
  <c r="AO666" i="3" s="1"/>
  <c r="AL648" i="3"/>
  <c r="AO648" i="3" s="1"/>
  <c r="AL630" i="3"/>
  <c r="AO630" i="3" s="1"/>
  <c r="AL612" i="3"/>
  <c r="AO612" i="3" s="1"/>
  <c r="AL594" i="3"/>
  <c r="AO594" i="3" s="1"/>
  <c r="AL576" i="3"/>
  <c r="AO576" i="3" s="1"/>
  <c r="AL558" i="3"/>
  <c r="AO558" i="3" s="1"/>
  <c r="AL540" i="3"/>
  <c r="AO540" i="3" s="1"/>
  <c r="AL522" i="3"/>
  <c r="AO522" i="3" s="1"/>
  <c r="AL504" i="3"/>
  <c r="AO504" i="3" s="1"/>
  <c r="AL486" i="3"/>
  <c r="AO486" i="3" s="1"/>
  <c r="AL468" i="3"/>
  <c r="AO468" i="3" s="1"/>
  <c r="AL450" i="3"/>
  <c r="AO450" i="3" s="1"/>
  <c r="AL432" i="3"/>
  <c r="AO432" i="3" s="1"/>
  <c r="AL414" i="3"/>
  <c r="AO414" i="3" s="1"/>
  <c r="AL396" i="3"/>
  <c r="AO396" i="3" s="1"/>
  <c r="AL378" i="3"/>
  <c r="AO378" i="3" s="1"/>
  <c r="AL360" i="3"/>
  <c r="AO360" i="3" s="1"/>
  <c r="AL342" i="3"/>
  <c r="AO342" i="3" s="1"/>
  <c r="AL324" i="3"/>
  <c r="AO324" i="3" s="1"/>
  <c r="AL306" i="3"/>
  <c r="AO306" i="3" s="1"/>
  <c r="AL288" i="3"/>
  <c r="AO288" i="3" s="1"/>
  <c r="AL270" i="3"/>
  <c r="AO270" i="3" s="1"/>
  <c r="AL252" i="3"/>
  <c r="AL216" i="3"/>
  <c r="AL198" i="3"/>
  <c r="AO198" i="3" s="1"/>
  <c r="AL180" i="3"/>
  <c r="AO180" i="3" s="1"/>
  <c r="AL162" i="3"/>
  <c r="AO162" i="3" s="1"/>
  <c r="AL144" i="3"/>
  <c r="AO144" i="3" s="1"/>
  <c r="AL126" i="3"/>
  <c r="AO126" i="3" s="1"/>
  <c r="AL108" i="3"/>
  <c r="AO108" i="3" s="1"/>
  <c r="AL90" i="3"/>
  <c r="AO90" i="3" s="1"/>
  <c r="AL72" i="3"/>
  <c r="AO72" i="3" s="1"/>
  <c r="AL54" i="3"/>
  <c r="AL18" i="3"/>
  <c r="AL3428" i="3"/>
  <c r="AO3428" i="3" s="1"/>
  <c r="AL3455" i="3"/>
  <c r="AO3455" i="3" s="1"/>
  <c r="AL3482" i="3"/>
  <c r="AO3482" i="3" s="1"/>
  <c r="AL3509" i="3"/>
  <c r="AO3509" i="3" s="1"/>
  <c r="AL3536" i="3"/>
  <c r="AO3536" i="3" s="1"/>
  <c r="AL3563" i="3"/>
  <c r="AO3563" i="3" s="1"/>
  <c r="AL3590" i="3"/>
  <c r="AO3590" i="3" s="1"/>
  <c r="AL3617" i="3"/>
  <c r="AO3617" i="3" s="1"/>
  <c r="AL3644" i="3"/>
  <c r="AO3644" i="3" s="1"/>
  <c r="AL3671" i="3"/>
  <c r="AO3671" i="3" s="1"/>
  <c r="AL3698" i="3"/>
  <c r="AO3698" i="3" s="1"/>
  <c r="AL3725" i="3"/>
  <c r="AO3725" i="3" s="1"/>
  <c r="AL3752" i="3"/>
  <c r="AO3752" i="3" s="1"/>
  <c r="AL3779" i="3"/>
  <c r="AO3779" i="3" s="1"/>
  <c r="AL3806" i="3"/>
  <c r="AO3806" i="3" s="1"/>
  <c r="AL3833" i="3"/>
  <c r="AO3833" i="3" s="1"/>
  <c r="AL3860" i="3"/>
  <c r="AO3860" i="3" s="1"/>
  <c r="AL3887" i="3"/>
  <c r="AO3887" i="3" s="1"/>
  <c r="AK3927" i="3"/>
  <c r="AN3927" i="3" s="1"/>
  <c r="AK3981" i="3"/>
  <c r="AN3981" i="3" s="1"/>
  <c r="AK4035" i="3"/>
  <c r="AN4035" i="3" s="1"/>
  <c r="AK4089" i="3"/>
  <c r="AN4089" i="3" s="1"/>
  <c r="AK4143" i="3"/>
  <c r="AN4143" i="3" s="1"/>
  <c r="AK4197" i="3"/>
  <c r="AN4197" i="3" s="1"/>
  <c r="AK4251" i="3"/>
  <c r="AN4251" i="3" s="1"/>
  <c r="AK4305" i="3"/>
  <c r="AN4305" i="3" s="1"/>
  <c r="AK4359" i="3"/>
  <c r="AN4359" i="3" s="1"/>
  <c r="AK4413" i="3"/>
  <c r="AN4413" i="3" s="1"/>
  <c r="AK4467" i="3"/>
  <c r="AN4467" i="3" s="1"/>
  <c r="AK4521" i="3"/>
  <c r="AN4521" i="3" s="1"/>
  <c r="AK4575" i="3"/>
  <c r="AN4575" i="3" s="1"/>
  <c r="AK4629" i="3"/>
  <c r="AN4629" i="3" s="1"/>
  <c r="AK4683" i="3"/>
  <c r="AN4683" i="3" s="1"/>
  <c r="AK4737" i="3"/>
  <c r="AN4737" i="3" s="1"/>
  <c r="AK4791" i="3"/>
  <c r="AN4791" i="3" s="1"/>
  <c r="AK4845" i="3"/>
  <c r="AN4845" i="3" s="1"/>
  <c r="AK4899" i="3"/>
  <c r="AN4899" i="3" s="1"/>
  <c r="AK4953" i="3"/>
  <c r="AN4953" i="3" s="1"/>
  <c r="AK5007" i="3"/>
  <c r="AN5007" i="3" s="1"/>
  <c r="AK5061" i="3"/>
  <c r="AN5061" i="3" s="1"/>
  <c r="AK5115" i="3"/>
  <c r="AN5115" i="3" s="1"/>
  <c r="AK5169" i="3"/>
  <c r="AN5169" i="3" s="1"/>
  <c r="AK5223" i="3"/>
  <c r="AN5223" i="3" s="1"/>
  <c r="AL5300" i="3"/>
  <c r="AO5300" i="3" s="1"/>
  <c r="AL5453" i="3"/>
  <c r="AO5453" i="3" s="1"/>
  <c r="AL5615" i="3"/>
  <c r="AO5615" i="3" s="1"/>
  <c r="AL5777" i="3"/>
  <c r="AO5777" i="3" s="1"/>
  <c r="AL6005" i="3"/>
  <c r="AO6005" i="3" s="1"/>
  <c r="AK6544" i="3"/>
  <c r="AN6544" i="3" s="1"/>
  <c r="AK7441" i="3"/>
  <c r="AN7441" i="3" s="1"/>
  <c r="AL2100" i="3"/>
  <c r="AO2100" i="3" s="1"/>
  <c r="AL2118" i="3"/>
  <c r="AO2118" i="3" s="1"/>
  <c r="AL2136" i="3"/>
  <c r="AO2136" i="3" s="1"/>
  <c r="AL2154" i="3"/>
  <c r="AO2154" i="3" s="1"/>
  <c r="AL2172" i="3"/>
  <c r="AO2172" i="3" s="1"/>
  <c r="AL2190" i="3"/>
  <c r="AO2190" i="3" s="1"/>
  <c r="AL2208" i="3"/>
  <c r="AO2208" i="3" s="1"/>
  <c r="AL2226" i="3"/>
  <c r="AO2226" i="3" s="1"/>
  <c r="AL2244" i="3"/>
  <c r="AO2244" i="3" s="1"/>
  <c r="AL2263" i="3"/>
  <c r="AO2263" i="3" s="1"/>
  <c r="AL2285" i="3"/>
  <c r="AO2285" i="3" s="1"/>
  <c r="AK2307" i="3"/>
  <c r="AN2307" i="3" s="1"/>
  <c r="AL2328" i="3"/>
  <c r="AO2328" i="3" s="1"/>
  <c r="AK2350" i="3"/>
  <c r="AN2350" i="3" s="1"/>
  <c r="AL2371" i="3"/>
  <c r="AO2371" i="3" s="1"/>
  <c r="AL2393" i="3"/>
  <c r="AO2393" i="3" s="1"/>
  <c r="AK2415" i="3"/>
  <c r="AN2415" i="3" s="1"/>
  <c r="AL2436" i="3"/>
  <c r="AO2436" i="3" s="1"/>
  <c r="AK2458" i="3"/>
  <c r="AN2458" i="3" s="1"/>
  <c r="AL2479" i="3"/>
  <c r="AO2479" i="3" s="1"/>
  <c r="AL2501" i="3"/>
  <c r="AO2501" i="3" s="1"/>
  <c r="AK2523" i="3"/>
  <c r="AN2523" i="3" s="1"/>
  <c r="AL2544" i="3"/>
  <c r="AO2544" i="3" s="1"/>
  <c r="AK2566" i="3"/>
  <c r="AN2566" i="3" s="1"/>
  <c r="AL2587" i="3"/>
  <c r="AO2587" i="3" s="1"/>
  <c r="AL2609" i="3"/>
  <c r="AO2609" i="3" s="1"/>
  <c r="AK2631" i="3"/>
  <c r="AN2631" i="3" s="1"/>
  <c r="AL2652" i="3"/>
  <c r="AO2652" i="3" s="1"/>
  <c r="AK2674" i="3"/>
  <c r="AN2674" i="3" s="1"/>
  <c r="AL2695" i="3"/>
  <c r="AO2695" i="3" s="1"/>
  <c r="AL2717" i="3"/>
  <c r="AO2717" i="3" s="1"/>
  <c r="AK2739" i="3"/>
  <c r="AN2739" i="3" s="1"/>
  <c r="AL2760" i="3"/>
  <c r="AO2760" i="3" s="1"/>
  <c r="AK2782" i="3"/>
  <c r="AN2782" i="3" s="1"/>
  <c r="AL2803" i="3"/>
  <c r="AO2803" i="3" s="1"/>
  <c r="AL2825" i="3"/>
  <c r="AO2825" i="3" s="1"/>
  <c r="AK2847" i="3"/>
  <c r="AN2847" i="3" s="1"/>
  <c r="AL2868" i="3"/>
  <c r="AO2868" i="3" s="1"/>
  <c r="AK2890" i="3"/>
  <c r="AN2890" i="3" s="1"/>
  <c r="AL2911" i="3"/>
  <c r="AO2911" i="3" s="1"/>
  <c r="AL2933" i="3"/>
  <c r="AO2933" i="3" s="1"/>
  <c r="AK2955" i="3"/>
  <c r="AN2955" i="3" s="1"/>
  <c r="AL2976" i="3"/>
  <c r="AO2976" i="3" s="1"/>
  <c r="AK2998" i="3"/>
  <c r="AN2998" i="3" s="1"/>
  <c r="AL3019" i="3"/>
  <c r="AO3019" i="3" s="1"/>
  <c r="AL3041" i="3"/>
  <c r="AO3041" i="3" s="1"/>
  <c r="AK3063" i="3"/>
  <c r="AN3063" i="3" s="1"/>
  <c r="AL3084" i="3"/>
  <c r="AO3084" i="3" s="1"/>
  <c r="AK3106" i="3"/>
  <c r="AN3106" i="3" s="1"/>
  <c r="AL3127" i="3"/>
  <c r="AO3127" i="3" s="1"/>
  <c r="AL3149" i="3"/>
  <c r="AO3149" i="3" s="1"/>
  <c r="AK3171" i="3"/>
  <c r="AN3171" i="3" s="1"/>
  <c r="AL3192" i="3"/>
  <c r="AO3192" i="3" s="1"/>
  <c r="AK3214" i="3"/>
  <c r="AN3214" i="3" s="1"/>
  <c r="AL3235" i="3"/>
  <c r="AO3235" i="3" s="1"/>
  <c r="AL3257" i="3"/>
  <c r="AO3257" i="3" s="1"/>
  <c r="AK3279" i="3"/>
  <c r="AN3279" i="3" s="1"/>
  <c r="AL3300" i="3"/>
  <c r="AO3300" i="3" s="1"/>
  <c r="AK3322" i="3"/>
  <c r="AN3322" i="3" s="1"/>
  <c r="AL3343" i="3"/>
  <c r="AO3343" i="3" s="1"/>
  <c r="AL3365" i="3"/>
  <c r="AO3365" i="3" s="1"/>
  <c r="AK3387" i="3"/>
  <c r="AN3387" i="3" s="1"/>
  <c r="AK3411" i="3"/>
  <c r="AN3411" i="3" s="1"/>
  <c r="AK3438" i="3"/>
  <c r="AN3438" i="3" s="1"/>
  <c r="AK3465" i="3"/>
  <c r="AN3465" i="3" s="1"/>
  <c r="AK3492" i="3"/>
  <c r="AN3492" i="3" s="1"/>
  <c r="AK3519" i="3"/>
  <c r="AN3519" i="3" s="1"/>
  <c r="AK3546" i="3"/>
  <c r="AN3546" i="3" s="1"/>
  <c r="AK3573" i="3"/>
  <c r="AN3573" i="3" s="1"/>
  <c r="AK3600" i="3"/>
  <c r="AN3600" i="3" s="1"/>
  <c r="AK3627" i="3"/>
  <c r="AN3627" i="3" s="1"/>
  <c r="AK3654" i="3"/>
  <c r="AN3654" i="3" s="1"/>
  <c r="AK3681" i="3"/>
  <c r="AN3681" i="3" s="1"/>
  <c r="AK3708" i="3"/>
  <c r="AN3708" i="3" s="1"/>
  <c r="AK3735" i="3"/>
  <c r="AN3735" i="3" s="1"/>
  <c r="AK3762" i="3"/>
  <c r="AN3762" i="3" s="1"/>
  <c r="AK3789" i="3"/>
  <c r="AN3789" i="3" s="1"/>
  <c r="AK3816" i="3"/>
  <c r="AN3816" i="3" s="1"/>
  <c r="AK3843" i="3"/>
  <c r="AN3843" i="3" s="1"/>
  <c r="AK3870" i="3"/>
  <c r="AN3870" i="3" s="1"/>
  <c r="AK3900" i="3"/>
  <c r="AN3900" i="3" s="1"/>
  <c r="AL3947" i="3"/>
  <c r="AO3947" i="3" s="1"/>
  <c r="AL4001" i="3"/>
  <c r="AO4001" i="3" s="1"/>
  <c r="AL4055" i="3"/>
  <c r="AO4055" i="3" s="1"/>
  <c r="AL4109" i="3"/>
  <c r="AO4109" i="3" s="1"/>
  <c r="AL4163" i="3"/>
  <c r="AO4163" i="3" s="1"/>
  <c r="AL4217" i="3"/>
  <c r="AO4217" i="3" s="1"/>
  <c r="AL4271" i="3"/>
  <c r="AO4271" i="3" s="1"/>
  <c r="AL4325" i="3"/>
  <c r="AO4325" i="3" s="1"/>
  <c r="AL4379" i="3"/>
  <c r="AO4379" i="3" s="1"/>
  <c r="AL4433" i="3"/>
  <c r="AO4433" i="3" s="1"/>
  <c r="AL4487" i="3"/>
  <c r="AO4487" i="3" s="1"/>
  <c r="AL4541" i="3"/>
  <c r="AO4541" i="3" s="1"/>
  <c r="AL4595" i="3"/>
  <c r="AO4595" i="3" s="1"/>
  <c r="AL4649" i="3"/>
  <c r="AO4649" i="3" s="1"/>
  <c r="AL4703" i="3"/>
  <c r="AO4703" i="3" s="1"/>
  <c r="AL4757" i="3"/>
  <c r="AO4757" i="3" s="1"/>
  <c r="AL4811" i="3"/>
  <c r="AO4811" i="3" s="1"/>
  <c r="AL4865" i="3"/>
  <c r="AO4865" i="3" s="1"/>
  <c r="AL4919" i="3"/>
  <c r="AO4919" i="3" s="1"/>
  <c r="AL4973" i="3"/>
  <c r="AO4973" i="3" s="1"/>
  <c r="AL5027" i="3"/>
  <c r="AO5027" i="3" s="1"/>
  <c r="AL5081" i="3"/>
  <c r="AO5081" i="3" s="1"/>
  <c r="AL5135" i="3"/>
  <c r="AO5135" i="3" s="1"/>
  <c r="AL5189" i="3"/>
  <c r="AO5189" i="3" s="1"/>
  <c r="AK5250" i="3"/>
  <c r="AN5250" i="3" s="1"/>
  <c r="AK5350" i="3"/>
  <c r="AN5350" i="3" s="1"/>
  <c r="AK5512" i="3"/>
  <c r="AN5512" i="3" s="1"/>
  <c r="AK5674" i="3"/>
  <c r="AN5674" i="3" s="1"/>
  <c r="AK5836" i="3"/>
  <c r="AN5836" i="3" s="1"/>
  <c r="AK6130" i="3"/>
  <c r="AN6130" i="3" s="1"/>
  <c r="AK6802" i="3"/>
  <c r="AN6802" i="3" s="1"/>
  <c r="AK2071" i="3"/>
  <c r="AN2071" i="3" s="1"/>
  <c r="AK2089" i="3"/>
  <c r="AN2089" i="3" s="1"/>
  <c r="AK2107" i="3"/>
  <c r="AN2107" i="3" s="1"/>
  <c r="AK2125" i="3"/>
  <c r="AN2125" i="3" s="1"/>
  <c r="AK2143" i="3"/>
  <c r="AN2143" i="3" s="1"/>
  <c r="AK2161" i="3"/>
  <c r="AN2161" i="3" s="1"/>
  <c r="AK2179" i="3"/>
  <c r="AN2179" i="3" s="1"/>
  <c r="AK2197" i="3"/>
  <c r="AN2197" i="3" s="1"/>
  <c r="AK2215" i="3"/>
  <c r="AN2215" i="3" s="1"/>
  <c r="AK2233" i="3"/>
  <c r="AN2233" i="3" s="1"/>
  <c r="AK2251" i="3"/>
  <c r="AN2251" i="3" s="1"/>
  <c r="AL2271" i="3"/>
  <c r="AO2271" i="3" s="1"/>
  <c r="AK2293" i="3"/>
  <c r="AN2293" i="3" s="1"/>
  <c r="AL2314" i="3"/>
  <c r="AO2314" i="3" s="1"/>
  <c r="AL2336" i="3"/>
  <c r="AO2336" i="3" s="1"/>
  <c r="AK2358" i="3"/>
  <c r="AN2358" i="3" s="1"/>
  <c r="AL2379" i="3"/>
  <c r="AO2379" i="3" s="1"/>
  <c r="AK2401" i="3"/>
  <c r="AN2401" i="3" s="1"/>
  <c r="AL2422" i="3"/>
  <c r="AO2422" i="3" s="1"/>
  <c r="AL2444" i="3"/>
  <c r="AO2444" i="3" s="1"/>
  <c r="AK2466" i="3"/>
  <c r="AN2466" i="3" s="1"/>
  <c r="AL2487" i="3"/>
  <c r="AO2487" i="3" s="1"/>
  <c r="AK2509" i="3"/>
  <c r="AN2509" i="3" s="1"/>
  <c r="AL2530" i="3"/>
  <c r="AO2530" i="3" s="1"/>
  <c r="AL2552" i="3"/>
  <c r="AO2552" i="3" s="1"/>
  <c r="AK2574" i="3"/>
  <c r="AN2574" i="3" s="1"/>
  <c r="AL2595" i="3"/>
  <c r="AO2595" i="3" s="1"/>
  <c r="AK2617" i="3"/>
  <c r="AN2617" i="3" s="1"/>
  <c r="AL2638" i="3"/>
  <c r="AO2638" i="3" s="1"/>
  <c r="AL2660" i="3"/>
  <c r="AO2660" i="3" s="1"/>
  <c r="AK2682" i="3"/>
  <c r="AN2682" i="3" s="1"/>
  <c r="AL2703" i="3"/>
  <c r="AO2703" i="3" s="1"/>
  <c r="AK2725" i="3"/>
  <c r="AN2725" i="3" s="1"/>
  <c r="AL2746" i="3"/>
  <c r="AO2746" i="3" s="1"/>
  <c r="AL2768" i="3"/>
  <c r="AO2768" i="3" s="1"/>
  <c r="AK2790" i="3"/>
  <c r="AN2790" i="3" s="1"/>
  <c r="AL2811" i="3"/>
  <c r="AO2811" i="3" s="1"/>
  <c r="AK2833" i="3"/>
  <c r="AN2833" i="3" s="1"/>
  <c r="AL2854" i="3"/>
  <c r="AO2854" i="3" s="1"/>
  <c r="AL2876" i="3"/>
  <c r="AO2876" i="3" s="1"/>
  <c r="AK2898" i="3"/>
  <c r="AN2898" i="3" s="1"/>
  <c r="AL2919" i="3"/>
  <c r="AO2919" i="3" s="1"/>
  <c r="AK2941" i="3"/>
  <c r="AN2941" i="3" s="1"/>
  <c r="AL2962" i="3"/>
  <c r="AO2962" i="3" s="1"/>
  <c r="AL2984" i="3"/>
  <c r="AO2984" i="3" s="1"/>
  <c r="AK3006" i="3"/>
  <c r="AN3006" i="3" s="1"/>
  <c r="AL3027" i="3"/>
  <c r="AO3027" i="3" s="1"/>
  <c r="AK3049" i="3"/>
  <c r="AN3049" i="3" s="1"/>
  <c r="AL3070" i="3"/>
  <c r="AO3070" i="3" s="1"/>
  <c r="AL3092" i="3"/>
  <c r="AO3092" i="3" s="1"/>
  <c r="AK3114" i="3"/>
  <c r="AN3114" i="3" s="1"/>
  <c r="AL3135" i="3"/>
  <c r="AO3135" i="3" s="1"/>
  <c r="AK3157" i="3"/>
  <c r="AN3157" i="3" s="1"/>
  <c r="AL3178" i="3"/>
  <c r="AO3178" i="3" s="1"/>
  <c r="AL3200" i="3"/>
  <c r="AO3200" i="3" s="1"/>
  <c r="AK3222" i="3"/>
  <c r="AN3222" i="3" s="1"/>
  <c r="AL3243" i="3"/>
  <c r="AO3243" i="3" s="1"/>
  <c r="AK3265" i="3"/>
  <c r="AN3265" i="3" s="1"/>
  <c r="AL3286" i="3"/>
  <c r="AO3286" i="3" s="1"/>
  <c r="AL3308" i="3"/>
  <c r="AO3308" i="3" s="1"/>
  <c r="AK3330" i="3"/>
  <c r="AN3330" i="3" s="1"/>
  <c r="AL3351" i="3"/>
  <c r="AO3351" i="3" s="1"/>
  <c r="AK3373" i="3"/>
  <c r="AN3373" i="3" s="1"/>
  <c r="AL3394" i="3"/>
  <c r="AO3394" i="3" s="1"/>
  <c r="AL3420" i="3"/>
  <c r="AO3420" i="3" s="1"/>
  <c r="AL3447" i="3"/>
  <c r="AO3447" i="3" s="1"/>
  <c r="AL3474" i="3"/>
  <c r="AO3474" i="3" s="1"/>
  <c r="AL3501" i="3"/>
  <c r="AO3501" i="3" s="1"/>
  <c r="AL3528" i="3"/>
  <c r="AO3528" i="3" s="1"/>
  <c r="AL3555" i="3"/>
  <c r="AO3555" i="3" s="1"/>
  <c r="AL3582" i="3"/>
  <c r="AO3582" i="3" s="1"/>
  <c r="AL3609" i="3"/>
  <c r="AO3609" i="3" s="1"/>
  <c r="AL3636" i="3"/>
  <c r="AO3636" i="3" s="1"/>
  <c r="AL3663" i="3"/>
  <c r="AO3663" i="3" s="1"/>
  <c r="AL3690" i="3"/>
  <c r="AO3690" i="3" s="1"/>
  <c r="AL3717" i="3"/>
  <c r="AO3717" i="3" s="1"/>
  <c r="AL3744" i="3"/>
  <c r="AO3744" i="3" s="1"/>
  <c r="AL3771" i="3"/>
  <c r="AO3771" i="3" s="1"/>
  <c r="AL3798" i="3"/>
  <c r="AO3798" i="3" s="1"/>
  <c r="AL3825" i="3"/>
  <c r="AO3825" i="3" s="1"/>
  <c r="AL3852" i="3"/>
  <c r="AO3852" i="3" s="1"/>
  <c r="AL3879" i="3"/>
  <c r="AO3879" i="3" s="1"/>
  <c r="AL3913" i="3"/>
  <c r="AO3913" i="3" s="1"/>
  <c r="AK3966" i="3"/>
  <c r="AN3966" i="3" s="1"/>
  <c r="AK4020" i="3"/>
  <c r="AN4020" i="3" s="1"/>
  <c r="AK4074" i="3"/>
  <c r="AN4074" i="3" s="1"/>
  <c r="AK4128" i="3"/>
  <c r="AN4128" i="3" s="1"/>
  <c r="AK4182" i="3"/>
  <c r="AN4182" i="3" s="1"/>
  <c r="AK4236" i="3"/>
  <c r="AN4236" i="3" s="1"/>
  <c r="AK4290" i="3"/>
  <c r="AN4290" i="3" s="1"/>
  <c r="AK4344" i="3"/>
  <c r="AN4344" i="3" s="1"/>
  <c r="AK4398" i="3"/>
  <c r="AN4398" i="3" s="1"/>
  <c r="AK4452" i="3"/>
  <c r="AN4452" i="3" s="1"/>
  <c r="AK4506" i="3"/>
  <c r="AN4506" i="3" s="1"/>
  <c r="AK4560" i="3"/>
  <c r="AN4560" i="3" s="1"/>
  <c r="AK4614" i="3"/>
  <c r="AN4614" i="3" s="1"/>
  <c r="AK4668" i="3"/>
  <c r="AN4668" i="3" s="1"/>
  <c r="AK4722" i="3"/>
  <c r="AN4722" i="3" s="1"/>
  <c r="AK4776" i="3"/>
  <c r="AN4776" i="3" s="1"/>
  <c r="AK4830" i="3"/>
  <c r="AN4830" i="3" s="1"/>
  <c r="AK4884" i="3"/>
  <c r="AN4884" i="3" s="1"/>
  <c r="AK4938" i="3"/>
  <c r="AN4938" i="3" s="1"/>
  <c r="AK4992" i="3"/>
  <c r="AN4992" i="3" s="1"/>
  <c r="AK5046" i="3"/>
  <c r="AN5046" i="3" s="1"/>
  <c r="AK5100" i="3"/>
  <c r="AN5100" i="3" s="1"/>
  <c r="AK5154" i="3"/>
  <c r="AN5154" i="3" s="1"/>
  <c r="AK5208" i="3"/>
  <c r="AN5208" i="3" s="1"/>
  <c r="AK5278" i="3"/>
  <c r="AN5278" i="3" s="1"/>
  <c r="AL5408" i="3"/>
  <c r="AO5408" i="3" s="1"/>
  <c r="AL5570" i="3"/>
  <c r="AO5570" i="3" s="1"/>
  <c r="AL5732" i="3"/>
  <c r="AO5732" i="3" s="1"/>
  <c r="AL5915" i="3"/>
  <c r="AO5915" i="3" s="1"/>
  <c r="AK6364" i="3"/>
  <c r="AN6364" i="3" s="1"/>
  <c r="AK7153" i="3"/>
  <c r="AN7153" i="3" s="1"/>
  <c r="AL3312" i="3"/>
  <c r="AO3312" i="3" s="1"/>
  <c r="AK3334" i="3"/>
  <c r="AN3334" i="3" s="1"/>
  <c r="AL3355" i="3"/>
  <c r="AO3355" i="3" s="1"/>
  <c r="AL3377" i="3"/>
  <c r="AO3377" i="3" s="1"/>
  <c r="AK3399" i="3"/>
  <c r="AN3399" i="3" s="1"/>
  <c r="AK3426" i="3"/>
  <c r="AN3426" i="3" s="1"/>
  <c r="AK3453" i="3"/>
  <c r="AN3453" i="3" s="1"/>
  <c r="AK3480" i="3"/>
  <c r="AN3480" i="3" s="1"/>
  <c r="AK3507" i="3"/>
  <c r="AN3507" i="3" s="1"/>
  <c r="AK3534" i="3"/>
  <c r="AN3534" i="3" s="1"/>
  <c r="AK3561" i="3"/>
  <c r="AN3561" i="3" s="1"/>
  <c r="AK3588" i="3"/>
  <c r="AN3588" i="3" s="1"/>
  <c r="AK3615" i="3"/>
  <c r="AN3615" i="3" s="1"/>
  <c r="AK3642" i="3"/>
  <c r="AN3642" i="3" s="1"/>
  <c r="AK3669" i="3"/>
  <c r="AN3669" i="3" s="1"/>
  <c r="AK3696" i="3"/>
  <c r="AN3696" i="3" s="1"/>
  <c r="AK3723" i="3"/>
  <c r="AN3723" i="3" s="1"/>
  <c r="AK3750" i="3"/>
  <c r="AN3750" i="3" s="1"/>
  <c r="AK3777" i="3"/>
  <c r="AN3777" i="3" s="1"/>
  <c r="AK3804" i="3"/>
  <c r="AN3804" i="3" s="1"/>
  <c r="AK3831" i="3"/>
  <c r="AN3831" i="3" s="1"/>
  <c r="AK3858" i="3"/>
  <c r="AN3858" i="3" s="1"/>
  <c r="AK3885" i="3"/>
  <c r="AN3885" i="3" s="1"/>
  <c r="AL3923" i="3"/>
  <c r="AO3923" i="3" s="1"/>
  <c r="AL3977" i="3"/>
  <c r="AO3977" i="3" s="1"/>
  <c r="AL4031" i="3"/>
  <c r="AO4031" i="3" s="1"/>
  <c r="AL4085" i="3"/>
  <c r="AO4085" i="3" s="1"/>
  <c r="AL4139" i="3"/>
  <c r="AO4139" i="3" s="1"/>
  <c r="AL4193" i="3"/>
  <c r="AO4193" i="3" s="1"/>
  <c r="AL4247" i="3"/>
  <c r="AO4247" i="3" s="1"/>
  <c r="AL4301" i="3"/>
  <c r="AO4301" i="3" s="1"/>
  <c r="AL4355" i="3"/>
  <c r="AO4355" i="3" s="1"/>
  <c r="AL4409" i="3"/>
  <c r="AO4409" i="3" s="1"/>
  <c r="AL4463" i="3"/>
  <c r="AO4463" i="3" s="1"/>
  <c r="AL4517" i="3"/>
  <c r="AO4517" i="3" s="1"/>
  <c r="AL4571" i="3"/>
  <c r="AO4571" i="3" s="1"/>
  <c r="AL4625" i="3"/>
  <c r="AO4625" i="3" s="1"/>
  <c r="AL4679" i="3"/>
  <c r="AO4679" i="3" s="1"/>
  <c r="AL4733" i="3"/>
  <c r="AO4733" i="3" s="1"/>
  <c r="AL4787" i="3"/>
  <c r="AO4787" i="3" s="1"/>
  <c r="AL4841" i="3"/>
  <c r="AO4841" i="3" s="1"/>
  <c r="AL4895" i="3"/>
  <c r="AO4895" i="3" s="1"/>
  <c r="AL4949" i="3"/>
  <c r="AO4949" i="3" s="1"/>
  <c r="AL5003" i="3"/>
  <c r="AO5003" i="3" s="1"/>
  <c r="AL5057" i="3"/>
  <c r="AO5057" i="3" s="1"/>
  <c r="AL5111" i="3"/>
  <c r="AO5111" i="3" s="1"/>
  <c r="AL5165" i="3"/>
  <c r="AO5165" i="3" s="1"/>
  <c r="AL5219" i="3"/>
  <c r="AO5219" i="3" s="1"/>
  <c r="AK5295" i="3"/>
  <c r="AN5295" i="3" s="1"/>
  <c r="AK5440" i="3"/>
  <c r="AN5440" i="3" s="1"/>
  <c r="AK5602" i="3"/>
  <c r="AN5602" i="3" s="1"/>
  <c r="AK5764" i="3"/>
  <c r="AN5764" i="3" s="1"/>
  <c r="AL5978" i="3"/>
  <c r="AO5978" i="3" s="1"/>
  <c r="AK6490" i="3"/>
  <c r="AN6490" i="3" s="1"/>
  <c r="AK7342" i="3"/>
  <c r="AN7342" i="3" s="1"/>
  <c r="AK1772" i="3"/>
  <c r="AN1772" i="3" s="1"/>
  <c r="AK1790" i="3"/>
  <c r="AN1790" i="3" s="1"/>
  <c r="AK1808" i="3"/>
  <c r="AN1808" i="3" s="1"/>
  <c r="AK1826" i="3"/>
  <c r="AN1826" i="3" s="1"/>
  <c r="AK1844" i="3"/>
  <c r="AN1844" i="3" s="1"/>
  <c r="AK1862" i="3"/>
  <c r="AN1862" i="3" s="1"/>
  <c r="AK1880" i="3"/>
  <c r="AN1880" i="3" s="1"/>
  <c r="AK1898" i="3"/>
  <c r="AN1898" i="3" s="1"/>
  <c r="AK1916" i="3"/>
  <c r="AN1916" i="3" s="1"/>
  <c r="AK1934" i="3"/>
  <c r="AN1934" i="3" s="1"/>
  <c r="AK1952" i="3"/>
  <c r="AN1952" i="3" s="1"/>
  <c r="AK1970" i="3"/>
  <c r="AN1970" i="3" s="1"/>
  <c r="AK1988" i="3"/>
  <c r="AN1988" i="3" s="1"/>
  <c r="AK2006" i="3"/>
  <c r="AN2006" i="3" s="1"/>
  <c r="AK2024" i="3"/>
  <c r="AN2024" i="3" s="1"/>
  <c r="AK2042" i="3"/>
  <c r="AN2042" i="3" s="1"/>
  <c r="AK2060" i="3"/>
  <c r="AN2060" i="3" s="1"/>
  <c r="AK2078" i="3"/>
  <c r="AN2078" i="3" s="1"/>
  <c r="AK2096" i="3"/>
  <c r="AN2096" i="3" s="1"/>
  <c r="AK2114" i="3"/>
  <c r="AN2114" i="3" s="1"/>
  <c r="AK2132" i="3"/>
  <c r="AN2132" i="3" s="1"/>
  <c r="AK2150" i="3"/>
  <c r="AN2150" i="3" s="1"/>
  <c r="AK2168" i="3"/>
  <c r="AN2168" i="3" s="1"/>
  <c r="AK2186" i="3"/>
  <c r="AN2186" i="3" s="1"/>
  <c r="AK2204" i="3"/>
  <c r="AN2204" i="3" s="1"/>
  <c r="AK2222" i="3"/>
  <c r="AN2222" i="3" s="1"/>
  <c r="AK2240" i="3"/>
  <c r="AN2240" i="3" s="1"/>
  <c r="AL2258" i="3"/>
  <c r="AO2258" i="3" s="1"/>
  <c r="AK2280" i="3"/>
  <c r="AN2280" i="3" s="1"/>
  <c r="AL2301" i="3"/>
  <c r="AO2301" i="3" s="1"/>
  <c r="AK2323" i="3"/>
  <c r="AN2323" i="3" s="1"/>
  <c r="AL2344" i="3"/>
  <c r="AO2344" i="3" s="1"/>
  <c r="AL2366" i="3"/>
  <c r="AO2366" i="3" s="1"/>
  <c r="AK2388" i="3"/>
  <c r="AN2388" i="3" s="1"/>
  <c r="AL2409" i="3"/>
  <c r="AO2409" i="3" s="1"/>
  <c r="AK2431" i="3"/>
  <c r="AN2431" i="3" s="1"/>
  <c r="AL2452" i="3"/>
  <c r="AO2452" i="3" s="1"/>
  <c r="AL2474" i="3"/>
  <c r="AO2474" i="3" s="1"/>
  <c r="AK2496" i="3"/>
  <c r="AN2496" i="3" s="1"/>
  <c r="AL2517" i="3"/>
  <c r="AO2517" i="3" s="1"/>
  <c r="AK2539" i="3"/>
  <c r="AN2539" i="3" s="1"/>
  <c r="AL2560" i="3"/>
  <c r="AO2560" i="3" s="1"/>
  <c r="AL2582" i="3"/>
  <c r="AO2582" i="3" s="1"/>
  <c r="AK2604" i="3"/>
  <c r="AN2604" i="3" s="1"/>
  <c r="AL2625" i="3"/>
  <c r="AO2625" i="3" s="1"/>
  <c r="AK2647" i="3"/>
  <c r="AN2647" i="3" s="1"/>
  <c r="AL2668" i="3"/>
  <c r="AO2668" i="3" s="1"/>
  <c r="AL2690" i="3"/>
  <c r="AO2690" i="3" s="1"/>
  <c r="AK2712" i="3"/>
  <c r="AN2712" i="3" s="1"/>
  <c r="AL2733" i="3"/>
  <c r="AO2733" i="3" s="1"/>
  <c r="AK2755" i="3"/>
  <c r="AN2755" i="3" s="1"/>
  <c r="AL2776" i="3"/>
  <c r="AO2776" i="3" s="1"/>
  <c r="AL2798" i="3"/>
  <c r="AO2798" i="3" s="1"/>
  <c r="AK2820" i="3"/>
  <c r="AN2820" i="3" s="1"/>
  <c r="AL2841" i="3"/>
  <c r="AO2841" i="3" s="1"/>
  <c r="AK2863" i="3"/>
  <c r="AN2863" i="3" s="1"/>
  <c r="AL2884" i="3"/>
  <c r="AO2884" i="3" s="1"/>
  <c r="AL2906" i="3"/>
  <c r="AO2906" i="3" s="1"/>
  <c r="AK2928" i="3"/>
  <c r="AN2928" i="3" s="1"/>
  <c r="AL2949" i="3"/>
  <c r="AO2949" i="3" s="1"/>
  <c r="AK2971" i="3"/>
  <c r="AN2971" i="3" s="1"/>
  <c r="AL2992" i="3"/>
  <c r="AO2992" i="3" s="1"/>
  <c r="AL3014" i="3"/>
  <c r="AO3014" i="3" s="1"/>
  <c r="AK3036" i="3"/>
  <c r="AN3036" i="3" s="1"/>
  <c r="AL3057" i="3"/>
  <c r="AO3057" i="3" s="1"/>
  <c r="AK3079" i="3"/>
  <c r="AN3079" i="3" s="1"/>
  <c r="AL3100" i="3"/>
  <c r="AO3100" i="3" s="1"/>
  <c r="AL3122" i="3"/>
  <c r="AO3122" i="3" s="1"/>
  <c r="AK3144" i="3"/>
  <c r="AN3144" i="3" s="1"/>
  <c r="AL3165" i="3"/>
  <c r="AO3165" i="3" s="1"/>
  <c r="AK3187" i="3"/>
  <c r="AN3187" i="3" s="1"/>
  <c r="AL3208" i="3"/>
  <c r="AO3208" i="3" s="1"/>
  <c r="AL3230" i="3"/>
  <c r="AO3230" i="3" s="1"/>
  <c r="AK3252" i="3"/>
  <c r="AN3252" i="3" s="1"/>
  <c r="AL3273" i="3"/>
  <c r="AO3273" i="3" s="1"/>
  <c r="AK3295" i="3"/>
  <c r="AN3295" i="3" s="1"/>
  <c r="AL3316" i="3"/>
  <c r="AO3316" i="3" s="1"/>
  <c r="AL3338" i="3"/>
  <c r="AO3338" i="3" s="1"/>
  <c r="AK3360" i="3"/>
  <c r="AN3360" i="3" s="1"/>
  <c r="AL3381" i="3"/>
  <c r="AO3381" i="3" s="1"/>
  <c r="AL3404" i="3"/>
  <c r="AO3404" i="3" s="1"/>
  <c r="AL3431" i="3"/>
  <c r="AO3431" i="3" s="1"/>
  <c r="AL3458" i="3"/>
  <c r="AO3458" i="3" s="1"/>
  <c r="AL3485" i="3"/>
  <c r="AO3485" i="3" s="1"/>
  <c r="AL3512" i="3"/>
  <c r="AO3512" i="3" s="1"/>
  <c r="AL3539" i="3"/>
  <c r="AO3539" i="3" s="1"/>
  <c r="AL3566" i="3"/>
  <c r="AO3566" i="3" s="1"/>
  <c r="AL3593" i="3"/>
  <c r="AO3593" i="3" s="1"/>
  <c r="AL3620" i="3"/>
  <c r="AO3620" i="3" s="1"/>
  <c r="AL3647" i="3"/>
  <c r="AO3647" i="3" s="1"/>
  <c r="AL3674" i="3"/>
  <c r="AO3674" i="3" s="1"/>
  <c r="AL3701" i="3"/>
  <c r="AO3701" i="3" s="1"/>
  <c r="AL3728" i="3"/>
  <c r="AO3728" i="3" s="1"/>
  <c r="AL3755" i="3"/>
  <c r="AO3755" i="3" s="1"/>
  <c r="AL3782" i="3"/>
  <c r="AO3782" i="3" s="1"/>
  <c r="AL3809" i="3"/>
  <c r="AO3809" i="3" s="1"/>
  <c r="AL3836" i="3"/>
  <c r="AO3836" i="3" s="1"/>
  <c r="AL3863" i="3"/>
  <c r="AO3863" i="3" s="1"/>
  <c r="AK3891" i="3"/>
  <c r="AN3891" i="3" s="1"/>
  <c r="AK3933" i="3"/>
  <c r="AN3933" i="3" s="1"/>
  <c r="AK3987" i="3"/>
  <c r="AN3987" i="3" s="1"/>
  <c r="AK4041" i="3"/>
  <c r="AN4041" i="3" s="1"/>
  <c r="AK4095" i="3"/>
  <c r="AN4095" i="3" s="1"/>
  <c r="AK4149" i="3"/>
  <c r="AN4149" i="3" s="1"/>
  <c r="AK4203" i="3"/>
  <c r="AN4203" i="3" s="1"/>
  <c r="AK4257" i="3"/>
  <c r="AN4257" i="3" s="1"/>
  <c r="AK4311" i="3"/>
  <c r="AN4311" i="3" s="1"/>
  <c r="AK4365" i="3"/>
  <c r="AN4365" i="3" s="1"/>
  <c r="AK4419" i="3"/>
  <c r="AN4419" i="3" s="1"/>
  <c r="AK4473" i="3"/>
  <c r="AN4473" i="3" s="1"/>
  <c r="AK4527" i="3"/>
  <c r="AN4527" i="3" s="1"/>
  <c r="AK4581" i="3"/>
  <c r="AN4581" i="3" s="1"/>
  <c r="AK4635" i="3"/>
  <c r="AN4635" i="3" s="1"/>
  <c r="AK4689" i="3"/>
  <c r="AN4689" i="3" s="1"/>
  <c r="AK4743" i="3"/>
  <c r="AN4743" i="3" s="1"/>
  <c r="AK4797" i="3"/>
  <c r="AN4797" i="3" s="1"/>
  <c r="AK4851" i="3"/>
  <c r="AN4851" i="3" s="1"/>
  <c r="AK4905" i="3"/>
  <c r="AN4905" i="3" s="1"/>
  <c r="AK4959" i="3"/>
  <c r="AN4959" i="3" s="1"/>
  <c r="AK5013" i="3"/>
  <c r="AN5013" i="3" s="1"/>
  <c r="AK5067" i="3"/>
  <c r="AN5067" i="3" s="1"/>
  <c r="AK5121" i="3"/>
  <c r="AN5121" i="3" s="1"/>
  <c r="AK5175" i="3"/>
  <c r="AN5175" i="3" s="1"/>
  <c r="AK5230" i="3"/>
  <c r="AN5230" i="3" s="1"/>
  <c r="AL5309" i="3"/>
  <c r="AO5309" i="3" s="1"/>
  <c r="AL5471" i="3"/>
  <c r="AO5471" i="3" s="1"/>
  <c r="AL5633" i="3"/>
  <c r="AO5633" i="3" s="1"/>
  <c r="AL5795" i="3"/>
  <c r="AO5795" i="3" s="1"/>
  <c r="AL6041" i="3"/>
  <c r="AO6041" i="3" s="1"/>
  <c r="AK6616" i="3"/>
  <c r="AN6616" i="3" s="1"/>
  <c r="AL7703" i="3"/>
  <c r="AO7703" i="3" s="1"/>
  <c r="AK3415" i="3"/>
  <c r="AN3415" i="3" s="1"/>
  <c r="AK3433" i="3"/>
  <c r="AN3433" i="3" s="1"/>
  <c r="AK3451" i="3"/>
  <c r="AN3451" i="3" s="1"/>
  <c r="AK3469" i="3"/>
  <c r="AN3469" i="3" s="1"/>
  <c r="AK3487" i="3"/>
  <c r="AN3487" i="3" s="1"/>
  <c r="AK3505" i="3"/>
  <c r="AN3505" i="3" s="1"/>
  <c r="AK3523" i="3"/>
  <c r="AN3523" i="3" s="1"/>
  <c r="AK3541" i="3"/>
  <c r="AN3541" i="3" s="1"/>
  <c r="AK3559" i="3"/>
  <c r="AN3559" i="3" s="1"/>
  <c r="AK3577" i="3"/>
  <c r="AN3577" i="3" s="1"/>
  <c r="AK3595" i="3"/>
  <c r="AN3595" i="3" s="1"/>
  <c r="AK3613" i="3"/>
  <c r="AN3613" i="3" s="1"/>
  <c r="AK3631" i="3"/>
  <c r="AN3631" i="3" s="1"/>
  <c r="AK3649" i="3"/>
  <c r="AN3649" i="3" s="1"/>
  <c r="AK3667" i="3"/>
  <c r="AN3667" i="3" s="1"/>
  <c r="AK3685" i="3"/>
  <c r="AN3685" i="3" s="1"/>
  <c r="AK3703" i="3"/>
  <c r="AN3703" i="3" s="1"/>
  <c r="AK3721" i="3"/>
  <c r="AN3721" i="3" s="1"/>
  <c r="AK3739" i="3"/>
  <c r="AN3739" i="3" s="1"/>
  <c r="AK3757" i="3"/>
  <c r="AN3757" i="3" s="1"/>
  <c r="AK3775" i="3"/>
  <c r="AN3775" i="3" s="1"/>
  <c r="AK3793" i="3"/>
  <c r="AN3793" i="3" s="1"/>
  <c r="AK3811" i="3"/>
  <c r="AN3811" i="3" s="1"/>
  <c r="AK3829" i="3"/>
  <c r="AN3829" i="3" s="1"/>
  <c r="AK3847" i="3"/>
  <c r="AN3847" i="3" s="1"/>
  <c r="AK3865" i="3"/>
  <c r="AN3865" i="3" s="1"/>
  <c r="AK3883" i="3"/>
  <c r="AN3883" i="3" s="1"/>
  <c r="AK3901" i="3"/>
  <c r="AN3901" i="3" s="1"/>
  <c r="AK3919" i="3"/>
  <c r="AN3919" i="3" s="1"/>
  <c r="AK3937" i="3"/>
  <c r="AN3937" i="3" s="1"/>
  <c r="AK3955" i="3"/>
  <c r="AN3955" i="3" s="1"/>
  <c r="AK3973" i="3"/>
  <c r="AN3973" i="3" s="1"/>
  <c r="AK3991" i="3"/>
  <c r="AN3991" i="3" s="1"/>
  <c r="AK4009" i="3"/>
  <c r="AN4009" i="3" s="1"/>
  <c r="AK4027" i="3"/>
  <c r="AN4027" i="3" s="1"/>
  <c r="AK4045" i="3"/>
  <c r="AN4045" i="3" s="1"/>
  <c r="AK4063" i="3"/>
  <c r="AN4063" i="3" s="1"/>
  <c r="AK4081" i="3"/>
  <c r="AN4081" i="3" s="1"/>
  <c r="AK4099" i="3"/>
  <c r="AN4099" i="3" s="1"/>
  <c r="AK4117" i="3"/>
  <c r="AN4117" i="3" s="1"/>
  <c r="AK4135" i="3"/>
  <c r="AN4135" i="3" s="1"/>
  <c r="AK4153" i="3"/>
  <c r="AN4153" i="3" s="1"/>
  <c r="AK4171" i="3"/>
  <c r="AN4171" i="3" s="1"/>
  <c r="AK4189" i="3"/>
  <c r="AN4189" i="3" s="1"/>
  <c r="AK4207" i="3"/>
  <c r="AN4207" i="3" s="1"/>
  <c r="AK4225" i="3"/>
  <c r="AN4225" i="3" s="1"/>
  <c r="AK4243" i="3"/>
  <c r="AN4243" i="3" s="1"/>
  <c r="AK4261" i="3"/>
  <c r="AN4261" i="3" s="1"/>
  <c r="AK4279" i="3"/>
  <c r="AN4279" i="3" s="1"/>
  <c r="AK4297" i="3"/>
  <c r="AN4297" i="3" s="1"/>
  <c r="AK4315" i="3"/>
  <c r="AN4315" i="3" s="1"/>
  <c r="AK4333" i="3"/>
  <c r="AN4333" i="3" s="1"/>
  <c r="AK4351" i="3"/>
  <c r="AN4351" i="3" s="1"/>
  <c r="AK4369" i="3"/>
  <c r="AN4369" i="3" s="1"/>
  <c r="AK4387" i="3"/>
  <c r="AN4387" i="3" s="1"/>
  <c r="AK4405" i="3"/>
  <c r="AN4405" i="3" s="1"/>
  <c r="AK4423" i="3"/>
  <c r="AN4423" i="3" s="1"/>
  <c r="AK4441" i="3"/>
  <c r="AN4441" i="3" s="1"/>
  <c r="AK4459" i="3"/>
  <c r="AN4459" i="3" s="1"/>
  <c r="AK4477" i="3"/>
  <c r="AN4477" i="3" s="1"/>
  <c r="AK4495" i="3"/>
  <c r="AN4495" i="3" s="1"/>
  <c r="AK4513" i="3"/>
  <c r="AN4513" i="3" s="1"/>
  <c r="AK4531" i="3"/>
  <c r="AN4531" i="3" s="1"/>
  <c r="AK4549" i="3"/>
  <c r="AN4549" i="3" s="1"/>
  <c r="AK4567" i="3"/>
  <c r="AN4567" i="3" s="1"/>
  <c r="AK4585" i="3"/>
  <c r="AN4585" i="3" s="1"/>
  <c r="AK4603" i="3"/>
  <c r="AN4603" i="3" s="1"/>
  <c r="AK4621" i="3"/>
  <c r="AN4621" i="3" s="1"/>
  <c r="AK4639" i="3"/>
  <c r="AN4639" i="3" s="1"/>
  <c r="AK4657" i="3"/>
  <c r="AN4657" i="3" s="1"/>
  <c r="AK4675" i="3"/>
  <c r="AN4675" i="3" s="1"/>
  <c r="AK4693" i="3"/>
  <c r="AN4693" i="3" s="1"/>
  <c r="AK4711" i="3"/>
  <c r="AN4711" i="3" s="1"/>
  <c r="AK4729" i="3"/>
  <c r="AN4729" i="3" s="1"/>
  <c r="AK4747" i="3"/>
  <c r="AN4747" i="3" s="1"/>
  <c r="AK4765" i="3"/>
  <c r="AN4765" i="3" s="1"/>
  <c r="AK4783" i="3"/>
  <c r="AN4783" i="3" s="1"/>
  <c r="AK4801" i="3"/>
  <c r="AN4801" i="3" s="1"/>
  <c r="AK4819" i="3"/>
  <c r="AN4819" i="3" s="1"/>
  <c r="AK4837" i="3"/>
  <c r="AN4837" i="3" s="1"/>
  <c r="AK4855" i="3"/>
  <c r="AN4855" i="3" s="1"/>
  <c r="AK4873" i="3"/>
  <c r="AN4873" i="3" s="1"/>
  <c r="AK4891" i="3"/>
  <c r="AN4891" i="3" s="1"/>
  <c r="AK4909" i="3"/>
  <c r="AN4909" i="3" s="1"/>
  <c r="AK4927" i="3"/>
  <c r="AN4927" i="3" s="1"/>
  <c r="AK4945" i="3"/>
  <c r="AN4945" i="3" s="1"/>
  <c r="AK4963" i="3"/>
  <c r="AN4963" i="3" s="1"/>
  <c r="AK4981" i="3"/>
  <c r="AN4981" i="3" s="1"/>
  <c r="AK4999" i="3"/>
  <c r="AN4999" i="3" s="1"/>
  <c r="AK5017" i="3"/>
  <c r="AN5017" i="3" s="1"/>
  <c r="AK5035" i="3"/>
  <c r="AN5035" i="3" s="1"/>
  <c r="AK5053" i="3"/>
  <c r="AN5053" i="3" s="1"/>
  <c r="AK5071" i="3"/>
  <c r="AN5071" i="3" s="1"/>
  <c r="AK5089" i="3"/>
  <c r="AN5089" i="3" s="1"/>
  <c r="AK5107" i="3"/>
  <c r="AN5107" i="3" s="1"/>
  <c r="AK5125" i="3"/>
  <c r="AN5125" i="3" s="1"/>
  <c r="AK5143" i="3"/>
  <c r="AN5143" i="3" s="1"/>
  <c r="AK5161" i="3"/>
  <c r="AN5161" i="3" s="1"/>
  <c r="AK5179" i="3"/>
  <c r="AN5179" i="3" s="1"/>
  <c r="AK5197" i="3"/>
  <c r="AN5197" i="3" s="1"/>
  <c r="AK5215" i="3"/>
  <c r="AN5215" i="3" s="1"/>
  <c r="AK5235" i="3"/>
  <c r="AN5235" i="3" s="1"/>
  <c r="AL5261" i="3"/>
  <c r="AO5261" i="3" s="1"/>
  <c r="AL5288" i="3"/>
  <c r="AO5288" i="3" s="1"/>
  <c r="AL5315" i="3"/>
  <c r="AO5315" i="3" s="1"/>
  <c r="AL5342" i="3"/>
  <c r="AO5342" i="3" s="1"/>
  <c r="AL5369" i="3"/>
  <c r="AO5369" i="3" s="1"/>
  <c r="AL5396" i="3"/>
  <c r="AO5396" i="3" s="1"/>
  <c r="AL5423" i="3"/>
  <c r="AO5423" i="3" s="1"/>
  <c r="AL5450" i="3"/>
  <c r="AO5450" i="3" s="1"/>
  <c r="AL5477" i="3"/>
  <c r="AO5477" i="3" s="1"/>
  <c r="AL5504" i="3"/>
  <c r="AO5504" i="3" s="1"/>
  <c r="AL5531" i="3"/>
  <c r="AO5531" i="3" s="1"/>
  <c r="AL5558" i="3"/>
  <c r="AO5558" i="3" s="1"/>
  <c r="AL5585" i="3"/>
  <c r="AO5585" i="3" s="1"/>
  <c r="AL5612" i="3"/>
  <c r="AO5612" i="3" s="1"/>
  <c r="AL5639" i="3"/>
  <c r="AO5639" i="3" s="1"/>
  <c r="AL5666" i="3"/>
  <c r="AO5666" i="3" s="1"/>
  <c r="AL5693" i="3"/>
  <c r="AO5693" i="3" s="1"/>
  <c r="AL5720" i="3"/>
  <c r="AO5720" i="3" s="1"/>
  <c r="AL5747" i="3"/>
  <c r="AO5747" i="3" s="1"/>
  <c r="AL5774" i="3"/>
  <c r="AO5774" i="3" s="1"/>
  <c r="AL5801" i="3"/>
  <c r="AO5801" i="3" s="1"/>
  <c r="AL5828" i="3"/>
  <c r="AO5828" i="3" s="1"/>
  <c r="AL5855" i="3"/>
  <c r="AO5855" i="3" s="1"/>
  <c r="AL5891" i="3"/>
  <c r="AO5891" i="3" s="1"/>
  <c r="AL5945" i="3"/>
  <c r="AO5945" i="3" s="1"/>
  <c r="AL5999" i="3"/>
  <c r="AO5999" i="3" s="1"/>
  <c r="AL6053" i="3"/>
  <c r="AO6053" i="3" s="1"/>
  <c r="AL6107" i="3"/>
  <c r="AO6107" i="3" s="1"/>
  <c r="AK6208" i="3"/>
  <c r="AN6208" i="3" s="1"/>
  <c r="AK6316" i="3"/>
  <c r="AN6316" i="3" s="1"/>
  <c r="AK6424" i="3"/>
  <c r="AN6424" i="3" s="1"/>
  <c r="AK6532" i="3"/>
  <c r="AN6532" i="3" s="1"/>
  <c r="AK6640" i="3"/>
  <c r="AN6640" i="3" s="1"/>
  <c r="AK6757" i="3"/>
  <c r="AN6757" i="3" s="1"/>
  <c r="AK6919" i="3"/>
  <c r="AN6919" i="3" s="1"/>
  <c r="AK7081" i="3"/>
  <c r="AN7081" i="3" s="1"/>
  <c r="AK7243" i="3"/>
  <c r="AN7243" i="3" s="1"/>
  <c r="AK7417" i="3"/>
  <c r="AN7417" i="3" s="1"/>
  <c r="AL3919" i="3"/>
  <c r="AO3919" i="3" s="1"/>
  <c r="AL3937" i="3"/>
  <c r="AO3937" i="3" s="1"/>
  <c r="AL3955" i="3"/>
  <c r="AO3955" i="3" s="1"/>
  <c r="AL3973" i="3"/>
  <c r="AO3973" i="3" s="1"/>
  <c r="AL3991" i="3"/>
  <c r="AO3991" i="3" s="1"/>
  <c r="AL4009" i="3"/>
  <c r="AO4009" i="3" s="1"/>
  <c r="AL4027" i="3"/>
  <c r="AO4027" i="3" s="1"/>
  <c r="AL4045" i="3"/>
  <c r="AO4045" i="3" s="1"/>
  <c r="AL4063" i="3"/>
  <c r="AO4063" i="3" s="1"/>
  <c r="AL4081" i="3"/>
  <c r="AO4081" i="3" s="1"/>
  <c r="AL4099" i="3"/>
  <c r="AO4099" i="3" s="1"/>
  <c r="AL4117" i="3"/>
  <c r="AO4117" i="3" s="1"/>
  <c r="AL4135" i="3"/>
  <c r="AO4135" i="3" s="1"/>
  <c r="AL4153" i="3"/>
  <c r="AO4153" i="3" s="1"/>
  <c r="AL4171" i="3"/>
  <c r="AO4171" i="3" s="1"/>
  <c r="AL4189" i="3"/>
  <c r="AO4189" i="3" s="1"/>
  <c r="AL4207" i="3"/>
  <c r="AO4207" i="3" s="1"/>
  <c r="AL4225" i="3"/>
  <c r="AO4225" i="3" s="1"/>
  <c r="AL4243" i="3"/>
  <c r="AO4243" i="3" s="1"/>
  <c r="AL4261" i="3"/>
  <c r="AO4261" i="3" s="1"/>
  <c r="AL4279" i="3"/>
  <c r="AO4279" i="3" s="1"/>
  <c r="AL4297" i="3"/>
  <c r="AO4297" i="3" s="1"/>
  <c r="AL4315" i="3"/>
  <c r="AO4315" i="3" s="1"/>
  <c r="AL4333" i="3"/>
  <c r="AO4333" i="3" s="1"/>
  <c r="AL4351" i="3"/>
  <c r="AO4351" i="3" s="1"/>
  <c r="AL4369" i="3"/>
  <c r="AO4369" i="3" s="1"/>
  <c r="AL4387" i="3"/>
  <c r="AO4387" i="3" s="1"/>
  <c r="AL4405" i="3"/>
  <c r="AO4405" i="3" s="1"/>
  <c r="AL4423" i="3"/>
  <c r="AO4423" i="3" s="1"/>
  <c r="AL4441" i="3"/>
  <c r="AO4441" i="3" s="1"/>
  <c r="AL4459" i="3"/>
  <c r="AO4459" i="3" s="1"/>
  <c r="AL4477" i="3"/>
  <c r="AO4477" i="3" s="1"/>
  <c r="AL4495" i="3"/>
  <c r="AO4495" i="3" s="1"/>
  <c r="AL4513" i="3"/>
  <c r="AO4513" i="3" s="1"/>
  <c r="AL4531" i="3"/>
  <c r="AO4531" i="3" s="1"/>
  <c r="AL4549" i="3"/>
  <c r="AO4549" i="3" s="1"/>
  <c r="AL4567" i="3"/>
  <c r="AO4567" i="3" s="1"/>
  <c r="AL4585" i="3"/>
  <c r="AO4585" i="3" s="1"/>
  <c r="AL4603" i="3"/>
  <c r="AO4603" i="3" s="1"/>
  <c r="AL4621" i="3"/>
  <c r="AO4621" i="3" s="1"/>
  <c r="AL4639" i="3"/>
  <c r="AO4639" i="3" s="1"/>
  <c r="AL4657" i="3"/>
  <c r="AO4657" i="3" s="1"/>
  <c r="AL4675" i="3"/>
  <c r="AO4675" i="3" s="1"/>
  <c r="AL4693" i="3"/>
  <c r="AO4693" i="3" s="1"/>
  <c r="AL4711" i="3"/>
  <c r="AO4711" i="3" s="1"/>
  <c r="AL4729" i="3"/>
  <c r="AO4729" i="3" s="1"/>
  <c r="AL4747" i="3"/>
  <c r="AO4747" i="3" s="1"/>
  <c r="AL4765" i="3"/>
  <c r="AO4765" i="3" s="1"/>
  <c r="AL4783" i="3"/>
  <c r="AO4783" i="3" s="1"/>
  <c r="AL4801" i="3"/>
  <c r="AO4801" i="3" s="1"/>
  <c r="AL4819" i="3"/>
  <c r="AO4819" i="3" s="1"/>
  <c r="AL4837" i="3"/>
  <c r="AO4837" i="3" s="1"/>
  <c r="AL4855" i="3"/>
  <c r="AO4855" i="3" s="1"/>
  <c r="AL4873" i="3"/>
  <c r="AO4873" i="3" s="1"/>
  <c r="AL4891" i="3"/>
  <c r="AO4891" i="3" s="1"/>
  <c r="AL4909" i="3"/>
  <c r="AO4909" i="3" s="1"/>
  <c r="AL4927" i="3"/>
  <c r="AO4927" i="3" s="1"/>
  <c r="AL4945" i="3"/>
  <c r="AO4945" i="3" s="1"/>
  <c r="AL4963" i="3"/>
  <c r="AO4963" i="3" s="1"/>
  <c r="AL4981" i="3"/>
  <c r="AO4981" i="3" s="1"/>
  <c r="AL4999" i="3"/>
  <c r="AO4999" i="3" s="1"/>
  <c r="AL5017" i="3"/>
  <c r="AO5017" i="3" s="1"/>
  <c r="AL5035" i="3"/>
  <c r="AO5035" i="3" s="1"/>
  <c r="AL5053" i="3"/>
  <c r="AO5053" i="3" s="1"/>
  <c r="AL5071" i="3"/>
  <c r="AO5071" i="3" s="1"/>
  <c r="AL5089" i="3"/>
  <c r="AO5089" i="3" s="1"/>
  <c r="AL5107" i="3"/>
  <c r="AO5107" i="3" s="1"/>
  <c r="AL5125" i="3"/>
  <c r="AO5125" i="3" s="1"/>
  <c r="AL5143" i="3"/>
  <c r="AO5143" i="3" s="1"/>
  <c r="AL5161" i="3"/>
  <c r="AO5161" i="3" s="1"/>
  <c r="AL5179" i="3"/>
  <c r="AO5179" i="3" s="1"/>
  <c r="AL5197" i="3"/>
  <c r="AO5197" i="3" s="1"/>
  <c r="AL5215" i="3"/>
  <c r="AO5215" i="3" s="1"/>
  <c r="AL5235" i="3"/>
  <c r="AO5235" i="3" s="1"/>
  <c r="AK5262" i="3"/>
  <c r="AN5262" i="3" s="1"/>
  <c r="AK5289" i="3"/>
  <c r="AN5289" i="3" s="1"/>
  <c r="AK5316" i="3"/>
  <c r="AN5316" i="3" s="1"/>
  <c r="AK5343" i="3"/>
  <c r="AN5343" i="3" s="1"/>
  <c r="AK5370" i="3"/>
  <c r="AN5370" i="3" s="1"/>
  <c r="AK5397" i="3"/>
  <c r="AN5397" i="3" s="1"/>
  <c r="AK5424" i="3"/>
  <c r="AN5424" i="3" s="1"/>
  <c r="AK5451" i="3"/>
  <c r="AN5451" i="3" s="1"/>
  <c r="AK5478" i="3"/>
  <c r="AN5478" i="3" s="1"/>
  <c r="AK5505" i="3"/>
  <c r="AN5505" i="3" s="1"/>
  <c r="AK5532" i="3"/>
  <c r="AN5532" i="3" s="1"/>
  <c r="AK5559" i="3"/>
  <c r="AN5559" i="3" s="1"/>
  <c r="AK5586" i="3"/>
  <c r="AN5586" i="3" s="1"/>
  <c r="AK5613" i="3"/>
  <c r="AN5613" i="3" s="1"/>
  <c r="AK5640" i="3"/>
  <c r="AN5640" i="3" s="1"/>
  <c r="AK5667" i="3"/>
  <c r="AN5667" i="3" s="1"/>
  <c r="AK5694" i="3"/>
  <c r="AN5694" i="3" s="1"/>
  <c r="AK5721" i="3"/>
  <c r="AN5721" i="3" s="1"/>
  <c r="AK5748" i="3"/>
  <c r="AN5748" i="3" s="1"/>
  <c r="AK5775" i="3"/>
  <c r="AN5775" i="3" s="1"/>
  <c r="AK5802" i="3"/>
  <c r="AN5802" i="3" s="1"/>
  <c r="AK5829" i="3"/>
  <c r="AN5829" i="3" s="1"/>
  <c r="AK5856" i="3"/>
  <c r="AN5856" i="3" s="1"/>
  <c r="AK5893" i="3"/>
  <c r="AN5893" i="3" s="1"/>
  <c r="AK5947" i="3"/>
  <c r="AN5947" i="3" s="1"/>
  <c r="AK6001" i="3"/>
  <c r="AN6001" i="3" s="1"/>
  <c r="AK6055" i="3"/>
  <c r="AN6055" i="3" s="1"/>
  <c r="AK6109" i="3"/>
  <c r="AN6109" i="3" s="1"/>
  <c r="AK6211" i="3"/>
  <c r="AN6211" i="3" s="1"/>
  <c r="AK6319" i="3"/>
  <c r="AN6319" i="3" s="1"/>
  <c r="AK6427" i="3"/>
  <c r="AN6427" i="3" s="1"/>
  <c r="AK6535" i="3"/>
  <c r="AN6535" i="3" s="1"/>
  <c r="AK6643" i="3"/>
  <c r="AN6643" i="3" s="1"/>
  <c r="AL6761" i="3"/>
  <c r="AO6761" i="3" s="1"/>
  <c r="AL6923" i="3"/>
  <c r="AO6923" i="3" s="1"/>
  <c r="AL7085" i="3"/>
  <c r="AO7085" i="3" s="1"/>
  <c r="AL7247" i="3"/>
  <c r="AO7247" i="3" s="1"/>
  <c r="AK7423" i="3"/>
  <c r="AN7423" i="3" s="1"/>
  <c r="AK2261" i="3"/>
  <c r="AN2261" i="3" s="1"/>
  <c r="AK2279" i="3"/>
  <c r="AN2279" i="3" s="1"/>
  <c r="AK2297" i="3"/>
  <c r="AN2297" i="3" s="1"/>
  <c r="AK2315" i="3"/>
  <c r="AN2315" i="3" s="1"/>
  <c r="AK2333" i="3"/>
  <c r="AN2333" i="3" s="1"/>
  <c r="AK2351" i="3"/>
  <c r="AN2351" i="3" s="1"/>
  <c r="AK2369" i="3"/>
  <c r="AN2369" i="3" s="1"/>
  <c r="AK2387" i="3"/>
  <c r="AN2387" i="3" s="1"/>
  <c r="AK2405" i="3"/>
  <c r="AN2405" i="3" s="1"/>
  <c r="AK2423" i="3"/>
  <c r="AN2423" i="3" s="1"/>
  <c r="AK2441" i="3"/>
  <c r="AN2441" i="3" s="1"/>
  <c r="AK2459" i="3"/>
  <c r="AN2459" i="3" s="1"/>
  <c r="AK2477" i="3"/>
  <c r="AN2477" i="3" s="1"/>
  <c r="AK2495" i="3"/>
  <c r="AN2495" i="3" s="1"/>
  <c r="AK2513" i="3"/>
  <c r="AN2513" i="3" s="1"/>
  <c r="AK2531" i="3"/>
  <c r="AN2531" i="3" s="1"/>
  <c r="AK2549" i="3"/>
  <c r="AN2549" i="3" s="1"/>
  <c r="AK2567" i="3"/>
  <c r="AN2567" i="3" s="1"/>
  <c r="AK2585" i="3"/>
  <c r="AN2585" i="3" s="1"/>
  <c r="AK2603" i="3"/>
  <c r="AN2603" i="3" s="1"/>
  <c r="AK2621" i="3"/>
  <c r="AN2621" i="3" s="1"/>
  <c r="AK2639" i="3"/>
  <c r="AN2639" i="3" s="1"/>
  <c r="AK2657" i="3"/>
  <c r="AN2657" i="3" s="1"/>
  <c r="AK2675" i="3"/>
  <c r="AN2675" i="3" s="1"/>
  <c r="AK2693" i="3"/>
  <c r="AN2693" i="3" s="1"/>
  <c r="AK2711" i="3"/>
  <c r="AN2711" i="3" s="1"/>
  <c r="AK2729" i="3"/>
  <c r="AN2729" i="3" s="1"/>
  <c r="AK2747" i="3"/>
  <c r="AN2747" i="3" s="1"/>
  <c r="AK2765" i="3"/>
  <c r="AN2765" i="3" s="1"/>
  <c r="AK2783" i="3"/>
  <c r="AN2783" i="3" s="1"/>
  <c r="AK2801" i="3"/>
  <c r="AN2801" i="3" s="1"/>
  <c r="AK2819" i="3"/>
  <c r="AN2819" i="3" s="1"/>
  <c r="AK2837" i="3"/>
  <c r="AN2837" i="3" s="1"/>
  <c r="AK2855" i="3"/>
  <c r="AN2855" i="3" s="1"/>
  <c r="AK2873" i="3"/>
  <c r="AN2873" i="3" s="1"/>
  <c r="AK2891" i="3"/>
  <c r="AN2891" i="3" s="1"/>
  <c r="AK2909" i="3"/>
  <c r="AN2909" i="3" s="1"/>
  <c r="AK2927" i="3"/>
  <c r="AN2927" i="3" s="1"/>
  <c r="AK2945" i="3"/>
  <c r="AN2945" i="3" s="1"/>
  <c r="AK2963" i="3"/>
  <c r="AN2963" i="3" s="1"/>
  <c r="AK2981" i="3"/>
  <c r="AN2981" i="3" s="1"/>
  <c r="AK2999" i="3"/>
  <c r="AN2999" i="3" s="1"/>
  <c r="AK3017" i="3"/>
  <c r="AN3017" i="3" s="1"/>
  <c r="AK3035" i="3"/>
  <c r="AN3035" i="3" s="1"/>
  <c r="AK3053" i="3"/>
  <c r="AN3053" i="3" s="1"/>
  <c r="AK3071" i="3"/>
  <c r="AN3071" i="3" s="1"/>
  <c r="AK3089" i="3"/>
  <c r="AN3089" i="3" s="1"/>
  <c r="AK3107" i="3"/>
  <c r="AN3107" i="3" s="1"/>
  <c r="AK3125" i="3"/>
  <c r="AN3125" i="3" s="1"/>
  <c r="AK3143" i="3"/>
  <c r="AN3143" i="3" s="1"/>
  <c r="AK3161" i="3"/>
  <c r="AN3161" i="3" s="1"/>
  <c r="AK3179" i="3"/>
  <c r="AN3179" i="3" s="1"/>
  <c r="AK3197" i="3"/>
  <c r="AN3197" i="3" s="1"/>
  <c r="AK3215" i="3"/>
  <c r="AN3215" i="3" s="1"/>
  <c r="AK3233" i="3"/>
  <c r="AN3233" i="3" s="1"/>
  <c r="AK3251" i="3"/>
  <c r="AN3251" i="3" s="1"/>
  <c r="AK3269" i="3"/>
  <c r="AN3269" i="3" s="1"/>
  <c r="AK3287" i="3"/>
  <c r="AN3287" i="3" s="1"/>
  <c r="AK3305" i="3"/>
  <c r="AN3305" i="3" s="1"/>
  <c r="AK3323" i="3"/>
  <c r="AN3323" i="3" s="1"/>
  <c r="AK3341" i="3"/>
  <c r="AN3341" i="3" s="1"/>
  <c r="AK3359" i="3"/>
  <c r="AN3359" i="3" s="1"/>
  <c r="AK3377" i="3"/>
  <c r="AN3377" i="3" s="1"/>
  <c r="AK3395" i="3"/>
  <c r="AN3395" i="3" s="1"/>
  <c r="AK3413" i="3"/>
  <c r="AN3413" i="3" s="1"/>
  <c r="AK3431" i="3"/>
  <c r="AN3431" i="3" s="1"/>
  <c r="AK3449" i="3"/>
  <c r="AN3449" i="3" s="1"/>
  <c r="AK3467" i="3"/>
  <c r="AN3467" i="3" s="1"/>
  <c r="AK3485" i="3"/>
  <c r="AN3485" i="3" s="1"/>
  <c r="AK3503" i="3"/>
  <c r="AN3503" i="3" s="1"/>
  <c r="AK3521" i="3"/>
  <c r="AN3521" i="3" s="1"/>
  <c r="AK3539" i="3"/>
  <c r="AN3539" i="3" s="1"/>
  <c r="AK3557" i="3"/>
  <c r="AN3557" i="3" s="1"/>
  <c r="AK3575" i="3"/>
  <c r="AN3575" i="3" s="1"/>
  <c r="AK3593" i="3"/>
  <c r="AN3593" i="3" s="1"/>
  <c r="AK3611" i="3"/>
  <c r="AN3611" i="3" s="1"/>
  <c r="AK3629" i="3"/>
  <c r="AN3629" i="3" s="1"/>
  <c r="AK3647" i="3"/>
  <c r="AN3647" i="3" s="1"/>
  <c r="AK3665" i="3"/>
  <c r="AN3665" i="3" s="1"/>
  <c r="AK3683" i="3"/>
  <c r="AN3683" i="3" s="1"/>
  <c r="AK3701" i="3"/>
  <c r="AN3701" i="3" s="1"/>
  <c r="AK3719" i="3"/>
  <c r="AN3719" i="3" s="1"/>
  <c r="AK3737" i="3"/>
  <c r="AN3737" i="3" s="1"/>
  <c r="AK3755" i="3"/>
  <c r="AN3755" i="3" s="1"/>
  <c r="AK3773" i="3"/>
  <c r="AN3773" i="3" s="1"/>
  <c r="AK3791" i="3"/>
  <c r="AN3791" i="3" s="1"/>
  <c r="AK3809" i="3"/>
  <c r="AN3809" i="3" s="1"/>
  <c r="AK3827" i="3"/>
  <c r="AN3827" i="3" s="1"/>
  <c r="AK3845" i="3"/>
  <c r="AN3845" i="3" s="1"/>
  <c r="AK3863" i="3"/>
  <c r="AN3863" i="3" s="1"/>
  <c r="AK3881" i="3"/>
  <c r="AN3881" i="3" s="1"/>
  <c r="AK3899" i="3"/>
  <c r="AN3899" i="3" s="1"/>
  <c r="AK3917" i="3"/>
  <c r="AN3917" i="3" s="1"/>
  <c r="AK3935" i="3"/>
  <c r="AN3935" i="3" s="1"/>
  <c r="AK3953" i="3"/>
  <c r="AN3953" i="3" s="1"/>
  <c r="AK3971" i="3"/>
  <c r="AN3971" i="3" s="1"/>
  <c r="AK3989" i="3"/>
  <c r="AN3989" i="3" s="1"/>
  <c r="AK4007" i="3"/>
  <c r="AN4007" i="3" s="1"/>
  <c r="AK4025" i="3"/>
  <c r="AN4025" i="3" s="1"/>
  <c r="AK4043" i="3"/>
  <c r="AN4043" i="3" s="1"/>
  <c r="AK4061" i="3"/>
  <c r="AN4061" i="3" s="1"/>
  <c r="AK4079" i="3"/>
  <c r="AN4079" i="3" s="1"/>
  <c r="AK4097" i="3"/>
  <c r="AN4097" i="3" s="1"/>
  <c r="AK4115" i="3"/>
  <c r="AN4115" i="3" s="1"/>
  <c r="AK4133" i="3"/>
  <c r="AN4133" i="3" s="1"/>
  <c r="AK4151" i="3"/>
  <c r="AN4151" i="3" s="1"/>
  <c r="AK4169" i="3"/>
  <c r="AN4169" i="3" s="1"/>
  <c r="AK4187" i="3"/>
  <c r="AN4187" i="3" s="1"/>
  <c r="AK4205" i="3"/>
  <c r="AN4205" i="3" s="1"/>
  <c r="AK4223" i="3"/>
  <c r="AN4223" i="3" s="1"/>
  <c r="AK4241" i="3"/>
  <c r="AN4241" i="3" s="1"/>
  <c r="AK4259" i="3"/>
  <c r="AN4259" i="3" s="1"/>
  <c r="AK4277" i="3"/>
  <c r="AN4277" i="3" s="1"/>
  <c r="AK4295" i="3"/>
  <c r="AN4295" i="3" s="1"/>
  <c r="AK4313" i="3"/>
  <c r="AN4313" i="3" s="1"/>
  <c r="AK4331" i="3"/>
  <c r="AN4331" i="3" s="1"/>
  <c r="AK4349" i="3"/>
  <c r="AN4349" i="3" s="1"/>
  <c r="AK4367" i="3"/>
  <c r="AN4367" i="3" s="1"/>
  <c r="AK4385" i="3"/>
  <c r="AN4385" i="3" s="1"/>
  <c r="AK4403" i="3"/>
  <c r="AN4403" i="3" s="1"/>
  <c r="AK4421" i="3"/>
  <c r="AN4421" i="3" s="1"/>
  <c r="AK4439" i="3"/>
  <c r="AN4439" i="3" s="1"/>
  <c r="AK4457" i="3"/>
  <c r="AN4457" i="3" s="1"/>
  <c r="AK4475" i="3"/>
  <c r="AN4475" i="3" s="1"/>
  <c r="AK4493" i="3"/>
  <c r="AN4493" i="3" s="1"/>
  <c r="AK4511" i="3"/>
  <c r="AN4511" i="3" s="1"/>
  <c r="AK4529" i="3"/>
  <c r="AN4529" i="3" s="1"/>
  <c r="AK4547" i="3"/>
  <c r="AN4547" i="3" s="1"/>
  <c r="AK4565" i="3"/>
  <c r="AN4565" i="3" s="1"/>
  <c r="AK4583" i="3"/>
  <c r="AN4583" i="3" s="1"/>
  <c r="AK4601" i="3"/>
  <c r="AN4601" i="3" s="1"/>
  <c r="AK4619" i="3"/>
  <c r="AN4619" i="3" s="1"/>
  <c r="AK4637" i="3"/>
  <c r="AN4637" i="3" s="1"/>
  <c r="AK4655" i="3"/>
  <c r="AN4655" i="3" s="1"/>
  <c r="AK4673" i="3"/>
  <c r="AN4673" i="3" s="1"/>
  <c r="AK4691" i="3"/>
  <c r="AN4691" i="3" s="1"/>
  <c r="AK4709" i="3"/>
  <c r="AN4709" i="3" s="1"/>
  <c r="AK4727" i="3"/>
  <c r="AN4727" i="3" s="1"/>
  <c r="AK4745" i="3"/>
  <c r="AN4745" i="3" s="1"/>
  <c r="AK4763" i="3"/>
  <c r="AN4763" i="3" s="1"/>
  <c r="AK4781" i="3"/>
  <c r="AN4781" i="3" s="1"/>
  <c r="AK4799" i="3"/>
  <c r="AN4799" i="3" s="1"/>
  <c r="AK4817" i="3"/>
  <c r="AN4817" i="3" s="1"/>
  <c r="AK4835" i="3"/>
  <c r="AN4835" i="3" s="1"/>
  <c r="AK4853" i="3"/>
  <c r="AN4853" i="3" s="1"/>
  <c r="AK4871" i="3"/>
  <c r="AN4871" i="3" s="1"/>
  <c r="AK4889" i="3"/>
  <c r="AN4889" i="3" s="1"/>
  <c r="AK4907" i="3"/>
  <c r="AN4907" i="3" s="1"/>
  <c r="AK4925" i="3"/>
  <c r="AN4925" i="3" s="1"/>
  <c r="AK4943" i="3"/>
  <c r="AN4943" i="3" s="1"/>
  <c r="AK4961" i="3"/>
  <c r="AN4961" i="3" s="1"/>
  <c r="AK4979" i="3"/>
  <c r="AN4979" i="3" s="1"/>
  <c r="AK4997" i="3"/>
  <c r="AN4997" i="3" s="1"/>
  <c r="AK5015" i="3"/>
  <c r="AN5015" i="3" s="1"/>
  <c r="AK5033" i="3"/>
  <c r="AN5033" i="3" s="1"/>
  <c r="AK5051" i="3"/>
  <c r="AN5051" i="3" s="1"/>
  <c r="AK5069" i="3"/>
  <c r="AN5069" i="3" s="1"/>
  <c r="AK5087" i="3"/>
  <c r="AN5087" i="3" s="1"/>
  <c r="AK5105" i="3"/>
  <c r="AN5105" i="3" s="1"/>
  <c r="AK5123" i="3"/>
  <c r="AN5123" i="3" s="1"/>
  <c r="AK5141" i="3"/>
  <c r="AN5141" i="3" s="1"/>
  <c r="AK5159" i="3"/>
  <c r="AN5159" i="3" s="1"/>
  <c r="AK5177" i="3"/>
  <c r="AN5177" i="3" s="1"/>
  <c r="AK5195" i="3"/>
  <c r="AN5195" i="3" s="1"/>
  <c r="AK5213" i="3"/>
  <c r="AN5213" i="3" s="1"/>
  <c r="AL5232" i="3"/>
  <c r="AO5232" i="3" s="1"/>
  <c r="AL5258" i="3"/>
  <c r="AO5258" i="3" s="1"/>
  <c r="AL5285" i="3"/>
  <c r="AO5285" i="3" s="1"/>
  <c r="AL5312" i="3"/>
  <c r="AO5312" i="3" s="1"/>
  <c r="AL5339" i="3"/>
  <c r="AO5339" i="3" s="1"/>
  <c r="AL5366" i="3"/>
  <c r="AO5366" i="3" s="1"/>
  <c r="AL5393" i="3"/>
  <c r="AO5393" i="3" s="1"/>
  <c r="AL5420" i="3"/>
  <c r="AO5420" i="3" s="1"/>
  <c r="AL5447" i="3"/>
  <c r="AO5447" i="3" s="1"/>
  <c r="AL5474" i="3"/>
  <c r="AO5474" i="3" s="1"/>
  <c r="AL5501" i="3"/>
  <c r="AO5501" i="3" s="1"/>
  <c r="AL5528" i="3"/>
  <c r="AO5528" i="3" s="1"/>
  <c r="AL5555" i="3"/>
  <c r="AO5555" i="3" s="1"/>
  <c r="AL5582" i="3"/>
  <c r="AO5582" i="3" s="1"/>
  <c r="AL5609" i="3"/>
  <c r="AO5609" i="3" s="1"/>
  <c r="AL5636" i="3"/>
  <c r="AO5636" i="3" s="1"/>
  <c r="AL5663" i="3"/>
  <c r="AO5663" i="3" s="1"/>
  <c r="AL5690" i="3"/>
  <c r="AO5690" i="3" s="1"/>
  <c r="AL5717" i="3"/>
  <c r="AO5717" i="3" s="1"/>
  <c r="AL5744" i="3"/>
  <c r="AO5744" i="3" s="1"/>
  <c r="AL5771" i="3"/>
  <c r="AO5771" i="3" s="1"/>
  <c r="AL5798" i="3"/>
  <c r="AO5798" i="3" s="1"/>
  <c r="AL5825" i="3"/>
  <c r="AO5825" i="3" s="1"/>
  <c r="AL5852" i="3"/>
  <c r="AO5852" i="3" s="1"/>
  <c r="AK5886" i="3"/>
  <c r="AN5886" i="3" s="1"/>
  <c r="AL5939" i="3"/>
  <c r="AO5939" i="3" s="1"/>
  <c r="AL5993" i="3"/>
  <c r="AO5993" i="3" s="1"/>
  <c r="AL6047" i="3"/>
  <c r="AO6047" i="3" s="1"/>
  <c r="AL6101" i="3"/>
  <c r="AO6101" i="3" s="1"/>
  <c r="AK6196" i="3"/>
  <c r="AN6196" i="3" s="1"/>
  <c r="AK6304" i="3"/>
  <c r="AN6304" i="3" s="1"/>
  <c r="AK6412" i="3"/>
  <c r="AN6412" i="3" s="1"/>
  <c r="AK6520" i="3"/>
  <c r="AN6520" i="3" s="1"/>
  <c r="AK6628" i="3"/>
  <c r="AN6628" i="3" s="1"/>
  <c r="AL6739" i="3"/>
  <c r="AO6739" i="3" s="1"/>
  <c r="AK6901" i="3"/>
  <c r="AN6901" i="3" s="1"/>
  <c r="AK7063" i="3"/>
  <c r="AN7063" i="3" s="1"/>
  <c r="AK7225" i="3"/>
  <c r="AN7225" i="3" s="1"/>
  <c r="AK7393" i="3"/>
  <c r="AN7393" i="3" s="1"/>
  <c r="AK5313" i="3"/>
  <c r="AN5313" i="3" s="1"/>
  <c r="AK5340" i="3"/>
  <c r="AN5340" i="3" s="1"/>
  <c r="AK5367" i="3"/>
  <c r="AN5367" i="3" s="1"/>
  <c r="AK5394" i="3"/>
  <c r="AN5394" i="3" s="1"/>
  <c r="AK5421" i="3"/>
  <c r="AN5421" i="3" s="1"/>
  <c r="AK5448" i="3"/>
  <c r="AN5448" i="3" s="1"/>
  <c r="AK5475" i="3"/>
  <c r="AN5475" i="3" s="1"/>
  <c r="AK5502" i="3"/>
  <c r="AN5502" i="3" s="1"/>
  <c r="AK5529" i="3"/>
  <c r="AN5529" i="3" s="1"/>
  <c r="AK5556" i="3"/>
  <c r="AN5556" i="3" s="1"/>
  <c r="AK5583" i="3"/>
  <c r="AN5583" i="3" s="1"/>
  <c r="AK5610" i="3"/>
  <c r="AN5610" i="3" s="1"/>
  <c r="AK5637" i="3"/>
  <c r="AN5637" i="3" s="1"/>
  <c r="AK5664" i="3"/>
  <c r="AN5664" i="3" s="1"/>
  <c r="AK5691" i="3"/>
  <c r="AN5691" i="3" s="1"/>
  <c r="AK5718" i="3"/>
  <c r="AN5718" i="3" s="1"/>
  <c r="AK5745" i="3"/>
  <c r="AN5745" i="3" s="1"/>
  <c r="AK5772" i="3"/>
  <c r="AN5772" i="3" s="1"/>
  <c r="AK5799" i="3"/>
  <c r="AN5799" i="3" s="1"/>
  <c r="AK5826" i="3"/>
  <c r="AN5826" i="3" s="1"/>
  <c r="AK5853" i="3"/>
  <c r="AN5853" i="3" s="1"/>
  <c r="AK5887" i="3"/>
  <c r="AN5887" i="3" s="1"/>
  <c r="AK5941" i="3"/>
  <c r="AN5941" i="3" s="1"/>
  <c r="AK5995" i="3"/>
  <c r="AN5995" i="3" s="1"/>
  <c r="AK6049" i="3"/>
  <c r="AN6049" i="3" s="1"/>
  <c r="AK6103" i="3"/>
  <c r="AN6103" i="3" s="1"/>
  <c r="AK6199" i="3"/>
  <c r="AN6199" i="3" s="1"/>
  <c r="AK6307" i="3"/>
  <c r="AN6307" i="3" s="1"/>
  <c r="AK6415" i="3"/>
  <c r="AN6415" i="3" s="1"/>
  <c r="AK6523" i="3"/>
  <c r="AN6523" i="3" s="1"/>
  <c r="AK6631" i="3"/>
  <c r="AN6631" i="3" s="1"/>
  <c r="AL6743" i="3"/>
  <c r="AO6743" i="3" s="1"/>
  <c r="AL6905" i="3"/>
  <c r="AO6905" i="3" s="1"/>
  <c r="AL7067" i="3"/>
  <c r="AO7067" i="3" s="1"/>
  <c r="AL7229" i="3"/>
  <c r="AO7229" i="3" s="1"/>
  <c r="AK7399" i="3"/>
  <c r="AN7399" i="3" s="1"/>
  <c r="AL3888" i="3"/>
  <c r="AO3888" i="3" s="1"/>
  <c r="AL3906" i="3"/>
  <c r="AO3906" i="3" s="1"/>
  <c r="AL3924" i="3"/>
  <c r="AO3924" i="3" s="1"/>
  <c r="AL3942" i="3"/>
  <c r="AO3942" i="3" s="1"/>
  <c r="AL3960" i="3"/>
  <c r="AO3960" i="3" s="1"/>
  <c r="AL3978" i="3"/>
  <c r="AO3978" i="3" s="1"/>
  <c r="AL3996" i="3"/>
  <c r="AO3996" i="3" s="1"/>
  <c r="AL4014" i="3"/>
  <c r="AO4014" i="3" s="1"/>
  <c r="AL4032" i="3"/>
  <c r="AO4032" i="3" s="1"/>
  <c r="AL4050" i="3"/>
  <c r="AO4050" i="3" s="1"/>
  <c r="AL4068" i="3"/>
  <c r="AO4068" i="3" s="1"/>
  <c r="AL4086" i="3"/>
  <c r="AO4086" i="3" s="1"/>
  <c r="AL4104" i="3"/>
  <c r="AO4104" i="3" s="1"/>
  <c r="AL4122" i="3"/>
  <c r="AO4122" i="3" s="1"/>
  <c r="AL4140" i="3"/>
  <c r="AO4140" i="3" s="1"/>
  <c r="AL4158" i="3"/>
  <c r="AO4158" i="3" s="1"/>
  <c r="AL4176" i="3"/>
  <c r="AO4176" i="3" s="1"/>
  <c r="AL4194" i="3"/>
  <c r="AO4194" i="3" s="1"/>
  <c r="AL4212" i="3"/>
  <c r="AO4212" i="3" s="1"/>
  <c r="AL4230" i="3"/>
  <c r="AO4230" i="3" s="1"/>
  <c r="AL4248" i="3"/>
  <c r="AO4248" i="3" s="1"/>
  <c r="AL4266" i="3"/>
  <c r="AO4266" i="3" s="1"/>
  <c r="AL4284" i="3"/>
  <c r="AO4284" i="3" s="1"/>
  <c r="AL4302" i="3"/>
  <c r="AO4302" i="3" s="1"/>
  <c r="AL4320" i="3"/>
  <c r="AO4320" i="3" s="1"/>
  <c r="AL4338" i="3"/>
  <c r="AO4338" i="3" s="1"/>
  <c r="AL4356" i="3"/>
  <c r="AO4356" i="3" s="1"/>
  <c r="AL4374" i="3"/>
  <c r="AO4374" i="3" s="1"/>
  <c r="AL4392" i="3"/>
  <c r="AO4392" i="3" s="1"/>
  <c r="AL4410" i="3"/>
  <c r="AO4410" i="3" s="1"/>
  <c r="AL4428" i="3"/>
  <c r="AO4428" i="3" s="1"/>
  <c r="AL4446" i="3"/>
  <c r="AO4446" i="3" s="1"/>
  <c r="AL4464" i="3"/>
  <c r="AO4464" i="3" s="1"/>
  <c r="AL4482" i="3"/>
  <c r="AO4482" i="3" s="1"/>
  <c r="AL4500" i="3"/>
  <c r="AO4500" i="3" s="1"/>
  <c r="AL4518" i="3"/>
  <c r="AO4518" i="3" s="1"/>
  <c r="AL4536" i="3"/>
  <c r="AO4536" i="3" s="1"/>
  <c r="AL4554" i="3"/>
  <c r="AO4554" i="3" s="1"/>
  <c r="AL4572" i="3"/>
  <c r="AO4572" i="3" s="1"/>
  <c r="AL4590" i="3"/>
  <c r="AO4590" i="3" s="1"/>
  <c r="AL4608" i="3"/>
  <c r="AO4608" i="3" s="1"/>
  <c r="AL4626" i="3"/>
  <c r="AO4626" i="3" s="1"/>
  <c r="AL4644" i="3"/>
  <c r="AO4644" i="3" s="1"/>
  <c r="AL4662" i="3"/>
  <c r="AO4662" i="3" s="1"/>
  <c r="AL4680" i="3"/>
  <c r="AO4680" i="3" s="1"/>
  <c r="AL4698" i="3"/>
  <c r="AO4698" i="3" s="1"/>
  <c r="AL4716" i="3"/>
  <c r="AO4716" i="3" s="1"/>
  <c r="AL4734" i="3"/>
  <c r="AO4734" i="3" s="1"/>
  <c r="AL4752" i="3"/>
  <c r="AO4752" i="3" s="1"/>
  <c r="AL4770" i="3"/>
  <c r="AO4770" i="3" s="1"/>
  <c r="AL4788" i="3"/>
  <c r="AO4788" i="3" s="1"/>
  <c r="AL4806" i="3"/>
  <c r="AO4806" i="3" s="1"/>
  <c r="AL4824" i="3"/>
  <c r="AO4824" i="3" s="1"/>
  <c r="AL4842" i="3"/>
  <c r="AO4842" i="3" s="1"/>
  <c r="AL4860" i="3"/>
  <c r="AO4860" i="3" s="1"/>
  <c r="AL4878" i="3"/>
  <c r="AO4878" i="3" s="1"/>
  <c r="AL4896" i="3"/>
  <c r="AO4896" i="3" s="1"/>
  <c r="AL4914" i="3"/>
  <c r="AO4914" i="3" s="1"/>
  <c r="AL4932" i="3"/>
  <c r="AO4932" i="3" s="1"/>
  <c r="AL4950" i="3"/>
  <c r="AO4950" i="3" s="1"/>
  <c r="AL4968" i="3"/>
  <c r="AO4968" i="3" s="1"/>
  <c r="AL4986" i="3"/>
  <c r="AO4986" i="3" s="1"/>
  <c r="AL5004" i="3"/>
  <c r="AO5004" i="3" s="1"/>
  <c r="AL5022" i="3"/>
  <c r="AO5022" i="3" s="1"/>
  <c r="AL5040" i="3"/>
  <c r="AO5040" i="3" s="1"/>
  <c r="AL5058" i="3"/>
  <c r="AO5058" i="3" s="1"/>
  <c r="AL5076" i="3"/>
  <c r="AO5076" i="3" s="1"/>
  <c r="AL5094" i="3"/>
  <c r="AO5094" i="3" s="1"/>
  <c r="AL5112" i="3"/>
  <c r="AO5112" i="3" s="1"/>
  <c r="AL5130" i="3"/>
  <c r="AO5130" i="3" s="1"/>
  <c r="AL5148" i="3"/>
  <c r="AO5148" i="3" s="1"/>
  <c r="AL5166" i="3"/>
  <c r="AO5166" i="3" s="1"/>
  <c r="AL5184" i="3"/>
  <c r="AO5184" i="3" s="1"/>
  <c r="AL5202" i="3"/>
  <c r="AO5202" i="3" s="1"/>
  <c r="AL5220" i="3"/>
  <c r="AO5220" i="3" s="1"/>
  <c r="AK5243" i="3"/>
  <c r="AN5243" i="3" s="1"/>
  <c r="AK5270" i="3"/>
  <c r="AN5270" i="3" s="1"/>
  <c r="AK5297" i="3"/>
  <c r="AN5297" i="3" s="1"/>
  <c r="AK5324" i="3"/>
  <c r="AN5324" i="3" s="1"/>
  <c r="AK5351" i="3"/>
  <c r="AN5351" i="3" s="1"/>
  <c r="AK5378" i="3"/>
  <c r="AN5378" i="3" s="1"/>
  <c r="AK5405" i="3"/>
  <c r="AN5405" i="3" s="1"/>
  <c r="AK5432" i="3"/>
  <c r="AN5432" i="3" s="1"/>
  <c r="AK5459" i="3"/>
  <c r="AN5459" i="3" s="1"/>
  <c r="AK5486" i="3"/>
  <c r="AN5486" i="3" s="1"/>
  <c r="AK5513" i="3"/>
  <c r="AN5513" i="3" s="1"/>
  <c r="AK5540" i="3"/>
  <c r="AN5540" i="3" s="1"/>
  <c r="AK5567" i="3"/>
  <c r="AN5567" i="3" s="1"/>
  <c r="AK5594" i="3"/>
  <c r="AN5594" i="3" s="1"/>
  <c r="AK5621" i="3"/>
  <c r="AN5621" i="3" s="1"/>
  <c r="AK5648" i="3"/>
  <c r="AN5648" i="3" s="1"/>
  <c r="AK5675" i="3"/>
  <c r="AN5675" i="3" s="1"/>
  <c r="AK5702" i="3"/>
  <c r="AN5702" i="3" s="1"/>
  <c r="AK5729" i="3"/>
  <c r="AN5729" i="3" s="1"/>
  <c r="AK5756" i="3"/>
  <c r="AN5756" i="3" s="1"/>
  <c r="AK5783" i="3"/>
  <c r="AN5783" i="3" s="1"/>
  <c r="AK5810" i="3"/>
  <c r="AN5810" i="3" s="1"/>
  <c r="AK5837" i="3"/>
  <c r="AN5837" i="3" s="1"/>
  <c r="AK5865" i="3"/>
  <c r="AN5865" i="3" s="1"/>
  <c r="AK5908" i="3"/>
  <c r="AN5908" i="3" s="1"/>
  <c r="AK5962" i="3"/>
  <c r="AN5962" i="3" s="1"/>
  <c r="AK6016" i="3"/>
  <c r="AN6016" i="3" s="1"/>
  <c r="AK6070" i="3"/>
  <c r="AN6070" i="3" s="1"/>
  <c r="AK6133" i="3"/>
  <c r="AN6133" i="3" s="1"/>
  <c r="AK6241" i="3"/>
  <c r="AN6241" i="3" s="1"/>
  <c r="AK6349" i="3"/>
  <c r="AN6349" i="3" s="1"/>
  <c r="AK6457" i="3"/>
  <c r="AN6457" i="3" s="1"/>
  <c r="AK6565" i="3"/>
  <c r="AN6565" i="3" s="1"/>
  <c r="AK6673" i="3"/>
  <c r="AN6673" i="3" s="1"/>
  <c r="AL6806" i="3"/>
  <c r="AO6806" i="3" s="1"/>
  <c r="AL6968" i="3"/>
  <c r="AO6968" i="3" s="1"/>
  <c r="AL7130" i="3"/>
  <c r="AO7130" i="3" s="1"/>
  <c r="AL7292" i="3"/>
  <c r="AO7292" i="3" s="1"/>
  <c r="AK7483" i="3"/>
  <c r="AN7483" i="3" s="1"/>
  <c r="AL5244" i="3"/>
  <c r="AO5244" i="3" s="1"/>
  <c r="AL5262" i="3"/>
  <c r="AO5262" i="3" s="1"/>
  <c r="AL5280" i="3"/>
  <c r="AO5280" i="3" s="1"/>
  <c r="AL5298" i="3"/>
  <c r="AO5298" i="3" s="1"/>
  <c r="AL5316" i="3"/>
  <c r="AO5316" i="3" s="1"/>
  <c r="AL5334" i="3"/>
  <c r="AO5334" i="3" s="1"/>
  <c r="AL5352" i="3"/>
  <c r="AO5352" i="3" s="1"/>
  <c r="AL5370" i="3"/>
  <c r="AO5370" i="3" s="1"/>
  <c r="AL5388" i="3"/>
  <c r="AO5388" i="3" s="1"/>
  <c r="AL5406" i="3"/>
  <c r="AO5406" i="3" s="1"/>
  <c r="AL5424" i="3"/>
  <c r="AO5424" i="3" s="1"/>
  <c r="AL5442" i="3"/>
  <c r="AO5442" i="3" s="1"/>
  <c r="AL5460" i="3"/>
  <c r="AO5460" i="3" s="1"/>
  <c r="AL5478" i="3"/>
  <c r="AO5478" i="3" s="1"/>
  <c r="AL5496" i="3"/>
  <c r="AO5496" i="3" s="1"/>
  <c r="AL5514" i="3"/>
  <c r="AO5514" i="3" s="1"/>
  <c r="AL5532" i="3"/>
  <c r="AO5532" i="3" s="1"/>
  <c r="AL5550" i="3"/>
  <c r="AO5550" i="3" s="1"/>
  <c r="AL5568" i="3"/>
  <c r="AO5568" i="3" s="1"/>
  <c r="AL5586" i="3"/>
  <c r="AO5586" i="3" s="1"/>
  <c r="AL5604" i="3"/>
  <c r="AO5604" i="3" s="1"/>
  <c r="AL5622" i="3"/>
  <c r="AO5622" i="3" s="1"/>
  <c r="AL5640" i="3"/>
  <c r="AO5640" i="3" s="1"/>
  <c r="AL5658" i="3"/>
  <c r="AO5658" i="3" s="1"/>
  <c r="AL5676" i="3"/>
  <c r="AO5676" i="3" s="1"/>
  <c r="AL5694" i="3"/>
  <c r="AO5694" i="3" s="1"/>
  <c r="AL5712" i="3"/>
  <c r="AO5712" i="3" s="1"/>
  <c r="AL5730" i="3"/>
  <c r="AO5730" i="3" s="1"/>
  <c r="AL5748" i="3"/>
  <c r="AO5748" i="3" s="1"/>
  <c r="AL5766" i="3"/>
  <c r="AO5766" i="3" s="1"/>
  <c r="AL5784" i="3"/>
  <c r="AO5784" i="3" s="1"/>
  <c r="AL5802" i="3"/>
  <c r="AO5802" i="3" s="1"/>
  <c r="AL5820" i="3"/>
  <c r="AO5820" i="3" s="1"/>
  <c r="AL5838" i="3"/>
  <c r="AO5838" i="3" s="1"/>
  <c r="AL5856" i="3"/>
  <c r="AO5856" i="3" s="1"/>
  <c r="AL5874" i="3"/>
  <c r="AO5874" i="3" s="1"/>
  <c r="AL5892" i="3"/>
  <c r="AO5892" i="3" s="1"/>
  <c r="AL5910" i="3"/>
  <c r="AO5910" i="3" s="1"/>
  <c r="AL5928" i="3"/>
  <c r="AO5928" i="3" s="1"/>
  <c r="AL5946" i="3"/>
  <c r="AO5946" i="3" s="1"/>
  <c r="AL5964" i="3"/>
  <c r="AO5964" i="3" s="1"/>
  <c r="AL5982" i="3"/>
  <c r="AO5982" i="3" s="1"/>
  <c r="AL6000" i="3"/>
  <c r="AO6000" i="3" s="1"/>
  <c r="AL6018" i="3"/>
  <c r="AO6018" i="3" s="1"/>
  <c r="AL6036" i="3"/>
  <c r="AO6036" i="3" s="1"/>
  <c r="AL6054" i="3"/>
  <c r="AO6054" i="3" s="1"/>
  <c r="AL6072" i="3"/>
  <c r="AO6072" i="3" s="1"/>
  <c r="AL6090" i="3"/>
  <c r="AO6090" i="3" s="1"/>
  <c r="AL6108" i="3"/>
  <c r="AO6108" i="3" s="1"/>
  <c r="AL6126" i="3"/>
  <c r="AO6126" i="3" s="1"/>
  <c r="AL6144" i="3"/>
  <c r="AO6144" i="3" s="1"/>
  <c r="AL6162" i="3"/>
  <c r="AO6162" i="3" s="1"/>
  <c r="AL6180" i="3"/>
  <c r="AO6180" i="3" s="1"/>
  <c r="AL6198" i="3"/>
  <c r="AO6198" i="3" s="1"/>
  <c r="AL6216" i="3"/>
  <c r="AO6216" i="3" s="1"/>
  <c r="AL6234" i="3"/>
  <c r="AO6234" i="3" s="1"/>
  <c r="AL6252" i="3"/>
  <c r="AO6252" i="3" s="1"/>
  <c r="AL6270" i="3"/>
  <c r="AO6270" i="3" s="1"/>
  <c r="AL6288" i="3"/>
  <c r="AO6288" i="3" s="1"/>
  <c r="AL6306" i="3"/>
  <c r="AO6306" i="3" s="1"/>
  <c r="AL6324" i="3"/>
  <c r="AO6324" i="3" s="1"/>
  <c r="AL6342" i="3"/>
  <c r="AO6342" i="3" s="1"/>
  <c r="AL6360" i="3"/>
  <c r="AO6360" i="3" s="1"/>
  <c r="AL6378" i="3"/>
  <c r="AO6378" i="3" s="1"/>
  <c r="AL6396" i="3"/>
  <c r="AO6396" i="3" s="1"/>
  <c r="AL6414" i="3"/>
  <c r="AO6414" i="3" s="1"/>
  <c r="AL6432" i="3"/>
  <c r="AO6432" i="3" s="1"/>
  <c r="AL6450" i="3"/>
  <c r="AO6450" i="3" s="1"/>
  <c r="AL6468" i="3"/>
  <c r="AO6468" i="3" s="1"/>
  <c r="AL6486" i="3"/>
  <c r="AO6486" i="3" s="1"/>
  <c r="AL6504" i="3"/>
  <c r="AO6504" i="3" s="1"/>
  <c r="AL6522" i="3"/>
  <c r="AO6522" i="3" s="1"/>
  <c r="AL6540" i="3"/>
  <c r="AO6540" i="3" s="1"/>
  <c r="AL6558" i="3"/>
  <c r="AO6558" i="3" s="1"/>
  <c r="AL6576" i="3"/>
  <c r="AO6576" i="3" s="1"/>
  <c r="AL6594" i="3"/>
  <c r="AO6594" i="3" s="1"/>
  <c r="AL6612" i="3"/>
  <c r="AO6612" i="3" s="1"/>
  <c r="AL6630" i="3"/>
  <c r="AO6630" i="3" s="1"/>
  <c r="AL6648" i="3"/>
  <c r="AO6648" i="3" s="1"/>
  <c r="AL6666" i="3"/>
  <c r="AO6666" i="3" s="1"/>
  <c r="AL6684" i="3"/>
  <c r="AO6684" i="3" s="1"/>
  <c r="AL6702" i="3"/>
  <c r="AO6702" i="3" s="1"/>
  <c r="AK6721" i="3"/>
  <c r="AN6721" i="3" s="1"/>
  <c r="AK6743" i="3"/>
  <c r="AN6743" i="3" s="1"/>
  <c r="AK6770" i="3"/>
  <c r="AN6770" i="3" s="1"/>
  <c r="AK6797" i="3"/>
  <c r="AN6797" i="3" s="1"/>
  <c r="AK6824" i="3"/>
  <c r="AN6824" i="3" s="1"/>
  <c r="AK6851" i="3"/>
  <c r="AN6851" i="3" s="1"/>
  <c r="AK6878" i="3"/>
  <c r="AN6878" i="3" s="1"/>
  <c r="AK6905" i="3"/>
  <c r="AN6905" i="3" s="1"/>
  <c r="AK6932" i="3"/>
  <c r="AN6932" i="3" s="1"/>
  <c r="AK6959" i="3"/>
  <c r="AN6959" i="3" s="1"/>
  <c r="AK6986" i="3"/>
  <c r="AN6986" i="3" s="1"/>
  <c r="AK7013" i="3"/>
  <c r="AN7013" i="3" s="1"/>
  <c r="AK7040" i="3"/>
  <c r="AN7040" i="3" s="1"/>
  <c r="AK7067" i="3"/>
  <c r="AN7067" i="3" s="1"/>
  <c r="AK7094" i="3"/>
  <c r="AN7094" i="3" s="1"/>
  <c r="AK7121" i="3"/>
  <c r="AN7121" i="3" s="1"/>
  <c r="AK7148" i="3"/>
  <c r="AN7148" i="3" s="1"/>
  <c r="AK7175" i="3"/>
  <c r="AN7175" i="3" s="1"/>
  <c r="AK7202" i="3"/>
  <c r="AN7202" i="3" s="1"/>
  <c r="AK7229" i="3"/>
  <c r="AN7229" i="3" s="1"/>
  <c r="AK7256" i="3"/>
  <c r="AN7256" i="3" s="1"/>
  <c r="AK7283" i="3"/>
  <c r="AN7283" i="3" s="1"/>
  <c r="AK7310" i="3"/>
  <c r="AN7310" i="3" s="1"/>
  <c r="AK7337" i="3"/>
  <c r="AN7337" i="3" s="1"/>
  <c r="AK7364" i="3"/>
  <c r="AN7364" i="3" s="1"/>
  <c r="AL7397" i="3"/>
  <c r="AO7397" i="3" s="1"/>
  <c r="AL7433" i="3"/>
  <c r="AO7433" i="3" s="1"/>
  <c r="AL7469" i="3"/>
  <c r="AO7469" i="3" s="1"/>
  <c r="AL7505" i="3"/>
  <c r="AO7505" i="3" s="1"/>
  <c r="AL7574" i="3"/>
  <c r="AO7574" i="3" s="1"/>
  <c r="AL7682" i="3"/>
  <c r="AO7682" i="3" s="1"/>
  <c r="AL5233" i="3"/>
  <c r="AO5233" i="3" s="1"/>
  <c r="AL5251" i="3"/>
  <c r="AO5251" i="3" s="1"/>
  <c r="AL5269" i="3"/>
  <c r="AO5269" i="3" s="1"/>
  <c r="AL5287" i="3"/>
  <c r="AO5287" i="3" s="1"/>
  <c r="AL5305" i="3"/>
  <c r="AO5305" i="3" s="1"/>
  <c r="AL5323" i="3"/>
  <c r="AO5323" i="3" s="1"/>
  <c r="AL5341" i="3"/>
  <c r="AO5341" i="3" s="1"/>
  <c r="AL5359" i="3"/>
  <c r="AO5359" i="3" s="1"/>
  <c r="AL5377" i="3"/>
  <c r="AO5377" i="3" s="1"/>
  <c r="AL5395" i="3"/>
  <c r="AO5395" i="3" s="1"/>
  <c r="AL5413" i="3"/>
  <c r="AO5413" i="3" s="1"/>
  <c r="AL5431" i="3"/>
  <c r="AO5431" i="3" s="1"/>
  <c r="AL5449" i="3"/>
  <c r="AO5449" i="3" s="1"/>
  <c r="AL5467" i="3"/>
  <c r="AO5467" i="3" s="1"/>
  <c r="AL5485" i="3"/>
  <c r="AO5485" i="3" s="1"/>
  <c r="AL5503" i="3"/>
  <c r="AO5503" i="3" s="1"/>
  <c r="AL5521" i="3"/>
  <c r="AO5521" i="3" s="1"/>
  <c r="AL5539" i="3"/>
  <c r="AO5539" i="3" s="1"/>
  <c r="AL5557" i="3"/>
  <c r="AO5557" i="3" s="1"/>
  <c r="AL5575" i="3"/>
  <c r="AO5575" i="3" s="1"/>
  <c r="AL5593" i="3"/>
  <c r="AO5593" i="3" s="1"/>
  <c r="AL5611" i="3"/>
  <c r="AO5611" i="3" s="1"/>
  <c r="AL5629" i="3"/>
  <c r="AO5629" i="3" s="1"/>
  <c r="AL5647" i="3"/>
  <c r="AO5647" i="3" s="1"/>
  <c r="AL5665" i="3"/>
  <c r="AO5665" i="3" s="1"/>
  <c r="AL5683" i="3"/>
  <c r="AO5683" i="3" s="1"/>
  <c r="AL5701" i="3"/>
  <c r="AO5701" i="3" s="1"/>
  <c r="AL5719" i="3"/>
  <c r="AO5719" i="3" s="1"/>
  <c r="AL5737" i="3"/>
  <c r="AO5737" i="3" s="1"/>
  <c r="AL5755" i="3"/>
  <c r="AO5755" i="3" s="1"/>
  <c r="AL5773" i="3"/>
  <c r="AO5773" i="3" s="1"/>
  <c r="AL5791" i="3"/>
  <c r="AO5791" i="3" s="1"/>
  <c r="AL5809" i="3"/>
  <c r="AO5809" i="3" s="1"/>
  <c r="AL5827" i="3"/>
  <c r="AO5827" i="3" s="1"/>
  <c r="AL5845" i="3"/>
  <c r="AO5845" i="3" s="1"/>
  <c r="AL5863" i="3"/>
  <c r="AO5863" i="3" s="1"/>
  <c r="AL5881" i="3"/>
  <c r="AO5881" i="3" s="1"/>
  <c r="AL5899" i="3"/>
  <c r="AO5899" i="3" s="1"/>
  <c r="AL5917" i="3"/>
  <c r="AO5917" i="3" s="1"/>
  <c r="AL5935" i="3"/>
  <c r="AO5935" i="3" s="1"/>
  <c r="AL5953" i="3"/>
  <c r="AO5953" i="3" s="1"/>
  <c r="AL5971" i="3"/>
  <c r="AO5971" i="3" s="1"/>
  <c r="AL5989" i="3"/>
  <c r="AO5989" i="3" s="1"/>
  <c r="AL6007" i="3"/>
  <c r="AO6007" i="3" s="1"/>
  <c r="AL6025" i="3"/>
  <c r="AO6025" i="3" s="1"/>
  <c r="AL6043" i="3"/>
  <c r="AO6043" i="3" s="1"/>
  <c r="AL6061" i="3"/>
  <c r="AO6061" i="3" s="1"/>
  <c r="AL6079" i="3"/>
  <c r="AO6079" i="3" s="1"/>
  <c r="AL6097" i="3"/>
  <c r="AO6097" i="3" s="1"/>
  <c r="AL6115" i="3"/>
  <c r="AO6115" i="3" s="1"/>
  <c r="AL6133" i="3"/>
  <c r="AO6133" i="3" s="1"/>
  <c r="AL6151" i="3"/>
  <c r="AO6151" i="3" s="1"/>
  <c r="AL6169" i="3"/>
  <c r="AO6169" i="3" s="1"/>
  <c r="AL6187" i="3"/>
  <c r="AO6187" i="3" s="1"/>
  <c r="AL6205" i="3"/>
  <c r="AO6205" i="3" s="1"/>
  <c r="AL6223" i="3"/>
  <c r="AO6223" i="3" s="1"/>
  <c r="AL6241" i="3"/>
  <c r="AO6241" i="3" s="1"/>
  <c r="AL6259" i="3"/>
  <c r="AO6259" i="3" s="1"/>
  <c r="AL6277" i="3"/>
  <c r="AO6277" i="3" s="1"/>
  <c r="AL6295" i="3"/>
  <c r="AO6295" i="3" s="1"/>
  <c r="AL6313" i="3"/>
  <c r="AO6313" i="3" s="1"/>
  <c r="AL6331" i="3"/>
  <c r="AO6331" i="3" s="1"/>
  <c r="AL6349" i="3"/>
  <c r="AO6349" i="3" s="1"/>
  <c r="AL6367" i="3"/>
  <c r="AO6367" i="3" s="1"/>
  <c r="AL6385" i="3"/>
  <c r="AO6385" i="3" s="1"/>
  <c r="AL6403" i="3"/>
  <c r="AO6403" i="3" s="1"/>
  <c r="AL6421" i="3"/>
  <c r="AO6421" i="3" s="1"/>
  <c r="AL6439" i="3"/>
  <c r="AO6439" i="3" s="1"/>
  <c r="AL6457" i="3"/>
  <c r="AO6457" i="3" s="1"/>
  <c r="AL6475" i="3"/>
  <c r="AO6475" i="3" s="1"/>
  <c r="AL6493" i="3"/>
  <c r="AO6493" i="3" s="1"/>
  <c r="AL6511" i="3"/>
  <c r="AO6511" i="3" s="1"/>
  <c r="AL6529" i="3"/>
  <c r="AO6529" i="3" s="1"/>
  <c r="AL6547" i="3"/>
  <c r="AO6547" i="3" s="1"/>
  <c r="AL6565" i="3"/>
  <c r="AO6565" i="3" s="1"/>
  <c r="AL6583" i="3"/>
  <c r="AO6583" i="3" s="1"/>
  <c r="AL6601" i="3"/>
  <c r="AO6601" i="3" s="1"/>
  <c r="AL6619" i="3"/>
  <c r="AO6619" i="3" s="1"/>
  <c r="AL6637" i="3"/>
  <c r="AO6637" i="3" s="1"/>
  <c r="AL6655" i="3"/>
  <c r="AO6655" i="3" s="1"/>
  <c r="AL6673" i="3"/>
  <c r="AO6673" i="3" s="1"/>
  <c r="AL6691" i="3"/>
  <c r="AO6691" i="3" s="1"/>
  <c r="AL6709" i="3"/>
  <c r="AO6709" i="3" s="1"/>
  <c r="AK6729" i="3"/>
  <c r="AN6729" i="3" s="1"/>
  <c r="AK6753" i="3"/>
  <c r="AN6753" i="3" s="1"/>
  <c r="AK6780" i="3"/>
  <c r="AN6780" i="3" s="1"/>
  <c r="AK6807" i="3"/>
  <c r="AN6807" i="3" s="1"/>
  <c r="AK6834" i="3"/>
  <c r="AN6834" i="3" s="1"/>
  <c r="AK6861" i="3"/>
  <c r="AN6861" i="3" s="1"/>
  <c r="AK6888" i="3"/>
  <c r="AN6888" i="3" s="1"/>
  <c r="AK6915" i="3"/>
  <c r="AN6915" i="3" s="1"/>
  <c r="AK6942" i="3"/>
  <c r="AN6942" i="3" s="1"/>
  <c r="AK6969" i="3"/>
  <c r="AN6969" i="3" s="1"/>
  <c r="AK6996" i="3"/>
  <c r="AN6996" i="3" s="1"/>
  <c r="AK7023" i="3"/>
  <c r="AN7023" i="3" s="1"/>
  <c r="AK7050" i="3"/>
  <c r="AN7050" i="3" s="1"/>
  <c r="AK7077" i="3"/>
  <c r="AN7077" i="3" s="1"/>
  <c r="AK7104" i="3"/>
  <c r="AN7104" i="3" s="1"/>
  <c r="AK7131" i="3"/>
  <c r="AN7131" i="3" s="1"/>
  <c r="AK7158" i="3"/>
  <c r="AN7158" i="3" s="1"/>
  <c r="AK7185" i="3"/>
  <c r="AN7185" i="3" s="1"/>
  <c r="AK7212" i="3"/>
  <c r="AN7212" i="3" s="1"/>
  <c r="AK7239" i="3"/>
  <c r="AN7239" i="3" s="1"/>
  <c r="AK7266" i="3"/>
  <c r="AN7266" i="3" s="1"/>
  <c r="AK7293" i="3"/>
  <c r="AN7293" i="3" s="1"/>
  <c r="AK7320" i="3"/>
  <c r="AN7320" i="3" s="1"/>
  <c r="AK7347" i="3"/>
  <c r="AN7347" i="3" s="1"/>
  <c r="AK7376" i="3"/>
  <c r="AN7376" i="3" s="1"/>
  <c r="AK7412" i="3"/>
  <c r="AN7412" i="3" s="1"/>
  <c r="AK7448" i="3"/>
  <c r="AN7448" i="3" s="1"/>
  <c r="AK7484" i="3"/>
  <c r="AN7484" i="3" s="1"/>
  <c r="AK7523" i="3"/>
  <c r="AN7523" i="3" s="1"/>
  <c r="AL7616" i="3"/>
  <c r="AO7616" i="3" s="1"/>
  <c r="AL7724" i="3"/>
  <c r="AO7724" i="3" s="1"/>
  <c r="AK5876" i="3"/>
  <c r="AN5876" i="3" s="1"/>
  <c r="AK5894" i="3"/>
  <c r="AN5894" i="3" s="1"/>
  <c r="AK5912" i="3"/>
  <c r="AN5912" i="3" s="1"/>
  <c r="AK5930" i="3"/>
  <c r="AN5930" i="3" s="1"/>
  <c r="AK5948" i="3"/>
  <c r="AN5948" i="3" s="1"/>
  <c r="AK5966" i="3"/>
  <c r="AN5966" i="3" s="1"/>
  <c r="AK5984" i="3"/>
  <c r="AN5984" i="3" s="1"/>
  <c r="AK6002" i="3"/>
  <c r="AN6002" i="3" s="1"/>
  <c r="AK6020" i="3"/>
  <c r="AN6020" i="3" s="1"/>
  <c r="AK6038" i="3"/>
  <c r="AN6038" i="3" s="1"/>
  <c r="AK6056" i="3"/>
  <c r="AN6056" i="3" s="1"/>
  <c r="AK6074" i="3"/>
  <c r="AN6074" i="3" s="1"/>
  <c r="AK6092" i="3"/>
  <c r="AN6092" i="3" s="1"/>
  <c r="AK6110" i="3"/>
  <c r="AN6110" i="3" s="1"/>
  <c r="AK6128" i="3"/>
  <c r="AN6128" i="3" s="1"/>
  <c r="AK6146" i="3"/>
  <c r="AN6146" i="3" s="1"/>
  <c r="AK6164" i="3"/>
  <c r="AN6164" i="3" s="1"/>
  <c r="AK6182" i="3"/>
  <c r="AN6182" i="3" s="1"/>
  <c r="AK6200" i="3"/>
  <c r="AN6200" i="3" s="1"/>
  <c r="AK6218" i="3"/>
  <c r="AN6218" i="3" s="1"/>
  <c r="AK6236" i="3"/>
  <c r="AN6236" i="3" s="1"/>
  <c r="AK6254" i="3"/>
  <c r="AN6254" i="3" s="1"/>
  <c r="AK6272" i="3"/>
  <c r="AN6272" i="3" s="1"/>
  <c r="AK6290" i="3"/>
  <c r="AN6290" i="3" s="1"/>
  <c r="AK6308" i="3"/>
  <c r="AN6308" i="3" s="1"/>
  <c r="AK6326" i="3"/>
  <c r="AN6326" i="3" s="1"/>
  <c r="AK6344" i="3"/>
  <c r="AN6344" i="3" s="1"/>
  <c r="AK6362" i="3"/>
  <c r="AN6362" i="3" s="1"/>
  <c r="AK6380" i="3"/>
  <c r="AN6380" i="3" s="1"/>
  <c r="AK6398" i="3"/>
  <c r="AN6398" i="3" s="1"/>
  <c r="AK6416" i="3"/>
  <c r="AN6416" i="3" s="1"/>
  <c r="AK6434" i="3"/>
  <c r="AN6434" i="3" s="1"/>
  <c r="AK6452" i="3"/>
  <c r="AN6452" i="3" s="1"/>
  <c r="AK6470" i="3"/>
  <c r="AN6470" i="3" s="1"/>
  <c r="AK6488" i="3"/>
  <c r="AN6488" i="3" s="1"/>
  <c r="AK6506" i="3"/>
  <c r="AN6506" i="3" s="1"/>
  <c r="AK6524" i="3"/>
  <c r="AN6524" i="3" s="1"/>
  <c r="AK6542" i="3"/>
  <c r="AN6542" i="3" s="1"/>
  <c r="AK6560" i="3"/>
  <c r="AN6560" i="3" s="1"/>
  <c r="AK6578" i="3"/>
  <c r="AN6578" i="3" s="1"/>
  <c r="AK6596" i="3"/>
  <c r="AN6596" i="3" s="1"/>
  <c r="AK6614" i="3"/>
  <c r="AN6614" i="3" s="1"/>
  <c r="AK6632" i="3"/>
  <c r="AN6632" i="3" s="1"/>
  <c r="AK6650" i="3"/>
  <c r="AN6650" i="3" s="1"/>
  <c r="AK6668" i="3"/>
  <c r="AN6668" i="3" s="1"/>
  <c r="AK6686" i="3"/>
  <c r="AN6686" i="3" s="1"/>
  <c r="AK6704" i="3"/>
  <c r="AN6704" i="3" s="1"/>
  <c r="AL6722" i="3"/>
  <c r="AO6722" i="3" s="1"/>
  <c r="AK6745" i="3"/>
  <c r="AN6745" i="3" s="1"/>
  <c r="AK6772" i="3"/>
  <c r="AN6772" i="3" s="1"/>
  <c r="AK6799" i="3"/>
  <c r="AN6799" i="3" s="1"/>
  <c r="AK6826" i="3"/>
  <c r="AN6826" i="3" s="1"/>
  <c r="AK6853" i="3"/>
  <c r="AN6853" i="3" s="1"/>
  <c r="AK6880" i="3"/>
  <c r="AN6880" i="3" s="1"/>
  <c r="AK6907" i="3"/>
  <c r="AN6907" i="3" s="1"/>
  <c r="AK6934" i="3"/>
  <c r="AN6934" i="3" s="1"/>
  <c r="AK6961" i="3"/>
  <c r="AN6961" i="3" s="1"/>
  <c r="AK6988" i="3"/>
  <c r="AN6988" i="3" s="1"/>
  <c r="AK7015" i="3"/>
  <c r="AN7015" i="3" s="1"/>
  <c r="AK7042" i="3"/>
  <c r="AN7042" i="3" s="1"/>
  <c r="AK7069" i="3"/>
  <c r="AN7069" i="3" s="1"/>
  <c r="AK7096" i="3"/>
  <c r="AN7096" i="3" s="1"/>
  <c r="AK7123" i="3"/>
  <c r="AN7123" i="3" s="1"/>
  <c r="AK7150" i="3"/>
  <c r="AN7150" i="3" s="1"/>
  <c r="AK7177" i="3"/>
  <c r="AN7177" i="3" s="1"/>
  <c r="AK7204" i="3"/>
  <c r="AN7204" i="3" s="1"/>
  <c r="AK7231" i="3"/>
  <c r="AN7231" i="3" s="1"/>
  <c r="AK7258" i="3"/>
  <c r="AN7258" i="3" s="1"/>
  <c r="AK7285" i="3"/>
  <c r="AN7285" i="3" s="1"/>
  <c r="AK7312" i="3"/>
  <c r="AN7312" i="3" s="1"/>
  <c r="AK7339" i="3"/>
  <c r="AN7339" i="3" s="1"/>
  <c r="AK7366" i="3"/>
  <c r="AN7366" i="3" s="1"/>
  <c r="AL7400" i="3"/>
  <c r="AO7400" i="3" s="1"/>
  <c r="AL7436" i="3"/>
  <c r="AO7436" i="3" s="1"/>
  <c r="AL7472" i="3"/>
  <c r="AO7472" i="3" s="1"/>
  <c r="AL7508" i="3"/>
  <c r="AO7508" i="3" s="1"/>
  <c r="AL7547" i="3"/>
  <c r="AO7547" i="3" s="1"/>
  <c r="AL7655" i="3"/>
  <c r="AO7655" i="3" s="1"/>
  <c r="AL6119" i="3"/>
  <c r="AO6119" i="3" s="1"/>
  <c r="AL6137" i="3"/>
  <c r="AO6137" i="3" s="1"/>
  <c r="AL6155" i="3"/>
  <c r="AO6155" i="3" s="1"/>
  <c r="AL6173" i="3"/>
  <c r="AO6173" i="3" s="1"/>
  <c r="AL6191" i="3"/>
  <c r="AO6191" i="3" s="1"/>
  <c r="AL6209" i="3"/>
  <c r="AO6209" i="3" s="1"/>
  <c r="AL6227" i="3"/>
  <c r="AO6227" i="3" s="1"/>
  <c r="AL6245" i="3"/>
  <c r="AO6245" i="3" s="1"/>
  <c r="AL6263" i="3"/>
  <c r="AO6263" i="3" s="1"/>
  <c r="AL6281" i="3"/>
  <c r="AO6281" i="3" s="1"/>
  <c r="AL6299" i="3"/>
  <c r="AO6299" i="3" s="1"/>
  <c r="AL6317" i="3"/>
  <c r="AO6317" i="3" s="1"/>
  <c r="AL6335" i="3"/>
  <c r="AO6335" i="3" s="1"/>
  <c r="AL6353" i="3"/>
  <c r="AO6353" i="3" s="1"/>
  <c r="AL6371" i="3"/>
  <c r="AO6371" i="3" s="1"/>
  <c r="AL6389" i="3"/>
  <c r="AO6389" i="3" s="1"/>
  <c r="AL6407" i="3"/>
  <c r="AO6407" i="3" s="1"/>
  <c r="AL6425" i="3"/>
  <c r="AO6425" i="3" s="1"/>
  <c r="AL6443" i="3"/>
  <c r="AO6443" i="3" s="1"/>
  <c r="AL6461" i="3"/>
  <c r="AO6461" i="3" s="1"/>
  <c r="AL6479" i="3"/>
  <c r="AO6479" i="3" s="1"/>
  <c r="AL6497" i="3"/>
  <c r="AO6497" i="3" s="1"/>
  <c r="AL6515" i="3"/>
  <c r="AO6515" i="3" s="1"/>
  <c r="AL6533" i="3"/>
  <c r="AO6533" i="3" s="1"/>
  <c r="AL6551" i="3"/>
  <c r="AO6551" i="3" s="1"/>
  <c r="AL6569" i="3"/>
  <c r="AO6569" i="3" s="1"/>
  <c r="AL6587" i="3"/>
  <c r="AO6587" i="3" s="1"/>
  <c r="AL6605" i="3"/>
  <c r="AO6605" i="3" s="1"/>
  <c r="AL6623" i="3"/>
  <c r="AO6623" i="3" s="1"/>
  <c r="AL6641" i="3"/>
  <c r="AO6641" i="3" s="1"/>
  <c r="AL6659" i="3"/>
  <c r="AO6659" i="3" s="1"/>
  <c r="AL6677" i="3"/>
  <c r="AO6677" i="3" s="1"/>
  <c r="AL6695" i="3"/>
  <c r="AO6695" i="3" s="1"/>
  <c r="AL6713" i="3"/>
  <c r="AO6713" i="3" s="1"/>
  <c r="AK6734" i="3"/>
  <c r="AN6734" i="3" s="1"/>
  <c r="AK6759" i="3"/>
  <c r="AN6759" i="3" s="1"/>
  <c r="AK6786" i="3"/>
  <c r="AN6786" i="3" s="1"/>
  <c r="AK6813" i="3"/>
  <c r="AN6813" i="3" s="1"/>
  <c r="AK6840" i="3"/>
  <c r="AN6840" i="3" s="1"/>
  <c r="AK6867" i="3"/>
  <c r="AN6867" i="3" s="1"/>
  <c r="AK6894" i="3"/>
  <c r="AN6894" i="3" s="1"/>
  <c r="AK6921" i="3"/>
  <c r="AN6921" i="3" s="1"/>
  <c r="AK6948" i="3"/>
  <c r="AN6948" i="3" s="1"/>
  <c r="AK6975" i="3"/>
  <c r="AN6975" i="3" s="1"/>
  <c r="AK7002" i="3"/>
  <c r="AN7002" i="3" s="1"/>
  <c r="AL7640" i="3"/>
  <c r="AO7640" i="3" s="1"/>
  <c r="AK5889" i="3"/>
  <c r="AN5889" i="3" s="1"/>
  <c r="AK5907" i="3"/>
  <c r="AN5907" i="3" s="1"/>
  <c r="AK5925" i="3"/>
  <c r="AN5925" i="3" s="1"/>
  <c r="AK5943" i="3"/>
  <c r="AN5943" i="3" s="1"/>
  <c r="AK5961" i="3"/>
  <c r="AN5961" i="3" s="1"/>
  <c r="AK5979" i="3"/>
  <c r="AN5979" i="3" s="1"/>
  <c r="AK5997" i="3"/>
  <c r="AN5997" i="3" s="1"/>
  <c r="AK6015" i="3"/>
  <c r="AN6015" i="3" s="1"/>
  <c r="AK6033" i="3"/>
  <c r="AN6033" i="3" s="1"/>
  <c r="AK6051" i="3"/>
  <c r="AN6051" i="3" s="1"/>
  <c r="AK6069" i="3"/>
  <c r="AN6069" i="3" s="1"/>
  <c r="AK6087" i="3"/>
  <c r="AN6087" i="3" s="1"/>
  <c r="AK6105" i="3"/>
  <c r="AN6105" i="3" s="1"/>
  <c r="AK6123" i="3"/>
  <c r="AN6123" i="3" s="1"/>
  <c r="AK6141" i="3"/>
  <c r="AN6141" i="3" s="1"/>
  <c r="AK6159" i="3"/>
  <c r="AN6159" i="3" s="1"/>
  <c r="AK6177" i="3"/>
  <c r="AN6177" i="3" s="1"/>
  <c r="AK6195" i="3"/>
  <c r="AN6195" i="3" s="1"/>
  <c r="AK6213" i="3"/>
  <c r="AN6213" i="3" s="1"/>
  <c r="AK6231" i="3"/>
  <c r="AN6231" i="3" s="1"/>
  <c r="AK6249" i="3"/>
  <c r="AN6249" i="3" s="1"/>
  <c r="AK6267" i="3"/>
  <c r="AN6267" i="3" s="1"/>
  <c r="AK6285" i="3"/>
  <c r="AN6285" i="3" s="1"/>
  <c r="AK6303" i="3"/>
  <c r="AN6303" i="3" s="1"/>
  <c r="AK6321" i="3"/>
  <c r="AN6321" i="3" s="1"/>
  <c r="AK6339" i="3"/>
  <c r="AN6339" i="3" s="1"/>
  <c r="AK6357" i="3"/>
  <c r="AN6357" i="3" s="1"/>
  <c r="AK6375" i="3"/>
  <c r="AN6375" i="3" s="1"/>
  <c r="AK6393" i="3"/>
  <c r="AN6393" i="3" s="1"/>
  <c r="AK6411" i="3"/>
  <c r="AN6411" i="3" s="1"/>
  <c r="AK6429" i="3"/>
  <c r="AN6429" i="3" s="1"/>
  <c r="AK6447" i="3"/>
  <c r="AN6447" i="3" s="1"/>
  <c r="AK6465" i="3"/>
  <c r="AN6465" i="3" s="1"/>
  <c r="AK6483" i="3"/>
  <c r="AN6483" i="3" s="1"/>
  <c r="AK6501" i="3"/>
  <c r="AN6501" i="3" s="1"/>
  <c r="AK6519" i="3"/>
  <c r="AN6519" i="3" s="1"/>
  <c r="AK6537" i="3"/>
  <c r="AN6537" i="3" s="1"/>
  <c r="AK6555" i="3"/>
  <c r="AN6555" i="3" s="1"/>
  <c r="AK6573" i="3"/>
  <c r="AN6573" i="3" s="1"/>
  <c r="AK6591" i="3"/>
  <c r="AN6591" i="3" s="1"/>
  <c r="AK6609" i="3"/>
  <c r="AN6609" i="3" s="1"/>
  <c r="AK6627" i="3"/>
  <c r="AN6627" i="3" s="1"/>
  <c r="AK6645" i="3"/>
  <c r="AN6645" i="3" s="1"/>
  <c r="AK6663" i="3"/>
  <c r="AN6663" i="3" s="1"/>
  <c r="AK6681" i="3"/>
  <c r="AN6681" i="3" s="1"/>
  <c r="AK6699" i="3"/>
  <c r="AN6699" i="3" s="1"/>
  <c r="AK6717" i="3"/>
  <c r="AN6717" i="3" s="1"/>
  <c r="AK6738" i="3"/>
  <c r="AN6738" i="3" s="1"/>
  <c r="AL6764" i="3"/>
  <c r="AO6764" i="3" s="1"/>
  <c r="AL6791" i="3"/>
  <c r="AO6791" i="3" s="1"/>
  <c r="AL6818" i="3"/>
  <c r="AO6818" i="3" s="1"/>
  <c r="AL6845" i="3"/>
  <c r="AO6845" i="3" s="1"/>
  <c r="AL6872" i="3"/>
  <c r="AO6872" i="3" s="1"/>
  <c r="AL6899" i="3"/>
  <c r="AO6899" i="3" s="1"/>
  <c r="AL6926" i="3"/>
  <c r="AO6926" i="3" s="1"/>
  <c r="AL6953" i="3"/>
  <c r="AO6953" i="3" s="1"/>
  <c r="AL6980" i="3"/>
  <c r="AO6980" i="3" s="1"/>
  <c r="AL7007" i="3"/>
  <c r="AO7007" i="3" s="1"/>
  <c r="AL7034" i="3"/>
  <c r="AO7034" i="3" s="1"/>
  <c r="AL7061" i="3"/>
  <c r="AO7061" i="3" s="1"/>
  <c r="AL7088" i="3"/>
  <c r="AO7088" i="3" s="1"/>
  <c r="AL7115" i="3"/>
  <c r="AO7115" i="3" s="1"/>
  <c r="AL7142" i="3"/>
  <c r="AO7142" i="3" s="1"/>
  <c r="AL7169" i="3"/>
  <c r="AO7169" i="3" s="1"/>
  <c r="AL7196" i="3"/>
  <c r="AO7196" i="3" s="1"/>
  <c r="AL7223" i="3"/>
  <c r="AO7223" i="3" s="1"/>
  <c r="AL7250" i="3"/>
  <c r="AO7250" i="3" s="1"/>
  <c r="AL7277" i="3"/>
  <c r="AO7277" i="3" s="1"/>
  <c r="AL7304" i="3"/>
  <c r="AO7304" i="3" s="1"/>
  <c r="AL7331" i="3"/>
  <c r="AO7331" i="3" s="1"/>
  <c r="AL7358" i="3"/>
  <c r="AO7358" i="3" s="1"/>
  <c r="AL7553" i="3"/>
  <c r="AO7553" i="3" s="1"/>
  <c r="AL7661" i="3"/>
  <c r="AO7661" i="3" s="1"/>
  <c r="AL6723" i="3"/>
  <c r="AO6723" i="3" s="1"/>
  <c r="AL6741" i="3"/>
  <c r="AO6741" i="3" s="1"/>
  <c r="AL6759" i="3"/>
  <c r="AO6759" i="3" s="1"/>
  <c r="AL6777" i="3"/>
  <c r="AO6777" i="3" s="1"/>
  <c r="AL7821" i="3"/>
  <c r="AO7821" i="3" s="1"/>
  <c r="AL7839" i="3"/>
  <c r="AO7839" i="3" s="1"/>
  <c r="AL7857" i="3"/>
  <c r="AO7857" i="3" s="1"/>
  <c r="AL7875" i="3"/>
  <c r="AO7875" i="3" s="1"/>
  <c r="AL7893" i="3"/>
  <c r="AO7893" i="3" s="1"/>
  <c r="AL7911" i="3"/>
  <c r="AO7911" i="3" s="1"/>
  <c r="AL7929" i="3"/>
  <c r="AO7929" i="3" s="1"/>
  <c r="AL7947" i="3"/>
  <c r="AO7947" i="3" s="1"/>
  <c r="AL7965" i="3"/>
  <c r="AO7965" i="3" s="1"/>
  <c r="AL7983" i="3"/>
  <c r="AO7983" i="3" s="1"/>
  <c r="AL8001" i="3"/>
  <c r="AO8001" i="3" s="1"/>
  <c r="AL6742" i="3"/>
  <c r="AO6742" i="3" s="1"/>
  <c r="AL6760" i="3"/>
  <c r="AO6760" i="3" s="1"/>
  <c r="AL6778" i="3"/>
  <c r="AO6778" i="3" s="1"/>
  <c r="AL7822" i="3"/>
  <c r="AO7822" i="3" s="1"/>
  <c r="AL7840" i="3"/>
  <c r="AO7840" i="3" s="1"/>
  <c r="AL7858" i="3"/>
  <c r="AO7858" i="3" s="1"/>
  <c r="AL7876" i="3"/>
  <c r="AO7876" i="3" s="1"/>
  <c r="AL7894" i="3"/>
  <c r="AO7894" i="3" s="1"/>
  <c r="AL7912" i="3"/>
  <c r="AO7912" i="3" s="1"/>
  <c r="AL7930" i="3"/>
  <c r="AO7930" i="3" s="1"/>
  <c r="AL7948" i="3"/>
  <c r="AO7948" i="3" s="1"/>
  <c r="AL7966" i="3"/>
  <c r="AO7966" i="3" s="1"/>
  <c r="AL7984" i="3"/>
  <c r="AO7984" i="3" s="1"/>
  <c r="AL8002" i="3"/>
  <c r="AO8002" i="3" s="1"/>
  <c r="AK7817" i="3"/>
  <c r="AN7817" i="3" s="1"/>
  <c r="AK7835" i="3"/>
  <c r="AN7835" i="3" s="1"/>
  <c r="AK7853" i="3"/>
  <c r="AN7853" i="3" s="1"/>
  <c r="AK7871" i="3"/>
  <c r="AN7871" i="3" s="1"/>
  <c r="AK7889" i="3"/>
  <c r="AN7889" i="3" s="1"/>
  <c r="AK7907" i="3"/>
  <c r="AN7907" i="3" s="1"/>
  <c r="AK7925" i="3"/>
  <c r="AN7925" i="3" s="1"/>
  <c r="AK7943" i="3"/>
  <c r="AN7943" i="3" s="1"/>
  <c r="AK7961" i="3"/>
  <c r="AN7961" i="3" s="1"/>
  <c r="AK7979" i="3"/>
  <c r="AN7979" i="3" s="1"/>
  <c r="AK7997" i="3"/>
  <c r="AN7997" i="3" s="1"/>
  <c r="AL7739" i="3"/>
  <c r="AO7739" i="3" s="1"/>
  <c r="AL7757" i="3"/>
  <c r="AO7757" i="3" s="1"/>
  <c r="AL7775" i="3"/>
  <c r="AO7775" i="3" s="1"/>
  <c r="AL7793" i="3"/>
  <c r="AO7793" i="3" s="1"/>
  <c r="AL7811" i="3"/>
  <c r="AO7811" i="3" s="1"/>
  <c r="AL7829" i="3"/>
  <c r="AO7829" i="3" s="1"/>
  <c r="AL7847" i="3"/>
  <c r="AO7847" i="3" s="1"/>
  <c r="AL7865" i="3"/>
  <c r="AO7865" i="3" s="1"/>
  <c r="AL7883" i="3"/>
  <c r="AO7883" i="3" s="1"/>
  <c r="AL7901" i="3"/>
  <c r="AO7901" i="3" s="1"/>
  <c r="AL7919" i="3"/>
  <c r="AO7919" i="3" s="1"/>
  <c r="AL7937" i="3"/>
  <c r="AO7937" i="3" s="1"/>
  <c r="AL7955" i="3"/>
  <c r="AO7955" i="3" s="1"/>
  <c r="AL7973" i="3"/>
  <c r="AO7973" i="3" s="1"/>
  <c r="AL7991" i="3"/>
  <c r="AO7991" i="3" s="1"/>
  <c r="AL8009" i="3"/>
  <c r="AO8009" i="3" s="1"/>
  <c r="AK7818" i="3"/>
  <c r="AN7818" i="3" s="1"/>
  <c r="AK7836" i="3"/>
  <c r="AN7836" i="3" s="1"/>
  <c r="AK7854" i="3"/>
  <c r="AN7854" i="3" s="1"/>
  <c r="AK7872" i="3"/>
  <c r="AN7872" i="3" s="1"/>
  <c r="AK7890" i="3"/>
  <c r="AN7890" i="3" s="1"/>
  <c r="AK7908" i="3"/>
  <c r="AN7908" i="3" s="1"/>
  <c r="AK7926" i="3"/>
  <c r="AN7926" i="3" s="1"/>
  <c r="AK7944" i="3"/>
  <c r="AN7944" i="3" s="1"/>
  <c r="AK7962" i="3"/>
  <c r="AN7962" i="3" s="1"/>
  <c r="AK7980" i="3"/>
  <c r="AN7980" i="3" s="1"/>
  <c r="AK7998" i="3"/>
  <c r="AN7998" i="3" s="1"/>
  <c r="AL3706" i="3"/>
  <c r="AO3706" i="3" s="1"/>
  <c r="AL3105" i="3"/>
  <c r="AO3105" i="3" s="1"/>
  <c r="AK2796" i="3"/>
  <c r="AN2796" i="3" s="1"/>
  <c r="AL2486" i="3"/>
  <c r="AO2486" i="3" s="1"/>
  <c r="AK2220" i="3"/>
  <c r="AN2220" i="3" s="1"/>
  <c r="AL2032" i="3"/>
  <c r="AO2032" i="3" s="1"/>
  <c r="AK1903" i="3"/>
  <c r="AN1903" i="3" s="1"/>
  <c r="AL1773" i="3"/>
  <c r="AO1773" i="3" s="1"/>
  <c r="AK1663" i="3"/>
  <c r="AN1663" i="3" s="1"/>
  <c r="AK1555" i="3"/>
  <c r="AN1555" i="3" s="1"/>
  <c r="AL1463" i="3"/>
  <c r="AO1463" i="3" s="1"/>
  <c r="AL1409" i="3"/>
  <c r="AO1409" i="3" s="1"/>
  <c r="AL1355" i="3"/>
  <c r="AO1355" i="3" s="1"/>
  <c r="AL1301" i="3"/>
  <c r="AO1301" i="3" s="1"/>
  <c r="AL1247" i="3"/>
  <c r="AO1247" i="3" s="1"/>
  <c r="AL1193" i="3"/>
  <c r="AO1193" i="3" s="1"/>
  <c r="AL1139" i="3"/>
  <c r="AO1139" i="3" s="1"/>
  <c r="AL1085" i="3"/>
  <c r="AO1085" i="3" s="1"/>
  <c r="AK1048" i="3"/>
  <c r="AN1048" i="3" s="1"/>
  <c r="AK1012" i="3"/>
  <c r="AN1012" i="3" s="1"/>
  <c r="AK976" i="3"/>
  <c r="AN976" i="3" s="1"/>
  <c r="AL941" i="3"/>
  <c r="AO941" i="3" s="1"/>
  <c r="AL914" i="3"/>
  <c r="AO914" i="3" s="1"/>
  <c r="AL887" i="3"/>
  <c r="AO887" i="3" s="1"/>
  <c r="AL860" i="3"/>
  <c r="AO860" i="3" s="1"/>
  <c r="AL833" i="3"/>
  <c r="AO833" i="3" s="1"/>
  <c r="AL806" i="3"/>
  <c r="AO806" i="3" s="1"/>
  <c r="AL779" i="3"/>
  <c r="AO779" i="3" s="1"/>
  <c r="AL752" i="3"/>
  <c r="AO752" i="3" s="1"/>
  <c r="AL725" i="3"/>
  <c r="AO725" i="3" s="1"/>
  <c r="AL698" i="3"/>
  <c r="AO698" i="3" s="1"/>
  <c r="AL671" i="3"/>
  <c r="AO671" i="3" s="1"/>
  <c r="AL644" i="3"/>
  <c r="AO644" i="3" s="1"/>
  <c r="AL617" i="3"/>
  <c r="AO617" i="3" s="1"/>
  <c r="AL590" i="3"/>
  <c r="AO590" i="3" s="1"/>
  <c r="AL563" i="3"/>
  <c r="AO563" i="3" s="1"/>
  <c r="AL536" i="3"/>
  <c r="AO536" i="3" s="1"/>
  <c r="AL509" i="3"/>
  <c r="AO509" i="3" s="1"/>
  <c r="AL482" i="3"/>
  <c r="AO482" i="3" s="1"/>
  <c r="AL455" i="3"/>
  <c r="AO455" i="3" s="1"/>
  <c r="AL428" i="3"/>
  <c r="AO428" i="3" s="1"/>
  <c r="AL401" i="3"/>
  <c r="AO401" i="3" s="1"/>
  <c r="AL374" i="3"/>
  <c r="AO374" i="3" s="1"/>
  <c r="AL347" i="3"/>
  <c r="AO347" i="3" s="1"/>
  <c r="AL320" i="3"/>
  <c r="AO320" i="3" s="1"/>
  <c r="AL293" i="3"/>
  <c r="AO293" i="3" s="1"/>
  <c r="AL266" i="3"/>
  <c r="AO266" i="3" s="1"/>
  <c r="AL239" i="3"/>
  <c r="AO239" i="3" s="1"/>
  <c r="AL212" i="3"/>
  <c r="AL185" i="3"/>
  <c r="AO185" i="3" s="1"/>
  <c r="AL158" i="3"/>
  <c r="AO158" i="3" s="1"/>
  <c r="AL131" i="3"/>
  <c r="AL104" i="3"/>
  <c r="AO104" i="3" s="1"/>
  <c r="AL77" i="3"/>
  <c r="AL50" i="3"/>
  <c r="AL23" i="3"/>
  <c r="AL3898" i="3"/>
  <c r="AO3898" i="3" s="1"/>
  <c r="AL3148" i="3"/>
  <c r="AO3148" i="3" s="1"/>
  <c r="AK2839" i="3"/>
  <c r="AN2839" i="3" s="1"/>
  <c r="AL2529" i="3"/>
  <c r="AO2529" i="3" s="1"/>
  <c r="AK2250" i="3"/>
  <c r="AN2250" i="3" s="1"/>
  <c r="AL2050" i="3"/>
  <c r="AO2050" i="3" s="1"/>
  <c r="AK1921" i="3"/>
  <c r="AN1921" i="3" s="1"/>
  <c r="AL1791" i="3"/>
  <c r="AO1791" i="3" s="1"/>
  <c r="AK1678" i="3"/>
  <c r="AN1678" i="3" s="1"/>
  <c r="AK1570" i="3"/>
  <c r="AN1570" i="3" s="1"/>
  <c r="AK1471" i="3"/>
  <c r="AN1471" i="3" s="1"/>
  <c r="AK1417" i="3"/>
  <c r="AN1417" i="3" s="1"/>
  <c r="AK1363" i="3"/>
  <c r="AN1363" i="3" s="1"/>
  <c r="AK1309" i="3"/>
  <c r="AN1309" i="3" s="1"/>
  <c r="AK1255" i="3"/>
  <c r="AN1255" i="3" s="1"/>
  <c r="AK1201" i="3"/>
  <c r="AN1201" i="3" s="1"/>
  <c r="AK1147" i="3"/>
  <c r="AN1147" i="3" s="1"/>
  <c r="AK1093" i="3"/>
  <c r="AN1093" i="3" s="1"/>
  <c r="AL1052" i="3"/>
  <c r="AO1052" i="3" s="1"/>
  <c r="AL1016" i="3"/>
  <c r="AO1016" i="3" s="1"/>
  <c r="AL980" i="3"/>
  <c r="AO980" i="3" s="1"/>
  <c r="AK945" i="3"/>
  <c r="AN945" i="3" s="1"/>
  <c r="AK918" i="3"/>
  <c r="AN918" i="3" s="1"/>
  <c r="AK891" i="3"/>
  <c r="AN891" i="3" s="1"/>
  <c r="AK864" i="3"/>
  <c r="AN864" i="3" s="1"/>
  <c r="AK837" i="3"/>
  <c r="AN837" i="3" s="1"/>
  <c r="AK810" i="3"/>
  <c r="AN810" i="3" s="1"/>
  <c r="AK783" i="3"/>
  <c r="AN783" i="3" s="1"/>
  <c r="AK756" i="3"/>
  <c r="AN756" i="3" s="1"/>
  <c r="AK729" i="3"/>
  <c r="AN729" i="3" s="1"/>
  <c r="AK702" i="3"/>
  <c r="AN702" i="3" s="1"/>
  <c r="AK675" i="3"/>
  <c r="AN675" i="3" s="1"/>
  <c r="AK648" i="3"/>
  <c r="AN648" i="3" s="1"/>
  <c r="AK621" i="3"/>
  <c r="AN621" i="3" s="1"/>
  <c r="AK594" i="3"/>
  <c r="AN594" i="3" s="1"/>
  <c r="AK567" i="3"/>
  <c r="AN567" i="3" s="1"/>
  <c r="AK540" i="3"/>
  <c r="AN540" i="3" s="1"/>
  <c r="AK513" i="3"/>
  <c r="AN513" i="3" s="1"/>
  <c r="AK486" i="3"/>
  <c r="AN486" i="3" s="1"/>
  <c r="AK459" i="3"/>
  <c r="AN459" i="3" s="1"/>
  <c r="AK432" i="3"/>
  <c r="AN432" i="3" s="1"/>
  <c r="AK405" i="3"/>
  <c r="AN405" i="3" s="1"/>
  <c r="AK378" i="3"/>
  <c r="AN378" i="3" s="1"/>
  <c r="AK351" i="3"/>
  <c r="AN351" i="3" s="1"/>
  <c r="AK324" i="3"/>
  <c r="AN324" i="3" s="1"/>
  <c r="AK297" i="3"/>
  <c r="AN297" i="3" s="1"/>
  <c r="AK270" i="3"/>
  <c r="AN270" i="3" s="1"/>
  <c r="AK243" i="3"/>
  <c r="AN243" i="3" s="1"/>
  <c r="AK216" i="3"/>
  <c r="AN216" i="3" s="1"/>
  <c r="AK189" i="3"/>
  <c r="AN189" i="3" s="1"/>
  <c r="AK5246" i="3"/>
  <c r="AN5246" i="3" s="1"/>
  <c r="AL3292" i="3"/>
  <c r="AO3292" i="3" s="1"/>
  <c r="AK2983" i="3"/>
  <c r="AN2983" i="3" s="1"/>
  <c r="AL2673" i="3"/>
  <c r="AO2673" i="3" s="1"/>
  <c r="AK2371" i="3"/>
  <c r="AN2371" i="3" s="1"/>
  <c r="AK2136" i="3"/>
  <c r="AN2136" i="3" s="1"/>
  <c r="AL1982" i="3"/>
  <c r="AO1982" i="3" s="1"/>
  <c r="AL1852" i="3"/>
  <c r="AO1852" i="3" s="1"/>
  <c r="AK1729" i="3"/>
  <c r="AN1729" i="3" s="1"/>
  <c r="AK1621" i="3"/>
  <c r="AN1621" i="3" s="1"/>
  <c r="AK1513" i="3"/>
  <c r="AN1513" i="3" s="1"/>
  <c r="AL1442" i="3"/>
  <c r="AO1442" i="3" s="1"/>
  <c r="AL1388" i="3"/>
  <c r="AO1388" i="3" s="1"/>
  <c r="AL1334" i="3"/>
  <c r="AO1334" i="3" s="1"/>
  <c r="AL1280" i="3"/>
  <c r="AO1280" i="3" s="1"/>
  <c r="AL1226" i="3"/>
  <c r="AO1226" i="3" s="1"/>
  <c r="AL1172" i="3"/>
  <c r="AO1172" i="3" s="1"/>
  <c r="AL1118" i="3"/>
  <c r="AO1118" i="3" s="1"/>
  <c r="AK1070" i="3"/>
  <c r="AN1070" i="3" s="1"/>
  <c r="AK1034" i="3"/>
  <c r="AN1034" i="3" s="1"/>
  <c r="AK998" i="3"/>
  <c r="AN998" i="3" s="1"/>
  <c r="AK962" i="3"/>
  <c r="AN962" i="3" s="1"/>
  <c r="AK931" i="3"/>
  <c r="AN931" i="3" s="1"/>
  <c r="AK904" i="3"/>
  <c r="AN904" i="3" s="1"/>
  <c r="AK877" i="3"/>
  <c r="AN877" i="3" s="1"/>
  <c r="AK850" i="3"/>
  <c r="AN850" i="3" s="1"/>
  <c r="AK823" i="3"/>
  <c r="AN823" i="3" s="1"/>
  <c r="AK796" i="3"/>
  <c r="AN796" i="3" s="1"/>
  <c r="AK769" i="3"/>
  <c r="AN769" i="3" s="1"/>
  <c r="AK742" i="3"/>
  <c r="AN742" i="3" s="1"/>
  <c r="AK715" i="3"/>
  <c r="AN715" i="3" s="1"/>
  <c r="AK688" i="3"/>
  <c r="AN688" i="3" s="1"/>
  <c r="AK661" i="3"/>
  <c r="AN661" i="3" s="1"/>
  <c r="AK634" i="3"/>
  <c r="AN634" i="3" s="1"/>
  <c r="AK607" i="3"/>
  <c r="AN607" i="3" s="1"/>
  <c r="AK580" i="3"/>
  <c r="AN580" i="3" s="1"/>
  <c r="AK553" i="3"/>
  <c r="AN553" i="3" s="1"/>
  <c r="AK526" i="3"/>
  <c r="AN526" i="3" s="1"/>
  <c r="AK499" i="3"/>
  <c r="AN499" i="3" s="1"/>
  <c r="AK472" i="3"/>
  <c r="AN472" i="3" s="1"/>
  <c r="AK445" i="3"/>
  <c r="AN445" i="3" s="1"/>
  <c r="AK418" i="3"/>
  <c r="AN418" i="3" s="1"/>
  <c r="AK391" i="3"/>
  <c r="AN391" i="3" s="1"/>
  <c r="AK364" i="3"/>
  <c r="AN364" i="3" s="1"/>
  <c r="AK337" i="3"/>
  <c r="AN337" i="3" s="1"/>
  <c r="AK310" i="3"/>
  <c r="AN310" i="3" s="1"/>
  <c r="AK283" i="3"/>
  <c r="AN283" i="3" s="1"/>
  <c r="AK256" i="3"/>
  <c r="AK229" i="3"/>
  <c r="AN229" i="3" s="1"/>
  <c r="AK202" i="3"/>
  <c r="AK175" i="3"/>
  <c r="AN175" i="3" s="1"/>
  <c r="AK148" i="3"/>
  <c r="AN148" i="3" s="1"/>
  <c r="AK121" i="3"/>
  <c r="AN121" i="3" s="1"/>
  <c r="AK94" i="3"/>
  <c r="AN94" i="3" s="1"/>
  <c r="AK67" i="3"/>
  <c r="AN67" i="3" s="1"/>
  <c r="AK40" i="3"/>
  <c r="AK2652" i="3"/>
  <c r="AN2652" i="3" s="1"/>
  <c r="AK2911" i="3"/>
  <c r="AN2911" i="3" s="1"/>
  <c r="AL3170" i="3"/>
  <c r="AO3170" i="3" s="1"/>
  <c r="AL3625" i="3"/>
  <c r="AO3625" i="3" s="1"/>
  <c r="AK5341" i="3"/>
  <c r="AN5341" i="3" s="1"/>
  <c r="AL3517" i="3"/>
  <c r="AO3517" i="3" s="1"/>
  <c r="AL5078" i="3"/>
  <c r="AO5078" i="3" s="1"/>
  <c r="AL4214" i="3"/>
  <c r="AO4214" i="3" s="1"/>
  <c r="AL3184" i="3"/>
  <c r="AO3184" i="3" s="1"/>
  <c r="AK2875" i="3"/>
  <c r="AN2875" i="3" s="1"/>
  <c r="AL2558" i="3"/>
  <c r="AO2558" i="3" s="1"/>
  <c r="AL2277" i="3"/>
  <c r="AO2277" i="3" s="1"/>
  <c r="AK2065" i="3"/>
  <c r="AN2065" i="3" s="1"/>
  <c r="AL1935" i="3"/>
  <c r="AO1935" i="3" s="1"/>
  <c r="AK1806" i="3"/>
  <c r="AN1806" i="3" s="1"/>
  <c r="AK1690" i="3"/>
  <c r="AN1690" i="3" s="1"/>
  <c r="AK1582" i="3"/>
  <c r="AN1582" i="3" s="1"/>
  <c r="AK1477" i="3"/>
  <c r="AN1477" i="3" s="1"/>
  <c r="AK1423" i="3"/>
  <c r="AN1423" i="3" s="1"/>
  <c r="AK1369" i="3"/>
  <c r="AN1369" i="3" s="1"/>
  <c r="AK1315" i="3"/>
  <c r="AN1315" i="3" s="1"/>
  <c r="AK1261" i="3"/>
  <c r="AN1261" i="3" s="1"/>
  <c r="AK1207" i="3"/>
  <c r="AN1207" i="3" s="1"/>
  <c r="AK1153" i="3"/>
  <c r="AN1153" i="3" s="1"/>
  <c r="AK1099" i="3"/>
  <c r="AN1099" i="3" s="1"/>
  <c r="AK1057" i="3"/>
  <c r="AN1057" i="3" s="1"/>
  <c r="AK1021" i="3"/>
  <c r="AN1021" i="3" s="1"/>
  <c r="AK985" i="3"/>
  <c r="AN985" i="3" s="1"/>
  <c r="AK949" i="3"/>
  <c r="AN949" i="3" s="1"/>
  <c r="AK921" i="3"/>
  <c r="AN921" i="3" s="1"/>
  <c r="AK894" i="3"/>
  <c r="AN894" i="3" s="1"/>
  <c r="AK867" i="3"/>
  <c r="AN867" i="3" s="1"/>
  <c r="AK840" i="3"/>
  <c r="AN840" i="3" s="1"/>
  <c r="AK813" i="3"/>
  <c r="AN813" i="3" s="1"/>
  <c r="AK786" i="3"/>
  <c r="AN786" i="3" s="1"/>
  <c r="AK759" i="3"/>
  <c r="AN759" i="3" s="1"/>
  <c r="AK732" i="3"/>
  <c r="AN732" i="3" s="1"/>
  <c r="AK705" i="3"/>
  <c r="AN705" i="3" s="1"/>
  <c r="AK678" i="3"/>
  <c r="AN678" i="3" s="1"/>
  <c r="AK651" i="3"/>
  <c r="AN651" i="3" s="1"/>
  <c r="AK624" i="3"/>
  <c r="AN624" i="3" s="1"/>
  <c r="AK597" i="3"/>
  <c r="AN597" i="3" s="1"/>
  <c r="AK570" i="3"/>
  <c r="AN570" i="3" s="1"/>
  <c r="AK543" i="3"/>
  <c r="AN543" i="3" s="1"/>
  <c r="AK516" i="3"/>
  <c r="AN516" i="3" s="1"/>
  <c r="AK489" i="3"/>
  <c r="AN489" i="3" s="1"/>
  <c r="AK462" i="3"/>
  <c r="AN462" i="3" s="1"/>
  <c r="AK435" i="3"/>
  <c r="AN435" i="3" s="1"/>
  <c r="AK408" i="3"/>
  <c r="AN408" i="3" s="1"/>
  <c r="AK381" i="3"/>
  <c r="AN381" i="3" s="1"/>
  <c r="AK354" i="3"/>
  <c r="AN354" i="3" s="1"/>
  <c r="AK327" i="3"/>
  <c r="AN327" i="3" s="1"/>
  <c r="AK300" i="3"/>
  <c r="AN300" i="3" s="1"/>
  <c r="AK273" i="3"/>
  <c r="AN273" i="3" s="1"/>
  <c r="AK246" i="3"/>
  <c r="AK219" i="3"/>
  <c r="AK192" i="3"/>
  <c r="AN192" i="3" s="1"/>
  <c r="AK165" i="3"/>
  <c r="AN165" i="3" s="1"/>
  <c r="AK138" i="3"/>
  <c r="AK111" i="3"/>
  <c r="AN111" i="3" s="1"/>
  <c r="AK84" i="3"/>
  <c r="AN84" i="3" s="1"/>
  <c r="AK57" i="3"/>
  <c r="AK30" i="3"/>
  <c r="AL5132" i="3"/>
  <c r="AO5132" i="3" s="1"/>
  <c r="AL3278" i="3"/>
  <c r="AO3278" i="3" s="1"/>
  <c r="AL2968" i="3"/>
  <c r="AO2968" i="3" s="1"/>
  <c r="AK2659" i="3"/>
  <c r="AN2659" i="3" s="1"/>
  <c r="AL2356" i="3"/>
  <c r="AO2356" i="3" s="1"/>
  <c r="AK2124" i="3"/>
  <c r="AN2124" i="3" s="1"/>
  <c r="AK1975" i="3"/>
  <c r="AN1975" i="3" s="1"/>
  <c r="AL1845" i="3"/>
  <c r="AO1845" i="3" s="1"/>
  <c r="AK1723" i="3"/>
  <c r="AN1723" i="3" s="1"/>
  <c r="AK1615" i="3"/>
  <c r="AN1615" i="3" s="1"/>
  <c r="AK1507" i="3"/>
  <c r="AN1507" i="3" s="1"/>
  <c r="AL1439" i="3"/>
  <c r="AO1439" i="3" s="1"/>
  <c r="AL1385" i="3"/>
  <c r="AO1385" i="3" s="1"/>
  <c r="AL1331" i="3"/>
  <c r="AO1331" i="3" s="1"/>
  <c r="AL1277" i="3"/>
  <c r="AO1277" i="3" s="1"/>
  <c r="AL1223" i="3"/>
  <c r="AO1223" i="3" s="1"/>
  <c r="AL1169" i="3"/>
  <c r="AO1169" i="3" s="1"/>
  <c r="AL1115" i="3"/>
  <c r="AO1115" i="3" s="1"/>
  <c r="AL1067" i="3"/>
  <c r="AO1067" i="3" s="1"/>
  <c r="AL1031" i="3"/>
  <c r="AO1031" i="3" s="1"/>
  <c r="AL995" i="3"/>
  <c r="AO995" i="3" s="1"/>
  <c r="AL959" i="3"/>
  <c r="AO959" i="3" s="1"/>
  <c r="AL929" i="3"/>
  <c r="AO929" i="3" s="1"/>
  <c r="AL902" i="3"/>
  <c r="AO902" i="3" s="1"/>
  <c r="AL875" i="3"/>
  <c r="AO875" i="3" s="1"/>
  <c r="AL848" i="3"/>
  <c r="AO848" i="3" s="1"/>
  <c r="AL821" i="3"/>
  <c r="AO821" i="3" s="1"/>
  <c r="AL794" i="3"/>
  <c r="AO794" i="3" s="1"/>
  <c r="AL767" i="3"/>
  <c r="AO767" i="3" s="1"/>
  <c r="AL740" i="3"/>
  <c r="AO740" i="3" s="1"/>
  <c r="AL713" i="3"/>
  <c r="AO713" i="3" s="1"/>
  <c r="AL686" i="3"/>
  <c r="AO686" i="3" s="1"/>
  <c r="AL659" i="3"/>
  <c r="AO659" i="3" s="1"/>
  <c r="AL632" i="3"/>
  <c r="AO632" i="3" s="1"/>
  <c r="AL605" i="3"/>
  <c r="AO605" i="3" s="1"/>
  <c r="AL578" i="3"/>
  <c r="AO578" i="3" s="1"/>
  <c r="AL551" i="3"/>
  <c r="AO551" i="3" s="1"/>
  <c r="AL524" i="3"/>
  <c r="AO524" i="3" s="1"/>
  <c r="AL497" i="3"/>
  <c r="AO497" i="3" s="1"/>
  <c r="AL470" i="3"/>
  <c r="AO470" i="3" s="1"/>
  <c r="AL443" i="3"/>
  <c r="AO443" i="3" s="1"/>
  <c r="AL416" i="3"/>
  <c r="AO416" i="3" s="1"/>
  <c r="AL389" i="3"/>
  <c r="AO389" i="3" s="1"/>
  <c r="AL362" i="3"/>
  <c r="AO362" i="3" s="1"/>
  <c r="AL335" i="3"/>
  <c r="AO335" i="3" s="1"/>
  <c r="AL308" i="3"/>
  <c r="AO308" i="3" s="1"/>
  <c r="AL281" i="3"/>
  <c r="AO281" i="3" s="1"/>
  <c r="AL254" i="3"/>
  <c r="AO254" i="3" s="1"/>
  <c r="AL227" i="3"/>
  <c r="AL173" i="3"/>
  <c r="AO173" i="3" s="1"/>
  <c r="AL146" i="3"/>
  <c r="AO146" i="3" s="1"/>
  <c r="AL92" i="3"/>
  <c r="AO92" i="3" s="1"/>
  <c r="AL65" i="3"/>
  <c r="AL38" i="3"/>
  <c r="AO38" i="3" s="1"/>
  <c r="AL3490" i="3"/>
  <c r="AO3490" i="3" s="1"/>
  <c r="AL3062" i="3"/>
  <c r="AO3062" i="3" s="1"/>
  <c r="AL2752" i="3"/>
  <c r="AO2752" i="3" s="1"/>
  <c r="AK2443" i="3"/>
  <c r="AN2443" i="3" s="1"/>
  <c r="AK2190" i="3"/>
  <c r="AN2190" i="3" s="1"/>
  <c r="AL2014" i="3"/>
  <c r="AO2014" i="3" s="1"/>
  <c r="AK1885" i="3"/>
  <c r="AN1885" i="3" s="1"/>
  <c r="AK1756" i="3"/>
  <c r="AN1756" i="3" s="1"/>
  <c r="AK1648" i="3"/>
  <c r="AN1648" i="3" s="1"/>
  <c r="AK1540" i="3"/>
  <c r="AN1540" i="3" s="1"/>
  <c r="AK1456" i="3"/>
  <c r="AN1456" i="3" s="1"/>
  <c r="AK1402" i="3"/>
  <c r="AN1402" i="3" s="1"/>
  <c r="AK1348" i="3"/>
  <c r="AN1348" i="3" s="1"/>
  <c r="AK1294" i="3"/>
  <c r="AN1294" i="3" s="1"/>
  <c r="AK1240" i="3"/>
  <c r="AN1240" i="3" s="1"/>
  <c r="AK1186" i="3"/>
  <c r="AN1186" i="3" s="1"/>
  <c r="AK1132" i="3"/>
  <c r="AN1132" i="3" s="1"/>
  <c r="AK1079" i="3"/>
  <c r="AN1079" i="3" s="1"/>
  <c r="AK1043" i="3"/>
  <c r="AN1043" i="3" s="1"/>
  <c r="AK1007" i="3"/>
  <c r="AN1007" i="3" s="1"/>
  <c r="AK971" i="3"/>
  <c r="AN971" i="3" s="1"/>
  <c r="AK938" i="3"/>
  <c r="AN938" i="3" s="1"/>
  <c r="AK911" i="3"/>
  <c r="AN911" i="3" s="1"/>
  <c r="AK884" i="3"/>
  <c r="AN884" i="3" s="1"/>
  <c r="AK857" i="3"/>
  <c r="AN857" i="3" s="1"/>
  <c r="AK830" i="3"/>
  <c r="AN830" i="3" s="1"/>
  <c r="AK803" i="3"/>
  <c r="AN803" i="3" s="1"/>
  <c r="AK776" i="3"/>
  <c r="AN776" i="3" s="1"/>
  <c r="AK749" i="3"/>
  <c r="AN749" i="3" s="1"/>
  <c r="AK722" i="3"/>
  <c r="AN722" i="3" s="1"/>
  <c r="AK695" i="3"/>
  <c r="AN695" i="3" s="1"/>
  <c r="AK668" i="3"/>
  <c r="AN668" i="3" s="1"/>
  <c r="AK641" i="3"/>
  <c r="AN641" i="3" s="1"/>
  <c r="AK614" i="3"/>
  <c r="AN614" i="3" s="1"/>
  <c r="AK587" i="3"/>
  <c r="AN587" i="3" s="1"/>
  <c r="AK560" i="3"/>
  <c r="AN560" i="3" s="1"/>
  <c r="AK533" i="3"/>
  <c r="AN533" i="3" s="1"/>
  <c r="AK506" i="3"/>
  <c r="AN506" i="3" s="1"/>
  <c r="AK479" i="3"/>
  <c r="AN479" i="3" s="1"/>
  <c r="AK452" i="3"/>
  <c r="AN452" i="3" s="1"/>
  <c r="AK425" i="3"/>
  <c r="AN425" i="3" s="1"/>
  <c r="AK398" i="3"/>
  <c r="AN398" i="3" s="1"/>
  <c r="AK371" i="3"/>
  <c r="AN371" i="3" s="1"/>
  <c r="AK344" i="3"/>
  <c r="AN344" i="3" s="1"/>
  <c r="AK317" i="3"/>
  <c r="AN317" i="3" s="1"/>
  <c r="AK290" i="3"/>
  <c r="AN290" i="3" s="1"/>
  <c r="AK263" i="3"/>
  <c r="AN263" i="3" s="1"/>
  <c r="AK236" i="3"/>
  <c r="AN236" i="3" s="1"/>
  <c r="AK209" i="3"/>
  <c r="AN209" i="3" s="1"/>
  <c r="AK182" i="3"/>
  <c r="AN182" i="3" s="1"/>
  <c r="AK155" i="3"/>
  <c r="AN155" i="3" s="1"/>
  <c r="AK128" i="3"/>
  <c r="AN128" i="3" s="1"/>
  <c r="AK101" i="3"/>
  <c r="AK74" i="3"/>
  <c r="AN74" i="3" s="1"/>
  <c r="AK47" i="3"/>
  <c r="AN47" i="3" s="1"/>
  <c r="AK20" i="3"/>
  <c r="AK131" i="3"/>
  <c r="AN131" i="3" s="1"/>
  <c r="AK153" i="3"/>
  <c r="AK149" i="3"/>
  <c r="AN149" i="3" s="1"/>
  <c r="AK144" i="3"/>
  <c r="AN144" i="3" s="1"/>
  <c r="AK113" i="3"/>
  <c r="AN113" i="3" s="1"/>
  <c r="AK108" i="3"/>
  <c r="AN108" i="3" s="1"/>
  <c r="AK7799" i="3"/>
  <c r="AN7799" i="3" s="1"/>
  <c r="AK7781" i="3"/>
  <c r="AN7781" i="3" s="1"/>
  <c r="AK7763" i="3"/>
  <c r="AN7763" i="3" s="1"/>
  <c r="AK7745" i="3"/>
  <c r="AN7745" i="3" s="1"/>
  <c r="AK7727" i="3"/>
  <c r="AN7727" i="3" s="1"/>
  <c r="AK7709" i="3"/>
  <c r="AN7709" i="3" s="1"/>
  <c r="AK7691" i="3"/>
  <c r="AN7691" i="3" s="1"/>
  <c r="AK7673" i="3"/>
  <c r="AN7673" i="3" s="1"/>
  <c r="AK7655" i="3"/>
  <c r="AN7655" i="3" s="1"/>
  <c r="AK7637" i="3"/>
  <c r="AN7637" i="3" s="1"/>
  <c r="AK7619" i="3"/>
  <c r="AN7619" i="3" s="1"/>
  <c r="AK7601" i="3"/>
  <c r="AN7601" i="3" s="1"/>
  <c r="AK7583" i="3"/>
  <c r="AN7583" i="3" s="1"/>
  <c r="AK7565" i="3"/>
  <c r="AN7565" i="3" s="1"/>
  <c r="AK7547" i="3"/>
  <c r="AN7547" i="3" s="1"/>
  <c r="AK7813" i="3"/>
  <c r="AN7813" i="3" s="1"/>
  <c r="AK7795" i="3"/>
  <c r="AN7795" i="3" s="1"/>
  <c r="AK7777" i="3"/>
  <c r="AN7777" i="3" s="1"/>
  <c r="AK7759" i="3"/>
  <c r="AN7759" i="3" s="1"/>
  <c r="AK7741" i="3"/>
  <c r="AN7741" i="3" s="1"/>
  <c r="AK7723" i="3"/>
  <c r="AN7723" i="3" s="1"/>
  <c r="AK7705" i="3"/>
  <c r="AN7705" i="3" s="1"/>
  <c r="AK7687" i="3"/>
  <c r="AN7687" i="3" s="1"/>
  <c r="AK7669" i="3"/>
  <c r="AN7669" i="3" s="1"/>
  <c r="AK7651" i="3"/>
  <c r="AN7651" i="3" s="1"/>
  <c r="AK7633" i="3"/>
  <c r="AN7633" i="3" s="1"/>
  <c r="AK7615" i="3"/>
  <c r="AN7615" i="3" s="1"/>
  <c r="AK7597" i="3"/>
  <c r="AN7597" i="3" s="1"/>
  <c r="AK7579" i="3"/>
  <c r="AN7579" i="3" s="1"/>
  <c r="AK7561" i="3"/>
  <c r="AN7561" i="3" s="1"/>
  <c r="AK7543" i="3"/>
  <c r="AN7543" i="3" s="1"/>
  <c r="AK7525" i="3"/>
  <c r="AN7525" i="3" s="1"/>
  <c r="AK7326" i="3"/>
  <c r="AN7326" i="3" s="1"/>
  <c r="AK7272" i="3"/>
  <c r="AN7272" i="3" s="1"/>
  <c r="AK7218" i="3"/>
  <c r="AN7218" i="3" s="1"/>
  <c r="AK7164" i="3"/>
  <c r="AN7164" i="3" s="1"/>
  <c r="AK7110" i="3"/>
  <c r="AN7110" i="3" s="1"/>
  <c r="AK7056" i="3"/>
  <c r="AN7056" i="3" s="1"/>
  <c r="AL7673" i="3"/>
  <c r="AO7673" i="3" s="1"/>
  <c r="AL6122" i="3"/>
  <c r="AO6122" i="3" s="1"/>
  <c r="AL6140" i="3"/>
  <c r="AO6140" i="3" s="1"/>
  <c r="AL6158" i="3"/>
  <c r="AO6158" i="3" s="1"/>
  <c r="AL6176" i="3"/>
  <c r="AO6176" i="3" s="1"/>
  <c r="AL6194" i="3"/>
  <c r="AO6194" i="3" s="1"/>
  <c r="AL6212" i="3"/>
  <c r="AO6212" i="3" s="1"/>
  <c r="AL6230" i="3"/>
  <c r="AO6230" i="3" s="1"/>
  <c r="AL6248" i="3"/>
  <c r="AO6248" i="3" s="1"/>
  <c r="AL6266" i="3"/>
  <c r="AO6266" i="3" s="1"/>
  <c r="AL6284" i="3"/>
  <c r="AO6284" i="3" s="1"/>
  <c r="AL6302" i="3"/>
  <c r="AO6302" i="3" s="1"/>
  <c r="AL6320" i="3"/>
  <c r="AO6320" i="3" s="1"/>
  <c r="AL6338" i="3"/>
  <c r="AO6338" i="3" s="1"/>
  <c r="AL6356" i="3"/>
  <c r="AO6356" i="3" s="1"/>
  <c r="AL6374" i="3"/>
  <c r="AO6374" i="3" s="1"/>
  <c r="AL6392" i="3"/>
  <c r="AO6392" i="3" s="1"/>
  <c r="AL6410" i="3"/>
  <c r="AO6410" i="3" s="1"/>
  <c r="AL6428" i="3"/>
  <c r="AO6428" i="3" s="1"/>
  <c r="AL6446" i="3"/>
  <c r="AO6446" i="3" s="1"/>
  <c r="AL6464" i="3"/>
  <c r="AO6464" i="3" s="1"/>
  <c r="AL6482" i="3"/>
  <c r="AO6482" i="3" s="1"/>
  <c r="AL6500" i="3"/>
  <c r="AO6500" i="3" s="1"/>
  <c r="AL6518" i="3"/>
  <c r="AO6518" i="3" s="1"/>
  <c r="AL6536" i="3"/>
  <c r="AO6536" i="3" s="1"/>
  <c r="AL6554" i="3"/>
  <c r="AO6554" i="3" s="1"/>
  <c r="AL6572" i="3"/>
  <c r="AO6572" i="3" s="1"/>
  <c r="AL6590" i="3"/>
  <c r="AO6590" i="3" s="1"/>
  <c r="AL6608" i="3"/>
  <c r="AO6608" i="3" s="1"/>
  <c r="AL6626" i="3"/>
  <c r="AO6626" i="3" s="1"/>
  <c r="AL6644" i="3"/>
  <c r="AO6644" i="3" s="1"/>
  <c r="AL6662" i="3"/>
  <c r="AO6662" i="3" s="1"/>
  <c r="AL6680" i="3"/>
  <c r="AO6680" i="3" s="1"/>
  <c r="AL6698" i="3"/>
  <c r="AO6698" i="3" s="1"/>
  <c r="AL6716" i="3"/>
  <c r="AO6716" i="3" s="1"/>
  <c r="AL6737" i="3"/>
  <c r="AO6737" i="3" s="1"/>
  <c r="AK6764" i="3"/>
  <c r="AN6764" i="3" s="1"/>
  <c r="AN6791" i="3"/>
  <c r="AN6845" i="3"/>
  <c r="AN6899" i="3"/>
  <c r="AN6953" i="3"/>
  <c r="AN7007" i="3"/>
  <c r="AN7061" i="3"/>
  <c r="AN7115" i="3"/>
  <c r="AN7169" i="3"/>
  <c r="AN7223" i="3"/>
  <c r="AN7277" i="3"/>
  <c r="AN7331" i="3"/>
  <c r="AL7550" i="3"/>
  <c r="AO7550" i="3" s="1"/>
  <c r="AL7658" i="3"/>
  <c r="AO7658" i="3" s="1"/>
  <c r="AK5892" i="3"/>
  <c r="AN5892" i="3" s="1"/>
  <c r="AK5910" i="3"/>
  <c r="AN5910" i="3" s="1"/>
  <c r="AK5928" i="3"/>
  <c r="AN5928" i="3" s="1"/>
  <c r="AK5946" i="3"/>
  <c r="AN5946" i="3" s="1"/>
  <c r="AK5964" i="3"/>
  <c r="AN5964" i="3" s="1"/>
  <c r="AK5982" i="3"/>
  <c r="AN5982" i="3" s="1"/>
  <c r="AK6000" i="3"/>
  <c r="AN6000" i="3" s="1"/>
  <c r="AK6018" i="3"/>
  <c r="AN6018" i="3" s="1"/>
  <c r="AK6036" i="3"/>
  <c r="AN6036" i="3" s="1"/>
  <c r="AK6054" i="3"/>
  <c r="AN6054" i="3" s="1"/>
  <c r="AK6072" i="3"/>
  <c r="AN6072" i="3" s="1"/>
  <c r="AK6090" i="3"/>
  <c r="AN6090" i="3" s="1"/>
  <c r="AK6108" i="3"/>
  <c r="AN6108" i="3" s="1"/>
  <c r="AK6126" i="3"/>
  <c r="AN6126" i="3" s="1"/>
  <c r="AK6144" i="3"/>
  <c r="AN6144" i="3" s="1"/>
  <c r="AK6162" i="3"/>
  <c r="AN6162" i="3" s="1"/>
  <c r="AK6180" i="3"/>
  <c r="AN6180" i="3" s="1"/>
  <c r="AK6198" i="3"/>
  <c r="AN6198" i="3" s="1"/>
  <c r="AK6216" i="3"/>
  <c r="AN6216" i="3" s="1"/>
  <c r="AK6234" i="3"/>
  <c r="AN6234" i="3" s="1"/>
  <c r="AK6252" i="3"/>
  <c r="AN6252" i="3" s="1"/>
  <c r="AK6270" i="3"/>
  <c r="AN6270" i="3" s="1"/>
  <c r="AK6288" i="3"/>
  <c r="AN6288" i="3" s="1"/>
  <c r="AK6306" i="3"/>
  <c r="AN6306" i="3" s="1"/>
  <c r="AK6324" i="3"/>
  <c r="AN6324" i="3" s="1"/>
  <c r="AK6342" i="3"/>
  <c r="AN6342" i="3" s="1"/>
  <c r="AK6360" i="3"/>
  <c r="AN6360" i="3" s="1"/>
  <c r="AK6378" i="3"/>
  <c r="AN6378" i="3" s="1"/>
  <c r="AK6396" i="3"/>
  <c r="AN6396" i="3" s="1"/>
  <c r="AK6414" i="3"/>
  <c r="AN6414" i="3" s="1"/>
  <c r="AK6432" i="3"/>
  <c r="AN6432" i="3" s="1"/>
  <c r="AK6450" i="3"/>
  <c r="AN6450" i="3" s="1"/>
  <c r="AK6468" i="3"/>
  <c r="AN6468" i="3" s="1"/>
  <c r="AK6486" i="3"/>
  <c r="AN6486" i="3" s="1"/>
  <c r="AK6504" i="3"/>
  <c r="AN6504" i="3" s="1"/>
  <c r="AK6522" i="3"/>
  <c r="AN6522" i="3" s="1"/>
  <c r="AK6540" i="3"/>
  <c r="AN6540" i="3" s="1"/>
  <c r="AK6558" i="3"/>
  <c r="AN6558" i="3" s="1"/>
  <c r="AK6576" i="3"/>
  <c r="AN6576" i="3" s="1"/>
  <c r="AK6594" i="3"/>
  <c r="AN6594" i="3" s="1"/>
  <c r="AK6612" i="3"/>
  <c r="AN6612" i="3" s="1"/>
  <c r="AK6630" i="3"/>
  <c r="AN6630" i="3" s="1"/>
  <c r="AK6648" i="3"/>
  <c r="AN6648" i="3" s="1"/>
  <c r="AK6666" i="3"/>
  <c r="AN6666" i="3" s="1"/>
  <c r="AK6684" i="3"/>
  <c r="AN6684" i="3" s="1"/>
  <c r="AK6702" i="3"/>
  <c r="AN6702" i="3" s="1"/>
  <c r="AK6720" i="3"/>
  <c r="AN6720" i="3" s="1"/>
  <c r="AK6742" i="3"/>
  <c r="AN6742" i="3" s="1"/>
  <c r="AK6769" i="3"/>
  <c r="AN6769" i="3" s="1"/>
  <c r="AN6823" i="3"/>
  <c r="AN6877" i="3"/>
  <c r="AN6931" i="3"/>
  <c r="AN6985" i="3"/>
  <c r="AN7039" i="3"/>
  <c r="AN7093" i="3"/>
  <c r="AN7147" i="3"/>
  <c r="AN7201" i="3"/>
  <c r="AN7255" i="3"/>
  <c r="AN7309" i="3"/>
  <c r="AL7571" i="3"/>
  <c r="AO7571" i="3" s="1"/>
  <c r="AL7679" i="3"/>
  <c r="AO7679" i="3" s="1"/>
  <c r="AL6726" i="3"/>
  <c r="AO6726" i="3" s="1"/>
  <c r="AL6744" i="3"/>
  <c r="AO6744" i="3" s="1"/>
  <c r="AL6762" i="3"/>
  <c r="AO6762" i="3" s="1"/>
  <c r="AL6780" i="3"/>
  <c r="AO6780" i="3" s="1"/>
  <c r="AL7824" i="3"/>
  <c r="AO7824" i="3" s="1"/>
  <c r="AL7842" i="3"/>
  <c r="AO7842" i="3" s="1"/>
  <c r="AL7860" i="3"/>
  <c r="AO7860" i="3" s="1"/>
  <c r="AL7878" i="3"/>
  <c r="AO7878" i="3" s="1"/>
  <c r="AL7896" i="3"/>
  <c r="AO7896" i="3" s="1"/>
  <c r="AL7914" i="3"/>
  <c r="AO7914" i="3" s="1"/>
  <c r="AL7932" i="3"/>
  <c r="AO7932" i="3" s="1"/>
  <c r="AL7950" i="3"/>
  <c r="AO7950" i="3" s="1"/>
  <c r="AL7968" i="3"/>
  <c r="AO7968" i="3" s="1"/>
  <c r="AL7986" i="3"/>
  <c r="AO7986" i="3" s="1"/>
  <c r="AL8004" i="3"/>
  <c r="AO8004" i="3" s="1"/>
  <c r="AL6745" i="3"/>
  <c r="AO6745" i="3" s="1"/>
  <c r="AL6763" i="3"/>
  <c r="AO6763" i="3" s="1"/>
  <c r="AL6781" i="3"/>
  <c r="AO6781" i="3" s="1"/>
  <c r="AL7825" i="3"/>
  <c r="AO7825" i="3" s="1"/>
  <c r="AL7843" i="3"/>
  <c r="AO7843" i="3" s="1"/>
  <c r="AL7861" i="3"/>
  <c r="AO7861" i="3" s="1"/>
  <c r="AL7879" i="3"/>
  <c r="AO7879" i="3" s="1"/>
  <c r="AL7897" i="3"/>
  <c r="AO7897" i="3" s="1"/>
  <c r="AL7915" i="3"/>
  <c r="AO7915" i="3" s="1"/>
  <c r="AL7933" i="3"/>
  <c r="AO7933" i="3" s="1"/>
  <c r="AL7951" i="3"/>
  <c r="AO7951" i="3" s="1"/>
  <c r="AL7969" i="3"/>
  <c r="AO7969" i="3" s="1"/>
  <c r="AL7987" i="3"/>
  <c r="AO7987" i="3" s="1"/>
  <c r="AL8005" i="3"/>
  <c r="AO8005" i="3" s="1"/>
  <c r="AK7820" i="3"/>
  <c r="AN7820" i="3" s="1"/>
  <c r="AK7838" i="3"/>
  <c r="AN7838" i="3" s="1"/>
  <c r="AK7856" i="3"/>
  <c r="AN7856" i="3" s="1"/>
  <c r="AK7874" i="3"/>
  <c r="AN7874" i="3" s="1"/>
  <c r="AK7892" i="3"/>
  <c r="AN7892" i="3" s="1"/>
  <c r="AK7910" i="3"/>
  <c r="AN7910" i="3" s="1"/>
  <c r="AK7928" i="3"/>
  <c r="AN7928" i="3" s="1"/>
  <c r="AK7946" i="3"/>
  <c r="AN7946" i="3" s="1"/>
  <c r="AK7964" i="3"/>
  <c r="AN7964" i="3" s="1"/>
  <c r="AK7982" i="3"/>
  <c r="AN7982" i="3" s="1"/>
  <c r="AK8000" i="3"/>
  <c r="AN8000" i="3" s="1"/>
  <c r="AL7742" i="3"/>
  <c r="AO7742" i="3" s="1"/>
  <c r="AL7760" i="3"/>
  <c r="AO7760" i="3" s="1"/>
  <c r="AL7778" i="3"/>
  <c r="AO7778" i="3" s="1"/>
  <c r="AL7796" i="3"/>
  <c r="AO7796" i="3" s="1"/>
  <c r="AL7814" i="3"/>
  <c r="AO7814" i="3" s="1"/>
  <c r="AL7832" i="3"/>
  <c r="AO7832" i="3" s="1"/>
  <c r="AL7850" i="3"/>
  <c r="AO7850" i="3" s="1"/>
  <c r="AL7868" i="3"/>
  <c r="AO7868" i="3" s="1"/>
  <c r="AL7886" i="3"/>
  <c r="AO7886" i="3" s="1"/>
  <c r="AL7904" i="3"/>
  <c r="AO7904" i="3" s="1"/>
  <c r="AL7922" i="3"/>
  <c r="AO7922" i="3" s="1"/>
  <c r="AL7940" i="3"/>
  <c r="AO7940" i="3" s="1"/>
  <c r="AL7958" i="3"/>
  <c r="AO7958" i="3" s="1"/>
  <c r="AL7976" i="3"/>
  <c r="AO7976" i="3" s="1"/>
  <c r="AL7994" i="3"/>
  <c r="AO7994" i="3" s="1"/>
  <c r="AK7821" i="3"/>
  <c r="AN7821" i="3" s="1"/>
  <c r="AK7839" i="3"/>
  <c r="AN7839" i="3" s="1"/>
  <c r="AK7857" i="3"/>
  <c r="AN7857" i="3" s="1"/>
  <c r="AK7875" i="3"/>
  <c r="AN7875" i="3" s="1"/>
  <c r="AK7893" i="3"/>
  <c r="AN7893" i="3" s="1"/>
  <c r="AK7911" i="3"/>
  <c r="AN7911" i="3" s="1"/>
  <c r="AK7929" i="3"/>
  <c r="AN7929" i="3" s="1"/>
  <c r="AK7947" i="3"/>
  <c r="AN7947" i="3" s="1"/>
  <c r="AK7965" i="3"/>
  <c r="AN7965" i="3" s="1"/>
  <c r="AK7983" i="3"/>
  <c r="AN7983" i="3" s="1"/>
  <c r="AK8001" i="3"/>
  <c r="AN8001" i="3" s="1"/>
  <c r="AL3436" i="3"/>
  <c r="AO3436" i="3" s="1"/>
  <c r="AK3055" i="3"/>
  <c r="AN3055" i="3" s="1"/>
  <c r="AL2745" i="3"/>
  <c r="AO2745" i="3" s="1"/>
  <c r="AL2428" i="3"/>
  <c r="AO2428" i="3" s="1"/>
  <c r="AK2184" i="3"/>
  <c r="AN2184" i="3" s="1"/>
  <c r="AK2011" i="3"/>
  <c r="AN2011" i="3" s="1"/>
  <c r="AL1881" i="3"/>
  <c r="AO1881" i="3" s="1"/>
  <c r="AK1753" i="3"/>
  <c r="AN1753" i="3" s="1"/>
  <c r="AK1645" i="3"/>
  <c r="AN1645" i="3" s="1"/>
  <c r="AK1537" i="3"/>
  <c r="AN1537" i="3" s="1"/>
  <c r="AL1454" i="3"/>
  <c r="AO1454" i="3" s="1"/>
  <c r="AL1400" i="3"/>
  <c r="AO1400" i="3" s="1"/>
  <c r="AL1346" i="3"/>
  <c r="AO1346" i="3" s="1"/>
  <c r="AL1292" i="3"/>
  <c r="AO1292" i="3" s="1"/>
  <c r="AL1238" i="3"/>
  <c r="AO1238" i="3" s="1"/>
  <c r="AL1184" i="3"/>
  <c r="AO1184" i="3" s="1"/>
  <c r="AL1130" i="3"/>
  <c r="AO1130" i="3" s="1"/>
  <c r="AK1078" i="3"/>
  <c r="AN1078" i="3" s="1"/>
  <c r="AK1042" i="3"/>
  <c r="AN1042" i="3" s="1"/>
  <c r="AK1006" i="3"/>
  <c r="AN1006" i="3" s="1"/>
  <c r="AK970" i="3"/>
  <c r="AN970" i="3" s="1"/>
  <c r="AK937" i="3"/>
  <c r="AN937" i="3" s="1"/>
  <c r="AK910" i="3"/>
  <c r="AN910" i="3" s="1"/>
  <c r="AK883" i="3"/>
  <c r="AN883" i="3" s="1"/>
  <c r="AK856" i="3"/>
  <c r="AN856" i="3" s="1"/>
  <c r="AK829" i="3"/>
  <c r="AN829" i="3" s="1"/>
  <c r="AK802" i="3"/>
  <c r="AN802" i="3" s="1"/>
  <c r="AK775" i="3"/>
  <c r="AN775" i="3" s="1"/>
  <c r="AK748" i="3"/>
  <c r="AN748" i="3" s="1"/>
  <c r="AK721" i="3"/>
  <c r="AN721" i="3" s="1"/>
  <c r="AK694" i="3"/>
  <c r="AN694" i="3" s="1"/>
  <c r="AK667" i="3"/>
  <c r="AN667" i="3" s="1"/>
  <c r="AK640" i="3"/>
  <c r="AN640" i="3" s="1"/>
  <c r="AK613" i="3"/>
  <c r="AN613" i="3" s="1"/>
  <c r="AK586" i="3"/>
  <c r="AN586" i="3" s="1"/>
  <c r="AK559" i="3"/>
  <c r="AN559" i="3" s="1"/>
  <c r="AK532" i="3"/>
  <c r="AN532" i="3" s="1"/>
  <c r="AK505" i="3"/>
  <c r="AN505" i="3" s="1"/>
  <c r="AK478" i="3"/>
  <c r="AN478" i="3" s="1"/>
  <c r="AK451" i="3"/>
  <c r="AN451" i="3" s="1"/>
  <c r="AK424" i="3"/>
  <c r="AN424" i="3" s="1"/>
  <c r="AK397" i="3"/>
  <c r="AN397" i="3" s="1"/>
  <c r="AK370" i="3"/>
  <c r="AN370" i="3" s="1"/>
  <c r="AK343" i="3"/>
  <c r="AN343" i="3" s="1"/>
  <c r="AK316" i="3"/>
  <c r="AN316" i="3" s="1"/>
  <c r="AK289" i="3"/>
  <c r="AN289" i="3" s="1"/>
  <c r="AK262" i="3"/>
  <c r="AN262" i="3" s="1"/>
  <c r="AK235" i="3"/>
  <c r="AN235" i="3" s="1"/>
  <c r="AK208" i="3"/>
  <c r="AN208" i="3" s="1"/>
  <c r="AK181" i="3"/>
  <c r="AN181" i="3" s="1"/>
  <c r="AK154" i="3"/>
  <c r="AN154" i="3" s="1"/>
  <c r="AK127" i="3"/>
  <c r="AN127" i="3" s="1"/>
  <c r="AK100" i="3"/>
  <c r="AN100" i="3" s="1"/>
  <c r="AK73" i="3"/>
  <c r="AN73" i="3" s="1"/>
  <c r="AK46" i="3"/>
  <c r="AK19" i="3"/>
  <c r="AL3652" i="3"/>
  <c r="AO3652" i="3" s="1"/>
  <c r="AL3098" i="3"/>
  <c r="AO3098" i="3" s="1"/>
  <c r="AL2788" i="3"/>
  <c r="AO2788" i="3" s="1"/>
  <c r="AK2472" i="3"/>
  <c r="AN2472" i="3" s="1"/>
  <c r="AK2214" i="3"/>
  <c r="AN2214" i="3" s="1"/>
  <c r="AK2029" i="3"/>
  <c r="AN2029" i="3" s="1"/>
  <c r="AL1899" i="3"/>
  <c r="AO1899" i="3" s="1"/>
  <c r="AK1770" i="3"/>
  <c r="AN1770" i="3" s="1"/>
  <c r="AK1660" i="3"/>
  <c r="AN1660" i="3" s="1"/>
  <c r="AK1552" i="3"/>
  <c r="AN1552" i="3" s="1"/>
  <c r="AK1462" i="3"/>
  <c r="AN1462" i="3" s="1"/>
  <c r="AK1408" i="3"/>
  <c r="AN1408" i="3" s="1"/>
  <c r="AK1354" i="3"/>
  <c r="AN1354" i="3" s="1"/>
  <c r="AK1300" i="3"/>
  <c r="AN1300" i="3" s="1"/>
  <c r="AK1246" i="3"/>
  <c r="AN1246" i="3" s="1"/>
  <c r="AK1192" i="3"/>
  <c r="AN1192" i="3" s="1"/>
  <c r="AK1138" i="3"/>
  <c r="AN1138" i="3" s="1"/>
  <c r="AK1084" i="3"/>
  <c r="AN1084" i="3" s="1"/>
  <c r="AL1046" i="3"/>
  <c r="AO1046" i="3" s="1"/>
  <c r="AL1010" i="3"/>
  <c r="AO1010" i="3" s="1"/>
  <c r="AL974" i="3"/>
  <c r="AO974" i="3" s="1"/>
  <c r="AK941" i="3"/>
  <c r="AN941" i="3" s="1"/>
  <c r="AK914" i="3"/>
  <c r="AN914" i="3" s="1"/>
  <c r="AK887" i="3"/>
  <c r="AN887" i="3" s="1"/>
  <c r="AK860" i="3"/>
  <c r="AN860" i="3" s="1"/>
  <c r="AK833" i="3"/>
  <c r="AN833" i="3" s="1"/>
  <c r="AK806" i="3"/>
  <c r="AN806" i="3" s="1"/>
  <c r="AK779" i="3"/>
  <c r="AN779" i="3" s="1"/>
  <c r="AK752" i="3"/>
  <c r="AN752" i="3" s="1"/>
  <c r="AK725" i="3"/>
  <c r="AN725" i="3" s="1"/>
  <c r="AK698" i="3"/>
  <c r="AN698" i="3" s="1"/>
  <c r="AK671" i="3"/>
  <c r="AN671" i="3" s="1"/>
  <c r="AK644" i="3"/>
  <c r="AN644" i="3" s="1"/>
  <c r="AK617" i="3"/>
  <c r="AN617" i="3" s="1"/>
  <c r="AK590" i="3"/>
  <c r="AN590" i="3" s="1"/>
  <c r="AK563" i="3"/>
  <c r="AN563" i="3" s="1"/>
  <c r="AK536" i="3"/>
  <c r="AN536" i="3" s="1"/>
  <c r="AK509" i="3"/>
  <c r="AN509" i="3" s="1"/>
  <c r="AK482" i="3"/>
  <c r="AN482" i="3" s="1"/>
  <c r="AK455" i="3"/>
  <c r="AN455" i="3" s="1"/>
  <c r="AK428" i="3"/>
  <c r="AN428" i="3" s="1"/>
  <c r="AK401" i="3"/>
  <c r="AN401" i="3" s="1"/>
  <c r="AK374" i="3"/>
  <c r="AN374" i="3" s="1"/>
  <c r="AK347" i="3"/>
  <c r="AN347" i="3" s="1"/>
  <c r="AK320" i="3"/>
  <c r="AN320" i="3" s="1"/>
  <c r="AK293" i="3"/>
  <c r="AN293" i="3" s="1"/>
  <c r="AK266" i="3"/>
  <c r="AN266" i="3" s="1"/>
  <c r="AK239" i="3"/>
  <c r="AK212" i="3"/>
  <c r="AN212" i="3" s="1"/>
  <c r="AK185" i="3"/>
  <c r="AN185" i="3" s="1"/>
  <c r="AL4808" i="3"/>
  <c r="AO4808" i="3" s="1"/>
  <c r="AL3242" i="3"/>
  <c r="AO3242" i="3" s="1"/>
  <c r="AL2932" i="3"/>
  <c r="AO2932" i="3" s="1"/>
  <c r="AK2623" i="3"/>
  <c r="AN2623" i="3" s="1"/>
  <c r="AK2328" i="3"/>
  <c r="AN2328" i="3" s="1"/>
  <c r="AK2100" i="3"/>
  <c r="AN2100" i="3" s="1"/>
  <c r="AL1960" i="3"/>
  <c r="AO1960" i="3" s="1"/>
  <c r="AK1831" i="3"/>
  <c r="AN1831" i="3" s="1"/>
  <c r="AK1711" i="3"/>
  <c r="AN1711" i="3" s="1"/>
  <c r="AK1603" i="3"/>
  <c r="AN1603" i="3" s="1"/>
  <c r="AK1495" i="3"/>
  <c r="AN1495" i="3" s="1"/>
  <c r="AL1433" i="3"/>
  <c r="AO1433" i="3" s="1"/>
  <c r="AL1379" i="3"/>
  <c r="AO1379" i="3" s="1"/>
  <c r="AL1325" i="3"/>
  <c r="AO1325" i="3" s="1"/>
  <c r="AL1271" i="3"/>
  <c r="AO1271" i="3" s="1"/>
  <c r="AL1217" i="3"/>
  <c r="AO1217" i="3" s="1"/>
  <c r="AL1163" i="3"/>
  <c r="AO1163" i="3" s="1"/>
  <c r="AL1109" i="3"/>
  <c r="AO1109" i="3" s="1"/>
  <c r="AK1064" i="3"/>
  <c r="AN1064" i="3" s="1"/>
  <c r="AK1028" i="3"/>
  <c r="AN1028" i="3" s="1"/>
  <c r="AK992" i="3"/>
  <c r="AN992" i="3" s="1"/>
  <c r="AK956" i="3"/>
  <c r="AN956" i="3" s="1"/>
  <c r="AL926" i="3"/>
  <c r="AO926" i="3" s="1"/>
  <c r="AL899" i="3"/>
  <c r="AO899" i="3" s="1"/>
  <c r="AL872" i="3"/>
  <c r="AO872" i="3" s="1"/>
  <c r="AL845" i="3"/>
  <c r="AO845" i="3" s="1"/>
  <c r="AL818" i="3"/>
  <c r="AO818" i="3" s="1"/>
  <c r="AL791" i="3"/>
  <c r="AO791" i="3" s="1"/>
  <c r="AL764" i="3"/>
  <c r="AO764" i="3" s="1"/>
  <c r="AL737" i="3"/>
  <c r="AO737" i="3" s="1"/>
  <c r="AL710" i="3"/>
  <c r="AO710" i="3" s="1"/>
  <c r="AL683" i="3"/>
  <c r="AO683" i="3" s="1"/>
  <c r="AL656" i="3"/>
  <c r="AO656" i="3" s="1"/>
  <c r="AL629" i="3"/>
  <c r="AO629" i="3" s="1"/>
  <c r="AL602" i="3"/>
  <c r="AO602" i="3" s="1"/>
  <c r="AL575" i="3"/>
  <c r="AO575" i="3" s="1"/>
  <c r="AL548" i="3"/>
  <c r="AO548" i="3" s="1"/>
  <c r="AL521" i="3"/>
  <c r="AO521" i="3" s="1"/>
  <c r="AL494" i="3"/>
  <c r="AO494" i="3" s="1"/>
  <c r="AL467" i="3"/>
  <c r="AO467" i="3" s="1"/>
  <c r="AL440" i="3"/>
  <c r="AO440" i="3" s="1"/>
  <c r="AL413" i="3"/>
  <c r="AO413" i="3" s="1"/>
  <c r="AL386" i="3"/>
  <c r="AO386" i="3" s="1"/>
  <c r="AL359" i="3"/>
  <c r="AO359" i="3" s="1"/>
  <c r="AL332" i="3"/>
  <c r="AO332" i="3" s="1"/>
  <c r="AL305" i="3"/>
  <c r="AO305" i="3" s="1"/>
  <c r="AL278" i="3"/>
  <c r="AO278" i="3" s="1"/>
  <c r="AL251" i="3"/>
  <c r="AO251" i="3" s="1"/>
  <c r="AL224" i="3"/>
  <c r="AL197" i="3"/>
  <c r="AO197" i="3" s="1"/>
  <c r="AL170" i="3"/>
  <c r="AO170" i="3" s="1"/>
  <c r="AL143" i="3"/>
  <c r="AO143" i="3" s="1"/>
  <c r="AL116" i="3"/>
  <c r="AO116" i="3" s="1"/>
  <c r="AL89" i="3"/>
  <c r="AO89" i="3" s="1"/>
  <c r="AL62" i="3"/>
  <c r="AO62" i="3" s="1"/>
  <c r="AL35" i="3"/>
  <c r="AK2436" i="3"/>
  <c r="AN2436" i="3" s="1"/>
  <c r="AK2695" i="3"/>
  <c r="AN2695" i="3" s="1"/>
  <c r="AL2954" i="3"/>
  <c r="AO2954" i="3" s="1"/>
  <c r="AL3213" i="3"/>
  <c r="AO3213" i="3" s="1"/>
  <c r="AL3787" i="3"/>
  <c r="AO3787" i="3" s="1"/>
  <c r="AL3679" i="3"/>
  <c r="AO3679" i="3" s="1"/>
  <c r="AK5665" i="3"/>
  <c r="AN5665" i="3" s="1"/>
  <c r="AL3814" i="3"/>
  <c r="AO3814" i="3" s="1"/>
  <c r="AL3134" i="3"/>
  <c r="AO3134" i="3" s="1"/>
  <c r="AL2817" i="3"/>
  <c r="AO2817" i="3" s="1"/>
  <c r="AK2508" i="3"/>
  <c r="AN2508" i="3" s="1"/>
  <c r="AK2238" i="3"/>
  <c r="AN2238" i="3" s="1"/>
  <c r="AL2043" i="3"/>
  <c r="AO2043" i="3" s="1"/>
  <c r="AK1914" i="3"/>
  <c r="AN1914" i="3" s="1"/>
  <c r="AL1784" i="3"/>
  <c r="AO1784" i="3" s="1"/>
  <c r="AK1672" i="3"/>
  <c r="AN1672" i="3" s="1"/>
  <c r="AK1564" i="3"/>
  <c r="AN1564" i="3" s="1"/>
  <c r="AK1468" i="3"/>
  <c r="AN1468" i="3" s="1"/>
  <c r="AK1414" i="3"/>
  <c r="AN1414" i="3" s="1"/>
  <c r="AK1360" i="3"/>
  <c r="AN1360" i="3" s="1"/>
  <c r="AK1306" i="3"/>
  <c r="AN1306" i="3" s="1"/>
  <c r="AK1252" i="3"/>
  <c r="AN1252" i="3" s="1"/>
  <c r="AK1198" i="3"/>
  <c r="AN1198" i="3" s="1"/>
  <c r="AK1144" i="3"/>
  <c r="AN1144" i="3" s="1"/>
  <c r="AK1090" i="3"/>
  <c r="AN1090" i="3" s="1"/>
  <c r="AK1051" i="3"/>
  <c r="AN1051" i="3" s="1"/>
  <c r="AK1015" i="3"/>
  <c r="AN1015" i="3" s="1"/>
  <c r="AK979" i="3"/>
  <c r="AN979" i="3" s="1"/>
  <c r="AK944" i="3"/>
  <c r="AN944" i="3" s="1"/>
  <c r="AK917" i="3"/>
  <c r="AN917" i="3" s="1"/>
  <c r="AK890" i="3"/>
  <c r="AN890" i="3" s="1"/>
  <c r="AK863" i="3"/>
  <c r="AN863" i="3" s="1"/>
  <c r="AK836" i="3"/>
  <c r="AN836" i="3" s="1"/>
  <c r="AK809" i="3"/>
  <c r="AN809" i="3" s="1"/>
  <c r="AK782" i="3"/>
  <c r="AN782" i="3" s="1"/>
  <c r="AK755" i="3"/>
  <c r="AN755" i="3" s="1"/>
  <c r="AK728" i="3"/>
  <c r="AN728" i="3" s="1"/>
  <c r="AK701" i="3"/>
  <c r="AN701" i="3" s="1"/>
  <c r="AK674" i="3"/>
  <c r="AN674" i="3" s="1"/>
  <c r="AK647" i="3"/>
  <c r="AN647" i="3" s="1"/>
  <c r="AK620" i="3"/>
  <c r="AN620" i="3" s="1"/>
  <c r="AK593" i="3"/>
  <c r="AN593" i="3" s="1"/>
  <c r="AK566" i="3"/>
  <c r="AN566" i="3" s="1"/>
  <c r="AK539" i="3"/>
  <c r="AN539" i="3" s="1"/>
  <c r="AK512" i="3"/>
  <c r="AN512" i="3" s="1"/>
  <c r="AK485" i="3"/>
  <c r="AN485" i="3" s="1"/>
  <c r="AK458" i="3"/>
  <c r="AN458" i="3" s="1"/>
  <c r="AK431" i="3"/>
  <c r="AN431" i="3" s="1"/>
  <c r="AK404" i="3"/>
  <c r="AN404" i="3" s="1"/>
  <c r="AK377" i="3"/>
  <c r="AN377" i="3" s="1"/>
  <c r="AK350" i="3"/>
  <c r="AN350" i="3" s="1"/>
  <c r="AK323" i="3"/>
  <c r="AN323" i="3" s="1"/>
  <c r="AK296" i="3"/>
  <c r="AN296" i="3" s="1"/>
  <c r="AK269" i="3"/>
  <c r="AN269" i="3" s="1"/>
  <c r="AK242" i="3"/>
  <c r="AN242" i="3" s="1"/>
  <c r="AK215" i="3"/>
  <c r="AK188" i="3"/>
  <c r="AN188" i="3" s="1"/>
  <c r="AK134" i="3"/>
  <c r="AK107" i="3"/>
  <c r="AK80" i="3"/>
  <c r="AN80" i="3" s="1"/>
  <c r="AK53" i="3"/>
  <c r="AK26" i="3"/>
  <c r="AN26" i="3" s="1"/>
  <c r="AL4592" i="3"/>
  <c r="AO4592" i="3" s="1"/>
  <c r="AK3228" i="3"/>
  <c r="AN3228" i="3" s="1"/>
  <c r="AL2918" i="3"/>
  <c r="AO2918" i="3" s="1"/>
  <c r="AL2601" i="3"/>
  <c r="AO2601" i="3" s="1"/>
  <c r="AL2313" i="3"/>
  <c r="AO2313" i="3" s="1"/>
  <c r="AK2088" i="3"/>
  <c r="AN2088" i="3" s="1"/>
  <c r="AL1953" i="3"/>
  <c r="AO1953" i="3" s="1"/>
  <c r="AK1824" i="3"/>
  <c r="AN1824" i="3" s="1"/>
  <c r="AK1705" i="3"/>
  <c r="AN1705" i="3" s="1"/>
  <c r="AK1597" i="3"/>
  <c r="AN1597" i="3" s="1"/>
  <c r="AK1489" i="3"/>
  <c r="AN1489" i="3" s="1"/>
  <c r="AL1430" i="3"/>
  <c r="AO1430" i="3" s="1"/>
  <c r="AL1376" i="3"/>
  <c r="AO1376" i="3" s="1"/>
  <c r="AL1322" i="3"/>
  <c r="AO1322" i="3" s="1"/>
  <c r="AL1268" i="3"/>
  <c r="AO1268" i="3" s="1"/>
  <c r="AL1214" i="3"/>
  <c r="AO1214" i="3" s="1"/>
  <c r="AL1160" i="3"/>
  <c r="AO1160" i="3" s="1"/>
  <c r="AL1106" i="3"/>
  <c r="AO1106" i="3" s="1"/>
  <c r="AL1061" i="3"/>
  <c r="AO1061" i="3" s="1"/>
  <c r="AL1025" i="3"/>
  <c r="AO1025" i="3" s="1"/>
  <c r="AL989" i="3"/>
  <c r="AO989" i="3" s="1"/>
  <c r="AL953" i="3"/>
  <c r="AO953" i="3" s="1"/>
  <c r="AK925" i="3"/>
  <c r="AN925" i="3" s="1"/>
  <c r="AK898" i="3"/>
  <c r="AN898" i="3" s="1"/>
  <c r="AK871" i="3"/>
  <c r="AN871" i="3" s="1"/>
  <c r="AK844" i="3"/>
  <c r="AN844" i="3" s="1"/>
  <c r="AK817" i="3"/>
  <c r="AN817" i="3" s="1"/>
  <c r="AK790" i="3"/>
  <c r="AN790" i="3" s="1"/>
  <c r="AK763" i="3"/>
  <c r="AN763" i="3" s="1"/>
  <c r="AK736" i="3"/>
  <c r="AN736" i="3" s="1"/>
  <c r="AK709" i="3"/>
  <c r="AN709" i="3" s="1"/>
  <c r="AK682" i="3"/>
  <c r="AN682" i="3" s="1"/>
  <c r="AK655" i="3"/>
  <c r="AN655" i="3" s="1"/>
  <c r="AK628" i="3"/>
  <c r="AN628" i="3" s="1"/>
  <c r="AK601" i="3"/>
  <c r="AN601" i="3" s="1"/>
  <c r="AK574" i="3"/>
  <c r="AN574" i="3" s="1"/>
  <c r="AK547" i="3"/>
  <c r="AN547" i="3" s="1"/>
  <c r="AK520" i="3"/>
  <c r="AN520" i="3" s="1"/>
  <c r="AK493" i="3"/>
  <c r="AN493" i="3" s="1"/>
  <c r="AK466" i="3"/>
  <c r="AN466" i="3" s="1"/>
  <c r="AK439" i="3"/>
  <c r="AN439" i="3" s="1"/>
  <c r="AK412" i="3"/>
  <c r="AN412" i="3" s="1"/>
  <c r="AK385" i="3"/>
  <c r="AN385" i="3" s="1"/>
  <c r="AK358" i="3"/>
  <c r="AN358" i="3" s="1"/>
  <c r="AK331" i="3"/>
  <c r="AN331" i="3" s="1"/>
  <c r="AK304" i="3"/>
  <c r="AN304" i="3" s="1"/>
  <c r="AK277" i="3"/>
  <c r="AN277" i="3" s="1"/>
  <c r="AK250" i="3"/>
  <c r="AK223" i="3"/>
  <c r="AK196" i="3"/>
  <c r="AN196" i="3" s="1"/>
  <c r="AK169" i="3"/>
  <c r="AN169" i="3" s="1"/>
  <c r="AK142" i="3"/>
  <c r="AN142" i="3" s="1"/>
  <c r="AK115" i="3"/>
  <c r="AN115" i="3" s="1"/>
  <c r="AK88" i="3"/>
  <c r="AN88" i="3" s="1"/>
  <c r="AK61" i="3"/>
  <c r="AK34" i="3"/>
  <c r="AL6104" i="3"/>
  <c r="AO6104" i="3" s="1"/>
  <c r="AK3343" i="3"/>
  <c r="AN3343" i="3" s="1"/>
  <c r="AK3012" i="3"/>
  <c r="AN3012" i="3" s="1"/>
  <c r="AL2702" i="3"/>
  <c r="AO2702" i="3" s="1"/>
  <c r="AL2392" i="3"/>
  <c r="AO2392" i="3" s="1"/>
  <c r="AK2154" i="3"/>
  <c r="AN2154" i="3" s="1"/>
  <c r="AK1993" i="3"/>
  <c r="AN1993" i="3" s="1"/>
  <c r="AL1863" i="3"/>
  <c r="AO1863" i="3" s="1"/>
  <c r="AK1738" i="3"/>
  <c r="AN1738" i="3" s="1"/>
  <c r="AK1630" i="3"/>
  <c r="AN1630" i="3" s="1"/>
  <c r="AK1522" i="3"/>
  <c r="AN1522" i="3" s="1"/>
  <c r="AK1447" i="3"/>
  <c r="AN1447" i="3" s="1"/>
  <c r="AK1393" i="3"/>
  <c r="AN1393" i="3" s="1"/>
  <c r="AK1339" i="3"/>
  <c r="AN1339" i="3" s="1"/>
  <c r="AK1285" i="3"/>
  <c r="AN1285" i="3" s="1"/>
  <c r="AK1231" i="3"/>
  <c r="AN1231" i="3" s="1"/>
  <c r="AK1177" i="3"/>
  <c r="AN1177" i="3" s="1"/>
  <c r="AK1123" i="3"/>
  <c r="AN1123" i="3" s="1"/>
  <c r="AK1073" i="3"/>
  <c r="AN1073" i="3" s="1"/>
  <c r="AK1037" i="3"/>
  <c r="AN1037" i="3" s="1"/>
  <c r="AK1001" i="3"/>
  <c r="AN1001" i="3" s="1"/>
  <c r="AK965" i="3"/>
  <c r="AN965" i="3" s="1"/>
  <c r="AK933" i="3"/>
  <c r="AN933" i="3" s="1"/>
  <c r="AK906" i="3"/>
  <c r="AN906" i="3" s="1"/>
  <c r="AK879" i="3"/>
  <c r="AN879" i="3" s="1"/>
  <c r="AK852" i="3"/>
  <c r="AN852" i="3" s="1"/>
  <c r="AK825" i="3"/>
  <c r="AN825" i="3" s="1"/>
  <c r="AK798" i="3"/>
  <c r="AN798" i="3" s="1"/>
  <c r="AK771" i="3"/>
  <c r="AN771" i="3" s="1"/>
  <c r="AK744" i="3"/>
  <c r="AN744" i="3" s="1"/>
  <c r="AK717" i="3"/>
  <c r="AN717" i="3" s="1"/>
  <c r="AK690" i="3"/>
  <c r="AN690" i="3" s="1"/>
  <c r="AK663" i="3"/>
  <c r="AN663" i="3" s="1"/>
  <c r="AK636" i="3"/>
  <c r="AN636" i="3" s="1"/>
  <c r="AK609" i="3"/>
  <c r="AN609" i="3" s="1"/>
  <c r="AK582" i="3"/>
  <c r="AN582" i="3" s="1"/>
  <c r="AK555" i="3"/>
  <c r="AN555" i="3" s="1"/>
  <c r="AK528" i="3"/>
  <c r="AN528" i="3" s="1"/>
  <c r="AK501" i="3"/>
  <c r="AN501" i="3" s="1"/>
  <c r="AK474" i="3"/>
  <c r="AN474" i="3" s="1"/>
  <c r="AK447" i="3"/>
  <c r="AN447" i="3" s="1"/>
  <c r="AK420" i="3"/>
  <c r="AN420" i="3" s="1"/>
  <c r="AK393" i="3"/>
  <c r="AN393" i="3" s="1"/>
  <c r="AK366" i="3"/>
  <c r="AN366" i="3" s="1"/>
  <c r="AK339" i="3"/>
  <c r="AN339" i="3" s="1"/>
  <c r="AK312" i="3"/>
  <c r="AN312" i="3" s="1"/>
  <c r="AK285" i="3"/>
  <c r="AN285" i="3" s="1"/>
  <c r="AK258" i="3"/>
  <c r="AN258" i="3" s="1"/>
  <c r="AK204" i="3"/>
  <c r="AN204" i="3" s="1"/>
  <c r="AK177" i="3"/>
  <c r="AN177" i="3" s="1"/>
  <c r="AK150" i="3"/>
  <c r="AN150" i="3" s="1"/>
  <c r="AK123" i="3"/>
  <c r="AN123" i="3" s="1"/>
  <c r="AK96" i="3"/>
  <c r="AN96" i="3" s="1"/>
  <c r="AK69" i="3"/>
  <c r="AN69" i="3" s="1"/>
  <c r="AK42" i="3"/>
  <c r="AK15" i="3"/>
  <c r="AN15" i="3" s="1"/>
  <c r="AK104" i="3"/>
  <c r="AN104" i="3" s="1"/>
  <c r="AK126" i="3"/>
  <c r="AN126" i="3" s="1"/>
  <c r="AK122" i="3"/>
  <c r="AN122" i="3" s="1"/>
  <c r="AK117" i="3"/>
  <c r="AN117" i="3" s="1"/>
  <c r="AK86" i="3"/>
  <c r="AN86" i="3" s="1"/>
  <c r="AK81" i="3"/>
  <c r="AN81" i="3" s="1"/>
  <c r="AL7583" i="3"/>
  <c r="AO7583" i="3" s="1"/>
  <c r="AL7691" i="3"/>
  <c r="AO7691" i="3" s="1"/>
  <c r="AL6125" i="3"/>
  <c r="AO6125" i="3" s="1"/>
  <c r="AL6143" i="3"/>
  <c r="AO6143" i="3" s="1"/>
  <c r="AL6161" i="3"/>
  <c r="AO6161" i="3" s="1"/>
  <c r="AL6179" i="3"/>
  <c r="AO6179" i="3" s="1"/>
  <c r="AL6197" i="3"/>
  <c r="AO6197" i="3" s="1"/>
  <c r="AL6215" i="3"/>
  <c r="AO6215" i="3" s="1"/>
  <c r="AL6233" i="3"/>
  <c r="AO6233" i="3" s="1"/>
  <c r="AL6251" i="3"/>
  <c r="AO6251" i="3" s="1"/>
  <c r="AL6269" i="3"/>
  <c r="AO6269" i="3" s="1"/>
  <c r="AL6287" i="3"/>
  <c r="AO6287" i="3" s="1"/>
  <c r="AL6305" i="3"/>
  <c r="AO6305" i="3" s="1"/>
  <c r="AL6323" i="3"/>
  <c r="AO6323" i="3" s="1"/>
  <c r="AL6341" i="3"/>
  <c r="AO6341" i="3" s="1"/>
  <c r="AL6359" i="3"/>
  <c r="AO6359" i="3" s="1"/>
  <c r="AL6377" i="3"/>
  <c r="AO6377" i="3" s="1"/>
  <c r="AL6395" i="3"/>
  <c r="AO6395" i="3" s="1"/>
  <c r="AL6413" i="3"/>
  <c r="AO6413" i="3" s="1"/>
  <c r="AL6431" i="3"/>
  <c r="AO6431" i="3" s="1"/>
  <c r="AL6449" i="3"/>
  <c r="AO6449" i="3" s="1"/>
  <c r="AL6467" i="3"/>
  <c r="AO6467" i="3" s="1"/>
  <c r="AL6485" i="3"/>
  <c r="AO6485" i="3" s="1"/>
  <c r="AL6503" i="3"/>
  <c r="AO6503" i="3" s="1"/>
  <c r="AL6521" i="3"/>
  <c r="AO6521" i="3" s="1"/>
  <c r="AL6539" i="3"/>
  <c r="AO6539" i="3" s="1"/>
  <c r="AL6557" i="3"/>
  <c r="AO6557" i="3" s="1"/>
  <c r="AL6575" i="3"/>
  <c r="AO6575" i="3" s="1"/>
  <c r="AL6593" i="3"/>
  <c r="AO6593" i="3" s="1"/>
  <c r="AL6611" i="3"/>
  <c r="AO6611" i="3" s="1"/>
  <c r="AL6629" i="3"/>
  <c r="AO6629" i="3" s="1"/>
  <c r="AL6647" i="3"/>
  <c r="AO6647" i="3" s="1"/>
  <c r="AL6665" i="3"/>
  <c r="AO6665" i="3" s="1"/>
  <c r="AL6683" i="3"/>
  <c r="AO6683" i="3" s="1"/>
  <c r="AL6701" i="3"/>
  <c r="AO6701" i="3" s="1"/>
  <c r="AL6719" i="3"/>
  <c r="AO6719" i="3" s="1"/>
  <c r="AK6741" i="3"/>
  <c r="AN6741" i="3" s="1"/>
  <c r="AK6768" i="3"/>
  <c r="AN6768" i="3" s="1"/>
  <c r="AK6795" i="3"/>
  <c r="AN6795" i="3" s="1"/>
  <c r="AK6822" i="3"/>
  <c r="AN6822" i="3" s="1"/>
  <c r="AK6849" i="3"/>
  <c r="AN6849" i="3" s="1"/>
  <c r="AK6876" i="3"/>
  <c r="AN6876" i="3" s="1"/>
  <c r="AK6903" i="3"/>
  <c r="AN6903" i="3" s="1"/>
  <c r="AK6930" i="3"/>
  <c r="AN6930" i="3" s="1"/>
  <c r="AK6957" i="3"/>
  <c r="AN6957" i="3" s="1"/>
  <c r="AK6984" i="3"/>
  <c r="AN6984" i="3" s="1"/>
  <c r="AN7038" i="3"/>
  <c r="AN7092" i="3"/>
  <c r="AN7146" i="3"/>
  <c r="AN7200" i="3"/>
  <c r="AN7254" i="3"/>
  <c r="AN7308" i="3"/>
  <c r="AN7362" i="3"/>
  <c r="AN7432" i="3"/>
  <c r="AN7468" i="3"/>
  <c r="AN7504" i="3"/>
  <c r="AL7568" i="3"/>
  <c r="AO7568" i="3" s="1"/>
  <c r="AL7676" i="3"/>
  <c r="AO7676" i="3" s="1"/>
  <c r="AK5895" i="3"/>
  <c r="AN5895" i="3" s="1"/>
  <c r="AK5913" i="3"/>
  <c r="AN5913" i="3" s="1"/>
  <c r="AK5931" i="3"/>
  <c r="AN5931" i="3" s="1"/>
  <c r="AK5949" i="3"/>
  <c r="AN5949" i="3" s="1"/>
  <c r="AK5967" i="3"/>
  <c r="AN5967" i="3" s="1"/>
  <c r="AK5985" i="3"/>
  <c r="AN5985" i="3" s="1"/>
  <c r="AK6003" i="3"/>
  <c r="AN6003" i="3" s="1"/>
  <c r="AK6021" i="3"/>
  <c r="AN6021" i="3" s="1"/>
  <c r="AK6039" i="3"/>
  <c r="AN6039" i="3" s="1"/>
  <c r="AK6057" i="3"/>
  <c r="AN6057" i="3" s="1"/>
  <c r="AK6075" i="3"/>
  <c r="AN6075" i="3" s="1"/>
  <c r="AK6093" i="3"/>
  <c r="AN6093" i="3" s="1"/>
  <c r="AK6111" i="3"/>
  <c r="AN6111" i="3" s="1"/>
  <c r="AK6129" i="3"/>
  <c r="AN6129" i="3" s="1"/>
  <c r="AK6147" i="3"/>
  <c r="AN6147" i="3" s="1"/>
  <c r="AK6165" i="3"/>
  <c r="AN6165" i="3" s="1"/>
  <c r="AK6183" i="3"/>
  <c r="AN6183" i="3" s="1"/>
  <c r="AK6201" i="3"/>
  <c r="AN6201" i="3" s="1"/>
  <c r="AK6219" i="3"/>
  <c r="AN6219" i="3" s="1"/>
  <c r="AK6237" i="3"/>
  <c r="AN6237" i="3" s="1"/>
  <c r="AK6255" i="3"/>
  <c r="AN6255" i="3" s="1"/>
  <c r="AK6273" i="3"/>
  <c r="AN6273" i="3" s="1"/>
  <c r="AK6291" i="3"/>
  <c r="AN6291" i="3" s="1"/>
  <c r="AK6309" i="3"/>
  <c r="AN6309" i="3" s="1"/>
  <c r="AK6327" i="3"/>
  <c r="AN6327" i="3" s="1"/>
  <c r="AK6345" i="3"/>
  <c r="AN6345" i="3" s="1"/>
  <c r="AK6363" i="3"/>
  <c r="AN6363" i="3" s="1"/>
  <c r="AK6381" i="3"/>
  <c r="AN6381" i="3" s="1"/>
  <c r="AK6399" i="3"/>
  <c r="AN6399" i="3" s="1"/>
  <c r="AK6417" i="3"/>
  <c r="AN6417" i="3" s="1"/>
  <c r="AK6435" i="3"/>
  <c r="AN6435" i="3" s="1"/>
  <c r="AK6453" i="3"/>
  <c r="AN6453" i="3" s="1"/>
  <c r="AK6471" i="3"/>
  <c r="AN6471" i="3" s="1"/>
  <c r="AK6489" i="3"/>
  <c r="AN6489" i="3" s="1"/>
  <c r="AK6507" i="3"/>
  <c r="AN6507" i="3" s="1"/>
  <c r="AK6525" i="3"/>
  <c r="AN6525" i="3" s="1"/>
  <c r="AK6543" i="3"/>
  <c r="AN6543" i="3" s="1"/>
  <c r="AK6561" i="3"/>
  <c r="AN6561" i="3" s="1"/>
  <c r="AK6579" i="3"/>
  <c r="AN6579" i="3" s="1"/>
  <c r="AK6597" i="3"/>
  <c r="AN6597" i="3" s="1"/>
  <c r="AK6615" i="3"/>
  <c r="AN6615" i="3" s="1"/>
  <c r="AK6633" i="3"/>
  <c r="AN6633" i="3" s="1"/>
  <c r="AK6651" i="3"/>
  <c r="AN6651" i="3" s="1"/>
  <c r="AK6669" i="3"/>
  <c r="AN6669" i="3" s="1"/>
  <c r="AK6687" i="3"/>
  <c r="AN6687" i="3" s="1"/>
  <c r="AK6705" i="3"/>
  <c r="AN6705" i="3" s="1"/>
  <c r="AK6724" i="3"/>
  <c r="AN6724" i="3" s="1"/>
  <c r="AL6746" i="3"/>
  <c r="AO6746" i="3" s="1"/>
  <c r="AL6773" i="3"/>
  <c r="AO6773" i="3" s="1"/>
  <c r="AL6800" i="3"/>
  <c r="AO6800" i="3" s="1"/>
  <c r="AL6827" i="3"/>
  <c r="AO6827" i="3" s="1"/>
  <c r="AL6854" i="3"/>
  <c r="AO6854" i="3" s="1"/>
  <c r="AL6881" i="3"/>
  <c r="AO6881" i="3" s="1"/>
  <c r="AL6908" i="3"/>
  <c r="AO6908" i="3" s="1"/>
  <c r="AL6935" i="3"/>
  <c r="AO6935" i="3" s="1"/>
  <c r="AL6962" i="3"/>
  <c r="AO6962" i="3" s="1"/>
  <c r="AL6989" i="3"/>
  <c r="AO6989" i="3" s="1"/>
  <c r="AL7016" i="3"/>
  <c r="AO7016" i="3" s="1"/>
  <c r="AL7043" i="3"/>
  <c r="AO7043" i="3" s="1"/>
  <c r="AL7070" i="3"/>
  <c r="AO7070" i="3" s="1"/>
  <c r="AL7097" i="3"/>
  <c r="AO7097" i="3" s="1"/>
  <c r="AL7124" i="3"/>
  <c r="AO7124" i="3" s="1"/>
  <c r="AL7151" i="3"/>
  <c r="AO7151" i="3" s="1"/>
  <c r="AL7178" i="3"/>
  <c r="AO7178" i="3" s="1"/>
  <c r="AL7205" i="3"/>
  <c r="AO7205" i="3" s="1"/>
  <c r="AL7232" i="3"/>
  <c r="AO7232" i="3" s="1"/>
  <c r="AL7259" i="3"/>
  <c r="AO7259" i="3" s="1"/>
  <c r="AL7286" i="3"/>
  <c r="AO7286" i="3" s="1"/>
  <c r="AL7313" i="3"/>
  <c r="AO7313" i="3" s="1"/>
  <c r="AL7340" i="3"/>
  <c r="AO7340" i="3" s="1"/>
  <c r="AL7367" i="3"/>
  <c r="AO7367" i="3" s="1"/>
  <c r="AN7403" i="3"/>
  <c r="AN7439" i="3"/>
  <c r="AN7475" i="3"/>
  <c r="AN7511" i="3"/>
  <c r="AL7589" i="3"/>
  <c r="AO7589" i="3" s="1"/>
  <c r="AL7697" i="3"/>
  <c r="AO7697" i="3" s="1"/>
  <c r="AL6729" i="3"/>
  <c r="AO6729" i="3" s="1"/>
  <c r="AL6747" i="3"/>
  <c r="AO6747" i="3" s="1"/>
  <c r="AL6765" i="3"/>
  <c r="AO6765" i="3" s="1"/>
  <c r="AL6783" i="3"/>
  <c r="AO6783" i="3" s="1"/>
  <c r="AO6801" i="3"/>
  <c r="AO6819" i="3"/>
  <c r="AO6837" i="3"/>
  <c r="AO6855" i="3"/>
  <c r="AO6873" i="3"/>
  <c r="AO6891" i="3"/>
  <c r="AO6909" i="3"/>
  <c r="AO6927" i="3"/>
  <c r="AO6945" i="3"/>
  <c r="AO6963" i="3"/>
  <c r="AO6999" i="3"/>
  <c r="AO7017" i="3"/>
  <c r="AO7035" i="3"/>
  <c r="AO7053" i="3"/>
  <c r="AO7071" i="3"/>
  <c r="AO7089" i="3"/>
  <c r="AO7107" i="3"/>
  <c r="AO7125" i="3"/>
  <c r="AO7143" i="3"/>
  <c r="AO7161" i="3"/>
  <c r="AO7179" i="3"/>
  <c r="AO7197" i="3"/>
  <c r="AO7215" i="3"/>
  <c r="AO7233" i="3"/>
  <c r="AO7251" i="3"/>
  <c r="AO7269" i="3"/>
  <c r="AO7287" i="3"/>
  <c r="AO7305" i="3"/>
  <c r="AO7323" i="3"/>
  <c r="AO7341" i="3"/>
  <c r="AO7359" i="3"/>
  <c r="AO7377" i="3"/>
  <c r="AO7395" i="3"/>
  <c r="AO7413" i="3"/>
  <c r="AO7431" i="3"/>
  <c r="AO7449" i="3"/>
  <c r="AO7467" i="3"/>
  <c r="AO7485" i="3"/>
  <c r="AO7503" i="3"/>
  <c r="AO7521" i="3"/>
  <c r="AO7539" i="3"/>
  <c r="AO7557" i="3"/>
  <c r="AO7575" i="3"/>
  <c r="AO7611" i="3"/>
  <c r="AO7629" i="3"/>
  <c r="AO7647" i="3"/>
  <c r="AO7665" i="3"/>
  <c r="AO7683" i="3"/>
  <c r="AO7701" i="3"/>
  <c r="AO7719" i="3"/>
  <c r="AO7737" i="3"/>
  <c r="AO7755" i="3"/>
  <c r="AO7773" i="3"/>
  <c r="AO7791" i="3"/>
  <c r="AL7827" i="3"/>
  <c r="AO7827" i="3" s="1"/>
  <c r="AL7845" i="3"/>
  <c r="AO7845" i="3" s="1"/>
  <c r="AL7863" i="3"/>
  <c r="AO7863" i="3" s="1"/>
  <c r="AL7881" i="3"/>
  <c r="AO7881" i="3" s="1"/>
  <c r="AL7899" i="3"/>
  <c r="AO7899" i="3" s="1"/>
  <c r="AL7917" i="3"/>
  <c r="AO7917" i="3" s="1"/>
  <c r="AL7935" i="3"/>
  <c r="AO7935" i="3" s="1"/>
  <c r="AL7953" i="3"/>
  <c r="AO7953" i="3" s="1"/>
  <c r="AL7971" i="3"/>
  <c r="AO7971" i="3" s="1"/>
  <c r="AL7989" i="3"/>
  <c r="AO7989" i="3" s="1"/>
  <c r="AL8007" i="3"/>
  <c r="AO8007" i="3" s="1"/>
  <c r="AL6748" i="3"/>
  <c r="AO6748" i="3" s="1"/>
  <c r="AL6766" i="3"/>
  <c r="AO6766" i="3" s="1"/>
  <c r="AL6784" i="3"/>
  <c r="AO6784" i="3" s="1"/>
  <c r="AO6802" i="3"/>
  <c r="AO6820" i="3"/>
  <c r="AO6838" i="3"/>
  <c r="AO6856" i="3"/>
  <c r="AO6874" i="3"/>
  <c r="AO6892" i="3"/>
  <c r="AO6910" i="3"/>
  <c r="AO6928" i="3"/>
  <c r="AO6946" i="3"/>
  <c r="AO6964" i="3"/>
  <c r="AO6982" i="3"/>
  <c r="AO7000" i="3"/>
  <c r="AO7018" i="3"/>
  <c r="AO7036" i="3"/>
  <c r="AO7054" i="3"/>
  <c r="AO7072" i="3"/>
  <c r="AO7090" i="3"/>
  <c r="AO7108" i="3"/>
  <c r="AO7126" i="3"/>
  <c r="AO7144" i="3"/>
  <c r="AO7162" i="3"/>
  <c r="AO7180" i="3"/>
  <c r="AO7198" i="3"/>
  <c r="AO7216" i="3"/>
  <c r="AO7234" i="3"/>
  <c r="AO7252" i="3"/>
  <c r="AO7270" i="3"/>
  <c r="AO7306" i="3"/>
  <c r="AO7324" i="3"/>
  <c r="AO7342" i="3"/>
  <c r="AO7360" i="3"/>
  <c r="AO7378" i="3"/>
  <c r="AO7396" i="3"/>
  <c r="AO7414" i="3"/>
  <c r="AO7432" i="3"/>
  <c r="AO7450" i="3"/>
  <c r="AO7468" i="3"/>
  <c r="AO7486" i="3"/>
  <c r="AO7504" i="3"/>
  <c r="AO7522" i="3"/>
  <c r="AO7540" i="3"/>
  <c r="AO7558" i="3"/>
  <c r="AO7576" i="3"/>
  <c r="AO7594" i="3"/>
  <c r="AO7612" i="3"/>
  <c r="AO7630" i="3"/>
  <c r="AO7648" i="3"/>
  <c r="AO7666" i="3"/>
  <c r="AO7702" i="3"/>
  <c r="AO7720" i="3"/>
  <c r="AO7738" i="3"/>
  <c r="AO7756" i="3"/>
  <c r="AO7774" i="3"/>
  <c r="AO7792" i="3"/>
  <c r="AO7810" i="3"/>
  <c r="AL7828" i="3"/>
  <c r="AO7828" i="3" s="1"/>
  <c r="AL7846" i="3"/>
  <c r="AO7846" i="3" s="1"/>
  <c r="AL7864" i="3"/>
  <c r="AO7864" i="3" s="1"/>
  <c r="AL7882" i="3"/>
  <c r="AO7882" i="3" s="1"/>
  <c r="AL7900" i="3"/>
  <c r="AO7900" i="3" s="1"/>
  <c r="AL7918" i="3"/>
  <c r="AO7918" i="3" s="1"/>
  <c r="AL7936" i="3"/>
  <c r="AO7936" i="3" s="1"/>
  <c r="AL7954" i="3"/>
  <c r="AO7954" i="3" s="1"/>
  <c r="AL7972" i="3"/>
  <c r="AO7972" i="3" s="1"/>
  <c r="AL7990" i="3"/>
  <c r="AO7990" i="3" s="1"/>
  <c r="AL8008" i="3"/>
  <c r="AO8008" i="3" s="1"/>
  <c r="AK7823" i="3"/>
  <c r="AN7823" i="3" s="1"/>
  <c r="AK7841" i="3"/>
  <c r="AN7841" i="3" s="1"/>
  <c r="AK7859" i="3"/>
  <c r="AN7859" i="3" s="1"/>
  <c r="AK7877" i="3"/>
  <c r="AN7877" i="3" s="1"/>
  <c r="AK7895" i="3"/>
  <c r="AN7895" i="3" s="1"/>
  <c r="AK7913" i="3"/>
  <c r="AN7913" i="3" s="1"/>
  <c r="AK7931" i="3"/>
  <c r="AN7931" i="3" s="1"/>
  <c r="AK7949" i="3"/>
  <c r="AN7949" i="3" s="1"/>
  <c r="AK7967" i="3"/>
  <c r="AN7967" i="3" s="1"/>
  <c r="AK7985" i="3"/>
  <c r="AN7985" i="3" s="1"/>
  <c r="AK8003" i="3"/>
  <c r="AN8003" i="3" s="1"/>
  <c r="AL7745" i="3"/>
  <c r="AO7745" i="3" s="1"/>
  <c r="AL7763" i="3"/>
  <c r="AO7763" i="3" s="1"/>
  <c r="AL7781" i="3"/>
  <c r="AO7781" i="3" s="1"/>
  <c r="AL7799" i="3"/>
  <c r="AO7799" i="3" s="1"/>
  <c r="AL7817" i="3"/>
  <c r="AO7817" i="3" s="1"/>
  <c r="AL7835" i="3"/>
  <c r="AO7835" i="3" s="1"/>
  <c r="AL7853" i="3"/>
  <c r="AO7853" i="3" s="1"/>
  <c r="AL7871" i="3"/>
  <c r="AO7871" i="3" s="1"/>
  <c r="AL7889" i="3"/>
  <c r="AO7889" i="3" s="1"/>
  <c r="AL7907" i="3"/>
  <c r="AO7907" i="3" s="1"/>
  <c r="AL7925" i="3"/>
  <c r="AO7925" i="3" s="1"/>
  <c r="AL7943" i="3"/>
  <c r="AO7943" i="3" s="1"/>
  <c r="AL7961" i="3"/>
  <c r="AO7961" i="3" s="1"/>
  <c r="AL7979" i="3"/>
  <c r="AO7979" i="3" s="1"/>
  <c r="AL7997" i="3"/>
  <c r="AO7997" i="3" s="1"/>
  <c r="AK7824" i="3"/>
  <c r="AN7824" i="3" s="1"/>
  <c r="AK7842" i="3"/>
  <c r="AN7842" i="3" s="1"/>
  <c r="AK7860" i="3"/>
  <c r="AN7860" i="3" s="1"/>
  <c r="AK7878" i="3"/>
  <c r="AN7878" i="3" s="1"/>
  <c r="AK7896" i="3"/>
  <c r="AN7896" i="3" s="1"/>
  <c r="AK7914" i="3"/>
  <c r="AN7914" i="3" s="1"/>
  <c r="AK7932" i="3"/>
  <c r="AN7932" i="3" s="1"/>
  <c r="AK7950" i="3"/>
  <c r="AN7950" i="3" s="1"/>
  <c r="AK7968" i="3"/>
  <c r="AN7968" i="3" s="1"/>
  <c r="AK7986" i="3"/>
  <c r="AN7986" i="3" s="1"/>
  <c r="AK8004" i="3"/>
  <c r="AN8004" i="3" s="1"/>
  <c r="AK5827" i="3"/>
  <c r="AN5827" i="3" s="1"/>
  <c r="AL3332" i="3"/>
  <c r="AO3332" i="3" s="1"/>
  <c r="AL3004" i="3"/>
  <c r="AO3004" i="3" s="1"/>
  <c r="AK2688" i="3"/>
  <c r="AN2688" i="3" s="1"/>
  <c r="AL2385" i="3"/>
  <c r="AO2385" i="3" s="1"/>
  <c r="AK2148" i="3"/>
  <c r="AN2148" i="3" s="1"/>
  <c r="AL1989" i="3"/>
  <c r="AO1989" i="3" s="1"/>
  <c r="AK1860" i="3"/>
  <c r="AN1860" i="3" s="1"/>
  <c r="AK1735" i="3"/>
  <c r="AN1735" i="3" s="1"/>
  <c r="AK1627" i="3"/>
  <c r="AN1627" i="3" s="1"/>
  <c r="AK1519" i="3"/>
  <c r="AN1519" i="3" s="1"/>
  <c r="AL1445" i="3"/>
  <c r="AO1445" i="3" s="1"/>
  <c r="AL1391" i="3"/>
  <c r="AO1391" i="3" s="1"/>
  <c r="AL1337" i="3"/>
  <c r="AO1337" i="3" s="1"/>
  <c r="AL1283" i="3"/>
  <c r="AO1283" i="3" s="1"/>
  <c r="AL1229" i="3"/>
  <c r="AO1229" i="3" s="1"/>
  <c r="AL1175" i="3"/>
  <c r="AO1175" i="3" s="1"/>
  <c r="AL1121" i="3"/>
  <c r="AO1121" i="3" s="1"/>
  <c r="AK1072" i="3"/>
  <c r="AN1072" i="3" s="1"/>
  <c r="AK1036" i="3"/>
  <c r="AN1036" i="3" s="1"/>
  <c r="AK1000" i="3"/>
  <c r="AN1000" i="3" s="1"/>
  <c r="AK964" i="3"/>
  <c r="AN964" i="3" s="1"/>
  <c r="AL932" i="3"/>
  <c r="AO932" i="3" s="1"/>
  <c r="AL905" i="3"/>
  <c r="AO905" i="3" s="1"/>
  <c r="AL878" i="3"/>
  <c r="AO878" i="3" s="1"/>
  <c r="AL851" i="3"/>
  <c r="AO851" i="3" s="1"/>
  <c r="AL824" i="3"/>
  <c r="AO824" i="3" s="1"/>
  <c r="AL797" i="3"/>
  <c r="AO797" i="3" s="1"/>
  <c r="AL770" i="3"/>
  <c r="AO770" i="3" s="1"/>
  <c r="AL743" i="3"/>
  <c r="AO743" i="3" s="1"/>
  <c r="AL716" i="3"/>
  <c r="AO716" i="3" s="1"/>
  <c r="AL689" i="3"/>
  <c r="AO689" i="3" s="1"/>
  <c r="AL662" i="3"/>
  <c r="AO662" i="3" s="1"/>
  <c r="AL635" i="3"/>
  <c r="AO635" i="3" s="1"/>
  <c r="AL608" i="3"/>
  <c r="AO608" i="3" s="1"/>
  <c r="AL581" i="3"/>
  <c r="AO581" i="3" s="1"/>
  <c r="AL554" i="3"/>
  <c r="AO554" i="3" s="1"/>
  <c r="AL527" i="3"/>
  <c r="AO527" i="3" s="1"/>
  <c r="AL500" i="3"/>
  <c r="AO500" i="3" s="1"/>
  <c r="AL473" i="3"/>
  <c r="AO473" i="3" s="1"/>
  <c r="AL446" i="3"/>
  <c r="AO446" i="3" s="1"/>
  <c r="AL419" i="3"/>
  <c r="AO419" i="3" s="1"/>
  <c r="AL392" i="3"/>
  <c r="AO392" i="3" s="1"/>
  <c r="AL365" i="3"/>
  <c r="AO365" i="3" s="1"/>
  <c r="AL338" i="3"/>
  <c r="AO338" i="3" s="1"/>
  <c r="AL311" i="3"/>
  <c r="AO311" i="3" s="1"/>
  <c r="AL284" i="3"/>
  <c r="AO284" i="3" s="1"/>
  <c r="AL257" i="3"/>
  <c r="AL230" i="3"/>
  <c r="AL203" i="3"/>
  <c r="AO203" i="3" s="1"/>
  <c r="AL176" i="3"/>
  <c r="AO176" i="3" s="1"/>
  <c r="AL149" i="3"/>
  <c r="AO149" i="3" s="1"/>
  <c r="AL122" i="3"/>
  <c r="AO122" i="3" s="1"/>
  <c r="AL95" i="3"/>
  <c r="AO95" i="3" s="1"/>
  <c r="AL68" i="3"/>
  <c r="AO68" i="3" s="1"/>
  <c r="AL41" i="3"/>
  <c r="AL14" i="3"/>
  <c r="AL3410" i="3"/>
  <c r="AO3410" i="3" s="1"/>
  <c r="AK3048" i="3"/>
  <c r="AN3048" i="3" s="1"/>
  <c r="AK2731" i="3"/>
  <c r="AN2731" i="3" s="1"/>
  <c r="AL2421" i="3"/>
  <c r="AO2421" i="3" s="1"/>
  <c r="AK2178" i="3"/>
  <c r="AN2178" i="3" s="1"/>
  <c r="AL2007" i="3"/>
  <c r="AO2007" i="3" s="1"/>
  <c r="AK1878" i="3"/>
  <c r="AN1878" i="3" s="1"/>
  <c r="AK1750" i="3"/>
  <c r="AN1750" i="3" s="1"/>
  <c r="AK1642" i="3"/>
  <c r="AN1642" i="3" s="1"/>
  <c r="AK1534" i="3"/>
  <c r="AN1534" i="3" s="1"/>
  <c r="AK1453" i="3"/>
  <c r="AN1453" i="3" s="1"/>
  <c r="AK1399" i="3"/>
  <c r="AN1399" i="3" s="1"/>
  <c r="AK1345" i="3"/>
  <c r="AN1345" i="3" s="1"/>
  <c r="AK1291" i="3"/>
  <c r="AN1291" i="3" s="1"/>
  <c r="AK1237" i="3"/>
  <c r="AN1237" i="3" s="1"/>
  <c r="AK1183" i="3"/>
  <c r="AN1183" i="3" s="1"/>
  <c r="AK1129" i="3"/>
  <c r="AN1129" i="3" s="1"/>
  <c r="AL1076" i="3"/>
  <c r="AO1076" i="3" s="1"/>
  <c r="AL1040" i="3"/>
  <c r="AO1040" i="3" s="1"/>
  <c r="AL1004" i="3"/>
  <c r="AO1004" i="3" s="1"/>
  <c r="AL968" i="3"/>
  <c r="AO968" i="3" s="1"/>
  <c r="AK936" i="3"/>
  <c r="AN936" i="3" s="1"/>
  <c r="AK909" i="3"/>
  <c r="AN909" i="3" s="1"/>
  <c r="AK882" i="3"/>
  <c r="AN882" i="3" s="1"/>
  <c r="AK855" i="3"/>
  <c r="AN855" i="3" s="1"/>
  <c r="AK828" i="3"/>
  <c r="AN828" i="3" s="1"/>
  <c r="AK801" i="3"/>
  <c r="AN801" i="3" s="1"/>
  <c r="AK774" i="3"/>
  <c r="AN774" i="3" s="1"/>
  <c r="AK747" i="3"/>
  <c r="AN747" i="3" s="1"/>
  <c r="AK720" i="3"/>
  <c r="AN720" i="3" s="1"/>
  <c r="AK693" i="3"/>
  <c r="AN693" i="3" s="1"/>
  <c r="AK666" i="3"/>
  <c r="AN666" i="3" s="1"/>
  <c r="AK639" i="3"/>
  <c r="AN639" i="3" s="1"/>
  <c r="AK612" i="3"/>
  <c r="AN612" i="3" s="1"/>
  <c r="AK585" i="3"/>
  <c r="AN585" i="3" s="1"/>
  <c r="AK558" i="3"/>
  <c r="AN558" i="3" s="1"/>
  <c r="AK531" i="3"/>
  <c r="AN531" i="3" s="1"/>
  <c r="AK504" i="3"/>
  <c r="AN504" i="3" s="1"/>
  <c r="AK477" i="3"/>
  <c r="AN477" i="3" s="1"/>
  <c r="AK450" i="3"/>
  <c r="AN450" i="3" s="1"/>
  <c r="AK423" i="3"/>
  <c r="AN423" i="3" s="1"/>
  <c r="AK396" i="3"/>
  <c r="AN396" i="3" s="1"/>
  <c r="AK369" i="3"/>
  <c r="AN369" i="3" s="1"/>
  <c r="AK342" i="3"/>
  <c r="AN342" i="3" s="1"/>
  <c r="AK315" i="3"/>
  <c r="AN315" i="3" s="1"/>
  <c r="AK288" i="3"/>
  <c r="AN288" i="3" s="1"/>
  <c r="AK261" i="3"/>
  <c r="AN261" i="3" s="1"/>
  <c r="AK234" i="3"/>
  <c r="AN234" i="3" s="1"/>
  <c r="AK207" i="3"/>
  <c r="AN207" i="3" s="1"/>
  <c r="AK180" i="3"/>
  <c r="AN180" i="3" s="1"/>
  <c r="AL4268" i="3"/>
  <c r="AO4268" i="3" s="1"/>
  <c r="AK3192" i="3"/>
  <c r="AN3192" i="3" s="1"/>
  <c r="AL2882" i="3"/>
  <c r="AO2882" i="3" s="1"/>
  <c r="AL2572" i="3"/>
  <c r="AO2572" i="3" s="1"/>
  <c r="AL2284" i="3"/>
  <c r="AO2284" i="3" s="1"/>
  <c r="AL2069" i="3"/>
  <c r="AO2069" i="3" s="1"/>
  <c r="AK1939" i="3"/>
  <c r="AN1939" i="3" s="1"/>
  <c r="AL1809" i="3"/>
  <c r="AO1809" i="3" s="1"/>
  <c r="AK1693" i="3"/>
  <c r="AN1693" i="3" s="1"/>
  <c r="AK1585" i="3"/>
  <c r="AN1585" i="3" s="1"/>
  <c r="AL1478" i="3"/>
  <c r="AO1478" i="3" s="1"/>
  <c r="AL1424" i="3"/>
  <c r="AO1424" i="3" s="1"/>
  <c r="AL1370" i="3"/>
  <c r="AO1370" i="3" s="1"/>
  <c r="AL1316" i="3"/>
  <c r="AO1316" i="3" s="1"/>
  <c r="AL1262" i="3"/>
  <c r="AO1262" i="3" s="1"/>
  <c r="AL1208" i="3"/>
  <c r="AO1208" i="3" s="1"/>
  <c r="AL1154" i="3"/>
  <c r="AO1154" i="3" s="1"/>
  <c r="AL1100" i="3"/>
  <c r="AO1100" i="3" s="1"/>
  <c r="AK1058" i="3"/>
  <c r="AN1058" i="3" s="1"/>
  <c r="AK1022" i="3"/>
  <c r="AN1022" i="3" s="1"/>
  <c r="AK986" i="3"/>
  <c r="AN986" i="3" s="1"/>
  <c r="AK950" i="3"/>
  <c r="AN950" i="3" s="1"/>
  <c r="AK922" i="3"/>
  <c r="AN922" i="3" s="1"/>
  <c r="AK895" i="3"/>
  <c r="AN895" i="3" s="1"/>
  <c r="AK868" i="3"/>
  <c r="AN868" i="3" s="1"/>
  <c r="AK841" i="3"/>
  <c r="AN841" i="3" s="1"/>
  <c r="AK814" i="3"/>
  <c r="AN814" i="3" s="1"/>
  <c r="AK787" i="3"/>
  <c r="AN787" i="3" s="1"/>
  <c r="AK760" i="3"/>
  <c r="AN760" i="3" s="1"/>
  <c r="AK733" i="3"/>
  <c r="AN733" i="3" s="1"/>
  <c r="AK706" i="3"/>
  <c r="AN706" i="3" s="1"/>
  <c r="AK679" i="3"/>
  <c r="AN679" i="3" s="1"/>
  <c r="AK652" i="3"/>
  <c r="AN652" i="3" s="1"/>
  <c r="AK625" i="3"/>
  <c r="AN625" i="3" s="1"/>
  <c r="AK598" i="3"/>
  <c r="AN598" i="3" s="1"/>
  <c r="AK571" i="3"/>
  <c r="AN571" i="3" s="1"/>
  <c r="AK544" i="3"/>
  <c r="AN544" i="3" s="1"/>
  <c r="AK517" i="3"/>
  <c r="AN517" i="3" s="1"/>
  <c r="AK490" i="3"/>
  <c r="AN490" i="3" s="1"/>
  <c r="AK463" i="3"/>
  <c r="AN463" i="3" s="1"/>
  <c r="AK436" i="3"/>
  <c r="AN436" i="3" s="1"/>
  <c r="AK409" i="3"/>
  <c r="AN409" i="3" s="1"/>
  <c r="AK382" i="3"/>
  <c r="AN382" i="3" s="1"/>
  <c r="AK355" i="3"/>
  <c r="AN355" i="3" s="1"/>
  <c r="AK328" i="3"/>
  <c r="AN328" i="3" s="1"/>
  <c r="AK301" i="3"/>
  <c r="AN301" i="3" s="1"/>
  <c r="AK274" i="3"/>
  <c r="AN274" i="3" s="1"/>
  <c r="AK247" i="3"/>
  <c r="AK220" i="3"/>
  <c r="AN220" i="3" s="1"/>
  <c r="AK166" i="3"/>
  <c r="AN166" i="3" s="1"/>
  <c r="AK139" i="3"/>
  <c r="AN139" i="3" s="1"/>
  <c r="AK112" i="3"/>
  <c r="AK85" i="3"/>
  <c r="AK58" i="3"/>
  <c r="AN58" i="3" s="1"/>
  <c r="AK31" i="3"/>
  <c r="AN31" i="3" s="1"/>
  <c r="AK2479" i="3"/>
  <c r="AN2479" i="3" s="1"/>
  <c r="AL2738" i="3"/>
  <c r="AO2738" i="3" s="1"/>
  <c r="AL2997" i="3"/>
  <c r="AO2997" i="3" s="1"/>
  <c r="AL3256" i="3"/>
  <c r="AO3256" i="3" s="1"/>
  <c r="AL3998" i="3"/>
  <c r="AO3998" i="3" s="1"/>
  <c r="AL3841" i="3"/>
  <c r="AO3841" i="3" s="1"/>
  <c r="AL3571" i="3"/>
  <c r="AO3571" i="3" s="1"/>
  <c r="AL3076" i="3"/>
  <c r="AO3076" i="3" s="1"/>
  <c r="AK2767" i="3"/>
  <c r="AN2767" i="3" s="1"/>
  <c r="AL2457" i="3"/>
  <c r="AO2457" i="3" s="1"/>
  <c r="AK2202" i="3"/>
  <c r="AN2202" i="3" s="1"/>
  <c r="AK2022" i="3"/>
  <c r="AN2022" i="3" s="1"/>
  <c r="AL1892" i="3"/>
  <c r="AO1892" i="3" s="1"/>
  <c r="AL1762" i="3"/>
  <c r="AO1762" i="3" s="1"/>
  <c r="AK1654" i="3"/>
  <c r="AN1654" i="3" s="1"/>
  <c r="AK1546" i="3"/>
  <c r="AN1546" i="3" s="1"/>
  <c r="AK1459" i="3"/>
  <c r="AN1459" i="3" s="1"/>
  <c r="AK1405" i="3"/>
  <c r="AN1405" i="3" s="1"/>
  <c r="AK1351" i="3"/>
  <c r="AN1351" i="3" s="1"/>
  <c r="AK1297" i="3"/>
  <c r="AN1297" i="3" s="1"/>
  <c r="AK1243" i="3"/>
  <c r="AN1243" i="3" s="1"/>
  <c r="AK1189" i="3"/>
  <c r="AN1189" i="3" s="1"/>
  <c r="AK1135" i="3"/>
  <c r="AN1135" i="3" s="1"/>
  <c r="AK1081" i="3"/>
  <c r="AN1081" i="3" s="1"/>
  <c r="AK1045" i="3"/>
  <c r="AN1045" i="3" s="1"/>
  <c r="AK1009" i="3"/>
  <c r="AN1009" i="3" s="1"/>
  <c r="AK973" i="3"/>
  <c r="AN973" i="3" s="1"/>
  <c r="AK939" i="3"/>
  <c r="AN939" i="3" s="1"/>
  <c r="AK912" i="3"/>
  <c r="AN912" i="3" s="1"/>
  <c r="AK885" i="3"/>
  <c r="AN885" i="3" s="1"/>
  <c r="AK858" i="3"/>
  <c r="AN858" i="3" s="1"/>
  <c r="AK831" i="3"/>
  <c r="AN831" i="3" s="1"/>
  <c r="AK804" i="3"/>
  <c r="AN804" i="3" s="1"/>
  <c r="AK777" i="3"/>
  <c r="AN777" i="3" s="1"/>
  <c r="AK750" i="3"/>
  <c r="AN750" i="3" s="1"/>
  <c r="AK723" i="3"/>
  <c r="AN723" i="3" s="1"/>
  <c r="AK696" i="3"/>
  <c r="AN696" i="3" s="1"/>
  <c r="AK669" i="3"/>
  <c r="AN669" i="3" s="1"/>
  <c r="AK642" i="3"/>
  <c r="AN642" i="3" s="1"/>
  <c r="AK615" i="3"/>
  <c r="AN615" i="3" s="1"/>
  <c r="AK588" i="3"/>
  <c r="AN588" i="3" s="1"/>
  <c r="AK561" i="3"/>
  <c r="AN561" i="3" s="1"/>
  <c r="AK534" i="3"/>
  <c r="AN534" i="3" s="1"/>
  <c r="AK507" i="3"/>
  <c r="AN507" i="3" s="1"/>
  <c r="AK480" i="3"/>
  <c r="AN480" i="3" s="1"/>
  <c r="AK453" i="3"/>
  <c r="AN453" i="3" s="1"/>
  <c r="AK426" i="3"/>
  <c r="AN426" i="3" s="1"/>
  <c r="AK399" i="3"/>
  <c r="AN399" i="3" s="1"/>
  <c r="AK372" i="3"/>
  <c r="AN372" i="3" s="1"/>
  <c r="AK345" i="3"/>
  <c r="AN345" i="3" s="1"/>
  <c r="AK318" i="3"/>
  <c r="AN318" i="3" s="1"/>
  <c r="AK291" i="3"/>
  <c r="AN291" i="3" s="1"/>
  <c r="AK264" i="3"/>
  <c r="AN264" i="3" s="1"/>
  <c r="AK237" i="3"/>
  <c r="AK210" i="3"/>
  <c r="AN210" i="3" s="1"/>
  <c r="AK183" i="3"/>
  <c r="AN183" i="3" s="1"/>
  <c r="AK129" i="3"/>
  <c r="AN129" i="3" s="1"/>
  <c r="AK102" i="3"/>
  <c r="AN102" i="3" s="1"/>
  <c r="AK75" i="3"/>
  <c r="AN75" i="3" s="1"/>
  <c r="AK48" i="3"/>
  <c r="AK21" i="3"/>
  <c r="AN21" i="3" s="1"/>
  <c r="AL4160" i="3"/>
  <c r="AO4160" i="3" s="1"/>
  <c r="AL3177" i="3"/>
  <c r="AO3177" i="3" s="1"/>
  <c r="AL2860" i="3"/>
  <c r="AO2860" i="3" s="1"/>
  <c r="AK2551" i="3"/>
  <c r="AN2551" i="3" s="1"/>
  <c r="AL2270" i="3"/>
  <c r="AO2270" i="3" s="1"/>
  <c r="AL2061" i="3"/>
  <c r="AO2061" i="3" s="1"/>
  <c r="AK1932" i="3"/>
  <c r="AN1932" i="3" s="1"/>
  <c r="AL1802" i="3"/>
  <c r="AO1802" i="3" s="1"/>
  <c r="AK1687" i="3"/>
  <c r="AN1687" i="3" s="1"/>
  <c r="AK1579" i="3"/>
  <c r="AN1579" i="3" s="1"/>
  <c r="AL1475" i="3"/>
  <c r="AO1475" i="3" s="1"/>
  <c r="AL1421" i="3"/>
  <c r="AO1421" i="3" s="1"/>
  <c r="AL1367" i="3"/>
  <c r="AO1367" i="3" s="1"/>
  <c r="AL1313" i="3"/>
  <c r="AO1313" i="3" s="1"/>
  <c r="AL1259" i="3"/>
  <c r="AO1259" i="3" s="1"/>
  <c r="AL1205" i="3"/>
  <c r="AO1205" i="3" s="1"/>
  <c r="AL1151" i="3"/>
  <c r="AO1151" i="3" s="1"/>
  <c r="AL1097" i="3"/>
  <c r="AO1097" i="3" s="1"/>
  <c r="AL1055" i="3"/>
  <c r="AO1055" i="3" s="1"/>
  <c r="AL1019" i="3"/>
  <c r="AO1019" i="3" s="1"/>
  <c r="AL983" i="3"/>
  <c r="AO983" i="3" s="1"/>
  <c r="AL947" i="3"/>
  <c r="AO947" i="3" s="1"/>
  <c r="AL920" i="3"/>
  <c r="AO920" i="3" s="1"/>
  <c r="AL893" i="3"/>
  <c r="AO893" i="3" s="1"/>
  <c r="AL866" i="3"/>
  <c r="AO866" i="3" s="1"/>
  <c r="AL839" i="3"/>
  <c r="AO839" i="3" s="1"/>
  <c r="AL812" i="3"/>
  <c r="AO812" i="3" s="1"/>
  <c r="AL785" i="3"/>
  <c r="AO785" i="3" s="1"/>
  <c r="AL758" i="3"/>
  <c r="AO758" i="3" s="1"/>
  <c r="AL731" i="3"/>
  <c r="AO731" i="3" s="1"/>
  <c r="AL704" i="3"/>
  <c r="AO704" i="3" s="1"/>
  <c r="AL677" i="3"/>
  <c r="AO677" i="3" s="1"/>
  <c r="AL650" i="3"/>
  <c r="AO650" i="3" s="1"/>
  <c r="AL623" i="3"/>
  <c r="AO623" i="3" s="1"/>
  <c r="AL596" i="3"/>
  <c r="AO596" i="3" s="1"/>
  <c r="AL569" i="3"/>
  <c r="AO569" i="3" s="1"/>
  <c r="AL542" i="3"/>
  <c r="AO542" i="3" s="1"/>
  <c r="AL515" i="3"/>
  <c r="AO515" i="3" s="1"/>
  <c r="AL488" i="3"/>
  <c r="AO488" i="3" s="1"/>
  <c r="AL461" i="3"/>
  <c r="AO461" i="3" s="1"/>
  <c r="AL434" i="3"/>
  <c r="AO434" i="3" s="1"/>
  <c r="AL407" i="3"/>
  <c r="AO407" i="3" s="1"/>
  <c r="AL380" i="3"/>
  <c r="AO380" i="3" s="1"/>
  <c r="AL353" i="3"/>
  <c r="AO353" i="3" s="1"/>
  <c r="AL326" i="3"/>
  <c r="AO326" i="3" s="1"/>
  <c r="AL299" i="3"/>
  <c r="AO299" i="3" s="1"/>
  <c r="AL272" i="3"/>
  <c r="AO272" i="3" s="1"/>
  <c r="AL245" i="3"/>
  <c r="AO245" i="3" s="1"/>
  <c r="AL218" i="3"/>
  <c r="AL191" i="3"/>
  <c r="AO191" i="3" s="1"/>
  <c r="AL164" i="3"/>
  <c r="AO164" i="3" s="1"/>
  <c r="AL110" i="3"/>
  <c r="AO110" i="3" s="1"/>
  <c r="AL83" i="3"/>
  <c r="AO83" i="3" s="1"/>
  <c r="AL56" i="3"/>
  <c r="AL29" i="3"/>
  <c r="AL5024" i="3"/>
  <c r="AO5024" i="3" s="1"/>
  <c r="AK3271" i="3"/>
  <c r="AN3271" i="3" s="1"/>
  <c r="AL2961" i="3"/>
  <c r="AO2961" i="3" s="1"/>
  <c r="AL2644" i="3"/>
  <c r="AO2644" i="3" s="1"/>
  <c r="AL2349" i="3"/>
  <c r="AO2349" i="3" s="1"/>
  <c r="AK2118" i="3"/>
  <c r="AN2118" i="3" s="1"/>
  <c r="AL1971" i="3"/>
  <c r="AO1971" i="3" s="1"/>
  <c r="AK1842" i="3"/>
  <c r="AN1842" i="3" s="1"/>
  <c r="AK1720" i="3"/>
  <c r="AN1720" i="3" s="1"/>
  <c r="AK1612" i="3"/>
  <c r="AN1612" i="3" s="1"/>
  <c r="AK1504" i="3"/>
  <c r="AN1504" i="3" s="1"/>
  <c r="AK1438" i="3"/>
  <c r="AN1438" i="3" s="1"/>
  <c r="AK1384" i="3"/>
  <c r="AN1384" i="3" s="1"/>
  <c r="AK1330" i="3"/>
  <c r="AN1330" i="3" s="1"/>
  <c r="AK1276" i="3"/>
  <c r="AN1276" i="3" s="1"/>
  <c r="AK1222" i="3"/>
  <c r="AN1222" i="3" s="1"/>
  <c r="AK1168" i="3"/>
  <c r="AN1168" i="3" s="1"/>
  <c r="AK1114" i="3"/>
  <c r="AN1114" i="3" s="1"/>
  <c r="AK1067" i="3"/>
  <c r="AN1067" i="3" s="1"/>
  <c r="AK1031" i="3"/>
  <c r="AN1031" i="3" s="1"/>
  <c r="AK995" i="3"/>
  <c r="AN995" i="3" s="1"/>
  <c r="AK959" i="3"/>
  <c r="AN959" i="3" s="1"/>
  <c r="AK929" i="3"/>
  <c r="AN929" i="3" s="1"/>
  <c r="AK902" i="3"/>
  <c r="AN902" i="3" s="1"/>
  <c r="AK875" i="3"/>
  <c r="AN875" i="3" s="1"/>
  <c r="AK848" i="3"/>
  <c r="AN848" i="3" s="1"/>
  <c r="AK821" i="3"/>
  <c r="AN821" i="3" s="1"/>
  <c r="AK794" i="3"/>
  <c r="AN794" i="3" s="1"/>
  <c r="AK767" i="3"/>
  <c r="AN767" i="3" s="1"/>
  <c r="AK740" i="3"/>
  <c r="AN740" i="3" s="1"/>
  <c r="AK713" i="3"/>
  <c r="AN713" i="3" s="1"/>
  <c r="AK686" i="3"/>
  <c r="AN686" i="3" s="1"/>
  <c r="AK659" i="3"/>
  <c r="AN659" i="3" s="1"/>
  <c r="AK632" i="3"/>
  <c r="AN632" i="3" s="1"/>
  <c r="AK605" i="3"/>
  <c r="AN605" i="3" s="1"/>
  <c r="AK578" i="3"/>
  <c r="AN578" i="3" s="1"/>
  <c r="AK551" i="3"/>
  <c r="AN551" i="3" s="1"/>
  <c r="AK524" i="3"/>
  <c r="AN524" i="3" s="1"/>
  <c r="AK497" i="3"/>
  <c r="AN497" i="3" s="1"/>
  <c r="AK470" i="3"/>
  <c r="AN470" i="3" s="1"/>
  <c r="AK443" i="3"/>
  <c r="AN443" i="3" s="1"/>
  <c r="AK416" i="3"/>
  <c r="AN416" i="3" s="1"/>
  <c r="AK389" i="3"/>
  <c r="AN389" i="3" s="1"/>
  <c r="AK362" i="3"/>
  <c r="AN362" i="3" s="1"/>
  <c r="AK335" i="3"/>
  <c r="AN335" i="3" s="1"/>
  <c r="AK308" i="3"/>
  <c r="AN308" i="3" s="1"/>
  <c r="AK281" i="3"/>
  <c r="AN281" i="3" s="1"/>
  <c r="AK254" i="3"/>
  <c r="AK227" i="3"/>
  <c r="AN227" i="3" s="1"/>
  <c r="AK200" i="3"/>
  <c r="AN200" i="3" s="1"/>
  <c r="AK173" i="3"/>
  <c r="AN173" i="3" s="1"/>
  <c r="AK119" i="3"/>
  <c r="AN119" i="3" s="1"/>
  <c r="AK92" i="3"/>
  <c r="AN92" i="3" s="1"/>
  <c r="AK65" i="3"/>
  <c r="AN65" i="3" s="1"/>
  <c r="AK38" i="3"/>
  <c r="AK11" i="3"/>
  <c r="AN11" i="3" s="1"/>
  <c r="AK77" i="3"/>
  <c r="AN77" i="3" s="1"/>
  <c r="AK99" i="3"/>
  <c r="AN99" i="3" s="1"/>
  <c r="AK95" i="3"/>
  <c r="AN95" i="3" s="1"/>
  <c r="AK90" i="3"/>
  <c r="AN90" i="3" s="1"/>
  <c r="AK54" i="3"/>
  <c r="AK7831" i="3"/>
  <c r="AN7831" i="3" s="1"/>
  <c r="AK7849" i="3"/>
  <c r="AN7849" i="3" s="1"/>
  <c r="AK7867" i="3"/>
  <c r="AN7867" i="3" s="1"/>
  <c r="AK7885" i="3"/>
  <c r="AN7885" i="3" s="1"/>
  <c r="AK7903" i="3"/>
  <c r="AN7903" i="3" s="1"/>
  <c r="AK7921" i="3"/>
  <c r="AN7921" i="3" s="1"/>
  <c r="AK7939" i="3"/>
  <c r="AN7939" i="3" s="1"/>
  <c r="AK7957" i="3"/>
  <c r="AN7957" i="3" s="1"/>
  <c r="AK7975" i="3"/>
  <c r="AN7975" i="3" s="1"/>
  <c r="AK7993" i="3"/>
  <c r="AN7993" i="3" s="1"/>
  <c r="AK7505" i="3"/>
  <c r="AN7505" i="3" s="1"/>
  <c r="AK7469" i="3"/>
  <c r="AN7469" i="3" s="1"/>
  <c r="AK7433" i="3"/>
  <c r="AN7433" i="3" s="1"/>
  <c r="AK7397" i="3"/>
  <c r="AN7397" i="3" s="1"/>
  <c r="AL7807" i="3"/>
  <c r="AO7807" i="3" s="1"/>
  <c r="AL7789" i="3"/>
  <c r="AO7789" i="3" s="1"/>
  <c r="AL7771" i="3"/>
  <c r="AO7771" i="3" s="1"/>
  <c r="AL7753" i="3"/>
  <c r="AO7753" i="3" s="1"/>
  <c r="AL7735" i="3"/>
  <c r="AO7735" i="3" s="1"/>
  <c r="AL7717" i="3"/>
  <c r="AO7717" i="3" s="1"/>
  <c r="AL7699" i="3"/>
  <c r="AO7699" i="3" s="1"/>
  <c r="AL7681" i="3"/>
  <c r="AO7681" i="3" s="1"/>
  <c r="AL7663" i="3"/>
  <c r="AO7663" i="3" s="1"/>
  <c r="AL7645" i="3"/>
  <c r="AO7645" i="3" s="1"/>
  <c r="AL7627" i="3"/>
  <c r="AO7627" i="3" s="1"/>
  <c r="AL7609" i="3"/>
  <c r="AO7609" i="3" s="1"/>
  <c r="AL7591" i="3"/>
  <c r="AO7591" i="3" s="1"/>
  <c r="AL7573" i="3"/>
  <c r="AO7573" i="3" s="1"/>
  <c r="AL7555" i="3"/>
  <c r="AO7555" i="3" s="1"/>
  <c r="AL7537" i="3"/>
  <c r="AO7537" i="3" s="1"/>
  <c r="AL7519" i="3"/>
  <c r="AO7519" i="3" s="1"/>
  <c r="AL7501" i="3"/>
  <c r="AO7501" i="3" s="1"/>
  <c r="AL7483" i="3"/>
  <c r="AO7483" i="3" s="1"/>
  <c r="AL7465" i="3"/>
  <c r="AO7465" i="3" s="1"/>
  <c r="AL7447" i="3"/>
  <c r="AO7447" i="3" s="1"/>
  <c r="AL7429" i="3"/>
  <c r="AO7429" i="3" s="1"/>
  <c r="AL7411" i="3"/>
  <c r="AO7411" i="3" s="1"/>
  <c r="AL7393" i="3"/>
  <c r="AO7393" i="3" s="1"/>
  <c r="AL7375" i="3"/>
  <c r="AO7375" i="3" s="1"/>
  <c r="AL7357" i="3"/>
  <c r="AO7357" i="3" s="1"/>
  <c r="AL7339" i="3"/>
  <c r="AO7339" i="3" s="1"/>
  <c r="AL7321" i="3"/>
  <c r="AO7321" i="3" s="1"/>
  <c r="AL7303" i="3"/>
  <c r="AO7303" i="3" s="1"/>
  <c r="AL7285" i="3"/>
  <c r="AO7285" i="3" s="1"/>
  <c r="AL7267" i="3"/>
  <c r="AO7267" i="3" s="1"/>
  <c r="AL7249" i="3"/>
  <c r="AO7249" i="3" s="1"/>
  <c r="AL7231" i="3"/>
  <c r="AO7231" i="3" s="1"/>
  <c r="AL7213" i="3"/>
  <c r="AO7213" i="3" s="1"/>
  <c r="AL7195" i="3"/>
  <c r="AO7195" i="3" s="1"/>
  <c r="AL7177" i="3"/>
  <c r="AO7177" i="3" s="1"/>
  <c r="AL7159" i="3"/>
  <c r="AO7159" i="3" s="1"/>
  <c r="AL7141" i="3"/>
  <c r="AO7141" i="3" s="1"/>
  <c r="AL7123" i="3"/>
  <c r="AO7123" i="3" s="1"/>
  <c r="AL7105" i="3"/>
  <c r="AO7105" i="3" s="1"/>
  <c r="AL7087" i="3"/>
  <c r="AO7087" i="3" s="1"/>
  <c r="AL7069" i="3"/>
  <c r="AO7069" i="3" s="1"/>
  <c r="AL7051" i="3"/>
  <c r="AO7051" i="3" s="1"/>
  <c r="AL7033" i="3"/>
  <c r="AO7033" i="3" s="1"/>
  <c r="AL7015" i="3"/>
  <c r="AO7015" i="3" s="1"/>
  <c r="AL6997" i="3"/>
  <c r="AO6997" i="3" s="1"/>
  <c r="AL6979" i="3"/>
  <c r="AO6979" i="3" s="1"/>
  <c r="AL6961" i="3"/>
  <c r="AO6961" i="3" s="1"/>
  <c r="AL6943" i="3"/>
  <c r="AO6943" i="3" s="1"/>
  <c r="AL6925" i="3"/>
  <c r="AO6925" i="3" s="1"/>
  <c r="AL6907" i="3"/>
  <c r="AO6907" i="3" s="1"/>
  <c r="AL6889" i="3"/>
  <c r="AO6889" i="3" s="1"/>
  <c r="AL6871" i="3"/>
  <c r="AO6871" i="3" s="1"/>
  <c r="AL6853" i="3"/>
  <c r="AO6853" i="3" s="1"/>
  <c r="AL6835" i="3"/>
  <c r="AO6835" i="3" s="1"/>
  <c r="AL6817" i="3"/>
  <c r="AO6817" i="3" s="1"/>
  <c r="AL6799" i="3"/>
  <c r="AO6799" i="3" s="1"/>
  <c r="AL7806" i="3"/>
  <c r="AO7806" i="3" s="1"/>
  <c r="AL7788" i="3"/>
  <c r="AO7788" i="3" s="1"/>
  <c r="AL7770" i="3"/>
  <c r="AO7770" i="3" s="1"/>
  <c r="AL7752" i="3"/>
  <c r="AO7752" i="3" s="1"/>
  <c r="AL7734" i="3"/>
  <c r="AO7734" i="3" s="1"/>
  <c r="AL7716" i="3"/>
  <c r="AO7716" i="3" s="1"/>
  <c r="AL7698" i="3"/>
  <c r="AO7698" i="3" s="1"/>
  <c r="AL7680" i="3"/>
  <c r="AO7680" i="3" s="1"/>
  <c r="AL7662" i="3"/>
  <c r="AO7662" i="3" s="1"/>
  <c r="AL7644" i="3"/>
  <c r="AO7644" i="3" s="1"/>
  <c r="AL7626" i="3"/>
  <c r="AO7626" i="3" s="1"/>
  <c r="AL7608" i="3"/>
  <c r="AO7608" i="3" s="1"/>
  <c r="AL7590" i="3"/>
  <c r="AO7590" i="3" s="1"/>
  <c r="AL7572" i="3"/>
  <c r="AO7572" i="3" s="1"/>
  <c r="AL7554" i="3"/>
  <c r="AO7554" i="3" s="1"/>
  <c r="AL7536" i="3"/>
  <c r="AO7536" i="3" s="1"/>
  <c r="AL7518" i="3"/>
  <c r="AO7518" i="3" s="1"/>
  <c r="AL7500" i="3"/>
  <c r="AO7500" i="3" s="1"/>
  <c r="AL7482" i="3"/>
  <c r="AO7482" i="3" s="1"/>
  <c r="AL7464" i="3"/>
  <c r="AO7464" i="3" s="1"/>
  <c r="AL7446" i="3"/>
  <c r="AO7446" i="3" s="1"/>
  <c r="AL7428" i="3"/>
  <c r="AO7428" i="3" s="1"/>
  <c r="AL7410" i="3"/>
  <c r="AO7410" i="3" s="1"/>
  <c r="AL7392" i="3"/>
  <c r="AO7392" i="3" s="1"/>
  <c r="AL7374" i="3"/>
  <c r="AO7374" i="3" s="1"/>
  <c r="AL7356" i="3"/>
  <c r="AO7356" i="3" s="1"/>
  <c r="AL7338" i="3"/>
  <c r="AO7338" i="3" s="1"/>
  <c r="AL7320" i="3"/>
  <c r="AO7320" i="3" s="1"/>
  <c r="AL7302" i="3"/>
  <c r="AO7302" i="3" s="1"/>
  <c r="AL7284" i="3"/>
  <c r="AO7284" i="3" s="1"/>
  <c r="AL7266" i="3"/>
  <c r="AO7266" i="3" s="1"/>
  <c r="AL7248" i="3"/>
  <c r="AO7248" i="3" s="1"/>
  <c r="AL7230" i="3"/>
  <c r="AO7230" i="3" s="1"/>
  <c r="AL7212" i="3"/>
  <c r="AO7212" i="3" s="1"/>
  <c r="AL7194" i="3"/>
  <c r="AO7194" i="3" s="1"/>
  <c r="AL7176" i="3"/>
  <c r="AO7176" i="3" s="1"/>
  <c r="AL7158" i="3"/>
  <c r="AO7158" i="3" s="1"/>
  <c r="AL7140" i="3"/>
  <c r="AO7140" i="3" s="1"/>
  <c r="AL7122" i="3"/>
  <c r="AO7122" i="3" s="1"/>
  <c r="AL7104" i="3"/>
  <c r="AO7104" i="3" s="1"/>
  <c r="AL7086" i="3"/>
  <c r="AO7086" i="3" s="1"/>
  <c r="AL7068" i="3"/>
  <c r="AO7068" i="3" s="1"/>
  <c r="AL7050" i="3"/>
  <c r="AO7050" i="3" s="1"/>
  <c r="AL7032" i="3"/>
  <c r="AO7032" i="3" s="1"/>
  <c r="AL7014" i="3"/>
  <c r="AO7014" i="3" s="1"/>
  <c r="AL6996" i="3"/>
  <c r="AO6996" i="3" s="1"/>
  <c r="AL6978" i="3"/>
  <c r="AO6978" i="3" s="1"/>
  <c r="AL6960" i="3"/>
  <c r="AO6960" i="3" s="1"/>
  <c r="AL6942" i="3"/>
  <c r="AO6942" i="3" s="1"/>
  <c r="AL6924" i="3"/>
  <c r="AO6924" i="3" s="1"/>
  <c r="AL6906" i="3"/>
  <c r="AO6906" i="3" s="1"/>
  <c r="AL6888" i="3"/>
  <c r="AO6888" i="3" s="1"/>
  <c r="AL6870" i="3"/>
  <c r="AO6870" i="3" s="1"/>
  <c r="AL6852" i="3"/>
  <c r="AO6852" i="3" s="1"/>
  <c r="AL6834" i="3"/>
  <c r="AO6834" i="3" s="1"/>
  <c r="AL6816" i="3"/>
  <c r="AO6816" i="3" s="1"/>
  <c r="AL6798" i="3"/>
  <c r="AO6798" i="3" s="1"/>
  <c r="AK7806" i="3"/>
  <c r="AN7806" i="3" s="1"/>
  <c r="AK7788" i="3"/>
  <c r="AN7788" i="3" s="1"/>
  <c r="AK7770" i="3"/>
  <c r="AN7770" i="3" s="1"/>
  <c r="AK7752" i="3"/>
  <c r="AN7752" i="3" s="1"/>
  <c r="AK7734" i="3"/>
  <c r="AN7734" i="3" s="1"/>
  <c r="AK7716" i="3"/>
  <c r="AN7716" i="3" s="1"/>
  <c r="AK7698" i="3"/>
  <c r="AN7698" i="3" s="1"/>
  <c r="AK7680" i="3"/>
  <c r="AN7680" i="3" s="1"/>
  <c r="AK7662" i="3"/>
  <c r="AN7662" i="3" s="1"/>
  <c r="AK7644" i="3"/>
  <c r="AN7644" i="3" s="1"/>
  <c r="AK7626" i="3"/>
  <c r="AN7626" i="3" s="1"/>
  <c r="AK7608" i="3"/>
  <c r="AN7608" i="3" s="1"/>
  <c r="AK7590" i="3"/>
  <c r="AN7590" i="3" s="1"/>
  <c r="AK7572" i="3"/>
  <c r="AN7572" i="3" s="1"/>
  <c r="AK7554" i="3"/>
  <c r="AN7554" i="3" s="1"/>
  <c r="AK7536" i="3"/>
  <c r="AN7536" i="3" s="1"/>
  <c r="AK7518" i="3"/>
  <c r="AN7518" i="3" s="1"/>
  <c r="AK7500" i="3"/>
  <c r="AN7500" i="3" s="1"/>
  <c r="AK7482" i="3"/>
  <c r="AN7482" i="3" s="1"/>
  <c r="AK7464" i="3"/>
  <c r="AN7464" i="3" s="1"/>
  <c r="AK7446" i="3"/>
  <c r="AN7446" i="3" s="1"/>
  <c r="AK7428" i="3"/>
  <c r="AN7428" i="3" s="1"/>
  <c r="AK7410" i="3"/>
  <c r="AN7410" i="3" s="1"/>
  <c r="AK7392" i="3"/>
  <c r="AN7392" i="3" s="1"/>
  <c r="AK7374" i="3"/>
  <c r="AN7374" i="3" s="1"/>
  <c r="AL7709" i="3"/>
  <c r="AO7709" i="3" s="1"/>
  <c r="AL6128" i="3"/>
  <c r="AO6128" i="3" s="1"/>
  <c r="AL6146" i="3"/>
  <c r="AO6146" i="3" s="1"/>
  <c r="AL6164" i="3"/>
  <c r="AO6164" i="3" s="1"/>
  <c r="AL6182" i="3"/>
  <c r="AO6182" i="3" s="1"/>
  <c r="AL6200" i="3"/>
  <c r="AO6200" i="3" s="1"/>
  <c r="AL6218" i="3"/>
  <c r="AO6218" i="3" s="1"/>
  <c r="AL6236" i="3"/>
  <c r="AO6236" i="3" s="1"/>
  <c r="AL6254" i="3"/>
  <c r="AO6254" i="3" s="1"/>
  <c r="AL6272" i="3"/>
  <c r="AO6272" i="3" s="1"/>
  <c r="AL6290" i="3"/>
  <c r="AO6290" i="3" s="1"/>
  <c r="AL6308" i="3"/>
  <c r="AO6308" i="3" s="1"/>
  <c r="AL6326" i="3"/>
  <c r="AO6326" i="3" s="1"/>
  <c r="AL6344" i="3"/>
  <c r="AO6344" i="3" s="1"/>
  <c r="AL6362" i="3"/>
  <c r="AO6362" i="3" s="1"/>
  <c r="AL6380" i="3"/>
  <c r="AO6380" i="3" s="1"/>
  <c r="AL6398" i="3"/>
  <c r="AO6398" i="3" s="1"/>
  <c r="AL6416" i="3"/>
  <c r="AO6416" i="3" s="1"/>
  <c r="AL6434" i="3"/>
  <c r="AO6434" i="3" s="1"/>
  <c r="AL6452" i="3"/>
  <c r="AO6452" i="3" s="1"/>
  <c r="AL6470" i="3"/>
  <c r="AO6470" i="3" s="1"/>
  <c r="AL6488" i="3"/>
  <c r="AO6488" i="3" s="1"/>
  <c r="AL6506" i="3"/>
  <c r="AO6506" i="3" s="1"/>
  <c r="AL6524" i="3"/>
  <c r="AO6524" i="3" s="1"/>
  <c r="AL6542" i="3"/>
  <c r="AO6542" i="3" s="1"/>
  <c r="AL6560" i="3"/>
  <c r="AO6560" i="3" s="1"/>
  <c r="AL6578" i="3"/>
  <c r="AO6578" i="3" s="1"/>
  <c r="AL6596" i="3"/>
  <c r="AO6596" i="3" s="1"/>
  <c r="AL6614" i="3"/>
  <c r="AO6614" i="3" s="1"/>
  <c r="AL6632" i="3"/>
  <c r="AO6632" i="3" s="1"/>
  <c r="AL6650" i="3"/>
  <c r="AO6650" i="3" s="1"/>
  <c r="AL6668" i="3"/>
  <c r="AO6668" i="3" s="1"/>
  <c r="AL6686" i="3"/>
  <c r="AO6686" i="3" s="1"/>
  <c r="AL6704" i="3"/>
  <c r="AO6704" i="3" s="1"/>
  <c r="AK6723" i="3"/>
  <c r="AN6723" i="3" s="1"/>
  <c r="AK6746" i="3"/>
  <c r="AN6746" i="3" s="1"/>
  <c r="AK6773" i="3"/>
  <c r="AN6773" i="3" s="1"/>
  <c r="AN6827" i="3"/>
  <c r="AN6881" i="3"/>
  <c r="AN6935" i="3"/>
  <c r="AN6989" i="3"/>
  <c r="AN7043" i="3"/>
  <c r="AN7097" i="3"/>
  <c r="AN7151" i="3"/>
  <c r="AN7205" i="3"/>
  <c r="AN7259" i="3"/>
  <c r="AN7313" i="3"/>
  <c r="AN7367" i="3"/>
  <c r="AL7586" i="3"/>
  <c r="AO7586" i="3" s="1"/>
  <c r="AL7694" i="3"/>
  <c r="AO7694" i="3" s="1"/>
  <c r="AK5898" i="3"/>
  <c r="AN5898" i="3" s="1"/>
  <c r="AK5916" i="3"/>
  <c r="AN5916" i="3" s="1"/>
  <c r="AK5934" i="3"/>
  <c r="AN5934" i="3" s="1"/>
  <c r="AK5952" i="3"/>
  <c r="AN5952" i="3" s="1"/>
  <c r="AK5970" i="3"/>
  <c r="AN5970" i="3" s="1"/>
  <c r="AK5988" i="3"/>
  <c r="AN5988" i="3" s="1"/>
  <c r="AK6006" i="3"/>
  <c r="AN6006" i="3" s="1"/>
  <c r="AK6024" i="3"/>
  <c r="AN6024" i="3" s="1"/>
  <c r="AK6042" i="3"/>
  <c r="AN6042" i="3" s="1"/>
  <c r="AK6060" i="3"/>
  <c r="AN6060" i="3" s="1"/>
  <c r="AK6078" i="3"/>
  <c r="AN6078" i="3" s="1"/>
  <c r="AK6096" i="3"/>
  <c r="AN6096" i="3" s="1"/>
  <c r="AK6114" i="3"/>
  <c r="AN6114" i="3" s="1"/>
  <c r="AK6132" i="3"/>
  <c r="AN6132" i="3" s="1"/>
  <c r="AK6150" i="3"/>
  <c r="AN6150" i="3" s="1"/>
  <c r="AK6168" i="3"/>
  <c r="AN6168" i="3" s="1"/>
  <c r="AK6186" i="3"/>
  <c r="AN6186" i="3" s="1"/>
  <c r="AK6204" i="3"/>
  <c r="AN6204" i="3" s="1"/>
  <c r="AK6222" i="3"/>
  <c r="AN6222" i="3" s="1"/>
  <c r="AK6240" i="3"/>
  <c r="AN6240" i="3" s="1"/>
  <c r="AK6258" i="3"/>
  <c r="AN6258" i="3" s="1"/>
  <c r="AK6276" i="3"/>
  <c r="AN6276" i="3" s="1"/>
  <c r="AK6294" i="3"/>
  <c r="AN6294" i="3" s="1"/>
  <c r="AK6312" i="3"/>
  <c r="AN6312" i="3" s="1"/>
  <c r="AK6330" i="3"/>
  <c r="AN6330" i="3" s="1"/>
  <c r="AK6348" i="3"/>
  <c r="AN6348" i="3" s="1"/>
  <c r="AK6366" i="3"/>
  <c r="AN6366" i="3" s="1"/>
  <c r="AK6384" i="3"/>
  <c r="AN6384" i="3" s="1"/>
  <c r="AK6402" i="3"/>
  <c r="AN6402" i="3" s="1"/>
  <c r="AK6420" i="3"/>
  <c r="AN6420" i="3" s="1"/>
  <c r="AK6438" i="3"/>
  <c r="AN6438" i="3" s="1"/>
  <c r="AK6456" i="3"/>
  <c r="AN6456" i="3" s="1"/>
  <c r="AK6474" i="3"/>
  <c r="AN6474" i="3" s="1"/>
  <c r="AK6492" i="3"/>
  <c r="AN6492" i="3" s="1"/>
  <c r="AK6510" i="3"/>
  <c r="AN6510" i="3" s="1"/>
  <c r="AK6528" i="3"/>
  <c r="AN6528" i="3" s="1"/>
  <c r="AK6546" i="3"/>
  <c r="AN6546" i="3" s="1"/>
  <c r="AK6564" i="3"/>
  <c r="AN6564" i="3" s="1"/>
  <c r="AK6582" i="3"/>
  <c r="AN6582" i="3" s="1"/>
  <c r="AK6600" i="3"/>
  <c r="AN6600" i="3" s="1"/>
  <c r="AK6618" i="3"/>
  <c r="AN6618" i="3" s="1"/>
  <c r="AK6636" i="3"/>
  <c r="AN6636" i="3" s="1"/>
  <c r="AK6654" i="3"/>
  <c r="AN6654" i="3" s="1"/>
  <c r="AK6672" i="3"/>
  <c r="AN6672" i="3" s="1"/>
  <c r="AK6690" i="3"/>
  <c r="AN6690" i="3" s="1"/>
  <c r="AK6708" i="3"/>
  <c r="AN6708" i="3" s="1"/>
  <c r="AL6727" i="3"/>
  <c r="AO6727" i="3" s="1"/>
  <c r="AK6751" i="3"/>
  <c r="AN6751" i="3" s="1"/>
  <c r="AK6778" i="3"/>
  <c r="AN6778" i="3" s="1"/>
  <c r="AN6805" i="3"/>
  <c r="AN6859" i="3"/>
  <c r="AN6913" i="3"/>
  <c r="AN6967" i="3"/>
  <c r="AN7021" i="3"/>
  <c r="AN7075" i="3"/>
  <c r="AN7129" i="3"/>
  <c r="AN7183" i="3"/>
  <c r="AN7237" i="3"/>
  <c r="AN7291" i="3"/>
  <c r="AN7345" i="3"/>
  <c r="AL7517" i="3"/>
  <c r="AO7517" i="3" s="1"/>
  <c r="AL7607" i="3"/>
  <c r="AO7607" i="3" s="1"/>
  <c r="AL7715" i="3"/>
  <c r="AO7715" i="3" s="1"/>
  <c r="AL6732" i="3"/>
  <c r="AO6732" i="3" s="1"/>
  <c r="AL6750" i="3"/>
  <c r="AO6750" i="3" s="1"/>
  <c r="AL6768" i="3"/>
  <c r="AO6768" i="3" s="1"/>
  <c r="AL6786" i="3"/>
  <c r="AO6786" i="3" s="1"/>
  <c r="AO6804" i="3"/>
  <c r="AO6822" i="3"/>
  <c r="AO6840" i="3"/>
  <c r="AO6858" i="3"/>
  <c r="AO6876" i="3"/>
  <c r="AO6894" i="3"/>
  <c r="AO6912" i="3"/>
  <c r="AO6930" i="3"/>
  <c r="AO6948" i="3"/>
  <c r="AO6966" i="3"/>
  <c r="AO6984" i="3"/>
  <c r="AO7002" i="3"/>
  <c r="AO7020" i="3"/>
  <c r="AO7038" i="3"/>
  <c r="AO7056" i="3"/>
  <c r="AO7092" i="3"/>
  <c r="AO7110" i="3"/>
  <c r="AO7128" i="3"/>
  <c r="AO7146" i="3"/>
  <c r="AO7164" i="3"/>
  <c r="AO7182" i="3"/>
  <c r="AO7200" i="3"/>
  <c r="AO7218" i="3"/>
  <c r="AO7236" i="3"/>
  <c r="AO7254" i="3"/>
  <c r="AO7272" i="3"/>
  <c r="AO7290" i="3"/>
  <c r="AO7308" i="3"/>
  <c r="AO7326" i="3"/>
  <c r="AO7344" i="3"/>
  <c r="AO7362" i="3"/>
  <c r="AO7380" i="3"/>
  <c r="AO7398" i="3"/>
  <c r="AO7416" i="3"/>
  <c r="AO7434" i="3"/>
  <c r="AO7452" i="3"/>
  <c r="AO7470" i="3"/>
  <c r="AO7488" i="3"/>
  <c r="AO7506" i="3"/>
  <c r="AO7542" i="3"/>
  <c r="AO7560" i="3"/>
  <c r="AO7578" i="3"/>
  <c r="AO7596" i="3"/>
  <c r="AO7614" i="3"/>
  <c r="AO7632" i="3"/>
  <c r="AO7650" i="3"/>
  <c r="AO7668" i="3"/>
  <c r="AO7686" i="3"/>
  <c r="AO7704" i="3"/>
  <c r="AO7722" i="3"/>
  <c r="AO7740" i="3"/>
  <c r="AO7758" i="3"/>
  <c r="AO7776" i="3"/>
  <c r="AO7794" i="3"/>
  <c r="AO7812" i="3"/>
  <c r="AL7830" i="3"/>
  <c r="AO7830" i="3" s="1"/>
  <c r="AL7848" i="3"/>
  <c r="AO7848" i="3" s="1"/>
  <c r="AL7866" i="3"/>
  <c r="AO7866" i="3" s="1"/>
  <c r="AL7884" i="3"/>
  <c r="AO7884" i="3" s="1"/>
  <c r="AL7902" i="3"/>
  <c r="AO7902" i="3" s="1"/>
  <c r="AL7920" i="3"/>
  <c r="AO7920" i="3" s="1"/>
  <c r="AL7938" i="3"/>
  <c r="AO7938" i="3" s="1"/>
  <c r="AL7956" i="3"/>
  <c r="AO7956" i="3" s="1"/>
  <c r="AL7974" i="3"/>
  <c r="AO7974" i="3" s="1"/>
  <c r="AL7992" i="3"/>
  <c r="AO7992" i="3" s="1"/>
  <c r="AL8010" i="3"/>
  <c r="AO8010" i="3" s="1"/>
  <c r="AL6751" i="3"/>
  <c r="AO6751" i="3" s="1"/>
  <c r="AL6769" i="3"/>
  <c r="AO6769" i="3" s="1"/>
  <c r="AL6787" i="3"/>
  <c r="AO6787" i="3" s="1"/>
  <c r="AO6823" i="3"/>
  <c r="AO6841" i="3"/>
  <c r="AO6859" i="3"/>
  <c r="AO6877" i="3"/>
  <c r="AO6895" i="3"/>
  <c r="AO6913" i="3"/>
  <c r="AO6931" i="3"/>
  <c r="AO6949" i="3"/>
  <c r="AO6967" i="3"/>
  <c r="AO6985" i="3"/>
  <c r="AO7003" i="3"/>
  <c r="AO7021" i="3"/>
  <c r="AO7039" i="3"/>
  <c r="AO7057" i="3"/>
  <c r="AO7075" i="3"/>
  <c r="AO7093" i="3"/>
  <c r="AO7111" i="3"/>
  <c r="AO7129" i="3"/>
  <c r="AO7147" i="3"/>
  <c r="AO7165" i="3"/>
  <c r="AO7183" i="3"/>
  <c r="AO7219" i="3"/>
  <c r="AO7237" i="3"/>
  <c r="AO7255" i="3"/>
  <c r="AO7273" i="3"/>
  <c r="AO7291" i="3"/>
  <c r="AO7309" i="3"/>
  <c r="AO7327" i="3"/>
  <c r="AO7345" i="3"/>
  <c r="AO7363" i="3"/>
  <c r="AO7381" i="3"/>
  <c r="AO7399" i="3"/>
  <c r="AO7417" i="3"/>
  <c r="AO7435" i="3"/>
  <c r="AO7453" i="3"/>
  <c r="AO7471" i="3"/>
  <c r="AO7489" i="3"/>
  <c r="AO7507" i="3"/>
  <c r="AO7525" i="3"/>
  <c r="AO7543" i="3"/>
  <c r="AO7561" i="3"/>
  <c r="AO7579" i="3"/>
  <c r="AO7597" i="3"/>
  <c r="AO7615" i="3"/>
  <c r="AO7633" i="3"/>
  <c r="AO7651" i="3"/>
  <c r="AO7669" i="3"/>
  <c r="AO7687" i="3"/>
  <c r="AO7705" i="3"/>
  <c r="AO7723" i="3"/>
  <c r="AO7741" i="3"/>
  <c r="AO7759" i="3"/>
  <c r="AO7777" i="3"/>
  <c r="AO7795" i="3"/>
  <c r="AL7813" i="3"/>
  <c r="AO7813" i="3" s="1"/>
  <c r="AL7831" i="3"/>
  <c r="AO7831" i="3" s="1"/>
  <c r="AL7849" i="3"/>
  <c r="AO7849" i="3" s="1"/>
  <c r="AL7867" i="3"/>
  <c r="AO7867" i="3" s="1"/>
  <c r="AL7885" i="3"/>
  <c r="AO7885" i="3" s="1"/>
  <c r="AL7903" i="3"/>
  <c r="AO7903" i="3" s="1"/>
  <c r="AL7921" i="3"/>
  <c r="AO7921" i="3" s="1"/>
  <c r="AL7939" i="3"/>
  <c r="AO7939" i="3" s="1"/>
  <c r="AL7957" i="3"/>
  <c r="AO7957" i="3" s="1"/>
  <c r="AL7975" i="3"/>
  <c r="AO7975" i="3" s="1"/>
  <c r="AL7993" i="3"/>
  <c r="AO7993" i="3" s="1"/>
  <c r="AK7826" i="3"/>
  <c r="AN7826" i="3" s="1"/>
  <c r="AK7844" i="3"/>
  <c r="AN7844" i="3" s="1"/>
  <c r="AK7862" i="3"/>
  <c r="AN7862" i="3" s="1"/>
  <c r="AK7880" i="3"/>
  <c r="AN7880" i="3" s="1"/>
  <c r="AK7898" i="3"/>
  <c r="AN7898" i="3" s="1"/>
  <c r="AK7916" i="3"/>
  <c r="AN7916" i="3" s="1"/>
  <c r="AK7934" i="3"/>
  <c r="AN7934" i="3" s="1"/>
  <c r="AK7952" i="3"/>
  <c r="AN7952" i="3" s="1"/>
  <c r="AK7970" i="3"/>
  <c r="AN7970" i="3" s="1"/>
  <c r="AK7988" i="3"/>
  <c r="AN7988" i="3" s="1"/>
  <c r="AK8006" i="3"/>
  <c r="AN8006" i="3" s="1"/>
  <c r="AL7748" i="3"/>
  <c r="AO7748" i="3" s="1"/>
  <c r="AL7766" i="3"/>
  <c r="AO7766" i="3" s="1"/>
  <c r="AL7784" i="3"/>
  <c r="AO7784" i="3" s="1"/>
  <c r="AL7802" i="3"/>
  <c r="AO7802" i="3" s="1"/>
  <c r="AL7820" i="3"/>
  <c r="AO7820" i="3" s="1"/>
  <c r="AL7838" i="3"/>
  <c r="AO7838" i="3" s="1"/>
  <c r="AL7856" i="3"/>
  <c r="AO7856" i="3" s="1"/>
  <c r="AL7874" i="3"/>
  <c r="AO7874" i="3" s="1"/>
  <c r="AL7892" i="3"/>
  <c r="AO7892" i="3" s="1"/>
  <c r="AL7910" i="3"/>
  <c r="AO7910" i="3" s="1"/>
  <c r="AL7928" i="3"/>
  <c r="AO7928" i="3" s="1"/>
  <c r="AL7946" i="3"/>
  <c r="AO7946" i="3" s="1"/>
  <c r="AL7964" i="3"/>
  <c r="AO7964" i="3" s="1"/>
  <c r="AL7982" i="3"/>
  <c r="AO7982" i="3" s="1"/>
  <c r="AL8000" i="3"/>
  <c r="AO8000" i="3" s="1"/>
  <c r="AN7377" i="3"/>
  <c r="AN7395" i="3"/>
  <c r="AN7413" i="3"/>
  <c r="AN7431" i="3"/>
  <c r="AN7449" i="3"/>
  <c r="AN7467" i="3"/>
  <c r="AN7485" i="3"/>
  <c r="AN7503" i="3"/>
  <c r="AN7521" i="3"/>
  <c r="AN7539" i="3"/>
  <c r="AN7557" i="3"/>
  <c r="AN7575" i="3"/>
  <c r="AN7611" i="3"/>
  <c r="AN7629" i="3"/>
  <c r="AN7647" i="3"/>
  <c r="AN7665" i="3"/>
  <c r="AN7683" i="3"/>
  <c r="AN7701" i="3"/>
  <c r="AN7719" i="3"/>
  <c r="AN7737" i="3"/>
  <c r="AN7755" i="3"/>
  <c r="AN7773" i="3"/>
  <c r="AN7791" i="3"/>
  <c r="AK7827" i="3"/>
  <c r="AN7827" i="3" s="1"/>
  <c r="AK7845" i="3"/>
  <c r="AN7845" i="3" s="1"/>
  <c r="AK7863" i="3"/>
  <c r="AN7863" i="3" s="1"/>
  <c r="AK7881" i="3"/>
  <c r="AN7881" i="3" s="1"/>
  <c r="AK7899" i="3"/>
  <c r="AN7899" i="3" s="1"/>
  <c r="AK7917" i="3"/>
  <c r="AN7917" i="3" s="1"/>
  <c r="AK7935" i="3"/>
  <c r="AN7935" i="3" s="1"/>
  <c r="AK7953" i="3"/>
  <c r="AN7953" i="3" s="1"/>
  <c r="AK7971" i="3"/>
  <c r="AN7971" i="3" s="1"/>
  <c r="AK7989" i="3"/>
  <c r="AN7989" i="3" s="1"/>
  <c r="AK8007" i="3"/>
  <c r="AN8007" i="3" s="1"/>
  <c r="AL4916" i="3"/>
  <c r="AO4916" i="3" s="1"/>
  <c r="AK3264" i="3"/>
  <c r="AN3264" i="3" s="1"/>
  <c r="AK2947" i="3"/>
  <c r="AN2947" i="3" s="1"/>
  <c r="AL2637" i="3"/>
  <c r="AO2637" i="3" s="1"/>
  <c r="AL2342" i="3"/>
  <c r="AO2342" i="3" s="1"/>
  <c r="AK2112" i="3"/>
  <c r="AN2112" i="3" s="1"/>
  <c r="AK1968" i="3"/>
  <c r="AN1968" i="3" s="1"/>
  <c r="AL1838" i="3"/>
  <c r="AO1838" i="3" s="1"/>
  <c r="AK1717" i="3"/>
  <c r="AN1717" i="3" s="1"/>
  <c r="AK1609" i="3"/>
  <c r="AN1609" i="3" s="1"/>
  <c r="AK1501" i="3"/>
  <c r="AN1501" i="3" s="1"/>
  <c r="AL1436" i="3"/>
  <c r="AO1436" i="3" s="1"/>
  <c r="AL1382" i="3"/>
  <c r="AO1382" i="3" s="1"/>
  <c r="AL1328" i="3"/>
  <c r="AO1328" i="3" s="1"/>
  <c r="AL1274" i="3"/>
  <c r="AO1274" i="3" s="1"/>
  <c r="AL1220" i="3"/>
  <c r="AO1220" i="3" s="1"/>
  <c r="AL1166" i="3"/>
  <c r="AO1166" i="3" s="1"/>
  <c r="AL1112" i="3"/>
  <c r="AO1112" i="3" s="1"/>
  <c r="AK1066" i="3"/>
  <c r="AN1066" i="3" s="1"/>
  <c r="AK1030" i="3"/>
  <c r="AN1030" i="3" s="1"/>
  <c r="AK994" i="3"/>
  <c r="AN994" i="3" s="1"/>
  <c r="AK958" i="3"/>
  <c r="AN958" i="3" s="1"/>
  <c r="AK928" i="3"/>
  <c r="AN928" i="3" s="1"/>
  <c r="AK901" i="3"/>
  <c r="AN901" i="3" s="1"/>
  <c r="AK874" i="3"/>
  <c r="AN874" i="3" s="1"/>
  <c r="AK847" i="3"/>
  <c r="AN847" i="3" s="1"/>
  <c r="AK820" i="3"/>
  <c r="AN820" i="3" s="1"/>
  <c r="AK793" i="3"/>
  <c r="AN793" i="3" s="1"/>
  <c r="AK766" i="3"/>
  <c r="AN766" i="3" s="1"/>
  <c r="AK739" i="3"/>
  <c r="AN739" i="3" s="1"/>
  <c r="AK712" i="3"/>
  <c r="AN712" i="3" s="1"/>
  <c r="AK685" i="3"/>
  <c r="AN685" i="3" s="1"/>
  <c r="AK658" i="3"/>
  <c r="AN658" i="3" s="1"/>
  <c r="AK631" i="3"/>
  <c r="AN631" i="3" s="1"/>
  <c r="AK604" i="3"/>
  <c r="AN604" i="3" s="1"/>
  <c r="AK577" i="3"/>
  <c r="AN577" i="3" s="1"/>
  <c r="AK550" i="3"/>
  <c r="AN550" i="3" s="1"/>
  <c r="AK523" i="3"/>
  <c r="AN523" i="3" s="1"/>
  <c r="AK496" i="3"/>
  <c r="AN496" i="3" s="1"/>
  <c r="AK469" i="3"/>
  <c r="AN469" i="3" s="1"/>
  <c r="AK442" i="3"/>
  <c r="AN442" i="3" s="1"/>
  <c r="AK415" i="3"/>
  <c r="AN415" i="3" s="1"/>
  <c r="AK388" i="3"/>
  <c r="AN388" i="3" s="1"/>
  <c r="AK361" i="3"/>
  <c r="AN361" i="3" s="1"/>
  <c r="AK334" i="3"/>
  <c r="AN334" i="3" s="1"/>
  <c r="AK307" i="3"/>
  <c r="AN307" i="3" s="1"/>
  <c r="AK280" i="3"/>
  <c r="AN280" i="3" s="1"/>
  <c r="AK253" i="3"/>
  <c r="AN253" i="3" s="1"/>
  <c r="AK226" i="3"/>
  <c r="AN226" i="3" s="1"/>
  <c r="AK199" i="3"/>
  <c r="AN199" i="3" s="1"/>
  <c r="AK172" i="3"/>
  <c r="AN172" i="3" s="1"/>
  <c r="AK145" i="3"/>
  <c r="AN145" i="3" s="1"/>
  <c r="AK118" i="3"/>
  <c r="AK91" i="3"/>
  <c r="AK64" i="3"/>
  <c r="AN64" i="3" s="1"/>
  <c r="AK37" i="3"/>
  <c r="AK5503" i="3"/>
  <c r="AN5503" i="3" s="1"/>
  <c r="AL3310" i="3"/>
  <c r="AO3310" i="3" s="1"/>
  <c r="AL2990" i="3"/>
  <c r="AO2990" i="3" s="1"/>
  <c r="AL2680" i="3"/>
  <c r="AO2680" i="3" s="1"/>
  <c r="AL2378" i="3"/>
  <c r="AO2378" i="3" s="1"/>
  <c r="AK2142" i="3"/>
  <c r="AN2142" i="3" s="1"/>
  <c r="AK1986" i="3"/>
  <c r="AN1986" i="3" s="1"/>
  <c r="AL1856" i="3"/>
  <c r="AO1856" i="3" s="1"/>
  <c r="AK1732" i="3"/>
  <c r="AN1732" i="3" s="1"/>
  <c r="AK1624" i="3"/>
  <c r="AN1624" i="3" s="1"/>
  <c r="AK1516" i="3"/>
  <c r="AN1516" i="3" s="1"/>
  <c r="AK1444" i="3"/>
  <c r="AN1444" i="3" s="1"/>
  <c r="AK1390" i="3"/>
  <c r="AN1390" i="3" s="1"/>
  <c r="AK1336" i="3"/>
  <c r="AN1336" i="3" s="1"/>
  <c r="AK1282" i="3"/>
  <c r="AN1282" i="3" s="1"/>
  <c r="AK1228" i="3"/>
  <c r="AN1228" i="3" s="1"/>
  <c r="AK1174" i="3"/>
  <c r="AN1174" i="3" s="1"/>
  <c r="AK1120" i="3"/>
  <c r="AN1120" i="3" s="1"/>
  <c r="AL1070" i="3"/>
  <c r="AO1070" i="3" s="1"/>
  <c r="AL1034" i="3"/>
  <c r="AO1034" i="3" s="1"/>
  <c r="AL998" i="3"/>
  <c r="AO998" i="3" s="1"/>
  <c r="AL962" i="3"/>
  <c r="AO962" i="3" s="1"/>
  <c r="AK932" i="3"/>
  <c r="AN932" i="3" s="1"/>
  <c r="AK905" i="3"/>
  <c r="AN905" i="3" s="1"/>
  <c r="AK878" i="3"/>
  <c r="AN878" i="3" s="1"/>
  <c r="AK851" i="3"/>
  <c r="AN851" i="3" s="1"/>
  <c r="AK824" i="3"/>
  <c r="AN824" i="3" s="1"/>
  <c r="AK797" i="3"/>
  <c r="AN797" i="3" s="1"/>
  <c r="AK770" i="3"/>
  <c r="AN770" i="3" s="1"/>
  <c r="AK743" i="3"/>
  <c r="AN743" i="3" s="1"/>
  <c r="AK716" i="3"/>
  <c r="AN716" i="3" s="1"/>
  <c r="AK689" i="3"/>
  <c r="AN689" i="3" s="1"/>
  <c r="AK662" i="3"/>
  <c r="AN662" i="3" s="1"/>
  <c r="AK635" i="3"/>
  <c r="AN635" i="3" s="1"/>
  <c r="AK608" i="3"/>
  <c r="AN608" i="3" s="1"/>
  <c r="AK581" i="3"/>
  <c r="AN581" i="3" s="1"/>
  <c r="AK554" i="3"/>
  <c r="AN554" i="3" s="1"/>
  <c r="AK527" i="3"/>
  <c r="AN527" i="3" s="1"/>
  <c r="AK500" i="3"/>
  <c r="AN500" i="3" s="1"/>
  <c r="AK473" i="3"/>
  <c r="AN473" i="3" s="1"/>
  <c r="AK446" i="3"/>
  <c r="AN446" i="3" s="1"/>
  <c r="AK419" i="3"/>
  <c r="AN419" i="3" s="1"/>
  <c r="AK392" i="3"/>
  <c r="AN392" i="3" s="1"/>
  <c r="AK365" i="3"/>
  <c r="AN365" i="3" s="1"/>
  <c r="AK338" i="3"/>
  <c r="AN338" i="3" s="1"/>
  <c r="AK311" i="3"/>
  <c r="AN311" i="3" s="1"/>
  <c r="AK284" i="3"/>
  <c r="AN284" i="3" s="1"/>
  <c r="AK230" i="3"/>
  <c r="AN230" i="3" s="1"/>
  <c r="AK203" i="3"/>
  <c r="AK176" i="3"/>
  <c r="AN176" i="3" s="1"/>
  <c r="AL3868" i="3"/>
  <c r="AO3868" i="3" s="1"/>
  <c r="AL3141" i="3"/>
  <c r="AO3141" i="3" s="1"/>
  <c r="AK2832" i="3"/>
  <c r="AN2832" i="3" s="1"/>
  <c r="AK2515" i="3"/>
  <c r="AN2515" i="3" s="1"/>
  <c r="AK2244" i="3"/>
  <c r="AN2244" i="3" s="1"/>
  <c r="AK2047" i="3"/>
  <c r="AN2047" i="3" s="1"/>
  <c r="AL1917" i="3"/>
  <c r="AO1917" i="3" s="1"/>
  <c r="AK1788" i="3"/>
  <c r="AN1788" i="3" s="1"/>
  <c r="AK1675" i="3"/>
  <c r="AN1675" i="3" s="1"/>
  <c r="AK1567" i="3"/>
  <c r="AN1567" i="3" s="1"/>
  <c r="AL1469" i="3"/>
  <c r="AO1469" i="3" s="1"/>
  <c r="AL1415" i="3"/>
  <c r="AO1415" i="3" s="1"/>
  <c r="AL1361" i="3"/>
  <c r="AO1361" i="3" s="1"/>
  <c r="AL1307" i="3"/>
  <c r="AO1307" i="3" s="1"/>
  <c r="AL1253" i="3"/>
  <c r="AO1253" i="3" s="1"/>
  <c r="AL1199" i="3"/>
  <c r="AO1199" i="3" s="1"/>
  <c r="AL1145" i="3"/>
  <c r="AO1145" i="3" s="1"/>
  <c r="AL1091" i="3"/>
  <c r="AO1091" i="3" s="1"/>
  <c r="AK1052" i="3"/>
  <c r="AN1052" i="3" s="1"/>
  <c r="AK1016" i="3"/>
  <c r="AN1016" i="3" s="1"/>
  <c r="AK980" i="3"/>
  <c r="AN980" i="3" s="1"/>
  <c r="AL944" i="3"/>
  <c r="AO944" i="3" s="1"/>
  <c r="AL917" i="3"/>
  <c r="AO917" i="3" s="1"/>
  <c r="AL890" i="3"/>
  <c r="AO890" i="3" s="1"/>
  <c r="AL863" i="3"/>
  <c r="AO863" i="3" s="1"/>
  <c r="AL836" i="3"/>
  <c r="AO836" i="3" s="1"/>
  <c r="AL809" i="3"/>
  <c r="AO809" i="3" s="1"/>
  <c r="AL782" i="3"/>
  <c r="AO782" i="3" s="1"/>
  <c r="AL755" i="3"/>
  <c r="AO755" i="3" s="1"/>
  <c r="AL728" i="3"/>
  <c r="AO728" i="3" s="1"/>
  <c r="AL701" i="3"/>
  <c r="AO701" i="3" s="1"/>
  <c r="AL674" i="3"/>
  <c r="AO674" i="3" s="1"/>
  <c r="AL647" i="3"/>
  <c r="AO647" i="3" s="1"/>
  <c r="AL620" i="3"/>
  <c r="AO620" i="3" s="1"/>
  <c r="AL593" i="3"/>
  <c r="AO593" i="3" s="1"/>
  <c r="AL566" i="3"/>
  <c r="AO566" i="3" s="1"/>
  <c r="AL539" i="3"/>
  <c r="AO539" i="3" s="1"/>
  <c r="AL512" i="3"/>
  <c r="AO512" i="3" s="1"/>
  <c r="AL485" i="3"/>
  <c r="AO485" i="3" s="1"/>
  <c r="AL458" i="3"/>
  <c r="AO458" i="3" s="1"/>
  <c r="AL431" i="3"/>
  <c r="AO431" i="3" s="1"/>
  <c r="AL404" i="3"/>
  <c r="AO404" i="3" s="1"/>
  <c r="AL377" i="3"/>
  <c r="AO377" i="3" s="1"/>
  <c r="AL350" i="3"/>
  <c r="AO350" i="3" s="1"/>
  <c r="AL323" i="3"/>
  <c r="AO323" i="3" s="1"/>
  <c r="AL296" i="3"/>
  <c r="AO296" i="3" s="1"/>
  <c r="AL269" i="3"/>
  <c r="AO269" i="3" s="1"/>
  <c r="AL242" i="3"/>
  <c r="AL215" i="3"/>
  <c r="AL161" i="3"/>
  <c r="AO161" i="3" s="1"/>
  <c r="AL134" i="3"/>
  <c r="AO134" i="3" s="1"/>
  <c r="AL107" i="3"/>
  <c r="AO107" i="3" s="1"/>
  <c r="AL80" i="3"/>
  <c r="AL53" i="3"/>
  <c r="AL26" i="3"/>
  <c r="AL2522" i="3"/>
  <c r="AO2522" i="3" s="1"/>
  <c r="AL2781" i="3"/>
  <c r="AO2781" i="3" s="1"/>
  <c r="AL3040" i="3"/>
  <c r="AO3040" i="3" s="1"/>
  <c r="AK3300" i="3"/>
  <c r="AN3300" i="3" s="1"/>
  <c r="AL4322" i="3"/>
  <c r="AO4322" i="3" s="1"/>
  <c r="AL4106" i="3"/>
  <c r="AO4106" i="3" s="1"/>
  <c r="AL3375" i="3"/>
  <c r="AO3375" i="3" s="1"/>
  <c r="AL3026" i="3"/>
  <c r="AO3026" i="3" s="1"/>
  <c r="AL2716" i="3"/>
  <c r="AO2716" i="3" s="1"/>
  <c r="AK2407" i="3"/>
  <c r="AN2407" i="3" s="1"/>
  <c r="AK2166" i="3"/>
  <c r="AN2166" i="3" s="1"/>
  <c r="AL2000" i="3"/>
  <c r="AO2000" i="3" s="1"/>
  <c r="AL1870" i="3"/>
  <c r="AO1870" i="3" s="1"/>
  <c r="AK1744" i="3"/>
  <c r="AN1744" i="3" s="1"/>
  <c r="AK1636" i="3"/>
  <c r="AN1636" i="3" s="1"/>
  <c r="AK1528" i="3"/>
  <c r="AN1528" i="3" s="1"/>
  <c r="AK1450" i="3"/>
  <c r="AN1450" i="3" s="1"/>
  <c r="AK1396" i="3"/>
  <c r="AN1396" i="3" s="1"/>
  <c r="AK1342" i="3"/>
  <c r="AN1342" i="3" s="1"/>
  <c r="AK1288" i="3"/>
  <c r="AN1288" i="3" s="1"/>
  <c r="AK1234" i="3"/>
  <c r="AN1234" i="3" s="1"/>
  <c r="AK1180" i="3"/>
  <c r="AN1180" i="3" s="1"/>
  <c r="AK1126" i="3"/>
  <c r="AN1126" i="3" s="1"/>
  <c r="AK1075" i="3"/>
  <c r="AN1075" i="3" s="1"/>
  <c r="AK1039" i="3"/>
  <c r="AN1039" i="3" s="1"/>
  <c r="AK1003" i="3"/>
  <c r="AN1003" i="3" s="1"/>
  <c r="AK967" i="3"/>
  <c r="AN967" i="3" s="1"/>
  <c r="AK935" i="3"/>
  <c r="AN935" i="3" s="1"/>
  <c r="AK908" i="3"/>
  <c r="AN908" i="3" s="1"/>
  <c r="AK881" i="3"/>
  <c r="AN881" i="3" s="1"/>
  <c r="AK854" i="3"/>
  <c r="AN854" i="3" s="1"/>
  <c r="AK827" i="3"/>
  <c r="AN827" i="3" s="1"/>
  <c r="AK800" i="3"/>
  <c r="AN800" i="3" s="1"/>
  <c r="AK773" i="3"/>
  <c r="AN773" i="3" s="1"/>
  <c r="AK746" i="3"/>
  <c r="AN746" i="3" s="1"/>
  <c r="AK719" i="3"/>
  <c r="AN719" i="3" s="1"/>
  <c r="AK692" i="3"/>
  <c r="AN692" i="3" s="1"/>
  <c r="AK665" i="3"/>
  <c r="AN665" i="3" s="1"/>
  <c r="AK638" i="3"/>
  <c r="AN638" i="3" s="1"/>
  <c r="AK611" i="3"/>
  <c r="AN611" i="3" s="1"/>
  <c r="AK584" i="3"/>
  <c r="AN584" i="3" s="1"/>
  <c r="AK557" i="3"/>
  <c r="AN557" i="3" s="1"/>
  <c r="AK530" i="3"/>
  <c r="AN530" i="3" s="1"/>
  <c r="AK503" i="3"/>
  <c r="AN503" i="3" s="1"/>
  <c r="AK476" i="3"/>
  <c r="AN476" i="3" s="1"/>
  <c r="AK449" i="3"/>
  <c r="AN449" i="3" s="1"/>
  <c r="AK422" i="3"/>
  <c r="AN422" i="3" s="1"/>
  <c r="AK395" i="3"/>
  <c r="AN395" i="3" s="1"/>
  <c r="AK368" i="3"/>
  <c r="AN368" i="3" s="1"/>
  <c r="AK341" i="3"/>
  <c r="AN341" i="3" s="1"/>
  <c r="AK314" i="3"/>
  <c r="AN314" i="3" s="1"/>
  <c r="AK287" i="3"/>
  <c r="AN287" i="3" s="1"/>
  <c r="AK260" i="3"/>
  <c r="AN260" i="3" s="1"/>
  <c r="AK179" i="3"/>
  <c r="AK152" i="3"/>
  <c r="AN152" i="3" s="1"/>
  <c r="AK125" i="3"/>
  <c r="AN125" i="3" s="1"/>
  <c r="AK98" i="3"/>
  <c r="AN98" i="3" s="1"/>
  <c r="AK71" i="3"/>
  <c r="AN71" i="3" s="1"/>
  <c r="AK44" i="3"/>
  <c r="AK17" i="3"/>
  <c r="AL3760" i="3"/>
  <c r="AO3760" i="3" s="1"/>
  <c r="AK3120" i="3"/>
  <c r="AN3120" i="3" s="1"/>
  <c r="AL2810" i="3"/>
  <c r="AO2810" i="3" s="1"/>
  <c r="AL2500" i="3"/>
  <c r="AO2500" i="3" s="1"/>
  <c r="AK2232" i="3"/>
  <c r="AN2232" i="3" s="1"/>
  <c r="AK2040" i="3"/>
  <c r="AN2040" i="3" s="1"/>
  <c r="AL1910" i="3"/>
  <c r="AO1910" i="3" s="1"/>
  <c r="AL1780" i="3"/>
  <c r="AO1780" i="3" s="1"/>
  <c r="AK1669" i="3"/>
  <c r="AN1669" i="3" s="1"/>
  <c r="AK1561" i="3"/>
  <c r="AN1561" i="3" s="1"/>
  <c r="AL1466" i="3"/>
  <c r="AO1466" i="3" s="1"/>
  <c r="AL1412" i="3"/>
  <c r="AO1412" i="3" s="1"/>
  <c r="AL1358" i="3"/>
  <c r="AO1358" i="3" s="1"/>
  <c r="AL1304" i="3"/>
  <c r="AO1304" i="3" s="1"/>
  <c r="AL1250" i="3"/>
  <c r="AO1250" i="3" s="1"/>
  <c r="AL1196" i="3"/>
  <c r="AO1196" i="3" s="1"/>
  <c r="AL1142" i="3"/>
  <c r="AO1142" i="3" s="1"/>
  <c r="AL1088" i="3"/>
  <c r="AO1088" i="3" s="1"/>
  <c r="AL1049" i="3"/>
  <c r="AO1049" i="3" s="1"/>
  <c r="AL1013" i="3"/>
  <c r="AO1013" i="3" s="1"/>
  <c r="AL977" i="3"/>
  <c r="AO977" i="3" s="1"/>
  <c r="AK943" i="3"/>
  <c r="AN943" i="3" s="1"/>
  <c r="AK916" i="3"/>
  <c r="AN916" i="3" s="1"/>
  <c r="AK889" i="3"/>
  <c r="AN889" i="3" s="1"/>
  <c r="AK862" i="3"/>
  <c r="AN862" i="3" s="1"/>
  <c r="AK835" i="3"/>
  <c r="AN835" i="3" s="1"/>
  <c r="AK808" i="3"/>
  <c r="AN808" i="3" s="1"/>
  <c r="AK781" i="3"/>
  <c r="AN781" i="3" s="1"/>
  <c r="AK754" i="3"/>
  <c r="AN754" i="3" s="1"/>
  <c r="AK727" i="3"/>
  <c r="AN727" i="3" s="1"/>
  <c r="AK700" i="3"/>
  <c r="AN700" i="3" s="1"/>
  <c r="AK673" i="3"/>
  <c r="AN673" i="3" s="1"/>
  <c r="AK646" i="3"/>
  <c r="AN646" i="3" s="1"/>
  <c r="AK619" i="3"/>
  <c r="AN619" i="3" s="1"/>
  <c r="AK592" i="3"/>
  <c r="AN592" i="3" s="1"/>
  <c r="AK565" i="3"/>
  <c r="AN565" i="3" s="1"/>
  <c r="AK7816" i="3"/>
  <c r="AN7816" i="3" s="1"/>
  <c r="AK7834" i="3"/>
  <c r="AN7834" i="3" s="1"/>
  <c r="AK7852" i="3"/>
  <c r="AN7852" i="3" s="1"/>
  <c r="AK7870" i="3"/>
  <c r="AN7870" i="3" s="1"/>
  <c r="AK7888" i="3"/>
  <c r="AN7888" i="3" s="1"/>
  <c r="AK7906" i="3"/>
  <c r="AN7906" i="3" s="1"/>
  <c r="AK7924" i="3"/>
  <c r="AN7924" i="3" s="1"/>
  <c r="AK7942" i="3"/>
  <c r="AN7942" i="3" s="1"/>
  <c r="AK7960" i="3"/>
  <c r="AN7960" i="3" s="1"/>
  <c r="AK7978" i="3"/>
  <c r="AN7978" i="3" s="1"/>
  <c r="AK7996" i="3"/>
  <c r="AN7996" i="3" s="1"/>
  <c r="AK7808" i="3"/>
  <c r="AN7808" i="3" s="1"/>
  <c r="AK7790" i="3"/>
  <c r="AN7790" i="3" s="1"/>
  <c r="AK7772" i="3"/>
  <c r="AN7772" i="3" s="1"/>
  <c r="AK7754" i="3"/>
  <c r="AN7754" i="3" s="1"/>
  <c r="AK7736" i="3"/>
  <c r="AN7736" i="3" s="1"/>
  <c r="AK7718" i="3"/>
  <c r="AN7718" i="3" s="1"/>
  <c r="AK7700" i="3"/>
  <c r="AN7700" i="3" s="1"/>
  <c r="AK7682" i="3"/>
  <c r="AN7682" i="3" s="1"/>
  <c r="AK7664" i="3"/>
  <c r="AN7664" i="3" s="1"/>
  <c r="AK7646" i="3"/>
  <c r="AN7646" i="3" s="1"/>
  <c r="AK7628" i="3"/>
  <c r="AN7628" i="3" s="1"/>
  <c r="AK7610" i="3"/>
  <c r="AN7610" i="3" s="1"/>
  <c r="AK7592" i="3"/>
  <c r="AN7592" i="3" s="1"/>
  <c r="AK7574" i="3"/>
  <c r="AN7574" i="3" s="1"/>
  <c r="AK7556" i="3"/>
  <c r="AN7556" i="3" s="1"/>
  <c r="AK7538" i="3"/>
  <c r="AN7538" i="3" s="1"/>
  <c r="AK7358" i="3"/>
  <c r="AN7358" i="3" s="1"/>
  <c r="AK7340" i="3"/>
  <c r="AN7340" i="3" s="1"/>
  <c r="AK7304" i="3"/>
  <c r="AN7304" i="3" s="1"/>
  <c r="AK7286" i="3"/>
  <c r="AN7286" i="3" s="1"/>
  <c r="AK7250" i="3"/>
  <c r="AN7250" i="3" s="1"/>
  <c r="AK7232" i="3"/>
  <c r="AN7232" i="3" s="1"/>
  <c r="AK7196" i="3"/>
  <c r="AN7196" i="3" s="1"/>
  <c r="AK7178" i="3"/>
  <c r="AN7178" i="3" s="1"/>
  <c r="AK7142" i="3"/>
  <c r="AN7142" i="3" s="1"/>
  <c r="AK7124" i="3"/>
  <c r="AN7124" i="3" s="1"/>
  <c r="AK7088" i="3"/>
  <c r="AN7088" i="3" s="1"/>
  <c r="AK7070" i="3"/>
  <c r="AN7070" i="3" s="1"/>
  <c r="AK7034" i="3"/>
  <c r="AN7034" i="3" s="1"/>
  <c r="AK7016" i="3"/>
  <c r="AN7016" i="3" s="1"/>
  <c r="AK6980" i="3"/>
  <c r="AN6980" i="3" s="1"/>
  <c r="AK6962" i="3"/>
  <c r="AN6962" i="3" s="1"/>
  <c r="AK6926" i="3"/>
  <c r="AN6926" i="3" s="1"/>
  <c r="AK6908" i="3"/>
  <c r="AN6908" i="3" s="1"/>
  <c r="AK6872" i="3"/>
  <c r="AN6872" i="3" s="1"/>
  <c r="AK6854" i="3"/>
  <c r="AN6854" i="3" s="1"/>
  <c r="AK6818" i="3"/>
  <c r="AN6818" i="3" s="1"/>
  <c r="AK6800" i="3"/>
  <c r="AN6800" i="3" s="1"/>
  <c r="AL7804" i="3"/>
  <c r="AO7804" i="3" s="1"/>
  <c r="AL7786" i="3"/>
  <c r="AO7786" i="3" s="1"/>
  <c r="AL7768" i="3"/>
  <c r="AO7768" i="3" s="1"/>
  <c r="AL7750" i="3"/>
  <c r="AO7750" i="3" s="1"/>
  <c r="AL7732" i="3"/>
  <c r="AO7732" i="3" s="1"/>
  <c r="AL7714" i="3"/>
  <c r="AO7714" i="3" s="1"/>
  <c r="AL7696" i="3"/>
  <c r="AO7696" i="3" s="1"/>
  <c r="AL7678" i="3"/>
  <c r="AO7678" i="3" s="1"/>
  <c r="AL7660" i="3"/>
  <c r="AO7660" i="3" s="1"/>
  <c r="AL7642" i="3"/>
  <c r="AO7642" i="3" s="1"/>
  <c r="AL7624" i="3"/>
  <c r="AO7624" i="3" s="1"/>
  <c r="AL7606" i="3"/>
  <c r="AO7606" i="3" s="1"/>
  <c r="AL7588" i="3"/>
  <c r="AO7588" i="3" s="1"/>
  <c r="AL7570" i="3"/>
  <c r="AO7570" i="3" s="1"/>
  <c r="AL7552" i="3"/>
  <c r="AO7552" i="3" s="1"/>
  <c r="AL7534" i="3"/>
  <c r="AO7534" i="3" s="1"/>
  <c r="AL7516" i="3"/>
  <c r="AO7516" i="3" s="1"/>
  <c r="AL7498" i="3"/>
  <c r="AO7498" i="3" s="1"/>
  <c r="AL7480" i="3"/>
  <c r="AO7480" i="3" s="1"/>
  <c r="AL7462" i="3"/>
  <c r="AO7462" i="3" s="1"/>
  <c r="AL7444" i="3"/>
  <c r="AO7444" i="3" s="1"/>
  <c r="AL7426" i="3"/>
  <c r="AO7426" i="3" s="1"/>
  <c r="AL7408" i="3"/>
  <c r="AO7408" i="3" s="1"/>
  <c r="AL7390" i="3"/>
  <c r="AO7390" i="3" s="1"/>
  <c r="AL7372" i="3"/>
  <c r="AO7372" i="3" s="1"/>
  <c r="AL7354" i="3"/>
  <c r="AO7354" i="3" s="1"/>
  <c r="AL7336" i="3"/>
  <c r="AO7336" i="3" s="1"/>
  <c r="AL7318" i="3"/>
  <c r="AO7318" i="3" s="1"/>
  <c r="AL7300" i="3"/>
  <c r="AO7300" i="3" s="1"/>
  <c r="AL7282" i="3"/>
  <c r="AO7282" i="3" s="1"/>
  <c r="AL7264" i="3"/>
  <c r="AO7264" i="3" s="1"/>
  <c r="AL7246" i="3"/>
  <c r="AO7246" i="3" s="1"/>
  <c r="AL7228" i="3"/>
  <c r="AO7228" i="3" s="1"/>
  <c r="AL7210" i="3"/>
  <c r="AO7210" i="3" s="1"/>
  <c r="AL7192" i="3"/>
  <c r="AO7192" i="3" s="1"/>
  <c r="AL7174" i="3"/>
  <c r="AO7174" i="3" s="1"/>
  <c r="AL7156" i="3"/>
  <c r="AO7156" i="3" s="1"/>
  <c r="AL7138" i="3"/>
  <c r="AO7138" i="3" s="1"/>
  <c r="AL7120" i="3"/>
  <c r="AO7120" i="3" s="1"/>
  <c r="AL7102" i="3"/>
  <c r="AO7102" i="3" s="1"/>
  <c r="AL7084" i="3"/>
  <c r="AO7084" i="3" s="1"/>
  <c r="AL7066" i="3"/>
  <c r="AO7066" i="3" s="1"/>
  <c r="AL7048" i="3"/>
  <c r="AO7048" i="3" s="1"/>
  <c r="AL7030" i="3"/>
  <c r="AO7030" i="3" s="1"/>
  <c r="AL7012" i="3"/>
  <c r="AO7012" i="3" s="1"/>
  <c r="AL6994" i="3"/>
  <c r="AO6994" i="3" s="1"/>
  <c r="AL6976" i="3"/>
  <c r="AO6976" i="3" s="1"/>
  <c r="AL6958" i="3"/>
  <c r="AO6958" i="3" s="1"/>
  <c r="AL6940" i="3"/>
  <c r="AO6940" i="3" s="1"/>
  <c r="AL6922" i="3"/>
  <c r="AO6922" i="3" s="1"/>
  <c r="AL6904" i="3"/>
  <c r="AO6904" i="3" s="1"/>
  <c r="AL6886" i="3"/>
  <c r="AO6886" i="3" s="1"/>
  <c r="AL6868" i="3"/>
  <c r="AO6868" i="3" s="1"/>
  <c r="AL6850" i="3"/>
  <c r="AO6850" i="3" s="1"/>
  <c r="AL6832" i="3"/>
  <c r="AO6832" i="3" s="1"/>
  <c r="AL6814" i="3"/>
  <c r="AO6814" i="3" s="1"/>
  <c r="AL6796" i="3"/>
  <c r="AO6796" i="3" s="1"/>
  <c r="AK7804" i="3"/>
  <c r="AN7804" i="3" s="1"/>
  <c r="AK7786" i="3"/>
  <c r="AN7786" i="3" s="1"/>
  <c r="AK7768" i="3"/>
  <c r="AN7768" i="3" s="1"/>
  <c r="AK7750" i="3"/>
  <c r="AN7750" i="3" s="1"/>
  <c r="AK7732" i="3"/>
  <c r="AN7732" i="3" s="1"/>
  <c r="AK7714" i="3"/>
  <c r="AN7714" i="3" s="1"/>
  <c r="AK7696" i="3"/>
  <c r="AN7696" i="3" s="1"/>
  <c r="AK7678" i="3"/>
  <c r="AN7678" i="3" s="1"/>
  <c r="AK7660" i="3"/>
  <c r="AN7660" i="3" s="1"/>
  <c r="AK7642" i="3"/>
  <c r="AN7642" i="3" s="1"/>
  <c r="AK7624" i="3"/>
  <c r="AN7624" i="3" s="1"/>
  <c r="AK7606" i="3"/>
  <c r="AN7606" i="3" s="1"/>
  <c r="AK7588" i="3"/>
  <c r="AN7588" i="3" s="1"/>
  <c r="AK7570" i="3"/>
  <c r="AN7570" i="3" s="1"/>
  <c r="AK7552" i="3"/>
  <c r="AN7552" i="3" s="1"/>
  <c r="AK7534" i="3"/>
  <c r="AN7534" i="3" s="1"/>
  <c r="AK7516" i="3"/>
  <c r="AN7516" i="3" s="1"/>
  <c r="AK7498" i="3"/>
  <c r="AN7498" i="3" s="1"/>
  <c r="AK7462" i="3"/>
  <c r="AN7462" i="3" s="1"/>
  <c r="AK7426" i="3"/>
  <c r="AN7426" i="3" s="1"/>
  <c r="AK7390" i="3"/>
  <c r="AN7390" i="3" s="1"/>
  <c r="AK7336" i="3"/>
  <c r="AN7336" i="3" s="1"/>
  <c r="AK7318" i="3"/>
  <c r="AN7318" i="3" s="1"/>
  <c r="AK7282" i="3"/>
  <c r="AN7282" i="3" s="1"/>
  <c r="AK7264" i="3"/>
  <c r="AN7264" i="3" s="1"/>
  <c r="AK7228" i="3"/>
  <c r="AN7228" i="3" s="1"/>
  <c r="AK7210" i="3"/>
  <c r="AN7210" i="3" s="1"/>
  <c r="AK7174" i="3"/>
  <c r="AN7174" i="3" s="1"/>
  <c r="AK7156" i="3"/>
  <c r="AN7156" i="3" s="1"/>
  <c r="AK7120" i="3"/>
  <c r="AN7120" i="3" s="1"/>
  <c r="AK7102" i="3"/>
  <c r="AN7102" i="3" s="1"/>
  <c r="AK7066" i="3"/>
  <c r="AN7066" i="3" s="1"/>
  <c r="AK7048" i="3"/>
  <c r="AN7048" i="3" s="1"/>
  <c r="AK7012" i="3"/>
  <c r="AN7012" i="3" s="1"/>
  <c r="AK6994" i="3"/>
  <c r="AN6994" i="3" s="1"/>
  <c r="AK6958" i="3"/>
  <c r="AN6958" i="3" s="1"/>
  <c r="AK6940" i="3"/>
  <c r="AN6940" i="3" s="1"/>
  <c r="AK6904" i="3"/>
  <c r="AN6904" i="3" s="1"/>
  <c r="AK6886" i="3"/>
  <c r="AN6886" i="3" s="1"/>
  <c r="AK6850" i="3"/>
  <c r="AN6850" i="3" s="1"/>
  <c r="AK6832" i="3"/>
  <c r="AN6832" i="3" s="1"/>
  <c r="AK6796" i="3"/>
  <c r="AN6796" i="3" s="1"/>
  <c r="AL7803" i="3"/>
  <c r="AO7803" i="3" s="1"/>
  <c r="AL7785" i="3"/>
  <c r="AO7785" i="3" s="1"/>
  <c r="AL7767" i="3"/>
  <c r="AO7767" i="3" s="1"/>
  <c r="AL7749" i="3"/>
  <c r="AO7749" i="3" s="1"/>
  <c r="AL7731" i="3"/>
  <c r="AO7731" i="3" s="1"/>
  <c r="AL7713" i="3"/>
  <c r="AO7713" i="3" s="1"/>
  <c r="AL7695" i="3"/>
  <c r="AO7695" i="3" s="1"/>
  <c r="AL7677" i="3"/>
  <c r="AO7677" i="3" s="1"/>
  <c r="AL7659" i="3"/>
  <c r="AO7659" i="3" s="1"/>
  <c r="AL7641" i="3"/>
  <c r="AO7641" i="3" s="1"/>
  <c r="AL7623" i="3"/>
  <c r="AO7623" i="3" s="1"/>
  <c r="AL7605" i="3"/>
  <c r="AO7605" i="3" s="1"/>
  <c r="AL7587" i="3"/>
  <c r="AO7587" i="3" s="1"/>
  <c r="AL7569" i="3"/>
  <c r="AO7569" i="3" s="1"/>
  <c r="AL7551" i="3"/>
  <c r="AO7551" i="3" s="1"/>
  <c r="AL7533" i="3"/>
  <c r="AO7533" i="3" s="1"/>
  <c r="AL7515" i="3"/>
  <c r="AO7515" i="3" s="1"/>
  <c r="AL7497" i="3"/>
  <c r="AO7497" i="3" s="1"/>
  <c r="AL7479" i="3"/>
  <c r="AO7479" i="3" s="1"/>
  <c r="AL7461" i="3"/>
  <c r="AO7461" i="3" s="1"/>
  <c r="AL7443" i="3"/>
  <c r="AO7443" i="3" s="1"/>
  <c r="AL7425" i="3"/>
  <c r="AO7425" i="3" s="1"/>
  <c r="AL7407" i="3"/>
  <c r="AO7407" i="3" s="1"/>
  <c r="AL7389" i="3"/>
  <c r="AO7389" i="3" s="1"/>
  <c r="AL7371" i="3"/>
  <c r="AO7371" i="3" s="1"/>
  <c r="AL7353" i="3"/>
  <c r="AO7353" i="3" s="1"/>
  <c r="AL7335" i="3"/>
  <c r="AO7335" i="3" s="1"/>
  <c r="AL7317" i="3"/>
  <c r="AO7317" i="3" s="1"/>
  <c r="AL7299" i="3"/>
  <c r="AO7299" i="3" s="1"/>
  <c r="AL7281" i="3"/>
  <c r="AO7281" i="3" s="1"/>
  <c r="AL7263" i="3"/>
  <c r="AO7263" i="3" s="1"/>
  <c r="AL7245" i="3"/>
  <c r="AO7245" i="3" s="1"/>
  <c r="AL7227" i="3"/>
  <c r="AO7227" i="3" s="1"/>
  <c r="AL7209" i="3"/>
  <c r="AO7209" i="3" s="1"/>
  <c r="AL7191" i="3"/>
  <c r="AO7191" i="3" s="1"/>
  <c r="AL7173" i="3"/>
  <c r="AO7173" i="3" s="1"/>
  <c r="AL7155" i="3"/>
  <c r="AO7155" i="3" s="1"/>
  <c r="AL7137" i="3"/>
  <c r="AO7137" i="3" s="1"/>
  <c r="AL7119" i="3"/>
  <c r="AO7119" i="3" s="1"/>
  <c r="AL7101" i="3"/>
  <c r="AO7101" i="3" s="1"/>
  <c r="AL7083" i="3"/>
  <c r="AO7083" i="3" s="1"/>
  <c r="AL7065" i="3"/>
  <c r="AO7065" i="3" s="1"/>
  <c r="AL7047" i="3"/>
  <c r="AO7047" i="3" s="1"/>
  <c r="AL7029" i="3"/>
  <c r="AO7029" i="3" s="1"/>
  <c r="AL7011" i="3"/>
  <c r="AO7011" i="3" s="1"/>
  <c r="AL6993" i="3"/>
  <c r="AO6993" i="3" s="1"/>
  <c r="AL6975" i="3"/>
  <c r="AO6975" i="3" s="1"/>
  <c r="AL6957" i="3"/>
  <c r="AO6957" i="3" s="1"/>
  <c r="AL6939" i="3"/>
  <c r="AO6939" i="3" s="1"/>
  <c r="AL6921" i="3"/>
  <c r="AO6921" i="3" s="1"/>
  <c r="AL6903" i="3"/>
  <c r="AO6903" i="3" s="1"/>
  <c r="AL6885" i="3"/>
  <c r="AO6885" i="3" s="1"/>
  <c r="AL6867" i="3"/>
  <c r="AO6867" i="3" s="1"/>
  <c r="AL6849" i="3"/>
  <c r="AO6849" i="3" s="1"/>
  <c r="AL6831" i="3"/>
  <c r="AO6831" i="3" s="1"/>
  <c r="AL6813" i="3"/>
  <c r="AO6813" i="3" s="1"/>
  <c r="AL6795" i="3"/>
  <c r="AO6795" i="3" s="1"/>
  <c r="AK7803" i="3"/>
  <c r="AN7803" i="3" s="1"/>
  <c r="AK7785" i="3"/>
  <c r="AN7785" i="3" s="1"/>
  <c r="AK7767" i="3"/>
  <c r="AN7767" i="3" s="1"/>
  <c r="AK7749" i="3"/>
  <c r="AN7749" i="3" s="1"/>
  <c r="AK7731" i="3"/>
  <c r="AN7731" i="3" s="1"/>
  <c r="AK7713" i="3"/>
  <c r="AN7713" i="3" s="1"/>
  <c r="AK7695" i="3"/>
  <c r="AN7695" i="3" s="1"/>
  <c r="AK7677" i="3"/>
  <c r="AN7677" i="3" s="1"/>
  <c r="AK7659" i="3"/>
  <c r="AN7659" i="3" s="1"/>
  <c r="AK7641" i="3"/>
  <c r="AN7641" i="3" s="1"/>
  <c r="AK7623" i="3"/>
  <c r="AN7623" i="3" s="1"/>
  <c r="AK7605" i="3"/>
  <c r="AN7605" i="3" s="1"/>
  <c r="AK7587" i="3"/>
  <c r="AN7587" i="3" s="1"/>
  <c r="AK7569" i="3"/>
  <c r="AN7569" i="3" s="1"/>
  <c r="AK7551" i="3"/>
  <c r="AN7551" i="3" s="1"/>
  <c r="AK7533" i="3"/>
  <c r="AN7533" i="3" s="1"/>
  <c r="AK7515" i="3"/>
  <c r="AN7515" i="3" s="1"/>
  <c r="AK7497" i="3"/>
  <c r="AN7497" i="3" s="1"/>
  <c r="AK7479" i="3"/>
  <c r="AN7479" i="3" s="1"/>
  <c r="AK7461" i="3"/>
  <c r="AN7461" i="3" s="1"/>
  <c r="AK7443" i="3"/>
  <c r="AN7443" i="3" s="1"/>
  <c r="AK7425" i="3"/>
  <c r="AN7425" i="3" s="1"/>
  <c r="AK7407" i="3"/>
  <c r="AN7407" i="3" s="1"/>
  <c r="AK7389" i="3"/>
  <c r="AN7389" i="3" s="1"/>
  <c r="AK7371" i="3"/>
  <c r="AN7371" i="3" s="1"/>
  <c r="AK7353" i="3"/>
  <c r="AN7353" i="3" s="1"/>
  <c r="AK7335" i="3"/>
  <c r="AN7335" i="3" s="1"/>
  <c r="AK7299" i="3"/>
  <c r="AN7299" i="3" s="1"/>
  <c r="AK7281" i="3"/>
  <c r="AN7281" i="3" s="1"/>
  <c r="AK7245" i="3"/>
  <c r="AN7245" i="3" s="1"/>
  <c r="AK7227" i="3"/>
  <c r="AN7227" i="3" s="1"/>
  <c r="AK7191" i="3"/>
  <c r="AN7191" i="3" s="1"/>
  <c r="AK7173" i="3"/>
  <c r="AN7173" i="3" s="1"/>
  <c r="AK7137" i="3"/>
  <c r="AN7137" i="3" s="1"/>
  <c r="AK7119" i="3"/>
  <c r="AN7119" i="3" s="1"/>
  <c r="AK7083" i="3"/>
  <c r="AN7083" i="3" s="1"/>
  <c r="AK7065" i="3"/>
  <c r="AN7065" i="3" s="1"/>
  <c r="AK7029" i="3"/>
  <c r="AN7029" i="3" s="1"/>
  <c r="AK7011" i="3"/>
  <c r="AN7011" i="3" s="1"/>
  <c r="AL7727" i="3"/>
  <c r="AO7727" i="3" s="1"/>
  <c r="AL6131" i="3"/>
  <c r="AO6131" i="3" s="1"/>
  <c r="AL6149" i="3"/>
  <c r="AO6149" i="3" s="1"/>
  <c r="AL6167" i="3"/>
  <c r="AO6167" i="3" s="1"/>
  <c r="AL6185" i="3"/>
  <c r="AO6185" i="3" s="1"/>
  <c r="AL6203" i="3"/>
  <c r="AO6203" i="3" s="1"/>
  <c r="AL6221" i="3"/>
  <c r="AO6221" i="3" s="1"/>
  <c r="AL6239" i="3"/>
  <c r="AO6239" i="3" s="1"/>
  <c r="AL6257" i="3"/>
  <c r="AO6257" i="3" s="1"/>
  <c r="AL6275" i="3"/>
  <c r="AO6275" i="3" s="1"/>
  <c r="AL6293" i="3"/>
  <c r="AO6293" i="3" s="1"/>
  <c r="AL6311" i="3"/>
  <c r="AO6311" i="3" s="1"/>
  <c r="AL6329" i="3"/>
  <c r="AO6329" i="3" s="1"/>
  <c r="AL6347" i="3"/>
  <c r="AO6347" i="3" s="1"/>
  <c r="AL6365" i="3"/>
  <c r="AO6365" i="3" s="1"/>
  <c r="AL6383" i="3"/>
  <c r="AO6383" i="3" s="1"/>
  <c r="AL6401" i="3"/>
  <c r="AO6401" i="3" s="1"/>
  <c r="AL6419" i="3"/>
  <c r="AO6419" i="3" s="1"/>
  <c r="AL6437" i="3"/>
  <c r="AO6437" i="3" s="1"/>
  <c r="AL6455" i="3"/>
  <c r="AO6455" i="3" s="1"/>
  <c r="AL6473" i="3"/>
  <c r="AO6473" i="3" s="1"/>
  <c r="AL6491" i="3"/>
  <c r="AO6491" i="3" s="1"/>
  <c r="AL6509" i="3"/>
  <c r="AO6509" i="3" s="1"/>
  <c r="AL6527" i="3"/>
  <c r="AO6527" i="3" s="1"/>
  <c r="AL6545" i="3"/>
  <c r="AO6545" i="3" s="1"/>
  <c r="AL6563" i="3"/>
  <c r="AO6563" i="3" s="1"/>
  <c r="AL6581" i="3"/>
  <c r="AO6581" i="3" s="1"/>
  <c r="AL6599" i="3"/>
  <c r="AO6599" i="3" s="1"/>
  <c r="AL6617" i="3"/>
  <c r="AO6617" i="3" s="1"/>
  <c r="AL6635" i="3"/>
  <c r="AO6635" i="3" s="1"/>
  <c r="AL6653" i="3"/>
  <c r="AO6653" i="3" s="1"/>
  <c r="AL6671" i="3"/>
  <c r="AO6671" i="3" s="1"/>
  <c r="AL6689" i="3"/>
  <c r="AO6689" i="3" s="1"/>
  <c r="AL6707" i="3"/>
  <c r="AO6707" i="3" s="1"/>
  <c r="AK6727" i="3"/>
  <c r="AN6727" i="3" s="1"/>
  <c r="AK6750" i="3"/>
  <c r="AN6750" i="3" s="1"/>
  <c r="AK6777" i="3"/>
  <c r="AN6777" i="3" s="1"/>
  <c r="AK6804" i="3"/>
  <c r="AN6804" i="3" s="1"/>
  <c r="AK6831" i="3"/>
  <c r="AN6831" i="3" s="1"/>
  <c r="AK6858" i="3"/>
  <c r="AN6858" i="3" s="1"/>
  <c r="AK6885" i="3"/>
  <c r="AN6885" i="3" s="1"/>
  <c r="AK6912" i="3"/>
  <c r="AN6912" i="3" s="1"/>
  <c r="AK6939" i="3"/>
  <c r="AN6939" i="3" s="1"/>
  <c r="AK6966" i="3"/>
  <c r="AN6966" i="3" s="1"/>
  <c r="AK6993" i="3"/>
  <c r="AN6993" i="3" s="1"/>
  <c r="AN7020" i="3"/>
  <c r="AN7047" i="3"/>
  <c r="AN7074" i="3"/>
  <c r="AN7101" i="3"/>
  <c r="AN7128" i="3"/>
  <c r="AN7155" i="3"/>
  <c r="AN7182" i="3"/>
  <c r="AN7209" i="3"/>
  <c r="AN7236" i="3"/>
  <c r="AN7290" i="3"/>
  <c r="AN7317" i="3"/>
  <c r="AN7344" i="3"/>
  <c r="AN7372" i="3"/>
  <c r="AN7408" i="3"/>
  <c r="AN7444" i="3"/>
  <c r="AN7480" i="3"/>
  <c r="AL7604" i="3"/>
  <c r="AO7604" i="3" s="1"/>
  <c r="AL7712" i="3"/>
  <c r="AO7712" i="3" s="1"/>
  <c r="AK5901" i="3"/>
  <c r="AN5901" i="3" s="1"/>
  <c r="AK5919" i="3"/>
  <c r="AN5919" i="3" s="1"/>
  <c r="AK5937" i="3"/>
  <c r="AN5937" i="3" s="1"/>
  <c r="AK5955" i="3"/>
  <c r="AN5955" i="3" s="1"/>
  <c r="AK5973" i="3"/>
  <c r="AN5973" i="3" s="1"/>
  <c r="AK5991" i="3"/>
  <c r="AN5991" i="3" s="1"/>
  <c r="AK6009" i="3"/>
  <c r="AN6009" i="3" s="1"/>
  <c r="AK6027" i="3"/>
  <c r="AN6027" i="3" s="1"/>
  <c r="AK6045" i="3"/>
  <c r="AN6045" i="3" s="1"/>
  <c r="AK6063" i="3"/>
  <c r="AN6063" i="3" s="1"/>
  <c r="AK6081" i="3"/>
  <c r="AN6081" i="3" s="1"/>
  <c r="AK6099" i="3"/>
  <c r="AN6099" i="3" s="1"/>
  <c r="AK6117" i="3"/>
  <c r="AN6117" i="3" s="1"/>
  <c r="AK6135" i="3"/>
  <c r="AN6135" i="3" s="1"/>
  <c r="AK6153" i="3"/>
  <c r="AN6153" i="3" s="1"/>
  <c r="AK6171" i="3"/>
  <c r="AN6171" i="3" s="1"/>
  <c r="AK6189" i="3"/>
  <c r="AN6189" i="3" s="1"/>
  <c r="AK6207" i="3"/>
  <c r="AN6207" i="3" s="1"/>
  <c r="AK6225" i="3"/>
  <c r="AN6225" i="3" s="1"/>
  <c r="AK6243" i="3"/>
  <c r="AN6243" i="3" s="1"/>
  <c r="AK6261" i="3"/>
  <c r="AN6261" i="3" s="1"/>
  <c r="AK6279" i="3"/>
  <c r="AN6279" i="3" s="1"/>
  <c r="AK6297" i="3"/>
  <c r="AN6297" i="3" s="1"/>
  <c r="AK6315" i="3"/>
  <c r="AN6315" i="3" s="1"/>
  <c r="AK6333" i="3"/>
  <c r="AN6333" i="3" s="1"/>
  <c r="AK6351" i="3"/>
  <c r="AN6351" i="3" s="1"/>
  <c r="AK6369" i="3"/>
  <c r="AN6369" i="3" s="1"/>
  <c r="AK6387" i="3"/>
  <c r="AN6387" i="3" s="1"/>
  <c r="AK6405" i="3"/>
  <c r="AN6405" i="3" s="1"/>
  <c r="AK6423" i="3"/>
  <c r="AN6423" i="3" s="1"/>
  <c r="AK6441" i="3"/>
  <c r="AN6441" i="3" s="1"/>
  <c r="AK6459" i="3"/>
  <c r="AN6459" i="3" s="1"/>
  <c r="AK6477" i="3"/>
  <c r="AN6477" i="3" s="1"/>
  <c r="AK6495" i="3"/>
  <c r="AN6495" i="3" s="1"/>
  <c r="AK6513" i="3"/>
  <c r="AN6513" i="3" s="1"/>
  <c r="AK6531" i="3"/>
  <c r="AN6531" i="3" s="1"/>
  <c r="AK6549" i="3"/>
  <c r="AN6549" i="3" s="1"/>
  <c r="AK6567" i="3"/>
  <c r="AN6567" i="3" s="1"/>
  <c r="AK6585" i="3"/>
  <c r="AN6585" i="3" s="1"/>
  <c r="AK6603" i="3"/>
  <c r="AN6603" i="3" s="1"/>
  <c r="AK6621" i="3"/>
  <c r="AN6621" i="3" s="1"/>
  <c r="AK6639" i="3"/>
  <c r="AN6639" i="3" s="1"/>
  <c r="AK6657" i="3"/>
  <c r="AN6657" i="3" s="1"/>
  <c r="AK6675" i="3"/>
  <c r="AN6675" i="3" s="1"/>
  <c r="AK6693" i="3"/>
  <c r="AN6693" i="3" s="1"/>
  <c r="AK6711" i="3"/>
  <c r="AN6711" i="3" s="1"/>
  <c r="AK6731" i="3"/>
  <c r="AN6731" i="3" s="1"/>
  <c r="AL6755" i="3"/>
  <c r="AO6755" i="3" s="1"/>
  <c r="AL6782" i="3"/>
  <c r="AO6782" i="3" s="1"/>
  <c r="AL6809" i="3"/>
  <c r="AO6809" i="3" s="1"/>
  <c r="AL6836" i="3"/>
  <c r="AO6836" i="3" s="1"/>
  <c r="AL6863" i="3"/>
  <c r="AO6863" i="3" s="1"/>
  <c r="AL6890" i="3"/>
  <c r="AO6890" i="3" s="1"/>
  <c r="AL6917" i="3"/>
  <c r="AO6917" i="3" s="1"/>
  <c r="AL6944" i="3"/>
  <c r="AO6944" i="3" s="1"/>
  <c r="AL6971" i="3"/>
  <c r="AO6971" i="3" s="1"/>
  <c r="AL6998" i="3"/>
  <c r="AO6998" i="3" s="1"/>
  <c r="AL7025" i="3"/>
  <c r="AO7025" i="3" s="1"/>
  <c r="AL7052" i="3"/>
  <c r="AO7052" i="3" s="1"/>
  <c r="AL7079" i="3"/>
  <c r="AO7079" i="3" s="1"/>
  <c r="AL7106" i="3"/>
  <c r="AO7106" i="3" s="1"/>
  <c r="AL7133" i="3"/>
  <c r="AO7133" i="3" s="1"/>
  <c r="AL7160" i="3"/>
  <c r="AO7160" i="3" s="1"/>
  <c r="AL7187" i="3"/>
  <c r="AO7187" i="3" s="1"/>
  <c r="AL7214" i="3"/>
  <c r="AO7214" i="3" s="1"/>
  <c r="AL7241" i="3"/>
  <c r="AO7241" i="3" s="1"/>
  <c r="AL7268" i="3"/>
  <c r="AO7268" i="3" s="1"/>
  <c r="AL7295" i="3"/>
  <c r="AO7295" i="3" s="1"/>
  <c r="AL7322" i="3"/>
  <c r="AO7322" i="3" s="1"/>
  <c r="AL7349" i="3"/>
  <c r="AO7349" i="3" s="1"/>
  <c r="AN7379" i="3"/>
  <c r="AN7415" i="3"/>
  <c r="AN7451" i="3"/>
  <c r="AN7487" i="3"/>
  <c r="AL7526" i="3"/>
  <c r="AO7526" i="3" s="1"/>
  <c r="AL7625" i="3"/>
  <c r="AO7625" i="3" s="1"/>
  <c r="AL7733" i="3"/>
  <c r="AO7733" i="3" s="1"/>
  <c r="AL6735" i="3"/>
  <c r="AO6735" i="3" s="1"/>
  <c r="AL6753" i="3"/>
  <c r="AO6753" i="3" s="1"/>
  <c r="AL6771" i="3"/>
  <c r="AO6771" i="3" s="1"/>
  <c r="AL7815" i="3"/>
  <c r="AO7815" i="3" s="1"/>
  <c r="AL7833" i="3"/>
  <c r="AO7833" i="3" s="1"/>
  <c r="AL7851" i="3"/>
  <c r="AO7851" i="3" s="1"/>
  <c r="AL7869" i="3"/>
  <c r="AO7869" i="3" s="1"/>
  <c r="AL7887" i="3"/>
  <c r="AO7887" i="3" s="1"/>
  <c r="AL7905" i="3"/>
  <c r="AO7905" i="3" s="1"/>
  <c r="AL7923" i="3"/>
  <c r="AO7923" i="3" s="1"/>
  <c r="AL7941" i="3"/>
  <c r="AO7941" i="3" s="1"/>
  <c r="AL7959" i="3"/>
  <c r="AO7959" i="3" s="1"/>
  <c r="AL7977" i="3"/>
  <c r="AO7977" i="3" s="1"/>
  <c r="AL7995" i="3"/>
  <c r="AO7995" i="3" s="1"/>
  <c r="AN7519" i="3"/>
  <c r="AN7537" i="3"/>
  <c r="AN7555" i="3"/>
  <c r="AN7573" i="3"/>
  <c r="AN7591" i="3"/>
  <c r="AN7609" i="3"/>
  <c r="AN7627" i="3"/>
  <c r="AN7645" i="3"/>
  <c r="AN7663" i="3"/>
  <c r="AN7681" i="3"/>
  <c r="AN7717" i="3"/>
  <c r="AN7735" i="3"/>
  <c r="AN7753" i="3"/>
  <c r="AN7771" i="3"/>
  <c r="AN7789" i="3"/>
  <c r="AN7807" i="3"/>
  <c r="AN7825" i="3"/>
  <c r="AN7843" i="3"/>
  <c r="AN7861" i="3"/>
  <c r="AN7879" i="3"/>
  <c r="AN7897" i="3"/>
  <c r="AN7933" i="3"/>
  <c r="AN7951" i="3"/>
  <c r="AN7969" i="3"/>
  <c r="AN7987" i="3"/>
  <c r="AN8005" i="3"/>
  <c r="AL6754" i="3"/>
  <c r="AO6754" i="3" s="1"/>
  <c r="AL6772" i="3"/>
  <c r="AO6772" i="3" s="1"/>
  <c r="AL7816" i="3"/>
  <c r="AO7816" i="3" s="1"/>
  <c r="AL7834" i="3"/>
  <c r="AO7834" i="3" s="1"/>
  <c r="AL7852" i="3"/>
  <c r="AO7852" i="3" s="1"/>
  <c r="AL7870" i="3"/>
  <c r="AO7870" i="3" s="1"/>
  <c r="AL7888" i="3"/>
  <c r="AO7888" i="3" s="1"/>
  <c r="AL7906" i="3"/>
  <c r="AO7906" i="3" s="1"/>
  <c r="AL7924" i="3"/>
  <c r="AO7924" i="3" s="1"/>
  <c r="AL7942" i="3"/>
  <c r="AO7942" i="3" s="1"/>
  <c r="AL7960" i="3"/>
  <c r="AO7960" i="3" s="1"/>
  <c r="AL7978" i="3"/>
  <c r="AO7978" i="3" s="1"/>
  <c r="AL7996" i="3"/>
  <c r="AO7996" i="3" s="1"/>
  <c r="AN7541" i="3"/>
  <c r="AN7559" i="3"/>
  <c r="AN7577" i="3"/>
  <c r="AN7595" i="3"/>
  <c r="AN7613" i="3"/>
  <c r="AN7631" i="3"/>
  <c r="AN7649" i="3"/>
  <c r="AN7667" i="3"/>
  <c r="AN7685" i="3"/>
  <c r="AN7703" i="3"/>
  <c r="AN7721" i="3"/>
  <c r="AN7739" i="3"/>
  <c r="AN7757" i="3"/>
  <c r="AN7775" i="3"/>
  <c r="AN7793" i="3"/>
  <c r="AN7811" i="3"/>
  <c r="AK7829" i="3"/>
  <c r="AN7829" i="3" s="1"/>
  <c r="AK7847" i="3"/>
  <c r="AN7847" i="3" s="1"/>
  <c r="AK7865" i="3"/>
  <c r="AN7865" i="3" s="1"/>
  <c r="AK7883" i="3"/>
  <c r="AN7883" i="3" s="1"/>
  <c r="AK7901" i="3"/>
  <c r="AN7901" i="3" s="1"/>
  <c r="AK7919" i="3"/>
  <c r="AN7919" i="3" s="1"/>
  <c r="AK7937" i="3"/>
  <c r="AN7937" i="3" s="1"/>
  <c r="AK7955" i="3"/>
  <c r="AN7955" i="3" s="1"/>
  <c r="AK7973" i="3"/>
  <c r="AN7973" i="3" s="1"/>
  <c r="AK7991" i="3"/>
  <c r="AN7991" i="3" s="1"/>
  <c r="AK8009" i="3"/>
  <c r="AN8009" i="3" s="1"/>
  <c r="AL7751" i="3"/>
  <c r="AO7751" i="3" s="1"/>
  <c r="AL7769" i="3"/>
  <c r="AO7769" i="3" s="1"/>
  <c r="AL7787" i="3"/>
  <c r="AO7787" i="3" s="1"/>
  <c r="AL7805" i="3"/>
  <c r="AO7805" i="3" s="1"/>
  <c r="AL7823" i="3"/>
  <c r="AO7823" i="3" s="1"/>
  <c r="AL7841" i="3"/>
  <c r="AO7841" i="3" s="1"/>
  <c r="AL7859" i="3"/>
  <c r="AO7859" i="3" s="1"/>
  <c r="AL7877" i="3"/>
  <c r="AO7877" i="3" s="1"/>
  <c r="AL7895" i="3"/>
  <c r="AO7895" i="3" s="1"/>
  <c r="AL7913" i="3"/>
  <c r="AO7913" i="3" s="1"/>
  <c r="AL7931" i="3"/>
  <c r="AO7931" i="3" s="1"/>
  <c r="AL7949" i="3"/>
  <c r="AO7949" i="3" s="1"/>
  <c r="AL7967" i="3"/>
  <c r="AO7967" i="3" s="1"/>
  <c r="AL7985" i="3"/>
  <c r="AO7985" i="3" s="1"/>
  <c r="AL8003" i="3"/>
  <c r="AO8003" i="3" s="1"/>
  <c r="AN7380" i="3"/>
  <c r="AN7398" i="3"/>
  <c r="AN7416" i="3"/>
  <c r="AN7434" i="3"/>
  <c r="AN7452" i="3"/>
  <c r="AN7470" i="3"/>
  <c r="AN7488" i="3"/>
  <c r="AN7506" i="3"/>
  <c r="AN7524" i="3"/>
  <c r="AN7542" i="3"/>
  <c r="AN7560" i="3"/>
  <c r="AN7578" i="3"/>
  <c r="AN7596" i="3"/>
  <c r="AN7614" i="3"/>
  <c r="AN7650" i="3"/>
  <c r="AN7668" i="3"/>
  <c r="AN7686" i="3"/>
  <c r="AN7704" i="3"/>
  <c r="AN7722" i="3"/>
  <c r="AN7740" i="3"/>
  <c r="AN7758" i="3"/>
  <c r="AN7776" i="3"/>
  <c r="AN7794" i="3"/>
  <c r="AN7812" i="3"/>
  <c r="AK7830" i="3"/>
  <c r="AN7830" i="3" s="1"/>
  <c r="AK7848" i="3"/>
  <c r="AN7848" i="3" s="1"/>
  <c r="AK7866" i="3"/>
  <c r="AN7866" i="3" s="1"/>
  <c r="AK7884" i="3"/>
  <c r="AN7884" i="3" s="1"/>
  <c r="AK7902" i="3"/>
  <c r="AN7902" i="3" s="1"/>
  <c r="AK7920" i="3"/>
  <c r="AN7920" i="3" s="1"/>
  <c r="AK7938" i="3"/>
  <c r="AN7938" i="3" s="1"/>
  <c r="AK7956" i="3"/>
  <c r="AN7956" i="3" s="1"/>
  <c r="AK7974" i="3"/>
  <c r="AN7974" i="3" s="1"/>
  <c r="AK7992" i="3"/>
  <c r="AN7992" i="3" s="1"/>
  <c r="AK8010" i="3"/>
  <c r="AN8010" i="3" s="1"/>
  <c r="AL4484" i="3"/>
  <c r="AO4484" i="3" s="1"/>
  <c r="AL3206" i="3"/>
  <c r="AO3206" i="3" s="1"/>
  <c r="AL2896" i="3"/>
  <c r="AO2896" i="3" s="1"/>
  <c r="AK2587" i="3"/>
  <c r="AN2587" i="3" s="1"/>
  <c r="AK2299" i="3"/>
  <c r="AN2299" i="3" s="1"/>
  <c r="AL2078" i="3"/>
  <c r="AO2078" i="3" s="1"/>
  <c r="AL1946" i="3"/>
  <c r="AO1946" i="3" s="1"/>
  <c r="AL1816" i="3"/>
  <c r="AO1816" i="3" s="1"/>
  <c r="AK1699" i="3"/>
  <c r="AN1699" i="3" s="1"/>
  <c r="AK1591" i="3"/>
  <c r="AN1591" i="3" s="1"/>
  <c r="AK1483" i="3"/>
  <c r="AN1483" i="3" s="1"/>
  <c r="AL1427" i="3"/>
  <c r="AO1427" i="3" s="1"/>
  <c r="AL1373" i="3"/>
  <c r="AO1373" i="3" s="1"/>
  <c r="AL1319" i="3"/>
  <c r="AO1319" i="3" s="1"/>
  <c r="AL1265" i="3"/>
  <c r="AO1265" i="3" s="1"/>
  <c r="AL1211" i="3"/>
  <c r="AO1211" i="3" s="1"/>
  <c r="AL1157" i="3"/>
  <c r="AO1157" i="3" s="1"/>
  <c r="AL1103" i="3"/>
  <c r="AO1103" i="3" s="1"/>
  <c r="AK1060" i="3"/>
  <c r="AN1060" i="3" s="1"/>
  <c r="AK1024" i="3"/>
  <c r="AN1024" i="3" s="1"/>
  <c r="AK988" i="3"/>
  <c r="AN988" i="3" s="1"/>
  <c r="AK952" i="3"/>
  <c r="AN952" i="3" s="1"/>
  <c r="AL923" i="3"/>
  <c r="AO923" i="3" s="1"/>
  <c r="AL896" i="3"/>
  <c r="AO896" i="3" s="1"/>
  <c r="AL869" i="3"/>
  <c r="AO869" i="3" s="1"/>
  <c r="AL842" i="3"/>
  <c r="AO842" i="3" s="1"/>
  <c r="AL815" i="3"/>
  <c r="AO815" i="3" s="1"/>
  <c r="AL788" i="3"/>
  <c r="AO788" i="3" s="1"/>
  <c r="AL761" i="3"/>
  <c r="AO761" i="3" s="1"/>
  <c r="AL734" i="3"/>
  <c r="AO734" i="3" s="1"/>
  <c r="AL707" i="3"/>
  <c r="AO707" i="3" s="1"/>
  <c r="AL680" i="3"/>
  <c r="AO680" i="3" s="1"/>
  <c r="AL653" i="3"/>
  <c r="AO653" i="3" s="1"/>
  <c r="AL626" i="3"/>
  <c r="AO626" i="3" s="1"/>
  <c r="AL599" i="3"/>
  <c r="AO599" i="3" s="1"/>
  <c r="AL572" i="3"/>
  <c r="AO572" i="3" s="1"/>
  <c r="AL545" i="3"/>
  <c r="AO545" i="3" s="1"/>
  <c r="AL518" i="3"/>
  <c r="AO518" i="3" s="1"/>
  <c r="AL491" i="3"/>
  <c r="AO491" i="3" s="1"/>
  <c r="AL464" i="3"/>
  <c r="AO464" i="3" s="1"/>
  <c r="AL437" i="3"/>
  <c r="AO437" i="3" s="1"/>
  <c r="AL410" i="3"/>
  <c r="AO410" i="3" s="1"/>
  <c r="AL383" i="3"/>
  <c r="AO383" i="3" s="1"/>
  <c r="AL356" i="3"/>
  <c r="AO356" i="3" s="1"/>
  <c r="AL329" i="3"/>
  <c r="AO329" i="3" s="1"/>
  <c r="AL302" i="3"/>
  <c r="AO302" i="3" s="1"/>
  <c r="AL275" i="3"/>
  <c r="AO275" i="3" s="1"/>
  <c r="AL221" i="3"/>
  <c r="AO221" i="3" s="1"/>
  <c r="AL194" i="3"/>
  <c r="AO194" i="3" s="1"/>
  <c r="AL167" i="3"/>
  <c r="AL140" i="3"/>
  <c r="AO140" i="3" s="1"/>
  <c r="AL59" i="3"/>
  <c r="AO59" i="3" s="1"/>
  <c r="AL32" i="3"/>
  <c r="AL4862" i="3"/>
  <c r="AO4862" i="3" s="1"/>
  <c r="AL3249" i="3"/>
  <c r="AO3249" i="3" s="1"/>
  <c r="AK2940" i="3"/>
  <c r="AN2940" i="3" s="1"/>
  <c r="AL2630" i="3"/>
  <c r="AO2630" i="3" s="1"/>
  <c r="AK2335" i="3"/>
  <c r="AN2335" i="3" s="1"/>
  <c r="AK2106" i="3"/>
  <c r="AN2106" i="3" s="1"/>
  <c r="AL1964" i="3"/>
  <c r="AO1964" i="3" s="1"/>
  <c r="AL1834" i="3"/>
  <c r="AO1834" i="3" s="1"/>
  <c r="AK1714" i="3"/>
  <c r="AN1714" i="3" s="1"/>
  <c r="AK1606" i="3"/>
  <c r="AN1606" i="3" s="1"/>
  <c r="AK1498" i="3"/>
  <c r="AN1498" i="3" s="1"/>
  <c r="AK1435" i="3"/>
  <c r="AN1435" i="3" s="1"/>
  <c r="AK1381" i="3"/>
  <c r="AN1381" i="3" s="1"/>
  <c r="AK1327" i="3"/>
  <c r="AN1327" i="3" s="1"/>
  <c r="AK1273" i="3"/>
  <c r="AN1273" i="3" s="1"/>
  <c r="AK1219" i="3"/>
  <c r="AN1219" i="3" s="1"/>
  <c r="AK1165" i="3"/>
  <c r="AN1165" i="3" s="1"/>
  <c r="AK1111" i="3"/>
  <c r="AN1111" i="3" s="1"/>
  <c r="AL1064" i="3"/>
  <c r="AO1064" i="3" s="1"/>
  <c r="AL1028" i="3"/>
  <c r="AO1028" i="3" s="1"/>
  <c r="AL992" i="3"/>
  <c r="AO992" i="3" s="1"/>
  <c r="AL956" i="3"/>
  <c r="AO956" i="3" s="1"/>
  <c r="AK927" i="3"/>
  <c r="AN927" i="3" s="1"/>
  <c r="AK900" i="3"/>
  <c r="AN900" i="3" s="1"/>
  <c r="AK873" i="3"/>
  <c r="AN873" i="3" s="1"/>
  <c r="AK846" i="3"/>
  <c r="AN846" i="3" s="1"/>
  <c r="AK819" i="3"/>
  <c r="AN819" i="3" s="1"/>
  <c r="AK792" i="3"/>
  <c r="AN792" i="3" s="1"/>
  <c r="AK765" i="3"/>
  <c r="AN765" i="3" s="1"/>
  <c r="AK738" i="3"/>
  <c r="AN738" i="3" s="1"/>
  <c r="AK711" i="3"/>
  <c r="AN711" i="3" s="1"/>
  <c r="AK684" i="3"/>
  <c r="AN684" i="3" s="1"/>
  <c r="AK657" i="3"/>
  <c r="AN657" i="3" s="1"/>
  <c r="AK630" i="3"/>
  <c r="AN630" i="3" s="1"/>
  <c r="AK603" i="3"/>
  <c r="AN603" i="3" s="1"/>
  <c r="AK576" i="3"/>
  <c r="AN576" i="3" s="1"/>
  <c r="AK549" i="3"/>
  <c r="AN549" i="3" s="1"/>
  <c r="AK522" i="3"/>
  <c r="AN522" i="3" s="1"/>
  <c r="AK495" i="3"/>
  <c r="AN495" i="3" s="1"/>
  <c r="AK468" i="3"/>
  <c r="AN468" i="3" s="1"/>
  <c r="AK441" i="3"/>
  <c r="AN441" i="3" s="1"/>
  <c r="AK414" i="3"/>
  <c r="AN414" i="3" s="1"/>
  <c r="AK387" i="3"/>
  <c r="AN387" i="3" s="1"/>
  <c r="AK360" i="3"/>
  <c r="AN360" i="3" s="1"/>
  <c r="AK333" i="3"/>
  <c r="AN333" i="3" s="1"/>
  <c r="AK306" i="3"/>
  <c r="AN306" i="3" s="1"/>
  <c r="AK279" i="3"/>
  <c r="AN279" i="3" s="1"/>
  <c r="AK252" i="3"/>
  <c r="AK225" i="3"/>
  <c r="AN225" i="3" s="1"/>
  <c r="AK198" i="3"/>
  <c r="AK171" i="3"/>
  <c r="AN171" i="3" s="1"/>
  <c r="AL3598" i="3"/>
  <c r="AO3598" i="3" s="1"/>
  <c r="AK3091" i="3"/>
  <c r="AN3091" i="3" s="1"/>
  <c r="AL2774" i="3"/>
  <c r="AO2774" i="3" s="1"/>
  <c r="AL2464" i="3"/>
  <c r="AO2464" i="3" s="1"/>
  <c r="AK2208" i="3"/>
  <c r="AN2208" i="3" s="1"/>
  <c r="AL2025" i="3"/>
  <c r="AO2025" i="3" s="1"/>
  <c r="AK1896" i="3"/>
  <c r="AN1896" i="3" s="1"/>
  <c r="AL1766" i="3"/>
  <c r="AO1766" i="3" s="1"/>
  <c r="AK1657" i="3"/>
  <c r="AN1657" i="3" s="1"/>
  <c r="AK1549" i="3"/>
  <c r="AN1549" i="3" s="1"/>
  <c r="AL1460" i="3"/>
  <c r="AO1460" i="3" s="1"/>
  <c r="AL1406" i="3"/>
  <c r="AO1406" i="3" s="1"/>
  <c r="AL1352" i="3"/>
  <c r="AO1352" i="3" s="1"/>
  <c r="AL1298" i="3"/>
  <c r="AO1298" i="3" s="1"/>
  <c r="AL1244" i="3"/>
  <c r="AO1244" i="3" s="1"/>
  <c r="AL1190" i="3"/>
  <c r="AO1190" i="3" s="1"/>
  <c r="AL1136" i="3"/>
  <c r="AO1136" i="3" s="1"/>
  <c r="AL1082" i="3"/>
  <c r="AO1082" i="3" s="1"/>
  <c r="AK1046" i="3"/>
  <c r="AN1046" i="3" s="1"/>
  <c r="AK1010" i="3"/>
  <c r="AN1010" i="3" s="1"/>
  <c r="AK974" i="3"/>
  <c r="AN974" i="3" s="1"/>
  <c r="AK940" i="3"/>
  <c r="AN940" i="3" s="1"/>
  <c r="AK913" i="3"/>
  <c r="AN913" i="3" s="1"/>
  <c r="AK886" i="3"/>
  <c r="AN886" i="3" s="1"/>
  <c r="AK859" i="3"/>
  <c r="AN859" i="3" s="1"/>
  <c r="AK832" i="3"/>
  <c r="AN832" i="3" s="1"/>
  <c r="AK805" i="3"/>
  <c r="AN805" i="3" s="1"/>
  <c r="AK778" i="3"/>
  <c r="AN778" i="3" s="1"/>
  <c r="AK751" i="3"/>
  <c r="AN751" i="3" s="1"/>
  <c r="AK724" i="3"/>
  <c r="AN724" i="3" s="1"/>
  <c r="AK697" i="3"/>
  <c r="AN697" i="3" s="1"/>
  <c r="AK670" i="3"/>
  <c r="AN670" i="3" s="1"/>
  <c r="AK643" i="3"/>
  <c r="AN643" i="3" s="1"/>
  <c r="AK616" i="3"/>
  <c r="AN616" i="3" s="1"/>
  <c r="AK589" i="3"/>
  <c r="AN589" i="3" s="1"/>
  <c r="AK562" i="3"/>
  <c r="AN562" i="3" s="1"/>
  <c r="AK535" i="3"/>
  <c r="AN535" i="3" s="1"/>
  <c r="AK508" i="3"/>
  <c r="AN508" i="3" s="1"/>
  <c r="AK481" i="3"/>
  <c r="AN481" i="3" s="1"/>
  <c r="AK454" i="3"/>
  <c r="AN454" i="3" s="1"/>
  <c r="AK427" i="3"/>
  <c r="AN427" i="3" s="1"/>
  <c r="AK400" i="3"/>
  <c r="AN400" i="3" s="1"/>
  <c r="AK373" i="3"/>
  <c r="AN373" i="3" s="1"/>
  <c r="AK346" i="3"/>
  <c r="AN346" i="3" s="1"/>
  <c r="AK319" i="3"/>
  <c r="AN319" i="3" s="1"/>
  <c r="AK292" i="3"/>
  <c r="AN292" i="3" s="1"/>
  <c r="AK265" i="3"/>
  <c r="AN265" i="3" s="1"/>
  <c r="AK238" i="3"/>
  <c r="AK211" i="3"/>
  <c r="AK184" i="3"/>
  <c r="AN184" i="3" s="1"/>
  <c r="AK130" i="3"/>
  <c r="AN130" i="3" s="1"/>
  <c r="AK103" i="3"/>
  <c r="AN103" i="3" s="1"/>
  <c r="AK76" i="3"/>
  <c r="AN76" i="3" s="1"/>
  <c r="AK49" i="3"/>
  <c r="AK22" i="3"/>
  <c r="AN22" i="3" s="1"/>
  <c r="AL2565" i="3"/>
  <c r="AO2565" i="3" s="1"/>
  <c r="AL2824" i="3"/>
  <c r="AO2824" i="3" s="1"/>
  <c r="AK3084" i="3"/>
  <c r="AN3084" i="3" s="1"/>
  <c r="AL3364" i="3"/>
  <c r="AO3364" i="3" s="1"/>
  <c r="AL4646" i="3"/>
  <c r="AO4646" i="3" s="1"/>
  <c r="AL3321" i="3"/>
  <c r="AO3321" i="3" s="1"/>
  <c r="AL4430" i="3"/>
  <c r="AO4430" i="3" s="1"/>
  <c r="AL5186" i="3"/>
  <c r="AO5186" i="3" s="1"/>
  <c r="AL3285" i="3"/>
  <c r="AO3285" i="3" s="1"/>
  <c r="AK2976" i="3"/>
  <c r="AN2976" i="3" s="1"/>
  <c r="AL2666" i="3"/>
  <c r="AO2666" i="3" s="1"/>
  <c r="AK2364" i="3"/>
  <c r="AN2364" i="3" s="1"/>
  <c r="AK2130" i="3"/>
  <c r="AN2130" i="3" s="1"/>
  <c r="AL1978" i="3"/>
  <c r="AO1978" i="3" s="1"/>
  <c r="AK1849" i="3"/>
  <c r="AN1849" i="3" s="1"/>
  <c r="AK1726" i="3"/>
  <c r="AN1726" i="3" s="1"/>
  <c r="AK1618" i="3"/>
  <c r="AN1618" i="3" s="1"/>
  <c r="AK1510" i="3"/>
  <c r="AN1510" i="3" s="1"/>
  <c r="AK1441" i="3"/>
  <c r="AN1441" i="3" s="1"/>
  <c r="AK1387" i="3"/>
  <c r="AN1387" i="3" s="1"/>
  <c r="AK1333" i="3"/>
  <c r="AN1333" i="3" s="1"/>
  <c r="AK1279" i="3"/>
  <c r="AN1279" i="3" s="1"/>
  <c r="AK1225" i="3"/>
  <c r="AN1225" i="3" s="1"/>
  <c r="AK1171" i="3"/>
  <c r="AN1171" i="3" s="1"/>
  <c r="AK1117" i="3"/>
  <c r="AN1117" i="3" s="1"/>
  <c r="AK1069" i="3"/>
  <c r="AN1069" i="3" s="1"/>
  <c r="AK1033" i="3"/>
  <c r="AN1033" i="3" s="1"/>
  <c r="AK997" i="3"/>
  <c r="AN997" i="3" s="1"/>
  <c r="AK961" i="3"/>
  <c r="AN961" i="3" s="1"/>
  <c r="AK930" i="3"/>
  <c r="AN930" i="3" s="1"/>
  <c r="AK903" i="3"/>
  <c r="AN903" i="3" s="1"/>
  <c r="AK876" i="3"/>
  <c r="AN876" i="3" s="1"/>
  <c r="AK849" i="3"/>
  <c r="AN849" i="3" s="1"/>
  <c r="AK822" i="3"/>
  <c r="AN822" i="3" s="1"/>
  <c r="AK795" i="3"/>
  <c r="AN795" i="3" s="1"/>
  <c r="AK768" i="3"/>
  <c r="AN768" i="3" s="1"/>
  <c r="AK741" i="3"/>
  <c r="AN741" i="3" s="1"/>
  <c r="AK714" i="3"/>
  <c r="AN714" i="3" s="1"/>
  <c r="AK687" i="3"/>
  <c r="AN687" i="3" s="1"/>
  <c r="AK660" i="3"/>
  <c r="AN660" i="3" s="1"/>
  <c r="AK633" i="3"/>
  <c r="AN633" i="3" s="1"/>
  <c r="AK606" i="3"/>
  <c r="AN606" i="3" s="1"/>
  <c r="AK579" i="3"/>
  <c r="AN579" i="3" s="1"/>
  <c r="AK552" i="3"/>
  <c r="AN552" i="3" s="1"/>
  <c r="AK525" i="3"/>
  <c r="AN525" i="3" s="1"/>
  <c r="AK498" i="3"/>
  <c r="AN498" i="3" s="1"/>
  <c r="AK471" i="3"/>
  <c r="AN471" i="3" s="1"/>
  <c r="AK444" i="3"/>
  <c r="AN444" i="3" s="1"/>
  <c r="AK417" i="3"/>
  <c r="AN417" i="3" s="1"/>
  <c r="AK390" i="3"/>
  <c r="AN390" i="3" s="1"/>
  <c r="AK363" i="3"/>
  <c r="AN363" i="3" s="1"/>
  <c r="AK336" i="3"/>
  <c r="AN336" i="3" s="1"/>
  <c r="AK309" i="3"/>
  <c r="AN309" i="3" s="1"/>
  <c r="AK282" i="3"/>
  <c r="AN282" i="3" s="1"/>
  <c r="AK255" i="3"/>
  <c r="AN255" i="3" s="1"/>
  <c r="AK228" i="3"/>
  <c r="AN228" i="3" s="1"/>
  <c r="AK201" i="3"/>
  <c r="AK174" i="3"/>
  <c r="AN174" i="3" s="1"/>
  <c r="AK147" i="3"/>
  <c r="AN147" i="3" s="1"/>
  <c r="AK120" i="3"/>
  <c r="AN120" i="3" s="1"/>
  <c r="AK66" i="3"/>
  <c r="AN66" i="3" s="1"/>
  <c r="AK39" i="3"/>
  <c r="AL3544" i="3"/>
  <c r="AO3544" i="3" s="1"/>
  <c r="AL3069" i="3"/>
  <c r="AO3069" i="3" s="1"/>
  <c r="AK2760" i="3"/>
  <c r="AN2760" i="3" s="1"/>
  <c r="AL2450" i="3"/>
  <c r="AO2450" i="3" s="1"/>
  <c r="AK2196" i="3"/>
  <c r="AN2196" i="3" s="1"/>
  <c r="AL2018" i="3"/>
  <c r="AO2018" i="3" s="1"/>
  <c r="AL1888" i="3"/>
  <c r="AO1888" i="3" s="1"/>
  <c r="AK1759" i="3"/>
  <c r="AN1759" i="3" s="1"/>
  <c r="AK1651" i="3"/>
  <c r="AN1651" i="3" s="1"/>
  <c r="AK1543" i="3"/>
  <c r="AN1543" i="3" s="1"/>
  <c r="AL1457" i="3"/>
  <c r="AO1457" i="3" s="1"/>
  <c r="AL1403" i="3"/>
  <c r="AO1403" i="3" s="1"/>
  <c r="AL1349" i="3"/>
  <c r="AO1349" i="3" s="1"/>
  <c r="AL1295" i="3"/>
  <c r="AO1295" i="3" s="1"/>
  <c r="AL1241" i="3"/>
  <c r="AO1241" i="3" s="1"/>
  <c r="AL1187" i="3"/>
  <c r="AO1187" i="3" s="1"/>
  <c r="AL1133" i="3"/>
  <c r="AO1133" i="3" s="1"/>
  <c r="AL1079" i="3"/>
  <c r="AO1079" i="3" s="1"/>
  <c r="AL1043" i="3"/>
  <c r="AO1043" i="3" s="1"/>
  <c r="AL1007" i="3"/>
  <c r="AO1007" i="3" s="1"/>
  <c r="AL971" i="3"/>
  <c r="AO971" i="3" s="1"/>
  <c r="AL938" i="3"/>
  <c r="AO938" i="3" s="1"/>
  <c r="AL911" i="3"/>
  <c r="AO911" i="3" s="1"/>
  <c r="AL884" i="3"/>
  <c r="AO884" i="3" s="1"/>
  <c r="AL857" i="3"/>
  <c r="AO857" i="3" s="1"/>
  <c r="AL830" i="3"/>
  <c r="AO830" i="3" s="1"/>
  <c r="AL803" i="3"/>
  <c r="AO803" i="3" s="1"/>
  <c r="AL776" i="3"/>
  <c r="AO776" i="3" s="1"/>
  <c r="AL749" i="3"/>
  <c r="AO749" i="3" s="1"/>
  <c r="AL722" i="3"/>
  <c r="AO722" i="3" s="1"/>
  <c r="AL695" i="3"/>
  <c r="AO695" i="3" s="1"/>
  <c r="AL668" i="3"/>
  <c r="AO668" i="3" s="1"/>
  <c r="AL641" i="3"/>
  <c r="AO641" i="3" s="1"/>
  <c r="AL614" i="3"/>
  <c r="AO614" i="3" s="1"/>
  <c r="AL587" i="3"/>
  <c r="AO587" i="3" s="1"/>
  <c r="AL560" i="3"/>
  <c r="AO560" i="3" s="1"/>
  <c r="AL533" i="3"/>
  <c r="AO533" i="3" s="1"/>
  <c r="AL506" i="3"/>
  <c r="AO506" i="3" s="1"/>
  <c r="AL479" i="3"/>
  <c r="AO479" i="3" s="1"/>
  <c r="AL452" i="3"/>
  <c r="AO452" i="3" s="1"/>
  <c r="AL425" i="3"/>
  <c r="AO425" i="3" s="1"/>
  <c r="AL398" i="3"/>
  <c r="AO398" i="3" s="1"/>
  <c r="AL371" i="3"/>
  <c r="AO371" i="3" s="1"/>
  <c r="AL344" i="3"/>
  <c r="AO344" i="3" s="1"/>
  <c r="AL317" i="3"/>
  <c r="AO317" i="3" s="1"/>
  <c r="AL290" i="3"/>
  <c r="AO290" i="3" s="1"/>
  <c r="AL263" i="3"/>
  <c r="AO263" i="3" s="1"/>
  <c r="AL236" i="3"/>
  <c r="AL182" i="3"/>
  <c r="AO182" i="3" s="1"/>
  <c r="AL155" i="3"/>
  <c r="AO155" i="3" s="1"/>
  <c r="AL101" i="3"/>
  <c r="AO101" i="3" s="1"/>
  <c r="AL74" i="3"/>
  <c r="AO74" i="3" s="1"/>
  <c r="AL47" i="3"/>
  <c r="AL20" i="3"/>
  <c r="AO20" i="3" s="1"/>
  <c r="AL4052" i="3"/>
  <c r="AO4052" i="3" s="1"/>
  <c r="AK3163" i="3"/>
  <c r="AN3163" i="3" s="1"/>
  <c r="AL2853" i="3"/>
  <c r="AO2853" i="3" s="1"/>
  <c r="AK2544" i="3"/>
  <c r="AN2544" i="3" s="1"/>
  <c r="AK2263" i="3"/>
  <c r="AN2263" i="3" s="1"/>
  <c r="AK2058" i="3"/>
  <c r="AN2058" i="3" s="1"/>
  <c r="AL1928" i="3"/>
  <c r="AO1928" i="3" s="1"/>
  <c r="AL1798" i="3"/>
  <c r="AO1798" i="3" s="1"/>
  <c r="AK1684" i="3"/>
  <c r="AN1684" i="3" s="1"/>
  <c r="AK1576" i="3"/>
  <c r="AN1576" i="3" s="1"/>
  <c r="AK1474" i="3"/>
  <c r="AN1474" i="3" s="1"/>
  <c r="AK1420" i="3"/>
  <c r="AN1420" i="3" s="1"/>
  <c r="AK1366" i="3"/>
  <c r="AN1366" i="3" s="1"/>
  <c r="AK1312" i="3"/>
  <c r="AN1312" i="3" s="1"/>
  <c r="AK1258" i="3"/>
  <c r="AN1258" i="3" s="1"/>
  <c r="AK1204" i="3"/>
  <c r="AN1204" i="3" s="1"/>
  <c r="AK1150" i="3"/>
  <c r="AN1150" i="3" s="1"/>
  <c r="AK1096" i="3"/>
  <c r="AN1096" i="3" s="1"/>
  <c r="AK1055" i="3"/>
  <c r="AN1055" i="3" s="1"/>
  <c r="AK1019" i="3"/>
  <c r="AN1019" i="3" s="1"/>
  <c r="AK983" i="3"/>
  <c r="AN983" i="3" s="1"/>
  <c r="AK947" i="3"/>
  <c r="AN947" i="3" s="1"/>
  <c r="AK920" i="3"/>
  <c r="AN920" i="3" s="1"/>
  <c r="AK893" i="3"/>
  <c r="AN893" i="3" s="1"/>
  <c r="AK866" i="3"/>
  <c r="AN866" i="3" s="1"/>
  <c r="AK839" i="3"/>
  <c r="AN839" i="3" s="1"/>
  <c r="AK812" i="3"/>
  <c r="AN812" i="3" s="1"/>
  <c r="AK785" i="3"/>
  <c r="AN785" i="3" s="1"/>
  <c r="AK758" i="3"/>
  <c r="AN758" i="3" s="1"/>
  <c r="AK731" i="3"/>
  <c r="AN731" i="3" s="1"/>
  <c r="AK704" i="3"/>
  <c r="AN704" i="3" s="1"/>
  <c r="AK677" i="3"/>
  <c r="AN677" i="3" s="1"/>
  <c r="AK650" i="3"/>
  <c r="AN650" i="3" s="1"/>
  <c r="AK623" i="3"/>
  <c r="AN623" i="3" s="1"/>
  <c r="AK596" i="3"/>
  <c r="AN596" i="3" s="1"/>
  <c r="AK569" i="3"/>
  <c r="AN569" i="3" s="1"/>
  <c r="AK542" i="3"/>
  <c r="AN542" i="3" s="1"/>
  <c r="AK515" i="3"/>
  <c r="AN515" i="3" s="1"/>
  <c r="AK488" i="3"/>
  <c r="AN488" i="3" s="1"/>
  <c r="AK461" i="3"/>
  <c r="AN461" i="3" s="1"/>
  <c r="AK434" i="3"/>
  <c r="AN434" i="3" s="1"/>
  <c r="AK407" i="3"/>
  <c r="AN407" i="3" s="1"/>
  <c r="AK380" i="3"/>
  <c r="AN380" i="3" s="1"/>
  <c r="AK353" i="3"/>
  <c r="AN353" i="3" s="1"/>
  <c r="AK326" i="3"/>
  <c r="AN326" i="3" s="1"/>
  <c r="AK299" i="3"/>
  <c r="AN299" i="3" s="1"/>
  <c r="AK272" i="3"/>
  <c r="AN272" i="3" s="1"/>
  <c r="AK245" i="3"/>
  <c r="AK218" i="3"/>
  <c r="AK191" i="3"/>
  <c r="AN191" i="3" s="1"/>
  <c r="AK164" i="3"/>
  <c r="AK137" i="3"/>
  <c r="AN137" i="3" s="1"/>
  <c r="AK110" i="3"/>
  <c r="AN110" i="3" s="1"/>
  <c r="AK83" i="3"/>
  <c r="AK56" i="3"/>
  <c r="AK29" i="3"/>
  <c r="AK23" i="3"/>
  <c r="AN23" i="3" s="1"/>
  <c r="AK45" i="3"/>
  <c r="AK36" i="3"/>
  <c r="AK162" i="3"/>
  <c r="AN162" i="3" s="1"/>
  <c r="AK7819" i="3"/>
  <c r="AN7819" i="3" s="1"/>
  <c r="AK7837" i="3"/>
  <c r="AN7837" i="3" s="1"/>
  <c r="AK7855" i="3"/>
  <c r="AN7855" i="3" s="1"/>
  <c r="AK7873" i="3"/>
  <c r="AN7873" i="3" s="1"/>
  <c r="AK7891" i="3"/>
  <c r="AN7891" i="3" s="1"/>
  <c r="AK7909" i="3"/>
  <c r="AN7909" i="3" s="1"/>
  <c r="AK7927" i="3"/>
  <c r="AN7927" i="3" s="1"/>
  <c r="AK7945" i="3"/>
  <c r="AN7945" i="3" s="1"/>
  <c r="AK7963" i="3"/>
  <c r="AN7963" i="3" s="1"/>
  <c r="AK7981" i="3"/>
  <c r="AN7981" i="3" s="1"/>
  <c r="AK7999" i="3"/>
  <c r="AN7999" i="3" s="1"/>
  <c r="AK7805" i="3"/>
  <c r="AN7805" i="3" s="1"/>
  <c r="AK7787" i="3"/>
  <c r="AN7787" i="3" s="1"/>
  <c r="AK7769" i="3"/>
  <c r="AN7769" i="3" s="1"/>
  <c r="AK7751" i="3"/>
  <c r="AN7751" i="3" s="1"/>
  <c r="AK7733" i="3"/>
  <c r="AN7733" i="3" s="1"/>
  <c r="AK7715" i="3"/>
  <c r="AN7715" i="3" s="1"/>
  <c r="AK7697" i="3"/>
  <c r="AN7697" i="3" s="1"/>
  <c r="AK7679" i="3"/>
  <c r="AN7679" i="3" s="1"/>
  <c r="AK7661" i="3"/>
  <c r="AN7661" i="3" s="1"/>
  <c r="AK7643" i="3"/>
  <c r="AN7643" i="3" s="1"/>
  <c r="AK7625" i="3"/>
  <c r="AN7625" i="3" s="1"/>
  <c r="AK7607" i="3"/>
  <c r="AN7607" i="3" s="1"/>
  <c r="AK7589" i="3"/>
  <c r="AN7589" i="3" s="1"/>
  <c r="AK7571" i="3"/>
  <c r="AN7571" i="3" s="1"/>
  <c r="AK7553" i="3"/>
  <c r="AN7553" i="3" s="1"/>
  <c r="AK7535" i="3"/>
  <c r="AN7535" i="3" s="1"/>
  <c r="AK7517" i="3"/>
  <c r="AN7517" i="3" s="1"/>
  <c r="AK7499" i="3"/>
  <c r="AN7499" i="3" s="1"/>
  <c r="AK7481" i="3"/>
  <c r="AN7481" i="3" s="1"/>
  <c r="AK7463" i="3"/>
  <c r="AN7463" i="3" s="1"/>
  <c r="AK7445" i="3"/>
  <c r="AN7445" i="3" s="1"/>
  <c r="AK7427" i="3"/>
  <c r="AN7427" i="3" s="1"/>
  <c r="AK7409" i="3"/>
  <c r="AN7409" i="3" s="1"/>
  <c r="AK7391" i="3"/>
  <c r="AN7391" i="3" s="1"/>
  <c r="AK7373" i="3"/>
  <c r="AN7373" i="3" s="1"/>
  <c r="AK7801" i="3"/>
  <c r="AN7801" i="3" s="1"/>
  <c r="AK7783" i="3"/>
  <c r="AN7783" i="3" s="1"/>
  <c r="AK7765" i="3"/>
  <c r="AN7765" i="3" s="1"/>
  <c r="AK7747" i="3"/>
  <c r="AN7747" i="3" s="1"/>
  <c r="AK7729" i="3"/>
  <c r="AN7729" i="3" s="1"/>
  <c r="AK7711" i="3"/>
  <c r="AN7711" i="3" s="1"/>
  <c r="AK7693" i="3"/>
  <c r="AN7693" i="3" s="1"/>
  <c r="AK7675" i="3"/>
  <c r="AN7675" i="3" s="1"/>
  <c r="AK7657" i="3"/>
  <c r="AN7657" i="3" s="1"/>
  <c r="AK7639" i="3"/>
  <c r="AN7639" i="3" s="1"/>
  <c r="AK7621" i="3"/>
  <c r="AN7621" i="3" s="1"/>
  <c r="AK7603" i="3"/>
  <c r="AN7603" i="3" s="1"/>
  <c r="AK7585" i="3"/>
  <c r="AN7585" i="3" s="1"/>
  <c r="AK7567" i="3"/>
  <c r="AN7567" i="3" s="1"/>
  <c r="AK7549" i="3"/>
  <c r="AN7549" i="3" s="1"/>
  <c r="AK7531" i="3"/>
  <c r="AN7531" i="3" s="1"/>
  <c r="AK7800" i="3"/>
  <c r="AN7800" i="3" s="1"/>
  <c r="AK7782" i="3"/>
  <c r="AN7782" i="3" s="1"/>
  <c r="AK7764" i="3"/>
  <c r="AN7764" i="3" s="1"/>
  <c r="AK7746" i="3"/>
  <c r="AN7746" i="3" s="1"/>
  <c r="AK7728" i="3"/>
  <c r="AN7728" i="3" s="1"/>
  <c r="AK7710" i="3"/>
  <c r="AN7710" i="3" s="1"/>
  <c r="AK7692" i="3"/>
  <c r="AN7692" i="3" s="1"/>
  <c r="AK7674" i="3"/>
  <c r="AN7674" i="3" s="1"/>
  <c r="AK7656" i="3"/>
  <c r="AN7656" i="3" s="1"/>
  <c r="AK7638" i="3"/>
  <c r="AN7638" i="3" s="1"/>
  <c r="AK7620" i="3"/>
  <c r="AN7620" i="3" s="1"/>
  <c r="AK7602" i="3"/>
  <c r="AN7602" i="3" s="1"/>
  <c r="AK7584" i="3"/>
  <c r="AN7584" i="3" s="1"/>
  <c r="AK7566" i="3"/>
  <c r="AN7566" i="3" s="1"/>
  <c r="AK7548" i="3"/>
  <c r="AN7548" i="3" s="1"/>
  <c r="AK7530" i="3"/>
  <c r="AN7530" i="3" s="1"/>
  <c r="AK7512" i="3"/>
  <c r="AN7512" i="3" s="1"/>
  <c r="AK7494" i="3"/>
  <c r="AN7494" i="3" s="1"/>
  <c r="AK7476" i="3"/>
  <c r="AN7476" i="3" s="1"/>
  <c r="AK7458" i="3"/>
  <c r="AN7458" i="3" s="1"/>
  <c r="AK7440" i="3"/>
  <c r="AN7440" i="3" s="1"/>
  <c r="AK7422" i="3"/>
  <c r="AN7422" i="3" s="1"/>
  <c r="AK7404" i="3"/>
  <c r="AN7404" i="3" s="1"/>
  <c r="AK7386" i="3"/>
  <c r="AN7386" i="3" s="1"/>
  <c r="AL7637" i="3"/>
  <c r="AO7637" i="3" s="1"/>
  <c r="AL6116" i="3"/>
  <c r="AO6116" i="3" s="1"/>
  <c r="AL6134" i="3"/>
  <c r="AO6134" i="3" s="1"/>
  <c r="AL6152" i="3"/>
  <c r="AO6152" i="3" s="1"/>
  <c r="AL6170" i="3"/>
  <c r="AO6170" i="3" s="1"/>
  <c r="AL6188" i="3"/>
  <c r="AO6188" i="3" s="1"/>
  <c r="AL6206" i="3"/>
  <c r="AO6206" i="3" s="1"/>
  <c r="AL6224" i="3"/>
  <c r="AO6224" i="3" s="1"/>
  <c r="AL6242" i="3"/>
  <c r="AO6242" i="3" s="1"/>
  <c r="AL6260" i="3"/>
  <c r="AO6260" i="3" s="1"/>
  <c r="AL6278" i="3"/>
  <c r="AO6278" i="3" s="1"/>
  <c r="AL6296" i="3"/>
  <c r="AO6296" i="3" s="1"/>
  <c r="AL6314" i="3"/>
  <c r="AO6314" i="3" s="1"/>
  <c r="AL6332" i="3"/>
  <c r="AO6332" i="3" s="1"/>
  <c r="AL6350" i="3"/>
  <c r="AO6350" i="3" s="1"/>
  <c r="AL6368" i="3"/>
  <c r="AO6368" i="3" s="1"/>
  <c r="AL6386" i="3"/>
  <c r="AO6386" i="3" s="1"/>
  <c r="AL6404" i="3"/>
  <c r="AO6404" i="3" s="1"/>
  <c r="AL6422" i="3"/>
  <c r="AO6422" i="3" s="1"/>
  <c r="AL6440" i="3"/>
  <c r="AO6440" i="3" s="1"/>
  <c r="AL6458" i="3"/>
  <c r="AO6458" i="3" s="1"/>
  <c r="AL6476" i="3"/>
  <c r="AO6476" i="3" s="1"/>
  <c r="AL6494" i="3"/>
  <c r="AO6494" i="3" s="1"/>
  <c r="AL6512" i="3"/>
  <c r="AO6512" i="3" s="1"/>
  <c r="AL6530" i="3"/>
  <c r="AO6530" i="3" s="1"/>
  <c r="AL6548" i="3"/>
  <c r="AO6548" i="3" s="1"/>
  <c r="AL6566" i="3"/>
  <c r="AO6566" i="3" s="1"/>
  <c r="AL6584" i="3"/>
  <c r="AO6584" i="3" s="1"/>
  <c r="AL6602" i="3"/>
  <c r="AO6602" i="3" s="1"/>
  <c r="AL6620" i="3"/>
  <c r="AO6620" i="3" s="1"/>
  <c r="AL6638" i="3"/>
  <c r="AO6638" i="3" s="1"/>
  <c r="AL6656" i="3"/>
  <c r="AO6656" i="3" s="1"/>
  <c r="AL6674" i="3"/>
  <c r="AO6674" i="3" s="1"/>
  <c r="AL6692" i="3"/>
  <c r="AO6692" i="3" s="1"/>
  <c r="AL6710" i="3"/>
  <c r="AO6710" i="3" s="1"/>
  <c r="AL6730" i="3"/>
  <c r="AO6730" i="3" s="1"/>
  <c r="AK6755" i="3"/>
  <c r="AN6755" i="3" s="1"/>
  <c r="AK6782" i="3"/>
  <c r="AN6782" i="3" s="1"/>
  <c r="AN6809" i="3"/>
  <c r="AN6836" i="3"/>
  <c r="AN6863" i="3"/>
  <c r="AN6890" i="3"/>
  <c r="AN6917" i="3"/>
  <c r="AN6944" i="3"/>
  <c r="AN6971" i="3"/>
  <c r="AN6998" i="3"/>
  <c r="AN7025" i="3"/>
  <c r="AN7052" i="3"/>
  <c r="AN7079" i="3"/>
  <c r="AN7106" i="3"/>
  <c r="AN7133" i="3"/>
  <c r="AN7160" i="3"/>
  <c r="AN7187" i="3"/>
  <c r="AN7214" i="3"/>
  <c r="AN7241" i="3"/>
  <c r="AN7268" i="3"/>
  <c r="AN7295" i="3"/>
  <c r="AN7322" i="3"/>
  <c r="AN7349" i="3"/>
  <c r="AN7378" i="3"/>
  <c r="AN7414" i="3"/>
  <c r="AN7450" i="3"/>
  <c r="AN7486" i="3"/>
  <c r="AN7526" i="3"/>
  <c r="AL7622" i="3"/>
  <c r="AO7622" i="3" s="1"/>
  <c r="AL7730" i="3"/>
  <c r="AO7730" i="3" s="1"/>
  <c r="AK5904" i="3"/>
  <c r="AN5904" i="3" s="1"/>
  <c r="AK5922" i="3"/>
  <c r="AN5922" i="3" s="1"/>
  <c r="AK5940" i="3"/>
  <c r="AN5940" i="3" s="1"/>
  <c r="AK5958" i="3"/>
  <c r="AN5958" i="3" s="1"/>
  <c r="AK5976" i="3"/>
  <c r="AN5976" i="3" s="1"/>
  <c r="AK5994" i="3"/>
  <c r="AN5994" i="3" s="1"/>
  <c r="AK6012" i="3"/>
  <c r="AN6012" i="3" s="1"/>
  <c r="AK6030" i="3"/>
  <c r="AN6030" i="3" s="1"/>
  <c r="AK6048" i="3"/>
  <c r="AN6048" i="3" s="1"/>
  <c r="AK6066" i="3"/>
  <c r="AN6066" i="3" s="1"/>
  <c r="AK6084" i="3"/>
  <c r="AN6084" i="3" s="1"/>
  <c r="AK6102" i="3"/>
  <c r="AN6102" i="3" s="1"/>
  <c r="AK6120" i="3"/>
  <c r="AN6120" i="3" s="1"/>
  <c r="AK6138" i="3"/>
  <c r="AN6138" i="3" s="1"/>
  <c r="AK6156" i="3"/>
  <c r="AN6156" i="3" s="1"/>
  <c r="AK6174" i="3"/>
  <c r="AN6174" i="3" s="1"/>
  <c r="AK6192" i="3"/>
  <c r="AN6192" i="3" s="1"/>
  <c r="AK6210" i="3"/>
  <c r="AN6210" i="3" s="1"/>
  <c r="AK6228" i="3"/>
  <c r="AN6228" i="3" s="1"/>
  <c r="AK6246" i="3"/>
  <c r="AN6246" i="3" s="1"/>
  <c r="AK6264" i="3"/>
  <c r="AN6264" i="3" s="1"/>
  <c r="AK6282" i="3"/>
  <c r="AN6282" i="3" s="1"/>
  <c r="AK6300" i="3"/>
  <c r="AN6300" i="3" s="1"/>
  <c r="AK6318" i="3"/>
  <c r="AN6318" i="3" s="1"/>
  <c r="AK6336" i="3"/>
  <c r="AN6336" i="3" s="1"/>
  <c r="AK6354" i="3"/>
  <c r="AN6354" i="3" s="1"/>
  <c r="AK6372" i="3"/>
  <c r="AN6372" i="3" s="1"/>
  <c r="AK6390" i="3"/>
  <c r="AN6390" i="3" s="1"/>
  <c r="AK6408" i="3"/>
  <c r="AN6408" i="3" s="1"/>
  <c r="AK6426" i="3"/>
  <c r="AN6426" i="3" s="1"/>
  <c r="AK6444" i="3"/>
  <c r="AN6444" i="3" s="1"/>
  <c r="AK6462" i="3"/>
  <c r="AN6462" i="3" s="1"/>
  <c r="AK6480" i="3"/>
  <c r="AN6480" i="3" s="1"/>
  <c r="AK6498" i="3"/>
  <c r="AN6498" i="3" s="1"/>
  <c r="AK6516" i="3"/>
  <c r="AN6516" i="3" s="1"/>
  <c r="AK6534" i="3"/>
  <c r="AN6534" i="3" s="1"/>
  <c r="AK6552" i="3"/>
  <c r="AN6552" i="3" s="1"/>
  <c r="AK6570" i="3"/>
  <c r="AN6570" i="3" s="1"/>
  <c r="AK6588" i="3"/>
  <c r="AN6588" i="3" s="1"/>
  <c r="AK6606" i="3"/>
  <c r="AN6606" i="3" s="1"/>
  <c r="AK6624" i="3"/>
  <c r="AN6624" i="3" s="1"/>
  <c r="AK6642" i="3"/>
  <c r="AN6642" i="3" s="1"/>
  <c r="AK6660" i="3"/>
  <c r="AN6660" i="3" s="1"/>
  <c r="AK6678" i="3"/>
  <c r="AN6678" i="3" s="1"/>
  <c r="AK6696" i="3"/>
  <c r="AN6696" i="3" s="1"/>
  <c r="AK6714" i="3"/>
  <c r="AN6714" i="3" s="1"/>
  <c r="AL6734" i="3"/>
  <c r="AO6734" i="3" s="1"/>
  <c r="AK6760" i="3"/>
  <c r="AN6760" i="3" s="1"/>
  <c r="AK6787" i="3"/>
  <c r="AN6787" i="3" s="1"/>
  <c r="AN6814" i="3"/>
  <c r="AN6841" i="3"/>
  <c r="AN6868" i="3"/>
  <c r="AN6895" i="3"/>
  <c r="AN6922" i="3"/>
  <c r="AN6949" i="3"/>
  <c r="AN6976" i="3"/>
  <c r="AN7003" i="3"/>
  <c r="AN7030" i="3"/>
  <c r="AN7057" i="3"/>
  <c r="AN7084" i="3"/>
  <c r="AN7111" i="3"/>
  <c r="AN7138" i="3"/>
  <c r="AN7165" i="3"/>
  <c r="AN7192" i="3"/>
  <c r="AN7219" i="3"/>
  <c r="AN7246" i="3"/>
  <c r="AN7273" i="3"/>
  <c r="AN7300" i="3"/>
  <c r="AN7327" i="3"/>
  <c r="AN7354" i="3"/>
  <c r="AN7385" i="3"/>
  <c r="AN7421" i="3"/>
  <c r="AN7457" i="3"/>
  <c r="AN7493" i="3"/>
  <c r="AL7535" i="3"/>
  <c r="AO7535" i="3" s="1"/>
  <c r="AL7643" i="3"/>
  <c r="AO7643" i="3" s="1"/>
  <c r="AL6720" i="3"/>
  <c r="AO6720" i="3" s="1"/>
  <c r="AL6738" i="3"/>
  <c r="AO6738" i="3" s="1"/>
  <c r="AL6756" i="3"/>
  <c r="AO6756" i="3" s="1"/>
  <c r="AL6774" i="3"/>
  <c r="AO6774" i="3" s="1"/>
  <c r="AO6792" i="3"/>
  <c r="AO6810" i="3"/>
  <c r="AO6828" i="3"/>
  <c r="AO6846" i="3"/>
  <c r="AO6864" i="3"/>
  <c r="AO6882" i="3"/>
  <c r="AO6900" i="3"/>
  <c r="AO6918" i="3"/>
  <c r="AO6936" i="3"/>
  <c r="AO6954" i="3"/>
  <c r="AO6972" i="3"/>
  <c r="AO6990" i="3"/>
  <c r="AO7008" i="3"/>
  <c r="AO7026" i="3"/>
  <c r="AO7044" i="3"/>
  <c r="AO7062" i="3"/>
  <c r="AO7080" i="3"/>
  <c r="AO7098" i="3"/>
  <c r="AO7116" i="3"/>
  <c r="AO7134" i="3"/>
  <c r="AO7152" i="3"/>
  <c r="AO7170" i="3"/>
  <c r="AO7188" i="3"/>
  <c r="AO7206" i="3"/>
  <c r="AO7224" i="3"/>
  <c r="AO7242" i="3"/>
  <c r="AO7260" i="3"/>
  <c r="AO7278" i="3"/>
  <c r="AO7296" i="3"/>
  <c r="AO7314" i="3"/>
  <c r="AO7332" i="3"/>
  <c r="AO7350" i="3"/>
  <c r="AO7368" i="3"/>
  <c r="AO7386" i="3"/>
  <c r="AO7404" i="3"/>
  <c r="AO7422" i="3"/>
  <c r="AO7440" i="3"/>
  <c r="AO7458" i="3"/>
  <c r="AO7476" i="3"/>
  <c r="AO7494" i="3"/>
  <c r="AO7512" i="3"/>
  <c r="AO7530" i="3"/>
  <c r="AO7548" i="3"/>
  <c r="AO7566" i="3"/>
  <c r="AO7584" i="3"/>
  <c r="AO7602" i="3"/>
  <c r="AO7620" i="3"/>
  <c r="AO7638" i="3"/>
  <c r="AO7656" i="3"/>
  <c r="AO7674" i="3"/>
  <c r="AO7692" i="3"/>
  <c r="AO7710" i="3"/>
  <c r="AO7728" i="3"/>
  <c r="AO7746" i="3"/>
  <c r="AO7764" i="3"/>
  <c r="AO7782" i="3"/>
  <c r="AO7800" i="3"/>
  <c r="AL7818" i="3"/>
  <c r="AO7818" i="3" s="1"/>
  <c r="AL7836" i="3"/>
  <c r="AO7836" i="3" s="1"/>
  <c r="AL7854" i="3"/>
  <c r="AO7854" i="3" s="1"/>
  <c r="AL7872" i="3"/>
  <c r="AO7872" i="3" s="1"/>
  <c r="AL7890" i="3"/>
  <c r="AO7890" i="3" s="1"/>
  <c r="AL7908" i="3"/>
  <c r="AO7908" i="3" s="1"/>
  <c r="AL7926" i="3"/>
  <c r="AO7926" i="3" s="1"/>
  <c r="AL7944" i="3"/>
  <c r="AO7944" i="3" s="1"/>
  <c r="AL7962" i="3"/>
  <c r="AO7962" i="3" s="1"/>
  <c r="AL7980" i="3"/>
  <c r="AO7980" i="3" s="1"/>
  <c r="AL7998" i="3"/>
  <c r="AO7998" i="3" s="1"/>
  <c r="AN7522" i="3"/>
  <c r="AN7540" i="3"/>
  <c r="AN7558" i="3"/>
  <c r="AN7576" i="3"/>
  <c r="AN7594" i="3"/>
  <c r="AN7612" i="3"/>
  <c r="AN7630" i="3"/>
  <c r="AN7648" i="3"/>
  <c r="AN7666" i="3"/>
  <c r="AN7684" i="3"/>
  <c r="AN7702" i="3"/>
  <c r="AN7720" i="3"/>
  <c r="AN7738" i="3"/>
  <c r="AN7756" i="3"/>
  <c r="AN7774" i="3"/>
  <c r="AN7792" i="3"/>
  <c r="AN7810" i="3"/>
  <c r="AN7828" i="3"/>
  <c r="AN7846" i="3"/>
  <c r="AN7864" i="3"/>
  <c r="AN7882" i="3"/>
  <c r="AN7900" i="3"/>
  <c r="AN7918" i="3"/>
  <c r="AN7936" i="3"/>
  <c r="AN7954" i="3"/>
  <c r="AN7972" i="3"/>
  <c r="AN7990" i="3"/>
  <c r="AN8008" i="3"/>
  <c r="AL6757" i="3"/>
  <c r="AO6757" i="3" s="1"/>
  <c r="AL6775" i="3"/>
  <c r="AO6775" i="3" s="1"/>
  <c r="AO6793" i="3"/>
  <c r="AO6811" i="3"/>
  <c r="AO6829" i="3"/>
  <c r="AO6847" i="3"/>
  <c r="AO6865" i="3"/>
  <c r="AO6883" i="3"/>
  <c r="AO6901" i="3"/>
  <c r="AO6919" i="3"/>
  <c r="AO6937" i="3"/>
  <c r="AO6955" i="3"/>
  <c r="AO6973" i="3"/>
  <c r="AO6991" i="3"/>
  <c r="AO7009" i="3"/>
  <c r="AO7027" i="3"/>
  <c r="AO7045" i="3"/>
  <c r="AO7063" i="3"/>
  <c r="AO7081" i="3"/>
  <c r="AO7099" i="3"/>
  <c r="AO7117" i="3"/>
  <c r="AO7135" i="3"/>
  <c r="AO7153" i="3"/>
  <c r="AO7171" i="3"/>
  <c r="AO7189" i="3"/>
  <c r="AO7207" i="3"/>
  <c r="AO7225" i="3"/>
  <c r="AO7243" i="3"/>
  <c r="AO7261" i="3"/>
  <c r="AO7279" i="3"/>
  <c r="AO7297" i="3"/>
  <c r="AO7315" i="3"/>
  <c r="AO7333" i="3"/>
  <c r="AO7351" i="3"/>
  <c r="AO7369" i="3"/>
  <c r="AO7387" i="3"/>
  <c r="AO7405" i="3"/>
  <c r="AO7423" i="3"/>
  <c r="AO7441" i="3"/>
  <c r="AO7459" i="3"/>
  <c r="AO7477" i="3"/>
  <c r="AO7495" i="3"/>
  <c r="AO7513" i="3"/>
  <c r="AO7531" i="3"/>
  <c r="AO7549" i="3"/>
  <c r="AO7567" i="3"/>
  <c r="AO7585" i="3"/>
  <c r="AO7603" i="3"/>
  <c r="AO7621" i="3"/>
  <c r="AO7639" i="3"/>
  <c r="AO7657" i="3"/>
  <c r="AO7675" i="3"/>
  <c r="AO7693" i="3"/>
  <c r="AO7711" i="3"/>
  <c r="AO7729" i="3"/>
  <c r="AO7747" i="3"/>
  <c r="AO7765" i="3"/>
  <c r="AO7783" i="3"/>
  <c r="AO7801" i="3"/>
  <c r="AL7819" i="3"/>
  <c r="AO7819" i="3" s="1"/>
  <c r="AL7837" i="3"/>
  <c r="AO7837" i="3" s="1"/>
  <c r="AL7855" i="3"/>
  <c r="AO7855" i="3" s="1"/>
  <c r="AL7873" i="3"/>
  <c r="AO7873" i="3" s="1"/>
  <c r="AL7891" i="3"/>
  <c r="AO7891" i="3" s="1"/>
  <c r="AL7909" i="3"/>
  <c r="AO7909" i="3" s="1"/>
  <c r="AL7927" i="3"/>
  <c r="AO7927" i="3" s="1"/>
  <c r="AL7945" i="3"/>
  <c r="AO7945" i="3" s="1"/>
  <c r="AL7963" i="3"/>
  <c r="AO7963" i="3" s="1"/>
  <c r="AL7981" i="3"/>
  <c r="AO7981" i="3" s="1"/>
  <c r="AL7999" i="3"/>
  <c r="AO7999" i="3" s="1"/>
  <c r="AN7544" i="3"/>
  <c r="AN7562" i="3"/>
  <c r="AN7580" i="3"/>
  <c r="AN7598" i="3"/>
  <c r="AN7616" i="3"/>
  <c r="AN7634" i="3"/>
  <c r="AN7652" i="3"/>
  <c r="AN7670" i="3"/>
  <c r="AN7688" i="3"/>
  <c r="AN7706" i="3"/>
  <c r="AN7724" i="3"/>
  <c r="AN7742" i="3"/>
  <c r="AN7760" i="3"/>
  <c r="AN7778" i="3"/>
  <c r="AN7796" i="3"/>
  <c r="AK7814" i="3"/>
  <c r="AN7814" i="3" s="1"/>
  <c r="AK7832" i="3"/>
  <c r="AN7832" i="3" s="1"/>
  <c r="AK7850" i="3"/>
  <c r="AN7850" i="3" s="1"/>
  <c r="AK7868" i="3"/>
  <c r="AN7868" i="3" s="1"/>
  <c r="AK7886" i="3"/>
  <c r="AN7886" i="3" s="1"/>
  <c r="AK7904" i="3"/>
  <c r="AN7904" i="3" s="1"/>
  <c r="AK7922" i="3"/>
  <c r="AN7922" i="3" s="1"/>
  <c r="AK7940" i="3"/>
  <c r="AN7940" i="3" s="1"/>
  <c r="AK7958" i="3"/>
  <c r="AN7958" i="3" s="1"/>
  <c r="AK7976" i="3"/>
  <c r="AN7976" i="3" s="1"/>
  <c r="AK7994" i="3"/>
  <c r="AN7994" i="3" s="1"/>
  <c r="AL7736" i="3"/>
  <c r="AO7736" i="3" s="1"/>
  <c r="AL7754" i="3"/>
  <c r="AO7754" i="3" s="1"/>
  <c r="AL7772" i="3"/>
  <c r="AO7772" i="3" s="1"/>
  <c r="AL7790" i="3"/>
  <c r="AO7790" i="3" s="1"/>
  <c r="AL7808" i="3"/>
  <c r="AO7808" i="3" s="1"/>
  <c r="AL7826" i="3"/>
  <c r="AO7826" i="3" s="1"/>
  <c r="AL7844" i="3"/>
  <c r="AO7844" i="3" s="1"/>
  <c r="AL7862" i="3"/>
  <c r="AO7862" i="3" s="1"/>
  <c r="AL7880" i="3"/>
  <c r="AO7880" i="3" s="1"/>
  <c r="AL7898" i="3"/>
  <c r="AO7898" i="3" s="1"/>
  <c r="AL7916" i="3"/>
  <c r="AO7916" i="3" s="1"/>
  <c r="AL7934" i="3"/>
  <c r="AO7934" i="3" s="1"/>
  <c r="AL7952" i="3"/>
  <c r="AO7952" i="3" s="1"/>
  <c r="AL7970" i="3"/>
  <c r="AO7970" i="3" s="1"/>
  <c r="AL7988" i="3"/>
  <c r="AO7988" i="3" s="1"/>
  <c r="AL8006" i="3"/>
  <c r="AO8006" i="3" s="1"/>
  <c r="AK7815" i="3"/>
  <c r="AN7815" i="3" s="1"/>
  <c r="AK7833" i="3"/>
  <c r="AN7833" i="3" s="1"/>
  <c r="AK7851" i="3"/>
  <c r="AN7851" i="3" s="1"/>
  <c r="AK7869" i="3"/>
  <c r="AN7869" i="3" s="1"/>
  <c r="AK7887" i="3"/>
  <c r="AN7887" i="3" s="1"/>
  <c r="AK7905" i="3"/>
  <c r="AN7905" i="3" s="1"/>
  <c r="AK7923" i="3"/>
  <c r="AN7923" i="3" s="1"/>
  <c r="AK7941" i="3"/>
  <c r="AN7941" i="3" s="1"/>
  <c r="AK7959" i="3"/>
  <c r="AN7959" i="3" s="1"/>
  <c r="AK7977" i="3"/>
  <c r="AN7977" i="3" s="1"/>
  <c r="AK7995" i="3"/>
  <c r="AN7995" i="3" s="1"/>
  <c r="AL3944" i="3"/>
  <c r="AO3944" i="3" s="1"/>
  <c r="AK3156" i="3"/>
  <c r="AN3156" i="3" s="1"/>
  <c r="AL2846" i="3"/>
  <c r="AO2846" i="3" s="1"/>
  <c r="AL2536" i="3"/>
  <c r="AO2536" i="3" s="1"/>
  <c r="AK2256" i="3"/>
  <c r="AN2256" i="3" s="1"/>
  <c r="AL2054" i="3"/>
  <c r="AO2054" i="3" s="1"/>
  <c r="AL1924" i="3"/>
  <c r="AO1924" i="3" s="1"/>
  <c r="AK1795" i="3"/>
  <c r="AN1795" i="3" s="1"/>
  <c r="AK1681" i="3"/>
  <c r="AN1681" i="3" s="1"/>
  <c r="AK1573" i="3"/>
  <c r="AN1573" i="3" s="1"/>
  <c r="AL1472" i="3"/>
  <c r="AO1472" i="3" s="1"/>
  <c r="AL1418" i="3"/>
  <c r="AO1418" i="3" s="1"/>
  <c r="AL1364" i="3"/>
  <c r="AO1364" i="3" s="1"/>
  <c r="AL1310" i="3"/>
  <c r="AO1310" i="3" s="1"/>
  <c r="AL1256" i="3"/>
  <c r="AO1256" i="3" s="1"/>
  <c r="AL1202" i="3"/>
  <c r="AO1202" i="3" s="1"/>
  <c r="AL1148" i="3"/>
  <c r="AO1148" i="3" s="1"/>
  <c r="AL1094" i="3"/>
  <c r="AO1094" i="3" s="1"/>
  <c r="AK1054" i="3"/>
  <c r="AN1054" i="3" s="1"/>
  <c r="AK1018" i="3"/>
  <c r="AN1018" i="3" s="1"/>
  <c r="AK982" i="3"/>
  <c r="AN982" i="3" s="1"/>
  <c r="AK946" i="3"/>
  <c r="AN946" i="3" s="1"/>
  <c r="AK919" i="3"/>
  <c r="AN919" i="3" s="1"/>
  <c r="AK892" i="3"/>
  <c r="AN892" i="3" s="1"/>
  <c r="AK865" i="3"/>
  <c r="AN865" i="3" s="1"/>
  <c r="AK838" i="3"/>
  <c r="AN838" i="3" s="1"/>
  <c r="AK811" i="3"/>
  <c r="AN811" i="3" s="1"/>
  <c r="AK784" i="3"/>
  <c r="AN784" i="3" s="1"/>
  <c r="AK757" i="3"/>
  <c r="AN757" i="3" s="1"/>
  <c r="AK730" i="3"/>
  <c r="AN730" i="3" s="1"/>
  <c r="AK703" i="3"/>
  <c r="AN703" i="3" s="1"/>
  <c r="AK676" i="3"/>
  <c r="AN676" i="3" s="1"/>
  <c r="AK649" i="3"/>
  <c r="AN649" i="3" s="1"/>
  <c r="AK622" i="3"/>
  <c r="AN622" i="3" s="1"/>
  <c r="AK595" i="3"/>
  <c r="AN595" i="3" s="1"/>
  <c r="AK568" i="3"/>
  <c r="AN568" i="3" s="1"/>
  <c r="AK541" i="3"/>
  <c r="AN541" i="3" s="1"/>
  <c r="AK514" i="3"/>
  <c r="AN514" i="3" s="1"/>
  <c r="AK487" i="3"/>
  <c r="AN487" i="3" s="1"/>
  <c r="AK460" i="3"/>
  <c r="AN460" i="3" s="1"/>
  <c r="AK433" i="3"/>
  <c r="AN433" i="3" s="1"/>
  <c r="AK406" i="3"/>
  <c r="AN406" i="3" s="1"/>
  <c r="AK379" i="3"/>
  <c r="AN379" i="3" s="1"/>
  <c r="AK352" i="3"/>
  <c r="AN352" i="3" s="1"/>
  <c r="AK325" i="3"/>
  <c r="AN325" i="3" s="1"/>
  <c r="AK298" i="3"/>
  <c r="AN298" i="3" s="1"/>
  <c r="AK271" i="3"/>
  <c r="AN271" i="3" s="1"/>
  <c r="AK244" i="3"/>
  <c r="AK217" i="3"/>
  <c r="AN217" i="3" s="1"/>
  <c r="AK190" i="3"/>
  <c r="AN190" i="3" s="1"/>
  <c r="AK163" i="3"/>
  <c r="AN163" i="3" s="1"/>
  <c r="AK136" i="3"/>
  <c r="AN136" i="3" s="1"/>
  <c r="AK109" i="3"/>
  <c r="AK82" i="3"/>
  <c r="AN82" i="3" s="1"/>
  <c r="AK55" i="3"/>
  <c r="AN55" i="3" s="1"/>
  <c r="AK28" i="3"/>
  <c r="AL4376" i="3"/>
  <c r="AO4376" i="3" s="1"/>
  <c r="AK3199" i="3"/>
  <c r="AN3199" i="3" s="1"/>
  <c r="AL2889" i="3"/>
  <c r="AO2889" i="3" s="1"/>
  <c r="AK2580" i="3"/>
  <c r="AN2580" i="3" s="1"/>
  <c r="AK2292" i="3"/>
  <c r="AN2292" i="3" s="1"/>
  <c r="AL2073" i="3"/>
  <c r="AO2073" i="3" s="1"/>
  <c r="AL1942" i="3"/>
  <c r="AO1942" i="3" s="1"/>
  <c r="AK1813" i="3"/>
  <c r="AN1813" i="3" s="1"/>
  <c r="AK1696" i="3"/>
  <c r="AN1696" i="3" s="1"/>
  <c r="AK1588" i="3"/>
  <c r="AN1588" i="3" s="1"/>
  <c r="AK1480" i="3"/>
  <c r="AN1480" i="3" s="1"/>
  <c r="AK1426" i="3"/>
  <c r="AN1426" i="3" s="1"/>
  <c r="AK1372" i="3"/>
  <c r="AN1372" i="3" s="1"/>
  <c r="AK1318" i="3"/>
  <c r="AN1318" i="3" s="1"/>
  <c r="AK1264" i="3"/>
  <c r="AN1264" i="3" s="1"/>
  <c r="AK1210" i="3"/>
  <c r="AN1210" i="3" s="1"/>
  <c r="AK1156" i="3"/>
  <c r="AN1156" i="3" s="1"/>
  <c r="AK1102" i="3"/>
  <c r="AN1102" i="3" s="1"/>
  <c r="AL1058" i="3"/>
  <c r="AO1058" i="3" s="1"/>
  <c r="AL1022" i="3"/>
  <c r="AO1022" i="3" s="1"/>
  <c r="AL986" i="3"/>
  <c r="AO986" i="3" s="1"/>
  <c r="AL950" i="3"/>
  <c r="AO950" i="3" s="1"/>
  <c r="AK923" i="3"/>
  <c r="AN923" i="3" s="1"/>
  <c r="AK896" i="3"/>
  <c r="AN896" i="3" s="1"/>
  <c r="AK869" i="3"/>
  <c r="AN869" i="3" s="1"/>
  <c r="AK842" i="3"/>
  <c r="AN842" i="3" s="1"/>
  <c r="AK815" i="3"/>
  <c r="AN815" i="3" s="1"/>
  <c r="AK788" i="3"/>
  <c r="AN788" i="3" s="1"/>
  <c r="AK761" i="3"/>
  <c r="AN761" i="3" s="1"/>
  <c r="AK734" i="3"/>
  <c r="AN734" i="3" s="1"/>
  <c r="AK707" i="3"/>
  <c r="AN707" i="3" s="1"/>
  <c r="AK680" i="3"/>
  <c r="AN680" i="3" s="1"/>
  <c r="AK653" i="3"/>
  <c r="AN653" i="3" s="1"/>
  <c r="AK626" i="3"/>
  <c r="AN626" i="3" s="1"/>
  <c r="AK599" i="3"/>
  <c r="AN599" i="3" s="1"/>
  <c r="AK572" i="3"/>
  <c r="AN572" i="3" s="1"/>
  <c r="AK545" i="3"/>
  <c r="AN545" i="3" s="1"/>
  <c r="AK518" i="3"/>
  <c r="AN518" i="3" s="1"/>
  <c r="AK491" i="3"/>
  <c r="AN491" i="3" s="1"/>
  <c r="AK464" i="3"/>
  <c r="AN464" i="3" s="1"/>
  <c r="AK437" i="3"/>
  <c r="AN437" i="3" s="1"/>
  <c r="AK410" i="3"/>
  <c r="AN410" i="3" s="1"/>
  <c r="AK383" i="3"/>
  <c r="AN383" i="3" s="1"/>
  <c r="AK356" i="3"/>
  <c r="AN356" i="3" s="1"/>
  <c r="AK329" i="3"/>
  <c r="AN329" i="3" s="1"/>
  <c r="AK302" i="3"/>
  <c r="AN302" i="3" s="1"/>
  <c r="AK275" i="3"/>
  <c r="AN275" i="3" s="1"/>
  <c r="AK248" i="3"/>
  <c r="AK221" i="3"/>
  <c r="AN221" i="3" s="1"/>
  <c r="AK194" i="3"/>
  <c r="AN194" i="3" s="1"/>
  <c r="AK167" i="3"/>
  <c r="AK3397" i="3"/>
  <c r="AN3397" i="3" s="1"/>
  <c r="AL3033" i="3"/>
  <c r="AO3033" i="3" s="1"/>
  <c r="AK2724" i="3"/>
  <c r="AN2724" i="3" s="1"/>
  <c r="AL2414" i="3"/>
  <c r="AO2414" i="3" s="1"/>
  <c r="AK2172" i="3"/>
  <c r="AN2172" i="3" s="1"/>
  <c r="AK2004" i="3"/>
  <c r="AN2004" i="3" s="1"/>
  <c r="AL1874" i="3"/>
  <c r="AO1874" i="3" s="1"/>
  <c r="AK1747" i="3"/>
  <c r="AN1747" i="3" s="1"/>
  <c r="AK1639" i="3"/>
  <c r="AN1639" i="3" s="1"/>
  <c r="AK1531" i="3"/>
  <c r="AN1531" i="3" s="1"/>
  <c r="AL1451" i="3"/>
  <c r="AO1451" i="3" s="1"/>
  <c r="AL1397" i="3"/>
  <c r="AO1397" i="3" s="1"/>
  <c r="AL1343" i="3"/>
  <c r="AO1343" i="3" s="1"/>
  <c r="AL1289" i="3"/>
  <c r="AO1289" i="3" s="1"/>
  <c r="AL1235" i="3"/>
  <c r="AO1235" i="3" s="1"/>
  <c r="AL1181" i="3"/>
  <c r="AO1181" i="3" s="1"/>
  <c r="AL1127" i="3"/>
  <c r="AO1127" i="3" s="1"/>
  <c r="AK1076" i="3"/>
  <c r="AN1076" i="3" s="1"/>
  <c r="AK1040" i="3"/>
  <c r="AN1040" i="3" s="1"/>
  <c r="AK1004" i="3"/>
  <c r="AN1004" i="3" s="1"/>
  <c r="AK968" i="3"/>
  <c r="AN968" i="3" s="1"/>
  <c r="AL935" i="3"/>
  <c r="AO935" i="3" s="1"/>
  <c r="AL908" i="3"/>
  <c r="AO908" i="3" s="1"/>
  <c r="AL881" i="3"/>
  <c r="AO881" i="3" s="1"/>
  <c r="AL854" i="3"/>
  <c r="AO854" i="3" s="1"/>
  <c r="AL827" i="3"/>
  <c r="AO827" i="3" s="1"/>
  <c r="AL800" i="3"/>
  <c r="AO800" i="3" s="1"/>
  <c r="AL773" i="3"/>
  <c r="AO773" i="3" s="1"/>
  <c r="AL746" i="3"/>
  <c r="AO746" i="3" s="1"/>
  <c r="AL719" i="3"/>
  <c r="AO719" i="3" s="1"/>
  <c r="AL692" i="3"/>
  <c r="AO692" i="3" s="1"/>
  <c r="AL665" i="3"/>
  <c r="AO665" i="3" s="1"/>
  <c r="AL638" i="3"/>
  <c r="AO638" i="3" s="1"/>
  <c r="AL611" i="3"/>
  <c r="AO611" i="3" s="1"/>
  <c r="AL584" i="3"/>
  <c r="AO584" i="3" s="1"/>
  <c r="AL557" i="3"/>
  <c r="AO557" i="3" s="1"/>
  <c r="AL530" i="3"/>
  <c r="AO530" i="3" s="1"/>
  <c r="AL503" i="3"/>
  <c r="AO503" i="3" s="1"/>
  <c r="AL476" i="3"/>
  <c r="AO476" i="3" s="1"/>
  <c r="AL449" i="3"/>
  <c r="AO449" i="3" s="1"/>
  <c r="AL422" i="3"/>
  <c r="AO422" i="3" s="1"/>
  <c r="AL395" i="3"/>
  <c r="AO395" i="3" s="1"/>
  <c r="AL368" i="3"/>
  <c r="AO368" i="3" s="1"/>
  <c r="AL341" i="3"/>
  <c r="AO341" i="3" s="1"/>
  <c r="AL314" i="3"/>
  <c r="AO314" i="3" s="1"/>
  <c r="AL287" i="3"/>
  <c r="AO287" i="3" s="1"/>
  <c r="AL260" i="3"/>
  <c r="AO260" i="3" s="1"/>
  <c r="AL233" i="3"/>
  <c r="AL206" i="3"/>
  <c r="AO206" i="3" s="1"/>
  <c r="AL179" i="3"/>
  <c r="AO179" i="3" s="1"/>
  <c r="AL152" i="3"/>
  <c r="AO152" i="3" s="1"/>
  <c r="AL98" i="3"/>
  <c r="AO98" i="3" s="1"/>
  <c r="AL44" i="3"/>
  <c r="AO44" i="3" s="1"/>
  <c r="AL2608" i="3"/>
  <c r="AO2608" i="3" s="1"/>
  <c r="AK2868" i="3"/>
  <c r="AN2868" i="3" s="1"/>
  <c r="AK3127" i="3"/>
  <c r="AN3127" i="3" s="1"/>
  <c r="AL3463" i="3"/>
  <c r="AO3463" i="3" s="1"/>
  <c r="AL4970" i="3"/>
  <c r="AO4970" i="3" s="1"/>
  <c r="AL3386" i="3"/>
  <c r="AO3386" i="3" s="1"/>
  <c r="AL4754" i="3"/>
  <c r="AO4754" i="3" s="1"/>
  <c r="AL4700" i="3"/>
  <c r="AO4700" i="3" s="1"/>
  <c r="AK3235" i="3"/>
  <c r="AN3235" i="3" s="1"/>
  <c r="AL2925" i="3"/>
  <c r="AO2925" i="3" s="1"/>
  <c r="AK2616" i="3"/>
  <c r="AN2616" i="3" s="1"/>
  <c r="AL2320" i="3"/>
  <c r="AO2320" i="3" s="1"/>
  <c r="AK2094" i="3"/>
  <c r="AN2094" i="3" s="1"/>
  <c r="AK1957" i="3"/>
  <c r="AN1957" i="3" s="1"/>
  <c r="AL1827" i="3"/>
  <c r="AO1827" i="3" s="1"/>
  <c r="AK1708" i="3"/>
  <c r="AN1708" i="3" s="1"/>
  <c r="AK1600" i="3"/>
  <c r="AN1600" i="3" s="1"/>
  <c r="AK1492" i="3"/>
  <c r="AN1492" i="3" s="1"/>
  <c r="AK1432" i="3"/>
  <c r="AN1432" i="3" s="1"/>
  <c r="AK1378" i="3"/>
  <c r="AN1378" i="3" s="1"/>
  <c r="AK1324" i="3"/>
  <c r="AN1324" i="3" s="1"/>
  <c r="AK1270" i="3"/>
  <c r="AN1270" i="3" s="1"/>
  <c r="AK1216" i="3"/>
  <c r="AN1216" i="3" s="1"/>
  <c r="AK1162" i="3"/>
  <c r="AN1162" i="3" s="1"/>
  <c r="AK1108" i="3"/>
  <c r="AN1108" i="3" s="1"/>
  <c r="AK1063" i="3"/>
  <c r="AN1063" i="3" s="1"/>
  <c r="AK1027" i="3"/>
  <c r="AN1027" i="3" s="1"/>
  <c r="AK991" i="3"/>
  <c r="AN991" i="3" s="1"/>
  <c r="AK955" i="3"/>
  <c r="AN955" i="3" s="1"/>
  <c r="AK926" i="3"/>
  <c r="AN926" i="3" s="1"/>
  <c r="AK899" i="3"/>
  <c r="AN899" i="3" s="1"/>
  <c r="AK872" i="3"/>
  <c r="AN872" i="3" s="1"/>
  <c r="AK845" i="3"/>
  <c r="AN845" i="3" s="1"/>
  <c r="AK818" i="3"/>
  <c r="AN818" i="3" s="1"/>
  <c r="AK791" i="3"/>
  <c r="AN791" i="3" s="1"/>
  <c r="AK764" i="3"/>
  <c r="AN764" i="3" s="1"/>
  <c r="AK737" i="3"/>
  <c r="AN737" i="3" s="1"/>
  <c r="AK710" i="3"/>
  <c r="AN710" i="3" s="1"/>
  <c r="AK683" i="3"/>
  <c r="AN683" i="3" s="1"/>
  <c r="AK656" i="3"/>
  <c r="AN656" i="3" s="1"/>
  <c r="AK629" i="3"/>
  <c r="AN629" i="3" s="1"/>
  <c r="AK602" i="3"/>
  <c r="AN602" i="3" s="1"/>
  <c r="AK575" i="3"/>
  <c r="AN575" i="3" s="1"/>
  <c r="AK548" i="3"/>
  <c r="AN548" i="3" s="1"/>
  <c r="AK521" i="3"/>
  <c r="AN521" i="3" s="1"/>
  <c r="AK494" i="3"/>
  <c r="AN494" i="3" s="1"/>
  <c r="AK467" i="3"/>
  <c r="AN467" i="3" s="1"/>
  <c r="AK440" i="3"/>
  <c r="AN440" i="3" s="1"/>
  <c r="AK413" i="3"/>
  <c r="AN413" i="3" s="1"/>
  <c r="AK386" i="3"/>
  <c r="AN386" i="3" s="1"/>
  <c r="AK359" i="3"/>
  <c r="AN359" i="3" s="1"/>
  <c r="AK332" i="3"/>
  <c r="AN332" i="3" s="1"/>
  <c r="AK305" i="3"/>
  <c r="AN305" i="3" s="1"/>
  <c r="AK278" i="3"/>
  <c r="AN278" i="3" s="1"/>
  <c r="AK251" i="3"/>
  <c r="AK197" i="3"/>
  <c r="AK170" i="3"/>
  <c r="AN170" i="3" s="1"/>
  <c r="AK143" i="3"/>
  <c r="AN143" i="3" s="1"/>
  <c r="AK116" i="3"/>
  <c r="AN116" i="3" s="1"/>
  <c r="AK89" i="3"/>
  <c r="AN89" i="3" s="1"/>
  <c r="AK62" i="3"/>
  <c r="AN62" i="3" s="1"/>
  <c r="AK35" i="3"/>
  <c r="AK6748" i="3"/>
  <c r="AN6748" i="3" s="1"/>
  <c r="AK3354" i="3"/>
  <c r="AN3354" i="3" s="1"/>
  <c r="AK3019" i="3"/>
  <c r="AN3019" i="3" s="1"/>
  <c r="AL2709" i="3"/>
  <c r="AO2709" i="3" s="1"/>
  <c r="AK2400" i="3"/>
  <c r="AN2400" i="3" s="1"/>
  <c r="AK2160" i="3"/>
  <c r="AN2160" i="3" s="1"/>
  <c r="AL1996" i="3"/>
  <c r="AO1996" i="3" s="1"/>
  <c r="AK1867" i="3"/>
  <c r="AN1867" i="3" s="1"/>
  <c r="AK1741" i="3"/>
  <c r="AN1741" i="3" s="1"/>
  <c r="AK1633" i="3"/>
  <c r="AN1633" i="3" s="1"/>
  <c r="AK1525" i="3"/>
  <c r="AN1525" i="3" s="1"/>
  <c r="AL1448" i="3"/>
  <c r="AO1448" i="3" s="1"/>
  <c r="AL1394" i="3"/>
  <c r="AO1394" i="3" s="1"/>
  <c r="AL1340" i="3"/>
  <c r="AO1340" i="3" s="1"/>
  <c r="AL1286" i="3"/>
  <c r="AO1286" i="3" s="1"/>
  <c r="AL1232" i="3"/>
  <c r="AO1232" i="3" s="1"/>
  <c r="AL1178" i="3"/>
  <c r="AO1178" i="3" s="1"/>
  <c r="AL1124" i="3"/>
  <c r="AO1124" i="3" s="1"/>
  <c r="AL1073" i="3"/>
  <c r="AO1073" i="3" s="1"/>
  <c r="AL1037" i="3"/>
  <c r="AO1037" i="3" s="1"/>
  <c r="AL1001" i="3"/>
  <c r="AO1001" i="3" s="1"/>
  <c r="AL965" i="3"/>
  <c r="AO965" i="3" s="1"/>
  <c r="AK934" i="3"/>
  <c r="AN934" i="3" s="1"/>
  <c r="AK907" i="3"/>
  <c r="AN907" i="3" s="1"/>
  <c r="AK880" i="3"/>
  <c r="AN880" i="3" s="1"/>
  <c r="AK853" i="3"/>
  <c r="AN853" i="3" s="1"/>
  <c r="AK826" i="3"/>
  <c r="AN826" i="3" s="1"/>
  <c r="AK799" i="3"/>
  <c r="AN799" i="3" s="1"/>
  <c r="AK772" i="3"/>
  <c r="AN772" i="3" s="1"/>
  <c r="AK745" i="3"/>
  <c r="AN745" i="3" s="1"/>
  <c r="AK718" i="3"/>
  <c r="AN718" i="3" s="1"/>
  <c r="AK691" i="3"/>
  <c r="AN691" i="3" s="1"/>
  <c r="AK664" i="3"/>
  <c r="AN664" i="3" s="1"/>
  <c r="AK637" i="3"/>
  <c r="AN637" i="3" s="1"/>
  <c r="AK610" i="3"/>
  <c r="AN610" i="3" s="1"/>
  <c r="AK583" i="3"/>
  <c r="AN583" i="3" s="1"/>
  <c r="AK556" i="3"/>
  <c r="AN556" i="3" s="1"/>
  <c r="AK529" i="3"/>
  <c r="AN529" i="3" s="1"/>
  <c r="AK502" i="3"/>
  <c r="AN502" i="3" s="1"/>
  <c r="AK475" i="3"/>
  <c r="AN475" i="3" s="1"/>
  <c r="AK448" i="3"/>
  <c r="AN448" i="3" s="1"/>
  <c r="AK421" i="3"/>
  <c r="AN421" i="3" s="1"/>
  <c r="AK394" i="3"/>
  <c r="AN394" i="3" s="1"/>
  <c r="AK367" i="3"/>
  <c r="AN367" i="3" s="1"/>
  <c r="AK340" i="3"/>
  <c r="AN340" i="3" s="1"/>
  <c r="AK313" i="3"/>
  <c r="AN313" i="3" s="1"/>
  <c r="AK286" i="3"/>
  <c r="AN286" i="3" s="1"/>
  <c r="AK259" i="3"/>
  <c r="AN259" i="3" s="1"/>
  <c r="AK232" i="3"/>
  <c r="AK205" i="3"/>
  <c r="AN205" i="3" s="1"/>
  <c r="AK178" i="3"/>
  <c r="AN178" i="3" s="1"/>
  <c r="AK151" i="3"/>
  <c r="AN151" i="3" s="1"/>
  <c r="AK124" i="3"/>
  <c r="AN124" i="3" s="1"/>
  <c r="AK97" i="3"/>
  <c r="AN97" i="3" s="1"/>
  <c r="AK70" i="3"/>
  <c r="AN70" i="3" s="1"/>
  <c r="AK43" i="3"/>
  <c r="AL3733" i="3"/>
  <c r="AO3733" i="3" s="1"/>
  <c r="AL3112" i="3"/>
  <c r="AO3112" i="3" s="1"/>
  <c r="AK2803" i="3"/>
  <c r="AN2803" i="3" s="1"/>
  <c r="AL2493" i="3"/>
  <c r="AO2493" i="3" s="1"/>
  <c r="AK2226" i="3"/>
  <c r="AN2226" i="3" s="1"/>
  <c r="AL2036" i="3"/>
  <c r="AO2036" i="3" s="1"/>
  <c r="AL1906" i="3"/>
  <c r="AO1906" i="3" s="1"/>
  <c r="AK1777" i="3"/>
  <c r="AN1777" i="3" s="1"/>
  <c r="AK1666" i="3"/>
  <c r="AN1666" i="3" s="1"/>
  <c r="AK1558" i="3"/>
  <c r="AN1558" i="3" s="1"/>
  <c r="AK1465" i="3"/>
  <c r="AN1465" i="3" s="1"/>
  <c r="AK1411" i="3"/>
  <c r="AN1411" i="3" s="1"/>
  <c r="AK1357" i="3"/>
  <c r="AN1357" i="3" s="1"/>
  <c r="AK1303" i="3"/>
  <c r="AN1303" i="3" s="1"/>
  <c r="AK1249" i="3"/>
  <c r="AN1249" i="3" s="1"/>
  <c r="AK1195" i="3"/>
  <c r="AN1195" i="3" s="1"/>
  <c r="AK1141" i="3"/>
  <c r="AN1141" i="3" s="1"/>
  <c r="AK1087" i="3"/>
  <c r="AN1087" i="3" s="1"/>
  <c r="AK1049" i="3"/>
  <c r="AN1049" i="3" s="1"/>
  <c r="AK1013" i="3"/>
  <c r="AN1013" i="3" s="1"/>
  <c r="AK977" i="3"/>
  <c r="AN977" i="3" s="1"/>
  <c r="AK942" i="3"/>
  <c r="AN942" i="3" s="1"/>
  <c r="AK915" i="3"/>
  <c r="AN915" i="3" s="1"/>
  <c r="AK888" i="3"/>
  <c r="AN888" i="3" s="1"/>
  <c r="AK861" i="3"/>
  <c r="AN861" i="3" s="1"/>
  <c r="AK834" i="3"/>
  <c r="AN834" i="3" s="1"/>
  <c r="AK807" i="3"/>
  <c r="AN807" i="3" s="1"/>
  <c r="AK780" i="3"/>
  <c r="AN780" i="3" s="1"/>
  <c r="AK753" i="3"/>
  <c r="AN753" i="3" s="1"/>
  <c r="AK726" i="3"/>
  <c r="AN726" i="3" s="1"/>
  <c r="AK699" i="3"/>
  <c r="AN699" i="3" s="1"/>
  <c r="AK672" i="3"/>
  <c r="AN672" i="3" s="1"/>
  <c r="AK645" i="3"/>
  <c r="AN645" i="3" s="1"/>
  <c r="AK618" i="3"/>
  <c r="AN618" i="3" s="1"/>
  <c r="AK591" i="3"/>
  <c r="AN591" i="3" s="1"/>
  <c r="AK564" i="3"/>
  <c r="AN564" i="3" s="1"/>
  <c r="AK537" i="3"/>
  <c r="AN537" i="3" s="1"/>
  <c r="AK510" i="3"/>
  <c r="AN510" i="3" s="1"/>
  <c r="AK483" i="3"/>
  <c r="AN483" i="3" s="1"/>
  <c r="AK456" i="3"/>
  <c r="AN456" i="3" s="1"/>
  <c r="AK429" i="3"/>
  <c r="AN429" i="3" s="1"/>
  <c r="AK402" i="3"/>
  <c r="AN402" i="3" s="1"/>
  <c r="AK375" i="3"/>
  <c r="AN375" i="3" s="1"/>
  <c r="AK348" i="3"/>
  <c r="AN348" i="3" s="1"/>
  <c r="AK321" i="3"/>
  <c r="AN321" i="3" s="1"/>
  <c r="AK294" i="3"/>
  <c r="AN294" i="3" s="1"/>
  <c r="AK267" i="3"/>
  <c r="AN267" i="3" s="1"/>
  <c r="AK240" i="3"/>
  <c r="AK213" i="3"/>
  <c r="AN213" i="3" s="1"/>
  <c r="AK186" i="3"/>
  <c r="AN186" i="3" s="1"/>
  <c r="AK159" i="3"/>
  <c r="AN159" i="3" s="1"/>
  <c r="AK132" i="3"/>
  <c r="AN132" i="3" s="1"/>
  <c r="AK105" i="3"/>
  <c r="AN105" i="3" s="1"/>
  <c r="AK78" i="3"/>
  <c r="AN78" i="3" s="1"/>
  <c r="AK51" i="3"/>
  <c r="AK24" i="3"/>
  <c r="AK140" i="3"/>
  <c r="AK135" i="3"/>
  <c r="AK7822" i="3"/>
  <c r="AN7822" i="3" s="1"/>
  <c r="AK7840" i="3"/>
  <c r="AN7840" i="3" s="1"/>
  <c r="AK7858" i="3"/>
  <c r="AN7858" i="3" s="1"/>
  <c r="AK7876" i="3"/>
  <c r="AN7876" i="3" s="1"/>
  <c r="AK7894" i="3"/>
  <c r="AN7894" i="3" s="1"/>
  <c r="AK7912" i="3"/>
  <c r="AN7912" i="3" s="1"/>
  <c r="AK7930" i="3"/>
  <c r="AN7930" i="3" s="1"/>
  <c r="AK7948" i="3"/>
  <c r="AN7948" i="3" s="1"/>
  <c r="AK7966" i="3"/>
  <c r="AN7966" i="3" s="1"/>
  <c r="AK7984" i="3"/>
  <c r="AN7984" i="3" s="1"/>
  <c r="AK8002" i="3"/>
  <c r="AN8002" i="3" s="1"/>
  <c r="AK7802" i="3"/>
  <c r="AN7802" i="3" s="1"/>
  <c r="AK7784" i="3"/>
  <c r="AN7784" i="3" s="1"/>
  <c r="AK7766" i="3"/>
  <c r="AN7766" i="3" s="1"/>
  <c r="AK7748" i="3"/>
  <c r="AN7748" i="3" s="1"/>
  <c r="AK7730" i="3"/>
  <c r="AN7730" i="3" s="1"/>
  <c r="AK7712" i="3"/>
  <c r="AN7712" i="3" s="1"/>
  <c r="AK7694" i="3"/>
  <c r="AN7694" i="3" s="1"/>
  <c r="AK7676" i="3"/>
  <c r="AN7676" i="3" s="1"/>
  <c r="AK7658" i="3"/>
  <c r="AN7658" i="3" s="1"/>
  <c r="AK7640" i="3"/>
  <c r="AN7640" i="3" s="1"/>
  <c r="AK7622" i="3"/>
  <c r="AN7622" i="3" s="1"/>
  <c r="AK7604" i="3"/>
  <c r="AN7604" i="3" s="1"/>
  <c r="AK7586" i="3"/>
  <c r="AN7586" i="3" s="1"/>
  <c r="AK7568" i="3"/>
  <c r="AN7568" i="3" s="1"/>
  <c r="AK7550" i="3"/>
  <c r="AN7550" i="3" s="1"/>
  <c r="AL7798" i="3"/>
  <c r="AO7798" i="3" s="1"/>
  <c r="AL7780" i="3"/>
  <c r="AO7780" i="3" s="1"/>
  <c r="AL7762" i="3"/>
  <c r="AO7762" i="3" s="1"/>
  <c r="AL7744" i="3"/>
  <c r="AO7744" i="3" s="1"/>
  <c r="AL7726" i="3"/>
  <c r="AO7726" i="3" s="1"/>
  <c r="AL7708" i="3"/>
  <c r="AO7708" i="3" s="1"/>
  <c r="AL7690" i="3"/>
  <c r="AO7690" i="3" s="1"/>
  <c r="AL7672" i="3"/>
  <c r="AO7672" i="3" s="1"/>
  <c r="AL7654" i="3"/>
  <c r="AO7654" i="3" s="1"/>
  <c r="AL7636" i="3"/>
  <c r="AO7636" i="3" s="1"/>
  <c r="AL7618" i="3"/>
  <c r="AO7618" i="3" s="1"/>
  <c r="AL7600" i="3"/>
  <c r="AO7600" i="3" s="1"/>
  <c r="AL7582" i="3"/>
  <c r="AO7582" i="3" s="1"/>
  <c r="AL7564" i="3"/>
  <c r="AO7564" i="3" s="1"/>
  <c r="AL7546" i="3"/>
  <c r="AO7546" i="3" s="1"/>
  <c r="AL7528" i="3"/>
  <c r="AO7528" i="3" s="1"/>
  <c r="AL7510" i="3"/>
  <c r="AO7510" i="3" s="1"/>
  <c r="AL7492" i="3"/>
  <c r="AO7492" i="3" s="1"/>
  <c r="AL7474" i="3"/>
  <c r="AO7474" i="3" s="1"/>
  <c r="AL7456" i="3"/>
  <c r="AO7456" i="3" s="1"/>
  <c r="AL7438" i="3"/>
  <c r="AO7438" i="3" s="1"/>
  <c r="AL7420" i="3"/>
  <c r="AO7420" i="3" s="1"/>
  <c r="AL7402" i="3"/>
  <c r="AO7402" i="3" s="1"/>
  <c r="AL7384" i="3"/>
  <c r="AO7384" i="3" s="1"/>
  <c r="AL7366" i="3"/>
  <c r="AO7366" i="3" s="1"/>
  <c r="AL7348" i="3"/>
  <c r="AO7348" i="3" s="1"/>
  <c r="AL7330" i="3"/>
  <c r="AO7330" i="3" s="1"/>
  <c r="AL7312" i="3"/>
  <c r="AO7312" i="3" s="1"/>
  <c r="AL7294" i="3"/>
  <c r="AO7294" i="3" s="1"/>
  <c r="AL7276" i="3"/>
  <c r="AO7276" i="3" s="1"/>
  <c r="AL7258" i="3"/>
  <c r="AO7258" i="3" s="1"/>
  <c r="AL7240" i="3"/>
  <c r="AO7240" i="3" s="1"/>
  <c r="AL7222" i="3"/>
  <c r="AO7222" i="3" s="1"/>
  <c r="AL7204" i="3"/>
  <c r="AO7204" i="3" s="1"/>
  <c r="AL7186" i="3"/>
  <c r="AO7186" i="3" s="1"/>
  <c r="AL7168" i="3"/>
  <c r="AO7168" i="3" s="1"/>
  <c r="AL7150" i="3"/>
  <c r="AO7150" i="3" s="1"/>
  <c r="AL7132" i="3"/>
  <c r="AO7132" i="3" s="1"/>
  <c r="AL7114" i="3"/>
  <c r="AO7114" i="3" s="1"/>
  <c r="AL7096" i="3"/>
  <c r="AO7096" i="3" s="1"/>
  <c r="AL7078" i="3"/>
  <c r="AO7078" i="3" s="1"/>
  <c r="AL7060" i="3"/>
  <c r="AO7060" i="3" s="1"/>
  <c r="AL7042" i="3"/>
  <c r="AO7042" i="3" s="1"/>
  <c r="AL7024" i="3"/>
  <c r="AO7024" i="3" s="1"/>
  <c r="AL7006" i="3"/>
  <c r="AO7006" i="3" s="1"/>
  <c r="AL6988" i="3"/>
  <c r="AO6988" i="3" s="1"/>
  <c r="AL6970" i="3"/>
  <c r="AO6970" i="3" s="1"/>
  <c r="AL6952" i="3"/>
  <c r="AO6952" i="3" s="1"/>
  <c r="AL6934" i="3"/>
  <c r="AO6934" i="3" s="1"/>
  <c r="AL6916" i="3"/>
  <c r="AO6916" i="3" s="1"/>
  <c r="AL6898" i="3"/>
  <c r="AO6898" i="3" s="1"/>
  <c r="AL6880" i="3"/>
  <c r="AO6880" i="3" s="1"/>
  <c r="AL6862" i="3"/>
  <c r="AO6862" i="3" s="1"/>
  <c r="AL6844" i="3"/>
  <c r="AO6844" i="3" s="1"/>
  <c r="AL6826" i="3"/>
  <c r="AO6826" i="3" s="1"/>
  <c r="AL6808" i="3"/>
  <c r="AO6808" i="3" s="1"/>
  <c r="AL6790" i="3"/>
  <c r="AO6790" i="3" s="1"/>
  <c r="AK7798" i="3"/>
  <c r="AN7798" i="3" s="1"/>
  <c r="AK7780" i="3"/>
  <c r="AN7780" i="3" s="1"/>
  <c r="AK7762" i="3"/>
  <c r="AN7762" i="3" s="1"/>
  <c r="AK7744" i="3"/>
  <c r="AN7744" i="3" s="1"/>
  <c r="AK7726" i="3"/>
  <c r="AN7726" i="3" s="1"/>
  <c r="AK7708" i="3"/>
  <c r="AN7708" i="3" s="1"/>
  <c r="AK7690" i="3"/>
  <c r="AN7690" i="3" s="1"/>
  <c r="AK7672" i="3"/>
  <c r="AN7672" i="3" s="1"/>
  <c r="AK7654" i="3"/>
  <c r="AN7654" i="3" s="1"/>
  <c r="AK7636" i="3"/>
  <c r="AN7636" i="3" s="1"/>
  <c r="AK7618" i="3"/>
  <c r="AN7618" i="3" s="1"/>
  <c r="AK7600" i="3"/>
  <c r="AN7600" i="3" s="1"/>
  <c r="AK7582" i="3"/>
  <c r="AN7582" i="3" s="1"/>
  <c r="AK7564" i="3"/>
  <c r="AN7564" i="3" s="1"/>
  <c r="AK7546" i="3"/>
  <c r="AN7546" i="3" s="1"/>
  <c r="AK7528" i="3"/>
  <c r="AN7528" i="3" s="1"/>
  <c r="AK7510" i="3"/>
  <c r="AN7510" i="3" s="1"/>
  <c r="AK7492" i="3"/>
  <c r="AN7492" i="3" s="1"/>
  <c r="AK7474" i="3"/>
  <c r="AN7474" i="3" s="1"/>
  <c r="AK7456" i="3"/>
  <c r="AN7456" i="3" s="1"/>
  <c r="AK7438" i="3"/>
  <c r="AN7438" i="3" s="1"/>
  <c r="AK7420" i="3"/>
  <c r="AN7420" i="3" s="1"/>
  <c r="AK7402" i="3"/>
  <c r="AN7402" i="3" s="1"/>
  <c r="AK7384" i="3"/>
  <c r="AN7384" i="3" s="1"/>
  <c r="AL7797" i="3"/>
  <c r="AO7797" i="3" s="1"/>
  <c r="AL7779" i="3"/>
  <c r="AO7779" i="3" s="1"/>
  <c r="AL7761" i="3"/>
  <c r="AO7761" i="3" s="1"/>
  <c r="AL7743" i="3"/>
  <c r="AO7743" i="3" s="1"/>
  <c r="AL7725" i="3"/>
  <c r="AO7725" i="3" s="1"/>
  <c r="AL7707" i="3"/>
  <c r="AO7707" i="3" s="1"/>
  <c r="AL7689" i="3"/>
  <c r="AO7689" i="3" s="1"/>
  <c r="AL7671" i="3"/>
  <c r="AO7671" i="3" s="1"/>
  <c r="AL7653" i="3"/>
  <c r="AO7653" i="3" s="1"/>
  <c r="AL7635" i="3"/>
  <c r="AO7635" i="3" s="1"/>
  <c r="AL7617" i="3"/>
  <c r="AO7617" i="3" s="1"/>
  <c r="AL7599" i="3"/>
  <c r="AO7599" i="3" s="1"/>
  <c r="AL7581" i="3"/>
  <c r="AO7581" i="3" s="1"/>
  <c r="AL7563" i="3"/>
  <c r="AO7563" i="3" s="1"/>
  <c r="AL7545" i="3"/>
  <c r="AO7545" i="3" s="1"/>
  <c r="AL7527" i="3"/>
  <c r="AO7527" i="3" s="1"/>
  <c r="AL7509" i="3"/>
  <c r="AO7509" i="3" s="1"/>
  <c r="AL7491" i="3"/>
  <c r="AO7491" i="3" s="1"/>
  <c r="AL7473" i="3"/>
  <c r="AO7473" i="3" s="1"/>
  <c r="AL7455" i="3"/>
  <c r="AO7455" i="3" s="1"/>
  <c r="AL7437" i="3"/>
  <c r="AO7437" i="3" s="1"/>
  <c r="AL7419" i="3"/>
  <c r="AO7419" i="3" s="1"/>
  <c r="AL7401" i="3"/>
  <c r="AO7401" i="3" s="1"/>
  <c r="AL7383" i="3"/>
  <c r="AO7383" i="3" s="1"/>
  <c r="AL7365" i="3"/>
  <c r="AO7365" i="3" s="1"/>
  <c r="AL7347" i="3"/>
  <c r="AO7347" i="3" s="1"/>
  <c r="AL7329" i="3"/>
  <c r="AO7329" i="3" s="1"/>
  <c r="AL7311" i="3"/>
  <c r="AO7311" i="3" s="1"/>
  <c r="AL7293" i="3"/>
  <c r="AO7293" i="3" s="1"/>
  <c r="AL7275" i="3"/>
  <c r="AO7275" i="3" s="1"/>
  <c r="AL7257" i="3"/>
  <c r="AO7257" i="3" s="1"/>
  <c r="AL7239" i="3"/>
  <c r="AO7239" i="3" s="1"/>
  <c r="AL7221" i="3"/>
  <c r="AO7221" i="3" s="1"/>
  <c r="AL7203" i="3"/>
  <c r="AO7203" i="3" s="1"/>
  <c r="AL7185" i="3"/>
  <c r="AO7185" i="3" s="1"/>
  <c r="AL7167" i="3"/>
  <c r="AO7167" i="3" s="1"/>
  <c r="AL7149" i="3"/>
  <c r="AO7149" i="3" s="1"/>
  <c r="AL7131" i="3"/>
  <c r="AO7131" i="3" s="1"/>
  <c r="AL7113" i="3"/>
  <c r="AO7113" i="3" s="1"/>
  <c r="AL7095" i="3"/>
  <c r="AO7095" i="3" s="1"/>
  <c r="AL7077" i="3"/>
  <c r="AO7077" i="3" s="1"/>
  <c r="AL7059" i="3"/>
  <c r="AO7059" i="3" s="1"/>
  <c r="AL7041" i="3"/>
  <c r="AO7041" i="3" s="1"/>
  <c r="AL7023" i="3"/>
  <c r="AO7023" i="3" s="1"/>
  <c r="AL7005" i="3"/>
  <c r="AO7005" i="3" s="1"/>
  <c r="AL6987" i="3"/>
  <c r="AO6987" i="3" s="1"/>
  <c r="AL6969" i="3"/>
  <c r="AO6969" i="3" s="1"/>
  <c r="AL6951" i="3"/>
  <c r="AO6951" i="3" s="1"/>
  <c r="AL6933" i="3"/>
  <c r="AO6933" i="3" s="1"/>
  <c r="AL6915" i="3"/>
  <c r="AO6915" i="3" s="1"/>
  <c r="AL6897" i="3"/>
  <c r="AO6897" i="3" s="1"/>
  <c r="AL6879" i="3"/>
  <c r="AO6879" i="3" s="1"/>
  <c r="AL6861" i="3"/>
  <c r="AO6861" i="3" s="1"/>
  <c r="AL6843" i="3"/>
  <c r="AO6843" i="3" s="1"/>
  <c r="AL6825" i="3"/>
  <c r="AO6825" i="3" s="1"/>
  <c r="AL6807" i="3"/>
  <c r="AO6807" i="3" s="1"/>
  <c r="AL6789" i="3"/>
  <c r="AO6789" i="3" s="1"/>
  <c r="AK7797" i="3"/>
  <c r="AN7797" i="3" s="1"/>
  <c r="AK7779" i="3"/>
  <c r="AN7779" i="3" s="1"/>
  <c r="AK7761" i="3"/>
  <c r="AN7761" i="3" s="1"/>
  <c r="AK7743" i="3"/>
  <c r="AN7743" i="3" s="1"/>
  <c r="AK7725" i="3"/>
  <c r="AN7725" i="3" s="1"/>
  <c r="AK7707" i="3"/>
  <c r="AN7707" i="3" s="1"/>
  <c r="AK7689" i="3"/>
  <c r="AN7689" i="3" s="1"/>
  <c r="AK7671" i="3"/>
  <c r="AN7671" i="3" s="1"/>
  <c r="AK7653" i="3"/>
  <c r="AN7653" i="3" s="1"/>
  <c r="AK7635" i="3"/>
  <c r="AN7635" i="3" s="1"/>
  <c r="AK7617" i="3"/>
  <c r="AN7617" i="3" s="1"/>
  <c r="AK7599" i="3"/>
  <c r="AN7599" i="3" s="1"/>
  <c r="AK7581" i="3"/>
  <c r="AN7581" i="3" s="1"/>
  <c r="AK7563" i="3"/>
  <c r="AN7563" i="3" s="1"/>
  <c r="AK7545" i="3"/>
  <c r="AN7545" i="3" s="1"/>
  <c r="AK7527" i="3"/>
  <c r="AN7527" i="3" s="1"/>
  <c r="AK7509" i="3"/>
  <c r="AN7509" i="3" s="1"/>
  <c r="AK7491" i="3"/>
  <c r="AN7491" i="3" s="1"/>
  <c r="AK7473" i="3"/>
  <c r="AN7473" i="3" s="1"/>
  <c r="AK7455" i="3"/>
  <c r="AN7455" i="3" s="1"/>
  <c r="AK7437" i="3"/>
  <c r="AN7437" i="3" s="1"/>
  <c r="AK7419" i="3"/>
  <c r="AN7419" i="3" s="1"/>
  <c r="AK7401" i="3"/>
  <c r="AN7401" i="3" s="1"/>
  <c r="AK7383" i="3"/>
  <c r="AN7383" i="3" s="1"/>
  <c r="AA6659" i="3"/>
  <c r="AA6767" i="3"/>
  <c r="AA6906" i="3"/>
  <c r="AA7734" i="3"/>
  <c r="AA7806" i="3"/>
  <c r="AA7986" i="3"/>
  <c r="AA7446" i="3"/>
  <c r="AA7662" i="3"/>
  <c r="AA7482" i="3"/>
  <c r="AA6407" i="3"/>
  <c r="AA6942" i="3"/>
  <c r="AA7122" i="3"/>
  <c r="AA6695" i="3"/>
  <c r="AA7050" i="3"/>
  <c r="AA7374" i="3"/>
  <c r="AA7518" i="3"/>
  <c r="AA7338" i="3"/>
  <c r="AA6875" i="3"/>
  <c r="AA6911" i="3"/>
  <c r="AA6947" i="3"/>
  <c r="AA6983" i="3"/>
  <c r="AA7019" i="3"/>
  <c r="AA7055" i="3"/>
  <c r="AA7091" i="3"/>
  <c r="AA7127" i="3"/>
  <c r="AA7163" i="3"/>
  <c r="AA7199" i="3"/>
  <c r="AA7235" i="3"/>
  <c r="AA7271" i="3"/>
  <c r="AA7307" i="3"/>
  <c r="AA7343" i="3"/>
  <c r="AA7379" i="3"/>
  <c r="AA7415" i="3"/>
  <c r="AA7451" i="3"/>
  <c r="AA7487" i="3"/>
  <c r="AA7194" i="3"/>
  <c r="AA7086" i="3"/>
  <c r="AA7523" i="3"/>
  <c r="AA7631" i="3"/>
  <c r="AA7739" i="3"/>
  <c r="AA7847" i="3"/>
  <c r="AA7955" i="3"/>
  <c r="AA6587" i="3"/>
  <c r="AA6623" i="3"/>
  <c r="AA7158" i="3"/>
  <c r="AA6803" i="3"/>
  <c r="AA7698" i="3"/>
  <c r="AA7842" i="3"/>
  <c r="AA7950" i="3"/>
  <c r="AA7770" i="3"/>
  <c r="AA7914" i="3"/>
  <c r="AA7878" i="3"/>
  <c r="AA7595" i="3"/>
  <c r="AA7703" i="3"/>
  <c r="AA7811" i="3"/>
  <c r="AA7919" i="3"/>
  <c r="AA6617" i="3"/>
  <c r="AA6833" i="3"/>
  <c r="AA7661" i="3"/>
  <c r="AA7980" i="3"/>
  <c r="AA6869" i="3"/>
  <c r="AA6905" i="3"/>
  <c r="AA6941" i="3"/>
  <c r="AA6977" i="3"/>
  <c r="AA7013" i="3"/>
  <c r="AA7049" i="3"/>
  <c r="AA7085" i="3"/>
  <c r="AA7121" i="3"/>
  <c r="AA7157" i="3"/>
  <c r="AA7193" i="3"/>
  <c r="AA7229" i="3"/>
  <c r="AA7265" i="3"/>
  <c r="AA7301" i="3"/>
  <c r="AA7337" i="3"/>
  <c r="AA7373" i="3"/>
  <c r="AA7409" i="3"/>
  <c r="AA7445" i="3"/>
  <c r="AA7481" i="3"/>
  <c r="AA6509" i="3"/>
  <c r="AA6725" i="3"/>
  <c r="AA7836" i="3"/>
  <c r="AA7949" i="3"/>
  <c r="AA7733" i="3"/>
  <c r="AA7697" i="3"/>
  <c r="AA6689" i="3"/>
  <c r="AA7877" i="3"/>
  <c r="AA7728" i="3"/>
  <c r="AA6504" i="3"/>
  <c r="AA6540" i="3"/>
  <c r="AA6576" i="3"/>
  <c r="AA6612" i="3"/>
  <c r="AA6648" i="3"/>
  <c r="AA6684" i="3"/>
  <c r="AA6720" i="3"/>
  <c r="AA6756" i="3"/>
  <c r="AA6792" i="3"/>
  <c r="AA6828" i="3"/>
  <c r="AA7985" i="3"/>
  <c r="AA7908" i="3"/>
  <c r="AA7517" i="3"/>
  <c r="AA6653" i="3"/>
  <c r="AA7769" i="3"/>
  <c r="AA7913" i="3"/>
  <c r="AA7620" i="3"/>
  <c r="AA52" i="3"/>
  <c r="AA200" i="3"/>
  <c r="AA174" i="3"/>
  <c r="AA164" i="3"/>
  <c r="AA92" i="3"/>
  <c r="AA154" i="3"/>
  <c r="AA129" i="3"/>
  <c r="AA215" i="3"/>
  <c r="AA30" i="3"/>
  <c r="AA88" i="3"/>
  <c r="AA138" i="3"/>
  <c r="AA40" i="3"/>
  <c r="AA51" i="3"/>
  <c r="AA226" i="3"/>
  <c r="BE97" i="7"/>
  <c r="BE83" i="7"/>
  <c r="AA18" i="3"/>
  <c r="AA300" i="3"/>
  <c r="AA506" i="3"/>
  <c r="AA120" i="3"/>
  <c r="AA264" i="3"/>
  <c r="AA362" i="3"/>
  <c r="AA182" i="3"/>
  <c r="AA434" i="3"/>
  <c r="AA693" i="3"/>
  <c r="AA830" i="3"/>
  <c r="AA1601" i="3"/>
  <c r="AA161" i="3"/>
  <c r="AA377" i="3"/>
  <c r="AA593" i="3"/>
  <c r="AA1308" i="3"/>
  <c r="AA3072" i="3"/>
  <c r="AA1200" i="3"/>
  <c r="AA480" i="3"/>
  <c r="AA696" i="3"/>
  <c r="AA1421" i="3"/>
  <c r="AA352" i="3"/>
  <c r="AA568" i="3"/>
  <c r="AA784" i="3"/>
  <c r="AA1298" i="3"/>
  <c r="AA228" i="3"/>
  <c r="AA290" i="3"/>
  <c r="AA398" i="3"/>
  <c r="AA192" i="3"/>
  <c r="AA48" i="3"/>
  <c r="AA820" i="3"/>
  <c r="AA125" i="3"/>
  <c r="AA341" i="3"/>
  <c r="AA557" i="3"/>
  <c r="AA773" i="3"/>
  <c r="AA1673" i="3"/>
  <c r="AA1020" i="3"/>
  <c r="AA1236" i="3"/>
  <c r="AA444" i="3"/>
  <c r="AA660" i="3"/>
  <c r="AA316" i="3"/>
  <c r="AA532" i="3"/>
  <c r="AA748" i="3"/>
  <c r="AA845" i="3"/>
  <c r="AA912" i="3"/>
  <c r="AA1349" i="3"/>
  <c r="AA1740" i="3"/>
  <c r="AA1848" i="3"/>
  <c r="AA1956" i="3"/>
  <c r="AA2064" i="3"/>
  <c r="AA2172" i="3"/>
  <c r="AA2280" i="3"/>
  <c r="AA2388" i="3"/>
  <c r="AA2496" i="3"/>
  <c r="AA1383" i="3"/>
  <c r="AA1491" i="3"/>
  <c r="AA1599" i="3"/>
  <c r="AA1815" i="3"/>
  <c r="AA1923" i="3"/>
  <c r="AA2031" i="3"/>
  <c r="AA2139" i="3"/>
  <c r="AA2247" i="3"/>
  <c r="AA2355" i="3"/>
  <c r="AA2463" i="3"/>
  <c r="AA2571" i="3"/>
  <c r="AA3937" i="3"/>
  <c r="AA13" i="3"/>
  <c r="AA49" i="3"/>
  <c r="AA85" i="3"/>
  <c r="AA121" i="3"/>
  <c r="AA157" i="3"/>
  <c r="AA193" i="3"/>
  <c r="AA229" i="3"/>
  <c r="AA265" i="3"/>
  <c r="AA301" i="3"/>
  <c r="AA337" i="3"/>
  <c r="AA373" i="3"/>
  <c r="AA409" i="3"/>
  <c r="AA445" i="3"/>
  <c r="AA481" i="3"/>
  <c r="AA517" i="3"/>
  <c r="AA553" i="3"/>
  <c r="AA589" i="3"/>
  <c r="AA625" i="3"/>
  <c r="AA661" i="3"/>
  <c r="AA697" i="3"/>
  <c r="AA733" i="3"/>
  <c r="AA1309" i="3"/>
  <c r="AA1442" i="3"/>
  <c r="AA1550" i="3"/>
  <c r="AA1658" i="3"/>
  <c r="AA2964" i="3"/>
  <c r="AA1380" i="3"/>
  <c r="AA1488" i="3"/>
  <c r="AA1596" i="3"/>
  <c r="AA3504" i="3"/>
  <c r="AA4839" i="3"/>
  <c r="AA3144" i="3"/>
  <c r="AA2656" i="3"/>
  <c r="AA2931" i="3"/>
  <c r="AA3255" i="3"/>
  <c r="AA3936" i="3"/>
  <c r="AA2620" i="3"/>
  <c r="AA2823" i="3"/>
  <c r="AA3075" i="3"/>
  <c r="AA3399" i="3"/>
  <c r="AA4260" i="3"/>
  <c r="AA5161" i="3"/>
  <c r="AA2965" i="3"/>
  <c r="AA3052" i="3"/>
  <c r="AA3181" i="3"/>
  <c r="AA3268" i="3"/>
  <c r="AA3397" i="3"/>
  <c r="AA3975" i="3"/>
  <c r="AA4047" i="3"/>
  <c r="AA4119" i="3"/>
  <c r="AA4322" i="3"/>
  <c r="AA2753" i="3"/>
  <c r="AA2969" i="3"/>
  <c r="AA3185" i="3"/>
  <c r="AA3401" i="3"/>
  <c r="AA3448" i="3"/>
  <c r="AA3556" i="3"/>
  <c r="AA3664" i="3"/>
  <c r="AA3772" i="3"/>
  <c r="AA3880" i="3"/>
  <c r="AA3437" i="3"/>
  <c r="AA3473" i="3"/>
  <c r="AA3509" i="3"/>
  <c r="AA3545" i="3"/>
  <c r="AA3581" i="3"/>
  <c r="AA3617" i="3"/>
  <c r="AA3653" i="3"/>
  <c r="AA3689" i="3"/>
  <c r="AA3725" i="3"/>
  <c r="AA3761" i="3"/>
  <c r="AA3797" i="3"/>
  <c r="AA3833" i="3"/>
  <c r="AA3869" i="3"/>
  <c r="AA3905" i="3"/>
  <c r="AA3941" i="3"/>
  <c r="AA3977" i="3"/>
  <c r="AA4013" i="3"/>
  <c r="AA4049" i="3"/>
  <c r="AA4085" i="3"/>
  <c r="AA4121" i="3"/>
  <c r="AA4157" i="3"/>
  <c r="AA4193" i="3"/>
  <c r="AA4229" i="3"/>
  <c r="AA4265" i="3"/>
  <c r="AA4301" i="3"/>
  <c r="AA5453" i="3"/>
  <c r="AA5773" i="3"/>
  <c r="AA4369" i="3"/>
  <c r="AA5294" i="3"/>
  <c r="AA2666" i="3"/>
  <c r="AA2702" i="3"/>
  <c r="AA2738" i="3"/>
  <c r="AA2774" i="3"/>
  <c r="AA2810" i="3"/>
  <c r="AA2846" i="3"/>
  <c r="AA2882" i="3"/>
  <c r="AA2918" i="3"/>
  <c r="AA2954" i="3"/>
  <c r="AA2990" i="3"/>
  <c r="AA3026" i="3"/>
  <c r="AA3062" i="3"/>
  <c r="AA3098" i="3"/>
  <c r="AA3134" i="3"/>
  <c r="AA3170" i="3"/>
  <c r="AA3206" i="3"/>
  <c r="AA3242" i="3"/>
  <c r="AA3278" i="3"/>
  <c r="AA3314" i="3"/>
  <c r="AA3350" i="3"/>
  <c r="AA3386" i="3"/>
  <c r="AA3422" i="3"/>
  <c r="AA3458" i="3"/>
  <c r="AA3494" i="3"/>
  <c r="AA3530" i="3"/>
  <c r="AA3566" i="3"/>
  <c r="AA3602" i="3"/>
  <c r="AA3638" i="3"/>
  <c r="AA3674" i="3"/>
  <c r="AA3710" i="3"/>
  <c r="AA3746" i="3"/>
  <c r="AA3782" i="3"/>
  <c r="AA3818" i="3"/>
  <c r="AA3854" i="3"/>
  <c r="AA3890" i="3"/>
  <c r="AA3926" i="3"/>
  <c r="AA3962" i="3"/>
  <c r="AA3998" i="3"/>
  <c r="AA4034" i="3"/>
  <c r="AA4070" i="3"/>
  <c r="AA4106" i="3"/>
  <c r="AA4142" i="3"/>
  <c r="AA4178" i="3"/>
  <c r="AA4214" i="3"/>
  <c r="AA4250" i="3"/>
  <c r="AA4286" i="3"/>
  <c r="AA4445" i="3"/>
  <c r="AA4553" i="3"/>
  <c r="AA4661" i="3"/>
  <c r="AA4335" i="3"/>
  <c r="AA5701" i="3"/>
  <c r="AA4204" i="3"/>
  <c r="AA4240" i="3"/>
  <c r="AA4276" i="3"/>
  <c r="AA4312" i="3"/>
  <c r="AA769" i="3"/>
  <c r="AA805" i="3"/>
  <c r="AA841" i="3"/>
  <c r="AA877" i="3"/>
  <c r="AA913" i="3"/>
  <c r="AA949" i="3"/>
  <c r="AA985" i="3"/>
  <c r="AA1021" i="3"/>
  <c r="AA1057" i="3"/>
  <c r="AA1093" i="3"/>
  <c r="AA1129" i="3"/>
  <c r="AA1165" i="3"/>
  <c r="AA1201" i="3"/>
  <c r="AA1237" i="3"/>
  <c r="AA1273" i="3"/>
  <c r="AA2641" i="3"/>
  <c r="AA866" i="3"/>
  <c r="AA902" i="3"/>
  <c r="AA938" i="3"/>
  <c r="AA974" i="3"/>
  <c r="AA1010" i="3"/>
  <c r="AA1046" i="3"/>
  <c r="AA1082" i="3"/>
  <c r="AA1118" i="3"/>
  <c r="AA1154" i="3"/>
  <c r="AA1190" i="3"/>
  <c r="AA1226" i="3"/>
  <c r="AA1262" i="3"/>
  <c r="AA2748" i="3"/>
  <c r="AA2677" i="3"/>
  <c r="AA2892" i="3"/>
  <c r="AA3216" i="3"/>
  <c r="AA4405" i="3"/>
  <c r="AA3111" i="3"/>
  <c r="AA3612" i="3"/>
  <c r="AA3900" i="3"/>
  <c r="AA2836" i="3"/>
  <c r="AA3577" i="3"/>
  <c r="AA3685" i="3"/>
  <c r="AA1288" i="3"/>
  <c r="AA1324" i="3"/>
  <c r="AA1360" i="3"/>
  <c r="AA1396" i="3"/>
  <c r="AA1432" i="3"/>
  <c r="AA1468" i="3"/>
  <c r="AA1504" i="3"/>
  <c r="AA1540" i="3"/>
  <c r="AA1576" i="3"/>
  <c r="AA1612" i="3"/>
  <c r="AA1648" i="3"/>
  <c r="AA1684" i="3"/>
  <c r="AA1720" i="3"/>
  <c r="AA1756" i="3"/>
  <c r="AA1792" i="3"/>
  <c r="AA1828" i="3"/>
  <c r="AA1864" i="3"/>
  <c r="AA1900" i="3"/>
  <c r="AA1936" i="3"/>
  <c r="AA1972" i="3"/>
  <c r="AA2008" i="3"/>
  <c r="AA2044" i="3"/>
  <c r="AA2080" i="3"/>
  <c r="AA2116" i="3"/>
  <c r="AA2152" i="3"/>
  <c r="AA2188" i="3"/>
  <c r="AA2224" i="3"/>
  <c r="AA2260" i="3"/>
  <c r="AA2296" i="3"/>
  <c r="AA2332" i="3"/>
  <c r="AA2368" i="3"/>
  <c r="AA2404" i="3"/>
  <c r="AA2440" i="3"/>
  <c r="AA2476" i="3"/>
  <c r="AA2512" i="3"/>
  <c r="AA2548" i="3"/>
  <c r="AA2584" i="3"/>
  <c r="AA2728" i="3"/>
  <c r="AA4394" i="3"/>
  <c r="AA3016" i="3"/>
  <c r="AA3232" i="3"/>
  <c r="AA3507" i="3"/>
  <c r="AA3615" i="3"/>
  <c r="AA3723" i="3"/>
  <c r="AA3831" i="3"/>
  <c r="AA3939" i="3"/>
  <c r="AA5053" i="3"/>
  <c r="AA4826" i="3"/>
  <c r="AA4983" i="3"/>
  <c r="AA5269" i="3"/>
  <c r="AA4949" i="3"/>
  <c r="AA5006" i="3"/>
  <c r="AA5186" i="3"/>
  <c r="AA5273" i="3"/>
  <c r="AA4332" i="3"/>
  <c r="AA4368" i="3"/>
  <c r="AA4404" i="3"/>
  <c r="AA4440" i="3"/>
  <c r="AA4476" i="3"/>
  <c r="AA4512" i="3"/>
  <c r="AA4548" i="3"/>
  <c r="AA4584" i="3"/>
  <c r="AA4620" i="3"/>
  <c r="AA4656" i="3"/>
  <c r="AA4692" i="3"/>
  <c r="AA4728" i="3"/>
  <c r="AA4767" i="3"/>
  <c r="AA4970" i="3"/>
  <c r="AA5163" i="3"/>
  <c r="AA5520" i="3"/>
  <c r="AA5628" i="3"/>
  <c r="AA5736" i="3"/>
  <c r="AA6132" i="3"/>
  <c r="AA5952" i="3"/>
  <c r="AA5487" i="3"/>
  <c r="AA5595" i="3"/>
  <c r="AA5703" i="3"/>
  <c r="AA5993" i="3"/>
  <c r="AA6495" i="3"/>
  <c r="AA5052" i="3"/>
  <c r="AA5268" i="3"/>
  <c r="AA5489" i="3"/>
  <c r="AA5597" i="3"/>
  <c r="AA5705" i="3"/>
  <c r="AA7035" i="3"/>
  <c r="AA6384" i="3"/>
  <c r="AA7179" i="3"/>
  <c r="AA6063" i="3"/>
  <c r="AA6256" i="3"/>
  <c r="AA6472" i="3"/>
  <c r="AA7202" i="3"/>
  <c r="AA6050" i="3"/>
  <c r="AA6240" i="3"/>
  <c r="AA6544" i="3"/>
  <c r="AA7107" i="3"/>
  <c r="AA6529" i="3"/>
  <c r="AA6806" i="3"/>
  <c r="AA6482" i="3"/>
  <c r="AA6734" i="3"/>
  <c r="AA6940" i="3"/>
  <c r="AA6425" i="3"/>
  <c r="AA6518" i="3"/>
  <c r="AA6641" i="3"/>
  <c r="AA6421" i="3"/>
  <c r="AA7321" i="3"/>
  <c r="AA6817" i="3"/>
  <c r="AA6914" i="3"/>
  <c r="AA6976" i="3"/>
  <c r="AA6724" i="3"/>
  <c r="AA7395" i="3"/>
  <c r="AA6711" i="3"/>
  <c r="AA7356" i="3"/>
  <c r="AA7454" i="3"/>
  <c r="AA7680" i="3"/>
  <c r="AA7994" i="3"/>
  <c r="AA7215" i="3"/>
  <c r="AA6888" i="3"/>
  <c r="AA7104" i="3"/>
  <c r="AA7320" i="3"/>
  <c r="AA7896" i="3"/>
  <c r="AA7516" i="3"/>
  <c r="AA7624" i="3"/>
  <c r="AA7732" i="3"/>
  <c r="AA7840" i="3"/>
  <c r="AA7948" i="3"/>
  <c r="AA7503" i="3"/>
  <c r="AN538" i="3"/>
  <c r="AN511" i="3"/>
  <c r="AN484" i="3"/>
  <c r="AN457" i="3"/>
  <c r="AN403" i="3"/>
  <c r="AN376" i="3"/>
  <c r="AN349" i="3"/>
  <c r="AN322" i="3"/>
  <c r="AN295" i="3"/>
  <c r="AN241" i="3"/>
  <c r="AN214" i="3"/>
  <c r="AN160" i="3"/>
  <c r="AN133" i="3"/>
  <c r="AN79" i="3"/>
  <c r="AO4538" i="3"/>
  <c r="AO3220" i="3"/>
  <c r="AO2594" i="3"/>
  <c r="AO2306" i="3"/>
  <c r="AO2082" i="3"/>
  <c r="AN1950" i="3"/>
  <c r="AO1820" i="3"/>
  <c r="AN1594" i="3"/>
  <c r="AN1486" i="3"/>
  <c r="AN1429" i="3"/>
  <c r="AN1375" i="3"/>
  <c r="AN1321" i="3"/>
  <c r="AN1213" i="3"/>
  <c r="AN1159" i="3"/>
  <c r="AN1105" i="3"/>
  <c r="AN1061" i="3"/>
  <c r="AN1025" i="3"/>
  <c r="AN953" i="3"/>
  <c r="AN924" i="3"/>
  <c r="AN897" i="3"/>
  <c r="AN870" i="3"/>
  <c r="AN843" i="3"/>
  <c r="AN789" i="3"/>
  <c r="AN762" i="3"/>
  <c r="AN735" i="3"/>
  <c r="AN708" i="3"/>
  <c r="AN681" i="3"/>
  <c r="AN627" i="3"/>
  <c r="AN600" i="3"/>
  <c r="AN573" i="3"/>
  <c r="AN546" i="3"/>
  <c r="AN519" i="3"/>
  <c r="AN465" i="3"/>
  <c r="AN438" i="3"/>
  <c r="AN411" i="3"/>
  <c r="AN384" i="3"/>
  <c r="AN357" i="3"/>
  <c r="AN303" i="3"/>
  <c r="AN276" i="3"/>
  <c r="AN195" i="3"/>
  <c r="AN114" i="3"/>
  <c r="AN87" i="3"/>
  <c r="AN60" i="3"/>
  <c r="AN72" i="3"/>
  <c r="AN68" i="3"/>
  <c r="AN32" i="3"/>
  <c r="AN27" i="3"/>
  <c r="AA195" i="3"/>
  <c r="AA411" i="3"/>
  <c r="AA627" i="3"/>
  <c r="AA327" i="3"/>
  <c r="AA543" i="3"/>
  <c r="AA759" i="3"/>
  <c r="AA3191" i="3"/>
  <c r="AA3407" i="3"/>
  <c r="AA1283" i="3"/>
  <c r="AA2939" i="3"/>
  <c r="AA3263" i="3"/>
  <c r="AA3546" i="3"/>
  <c r="AA4194" i="3"/>
  <c r="AA3114" i="3"/>
  <c r="AA2934" i="3"/>
  <c r="AA3258" i="3"/>
  <c r="AA3654" i="3"/>
  <c r="AA3762" i="3"/>
  <c r="AA3870" i="3"/>
  <c r="AA3439" i="3"/>
  <c r="AA3547" i="3"/>
  <c r="AA3655" i="3"/>
  <c r="AA3763" i="3"/>
  <c r="AA3871" i="3"/>
  <c r="AA4339" i="3"/>
  <c r="AA4807" i="3"/>
  <c r="AA4868" i="3"/>
  <c r="AA1715" i="3"/>
  <c r="AA2795" i="3"/>
  <c r="AA2975" i="3"/>
  <c r="AA3155" i="3"/>
  <c r="AA3006" i="3"/>
  <c r="AA3330" i="3"/>
  <c r="AA2831" i="3"/>
  <c r="AA3150" i="3"/>
  <c r="AA3618" i="3"/>
  <c r="AA3726" i="3"/>
  <c r="AA3834" i="3"/>
  <c r="AA3942" i="3"/>
  <c r="AA3511" i="3"/>
  <c r="AA3619" i="3"/>
  <c r="AA3727" i="3"/>
  <c r="AA3835" i="3"/>
  <c r="AA3943" i="3"/>
  <c r="AA4014" i="3"/>
  <c r="AA4086" i="3"/>
  <c r="AA4158" i="3"/>
  <c r="AA3443" i="3"/>
  <c r="AA3479" i="3"/>
  <c r="AA3515" i="3"/>
  <c r="AA3551" i="3"/>
  <c r="AA3587" i="3"/>
  <c r="AA3623" i="3"/>
  <c r="AA3659" i="3"/>
  <c r="AA3695" i="3"/>
  <c r="AA3731" i="3"/>
  <c r="AA3767" i="3"/>
  <c r="AA3803" i="3"/>
  <c r="AA3839" i="3"/>
  <c r="AA3875" i="3"/>
  <c r="AA3911" i="3"/>
  <c r="AA3947" i="3"/>
  <c r="AA3983" i="3"/>
  <c r="AA4019" i="3"/>
  <c r="AA4055" i="3"/>
  <c r="AA4091" i="3"/>
  <c r="AA4127" i="3"/>
  <c r="AA4163" i="3"/>
  <c r="AA4199" i="3"/>
  <c r="AA4235" i="3"/>
  <c r="AA4271" i="3"/>
  <c r="AA4307" i="3"/>
  <c r="AA4415" i="3"/>
  <c r="AA2672" i="3"/>
  <c r="AA2708" i="3"/>
  <c r="AA2744" i="3"/>
  <c r="AA2780" i="3"/>
  <c r="AA2816" i="3"/>
  <c r="AA2852" i="3"/>
  <c r="AA2888" i="3"/>
  <c r="AA2924" i="3"/>
  <c r="AA2960" i="3"/>
  <c r="AA2996" i="3"/>
  <c r="AA2790" i="3"/>
  <c r="AA2903" i="3"/>
  <c r="AA3227" i="3"/>
  <c r="AA2862" i="3"/>
  <c r="AA3186" i="3"/>
  <c r="AA873" i="3"/>
  <c r="AA1355" i="3"/>
  <c r="AA2646" i="3"/>
  <c r="AA3047" i="3"/>
  <c r="AA3371" i="3"/>
  <c r="AA3438" i="3"/>
  <c r="AA2682" i="3"/>
  <c r="AA2898" i="3"/>
  <c r="AA3222" i="3"/>
  <c r="AA3042" i="3"/>
  <c r="AA3366" i="3"/>
  <c r="AA3582" i="3"/>
  <c r="AA3690" i="3"/>
  <c r="AA3798" i="3"/>
  <c r="AA3906" i="3"/>
  <c r="AA3475" i="3"/>
  <c r="AA3583" i="3"/>
  <c r="AA3691" i="3"/>
  <c r="AA3799" i="3"/>
  <c r="AA3907" i="3"/>
  <c r="AA4375" i="3"/>
  <c r="AA1427" i="3"/>
  <c r="AA1535" i="3"/>
  <c r="AA1643" i="3"/>
  <c r="AA843" i="3"/>
  <c r="AA1319" i="3"/>
  <c r="AA2651" i="3"/>
  <c r="AA3119" i="3"/>
  <c r="AA2826" i="3"/>
  <c r="AA3078" i="3"/>
  <c r="AA3402" i="3"/>
  <c r="AA2610" i="3"/>
  <c r="AA2754" i="3"/>
  <c r="AA2615" i="3"/>
  <c r="AA3978" i="3"/>
  <c r="AA4050" i="3"/>
  <c r="AA4122" i="3"/>
  <c r="AA3979" i="3"/>
  <c r="AA4015" i="3"/>
  <c r="AA4051" i="3"/>
  <c r="AA4087" i="3"/>
  <c r="AA4123" i="3"/>
  <c r="AA4159" i="3"/>
  <c r="AA4195" i="3"/>
  <c r="AA4231" i="3"/>
  <c r="AA4267" i="3"/>
  <c r="AA4303" i="3"/>
  <c r="AA4842" i="3"/>
  <c r="AA5999" i="3"/>
  <c r="AA4447" i="3"/>
  <c r="AA4555" i="3"/>
  <c r="AA4663" i="3"/>
  <c r="AA4770" i="3"/>
  <c r="AA5526" i="3"/>
  <c r="AA5634" i="3"/>
  <c r="AA5742" i="3"/>
  <c r="AA4940" i="3"/>
  <c r="AA5372" i="3"/>
  <c r="AA5459" i="3"/>
  <c r="AA5565" i="3"/>
  <c r="AA5673" i="3"/>
  <c r="AA5781" i="3"/>
  <c r="AA4976" i="3"/>
  <c r="AA5531" i="3"/>
  <c r="AA5639" i="3"/>
  <c r="AA5747" i="3"/>
  <c r="AA4760" i="3"/>
  <c r="AA4806" i="3"/>
  <c r="AA5022" i="3"/>
  <c r="AA5408" i="3"/>
  <c r="AA7182" i="3"/>
  <c r="AA5346" i="3"/>
  <c r="AA6452" i="3"/>
  <c r="AA5131" i="3"/>
  <c r="AA5347" i="3"/>
  <c r="AA6246" i="3"/>
  <c r="AA6858" i="3"/>
  <c r="AA4809" i="3"/>
  <c r="AA5025" i="3"/>
  <c r="AA5241" i="3"/>
  <c r="AA5457" i="3"/>
  <c r="AA5563" i="3"/>
  <c r="AA5671" i="3"/>
  <c r="AA5779" i="3"/>
  <c r="AA6174" i="3"/>
  <c r="AA6643" i="3"/>
  <c r="AA4750" i="3"/>
  <c r="AA4786" i="3"/>
  <c r="AA4822" i="3"/>
  <c r="AA4858" i="3"/>
  <c r="AA4894" i="3"/>
  <c r="AA4930" i="3"/>
  <c r="AA4966" i="3"/>
  <c r="AA5002" i="3"/>
  <c r="AA5038" i="3"/>
  <c r="AA5074" i="3"/>
  <c r="AA5110" i="3"/>
  <c r="AA5146" i="3"/>
  <c r="AA5182" i="3"/>
  <c r="AA5218" i="3"/>
  <c r="AA5254" i="3"/>
  <c r="AA5290" i="3"/>
  <c r="AA5326" i="3"/>
  <c r="AA5362" i="3"/>
  <c r="AA5398" i="3"/>
  <c r="AA5434" i="3"/>
  <c r="AA5470" i="3"/>
  <c r="AA5506" i="3"/>
  <c r="AA5542" i="3"/>
  <c r="AA5578" i="3"/>
  <c r="AA5614" i="3"/>
  <c r="AA5650" i="3"/>
  <c r="AA5686" i="3"/>
  <c r="AA5722" i="3"/>
  <c r="AA5758" i="3"/>
  <c r="AA5794" i="3"/>
  <c r="AA5830" i="3"/>
  <c r="AA5866" i="3"/>
  <c r="AA5902" i="3"/>
  <c r="AA5938" i="3"/>
  <c r="AA5974" i="3"/>
  <c r="AA6010" i="3"/>
  <c r="AA6138" i="3"/>
  <c r="AA7244" i="3"/>
  <c r="AA3032" i="3"/>
  <c r="AA3068" i="3"/>
  <c r="AA3104" i="3"/>
  <c r="AA3140" i="3"/>
  <c r="AA3176" i="3"/>
  <c r="AA3212" i="3"/>
  <c r="AA3248" i="3"/>
  <c r="AA3284" i="3"/>
  <c r="AA3320" i="3"/>
  <c r="AA3356" i="3"/>
  <c r="AA3392" i="3"/>
  <c r="AA3428" i="3"/>
  <c r="AA3464" i="3"/>
  <c r="AA3500" i="3"/>
  <c r="AA3536" i="3"/>
  <c r="AA3572" i="3"/>
  <c r="AA3608" i="3"/>
  <c r="AA3644" i="3"/>
  <c r="AA3680" i="3"/>
  <c r="AA3716" i="3"/>
  <c r="AA3752" i="3"/>
  <c r="AA3788" i="3"/>
  <c r="AA3824" i="3"/>
  <c r="AA3860" i="3"/>
  <c r="AA3896" i="3"/>
  <c r="AA3932" i="3"/>
  <c r="AA3968" i="3"/>
  <c r="AA4004" i="3"/>
  <c r="AA4040" i="3"/>
  <c r="AA4076" i="3"/>
  <c r="AA4112" i="3"/>
  <c r="AA4148" i="3"/>
  <c r="AA4184" i="3"/>
  <c r="AA4220" i="3"/>
  <c r="AA4256" i="3"/>
  <c r="AA4292" i="3"/>
  <c r="AA4796" i="3"/>
  <c r="AA4951" i="3"/>
  <c r="AA4483" i="3"/>
  <c r="AA4591" i="3"/>
  <c r="AA4699" i="3"/>
  <c r="AA5058" i="3"/>
  <c r="AA5562" i="3"/>
  <c r="AA5670" i="3"/>
  <c r="AA5778" i="3"/>
  <c r="AA5927" i="3"/>
  <c r="AA5228" i="3"/>
  <c r="AA5315" i="3"/>
  <c r="AA5493" i="3"/>
  <c r="AA5601" i="3"/>
  <c r="AA5709" i="3"/>
  <c r="AA5063" i="3"/>
  <c r="AA5567" i="3"/>
  <c r="AA5675" i="3"/>
  <c r="AA5783" i="3"/>
  <c r="AA6357" i="3"/>
  <c r="AA4338" i="3"/>
  <c r="AA4374" i="3"/>
  <c r="AA4410" i="3"/>
  <c r="AA4446" i="3"/>
  <c r="AA4482" i="3"/>
  <c r="AA4518" i="3"/>
  <c r="AA4554" i="3"/>
  <c r="AA4590" i="3"/>
  <c r="AA4626" i="3"/>
  <c r="AA4662" i="3"/>
  <c r="AA4698" i="3"/>
  <c r="AA4734" i="3"/>
  <c r="AA4775" i="3"/>
  <c r="AA5264" i="3"/>
  <c r="AA5351" i="3"/>
  <c r="AA5886" i="3"/>
  <c r="AA5274" i="3"/>
  <c r="AA5059" i="3"/>
  <c r="AA5275" i="3"/>
  <c r="AA6141" i="3"/>
  <c r="AA4953" i="3"/>
  <c r="AA5169" i="3"/>
  <c r="AA5385" i="3"/>
  <c r="AA5527" i="3"/>
  <c r="AA5635" i="3"/>
  <c r="AA5743" i="3"/>
  <c r="AA6427" i="3"/>
  <c r="AA6066" i="3"/>
  <c r="AA6393" i="3"/>
  <c r="AA4343" i="3"/>
  <c r="AA4411" i="3"/>
  <c r="AA4328" i="3"/>
  <c r="AA4451" i="3"/>
  <c r="AA4559" i="3"/>
  <c r="AA4667" i="3"/>
  <c r="AA4843" i="3"/>
  <c r="AA5135" i="3"/>
  <c r="AA4811" i="3"/>
  <c r="AA4914" i="3"/>
  <c r="AA5243" i="3"/>
  <c r="AA5850" i="3"/>
  <c r="AA4847" i="3"/>
  <c r="AA4950" i="3"/>
  <c r="AA4832" i="3"/>
  <c r="AA4991" i="3"/>
  <c r="AA5120" i="3"/>
  <c r="AA5192" i="3"/>
  <c r="AA5279" i="3"/>
  <c r="AA5238" i="3"/>
  <c r="AA5454" i="3"/>
  <c r="AA6164" i="3"/>
  <c r="AA5023" i="3"/>
  <c r="AA5239" i="3"/>
  <c r="AA5455" i="3"/>
  <c r="AA5922" i="3"/>
  <c r="AA6033" i="3"/>
  <c r="AA4917" i="3"/>
  <c r="AA5133" i="3"/>
  <c r="AA5349" i="3"/>
  <c r="AA6105" i="3"/>
  <c r="AA6030" i="3"/>
  <c r="AA6755" i="3"/>
  <c r="AA4519" i="3"/>
  <c r="AA4627" i="3"/>
  <c r="AA4735" i="3"/>
  <c r="AA4904" i="3"/>
  <c r="AA5490" i="3"/>
  <c r="AA5598" i="3"/>
  <c r="AA5706" i="3"/>
  <c r="AA4771" i="3"/>
  <c r="AA5171" i="3"/>
  <c r="AA5084" i="3"/>
  <c r="AA5495" i="3"/>
  <c r="AA5603" i="3"/>
  <c r="AA5711" i="3"/>
  <c r="AA5130" i="3"/>
  <c r="AA5207" i="3"/>
  <c r="AA6539" i="3"/>
  <c r="AA5202" i="3"/>
  <c r="AA5418" i="3"/>
  <c r="AA5855" i="3"/>
  <c r="AA4987" i="3"/>
  <c r="AA5203" i="3"/>
  <c r="AA5419" i="3"/>
  <c r="AA4881" i="3"/>
  <c r="AA5097" i="3"/>
  <c r="AA5313" i="3"/>
  <c r="AA5491" i="3"/>
  <c r="AA5599" i="3"/>
  <c r="AA5707" i="3"/>
  <c r="AA6282" i="3"/>
  <c r="AA6344" i="3"/>
  <c r="AA7365" i="3"/>
  <c r="AA4487" i="3"/>
  <c r="AA4595" i="3"/>
  <c r="AA4703" i="3"/>
  <c r="AA4400" i="3"/>
  <c r="AA4436" i="3"/>
  <c r="AA4472" i="3"/>
  <c r="AA4508" i="3"/>
  <c r="AA4544" i="3"/>
  <c r="AA4580" i="3"/>
  <c r="AA4616" i="3"/>
  <c r="AA4652" i="3"/>
  <c r="AA4688" i="3"/>
  <c r="AA4724" i="3"/>
  <c r="AA5027" i="3"/>
  <c r="AA5156" i="3"/>
  <c r="AA4449" i="3"/>
  <c r="AA4485" i="3"/>
  <c r="AA4521" i="3"/>
  <c r="AA4557" i="3"/>
  <c r="AA4593" i="3"/>
  <c r="AA4629" i="3"/>
  <c r="AA4665" i="3"/>
  <c r="AA4701" i="3"/>
  <c r="AA4737" i="3"/>
  <c r="AA4879" i="3"/>
  <c r="AA5444" i="3"/>
  <c r="AA4915" i="3"/>
  <c r="AA5094" i="3"/>
  <c r="AA5853" i="3"/>
  <c r="AA5012" i="3"/>
  <c r="AA5814" i="3"/>
  <c r="AA6535" i="3"/>
  <c r="AA5166" i="3"/>
  <c r="AA5382" i="3"/>
  <c r="AA5167" i="3"/>
  <c r="AA5383" i="3"/>
  <c r="AA5958" i="3"/>
  <c r="AA4845" i="3"/>
  <c r="AA5061" i="3"/>
  <c r="AA5277" i="3"/>
  <c r="AA7473" i="3"/>
  <c r="AA6056" i="3"/>
  <c r="AA7774" i="3"/>
  <c r="AA6177" i="3"/>
  <c r="AA6285" i="3"/>
  <c r="AA5925" i="3"/>
  <c r="AA5961" i="3"/>
  <c r="AA5997" i="3"/>
  <c r="AA6431" i="3"/>
  <c r="AA6719" i="3"/>
  <c r="AA7064" i="3"/>
  <c r="AA6694" i="3"/>
  <c r="AA6501" i="3"/>
  <c r="AA7002" i="3"/>
  <c r="AA7149" i="3"/>
  <c r="AA6575" i="3"/>
  <c r="AA6679" i="3"/>
  <c r="AA6966" i="3"/>
  <c r="AA7028" i="3"/>
  <c r="AA7090" i="3"/>
  <c r="AA7558" i="3"/>
  <c r="AA7846" i="3"/>
  <c r="AA6717" i="3"/>
  <c r="AA6897" i="3"/>
  <c r="AA7522" i="3"/>
  <c r="AA6704" i="3"/>
  <c r="AA7471" i="3"/>
  <c r="AA7435" i="3"/>
  <c r="AA6967" i="3"/>
  <c r="AA7183" i="3"/>
  <c r="AA7362" i="3"/>
  <c r="AA7470" i="3"/>
  <c r="AA7506" i="3"/>
  <c r="AA7614" i="3"/>
  <c r="AA7722" i="3"/>
  <c r="AA7830" i="3"/>
  <c r="AA7938" i="3"/>
  <c r="AA7496" i="3"/>
  <c r="AA7547" i="3"/>
  <c r="AA7655" i="3"/>
  <c r="AA7763" i="3"/>
  <c r="AA7871" i="3"/>
  <c r="AA7979" i="3"/>
  <c r="AA7507" i="3"/>
  <c r="AA7543" i="3"/>
  <c r="AA7579" i="3"/>
  <c r="AA7615" i="3"/>
  <c r="AA7651" i="3"/>
  <c r="AA7687" i="3"/>
  <c r="AA7723" i="3"/>
  <c r="AA7759" i="3"/>
  <c r="AA7795" i="3"/>
  <c r="AA7831" i="3"/>
  <c r="AA7867" i="3"/>
  <c r="AA7903" i="3"/>
  <c r="AA7939" i="3"/>
  <c r="AA7975" i="3"/>
  <c r="AA7509" i="3"/>
  <c r="AA7545" i="3"/>
  <c r="AA7581" i="3"/>
  <c r="AA7617" i="3"/>
  <c r="AA7653" i="3"/>
  <c r="AA7689" i="3"/>
  <c r="AA7725" i="3"/>
  <c r="AA7761" i="3"/>
  <c r="AA7797" i="3"/>
  <c r="AA7833" i="3"/>
  <c r="AA7869" i="3"/>
  <c r="AA7905" i="3"/>
  <c r="AA7941" i="3"/>
  <c r="AA7977" i="3"/>
  <c r="AA8010" i="3"/>
  <c r="AA6143" i="3"/>
  <c r="AA6249" i="3"/>
  <c r="AA6550" i="3"/>
  <c r="AA7630" i="3"/>
  <c r="AA6645" i="3"/>
  <c r="AA6791" i="3"/>
  <c r="AA7074" i="3"/>
  <c r="AA7110" i="3"/>
  <c r="AA6632" i="3"/>
  <c r="AA6848" i="3"/>
  <c r="AA7208" i="3"/>
  <c r="AA7270" i="3"/>
  <c r="AA7363" i="3"/>
  <c r="AA7702" i="3"/>
  <c r="AA7172" i="3"/>
  <c r="AA6895" i="3"/>
  <c r="AA7111" i="3"/>
  <c r="AA7327" i="3"/>
  <c r="AA7434" i="3"/>
  <c r="AA7578" i="3"/>
  <c r="AA7686" i="3"/>
  <c r="AA7794" i="3"/>
  <c r="AA7902" i="3"/>
  <c r="AA7511" i="3"/>
  <c r="AA7619" i="3"/>
  <c r="AA7727" i="3"/>
  <c r="AA7835" i="3"/>
  <c r="AA7943" i="3"/>
  <c r="AA5815" i="3"/>
  <c r="AA5851" i="3"/>
  <c r="AA5887" i="3"/>
  <c r="AA5923" i="3"/>
  <c r="AA5959" i="3"/>
  <c r="AA5995" i="3"/>
  <c r="AA6766" i="3"/>
  <c r="AA5480" i="3"/>
  <c r="AA5516" i="3"/>
  <c r="AA5552" i="3"/>
  <c r="AA5588" i="3"/>
  <c r="AA5624" i="3"/>
  <c r="AA5660" i="3"/>
  <c r="AA5696" i="3"/>
  <c r="AA5732" i="3"/>
  <c r="AA5768" i="3"/>
  <c r="AA5804" i="3"/>
  <c r="AA5840" i="3"/>
  <c r="AA5876" i="3"/>
  <c r="AA5912" i="3"/>
  <c r="AA5948" i="3"/>
  <c r="AA5984" i="3"/>
  <c r="AA6107" i="3"/>
  <c r="AA6586" i="3"/>
  <c r="AA6910" i="3"/>
  <c r="AA6463" i="3"/>
  <c r="AA6571" i="3"/>
  <c r="AA6334" i="3"/>
  <c r="AA6370" i="3"/>
  <c r="AA6681" i="3"/>
  <c r="AA7290" i="3"/>
  <c r="AA6179" i="3"/>
  <c r="AA6215" i="3"/>
  <c r="AA6251" i="3"/>
  <c r="AA6287" i="3"/>
  <c r="AA6323" i="3"/>
  <c r="AA6359" i="3"/>
  <c r="AA6537" i="3"/>
  <c r="AA6031" i="3"/>
  <c r="AA6067" i="3"/>
  <c r="AA6103" i="3"/>
  <c r="AA6139" i="3"/>
  <c r="AA6175" i="3"/>
  <c r="AA6211" i="3"/>
  <c r="AA6247" i="3"/>
  <c r="AA6283" i="3"/>
  <c r="AA6319" i="3"/>
  <c r="AA6355" i="3"/>
  <c r="AA6478" i="3"/>
  <c r="AA6390" i="3"/>
  <c r="AA6426" i="3"/>
  <c r="AA6462" i="3"/>
  <c r="AA6499" i="3"/>
  <c r="AA7329" i="3"/>
  <c r="AA6825" i="3"/>
  <c r="AA7113" i="3"/>
  <c r="AA6596" i="3"/>
  <c r="AA6812" i="3"/>
  <c r="AA6969" i="3"/>
  <c r="AA7218" i="3"/>
  <c r="AA7399" i="3"/>
  <c r="AA7437" i="3"/>
  <c r="AA7594" i="3"/>
  <c r="AA7077" i="3"/>
  <c r="AA7401" i="3"/>
  <c r="AA6498" i="3"/>
  <c r="AA6534" i="3"/>
  <c r="AA6570" i="3"/>
  <c r="AA6606" i="3"/>
  <c r="AA6642" i="3"/>
  <c r="AA6678" i="3"/>
  <c r="AA6714" i="3"/>
  <c r="AA6750" i="3"/>
  <c r="AA6786" i="3"/>
  <c r="AA6822" i="3"/>
  <c r="AA6859" i="3"/>
  <c r="AA7075" i="3"/>
  <c r="AA7291" i="3"/>
  <c r="AA7388" i="3"/>
  <c r="AA7954" i="3"/>
  <c r="AA7568" i="3"/>
  <c r="AA7676" i="3"/>
  <c r="AA7784" i="3"/>
  <c r="AA7892" i="3"/>
  <c r="AA8000" i="3"/>
  <c r="AA6128" i="3"/>
  <c r="AA6429" i="3"/>
  <c r="AA6647" i="3"/>
  <c r="AA6071" i="3"/>
  <c r="AA6213" i="3"/>
  <c r="AA6488" i="3"/>
  <c r="AA6607" i="3"/>
  <c r="AA7254" i="3"/>
  <c r="AA6318" i="3"/>
  <c r="AA6391" i="3"/>
  <c r="AA6920" i="3"/>
  <c r="AA7221" i="3"/>
  <c r="AA6611" i="3"/>
  <c r="AA6442" i="3"/>
  <c r="AA6823" i="3"/>
  <c r="AA6609" i="3"/>
  <c r="AA6874" i="3"/>
  <c r="AA6992" i="3"/>
  <c r="AA6838" i="3"/>
  <c r="AA6789" i="3"/>
  <c r="AA7185" i="3"/>
  <c r="AA6560" i="3"/>
  <c r="AA6776" i="3"/>
  <c r="AA7041" i="3"/>
  <c r="AA7882" i="3"/>
  <c r="AA6930" i="3"/>
  <c r="AA6982" i="3"/>
  <c r="AA7293" i="3"/>
  <c r="AA7039" i="3"/>
  <c r="AA7255" i="3"/>
  <c r="AA7398" i="3"/>
  <c r="AA7542" i="3"/>
  <c r="AA7650" i="3"/>
  <c r="AA7758" i="3"/>
  <c r="AA7866" i="3"/>
  <c r="AA7974" i="3"/>
  <c r="AA7583" i="3"/>
  <c r="AA7691" i="3"/>
  <c r="AA7799" i="3"/>
  <c r="AA7907" i="3"/>
  <c r="AA6092" i="3"/>
  <c r="AA6035" i="3"/>
  <c r="AA6416" i="3"/>
  <c r="AA6503" i="3"/>
  <c r="AA7005" i="3"/>
  <c r="AA6467" i="3"/>
  <c r="AA6683" i="3"/>
  <c r="AA6406" i="3"/>
  <c r="AA6751" i="3"/>
  <c r="AA7126" i="3"/>
  <c r="AA6514" i="3"/>
  <c r="AA6730" i="3"/>
  <c r="AA7136" i="3"/>
  <c r="AA6802" i="3"/>
  <c r="AA7018" i="3"/>
  <c r="AA6753" i="3"/>
  <c r="AA6946" i="3"/>
  <c r="AA7257" i="3"/>
  <c r="AA7738" i="3"/>
  <c r="AA6524" i="3"/>
  <c r="AA6740" i="3"/>
  <c r="AA7316" i="3"/>
  <c r="AA7146" i="3"/>
  <c r="AA7198" i="3"/>
  <c r="AA7003" i="3"/>
  <c r="AA7219" i="3"/>
  <c r="AA7352" i="3"/>
  <c r="AA7460" i="3"/>
  <c r="AA7918" i="3"/>
  <c r="AA7342" i="3"/>
  <c r="AA7378" i="3"/>
  <c r="AA7414" i="3"/>
  <c r="AA7450" i="3"/>
  <c r="AA7486" i="3"/>
  <c r="AA7532" i="3"/>
  <c r="AA7640" i="3"/>
  <c r="AA7748" i="3"/>
  <c r="AA7856" i="3"/>
  <c r="AA7964" i="3"/>
  <c r="AA2784" i="3"/>
  <c r="AA2820" i="3"/>
  <c r="AA3468" i="3"/>
  <c r="AA4224" i="3"/>
  <c r="AA2676" i="3"/>
  <c r="AA2929" i="3"/>
  <c r="AA3145" i="3"/>
  <c r="AA3361" i="3"/>
  <c r="AA4008" i="3"/>
  <c r="AA4080" i="3"/>
  <c r="AA4152" i="3"/>
  <c r="AA4358" i="3"/>
  <c r="AA2717" i="3"/>
  <c r="AA2933" i="3"/>
  <c r="AA3149" i="3"/>
  <c r="AA3365" i="3"/>
  <c r="AA5129" i="3"/>
  <c r="AA5237" i="3"/>
  <c r="AA4443" i="3"/>
  <c r="AA4549" i="3"/>
  <c r="AA4657" i="3"/>
  <c r="AA4769" i="3"/>
  <c r="AA5629" i="3"/>
  <c r="AA4191" i="3"/>
  <c r="AA4227" i="3"/>
  <c r="AA4263" i="3"/>
  <c r="AA4299" i="3"/>
  <c r="AA4981" i="3"/>
  <c r="AA5438" i="3"/>
  <c r="AA4373" i="3"/>
  <c r="AA4908" i="3"/>
  <c r="AA6060" i="3"/>
  <c r="AA5197" i="3"/>
  <c r="AA4801" i="3"/>
  <c r="AA5017" i="3"/>
  <c r="AA4348" i="3"/>
  <c r="AA4384" i="3"/>
  <c r="AA4420" i="3"/>
  <c r="AA4456" i="3"/>
  <c r="AA4492" i="3"/>
  <c r="AA4528" i="3"/>
  <c r="AA4564" i="3"/>
  <c r="AA4600" i="3"/>
  <c r="AA4636" i="3"/>
  <c r="AA4672" i="3"/>
  <c r="AA4708" i="3"/>
  <c r="AA4744" i="3"/>
  <c r="AA4837" i="3"/>
  <c r="AA5127" i="3"/>
  <c r="AA5201" i="3"/>
  <c r="AA84" i="3"/>
  <c r="AA156" i="3"/>
  <c r="AA881" i="3"/>
  <c r="AA218" i="3"/>
  <c r="AA794" i="3"/>
  <c r="AA93" i="3"/>
  <c r="AA477" i="3"/>
  <c r="AA892" i="3"/>
  <c r="AA1385" i="3"/>
  <c r="AA89" i="3"/>
  <c r="AA305" i="3"/>
  <c r="AA521" i="3"/>
  <c r="AA737" i="3"/>
  <c r="AA1056" i="3"/>
  <c r="AA1272" i="3"/>
  <c r="AA408" i="3"/>
  <c r="AA624" i="3"/>
  <c r="AA1529" i="3"/>
  <c r="AA280" i="3"/>
  <c r="AA496" i="3"/>
  <c r="AA712" i="3"/>
  <c r="AA1313" i="3"/>
  <c r="AA2630" i="3"/>
  <c r="AA953" i="3"/>
  <c r="AA76" i="3"/>
  <c r="AA146" i="3"/>
  <c r="AA686" i="3"/>
  <c r="AA758" i="3"/>
  <c r="AA53" i="3"/>
  <c r="AA269" i="3"/>
  <c r="AA485" i="3"/>
  <c r="AA701" i="3"/>
  <c r="AA840" i="3"/>
  <c r="AA989" i="3"/>
  <c r="AA1457" i="3"/>
  <c r="AA1092" i="3"/>
  <c r="AA372" i="3"/>
  <c r="AA588" i="3"/>
  <c r="AA2821" i="3"/>
  <c r="AA244" i="3"/>
  <c r="AA460" i="3"/>
  <c r="AA676" i="3"/>
  <c r="AA809" i="3"/>
  <c r="AA1277" i="3"/>
  <c r="AA1776" i="3"/>
  <c r="AA1884" i="3"/>
  <c r="AA722" i="3"/>
  <c r="AA984" i="3"/>
  <c r="AA578" i="3"/>
  <c r="AA2594" i="3"/>
  <c r="AA326" i="3"/>
  <c r="AA50" i="3"/>
  <c r="AA650" i="3"/>
  <c r="AA15" i="3"/>
  <c r="AA231" i="3"/>
  <c r="AA447" i="3"/>
  <c r="AA663" i="3"/>
  <c r="AA1493" i="3"/>
  <c r="AA17" i="3"/>
  <c r="AA147" i="3"/>
  <c r="AA233" i="3"/>
  <c r="AA363" i="3"/>
  <c r="AA449" i="3"/>
  <c r="AA579" i="3"/>
  <c r="AA665" i="3"/>
  <c r="AA1128" i="3"/>
  <c r="AA336" i="3"/>
  <c r="AA552" i="3"/>
  <c r="AA768" i="3"/>
  <c r="AA1637" i="3"/>
  <c r="AA208" i="3"/>
  <c r="AA424" i="3"/>
  <c r="AA640" i="3"/>
  <c r="AA876" i="3"/>
  <c r="AA948" i="3"/>
  <c r="AA1344" i="3"/>
  <c r="AA261" i="3"/>
  <c r="AA614" i="3"/>
  <c r="AA110" i="3"/>
  <c r="AA470" i="3"/>
  <c r="AA917" i="3"/>
  <c r="AA254" i="3"/>
  <c r="AA542" i="3"/>
  <c r="AA856" i="3"/>
  <c r="AA928" i="3"/>
  <c r="AA2713" i="3"/>
  <c r="AA197" i="3"/>
  <c r="AA413" i="3"/>
  <c r="AA629" i="3"/>
  <c r="AA804" i="3"/>
  <c r="AA1565" i="3"/>
  <c r="AA1164" i="3"/>
  <c r="AA516" i="3"/>
  <c r="AA732" i="3"/>
  <c r="AA172" i="3"/>
  <c r="AA388" i="3"/>
  <c r="AA604" i="3"/>
  <c r="AA1704" i="3"/>
  <c r="AA964" i="3"/>
  <c r="AA1000" i="3"/>
  <c r="AA1036" i="3"/>
  <c r="AA1072" i="3"/>
  <c r="AA1108" i="3"/>
  <c r="AA1144" i="3"/>
  <c r="AA1180" i="3"/>
  <c r="AA1216" i="3"/>
  <c r="AA1252" i="3"/>
  <c r="AA1334" i="3"/>
  <c r="AA1812" i="3"/>
  <c r="AA4875" i="3"/>
  <c r="AA6821" i="3"/>
  <c r="AA5016" i="3"/>
  <c r="AA5232" i="3"/>
  <c r="AA5448" i="3"/>
  <c r="AA7382" i="3"/>
  <c r="AA7084" i="3"/>
  <c r="AA6207" i="3"/>
  <c r="AA5809" i="3"/>
  <c r="AA5845" i="3"/>
  <c r="AA5881" i="3"/>
  <c r="AA5917" i="3"/>
  <c r="AA5953" i="3"/>
  <c r="AA5989" i="3"/>
  <c r="AA6027" i="3"/>
  <c r="AA6158" i="3"/>
  <c r="AA6266" i="3"/>
  <c r="AA6400" i="3"/>
  <c r="AA6605" i="3"/>
  <c r="AA5474" i="3"/>
  <c r="AA5510" i="3"/>
  <c r="AA5546" i="3"/>
  <c r="AA5582" i="3"/>
  <c r="AA5618" i="3"/>
  <c r="AA5654" i="3"/>
  <c r="AA5690" i="3"/>
  <c r="AA5726" i="3"/>
  <c r="AA5762" i="3"/>
  <c r="AA5798" i="3"/>
  <c r="AA5834" i="3"/>
  <c r="AA5870" i="3"/>
  <c r="AA1406" i="3"/>
  <c r="AA1514" i="3"/>
  <c r="AA1622" i="3"/>
  <c r="AA795" i="3"/>
  <c r="AA1347" i="3"/>
  <c r="AA1452" i="3"/>
  <c r="AA1560" i="3"/>
  <c r="AA1668" i="3"/>
  <c r="AA2605" i="3"/>
  <c r="AA3865" i="3"/>
  <c r="AA3036" i="3"/>
  <c r="AA3360" i="3"/>
  <c r="AA3505" i="3"/>
  <c r="AA3147" i="3"/>
  <c r="AA3828" i="3"/>
  <c r="AA2967" i="3"/>
  <c r="AA3291" i="3"/>
  <c r="AA3864" i="3"/>
  <c r="AA2893" i="3"/>
  <c r="AA2980" i="3"/>
  <c r="AA3109" i="3"/>
  <c r="AA3196" i="3"/>
  <c r="AA3325" i="3"/>
  <c r="AA3412" i="3"/>
  <c r="AA4168" i="3"/>
  <c r="AA3952" i="3"/>
  <c r="AA4024" i="3"/>
  <c r="AA4096" i="3"/>
  <c r="AA4441" i="3"/>
  <c r="AA2681" i="3"/>
  <c r="AA2897" i="3"/>
  <c r="AA3113" i="3"/>
  <c r="AA3329" i="3"/>
  <c r="AA3520" i="3"/>
  <c r="AA3628" i="3"/>
  <c r="AA3736" i="3"/>
  <c r="AA3844" i="3"/>
  <c r="AA5377" i="3"/>
  <c r="AA5057" i="3"/>
  <c r="AA5557" i="3"/>
  <c r="AA5916" i="3"/>
  <c r="AA4333" i="3"/>
  <c r="AA4790" i="3"/>
  <c r="AA4945" i="3"/>
  <c r="AA5381" i="3"/>
  <c r="AA6423" i="3"/>
  <c r="AA1992" i="3"/>
  <c r="AA2100" i="3"/>
  <c r="AA2208" i="3"/>
  <c r="AA2316" i="3"/>
  <c r="AA2424" i="3"/>
  <c r="AA2532" i="3"/>
  <c r="AA3180" i="3"/>
  <c r="AA1455" i="3"/>
  <c r="AA1563" i="3"/>
  <c r="AA1671" i="3"/>
  <c r="AA1743" i="3"/>
  <c r="AA1851" i="3"/>
  <c r="AA1959" i="3"/>
  <c r="AA2067" i="3"/>
  <c r="AA2175" i="3"/>
  <c r="AA2283" i="3"/>
  <c r="AA2391" i="3"/>
  <c r="AA2499" i="3"/>
  <c r="AA1707" i="3"/>
  <c r="AA2692" i="3"/>
  <c r="AA3829" i="3"/>
  <c r="AA2800" i="3"/>
  <c r="AA1311" i="3"/>
  <c r="AA2643" i="3"/>
  <c r="AA3108" i="3"/>
  <c r="AA3433" i="3"/>
  <c r="AA3003" i="3"/>
  <c r="AA3327" i="3"/>
  <c r="AA3648" i="3"/>
  <c r="AA3792" i="3"/>
  <c r="AA4188" i="3"/>
  <c r="AA2749" i="3"/>
  <c r="AA3613" i="3"/>
  <c r="AA3901" i="3"/>
  <c r="AA2785" i="3"/>
  <c r="AA3432" i="3"/>
  <c r="AA2857" i="3"/>
  <c r="AA2944" i="3"/>
  <c r="AA3073" i="3"/>
  <c r="AA3160" i="3"/>
  <c r="AA3289" i="3"/>
  <c r="AA3376" i="3"/>
  <c r="AA3471" i="3"/>
  <c r="AA3579" i="3"/>
  <c r="AA3687" i="3"/>
  <c r="AA3795" i="3"/>
  <c r="AA3903" i="3"/>
  <c r="AA4011" i="3"/>
  <c r="AA4083" i="3"/>
  <c r="AA4155" i="3"/>
  <c r="AA2609" i="3"/>
  <c r="AA2645" i="3"/>
  <c r="AA2861" i="3"/>
  <c r="AA3077" i="3"/>
  <c r="AA3293" i="3"/>
  <c r="AA2679" i="3"/>
  <c r="AA2856" i="3"/>
  <c r="AA2787" i="3"/>
  <c r="AA3396" i="3"/>
  <c r="AA1370" i="3"/>
  <c r="AA1478" i="3"/>
  <c r="AA1586" i="3"/>
  <c r="AA879" i="3"/>
  <c r="AA915" i="3"/>
  <c r="AA951" i="3"/>
  <c r="AA987" i="3"/>
  <c r="AA1023" i="3"/>
  <c r="AA1059" i="3"/>
  <c r="AA1095" i="3"/>
  <c r="AA1131" i="3"/>
  <c r="AA1167" i="3"/>
  <c r="AA1203" i="3"/>
  <c r="AA1239" i="3"/>
  <c r="AA1275" i="3"/>
  <c r="AA1416" i="3"/>
  <c r="AA1524" i="3"/>
  <c r="AA1632" i="3"/>
  <c r="AA2607" i="3"/>
  <c r="AA3757" i="3"/>
  <c r="AA4296" i="3"/>
  <c r="AA1381" i="3"/>
  <c r="AA1417" i="3"/>
  <c r="AA1453" i="3"/>
  <c r="AA1489" i="3"/>
  <c r="AA1525" i="3"/>
  <c r="AA1561" i="3"/>
  <c r="AA1597" i="3"/>
  <c r="AA1633" i="3"/>
  <c r="AA1669" i="3"/>
  <c r="AA1705" i="3"/>
  <c r="AA1741" i="3"/>
  <c r="AA1777" i="3"/>
  <c r="AA1813" i="3"/>
  <c r="AA1849" i="3"/>
  <c r="AA1885" i="3"/>
  <c r="AA1921" i="3"/>
  <c r="AA1957" i="3"/>
  <c r="AA1993" i="3"/>
  <c r="AA2029" i="3"/>
  <c r="AA2065" i="3"/>
  <c r="AA2101" i="3"/>
  <c r="AA2137" i="3"/>
  <c r="AA2173" i="3"/>
  <c r="AA2209" i="3"/>
  <c r="AA2245" i="3"/>
  <c r="AA2281" i="3"/>
  <c r="AA2317" i="3"/>
  <c r="AA2353" i="3"/>
  <c r="AA2389" i="3"/>
  <c r="AA2425" i="3"/>
  <c r="AA2461" i="3"/>
  <c r="AA2497" i="3"/>
  <c r="AA2533" i="3"/>
  <c r="AA2569" i="3"/>
  <c r="AA2928" i="3"/>
  <c r="AA3252" i="3"/>
  <c r="AA1694" i="3"/>
  <c r="AA1730" i="3"/>
  <c r="AA1766" i="3"/>
  <c r="AA1802" i="3"/>
  <c r="AA1838" i="3"/>
  <c r="AA1874" i="3"/>
  <c r="AA1910" i="3"/>
  <c r="AA1946" i="3"/>
  <c r="AA1982" i="3"/>
  <c r="AA2018" i="3"/>
  <c r="AA2054" i="3"/>
  <c r="AA2090" i="3"/>
  <c r="AA2126" i="3"/>
  <c r="AA2162" i="3"/>
  <c r="AA2198" i="3"/>
  <c r="AA2234" i="3"/>
  <c r="AA2270" i="3"/>
  <c r="AA2306" i="3"/>
  <c r="AA2342" i="3"/>
  <c r="AA2378" i="3"/>
  <c r="AA2414" i="3"/>
  <c r="AA2450" i="3"/>
  <c r="AA2486" i="3"/>
  <c r="AA2522" i="3"/>
  <c r="AA2558" i="3"/>
  <c r="AA2640" i="3"/>
  <c r="AA3039" i="3"/>
  <c r="AA3363" i="3"/>
  <c r="AA3720" i="3"/>
  <c r="AA2859" i="3"/>
  <c r="AA3183" i="3"/>
  <c r="AA3756" i="3"/>
  <c r="AA2908" i="3"/>
  <c r="AA3037" i="3"/>
  <c r="AA3124" i="3"/>
  <c r="AA3253" i="3"/>
  <c r="AA3340" i="3"/>
  <c r="AA3972" i="3"/>
  <c r="AA4044" i="3"/>
  <c r="AA4116" i="3"/>
  <c r="AA2825" i="3"/>
  <c r="AA3041" i="3"/>
  <c r="AA3257" i="3"/>
  <c r="AA3484" i="3"/>
  <c r="AA3592" i="3"/>
  <c r="AA3700" i="3"/>
  <c r="AA1920" i="3"/>
  <c r="AA2028" i="3"/>
  <c r="AA2136" i="3"/>
  <c r="AA2244" i="3"/>
  <c r="AA2352" i="3"/>
  <c r="AA2460" i="3"/>
  <c r="AA2568" i="3"/>
  <c r="AA1025" i="3"/>
  <c r="AA1061" i="3"/>
  <c r="AA1097" i="3"/>
  <c r="AA1133" i="3"/>
  <c r="AA1169" i="3"/>
  <c r="AA1205" i="3"/>
  <c r="AA1241" i="3"/>
  <c r="AA1419" i="3"/>
  <c r="AA1527" i="3"/>
  <c r="AA1635" i="3"/>
  <c r="AA1779" i="3"/>
  <c r="AA1887" i="3"/>
  <c r="AA1995" i="3"/>
  <c r="AA2103" i="3"/>
  <c r="AA2211" i="3"/>
  <c r="AA2319" i="3"/>
  <c r="AA2427" i="3"/>
  <c r="AA2535" i="3"/>
  <c r="AA3469" i="3"/>
  <c r="AA1345" i="3"/>
  <c r="AA1709" i="3"/>
  <c r="AA3288" i="3"/>
  <c r="AA3721" i="3"/>
  <c r="AA1745" i="3"/>
  <c r="AA1781" i="3"/>
  <c r="AA1817" i="3"/>
  <c r="AA1853" i="3"/>
  <c r="AA1889" i="3"/>
  <c r="AA1925" i="3"/>
  <c r="AA1961" i="3"/>
  <c r="AA1997" i="3"/>
  <c r="AA2033" i="3"/>
  <c r="AA2069" i="3"/>
  <c r="AA2105" i="3"/>
  <c r="AA2141" i="3"/>
  <c r="AA2177" i="3"/>
  <c r="AA2213" i="3"/>
  <c r="AA2249" i="3"/>
  <c r="AA2285" i="3"/>
  <c r="AA2321" i="3"/>
  <c r="AA2357" i="3"/>
  <c r="AA2393" i="3"/>
  <c r="AA2429" i="3"/>
  <c r="AA2465" i="3"/>
  <c r="AA2501" i="3"/>
  <c r="AA2537" i="3"/>
  <c r="AA2573" i="3"/>
  <c r="AA2712" i="3"/>
  <c r="AA2764" i="3"/>
  <c r="AA3000" i="3"/>
  <c r="AA3324" i="3"/>
  <c r="AA3541" i="3"/>
  <c r="AA2895" i="3"/>
  <c r="AA3219" i="3"/>
  <c r="AA3576" i="3"/>
  <c r="AA3684" i="3"/>
  <c r="AA2715" i="3"/>
  <c r="AA3649" i="3"/>
  <c r="AA3793" i="3"/>
  <c r="AA2604" i="3"/>
  <c r="AA2751" i="3"/>
  <c r="AA3540" i="3"/>
  <c r="AA2872" i="3"/>
  <c r="AA3001" i="3"/>
  <c r="AA3088" i="3"/>
  <c r="AA3217" i="3"/>
  <c r="AA3304" i="3"/>
  <c r="AA3435" i="3"/>
  <c r="AA3543" i="3"/>
  <c r="AA3651" i="3"/>
  <c r="AA3759" i="3"/>
  <c r="AA3867" i="3"/>
  <c r="AA3988" i="3"/>
  <c r="AA4060" i="3"/>
  <c r="AA4132" i="3"/>
  <c r="AA2789" i="3"/>
  <c r="AA3005" i="3"/>
  <c r="AA3221" i="3"/>
  <c r="AA4481" i="3"/>
  <c r="AA4589" i="3"/>
  <c r="AA4697" i="3"/>
  <c r="AA5222" i="3"/>
  <c r="AA5485" i="3"/>
  <c r="AA4934" i="3"/>
  <c r="AA4947" i="3"/>
  <c r="AA4764" i="3"/>
  <c r="AA4862" i="3"/>
  <c r="AA5093" i="3"/>
  <c r="AA5415" i="3"/>
  <c r="AA4898" i="3"/>
  <c r="AA5055" i="3"/>
  <c r="AA5451" i="3"/>
  <c r="AA5556" i="3"/>
  <c r="AA5664" i="3"/>
  <c r="AA5772" i="3"/>
  <c r="AA5988" i="3"/>
  <c r="AA6112" i="3"/>
  <c r="AA5559" i="3"/>
  <c r="AA5667" i="3"/>
  <c r="AA5775" i="3"/>
  <c r="AA5921" i="3"/>
  <c r="AA6616" i="3"/>
  <c r="AA4980" i="3"/>
  <c r="AA5196" i="3"/>
  <c r="AA5412" i="3"/>
  <c r="AA5561" i="3"/>
  <c r="AA5669" i="3"/>
  <c r="AA5777" i="3"/>
  <c r="AA5844" i="3"/>
  <c r="AA5813" i="3"/>
  <c r="AA5885" i="3"/>
  <c r="AA7274" i="3"/>
  <c r="AA7536" i="3"/>
  <c r="AA6220" i="3"/>
  <c r="AA6338" i="3"/>
  <c r="AA6626" i="3"/>
  <c r="AA7323" i="3"/>
  <c r="AA4911" i="3"/>
  <c r="AA5089" i="3"/>
  <c r="AA3973" i="3"/>
  <c r="AA4009" i="3"/>
  <c r="AA4045" i="3"/>
  <c r="AA4081" i="3"/>
  <c r="AA4117" i="3"/>
  <c r="AA4153" i="3"/>
  <c r="AA4189" i="3"/>
  <c r="AA4225" i="3"/>
  <c r="AA4261" i="3"/>
  <c r="AA4297" i="3"/>
  <c r="AA4477" i="3"/>
  <c r="AA4585" i="3"/>
  <c r="AA4693" i="3"/>
  <c r="AA5165" i="3"/>
  <c r="AA5737" i="3"/>
  <c r="AA4409" i="3"/>
  <c r="AA5811" i="3"/>
  <c r="AA4877" i="3"/>
  <c r="AA4337" i="3"/>
  <c r="AA4805" i="3"/>
  <c r="AA5150" i="3"/>
  <c r="AA4430" i="3"/>
  <c r="AA4466" i="3"/>
  <c r="AA4502" i="3"/>
  <c r="AA4538" i="3"/>
  <c r="AA4574" i="3"/>
  <c r="AA4610" i="3"/>
  <c r="AA4646" i="3"/>
  <c r="AA4682" i="3"/>
  <c r="AA4718" i="3"/>
  <c r="AA4800" i="3"/>
  <c r="AA6024" i="3"/>
  <c r="AA4479" i="3"/>
  <c r="AA4515" i="3"/>
  <c r="AA4551" i="3"/>
  <c r="AA4587" i="3"/>
  <c r="AA4623" i="3"/>
  <c r="AA4659" i="3"/>
  <c r="AA4695" i="3"/>
  <c r="AA4731" i="3"/>
  <c r="AA5343" i="3"/>
  <c r="AA4803" i="3"/>
  <c r="AA5019" i="3"/>
  <c r="AA5402" i="3"/>
  <c r="AA4841" i="3"/>
  <c r="AA4944" i="3"/>
  <c r="AA5379" i="3"/>
  <c r="AA5160" i="3"/>
  <c r="AA5376" i="3"/>
  <c r="AA7130" i="3"/>
  <c r="AA6171" i="3"/>
  <c r="AA6279" i="3"/>
  <c r="AA6637" i="3"/>
  <c r="AA6230" i="3"/>
  <c r="AA3808" i="3"/>
  <c r="AA3916" i="3"/>
  <c r="AA5366" i="3"/>
  <c r="AA5665" i="3"/>
  <c r="AA4407" i="3"/>
  <c r="AA4517" i="3"/>
  <c r="AA4625" i="3"/>
  <c r="AA4733" i="3"/>
  <c r="AA4873" i="3"/>
  <c r="AA5042" i="3"/>
  <c r="AA5883" i="3"/>
  <c r="AA4371" i="3"/>
  <c r="AA4754" i="3"/>
  <c r="AA5078" i="3"/>
  <c r="AA5309" i="3"/>
  <c r="AA5593" i="3"/>
  <c r="AA5449" i="3"/>
  <c r="AA4913" i="3"/>
  <c r="AA5091" i="3"/>
  <c r="AA5413" i="3"/>
  <c r="AA5847" i="3"/>
  <c r="AA4985" i="3"/>
  <c r="AA5114" i="3"/>
  <c r="AA5271" i="3"/>
  <c r="AA4765" i="3"/>
  <c r="AA5330" i="3"/>
  <c r="AA5417" i="3"/>
  <c r="AA5307" i="3"/>
  <c r="AA5484" i="3"/>
  <c r="AA5592" i="3"/>
  <c r="AA5700" i="3"/>
  <c r="AA5523" i="3"/>
  <c r="AA5631" i="3"/>
  <c r="AA5739" i="3"/>
  <c r="AA5957" i="3"/>
  <c r="AA5124" i="3"/>
  <c r="AA5340" i="3"/>
  <c r="AA5525" i="3"/>
  <c r="AA5633" i="3"/>
  <c r="AA5741" i="3"/>
  <c r="AA6076" i="3"/>
  <c r="AA6148" i="3"/>
  <c r="AA6312" i="3"/>
  <c r="AA6580" i="3"/>
  <c r="AA4780" i="3"/>
  <c r="AA4816" i="3"/>
  <c r="AA4852" i="3"/>
  <c r="AA4888" i="3"/>
  <c r="AA4924" i="3"/>
  <c r="AA4960" i="3"/>
  <c r="AA4996" i="3"/>
  <c r="AA5032" i="3"/>
  <c r="AA5068" i="3"/>
  <c r="AA5104" i="3"/>
  <c r="AA5140" i="3"/>
  <c r="AA5176" i="3"/>
  <c r="AA5212" i="3"/>
  <c r="AA5248" i="3"/>
  <c r="AA5284" i="3"/>
  <c r="AA5320" i="3"/>
  <c r="AA5356" i="3"/>
  <c r="AA5392" i="3"/>
  <c r="AA5428" i="3"/>
  <c r="AA5464" i="3"/>
  <c r="AA5500" i="3"/>
  <c r="AA5536" i="3"/>
  <c r="AA5572" i="3"/>
  <c r="AA5608" i="3"/>
  <c r="AA5644" i="3"/>
  <c r="AA5680" i="3"/>
  <c r="AA5716" i="3"/>
  <c r="AA5752" i="3"/>
  <c r="AA5788" i="3"/>
  <c r="AA5824" i="3"/>
  <c r="AA5860" i="3"/>
  <c r="AA5896" i="3"/>
  <c r="AA5932" i="3"/>
  <c r="AA5968" i="3"/>
  <c r="AA6004" i="3"/>
  <c r="AA6436" i="3"/>
  <c r="AA6533" i="3"/>
  <c r="AA7192" i="3"/>
  <c r="AA6135" i="3"/>
  <c r="AA6184" i="3"/>
  <c r="AA6292" i="3"/>
  <c r="AA4513" i="3"/>
  <c r="AA4621" i="3"/>
  <c r="AA4729" i="3"/>
  <c r="AA5521" i="3"/>
  <c r="AA5305" i="3"/>
  <c r="AA5021" i="3"/>
  <c r="AA5233" i="3"/>
  <c r="AA5341" i="3"/>
  <c r="AA4836" i="3"/>
  <c r="AA5125" i="3"/>
  <c r="AA5199" i="3"/>
  <c r="AA4872" i="3"/>
  <c r="AA5258" i="3"/>
  <c r="AA5345" i="3"/>
  <c r="AA4909" i="3"/>
  <c r="AA5235" i="3"/>
  <c r="AA6096" i="3"/>
  <c r="AA5088" i="3"/>
  <c r="AA5304" i="3"/>
  <c r="AA5808" i="3"/>
  <c r="AA5880" i="3"/>
  <c r="AA6781" i="3"/>
  <c r="AA5849" i="3"/>
  <c r="AA6040" i="3"/>
  <c r="AA6348" i="3"/>
  <c r="AA6243" i="3"/>
  <c r="AA6554" i="3"/>
  <c r="AA6677" i="3"/>
  <c r="AA6099" i="3"/>
  <c r="AA6194" i="3"/>
  <c r="AA6302" i="3"/>
  <c r="AA6374" i="3"/>
  <c r="AA5906" i="3"/>
  <c r="AA5942" i="3"/>
  <c r="AA5978" i="3"/>
  <c r="AA6014" i="3"/>
  <c r="AA6459" i="3"/>
  <c r="AA6565" i="3"/>
  <c r="AA6137" i="3"/>
  <c r="AA6328" i="3"/>
  <c r="AA6364" i="3"/>
  <c r="AA6446" i="3"/>
  <c r="AA6745" i="3"/>
  <c r="AA6173" i="3"/>
  <c r="AA6209" i="3"/>
  <c r="AA6245" i="3"/>
  <c r="AA6281" i="3"/>
  <c r="AA6317" i="3"/>
  <c r="AA6353" i="3"/>
  <c r="AA6389" i="3"/>
  <c r="AA6590" i="3"/>
  <c r="AA7213" i="3"/>
  <c r="AA6025" i="3"/>
  <c r="AA6061" i="3"/>
  <c r="AA6097" i="3"/>
  <c r="AA6133" i="3"/>
  <c r="AA6169" i="3"/>
  <c r="AA6205" i="3"/>
  <c r="AA6241" i="3"/>
  <c r="AA6277" i="3"/>
  <c r="AA6313" i="3"/>
  <c r="AA6349" i="3"/>
  <c r="AA6385" i="3"/>
  <c r="AA6713" i="3"/>
  <c r="AA8004" i="3"/>
  <c r="AA6420" i="3"/>
  <c r="AA6456" i="3"/>
  <c r="AA6492" i="3"/>
  <c r="AA6842" i="3"/>
  <c r="AA6950" i="3"/>
  <c r="AA7359" i="3"/>
  <c r="AA7752" i="3"/>
  <c r="AA6925" i="3"/>
  <c r="AA6986" i="3"/>
  <c r="AA7048" i="3"/>
  <c r="AA7644" i="3"/>
  <c r="AA6688" i="3"/>
  <c r="AA7418" i="3"/>
  <c r="AA7608" i="3"/>
  <c r="AA6675" i="3"/>
  <c r="AA7428" i="3"/>
  <c r="AA7500" i="3"/>
  <c r="AA7465" i="3"/>
  <c r="AA7572" i="3"/>
  <c r="AA7069" i="3"/>
  <c r="AA7120" i="3"/>
  <c r="AA7392" i="3"/>
  <c r="AA6528" i="3"/>
  <c r="AA6564" i="3"/>
  <c r="AA6600" i="3"/>
  <c r="AA6636" i="3"/>
  <c r="AA6672" i="3"/>
  <c r="AA6708" i="3"/>
  <c r="AA6744" i="3"/>
  <c r="AA6780" i="3"/>
  <c r="AA6816" i="3"/>
  <c r="AA6852" i="3"/>
  <c r="AA7068" i="3"/>
  <c r="AA7284" i="3"/>
  <c r="AA7598" i="3"/>
  <c r="AA7706" i="3"/>
  <c r="AA7814" i="3"/>
  <c r="AA7922" i="3"/>
  <c r="AA7505" i="3"/>
  <c r="AA7613" i="3"/>
  <c r="AA7721" i="3"/>
  <c r="AA7829" i="3"/>
  <c r="AA7937" i="3"/>
  <c r="AA6204" i="3"/>
  <c r="AA6315" i="3"/>
  <c r="AA6387" i="3"/>
  <c r="AA6101" i="3"/>
  <c r="AA6698" i="3"/>
  <c r="AA6410" i="3"/>
  <c r="AA7467" i="3"/>
  <c r="AA6601" i="3"/>
  <c r="AA6652" i="3"/>
  <c r="AA6709" i="3"/>
  <c r="AA6878" i="3"/>
  <c r="AA6997" i="3"/>
  <c r="AA7058" i="3"/>
  <c r="AA6639" i="3"/>
  <c r="AA6855" i="3"/>
  <c r="AA7156" i="3"/>
  <c r="AA7932" i="3"/>
  <c r="AA7346" i="3"/>
  <c r="AA7285" i="3"/>
  <c r="AA7032" i="3"/>
  <c r="AA7248" i="3"/>
  <c r="AA7958" i="3"/>
  <c r="AA7588" i="3"/>
  <c r="AA7696" i="3"/>
  <c r="AA7804" i="3"/>
  <c r="AA7912" i="3"/>
  <c r="AA6961" i="3"/>
  <c r="AA6065" i="3"/>
  <c r="AA6868" i="3"/>
  <c r="AA7824" i="3"/>
  <c r="AA6673" i="3"/>
  <c r="AA6963" i="3"/>
  <c r="AA7264" i="3"/>
  <c r="AA7251" i="3"/>
  <c r="AA6662" i="3"/>
  <c r="AA6785" i="3"/>
  <c r="AA6832" i="3"/>
  <c r="AA6603" i="3"/>
  <c r="AA6819" i="3"/>
  <c r="AA7105" i="3"/>
  <c r="AA7166" i="3"/>
  <c r="AA7228" i="3"/>
  <c r="AA7968" i="3"/>
  <c r="AA7300" i="3"/>
  <c r="AA7357" i="3"/>
  <c r="AA6996" i="3"/>
  <c r="AA7212" i="3"/>
  <c r="AA7526" i="3"/>
  <c r="AA7634" i="3"/>
  <c r="AA7742" i="3"/>
  <c r="AA7850" i="3"/>
  <c r="AA7336" i="3"/>
  <c r="AA7372" i="3"/>
  <c r="AA7408" i="3"/>
  <c r="AA7444" i="3"/>
  <c r="AA7480" i="3"/>
  <c r="AA7577" i="3"/>
  <c r="AA7685" i="3"/>
  <c r="AA7793" i="3"/>
  <c r="AA7901" i="3"/>
  <c r="AA8009" i="3"/>
  <c r="AA6122" i="3"/>
  <c r="AA6168" i="3"/>
  <c r="AA6276" i="3"/>
  <c r="AA6770" i="3"/>
  <c r="AA5919" i="3"/>
  <c r="AA5955" i="3"/>
  <c r="AA5991" i="3"/>
  <c r="AA6029" i="3"/>
  <c r="AA6749" i="3"/>
  <c r="AA6497" i="3"/>
  <c r="AA7141" i="3"/>
  <c r="AA7716" i="3"/>
  <c r="AA6493" i="3"/>
  <c r="AA6891" i="3"/>
  <c r="AA7012" i="3"/>
  <c r="AA6796" i="3"/>
  <c r="AA6889" i="3"/>
  <c r="AA7071" i="3"/>
  <c r="AA6567" i="3"/>
  <c r="AA6783" i="3"/>
  <c r="AA6927" i="3"/>
  <c r="AA7177" i="3"/>
  <c r="AA7238" i="3"/>
  <c r="AA7431" i="3"/>
  <c r="AA7094" i="3"/>
  <c r="AA6960" i="3"/>
  <c r="AA7176" i="3"/>
  <c r="AA7860" i="3"/>
  <c r="AA7552" i="3"/>
  <c r="AA7660" i="3"/>
  <c r="AA7768" i="3"/>
  <c r="AA7876" i="3"/>
  <c r="AA7984" i="3"/>
  <c r="AA7490" i="3"/>
  <c r="AA7501" i="3"/>
  <c r="AA7537" i="3"/>
  <c r="AA7573" i="3"/>
  <c r="AA7609" i="3"/>
  <c r="AA7645" i="3"/>
  <c r="AA7681" i="3"/>
  <c r="AA7717" i="3"/>
  <c r="AA7753" i="3"/>
  <c r="AA7789" i="3"/>
  <c r="AA7825" i="3"/>
  <c r="AA7861" i="3"/>
  <c r="AA7897" i="3"/>
  <c r="AA7933" i="3"/>
  <c r="AA7969" i="3"/>
  <c r="AA8005" i="3"/>
  <c r="AA7539" i="3"/>
  <c r="AA7575" i="3"/>
  <c r="AA7611" i="3"/>
  <c r="AA7647" i="3"/>
  <c r="AA7683" i="3"/>
  <c r="AA7719" i="3"/>
  <c r="AA7755" i="3"/>
  <c r="AA7791" i="3"/>
  <c r="AA7827" i="3"/>
  <c r="AA7863" i="3"/>
  <c r="AA7899" i="3"/>
  <c r="AA7935" i="3"/>
  <c r="AA7971" i="3"/>
  <c r="AA8007" i="3"/>
  <c r="AA6086" i="3"/>
  <c r="AA6351" i="3"/>
  <c r="AA7429" i="3"/>
  <c r="AA6508" i="3"/>
  <c r="AA7022" i="3"/>
  <c r="AA6461" i="3"/>
  <c r="AA6569" i="3"/>
  <c r="AA6457" i="3"/>
  <c r="AA7033" i="3"/>
  <c r="AA6853" i="3"/>
  <c r="AA6904" i="3"/>
  <c r="AA7393" i="3"/>
  <c r="AA6760" i="3"/>
  <c r="AA7143" i="3"/>
  <c r="AA6531" i="3"/>
  <c r="AA6747" i="3"/>
  <c r="AA7249" i="3"/>
  <c r="AA7464" i="3"/>
  <c r="AA7287" i="3"/>
  <c r="AA7788" i="3"/>
  <c r="AA6999" i="3"/>
  <c r="AA7310" i="3"/>
  <c r="AA6924" i="3"/>
  <c r="AA7140" i="3"/>
  <c r="AA7562" i="3"/>
  <c r="AA7670" i="3"/>
  <c r="AA7778" i="3"/>
  <c r="AA7886" i="3"/>
  <c r="AA6857" i="3"/>
  <c r="AA6893" i="3"/>
  <c r="AA6929" i="3"/>
  <c r="AA6965" i="3"/>
  <c r="AA7001" i="3"/>
  <c r="AA7037" i="3"/>
  <c r="AA7073" i="3"/>
  <c r="AA7109" i="3"/>
  <c r="AA7145" i="3"/>
  <c r="AA7181" i="3"/>
  <c r="AA7217" i="3"/>
  <c r="AA7253" i="3"/>
  <c r="AA7289" i="3"/>
  <c r="AA7325" i="3"/>
  <c r="AA7361" i="3"/>
  <c r="AA7397" i="3"/>
  <c r="AA7433" i="3"/>
  <c r="AA7469" i="3"/>
  <c r="AA7541" i="3"/>
  <c r="AA7649" i="3"/>
  <c r="AA7757" i="3"/>
  <c r="AA7865" i="3"/>
  <c r="AA7973" i="3"/>
  <c r="AF516" i="2"/>
  <c r="BO31" i="4" s="1"/>
  <c r="BP31" i="4" s="1"/>
  <c r="AO521" i="2"/>
  <c r="BO65" i="4" s="1"/>
  <c r="BP65" i="4" s="1"/>
  <c r="P521" i="2"/>
  <c r="BO60" i="4" s="1"/>
  <c r="BP60" i="4" s="1"/>
  <c r="AE521" i="2"/>
  <c r="BO63" i="4" s="1"/>
  <c r="BP63" i="4" s="1"/>
  <c r="BI521" i="2"/>
  <c r="BO69" i="4" s="1"/>
  <c r="BP69" i="4" s="1"/>
  <c r="BD23" i="7"/>
  <c r="BE23" i="7" s="1"/>
  <c r="BD12" i="7"/>
  <c r="BE12" i="7" s="1"/>
  <c r="F521" i="2"/>
  <c r="BO58" i="4" s="1"/>
  <c r="BP58" i="4" s="1"/>
  <c r="BD20" i="7"/>
  <c r="BE20" i="7" s="1"/>
  <c r="AJ521" i="2"/>
  <c r="BO64" i="4" s="1"/>
  <c r="BP64" i="4" s="1"/>
  <c r="BP88" i="4"/>
  <c r="BO87" i="4"/>
  <c r="BP87" i="4"/>
  <c r="BO86" i="4"/>
  <c r="BP86" i="4"/>
  <c r="BO85" i="4"/>
  <c r="BP85" i="4"/>
  <c r="BO84" i="4"/>
  <c r="BP84" i="4"/>
  <c r="BO88" i="4"/>
  <c r="BE100" i="7"/>
  <c r="BE103" i="7"/>
  <c r="BE115" i="7"/>
  <c r="BE118" i="7"/>
  <c r="BD115" i="7"/>
  <c r="BD108" i="7"/>
  <c r="BD100" i="7"/>
  <c r="BE99" i="7"/>
  <c r="BE102" i="7"/>
  <c r="BE114" i="7"/>
  <c r="BE117" i="7"/>
  <c r="BD114" i="7"/>
  <c r="BD107" i="7"/>
  <c r="BD99" i="7"/>
  <c r="BE98" i="7"/>
  <c r="BE110" i="7"/>
  <c r="BE113" i="7"/>
  <c r="BD120" i="7"/>
  <c r="BD113" i="7"/>
  <c r="BD105" i="7"/>
  <c r="BD98" i="7"/>
  <c r="BE109" i="7"/>
  <c r="BE112" i="7"/>
  <c r="BE105" i="7"/>
  <c r="BE108" i="7"/>
  <c r="BE120" i="7"/>
  <c r="BD118" i="7"/>
  <c r="BD110" i="7"/>
  <c r="BD103" i="7"/>
  <c r="BE104" i="7"/>
  <c r="BD109" i="7"/>
  <c r="BE107" i="7"/>
  <c r="BD104" i="7"/>
  <c r="BE119" i="7"/>
  <c r="BD102" i="7"/>
  <c r="BD119" i="7"/>
  <c r="BD112" i="7"/>
  <c r="BD117" i="7"/>
  <c r="BD97" i="7"/>
  <c r="Z521" i="2"/>
  <c r="BO62" i="4" s="1"/>
  <c r="BP62" i="4" s="1"/>
  <c r="K521" i="2"/>
  <c r="BO59" i="4" s="1"/>
  <c r="BP59" i="4" s="1"/>
  <c r="BD521" i="2"/>
  <c r="BO68" i="4" s="1"/>
  <c r="BP68" i="4" s="1"/>
  <c r="U521" i="2"/>
  <c r="BO61" i="4" s="1"/>
  <c r="BP61" i="4" s="1"/>
  <c r="AT521" i="2"/>
  <c r="BO66" i="4" s="1"/>
  <c r="BP66" i="4" s="1"/>
  <c r="AY521" i="2"/>
  <c r="BO67" i="4" s="1"/>
  <c r="BP67" i="4" s="1"/>
  <c r="BD83" i="7"/>
  <c r="AI516" i="2"/>
  <c r="BO46" i="4" s="1"/>
  <c r="BP46" i="4" s="1"/>
  <c r="BL516" i="2"/>
  <c r="BO43" i="4" s="1"/>
  <c r="BP43" i="4" s="1"/>
  <c r="P516" i="2"/>
  <c r="BO25" i="4" s="1"/>
  <c r="AU516" i="2"/>
  <c r="BO32" i="4" s="1"/>
  <c r="BP32" i="4" s="1"/>
  <c r="BK516" i="2"/>
  <c r="BO38" i="4" s="1"/>
  <c r="BP38" i="4" s="1"/>
  <c r="AW516" i="2"/>
  <c r="BO42" i="4" s="1"/>
  <c r="BP42" i="4" s="1"/>
  <c r="AE516" i="2"/>
  <c r="BO26" i="4" s="1"/>
  <c r="AH516" i="2"/>
  <c r="BO41" i="4" s="1"/>
  <c r="BP41" i="4" s="1"/>
  <c r="AX516" i="2"/>
  <c r="BO47" i="4" s="1"/>
  <c r="BP47" i="4" s="1"/>
  <c r="BJ516" i="2"/>
  <c r="BO33" i="4" s="1"/>
  <c r="BP33" i="4" s="1"/>
  <c r="AV516" i="2"/>
  <c r="BO37" i="4" s="1"/>
  <c r="BP37" i="4" s="1"/>
  <c r="AG516" i="2"/>
  <c r="BO36" i="4" s="1"/>
  <c r="BP36" i="4" s="1"/>
  <c r="BI516" i="2"/>
  <c r="BO28" i="4" s="1"/>
  <c r="H518" i="2"/>
  <c r="BO15" i="4" s="1"/>
  <c r="BP15" i="4" s="1"/>
  <c r="G518" i="2"/>
  <c r="BO14" i="4" s="1"/>
  <c r="BP14" i="4" s="1"/>
  <c r="AT516" i="2"/>
  <c r="BO27" i="4" s="1"/>
  <c r="J518" i="2"/>
  <c r="BO17" i="4" s="1"/>
  <c r="BP17" i="4" s="1"/>
  <c r="T516" i="2"/>
  <c r="BO45" i="4" s="1"/>
  <c r="BP45" i="4" s="1"/>
  <c r="Q516" i="2"/>
  <c r="BO30" i="4" s="1"/>
  <c r="BP30" i="4" s="1"/>
  <c r="I518" i="2"/>
  <c r="BO16" i="4" s="1"/>
  <c r="BP16" i="4" s="1"/>
  <c r="S516" i="2"/>
  <c r="BO40" i="4" s="1"/>
  <c r="BP40" i="4" s="1"/>
  <c r="R516" i="2"/>
  <c r="BO35" i="4" s="1"/>
  <c r="BP35" i="4" s="1"/>
  <c r="BM516" i="2"/>
  <c r="BO48" i="4" s="1"/>
  <c r="BP48" i="4" s="1"/>
  <c r="F518" i="2"/>
  <c r="BO13" i="4" s="1"/>
  <c r="BP13" i="4" s="1"/>
  <c r="AN168" i="3" l="1"/>
  <c r="AO15" i="3"/>
  <c r="AN251" i="3"/>
  <c r="AO230" i="3"/>
  <c r="AO224" i="3"/>
  <c r="AO227" i="3"/>
  <c r="AN256" i="3"/>
  <c r="AO220" i="3"/>
  <c r="AO219" i="3"/>
  <c r="AO253" i="3"/>
  <c r="AO259" i="3"/>
  <c r="AN237" i="3"/>
  <c r="AO216" i="3"/>
  <c r="AO238" i="3"/>
  <c r="AN222" i="3"/>
  <c r="AN245" i="3"/>
  <c r="AO236" i="3"/>
  <c r="AN252" i="3"/>
  <c r="AN247" i="3"/>
  <c r="AN223" i="3"/>
  <c r="AN249" i="3"/>
  <c r="AN248" i="3"/>
  <c r="AO215" i="3"/>
  <c r="AN239" i="3"/>
  <c r="AN246" i="3"/>
  <c r="AO229" i="3"/>
  <c r="AN232" i="3"/>
  <c r="AO242" i="3"/>
  <c r="AO226" i="3"/>
  <c r="AO225" i="3"/>
  <c r="AO217" i="3"/>
  <c r="AO228" i="3"/>
  <c r="AO214" i="3"/>
  <c r="AN244" i="3"/>
  <c r="AN254" i="3"/>
  <c r="AO218" i="3"/>
  <c r="AO243" i="3"/>
  <c r="AO235" i="3"/>
  <c r="AO13" i="3"/>
  <c r="AO35" i="3"/>
  <c r="AO57" i="3"/>
  <c r="AN42" i="3"/>
  <c r="AO16" i="3"/>
  <c r="AO39" i="3"/>
  <c r="AO52" i="3"/>
  <c r="AN28" i="3"/>
  <c r="AN36" i="3"/>
  <c r="AO26" i="3"/>
  <c r="AN19" i="3"/>
  <c r="AO17" i="3"/>
  <c r="AO24" i="3"/>
  <c r="AN29" i="3"/>
  <c r="BE94" i="7"/>
  <c r="AN45" i="3"/>
  <c r="AO54" i="3"/>
  <c r="AO11" i="3"/>
  <c r="AN140" i="3"/>
  <c r="AO233" i="3"/>
  <c r="AN167" i="3"/>
  <c r="AN109" i="3"/>
  <c r="AN198" i="3"/>
  <c r="AN107" i="3"/>
  <c r="AO131" i="3"/>
  <c r="AO153" i="3"/>
  <c r="AO258" i="3"/>
  <c r="AN219" i="3"/>
  <c r="AO252" i="3"/>
  <c r="AO40" i="3"/>
  <c r="AO93" i="3"/>
  <c r="AO150" i="3"/>
  <c r="AO46" i="3"/>
  <c r="AO257" i="3"/>
  <c r="AN106" i="3"/>
  <c r="BP107" i="4"/>
  <c r="AN240" i="3"/>
  <c r="AN250" i="3"/>
  <c r="AO103" i="3"/>
  <c r="AN63" i="3"/>
  <c r="AN211" i="3"/>
  <c r="AO14" i="3"/>
  <c r="AO77" i="3"/>
  <c r="AN135" i="3"/>
  <c r="AN197" i="3"/>
  <c r="AN164" i="3"/>
  <c r="AO80" i="3"/>
  <c r="AN138" i="3"/>
  <c r="AO202" i="3"/>
  <c r="AO255" i="3"/>
  <c r="AO78" i="3"/>
  <c r="AO50" i="3"/>
  <c r="BO104" i="4"/>
  <c r="AN51" i="3"/>
  <c r="AN39" i="3"/>
  <c r="AO32" i="3"/>
  <c r="AN57" i="3"/>
  <c r="AO23" i="3"/>
  <c r="AO21" i="3"/>
  <c r="AO19" i="3"/>
  <c r="AO48" i="3"/>
  <c r="AO33" i="3"/>
  <c r="AO43" i="3"/>
  <c r="AN14" i="3"/>
  <c r="AN44" i="3"/>
  <c r="AO53" i="3"/>
  <c r="AN54" i="3"/>
  <c r="AN38" i="3"/>
  <c r="AN46" i="3"/>
  <c r="AN40" i="3"/>
  <c r="AO25" i="3"/>
  <c r="AO18" i="3"/>
  <c r="AN35" i="3"/>
  <c r="AN49" i="3"/>
  <c r="AO29" i="3"/>
  <c r="AO41" i="3"/>
  <c r="AN20" i="3"/>
  <c r="AO27" i="3"/>
  <c r="AO31" i="3"/>
  <c r="AO12" i="3"/>
  <c r="AO30" i="3"/>
  <c r="AO47" i="3"/>
  <c r="AN16" i="3"/>
  <c r="AN37" i="3"/>
  <c r="AO56" i="3"/>
  <c r="AO45" i="3"/>
  <c r="AN52" i="3"/>
  <c r="AO28" i="3"/>
  <c r="AN53" i="3"/>
  <c r="AN24" i="3"/>
  <c r="AN34" i="3"/>
  <c r="AN134" i="3"/>
  <c r="AN61" i="3"/>
  <c r="BO108" i="4"/>
  <c r="AN91" i="3"/>
  <c r="AN112" i="3"/>
  <c r="BO114" i="4"/>
  <c r="AN43" i="3"/>
  <c r="AN17" i="3"/>
  <c r="AN179" i="3"/>
  <c r="AN118" i="3"/>
  <c r="AN238" i="3"/>
  <c r="AN203" i="3"/>
  <c r="AN48" i="3"/>
  <c r="AN215" i="3"/>
  <c r="AN56" i="3"/>
  <c r="AN218" i="3"/>
  <c r="AN201" i="3"/>
  <c r="AN83" i="3"/>
  <c r="AO167" i="3"/>
  <c r="AN85" i="3"/>
  <c r="AN153" i="3"/>
  <c r="AO212" i="3"/>
  <c r="AO79" i="3"/>
  <c r="AN202" i="3"/>
  <c r="AO133" i="3"/>
  <c r="AO240" i="3"/>
  <c r="AO67" i="3"/>
  <c r="AO130" i="3"/>
  <c r="AO249" i="3"/>
  <c r="AO148" i="3"/>
  <c r="AO207" i="3"/>
  <c r="AN30" i="3"/>
  <c r="AO168" i="3"/>
  <c r="AO121" i="3"/>
  <c r="AO247" i="3"/>
  <c r="AN101" i="3"/>
  <c r="AO65" i="3"/>
  <c r="AO183" i="3"/>
  <c r="AO192" i="3"/>
  <c r="AO237" i="3"/>
  <c r="AO177" i="3"/>
  <c r="AO151" i="3"/>
  <c r="AO250" i="3"/>
  <c r="AO123" i="3"/>
  <c r="AO210" i="3"/>
  <c r="AO22" i="3"/>
  <c r="AO42" i="3"/>
  <c r="AO71" i="3"/>
  <c r="AO113" i="3"/>
  <c r="AO51" i="3"/>
  <c r="AO111" i="3"/>
  <c r="AO114" i="3"/>
  <c r="AO125" i="3"/>
  <c r="AO248" i="3"/>
  <c r="AO55" i="3"/>
  <c r="AO97" i="3"/>
  <c r="AO204" i="3"/>
  <c r="AO175" i="3"/>
  <c r="AO174" i="3"/>
  <c r="AN206" i="3"/>
  <c r="AO137" i="3"/>
  <c r="AO119" i="3"/>
  <c r="AO136" i="3"/>
  <c r="AO128" i="3"/>
  <c r="AO188" i="3"/>
  <c r="AO36" i="3"/>
  <c r="AO200" i="3"/>
  <c r="AO154" i="3"/>
  <c r="AO209" i="3"/>
  <c r="AO73" i="3"/>
  <c r="AO234" i="3"/>
  <c r="AN13" i="3"/>
  <c r="AO232" i="3"/>
  <c r="AO86" i="3"/>
  <c r="AO163" i="3"/>
  <c r="BP115" i="4"/>
  <c r="BP103" i="4"/>
  <c r="AN146" i="3"/>
  <c r="AN41" i="3"/>
  <c r="AN257" i="3"/>
  <c r="BO105" i="4"/>
  <c r="AN156" i="3"/>
  <c r="AN161" i="3"/>
  <c r="AN158" i="3"/>
  <c r="AN141" i="3"/>
  <c r="AN231" i="3"/>
  <c r="AN33" i="3"/>
  <c r="AN193" i="3"/>
  <c r="AN224" i="3"/>
  <c r="AN93" i="3"/>
  <c r="AN25" i="3"/>
  <c r="AN187" i="3"/>
  <c r="AN59" i="3"/>
  <c r="AN157" i="3"/>
  <c r="AN233" i="3"/>
  <c r="BE92" i="7"/>
  <c r="BD92" i="7"/>
  <c r="BD93" i="7"/>
  <c r="BE93" i="7"/>
  <c r="BP118" i="4"/>
  <c r="BO107" i="4"/>
  <c r="BP108" i="4"/>
  <c r="BO109" i="4"/>
  <c r="BO112" i="4"/>
  <c r="BO97" i="4"/>
  <c r="BO103" i="4"/>
  <c r="BO119" i="4"/>
  <c r="BO99" i="4"/>
  <c r="BP119" i="4"/>
  <c r="BO110" i="4"/>
  <c r="BO113" i="4"/>
  <c r="BP114" i="4"/>
  <c r="BP97" i="4"/>
  <c r="BP98" i="4"/>
  <c r="BO115" i="4"/>
  <c r="BO117" i="4"/>
  <c r="BP105" i="4"/>
  <c r="BP104" i="4"/>
  <c r="BO100" i="4"/>
  <c r="BP109" i="4"/>
  <c r="BP110" i="4"/>
  <c r="BP100" i="4"/>
  <c r="BP102" i="4"/>
  <c r="BP120" i="4"/>
  <c r="BP113" i="4"/>
  <c r="BO120" i="4"/>
  <c r="BO98" i="4"/>
  <c r="BP99" i="4"/>
  <c r="BP112" i="4"/>
  <c r="BP117" i="4"/>
  <c r="BO102" i="4"/>
  <c r="BO118" i="4"/>
  <c r="BP83" i="4"/>
  <c r="BO83" i="4"/>
  <c r="BP26" i="4"/>
  <c r="BO21" i="4"/>
  <c r="BP21" i="4" s="1"/>
  <c r="BO20" i="4"/>
  <c r="BP20" i="4" s="1"/>
  <c r="BP25" i="4"/>
  <c r="BO23" i="4"/>
  <c r="BP23" i="4" s="1"/>
  <c r="BP28" i="4"/>
  <c r="BO22" i="4"/>
  <c r="BP22" i="4" s="1"/>
  <c r="BP27" i="4"/>
  <c r="BD94" i="7"/>
  <c r="BE95" i="7"/>
  <c r="BD95" i="7"/>
  <c r="BO12" i="4"/>
  <c r="BP12" i="4" s="1"/>
  <c r="BP93" i="4" l="1"/>
  <c r="BO94" i="4"/>
  <c r="AP5" i="3"/>
  <c r="M147" i="4" s="1"/>
  <c r="AL5" i="3"/>
  <c r="I135" i="4" s="1"/>
  <c r="AM3" i="3"/>
  <c r="M131" i="4" s="1"/>
  <c r="AL3" i="3"/>
  <c r="I131" i="4" s="1"/>
  <c r="AO3" i="3"/>
  <c r="I143" i="4" s="1"/>
  <c r="BP95" i="4"/>
  <c r="AM4" i="3"/>
  <c r="M133" i="4" s="1"/>
  <c r="AK4" i="3"/>
  <c r="B133" i="4" s="1"/>
  <c r="AO4" i="3"/>
  <c r="I145" i="4" s="1"/>
  <c r="AM5" i="3"/>
  <c r="M135" i="4" s="1"/>
  <c r="AK5" i="3"/>
  <c r="B135" i="4" s="1"/>
  <c r="AO5" i="3"/>
  <c r="I147" i="4" s="1"/>
  <c r="AK3" i="3"/>
  <c r="B131" i="4" s="1"/>
  <c r="AN3" i="3"/>
  <c r="B143" i="4" s="1"/>
  <c r="AP3" i="3"/>
  <c r="M143" i="4" s="1"/>
  <c r="AL4" i="3"/>
  <c r="I133" i="4" s="1"/>
  <c r="AN4" i="3"/>
  <c r="B145" i="4" s="1"/>
  <c r="AP4" i="3"/>
  <c r="M145" i="4" s="1"/>
  <c r="AN5" i="3"/>
  <c r="B147" i="4" s="1"/>
  <c r="BO93" i="4"/>
  <c r="BO92" i="4"/>
  <c r="BP92" i="4"/>
  <c r="BP94" i="4"/>
  <c r="BO95" i="4"/>
  <c r="M8010" i="3"/>
  <c r="L8010" i="3"/>
  <c r="K8010" i="3"/>
  <c r="J8010" i="3"/>
  <c r="M8009" i="3"/>
  <c r="L8009" i="3"/>
  <c r="K8009" i="3"/>
  <c r="J8009" i="3"/>
  <c r="M8008" i="3"/>
  <c r="L8008" i="3"/>
  <c r="K8008" i="3"/>
  <c r="J8008" i="3"/>
  <c r="M8007" i="3"/>
  <c r="L8007" i="3"/>
  <c r="K8007" i="3"/>
  <c r="J8007" i="3"/>
  <c r="M8006" i="3"/>
  <c r="L8006" i="3"/>
  <c r="K8006" i="3"/>
  <c r="J8006" i="3"/>
  <c r="M8005" i="3"/>
  <c r="L8005" i="3"/>
  <c r="K8005" i="3"/>
  <c r="J8005" i="3"/>
  <c r="M8004" i="3"/>
  <c r="L8004" i="3"/>
  <c r="K8004" i="3"/>
  <c r="J8004" i="3"/>
  <c r="M8003" i="3"/>
  <c r="L8003" i="3"/>
  <c r="K8003" i="3"/>
  <c r="J8003" i="3"/>
  <c r="M8002" i="3"/>
  <c r="L8002" i="3"/>
  <c r="K8002" i="3"/>
  <c r="J8002" i="3"/>
  <c r="M8001" i="3"/>
  <c r="L8001" i="3"/>
  <c r="K8001" i="3"/>
  <c r="J8001" i="3"/>
  <c r="M8000" i="3"/>
  <c r="L8000" i="3"/>
  <c r="K8000" i="3"/>
  <c r="J8000" i="3"/>
  <c r="M7999" i="3"/>
  <c r="L7999" i="3"/>
  <c r="K7999" i="3"/>
  <c r="J7999" i="3"/>
  <c r="M7998" i="3"/>
  <c r="L7998" i="3"/>
  <c r="K7998" i="3"/>
  <c r="J7998" i="3"/>
  <c r="M7997" i="3"/>
  <c r="L7997" i="3"/>
  <c r="K7997" i="3"/>
  <c r="J7997" i="3"/>
  <c r="M7996" i="3"/>
  <c r="L7996" i="3"/>
  <c r="K7996" i="3"/>
  <c r="J7996" i="3"/>
  <c r="M7995" i="3"/>
  <c r="L7995" i="3"/>
  <c r="K7995" i="3"/>
  <c r="J7995" i="3"/>
  <c r="M7994" i="3"/>
  <c r="L7994" i="3"/>
  <c r="K7994" i="3"/>
  <c r="J7994" i="3"/>
  <c r="M7993" i="3"/>
  <c r="L7993" i="3"/>
  <c r="K7993" i="3"/>
  <c r="J7993" i="3"/>
  <c r="M7992" i="3"/>
  <c r="L7992" i="3"/>
  <c r="K7992" i="3"/>
  <c r="J7992" i="3"/>
  <c r="M7991" i="3"/>
  <c r="L7991" i="3"/>
  <c r="K7991" i="3"/>
  <c r="J7991" i="3"/>
  <c r="M7990" i="3"/>
  <c r="L7990" i="3"/>
  <c r="K7990" i="3"/>
  <c r="J7990" i="3"/>
  <c r="M7989" i="3"/>
  <c r="L7989" i="3"/>
  <c r="K7989" i="3"/>
  <c r="J7989" i="3"/>
  <c r="M7988" i="3"/>
  <c r="L7988" i="3"/>
  <c r="K7988" i="3"/>
  <c r="J7988" i="3"/>
  <c r="M7987" i="3"/>
  <c r="L7987" i="3"/>
  <c r="K7987" i="3"/>
  <c r="J7987" i="3"/>
  <c r="M7986" i="3"/>
  <c r="L7986" i="3"/>
  <c r="K7986" i="3"/>
  <c r="J7986" i="3"/>
  <c r="M7985" i="3"/>
  <c r="L7985" i="3"/>
  <c r="K7985" i="3"/>
  <c r="J7985" i="3"/>
  <c r="M7984" i="3"/>
  <c r="L7984" i="3"/>
  <c r="K7984" i="3"/>
  <c r="J7984" i="3"/>
  <c r="M7983" i="3"/>
  <c r="L7983" i="3"/>
  <c r="K7983" i="3"/>
  <c r="J7983" i="3"/>
  <c r="M7982" i="3"/>
  <c r="L7982" i="3"/>
  <c r="K7982" i="3"/>
  <c r="J7982" i="3"/>
  <c r="M7981" i="3"/>
  <c r="L7981" i="3"/>
  <c r="K7981" i="3"/>
  <c r="J7981" i="3"/>
  <c r="M7980" i="3"/>
  <c r="L7980" i="3"/>
  <c r="K7980" i="3"/>
  <c r="J7980" i="3"/>
  <c r="M7979" i="3"/>
  <c r="L7979" i="3"/>
  <c r="K7979" i="3"/>
  <c r="J7979" i="3"/>
  <c r="M7978" i="3"/>
  <c r="L7978" i="3"/>
  <c r="K7978" i="3"/>
  <c r="J7978" i="3"/>
  <c r="M7977" i="3"/>
  <c r="L7977" i="3"/>
  <c r="K7977" i="3"/>
  <c r="J7977" i="3"/>
  <c r="M7976" i="3"/>
  <c r="L7976" i="3"/>
  <c r="K7976" i="3"/>
  <c r="J7976" i="3"/>
  <c r="M7975" i="3"/>
  <c r="L7975" i="3"/>
  <c r="K7975" i="3"/>
  <c r="J7975" i="3"/>
  <c r="M7974" i="3"/>
  <c r="L7974" i="3"/>
  <c r="K7974" i="3"/>
  <c r="J7974" i="3"/>
  <c r="M7973" i="3"/>
  <c r="L7973" i="3"/>
  <c r="K7973" i="3"/>
  <c r="J7973" i="3"/>
  <c r="M7972" i="3"/>
  <c r="L7972" i="3"/>
  <c r="K7972" i="3"/>
  <c r="J7972" i="3"/>
  <c r="M7971" i="3"/>
  <c r="L7971" i="3"/>
  <c r="K7971" i="3"/>
  <c r="J7971" i="3"/>
  <c r="M7970" i="3"/>
  <c r="L7970" i="3"/>
  <c r="K7970" i="3"/>
  <c r="J7970" i="3"/>
  <c r="M7969" i="3"/>
  <c r="L7969" i="3"/>
  <c r="K7969" i="3"/>
  <c r="J7969" i="3"/>
  <c r="M7968" i="3"/>
  <c r="L7968" i="3"/>
  <c r="K7968" i="3"/>
  <c r="J7968" i="3"/>
  <c r="M7967" i="3"/>
  <c r="L7967" i="3"/>
  <c r="K7967" i="3"/>
  <c r="J7967" i="3"/>
  <c r="M7966" i="3"/>
  <c r="L7966" i="3"/>
  <c r="K7966" i="3"/>
  <c r="J7966" i="3"/>
  <c r="M7965" i="3"/>
  <c r="L7965" i="3"/>
  <c r="K7965" i="3"/>
  <c r="J7965" i="3"/>
  <c r="M7964" i="3"/>
  <c r="L7964" i="3"/>
  <c r="K7964" i="3"/>
  <c r="J7964" i="3"/>
  <c r="M7963" i="3"/>
  <c r="L7963" i="3"/>
  <c r="K7963" i="3"/>
  <c r="J7963" i="3"/>
  <c r="M7962" i="3"/>
  <c r="L7962" i="3"/>
  <c r="K7962" i="3"/>
  <c r="J7962" i="3"/>
  <c r="M7961" i="3"/>
  <c r="L7961" i="3"/>
  <c r="K7961" i="3"/>
  <c r="J7961" i="3"/>
  <c r="M7960" i="3"/>
  <c r="L7960" i="3"/>
  <c r="K7960" i="3"/>
  <c r="J7960" i="3"/>
  <c r="M7959" i="3"/>
  <c r="L7959" i="3"/>
  <c r="K7959" i="3"/>
  <c r="J7959" i="3"/>
  <c r="M7958" i="3"/>
  <c r="L7958" i="3"/>
  <c r="K7958" i="3"/>
  <c r="J7958" i="3"/>
  <c r="M7957" i="3"/>
  <c r="L7957" i="3"/>
  <c r="K7957" i="3"/>
  <c r="J7957" i="3"/>
  <c r="M7956" i="3"/>
  <c r="L7956" i="3"/>
  <c r="K7956" i="3"/>
  <c r="J7956" i="3"/>
  <c r="M7955" i="3"/>
  <c r="L7955" i="3"/>
  <c r="K7955" i="3"/>
  <c r="J7955" i="3"/>
  <c r="M7954" i="3"/>
  <c r="L7954" i="3"/>
  <c r="K7954" i="3"/>
  <c r="J7954" i="3"/>
  <c r="M7953" i="3"/>
  <c r="L7953" i="3"/>
  <c r="K7953" i="3"/>
  <c r="J7953" i="3"/>
  <c r="M7952" i="3"/>
  <c r="L7952" i="3"/>
  <c r="K7952" i="3"/>
  <c r="J7952" i="3"/>
  <c r="M7951" i="3"/>
  <c r="L7951" i="3"/>
  <c r="K7951" i="3"/>
  <c r="J7951" i="3"/>
  <c r="M7950" i="3"/>
  <c r="L7950" i="3"/>
  <c r="K7950" i="3"/>
  <c r="J7950" i="3"/>
  <c r="M7949" i="3"/>
  <c r="L7949" i="3"/>
  <c r="K7949" i="3"/>
  <c r="J7949" i="3"/>
  <c r="M7948" i="3"/>
  <c r="L7948" i="3"/>
  <c r="K7948" i="3"/>
  <c r="J7948" i="3"/>
  <c r="M7947" i="3"/>
  <c r="L7947" i="3"/>
  <c r="K7947" i="3"/>
  <c r="J7947" i="3"/>
  <c r="M7946" i="3"/>
  <c r="L7946" i="3"/>
  <c r="K7946" i="3"/>
  <c r="J7946" i="3"/>
  <c r="M7945" i="3"/>
  <c r="L7945" i="3"/>
  <c r="K7945" i="3"/>
  <c r="J7945" i="3"/>
  <c r="M7944" i="3"/>
  <c r="L7944" i="3"/>
  <c r="K7944" i="3"/>
  <c r="J7944" i="3"/>
  <c r="M7943" i="3"/>
  <c r="L7943" i="3"/>
  <c r="K7943" i="3"/>
  <c r="J7943" i="3"/>
  <c r="M7942" i="3"/>
  <c r="L7942" i="3"/>
  <c r="K7942" i="3"/>
  <c r="J7942" i="3"/>
  <c r="M7941" i="3"/>
  <c r="L7941" i="3"/>
  <c r="K7941" i="3"/>
  <c r="J7941" i="3"/>
  <c r="M7940" i="3"/>
  <c r="L7940" i="3"/>
  <c r="K7940" i="3"/>
  <c r="J7940" i="3"/>
  <c r="M7939" i="3"/>
  <c r="L7939" i="3"/>
  <c r="K7939" i="3"/>
  <c r="J7939" i="3"/>
  <c r="M7938" i="3"/>
  <c r="L7938" i="3"/>
  <c r="K7938" i="3"/>
  <c r="J7938" i="3"/>
  <c r="M7937" i="3"/>
  <c r="L7937" i="3"/>
  <c r="K7937" i="3"/>
  <c r="J7937" i="3"/>
  <c r="M7936" i="3"/>
  <c r="L7936" i="3"/>
  <c r="K7936" i="3"/>
  <c r="J7936" i="3"/>
  <c r="M7935" i="3"/>
  <c r="L7935" i="3"/>
  <c r="K7935" i="3"/>
  <c r="J7935" i="3"/>
  <c r="M7934" i="3"/>
  <c r="L7934" i="3"/>
  <c r="K7934" i="3"/>
  <c r="J7934" i="3"/>
  <c r="M7933" i="3"/>
  <c r="L7933" i="3"/>
  <c r="K7933" i="3"/>
  <c r="J7933" i="3"/>
  <c r="M7932" i="3"/>
  <c r="L7932" i="3"/>
  <c r="K7932" i="3"/>
  <c r="J7932" i="3"/>
  <c r="M7931" i="3"/>
  <c r="L7931" i="3"/>
  <c r="K7931" i="3"/>
  <c r="J7931" i="3"/>
  <c r="M7930" i="3"/>
  <c r="L7930" i="3"/>
  <c r="K7930" i="3"/>
  <c r="J7930" i="3"/>
  <c r="M7929" i="3"/>
  <c r="L7929" i="3"/>
  <c r="K7929" i="3"/>
  <c r="J7929" i="3"/>
  <c r="M7928" i="3"/>
  <c r="L7928" i="3"/>
  <c r="K7928" i="3"/>
  <c r="J7928" i="3"/>
  <c r="M7927" i="3"/>
  <c r="L7927" i="3"/>
  <c r="K7927" i="3"/>
  <c r="J7927" i="3"/>
  <c r="M7926" i="3"/>
  <c r="L7926" i="3"/>
  <c r="K7926" i="3"/>
  <c r="J7926" i="3"/>
  <c r="M7925" i="3"/>
  <c r="L7925" i="3"/>
  <c r="K7925" i="3"/>
  <c r="J7925" i="3"/>
  <c r="M7924" i="3"/>
  <c r="L7924" i="3"/>
  <c r="K7924" i="3"/>
  <c r="J7924" i="3"/>
  <c r="M7923" i="3"/>
  <c r="L7923" i="3"/>
  <c r="K7923" i="3"/>
  <c r="J7923" i="3"/>
  <c r="M7922" i="3"/>
  <c r="L7922" i="3"/>
  <c r="K7922" i="3"/>
  <c r="J7922" i="3"/>
  <c r="M7921" i="3"/>
  <c r="L7921" i="3"/>
  <c r="K7921" i="3"/>
  <c r="J7921" i="3"/>
  <c r="M7920" i="3"/>
  <c r="L7920" i="3"/>
  <c r="K7920" i="3"/>
  <c r="J7920" i="3"/>
  <c r="M7919" i="3"/>
  <c r="L7919" i="3"/>
  <c r="K7919" i="3"/>
  <c r="J7919" i="3"/>
  <c r="M7918" i="3"/>
  <c r="L7918" i="3"/>
  <c r="K7918" i="3"/>
  <c r="J7918" i="3"/>
  <c r="M7917" i="3"/>
  <c r="L7917" i="3"/>
  <c r="K7917" i="3"/>
  <c r="J7917" i="3"/>
  <c r="M7916" i="3"/>
  <c r="L7916" i="3"/>
  <c r="K7916" i="3"/>
  <c r="J7916" i="3"/>
  <c r="M7915" i="3"/>
  <c r="L7915" i="3"/>
  <c r="K7915" i="3"/>
  <c r="J7915" i="3"/>
  <c r="M7914" i="3"/>
  <c r="L7914" i="3"/>
  <c r="K7914" i="3"/>
  <c r="J7914" i="3"/>
  <c r="M7913" i="3"/>
  <c r="L7913" i="3"/>
  <c r="K7913" i="3"/>
  <c r="J7913" i="3"/>
  <c r="M7912" i="3"/>
  <c r="L7912" i="3"/>
  <c r="K7912" i="3"/>
  <c r="J7912" i="3"/>
  <c r="M7911" i="3"/>
  <c r="L7911" i="3"/>
  <c r="K7911" i="3"/>
  <c r="J7911" i="3"/>
  <c r="M7910" i="3"/>
  <c r="L7910" i="3"/>
  <c r="K7910" i="3"/>
  <c r="J7910" i="3"/>
  <c r="M7909" i="3"/>
  <c r="L7909" i="3"/>
  <c r="K7909" i="3"/>
  <c r="J7909" i="3"/>
  <c r="M7908" i="3"/>
  <c r="L7908" i="3"/>
  <c r="K7908" i="3"/>
  <c r="J7908" i="3"/>
  <c r="M7907" i="3"/>
  <c r="L7907" i="3"/>
  <c r="K7907" i="3"/>
  <c r="J7907" i="3"/>
  <c r="M7906" i="3"/>
  <c r="L7906" i="3"/>
  <c r="K7906" i="3"/>
  <c r="J7906" i="3"/>
  <c r="M7905" i="3"/>
  <c r="L7905" i="3"/>
  <c r="K7905" i="3"/>
  <c r="J7905" i="3"/>
  <c r="M7904" i="3"/>
  <c r="L7904" i="3"/>
  <c r="K7904" i="3"/>
  <c r="J7904" i="3"/>
  <c r="M7903" i="3"/>
  <c r="L7903" i="3"/>
  <c r="K7903" i="3"/>
  <c r="J7903" i="3"/>
  <c r="M7902" i="3"/>
  <c r="L7902" i="3"/>
  <c r="K7902" i="3"/>
  <c r="J7902" i="3"/>
  <c r="M7901" i="3"/>
  <c r="L7901" i="3"/>
  <c r="K7901" i="3"/>
  <c r="J7901" i="3"/>
  <c r="M7900" i="3"/>
  <c r="L7900" i="3"/>
  <c r="K7900" i="3"/>
  <c r="J7900" i="3"/>
  <c r="M7899" i="3"/>
  <c r="L7899" i="3"/>
  <c r="K7899" i="3"/>
  <c r="J7899" i="3"/>
  <c r="M7898" i="3"/>
  <c r="L7898" i="3"/>
  <c r="K7898" i="3"/>
  <c r="J7898" i="3"/>
  <c r="M7897" i="3"/>
  <c r="L7897" i="3"/>
  <c r="K7897" i="3"/>
  <c r="J7897" i="3"/>
  <c r="M7896" i="3"/>
  <c r="L7896" i="3"/>
  <c r="K7896" i="3"/>
  <c r="J7896" i="3"/>
  <c r="M7895" i="3"/>
  <c r="L7895" i="3"/>
  <c r="K7895" i="3"/>
  <c r="J7895" i="3"/>
  <c r="M7894" i="3"/>
  <c r="L7894" i="3"/>
  <c r="K7894" i="3"/>
  <c r="J7894" i="3"/>
  <c r="M7893" i="3"/>
  <c r="L7893" i="3"/>
  <c r="K7893" i="3"/>
  <c r="J7893" i="3"/>
  <c r="M7892" i="3"/>
  <c r="L7892" i="3"/>
  <c r="K7892" i="3"/>
  <c r="J7892" i="3"/>
  <c r="M7891" i="3"/>
  <c r="L7891" i="3"/>
  <c r="K7891" i="3"/>
  <c r="J7891" i="3"/>
  <c r="M7890" i="3"/>
  <c r="L7890" i="3"/>
  <c r="K7890" i="3"/>
  <c r="J7890" i="3"/>
  <c r="M7889" i="3"/>
  <c r="L7889" i="3"/>
  <c r="K7889" i="3"/>
  <c r="J7889" i="3"/>
  <c r="M7888" i="3"/>
  <c r="L7888" i="3"/>
  <c r="K7888" i="3"/>
  <c r="J7888" i="3"/>
  <c r="M7887" i="3"/>
  <c r="L7887" i="3"/>
  <c r="K7887" i="3"/>
  <c r="J7887" i="3"/>
  <c r="M7886" i="3"/>
  <c r="L7886" i="3"/>
  <c r="K7886" i="3"/>
  <c r="J7886" i="3"/>
  <c r="M7885" i="3"/>
  <c r="L7885" i="3"/>
  <c r="K7885" i="3"/>
  <c r="J7885" i="3"/>
  <c r="M7884" i="3"/>
  <c r="L7884" i="3"/>
  <c r="K7884" i="3"/>
  <c r="J7884" i="3"/>
  <c r="M7883" i="3"/>
  <c r="L7883" i="3"/>
  <c r="K7883" i="3"/>
  <c r="J7883" i="3"/>
  <c r="M7882" i="3"/>
  <c r="L7882" i="3"/>
  <c r="K7882" i="3"/>
  <c r="J7882" i="3"/>
  <c r="M7881" i="3"/>
  <c r="L7881" i="3"/>
  <c r="K7881" i="3"/>
  <c r="J7881" i="3"/>
  <c r="M7880" i="3"/>
  <c r="L7880" i="3"/>
  <c r="K7880" i="3"/>
  <c r="J7880" i="3"/>
  <c r="M7879" i="3"/>
  <c r="L7879" i="3"/>
  <c r="K7879" i="3"/>
  <c r="J7879" i="3"/>
  <c r="M7878" i="3"/>
  <c r="L7878" i="3"/>
  <c r="K7878" i="3"/>
  <c r="J7878" i="3"/>
  <c r="M7877" i="3"/>
  <c r="L7877" i="3"/>
  <c r="K7877" i="3"/>
  <c r="J7877" i="3"/>
  <c r="M7876" i="3"/>
  <c r="L7876" i="3"/>
  <c r="K7876" i="3"/>
  <c r="J7876" i="3"/>
  <c r="M7875" i="3"/>
  <c r="L7875" i="3"/>
  <c r="K7875" i="3"/>
  <c r="J7875" i="3"/>
  <c r="M7874" i="3"/>
  <c r="L7874" i="3"/>
  <c r="K7874" i="3"/>
  <c r="J7874" i="3"/>
  <c r="M7873" i="3"/>
  <c r="L7873" i="3"/>
  <c r="K7873" i="3"/>
  <c r="J7873" i="3"/>
  <c r="M7872" i="3"/>
  <c r="L7872" i="3"/>
  <c r="K7872" i="3"/>
  <c r="J7872" i="3"/>
  <c r="M7871" i="3"/>
  <c r="L7871" i="3"/>
  <c r="K7871" i="3"/>
  <c r="J7871" i="3"/>
  <c r="M7870" i="3"/>
  <c r="L7870" i="3"/>
  <c r="K7870" i="3"/>
  <c r="J7870" i="3"/>
  <c r="M7869" i="3"/>
  <c r="L7869" i="3"/>
  <c r="K7869" i="3"/>
  <c r="J7869" i="3"/>
  <c r="M7868" i="3"/>
  <c r="L7868" i="3"/>
  <c r="K7868" i="3"/>
  <c r="J7868" i="3"/>
  <c r="M7867" i="3"/>
  <c r="L7867" i="3"/>
  <c r="K7867" i="3"/>
  <c r="J7867" i="3"/>
  <c r="M7866" i="3"/>
  <c r="L7866" i="3"/>
  <c r="K7866" i="3"/>
  <c r="J7866" i="3"/>
  <c r="M7865" i="3"/>
  <c r="L7865" i="3"/>
  <c r="K7865" i="3"/>
  <c r="J7865" i="3"/>
  <c r="M7864" i="3"/>
  <c r="L7864" i="3"/>
  <c r="K7864" i="3"/>
  <c r="J7864" i="3"/>
  <c r="M7863" i="3"/>
  <c r="L7863" i="3"/>
  <c r="K7863" i="3"/>
  <c r="J7863" i="3"/>
  <c r="M7862" i="3"/>
  <c r="L7862" i="3"/>
  <c r="K7862" i="3"/>
  <c r="J7862" i="3"/>
  <c r="M7861" i="3"/>
  <c r="L7861" i="3"/>
  <c r="K7861" i="3"/>
  <c r="J7861" i="3"/>
  <c r="M7860" i="3"/>
  <c r="L7860" i="3"/>
  <c r="K7860" i="3"/>
  <c r="J7860" i="3"/>
  <c r="M7859" i="3"/>
  <c r="L7859" i="3"/>
  <c r="K7859" i="3"/>
  <c r="J7859" i="3"/>
  <c r="M7858" i="3"/>
  <c r="L7858" i="3"/>
  <c r="K7858" i="3"/>
  <c r="J7858" i="3"/>
  <c r="M7857" i="3"/>
  <c r="L7857" i="3"/>
  <c r="K7857" i="3"/>
  <c r="J7857" i="3"/>
  <c r="M7856" i="3"/>
  <c r="L7856" i="3"/>
  <c r="K7856" i="3"/>
  <c r="J7856" i="3"/>
  <c r="M7855" i="3"/>
  <c r="L7855" i="3"/>
  <c r="K7855" i="3"/>
  <c r="J7855" i="3"/>
  <c r="M7854" i="3"/>
  <c r="L7854" i="3"/>
  <c r="K7854" i="3"/>
  <c r="J7854" i="3"/>
  <c r="M7853" i="3"/>
  <c r="L7853" i="3"/>
  <c r="K7853" i="3"/>
  <c r="J7853" i="3"/>
  <c r="M7852" i="3"/>
  <c r="L7852" i="3"/>
  <c r="K7852" i="3"/>
  <c r="J7852" i="3"/>
  <c r="M7851" i="3"/>
  <c r="L7851" i="3"/>
  <c r="K7851" i="3"/>
  <c r="J7851" i="3"/>
  <c r="M7850" i="3"/>
  <c r="L7850" i="3"/>
  <c r="K7850" i="3"/>
  <c r="J7850" i="3"/>
  <c r="M7849" i="3"/>
  <c r="L7849" i="3"/>
  <c r="K7849" i="3"/>
  <c r="J7849" i="3"/>
  <c r="M7848" i="3"/>
  <c r="L7848" i="3"/>
  <c r="K7848" i="3"/>
  <c r="J7848" i="3"/>
  <c r="M7847" i="3"/>
  <c r="L7847" i="3"/>
  <c r="K7847" i="3"/>
  <c r="J7847" i="3"/>
  <c r="M7846" i="3"/>
  <c r="L7846" i="3"/>
  <c r="K7846" i="3"/>
  <c r="J7846" i="3"/>
  <c r="M7845" i="3"/>
  <c r="L7845" i="3"/>
  <c r="K7845" i="3"/>
  <c r="J7845" i="3"/>
  <c r="M7844" i="3"/>
  <c r="L7844" i="3"/>
  <c r="K7844" i="3"/>
  <c r="J7844" i="3"/>
  <c r="M7843" i="3"/>
  <c r="L7843" i="3"/>
  <c r="K7843" i="3"/>
  <c r="J7843" i="3"/>
  <c r="M7842" i="3"/>
  <c r="L7842" i="3"/>
  <c r="K7842" i="3"/>
  <c r="J7842" i="3"/>
  <c r="M7841" i="3"/>
  <c r="L7841" i="3"/>
  <c r="K7841" i="3"/>
  <c r="J7841" i="3"/>
  <c r="M7840" i="3"/>
  <c r="L7840" i="3"/>
  <c r="K7840" i="3"/>
  <c r="J7840" i="3"/>
  <c r="M7839" i="3"/>
  <c r="L7839" i="3"/>
  <c r="K7839" i="3"/>
  <c r="J7839" i="3"/>
  <c r="M7838" i="3"/>
  <c r="L7838" i="3"/>
  <c r="K7838" i="3"/>
  <c r="J7838" i="3"/>
  <c r="M7837" i="3"/>
  <c r="L7837" i="3"/>
  <c r="K7837" i="3"/>
  <c r="J7837" i="3"/>
  <c r="M7836" i="3"/>
  <c r="L7836" i="3"/>
  <c r="K7836" i="3"/>
  <c r="J7836" i="3"/>
  <c r="M7835" i="3"/>
  <c r="L7835" i="3"/>
  <c r="K7835" i="3"/>
  <c r="J7835" i="3"/>
  <c r="M7834" i="3"/>
  <c r="L7834" i="3"/>
  <c r="K7834" i="3"/>
  <c r="J7834" i="3"/>
  <c r="M7833" i="3"/>
  <c r="L7833" i="3"/>
  <c r="K7833" i="3"/>
  <c r="J7833" i="3"/>
  <c r="M7832" i="3"/>
  <c r="L7832" i="3"/>
  <c r="K7832" i="3"/>
  <c r="J7832" i="3"/>
  <c r="M7831" i="3"/>
  <c r="L7831" i="3"/>
  <c r="K7831" i="3"/>
  <c r="J7831" i="3"/>
  <c r="M7830" i="3"/>
  <c r="L7830" i="3"/>
  <c r="K7830" i="3"/>
  <c r="J7830" i="3"/>
  <c r="M7829" i="3"/>
  <c r="L7829" i="3"/>
  <c r="K7829" i="3"/>
  <c r="J7829" i="3"/>
  <c r="M7828" i="3"/>
  <c r="L7828" i="3"/>
  <c r="K7828" i="3"/>
  <c r="J7828" i="3"/>
  <c r="M7827" i="3"/>
  <c r="L7827" i="3"/>
  <c r="K7827" i="3"/>
  <c r="J7827" i="3"/>
  <c r="M7826" i="3"/>
  <c r="L7826" i="3"/>
  <c r="K7826" i="3"/>
  <c r="J7826" i="3"/>
  <c r="M7825" i="3"/>
  <c r="L7825" i="3"/>
  <c r="K7825" i="3"/>
  <c r="J7825" i="3"/>
  <c r="M7824" i="3"/>
  <c r="L7824" i="3"/>
  <c r="K7824" i="3"/>
  <c r="J7824" i="3"/>
  <c r="M7823" i="3"/>
  <c r="L7823" i="3"/>
  <c r="K7823" i="3"/>
  <c r="J7823" i="3"/>
  <c r="M7822" i="3"/>
  <c r="L7822" i="3"/>
  <c r="K7822" i="3"/>
  <c r="J7822" i="3"/>
  <c r="M7821" i="3"/>
  <c r="L7821" i="3"/>
  <c r="K7821" i="3"/>
  <c r="J7821" i="3"/>
  <c r="M7820" i="3"/>
  <c r="L7820" i="3"/>
  <c r="K7820" i="3"/>
  <c r="J7820" i="3"/>
  <c r="M7819" i="3"/>
  <c r="L7819" i="3"/>
  <c r="K7819" i="3"/>
  <c r="J7819" i="3"/>
  <c r="M7818" i="3"/>
  <c r="L7818" i="3"/>
  <c r="K7818" i="3"/>
  <c r="J7818" i="3"/>
  <c r="M7817" i="3"/>
  <c r="L7817" i="3"/>
  <c r="K7817" i="3"/>
  <c r="J7817" i="3"/>
  <c r="M7816" i="3"/>
  <c r="L7816" i="3"/>
  <c r="K7816" i="3"/>
  <c r="J7816" i="3"/>
  <c r="M7815" i="3"/>
  <c r="L7815" i="3"/>
  <c r="K7815" i="3"/>
  <c r="J7815" i="3"/>
  <c r="M7814" i="3"/>
  <c r="L7814" i="3"/>
  <c r="K7814" i="3"/>
  <c r="J7814" i="3"/>
  <c r="M7813" i="3"/>
  <c r="L7813" i="3"/>
  <c r="K7813" i="3"/>
  <c r="J7813" i="3"/>
  <c r="M7812" i="3"/>
  <c r="L7812" i="3"/>
  <c r="K7812" i="3"/>
  <c r="J7812" i="3"/>
  <c r="M7811" i="3"/>
  <c r="L7811" i="3"/>
  <c r="K7811" i="3"/>
  <c r="J7811" i="3"/>
  <c r="M7810" i="3"/>
  <c r="L7810" i="3"/>
  <c r="K7810" i="3"/>
  <c r="J7810" i="3"/>
  <c r="M7809" i="3"/>
  <c r="L7809" i="3"/>
  <c r="K7809" i="3"/>
  <c r="J7809" i="3"/>
  <c r="M7808" i="3"/>
  <c r="L7808" i="3"/>
  <c r="K7808" i="3"/>
  <c r="J7808" i="3"/>
  <c r="M7807" i="3"/>
  <c r="L7807" i="3"/>
  <c r="K7807" i="3"/>
  <c r="J7807" i="3"/>
  <c r="M7806" i="3"/>
  <c r="L7806" i="3"/>
  <c r="K7806" i="3"/>
  <c r="J7806" i="3"/>
  <c r="M7805" i="3"/>
  <c r="L7805" i="3"/>
  <c r="K7805" i="3"/>
  <c r="J7805" i="3"/>
  <c r="M7804" i="3"/>
  <c r="L7804" i="3"/>
  <c r="K7804" i="3"/>
  <c r="J7804" i="3"/>
  <c r="M7803" i="3"/>
  <c r="L7803" i="3"/>
  <c r="K7803" i="3"/>
  <c r="J7803" i="3"/>
  <c r="M7802" i="3"/>
  <c r="L7802" i="3"/>
  <c r="K7802" i="3"/>
  <c r="J7802" i="3"/>
  <c r="M7801" i="3"/>
  <c r="L7801" i="3"/>
  <c r="K7801" i="3"/>
  <c r="J7801" i="3"/>
  <c r="M7800" i="3"/>
  <c r="L7800" i="3"/>
  <c r="K7800" i="3"/>
  <c r="J7800" i="3"/>
  <c r="M7799" i="3"/>
  <c r="L7799" i="3"/>
  <c r="K7799" i="3"/>
  <c r="J7799" i="3"/>
  <c r="M7798" i="3"/>
  <c r="L7798" i="3"/>
  <c r="K7798" i="3"/>
  <c r="J7798" i="3"/>
  <c r="M7797" i="3"/>
  <c r="L7797" i="3"/>
  <c r="K7797" i="3"/>
  <c r="J7797" i="3"/>
  <c r="M7796" i="3"/>
  <c r="L7796" i="3"/>
  <c r="K7796" i="3"/>
  <c r="J7796" i="3"/>
  <c r="M7795" i="3"/>
  <c r="L7795" i="3"/>
  <c r="K7795" i="3"/>
  <c r="J7795" i="3"/>
  <c r="M7794" i="3"/>
  <c r="L7794" i="3"/>
  <c r="K7794" i="3"/>
  <c r="J7794" i="3"/>
  <c r="M7793" i="3"/>
  <c r="L7793" i="3"/>
  <c r="K7793" i="3"/>
  <c r="J7793" i="3"/>
  <c r="M7792" i="3"/>
  <c r="L7792" i="3"/>
  <c r="K7792" i="3"/>
  <c r="J7792" i="3"/>
  <c r="M7791" i="3"/>
  <c r="L7791" i="3"/>
  <c r="K7791" i="3"/>
  <c r="J7791" i="3"/>
  <c r="M7790" i="3"/>
  <c r="L7790" i="3"/>
  <c r="K7790" i="3"/>
  <c r="J7790" i="3"/>
  <c r="M7789" i="3"/>
  <c r="L7789" i="3"/>
  <c r="K7789" i="3"/>
  <c r="J7789" i="3"/>
  <c r="M7788" i="3"/>
  <c r="L7788" i="3"/>
  <c r="K7788" i="3"/>
  <c r="J7788" i="3"/>
  <c r="M7787" i="3"/>
  <c r="L7787" i="3"/>
  <c r="K7787" i="3"/>
  <c r="J7787" i="3"/>
  <c r="M7786" i="3"/>
  <c r="L7786" i="3"/>
  <c r="K7786" i="3"/>
  <c r="J7786" i="3"/>
  <c r="M7785" i="3"/>
  <c r="L7785" i="3"/>
  <c r="K7785" i="3"/>
  <c r="J7785" i="3"/>
  <c r="M7784" i="3"/>
  <c r="L7784" i="3"/>
  <c r="K7784" i="3"/>
  <c r="J7784" i="3"/>
  <c r="M7783" i="3"/>
  <c r="L7783" i="3"/>
  <c r="K7783" i="3"/>
  <c r="J7783" i="3"/>
  <c r="M7782" i="3"/>
  <c r="L7782" i="3"/>
  <c r="K7782" i="3"/>
  <c r="J7782" i="3"/>
  <c r="M7781" i="3"/>
  <c r="L7781" i="3"/>
  <c r="K7781" i="3"/>
  <c r="J7781" i="3"/>
  <c r="M7780" i="3"/>
  <c r="L7780" i="3"/>
  <c r="K7780" i="3"/>
  <c r="J7780" i="3"/>
  <c r="M7779" i="3"/>
  <c r="L7779" i="3"/>
  <c r="K7779" i="3"/>
  <c r="J7779" i="3"/>
  <c r="M7778" i="3"/>
  <c r="L7778" i="3"/>
  <c r="K7778" i="3"/>
  <c r="J7778" i="3"/>
  <c r="M7777" i="3"/>
  <c r="L7777" i="3"/>
  <c r="K7777" i="3"/>
  <c r="J7777" i="3"/>
  <c r="M7776" i="3"/>
  <c r="L7776" i="3"/>
  <c r="K7776" i="3"/>
  <c r="J7776" i="3"/>
  <c r="M7775" i="3"/>
  <c r="L7775" i="3"/>
  <c r="K7775" i="3"/>
  <c r="J7775" i="3"/>
  <c r="M7774" i="3"/>
  <c r="L7774" i="3"/>
  <c r="K7774" i="3"/>
  <c r="J7774" i="3"/>
  <c r="M7773" i="3"/>
  <c r="L7773" i="3"/>
  <c r="K7773" i="3"/>
  <c r="J7773" i="3"/>
  <c r="M7772" i="3"/>
  <c r="L7772" i="3"/>
  <c r="K7772" i="3"/>
  <c r="J7772" i="3"/>
  <c r="M7771" i="3"/>
  <c r="L7771" i="3"/>
  <c r="K7771" i="3"/>
  <c r="J7771" i="3"/>
  <c r="M7770" i="3"/>
  <c r="L7770" i="3"/>
  <c r="K7770" i="3"/>
  <c r="J7770" i="3"/>
  <c r="M7769" i="3"/>
  <c r="L7769" i="3"/>
  <c r="K7769" i="3"/>
  <c r="J7769" i="3"/>
  <c r="M7768" i="3"/>
  <c r="L7768" i="3"/>
  <c r="K7768" i="3"/>
  <c r="J7768" i="3"/>
  <c r="M7767" i="3"/>
  <c r="L7767" i="3"/>
  <c r="K7767" i="3"/>
  <c r="J7767" i="3"/>
  <c r="M7766" i="3"/>
  <c r="L7766" i="3"/>
  <c r="K7766" i="3"/>
  <c r="J7766" i="3"/>
  <c r="M7765" i="3"/>
  <c r="L7765" i="3"/>
  <c r="K7765" i="3"/>
  <c r="J7765" i="3"/>
  <c r="M7764" i="3"/>
  <c r="L7764" i="3"/>
  <c r="K7764" i="3"/>
  <c r="J7764" i="3"/>
  <c r="M7763" i="3"/>
  <c r="L7763" i="3"/>
  <c r="K7763" i="3"/>
  <c r="J7763" i="3"/>
  <c r="M7762" i="3"/>
  <c r="L7762" i="3"/>
  <c r="K7762" i="3"/>
  <c r="J7762" i="3"/>
  <c r="M7761" i="3"/>
  <c r="L7761" i="3"/>
  <c r="K7761" i="3"/>
  <c r="J7761" i="3"/>
  <c r="M7760" i="3"/>
  <c r="L7760" i="3"/>
  <c r="K7760" i="3"/>
  <c r="J7760" i="3"/>
  <c r="M7759" i="3"/>
  <c r="L7759" i="3"/>
  <c r="K7759" i="3"/>
  <c r="J7759" i="3"/>
  <c r="M7758" i="3"/>
  <c r="L7758" i="3"/>
  <c r="K7758" i="3"/>
  <c r="J7758" i="3"/>
  <c r="M7757" i="3"/>
  <c r="L7757" i="3"/>
  <c r="K7757" i="3"/>
  <c r="J7757" i="3"/>
  <c r="M7756" i="3"/>
  <c r="L7756" i="3"/>
  <c r="K7756" i="3"/>
  <c r="J7756" i="3"/>
  <c r="M7755" i="3"/>
  <c r="L7755" i="3"/>
  <c r="K7755" i="3"/>
  <c r="J7755" i="3"/>
  <c r="M7754" i="3"/>
  <c r="L7754" i="3"/>
  <c r="K7754" i="3"/>
  <c r="J7754" i="3"/>
  <c r="M7753" i="3"/>
  <c r="L7753" i="3"/>
  <c r="K7753" i="3"/>
  <c r="J7753" i="3"/>
  <c r="M7752" i="3"/>
  <c r="L7752" i="3"/>
  <c r="K7752" i="3"/>
  <c r="J7752" i="3"/>
  <c r="M7751" i="3"/>
  <c r="L7751" i="3"/>
  <c r="K7751" i="3"/>
  <c r="J7751" i="3"/>
  <c r="M7750" i="3"/>
  <c r="L7750" i="3"/>
  <c r="K7750" i="3"/>
  <c r="J7750" i="3"/>
  <c r="M7749" i="3"/>
  <c r="L7749" i="3"/>
  <c r="K7749" i="3"/>
  <c r="J7749" i="3"/>
  <c r="M7748" i="3"/>
  <c r="L7748" i="3"/>
  <c r="K7748" i="3"/>
  <c r="J7748" i="3"/>
  <c r="M7747" i="3"/>
  <c r="L7747" i="3"/>
  <c r="K7747" i="3"/>
  <c r="J7747" i="3"/>
  <c r="M7746" i="3"/>
  <c r="L7746" i="3"/>
  <c r="K7746" i="3"/>
  <c r="J7746" i="3"/>
  <c r="M7745" i="3"/>
  <c r="L7745" i="3"/>
  <c r="K7745" i="3"/>
  <c r="J7745" i="3"/>
  <c r="M7744" i="3"/>
  <c r="L7744" i="3"/>
  <c r="K7744" i="3"/>
  <c r="J7744" i="3"/>
  <c r="M7743" i="3"/>
  <c r="L7743" i="3"/>
  <c r="K7743" i="3"/>
  <c r="J7743" i="3"/>
  <c r="M7742" i="3"/>
  <c r="L7742" i="3"/>
  <c r="K7742" i="3"/>
  <c r="J7742" i="3"/>
  <c r="M7741" i="3"/>
  <c r="L7741" i="3"/>
  <c r="K7741" i="3"/>
  <c r="J7741" i="3"/>
  <c r="M7740" i="3"/>
  <c r="L7740" i="3"/>
  <c r="K7740" i="3"/>
  <c r="J7740" i="3"/>
  <c r="M7739" i="3"/>
  <c r="L7739" i="3"/>
  <c r="K7739" i="3"/>
  <c r="J7739" i="3"/>
  <c r="M7738" i="3"/>
  <c r="L7738" i="3"/>
  <c r="K7738" i="3"/>
  <c r="J7738" i="3"/>
  <c r="M7737" i="3"/>
  <c r="L7737" i="3"/>
  <c r="K7737" i="3"/>
  <c r="J7737" i="3"/>
  <c r="M7736" i="3"/>
  <c r="L7736" i="3"/>
  <c r="K7736" i="3"/>
  <c r="J7736" i="3"/>
  <c r="M7735" i="3"/>
  <c r="L7735" i="3"/>
  <c r="K7735" i="3"/>
  <c r="J7735" i="3"/>
  <c r="M7734" i="3"/>
  <c r="L7734" i="3"/>
  <c r="K7734" i="3"/>
  <c r="J7734" i="3"/>
  <c r="M7733" i="3"/>
  <c r="L7733" i="3"/>
  <c r="K7733" i="3"/>
  <c r="J7733" i="3"/>
  <c r="M7732" i="3"/>
  <c r="L7732" i="3"/>
  <c r="K7732" i="3"/>
  <c r="J7732" i="3"/>
  <c r="M7731" i="3"/>
  <c r="L7731" i="3"/>
  <c r="K7731" i="3"/>
  <c r="J7731" i="3"/>
  <c r="M7730" i="3"/>
  <c r="L7730" i="3"/>
  <c r="K7730" i="3"/>
  <c r="J7730" i="3"/>
  <c r="M7729" i="3"/>
  <c r="L7729" i="3"/>
  <c r="K7729" i="3"/>
  <c r="J7729" i="3"/>
  <c r="M7728" i="3"/>
  <c r="L7728" i="3"/>
  <c r="K7728" i="3"/>
  <c r="J7728" i="3"/>
  <c r="M7727" i="3"/>
  <c r="L7727" i="3"/>
  <c r="K7727" i="3"/>
  <c r="J7727" i="3"/>
  <c r="M7726" i="3"/>
  <c r="L7726" i="3"/>
  <c r="K7726" i="3"/>
  <c r="J7726" i="3"/>
  <c r="M7725" i="3"/>
  <c r="L7725" i="3"/>
  <c r="K7725" i="3"/>
  <c r="J7725" i="3"/>
  <c r="M7724" i="3"/>
  <c r="L7724" i="3"/>
  <c r="K7724" i="3"/>
  <c r="J7724" i="3"/>
  <c r="M7723" i="3"/>
  <c r="L7723" i="3"/>
  <c r="K7723" i="3"/>
  <c r="J7723" i="3"/>
  <c r="M7722" i="3"/>
  <c r="L7722" i="3"/>
  <c r="K7722" i="3"/>
  <c r="J7722" i="3"/>
  <c r="M7721" i="3"/>
  <c r="L7721" i="3"/>
  <c r="K7721" i="3"/>
  <c r="J7721" i="3"/>
  <c r="M7720" i="3"/>
  <c r="L7720" i="3"/>
  <c r="K7720" i="3"/>
  <c r="J7720" i="3"/>
  <c r="M7719" i="3"/>
  <c r="L7719" i="3"/>
  <c r="K7719" i="3"/>
  <c r="J7719" i="3"/>
  <c r="M7718" i="3"/>
  <c r="L7718" i="3"/>
  <c r="K7718" i="3"/>
  <c r="J7718" i="3"/>
  <c r="M7717" i="3"/>
  <c r="L7717" i="3"/>
  <c r="K7717" i="3"/>
  <c r="J7717" i="3"/>
  <c r="M7716" i="3"/>
  <c r="L7716" i="3"/>
  <c r="K7716" i="3"/>
  <c r="J7716" i="3"/>
  <c r="M7715" i="3"/>
  <c r="L7715" i="3"/>
  <c r="K7715" i="3"/>
  <c r="J7715" i="3"/>
  <c r="M7714" i="3"/>
  <c r="L7714" i="3"/>
  <c r="K7714" i="3"/>
  <c r="J7714" i="3"/>
  <c r="M7713" i="3"/>
  <c r="L7713" i="3"/>
  <c r="K7713" i="3"/>
  <c r="J7713" i="3"/>
  <c r="M7712" i="3"/>
  <c r="L7712" i="3"/>
  <c r="K7712" i="3"/>
  <c r="J7712" i="3"/>
  <c r="M7711" i="3"/>
  <c r="L7711" i="3"/>
  <c r="K7711" i="3"/>
  <c r="J7711" i="3"/>
  <c r="M7710" i="3"/>
  <c r="L7710" i="3"/>
  <c r="K7710" i="3"/>
  <c r="J7710" i="3"/>
  <c r="M7709" i="3"/>
  <c r="L7709" i="3"/>
  <c r="K7709" i="3"/>
  <c r="J7709" i="3"/>
  <c r="M7708" i="3"/>
  <c r="L7708" i="3"/>
  <c r="K7708" i="3"/>
  <c r="J7708" i="3"/>
  <c r="M7707" i="3"/>
  <c r="L7707" i="3"/>
  <c r="K7707" i="3"/>
  <c r="J7707" i="3"/>
  <c r="M7706" i="3"/>
  <c r="L7706" i="3"/>
  <c r="K7706" i="3"/>
  <c r="J7706" i="3"/>
  <c r="M7705" i="3"/>
  <c r="L7705" i="3"/>
  <c r="K7705" i="3"/>
  <c r="J7705" i="3"/>
  <c r="M7704" i="3"/>
  <c r="L7704" i="3"/>
  <c r="K7704" i="3"/>
  <c r="J7704" i="3"/>
  <c r="M7703" i="3"/>
  <c r="L7703" i="3"/>
  <c r="K7703" i="3"/>
  <c r="J7703" i="3"/>
  <c r="M7702" i="3"/>
  <c r="L7702" i="3"/>
  <c r="K7702" i="3"/>
  <c r="J7702" i="3"/>
  <c r="M7701" i="3"/>
  <c r="L7701" i="3"/>
  <c r="K7701" i="3"/>
  <c r="J7701" i="3"/>
  <c r="M7700" i="3"/>
  <c r="L7700" i="3"/>
  <c r="K7700" i="3"/>
  <c r="J7700" i="3"/>
  <c r="M7699" i="3"/>
  <c r="L7699" i="3"/>
  <c r="K7699" i="3"/>
  <c r="J7699" i="3"/>
  <c r="M7698" i="3"/>
  <c r="L7698" i="3"/>
  <c r="K7698" i="3"/>
  <c r="J7698" i="3"/>
  <c r="M7697" i="3"/>
  <c r="L7697" i="3"/>
  <c r="K7697" i="3"/>
  <c r="J7697" i="3"/>
  <c r="M7696" i="3"/>
  <c r="L7696" i="3"/>
  <c r="K7696" i="3"/>
  <c r="J7696" i="3"/>
  <c r="M7695" i="3"/>
  <c r="L7695" i="3"/>
  <c r="K7695" i="3"/>
  <c r="J7695" i="3"/>
  <c r="M7694" i="3"/>
  <c r="L7694" i="3"/>
  <c r="K7694" i="3"/>
  <c r="J7694" i="3"/>
  <c r="M7693" i="3"/>
  <c r="L7693" i="3"/>
  <c r="K7693" i="3"/>
  <c r="J7693" i="3"/>
  <c r="M7692" i="3"/>
  <c r="L7692" i="3"/>
  <c r="K7692" i="3"/>
  <c r="J7692" i="3"/>
  <c r="M7691" i="3"/>
  <c r="L7691" i="3"/>
  <c r="K7691" i="3"/>
  <c r="J7691" i="3"/>
  <c r="M7690" i="3"/>
  <c r="L7690" i="3"/>
  <c r="K7690" i="3"/>
  <c r="J7690" i="3"/>
  <c r="M7689" i="3"/>
  <c r="L7689" i="3"/>
  <c r="K7689" i="3"/>
  <c r="J7689" i="3"/>
  <c r="M7688" i="3"/>
  <c r="L7688" i="3"/>
  <c r="K7688" i="3"/>
  <c r="J7688" i="3"/>
  <c r="M7687" i="3"/>
  <c r="L7687" i="3"/>
  <c r="K7687" i="3"/>
  <c r="J7687" i="3"/>
  <c r="M7686" i="3"/>
  <c r="L7686" i="3"/>
  <c r="K7686" i="3"/>
  <c r="J7686" i="3"/>
  <c r="M7685" i="3"/>
  <c r="L7685" i="3"/>
  <c r="K7685" i="3"/>
  <c r="J7685" i="3"/>
  <c r="M7684" i="3"/>
  <c r="L7684" i="3"/>
  <c r="K7684" i="3"/>
  <c r="J7684" i="3"/>
  <c r="M7683" i="3"/>
  <c r="L7683" i="3"/>
  <c r="K7683" i="3"/>
  <c r="J7683" i="3"/>
  <c r="M7682" i="3"/>
  <c r="L7682" i="3"/>
  <c r="K7682" i="3"/>
  <c r="J7682" i="3"/>
  <c r="M7681" i="3"/>
  <c r="L7681" i="3"/>
  <c r="K7681" i="3"/>
  <c r="J7681" i="3"/>
  <c r="M7680" i="3"/>
  <c r="L7680" i="3"/>
  <c r="K7680" i="3"/>
  <c r="J7680" i="3"/>
  <c r="M7679" i="3"/>
  <c r="L7679" i="3"/>
  <c r="K7679" i="3"/>
  <c r="J7679" i="3"/>
  <c r="M7678" i="3"/>
  <c r="L7678" i="3"/>
  <c r="K7678" i="3"/>
  <c r="J7678" i="3"/>
  <c r="M7677" i="3"/>
  <c r="L7677" i="3"/>
  <c r="K7677" i="3"/>
  <c r="J7677" i="3"/>
  <c r="M7676" i="3"/>
  <c r="L7676" i="3"/>
  <c r="K7676" i="3"/>
  <c r="J7676" i="3"/>
  <c r="M7675" i="3"/>
  <c r="L7675" i="3"/>
  <c r="K7675" i="3"/>
  <c r="J7675" i="3"/>
  <c r="M7674" i="3"/>
  <c r="L7674" i="3"/>
  <c r="K7674" i="3"/>
  <c r="J7674" i="3"/>
  <c r="M7673" i="3"/>
  <c r="L7673" i="3"/>
  <c r="K7673" i="3"/>
  <c r="J7673" i="3"/>
  <c r="M7672" i="3"/>
  <c r="L7672" i="3"/>
  <c r="K7672" i="3"/>
  <c r="J7672" i="3"/>
  <c r="M7671" i="3"/>
  <c r="L7671" i="3"/>
  <c r="K7671" i="3"/>
  <c r="J7671" i="3"/>
  <c r="M7670" i="3"/>
  <c r="L7670" i="3"/>
  <c r="K7670" i="3"/>
  <c r="J7670" i="3"/>
  <c r="M7669" i="3"/>
  <c r="L7669" i="3"/>
  <c r="K7669" i="3"/>
  <c r="J7669" i="3"/>
  <c r="M7668" i="3"/>
  <c r="L7668" i="3"/>
  <c r="K7668" i="3"/>
  <c r="J7668" i="3"/>
  <c r="M7667" i="3"/>
  <c r="L7667" i="3"/>
  <c r="K7667" i="3"/>
  <c r="J7667" i="3"/>
  <c r="M7666" i="3"/>
  <c r="L7666" i="3"/>
  <c r="K7666" i="3"/>
  <c r="J7666" i="3"/>
  <c r="M7665" i="3"/>
  <c r="L7665" i="3"/>
  <c r="K7665" i="3"/>
  <c r="J7665" i="3"/>
  <c r="M7664" i="3"/>
  <c r="L7664" i="3"/>
  <c r="K7664" i="3"/>
  <c r="J7664" i="3"/>
  <c r="M7663" i="3"/>
  <c r="L7663" i="3"/>
  <c r="K7663" i="3"/>
  <c r="J7663" i="3"/>
  <c r="M7662" i="3"/>
  <c r="L7662" i="3"/>
  <c r="K7662" i="3"/>
  <c r="J7662" i="3"/>
  <c r="M7661" i="3"/>
  <c r="L7661" i="3"/>
  <c r="K7661" i="3"/>
  <c r="J7661" i="3"/>
  <c r="M7660" i="3"/>
  <c r="L7660" i="3"/>
  <c r="K7660" i="3"/>
  <c r="J7660" i="3"/>
  <c r="M7659" i="3"/>
  <c r="L7659" i="3"/>
  <c r="K7659" i="3"/>
  <c r="J7659" i="3"/>
  <c r="M7658" i="3"/>
  <c r="L7658" i="3"/>
  <c r="K7658" i="3"/>
  <c r="J7658" i="3"/>
  <c r="M7657" i="3"/>
  <c r="L7657" i="3"/>
  <c r="K7657" i="3"/>
  <c r="J7657" i="3"/>
  <c r="M7656" i="3"/>
  <c r="L7656" i="3"/>
  <c r="K7656" i="3"/>
  <c r="J7656" i="3"/>
  <c r="M7655" i="3"/>
  <c r="L7655" i="3"/>
  <c r="K7655" i="3"/>
  <c r="J7655" i="3"/>
  <c r="M7654" i="3"/>
  <c r="L7654" i="3"/>
  <c r="K7654" i="3"/>
  <c r="J7654" i="3"/>
  <c r="M7653" i="3"/>
  <c r="L7653" i="3"/>
  <c r="K7653" i="3"/>
  <c r="J7653" i="3"/>
  <c r="M7652" i="3"/>
  <c r="L7652" i="3"/>
  <c r="K7652" i="3"/>
  <c r="J7652" i="3"/>
  <c r="M7651" i="3"/>
  <c r="L7651" i="3"/>
  <c r="K7651" i="3"/>
  <c r="J7651" i="3"/>
  <c r="M7650" i="3"/>
  <c r="L7650" i="3"/>
  <c r="K7650" i="3"/>
  <c r="J7650" i="3"/>
  <c r="M7649" i="3"/>
  <c r="L7649" i="3"/>
  <c r="K7649" i="3"/>
  <c r="J7649" i="3"/>
  <c r="M7648" i="3"/>
  <c r="L7648" i="3"/>
  <c r="K7648" i="3"/>
  <c r="J7648" i="3"/>
  <c r="M7647" i="3"/>
  <c r="L7647" i="3"/>
  <c r="K7647" i="3"/>
  <c r="J7647" i="3"/>
  <c r="M7646" i="3"/>
  <c r="L7646" i="3"/>
  <c r="K7646" i="3"/>
  <c r="J7646" i="3"/>
  <c r="M7645" i="3"/>
  <c r="L7645" i="3"/>
  <c r="K7645" i="3"/>
  <c r="J7645" i="3"/>
  <c r="M7644" i="3"/>
  <c r="L7644" i="3"/>
  <c r="K7644" i="3"/>
  <c r="J7644" i="3"/>
  <c r="M7643" i="3"/>
  <c r="L7643" i="3"/>
  <c r="K7643" i="3"/>
  <c r="J7643" i="3"/>
  <c r="M7642" i="3"/>
  <c r="L7642" i="3"/>
  <c r="K7642" i="3"/>
  <c r="J7642" i="3"/>
  <c r="M7641" i="3"/>
  <c r="L7641" i="3"/>
  <c r="K7641" i="3"/>
  <c r="J7641" i="3"/>
  <c r="M7640" i="3"/>
  <c r="L7640" i="3"/>
  <c r="K7640" i="3"/>
  <c r="J7640" i="3"/>
  <c r="M7639" i="3"/>
  <c r="L7639" i="3"/>
  <c r="K7639" i="3"/>
  <c r="J7639" i="3"/>
  <c r="M7638" i="3"/>
  <c r="L7638" i="3"/>
  <c r="K7638" i="3"/>
  <c r="J7638" i="3"/>
  <c r="M7637" i="3"/>
  <c r="L7637" i="3"/>
  <c r="K7637" i="3"/>
  <c r="J7637" i="3"/>
  <c r="M7636" i="3"/>
  <c r="L7636" i="3"/>
  <c r="K7636" i="3"/>
  <c r="J7636" i="3"/>
  <c r="M7635" i="3"/>
  <c r="L7635" i="3"/>
  <c r="K7635" i="3"/>
  <c r="J7635" i="3"/>
  <c r="M7634" i="3"/>
  <c r="L7634" i="3"/>
  <c r="K7634" i="3"/>
  <c r="J7634" i="3"/>
  <c r="M7633" i="3"/>
  <c r="L7633" i="3"/>
  <c r="K7633" i="3"/>
  <c r="J7633" i="3"/>
  <c r="M7632" i="3"/>
  <c r="L7632" i="3"/>
  <c r="K7632" i="3"/>
  <c r="J7632" i="3"/>
  <c r="M7631" i="3"/>
  <c r="L7631" i="3"/>
  <c r="K7631" i="3"/>
  <c r="J7631" i="3"/>
  <c r="M7630" i="3"/>
  <c r="L7630" i="3"/>
  <c r="K7630" i="3"/>
  <c r="J7630" i="3"/>
  <c r="M7629" i="3"/>
  <c r="L7629" i="3"/>
  <c r="K7629" i="3"/>
  <c r="J7629" i="3"/>
  <c r="M7628" i="3"/>
  <c r="L7628" i="3"/>
  <c r="K7628" i="3"/>
  <c r="J7628" i="3"/>
  <c r="M7627" i="3"/>
  <c r="L7627" i="3"/>
  <c r="K7627" i="3"/>
  <c r="J7627" i="3"/>
  <c r="M7626" i="3"/>
  <c r="L7626" i="3"/>
  <c r="K7626" i="3"/>
  <c r="J7626" i="3"/>
  <c r="M7625" i="3"/>
  <c r="L7625" i="3"/>
  <c r="K7625" i="3"/>
  <c r="J7625" i="3"/>
  <c r="M7624" i="3"/>
  <c r="L7624" i="3"/>
  <c r="K7624" i="3"/>
  <c r="J7624" i="3"/>
  <c r="M7623" i="3"/>
  <c r="L7623" i="3"/>
  <c r="K7623" i="3"/>
  <c r="J7623" i="3"/>
  <c r="M7622" i="3"/>
  <c r="L7622" i="3"/>
  <c r="K7622" i="3"/>
  <c r="J7622" i="3"/>
  <c r="M7621" i="3"/>
  <c r="L7621" i="3"/>
  <c r="K7621" i="3"/>
  <c r="J7621" i="3"/>
  <c r="M7620" i="3"/>
  <c r="L7620" i="3"/>
  <c r="K7620" i="3"/>
  <c r="J7620" i="3"/>
  <c r="M7619" i="3"/>
  <c r="L7619" i="3"/>
  <c r="K7619" i="3"/>
  <c r="J7619" i="3"/>
  <c r="M7618" i="3"/>
  <c r="L7618" i="3"/>
  <c r="K7618" i="3"/>
  <c r="J7618" i="3"/>
  <c r="M7617" i="3"/>
  <c r="L7617" i="3"/>
  <c r="K7617" i="3"/>
  <c r="J7617" i="3"/>
  <c r="M7616" i="3"/>
  <c r="L7616" i="3"/>
  <c r="K7616" i="3"/>
  <c r="J7616" i="3"/>
  <c r="M7615" i="3"/>
  <c r="L7615" i="3"/>
  <c r="K7615" i="3"/>
  <c r="J7615" i="3"/>
  <c r="M7614" i="3"/>
  <c r="L7614" i="3"/>
  <c r="K7614" i="3"/>
  <c r="J7614" i="3"/>
  <c r="M7613" i="3"/>
  <c r="L7613" i="3"/>
  <c r="K7613" i="3"/>
  <c r="J7613" i="3"/>
  <c r="M7612" i="3"/>
  <c r="L7612" i="3"/>
  <c r="K7612" i="3"/>
  <c r="J7612" i="3"/>
  <c r="M7611" i="3"/>
  <c r="L7611" i="3"/>
  <c r="K7611" i="3"/>
  <c r="J7611" i="3"/>
  <c r="M7610" i="3"/>
  <c r="L7610" i="3"/>
  <c r="K7610" i="3"/>
  <c r="J7610" i="3"/>
  <c r="M7609" i="3"/>
  <c r="L7609" i="3"/>
  <c r="K7609" i="3"/>
  <c r="J7609" i="3"/>
  <c r="M7608" i="3"/>
  <c r="L7608" i="3"/>
  <c r="K7608" i="3"/>
  <c r="J7608" i="3"/>
  <c r="M7607" i="3"/>
  <c r="L7607" i="3"/>
  <c r="K7607" i="3"/>
  <c r="J7607" i="3"/>
  <c r="M7606" i="3"/>
  <c r="L7606" i="3"/>
  <c r="K7606" i="3"/>
  <c r="J7606" i="3"/>
  <c r="M7605" i="3"/>
  <c r="L7605" i="3"/>
  <c r="K7605" i="3"/>
  <c r="J7605" i="3"/>
  <c r="M7604" i="3"/>
  <c r="L7604" i="3"/>
  <c r="K7604" i="3"/>
  <c r="J7604" i="3"/>
  <c r="M7603" i="3"/>
  <c r="L7603" i="3"/>
  <c r="K7603" i="3"/>
  <c r="J7603" i="3"/>
  <c r="M7602" i="3"/>
  <c r="L7602" i="3"/>
  <c r="K7602" i="3"/>
  <c r="J7602" i="3"/>
  <c r="M7601" i="3"/>
  <c r="L7601" i="3"/>
  <c r="K7601" i="3"/>
  <c r="J7601" i="3"/>
  <c r="M7600" i="3"/>
  <c r="L7600" i="3"/>
  <c r="K7600" i="3"/>
  <c r="J7600" i="3"/>
  <c r="M7599" i="3"/>
  <c r="L7599" i="3"/>
  <c r="K7599" i="3"/>
  <c r="J7599" i="3"/>
  <c r="M7598" i="3"/>
  <c r="L7598" i="3"/>
  <c r="K7598" i="3"/>
  <c r="J7598" i="3"/>
  <c r="M7597" i="3"/>
  <c r="L7597" i="3"/>
  <c r="K7597" i="3"/>
  <c r="J7597" i="3"/>
  <c r="M7596" i="3"/>
  <c r="L7596" i="3"/>
  <c r="K7596" i="3"/>
  <c r="J7596" i="3"/>
  <c r="M7595" i="3"/>
  <c r="L7595" i="3"/>
  <c r="K7595" i="3"/>
  <c r="J7595" i="3"/>
  <c r="M7594" i="3"/>
  <c r="L7594" i="3"/>
  <c r="K7594" i="3"/>
  <c r="J7594" i="3"/>
  <c r="M7593" i="3"/>
  <c r="L7593" i="3"/>
  <c r="K7593" i="3"/>
  <c r="J7593" i="3"/>
  <c r="M7592" i="3"/>
  <c r="L7592" i="3"/>
  <c r="K7592" i="3"/>
  <c r="J7592" i="3"/>
  <c r="M7591" i="3"/>
  <c r="L7591" i="3"/>
  <c r="K7591" i="3"/>
  <c r="J7591" i="3"/>
  <c r="M7590" i="3"/>
  <c r="L7590" i="3"/>
  <c r="K7590" i="3"/>
  <c r="J7590" i="3"/>
  <c r="M7589" i="3"/>
  <c r="L7589" i="3"/>
  <c r="K7589" i="3"/>
  <c r="J7589" i="3"/>
  <c r="M7588" i="3"/>
  <c r="L7588" i="3"/>
  <c r="K7588" i="3"/>
  <c r="J7588" i="3"/>
  <c r="M7587" i="3"/>
  <c r="L7587" i="3"/>
  <c r="K7587" i="3"/>
  <c r="J7587" i="3"/>
  <c r="M7586" i="3"/>
  <c r="L7586" i="3"/>
  <c r="K7586" i="3"/>
  <c r="J7586" i="3"/>
  <c r="M7585" i="3"/>
  <c r="L7585" i="3"/>
  <c r="K7585" i="3"/>
  <c r="J7585" i="3"/>
  <c r="M7584" i="3"/>
  <c r="L7584" i="3"/>
  <c r="K7584" i="3"/>
  <c r="J7584" i="3"/>
  <c r="M7583" i="3"/>
  <c r="L7583" i="3"/>
  <c r="K7583" i="3"/>
  <c r="J7583" i="3"/>
  <c r="M7582" i="3"/>
  <c r="L7582" i="3"/>
  <c r="K7582" i="3"/>
  <c r="J7582" i="3"/>
  <c r="M7581" i="3"/>
  <c r="L7581" i="3"/>
  <c r="K7581" i="3"/>
  <c r="J7581" i="3"/>
  <c r="M7580" i="3"/>
  <c r="L7580" i="3"/>
  <c r="K7580" i="3"/>
  <c r="J7580" i="3"/>
  <c r="M7579" i="3"/>
  <c r="L7579" i="3"/>
  <c r="K7579" i="3"/>
  <c r="J7579" i="3"/>
  <c r="M7578" i="3"/>
  <c r="L7578" i="3"/>
  <c r="K7578" i="3"/>
  <c r="J7578" i="3"/>
  <c r="M7577" i="3"/>
  <c r="L7577" i="3"/>
  <c r="K7577" i="3"/>
  <c r="J7577" i="3"/>
  <c r="M7576" i="3"/>
  <c r="L7576" i="3"/>
  <c r="K7576" i="3"/>
  <c r="J7576" i="3"/>
  <c r="M7575" i="3"/>
  <c r="L7575" i="3"/>
  <c r="K7575" i="3"/>
  <c r="J7575" i="3"/>
  <c r="M7574" i="3"/>
  <c r="L7574" i="3"/>
  <c r="K7574" i="3"/>
  <c r="J7574" i="3"/>
  <c r="M7573" i="3"/>
  <c r="L7573" i="3"/>
  <c r="K7573" i="3"/>
  <c r="J7573" i="3"/>
  <c r="M7572" i="3"/>
  <c r="L7572" i="3"/>
  <c r="K7572" i="3"/>
  <c r="J7572" i="3"/>
  <c r="M7571" i="3"/>
  <c r="L7571" i="3"/>
  <c r="K7571" i="3"/>
  <c r="J7571" i="3"/>
  <c r="M7570" i="3"/>
  <c r="L7570" i="3"/>
  <c r="K7570" i="3"/>
  <c r="J7570" i="3"/>
  <c r="M7569" i="3"/>
  <c r="L7569" i="3"/>
  <c r="K7569" i="3"/>
  <c r="J7569" i="3"/>
  <c r="M7568" i="3"/>
  <c r="L7568" i="3"/>
  <c r="K7568" i="3"/>
  <c r="J7568" i="3"/>
  <c r="M7567" i="3"/>
  <c r="L7567" i="3"/>
  <c r="K7567" i="3"/>
  <c r="J7567" i="3"/>
  <c r="M7566" i="3"/>
  <c r="L7566" i="3"/>
  <c r="K7566" i="3"/>
  <c r="J7566" i="3"/>
  <c r="M7565" i="3"/>
  <c r="L7565" i="3"/>
  <c r="K7565" i="3"/>
  <c r="J7565" i="3"/>
  <c r="M7564" i="3"/>
  <c r="L7564" i="3"/>
  <c r="K7564" i="3"/>
  <c r="J7564" i="3"/>
  <c r="M7563" i="3"/>
  <c r="L7563" i="3"/>
  <c r="K7563" i="3"/>
  <c r="J7563" i="3"/>
  <c r="M7562" i="3"/>
  <c r="L7562" i="3"/>
  <c r="K7562" i="3"/>
  <c r="J7562" i="3"/>
  <c r="M7561" i="3"/>
  <c r="L7561" i="3"/>
  <c r="K7561" i="3"/>
  <c r="J7561" i="3"/>
  <c r="M7560" i="3"/>
  <c r="L7560" i="3"/>
  <c r="K7560" i="3"/>
  <c r="J7560" i="3"/>
  <c r="M7559" i="3"/>
  <c r="L7559" i="3"/>
  <c r="K7559" i="3"/>
  <c r="J7559" i="3"/>
  <c r="M7558" i="3"/>
  <c r="L7558" i="3"/>
  <c r="K7558" i="3"/>
  <c r="J7558" i="3"/>
  <c r="M7557" i="3"/>
  <c r="L7557" i="3"/>
  <c r="K7557" i="3"/>
  <c r="J7557" i="3"/>
  <c r="M7556" i="3"/>
  <c r="L7556" i="3"/>
  <c r="K7556" i="3"/>
  <c r="J7556" i="3"/>
  <c r="M7555" i="3"/>
  <c r="L7555" i="3"/>
  <c r="K7555" i="3"/>
  <c r="J7555" i="3"/>
  <c r="M7554" i="3"/>
  <c r="L7554" i="3"/>
  <c r="K7554" i="3"/>
  <c r="J7554" i="3"/>
  <c r="M7553" i="3"/>
  <c r="L7553" i="3"/>
  <c r="K7553" i="3"/>
  <c r="J7553" i="3"/>
  <c r="M7552" i="3"/>
  <c r="L7552" i="3"/>
  <c r="K7552" i="3"/>
  <c r="J7552" i="3"/>
  <c r="M7551" i="3"/>
  <c r="L7551" i="3"/>
  <c r="K7551" i="3"/>
  <c r="J7551" i="3"/>
  <c r="M7550" i="3"/>
  <c r="L7550" i="3"/>
  <c r="K7550" i="3"/>
  <c r="J7550" i="3"/>
  <c r="M7549" i="3"/>
  <c r="L7549" i="3"/>
  <c r="K7549" i="3"/>
  <c r="J7549" i="3"/>
  <c r="M7548" i="3"/>
  <c r="L7548" i="3"/>
  <c r="K7548" i="3"/>
  <c r="J7548" i="3"/>
  <c r="M7547" i="3"/>
  <c r="L7547" i="3"/>
  <c r="K7547" i="3"/>
  <c r="J7547" i="3"/>
  <c r="M7546" i="3"/>
  <c r="L7546" i="3"/>
  <c r="K7546" i="3"/>
  <c r="J7546" i="3"/>
  <c r="M7545" i="3"/>
  <c r="L7545" i="3"/>
  <c r="K7545" i="3"/>
  <c r="J7545" i="3"/>
  <c r="M7544" i="3"/>
  <c r="L7544" i="3"/>
  <c r="K7544" i="3"/>
  <c r="J7544" i="3"/>
  <c r="M7543" i="3"/>
  <c r="L7543" i="3"/>
  <c r="K7543" i="3"/>
  <c r="J7543" i="3"/>
  <c r="M7542" i="3"/>
  <c r="L7542" i="3"/>
  <c r="K7542" i="3"/>
  <c r="J7542" i="3"/>
  <c r="M7541" i="3"/>
  <c r="L7541" i="3"/>
  <c r="K7541" i="3"/>
  <c r="J7541" i="3"/>
  <c r="M7540" i="3"/>
  <c r="L7540" i="3"/>
  <c r="K7540" i="3"/>
  <c r="J7540" i="3"/>
  <c r="M7539" i="3"/>
  <c r="L7539" i="3"/>
  <c r="K7539" i="3"/>
  <c r="J7539" i="3"/>
  <c r="M7538" i="3"/>
  <c r="L7538" i="3"/>
  <c r="K7538" i="3"/>
  <c r="J7538" i="3"/>
  <c r="M7537" i="3"/>
  <c r="L7537" i="3"/>
  <c r="K7537" i="3"/>
  <c r="J7537" i="3"/>
  <c r="M7536" i="3"/>
  <c r="L7536" i="3"/>
  <c r="K7536" i="3"/>
  <c r="J7536" i="3"/>
  <c r="M7535" i="3"/>
  <c r="L7535" i="3"/>
  <c r="K7535" i="3"/>
  <c r="J7535" i="3"/>
  <c r="M7534" i="3"/>
  <c r="L7534" i="3"/>
  <c r="K7534" i="3"/>
  <c r="J7534" i="3"/>
  <c r="M7533" i="3"/>
  <c r="L7533" i="3"/>
  <c r="K7533" i="3"/>
  <c r="J7533" i="3"/>
  <c r="M7532" i="3"/>
  <c r="L7532" i="3"/>
  <c r="K7532" i="3"/>
  <c r="J7532" i="3"/>
  <c r="M7531" i="3"/>
  <c r="L7531" i="3"/>
  <c r="K7531" i="3"/>
  <c r="J7531" i="3"/>
  <c r="M7530" i="3"/>
  <c r="L7530" i="3"/>
  <c r="K7530" i="3"/>
  <c r="J7530" i="3"/>
  <c r="M7529" i="3"/>
  <c r="L7529" i="3"/>
  <c r="K7529" i="3"/>
  <c r="J7529" i="3"/>
  <c r="M7528" i="3"/>
  <c r="L7528" i="3"/>
  <c r="K7528" i="3"/>
  <c r="J7528" i="3"/>
  <c r="M7527" i="3"/>
  <c r="L7527" i="3"/>
  <c r="K7527" i="3"/>
  <c r="J7527" i="3"/>
  <c r="M7526" i="3"/>
  <c r="L7526" i="3"/>
  <c r="K7526" i="3"/>
  <c r="J7526" i="3"/>
  <c r="M7525" i="3"/>
  <c r="L7525" i="3"/>
  <c r="K7525" i="3"/>
  <c r="J7525" i="3"/>
  <c r="M7524" i="3"/>
  <c r="L7524" i="3"/>
  <c r="K7524" i="3"/>
  <c r="J7524" i="3"/>
  <c r="M7523" i="3"/>
  <c r="L7523" i="3"/>
  <c r="K7523" i="3"/>
  <c r="J7523" i="3"/>
  <c r="M7522" i="3"/>
  <c r="L7522" i="3"/>
  <c r="K7522" i="3"/>
  <c r="J7522" i="3"/>
  <c r="M7521" i="3"/>
  <c r="L7521" i="3"/>
  <c r="K7521" i="3"/>
  <c r="J7521" i="3"/>
  <c r="M7520" i="3"/>
  <c r="L7520" i="3"/>
  <c r="K7520" i="3"/>
  <c r="J7520" i="3"/>
  <c r="M7519" i="3"/>
  <c r="L7519" i="3"/>
  <c r="K7519" i="3"/>
  <c r="J7519" i="3"/>
  <c r="M7518" i="3"/>
  <c r="L7518" i="3"/>
  <c r="K7518" i="3"/>
  <c r="J7518" i="3"/>
  <c r="M7517" i="3"/>
  <c r="L7517" i="3"/>
  <c r="K7517" i="3"/>
  <c r="J7517" i="3"/>
  <c r="M7516" i="3"/>
  <c r="L7516" i="3"/>
  <c r="K7516" i="3"/>
  <c r="J7516" i="3"/>
  <c r="M7515" i="3"/>
  <c r="L7515" i="3"/>
  <c r="K7515" i="3"/>
  <c r="J7515" i="3"/>
  <c r="M7514" i="3"/>
  <c r="L7514" i="3"/>
  <c r="K7514" i="3"/>
  <c r="J7514" i="3"/>
  <c r="M7513" i="3"/>
  <c r="L7513" i="3"/>
  <c r="K7513" i="3"/>
  <c r="J7513" i="3"/>
  <c r="M7512" i="3"/>
  <c r="L7512" i="3"/>
  <c r="K7512" i="3"/>
  <c r="J7512" i="3"/>
  <c r="M7511" i="3"/>
  <c r="L7511" i="3"/>
  <c r="K7511" i="3"/>
  <c r="J7511" i="3"/>
  <c r="M7510" i="3"/>
  <c r="L7510" i="3"/>
  <c r="K7510" i="3"/>
  <c r="J7510" i="3"/>
  <c r="M7509" i="3"/>
  <c r="L7509" i="3"/>
  <c r="K7509" i="3"/>
  <c r="J7509" i="3"/>
  <c r="M7508" i="3"/>
  <c r="L7508" i="3"/>
  <c r="K7508" i="3"/>
  <c r="J7508" i="3"/>
  <c r="M7507" i="3"/>
  <c r="L7507" i="3"/>
  <c r="K7507" i="3"/>
  <c r="J7507" i="3"/>
  <c r="M7506" i="3"/>
  <c r="L7506" i="3"/>
  <c r="K7506" i="3"/>
  <c r="J7506" i="3"/>
  <c r="M7505" i="3"/>
  <c r="L7505" i="3"/>
  <c r="K7505" i="3"/>
  <c r="J7505" i="3"/>
  <c r="M7504" i="3"/>
  <c r="L7504" i="3"/>
  <c r="K7504" i="3"/>
  <c r="J7504" i="3"/>
  <c r="M7503" i="3"/>
  <c r="L7503" i="3"/>
  <c r="K7503" i="3"/>
  <c r="J7503" i="3"/>
  <c r="M7502" i="3"/>
  <c r="L7502" i="3"/>
  <c r="K7502" i="3"/>
  <c r="J7502" i="3"/>
  <c r="M7501" i="3"/>
  <c r="L7501" i="3"/>
  <c r="K7501" i="3"/>
  <c r="J7501" i="3"/>
  <c r="M7500" i="3"/>
  <c r="L7500" i="3"/>
  <c r="K7500" i="3"/>
  <c r="J7500" i="3"/>
  <c r="M7499" i="3"/>
  <c r="L7499" i="3"/>
  <c r="K7499" i="3"/>
  <c r="J7499" i="3"/>
  <c r="M7498" i="3"/>
  <c r="L7498" i="3"/>
  <c r="K7498" i="3"/>
  <c r="J7498" i="3"/>
  <c r="M7497" i="3"/>
  <c r="L7497" i="3"/>
  <c r="K7497" i="3"/>
  <c r="J7497" i="3"/>
  <c r="M7496" i="3"/>
  <c r="L7496" i="3"/>
  <c r="K7496" i="3"/>
  <c r="J7496" i="3"/>
  <c r="M7495" i="3"/>
  <c r="L7495" i="3"/>
  <c r="K7495" i="3"/>
  <c r="J7495" i="3"/>
  <c r="M7494" i="3"/>
  <c r="L7494" i="3"/>
  <c r="K7494" i="3"/>
  <c r="J7494" i="3"/>
  <c r="M7493" i="3"/>
  <c r="L7493" i="3"/>
  <c r="K7493" i="3"/>
  <c r="J7493" i="3"/>
  <c r="M7492" i="3"/>
  <c r="L7492" i="3"/>
  <c r="K7492" i="3"/>
  <c r="J7492" i="3"/>
  <c r="M7491" i="3"/>
  <c r="L7491" i="3"/>
  <c r="K7491" i="3"/>
  <c r="J7491" i="3"/>
  <c r="M7490" i="3"/>
  <c r="L7490" i="3"/>
  <c r="K7490" i="3"/>
  <c r="J7490" i="3"/>
  <c r="M7489" i="3"/>
  <c r="L7489" i="3"/>
  <c r="K7489" i="3"/>
  <c r="J7489" i="3"/>
  <c r="M7488" i="3"/>
  <c r="L7488" i="3"/>
  <c r="K7488" i="3"/>
  <c r="J7488" i="3"/>
  <c r="M7487" i="3"/>
  <c r="L7487" i="3"/>
  <c r="K7487" i="3"/>
  <c r="J7487" i="3"/>
  <c r="M7486" i="3"/>
  <c r="L7486" i="3"/>
  <c r="K7486" i="3"/>
  <c r="J7486" i="3"/>
  <c r="M7485" i="3"/>
  <c r="L7485" i="3"/>
  <c r="K7485" i="3"/>
  <c r="J7485" i="3"/>
  <c r="M7484" i="3"/>
  <c r="L7484" i="3"/>
  <c r="K7484" i="3"/>
  <c r="J7484" i="3"/>
  <c r="M7483" i="3"/>
  <c r="L7483" i="3"/>
  <c r="K7483" i="3"/>
  <c r="J7483" i="3"/>
  <c r="M7482" i="3"/>
  <c r="L7482" i="3"/>
  <c r="K7482" i="3"/>
  <c r="J7482" i="3"/>
  <c r="M7481" i="3"/>
  <c r="L7481" i="3"/>
  <c r="K7481" i="3"/>
  <c r="J7481" i="3"/>
  <c r="M7480" i="3"/>
  <c r="L7480" i="3"/>
  <c r="K7480" i="3"/>
  <c r="J7480" i="3"/>
  <c r="M7479" i="3"/>
  <c r="L7479" i="3"/>
  <c r="K7479" i="3"/>
  <c r="J7479" i="3"/>
  <c r="M7478" i="3"/>
  <c r="L7478" i="3"/>
  <c r="K7478" i="3"/>
  <c r="J7478" i="3"/>
  <c r="M7477" i="3"/>
  <c r="L7477" i="3"/>
  <c r="K7477" i="3"/>
  <c r="J7477" i="3"/>
  <c r="M7476" i="3"/>
  <c r="L7476" i="3"/>
  <c r="K7476" i="3"/>
  <c r="J7476" i="3"/>
  <c r="M7475" i="3"/>
  <c r="L7475" i="3"/>
  <c r="K7475" i="3"/>
  <c r="J7475" i="3"/>
  <c r="M7474" i="3"/>
  <c r="L7474" i="3"/>
  <c r="K7474" i="3"/>
  <c r="J7474" i="3"/>
  <c r="M7473" i="3"/>
  <c r="L7473" i="3"/>
  <c r="K7473" i="3"/>
  <c r="J7473" i="3"/>
  <c r="M7472" i="3"/>
  <c r="L7472" i="3"/>
  <c r="K7472" i="3"/>
  <c r="J7472" i="3"/>
  <c r="M7471" i="3"/>
  <c r="L7471" i="3"/>
  <c r="K7471" i="3"/>
  <c r="J7471" i="3"/>
  <c r="M7470" i="3"/>
  <c r="L7470" i="3"/>
  <c r="K7470" i="3"/>
  <c r="J7470" i="3"/>
  <c r="M7469" i="3"/>
  <c r="L7469" i="3"/>
  <c r="K7469" i="3"/>
  <c r="J7469" i="3"/>
  <c r="M7468" i="3"/>
  <c r="L7468" i="3"/>
  <c r="K7468" i="3"/>
  <c r="J7468" i="3"/>
  <c r="M7467" i="3"/>
  <c r="L7467" i="3"/>
  <c r="K7467" i="3"/>
  <c r="J7467" i="3"/>
  <c r="M7466" i="3"/>
  <c r="L7466" i="3"/>
  <c r="K7466" i="3"/>
  <c r="J7466" i="3"/>
  <c r="M7465" i="3"/>
  <c r="L7465" i="3"/>
  <c r="K7465" i="3"/>
  <c r="J7465" i="3"/>
  <c r="M7464" i="3"/>
  <c r="L7464" i="3"/>
  <c r="K7464" i="3"/>
  <c r="J7464" i="3"/>
  <c r="M7463" i="3"/>
  <c r="L7463" i="3"/>
  <c r="K7463" i="3"/>
  <c r="J7463" i="3"/>
  <c r="M7462" i="3"/>
  <c r="L7462" i="3"/>
  <c r="K7462" i="3"/>
  <c r="J7462" i="3"/>
  <c r="M7461" i="3"/>
  <c r="L7461" i="3"/>
  <c r="K7461" i="3"/>
  <c r="J7461" i="3"/>
  <c r="M7460" i="3"/>
  <c r="L7460" i="3"/>
  <c r="K7460" i="3"/>
  <c r="J7460" i="3"/>
  <c r="M7459" i="3"/>
  <c r="L7459" i="3"/>
  <c r="K7459" i="3"/>
  <c r="J7459" i="3"/>
  <c r="M7458" i="3"/>
  <c r="L7458" i="3"/>
  <c r="K7458" i="3"/>
  <c r="J7458" i="3"/>
  <c r="M7457" i="3"/>
  <c r="L7457" i="3"/>
  <c r="K7457" i="3"/>
  <c r="J7457" i="3"/>
  <c r="M7456" i="3"/>
  <c r="L7456" i="3"/>
  <c r="K7456" i="3"/>
  <c r="J7456" i="3"/>
  <c r="M7455" i="3"/>
  <c r="L7455" i="3"/>
  <c r="K7455" i="3"/>
  <c r="J7455" i="3"/>
  <c r="M7454" i="3"/>
  <c r="L7454" i="3"/>
  <c r="K7454" i="3"/>
  <c r="J7454" i="3"/>
  <c r="M7453" i="3"/>
  <c r="L7453" i="3"/>
  <c r="K7453" i="3"/>
  <c r="J7453" i="3"/>
  <c r="M7452" i="3"/>
  <c r="L7452" i="3"/>
  <c r="K7452" i="3"/>
  <c r="J7452" i="3"/>
  <c r="M7451" i="3"/>
  <c r="L7451" i="3"/>
  <c r="K7451" i="3"/>
  <c r="J7451" i="3"/>
  <c r="M7450" i="3"/>
  <c r="L7450" i="3"/>
  <c r="K7450" i="3"/>
  <c r="J7450" i="3"/>
  <c r="M7449" i="3"/>
  <c r="L7449" i="3"/>
  <c r="K7449" i="3"/>
  <c r="J7449" i="3"/>
  <c r="M7448" i="3"/>
  <c r="L7448" i="3"/>
  <c r="K7448" i="3"/>
  <c r="J7448" i="3"/>
  <c r="M7447" i="3"/>
  <c r="L7447" i="3"/>
  <c r="K7447" i="3"/>
  <c r="J7447" i="3"/>
  <c r="M7446" i="3"/>
  <c r="L7446" i="3"/>
  <c r="K7446" i="3"/>
  <c r="J7446" i="3"/>
  <c r="M7445" i="3"/>
  <c r="L7445" i="3"/>
  <c r="K7445" i="3"/>
  <c r="J7445" i="3"/>
  <c r="M7444" i="3"/>
  <c r="L7444" i="3"/>
  <c r="K7444" i="3"/>
  <c r="J7444" i="3"/>
  <c r="M7443" i="3"/>
  <c r="L7443" i="3"/>
  <c r="K7443" i="3"/>
  <c r="J7443" i="3"/>
  <c r="M7442" i="3"/>
  <c r="L7442" i="3"/>
  <c r="K7442" i="3"/>
  <c r="J7442" i="3"/>
  <c r="M7441" i="3"/>
  <c r="L7441" i="3"/>
  <c r="K7441" i="3"/>
  <c r="J7441" i="3"/>
  <c r="M7440" i="3"/>
  <c r="L7440" i="3"/>
  <c r="K7440" i="3"/>
  <c r="J7440" i="3"/>
  <c r="M7439" i="3"/>
  <c r="L7439" i="3"/>
  <c r="K7439" i="3"/>
  <c r="J7439" i="3"/>
  <c r="M7438" i="3"/>
  <c r="L7438" i="3"/>
  <c r="K7438" i="3"/>
  <c r="J7438" i="3"/>
  <c r="M7437" i="3"/>
  <c r="L7437" i="3"/>
  <c r="K7437" i="3"/>
  <c r="J7437" i="3"/>
  <c r="M7436" i="3"/>
  <c r="L7436" i="3"/>
  <c r="K7436" i="3"/>
  <c r="J7436" i="3"/>
  <c r="M7435" i="3"/>
  <c r="L7435" i="3"/>
  <c r="K7435" i="3"/>
  <c r="J7435" i="3"/>
  <c r="M7434" i="3"/>
  <c r="L7434" i="3"/>
  <c r="K7434" i="3"/>
  <c r="J7434" i="3"/>
  <c r="M7433" i="3"/>
  <c r="L7433" i="3"/>
  <c r="K7433" i="3"/>
  <c r="J7433" i="3"/>
  <c r="M7432" i="3"/>
  <c r="L7432" i="3"/>
  <c r="K7432" i="3"/>
  <c r="J7432" i="3"/>
  <c r="M7431" i="3"/>
  <c r="L7431" i="3"/>
  <c r="K7431" i="3"/>
  <c r="J7431" i="3"/>
  <c r="M7430" i="3"/>
  <c r="L7430" i="3"/>
  <c r="K7430" i="3"/>
  <c r="J7430" i="3"/>
  <c r="M7429" i="3"/>
  <c r="L7429" i="3"/>
  <c r="K7429" i="3"/>
  <c r="J7429" i="3"/>
  <c r="M7428" i="3"/>
  <c r="L7428" i="3"/>
  <c r="K7428" i="3"/>
  <c r="J7428" i="3"/>
  <c r="M7427" i="3"/>
  <c r="L7427" i="3"/>
  <c r="K7427" i="3"/>
  <c r="J7427" i="3"/>
  <c r="M7426" i="3"/>
  <c r="L7426" i="3"/>
  <c r="K7426" i="3"/>
  <c r="J7426" i="3"/>
  <c r="M7425" i="3"/>
  <c r="L7425" i="3"/>
  <c r="K7425" i="3"/>
  <c r="J7425" i="3"/>
  <c r="M7424" i="3"/>
  <c r="L7424" i="3"/>
  <c r="K7424" i="3"/>
  <c r="J7424" i="3"/>
  <c r="M7423" i="3"/>
  <c r="L7423" i="3"/>
  <c r="K7423" i="3"/>
  <c r="J7423" i="3"/>
  <c r="M7422" i="3"/>
  <c r="L7422" i="3"/>
  <c r="K7422" i="3"/>
  <c r="J7422" i="3"/>
  <c r="M7421" i="3"/>
  <c r="L7421" i="3"/>
  <c r="K7421" i="3"/>
  <c r="J7421" i="3"/>
  <c r="M7420" i="3"/>
  <c r="L7420" i="3"/>
  <c r="K7420" i="3"/>
  <c r="J7420" i="3"/>
  <c r="M7419" i="3"/>
  <c r="L7419" i="3"/>
  <c r="K7419" i="3"/>
  <c r="J7419" i="3"/>
  <c r="M7418" i="3"/>
  <c r="L7418" i="3"/>
  <c r="K7418" i="3"/>
  <c r="J7418" i="3"/>
  <c r="M7417" i="3"/>
  <c r="L7417" i="3"/>
  <c r="K7417" i="3"/>
  <c r="J7417" i="3"/>
  <c r="M7416" i="3"/>
  <c r="L7416" i="3"/>
  <c r="K7416" i="3"/>
  <c r="J7416" i="3"/>
  <c r="M7415" i="3"/>
  <c r="L7415" i="3"/>
  <c r="K7415" i="3"/>
  <c r="J7415" i="3"/>
  <c r="M7414" i="3"/>
  <c r="L7414" i="3"/>
  <c r="K7414" i="3"/>
  <c r="J7414" i="3"/>
  <c r="M7413" i="3"/>
  <c r="L7413" i="3"/>
  <c r="K7413" i="3"/>
  <c r="J7413" i="3"/>
  <c r="M7412" i="3"/>
  <c r="L7412" i="3"/>
  <c r="K7412" i="3"/>
  <c r="J7412" i="3"/>
  <c r="M7411" i="3"/>
  <c r="L7411" i="3"/>
  <c r="K7411" i="3"/>
  <c r="J7411" i="3"/>
  <c r="M7410" i="3"/>
  <c r="L7410" i="3"/>
  <c r="K7410" i="3"/>
  <c r="J7410" i="3"/>
  <c r="M7409" i="3"/>
  <c r="L7409" i="3"/>
  <c r="K7409" i="3"/>
  <c r="J7409" i="3"/>
  <c r="M7408" i="3"/>
  <c r="L7408" i="3"/>
  <c r="K7408" i="3"/>
  <c r="J7408" i="3"/>
  <c r="M7407" i="3"/>
  <c r="L7407" i="3"/>
  <c r="K7407" i="3"/>
  <c r="J7407" i="3"/>
  <c r="M7406" i="3"/>
  <c r="L7406" i="3"/>
  <c r="K7406" i="3"/>
  <c r="J7406" i="3"/>
  <c r="M7405" i="3"/>
  <c r="L7405" i="3"/>
  <c r="K7405" i="3"/>
  <c r="J7405" i="3"/>
  <c r="M7404" i="3"/>
  <c r="L7404" i="3"/>
  <c r="K7404" i="3"/>
  <c r="J7404" i="3"/>
  <c r="M7403" i="3"/>
  <c r="L7403" i="3"/>
  <c r="K7403" i="3"/>
  <c r="J7403" i="3"/>
  <c r="M7402" i="3"/>
  <c r="L7402" i="3"/>
  <c r="K7402" i="3"/>
  <c r="J7402" i="3"/>
  <c r="M7401" i="3"/>
  <c r="L7401" i="3"/>
  <c r="K7401" i="3"/>
  <c r="J7401" i="3"/>
  <c r="M7400" i="3"/>
  <c r="L7400" i="3"/>
  <c r="K7400" i="3"/>
  <c r="J7400" i="3"/>
  <c r="M7399" i="3"/>
  <c r="L7399" i="3"/>
  <c r="K7399" i="3"/>
  <c r="J7399" i="3"/>
  <c r="M7398" i="3"/>
  <c r="L7398" i="3"/>
  <c r="K7398" i="3"/>
  <c r="J7398" i="3"/>
  <c r="M7397" i="3"/>
  <c r="L7397" i="3"/>
  <c r="K7397" i="3"/>
  <c r="J7397" i="3"/>
  <c r="M7396" i="3"/>
  <c r="L7396" i="3"/>
  <c r="K7396" i="3"/>
  <c r="J7396" i="3"/>
  <c r="M7395" i="3"/>
  <c r="L7395" i="3"/>
  <c r="K7395" i="3"/>
  <c r="J7395" i="3"/>
  <c r="M7394" i="3"/>
  <c r="L7394" i="3"/>
  <c r="K7394" i="3"/>
  <c r="J7394" i="3"/>
  <c r="M7393" i="3"/>
  <c r="L7393" i="3"/>
  <c r="K7393" i="3"/>
  <c r="J7393" i="3"/>
  <c r="M7392" i="3"/>
  <c r="L7392" i="3"/>
  <c r="K7392" i="3"/>
  <c r="J7392" i="3"/>
  <c r="M7391" i="3"/>
  <c r="L7391" i="3"/>
  <c r="K7391" i="3"/>
  <c r="J7391" i="3"/>
  <c r="M7390" i="3"/>
  <c r="L7390" i="3"/>
  <c r="K7390" i="3"/>
  <c r="J7390" i="3"/>
  <c r="M7389" i="3"/>
  <c r="L7389" i="3"/>
  <c r="K7389" i="3"/>
  <c r="J7389" i="3"/>
  <c r="M7388" i="3"/>
  <c r="L7388" i="3"/>
  <c r="K7388" i="3"/>
  <c r="J7388" i="3"/>
  <c r="M7387" i="3"/>
  <c r="L7387" i="3"/>
  <c r="K7387" i="3"/>
  <c r="J7387" i="3"/>
  <c r="M7386" i="3"/>
  <c r="L7386" i="3"/>
  <c r="K7386" i="3"/>
  <c r="J7386" i="3"/>
  <c r="M7385" i="3"/>
  <c r="L7385" i="3"/>
  <c r="K7385" i="3"/>
  <c r="J7385" i="3"/>
  <c r="M7384" i="3"/>
  <c r="L7384" i="3"/>
  <c r="K7384" i="3"/>
  <c r="J7384" i="3"/>
  <c r="M7383" i="3"/>
  <c r="L7383" i="3"/>
  <c r="K7383" i="3"/>
  <c r="J7383" i="3"/>
  <c r="M7382" i="3"/>
  <c r="L7382" i="3"/>
  <c r="K7382" i="3"/>
  <c r="J7382" i="3"/>
  <c r="M7381" i="3"/>
  <c r="L7381" i="3"/>
  <c r="K7381" i="3"/>
  <c r="J7381" i="3"/>
  <c r="M7380" i="3"/>
  <c r="L7380" i="3"/>
  <c r="K7380" i="3"/>
  <c r="J7380" i="3"/>
  <c r="M7379" i="3"/>
  <c r="L7379" i="3"/>
  <c r="K7379" i="3"/>
  <c r="J7379" i="3"/>
  <c r="M7378" i="3"/>
  <c r="L7378" i="3"/>
  <c r="K7378" i="3"/>
  <c r="J7378" i="3"/>
  <c r="M7377" i="3"/>
  <c r="L7377" i="3"/>
  <c r="K7377" i="3"/>
  <c r="J7377" i="3"/>
  <c r="M7376" i="3"/>
  <c r="L7376" i="3"/>
  <c r="K7376" i="3"/>
  <c r="J7376" i="3"/>
  <c r="M7375" i="3"/>
  <c r="L7375" i="3"/>
  <c r="K7375" i="3"/>
  <c r="J7375" i="3"/>
  <c r="M7374" i="3"/>
  <c r="L7374" i="3"/>
  <c r="K7374" i="3"/>
  <c r="J7374" i="3"/>
  <c r="M7373" i="3"/>
  <c r="L7373" i="3"/>
  <c r="K7373" i="3"/>
  <c r="J7373" i="3"/>
  <c r="M7372" i="3"/>
  <c r="L7372" i="3"/>
  <c r="K7372" i="3"/>
  <c r="J7372" i="3"/>
  <c r="M7371" i="3"/>
  <c r="L7371" i="3"/>
  <c r="K7371" i="3"/>
  <c r="J7371" i="3"/>
  <c r="M7370" i="3"/>
  <c r="L7370" i="3"/>
  <c r="K7370" i="3"/>
  <c r="J7370" i="3"/>
  <c r="M7369" i="3"/>
  <c r="L7369" i="3"/>
  <c r="K7369" i="3"/>
  <c r="J7369" i="3"/>
  <c r="M7368" i="3"/>
  <c r="L7368" i="3"/>
  <c r="K7368" i="3"/>
  <c r="J7368" i="3"/>
  <c r="M7367" i="3"/>
  <c r="L7367" i="3"/>
  <c r="K7367" i="3"/>
  <c r="J7367" i="3"/>
  <c r="M7366" i="3"/>
  <c r="L7366" i="3"/>
  <c r="K7366" i="3"/>
  <c r="J7366" i="3"/>
  <c r="M7365" i="3"/>
  <c r="L7365" i="3"/>
  <c r="K7365" i="3"/>
  <c r="J7365" i="3"/>
  <c r="M7364" i="3"/>
  <c r="L7364" i="3"/>
  <c r="K7364" i="3"/>
  <c r="J7364" i="3"/>
  <c r="M7363" i="3"/>
  <c r="L7363" i="3"/>
  <c r="K7363" i="3"/>
  <c r="J7363" i="3"/>
  <c r="M7362" i="3"/>
  <c r="L7362" i="3"/>
  <c r="K7362" i="3"/>
  <c r="J7362" i="3"/>
  <c r="M7361" i="3"/>
  <c r="L7361" i="3"/>
  <c r="K7361" i="3"/>
  <c r="J7361" i="3"/>
  <c r="M7360" i="3"/>
  <c r="L7360" i="3"/>
  <c r="K7360" i="3"/>
  <c r="J7360" i="3"/>
  <c r="M7359" i="3"/>
  <c r="L7359" i="3"/>
  <c r="K7359" i="3"/>
  <c r="J7359" i="3"/>
  <c r="M7358" i="3"/>
  <c r="L7358" i="3"/>
  <c r="K7358" i="3"/>
  <c r="J7358" i="3"/>
  <c r="M7357" i="3"/>
  <c r="L7357" i="3"/>
  <c r="K7357" i="3"/>
  <c r="J7357" i="3"/>
  <c r="M7356" i="3"/>
  <c r="L7356" i="3"/>
  <c r="K7356" i="3"/>
  <c r="J7356" i="3"/>
  <c r="M7355" i="3"/>
  <c r="L7355" i="3"/>
  <c r="K7355" i="3"/>
  <c r="J7355" i="3"/>
  <c r="M7354" i="3"/>
  <c r="L7354" i="3"/>
  <c r="K7354" i="3"/>
  <c r="J7354" i="3"/>
  <c r="M7353" i="3"/>
  <c r="L7353" i="3"/>
  <c r="K7353" i="3"/>
  <c r="J7353" i="3"/>
  <c r="M7352" i="3"/>
  <c r="L7352" i="3"/>
  <c r="K7352" i="3"/>
  <c r="J7352" i="3"/>
  <c r="M7351" i="3"/>
  <c r="L7351" i="3"/>
  <c r="K7351" i="3"/>
  <c r="J7351" i="3"/>
  <c r="M7350" i="3"/>
  <c r="L7350" i="3"/>
  <c r="K7350" i="3"/>
  <c r="J7350" i="3"/>
  <c r="M7349" i="3"/>
  <c r="L7349" i="3"/>
  <c r="K7349" i="3"/>
  <c r="J7349" i="3"/>
  <c r="M7348" i="3"/>
  <c r="L7348" i="3"/>
  <c r="K7348" i="3"/>
  <c r="J7348" i="3"/>
  <c r="M7347" i="3"/>
  <c r="L7347" i="3"/>
  <c r="K7347" i="3"/>
  <c r="J7347" i="3"/>
  <c r="M7346" i="3"/>
  <c r="L7346" i="3"/>
  <c r="K7346" i="3"/>
  <c r="J7346" i="3"/>
  <c r="M7345" i="3"/>
  <c r="L7345" i="3"/>
  <c r="K7345" i="3"/>
  <c r="J7345" i="3"/>
  <c r="M7344" i="3"/>
  <c r="L7344" i="3"/>
  <c r="K7344" i="3"/>
  <c r="J7344" i="3"/>
  <c r="M7343" i="3"/>
  <c r="L7343" i="3"/>
  <c r="K7343" i="3"/>
  <c r="J7343" i="3"/>
  <c r="M7342" i="3"/>
  <c r="L7342" i="3"/>
  <c r="K7342" i="3"/>
  <c r="J7342" i="3"/>
  <c r="M7341" i="3"/>
  <c r="L7341" i="3"/>
  <c r="K7341" i="3"/>
  <c r="J7341" i="3"/>
  <c r="M7340" i="3"/>
  <c r="L7340" i="3"/>
  <c r="K7340" i="3"/>
  <c r="J7340" i="3"/>
  <c r="M7339" i="3"/>
  <c r="L7339" i="3"/>
  <c r="K7339" i="3"/>
  <c r="J7339" i="3"/>
  <c r="M7338" i="3"/>
  <c r="L7338" i="3"/>
  <c r="K7338" i="3"/>
  <c r="J7338" i="3"/>
  <c r="M7337" i="3"/>
  <c r="L7337" i="3"/>
  <c r="K7337" i="3"/>
  <c r="J7337" i="3"/>
  <c r="M7336" i="3"/>
  <c r="L7336" i="3"/>
  <c r="K7336" i="3"/>
  <c r="J7336" i="3"/>
  <c r="M7335" i="3"/>
  <c r="L7335" i="3"/>
  <c r="K7335" i="3"/>
  <c r="J7335" i="3"/>
  <c r="M7334" i="3"/>
  <c r="L7334" i="3"/>
  <c r="K7334" i="3"/>
  <c r="J7334" i="3"/>
  <c r="M7333" i="3"/>
  <c r="L7333" i="3"/>
  <c r="K7333" i="3"/>
  <c r="J7333" i="3"/>
  <c r="M7332" i="3"/>
  <c r="L7332" i="3"/>
  <c r="K7332" i="3"/>
  <c r="J7332" i="3"/>
  <c r="M7331" i="3"/>
  <c r="L7331" i="3"/>
  <c r="K7331" i="3"/>
  <c r="J7331" i="3"/>
  <c r="M7330" i="3"/>
  <c r="L7330" i="3"/>
  <c r="K7330" i="3"/>
  <c r="J7330" i="3"/>
  <c r="M7329" i="3"/>
  <c r="L7329" i="3"/>
  <c r="K7329" i="3"/>
  <c r="J7329" i="3"/>
  <c r="M7328" i="3"/>
  <c r="L7328" i="3"/>
  <c r="K7328" i="3"/>
  <c r="J7328" i="3"/>
  <c r="M7327" i="3"/>
  <c r="L7327" i="3"/>
  <c r="K7327" i="3"/>
  <c r="J7327" i="3"/>
  <c r="M7326" i="3"/>
  <c r="L7326" i="3"/>
  <c r="K7326" i="3"/>
  <c r="J7326" i="3"/>
  <c r="M7325" i="3"/>
  <c r="L7325" i="3"/>
  <c r="K7325" i="3"/>
  <c r="J7325" i="3"/>
  <c r="M7324" i="3"/>
  <c r="L7324" i="3"/>
  <c r="K7324" i="3"/>
  <c r="J7324" i="3"/>
  <c r="M7323" i="3"/>
  <c r="L7323" i="3"/>
  <c r="K7323" i="3"/>
  <c r="J7323" i="3"/>
  <c r="M7322" i="3"/>
  <c r="L7322" i="3"/>
  <c r="K7322" i="3"/>
  <c r="J7322" i="3"/>
  <c r="M7321" i="3"/>
  <c r="L7321" i="3"/>
  <c r="K7321" i="3"/>
  <c r="J7321" i="3"/>
  <c r="M7320" i="3"/>
  <c r="L7320" i="3"/>
  <c r="K7320" i="3"/>
  <c r="J7320" i="3"/>
  <c r="M7319" i="3"/>
  <c r="L7319" i="3"/>
  <c r="K7319" i="3"/>
  <c r="J7319" i="3"/>
  <c r="M7318" i="3"/>
  <c r="L7318" i="3"/>
  <c r="K7318" i="3"/>
  <c r="J7318" i="3"/>
  <c r="M7317" i="3"/>
  <c r="L7317" i="3"/>
  <c r="K7317" i="3"/>
  <c r="J7317" i="3"/>
  <c r="M7316" i="3"/>
  <c r="L7316" i="3"/>
  <c r="K7316" i="3"/>
  <c r="J7316" i="3"/>
  <c r="M7315" i="3"/>
  <c r="L7315" i="3"/>
  <c r="K7315" i="3"/>
  <c r="J7315" i="3"/>
  <c r="M7314" i="3"/>
  <c r="L7314" i="3"/>
  <c r="K7314" i="3"/>
  <c r="J7314" i="3"/>
  <c r="M7313" i="3"/>
  <c r="L7313" i="3"/>
  <c r="K7313" i="3"/>
  <c r="J7313" i="3"/>
  <c r="M7312" i="3"/>
  <c r="L7312" i="3"/>
  <c r="K7312" i="3"/>
  <c r="J7312" i="3"/>
  <c r="M7311" i="3"/>
  <c r="L7311" i="3"/>
  <c r="K7311" i="3"/>
  <c r="J7311" i="3"/>
  <c r="M7310" i="3"/>
  <c r="L7310" i="3"/>
  <c r="K7310" i="3"/>
  <c r="J7310" i="3"/>
  <c r="M7309" i="3"/>
  <c r="L7309" i="3"/>
  <c r="K7309" i="3"/>
  <c r="J7309" i="3"/>
  <c r="M7308" i="3"/>
  <c r="L7308" i="3"/>
  <c r="K7308" i="3"/>
  <c r="J7308" i="3"/>
  <c r="M7307" i="3"/>
  <c r="L7307" i="3"/>
  <c r="K7307" i="3"/>
  <c r="J7307" i="3"/>
  <c r="M7306" i="3"/>
  <c r="L7306" i="3"/>
  <c r="K7306" i="3"/>
  <c r="J7306" i="3"/>
  <c r="M7305" i="3"/>
  <c r="L7305" i="3"/>
  <c r="K7305" i="3"/>
  <c r="J7305" i="3"/>
  <c r="M7304" i="3"/>
  <c r="L7304" i="3"/>
  <c r="K7304" i="3"/>
  <c r="J7304" i="3"/>
  <c r="M7303" i="3"/>
  <c r="L7303" i="3"/>
  <c r="K7303" i="3"/>
  <c r="J7303" i="3"/>
  <c r="M7302" i="3"/>
  <c r="L7302" i="3"/>
  <c r="K7302" i="3"/>
  <c r="J7302" i="3"/>
  <c r="M7301" i="3"/>
  <c r="L7301" i="3"/>
  <c r="K7301" i="3"/>
  <c r="J7301" i="3"/>
  <c r="M7300" i="3"/>
  <c r="L7300" i="3"/>
  <c r="K7300" i="3"/>
  <c r="J7300" i="3"/>
  <c r="M7299" i="3"/>
  <c r="L7299" i="3"/>
  <c r="K7299" i="3"/>
  <c r="J7299" i="3"/>
  <c r="M7298" i="3"/>
  <c r="L7298" i="3"/>
  <c r="K7298" i="3"/>
  <c r="J7298" i="3"/>
  <c r="M7297" i="3"/>
  <c r="L7297" i="3"/>
  <c r="K7297" i="3"/>
  <c r="J7297" i="3"/>
  <c r="M7296" i="3"/>
  <c r="L7296" i="3"/>
  <c r="K7296" i="3"/>
  <c r="J7296" i="3"/>
  <c r="M7295" i="3"/>
  <c r="L7295" i="3"/>
  <c r="K7295" i="3"/>
  <c r="J7295" i="3"/>
  <c r="M7294" i="3"/>
  <c r="L7294" i="3"/>
  <c r="K7294" i="3"/>
  <c r="J7294" i="3"/>
  <c r="M7293" i="3"/>
  <c r="L7293" i="3"/>
  <c r="K7293" i="3"/>
  <c r="J7293" i="3"/>
  <c r="M7292" i="3"/>
  <c r="L7292" i="3"/>
  <c r="K7292" i="3"/>
  <c r="J7292" i="3"/>
  <c r="M7291" i="3"/>
  <c r="L7291" i="3"/>
  <c r="K7291" i="3"/>
  <c r="J7291" i="3"/>
  <c r="M7290" i="3"/>
  <c r="L7290" i="3"/>
  <c r="K7290" i="3"/>
  <c r="J7290" i="3"/>
  <c r="M7289" i="3"/>
  <c r="L7289" i="3"/>
  <c r="K7289" i="3"/>
  <c r="J7289" i="3"/>
  <c r="M7288" i="3"/>
  <c r="L7288" i="3"/>
  <c r="K7288" i="3"/>
  <c r="J7288" i="3"/>
  <c r="M7287" i="3"/>
  <c r="L7287" i="3"/>
  <c r="K7287" i="3"/>
  <c r="J7287" i="3"/>
  <c r="M7286" i="3"/>
  <c r="L7286" i="3"/>
  <c r="K7286" i="3"/>
  <c r="J7286" i="3"/>
  <c r="M7285" i="3"/>
  <c r="L7285" i="3"/>
  <c r="K7285" i="3"/>
  <c r="J7285" i="3"/>
  <c r="M7284" i="3"/>
  <c r="L7284" i="3"/>
  <c r="K7284" i="3"/>
  <c r="J7284" i="3"/>
  <c r="M7283" i="3"/>
  <c r="L7283" i="3"/>
  <c r="K7283" i="3"/>
  <c r="J7283" i="3"/>
  <c r="M7282" i="3"/>
  <c r="L7282" i="3"/>
  <c r="K7282" i="3"/>
  <c r="J7282" i="3"/>
  <c r="M7281" i="3"/>
  <c r="L7281" i="3"/>
  <c r="K7281" i="3"/>
  <c r="J7281" i="3"/>
  <c r="M7280" i="3"/>
  <c r="L7280" i="3"/>
  <c r="K7280" i="3"/>
  <c r="J7280" i="3"/>
  <c r="M7279" i="3"/>
  <c r="L7279" i="3"/>
  <c r="K7279" i="3"/>
  <c r="J7279" i="3"/>
  <c r="M7278" i="3"/>
  <c r="L7278" i="3"/>
  <c r="K7278" i="3"/>
  <c r="J7278" i="3"/>
  <c r="M7277" i="3"/>
  <c r="L7277" i="3"/>
  <c r="K7277" i="3"/>
  <c r="J7277" i="3"/>
  <c r="M7276" i="3"/>
  <c r="L7276" i="3"/>
  <c r="K7276" i="3"/>
  <c r="J7276" i="3"/>
  <c r="M7275" i="3"/>
  <c r="L7275" i="3"/>
  <c r="K7275" i="3"/>
  <c r="J7275" i="3"/>
  <c r="M7274" i="3"/>
  <c r="L7274" i="3"/>
  <c r="K7274" i="3"/>
  <c r="J7274" i="3"/>
  <c r="M7273" i="3"/>
  <c r="L7273" i="3"/>
  <c r="K7273" i="3"/>
  <c r="J7273" i="3"/>
  <c r="M7272" i="3"/>
  <c r="L7272" i="3"/>
  <c r="K7272" i="3"/>
  <c r="J7272" i="3"/>
  <c r="M7271" i="3"/>
  <c r="L7271" i="3"/>
  <c r="K7271" i="3"/>
  <c r="J7271" i="3"/>
  <c r="M7270" i="3"/>
  <c r="L7270" i="3"/>
  <c r="K7270" i="3"/>
  <c r="J7270" i="3"/>
  <c r="M7269" i="3"/>
  <c r="L7269" i="3"/>
  <c r="K7269" i="3"/>
  <c r="J7269" i="3"/>
  <c r="M7268" i="3"/>
  <c r="L7268" i="3"/>
  <c r="K7268" i="3"/>
  <c r="J7268" i="3"/>
  <c r="M7267" i="3"/>
  <c r="L7267" i="3"/>
  <c r="K7267" i="3"/>
  <c r="J7267" i="3"/>
  <c r="M7266" i="3"/>
  <c r="L7266" i="3"/>
  <c r="K7266" i="3"/>
  <c r="J7266" i="3"/>
  <c r="M7265" i="3"/>
  <c r="L7265" i="3"/>
  <c r="K7265" i="3"/>
  <c r="J7265" i="3"/>
  <c r="M7264" i="3"/>
  <c r="L7264" i="3"/>
  <c r="K7264" i="3"/>
  <c r="J7264" i="3"/>
  <c r="M7263" i="3"/>
  <c r="L7263" i="3"/>
  <c r="K7263" i="3"/>
  <c r="J7263" i="3"/>
  <c r="M7262" i="3"/>
  <c r="L7262" i="3"/>
  <c r="K7262" i="3"/>
  <c r="J7262" i="3"/>
  <c r="M7261" i="3"/>
  <c r="L7261" i="3"/>
  <c r="K7261" i="3"/>
  <c r="J7261" i="3"/>
  <c r="M7260" i="3"/>
  <c r="L7260" i="3"/>
  <c r="K7260" i="3"/>
  <c r="J7260" i="3"/>
  <c r="M7259" i="3"/>
  <c r="L7259" i="3"/>
  <c r="K7259" i="3"/>
  <c r="J7259" i="3"/>
  <c r="M7258" i="3"/>
  <c r="L7258" i="3"/>
  <c r="K7258" i="3"/>
  <c r="J7258" i="3"/>
  <c r="M7257" i="3"/>
  <c r="L7257" i="3"/>
  <c r="K7257" i="3"/>
  <c r="J7257" i="3"/>
  <c r="M7256" i="3"/>
  <c r="L7256" i="3"/>
  <c r="K7256" i="3"/>
  <c r="J7256" i="3"/>
  <c r="M7255" i="3"/>
  <c r="L7255" i="3"/>
  <c r="K7255" i="3"/>
  <c r="J7255" i="3"/>
  <c r="M7254" i="3"/>
  <c r="L7254" i="3"/>
  <c r="K7254" i="3"/>
  <c r="J7254" i="3"/>
  <c r="M7253" i="3"/>
  <c r="L7253" i="3"/>
  <c r="K7253" i="3"/>
  <c r="J7253" i="3"/>
  <c r="M7252" i="3"/>
  <c r="L7252" i="3"/>
  <c r="K7252" i="3"/>
  <c r="J7252" i="3"/>
  <c r="M7251" i="3"/>
  <c r="L7251" i="3"/>
  <c r="K7251" i="3"/>
  <c r="J7251" i="3"/>
  <c r="M7250" i="3"/>
  <c r="L7250" i="3"/>
  <c r="K7250" i="3"/>
  <c r="J7250" i="3"/>
  <c r="M7249" i="3"/>
  <c r="L7249" i="3"/>
  <c r="K7249" i="3"/>
  <c r="J7249" i="3"/>
  <c r="M7248" i="3"/>
  <c r="L7248" i="3"/>
  <c r="K7248" i="3"/>
  <c r="J7248" i="3"/>
  <c r="M7247" i="3"/>
  <c r="L7247" i="3"/>
  <c r="K7247" i="3"/>
  <c r="J7247" i="3"/>
  <c r="M7246" i="3"/>
  <c r="L7246" i="3"/>
  <c r="K7246" i="3"/>
  <c r="J7246" i="3"/>
  <c r="M7245" i="3"/>
  <c r="L7245" i="3"/>
  <c r="K7245" i="3"/>
  <c r="J7245" i="3"/>
  <c r="M7244" i="3"/>
  <c r="L7244" i="3"/>
  <c r="K7244" i="3"/>
  <c r="J7244" i="3"/>
  <c r="M7243" i="3"/>
  <c r="L7243" i="3"/>
  <c r="K7243" i="3"/>
  <c r="J7243" i="3"/>
  <c r="M7242" i="3"/>
  <c r="L7242" i="3"/>
  <c r="K7242" i="3"/>
  <c r="J7242" i="3"/>
  <c r="M7241" i="3"/>
  <c r="L7241" i="3"/>
  <c r="K7241" i="3"/>
  <c r="J7241" i="3"/>
  <c r="M7240" i="3"/>
  <c r="L7240" i="3"/>
  <c r="K7240" i="3"/>
  <c r="J7240" i="3"/>
  <c r="M7239" i="3"/>
  <c r="L7239" i="3"/>
  <c r="K7239" i="3"/>
  <c r="J7239" i="3"/>
  <c r="M7238" i="3"/>
  <c r="L7238" i="3"/>
  <c r="K7238" i="3"/>
  <c r="J7238" i="3"/>
  <c r="M7237" i="3"/>
  <c r="L7237" i="3"/>
  <c r="K7237" i="3"/>
  <c r="J7237" i="3"/>
  <c r="M7236" i="3"/>
  <c r="L7236" i="3"/>
  <c r="K7236" i="3"/>
  <c r="J7236" i="3"/>
  <c r="M7235" i="3"/>
  <c r="L7235" i="3"/>
  <c r="K7235" i="3"/>
  <c r="J7235" i="3"/>
  <c r="M7234" i="3"/>
  <c r="L7234" i="3"/>
  <c r="K7234" i="3"/>
  <c r="J7234" i="3"/>
  <c r="M7233" i="3"/>
  <c r="L7233" i="3"/>
  <c r="K7233" i="3"/>
  <c r="J7233" i="3"/>
  <c r="M7232" i="3"/>
  <c r="L7232" i="3"/>
  <c r="K7232" i="3"/>
  <c r="J7232" i="3"/>
  <c r="M7231" i="3"/>
  <c r="L7231" i="3"/>
  <c r="K7231" i="3"/>
  <c r="J7231" i="3"/>
  <c r="M7230" i="3"/>
  <c r="L7230" i="3"/>
  <c r="K7230" i="3"/>
  <c r="J7230" i="3"/>
  <c r="M7229" i="3"/>
  <c r="L7229" i="3"/>
  <c r="K7229" i="3"/>
  <c r="J7229" i="3"/>
  <c r="M7228" i="3"/>
  <c r="L7228" i="3"/>
  <c r="K7228" i="3"/>
  <c r="J7228" i="3"/>
  <c r="M7227" i="3"/>
  <c r="L7227" i="3"/>
  <c r="K7227" i="3"/>
  <c r="J7227" i="3"/>
  <c r="M7226" i="3"/>
  <c r="L7226" i="3"/>
  <c r="K7226" i="3"/>
  <c r="J7226" i="3"/>
  <c r="M7225" i="3"/>
  <c r="L7225" i="3"/>
  <c r="K7225" i="3"/>
  <c r="J7225" i="3"/>
  <c r="M7224" i="3"/>
  <c r="L7224" i="3"/>
  <c r="K7224" i="3"/>
  <c r="J7224" i="3"/>
  <c r="M7223" i="3"/>
  <c r="L7223" i="3"/>
  <c r="K7223" i="3"/>
  <c r="J7223" i="3"/>
  <c r="M7222" i="3"/>
  <c r="L7222" i="3"/>
  <c r="K7222" i="3"/>
  <c r="J7222" i="3"/>
  <c r="M7221" i="3"/>
  <c r="L7221" i="3"/>
  <c r="K7221" i="3"/>
  <c r="J7221" i="3"/>
  <c r="M7220" i="3"/>
  <c r="L7220" i="3"/>
  <c r="K7220" i="3"/>
  <c r="J7220" i="3"/>
  <c r="M7219" i="3"/>
  <c r="L7219" i="3"/>
  <c r="K7219" i="3"/>
  <c r="J7219" i="3"/>
  <c r="M7218" i="3"/>
  <c r="L7218" i="3"/>
  <c r="K7218" i="3"/>
  <c r="J7218" i="3"/>
  <c r="M7217" i="3"/>
  <c r="L7217" i="3"/>
  <c r="K7217" i="3"/>
  <c r="J7217" i="3"/>
  <c r="M7216" i="3"/>
  <c r="L7216" i="3"/>
  <c r="K7216" i="3"/>
  <c r="J7216" i="3"/>
  <c r="M7215" i="3"/>
  <c r="L7215" i="3"/>
  <c r="K7215" i="3"/>
  <c r="J7215" i="3"/>
  <c r="M7214" i="3"/>
  <c r="L7214" i="3"/>
  <c r="K7214" i="3"/>
  <c r="J7214" i="3"/>
  <c r="M7213" i="3"/>
  <c r="L7213" i="3"/>
  <c r="K7213" i="3"/>
  <c r="J7213" i="3"/>
  <c r="M7212" i="3"/>
  <c r="L7212" i="3"/>
  <c r="K7212" i="3"/>
  <c r="J7212" i="3"/>
  <c r="M7211" i="3"/>
  <c r="L7211" i="3"/>
  <c r="K7211" i="3"/>
  <c r="J7211" i="3"/>
  <c r="M7210" i="3"/>
  <c r="L7210" i="3"/>
  <c r="K7210" i="3"/>
  <c r="J7210" i="3"/>
  <c r="M7209" i="3"/>
  <c r="L7209" i="3"/>
  <c r="K7209" i="3"/>
  <c r="J7209" i="3"/>
  <c r="M7208" i="3"/>
  <c r="L7208" i="3"/>
  <c r="K7208" i="3"/>
  <c r="J7208" i="3"/>
  <c r="M7207" i="3"/>
  <c r="L7207" i="3"/>
  <c r="K7207" i="3"/>
  <c r="J7207" i="3"/>
  <c r="M7206" i="3"/>
  <c r="L7206" i="3"/>
  <c r="K7206" i="3"/>
  <c r="J7206" i="3"/>
  <c r="M7205" i="3"/>
  <c r="L7205" i="3"/>
  <c r="K7205" i="3"/>
  <c r="J7205" i="3"/>
  <c r="M7204" i="3"/>
  <c r="L7204" i="3"/>
  <c r="K7204" i="3"/>
  <c r="J7204" i="3"/>
  <c r="M7203" i="3"/>
  <c r="L7203" i="3"/>
  <c r="K7203" i="3"/>
  <c r="J7203" i="3"/>
  <c r="M7202" i="3"/>
  <c r="L7202" i="3"/>
  <c r="K7202" i="3"/>
  <c r="J7202" i="3"/>
  <c r="M7201" i="3"/>
  <c r="L7201" i="3"/>
  <c r="K7201" i="3"/>
  <c r="J7201" i="3"/>
  <c r="M7200" i="3"/>
  <c r="L7200" i="3"/>
  <c r="K7200" i="3"/>
  <c r="J7200" i="3"/>
  <c r="M7199" i="3"/>
  <c r="L7199" i="3"/>
  <c r="K7199" i="3"/>
  <c r="J7199" i="3"/>
  <c r="M7198" i="3"/>
  <c r="L7198" i="3"/>
  <c r="K7198" i="3"/>
  <c r="J7198" i="3"/>
  <c r="M7197" i="3"/>
  <c r="L7197" i="3"/>
  <c r="K7197" i="3"/>
  <c r="J7197" i="3"/>
  <c r="M7196" i="3"/>
  <c r="L7196" i="3"/>
  <c r="K7196" i="3"/>
  <c r="J7196" i="3"/>
  <c r="M7195" i="3"/>
  <c r="L7195" i="3"/>
  <c r="K7195" i="3"/>
  <c r="J7195" i="3"/>
  <c r="M7194" i="3"/>
  <c r="L7194" i="3"/>
  <c r="K7194" i="3"/>
  <c r="J7194" i="3"/>
  <c r="M7193" i="3"/>
  <c r="L7193" i="3"/>
  <c r="K7193" i="3"/>
  <c r="J7193" i="3"/>
  <c r="M7192" i="3"/>
  <c r="L7192" i="3"/>
  <c r="K7192" i="3"/>
  <c r="J7192" i="3"/>
  <c r="M7191" i="3"/>
  <c r="L7191" i="3"/>
  <c r="K7191" i="3"/>
  <c r="J7191" i="3"/>
  <c r="M7190" i="3"/>
  <c r="L7190" i="3"/>
  <c r="K7190" i="3"/>
  <c r="J7190" i="3"/>
  <c r="M7189" i="3"/>
  <c r="L7189" i="3"/>
  <c r="K7189" i="3"/>
  <c r="J7189" i="3"/>
  <c r="M7188" i="3"/>
  <c r="L7188" i="3"/>
  <c r="K7188" i="3"/>
  <c r="J7188" i="3"/>
  <c r="M7187" i="3"/>
  <c r="L7187" i="3"/>
  <c r="K7187" i="3"/>
  <c r="J7187" i="3"/>
  <c r="M7186" i="3"/>
  <c r="L7186" i="3"/>
  <c r="K7186" i="3"/>
  <c r="J7186" i="3"/>
  <c r="M7185" i="3"/>
  <c r="L7185" i="3"/>
  <c r="K7185" i="3"/>
  <c r="J7185" i="3"/>
  <c r="M7184" i="3"/>
  <c r="L7184" i="3"/>
  <c r="K7184" i="3"/>
  <c r="J7184" i="3"/>
  <c r="M7183" i="3"/>
  <c r="L7183" i="3"/>
  <c r="K7183" i="3"/>
  <c r="J7183" i="3"/>
  <c r="M7182" i="3"/>
  <c r="L7182" i="3"/>
  <c r="K7182" i="3"/>
  <c r="J7182" i="3"/>
  <c r="M7181" i="3"/>
  <c r="L7181" i="3"/>
  <c r="K7181" i="3"/>
  <c r="J7181" i="3"/>
  <c r="M7180" i="3"/>
  <c r="L7180" i="3"/>
  <c r="K7180" i="3"/>
  <c r="J7180" i="3"/>
  <c r="M7179" i="3"/>
  <c r="L7179" i="3"/>
  <c r="K7179" i="3"/>
  <c r="J7179" i="3"/>
  <c r="M7178" i="3"/>
  <c r="L7178" i="3"/>
  <c r="K7178" i="3"/>
  <c r="J7178" i="3"/>
  <c r="M7177" i="3"/>
  <c r="L7177" i="3"/>
  <c r="K7177" i="3"/>
  <c r="J7177" i="3"/>
  <c r="M7176" i="3"/>
  <c r="L7176" i="3"/>
  <c r="K7176" i="3"/>
  <c r="J7176" i="3"/>
  <c r="M7175" i="3"/>
  <c r="L7175" i="3"/>
  <c r="K7175" i="3"/>
  <c r="J7175" i="3"/>
  <c r="M7174" i="3"/>
  <c r="L7174" i="3"/>
  <c r="K7174" i="3"/>
  <c r="J7174" i="3"/>
  <c r="M7173" i="3"/>
  <c r="L7173" i="3"/>
  <c r="K7173" i="3"/>
  <c r="J7173" i="3"/>
  <c r="M7172" i="3"/>
  <c r="L7172" i="3"/>
  <c r="K7172" i="3"/>
  <c r="J7172" i="3"/>
  <c r="M7171" i="3"/>
  <c r="L7171" i="3"/>
  <c r="K7171" i="3"/>
  <c r="J7171" i="3"/>
  <c r="M7170" i="3"/>
  <c r="L7170" i="3"/>
  <c r="K7170" i="3"/>
  <c r="J7170" i="3"/>
  <c r="M7169" i="3"/>
  <c r="L7169" i="3"/>
  <c r="K7169" i="3"/>
  <c r="J7169" i="3"/>
  <c r="M7168" i="3"/>
  <c r="L7168" i="3"/>
  <c r="K7168" i="3"/>
  <c r="J7168" i="3"/>
  <c r="M7167" i="3"/>
  <c r="L7167" i="3"/>
  <c r="K7167" i="3"/>
  <c r="J7167" i="3"/>
  <c r="M7166" i="3"/>
  <c r="L7166" i="3"/>
  <c r="K7166" i="3"/>
  <c r="J7166" i="3"/>
  <c r="M7165" i="3"/>
  <c r="L7165" i="3"/>
  <c r="K7165" i="3"/>
  <c r="J7165" i="3"/>
  <c r="M7164" i="3"/>
  <c r="L7164" i="3"/>
  <c r="K7164" i="3"/>
  <c r="J7164" i="3"/>
  <c r="M7163" i="3"/>
  <c r="L7163" i="3"/>
  <c r="K7163" i="3"/>
  <c r="J7163" i="3"/>
  <c r="M7162" i="3"/>
  <c r="L7162" i="3"/>
  <c r="K7162" i="3"/>
  <c r="J7162" i="3"/>
  <c r="M7161" i="3"/>
  <c r="L7161" i="3"/>
  <c r="K7161" i="3"/>
  <c r="J7161" i="3"/>
  <c r="M7160" i="3"/>
  <c r="L7160" i="3"/>
  <c r="K7160" i="3"/>
  <c r="J7160" i="3"/>
  <c r="M7159" i="3"/>
  <c r="L7159" i="3"/>
  <c r="K7159" i="3"/>
  <c r="J7159" i="3"/>
  <c r="M7158" i="3"/>
  <c r="L7158" i="3"/>
  <c r="K7158" i="3"/>
  <c r="J7158" i="3"/>
  <c r="M7157" i="3"/>
  <c r="L7157" i="3"/>
  <c r="K7157" i="3"/>
  <c r="J7157" i="3"/>
  <c r="M7156" i="3"/>
  <c r="L7156" i="3"/>
  <c r="K7156" i="3"/>
  <c r="J7156" i="3"/>
  <c r="M7155" i="3"/>
  <c r="L7155" i="3"/>
  <c r="K7155" i="3"/>
  <c r="J7155" i="3"/>
  <c r="M7154" i="3"/>
  <c r="L7154" i="3"/>
  <c r="K7154" i="3"/>
  <c r="J7154" i="3"/>
  <c r="M7153" i="3"/>
  <c r="L7153" i="3"/>
  <c r="K7153" i="3"/>
  <c r="J7153" i="3"/>
  <c r="M7152" i="3"/>
  <c r="L7152" i="3"/>
  <c r="K7152" i="3"/>
  <c r="J7152" i="3"/>
  <c r="M7151" i="3"/>
  <c r="L7151" i="3"/>
  <c r="K7151" i="3"/>
  <c r="J7151" i="3"/>
  <c r="M7150" i="3"/>
  <c r="L7150" i="3"/>
  <c r="K7150" i="3"/>
  <c r="J7150" i="3"/>
  <c r="M7149" i="3"/>
  <c r="L7149" i="3"/>
  <c r="K7149" i="3"/>
  <c r="J7149" i="3"/>
  <c r="M7148" i="3"/>
  <c r="L7148" i="3"/>
  <c r="K7148" i="3"/>
  <c r="J7148" i="3"/>
  <c r="M7147" i="3"/>
  <c r="L7147" i="3"/>
  <c r="K7147" i="3"/>
  <c r="J7147" i="3"/>
  <c r="M7146" i="3"/>
  <c r="L7146" i="3"/>
  <c r="K7146" i="3"/>
  <c r="J7146" i="3"/>
  <c r="M7145" i="3"/>
  <c r="L7145" i="3"/>
  <c r="K7145" i="3"/>
  <c r="J7145" i="3"/>
  <c r="M7144" i="3"/>
  <c r="L7144" i="3"/>
  <c r="K7144" i="3"/>
  <c r="J7144" i="3"/>
  <c r="M7143" i="3"/>
  <c r="L7143" i="3"/>
  <c r="K7143" i="3"/>
  <c r="J7143" i="3"/>
  <c r="M7142" i="3"/>
  <c r="L7142" i="3"/>
  <c r="K7142" i="3"/>
  <c r="J7142" i="3"/>
  <c r="M7141" i="3"/>
  <c r="L7141" i="3"/>
  <c r="K7141" i="3"/>
  <c r="J7141" i="3"/>
  <c r="M7140" i="3"/>
  <c r="L7140" i="3"/>
  <c r="K7140" i="3"/>
  <c r="J7140" i="3"/>
  <c r="M7139" i="3"/>
  <c r="L7139" i="3"/>
  <c r="K7139" i="3"/>
  <c r="J7139" i="3"/>
  <c r="M7138" i="3"/>
  <c r="L7138" i="3"/>
  <c r="K7138" i="3"/>
  <c r="J7138" i="3"/>
  <c r="M7137" i="3"/>
  <c r="L7137" i="3"/>
  <c r="K7137" i="3"/>
  <c r="J7137" i="3"/>
  <c r="M7136" i="3"/>
  <c r="L7136" i="3"/>
  <c r="K7136" i="3"/>
  <c r="J7136" i="3"/>
  <c r="M7135" i="3"/>
  <c r="L7135" i="3"/>
  <c r="K7135" i="3"/>
  <c r="J7135" i="3"/>
  <c r="M7134" i="3"/>
  <c r="L7134" i="3"/>
  <c r="K7134" i="3"/>
  <c r="J7134" i="3"/>
  <c r="M7133" i="3"/>
  <c r="L7133" i="3"/>
  <c r="K7133" i="3"/>
  <c r="J7133" i="3"/>
  <c r="M7132" i="3"/>
  <c r="L7132" i="3"/>
  <c r="K7132" i="3"/>
  <c r="J7132" i="3"/>
  <c r="M7131" i="3"/>
  <c r="L7131" i="3"/>
  <c r="K7131" i="3"/>
  <c r="J7131" i="3"/>
  <c r="M7130" i="3"/>
  <c r="L7130" i="3"/>
  <c r="K7130" i="3"/>
  <c r="J7130" i="3"/>
  <c r="M7129" i="3"/>
  <c r="L7129" i="3"/>
  <c r="K7129" i="3"/>
  <c r="J7129" i="3"/>
  <c r="M7128" i="3"/>
  <c r="L7128" i="3"/>
  <c r="K7128" i="3"/>
  <c r="J7128" i="3"/>
  <c r="M7127" i="3"/>
  <c r="L7127" i="3"/>
  <c r="K7127" i="3"/>
  <c r="J7127" i="3"/>
  <c r="M7126" i="3"/>
  <c r="L7126" i="3"/>
  <c r="K7126" i="3"/>
  <c r="J7126" i="3"/>
  <c r="M7125" i="3"/>
  <c r="L7125" i="3"/>
  <c r="K7125" i="3"/>
  <c r="J7125" i="3"/>
  <c r="M7124" i="3"/>
  <c r="L7124" i="3"/>
  <c r="K7124" i="3"/>
  <c r="J7124" i="3"/>
  <c r="M7123" i="3"/>
  <c r="L7123" i="3"/>
  <c r="K7123" i="3"/>
  <c r="J7123" i="3"/>
  <c r="M7122" i="3"/>
  <c r="L7122" i="3"/>
  <c r="K7122" i="3"/>
  <c r="J7122" i="3"/>
  <c r="M7121" i="3"/>
  <c r="L7121" i="3"/>
  <c r="K7121" i="3"/>
  <c r="J7121" i="3"/>
  <c r="M7120" i="3"/>
  <c r="L7120" i="3"/>
  <c r="K7120" i="3"/>
  <c r="J7120" i="3"/>
  <c r="M7119" i="3"/>
  <c r="L7119" i="3"/>
  <c r="K7119" i="3"/>
  <c r="J7119" i="3"/>
  <c r="M7118" i="3"/>
  <c r="L7118" i="3"/>
  <c r="K7118" i="3"/>
  <c r="J7118" i="3"/>
  <c r="M7117" i="3"/>
  <c r="L7117" i="3"/>
  <c r="K7117" i="3"/>
  <c r="J7117" i="3"/>
  <c r="M7116" i="3"/>
  <c r="L7116" i="3"/>
  <c r="K7116" i="3"/>
  <c r="J7116" i="3"/>
  <c r="M7115" i="3"/>
  <c r="L7115" i="3"/>
  <c r="K7115" i="3"/>
  <c r="J7115" i="3"/>
  <c r="M7114" i="3"/>
  <c r="L7114" i="3"/>
  <c r="K7114" i="3"/>
  <c r="J7114" i="3"/>
  <c r="M7113" i="3"/>
  <c r="L7113" i="3"/>
  <c r="K7113" i="3"/>
  <c r="J7113" i="3"/>
  <c r="M7112" i="3"/>
  <c r="L7112" i="3"/>
  <c r="K7112" i="3"/>
  <c r="J7112" i="3"/>
  <c r="M7111" i="3"/>
  <c r="L7111" i="3"/>
  <c r="K7111" i="3"/>
  <c r="J7111" i="3"/>
  <c r="M7110" i="3"/>
  <c r="L7110" i="3"/>
  <c r="K7110" i="3"/>
  <c r="J7110" i="3"/>
  <c r="M7109" i="3"/>
  <c r="L7109" i="3"/>
  <c r="K7109" i="3"/>
  <c r="J7109" i="3"/>
  <c r="M7108" i="3"/>
  <c r="L7108" i="3"/>
  <c r="K7108" i="3"/>
  <c r="J7108" i="3"/>
  <c r="M7107" i="3"/>
  <c r="L7107" i="3"/>
  <c r="K7107" i="3"/>
  <c r="J7107" i="3"/>
  <c r="M7106" i="3"/>
  <c r="L7106" i="3"/>
  <c r="K7106" i="3"/>
  <c r="J7106" i="3"/>
  <c r="M7105" i="3"/>
  <c r="L7105" i="3"/>
  <c r="K7105" i="3"/>
  <c r="J7105" i="3"/>
  <c r="M7104" i="3"/>
  <c r="L7104" i="3"/>
  <c r="K7104" i="3"/>
  <c r="J7104" i="3"/>
  <c r="M7103" i="3"/>
  <c r="L7103" i="3"/>
  <c r="K7103" i="3"/>
  <c r="J7103" i="3"/>
  <c r="M7102" i="3"/>
  <c r="L7102" i="3"/>
  <c r="K7102" i="3"/>
  <c r="J7102" i="3"/>
  <c r="M7101" i="3"/>
  <c r="L7101" i="3"/>
  <c r="K7101" i="3"/>
  <c r="J7101" i="3"/>
  <c r="M7100" i="3"/>
  <c r="L7100" i="3"/>
  <c r="K7100" i="3"/>
  <c r="J7100" i="3"/>
  <c r="M7099" i="3"/>
  <c r="L7099" i="3"/>
  <c r="K7099" i="3"/>
  <c r="J7099" i="3"/>
  <c r="M7098" i="3"/>
  <c r="L7098" i="3"/>
  <c r="K7098" i="3"/>
  <c r="J7098" i="3"/>
  <c r="M7097" i="3"/>
  <c r="L7097" i="3"/>
  <c r="K7097" i="3"/>
  <c r="J7097" i="3"/>
  <c r="M7096" i="3"/>
  <c r="L7096" i="3"/>
  <c r="K7096" i="3"/>
  <c r="J7096" i="3"/>
  <c r="M7095" i="3"/>
  <c r="L7095" i="3"/>
  <c r="K7095" i="3"/>
  <c r="J7095" i="3"/>
  <c r="M7094" i="3"/>
  <c r="L7094" i="3"/>
  <c r="K7094" i="3"/>
  <c r="J7094" i="3"/>
  <c r="M7093" i="3"/>
  <c r="L7093" i="3"/>
  <c r="K7093" i="3"/>
  <c r="J7093" i="3"/>
  <c r="M7092" i="3"/>
  <c r="L7092" i="3"/>
  <c r="K7092" i="3"/>
  <c r="J7092" i="3"/>
  <c r="M7091" i="3"/>
  <c r="L7091" i="3"/>
  <c r="K7091" i="3"/>
  <c r="J7091" i="3"/>
  <c r="M7090" i="3"/>
  <c r="L7090" i="3"/>
  <c r="K7090" i="3"/>
  <c r="J7090" i="3"/>
  <c r="M7089" i="3"/>
  <c r="L7089" i="3"/>
  <c r="K7089" i="3"/>
  <c r="J7089" i="3"/>
  <c r="M7088" i="3"/>
  <c r="L7088" i="3"/>
  <c r="K7088" i="3"/>
  <c r="J7088" i="3"/>
  <c r="M7087" i="3"/>
  <c r="L7087" i="3"/>
  <c r="K7087" i="3"/>
  <c r="J7087" i="3"/>
  <c r="M7086" i="3"/>
  <c r="L7086" i="3"/>
  <c r="K7086" i="3"/>
  <c r="J7086" i="3"/>
  <c r="M7085" i="3"/>
  <c r="L7085" i="3"/>
  <c r="K7085" i="3"/>
  <c r="J7085" i="3"/>
  <c r="M7084" i="3"/>
  <c r="L7084" i="3"/>
  <c r="K7084" i="3"/>
  <c r="J7084" i="3"/>
  <c r="M7083" i="3"/>
  <c r="L7083" i="3"/>
  <c r="K7083" i="3"/>
  <c r="J7083" i="3"/>
  <c r="M7082" i="3"/>
  <c r="L7082" i="3"/>
  <c r="K7082" i="3"/>
  <c r="J7082" i="3"/>
  <c r="M7081" i="3"/>
  <c r="L7081" i="3"/>
  <c r="K7081" i="3"/>
  <c r="J7081" i="3"/>
  <c r="M7080" i="3"/>
  <c r="L7080" i="3"/>
  <c r="K7080" i="3"/>
  <c r="J7080" i="3"/>
  <c r="M7079" i="3"/>
  <c r="L7079" i="3"/>
  <c r="K7079" i="3"/>
  <c r="J7079" i="3"/>
  <c r="M7078" i="3"/>
  <c r="L7078" i="3"/>
  <c r="K7078" i="3"/>
  <c r="J7078" i="3"/>
  <c r="M7077" i="3"/>
  <c r="L7077" i="3"/>
  <c r="K7077" i="3"/>
  <c r="J7077" i="3"/>
  <c r="M7076" i="3"/>
  <c r="L7076" i="3"/>
  <c r="K7076" i="3"/>
  <c r="J7076" i="3"/>
  <c r="M7075" i="3"/>
  <c r="L7075" i="3"/>
  <c r="K7075" i="3"/>
  <c r="J7075" i="3"/>
  <c r="M7074" i="3"/>
  <c r="L7074" i="3"/>
  <c r="K7074" i="3"/>
  <c r="J7074" i="3"/>
  <c r="M7073" i="3"/>
  <c r="L7073" i="3"/>
  <c r="K7073" i="3"/>
  <c r="J7073" i="3"/>
  <c r="M7072" i="3"/>
  <c r="L7072" i="3"/>
  <c r="K7072" i="3"/>
  <c r="J7072" i="3"/>
  <c r="M7071" i="3"/>
  <c r="L7071" i="3"/>
  <c r="K7071" i="3"/>
  <c r="J7071" i="3"/>
  <c r="M7070" i="3"/>
  <c r="L7070" i="3"/>
  <c r="K7070" i="3"/>
  <c r="J7070" i="3"/>
  <c r="M7069" i="3"/>
  <c r="L7069" i="3"/>
  <c r="K7069" i="3"/>
  <c r="J7069" i="3"/>
  <c r="M7068" i="3"/>
  <c r="L7068" i="3"/>
  <c r="K7068" i="3"/>
  <c r="J7068" i="3"/>
  <c r="M7067" i="3"/>
  <c r="L7067" i="3"/>
  <c r="K7067" i="3"/>
  <c r="J7067" i="3"/>
  <c r="M7066" i="3"/>
  <c r="L7066" i="3"/>
  <c r="K7066" i="3"/>
  <c r="J7066" i="3"/>
  <c r="M7065" i="3"/>
  <c r="L7065" i="3"/>
  <c r="K7065" i="3"/>
  <c r="J7065" i="3"/>
  <c r="M7064" i="3"/>
  <c r="L7064" i="3"/>
  <c r="K7064" i="3"/>
  <c r="J7064" i="3"/>
  <c r="M7063" i="3"/>
  <c r="L7063" i="3"/>
  <c r="K7063" i="3"/>
  <c r="J7063" i="3"/>
  <c r="M7062" i="3"/>
  <c r="L7062" i="3"/>
  <c r="K7062" i="3"/>
  <c r="J7062" i="3"/>
  <c r="M7061" i="3"/>
  <c r="L7061" i="3"/>
  <c r="K7061" i="3"/>
  <c r="J7061" i="3"/>
  <c r="M7060" i="3"/>
  <c r="L7060" i="3"/>
  <c r="K7060" i="3"/>
  <c r="J7060" i="3"/>
  <c r="M7059" i="3"/>
  <c r="L7059" i="3"/>
  <c r="K7059" i="3"/>
  <c r="J7059" i="3"/>
  <c r="M7058" i="3"/>
  <c r="L7058" i="3"/>
  <c r="K7058" i="3"/>
  <c r="J7058" i="3"/>
  <c r="M7057" i="3"/>
  <c r="L7057" i="3"/>
  <c r="K7057" i="3"/>
  <c r="J7057" i="3"/>
  <c r="M7056" i="3"/>
  <c r="L7056" i="3"/>
  <c r="K7056" i="3"/>
  <c r="J7056" i="3"/>
  <c r="M7055" i="3"/>
  <c r="L7055" i="3"/>
  <c r="K7055" i="3"/>
  <c r="J7055" i="3"/>
  <c r="M7054" i="3"/>
  <c r="L7054" i="3"/>
  <c r="K7054" i="3"/>
  <c r="J7054" i="3"/>
  <c r="M7053" i="3"/>
  <c r="L7053" i="3"/>
  <c r="K7053" i="3"/>
  <c r="J7053" i="3"/>
  <c r="M7052" i="3"/>
  <c r="L7052" i="3"/>
  <c r="K7052" i="3"/>
  <c r="J7052" i="3"/>
  <c r="M7051" i="3"/>
  <c r="L7051" i="3"/>
  <c r="K7051" i="3"/>
  <c r="J7051" i="3"/>
  <c r="M7050" i="3"/>
  <c r="L7050" i="3"/>
  <c r="K7050" i="3"/>
  <c r="J7050" i="3"/>
  <c r="M7049" i="3"/>
  <c r="L7049" i="3"/>
  <c r="K7049" i="3"/>
  <c r="J7049" i="3"/>
  <c r="M7048" i="3"/>
  <c r="L7048" i="3"/>
  <c r="K7048" i="3"/>
  <c r="J7048" i="3"/>
  <c r="M7047" i="3"/>
  <c r="L7047" i="3"/>
  <c r="K7047" i="3"/>
  <c r="J7047" i="3"/>
  <c r="M7046" i="3"/>
  <c r="L7046" i="3"/>
  <c r="K7046" i="3"/>
  <c r="J7046" i="3"/>
  <c r="M7045" i="3"/>
  <c r="L7045" i="3"/>
  <c r="K7045" i="3"/>
  <c r="J7045" i="3"/>
  <c r="M7044" i="3"/>
  <c r="L7044" i="3"/>
  <c r="K7044" i="3"/>
  <c r="J7044" i="3"/>
  <c r="M7043" i="3"/>
  <c r="L7043" i="3"/>
  <c r="K7043" i="3"/>
  <c r="J7043" i="3"/>
  <c r="M7042" i="3"/>
  <c r="L7042" i="3"/>
  <c r="K7042" i="3"/>
  <c r="J7042" i="3"/>
  <c r="M7041" i="3"/>
  <c r="L7041" i="3"/>
  <c r="K7041" i="3"/>
  <c r="J7041" i="3"/>
  <c r="M7040" i="3"/>
  <c r="L7040" i="3"/>
  <c r="K7040" i="3"/>
  <c r="J7040" i="3"/>
  <c r="M7039" i="3"/>
  <c r="L7039" i="3"/>
  <c r="K7039" i="3"/>
  <c r="J7039" i="3"/>
  <c r="M7038" i="3"/>
  <c r="L7038" i="3"/>
  <c r="K7038" i="3"/>
  <c r="J7038" i="3"/>
  <c r="M7037" i="3"/>
  <c r="L7037" i="3"/>
  <c r="K7037" i="3"/>
  <c r="J7037" i="3"/>
  <c r="M7036" i="3"/>
  <c r="L7036" i="3"/>
  <c r="K7036" i="3"/>
  <c r="J7036" i="3"/>
  <c r="M7035" i="3"/>
  <c r="L7035" i="3"/>
  <c r="K7035" i="3"/>
  <c r="J7035" i="3"/>
  <c r="M7034" i="3"/>
  <c r="L7034" i="3"/>
  <c r="K7034" i="3"/>
  <c r="J7034" i="3"/>
  <c r="M7033" i="3"/>
  <c r="L7033" i="3"/>
  <c r="K7033" i="3"/>
  <c r="J7033" i="3"/>
  <c r="M7032" i="3"/>
  <c r="L7032" i="3"/>
  <c r="K7032" i="3"/>
  <c r="J7032" i="3"/>
  <c r="M7031" i="3"/>
  <c r="L7031" i="3"/>
  <c r="K7031" i="3"/>
  <c r="J7031" i="3"/>
  <c r="M7030" i="3"/>
  <c r="L7030" i="3"/>
  <c r="K7030" i="3"/>
  <c r="J7030" i="3"/>
  <c r="M7029" i="3"/>
  <c r="L7029" i="3"/>
  <c r="K7029" i="3"/>
  <c r="J7029" i="3"/>
  <c r="M7028" i="3"/>
  <c r="L7028" i="3"/>
  <c r="K7028" i="3"/>
  <c r="J7028" i="3"/>
  <c r="M7027" i="3"/>
  <c r="L7027" i="3"/>
  <c r="K7027" i="3"/>
  <c r="J7027" i="3"/>
  <c r="M7026" i="3"/>
  <c r="L7026" i="3"/>
  <c r="K7026" i="3"/>
  <c r="J7026" i="3"/>
  <c r="M7025" i="3"/>
  <c r="L7025" i="3"/>
  <c r="K7025" i="3"/>
  <c r="J7025" i="3"/>
  <c r="M7024" i="3"/>
  <c r="L7024" i="3"/>
  <c r="K7024" i="3"/>
  <c r="J7024" i="3"/>
  <c r="M7023" i="3"/>
  <c r="L7023" i="3"/>
  <c r="K7023" i="3"/>
  <c r="J7023" i="3"/>
  <c r="M7022" i="3"/>
  <c r="L7022" i="3"/>
  <c r="K7022" i="3"/>
  <c r="J7022" i="3"/>
  <c r="M7021" i="3"/>
  <c r="L7021" i="3"/>
  <c r="K7021" i="3"/>
  <c r="J7021" i="3"/>
  <c r="M7020" i="3"/>
  <c r="L7020" i="3"/>
  <c r="K7020" i="3"/>
  <c r="J7020" i="3"/>
  <c r="M7019" i="3"/>
  <c r="L7019" i="3"/>
  <c r="K7019" i="3"/>
  <c r="J7019" i="3"/>
  <c r="M7018" i="3"/>
  <c r="L7018" i="3"/>
  <c r="K7018" i="3"/>
  <c r="J7018" i="3"/>
  <c r="M7017" i="3"/>
  <c r="L7017" i="3"/>
  <c r="K7017" i="3"/>
  <c r="J7017" i="3"/>
  <c r="M7016" i="3"/>
  <c r="L7016" i="3"/>
  <c r="K7016" i="3"/>
  <c r="J7016" i="3"/>
  <c r="M7015" i="3"/>
  <c r="L7015" i="3"/>
  <c r="K7015" i="3"/>
  <c r="J7015" i="3"/>
  <c r="M7014" i="3"/>
  <c r="L7014" i="3"/>
  <c r="K7014" i="3"/>
  <c r="J7014" i="3"/>
  <c r="M7013" i="3"/>
  <c r="L7013" i="3"/>
  <c r="K7013" i="3"/>
  <c r="J7013" i="3"/>
  <c r="M7012" i="3"/>
  <c r="L7012" i="3"/>
  <c r="K7012" i="3"/>
  <c r="J7012" i="3"/>
  <c r="M7011" i="3"/>
  <c r="L7011" i="3"/>
  <c r="K7011" i="3"/>
  <c r="J7011" i="3"/>
  <c r="M7010" i="3"/>
  <c r="L7010" i="3"/>
  <c r="K7010" i="3"/>
  <c r="J7010" i="3"/>
  <c r="M7009" i="3"/>
  <c r="L7009" i="3"/>
  <c r="K7009" i="3"/>
  <c r="J7009" i="3"/>
  <c r="M7008" i="3"/>
  <c r="L7008" i="3"/>
  <c r="K7008" i="3"/>
  <c r="J7008" i="3"/>
  <c r="M7007" i="3"/>
  <c r="L7007" i="3"/>
  <c r="K7007" i="3"/>
  <c r="J7007" i="3"/>
  <c r="M7006" i="3"/>
  <c r="L7006" i="3"/>
  <c r="K7006" i="3"/>
  <c r="J7006" i="3"/>
  <c r="M7005" i="3"/>
  <c r="L7005" i="3"/>
  <c r="K7005" i="3"/>
  <c r="J7005" i="3"/>
  <c r="M7004" i="3"/>
  <c r="L7004" i="3"/>
  <c r="K7004" i="3"/>
  <c r="J7004" i="3"/>
  <c r="M7003" i="3"/>
  <c r="L7003" i="3"/>
  <c r="K7003" i="3"/>
  <c r="J7003" i="3"/>
  <c r="M7002" i="3"/>
  <c r="L7002" i="3"/>
  <c r="K7002" i="3"/>
  <c r="J7002" i="3"/>
  <c r="M7001" i="3"/>
  <c r="L7001" i="3"/>
  <c r="K7001" i="3"/>
  <c r="J7001" i="3"/>
  <c r="M7000" i="3"/>
  <c r="L7000" i="3"/>
  <c r="K7000" i="3"/>
  <c r="J7000" i="3"/>
  <c r="M6999" i="3"/>
  <c r="L6999" i="3"/>
  <c r="K6999" i="3"/>
  <c r="J6999" i="3"/>
  <c r="M6998" i="3"/>
  <c r="L6998" i="3"/>
  <c r="K6998" i="3"/>
  <c r="J6998" i="3"/>
  <c r="M6997" i="3"/>
  <c r="L6997" i="3"/>
  <c r="K6997" i="3"/>
  <c r="J6997" i="3"/>
  <c r="M6996" i="3"/>
  <c r="L6996" i="3"/>
  <c r="K6996" i="3"/>
  <c r="J6996" i="3"/>
  <c r="M6995" i="3"/>
  <c r="L6995" i="3"/>
  <c r="K6995" i="3"/>
  <c r="J6995" i="3"/>
  <c r="M6994" i="3"/>
  <c r="L6994" i="3"/>
  <c r="K6994" i="3"/>
  <c r="J6994" i="3"/>
  <c r="M6993" i="3"/>
  <c r="L6993" i="3"/>
  <c r="K6993" i="3"/>
  <c r="J6993" i="3"/>
  <c r="M6992" i="3"/>
  <c r="L6992" i="3"/>
  <c r="K6992" i="3"/>
  <c r="J6992" i="3"/>
  <c r="M6991" i="3"/>
  <c r="L6991" i="3"/>
  <c r="K6991" i="3"/>
  <c r="J6991" i="3"/>
  <c r="M6990" i="3"/>
  <c r="L6990" i="3"/>
  <c r="K6990" i="3"/>
  <c r="J6990" i="3"/>
  <c r="M6989" i="3"/>
  <c r="L6989" i="3"/>
  <c r="K6989" i="3"/>
  <c r="J6989" i="3"/>
  <c r="M6988" i="3"/>
  <c r="L6988" i="3"/>
  <c r="K6988" i="3"/>
  <c r="J6988" i="3"/>
  <c r="M6987" i="3"/>
  <c r="L6987" i="3"/>
  <c r="K6987" i="3"/>
  <c r="J6987" i="3"/>
  <c r="M6986" i="3"/>
  <c r="L6986" i="3"/>
  <c r="K6986" i="3"/>
  <c r="J6986" i="3"/>
  <c r="M6985" i="3"/>
  <c r="L6985" i="3"/>
  <c r="K6985" i="3"/>
  <c r="J6985" i="3"/>
  <c r="M6984" i="3"/>
  <c r="L6984" i="3"/>
  <c r="K6984" i="3"/>
  <c r="J6984" i="3"/>
  <c r="M6983" i="3"/>
  <c r="L6983" i="3"/>
  <c r="K6983" i="3"/>
  <c r="J6983" i="3"/>
  <c r="M6982" i="3"/>
  <c r="L6982" i="3"/>
  <c r="K6982" i="3"/>
  <c r="J6982" i="3"/>
  <c r="M6981" i="3"/>
  <c r="L6981" i="3"/>
  <c r="K6981" i="3"/>
  <c r="J6981" i="3"/>
  <c r="M6980" i="3"/>
  <c r="L6980" i="3"/>
  <c r="K6980" i="3"/>
  <c r="J6980" i="3"/>
  <c r="M6979" i="3"/>
  <c r="L6979" i="3"/>
  <c r="K6979" i="3"/>
  <c r="J6979" i="3"/>
  <c r="M6978" i="3"/>
  <c r="L6978" i="3"/>
  <c r="K6978" i="3"/>
  <c r="J6978" i="3"/>
  <c r="M6977" i="3"/>
  <c r="L6977" i="3"/>
  <c r="K6977" i="3"/>
  <c r="J6977" i="3"/>
  <c r="M6976" i="3"/>
  <c r="L6976" i="3"/>
  <c r="K6976" i="3"/>
  <c r="J6976" i="3"/>
  <c r="M6975" i="3"/>
  <c r="L6975" i="3"/>
  <c r="K6975" i="3"/>
  <c r="J6975" i="3"/>
  <c r="M6974" i="3"/>
  <c r="L6974" i="3"/>
  <c r="K6974" i="3"/>
  <c r="J6974" i="3"/>
  <c r="M6973" i="3"/>
  <c r="L6973" i="3"/>
  <c r="K6973" i="3"/>
  <c r="J6973" i="3"/>
  <c r="M6972" i="3"/>
  <c r="L6972" i="3"/>
  <c r="K6972" i="3"/>
  <c r="J6972" i="3"/>
  <c r="M6971" i="3"/>
  <c r="L6971" i="3"/>
  <c r="K6971" i="3"/>
  <c r="J6971" i="3"/>
  <c r="M6970" i="3"/>
  <c r="L6970" i="3"/>
  <c r="K6970" i="3"/>
  <c r="J6970" i="3"/>
  <c r="M6969" i="3"/>
  <c r="L6969" i="3"/>
  <c r="K6969" i="3"/>
  <c r="J6969" i="3"/>
  <c r="M6968" i="3"/>
  <c r="L6968" i="3"/>
  <c r="K6968" i="3"/>
  <c r="J6968" i="3"/>
  <c r="M6967" i="3"/>
  <c r="L6967" i="3"/>
  <c r="K6967" i="3"/>
  <c r="J6967" i="3"/>
  <c r="M6966" i="3"/>
  <c r="L6966" i="3"/>
  <c r="K6966" i="3"/>
  <c r="J6966" i="3"/>
  <c r="M6965" i="3"/>
  <c r="L6965" i="3"/>
  <c r="K6965" i="3"/>
  <c r="J6965" i="3"/>
  <c r="M6964" i="3"/>
  <c r="L6964" i="3"/>
  <c r="K6964" i="3"/>
  <c r="J6964" i="3"/>
  <c r="M6963" i="3"/>
  <c r="L6963" i="3"/>
  <c r="K6963" i="3"/>
  <c r="J6963" i="3"/>
  <c r="M6962" i="3"/>
  <c r="L6962" i="3"/>
  <c r="K6962" i="3"/>
  <c r="J6962" i="3"/>
  <c r="M6961" i="3"/>
  <c r="L6961" i="3"/>
  <c r="K6961" i="3"/>
  <c r="J6961" i="3"/>
  <c r="M6960" i="3"/>
  <c r="L6960" i="3"/>
  <c r="K6960" i="3"/>
  <c r="J6960" i="3"/>
  <c r="M6959" i="3"/>
  <c r="L6959" i="3"/>
  <c r="K6959" i="3"/>
  <c r="J6959" i="3"/>
  <c r="M6958" i="3"/>
  <c r="L6958" i="3"/>
  <c r="K6958" i="3"/>
  <c r="J6958" i="3"/>
  <c r="M6957" i="3"/>
  <c r="L6957" i="3"/>
  <c r="K6957" i="3"/>
  <c r="J6957" i="3"/>
  <c r="M6956" i="3"/>
  <c r="L6956" i="3"/>
  <c r="K6956" i="3"/>
  <c r="J6956" i="3"/>
  <c r="M6955" i="3"/>
  <c r="L6955" i="3"/>
  <c r="K6955" i="3"/>
  <c r="J6955" i="3"/>
  <c r="M6954" i="3"/>
  <c r="L6954" i="3"/>
  <c r="K6954" i="3"/>
  <c r="J6954" i="3"/>
  <c r="M6953" i="3"/>
  <c r="L6953" i="3"/>
  <c r="K6953" i="3"/>
  <c r="J6953" i="3"/>
  <c r="M6952" i="3"/>
  <c r="L6952" i="3"/>
  <c r="K6952" i="3"/>
  <c r="J6952" i="3"/>
  <c r="M6951" i="3"/>
  <c r="L6951" i="3"/>
  <c r="K6951" i="3"/>
  <c r="J6951" i="3"/>
  <c r="M6950" i="3"/>
  <c r="L6950" i="3"/>
  <c r="K6950" i="3"/>
  <c r="J6950" i="3"/>
  <c r="M6949" i="3"/>
  <c r="L6949" i="3"/>
  <c r="K6949" i="3"/>
  <c r="J6949" i="3"/>
  <c r="M6948" i="3"/>
  <c r="L6948" i="3"/>
  <c r="K6948" i="3"/>
  <c r="J6948" i="3"/>
  <c r="M6947" i="3"/>
  <c r="L6947" i="3"/>
  <c r="K6947" i="3"/>
  <c r="J6947" i="3"/>
  <c r="M6946" i="3"/>
  <c r="L6946" i="3"/>
  <c r="K6946" i="3"/>
  <c r="J6946" i="3"/>
  <c r="M6945" i="3"/>
  <c r="L6945" i="3"/>
  <c r="K6945" i="3"/>
  <c r="J6945" i="3"/>
  <c r="M6944" i="3"/>
  <c r="L6944" i="3"/>
  <c r="K6944" i="3"/>
  <c r="J6944" i="3"/>
  <c r="M6943" i="3"/>
  <c r="L6943" i="3"/>
  <c r="K6943" i="3"/>
  <c r="J6943" i="3"/>
  <c r="M6942" i="3"/>
  <c r="L6942" i="3"/>
  <c r="K6942" i="3"/>
  <c r="J6942" i="3"/>
  <c r="M6941" i="3"/>
  <c r="L6941" i="3"/>
  <c r="K6941" i="3"/>
  <c r="J6941" i="3"/>
  <c r="M6940" i="3"/>
  <c r="L6940" i="3"/>
  <c r="K6940" i="3"/>
  <c r="J6940" i="3"/>
  <c r="M6939" i="3"/>
  <c r="L6939" i="3"/>
  <c r="K6939" i="3"/>
  <c r="J6939" i="3"/>
  <c r="M6938" i="3"/>
  <c r="L6938" i="3"/>
  <c r="K6938" i="3"/>
  <c r="J6938" i="3"/>
  <c r="M6937" i="3"/>
  <c r="L6937" i="3"/>
  <c r="K6937" i="3"/>
  <c r="J6937" i="3"/>
  <c r="M6936" i="3"/>
  <c r="L6936" i="3"/>
  <c r="K6936" i="3"/>
  <c r="J6936" i="3"/>
  <c r="M6935" i="3"/>
  <c r="L6935" i="3"/>
  <c r="K6935" i="3"/>
  <c r="J6935" i="3"/>
  <c r="M6934" i="3"/>
  <c r="L6934" i="3"/>
  <c r="K6934" i="3"/>
  <c r="J6934" i="3"/>
  <c r="M6933" i="3"/>
  <c r="L6933" i="3"/>
  <c r="K6933" i="3"/>
  <c r="J6933" i="3"/>
  <c r="M6932" i="3"/>
  <c r="L6932" i="3"/>
  <c r="K6932" i="3"/>
  <c r="J6932" i="3"/>
  <c r="M6931" i="3"/>
  <c r="L6931" i="3"/>
  <c r="K6931" i="3"/>
  <c r="J6931" i="3"/>
  <c r="M6930" i="3"/>
  <c r="L6930" i="3"/>
  <c r="K6930" i="3"/>
  <c r="J6930" i="3"/>
  <c r="M6929" i="3"/>
  <c r="L6929" i="3"/>
  <c r="K6929" i="3"/>
  <c r="J6929" i="3"/>
  <c r="M6928" i="3"/>
  <c r="L6928" i="3"/>
  <c r="K6928" i="3"/>
  <c r="J6928" i="3"/>
  <c r="M6927" i="3"/>
  <c r="L6927" i="3"/>
  <c r="K6927" i="3"/>
  <c r="J6927" i="3"/>
  <c r="M6926" i="3"/>
  <c r="L6926" i="3"/>
  <c r="K6926" i="3"/>
  <c r="J6926" i="3"/>
  <c r="M6925" i="3"/>
  <c r="L6925" i="3"/>
  <c r="K6925" i="3"/>
  <c r="J6925" i="3"/>
  <c r="M6924" i="3"/>
  <c r="L6924" i="3"/>
  <c r="K6924" i="3"/>
  <c r="J6924" i="3"/>
  <c r="M6923" i="3"/>
  <c r="L6923" i="3"/>
  <c r="K6923" i="3"/>
  <c r="J6923" i="3"/>
  <c r="M6922" i="3"/>
  <c r="L6922" i="3"/>
  <c r="K6922" i="3"/>
  <c r="J6922" i="3"/>
  <c r="M6921" i="3"/>
  <c r="L6921" i="3"/>
  <c r="K6921" i="3"/>
  <c r="J6921" i="3"/>
  <c r="M6920" i="3"/>
  <c r="L6920" i="3"/>
  <c r="K6920" i="3"/>
  <c r="J6920" i="3"/>
  <c r="M6919" i="3"/>
  <c r="L6919" i="3"/>
  <c r="K6919" i="3"/>
  <c r="J6919" i="3"/>
  <c r="M6918" i="3"/>
  <c r="L6918" i="3"/>
  <c r="K6918" i="3"/>
  <c r="J6918" i="3"/>
  <c r="M6917" i="3"/>
  <c r="L6917" i="3"/>
  <c r="K6917" i="3"/>
  <c r="J6917" i="3"/>
  <c r="M6916" i="3"/>
  <c r="L6916" i="3"/>
  <c r="K6916" i="3"/>
  <c r="J6916" i="3"/>
  <c r="M6915" i="3"/>
  <c r="L6915" i="3"/>
  <c r="K6915" i="3"/>
  <c r="J6915" i="3"/>
  <c r="M6914" i="3"/>
  <c r="L6914" i="3"/>
  <c r="K6914" i="3"/>
  <c r="J6914" i="3"/>
  <c r="M6913" i="3"/>
  <c r="L6913" i="3"/>
  <c r="K6913" i="3"/>
  <c r="J6913" i="3"/>
  <c r="M6912" i="3"/>
  <c r="L6912" i="3"/>
  <c r="K6912" i="3"/>
  <c r="J6912" i="3"/>
  <c r="M6911" i="3"/>
  <c r="L6911" i="3"/>
  <c r="K6911" i="3"/>
  <c r="J6911" i="3"/>
  <c r="M6910" i="3"/>
  <c r="L6910" i="3"/>
  <c r="K6910" i="3"/>
  <c r="J6910" i="3"/>
  <c r="M6909" i="3"/>
  <c r="L6909" i="3"/>
  <c r="K6909" i="3"/>
  <c r="J6909" i="3"/>
  <c r="M6908" i="3"/>
  <c r="L6908" i="3"/>
  <c r="K6908" i="3"/>
  <c r="J6908" i="3"/>
  <c r="M6907" i="3"/>
  <c r="L6907" i="3"/>
  <c r="K6907" i="3"/>
  <c r="J6907" i="3"/>
  <c r="M6906" i="3"/>
  <c r="L6906" i="3"/>
  <c r="K6906" i="3"/>
  <c r="J6906" i="3"/>
  <c r="M6905" i="3"/>
  <c r="L6905" i="3"/>
  <c r="K6905" i="3"/>
  <c r="J6905" i="3"/>
  <c r="M6904" i="3"/>
  <c r="L6904" i="3"/>
  <c r="K6904" i="3"/>
  <c r="J6904" i="3"/>
  <c r="M6903" i="3"/>
  <c r="L6903" i="3"/>
  <c r="K6903" i="3"/>
  <c r="J6903" i="3"/>
  <c r="M6902" i="3"/>
  <c r="L6902" i="3"/>
  <c r="K6902" i="3"/>
  <c r="J6902" i="3"/>
  <c r="M6901" i="3"/>
  <c r="L6901" i="3"/>
  <c r="K6901" i="3"/>
  <c r="J6901" i="3"/>
  <c r="M6900" i="3"/>
  <c r="L6900" i="3"/>
  <c r="K6900" i="3"/>
  <c r="J6900" i="3"/>
  <c r="M6899" i="3"/>
  <c r="L6899" i="3"/>
  <c r="K6899" i="3"/>
  <c r="J6899" i="3"/>
  <c r="M6898" i="3"/>
  <c r="L6898" i="3"/>
  <c r="K6898" i="3"/>
  <c r="J6898" i="3"/>
  <c r="M6897" i="3"/>
  <c r="L6897" i="3"/>
  <c r="K6897" i="3"/>
  <c r="J6897" i="3"/>
  <c r="M6896" i="3"/>
  <c r="L6896" i="3"/>
  <c r="K6896" i="3"/>
  <c r="J6896" i="3"/>
  <c r="M6895" i="3"/>
  <c r="L6895" i="3"/>
  <c r="K6895" i="3"/>
  <c r="J6895" i="3"/>
  <c r="M6894" i="3"/>
  <c r="L6894" i="3"/>
  <c r="K6894" i="3"/>
  <c r="J6894" i="3"/>
  <c r="M6893" i="3"/>
  <c r="L6893" i="3"/>
  <c r="K6893" i="3"/>
  <c r="J6893" i="3"/>
  <c r="M6892" i="3"/>
  <c r="L6892" i="3"/>
  <c r="K6892" i="3"/>
  <c r="J6892" i="3"/>
  <c r="M6891" i="3"/>
  <c r="L6891" i="3"/>
  <c r="K6891" i="3"/>
  <c r="J6891" i="3"/>
  <c r="M6890" i="3"/>
  <c r="L6890" i="3"/>
  <c r="K6890" i="3"/>
  <c r="J6890" i="3"/>
  <c r="M6889" i="3"/>
  <c r="L6889" i="3"/>
  <c r="K6889" i="3"/>
  <c r="J6889" i="3"/>
  <c r="M6888" i="3"/>
  <c r="L6888" i="3"/>
  <c r="K6888" i="3"/>
  <c r="J6888" i="3"/>
  <c r="M6887" i="3"/>
  <c r="L6887" i="3"/>
  <c r="K6887" i="3"/>
  <c r="J6887" i="3"/>
  <c r="M6886" i="3"/>
  <c r="L6886" i="3"/>
  <c r="K6886" i="3"/>
  <c r="J6886" i="3"/>
  <c r="M6885" i="3"/>
  <c r="L6885" i="3"/>
  <c r="K6885" i="3"/>
  <c r="J6885" i="3"/>
  <c r="M6884" i="3"/>
  <c r="L6884" i="3"/>
  <c r="K6884" i="3"/>
  <c r="J6884" i="3"/>
  <c r="M6883" i="3"/>
  <c r="L6883" i="3"/>
  <c r="K6883" i="3"/>
  <c r="J6883" i="3"/>
  <c r="M6882" i="3"/>
  <c r="L6882" i="3"/>
  <c r="K6882" i="3"/>
  <c r="J6882" i="3"/>
  <c r="M6881" i="3"/>
  <c r="L6881" i="3"/>
  <c r="K6881" i="3"/>
  <c r="J6881" i="3"/>
  <c r="M6880" i="3"/>
  <c r="L6880" i="3"/>
  <c r="K6880" i="3"/>
  <c r="J6880" i="3"/>
  <c r="M6879" i="3"/>
  <c r="L6879" i="3"/>
  <c r="K6879" i="3"/>
  <c r="J6879" i="3"/>
  <c r="M6878" i="3"/>
  <c r="L6878" i="3"/>
  <c r="K6878" i="3"/>
  <c r="J6878" i="3"/>
  <c r="M6877" i="3"/>
  <c r="L6877" i="3"/>
  <c r="K6877" i="3"/>
  <c r="J6877" i="3"/>
  <c r="M6876" i="3"/>
  <c r="L6876" i="3"/>
  <c r="K6876" i="3"/>
  <c r="J6876" i="3"/>
  <c r="M6875" i="3"/>
  <c r="L6875" i="3"/>
  <c r="K6875" i="3"/>
  <c r="J6875" i="3"/>
  <c r="M6874" i="3"/>
  <c r="L6874" i="3"/>
  <c r="K6874" i="3"/>
  <c r="J6874" i="3"/>
  <c r="M6873" i="3"/>
  <c r="L6873" i="3"/>
  <c r="K6873" i="3"/>
  <c r="J6873" i="3"/>
  <c r="M6872" i="3"/>
  <c r="L6872" i="3"/>
  <c r="K6872" i="3"/>
  <c r="J6872" i="3"/>
  <c r="M6871" i="3"/>
  <c r="L6871" i="3"/>
  <c r="K6871" i="3"/>
  <c r="J6871" i="3"/>
  <c r="M6870" i="3"/>
  <c r="L6870" i="3"/>
  <c r="K6870" i="3"/>
  <c r="J6870" i="3"/>
  <c r="M6869" i="3"/>
  <c r="L6869" i="3"/>
  <c r="K6869" i="3"/>
  <c r="J6869" i="3"/>
  <c r="M6868" i="3"/>
  <c r="L6868" i="3"/>
  <c r="K6868" i="3"/>
  <c r="J6868" i="3"/>
  <c r="M6867" i="3"/>
  <c r="L6867" i="3"/>
  <c r="K6867" i="3"/>
  <c r="J6867" i="3"/>
  <c r="M6866" i="3"/>
  <c r="L6866" i="3"/>
  <c r="K6866" i="3"/>
  <c r="J6866" i="3"/>
  <c r="M6865" i="3"/>
  <c r="L6865" i="3"/>
  <c r="K6865" i="3"/>
  <c r="J6865" i="3"/>
  <c r="M6864" i="3"/>
  <c r="L6864" i="3"/>
  <c r="K6864" i="3"/>
  <c r="J6864" i="3"/>
  <c r="M6863" i="3"/>
  <c r="L6863" i="3"/>
  <c r="K6863" i="3"/>
  <c r="J6863" i="3"/>
  <c r="M6862" i="3"/>
  <c r="L6862" i="3"/>
  <c r="K6862" i="3"/>
  <c r="J6862" i="3"/>
  <c r="M6861" i="3"/>
  <c r="L6861" i="3"/>
  <c r="K6861" i="3"/>
  <c r="J6861" i="3"/>
  <c r="M6860" i="3"/>
  <c r="L6860" i="3"/>
  <c r="K6860" i="3"/>
  <c r="J6860" i="3"/>
  <c r="M6859" i="3"/>
  <c r="L6859" i="3"/>
  <c r="K6859" i="3"/>
  <c r="J6859" i="3"/>
  <c r="M6858" i="3"/>
  <c r="L6858" i="3"/>
  <c r="K6858" i="3"/>
  <c r="J6858" i="3"/>
  <c r="M6857" i="3"/>
  <c r="L6857" i="3"/>
  <c r="K6857" i="3"/>
  <c r="J6857" i="3"/>
  <c r="M6856" i="3"/>
  <c r="L6856" i="3"/>
  <c r="K6856" i="3"/>
  <c r="J6856" i="3"/>
  <c r="M6855" i="3"/>
  <c r="L6855" i="3"/>
  <c r="K6855" i="3"/>
  <c r="J6855" i="3"/>
  <c r="M6854" i="3"/>
  <c r="L6854" i="3"/>
  <c r="K6854" i="3"/>
  <c r="J6854" i="3"/>
  <c r="M6853" i="3"/>
  <c r="L6853" i="3"/>
  <c r="K6853" i="3"/>
  <c r="J6853" i="3"/>
  <c r="M6852" i="3"/>
  <c r="L6852" i="3"/>
  <c r="K6852" i="3"/>
  <c r="J6852" i="3"/>
  <c r="M6851" i="3"/>
  <c r="L6851" i="3"/>
  <c r="K6851" i="3"/>
  <c r="J6851" i="3"/>
  <c r="M6850" i="3"/>
  <c r="L6850" i="3"/>
  <c r="K6850" i="3"/>
  <c r="J6850" i="3"/>
  <c r="M6849" i="3"/>
  <c r="L6849" i="3"/>
  <c r="K6849" i="3"/>
  <c r="J6849" i="3"/>
  <c r="M6848" i="3"/>
  <c r="L6848" i="3"/>
  <c r="K6848" i="3"/>
  <c r="J6848" i="3"/>
  <c r="M6847" i="3"/>
  <c r="L6847" i="3"/>
  <c r="K6847" i="3"/>
  <c r="J6847" i="3"/>
  <c r="M6846" i="3"/>
  <c r="L6846" i="3"/>
  <c r="K6846" i="3"/>
  <c r="J6846" i="3"/>
  <c r="M6845" i="3"/>
  <c r="L6845" i="3"/>
  <c r="K6845" i="3"/>
  <c r="J6845" i="3"/>
  <c r="M6844" i="3"/>
  <c r="L6844" i="3"/>
  <c r="K6844" i="3"/>
  <c r="J6844" i="3"/>
  <c r="M6843" i="3"/>
  <c r="L6843" i="3"/>
  <c r="K6843" i="3"/>
  <c r="J6843" i="3"/>
  <c r="M6842" i="3"/>
  <c r="L6842" i="3"/>
  <c r="K6842" i="3"/>
  <c r="J6842" i="3"/>
  <c r="M6841" i="3"/>
  <c r="L6841" i="3"/>
  <c r="K6841" i="3"/>
  <c r="J6841" i="3"/>
  <c r="M6840" i="3"/>
  <c r="L6840" i="3"/>
  <c r="K6840" i="3"/>
  <c r="J6840" i="3"/>
  <c r="M6839" i="3"/>
  <c r="L6839" i="3"/>
  <c r="K6839" i="3"/>
  <c r="J6839" i="3"/>
  <c r="M6838" i="3"/>
  <c r="L6838" i="3"/>
  <c r="K6838" i="3"/>
  <c r="J6838" i="3"/>
  <c r="M6837" i="3"/>
  <c r="L6837" i="3"/>
  <c r="K6837" i="3"/>
  <c r="J6837" i="3"/>
  <c r="M6836" i="3"/>
  <c r="L6836" i="3"/>
  <c r="K6836" i="3"/>
  <c r="J6836" i="3"/>
  <c r="M6835" i="3"/>
  <c r="L6835" i="3"/>
  <c r="K6835" i="3"/>
  <c r="J6835" i="3"/>
  <c r="M6834" i="3"/>
  <c r="L6834" i="3"/>
  <c r="K6834" i="3"/>
  <c r="J6834" i="3"/>
  <c r="M6833" i="3"/>
  <c r="L6833" i="3"/>
  <c r="K6833" i="3"/>
  <c r="J6833" i="3"/>
  <c r="M6832" i="3"/>
  <c r="L6832" i="3"/>
  <c r="K6832" i="3"/>
  <c r="J6832" i="3"/>
  <c r="M6831" i="3"/>
  <c r="L6831" i="3"/>
  <c r="K6831" i="3"/>
  <c r="J6831" i="3"/>
  <c r="M6830" i="3"/>
  <c r="L6830" i="3"/>
  <c r="K6830" i="3"/>
  <c r="J6830" i="3"/>
  <c r="M6829" i="3"/>
  <c r="L6829" i="3"/>
  <c r="K6829" i="3"/>
  <c r="J6829" i="3"/>
  <c r="M6828" i="3"/>
  <c r="L6828" i="3"/>
  <c r="K6828" i="3"/>
  <c r="J6828" i="3"/>
  <c r="M6827" i="3"/>
  <c r="L6827" i="3"/>
  <c r="K6827" i="3"/>
  <c r="J6827" i="3"/>
  <c r="M6826" i="3"/>
  <c r="L6826" i="3"/>
  <c r="K6826" i="3"/>
  <c r="J6826" i="3"/>
  <c r="M6825" i="3"/>
  <c r="L6825" i="3"/>
  <c r="K6825" i="3"/>
  <c r="J6825" i="3"/>
  <c r="M6824" i="3"/>
  <c r="L6824" i="3"/>
  <c r="K6824" i="3"/>
  <c r="J6824" i="3"/>
  <c r="M6823" i="3"/>
  <c r="L6823" i="3"/>
  <c r="K6823" i="3"/>
  <c r="J6823" i="3"/>
  <c r="M6822" i="3"/>
  <c r="L6822" i="3"/>
  <c r="K6822" i="3"/>
  <c r="J6822" i="3"/>
  <c r="M6821" i="3"/>
  <c r="L6821" i="3"/>
  <c r="K6821" i="3"/>
  <c r="J6821" i="3"/>
  <c r="M6820" i="3"/>
  <c r="L6820" i="3"/>
  <c r="K6820" i="3"/>
  <c r="J6820" i="3"/>
  <c r="M6819" i="3"/>
  <c r="L6819" i="3"/>
  <c r="K6819" i="3"/>
  <c r="J6819" i="3"/>
  <c r="M6818" i="3"/>
  <c r="L6818" i="3"/>
  <c r="K6818" i="3"/>
  <c r="J6818" i="3"/>
  <c r="M6817" i="3"/>
  <c r="L6817" i="3"/>
  <c r="K6817" i="3"/>
  <c r="J6817" i="3"/>
  <c r="M6816" i="3"/>
  <c r="L6816" i="3"/>
  <c r="K6816" i="3"/>
  <c r="J6816" i="3"/>
  <c r="M6815" i="3"/>
  <c r="L6815" i="3"/>
  <c r="K6815" i="3"/>
  <c r="J6815" i="3"/>
  <c r="M6814" i="3"/>
  <c r="L6814" i="3"/>
  <c r="K6814" i="3"/>
  <c r="J6814" i="3"/>
  <c r="M6813" i="3"/>
  <c r="L6813" i="3"/>
  <c r="K6813" i="3"/>
  <c r="J6813" i="3"/>
  <c r="M6812" i="3"/>
  <c r="L6812" i="3"/>
  <c r="K6812" i="3"/>
  <c r="J6812" i="3"/>
  <c r="M6811" i="3"/>
  <c r="L6811" i="3"/>
  <c r="K6811" i="3"/>
  <c r="J6811" i="3"/>
  <c r="M6810" i="3"/>
  <c r="L6810" i="3"/>
  <c r="K6810" i="3"/>
  <c r="J6810" i="3"/>
  <c r="M6809" i="3"/>
  <c r="L6809" i="3"/>
  <c r="K6809" i="3"/>
  <c r="J6809" i="3"/>
  <c r="M6808" i="3"/>
  <c r="L6808" i="3"/>
  <c r="K6808" i="3"/>
  <c r="J6808" i="3"/>
  <c r="M6807" i="3"/>
  <c r="L6807" i="3"/>
  <c r="K6807" i="3"/>
  <c r="J6807" i="3"/>
  <c r="M6806" i="3"/>
  <c r="L6806" i="3"/>
  <c r="K6806" i="3"/>
  <c r="J6806" i="3"/>
  <c r="M6805" i="3"/>
  <c r="L6805" i="3"/>
  <c r="K6805" i="3"/>
  <c r="J6805" i="3"/>
  <c r="M6804" i="3"/>
  <c r="L6804" i="3"/>
  <c r="K6804" i="3"/>
  <c r="J6804" i="3"/>
  <c r="M6803" i="3"/>
  <c r="L6803" i="3"/>
  <c r="K6803" i="3"/>
  <c r="J6803" i="3"/>
  <c r="M6802" i="3"/>
  <c r="L6802" i="3"/>
  <c r="K6802" i="3"/>
  <c r="J6802" i="3"/>
  <c r="M6801" i="3"/>
  <c r="L6801" i="3"/>
  <c r="K6801" i="3"/>
  <c r="J6801" i="3"/>
  <c r="M6800" i="3"/>
  <c r="L6800" i="3"/>
  <c r="K6800" i="3"/>
  <c r="J6800" i="3"/>
  <c r="M6799" i="3"/>
  <c r="L6799" i="3"/>
  <c r="K6799" i="3"/>
  <c r="J6799" i="3"/>
  <c r="M6798" i="3"/>
  <c r="L6798" i="3"/>
  <c r="K6798" i="3"/>
  <c r="J6798" i="3"/>
  <c r="M6797" i="3"/>
  <c r="L6797" i="3"/>
  <c r="K6797" i="3"/>
  <c r="J6797" i="3"/>
  <c r="M6796" i="3"/>
  <c r="L6796" i="3"/>
  <c r="K6796" i="3"/>
  <c r="J6796" i="3"/>
  <c r="M6795" i="3"/>
  <c r="L6795" i="3"/>
  <c r="K6795" i="3"/>
  <c r="J6795" i="3"/>
  <c r="M6794" i="3"/>
  <c r="L6794" i="3"/>
  <c r="K6794" i="3"/>
  <c r="J6794" i="3"/>
  <c r="M6793" i="3"/>
  <c r="L6793" i="3"/>
  <c r="K6793" i="3"/>
  <c r="J6793" i="3"/>
  <c r="M6792" i="3"/>
  <c r="L6792" i="3"/>
  <c r="K6792" i="3"/>
  <c r="J6792" i="3"/>
  <c r="M6791" i="3"/>
  <c r="L6791" i="3"/>
  <c r="K6791" i="3"/>
  <c r="J6791" i="3"/>
  <c r="M6790" i="3"/>
  <c r="L6790" i="3"/>
  <c r="K6790" i="3"/>
  <c r="J6790" i="3"/>
  <c r="M6789" i="3"/>
  <c r="L6789" i="3"/>
  <c r="K6789" i="3"/>
  <c r="J6789" i="3"/>
  <c r="M6788" i="3"/>
  <c r="L6788" i="3"/>
  <c r="K6788" i="3"/>
  <c r="J6788" i="3"/>
  <c r="M6787" i="3"/>
  <c r="L6787" i="3"/>
  <c r="K6787" i="3"/>
  <c r="J6787" i="3"/>
  <c r="M6786" i="3"/>
  <c r="L6786" i="3"/>
  <c r="K6786" i="3"/>
  <c r="J6786" i="3"/>
  <c r="M6785" i="3"/>
  <c r="L6785" i="3"/>
  <c r="K6785" i="3"/>
  <c r="J6785" i="3"/>
  <c r="M6784" i="3"/>
  <c r="L6784" i="3"/>
  <c r="K6784" i="3"/>
  <c r="J6784" i="3"/>
  <c r="M6783" i="3"/>
  <c r="L6783" i="3"/>
  <c r="K6783" i="3"/>
  <c r="J6783" i="3"/>
  <c r="M6782" i="3"/>
  <c r="L6782" i="3"/>
  <c r="K6782" i="3"/>
  <c r="J6782" i="3"/>
  <c r="M6781" i="3"/>
  <c r="L6781" i="3"/>
  <c r="K6781" i="3"/>
  <c r="J6781" i="3"/>
  <c r="M6780" i="3"/>
  <c r="L6780" i="3"/>
  <c r="K6780" i="3"/>
  <c r="J6780" i="3"/>
  <c r="M6779" i="3"/>
  <c r="L6779" i="3"/>
  <c r="K6779" i="3"/>
  <c r="J6779" i="3"/>
  <c r="M6778" i="3"/>
  <c r="L6778" i="3"/>
  <c r="K6778" i="3"/>
  <c r="J6778" i="3"/>
  <c r="M6777" i="3"/>
  <c r="L6777" i="3"/>
  <c r="K6777" i="3"/>
  <c r="J6777" i="3"/>
  <c r="M6776" i="3"/>
  <c r="L6776" i="3"/>
  <c r="K6776" i="3"/>
  <c r="J6776" i="3"/>
  <c r="M6775" i="3"/>
  <c r="L6775" i="3"/>
  <c r="K6775" i="3"/>
  <c r="J6775" i="3"/>
  <c r="M6774" i="3"/>
  <c r="L6774" i="3"/>
  <c r="K6774" i="3"/>
  <c r="J6774" i="3"/>
  <c r="M6773" i="3"/>
  <c r="L6773" i="3"/>
  <c r="K6773" i="3"/>
  <c r="J6773" i="3"/>
  <c r="M6772" i="3"/>
  <c r="L6772" i="3"/>
  <c r="K6772" i="3"/>
  <c r="J6772" i="3"/>
  <c r="M6771" i="3"/>
  <c r="L6771" i="3"/>
  <c r="K6771" i="3"/>
  <c r="J6771" i="3"/>
  <c r="M6770" i="3"/>
  <c r="L6770" i="3"/>
  <c r="K6770" i="3"/>
  <c r="J6770" i="3"/>
  <c r="M6769" i="3"/>
  <c r="L6769" i="3"/>
  <c r="K6769" i="3"/>
  <c r="J6769" i="3"/>
  <c r="M6768" i="3"/>
  <c r="L6768" i="3"/>
  <c r="K6768" i="3"/>
  <c r="J6768" i="3"/>
  <c r="M6767" i="3"/>
  <c r="L6767" i="3"/>
  <c r="K6767" i="3"/>
  <c r="J6767" i="3"/>
  <c r="M6766" i="3"/>
  <c r="L6766" i="3"/>
  <c r="K6766" i="3"/>
  <c r="J6766" i="3"/>
  <c r="M6765" i="3"/>
  <c r="L6765" i="3"/>
  <c r="K6765" i="3"/>
  <c r="J6765" i="3"/>
  <c r="M6764" i="3"/>
  <c r="L6764" i="3"/>
  <c r="K6764" i="3"/>
  <c r="J6764" i="3"/>
  <c r="M6763" i="3"/>
  <c r="L6763" i="3"/>
  <c r="K6763" i="3"/>
  <c r="J6763" i="3"/>
  <c r="M6762" i="3"/>
  <c r="L6762" i="3"/>
  <c r="K6762" i="3"/>
  <c r="J6762" i="3"/>
  <c r="M6761" i="3"/>
  <c r="L6761" i="3"/>
  <c r="K6761" i="3"/>
  <c r="J6761" i="3"/>
  <c r="M6760" i="3"/>
  <c r="L6760" i="3"/>
  <c r="K6760" i="3"/>
  <c r="J6760" i="3"/>
  <c r="M6759" i="3"/>
  <c r="L6759" i="3"/>
  <c r="K6759" i="3"/>
  <c r="J6759" i="3"/>
  <c r="M6758" i="3"/>
  <c r="L6758" i="3"/>
  <c r="K6758" i="3"/>
  <c r="J6758" i="3"/>
  <c r="M6757" i="3"/>
  <c r="L6757" i="3"/>
  <c r="K6757" i="3"/>
  <c r="J6757" i="3"/>
  <c r="M6756" i="3"/>
  <c r="L6756" i="3"/>
  <c r="K6756" i="3"/>
  <c r="J6756" i="3"/>
  <c r="M6755" i="3"/>
  <c r="L6755" i="3"/>
  <c r="K6755" i="3"/>
  <c r="J6755" i="3"/>
  <c r="M6754" i="3"/>
  <c r="L6754" i="3"/>
  <c r="K6754" i="3"/>
  <c r="J6754" i="3"/>
  <c r="M6753" i="3"/>
  <c r="L6753" i="3"/>
  <c r="K6753" i="3"/>
  <c r="J6753" i="3"/>
  <c r="M6752" i="3"/>
  <c r="L6752" i="3"/>
  <c r="K6752" i="3"/>
  <c r="J6752" i="3"/>
  <c r="M6751" i="3"/>
  <c r="L6751" i="3"/>
  <c r="K6751" i="3"/>
  <c r="J6751" i="3"/>
  <c r="M6750" i="3"/>
  <c r="L6750" i="3"/>
  <c r="K6750" i="3"/>
  <c r="J6750" i="3"/>
  <c r="M6749" i="3"/>
  <c r="L6749" i="3"/>
  <c r="K6749" i="3"/>
  <c r="J6749" i="3"/>
  <c r="M6748" i="3"/>
  <c r="L6748" i="3"/>
  <c r="K6748" i="3"/>
  <c r="J6748" i="3"/>
  <c r="M6747" i="3"/>
  <c r="L6747" i="3"/>
  <c r="K6747" i="3"/>
  <c r="J6747" i="3"/>
  <c r="M6746" i="3"/>
  <c r="L6746" i="3"/>
  <c r="K6746" i="3"/>
  <c r="J6746" i="3"/>
  <c r="M6745" i="3"/>
  <c r="L6745" i="3"/>
  <c r="K6745" i="3"/>
  <c r="J6745" i="3"/>
  <c r="M6744" i="3"/>
  <c r="L6744" i="3"/>
  <c r="K6744" i="3"/>
  <c r="J6744" i="3"/>
  <c r="M6743" i="3"/>
  <c r="L6743" i="3"/>
  <c r="K6743" i="3"/>
  <c r="J6743" i="3"/>
  <c r="M6742" i="3"/>
  <c r="L6742" i="3"/>
  <c r="K6742" i="3"/>
  <c r="J6742" i="3"/>
  <c r="M6741" i="3"/>
  <c r="L6741" i="3"/>
  <c r="K6741" i="3"/>
  <c r="J6741" i="3"/>
  <c r="M6740" i="3"/>
  <c r="L6740" i="3"/>
  <c r="K6740" i="3"/>
  <c r="J6740" i="3"/>
  <c r="M6739" i="3"/>
  <c r="L6739" i="3"/>
  <c r="K6739" i="3"/>
  <c r="J6739" i="3"/>
  <c r="M6738" i="3"/>
  <c r="L6738" i="3"/>
  <c r="K6738" i="3"/>
  <c r="J6738" i="3"/>
  <c r="M6737" i="3"/>
  <c r="L6737" i="3"/>
  <c r="K6737" i="3"/>
  <c r="J6737" i="3"/>
  <c r="M6736" i="3"/>
  <c r="L6736" i="3"/>
  <c r="K6736" i="3"/>
  <c r="J6736" i="3"/>
  <c r="M6735" i="3"/>
  <c r="L6735" i="3"/>
  <c r="K6735" i="3"/>
  <c r="J6735" i="3"/>
  <c r="M6734" i="3"/>
  <c r="L6734" i="3"/>
  <c r="K6734" i="3"/>
  <c r="J6734" i="3"/>
  <c r="M6733" i="3"/>
  <c r="L6733" i="3"/>
  <c r="K6733" i="3"/>
  <c r="J6733" i="3"/>
  <c r="M6732" i="3"/>
  <c r="L6732" i="3"/>
  <c r="K6732" i="3"/>
  <c r="J6732" i="3"/>
  <c r="M6731" i="3"/>
  <c r="L6731" i="3"/>
  <c r="K6731" i="3"/>
  <c r="J6731" i="3"/>
  <c r="M6730" i="3"/>
  <c r="L6730" i="3"/>
  <c r="K6730" i="3"/>
  <c r="J6730" i="3"/>
  <c r="M6729" i="3"/>
  <c r="L6729" i="3"/>
  <c r="K6729" i="3"/>
  <c r="J6729" i="3"/>
  <c r="M6728" i="3"/>
  <c r="L6728" i="3"/>
  <c r="K6728" i="3"/>
  <c r="J6728" i="3"/>
  <c r="M6727" i="3"/>
  <c r="L6727" i="3"/>
  <c r="K6727" i="3"/>
  <c r="J6727" i="3"/>
  <c r="M6726" i="3"/>
  <c r="L6726" i="3"/>
  <c r="K6726" i="3"/>
  <c r="J6726" i="3"/>
  <c r="M6725" i="3"/>
  <c r="L6725" i="3"/>
  <c r="K6725" i="3"/>
  <c r="J6725" i="3"/>
  <c r="M6724" i="3"/>
  <c r="L6724" i="3"/>
  <c r="K6724" i="3"/>
  <c r="J6724" i="3"/>
  <c r="M6723" i="3"/>
  <c r="L6723" i="3"/>
  <c r="K6723" i="3"/>
  <c r="J6723" i="3"/>
  <c r="M6722" i="3"/>
  <c r="L6722" i="3"/>
  <c r="K6722" i="3"/>
  <c r="J6722" i="3"/>
  <c r="M6721" i="3"/>
  <c r="L6721" i="3"/>
  <c r="K6721" i="3"/>
  <c r="J6721" i="3"/>
  <c r="M6720" i="3"/>
  <c r="L6720" i="3"/>
  <c r="K6720" i="3"/>
  <c r="J6720" i="3"/>
  <c r="M6719" i="3"/>
  <c r="L6719" i="3"/>
  <c r="K6719" i="3"/>
  <c r="J6719" i="3"/>
  <c r="M6718" i="3"/>
  <c r="L6718" i="3"/>
  <c r="K6718" i="3"/>
  <c r="J6718" i="3"/>
  <c r="M6717" i="3"/>
  <c r="L6717" i="3"/>
  <c r="K6717" i="3"/>
  <c r="J6717" i="3"/>
  <c r="M6716" i="3"/>
  <c r="L6716" i="3"/>
  <c r="K6716" i="3"/>
  <c r="J6716" i="3"/>
  <c r="M6715" i="3"/>
  <c r="L6715" i="3"/>
  <c r="K6715" i="3"/>
  <c r="J6715" i="3"/>
  <c r="M6714" i="3"/>
  <c r="L6714" i="3"/>
  <c r="K6714" i="3"/>
  <c r="J6714" i="3"/>
  <c r="M6713" i="3"/>
  <c r="L6713" i="3"/>
  <c r="K6713" i="3"/>
  <c r="J6713" i="3"/>
  <c r="M6712" i="3"/>
  <c r="L6712" i="3"/>
  <c r="K6712" i="3"/>
  <c r="J6712" i="3"/>
  <c r="M6711" i="3"/>
  <c r="L6711" i="3"/>
  <c r="K6711" i="3"/>
  <c r="J6711" i="3"/>
  <c r="M6710" i="3"/>
  <c r="L6710" i="3"/>
  <c r="K6710" i="3"/>
  <c r="J6710" i="3"/>
  <c r="M6709" i="3"/>
  <c r="L6709" i="3"/>
  <c r="K6709" i="3"/>
  <c r="J6709" i="3"/>
  <c r="M6708" i="3"/>
  <c r="L6708" i="3"/>
  <c r="K6708" i="3"/>
  <c r="J6708" i="3"/>
  <c r="M6707" i="3"/>
  <c r="L6707" i="3"/>
  <c r="K6707" i="3"/>
  <c r="J6707" i="3"/>
  <c r="M6706" i="3"/>
  <c r="L6706" i="3"/>
  <c r="K6706" i="3"/>
  <c r="J6706" i="3"/>
  <c r="M6705" i="3"/>
  <c r="L6705" i="3"/>
  <c r="K6705" i="3"/>
  <c r="J6705" i="3"/>
  <c r="M6704" i="3"/>
  <c r="L6704" i="3"/>
  <c r="K6704" i="3"/>
  <c r="J6704" i="3"/>
  <c r="M6703" i="3"/>
  <c r="L6703" i="3"/>
  <c r="K6703" i="3"/>
  <c r="J6703" i="3"/>
  <c r="M6702" i="3"/>
  <c r="L6702" i="3"/>
  <c r="K6702" i="3"/>
  <c r="J6702" i="3"/>
  <c r="M6701" i="3"/>
  <c r="L6701" i="3"/>
  <c r="K6701" i="3"/>
  <c r="J6701" i="3"/>
  <c r="M6700" i="3"/>
  <c r="L6700" i="3"/>
  <c r="K6700" i="3"/>
  <c r="J6700" i="3"/>
  <c r="M6699" i="3"/>
  <c r="L6699" i="3"/>
  <c r="K6699" i="3"/>
  <c r="J6699" i="3"/>
  <c r="M6698" i="3"/>
  <c r="L6698" i="3"/>
  <c r="K6698" i="3"/>
  <c r="J6698" i="3"/>
  <c r="M6697" i="3"/>
  <c r="L6697" i="3"/>
  <c r="K6697" i="3"/>
  <c r="J6697" i="3"/>
  <c r="M6696" i="3"/>
  <c r="L6696" i="3"/>
  <c r="K6696" i="3"/>
  <c r="J6696" i="3"/>
  <c r="M6695" i="3"/>
  <c r="L6695" i="3"/>
  <c r="K6695" i="3"/>
  <c r="J6695" i="3"/>
  <c r="M6694" i="3"/>
  <c r="L6694" i="3"/>
  <c r="K6694" i="3"/>
  <c r="J6694" i="3"/>
  <c r="M6693" i="3"/>
  <c r="L6693" i="3"/>
  <c r="K6693" i="3"/>
  <c r="J6693" i="3"/>
  <c r="M6692" i="3"/>
  <c r="L6692" i="3"/>
  <c r="K6692" i="3"/>
  <c r="J6692" i="3"/>
  <c r="M6691" i="3"/>
  <c r="L6691" i="3"/>
  <c r="K6691" i="3"/>
  <c r="J6691" i="3"/>
  <c r="M6690" i="3"/>
  <c r="L6690" i="3"/>
  <c r="K6690" i="3"/>
  <c r="J6690" i="3"/>
  <c r="M6689" i="3"/>
  <c r="L6689" i="3"/>
  <c r="K6689" i="3"/>
  <c r="J6689" i="3"/>
  <c r="M6688" i="3"/>
  <c r="L6688" i="3"/>
  <c r="K6688" i="3"/>
  <c r="J6688" i="3"/>
  <c r="M6687" i="3"/>
  <c r="L6687" i="3"/>
  <c r="K6687" i="3"/>
  <c r="J6687" i="3"/>
  <c r="M6686" i="3"/>
  <c r="L6686" i="3"/>
  <c r="K6686" i="3"/>
  <c r="J6686" i="3"/>
  <c r="M6685" i="3"/>
  <c r="L6685" i="3"/>
  <c r="K6685" i="3"/>
  <c r="J6685" i="3"/>
  <c r="M6684" i="3"/>
  <c r="L6684" i="3"/>
  <c r="K6684" i="3"/>
  <c r="J6684" i="3"/>
  <c r="M6683" i="3"/>
  <c r="L6683" i="3"/>
  <c r="K6683" i="3"/>
  <c r="J6683" i="3"/>
  <c r="M6682" i="3"/>
  <c r="L6682" i="3"/>
  <c r="K6682" i="3"/>
  <c r="J6682" i="3"/>
  <c r="M6681" i="3"/>
  <c r="L6681" i="3"/>
  <c r="K6681" i="3"/>
  <c r="J6681" i="3"/>
  <c r="M6680" i="3"/>
  <c r="L6680" i="3"/>
  <c r="K6680" i="3"/>
  <c r="J6680" i="3"/>
  <c r="M6679" i="3"/>
  <c r="L6679" i="3"/>
  <c r="K6679" i="3"/>
  <c r="J6679" i="3"/>
  <c r="M6678" i="3"/>
  <c r="L6678" i="3"/>
  <c r="K6678" i="3"/>
  <c r="J6678" i="3"/>
  <c r="M6677" i="3"/>
  <c r="L6677" i="3"/>
  <c r="K6677" i="3"/>
  <c r="J6677" i="3"/>
  <c r="M6676" i="3"/>
  <c r="L6676" i="3"/>
  <c r="K6676" i="3"/>
  <c r="J6676" i="3"/>
  <c r="M6675" i="3"/>
  <c r="L6675" i="3"/>
  <c r="K6675" i="3"/>
  <c r="J6675" i="3"/>
  <c r="M6674" i="3"/>
  <c r="L6674" i="3"/>
  <c r="K6674" i="3"/>
  <c r="J6674" i="3"/>
  <c r="M6673" i="3"/>
  <c r="L6673" i="3"/>
  <c r="K6673" i="3"/>
  <c r="J6673" i="3"/>
  <c r="M6672" i="3"/>
  <c r="L6672" i="3"/>
  <c r="K6672" i="3"/>
  <c r="J6672" i="3"/>
  <c r="M6671" i="3"/>
  <c r="L6671" i="3"/>
  <c r="K6671" i="3"/>
  <c r="J6671" i="3"/>
  <c r="M6670" i="3"/>
  <c r="L6670" i="3"/>
  <c r="K6670" i="3"/>
  <c r="J6670" i="3"/>
  <c r="M6669" i="3"/>
  <c r="L6669" i="3"/>
  <c r="K6669" i="3"/>
  <c r="J6669" i="3"/>
  <c r="M6668" i="3"/>
  <c r="L6668" i="3"/>
  <c r="K6668" i="3"/>
  <c r="J6668" i="3"/>
  <c r="M6667" i="3"/>
  <c r="L6667" i="3"/>
  <c r="K6667" i="3"/>
  <c r="J6667" i="3"/>
  <c r="M6666" i="3"/>
  <c r="L6666" i="3"/>
  <c r="K6666" i="3"/>
  <c r="J6666" i="3"/>
  <c r="M6665" i="3"/>
  <c r="L6665" i="3"/>
  <c r="K6665" i="3"/>
  <c r="J6665" i="3"/>
  <c r="M6664" i="3"/>
  <c r="L6664" i="3"/>
  <c r="K6664" i="3"/>
  <c r="J6664" i="3"/>
  <c r="M6663" i="3"/>
  <c r="L6663" i="3"/>
  <c r="K6663" i="3"/>
  <c r="J6663" i="3"/>
  <c r="M6662" i="3"/>
  <c r="L6662" i="3"/>
  <c r="K6662" i="3"/>
  <c r="J6662" i="3"/>
  <c r="M6661" i="3"/>
  <c r="L6661" i="3"/>
  <c r="K6661" i="3"/>
  <c r="J6661" i="3"/>
  <c r="M6660" i="3"/>
  <c r="L6660" i="3"/>
  <c r="K6660" i="3"/>
  <c r="J6660" i="3"/>
  <c r="M6659" i="3"/>
  <c r="L6659" i="3"/>
  <c r="K6659" i="3"/>
  <c r="J6659" i="3"/>
  <c r="M6658" i="3"/>
  <c r="L6658" i="3"/>
  <c r="K6658" i="3"/>
  <c r="J6658" i="3"/>
  <c r="M6657" i="3"/>
  <c r="L6657" i="3"/>
  <c r="K6657" i="3"/>
  <c r="J6657" i="3"/>
  <c r="M6656" i="3"/>
  <c r="L6656" i="3"/>
  <c r="K6656" i="3"/>
  <c r="J6656" i="3"/>
  <c r="M6655" i="3"/>
  <c r="L6655" i="3"/>
  <c r="K6655" i="3"/>
  <c r="J6655" i="3"/>
  <c r="M6654" i="3"/>
  <c r="L6654" i="3"/>
  <c r="K6654" i="3"/>
  <c r="J6654" i="3"/>
  <c r="M6653" i="3"/>
  <c r="L6653" i="3"/>
  <c r="K6653" i="3"/>
  <c r="J6653" i="3"/>
  <c r="M6652" i="3"/>
  <c r="L6652" i="3"/>
  <c r="K6652" i="3"/>
  <c r="J6652" i="3"/>
  <c r="M6651" i="3"/>
  <c r="L6651" i="3"/>
  <c r="K6651" i="3"/>
  <c r="J6651" i="3"/>
  <c r="M6650" i="3"/>
  <c r="L6650" i="3"/>
  <c r="K6650" i="3"/>
  <c r="J6650" i="3"/>
  <c r="M6649" i="3"/>
  <c r="L6649" i="3"/>
  <c r="K6649" i="3"/>
  <c r="J6649" i="3"/>
  <c r="M6648" i="3"/>
  <c r="L6648" i="3"/>
  <c r="K6648" i="3"/>
  <c r="J6648" i="3"/>
  <c r="M6647" i="3"/>
  <c r="L6647" i="3"/>
  <c r="K6647" i="3"/>
  <c r="J6647" i="3"/>
  <c r="M6646" i="3"/>
  <c r="L6646" i="3"/>
  <c r="K6646" i="3"/>
  <c r="J6646" i="3"/>
  <c r="M6645" i="3"/>
  <c r="L6645" i="3"/>
  <c r="K6645" i="3"/>
  <c r="J6645" i="3"/>
  <c r="M6644" i="3"/>
  <c r="L6644" i="3"/>
  <c r="K6644" i="3"/>
  <c r="J6644" i="3"/>
  <c r="M6643" i="3"/>
  <c r="L6643" i="3"/>
  <c r="K6643" i="3"/>
  <c r="J6643" i="3"/>
  <c r="M6642" i="3"/>
  <c r="L6642" i="3"/>
  <c r="K6642" i="3"/>
  <c r="J6642" i="3"/>
  <c r="M6641" i="3"/>
  <c r="L6641" i="3"/>
  <c r="K6641" i="3"/>
  <c r="J6641" i="3"/>
  <c r="M6640" i="3"/>
  <c r="L6640" i="3"/>
  <c r="K6640" i="3"/>
  <c r="J6640" i="3"/>
  <c r="M6639" i="3"/>
  <c r="L6639" i="3"/>
  <c r="K6639" i="3"/>
  <c r="J6639" i="3"/>
  <c r="M6638" i="3"/>
  <c r="L6638" i="3"/>
  <c r="K6638" i="3"/>
  <c r="J6638" i="3"/>
  <c r="M6637" i="3"/>
  <c r="L6637" i="3"/>
  <c r="K6637" i="3"/>
  <c r="J6637" i="3"/>
  <c r="M6636" i="3"/>
  <c r="L6636" i="3"/>
  <c r="K6636" i="3"/>
  <c r="J6636" i="3"/>
  <c r="M6635" i="3"/>
  <c r="L6635" i="3"/>
  <c r="K6635" i="3"/>
  <c r="J6635" i="3"/>
  <c r="M6634" i="3"/>
  <c r="L6634" i="3"/>
  <c r="K6634" i="3"/>
  <c r="J6634" i="3"/>
  <c r="M6633" i="3"/>
  <c r="L6633" i="3"/>
  <c r="K6633" i="3"/>
  <c r="J6633" i="3"/>
  <c r="M6632" i="3"/>
  <c r="L6632" i="3"/>
  <c r="K6632" i="3"/>
  <c r="J6632" i="3"/>
  <c r="M6631" i="3"/>
  <c r="L6631" i="3"/>
  <c r="K6631" i="3"/>
  <c r="J6631" i="3"/>
  <c r="M6630" i="3"/>
  <c r="L6630" i="3"/>
  <c r="K6630" i="3"/>
  <c r="J6630" i="3"/>
  <c r="M6629" i="3"/>
  <c r="L6629" i="3"/>
  <c r="K6629" i="3"/>
  <c r="J6629" i="3"/>
  <c r="M6628" i="3"/>
  <c r="L6628" i="3"/>
  <c r="K6628" i="3"/>
  <c r="J6628" i="3"/>
  <c r="M6627" i="3"/>
  <c r="L6627" i="3"/>
  <c r="K6627" i="3"/>
  <c r="J6627" i="3"/>
  <c r="M6626" i="3"/>
  <c r="L6626" i="3"/>
  <c r="K6626" i="3"/>
  <c r="J6626" i="3"/>
  <c r="M6625" i="3"/>
  <c r="L6625" i="3"/>
  <c r="K6625" i="3"/>
  <c r="J6625" i="3"/>
  <c r="M6624" i="3"/>
  <c r="L6624" i="3"/>
  <c r="K6624" i="3"/>
  <c r="J6624" i="3"/>
  <c r="M6623" i="3"/>
  <c r="L6623" i="3"/>
  <c r="K6623" i="3"/>
  <c r="J6623" i="3"/>
  <c r="M6622" i="3"/>
  <c r="L6622" i="3"/>
  <c r="K6622" i="3"/>
  <c r="J6622" i="3"/>
  <c r="M6621" i="3"/>
  <c r="L6621" i="3"/>
  <c r="K6621" i="3"/>
  <c r="J6621" i="3"/>
  <c r="M6620" i="3"/>
  <c r="L6620" i="3"/>
  <c r="K6620" i="3"/>
  <c r="J6620" i="3"/>
  <c r="M6619" i="3"/>
  <c r="L6619" i="3"/>
  <c r="K6619" i="3"/>
  <c r="J6619" i="3"/>
  <c r="M6618" i="3"/>
  <c r="L6618" i="3"/>
  <c r="K6618" i="3"/>
  <c r="J6618" i="3"/>
  <c r="M6617" i="3"/>
  <c r="L6617" i="3"/>
  <c r="K6617" i="3"/>
  <c r="J6617" i="3"/>
  <c r="M6616" i="3"/>
  <c r="L6616" i="3"/>
  <c r="K6616" i="3"/>
  <c r="J6616" i="3"/>
  <c r="M6615" i="3"/>
  <c r="L6615" i="3"/>
  <c r="K6615" i="3"/>
  <c r="J6615" i="3"/>
  <c r="M6614" i="3"/>
  <c r="L6614" i="3"/>
  <c r="K6614" i="3"/>
  <c r="J6614" i="3"/>
  <c r="M6613" i="3"/>
  <c r="L6613" i="3"/>
  <c r="K6613" i="3"/>
  <c r="J6613" i="3"/>
  <c r="M6612" i="3"/>
  <c r="L6612" i="3"/>
  <c r="K6612" i="3"/>
  <c r="J6612" i="3"/>
  <c r="M6611" i="3"/>
  <c r="L6611" i="3"/>
  <c r="K6611" i="3"/>
  <c r="J6611" i="3"/>
  <c r="M6610" i="3"/>
  <c r="L6610" i="3"/>
  <c r="K6610" i="3"/>
  <c r="J6610" i="3"/>
  <c r="M6609" i="3"/>
  <c r="L6609" i="3"/>
  <c r="K6609" i="3"/>
  <c r="J6609" i="3"/>
  <c r="M6608" i="3"/>
  <c r="L6608" i="3"/>
  <c r="K6608" i="3"/>
  <c r="J6608" i="3"/>
  <c r="M6607" i="3"/>
  <c r="L6607" i="3"/>
  <c r="K6607" i="3"/>
  <c r="J6607" i="3"/>
  <c r="M6606" i="3"/>
  <c r="L6606" i="3"/>
  <c r="K6606" i="3"/>
  <c r="J6606" i="3"/>
  <c r="M6605" i="3"/>
  <c r="L6605" i="3"/>
  <c r="K6605" i="3"/>
  <c r="J6605" i="3"/>
  <c r="M6604" i="3"/>
  <c r="L6604" i="3"/>
  <c r="K6604" i="3"/>
  <c r="J6604" i="3"/>
  <c r="M6603" i="3"/>
  <c r="L6603" i="3"/>
  <c r="K6603" i="3"/>
  <c r="J6603" i="3"/>
  <c r="M6602" i="3"/>
  <c r="L6602" i="3"/>
  <c r="K6602" i="3"/>
  <c r="J6602" i="3"/>
  <c r="M6601" i="3"/>
  <c r="L6601" i="3"/>
  <c r="K6601" i="3"/>
  <c r="J6601" i="3"/>
  <c r="M6600" i="3"/>
  <c r="L6600" i="3"/>
  <c r="K6600" i="3"/>
  <c r="J6600" i="3"/>
  <c r="M6599" i="3"/>
  <c r="L6599" i="3"/>
  <c r="K6599" i="3"/>
  <c r="J6599" i="3"/>
  <c r="M6598" i="3"/>
  <c r="L6598" i="3"/>
  <c r="K6598" i="3"/>
  <c r="J6598" i="3"/>
  <c r="M6597" i="3"/>
  <c r="L6597" i="3"/>
  <c r="K6597" i="3"/>
  <c r="J6597" i="3"/>
  <c r="M6596" i="3"/>
  <c r="L6596" i="3"/>
  <c r="K6596" i="3"/>
  <c r="J6596" i="3"/>
  <c r="M6595" i="3"/>
  <c r="L6595" i="3"/>
  <c r="K6595" i="3"/>
  <c r="J6595" i="3"/>
  <c r="M6594" i="3"/>
  <c r="L6594" i="3"/>
  <c r="K6594" i="3"/>
  <c r="J6594" i="3"/>
  <c r="M6593" i="3"/>
  <c r="L6593" i="3"/>
  <c r="K6593" i="3"/>
  <c r="J6593" i="3"/>
  <c r="M6592" i="3"/>
  <c r="L6592" i="3"/>
  <c r="K6592" i="3"/>
  <c r="J6592" i="3"/>
  <c r="M6591" i="3"/>
  <c r="L6591" i="3"/>
  <c r="K6591" i="3"/>
  <c r="J6591" i="3"/>
  <c r="M6590" i="3"/>
  <c r="L6590" i="3"/>
  <c r="K6590" i="3"/>
  <c r="J6590" i="3"/>
  <c r="M6589" i="3"/>
  <c r="L6589" i="3"/>
  <c r="K6589" i="3"/>
  <c r="J6589" i="3"/>
  <c r="M6588" i="3"/>
  <c r="L6588" i="3"/>
  <c r="K6588" i="3"/>
  <c r="J6588" i="3"/>
  <c r="M6587" i="3"/>
  <c r="L6587" i="3"/>
  <c r="K6587" i="3"/>
  <c r="J6587" i="3"/>
  <c r="M6586" i="3"/>
  <c r="L6586" i="3"/>
  <c r="K6586" i="3"/>
  <c r="J6586" i="3"/>
  <c r="M6585" i="3"/>
  <c r="L6585" i="3"/>
  <c r="K6585" i="3"/>
  <c r="J6585" i="3"/>
  <c r="M6584" i="3"/>
  <c r="L6584" i="3"/>
  <c r="K6584" i="3"/>
  <c r="J6584" i="3"/>
  <c r="M6583" i="3"/>
  <c r="L6583" i="3"/>
  <c r="K6583" i="3"/>
  <c r="J6583" i="3"/>
  <c r="M6582" i="3"/>
  <c r="L6582" i="3"/>
  <c r="K6582" i="3"/>
  <c r="J6582" i="3"/>
  <c r="M6581" i="3"/>
  <c r="L6581" i="3"/>
  <c r="K6581" i="3"/>
  <c r="J6581" i="3"/>
  <c r="M6580" i="3"/>
  <c r="L6580" i="3"/>
  <c r="K6580" i="3"/>
  <c r="J6580" i="3"/>
  <c r="M6579" i="3"/>
  <c r="L6579" i="3"/>
  <c r="K6579" i="3"/>
  <c r="J6579" i="3"/>
  <c r="M6578" i="3"/>
  <c r="L6578" i="3"/>
  <c r="K6578" i="3"/>
  <c r="J6578" i="3"/>
  <c r="M6577" i="3"/>
  <c r="L6577" i="3"/>
  <c r="K6577" i="3"/>
  <c r="J6577" i="3"/>
  <c r="M6576" i="3"/>
  <c r="L6576" i="3"/>
  <c r="K6576" i="3"/>
  <c r="J6576" i="3"/>
  <c r="M6575" i="3"/>
  <c r="L6575" i="3"/>
  <c r="K6575" i="3"/>
  <c r="J6575" i="3"/>
  <c r="M6574" i="3"/>
  <c r="L6574" i="3"/>
  <c r="K6574" i="3"/>
  <c r="J6574" i="3"/>
  <c r="M6573" i="3"/>
  <c r="L6573" i="3"/>
  <c r="K6573" i="3"/>
  <c r="J6573" i="3"/>
  <c r="M6572" i="3"/>
  <c r="L6572" i="3"/>
  <c r="K6572" i="3"/>
  <c r="J6572" i="3"/>
  <c r="M6571" i="3"/>
  <c r="L6571" i="3"/>
  <c r="K6571" i="3"/>
  <c r="J6571" i="3"/>
  <c r="M6570" i="3"/>
  <c r="L6570" i="3"/>
  <c r="K6570" i="3"/>
  <c r="J6570" i="3"/>
  <c r="M6569" i="3"/>
  <c r="L6569" i="3"/>
  <c r="K6569" i="3"/>
  <c r="J6569" i="3"/>
  <c r="M6568" i="3"/>
  <c r="L6568" i="3"/>
  <c r="K6568" i="3"/>
  <c r="J6568" i="3"/>
  <c r="M6567" i="3"/>
  <c r="L6567" i="3"/>
  <c r="K6567" i="3"/>
  <c r="J6567" i="3"/>
  <c r="M6566" i="3"/>
  <c r="L6566" i="3"/>
  <c r="K6566" i="3"/>
  <c r="J6566" i="3"/>
  <c r="M6565" i="3"/>
  <c r="L6565" i="3"/>
  <c r="K6565" i="3"/>
  <c r="J6565" i="3"/>
  <c r="M6564" i="3"/>
  <c r="L6564" i="3"/>
  <c r="K6564" i="3"/>
  <c r="J6564" i="3"/>
  <c r="M6563" i="3"/>
  <c r="L6563" i="3"/>
  <c r="K6563" i="3"/>
  <c r="J6563" i="3"/>
  <c r="M6562" i="3"/>
  <c r="L6562" i="3"/>
  <c r="K6562" i="3"/>
  <c r="J6562" i="3"/>
  <c r="M6561" i="3"/>
  <c r="L6561" i="3"/>
  <c r="K6561" i="3"/>
  <c r="J6561" i="3"/>
  <c r="M6560" i="3"/>
  <c r="L6560" i="3"/>
  <c r="K6560" i="3"/>
  <c r="J6560" i="3"/>
  <c r="M6559" i="3"/>
  <c r="L6559" i="3"/>
  <c r="K6559" i="3"/>
  <c r="J6559" i="3"/>
  <c r="M6558" i="3"/>
  <c r="L6558" i="3"/>
  <c r="K6558" i="3"/>
  <c r="J6558" i="3"/>
  <c r="M6557" i="3"/>
  <c r="L6557" i="3"/>
  <c r="K6557" i="3"/>
  <c r="J6557" i="3"/>
  <c r="M6556" i="3"/>
  <c r="L6556" i="3"/>
  <c r="K6556" i="3"/>
  <c r="J6556" i="3"/>
  <c r="M6555" i="3"/>
  <c r="L6555" i="3"/>
  <c r="K6555" i="3"/>
  <c r="J6555" i="3"/>
  <c r="M6554" i="3"/>
  <c r="L6554" i="3"/>
  <c r="K6554" i="3"/>
  <c r="J6554" i="3"/>
  <c r="M6553" i="3"/>
  <c r="L6553" i="3"/>
  <c r="K6553" i="3"/>
  <c r="J6553" i="3"/>
  <c r="M6552" i="3"/>
  <c r="L6552" i="3"/>
  <c r="K6552" i="3"/>
  <c r="J6552" i="3"/>
  <c r="M6551" i="3"/>
  <c r="L6551" i="3"/>
  <c r="K6551" i="3"/>
  <c r="J6551" i="3"/>
  <c r="M6550" i="3"/>
  <c r="L6550" i="3"/>
  <c r="K6550" i="3"/>
  <c r="J6550" i="3"/>
  <c r="M6549" i="3"/>
  <c r="L6549" i="3"/>
  <c r="K6549" i="3"/>
  <c r="J6549" i="3"/>
  <c r="M6548" i="3"/>
  <c r="L6548" i="3"/>
  <c r="K6548" i="3"/>
  <c r="J6548" i="3"/>
  <c r="M6547" i="3"/>
  <c r="L6547" i="3"/>
  <c r="K6547" i="3"/>
  <c r="J6547" i="3"/>
  <c r="M6546" i="3"/>
  <c r="L6546" i="3"/>
  <c r="K6546" i="3"/>
  <c r="J6546" i="3"/>
  <c r="M6545" i="3"/>
  <c r="L6545" i="3"/>
  <c r="K6545" i="3"/>
  <c r="J6545" i="3"/>
  <c r="M6544" i="3"/>
  <c r="L6544" i="3"/>
  <c r="K6544" i="3"/>
  <c r="J6544" i="3"/>
  <c r="M6543" i="3"/>
  <c r="L6543" i="3"/>
  <c r="K6543" i="3"/>
  <c r="J6543" i="3"/>
  <c r="M6542" i="3"/>
  <c r="L6542" i="3"/>
  <c r="K6542" i="3"/>
  <c r="J6542" i="3"/>
  <c r="M6541" i="3"/>
  <c r="L6541" i="3"/>
  <c r="K6541" i="3"/>
  <c r="J6541" i="3"/>
  <c r="M6540" i="3"/>
  <c r="L6540" i="3"/>
  <c r="K6540" i="3"/>
  <c r="J6540" i="3"/>
  <c r="M6539" i="3"/>
  <c r="L6539" i="3"/>
  <c r="K6539" i="3"/>
  <c r="J6539" i="3"/>
  <c r="M6538" i="3"/>
  <c r="L6538" i="3"/>
  <c r="K6538" i="3"/>
  <c r="J6538" i="3"/>
  <c r="M6537" i="3"/>
  <c r="L6537" i="3"/>
  <c r="K6537" i="3"/>
  <c r="J6537" i="3"/>
  <c r="M6536" i="3"/>
  <c r="L6536" i="3"/>
  <c r="K6536" i="3"/>
  <c r="J6536" i="3"/>
  <c r="M6535" i="3"/>
  <c r="L6535" i="3"/>
  <c r="K6535" i="3"/>
  <c r="J6535" i="3"/>
  <c r="M6534" i="3"/>
  <c r="L6534" i="3"/>
  <c r="K6534" i="3"/>
  <c r="J6534" i="3"/>
  <c r="M6533" i="3"/>
  <c r="L6533" i="3"/>
  <c r="K6533" i="3"/>
  <c r="J6533" i="3"/>
  <c r="M6532" i="3"/>
  <c r="L6532" i="3"/>
  <c r="K6532" i="3"/>
  <c r="J6532" i="3"/>
  <c r="M6531" i="3"/>
  <c r="L6531" i="3"/>
  <c r="K6531" i="3"/>
  <c r="J6531" i="3"/>
  <c r="M6530" i="3"/>
  <c r="L6530" i="3"/>
  <c r="K6530" i="3"/>
  <c r="J6530" i="3"/>
  <c r="M6529" i="3"/>
  <c r="L6529" i="3"/>
  <c r="K6529" i="3"/>
  <c r="J6529" i="3"/>
  <c r="M6528" i="3"/>
  <c r="L6528" i="3"/>
  <c r="K6528" i="3"/>
  <c r="J6528" i="3"/>
  <c r="M6527" i="3"/>
  <c r="L6527" i="3"/>
  <c r="K6527" i="3"/>
  <c r="J6527" i="3"/>
  <c r="M6526" i="3"/>
  <c r="L6526" i="3"/>
  <c r="K6526" i="3"/>
  <c r="J6526" i="3"/>
  <c r="M6525" i="3"/>
  <c r="L6525" i="3"/>
  <c r="K6525" i="3"/>
  <c r="J6525" i="3"/>
  <c r="M6524" i="3"/>
  <c r="L6524" i="3"/>
  <c r="K6524" i="3"/>
  <c r="J6524" i="3"/>
  <c r="M6523" i="3"/>
  <c r="L6523" i="3"/>
  <c r="K6523" i="3"/>
  <c r="J6523" i="3"/>
  <c r="M6522" i="3"/>
  <c r="L6522" i="3"/>
  <c r="K6522" i="3"/>
  <c r="J6522" i="3"/>
  <c r="M6521" i="3"/>
  <c r="L6521" i="3"/>
  <c r="K6521" i="3"/>
  <c r="J6521" i="3"/>
  <c r="M6520" i="3"/>
  <c r="L6520" i="3"/>
  <c r="K6520" i="3"/>
  <c r="J6520" i="3"/>
  <c r="M6519" i="3"/>
  <c r="L6519" i="3"/>
  <c r="K6519" i="3"/>
  <c r="J6519" i="3"/>
  <c r="M6518" i="3"/>
  <c r="L6518" i="3"/>
  <c r="K6518" i="3"/>
  <c r="J6518" i="3"/>
  <c r="M6517" i="3"/>
  <c r="L6517" i="3"/>
  <c r="K6517" i="3"/>
  <c r="J6517" i="3"/>
  <c r="M6516" i="3"/>
  <c r="L6516" i="3"/>
  <c r="K6516" i="3"/>
  <c r="J6516" i="3"/>
  <c r="M6515" i="3"/>
  <c r="L6515" i="3"/>
  <c r="K6515" i="3"/>
  <c r="J6515" i="3"/>
  <c r="M6514" i="3"/>
  <c r="L6514" i="3"/>
  <c r="K6514" i="3"/>
  <c r="J6514" i="3"/>
  <c r="M6513" i="3"/>
  <c r="L6513" i="3"/>
  <c r="K6513" i="3"/>
  <c r="J6513" i="3"/>
  <c r="M6512" i="3"/>
  <c r="L6512" i="3"/>
  <c r="K6512" i="3"/>
  <c r="J6512" i="3"/>
  <c r="M6511" i="3"/>
  <c r="L6511" i="3"/>
  <c r="K6511" i="3"/>
  <c r="J6511" i="3"/>
  <c r="M6510" i="3"/>
  <c r="L6510" i="3"/>
  <c r="K6510" i="3"/>
  <c r="J6510" i="3"/>
  <c r="M6509" i="3"/>
  <c r="L6509" i="3"/>
  <c r="K6509" i="3"/>
  <c r="J6509" i="3"/>
  <c r="M6508" i="3"/>
  <c r="L6508" i="3"/>
  <c r="K6508" i="3"/>
  <c r="J6508" i="3"/>
  <c r="M6507" i="3"/>
  <c r="L6507" i="3"/>
  <c r="K6507" i="3"/>
  <c r="J6507" i="3"/>
  <c r="M6506" i="3"/>
  <c r="L6506" i="3"/>
  <c r="K6506" i="3"/>
  <c r="J6506" i="3"/>
  <c r="M6505" i="3"/>
  <c r="L6505" i="3"/>
  <c r="K6505" i="3"/>
  <c r="J6505" i="3"/>
  <c r="M6504" i="3"/>
  <c r="L6504" i="3"/>
  <c r="K6504" i="3"/>
  <c r="J6504" i="3"/>
  <c r="M6503" i="3"/>
  <c r="L6503" i="3"/>
  <c r="K6503" i="3"/>
  <c r="J6503" i="3"/>
  <c r="M6502" i="3"/>
  <c r="L6502" i="3"/>
  <c r="K6502" i="3"/>
  <c r="J6502" i="3"/>
  <c r="M6501" i="3"/>
  <c r="L6501" i="3"/>
  <c r="K6501" i="3"/>
  <c r="J6501" i="3"/>
  <c r="M6500" i="3"/>
  <c r="L6500" i="3"/>
  <c r="K6500" i="3"/>
  <c r="J6500" i="3"/>
  <c r="M6499" i="3"/>
  <c r="L6499" i="3"/>
  <c r="K6499" i="3"/>
  <c r="J6499" i="3"/>
  <c r="M6498" i="3"/>
  <c r="L6498" i="3"/>
  <c r="K6498" i="3"/>
  <c r="J6498" i="3"/>
  <c r="M6497" i="3"/>
  <c r="L6497" i="3"/>
  <c r="K6497" i="3"/>
  <c r="J6497" i="3"/>
  <c r="M6496" i="3"/>
  <c r="L6496" i="3"/>
  <c r="K6496" i="3"/>
  <c r="J6496" i="3"/>
  <c r="M6495" i="3"/>
  <c r="L6495" i="3"/>
  <c r="K6495" i="3"/>
  <c r="J6495" i="3"/>
  <c r="M6494" i="3"/>
  <c r="L6494" i="3"/>
  <c r="K6494" i="3"/>
  <c r="J6494" i="3"/>
  <c r="M6493" i="3"/>
  <c r="L6493" i="3"/>
  <c r="K6493" i="3"/>
  <c r="J6493" i="3"/>
  <c r="M6492" i="3"/>
  <c r="L6492" i="3"/>
  <c r="K6492" i="3"/>
  <c r="J6492" i="3"/>
  <c r="M6491" i="3"/>
  <c r="L6491" i="3"/>
  <c r="K6491" i="3"/>
  <c r="J6491" i="3"/>
  <c r="M6490" i="3"/>
  <c r="L6490" i="3"/>
  <c r="K6490" i="3"/>
  <c r="J6490" i="3"/>
  <c r="M6489" i="3"/>
  <c r="L6489" i="3"/>
  <c r="K6489" i="3"/>
  <c r="J6489" i="3"/>
  <c r="M6488" i="3"/>
  <c r="L6488" i="3"/>
  <c r="K6488" i="3"/>
  <c r="J6488" i="3"/>
  <c r="M6487" i="3"/>
  <c r="L6487" i="3"/>
  <c r="K6487" i="3"/>
  <c r="J6487" i="3"/>
  <c r="M6486" i="3"/>
  <c r="L6486" i="3"/>
  <c r="K6486" i="3"/>
  <c r="J6486" i="3"/>
  <c r="M6485" i="3"/>
  <c r="L6485" i="3"/>
  <c r="K6485" i="3"/>
  <c r="J6485" i="3"/>
  <c r="M6484" i="3"/>
  <c r="L6484" i="3"/>
  <c r="K6484" i="3"/>
  <c r="J6484" i="3"/>
  <c r="M6483" i="3"/>
  <c r="L6483" i="3"/>
  <c r="K6483" i="3"/>
  <c r="J6483" i="3"/>
  <c r="M6482" i="3"/>
  <c r="L6482" i="3"/>
  <c r="K6482" i="3"/>
  <c r="J6482" i="3"/>
  <c r="M6481" i="3"/>
  <c r="L6481" i="3"/>
  <c r="K6481" i="3"/>
  <c r="J6481" i="3"/>
  <c r="M6480" i="3"/>
  <c r="L6480" i="3"/>
  <c r="K6480" i="3"/>
  <c r="J6480" i="3"/>
  <c r="M6479" i="3"/>
  <c r="L6479" i="3"/>
  <c r="K6479" i="3"/>
  <c r="J6479" i="3"/>
  <c r="M6478" i="3"/>
  <c r="L6478" i="3"/>
  <c r="K6478" i="3"/>
  <c r="J6478" i="3"/>
  <c r="M6477" i="3"/>
  <c r="L6477" i="3"/>
  <c r="K6477" i="3"/>
  <c r="J6477" i="3"/>
  <c r="M6476" i="3"/>
  <c r="L6476" i="3"/>
  <c r="K6476" i="3"/>
  <c r="J6476" i="3"/>
  <c r="M6475" i="3"/>
  <c r="L6475" i="3"/>
  <c r="K6475" i="3"/>
  <c r="J6475" i="3"/>
  <c r="M6474" i="3"/>
  <c r="L6474" i="3"/>
  <c r="K6474" i="3"/>
  <c r="J6474" i="3"/>
  <c r="M6473" i="3"/>
  <c r="L6473" i="3"/>
  <c r="K6473" i="3"/>
  <c r="J6473" i="3"/>
  <c r="M6472" i="3"/>
  <c r="L6472" i="3"/>
  <c r="K6472" i="3"/>
  <c r="J6472" i="3"/>
  <c r="M6471" i="3"/>
  <c r="L6471" i="3"/>
  <c r="K6471" i="3"/>
  <c r="J6471" i="3"/>
  <c r="M6470" i="3"/>
  <c r="L6470" i="3"/>
  <c r="K6470" i="3"/>
  <c r="J6470" i="3"/>
  <c r="M6469" i="3"/>
  <c r="L6469" i="3"/>
  <c r="K6469" i="3"/>
  <c r="J6469" i="3"/>
  <c r="M6468" i="3"/>
  <c r="L6468" i="3"/>
  <c r="K6468" i="3"/>
  <c r="J6468" i="3"/>
  <c r="M6467" i="3"/>
  <c r="L6467" i="3"/>
  <c r="K6467" i="3"/>
  <c r="J6467" i="3"/>
  <c r="M6466" i="3"/>
  <c r="L6466" i="3"/>
  <c r="K6466" i="3"/>
  <c r="J6466" i="3"/>
  <c r="M6465" i="3"/>
  <c r="L6465" i="3"/>
  <c r="K6465" i="3"/>
  <c r="J6465" i="3"/>
  <c r="M6464" i="3"/>
  <c r="L6464" i="3"/>
  <c r="K6464" i="3"/>
  <c r="J6464" i="3"/>
  <c r="M6463" i="3"/>
  <c r="L6463" i="3"/>
  <c r="K6463" i="3"/>
  <c r="J6463" i="3"/>
  <c r="M6462" i="3"/>
  <c r="L6462" i="3"/>
  <c r="K6462" i="3"/>
  <c r="J6462" i="3"/>
  <c r="M6461" i="3"/>
  <c r="L6461" i="3"/>
  <c r="K6461" i="3"/>
  <c r="J6461" i="3"/>
  <c r="M6460" i="3"/>
  <c r="L6460" i="3"/>
  <c r="K6460" i="3"/>
  <c r="J6460" i="3"/>
  <c r="M6459" i="3"/>
  <c r="L6459" i="3"/>
  <c r="K6459" i="3"/>
  <c r="J6459" i="3"/>
  <c r="M6458" i="3"/>
  <c r="L6458" i="3"/>
  <c r="K6458" i="3"/>
  <c r="J6458" i="3"/>
  <c r="M6457" i="3"/>
  <c r="L6457" i="3"/>
  <c r="K6457" i="3"/>
  <c r="J6457" i="3"/>
  <c r="M6456" i="3"/>
  <c r="L6456" i="3"/>
  <c r="K6456" i="3"/>
  <c r="J6456" i="3"/>
  <c r="M6455" i="3"/>
  <c r="L6455" i="3"/>
  <c r="K6455" i="3"/>
  <c r="J6455" i="3"/>
  <c r="M6454" i="3"/>
  <c r="L6454" i="3"/>
  <c r="K6454" i="3"/>
  <c r="J6454" i="3"/>
  <c r="M6453" i="3"/>
  <c r="L6453" i="3"/>
  <c r="K6453" i="3"/>
  <c r="J6453" i="3"/>
  <c r="M6452" i="3"/>
  <c r="L6452" i="3"/>
  <c r="K6452" i="3"/>
  <c r="J6452" i="3"/>
  <c r="M6451" i="3"/>
  <c r="L6451" i="3"/>
  <c r="K6451" i="3"/>
  <c r="J6451" i="3"/>
  <c r="M6450" i="3"/>
  <c r="L6450" i="3"/>
  <c r="K6450" i="3"/>
  <c r="J6450" i="3"/>
  <c r="M6449" i="3"/>
  <c r="L6449" i="3"/>
  <c r="K6449" i="3"/>
  <c r="J6449" i="3"/>
  <c r="M6448" i="3"/>
  <c r="L6448" i="3"/>
  <c r="K6448" i="3"/>
  <c r="J6448" i="3"/>
  <c r="M6447" i="3"/>
  <c r="L6447" i="3"/>
  <c r="K6447" i="3"/>
  <c r="J6447" i="3"/>
  <c r="M6446" i="3"/>
  <c r="L6446" i="3"/>
  <c r="K6446" i="3"/>
  <c r="J6446" i="3"/>
  <c r="M6445" i="3"/>
  <c r="L6445" i="3"/>
  <c r="K6445" i="3"/>
  <c r="J6445" i="3"/>
  <c r="M6444" i="3"/>
  <c r="L6444" i="3"/>
  <c r="K6444" i="3"/>
  <c r="J6444" i="3"/>
  <c r="M6443" i="3"/>
  <c r="L6443" i="3"/>
  <c r="K6443" i="3"/>
  <c r="J6443" i="3"/>
  <c r="M6442" i="3"/>
  <c r="L6442" i="3"/>
  <c r="K6442" i="3"/>
  <c r="J6442" i="3"/>
  <c r="M6441" i="3"/>
  <c r="L6441" i="3"/>
  <c r="K6441" i="3"/>
  <c r="J6441" i="3"/>
  <c r="M6440" i="3"/>
  <c r="L6440" i="3"/>
  <c r="K6440" i="3"/>
  <c r="J6440" i="3"/>
  <c r="M6439" i="3"/>
  <c r="L6439" i="3"/>
  <c r="K6439" i="3"/>
  <c r="J6439" i="3"/>
  <c r="M6438" i="3"/>
  <c r="L6438" i="3"/>
  <c r="K6438" i="3"/>
  <c r="J6438" i="3"/>
  <c r="M6437" i="3"/>
  <c r="L6437" i="3"/>
  <c r="K6437" i="3"/>
  <c r="J6437" i="3"/>
  <c r="M6436" i="3"/>
  <c r="L6436" i="3"/>
  <c r="K6436" i="3"/>
  <c r="J6436" i="3"/>
  <c r="M6435" i="3"/>
  <c r="L6435" i="3"/>
  <c r="K6435" i="3"/>
  <c r="J6435" i="3"/>
  <c r="M6434" i="3"/>
  <c r="L6434" i="3"/>
  <c r="K6434" i="3"/>
  <c r="J6434" i="3"/>
  <c r="M6433" i="3"/>
  <c r="L6433" i="3"/>
  <c r="K6433" i="3"/>
  <c r="J6433" i="3"/>
  <c r="M6432" i="3"/>
  <c r="L6432" i="3"/>
  <c r="K6432" i="3"/>
  <c r="J6432" i="3"/>
  <c r="M6431" i="3"/>
  <c r="L6431" i="3"/>
  <c r="K6431" i="3"/>
  <c r="J6431" i="3"/>
  <c r="M6430" i="3"/>
  <c r="L6430" i="3"/>
  <c r="K6430" i="3"/>
  <c r="J6430" i="3"/>
  <c r="M6429" i="3"/>
  <c r="L6429" i="3"/>
  <c r="K6429" i="3"/>
  <c r="J6429" i="3"/>
  <c r="M6428" i="3"/>
  <c r="L6428" i="3"/>
  <c r="K6428" i="3"/>
  <c r="J6428" i="3"/>
  <c r="M6427" i="3"/>
  <c r="L6427" i="3"/>
  <c r="K6427" i="3"/>
  <c r="J6427" i="3"/>
  <c r="M6426" i="3"/>
  <c r="L6426" i="3"/>
  <c r="K6426" i="3"/>
  <c r="J6426" i="3"/>
  <c r="M6425" i="3"/>
  <c r="L6425" i="3"/>
  <c r="K6425" i="3"/>
  <c r="J6425" i="3"/>
  <c r="M6424" i="3"/>
  <c r="L6424" i="3"/>
  <c r="K6424" i="3"/>
  <c r="J6424" i="3"/>
  <c r="M6423" i="3"/>
  <c r="L6423" i="3"/>
  <c r="K6423" i="3"/>
  <c r="J6423" i="3"/>
  <c r="M6422" i="3"/>
  <c r="L6422" i="3"/>
  <c r="K6422" i="3"/>
  <c r="J6422" i="3"/>
  <c r="M6421" i="3"/>
  <c r="L6421" i="3"/>
  <c r="K6421" i="3"/>
  <c r="J6421" i="3"/>
  <c r="M6420" i="3"/>
  <c r="L6420" i="3"/>
  <c r="K6420" i="3"/>
  <c r="J6420" i="3"/>
  <c r="M6419" i="3"/>
  <c r="L6419" i="3"/>
  <c r="K6419" i="3"/>
  <c r="J6419" i="3"/>
  <c r="M6418" i="3"/>
  <c r="L6418" i="3"/>
  <c r="K6418" i="3"/>
  <c r="J6418" i="3"/>
  <c r="M6417" i="3"/>
  <c r="L6417" i="3"/>
  <c r="K6417" i="3"/>
  <c r="J6417" i="3"/>
  <c r="M6416" i="3"/>
  <c r="L6416" i="3"/>
  <c r="K6416" i="3"/>
  <c r="J6416" i="3"/>
  <c r="M6415" i="3"/>
  <c r="L6415" i="3"/>
  <c r="K6415" i="3"/>
  <c r="J6415" i="3"/>
  <c r="M6414" i="3"/>
  <c r="L6414" i="3"/>
  <c r="K6414" i="3"/>
  <c r="J6414" i="3"/>
  <c r="M6413" i="3"/>
  <c r="L6413" i="3"/>
  <c r="K6413" i="3"/>
  <c r="J6413" i="3"/>
  <c r="M6412" i="3"/>
  <c r="L6412" i="3"/>
  <c r="K6412" i="3"/>
  <c r="J6412" i="3"/>
  <c r="M6411" i="3"/>
  <c r="L6411" i="3"/>
  <c r="K6411" i="3"/>
  <c r="J6411" i="3"/>
  <c r="M6410" i="3"/>
  <c r="L6410" i="3"/>
  <c r="K6410" i="3"/>
  <c r="J6410" i="3"/>
  <c r="M6409" i="3"/>
  <c r="L6409" i="3"/>
  <c r="K6409" i="3"/>
  <c r="J6409" i="3"/>
  <c r="M6408" i="3"/>
  <c r="L6408" i="3"/>
  <c r="K6408" i="3"/>
  <c r="J6408" i="3"/>
  <c r="M6407" i="3"/>
  <c r="L6407" i="3"/>
  <c r="K6407" i="3"/>
  <c r="J6407" i="3"/>
  <c r="M6406" i="3"/>
  <c r="L6406" i="3"/>
  <c r="K6406" i="3"/>
  <c r="J6406" i="3"/>
  <c r="M6405" i="3"/>
  <c r="L6405" i="3"/>
  <c r="K6405" i="3"/>
  <c r="J6405" i="3"/>
  <c r="M6404" i="3"/>
  <c r="L6404" i="3"/>
  <c r="K6404" i="3"/>
  <c r="J6404" i="3"/>
  <c r="M6403" i="3"/>
  <c r="L6403" i="3"/>
  <c r="K6403" i="3"/>
  <c r="J6403" i="3"/>
  <c r="M6402" i="3"/>
  <c r="L6402" i="3"/>
  <c r="K6402" i="3"/>
  <c r="J6402" i="3"/>
  <c r="M6401" i="3"/>
  <c r="L6401" i="3"/>
  <c r="K6401" i="3"/>
  <c r="J6401" i="3"/>
  <c r="M6400" i="3"/>
  <c r="L6400" i="3"/>
  <c r="K6400" i="3"/>
  <c r="J6400" i="3"/>
  <c r="M6399" i="3"/>
  <c r="L6399" i="3"/>
  <c r="K6399" i="3"/>
  <c r="J6399" i="3"/>
  <c r="M6398" i="3"/>
  <c r="L6398" i="3"/>
  <c r="K6398" i="3"/>
  <c r="J6398" i="3"/>
  <c r="M6397" i="3"/>
  <c r="L6397" i="3"/>
  <c r="K6397" i="3"/>
  <c r="J6397" i="3"/>
  <c r="M6396" i="3"/>
  <c r="L6396" i="3"/>
  <c r="K6396" i="3"/>
  <c r="J6396" i="3"/>
  <c r="M6395" i="3"/>
  <c r="L6395" i="3"/>
  <c r="K6395" i="3"/>
  <c r="J6395" i="3"/>
  <c r="M6394" i="3"/>
  <c r="L6394" i="3"/>
  <c r="K6394" i="3"/>
  <c r="J6394" i="3"/>
  <c r="M6393" i="3"/>
  <c r="L6393" i="3"/>
  <c r="K6393" i="3"/>
  <c r="J6393" i="3"/>
  <c r="M6392" i="3"/>
  <c r="L6392" i="3"/>
  <c r="K6392" i="3"/>
  <c r="J6392" i="3"/>
  <c r="M6391" i="3"/>
  <c r="L6391" i="3"/>
  <c r="K6391" i="3"/>
  <c r="J6391" i="3"/>
  <c r="M6390" i="3"/>
  <c r="L6390" i="3"/>
  <c r="K6390" i="3"/>
  <c r="J6390" i="3"/>
  <c r="M6389" i="3"/>
  <c r="L6389" i="3"/>
  <c r="K6389" i="3"/>
  <c r="J6389" i="3"/>
  <c r="M6388" i="3"/>
  <c r="L6388" i="3"/>
  <c r="K6388" i="3"/>
  <c r="J6388" i="3"/>
  <c r="M6387" i="3"/>
  <c r="L6387" i="3"/>
  <c r="K6387" i="3"/>
  <c r="J6387" i="3"/>
  <c r="M6386" i="3"/>
  <c r="L6386" i="3"/>
  <c r="K6386" i="3"/>
  <c r="J6386" i="3"/>
  <c r="M6385" i="3"/>
  <c r="L6385" i="3"/>
  <c r="K6385" i="3"/>
  <c r="J6385" i="3"/>
  <c r="M6384" i="3"/>
  <c r="L6384" i="3"/>
  <c r="K6384" i="3"/>
  <c r="J6384" i="3"/>
  <c r="M6383" i="3"/>
  <c r="L6383" i="3"/>
  <c r="K6383" i="3"/>
  <c r="J6383" i="3"/>
  <c r="M6382" i="3"/>
  <c r="L6382" i="3"/>
  <c r="K6382" i="3"/>
  <c r="J6382" i="3"/>
  <c r="M6381" i="3"/>
  <c r="L6381" i="3"/>
  <c r="K6381" i="3"/>
  <c r="J6381" i="3"/>
  <c r="M6380" i="3"/>
  <c r="L6380" i="3"/>
  <c r="K6380" i="3"/>
  <c r="J6380" i="3"/>
  <c r="M6379" i="3"/>
  <c r="L6379" i="3"/>
  <c r="K6379" i="3"/>
  <c r="J6379" i="3"/>
  <c r="M6378" i="3"/>
  <c r="L6378" i="3"/>
  <c r="K6378" i="3"/>
  <c r="J6378" i="3"/>
  <c r="M6377" i="3"/>
  <c r="L6377" i="3"/>
  <c r="K6377" i="3"/>
  <c r="J6377" i="3"/>
  <c r="M6376" i="3"/>
  <c r="L6376" i="3"/>
  <c r="K6376" i="3"/>
  <c r="J6376" i="3"/>
  <c r="M6375" i="3"/>
  <c r="L6375" i="3"/>
  <c r="K6375" i="3"/>
  <c r="J6375" i="3"/>
  <c r="M6374" i="3"/>
  <c r="L6374" i="3"/>
  <c r="K6374" i="3"/>
  <c r="J6374" i="3"/>
  <c r="M6373" i="3"/>
  <c r="L6373" i="3"/>
  <c r="K6373" i="3"/>
  <c r="J6373" i="3"/>
  <c r="M6372" i="3"/>
  <c r="L6372" i="3"/>
  <c r="K6372" i="3"/>
  <c r="J6372" i="3"/>
  <c r="M6371" i="3"/>
  <c r="L6371" i="3"/>
  <c r="K6371" i="3"/>
  <c r="J6371" i="3"/>
  <c r="M6370" i="3"/>
  <c r="L6370" i="3"/>
  <c r="K6370" i="3"/>
  <c r="J6370" i="3"/>
  <c r="M6369" i="3"/>
  <c r="L6369" i="3"/>
  <c r="K6369" i="3"/>
  <c r="J6369" i="3"/>
  <c r="M6368" i="3"/>
  <c r="L6368" i="3"/>
  <c r="K6368" i="3"/>
  <c r="J6368" i="3"/>
  <c r="M6367" i="3"/>
  <c r="L6367" i="3"/>
  <c r="K6367" i="3"/>
  <c r="J6367" i="3"/>
  <c r="M6366" i="3"/>
  <c r="L6366" i="3"/>
  <c r="K6366" i="3"/>
  <c r="J6366" i="3"/>
  <c r="M6365" i="3"/>
  <c r="L6365" i="3"/>
  <c r="K6365" i="3"/>
  <c r="J6365" i="3"/>
  <c r="M6364" i="3"/>
  <c r="L6364" i="3"/>
  <c r="K6364" i="3"/>
  <c r="J6364" i="3"/>
  <c r="M6363" i="3"/>
  <c r="L6363" i="3"/>
  <c r="K6363" i="3"/>
  <c r="J6363" i="3"/>
  <c r="M6362" i="3"/>
  <c r="L6362" i="3"/>
  <c r="K6362" i="3"/>
  <c r="J6362" i="3"/>
  <c r="M6361" i="3"/>
  <c r="L6361" i="3"/>
  <c r="K6361" i="3"/>
  <c r="J6361" i="3"/>
  <c r="M6360" i="3"/>
  <c r="L6360" i="3"/>
  <c r="K6360" i="3"/>
  <c r="J6360" i="3"/>
  <c r="M6359" i="3"/>
  <c r="L6359" i="3"/>
  <c r="K6359" i="3"/>
  <c r="J6359" i="3"/>
  <c r="M6358" i="3"/>
  <c r="L6358" i="3"/>
  <c r="K6358" i="3"/>
  <c r="J6358" i="3"/>
  <c r="M6357" i="3"/>
  <c r="L6357" i="3"/>
  <c r="K6357" i="3"/>
  <c r="J6357" i="3"/>
  <c r="M6356" i="3"/>
  <c r="L6356" i="3"/>
  <c r="K6356" i="3"/>
  <c r="J6356" i="3"/>
  <c r="M6355" i="3"/>
  <c r="L6355" i="3"/>
  <c r="K6355" i="3"/>
  <c r="J6355" i="3"/>
  <c r="M6354" i="3"/>
  <c r="L6354" i="3"/>
  <c r="K6354" i="3"/>
  <c r="J6354" i="3"/>
  <c r="M6353" i="3"/>
  <c r="L6353" i="3"/>
  <c r="K6353" i="3"/>
  <c r="J6353" i="3"/>
  <c r="M6352" i="3"/>
  <c r="L6352" i="3"/>
  <c r="K6352" i="3"/>
  <c r="J6352" i="3"/>
  <c r="M6351" i="3"/>
  <c r="L6351" i="3"/>
  <c r="K6351" i="3"/>
  <c r="J6351" i="3"/>
  <c r="M6350" i="3"/>
  <c r="L6350" i="3"/>
  <c r="K6350" i="3"/>
  <c r="J6350" i="3"/>
  <c r="M6349" i="3"/>
  <c r="L6349" i="3"/>
  <c r="K6349" i="3"/>
  <c r="J6349" i="3"/>
  <c r="M6348" i="3"/>
  <c r="L6348" i="3"/>
  <c r="K6348" i="3"/>
  <c r="J6348" i="3"/>
  <c r="M6347" i="3"/>
  <c r="L6347" i="3"/>
  <c r="K6347" i="3"/>
  <c r="J6347" i="3"/>
  <c r="M6346" i="3"/>
  <c r="L6346" i="3"/>
  <c r="K6346" i="3"/>
  <c r="J6346" i="3"/>
  <c r="M6345" i="3"/>
  <c r="L6345" i="3"/>
  <c r="K6345" i="3"/>
  <c r="J6345" i="3"/>
  <c r="M6344" i="3"/>
  <c r="L6344" i="3"/>
  <c r="K6344" i="3"/>
  <c r="J6344" i="3"/>
  <c r="M6343" i="3"/>
  <c r="L6343" i="3"/>
  <c r="K6343" i="3"/>
  <c r="J6343" i="3"/>
  <c r="M6342" i="3"/>
  <c r="L6342" i="3"/>
  <c r="K6342" i="3"/>
  <c r="J6342" i="3"/>
  <c r="M6341" i="3"/>
  <c r="L6341" i="3"/>
  <c r="K6341" i="3"/>
  <c r="J6341" i="3"/>
  <c r="M6340" i="3"/>
  <c r="L6340" i="3"/>
  <c r="K6340" i="3"/>
  <c r="J6340" i="3"/>
  <c r="M6339" i="3"/>
  <c r="L6339" i="3"/>
  <c r="K6339" i="3"/>
  <c r="J6339" i="3"/>
  <c r="M6338" i="3"/>
  <c r="L6338" i="3"/>
  <c r="K6338" i="3"/>
  <c r="J6338" i="3"/>
  <c r="M6337" i="3"/>
  <c r="L6337" i="3"/>
  <c r="K6337" i="3"/>
  <c r="J6337" i="3"/>
  <c r="M6336" i="3"/>
  <c r="L6336" i="3"/>
  <c r="K6336" i="3"/>
  <c r="J6336" i="3"/>
  <c r="M6335" i="3"/>
  <c r="L6335" i="3"/>
  <c r="K6335" i="3"/>
  <c r="J6335" i="3"/>
  <c r="M6334" i="3"/>
  <c r="L6334" i="3"/>
  <c r="K6334" i="3"/>
  <c r="J6334" i="3"/>
  <c r="M6333" i="3"/>
  <c r="L6333" i="3"/>
  <c r="K6333" i="3"/>
  <c r="J6333" i="3"/>
  <c r="M6332" i="3"/>
  <c r="L6332" i="3"/>
  <c r="K6332" i="3"/>
  <c r="J6332" i="3"/>
  <c r="M6331" i="3"/>
  <c r="L6331" i="3"/>
  <c r="K6331" i="3"/>
  <c r="J6331" i="3"/>
  <c r="M6330" i="3"/>
  <c r="L6330" i="3"/>
  <c r="K6330" i="3"/>
  <c r="J6330" i="3"/>
  <c r="M6329" i="3"/>
  <c r="L6329" i="3"/>
  <c r="K6329" i="3"/>
  <c r="J6329" i="3"/>
  <c r="M6328" i="3"/>
  <c r="L6328" i="3"/>
  <c r="K6328" i="3"/>
  <c r="J6328" i="3"/>
  <c r="M6327" i="3"/>
  <c r="L6327" i="3"/>
  <c r="K6327" i="3"/>
  <c r="J6327" i="3"/>
  <c r="M6326" i="3"/>
  <c r="L6326" i="3"/>
  <c r="K6326" i="3"/>
  <c r="J6326" i="3"/>
  <c r="M6325" i="3"/>
  <c r="L6325" i="3"/>
  <c r="K6325" i="3"/>
  <c r="J6325" i="3"/>
  <c r="M6324" i="3"/>
  <c r="L6324" i="3"/>
  <c r="K6324" i="3"/>
  <c r="J6324" i="3"/>
  <c r="M6323" i="3"/>
  <c r="L6323" i="3"/>
  <c r="K6323" i="3"/>
  <c r="J6323" i="3"/>
  <c r="M6322" i="3"/>
  <c r="L6322" i="3"/>
  <c r="K6322" i="3"/>
  <c r="J6322" i="3"/>
  <c r="M6321" i="3"/>
  <c r="L6321" i="3"/>
  <c r="K6321" i="3"/>
  <c r="J6321" i="3"/>
  <c r="M6320" i="3"/>
  <c r="L6320" i="3"/>
  <c r="K6320" i="3"/>
  <c r="J6320" i="3"/>
  <c r="M6319" i="3"/>
  <c r="L6319" i="3"/>
  <c r="K6319" i="3"/>
  <c r="J6319" i="3"/>
  <c r="M6318" i="3"/>
  <c r="L6318" i="3"/>
  <c r="K6318" i="3"/>
  <c r="J6318" i="3"/>
  <c r="M6317" i="3"/>
  <c r="L6317" i="3"/>
  <c r="K6317" i="3"/>
  <c r="J6317" i="3"/>
  <c r="M6316" i="3"/>
  <c r="L6316" i="3"/>
  <c r="K6316" i="3"/>
  <c r="J6316" i="3"/>
  <c r="M6315" i="3"/>
  <c r="L6315" i="3"/>
  <c r="K6315" i="3"/>
  <c r="J6315" i="3"/>
  <c r="M6314" i="3"/>
  <c r="L6314" i="3"/>
  <c r="K6314" i="3"/>
  <c r="J6314" i="3"/>
  <c r="M6313" i="3"/>
  <c r="L6313" i="3"/>
  <c r="K6313" i="3"/>
  <c r="J6313" i="3"/>
  <c r="M6312" i="3"/>
  <c r="L6312" i="3"/>
  <c r="K6312" i="3"/>
  <c r="J6312" i="3"/>
  <c r="M6311" i="3"/>
  <c r="L6311" i="3"/>
  <c r="K6311" i="3"/>
  <c r="J6311" i="3"/>
  <c r="M6310" i="3"/>
  <c r="L6310" i="3"/>
  <c r="K6310" i="3"/>
  <c r="J6310" i="3"/>
  <c r="M6309" i="3"/>
  <c r="L6309" i="3"/>
  <c r="K6309" i="3"/>
  <c r="J6309" i="3"/>
  <c r="M6308" i="3"/>
  <c r="L6308" i="3"/>
  <c r="K6308" i="3"/>
  <c r="J6308" i="3"/>
  <c r="M6307" i="3"/>
  <c r="L6307" i="3"/>
  <c r="K6307" i="3"/>
  <c r="J6307" i="3"/>
  <c r="M6306" i="3"/>
  <c r="L6306" i="3"/>
  <c r="K6306" i="3"/>
  <c r="J6306" i="3"/>
  <c r="M6305" i="3"/>
  <c r="L6305" i="3"/>
  <c r="K6305" i="3"/>
  <c r="J6305" i="3"/>
  <c r="M6304" i="3"/>
  <c r="L6304" i="3"/>
  <c r="K6304" i="3"/>
  <c r="J6304" i="3"/>
  <c r="M6303" i="3"/>
  <c r="L6303" i="3"/>
  <c r="K6303" i="3"/>
  <c r="J6303" i="3"/>
  <c r="M6302" i="3"/>
  <c r="L6302" i="3"/>
  <c r="K6302" i="3"/>
  <c r="J6302" i="3"/>
  <c r="M6301" i="3"/>
  <c r="L6301" i="3"/>
  <c r="K6301" i="3"/>
  <c r="J6301" i="3"/>
  <c r="M6300" i="3"/>
  <c r="L6300" i="3"/>
  <c r="K6300" i="3"/>
  <c r="J6300" i="3"/>
  <c r="M6299" i="3"/>
  <c r="L6299" i="3"/>
  <c r="K6299" i="3"/>
  <c r="J6299" i="3"/>
  <c r="M6298" i="3"/>
  <c r="L6298" i="3"/>
  <c r="K6298" i="3"/>
  <c r="J6298" i="3"/>
  <c r="M6297" i="3"/>
  <c r="L6297" i="3"/>
  <c r="K6297" i="3"/>
  <c r="J6297" i="3"/>
  <c r="M6296" i="3"/>
  <c r="L6296" i="3"/>
  <c r="K6296" i="3"/>
  <c r="J6296" i="3"/>
  <c r="M6295" i="3"/>
  <c r="L6295" i="3"/>
  <c r="K6295" i="3"/>
  <c r="J6295" i="3"/>
  <c r="M6294" i="3"/>
  <c r="L6294" i="3"/>
  <c r="K6294" i="3"/>
  <c r="J6294" i="3"/>
  <c r="M6293" i="3"/>
  <c r="L6293" i="3"/>
  <c r="K6293" i="3"/>
  <c r="J6293" i="3"/>
  <c r="M6292" i="3"/>
  <c r="L6292" i="3"/>
  <c r="K6292" i="3"/>
  <c r="J6292" i="3"/>
  <c r="M6291" i="3"/>
  <c r="L6291" i="3"/>
  <c r="K6291" i="3"/>
  <c r="J6291" i="3"/>
  <c r="M6290" i="3"/>
  <c r="L6290" i="3"/>
  <c r="K6290" i="3"/>
  <c r="J6290" i="3"/>
  <c r="M6289" i="3"/>
  <c r="L6289" i="3"/>
  <c r="K6289" i="3"/>
  <c r="J6289" i="3"/>
  <c r="M6288" i="3"/>
  <c r="L6288" i="3"/>
  <c r="K6288" i="3"/>
  <c r="J6288" i="3"/>
  <c r="M6287" i="3"/>
  <c r="L6287" i="3"/>
  <c r="K6287" i="3"/>
  <c r="J6287" i="3"/>
  <c r="M6286" i="3"/>
  <c r="L6286" i="3"/>
  <c r="K6286" i="3"/>
  <c r="J6286" i="3"/>
  <c r="M6285" i="3"/>
  <c r="L6285" i="3"/>
  <c r="K6285" i="3"/>
  <c r="J6285" i="3"/>
  <c r="M6284" i="3"/>
  <c r="L6284" i="3"/>
  <c r="K6284" i="3"/>
  <c r="J6284" i="3"/>
  <c r="M6283" i="3"/>
  <c r="L6283" i="3"/>
  <c r="K6283" i="3"/>
  <c r="J6283" i="3"/>
  <c r="M6282" i="3"/>
  <c r="L6282" i="3"/>
  <c r="K6282" i="3"/>
  <c r="J6282" i="3"/>
  <c r="M6281" i="3"/>
  <c r="L6281" i="3"/>
  <c r="K6281" i="3"/>
  <c r="J6281" i="3"/>
  <c r="M6280" i="3"/>
  <c r="L6280" i="3"/>
  <c r="K6280" i="3"/>
  <c r="J6280" i="3"/>
  <c r="M6279" i="3"/>
  <c r="L6279" i="3"/>
  <c r="K6279" i="3"/>
  <c r="J6279" i="3"/>
  <c r="M6278" i="3"/>
  <c r="L6278" i="3"/>
  <c r="K6278" i="3"/>
  <c r="J6278" i="3"/>
  <c r="M6277" i="3"/>
  <c r="L6277" i="3"/>
  <c r="K6277" i="3"/>
  <c r="J6277" i="3"/>
  <c r="M6276" i="3"/>
  <c r="L6276" i="3"/>
  <c r="K6276" i="3"/>
  <c r="J6276" i="3"/>
  <c r="M6275" i="3"/>
  <c r="L6275" i="3"/>
  <c r="K6275" i="3"/>
  <c r="J6275" i="3"/>
  <c r="M6274" i="3"/>
  <c r="L6274" i="3"/>
  <c r="K6274" i="3"/>
  <c r="J6274" i="3"/>
  <c r="M6273" i="3"/>
  <c r="L6273" i="3"/>
  <c r="K6273" i="3"/>
  <c r="J6273" i="3"/>
  <c r="M6272" i="3"/>
  <c r="L6272" i="3"/>
  <c r="K6272" i="3"/>
  <c r="J6272" i="3"/>
  <c r="M6271" i="3"/>
  <c r="L6271" i="3"/>
  <c r="K6271" i="3"/>
  <c r="J6271" i="3"/>
  <c r="M6270" i="3"/>
  <c r="L6270" i="3"/>
  <c r="K6270" i="3"/>
  <c r="J6270" i="3"/>
  <c r="M6269" i="3"/>
  <c r="L6269" i="3"/>
  <c r="K6269" i="3"/>
  <c r="J6269" i="3"/>
  <c r="M6268" i="3"/>
  <c r="L6268" i="3"/>
  <c r="K6268" i="3"/>
  <c r="J6268" i="3"/>
  <c r="M6267" i="3"/>
  <c r="L6267" i="3"/>
  <c r="K6267" i="3"/>
  <c r="J6267" i="3"/>
  <c r="M6266" i="3"/>
  <c r="L6266" i="3"/>
  <c r="K6266" i="3"/>
  <c r="J6266" i="3"/>
  <c r="M6265" i="3"/>
  <c r="L6265" i="3"/>
  <c r="K6265" i="3"/>
  <c r="J6265" i="3"/>
  <c r="M6264" i="3"/>
  <c r="L6264" i="3"/>
  <c r="K6264" i="3"/>
  <c r="J6264" i="3"/>
  <c r="M6263" i="3"/>
  <c r="L6263" i="3"/>
  <c r="K6263" i="3"/>
  <c r="J6263" i="3"/>
  <c r="M6262" i="3"/>
  <c r="L6262" i="3"/>
  <c r="K6262" i="3"/>
  <c r="J6262" i="3"/>
  <c r="M6261" i="3"/>
  <c r="L6261" i="3"/>
  <c r="K6261" i="3"/>
  <c r="J6261" i="3"/>
  <c r="M6260" i="3"/>
  <c r="L6260" i="3"/>
  <c r="K6260" i="3"/>
  <c r="J6260" i="3"/>
  <c r="M6259" i="3"/>
  <c r="L6259" i="3"/>
  <c r="K6259" i="3"/>
  <c r="J6259" i="3"/>
  <c r="M6258" i="3"/>
  <c r="L6258" i="3"/>
  <c r="K6258" i="3"/>
  <c r="J6258" i="3"/>
  <c r="M6257" i="3"/>
  <c r="L6257" i="3"/>
  <c r="K6257" i="3"/>
  <c r="J6257" i="3"/>
  <c r="M6256" i="3"/>
  <c r="L6256" i="3"/>
  <c r="K6256" i="3"/>
  <c r="J6256" i="3"/>
  <c r="M6255" i="3"/>
  <c r="L6255" i="3"/>
  <c r="K6255" i="3"/>
  <c r="J6255" i="3"/>
  <c r="M6254" i="3"/>
  <c r="L6254" i="3"/>
  <c r="K6254" i="3"/>
  <c r="J6254" i="3"/>
  <c r="M6253" i="3"/>
  <c r="L6253" i="3"/>
  <c r="K6253" i="3"/>
  <c r="J6253" i="3"/>
  <c r="M6252" i="3"/>
  <c r="L6252" i="3"/>
  <c r="K6252" i="3"/>
  <c r="J6252" i="3"/>
  <c r="M6251" i="3"/>
  <c r="L6251" i="3"/>
  <c r="K6251" i="3"/>
  <c r="J6251" i="3"/>
  <c r="M6250" i="3"/>
  <c r="L6250" i="3"/>
  <c r="K6250" i="3"/>
  <c r="J6250" i="3"/>
  <c r="M6249" i="3"/>
  <c r="L6249" i="3"/>
  <c r="K6249" i="3"/>
  <c r="J6249" i="3"/>
  <c r="M6248" i="3"/>
  <c r="L6248" i="3"/>
  <c r="K6248" i="3"/>
  <c r="J6248" i="3"/>
  <c r="M6247" i="3"/>
  <c r="L6247" i="3"/>
  <c r="K6247" i="3"/>
  <c r="J6247" i="3"/>
  <c r="M6246" i="3"/>
  <c r="L6246" i="3"/>
  <c r="K6246" i="3"/>
  <c r="J6246" i="3"/>
  <c r="M6245" i="3"/>
  <c r="L6245" i="3"/>
  <c r="K6245" i="3"/>
  <c r="J6245" i="3"/>
  <c r="M6244" i="3"/>
  <c r="L6244" i="3"/>
  <c r="K6244" i="3"/>
  <c r="J6244" i="3"/>
  <c r="M6243" i="3"/>
  <c r="L6243" i="3"/>
  <c r="K6243" i="3"/>
  <c r="J6243" i="3"/>
  <c r="M6242" i="3"/>
  <c r="L6242" i="3"/>
  <c r="K6242" i="3"/>
  <c r="J6242" i="3"/>
  <c r="M6241" i="3"/>
  <c r="L6241" i="3"/>
  <c r="K6241" i="3"/>
  <c r="J6241" i="3"/>
  <c r="M6240" i="3"/>
  <c r="L6240" i="3"/>
  <c r="K6240" i="3"/>
  <c r="J6240" i="3"/>
  <c r="M6239" i="3"/>
  <c r="L6239" i="3"/>
  <c r="K6239" i="3"/>
  <c r="J6239" i="3"/>
  <c r="M6238" i="3"/>
  <c r="L6238" i="3"/>
  <c r="K6238" i="3"/>
  <c r="J6238" i="3"/>
  <c r="M6237" i="3"/>
  <c r="L6237" i="3"/>
  <c r="K6237" i="3"/>
  <c r="J6237" i="3"/>
  <c r="M6236" i="3"/>
  <c r="L6236" i="3"/>
  <c r="K6236" i="3"/>
  <c r="J6236" i="3"/>
  <c r="M6235" i="3"/>
  <c r="L6235" i="3"/>
  <c r="K6235" i="3"/>
  <c r="J6235" i="3"/>
  <c r="M6234" i="3"/>
  <c r="L6234" i="3"/>
  <c r="K6234" i="3"/>
  <c r="J6234" i="3"/>
  <c r="M6233" i="3"/>
  <c r="L6233" i="3"/>
  <c r="K6233" i="3"/>
  <c r="J6233" i="3"/>
  <c r="M6232" i="3"/>
  <c r="L6232" i="3"/>
  <c r="K6232" i="3"/>
  <c r="J6232" i="3"/>
  <c r="M6231" i="3"/>
  <c r="L6231" i="3"/>
  <c r="K6231" i="3"/>
  <c r="J6231" i="3"/>
  <c r="M6230" i="3"/>
  <c r="L6230" i="3"/>
  <c r="K6230" i="3"/>
  <c r="J6230" i="3"/>
  <c r="M6229" i="3"/>
  <c r="L6229" i="3"/>
  <c r="K6229" i="3"/>
  <c r="J6229" i="3"/>
  <c r="M6228" i="3"/>
  <c r="L6228" i="3"/>
  <c r="K6228" i="3"/>
  <c r="J6228" i="3"/>
  <c r="M6227" i="3"/>
  <c r="L6227" i="3"/>
  <c r="K6227" i="3"/>
  <c r="J6227" i="3"/>
  <c r="M6226" i="3"/>
  <c r="L6226" i="3"/>
  <c r="K6226" i="3"/>
  <c r="J6226" i="3"/>
  <c r="M6225" i="3"/>
  <c r="L6225" i="3"/>
  <c r="K6225" i="3"/>
  <c r="J6225" i="3"/>
  <c r="M6224" i="3"/>
  <c r="L6224" i="3"/>
  <c r="K6224" i="3"/>
  <c r="J6224" i="3"/>
  <c r="M6223" i="3"/>
  <c r="L6223" i="3"/>
  <c r="K6223" i="3"/>
  <c r="J6223" i="3"/>
  <c r="M6222" i="3"/>
  <c r="L6222" i="3"/>
  <c r="K6222" i="3"/>
  <c r="J6222" i="3"/>
  <c r="M6221" i="3"/>
  <c r="L6221" i="3"/>
  <c r="K6221" i="3"/>
  <c r="J6221" i="3"/>
  <c r="M6220" i="3"/>
  <c r="L6220" i="3"/>
  <c r="K6220" i="3"/>
  <c r="J6220" i="3"/>
  <c r="M6219" i="3"/>
  <c r="L6219" i="3"/>
  <c r="K6219" i="3"/>
  <c r="J6219" i="3"/>
  <c r="M6218" i="3"/>
  <c r="L6218" i="3"/>
  <c r="K6218" i="3"/>
  <c r="J6218" i="3"/>
  <c r="M6217" i="3"/>
  <c r="L6217" i="3"/>
  <c r="K6217" i="3"/>
  <c r="J6217" i="3"/>
  <c r="M6216" i="3"/>
  <c r="L6216" i="3"/>
  <c r="K6216" i="3"/>
  <c r="J6216" i="3"/>
  <c r="M6215" i="3"/>
  <c r="L6215" i="3"/>
  <c r="K6215" i="3"/>
  <c r="J6215" i="3"/>
  <c r="M6214" i="3"/>
  <c r="L6214" i="3"/>
  <c r="K6214" i="3"/>
  <c r="J6214" i="3"/>
  <c r="M6213" i="3"/>
  <c r="L6213" i="3"/>
  <c r="K6213" i="3"/>
  <c r="J6213" i="3"/>
  <c r="M6212" i="3"/>
  <c r="L6212" i="3"/>
  <c r="K6212" i="3"/>
  <c r="J6212" i="3"/>
  <c r="M6211" i="3"/>
  <c r="L6211" i="3"/>
  <c r="K6211" i="3"/>
  <c r="J6211" i="3"/>
  <c r="M6210" i="3"/>
  <c r="L6210" i="3"/>
  <c r="K6210" i="3"/>
  <c r="J6210" i="3"/>
  <c r="M6209" i="3"/>
  <c r="L6209" i="3"/>
  <c r="K6209" i="3"/>
  <c r="J6209" i="3"/>
  <c r="M6208" i="3"/>
  <c r="L6208" i="3"/>
  <c r="K6208" i="3"/>
  <c r="J6208" i="3"/>
  <c r="M6207" i="3"/>
  <c r="L6207" i="3"/>
  <c r="K6207" i="3"/>
  <c r="J6207" i="3"/>
  <c r="M6206" i="3"/>
  <c r="L6206" i="3"/>
  <c r="K6206" i="3"/>
  <c r="J6206" i="3"/>
  <c r="M6205" i="3"/>
  <c r="L6205" i="3"/>
  <c r="K6205" i="3"/>
  <c r="J6205" i="3"/>
  <c r="M6204" i="3"/>
  <c r="L6204" i="3"/>
  <c r="K6204" i="3"/>
  <c r="J6204" i="3"/>
  <c r="M6203" i="3"/>
  <c r="L6203" i="3"/>
  <c r="K6203" i="3"/>
  <c r="J6203" i="3"/>
  <c r="M6202" i="3"/>
  <c r="L6202" i="3"/>
  <c r="K6202" i="3"/>
  <c r="J6202" i="3"/>
  <c r="M6201" i="3"/>
  <c r="L6201" i="3"/>
  <c r="K6201" i="3"/>
  <c r="J6201" i="3"/>
  <c r="M6200" i="3"/>
  <c r="L6200" i="3"/>
  <c r="K6200" i="3"/>
  <c r="J6200" i="3"/>
  <c r="M6199" i="3"/>
  <c r="L6199" i="3"/>
  <c r="K6199" i="3"/>
  <c r="J6199" i="3"/>
  <c r="M6198" i="3"/>
  <c r="L6198" i="3"/>
  <c r="K6198" i="3"/>
  <c r="J6198" i="3"/>
  <c r="M6197" i="3"/>
  <c r="L6197" i="3"/>
  <c r="K6197" i="3"/>
  <c r="J6197" i="3"/>
  <c r="M6196" i="3"/>
  <c r="L6196" i="3"/>
  <c r="K6196" i="3"/>
  <c r="J6196" i="3"/>
  <c r="M6195" i="3"/>
  <c r="L6195" i="3"/>
  <c r="K6195" i="3"/>
  <c r="J6195" i="3"/>
  <c r="M6194" i="3"/>
  <c r="L6194" i="3"/>
  <c r="K6194" i="3"/>
  <c r="J6194" i="3"/>
  <c r="M6193" i="3"/>
  <c r="L6193" i="3"/>
  <c r="K6193" i="3"/>
  <c r="J6193" i="3"/>
  <c r="M6192" i="3"/>
  <c r="L6192" i="3"/>
  <c r="K6192" i="3"/>
  <c r="J6192" i="3"/>
  <c r="M6191" i="3"/>
  <c r="L6191" i="3"/>
  <c r="K6191" i="3"/>
  <c r="J6191" i="3"/>
  <c r="M6190" i="3"/>
  <c r="L6190" i="3"/>
  <c r="K6190" i="3"/>
  <c r="J6190" i="3"/>
  <c r="M6189" i="3"/>
  <c r="L6189" i="3"/>
  <c r="K6189" i="3"/>
  <c r="J6189" i="3"/>
  <c r="M6188" i="3"/>
  <c r="L6188" i="3"/>
  <c r="K6188" i="3"/>
  <c r="J6188" i="3"/>
  <c r="M6187" i="3"/>
  <c r="L6187" i="3"/>
  <c r="K6187" i="3"/>
  <c r="J6187" i="3"/>
  <c r="M6186" i="3"/>
  <c r="L6186" i="3"/>
  <c r="K6186" i="3"/>
  <c r="J6186" i="3"/>
  <c r="M6185" i="3"/>
  <c r="L6185" i="3"/>
  <c r="K6185" i="3"/>
  <c r="J6185" i="3"/>
  <c r="M6184" i="3"/>
  <c r="L6184" i="3"/>
  <c r="K6184" i="3"/>
  <c r="J6184" i="3"/>
  <c r="M6183" i="3"/>
  <c r="L6183" i="3"/>
  <c r="K6183" i="3"/>
  <c r="J6183" i="3"/>
  <c r="M6182" i="3"/>
  <c r="L6182" i="3"/>
  <c r="K6182" i="3"/>
  <c r="J6182" i="3"/>
  <c r="M6181" i="3"/>
  <c r="L6181" i="3"/>
  <c r="K6181" i="3"/>
  <c r="J6181" i="3"/>
  <c r="M6180" i="3"/>
  <c r="L6180" i="3"/>
  <c r="K6180" i="3"/>
  <c r="J6180" i="3"/>
  <c r="M6179" i="3"/>
  <c r="L6179" i="3"/>
  <c r="K6179" i="3"/>
  <c r="J6179" i="3"/>
  <c r="M6178" i="3"/>
  <c r="L6178" i="3"/>
  <c r="K6178" i="3"/>
  <c r="J6178" i="3"/>
  <c r="M6177" i="3"/>
  <c r="L6177" i="3"/>
  <c r="K6177" i="3"/>
  <c r="J6177" i="3"/>
  <c r="M6176" i="3"/>
  <c r="L6176" i="3"/>
  <c r="K6176" i="3"/>
  <c r="J6176" i="3"/>
  <c r="M6175" i="3"/>
  <c r="L6175" i="3"/>
  <c r="K6175" i="3"/>
  <c r="J6175" i="3"/>
  <c r="M6174" i="3"/>
  <c r="L6174" i="3"/>
  <c r="K6174" i="3"/>
  <c r="J6174" i="3"/>
  <c r="M6173" i="3"/>
  <c r="L6173" i="3"/>
  <c r="K6173" i="3"/>
  <c r="J6173" i="3"/>
  <c r="M6172" i="3"/>
  <c r="L6172" i="3"/>
  <c r="K6172" i="3"/>
  <c r="J6172" i="3"/>
  <c r="M6171" i="3"/>
  <c r="L6171" i="3"/>
  <c r="K6171" i="3"/>
  <c r="J6171" i="3"/>
  <c r="M6170" i="3"/>
  <c r="L6170" i="3"/>
  <c r="K6170" i="3"/>
  <c r="J6170" i="3"/>
  <c r="M6169" i="3"/>
  <c r="L6169" i="3"/>
  <c r="K6169" i="3"/>
  <c r="J6169" i="3"/>
  <c r="M6168" i="3"/>
  <c r="L6168" i="3"/>
  <c r="K6168" i="3"/>
  <c r="J6168" i="3"/>
  <c r="M6167" i="3"/>
  <c r="L6167" i="3"/>
  <c r="K6167" i="3"/>
  <c r="J6167" i="3"/>
  <c r="M6166" i="3"/>
  <c r="L6166" i="3"/>
  <c r="K6166" i="3"/>
  <c r="J6166" i="3"/>
  <c r="M6165" i="3"/>
  <c r="L6165" i="3"/>
  <c r="K6165" i="3"/>
  <c r="J6165" i="3"/>
  <c r="M6164" i="3"/>
  <c r="L6164" i="3"/>
  <c r="K6164" i="3"/>
  <c r="J6164" i="3"/>
  <c r="M6163" i="3"/>
  <c r="L6163" i="3"/>
  <c r="K6163" i="3"/>
  <c r="J6163" i="3"/>
  <c r="M6162" i="3"/>
  <c r="L6162" i="3"/>
  <c r="K6162" i="3"/>
  <c r="J6162" i="3"/>
  <c r="M6161" i="3"/>
  <c r="L6161" i="3"/>
  <c r="K6161" i="3"/>
  <c r="J6161" i="3"/>
  <c r="M6160" i="3"/>
  <c r="L6160" i="3"/>
  <c r="K6160" i="3"/>
  <c r="J6160" i="3"/>
  <c r="M6159" i="3"/>
  <c r="L6159" i="3"/>
  <c r="K6159" i="3"/>
  <c r="J6159" i="3"/>
  <c r="M6158" i="3"/>
  <c r="L6158" i="3"/>
  <c r="K6158" i="3"/>
  <c r="J6158" i="3"/>
  <c r="M6157" i="3"/>
  <c r="L6157" i="3"/>
  <c r="K6157" i="3"/>
  <c r="J6157" i="3"/>
  <c r="M6156" i="3"/>
  <c r="L6156" i="3"/>
  <c r="K6156" i="3"/>
  <c r="J6156" i="3"/>
  <c r="M6155" i="3"/>
  <c r="L6155" i="3"/>
  <c r="K6155" i="3"/>
  <c r="J6155" i="3"/>
  <c r="M6154" i="3"/>
  <c r="L6154" i="3"/>
  <c r="K6154" i="3"/>
  <c r="J6154" i="3"/>
  <c r="M6153" i="3"/>
  <c r="L6153" i="3"/>
  <c r="K6153" i="3"/>
  <c r="J6153" i="3"/>
  <c r="M6152" i="3"/>
  <c r="L6152" i="3"/>
  <c r="K6152" i="3"/>
  <c r="J6152" i="3"/>
  <c r="M6151" i="3"/>
  <c r="L6151" i="3"/>
  <c r="K6151" i="3"/>
  <c r="J6151" i="3"/>
  <c r="M6150" i="3"/>
  <c r="L6150" i="3"/>
  <c r="K6150" i="3"/>
  <c r="J6150" i="3"/>
  <c r="M6149" i="3"/>
  <c r="L6149" i="3"/>
  <c r="K6149" i="3"/>
  <c r="J6149" i="3"/>
  <c r="M6148" i="3"/>
  <c r="L6148" i="3"/>
  <c r="K6148" i="3"/>
  <c r="J6148" i="3"/>
  <c r="M6147" i="3"/>
  <c r="L6147" i="3"/>
  <c r="K6147" i="3"/>
  <c r="J6147" i="3"/>
  <c r="M6146" i="3"/>
  <c r="L6146" i="3"/>
  <c r="K6146" i="3"/>
  <c r="J6146" i="3"/>
  <c r="M6145" i="3"/>
  <c r="L6145" i="3"/>
  <c r="K6145" i="3"/>
  <c r="J6145" i="3"/>
  <c r="M6144" i="3"/>
  <c r="L6144" i="3"/>
  <c r="K6144" i="3"/>
  <c r="J6144" i="3"/>
  <c r="M6143" i="3"/>
  <c r="L6143" i="3"/>
  <c r="K6143" i="3"/>
  <c r="J6143" i="3"/>
  <c r="M6142" i="3"/>
  <c r="L6142" i="3"/>
  <c r="K6142" i="3"/>
  <c r="J6142" i="3"/>
  <c r="M6141" i="3"/>
  <c r="L6141" i="3"/>
  <c r="K6141" i="3"/>
  <c r="J6141" i="3"/>
  <c r="M6140" i="3"/>
  <c r="L6140" i="3"/>
  <c r="K6140" i="3"/>
  <c r="J6140" i="3"/>
  <c r="M6139" i="3"/>
  <c r="L6139" i="3"/>
  <c r="K6139" i="3"/>
  <c r="J6139" i="3"/>
  <c r="M6138" i="3"/>
  <c r="L6138" i="3"/>
  <c r="K6138" i="3"/>
  <c r="J6138" i="3"/>
  <c r="M6137" i="3"/>
  <c r="L6137" i="3"/>
  <c r="K6137" i="3"/>
  <c r="J6137" i="3"/>
  <c r="M6136" i="3"/>
  <c r="L6136" i="3"/>
  <c r="K6136" i="3"/>
  <c r="J6136" i="3"/>
  <c r="M6135" i="3"/>
  <c r="L6135" i="3"/>
  <c r="K6135" i="3"/>
  <c r="J6135" i="3"/>
  <c r="M6134" i="3"/>
  <c r="L6134" i="3"/>
  <c r="K6134" i="3"/>
  <c r="J6134" i="3"/>
  <c r="M6133" i="3"/>
  <c r="L6133" i="3"/>
  <c r="K6133" i="3"/>
  <c r="J6133" i="3"/>
  <c r="M6132" i="3"/>
  <c r="L6132" i="3"/>
  <c r="K6132" i="3"/>
  <c r="J6132" i="3"/>
  <c r="M6131" i="3"/>
  <c r="L6131" i="3"/>
  <c r="K6131" i="3"/>
  <c r="J6131" i="3"/>
  <c r="M6130" i="3"/>
  <c r="L6130" i="3"/>
  <c r="K6130" i="3"/>
  <c r="J6130" i="3"/>
  <c r="M6129" i="3"/>
  <c r="L6129" i="3"/>
  <c r="K6129" i="3"/>
  <c r="J6129" i="3"/>
  <c r="M6128" i="3"/>
  <c r="L6128" i="3"/>
  <c r="K6128" i="3"/>
  <c r="J6128" i="3"/>
  <c r="M6127" i="3"/>
  <c r="L6127" i="3"/>
  <c r="K6127" i="3"/>
  <c r="J6127" i="3"/>
  <c r="M6126" i="3"/>
  <c r="L6126" i="3"/>
  <c r="K6126" i="3"/>
  <c r="J6126" i="3"/>
  <c r="M6125" i="3"/>
  <c r="L6125" i="3"/>
  <c r="K6125" i="3"/>
  <c r="J6125" i="3"/>
  <c r="M6124" i="3"/>
  <c r="L6124" i="3"/>
  <c r="K6124" i="3"/>
  <c r="J6124" i="3"/>
  <c r="M6123" i="3"/>
  <c r="L6123" i="3"/>
  <c r="K6123" i="3"/>
  <c r="J6123" i="3"/>
  <c r="M6122" i="3"/>
  <c r="L6122" i="3"/>
  <c r="K6122" i="3"/>
  <c r="J6122" i="3"/>
  <c r="M6121" i="3"/>
  <c r="L6121" i="3"/>
  <c r="K6121" i="3"/>
  <c r="J6121" i="3"/>
  <c r="M6120" i="3"/>
  <c r="L6120" i="3"/>
  <c r="K6120" i="3"/>
  <c r="J6120" i="3"/>
  <c r="M6119" i="3"/>
  <c r="L6119" i="3"/>
  <c r="K6119" i="3"/>
  <c r="J6119" i="3"/>
  <c r="M6118" i="3"/>
  <c r="L6118" i="3"/>
  <c r="K6118" i="3"/>
  <c r="J6118" i="3"/>
  <c r="M6117" i="3"/>
  <c r="L6117" i="3"/>
  <c r="K6117" i="3"/>
  <c r="J6117" i="3"/>
  <c r="M6116" i="3"/>
  <c r="L6116" i="3"/>
  <c r="K6116" i="3"/>
  <c r="J6116" i="3"/>
  <c r="M6115" i="3"/>
  <c r="L6115" i="3"/>
  <c r="K6115" i="3"/>
  <c r="J6115" i="3"/>
  <c r="M6114" i="3"/>
  <c r="L6114" i="3"/>
  <c r="K6114" i="3"/>
  <c r="J6114" i="3"/>
  <c r="M6113" i="3"/>
  <c r="L6113" i="3"/>
  <c r="K6113" i="3"/>
  <c r="J6113" i="3"/>
  <c r="M6112" i="3"/>
  <c r="L6112" i="3"/>
  <c r="K6112" i="3"/>
  <c r="J6112" i="3"/>
  <c r="M6111" i="3"/>
  <c r="L6111" i="3"/>
  <c r="K6111" i="3"/>
  <c r="J6111" i="3"/>
  <c r="M6110" i="3"/>
  <c r="L6110" i="3"/>
  <c r="K6110" i="3"/>
  <c r="J6110" i="3"/>
  <c r="M6109" i="3"/>
  <c r="L6109" i="3"/>
  <c r="K6109" i="3"/>
  <c r="J6109" i="3"/>
  <c r="M6108" i="3"/>
  <c r="L6108" i="3"/>
  <c r="K6108" i="3"/>
  <c r="J6108" i="3"/>
  <c r="M6107" i="3"/>
  <c r="L6107" i="3"/>
  <c r="K6107" i="3"/>
  <c r="J6107" i="3"/>
  <c r="M6106" i="3"/>
  <c r="L6106" i="3"/>
  <c r="K6106" i="3"/>
  <c r="J6106" i="3"/>
  <c r="M6105" i="3"/>
  <c r="L6105" i="3"/>
  <c r="K6105" i="3"/>
  <c r="J6105" i="3"/>
  <c r="M6104" i="3"/>
  <c r="L6104" i="3"/>
  <c r="K6104" i="3"/>
  <c r="J6104" i="3"/>
  <c r="M6103" i="3"/>
  <c r="L6103" i="3"/>
  <c r="K6103" i="3"/>
  <c r="J6103" i="3"/>
  <c r="M6102" i="3"/>
  <c r="L6102" i="3"/>
  <c r="K6102" i="3"/>
  <c r="J6102" i="3"/>
  <c r="M6101" i="3"/>
  <c r="L6101" i="3"/>
  <c r="K6101" i="3"/>
  <c r="J6101" i="3"/>
  <c r="M6100" i="3"/>
  <c r="L6100" i="3"/>
  <c r="K6100" i="3"/>
  <c r="J6100" i="3"/>
  <c r="M6099" i="3"/>
  <c r="L6099" i="3"/>
  <c r="K6099" i="3"/>
  <c r="J6099" i="3"/>
  <c r="M6098" i="3"/>
  <c r="L6098" i="3"/>
  <c r="K6098" i="3"/>
  <c r="J6098" i="3"/>
  <c r="M6097" i="3"/>
  <c r="L6097" i="3"/>
  <c r="K6097" i="3"/>
  <c r="J6097" i="3"/>
  <c r="M6096" i="3"/>
  <c r="L6096" i="3"/>
  <c r="K6096" i="3"/>
  <c r="J6096" i="3"/>
  <c r="M6095" i="3"/>
  <c r="L6095" i="3"/>
  <c r="K6095" i="3"/>
  <c r="J6095" i="3"/>
  <c r="M6094" i="3"/>
  <c r="L6094" i="3"/>
  <c r="K6094" i="3"/>
  <c r="J6094" i="3"/>
  <c r="M6093" i="3"/>
  <c r="L6093" i="3"/>
  <c r="K6093" i="3"/>
  <c r="J6093" i="3"/>
  <c r="M6092" i="3"/>
  <c r="L6092" i="3"/>
  <c r="K6092" i="3"/>
  <c r="J6092" i="3"/>
  <c r="M6091" i="3"/>
  <c r="L6091" i="3"/>
  <c r="K6091" i="3"/>
  <c r="J6091" i="3"/>
  <c r="M6090" i="3"/>
  <c r="L6090" i="3"/>
  <c r="K6090" i="3"/>
  <c r="J6090" i="3"/>
  <c r="M6089" i="3"/>
  <c r="L6089" i="3"/>
  <c r="K6089" i="3"/>
  <c r="J6089" i="3"/>
  <c r="M6088" i="3"/>
  <c r="L6088" i="3"/>
  <c r="K6088" i="3"/>
  <c r="J6088" i="3"/>
  <c r="M6087" i="3"/>
  <c r="L6087" i="3"/>
  <c r="K6087" i="3"/>
  <c r="J6087" i="3"/>
  <c r="M6086" i="3"/>
  <c r="L6086" i="3"/>
  <c r="K6086" i="3"/>
  <c r="J6086" i="3"/>
  <c r="M6085" i="3"/>
  <c r="L6085" i="3"/>
  <c r="K6085" i="3"/>
  <c r="J6085" i="3"/>
  <c r="M6084" i="3"/>
  <c r="L6084" i="3"/>
  <c r="K6084" i="3"/>
  <c r="J6084" i="3"/>
  <c r="M6083" i="3"/>
  <c r="L6083" i="3"/>
  <c r="K6083" i="3"/>
  <c r="J6083" i="3"/>
  <c r="M6082" i="3"/>
  <c r="L6082" i="3"/>
  <c r="K6082" i="3"/>
  <c r="J6082" i="3"/>
  <c r="M6081" i="3"/>
  <c r="L6081" i="3"/>
  <c r="K6081" i="3"/>
  <c r="J6081" i="3"/>
  <c r="M6080" i="3"/>
  <c r="L6080" i="3"/>
  <c r="K6080" i="3"/>
  <c r="J6080" i="3"/>
  <c r="M6079" i="3"/>
  <c r="L6079" i="3"/>
  <c r="K6079" i="3"/>
  <c r="J6079" i="3"/>
  <c r="M6078" i="3"/>
  <c r="L6078" i="3"/>
  <c r="K6078" i="3"/>
  <c r="J6078" i="3"/>
  <c r="M6077" i="3"/>
  <c r="L6077" i="3"/>
  <c r="K6077" i="3"/>
  <c r="J6077" i="3"/>
  <c r="M6076" i="3"/>
  <c r="L6076" i="3"/>
  <c r="K6076" i="3"/>
  <c r="J6076" i="3"/>
  <c r="M6075" i="3"/>
  <c r="L6075" i="3"/>
  <c r="K6075" i="3"/>
  <c r="J6075" i="3"/>
  <c r="M6074" i="3"/>
  <c r="L6074" i="3"/>
  <c r="K6074" i="3"/>
  <c r="J6074" i="3"/>
  <c r="M6073" i="3"/>
  <c r="L6073" i="3"/>
  <c r="K6073" i="3"/>
  <c r="J6073" i="3"/>
  <c r="M6072" i="3"/>
  <c r="L6072" i="3"/>
  <c r="K6072" i="3"/>
  <c r="J6072" i="3"/>
  <c r="M6071" i="3"/>
  <c r="L6071" i="3"/>
  <c r="K6071" i="3"/>
  <c r="J6071" i="3"/>
  <c r="M6070" i="3"/>
  <c r="L6070" i="3"/>
  <c r="K6070" i="3"/>
  <c r="J6070" i="3"/>
  <c r="M6069" i="3"/>
  <c r="L6069" i="3"/>
  <c r="K6069" i="3"/>
  <c r="J6069" i="3"/>
  <c r="M6068" i="3"/>
  <c r="L6068" i="3"/>
  <c r="K6068" i="3"/>
  <c r="J6068" i="3"/>
  <c r="M6067" i="3"/>
  <c r="L6067" i="3"/>
  <c r="K6067" i="3"/>
  <c r="J6067" i="3"/>
  <c r="M6066" i="3"/>
  <c r="L6066" i="3"/>
  <c r="K6066" i="3"/>
  <c r="J6066" i="3"/>
  <c r="M6065" i="3"/>
  <c r="L6065" i="3"/>
  <c r="K6065" i="3"/>
  <c r="J6065" i="3"/>
  <c r="M6064" i="3"/>
  <c r="L6064" i="3"/>
  <c r="K6064" i="3"/>
  <c r="J6064" i="3"/>
  <c r="M6063" i="3"/>
  <c r="L6063" i="3"/>
  <c r="K6063" i="3"/>
  <c r="J6063" i="3"/>
  <c r="M6062" i="3"/>
  <c r="L6062" i="3"/>
  <c r="K6062" i="3"/>
  <c r="J6062" i="3"/>
  <c r="M6061" i="3"/>
  <c r="L6061" i="3"/>
  <c r="K6061" i="3"/>
  <c r="J6061" i="3"/>
  <c r="M6060" i="3"/>
  <c r="L6060" i="3"/>
  <c r="K6060" i="3"/>
  <c r="J6060" i="3"/>
  <c r="M6059" i="3"/>
  <c r="L6059" i="3"/>
  <c r="K6059" i="3"/>
  <c r="J6059" i="3"/>
  <c r="M6058" i="3"/>
  <c r="L6058" i="3"/>
  <c r="K6058" i="3"/>
  <c r="J6058" i="3"/>
  <c r="M6057" i="3"/>
  <c r="L6057" i="3"/>
  <c r="K6057" i="3"/>
  <c r="J6057" i="3"/>
  <c r="M6056" i="3"/>
  <c r="L6056" i="3"/>
  <c r="K6056" i="3"/>
  <c r="J6056" i="3"/>
  <c r="M6055" i="3"/>
  <c r="L6055" i="3"/>
  <c r="K6055" i="3"/>
  <c r="J6055" i="3"/>
  <c r="M6054" i="3"/>
  <c r="L6054" i="3"/>
  <c r="K6054" i="3"/>
  <c r="J6054" i="3"/>
  <c r="M6053" i="3"/>
  <c r="L6053" i="3"/>
  <c r="K6053" i="3"/>
  <c r="J6053" i="3"/>
  <c r="M6052" i="3"/>
  <c r="L6052" i="3"/>
  <c r="K6052" i="3"/>
  <c r="J6052" i="3"/>
  <c r="M6051" i="3"/>
  <c r="L6051" i="3"/>
  <c r="K6051" i="3"/>
  <c r="J6051" i="3"/>
  <c r="M6050" i="3"/>
  <c r="L6050" i="3"/>
  <c r="K6050" i="3"/>
  <c r="J6050" i="3"/>
  <c r="M6049" i="3"/>
  <c r="L6049" i="3"/>
  <c r="K6049" i="3"/>
  <c r="J6049" i="3"/>
  <c r="M6048" i="3"/>
  <c r="L6048" i="3"/>
  <c r="K6048" i="3"/>
  <c r="J6048" i="3"/>
  <c r="M6047" i="3"/>
  <c r="L6047" i="3"/>
  <c r="K6047" i="3"/>
  <c r="J6047" i="3"/>
  <c r="M6046" i="3"/>
  <c r="L6046" i="3"/>
  <c r="K6046" i="3"/>
  <c r="J6046" i="3"/>
  <c r="M6045" i="3"/>
  <c r="L6045" i="3"/>
  <c r="K6045" i="3"/>
  <c r="J6045" i="3"/>
  <c r="M6044" i="3"/>
  <c r="L6044" i="3"/>
  <c r="K6044" i="3"/>
  <c r="J6044" i="3"/>
  <c r="M6043" i="3"/>
  <c r="L6043" i="3"/>
  <c r="K6043" i="3"/>
  <c r="J6043" i="3"/>
  <c r="M6042" i="3"/>
  <c r="L6042" i="3"/>
  <c r="K6042" i="3"/>
  <c r="J6042" i="3"/>
  <c r="M6041" i="3"/>
  <c r="L6041" i="3"/>
  <c r="K6041" i="3"/>
  <c r="J6041" i="3"/>
  <c r="M6040" i="3"/>
  <c r="L6040" i="3"/>
  <c r="K6040" i="3"/>
  <c r="J6040" i="3"/>
  <c r="M6039" i="3"/>
  <c r="L6039" i="3"/>
  <c r="K6039" i="3"/>
  <c r="J6039" i="3"/>
  <c r="M6038" i="3"/>
  <c r="L6038" i="3"/>
  <c r="K6038" i="3"/>
  <c r="J6038" i="3"/>
  <c r="M6037" i="3"/>
  <c r="L6037" i="3"/>
  <c r="K6037" i="3"/>
  <c r="J6037" i="3"/>
  <c r="M6036" i="3"/>
  <c r="L6036" i="3"/>
  <c r="K6036" i="3"/>
  <c r="J6036" i="3"/>
  <c r="M6035" i="3"/>
  <c r="L6035" i="3"/>
  <c r="K6035" i="3"/>
  <c r="J6035" i="3"/>
  <c r="M6034" i="3"/>
  <c r="L6034" i="3"/>
  <c r="K6034" i="3"/>
  <c r="J6034" i="3"/>
  <c r="M6033" i="3"/>
  <c r="L6033" i="3"/>
  <c r="K6033" i="3"/>
  <c r="J6033" i="3"/>
  <c r="M6032" i="3"/>
  <c r="L6032" i="3"/>
  <c r="K6032" i="3"/>
  <c r="J6032" i="3"/>
  <c r="M6031" i="3"/>
  <c r="L6031" i="3"/>
  <c r="K6031" i="3"/>
  <c r="J6031" i="3"/>
  <c r="M6030" i="3"/>
  <c r="L6030" i="3"/>
  <c r="K6030" i="3"/>
  <c r="J6030" i="3"/>
  <c r="M6029" i="3"/>
  <c r="L6029" i="3"/>
  <c r="K6029" i="3"/>
  <c r="J6029" i="3"/>
  <c r="M6028" i="3"/>
  <c r="L6028" i="3"/>
  <c r="K6028" i="3"/>
  <c r="J6028" i="3"/>
  <c r="M6027" i="3"/>
  <c r="L6027" i="3"/>
  <c r="K6027" i="3"/>
  <c r="J6027" i="3"/>
  <c r="M6026" i="3"/>
  <c r="L6026" i="3"/>
  <c r="K6026" i="3"/>
  <c r="J6026" i="3"/>
  <c r="M6025" i="3"/>
  <c r="L6025" i="3"/>
  <c r="K6025" i="3"/>
  <c r="J6025" i="3"/>
  <c r="M6024" i="3"/>
  <c r="L6024" i="3"/>
  <c r="K6024" i="3"/>
  <c r="J6024" i="3"/>
  <c r="M6023" i="3"/>
  <c r="L6023" i="3"/>
  <c r="K6023" i="3"/>
  <c r="J6023" i="3"/>
  <c r="M6022" i="3"/>
  <c r="L6022" i="3"/>
  <c r="K6022" i="3"/>
  <c r="J6022" i="3"/>
  <c r="M6021" i="3"/>
  <c r="L6021" i="3"/>
  <c r="K6021" i="3"/>
  <c r="J6021" i="3"/>
  <c r="M6020" i="3"/>
  <c r="L6020" i="3"/>
  <c r="K6020" i="3"/>
  <c r="J6020" i="3"/>
  <c r="M6019" i="3"/>
  <c r="L6019" i="3"/>
  <c r="K6019" i="3"/>
  <c r="J6019" i="3"/>
  <c r="M6018" i="3"/>
  <c r="L6018" i="3"/>
  <c r="K6018" i="3"/>
  <c r="J6018" i="3"/>
  <c r="M6017" i="3"/>
  <c r="L6017" i="3"/>
  <c r="K6017" i="3"/>
  <c r="J6017" i="3"/>
  <c r="M6016" i="3"/>
  <c r="L6016" i="3"/>
  <c r="K6016" i="3"/>
  <c r="J6016" i="3"/>
  <c r="M6015" i="3"/>
  <c r="L6015" i="3"/>
  <c r="K6015" i="3"/>
  <c r="J6015" i="3"/>
  <c r="M6014" i="3"/>
  <c r="L6014" i="3"/>
  <c r="K6014" i="3"/>
  <c r="J6014" i="3"/>
  <c r="M6013" i="3"/>
  <c r="L6013" i="3"/>
  <c r="K6013" i="3"/>
  <c r="J6013" i="3"/>
  <c r="M6012" i="3"/>
  <c r="L6012" i="3"/>
  <c r="K6012" i="3"/>
  <c r="J6012" i="3"/>
  <c r="M6011" i="3"/>
  <c r="L6011" i="3"/>
  <c r="K6011" i="3"/>
  <c r="J6011" i="3"/>
  <c r="M6010" i="3"/>
  <c r="L6010" i="3"/>
  <c r="K6010" i="3"/>
  <c r="J6010" i="3"/>
  <c r="M6009" i="3"/>
  <c r="L6009" i="3"/>
  <c r="K6009" i="3"/>
  <c r="J6009" i="3"/>
  <c r="M6008" i="3"/>
  <c r="L6008" i="3"/>
  <c r="K6008" i="3"/>
  <c r="J6008" i="3"/>
  <c r="M6007" i="3"/>
  <c r="L6007" i="3"/>
  <c r="K6007" i="3"/>
  <c r="J6007" i="3"/>
  <c r="M6006" i="3"/>
  <c r="L6006" i="3"/>
  <c r="K6006" i="3"/>
  <c r="J6006" i="3"/>
  <c r="M6005" i="3"/>
  <c r="L6005" i="3"/>
  <c r="K6005" i="3"/>
  <c r="J6005" i="3"/>
  <c r="M6004" i="3"/>
  <c r="L6004" i="3"/>
  <c r="K6004" i="3"/>
  <c r="J6004" i="3"/>
  <c r="M6003" i="3"/>
  <c r="L6003" i="3"/>
  <c r="K6003" i="3"/>
  <c r="J6003" i="3"/>
  <c r="M6002" i="3"/>
  <c r="L6002" i="3"/>
  <c r="K6002" i="3"/>
  <c r="J6002" i="3"/>
  <c r="M6001" i="3"/>
  <c r="L6001" i="3"/>
  <c r="K6001" i="3"/>
  <c r="J6001" i="3"/>
  <c r="M6000" i="3"/>
  <c r="L6000" i="3"/>
  <c r="K6000" i="3"/>
  <c r="J6000" i="3"/>
  <c r="M5999" i="3"/>
  <c r="L5999" i="3"/>
  <c r="K5999" i="3"/>
  <c r="J5999" i="3"/>
  <c r="M5998" i="3"/>
  <c r="L5998" i="3"/>
  <c r="K5998" i="3"/>
  <c r="J5998" i="3"/>
  <c r="M5997" i="3"/>
  <c r="L5997" i="3"/>
  <c r="K5997" i="3"/>
  <c r="J5997" i="3"/>
  <c r="M5996" i="3"/>
  <c r="L5996" i="3"/>
  <c r="K5996" i="3"/>
  <c r="J5996" i="3"/>
  <c r="M5995" i="3"/>
  <c r="L5995" i="3"/>
  <c r="K5995" i="3"/>
  <c r="J5995" i="3"/>
  <c r="M5994" i="3"/>
  <c r="L5994" i="3"/>
  <c r="K5994" i="3"/>
  <c r="J5994" i="3"/>
  <c r="M5993" i="3"/>
  <c r="L5993" i="3"/>
  <c r="K5993" i="3"/>
  <c r="J5993" i="3"/>
  <c r="M5992" i="3"/>
  <c r="L5992" i="3"/>
  <c r="K5992" i="3"/>
  <c r="J5992" i="3"/>
  <c r="M5991" i="3"/>
  <c r="L5991" i="3"/>
  <c r="K5991" i="3"/>
  <c r="J5991" i="3"/>
  <c r="M5990" i="3"/>
  <c r="L5990" i="3"/>
  <c r="K5990" i="3"/>
  <c r="J5990" i="3"/>
  <c r="M5989" i="3"/>
  <c r="L5989" i="3"/>
  <c r="K5989" i="3"/>
  <c r="J5989" i="3"/>
  <c r="M5988" i="3"/>
  <c r="L5988" i="3"/>
  <c r="K5988" i="3"/>
  <c r="J5988" i="3"/>
  <c r="M5987" i="3"/>
  <c r="L5987" i="3"/>
  <c r="K5987" i="3"/>
  <c r="J5987" i="3"/>
  <c r="M5986" i="3"/>
  <c r="L5986" i="3"/>
  <c r="K5986" i="3"/>
  <c r="J5986" i="3"/>
  <c r="M5985" i="3"/>
  <c r="L5985" i="3"/>
  <c r="K5985" i="3"/>
  <c r="J5985" i="3"/>
  <c r="M5984" i="3"/>
  <c r="L5984" i="3"/>
  <c r="K5984" i="3"/>
  <c r="J5984" i="3"/>
  <c r="M5983" i="3"/>
  <c r="L5983" i="3"/>
  <c r="K5983" i="3"/>
  <c r="J5983" i="3"/>
  <c r="M5982" i="3"/>
  <c r="L5982" i="3"/>
  <c r="K5982" i="3"/>
  <c r="J5982" i="3"/>
  <c r="M5981" i="3"/>
  <c r="L5981" i="3"/>
  <c r="K5981" i="3"/>
  <c r="J5981" i="3"/>
  <c r="M5980" i="3"/>
  <c r="L5980" i="3"/>
  <c r="K5980" i="3"/>
  <c r="J5980" i="3"/>
  <c r="M5979" i="3"/>
  <c r="L5979" i="3"/>
  <c r="K5979" i="3"/>
  <c r="J5979" i="3"/>
  <c r="M5978" i="3"/>
  <c r="L5978" i="3"/>
  <c r="K5978" i="3"/>
  <c r="J5978" i="3"/>
  <c r="M5977" i="3"/>
  <c r="L5977" i="3"/>
  <c r="K5977" i="3"/>
  <c r="J5977" i="3"/>
  <c r="M5976" i="3"/>
  <c r="L5976" i="3"/>
  <c r="K5976" i="3"/>
  <c r="J5976" i="3"/>
  <c r="M5975" i="3"/>
  <c r="L5975" i="3"/>
  <c r="K5975" i="3"/>
  <c r="J5975" i="3"/>
  <c r="M5974" i="3"/>
  <c r="L5974" i="3"/>
  <c r="K5974" i="3"/>
  <c r="J5974" i="3"/>
  <c r="M5973" i="3"/>
  <c r="L5973" i="3"/>
  <c r="K5973" i="3"/>
  <c r="J5973" i="3"/>
  <c r="M5972" i="3"/>
  <c r="L5972" i="3"/>
  <c r="K5972" i="3"/>
  <c r="J5972" i="3"/>
  <c r="M5971" i="3"/>
  <c r="L5971" i="3"/>
  <c r="K5971" i="3"/>
  <c r="J5971" i="3"/>
  <c r="M5970" i="3"/>
  <c r="L5970" i="3"/>
  <c r="K5970" i="3"/>
  <c r="J5970" i="3"/>
  <c r="M5969" i="3"/>
  <c r="L5969" i="3"/>
  <c r="K5969" i="3"/>
  <c r="J5969" i="3"/>
  <c r="M5968" i="3"/>
  <c r="L5968" i="3"/>
  <c r="K5968" i="3"/>
  <c r="J5968" i="3"/>
  <c r="M5967" i="3"/>
  <c r="L5967" i="3"/>
  <c r="K5967" i="3"/>
  <c r="J5967" i="3"/>
  <c r="M5966" i="3"/>
  <c r="L5966" i="3"/>
  <c r="K5966" i="3"/>
  <c r="J5966" i="3"/>
  <c r="M5965" i="3"/>
  <c r="L5965" i="3"/>
  <c r="K5965" i="3"/>
  <c r="J5965" i="3"/>
  <c r="M5964" i="3"/>
  <c r="L5964" i="3"/>
  <c r="K5964" i="3"/>
  <c r="J5964" i="3"/>
  <c r="M5963" i="3"/>
  <c r="L5963" i="3"/>
  <c r="K5963" i="3"/>
  <c r="J5963" i="3"/>
  <c r="M5962" i="3"/>
  <c r="L5962" i="3"/>
  <c r="K5962" i="3"/>
  <c r="J5962" i="3"/>
  <c r="M5961" i="3"/>
  <c r="L5961" i="3"/>
  <c r="K5961" i="3"/>
  <c r="J5961" i="3"/>
  <c r="M5960" i="3"/>
  <c r="L5960" i="3"/>
  <c r="K5960" i="3"/>
  <c r="J5960" i="3"/>
  <c r="M5959" i="3"/>
  <c r="L5959" i="3"/>
  <c r="K5959" i="3"/>
  <c r="J5959" i="3"/>
  <c r="M5958" i="3"/>
  <c r="L5958" i="3"/>
  <c r="K5958" i="3"/>
  <c r="J5958" i="3"/>
  <c r="M5957" i="3"/>
  <c r="L5957" i="3"/>
  <c r="K5957" i="3"/>
  <c r="J5957" i="3"/>
  <c r="M5956" i="3"/>
  <c r="L5956" i="3"/>
  <c r="K5956" i="3"/>
  <c r="J5956" i="3"/>
  <c r="M5955" i="3"/>
  <c r="L5955" i="3"/>
  <c r="K5955" i="3"/>
  <c r="J5955" i="3"/>
  <c r="M5954" i="3"/>
  <c r="L5954" i="3"/>
  <c r="K5954" i="3"/>
  <c r="J5954" i="3"/>
  <c r="M5953" i="3"/>
  <c r="L5953" i="3"/>
  <c r="K5953" i="3"/>
  <c r="J5953" i="3"/>
  <c r="M5952" i="3"/>
  <c r="L5952" i="3"/>
  <c r="K5952" i="3"/>
  <c r="J5952" i="3"/>
  <c r="M5951" i="3"/>
  <c r="L5951" i="3"/>
  <c r="K5951" i="3"/>
  <c r="J5951" i="3"/>
  <c r="M5950" i="3"/>
  <c r="L5950" i="3"/>
  <c r="K5950" i="3"/>
  <c r="J5950" i="3"/>
  <c r="M5949" i="3"/>
  <c r="L5949" i="3"/>
  <c r="K5949" i="3"/>
  <c r="J5949" i="3"/>
  <c r="M5948" i="3"/>
  <c r="L5948" i="3"/>
  <c r="K5948" i="3"/>
  <c r="J5948" i="3"/>
  <c r="M5947" i="3"/>
  <c r="L5947" i="3"/>
  <c r="K5947" i="3"/>
  <c r="J5947" i="3"/>
  <c r="M5946" i="3"/>
  <c r="L5946" i="3"/>
  <c r="K5946" i="3"/>
  <c r="J5946" i="3"/>
  <c r="M5945" i="3"/>
  <c r="L5945" i="3"/>
  <c r="K5945" i="3"/>
  <c r="J5945" i="3"/>
  <c r="M5944" i="3"/>
  <c r="L5944" i="3"/>
  <c r="K5944" i="3"/>
  <c r="J5944" i="3"/>
  <c r="M5943" i="3"/>
  <c r="L5943" i="3"/>
  <c r="K5943" i="3"/>
  <c r="J5943" i="3"/>
  <c r="M5942" i="3"/>
  <c r="L5942" i="3"/>
  <c r="K5942" i="3"/>
  <c r="J5942" i="3"/>
  <c r="M5941" i="3"/>
  <c r="L5941" i="3"/>
  <c r="K5941" i="3"/>
  <c r="J5941" i="3"/>
  <c r="M5940" i="3"/>
  <c r="L5940" i="3"/>
  <c r="K5940" i="3"/>
  <c r="J5940" i="3"/>
  <c r="M5939" i="3"/>
  <c r="L5939" i="3"/>
  <c r="K5939" i="3"/>
  <c r="J5939" i="3"/>
  <c r="M5938" i="3"/>
  <c r="L5938" i="3"/>
  <c r="K5938" i="3"/>
  <c r="J5938" i="3"/>
  <c r="M5937" i="3"/>
  <c r="L5937" i="3"/>
  <c r="K5937" i="3"/>
  <c r="J5937" i="3"/>
  <c r="M5936" i="3"/>
  <c r="L5936" i="3"/>
  <c r="K5936" i="3"/>
  <c r="J5936" i="3"/>
  <c r="M5935" i="3"/>
  <c r="L5935" i="3"/>
  <c r="K5935" i="3"/>
  <c r="J5935" i="3"/>
  <c r="M5934" i="3"/>
  <c r="L5934" i="3"/>
  <c r="K5934" i="3"/>
  <c r="J5934" i="3"/>
  <c r="M5933" i="3"/>
  <c r="L5933" i="3"/>
  <c r="K5933" i="3"/>
  <c r="J5933" i="3"/>
  <c r="M5932" i="3"/>
  <c r="L5932" i="3"/>
  <c r="K5932" i="3"/>
  <c r="J5932" i="3"/>
  <c r="M5931" i="3"/>
  <c r="L5931" i="3"/>
  <c r="K5931" i="3"/>
  <c r="J5931" i="3"/>
  <c r="M5930" i="3"/>
  <c r="L5930" i="3"/>
  <c r="K5930" i="3"/>
  <c r="J5930" i="3"/>
  <c r="M5929" i="3"/>
  <c r="L5929" i="3"/>
  <c r="K5929" i="3"/>
  <c r="J5929" i="3"/>
  <c r="M5928" i="3"/>
  <c r="L5928" i="3"/>
  <c r="K5928" i="3"/>
  <c r="J5928" i="3"/>
  <c r="M5927" i="3"/>
  <c r="L5927" i="3"/>
  <c r="K5927" i="3"/>
  <c r="J5927" i="3"/>
  <c r="M5926" i="3"/>
  <c r="L5926" i="3"/>
  <c r="K5926" i="3"/>
  <c r="J5926" i="3"/>
  <c r="M5925" i="3"/>
  <c r="L5925" i="3"/>
  <c r="K5925" i="3"/>
  <c r="J5925" i="3"/>
  <c r="M5924" i="3"/>
  <c r="L5924" i="3"/>
  <c r="K5924" i="3"/>
  <c r="J5924" i="3"/>
  <c r="M5923" i="3"/>
  <c r="L5923" i="3"/>
  <c r="K5923" i="3"/>
  <c r="J5923" i="3"/>
  <c r="M5922" i="3"/>
  <c r="L5922" i="3"/>
  <c r="K5922" i="3"/>
  <c r="J5922" i="3"/>
  <c r="M5921" i="3"/>
  <c r="L5921" i="3"/>
  <c r="K5921" i="3"/>
  <c r="J5921" i="3"/>
  <c r="M5920" i="3"/>
  <c r="L5920" i="3"/>
  <c r="K5920" i="3"/>
  <c r="J5920" i="3"/>
  <c r="M5919" i="3"/>
  <c r="L5919" i="3"/>
  <c r="K5919" i="3"/>
  <c r="J5919" i="3"/>
  <c r="M5918" i="3"/>
  <c r="L5918" i="3"/>
  <c r="K5918" i="3"/>
  <c r="J5918" i="3"/>
  <c r="M5917" i="3"/>
  <c r="L5917" i="3"/>
  <c r="K5917" i="3"/>
  <c r="J5917" i="3"/>
  <c r="M5916" i="3"/>
  <c r="L5916" i="3"/>
  <c r="K5916" i="3"/>
  <c r="J5916" i="3"/>
  <c r="M5915" i="3"/>
  <c r="L5915" i="3"/>
  <c r="K5915" i="3"/>
  <c r="J5915" i="3"/>
  <c r="M5914" i="3"/>
  <c r="L5914" i="3"/>
  <c r="K5914" i="3"/>
  <c r="J5914" i="3"/>
  <c r="M5913" i="3"/>
  <c r="L5913" i="3"/>
  <c r="K5913" i="3"/>
  <c r="J5913" i="3"/>
  <c r="M5912" i="3"/>
  <c r="L5912" i="3"/>
  <c r="K5912" i="3"/>
  <c r="J5912" i="3"/>
  <c r="M5911" i="3"/>
  <c r="L5911" i="3"/>
  <c r="K5911" i="3"/>
  <c r="J5911" i="3"/>
  <c r="M5910" i="3"/>
  <c r="L5910" i="3"/>
  <c r="K5910" i="3"/>
  <c r="J5910" i="3"/>
  <c r="M5909" i="3"/>
  <c r="L5909" i="3"/>
  <c r="K5909" i="3"/>
  <c r="J5909" i="3"/>
  <c r="M5908" i="3"/>
  <c r="L5908" i="3"/>
  <c r="K5908" i="3"/>
  <c r="J5908" i="3"/>
  <c r="M5907" i="3"/>
  <c r="L5907" i="3"/>
  <c r="K5907" i="3"/>
  <c r="J5907" i="3"/>
  <c r="M5906" i="3"/>
  <c r="L5906" i="3"/>
  <c r="K5906" i="3"/>
  <c r="J5906" i="3"/>
  <c r="M5905" i="3"/>
  <c r="L5905" i="3"/>
  <c r="K5905" i="3"/>
  <c r="J5905" i="3"/>
  <c r="M5904" i="3"/>
  <c r="L5904" i="3"/>
  <c r="K5904" i="3"/>
  <c r="J5904" i="3"/>
  <c r="M5903" i="3"/>
  <c r="L5903" i="3"/>
  <c r="K5903" i="3"/>
  <c r="J5903" i="3"/>
  <c r="M5902" i="3"/>
  <c r="L5902" i="3"/>
  <c r="K5902" i="3"/>
  <c r="J5902" i="3"/>
  <c r="M5901" i="3"/>
  <c r="L5901" i="3"/>
  <c r="K5901" i="3"/>
  <c r="J5901" i="3"/>
  <c r="M5900" i="3"/>
  <c r="L5900" i="3"/>
  <c r="K5900" i="3"/>
  <c r="J5900" i="3"/>
  <c r="M5899" i="3"/>
  <c r="L5899" i="3"/>
  <c r="K5899" i="3"/>
  <c r="J5899" i="3"/>
  <c r="M5898" i="3"/>
  <c r="L5898" i="3"/>
  <c r="K5898" i="3"/>
  <c r="J5898" i="3"/>
  <c r="M5897" i="3"/>
  <c r="L5897" i="3"/>
  <c r="K5897" i="3"/>
  <c r="J5897" i="3"/>
  <c r="M5896" i="3"/>
  <c r="L5896" i="3"/>
  <c r="K5896" i="3"/>
  <c r="J5896" i="3"/>
  <c r="M5895" i="3"/>
  <c r="L5895" i="3"/>
  <c r="K5895" i="3"/>
  <c r="J5895" i="3"/>
  <c r="M5894" i="3"/>
  <c r="L5894" i="3"/>
  <c r="K5894" i="3"/>
  <c r="J5894" i="3"/>
  <c r="M5893" i="3"/>
  <c r="L5893" i="3"/>
  <c r="K5893" i="3"/>
  <c r="J5893" i="3"/>
  <c r="M5892" i="3"/>
  <c r="L5892" i="3"/>
  <c r="K5892" i="3"/>
  <c r="J5892" i="3"/>
  <c r="M5891" i="3"/>
  <c r="L5891" i="3"/>
  <c r="K5891" i="3"/>
  <c r="J5891" i="3"/>
  <c r="M5890" i="3"/>
  <c r="L5890" i="3"/>
  <c r="K5890" i="3"/>
  <c r="J5890" i="3"/>
  <c r="M5889" i="3"/>
  <c r="L5889" i="3"/>
  <c r="K5889" i="3"/>
  <c r="J5889" i="3"/>
  <c r="M5888" i="3"/>
  <c r="L5888" i="3"/>
  <c r="K5888" i="3"/>
  <c r="J5888" i="3"/>
  <c r="M5887" i="3"/>
  <c r="L5887" i="3"/>
  <c r="K5887" i="3"/>
  <c r="J5887" i="3"/>
  <c r="M5886" i="3"/>
  <c r="L5886" i="3"/>
  <c r="K5886" i="3"/>
  <c r="J5886" i="3"/>
  <c r="M5885" i="3"/>
  <c r="L5885" i="3"/>
  <c r="K5885" i="3"/>
  <c r="J5885" i="3"/>
  <c r="M5884" i="3"/>
  <c r="L5884" i="3"/>
  <c r="K5884" i="3"/>
  <c r="J5884" i="3"/>
  <c r="M5883" i="3"/>
  <c r="L5883" i="3"/>
  <c r="K5883" i="3"/>
  <c r="J5883" i="3"/>
  <c r="M5882" i="3"/>
  <c r="L5882" i="3"/>
  <c r="K5882" i="3"/>
  <c r="J5882" i="3"/>
  <c r="M5881" i="3"/>
  <c r="L5881" i="3"/>
  <c r="K5881" i="3"/>
  <c r="J5881" i="3"/>
  <c r="M5880" i="3"/>
  <c r="L5880" i="3"/>
  <c r="K5880" i="3"/>
  <c r="J5880" i="3"/>
  <c r="M5879" i="3"/>
  <c r="L5879" i="3"/>
  <c r="K5879" i="3"/>
  <c r="J5879" i="3"/>
  <c r="M5878" i="3"/>
  <c r="L5878" i="3"/>
  <c r="K5878" i="3"/>
  <c r="J5878" i="3"/>
  <c r="M5877" i="3"/>
  <c r="L5877" i="3"/>
  <c r="K5877" i="3"/>
  <c r="J5877" i="3"/>
  <c r="M5876" i="3"/>
  <c r="L5876" i="3"/>
  <c r="K5876" i="3"/>
  <c r="J5876" i="3"/>
  <c r="M5875" i="3"/>
  <c r="L5875" i="3"/>
  <c r="K5875" i="3"/>
  <c r="J5875" i="3"/>
  <c r="M5874" i="3"/>
  <c r="L5874" i="3"/>
  <c r="K5874" i="3"/>
  <c r="J5874" i="3"/>
  <c r="M5873" i="3"/>
  <c r="L5873" i="3"/>
  <c r="K5873" i="3"/>
  <c r="J5873" i="3"/>
  <c r="M5872" i="3"/>
  <c r="L5872" i="3"/>
  <c r="K5872" i="3"/>
  <c r="J5872" i="3"/>
  <c r="M5871" i="3"/>
  <c r="L5871" i="3"/>
  <c r="K5871" i="3"/>
  <c r="J5871" i="3"/>
  <c r="M5870" i="3"/>
  <c r="L5870" i="3"/>
  <c r="K5870" i="3"/>
  <c r="J5870" i="3"/>
  <c r="M5869" i="3"/>
  <c r="L5869" i="3"/>
  <c r="K5869" i="3"/>
  <c r="J5869" i="3"/>
  <c r="M5868" i="3"/>
  <c r="L5868" i="3"/>
  <c r="K5868" i="3"/>
  <c r="J5868" i="3"/>
  <c r="M5867" i="3"/>
  <c r="L5867" i="3"/>
  <c r="K5867" i="3"/>
  <c r="J5867" i="3"/>
  <c r="M5866" i="3"/>
  <c r="L5866" i="3"/>
  <c r="K5866" i="3"/>
  <c r="J5866" i="3"/>
  <c r="M5865" i="3"/>
  <c r="L5865" i="3"/>
  <c r="K5865" i="3"/>
  <c r="J5865" i="3"/>
  <c r="M5864" i="3"/>
  <c r="L5864" i="3"/>
  <c r="K5864" i="3"/>
  <c r="J5864" i="3"/>
  <c r="M5863" i="3"/>
  <c r="L5863" i="3"/>
  <c r="K5863" i="3"/>
  <c r="J5863" i="3"/>
  <c r="M5862" i="3"/>
  <c r="L5862" i="3"/>
  <c r="K5862" i="3"/>
  <c r="J5862" i="3"/>
  <c r="M5861" i="3"/>
  <c r="L5861" i="3"/>
  <c r="K5861" i="3"/>
  <c r="J5861" i="3"/>
  <c r="M5860" i="3"/>
  <c r="L5860" i="3"/>
  <c r="K5860" i="3"/>
  <c r="J5860" i="3"/>
  <c r="M5859" i="3"/>
  <c r="L5859" i="3"/>
  <c r="K5859" i="3"/>
  <c r="J5859" i="3"/>
  <c r="M5858" i="3"/>
  <c r="L5858" i="3"/>
  <c r="K5858" i="3"/>
  <c r="J5858" i="3"/>
  <c r="M5857" i="3"/>
  <c r="L5857" i="3"/>
  <c r="K5857" i="3"/>
  <c r="J5857" i="3"/>
  <c r="M5856" i="3"/>
  <c r="L5856" i="3"/>
  <c r="K5856" i="3"/>
  <c r="J5856" i="3"/>
  <c r="M5855" i="3"/>
  <c r="L5855" i="3"/>
  <c r="K5855" i="3"/>
  <c r="J5855" i="3"/>
  <c r="M5854" i="3"/>
  <c r="L5854" i="3"/>
  <c r="K5854" i="3"/>
  <c r="J5854" i="3"/>
  <c r="M5853" i="3"/>
  <c r="L5853" i="3"/>
  <c r="K5853" i="3"/>
  <c r="J5853" i="3"/>
  <c r="M5852" i="3"/>
  <c r="L5852" i="3"/>
  <c r="K5852" i="3"/>
  <c r="J5852" i="3"/>
  <c r="M5851" i="3"/>
  <c r="L5851" i="3"/>
  <c r="K5851" i="3"/>
  <c r="J5851" i="3"/>
  <c r="M5850" i="3"/>
  <c r="L5850" i="3"/>
  <c r="K5850" i="3"/>
  <c r="J5850" i="3"/>
  <c r="M5849" i="3"/>
  <c r="L5849" i="3"/>
  <c r="K5849" i="3"/>
  <c r="J5849" i="3"/>
  <c r="M5848" i="3"/>
  <c r="L5848" i="3"/>
  <c r="K5848" i="3"/>
  <c r="J5848" i="3"/>
  <c r="M5847" i="3"/>
  <c r="L5847" i="3"/>
  <c r="K5847" i="3"/>
  <c r="J5847" i="3"/>
  <c r="M5846" i="3"/>
  <c r="L5846" i="3"/>
  <c r="K5846" i="3"/>
  <c r="J5846" i="3"/>
  <c r="M5845" i="3"/>
  <c r="L5845" i="3"/>
  <c r="K5845" i="3"/>
  <c r="J5845" i="3"/>
  <c r="M5844" i="3"/>
  <c r="L5844" i="3"/>
  <c r="K5844" i="3"/>
  <c r="J5844" i="3"/>
  <c r="M5843" i="3"/>
  <c r="L5843" i="3"/>
  <c r="K5843" i="3"/>
  <c r="J5843" i="3"/>
  <c r="M5842" i="3"/>
  <c r="L5842" i="3"/>
  <c r="K5842" i="3"/>
  <c r="J5842" i="3"/>
  <c r="M5841" i="3"/>
  <c r="L5841" i="3"/>
  <c r="K5841" i="3"/>
  <c r="J5841" i="3"/>
  <c r="M5840" i="3"/>
  <c r="L5840" i="3"/>
  <c r="K5840" i="3"/>
  <c r="J5840" i="3"/>
  <c r="M5839" i="3"/>
  <c r="L5839" i="3"/>
  <c r="K5839" i="3"/>
  <c r="J5839" i="3"/>
  <c r="M5838" i="3"/>
  <c r="L5838" i="3"/>
  <c r="K5838" i="3"/>
  <c r="J5838" i="3"/>
  <c r="M5837" i="3"/>
  <c r="L5837" i="3"/>
  <c r="K5837" i="3"/>
  <c r="J5837" i="3"/>
  <c r="M5836" i="3"/>
  <c r="L5836" i="3"/>
  <c r="K5836" i="3"/>
  <c r="J5836" i="3"/>
  <c r="M5835" i="3"/>
  <c r="L5835" i="3"/>
  <c r="K5835" i="3"/>
  <c r="J5835" i="3"/>
  <c r="M5834" i="3"/>
  <c r="L5834" i="3"/>
  <c r="K5834" i="3"/>
  <c r="J5834" i="3"/>
  <c r="M5833" i="3"/>
  <c r="L5833" i="3"/>
  <c r="K5833" i="3"/>
  <c r="J5833" i="3"/>
  <c r="M5832" i="3"/>
  <c r="L5832" i="3"/>
  <c r="K5832" i="3"/>
  <c r="J5832" i="3"/>
  <c r="M5831" i="3"/>
  <c r="L5831" i="3"/>
  <c r="K5831" i="3"/>
  <c r="J5831" i="3"/>
  <c r="M5830" i="3"/>
  <c r="L5830" i="3"/>
  <c r="K5830" i="3"/>
  <c r="J5830" i="3"/>
  <c r="M5829" i="3"/>
  <c r="L5829" i="3"/>
  <c r="K5829" i="3"/>
  <c r="J5829" i="3"/>
  <c r="M5828" i="3"/>
  <c r="L5828" i="3"/>
  <c r="K5828" i="3"/>
  <c r="J5828" i="3"/>
  <c r="M5827" i="3"/>
  <c r="L5827" i="3"/>
  <c r="K5827" i="3"/>
  <c r="J5827" i="3"/>
  <c r="M5826" i="3"/>
  <c r="L5826" i="3"/>
  <c r="K5826" i="3"/>
  <c r="J5826" i="3"/>
  <c r="M5825" i="3"/>
  <c r="L5825" i="3"/>
  <c r="K5825" i="3"/>
  <c r="J5825" i="3"/>
  <c r="M5824" i="3"/>
  <c r="L5824" i="3"/>
  <c r="K5824" i="3"/>
  <c r="J5824" i="3"/>
  <c r="M5823" i="3"/>
  <c r="L5823" i="3"/>
  <c r="K5823" i="3"/>
  <c r="J5823" i="3"/>
  <c r="M5822" i="3"/>
  <c r="L5822" i="3"/>
  <c r="K5822" i="3"/>
  <c r="J5822" i="3"/>
  <c r="M5821" i="3"/>
  <c r="L5821" i="3"/>
  <c r="K5821" i="3"/>
  <c r="J5821" i="3"/>
  <c r="M5820" i="3"/>
  <c r="L5820" i="3"/>
  <c r="K5820" i="3"/>
  <c r="J5820" i="3"/>
  <c r="M5819" i="3"/>
  <c r="L5819" i="3"/>
  <c r="K5819" i="3"/>
  <c r="J5819" i="3"/>
  <c r="M5818" i="3"/>
  <c r="L5818" i="3"/>
  <c r="K5818" i="3"/>
  <c r="J5818" i="3"/>
  <c r="M5817" i="3"/>
  <c r="L5817" i="3"/>
  <c r="K5817" i="3"/>
  <c r="J5817" i="3"/>
  <c r="M5816" i="3"/>
  <c r="L5816" i="3"/>
  <c r="K5816" i="3"/>
  <c r="J5816" i="3"/>
  <c r="M5815" i="3"/>
  <c r="L5815" i="3"/>
  <c r="K5815" i="3"/>
  <c r="J5815" i="3"/>
  <c r="M5814" i="3"/>
  <c r="L5814" i="3"/>
  <c r="K5814" i="3"/>
  <c r="J5814" i="3"/>
  <c r="M5813" i="3"/>
  <c r="L5813" i="3"/>
  <c r="K5813" i="3"/>
  <c r="J5813" i="3"/>
  <c r="M5812" i="3"/>
  <c r="L5812" i="3"/>
  <c r="K5812" i="3"/>
  <c r="J5812" i="3"/>
  <c r="M5811" i="3"/>
  <c r="L5811" i="3"/>
  <c r="K5811" i="3"/>
  <c r="J5811" i="3"/>
  <c r="M5810" i="3"/>
  <c r="L5810" i="3"/>
  <c r="K5810" i="3"/>
  <c r="J5810" i="3"/>
  <c r="M5809" i="3"/>
  <c r="L5809" i="3"/>
  <c r="K5809" i="3"/>
  <c r="J5809" i="3"/>
  <c r="M5808" i="3"/>
  <c r="L5808" i="3"/>
  <c r="K5808" i="3"/>
  <c r="J5808" i="3"/>
  <c r="M5807" i="3"/>
  <c r="L5807" i="3"/>
  <c r="K5807" i="3"/>
  <c r="J5807" i="3"/>
  <c r="M5806" i="3"/>
  <c r="L5806" i="3"/>
  <c r="K5806" i="3"/>
  <c r="J5806" i="3"/>
  <c r="M5805" i="3"/>
  <c r="L5805" i="3"/>
  <c r="K5805" i="3"/>
  <c r="J5805" i="3"/>
  <c r="M5804" i="3"/>
  <c r="L5804" i="3"/>
  <c r="K5804" i="3"/>
  <c r="J5804" i="3"/>
  <c r="M5803" i="3"/>
  <c r="L5803" i="3"/>
  <c r="K5803" i="3"/>
  <c r="J5803" i="3"/>
  <c r="M5802" i="3"/>
  <c r="L5802" i="3"/>
  <c r="K5802" i="3"/>
  <c r="J5802" i="3"/>
  <c r="M5801" i="3"/>
  <c r="L5801" i="3"/>
  <c r="K5801" i="3"/>
  <c r="J5801" i="3"/>
  <c r="M5800" i="3"/>
  <c r="L5800" i="3"/>
  <c r="K5800" i="3"/>
  <c r="J5800" i="3"/>
  <c r="M5799" i="3"/>
  <c r="L5799" i="3"/>
  <c r="K5799" i="3"/>
  <c r="J5799" i="3"/>
  <c r="M5798" i="3"/>
  <c r="L5798" i="3"/>
  <c r="K5798" i="3"/>
  <c r="J5798" i="3"/>
  <c r="M5797" i="3"/>
  <c r="L5797" i="3"/>
  <c r="K5797" i="3"/>
  <c r="J5797" i="3"/>
  <c r="M5796" i="3"/>
  <c r="L5796" i="3"/>
  <c r="K5796" i="3"/>
  <c r="J5796" i="3"/>
  <c r="M5795" i="3"/>
  <c r="L5795" i="3"/>
  <c r="K5795" i="3"/>
  <c r="J5795" i="3"/>
  <c r="M5794" i="3"/>
  <c r="L5794" i="3"/>
  <c r="K5794" i="3"/>
  <c r="J5794" i="3"/>
  <c r="M5793" i="3"/>
  <c r="L5793" i="3"/>
  <c r="K5793" i="3"/>
  <c r="J5793" i="3"/>
  <c r="M5792" i="3"/>
  <c r="L5792" i="3"/>
  <c r="K5792" i="3"/>
  <c r="J5792" i="3"/>
  <c r="M5791" i="3"/>
  <c r="L5791" i="3"/>
  <c r="K5791" i="3"/>
  <c r="J5791" i="3"/>
  <c r="M5790" i="3"/>
  <c r="L5790" i="3"/>
  <c r="K5790" i="3"/>
  <c r="J5790" i="3"/>
  <c r="M5789" i="3"/>
  <c r="L5789" i="3"/>
  <c r="K5789" i="3"/>
  <c r="J5789" i="3"/>
  <c r="M5788" i="3"/>
  <c r="L5788" i="3"/>
  <c r="K5788" i="3"/>
  <c r="J5788" i="3"/>
  <c r="M5787" i="3"/>
  <c r="L5787" i="3"/>
  <c r="K5787" i="3"/>
  <c r="J5787" i="3"/>
  <c r="M5786" i="3"/>
  <c r="L5786" i="3"/>
  <c r="K5786" i="3"/>
  <c r="J5786" i="3"/>
  <c r="M5785" i="3"/>
  <c r="L5785" i="3"/>
  <c r="K5785" i="3"/>
  <c r="J5785" i="3"/>
  <c r="M5784" i="3"/>
  <c r="L5784" i="3"/>
  <c r="K5784" i="3"/>
  <c r="J5784" i="3"/>
  <c r="M5783" i="3"/>
  <c r="L5783" i="3"/>
  <c r="K5783" i="3"/>
  <c r="J5783" i="3"/>
  <c r="M5782" i="3"/>
  <c r="L5782" i="3"/>
  <c r="K5782" i="3"/>
  <c r="J5782" i="3"/>
  <c r="M5781" i="3"/>
  <c r="L5781" i="3"/>
  <c r="K5781" i="3"/>
  <c r="J5781" i="3"/>
  <c r="M5780" i="3"/>
  <c r="L5780" i="3"/>
  <c r="K5780" i="3"/>
  <c r="J5780" i="3"/>
  <c r="M5779" i="3"/>
  <c r="L5779" i="3"/>
  <c r="K5779" i="3"/>
  <c r="J5779" i="3"/>
  <c r="M5778" i="3"/>
  <c r="L5778" i="3"/>
  <c r="K5778" i="3"/>
  <c r="J5778" i="3"/>
  <c r="M5777" i="3"/>
  <c r="L5777" i="3"/>
  <c r="K5777" i="3"/>
  <c r="J5777" i="3"/>
  <c r="M5776" i="3"/>
  <c r="L5776" i="3"/>
  <c r="K5776" i="3"/>
  <c r="J5776" i="3"/>
  <c r="M5775" i="3"/>
  <c r="L5775" i="3"/>
  <c r="K5775" i="3"/>
  <c r="J5775" i="3"/>
  <c r="M5774" i="3"/>
  <c r="L5774" i="3"/>
  <c r="K5774" i="3"/>
  <c r="J5774" i="3"/>
  <c r="M5773" i="3"/>
  <c r="L5773" i="3"/>
  <c r="K5773" i="3"/>
  <c r="J5773" i="3"/>
  <c r="M5772" i="3"/>
  <c r="L5772" i="3"/>
  <c r="K5772" i="3"/>
  <c r="J5772" i="3"/>
  <c r="M5771" i="3"/>
  <c r="L5771" i="3"/>
  <c r="K5771" i="3"/>
  <c r="J5771" i="3"/>
  <c r="M5770" i="3"/>
  <c r="L5770" i="3"/>
  <c r="K5770" i="3"/>
  <c r="J5770" i="3"/>
  <c r="M5769" i="3"/>
  <c r="L5769" i="3"/>
  <c r="K5769" i="3"/>
  <c r="J5769" i="3"/>
  <c r="M5768" i="3"/>
  <c r="L5768" i="3"/>
  <c r="K5768" i="3"/>
  <c r="J5768" i="3"/>
  <c r="M5767" i="3"/>
  <c r="L5767" i="3"/>
  <c r="K5767" i="3"/>
  <c r="J5767" i="3"/>
  <c r="M5766" i="3"/>
  <c r="L5766" i="3"/>
  <c r="K5766" i="3"/>
  <c r="J5766" i="3"/>
  <c r="M5765" i="3"/>
  <c r="L5765" i="3"/>
  <c r="K5765" i="3"/>
  <c r="J5765" i="3"/>
  <c r="M5764" i="3"/>
  <c r="L5764" i="3"/>
  <c r="K5764" i="3"/>
  <c r="J5764" i="3"/>
  <c r="M5763" i="3"/>
  <c r="L5763" i="3"/>
  <c r="K5763" i="3"/>
  <c r="J5763" i="3"/>
  <c r="M5762" i="3"/>
  <c r="L5762" i="3"/>
  <c r="K5762" i="3"/>
  <c r="J5762" i="3"/>
  <c r="M5761" i="3"/>
  <c r="L5761" i="3"/>
  <c r="K5761" i="3"/>
  <c r="J5761" i="3"/>
  <c r="M5760" i="3"/>
  <c r="L5760" i="3"/>
  <c r="K5760" i="3"/>
  <c r="J5760" i="3"/>
  <c r="M5759" i="3"/>
  <c r="L5759" i="3"/>
  <c r="K5759" i="3"/>
  <c r="J5759" i="3"/>
  <c r="M5758" i="3"/>
  <c r="L5758" i="3"/>
  <c r="K5758" i="3"/>
  <c r="J5758" i="3"/>
  <c r="M5757" i="3"/>
  <c r="L5757" i="3"/>
  <c r="K5757" i="3"/>
  <c r="J5757" i="3"/>
  <c r="M5756" i="3"/>
  <c r="L5756" i="3"/>
  <c r="K5756" i="3"/>
  <c r="J5756" i="3"/>
  <c r="M5755" i="3"/>
  <c r="L5755" i="3"/>
  <c r="K5755" i="3"/>
  <c r="J5755" i="3"/>
  <c r="M5754" i="3"/>
  <c r="L5754" i="3"/>
  <c r="K5754" i="3"/>
  <c r="J5754" i="3"/>
  <c r="M5753" i="3"/>
  <c r="L5753" i="3"/>
  <c r="K5753" i="3"/>
  <c r="J5753" i="3"/>
  <c r="M5752" i="3"/>
  <c r="L5752" i="3"/>
  <c r="K5752" i="3"/>
  <c r="J5752" i="3"/>
  <c r="M5751" i="3"/>
  <c r="L5751" i="3"/>
  <c r="K5751" i="3"/>
  <c r="J5751" i="3"/>
  <c r="M5750" i="3"/>
  <c r="L5750" i="3"/>
  <c r="K5750" i="3"/>
  <c r="J5750" i="3"/>
  <c r="M5749" i="3"/>
  <c r="L5749" i="3"/>
  <c r="K5749" i="3"/>
  <c r="J5749" i="3"/>
  <c r="M5748" i="3"/>
  <c r="L5748" i="3"/>
  <c r="K5748" i="3"/>
  <c r="J5748" i="3"/>
  <c r="M5747" i="3"/>
  <c r="L5747" i="3"/>
  <c r="K5747" i="3"/>
  <c r="J5747" i="3"/>
  <c r="M5746" i="3"/>
  <c r="L5746" i="3"/>
  <c r="K5746" i="3"/>
  <c r="J5746" i="3"/>
  <c r="M5745" i="3"/>
  <c r="L5745" i="3"/>
  <c r="K5745" i="3"/>
  <c r="J5745" i="3"/>
  <c r="M5744" i="3"/>
  <c r="L5744" i="3"/>
  <c r="K5744" i="3"/>
  <c r="J5744" i="3"/>
  <c r="M5743" i="3"/>
  <c r="L5743" i="3"/>
  <c r="K5743" i="3"/>
  <c r="J5743" i="3"/>
  <c r="M5742" i="3"/>
  <c r="L5742" i="3"/>
  <c r="K5742" i="3"/>
  <c r="J5742" i="3"/>
  <c r="M5741" i="3"/>
  <c r="L5741" i="3"/>
  <c r="K5741" i="3"/>
  <c r="J5741" i="3"/>
  <c r="M5740" i="3"/>
  <c r="L5740" i="3"/>
  <c r="K5740" i="3"/>
  <c r="J5740" i="3"/>
  <c r="M5739" i="3"/>
  <c r="L5739" i="3"/>
  <c r="K5739" i="3"/>
  <c r="J5739" i="3"/>
  <c r="M5738" i="3"/>
  <c r="L5738" i="3"/>
  <c r="K5738" i="3"/>
  <c r="J5738" i="3"/>
  <c r="M5737" i="3"/>
  <c r="L5737" i="3"/>
  <c r="K5737" i="3"/>
  <c r="J5737" i="3"/>
  <c r="M5736" i="3"/>
  <c r="L5736" i="3"/>
  <c r="K5736" i="3"/>
  <c r="J5736" i="3"/>
  <c r="M5735" i="3"/>
  <c r="L5735" i="3"/>
  <c r="K5735" i="3"/>
  <c r="J5735" i="3"/>
  <c r="M5734" i="3"/>
  <c r="L5734" i="3"/>
  <c r="K5734" i="3"/>
  <c r="J5734" i="3"/>
  <c r="M5733" i="3"/>
  <c r="L5733" i="3"/>
  <c r="K5733" i="3"/>
  <c r="J5733" i="3"/>
  <c r="M5732" i="3"/>
  <c r="L5732" i="3"/>
  <c r="K5732" i="3"/>
  <c r="J5732" i="3"/>
  <c r="M5731" i="3"/>
  <c r="L5731" i="3"/>
  <c r="K5731" i="3"/>
  <c r="J5731" i="3"/>
  <c r="M5730" i="3"/>
  <c r="L5730" i="3"/>
  <c r="K5730" i="3"/>
  <c r="J5730" i="3"/>
  <c r="M5729" i="3"/>
  <c r="L5729" i="3"/>
  <c r="K5729" i="3"/>
  <c r="J5729" i="3"/>
  <c r="M5728" i="3"/>
  <c r="L5728" i="3"/>
  <c r="K5728" i="3"/>
  <c r="J5728" i="3"/>
  <c r="M5727" i="3"/>
  <c r="L5727" i="3"/>
  <c r="K5727" i="3"/>
  <c r="J5727" i="3"/>
  <c r="M5726" i="3"/>
  <c r="L5726" i="3"/>
  <c r="K5726" i="3"/>
  <c r="J5726" i="3"/>
  <c r="M5725" i="3"/>
  <c r="L5725" i="3"/>
  <c r="K5725" i="3"/>
  <c r="J5725" i="3"/>
  <c r="M5724" i="3"/>
  <c r="L5724" i="3"/>
  <c r="K5724" i="3"/>
  <c r="J5724" i="3"/>
  <c r="M5723" i="3"/>
  <c r="L5723" i="3"/>
  <c r="K5723" i="3"/>
  <c r="J5723" i="3"/>
  <c r="M5722" i="3"/>
  <c r="L5722" i="3"/>
  <c r="K5722" i="3"/>
  <c r="J5722" i="3"/>
  <c r="M5721" i="3"/>
  <c r="L5721" i="3"/>
  <c r="K5721" i="3"/>
  <c r="J5721" i="3"/>
  <c r="M5720" i="3"/>
  <c r="L5720" i="3"/>
  <c r="K5720" i="3"/>
  <c r="J5720" i="3"/>
  <c r="M5719" i="3"/>
  <c r="L5719" i="3"/>
  <c r="K5719" i="3"/>
  <c r="J5719" i="3"/>
  <c r="M5718" i="3"/>
  <c r="L5718" i="3"/>
  <c r="K5718" i="3"/>
  <c r="J5718" i="3"/>
  <c r="M5717" i="3"/>
  <c r="L5717" i="3"/>
  <c r="K5717" i="3"/>
  <c r="J5717" i="3"/>
  <c r="M5716" i="3"/>
  <c r="L5716" i="3"/>
  <c r="K5716" i="3"/>
  <c r="J5716" i="3"/>
  <c r="M5715" i="3"/>
  <c r="L5715" i="3"/>
  <c r="K5715" i="3"/>
  <c r="J5715" i="3"/>
  <c r="M5714" i="3"/>
  <c r="L5714" i="3"/>
  <c r="K5714" i="3"/>
  <c r="J5714" i="3"/>
  <c r="M5713" i="3"/>
  <c r="L5713" i="3"/>
  <c r="K5713" i="3"/>
  <c r="J5713" i="3"/>
  <c r="M5712" i="3"/>
  <c r="L5712" i="3"/>
  <c r="K5712" i="3"/>
  <c r="J5712" i="3"/>
  <c r="M5711" i="3"/>
  <c r="L5711" i="3"/>
  <c r="K5711" i="3"/>
  <c r="J5711" i="3"/>
  <c r="M5710" i="3"/>
  <c r="L5710" i="3"/>
  <c r="K5710" i="3"/>
  <c r="J5710" i="3"/>
  <c r="M5709" i="3"/>
  <c r="L5709" i="3"/>
  <c r="K5709" i="3"/>
  <c r="J5709" i="3"/>
  <c r="M5708" i="3"/>
  <c r="L5708" i="3"/>
  <c r="K5708" i="3"/>
  <c r="J5708" i="3"/>
  <c r="M5707" i="3"/>
  <c r="L5707" i="3"/>
  <c r="K5707" i="3"/>
  <c r="J5707" i="3"/>
  <c r="M5706" i="3"/>
  <c r="L5706" i="3"/>
  <c r="K5706" i="3"/>
  <c r="J5706" i="3"/>
  <c r="M5705" i="3"/>
  <c r="L5705" i="3"/>
  <c r="K5705" i="3"/>
  <c r="J5705" i="3"/>
  <c r="M5704" i="3"/>
  <c r="L5704" i="3"/>
  <c r="K5704" i="3"/>
  <c r="J5704" i="3"/>
  <c r="M5703" i="3"/>
  <c r="L5703" i="3"/>
  <c r="K5703" i="3"/>
  <c r="J5703" i="3"/>
  <c r="M5702" i="3"/>
  <c r="L5702" i="3"/>
  <c r="K5702" i="3"/>
  <c r="J5702" i="3"/>
  <c r="M5701" i="3"/>
  <c r="L5701" i="3"/>
  <c r="K5701" i="3"/>
  <c r="J5701" i="3"/>
  <c r="M5700" i="3"/>
  <c r="L5700" i="3"/>
  <c r="K5700" i="3"/>
  <c r="J5700" i="3"/>
  <c r="M5699" i="3"/>
  <c r="L5699" i="3"/>
  <c r="K5699" i="3"/>
  <c r="J5699" i="3"/>
  <c r="M5698" i="3"/>
  <c r="L5698" i="3"/>
  <c r="K5698" i="3"/>
  <c r="J5698" i="3"/>
  <c r="M5697" i="3"/>
  <c r="L5697" i="3"/>
  <c r="K5697" i="3"/>
  <c r="J5697" i="3"/>
  <c r="M5696" i="3"/>
  <c r="L5696" i="3"/>
  <c r="K5696" i="3"/>
  <c r="J5696" i="3"/>
  <c r="M5695" i="3"/>
  <c r="L5695" i="3"/>
  <c r="K5695" i="3"/>
  <c r="J5695" i="3"/>
  <c r="M5694" i="3"/>
  <c r="L5694" i="3"/>
  <c r="K5694" i="3"/>
  <c r="J5694" i="3"/>
  <c r="M5693" i="3"/>
  <c r="L5693" i="3"/>
  <c r="K5693" i="3"/>
  <c r="J5693" i="3"/>
  <c r="M5692" i="3"/>
  <c r="L5692" i="3"/>
  <c r="K5692" i="3"/>
  <c r="J5692" i="3"/>
  <c r="M5691" i="3"/>
  <c r="L5691" i="3"/>
  <c r="K5691" i="3"/>
  <c r="J5691" i="3"/>
  <c r="M5690" i="3"/>
  <c r="L5690" i="3"/>
  <c r="K5690" i="3"/>
  <c r="J5690" i="3"/>
  <c r="M5689" i="3"/>
  <c r="L5689" i="3"/>
  <c r="K5689" i="3"/>
  <c r="J5689" i="3"/>
  <c r="M5688" i="3"/>
  <c r="L5688" i="3"/>
  <c r="K5688" i="3"/>
  <c r="J5688" i="3"/>
  <c r="M5687" i="3"/>
  <c r="L5687" i="3"/>
  <c r="K5687" i="3"/>
  <c r="J5687" i="3"/>
  <c r="M5686" i="3"/>
  <c r="L5686" i="3"/>
  <c r="K5686" i="3"/>
  <c r="J5686" i="3"/>
  <c r="M5685" i="3"/>
  <c r="L5685" i="3"/>
  <c r="K5685" i="3"/>
  <c r="J5685" i="3"/>
  <c r="M5684" i="3"/>
  <c r="L5684" i="3"/>
  <c r="K5684" i="3"/>
  <c r="J5684" i="3"/>
  <c r="M5683" i="3"/>
  <c r="L5683" i="3"/>
  <c r="K5683" i="3"/>
  <c r="J5683" i="3"/>
  <c r="M5682" i="3"/>
  <c r="L5682" i="3"/>
  <c r="K5682" i="3"/>
  <c r="J5682" i="3"/>
  <c r="M5681" i="3"/>
  <c r="L5681" i="3"/>
  <c r="K5681" i="3"/>
  <c r="J5681" i="3"/>
  <c r="M5680" i="3"/>
  <c r="L5680" i="3"/>
  <c r="K5680" i="3"/>
  <c r="J5680" i="3"/>
  <c r="M5679" i="3"/>
  <c r="L5679" i="3"/>
  <c r="K5679" i="3"/>
  <c r="J5679" i="3"/>
  <c r="M5678" i="3"/>
  <c r="L5678" i="3"/>
  <c r="K5678" i="3"/>
  <c r="J5678" i="3"/>
  <c r="M5677" i="3"/>
  <c r="L5677" i="3"/>
  <c r="K5677" i="3"/>
  <c r="J5677" i="3"/>
  <c r="M5676" i="3"/>
  <c r="L5676" i="3"/>
  <c r="K5676" i="3"/>
  <c r="J5676" i="3"/>
  <c r="M5675" i="3"/>
  <c r="L5675" i="3"/>
  <c r="K5675" i="3"/>
  <c r="J5675" i="3"/>
  <c r="M5674" i="3"/>
  <c r="L5674" i="3"/>
  <c r="K5674" i="3"/>
  <c r="J5674" i="3"/>
  <c r="M5673" i="3"/>
  <c r="L5673" i="3"/>
  <c r="K5673" i="3"/>
  <c r="J5673" i="3"/>
  <c r="M5672" i="3"/>
  <c r="L5672" i="3"/>
  <c r="K5672" i="3"/>
  <c r="J5672" i="3"/>
  <c r="M5671" i="3"/>
  <c r="L5671" i="3"/>
  <c r="K5671" i="3"/>
  <c r="J5671" i="3"/>
  <c r="M5670" i="3"/>
  <c r="L5670" i="3"/>
  <c r="K5670" i="3"/>
  <c r="J5670" i="3"/>
  <c r="M5669" i="3"/>
  <c r="L5669" i="3"/>
  <c r="K5669" i="3"/>
  <c r="J5669" i="3"/>
  <c r="M5668" i="3"/>
  <c r="L5668" i="3"/>
  <c r="K5668" i="3"/>
  <c r="J5668" i="3"/>
  <c r="M5667" i="3"/>
  <c r="L5667" i="3"/>
  <c r="K5667" i="3"/>
  <c r="J5667" i="3"/>
  <c r="M5666" i="3"/>
  <c r="L5666" i="3"/>
  <c r="K5666" i="3"/>
  <c r="J5666" i="3"/>
  <c r="M5665" i="3"/>
  <c r="L5665" i="3"/>
  <c r="K5665" i="3"/>
  <c r="J5665" i="3"/>
  <c r="M5664" i="3"/>
  <c r="L5664" i="3"/>
  <c r="K5664" i="3"/>
  <c r="J5664" i="3"/>
  <c r="M5663" i="3"/>
  <c r="L5663" i="3"/>
  <c r="K5663" i="3"/>
  <c r="J5663" i="3"/>
  <c r="M5662" i="3"/>
  <c r="L5662" i="3"/>
  <c r="K5662" i="3"/>
  <c r="J5662" i="3"/>
  <c r="M5661" i="3"/>
  <c r="L5661" i="3"/>
  <c r="K5661" i="3"/>
  <c r="J5661" i="3"/>
  <c r="M5660" i="3"/>
  <c r="L5660" i="3"/>
  <c r="K5660" i="3"/>
  <c r="J5660" i="3"/>
  <c r="M5659" i="3"/>
  <c r="L5659" i="3"/>
  <c r="K5659" i="3"/>
  <c r="J5659" i="3"/>
  <c r="M5658" i="3"/>
  <c r="L5658" i="3"/>
  <c r="K5658" i="3"/>
  <c r="J5658" i="3"/>
  <c r="M5657" i="3"/>
  <c r="L5657" i="3"/>
  <c r="K5657" i="3"/>
  <c r="J5657" i="3"/>
  <c r="M5656" i="3"/>
  <c r="L5656" i="3"/>
  <c r="K5656" i="3"/>
  <c r="J5656" i="3"/>
  <c r="M5655" i="3"/>
  <c r="L5655" i="3"/>
  <c r="K5655" i="3"/>
  <c r="J5655" i="3"/>
  <c r="M5654" i="3"/>
  <c r="L5654" i="3"/>
  <c r="K5654" i="3"/>
  <c r="J5654" i="3"/>
  <c r="M5653" i="3"/>
  <c r="L5653" i="3"/>
  <c r="K5653" i="3"/>
  <c r="J5653" i="3"/>
  <c r="M5652" i="3"/>
  <c r="L5652" i="3"/>
  <c r="K5652" i="3"/>
  <c r="J5652" i="3"/>
  <c r="M5651" i="3"/>
  <c r="L5651" i="3"/>
  <c r="K5651" i="3"/>
  <c r="J5651" i="3"/>
  <c r="M5650" i="3"/>
  <c r="L5650" i="3"/>
  <c r="K5650" i="3"/>
  <c r="J5650" i="3"/>
  <c r="M5649" i="3"/>
  <c r="L5649" i="3"/>
  <c r="K5649" i="3"/>
  <c r="J5649" i="3"/>
  <c r="M5648" i="3"/>
  <c r="L5648" i="3"/>
  <c r="K5648" i="3"/>
  <c r="J5648" i="3"/>
  <c r="M5647" i="3"/>
  <c r="L5647" i="3"/>
  <c r="K5647" i="3"/>
  <c r="J5647" i="3"/>
  <c r="M5646" i="3"/>
  <c r="L5646" i="3"/>
  <c r="K5646" i="3"/>
  <c r="J5646" i="3"/>
  <c r="M5645" i="3"/>
  <c r="L5645" i="3"/>
  <c r="K5645" i="3"/>
  <c r="J5645" i="3"/>
  <c r="M5644" i="3"/>
  <c r="L5644" i="3"/>
  <c r="K5644" i="3"/>
  <c r="J5644" i="3"/>
  <c r="M5643" i="3"/>
  <c r="L5643" i="3"/>
  <c r="K5643" i="3"/>
  <c r="J5643" i="3"/>
  <c r="M5642" i="3"/>
  <c r="L5642" i="3"/>
  <c r="K5642" i="3"/>
  <c r="J5642" i="3"/>
  <c r="M5641" i="3"/>
  <c r="L5641" i="3"/>
  <c r="K5641" i="3"/>
  <c r="J5641" i="3"/>
  <c r="M5640" i="3"/>
  <c r="L5640" i="3"/>
  <c r="K5640" i="3"/>
  <c r="J5640" i="3"/>
  <c r="M5639" i="3"/>
  <c r="L5639" i="3"/>
  <c r="K5639" i="3"/>
  <c r="J5639" i="3"/>
  <c r="M5638" i="3"/>
  <c r="L5638" i="3"/>
  <c r="K5638" i="3"/>
  <c r="J5638" i="3"/>
  <c r="M5637" i="3"/>
  <c r="L5637" i="3"/>
  <c r="K5637" i="3"/>
  <c r="J5637" i="3"/>
  <c r="M5636" i="3"/>
  <c r="L5636" i="3"/>
  <c r="K5636" i="3"/>
  <c r="J5636" i="3"/>
  <c r="M5635" i="3"/>
  <c r="L5635" i="3"/>
  <c r="K5635" i="3"/>
  <c r="J5635" i="3"/>
  <c r="M5634" i="3"/>
  <c r="L5634" i="3"/>
  <c r="K5634" i="3"/>
  <c r="J5634" i="3"/>
  <c r="M5633" i="3"/>
  <c r="L5633" i="3"/>
  <c r="K5633" i="3"/>
  <c r="J5633" i="3"/>
  <c r="M5632" i="3"/>
  <c r="L5632" i="3"/>
  <c r="K5632" i="3"/>
  <c r="J5632" i="3"/>
  <c r="M5631" i="3"/>
  <c r="L5631" i="3"/>
  <c r="K5631" i="3"/>
  <c r="J5631" i="3"/>
  <c r="M5630" i="3"/>
  <c r="L5630" i="3"/>
  <c r="K5630" i="3"/>
  <c r="J5630" i="3"/>
  <c r="M5629" i="3"/>
  <c r="L5629" i="3"/>
  <c r="K5629" i="3"/>
  <c r="J5629" i="3"/>
  <c r="M5628" i="3"/>
  <c r="L5628" i="3"/>
  <c r="K5628" i="3"/>
  <c r="J5628" i="3"/>
  <c r="M5627" i="3"/>
  <c r="L5627" i="3"/>
  <c r="K5627" i="3"/>
  <c r="J5627" i="3"/>
  <c r="M5626" i="3"/>
  <c r="L5626" i="3"/>
  <c r="K5626" i="3"/>
  <c r="J5626" i="3"/>
  <c r="M5625" i="3"/>
  <c r="L5625" i="3"/>
  <c r="K5625" i="3"/>
  <c r="J5625" i="3"/>
  <c r="M5624" i="3"/>
  <c r="L5624" i="3"/>
  <c r="K5624" i="3"/>
  <c r="J5624" i="3"/>
  <c r="M5623" i="3"/>
  <c r="L5623" i="3"/>
  <c r="K5623" i="3"/>
  <c r="J5623" i="3"/>
  <c r="M5622" i="3"/>
  <c r="L5622" i="3"/>
  <c r="K5622" i="3"/>
  <c r="J5622" i="3"/>
  <c r="M5621" i="3"/>
  <c r="L5621" i="3"/>
  <c r="K5621" i="3"/>
  <c r="J5621" i="3"/>
  <c r="M5620" i="3"/>
  <c r="L5620" i="3"/>
  <c r="K5620" i="3"/>
  <c r="J5620" i="3"/>
  <c r="M5619" i="3"/>
  <c r="L5619" i="3"/>
  <c r="K5619" i="3"/>
  <c r="J5619" i="3"/>
  <c r="M5618" i="3"/>
  <c r="L5618" i="3"/>
  <c r="K5618" i="3"/>
  <c r="J5618" i="3"/>
  <c r="M5617" i="3"/>
  <c r="L5617" i="3"/>
  <c r="K5617" i="3"/>
  <c r="J5617" i="3"/>
  <c r="M5616" i="3"/>
  <c r="L5616" i="3"/>
  <c r="K5616" i="3"/>
  <c r="J5616" i="3"/>
  <c r="M5615" i="3"/>
  <c r="L5615" i="3"/>
  <c r="K5615" i="3"/>
  <c r="J5615" i="3"/>
  <c r="M5614" i="3"/>
  <c r="L5614" i="3"/>
  <c r="K5614" i="3"/>
  <c r="J5614" i="3"/>
  <c r="M5613" i="3"/>
  <c r="L5613" i="3"/>
  <c r="K5613" i="3"/>
  <c r="J5613" i="3"/>
  <c r="M5612" i="3"/>
  <c r="L5612" i="3"/>
  <c r="K5612" i="3"/>
  <c r="J5612" i="3"/>
  <c r="M5611" i="3"/>
  <c r="L5611" i="3"/>
  <c r="K5611" i="3"/>
  <c r="J5611" i="3"/>
  <c r="M5610" i="3"/>
  <c r="L5610" i="3"/>
  <c r="K5610" i="3"/>
  <c r="J5610" i="3"/>
  <c r="M5609" i="3"/>
  <c r="L5609" i="3"/>
  <c r="K5609" i="3"/>
  <c r="J5609" i="3"/>
  <c r="M5608" i="3"/>
  <c r="L5608" i="3"/>
  <c r="K5608" i="3"/>
  <c r="J5608" i="3"/>
  <c r="M5607" i="3"/>
  <c r="L5607" i="3"/>
  <c r="K5607" i="3"/>
  <c r="J5607" i="3"/>
  <c r="M5606" i="3"/>
  <c r="L5606" i="3"/>
  <c r="K5606" i="3"/>
  <c r="J5606" i="3"/>
  <c r="M5605" i="3"/>
  <c r="L5605" i="3"/>
  <c r="K5605" i="3"/>
  <c r="J5605" i="3"/>
  <c r="M5604" i="3"/>
  <c r="L5604" i="3"/>
  <c r="K5604" i="3"/>
  <c r="J5604" i="3"/>
  <c r="M5603" i="3"/>
  <c r="L5603" i="3"/>
  <c r="K5603" i="3"/>
  <c r="J5603" i="3"/>
  <c r="M5602" i="3"/>
  <c r="L5602" i="3"/>
  <c r="K5602" i="3"/>
  <c r="J5602" i="3"/>
  <c r="M5601" i="3"/>
  <c r="L5601" i="3"/>
  <c r="K5601" i="3"/>
  <c r="J5601" i="3"/>
  <c r="M5600" i="3"/>
  <c r="L5600" i="3"/>
  <c r="K5600" i="3"/>
  <c r="J5600" i="3"/>
  <c r="M5599" i="3"/>
  <c r="L5599" i="3"/>
  <c r="K5599" i="3"/>
  <c r="J5599" i="3"/>
  <c r="M5598" i="3"/>
  <c r="L5598" i="3"/>
  <c r="K5598" i="3"/>
  <c r="J5598" i="3"/>
  <c r="M5597" i="3"/>
  <c r="L5597" i="3"/>
  <c r="K5597" i="3"/>
  <c r="J5597" i="3"/>
  <c r="M5596" i="3"/>
  <c r="L5596" i="3"/>
  <c r="K5596" i="3"/>
  <c r="J5596" i="3"/>
  <c r="M5595" i="3"/>
  <c r="L5595" i="3"/>
  <c r="K5595" i="3"/>
  <c r="J5595" i="3"/>
  <c r="M5594" i="3"/>
  <c r="L5594" i="3"/>
  <c r="K5594" i="3"/>
  <c r="J5594" i="3"/>
  <c r="M5593" i="3"/>
  <c r="L5593" i="3"/>
  <c r="K5593" i="3"/>
  <c r="J5593" i="3"/>
  <c r="M5592" i="3"/>
  <c r="L5592" i="3"/>
  <c r="K5592" i="3"/>
  <c r="J5592" i="3"/>
  <c r="M5591" i="3"/>
  <c r="L5591" i="3"/>
  <c r="K5591" i="3"/>
  <c r="J5591" i="3"/>
  <c r="M5590" i="3"/>
  <c r="L5590" i="3"/>
  <c r="K5590" i="3"/>
  <c r="J5590" i="3"/>
  <c r="M5589" i="3"/>
  <c r="L5589" i="3"/>
  <c r="K5589" i="3"/>
  <c r="J5589" i="3"/>
  <c r="M5588" i="3"/>
  <c r="L5588" i="3"/>
  <c r="K5588" i="3"/>
  <c r="J5588" i="3"/>
  <c r="M5587" i="3"/>
  <c r="L5587" i="3"/>
  <c r="K5587" i="3"/>
  <c r="J5587" i="3"/>
  <c r="M5586" i="3"/>
  <c r="L5586" i="3"/>
  <c r="K5586" i="3"/>
  <c r="J5586" i="3"/>
  <c r="M5585" i="3"/>
  <c r="L5585" i="3"/>
  <c r="K5585" i="3"/>
  <c r="J5585" i="3"/>
  <c r="M5584" i="3"/>
  <c r="L5584" i="3"/>
  <c r="K5584" i="3"/>
  <c r="J5584" i="3"/>
  <c r="M5583" i="3"/>
  <c r="L5583" i="3"/>
  <c r="K5583" i="3"/>
  <c r="J5583" i="3"/>
  <c r="M5582" i="3"/>
  <c r="L5582" i="3"/>
  <c r="K5582" i="3"/>
  <c r="J5582" i="3"/>
  <c r="M5581" i="3"/>
  <c r="L5581" i="3"/>
  <c r="K5581" i="3"/>
  <c r="J5581" i="3"/>
  <c r="M5580" i="3"/>
  <c r="L5580" i="3"/>
  <c r="K5580" i="3"/>
  <c r="J5580" i="3"/>
  <c r="M5579" i="3"/>
  <c r="L5579" i="3"/>
  <c r="K5579" i="3"/>
  <c r="J5579" i="3"/>
  <c r="M5578" i="3"/>
  <c r="L5578" i="3"/>
  <c r="K5578" i="3"/>
  <c r="J5578" i="3"/>
  <c r="M5577" i="3"/>
  <c r="L5577" i="3"/>
  <c r="K5577" i="3"/>
  <c r="J5577" i="3"/>
  <c r="M5576" i="3"/>
  <c r="L5576" i="3"/>
  <c r="K5576" i="3"/>
  <c r="J5576" i="3"/>
  <c r="M5575" i="3"/>
  <c r="L5575" i="3"/>
  <c r="K5575" i="3"/>
  <c r="J5575" i="3"/>
  <c r="M5574" i="3"/>
  <c r="L5574" i="3"/>
  <c r="K5574" i="3"/>
  <c r="J5574" i="3"/>
  <c r="M5573" i="3"/>
  <c r="L5573" i="3"/>
  <c r="K5573" i="3"/>
  <c r="J5573" i="3"/>
  <c r="M5572" i="3"/>
  <c r="L5572" i="3"/>
  <c r="K5572" i="3"/>
  <c r="J5572" i="3"/>
  <c r="M5571" i="3"/>
  <c r="L5571" i="3"/>
  <c r="K5571" i="3"/>
  <c r="J5571" i="3"/>
  <c r="M5570" i="3"/>
  <c r="L5570" i="3"/>
  <c r="K5570" i="3"/>
  <c r="J5570" i="3"/>
  <c r="M5569" i="3"/>
  <c r="L5569" i="3"/>
  <c r="K5569" i="3"/>
  <c r="J5569" i="3"/>
  <c r="M5568" i="3"/>
  <c r="L5568" i="3"/>
  <c r="K5568" i="3"/>
  <c r="J5568" i="3"/>
  <c r="M5567" i="3"/>
  <c r="L5567" i="3"/>
  <c r="K5567" i="3"/>
  <c r="J5567" i="3"/>
  <c r="M5566" i="3"/>
  <c r="L5566" i="3"/>
  <c r="K5566" i="3"/>
  <c r="J5566" i="3"/>
  <c r="M5565" i="3"/>
  <c r="L5565" i="3"/>
  <c r="K5565" i="3"/>
  <c r="J5565" i="3"/>
  <c r="M5564" i="3"/>
  <c r="L5564" i="3"/>
  <c r="K5564" i="3"/>
  <c r="J5564" i="3"/>
  <c r="M5563" i="3"/>
  <c r="L5563" i="3"/>
  <c r="K5563" i="3"/>
  <c r="J5563" i="3"/>
  <c r="M5562" i="3"/>
  <c r="L5562" i="3"/>
  <c r="K5562" i="3"/>
  <c r="J5562" i="3"/>
  <c r="M5561" i="3"/>
  <c r="L5561" i="3"/>
  <c r="K5561" i="3"/>
  <c r="J5561" i="3"/>
  <c r="M5560" i="3"/>
  <c r="L5560" i="3"/>
  <c r="K5560" i="3"/>
  <c r="J5560" i="3"/>
  <c r="M5559" i="3"/>
  <c r="L5559" i="3"/>
  <c r="K5559" i="3"/>
  <c r="J5559" i="3"/>
  <c r="M5558" i="3"/>
  <c r="L5558" i="3"/>
  <c r="K5558" i="3"/>
  <c r="J5558" i="3"/>
  <c r="M5557" i="3"/>
  <c r="L5557" i="3"/>
  <c r="K5557" i="3"/>
  <c r="J5557" i="3"/>
  <c r="M5556" i="3"/>
  <c r="L5556" i="3"/>
  <c r="K5556" i="3"/>
  <c r="J5556" i="3"/>
  <c r="M5555" i="3"/>
  <c r="L5555" i="3"/>
  <c r="K5555" i="3"/>
  <c r="J5555" i="3"/>
  <c r="M5554" i="3"/>
  <c r="L5554" i="3"/>
  <c r="K5554" i="3"/>
  <c r="J5554" i="3"/>
  <c r="M5553" i="3"/>
  <c r="L5553" i="3"/>
  <c r="K5553" i="3"/>
  <c r="J5553" i="3"/>
  <c r="M5552" i="3"/>
  <c r="L5552" i="3"/>
  <c r="K5552" i="3"/>
  <c r="J5552" i="3"/>
  <c r="M5551" i="3"/>
  <c r="L5551" i="3"/>
  <c r="K5551" i="3"/>
  <c r="J5551" i="3"/>
  <c r="M5550" i="3"/>
  <c r="L5550" i="3"/>
  <c r="K5550" i="3"/>
  <c r="J5550" i="3"/>
  <c r="M5549" i="3"/>
  <c r="L5549" i="3"/>
  <c r="K5549" i="3"/>
  <c r="J5549" i="3"/>
  <c r="M5548" i="3"/>
  <c r="L5548" i="3"/>
  <c r="K5548" i="3"/>
  <c r="J5548" i="3"/>
  <c r="M5547" i="3"/>
  <c r="L5547" i="3"/>
  <c r="K5547" i="3"/>
  <c r="J5547" i="3"/>
  <c r="M5546" i="3"/>
  <c r="L5546" i="3"/>
  <c r="K5546" i="3"/>
  <c r="J5546" i="3"/>
  <c r="M5545" i="3"/>
  <c r="L5545" i="3"/>
  <c r="K5545" i="3"/>
  <c r="J5545" i="3"/>
  <c r="M5544" i="3"/>
  <c r="L5544" i="3"/>
  <c r="K5544" i="3"/>
  <c r="J5544" i="3"/>
  <c r="M5543" i="3"/>
  <c r="L5543" i="3"/>
  <c r="K5543" i="3"/>
  <c r="J5543" i="3"/>
  <c r="M5542" i="3"/>
  <c r="L5542" i="3"/>
  <c r="K5542" i="3"/>
  <c r="J5542" i="3"/>
  <c r="M5541" i="3"/>
  <c r="L5541" i="3"/>
  <c r="K5541" i="3"/>
  <c r="J5541" i="3"/>
  <c r="M5540" i="3"/>
  <c r="L5540" i="3"/>
  <c r="K5540" i="3"/>
  <c r="J5540" i="3"/>
  <c r="M5539" i="3"/>
  <c r="L5539" i="3"/>
  <c r="K5539" i="3"/>
  <c r="J5539" i="3"/>
  <c r="M5538" i="3"/>
  <c r="L5538" i="3"/>
  <c r="K5538" i="3"/>
  <c r="J5538" i="3"/>
  <c r="M5537" i="3"/>
  <c r="L5537" i="3"/>
  <c r="K5537" i="3"/>
  <c r="J5537" i="3"/>
  <c r="M5536" i="3"/>
  <c r="L5536" i="3"/>
  <c r="K5536" i="3"/>
  <c r="J5536" i="3"/>
  <c r="M5535" i="3"/>
  <c r="L5535" i="3"/>
  <c r="K5535" i="3"/>
  <c r="J5535" i="3"/>
  <c r="M5534" i="3"/>
  <c r="L5534" i="3"/>
  <c r="K5534" i="3"/>
  <c r="J5534" i="3"/>
  <c r="M5533" i="3"/>
  <c r="L5533" i="3"/>
  <c r="K5533" i="3"/>
  <c r="J5533" i="3"/>
  <c r="M5532" i="3"/>
  <c r="L5532" i="3"/>
  <c r="K5532" i="3"/>
  <c r="J5532" i="3"/>
  <c r="M5531" i="3"/>
  <c r="L5531" i="3"/>
  <c r="K5531" i="3"/>
  <c r="J5531" i="3"/>
  <c r="M5530" i="3"/>
  <c r="L5530" i="3"/>
  <c r="K5530" i="3"/>
  <c r="J5530" i="3"/>
  <c r="M5529" i="3"/>
  <c r="L5529" i="3"/>
  <c r="K5529" i="3"/>
  <c r="J5529" i="3"/>
  <c r="M5528" i="3"/>
  <c r="L5528" i="3"/>
  <c r="K5528" i="3"/>
  <c r="J5528" i="3"/>
  <c r="M5527" i="3"/>
  <c r="L5527" i="3"/>
  <c r="K5527" i="3"/>
  <c r="J5527" i="3"/>
  <c r="M5526" i="3"/>
  <c r="L5526" i="3"/>
  <c r="K5526" i="3"/>
  <c r="J5526" i="3"/>
  <c r="M5525" i="3"/>
  <c r="L5525" i="3"/>
  <c r="K5525" i="3"/>
  <c r="J5525" i="3"/>
  <c r="M5524" i="3"/>
  <c r="L5524" i="3"/>
  <c r="K5524" i="3"/>
  <c r="J5524" i="3"/>
  <c r="M5523" i="3"/>
  <c r="L5523" i="3"/>
  <c r="K5523" i="3"/>
  <c r="J5523" i="3"/>
  <c r="M5522" i="3"/>
  <c r="L5522" i="3"/>
  <c r="K5522" i="3"/>
  <c r="J5522" i="3"/>
  <c r="M5521" i="3"/>
  <c r="L5521" i="3"/>
  <c r="K5521" i="3"/>
  <c r="J5521" i="3"/>
  <c r="M5520" i="3"/>
  <c r="L5520" i="3"/>
  <c r="K5520" i="3"/>
  <c r="J5520" i="3"/>
  <c r="M5519" i="3"/>
  <c r="L5519" i="3"/>
  <c r="K5519" i="3"/>
  <c r="J5519" i="3"/>
  <c r="M5518" i="3"/>
  <c r="L5518" i="3"/>
  <c r="K5518" i="3"/>
  <c r="J5518" i="3"/>
  <c r="M5517" i="3"/>
  <c r="L5517" i="3"/>
  <c r="K5517" i="3"/>
  <c r="J5517" i="3"/>
  <c r="M5516" i="3"/>
  <c r="L5516" i="3"/>
  <c r="K5516" i="3"/>
  <c r="J5516" i="3"/>
  <c r="M5515" i="3"/>
  <c r="L5515" i="3"/>
  <c r="K5515" i="3"/>
  <c r="J5515" i="3"/>
  <c r="M5514" i="3"/>
  <c r="L5514" i="3"/>
  <c r="K5514" i="3"/>
  <c r="J5514" i="3"/>
  <c r="M5513" i="3"/>
  <c r="L5513" i="3"/>
  <c r="K5513" i="3"/>
  <c r="J5513" i="3"/>
  <c r="M5512" i="3"/>
  <c r="L5512" i="3"/>
  <c r="K5512" i="3"/>
  <c r="J5512" i="3"/>
  <c r="M5511" i="3"/>
  <c r="L5511" i="3"/>
  <c r="K5511" i="3"/>
  <c r="J5511" i="3"/>
  <c r="M5510" i="3"/>
  <c r="L5510" i="3"/>
  <c r="K5510" i="3"/>
  <c r="J5510" i="3"/>
  <c r="M5509" i="3"/>
  <c r="L5509" i="3"/>
  <c r="K5509" i="3"/>
  <c r="J5509" i="3"/>
  <c r="M5508" i="3"/>
  <c r="L5508" i="3"/>
  <c r="K5508" i="3"/>
  <c r="J5508" i="3"/>
  <c r="M5507" i="3"/>
  <c r="L5507" i="3"/>
  <c r="K5507" i="3"/>
  <c r="J5507" i="3"/>
  <c r="M5506" i="3"/>
  <c r="L5506" i="3"/>
  <c r="K5506" i="3"/>
  <c r="J5506" i="3"/>
  <c r="M5505" i="3"/>
  <c r="L5505" i="3"/>
  <c r="K5505" i="3"/>
  <c r="J5505" i="3"/>
  <c r="M5504" i="3"/>
  <c r="L5504" i="3"/>
  <c r="K5504" i="3"/>
  <c r="J5504" i="3"/>
  <c r="M5503" i="3"/>
  <c r="L5503" i="3"/>
  <c r="K5503" i="3"/>
  <c r="J5503" i="3"/>
  <c r="M5502" i="3"/>
  <c r="L5502" i="3"/>
  <c r="K5502" i="3"/>
  <c r="J5502" i="3"/>
  <c r="M5501" i="3"/>
  <c r="L5501" i="3"/>
  <c r="K5501" i="3"/>
  <c r="J5501" i="3"/>
  <c r="M5500" i="3"/>
  <c r="L5500" i="3"/>
  <c r="K5500" i="3"/>
  <c r="J5500" i="3"/>
  <c r="M5499" i="3"/>
  <c r="L5499" i="3"/>
  <c r="K5499" i="3"/>
  <c r="J5499" i="3"/>
  <c r="M5498" i="3"/>
  <c r="L5498" i="3"/>
  <c r="K5498" i="3"/>
  <c r="J5498" i="3"/>
  <c r="M5497" i="3"/>
  <c r="L5497" i="3"/>
  <c r="K5497" i="3"/>
  <c r="J5497" i="3"/>
  <c r="M5496" i="3"/>
  <c r="L5496" i="3"/>
  <c r="K5496" i="3"/>
  <c r="J5496" i="3"/>
  <c r="M5495" i="3"/>
  <c r="L5495" i="3"/>
  <c r="K5495" i="3"/>
  <c r="J5495" i="3"/>
  <c r="M5494" i="3"/>
  <c r="L5494" i="3"/>
  <c r="K5494" i="3"/>
  <c r="J5494" i="3"/>
  <c r="M5493" i="3"/>
  <c r="L5493" i="3"/>
  <c r="K5493" i="3"/>
  <c r="J5493" i="3"/>
  <c r="M5492" i="3"/>
  <c r="L5492" i="3"/>
  <c r="K5492" i="3"/>
  <c r="J5492" i="3"/>
  <c r="M5491" i="3"/>
  <c r="L5491" i="3"/>
  <c r="K5491" i="3"/>
  <c r="J5491" i="3"/>
  <c r="M5490" i="3"/>
  <c r="L5490" i="3"/>
  <c r="K5490" i="3"/>
  <c r="J5490" i="3"/>
  <c r="M5489" i="3"/>
  <c r="L5489" i="3"/>
  <c r="K5489" i="3"/>
  <c r="J5489" i="3"/>
  <c r="M5488" i="3"/>
  <c r="L5488" i="3"/>
  <c r="K5488" i="3"/>
  <c r="J5488" i="3"/>
  <c r="M5487" i="3"/>
  <c r="L5487" i="3"/>
  <c r="K5487" i="3"/>
  <c r="J5487" i="3"/>
  <c r="M5486" i="3"/>
  <c r="L5486" i="3"/>
  <c r="K5486" i="3"/>
  <c r="J5486" i="3"/>
  <c r="M5485" i="3"/>
  <c r="L5485" i="3"/>
  <c r="K5485" i="3"/>
  <c r="J5485" i="3"/>
  <c r="M5484" i="3"/>
  <c r="L5484" i="3"/>
  <c r="K5484" i="3"/>
  <c r="J5484" i="3"/>
  <c r="M5483" i="3"/>
  <c r="L5483" i="3"/>
  <c r="K5483" i="3"/>
  <c r="J5483" i="3"/>
  <c r="M5482" i="3"/>
  <c r="L5482" i="3"/>
  <c r="K5482" i="3"/>
  <c r="J5482" i="3"/>
  <c r="M5481" i="3"/>
  <c r="L5481" i="3"/>
  <c r="K5481" i="3"/>
  <c r="J5481" i="3"/>
  <c r="M5480" i="3"/>
  <c r="L5480" i="3"/>
  <c r="K5480" i="3"/>
  <c r="J5480" i="3"/>
  <c r="M5479" i="3"/>
  <c r="L5479" i="3"/>
  <c r="K5479" i="3"/>
  <c r="J5479" i="3"/>
  <c r="M5478" i="3"/>
  <c r="L5478" i="3"/>
  <c r="K5478" i="3"/>
  <c r="J5478" i="3"/>
  <c r="M5477" i="3"/>
  <c r="L5477" i="3"/>
  <c r="K5477" i="3"/>
  <c r="J5477" i="3"/>
  <c r="M5476" i="3"/>
  <c r="L5476" i="3"/>
  <c r="K5476" i="3"/>
  <c r="J5476" i="3"/>
  <c r="M5475" i="3"/>
  <c r="L5475" i="3"/>
  <c r="K5475" i="3"/>
  <c r="J5475" i="3"/>
  <c r="M5474" i="3"/>
  <c r="L5474" i="3"/>
  <c r="K5474" i="3"/>
  <c r="J5474" i="3"/>
  <c r="M5473" i="3"/>
  <c r="L5473" i="3"/>
  <c r="K5473" i="3"/>
  <c r="J5473" i="3"/>
  <c r="M5472" i="3"/>
  <c r="L5472" i="3"/>
  <c r="K5472" i="3"/>
  <c r="J5472" i="3"/>
  <c r="M5471" i="3"/>
  <c r="L5471" i="3"/>
  <c r="K5471" i="3"/>
  <c r="J5471" i="3"/>
  <c r="M5470" i="3"/>
  <c r="L5470" i="3"/>
  <c r="K5470" i="3"/>
  <c r="J5470" i="3"/>
  <c r="M5469" i="3"/>
  <c r="L5469" i="3"/>
  <c r="K5469" i="3"/>
  <c r="J5469" i="3"/>
  <c r="M5468" i="3"/>
  <c r="L5468" i="3"/>
  <c r="K5468" i="3"/>
  <c r="J5468" i="3"/>
  <c r="M5467" i="3"/>
  <c r="L5467" i="3"/>
  <c r="K5467" i="3"/>
  <c r="J5467" i="3"/>
  <c r="M5466" i="3"/>
  <c r="L5466" i="3"/>
  <c r="K5466" i="3"/>
  <c r="J5466" i="3"/>
  <c r="M5465" i="3"/>
  <c r="L5465" i="3"/>
  <c r="K5465" i="3"/>
  <c r="J5465" i="3"/>
  <c r="M5464" i="3"/>
  <c r="L5464" i="3"/>
  <c r="K5464" i="3"/>
  <c r="J5464" i="3"/>
  <c r="M5463" i="3"/>
  <c r="L5463" i="3"/>
  <c r="K5463" i="3"/>
  <c r="J5463" i="3"/>
  <c r="M5462" i="3"/>
  <c r="L5462" i="3"/>
  <c r="K5462" i="3"/>
  <c r="J5462" i="3"/>
  <c r="M5461" i="3"/>
  <c r="L5461" i="3"/>
  <c r="K5461" i="3"/>
  <c r="J5461" i="3"/>
  <c r="M5460" i="3"/>
  <c r="L5460" i="3"/>
  <c r="K5460" i="3"/>
  <c r="J5460" i="3"/>
  <c r="M5459" i="3"/>
  <c r="L5459" i="3"/>
  <c r="K5459" i="3"/>
  <c r="J5459" i="3"/>
  <c r="M5458" i="3"/>
  <c r="L5458" i="3"/>
  <c r="K5458" i="3"/>
  <c r="J5458" i="3"/>
  <c r="M5457" i="3"/>
  <c r="L5457" i="3"/>
  <c r="K5457" i="3"/>
  <c r="J5457" i="3"/>
  <c r="M5456" i="3"/>
  <c r="L5456" i="3"/>
  <c r="K5456" i="3"/>
  <c r="J5456" i="3"/>
  <c r="M5455" i="3"/>
  <c r="L5455" i="3"/>
  <c r="K5455" i="3"/>
  <c r="J5455" i="3"/>
  <c r="M5454" i="3"/>
  <c r="L5454" i="3"/>
  <c r="K5454" i="3"/>
  <c r="J5454" i="3"/>
  <c r="M5453" i="3"/>
  <c r="L5453" i="3"/>
  <c r="K5453" i="3"/>
  <c r="J5453" i="3"/>
  <c r="M5452" i="3"/>
  <c r="L5452" i="3"/>
  <c r="K5452" i="3"/>
  <c r="J5452" i="3"/>
  <c r="M5451" i="3"/>
  <c r="L5451" i="3"/>
  <c r="K5451" i="3"/>
  <c r="J5451" i="3"/>
  <c r="M5450" i="3"/>
  <c r="L5450" i="3"/>
  <c r="K5450" i="3"/>
  <c r="J5450" i="3"/>
  <c r="M5449" i="3"/>
  <c r="L5449" i="3"/>
  <c r="K5449" i="3"/>
  <c r="J5449" i="3"/>
  <c r="M5448" i="3"/>
  <c r="L5448" i="3"/>
  <c r="K5448" i="3"/>
  <c r="J5448" i="3"/>
  <c r="M5447" i="3"/>
  <c r="L5447" i="3"/>
  <c r="K5447" i="3"/>
  <c r="J5447" i="3"/>
  <c r="M5446" i="3"/>
  <c r="L5446" i="3"/>
  <c r="K5446" i="3"/>
  <c r="J5446" i="3"/>
  <c r="M5445" i="3"/>
  <c r="L5445" i="3"/>
  <c r="K5445" i="3"/>
  <c r="J5445" i="3"/>
  <c r="M5444" i="3"/>
  <c r="L5444" i="3"/>
  <c r="K5444" i="3"/>
  <c r="J5444" i="3"/>
  <c r="M5443" i="3"/>
  <c r="L5443" i="3"/>
  <c r="K5443" i="3"/>
  <c r="J5443" i="3"/>
  <c r="M5442" i="3"/>
  <c r="L5442" i="3"/>
  <c r="K5442" i="3"/>
  <c r="J5442" i="3"/>
  <c r="M5441" i="3"/>
  <c r="L5441" i="3"/>
  <c r="K5441" i="3"/>
  <c r="J5441" i="3"/>
  <c r="M5440" i="3"/>
  <c r="L5440" i="3"/>
  <c r="K5440" i="3"/>
  <c r="J5440" i="3"/>
  <c r="M5439" i="3"/>
  <c r="L5439" i="3"/>
  <c r="K5439" i="3"/>
  <c r="J5439" i="3"/>
  <c r="M5438" i="3"/>
  <c r="L5438" i="3"/>
  <c r="K5438" i="3"/>
  <c r="J5438" i="3"/>
  <c r="M5437" i="3"/>
  <c r="L5437" i="3"/>
  <c r="K5437" i="3"/>
  <c r="J5437" i="3"/>
  <c r="M5436" i="3"/>
  <c r="L5436" i="3"/>
  <c r="K5436" i="3"/>
  <c r="J5436" i="3"/>
  <c r="M5435" i="3"/>
  <c r="L5435" i="3"/>
  <c r="K5435" i="3"/>
  <c r="J5435" i="3"/>
  <c r="M5434" i="3"/>
  <c r="L5434" i="3"/>
  <c r="K5434" i="3"/>
  <c r="J5434" i="3"/>
  <c r="M5433" i="3"/>
  <c r="L5433" i="3"/>
  <c r="K5433" i="3"/>
  <c r="J5433" i="3"/>
  <c r="M5432" i="3"/>
  <c r="L5432" i="3"/>
  <c r="K5432" i="3"/>
  <c r="J5432" i="3"/>
  <c r="M5431" i="3"/>
  <c r="L5431" i="3"/>
  <c r="K5431" i="3"/>
  <c r="J5431" i="3"/>
  <c r="M5430" i="3"/>
  <c r="L5430" i="3"/>
  <c r="K5430" i="3"/>
  <c r="J5430" i="3"/>
  <c r="M5429" i="3"/>
  <c r="L5429" i="3"/>
  <c r="K5429" i="3"/>
  <c r="J5429" i="3"/>
  <c r="M5428" i="3"/>
  <c r="L5428" i="3"/>
  <c r="K5428" i="3"/>
  <c r="J5428" i="3"/>
  <c r="M5427" i="3"/>
  <c r="L5427" i="3"/>
  <c r="K5427" i="3"/>
  <c r="J5427" i="3"/>
  <c r="M5426" i="3"/>
  <c r="L5426" i="3"/>
  <c r="K5426" i="3"/>
  <c r="J5426" i="3"/>
  <c r="M5425" i="3"/>
  <c r="L5425" i="3"/>
  <c r="K5425" i="3"/>
  <c r="J5425" i="3"/>
  <c r="M5424" i="3"/>
  <c r="L5424" i="3"/>
  <c r="K5424" i="3"/>
  <c r="J5424" i="3"/>
  <c r="M5423" i="3"/>
  <c r="L5423" i="3"/>
  <c r="K5423" i="3"/>
  <c r="J5423" i="3"/>
  <c r="M5422" i="3"/>
  <c r="L5422" i="3"/>
  <c r="K5422" i="3"/>
  <c r="J5422" i="3"/>
  <c r="M5421" i="3"/>
  <c r="L5421" i="3"/>
  <c r="K5421" i="3"/>
  <c r="J5421" i="3"/>
  <c r="M5420" i="3"/>
  <c r="L5420" i="3"/>
  <c r="K5420" i="3"/>
  <c r="J5420" i="3"/>
  <c r="M5419" i="3"/>
  <c r="L5419" i="3"/>
  <c r="K5419" i="3"/>
  <c r="J5419" i="3"/>
  <c r="M5418" i="3"/>
  <c r="L5418" i="3"/>
  <c r="K5418" i="3"/>
  <c r="J5418" i="3"/>
  <c r="M5417" i="3"/>
  <c r="L5417" i="3"/>
  <c r="K5417" i="3"/>
  <c r="J5417" i="3"/>
  <c r="M5416" i="3"/>
  <c r="L5416" i="3"/>
  <c r="K5416" i="3"/>
  <c r="J5416" i="3"/>
  <c r="M5415" i="3"/>
  <c r="L5415" i="3"/>
  <c r="K5415" i="3"/>
  <c r="J5415" i="3"/>
  <c r="M5414" i="3"/>
  <c r="L5414" i="3"/>
  <c r="K5414" i="3"/>
  <c r="J5414" i="3"/>
  <c r="M5413" i="3"/>
  <c r="L5413" i="3"/>
  <c r="K5413" i="3"/>
  <c r="J5413" i="3"/>
  <c r="M5412" i="3"/>
  <c r="L5412" i="3"/>
  <c r="K5412" i="3"/>
  <c r="J5412" i="3"/>
  <c r="M5411" i="3"/>
  <c r="L5411" i="3"/>
  <c r="K5411" i="3"/>
  <c r="J5411" i="3"/>
  <c r="M5410" i="3"/>
  <c r="L5410" i="3"/>
  <c r="K5410" i="3"/>
  <c r="J5410" i="3"/>
  <c r="M5409" i="3"/>
  <c r="L5409" i="3"/>
  <c r="K5409" i="3"/>
  <c r="J5409" i="3"/>
  <c r="M5408" i="3"/>
  <c r="L5408" i="3"/>
  <c r="K5408" i="3"/>
  <c r="J5408" i="3"/>
  <c r="M5407" i="3"/>
  <c r="L5407" i="3"/>
  <c r="K5407" i="3"/>
  <c r="J5407" i="3"/>
  <c r="M5406" i="3"/>
  <c r="L5406" i="3"/>
  <c r="K5406" i="3"/>
  <c r="J5406" i="3"/>
  <c r="M5405" i="3"/>
  <c r="L5405" i="3"/>
  <c r="K5405" i="3"/>
  <c r="J5405" i="3"/>
  <c r="M5404" i="3"/>
  <c r="L5404" i="3"/>
  <c r="K5404" i="3"/>
  <c r="J5404" i="3"/>
  <c r="M5403" i="3"/>
  <c r="L5403" i="3"/>
  <c r="K5403" i="3"/>
  <c r="J5403" i="3"/>
  <c r="M5402" i="3"/>
  <c r="L5402" i="3"/>
  <c r="K5402" i="3"/>
  <c r="J5402" i="3"/>
  <c r="M5401" i="3"/>
  <c r="L5401" i="3"/>
  <c r="K5401" i="3"/>
  <c r="J5401" i="3"/>
  <c r="M5400" i="3"/>
  <c r="L5400" i="3"/>
  <c r="K5400" i="3"/>
  <c r="J5400" i="3"/>
  <c r="M5399" i="3"/>
  <c r="L5399" i="3"/>
  <c r="K5399" i="3"/>
  <c r="J5399" i="3"/>
  <c r="M5398" i="3"/>
  <c r="L5398" i="3"/>
  <c r="K5398" i="3"/>
  <c r="J5398" i="3"/>
  <c r="M5397" i="3"/>
  <c r="L5397" i="3"/>
  <c r="K5397" i="3"/>
  <c r="J5397" i="3"/>
  <c r="M5396" i="3"/>
  <c r="L5396" i="3"/>
  <c r="K5396" i="3"/>
  <c r="J5396" i="3"/>
  <c r="M5395" i="3"/>
  <c r="L5395" i="3"/>
  <c r="K5395" i="3"/>
  <c r="J5395" i="3"/>
  <c r="M5394" i="3"/>
  <c r="L5394" i="3"/>
  <c r="K5394" i="3"/>
  <c r="J5394" i="3"/>
  <c r="M5393" i="3"/>
  <c r="L5393" i="3"/>
  <c r="K5393" i="3"/>
  <c r="J5393" i="3"/>
  <c r="M5392" i="3"/>
  <c r="L5392" i="3"/>
  <c r="K5392" i="3"/>
  <c r="J5392" i="3"/>
  <c r="M5391" i="3"/>
  <c r="L5391" i="3"/>
  <c r="K5391" i="3"/>
  <c r="J5391" i="3"/>
  <c r="M5390" i="3"/>
  <c r="L5390" i="3"/>
  <c r="K5390" i="3"/>
  <c r="J5390" i="3"/>
  <c r="M5389" i="3"/>
  <c r="L5389" i="3"/>
  <c r="K5389" i="3"/>
  <c r="J5389" i="3"/>
  <c r="M5388" i="3"/>
  <c r="L5388" i="3"/>
  <c r="K5388" i="3"/>
  <c r="J5388" i="3"/>
  <c r="M5387" i="3"/>
  <c r="L5387" i="3"/>
  <c r="K5387" i="3"/>
  <c r="J5387" i="3"/>
  <c r="M5386" i="3"/>
  <c r="L5386" i="3"/>
  <c r="K5386" i="3"/>
  <c r="J5386" i="3"/>
  <c r="M5385" i="3"/>
  <c r="L5385" i="3"/>
  <c r="K5385" i="3"/>
  <c r="J5385" i="3"/>
  <c r="M5384" i="3"/>
  <c r="L5384" i="3"/>
  <c r="K5384" i="3"/>
  <c r="J5384" i="3"/>
  <c r="M5383" i="3"/>
  <c r="L5383" i="3"/>
  <c r="K5383" i="3"/>
  <c r="J5383" i="3"/>
  <c r="M5382" i="3"/>
  <c r="L5382" i="3"/>
  <c r="K5382" i="3"/>
  <c r="J5382" i="3"/>
  <c r="M5381" i="3"/>
  <c r="L5381" i="3"/>
  <c r="K5381" i="3"/>
  <c r="J5381" i="3"/>
  <c r="M5380" i="3"/>
  <c r="L5380" i="3"/>
  <c r="K5380" i="3"/>
  <c r="J5380" i="3"/>
  <c r="M5379" i="3"/>
  <c r="L5379" i="3"/>
  <c r="K5379" i="3"/>
  <c r="J5379" i="3"/>
  <c r="M5378" i="3"/>
  <c r="L5378" i="3"/>
  <c r="K5378" i="3"/>
  <c r="J5378" i="3"/>
  <c r="M5377" i="3"/>
  <c r="L5377" i="3"/>
  <c r="K5377" i="3"/>
  <c r="J5377" i="3"/>
  <c r="M5376" i="3"/>
  <c r="L5376" i="3"/>
  <c r="K5376" i="3"/>
  <c r="J5376" i="3"/>
  <c r="M5375" i="3"/>
  <c r="L5375" i="3"/>
  <c r="K5375" i="3"/>
  <c r="J5375" i="3"/>
  <c r="M5374" i="3"/>
  <c r="L5374" i="3"/>
  <c r="K5374" i="3"/>
  <c r="J5374" i="3"/>
  <c r="M5373" i="3"/>
  <c r="L5373" i="3"/>
  <c r="K5373" i="3"/>
  <c r="J5373" i="3"/>
  <c r="M5372" i="3"/>
  <c r="L5372" i="3"/>
  <c r="K5372" i="3"/>
  <c r="J5372" i="3"/>
  <c r="M5371" i="3"/>
  <c r="L5371" i="3"/>
  <c r="K5371" i="3"/>
  <c r="J5371" i="3"/>
  <c r="M5370" i="3"/>
  <c r="L5370" i="3"/>
  <c r="K5370" i="3"/>
  <c r="J5370" i="3"/>
  <c r="M5369" i="3"/>
  <c r="L5369" i="3"/>
  <c r="K5369" i="3"/>
  <c r="J5369" i="3"/>
  <c r="M5368" i="3"/>
  <c r="L5368" i="3"/>
  <c r="K5368" i="3"/>
  <c r="J5368" i="3"/>
  <c r="M5367" i="3"/>
  <c r="L5367" i="3"/>
  <c r="K5367" i="3"/>
  <c r="J5367" i="3"/>
  <c r="M5366" i="3"/>
  <c r="L5366" i="3"/>
  <c r="K5366" i="3"/>
  <c r="J5366" i="3"/>
  <c r="M5365" i="3"/>
  <c r="L5365" i="3"/>
  <c r="K5365" i="3"/>
  <c r="J5365" i="3"/>
  <c r="M5364" i="3"/>
  <c r="L5364" i="3"/>
  <c r="K5364" i="3"/>
  <c r="J5364" i="3"/>
  <c r="M5363" i="3"/>
  <c r="L5363" i="3"/>
  <c r="K5363" i="3"/>
  <c r="J5363" i="3"/>
  <c r="M5362" i="3"/>
  <c r="L5362" i="3"/>
  <c r="K5362" i="3"/>
  <c r="J5362" i="3"/>
  <c r="M5361" i="3"/>
  <c r="L5361" i="3"/>
  <c r="K5361" i="3"/>
  <c r="J5361" i="3"/>
  <c r="M5360" i="3"/>
  <c r="L5360" i="3"/>
  <c r="K5360" i="3"/>
  <c r="J5360" i="3"/>
  <c r="M5359" i="3"/>
  <c r="L5359" i="3"/>
  <c r="K5359" i="3"/>
  <c r="J5359" i="3"/>
  <c r="M5358" i="3"/>
  <c r="L5358" i="3"/>
  <c r="K5358" i="3"/>
  <c r="J5358" i="3"/>
  <c r="M5357" i="3"/>
  <c r="L5357" i="3"/>
  <c r="K5357" i="3"/>
  <c r="J5357" i="3"/>
  <c r="M5356" i="3"/>
  <c r="L5356" i="3"/>
  <c r="K5356" i="3"/>
  <c r="J5356" i="3"/>
  <c r="M5355" i="3"/>
  <c r="L5355" i="3"/>
  <c r="K5355" i="3"/>
  <c r="J5355" i="3"/>
  <c r="M5354" i="3"/>
  <c r="L5354" i="3"/>
  <c r="K5354" i="3"/>
  <c r="J5354" i="3"/>
  <c r="M5353" i="3"/>
  <c r="L5353" i="3"/>
  <c r="K5353" i="3"/>
  <c r="J5353" i="3"/>
  <c r="M5352" i="3"/>
  <c r="L5352" i="3"/>
  <c r="K5352" i="3"/>
  <c r="J5352" i="3"/>
  <c r="M5351" i="3"/>
  <c r="L5351" i="3"/>
  <c r="K5351" i="3"/>
  <c r="J5351" i="3"/>
  <c r="M5350" i="3"/>
  <c r="L5350" i="3"/>
  <c r="K5350" i="3"/>
  <c r="J5350" i="3"/>
  <c r="M5349" i="3"/>
  <c r="L5349" i="3"/>
  <c r="K5349" i="3"/>
  <c r="J5349" i="3"/>
  <c r="M5348" i="3"/>
  <c r="L5348" i="3"/>
  <c r="K5348" i="3"/>
  <c r="J5348" i="3"/>
  <c r="M5347" i="3"/>
  <c r="L5347" i="3"/>
  <c r="K5347" i="3"/>
  <c r="J5347" i="3"/>
  <c r="M5346" i="3"/>
  <c r="L5346" i="3"/>
  <c r="K5346" i="3"/>
  <c r="J5346" i="3"/>
  <c r="M5345" i="3"/>
  <c r="L5345" i="3"/>
  <c r="K5345" i="3"/>
  <c r="J5345" i="3"/>
  <c r="M5344" i="3"/>
  <c r="L5344" i="3"/>
  <c r="K5344" i="3"/>
  <c r="J5344" i="3"/>
  <c r="M5343" i="3"/>
  <c r="L5343" i="3"/>
  <c r="K5343" i="3"/>
  <c r="J5343" i="3"/>
  <c r="M5342" i="3"/>
  <c r="L5342" i="3"/>
  <c r="K5342" i="3"/>
  <c r="J5342" i="3"/>
  <c r="M5341" i="3"/>
  <c r="L5341" i="3"/>
  <c r="K5341" i="3"/>
  <c r="J5341" i="3"/>
  <c r="M5340" i="3"/>
  <c r="L5340" i="3"/>
  <c r="K5340" i="3"/>
  <c r="J5340" i="3"/>
  <c r="M5339" i="3"/>
  <c r="L5339" i="3"/>
  <c r="K5339" i="3"/>
  <c r="J5339" i="3"/>
  <c r="M5338" i="3"/>
  <c r="L5338" i="3"/>
  <c r="K5338" i="3"/>
  <c r="J5338" i="3"/>
  <c r="M5337" i="3"/>
  <c r="L5337" i="3"/>
  <c r="K5337" i="3"/>
  <c r="J5337" i="3"/>
  <c r="M5336" i="3"/>
  <c r="L5336" i="3"/>
  <c r="K5336" i="3"/>
  <c r="J5336" i="3"/>
  <c r="M5335" i="3"/>
  <c r="L5335" i="3"/>
  <c r="K5335" i="3"/>
  <c r="J5335" i="3"/>
  <c r="M5334" i="3"/>
  <c r="L5334" i="3"/>
  <c r="K5334" i="3"/>
  <c r="J5334" i="3"/>
  <c r="M5333" i="3"/>
  <c r="L5333" i="3"/>
  <c r="K5333" i="3"/>
  <c r="J5333" i="3"/>
  <c r="M5332" i="3"/>
  <c r="L5332" i="3"/>
  <c r="K5332" i="3"/>
  <c r="J5332" i="3"/>
  <c r="M5331" i="3"/>
  <c r="L5331" i="3"/>
  <c r="K5331" i="3"/>
  <c r="J5331" i="3"/>
  <c r="M5330" i="3"/>
  <c r="L5330" i="3"/>
  <c r="K5330" i="3"/>
  <c r="J5330" i="3"/>
  <c r="M5329" i="3"/>
  <c r="L5329" i="3"/>
  <c r="K5329" i="3"/>
  <c r="J5329" i="3"/>
  <c r="M5328" i="3"/>
  <c r="L5328" i="3"/>
  <c r="K5328" i="3"/>
  <c r="J5328" i="3"/>
  <c r="M5327" i="3"/>
  <c r="L5327" i="3"/>
  <c r="K5327" i="3"/>
  <c r="J5327" i="3"/>
  <c r="M5326" i="3"/>
  <c r="L5326" i="3"/>
  <c r="K5326" i="3"/>
  <c r="J5326" i="3"/>
  <c r="M5325" i="3"/>
  <c r="L5325" i="3"/>
  <c r="K5325" i="3"/>
  <c r="J5325" i="3"/>
  <c r="M5324" i="3"/>
  <c r="L5324" i="3"/>
  <c r="K5324" i="3"/>
  <c r="J5324" i="3"/>
  <c r="M5323" i="3"/>
  <c r="L5323" i="3"/>
  <c r="K5323" i="3"/>
  <c r="J5323" i="3"/>
  <c r="M5322" i="3"/>
  <c r="L5322" i="3"/>
  <c r="K5322" i="3"/>
  <c r="J5322" i="3"/>
  <c r="M5321" i="3"/>
  <c r="L5321" i="3"/>
  <c r="K5321" i="3"/>
  <c r="J5321" i="3"/>
  <c r="M5320" i="3"/>
  <c r="L5320" i="3"/>
  <c r="K5320" i="3"/>
  <c r="J5320" i="3"/>
  <c r="M5319" i="3"/>
  <c r="L5319" i="3"/>
  <c r="K5319" i="3"/>
  <c r="J5319" i="3"/>
  <c r="M5318" i="3"/>
  <c r="L5318" i="3"/>
  <c r="K5318" i="3"/>
  <c r="J5318" i="3"/>
  <c r="M5317" i="3"/>
  <c r="L5317" i="3"/>
  <c r="K5317" i="3"/>
  <c r="J5317" i="3"/>
  <c r="M5316" i="3"/>
  <c r="L5316" i="3"/>
  <c r="K5316" i="3"/>
  <c r="J5316" i="3"/>
  <c r="M5315" i="3"/>
  <c r="L5315" i="3"/>
  <c r="K5315" i="3"/>
  <c r="J5315" i="3"/>
  <c r="M5314" i="3"/>
  <c r="L5314" i="3"/>
  <c r="K5314" i="3"/>
  <c r="J5314" i="3"/>
  <c r="M5313" i="3"/>
  <c r="L5313" i="3"/>
  <c r="K5313" i="3"/>
  <c r="J5313" i="3"/>
  <c r="M5312" i="3"/>
  <c r="L5312" i="3"/>
  <c r="K5312" i="3"/>
  <c r="J5312" i="3"/>
  <c r="M5311" i="3"/>
  <c r="L5311" i="3"/>
  <c r="K5311" i="3"/>
  <c r="J5311" i="3"/>
  <c r="M5310" i="3"/>
  <c r="L5310" i="3"/>
  <c r="K5310" i="3"/>
  <c r="J5310" i="3"/>
  <c r="M5309" i="3"/>
  <c r="L5309" i="3"/>
  <c r="K5309" i="3"/>
  <c r="J5309" i="3"/>
  <c r="M5308" i="3"/>
  <c r="L5308" i="3"/>
  <c r="K5308" i="3"/>
  <c r="J5308" i="3"/>
  <c r="M5307" i="3"/>
  <c r="L5307" i="3"/>
  <c r="K5307" i="3"/>
  <c r="J5307" i="3"/>
  <c r="M5306" i="3"/>
  <c r="L5306" i="3"/>
  <c r="K5306" i="3"/>
  <c r="J5306" i="3"/>
  <c r="M5305" i="3"/>
  <c r="L5305" i="3"/>
  <c r="K5305" i="3"/>
  <c r="J5305" i="3"/>
  <c r="M5304" i="3"/>
  <c r="L5304" i="3"/>
  <c r="K5304" i="3"/>
  <c r="J5304" i="3"/>
  <c r="M5303" i="3"/>
  <c r="L5303" i="3"/>
  <c r="K5303" i="3"/>
  <c r="J5303" i="3"/>
  <c r="M5302" i="3"/>
  <c r="L5302" i="3"/>
  <c r="K5302" i="3"/>
  <c r="J5302" i="3"/>
  <c r="M5301" i="3"/>
  <c r="L5301" i="3"/>
  <c r="K5301" i="3"/>
  <c r="J5301" i="3"/>
  <c r="M5300" i="3"/>
  <c r="L5300" i="3"/>
  <c r="K5300" i="3"/>
  <c r="J5300" i="3"/>
  <c r="M5299" i="3"/>
  <c r="L5299" i="3"/>
  <c r="K5299" i="3"/>
  <c r="J5299" i="3"/>
  <c r="M5298" i="3"/>
  <c r="L5298" i="3"/>
  <c r="K5298" i="3"/>
  <c r="J5298" i="3"/>
  <c r="M5297" i="3"/>
  <c r="L5297" i="3"/>
  <c r="K5297" i="3"/>
  <c r="J5297" i="3"/>
  <c r="M5296" i="3"/>
  <c r="L5296" i="3"/>
  <c r="K5296" i="3"/>
  <c r="J5296" i="3"/>
  <c r="M5295" i="3"/>
  <c r="L5295" i="3"/>
  <c r="K5295" i="3"/>
  <c r="J5295" i="3"/>
  <c r="M5294" i="3"/>
  <c r="L5294" i="3"/>
  <c r="K5294" i="3"/>
  <c r="J5294" i="3"/>
  <c r="M5293" i="3"/>
  <c r="L5293" i="3"/>
  <c r="K5293" i="3"/>
  <c r="J5293" i="3"/>
  <c r="M5292" i="3"/>
  <c r="L5292" i="3"/>
  <c r="K5292" i="3"/>
  <c r="J5292" i="3"/>
  <c r="M5291" i="3"/>
  <c r="L5291" i="3"/>
  <c r="K5291" i="3"/>
  <c r="J5291" i="3"/>
  <c r="M5290" i="3"/>
  <c r="L5290" i="3"/>
  <c r="K5290" i="3"/>
  <c r="J5290" i="3"/>
  <c r="M5289" i="3"/>
  <c r="L5289" i="3"/>
  <c r="K5289" i="3"/>
  <c r="J5289" i="3"/>
  <c r="M5288" i="3"/>
  <c r="L5288" i="3"/>
  <c r="K5288" i="3"/>
  <c r="J5288" i="3"/>
  <c r="M5287" i="3"/>
  <c r="L5287" i="3"/>
  <c r="K5287" i="3"/>
  <c r="J5287" i="3"/>
  <c r="M5286" i="3"/>
  <c r="L5286" i="3"/>
  <c r="K5286" i="3"/>
  <c r="J5286" i="3"/>
  <c r="M5285" i="3"/>
  <c r="L5285" i="3"/>
  <c r="K5285" i="3"/>
  <c r="J5285" i="3"/>
  <c r="M5284" i="3"/>
  <c r="L5284" i="3"/>
  <c r="K5284" i="3"/>
  <c r="J5284" i="3"/>
  <c r="M5283" i="3"/>
  <c r="L5283" i="3"/>
  <c r="K5283" i="3"/>
  <c r="J5283" i="3"/>
  <c r="M5282" i="3"/>
  <c r="L5282" i="3"/>
  <c r="K5282" i="3"/>
  <c r="J5282" i="3"/>
  <c r="M5281" i="3"/>
  <c r="L5281" i="3"/>
  <c r="K5281" i="3"/>
  <c r="J5281" i="3"/>
  <c r="M5280" i="3"/>
  <c r="L5280" i="3"/>
  <c r="K5280" i="3"/>
  <c r="J5280" i="3"/>
  <c r="M5279" i="3"/>
  <c r="L5279" i="3"/>
  <c r="K5279" i="3"/>
  <c r="J5279" i="3"/>
  <c r="M5278" i="3"/>
  <c r="L5278" i="3"/>
  <c r="K5278" i="3"/>
  <c r="J5278" i="3"/>
  <c r="M5277" i="3"/>
  <c r="L5277" i="3"/>
  <c r="K5277" i="3"/>
  <c r="J5277" i="3"/>
  <c r="M5276" i="3"/>
  <c r="L5276" i="3"/>
  <c r="K5276" i="3"/>
  <c r="J5276" i="3"/>
  <c r="M5275" i="3"/>
  <c r="L5275" i="3"/>
  <c r="K5275" i="3"/>
  <c r="J5275" i="3"/>
  <c r="M5274" i="3"/>
  <c r="L5274" i="3"/>
  <c r="K5274" i="3"/>
  <c r="J5274" i="3"/>
  <c r="M5273" i="3"/>
  <c r="L5273" i="3"/>
  <c r="K5273" i="3"/>
  <c r="J5273" i="3"/>
  <c r="M5272" i="3"/>
  <c r="L5272" i="3"/>
  <c r="K5272" i="3"/>
  <c r="J5272" i="3"/>
  <c r="M5271" i="3"/>
  <c r="L5271" i="3"/>
  <c r="K5271" i="3"/>
  <c r="J5271" i="3"/>
  <c r="M5270" i="3"/>
  <c r="L5270" i="3"/>
  <c r="K5270" i="3"/>
  <c r="J5270" i="3"/>
  <c r="M5269" i="3"/>
  <c r="L5269" i="3"/>
  <c r="K5269" i="3"/>
  <c r="J5269" i="3"/>
  <c r="M5268" i="3"/>
  <c r="L5268" i="3"/>
  <c r="K5268" i="3"/>
  <c r="J5268" i="3"/>
  <c r="M5267" i="3"/>
  <c r="L5267" i="3"/>
  <c r="K5267" i="3"/>
  <c r="J5267" i="3"/>
  <c r="M5266" i="3"/>
  <c r="L5266" i="3"/>
  <c r="K5266" i="3"/>
  <c r="J5266" i="3"/>
  <c r="M5265" i="3"/>
  <c r="L5265" i="3"/>
  <c r="K5265" i="3"/>
  <c r="J5265" i="3"/>
  <c r="M5264" i="3"/>
  <c r="L5264" i="3"/>
  <c r="K5264" i="3"/>
  <c r="J5264" i="3"/>
  <c r="M5263" i="3"/>
  <c r="L5263" i="3"/>
  <c r="K5263" i="3"/>
  <c r="J5263" i="3"/>
  <c r="M5262" i="3"/>
  <c r="L5262" i="3"/>
  <c r="K5262" i="3"/>
  <c r="J5262" i="3"/>
  <c r="M5261" i="3"/>
  <c r="L5261" i="3"/>
  <c r="K5261" i="3"/>
  <c r="J5261" i="3"/>
  <c r="M5260" i="3"/>
  <c r="L5260" i="3"/>
  <c r="K5260" i="3"/>
  <c r="J5260" i="3"/>
  <c r="M5259" i="3"/>
  <c r="L5259" i="3"/>
  <c r="K5259" i="3"/>
  <c r="J5259" i="3"/>
  <c r="M5258" i="3"/>
  <c r="L5258" i="3"/>
  <c r="K5258" i="3"/>
  <c r="J5258" i="3"/>
  <c r="M5257" i="3"/>
  <c r="L5257" i="3"/>
  <c r="K5257" i="3"/>
  <c r="J5257" i="3"/>
  <c r="M5256" i="3"/>
  <c r="L5256" i="3"/>
  <c r="K5256" i="3"/>
  <c r="J5256" i="3"/>
  <c r="M5255" i="3"/>
  <c r="L5255" i="3"/>
  <c r="K5255" i="3"/>
  <c r="J5255" i="3"/>
  <c r="M5254" i="3"/>
  <c r="L5254" i="3"/>
  <c r="K5254" i="3"/>
  <c r="J5254" i="3"/>
  <c r="M5253" i="3"/>
  <c r="L5253" i="3"/>
  <c r="K5253" i="3"/>
  <c r="J5253" i="3"/>
  <c r="M5252" i="3"/>
  <c r="L5252" i="3"/>
  <c r="K5252" i="3"/>
  <c r="J5252" i="3"/>
  <c r="M5251" i="3"/>
  <c r="L5251" i="3"/>
  <c r="K5251" i="3"/>
  <c r="J5251" i="3"/>
  <c r="M5250" i="3"/>
  <c r="L5250" i="3"/>
  <c r="K5250" i="3"/>
  <c r="J5250" i="3"/>
  <c r="M5249" i="3"/>
  <c r="L5249" i="3"/>
  <c r="K5249" i="3"/>
  <c r="J5249" i="3"/>
  <c r="M5248" i="3"/>
  <c r="L5248" i="3"/>
  <c r="K5248" i="3"/>
  <c r="J5248" i="3"/>
  <c r="M5247" i="3"/>
  <c r="L5247" i="3"/>
  <c r="K5247" i="3"/>
  <c r="J5247" i="3"/>
  <c r="M5246" i="3"/>
  <c r="L5246" i="3"/>
  <c r="K5246" i="3"/>
  <c r="J5246" i="3"/>
  <c r="M5245" i="3"/>
  <c r="L5245" i="3"/>
  <c r="K5245" i="3"/>
  <c r="J5245" i="3"/>
  <c r="M5244" i="3"/>
  <c r="L5244" i="3"/>
  <c r="K5244" i="3"/>
  <c r="J5244" i="3"/>
  <c r="M5243" i="3"/>
  <c r="L5243" i="3"/>
  <c r="K5243" i="3"/>
  <c r="J5243" i="3"/>
  <c r="M5242" i="3"/>
  <c r="L5242" i="3"/>
  <c r="K5242" i="3"/>
  <c r="J5242" i="3"/>
  <c r="M5241" i="3"/>
  <c r="L5241" i="3"/>
  <c r="K5241" i="3"/>
  <c r="J5241" i="3"/>
  <c r="M5240" i="3"/>
  <c r="L5240" i="3"/>
  <c r="K5240" i="3"/>
  <c r="J5240" i="3"/>
  <c r="M5239" i="3"/>
  <c r="L5239" i="3"/>
  <c r="K5239" i="3"/>
  <c r="J5239" i="3"/>
  <c r="M5238" i="3"/>
  <c r="L5238" i="3"/>
  <c r="K5238" i="3"/>
  <c r="J5238" i="3"/>
  <c r="M5237" i="3"/>
  <c r="L5237" i="3"/>
  <c r="K5237" i="3"/>
  <c r="J5237" i="3"/>
  <c r="M5236" i="3"/>
  <c r="L5236" i="3"/>
  <c r="K5236" i="3"/>
  <c r="J5236" i="3"/>
  <c r="M5235" i="3"/>
  <c r="L5235" i="3"/>
  <c r="K5235" i="3"/>
  <c r="J5235" i="3"/>
  <c r="M5234" i="3"/>
  <c r="L5234" i="3"/>
  <c r="K5234" i="3"/>
  <c r="J5234" i="3"/>
  <c r="M5233" i="3"/>
  <c r="L5233" i="3"/>
  <c r="K5233" i="3"/>
  <c r="J5233" i="3"/>
  <c r="M5232" i="3"/>
  <c r="L5232" i="3"/>
  <c r="K5232" i="3"/>
  <c r="J5232" i="3"/>
  <c r="M5231" i="3"/>
  <c r="L5231" i="3"/>
  <c r="K5231" i="3"/>
  <c r="J5231" i="3"/>
  <c r="M5230" i="3"/>
  <c r="L5230" i="3"/>
  <c r="K5230" i="3"/>
  <c r="J5230" i="3"/>
  <c r="M5229" i="3"/>
  <c r="L5229" i="3"/>
  <c r="K5229" i="3"/>
  <c r="J5229" i="3"/>
  <c r="M5228" i="3"/>
  <c r="L5228" i="3"/>
  <c r="K5228" i="3"/>
  <c r="J5228" i="3"/>
  <c r="M5227" i="3"/>
  <c r="L5227" i="3"/>
  <c r="K5227" i="3"/>
  <c r="J5227" i="3"/>
  <c r="M5226" i="3"/>
  <c r="L5226" i="3"/>
  <c r="K5226" i="3"/>
  <c r="J5226" i="3"/>
  <c r="M5225" i="3"/>
  <c r="L5225" i="3"/>
  <c r="K5225" i="3"/>
  <c r="J5225" i="3"/>
  <c r="M5224" i="3"/>
  <c r="L5224" i="3"/>
  <c r="K5224" i="3"/>
  <c r="J5224" i="3"/>
  <c r="M5223" i="3"/>
  <c r="L5223" i="3"/>
  <c r="K5223" i="3"/>
  <c r="J5223" i="3"/>
  <c r="M5222" i="3"/>
  <c r="L5222" i="3"/>
  <c r="K5222" i="3"/>
  <c r="J5222" i="3"/>
  <c r="M5221" i="3"/>
  <c r="L5221" i="3"/>
  <c r="K5221" i="3"/>
  <c r="J5221" i="3"/>
  <c r="M5220" i="3"/>
  <c r="L5220" i="3"/>
  <c r="K5220" i="3"/>
  <c r="J5220" i="3"/>
  <c r="M5219" i="3"/>
  <c r="L5219" i="3"/>
  <c r="K5219" i="3"/>
  <c r="J5219" i="3"/>
  <c r="M5218" i="3"/>
  <c r="L5218" i="3"/>
  <c r="K5218" i="3"/>
  <c r="J5218" i="3"/>
  <c r="M5217" i="3"/>
  <c r="L5217" i="3"/>
  <c r="K5217" i="3"/>
  <c r="J5217" i="3"/>
  <c r="M5216" i="3"/>
  <c r="L5216" i="3"/>
  <c r="K5216" i="3"/>
  <c r="J5216" i="3"/>
  <c r="M5215" i="3"/>
  <c r="L5215" i="3"/>
  <c r="K5215" i="3"/>
  <c r="J5215" i="3"/>
  <c r="M5214" i="3"/>
  <c r="L5214" i="3"/>
  <c r="K5214" i="3"/>
  <c r="J5214" i="3"/>
  <c r="M5213" i="3"/>
  <c r="L5213" i="3"/>
  <c r="K5213" i="3"/>
  <c r="J5213" i="3"/>
  <c r="M5212" i="3"/>
  <c r="L5212" i="3"/>
  <c r="K5212" i="3"/>
  <c r="J5212" i="3"/>
  <c r="M5211" i="3"/>
  <c r="L5211" i="3"/>
  <c r="K5211" i="3"/>
  <c r="J5211" i="3"/>
  <c r="M5210" i="3"/>
  <c r="L5210" i="3"/>
  <c r="K5210" i="3"/>
  <c r="J5210" i="3"/>
  <c r="M5209" i="3"/>
  <c r="L5209" i="3"/>
  <c r="K5209" i="3"/>
  <c r="J5209" i="3"/>
  <c r="M5208" i="3"/>
  <c r="L5208" i="3"/>
  <c r="K5208" i="3"/>
  <c r="J5208" i="3"/>
  <c r="M5207" i="3"/>
  <c r="L5207" i="3"/>
  <c r="K5207" i="3"/>
  <c r="J5207" i="3"/>
  <c r="M5206" i="3"/>
  <c r="L5206" i="3"/>
  <c r="K5206" i="3"/>
  <c r="J5206" i="3"/>
  <c r="M5205" i="3"/>
  <c r="L5205" i="3"/>
  <c r="K5205" i="3"/>
  <c r="J5205" i="3"/>
  <c r="M5204" i="3"/>
  <c r="L5204" i="3"/>
  <c r="K5204" i="3"/>
  <c r="J5204" i="3"/>
  <c r="M5203" i="3"/>
  <c r="L5203" i="3"/>
  <c r="K5203" i="3"/>
  <c r="J5203" i="3"/>
  <c r="M5202" i="3"/>
  <c r="L5202" i="3"/>
  <c r="K5202" i="3"/>
  <c r="J5202" i="3"/>
  <c r="M5201" i="3"/>
  <c r="L5201" i="3"/>
  <c r="K5201" i="3"/>
  <c r="J5201" i="3"/>
  <c r="M5200" i="3"/>
  <c r="L5200" i="3"/>
  <c r="K5200" i="3"/>
  <c r="J5200" i="3"/>
  <c r="M5199" i="3"/>
  <c r="L5199" i="3"/>
  <c r="K5199" i="3"/>
  <c r="J5199" i="3"/>
  <c r="M5198" i="3"/>
  <c r="L5198" i="3"/>
  <c r="K5198" i="3"/>
  <c r="J5198" i="3"/>
  <c r="M5197" i="3"/>
  <c r="L5197" i="3"/>
  <c r="K5197" i="3"/>
  <c r="J5197" i="3"/>
  <c r="M5196" i="3"/>
  <c r="L5196" i="3"/>
  <c r="K5196" i="3"/>
  <c r="J5196" i="3"/>
  <c r="M5195" i="3"/>
  <c r="L5195" i="3"/>
  <c r="K5195" i="3"/>
  <c r="J5195" i="3"/>
  <c r="M5194" i="3"/>
  <c r="L5194" i="3"/>
  <c r="K5194" i="3"/>
  <c r="J5194" i="3"/>
  <c r="M5193" i="3"/>
  <c r="L5193" i="3"/>
  <c r="K5193" i="3"/>
  <c r="J5193" i="3"/>
  <c r="M5192" i="3"/>
  <c r="L5192" i="3"/>
  <c r="K5192" i="3"/>
  <c r="J5192" i="3"/>
  <c r="M5191" i="3"/>
  <c r="L5191" i="3"/>
  <c r="K5191" i="3"/>
  <c r="J5191" i="3"/>
  <c r="M5190" i="3"/>
  <c r="L5190" i="3"/>
  <c r="K5190" i="3"/>
  <c r="J5190" i="3"/>
  <c r="M5189" i="3"/>
  <c r="L5189" i="3"/>
  <c r="K5189" i="3"/>
  <c r="J5189" i="3"/>
  <c r="M5188" i="3"/>
  <c r="L5188" i="3"/>
  <c r="K5188" i="3"/>
  <c r="J5188" i="3"/>
  <c r="M5187" i="3"/>
  <c r="L5187" i="3"/>
  <c r="K5187" i="3"/>
  <c r="J5187" i="3"/>
  <c r="M5186" i="3"/>
  <c r="L5186" i="3"/>
  <c r="K5186" i="3"/>
  <c r="J5186" i="3"/>
  <c r="M5185" i="3"/>
  <c r="L5185" i="3"/>
  <c r="K5185" i="3"/>
  <c r="J5185" i="3"/>
  <c r="M5184" i="3"/>
  <c r="L5184" i="3"/>
  <c r="K5184" i="3"/>
  <c r="J5184" i="3"/>
  <c r="M5183" i="3"/>
  <c r="L5183" i="3"/>
  <c r="K5183" i="3"/>
  <c r="J5183" i="3"/>
  <c r="M5182" i="3"/>
  <c r="L5182" i="3"/>
  <c r="K5182" i="3"/>
  <c r="J5182" i="3"/>
  <c r="M5181" i="3"/>
  <c r="L5181" i="3"/>
  <c r="K5181" i="3"/>
  <c r="J5181" i="3"/>
  <c r="M5180" i="3"/>
  <c r="L5180" i="3"/>
  <c r="K5180" i="3"/>
  <c r="J5180" i="3"/>
  <c r="M5179" i="3"/>
  <c r="L5179" i="3"/>
  <c r="K5179" i="3"/>
  <c r="J5179" i="3"/>
  <c r="M5178" i="3"/>
  <c r="L5178" i="3"/>
  <c r="K5178" i="3"/>
  <c r="J5178" i="3"/>
  <c r="M5177" i="3"/>
  <c r="L5177" i="3"/>
  <c r="K5177" i="3"/>
  <c r="J5177" i="3"/>
  <c r="M5176" i="3"/>
  <c r="L5176" i="3"/>
  <c r="K5176" i="3"/>
  <c r="J5176" i="3"/>
  <c r="M5175" i="3"/>
  <c r="L5175" i="3"/>
  <c r="K5175" i="3"/>
  <c r="J5175" i="3"/>
  <c r="M5174" i="3"/>
  <c r="L5174" i="3"/>
  <c r="K5174" i="3"/>
  <c r="J5174" i="3"/>
  <c r="M5173" i="3"/>
  <c r="L5173" i="3"/>
  <c r="K5173" i="3"/>
  <c r="J5173" i="3"/>
  <c r="M5172" i="3"/>
  <c r="L5172" i="3"/>
  <c r="K5172" i="3"/>
  <c r="J5172" i="3"/>
  <c r="M5171" i="3"/>
  <c r="L5171" i="3"/>
  <c r="K5171" i="3"/>
  <c r="J5171" i="3"/>
  <c r="M5170" i="3"/>
  <c r="L5170" i="3"/>
  <c r="K5170" i="3"/>
  <c r="J5170" i="3"/>
  <c r="M5169" i="3"/>
  <c r="L5169" i="3"/>
  <c r="K5169" i="3"/>
  <c r="J5169" i="3"/>
  <c r="M5168" i="3"/>
  <c r="L5168" i="3"/>
  <c r="K5168" i="3"/>
  <c r="J5168" i="3"/>
  <c r="M5167" i="3"/>
  <c r="L5167" i="3"/>
  <c r="K5167" i="3"/>
  <c r="J5167" i="3"/>
  <c r="M5166" i="3"/>
  <c r="L5166" i="3"/>
  <c r="K5166" i="3"/>
  <c r="J5166" i="3"/>
  <c r="M5165" i="3"/>
  <c r="L5165" i="3"/>
  <c r="K5165" i="3"/>
  <c r="J5165" i="3"/>
  <c r="M5164" i="3"/>
  <c r="L5164" i="3"/>
  <c r="K5164" i="3"/>
  <c r="J5164" i="3"/>
  <c r="M5163" i="3"/>
  <c r="L5163" i="3"/>
  <c r="K5163" i="3"/>
  <c r="J5163" i="3"/>
  <c r="M5162" i="3"/>
  <c r="L5162" i="3"/>
  <c r="K5162" i="3"/>
  <c r="J5162" i="3"/>
  <c r="M5161" i="3"/>
  <c r="L5161" i="3"/>
  <c r="K5161" i="3"/>
  <c r="J5161" i="3"/>
  <c r="M5160" i="3"/>
  <c r="L5160" i="3"/>
  <c r="K5160" i="3"/>
  <c r="J5160" i="3"/>
  <c r="M5159" i="3"/>
  <c r="L5159" i="3"/>
  <c r="K5159" i="3"/>
  <c r="J5159" i="3"/>
  <c r="M5158" i="3"/>
  <c r="L5158" i="3"/>
  <c r="K5158" i="3"/>
  <c r="J5158" i="3"/>
  <c r="M5157" i="3"/>
  <c r="L5157" i="3"/>
  <c r="K5157" i="3"/>
  <c r="J5157" i="3"/>
  <c r="M5156" i="3"/>
  <c r="L5156" i="3"/>
  <c r="K5156" i="3"/>
  <c r="J5156" i="3"/>
  <c r="M5155" i="3"/>
  <c r="L5155" i="3"/>
  <c r="K5155" i="3"/>
  <c r="J5155" i="3"/>
  <c r="M5154" i="3"/>
  <c r="L5154" i="3"/>
  <c r="K5154" i="3"/>
  <c r="J5154" i="3"/>
  <c r="M5153" i="3"/>
  <c r="L5153" i="3"/>
  <c r="K5153" i="3"/>
  <c r="J5153" i="3"/>
  <c r="M5152" i="3"/>
  <c r="L5152" i="3"/>
  <c r="K5152" i="3"/>
  <c r="J5152" i="3"/>
  <c r="M5151" i="3"/>
  <c r="L5151" i="3"/>
  <c r="K5151" i="3"/>
  <c r="J5151" i="3"/>
  <c r="M5150" i="3"/>
  <c r="L5150" i="3"/>
  <c r="K5150" i="3"/>
  <c r="J5150" i="3"/>
  <c r="M5149" i="3"/>
  <c r="L5149" i="3"/>
  <c r="K5149" i="3"/>
  <c r="J5149" i="3"/>
  <c r="M5148" i="3"/>
  <c r="L5148" i="3"/>
  <c r="K5148" i="3"/>
  <c r="J5148" i="3"/>
  <c r="M5147" i="3"/>
  <c r="L5147" i="3"/>
  <c r="K5147" i="3"/>
  <c r="J5147" i="3"/>
  <c r="M5146" i="3"/>
  <c r="L5146" i="3"/>
  <c r="K5146" i="3"/>
  <c r="J5146" i="3"/>
  <c r="M5145" i="3"/>
  <c r="L5145" i="3"/>
  <c r="K5145" i="3"/>
  <c r="J5145" i="3"/>
  <c r="M5144" i="3"/>
  <c r="L5144" i="3"/>
  <c r="K5144" i="3"/>
  <c r="J5144" i="3"/>
  <c r="M5143" i="3"/>
  <c r="L5143" i="3"/>
  <c r="K5143" i="3"/>
  <c r="J5143" i="3"/>
  <c r="M5142" i="3"/>
  <c r="L5142" i="3"/>
  <c r="K5142" i="3"/>
  <c r="J5142" i="3"/>
  <c r="M5141" i="3"/>
  <c r="L5141" i="3"/>
  <c r="K5141" i="3"/>
  <c r="J5141" i="3"/>
  <c r="M5140" i="3"/>
  <c r="L5140" i="3"/>
  <c r="K5140" i="3"/>
  <c r="J5140" i="3"/>
  <c r="M5139" i="3"/>
  <c r="L5139" i="3"/>
  <c r="K5139" i="3"/>
  <c r="J5139" i="3"/>
  <c r="M5138" i="3"/>
  <c r="L5138" i="3"/>
  <c r="K5138" i="3"/>
  <c r="J5138" i="3"/>
  <c r="M5137" i="3"/>
  <c r="L5137" i="3"/>
  <c r="K5137" i="3"/>
  <c r="J5137" i="3"/>
  <c r="M5136" i="3"/>
  <c r="L5136" i="3"/>
  <c r="K5136" i="3"/>
  <c r="J5136" i="3"/>
  <c r="M5135" i="3"/>
  <c r="L5135" i="3"/>
  <c r="K5135" i="3"/>
  <c r="J5135" i="3"/>
  <c r="M5134" i="3"/>
  <c r="L5134" i="3"/>
  <c r="K5134" i="3"/>
  <c r="J5134" i="3"/>
  <c r="M5133" i="3"/>
  <c r="L5133" i="3"/>
  <c r="K5133" i="3"/>
  <c r="J5133" i="3"/>
  <c r="M5132" i="3"/>
  <c r="L5132" i="3"/>
  <c r="K5132" i="3"/>
  <c r="J5132" i="3"/>
  <c r="M5131" i="3"/>
  <c r="L5131" i="3"/>
  <c r="K5131" i="3"/>
  <c r="J5131" i="3"/>
  <c r="M5130" i="3"/>
  <c r="L5130" i="3"/>
  <c r="K5130" i="3"/>
  <c r="J5130" i="3"/>
  <c r="M5129" i="3"/>
  <c r="L5129" i="3"/>
  <c r="K5129" i="3"/>
  <c r="J5129" i="3"/>
  <c r="M5128" i="3"/>
  <c r="L5128" i="3"/>
  <c r="K5128" i="3"/>
  <c r="J5128" i="3"/>
  <c r="M5127" i="3"/>
  <c r="L5127" i="3"/>
  <c r="K5127" i="3"/>
  <c r="J5127" i="3"/>
  <c r="M5126" i="3"/>
  <c r="L5126" i="3"/>
  <c r="K5126" i="3"/>
  <c r="J5126" i="3"/>
  <c r="M5125" i="3"/>
  <c r="L5125" i="3"/>
  <c r="K5125" i="3"/>
  <c r="J5125" i="3"/>
  <c r="M5124" i="3"/>
  <c r="L5124" i="3"/>
  <c r="K5124" i="3"/>
  <c r="J5124" i="3"/>
  <c r="M5123" i="3"/>
  <c r="L5123" i="3"/>
  <c r="K5123" i="3"/>
  <c r="J5123" i="3"/>
  <c r="M5122" i="3"/>
  <c r="L5122" i="3"/>
  <c r="K5122" i="3"/>
  <c r="J5122" i="3"/>
  <c r="M5121" i="3"/>
  <c r="L5121" i="3"/>
  <c r="K5121" i="3"/>
  <c r="J5121" i="3"/>
  <c r="M5120" i="3"/>
  <c r="L5120" i="3"/>
  <c r="K5120" i="3"/>
  <c r="J5120" i="3"/>
  <c r="M5119" i="3"/>
  <c r="L5119" i="3"/>
  <c r="K5119" i="3"/>
  <c r="J5119" i="3"/>
  <c r="M5118" i="3"/>
  <c r="L5118" i="3"/>
  <c r="K5118" i="3"/>
  <c r="J5118" i="3"/>
  <c r="M5117" i="3"/>
  <c r="L5117" i="3"/>
  <c r="K5117" i="3"/>
  <c r="J5117" i="3"/>
  <c r="M5116" i="3"/>
  <c r="L5116" i="3"/>
  <c r="K5116" i="3"/>
  <c r="J5116" i="3"/>
  <c r="M5115" i="3"/>
  <c r="L5115" i="3"/>
  <c r="K5115" i="3"/>
  <c r="J5115" i="3"/>
  <c r="M5114" i="3"/>
  <c r="L5114" i="3"/>
  <c r="K5114" i="3"/>
  <c r="J5114" i="3"/>
  <c r="M5113" i="3"/>
  <c r="L5113" i="3"/>
  <c r="K5113" i="3"/>
  <c r="J5113" i="3"/>
  <c r="M5112" i="3"/>
  <c r="L5112" i="3"/>
  <c r="K5112" i="3"/>
  <c r="J5112" i="3"/>
  <c r="M5111" i="3"/>
  <c r="L5111" i="3"/>
  <c r="K5111" i="3"/>
  <c r="J5111" i="3"/>
  <c r="M5110" i="3"/>
  <c r="L5110" i="3"/>
  <c r="K5110" i="3"/>
  <c r="J5110" i="3"/>
  <c r="M5109" i="3"/>
  <c r="L5109" i="3"/>
  <c r="K5109" i="3"/>
  <c r="J5109" i="3"/>
  <c r="M5108" i="3"/>
  <c r="L5108" i="3"/>
  <c r="K5108" i="3"/>
  <c r="J5108" i="3"/>
  <c r="M5107" i="3"/>
  <c r="L5107" i="3"/>
  <c r="K5107" i="3"/>
  <c r="J5107" i="3"/>
  <c r="M5106" i="3"/>
  <c r="L5106" i="3"/>
  <c r="K5106" i="3"/>
  <c r="J5106" i="3"/>
  <c r="M5105" i="3"/>
  <c r="L5105" i="3"/>
  <c r="K5105" i="3"/>
  <c r="J5105" i="3"/>
  <c r="M5104" i="3"/>
  <c r="L5104" i="3"/>
  <c r="K5104" i="3"/>
  <c r="J5104" i="3"/>
  <c r="M5103" i="3"/>
  <c r="L5103" i="3"/>
  <c r="K5103" i="3"/>
  <c r="J5103" i="3"/>
  <c r="M5102" i="3"/>
  <c r="L5102" i="3"/>
  <c r="K5102" i="3"/>
  <c r="J5102" i="3"/>
  <c r="M5101" i="3"/>
  <c r="L5101" i="3"/>
  <c r="K5101" i="3"/>
  <c r="J5101" i="3"/>
  <c r="M5100" i="3"/>
  <c r="L5100" i="3"/>
  <c r="K5100" i="3"/>
  <c r="J5100" i="3"/>
  <c r="M5099" i="3"/>
  <c r="L5099" i="3"/>
  <c r="K5099" i="3"/>
  <c r="J5099" i="3"/>
  <c r="M5098" i="3"/>
  <c r="L5098" i="3"/>
  <c r="K5098" i="3"/>
  <c r="J5098" i="3"/>
  <c r="M5097" i="3"/>
  <c r="L5097" i="3"/>
  <c r="K5097" i="3"/>
  <c r="J5097" i="3"/>
  <c r="M5096" i="3"/>
  <c r="L5096" i="3"/>
  <c r="K5096" i="3"/>
  <c r="J5096" i="3"/>
  <c r="M5095" i="3"/>
  <c r="L5095" i="3"/>
  <c r="K5095" i="3"/>
  <c r="J5095" i="3"/>
  <c r="M5094" i="3"/>
  <c r="L5094" i="3"/>
  <c r="K5094" i="3"/>
  <c r="J5094" i="3"/>
  <c r="M5093" i="3"/>
  <c r="L5093" i="3"/>
  <c r="K5093" i="3"/>
  <c r="J5093" i="3"/>
  <c r="M5092" i="3"/>
  <c r="L5092" i="3"/>
  <c r="K5092" i="3"/>
  <c r="J5092" i="3"/>
  <c r="M5091" i="3"/>
  <c r="L5091" i="3"/>
  <c r="K5091" i="3"/>
  <c r="J5091" i="3"/>
  <c r="M5090" i="3"/>
  <c r="L5090" i="3"/>
  <c r="K5090" i="3"/>
  <c r="J5090" i="3"/>
  <c r="M5089" i="3"/>
  <c r="L5089" i="3"/>
  <c r="K5089" i="3"/>
  <c r="J5089" i="3"/>
  <c r="M5088" i="3"/>
  <c r="L5088" i="3"/>
  <c r="K5088" i="3"/>
  <c r="J5088" i="3"/>
  <c r="M5087" i="3"/>
  <c r="L5087" i="3"/>
  <c r="K5087" i="3"/>
  <c r="J5087" i="3"/>
  <c r="M5086" i="3"/>
  <c r="L5086" i="3"/>
  <c r="K5086" i="3"/>
  <c r="J5086" i="3"/>
  <c r="M5085" i="3"/>
  <c r="L5085" i="3"/>
  <c r="K5085" i="3"/>
  <c r="J5085" i="3"/>
  <c r="M5084" i="3"/>
  <c r="L5084" i="3"/>
  <c r="K5084" i="3"/>
  <c r="J5084" i="3"/>
  <c r="M5083" i="3"/>
  <c r="L5083" i="3"/>
  <c r="K5083" i="3"/>
  <c r="J5083" i="3"/>
  <c r="M5082" i="3"/>
  <c r="L5082" i="3"/>
  <c r="K5082" i="3"/>
  <c r="J5082" i="3"/>
  <c r="M5081" i="3"/>
  <c r="L5081" i="3"/>
  <c r="K5081" i="3"/>
  <c r="J5081" i="3"/>
  <c r="M5080" i="3"/>
  <c r="L5080" i="3"/>
  <c r="K5080" i="3"/>
  <c r="J5080" i="3"/>
  <c r="M5079" i="3"/>
  <c r="L5079" i="3"/>
  <c r="K5079" i="3"/>
  <c r="J5079" i="3"/>
  <c r="M5078" i="3"/>
  <c r="L5078" i="3"/>
  <c r="K5078" i="3"/>
  <c r="J5078" i="3"/>
  <c r="M5077" i="3"/>
  <c r="L5077" i="3"/>
  <c r="K5077" i="3"/>
  <c r="J5077" i="3"/>
  <c r="M5076" i="3"/>
  <c r="L5076" i="3"/>
  <c r="K5076" i="3"/>
  <c r="J5076" i="3"/>
  <c r="M5075" i="3"/>
  <c r="L5075" i="3"/>
  <c r="K5075" i="3"/>
  <c r="J5075" i="3"/>
  <c r="M5074" i="3"/>
  <c r="L5074" i="3"/>
  <c r="K5074" i="3"/>
  <c r="J5074" i="3"/>
  <c r="M5073" i="3"/>
  <c r="L5073" i="3"/>
  <c r="K5073" i="3"/>
  <c r="J5073" i="3"/>
  <c r="M5072" i="3"/>
  <c r="L5072" i="3"/>
  <c r="K5072" i="3"/>
  <c r="J5072" i="3"/>
  <c r="M5071" i="3"/>
  <c r="L5071" i="3"/>
  <c r="K5071" i="3"/>
  <c r="J5071" i="3"/>
  <c r="M5070" i="3"/>
  <c r="L5070" i="3"/>
  <c r="K5070" i="3"/>
  <c r="J5070" i="3"/>
  <c r="M5069" i="3"/>
  <c r="L5069" i="3"/>
  <c r="K5069" i="3"/>
  <c r="J5069" i="3"/>
  <c r="M5068" i="3"/>
  <c r="L5068" i="3"/>
  <c r="K5068" i="3"/>
  <c r="J5068" i="3"/>
  <c r="M5067" i="3"/>
  <c r="L5067" i="3"/>
  <c r="K5067" i="3"/>
  <c r="J5067" i="3"/>
  <c r="M5066" i="3"/>
  <c r="L5066" i="3"/>
  <c r="K5066" i="3"/>
  <c r="J5066" i="3"/>
  <c r="M5065" i="3"/>
  <c r="L5065" i="3"/>
  <c r="K5065" i="3"/>
  <c r="J5065" i="3"/>
  <c r="M5064" i="3"/>
  <c r="L5064" i="3"/>
  <c r="K5064" i="3"/>
  <c r="J5064" i="3"/>
  <c r="M5063" i="3"/>
  <c r="L5063" i="3"/>
  <c r="K5063" i="3"/>
  <c r="J5063" i="3"/>
  <c r="M5062" i="3"/>
  <c r="L5062" i="3"/>
  <c r="K5062" i="3"/>
  <c r="J5062" i="3"/>
  <c r="M5061" i="3"/>
  <c r="L5061" i="3"/>
  <c r="K5061" i="3"/>
  <c r="J5061" i="3"/>
  <c r="M5060" i="3"/>
  <c r="L5060" i="3"/>
  <c r="K5060" i="3"/>
  <c r="J5060" i="3"/>
  <c r="M5059" i="3"/>
  <c r="L5059" i="3"/>
  <c r="K5059" i="3"/>
  <c r="J5059" i="3"/>
  <c r="M5058" i="3"/>
  <c r="L5058" i="3"/>
  <c r="K5058" i="3"/>
  <c r="J5058" i="3"/>
  <c r="M5057" i="3"/>
  <c r="L5057" i="3"/>
  <c r="K5057" i="3"/>
  <c r="J5057" i="3"/>
  <c r="M5056" i="3"/>
  <c r="L5056" i="3"/>
  <c r="K5056" i="3"/>
  <c r="J5056" i="3"/>
  <c r="M5055" i="3"/>
  <c r="L5055" i="3"/>
  <c r="K5055" i="3"/>
  <c r="J5055" i="3"/>
  <c r="M5054" i="3"/>
  <c r="L5054" i="3"/>
  <c r="K5054" i="3"/>
  <c r="J5054" i="3"/>
  <c r="M5053" i="3"/>
  <c r="L5053" i="3"/>
  <c r="K5053" i="3"/>
  <c r="J5053" i="3"/>
  <c r="M5052" i="3"/>
  <c r="L5052" i="3"/>
  <c r="K5052" i="3"/>
  <c r="J5052" i="3"/>
  <c r="M5051" i="3"/>
  <c r="L5051" i="3"/>
  <c r="K5051" i="3"/>
  <c r="J5051" i="3"/>
  <c r="M5050" i="3"/>
  <c r="L5050" i="3"/>
  <c r="K5050" i="3"/>
  <c r="J5050" i="3"/>
  <c r="M5049" i="3"/>
  <c r="L5049" i="3"/>
  <c r="K5049" i="3"/>
  <c r="J5049" i="3"/>
  <c r="M5048" i="3"/>
  <c r="L5048" i="3"/>
  <c r="K5048" i="3"/>
  <c r="J5048" i="3"/>
  <c r="M5047" i="3"/>
  <c r="L5047" i="3"/>
  <c r="K5047" i="3"/>
  <c r="J5047" i="3"/>
  <c r="M5046" i="3"/>
  <c r="L5046" i="3"/>
  <c r="K5046" i="3"/>
  <c r="J5046" i="3"/>
  <c r="M5045" i="3"/>
  <c r="L5045" i="3"/>
  <c r="K5045" i="3"/>
  <c r="J5045" i="3"/>
  <c r="M5044" i="3"/>
  <c r="L5044" i="3"/>
  <c r="K5044" i="3"/>
  <c r="J5044" i="3"/>
  <c r="M5043" i="3"/>
  <c r="L5043" i="3"/>
  <c r="K5043" i="3"/>
  <c r="J5043" i="3"/>
  <c r="M5042" i="3"/>
  <c r="L5042" i="3"/>
  <c r="K5042" i="3"/>
  <c r="J5042" i="3"/>
  <c r="M5041" i="3"/>
  <c r="L5041" i="3"/>
  <c r="K5041" i="3"/>
  <c r="J5041" i="3"/>
  <c r="M5040" i="3"/>
  <c r="L5040" i="3"/>
  <c r="K5040" i="3"/>
  <c r="J5040" i="3"/>
  <c r="M5039" i="3"/>
  <c r="L5039" i="3"/>
  <c r="K5039" i="3"/>
  <c r="J5039" i="3"/>
  <c r="M5038" i="3"/>
  <c r="L5038" i="3"/>
  <c r="K5038" i="3"/>
  <c r="J5038" i="3"/>
  <c r="M5037" i="3"/>
  <c r="L5037" i="3"/>
  <c r="K5037" i="3"/>
  <c r="J5037" i="3"/>
  <c r="M5036" i="3"/>
  <c r="L5036" i="3"/>
  <c r="K5036" i="3"/>
  <c r="J5036" i="3"/>
  <c r="M5035" i="3"/>
  <c r="L5035" i="3"/>
  <c r="K5035" i="3"/>
  <c r="J5035" i="3"/>
  <c r="M5034" i="3"/>
  <c r="L5034" i="3"/>
  <c r="K5034" i="3"/>
  <c r="J5034" i="3"/>
  <c r="M5033" i="3"/>
  <c r="L5033" i="3"/>
  <c r="K5033" i="3"/>
  <c r="J5033" i="3"/>
  <c r="M5032" i="3"/>
  <c r="L5032" i="3"/>
  <c r="K5032" i="3"/>
  <c r="J5032" i="3"/>
  <c r="M5031" i="3"/>
  <c r="L5031" i="3"/>
  <c r="K5031" i="3"/>
  <c r="J5031" i="3"/>
  <c r="M5030" i="3"/>
  <c r="L5030" i="3"/>
  <c r="K5030" i="3"/>
  <c r="J5030" i="3"/>
  <c r="M5029" i="3"/>
  <c r="L5029" i="3"/>
  <c r="K5029" i="3"/>
  <c r="J5029" i="3"/>
  <c r="M5028" i="3"/>
  <c r="L5028" i="3"/>
  <c r="K5028" i="3"/>
  <c r="J5028" i="3"/>
  <c r="M5027" i="3"/>
  <c r="L5027" i="3"/>
  <c r="K5027" i="3"/>
  <c r="J5027" i="3"/>
  <c r="M5026" i="3"/>
  <c r="L5026" i="3"/>
  <c r="K5026" i="3"/>
  <c r="J5026" i="3"/>
  <c r="M5025" i="3"/>
  <c r="L5025" i="3"/>
  <c r="K5025" i="3"/>
  <c r="J5025" i="3"/>
  <c r="M5024" i="3"/>
  <c r="L5024" i="3"/>
  <c r="K5024" i="3"/>
  <c r="J5024" i="3"/>
  <c r="M5023" i="3"/>
  <c r="L5023" i="3"/>
  <c r="K5023" i="3"/>
  <c r="J5023" i="3"/>
  <c r="M5022" i="3"/>
  <c r="L5022" i="3"/>
  <c r="K5022" i="3"/>
  <c r="J5022" i="3"/>
  <c r="M5021" i="3"/>
  <c r="L5021" i="3"/>
  <c r="K5021" i="3"/>
  <c r="J5021" i="3"/>
  <c r="M5020" i="3"/>
  <c r="L5020" i="3"/>
  <c r="K5020" i="3"/>
  <c r="J5020" i="3"/>
  <c r="M5019" i="3"/>
  <c r="L5019" i="3"/>
  <c r="K5019" i="3"/>
  <c r="J5019" i="3"/>
  <c r="M5018" i="3"/>
  <c r="L5018" i="3"/>
  <c r="K5018" i="3"/>
  <c r="J5018" i="3"/>
  <c r="M5017" i="3"/>
  <c r="L5017" i="3"/>
  <c r="K5017" i="3"/>
  <c r="J5017" i="3"/>
  <c r="M5016" i="3"/>
  <c r="L5016" i="3"/>
  <c r="K5016" i="3"/>
  <c r="J5016" i="3"/>
  <c r="M5015" i="3"/>
  <c r="L5015" i="3"/>
  <c r="K5015" i="3"/>
  <c r="J5015" i="3"/>
  <c r="M5014" i="3"/>
  <c r="L5014" i="3"/>
  <c r="K5014" i="3"/>
  <c r="J5014" i="3"/>
  <c r="M5013" i="3"/>
  <c r="L5013" i="3"/>
  <c r="K5013" i="3"/>
  <c r="J5013" i="3"/>
  <c r="M5012" i="3"/>
  <c r="L5012" i="3"/>
  <c r="K5012" i="3"/>
  <c r="J5012" i="3"/>
  <c r="M5011" i="3"/>
  <c r="L5011" i="3"/>
  <c r="K5011" i="3"/>
  <c r="J5011" i="3"/>
  <c r="M5010" i="3"/>
  <c r="L5010" i="3"/>
  <c r="K5010" i="3"/>
  <c r="J5010" i="3"/>
  <c r="M5009" i="3"/>
  <c r="L5009" i="3"/>
  <c r="K5009" i="3"/>
  <c r="J5009" i="3"/>
  <c r="M5008" i="3"/>
  <c r="L5008" i="3"/>
  <c r="K5008" i="3"/>
  <c r="J5008" i="3"/>
  <c r="M5007" i="3"/>
  <c r="L5007" i="3"/>
  <c r="K5007" i="3"/>
  <c r="J5007" i="3"/>
  <c r="M5006" i="3"/>
  <c r="L5006" i="3"/>
  <c r="K5006" i="3"/>
  <c r="J5006" i="3"/>
  <c r="M5005" i="3"/>
  <c r="L5005" i="3"/>
  <c r="K5005" i="3"/>
  <c r="J5005" i="3"/>
  <c r="M5004" i="3"/>
  <c r="L5004" i="3"/>
  <c r="K5004" i="3"/>
  <c r="J5004" i="3"/>
  <c r="M5003" i="3"/>
  <c r="L5003" i="3"/>
  <c r="K5003" i="3"/>
  <c r="J5003" i="3"/>
  <c r="M5002" i="3"/>
  <c r="L5002" i="3"/>
  <c r="K5002" i="3"/>
  <c r="J5002" i="3"/>
  <c r="M5001" i="3"/>
  <c r="L5001" i="3"/>
  <c r="K5001" i="3"/>
  <c r="J5001" i="3"/>
  <c r="M5000" i="3"/>
  <c r="L5000" i="3"/>
  <c r="K5000" i="3"/>
  <c r="J5000" i="3"/>
  <c r="M4999" i="3"/>
  <c r="L4999" i="3"/>
  <c r="K4999" i="3"/>
  <c r="J4999" i="3"/>
  <c r="M4998" i="3"/>
  <c r="L4998" i="3"/>
  <c r="K4998" i="3"/>
  <c r="J4998" i="3"/>
  <c r="M4997" i="3"/>
  <c r="L4997" i="3"/>
  <c r="K4997" i="3"/>
  <c r="J4997" i="3"/>
  <c r="M4996" i="3"/>
  <c r="L4996" i="3"/>
  <c r="K4996" i="3"/>
  <c r="J4996" i="3"/>
  <c r="M4995" i="3"/>
  <c r="L4995" i="3"/>
  <c r="K4995" i="3"/>
  <c r="J4995" i="3"/>
  <c r="M4994" i="3"/>
  <c r="L4994" i="3"/>
  <c r="K4994" i="3"/>
  <c r="J4994" i="3"/>
  <c r="M4993" i="3"/>
  <c r="L4993" i="3"/>
  <c r="K4993" i="3"/>
  <c r="J4993" i="3"/>
  <c r="M4992" i="3"/>
  <c r="L4992" i="3"/>
  <c r="K4992" i="3"/>
  <c r="J4992" i="3"/>
  <c r="M4991" i="3"/>
  <c r="L4991" i="3"/>
  <c r="K4991" i="3"/>
  <c r="J4991" i="3"/>
  <c r="M4990" i="3"/>
  <c r="L4990" i="3"/>
  <c r="K4990" i="3"/>
  <c r="J4990" i="3"/>
  <c r="M4989" i="3"/>
  <c r="L4989" i="3"/>
  <c r="K4989" i="3"/>
  <c r="J4989" i="3"/>
  <c r="M4988" i="3"/>
  <c r="L4988" i="3"/>
  <c r="K4988" i="3"/>
  <c r="J4988" i="3"/>
  <c r="M4987" i="3"/>
  <c r="L4987" i="3"/>
  <c r="K4987" i="3"/>
  <c r="J4987" i="3"/>
  <c r="M4986" i="3"/>
  <c r="L4986" i="3"/>
  <c r="K4986" i="3"/>
  <c r="J4986" i="3"/>
  <c r="M4985" i="3"/>
  <c r="L4985" i="3"/>
  <c r="K4985" i="3"/>
  <c r="J4985" i="3"/>
  <c r="M4984" i="3"/>
  <c r="L4984" i="3"/>
  <c r="K4984" i="3"/>
  <c r="J4984" i="3"/>
  <c r="M4983" i="3"/>
  <c r="L4983" i="3"/>
  <c r="K4983" i="3"/>
  <c r="J4983" i="3"/>
  <c r="M4982" i="3"/>
  <c r="L4982" i="3"/>
  <c r="K4982" i="3"/>
  <c r="J4982" i="3"/>
  <c r="M4981" i="3"/>
  <c r="L4981" i="3"/>
  <c r="K4981" i="3"/>
  <c r="J4981" i="3"/>
  <c r="M4980" i="3"/>
  <c r="L4980" i="3"/>
  <c r="K4980" i="3"/>
  <c r="J4980" i="3"/>
  <c r="M4979" i="3"/>
  <c r="L4979" i="3"/>
  <c r="K4979" i="3"/>
  <c r="J4979" i="3"/>
  <c r="M4978" i="3"/>
  <c r="L4978" i="3"/>
  <c r="K4978" i="3"/>
  <c r="J4978" i="3"/>
  <c r="M4977" i="3"/>
  <c r="L4977" i="3"/>
  <c r="K4977" i="3"/>
  <c r="J4977" i="3"/>
  <c r="M4976" i="3"/>
  <c r="L4976" i="3"/>
  <c r="K4976" i="3"/>
  <c r="J4976" i="3"/>
  <c r="M4975" i="3"/>
  <c r="L4975" i="3"/>
  <c r="K4975" i="3"/>
  <c r="J4975" i="3"/>
  <c r="M4974" i="3"/>
  <c r="L4974" i="3"/>
  <c r="K4974" i="3"/>
  <c r="J4974" i="3"/>
  <c r="M4973" i="3"/>
  <c r="L4973" i="3"/>
  <c r="K4973" i="3"/>
  <c r="J4973" i="3"/>
  <c r="M4972" i="3"/>
  <c r="L4972" i="3"/>
  <c r="K4972" i="3"/>
  <c r="J4972" i="3"/>
  <c r="M4971" i="3"/>
  <c r="L4971" i="3"/>
  <c r="K4971" i="3"/>
  <c r="J4971" i="3"/>
  <c r="M4970" i="3"/>
  <c r="L4970" i="3"/>
  <c r="K4970" i="3"/>
  <c r="J4970" i="3"/>
  <c r="M4969" i="3"/>
  <c r="L4969" i="3"/>
  <c r="K4969" i="3"/>
  <c r="J4969" i="3"/>
  <c r="M4968" i="3"/>
  <c r="L4968" i="3"/>
  <c r="K4968" i="3"/>
  <c r="J4968" i="3"/>
  <c r="M4967" i="3"/>
  <c r="L4967" i="3"/>
  <c r="K4967" i="3"/>
  <c r="J4967" i="3"/>
  <c r="M4966" i="3"/>
  <c r="L4966" i="3"/>
  <c r="K4966" i="3"/>
  <c r="J4966" i="3"/>
  <c r="M4965" i="3"/>
  <c r="L4965" i="3"/>
  <c r="K4965" i="3"/>
  <c r="J4965" i="3"/>
  <c r="M4964" i="3"/>
  <c r="L4964" i="3"/>
  <c r="K4964" i="3"/>
  <c r="J4964" i="3"/>
  <c r="M4963" i="3"/>
  <c r="L4963" i="3"/>
  <c r="K4963" i="3"/>
  <c r="J4963" i="3"/>
  <c r="M4962" i="3"/>
  <c r="L4962" i="3"/>
  <c r="K4962" i="3"/>
  <c r="J4962" i="3"/>
  <c r="M4961" i="3"/>
  <c r="L4961" i="3"/>
  <c r="K4961" i="3"/>
  <c r="J4961" i="3"/>
  <c r="M4960" i="3"/>
  <c r="L4960" i="3"/>
  <c r="K4960" i="3"/>
  <c r="J4960" i="3"/>
  <c r="M4959" i="3"/>
  <c r="L4959" i="3"/>
  <c r="K4959" i="3"/>
  <c r="J4959" i="3"/>
  <c r="M4958" i="3"/>
  <c r="L4958" i="3"/>
  <c r="K4958" i="3"/>
  <c r="J4958" i="3"/>
  <c r="M4957" i="3"/>
  <c r="L4957" i="3"/>
  <c r="K4957" i="3"/>
  <c r="J4957" i="3"/>
  <c r="M4956" i="3"/>
  <c r="L4956" i="3"/>
  <c r="K4956" i="3"/>
  <c r="J4956" i="3"/>
  <c r="M4955" i="3"/>
  <c r="L4955" i="3"/>
  <c r="K4955" i="3"/>
  <c r="J4955" i="3"/>
  <c r="M4954" i="3"/>
  <c r="L4954" i="3"/>
  <c r="K4954" i="3"/>
  <c r="J4954" i="3"/>
  <c r="M4953" i="3"/>
  <c r="L4953" i="3"/>
  <c r="K4953" i="3"/>
  <c r="J4953" i="3"/>
  <c r="M4952" i="3"/>
  <c r="L4952" i="3"/>
  <c r="K4952" i="3"/>
  <c r="J4952" i="3"/>
  <c r="M4951" i="3"/>
  <c r="L4951" i="3"/>
  <c r="K4951" i="3"/>
  <c r="J4951" i="3"/>
  <c r="M4950" i="3"/>
  <c r="L4950" i="3"/>
  <c r="K4950" i="3"/>
  <c r="J4950" i="3"/>
  <c r="M4949" i="3"/>
  <c r="L4949" i="3"/>
  <c r="K4949" i="3"/>
  <c r="J4949" i="3"/>
  <c r="M4948" i="3"/>
  <c r="L4948" i="3"/>
  <c r="K4948" i="3"/>
  <c r="J4948" i="3"/>
  <c r="M4947" i="3"/>
  <c r="L4947" i="3"/>
  <c r="K4947" i="3"/>
  <c r="J4947" i="3"/>
  <c r="M4946" i="3"/>
  <c r="L4946" i="3"/>
  <c r="K4946" i="3"/>
  <c r="J4946" i="3"/>
  <c r="M4945" i="3"/>
  <c r="L4945" i="3"/>
  <c r="K4945" i="3"/>
  <c r="J4945" i="3"/>
  <c r="M4944" i="3"/>
  <c r="L4944" i="3"/>
  <c r="K4944" i="3"/>
  <c r="J4944" i="3"/>
  <c r="M4943" i="3"/>
  <c r="L4943" i="3"/>
  <c r="K4943" i="3"/>
  <c r="J4943" i="3"/>
  <c r="M4942" i="3"/>
  <c r="L4942" i="3"/>
  <c r="K4942" i="3"/>
  <c r="J4942" i="3"/>
  <c r="M4941" i="3"/>
  <c r="L4941" i="3"/>
  <c r="K4941" i="3"/>
  <c r="J4941" i="3"/>
  <c r="M4940" i="3"/>
  <c r="L4940" i="3"/>
  <c r="K4940" i="3"/>
  <c r="J4940" i="3"/>
  <c r="M4939" i="3"/>
  <c r="L4939" i="3"/>
  <c r="K4939" i="3"/>
  <c r="J4939" i="3"/>
  <c r="M4938" i="3"/>
  <c r="L4938" i="3"/>
  <c r="K4938" i="3"/>
  <c r="J4938" i="3"/>
  <c r="M4937" i="3"/>
  <c r="L4937" i="3"/>
  <c r="K4937" i="3"/>
  <c r="J4937" i="3"/>
  <c r="M4936" i="3"/>
  <c r="L4936" i="3"/>
  <c r="K4936" i="3"/>
  <c r="J4936" i="3"/>
  <c r="M4935" i="3"/>
  <c r="L4935" i="3"/>
  <c r="K4935" i="3"/>
  <c r="J4935" i="3"/>
  <c r="M4934" i="3"/>
  <c r="L4934" i="3"/>
  <c r="K4934" i="3"/>
  <c r="J4934" i="3"/>
  <c r="M4933" i="3"/>
  <c r="L4933" i="3"/>
  <c r="K4933" i="3"/>
  <c r="J4933" i="3"/>
  <c r="M4932" i="3"/>
  <c r="L4932" i="3"/>
  <c r="K4932" i="3"/>
  <c r="J4932" i="3"/>
  <c r="M4931" i="3"/>
  <c r="L4931" i="3"/>
  <c r="K4931" i="3"/>
  <c r="J4931" i="3"/>
  <c r="M4930" i="3"/>
  <c r="L4930" i="3"/>
  <c r="K4930" i="3"/>
  <c r="J4930" i="3"/>
  <c r="M4929" i="3"/>
  <c r="L4929" i="3"/>
  <c r="K4929" i="3"/>
  <c r="J4929" i="3"/>
  <c r="M4928" i="3"/>
  <c r="L4928" i="3"/>
  <c r="K4928" i="3"/>
  <c r="J4928" i="3"/>
  <c r="M4927" i="3"/>
  <c r="L4927" i="3"/>
  <c r="K4927" i="3"/>
  <c r="J4927" i="3"/>
  <c r="M4926" i="3"/>
  <c r="L4926" i="3"/>
  <c r="K4926" i="3"/>
  <c r="J4926" i="3"/>
  <c r="M4925" i="3"/>
  <c r="L4925" i="3"/>
  <c r="K4925" i="3"/>
  <c r="J4925" i="3"/>
  <c r="M4924" i="3"/>
  <c r="L4924" i="3"/>
  <c r="K4924" i="3"/>
  <c r="J4924" i="3"/>
  <c r="M4923" i="3"/>
  <c r="L4923" i="3"/>
  <c r="K4923" i="3"/>
  <c r="J4923" i="3"/>
  <c r="M4922" i="3"/>
  <c r="L4922" i="3"/>
  <c r="K4922" i="3"/>
  <c r="J4922" i="3"/>
  <c r="M4921" i="3"/>
  <c r="L4921" i="3"/>
  <c r="K4921" i="3"/>
  <c r="J4921" i="3"/>
  <c r="M4920" i="3"/>
  <c r="L4920" i="3"/>
  <c r="K4920" i="3"/>
  <c r="J4920" i="3"/>
  <c r="M4919" i="3"/>
  <c r="L4919" i="3"/>
  <c r="K4919" i="3"/>
  <c r="J4919" i="3"/>
  <c r="M4918" i="3"/>
  <c r="L4918" i="3"/>
  <c r="K4918" i="3"/>
  <c r="J4918" i="3"/>
  <c r="M4917" i="3"/>
  <c r="L4917" i="3"/>
  <c r="K4917" i="3"/>
  <c r="J4917" i="3"/>
  <c r="M4916" i="3"/>
  <c r="L4916" i="3"/>
  <c r="K4916" i="3"/>
  <c r="J4916" i="3"/>
  <c r="M4915" i="3"/>
  <c r="L4915" i="3"/>
  <c r="K4915" i="3"/>
  <c r="J4915" i="3"/>
  <c r="M4914" i="3"/>
  <c r="L4914" i="3"/>
  <c r="K4914" i="3"/>
  <c r="J4914" i="3"/>
  <c r="M4913" i="3"/>
  <c r="L4913" i="3"/>
  <c r="K4913" i="3"/>
  <c r="J4913" i="3"/>
  <c r="M4912" i="3"/>
  <c r="L4912" i="3"/>
  <c r="K4912" i="3"/>
  <c r="J4912" i="3"/>
  <c r="M4911" i="3"/>
  <c r="L4911" i="3"/>
  <c r="K4911" i="3"/>
  <c r="J4911" i="3"/>
  <c r="M4910" i="3"/>
  <c r="L4910" i="3"/>
  <c r="K4910" i="3"/>
  <c r="J4910" i="3"/>
  <c r="M4909" i="3"/>
  <c r="L4909" i="3"/>
  <c r="K4909" i="3"/>
  <c r="J4909" i="3"/>
  <c r="M4908" i="3"/>
  <c r="L4908" i="3"/>
  <c r="K4908" i="3"/>
  <c r="J4908" i="3"/>
  <c r="M4907" i="3"/>
  <c r="L4907" i="3"/>
  <c r="K4907" i="3"/>
  <c r="J4907" i="3"/>
  <c r="M4906" i="3"/>
  <c r="L4906" i="3"/>
  <c r="K4906" i="3"/>
  <c r="J4906" i="3"/>
  <c r="M4905" i="3"/>
  <c r="L4905" i="3"/>
  <c r="K4905" i="3"/>
  <c r="J4905" i="3"/>
  <c r="M4904" i="3"/>
  <c r="L4904" i="3"/>
  <c r="K4904" i="3"/>
  <c r="J4904" i="3"/>
  <c r="M4903" i="3"/>
  <c r="L4903" i="3"/>
  <c r="K4903" i="3"/>
  <c r="J4903" i="3"/>
  <c r="M4902" i="3"/>
  <c r="L4902" i="3"/>
  <c r="K4902" i="3"/>
  <c r="J4902" i="3"/>
  <c r="M4901" i="3"/>
  <c r="L4901" i="3"/>
  <c r="K4901" i="3"/>
  <c r="J4901" i="3"/>
  <c r="M4900" i="3"/>
  <c r="L4900" i="3"/>
  <c r="K4900" i="3"/>
  <c r="J4900" i="3"/>
  <c r="M4899" i="3"/>
  <c r="L4899" i="3"/>
  <c r="K4899" i="3"/>
  <c r="J4899" i="3"/>
  <c r="M4898" i="3"/>
  <c r="L4898" i="3"/>
  <c r="K4898" i="3"/>
  <c r="J4898" i="3"/>
  <c r="M4897" i="3"/>
  <c r="L4897" i="3"/>
  <c r="K4897" i="3"/>
  <c r="J4897" i="3"/>
  <c r="M4896" i="3"/>
  <c r="L4896" i="3"/>
  <c r="K4896" i="3"/>
  <c r="J4896" i="3"/>
  <c r="M4895" i="3"/>
  <c r="L4895" i="3"/>
  <c r="K4895" i="3"/>
  <c r="J4895" i="3"/>
  <c r="M4894" i="3"/>
  <c r="L4894" i="3"/>
  <c r="K4894" i="3"/>
  <c r="J4894" i="3"/>
  <c r="M4893" i="3"/>
  <c r="L4893" i="3"/>
  <c r="K4893" i="3"/>
  <c r="J4893" i="3"/>
  <c r="M4892" i="3"/>
  <c r="L4892" i="3"/>
  <c r="K4892" i="3"/>
  <c r="J4892" i="3"/>
  <c r="M4891" i="3"/>
  <c r="L4891" i="3"/>
  <c r="K4891" i="3"/>
  <c r="J4891" i="3"/>
  <c r="M4890" i="3"/>
  <c r="L4890" i="3"/>
  <c r="K4890" i="3"/>
  <c r="J4890" i="3"/>
  <c r="M4889" i="3"/>
  <c r="L4889" i="3"/>
  <c r="K4889" i="3"/>
  <c r="J4889" i="3"/>
  <c r="M4888" i="3"/>
  <c r="L4888" i="3"/>
  <c r="K4888" i="3"/>
  <c r="J4888" i="3"/>
  <c r="M4887" i="3"/>
  <c r="L4887" i="3"/>
  <c r="K4887" i="3"/>
  <c r="J4887" i="3"/>
  <c r="M4886" i="3"/>
  <c r="L4886" i="3"/>
  <c r="K4886" i="3"/>
  <c r="J4886" i="3"/>
  <c r="M4885" i="3"/>
  <c r="L4885" i="3"/>
  <c r="K4885" i="3"/>
  <c r="J4885" i="3"/>
  <c r="M4884" i="3"/>
  <c r="L4884" i="3"/>
  <c r="K4884" i="3"/>
  <c r="J4884" i="3"/>
  <c r="M4883" i="3"/>
  <c r="L4883" i="3"/>
  <c r="K4883" i="3"/>
  <c r="J4883" i="3"/>
  <c r="M4882" i="3"/>
  <c r="L4882" i="3"/>
  <c r="K4882" i="3"/>
  <c r="J4882" i="3"/>
  <c r="M4881" i="3"/>
  <c r="L4881" i="3"/>
  <c r="K4881" i="3"/>
  <c r="J4881" i="3"/>
  <c r="M4880" i="3"/>
  <c r="L4880" i="3"/>
  <c r="K4880" i="3"/>
  <c r="J4880" i="3"/>
  <c r="M4879" i="3"/>
  <c r="L4879" i="3"/>
  <c r="K4879" i="3"/>
  <c r="J4879" i="3"/>
  <c r="M4878" i="3"/>
  <c r="L4878" i="3"/>
  <c r="K4878" i="3"/>
  <c r="J4878" i="3"/>
  <c r="M4877" i="3"/>
  <c r="L4877" i="3"/>
  <c r="K4877" i="3"/>
  <c r="J4877" i="3"/>
  <c r="M4876" i="3"/>
  <c r="L4876" i="3"/>
  <c r="K4876" i="3"/>
  <c r="J4876" i="3"/>
  <c r="M4875" i="3"/>
  <c r="L4875" i="3"/>
  <c r="K4875" i="3"/>
  <c r="J4875" i="3"/>
  <c r="M4874" i="3"/>
  <c r="L4874" i="3"/>
  <c r="K4874" i="3"/>
  <c r="J4874" i="3"/>
  <c r="M4873" i="3"/>
  <c r="L4873" i="3"/>
  <c r="K4873" i="3"/>
  <c r="J4873" i="3"/>
  <c r="M4872" i="3"/>
  <c r="L4872" i="3"/>
  <c r="K4872" i="3"/>
  <c r="J4872" i="3"/>
  <c r="M4871" i="3"/>
  <c r="L4871" i="3"/>
  <c r="K4871" i="3"/>
  <c r="J4871" i="3"/>
  <c r="M4870" i="3"/>
  <c r="L4870" i="3"/>
  <c r="K4870" i="3"/>
  <c r="J4870" i="3"/>
  <c r="M4869" i="3"/>
  <c r="L4869" i="3"/>
  <c r="K4869" i="3"/>
  <c r="J4869" i="3"/>
  <c r="M4868" i="3"/>
  <c r="L4868" i="3"/>
  <c r="K4868" i="3"/>
  <c r="J4868" i="3"/>
  <c r="M4867" i="3"/>
  <c r="L4867" i="3"/>
  <c r="K4867" i="3"/>
  <c r="J4867" i="3"/>
  <c r="M4866" i="3"/>
  <c r="L4866" i="3"/>
  <c r="K4866" i="3"/>
  <c r="J4866" i="3"/>
  <c r="M4865" i="3"/>
  <c r="L4865" i="3"/>
  <c r="K4865" i="3"/>
  <c r="J4865" i="3"/>
  <c r="M4864" i="3"/>
  <c r="L4864" i="3"/>
  <c r="K4864" i="3"/>
  <c r="J4864" i="3"/>
  <c r="M4863" i="3"/>
  <c r="L4863" i="3"/>
  <c r="K4863" i="3"/>
  <c r="J4863" i="3"/>
  <c r="M4862" i="3"/>
  <c r="L4862" i="3"/>
  <c r="K4862" i="3"/>
  <c r="J4862" i="3"/>
  <c r="M4861" i="3"/>
  <c r="L4861" i="3"/>
  <c r="K4861" i="3"/>
  <c r="J4861" i="3"/>
  <c r="M4860" i="3"/>
  <c r="L4860" i="3"/>
  <c r="K4860" i="3"/>
  <c r="J4860" i="3"/>
  <c r="M4859" i="3"/>
  <c r="L4859" i="3"/>
  <c r="K4859" i="3"/>
  <c r="J4859" i="3"/>
  <c r="M4858" i="3"/>
  <c r="L4858" i="3"/>
  <c r="K4858" i="3"/>
  <c r="J4858" i="3"/>
  <c r="M4857" i="3"/>
  <c r="L4857" i="3"/>
  <c r="K4857" i="3"/>
  <c r="J4857" i="3"/>
  <c r="M4856" i="3"/>
  <c r="L4856" i="3"/>
  <c r="K4856" i="3"/>
  <c r="J4856" i="3"/>
  <c r="M4855" i="3"/>
  <c r="L4855" i="3"/>
  <c r="K4855" i="3"/>
  <c r="J4855" i="3"/>
  <c r="M4854" i="3"/>
  <c r="L4854" i="3"/>
  <c r="K4854" i="3"/>
  <c r="J4854" i="3"/>
  <c r="M4853" i="3"/>
  <c r="L4853" i="3"/>
  <c r="K4853" i="3"/>
  <c r="J4853" i="3"/>
  <c r="M4852" i="3"/>
  <c r="L4852" i="3"/>
  <c r="K4852" i="3"/>
  <c r="J4852" i="3"/>
  <c r="M4851" i="3"/>
  <c r="L4851" i="3"/>
  <c r="K4851" i="3"/>
  <c r="J4851" i="3"/>
  <c r="M4850" i="3"/>
  <c r="L4850" i="3"/>
  <c r="K4850" i="3"/>
  <c r="J4850" i="3"/>
  <c r="M4849" i="3"/>
  <c r="L4849" i="3"/>
  <c r="K4849" i="3"/>
  <c r="J4849" i="3"/>
  <c r="M4848" i="3"/>
  <c r="L4848" i="3"/>
  <c r="K4848" i="3"/>
  <c r="J4848" i="3"/>
  <c r="M4847" i="3"/>
  <c r="L4847" i="3"/>
  <c r="K4847" i="3"/>
  <c r="J4847" i="3"/>
  <c r="M4846" i="3"/>
  <c r="L4846" i="3"/>
  <c r="K4846" i="3"/>
  <c r="J4846" i="3"/>
  <c r="M4845" i="3"/>
  <c r="L4845" i="3"/>
  <c r="K4845" i="3"/>
  <c r="J4845" i="3"/>
  <c r="M4844" i="3"/>
  <c r="L4844" i="3"/>
  <c r="K4844" i="3"/>
  <c r="J4844" i="3"/>
  <c r="M4843" i="3"/>
  <c r="L4843" i="3"/>
  <c r="K4843" i="3"/>
  <c r="J4843" i="3"/>
  <c r="M4842" i="3"/>
  <c r="L4842" i="3"/>
  <c r="K4842" i="3"/>
  <c r="J4842" i="3"/>
  <c r="M4841" i="3"/>
  <c r="L4841" i="3"/>
  <c r="K4841" i="3"/>
  <c r="J4841" i="3"/>
  <c r="M4840" i="3"/>
  <c r="L4840" i="3"/>
  <c r="K4840" i="3"/>
  <c r="J4840" i="3"/>
  <c r="M4839" i="3"/>
  <c r="L4839" i="3"/>
  <c r="K4839" i="3"/>
  <c r="J4839" i="3"/>
  <c r="M4838" i="3"/>
  <c r="L4838" i="3"/>
  <c r="K4838" i="3"/>
  <c r="J4838" i="3"/>
  <c r="M4837" i="3"/>
  <c r="L4837" i="3"/>
  <c r="K4837" i="3"/>
  <c r="J4837" i="3"/>
  <c r="M4836" i="3"/>
  <c r="L4836" i="3"/>
  <c r="K4836" i="3"/>
  <c r="J4836" i="3"/>
  <c r="M4835" i="3"/>
  <c r="L4835" i="3"/>
  <c r="K4835" i="3"/>
  <c r="J4835" i="3"/>
  <c r="M4834" i="3"/>
  <c r="L4834" i="3"/>
  <c r="K4834" i="3"/>
  <c r="J4834" i="3"/>
  <c r="M4833" i="3"/>
  <c r="L4833" i="3"/>
  <c r="K4833" i="3"/>
  <c r="J4833" i="3"/>
  <c r="M4832" i="3"/>
  <c r="L4832" i="3"/>
  <c r="K4832" i="3"/>
  <c r="J4832" i="3"/>
  <c r="M4831" i="3"/>
  <c r="L4831" i="3"/>
  <c r="K4831" i="3"/>
  <c r="J4831" i="3"/>
  <c r="M4830" i="3"/>
  <c r="L4830" i="3"/>
  <c r="K4830" i="3"/>
  <c r="J4830" i="3"/>
  <c r="M4829" i="3"/>
  <c r="L4829" i="3"/>
  <c r="K4829" i="3"/>
  <c r="J4829" i="3"/>
  <c r="M4828" i="3"/>
  <c r="L4828" i="3"/>
  <c r="K4828" i="3"/>
  <c r="J4828" i="3"/>
  <c r="M4827" i="3"/>
  <c r="L4827" i="3"/>
  <c r="K4827" i="3"/>
  <c r="J4827" i="3"/>
  <c r="M4826" i="3"/>
  <c r="L4826" i="3"/>
  <c r="K4826" i="3"/>
  <c r="J4826" i="3"/>
  <c r="M4825" i="3"/>
  <c r="L4825" i="3"/>
  <c r="K4825" i="3"/>
  <c r="J4825" i="3"/>
  <c r="M4824" i="3"/>
  <c r="L4824" i="3"/>
  <c r="K4824" i="3"/>
  <c r="J4824" i="3"/>
  <c r="M4823" i="3"/>
  <c r="L4823" i="3"/>
  <c r="K4823" i="3"/>
  <c r="J4823" i="3"/>
  <c r="M4822" i="3"/>
  <c r="L4822" i="3"/>
  <c r="K4822" i="3"/>
  <c r="J4822" i="3"/>
  <c r="M4821" i="3"/>
  <c r="L4821" i="3"/>
  <c r="K4821" i="3"/>
  <c r="J4821" i="3"/>
  <c r="M4820" i="3"/>
  <c r="L4820" i="3"/>
  <c r="K4820" i="3"/>
  <c r="J4820" i="3"/>
  <c r="M4819" i="3"/>
  <c r="L4819" i="3"/>
  <c r="K4819" i="3"/>
  <c r="J4819" i="3"/>
  <c r="M4818" i="3"/>
  <c r="L4818" i="3"/>
  <c r="K4818" i="3"/>
  <c r="J4818" i="3"/>
  <c r="M4817" i="3"/>
  <c r="L4817" i="3"/>
  <c r="K4817" i="3"/>
  <c r="J4817" i="3"/>
  <c r="M4816" i="3"/>
  <c r="L4816" i="3"/>
  <c r="K4816" i="3"/>
  <c r="J4816" i="3"/>
  <c r="M4815" i="3"/>
  <c r="L4815" i="3"/>
  <c r="K4815" i="3"/>
  <c r="J4815" i="3"/>
  <c r="M4814" i="3"/>
  <c r="L4814" i="3"/>
  <c r="K4814" i="3"/>
  <c r="J4814" i="3"/>
  <c r="M4813" i="3"/>
  <c r="L4813" i="3"/>
  <c r="K4813" i="3"/>
  <c r="J4813" i="3"/>
  <c r="M4812" i="3"/>
  <c r="L4812" i="3"/>
  <c r="K4812" i="3"/>
  <c r="J4812" i="3"/>
  <c r="M4811" i="3"/>
  <c r="L4811" i="3"/>
  <c r="K4811" i="3"/>
  <c r="J4811" i="3"/>
  <c r="M4810" i="3"/>
  <c r="L4810" i="3"/>
  <c r="K4810" i="3"/>
  <c r="J4810" i="3"/>
  <c r="M4809" i="3"/>
  <c r="L4809" i="3"/>
  <c r="K4809" i="3"/>
  <c r="J4809" i="3"/>
  <c r="M4808" i="3"/>
  <c r="L4808" i="3"/>
  <c r="K4808" i="3"/>
  <c r="J4808" i="3"/>
  <c r="M4807" i="3"/>
  <c r="L4807" i="3"/>
  <c r="K4807" i="3"/>
  <c r="J4807" i="3"/>
  <c r="M4806" i="3"/>
  <c r="L4806" i="3"/>
  <c r="K4806" i="3"/>
  <c r="J4806" i="3"/>
  <c r="M4805" i="3"/>
  <c r="L4805" i="3"/>
  <c r="K4805" i="3"/>
  <c r="J4805" i="3"/>
  <c r="M4804" i="3"/>
  <c r="L4804" i="3"/>
  <c r="K4804" i="3"/>
  <c r="J4804" i="3"/>
  <c r="M4803" i="3"/>
  <c r="L4803" i="3"/>
  <c r="K4803" i="3"/>
  <c r="J4803" i="3"/>
  <c r="M4802" i="3"/>
  <c r="L4802" i="3"/>
  <c r="K4802" i="3"/>
  <c r="J4802" i="3"/>
  <c r="M4801" i="3"/>
  <c r="L4801" i="3"/>
  <c r="K4801" i="3"/>
  <c r="J4801" i="3"/>
  <c r="M4800" i="3"/>
  <c r="L4800" i="3"/>
  <c r="K4800" i="3"/>
  <c r="J4800" i="3"/>
  <c r="M4799" i="3"/>
  <c r="L4799" i="3"/>
  <c r="K4799" i="3"/>
  <c r="J4799" i="3"/>
  <c r="M4798" i="3"/>
  <c r="L4798" i="3"/>
  <c r="K4798" i="3"/>
  <c r="J4798" i="3"/>
  <c r="M4797" i="3"/>
  <c r="L4797" i="3"/>
  <c r="K4797" i="3"/>
  <c r="J4797" i="3"/>
  <c r="M4796" i="3"/>
  <c r="L4796" i="3"/>
  <c r="K4796" i="3"/>
  <c r="J4796" i="3"/>
  <c r="M4795" i="3"/>
  <c r="L4795" i="3"/>
  <c r="K4795" i="3"/>
  <c r="J4795" i="3"/>
  <c r="M4794" i="3"/>
  <c r="L4794" i="3"/>
  <c r="K4794" i="3"/>
  <c r="J4794" i="3"/>
  <c r="M4793" i="3"/>
  <c r="L4793" i="3"/>
  <c r="K4793" i="3"/>
  <c r="J4793" i="3"/>
  <c r="M4792" i="3"/>
  <c r="L4792" i="3"/>
  <c r="K4792" i="3"/>
  <c r="J4792" i="3"/>
  <c r="M4791" i="3"/>
  <c r="L4791" i="3"/>
  <c r="K4791" i="3"/>
  <c r="J4791" i="3"/>
  <c r="M4790" i="3"/>
  <c r="L4790" i="3"/>
  <c r="K4790" i="3"/>
  <c r="J4790" i="3"/>
  <c r="M4789" i="3"/>
  <c r="L4789" i="3"/>
  <c r="K4789" i="3"/>
  <c r="J4789" i="3"/>
  <c r="M4788" i="3"/>
  <c r="L4788" i="3"/>
  <c r="K4788" i="3"/>
  <c r="J4788" i="3"/>
  <c r="M4787" i="3"/>
  <c r="L4787" i="3"/>
  <c r="K4787" i="3"/>
  <c r="J4787" i="3"/>
  <c r="M4786" i="3"/>
  <c r="L4786" i="3"/>
  <c r="K4786" i="3"/>
  <c r="J4786" i="3"/>
  <c r="M4785" i="3"/>
  <c r="L4785" i="3"/>
  <c r="K4785" i="3"/>
  <c r="J4785" i="3"/>
  <c r="M4784" i="3"/>
  <c r="L4784" i="3"/>
  <c r="K4784" i="3"/>
  <c r="J4784" i="3"/>
  <c r="M4783" i="3"/>
  <c r="L4783" i="3"/>
  <c r="K4783" i="3"/>
  <c r="J4783" i="3"/>
  <c r="M4782" i="3"/>
  <c r="L4782" i="3"/>
  <c r="K4782" i="3"/>
  <c r="J4782" i="3"/>
  <c r="M4781" i="3"/>
  <c r="L4781" i="3"/>
  <c r="K4781" i="3"/>
  <c r="J4781" i="3"/>
  <c r="M4780" i="3"/>
  <c r="L4780" i="3"/>
  <c r="K4780" i="3"/>
  <c r="J4780" i="3"/>
  <c r="M4779" i="3"/>
  <c r="L4779" i="3"/>
  <c r="K4779" i="3"/>
  <c r="J4779" i="3"/>
  <c r="M4778" i="3"/>
  <c r="L4778" i="3"/>
  <c r="K4778" i="3"/>
  <c r="J4778" i="3"/>
  <c r="M4777" i="3"/>
  <c r="L4777" i="3"/>
  <c r="K4777" i="3"/>
  <c r="J4777" i="3"/>
  <c r="M4776" i="3"/>
  <c r="L4776" i="3"/>
  <c r="K4776" i="3"/>
  <c r="J4776" i="3"/>
  <c r="M4775" i="3"/>
  <c r="L4775" i="3"/>
  <c r="K4775" i="3"/>
  <c r="J4775" i="3"/>
  <c r="M4774" i="3"/>
  <c r="L4774" i="3"/>
  <c r="K4774" i="3"/>
  <c r="J4774" i="3"/>
  <c r="M4773" i="3"/>
  <c r="L4773" i="3"/>
  <c r="K4773" i="3"/>
  <c r="J4773" i="3"/>
  <c r="M4772" i="3"/>
  <c r="L4772" i="3"/>
  <c r="K4772" i="3"/>
  <c r="J4772" i="3"/>
  <c r="M4771" i="3"/>
  <c r="L4771" i="3"/>
  <c r="K4771" i="3"/>
  <c r="J4771" i="3"/>
  <c r="M4770" i="3"/>
  <c r="L4770" i="3"/>
  <c r="K4770" i="3"/>
  <c r="J4770" i="3"/>
  <c r="M4769" i="3"/>
  <c r="L4769" i="3"/>
  <c r="K4769" i="3"/>
  <c r="J4769" i="3"/>
  <c r="M4768" i="3"/>
  <c r="L4768" i="3"/>
  <c r="K4768" i="3"/>
  <c r="J4768" i="3"/>
  <c r="M4767" i="3"/>
  <c r="L4767" i="3"/>
  <c r="K4767" i="3"/>
  <c r="J4767" i="3"/>
  <c r="M4766" i="3"/>
  <c r="L4766" i="3"/>
  <c r="K4766" i="3"/>
  <c r="J4766" i="3"/>
  <c r="M4765" i="3"/>
  <c r="L4765" i="3"/>
  <c r="K4765" i="3"/>
  <c r="J4765" i="3"/>
  <c r="M4764" i="3"/>
  <c r="L4764" i="3"/>
  <c r="K4764" i="3"/>
  <c r="J4764" i="3"/>
  <c r="M4763" i="3"/>
  <c r="L4763" i="3"/>
  <c r="K4763" i="3"/>
  <c r="J4763" i="3"/>
  <c r="M4762" i="3"/>
  <c r="L4762" i="3"/>
  <c r="K4762" i="3"/>
  <c r="J4762" i="3"/>
  <c r="M4761" i="3"/>
  <c r="L4761" i="3"/>
  <c r="K4761" i="3"/>
  <c r="J4761" i="3"/>
  <c r="M4760" i="3"/>
  <c r="L4760" i="3"/>
  <c r="K4760" i="3"/>
  <c r="J4760" i="3"/>
  <c r="M4759" i="3"/>
  <c r="L4759" i="3"/>
  <c r="K4759" i="3"/>
  <c r="J4759" i="3"/>
  <c r="M4758" i="3"/>
  <c r="L4758" i="3"/>
  <c r="K4758" i="3"/>
  <c r="J4758" i="3"/>
  <c r="M4757" i="3"/>
  <c r="L4757" i="3"/>
  <c r="K4757" i="3"/>
  <c r="J4757" i="3"/>
  <c r="M4756" i="3"/>
  <c r="L4756" i="3"/>
  <c r="K4756" i="3"/>
  <c r="J4756" i="3"/>
  <c r="M4755" i="3"/>
  <c r="L4755" i="3"/>
  <c r="K4755" i="3"/>
  <c r="J4755" i="3"/>
  <c r="M4754" i="3"/>
  <c r="L4754" i="3"/>
  <c r="K4754" i="3"/>
  <c r="J4754" i="3"/>
  <c r="M4753" i="3"/>
  <c r="L4753" i="3"/>
  <c r="K4753" i="3"/>
  <c r="J4753" i="3"/>
  <c r="M4752" i="3"/>
  <c r="L4752" i="3"/>
  <c r="K4752" i="3"/>
  <c r="J4752" i="3"/>
  <c r="M4751" i="3"/>
  <c r="L4751" i="3"/>
  <c r="K4751" i="3"/>
  <c r="J4751" i="3"/>
  <c r="M4750" i="3"/>
  <c r="L4750" i="3"/>
  <c r="K4750" i="3"/>
  <c r="J4750" i="3"/>
  <c r="M4749" i="3"/>
  <c r="L4749" i="3"/>
  <c r="K4749" i="3"/>
  <c r="J4749" i="3"/>
  <c r="M4748" i="3"/>
  <c r="L4748" i="3"/>
  <c r="K4748" i="3"/>
  <c r="J4748" i="3"/>
  <c r="M4747" i="3"/>
  <c r="L4747" i="3"/>
  <c r="K4747" i="3"/>
  <c r="J4747" i="3"/>
  <c r="M4746" i="3"/>
  <c r="L4746" i="3"/>
  <c r="K4746" i="3"/>
  <c r="J4746" i="3"/>
  <c r="M4745" i="3"/>
  <c r="L4745" i="3"/>
  <c r="K4745" i="3"/>
  <c r="J4745" i="3"/>
  <c r="M4744" i="3"/>
  <c r="L4744" i="3"/>
  <c r="K4744" i="3"/>
  <c r="J4744" i="3"/>
  <c r="M4743" i="3"/>
  <c r="L4743" i="3"/>
  <c r="K4743" i="3"/>
  <c r="J4743" i="3"/>
  <c r="M4742" i="3"/>
  <c r="L4742" i="3"/>
  <c r="K4742" i="3"/>
  <c r="J4742" i="3"/>
  <c r="M4741" i="3"/>
  <c r="L4741" i="3"/>
  <c r="K4741" i="3"/>
  <c r="J4741" i="3"/>
  <c r="M4740" i="3"/>
  <c r="L4740" i="3"/>
  <c r="K4740" i="3"/>
  <c r="J4740" i="3"/>
  <c r="M4739" i="3"/>
  <c r="L4739" i="3"/>
  <c r="K4739" i="3"/>
  <c r="J4739" i="3"/>
  <c r="M4738" i="3"/>
  <c r="L4738" i="3"/>
  <c r="K4738" i="3"/>
  <c r="J4738" i="3"/>
  <c r="M4737" i="3"/>
  <c r="L4737" i="3"/>
  <c r="K4737" i="3"/>
  <c r="J4737" i="3"/>
  <c r="M4736" i="3"/>
  <c r="L4736" i="3"/>
  <c r="K4736" i="3"/>
  <c r="J4736" i="3"/>
  <c r="M4735" i="3"/>
  <c r="L4735" i="3"/>
  <c r="K4735" i="3"/>
  <c r="J4735" i="3"/>
  <c r="M4734" i="3"/>
  <c r="L4734" i="3"/>
  <c r="K4734" i="3"/>
  <c r="J4734" i="3"/>
  <c r="M4733" i="3"/>
  <c r="L4733" i="3"/>
  <c r="K4733" i="3"/>
  <c r="J4733" i="3"/>
  <c r="M4732" i="3"/>
  <c r="L4732" i="3"/>
  <c r="K4732" i="3"/>
  <c r="J4732" i="3"/>
  <c r="M4731" i="3"/>
  <c r="L4731" i="3"/>
  <c r="K4731" i="3"/>
  <c r="J4731" i="3"/>
  <c r="M4730" i="3"/>
  <c r="L4730" i="3"/>
  <c r="K4730" i="3"/>
  <c r="J4730" i="3"/>
  <c r="M4729" i="3"/>
  <c r="L4729" i="3"/>
  <c r="K4729" i="3"/>
  <c r="J4729" i="3"/>
  <c r="M4728" i="3"/>
  <c r="L4728" i="3"/>
  <c r="K4728" i="3"/>
  <c r="J4728" i="3"/>
  <c r="M4727" i="3"/>
  <c r="L4727" i="3"/>
  <c r="K4727" i="3"/>
  <c r="J4727" i="3"/>
  <c r="M4726" i="3"/>
  <c r="L4726" i="3"/>
  <c r="K4726" i="3"/>
  <c r="J4726" i="3"/>
  <c r="M4725" i="3"/>
  <c r="L4725" i="3"/>
  <c r="K4725" i="3"/>
  <c r="J4725" i="3"/>
  <c r="M4724" i="3"/>
  <c r="L4724" i="3"/>
  <c r="K4724" i="3"/>
  <c r="J4724" i="3"/>
  <c r="M4723" i="3"/>
  <c r="L4723" i="3"/>
  <c r="K4723" i="3"/>
  <c r="J4723" i="3"/>
  <c r="M4722" i="3"/>
  <c r="L4722" i="3"/>
  <c r="K4722" i="3"/>
  <c r="J4722" i="3"/>
  <c r="M4721" i="3"/>
  <c r="L4721" i="3"/>
  <c r="K4721" i="3"/>
  <c r="J4721" i="3"/>
  <c r="M4720" i="3"/>
  <c r="L4720" i="3"/>
  <c r="K4720" i="3"/>
  <c r="J4720" i="3"/>
  <c r="M4719" i="3"/>
  <c r="L4719" i="3"/>
  <c r="K4719" i="3"/>
  <c r="J4719" i="3"/>
  <c r="M4718" i="3"/>
  <c r="L4718" i="3"/>
  <c r="K4718" i="3"/>
  <c r="J4718" i="3"/>
  <c r="M4717" i="3"/>
  <c r="L4717" i="3"/>
  <c r="K4717" i="3"/>
  <c r="J4717" i="3"/>
  <c r="M4716" i="3"/>
  <c r="L4716" i="3"/>
  <c r="K4716" i="3"/>
  <c r="J4716" i="3"/>
  <c r="M4715" i="3"/>
  <c r="L4715" i="3"/>
  <c r="K4715" i="3"/>
  <c r="J4715" i="3"/>
  <c r="M4714" i="3"/>
  <c r="L4714" i="3"/>
  <c r="K4714" i="3"/>
  <c r="J4714" i="3"/>
  <c r="M4713" i="3"/>
  <c r="L4713" i="3"/>
  <c r="K4713" i="3"/>
  <c r="J4713" i="3"/>
  <c r="M4712" i="3"/>
  <c r="L4712" i="3"/>
  <c r="K4712" i="3"/>
  <c r="J4712" i="3"/>
  <c r="M4711" i="3"/>
  <c r="L4711" i="3"/>
  <c r="K4711" i="3"/>
  <c r="J4711" i="3"/>
  <c r="M4710" i="3"/>
  <c r="L4710" i="3"/>
  <c r="K4710" i="3"/>
  <c r="J4710" i="3"/>
  <c r="M4709" i="3"/>
  <c r="L4709" i="3"/>
  <c r="K4709" i="3"/>
  <c r="J4709" i="3"/>
  <c r="M4708" i="3"/>
  <c r="L4708" i="3"/>
  <c r="K4708" i="3"/>
  <c r="J4708" i="3"/>
  <c r="M4707" i="3"/>
  <c r="L4707" i="3"/>
  <c r="K4707" i="3"/>
  <c r="J4707" i="3"/>
  <c r="M4706" i="3"/>
  <c r="L4706" i="3"/>
  <c r="K4706" i="3"/>
  <c r="J4706" i="3"/>
  <c r="M4705" i="3"/>
  <c r="L4705" i="3"/>
  <c r="K4705" i="3"/>
  <c r="J4705" i="3"/>
  <c r="M4704" i="3"/>
  <c r="L4704" i="3"/>
  <c r="K4704" i="3"/>
  <c r="J4704" i="3"/>
  <c r="M4703" i="3"/>
  <c r="L4703" i="3"/>
  <c r="K4703" i="3"/>
  <c r="J4703" i="3"/>
  <c r="M4702" i="3"/>
  <c r="L4702" i="3"/>
  <c r="K4702" i="3"/>
  <c r="J4702" i="3"/>
  <c r="M4701" i="3"/>
  <c r="L4701" i="3"/>
  <c r="K4701" i="3"/>
  <c r="J4701" i="3"/>
  <c r="M4700" i="3"/>
  <c r="L4700" i="3"/>
  <c r="K4700" i="3"/>
  <c r="J4700" i="3"/>
  <c r="M4699" i="3"/>
  <c r="L4699" i="3"/>
  <c r="K4699" i="3"/>
  <c r="J4699" i="3"/>
  <c r="M4698" i="3"/>
  <c r="L4698" i="3"/>
  <c r="K4698" i="3"/>
  <c r="J4698" i="3"/>
  <c r="M4697" i="3"/>
  <c r="L4697" i="3"/>
  <c r="K4697" i="3"/>
  <c r="J4697" i="3"/>
  <c r="M4696" i="3"/>
  <c r="L4696" i="3"/>
  <c r="K4696" i="3"/>
  <c r="J4696" i="3"/>
  <c r="M4695" i="3"/>
  <c r="L4695" i="3"/>
  <c r="K4695" i="3"/>
  <c r="J4695" i="3"/>
  <c r="M4694" i="3"/>
  <c r="L4694" i="3"/>
  <c r="K4694" i="3"/>
  <c r="J4694" i="3"/>
  <c r="M4693" i="3"/>
  <c r="L4693" i="3"/>
  <c r="K4693" i="3"/>
  <c r="J4693" i="3"/>
  <c r="M4692" i="3"/>
  <c r="L4692" i="3"/>
  <c r="K4692" i="3"/>
  <c r="J4692" i="3"/>
  <c r="M4691" i="3"/>
  <c r="L4691" i="3"/>
  <c r="K4691" i="3"/>
  <c r="J4691" i="3"/>
  <c r="M4690" i="3"/>
  <c r="L4690" i="3"/>
  <c r="K4690" i="3"/>
  <c r="J4690" i="3"/>
  <c r="M4689" i="3"/>
  <c r="L4689" i="3"/>
  <c r="K4689" i="3"/>
  <c r="J4689" i="3"/>
  <c r="M4688" i="3"/>
  <c r="L4688" i="3"/>
  <c r="K4688" i="3"/>
  <c r="J4688" i="3"/>
  <c r="M4687" i="3"/>
  <c r="L4687" i="3"/>
  <c r="K4687" i="3"/>
  <c r="J4687" i="3"/>
  <c r="M4686" i="3"/>
  <c r="L4686" i="3"/>
  <c r="K4686" i="3"/>
  <c r="J4686" i="3"/>
  <c r="M4685" i="3"/>
  <c r="L4685" i="3"/>
  <c r="K4685" i="3"/>
  <c r="J4685" i="3"/>
  <c r="M4684" i="3"/>
  <c r="L4684" i="3"/>
  <c r="K4684" i="3"/>
  <c r="J4684" i="3"/>
  <c r="M4683" i="3"/>
  <c r="L4683" i="3"/>
  <c r="K4683" i="3"/>
  <c r="J4683" i="3"/>
  <c r="M4682" i="3"/>
  <c r="L4682" i="3"/>
  <c r="K4682" i="3"/>
  <c r="J4682" i="3"/>
  <c r="M4681" i="3"/>
  <c r="L4681" i="3"/>
  <c r="K4681" i="3"/>
  <c r="J4681" i="3"/>
  <c r="M4680" i="3"/>
  <c r="L4680" i="3"/>
  <c r="K4680" i="3"/>
  <c r="J4680" i="3"/>
  <c r="M4679" i="3"/>
  <c r="L4679" i="3"/>
  <c r="K4679" i="3"/>
  <c r="J4679" i="3"/>
  <c r="M4678" i="3"/>
  <c r="L4678" i="3"/>
  <c r="K4678" i="3"/>
  <c r="J4678" i="3"/>
  <c r="M4677" i="3"/>
  <c r="L4677" i="3"/>
  <c r="K4677" i="3"/>
  <c r="J4677" i="3"/>
  <c r="M4676" i="3"/>
  <c r="L4676" i="3"/>
  <c r="K4676" i="3"/>
  <c r="J4676" i="3"/>
  <c r="M4675" i="3"/>
  <c r="L4675" i="3"/>
  <c r="K4675" i="3"/>
  <c r="J4675" i="3"/>
  <c r="M4674" i="3"/>
  <c r="L4674" i="3"/>
  <c r="K4674" i="3"/>
  <c r="J4674" i="3"/>
  <c r="M4673" i="3"/>
  <c r="L4673" i="3"/>
  <c r="K4673" i="3"/>
  <c r="J4673" i="3"/>
  <c r="M4672" i="3"/>
  <c r="L4672" i="3"/>
  <c r="K4672" i="3"/>
  <c r="J4672" i="3"/>
  <c r="M4671" i="3"/>
  <c r="L4671" i="3"/>
  <c r="K4671" i="3"/>
  <c r="J4671" i="3"/>
  <c r="M4670" i="3"/>
  <c r="L4670" i="3"/>
  <c r="K4670" i="3"/>
  <c r="J4670" i="3"/>
  <c r="M4669" i="3"/>
  <c r="L4669" i="3"/>
  <c r="K4669" i="3"/>
  <c r="J4669" i="3"/>
  <c r="M4668" i="3"/>
  <c r="L4668" i="3"/>
  <c r="K4668" i="3"/>
  <c r="J4668" i="3"/>
  <c r="M4667" i="3"/>
  <c r="L4667" i="3"/>
  <c r="K4667" i="3"/>
  <c r="J4667" i="3"/>
  <c r="M4666" i="3"/>
  <c r="L4666" i="3"/>
  <c r="K4666" i="3"/>
  <c r="J4666" i="3"/>
  <c r="M4665" i="3"/>
  <c r="L4665" i="3"/>
  <c r="K4665" i="3"/>
  <c r="J4665" i="3"/>
  <c r="M4664" i="3"/>
  <c r="L4664" i="3"/>
  <c r="K4664" i="3"/>
  <c r="J4664" i="3"/>
  <c r="M4663" i="3"/>
  <c r="L4663" i="3"/>
  <c r="K4663" i="3"/>
  <c r="J4663" i="3"/>
  <c r="M4662" i="3"/>
  <c r="L4662" i="3"/>
  <c r="K4662" i="3"/>
  <c r="J4662" i="3"/>
  <c r="M4661" i="3"/>
  <c r="L4661" i="3"/>
  <c r="K4661" i="3"/>
  <c r="J4661" i="3"/>
  <c r="M4660" i="3"/>
  <c r="L4660" i="3"/>
  <c r="K4660" i="3"/>
  <c r="J4660" i="3"/>
  <c r="M4659" i="3"/>
  <c r="L4659" i="3"/>
  <c r="K4659" i="3"/>
  <c r="J4659" i="3"/>
  <c r="M4658" i="3"/>
  <c r="L4658" i="3"/>
  <c r="K4658" i="3"/>
  <c r="J4658" i="3"/>
  <c r="M4657" i="3"/>
  <c r="L4657" i="3"/>
  <c r="K4657" i="3"/>
  <c r="J4657" i="3"/>
  <c r="M4656" i="3"/>
  <c r="L4656" i="3"/>
  <c r="K4656" i="3"/>
  <c r="J4656" i="3"/>
  <c r="M4655" i="3"/>
  <c r="L4655" i="3"/>
  <c r="K4655" i="3"/>
  <c r="J4655" i="3"/>
  <c r="M4654" i="3"/>
  <c r="L4654" i="3"/>
  <c r="K4654" i="3"/>
  <c r="J4654" i="3"/>
  <c r="M4653" i="3"/>
  <c r="L4653" i="3"/>
  <c r="K4653" i="3"/>
  <c r="J4653" i="3"/>
  <c r="M4652" i="3"/>
  <c r="L4652" i="3"/>
  <c r="K4652" i="3"/>
  <c r="J4652" i="3"/>
  <c r="M4651" i="3"/>
  <c r="L4651" i="3"/>
  <c r="K4651" i="3"/>
  <c r="J4651" i="3"/>
  <c r="M4650" i="3"/>
  <c r="L4650" i="3"/>
  <c r="K4650" i="3"/>
  <c r="J4650" i="3"/>
  <c r="M4649" i="3"/>
  <c r="L4649" i="3"/>
  <c r="K4649" i="3"/>
  <c r="J4649" i="3"/>
  <c r="M4648" i="3"/>
  <c r="L4648" i="3"/>
  <c r="K4648" i="3"/>
  <c r="J4648" i="3"/>
  <c r="M4647" i="3"/>
  <c r="L4647" i="3"/>
  <c r="K4647" i="3"/>
  <c r="J4647" i="3"/>
  <c r="M4646" i="3"/>
  <c r="L4646" i="3"/>
  <c r="K4646" i="3"/>
  <c r="J4646" i="3"/>
  <c r="M4645" i="3"/>
  <c r="L4645" i="3"/>
  <c r="K4645" i="3"/>
  <c r="J4645" i="3"/>
  <c r="M4644" i="3"/>
  <c r="L4644" i="3"/>
  <c r="K4644" i="3"/>
  <c r="J4644" i="3"/>
  <c r="M4643" i="3"/>
  <c r="L4643" i="3"/>
  <c r="K4643" i="3"/>
  <c r="J4643" i="3"/>
  <c r="M4642" i="3"/>
  <c r="L4642" i="3"/>
  <c r="K4642" i="3"/>
  <c r="J4642" i="3"/>
  <c r="M4641" i="3"/>
  <c r="L4641" i="3"/>
  <c r="K4641" i="3"/>
  <c r="J4641" i="3"/>
  <c r="M4640" i="3"/>
  <c r="L4640" i="3"/>
  <c r="K4640" i="3"/>
  <c r="J4640" i="3"/>
  <c r="M4639" i="3"/>
  <c r="L4639" i="3"/>
  <c r="K4639" i="3"/>
  <c r="J4639" i="3"/>
  <c r="M4638" i="3"/>
  <c r="L4638" i="3"/>
  <c r="K4638" i="3"/>
  <c r="J4638" i="3"/>
  <c r="M4637" i="3"/>
  <c r="L4637" i="3"/>
  <c r="K4637" i="3"/>
  <c r="J4637" i="3"/>
  <c r="M4636" i="3"/>
  <c r="L4636" i="3"/>
  <c r="K4636" i="3"/>
  <c r="J4636" i="3"/>
  <c r="M4635" i="3"/>
  <c r="L4635" i="3"/>
  <c r="K4635" i="3"/>
  <c r="J4635" i="3"/>
  <c r="M4634" i="3"/>
  <c r="L4634" i="3"/>
  <c r="K4634" i="3"/>
  <c r="J4634" i="3"/>
  <c r="M4633" i="3"/>
  <c r="L4633" i="3"/>
  <c r="K4633" i="3"/>
  <c r="J4633" i="3"/>
  <c r="M4632" i="3"/>
  <c r="L4632" i="3"/>
  <c r="K4632" i="3"/>
  <c r="J4632" i="3"/>
  <c r="M4631" i="3"/>
  <c r="L4631" i="3"/>
  <c r="K4631" i="3"/>
  <c r="J4631" i="3"/>
  <c r="M4630" i="3"/>
  <c r="L4630" i="3"/>
  <c r="K4630" i="3"/>
  <c r="J4630" i="3"/>
  <c r="M4629" i="3"/>
  <c r="L4629" i="3"/>
  <c r="K4629" i="3"/>
  <c r="J4629" i="3"/>
  <c r="M4628" i="3"/>
  <c r="L4628" i="3"/>
  <c r="K4628" i="3"/>
  <c r="J4628" i="3"/>
  <c r="M4627" i="3"/>
  <c r="L4627" i="3"/>
  <c r="K4627" i="3"/>
  <c r="J4627" i="3"/>
  <c r="M4626" i="3"/>
  <c r="L4626" i="3"/>
  <c r="K4626" i="3"/>
  <c r="J4626" i="3"/>
  <c r="M4625" i="3"/>
  <c r="L4625" i="3"/>
  <c r="K4625" i="3"/>
  <c r="J4625" i="3"/>
  <c r="M4624" i="3"/>
  <c r="L4624" i="3"/>
  <c r="K4624" i="3"/>
  <c r="J4624" i="3"/>
  <c r="M4623" i="3"/>
  <c r="L4623" i="3"/>
  <c r="K4623" i="3"/>
  <c r="J4623" i="3"/>
  <c r="M4622" i="3"/>
  <c r="L4622" i="3"/>
  <c r="K4622" i="3"/>
  <c r="J4622" i="3"/>
  <c r="M4621" i="3"/>
  <c r="L4621" i="3"/>
  <c r="K4621" i="3"/>
  <c r="J4621" i="3"/>
  <c r="M4620" i="3"/>
  <c r="L4620" i="3"/>
  <c r="K4620" i="3"/>
  <c r="J4620" i="3"/>
  <c r="M4619" i="3"/>
  <c r="L4619" i="3"/>
  <c r="K4619" i="3"/>
  <c r="J4619" i="3"/>
  <c r="M4618" i="3"/>
  <c r="L4618" i="3"/>
  <c r="K4618" i="3"/>
  <c r="J4618" i="3"/>
  <c r="M4617" i="3"/>
  <c r="L4617" i="3"/>
  <c r="K4617" i="3"/>
  <c r="J4617" i="3"/>
  <c r="M4616" i="3"/>
  <c r="L4616" i="3"/>
  <c r="K4616" i="3"/>
  <c r="J4616" i="3"/>
  <c r="M4615" i="3"/>
  <c r="L4615" i="3"/>
  <c r="K4615" i="3"/>
  <c r="J4615" i="3"/>
  <c r="M4614" i="3"/>
  <c r="L4614" i="3"/>
  <c r="K4614" i="3"/>
  <c r="J4614" i="3"/>
  <c r="M4613" i="3"/>
  <c r="L4613" i="3"/>
  <c r="K4613" i="3"/>
  <c r="J4613" i="3"/>
  <c r="M4612" i="3"/>
  <c r="L4612" i="3"/>
  <c r="K4612" i="3"/>
  <c r="J4612" i="3"/>
  <c r="M4611" i="3"/>
  <c r="L4611" i="3"/>
  <c r="K4611" i="3"/>
  <c r="J4611" i="3"/>
  <c r="M4610" i="3"/>
  <c r="L4610" i="3"/>
  <c r="K4610" i="3"/>
  <c r="J4610" i="3"/>
  <c r="M4609" i="3"/>
  <c r="L4609" i="3"/>
  <c r="K4609" i="3"/>
  <c r="J4609" i="3"/>
  <c r="M4608" i="3"/>
  <c r="L4608" i="3"/>
  <c r="K4608" i="3"/>
  <c r="J4608" i="3"/>
  <c r="M4607" i="3"/>
  <c r="L4607" i="3"/>
  <c r="K4607" i="3"/>
  <c r="J4607" i="3"/>
  <c r="M4606" i="3"/>
  <c r="L4606" i="3"/>
  <c r="K4606" i="3"/>
  <c r="J4606" i="3"/>
  <c r="M4605" i="3"/>
  <c r="L4605" i="3"/>
  <c r="K4605" i="3"/>
  <c r="J4605" i="3"/>
  <c r="M4604" i="3"/>
  <c r="L4604" i="3"/>
  <c r="K4604" i="3"/>
  <c r="J4604" i="3"/>
  <c r="M4603" i="3"/>
  <c r="L4603" i="3"/>
  <c r="K4603" i="3"/>
  <c r="J4603" i="3"/>
  <c r="M4602" i="3"/>
  <c r="L4602" i="3"/>
  <c r="K4602" i="3"/>
  <c r="J4602" i="3"/>
  <c r="M4601" i="3"/>
  <c r="L4601" i="3"/>
  <c r="K4601" i="3"/>
  <c r="J4601" i="3"/>
  <c r="M4600" i="3"/>
  <c r="L4600" i="3"/>
  <c r="K4600" i="3"/>
  <c r="J4600" i="3"/>
  <c r="M4599" i="3"/>
  <c r="L4599" i="3"/>
  <c r="K4599" i="3"/>
  <c r="J4599" i="3"/>
  <c r="M4598" i="3"/>
  <c r="L4598" i="3"/>
  <c r="K4598" i="3"/>
  <c r="J4598" i="3"/>
  <c r="M4597" i="3"/>
  <c r="L4597" i="3"/>
  <c r="K4597" i="3"/>
  <c r="J4597" i="3"/>
  <c r="M4596" i="3"/>
  <c r="L4596" i="3"/>
  <c r="K4596" i="3"/>
  <c r="J4596" i="3"/>
  <c r="M4595" i="3"/>
  <c r="L4595" i="3"/>
  <c r="K4595" i="3"/>
  <c r="J4595" i="3"/>
  <c r="M4594" i="3"/>
  <c r="L4594" i="3"/>
  <c r="K4594" i="3"/>
  <c r="J4594" i="3"/>
  <c r="M4593" i="3"/>
  <c r="L4593" i="3"/>
  <c r="K4593" i="3"/>
  <c r="J4593" i="3"/>
  <c r="M4592" i="3"/>
  <c r="L4592" i="3"/>
  <c r="K4592" i="3"/>
  <c r="J4592" i="3"/>
  <c r="M4591" i="3"/>
  <c r="L4591" i="3"/>
  <c r="K4591" i="3"/>
  <c r="J4591" i="3"/>
  <c r="M4590" i="3"/>
  <c r="L4590" i="3"/>
  <c r="K4590" i="3"/>
  <c r="J4590" i="3"/>
  <c r="M4589" i="3"/>
  <c r="L4589" i="3"/>
  <c r="K4589" i="3"/>
  <c r="J4589" i="3"/>
  <c r="M4588" i="3"/>
  <c r="L4588" i="3"/>
  <c r="K4588" i="3"/>
  <c r="J4588" i="3"/>
  <c r="M4587" i="3"/>
  <c r="L4587" i="3"/>
  <c r="K4587" i="3"/>
  <c r="J4587" i="3"/>
  <c r="M4586" i="3"/>
  <c r="L4586" i="3"/>
  <c r="K4586" i="3"/>
  <c r="J4586" i="3"/>
  <c r="M4585" i="3"/>
  <c r="L4585" i="3"/>
  <c r="K4585" i="3"/>
  <c r="J4585" i="3"/>
  <c r="M4584" i="3"/>
  <c r="L4584" i="3"/>
  <c r="K4584" i="3"/>
  <c r="J4584" i="3"/>
  <c r="M4583" i="3"/>
  <c r="L4583" i="3"/>
  <c r="K4583" i="3"/>
  <c r="J4583" i="3"/>
  <c r="M4582" i="3"/>
  <c r="L4582" i="3"/>
  <c r="K4582" i="3"/>
  <c r="J4582" i="3"/>
  <c r="M4581" i="3"/>
  <c r="L4581" i="3"/>
  <c r="K4581" i="3"/>
  <c r="J4581" i="3"/>
  <c r="M4580" i="3"/>
  <c r="L4580" i="3"/>
  <c r="K4580" i="3"/>
  <c r="J4580" i="3"/>
  <c r="M4579" i="3"/>
  <c r="L4579" i="3"/>
  <c r="K4579" i="3"/>
  <c r="J4579" i="3"/>
  <c r="M4578" i="3"/>
  <c r="L4578" i="3"/>
  <c r="K4578" i="3"/>
  <c r="J4578" i="3"/>
  <c r="M4577" i="3"/>
  <c r="L4577" i="3"/>
  <c r="K4577" i="3"/>
  <c r="J4577" i="3"/>
  <c r="M4576" i="3"/>
  <c r="L4576" i="3"/>
  <c r="K4576" i="3"/>
  <c r="J4576" i="3"/>
  <c r="M4575" i="3"/>
  <c r="L4575" i="3"/>
  <c r="K4575" i="3"/>
  <c r="J4575" i="3"/>
  <c r="M4574" i="3"/>
  <c r="L4574" i="3"/>
  <c r="K4574" i="3"/>
  <c r="J4574" i="3"/>
  <c r="M4573" i="3"/>
  <c r="L4573" i="3"/>
  <c r="K4573" i="3"/>
  <c r="J4573" i="3"/>
  <c r="M4572" i="3"/>
  <c r="L4572" i="3"/>
  <c r="K4572" i="3"/>
  <c r="J4572" i="3"/>
  <c r="M4571" i="3"/>
  <c r="L4571" i="3"/>
  <c r="K4571" i="3"/>
  <c r="J4571" i="3"/>
  <c r="M4570" i="3"/>
  <c r="L4570" i="3"/>
  <c r="K4570" i="3"/>
  <c r="J4570" i="3"/>
  <c r="M4569" i="3"/>
  <c r="L4569" i="3"/>
  <c r="K4569" i="3"/>
  <c r="J4569" i="3"/>
  <c r="M4568" i="3"/>
  <c r="L4568" i="3"/>
  <c r="K4568" i="3"/>
  <c r="J4568" i="3"/>
  <c r="M4567" i="3"/>
  <c r="L4567" i="3"/>
  <c r="K4567" i="3"/>
  <c r="J4567" i="3"/>
  <c r="M4566" i="3"/>
  <c r="L4566" i="3"/>
  <c r="K4566" i="3"/>
  <c r="J4566" i="3"/>
  <c r="M4565" i="3"/>
  <c r="L4565" i="3"/>
  <c r="K4565" i="3"/>
  <c r="J4565" i="3"/>
  <c r="M4564" i="3"/>
  <c r="L4564" i="3"/>
  <c r="K4564" i="3"/>
  <c r="J4564" i="3"/>
  <c r="M4563" i="3"/>
  <c r="L4563" i="3"/>
  <c r="K4563" i="3"/>
  <c r="J4563" i="3"/>
  <c r="M4562" i="3"/>
  <c r="L4562" i="3"/>
  <c r="K4562" i="3"/>
  <c r="J4562" i="3"/>
  <c r="M4561" i="3"/>
  <c r="L4561" i="3"/>
  <c r="K4561" i="3"/>
  <c r="J4561" i="3"/>
  <c r="M4560" i="3"/>
  <c r="L4560" i="3"/>
  <c r="K4560" i="3"/>
  <c r="J4560" i="3"/>
  <c r="M4559" i="3"/>
  <c r="L4559" i="3"/>
  <c r="K4559" i="3"/>
  <c r="J4559" i="3"/>
  <c r="M4558" i="3"/>
  <c r="L4558" i="3"/>
  <c r="K4558" i="3"/>
  <c r="J4558" i="3"/>
  <c r="M4557" i="3"/>
  <c r="L4557" i="3"/>
  <c r="K4557" i="3"/>
  <c r="J4557" i="3"/>
  <c r="M4556" i="3"/>
  <c r="L4556" i="3"/>
  <c r="K4556" i="3"/>
  <c r="J4556" i="3"/>
  <c r="M4555" i="3"/>
  <c r="L4555" i="3"/>
  <c r="K4555" i="3"/>
  <c r="J4555" i="3"/>
  <c r="M4554" i="3"/>
  <c r="L4554" i="3"/>
  <c r="K4554" i="3"/>
  <c r="J4554" i="3"/>
  <c r="M4553" i="3"/>
  <c r="L4553" i="3"/>
  <c r="K4553" i="3"/>
  <c r="J4553" i="3"/>
  <c r="M4552" i="3"/>
  <c r="L4552" i="3"/>
  <c r="K4552" i="3"/>
  <c r="J4552" i="3"/>
  <c r="M4551" i="3"/>
  <c r="L4551" i="3"/>
  <c r="K4551" i="3"/>
  <c r="J4551" i="3"/>
  <c r="M4550" i="3"/>
  <c r="L4550" i="3"/>
  <c r="K4550" i="3"/>
  <c r="J4550" i="3"/>
  <c r="M4549" i="3"/>
  <c r="L4549" i="3"/>
  <c r="K4549" i="3"/>
  <c r="J4549" i="3"/>
  <c r="M4548" i="3"/>
  <c r="L4548" i="3"/>
  <c r="K4548" i="3"/>
  <c r="J4548" i="3"/>
  <c r="M4547" i="3"/>
  <c r="L4547" i="3"/>
  <c r="K4547" i="3"/>
  <c r="J4547" i="3"/>
  <c r="M4546" i="3"/>
  <c r="L4546" i="3"/>
  <c r="K4546" i="3"/>
  <c r="J4546" i="3"/>
  <c r="M4545" i="3"/>
  <c r="L4545" i="3"/>
  <c r="K4545" i="3"/>
  <c r="J4545" i="3"/>
  <c r="M4544" i="3"/>
  <c r="L4544" i="3"/>
  <c r="K4544" i="3"/>
  <c r="J4544" i="3"/>
  <c r="M4543" i="3"/>
  <c r="L4543" i="3"/>
  <c r="K4543" i="3"/>
  <c r="J4543" i="3"/>
  <c r="M4542" i="3"/>
  <c r="L4542" i="3"/>
  <c r="K4542" i="3"/>
  <c r="J4542" i="3"/>
  <c r="M4541" i="3"/>
  <c r="L4541" i="3"/>
  <c r="K4541" i="3"/>
  <c r="J4541" i="3"/>
  <c r="M4540" i="3"/>
  <c r="L4540" i="3"/>
  <c r="K4540" i="3"/>
  <c r="J4540" i="3"/>
  <c r="M4539" i="3"/>
  <c r="L4539" i="3"/>
  <c r="K4539" i="3"/>
  <c r="J4539" i="3"/>
  <c r="M4538" i="3"/>
  <c r="L4538" i="3"/>
  <c r="K4538" i="3"/>
  <c r="J4538" i="3"/>
  <c r="M4537" i="3"/>
  <c r="L4537" i="3"/>
  <c r="K4537" i="3"/>
  <c r="J4537" i="3"/>
  <c r="M4536" i="3"/>
  <c r="L4536" i="3"/>
  <c r="K4536" i="3"/>
  <c r="J4536" i="3"/>
  <c r="M4535" i="3"/>
  <c r="L4535" i="3"/>
  <c r="K4535" i="3"/>
  <c r="J4535" i="3"/>
  <c r="M4534" i="3"/>
  <c r="L4534" i="3"/>
  <c r="K4534" i="3"/>
  <c r="J4534" i="3"/>
  <c r="M4533" i="3"/>
  <c r="L4533" i="3"/>
  <c r="K4533" i="3"/>
  <c r="J4533" i="3"/>
  <c r="M4532" i="3"/>
  <c r="L4532" i="3"/>
  <c r="K4532" i="3"/>
  <c r="J4532" i="3"/>
  <c r="M4531" i="3"/>
  <c r="L4531" i="3"/>
  <c r="K4531" i="3"/>
  <c r="J4531" i="3"/>
  <c r="M4530" i="3"/>
  <c r="L4530" i="3"/>
  <c r="K4530" i="3"/>
  <c r="J4530" i="3"/>
  <c r="M4529" i="3"/>
  <c r="L4529" i="3"/>
  <c r="K4529" i="3"/>
  <c r="J4529" i="3"/>
  <c r="M4528" i="3"/>
  <c r="L4528" i="3"/>
  <c r="K4528" i="3"/>
  <c r="J4528" i="3"/>
  <c r="M4527" i="3"/>
  <c r="L4527" i="3"/>
  <c r="K4527" i="3"/>
  <c r="J4527" i="3"/>
  <c r="M4526" i="3"/>
  <c r="L4526" i="3"/>
  <c r="K4526" i="3"/>
  <c r="J4526" i="3"/>
  <c r="M4525" i="3"/>
  <c r="L4525" i="3"/>
  <c r="K4525" i="3"/>
  <c r="J4525" i="3"/>
  <c r="M4524" i="3"/>
  <c r="L4524" i="3"/>
  <c r="K4524" i="3"/>
  <c r="J4524" i="3"/>
  <c r="M4523" i="3"/>
  <c r="L4523" i="3"/>
  <c r="K4523" i="3"/>
  <c r="J4523" i="3"/>
  <c r="M4522" i="3"/>
  <c r="L4522" i="3"/>
  <c r="K4522" i="3"/>
  <c r="J4522" i="3"/>
  <c r="M4521" i="3"/>
  <c r="L4521" i="3"/>
  <c r="K4521" i="3"/>
  <c r="J4521" i="3"/>
  <c r="M4520" i="3"/>
  <c r="L4520" i="3"/>
  <c r="K4520" i="3"/>
  <c r="J4520" i="3"/>
  <c r="M4519" i="3"/>
  <c r="L4519" i="3"/>
  <c r="K4519" i="3"/>
  <c r="J4519" i="3"/>
  <c r="M4518" i="3"/>
  <c r="L4518" i="3"/>
  <c r="K4518" i="3"/>
  <c r="J4518" i="3"/>
  <c r="M4517" i="3"/>
  <c r="L4517" i="3"/>
  <c r="K4517" i="3"/>
  <c r="J4517" i="3"/>
  <c r="M4516" i="3"/>
  <c r="L4516" i="3"/>
  <c r="K4516" i="3"/>
  <c r="J4516" i="3"/>
  <c r="M4515" i="3"/>
  <c r="L4515" i="3"/>
  <c r="K4515" i="3"/>
  <c r="J4515" i="3"/>
  <c r="M4514" i="3"/>
  <c r="L4514" i="3"/>
  <c r="K4514" i="3"/>
  <c r="J4514" i="3"/>
  <c r="M4513" i="3"/>
  <c r="L4513" i="3"/>
  <c r="K4513" i="3"/>
  <c r="J4513" i="3"/>
  <c r="M4512" i="3"/>
  <c r="L4512" i="3"/>
  <c r="K4512" i="3"/>
  <c r="J4512" i="3"/>
  <c r="M4511" i="3"/>
  <c r="L4511" i="3"/>
  <c r="K4511" i="3"/>
  <c r="J4511" i="3"/>
  <c r="M4510" i="3"/>
  <c r="L4510" i="3"/>
  <c r="K4510" i="3"/>
  <c r="J4510" i="3"/>
  <c r="M4509" i="3"/>
  <c r="L4509" i="3"/>
  <c r="K4509" i="3"/>
  <c r="J4509" i="3"/>
  <c r="M4508" i="3"/>
  <c r="L4508" i="3"/>
  <c r="K4508" i="3"/>
  <c r="J4508" i="3"/>
  <c r="M4507" i="3"/>
  <c r="L4507" i="3"/>
  <c r="K4507" i="3"/>
  <c r="J4507" i="3"/>
  <c r="M4506" i="3"/>
  <c r="L4506" i="3"/>
  <c r="K4506" i="3"/>
  <c r="J4506" i="3"/>
  <c r="M4505" i="3"/>
  <c r="L4505" i="3"/>
  <c r="K4505" i="3"/>
  <c r="J4505" i="3"/>
  <c r="M4504" i="3"/>
  <c r="L4504" i="3"/>
  <c r="K4504" i="3"/>
  <c r="J4504" i="3"/>
  <c r="M4503" i="3"/>
  <c r="L4503" i="3"/>
  <c r="K4503" i="3"/>
  <c r="J4503" i="3"/>
  <c r="M4502" i="3"/>
  <c r="L4502" i="3"/>
  <c r="K4502" i="3"/>
  <c r="J4502" i="3"/>
  <c r="M4501" i="3"/>
  <c r="L4501" i="3"/>
  <c r="K4501" i="3"/>
  <c r="J4501" i="3"/>
  <c r="M4500" i="3"/>
  <c r="L4500" i="3"/>
  <c r="K4500" i="3"/>
  <c r="J4500" i="3"/>
  <c r="M4499" i="3"/>
  <c r="L4499" i="3"/>
  <c r="K4499" i="3"/>
  <c r="J4499" i="3"/>
  <c r="M4498" i="3"/>
  <c r="L4498" i="3"/>
  <c r="K4498" i="3"/>
  <c r="J4498" i="3"/>
  <c r="M4497" i="3"/>
  <c r="L4497" i="3"/>
  <c r="K4497" i="3"/>
  <c r="J4497" i="3"/>
  <c r="M4496" i="3"/>
  <c r="L4496" i="3"/>
  <c r="K4496" i="3"/>
  <c r="J4496" i="3"/>
  <c r="M4495" i="3"/>
  <c r="L4495" i="3"/>
  <c r="K4495" i="3"/>
  <c r="J4495" i="3"/>
  <c r="M4494" i="3"/>
  <c r="L4494" i="3"/>
  <c r="K4494" i="3"/>
  <c r="J4494" i="3"/>
  <c r="M4493" i="3"/>
  <c r="L4493" i="3"/>
  <c r="K4493" i="3"/>
  <c r="J4493" i="3"/>
  <c r="M4492" i="3"/>
  <c r="L4492" i="3"/>
  <c r="K4492" i="3"/>
  <c r="J4492" i="3"/>
  <c r="M4491" i="3"/>
  <c r="L4491" i="3"/>
  <c r="K4491" i="3"/>
  <c r="J4491" i="3"/>
  <c r="M4490" i="3"/>
  <c r="L4490" i="3"/>
  <c r="K4490" i="3"/>
  <c r="J4490" i="3"/>
  <c r="M4489" i="3"/>
  <c r="L4489" i="3"/>
  <c r="K4489" i="3"/>
  <c r="J4489" i="3"/>
  <c r="M4488" i="3"/>
  <c r="L4488" i="3"/>
  <c r="K4488" i="3"/>
  <c r="J4488" i="3"/>
  <c r="M4487" i="3"/>
  <c r="L4487" i="3"/>
  <c r="K4487" i="3"/>
  <c r="J4487" i="3"/>
  <c r="M4486" i="3"/>
  <c r="L4486" i="3"/>
  <c r="K4486" i="3"/>
  <c r="J4486" i="3"/>
  <c r="M4485" i="3"/>
  <c r="L4485" i="3"/>
  <c r="K4485" i="3"/>
  <c r="J4485" i="3"/>
  <c r="M4484" i="3"/>
  <c r="L4484" i="3"/>
  <c r="K4484" i="3"/>
  <c r="J4484" i="3"/>
  <c r="M4483" i="3"/>
  <c r="L4483" i="3"/>
  <c r="K4483" i="3"/>
  <c r="J4483" i="3"/>
  <c r="M4482" i="3"/>
  <c r="L4482" i="3"/>
  <c r="K4482" i="3"/>
  <c r="J4482" i="3"/>
  <c r="M4481" i="3"/>
  <c r="L4481" i="3"/>
  <c r="K4481" i="3"/>
  <c r="J4481" i="3"/>
  <c r="M4480" i="3"/>
  <c r="L4480" i="3"/>
  <c r="K4480" i="3"/>
  <c r="J4480" i="3"/>
  <c r="M4479" i="3"/>
  <c r="L4479" i="3"/>
  <c r="K4479" i="3"/>
  <c r="J4479" i="3"/>
  <c r="M4478" i="3"/>
  <c r="L4478" i="3"/>
  <c r="K4478" i="3"/>
  <c r="J4478" i="3"/>
  <c r="M4477" i="3"/>
  <c r="L4477" i="3"/>
  <c r="K4477" i="3"/>
  <c r="J4477" i="3"/>
  <c r="M4476" i="3"/>
  <c r="L4476" i="3"/>
  <c r="K4476" i="3"/>
  <c r="J4476" i="3"/>
  <c r="M4475" i="3"/>
  <c r="L4475" i="3"/>
  <c r="K4475" i="3"/>
  <c r="J4475" i="3"/>
  <c r="M4474" i="3"/>
  <c r="L4474" i="3"/>
  <c r="K4474" i="3"/>
  <c r="J4474" i="3"/>
  <c r="M4473" i="3"/>
  <c r="L4473" i="3"/>
  <c r="K4473" i="3"/>
  <c r="J4473" i="3"/>
  <c r="M4472" i="3"/>
  <c r="L4472" i="3"/>
  <c r="K4472" i="3"/>
  <c r="J4472" i="3"/>
  <c r="M4471" i="3"/>
  <c r="L4471" i="3"/>
  <c r="K4471" i="3"/>
  <c r="J4471" i="3"/>
  <c r="M4470" i="3"/>
  <c r="L4470" i="3"/>
  <c r="K4470" i="3"/>
  <c r="J4470" i="3"/>
  <c r="M4469" i="3"/>
  <c r="L4469" i="3"/>
  <c r="K4469" i="3"/>
  <c r="J4469" i="3"/>
  <c r="M4468" i="3"/>
  <c r="L4468" i="3"/>
  <c r="K4468" i="3"/>
  <c r="J4468" i="3"/>
  <c r="M4467" i="3"/>
  <c r="L4467" i="3"/>
  <c r="K4467" i="3"/>
  <c r="J4467" i="3"/>
  <c r="M4466" i="3"/>
  <c r="L4466" i="3"/>
  <c r="K4466" i="3"/>
  <c r="J4466" i="3"/>
  <c r="M4465" i="3"/>
  <c r="L4465" i="3"/>
  <c r="K4465" i="3"/>
  <c r="J4465" i="3"/>
  <c r="M4464" i="3"/>
  <c r="L4464" i="3"/>
  <c r="K4464" i="3"/>
  <c r="J4464" i="3"/>
  <c r="M4463" i="3"/>
  <c r="L4463" i="3"/>
  <c r="K4463" i="3"/>
  <c r="J4463" i="3"/>
  <c r="M4462" i="3"/>
  <c r="L4462" i="3"/>
  <c r="K4462" i="3"/>
  <c r="J4462" i="3"/>
  <c r="M4461" i="3"/>
  <c r="L4461" i="3"/>
  <c r="K4461" i="3"/>
  <c r="J4461" i="3"/>
  <c r="M4460" i="3"/>
  <c r="L4460" i="3"/>
  <c r="K4460" i="3"/>
  <c r="J4460" i="3"/>
  <c r="M4459" i="3"/>
  <c r="L4459" i="3"/>
  <c r="K4459" i="3"/>
  <c r="J4459" i="3"/>
  <c r="M4458" i="3"/>
  <c r="L4458" i="3"/>
  <c r="K4458" i="3"/>
  <c r="J4458" i="3"/>
  <c r="M4457" i="3"/>
  <c r="L4457" i="3"/>
  <c r="K4457" i="3"/>
  <c r="J4457" i="3"/>
  <c r="M4456" i="3"/>
  <c r="L4456" i="3"/>
  <c r="K4456" i="3"/>
  <c r="J4456" i="3"/>
  <c r="M4455" i="3"/>
  <c r="L4455" i="3"/>
  <c r="K4455" i="3"/>
  <c r="J4455" i="3"/>
  <c r="M4454" i="3"/>
  <c r="L4454" i="3"/>
  <c r="K4454" i="3"/>
  <c r="J4454" i="3"/>
  <c r="M4453" i="3"/>
  <c r="L4453" i="3"/>
  <c r="K4453" i="3"/>
  <c r="J4453" i="3"/>
  <c r="M4452" i="3"/>
  <c r="L4452" i="3"/>
  <c r="K4452" i="3"/>
  <c r="J4452" i="3"/>
  <c r="M4451" i="3"/>
  <c r="L4451" i="3"/>
  <c r="K4451" i="3"/>
  <c r="J4451" i="3"/>
  <c r="M4450" i="3"/>
  <c r="L4450" i="3"/>
  <c r="K4450" i="3"/>
  <c r="J4450" i="3"/>
  <c r="M4449" i="3"/>
  <c r="L4449" i="3"/>
  <c r="K4449" i="3"/>
  <c r="J4449" i="3"/>
  <c r="M4448" i="3"/>
  <c r="L4448" i="3"/>
  <c r="K4448" i="3"/>
  <c r="J4448" i="3"/>
  <c r="M4447" i="3"/>
  <c r="L4447" i="3"/>
  <c r="K4447" i="3"/>
  <c r="J4447" i="3"/>
  <c r="M4446" i="3"/>
  <c r="L4446" i="3"/>
  <c r="K4446" i="3"/>
  <c r="J4446" i="3"/>
  <c r="M4445" i="3"/>
  <c r="L4445" i="3"/>
  <c r="K4445" i="3"/>
  <c r="J4445" i="3"/>
  <c r="M4444" i="3"/>
  <c r="L4444" i="3"/>
  <c r="K4444" i="3"/>
  <c r="J4444" i="3"/>
  <c r="M4443" i="3"/>
  <c r="L4443" i="3"/>
  <c r="K4443" i="3"/>
  <c r="J4443" i="3"/>
  <c r="M4442" i="3"/>
  <c r="L4442" i="3"/>
  <c r="K4442" i="3"/>
  <c r="J4442" i="3"/>
  <c r="M4441" i="3"/>
  <c r="L4441" i="3"/>
  <c r="K4441" i="3"/>
  <c r="J4441" i="3"/>
  <c r="M4440" i="3"/>
  <c r="L4440" i="3"/>
  <c r="K4440" i="3"/>
  <c r="J4440" i="3"/>
  <c r="M4439" i="3"/>
  <c r="L4439" i="3"/>
  <c r="K4439" i="3"/>
  <c r="J4439" i="3"/>
  <c r="M4438" i="3"/>
  <c r="L4438" i="3"/>
  <c r="K4438" i="3"/>
  <c r="J4438" i="3"/>
  <c r="M4437" i="3"/>
  <c r="L4437" i="3"/>
  <c r="K4437" i="3"/>
  <c r="J4437" i="3"/>
  <c r="M4436" i="3"/>
  <c r="L4436" i="3"/>
  <c r="K4436" i="3"/>
  <c r="J4436" i="3"/>
  <c r="M4435" i="3"/>
  <c r="L4435" i="3"/>
  <c r="K4435" i="3"/>
  <c r="J4435" i="3"/>
  <c r="M4434" i="3"/>
  <c r="L4434" i="3"/>
  <c r="K4434" i="3"/>
  <c r="J4434" i="3"/>
  <c r="M4433" i="3"/>
  <c r="L4433" i="3"/>
  <c r="K4433" i="3"/>
  <c r="J4433" i="3"/>
  <c r="M4432" i="3"/>
  <c r="L4432" i="3"/>
  <c r="K4432" i="3"/>
  <c r="J4432" i="3"/>
  <c r="M4431" i="3"/>
  <c r="L4431" i="3"/>
  <c r="K4431" i="3"/>
  <c r="J4431" i="3"/>
  <c r="M4430" i="3"/>
  <c r="L4430" i="3"/>
  <c r="K4430" i="3"/>
  <c r="J4430" i="3"/>
  <c r="M4429" i="3"/>
  <c r="L4429" i="3"/>
  <c r="K4429" i="3"/>
  <c r="J4429" i="3"/>
  <c r="M4428" i="3"/>
  <c r="L4428" i="3"/>
  <c r="K4428" i="3"/>
  <c r="J4428" i="3"/>
  <c r="M4427" i="3"/>
  <c r="L4427" i="3"/>
  <c r="K4427" i="3"/>
  <c r="J4427" i="3"/>
  <c r="M4426" i="3"/>
  <c r="L4426" i="3"/>
  <c r="K4426" i="3"/>
  <c r="J4426" i="3"/>
  <c r="M4425" i="3"/>
  <c r="L4425" i="3"/>
  <c r="K4425" i="3"/>
  <c r="J4425" i="3"/>
  <c r="M4424" i="3"/>
  <c r="L4424" i="3"/>
  <c r="K4424" i="3"/>
  <c r="J4424" i="3"/>
  <c r="M4423" i="3"/>
  <c r="L4423" i="3"/>
  <c r="K4423" i="3"/>
  <c r="J4423" i="3"/>
  <c r="M4422" i="3"/>
  <c r="L4422" i="3"/>
  <c r="K4422" i="3"/>
  <c r="J4422" i="3"/>
  <c r="M4421" i="3"/>
  <c r="L4421" i="3"/>
  <c r="K4421" i="3"/>
  <c r="J4421" i="3"/>
  <c r="M4420" i="3"/>
  <c r="L4420" i="3"/>
  <c r="K4420" i="3"/>
  <c r="J4420" i="3"/>
  <c r="M4419" i="3"/>
  <c r="L4419" i="3"/>
  <c r="K4419" i="3"/>
  <c r="J4419" i="3"/>
  <c r="M4418" i="3"/>
  <c r="L4418" i="3"/>
  <c r="K4418" i="3"/>
  <c r="J4418" i="3"/>
  <c r="M4417" i="3"/>
  <c r="L4417" i="3"/>
  <c r="K4417" i="3"/>
  <c r="J4417" i="3"/>
  <c r="M4416" i="3"/>
  <c r="L4416" i="3"/>
  <c r="K4416" i="3"/>
  <c r="J4416" i="3"/>
  <c r="M4415" i="3"/>
  <c r="L4415" i="3"/>
  <c r="K4415" i="3"/>
  <c r="J4415" i="3"/>
  <c r="M4414" i="3"/>
  <c r="L4414" i="3"/>
  <c r="K4414" i="3"/>
  <c r="J4414" i="3"/>
  <c r="M4413" i="3"/>
  <c r="L4413" i="3"/>
  <c r="K4413" i="3"/>
  <c r="J4413" i="3"/>
  <c r="M4412" i="3"/>
  <c r="L4412" i="3"/>
  <c r="K4412" i="3"/>
  <c r="J4412" i="3"/>
  <c r="M4411" i="3"/>
  <c r="L4411" i="3"/>
  <c r="K4411" i="3"/>
  <c r="J4411" i="3"/>
  <c r="M4410" i="3"/>
  <c r="L4410" i="3"/>
  <c r="K4410" i="3"/>
  <c r="J4410" i="3"/>
  <c r="M4409" i="3"/>
  <c r="L4409" i="3"/>
  <c r="K4409" i="3"/>
  <c r="J4409" i="3"/>
  <c r="M4408" i="3"/>
  <c r="L4408" i="3"/>
  <c r="K4408" i="3"/>
  <c r="J4408" i="3"/>
  <c r="M4407" i="3"/>
  <c r="L4407" i="3"/>
  <c r="K4407" i="3"/>
  <c r="J4407" i="3"/>
  <c r="M4406" i="3"/>
  <c r="L4406" i="3"/>
  <c r="K4406" i="3"/>
  <c r="J4406" i="3"/>
  <c r="M4405" i="3"/>
  <c r="L4405" i="3"/>
  <c r="K4405" i="3"/>
  <c r="J4405" i="3"/>
  <c r="M4404" i="3"/>
  <c r="L4404" i="3"/>
  <c r="K4404" i="3"/>
  <c r="J4404" i="3"/>
  <c r="M4403" i="3"/>
  <c r="L4403" i="3"/>
  <c r="K4403" i="3"/>
  <c r="J4403" i="3"/>
  <c r="M4402" i="3"/>
  <c r="L4402" i="3"/>
  <c r="K4402" i="3"/>
  <c r="J4402" i="3"/>
  <c r="M4401" i="3"/>
  <c r="L4401" i="3"/>
  <c r="K4401" i="3"/>
  <c r="J4401" i="3"/>
  <c r="M4400" i="3"/>
  <c r="L4400" i="3"/>
  <c r="K4400" i="3"/>
  <c r="J4400" i="3"/>
  <c r="M4399" i="3"/>
  <c r="L4399" i="3"/>
  <c r="K4399" i="3"/>
  <c r="J4399" i="3"/>
  <c r="M4398" i="3"/>
  <c r="L4398" i="3"/>
  <c r="K4398" i="3"/>
  <c r="J4398" i="3"/>
  <c r="M4397" i="3"/>
  <c r="L4397" i="3"/>
  <c r="K4397" i="3"/>
  <c r="J4397" i="3"/>
  <c r="M4396" i="3"/>
  <c r="L4396" i="3"/>
  <c r="K4396" i="3"/>
  <c r="J4396" i="3"/>
  <c r="M4395" i="3"/>
  <c r="L4395" i="3"/>
  <c r="K4395" i="3"/>
  <c r="J4395" i="3"/>
  <c r="M4394" i="3"/>
  <c r="L4394" i="3"/>
  <c r="K4394" i="3"/>
  <c r="J4394" i="3"/>
  <c r="M4393" i="3"/>
  <c r="L4393" i="3"/>
  <c r="K4393" i="3"/>
  <c r="J4393" i="3"/>
  <c r="M4392" i="3"/>
  <c r="L4392" i="3"/>
  <c r="K4392" i="3"/>
  <c r="J4392" i="3"/>
  <c r="M4391" i="3"/>
  <c r="L4391" i="3"/>
  <c r="K4391" i="3"/>
  <c r="J4391" i="3"/>
  <c r="M4390" i="3"/>
  <c r="L4390" i="3"/>
  <c r="K4390" i="3"/>
  <c r="J4390" i="3"/>
  <c r="M4389" i="3"/>
  <c r="L4389" i="3"/>
  <c r="K4389" i="3"/>
  <c r="J4389" i="3"/>
  <c r="M4388" i="3"/>
  <c r="L4388" i="3"/>
  <c r="K4388" i="3"/>
  <c r="J4388" i="3"/>
  <c r="M4387" i="3"/>
  <c r="L4387" i="3"/>
  <c r="K4387" i="3"/>
  <c r="J4387" i="3"/>
  <c r="M4386" i="3"/>
  <c r="L4386" i="3"/>
  <c r="K4386" i="3"/>
  <c r="J4386" i="3"/>
  <c r="M4385" i="3"/>
  <c r="L4385" i="3"/>
  <c r="K4385" i="3"/>
  <c r="J4385" i="3"/>
  <c r="M4384" i="3"/>
  <c r="L4384" i="3"/>
  <c r="K4384" i="3"/>
  <c r="J4384" i="3"/>
  <c r="M4383" i="3"/>
  <c r="L4383" i="3"/>
  <c r="K4383" i="3"/>
  <c r="J4383" i="3"/>
  <c r="M4382" i="3"/>
  <c r="L4382" i="3"/>
  <c r="K4382" i="3"/>
  <c r="J4382" i="3"/>
  <c r="M4381" i="3"/>
  <c r="L4381" i="3"/>
  <c r="K4381" i="3"/>
  <c r="J4381" i="3"/>
  <c r="M4380" i="3"/>
  <c r="L4380" i="3"/>
  <c r="K4380" i="3"/>
  <c r="J4380" i="3"/>
  <c r="M4379" i="3"/>
  <c r="L4379" i="3"/>
  <c r="K4379" i="3"/>
  <c r="J4379" i="3"/>
  <c r="M4378" i="3"/>
  <c r="L4378" i="3"/>
  <c r="K4378" i="3"/>
  <c r="J4378" i="3"/>
  <c r="M4377" i="3"/>
  <c r="L4377" i="3"/>
  <c r="K4377" i="3"/>
  <c r="J4377" i="3"/>
  <c r="M4376" i="3"/>
  <c r="L4376" i="3"/>
  <c r="K4376" i="3"/>
  <c r="J4376" i="3"/>
  <c r="M4375" i="3"/>
  <c r="L4375" i="3"/>
  <c r="K4375" i="3"/>
  <c r="J4375" i="3"/>
  <c r="M4374" i="3"/>
  <c r="L4374" i="3"/>
  <c r="K4374" i="3"/>
  <c r="J4374" i="3"/>
  <c r="M4373" i="3"/>
  <c r="L4373" i="3"/>
  <c r="K4373" i="3"/>
  <c r="J4373" i="3"/>
  <c r="M4372" i="3"/>
  <c r="L4372" i="3"/>
  <c r="K4372" i="3"/>
  <c r="J4372" i="3"/>
  <c r="M4371" i="3"/>
  <c r="L4371" i="3"/>
  <c r="K4371" i="3"/>
  <c r="J4371" i="3"/>
  <c r="M4370" i="3"/>
  <c r="L4370" i="3"/>
  <c r="K4370" i="3"/>
  <c r="J4370" i="3"/>
  <c r="M4369" i="3"/>
  <c r="L4369" i="3"/>
  <c r="K4369" i="3"/>
  <c r="J4369" i="3"/>
  <c r="M4368" i="3"/>
  <c r="L4368" i="3"/>
  <c r="K4368" i="3"/>
  <c r="J4368" i="3"/>
  <c r="M4367" i="3"/>
  <c r="L4367" i="3"/>
  <c r="K4367" i="3"/>
  <c r="J4367" i="3"/>
  <c r="M4366" i="3"/>
  <c r="L4366" i="3"/>
  <c r="K4366" i="3"/>
  <c r="J4366" i="3"/>
  <c r="M4365" i="3"/>
  <c r="L4365" i="3"/>
  <c r="K4365" i="3"/>
  <c r="J4365" i="3"/>
  <c r="M4364" i="3"/>
  <c r="L4364" i="3"/>
  <c r="K4364" i="3"/>
  <c r="J4364" i="3"/>
  <c r="M4363" i="3"/>
  <c r="L4363" i="3"/>
  <c r="K4363" i="3"/>
  <c r="J4363" i="3"/>
  <c r="M4362" i="3"/>
  <c r="L4362" i="3"/>
  <c r="K4362" i="3"/>
  <c r="J4362" i="3"/>
  <c r="M4361" i="3"/>
  <c r="L4361" i="3"/>
  <c r="K4361" i="3"/>
  <c r="J4361" i="3"/>
  <c r="M4360" i="3"/>
  <c r="L4360" i="3"/>
  <c r="K4360" i="3"/>
  <c r="J4360" i="3"/>
  <c r="M4359" i="3"/>
  <c r="L4359" i="3"/>
  <c r="K4359" i="3"/>
  <c r="J4359" i="3"/>
  <c r="M4358" i="3"/>
  <c r="L4358" i="3"/>
  <c r="K4358" i="3"/>
  <c r="J4358" i="3"/>
  <c r="M4357" i="3"/>
  <c r="L4357" i="3"/>
  <c r="K4357" i="3"/>
  <c r="J4357" i="3"/>
  <c r="M4356" i="3"/>
  <c r="L4356" i="3"/>
  <c r="K4356" i="3"/>
  <c r="J4356" i="3"/>
  <c r="M4355" i="3"/>
  <c r="L4355" i="3"/>
  <c r="K4355" i="3"/>
  <c r="J4355" i="3"/>
  <c r="M4354" i="3"/>
  <c r="L4354" i="3"/>
  <c r="K4354" i="3"/>
  <c r="J4354" i="3"/>
  <c r="M4353" i="3"/>
  <c r="L4353" i="3"/>
  <c r="K4353" i="3"/>
  <c r="J4353" i="3"/>
  <c r="M4352" i="3"/>
  <c r="L4352" i="3"/>
  <c r="K4352" i="3"/>
  <c r="J4352" i="3"/>
  <c r="M4351" i="3"/>
  <c r="L4351" i="3"/>
  <c r="K4351" i="3"/>
  <c r="J4351" i="3"/>
  <c r="M4350" i="3"/>
  <c r="L4350" i="3"/>
  <c r="K4350" i="3"/>
  <c r="J4350" i="3"/>
  <c r="M4349" i="3"/>
  <c r="L4349" i="3"/>
  <c r="K4349" i="3"/>
  <c r="J4349" i="3"/>
  <c r="M4348" i="3"/>
  <c r="L4348" i="3"/>
  <c r="K4348" i="3"/>
  <c r="J4348" i="3"/>
  <c r="M4347" i="3"/>
  <c r="L4347" i="3"/>
  <c r="K4347" i="3"/>
  <c r="J4347" i="3"/>
  <c r="M4346" i="3"/>
  <c r="L4346" i="3"/>
  <c r="K4346" i="3"/>
  <c r="J4346" i="3"/>
  <c r="M4345" i="3"/>
  <c r="L4345" i="3"/>
  <c r="K4345" i="3"/>
  <c r="J4345" i="3"/>
  <c r="M4344" i="3"/>
  <c r="L4344" i="3"/>
  <c r="K4344" i="3"/>
  <c r="J4344" i="3"/>
  <c r="M4343" i="3"/>
  <c r="L4343" i="3"/>
  <c r="K4343" i="3"/>
  <c r="J4343" i="3"/>
  <c r="M4342" i="3"/>
  <c r="L4342" i="3"/>
  <c r="K4342" i="3"/>
  <c r="J4342" i="3"/>
  <c r="M4341" i="3"/>
  <c r="L4341" i="3"/>
  <c r="K4341" i="3"/>
  <c r="J4341" i="3"/>
  <c r="M4340" i="3"/>
  <c r="L4340" i="3"/>
  <c r="K4340" i="3"/>
  <c r="J4340" i="3"/>
  <c r="M4339" i="3"/>
  <c r="L4339" i="3"/>
  <c r="K4339" i="3"/>
  <c r="J4339" i="3"/>
  <c r="M4338" i="3"/>
  <c r="L4338" i="3"/>
  <c r="K4338" i="3"/>
  <c r="J4338" i="3"/>
  <c r="M4337" i="3"/>
  <c r="L4337" i="3"/>
  <c r="K4337" i="3"/>
  <c r="J4337" i="3"/>
  <c r="M4336" i="3"/>
  <c r="L4336" i="3"/>
  <c r="K4336" i="3"/>
  <c r="J4336" i="3"/>
  <c r="M4335" i="3"/>
  <c r="L4335" i="3"/>
  <c r="K4335" i="3"/>
  <c r="J4335" i="3"/>
  <c r="M4334" i="3"/>
  <c r="L4334" i="3"/>
  <c r="K4334" i="3"/>
  <c r="J4334" i="3"/>
  <c r="M4333" i="3"/>
  <c r="L4333" i="3"/>
  <c r="K4333" i="3"/>
  <c r="J4333" i="3"/>
  <c r="M4332" i="3"/>
  <c r="L4332" i="3"/>
  <c r="K4332" i="3"/>
  <c r="J4332" i="3"/>
  <c r="M4331" i="3"/>
  <c r="L4331" i="3"/>
  <c r="K4331" i="3"/>
  <c r="J4331" i="3"/>
  <c r="M4330" i="3"/>
  <c r="L4330" i="3"/>
  <c r="K4330" i="3"/>
  <c r="J4330" i="3"/>
  <c r="M4329" i="3"/>
  <c r="L4329" i="3"/>
  <c r="K4329" i="3"/>
  <c r="J4329" i="3"/>
  <c r="M4328" i="3"/>
  <c r="L4328" i="3"/>
  <c r="K4328" i="3"/>
  <c r="J4328" i="3"/>
  <c r="M4327" i="3"/>
  <c r="L4327" i="3"/>
  <c r="K4327" i="3"/>
  <c r="J4327" i="3"/>
  <c r="M4326" i="3"/>
  <c r="L4326" i="3"/>
  <c r="K4326" i="3"/>
  <c r="J4326" i="3"/>
  <c r="M4325" i="3"/>
  <c r="L4325" i="3"/>
  <c r="K4325" i="3"/>
  <c r="J4325" i="3"/>
  <c r="M4324" i="3"/>
  <c r="L4324" i="3"/>
  <c r="K4324" i="3"/>
  <c r="J4324" i="3"/>
  <c r="M4323" i="3"/>
  <c r="L4323" i="3"/>
  <c r="K4323" i="3"/>
  <c r="J4323" i="3"/>
  <c r="M4322" i="3"/>
  <c r="L4322" i="3"/>
  <c r="K4322" i="3"/>
  <c r="J4322" i="3"/>
  <c r="M4321" i="3"/>
  <c r="L4321" i="3"/>
  <c r="K4321" i="3"/>
  <c r="J4321" i="3"/>
  <c r="M4320" i="3"/>
  <c r="L4320" i="3"/>
  <c r="K4320" i="3"/>
  <c r="J4320" i="3"/>
  <c r="M4319" i="3"/>
  <c r="L4319" i="3"/>
  <c r="K4319" i="3"/>
  <c r="J4319" i="3"/>
  <c r="M4318" i="3"/>
  <c r="L4318" i="3"/>
  <c r="K4318" i="3"/>
  <c r="J4318" i="3"/>
  <c r="M4317" i="3"/>
  <c r="L4317" i="3"/>
  <c r="K4317" i="3"/>
  <c r="J4317" i="3"/>
  <c r="M4316" i="3"/>
  <c r="L4316" i="3"/>
  <c r="K4316" i="3"/>
  <c r="J4316" i="3"/>
  <c r="M4315" i="3"/>
  <c r="L4315" i="3"/>
  <c r="K4315" i="3"/>
  <c r="J4315" i="3"/>
  <c r="M4314" i="3"/>
  <c r="L4314" i="3"/>
  <c r="K4314" i="3"/>
  <c r="J4314" i="3"/>
  <c r="M4313" i="3"/>
  <c r="L4313" i="3"/>
  <c r="K4313" i="3"/>
  <c r="J4313" i="3"/>
  <c r="M4312" i="3"/>
  <c r="L4312" i="3"/>
  <c r="K4312" i="3"/>
  <c r="J4312" i="3"/>
  <c r="M4311" i="3"/>
  <c r="L4311" i="3"/>
  <c r="K4311" i="3"/>
  <c r="J4311" i="3"/>
  <c r="M4310" i="3"/>
  <c r="L4310" i="3"/>
  <c r="K4310" i="3"/>
  <c r="J4310" i="3"/>
  <c r="M4309" i="3"/>
  <c r="L4309" i="3"/>
  <c r="K4309" i="3"/>
  <c r="J4309" i="3"/>
  <c r="M4308" i="3"/>
  <c r="L4308" i="3"/>
  <c r="K4308" i="3"/>
  <c r="J4308" i="3"/>
  <c r="M4307" i="3"/>
  <c r="L4307" i="3"/>
  <c r="K4307" i="3"/>
  <c r="J4307" i="3"/>
  <c r="M4306" i="3"/>
  <c r="L4306" i="3"/>
  <c r="K4306" i="3"/>
  <c r="J4306" i="3"/>
  <c r="M4305" i="3"/>
  <c r="L4305" i="3"/>
  <c r="K4305" i="3"/>
  <c r="J4305" i="3"/>
  <c r="M4304" i="3"/>
  <c r="L4304" i="3"/>
  <c r="K4304" i="3"/>
  <c r="J4304" i="3"/>
  <c r="M4303" i="3"/>
  <c r="L4303" i="3"/>
  <c r="K4303" i="3"/>
  <c r="J4303" i="3"/>
  <c r="M4302" i="3"/>
  <c r="L4302" i="3"/>
  <c r="K4302" i="3"/>
  <c r="J4302" i="3"/>
  <c r="M4301" i="3"/>
  <c r="L4301" i="3"/>
  <c r="K4301" i="3"/>
  <c r="J4301" i="3"/>
  <c r="M4300" i="3"/>
  <c r="L4300" i="3"/>
  <c r="K4300" i="3"/>
  <c r="J4300" i="3"/>
  <c r="M4299" i="3"/>
  <c r="L4299" i="3"/>
  <c r="K4299" i="3"/>
  <c r="J4299" i="3"/>
  <c r="M4298" i="3"/>
  <c r="L4298" i="3"/>
  <c r="K4298" i="3"/>
  <c r="J4298" i="3"/>
  <c r="M4297" i="3"/>
  <c r="L4297" i="3"/>
  <c r="K4297" i="3"/>
  <c r="J4297" i="3"/>
  <c r="M4296" i="3"/>
  <c r="L4296" i="3"/>
  <c r="K4296" i="3"/>
  <c r="J4296" i="3"/>
  <c r="M4295" i="3"/>
  <c r="L4295" i="3"/>
  <c r="K4295" i="3"/>
  <c r="J4295" i="3"/>
  <c r="M4294" i="3"/>
  <c r="L4294" i="3"/>
  <c r="K4294" i="3"/>
  <c r="J4294" i="3"/>
  <c r="M4293" i="3"/>
  <c r="L4293" i="3"/>
  <c r="K4293" i="3"/>
  <c r="J4293" i="3"/>
  <c r="M4292" i="3"/>
  <c r="L4292" i="3"/>
  <c r="K4292" i="3"/>
  <c r="J4292" i="3"/>
  <c r="M4291" i="3"/>
  <c r="L4291" i="3"/>
  <c r="K4291" i="3"/>
  <c r="J4291" i="3"/>
  <c r="M4290" i="3"/>
  <c r="L4290" i="3"/>
  <c r="K4290" i="3"/>
  <c r="J4290" i="3"/>
  <c r="M4289" i="3"/>
  <c r="L4289" i="3"/>
  <c r="K4289" i="3"/>
  <c r="J4289" i="3"/>
  <c r="M4288" i="3"/>
  <c r="L4288" i="3"/>
  <c r="K4288" i="3"/>
  <c r="J4288" i="3"/>
  <c r="M4287" i="3"/>
  <c r="L4287" i="3"/>
  <c r="K4287" i="3"/>
  <c r="J4287" i="3"/>
  <c r="M4286" i="3"/>
  <c r="L4286" i="3"/>
  <c r="K4286" i="3"/>
  <c r="J4286" i="3"/>
  <c r="M4285" i="3"/>
  <c r="L4285" i="3"/>
  <c r="K4285" i="3"/>
  <c r="J4285" i="3"/>
  <c r="M4284" i="3"/>
  <c r="L4284" i="3"/>
  <c r="K4284" i="3"/>
  <c r="J4284" i="3"/>
  <c r="M4283" i="3"/>
  <c r="L4283" i="3"/>
  <c r="K4283" i="3"/>
  <c r="J4283" i="3"/>
  <c r="M4282" i="3"/>
  <c r="L4282" i="3"/>
  <c r="K4282" i="3"/>
  <c r="J4282" i="3"/>
  <c r="M4281" i="3"/>
  <c r="L4281" i="3"/>
  <c r="K4281" i="3"/>
  <c r="J4281" i="3"/>
  <c r="M4280" i="3"/>
  <c r="L4280" i="3"/>
  <c r="K4280" i="3"/>
  <c r="J4280" i="3"/>
  <c r="M4279" i="3"/>
  <c r="L4279" i="3"/>
  <c r="K4279" i="3"/>
  <c r="J4279" i="3"/>
  <c r="M4278" i="3"/>
  <c r="L4278" i="3"/>
  <c r="K4278" i="3"/>
  <c r="J4278" i="3"/>
  <c r="M4277" i="3"/>
  <c r="L4277" i="3"/>
  <c r="K4277" i="3"/>
  <c r="J4277" i="3"/>
  <c r="M4276" i="3"/>
  <c r="L4276" i="3"/>
  <c r="K4276" i="3"/>
  <c r="J4276" i="3"/>
  <c r="M4275" i="3"/>
  <c r="L4275" i="3"/>
  <c r="K4275" i="3"/>
  <c r="J4275" i="3"/>
  <c r="M4274" i="3"/>
  <c r="L4274" i="3"/>
  <c r="K4274" i="3"/>
  <c r="J4274" i="3"/>
  <c r="M4273" i="3"/>
  <c r="L4273" i="3"/>
  <c r="K4273" i="3"/>
  <c r="J4273" i="3"/>
  <c r="M4272" i="3"/>
  <c r="L4272" i="3"/>
  <c r="K4272" i="3"/>
  <c r="J4272" i="3"/>
  <c r="M4271" i="3"/>
  <c r="L4271" i="3"/>
  <c r="K4271" i="3"/>
  <c r="J4271" i="3"/>
  <c r="M4270" i="3"/>
  <c r="L4270" i="3"/>
  <c r="K4270" i="3"/>
  <c r="J4270" i="3"/>
  <c r="M4269" i="3"/>
  <c r="L4269" i="3"/>
  <c r="K4269" i="3"/>
  <c r="J4269" i="3"/>
  <c r="M4268" i="3"/>
  <c r="L4268" i="3"/>
  <c r="K4268" i="3"/>
  <c r="J4268" i="3"/>
  <c r="M4267" i="3"/>
  <c r="L4267" i="3"/>
  <c r="K4267" i="3"/>
  <c r="J4267" i="3"/>
  <c r="M4266" i="3"/>
  <c r="L4266" i="3"/>
  <c r="K4266" i="3"/>
  <c r="J4266" i="3"/>
  <c r="M4265" i="3"/>
  <c r="L4265" i="3"/>
  <c r="K4265" i="3"/>
  <c r="J4265" i="3"/>
  <c r="M4264" i="3"/>
  <c r="L4264" i="3"/>
  <c r="K4264" i="3"/>
  <c r="J4264" i="3"/>
  <c r="M4263" i="3"/>
  <c r="L4263" i="3"/>
  <c r="K4263" i="3"/>
  <c r="J4263" i="3"/>
  <c r="M4262" i="3"/>
  <c r="L4262" i="3"/>
  <c r="K4262" i="3"/>
  <c r="J4262" i="3"/>
  <c r="M4261" i="3"/>
  <c r="L4261" i="3"/>
  <c r="K4261" i="3"/>
  <c r="J4261" i="3"/>
  <c r="M4260" i="3"/>
  <c r="L4260" i="3"/>
  <c r="K4260" i="3"/>
  <c r="J4260" i="3"/>
  <c r="M4259" i="3"/>
  <c r="L4259" i="3"/>
  <c r="K4259" i="3"/>
  <c r="J4259" i="3"/>
  <c r="M4258" i="3"/>
  <c r="L4258" i="3"/>
  <c r="K4258" i="3"/>
  <c r="J4258" i="3"/>
  <c r="M4257" i="3"/>
  <c r="L4257" i="3"/>
  <c r="K4257" i="3"/>
  <c r="J4257" i="3"/>
  <c r="M4256" i="3"/>
  <c r="L4256" i="3"/>
  <c r="K4256" i="3"/>
  <c r="J4256" i="3"/>
  <c r="M4255" i="3"/>
  <c r="L4255" i="3"/>
  <c r="K4255" i="3"/>
  <c r="J4255" i="3"/>
  <c r="M4254" i="3"/>
  <c r="L4254" i="3"/>
  <c r="K4254" i="3"/>
  <c r="J4254" i="3"/>
  <c r="M4253" i="3"/>
  <c r="L4253" i="3"/>
  <c r="K4253" i="3"/>
  <c r="J4253" i="3"/>
  <c r="M4252" i="3"/>
  <c r="L4252" i="3"/>
  <c r="K4252" i="3"/>
  <c r="J4252" i="3"/>
  <c r="M4251" i="3"/>
  <c r="L4251" i="3"/>
  <c r="K4251" i="3"/>
  <c r="J4251" i="3"/>
  <c r="M4250" i="3"/>
  <c r="L4250" i="3"/>
  <c r="K4250" i="3"/>
  <c r="J4250" i="3"/>
  <c r="M4249" i="3"/>
  <c r="L4249" i="3"/>
  <c r="K4249" i="3"/>
  <c r="J4249" i="3"/>
  <c r="M4248" i="3"/>
  <c r="L4248" i="3"/>
  <c r="K4248" i="3"/>
  <c r="J4248" i="3"/>
  <c r="M4247" i="3"/>
  <c r="L4247" i="3"/>
  <c r="K4247" i="3"/>
  <c r="J4247" i="3"/>
  <c r="M4246" i="3"/>
  <c r="L4246" i="3"/>
  <c r="K4246" i="3"/>
  <c r="J4246" i="3"/>
  <c r="M4245" i="3"/>
  <c r="L4245" i="3"/>
  <c r="K4245" i="3"/>
  <c r="J4245" i="3"/>
  <c r="M4244" i="3"/>
  <c r="L4244" i="3"/>
  <c r="K4244" i="3"/>
  <c r="J4244" i="3"/>
  <c r="M4243" i="3"/>
  <c r="L4243" i="3"/>
  <c r="K4243" i="3"/>
  <c r="J4243" i="3"/>
  <c r="M4242" i="3"/>
  <c r="L4242" i="3"/>
  <c r="K4242" i="3"/>
  <c r="J4242" i="3"/>
  <c r="M4241" i="3"/>
  <c r="L4241" i="3"/>
  <c r="K4241" i="3"/>
  <c r="J4241" i="3"/>
  <c r="M4240" i="3"/>
  <c r="L4240" i="3"/>
  <c r="K4240" i="3"/>
  <c r="J4240" i="3"/>
  <c r="M4239" i="3"/>
  <c r="L4239" i="3"/>
  <c r="K4239" i="3"/>
  <c r="J4239" i="3"/>
  <c r="M4238" i="3"/>
  <c r="L4238" i="3"/>
  <c r="K4238" i="3"/>
  <c r="J4238" i="3"/>
  <c r="M4237" i="3"/>
  <c r="L4237" i="3"/>
  <c r="K4237" i="3"/>
  <c r="J4237" i="3"/>
  <c r="M4236" i="3"/>
  <c r="L4236" i="3"/>
  <c r="K4236" i="3"/>
  <c r="J4236" i="3"/>
  <c r="M4235" i="3"/>
  <c r="L4235" i="3"/>
  <c r="K4235" i="3"/>
  <c r="J4235" i="3"/>
  <c r="M4234" i="3"/>
  <c r="L4234" i="3"/>
  <c r="K4234" i="3"/>
  <c r="J4234" i="3"/>
  <c r="M4233" i="3"/>
  <c r="L4233" i="3"/>
  <c r="K4233" i="3"/>
  <c r="J4233" i="3"/>
  <c r="M4232" i="3"/>
  <c r="L4232" i="3"/>
  <c r="K4232" i="3"/>
  <c r="J4232" i="3"/>
  <c r="M4231" i="3"/>
  <c r="L4231" i="3"/>
  <c r="K4231" i="3"/>
  <c r="J4231" i="3"/>
  <c r="M4230" i="3"/>
  <c r="L4230" i="3"/>
  <c r="K4230" i="3"/>
  <c r="J4230" i="3"/>
  <c r="M4229" i="3"/>
  <c r="L4229" i="3"/>
  <c r="K4229" i="3"/>
  <c r="J4229" i="3"/>
  <c r="M4228" i="3"/>
  <c r="L4228" i="3"/>
  <c r="K4228" i="3"/>
  <c r="J4228" i="3"/>
  <c r="M4227" i="3"/>
  <c r="L4227" i="3"/>
  <c r="K4227" i="3"/>
  <c r="J4227" i="3"/>
  <c r="M4226" i="3"/>
  <c r="L4226" i="3"/>
  <c r="K4226" i="3"/>
  <c r="J4226" i="3"/>
  <c r="M4225" i="3"/>
  <c r="L4225" i="3"/>
  <c r="K4225" i="3"/>
  <c r="J4225" i="3"/>
  <c r="M4224" i="3"/>
  <c r="L4224" i="3"/>
  <c r="K4224" i="3"/>
  <c r="J4224" i="3"/>
  <c r="M4223" i="3"/>
  <c r="L4223" i="3"/>
  <c r="K4223" i="3"/>
  <c r="J4223" i="3"/>
  <c r="M4222" i="3"/>
  <c r="L4222" i="3"/>
  <c r="K4222" i="3"/>
  <c r="J4222" i="3"/>
  <c r="M4221" i="3"/>
  <c r="L4221" i="3"/>
  <c r="K4221" i="3"/>
  <c r="J4221" i="3"/>
  <c r="M4220" i="3"/>
  <c r="L4220" i="3"/>
  <c r="K4220" i="3"/>
  <c r="J4220" i="3"/>
  <c r="M4219" i="3"/>
  <c r="L4219" i="3"/>
  <c r="K4219" i="3"/>
  <c r="J4219" i="3"/>
  <c r="M4218" i="3"/>
  <c r="L4218" i="3"/>
  <c r="K4218" i="3"/>
  <c r="J4218" i="3"/>
  <c r="M4217" i="3"/>
  <c r="L4217" i="3"/>
  <c r="K4217" i="3"/>
  <c r="J4217" i="3"/>
  <c r="M4216" i="3"/>
  <c r="L4216" i="3"/>
  <c r="K4216" i="3"/>
  <c r="J4216" i="3"/>
  <c r="M4215" i="3"/>
  <c r="L4215" i="3"/>
  <c r="K4215" i="3"/>
  <c r="J4215" i="3"/>
  <c r="M4214" i="3"/>
  <c r="L4214" i="3"/>
  <c r="K4214" i="3"/>
  <c r="J4214" i="3"/>
  <c r="M4213" i="3"/>
  <c r="L4213" i="3"/>
  <c r="K4213" i="3"/>
  <c r="J4213" i="3"/>
  <c r="M4212" i="3"/>
  <c r="L4212" i="3"/>
  <c r="K4212" i="3"/>
  <c r="J4212" i="3"/>
  <c r="M4211" i="3"/>
  <c r="L4211" i="3"/>
  <c r="K4211" i="3"/>
  <c r="J4211" i="3"/>
  <c r="M4210" i="3"/>
  <c r="L4210" i="3"/>
  <c r="K4210" i="3"/>
  <c r="J4210" i="3"/>
  <c r="M4209" i="3"/>
  <c r="L4209" i="3"/>
  <c r="K4209" i="3"/>
  <c r="J4209" i="3"/>
  <c r="M4208" i="3"/>
  <c r="L4208" i="3"/>
  <c r="K4208" i="3"/>
  <c r="J4208" i="3"/>
  <c r="M4207" i="3"/>
  <c r="L4207" i="3"/>
  <c r="K4207" i="3"/>
  <c r="J4207" i="3"/>
  <c r="M4206" i="3"/>
  <c r="L4206" i="3"/>
  <c r="K4206" i="3"/>
  <c r="J4206" i="3"/>
  <c r="M4205" i="3"/>
  <c r="L4205" i="3"/>
  <c r="K4205" i="3"/>
  <c r="J4205" i="3"/>
  <c r="M4204" i="3"/>
  <c r="L4204" i="3"/>
  <c r="K4204" i="3"/>
  <c r="J4204" i="3"/>
  <c r="M4203" i="3"/>
  <c r="L4203" i="3"/>
  <c r="K4203" i="3"/>
  <c r="J4203" i="3"/>
  <c r="M4202" i="3"/>
  <c r="L4202" i="3"/>
  <c r="K4202" i="3"/>
  <c r="J4202" i="3"/>
  <c r="M4201" i="3"/>
  <c r="L4201" i="3"/>
  <c r="K4201" i="3"/>
  <c r="J4201" i="3"/>
  <c r="M4200" i="3"/>
  <c r="L4200" i="3"/>
  <c r="K4200" i="3"/>
  <c r="J4200" i="3"/>
  <c r="M4199" i="3"/>
  <c r="L4199" i="3"/>
  <c r="K4199" i="3"/>
  <c r="J4199" i="3"/>
  <c r="M4198" i="3"/>
  <c r="L4198" i="3"/>
  <c r="K4198" i="3"/>
  <c r="J4198" i="3"/>
  <c r="M4197" i="3"/>
  <c r="L4197" i="3"/>
  <c r="K4197" i="3"/>
  <c r="J4197" i="3"/>
  <c r="M4196" i="3"/>
  <c r="L4196" i="3"/>
  <c r="K4196" i="3"/>
  <c r="J4196" i="3"/>
  <c r="M4195" i="3"/>
  <c r="L4195" i="3"/>
  <c r="K4195" i="3"/>
  <c r="J4195" i="3"/>
  <c r="M4194" i="3"/>
  <c r="L4194" i="3"/>
  <c r="K4194" i="3"/>
  <c r="J4194" i="3"/>
  <c r="M4193" i="3"/>
  <c r="L4193" i="3"/>
  <c r="K4193" i="3"/>
  <c r="J4193" i="3"/>
  <c r="M4192" i="3"/>
  <c r="L4192" i="3"/>
  <c r="K4192" i="3"/>
  <c r="J4192" i="3"/>
  <c r="M4191" i="3"/>
  <c r="L4191" i="3"/>
  <c r="K4191" i="3"/>
  <c r="J4191" i="3"/>
  <c r="M4190" i="3"/>
  <c r="L4190" i="3"/>
  <c r="K4190" i="3"/>
  <c r="J4190" i="3"/>
  <c r="M4189" i="3"/>
  <c r="L4189" i="3"/>
  <c r="K4189" i="3"/>
  <c r="J4189" i="3"/>
  <c r="M4188" i="3"/>
  <c r="L4188" i="3"/>
  <c r="K4188" i="3"/>
  <c r="J4188" i="3"/>
  <c r="M4187" i="3"/>
  <c r="L4187" i="3"/>
  <c r="K4187" i="3"/>
  <c r="J4187" i="3"/>
  <c r="M4186" i="3"/>
  <c r="L4186" i="3"/>
  <c r="K4186" i="3"/>
  <c r="J4186" i="3"/>
  <c r="M4185" i="3"/>
  <c r="L4185" i="3"/>
  <c r="K4185" i="3"/>
  <c r="J4185" i="3"/>
  <c r="M4184" i="3"/>
  <c r="L4184" i="3"/>
  <c r="K4184" i="3"/>
  <c r="J4184" i="3"/>
  <c r="M4183" i="3"/>
  <c r="L4183" i="3"/>
  <c r="K4183" i="3"/>
  <c r="J4183" i="3"/>
  <c r="M4182" i="3"/>
  <c r="L4182" i="3"/>
  <c r="K4182" i="3"/>
  <c r="J4182" i="3"/>
  <c r="M4181" i="3"/>
  <c r="L4181" i="3"/>
  <c r="K4181" i="3"/>
  <c r="J4181" i="3"/>
  <c r="M4180" i="3"/>
  <c r="L4180" i="3"/>
  <c r="K4180" i="3"/>
  <c r="J4180" i="3"/>
  <c r="M4179" i="3"/>
  <c r="L4179" i="3"/>
  <c r="K4179" i="3"/>
  <c r="J4179" i="3"/>
  <c r="M4178" i="3"/>
  <c r="L4178" i="3"/>
  <c r="K4178" i="3"/>
  <c r="J4178" i="3"/>
  <c r="M4177" i="3"/>
  <c r="L4177" i="3"/>
  <c r="K4177" i="3"/>
  <c r="J4177" i="3"/>
  <c r="M4176" i="3"/>
  <c r="L4176" i="3"/>
  <c r="K4176" i="3"/>
  <c r="J4176" i="3"/>
  <c r="M4175" i="3"/>
  <c r="L4175" i="3"/>
  <c r="K4175" i="3"/>
  <c r="J4175" i="3"/>
  <c r="M4174" i="3"/>
  <c r="L4174" i="3"/>
  <c r="K4174" i="3"/>
  <c r="J4174" i="3"/>
  <c r="M4173" i="3"/>
  <c r="L4173" i="3"/>
  <c r="K4173" i="3"/>
  <c r="J4173" i="3"/>
  <c r="M4172" i="3"/>
  <c r="L4172" i="3"/>
  <c r="K4172" i="3"/>
  <c r="J4172" i="3"/>
  <c r="M4171" i="3"/>
  <c r="L4171" i="3"/>
  <c r="K4171" i="3"/>
  <c r="J4171" i="3"/>
  <c r="M4170" i="3"/>
  <c r="L4170" i="3"/>
  <c r="K4170" i="3"/>
  <c r="J4170" i="3"/>
  <c r="M4169" i="3"/>
  <c r="L4169" i="3"/>
  <c r="K4169" i="3"/>
  <c r="J4169" i="3"/>
  <c r="M4168" i="3"/>
  <c r="L4168" i="3"/>
  <c r="K4168" i="3"/>
  <c r="J4168" i="3"/>
  <c r="M4167" i="3"/>
  <c r="L4167" i="3"/>
  <c r="K4167" i="3"/>
  <c r="J4167" i="3"/>
  <c r="M4166" i="3"/>
  <c r="L4166" i="3"/>
  <c r="K4166" i="3"/>
  <c r="J4166" i="3"/>
  <c r="M4165" i="3"/>
  <c r="L4165" i="3"/>
  <c r="K4165" i="3"/>
  <c r="J4165" i="3"/>
  <c r="M4164" i="3"/>
  <c r="L4164" i="3"/>
  <c r="K4164" i="3"/>
  <c r="J4164" i="3"/>
  <c r="M4163" i="3"/>
  <c r="L4163" i="3"/>
  <c r="K4163" i="3"/>
  <c r="J4163" i="3"/>
  <c r="M4162" i="3"/>
  <c r="L4162" i="3"/>
  <c r="K4162" i="3"/>
  <c r="J4162" i="3"/>
  <c r="M4161" i="3"/>
  <c r="L4161" i="3"/>
  <c r="K4161" i="3"/>
  <c r="J4161" i="3"/>
  <c r="M4160" i="3"/>
  <c r="L4160" i="3"/>
  <c r="K4160" i="3"/>
  <c r="J4160" i="3"/>
  <c r="M4159" i="3"/>
  <c r="L4159" i="3"/>
  <c r="K4159" i="3"/>
  <c r="J4159" i="3"/>
  <c r="M4158" i="3"/>
  <c r="L4158" i="3"/>
  <c r="K4158" i="3"/>
  <c r="J4158" i="3"/>
  <c r="M4157" i="3"/>
  <c r="L4157" i="3"/>
  <c r="K4157" i="3"/>
  <c r="J4157" i="3"/>
  <c r="M4156" i="3"/>
  <c r="L4156" i="3"/>
  <c r="K4156" i="3"/>
  <c r="J4156" i="3"/>
  <c r="M4155" i="3"/>
  <c r="L4155" i="3"/>
  <c r="K4155" i="3"/>
  <c r="J4155" i="3"/>
  <c r="M4154" i="3"/>
  <c r="L4154" i="3"/>
  <c r="K4154" i="3"/>
  <c r="J4154" i="3"/>
  <c r="M4153" i="3"/>
  <c r="L4153" i="3"/>
  <c r="K4153" i="3"/>
  <c r="J4153" i="3"/>
  <c r="M4152" i="3"/>
  <c r="L4152" i="3"/>
  <c r="K4152" i="3"/>
  <c r="J4152" i="3"/>
  <c r="M4151" i="3"/>
  <c r="L4151" i="3"/>
  <c r="K4151" i="3"/>
  <c r="J4151" i="3"/>
  <c r="M4150" i="3"/>
  <c r="L4150" i="3"/>
  <c r="K4150" i="3"/>
  <c r="J4150" i="3"/>
  <c r="M4149" i="3"/>
  <c r="L4149" i="3"/>
  <c r="K4149" i="3"/>
  <c r="J4149" i="3"/>
  <c r="M4148" i="3"/>
  <c r="L4148" i="3"/>
  <c r="K4148" i="3"/>
  <c r="J4148" i="3"/>
  <c r="M4147" i="3"/>
  <c r="L4147" i="3"/>
  <c r="K4147" i="3"/>
  <c r="J4147" i="3"/>
  <c r="M4146" i="3"/>
  <c r="L4146" i="3"/>
  <c r="K4146" i="3"/>
  <c r="J4146" i="3"/>
  <c r="M4145" i="3"/>
  <c r="L4145" i="3"/>
  <c r="K4145" i="3"/>
  <c r="J4145" i="3"/>
  <c r="M4144" i="3"/>
  <c r="L4144" i="3"/>
  <c r="K4144" i="3"/>
  <c r="J4144" i="3"/>
  <c r="M4143" i="3"/>
  <c r="L4143" i="3"/>
  <c r="K4143" i="3"/>
  <c r="J4143" i="3"/>
  <c r="M4142" i="3"/>
  <c r="L4142" i="3"/>
  <c r="K4142" i="3"/>
  <c r="J4142" i="3"/>
  <c r="M4141" i="3"/>
  <c r="L4141" i="3"/>
  <c r="K4141" i="3"/>
  <c r="J4141" i="3"/>
  <c r="M4140" i="3"/>
  <c r="L4140" i="3"/>
  <c r="K4140" i="3"/>
  <c r="J4140" i="3"/>
  <c r="M4139" i="3"/>
  <c r="L4139" i="3"/>
  <c r="K4139" i="3"/>
  <c r="J4139" i="3"/>
  <c r="M4138" i="3"/>
  <c r="L4138" i="3"/>
  <c r="K4138" i="3"/>
  <c r="J4138" i="3"/>
  <c r="M4137" i="3"/>
  <c r="L4137" i="3"/>
  <c r="K4137" i="3"/>
  <c r="J4137" i="3"/>
  <c r="M4136" i="3"/>
  <c r="L4136" i="3"/>
  <c r="K4136" i="3"/>
  <c r="J4136" i="3"/>
  <c r="M4135" i="3"/>
  <c r="L4135" i="3"/>
  <c r="K4135" i="3"/>
  <c r="J4135" i="3"/>
  <c r="M4134" i="3"/>
  <c r="L4134" i="3"/>
  <c r="K4134" i="3"/>
  <c r="J4134" i="3"/>
  <c r="M4133" i="3"/>
  <c r="L4133" i="3"/>
  <c r="K4133" i="3"/>
  <c r="J4133" i="3"/>
  <c r="M4132" i="3"/>
  <c r="L4132" i="3"/>
  <c r="K4132" i="3"/>
  <c r="J4132" i="3"/>
  <c r="M4131" i="3"/>
  <c r="L4131" i="3"/>
  <c r="K4131" i="3"/>
  <c r="J4131" i="3"/>
  <c r="M4130" i="3"/>
  <c r="L4130" i="3"/>
  <c r="K4130" i="3"/>
  <c r="J4130" i="3"/>
  <c r="M4129" i="3"/>
  <c r="L4129" i="3"/>
  <c r="K4129" i="3"/>
  <c r="J4129" i="3"/>
  <c r="M4128" i="3"/>
  <c r="L4128" i="3"/>
  <c r="K4128" i="3"/>
  <c r="J4128" i="3"/>
  <c r="M4127" i="3"/>
  <c r="L4127" i="3"/>
  <c r="K4127" i="3"/>
  <c r="J4127" i="3"/>
  <c r="M4126" i="3"/>
  <c r="L4126" i="3"/>
  <c r="K4126" i="3"/>
  <c r="J4126" i="3"/>
  <c r="M4125" i="3"/>
  <c r="L4125" i="3"/>
  <c r="K4125" i="3"/>
  <c r="J4125" i="3"/>
  <c r="M4124" i="3"/>
  <c r="L4124" i="3"/>
  <c r="K4124" i="3"/>
  <c r="J4124" i="3"/>
  <c r="M4123" i="3"/>
  <c r="L4123" i="3"/>
  <c r="K4123" i="3"/>
  <c r="J4123" i="3"/>
  <c r="M4122" i="3"/>
  <c r="L4122" i="3"/>
  <c r="K4122" i="3"/>
  <c r="J4122" i="3"/>
  <c r="M4121" i="3"/>
  <c r="L4121" i="3"/>
  <c r="K4121" i="3"/>
  <c r="J4121" i="3"/>
  <c r="M4120" i="3"/>
  <c r="L4120" i="3"/>
  <c r="K4120" i="3"/>
  <c r="J4120" i="3"/>
  <c r="M4119" i="3"/>
  <c r="L4119" i="3"/>
  <c r="K4119" i="3"/>
  <c r="J4119" i="3"/>
  <c r="M4118" i="3"/>
  <c r="L4118" i="3"/>
  <c r="K4118" i="3"/>
  <c r="J4118" i="3"/>
  <c r="M4117" i="3"/>
  <c r="L4117" i="3"/>
  <c r="K4117" i="3"/>
  <c r="J4117" i="3"/>
  <c r="M4116" i="3"/>
  <c r="L4116" i="3"/>
  <c r="K4116" i="3"/>
  <c r="J4116" i="3"/>
  <c r="M4115" i="3"/>
  <c r="L4115" i="3"/>
  <c r="K4115" i="3"/>
  <c r="J4115" i="3"/>
  <c r="M4114" i="3"/>
  <c r="L4114" i="3"/>
  <c r="K4114" i="3"/>
  <c r="J4114" i="3"/>
  <c r="M4113" i="3"/>
  <c r="L4113" i="3"/>
  <c r="K4113" i="3"/>
  <c r="J4113" i="3"/>
  <c r="M4112" i="3"/>
  <c r="L4112" i="3"/>
  <c r="K4112" i="3"/>
  <c r="J4112" i="3"/>
  <c r="M4111" i="3"/>
  <c r="L4111" i="3"/>
  <c r="K4111" i="3"/>
  <c r="J4111" i="3"/>
  <c r="M4110" i="3"/>
  <c r="L4110" i="3"/>
  <c r="K4110" i="3"/>
  <c r="J4110" i="3"/>
  <c r="M4109" i="3"/>
  <c r="L4109" i="3"/>
  <c r="K4109" i="3"/>
  <c r="J4109" i="3"/>
  <c r="M4108" i="3"/>
  <c r="L4108" i="3"/>
  <c r="K4108" i="3"/>
  <c r="J4108" i="3"/>
  <c r="M4107" i="3"/>
  <c r="L4107" i="3"/>
  <c r="K4107" i="3"/>
  <c r="J4107" i="3"/>
  <c r="M4106" i="3"/>
  <c r="L4106" i="3"/>
  <c r="K4106" i="3"/>
  <c r="J4106" i="3"/>
  <c r="M4105" i="3"/>
  <c r="L4105" i="3"/>
  <c r="K4105" i="3"/>
  <c r="J4105" i="3"/>
  <c r="M4104" i="3"/>
  <c r="L4104" i="3"/>
  <c r="K4104" i="3"/>
  <c r="J4104" i="3"/>
  <c r="M4103" i="3"/>
  <c r="L4103" i="3"/>
  <c r="K4103" i="3"/>
  <c r="J4103" i="3"/>
  <c r="M4102" i="3"/>
  <c r="L4102" i="3"/>
  <c r="K4102" i="3"/>
  <c r="J4102" i="3"/>
  <c r="M4101" i="3"/>
  <c r="L4101" i="3"/>
  <c r="K4101" i="3"/>
  <c r="J4101" i="3"/>
  <c r="M4100" i="3"/>
  <c r="L4100" i="3"/>
  <c r="K4100" i="3"/>
  <c r="J4100" i="3"/>
  <c r="M4099" i="3"/>
  <c r="L4099" i="3"/>
  <c r="K4099" i="3"/>
  <c r="J4099" i="3"/>
  <c r="M4098" i="3"/>
  <c r="L4098" i="3"/>
  <c r="K4098" i="3"/>
  <c r="J4098" i="3"/>
  <c r="M4097" i="3"/>
  <c r="L4097" i="3"/>
  <c r="K4097" i="3"/>
  <c r="J4097" i="3"/>
  <c r="M4096" i="3"/>
  <c r="L4096" i="3"/>
  <c r="K4096" i="3"/>
  <c r="J4096" i="3"/>
  <c r="M4095" i="3"/>
  <c r="L4095" i="3"/>
  <c r="K4095" i="3"/>
  <c r="J4095" i="3"/>
  <c r="M4094" i="3"/>
  <c r="L4094" i="3"/>
  <c r="K4094" i="3"/>
  <c r="J4094" i="3"/>
  <c r="M4093" i="3"/>
  <c r="L4093" i="3"/>
  <c r="K4093" i="3"/>
  <c r="J4093" i="3"/>
  <c r="M4092" i="3"/>
  <c r="L4092" i="3"/>
  <c r="K4092" i="3"/>
  <c r="J4092" i="3"/>
  <c r="M4091" i="3"/>
  <c r="L4091" i="3"/>
  <c r="K4091" i="3"/>
  <c r="J4091" i="3"/>
  <c r="M4090" i="3"/>
  <c r="L4090" i="3"/>
  <c r="K4090" i="3"/>
  <c r="J4090" i="3"/>
  <c r="M4089" i="3"/>
  <c r="L4089" i="3"/>
  <c r="K4089" i="3"/>
  <c r="J4089" i="3"/>
  <c r="M4088" i="3"/>
  <c r="L4088" i="3"/>
  <c r="K4088" i="3"/>
  <c r="J4088" i="3"/>
  <c r="M4087" i="3"/>
  <c r="L4087" i="3"/>
  <c r="K4087" i="3"/>
  <c r="J4087" i="3"/>
  <c r="M4086" i="3"/>
  <c r="L4086" i="3"/>
  <c r="K4086" i="3"/>
  <c r="J4086" i="3"/>
  <c r="M4085" i="3"/>
  <c r="L4085" i="3"/>
  <c r="K4085" i="3"/>
  <c r="J4085" i="3"/>
  <c r="M4084" i="3"/>
  <c r="L4084" i="3"/>
  <c r="K4084" i="3"/>
  <c r="J4084" i="3"/>
  <c r="M4083" i="3"/>
  <c r="L4083" i="3"/>
  <c r="K4083" i="3"/>
  <c r="J4083" i="3"/>
  <c r="M4082" i="3"/>
  <c r="L4082" i="3"/>
  <c r="K4082" i="3"/>
  <c r="J4082" i="3"/>
  <c r="M4081" i="3"/>
  <c r="L4081" i="3"/>
  <c r="K4081" i="3"/>
  <c r="J4081" i="3"/>
  <c r="M4080" i="3"/>
  <c r="L4080" i="3"/>
  <c r="K4080" i="3"/>
  <c r="J4080" i="3"/>
  <c r="M4079" i="3"/>
  <c r="L4079" i="3"/>
  <c r="K4079" i="3"/>
  <c r="J4079" i="3"/>
  <c r="M4078" i="3"/>
  <c r="L4078" i="3"/>
  <c r="K4078" i="3"/>
  <c r="J4078" i="3"/>
  <c r="M4077" i="3"/>
  <c r="L4077" i="3"/>
  <c r="K4077" i="3"/>
  <c r="J4077" i="3"/>
  <c r="M4076" i="3"/>
  <c r="L4076" i="3"/>
  <c r="K4076" i="3"/>
  <c r="J4076" i="3"/>
  <c r="M4075" i="3"/>
  <c r="L4075" i="3"/>
  <c r="K4075" i="3"/>
  <c r="J4075" i="3"/>
  <c r="M4074" i="3"/>
  <c r="L4074" i="3"/>
  <c r="K4074" i="3"/>
  <c r="J4074" i="3"/>
  <c r="M4073" i="3"/>
  <c r="L4073" i="3"/>
  <c r="K4073" i="3"/>
  <c r="J4073" i="3"/>
  <c r="M4072" i="3"/>
  <c r="L4072" i="3"/>
  <c r="K4072" i="3"/>
  <c r="J4072" i="3"/>
  <c r="M4071" i="3"/>
  <c r="L4071" i="3"/>
  <c r="K4071" i="3"/>
  <c r="J4071" i="3"/>
  <c r="M4070" i="3"/>
  <c r="L4070" i="3"/>
  <c r="K4070" i="3"/>
  <c r="J4070" i="3"/>
  <c r="M4069" i="3"/>
  <c r="L4069" i="3"/>
  <c r="K4069" i="3"/>
  <c r="J4069" i="3"/>
  <c r="M4068" i="3"/>
  <c r="L4068" i="3"/>
  <c r="K4068" i="3"/>
  <c r="J4068" i="3"/>
  <c r="M4067" i="3"/>
  <c r="L4067" i="3"/>
  <c r="K4067" i="3"/>
  <c r="J4067" i="3"/>
  <c r="M4066" i="3"/>
  <c r="L4066" i="3"/>
  <c r="K4066" i="3"/>
  <c r="J4066" i="3"/>
  <c r="M4065" i="3"/>
  <c r="L4065" i="3"/>
  <c r="K4065" i="3"/>
  <c r="J4065" i="3"/>
  <c r="M4064" i="3"/>
  <c r="L4064" i="3"/>
  <c r="K4064" i="3"/>
  <c r="J4064" i="3"/>
  <c r="M4063" i="3"/>
  <c r="L4063" i="3"/>
  <c r="K4063" i="3"/>
  <c r="J4063" i="3"/>
  <c r="M4062" i="3"/>
  <c r="L4062" i="3"/>
  <c r="K4062" i="3"/>
  <c r="J4062" i="3"/>
  <c r="M4061" i="3"/>
  <c r="L4061" i="3"/>
  <c r="K4061" i="3"/>
  <c r="J4061" i="3"/>
  <c r="M4060" i="3"/>
  <c r="L4060" i="3"/>
  <c r="K4060" i="3"/>
  <c r="J4060" i="3"/>
  <c r="M4059" i="3"/>
  <c r="L4059" i="3"/>
  <c r="K4059" i="3"/>
  <c r="J4059" i="3"/>
  <c r="M4058" i="3"/>
  <c r="L4058" i="3"/>
  <c r="K4058" i="3"/>
  <c r="J4058" i="3"/>
  <c r="M4057" i="3"/>
  <c r="L4057" i="3"/>
  <c r="K4057" i="3"/>
  <c r="J4057" i="3"/>
  <c r="M4056" i="3"/>
  <c r="L4056" i="3"/>
  <c r="K4056" i="3"/>
  <c r="J4056" i="3"/>
  <c r="M4055" i="3"/>
  <c r="L4055" i="3"/>
  <c r="K4055" i="3"/>
  <c r="J4055" i="3"/>
  <c r="M4054" i="3"/>
  <c r="L4054" i="3"/>
  <c r="K4054" i="3"/>
  <c r="J4054" i="3"/>
  <c r="M4053" i="3"/>
  <c r="L4053" i="3"/>
  <c r="K4053" i="3"/>
  <c r="J4053" i="3"/>
  <c r="M4052" i="3"/>
  <c r="L4052" i="3"/>
  <c r="K4052" i="3"/>
  <c r="J4052" i="3"/>
  <c r="M4051" i="3"/>
  <c r="L4051" i="3"/>
  <c r="K4051" i="3"/>
  <c r="J4051" i="3"/>
  <c r="M4050" i="3"/>
  <c r="L4050" i="3"/>
  <c r="K4050" i="3"/>
  <c r="J4050" i="3"/>
  <c r="M4049" i="3"/>
  <c r="L4049" i="3"/>
  <c r="K4049" i="3"/>
  <c r="J4049" i="3"/>
  <c r="M4048" i="3"/>
  <c r="L4048" i="3"/>
  <c r="K4048" i="3"/>
  <c r="J4048" i="3"/>
  <c r="M4047" i="3"/>
  <c r="L4047" i="3"/>
  <c r="K4047" i="3"/>
  <c r="J4047" i="3"/>
  <c r="M4046" i="3"/>
  <c r="L4046" i="3"/>
  <c r="K4046" i="3"/>
  <c r="J4046" i="3"/>
  <c r="M4045" i="3"/>
  <c r="L4045" i="3"/>
  <c r="K4045" i="3"/>
  <c r="J4045" i="3"/>
  <c r="M4044" i="3"/>
  <c r="L4044" i="3"/>
  <c r="K4044" i="3"/>
  <c r="J4044" i="3"/>
  <c r="M4043" i="3"/>
  <c r="L4043" i="3"/>
  <c r="K4043" i="3"/>
  <c r="J4043" i="3"/>
  <c r="M4042" i="3"/>
  <c r="L4042" i="3"/>
  <c r="K4042" i="3"/>
  <c r="J4042" i="3"/>
  <c r="M4041" i="3"/>
  <c r="L4041" i="3"/>
  <c r="K4041" i="3"/>
  <c r="J4041" i="3"/>
  <c r="M4040" i="3"/>
  <c r="L4040" i="3"/>
  <c r="K4040" i="3"/>
  <c r="J4040" i="3"/>
  <c r="M4039" i="3"/>
  <c r="L4039" i="3"/>
  <c r="K4039" i="3"/>
  <c r="J4039" i="3"/>
  <c r="M4038" i="3"/>
  <c r="L4038" i="3"/>
  <c r="K4038" i="3"/>
  <c r="J4038" i="3"/>
  <c r="M4037" i="3"/>
  <c r="L4037" i="3"/>
  <c r="K4037" i="3"/>
  <c r="J4037" i="3"/>
  <c r="M4036" i="3"/>
  <c r="L4036" i="3"/>
  <c r="K4036" i="3"/>
  <c r="J4036" i="3"/>
  <c r="M4035" i="3"/>
  <c r="L4035" i="3"/>
  <c r="K4035" i="3"/>
  <c r="J4035" i="3"/>
  <c r="M4034" i="3"/>
  <c r="L4034" i="3"/>
  <c r="K4034" i="3"/>
  <c r="J4034" i="3"/>
  <c r="M4033" i="3"/>
  <c r="L4033" i="3"/>
  <c r="K4033" i="3"/>
  <c r="J4033" i="3"/>
  <c r="M4032" i="3"/>
  <c r="L4032" i="3"/>
  <c r="K4032" i="3"/>
  <c r="J4032" i="3"/>
  <c r="M4031" i="3"/>
  <c r="L4031" i="3"/>
  <c r="K4031" i="3"/>
  <c r="J4031" i="3"/>
  <c r="M4030" i="3"/>
  <c r="L4030" i="3"/>
  <c r="K4030" i="3"/>
  <c r="J4030" i="3"/>
  <c r="M4029" i="3"/>
  <c r="L4029" i="3"/>
  <c r="K4029" i="3"/>
  <c r="J4029" i="3"/>
  <c r="M4028" i="3"/>
  <c r="L4028" i="3"/>
  <c r="K4028" i="3"/>
  <c r="J4028" i="3"/>
  <c r="M4027" i="3"/>
  <c r="L4027" i="3"/>
  <c r="K4027" i="3"/>
  <c r="J4027" i="3"/>
  <c r="M4026" i="3"/>
  <c r="L4026" i="3"/>
  <c r="K4026" i="3"/>
  <c r="J4026" i="3"/>
  <c r="M4025" i="3"/>
  <c r="L4025" i="3"/>
  <c r="K4025" i="3"/>
  <c r="J4025" i="3"/>
  <c r="M4024" i="3"/>
  <c r="L4024" i="3"/>
  <c r="K4024" i="3"/>
  <c r="J4024" i="3"/>
  <c r="M4023" i="3"/>
  <c r="L4023" i="3"/>
  <c r="K4023" i="3"/>
  <c r="J4023" i="3"/>
  <c r="M4022" i="3"/>
  <c r="L4022" i="3"/>
  <c r="K4022" i="3"/>
  <c r="J4022" i="3"/>
  <c r="M4021" i="3"/>
  <c r="L4021" i="3"/>
  <c r="K4021" i="3"/>
  <c r="J4021" i="3"/>
  <c r="M4020" i="3"/>
  <c r="L4020" i="3"/>
  <c r="K4020" i="3"/>
  <c r="J4020" i="3"/>
  <c r="M4019" i="3"/>
  <c r="L4019" i="3"/>
  <c r="K4019" i="3"/>
  <c r="J4019" i="3"/>
  <c r="M4018" i="3"/>
  <c r="L4018" i="3"/>
  <c r="K4018" i="3"/>
  <c r="J4018" i="3"/>
  <c r="M4017" i="3"/>
  <c r="L4017" i="3"/>
  <c r="K4017" i="3"/>
  <c r="J4017" i="3"/>
  <c r="M4016" i="3"/>
  <c r="L4016" i="3"/>
  <c r="K4016" i="3"/>
  <c r="J4016" i="3"/>
  <c r="M4015" i="3"/>
  <c r="L4015" i="3"/>
  <c r="K4015" i="3"/>
  <c r="J4015" i="3"/>
  <c r="M4014" i="3"/>
  <c r="L4014" i="3"/>
  <c r="K4014" i="3"/>
  <c r="J4014" i="3"/>
  <c r="M4013" i="3"/>
  <c r="L4013" i="3"/>
  <c r="K4013" i="3"/>
  <c r="J4013" i="3"/>
  <c r="M4012" i="3"/>
  <c r="L4012" i="3"/>
  <c r="K4012" i="3"/>
  <c r="J4012" i="3"/>
  <c r="M4011" i="3"/>
  <c r="L4011" i="3"/>
  <c r="K4011" i="3"/>
  <c r="J4011" i="3"/>
  <c r="M4010" i="3"/>
  <c r="L4010" i="3"/>
  <c r="K4010" i="3"/>
  <c r="J4010" i="3"/>
  <c r="M4009" i="3"/>
  <c r="L4009" i="3"/>
  <c r="K4009" i="3"/>
  <c r="J4009" i="3"/>
  <c r="M4008" i="3"/>
  <c r="L4008" i="3"/>
  <c r="K4008" i="3"/>
  <c r="J4008" i="3"/>
  <c r="M4007" i="3"/>
  <c r="L4007" i="3"/>
  <c r="K4007" i="3"/>
  <c r="J4007" i="3"/>
  <c r="M4006" i="3"/>
  <c r="L4006" i="3"/>
  <c r="K4006" i="3"/>
  <c r="J4006" i="3"/>
  <c r="M4005" i="3"/>
  <c r="L4005" i="3"/>
  <c r="K4005" i="3"/>
  <c r="J4005" i="3"/>
  <c r="M4004" i="3"/>
  <c r="L4004" i="3"/>
  <c r="K4004" i="3"/>
  <c r="J4004" i="3"/>
  <c r="M4003" i="3"/>
  <c r="L4003" i="3"/>
  <c r="K4003" i="3"/>
  <c r="J4003" i="3"/>
  <c r="M4002" i="3"/>
  <c r="L4002" i="3"/>
  <c r="K4002" i="3"/>
  <c r="J4002" i="3"/>
  <c r="M4001" i="3"/>
  <c r="L4001" i="3"/>
  <c r="K4001" i="3"/>
  <c r="J4001" i="3"/>
  <c r="M4000" i="3"/>
  <c r="L4000" i="3"/>
  <c r="K4000" i="3"/>
  <c r="J4000" i="3"/>
  <c r="M3999" i="3"/>
  <c r="L3999" i="3"/>
  <c r="K3999" i="3"/>
  <c r="J3999" i="3"/>
  <c r="M3998" i="3"/>
  <c r="L3998" i="3"/>
  <c r="K3998" i="3"/>
  <c r="J3998" i="3"/>
  <c r="M3997" i="3"/>
  <c r="L3997" i="3"/>
  <c r="K3997" i="3"/>
  <c r="J3997" i="3"/>
  <c r="M3996" i="3"/>
  <c r="L3996" i="3"/>
  <c r="K3996" i="3"/>
  <c r="J3996" i="3"/>
  <c r="M3995" i="3"/>
  <c r="L3995" i="3"/>
  <c r="K3995" i="3"/>
  <c r="J3995" i="3"/>
  <c r="M3994" i="3"/>
  <c r="L3994" i="3"/>
  <c r="K3994" i="3"/>
  <c r="J3994" i="3"/>
  <c r="M3993" i="3"/>
  <c r="L3993" i="3"/>
  <c r="K3993" i="3"/>
  <c r="J3993" i="3"/>
  <c r="M3992" i="3"/>
  <c r="L3992" i="3"/>
  <c r="K3992" i="3"/>
  <c r="J3992" i="3"/>
  <c r="M3991" i="3"/>
  <c r="L3991" i="3"/>
  <c r="K3991" i="3"/>
  <c r="J3991" i="3"/>
  <c r="M3990" i="3"/>
  <c r="L3990" i="3"/>
  <c r="K3990" i="3"/>
  <c r="J3990" i="3"/>
  <c r="M3989" i="3"/>
  <c r="L3989" i="3"/>
  <c r="K3989" i="3"/>
  <c r="J3989" i="3"/>
  <c r="M3988" i="3"/>
  <c r="L3988" i="3"/>
  <c r="K3988" i="3"/>
  <c r="J3988" i="3"/>
  <c r="M3987" i="3"/>
  <c r="L3987" i="3"/>
  <c r="K3987" i="3"/>
  <c r="J3987" i="3"/>
  <c r="M3986" i="3"/>
  <c r="L3986" i="3"/>
  <c r="K3986" i="3"/>
  <c r="J3986" i="3"/>
  <c r="M3985" i="3"/>
  <c r="L3985" i="3"/>
  <c r="K3985" i="3"/>
  <c r="J3985" i="3"/>
  <c r="M3984" i="3"/>
  <c r="L3984" i="3"/>
  <c r="K3984" i="3"/>
  <c r="J3984" i="3"/>
  <c r="M3983" i="3"/>
  <c r="L3983" i="3"/>
  <c r="K3983" i="3"/>
  <c r="J3983" i="3"/>
  <c r="M3982" i="3"/>
  <c r="L3982" i="3"/>
  <c r="K3982" i="3"/>
  <c r="J3982" i="3"/>
  <c r="M3981" i="3"/>
  <c r="L3981" i="3"/>
  <c r="K3981" i="3"/>
  <c r="J3981" i="3"/>
  <c r="M3980" i="3"/>
  <c r="L3980" i="3"/>
  <c r="K3980" i="3"/>
  <c r="J3980" i="3"/>
  <c r="M3979" i="3"/>
  <c r="L3979" i="3"/>
  <c r="K3979" i="3"/>
  <c r="J3979" i="3"/>
  <c r="M3978" i="3"/>
  <c r="L3978" i="3"/>
  <c r="K3978" i="3"/>
  <c r="J3978" i="3"/>
  <c r="M3977" i="3"/>
  <c r="L3977" i="3"/>
  <c r="K3977" i="3"/>
  <c r="J3977" i="3"/>
  <c r="M3976" i="3"/>
  <c r="L3976" i="3"/>
  <c r="K3976" i="3"/>
  <c r="J3976" i="3"/>
  <c r="M3975" i="3"/>
  <c r="L3975" i="3"/>
  <c r="K3975" i="3"/>
  <c r="J3975" i="3"/>
  <c r="M3974" i="3"/>
  <c r="L3974" i="3"/>
  <c r="K3974" i="3"/>
  <c r="J3974" i="3"/>
  <c r="M3973" i="3"/>
  <c r="L3973" i="3"/>
  <c r="K3973" i="3"/>
  <c r="J3973" i="3"/>
  <c r="M3972" i="3"/>
  <c r="L3972" i="3"/>
  <c r="K3972" i="3"/>
  <c r="J3972" i="3"/>
  <c r="M3971" i="3"/>
  <c r="L3971" i="3"/>
  <c r="K3971" i="3"/>
  <c r="J3971" i="3"/>
  <c r="M3970" i="3"/>
  <c r="L3970" i="3"/>
  <c r="K3970" i="3"/>
  <c r="J3970" i="3"/>
  <c r="M3969" i="3"/>
  <c r="L3969" i="3"/>
  <c r="K3969" i="3"/>
  <c r="J3969" i="3"/>
  <c r="M3968" i="3"/>
  <c r="L3968" i="3"/>
  <c r="K3968" i="3"/>
  <c r="J3968" i="3"/>
  <c r="M3967" i="3"/>
  <c r="L3967" i="3"/>
  <c r="K3967" i="3"/>
  <c r="J3967" i="3"/>
  <c r="M3966" i="3"/>
  <c r="L3966" i="3"/>
  <c r="K3966" i="3"/>
  <c r="J3966" i="3"/>
  <c r="M3965" i="3"/>
  <c r="L3965" i="3"/>
  <c r="K3965" i="3"/>
  <c r="J3965" i="3"/>
  <c r="M3964" i="3"/>
  <c r="L3964" i="3"/>
  <c r="K3964" i="3"/>
  <c r="J3964" i="3"/>
  <c r="M3963" i="3"/>
  <c r="L3963" i="3"/>
  <c r="K3963" i="3"/>
  <c r="J3963" i="3"/>
  <c r="M3962" i="3"/>
  <c r="L3962" i="3"/>
  <c r="K3962" i="3"/>
  <c r="J3962" i="3"/>
  <c r="M3961" i="3"/>
  <c r="L3961" i="3"/>
  <c r="K3961" i="3"/>
  <c r="J3961" i="3"/>
  <c r="M3960" i="3"/>
  <c r="L3960" i="3"/>
  <c r="K3960" i="3"/>
  <c r="J3960" i="3"/>
  <c r="M3959" i="3"/>
  <c r="L3959" i="3"/>
  <c r="K3959" i="3"/>
  <c r="J3959" i="3"/>
  <c r="M3958" i="3"/>
  <c r="L3958" i="3"/>
  <c r="K3958" i="3"/>
  <c r="J3958" i="3"/>
  <c r="M3957" i="3"/>
  <c r="L3957" i="3"/>
  <c r="K3957" i="3"/>
  <c r="J3957" i="3"/>
  <c r="M3956" i="3"/>
  <c r="L3956" i="3"/>
  <c r="K3956" i="3"/>
  <c r="J3956" i="3"/>
  <c r="M3955" i="3"/>
  <c r="L3955" i="3"/>
  <c r="K3955" i="3"/>
  <c r="J3955" i="3"/>
  <c r="M3954" i="3"/>
  <c r="L3954" i="3"/>
  <c r="K3954" i="3"/>
  <c r="J3954" i="3"/>
  <c r="M3953" i="3"/>
  <c r="L3953" i="3"/>
  <c r="K3953" i="3"/>
  <c r="J3953" i="3"/>
  <c r="M3952" i="3"/>
  <c r="L3952" i="3"/>
  <c r="K3952" i="3"/>
  <c r="J3952" i="3"/>
  <c r="M3951" i="3"/>
  <c r="L3951" i="3"/>
  <c r="K3951" i="3"/>
  <c r="J3951" i="3"/>
  <c r="M3950" i="3"/>
  <c r="L3950" i="3"/>
  <c r="K3950" i="3"/>
  <c r="J3950" i="3"/>
  <c r="M3949" i="3"/>
  <c r="L3949" i="3"/>
  <c r="K3949" i="3"/>
  <c r="J3949" i="3"/>
  <c r="M3948" i="3"/>
  <c r="L3948" i="3"/>
  <c r="K3948" i="3"/>
  <c r="J3948" i="3"/>
  <c r="M3947" i="3"/>
  <c r="L3947" i="3"/>
  <c r="K3947" i="3"/>
  <c r="J3947" i="3"/>
  <c r="M3946" i="3"/>
  <c r="L3946" i="3"/>
  <c r="K3946" i="3"/>
  <c r="J3946" i="3"/>
  <c r="M3945" i="3"/>
  <c r="L3945" i="3"/>
  <c r="K3945" i="3"/>
  <c r="J3945" i="3"/>
  <c r="M3944" i="3"/>
  <c r="L3944" i="3"/>
  <c r="K3944" i="3"/>
  <c r="J3944" i="3"/>
  <c r="M3943" i="3"/>
  <c r="L3943" i="3"/>
  <c r="K3943" i="3"/>
  <c r="J3943" i="3"/>
  <c r="M3942" i="3"/>
  <c r="L3942" i="3"/>
  <c r="K3942" i="3"/>
  <c r="J3942" i="3"/>
  <c r="M3941" i="3"/>
  <c r="L3941" i="3"/>
  <c r="K3941" i="3"/>
  <c r="J3941" i="3"/>
  <c r="M3940" i="3"/>
  <c r="L3940" i="3"/>
  <c r="K3940" i="3"/>
  <c r="J3940" i="3"/>
  <c r="M3939" i="3"/>
  <c r="L3939" i="3"/>
  <c r="K3939" i="3"/>
  <c r="J3939" i="3"/>
  <c r="M3938" i="3"/>
  <c r="L3938" i="3"/>
  <c r="K3938" i="3"/>
  <c r="J3938" i="3"/>
  <c r="M3937" i="3"/>
  <c r="L3937" i="3"/>
  <c r="K3937" i="3"/>
  <c r="J3937" i="3"/>
  <c r="M3936" i="3"/>
  <c r="L3936" i="3"/>
  <c r="K3936" i="3"/>
  <c r="J3936" i="3"/>
  <c r="M3935" i="3"/>
  <c r="L3935" i="3"/>
  <c r="K3935" i="3"/>
  <c r="J3935" i="3"/>
  <c r="M3934" i="3"/>
  <c r="L3934" i="3"/>
  <c r="K3934" i="3"/>
  <c r="J3934" i="3"/>
  <c r="M3933" i="3"/>
  <c r="L3933" i="3"/>
  <c r="K3933" i="3"/>
  <c r="J3933" i="3"/>
  <c r="M3932" i="3"/>
  <c r="L3932" i="3"/>
  <c r="K3932" i="3"/>
  <c r="J3932" i="3"/>
  <c r="M3931" i="3"/>
  <c r="L3931" i="3"/>
  <c r="K3931" i="3"/>
  <c r="J3931" i="3"/>
  <c r="M3930" i="3"/>
  <c r="L3930" i="3"/>
  <c r="K3930" i="3"/>
  <c r="J3930" i="3"/>
  <c r="M3929" i="3"/>
  <c r="L3929" i="3"/>
  <c r="K3929" i="3"/>
  <c r="J3929" i="3"/>
  <c r="M3928" i="3"/>
  <c r="L3928" i="3"/>
  <c r="K3928" i="3"/>
  <c r="J3928" i="3"/>
  <c r="M3927" i="3"/>
  <c r="L3927" i="3"/>
  <c r="K3927" i="3"/>
  <c r="J3927" i="3"/>
  <c r="M3926" i="3"/>
  <c r="L3926" i="3"/>
  <c r="K3926" i="3"/>
  <c r="J3926" i="3"/>
  <c r="M3925" i="3"/>
  <c r="L3925" i="3"/>
  <c r="K3925" i="3"/>
  <c r="J3925" i="3"/>
  <c r="M3924" i="3"/>
  <c r="L3924" i="3"/>
  <c r="K3924" i="3"/>
  <c r="J3924" i="3"/>
  <c r="M3923" i="3"/>
  <c r="L3923" i="3"/>
  <c r="K3923" i="3"/>
  <c r="J3923" i="3"/>
  <c r="M3922" i="3"/>
  <c r="L3922" i="3"/>
  <c r="K3922" i="3"/>
  <c r="J3922" i="3"/>
  <c r="M3921" i="3"/>
  <c r="L3921" i="3"/>
  <c r="K3921" i="3"/>
  <c r="J3921" i="3"/>
  <c r="M3920" i="3"/>
  <c r="L3920" i="3"/>
  <c r="K3920" i="3"/>
  <c r="J3920" i="3"/>
  <c r="M3919" i="3"/>
  <c r="L3919" i="3"/>
  <c r="K3919" i="3"/>
  <c r="J3919" i="3"/>
  <c r="M3918" i="3"/>
  <c r="L3918" i="3"/>
  <c r="K3918" i="3"/>
  <c r="J3918" i="3"/>
  <c r="M3917" i="3"/>
  <c r="L3917" i="3"/>
  <c r="K3917" i="3"/>
  <c r="J3917" i="3"/>
  <c r="M3916" i="3"/>
  <c r="L3916" i="3"/>
  <c r="K3916" i="3"/>
  <c r="J3916" i="3"/>
  <c r="M3915" i="3"/>
  <c r="L3915" i="3"/>
  <c r="K3915" i="3"/>
  <c r="J3915" i="3"/>
  <c r="M3914" i="3"/>
  <c r="L3914" i="3"/>
  <c r="K3914" i="3"/>
  <c r="J3914" i="3"/>
  <c r="M3913" i="3"/>
  <c r="L3913" i="3"/>
  <c r="K3913" i="3"/>
  <c r="J3913" i="3"/>
  <c r="M3912" i="3"/>
  <c r="L3912" i="3"/>
  <c r="K3912" i="3"/>
  <c r="J3912" i="3"/>
  <c r="M3911" i="3"/>
  <c r="L3911" i="3"/>
  <c r="K3911" i="3"/>
  <c r="J3911" i="3"/>
  <c r="M3910" i="3"/>
  <c r="L3910" i="3"/>
  <c r="K3910" i="3"/>
  <c r="J3910" i="3"/>
  <c r="M3909" i="3"/>
  <c r="L3909" i="3"/>
  <c r="K3909" i="3"/>
  <c r="J3909" i="3"/>
  <c r="M3908" i="3"/>
  <c r="L3908" i="3"/>
  <c r="K3908" i="3"/>
  <c r="J3908" i="3"/>
  <c r="M3907" i="3"/>
  <c r="L3907" i="3"/>
  <c r="K3907" i="3"/>
  <c r="J3907" i="3"/>
  <c r="M3906" i="3"/>
  <c r="L3906" i="3"/>
  <c r="K3906" i="3"/>
  <c r="J3906" i="3"/>
  <c r="M3905" i="3"/>
  <c r="L3905" i="3"/>
  <c r="K3905" i="3"/>
  <c r="J3905" i="3"/>
  <c r="M3904" i="3"/>
  <c r="L3904" i="3"/>
  <c r="K3904" i="3"/>
  <c r="J3904" i="3"/>
  <c r="M3903" i="3"/>
  <c r="L3903" i="3"/>
  <c r="K3903" i="3"/>
  <c r="J3903" i="3"/>
  <c r="M3902" i="3"/>
  <c r="L3902" i="3"/>
  <c r="K3902" i="3"/>
  <c r="J3902" i="3"/>
  <c r="M3901" i="3"/>
  <c r="L3901" i="3"/>
  <c r="K3901" i="3"/>
  <c r="J3901" i="3"/>
  <c r="M3900" i="3"/>
  <c r="L3900" i="3"/>
  <c r="K3900" i="3"/>
  <c r="J3900" i="3"/>
  <c r="M3899" i="3"/>
  <c r="L3899" i="3"/>
  <c r="K3899" i="3"/>
  <c r="J3899" i="3"/>
  <c r="M3898" i="3"/>
  <c r="L3898" i="3"/>
  <c r="K3898" i="3"/>
  <c r="J3898" i="3"/>
  <c r="M3897" i="3"/>
  <c r="L3897" i="3"/>
  <c r="K3897" i="3"/>
  <c r="J3897" i="3"/>
  <c r="M3896" i="3"/>
  <c r="L3896" i="3"/>
  <c r="K3896" i="3"/>
  <c r="J3896" i="3"/>
  <c r="M3895" i="3"/>
  <c r="L3895" i="3"/>
  <c r="K3895" i="3"/>
  <c r="J3895" i="3"/>
  <c r="M3894" i="3"/>
  <c r="L3894" i="3"/>
  <c r="K3894" i="3"/>
  <c r="J3894" i="3"/>
  <c r="M3893" i="3"/>
  <c r="L3893" i="3"/>
  <c r="K3893" i="3"/>
  <c r="J3893" i="3"/>
  <c r="M3892" i="3"/>
  <c r="L3892" i="3"/>
  <c r="K3892" i="3"/>
  <c r="J3892" i="3"/>
  <c r="M3891" i="3"/>
  <c r="L3891" i="3"/>
  <c r="K3891" i="3"/>
  <c r="J3891" i="3"/>
  <c r="M3890" i="3"/>
  <c r="L3890" i="3"/>
  <c r="K3890" i="3"/>
  <c r="J3890" i="3"/>
  <c r="M3889" i="3"/>
  <c r="L3889" i="3"/>
  <c r="K3889" i="3"/>
  <c r="J3889" i="3"/>
  <c r="M3888" i="3"/>
  <c r="L3888" i="3"/>
  <c r="K3888" i="3"/>
  <c r="J3888" i="3"/>
  <c r="M3887" i="3"/>
  <c r="L3887" i="3"/>
  <c r="K3887" i="3"/>
  <c r="J3887" i="3"/>
  <c r="M3886" i="3"/>
  <c r="L3886" i="3"/>
  <c r="K3886" i="3"/>
  <c r="J3886" i="3"/>
  <c r="M3885" i="3"/>
  <c r="L3885" i="3"/>
  <c r="K3885" i="3"/>
  <c r="J3885" i="3"/>
  <c r="M3884" i="3"/>
  <c r="L3884" i="3"/>
  <c r="K3884" i="3"/>
  <c r="J3884" i="3"/>
  <c r="M3883" i="3"/>
  <c r="L3883" i="3"/>
  <c r="K3883" i="3"/>
  <c r="J3883" i="3"/>
  <c r="M3882" i="3"/>
  <c r="L3882" i="3"/>
  <c r="K3882" i="3"/>
  <c r="J3882" i="3"/>
  <c r="M3881" i="3"/>
  <c r="L3881" i="3"/>
  <c r="K3881" i="3"/>
  <c r="J3881" i="3"/>
  <c r="M3880" i="3"/>
  <c r="L3880" i="3"/>
  <c r="K3880" i="3"/>
  <c r="J3880" i="3"/>
  <c r="M3879" i="3"/>
  <c r="L3879" i="3"/>
  <c r="K3879" i="3"/>
  <c r="J3879" i="3"/>
  <c r="M3878" i="3"/>
  <c r="L3878" i="3"/>
  <c r="K3878" i="3"/>
  <c r="J3878" i="3"/>
  <c r="M3877" i="3"/>
  <c r="L3877" i="3"/>
  <c r="K3877" i="3"/>
  <c r="J3877" i="3"/>
  <c r="M3876" i="3"/>
  <c r="L3876" i="3"/>
  <c r="K3876" i="3"/>
  <c r="J3876" i="3"/>
  <c r="M3875" i="3"/>
  <c r="L3875" i="3"/>
  <c r="K3875" i="3"/>
  <c r="J3875" i="3"/>
  <c r="M3874" i="3"/>
  <c r="L3874" i="3"/>
  <c r="K3874" i="3"/>
  <c r="J3874" i="3"/>
  <c r="M3873" i="3"/>
  <c r="L3873" i="3"/>
  <c r="K3873" i="3"/>
  <c r="J3873" i="3"/>
  <c r="M3872" i="3"/>
  <c r="L3872" i="3"/>
  <c r="K3872" i="3"/>
  <c r="J3872" i="3"/>
  <c r="M3871" i="3"/>
  <c r="L3871" i="3"/>
  <c r="K3871" i="3"/>
  <c r="J3871" i="3"/>
  <c r="M3870" i="3"/>
  <c r="L3870" i="3"/>
  <c r="K3870" i="3"/>
  <c r="J3870" i="3"/>
  <c r="M3869" i="3"/>
  <c r="L3869" i="3"/>
  <c r="K3869" i="3"/>
  <c r="J3869" i="3"/>
  <c r="M3868" i="3"/>
  <c r="L3868" i="3"/>
  <c r="K3868" i="3"/>
  <c r="J3868" i="3"/>
  <c r="M3867" i="3"/>
  <c r="L3867" i="3"/>
  <c r="K3867" i="3"/>
  <c r="J3867" i="3"/>
  <c r="M3866" i="3"/>
  <c r="L3866" i="3"/>
  <c r="K3866" i="3"/>
  <c r="J3866" i="3"/>
  <c r="M3865" i="3"/>
  <c r="L3865" i="3"/>
  <c r="K3865" i="3"/>
  <c r="J3865" i="3"/>
  <c r="M3864" i="3"/>
  <c r="L3864" i="3"/>
  <c r="K3864" i="3"/>
  <c r="J3864" i="3"/>
  <c r="M3863" i="3"/>
  <c r="L3863" i="3"/>
  <c r="K3863" i="3"/>
  <c r="J3863" i="3"/>
  <c r="M3862" i="3"/>
  <c r="L3862" i="3"/>
  <c r="K3862" i="3"/>
  <c r="J3862" i="3"/>
  <c r="M3861" i="3"/>
  <c r="L3861" i="3"/>
  <c r="K3861" i="3"/>
  <c r="J3861" i="3"/>
  <c r="M3860" i="3"/>
  <c r="L3860" i="3"/>
  <c r="K3860" i="3"/>
  <c r="J3860" i="3"/>
  <c r="M3859" i="3"/>
  <c r="L3859" i="3"/>
  <c r="K3859" i="3"/>
  <c r="J3859" i="3"/>
  <c r="M3858" i="3"/>
  <c r="L3858" i="3"/>
  <c r="K3858" i="3"/>
  <c r="J3858" i="3"/>
  <c r="M3857" i="3"/>
  <c r="L3857" i="3"/>
  <c r="K3857" i="3"/>
  <c r="J3857" i="3"/>
  <c r="M3856" i="3"/>
  <c r="L3856" i="3"/>
  <c r="K3856" i="3"/>
  <c r="J3856" i="3"/>
  <c r="M3855" i="3"/>
  <c r="L3855" i="3"/>
  <c r="K3855" i="3"/>
  <c r="J3855" i="3"/>
  <c r="M3854" i="3"/>
  <c r="L3854" i="3"/>
  <c r="K3854" i="3"/>
  <c r="J3854" i="3"/>
  <c r="M3853" i="3"/>
  <c r="L3853" i="3"/>
  <c r="K3853" i="3"/>
  <c r="J3853" i="3"/>
  <c r="M3852" i="3"/>
  <c r="L3852" i="3"/>
  <c r="K3852" i="3"/>
  <c r="J3852" i="3"/>
  <c r="M3851" i="3"/>
  <c r="L3851" i="3"/>
  <c r="K3851" i="3"/>
  <c r="J3851" i="3"/>
  <c r="M3850" i="3"/>
  <c r="L3850" i="3"/>
  <c r="K3850" i="3"/>
  <c r="J3850" i="3"/>
  <c r="M3849" i="3"/>
  <c r="L3849" i="3"/>
  <c r="K3849" i="3"/>
  <c r="J3849" i="3"/>
  <c r="M3848" i="3"/>
  <c r="L3848" i="3"/>
  <c r="K3848" i="3"/>
  <c r="J3848" i="3"/>
  <c r="M3847" i="3"/>
  <c r="L3847" i="3"/>
  <c r="K3847" i="3"/>
  <c r="J3847" i="3"/>
  <c r="M3846" i="3"/>
  <c r="L3846" i="3"/>
  <c r="K3846" i="3"/>
  <c r="J3846" i="3"/>
  <c r="M3845" i="3"/>
  <c r="L3845" i="3"/>
  <c r="K3845" i="3"/>
  <c r="J3845" i="3"/>
  <c r="M3844" i="3"/>
  <c r="L3844" i="3"/>
  <c r="K3844" i="3"/>
  <c r="J3844" i="3"/>
  <c r="M3843" i="3"/>
  <c r="L3843" i="3"/>
  <c r="K3843" i="3"/>
  <c r="J3843" i="3"/>
  <c r="M3842" i="3"/>
  <c r="L3842" i="3"/>
  <c r="K3842" i="3"/>
  <c r="J3842" i="3"/>
  <c r="M3841" i="3"/>
  <c r="L3841" i="3"/>
  <c r="K3841" i="3"/>
  <c r="J3841" i="3"/>
  <c r="M3840" i="3"/>
  <c r="L3840" i="3"/>
  <c r="K3840" i="3"/>
  <c r="J3840" i="3"/>
  <c r="M3839" i="3"/>
  <c r="L3839" i="3"/>
  <c r="K3839" i="3"/>
  <c r="J3839" i="3"/>
  <c r="M3838" i="3"/>
  <c r="L3838" i="3"/>
  <c r="K3838" i="3"/>
  <c r="J3838" i="3"/>
  <c r="M3837" i="3"/>
  <c r="L3837" i="3"/>
  <c r="K3837" i="3"/>
  <c r="J3837" i="3"/>
  <c r="M3836" i="3"/>
  <c r="L3836" i="3"/>
  <c r="K3836" i="3"/>
  <c r="J3836" i="3"/>
  <c r="M3835" i="3"/>
  <c r="L3835" i="3"/>
  <c r="K3835" i="3"/>
  <c r="J3835" i="3"/>
  <c r="M3834" i="3"/>
  <c r="L3834" i="3"/>
  <c r="K3834" i="3"/>
  <c r="J3834" i="3"/>
  <c r="M3833" i="3"/>
  <c r="L3833" i="3"/>
  <c r="K3833" i="3"/>
  <c r="J3833" i="3"/>
  <c r="M3832" i="3"/>
  <c r="L3832" i="3"/>
  <c r="K3832" i="3"/>
  <c r="J3832" i="3"/>
  <c r="M3831" i="3"/>
  <c r="L3831" i="3"/>
  <c r="K3831" i="3"/>
  <c r="J3831" i="3"/>
  <c r="M3830" i="3"/>
  <c r="L3830" i="3"/>
  <c r="K3830" i="3"/>
  <c r="J3830" i="3"/>
  <c r="M3829" i="3"/>
  <c r="L3829" i="3"/>
  <c r="K3829" i="3"/>
  <c r="J3829" i="3"/>
  <c r="M3828" i="3"/>
  <c r="L3828" i="3"/>
  <c r="K3828" i="3"/>
  <c r="J3828" i="3"/>
  <c r="M3827" i="3"/>
  <c r="L3827" i="3"/>
  <c r="K3827" i="3"/>
  <c r="J3827" i="3"/>
  <c r="M3826" i="3"/>
  <c r="L3826" i="3"/>
  <c r="K3826" i="3"/>
  <c r="J3826" i="3"/>
  <c r="M3825" i="3"/>
  <c r="L3825" i="3"/>
  <c r="K3825" i="3"/>
  <c r="J3825" i="3"/>
  <c r="M3824" i="3"/>
  <c r="L3824" i="3"/>
  <c r="K3824" i="3"/>
  <c r="J3824" i="3"/>
  <c r="M3823" i="3"/>
  <c r="L3823" i="3"/>
  <c r="K3823" i="3"/>
  <c r="J3823" i="3"/>
  <c r="M3822" i="3"/>
  <c r="L3822" i="3"/>
  <c r="K3822" i="3"/>
  <c r="J3822" i="3"/>
  <c r="M3821" i="3"/>
  <c r="L3821" i="3"/>
  <c r="K3821" i="3"/>
  <c r="J3821" i="3"/>
  <c r="M3820" i="3"/>
  <c r="L3820" i="3"/>
  <c r="K3820" i="3"/>
  <c r="J3820" i="3"/>
  <c r="M3819" i="3"/>
  <c r="L3819" i="3"/>
  <c r="K3819" i="3"/>
  <c r="J3819" i="3"/>
  <c r="M3818" i="3"/>
  <c r="L3818" i="3"/>
  <c r="K3818" i="3"/>
  <c r="J3818" i="3"/>
  <c r="M3817" i="3"/>
  <c r="L3817" i="3"/>
  <c r="K3817" i="3"/>
  <c r="J3817" i="3"/>
  <c r="M3816" i="3"/>
  <c r="L3816" i="3"/>
  <c r="K3816" i="3"/>
  <c r="J3816" i="3"/>
  <c r="M3815" i="3"/>
  <c r="L3815" i="3"/>
  <c r="K3815" i="3"/>
  <c r="J3815" i="3"/>
  <c r="M3814" i="3"/>
  <c r="L3814" i="3"/>
  <c r="K3814" i="3"/>
  <c r="J3814" i="3"/>
  <c r="M3813" i="3"/>
  <c r="L3813" i="3"/>
  <c r="K3813" i="3"/>
  <c r="J3813" i="3"/>
  <c r="M3812" i="3"/>
  <c r="L3812" i="3"/>
  <c r="K3812" i="3"/>
  <c r="J3812" i="3"/>
  <c r="M3811" i="3"/>
  <c r="L3811" i="3"/>
  <c r="K3811" i="3"/>
  <c r="J3811" i="3"/>
  <c r="M3810" i="3"/>
  <c r="L3810" i="3"/>
  <c r="K3810" i="3"/>
  <c r="J3810" i="3"/>
  <c r="M3809" i="3"/>
  <c r="L3809" i="3"/>
  <c r="K3809" i="3"/>
  <c r="J3809" i="3"/>
  <c r="M3808" i="3"/>
  <c r="L3808" i="3"/>
  <c r="K3808" i="3"/>
  <c r="J3808" i="3"/>
  <c r="M3807" i="3"/>
  <c r="L3807" i="3"/>
  <c r="K3807" i="3"/>
  <c r="J3807" i="3"/>
  <c r="M3806" i="3"/>
  <c r="L3806" i="3"/>
  <c r="K3806" i="3"/>
  <c r="J3806" i="3"/>
  <c r="M3805" i="3"/>
  <c r="L3805" i="3"/>
  <c r="K3805" i="3"/>
  <c r="J3805" i="3"/>
  <c r="M3804" i="3"/>
  <c r="L3804" i="3"/>
  <c r="K3804" i="3"/>
  <c r="J3804" i="3"/>
  <c r="M3803" i="3"/>
  <c r="L3803" i="3"/>
  <c r="K3803" i="3"/>
  <c r="J3803" i="3"/>
  <c r="M3802" i="3"/>
  <c r="L3802" i="3"/>
  <c r="K3802" i="3"/>
  <c r="J3802" i="3"/>
  <c r="M3801" i="3"/>
  <c r="L3801" i="3"/>
  <c r="K3801" i="3"/>
  <c r="J3801" i="3"/>
  <c r="M3800" i="3"/>
  <c r="L3800" i="3"/>
  <c r="K3800" i="3"/>
  <c r="J3800" i="3"/>
  <c r="M3799" i="3"/>
  <c r="L3799" i="3"/>
  <c r="K3799" i="3"/>
  <c r="J3799" i="3"/>
  <c r="M3798" i="3"/>
  <c r="L3798" i="3"/>
  <c r="K3798" i="3"/>
  <c r="J3798" i="3"/>
  <c r="M3797" i="3"/>
  <c r="L3797" i="3"/>
  <c r="K3797" i="3"/>
  <c r="J3797" i="3"/>
  <c r="M3796" i="3"/>
  <c r="L3796" i="3"/>
  <c r="K3796" i="3"/>
  <c r="J3796" i="3"/>
  <c r="M3795" i="3"/>
  <c r="L3795" i="3"/>
  <c r="K3795" i="3"/>
  <c r="J3795" i="3"/>
  <c r="M3794" i="3"/>
  <c r="L3794" i="3"/>
  <c r="K3794" i="3"/>
  <c r="J3794" i="3"/>
  <c r="M3793" i="3"/>
  <c r="L3793" i="3"/>
  <c r="K3793" i="3"/>
  <c r="J3793" i="3"/>
  <c r="M3792" i="3"/>
  <c r="L3792" i="3"/>
  <c r="K3792" i="3"/>
  <c r="J3792" i="3"/>
  <c r="M3791" i="3"/>
  <c r="L3791" i="3"/>
  <c r="K3791" i="3"/>
  <c r="J3791" i="3"/>
  <c r="M3790" i="3"/>
  <c r="L3790" i="3"/>
  <c r="K3790" i="3"/>
  <c r="J3790" i="3"/>
  <c r="M3789" i="3"/>
  <c r="L3789" i="3"/>
  <c r="K3789" i="3"/>
  <c r="J3789" i="3"/>
  <c r="M3788" i="3"/>
  <c r="L3788" i="3"/>
  <c r="K3788" i="3"/>
  <c r="J3788" i="3"/>
  <c r="M3787" i="3"/>
  <c r="L3787" i="3"/>
  <c r="K3787" i="3"/>
  <c r="J3787" i="3"/>
  <c r="M3786" i="3"/>
  <c r="L3786" i="3"/>
  <c r="K3786" i="3"/>
  <c r="J3786" i="3"/>
  <c r="M3785" i="3"/>
  <c r="L3785" i="3"/>
  <c r="K3785" i="3"/>
  <c r="J3785" i="3"/>
  <c r="M3784" i="3"/>
  <c r="L3784" i="3"/>
  <c r="K3784" i="3"/>
  <c r="J3784" i="3"/>
  <c r="M3783" i="3"/>
  <c r="L3783" i="3"/>
  <c r="K3783" i="3"/>
  <c r="J3783" i="3"/>
  <c r="M3782" i="3"/>
  <c r="L3782" i="3"/>
  <c r="K3782" i="3"/>
  <c r="J3782" i="3"/>
  <c r="M3781" i="3"/>
  <c r="L3781" i="3"/>
  <c r="K3781" i="3"/>
  <c r="J3781" i="3"/>
  <c r="M3780" i="3"/>
  <c r="L3780" i="3"/>
  <c r="K3780" i="3"/>
  <c r="J3780" i="3"/>
  <c r="M3779" i="3"/>
  <c r="L3779" i="3"/>
  <c r="K3779" i="3"/>
  <c r="J3779" i="3"/>
  <c r="M3778" i="3"/>
  <c r="L3778" i="3"/>
  <c r="K3778" i="3"/>
  <c r="J3778" i="3"/>
  <c r="M3777" i="3"/>
  <c r="L3777" i="3"/>
  <c r="K3777" i="3"/>
  <c r="J3777" i="3"/>
  <c r="M3776" i="3"/>
  <c r="L3776" i="3"/>
  <c r="K3776" i="3"/>
  <c r="J3776" i="3"/>
  <c r="M3775" i="3"/>
  <c r="L3775" i="3"/>
  <c r="K3775" i="3"/>
  <c r="J3775" i="3"/>
  <c r="M3774" i="3"/>
  <c r="L3774" i="3"/>
  <c r="K3774" i="3"/>
  <c r="J3774" i="3"/>
  <c r="M3773" i="3"/>
  <c r="L3773" i="3"/>
  <c r="K3773" i="3"/>
  <c r="J3773" i="3"/>
  <c r="M3772" i="3"/>
  <c r="L3772" i="3"/>
  <c r="K3772" i="3"/>
  <c r="J3772" i="3"/>
  <c r="M3771" i="3"/>
  <c r="L3771" i="3"/>
  <c r="K3771" i="3"/>
  <c r="J3771" i="3"/>
  <c r="M3770" i="3"/>
  <c r="L3770" i="3"/>
  <c r="K3770" i="3"/>
  <c r="J3770" i="3"/>
  <c r="M3769" i="3"/>
  <c r="L3769" i="3"/>
  <c r="K3769" i="3"/>
  <c r="J3769" i="3"/>
  <c r="M3768" i="3"/>
  <c r="L3768" i="3"/>
  <c r="K3768" i="3"/>
  <c r="J3768" i="3"/>
  <c r="M3767" i="3"/>
  <c r="L3767" i="3"/>
  <c r="K3767" i="3"/>
  <c r="J3767" i="3"/>
  <c r="M3766" i="3"/>
  <c r="L3766" i="3"/>
  <c r="K3766" i="3"/>
  <c r="J3766" i="3"/>
  <c r="M3765" i="3"/>
  <c r="L3765" i="3"/>
  <c r="K3765" i="3"/>
  <c r="J3765" i="3"/>
  <c r="M3764" i="3"/>
  <c r="L3764" i="3"/>
  <c r="K3764" i="3"/>
  <c r="J3764" i="3"/>
  <c r="M3763" i="3"/>
  <c r="L3763" i="3"/>
  <c r="K3763" i="3"/>
  <c r="J3763" i="3"/>
  <c r="M3762" i="3"/>
  <c r="L3762" i="3"/>
  <c r="K3762" i="3"/>
  <c r="J3762" i="3"/>
  <c r="M3761" i="3"/>
  <c r="L3761" i="3"/>
  <c r="K3761" i="3"/>
  <c r="J3761" i="3"/>
  <c r="M3760" i="3"/>
  <c r="L3760" i="3"/>
  <c r="K3760" i="3"/>
  <c r="J3760" i="3"/>
  <c r="M3759" i="3"/>
  <c r="L3759" i="3"/>
  <c r="K3759" i="3"/>
  <c r="J3759" i="3"/>
  <c r="M3758" i="3"/>
  <c r="L3758" i="3"/>
  <c r="K3758" i="3"/>
  <c r="J3758" i="3"/>
  <c r="M3757" i="3"/>
  <c r="L3757" i="3"/>
  <c r="K3757" i="3"/>
  <c r="J3757" i="3"/>
  <c r="M3756" i="3"/>
  <c r="L3756" i="3"/>
  <c r="K3756" i="3"/>
  <c r="J3756" i="3"/>
  <c r="M3755" i="3"/>
  <c r="L3755" i="3"/>
  <c r="K3755" i="3"/>
  <c r="J3755" i="3"/>
  <c r="M3754" i="3"/>
  <c r="L3754" i="3"/>
  <c r="K3754" i="3"/>
  <c r="J3754" i="3"/>
  <c r="M3753" i="3"/>
  <c r="L3753" i="3"/>
  <c r="K3753" i="3"/>
  <c r="J3753" i="3"/>
  <c r="M3752" i="3"/>
  <c r="L3752" i="3"/>
  <c r="K3752" i="3"/>
  <c r="J3752" i="3"/>
  <c r="M3751" i="3"/>
  <c r="L3751" i="3"/>
  <c r="K3751" i="3"/>
  <c r="J3751" i="3"/>
  <c r="M3750" i="3"/>
  <c r="L3750" i="3"/>
  <c r="K3750" i="3"/>
  <c r="J3750" i="3"/>
  <c r="M3749" i="3"/>
  <c r="L3749" i="3"/>
  <c r="K3749" i="3"/>
  <c r="J3749" i="3"/>
  <c r="M3748" i="3"/>
  <c r="L3748" i="3"/>
  <c r="K3748" i="3"/>
  <c r="J3748" i="3"/>
  <c r="M3747" i="3"/>
  <c r="L3747" i="3"/>
  <c r="K3747" i="3"/>
  <c r="J3747" i="3"/>
  <c r="M3746" i="3"/>
  <c r="L3746" i="3"/>
  <c r="K3746" i="3"/>
  <c r="J3746" i="3"/>
  <c r="M3745" i="3"/>
  <c r="L3745" i="3"/>
  <c r="K3745" i="3"/>
  <c r="J3745" i="3"/>
  <c r="M3744" i="3"/>
  <c r="L3744" i="3"/>
  <c r="K3744" i="3"/>
  <c r="J3744" i="3"/>
  <c r="M3743" i="3"/>
  <c r="L3743" i="3"/>
  <c r="K3743" i="3"/>
  <c r="J3743" i="3"/>
  <c r="M3742" i="3"/>
  <c r="L3742" i="3"/>
  <c r="K3742" i="3"/>
  <c r="J3742" i="3"/>
  <c r="M3741" i="3"/>
  <c r="L3741" i="3"/>
  <c r="K3741" i="3"/>
  <c r="J3741" i="3"/>
  <c r="M3740" i="3"/>
  <c r="L3740" i="3"/>
  <c r="K3740" i="3"/>
  <c r="J3740" i="3"/>
  <c r="M3739" i="3"/>
  <c r="L3739" i="3"/>
  <c r="K3739" i="3"/>
  <c r="J3739" i="3"/>
  <c r="M3738" i="3"/>
  <c r="L3738" i="3"/>
  <c r="K3738" i="3"/>
  <c r="J3738" i="3"/>
  <c r="M3737" i="3"/>
  <c r="L3737" i="3"/>
  <c r="K3737" i="3"/>
  <c r="J3737" i="3"/>
  <c r="M3736" i="3"/>
  <c r="L3736" i="3"/>
  <c r="K3736" i="3"/>
  <c r="J3736" i="3"/>
  <c r="M3735" i="3"/>
  <c r="L3735" i="3"/>
  <c r="K3735" i="3"/>
  <c r="J3735" i="3"/>
  <c r="M3734" i="3"/>
  <c r="L3734" i="3"/>
  <c r="K3734" i="3"/>
  <c r="J3734" i="3"/>
  <c r="M3733" i="3"/>
  <c r="L3733" i="3"/>
  <c r="K3733" i="3"/>
  <c r="J3733" i="3"/>
  <c r="M3732" i="3"/>
  <c r="L3732" i="3"/>
  <c r="K3732" i="3"/>
  <c r="J3732" i="3"/>
  <c r="M3731" i="3"/>
  <c r="L3731" i="3"/>
  <c r="K3731" i="3"/>
  <c r="J3731" i="3"/>
  <c r="M3730" i="3"/>
  <c r="L3730" i="3"/>
  <c r="K3730" i="3"/>
  <c r="J3730" i="3"/>
  <c r="M3729" i="3"/>
  <c r="L3729" i="3"/>
  <c r="K3729" i="3"/>
  <c r="J3729" i="3"/>
  <c r="M3728" i="3"/>
  <c r="L3728" i="3"/>
  <c r="K3728" i="3"/>
  <c r="J3728" i="3"/>
  <c r="M3727" i="3"/>
  <c r="L3727" i="3"/>
  <c r="K3727" i="3"/>
  <c r="J3727" i="3"/>
  <c r="M3726" i="3"/>
  <c r="L3726" i="3"/>
  <c r="K3726" i="3"/>
  <c r="J3726" i="3"/>
  <c r="M3725" i="3"/>
  <c r="L3725" i="3"/>
  <c r="K3725" i="3"/>
  <c r="J3725" i="3"/>
  <c r="M3724" i="3"/>
  <c r="L3724" i="3"/>
  <c r="K3724" i="3"/>
  <c r="J3724" i="3"/>
  <c r="M3723" i="3"/>
  <c r="L3723" i="3"/>
  <c r="K3723" i="3"/>
  <c r="J3723" i="3"/>
  <c r="M3722" i="3"/>
  <c r="L3722" i="3"/>
  <c r="K3722" i="3"/>
  <c r="J3722" i="3"/>
  <c r="M3721" i="3"/>
  <c r="L3721" i="3"/>
  <c r="K3721" i="3"/>
  <c r="J3721" i="3"/>
  <c r="M3720" i="3"/>
  <c r="L3720" i="3"/>
  <c r="K3720" i="3"/>
  <c r="J3720" i="3"/>
  <c r="M3719" i="3"/>
  <c r="L3719" i="3"/>
  <c r="K3719" i="3"/>
  <c r="J3719" i="3"/>
  <c r="M3718" i="3"/>
  <c r="L3718" i="3"/>
  <c r="K3718" i="3"/>
  <c r="J3718" i="3"/>
  <c r="M3717" i="3"/>
  <c r="L3717" i="3"/>
  <c r="K3717" i="3"/>
  <c r="J3717" i="3"/>
  <c r="M3716" i="3"/>
  <c r="L3716" i="3"/>
  <c r="K3716" i="3"/>
  <c r="J3716" i="3"/>
  <c r="M3715" i="3"/>
  <c r="L3715" i="3"/>
  <c r="K3715" i="3"/>
  <c r="J3715" i="3"/>
  <c r="M3714" i="3"/>
  <c r="L3714" i="3"/>
  <c r="K3714" i="3"/>
  <c r="J3714" i="3"/>
  <c r="M3713" i="3"/>
  <c r="L3713" i="3"/>
  <c r="K3713" i="3"/>
  <c r="J3713" i="3"/>
  <c r="M3712" i="3"/>
  <c r="L3712" i="3"/>
  <c r="K3712" i="3"/>
  <c r="J3712" i="3"/>
  <c r="M3711" i="3"/>
  <c r="L3711" i="3"/>
  <c r="K3711" i="3"/>
  <c r="J3711" i="3"/>
  <c r="M3710" i="3"/>
  <c r="L3710" i="3"/>
  <c r="K3710" i="3"/>
  <c r="J3710" i="3"/>
  <c r="M3709" i="3"/>
  <c r="L3709" i="3"/>
  <c r="K3709" i="3"/>
  <c r="J3709" i="3"/>
  <c r="M3708" i="3"/>
  <c r="L3708" i="3"/>
  <c r="K3708" i="3"/>
  <c r="J3708" i="3"/>
  <c r="M3707" i="3"/>
  <c r="L3707" i="3"/>
  <c r="K3707" i="3"/>
  <c r="J3707" i="3"/>
  <c r="M3706" i="3"/>
  <c r="L3706" i="3"/>
  <c r="K3706" i="3"/>
  <c r="J3706" i="3"/>
  <c r="M3705" i="3"/>
  <c r="L3705" i="3"/>
  <c r="K3705" i="3"/>
  <c r="J3705" i="3"/>
  <c r="M3704" i="3"/>
  <c r="L3704" i="3"/>
  <c r="K3704" i="3"/>
  <c r="J3704" i="3"/>
  <c r="M3703" i="3"/>
  <c r="L3703" i="3"/>
  <c r="K3703" i="3"/>
  <c r="J3703" i="3"/>
  <c r="M3702" i="3"/>
  <c r="L3702" i="3"/>
  <c r="K3702" i="3"/>
  <c r="J3702" i="3"/>
  <c r="M3701" i="3"/>
  <c r="L3701" i="3"/>
  <c r="K3701" i="3"/>
  <c r="J3701" i="3"/>
  <c r="M3700" i="3"/>
  <c r="L3700" i="3"/>
  <c r="K3700" i="3"/>
  <c r="J3700" i="3"/>
  <c r="M3699" i="3"/>
  <c r="L3699" i="3"/>
  <c r="K3699" i="3"/>
  <c r="J3699" i="3"/>
  <c r="M3698" i="3"/>
  <c r="L3698" i="3"/>
  <c r="K3698" i="3"/>
  <c r="J3698" i="3"/>
  <c r="M3697" i="3"/>
  <c r="L3697" i="3"/>
  <c r="K3697" i="3"/>
  <c r="J3697" i="3"/>
  <c r="M3696" i="3"/>
  <c r="L3696" i="3"/>
  <c r="K3696" i="3"/>
  <c r="J3696" i="3"/>
  <c r="M3695" i="3"/>
  <c r="L3695" i="3"/>
  <c r="K3695" i="3"/>
  <c r="J3695" i="3"/>
  <c r="M3694" i="3"/>
  <c r="L3694" i="3"/>
  <c r="K3694" i="3"/>
  <c r="J3694" i="3"/>
  <c r="M3693" i="3"/>
  <c r="L3693" i="3"/>
  <c r="K3693" i="3"/>
  <c r="J3693" i="3"/>
  <c r="M3692" i="3"/>
  <c r="L3692" i="3"/>
  <c r="K3692" i="3"/>
  <c r="J3692" i="3"/>
  <c r="M3691" i="3"/>
  <c r="L3691" i="3"/>
  <c r="K3691" i="3"/>
  <c r="J3691" i="3"/>
  <c r="M3690" i="3"/>
  <c r="L3690" i="3"/>
  <c r="K3690" i="3"/>
  <c r="J3690" i="3"/>
  <c r="M3689" i="3"/>
  <c r="L3689" i="3"/>
  <c r="K3689" i="3"/>
  <c r="J3689" i="3"/>
  <c r="M3688" i="3"/>
  <c r="L3688" i="3"/>
  <c r="K3688" i="3"/>
  <c r="J3688" i="3"/>
  <c r="M3687" i="3"/>
  <c r="L3687" i="3"/>
  <c r="K3687" i="3"/>
  <c r="J3687" i="3"/>
  <c r="M3686" i="3"/>
  <c r="L3686" i="3"/>
  <c r="K3686" i="3"/>
  <c r="J3686" i="3"/>
  <c r="M3685" i="3"/>
  <c r="L3685" i="3"/>
  <c r="K3685" i="3"/>
  <c r="J3685" i="3"/>
  <c r="M3684" i="3"/>
  <c r="L3684" i="3"/>
  <c r="K3684" i="3"/>
  <c r="J3684" i="3"/>
  <c r="M3683" i="3"/>
  <c r="L3683" i="3"/>
  <c r="K3683" i="3"/>
  <c r="J3683" i="3"/>
  <c r="M3682" i="3"/>
  <c r="L3682" i="3"/>
  <c r="K3682" i="3"/>
  <c r="J3682" i="3"/>
  <c r="M3681" i="3"/>
  <c r="L3681" i="3"/>
  <c r="K3681" i="3"/>
  <c r="J3681" i="3"/>
  <c r="M3680" i="3"/>
  <c r="L3680" i="3"/>
  <c r="K3680" i="3"/>
  <c r="J3680" i="3"/>
  <c r="M3679" i="3"/>
  <c r="L3679" i="3"/>
  <c r="K3679" i="3"/>
  <c r="J3679" i="3"/>
  <c r="M3678" i="3"/>
  <c r="L3678" i="3"/>
  <c r="K3678" i="3"/>
  <c r="J3678" i="3"/>
  <c r="M3677" i="3"/>
  <c r="L3677" i="3"/>
  <c r="K3677" i="3"/>
  <c r="J3677" i="3"/>
  <c r="M3676" i="3"/>
  <c r="L3676" i="3"/>
  <c r="K3676" i="3"/>
  <c r="J3676" i="3"/>
  <c r="M3675" i="3"/>
  <c r="L3675" i="3"/>
  <c r="K3675" i="3"/>
  <c r="J3675" i="3"/>
  <c r="M3674" i="3"/>
  <c r="L3674" i="3"/>
  <c r="K3674" i="3"/>
  <c r="J3674" i="3"/>
  <c r="M3673" i="3"/>
  <c r="L3673" i="3"/>
  <c r="K3673" i="3"/>
  <c r="J3673" i="3"/>
  <c r="M3672" i="3"/>
  <c r="L3672" i="3"/>
  <c r="K3672" i="3"/>
  <c r="J3672" i="3"/>
  <c r="M3671" i="3"/>
  <c r="L3671" i="3"/>
  <c r="K3671" i="3"/>
  <c r="J3671" i="3"/>
  <c r="M3670" i="3"/>
  <c r="L3670" i="3"/>
  <c r="K3670" i="3"/>
  <c r="J3670" i="3"/>
  <c r="M3669" i="3"/>
  <c r="L3669" i="3"/>
  <c r="K3669" i="3"/>
  <c r="J3669" i="3"/>
  <c r="M3668" i="3"/>
  <c r="L3668" i="3"/>
  <c r="K3668" i="3"/>
  <c r="J3668" i="3"/>
  <c r="M3667" i="3"/>
  <c r="L3667" i="3"/>
  <c r="K3667" i="3"/>
  <c r="J3667" i="3"/>
  <c r="M3666" i="3"/>
  <c r="L3666" i="3"/>
  <c r="K3666" i="3"/>
  <c r="J3666" i="3"/>
  <c r="M3665" i="3"/>
  <c r="L3665" i="3"/>
  <c r="K3665" i="3"/>
  <c r="J3665" i="3"/>
  <c r="M3664" i="3"/>
  <c r="L3664" i="3"/>
  <c r="K3664" i="3"/>
  <c r="J3664" i="3"/>
  <c r="M3663" i="3"/>
  <c r="L3663" i="3"/>
  <c r="K3663" i="3"/>
  <c r="J3663" i="3"/>
  <c r="M3662" i="3"/>
  <c r="L3662" i="3"/>
  <c r="K3662" i="3"/>
  <c r="J3662" i="3"/>
  <c r="M3661" i="3"/>
  <c r="L3661" i="3"/>
  <c r="K3661" i="3"/>
  <c r="J3661" i="3"/>
  <c r="M3660" i="3"/>
  <c r="L3660" i="3"/>
  <c r="K3660" i="3"/>
  <c r="J3660" i="3"/>
  <c r="M3659" i="3"/>
  <c r="L3659" i="3"/>
  <c r="K3659" i="3"/>
  <c r="J3659" i="3"/>
  <c r="M3658" i="3"/>
  <c r="L3658" i="3"/>
  <c r="K3658" i="3"/>
  <c r="J3658" i="3"/>
  <c r="M3657" i="3"/>
  <c r="L3657" i="3"/>
  <c r="K3657" i="3"/>
  <c r="J3657" i="3"/>
  <c r="M3656" i="3"/>
  <c r="L3656" i="3"/>
  <c r="K3656" i="3"/>
  <c r="J3656" i="3"/>
  <c r="M3655" i="3"/>
  <c r="L3655" i="3"/>
  <c r="K3655" i="3"/>
  <c r="J3655" i="3"/>
  <c r="M3654" i="3"/>
  <c r="L3654" i="3"/>
  <c r="K3654" i="3"/>
  <c r="J3654" i="3"/>
  <c r="M3653" i="3"/>
  <c r="L3653" i="3"/>
  <c r="K3653" i="3"/>
  <c r="J3653" i="3"/>
  <c r="M3652" i="3"/>
  <c r="L3652" i="3"/>
  <c r="K3652" i="3"/>
  <c r="J3652" i="3"/>
  <c r="M3651" i="3"/>
  <c r="L3651" i="3"/>
  <c r="K3651" i="3"/>
  <c r="J3651" i="3"/>
  <c r="M3650" i="3"/>
  <c r="L3650" i="3"/>
  <c r="K3650" i="3"/>
  <c r="J3650" i="3"/>
  <c r="M3649" i="3"/>
  <c r="L3649" i="3"/>
  <c r="K3649" i="3"/>
  <c r="J3649" i="3"/>
  <c r="M3648" i="3"/>
  <c r="L3648" i="3"/>
  <c r="K3648" i="3"/>
  <c r="J3648" i="3"/>
  <c r="M3647" i="3"/>
  <c r="L3647" i="3"/>
  <c r="K3647" i="3"/>
  <c r="J3647" i="3"/>
  <c r="M3646" i="3"/>
  <c r="L3646" i="3"/>
  <c r="K3646" i="3"/>
  <c r="J3646" i="3"/>
  <c r="M3645" i="3"/>
  <c r="L3645" i="3"/>
  <c r="K3645" i="3"/>
  <c r="J3645" i="3"/>
  <c r="M3644" i="3"/>
  <c r="L3644" i="3"/>
  <c r="K3644" i="3"/>
  <c r="J3644" i="3"/>
  <c r="M3643" i="3"/>
  <c r="L3643" i="3"/>
  <c r="K3643" i="3"/>
  <c r="J3643" i="3"/>
  <c r="M3642" i="3"/>
  <c r="L3642" i="3"/>
  <c r="K3642" i="3"/>
  <c r="J3642" i="3"/>
  <c r="M3641" i="3"/>
  <c r="L3641" i="3"/>
  <c r="K3641" i="3"/>
  <c r="J3641" i="3"/>
  <c r="M3640" i="3"/>
  <c r="L3640" i="3"/>
  <c r="K3640" i="3"/>
  <c r="J3640" i="3"/>
  <c r="M3639" i="3"/>
  <c r="L3639" i="3"/>
  <c r="K3639" i="3"/>
  <c r="J3639" i="3"/>
  <c r="M3638" i="3"/>
  <c r="L3638" i="3"/>
  <c r="K3638" i="3"/>
  <c r="J3638" i="3"/>
  <c r="M3637" i="3"/>
  <c r="L3637" i="3"/>
  <c r="K3637" i="3"/>
  <c r="J3637" i="3"/>
  <c r="M3636" i="3"/>
  <c r="L3636" i="3"/>
  <c r="K3636" i="3"/>
  <c r="J3636" i="3"/>
  <c r="M3635" i="3"/>
  <c r="L3635" i="3"/>
  <c r="K3635" i="3"/>
  <c r="J3635" i="3"/>
  <c r="M3634" i="3"/>
  <c r="L3634" i="3"/>
  <c r="K3634" i="3"/>
  <c r="J3634" i="3"/>
  <c r="M3633" i="3"/>
  <c r="L3633" i="3"/>
  <c r="K3633" i="3"/>
  <c r="J3633" i="3"/>
  <c r="M3632" i="3"/>
  <c r="L3632" i="3"/>
  <c r="K3632" i="3"/>
  <c r="J3632" i="3"/>
  <c r="M3631" i="3"/>
  <c r="L3631" i="3"/>
  <c r="K3631" i="3"/>
  <c r="J3631" i="3"/>
  <c r="M3630" i="3"/>
  <c r="L3630" i="3"/>
  <c r="K3630" i="3"/>
  <c r="J3630" i="3"/>
  <c r="M3629" i="3"/>
  <c r="L3629" i="3"/>
  <c r="K3629" i="3"/>
  <c r="J3629" i="3"/>
  <c r="M3628" i="3"/>
  <c r="L3628" i="3"/>
  <c r="K3628" i="3"/>
  <c r="J3628" i="3"/>
  <c r="M3627" i="3"/>
  <c r="L3627" i="3"/>
  <c r="K3627" i="3"/>
  <c r="J3627" i="3"/>
  <c r="M3626" i="3"/>
  <c r="L3626" i="3"/>
  <c r="K3626" i="3"/>
  <c r="J3626" i="3"/>
  <c r="M3625" i="3"/>
  <c r="L3625" i="3"/>
  <c r="K3625" i="3"/>
  <c r="J3625" i="3"/>
  <c r="M3624" i="3"/>
  <c r="L3624" i="3"/>
  <c r="K3624" i="3"/>
  <c r="J3624" i="3"/>
  <c r="M3623" i="3"/>
  <c r="L3623" i="3"/>
  <c r="K3623" i="3"/>
  <c r="J3623" i="3"/>
  <c r="M3622" i="3"/>
  <c r="L3622" i="3"/>
  <c r="K3622" i="3"/>
  <c r="J3622" i="3"/>
  <c r="M3621" i="3"/>
  <c r="L3621" i="3"/>
  <c r="K3621" i="3"/>
  <c r="J3621" i="3"/>
  <c r="M3620" i="3"/>
  <c r="L3620" i="3"/>
  <c r="K3620" i="3"/>
  <c r="J3620" i="3"/>
  <c r="M3619" i="3"/>
  <c r="L3619" i="3"/>
  <c r="K3619" i="3"/>
  <c r="J3619" i="3"/>
  <c r="M3618" i="3"/>
  <c r="L3618" i="3"/>
  <c r="K3618" i="3"/>
  <c r="J3618" i="3"/>
  <c r="M3617" i="3"/>
  <c r="L3617" i="3"/>
  <c r="K3617" i="3"/>
  <c r="J3617" i="3"/>
  <c r="M3616" i="3"/>
  <c r="L3616" i="3"/>
  <c r="K3616" i="3"/>
  <c r="J3616" i="3"/>
  <c r="M3615" i="3"/>
  <c r="L3615" i="3"/>
  <c r="K3615" i="3"/>
  <c r="J3615" i="3"/>
  <c r="M3614" i="3"/>
  <c r="L3614" i="3"/>
  <c r="K3614" i="3"/>
  <c r="J3614" i="3"/>
  <c r="M3613" i="3"/>
  <c r="L3613" i="3"/>
  <c r="K3613" i="3"/>
  <c r="J3613" i="3"/>
  <c r="M3612" i="3"/>
  <c r="L3612" i="3"/>
  <c r="K3612" i="3"/>
  <c r="J3612" i="3"/>
  <c r="M3611" i="3"/>
  <c r="L3611" i="3"/>
  <c r="K3611" i="3"/>
  <c r="J3611" i="3"/>
  <c r="M3610" i="3"/>
  <c r="L3610" i="3"/>
  <c r="K3610" i="3"/>
  <c r="J3610" i="3"/>
  <c r="M3609" i="3"/>
  <c r="L3609" i="3"/>
  <c r="K3609" i="3"/>
  <c r="J3609" i="3"/>
  <c r="M3608" i="3"/>
  <c r="L3608" i="3"/>
  <c r="K3608" i="3"/>
  <c r="J3608" i="3"/>
  <c r="M3607" i="3"/>
  <c r="L3607" i="3"/>
  <c r="K3607" i="3"/>
  <c r="J3607" i="3"/>
  <c r="M3606" i="3"/>
  <c r="L3606" i="3"/>
  <c r="K3606" i="3"/>
  <c r="J3606" i="3"/>
  <c r="M3605" i="3"/>
  <c r="L3605" i="3"/>
  <c r="K3605" i="3"/>
  <c r="J3605" i="3"/>
  <c r="M3604" i="3"/>
  <c r="L3604" i="3"/>
  <c r="K3604" i="3"/>
  <c r="J3604" i="3"/>
  <c r="M3603" i="3"/>
  <c r="L3603" i="3"/>
  <c r="K3603" i="3"/>
  <c r="J3603" i="3"/>
  <c r="M3602" i="3"/>
  <c r="L3602" i="3"/>
  <c r="K3602" i="3"/>
  <c r="J3602" i="3"/>
  <c r="M3601" i="3"/>
  <c r="L3601" i="3"/>
  <c r="K3601" i="3"/>
  <c r="J3601" i="3"/>
  <c r="M3600" i="3"/>
  <c r="L3600" i="3"/>
  <c r="K3600" i="3"/>
  <c r="J3600" i="3"/>
  <c r="M3599" i="3"/>
  <c r="L3599" i="3"/>
  <c r="K3599" i="3"/>
  <c r="J3599" i="3"/>
  <c r="M3598" i="3"/>
  <c r="L3598" i="3"/>
  <c r="K3598" i="3"/>
  <c r="J3598" i="3"/>
  <c r="M3597" i="3"/>
  <c r="L3597" i="3"/>
  <c r="K3597" i="3"/>
  <c r="J3597" i="3"/>
  <c r="M3596" i="3"/>
  <c r="L3596" i="3"/>
  <c r="K3596" i="3"/>
  <c r="J3596" i="3"/>
  <c r="M3595" i="3"/>
  <c r="L3595" i="3"/>
  <c r="K3595" i="3"/>
  <c r="J3595" i="3"/>
  <c r="M3594" i="3"/>
  <c r="L3594" i="3"/>
  <c r="K3594" i="3"/>
  <c r="J3594" i="3"/>
  <c r="M3593" i="3"/>
  <c r="L3593" i="3"/>
  <c r="K3593" i="3"/>
  <c r="J3593" i="3"/>
  <c r="M3592" i="3"/>
  <c r="L3592" i="3"/>
  <c r="K3592" i="3"/>
  <c r="J3592" i="3"/>
  <c r="M3591" i="3"/>
  <c r="L3591" i="3"/>
  <c r="K3591" i="3"/>
  <c r="J3591" i="3"/>
  <c r="M3590" i="3"/>
  <c r="L3590" i="3"/>
  <c r="K3590" i="3"/>
  <c r="J3590" i="3"/>
  <c r="M3589" i="3"/>
  <c r="L3589" i="3"/>
  <c r="K3589" i="3"/>
  <c r="J3589" i="3"/>
  <c r="M3588" i="3"/>
  <c r="L3588" i="3"/>
  <c r="K3588" i="3"/>
  <c r="J3588" i="3"/>
  <c r="M3587" i="3"/>
  <c r="L3587" i="3"/>
  <c r="K3587" i="3"/>
  <c r="J3587" i="3"/>
  <c r="M3586" i="3"/>
  <c r="L3586" i="3"/>
  <c r="K3586" i="3"/>
  <c r="J3586" i="3"/>
  <c r="M3585" i="3"/>
  <c r="L3585" i="3"/>
  <c r="K3585" i="3"/>
  <c r="J3585" i="3"/>
  <c r="M3584" i="3"/>
  <c r="L3584" i="3"/>
  <c r="K3584" i="3"/>
  <c r="J3584" i="3"/>
  <c r="M3583" i="3"/>
  <c r="L3583" i="3"/>
  <c r="K3583" i="3"/>
  <c r="J3583" i="3"/>
  <c r="M3582" i="3"/>
  <c r="L3582" i="3"/>
  <c r="K3582" i="3"/>
  <c r="J3582" i="3"/>
  <c r="M3581" i="3"/>
  <c r="L3581" i="3"/>
  <c r="K3581" i="3"/>
  <c r="J3581" i="3"/>
  <c r="M3580" i="3"/>
  <c r="L3580" i="3"/>
  <c r="K3580" i="3"/>
  <c r="J3580" i="3"/>
  <c r="M3579" i="3"/>
  <c r="L3579" i="3"/>
  <c r="K3579" i="3"/>
  <c r="J3579" i="3"/>
  <c r="M3578" i="3"/>
  <c r="L3578" i="3"/>
  <c r="K3578" i="3"/>
  <c r="J3578" i="3"/>
  <c r="M3577" i="3"/>
  <c r="L3577" i="3"/>
  <c r="K3577" i="3"/>
  <c r="J3577" i="3"/>
  <c r="M3576" i="3"/>
  <c r="L3576" i="3"/>
  <c r="K3576" i="3"/>
  <c r="J3576" i="3"/>
  <c r="M3575" i="3"/>
  <c r="L3575" i="3"/>
  <c r="K3575" i="3"/>
  <c r="J3575" i="3"/>
  <c r="M3574" i="3"/>
  <c r="L3574" i="3"/>
  <c r="K3574" i="3"/>
  <c r="J3574" i="3"/>
  <c r="M3573" i="3"/>
  <c r="L3573" i="3"/>
  <c r="K3573" i="3"/>
  <c r="J3573" i="3"/>
  <c r="M3572" i="3"/>
  <c r="L3572" i="3"/>
  <c r="K3572" i="3"/>
  <c r="J3572" i="3"/>
  <c r="M3571" i="3"/>
  <c r="L3571" i="3"/>
  <c r="K3571" i="3"/>
  <c r="J3571" i="3"/>
  <c r="M3570" i="3"/>
  <c r="L3570" i="3"/>
  <c r="K3570" i="3"/>
  <c r="J3570" i="3"/>
  <c r="M3569" i="3"/>
  <c r="L3569" i="3"/>
  <c r="K3569" i="3"/>
  <c r="J3569" i="3"/>
  <c r="M3568" i="3"/>
  <c r="L3568" i="3"/>
  <c r="K3568" i="3"/>
  <c r="J3568" i="3"/>
  <c r="M3567" i="3"/>
  <c r="L3567" i="3"/>
  <c r="K3567" i="3"/>
  <c r="J3567" i="3"/>
  <c r="M3566" i="3"/>
  <c r="L3566" i="3"/>
  <c r="K3566" i="3"/>
  <c r="J3566" i="3"/>
  <c r="M3565" i="3"/>
  <c r="L3565" i="3"/>
  <c r="K3565" i="3"/>
  <c r="J3565" i="3"/>
  <c r="M3564" i="3"/>
  <c r="L3564" i="3"/>
  <c r="K3564" i="3"/>
  <c r="J3564" i="3"/>
  <c r="M3563" i="3"/>
  <c r="L3563" i="3"/>
  <c r="K3563" i="3"/>
  <c r="J3563" i="3"/>
  <c r="M3562" i="3"/>
  <c r="L3562" i="3"/>
  <c r="K3562" i="3"/>
  <c r="J3562" i="3"/>
  <c r="M3561" i="3"/>
  <c r="L3561" i="3"/>
  <c r="K3561" i="3"/>
  <c r="J3561" i="3"/>
  <c r="M3560" i="3"/>
  <c r="L3560" i="3"/>
  <c r="K3560" i="3"/>
  <c r="J3560" i="3"/>
  <c r="M3559" i="3"/>
  <c r="L3559" i="3"/>
  <c r="K3559" i="3"/>
  <c r="J3559" i="3"/>
  <c r="M3558" i="3"/>
  <c r="L3558" i="3"/>
  <c r="K3558" i="3"/>
  <c r="J3558" i="3"/>
  <c r="M3557" i="3"/>
  <c r="L3557" i="3"/>
  <c r="K3557" i="3"/>
  <c r="J3557" i="3"/>
  <c r="M3556" i="3"/>
  <c r="L3556" i="3"/>
  <c r="K3556" i="3"/>
  <c r="J3556" i="3"/>
  <c r="M3555" i="3"/>
  <c r="L3555" i="3"/>
  <c r="K3555" i="3"/>
  <c r="J3555" i="3"/>
  <c r="M3554" i="3"/>
  <c r="L3554" i="3"/>
  <c r="K3554" i="3"/>
  <c r="J3554" i="3"/>
  <c r="M3553" i="3"/>
  <c r="L3553" i="3"/>
  <c r="K3553" i="3"/>
  <c r="J3553" i="3"/>
  <c r="M3552" i="3"/>
  <c r="L3552" i="3"/>
  <c r="K3552" i="3"/>
  <c r="J3552" i="3"/>
  <c r="M3551" i="3"/>
  <c r="L3551" i="3"/>
  <c r="K3551" i="3"/>
  <c r="J3551" i="3"/>
  <c r="M3550" i="3"/>
  <c r="L3550" i="3"/>
  <c r="K3550" i="3"/>
  <c r="J3550" i="3"/>
  <c r="M3549" i="3"/>
  <c r="L3549" i="3"/>
  <c r="K3549" i="3"/>
  <c r="J3549" i="3"/>
  <c r="M3548" i="3"/>
  <c r="L3548" i="3"/>
  <c r="K3548" i="3"/>
  <c r="J3548" i="3"/>
  <c r="M3547" i="3"/>
  <c r="L3547" i="3"/>
  <c r="K3547" i="3"/>
  <c r="J3547" i="3"/>
  <c r="M3546" i="3"/>
  <c r="L3546" i="3"/>
  <c r="K3546" i="3"/>
  <c r="J3546" i="3"/>
  <c r="M3545" i="3"/>
  <c r="L3545" i="3"/>
  <c r="K3545" i="3"/>
  <c r="J3545" i="3"/>
  <c r="M3544" i="3"/>
  <c r="L3544" i="3"/>
  <c r="K3544" i="3"/>
  <c r="J3544" i="3"/>
  <c r="M3543" i="3"/>
  <c r="L3543" i="3"/>
  <c r="K3543" i="3"/>
  <c r="J3543" i="3"/>
  <c r="M3542" i="3"/>
  <c r="L3542" i="3"/>
  <c r="K3542" i="3"/>
  <c r="J3542" i="3"/>
  <c r="M3541" i="3"/>
  <c r="L3541" i="3"/>
  <c r="K3541" i="3"/>
  <c r="J3541" i="3"/>
  <c r="M3540" i="3"/>
  <c r="L3540" i="3"/>
  <c r="K3540" i="3"/>
  <c r="J3540" i="3"/>
  <c r="M3539" i="3"/>
  <c r="L3539" i="3"/>
  <c r="K3539" i="3"/>
  <c r="J3539" i="3"/>
  <c r="M3538" i="3"/>
  <c r="L3538" i="3"/>
  <c r="K3538" i="3"/>
  <c r="J3538" i="3"/>
  <c r="M3537" i="3"/>
  <c r="L3537" i="3"/>
  <c r="K3537" i="3"/>
  <c r="J3537" i="3"/>
  <c r="M3536" i="3"/>
  <c r="L3536" i="3"/>
  <c r="K3536" i="3"/>
  <c r="J3536" i="3"/>
  <c r="M3535" i="3"/>
  <c r="L3535" i="3"/>
  <c r="K3535" i="3"/>
  <c r="J3535" i="3"/>
  <c r="M3534" i="3"/>
  <c r="L3534" i="3"/>
  <c r="K3534" i="3"/>
  <c r="J3534" i="3"/>
  <c r="M3533" i="3"/>
  <c r="L3533" i="3"/>
  <c r="K3533" i="3"/>
  <c r="J3533" i="3"/>
  <c r="M3532" i="3"/>
  <c r="L3532" i="3"/>
  <c r="K3532" i="3"/>
  <c r="J3532" i="3"/>
  <c r="M3531" i="3"/>
  <c r="L3531" i="3"/>
  <c r="K3531" i="3"/>
  <c r="J3531" i="3"/>
  <c r="M3530" i="3"/>
  <c r="L3530" i="3"/>
  <c r="K3530" i="3"/>
  <c r="J3530" i="3"/>
  <c r="M3529" i="3"/>
  <c r="L3529" i="3"/>
  <c r="K3529" i="3"/>
  <c r="J3529" i="3"/>
  <c r="M3528" i="3"/>
  <c r="L3528" i="3"/>
  <c r="K3528" i="3"/>
  <c r="J3528" i="3"/>
  <c r="M3527" i="3"/>
  <c r="L3527" i="3"/>
  <c r="K3527" i="3"/>
  <c r="J3527" i="3"/>
  <c r="M3526" i="3"/>
  <c r="L3526" i="3"/>
  <c r="K3526" i="3"/>
  <c r="J3526" i="3"/>
  <c r="M3525" i="3"/>
  <c r="L3525" i="3"/>
  <c r="K3525" i="3"/>
  <c r="J3525" i="3"/>
  <c r="M3524" i="3"/>
  <c r="L3524" i="3"/>
  <c r="K3524" i="3"/>
  <c r="J3524" i="3"/>
  <c r="M3523" i="3"/>
  <c r="L3523" i="3"/>
  <c r="K3523" i="3"/>
  <c r="J3523" i="3"/>
  <c r="M3522" i="3"/>
  <c r="L3522" i="3"/>
  <c r="K3522" i="3"/>
  <c r="J3522" i="3"/>
  <c r="M3521" i="3"/>
  <c r="L3521" i="3"/>
  <c r="K3521" i="3"/>
  <c r="J3521" i="3"/>
  <c r="M3520" i="3"/>
  <c r="L3520" i="3"/>
  <c r="K3520" i="3"/>
  <c r="J3520" i="3"/>
  <c r="M3519" i="3"/>
  <c r="L3519" i="3"/>
  <c r="K3519" i="3"/>
  <c r="J3519" i="3"/>
  <c r="M3518" i="3"/>
  <c r="L3518" i="3"/>
  <c r="K3518" i="3"/>
  <c r="J3518" i="3"/>
  <c r="M3517" i="3"/>
  <c r="L3517" i="3"/>
  <c r="K3517" i="3"/>
  <c r="J3517" i="3"/>
  <c r="M3516" i="3"/>
  <c r="L3516" i="3"/>
  <c r="K3516" i="3"/>
  <c r="J3516" i="3"/>
  <c r="M3515" i="3"/>
  <c r="L3515" i="3"/>
  <c r="K3515" i="3"/>
  <c r="J3515" i="3"/>
  <c r="M3514" i="3"/>
  <c r="L3514" i="3"/>
  <c r="K3514" i="3"/>
  <c r="J3514" i="3"/>
  <c r="M3513" i="3"/>
  <c r="L3513" i="3"/>
  <c r="K3513" i="3"/>
  <c r="J3513" i="3"/>
  <c r="M3512" i="3"/>
  <c r="L3512" i="3"/>
  <c r="K3512" i="3"/>
  <c r="J3512" i="3"/>
  <c r="M3511" i="3"/>
  <c r="L3511" i="3"/>
  <c r="K3511" i="3"/>
  <c r="J3511" i="3"/>
  <c r="M3510" i="3"/>
  <c r="L3510" i="3"/>
  <c r="K3510" i="3"/>
  <c r="J3510" i="3"/>
  <c r="M3509" i="3"/>
  <c r="L3509" i="3"/>
  <c r="K3509" i="3"/>
  <c r="J3509" i="3"/>
  <c r="M3508" i="3"/>
  <c r="L3508" i="3"/>
  <c r="K3508" i="3"/>
  <c r="J3508" i="3"/>
  <c r="M3507" i="3"/>
  <c r="L3507" i="3"/>
  <c r="K3507" i="3"/>
  <c r="J3507" i="3"/>
  <c r="M3506" i="3"/>
  <c r="L3506" i="3"/>
  <c r="K3506" i="3"/>
  <c r="J3506" i="3"/>
  <c r="M3505" i="3"/>
  <c r="L3505" i="3"/>
  <c r="K3505" i="3"/>
  <c r="J3505" i="3"/>
  <c r="M3504" i="3"/>
  <c r="L3504" i="3"/>
  <c r="K3504" i="3"/>
  <c r="J3504" i="3"/>
  <c r="M3503" i="3"/>
  <c r="L3503" i="3"/>
  <c r="K3503" i="3"/>
  <c r="J3503" i="3"/>
  <c r="M3502" i="3"/>
  <c r="L3502" i="3"/>
  <c r="K3502" i="3"/>
  <c r="J3502" i="3"/>
  <c r="M3501" i="3"/>
  <c r="L3501" i="3"/>
  <c r="K3501" i="3"/>
  <c r="J3501" i="3"/>
  <c r="M3500" i="3"/>
  <c r="L3500" i="3"/>
  <c r="K3500" i="3"/>
  <c r="J3500" i="3"/>
  <c r="M3499" i="3"/>
  <c r="L3499" i="3"/>
  <c r="K3499" i="3"/>
  <c r="J3499" i="3"/>
  <c r="M3498" i="3"/>
  <c r="L3498" i="3"/>
  <c r="K3498" i="3"/>
  <c r="J3498" i="3"/>
  <c r="M3497" i="3"/>
  <c r="L3497" i="3"/>
  <c r="K3497" i="3"/>
  <c r="J3497" i="3"/>
  <c r="M3496" i="3"/>
  <c r="L3496" i="3"/>
  <c r="K3496" i="3"/>
  <c r="J3496" i="3"/>
  <c r="M3495" i="3"/>
  <c r="L3495" i="3"/>
  <c r="K3495" i="3"/>
  <c r="J3495" i="3"/>
  <c r="M3494" i="3"/>
  <c r="L3494" i="3"/>
  <c r="K3494" i="3"/>
  <c r="J3494" i="3"/>
  <c r="M3493" i="3"/>
  <c r="L3493" i="3"/>
  <c r="K3493" i="3"/>
  <c r="J3493" i="3"/>
  <c r="M3492" i="3"/>
  <c r="L3492" i="3"/>
  <c r="K3492" i="3"/>
  <c r="J3492" i="3"/>
  <c r="M3491" i="3"/>
  <c r="L3491" i="3"/>
  <c r="K3491" i="3"/>
  <c r="J3491" i="3"/>
  <c r="M3490" i="3"/>
  <c r="L3490" i="3"/>
  <c r="K3490" i="3"/>
  <c r="J3490" i="3"/>
  <c r="M3489" i="3"/>
  <c r="L3489" i="3"/>
  <c r="K3489" i="3"/>
  <c r="J3489" i="3"/>
  <c r="M3488" i="3"/>
  <c r="L3488" i="3"/>
  <c r="K3488" i="3"/>
  <c r="J3488" i="3"/>
  <c r="M3487" i="3"/>
  <c r="L3487" i="3"/>
  <c r="K3487" i="3"/>
  <c r="J3487" i="3"/>
  <c r="M3486" i="3"/>
  <c r="L3486" i="3"/>
  <c r="K3486" i="3"/>
  <c r="J3486" i="3"/>
  <c r="M3485" i="3"/>
  <c r="L3485" i="3"/>
  <c r="K3485" i="3"/>
  <c r="J3485" i="3"/>
  <c r="M3484" i="3"/>
  <c r="L3484" i="3"/>
  <c r="K3484" i="3"/>
  <c r="J3484" i="3"/>
  <c r="M3483" i="3"/>
  <c r="L3483" i="3"/>
  <c r="K3483" i="3"/>
  <c r="J3483" i="3"/>
  <c r="M3482" i="3"/>
  <c r="L3482" i="3"/>
  <c r="K3482" i="3"/>
  <c r="J3482" i="3"/>
  <c r="M3481" i="3"/>
  <c r="L3481" i="3"/>
  <c r="K3481" i="3"/>
  <c r="J3481" i="3"/>
  <c r="M3480" i="3"/>
  <c r="L3480" i="3"/>
  <c r="K3480" i="3"/>
  <c r="J3480" i="3"/>
  <c r="M3479" i="3"/>
  <c r="L3479" i="3"/>
  <c r="K3479" i="3"/>
  <c r="J3479" i="3"/>
  <c r="M3478" i="3"/>
  <c r="L3478" i="3"/>
  <c r="K3478" i="3"/>
  <c r="J3478" i="3"/>
  <c r="M3477" i="3"/>
  <c r="L3477" i="3"/>
  <c r="K3477" i="3"/>
  <c r="J3477" i="3"/>
  <c r="M3476" i="3"/>
  <c r="L3476" i="3"/>
  <c r="K3476" i="3"/>
  <c r="J3476" i="3"/>
  <c r="M3475" i="3"/>
  <c r="L3475" i="3"/>
  <c r="K3475" i="3"/>
  <c r="J3475" i="3"/>
  <c r="M3474" i="3"/>
  <c r="L3474" i="3"/>
  <c r="K3474" i="3"/>
  <c r="J3474" i="3"/>
  <c r="M3473" i="3"/>
  <c r="L3473" i="3"/>
  <c r="K3473" i="3"/>
  <c r="J3473" i="3"/>
  <c r="M3472" i="3"/>
  <c r="L3472" i="3"/>
  <c r="K3472" i="3"/>
  <c r="J3472" i="3"/>
  <c r="M3471" i="3"/>
  <c r="L3471" i="3"/>
  <c r="K3471" i="3"/>
  <c r="J3471" i="3"/>
  <c r="M3470" i="3"/>
  <c r="L3470" i="3"/>
  <c r="K3470" i="3"/>
  <c r="J3470" i="3"/>
  <c r="M3469" i="3"/>
  <c r="L3469" i="3"/>
  <c r="K3469" i="3"/>
  <c r="J3469" i="3"/>
  <c r="M3468" i="3"/>
  <c r="L3468" i="3"/>
  <c r="K3468" i="3"/>
  <c r="J3468" i="3"/>
  <c r="M3467" i="3"/>
  <c r="L3467" i="3"/>
  <c r="K3467" i="3"/>
  <c r="J3467" i="3"/>
  <c r="M3466" i="3"/>
  <c r="L3466" i="3"/>
  <c r="K3466" i="3"/>
  <c r="J3466" i="3"/>
  <c r="M3465" i="3"/>
  <c r="L3465" i="3"/>
  <c r="K3465" i="3"/>
  <c r="J3465" i="3"/>
  <c r="M3464" i="3"/>
  <c r="L3464" i="3"/>
  <c r="K3464" i="3"/>
  <c r="J3464" i="3"/>
  <c r="M3463" i="3"/>
  <c r="L3463" i="3"/>
  <c r="K3463" i="3"/>
  <c r="J3463" i="3"/>
  <c r="M3462" i="3"/>
  <c r="L3462" i="3"/>
  <c r="K3462" i="3"/>
  <c r="J3462" i="3"/>
  <c r="M3461" i="3"/>
  <c r="L3461" i="3"/>
  <c r="K3461" i="3"/>
  <c r="J3461" i="3"/>
  <c r="M3460" i="3"/>
  <c r="L3460" i="3"/>
  <c r="K3460" i="3"/>
  <c r="J3460" i="3"/>
  <c r="M3459" i="3"/>
  <c r="L3459" i="3"/>
  <c r="K3459" i="3"/>
  <c r="J3459" i="3"/>
  <c r="M3458" i="3"/>
  <c r="L3458" i="3"/>
  <c r="K3458" i="3"/>
  <c r="J3458" i="3"/>
  <c r="M3457" i="3"/>
  <c r="L3457" i="3"/>
  <c r="K3457" i="3"/>
  <c r="J3457" i="3"/>
  <c r="M3456" i="3"/>
  <c r="L3456" i="3"/>
  <c r="K3456" i="3"/>
  <c r="J3456" i="3"/>
  <c r="M3455" i="3"/>
  <c r="L3455" i="3"/>
  <c r="K3455" i="3"/>
  <c r="J3455" i="3"/>
  <c r="M3454" i="3"/>
  <c r="L3454" i="3"/>
  <c r="K3454" i="3"/>
  <c r="J3454" i="3"/>
  <c r="M3453" i="3"/>
  <c r="L3453" i="3"/>
  <c r="K3453" i="3"/>
  <c r="J3453" i="3"/>
  <c r="M3452" i="3"/>
  <c r="L3452" i="3"/>
  <c r="K3452" i="3"/>
  <c r="J3452" i="3"/>
  <c r="M3451" i="3"/>
  <c r="L3451" i="3"/>
  <c r="K3451" i="3"/>
  <c r="J3451" i="3"/>
  <c r="M3450" i="3"/>
  <c r="L3450" i="3"/>
  <c r="K3450" i="3"/>
  <c r="J3450" i="3"/>
  <c r="M3449" i="3"/>
  <c r="L3449" i="3"/>
  <c r="K3449" i="3"/>
  <c r="J3449" i="3"/>
  <c r="M3448" i="3"/>
  <c r="L3448" i="3"/>
  <c r="K3448" i="3"/>
  <c r="J3448" i="3"/>
  <c r="M3447" i="3"/>
  <c r="L3447" i="3"/>
  <c r="K3447" i="3"/>
  <c r="J3447" i="3"/>
  <c r="M3446" i="3"/>
  <c r="L3446" i="3"/>
  <c r="K3446" i="3"/>
  <c r="J3446" i="3"/>
  <c r="M3445" i="3"/>
  <c r="L3445" i="3"/>
  <c r="K3445" i="3"/>
  <c r="J3445" i="3"/>
  <c r="M3444" i="3"/>
  <c r="L3444" i="3"/>
  <c r="K3444" i="3"/>
  <c r="J3444" i="3"/>
  <c r="M3443" i="3"/>
  <c r="L3443" i="3"/>
  <c r="K3443" i="3"/>
  <c r="J3443" i="3"/>
  <c r="M3442" i="3"/>
  <c r="L3442" i="3"/>
  <c r="K3442" i="3"/>
  <c r="J3442" i="3"/>
  <c r="M3441" i="3"/>
  <c r="L3441" i="3"/>
  <c r="K3441" i="3"/>
  <c r="J3441" i="3"/>
  <c r="M3440" i="3"/>
  <c r="L3440" i="3"/>
  <c r="K3440" i="3"/>
  <c r="J3440" i="3"/>
  <c r="M3439" i="3"/>
  <c r="L3439" i="3"/>
  <c r="K3439" i="3"/>
  <c r="J3439" i="3"/>
  <c r="M3438" i="3"/>
  <c r="L3438" i="3"/>
  <c r="K3438" i="3"/>
  <c r="J3438" i="3"/>
  <c r="M3437" i="3"/>
  <c r="L3437" i="3"/>
  <c r="K3437" i="3"/>
  <c r="J3437" i="3"/>
  <c r="M3436" i="3"/>
  <c r="L3436" i="3"/>
  <c r="K3436" i="3"/>
  <c r="J3436" i="3"/>
  <c r="M3435" i="3"/>
  <c r="L3435" i="3"/>
  <c r="K3435" i="3"/>
  <c r="J3435" i="3"/>
  <c r="M3434" i="3"/>
  <c r="L3434" i="3"/>
  <c r="K3434" i="3"/>
  <c r="J3434" i="3"/>
  <c r="M3433" i="3"/>
  <c r="L3433" i="3"/>
  <c r="K3433" i="3"/>
  <c r="J3433" i="3"/>
  <c r="M3432" i="3"/>
  <c r="L3432" i="3"/>
  <c r="K3432" i="3"/>
  <c r="J3432" i="3"/>
  <c r="M3431" i="3"/>
  <c r="L3431" i="3"/>
  <c r="K3431" i="3"/>
  <c r="J3431" i="3"/>
  <c r="M3430" i="3"/>
  <c r="L3430" i="3"/>
  <c r="K3430" i="3"/>
  <c r="J3430" i="3"/>
  <c r="M3429" i="3"/>
  <c r="L3429" i="3"/>
  <c r="K3429" i="3"/>
  <c r="J3429" i="3"/>
  <c r="M3428" i="3"/>
  <c r="L3428" i="3"/>
  <c r="K3428" i="3"/>
  <c r="J3428" i="3"/>
  <c r="M3427" i="3"/>
  <c r="L3427" i="3"/>
  <c r="K3427" i="3"/>
  <c r="J3427" i="3"/>
  <c r="M3426" i="3"/>
  <c r="L3426" i="3"/>
  <c r="K3426" i="3"/>
  <c r="J3426" i="3"/>
  <c r="M3425" i="3"/>
  <c r="L3425" i="3"/>
  <c r="K3425" i="3"/>
  <c r="J3425" i="3"/>
  <c r="M3424" i="3"/>
  <c r="L3424" i="3"/>
  <c r="K3424" i="3"/>
  <c r="J3424" i="3"/>
  <c r="M3423" i="3"/>
  <c r="L3423" i="3"/>
  <c r="K3423" i="3"/>
  <c r="J3423" i="3"/>
  <c r="M3422" i="3"/>
  <c r="L3422" i="3"/>
  <c r="K3422" i="3"/>
  <c r="J3422" i="3"/>
  <c r="M3421" i="3"/>
  <c r="L3421" i="3"/>
  <c r="K3421" i="3"/>
  <c r="J3421" i="3"/>
  <c r="M3420" i="3"/>
  <c r="L3420" i="3"/>
  <c r="K3420" i="3"/>
  <c r="J3420" i="3"/>
  <c r="M3419" i="3"/>
  <c r="L3419" i="3"/>
  <c r="K3419" i="3"/>
  <c r="J3419" i="3"/>
  <c r="M3418" i="3"/>
  <c r="L3418" i="3"/>
  <c r="K3418" i="3"/>
  <c r="J3418" i="3"/>
  <c r="M3417" i="3"/>
  <c r="L3417" i="3"/>
  <c r="K3417" i="3"/>
  <c r="J3417" i="3"/>
  <c r="M3416" i="3"/>
  <c r="L3416" i="3"/>
  <c r="K3416" i="3"/>
  <c r="J3416" i="3"/>
  <c r="M3415" i="3"/>
  <c r="L3415" i="3"/>
  <c r="K3415" i="3"/>
  <c r="J3415" i="3"/>
  <c r="M3414" i="3"/>
  <c r="L3414" i="3"/>
  <c r="K3414" i="3"/>
  <c r="J3414" i="3"/>
  <c r="M3413" i="3"/>
  <c r="L3413" i="3"/>
  <c r="K3413" i="3"/>
  <c r="J3413" i="3"/>
  <c r="M3412" i="3"/>
  <c r="L3412" i="3"/>
  <c r="K3412" i="3"/>
  <c r="J3412" i="3"/>
  <c r="M3411" i="3"/>
  <c r="L3411" i="3"/>
  <c r="K3411" i="3"/>
  <c r="J3411" i="3"/>
  <c r="M3410" i="3"/>
  <c r="L3410" i="3"/>
  <c r="K3410" i="3"/>
  <c r="J3410" i="3"/>
  <c r="M3409" i="3"/>
  <c r="L3409" i="3"/>
  <c r="K3409" i="3"/>
  <c r="J3409" i="3"/>
  <c r="M3408" i="3"/>
  <c r="L3408" i="3"/>
  <c r="K3408" i="3"/>
  <c r="J3408" i="3"/>
  <c r="M3407" i="3"/>
  <c r="L3407" i="3"/>
  <c r="K3407" i="3"/>
  <c r="J3407" i="3"/>
  <c r="M3406" i="3"/>
  <c r="L3406" i="3"/>
  <c r="K3406" i="3"/>
  <c r="J3406" i="3"/>
  <c r="M3405" i="3"/>
  <c r="L3405" i="3"/>
  <c r="K3405" i="3"/>
  <c r="J3405" i="3"/>
  <c r="M3404" i="3"/>
  <c r="L3404" i="3"/>
  <c r="K3404" i="3"/>
  <c r="J3404" i="3"/>
  <c r="M3403" i="3"/>
  <c r="L3403" i="3"/>
  <c r="K3403" i="3"/>
  <c r="J3403" i="3"/>
  <c r="M3402" i="3"/>
  <c r="L3402" i="3"/>
  <c r="K3402" i="3"/>
  <c r="J3402" i="3"/>
  <c r="M3401" i="3"/>
  <c r="L3401" i="3"/>
  <c r="K3401" i="3"/>
  <c r="J3401" i="3"/>
  <c r="M3400" i="3"/>
  <c r="L3400" i="3"/>
  <c r="K3400" i="3"/>
  <c r="J3400" i="3"/>
  <c r="M3399" i="3"/>
  <c r="L3399" i="3"/>
  <c r="K3399" i="3"/>
  <c r="J3399" i="3"/>
  <c r="M3398" i="3"/>
  <c r="L3398" i="3"/>
  <c r="K3398" i="3"/>
  <c r="J3398" i="3"/>
  <c r="M3397" i="3"/>
  <c r="L3397" i="3"/>
  <c r="K3397" i="3"/>
  <c r="J3397" i="3"/>
  <c r="M3396" i="3"/>
  <c r="L3396" i="3"/>
  <c r="K3396" i="3"/>
  <c r="J3396" i="3"/>
  <c r="M3395" i="3"/>
  <c r="L3395" i="3"/>
  <c r="K3395" i="3"/>
  <c r="J3395" i="3"/>
  <c r="M3394" i="3"/>
  <c r="L3394" i="3"/>
  <c r="K3394" i="3"/>
  <c r="J3394" i="3"/>
  <c r="M3393" i="3"/>
  <c r="L3393" i="3"/>
  <c r="K3393" i="3"/>
  <c r="J3393" i="3"/>
  <c r="M3392" i="3"/>
  <c r="L3392" i="3"/>
  <c r="K3392" i="3"/>
  <c r="J3392" i="3"/>
  <c r="M3391" i="3"/>
  <c r="L3391" i="3"/>
  <c r="K3391" i="3"/>
  <c r="J3391" i="3"/>
  <c r="M3390" i="3"/>
  <c r="L3390" i="3"/>
  <c r="K3390" i="3"/>
  <c r="J3390" i="3"/>
  <c r="M3389" i="3"/>
  <c r="L3389" i="3"/>
  <c r="K3389" i="3"/>
  <c r="J3389" i="3"/>
  <c r="M3388" i="3"/>
  <c r="L3388" i="3"/>
  <c r="K3388" i="3"/>
  <c r="J3388" i="3"/>
  <c r="M3387" i="3"/>
  <c r="L3387" i="3"/>
  <c r="K3387" i="3"/>
  <c r="J3387" i="3"/>
  <c r="M3386" i="3"/>
  <c r="L3386" i="3"/>
  <c r="K3386" i="3"/>
  <c r="J3386" i="3"/>
  <c r="M3385" i="3"/>
  <c r="L3385" i="3"/>
  <c r="K3385" i="3"/>
  <c r="J3385" i="3"/>
  <c r="M3384" i="3"/>
  <c r="L3384" i="3"/>
  <c r="K3384" i="3"/>
  <c r="J3384" i="3"/>
  <c r="M3383" i="3"/>
  <c r="L3383" i="3"/>
  <c r="K3383" i="3"/>
  <c r="J3383" i="3"/>
  <c r="M3382" i="3"/>
  <c r="L3382" i="3"/>
  <c r="K3382" i="3"/>
  <c r="J3382" i="3"/>
  <c r="M3381" i="3"/>
  <c r="L3381" i="3"/>
  <c r="K3381" i="3"/>
  <c r="J3381" i="3"/>
  <c r="M3380" i="3"/>
  <c r="L3380" i="3"/>
  <c r="K3380" i="3"/>
  <c r="J3380" i="3"/>
  <c r="M3379" i="3"/>
  <c r="L3379" i="3"/>
  <c r="K3379" i="3"/>
  <c r="J3379" i="3"/>
  <c r="M3378" i="3"/>
  <c r="L3378" i="3"/>
  <c r="K3378" i="3"/>
  <c r="J3378" i="3"/>
  <c r="M3377" i="3"/>
  <c r="L3377" i="3"/>
  <c r="K3377" i="3"/>
  <c r="J3377" i="3"/>
  <c r="M3376" i="3"/>
  <c r="L3376" i="3"/>
  <c r="K3376" i="3"/>
  <c r="J3376" i="3"/>
  <c r="M3375" i="3"/>
  <c r="L3375" i="3"/>
  <c r="K3375" i="3"/>
  <c r="J3375" i="3"/>
  <c r="M3374" i="3"/>
  <c r="L3374" i="3"/>
  <c r="K3374" i="3"/>
  <c r="J3374" i="3"/>
  <c r="M3373" i="3"/>
  <c r="L3373" i="3"/>
  <c r="K3373" i="3"/>
  <c r="J3373" i="3"/>
  <c r="M3372" i="3"/>
  <c r="L3372" i="3"/>
  <c r="K3372" i="3"/>
  <c r="J3372" i="3"/>
  <c r="M3371" i="3"/>
  <c r="L3371" i="3"/>
  <c r="K3371" i="3"/>
  <c r="J3371" i="3"/>
  <c r="M3370" i="3"/>
  <c r="L3370" i="3"/>
  <c r="K3370" i="3"/>
  <c r="J3370" i="3"/>
  <c r="M3369" i="3"/>
  <c r="L3369" i="3"/>
  <c r="K3369" i="3"/>
  <c r="J3369" i="3"/>
  <c r="M3368" i="3"/>
  <c r="L3368" i="3"/>
  <c r="K3368" i="3"/>
  <c r="J3368" i="3"/>
  <c r="M3367" i="3"/>
  <c r="L3367" i="3"/>
  <c r="K3367" i="3"/>
  <c r="J3367" i="3"/>
  <c r="M3366" i="3"/>
  <c r="L3366" i="3"/>
  <c r="K3366" i="3"/>
  <c r="J3366" i="3"/>
  <c r="M3365" i="3"/>
  <c r="L3365" i="3"/>
  <c r="K3365" i="3"/>
  <c r="J3365" i="3"/>
  <c r="M3364" i="3"/>
  <c r="L3364" i="3"/>
  <c r="K3364" i="3"/>
  <c r="J3364" i="3"/>
  <c r="M3363" i="3"/>
  <c r="L3363" i="3"/>
  <c r="K3363" i="3"/>
  <c r="J3363" i="3"/>
  <c r="M3362" i="3"/>
  <c r="L3362" i="3"/>
  <c r="K3362" i="3"/>
  <c r="J3362" i="3"/>
  <c r="M3361" i="3"/>
  <c r="L3361" i="3"/>
  <c r="K3361" i="3"/>
  <c r="J3361" i="3"/>
  <c r="M3360" i="3"/>
  <c r="L3360" i="3"/>
  <c r="K3360" i="3"/>
  <c r="J3360" i="3"/>
  <c r="M3359" i="3"/>
  <c r="L3359" i="3"/>
  <c r="K3359" i="3"/>
  <c r="J3359" i="3"/>
  <c r="M3358" i="3"/>
  <c r="L3358" i="3"/>
  <c r="K3358" i="3"/>
  <c r="J3358" i="3"/>
  <c r="M3357" i="3"/>
  <c r="L3357" i="3"/>
  <c r="K3357" i="3"/>
  <c r="J3357" i="3"/>
  <c r="M3356" i="3"/>
  <c r="L3356" i="3"/>
  <c r="K3356" i="3"/>
  <c r="J3356" i="3"/>
  <c r="M3355" i="3"/>
  <c r="L3355" i="3"/>
  <c r="K3355" i="3"/>
  <c r="J3355" i="3"/>
  <c r="M3354" i="3"/>
  <c r="L3354" i="3"/>
  <c r="K3354" i="3"/>
  <c r="J3354" i="3"/>
  <c r="M3353" i="3"/>
  <c r="L3353" i="3"/>
  <c r="K3353" i="3"/>
  <c r="J3353" i="3"/>
  <c r="M3352" i="3"/>
  <c r="L3352" i="3"/>
  <c r="K3352" i="3"/>
  <c r="J3352" i="3"/>
  <c r="M3351" i="3"/>
  <c r="L3351" i="3"/>
  <c r="K3351" i="3"/>
  <c r="J3351" i="3"/>
  <c r="M3350" i="3"/>
  <c r="L3350" i="3"/>
  <c r="K3350" i="3"/>
  <c r="J3350" i="3"/>
  <c r="M3349" i="3"/>
  <c r="L3349" i="3"/>
  <c r="K3349" i="3"/>
  <c r="J3349" i="3"/>
  <c r="M3348" i="3"/>
  <c r="L3348" i="3"/>
  <c r="K3348" i="3"/>
  <c r="J3348" i="3"/>
  <c r="M3347" i="3"/>
  <c r="L3347" i="3"/>
  <c r="K3347" i="3"/>
  <c r="J3347" i="3"/>
  <c r="M3346" i="3"/>
  <c r="L3346" i="3"/>
  <c r="K3346" i="3"/>
  <c r="J3346" i="3"/>
  <c r="M3345" i="3"/>
  <c r="L3345" i="3"/>
  <c r="K3345" i="3"/>
  <c r="J3345" i="3"/>
  <c r="M3344" i="3"/>
  <c r="L3344" i="3"/>
  <c r="K3344" i="3"/>
  <c r="J3344" i="3"/>
  <c r="M3343" i="3"/>
  <c r="L3343" i="3"/>
  <c r="K3343" i="3"/>
  <c r="J3343" i="3"/>
  <c r="M3342" i="3"/>
  <c r="L3342" i="3"/>
  <c r="K3342" i="3"/>
  <c r="J3342" i="3"/>
  <c r="M3341" i="3"/>
  <c r="L3341" i="3"/>
  <c r="K3341" i="3"/>
  <c r="J3341" i="3"/>
  <c r="M3340" i="3"/>
  <c r="L3340" i="3"/>
  <c r="K3340" i="3"/>
  <c r="J3340" i="3"/>
  <c r="M3339" i="3"/>
  <c r="L3339" i="3"/>
  <c r="K3339" i="3"/>
  <c r="J3339" i="3"/>
  <c r="M3338" i="3"/>
  <c r="L3338" i="3"/>
  <c r="K3338" i="3"/>
  <c r="J3338" i="3"/>
  <c r="M3337" i="3"/>
  <c r="L3337" i="3"/>
  <c r="K3337" i="3"/>
  <c r="J3337" i="3"/>
  <c r="M3336" i="3"/>
  <c r="L3336" i="3"/>
  <c r="K3336" i="3"/>
  <c r="J3336" i="3"/>
  <c r="M3335" i="3"/>
  <c r="L3335" i="3"/>
  <c r="K3335" i="3"/>
  <c r="J3335" i="3"/>
  <c r="M3334" i="3"/>
  <c r="L3334" i="3"/>
  <c r="K3334" i="3"/>
  <c r="J3334" i="3"/>
  <c r="M3333" i="3"/>
  <c r="L3333" i="3"/>
  <c r="K3333" i="3"/>
  <c r="J3333" i="3"/>
  <c r="M3332" i="3"/>
  <c r="L3332" i="3"/>
  <c r="K3332" i="3"/>
  <c r="J3332" i="3"/>
  <c r="M3331" i="3"/>
  <c r="L3331" i="3"/>
  <c r="K3331" i="3"/>
  <c r="J3331" i="3"/>
  <c r="M3330" i="3"/>
  <c r="L3330" i="3"/>
  <c r="K3330" i="3"/>
  <c r="J3330" i="3"/>
  <c r="M3329" i="3"/>
  <c r="L3329" i="3"/>
  <c r="K3329" i="3"/>
  <c r="J3329" i="3"/>
  <c r="M3328" i="3"/>
  <c r="L3328" i="3"/>
  <c r="K3328" i="3"/>
  <c r="J3328" i="3"/>
  <c r="M3327" i="3"/>
  <c r="L3327" i="3"/>
  <c r="K3327" i="3"/>
  <c r="J3327" i="3"/>
  <c r="M3326" i="3"/>
  <c r="L3326" i="3"/>
  <c r="K3326" i="3"/>
  <c r="J3326" i="3"/>
  <c r="M3325" i="3"/>
  <c r="L3325" i="3"/>
  <c r="K3325" i="3"/>
  <c r="J3325" i="3"/>
  <c r="M3324" i="3"/>
  <c r="L3324" i="3"/>
  <c r="K3324" i="3"/>
  <c r="J3324" i="3"/>
  <c r="M3323" i="3"/>
  <c r="L3323" i="3"/>
  <c r="K3323" i="3"/>
  <c r="J3323" i="3"/>
  <c r="M3322" i="3"/>
  <c r="L3322" i="3"/>
  <c r="K3322" i="3"/>
  <c r="J3322" i="3"/>
  <c r="M3321" i="3"/>
  <c r="L3321" i="3"/>
  <c r="K3321" i="3"/>
  <c r="J3321" i="3"/>
  <c r="M3320" i="3"/>
  <c r="L3320" i="3"/>
  <c r="K3320" i="3"/>
  <c r="J3320" i="3"/>
  <c r="M3319" i="3"/>
  <c r="L3319" i="3"/>
  <c r="K3319" i="3"/>
  <c r="J3319" i="3"/>
  <c r="M3318" i="3"/>
  <c r="L3318" i="3"/>
  <c r="K3318" i="3"/>
  <c r="J3318" i="3"/>
  <c r="M3317" i="3"/>
  <c r="L3317" i="3"/>
  <c r="K3317" i="3"/>
  <c r="J3317" i="3"/>
  <c r="M3316" i="3"/>
  <c r="L3316" i="3"/>
  <c r="K3316" i="3"/>
  <c r="J3316" i="3"/>
  <c r="M3315" i="3"/>
  <c r="L3315" i="3"/>
  <c r="K3315" i="3"/>
  <c r="J3315" i="3"/>
  <c r="M3314" i="3"/>
  <c r="L3314" i="3"/>
  <c r="K3314" i="3"/>
  <c r="J3314" i="3"/>
  <c r="M3313" i="3"/>
  <c r="L3313" i="3"/>
  <c r="K3313" i="3"/>
  <c r="J3313" i="3"/>
  <c r="M3312" i="3"/>
  <c r="L3312" i="3"/>
  <c r="K3312" i="3"/>
  <c r="J3312" i="3"/>
  <c r="M3311" i="3"/>
  <c r="L3311" i="3"/>
  <c r="K3311" i="3"/>
  <c r="J3311" i="3"/>
  <c r="M3310" i="3"/>
  <c r="L3310" i="3"/>
  <c r="K3310" i="3"/>
  <c r="J3310" i="3"/>
  <c r="M3309" i="3"/>
  <c r="L3309" i="3"/>
  <c r="K3309" i="3"/>
  <c r="J3309" i="3"/>
  <c r="M3308" i="3"/>
  <c r="L3308" i="3"/>
  <c r="K3308" i="3"/>
  <c r="J3308" i="3"/>
  <c r="M3307" i="3"/>
  <c r="L3307" i="3"/>
  <c r="K3307" i="3"/>
  <c r="J3307" i="3"/>
  <c r="M3306" i="3"/>
  <c r="L3306" i="3"/>
  <c r="K3306" i="3"/>
  <c r="J3306" i="3"/>
  <c r="M3305" i="3"/>
  <c r="L3305" i="3"/>
  <c r="K3305" i="3"/>
  <c r="J3305" i="3"/>
  <c r="M3304" i="3"/>
  <c r="L3304" i="3"/>
  <c r="K3304" i="3"/>
  <c r="J3304" i="3"/>
  <c r="M3303" i="3"/>
  <c r="L3303" i="3"/>
  <c r="K3303" i="3"/>
  <c r="J3303" i="3"/>
  <c r="M3302" i="3"/>
  <c r="L3302" i="3"/>
  <c r="K3302" i="3"/>
  <c r="J3302" i="3"/>
  <c r="M3301" i="3"/>
  <c r="L3301" i="3"/>
  <c r="K3301" i="3"/>
  <c r="J3301" i="3"/>
  <c r="M3300" i="3"/>
  <c r="L3300" i="3"/>
  <c r="K3300" i="3"/>
  <c r="J3300" i="3"/>
  <c r="M3299" i="3"/>
  <c r="L3299" i="3"/>
  <c r="K3299" i="3"/>
  <c r="J3299" i="3"/>
  <c r="M3298" i="3"/>
  <c r="L3298" i="3"/>
  <c r="K3298" i="3"/>
  <c r="J3298" i="3"/>
  <c r="M3297" i="3"/>
  <c r="L3297" i="3"/>
  <c r="K3297" i="3"/>
  <c r="J3297" i="3"/>
  <c r="M3296" i="3"/>
  <c r="L3296" i="3"/>
  <c r="K3296" i="3"/>
  <c r="J3296" i="3"/>
  <c r="M3295" i="3"/>
  <c r="L3295" i="3"/>
  <c r="K3295" i="3"/>
  <c r="J3295" i="3"/>
  <c r="M3294" i="3"/>
  <c r="L3294" i="3"/>
  <c r="K3294" i="3"/>
  <c r="J3294" i="3"/>
  <c r="M3293" i="3"/>
  <c r="L3293" i="3"/>
  <c r="K3293" i="3"/>
  <c r="J3293" i="3"/>
  <c r="M3292" i="3"/>
  <c r="L3292" i="3"/>
  <c r="K3292" i="3"/>
  <c r="J3292" i="3"/>
  <c r="M3291" i="3"/>
  <c r="L3291" i="3"/>
  <c r="K3291" i="3"/>
  <c r="J3291" i="3"/>
  <c r="M3290" i="3"/>
  <c r="L3290" i="3"/>
  <c r="K3290" i="3"/>
  <c r="J3290" i="3"/>
  <c r="M3289" i="3"/>
  <c r="L3289" i="3"/>
  <c r="K3289" i="3"/>
  <c r="J3289" i="3"/>
  <c r="M3288" i="3"/>
  <c r="L3288" i="3"/>
  <c r="K3288" i="3"/>
  <c r="J3288" i="3"/>
  <c r="M3287" i="3"/>
  <c r="L3287" i="3"/>
  <c r="K3287" i="3"/>
  <c r="J3287" i="3"/>
  <c r="M3286" i="3"/>
  <c r="L3286" i="3"/>
  <c r="K3286" i="3"/>
  <c r="J3286" i="3"/>
  <c r="M3285" i="3"/>
  <c r="L3285" i="3"/>
  <c r="K3285" i="3"/>
  <c r="J3285" i="3"/>
  <c r="M3284" i="3"/>
  <c r="L3284" i="3"/>
  <c r="K3284" i="3"/>
  <c r="J3284" i="3"/>
  <c r="M3283" i="3"/>
  <c r="L3283" i="3"/>
  <c r="K3283" i="3"/>
  <c r="J3283" i="3"/>
  <c r="M3282" i="3"/>
  <c r="L3282" i="3"/>
  <c r="K3282" i="3"/>
  <c r="J3282" i="3"/>
  <c r="M3281" i="3"/>
  <c r="L3281" i="3"/>
  <c r="K3281" i="3"/>
  <c r="J3281" i="3"/>
  <c r="M3280" i="3"/>
  <c r="L3280" i="3"/>
  <c r="K3280" i="3"/>
  <c r="J3280" i="3"/>
  <c r="M3279" i="3"/>
  <c r="L3279" i="3"/>
  <c r="K3279" i="3"/>
  <c r="J3279" i="3"/>
  <c r="M3278" i="3"/>
  <c r="L3278" i="3"/>
  <c r="K3278" i="3"/>
  <c r="J3278" i="3"/>
  <c r="M3277" i="3"/>
  <c r="L3277" i="3"/>
  <c r="K3277" i="3"/>
  <c r="J3277" i="3"/>
  <c r="M3276" i="3"/>
  <c r="L3276" i="3"/>
  <c r="K3276" i="3"/>
  <c r="J3276" i="3"/>
  <c r="M3275" i="3"/>
  <c r="L3275" i="3"/>
  <c r="K3275" i="3"/>
  <c r="J3275" i="3"/>
  <c r="M3274" i="3"/>
  <c r="L3274" i="3"/>
  <c r="K3274" i="3"/>
  <c r="J3274" i="3"/>
  <c r="M3273" i="3"/>
  <c r="L3273" i="3"/>
  <c r="K3273" i="3"/>
  <c r="J3273" i="3"/>
  <c r="M3272" i="3"/>
  <c r="L3272" i="3"/>
  <c r="K3272" i="3"/>
  <c r="J3272" i="3"/>
  <c r="M3271" i="3"/>
  <c r="L3271" i="3"/>
  <c r="K3271" i="3"/>
  <c r="J3271" i="3"/>
  <c r="M3270" i="3"/>
  <c r="L3270" i="3"/>
  <c r="K3270" i="3"/>
  <c r="J3270" i="3"/>
  <c r="M3269" i="3"/>
  <c r="L3269" i="3"/>
  <c r="K3269" i="3"/>
  <c r="J3269" i="3"/>
  <c r="M3268" i="3"/>
  <c r="L3268" i="3"/>
  <c r="K3268" i="3"/>
  <c r="J3268" i="3"/>
  <c r="M3267" i="3"/>
  <c r="L3267" i="3"/>
  <c r="K3267" i="3"/>
  <c r="J3267" i="3"/>
  <c r="M3266" i="3"/>
  <c r="L3266" i="3"/>
  <c r="K3266" i="3"/>
  <c r="J3266" i="3"/>
  <c r="M3265" i="3"/>
  <c r="L3265" i="3"/>
  <c r="K3265" i="3"/>
  <c r="J3265" i="3"/>
  <c r="M3264" i="3"/>
  <c r="L3264" i="3"/>
  <c r="K3264" i="3"/>
  <c r="J3264" i="3"/>
  <c r="M3263" i="3"/>
  <c r="L3263" i="3"/>
  <c r="K3263" i="3"/>
  <c r="J3263" i="3"/>
  <c r="M3262" i="3"/>
  <c r="L3262" i="3"/>
  <c r="K3262" i="3"/>
  <c r="J3262" i="3"/>
  <c r="M3261" i="3"/>
  <c r="L3261" i="3"/>
  <c r="K3261" i="3"/>
  <c r="J3261" i="3"/>
  <c r="M3260" i="3"/>
  <c r="L3260" i="3"/>
  <c r="K3260" i="3"/>
  <c r="J3260" i="3"/>
  <c r="M3259" i="3"/>
  <c r="L3259" i="3"/>
  <c r="K3259" i="3"/>
  <c r="J3259" i="3"/>
  <c r="M3258" i="3"/>
  <c r="L3258" i="3"/>
  <c r="K3258" i="3"/>
  <c r="J3258" i="3"/>
  <c r="M3257" i="3"/>
  <c r="L3257" i="3"/>
  <c r="K3257" i="3"/>
  <c r="J3257" i="3"/>
  <c r="M3256" i="3"/>
  <c r="L3256" i="3"/>
  <c r="K3256" i="3"/>
  <c r="J3256" i="3"/>
  <c r="M3255" i="3"/>
  <c r="L3255" i="3"/>
  <c r="K3255" i="3"/>
  <c r="J3255" i="3"/>
  <c r="M3254" i="3"/>
  <c r="L3254" i="3"/>
  <c r="K3254" i="3"/>
  <c r="J3254" i="3"/>
  <c r="M3253" i="3"/>
  <c r="L3253" i="3"/>
  <c r="K3253" i="3"/>
  <c r="J3253" i="3"/>
  <c r="M3252" i="3"/>
  <c r="L3252" i="3"/>
  <c r="K3252" i="3"/>
  <c r="J3252" i="3"/>
  <c r="M3251" i="3"/>
  <c r="L3251" i="3"/>
  <c r="K3251" i="3"/>
  <c r="J3251" i="3"/>
  <c r="M3250" i="3"/>
  <c r="L3250" i="3"/>
  <c r="K3250" i="3"/>
  <c r="J3250" i="3"/>
  <c r="M3249" i="3"/>
  <c r="L3249" i="3"/>
  <c r="K3249" i="3"/>
  <c r="J3249" i="3"/>
  <c r="M3248" i="3"/>
  <c r="L3248" i="3"/>
  <c r="K3248" i="3"/>
  <c r="J3248" i="3"/>
  <c r="M3247" i="3"/>
  <c r="L3247" i="3"/>
  <c r="K3247" i="3"/>
  <c r="J3247" i="3"/>
  <c r="M3246" i="3"/>
  <c r="L3246" i="3"/>
  <c r="K3246" i="3"/>
  <c r="J3246" i="3"/>
  <c r="M3245" i="3"/>
  <c r="L3245" i="3"/>
  <c r="K3245" i="3"/>
  <c r="J3245" i="3"/>
  <c r="M3244" i="3"/>
  <c r="L3244" i="3"/>
  <c r="K3244" i="3"/>
  <c r="J3244" i="3"/>
  <c r="M3243" i="3"/>
  <c r="L3243" i="3"/>
  <c r="K3243" i="3"/>
  <c r="J3243" i="3"/>
  <c r="M3242" i="3"/>
  <c r="L3242" i="3"/>
  <c r="K3242" i="3"/>
  <c r="J3242" i="3"/>
  <c r="M3241" i="3"/>
  <c r="L3241" i="3"/>
  <c r="K3241" i="3"/>
  <c r="J3241" i="3"/>
  <c r="M3240" i="3"/>
  <c r="L3240" i="3"/>
  <c r="K3240" i="3"/>
  <c r="J3240" i="3"/>
  <c r="M3239" i="3"/>
  <c r="L3239" i="3"/>
  <c r="K3239" i="3"/>
  <c r="J3239" i="3"/>
  <c r="M3238" i="3"/>
  <c r="L3238" i="3"/>
  <c r="K3238" i="3"/>
  <c r="J3238" i="3"/>
  <c r="M3237" i="3"/>
  <c r="L3237" i="3"/>
  <c r="K3237" i="3"/>
  <c r="J3237" i="3"/>
  <c r="M3236" i="3"/>
  <c r="L3236" i="3"/>
  <c r="K3236" i="3"/>
  <c r="J3236" i="3"/>
  <c r="M3235" i="3"/>
  <c r="L3235" i="3"/>
  <c r="K3235" i="3"/>
  <c r="J3235" i="3"/>
  <c r="M3234" i="3"/>
  <c r="L3234" i="3"/>
  <c r="K3234" i="3"/>
  <c r="J3234" i="3"/>
  <c r="M3233" i="3"/>
  <c r="L3233" i="3"/>
  <c r="K3233" i="3"/>
  <c r="J3233" i="3"/>
  <c r="M3232" i="3"/>
  <c r="L3232" i="3"/>
  <c r="K3232" i="3"/>
  <c r="J3232" i="3"/>
  <c r="M3231" i="3"/>
  <c r="L3231" i="3"/>
  <c r="K3231" i="3"/>
  <c r="J3231" i="3"/>
  <c r="M3230" i="3"/>
  <c r="L3230" i="3"/>
  <c r="K3230" i="3"/>
  <c r="J3230" i="3"/>
  <c r="M3229" i="3"/>
  <c r="L3229" i="3"/>
  <c r="K3229" i="3"/>
  <c r="J3229" i="3"/>
  <c r="M3228" i="3"/>
  <c r="L3228" i="3"/>
  <c r="K3228" i="3"/>
  <c r="J3228" i="3"/>
  <c r="M3227" i="3"/>
  <c r="L3227" i="3"/>
  <c r="K3227" i="3"/>
  <c r="J3227" i="3"/>
  <c r="M3226" i="3"/>
  <c r="L3226" i="3"/>
  <c r="K3226" i="3"/>
  <c r="J3226" i="3"/>
  <c r="M3225" i="3"/>
  <c r="L3225" i="3"/>
  <c r="K3225" i="3"/>
  <c r="J3225" i="3"/>
  <c r="M3224" i="3"/>
  <c r="L3224" i="3"/>
  <c r="K3224" i="3"/>
  <c r="J3224" i="3"/>
  <c r="M3223" i="3"/>
  <c r="L3223" i="3"/>
  <c r="K3223" i="3"/>
  <c r="J3223" i="3"/>
  <c r="M3222" i="3"/>
  <c r="L3222" i="3"/>
  <c r="K3222" i="3"/>
  <c r="J3222" i="3"/>
  <c r="M3221" i="3"/>
  <c r="L3221" i="3"/>
  <c r="K3221" i="3"/>
  <c r="J3221" i="3"/>
  <c r="M3220" i="3"/>
  <c r="L3220" i="3"/>
  <c r="K3220" i="3"/>
  <c r="J3220" i="3"/>
  <c r="M3219" i="3"/>
  <c r="L3219" i="3"/>
  <c r="K3219" i="3"/>
  <c r="J3219" i="3"/>
  <c r="M3218" i="3"/>
  <c r="L3218" i="3"/>
  <c r="K3218" i="3"/>
  <c r="J3218" i="3"/>
  <c r="M3217" i="3"/>
  <c r="L3217" i="3"/>
  <c r="K3217" i="3"/>
  <c r="J3217" i="3"/>
  <c r="M3216" i="3"/>
  <c r="L3216" i="3"/>
  <c r="K3216" i="3"/>
  <c r="J3216" i="3"/>
  <c r="M3215" i="3"/>
  <c r="L3215" i="3"/>
  <c r="K3215" i="3"/>
  <c r="J3215" i="3"/>
  <c r="M3214" i="3"/>
  <c r="L3214" i="3"/>
  <c r="K3214" i="3"/>
  <c r="J3214" i="3"/>
  <c r="M3213" i="3"/>
  <c r="L3213" i="3"/>
  <c r="K3213" i="3"/>
  <c r="J3213" i="3"/>
  <c r="M3212" i="3"/>
  <c r="L3212" i="3"/>
  <c r="K3212" i="3"/>
  <c r="J3212" i="3"/>
  <c r="M3211" i="3"/>
  <c r="L3211" i="3"/>
  <c r="K3211" i="3"/>
  <c r="J3211" i="3"/>
  <c r="M3210" i="3"/>
  <c r="L3210" i="3"/>
  <c r="K3210" i="3"/>
  <c r="J3210" i="3"/>
  <c r="M3209" i="3"/>
  <c r="L3209" i="3"/>
  <c r="K3209" i="3"/>
  <c r="J3209" i="3"/>
  <c r="M3208" i="3"/>
  <c r="L3208" i="3"/>
  <c r="K3208" i="3"/>
  <c r="J3208" i="3"/>
  <c r="M3207" i="3"/>
  <c r="L3207" i="3"/>
  <c r="K3207" i="3"/>
  <c r="J3207" i="3"/>
  <c r="M3206" i="3"/>
  <c r="L3206" i="3"/>
  <c r="K3206" i="3"/>
  <c r="J3206" i="3"/>
  <c r="M3205" i="3"/>
  <c r="L3205" i="3"/>
  <c r="K3205" i="3"/>
  <c r="J3205" i="3"/>
  <c r="M3204" i="3"/>
  <c r="L3204" i="3"/>
  <c r="K3204" i="3"/>
  <c r="J3204" i="3"/>
  <c r="M3203" i="3"/>
  <c r="L3203" i="3"/>
  <c r="K3203" i="3"/>
  <c r="J3203" i="3"/>
  <c r="M3202" i="3"/>
  <c r="L3202" i="3"/>
  <c r="K3202" i="3"/>
  <c r="J3202" i="3"/>
  <c r="M3201" i="3"/>
  <c r="L3201" i="3"/>
  <c r="K3201" i="3"/>
  <c r="J3201" i="3"/>
  <c r="M3200" i="3"/>
  <c r="L3200" i="3"/>
  <c r="K3200" i="3"/>
  <c r="J3200" i="3"/>
  <c r="M3199" i="3"/>
  <c r="L3199" i="3"/>
  <c r="K3199" i="3"/>
  <c r="J3199" i="3"/>
  <c r="M3198" i="3"/>
  <c r="L3198" i="3"/>
  <c r="K3198" i="3"/>
  <c r="J3198" i="3"/>
  <c r="M3197" i="3"/>
  <c r="L3197" i="3"/>
  <c r="K3197" i="3"/>
  <c r="J3197" i="3"/>
  <c r="M3196" i="3"/>
  <c r="L3196" i="3"/>
  <c r="K3196" i="3"/>
  <c r="J3196" i="3"/>
  <c r="M3195" i="3"/>
  <c r="L3195" i="3"/>
  <c r="K3195" i="3"/>
  <c r="J3195" i="3"/>
  <c r="M3194" i="3"/>
  <c r="L3194" i="3"/>
  <c r="K3194" i="3"/>
  <c r="J3194" i="3"/>
  <c r="M3193" i="3"/>
  <c r="L3193" i="3"/>
  <c r="K3193" i="3"/>
  <c r="J3193" i="3"/>
  <c r="M3192" i="3"/>
  <c r="L3192" i="3"/>
  <c r="K3192" i="3"/>
  <c r="J3192" i="3"/>
  <c r="M3191" i="3"/>
  <c r="L3191" i="3"/>
  <c r="K3191" i="3"/>
  <c r="J3191" i="3"/>
  <c r="M3190" i="3"/>
  <c r="L3190" i="3"/>
  <c r="K3190" i="3"/>
  <c r="J3190" i="3"/>
  <c r="M3189" i="3"/>
  <c r="L3189" i="3"/>
  <c r="K3189" i="3"/>
  <c r="J3189" i="3"/>
  <c r="M3188" i="3"/>
  <c r="L3188" i="3"/>
  <c r="K3188" i="3"/>
  <c r="J3188" i="3"/>
  <c r="M3187" i="3"/>
  <c r="L3187" i="3"/>
  <c r="K3187" i="3"/>
  <c r="J3187" i="3"/>
  <c r="M3186" i="3"/>
  <c r="L3186" i="3"/>
  <c r="K3186" i="3"/>
  <c r="J3186" i="3"/>
  <c r="M3185" i="3"/>
  <c r="L3185" i="3"/>
  <c r="K3185" i="3"/>
  <c r="J3185" i="3"/>
  <c r="M3184" i="3"/>
  <c r="L3184" i="3"/>
  <c r="K3184" i="3"/>
  <c r="J3184" i="3"/>
  <c r="M3183" i="3"/>
  <c r="L3183" i="3"/>
  <c r="K3183" i="3"/>
  <c r="J3183" i="3"/>
  <c r="M3182" i="3"/>
  <c r="L3182" i="3"/>
  <c r="K3182" i="3"/>
  <c r="J3182" i="3"/>
  <c r="M3181" i="3"/>
  <c r="L3181" i="3"/>
  <c r="K3181" i="3"/>
  <c r="J3181" i="3"/>
  <c r="M3180" i="3"/>
  <c r="L3180" i="3"/>
  <c r="K3180" i="3"/>
  <c r="J3180" i="3"/>
  <c r="M3179" i="3"/>
  <c r="L3179" i="3"/>
  <c r="K3179" i="3"/>
  <c r="J3179" i="3"/>
  <c r="M3178" i="3"/>
  <c r="L3178" i="3"/>
  <c r="K3178" i="3"/>
  <c r="J3178" i="3"/>
  <c r="M3177" i="3"/>
  <c r="L3177" i="3"/>
  <c r="K3177" i="3"/>
  <c r="J3177" i="3"/>
  <c r="M3176" i="3"/>
  <c r="L3176" i="3"/>
  <c r="K3176" i="3"/>
  <c r="J3176" i="3"/>
  <c r="M3175" i="3"/>
  <c r="L3175" i="3"/>
  <c r="K3175" i="3"/>
  <c r="J3175" i="3"/>
  <c r="M3174" i="3"/>
  <c r="L3174" i="3"/>
  <c r="K3174" i="3"/>
  <c r="J3174" i="3"/>
  <c r="M3173" i="3"/>
  <c r="L3173" i="3"/>
  <c r="K3173" i="3"/>
  <c r="J3173" i="3"/>
  <c r="M3172" i="3"/>
  <c r="L3172" i="3"/>
  <c r="K3172" i="3"/>
  <c r="J3172" i="3"/>
  <c r="M3171" i="3"/>
  <c r="L3171" i="3"/>
  <c r="K3171" i="3"/>
  <c r="J3171" i="3"/>
  <c r="M3170" i="3"/>
  <c r="L3170" i="3"/>
  <c r="K3170" i="3"/>
  <c r="J3170" i="3"/>
  <c r="M3169" i="3"/>
  <c r="L3169" i="3"/>
  <c r="K3169" i="3"/>
  <c r="J3169" i="3"/>
  <c r="M3168" i="3"/>
  <c r="L3168" i="3"/>
  <c r="K3168" i="3"/>
  <c r="J3168" i="3"/>
  <c r="M3167" i="3"/>
  <c r="L3167" i="3"/>
  <c r="K3167" i="3"/>
  <c r="J3167" i="3"/>
  <c r="M3166" i="3"/>
  <c r="L3166" i="3"/>
  <c r="K3166" i="3"/>
  <c r="J3166" i="3"/>
  <c r="M3165" i="3"/>
  <c r="L3165" i="3"/>
  <c r="K3165" i="3"/>
  <c r="J3165" i="3"/>
  <c r="M3164" i="3"/>
  <c r="L3164" i="3"/>
  <c r="K3164" i="3"/>
  <c r="J3164" i="3"/>
  <c r="M3163" i="3"/>
  <c r="L3163" i="3"/>
  <c r="K3163" i="3"/>
  <c r="J3163" i="3"/>
  <c r="M3162" i="3"/>
  <c r="L3162" i="3"/>
  <c r="K3162" i="3"/>
  <c r="J3162" i="3"/>
  <c r="M3161" i="3"/>
  <c r="L3161" i="3"/>
  <c r="K3161" i="3"/>
  <c r="J3161" i="3"/>
  <c r="M3160" i="3"/>
  <c r="L3160" i="3"/>
  <c r="K3160" i="3"/>
  <c r="J3160" i="3"/>
  <c r="M3159" i="3"/>
  <c r="L3159" i="3"/>
  <c r="K3159" i="3"/>
  <c r="J3159" i="3"/>
  <c r="M3158" i="3"/>
  <c r="L3158" i="3"/>
  <c r="K3158" i="3"/>
  <c r="J3158" i="3"/>
  <c r="M3157" i="3"/>
  <c r="L3157" i="3"/>
  <c r="K3157" i="3"/>
  <c r="J3157" i="3"/>
  <c r="M3156" i="3"/>
  <c r="L3156" i="3"/>
  <c r="K3156" i="3"/>
  <c r="J3156" i="3"/>
  <c r="M3155" i="3"/>
  <c r="L3155" i="3"/>
  <c r="K3155" i="3"/>
  <c r="J3155" i="3"/>
  <c r="M3154" i="3"/>
  <c r="L3154" i="3"/>
  <c r="K3154" i="3"/>
  <c r="J3154" i="3"/>
  <c r="M3153" i="3"/>
  <c r="L3153" i="3"/>
  <c r="K3153" i="3"/>
  <c r="J3153" i="3"/>
  <c r="M3152" i="3"/>
  <c r="L3152" i="3"/>
  <c r="K3152" i="3"/>
  <c r="J3152" i="3"/>
  <c r="M3151" i="3"/>
  <c r="L3151" i="3"/>
  <c r="K3151" i="3"/>
  <c r="J3151" i="3"/>
  <c r="M3150" i="3"/>
  <c r="L3150" i="3"/>
  <c r="K3150" i="3"/>
  <c r="J3150" i="3"/>
  <c r="M3149" i="3"/>
  <c r="L3149" i="3"/>
  <c r="K3149" i="3"/>
  <c r="J3149" i="3"/>
  <c r="M3148" i="3"/>
  <c r="L3148" i="3"/>
  <c r="K3148" i="3"/>
  <c r="J3148" i="3"/>
  <c r="M3147" i="3"/>
  <c r="L3147" i="3"/>
  <c r="K3147" i="3"/>
  <c r="J3147" i="3"/>
  <c r="M3146" i="3"/>
  <c r="L3146" i="3"/>
  <c r="K3146" i="3"/>
  <c r="J3146" i="3"/>
  <c r="M3145" i="3"/>
  <c r="L3145" i="3"/>
  <c r="K3145" i="3"/>
  <c r="J3145" i="3"/>
  <c r="M3144" i="3"/>
  <c r="L3144" i="3"/>
  <c r="K3144" i="3"/>
  <c r="J3144" i="3"/>
  <c r="M3143" i="3"/>
  <c r="L3143" i="3"/>
  <c r="K3143" i="3"/>
  <c r="J3143" i="3"/>
  <c r="M3142" i="3"/>
  <c r="L3142" i="3"/>
  <c r="K3142" i="3"/>
  <c r="J3142" i="3"/>
  <c r="M3141" i="3"/>
  <c r="L3141" i="3"/>
  <c r="K3141" i="3"/>
  <c r="J3141" i="3"/>
  <c r="M3140" i="3"/>
  <c r="L3140" i="3"/>
  <c r="K3140" i="3"/>
  <c r="J3140" i="3"/>
  <c r="M3139" i="3"/>
  <c r="L3139" i="3"/>
  <c r="K3139" i="3"/>
  <c r="J3139" i="3"/>
  <c r="M3138" i="3"/>
  <c r="L3138" i="3"/>
  <c r="K3138" i="3"/>
  <c r="J3138" i="3"/>
  <c r="M3137" i="3"/>
  <c r="L3137" i="3"/>
  <c r="K3137" i="3"/>
  <c r="J3137" i="3"/>
  <c r="M3136" i="3"/>
  <c r="L3136" i="3"/>
  <c r="K3136" i="3"/>
  <c r="J3136" i="3"/>
  <c r="M3135" i="3"/>
  <c r="L3135" i="3"/>
  <c r="K3135" i="3"/>
  <c r="J3135" i="3"/>
  <c r="M3134" i="3"/>
  <c r="L3134" i="3"/>
  <c r="K3134" i="3"/>
  <c r="J3134" i="3"/>
  <c r="M3133" i="3"/>
  <c r="L3133" i="3"/>
  <c r="K3133" i="3"/>
  <c r="J3133" i="3"/>
  <c r="M3132" i="3"/>
  <c r="L3132" i="3"/>
  <c r="K3132" i="3"/>
  <c r="J3132" i="3"/>
  <c r="M3131" i="3"/>
  <c r="L3131" i="3"/>
  <c r="K3131" i="3"/>
  <c r="J3131" i="3"/>
  <c r="M3130" i="3"/>
  <c r="L3130" i="3"/>
  <c r="K3130" i="3"/>
  <c r="J3130" i="3"/>
  <c r="M3129" i="3"/>
  <c r="L3129" i="3"/>
  <c r="K3129" i="3"/>
  <c r="J3129" i="3"/>
  <c r="M3128" i="3"/>
  <c r="L3128" i="3"/>
  <c r="K3128" i="3"/>
  <c r="J3128" i="3"/>
  <c r="M3127" i="3"/>
  <c r="L3127" i="3"/>
  <c r="K3127" i="3"/>
  <c r="J3127" i="3"/>
  <c r="M3126" i="3"/>
  <c r="L3126" i="3"/>
  <c r="K3126" i="3"/>
  <c r="J3126" i="3"/>
  <c r="M3125" i="3"/>
  <c r="L3125" i="3"/>
  <c r="K3125" i="3"/>
  <c r="J3125" i="3"/>
  <c r="M3124" i="3"/>
  <c r="L3124" i="3"/>
  <c r="K3124" i="3"/>
  <c r="J3124" i="3"/>
  <c r="M3123" i="3"/>
  <c r="L3123" i="3"/>
  <c r="K3123" i="3"/>
  <c r="J3123" i="3"/>
  <c r="M3122" i="3"/>
  <c r="L3122" i="3"/>
  <c r="K3122" i="3"/>
  <c r="J3122" i="3"/>
  <c r="M3121" i="3"/>
  <c r="L3121" i="3"/>
  <c r="K3121" i="3"/>
  <c r="J3121" i="3"/>
  <c r="M3120" i="3"/>
  <c r="L3120" i="3"/>
  <c r="K3120" i="3"/>
  <c r="J3120" i="3"/>
  <c r="M3119" i="3"/>
  <c r="L3119" i="3"/>
  <c r="K3119" i="3"/>
  <c r="J3119" i="3"/>
  <c r="M3118" i="3"/>
  <c r="L3118" i="3"/>
  <c r="K3118" i="3"/>
  <c r="J3118" i="3"/>
  <c r="M3117" i="3"/>
  <c r="L3117" i="3"/>
  <c r="K3117" i="3"/>
  <c r="J3117" i="3"/>
  <c r="M3116" i="3"/>
  <c r="L3116" i="3"/>
  <c r="K3116" i="3"/>
  <c r="J3116" i="3"/>
  <c r="M3115" i="3"/>
  <c r="L3115" i="3"/>
  <c r="K3115" i="3"/>
  <c r="J3115" i="3"/>
  <c r="M3114" i="3"/>
  <c r="L3114" i="3"/>
  <c r="K3114" i="3"/>
  <c r="J3114" i="3"/>
  <c r="M3113" i="3"/>
  <c r="L3113" i="3"/>
  <c r="K3113" i="3"/>
  <c r="J3113" i="3"/>
  <c r="M3112" i="3"/>
  <c r="L3112" i="3"/>
  <c r="K3112" i="3"/>
  <c r="J3112" i="3"/>
  <c r="M3111" i="3"/>
  <c r="L3111" i="3"/>
  <c r="K3111" i="3"/>
  <c r="J3111" i="3"/>
  <c r="M3110" i="3"/>
  <c r="L3110" i="3"/>
  <c r="K3110" i="3"/>
  <c r="J3110" i="3"/>
  <c r="M3109" i="3"/>
  <c r="L3109" i="3"/>
  <c r="K3109" i="3"/>
  <c r="J3109" i="3"/>
  <c r="M3108" i="3"/>
  <c r="L3108" i="3"/>
  <c r="K3108" i="3"/>
  <c r="J3108" i="3"/>
  <c r="M3107" i="3"/>
  <c r="L3107" i="3"/>
  <c r="K3107" i="3"/>
  <c r="J3107" i="3"/>
  <c r="M3106" i="3"/>
  <c r="L3106" i="3"/>
  <c r="K3106" i="3"/>
  <c r="J3106" i="3"/>
  <c r="M3105" i="3"/>
  <c r="L3105" i="3"/>
  <c r="K3105" i="3"/>
  <c r="J3105" i="3"/>
  <c r="M3104" i="3"/>
  <c r="L3104" i="3"/>
  <c r="K3104" i="3"/>
  <c r="J3104" i="3"/>
  <c r="M3103" i="3"/>
  <c r="L3103" i="3"/>
  <c r="K3103" i="3"/>
  <c r="J3103" i="3"/>
  <c r="M3102" i="3"/>
  <c r="L3102" i="3"/>
  <c r="K3102" i="3"/>
  <c r="J3102" i="3"/>
  <c r="M3101" i="3"/>
  <c r="L3101" i="3"/>
  <c r="K3101" i="3"/>
  <c r="J3101" i="3"/>
  <c r="M3100" i="3"/>
  <c r="L3100" i="3"/>
  <c r="K3100" i="3"/>
  <c r="J3100" i="3"/>
  <c r="M3099" i="3"/>
  <c r="L3099" i="3"/>
  <c r="K3099" i="3"/>
  <c r="J3099" i="3"/>
  <c r="M3098" i="3"/>
  <c r="L3098" i="3"/>
  <c r="K3098" i="3"/>
  <c r="J3098" i="3"/>
  <c r="M3097" i="3"/>
  <c r="L3097" i="3"/>
  <c r="K3097" i="3"/>
  <c r="J3097" i="3"/>
  <c r="M3096" i="3"/>
  <c r="L3096" i="3"/>
  <c r="K3096" i="3"/>
  <c r="J3096" i="3"/>
  <c r="M3095" i="3"/>
  <c r="L3095" i="3"/>
  <c r="K3095" i="3"/>
  <c r="J3095" i="3"/>
  <c r="M3094" i="3"/>
  <c r="L3094" i="3"/>
  <c r="K3094" i="3"/>
  <c r="J3094" i="3"/>
  <c r="M3093" i="3"/>
  <c r="L3093" i="3"/>
  <c r="K3093" i="3"/>
  <c r="J3093" i="3"/>
  <c r="M3092" i="3"/>
  <c r="L3092" i="3"/>
  <c r="K3092" i="3"/>
  <c r="J3092" i="3"/>
  <c r="M3091" i="3"/>
  <c r="L3091" i="3"/>
  <c r="K3091" i="3"/>
  <c r="J3091" i="3"/>
  <c r="M3090" i="3"/>
  <c r="L3090" i="3"/>
  <c r="K3090" i="3"/>
  <c r="J3090" i="3"/>
  <c r="M3089" i="3"/>
  <c r="L3089" i="3"/>
  <c r="K3089" i="3"/>
  <c r="J3089" i="3"/>
  <c r="M3088" i="3"/>
  <c r="L3088" i="3"/>
  <c r="K3088" i="3"/>
  <c r="J3088" i="3"/>
  <c r="M3087" i="3"/>
  <c r="L3087" i="3"/>
  <c r="K3087" i="3"/>
  <c r="J3087" i="3"/>
  <c r="M3086" i="3"/>
  <c r="L3086" i="3"/>
  <c r="K3086" i="3"/>
  <c r="J3086" i="3"/>
  <c r="M3085" i="3"/>
  <c r="L3085" i="3"/>
  <c r="K3085" i="3"/>
  <c r="J3085" i="3"/>
  <c r="M3084" i="3"/>
  <c r="L3084" i="3"/>
  <c r="K3084" i="3"/>
  <c r="J3084" i="3"/>
  <c r="M3083" i="3"/>
  <c r="L3083" i="3"/>
  <c r="K3083" i="3"/>
  <c r="J3083" i="3"/>
  <c r="M3082" i="3"/>
  <c r="L3082" i="3"/>
  <c r="K3082" i="3"/>
  <c r="J3082" i="3"/>
  <c r="M3081" i="3"/>
  <c r="L3081" i="3"/>
  <c r="K3081" i="3"/>
  <c r="J3081" i="3"/>
  <c r="M3080" i="3"/>
  <c r="L3080" i="3"/>
  <c r="K3080" i="3"/>
  <c r="J3080" i="3"/>
  <c r="M3079" i="3"/>
  <c r="L3079" i="3"/>
  <c r="K3079" i="3"/>
  <c r="J3079" i="3"/>
  <c r="M3078" i="3"/>
  <c r="L3078" i="3"/>
  <c r="K3078" i="3"/>
  <c r="J3078" i="3"/>
  <c r="M3077" i="3"/>
  <c r="L3077" i="3"/>
  <c r="K3077" i="3"/>
  <c r="J3077" i="3"/>
  <c r="M3076" i="3"/>
  <c r="L3076" i="3"/>
  <c r="K3076" i="3"/>
  <c r="J3076" i="3"/>
  <c r="M3075" i="3"/>
  <c r="L3075" i="3"/>
  <c r="K3075" i="3"/>
  <c r="J3075" i="3"/>
  <c r="M3074" i="3"/>
  <c r="L3074" i="3"/>
  <c r="K3074" i="3"/>
  <c r="J3074" i="3"/>
  <c r="M3073" i="3"/>
  <c r="L3073" i="3"/>
  <c r="K3073" i="3"/>
  <c r="J3073" i="3"/>
  <c r="M3072" i="3"/>
  <c r="L3072" i="3"/>
  <c r="K3072" i="3"/>
  <c r="J3072" i="3"/>
  <c r="M3071" i="3"/>
  <c r="L3071" i="3"/>
  <c r="K3071" i="3"/>
  <c r="J3071" i="3"/>
  <c r="M3070" i="3"/>
  <c r="L3070" i="3"/>
  <c r="K3070" i="3"/>
  <c r="J3070" i="3"/>
  <c r="M3069" i="3"/>
  <c r="L3069" i="3"/>
  <c r="K3069" i="3"/>
  <c r="J3069" i="3"/>
  <c r="M3068" i="3"/>
  <c r="L3068" i="3"/>
  <c r="K3068" i="3"/>
  <c r="J3068" i="3"/>
  <c r="M3067" i="3"/>
  <c r="L3067" i="3"/>
  <c r="K3067" i="3"/>
  <c r="J3067" i="3"/>
  <c r="M3066" i="3"/>
  <c r="L3066" i="3"/>
  <c r="K3066" i="3"/>
  <c r="J3066" i="3"/>
  <c r="M3065" i="3"/>
  <c r="L3065" i="3"/>
  <c r="K3065" i="3"/>
  <c r="J3065" i="3"/>
  <c r="M3064" i="3"/>
  <c r="L3064" i="3"/>
  <c r="K3064" i="3"/>
  <c r="J3064" i="3"/>
  <c r="M3063" i="3"/>
  <c r="L3063" i="3"/>
  <c r="K3063" i="3"/>
  <c r="J3063" i="3"/>
  <c r="M3062" i="3"/>
  <c r="L3062" i="3"/>
  <c r="K3062" i="3"/>
  <c r="J3062" i="3"/>
  <c r="M3061" i="3"/>
  <c r="L3061" i="3"/>
  <c r="K3061" i="3"/>
  <c r="J3061" i="3"/>
  <c r="M3060" i="3"/>
  <c r="L3060" i="3"/>
  <c r="K3060" i="3"/>
  <c r="J3060" i="3"/>
  <c r="M3059" i="3"/>
  <c r="L3059" i="3"/>
  <c r="K3059" i="3"/>
  <c r="J3059" i="3"/>
  <c r="M3058" i="3"/>
  <c r="L3058" i="3"/>
  <c r="K3058" i="3"/>
  <c r="J3058" i="3"/>
  <c r="M3057" i="3"/>
  <c r="L3057" i="3"/>
  <c r="K3057" i="3"/>
  <c r="J3057" i="3"/>
  <c r="M3056" i="3"/>
  <c r="L3056" i="3"/>
  <c r="K3056" i="3"/>
  <c r="J3056" i="3"/>
  <c r="M3055" i="3"/>
  <c r="L3055" i="3"/>
  <c r="K3055" i="3"/>
  <c r="J3055" i="3"/>
  <c r="M3054" i="3"/>
  <c r="L3054" i="3"/>
  <c r="K3054" i="3"/>
  <c r="J3054" i="3"/>
  <c r="M3053" i="3"/>
  <c r="L3053" i="3"/>
  <c r="K3053" i="3"/>
  <c r="J3053" i="3"/>
  <c r="M3052" i="3"/>
  <c r="L3052" i="3"/>
  <c r="K3052" i="3"/>
  <c r="J3052" i="3"/>
  <c r="M3051" i="3"/>
  <c r="L3051" i="3"/>
  <c r="K3051" i="3"/>
  <c r="J3051" i="3"/>
  <c r="M3050" i="3"/>
  <c r="L3050" i="3"/>
  <c r="K3050" i="3"/>
  <c r="J3050" i="3"/>
  <c r="M3049" i="3"/>
  <c r="L3049" i="3"/>
  <c r="K3049" i="3"/>
  <c r="J3049" i="3"/>
  <c r="M3048" i="3"/>
  <c r="L3048" i="3"/>
  <c r="K3048" i="3"/>
  <c r="J3048" i="3"/>
  <c r="M3047" i="3"/>
  <c r="L3047" i="3"/>
  <c r="K3047" i="3"/>
  <c r="J3047" i="3"/>
  <c r="M3046" i="3"/>
  <c r="L3046" i="3"/>
  <c r="K3046" i="3"/>
  <c r="J3046" i="3"/>
  <c r="M3045" i="3"/>
  <c r="L3045" i="3"/>
  <c r="K3045" i="3"/>
  <c r="J3045" i="3"/>
  <c r="M3044" i="3"/>
  <c r="L3044" i="3"/>
  <c r="K3044" i="3"/>
  <c r="J3044" i="3"/>
  <c r="M3043" i="3"/>
  <c r="L3043" i="3"/>
  <c r="K3043" i="3"/>
  <c r="J3043" i="3"/>
  <c r="M3042" i="3"/>
  <c r="L3042" i="3"/>
  <c r="K3042" i="3"/>
  <c r="J3042" i="3"/>
  <c r="M3041" i="3"/>
  <c r="L3041" i="3"/>
  <c r="K3041" i="3"/>
  <c r="J3041" i="3"/>
  <c r="M3040" i="3"/>
  <c r="L3040" i="3"/>
  <c r="K3040" i="3"/>
  <c r="J3040" i="3"/>
  <c r="M3039" i="3"/>
  <c r="L3039" i="3"/>
  <c r="K3039" i="3"/>
  <c r="J3039" i="3"/>
  <c r="M3038" i="3"/>
  <c r="L3038" i="3"/>
  <c r="K3038" i="3"/>
  <c r="J3038" i="3"/>
  <c r="M3037" i="3"/>
  <c r="L3037" i="3"/>
  <c r="K3037" i="3"/>
  <c r="J3037" i="3"/>
  <c r="M3036" i="3"/>
  <c r="L3036" i="3"/>
  <c r="K3036" i="3"/>
  <c r="J3036" i="3"/>
  <c r="M3035" i="3"/>
  <c r="L3035" i="3"/>
  <c r="K3035" i="3"/>
  <c r="J3035" i="3"/>
  <c r="M3034" i="3"/>
  <c r="L3034" i="3"/>
  <c r="K3034" i="3"/>
  <c r="J3034" i="3"/>
  <c r="M3033" i="3"/>
  <c r="L3033" i="3"/>
  <c r="K3033" i="3"/>
  <c r="J3033" i="3"/>
  <c r="M3032" i="3"/>
  <c r="L3032" i="3"/>
  <c r="K3032" i="3"/>
  <c r="J3032" i="3"/>
  <c r="M3031" i="3"/>
  <c r="L3031" i="3"/>
  <c r="K3031" i="3"/>
  <c r="J3031" i="3"/>
  <c r="M3030" i="3"/>
  <c r="L3030" i="3"/>
  <c r="K3030" i="3"/>
  <c r="J3030" i="3"/>
  <c r="M3029" i="3"/>
  <c r="L3029" i="3"/>
  <c r="K3029" i="3"/>
  <c r="J3029" i="3"/>
  <c r="M3028" i="3"/>
  <c r="L3028" i="3"/>
  <c r="K3028" i="3"/>
  <c r="J3028" i="3"/>
  <c r="M3027" i="3"/>
  <c r="L3027" i="3"/>
  <c r="K3027" i="3"/>
  <c r="J3027" i="3"/>
  <c r="M3026" i="3"/>
  <c r="L3026" i="3"/>
  <c r="K3026" i="3"/>
  <c r="J3026" i="3"/>
  <c r="M3025" i="3"/>
  <c r="L3025" i="3"/>
  <c r="K3025" i="3"/>
  <c r="J3025" i="3"/>
  <c r="M3024" i="3"/>
  <c r="L3024" i="3"/>
  <c r="K3024" i="3"/>
  <c r="J3024" i="3"/>
  <c r="M3023" i="3"/>
  <c r="L3023" i="3"/>
  <c r="K3023" i="3"/>
  <c r="J3023" i="3"/>
  <c r="M3022" i="3"/>
  <c r="L3022" i="3"/>
  <c r="K3022" i="3"/>
  <c r="J3022" i="3"/>
  <c r="M3021" i="3"/>
  <c r="L3021" i="3"/>
  <c r="K3021" i="3"/>
  <c r="J3021" i="3"/>
  <c r="M3020" i="3"/>
  <c r="L3020" i="3"/>
  <c r="K3020" i="3"/>
  <c r="J3020" i="3"/>
  <c r="M3019" i="3"/>
  <c r="L3019" i="3"/>
  <c r="K3019" i="3"/>
  <c r="J3019" i="3"/>
  <c r="M3018" i="3"/>
  <c r="L3018" i="3"/>
  <c r="K3018" i="3"/>
  <c r="J3018" i="3"/>
  <c r="M3017" i="3"/>
  <c r="L3017" i="3"/>
  <c r="K3017" i="3"/>
  <c r="J3017" i="3"/>
  <c r="M3016" i="3"/>
  <c r="L3016" i="3"/>
  <c r="K3016" i="3"/>
  <c r="J3016" i="3"/>
  <c r="M3015" i="3"/>
  <c r="L3015" i="3"/>
  <c r="K3015" i="3"/>
  <c r="J3015" i="3"/>
  <c r="M3014" i="3"/>
  <c r="L3014" i="3"/>
  <c r="K3014" i="3"/>
  <c r="J3014" i="3"/>
  <c r="M3013" i="3"/>
  <c r="L3013" i="3"/>
  <c r="K3013" i="3"/>
  <c r="J3013" i="3"/>
  <c r="M3012" i="3"/>
  <c r="L3012" i="3"/>
  <c r="K3012" i="3"/>
  <c r="J3012" i="3"/>
  <c r="M3011" i="3"/>
  <c r="L3011" i="3"/>
  <c r="K3011" i="3"/>
  <c r="J3011" i="3"/>
  <c r="M3010" i="3"/>
  <c r="L3010" i="3"/>
  <c r="K3010" i="3"/>
  <c r="J3010" i="3"/>
  <c r="M3009" i="3"/>
  <c r="L3009" i="3"/>
  <c r="K3009" i="3"/>
  <c r="J3009" i="3"/>
  <c r="M3008" i="3"/>
  <c r="L3008" i="3"/>
  <c r="K3008" i="3"/>
  <c r="J3008" i="3"/>
  <c r="M3007" i="3"/>
  <c r="L3007" i="3"/>
  <c r="K3007" i="3"/>
  <c r="J3007" i="3"/>
  <c r="M3006" i="3"/>
  <c r="L3006" i="3"/>
  <c r="K3006" i="3"/>
  <c r="J3006" i="3"/>
  <c r="M3005" i="3"/>
  <c r="L3005" i="3"/>
  <c r="K3005" i="3"/>
  <c r="J3005" i="3"/>
  <c r="M3004" i="3"/>
  <c r="L3004" i="3"/>
  <c r="K3004" i="3"/>
  <c r="J3004" i="3"/>
  <c r="M3003" i="3"/>
  <c r="L3003" i="3"/>
  <c r="K3003" i="3"/>
  <c r="J3003" i="3"/>
  <c r="M3002" i="3"/>
  <c r="L3002" i="3"/>
  <c r="K3002" i="3"/>
  <c r="J3002" i="3"/>
  <c r="M3001" i="3"/>
  <c r="L3001" i="3"/>
  <c r="K3001" i="3"/>
  <c r="J3001" i="3"/>
  <c r="M3000" i="3"/>
  <c r="L3000" i="3"/>
  <c r="K3000" i="3"/>
  <c r="J3000" i="3"/>
  <c r="M2999" i="3"/>
  <c r="L2999" i="3"/>
  <c r="K2999" i="3"/>
  <c r="J2999" i="3"/>
  <c r="M2998" i="3"/>
  <c r="L2998" i="3"/>
  <c r="K2998" i="3"/>
  <c r="J2998" i="3"/>
  <c r="M2997" i="3"/>
  <c r="L2997" i="3"/>
  <c r="K2997" i="3"/>
  <c r="J2997" i="3"/>
  <c r="M2996" i="3"/>
  <c r="L2996" i="3"/>
  <c r="K2996" i="3"/>
  <c r="J2996" i="3"/>
  <c r="M2995" i="3"/>
  <c r="L2995" i="3"/>
  <c r="K2995" i="3"/>
  <c r="J2995" i="3"/>
  <c r="M2994" i="3"/>
  <c r="L2994" i="3"/>
  <c r="K2994" i="3"/>
  <c r="J2994" i="3"/>
  <c r="M2993" i="3"/>
  <c r="L2993" i="3"/>
  <c r="K2993" i="3"/>
  <c r="J2993" i="3"/>
  <c r="M2992" i="3"/>
  <c r="L2992" i="3"/>
  <c r="K2992" i="3"/>
  <c r="J2992" i="3"/>
  <c r="M2991" i="3"/>
  <c r="L2991" i="3"/>
  <c r="K2991" i="3"/>
  <c r="J2991" i="3"/>
  <c r="M2990" i="3"/>
  <c r="L2990" i="3"/>
  <c r="K2990" i="3"/>
  <c r="J2990" i="3"/>
  <c r="M2989" i="3"/>
  <c r="L2989" i="3"/>
  <c r="K2989" i="3"/>
  <c r="J2989" i="3"/>
  <c r="M2988" i="3"/>
  <c r="L2988" i="3"/>
  <c r="K2988" i="3"/>
  <c r="J2988" i="3"/>
  <c r="M2987" i="3"/>
  <c r="L2987" i="3"/>
  <c r="K2987" i="3"/>
  <c r="J2987" i="3"/>
  <c r="M2986" i="3"/>
  <c r="L2986" i="3"/>
  <c r="K2986" i="3"/>
  <c r="J2986" i="3"/>
  <c r="M2985" i="3"/>
  <c r="L2985" i="3"/>
  <c r="K2985" i="3"/>
  <c r="J2985" i="3"/>
  <c r="M2984" i="3"/>
  <c r="L2984" i="3"/>
  <c r="K2984" i="3"/>
  <c r="J2984" i="3"/>
  <c r="M2983" i="3"/>
  <c r="L2983" i="3"/>
  <c r="K2983" i="3"/>
  <c r="J2983" i="3"/>
  <c r="M2982" i="3"/>
  <c r="L2982" i="3"/>
  <c r="K2982" i="3"/>
  <c r="J2982" i="3"/>
  <c r="M2981" i="3"/>
  <c r="L2981" i="3"/>
  <c r="K2981" i="3"/>
  <c r="J2981" i="3"/>
  <c r="M2980" i="3"/>
  <c r="L2980" i="3"/>
  <c r="K2980" i="3"/>
  <c r="J2980" i="3"/>
  <c r="M2979" i="3"/>
  <c r="L2979" i="3"/>
  <c r="K2979" i="3"/>
  <c r="J2979" i="3"/>
  <c r="M2978" i="3"/>
  <c r="L2978" i="3"/>
  <c r="K2978" i="3"/>
  <c r="J2978" i="3"/>
  <c r="M2977" i="3"/>
  <c r="L2977" i="3"/>
  <c r="K2977" i="3"/>
  <c r="J2977" i="3"/>
  <c r="M2976" i="3"/>
  <c r="L2976" i="3"/>
  <c r="K2976" i="3"/>
  <c r="J2976" i="3"/>
  <c r="M2975" i="3"/>
  <c r="L2975" i="3"/>
  <c r="K2975" i="3"/>
  <c r="J2975" i="3"/>
  <c r="M2974" i="3"/>
  <c r="L2974" i="3"/>
  <c r="K2974" i="3"/>
  <c r="J2974" i="3"/>
  <c r="M2973" i="3"/>
  <c r="L2973" i="3"/>
  <c r="K2973" i="3"/>
  <c r="J2973" i="3"/>
  <c r="M2972" i="3"/>
  <c r="L2972" i="3"/>
  <c r="K2972" i="3"/>
  <c r="J2972" i="3"/>
  <c r="M2971" i="3"/>
  <c r="L2971" i="3"/>
  <c r="K2971" i="3"/>
  <c r="J2971" i="3"/>
  <c r="M2970" i="3"/>
  <c r="L2970" i="3"/>
  <c r="K2970" i="3"/>
  <c r="J2970" i="3"/>
  <c r="M2969" i="3"/>
  <c r="L2969" i="3"/>
  <c r="K2969" i="3"/>
  <c r="J2969" i="3"/>
  <c r="M2968" i="3"/>
  <c r="L2968" i="3"/>
  <c r="K2968" i="3"/>
  <c r="J2968" i="3"/>
  <c r="M2967" i="3"/>
  <c r="L2967" i="3"/>
  <c r="K2967" i="3"/>
  <c r="J2967" i="3"/>
  <c r="M2966" i="3"/>
  <c r="L2966" i="3"/>
  <c r="K2966" i="3"/>
  <c r="J2966" i="3"/>
  <c r="M2965" i="3"/>
  <c r="L2965" i="3"/>
  <c r="K2965" i="3"/>
  <c r="J2965" i="3"/>
  <c r="M2964" i="3"/>
  <c r="L2964" i="3"/>
  <c r="K2964" i="3"/>
  <c r="J2964" i="3"/>
  <c r="M2963" i="3"/>
  <c r="L2963" i="3"/>
  <c r="K2963" i="3"/>
  <c r="J2963" i="3"/>
  <c r="M2962" i="3"/>
  <c r="L2962" i="3"/>
  <c r="K2962" i="3"/>
  <c r="J2962" i="3"/>
  <c r="M2961" i="3"/>
  <c r="L2961" i="3"/>
  <c r="K2961" i="3"/>
  <c r="J2961" i="3"/>
  <c r="M2960" i="3"/>
  <c r="L2960" i="3"/>
  <c r="K2960" i="3"/>
  <c r="J2960" i="3"/>
  <c r="M2959" i="3"/>
  <c r="L2959" i="3"/>
  <c r="K2959" i="3"/>
  <c r="J2959" i="3"/>
  <c r="M2958" i="3"/>
  <c r="L2958" i="3"/>
  <c r="K2958" i="3"/>
  <c r="J2958" i="3"/>
  <c r="M2957" i="3"/>
  <c r="L2957" i="3"/>
  <c r="K2957" i="3"/>
  <c r="J2957" i="3"/>
  <c r="M2956" i="3"/>
  <c r="L2956" i="3"/>
  <c r="K2956" i="3"/>
  <c r="J2956" i="3"/>
  <c r="M2955" i="3"/>
  <c r="L2955" i="3"/>
  <c r="K2955" i="3"/>
  <c r="J2955" i="3"/>
  <c r="M2954" i="3"/>
  <c r="L2954" i="3"/>
  <c r="K2954" i="3"/>
  <c r="J2954" i="3"/>
  <c r="M2953" i="3"/>
  <c r="L2953" i="3"/>
  <c r="K2953" i="3"/>
  <c r="J2953" i="3"/>
  <c r="M2952" i="3"/>
  <c r="L2952" i="3"/>
  <c r="K2952" i="3"/>
  <c r="J2952" i="3"/>
  <c r="M2951" i="3"/>
  <c r="L2951" i="3"/>
  <c r="K2951" i="3"/>
  <c r="J2951" i="3"/>
  <c r="M2950" i="3"/>
  <c r="L2950" i="3"/>
  <c r="K2950" i="3"/>
  <c r="J2950" i="3"/>
  <c r="M2949" i="3"/>
  <c r="L2949" i="3"/>
  <c r="K2949" i="3"/>
  <c r="J2949" i="3"/>
  <c r="M2948" i="3"/>
  <c r="L2948" i="3"/>
  <c r="K2948" i="3"/>
  <c r="J2948" i="3"/>
  <c r="M2947" i="3"/>
  <c r="L2947" i="3"/>
  <c r="K2947" i="3"/>
  <c r="J2947" i="3"/>
  <c r="M2946" i="3"/>
  <c r="L2946" i="3"/>
  <c r="K2946" i="3"/>
  <c r="J2946" i="3"/>
  <c r="M2945" i="3"/>
  <c r="L2945" i="3"/>
  <c r="K2945" i="3"/>
  <c r="J2945" i="3"/>
  <c r="M2944" i="3"/>
  <c r="L2944" i="3"/>
  <c r="K2944" i="3"/>
  <c r="J2944" i="3"/>
  <c r="M2943" i="3"/>
  <c r="L2943" i="3"/>
  <c r="K2943" i="3"/>
  <c r="J2943" i="3"/>
  <c r="M2942" i="3"/>
  <c r="L2942" i="3"/>
  <c r="K2942" i="3"/>
  <c r="J2942" i="3"/>
  <c r="M2941" i="3"/>
  <c r="L2941" i="3"/>
  <c r="K2941" i="3"/>
  <c r="J2941" i="3"/>
  <c r="M2940" i="3"/>
  <c r="L2940" i="3"/>
  <c r="K2940" i="3"/>
  <c r="J2940" i="3"/>
  <c r="M2939" i="3"/>
  <c r="L2939" i="3"/>
  <c r="K2939" i="3"/>
  <c r="J2939" i="3"/>
  <c r="M2938" i="3"/>
  <c r="L2938" i="3"/>
  <c r="K2938" i="3"/>
  <c r="J2938" i="3"/>
  <c r="M2937" i="3"/>
  <c r="L2937" i="3"/>
  <c r="K2937" i="3"/>
  <c r="J2937" i="3"/>
  <c r="M2936" i="3"/>
  <c r="L2936" i="3"/>
  <c r="K2936" i="3"/>
  <c r="J2936" i="3"/>
  <c r="M2935" i="3"/>
  <c r="L2935" i="3"/>
  <c r="K2935" i="3"/>
  <c r="J2935" i="3"/>
  <c r="M2934" i="3"/>
  <c r="L2934" i="3"/>
  <c r="K2934" i="3"/>
  <c r="J2934" i="3"/>
  <c r="M2933" i="3"/>
  <c r="L2933" i="3"/>
  <c r="K2933" i="3"/>
  <c r="J2933" i="3"/>
  <c r="M2932" i="3"/>
  <c r="L2932" i="3"/>
  <c r="K2932" i="3"/>
  <c r="J2932" i="3"/>
  <c r="M2931" i="3"/>
  <c r="L2931" i="3"/>
  <c r="K2931" i="3"/>
  <c r="J2931" i="3"/>
  <c r="M2930" i="3"/>
  <c r="L2930" i="3"/>
  <c r="K2930" i="3"/>
  <c r="J2930" i="3"/>
  <c r="M2929" i="3"/>
  <c r="L2929" i="3"/>
  <c r="K2929" i="3"/>
  <c r="J2929" i="3"/>
  <c r="M2928" i="3"/>
  <c r="L2928" i="3"/>
  <c r="K2928" i="3"/>
  <c r="J2928" i="3"/>
  <c r="M2927" i="3"/>
  <c r="L2927" i="3"/>
  <c r="K2927" i="3"/>
  <c r="J2927" i="3"/>
  <c r="M2926" i="3"/>
  <c r="L2926" i="3"/>
  <c r="K2926" i="3"/>
  <c r="J2926" i="3"/>
  <c r="M2925" i="3"/>
  <c r="L2925" i="3"/>
  <c r="K2925" i="3"/>
  <c r="J2925" i="3"/>
  <c r="M2924" i="3"/>
  <c r="L2924" i="3"/>
  <c r="K2924" i="3"/>
  <c r="J2924" i="3"/>
  <c r="M2923" i="3"/>
  <c r="L2923" i="3"/>
  <c r="K2923" i="3"/>
  <c r="J2923" i="3"/>
  <c r="M2922" i="3"/>
  <c r="L2922" i="3"/>
  <c r="K2922" i="3"/>
  <c r="J2922" i="3"/>
  <c r="M2921" i="3"/>
  <c r="L2921" i="3"/>
  <c r="K2921" i="3"/>
  <c r="J2921" i="3"/>
  <c r="M2920" i="3"/>
  <c r="L2920" i="3"/>
  <c r="K2920" i="3"/>
  <c r="J2920" i="3"/>
  <c r="M2919" i="3"/>
  <c r="L2919" i="3"/>
  <c r="K2919" i="3"/>
  <c r="J2919" i="3"/>
  <c r="M2918" i="3"/>
  <c r="L2918" i="3"/>
  <c r="K2918" i="3"/>
  <c r="J2918" i="3"/>
  <c r="M2917" i="3"/>
  <c r="L2917" i="3"/>
  <c r="K2917" i="3"/>
  <c r="J2917" i="3"/>
  <c r="M2916" i="3"/>
  <c r="L2916" i="3"/>
  <c r="K2916" i="3"/>
  <c r="J2916" i="3"/>
  <c r="M2915" i="3"/>
  <c r="L2915" i="3"/>
  <c r="K2915" i="3"/>
  <c r="J2915" i="3"/>
  <c r="M2914" i="3"/>
  <c r="L2914" i="3"/>
  <c r="K2914" i="3"/>
  <c r="J2914" i="3"/>
  <c r="M2913" i="3"/>
  <c r="L2913" i="3"/>
  <c r="K2913" i="3"/>
  <c r="J2913" i="3"/>
  <c r="M2912" i="3"/>
  <c r="L2912" i="3"/>
  <c r="K2912" i="3"/>
  <c r="J2912" i="3"/>
  <c r="M2911" i="3"/>
  <c r="L2911" i="3"/>
  <c r="K2911" i="3"/>
  <c r="J2911" i="3"/>
  <c r="M2910" i="3"/>
  <c r="L2910" i="3"/>
  <c r="K2910" i="3"/>
  <c r="J2910" i="3"/>
  <c r="M2909" i="3"/>
  <c r="L2909" i="3"/>
  <c r="K2909" i="3"/>
  <c r="J2909" i="3"/>
  <c r="M2908" i="3"/>
  <c r="L2908" i="3"/>
  <c r="K2908" i="3"/>
  <c r="J2908" i="3"/>
  <c r="M2907" i="3"/>
  <c r="L2907" i="3"/>
  <c r="K2907" i="3"/>
  <c r="J2907" i="3"/>
  <c r="M2906" i="3"/>
  <c r="L2906" i="3"/>
  <c r="K2906" i="3"/>
  <c r="J2906" i="3"/>
  <c r="M2905" i="3"/>
  <c r="L2905" i="3"/>
  <c r="K2905" i="3"/>
  <c r="J2905" i="3"/>
  <c r="M2904" i="3"/>
  <c r="L2904" i="3"/>
  <c r="K2904" i="3"/>
  <c r="J2904" i="3"/>
  <c r="M2903" i="3"/>
  <c r="L2903" i="3"/>
  <c r="K2903" i="3"/>
  <c r="J2903" i="3"/>
  <c r="M2902" i="3"/>
  <c r="L2902" i="3"/>
  <c r="K2902" i="3"/>
  <c r="J2902" i="3"/>
  <c r="M2901" i="3"/>
  <c r="L2901" i="3"/>
  <c r="K2901" i="3"/>
  <c r="J2901" i="3"/>
  <c r="M2900" i="3"/>
  <c r="L2900" i="3"/>
  <c r="K2900" i="3"/>
  <c r="J2900" i="3"/>
  <c r="M2899" i="3"/>
  <c r="L2899" i="3"/>
  <c r="K2899" i="3"/>
  <c r="J2899" i="3"/>
  <c r="M2898" i="3"/>
  <c r="L2898" i="3"/>
  <c r="K2898" i="3"/>
  <c r="J2898" i="3"/>
  <c r="M2897" i="3"/>
  <c r="L2897" i="3"/>
  <c r="K2897" i="3"/>
  <c r="J2897" i="3"/>
  <c r="M2896" i="3"/>
  <c r="L2896" i="3"/>
  <c r="K2896" i="3"/>
  <c r="J2896" i="3"/>
  <c r="M2895" i="3"/>
  <c r="L2895" i="3"/>
  <c r="K2895" i="3"/>
  <c r="J2895" i="3"/>
  <c r="M2894" i="3"/>
  <c r="L2894" i="3"/>
  <c r="K2894" i="3"/>
  <c r="J2894" i="3"/>
  <c r="M2893" i="3"/>
  <c r="L2893" i="3"/>
  <c r="K2893" i="3"/>
  <c r="J2893" i="3"/>
  <c r="M2892" i="3"/>
  <c r="L2892" i="3"/>
  <c r="K2892" i="3"/>
  <c r="J2892" i="3"/>
  <c r="M2891" i="3"/>
  <c r="L2891" i="3"/>
  <c r="K2891" i="3"/>
  <c r="J2891" i="3"/>
  <c r="M2890" i="3"/>
  <c r="L2890" i="3"/>
  <c r="K2890" i="3"/>
  <c r="J2890" i="3"/>
  <c r="M2889" i="3"/>
  <c r="L2889" i="3"/>
  <c r="K2889" i="3"/>
  <c r="J2889" i="3"/>
  <c r="M2888" i="3"/>
  <c r="L2888" i="3"/>
  <c r="K2888" i="3"/>
  <c r="J2888" i="3"/>
  <c r="M2887" i="3"/>
  <c r="L2887" i="3"/>
  <c r="K2887" i="3"/>
  <c r="J2887" i="3"/>
  <c r="M2886" i="3"/>
  <c r="L2886" i="3"/>
  <c r="K2886" i="3"/>
  <c r="J2886" i="3"/>
  <c r="M2885" i="3"/>
  <c r="L2885" i="3"/>
  <c r="K2885" i="3"/>
  <c r="J2885" i="3"/>
  <c r="M2884" i="3"/>
  <c r="L2884" i="3"/>
  <c r="K2884" i="3"/>
  <c r="J2884" i="3"/>
  <c r="M2883" i="3"/>
  <c r="L2883" i="3"/>
  <c r="K2883" i="3"/>
  <c r="J2883" i="3"/>
  <c r="M2882" i="3"/>
  <c r="L2882" i="3"/>
  <c r="K2882" i="3"/>
  <c r="J2882" i="3"/>
  <c r="M2881" i="3"/>
  <c r="L2881" i="3"/>
  <c r="K2881" i="3"/>
  <c r="J2881" i="3"/>
  <c r="M2880" i="3"/>
  <c r="L2880" i="3"/>
  <c r="K2880" i="3"/>
  <c r="J2880" i="3"/>
  <c r="M2879" i="3"/>
  <c r="L2879" i="3"/>
  <c r="K2879" i="3"/>
  <c r="J2879" i="3"/>
  <c r="M2878" i="3"/>
  <c r="L2878" i="3"/>
  <c r="K2878" i="3"/>
  <c r="J2878" i="3"/>
  <c r="M2877" i="3"/>
  <c r="L2877" i="3"/>
  <c r="K2877" i="3"/>
  <c r="J2877" i="3"/>
  <c r="M2876" i="3"/>
  <c r="L2876" i="3"/>
  <c r="K2876" i="3"/>
  <c r="J2876" i="3"/>
  <c r="M2875" i="3"/>
  <c r="L2875" i="3"/>
  <c r="K2875" i="3"/>
  <c r="J2875" i="3"/>
  <c r="M2874" i="3"/>
  <c r="L2874" i="3"/>
  <c r="K2874" i="3"/>
  <c r="J2874" i="3"/>
  <c r="M2873" i="3"/>
  <c r="L2873" i="3"/>
  <c r="K2873" i="3"/>
  <c r="J2873" i="3"/>
  <c r="M2872" i="3"/>
  <c r="L2872" i="3"/>
  <c r="K2872" i="3"/>
  <c r="J2872" i="3"/>
  <c r="M2871" i="3"/>
  <c r="L2871" i="3"/>
  <c r="K2871" i="3"/>
  <c r="J2871" i="3"/>
  <c r="M2870" i="3"/>
  <c r="L2870" i="3"/>
  <c r="K2870" i="3"/>
  <c r="J2870" i="3"/>
  <c r="M2869" i="3"/>
  <c r="L2869" i="3"/>
  <c r="K2869" i="3"/>
  <c r="J2869" i="3"/>
  <c r="M2868" i="3"/>
  <c r="L2868" i="3"/>
  <c r="K2868" i="3"/>
  <c r="J2868" i="3"/>
  <c r="M2867" i="3"/>
  <c r="L2867" i="3"/>
  <c r="K2867" i="3"/>
  <c r="J2867" i="3"/>
  <c r="M2866" i="3"/>
  <c r="L2866" i="3"/>
  <c r="K2866" i="3"/>
  <c r="J2866" i="3"/>
  <c r="M2865" i="3"/>
  <c r="L2865" i="3"/>
  <c r="K2865" i="3"/>
  <c r="J2865" i="3"/>
  <c r="M2864" i="3"/>
  <c r="L2864" i="3"/>
  <c r="K2864" i="3"/>
  <c r="J2864" i="3"/>
  <c r="M2863" i="3"/>
  <c r="L2863" i="3"/>
  <c r="K2863" i="3"/>
  <c r="J2863" i="3"/>
  <c r="M2862" i="3"/>
  <c r="L2862" i="3"/>
  <c r="K2862" i="3"/>
  <c r="J2862" i="3"/>
  <c r="M2861" i="3"/>
  <c r="L2861" i="3"/>
  <c r="K2861" i="3"/>
  <c r="J2861" i="3"/>
  <c r="M2860" i="3"/>
  <c r="L2860" i="3"/>
  <c r="K2860" i="3"/>
  <c r="J2860" i="3"/>
  <c r="M2859" i="3"/>
  <c r="L2859" i="3"/>
  <c r="K2859" i="3"/>
  <c r="J2859" i="3"/>
  <c r="M2858" i="3"/>
  <c r="L2858" i="3"/>
  <c r="K2858" i="3"/>
  <c r="J2858" i="3"/>
  <c r="M2857" i="3"/>
  <c r="L2857" i="3"/>
  <c r="K2857" i="3"/>
  <c r="J2857" i="3"/>
  <c r="M2856" i="3"/>
  <c r="L2856" i="3"/>
  <c r="K2856" i="3"/>
  <c r="J2856" i="3"/>
  <c r="M2855" i="3"/>
  <c r="L2855" i="3"/>
  <c r="K2855" i="3"/>
  <c r="J2855" i="3"/>
  <c r="M2854" i="3"/>
  <c r="L2854" i="3"/>
  <c r="K2854" i="3"/>
  <c r="J2854" i="3"/>
  <c r="M2853" i="3"/>
  <c r="L2853" i="3"/>
  <c r="K2853" i="3"/>
  <c r="J2853" i="3"/>
  <c r="M2852" i="3"/>
  <c r="L2852" i="3"/>
  <c r="K2852" i="3"/>
  <c r="J2852" i="3"/>
  <c r="M2851" i="3"/>
  <c r="L2851" i="3"/>
  <c r="K2851" i="3"/>
  <c r="J2851" i="3"/>
  <c r="M2850" i="3"/>
  <c r="L2850" i="3"/>
  <c r="K2850" i="3"/>
  <c r="J2850" i="3"/>
  <c r="M2849" i="3"/>
  <c r="L2849" i="3"/>
  <c r="K2849" i="3"/>
  <c r="J2849" i="3"/>
  <c r="M2848" i="3"/>
  <c r="L2848" i="3"/>
  <c r="K2848" i="3"/>
  <c r="J2848" i="3"/>
  <c r="M2847" i="3"/>
  <c r="L2847" i="3"/>
  <c r="K2847" i="3"/>
  <c r="J2847" i="3"/>
  <c r="M2846" i="3"/>
  <c r="L2846" i="3"/>
  <c r="K2846" i="3"/>
  <c r="J2846" i="3"/>
  <c r="M2845" i="3"/>
  <c r="L2845" i="3"/>
  <c r="K2845" i="3"/>
  <c r="J2845" i="3"/>
  <c r="M2844" i="3"/>
  <c r="L2844" i="3"/>
  <c r="K2844" i="3"/>
  <c r="J2844" i="3"/>
  <c r="M2843" i="3"/>
  <c r="L2843" i="3"/>
  <c r="K2843" i="3"/>
  <c r="J2843" i="3"/>
  <c r="M2842" i="3"/>
  <c r="L2842" i="3"/>
  <c r="K2842" i="3"/>
  <c r="J2842" i="3"/>
  <c r="M2841" i="3"/>
  <c r="L2841" i="3"/>
  <c r="K2841" i="3"/>
  <c r="J2841" i="3"/>
  <c r="M2840" i="3"/>
  <c r="L2840" i="3"/>
  <c r="K2840" i="3"/>
  <c r="J2840" i="3"/>
  <c r="M2839" i="3"/>
  <c r="L2839" i="3"/>
  <c r="K2839" i="3"/>
  <c r="J2839" i="3"/>
  <c r="M2838" i="3"/>
  <c r="L2838" i="3"/>
  <c r="K2838" i="3"/>
  <c r="J2838" i="3"/>
  <c r="M2837" i="3"/>
  <c r="L2837" i="3"/>
  <c r="K2837" i="3"/>
  <c r="J2837" i="3"/>
  <c r="M2836" i="3"/>
  <c r="L2836" i="3"/>
  <c r="K2836" i="3"/>
  <c r="J2836" i="3"/>
  <c r="M2835" i="3"/>
  <c r="L2835" i="3"/>
  <c r="K2835" i="3"/>
  <c r="J2835" i="3"/>
  <c r="M2834" i="3"/>
  <c r="L2834" i="3"/>
  <c r="K2834" i="3"/>
  <c r="J2834" i="3"/>
  <c r="M2833" i="3"/>
  <c r="L2833" i="3"/>
  <c r="K2833" i="3"/>
  <c r="J2833" i="3"/>
  <c r="M2832" i="3"/>
  <c r="L2832" i="3"/>
  <c r="K2832" i="3"/>
  <c r="J2832" i="3"/>
  <c r="M2831" i="3"/>
  <c r="L2831" i="3"/>
  <c r="K2831" i="3"/>
  <c r="J2831" i="3"/>
  <c r="M2830" i="3"/>
  <c r="L2830" i="3"/>
  <c r="K2830" i="3"/>
  <c r="J2830" i="3"/>
  <c r="M2829" i="3"/>
  <c r="L2829" i="3"/>
  <c r="K2829" i="3"/>
  <c r="J2829" i="3"/>
  <c r="M2828" i="3"/>
  <c r="L2828" i="3"/>
  <c r="K2828" i="3"/>
  <c r="J2828" i="3"/>
  <c r="M2827" i="3"/>
  <c r="L2827" i="3"/>
  <c r="K2827" i="3"/>
  <c r="J2827" i="3"/>
  <c r="M2826" i="3"/>
  <c r="L2826" i="3"/>
  <c r="K2826" i="3"/>
  <c r="J2826" i="3"/>
  <c r="M2825" i="3"/>
  <c r="L2825" i="3"/>
  <c r="K2825" i="3"/>
  <c r="J2825" i="3"/>
  <c r="M2824" i="3"/>
  <c r="L2824" i="3"/>
  <c r="K2824" i="3"/>
  <c r="J2824" i="3"/>
  <c r="M2823" i="3"/>
  <c r="L2823" i="3"/>
  <c r="K2823" i="3"/>
  <c r="J2823" i="3"/>
  <c r="M2822" i="3"/>
  <c r="L2822" i="3"/>
  <c r="K2822" i="3"/>
  <c r="J2822" i="3"/>
  <c r="M2821" i="3"/>
  <c r="L2821" i="3"/>
  <c r="K2821" i="3"/>
  <c r="J2821" i="3"/>
  <c r="M2820" i="3"/>
  <c r="L2820" i="3"/>
  <c r="K2820" i="3"/>
  <c r="J2820" i="3"/>
  <c r="M2819" i="3"/>
  <c r="L2819" i="3"/>
  <c r="K2819" i="3"/>
  <c r="J2819" i="3"/>
  <c r="M2818" i="3"/>
  <c r="L2818" i="3"/>
  <c r="K2818" i="3"/>
  <c r="J2818" i="3"/>
  <c r="M2817" i="3"/>
  <c r="L2817" i="3"/>
  <c r="K2817" i="3"/>
  <c r="J2817" i="3"/>
  <c r="M2816" i="3"/>
  <c r="L2816" i="3"/>
  <c r="K2816" i="3"/>
  <c r="J2816" i="3"/>
  <c r="M2815" i="3"/>
  <c r="L2815" i="3"/>
  <c r="K2815" i="3"/>
  <c r="J2815" i="3"/>
  <c r="M2814" i="3"/>
  <c r="L2814" i="3"/>
  <c r="K2814" i="3"/>
  <c r="J2814" i="3"/>
  <c r="M2813" i="3"/>
  <c r="L2813" i="3"/>
  <c r="K2813" i="3"/>
  <c r="J2813" i="3"/>
  <c r="M2812" i="3"/>
  <c r="L2812" i="3"/>
  <c r="K2812" i="3"/>
  <c r="J2812" i="3"/>
  <c r="M2811" i="3"/>
  <c r="L2811" i="3"/>
  <c r="K2811" i="3"/>
  <c r="J2811" i="3"/>
  <c r="M2810" i="3"/>
  <c r="L2810" i="3"/>
  <c r="K2810" i="3"/>
  <c r="J2810" i="3"/>
  <c r="M2809" i="3"/>
  <c r="L2809" i="3"/>
  <c r="K2809" i="3"/>
  <c r="J2809" i="3"/>
  <c r="M2808" i="3"/>
  <c r="L2808" i="3"/>
  <c r="K2808" i="3"/>
  <c r="J2808" i="3"/>
  <c r="M2807" i="3"/>
  <c r="L2807" i="3"/>
  <c r="K2807" i="3"/>
  <c r="J2807" i="3"/>
  <c r="M2806" i="3"/>
  <c r="L2806" i="3"/>
  <c r="K2806" i="3"/>
  <c r="J2806" i="3"/>
  <c r="M2805" i="3"/>
  <c r="L2805" i="3"/>
  <c r="K2805" i="3"/>
  <c r="J2805" i="3"/>
  <c r="M2804" i="3"/>
  <c r="L2804" i="3"/>
  <c r="K2804" i="3"/>
  <c r="J2804" i="3"/>
  <c r="M2803" i="3"/>
  <c r="L2803" i="3"/>
  <c r="K2803" i="3"/>
  <c r="J2803" i="3"/>
  <c r="M2802" i="3"/>
  <c r="L2802" i="3"/>
  <c r="K2802" i="3"/>
  <c r="J2802" i="3"/>
  <c r="M2801" i="3"/>
  <c r="L2801" i="3"/>
  <c r="K2801" i="3"/>
  <c r="J2801" i="3"/>
  <c r="M2800" i="3"/>
  <c r="L2800" i="3"/>
  <c r="K2800" i="3"/>
  <c r="J2800" i="3"/>
  <c r="M2799" i="3"/>
  <c r="L2799" i="3"/>
  <c r="K2799" i="3"/>
  <c r="J2799" i="3"/>
  <c r="M2798" i="3"/>
  <c r="L2798" i="3"/>
  <c r="K2798" i="3"/>
  <c r="J2798" i="3"/>
  <c r="M2797" i="3"/>
  <c r="L2797" i="3"/>
  <c r="K2797" i="3"/>
  <c r="J2797" i="3"/>
  <c r="M2796" i="3"/>
  <c r="L2796" i="3"/>
  <c r="K2796" i="3"/>
  <c r="J2796" i="3"/>
  <c r="M2795" i="3"/>
  <c r="L2795" i="3"/>
  <c r="K2795" i="3"/>
  <c r="J2795" i="3"/>
  <c r="M2794" i="3"/>
  <c r="L2794" i="3"/>
  <c r="K2794" i="3"/>
  <c r="J2794" i="3"/>
  <c r="M2793" i="3"/>
  <c r="L2793" i="3"/>
  <c r="K2793" i="3"/>
  <c r="J2793" i="3"/>
  <c r="M2792" i="3"/>
  <c r="L2792" i="3"/>
  <c r="K2792" i="3"/>
  <c r="J2792" i="3"/>
  <c r="M2791" i="3"/>
  <c r="L2791" i="3"/>
  <c r="K2791" i="3"/>
  <c r="J2791" i="3"/>
  <c r="M2790" i="3"/>
  <c r="L2790" i="3"/>
  <c r="K2790" i="3"/>
  <c r="J2790" i="3"/>
  <c r="M2789" i="3"/>
  <c r="L2789" i="3"/>
  <c r="K2789" i="3"/>
  <c r="J2789" i="3"/>
  <c r="M2788" i="3"/>
  <c r="L2788" i="3"/>
  <c r="K2788" i="3"/>
  <c r="J2788" i="3"/>
  <c r="M2787" i="3"/>
  <c r="L2787" i="3"/>
  <c r="K2787" i="3"/>
  <c r="J2787" i="3"/>
  <c r="M2786" i="3"/>
  <c r="L2786" i="3"/>
  <c r="K2786" i="3"/>
  <c r="J2786" i="3"/>
  <c r="M2785" i="3"/>
  <c r="L2785" i="3"/>
  <c r="K2785" i="3"/>
  <c r="J2785" i="3"/>
  <c r="M2784" i="3"/>
  <c r="L2784" i="3"/>
  <c r="K2784" i="3"/>
  <c r="J2784" i="3"/>
  <c r="M2783" i="3"/>
  <c r="L2783" i="3"/>
  <c r="K2783" i="3"/>
  <c r="J2783" i="3"/>
  <c r="M2782" i="3"/>
  <c r="L2782" i="3"/>
  <c r="K2782" i="3"/>
  <c r="J2782" i="3"/>
  <c r="M2781" i="3"/>
  <c r="L2781" i="3"/>
  <c r="K2781" i="3"/>
  <c r="J2781" i="3"/>
  <c r="M2780" i="3"/>
  <c r="L2780" i="3"/>
  <c r="K2780" i="3"/>
  <c r="J2780" i="3"/>
  <c r="M2779" i="3"/>
  <c r="L2779" i="3"/>
  <c r="K2779" i="3"/>
  <c r="J2779" i="3"/>
  <c r="M2778" i="3"/>
  <c r="L2778" i="3"/>
  <c r="K2778" i="3"/>
  <c r="J2778" i="3"/>
  <c r="M2777" i="3"/>
  <c r="L2777" i="3"/>
  <c r="K2777" i="3"/>
  <c r="J2777" i="3"/>
  <c r="M2776" i="3"/>
  <c r="L2776" i="3"/>
  <c r="K2776" i="3"/>
  <c r="J2776" i="3"/>
  <c r="M2775" i="3"/>
  <c r="L2775" i="3"/>
  <c r="K2775" i="3"/>
  <c r="J2775" i="3"/>
  <c r="M2774" i="3"/>
  <c r="L2774" i="3"/>
  <c r="K2774" i="3"/>
  <c r="J2774" i="3"/>
  <c r="M2773" i="3"/>
  <c r="L2773" i="3"/>
  <c r="K2773" i="3"/>
  <c r="J2773" i="3"/>
  <c r="M2772" i="3"/>
  <c r="L2772" i="3"/>
  <c r="K2772" i="3"/>
  <c r="J2772" i="3"/>
  <c r="M2771" i="3"/>
  <c r="L2771" i="3"/>
  <c r="K2771" i="3"/>
  <c r="J2771" i="3"/>
  <c r="M2770" i="3"/>
  <c r="L2770" i="3"/>
  <c r="K2770" i="3"/>
  <c r="J2770" i="3"/>
  <c r="M2769" i="3"/>
  <c r="L2769" i="3"/>
  <c r="K2769" i="3"/>
  <c r="J2769" i="3"/>
  <c r="M2768" i="3"/>
  <c r="L2768" i="3"/>
  <c r="K2768" i="3"/>
  <c r="J2768" i="3"/>
  <c r="M2767" i="3"/>
  <c r="L2767" i="3"/>
  <c r="K2767" i="3"/>
  <c r="J2767" i="3"/>
  <c r="M2766" i="3"/>
  <c r="L2766" i="3"/>
  <c r="K2766" i="3"/>
  <c r="J2766" i="3"/>
  <c r="M2765" i="3"/>
  <c r="L2765" i="3"/>
  <c r="K2765" i="3"/>
  <c r="J2765" i="3"/>
  <c r="M2764" i="3"/>
  <c r="L2764" i="3"/>
  <c r="K2764" i="3"/>
  <c r="J2764" i="3"/>
  <c r="M2763" i="3"/>
  <c r="L2763" i="3"/>
  <c r="K2763" i="3"/>
  <c r="J2763" i="3"/>
  <c r="M2762" i="3"/>
  <c r="L2762" i="3"/>
  <c r="K2762" i="3"/>
  <c r="J2762" i="3"/>
  <c r="M2761" i="3"/>
  <c r="L2761" i="3"/>
  <c r="K2761" i="3"/>
  <c r="J2761" i="3"/>
  <c r="M2760" i="3"/>
  <c r="L2760" i="3"/>
  <c r="K2760" i="3"/>
  <c r="J2760" i="3"/>
  <c r="M2759" i="3"/>
  <c r="L2759" i="3"/>
  <c r="K2759" i="3"/>
  <c r="J2759" i="3"/>
  <c r="M2758" i="3"/>
  <c r="L2758" i="3"/>
  <c r="K2758" i="3"/>
  <c r="J2758" i="3"/>
  <c r="M2757" i="3"/>
  <c r="L2757" i="3"/>
  <c r="K2757" i="3"/>
  <c r="J2757" i="3"/>
  <c r="M2756" i="3"/>
  <c r="L2756" i="3"/>
  <c r="K2756" i="3"/>
  <c r="J2756" i="3"/>
  <c r="M2755" i="3"/>
  <c r="L2755" i="3"/>
  <c r="K2755" i="3"/>
  <c r="J2755" i="3"/>
  <c r="M2754" i="3"/>
  <c r="L2754" i="3"/>
  <c r="K2754" i="3"/>
  <c r="J2754" i="3"/>
  <c r="M2753" i="3"/>
  <c r="L2753" i="3"/>
  <c r="K2753" i="3"/>
  <c r="J2753" i="3"/>
  <c r="M2752" i="3"/>
  <c r="L2752" i="3"/>
  <c r="K2752" i="3"/>
  <c r="J2752" i="3"/>
  <c r="M2751" i="3"/>
  <c r="L2751" i="3"/>
  <c r="K2751" i="3"/>
  <c r="J2751" i="3"/>
  <c r="M2750" i="3"/>
  <c r="L2750" i="3"/>
  <c r="K2750" i="3"/>
  <c r="J2750" i="3"/>
  <c r="M2749" i="3"/>
  <c r="L2749" i="3"/>
  <c r="K2749" i="3"/>
  <c r="J2749" i="3"/>
  <c r="M2748" i="3"/>
  <c r="L2748" i="3"/>
  <c r="K2748" i="3"/>
  <c r="J2748" i="3"/>
  <c r="M2747" i="3"/>
  <c r="L2747" i="3"/>
  <c r="K2747" i="3"/>
  <c r="J2747" i="3"/>
  <c r="M2746" i="3"/>
  <c r="L2746" i="3"/>
  <c r="K2746" i="3"/>
  <c r="J2746" i="3"/>
  <c r="M2745" i="3"/>
  <c r="L2745" i="3"/>
  <c r="K2745" i="3"/>
  <c r="J2745" i="3"/>
  <c r="M2744" i="3"/>
  <c r="L2744" i="3"/>
  <c r="K2744" i="3"/>
  <c r="J2744" i="3"/>
  <c r="M2743" i="3"/>
  <c r="L2743" i="3"/>
  <c r="K2743" i="3"/>
  <c r="J2743" i="3"/>
  <c r="M2742" i="3"/>
  <c r="L2742" i="3"/>
  <c r="K2742" i="3"/>
  <c r="J2742" i="3"/>
  <c r="M2741" i="3"/>
  <c r="L2741" i="3"/>
  <c r="K2741" i="3"/>
  <c r="J2741" i="3"/>
  <c r="M2740" i="3"/>
  <c r="L2740" i="3"/>
  <c r="K2740" i="3"/>
  <c r="J2740" i="3"/>
  <c r="M2739" i="3"/>
  <c r="L2739" i="3"/>
  <c r="K2739" i="3"/>
  <c r="J2739" i="3"/>
  <c r="M2738" i="3"/>
  <c r="L2738" i="3"/>
  <c r="K2738" i="3"/>
  <c r="J2738" i="3"/>
  <c r="M2737" i="3"/>
  <c r="L2737" i="3"/>
  <c r="K2737" i="3"/>
  <c r="J2737" i="3"/>
  <c r="M2736" i="3"/>
  <c r="L2736" i="3"/>
  <c r="K2736" i="3"/>
  <c r="J2736" i="3"/>
  <c r="M2735" i="3"/>
  <c r="L2735" i="3"/>
  <c r="K2735" i="3"/>
  <c r="J2735" i="3"/>
  <c r="M2734" i="3"/>
  <c r="L2734" i="3"/>
  <c r="K2734" i="3"/>
  <c r="J2734" i="3"/>
  <c r="M2733" i="3"/>
  <c r="L2733" i="3"/>
  <c r="K2733" i="3"/>
  <c r="J2733" i="3"/>
  <c r="M2732" i="3"/>
  <c r="L2732" i="3"/>
  <c r="K2732" i="3"/>
  <c r="J2732" i="3"/>
  <c r="M2731" i="3"/>
  <c r="L2731" i="3"/>
  <c r="K2731" i="3"/>
  <c r="J2731" i="3"/>
  <c r="M2730" i="3"/>
  <c r="L2730" i="3"/>
  <c r="K2730" i="3"/>
  <c r="J2730" i="3"/>
  <c r="M2729" i="3"/>
  <c r="L2729" i="3"/>
  <c r="K2729" i="3"/>
  <c r="J2729" i="3"/>
  <c r="M2728" i="3"/>
  <c r="L2728" i="3"/>
  <c r="K2728" i="3"/>
  <c r="J2728" i="3"/>
  <c r="M2727" i="3"/>
  <c r="L2727" i="3"/>
  <c r="K2727" i="3"/>
  <c r="J2727" i="3"/>
  <c r="M2726" i="3"/>
  <c r="L2726" i="3"/>
  <c r="K2726" i="3"/>
  <c r="J2726" i="3"/>
  <c r="M2725" i="3"/>
  <c r="L2725" i="3"/>
  <c r="K2725" i="3"/>
  <c r="J2725" i="3"/>
  <c r="M2724" i="3"/>
  <c r="L2724" i="3"/>
  <c r="K2724" i="3"/>
  <c r="J2724" i="3"/>
  <c r="M2723" i="3"/>
  <c r="L2723" i="3"/>
  <c r="K2723" i="3"/>
  <c r="J2723" i="3"/>
  <c r="M2722" i="3"/>
  <c r="L2722" i="3"/>
  <c r="K2722" i="3"/>
  <c r="J2722" i="3"/>
  <c r="M2721" i="3"/>
  <c r="L2721" i="3"/>
  <c r="K2721" i="3"/>
  <c r="J2721" i="3"/>
  <c r="M2720" i="3"/>
  <c r="L2720" i="3"/>
  <c r="K2720" i="3"/>
  <c r="J2720" i="3"/>
  <c r="M2719" i="3"/>
  <c r="L2719" i="3"/>
  <c r="K2719" i="3"/>
  <c r="J2719" i="3"/>
  <c r="M2718" i="3"/>
  <c r="L2718" i="3"/>
  <c r="K2718" i="3"/>
  <c r="J2718" i="3"/>
  <c r="M2717" i="3"/>
  <c r="L2717" i="3"/>
  <c r="K2717" i="3"/>
  <c r="J2717" i="3"/>
  <c r="M2716" i="3"/>
  <c r="L2716" i="3"/>
  <c r="K2716" i="3"/>
  <c r="J2716" i="3"/>
  <c r="M2715" i="3"/>
  <c r="L2715" i="3"/>
  <c r="K2715" i="3"/>
  <c r="J2715" i="3"/>
  <c r="M2714" i="3"/>
  <c r="L2714" i="3"/>
  <c r="K2714" i="3"/>
  <c r="J2714" i="3"/>
  <c r="M2713" i="3"/>
  <c r="L2713" i="3"/>
  <c r="K2713" i="3"/>
  <c r="J2713" i="3"/>
  <c r="M2712" i="3"/>
  <c r="L2712" i="3"/>
  <c r="K2712" i="3"/>
  <c r="J2712" i="3"/>
  <c r="M2711" i="3"/>
  <c r="L2711" i="3"/>
  <c r="K2711" i="3"/>
  <c r="J2711" i="3"/>
  <c r="M2710" i="3"/>
  <c r="L2710" i="3"/>
  <c r="K2710" i="3"/>
  <c r="J2710" i="3"/>
  <c r="M2709" i="3"/>
  <c r="L2709" i="3"/>
  <c r="K2709" i="3"/>
  <c r="J2709" i="3"/>
  <c r="M2708" i="3"/>
  <c r="L2708" i="3"/>
  <c r="K2708" i="3"/>
  <c r="J2708" i="3"/>
  <c r="M2707" i="3"/>
  <c r="L2707" i="3"/>
  <c r="K2707" i="3"/>
  <c r="J2707" i="3"/>
  <c r="M2706" i="3"/>
  <c r="L2706" i="3"/>
  <c r="K2706" i="3"/>
  <c r="J2706" i="3"/>
  <c r="M2705" i="3"/>
  <c r="L2705" i="3"/>
  <c r="K2705" i="3"/>
  <c r="J2705" i="3"/>
  <c r="M2704" i="3"/>
  <c r="L2704" i="3"/>
  <c r="K2704" i="3"/>
  <c r="J2704" i="3"/>
  <c r="M2703" i="3"/>
  <c r="L2703" i="3"/>
  <c r="K2703" i="3"/>
  <c r="J2703" i="3"/>
  <c r="M2702" i="3"/>
  <c r="L2702" i="3"/>
  <c r="K2702" i="3"/>
  <c r="J2702" i="3"/>
  <c r="M2701" i="3"/>
  <c r="L2701" i="3"/>
  <c r="K2701" i="3"/>
  <c r="J2701" i="3"/>
  <c r="M2700" i="3"/>
  <c r="L2700" i="3"/>
  <c r="K2700" i="3"/>
  <c r="J2700" i="3"/>
  <c r="M2699" i="3"/>
  <c r="L2699" i="3"/>
  <c r="K2699" i="3"/>
  <c r="J2699" i="3"/>
  <c r="M2698" i="3"/>
  <c r="L2698" i="3"/>
  <c r="K2698" i="3"/>
  <c r="J2698" i="3"/>
  <c r="M2697" i="3"/>
  <c r="L2697" i="3"/>
  <c r="K2697" i="3"/>
  <c r="J2697" i="3"/>
  <c r="M2696" i="3"/>
  <c r="L2696" i="3"/>
  <c r="K2696" i="3"/>
  <c r="J2696" i="3"/>
  <c r="M2695" i="3"/>
  <c r="L2695" i="3"/>
  <c r="K2695" i="3"/>
  <c r="J2695" i="3"/>
  <c r="M2694" i="3"/>
  <c r="L2694" i="3"/>
  <c r="K2694" i="3"/>
  <c r="J2694" i="3"/>
  <c r="M2693" i="3"/>
  <c r="L2693" i="3"/>
  <c r="K2693" i="3"/>
  <c r="J2693" i="3"/>
  <c r="M2692" i="3"/>
  <c r="L2692" i="3"/>
  <c r="K2692" i="3"/>
  <c r="J2692" i="3"/>
  <c r="M2691" i="3"/>
  <c r="L2691" i="3"/>
  <c r="K2691" i="3"/>
  <c r="J2691" i="3"/>
  <c r="M2690" i="3"/>
  <c r="L2690" i="3"/>
  <c r="K2690" i="3"/>
  <c r="J2690" i="3"/>
  <c r="M2689" i="3"/>
  <c r="L2689" i="3"/>
  <c r="K2689" i="3"/>
  <c r="J2689" i="3"/>
  <c r="M2688" i="3"/>
  <c r="L2688" i="3"/>
  <c r="K2688" i="3"/>
  <c r="J2688" i="3"/>
  <c r="M2687" i="3"/>
  <c r="L2687" i="3"/>
  <c r="K2687" i="3"/>
  <c r="J2687" i="3"/>
  <c r="M2686" i="3"/>
  <c r="L2686" i="3"/>
  <c r="K2686" i="3"/>
  <c r="J2686" i="3"/>
  <c r="M2685" i="3"/>
  <c r="L2685" i="3"/>
  <c r="K2685" i="3"/>
  <c r="J2685" i="3"/>
  <c r="M2684" i="3"/>
  <c r="L2684" i="3"/>
  <c r="K2684" i="3"/>
  <c r="J2684" i="3"/>
  <c r="M2683" i="3"/>
  <c r="L2683" i="3"/>
  <c r="K2683" i="3"/>
  <c r="J2683" i="3"/>
  <c r="M2682" i="3"/>
  <c r="L2682" i="3"/>
  <c r="K2682" i="3"/>
  <c r="J2682" i="3"/>
  <c r="M2681" i="3"/>
  <c r="L2681" i="3"/>
  <c r="K2681" i="3"/>
  <c r="J2681" i="3"/>
  <c r="M2680" i="3"/>
  <c r="L2680" i="3"/>
  <c r="K2680" i="3"/>
  <c r="J2680" i="3"/>
  <c r="M2679" i="3"/>
  <c r="L2679" i="3"/>
  <c r="K2679" i="3"/>
  <c r="J2679" i="3"/>
  <c r="M2678" i="3"/>
  <c r="L2678" i="3"/>
  <c r="K2678" i="3"/>
  <c r="J2678" i="3"/>
  <c r="M2677" i="3"/>
  <c r="L2677" i="3"/>
  <c r="K2677" i="3"/>
  <c r="J2677" i="3"/>
  <c r="M2676" i="3"/>
  <c r="L2676" i="3"/>
  <c r="K2676" i="3"/>
  <c r="J2676" i="3"/>
  <c r="M2675" i="3"/>
  <c r="L2675" i="3"/>
  <c r="K2675" i="3"/>
  <c r="J2675" i="3"/>
  <c r="M2674" i="3"/>
  <c r="L2674" i="3"/>
  <c r="K2674" i="3"/>
  <c r="J2674" i="3"/>
  <c r="M2673" i="3"/>
  <c r="L2673" i="3"/>
  <c r="K2673" i="3"/>
  <c r="J2673" i="3"/>
  <c r="M2672" i="3"/>
  <c r="L2672" i="3"/>
  <c r="K2672" i="3"/>
  <c r="J2672" i="3"/>
  <c r="M2671" i="3"/>
  <c r="L2671" i="3"/>
  <c r="K2671" i="3"/>
  <c r="J2671" i="3"/>
  <c r="M2670" i="3"/>
  <c r="L2670" i="3"/>
  <c r="K2670" i="3"/>
  <c r="J2670" i="3"/>
  <c r="M2669" i="3"/>
  <c r="L2669" i="3"/>
  <c r="K2669" i="3"/>
  <c r="J2669" i="3"/>
  <c r="M2668" i="3"/>
  <c r="L2668" i="3"/>
  <c r="K2668" i="3"/>
  <c r="J2668" i="3"/>
  <c r="M2667" i="3"/>
  <c r="L2667" i="3"/>
  <c r="K2667" i="3"/>
  <c r="J2667" i="3"/>
  <c r="M2666" i="3"/>
  <c r="L2666" i="3"/>
  <c r="K2666" i="3"/>
  <c r="J2666" i="3"/>
  <c r="M2665" i="3"/>
  <c r="L2665" i="3"/>
  <c r="K2665" i="3"/>
  <c r="J2665" i="3"/>
  <c r="M2664" i="3"/>
  <c r="L2664" i="3"/>
  <c r="K2664" i="3"/>
  <c r="J2664" i="3"/>
  <c r="M2663" i="3"/>
  <c r="L2663" i="3"/>
  <c r="K2663" i="3"/>
  <c r="J2663" i="3"/>
  <c r="M2662" i="3"/>
  <c r="L2662" i="3"/>
  <c r="K2662" i="3"/>
  <c r="J2662" i="3"/>
  <c r="M2661" i="3"/>
  <c r="L2661" i="3"/>
  <c r="K2661" i="3"/>
  <c r="J2661" i="3"/>
  <c r="M2660" i="3"/>
  <c r="L2660" i="3"/>
  <c r="K2660" i="3"/>
  <c r="J2660" i="3"/>
  <c r="M2659" i="3"/>
  <c r="L2659" i="3"/>
  <c r="K2659" i="3"/>
  <c r="J2659" i="3"/>
  <c r="M2658" i="3"/>
  <c r="L2658" i="3"/>
  <c r="K2658" i="3"/>
  <c r="J2658" i="3"/>
  <c r="M2657" i="3"/>
  <c r="L2657" i="3"/>
  <c r="K2657" i="3"/>
  <c r="J2657" i="3"/>
  <c r="M2656" i="3"/>
  <c r="L2656" i="3"/>
  <c r="K2656" i="3"/>
  <c r="J2656" i="3"/>
  <c r="M2655" i="3"/>
  <c r="L2655" i="3"/>
  <c r="K2655" i="3"/>
  <c r="J2655" i="3"/>
  <c r="M2654" i="3"/>
  <c r="L2654" i="3"/>
  <c r="K2654" i="3"/>
  <c r="J2654" i="3"/>
  <c r="M2653" i="3"/>
  <c r="L2653" i="3"/>
  <c r="K2653" i="3"/>
  <c r="J2653" i="3"/>
  <c r="M2652" i="3"/>
  <c r="L2652" i="3"/>
  <c r="K2652" i="3"/>
  <c r="J2652" i="3"/>
  <c r="M2651" i="3"/>
  <c r="L2651" i="3"/>
  <c r="K2651" i="3"/>
  <c r="J2651" i="3"/>
  <c r="M2650" i="3"/>
  <c r="L2650" i="3"/>
  <c r="K2650" i="3"/>
  <c r="J2650" i="3"/>
  <c r="M2649" i="3"/>
  <c r="L2649" i="3"/>
  <c r="K2649" i="3"/>
  <c r="J2649" i="3"/>
  <c r="M2648" i="3"/>
  <c r="L2648" i="3"/>
  <c r="K2648" i="3"/>
  <c r="J2648" i="3"/>
  <c r="M2647" i="3"/>
  <c r="L2647" i="3"/>
  <c r="K2647" i="3"/>
  <c r="J2647" i="3"/>
  <c r="M2646" i="3"/>
  <c r="L2646" i="3"/>
  <c r="K2646" i="3"/>
  <c r="J2646" i="3"/>
  <c r="M2645" i="3"/>
  <c r="L2645" i="3"/>
  <c r="K2645" i="3"/>
  <c r="J2645" i="3"/>
  <c r="M2644" i="3"/>
  <c r="L2644" i="3"/>
  <c r="K2644" i="3"/>
  <c r="J2644" i="3"/>
  <c r="M2643" i="3"/>
  <c r="L2643" i="3"/>
  <c r="K2643" i="3"/>
  <c r="J2643" i="3"/>
  <c r="M2642" i="3"/>
  <c r="L2642" i="3"/>
  <c r="K2642" i="3"/>
  <c r="J2642" i="3"/>
  <c r="M2641" i="3"/>
  <c r="L2641" i="3"/>
  <c r="K2641" i="3"/>
  <c r="J2641" i="3"/>
  <c r="M2640" i="3"/>
  <c r="L2640" i="3"/>
  <c r="K2640" i="3"/>
  <c r="J2640" i="3"/>
  <c r="M2639" i="3"/>
  <c r="L2639" i="3"/>
  <c r="K2639" i="3"/>
  <c r="J2639" i="3"/>
  <c r="M2638" i="3"/>
  <c r="L2638" i="3"/>
  <c r="K2638" i="3"/>
  <c r="J2638" i="3"/>
  <c r="M2637" i="3"/>
  <c r="L2637" i="3"/>
  <c r="K2637" i="3"/>
  <c r="J2637" i="3"/>
  <c r="M2636" i="3"/>
  <c r="L2636" i="3"/>
  <c r="K2636" i="3"/>
  <c r="J2636" i="3"/>
  <c r="M2635" i="3"/>
  <c r="L2635" i="3"/>
  <c r="K2635" i="3"/>
  <c r="J2635" i="3"/>
  <c r="M2634" i="3"/>
  <c r="L2634" i="3"/>
  <c r="K2634" i="3"/>
  <c r="J2634" i="3"/>
  <c r="M2633" i="3"/>
  <c r="L2633" i="3"/>
  <c r="K2633" i="3"/>
  <c r="J2633" i="3"/>
  <c r="M2632" i="3"/>
  <c r="L2632" i="3"/>
  <c r="K2632" i="3"/>
  <c r="J2632" i="3"/>
  <c r="M2631" i="3"/>
  <c r="L2631" i="3"/>
  <c r="K2631" i="3"/>
  <c r="J2631" i="3"/>
  <c r="M2630" i="3"/>
  <c r="L2630" i="3"/>
  <c r="K2630" i="3"/>
  <c r="J2630" i="3"/>
  <c r="M2629" i="3"/>
  <c r="L2629" i="3"/>
  <c r="K2629" i="3"/>
  <c r="J2629" i="3"/>
  <c r="M2628" i="3"/>
  <c r="L2628" i="3"/>
  <c r="K2628" i="3"/>
  <c r="J2628" i="3"/>
  <c r="M2627" i="3"/>
  <c r="L2627" i="3"/>
  <c r="K2627" i="3"/>
  <c r="J2627" i="3"/>
  <c r="M2626" i="3"/>
  <c r="L2626" i="3"/>
  <c r="K2626" i="3"/>
  <c r="J2626" i="3"/>
  <c r="M2625" i="3"/>
  <c r="L2625" i="3"/>
  <c r="K2625" i="3"/>
  <c r="J2625" i="3"/>
  <c r="M2624" i="3"/>
  <c r="L2624" i="3"/>
  <c r="K2624" i="3"/>
  <c r="J2624" i="3"/>
  <c r="M2623" i="3"/>
  <c r="L2623" i="3"/>
  <c r="K2623" i="3"/>
  <c r="J2623" i="3"/>
  <c r="M2622" i="3"/>
  <c r="L2622" i="3"/>
  <c r="K2622" i="3"/>
  <c r="J2622" i="3"/>
  <c r="M2621" i="3"/>
  <c r="L2621" i="3"/>
  <c r="K2621" i="3"/>
  <c r="J2621" i="3"/>
  <c r="M2620" i="3"/>
  <c r="L2620" i="3"/>
  <c r="K2620" i="3"/>
  <c r="J2620" i="3"/>
  <c r="M2619" i="3"/>
  <c r="L2619" i="3"/>
  <c r="K2619" i="3"/>
  <c r="J2619" i="3"/>
  <c r="M2618" i="3"/>
  <c r="L2618" i="3"/>
  <c r="K2618" i="3"/>
  <c r="J2618" i="3"/>
  <c r="M2617" i="3"/>
  <c r="L2617" i="3"/>
  <c r="K2617" i="3"/>
  <c r="J2617" i="3"/>
  <c r="M2616" i="3"/>
  <c r="L2616" i="3"/>
  <c r="K2616" i="3"/>
  <c r="J2616" i="3"/>
  <c r="M2615" i="3"/>
  <c r="L2615" i="3"/>
  <c r="K2615" i="3"/>
  <c r="J2615" i="3"/>
  <c r="M2614" i="3"/>
  <c r="L2614" i="3"/>
  <c r="K2614" i="3"/>
  <c r="J2614" i="3"/>
  <c r="M2613" i="3"/>
  <c r="L2613" i="3"/>
  <c r="K2613" i="3"/>
  <c r="J2613" i="3"/>
  <c r="M2612" i="3"/>
  <c r="L2612" i="3"/>
  <c r="K2612" i="3"/>
  <c r="J2612" i="3"/>
  <c r="M2611" i="3"/>
  <c r="L2611" i="3"/>
  <c r="K2611" i="3"/>
  <c r="J2611" i="3"/>
  <c r="M2610" i="3"/>
  <c r="L2610" i="3"/>
  <c r="K2610" i="3"/>
  <c r="J2610" i="3"/>
  <c r="M2609" i="3"/>
  <c r="L2609" i="3"/>
  <c r="K2609" i="3"/>
  <c r="J2609" i="3"/>
  <c r="M2608" i="3"/>
  <c r="L2608" i="3"/>
  <c r="K2608" i="3"/>
  <c r="J2608" i="3"/>
  <c r="M2607" i="3"/>
  <c r="L2607" i="3"/>
  <c r="K2607" i="3"/>
  <c r="J2607" i="3"/>
  <c r="M2606" i="3"/>
  <c r="L2606" i="3"/>
  <c r="K2606" i="3"/>
  <c r="J2606" i="3"/>
  <c r="M2605" i="3"/>
  <c r="L2605" i="3"/>
  <c r="K2605" i="3"/>
  <c r="J2605" i="3"/>
  <c r="M2604" i="3"/>
  <c r="L2604" i="3"/>
  <c r="K2604" i="3"/>
  <c r="J2604" i="3"/>
  <c r="M2603" i="3"/>
  <c r="L2603" i="3"/>
  <c r="K2603" i="3"/>
  <c r="J2603" i="3"/>
  <c r="M2602" i="3"/>
  <c r="L2602" i="3"/>
  <c r="K2602" i="3"/>
  <c r="J2602" i="3"/>
  <c r="M2601" i="3"/>
  <c r="L2601" i="3"/>
  <c r="K2601" i="3"/>
  <c r="J2601" i="3"/>
  <c r="M2600" i="3"/>
  <c r="L2600" i="3"/>
  <c r="K2600" i="3"/>
  <c r="J2600" i="3"/>
  <c r="M2599" i="3"/>
  <c r="L2599" i="3"/>
  <c r="K2599" i="3"/>
  <c r="J2599" i="3"/>
  <c r="M2598" i="3"/>
  <c r="L2598" i="3"/>
  <c r="K2598" i="3"/>
  <c r="J2598" i="3"/>
  <c r="M2597" i="3"/>
  <c r="L2597" i="3"/>
  <c r="K2597" i="3"/>
  <c r="J2597" i="3"/>
  <c r="M2596" i="3"/>
  <c r="L2596" i="3"/>
  <c r="K2596" i="3"/>
  <c r="J2596" i="3"/>
  <c r="M2595" i="3"/>
  <c r="L2595" i="3"/>
  <c r="K2595" i="3"/>
  <c r="J2595" i="3"/>
  <c r="M2594" i="3"/>
  <c r="L2594" i="3"/>
  <c r="K2594" i="3"/>
  <c r="J2594" i="3"/>
  <c r="M2593" i="3"/>
  <c r="L2593" i="3"/>
  <c r="K2593" i="3"/>
  <c r="J2593" i="3"/>
  <c r="M2592" i="3"/>
  <c r="L2592" i="3"/>
  <c r="K2592" i="3"/>
  <c r="J2592" i="3"/>
  <c r="M2591" i="3"/>
  <c r="L2591" i="3"/>
  <c r="K2591" i="3"/>
  <c r="J2591" i="3"/>
  <c r="M2590" i="3"/>
  <c r="L2590" i="3"/>
  <c r="K2590" i="3"/>
  <c r="J2590" i="3"/>
  <c r="M2589" i="3"/>
  <c r="L2589" i="3"/>
  <c r="K2589" i="3"/>
  <c r="J2589" i="3"/>
  <c r="M2588" i="3"/>
  <c r="L2588" i="3"/>
  <c r="K2588" i="3"/>
  <c r="J2588" i="3"/>
  <c r="M2587" i="3"/>
  <c r="L2587" i="3"/>
  <c r="K2587" i="3"/>
  <c r="J2587" i="3"/>
  <c r="M2586" i="3"/>
  <c r="L2586" i="3"/>
  <c r="K2586" i="3"/>
  <c r="J2586" i="3"/>
  <c r="M2585" i="3"/>
  <c r="L2585" i="3"/>
  <c r="K2585" i="3"/>
  <c r="J2585" i="3"/>
  <c r="M2584" i="3"/>
  <c r="L2584" i="3"/>
  <c r="K2584" i="3"/>
  <c r="J2584" i="3"/>
  <c r="M2583" i="3"/>
  <c r="L2583" i="3"/>
  <c r="K2583" i="3"/>
  <c r="J2583" i="3"/>
  <c r="M2582" i="3"/>
  <c r="L2582" i="3"/>
  <c r="K2582" i="3"/>
  <c r="J2582" i="3"/>
  <c r="M2581" i="3"/>
  <c r="L2581" i="3"/>
  <c r="K2581" i="3"/>
  <c r="J2581" i="3"/>
  <c r="M2580" i="3"/>
  <c r="L2580" i="3"/>
  <c r="K2580" i="3"/>
  <c r="J2580" i="3"/>
  <c r="M2579" i="3"/>
  <c r="L2579" i="3"/>
  <c r="K2579" i="3"/>
  <c r="J2579" i="3"/>
  <c r="M2578" i="3"/>
  <c r="L2578" i="3"/>
  <c r="K2578" i="3"/>
  <c r="J2578" i="3"/>
  <c r="M2577" i="3"/>
  <c r="L2577" i="3"/>
  <c r="K2577" i="3"/>
  <c r="J2577" i="3"/>
  <c r="M2576" i="3"/>
  <c r="L2576" i="3"/>
  <c r="K2576" i="3"/>
  <c r="J2576" i="3"/>
  <c r="M2575" i="3"/>
  <c r="L2575" i="3"/>
  <c r="K2575" i="3"/>
  <c r="J2575" i="3"/>
  <c r="M2574" i="3"/>
  <c r="L2574" i="3"/>
  <c r="K2574" i="3"/>
  <c r="J2574" i="3"/>
  <c r="M2573" i="3"/>
  <c r="L2573" i="3"/>
  <c r="K2573" i="3"/>
  <c r="J2573" i="3"/>
  <c r="M2572" i="3"/>
  <c r="L2572" i="3"/>
  <c r="K2572" i="3"/>
  <c r="J2572" i="3"/>
  <c r="M2571" i="3"/>
  <c r="L2571" i="3"/>
  <c r="K2571" i="3"/>
  <c r="J2571" i="3"/>
  <c r="M2570" i="3"/>
  <c r="L2570" i="3"/>
  <c r="K2570" i="3"/>
  <c r="J2570" i="3"/>
  <c r="M2569" i="3"/>
  <c r="L2569" i="3"/>
  <c r="K2569" i="3"/>
  <c r="J2569" i="3"/>
  <c r="M2568" i="3"/>
  <c r="L2568" i="3"/>
  <c r="K2568" i="3"/>
  <c r="J2568" i="3"/>
  <c r="M2567" i="3"/>
  <c r="L2567" i="3"/>
  <c r="K2567" i="3"/>
  <c r="J2567" i="3"/>
  <c r="M2566" i="3"/>
  <c r="L2566" i="3"/>
  <c r="K2566" i="3"/>
  <c r="J2566" i="3"/>
  <c r="M2565" i="3"/>
  <c r="L2565" i="3"/>
  <c r="K2565" i="3"/>
  <c r="J2565" i="3"/>
  <c r="M2564" i="3"/>
  <c r="L2564" i="3"/>
  <c r="K2564" i="3"/>
  <c r="J2564" i="3"/>
  <c r="M2563" i="3"/>
  <c r="L2563" i="3"/>
  <c r="K2563" i="3"/>
  <c r="J2563" i="3"/>
  <c r="M2562" i="3"/>
  <c r="L2562" i="3"/>
  <c r="K2562" i="3"/>
  <c r="J2562" i="3"/>
  <c r="M2561" i="3"/>
  <c r="L2561" i="3"/>
  <c r="K2561" i="3"/>
  <c r="J2561" i="3"/>
  <c r="M2560" i="3"/>
  <c r="L2560" i="3"/>
  <c r="K2560" i="3"/>
  <c r="J2560" i="3"/>
  <c r="M2559" i="3"/>
  <c r="L2559" i="3"/>
  <c r="K2559" i="3"/>
  <c r="J2559" i="3"/>
  <c r="M2558" i="3"/>
  <c r="L2558" i="3"/>
  <c r="K2558" i="3"/>
  <c r="J2558" i="3"/>
  <c r="M2557" i="3"/>
  <c r="L2557" i="3"/>
  <c r="K2557" i="3"/>
  <c r="J2557" i="3"/>
  <c r="M2556" i="3"/>
  <c r="L2556" i="3"/>
  <c r="K2556" i="3"/>
  <c r="J2556" i="3"/>
  <c r="M2555" i="3"/>
  <c r="L2555" i="3"/>
  <c r="K2555" i="3"/>
  <c r="J2555" i="3"/>
  <c r="M2554" i="3"/>
  <c r="L2554" i="3"/>
  <c r="K2554" i="3"/>
  <c r="J2554" i="3"/>
  <c r="M2553" i="3"/>
  <c r="L2553" i="3"/>
  <c r="K2553" i="3"/>
  <c r="J2553" i="3"/>
  <c r="M2552" i="3"/>
  <c r="L2552" i="3"/>
  <c r="K2552" i="3"/>
  <c r="J2552" i="3"/>
  <c r="M2551" i="3"/>
  <c r="L2551" i="3"/>
  <c r="K2551" i="3"/>
  <c r="J2551" i="3"/>
  <c r="M2550" i="3"/>
  <c r="L2550" i="3"/>
  <c r="K2550" i="3"/>
  <c r="J2550" i="3"/>
  <c r="M2549" i="3"/>
  <c r="L2549" i="3"/>
  <c r="K2549" i="3"/>
  <c r="J2549" i="3"/>
  <c r="M2548" i="3"/>
  <c r="L2548" i="3"/>
  <c r="K2548" i="3"/>
  <c r="J2548" i="3"/>
  <c r="M2547" i="3"/>
  <c r="L2547" i="3"/>
  <c r="K2547" i="3"/>
  <c r="J2547" i="3"/>
  <c r="M2546" i="3"/>
  <c r="L2546" i="3"/>
  <c r="K2546" i="3"/>
  <c r="J2546" i="3"/>
  <c r="M2545" i="3"/>
  <c r="L2545" i="3"/>
  <c r="K2545" i="3"/>
  <c r="J2545" i="3"/>
  <c r="M2544" i="3"/>
  <c r="L2544" i="3"/>
  <c r="K2544" i="3"/>
  <c r="J2544" i="3"/>
  <c r="M2543" i="3"/>
  <c r="L2543" i="3"/>
  <c r="K2543" i="3"/>
  <c r="J2543" i="3"/>
  <c r="M2542" i="3"/>
  <c r="L2542" i="3"/>
  <c r="K2542" i="3"/>
  <c r="J2542" i="3"/>
  <c r="M2541" i="3"/>
  <c r="L2541" i="3"/>
  <c r="K2541" i="3"/>
  <c r="J2541" i="3"/>
  <c r="M2540" i="3"/>
  <c r="L2540" i="3"/>
  <c r="K2540" i="3"/>
  <c r="J2540" i="3"/>
  <c r="M2539" i="3"/>
  <c r="L2539" i="3"/>
  <c r="K2539" i="3"/>
  <c r="J2539" i="3"/>
  <c r="M2538" i="3"/>
  <c r="L2538" i="3"/>
  <c r="K2538" i="3"/>
  <c r="J2538" i="3"/>
  <c r="M2537" i="3"/>
  <c r="L2537" i="3"/>
  <c r="K2537" i="3"/>
  <c r="J2537" i="3"/>
  <c r="M2536" i="3"/>
  <c r="L2536" i="3"/>
  <c r="K2536" i="3"/>
  <c r="J2536" i="3"/>
  <c r="M2535" i="3"/>
  <c r="L2535" i="3"/>
  <c r="K2535" i="3"/>
  <c r="J2535" i="3"/>
  <c r="M2534" i="3"/>
  <c r="L2534" i="3"/>
  <c r="K2534" i="3"/>
  <c r="J2534" i="3"/>
  <c r="M2533" i="3"/>
  <c r="L2533" i="3"/>
  <c r="K2533" i="3"/>
  <c r="J2533" i="3"/>
  <c r="M2532" i="3"/>
  <c r="L2532" i="3"/>
  <c r="K2532" i="3"/>
  <c r="J2532" i="3"/>
  <c r="M2531" i="3"/>
  <c r="L2531" i="3"/>
  <c r="K2531" i="3"/>
  <c r="J2531" i="3"/>
  <c r="M2530" i="3"/>
  <c r="L2530" i="3"/>
  <c r="K2530" i="3"/>
  <c r="J2530" i="3"/>
  <c r="M2529" i="3"/>
  <c r="L2529" i="3"/>
  <c r="K2529" i="3"/>
  <c r="J2529" i="3"/>
  <c r="M2528" i="3"/>
  <c r="L2528" i="3"/>
  <c r="K2528" i="3"/>
  <c r="J2528" i="3"/>
  <c r="M2527" i="3"/>
  <c r="L2527" i="3"/>
  <c r="K2527" i="3"/>
  <c r="J2527" i="3"/>
  <c r="M2526" i="3"/>
  <c r="L2526" i="3"/>
  <c r="K2526" i="3"/>
  <c r="J2526" i="3"/>
  <c r="M2525" i="3"/>
  <c r="L2525" i="3"/>
  <c r="K2525" i="3"/>
  <c r="J2525" i="3"/>
  <c r="M2524" i="3"/>
  <c r="L2524" i="3"/>
  <c r="K2524" i="3"/>
  <c r="J2524" i="3"/>
  <c r="M2523" i="3"/>
  <c r="L2523" i="3"/>
  <c r="K2523" i="3"/>
  <c r="J2523" i="3"/>
  <c r="M2522" i="3"/>
  <c r="L2522" i="3"/>
  <c r="K2522" i="3"/>
  <c r="J2522" i="3"/>
  <c r="M2521" i="3"/>
  <c r="L2521" i="3"/>
  <c r="K2521" i="3"/>
  <c r="J2521" i="3"/>
  <c r="M2520" i="3"/>
  <c r="L2520" i="3"/>
  <c r="K2520" i="3"/>
  <c r="J2520" i="3"/>
  <c r="M2519" i="3"/>
  <c r="L2519" i="3"/>
  <c r="K2519" i="3"/>
  <c r="J2519" i="3"/>
  <c r="M2518" i="3"/>
  <c r="L2518" i="3"/>
  <c r="K2518" i="3"/>
  <c r="J2518" i="3"/>
  <c r="M2517" i="3"/>
  <c r="L2517" i="3"/>
  <c r="K2517" i="3"/>
  <c r="J2517" i="3"/>
  <c r="M2516" i="3"/>
  <c r="L2516" i="3"/>
  <c r="K2516" i="3"/>
  <c r="J2516" i="3"/>
  <c r="M2515" i="3"/>
  <c r="L2515" i="3"/>
  <c r="K2515" i="3"/>
  <c r="J2515" i="3"/>
  <c r="M2514" i="3"/>
  <c r="L2514" i="3"/>
  <c r="K2514" i="3"/>
  <c r="J2514" i="3"/>
  <c r="M2513" i="3"/>
  <c r="L2513" i="3"/>
  <c r="K2513" i="3"/>
  <c r="J2513" i="3"/>
  <c r="M2512" i="3"/>
  <c r="L2512" i="3"/>
  <c r="K2512" i="3"/>
  <c r="J2512" i="3"/>
  <c r="M2511" i="3"/>
  <c r="L2511" i="3"/>
  <c r="K2511" i="3"/>
  <c r="J2511" i="3"/>
  <c r="M2510" i="3"/>
  <c r="L2510" i="3"/>
  <c r="K2510" i="3"/>
  <c r="J2510" i="3"/>
  <c r="M2509" i="3"/>
  <c r="L2509" i="3"/>
  <c r="K2509" i="3"/>
  <c r="J2509" i="3"/>
  <c r="M2508" i="3"/>
  <c r="L2508" i="3"/>
  <c r="K2508" i="3"/>
  <c r="J2508" i="3"/>
  <c r="M2507" i="3"/>
  <c r="L2507" i="3"/>
  <c r="K2507" i="3"/>
  <c r="J2507" i="3"/>
  <c r="M2506" i="3"/>
  <c r="L2506" i="3"/>
  <c r="K2506" i="3"/>
  <c r="J2506" i="3"/>
  <c r="M2505" i="3"/>
  <c r="L2505" i="3"/>
  <c r="K2505" i="3"/>
  <c r="J2505" i="3"/>
  <c r="M2504" i="3"/>
  <c r="L2504" i="3"/>
  <c r="K2504" i="3"/>
  <c r="J2504" i="3"/>
  <c r="M2503" i="3"/>
  <c r="L2503" i="3"/>
  <c r="K2503" i="3"/>
  <c r="J2503" i="3"/>
  <c r="M2502" i="3"/>
  <c r="L2502" i="3"/>
  <c r="K2502" i="3"/>
  <c r="J2502" i="3"/>
  <c r="M2501" i="3"/>
  <c r="L2501" i="3"/>
  <c r="K2501" i="3"/>
  <c r="J2501" i="3"/>
  <c r="M2500" i="3"/>
  <c r="L2500" i="3"/>
  <c r="K2500" i="3"/>
  <c r="J2500" i="3"/>
  <c r="M2499" i="3"/>
  <c r="L2499" i="3"/>
  <c r="K2499" i="3"/>
  <c r="J2499" i="3"/>
  <c r="M2498" i="3"/>
  <c r="L2498" i="3"/>
  <c r="K2498" i="3"/>
  <c r="J2498" i="3"/>
  <c r="M2497" i="3"/>
  <c r="L2497" i="3"/>
  <c r="K2497" i="3"/>
  <c r="J2497" i="3"/>
  <c r="M2496" i="3"/>
  <c r="L2496" i="3"/>
  <c r="K2496" i="3"/>
  <c r="J2496" i="3"/>
  <c r="M2495" i="3"/>
  <c r="L2495" i="3"/>
  <c r="K2495" i="3"/>
  <c r="J2495" i="3"/>
  <c r="M2494" i="3"/>
  <c r="L2494" i="3"/>
  <c r="K2494" i="3"/>
  <c r="J2494" i="3"/>
  <c r="M2493" i="3"/>
  <c r="L2493" i="3"/>
  <c r="K2493" i="3"/>
  <c r="J2493" i="3"/>
  <c r="M2492" i="3"/>
  <c r="L2492" i="3"/>
  <c r="K2492" i="3"/>
  <c r="J2492" i="3"/>
  <c r="M2491" i="3"/>
  <c r="L2491" i="3"/>
  <c r="K2491" i="3"/>
  <c r="J2491" i="3"/>
  <c r="M2490" i="3"/>
  <c r="L2490" i="3"/>
  <c r="K2490" i="3"/>
  <c r="J2490" i="3"/>
  <c r="M2489" i="3"/>
  <c r="L2489" i="3"/>
  <c r="K2489" i="3"/>
  <c r="J2489" i="3"/>
  <c r="M2488" i="3"/>
  <c r="L2488" i="3"/>
  <c r="K2488" i="3"/>
  <c r="J2488" i="3"/>
  <c r="M2487" i="3"/>
  <c r="L2487" i="3"/>
  <c r="K2487" i="3"/>
  <c r="J2487" i="3"/>
  <c r="M2486" i="3"/>
  <c r="L2486" i="3"/>
  <c r="K2486" i="3"/>
  <c r="J2486" i="3"/>
  <c r="M2485" i="3"/>
  <c r="L2485" i="3"/>
  <c r="K2485" i="3"/>
  <c r="J2485" i="3"/>
  <c r="M2484" i="3"/>
  <c r="L2484" i="3"/>
  <c r="K2484" i="3"/>
  <c r="J2484" i="3"/>
  <c r="M2483" i="3"/>
  <c r="L2483" i="3"/>
  <c r="K2483" i="3"/>
  <c r="J2483" i="3"/>
  <c r="M2482" i="3"/>
  <c r="L2482" i="3"/>
  <c r="K2482" i="3"/>
  <c r="J2482" i="3"/>
  <c r="M2481" i="3"/>
  <c r="L2481" i="3"/>
  <c r="K2481" i="3"/>
  <c r="J2481" i="3"/>
  <c r="M2480" i="3"/>
  <c r="L2480" i="3"/>
  <c r="K2480" i="3"/>
  <c r="J2480" i="3"/>
  <c r="M2479" i="3"/>
  <c r="L2479" i="3"/>
  <c r="K2479" i="3"/>
  <c r="J2479" i="3"/>
  <c r="M2478" i="3"/>
  <c r="L2478" i="3"/>
  <c r="K2478" i="3"/>
  <c r="J2478" i="3"/>
  <c r="M2477" i="3"/>
  <c r="L2477" i="3"/>
  <c r="K2477" i="3"/>
  <c r="J2477" i="3"/>
  <c r="M2476" i="3"/>
  <c r="L2476" i="3"/>
  <c r="K2476" i="3"/>
  <c r="J2476" i="3"/>
  <c r="M2475" i="3"/>
  <c r="L2475" i="3"/>
  <c r="K2475" i="3"/>
  <c r="J2475" i="3"/>
  <c r="M2474" i="3"/>
  <c r="L2474" i="3"/>
  <c r="K2474" i="3"/>
  <c r="J2474" i="3"/>
  <c r="M2473" i="3"/>
  <c r="L2473" i="3"/>
  <c r="K2473" i="3"/>
  <c r="J2473" i="3"/>
  <c r="M2472" i="3"/>
  <c r="L2472" i="3"/>
  <c r="K2472" i="3"/>
  <c r="J2472" i="3"/>
  <c r="M2471" i="3"/>
  <c r="L2471" i="3"/>
  <c r="K2471" i="3"/>
  <c r="J2471" i="3"/>
  <c r="M2470" i="3"/>
  <c r="L2470" i="3"/>
  <c r="K2470" i="3"/>
  <c r="J2470" i="3"/>
  <c r="M2469" i="3"/>
  <c r="L2469" i="3"/>
  <c r="K2469" i="3"/>
  <c r="J2469" i="3"/>
  <c r="M2468" i="3"/>
  <c r="L2468" i="3"/>
  <c r="K2468" i="3"/>
  <c r="J2468" i="3"/>
  <c r="M2467" i="3"/>
  <c r="L2467" i="3"/>
  <c r="K2467" i="3"/>
  <c r="J2467" i="3"/>
  <c r="M2466" i="3"/>
  <c r="L2466" i="3"/>
  <c r="K2466" i="3"/>
  <c r="J2466" i="3"/>
  <c r="M2465" i="3"/>
  <c r="L2465" i="3"/>
  <c r="K2465" i="3"/>
  <c r="J2465" i="3"/>
  <c r="M2464" i="3"/>
  <c r="L2464" i="3"/>
  <c r="K2464" i="3"/>
  <c r="J2464" i="3"/>
  <c r="M2463" i="3"/>
  <c r="L2463" i="3"/>
  <c r="K2463" i="3"/>
  <c r="J2463" i="3"/>
  <c r="M2462" i="3"/>
  <c r="L2462" i="3"/>
  <c r="K2462" i="3"/>
  <c r="J2462" i="3"/>
  <c r="M2461" i="3"/>
  <c r="L2461" i="3"/>
  <c r="K2461" i="3"/>
  <c r="J2461" i="3"/>
  <c r="M2460" i="3"/>
  <c r="L2460" i="3"/>
  <c r="K2460" i="3"/>
  <c r="J2460" i="3"/>
  <c r="M2459" i="3"/>
  <c r="L2459" i="3"/>
  <c r="K2459" i="3"/>
  <c r="J2459" i="3"/>
  <c r="M2458" i="3"/>
  <c r="L2458" i="3"/>
  <c r="K2458" i="3"/>
  <c r="J2458" i="3"/>
  <c r="M2457" i="3"/>
  <c r="L2457" i="3"/>
  <c r="K2457" i="3"/>
  <c r="J2457" i="3"/>
  <c r="M2456" i="3"/>
  <c r="L2456" i="3"/>
  <c r="K2456" i="3"/>
  <c r="J2456" i="3"/>
  <c r="M2455" i="3"/>
  <c r="L2455" i="3"/>
  <c r="K2455" i="3"/>
  <c r="J2455" i="3"/>
  <c r="M2454" i="3"/>
  <c r="L2454" i="3"/>
  <c r="K2454" i="3"/>
  <c r="J2454" i="3"/>
  <c r="M2453" i="3"/>
  <c r="L2453" i="3"/>
  <c r="K2453" i="3"/>
  <c r="J2453" i="3"/>
  <c r="M2452" i="3"/>
  <c r="L2452" i="3"/>
  <c r="K2452" i="3"/>
  <c r="J2452" i="3"/>
  <c r="M2451" i="3"/>
  <c r="L2451" i="3"/>
  <c r="K2451" i="3"/>
  <c r="J2451" i="3"/>
  <c r="M2450" i="3"/>
  <c r="L2450" i="3"/>
  <c r="K2450" i="3"/>
  <c r="J2450" i="3"/>
  <c r="M2449" i="3"/>
  <c r="L2449" i="3"/>
  <c r="K2449" i="3"/>
  <c r="J2449" i="3"/>
  <c r="M2448" i="3"/>
  <c r="L2448" i="3"/>
  <c r="K2448" i="3"/>
  <c r="J2448" i="3"/>
  <c r="M2447" i="3"/>
  <c r="L2447" i="3"/>
  <c r="K2447" i="3"/>
  <c r="J2447" i="3"/>
  <c r="M2446" i="3"/>
  <c r="L2446" i="3"/>
  <c r="K2446" i="3"/>
  <c r="J2446" i="3"/>
  <c r="M2445" i="3"/>
  <c r="L2445" i="3"/>
  <c r="K2445" i="3"/>
  <c r="J2445" i="3"/>
  <c r="M2444" i="3"/>
  <c r="L2444" i="3"/>
  <c r="K2444" i="3"/>
  <c r="J2444" i="3"/>
  <c r="M2443" i="3"/>
  <c r="L2443" i="3"/>
  <c r="K2443" i="3"/>
  <c r="J2443" i="3"/>
  <c r="M2442" i="3"/>
  <c r="L2442" i="3"/>
  <c r="K2442" i="3"/>
  <c r="J2442" i="3"/>
  <c r="M2441" i="3"/>
  <c r="L2441" i="3"/>
  <c r="K2441" i="3"/>
  <c r="J2441" i="3"/>
  <c r="M2440" i="3"/>
  <c r="L2440" i="3"/>
  <c r="K2440" i="3"/>
  <c r="J2440" i="3"/>
  <c r="M2439" i="3"/>
  <c r="L2439" i="3"/>
  <c r="K2439" i="3"/>
  <c r="J2439" i="3"/>
  <c r="M2438" i="3"/>
  <c r="L2438" i="3"/>
  <c r="K2438" i="3"/>
  <c r="J2438" i="3"/>
  <c r="M2437" i="3"/>
  <c r="L2437" i="3"/>
  <c r="K2437" i="3"/>
  <c r="J2437" i="3"/>
  <c r="M2436" i="3"/>
  <c r="L2436" i="3"/>
  <c r="K2436" i="3"/>
  <c r="J2436" i="3"/>
  <c r="M2435" i="3"/>
  <c r="L2435" i="3"/>
  <c r="K2435" i="3"/>
  <c r="J2435" i="3"/>
  <c r="M2434" i="3"/>
  <c r="L2434" i="3"/>
  <c r="K2434" i="3"/>
  <c r="J2434" i="3"/>
  <c r="M2433" i="3"/>
  <c r="L2433" i="3"/>
  <c r="K2433" i="3"/>
  <c r="J2433" i="3"/>
  <c r="M2432" i="3"/>
  <c r="L2432" i="3"/>
  <c r="K2432" i="3"/>
  <c r="J2432" i="3"/>
  <c r="M2431" i="3"/>
  <c r="L2431" i="3"/>
  <c r="K2431" i="3"/>
  <c r="J2431" i="3"/>
  <c r="M2430" i="3"/>
  <c r="L2430" i="3"/>
  <c r="K2430" i="3"/>
  <c r="J2430" i="3"/>
  <c r="M2429" i="3"/>
  <c r="L2429" i="3"/>
  <c r="K2429" i="3"/>
  <c r="J2429" i="3"/>
  <c r="M2428" i="3"/>
  <c r="L2428" i="3"/>
  <c r="K2428" i="3"/>
  <c r="J2428" i="3"/>
  <c r="M2427" i="3"/>
  <c r="L2427" i="3"/>
  <c r="K2427" i="3"/>
  <c r="J2427" i="3"/>
  <c r="M2426" i="3"/>
  <c r="L2426" i="3"/>
  <c r="K2426" i="3"/>
  <c r="J2426" i="3"/>
  <c r="M2425" i="3"/>
  <c r="L2425" i="3"/>
  <c r="K2425" i="3"/>
  <c r="J2425" i="3"/>
  <c r="M2424" i="3"/>
  <c r="L2424" i="3"/>
  <c r="K2424" i="3"/>
  <c r="J2424" i="3"/>
  <c r="M2423" i="3"/>
  <c r="L2423" i="3"/>
  <c r="K2423" i="3"/>
  <c r="J2423" i="3"/>
  <c r="M2422" i="3"/>
  <c r="L2422" i="3"/>
  <c r="K2422" i="3"/>
  <c r="J2422" i="3"/>
  <c r="M2421" i="3"/>
  <c r="L2421" i="3"/>
  <c r="K2421" i="3"/>
  <c r="J2421" i="3"/>
  <c r="M2420" i="3"/>
  <c r="L2420" i="3"/>
  <c r="K2420" i="3"/>
  <c r="J2420" i="3"/>
  <c r="M2419" i="3"/>
  <c r="L2419" i="3"/>
  <c r="K2419" i="3"/>
  <c r="J2419" i="3"/>
  <c r="M2418" i="3"/>
  <c r="L2418" i="3"/>
  <c r="K2418" i="3"/>
  <c r="J2418" i="3"/>
  <c r="M2417" i="3"/>
  <c r="L2417" i="3"/>
  <c r="K2417" i="3"/>
  <c r="J2417" i="3"/>
  <c r="M2416" i="3"/>
  <c r="L2416" i="3"/>
  <c r="K2416" i="3"/>
  <c r="J2416" i="3"/>
  <c r="M2415" i="3"/>
  <c r="L2415" i="3"/>
  <c r="K2415" i="3"/>
  <c r="J2415" i="3"/>
  <c r="M2414" i="3"/>
  <c r="L2414" i="3"/>
  <c r="K2414" i="3"/>
  <c r="J2414" i="3"/>
  <c r="M2413" i="3"/>
  <c r="L2413" i="3"/>
  <c r="K2413" i="3"/>
  <c r="J2413" i="3"/>
  <c r="M2412" i="3"/>
  <c r="L2412" i="3"/>
  <c r="K2412" i="3"/>
  <c r="J2412" i="3"/>
  <c r="M2411" i="3"/>
  <c r="L2411" i="3"/>
  <c r="K2411" i="3"/>
  <c r="J2411" i="3"/>
  <c r="M2410" i="3"/>
  <c r="L2410" i="3"/>
  <c r="K2410" i="3"/>
  <c r="J2410" i="3"/>
  <c r="M2409" i="3"/>
  <c r="L2409" i="3"/>
  <c r="K2409" i="3"/>
  <c r="J2409" i="3"/>
  <c r="M2408" i="3"/>
  <c r="L2408" i="3"/>
  <c r="K2408" i="3"/>
  <c r="J2408" i="3"/>
  <c r="M2407" i="3"/>
  <c r="L2407" i="3"/>
  <c r="K2407" i="3"/>
  <c r="J2407" i="3"/>
  <c r="M2406" i="3"/>
  <c r="L2406" i="3"/>
  <c r="K2406" i="3"/>
  <c r="J2406" i="3"/>
  <c r="M2405" i="3"/>
  <c r="L2405" i="3"/>
  <c r="K2405" i="3"/>
  <c r="J2405" i="3"/>
  <c r="M2404" i="3"/>
  <c r="L2404" i="3"/>
  <c r="K2404" i="3"/>
  <c r="J2404" i="3"/>
  <c r="M2403" i="3"/>
  <c r="L2403" i="3"/>
  <c r="K2403" i="3"/>
  <c r="J2403" i="3"/>
  <c r="M2402" i="3"/>
  <c r="L2402" i="3"/>
  <c r="K2402" i="3"/>
  <c r="J2402" i="3"/>
  <c r="M2401" i="3"/>
  <c r="L2401" i="3"/>
  <c r="K2401" i="3"/>
  <c r="J2401" i="3"/>
  <c r="M2400" i="3"/>
  <c r="L2400" i="3"/>
  <c r="K2400" i="3"/>
  <c r="J2400" i="3"/>
  <c r="M2399" i="3"/>
  <c r="L2399" i="3"/>
  <c r="K2399" i="3"/>
  <c r="J2399" i="3"/>
  <c r="M2398" i="3"/>
  <c r="L2398" i="3"/>
  <c r="K2398" i="3"/>
  <c r="J2398" i="3"/>
  <c r="M2397" i="3"/>
  <c r="L2397" i="3"/>
  <c r="K2397" i="3"/>
  <c r="J2397" i="3"/>
  <c r="M2396" i="3"/>
  <c r="L2396" i="3"/>
  <c r="K2396" i="3"/>
  <c r="J2396" i="3"/>
  <c r="M2395" i="3"/>
  <c r="L2395" i="3"/>
  <c r="K2395" i="3"/>
  <c r="J2395" i="3"/>
  <c r="M2394" i="3"/>
  <c r="L2394" i="3"/>
  <c r="K2394" i="3"/>
  <c r="J2394" i="3"/>
  <c r="M2393" i="3"/>
  <c r="L2393" i="3"/>
  <c r="K2393" i="3"/>
  <c r="J2393" i="3"/>
  <c r="M2392" i="3"/>
  <c r="L2392" i="3"/>
  <c r="K2392" i="3"/>
  <c r="J2392" i="3"/>
  <c r="M2391" i="3"/>
  <c r="L2391" i="3"/>
  <c r="K2391" i="3"/>
  <c r="J2391" i="3"/>
  <c r="M2390" i="3"/>
  <c r="L2390" i="3"/>
  <c r="K2390" i="3"/>
  <c r="J2390" i="3"/>
  <c r="M2389" i="3"/>
  <c r="L2389" i="3"/>
  <c r="K2389" i="3"/>
  <c r="J2389" i="3"/>
  <c r="M2388" i="3"/>
  <c r="L2388" i="3"/>
  <c r="K2388" i="3"/>
  <c r="J2388" i="3"/>
  <c r="M2387" i="3"/>
  <c r="L2387" i="3"/>
  <c r="K2387" i="3"/>
  <c r="J2387" i="3"/>
  <c r="M2386" i="3"/>
  <c r="L2386" i="3"/>
  <c r="K2386" i="3"/>
  <c r="J2386" i="3"/>
  <c r="M2385" i="3"/>
  <c r="L2385" i="3"/>
  <c r="K2385" i="3"/>
  <c r="J2385" i="3"/>
  <c r="M2384" i="3"/>
  <c r="L2384" i="3"/>
  <c r="K2384" i="3"/>
  <c r="J2384" i="3"/>
  <c r="M2383" i="3"/>
  <c r="L2383" i="3"/>
  <c r="K2383" i="3"/>
  <c r="J2383" i="3"/>
  <c r="M2382" i="3"/>
  <c r="L2382" i="3"/>
  <c r="K2382" i="3"/>
  <c r="J2382" i="3"/>
  <c r="M2381" i="3"/>
  <c r="L2381" i="3"/>
  <c r="K2381" i="3"/>
  <c r="J2381" i="3"/>
  <c r="M2380" i="3"/>
  <c r="L2380" i="3"/>
  <c r="K2380" i="3"/>
  <c r="J2380" i="3"/>
  <c r="M2379" i="3"/>
  <c r="L2379" i="3"/>
  <c r="K2379" i="3"/>
  <c r="J2379" i="3"/>
  <c r="M2378" i="3"/>
  <c r="L2378" i="3"/>
  <c r="K2378" i="3"/>
  <c r="J2378" i="3"/>
  <c r="M2377" i="3"/>
  <c r="L2377" i="3"/>
  <c r="K2377" i="3"/>
  <c r="J2377" i="3"/>
  <c r="M2376" i="3"/>
  <c r="L2376" i="3"/>
  <c r="K2376" i="3"/>
  <c r="J2376" i="3"/>
  <c r="M2375" i="3"/>
  <c r="L2375" i="3"/>
  <c r="K2375" i="3"/>
  <c r="J2375" i="3"/>
  <c r="M2374" i="3"/>
  <c r="L2374" i="3"/>
  <c r="K2374" i="3"/>
  <c r="J2374" i="3"/>
  <c r="M2373" i="3"/>
  <c r="L2373" i="3"/>
  <c r="K2373" i="3"/>
  <c r="J2373" i="3"/>
  <c r="M2372" i="3"/>
  <c r="L2372" i="3"/>
  <c r="K2372" i="3"/>
  <c r="J2372" i="3"/>
  <c r="M2371" i="3"/>
  <c r="L2371" i="3"/>
  <c r="K2371" i="3"/>
  <c r="J2371" i="3"/>
  <c r="M2370" i="3"/>
  <c r="L2370" i="3"/>
  <c r="K2370" i="3"/>
  <c r="J2370" i="3"/>
  <c r="M2369" i="3"/>
  <c r="L2369" i="3"/>
  <c r="K2369" i="3"/>
  <c r="J2369" i="3"/>
  <c r="M2368" i="3"/>
  <c r="L2368" i="3"/>
  <c r="K2368" i="3"/>
  <c r="J2368" i="3"/>
  <c r="M2367" i="3"/>
  <c r="L2367" i="3"/>
  <c r="K2367" i="3"/>
  <c r="J2367" i="3"/>
  <c r="M2366" i="3"/>
  <c r="L2366" i="3"/>
  <c r="K2366" i="3"/>
  <c r="J2366" i="3"/>
  <c r="M2365" i="3"/>
  <c r="L2365" i="3"/>
  <c r="K2365" i="3"/>
  <c r="J2365" i="3"/>
  <c r="M2364" i="3"/>
  <c r="L2364" i="3"/>
  <c r="K2364" i="3"/>
  <c r="J2364" i="3"/>
  <c r="M2363" i="3"/>
  <c r="L2363" i="3"/>
  <c r="K2363" i="3"/>
  <c r="J2363" i="3"/>
  <c r="M2362" i="3"/>
  <c r="L2362" i="3"/>
  <c r="K2362" i="3"/>
  <c r="J2362" i="3"/>
  <c r="M2361" i="3"/>
  <c r="L2361" i="3"/>
  <c r="K2361" i="3"/>
  <c r="J2361" i="3"/>
  <c r="M2360" i="3"/>
  <c r="L2360" i="3"/>
  <c r="K2360" i="3"/>
  <c r="J2360" i="3"/>
  <c r="M2359" i="3"/>
  <c r="L2359" i="3"/>
  <c r="K2359" i="3"/>
  <c r="J2359" i="3"/>
  <c r="M2358" i="3"/>
  <c r="L2358" i="3"/>
  <c r="K2358" i="3"/>
  <c r="J2358" i="3"/>
  <c r="M2357" i="3"/>
  <c r="L2357" i="3"/>
  <c r="K2357" i="3"/>
  <c r="J2357" i="3"/>
  <c r="M2356" i="3"/>
  <c r="L2356" i="3"/>
  <c r="K2356" i="3"/>
  <c r="J2356" i="3"/>
  <c r="M2355" i="3"/>
  <c r="L2355" i="3"/>
  <c r="K2355" i="3"/>
  <c r="J2355" i="3"/>
  <c r="M2354" i="3"/>
  <c r="L2354" i="3"/>
  <c r="K2354" i="3"/>
  <c r="J2354" i="3"/>
  <c r="M2353" i="3"/>
  <c r="L2353" i="3"/>
  <c r="K2353" i="3"/>
  <c r="J2353" i="3"/>
  <c r="M2352" i="3"/>
  <c r="L2352" i="3"/>
  <c r="K2352" i="3"/>
  <c r="J2352" i="3"/>
  <c r="M2351" i="3"/>
  <c r="L2351" i="3"/>
  <c r="K2351" i="3"/>
  <c r="J2351" i="3"/>
  <c r="M2350" i="3"/>
  <c r="L2350" i="3"/>
  <c r="K2350" i="3"/>
  <c r="J2350" i="3"/>
  <c r="M2349" i="3"/>
  <c r="L2349" i="3"/>
  <c r="K2349" i="3"/>
  <c r="J2349" i="3"/>
  <c r="M2348" i="3"/>
  <c r="L2348" i="3"/>
  <c r="K2348" i="3"/>
  <c r="J2348" i="3"/>
  <c r="M2347" i="3"/>
  <c r="L2347" i="3"/>
  <c r="K2347" i="3"/>
  <c r="J2347" i="3"/>
  <c r="M2346" i="3"/>
  <c r="L2346" i="3"/>
  <c r="K2346" i="3"/>
  <c r="J2346" i="3"/>
  <c r="M2345" i="3"/>
  <c r="L2345" i="3"/>
  <c r="K2345" i="3"/>
  <c r="J2345" i="3"/>
  <c r="M2344" i="3"/>
  <c r="L2344" i="3"/>
  <c r="K2344" i="3"/>
  <c r="J2344" i="3"/>
  <c r="M2343" i="3"/>
  <c r="L2343" i="3"/>
  <c r="K2343" i="3"/>
  <c r="J2343" i="3"/>
  <c r="M2342" i="3"/>
  <c r="L2342" i="3"/>
  <c r="K2342" i="3"/>
  <c r="J2342" i="3"/>
  <c r="M2341" i="3"/>
  <c r="L2341" i="3"/>
  <c r="K2341" i="3"/>
  <c r="J2341" i="3"/>
  <c r="M2340" i="3"/>
  <c r="L2340" i="3"/>
  <c r="K2340" i="3"/>
  <c r="J2340" i="3"/>
  <c r="M2339" i="3"/>
  <c r="L2339" i="3"/>
  <c r="K2339" i="3"/>
  <c r="J2339" i="3"/>
  <c r="M2338" i="3"/>
  <c r="L2338" i="3"/>
  <c r="K2338" i="3"/>
  <c r="J2338" i="3"/>
  <c r="M2337" i="3"/>
  <c r="L2337" i="3"/>
  <c r="K2337" i="3"/>
  <c r="J2337" i="3"/>
  <c r="M2336" i="3"/>
  <c r="L2336" i="3"/>
  <c r="K2336" i="3"/>
  <c r="J2336" i="3"/>
  <c r="M2335" i="3"/>
  <c r="L2335" i="3"/>
  <c r="K2335" i="3"/>
  <c r="J2335" i="3"/>
  <c r="M2334" i="3"/>
  <c r="L2334" i="3"/>
  <c r="K2334" i="3"/>
  <c r="J2334" i="3"/>
  <c r="M2333" i="3"/>
  <c r="L2333" i="3"/>
  <c r="K2333" i="3"/>
  <c r="J2333" i="3"/>
  <c r="M2332" i="3"/>
  <c r="L2332" i="3"/>
  <c r="K2332" i="3"/>
  <c r="J2332" i="3"/>
  <c r="M2331" i="3"/>
  <c r="L2331" i="3"/>
  <c r="K2331" i="3"/>
  <c r="J2331" i="3"/>
  <c r="M2330" i="3"/>
  <c r="L2330" i="3"/>
  <c r="K2330" i="3"/>
  <c r="J2330" i="3"/>
  <c r="M2329" i="3"/>
  <c r="L2329" i="3"/>
  <c r="K2329" i="3"/>
  <c r="J2329" i="3"/>
  <c r="M2328" i="3"/>
  <c r="L2328" i="3"/>
  <c r="K2328" i="3"/>
  <c r="J2328" i="3"/>
  <c r="M2327" i="3"/>
  <c r="L2327" i="3"/>
  <c r="K2327" i="3"/>
  <c r="J2327" i="3"/>
  <c r="M2326" i="3"/>
  <c r="L2326" i="3"/>
  <c r="K2326" i="3"/>
  <c r="J2326" i="3"/>
  <c r="M2325" i="3"/>
  <c r="L2325" i="3"/>
  <c r="K2325" i="3"/>
  <c r="J2325" i="3"/>
  <c r="M2324" i="3"/>
  <c r="L2324" i="3"/>
  <c r="K2324" i="3"/>
  <c r="J2324" i="3"/>
  <c r="M2323" i="3"/>
  <c r="L2323" i="3"/>
  <c r="K2323" i="3"/>
  <c r="J2323" i="3"/>
  <c r="M2322" i="3"/>
  <c r="L2322" i="3"/>
  <c r="K2322" i="3"/>
  <c r="J2322" i="3"/>
  <c r="M2321" i="3"/>
  <c r="L2321" i="3"/>
  <c r="K2321" i="3"/>
  <c r="J2321" i="3"/>
  <c r="M2320" i="3"/>
  <c r="L2320" i="3"/>
  <c r="K2320" i="3"/>
  <c r="J2320" i="3"/>
  <c r="M2319" i="3"/>
  <c r="L2319" i="3"/>
  <c r="K2319" i="3"/>
  <c r="J2319" i="3"/>
  <c r="M2318" i="3"/>
  <c r="L2318" i="3"/>
  <c r="K2318" i="3"/>
  <c r="J2318" i="3"/>
  <c r="M2317" i="3"/>
  <c r="L2317" i="3"/>
  <c r="K2317" i="3"/>
  <c r="J2317" i="3"/>
  <c r="M2316" i="3"/>
  <c r="L2316" i="3"/>
  <c r="K2316" i="3"/>
  <c r="J2316" i="3"/>
  <c r="M2315" i="3"/>
  <c r="L2315" i="3"/>
  <c r="K2315" i="3"/>
  <c r="J2315" i="3"/>
  <c r="M2314" i="3"/>
  <c r="L2314" i="3"/>
  <c r="K2314" i="3"/>
  <c r="J2314" i="3"/>
  <c r="M2313" i="3"/>
  <c r="L2313" i="3"/>
  <c r="K2313" i="3"/>
  <c r="J2313" i="3"/>
  <c r="M2312" i="3"/>
  <c r="L2312" i="3"/>
  <c r="K2312" i="3"/>
  <c r="J2312" i="3"/>
  <c r="M2311" i="3"/>
  <c r="L2311" i="3"/>
  <c r="K2311" i="3"/>
  <c r="J2311" i="3"/>
  <c r="M2310" i="3"/>
  <c r="L2310" i="3"/>
  <c r="K2310" i="3"/>
  <c r="J2310" i="3"/>
  <c r="M2309" i="3"/>
  <c r="L2309" i="3"/>
  <c r="K2309" i="3"/>
  <c r="J2309" i="3"/>
  <c r="M2308" i="3"/>
  <c r="L2308" i="3"/>
  <c r="K2308" i="3"/>
  <c r="J2308" i="3"/>
  <c r="M2307" i="3"/>
  <c r="L2307" i="3"/>
  <c r="K2307" i="3"/>
  <c r="J2307" i="3"/>
  <c r="M2306" i="3"/>
  <c r="L2306" i="3"/>
  <c r="K2306" i="3"/>
  <c r="J2306" i="3"/>
  <c r="M2305" i="3"/>
  <c r="L2305" i="3"/>
  <c r="K2305" i="3"/>
  <c r="J2305" i="3"/>
  <c r="M2304" i="3"/>
  <c r="L2304" i="3"/>
  <c r="K2304" i="3"/>
  <c r="J2304" i="3"/>
  <c r="M2303" i="3"/>
  <c r="L2303" i="3"/>
  <c r="K2303" i="3"/>
  <c r="J2303" i="3"/>
  <c r="M2302" i="3"/>
  <c r="L2302" i="3"/>
  <c r="K2302" i="3"/>
  <c r="J2302" i="3"/>
  <c r="M2301" i="3"/>
  <c r="L2301" i="3"/>
  <c r="K2301" i="3"/>
  <c r="J2301" i="3"/>
  <c r="M2300" i="3"/>
  <c r="L2300" i="3"/>
  <c r="K2300" i="3"/>
  <c r="J2300" i="3"/>
  <c r="M2299" i="3"/>
  <c r="L2299" i="3"/>
  <c r="K2299" i="3"/>
  <c r="J2299" i="3"/>
  <c r="M2298" i="3"/>
  <c r="L2298" i="3"/>
  <c r="K2298" i="3"/>
  <c r="J2298" i="3"/>
  <c r="M2297" i="3"/>
  <c r="L2297" i="3"/>
  <c r="K2297" i="3"/>
  <c r="J2297" i="3"/>
  <c r="M2296" i="3"/>
  <c r="L2296" i="3"/>
  <c r="K2296" i="3"/>
  <c r="J2296" i="3"/>
  <c r="M2295" i="3"/>
  <c r="L2295" i="3"/>
  <c r="K2295" i="3"/>
  <c r="J2295" i="3"/>
  <c r="M2294" i="3"/>
  <c r="L2294" i="3"/>
  <c r="K2294" i="3"/>
  <c r="J2294" i="3"/>
  <c r="M2293" i="3"/>
  <c r="L2293" i="3"/>
  <c r="K2293" i="3"/>
  <c r="J2293" i="3"/>
  <c r="M2292" i="3"/>
  <c r="L2292" i="3"/>
  <c r="K2292" i="3"/>
  <c r="J2292" i="3"/>
  <c r="M2291" i="3"/>
  <c r="L2291" i="3"/>
  <c r="K2291" i="3"/>
  <c r="J2291" i="3"/>
  <c r="M2290" i="3"/>
  <c r="L2290" i="3"/>
  <c r="K2290" i="3"/>
  <c r="J2290" i="3"/>
  <c r="M2289" i="3"/>
  <c r="L2289" i="3"/>
  <c r="K2289" i="3"/>
  <c r="J2289" i="3"/>
  <c r="M2288" i="3"/>
  <c r="L2288" i="3"/>
  <c r="K2288" i="3"/>
  <c r="J2288" i="3"/>
  <c r="M2287" i="3"/>
  <c r="L2287" i="3"/>
  <c r="K2287" i="3"/>
  <c r="J2287" i="3"/>
  <c r="M2286" i="3"/>
  <c r="L2286" i="3"/>
  <c r="K2286" i="3"/>
  <c r="J2286" i="3"/>
  <c r="M2285" i="3"/>
  <c r="L2285" i="3"/>
  <c r="K2285" i="3"/>
  <c r="J2285" i="3"/>
  <c r="M2284" i="3"/>
  <c r="L2284" i="3"/>
  <c r="K2284" i="3"/>
  <c r="J2284" i="3"/>
  <c r="M2283" i="3"/>
  <c r="L2283" i="3"/>
  <c r="K2283" i="3"/>
  <c r="J2283" i="3"/>
  <c r="M2282" i="3"/>
  <c r="L2282" i="3"/>
  <c r="K2282" i="3"/>
  <c r="J2282" i="3"/>
  <c r="M2281" i="3"/>
  <c r="L2281" i="3"/>
  <c r="K2281" i="3"/>
  <c r="J2281" i="3"/>
  <c r="M2280" i="3"/>
  <c r="L2280" i="3"/>
  <c r="K2280" i="3"/>
  <c r="J2280" i="3"/>
  <c r="M2279" i="3"/>
  <c r="L2279" i="3"/>
  <c r="K2279" i="3"/>
  <c r="J2279" i="3"/>
  <c r="M2278" i="3"/>
  <c r="L2278" i="3"/>
  <c r="K2278" i="3"/>
  <c r="J2278" i="3"/>
  <c r="M2277" i="3"/>
  <c r="L2277" i="3"/>
  <c r="K2277" i="3"/>
  <c r="J2277" i="3"/>
  <c r="M2276" i="3"/>
  <c r="L2276" i="3"/>
  <c r="K2276" i="3"/>
  <c r="J2276" i="3"/>
  <c r="M2275" i="3"/>
  <c r="L2275" i="3"/>
  <c r="K2275" i="3"/>
  <c r="J2275" i="3"/>
  <c r="M2274" i="3"/>
  <c r="L2274" i="3"/>
  <c r="K2274" i="3"/>
  <c r="J2274" i="3"/>
  <c r="M2273" i="3"/>
  <c r="L2273" i="3"/>
  <c r="K2273" i="3"/>
  <c r="J2273" i="3"/>
  <c r="M2272" i="3"/>
  <c r="L2272" i="3"/>
  <c r="K2272" i="3"/>
  <c r="J2272" i="3"/>
  <c r="M2271" i="3"/>
  <c r="L2271" i="3"/>
  <c r="K2271" i="3"/>
  <c r="J2271" i="3"/>
  <c r="M2270" i="3"/>
  <c r="L2270" i="3"/>
  <c r="K2270" i="3"/>
  <c r="J2270" i="3"/>
  <c r="M2269" i="3"/>
  <c r="L2269" i="3"/>
  <c r="K2269" i="3"/>
  <c r="J2269" i="3"/>
  <c r="M2268" i="3"/>
  <c r="L2268" i="3"/>
  <c r="K2268" i="3"/>
  <c r="J2268" i="3"/>
  <c r="M2267" i="3"/>
  <c r="L2267" i="3"/>
  <c r="K2267" i="3"/>
  <c r="J2267" i="3"/>
  <c r="M2266" i="3"/>
  <c r="L2266" i="3"/>
  <c r="K2266" i="3"/>
  <c r="J2266" i="3"/>
  <c r="M2265" i="3"/>
  <c r="L2265" i="3"/>
  <c r="K2265" i="3"/>
  <c r="J2265" i="3"/>
  <c r="M2264" i="3"/>
  <c r="L2264" i="3"/>
  <c r="K2264" i="3"/>
  <c r="J2264" i="3"/>
  <c r="M2263" i="3"/>
  <c r="L2263" i="3"/>
  <c r="K2263" i="3"/>
  <c r="J2263" i="3"/>
  <c r="M2262" i="3"/>
  <c r="L2262" i="3"/>
  <c r="K2262" i="3"/>
  <c r="J2262" i="3"/>
  <c r="M2261" i="3"/>
  <c r="L2261" i="3"/>
  <c r="K2261" i="3"/>
  <c r="J2261" i="3"/>
  <c r="M2260" i="3"/>
  <c r="L2260" i="3"/>
  <c r="K2260" i="3"/>
  <c r="J2260" i="3"/>
  <c r="M2259" i="3"/>
  <c r="L2259" i="3"/>
  <c r="K2259" i="3"/>
  <c r="J2259" i="3"/>
  <c r="M2258" i="3"/>
  <c r="L2258" i="3"/>
  <c r="K2258" i="3"/>
  <c r="J2258" i="3"/>
  <c r="M2257" i="3"/>
  <c r="L2257" i="3"/>
  <c r="K2257" i="3"/>
  <c r="J2257" i="3"/>
  <c r="M2256" i="3"/>
  <c r="L2256" i="3"/>
  <c r="K2256" i="3"/>
  <c r="J2256" i="3"/>
  <c r="M2255" i="3"/>
  <c r="L2255" i="3"/>
  <c r="K2255" i="3"/>
  <c r="J2255" i="3"/>
  <c r="M2254" i="3"/>
  <c r="L2254" i="3"/>
  <c r="K2254" i="3"/>
  <c r="J2254" i="3"/>
  <c r="M2253" i="3"/>
  <c r="L2253" i="3"/>
  <c r="K2253" i="3"/>
  <c r="J2253" i="3"/>
  <c r="M2252" i="3"/>
  <c r="L2252" i="3"/>
  <c r="K2252" i="3"/>
  <c r="J2252" i="3"/>
  <c r="M2251" i="3"/>
  <c r="L2251" i="3"/>
  <c r="K2251" i="3"/>
  <c r="J2251" i="3"/>
  <c r="M2250" i="3"/>
  <c r="L2250" i="3"/>
  <c r="K2250" i="3"/>
  <c r="J2250" i="3"/>
  <c r="M2249" i="3"/>
  <c r="L2249" i="3"/>
  <c r="K2249" i="3"/>
  <c r="J2249" i="3"/>
  <c r="M2248" i="3"/>
  <c r="L2248" i="3"/>
  <c r="K2248" i="3"/>
  <c r="J2248" i="3"/>
  <c r="M2247" i="3"/>
  <c r="L2247" i="3"/>
  <c r="K2247" i="3"/>
  <c r="J2247" i="3"/>
  <c r="M2246" i="3"/>
  <c r="L2246" i="3"/>
  <c r="K2246" i="3"/>
  <c r="J2246" i="3"/>
  <c r="M2245" i="3"/>
  <c r="L2245" i="3"/>
  <c r="K2245" i="3"/>
  <c r="J2245" i="3"/>
  <c r="M2244" i="3"/>
  <c r="L2244" i="3"/>
  <c r="K2244" i="3"/>
  <c r="J2244" i="3"/>
  <c r="M2243" i="3"/>
  <c r="L2243" i="3"/>
  <c r="K2243" i="3"/>
  <c r="J2243" i="3"/>
  <c r="M2242" i="3"/>
  <c r="L2242" i="3"/>
  <c r="K2242" i="3"/>
  <c r="J2242" i="3"/>
  <c r="M2241" i="3"/>
  <c r="L2241" i="3"/>
  <c r="K2241" i="3"/>
  <c r="J2241" i="3"/>
  <c r="M2240" i="3"/>
  <c r="L2240" i="3"/>
  <c r="K2240" i="3"/>
  <c r="J2240" i="3"/>
  <c r="M2239" i="3"/>
  <c r="L2239" i="3"/>
  <c r="K2239" i="3"/>
  <c r="J2239" i="3"/>
  <c r="M2238" i="3"/>
  <c r="L2238" i="3"/>
  <c r="K2238" i="3"/>
  <c r="J2238" i="3"/>
  <c r="M2237" i="3"/>
  <c r="L2237" i="3"/>
  <c r="K2237" i="3"/>
  <c r="J2237" i="3"/>
  <c r="M2236" i="3"/>
  <c r="L2236" i="3"/>
  <c r="K2236" i="3"/>
  <c r="J2236" i="3"/>
  <c r="M2235" i="3"/>
  <c r="L2235" i="3"/>
  <c r="K2235" i="3"/>
  <c r="J2235" i="3"/>
  <c r="M2234" i="3"/>
  <c r="L2234" i="3"/>
  <c r="K2234" i="3"/>
  <c r="J2234" i="3"/>
  <c r="M2233" i="3"/>
  <c r="L2233" i="3"/>
  <c r="K2233" i="3"/>
  <c r="J2233" i="3"/>
  <c r="M2232" i="3"/>
  <c r="L2232" i="3"/>
  <c r="K2232" i="3"/>
  <c r="J2232" i="3"/>
  <c r="M2231" i="3"/>
  <c r="L2231" i="3"/>
  <c r="K2231" i="3"/>
  <c r="J2231" i="3"/>
  <c r="M2230" i="3"/>
  <c r="L2230" i="3"/>
  <c r="K2230" i="3"/>
  <c r="J2230" i="3"/>
  <c r="M2229" i="3"/>
  <c r="L2229" i="3"/>
  <c r="K2229" i="3"/>
  <c r="J2229" i="3"/>
  <c r="M2228" i="3"/>
  <c r="L2228" i="3"/>
  <c r="K2228" i="3"/>
  <c r="J2228" i="3"/>
  <c r="M2227" i="3"/>
  <c r="L2227" i="3"/>
  <c r="K2227" i="3"/>
  <c r="J2227" i="3"/>
  <c r="M2226" i="3"/>
  <c r="L2226" i="3"/>
  <c r="K2226" i="3"/>
  <c r="J2226" i="3"/>
  <c r="M2225" i="3"/>
  <c r="L2225" i="3"/>
  <c r="K2225" i="3"/>
  <c r="J2225" i="3"/>
  <c r="M2224" i="3"/>
  <c r="L2224" i="3"/>
  <c r="K2224" i="3"/>
  <c r="J2224" i="3"/>
  <c r="M2223" i="3"/>
  <c r="L2223" i="3"/>
  <c r="K2223" i="3"/>
  <c r="J2223" i="3"/>
  <c r="M2222" i="3"/>
  <c r="L2222" i="3"/>
  <c r="K2222" i="3"/>
  <c r="J2222" i="3"/>
  <c r="M2221" i="3"/>
  <c r="L2221" i="3"/>
  <c r="K2221" i="3"/>
  <c r="J2221" i="3"/>
  <c r="M2220" i="3"/>
  <c r="L2220" i="3"/>
  <c r="K2220" i="3"/>
  <c r="J2220" i="3"/>
  <c r="M2219" i="3"/>
  <c r="L2219" i="3"/>
  <c r="K2219" i="3"/>
  <c r="J2219" i="3"/>
  <c r="M2218" i="3"/>
  <c r="L2218" i="3"/>
  <c r="K2218" i="3"/>
  <c r="J2218" i="3"/>
  <c r="M2217" i="3"/>
  <c r="L2217" i="3"/>
  <c r="K2217" i="3"/>
  <c r="J2217" i="3"/>
  <c r="M2216" i="3"/>
  <c r="L2216" i="3"/>
  <c r="K2216" i="3"/>
  <c r="J2216" i="3"/>
  <c r="M2215" i="3"/>
  <c r="L2215" i="3"/>
  <c r="K2215" i="3"/>
  <c r="J2215" i="3"/>
  <c r="M2214" i="3"/>
  <c r="L2214" i="3"/>
  <c r="K2214" i="3"/>
  <c r="J2214" i="3"/>
  <c r="M2213" i="3"/>
  <c r="L2213" i="3"/>
  <c r="K2213" i="3"/>
  <c r="J2213" i="3"/>
  <c r="M2212" i="3"/>
  <c r="L2212" i="3"/>
  <c r="K2212" i="3"/>
  <c r="J2212" i="3"/>
  <c r="M2211" i="3"/>
  <c r="L2211" i="3"/>
  <c r="K2211" i="3"/>
  <c r="J2211" i="3"/>
  <c r="M2210" i="3"/>
  <c r="L2210" i="3"/>
  <c r="K2210" i="3"/>
  <c r="J2210" i="3"/>
  <c r="M2209" i="3"/>
  <c r="L2209" i="3"/>
  <c r="K2209" i="3"/>
  <c r="J2209" i="3"/>
  <c r="M2208" i="3"/>
  <c r="L2208" i="3"/>
  <c r="K2208" i="3"/>
  <c r="J2208" i="3"/>
  <c r="M2207" i="3"/>
  <c r="L2207" i="3"/>
  <c r="K2207" i="3"/>
  <c r="J2207" i="3"/>
  <c r="M2206" i="3"/>
  <c r="L2206" i="3"/>
  <c r="K2206" i="3"/>
  <c r="J2206" i="3"/>
  <c r="M2205" i="3"/>
  <c r="L2205" i="3"/>
  <c r="K2205" i="3"/>
  <c r="J2205" i="3"/>
  <c r="M2204" i="3"/>
  <c r="L2204" i="3"/>
  <c r="K2204" i="3"/>
  <c r="J2204" i="3"/>
  <c r="M2203" i="3"/>
  <c r="L2203" i="3"/>
  <c r="K2203" i="3"/>
  <c r="J2203" i="3"/>
  <c r="M2202" i="3"/>
  <c r="L2202" i="3"/>
  <c r="K2202" i="3"/>
  <c r="J2202" i="3"/>
  <c r="M2201" i="3"/>
  <c r="L2201" i="3"/>
  <c r="K2201" i="3"/>
  <c r="J2201" i="3"/>
  <c r="M2200" i="3"/>
  <c r="L2200" i="3"/>
  <c r="K2200" i="3"/>
  <c r="J2200" i="3"/>
  <c r="M2199" i="3"/>
  <c r="L2199" i="3"/>
  <c r="K2199" i="3"/>
  <c r="J2199" i="3"/>
  <c r="M2198" i="3"/>
  <c r="L2198" i="3"/>
  <c r="K2198" i="3"/>
  <c r="J2198" i="3"/>
  <c r="M2197" i="3"/>
  <c r="L2197" i="3"/>
  <c r="K2197" i="3"/>
  <c r="J2197" i="3"/>
  <c r="M2196" i="3"/>
  <c r="L2196" i="3"/>
  <c r="K2196" i="3"/>
  <c r="J2196" i="3"/>
  <c r="M2195" i="3"/>
  <c r="L2195" i="3"/>
  <c r="K2195" i="3"/>
  <c r="J2195" i="3"/>
  <c r="M2194" i="3"/>
  <c r="L2194" i="3"/>
  <c r="K2194" i="3"/>
  <c r="J2194" i="3"/>
  <c r="M2193" i="3"/>
  <c r="L2193" i="3"/>
  <c r="K2193" i="3"/>
  <c r="J2193" i="3"/>
  <c r="M2192" i="3"/>
  <c r="L2192" i="3"/>
  <c r="K2192" i="3"/>
  <c r="J2192" i="3"/>
  <c r="M2191" i="3"/>
  <c r="L2191" i="3"/>
  <c r="K2191" i="3"/>
  <c r="J2191" i="3"/>
  <c r="M2190" i="3"/>
  <c r="L2190" i="3"/>
  <c r="K2190" i="3"/>
  <c r="J2190" i="3"/>
  <c r="M2189" i="3"/>
  <c r="L2189" i="3"/>
  <c r="K2189" i="3"/>
  <c r="J2189" i="3"/>
  <c r="M2188" i="3"/>
  <c r="L2188" i="3"/>
  <c r="K2188" i="3"/>
  <c r="J2188" i="3"/>
  <c r="M2187" i="3"/>
  <c r="L2187" i="3"/>
  <c r="K2187" i="3"/>
  <c r="J2187" i="3"/>
  <c r="M2186" i="3"/>
  <c r="L2186" i="3"/>
  <c r="K2186" i="3"/>
  <c r="J2186" i="3"/>
  <c r="M2185" i="3"/>
  <c r="L2185" i="3"/>
  <c r="K2185" i="3"/>
  <c r="J2185" i="3"/>
  <c r="M2184" i="3"/>
  <c r="L2184" i="3"/>
  <c r="K2184" i="3"/>
  <c r="J2184" i="3"/>
  <c r="M2183" i="3"/>
  <c r="L2183" i="3"/>
  <c r="K2183" i="3"/>
  <c r="J2183" i="3"/>
  <c r="M2182" i="3"/>
  <c r="L2182" i="3"/>
  <c r="K2182" i="3"/>
  <c r="J2182" i="3"/>
  <c r="M2181" i="3"/>
  <c r="L2181" i="3"/>
  <c r="K2181" i="3"/>
  <c r="J2181" i="3"/>
  <c r="M2180" i="3"/>
  <c r="L2180" i="3"/>
  <c r="K2180" i="3"/>
  <c r="J2180" i="3"/>
  <c r="M2179" i="3"/>
  <c r="L2179" i="3"/>
  <c r="K2179" i="3"/>
  <c r="J2179" i="3"/>
  <c r="M2178" i="3"/>
  <c r="L2178" i="3"/>
  <c r="K2178" i="3"/>
  <c r="J2178" i="3"/>
  <c r="M2177" i="3"/>
  <c r="L2177" i="3"/>
  <c r="K2177" i="3"/>
  <c r="J2177" i="3"/>
  <c r="M2176" i="3"/>
  <c r="L2176" i="3"/>
  <c r="K2176" i="3"/>
  <c r="J2176" i="3"/>
  <c r="M2175" i="3"/>
  <c r="L2175" i="3"/>
  <c r="K2175" i="3"/>
  <c r="J2175" i="3"/>
  <c r="M2174" i="3"/>
  <c r="L2174" i="3"/>
  <c r="K2174" i="3"/>
  <c r="J2174" i="3"/>
  <c r="M2173" i="3"/>
  <c r="L2173" i="3"/>
  <c r="K2173" i="3"/>
  <c r="J2173" i="3"/>
  <c r="M2172" i="3"/>
  <c r="L2172" i="3"/>
  <c r="K2172" i="3"/>
  <c r="J2172" i="3"/>
  <c r="M2171" i="3"/>
  <c r="L2171" i="3"/>
  <c r="K2171" i="3"/>
  <c r="J2171" i="3"/>
  <c r="M2170" i="3"/>
  <c r="L2170" i="3"/>
  <c r="K2170" i="3"/>
  <c r="J2170" i="3"/>
  <c r="M2169" i="3"/>
  <c r="L2169" i="3"/>
  <c r="K2169" i="3"/>
  <c r="J2169" i="3"/>
  <c r="M2168" i="3"/>
  <c r="L2168" i="3"/>
  <c r="K2168" i="3"/>
  <c r="J2168" i="3"/>
  <c r="M2167" i="3"/>
  <c r="L2167" i="3"/>
  <c r="K2167" i="3"/>
  <c r="J2167" i="3"/>
  <c r="M2166" i="3"/>
  <c r="L2166" i="3"/>
  <c r="K2166" i="3"/>
  <c r="J2166" i="3"/>
  <c r="M2165" i="3"/>
  <c r="L2165" i="3"/>
  <c r="K2165" i="3"/>
  <c r="J2165" i="3"/>
  <c r="M2164" i="3"/>
  <c r="L2164" i="3"/>
  <c r="K2164" i="3"/>
  <c r="J2164" i="3"/>
  <c r="M2163" i="3"/>
  <c r="L2163" i="3"/>
  <c r="K2163" i="3"/>
  <c r="J2163" i="3"/>
  <c r="M2162" i="3"/>
  <c r="L2162" i="3"/>
  <c r="K2162" i="3"/>
  <c r="J2162" i="3"/>
  <c r="M2161" i="3"/>
  <c r="L2161" i="3"/>
  <c r="K2161" i="3"/>
  <c r="J2161" i="3"/>
  <c r="M2160" i="3"/>
  <c r="L2160" i="3"/>
  <c r="K2160" i="3"/>
  <c r="J2160" i="3"/>
  <c r="M2159" i="3"/>
  <c r="L2159" i="3"/>
  <c r="K2159" i="3"/>
  <c r="J2159" i="3"/>
  <c r="M2158" i="3"/>
  <c r="L2158" i="3"/>
  <c r="K2158" i="3"/>
  <c r="J2158" i="3"/>
  <c r="M2157" i="3"/>
  <c r="L2157" i="3"/>
  <c r="K2157" i="3"/>
  <c r="J2157" i="3"/>
  <c r="M2156" i="3"/>
  <c r="L2156" i="3"/>
  <c r="K2156" i="3"/>
  <c r="J2156" i="3"/>
  <c r="M2155" i="3"/>
  <c r="L2155" i="3"/>
  <c r="K2155" i="3"/>
  <c r="J2155" i="3"/>
  <c r="M2154" i="3"/>
  <c r="L2154" i="3"/>
  <c r="K2154" i="3"/>
  <c r="J2154" i="3"/>
  <c r="M2153" i="3"/>
  <c r="L2153" i="3"/>
  <c r="K2153" i="3"/>
  <c r="J2153" i="3"/>
  <c r="M2152" i="3"/>
  <c r="L2152" i="3"/>
  <c r="K2152" i="3"/>
  <c r="J2152" i="3"/>
  <c r="M2151" i="3"/>
  <c r="L2151" i="3"/>
  <c r="K2151" i="3"/>
  <c r="J2151" i="3"/>
  <c r="M2150" i="3"/>
  <c r="L2150" i="3"/>
  <c r="K2150" i="3"/>
  <c r="J2150" i="3"/>
  <c r="M2149" i="3"/>
  <c r="L2149" i="3"/>
  <c r="K2149" i="3"/>
  <c r="J2149" i="3"/>
  <c r="M2148" i="3"/>
  <c r="L2148" i="3"/>
  <c r="K2148" i="3"/>
  <c r="J2148" i="3"/>
  <c r="M2147" i="3"/>
  <c r="L2147" i="3"/>
  <c r="K2147" i="3"/>
  <c r="J2147" i="3"/>
  <c r="M2146" i="3"/>
  <c r="L2146" i="3"/>
  <c r="K2146" i="3"/>
  <c r="J2146" i="3"/>
  <c r="M2145" i="3"/>
  <c r="L2145" i="3"/>
  <c r="K2145" i="3"/>
  <c r="J2145" i="3"/>
  <c r="M2144" i="3"/>
  <c r="L2144" i="3"/>
  <c r="K2144" i="3"/>
  <c r="J2144" i="3"/>
  <c r="M2143" i="3"/>
  <c r="L2143" i="3"/>
  <c r="K2143" i="3"/>
  <c r="J2143" i="3"/>
  <c r="M2142" i="3"/>
  <c r="L2142" i="3"/>
  <c r="K2142" i="3"/>
  <c r="J2142" i="3"/>
  <c r="M2141" i="3"/>
  <c r="L2141" i="3"/>
  <c r="K2141" i="3"/>
  <c r="J2141" i="3"/>
  <c r="M2140" i="3"/>
  <c r="L2140" i="3"/>
  <c r="K2140" i="3"/>
  <c r="J2140" i="3"/>
  <c r="M2139" i="3"/>
  <c r="L2139" i="3"/>
  <c r="K2139" i="3"/>
  <c r="J2139" i="3"/>
  <c r="M2138" i="3"/>
  <c r="L2138" i="3"/>
  <c r="K2138" i="3"/>
  <c r="J2138" i="3"/>
  <c r="M2137" i="3"/>
  <c r="L2137" i="3"/>
  <c r="K2137" i="3"/>
  <c r="J2137" i="3"/>
  <c r="M2136" i="3"/>
  <c r="L2136" i="3"/>
  <c r="K2136" i="3"/>
  <c r="J2136" i="3"/>
  <c r="M2135" i="3"/>
  <c r="L2135" i="3"/>
  <c r="K2135" i="3"/>
  <c r="J2135" i="3"/>
  <c r="M2134" i="3"/>
  <c r="L2134" i="3"/>
  <c r="K2134" i="3"/>
  <c r="J2134" i="3"/>
  <c r="M2133" i="3"/>
  <c r="L2133" i="3"/>
  <c r="K2133" i="3"/>
  <c r="J2133" i="3"/>
  <c r="M2132" i="3"/>
  <c r="L2132" i="3"/>
  <c r="K2132" i="3"/>
  <c r="J2132" i="3"/>
  <c r="M2131" i="3"/>
  <c r="L2131" i="3"/>
  <c r="K2131" i="3"/>
  <c r="J2131" i="3"/>
  <c r="M2130" i="3"/>
  <c r="L2130" i="3"/>
  <c r="K2130" i="3"/>
  <c r="J2130" i="3"/>
  <c r="M2129" i="3"/>
  <c r="L2129" i="3"/>
  <c r="K2129" i="3"/>
  <c r="J2129" i="3"/>
  <c r="M2128" i="3"/>
  <c r="L2128" i="3"/>
  <c r="K2128" i="3"/>
  <c r="J2128" i="3"/>
  <c r="M2127" i="3"/>
  <c r="L2127" i="3"/>
  <c r="K2127" i="3"/>
  <c r="J2127" i="3"/>
  <c r="M2126" i="3"/>
  <c r="L2126" i="3"/>
  <c r="K2126" i="3"/>
  <c r="J2126" i="3"/>
  <c r="M2125" i="3"/>
  <c r="L2125" i="3"/>
  <c r="K2125" i="3"/>
  <c r="J2125" i="3"/>
  <c r="M2124" i="3"/>
  <c r="L2124" i="3"/>
  <c r="K2124" i="3"/>
  <c r="J2124" i="3"/>
  <c r="M2123" i="3"/>
  <c r="L2123" i="3"/>
  <c r="K2123" i="3"/>
  <c r="J2123" i="3"/>
  <c r="M2122" i="3"/>
  <c r="L2122" i="3"/>
  <c r="K2122" i="3"/>
  <c r="J2122" i="3"/>
  <c r="M2121" i="3"/>
  <c r="L2121" i="3"/>
  <c r="K2121" i="3"/>
  <c r="J2121" i="3"/>
  <c r="M2120" i="3"/>
  <c r="L2120" i="3"/>
  <c r="K2120" i="3"/>
  <c r="J2120" i="3"/>
  <c r="M2119" i="3"/>
  <c r="L2119" i="3"/>
  <c r="K2119" i="3"/>
  <c r="J2119" i="3"/>
  <c r="M2118" i="3"/>
  <c r="L2118" i="3"/>
  <c r="K2118" i="3"/>
  <c r="J2118" i="3"/>
  <c r="M2117" i="3"/>
  <c r="L2117" i="3"/>
  <c r="K2117" i="3"/>
  <c r="J2117" i="3"/>
  <c r="M2116" i="3"/>
  <c r="L2116" i="3"/>
  <c r="K2116" i="3"/>
  <c r="J2116" i="3"/>
  <c r="M2115" i="3"/>
  <c r="L2115" i="3"/>
  <c r="K2115" i="3"/>
  <c r="J2115" i="3"/>
  <c r="M2114" i="3"/>
  <c r="L2114" i="3"/>
  <c r="K2114" i="3"/>
  <c r="J2114" i="3"/>
  <c r="M2113" i="3"/>
  <c r="L2113" i="3"/>
  <c r="K2113" i="3"/>
  <c r="J2113" i="3"/>
  <c r="M2112" i="3"/>
  <c r="L2112" i="3"/>
  <c r="K2112" i="3"/>
  <c r="J2112" i="3"/>
  <c r="M2111" i="3"/>
  <c r="L2111" i="3"/>
  <c r="K2111" i="3"/>
  <c r="J2111" i="3"/>
  <c r="M2110" i="3"/>
  <c r="L2110" i="3"/>
  <c r="K2110" i="3"/>
  <c r="J2110" i="3"/>
  <c r="M2109" i="3"/>
  <c r="L2109" i="3"/>
  <c r="K2109" i="3"/>
  <c r="J2109" i="3"/>
  <c r="M2108" i="3"/>
  <c r="L2108" i="3"/>
  <c r="K2108" i="3"/>
  <c r="J2108" i="3"/>
  <c r="M2107" i="3"/>
  <c r="L2107" i="3"/>
  <c r="K2107" i="3"/>
  <c r="J2107" i="3"/>
  <c r="M2106" i="3"/>
  <c r="L2106" i="3"/>
  <c r="K2106" i="3"/>
  <c r="J2106" i="3"/>
  <c r="M2105" i="3"/>
  <c r="L2105" i="3"/>
  <c r="K2105" i="3"/>
  <c r="J2105" i="3"/>
  <c r="M2104" i="3"/>
  <c r="L2104" i="3"/>
  <c r="K2104" i="3"/>
  <c r="J2104" i="3"/>
  <c r="M2103" i="3"/>
  <c r="L2103" i="3"/>
  <c r="K2103" i="3"/>
  <c r="J2103" i="3"/>
  <c r="M2102" i="3"/>
  <c r="L2102" i="3"/>
  <c r="K2102" i="3"/>
  <c r="J2102" i="3"/>
  <c r="M2101" i="3"/>
  <c r="L2101" i="3"/>
  <c r="K2101" i="3"/>
  <c r="J2101" i="3"/>
  <c r="M2100" i="3"/>
  <c r="L2100" i="3"/>
  <c r="K2100" i="3"/>
  <c r="J2100" i="3"/>
  <c r="M2099" i="3"/>
  <c r="L2099" i="3"/>
  <c r="K2099" i="3"/>
  <c r="J2099" i="3"/>
  <c r="M2098" i="3"/>
  <c r="L2098" i="3"/>
  <c r="K2098" i="3"/>
  <c r="J2098" i="3"/>
  <c r="M2097" i="3"/>
  <c r="L2097" i="3"/>
  <c r="K2097" i="3"/>
  <c r="J2097" i="3"/>
  <c r="M2096" i="3"/>
  <c r="L2096" i="3"/>
  <c r="K2096" i="3"/>
  <c r="J2096" i="3"/>
  <c r="M2095" i="3"/>
  <c r="L2095" i="3"/>
  <c r="K2095" i="3"/>
  <c r="J2095" i="3"/>
  <c r="M2094" i="3"/>
  <c r="L2094" i="3"/>
  <c r="K2094" i="3"/>
  <c r="J2094" i="3"/>
  <c r="M2093" i="3"/>
  <c r="L2093" i="3"/>
  <c r="K2093" i="3"/>
  <c r="J2093" i="3"/>
  <c r="M2092" i="3"/>
  <c r="L2092" i="3"/>
  <c r="K2092" i="3"/>
  <c r="J2092" i="3"/>
  <c r="M2091" i="3"/>
  <c r="L2091" i="3"/>
  <c r="K2091" i="3"/>
  <c r="J2091" i="3"/>
  <c r="M2090" i="3"/>
  <c r="L2090" i="3"/>
  <c r="K2090" i="3"/>
  <c r="J2090" i="3"/>
  <c r="M2089" i="3"/>
  <c r="L2089" i="3"/>
  <c r="K2089" i="3"/>
  <c r="J2089" i="3"/>
  <c r="M2088" i="3"/>
  <c r="L2088" i="3"/>
  <c r="K2088" i="3"/>
  <c r="J2088" i="3"/>
  <c r="M2087" i="3"/>
  <c r="L2087" i="3"/>
  <c r="K2087" i="3"/>
  <c r="J2087" i="3"/>
  <c r="M2086" i="3"/>
  <c r="L2086" i="3"/>
  <c r="K2086" i="3"/>
  <c r="J2086" i="3"/>
  <c r="M2085" i="3"/>
  <c r="L2085" i="3"/>
  <c r="K2085" i="3"/>
  <c r="J2085" i="3"/>
  <c r="M2084" i="3"/>
  <c r="L2084" i="3"/>
  <c r="K2084" i="3"/>
  <c r="J2084" i="3"/>
  <c r="M2083" i="3"/>
  <c r="L2083" i="3"/>
  <c r="K2083" i="3"/>
  <c r="J2083" i="3"/>
  <c r="M2082" i="3"/>
  <c r="L2082" i="3"/>
  <c r="K2082" i="3"/>
  <c r="J2082" i="3"/>
  <c r="M2081" i="3"/>
  <c r="L2081" i="3"/>
  <c r="K2081" i="3"/>
  <c r="J2081" i="3"/>
  <c r="M2080" i="3"/>
  <c r="L2080" i="3"/>
  <c r="K2080" i="3"/>
  <c r="J2080" i="3"/>
  <c r="M2079" i="3"/>
  <c r="L2079" i="3"/>
  <c r="K2079" i="3"/>
  <c r="J2079" i="3"/>
  <c r="M2078" i="3"/>
  <c r="L2078" i="3"/>
  <c r="K2078" i="3"/>
  <c r="J2078" i="3"/>
  <c r="M2077" i="3"/>
  <c r="L2077" i="3"/>
  <c r="K2077" i="3"/>
  <c r="J2077" i="3"/>
  <c r="M2076" i="3"/>
  <c r="L2076" i="3"/>
  <c r="K2076" i="3"/>
  <c r="J2076" i="3"/>
  <c r="M2075" i="3"/>
  <c r="L2075" i="3"/>
  <c r="K2075" i="3"/>
  <c r="J2075" i="3"/>
  <c r="M2074" i="3"/>
  <c r="L2074" i="3"/>
  <c r="K2074" i="3"/>
  <c r="J2074" i="3"/>
  <c r="M2073" i="3"/>
  <c r="L2073" i="3"/>
  <c r="K2073" i="3"/>
  <c r="J2073" i="3"/>
  <c r="M2072" i="3"/>
  <c r="L2072" i="3"/>
  <c r="K2072" i="3"/>
  <c r="J2072" i="3"/>
  <c r="M2071" i="3"/>
  <c r="L2071" i="3"/>
  <c r="K2071" i="3"/>
  <c r="J2071" i="3"/>
  <c r="M2070" i="3"/>
  <c r="L2070" i="3"/>
  <c r="K2070" i="3"/>
  <c r="J2070" i="3"/>
  <c r="M2069" i="3"/>
  <c r="L2069" i="3"/>
  <c r="K2069" i="3"/>
  <c r="J2069" i="3"/>
  <c r="M2068" i="3"/>
  <c r="L2068" i="3"/>
  <c r="K2068" i="3"/>
  <c r="J2068" i="3"/>
  <c r="M2067" i="3"/>
  <c r="L2067" i="3"/>
  <c r="K2067" i="3"/>
  <c r="J2067" i="3"/>
  <c r="M2066" i="3"/>
  <c r="L2066" i="3"/>
  <c r="K2066" i="3"/>
  <c r="J2066" i="3"/>
  <c r="M2065" i="3"/>
  <c r="L2065" i="3"/>
  <c r="K2065" i="3"/>
  <c r="J2065" i="3"/>
  <c r="M2064" i="3"/>
  <c r="L2064" i="3"/>
  <c r="K2064" i="3"/>
  <c r="J2064" i="3"/>
  <c r="M2063" i="3"/>
  <c r="L2063" i="3"/>
  <c r="K2063" i="3"/>
  <c r="J2063" i="3"/>
  <c r="M2062" i="3"/>
  <c r="L2062" i="3"/>
  <c r="K2062" i="3"/>
  <c r="J2062" i="3"/>
  <c r="M2061" i="3"/>
  <c r="L2061" i="3"/>
  <c r="K2061" i="3"/>
  <c r="J2061" i="3"/>
  <c r="M2060" i="3"/>
  <c r="L2060" i="3"/>
  <c r="K2060" i="3"/>
  <c r="J2060" i="3"/>
  <c r="M2059" i="3"/>
  <c r="L2059" i="3"/>
  <c r="K2059" i="3"/>
  <c r="J2059" i="3"/>
  <c r="M2058" i="3"/>
  <c r="L2058" i="3"/>
  <c r="K2058" i="3"/>
  <c r="J2058" i="3"/>
  <c r="M2057" i="3"/>
  <c r="L2057" i="3"/>
  <c r="K2057" i="3"/>
  <c r="J2057" i="3"/>
  <c r="M2056" i="3"/>
  <c r="L2056" i="3"/>
  <c r="K2056" i="3"/>
  <c r="J2056" i="3"/>
  <c r="M2055" i="3"/>
  <c r="L2055" i="3"/>
  <c r="K2055" i="3"/>
  <c r="J2055" i="3"/>
  <c r="M2054" i="3"/>
  <c r="L2054" i="3"/>
  <c r="K2054" i="3"/>
  <c r="J2054" i="3"/>
  <c r="M2053" i="3"/>
  <c r="L2053" i="3"/>
  <c r="K2053" i="3"/>
  <c r="J2053" i="3"/>
  <c r="M2052" i="3"/>
  <c r="L2052" i="3"/>
  <c r="K2052" i="3"/>
  <c r="J2052" i="3"/>
  <c r="M2051" i="3"/>
  <c r="L2051" i="3"/>
  <c r="K2051" i="3"/>
  <c r="J2051" i="3"/>
  <c r="M2050" i="3"/>
  <c r="L2050" i="3"/>
  <c r="K2050" i="3"/>
  <c r="J2050" i="3"/>
  <c r="M2049" i="3"/>
  <c r="L2049" i="3"/>
  <c r="K2049" i="3"/>
  <c r="J2049" i="3"/>
  <c r="M2048" i="3"/>
  <c r="L2048" i="3"/>
  <c r="K2048" i="3"/>
  <c r="J2048" i="3"/>
  <c r="M2047" i="3"/>
  <c r="L2047" i="3"/>
  <c r="K2047" i="3"/>
  <c r="J2047" i="3"/>
  <c r="M2046" i="3"/>
  <c r="L2046" i="3"/>
  <c r="K2046" i="3"/>
  <c r="J2046" i="3"/>
  <c r="M2045" i="3"/>
  <c r="L2045" i="3"/>
  <c r="K2045" i="3"/>
  <c r="J2045" i="3"/>
  <c r="M2044" i="3"/>
  <c r="L2044" i="3"/>
  <c r="K2044" i="3"/>
  <c r="J2044" i="3"/>
  <c r="M2043" i="3"/>
  <c r="L2043" i="3"/>
  <c r="K2043" i="3"/>
  <c r="J2043" i="3"/>
  <c r="M2042" i="3"/>
  <c r="L2042" i="3"/>
  <c r="K2042" i="3"/>
  <c r="J2042" i="3"/>
  <c r="M2041" i="3"/>
  <c r="L2041" i="3"/>
  <c r="K2041" i="3"/>
  <c r="J2041" i="3"/>
  <c r="M2040" i="3"/>
  <c r="L2040" i="3"/>
  <c r="K2040" i="3"/>
  <c r="J2040" i="3"/>
  <c r="M2039" i="3"/>
  <c r="L2039" i="3"/>
  <c r="K2039" i="3"/>
  <c r="J2039" i="3"/>
  <c r="M2038" i="3"/>
  <c r="L2038" i="3"/>
  <c r="K2038" i="3"/>
  <c r="J2038" i="3"/>
  <c r="M2037" i="3"/>
  <c r="L2037" i="3"/>
  <c r="K2037" i="3"/>
  <c r="J2037" i="3"/>
  <c r="M2036" i="3"/>
  <c r="L2036" i="3"/>
  <c r="K2036" i="3"/>
  <c r="J2036" i="3"/>
  <c r="M2035" i="3"/>
  <c r="L2035" i="3"/>
  <c r="K2035" i="3"/>
  <c r="J2035" i="3"/>
  <c r="M2034" i="3"/>
  <c r="L2034" i="3"/>
  <c r="K2034" i="3"/>
  <c r="J2034" i="3"/>
  <c r="M2033" i="3"/>
  <c r="L2033" i="3"/>
  <c r="K2033" i="3"/>
  <c r="J2033" i="3"/>
  <c r="M2032" i="3"/>
  <c r="L2032" i="3"/>
  <c r="K2032" i="3"/>
  <c r="J2032" i="3"/>
  <c r="M2031" i="3"/>
  <c r="L2031" i="3"/>
  <c r="K2031" i="3"/>
  <c r="J2031" i="3"/>
  <c r="M2030" i="3"/>
  <c r="L2030" i="3"/>
  <c r="K2030" i="3"/>
  <c r="J2030" i="3"/>
  <c r="M2029" i="3"/>
  <c r="L2029" i="3"/>
  <c r="K2029" i="3"/>
  <c r="J2029" i="3"/>
  <c r="M2028" i="3"/>
  <c r="L2028" i="3"/>
  <c r="K2028" i="3"/>
  <c r="J2028" i="3"/>
  <c r="M2027" i="3"/>
  <c r="L2027" i="3"/>
  <c r="K2027" i="3"/>
  <c r="J2027" i="3"/>
  <c r="M2026" i="3"/>
  <c r="L2026" i="3"/>
  <c r="K2026" i="3"/>
  <c r="J2026" i="3"/>
  <c r="M2025" i="3"/>
  <c r="L2025" i="3"/>
  <c r="K2025" i="3"/>
  <c r="J2025" i="3"/>
  <c r="M2024" i="3"/>
  <c r="L2024" i="3"/>
  <c r="K2024" i="3"/>
  <c r="J2024" i="3"/>
  <c r="M2023" i="3"/>
  <c r="L2023" i="3"/>
  <c r="K2023" i="3"/>
  <c r="J2023" i="3"/>
  <c r="M2022" i="3"/>
  <c r="L2022" i="3"/>
  <c r="K2022" i="3"/>
  <c r="J2022" i="3"/>
  <c r="M2021" i="3"/>
  <c r="L2021" i="3"/>
  <c r="K2021" i="3"/>
  <c r="J2021" i="3"/>
  <c r="M2020" i="3"/>
  <c r="L2020" i="3"/>
  <c r="K2020" i="3"/>
  <c r="J2020" i="3"/>
  <c r="M2019" i="3"/>
  <c r="L2019" i="3"/>
  <c r="K2019" i="3"/>
  <c r="J2019" i="3"/>
  <c r="M2018" i="3"/>
  <c r="L2018" i="3"/>
  <c r="K2018" i="3"/>
  <c r="J2018" i="3"/>
  <c r="M2017" i="3"/>
  <c r="L2017" i="3"/>
  <c r="K2017" i="3"/>
  <c r="J2017" i="3"/>
  <c r="M2016" i="3"/>
  <c r="L2016" i="3"/>
  <c r="K2016" i="3"/>
  <c r="J2016" i="3"/>
  <c r="M2015" i="3"/>
  <c r="L2015" i="3"/>
  <c r="K2015" i="3"/>
  <c r="J2015" i="3"/>
  <c r="M2014" i="3"/>
  <c r="L2014" i="3"/>
  <c r="K2014" i="3"/>
  <c r="J2014" i="3"/>
  <c r="M2013" i="3"/>
  <c r="L2013" i="3"/>
  <c r="K2013" i="3"/>
  <c r="J2013" i="3"/>
  <c r="M2012" i="3"/>
  <c r="L2012" i="3"/>
  <c r="K2012" i="3"/>
  <c r="J2012" i="3"/>
  <c r="M2011" i="3"/>
  <c r="L2011" i="3"/>
  <c r="K2011" i="3"/>
  <c r="J2011" i="3"/>
  <c r="M2010" i="3"/>
  <c r="L2010" i="3"/>
  <c r="K2010" i="3"/>
  <c r="J2010" i="3"/>
  <c r="M2009" i="3"/>
  <c r="L2009" i="3"/>
  <c r="K2009" i="3"/>
  <c r="J2009" i="3"/>
  <c r="M2008" i="3"/>
  <c r="L2008" i="3"/>
  <c r="K2008" i="3"/>
  <c r="J2008" i="3"/>
  <c r="M2007" i="3"/>
  <c r="L2007" i="3"/>
  <c r="K2007" i="3"/>
  <c r="J2007" i="3"/>
  <c r="M2006" i="3"/>
  <c r="L2006" i="3"/>
  <c r="K2006" i="3"/>
  <c r="J2006" i="3"/>
  <c r="M2005" i="3"/>
  <c r="L2005" i="3"/>
  <c r="K2005" i="3"/>
  <c r="J2005" i="3"/>
  <c r="M2004" i="3"/>
  <c r="L2004" i="3"/>
  <c r="K2004" i="3"/>
  <c r="J2004" i="3"/>
  <c r="M2003" i="3"/>
  <c r="L2003" i="3"/>
  <c r="K2003" i="3"/>
  <c r="J2003" i="3"/>
  <c r="M2002" i="3"/>
  <c r="L2002" i="3"/>
  <c r="K2002" i="3"/>
  <c r="J2002" i="3"/>
  <c r="M2001" i="3"/>
  <c r="L2001" i="3"/>
  <c r="K2001" i="3"/>
  <c r="J2001" i="3"/>
  <c r="M2000" i="3"/>
  <c r="L2000" i="3"/>
  <c r="K2000" i="3"/>
  <c r="J2000" i="3"/>
  <c r="M1999" i="3"/>
  <c r="L1999" i="3"/>
  <c r="K1999" i="3"/>
  <c r="J1999" i="3"/>
  <c r="M1998" i="3"/>
  <c r="L1998" i="3"/>
  <c r="K1998" i="3"/>
  <c r="J1998" i="3"/>
  <c r="M1997" i="3"/>
  <c r="L1997" i="3"/>
  <c r="K1997" i="3"/>
  <c r="J1997" i="3"/>
  <c r="M1996" i="3"/>
  <c r="L1996" i="3"/>
  <c r="K1996" i="3"/>
  <c r="J1996" i="3"/>
  <c r="M1995" i="3"/>
  <c r="L1995" i="3"/>
  <c r="K1995" i="3"/>
  <c r="J1995" i="3"/>
  <c r="M1994" i="3"/>
  <c r="L1994" i="3"/>
  <c r="K1994" i="3"/>
  <c r="J1994" i="3"/>
  <c r="M1993" i="3"/>
  <c r="L1993" i="3"/>
  <c r="K1993" i="3"/>
  <c r="J1993" i="3"/>
  <c r="M1992" i="3"/>
  <c r="L1992" i="3"/>
  <c r="K1992" i="3"/>
  <c r="J1992" i="3"/>
  <c r="M1991" i="3"/>
  <c r="L1991" i="3"/>
  <c r="K1991" i="3"/>
  <c r="J1991" i="3"/>
  <c r="M1990" i="3"/>
  <c r="L1990" i="3"/>
  <c r="K1990" i="3"/>
  <c r="J1990" i="3"/>
  <c r="M1989" i="3"/>
  <c r="L1989" i="3"/>
  <c r="K1989" i="3"/>
  <c r="J1989" i="3"/>
  <c r="M1988" i="3"/>
  <c r="L1988" i="3"/>
  <c r="K1988" i="3"/>
  <c r="J1988" i="3"/>
  <c r="M1987" i="3"/>
  <c r="L1987" i="3"/>
  <c r="K1987" i="3"/>
  <c r="J1987" i="3"/>
  <c r="M1986" i="3"/>
  <c r="L1986" i="3"/>
  <c r="K1986" i="3"/>
  <c r="J1986" i="3"/>
  <c r="M1985" i="3"/>
  <c r="L1985" i="3"/>
  <c r="K1985" i="3"/>
  <c r="J1985" i="3"/>
  <c r="M1984" i="3"/>
  <c r="L1984" i="3"/>
  <c r="K1984" i="3"/>
  <c r="J1984" i="3"/>
  <c r="M1983" i="3"/>
  <c r="L1983" i="3"/>
  <c r="K1983" i="3"/>
  <c r="J1983" i="3"/>
  <c r="M1982" i="3"/>
  <c r="L1982" i="3"/>
  <c r="K1982" i="3"/>
  <c r="J1982" i="3"/>
  <c r="M1981" i="3"/>
  <c r="L1981" i="3"/>
  <c r="K1981" i="3"/>
  <c r="J1981" i="3"/>
  <c r="M1980" i="3"/>
  <c r="L1980" i="3"/>
  <c r="K1980" i="3"/>
  <c r="J1980" i="3"/>
  <c r="M1979" i="3"/>
  <c r="L1979" i="3"/>
  <c r="K1979" i="3"/>
  <c r="J1979" i="3"/>
  <c r="M1978" i="3"/>
  <c r="L1978" i="3"/>
  <c r="K1978" i="3"/>
  <c r="J1978" i="3"/>
  <c r="M1977" i="3"/>
  <c r="L1977" i="3"/>
  <c r="K1977" i="3"/>
  <c r="J1977" i="3"/>
  <c r="M1976" i="3"/>
  <c r="L1976" i="3"/>
  <c r="K1976" i="3"/>
  <c r="J1976" i="3"/>
  <c r="M1975" i="3"/>
  <c r="L1975" i="3"/>
  <c r="K1975" i="3"/>
  <c r="J1975" i="3"/>
  <c r="M1974" i="3"/>
  <c r="L1974" i="3"/>
  <c r="K1974" i="3"/>
  <c r="J1974" i="3"/>
  <c r="M1973" i="3"/>
  <c r="L1973" i="3"/>
  <c r="K1973" i="3"/>
  <c r="J1973" i="3"/>
  <c r="M1972" i="3"/>
  <c r="L1972" i="3"/>
  <c r="K1972" i="3"/>
  <c r="J1972" i="3"/>
  <c r="M1971" i="3"/>
  <c r="L1971" i="3"/>
  <c r="K1971" i="3"/>
  <c r="J1971" i="3"/>
  <c r="M1970" i="3"/>
  <c r="L1970" i="3"/>
  <c r="K1970" i="3"/>
  <c r="J1970" i="3"/>
  <c r="M1969" i="3"/>
  <c r="L1969" i="3"/>
  <c r="K1969" i="3"/>
  <c r="J1969" i="3"/>
  <c r="M1968" i="3"/>
  <c r="L1968" i="3"/>
  <c r="K1968" i="3"/>
  <c r="J1968" i="3"/>
  <c r="M1967" i="3"/>
  <c r="L1967" i="3"/>
  <c r="K1967" i="3"/>
  <c r="J1967" i="3"/>
  <c r="M1966" i="3"/>
  <c r="L1966" i="3"/>
  <c r="K1966" i="3"/>
  <c r="J1966" i="3"/>
  <c r="M1965" i="3"/>
  <c r="L1965" i="3"/>
  <c r="K1965" i="3"/>
  <c r="J1965" i="3"/>
  <c r="M1964" i="3"/>
  <c r="L1964" i="3"/>
  <c r="K1964" i="3"/>
  <c r="J1964" i="3"/>
  <c r="M1963" i="3"/>
  <c r="L1963" i="3"/>
  <c r="K1963" i="3"/>
  <c r="J1963" i="3"/>
  <c r="M1962" i="3"/>
  <c r="L1962" i="3"/>
  <c r="K1962" i="3"/>
  <c r="J1962" i="3"/>
  <c r="M1961" i="3"/>
  <c r="L1961" i="3"/>
  <c r="K1961" i="3"/>
  <c r="J1961" i="3"/>
  <c r="M1960" i="3"/>
  <c r="L1960" i="3"/>
  <c r="K1960" i="3"/>
  <c r="J1960" i="3"/>
  <c r="M1959" i="3"/>
  <c r="L1959" i="3"/>
  <c r="K1959" i="3"/>
  <c r="J1959" i="3"/>
  <c r="M1958" i="3"/>
  <c r="L1958" i="3"/>
  <c r="K1958" i="3"/>
  <c r="J1958" i="3"/>
  <c r="M1957" i="3"/>
  <c r="L1957" i="3"/>
  <c r="K1957" i="3"/>
  <c r="J1957" i="3"/>
  <c r="M1956" i="3"/>
  <c r="L1956" i="3"/>
  <c r="K1956" i="3"/>
  <c r="J1956" i="3"/>
  <c r="M1955" i="3"/>
  <c r="L1955" i="3"/>
  <c r="K1955" i="3"/>
  <c r="J1955" i="3"/>
  <c r="M1954" i="3"/>
  <c r="L1954" i="3"/>
  <c r="K1954" i="3"/>
  <c r="J1954" i="3"/>
  <c r="M1953" i="3"/>
  <c r="L1953" i="3"/>
  <c r="K1953" i="3"/>
  <c r="J1953" i="3"/>
  <c r="M1952" i="3"/>
  <c r="L1952" i="3"/>
  <c r="K1952" i="3"/>
  <c r="J1952" i="3"/>
  <c r="M1951" i="3"/>
  <c r="L1951" i="3"/>
  <c r="K1951" i="3"/>
  <c r="J1951" i="3"/>
  <c r="M1950" i="3"/>
  <c r="L1950" i="3"/>
  <c r="K1950" i="3"/>
  <c r="J1950" i="3"/>
  <c r="M1949" i="3"/>
  <c r="L1949" i="3"/>
  <c r="K1949" i="3"/>
  <c r="J1949" i="3"/>
  <c r="M1948" i="3"/>
  <c r="L1948" i="3"/>
  <c r="K1948" i="3"/>
  <c r="J1948" i="3"/>
  <c r="M1947" i="3"/>
  <c r="L1947" i="3"/>
  <c r="K1947" i="3"/>
  <c r="J1947" i="3"/>
  <c r="M1946" i="3"/>
  <c r="L1946" i="3"/>
  <c r="K1946" i="3"/>
  <c r="J1946" i="3"/>
  <c r="M1945" i="3"/>
  <c r="L1945" i="3"/>
  <c r="K1945" i="3"/>
  <c r="J1945" i="3"/>
  <c r="M1944" i="3"/>
  <c r="L1944" i="3"/>
  <c r="K1944" i="3"/>
  <c r="J1944" i="3"/>
  <c r="M1943" i="3"/>
  <c r="L1943" i="3"/>
  <c r="K1943" i="3"/>
  <c r="J1943" i="3"/>
  <c r="M1942" i="3"/>
  <c r="L1942" i="3"/>
  <c r="K1942" i="3"/>
  <c r="J1942" i="3"/>
  <c r="M1941" i="3"/>
  <c r="L1941" i="3"/>
  <c r="K1941" i="3"/>
  <c r="J1941" i="3"/>
  <c r="M1940" i="3"/>
  <c r="L1940" i="3"/>
  <c r="K1940" i="3"/>
  <c r="J1940" i="3"/>
  <c r="M1939" i="3"/>
  <c r="L1939" i="3"/>
  <c r="K1939" i="3"/>
  <c r="J1939" i="3"/>
  <c r="M1938" i="3"/>
  <c r="L1938" i="3"/>
  <c r="K1938" i="3"/>
  <c r="J1938" i="3"/>
  <c r="M1937" i="3"/>
  <c r="L1937" i="3"/>
  <c r="K1937" i="3"/>
  <c r="J1937" i="3"/>
  <c r="M1936" i="3"/>
  <c r="L1936" i="3"/>
  <c r="K1936" i="3"/>
  <c r="J1936" i="3"/>
  <c r="M1935" i="3"/>
  <c r="L1935" i="3"/>
  <c r="K1935" i="3"/>
  <c r="J1935" i="3"/>
  <c r="M1934" i="3"/>
  <c r="L1934" i="3"/>
  <c r="K1934" i="3"/>
  <c r="J1934" i="3"/>
  <c r="M1933" i="3"/>
  <c r="L1933" i="3"/>
  <c r="K1933" i="3"/>
  <c r="J1933" i="3"/>
  <c r="M1932" i="3"/>
  <c r="L1932" i="3"/>
  <c r="K1932" i="3"/>
  <c r="J1932" i="3"/>
  <c r="M1931" i="3"/>
  <c r="L1931" i="3"/>
  <c r="K1931" i="3"/>
  <c r="J1931" i="3"/>
  <c r="M1930" i="3"/>
  <c r="L1930" i="3"/>
  <c r="K1930" i="3"/>
  <c r="J1930" i="3"/>
  <c r="M1929" i="3"/>
  <c r="L1929" i="3"/>
  <c r="K1929" i="3"/>
  <c r="J1929" i="3"/>
  <c r="M1928" i="3"/>
  <c r="L1928" i="3"/>
  <c r="K1928" i="3"/>
  <c r="J1928" i="3"/>
  <c r="M1927" i="3"/>
  <c r="L1927" i="3"/>
  <c r="K1927" i="3"/>
  <c r="J1927" i="3"/>
  <c r="M1926" i="3"/>
  <c r="L1926" i="3"/>
  <c r="K1926" i="3"/>
  <c r="J1926" i="3"/>
  <c r="M1925" i="3"/>
  <c r="L1925" i="3"/>
  <c r="K1925" i="3"/>
  <c r="J1925" i="3"/>
  <c r="M1924" i="3"/>
  <c r="L1924" i="3"/>
  <c r="K1924" i="3"/>
  <c r="J1924" i="3"/>
  <c r="M1923" i="3"/>
  <c r="L1923" i="3"/>
  <c r="K1923" i="3"/>
  <c r="J1923" i="3"/>
  <c r="M1922" i="3"/>
  <c r="L1922" i="3"/>
  <c r="K1922" i="3"/>
  <c r="J1922" i="3"/>
  <c r="M1921" i="3"/>
  <c r="L1921" i="3"/>
  <c r="K1921" i="3"/>
  <c r="J1921" i="3"/>
  <c r="M1920" i="3"/>
  <c r="L1920" i="3"/>
  <c r="K1920" i="3"/>
  <c r="J1920" i="3"/>
  <c r="M1919" i="3"/>
  <c r="L1919" i="3"/>
  <c r="K1919" i="3"/>
  <c r="J1919" i="3"/>
  <c r="M1918" i="3"/>
  <c r="L1918" i="3"/>
  <c r="K1918" i="3"/>
  <c r="J1918" i="3"/>
  <c r="M1917" i="3"/>
  <c r="L1917" i="3"/>
  <c r="K1917" i="3"/>
  <c r="J1917" i="3"/>
  <c r="M1916" i="3"/>
  <c r="L1916" i="3"/>
  <c r="K1916" i="3"/>
  <c r="J1916" i="3"/>
  <c r="M1915" i="3"/>
  <c r="L1915" i="3"/>
  <c r="K1915" i="3"/>
  <c r="J1915" i="3"/>
  <c r="M1914" i="3"/>
  <c r="L1914" i="3"/>
  <c r="K1914" i="3"/>
  <c r="J1914" i="3"/>
  <c r="M1913" i="3"/>
  <c r="L1913" i="3"/>
  <c r="K1913" i="3"/>
  <c r="J1913" i="3"/>
  <c r="M1912" i="3"/>
  <c r="L1912" i="3"/>
  <c r="K1912" i="3"/>
  <c r="J1912" i="3"/>
  <c r="M1911" i="3"/>
  <c r="L1911" i="3"/>
  <c r="K1911" i="3"/>
  <c r="J1911" i="3"/>
  <c r="M1910" i="3"/>
  <c r="L1910" i="3"/>
  <c r="K1910" i="3"/>
  <c r="J1910" i="3"/>
  <c r="M1909" i="3"/>
  <c r="L1909" i="3"/>
  <c r="K1909" i="3"/>
  <c r="J1909" i="3"/>
  <c r="M1908" i="3"/>
  <c r="L1908" i="3"/>
  <c r="K1908" i="3"/>
  <c r="J1908" i="3"/>
  <c r="M1907" i="3"/>
  <c r="L1907" i="3"/>
  <c r="K1907" i="3"/>
  <c r="J1907" i="3"/>
  <c r="M1906" i="3"/>
  <c r="L1906" i="3"/>
  <c r="K1906" i="3"/>
  <c r="J1906" i="3"/>
  <c r="M1905" i="3"/>
  <c r="L1905" i="3"/>
  <c r="K1905" i="3"/>
  <c r="J1905" i="3"/>
  <c r="M1904" i="3"/>
  <c r="L1904" i="3"/>
  <c r="K1904" i="3"/>
  <c r="J1904" i="3"/>
  <c r="M1903" i="3"/>
  <c r="L1903" i="3"/>
  <c r="K1903" i="3"/>
  <c r="J1903" i="3"/>
  <c r="M1902" i="3"/>
  <c r="L1902" i="3"/>
  <c r="K1902" i="3"/>
  <c r="J1902" i="3"/>
  <c r="M1901" i="3"/>
  <c r="L1901" i="3"/>
  <c r="K1901" i="3"/>
  <c r="J1901" i="3"/>
  <c r="M1900" i="3"/>
  <c r="L1900" i="3"/>
  <c r="K1900" i="3"/>
  <c r="J1900" i="3"/>
  <c r="M1899" i="3"/>
  <c r="L1899" i="3"/>
  <c r="K1899" i="3"/>
  <c r="J1899" i="3"/>
  <c r="M1898" i="3"/>
  <c r="L1898" i="3"/>
  <c r="K1898" i="3"/>
  <c r="J1898" i="3"/>
  <c r="M1897" i="3"/>
  <c r="L1897" i="3"/>
  <c r="K1897" i="3"/>
  <c r="J1897" i="3"/>
  <c r="M1896" i="3"/>
  <c r="L1896" i="3"/>
  <c r="K1896" i="3"/>
  <c r="J1896" i="3"/>
  <c r="M1895" i="3"/>
  <c r="L1895" i="3"/>
  <c r="K1895" i="3"/>
  <c r="J1895" i="3"/>
  <c r="M1894" i="3"/>
  <c r="L1894" i="3"/>
  <c r="K1894" i="3"/>
  <c r="J1894" i="3"/>
  <c r="M1893" i="3"/>
  <c r="L1893" i="3"/>
  <c r="K1893" i="3"/>
  <c r="J1893" i="3"/>
  <c r="M1892" i="3"/>
  <c r="L1892" i="3"/>
  <c r="K1892" i="3"/>
  <c r="J1892" i="3"/>
  <c r="M1891" i="3"/>
  <c r="L1891" i="3"/>
  <c r="K1891" i="3"/>
  <c r="J1891" i="3"/>
  <c r="M1890" i="3"/>
  <c r="L1890" i="3"/>
  <c r="K1890" i="3"/>
  <c r="J1890" i="3"/>
  <c r="M1889" i="3"/>
  <c r="L1889" i="3"/>
  <c r="K1889" i="3"/>
  <c r="J1889" i="3"/>
  <c r="M1888" i="3"/>
  <c r="L1888" i="3"/>
  <c r="K1888" i="3"/>
  <c r="J1888" i="3"/>
  <c r="M1887" i="3"/>
  <c r="L1887" i="3"/>
  <c r="K1887" i="3"/>
  <c r="J1887" i="3"/>
  <c r="M1886" i="3"/>
  <c r="L1886" i="3"/>
  <c r="K1886" i="3"/>
  <c r="J1886" i="3"/>
  <c r="M1885" i="3"/>
  <c r="L1885" i="3"/>
  <c r="K1885" i="3"/>
  <c r="J1885" i="3"/>
  <c r="M1884" i="3"/>
  <c r="L1884" i="3"/>
  <c r="K1884" i="3"/>
  <c r="J1884" i="3"/>
  <c r="M1883" i="3"/>
  <c r="L1883" i="3"/>
  <c r="K1883" i="3"/>
  <c r="J1883" i="3"/>
  <c r="M1882" i="3"/>
  <c r="L1882" i="3"/>
  <c r="K1882" i="3"/>
  <c r="J1882" i="3"/>
  <c r="M1881" i="3"/>
  <c r="L1881" i="3"/>
  <c r="K1881" i="3"/>
  <c r="J1881" i="3"/>
  <c r="M1880" i="3"/>
  <c r="L1880" i="3"/>
  <c r="K1880" i="3"/>
  <c r="J1880" i="3"/>
  <c r="M1879" i="3"/>
  <c r="L1879" i="3"/>
  <c r="K1879" i="3"/>
  <c r="J1879" i="3"/>
  <c r="M1878" i="3"/>
  <c r="L1878" i="3"/>
  <c r="K1878" i="3"/>
  <c r="J1878" i="3"/>
  <c r="M1877" i="3"/>
  <c r="L1877" i="3"/>
  <c r="K1877" i="3"/>
  <c r="J1877" i="3"/>
  <c r="M1876" i="3"/>
  <c r="L1876" i="3"/>
  <c r="K1876" i="3"/>
  <c r="J1876" i="3"/>
  <c r="M1875" i="3"/>
  <c r="L1875" i="3"/>
  <c r="K1875" i="3"/>
  <c r="J1875" i="3"/>
  <c r="M1874" i="3"/>
  <c r="L1874" i="3"/>
  <c r="K1874" i="3"/>
  <c r="J1874" i="3"/>
  <c r="M1873" i="3"/>
  <c r="L1873" i="3"/>
  <c r="K1873" i="3"/>
  <c r="J1873" i="3"/>
  <c r="M1872" i="3"/>
  <c r="L1872" i="3"/>
  <c r="K1872" i="3"/>
  <c r="J1872" i="3"/>
  <c r="M1871" i="3"/>
  <c r="L1871" i="3"/>
  <c r="K1871" i="3"/>
  <c r="J1871" i="3"/>
  <c r="M1870" i="3"/>
  <c r="L1870" i="3"/>
  <c r="K1870" i="3"/>
  <c r="J1870" i="3"/>
  <c r="M1869" i="3"/>
  <c r="L1869" i="3"/>
  <c r="K1869" i="3"/>
  <c r="J1869" i="3"/>
  <c r="M1868" i="3"/>
  <c r="L1868" i="3"/>
  <c r="K1868" i="3"/>
  <c r="J1868" i="3"/>
  <c r="M1867" i="3"/>
  <c r="L1867" i="3"/>
  <c r="K1867" i="3"/>
  <c r="J1867" i="3"/>
  <c r="M1866" i="3"/>
  <c r="L1866" i="3"/>
  <c r="K1866" i="3"/>
  <c r="J1866" i="3"/>
  <c r="M1865" i="3"/>
  <c r="L1865" i="3"/>
  <c r="K1865" i="3"/>
  <c r="J1865" i="3"/>
  <c r="M1864" i="3"/>
  <c r="L1864" i="3"/>
  <c r="K1864" i="3"/>
  <c r="J1864" i="3"/>
  <c r="M1863" i="3"/>
  <c r="L1863" i="3"/>
  <c r="K1863" i="3"/>
  <c r="J1863" i="3"/>
  <c r="M1862" i="3"/>
  <c r="L1862" i="3"/>
  <c r="K1862" i="3"/>
  <c r="J1862" i="3"/>
  <c r="M1861" i="3"/>
  <c r="L1861" i="3"/>
  <c r="K1861" i="3"/>
  <c r="J1861" i="3"/>
  <c r="M1860" i="3"/>
  <c r="L1860" i="3"/>
  <c r="K1860" i="3"/>
  <c r="J1860" i="3"/>
  <c r="M1859" i="3"/>
  <c r="L1859" i="3"/>
  <c r="K1859" i="3"/>
  <c r="J1859" i="3"/>
  <c r="M1858" i="3"/>
  <c r="L1858" i="3"/>
  <c r="K1858" i="3"/>
  <c r="J1858" i="3"/>
  <c r="M1857" i="3"/>
  <c r="L1857" i="3"/>
  <c r="K1857" i="3"/>
  <c r="J1857" i="3"/>
  <c r="M1856" i="3"/>
  <c r="L1856" i="3"/>
  <c r="K1856" i="3"/>
  <c r="J1856" i="3"/>
  <c r="M1855" i="3"/>
  <c r="L1855" i="3"/>
  <c r="K1855" i="3"/>
  <c r="J1855" i="3"/>
  <c r="M1854" i="3"/>
  <c r="L1854" i="3"/>
  <c r="K1854" i="3"/>
  <c r="J1854" i="3"/>
  <c r="M1853" i="3"/>
  <c r="L1853" i="3"/>
  <c r="K1853" i="3"/>
  <c r="J1853" i="3"/>
  <c r="M1852" i="3"/>
  <c r="L1852" i="3"/>
  <c r="K1852" i="3"/>
  <c r="J1852" i="3"/>
  <c r="M1851" i="3"/>
  <c r="L1851" i="3"/>
  <c r="K1851" i="3"/>
  <c r="J1851" i="3"/>
  <c r="M1850" i="3"/>
  <c r="L1850" i="3"/>
  <c r="K1850" i="3"/>
  <c r="J1850" i="3"/>
  <c r="M1849" i="3"/>
  <c r="L1849" i="3"/>
  <c r="K1849" i="3"/>
  <c r="J1849" i="3"/>
  <c r="M1848" i="3"/>
  <c r="L1848" i="3"/>
  <c r="K1848" i="3"/>
  <c r="J1848" i="3"/>
  <c r="M1847" i="3"/>
  <c r="L1847" i="3"/>
  <c r="K1847" i="3"/>
  <c r="J1847" i="3"/>
  <c r="M1846" i="3"/>
  <c r="L1846" i="3"/>
  <c r="K1846" i="3"/>
  <c r="J1846" i="3"/>
  <c r="M1845" i="3"/>
  <c r="L1845" i="3"/>
  <c r="K1845" i="3"/>
  <c r="J1845" i="3"/>
  <c r="M1844" i="3"/>
  <c r="L1844" i="3"/>
  <c r="K1844" i="3"/>
  <c r="J1844" i="3"/>
  <c r="M1843" i="3"/>
  <c r="L1843" i="3"/>
  <c r="K1843" i="3"/>
  <c r="J1843" i="3"/>
  <c r="M1842" i="3"/>
  <c r="L1842" i="3"/>
  <c r="K1842" i="3"/>
  <c r="J1842" i="3"/>
  <c r="M1841" i="3"/>
  <c r="L1841" i="3"/>
  <c r="K1841" i="3"/>
  <c r="J1841" i="3"/>
  <c r="M1840" i="3"/>
  <c r="L1840" i="3"/>
  <c r="K1840" i="3"/>
  <c r="J1840" i="3"/>
  <c r="M1839" i="3"/>
  <c r="L1839" i="3"/>
  <c r="K1839" i="3"/>
  <c r="J1839" i="3"/>
  <c r="M1838" i="3"/>
  <c r="L1838" i="3"/>
  <c r="K1838" i="3"/>
  <c r="J1838" i="3"/>
  <c r="M1837" i="3"/>
  <c r="L1837" i="3"/>
  <c r="K1837" i="3"/>
  <c r="J1837" i="3"/>
  <c r="M1836" i="3"/>
  <c r="L1836" i="3"/>
  <c r="K1836" i="3"/>
  <c r="J1836" i="3"/>
  <c r="M1835" i="3"/>
  <c r="L1835" i="3"/>
  <c r="K1835" i="3"/>
  <c r="J1835" i="3"/>
  <c r="M1834" i="3"/>
  <c r="L1834" i="3"/>
  <c r="K1834" i="3"/>
  <c r="J1834" i="3"/>
  <c r="M1833" i="3"/>
  <c r="L1833" i="3"/>
  <c r="K1833" i="3"/>
  <c r="J1833" i="3"/>
  <c r="M1832" i="3"/>
  <c r="L1832" i="3"/>
  <c r="K1832" i="3"/>
  <c r="J1832" i="3"/>
  <c r="M1831" i="3"/>
  <c r="L1831" i="3"/>
  <c r="K1831" i="3"/>
  <c r="J1831" i="3"/>
  <c r="M1830" i="3"/>
  <c r="L1830" i="3"/>
  <c r="K1830" i="3"/>
  <c r="J1830" i="3"/>
  <c r="M1829" i="3"/>
  <c r="L1829" i="3"/>
  <c r="K1829" i="3"/>
  <c r="J1829" i="3"/>
  <c r="M1828" i="3"/>
  <c r="L1828" i="3"/>
  <c r="K1828" i="3"/>
  <c r="J1828" i="3"/>
  <c r="M1827" i="3"/>
  <c r="L1827" i="3"/>
  <c r="K1827" i="3"/>
  <c r="J1827" i="3"/>
  <c r="M1826" i="3"/>
  <c r="L1826" i="3"/>
  <c r="K1826" i="3"/>
  <c r="J1826" i="3"/>
  <c r="M1825" i="3"/>
  <c r="L1825" i="3"/>
  <c r="K1825" i="3"/>
  <c r="J1825" i="3"/>
  <c r="M1824" i="3"/>
  <c r="L1824" i="3"/>
  <c r="K1824" i="3"/>
  <c r="J1824" i="3"/>
  <c r="M1823" i="3"/>
  <c r="L1823" i="3"/>
  <c r="K1823" i="3"/>
  <c r="J1823" i="3"/>
  <c r="M1822" i="3"/>
  <c r="L1822" i="3"/>
  <c r="K1822" i="3"/>
  <c r="J1822" i="3"/>
  <c r="M1821" i="3"/>
  <c r="L1821" i="3"/>
  <c r="K1821" i="3"/>
  <c r="J1821" i="3"/>
  <c r="M1820" i="3"/>
  <c r="L1820" i="3"/>
  <c r="K1820" i="3"/>
  <c r="J1820" i="3"/>
  <c r="M1819" i="3"/>
  <c r="L1819" i="3"/>
  <c r="K1819" i="3"/>
  <c r="J1819" i="3"/>
  <c r="M1818" i="3"/>
  <c r="L1818" i="3"/>
  <c r="K1818" i="3"/>
  <c r="J1818" i="3"/>
  <c r="M1817" i="3"/>
  <c r="L1817" i="3"/>
  <c r="K1817" i="3"/>
  <c r="J1817" i="3"/>
  <c r="M1816" i="3"/>
  <c r="L1816" i="3"/>
  <c r="K1816" i="3"/>
  <c r="J1816" i="3"/>
  <c r="M1815" i="3"/>
  <c r="L1815" i="3"/>
  <c r="K1815" i="3"/>
  <c r="J1815" i="3"/>
  <c r="M1814" i="3"/>
  <c r="L1814" i="3"/>
  <c r="K1814" i="3"/>
  <c r="J1814" i="3"/>
  <c r="M1813" i="3"/>
  <c r="L1813" i="3"/>
  <c r="K1813" i="3"/>
  <c r="J1813" i="3"/>
  <c r="M1812" i="3"/>
  <c r="L1812" i="3"/>
  <c r="K1812" i="3"/>
  <c r="J1812" i="3"/>
  <c r="M1811" i="3"/>
  <c r="L1811" i="3"/>
  <c r="K1811" i="3"/>
  <c r="J1811" i="3"/>
  <c r="M1810" i="3"/>
  <c r="L1810" i="3"/>
  <c r="K1810" i="3"/>
  <c r="J1810" i="3"/>
  <c r="M1809" i="3"/>
  <c r="L1809" i="3"/>
  <c r="K1809" i="3"/>
  <c r="J1809" i="3"/>
  <c r="M1808" i="3"/>
  <c r="L1808" i="3"/>
  <c r="K1808" i="3"/>
  <c r="J1808" i="3"/>
  <c r="M1807" i="3"/>
  <c r="L1807" i="3"/>
  <c r="K1807" i="3"/>
  <c r="J1807" i="3"/>
  <c r="M1806" i="3"/>
  <c r="L1806" i="3"/>
  <c r="K1806" i="3"/>
  <c r="J1806" i="3"/>
  <c r="M1805" i="3"/>
  <c r="L1805" i="3"/>
  <c r="K1805" i="3"/>
  <c r="J1805" i="3"/>
  <c r="M1804" i="3"/>
  <c r="L1804" i="3"/>
  <c r="K1804" i="3"/>
  <c r="J1804" i="3"/>
  <c r="M1803" i="3"/>
  <c r="L1803" i="3"/>
  <c r="K1803" i="3"/>
  <c r="J1803" i="3"/>
  <c r="M1802" i="3"/>
  <c r="L1802" i="3"/>
  <c r="K1802" i="3"/>
  <c r="J1802" i="3"/>
  <c r="M1801" i="3"/>
  <c r="L1801" i="3"/>
  <c r="K1801" i="3"/>
  <c r="J1801" i="3"/>
  <c r="M1800" i="3"/>
  <c r="L1800" i="3"/>
  <c r="K1800" i="3"/>
  <c r="J1800" i="3"/>
  <c r="M1799" i="3"/>
  <c r="L1799" i="3"/>
  <c r="K1799" i="3"/>
  <c r="J1799" i="3"/>
  <c r="M1798" i="3"/>
  <c r="L1798" i="3"/>
  <c r="K1798" i="3"/>
  <c r="J1798" i="3"/>
  <c r="M1797" i="3"/>
  <c r="L1797" i="3"/>
  <c r="K1797" i="3"/>
  <c r="J1797" i="3"/>
  <c r="M1796" i="3"/>
  <c r="L1796" i="3"/>
  <c r="K1796" i="3"/>
  <c r="J1796" i="3"/>
  <c r="M1795" i="3"/>
  <c r="L1795" i="3"/>
  <c r="K1795" i="3"/>
  <c r="J1795" i="3"/>
  <c r="M1794" i="3"/>
  <c r="L1794" i="3"/>
  <c r="K1794" i="3"/>
  <c r="J1794" i="3"/>
  <c r="M1793" i="3"/>
  <c r="L1793" i="3"/>
  <c r="K1793" i="3"/>
  <c r="J1793" i="3"/>
  <c r="M1792" i="3"/>
  <c r="L1792" i="3"/>
  <c r="K1792" i="3"/>
  <c r="J1792" i="3"/>
  <c r="M1791" i="3"/>
  <c r="L1791" i="3"/>
  <c r="K1791" i="3"/>
  <c r="J1791" i="3"/>
  <c r="M1790" i="3"/>
  <c r="L1790" i="3"/>
  <c r="K1790" i="3"/>
  <c r="J1790" i="3"/>
  <c r="M1789" i="3"/>
  <c r="L1789" i="3"/>
  <c r="K1789" i="3"/>
  <c r="J1789" i="3"/>
  <c r="M1788" i="3"/>
  <c r="L1788" i="3"/>
  <c r="K1788" i="3"/>
  <c r="J1788" i="3"/>
  <c r="M1787" i="3"/>
  <c r="L1787" i="3"/>
  <c r="K1787" i="3"/>
  <c r="J1787" i="3"/>
  <c r="M1786" i="3"/>
  <c r="L1786" i="3"/>
  <c r="K1786" i="3"/>
  <c r="J1786" i="3"/>
  <c r="M1785" i="3"/>
  <c r="L1785" i="3"/>
  <c r="K1785" i="3"/>
  <c r="J1785" i="3"/>
  <c r="M1784" i="3"/>
  <c r="L1784" i="3"/>
  <c r="K1784" i="3"/>
  <c r="J1784" i="3"/>
  <c r="M1783" i="3"/>
  <c r="L1783" i="3"/>
  <c r="K1783" i="3"/>
  <c r="J1783" i="3"/>
  <c r="M1782" i="3"/>
  <c r="L1782" i="3"/>
  <c r="K1782" i="3"/>
  <c r="J1782" i="3"/>
  <c r="M1781" i="3"/>
  <c r="L1781" i="3"/>
  <c r="K1781" i="3"/>
  <c r="J1781" i="3"/>
  <c r="M1780" i="3"/>
  <c r="L1780" i="3"/>
  <c r="K1780" i="3"/>
  <c r="J1780" i="3"/>
  <c r="M1779" i="3"/>
  <c r="L1779" i="3"/>
  <c r="K1779" i="3"/>
  <c r="J1779" i="3"/>
  <c r="M1778" i="3"/>
  <c r="L1778" i="3"/>
  <c r="K1778" i="3"/>
  <c r="J1778" i="3"/>
  <c r="M1777" i="3"/>
  <c r="L1777" i="3"/>
  <c r="K1777" i="3"/>
  <c r="J1777" i="3"/>
  <c r="M1776" i="3"/>
  <c r="L1776" i="3"/>
  <c r="K1776" i="3"/>
  <c r="J1776" i="3"/>
  <c r="M1775" i="3"/>
  <c r="L1775" i="3"/>
  <c r="K1775" i="3"/>
  <c r="J1775" i="3"/>
  <c r="M1774" i="3"/>
  <c r="L1774" i="3"/>
  <c r="K1774" i="3"/>
  <c r="J1774" i="3"/>
  <c r="M1773" i="3"/>
  <c r="L1773" i="3"/>
  <c r="K1773" i="3"/>
  <c r="J1773" i="3"/>
  <c r="M1772" i="3"/>
  <c r="L1772" i="3"/>
  <c r="K1772" i="3"/>
  <c r="J1772" i="3"/>
  <c r="M1771" i="3"/>
  <c r="L1771" i="3"/>
  <c r="K1771" i="3"/>
  <c r="J1771" i="3"/>
  <c r="M1770" i="3"/>
  <c r="L1770" i="3"/>
  <c r="K1770" i="3"/>
  <c r="J1770" i="3"/>
  <c r="M1769" i="3"/>
  <c r="L1769" i="3"/>
  <c r="K1769" i="3"/>
  <c r="J1769" i="3"/>
  <c r="M1768" i="3"/>
  <c r="L1768" i="3"/>
  <c r="K1768" i="3"/>
  <c r="J1768" i="3"/>
  <c r="M1767" i="3"/>
  <c r="L1767" i="3"/>
  <c r="K1767" i="3"/>
  <c r="J1767" i="3"/>
  <c r="M1766" i="3"/>
  <c r="L1766" i="3"/>
  <c r="K1766" i="3"/>
  <c r="J1766" i="3"/>
  <c r="M1765" i="3"/>
  <c r="L1765" i="3"/>
  <c r="K1765" i="3"/>
  <c r="J1765" i="3"/>
  <c r="M1764" i="3"/>
  <c r="L1764" i="3"/>
  <c r="K1764" i="3"/>
  <c r="J1764" i="3"/>
  <c r="M1763" i="3"/>
  <c r="L1763" i="3"/>
  <c r="K1763" i="3"/>
  <c r="J1763" i="3"/>
  <c r="M1762" i="3"/>
  <c r="L1762" i="3"/>
  <c r="K1762" i="3"/>
  <c r="J1762" i="3"/>
  <c r="M1761" i="3"/>
  <c r="L1761" i="3"/>
  <c r="K1761" i="3"/>
  <c r="J1761" i="3"/>
  <c r="M1760" i="3"/>
  <c r="L1760" i="3"/>
  <c r="K1760" i="3"/>
  <c r="J1760" i="3"/>
  <c r="M1759" i="3"/>
  <c r="L1759" i="3"/>
  <c r="K1759" i="3"/>
  <c r="J1759" i="3"/>
  <c r="M1758" i="3"/>
  <c r="L1758" i="3"/>
  <c r="K1758" i="3"/>
  <c r="J1758" i="3"/>
  <c r="M1757" i="3"/>
  <c r="L1757" i="3"/>
  <c r="K1757" i="3"/>
  <c r="J1757" i="3"/>
  <c r="M1756" i="3"/>
  <c r="L1756" i="3"/>
  <c r="K1756" i="3"/>
  <c r="J1756" i="3"/>
  <c r="M1755" i="3"/>
  <c r="L1755" i="3"/>
  <c r="K1755" i="3"/>
  <c r="J1755" i="3"/>
  <c r="M1754" i="3"/>
  <c r="L1754" i="3"/>
  <c r="K1754" i="3"/>
  <c r="J1754" i="3"/>
  <c r="M1753" i="3"/>
  <c r="L1753" i="3"/>
  <c r="K1753" i="3"/>
  <c r="J1753" i="3"/>
  <c r="M1752" i="3"/>
  <c r="L1752" i="3"/>
  <c r="K1752" i="3"/>
  <c r="J1752" i="3"/>
  <c r="M1751" i="3"/>
  <c r="L1751" i="3"/>
  <c r="K1751" i="3"/>
  <c r="J1751" i="3"/>
  <c r="M1750" i="3"/>
  <c r="L1750" i="3"/>
  <c r="K1750" i="3"/>
  <c r="J1750" i="3"/>
  <c r="M1749" i="3"/>
  <c r="L1749" i="3"/>
  <c r="K1749" i="3"/>
  <c r="J1749" i="3"/>
  <c r="M1748" i="3"/>
  <c r="L1748" i="3"/>
  <c r="K1748" i="3"/>
  <c r="J1748" i="3"/>
  <c r="M1747" i="3"/>
  <c r="L1747" i="3"/>
  <c r="K1747" i="3"/>
  <c r="J1747" i="3"/>
  <c r="M1746" i="3"/>
  <c r="L1746" i="3"/>
  <c r="K1746" i="3"/>
  <c r="J1746" i="3"/>
  <c r="M1745" i="3"/>
  <c r="L1745" i="3"/>
  <c r="K1745" i="3"/>
  <c r="J1745" i="3"/>
  <c r="M1744" i="3"/>
  <c r="L1744" i="3"/>
  <c r="K1744" i="3"/>
  <c r="J1744" i="3"/>
  <c r="M1743" i="3"/>
  <c r="L1743" i="3"/>
  <c r="K1743" i="3"/>
  <c r="J1743" i="3"/>
  <c r="M1742" i="3"/>
  <c r="L1742" i="3"/>
  <c r="K1742" i="3"/>
  <c r="J1742" i="3"/>
  <c r="M1741" i="3"/>
  <c r="L1741" i="3"/>
  <c r="K1741" i="3"/>
  <c r="J1741" i="3"/>
  <c r="M1740" i="3"/>
  <c r="L1740" i="3"/>
  <c r="K1740" i="3"/>
  <c r="J1740" i="3"/>
  <c r="M1739" i="3"/>
  <c r="L1739" i="3"/>
  <c r="K1739" i="3"/>
  <c r="J1739" i="3"/>
  <c r="M1738" i="3"/>
  <c r="L1738" i="3"/>
  <c r="K1738" i="3"/>
  <c r="J1738" i="3"/>
  <c r="M1737" i="3"/>
  <c r="L1737" i="3"/>
  <c r="K1737" i="3"/>
  <c r="J1737" i="3"/>
  <c r="M1736" i="3"/>
  <c r="L1736" i="3"/>
  <c r="K1736" i="3"/>
  <c r="J1736" i="3"/>
  <c r="M1735" i="3"/>
  <c r="L1735" i="3"/>
  <c r="K1735" i="3"/>
  <c r="J1735" i="3"/>
  <c r="M1734" i="3"/>
  <c r="L1734" i="3"/>
  <c r="K1734" i="3"/>
  <c r="J1734" i="3"/>
  <c r="M1733" i="3"/>
  <c r="L1733" i="3"/>
  <c r="K1733" i="3"/>
  <c r="J1733" i="3"/>
  <c r="M1732" i="3"/>
  <c r="L1732" i="3"/>
  <c r="K1732" i="3"/>
  <c r="J1732" i="3"/>
  <c r="M1731" i="3"/>
  <c r="L1731" i="3"/>
  <c r="K1731" i="3"/>
  <c r="J1731" i="3"/>
  <c r="M1730" i="3"/>
  <c r="L1730" i="3"/>
  <c r="K1730" i="3"/>
  <c r="J1730" i="3"/>
  <c r="M1729" i="3"/>
  <c r="L1729" i="3"/>
  <c r="K1729" i="3"/>
  <c r="J1729" i="3"/>
  <c r="M1728" i="3"/>
  <c r="L1728" i="3"/>
  <c r="K1728" i="3"/>
  <c r="J1728" i="3"/>
  <c r="M1727" i="3"/>
  <c r="L1727" i="3"/>
  <c r="K1727" i="3"/>
  <c r="J1727" i="3"/>
  <c r="M1726" i="3"/>
  <c r="L1726" i="3"/>
  <c r="K1726" i="3"/>
  <c r="J1726" i="3"/>
  <c r="M1725" i="3"/>
  <c r="L1725" i="3"/>
  <c r="K1725" i="3"/>
  <c r="J1725" i="3"/>
  <c r="M1724" i="3"/>
  <c r="L1724" i="3"/>
  <c r="K1724" i="3"/>
  <c r="J1724" i="3"/>
  <c r="M1723" i="3"/>
  <c r="L1723" i="3"/>
  <c r="K1723" i="3"/>
  <c r="J1723" i="3"/>
  <c r="M1722" i="3"/>
  <c r="L1722" i="3"/>
  <c r="K1722" i="3"/>
  <c r="J1722" i="3"/>
  <c r="M1721" i="3"/>
  <c r="L1721" i="3"/>
  <c r="K1721" i="3"/>
  <c r="J1721" i="3"/>
  <c r="M1720" i="3"/>
  <c r="L1720" i="3"/>
  <c r="K1720" i="3"/>
  <c r="J1720" i="3"/>
  <c r="M1719" i="3"/>
  <c r="L1719" i="3"/>
  <c r="K1719" i="3"/>
  <c r="J1719" i="3"/>
  <c r="M1718" i="3"/>
  <c r="L1718" i="3"/>
  <c r="K1718" i="3"/>
  <c r="J1718" i="3"/>
  <c r="M1717" i="3"/>
  <c r="L1717" i="3"/>
  <c r="K1717" i="3"/>
  <c r="J1717" i="3"/>
  <c r="M1716" i="3"/>
  <c r="L1716" i="3"/>
  <c r="K1716" i="3"/>
  <c r="J1716" i="3"/>
  <c r="M1715" i="3"/>
  <c r="L1715" i="3"/>
  <c r="K1715" i="3"/>
  <c r="J1715" i="3"/>
  <c r="M1714" i="3"/>
  <c r="L1714" i="3"/>
  <c r="K1714" i="3"/>
  <c r="J1714" i="3"/>
  <c r="M1713" i="3"/>
  <c r="L1713" i="3"/>
  <c r="K1713" i="3"/>
  <c r="J1713" i="3"/>
  <c r="M1712" i="3"/>
  <c r="L1712" i="3"/>
  <c r="K1712" i="3"/>
  <c r="J1712" i="3"/>
  <c r="M1711" i="3"/>
  <c r="L1711" i="3"/>
  <c r="K1711" i="3"/>
  <c r="J1711" i="3"/>
  <c r="M1710" i="3"/>
  <c r="L1710" i="3"/>
  <c r="K1710" i="3"/>
  <c r="J1710" i="3"/>
  <c r="M1709" i="3"/>
  <c r="L1709" i="3"/>
  <c r="K1709" i="3"/>
  <c r="J1709" i="3"/>
  <c r="M1708" i="3"/>
  <c r="L1708" i="3"/>
  <c r="K1708" i="3"/>
  <c r="J1708" i="3"/>
  <c r="M1707" i="3"/>
  <c r="L1707" i="3"/>
  <c r="K1707" i="3"/>
  <c r="J1707" i="3"/>
  <c r="M1706" i="3"/>
  <c r="L1706" i="3"/>
  <c r="K1706" i="3"/>
  <c r="J1706" i="3"/>
  <c r="M1705" i="3"/>
  <c r="L1705" i="3"/>
  <c r="K1705" i="3"/>
  <c r="J1705" i="3"/>
  <c r="M1704" i="3"/>
  <c r="L1704" i="3"/>
  <c r="K1704" i="3"/>
  <c r="J1704" i="3"/>
  <c r="M1703" i="3"/>
  <c r="L1703" i="3"/>
  <c r="K1703" i="3"/>
  <c r="J1703" i="3"/>
  <c r="M1702" i="3"/>
  <c r="L1702" i="3"/>
  <c r="K1702" i="3"/>
  <c r="J1702" i="3"/>
  <c r="M1701" i="3"/>
  <c r="L1701" i="3"/>
  <c r="K1701" i="3"/>
  <c r="J1701" i="3"/>
  <c r="M1700" i="3"/>
  <c r="L1700" i="3"/>
  <c r="K1700" i="3"/>
  <c r="J1700" i="3"/>
  <c r="M1699" i="3"/>
  <c r="L1699" i="3"/>
  <c r="K1699" i="3"/>
  <c r="J1699" i="3"/>
  <c r="M1698" i="3"/>
  <c r="L1698" i="3"/>
  <c r="K1698" i="3"/>
  <c r="J1698" i="3"/>
  <c r="M1697" i="3"/>
  <c r="L1697" i="3"/>
  <c r="K1697" i="3"/>
  <c r="J1697" i="3"/>
  <c r="M1696" i="3"/>
  <c r="L1696" i="3"/>
  <c r="K1696" i="3"/>
  <c r="J1696" i="3"/>
  <c r="M1695" i="3"/>
  <c r="L1695" i="3"/>
  <c r="K1695" i="3"/>
  <c r="J1695" i="3"/>
  <c r="M1694" i="3"/>
  <c r="L1694" i="3"/>
  <c r="K1694" i="3"/>
  <c r="J1694" i="3"/>
  <c r="M1693" i="3"/>
  <c r="L1693" i="3"/>
  <c r="K1693" i="3"/>
  <c r="J1693" i="3"/>
  <c r="M1692" i="3"/>
  <c r="L1692" i="3"/>
  <c r="K1692" i="3"/>
  <c r="J1692" i="3"/>
  <c r="M1691" i="3"/>
  <c r="L1691" i="3"/>
  <c r="K1691" i="3"/>
  <c r="J1691" i="3"/>
  <c r="M1690" i="3"/>
  <c r="L1690" i="3"/>
  <c r="K1690" i="3"/>
  <c r="J1690" i="3"/>
  <c r="M1689" i="3"/>
  <c r="L1689" i="3"/>
  <c r="K1689" i="3"/>
  <c r="J1689" i="3"/>
  <c r="M1688" i="3"/>
  <c r="L1688" i="3"/>
  <c r="K1688" i="3"/>
  <c r="J1688" i="3"/>
  <c r="M1687" i="3"/>
  <c r="L1687" i="3"/>
  <c r="K1687" i="3"/>
  <c r="J1687" i="3"/>
  <c r="M1686" i="3"/>
  <c r="L1686" i="3"/>
  <c r="K1686" i="3"/>
  <c r="J1686" i="3"/>
  <c r="M1685" i="3"/>
  <c r="L1685" i="3"/>
  <c r="K1685" i="3"/>
  <c r="J1685" i="3"/>
  <c r="M1684" i="3"/>
  <c r="L1684" i="3"/>
  <c r="K1684" i="3"/>
  <c r="J1684" i="3"/>
  <c r="M1683" i="3"/>
  <c r="L1683" i="3"/>
  <c r="K1683" i="3"/>
  <c r="J1683" i="3"/>
  <c r="M1682" i="3"/>
  <c r="L1682" i="3"/>
  <c r="K1682" i="3"/>
  <c r="J1682" i="3"/>
  <c r="M1681" i="3"/>
  <c r="L1681" i="3"/>
  <c r="K1681" i="3"/>
  <c r="J1681" i="3"/>
  <c r="M1680" i="3"/>
  <c r="L1680" i="3"/>
  <c r="K1680" i="3"/>
  <c r="J1680" i="3"/>
  <c r="M1679" i="3"/>
  <c r="L1679" i="3"/>
  <c r="K1679" i="3"/>
  <c r="J1679" i="3"/>
  <c r="M1678" i="3"/>
  <c r="L1678" i="3"/>
  <c r="K1678" i="3"/>
  <c r="J1678" i="3"/>
  <c r="M1677" i="3"/>
  <c r="L1677" i="3"/>
  <c r="K1677" i="3"/>
  <c r="J1677" i="3"/>
  <c r="M1676" i="3"/>
  <c r="L1676" i="3"/>
  <c r="K1676" i="3"/>
  <c r="J1676" i="3"/>
  <c r="M1675" i="3"/>
  <c r="L1675" i="3"/>
  <c r="K1675" i="3"/>
  <c r="J1675" i="3"/>
  <c r="M1674" i="3"/>
  <c r="L1674" i="3"/>
  <c r="K1674" i="3"/>
  <c r="J1674" i="3"/>
  <c r="M1673" i="3"/>
  <c r="L1673" i="3"/>
  <c r="K1673" i="3"/>
  <c r="J1673" i="3"/>
  <c r="M1672" i="3"/>
  <c r="L1672" i="3"/>
  <c r="K1672" i="3"/>
  <c r="J1672" i="3"/>
  <c r="M1671" i="3"/>
  <c r="L1671" i="3"/>
  <c r="K1671" i="3"/>
  <c r="J1671" i="3"/>
  <c r="M1670" i="3"/>
  <c r="L1670" i="3"/>
  <c r="K1670" i="3"/>
  <c r="J1670" i="3"/>
  <c r="M1669" i="3"/>
  <c r="L1669" i="3"/>
  <c r="K1669" i="3"/>
  <c r="J1669" i="3"/>
  <c r="M1668" i="3"/>
  <c r="L1668" i="3"/>
  <c r="K1668" i="3"/>
  <c r="J1668" i="3"/>
  <c r="M1667" i="3"/>
  <c r="L1667" i="3"/>
  <c r="K1667" i="3"/>
  <c r="J1667" i="3"/>
  <c r="M1666" i="3"/>
  <c r="L1666" i="3"/>
  <c r="K1666" i="3"/>
  <c r="J1666" i="3"/>
  <c r="M1665" i="3"/>
  <c r="L1665" i="3"/>
  <c r="K1665" i="3"/>
  <c r="J1665" i="3"/>
  <c r="M1664" i="3"/>
  <c r="L1664" i="3"/>
  <c r="K1664" i="3"/>
  <c r="J1664" i="3"/>
  <c r="M1663" i="3"/>
  <c r="L1663" i="3"/>
  <c r="K1663" i="3"/>
  <c r="J1663" i="3"/>
  <c r="M1662" i="3"/>
  <c r="L1662" i="3"/>
  <c r="K1662" i="3"/>
  <c r="J1662" i="3"/>
  <c r="M1661" i="3"/>
  <c r="L1661" i="3"/>
  <c r="K1661" i="3"/>
  <c r="J1661" i="3"/>
  <c r="M1660" i="3"/>
  <c r="L1660" i="3"/>
  <c r="K1660" i="3"/>
  <c r="J1660" i="3"/>
  <c r="M1659" i="3"/>
  <c r="L1659" i="3"/>
  <c r="K1659" i="3"/>
  <c r="J1659" i="3"/>
  <c r="M1658" i="3"/>
  <c r="L1658" i="3"/>
  <c r="K1658" i="3"/>
  <c r="J1658" i="3"/>
  <c r="M1657" i="3"/>
  <c r="L1657" i="3"/>
  <c r="K1657" i="3"/>
  <c r="J1657" i="3"/>
  <c r="M1656" i="3"/>
  <c r="L1656" i="3"/>
  <c r="K1656" i="3"/>
  <c r="J1656" i="3"/>
  <c r="M1655" i="3"/>
  <c r="L1655" i="3"/>
  <c r="K1655" i="3"/>
  <c r="J1655" i="3"/>
  <c r="M1654" i="3"/>
  <c r="L1654" i="3"/>
  <c r="K1654" i="3"/>
  <c r="J1654" i="3"/>
  <c r="M1653" i="3"/>
  <c r="L1653" i="3"/>
  <c r="K1653" i="3"/>
  <c r="J1653" i="3"/>
  <c r="M1652" i="3"/>
  <c r="L1652" i="3"/>
  <c r="K1652" i="3"/>
  <c r="J1652" i="3"/>
  <c r="M1651" i="3"/>
  <c r="L1651" i="3"/>
  <c r="K1651" i="3"/>
  <c r="J1651" i="3"/>
  <c r="M1650" i="3"/>
  <c r="L1650" i="3"/>
  <c r="K1650" i="3"/>
  <c r="J1650" i="3"/>
  <c r="M1649" i="3"/>
  <c r="L1649" i="3"/>
  <c r="K1649" i="3"/>
  <c r="J1649" i="3"/>
  <c r="M1648" i="3"/>
  <c r="L1648" i="3"/>
  <c r="K1648" i="3"/>
  <c r="J1648" i="3"/>
  <c r="M1647" i="3"/>
  <c r="L1647" i="3"/>
  <c r="K1647" i="3"/>
  <c r="J1647" i="3"/>
  <c r="M1646" i="3"/>
  <c r="L1646" i="3"/>
  <c r="K1646" i="3"/>
  <c r="J1646" i="3"/>
  <c r="M1645" i="3"/>
  <c r="L1645" i="3"/>
  <c r="K1645" i="3"/>
  <c r="J1645" i="3"/>
  <c r="M1644" i="3"/>
  <c r="L1644" i="3"/>
  <c r="K1644" i="3"/>
  <c r="J1644" i="3"/>
  <c r="M1643" i="3"/>
  <c r="L1643" i="3"/>
  <c r="K1643" i="3"/>
  <c r="J1643" i="3"/>
  <c r="M1642" i="3"/>
  <c r="L1642" i="3"/>
  <c r="K1642" i="3"/>
  <c r="J1642" i="3"/>
  <c r="M1641" i="3"/>
  <c r="L1641" i="3"/>
  <c r="K1641" i="3"/>
  <c r="J1641" i="3"/>
  <c r="M1640" i="3"/>
  <c r="L1640" i="3"/>
  <c r="K1640" i="3"/>
  <c r="J1640" i="3"/>
  <c r="M1639" i="3"/>
  <c r="L1639" i="3"/>
  <c r="K1639" i="3"/>
  <c r="J1639" i="3"/>
  <c r="M1638" i="3"/>
  <c r="L1638" i="3"/>
  <c r="K1638" i="3"/>
  <c r="J1638" i="3"/>
  <c r="M1637" i="3"/>
  <c r="L1637" i="3"/>
  <c r="K1637" i="3"/>
  <c r="J1637" i="3"/>
  <c r="M1636" i="3"/>
  <c r="L1636" i="3"/>
  <c r="K1636" i="3"/>
  <c r="J1636" i="3"/>
  <c r="M1635" i="3"/>
  <c r="L1635" i="3"/>
  <c r="K1635" i="3"/>
  <c r="J1635" i="3"/>
  <c r="M1634" i="3"/>
  <c r="L1634" i="3"/>
  <c r="K1634" i="3"/>
  <c r="J1634" i="3"/>
  <c r="M1633" i="3"/>
  <c r="L1633" i="3"/>
  <c r="K1633" i="3"/>
  <c r="J1633" i="3"/>
  <c r="M1632" i="3"/>
  <c r="L1632" i="3"/>
  <c r="K1632" i="3"/>
  <c r="J1632" i="3"/>
  <c r="M1631" i="3"/>
  <c r="L1631" i="3"/>
  <c r="K1631" i="3"/>
  <c r="J1631" i="3"/>
  <c r="M1630" i="3"/>
  <c r="L1630" i="3"/>
  <c r="K1630" i="3"/>
  <c r="J1630" i="3"/>
  <c r="M1629" i="3"/>
  <c r="L1629" i="3"/>
  <c r="K1629" i="3"/>
  <c r="J1629" i="3"/>
  <c r="M1628" i="3"/>
  <c r="L1628" i="3"/>
  <c r="K1628" i="3"/>
  <c r="J1628" i="3"/>
  <c r="M1627" i="3"/>
  <c r="L1627" i="3"/>
  <c r="K1627" i="3"/>
  <c r="J1627" i="3"/>
  <c r="M1626" i="3"/>
  <c r="L1626" i="3"/>
  <c r="K1626" i="3"/>
  <c r="J1626" i="3"/>
  <c r="M1625" i="3"/>
  <c r="L1625" i="3"/>
  <c r="K1625" i="3"/>
  <c r="J1625" i="3"/>
  <c r="M1624" i="3"/>
  <c r="L1624" i="3"/>
  <c r="K1624" i="3"/>
  <c r="J1624" i="3"/>
  <c r="M1623" i="3"/>
  <c r="L1623" i="3"/>
  <c r="K1623" i="3"/>
  <c r="J1623" i="3"/>
  <c r="M1622" i="3"/>
  <c r="L1622" i="3"/>
  <c r="K1622" i="3"/>
  <c r="J1622" i="3"/>
  <c r="M1621" i="3"/>
  <c r="L1621" i="3"/>
  <c r="K1621" i="3"/>
  <c r="J1621" i="3"/>
  <c r="M1620" i="3"/>
  <c r="L1620" i="3"/>
  <c r="K1620" i="3"/>
  <c r="J1620" i="3"/>
  <c r="M1619" i="3"/>
  <c r="L1619" i="3"/>
  <c r="K1619" i="3"/>
  <c r="J1619" i="3"/>
  <c r="M1618" i="3"/>
  <c r="L1618" i="3"/>
  <c r="K1618" i="3"/>
  <c r="J1618" i="3"/>
  <c r="M1617" i="3"/>
  <c r="L1617" i="3"/>
  <c r="K1617" i="3"/>
  <c r="J1617" i="3"/>
  <c r="M1616" i="3"/>
  <c r="L1616" i="3"/>
  <c r="K1616" i="3"/>
  <c r="J1616" i="3"/>
  <c r="M1615" i="3"/>
  <c r="L1615" i="3"/>
  <c r="K1615" i="3"/>
  <c r="J1615" i="3"/>
  <c r="M1614" i="3"/>
  <c r="L1614" i="3"/>
  <c r="K1614" i="3"/>
  <c r="J1614" i="3"/>
  <c r="M1613" i="3"/>
  <c r="L1613" i="3"/>
  <c r="K1613" i="3"/>
  <c r="J1613" i="3"/>
  <c r="M1612" i="3"/>
  <c r="L1612" i="3"/>
  <c r="K1612" i="3"/>
  <c r="J1612" i="3"/>
  <c r="M1611" i="3"/>
  <c r="L1611" i="3"/>
  <c r="K1611" i="3"/>
  <c r="J1611" i="3"/>
  <c r="M1610" i="3"/>
  <c r="L1610" i="3"/>
  <c r="K1610" i="3"/>
  <c r="J1610" i="3"/>
  <c r="M1609" i="3"/>
  <c r="L1609" i="3"/>
  <c r="K1609" i="3"/>
  <c r="J1609" i="3"/>
  <c r="M1608" i="3"/>
  <c r="L1608" i="3"/>
  <c r="K1608" i="3"/>
  <c r="J1608" i="3"/>
  <c r="M1607" i="3"/>
  <c r="L1607" i="3"/>
  <c r="K1607" i="3"/>
  <c r="J1607" i="3"/>
  <c r="M1606" i="3"/>
  <c r="L1606" i="3"/>
  <c r="K1606" i="3"/>
  <c r="J1606" i="3"/>
  <c r="M1605" i="3"/>
  <c r="L1605" i="3"/>
  <c r="K1605" i="3"/>
  <c r="J1605" i="3"/>
  <c r="M1604" i="3"/>
  <c r="L1604" i="3"/>
  <c r="K1604" i="3"/>
  <c r="J1604" i="3"/>
  <c r="M1603" i="3"/>
  <c r="L1603" i="3"/>
  <c r="K1603" i="3"/>
  <c r="J1603" i="3"/>
  <c r="M1602" i="3"/>
  <c r="L1602" i="3"/>
  <c r="K1602" i="3"/>
  <c r="J1602" i="3"/>
  <c r="M1601" i="3"/>
  <c r="L1601" i="3"/>
  <c r="K1601" i="3"/>
  <c r="J1601" i="3"/>
  <c r="M1600" i="3"/>
  <c r="L1600" i="3"/>
  <c r="K1600" i="3"/>
  <c r="J1600" i="3"/>
  <c r="M1599" i="3"/>
  <c r="L1599" i="3"/>
  <c r="K1599" i="3"/>
  <c r="J1599" i="3"/>
  <c r="M1598" i="3"/>
  <c r="L1598" i="3"/>
  <c r="K1598" i="3"/>
  <c r="J1598" i="3"/>
  <c r="M1597" i="3"/>
  <c r="L1597" i="3"/>
  <c r="K1597" i="3"/>
  <c r="J1597" i="3"/>
  <c r="M1596" i="3"/>
  <c r="L1596" i="3"/>
  <c r="K1596" i="3"/>
  <c r="J1596" i="3"/>
  <c r="M1595" i="3"/>
  <c r="L1595" i="3"/>
  <c r="K1595" i="3"/>
  <c r="J1595" i="3"/>
  <c r="M1594" i="3"/>
  <c r="L1594" i="3"/>
  <c r="K1594" i="3"/>
  <c r="J1594" i="3"/>
  <c r="M1593" i="3"/>
  <c r="L1593" i="3"/>
  <c r="K1593" i="3"/>
  <c r="J1593" i="3"/>
  <c r="M1592" i="3"/>
  <c r="L1592" i="3"/>
  <c r="K1592" i="3"/>
  <c r="J1592" i="3"/>
  <c r="M1591" i="3"/>
  <c r="L1591" i="3"/>
  <c r="K1591" i="3"/>
  <c r="J1591" i="3"/>
  <c r="M1590" i="3"/>
  <c r="L1590" i="3"/>
  <c r="K1590" i="3"/>
  <c r="J1590" i="3"/>
  <c r="M1589" i="3"/>
  <c r="L1589" i="3"/>
  <c r="K1589" i="3"/>
  <c r="J1589" i="3"/>
  <c r="M1588" i="3"/>
  <c r="L1588" i="3"/>
  <c r="K1588" i="3"/>
  <c r="J1588" i="3"/>
  <c r="M1587" i="3"/>
  <c r="L1587" i="3"/>
  <c r="K1587" i="3"/>
  <c r="J1587" i="3"/>
  <c r="M1586" i="3"/>
  <c r="L1586" i="3"/>
  <c r="K1586" i="3"/>
  <c r="J1586" i="3"/>
  <c r="M1585" i="3"/>
  <c r="L1585" i="3"/>
  <c r="K1585" i="3"/>
  <c r="J1585" i="3"/>
  <c r="M1584" i="3"/>
  <c r="L1584" i="3"/>
  <c r="K1584" i="3"/>
  <c r="J1584" i="3"/>
  <c r="M1583" i="3"/>
  <c r="L1583" i="3"/>
  <c r="K1583" i="3"/>
  <c r="J1583" i="3"/>
  <c r="M1582" i="3"/>
  <c r="L1582" i="3"/>
  <c r="K1582" i="3"/>
  <c r="J1582" i="3"/>
  <c r="M1581" i="3"/>
  <c r="L1581" i="3"/>
  <c r="K1581" i="3"/>
  <c r="J1581" i="3"/>
  <c r="M1580" i="3"/>
  <c r="L1580" i="3"/>
  <c r="K1580" i="3"/>
  <c r="J1580" i="3"/>
  <c r="M1579" i="3"/>
  <c r="L1579" i="3"/>
  <c r="K1579" i="3"/>
  <c r="J1579" i="3"/>
  <c r="M1578" i="3"/>
  <c r="L1578" i="3"/>
  <c r="K1578" i="3"/>
  <c r="J1578" i="3"/>
  <c r="M1577" i="3"/>
  <c r="L1577" i="3"/>
  <c r="K1577" i="3"/>
  <c r="J1577" i="3"/>
  <c r="M1576" i="3"/>
  <c r="L1576" i="3"/>
  <c r="K1576" i="3"/>
  <c r="J1576" i="3"/>
  <c r="M1575" i="3"/>
  <c r="L1575" i="3"/>
  <c r="K1575" i="3"/>
  <c r="J1575" i="3"/>
  <c r="M1574" i="3"/>
  <c r="L1574" i="3"/>
  <c r="K1574" i="3"/>
  <c r="J1574" i="3"/>
  <c r="M1573" i="3"/>
  <c r="L1573" i="3"/>
  <c r="K1573" i="3"/>
  <c r="J1573" i="3"/>
  <c r="M1572" i="3"/>
  <c r="L1572" i="3"/>
  <c r="K1572" i="3"/>
  <c r="J1572" i="3"/>
  <c r="M1571" i="3"/>
  <c r="L1571" i="3"/>
  <c r="K1571" i="3"/>
  <c r="J1571" i="3"/>
  <c r="M1570" i="3"/>
  <c r="L1570" i="3"/>
  <c r="K1570" i="3"/>
  <c r="J1570" i="3"/>
  <c r="M1569" i="3"/>
  <c r="L1569" i="3"/>
  <c r="K1569" i="3"/>
  <c r="J1569" i="3"/>
  <c r="M1568" i="3"/>
  <c r="L1568" i="3"/>
  <c r="K1568" i="3"/>
  <c r="J1568" i="3"/>
  <c r="M1567" i="3"/>
  <c r="L1567" i="3"/>
  <c r="K1567" i="3"/>
  <c r="J1567" i="3"/>
  <c r="M1566" i="3"/>
  <c r="L1566" i="3"/>
  <c r="K1566" i="3"/>
  <c r="J1566" i="3"/>
  <c r="M1565" i="3"/>
  <c r="L1565" i="3"/>
  <c r="K1565" i="3"/>
  <c r="J1565" i="3"/>
  <c r="M1564" i="3"/>
  <c r="L1564" i="3"/>
  <c r="K1564" i="3"/>
  <c r="J1564" i="3"/>
  <c r="M1563" i="3"/>
  <c r="L1563" i="3"/>
  <c r="K1563" i="3"/>
  <c r="J1563" i="3"/>
  <c r="M1562" i="3"/>
  <c r="L1562" i="3"/>
  <c r="K1562" i="3"/>
  <c r="J1562" i="3"/>
  <c r="M1561" i="3"/>
  <c r="L1561" i="3"/>
  <c r="K1561" i="3"/>
  <c r="J1561" i="3"/>
  <c r="M1560" i="3"/>
  <c r="L1560" i="3"/>
  <c r="K1560" i="3"/>
  <c r="J1560" i="3"/>
  <c r="M1559" i="3"/>
  <c r="L1559" i="3"/>
  <c r="K1559" i="3"/>
  <c r="J1559" i="3"/>
  <c r="M1558" i="3"/>
  <c r="L1558" i="3"/>
  <c r="K1558" i="3"/>
  <c r="J1558" i="3"/>
  <c r="M1557" i="3"/>
  <c r="L1557" i="3"/>
  <c r="K1557" i="3"/>
  <c r="J1557" i="3"/>
  <c r="M1556" i="3"/>
  <c r="L1556" i="3"/>
  <c r="K1556" i="3"/>
  <c r="J1556" i="3"/>
  <c r="M1555" i="3"/>
  <c r="L1555" i="3"/>
  <c r="K1555" i="3"/>
  <c r="J1555" i="3"/>
  <c r="M1554" i="3"/>
  <c r="L1554" i="3"/>
  <c r="K1554" i="3"/>
  <c r="J1554" i="3"/>
  <c r="M1553" i="3"/>
  <c r="L1553" i="3"/>
  <c r="K1553" i="3"/>
  <c r="J1553" i="3"/>
  <c r="M1552" i="3"/>
  <c r="L1552" i="3"/>
  <c r="K1552" i="3"/>
  <c r="J1552" i="3"/>
  <c r="M1551" i="3"/>
  <c r="L1551" i="3"/>
  <c r="K1551" i="3"/>
  <c r="J1551" i="3"/>
  <c r="M1550" i="3"/>
  <c r="L1550" i="3"/>
  <c r="K1550" i="3"/>
  <c r="J1550" i="3"/>
  <c r="M1549" i="3"/>
  <c r="L1549" i="3"/>
  <c r="K1549" i="3"/>
  <c r="J1549" i="3"/>
  <c r="M1548" i="3"/>
  <c r="L1548" i="3"/>
  <c r="K1548" i="3"/>
  <c r="J1548" i="3"/>
  <c r="M1547" i="3"/>
  <c r="L1547" i="3"/>
  <c r="K1547" i="3"/>
  <c r="J1547" i="3"/>
  <c r="M1546" i="3"/>
  <c r="L1546" i="3"/>
  <c r="K1546" i="3"/>
  <c r="J1546" i="3"/>
  <c r="M1545" i="3"/>
  <c r="L1545" i="3"/>
  <c r="K1545" i="3"/>
  <c r="J1545" i="3"/>
  <c r="M1544" i="3"/>
  <c r="L1544" i="3"/>
  <c r="K1544" i="3"/>
  <c r="J1544" i="3"/>
  <c r="M1543" i="3"/>
  <c r="L1543" i="3"/>
  <c r="K1543" i="3"/>
  <c r="J1543" i="3"/>
  <c r="M1542" i="3"/>
  <c r="L1542" i="3"/>
  <c r="K1542" i="3"/>
  <c r="J1542" i="3"/>
  <c r="M1541" i="3"/>
  <c r="L1541" i="3"/>
  <c r="K1541" i="3"/>
  <c r="J1541" i="3"/>
  <c r="M1540" i="3"/>
  <c r="L1540" i="3"/>
  <c r="K1540" i="3"/>
  <c r="J1540" i="3"/>
  <c r="M1539" i="3"/>
  <c r="L1539" i="3"/>
  <c r="K1539" i="3"/>
  <c r="J1539" i="3"/>
  <c r="M1538" i="3"/>
  <c r="L1538" i="3"/>
  <c r="K1538" i="3"/>
  <c r="J1538" i="3"/>
  <c r="M1537" i="3"/>
  <c r="L1537" i="3"/>
  <c r="K1537" i="3"/>
  <c r="J1537" i="3"/>
  <c r="M1536" i="3"/>
  <c r="L1536" i="3"/>
  <c r="K1536" i="3"/>
  <c r="J1536" i="3"/>
  <c r="M1535" i="3"/>
  <c r="L1535" i="3"/>
  <c r="K1535" i="3"/>
  <c r="J1535" i="3"/>
  <c r="M1534" i="3"/>
  <c r="L1534" i="3"/>
  <c r="K1534" i="3"/>
  <c r="J1534" i="3"/>
  <c r="M1533" i="3"/>
  <c r="L1533" i="3"/>
  <c r="K1533" i="3"/>
  <c r="J1533" i="3"/>
  <c r="M1532" i="3"/>
  <c r="L1532" i="3"/>
  <c r="K1532" i="3"/>
  <c r="J1532" i="3"/>
  <c r="M1531" i="3"/>
  <c r="L1531" i="3"/>
  <c r="K1531" i="3"/>
  <c r="J1531" i="3"/>
  <c r="M1530" i="3"/>
  <c r="L1530" i="3"/>
  <c r="K1530" i="3"/>
  <c r="J1530" i="3"/>
  <c r="M1529" i="3"/>
  <c r="L1529" i="3"/>
  <c r="K1529" i="3"/>
  <c r="J1529" i="3"/>
  <c r="M1528" i="3"/>
  <c r="L1528" i="3"/>
  <c r="K1528" i="3"/>
  <c r="J1528" i="3"/>
  <c r="M1527" i="3"/>
  <c r="L1527" i="3"/>
  <c r="K1527" i="3"/>
  <c r="J1527" i="3"/>
  <c r="M1526" i="3"/>
  <c r="L1526" i="3"/>
  <c r="K1526" i="3"/>
  <c r="J1526" i="3"/>
  <c r="M1525" i="3"/>
  <c r="L1525" i="3"/>
  <c r="K1525" i="3"/>
  <c r="J1525" i="3"/>
  <c r="M1524" i="3"/>
  <c r="L1524" i="3"/>
  <c r="K1524" i="3"/>
  <c r="J1524" i="3"/>
  <c r="M1523" i="3"/>
  <c r="L1523" i="3"/>
  <c r="K1523" i="3"/>
  <c r="J1523" i="3"/>
  <c r="M1522" i="3"/>
  <c r="L1522" i="3"/>
  <c r="K1522" i="3"/>
  <c r="J1522" i="3"/>
  <c r="M1521" i="3"/>
  <c r="L1521" i="3"/>
  <c r="K1521" i="3"/>
  <c r="J1521" i="3"/>
  <c r="M1520" i="3"/>
  <c r="L1520" i="3"/>
  <c r="K1520" i="3"/>
  <c r="J1520" i="3"/>
  <c r="M1519" i="3"/>
  <c r="L1519" i="3"/>
  <c r="K1519" i="3"/>
  <c r="J1519" i="3"/>
  <c r="M1518" i="3"/>
  <c r="L1518" i="3"/>
  <c r="K1518" i="3"/>
  <c r="J1518" i="3"/>
  <c r="M1517" i="3"/>
  <c r="L1517" i="3"/>
  <c r="K1517" i="3"/>
  <c r="J1517" i="3"/>
  <c r="M1516" i="3"/>
  <c r="L1516" i="3"/>
  <c r="K1516" i="3"/>
  <c r="J1516" i="3"/>
  <c r="M1515" i="3"/>
  <c r="L1515" i="3"/>
  <c r="K1515" i="3"/>
  <c r="J1515" i="3"/>
  <c r="M1514" i="3"/>
  <c r="L1514" i="3"/>
  <c r="K1514" i="3"/>
  <c r="J1514" i="3"/>
  <c r="M1513" i="3"/>
  <c r="L1513" i="3"/>
  <c r="K1513" i="3"/>
  <c r="J1513" i="3"/>
  <c r="M1512" i="3"/>
  <c r="L1512" i="3"/>
  <c r="K1512" i="3"/>
  <c r="J1512" i="3"/>
  <c r="M1511" i="3"/>
  <c r="L1511" i="3"/>
  <c r="K1511" i="3"/>
  <c r="J1511" i="3"/>
  <c r="M1510" i="3"/>
  <c r="L1510" i="3"/>
  <c r="K1510" i="3"/>
  <c r="J1510" i="3"/>
  <c r="M1509" i="3"/>
  <c r="L1509" i="3"/>
  <c r="K1509" i="3"/>
  <c r="J1509" i="3"/>
  <c r="M1508" i="3"/>
  <c r="L1508" i="3"/>
  <c r="K1508" i="3"/>
  <c r="J1508" i="3"/>
  <c r="M1507" i="3"/>
  <c r="L1507" i="3"/>
  <c r="K1507" i="3"/>
  <c r="J1507" i="3"/>
  <c r="M1506" i="3"/>
  <c r="L1506" i="3"/>
  <c r="K1506" i="3"/>
  <c r="J1506" i="3"/>
  <c r="M1505" i="3"/>
  <c r="L1505" i="3"/>
  <c r="K1505" i="3"/>
  <c r="J1505" i="3"/>
  <c r="M1504" i="3"/>
  <c r="L1504" i="3"/>
  <c r="K1504" i="3"/>
  <c r="J1504" i="3"/>
  <c r="M1503" i="3"/>
  <c r="L1503" i="3"/>
  <c r="K1503" i="3"/>
  <c r="J1503" i="3"/>
  <c r="M1502" i="3"/>
  <c r="L1502" i="3"/>
  <c r="K1502" i="3"/>
  <c r="J1502" i="3"/>
  <c r="M1501" i="3"/>
  <c r="L1501" i="3"/>
  <c r="K1501" i="3"/>
  <c r="J1501" i="3"/>
  <c r="M1500" i="3"/>
  <c r="L1500" i="3"/>
  <c r="K1500" i="3"/>
  <c r="J1500" i="3"/>
  <c r="M1499" i="3"/>
  <c r="L1499" i="3"/>
  <c r="K1499" i="3"/>
  <c r="J1499" i="3"/>
  <c r="M1498" i="3"/>
  <c r="L1498" i="3"/>
  <c r="K1498" i="3"/>
  <c r="J1498" i="3"/>
  <c r="M1497" i="3"/>
  <c r="L1497" i="3"/>
  <c r="K1497" i="3"/>
  <c r="J1497" i="3"/>
  <c r="M1496" i="3"/>
  <c r="L1496" i="3"/>
  <c r="K1496" i="3"/>
  <c r="J1496" i="3"/>
  <c r="M1495" i="3"/>
  <c r="L1495" i="3"/>
  <c r="K1495" i="3"/>
  <c r="J1495" i="3"/>
  <c r="M1494" i="3"/>
  <c r="L1494" i="3"/>
  <c r="K1494" i="3"/>
  <c r="J1494" i="3"/>
  <c r="M1493" i="3"/>
  <c r="L1493" i="3"/>
  <c r="K1493" i="3"/>
  <c r="J1493" i="3"/>
  <c r="M1492" i="3"/>
  <c r="L1492" i="3"/>
  <c r="K1492" i="3"/>
  <c r="J1492" i="3"/>
  <c r="M1491" i="3"/>
  <c r="L1491" i="3"/>
  <c r="K1491" i="3"/>
  <c r="J1491" i="3"/>
  <c r="M1490" i="3"/>
  <c r="L1490" i="3"/>
  <c r="K1490" i="3"/>
  <c r="J1490" i="3"/>
  <c r="M1489" i="3"/>
  <c r="L1489" i="3"/>
  <c r="K1489" i="3"/>
  <c r="J1489" i="3"/>
  <c r="M1488" i="3"/>
  <c r="L1488" i="3"/>
  <c r="K1488" i="3"/>
  <c r="J1488" i="3"/>
  <c r="M1487" i="3"/>
  <c r="L1487" i="3"/>
  <c r="K1487" i="3"/>
  <c r="J1487" i="3"/>
  <c r="M1486" i="3"/>
  <c r="L1486" i="3"/>
  <c r="K1486" i="3"/>
  <c r="J1486" i="3"/>
  <c r="M1485" i="3"/>
  <c r="L1485" i="3"/>
  <c r="K1485" i="3"/>
  <c r="J1485" i="3"/>
  <c r="M1484" i="3"/>
  <c r="L1484" i="3"/>
  <c r="K1484" i="3"/>
  <c r="J1484" i="3"/>
  <c r="M1483" i="3"/>
  <c r="L1483" i="3"/>
  <c r="K1483" i="3"/>
  <c r="J1483" i="3"/>
  <c r="M1482" i="3"/>
  <c r="L1482" i="3"/>
  <c r="K1482" i="3"/>
  <c r="J1482" i="3"/>
  <c r="M1481" i="3"/>
  <c r="L1481" i="3"/>
  <c r="K1481" i="3"/>
  <c r="J1481" i="3"/>
  <c r="M1480" i="3"/>
  <c r="L1480" i="3"/>
  <c r="K1480" i="3"/>
  <c r="J1480" i="3"/>
  <c r="M1479" i="3"/>
  <c r="L1479" i="3"/>
  <c r="K1479" i="3"/>
  <c r="J1479" i="3"/>
  <c r="M1478" i="3"/>
  <c r="L1478" i="3"/>
  <c r="K1478" i="3"/>
  <c r="J1478" i="3"/>
  <c r="M1477" i="3"/>
  <c r="L1477" i="3"/>
  <c r="K1477" i="3"/>
  <c r="J1477" i="3"/>
  <c r="M1476" i="3"/>
  <c r="L1476" i="3"/>
  <c r="K1476" i="3"/>
  <c r="J1476" i="3"/>
  <c r="M1475" i="3"/>
  <c r="L1475" i="3"/>
  <c r="K1475" i="3"/>
  <c r="J1475" i="3"/>
  <c r="M1474" i="3"/>
  <c r="L1474" i="3"/>
  <c r="K1474" i="3"/>
  <c r="J1474" i="3"/>
  <c r="M1473" i="3"/>
  <c r="L1473" i="3"/>
  <c r="K1473" i="3"/>
  <c r="J1473" i="3"/>
  <c r="M1472" i="3"/>
  <c r="L1472" i="3"/>
  <c r="K1472" i="3"/>
  <c r="J1472" i="3"/>
  <c r="M1471" i="3"/>
  <c r="L1471" i="3"/>
  <c r="K1471" i="3"/>
  <c r="J1471" i="3"/>
  <c r="M1470" i="3"/>
  <c r="L1470" i="3"/>
  <c r="K1470" i="3"/>
  <c r="J1470" i="3"/>
  <c r="M1469" i="3"/>
  <c r="L1469" i="3"/>
  <c r="K1469" i="3"/>
  <c r="J1469" i="3"/>
  <c r="M1468" i="3"/>
  <c r="L1468" i="3"/>
  <c r="K1468" i="3"/>
  <c r="J1468" i="3"/>
  <c r="M1467" i="3"/>
  <c r="L1467" i="3"/>
  <c r="K1467" i="3"/>
  <c r="J1467" i="3"/>
  <c r="M1466" i="3"/>
  <c r="L1466" i="3"/>
  <c r="K1466" i="3"/>
  <c r="J1466" i="3"/>
  <c r="M1465" i="3"/>
  <c r="L1465" i="3"/>
  <c r="K1465" i="3"/>
  <c r="J1465" i="3"/>
  <c r="M1464" i="3"/>
  <c r="L1464" i="3"/>
  <c r="K1464" i="3"/>
  <c r="J1464" i="3"/>
  <c r="M1463" i="3"/>
  <c r="L1463" i="3"/>
  <c r="K1463" i="3"/>
  <c r="J1463" i="3"/>
  <c r="M1462" i="3"/>
  <c r="L1462" i="3"/>
  <c r="K1462" i="3"/>
  <c r="J1462" i="3"/>
  <c r="M1461" i="3"/>
  <c r="L1461" i="3"/>
  <c r="K1461" i="3"/>
  <c r="J1461" i="3"/>
  <c r="M1460" i="3"/>
  <c r="L1460" i="3"/>
  <c r="K1460" i="3"/>
  <c r="J1460" i="3"/>
  <c r="M1459" i="3"/>
  <c r="L1459" i="3"/>
  <c r="K1459" i="3"/>
  <c r="J1459" i="3"/>
  <c r="M1458" i="3"/>
  <c r="L1458" i="3"/>
  <c r="K1458" i="3"/>
  <c r="J1458" i="3"/>
  <c r="M1457" i="3"/>
  <c r="L1457" i="3"/>
  <c r="K1457" i="3"/>
  <c r="J1457" i="3"/>
  <c r="M1456" i="3"/>
  <c r="L1456" i="3"/>
  <c r="K1456" i="3"/>
  <c r="J1456" i="3"/>
  <c r="M1455" i="3"/>
  <c r="L1455" i="3"/>
  <c r="K1455" i="3"/>
  <c r="J1455" i="3"/>
  <c r="M1454" i="3"/>
  <c r="L1454" i="3"/>
  <c r="K1454" i="3"/>
  <c r="J1454" i="3"/>
  <c r="M1453" i="3"/>
  <c r="L1453" i="3"/>
  <c r="K1453" i="3"/>
  <c r="J1453" i="3"/>
  <c r="M1452" i="3"/>
  <c r="L1452" i="3"/>
  <c r="K1452" i="3"/>
  <c r="J1452" i="3"/>
  <c r="M1451" i="3"/>
  <c r="L1451" i="3"/>
  <c r="K1451" i="3"/>
  <c r="J1451" i="3"/>
  <c r="M1450" i="3"/>
  <c r="L1450" i="3"/>
  <c r="K1450" i="3"/>
  <c r="J1450" i="3"/>
  <c r="M1449" i="3"/>
  <c r="L1449" i="3"/>
  <c r="K1449" i="3"/>
  <c r="J1449" i="3"/>
  <c r="M1448" i="3"/>
  <c r="L1448" i="3"/>
  <c r="K1448" i="3"/>
  <c r="J1448" i="3"/>
  <c r="M1447" i="3"/>
  <c r="L1447" i="3"/>
  <c r="K1447" i="3"/>
  <c r="J1447" i="3"/>
  <c r="M1446" i="3"/>
  <c r="L1446" i="3"/>
  <c r="K1446" i="3"/>
  <c r="J1446" i="3"/>
  <c r="M1445" i="3"/>
  <c r="L1445" i="3"/>
  <c r="K1445" i="3"/>
  <c r="J1445" i="3"/>
  <c r="M1444" i="3"/>
  <c r="L1444" i="3"/>
  <c r="K1444" i="3"/>
  <c r="J1444" i="3"/>
  <c r="M1443" i="3"/>
  <c r="L1443" i="3"/>
  <c r="K1443" i="3"/>
  <c r="J1443" i="3"/>
  <c r="M1442" i="3"/>
  <c r="L1442" i="3"/>
  <c r="K1442" i="3"/>
  <c r="J1442" i="3"/>
  <c r="M1441" i="3"/>
  <c r="L1441" i="3"/>
  <c r="K1441" i="3"/>
  <c r="J1441" i="3"/>
  <c r="M1440" i="3"/>
  <c r="L1440" i="3"/>
  <c r="K1440" i="3"/>
  <c r="J1440" i="3"/>
  <c r="M1439" i="3"/>
  <c r="L1439" i="3"/>
  <c r="K1439" i="3"/>
  <c r="J1439" i="3"/>
  <c r="M1438" i="3"/>
  <c r="L1438" i="3"/>
  <c r="K1438" i="3"/>
  <c r="J1438" i="3"/>
  <c r="M1437" i="3"/>
  <c r="L1437" i="3"/>
  <c r="K1437" i="3"/>
  <c r="J1437" i="3"/>
  <c r="M1436" i="3"/>
  <c r="L1436" i="3"/>
  <c r="K1436" i="3"/>
  <c r="J1436" i="3"/>
  <c r="M1435" i="3"/>
  <c r="L1435" i="3"/>
  <c r="K1435" i="3"/>
  <c r="J1435" i="3"/>
  <c r="M1434" i="3"/>
  <c r="L1434" i="3"/>
  <c r="K1434" i="3"/>
  <c r="J1434" i="3"/>
  <c r="M1433" i="3"/>
  <c r="L1433" i="3"/>
  <c r="K1433" i="3"/>
  <c r="J1433" i="3"/>
  <c r="M1432" i="3"/>
  <c r="L1432" i="3"/>
  <c r="K1432" i="3"/>
  <c r="J1432" i="3"/>
  <c r="M1431" i="3"/>
  <c r="L1431" i="3"/>
  <c r="K1431" i="3"/>
  <c r="J1431" i="3"/>
  <c r="M1430" i="3"/>
  <c r="L1430" i="3"/>
  <c r="K1430" i="3"/>
  <c r="J1430" i="3"/>
  <c r="M1429" i="3"/>
  <c r="L1429" i="3"/>
  <c r="K1429" i="3"/>
  <c r="J1429" i="3"/>
  <c r="M1428" i="3"/>
  <c r="L1428" i="3"/>
  <c r="K1428" i="3"/>
  <c r="J1428" i="3"/>
  <c r="M1427" i="3"/>
  <c r="L1427" i="3"/>
  <c r="K1427" i="3"/>
  <c r="J1427" i="3"/>
  <c r="M1426" i="3"/>
  <c r="L1426" i="3"/>
  <c r="K1426" i="3"/>
  <c r="J1426" i="3"/>
  <c r="M1425" i="3"/>
  <c r="L1425" i="3"/>
  <c r="K1425" i="3"/>
  <c r="J1425" i="3"/>
  <c r="M1424" i="3"/>
  <c r="L1424" i="3"/>
  <c r="K1424" i="3"/>
  <c r="J1424" i="3"/>
  <c r="M1423" i="3"/>
  <c r="L1423" i="3"/>
  <c r="K1423" i="3"/>
  <c r="J1423" i="3"/>
  <c r="M1422" i="3"/>
  <c r="L1422" i="3"/>
  <c r="K1422" i="3"/>
  <c r="J1422" i="3"/>
  <c r="M1421" i="3"/>
  <c r="L1421" i="3"/>
  <c r="K1421" i="3"/>
  <c r="J1421" i="3"/>
  <c r="M1420" i="3"/>
  <c r="L1420" i="3"/>
  <c r="K1420" i="3"/>
  <c r="J1420" i="3"/>
  <c r="M1419" i="3"/>
  <c r="L1419" i="3"/>
  <c r="K1419" i="3"/>
  <c r="J1419" i="3"/>
  <c r="M1418" i="3"/>
  <c r="L1418" i="3"/>
  <c r="K1418" i="3"/>
  <c r="J1418" i="3"/>
  <c r="M1417" i="3"/>
  <c r="L1417" i="3"/>
  <c r="K1417" i="3"/>
  <c r="J1417" i="3"/>
  <c r="M1416" i="3"/>
  <c r="L1416" i="3"/>
  <c r="K1416" i="3"/>
  <c r="J1416" i="3"/>
  <c r="M1415" i="3"/>
  <c r="L1415" i="3"/>
  <c r="K1415" i="3"/>
  <c r="J1415" i="3"/>
  <c r="M1414" i="3"/>
  <c r="L1414" i="3"/>
  <c r="K1414" i="3"/>
  <c r="J1414" i="3"/>
  <c r="M1413" i="3"/>
  <c r="L1413" i="3"/>
  <c r="K1413" i="3"/>
  <c r="J1413" i="3"/>
  <c r="M1412" i="3"/>
  <c r="L1412" i="3"/>
  <c r="K1412" i="3"/>
  <c r="J1412" i="3"/>
  <c r="M1411" i="3"/>
  <c r="L1411" i="3"/>
  <c r="K1411" i="3"/>
  <c r="J1411" i="3"/>
  <c r="M1410" i="3"/>
  <c r="L1410" i="3"/>
  <c r="K1410" i="3"/>
  <c r="J1410" i="3"/>
  <c r="M1409" i="3"/>
  <c r="L1409" i="3"/>
  <c r="K1409" i="3"/>
  <c r="J1409" i="3"/>
  <c r="M1408" i="3"/>
  <c r="L1408" i="3"/>
  <c r="K1408" i="3"/>
  <c r="J1408" i="3"/>
  <c r="M1407" i="3"/>
  <c r="L1407" i="3"/>
  <c r="K1407" i="3"/>
  <c r="J1407" i="3"/>
  <c r="M1406" i="3"/>
  <c r="L1406" i="3"/>
  <c r="K1406" i="3"/>
  <c r="J1406" i="3"/>
  <c r="M1405" i="3"/>
  <c r="L1405" i="3"/>
  <c r="K1405" i="3"/>
  <c r="J1405" i="3"/>
  <c r="M1404" i="3"/>
  <c r="L1404" i="3"/>
  <c r="K1404" i="3"/>
  <c r="J1404" i="3"/>
  <c r="M1403" i="3"/>
  <c r="L1403" i="3"/>
  <c r="K1403" i="3"/>
  <c r="J1403" i="3"/>
  <c r="M1402" i="3"/>
  <c r="L1402" i="3"/>
  <c r="K1402" i="3"/>
  <c r="J1402" i="3"/>
  <c r="M1401" i="3"/>
  <c r="L1401" i="3"/>
  <c r="K1401" i="3"/>
  <c r="J1401" i="3"/>
  <c r="M1400" i="3"/>
  <c r="L1400" i="3"/>
  <c r="K1400" i="3"/>
  <c r="J1400" i="3"/>
  <c r="M1399" i="3"/>
  <c r="L1399" i="3"/>
  <c r="K1399" i="3"/>
  <c r="J1399" i="3"/>
  <c r="M1398" i="3"/>
  <c r="L1398" i="3"/>
  <c r="K1398" i="3"/>
  <c r="J1398" i="3"/>
  <c r="M1397" i="3"/>
  <c r="L1397" i="3"/>
  <c r="K1397" i="3"/>
  <c r="J1397" i="3"/>
  <c r="M1396" i="3"/>
  <c r="L1396" i="3"/>
  <c r="K1396" i="3"/>
  <c r="J1396" i="3"/>
  <c r="M1395" i="3"/>
  <c r="L1395" i="3"/>
  <c r="K1395" i="3"/>
  <c r="J1395" i="3"/>
  <c r="M1394" i="3"/>
  <c r="L1394" i="3"/>
  <c r="K1394" i="3"/>
  <c r="J1394" i="3"/>
  <c r="M1393" i="3"/>
  <c r="L1393" i="3"/>
  <c r="K1393" i="3"/>
  <c r="J1393" i="3"/>
  <c r="M1392" i="3"/>
  <c r="L1392" i="3"/>
  <c r="K1392" i="3"/>
  <c r="J1392" i="3"/>
  <c r="M1391" i="3"/>
  <c r="L1391" i="3"/>
  <c r="K1391" i="3"/>
  <c r="J1391" i="3"/>
  <c r="M1390" i="3"/>
  <c r="L1390" i="3"/>
  <c r="K1390" i="3"/>
  <c r="J1390" i="3"/>
  <c r="M1389" i="3"/>
  <c r="L1389" i="3"/>
  <c r="K1389" i="3"/>
  <c r="J1389" i="3"/>
  <c r="M1388" i="3"/>
  <c r="L1388" i="3"/>
  <c r="K1388" i="3"/>
  <c r="J1388" i="3"/>
  <c r="M1387" i="3"/>
  <c r="L1387" i="3"/>
  <c r="K1387" i="3"/>
  <c r="J1387" i="3"/>
  <c r="M1386" i="3"/>
  <c r="L1386" i="3"/>
  <c r="K1386" i="3"/>
  <c r="J1386" i="3"/>
  <c r="M1385" i="3"/>
  <c r="L1385" i="3"/>
  <c r="K1385" i="3"/>
  <c r="J1385" i="3"/>
  <c r="M1384" i="3"/>
  <c r="L1384" i="3"/>
  <c r="K1384" i="3"/>
  <c r="J1384" i="3"/>
  <c r="M1383" i="3"/>
  <c r="L1383" i="3"/>
  <c r="K1383" i="3"/>
  <c r="J1383" i="3"/>
  <c r="M1382" i="3"/>
  <c r="L1382" i="3"/>
  <c r="K1382" i="3"/>
  <c r="J1382" i="3"/>
  <c r="M1381" i="3"/>
  <c r="L1381" i="3"/>
  <c r="K1381" i="3"/>
  <c r="J1381" i="3"/>
  <c r="M1380" i="3"/>
  <c r="L1380" i="3"/>
  <c r="K1380" i="3"/>
  <c r="J1380" i="3"/>
  <c r="M1379" i="3"/>
  <c r="L1379" i="3"/>
  <c r="K1379" i="3"/>
  <c r="J1379" i="3"/>
  <c r="M1378" i="3"/>
  <c r="L1378" i="3"/>
  <c r="K1378" i="3"/>
  <c r="J1378" i="3"/>
  <c r="M1377" i="3"/>
  <c r="L1377" i="3"/>
  <c r="K1377" i="3"/>
  <c r="J1377" i="3"/>
  <c r="M1376" i="3"/>
  <c r="L1376" i="3"/>
  <c r="K1376" i="3"/>
  <c r="J1376" i="3"/>
  <c r="M1375" i="3"/>
  <c r="L1375" i="3"/>
  <c r="K1375" i="3"/>
  <c r="J1375" i="3"/>
  <c r="M1374" i="3"/>
  <c r="L1374" i="3"/>
  <c r="K1374" i="3"/>
  <c r="J1374" i="3"/>
  <c r="M1373" i="3"/>
  <c r="L1373" i="3"/>
  <c r="K1373" i="3"/>
  <c r="J1373" i="3"/>
  <c r="M1372" i="3"/>
  <c r="L1372" i="3"/>
  <c r="K1372" i="3"/>
  <c r="J1372" i="3"/>
  <c r="M1371" i="3"/>
  <c r="L1371" i="3"/>
  <c r="K1371" i="3"/>
  <c r="J1371" i="3"/>
  <c r="M1370" i="3"/>
  <c r="L1370" i="3"/>
  <c r="K1370" i="3"/>
  <c r="J1370" i="3"/>
  <c r="M1369" i="3"/>
  <c r="L1369" i="3"/>
  <c r="K1369" i="3"/>
  <c r="J1369" i="3"/>
  <c r="M1368" i="3"/>
  <c r="L1368" i="3"/>
  <c r="K1368" i="3"/>
  <c r="J1368" i="3"/>
  <c r="M1367" i="3"/>
  <c r="L1367" i="3"/>
  <c r="K1367" i="3"/>
  <c r="J1367" i="3"/>
  <c r="M1366" i="3"/>
  <c r="L1366" i="3"/>
  <c r="K1366" i="3"/>
  <c r="J1366" i="3"/>
  <c r="M1365" i="3"/>
  <c r="L1365" i="3"/>
  <c r="K1365" i="3"/>
  <c r="J1365" i="3"/>
  <c r="M1364" i="3"/>
  <c r="L1364" i="3"/>
  <c r="K1364" i="3"/>
  <c r="J1364" i="3"/>
  <c r="M1363" i="3"/>
  <c r="L1363" i="3"/>
  <c r="K1363" i="3"/>
  <c r="J1363" i="3"/>
  <c r="M1362" i="3"/>
  <c r="L1362" i="3"/>
  <c r="K1362" i="3"/>
  <c r="J1362" i="3"/>
  <c r="M1361" i="3"/>
  <c r="L1361" i="3"/>
  <c r="K1361" i="3"/>
  <c r="J1361" i="3"/>
  <c r="M1360" i="3"/>
  <c r="L1360" i="3"/>
  <c r="K1360" i="3"/>
  <c r="J1360" i="3"/>
  <c r="M1359" i="3"/>
  <c r="L1359" i="3"/>
  <c r="K1359" i="3"/>
  <c r="J1359" i="3"/>
  <c r="M1358" i="3"/>
  <c r="L1358" i="3"/>
  <c r="K1358" i="3"/>
  <c r="J1358" i="3"/>
  <c r="M1357" i="3"/>
  <c r="L1357" i="3"/>
  <c r="K1357" i="3"/>
  <c r="J1357" i="3"/>
  <c r="M1356" i="3"/>
  <c r="L1356" i="3"/>
  <c r="K1356" i="3"/>
  <c r="J1356" i="3"/>
  <c r="M1355" i="3"/>
  <c r="L1355" i="3"/>
  <c r="K1355" i="3"/>
  <c r="J1355" i="3"/>
  <c r="M1354" i="3"/>
  <c r="L1354" i="3"/>
  <c r="K1354" i="3"/>
  <c r="J1354" i="3"/>
  <c r="M1353" i="3"/>
  <c r="L1353" i="3"/>
  <c r="K1353" i="3"/>
  <c r="J1353" i="3"/>
  <c r="M1352" i="3"/>
  <c r="L1352" i="3"/>
  <c r="K1352" i="3"/>
  <c r="J1352" i="3"/>
  <c r="M1351" i="3"/>
  <c r="L1351" i="3"/>
  <c r="K1351" i="3"/>
  <c r="J1351" i="3"/>
  <c r="M1350" i="3"/>
  <c r="L1350" i="3"/>
  <c r="K1350" i="3"/>
  <c r="J1350" i="3"/>
  <c r="M1349" i="3"/>
  <c r="L1349" i="3"/>
  <c r="K1349" i="3"/>
  <c r="J1349" i="3"/>
  <c r="M1348" i="3"/>
  <c r="L1348" i="3"/>
  <c r="K1348" i="3"/>
  <c r="J1348" i="3"/>
  <c r="M1347" i="3"/>
  <c r="L1347" i="3"/>
  <c r="K1347" i="3"/>
  <c r="J1347" i="3"/>
  <c r="M1346" i="3"/>
  <c r="L1346" i="3"/>
  <c r="K1346" i="3"/>
  <c r="J1346" i="3"/>
  <c r="M1345" i="3"/>
  <c r="L1345" i="3"/>
  <c r="K1345" i="3"/>
  <c r="J1345" i="3"/>
  <c r="M1344" i="3"/>
  <c r="L1344" i="3"/>
  <c r="K1344" i="3"/>
  <c r="J1344" i="3"/>
  <c r="M1343" i="3"/>
  <c r="L1343" i="3"/>
  <c r="K1343" i="3"/>
  <c r="J1343" i="3"/>
  <c r="M1342" i="3"/>
  <c r="L1342" i="3"/>
  <c r="K1342" i="3"/>
  <c r="J1342" i="3"/>
  <c r="M1341" i="3"/>
  <c r="L1341" i="3"/>
  <c r="K1341" i="3"/>
  <c r="J1341" i="3"/>
  <c r="M1340" i="3"/>
  <c r="L1340" i="3"/>
  <c r="K1340" i="3"/>
  <c r="J1340" i="3"/>
  <c r="M1339" i="3"/>
  <c r="L1339" i="3"/>
  <c r="K1339" i="3"/>
  <c r="J1339" i="3"/>
  <c r="M1338" i="3"/>
  <c r="L1338" i="3"/>
  <c r="K1338" i="3"/>
  <c r="J1338" i="3"/>
  <c r="M1337" i="3"/>
  <c r="L1337" i="3"/>
  <c r="K1337" i="3"/>
  <c r="J1337" i="3"/>
  <c r="M1336" i="3"/>
  <c r="L1336" i="3"/>
  <c r="K1336" i="3"/>
  <c r="J1336" i="3"/>
  <c r="M1335" i="3"/>
  <c r="L1335" i="3"/>
  <c r="K1335" i="3"/>
  <c r="J1335" i="3"/>
  <c r="M1334" i="3"/>
  <c r="L1334" i="3"/>
  <c r="K1334" i="3"/>
  <c r="J1334" i="3"/>
  <c r="M1333" i="3"/>
  <c r="L1333" i="3"/>
  <c r="K1333" i="3"/>
  <c r="J1333" i="3"/>
  <c r="M1332" i="3"/>
  <c r="L1332" i="3"/>
  <c r="K1332" i="3"/>
  <c r="J1332" i="3"/>
  <c r="M1331" i="3"/>
  <c r="L1331" i="3"/>
  <c r="K1331" i="3"/>
  <c r="J1331" i="3"/>
  <c r="M1330" i="3"/>
  <c r="L1330" i="3"/>
  <c r="K1330" i="3"/>
  <c r="J1330" i="3"/>
  <c r="M1329" i="3"/>
  <c r="L1329" i="3"/>
  <c r="K1329" i="3"/>
  <c r="J1329" i="3"/>
  <c r="M1328" i="3"/>
  <c r="L1328" i="3"/>
  <c r="K1328" i="3"/>
  <c r="J1328" i="3"/>
  <c r="M1327" i="3"/>
  <c r="L1327" i="3"/>
  <c r="K1327" i="3"/>
  <c r="J1327" i="3"/>
  <c r="M1326" i="3"/>
  <c r="L1326" i="3"/>
  <c r="K1326" i="3"/>
  <c r="J1326" i="3"/>
  <c r="M1325" i="3"/>
  <c r="L1325" i="3"/>
  <c r="K1325" i="3"/>
  <c r="J1325" i="3"/>
  <c r="M1324" i="3"/>
  <c r="L1324" i="3"/>
  <c r="K1324" i="3"/>
  <c r="J1324" i="3"/>
  <c r="M1323" i="3"/>
  <c r="L1323" i="3"/>
  <c r="K1323" i="3"/>
  <c r="J1323" i="3"/>
  <c r="M1322" i="3"/>
  <c r="L1322" i="3"/>
  <c r="K1322" i="3"/>
  <c r="J1322" i="3"/>
  <c r="M1321" i="3"/>
  <c r="L1321" i="3"/>
  <c r="K1321" i="3"/>
  <c r="J1321" i="3"/>
  <c r="M1320" i="3"/>
  <c r="L1320" i="3"/>
  <c r="K1320" i="3"/>
  <c r="J1320" i="3"/>
  <c r="M1319" i="3"/>
  <c r="L1319" i="3"/>
  <c r="K1319" i="3"/>
  <c r="J1319" i="3"/>
  <c r="M1318" i="3"/>
  <c r="L1318" i="3"/>
  <c r="K1318" i="3"/>
  <c r="J1318" i="3"/>
  <c r="M1317" i="3"/>
  <c r="L1317" i="3"/>
  <c r="K1317" i="3"/>
  <c r="J1317" i="3"/>
  <c r="M1316" i="3"/>
  <c r="L1316" i="3"/>
  <c r="K1316" i="3"/>
  <c r="J1316" i="3"/>
  <c r="M1315" i="3"/>
  <c r="L1315" i="3"/>
  <c r="K1315" i="3"/>
  <c r="J1315" i="3"/>
  <c r="M1314" i="3"/>
  <c r="L1314" i="3"/>
  <c r="K1314" i="3"/>
  <c r="J1314" i="3"/>
  <c r="M1313" i="3"/>
  <c r="L1313" i="3"/>
  <c r="K1313" i="3"/>
  <c r="J1313" i="3"/>
  <c r="M1312" i="3"/>
  <c r="L1312" i="3"/>
  <c r="K1312" i="3"/>
  <c r="J1312" i="3"/>
  <c r="M1311" i="3"/>
  <c r="L1311" i="3"/>
  <c r="K1311" i="3"/>
  <c r="J1311" i="3"/>
  <c r="M1310" i="3"/>
  <c r="L1310" i="3"/>
  <c r="K1310" i="3"/>
  <c r="J1310" i="3"/>
  <c r="M1309" i="3"/>
  <c r="L1309" i="3"/>
  <c r="K1309" i="3"/>
  <c r="J1309" i="3"/>
  <c r="M1308" i="3"/>
  <c r="L1308" i="3"/>
  <c r="K1308" i="3"/>
  <c r="J1308" i="3"/>
  <c r="M1307" i="3"/>
  <c r="L1307" i="3"/>
  <c r="K1307" i="3"/>
  <c r="J1307" i="3"/>
  <c r="M1306" i="3"/>
  <c r="L1306" i="3"/>
  <c r="K1306" i="3"/>
  <c r="J1306" i="3"/>
  <c r="M1305" i="3"/>
  <c r="L1305" i="3"/>
  <c r="K1305" i="3"/>
  <c r="J1305" i="3"/>
  <c r="M1304" i="3"/>
  <c r="L1304" i="3"/>
  <c r="K1304" i="3"/>
  <c r="J1304" i="3"/>
  <c r="M1303" i="3"/>
  <c r="L1303" i="3"/>
  <c r="K1303" i="3"/>
  <c r="J1303" i="3"/>
  <c r="M1302" i="3"/>
  <c r="L1302" i="3"/>
  <c r="K1302" i="3"/>
  <c r="J1302" i="3"/>
  <c r="M1301" i="3"/>
  <c r="L1301" i="3"/>
  <c r="K1301" i="3"/>
  <c r="J1301" i="3"/>
  <c r="M1300" i="3"/>
  <c r="L1300" i="3"/>
  <c r="K1300" i="3"/>
  <c r="J1300" i="3"/>
  <c r="M1299" i="3"/>
  <c r="L1299" i="3"/>
  <c r="K1299" i="3"/>
  <c r="J1299" i="3"/>
  <c r="M1298" i="3"/>
  <c r="L1298" i="3"/>
  <c r="K1298" i="3"/>
  <c r="J1298" i="3"/>
  <c r="M1297" i="3"/>
  <c r="L1297" i="3"/>
  <c r="K1297" i="3"/>
  <c r="J1297" i="3"/>
  <c r="M1296" i="3"/>
  <c r="L1296" i="3"/>
  <c r="K1296" i="3"/>
  <c r="J1296" i="3"/>
  <c r="M1295" i="3"/>
  <c r="L1295" i="3"/>
  <c r="K1295" i="3"/>
  <c r="J1295" i="3"/>
  <c r="M1294" i="3"/>
  <c r="L1294" i="3"/>
  <c r="K1294" i="3"/>
  <c r="J1294" i="3"/>
  <c r="M1293" i="3"/>
  <c r="L1293" i="3"/>
  <c r="K1293" i="3"/>
  <c r="J1293" i="3"/>
  <c r="M1292" i="3"/>
  <c r="L1292" i="3"/>
  <c r="K1292" i="3"/>
  <c r="J1292" i="3"/>
  <c r="M1291" i="3"/>
  <c r="L1291" i="3"/>
  <c r="K1291" i="3"/>
  <c r="J1291" i="3"/>
  <c r="M1290" i="3"/>
  <c r="L1290" i="3"/>
  <c r="K1290" i="3"/>
  <c r="J1290" i="3"/>
  <c r="M1289" i="3"/>
  <c r="L1289" i="3"/>
  <c r="K1289" i="3"/>
  <c r="J1289" i="3"/>
  <c r="M1288" i="3"/>
  <c r="L1288" i="3"/>
  <c r="K1288" i="3"/>
  <c r="J1288" i="3"/>
  <c r="M1287" i="3"/>
  <c r="L1287" i="3"/>
  <c r="K1287" i="3"/>
  <c r="J1287" i="3"/>
  <c r="M1286" i="3"/>
  <c r="L1286" i="3"/>
  <c r="K1286" i="3"/>
  <c r="J1286" i="3"/>
  <c r="M1285" i="3"/>
  <c r="L1285" i="3"/>
  <c r="K1285" i="3"/>
  <c r="J1285" i="3"/>
  <c r="M1284" i="3"/>
  <c r="L1284" i="3"/>
  <c r="K1284" i="3"/>
  <c r="J1284" i="3"/>
  <c r="M1283" i="3"/>
  <c r="L1283" i="3"/>
  <c r="K1283" i="3"/>
  <c r="J1283" i="3"/>
  <c r="M1282" i="3"/>
  <c r="L1282" i="3"/>
  <c r="K1282" i="3"/>
  <c r="J1282" i="3"/>
  <c r="M1281" i="3"/>
  <c r="L1281" i="3"/>
  <c r="K1281" i="3"/>
  <c r="J1281" i="3"/>
  <c r="M1280" i="3"/>
  <c r="L1280" i="3"/>
  <c r="K1280" i="3"/>
  <c r="J1280" i="3"/>
  <c r="M1279" i="3"/>
  <c r="L1279" i="3"/>
  <c r="K1279" i="3"/>
  <c r="J1279" i="3"/>
  <c r="M1278" i="3"/>
  <c r="L1278" i="3"/>
  <c r="K1278" i="3"/>
  <c r="J1278" i="3"/>
  <c r="M1277" i="3"/>
  <c r="L1277" i="3"/>
  <c r="K1277" i="3"/>
  <c r="J1277" i="3"/>
  <c r="M1276" i="3"/>
  <c r="L1276" i="3"/>
  <c r="K1276" i="3"/>
  <c r="J1276" i="3"/>
  <c r="M1275" i="3"/>
  <c r="L1275" i="3"/>
  <c r="K1275" i="3"/>
  <c r="J1275" i="3"/>
  <c r="M1274" i="3"/>
  <c r="L1274" i="3"/>
  <c r="K1274" i="3"/>
  <c r="J1274" i="3"/>
  <c r="M1273" i="3"/>
  <c r="L1273" i="3"/>
  <c r="K1273" i="3"/>
  <c r="J1273" i="3"/>
  <c r="M1272" i="3"/>
  <c r="L1272" i="3"/>
  <c r="K1272" i="3"/>
  <c r="J1272" i="3"/>
  <c r="M1271" i="3"/>
  <c r="L1271" i="3"/>
  <c r="K1271" i="3"/>
  <c r="J1271" i="3"/>
  <c r="M1270" i="3"/>
  <c r="L1270" i="3"/>
  <c r="K1270" i="3"/>
  <c r="J1270" i="3"/>
  <c r="M1269" i="3"/>
  <c r="L1269" i="3"/>
  <c r="K1269" i="3"/>
  <c r="J1269" i="3"/>
  <c r="M1268" i="3"/>
  <c r="L1268" i="3"/>
  <c r="K1268" i="3"/>
  <c r="J1268" i="3"/>
  <c r="M1267" i="3"/>
  <c r="L1267" i="3"/>
  <c r="K1267" i="3"/>
  <c r="J1267" i="3"/>
  <c r="M1266" i="3"/>
  <c r="L1266" i="3"/>
  <c r="K1266" i="3"/>
  <c r="J1266" i="3"/>
  <c r="M1265" i="3"/>
  <c r="L1265" i="3"/>
  <c r="K1265" i="3"/>
  <c r="J1265" i="3"/>
  <c r="M1264" i="3"/>
  <c r="L1264" i="3"/>
  <c r="K1264" i="3"/>
  <c r="J1264" i="3"/>
  <c r="M1263" i="3"/>
  <c r="L1263" i="3"/>
  <c r="K1263" i="3"/>
  <c r="J1263" i="3"/>
  <c r="M1262" i="3"/>
  <c r="L1262" i="3"/>
  <c r="K1262" i="3"/>
  <c r="J1262" i="3"/>
  <c r="M1261" i="3"/>
  <c r="L1261" i="3"/>
  <c r="K1261" i="3"/>
  <c r="J1261" i="3"/>
  <c r="M1260" i="3"/>
  <c r="L1260" i="3"/>
  <c r="K1260" i="3"/>
  <c r="J1260" i="3"/>
  <c r="M1259" i="3"/>
  <c r="L1259" i="3"/>
  <c r="K1259" i="3"/>
  <c r="J1259" i="3"/>
  <c r="M1258" i="3"/>
  <c r="L1258" i="3"/>
  <c r="K1258" i="3"/>
  <c r="J1258" i="3"/>
  <c r="M1257" i="3"/>
  <c r="L1257" i="3"/>
  <c r="K1257" i="3"/>
  <c r="J1257" i="3"/>
  <c r="M1256" i="3"/>
  <c r="L1256" i="3"/>
  <c r="K1256" i="3"/>
  <c r="J1256" i="3"/>
  <c r="M1255" i="3"/>
  <c r="L1255" i="3"/>
  <c r="K1255" i="3"/>
  <c r="J1255" i="3"/>
  <c r="M1254" i="3"/>
  <c r="L1254" i="3"/>
  <c r="K1254" i="3"/>
  <c r="J1254" i="3"/>
  <c r="M1253" i="3"/>
  <c r="L1253" i="3"/>
  <c r="K1253" i="3"/>
  <c r="J1253" i="3"/>
  <c r="M1252" i="3"/>
  <c r="L1252" i="3"/>
  <c r="K1252" i="3"/>
  <c r="J1252" i="3"/>
  <c r="M1251" i="3"/>
  <c r="L1251" i="3"/>
  <c r="K1251" i="3"/>
  <c r="J1251" i="3"/>
  <c r="M1250" i="3"/>
  <c r="L1250" i="3"/>
  <c r="K1250" i="3"/>
  <c r="J1250" i="3"/>
  <c r="M1249" i="3"/>
  <c r="L1249" i="3"/>
  <c r="K1249" i="3"/>
  <c r="J1249" i="3"/>
  <c r="M1248" i="3"/>
  <c r="L1248" i="3"/>
  <c r="K1248" i="3"/>
  <c r="J1248" i="3"/>
  <c r="M1247" i="3"/>
  <c r="L1247" i="3"/>
  <c r="K1247" i="3"/>
  <c r="J1247" i="3"/>
  <c r="M1246" i="3"/>
  <c r="L1246" i="3"/>
  <c r="K1246" i="3"/>
  <c r="J1246" i="3"/>
  <c r="M1245" i="3"/>
  <c r="L1245" i="3"/>
  <c r="K1245" i="3"/>
  <c r="J1245" i="3"/>
  <c r="M1244" i="3"/>
  <c r="L1244" i="3"/>
  <c r="K1244" i="3"/>
  <c r="J1244" i="3"/>
  <c r="M1243" i="3"/>
  <c r="L1243" i="3"/>
  <c r="K1243" i="3"/>
  <c r="J1243" i="3"/>
  <c r="M1242" i="3"/>
  <c r="L1242" i="3"/>
  <c r="K1242" i="3"/>
  <c r="J1242" i="3"/>
  <c r="M1241" i="3"/>
  <c r="L1241" i="3"/>
  <c r="K1241" i="3"/>
  <c r="J1241" i="3"/>
  <c r="M1240" i="3"/>
  <c r="L1240" i="3"/>
  <c r="K1240" i="3"/>
  <c r="J1240" i="3"/>
  <c r="M1239" i="3"/>
  <c r="L1239" i="3"/>
  <c r="K1239" i="3"/>
  <c r="J1239" i="3"/>
  <c r="M1238" i="3"/>
  <c r="L1238" i="3"/>
  <c r="K1238" i="3"/>
  <c r="J1238" i="3"/>
  <c r="M1237" i="3"/>
  <c r="L1237" i="3"/>
  <c r="K1237" i="3"/>
  <c r="J1237" i="3"/>
  <c r="M1236" i="3"/>
  <c r="L1236" i="3"/>
  <c r="K1236" i="3"/>
  <c r="J1236" i="3"/>
  <c r="M1235" i="3"/>
  <c r="L1235" i="3"/>
  <c r="K1235" i="3"/>
  <c r="J1235" i="3"/>
  <c r="M1234" i="3"/>
  <c r="L1234" i="3"/>
  <c r="K1234" i="3"/>
  <c r="J1234" i="3"/>
  <c r="M1233" i="3"/>
  <c r="L1233" i="3"/>
  <c r="K1233" i="3"/>
  <c r="J1233" i="3"/>
  <c r="M1232" i="3"/>
  <c r="L1232" i="3"/>
  <c r="K1232" i="3"/>
  <c r="J1232" i="3"/>
  <c r="M1231" i="3"/>
  <c r="L1231" i="3"/>
  <c r="K1231" i="3"/>
  <c r="J1231" i="3"/>
  <c r="M1230" i="3"/>
  <c r="L1230" i="3"/>
  <c r="K1230" i="3"/>
  <c r="J1230" i="3"/>
  <c r="M1229" i="3"/>
  <c r="L1229" i="3"/>
  <c r="K1229" i="3"/>
  <c r="J1229" i="3"/>
  <c r="M1228" i="3"/>
  <c r="L1228" i="3"/>
  <c r="K1228" i="3"/>
  <c r="J1228" i="3"/>
  <c r="M1227" i="3"/>
  <c r="L1227" i="3"/>
  <c r="K1227" i="3"/>
  <c r="J1227" i="3"/>
  <c r="M1226" i="3"/>
  <c r="L1226" i="3"/>
  <c r="K1226" i="3"/>
  <c r="J1226" i="3"/>
  <c r="M1225" i="3"/>
  <c r="L1225" i="3"/>
  <c r="K1225" i="3"/>
  <c r="J1225" i="3"/>
  <c r="M1224" i="3"/>
  <c r="L1224" i="3"/>
  <c r="K1224" i="3"/>
  <c r="J1224" i="3"/>
  <c r="M1223" i="3"/>
  <c r="L1223" i="3"/>
  <c r="K1223" i="3"/>
  <c r="J1223" i="3"/>
  <c r="M1222" i="3"/>
  <c r="L1222" i="3"/>
  <c r="K1222" i="3"/>
  <c r="J1222" i="3"/>
  <c r="M1221" i="3"/>
  <c r="L1221" i="3"/>
  <c r="K1221" i="3"/>
  <c r="J1221" i="3"/>
  <c r="M1220" i="3"/>
  <c r="L1220" i="3"/>
  <c r="K1220" i="3"/>
  <c r="J1220" i="3"/>
  <c r="M1219" i="3"/>
  <c r="L1219" i="3"/>
  <c r="K1219" i="3"/>
  <c r="J1219" i="3"/>
  <c r="M1218" i="3"/>
  <c r="L1218" i="3"/>
  <c r="K1218" i="3"/>
  <c r="J1218" i="3"/>
  <c r="M1217" i="3"/>
  <c r="L1217" i="3"/>
  <c r="K1217" i="3"/>
  <c r="J1217" i="3"/>
  <c r="M1216" i="3"/>
  <c r="L1216" i="3"/>
  <c r="K1216" i="3"/>
  <c r="J1216" i="3"/>
  <c r="M1215" i="3"/>
  <c r="L1215" i="3"/>
  <c r="K1215" i="3"/>
  <c r="J1215" i="3"/>
  <c r="M1214" i="3"/>
  <c r="L1214" i="3"/>
  <c r="K1214" i="3"/>
  <c r="J1214" i="3"/>
  <c r="M1213" i="3"/>
  <c r="L1213" i="3"/>
  <c r="K1213" i="3"/>
  <c r="J1213" i="3"/>
  <c r="M1212" i="3"/>
  <c r="L1212" i="3"/>
  <c r="K1212" i="3"/>
  <c r="J1212" i="3"/>
  <c r="M1211" i="3"/>
  <c r="L1211" i="3"/>
  <c r="K1211" i="3"/>
  <c r="J1211" i="3"/>
  <c r="M1210" i="3"/>
  <c r="L1210" i="3"/>
  <c r="K1210" i="3"/>
  <c r="J1210" i="3"/>
  <c r="M1209" i="3"/>
  <c r="L1209" i="3"/>
  <c r="K1209" i="3"/>
  <c r="J1209" i="3"/>
  <c r="M1208" i="3"/>
  <c r="L1208" i="3"/>
  <c r="K1208" i="3"/>
  <c r="J1208" i="3"/>
  <c r="M1207" i="3"/>
  <c r="L1207" i="3"/>
  <c r="K1207" i="3"/>
  <c r="J1207" i="3"/>
  <c r="M1206" i="3"/>
  <c r="L1206" i="3"/>
  <c r="K1206" i="3"/>
  <c r="J1206" i="3"/>
  <c r="M1205" i="3"/>
  <c r="L1205" i="3"/>
  <c r="K1205" i="3"/>
  <c r="J1205" i="3"/>
  <c r="M1204" i="3"/>
  <c r="L1204" i="3"/>
  <c r="K1204" i="3"/>
  <c r="J1204" i="3"/>
  <c r="M1203" i="3"/>
  <c r="L1203" i="3"/>
  <c r="K1203" i="3"/>
  <c r="J1203" i="3"/>
  <c r="M1202" i="3"/>
  <c r="L1202" i="3"/>
  <c r="K1202" i="3"/>
  <c r="J1202" i="3"/>
  <c r="M1201" i="3"/>
  <c r="L1201" i="3"/>
  <c r="K1201" i="3"/>
  <c r="J1201" i="3"/>
  <c r="M1200" i="3"/>
  <c r="L1200" i="3"/>
  <c r="K1200" i="3"/>
  <c r="J1200" i="3"/>
  <c r="M1199" i="3"/>
  <c r="L1199" i="3"/>
  <c r="K1199" i="3"/>
  <c r="J1199" i="3"/>
  <c r="M1198" i="3"/>
  <c r="L1198" i="3"/>
  <c r="K1198" i="3"/>
  <c r="J1198" i="3"/>
  <c r="M1197" i="3"/>
  <c r="L1197" i="3"/>
  <c r="K1197" i="3"/>
  <c r="J1197" i="3"/>
  <c r="M1196" i="3"/>
  <c r="L1196" i="3"/>
  <c r="K1196" i="3"/>
  <c r="J1196" i="3"/>
  <c r="M1195" i="3"/>
  <c r="L1195" i="3"/>
  <c r="K1195" i="3"/>
  <c r="J1195" i="3"/>
  <c r="M1194" i="3"/>
  <c r="L1194" i="3"/>
  <c r="K1194" i="3"/>
  <c r="J1194" i="3"/>
  <c r="M1193" i="3"/>
  <c r="L1193" i="3"/>
  <c r="K1193" i="3"/>
  <c r="J1193" i="3"/>
  <c r="M1192" i="3"/>
  <c r="L1192" i="3"/>
  <c r="K1192" i="3"/>
  <c r="J1192" i="3"/>
  <c r="M1191" i="3"/>
  <c r="L1191" i="3"/>
  <c r="K1191" i="3"/>
  <c r="J1191" i="3"/>
  <c r="M1190" i="3"/>
  <c r="L1190" i="3"/>
  <c r="K1190" i="3"/>
  <c r="J1190" i="3"/>
  <c r="M1189" i="3"/>
  <c r="L1189" i="3"/>
  <c r="K1189" i="3"/>
  <c r="J1189" i="3"/>
  <c r="M1188" i="3"/>
  <c r="L1188" i="3"/>
  <c r="K1188" i="3"/>
  <c r="J1188" i="3"/>
  <c r="M1187" i="3"/>
  <c r="L1187" i="3"/>
  <c r="K1187" i="3"/>
  <c r="J1187" i="3"/>
  <c r="M1186" i="3"/>
  <c r="L1186" i="3"/>
  <c r="K1186" i="3"/>
  <c r="J1186" i="3"/>
  <c r="M1185" i="3"/>
  <c r="L1185" i="3"/>
  <c r="K1185" i="3"/>
  <c r="J1185" i="3"/>
  <c r="M1184" i="3"/>
  <c r="L1184" i="3"/>
  <c r="K1184" i="3"/>
  <c r="J1184" i="3"/>
  <c r="M1183" i="3"/>
  <c r="L1183" i="3"/>
  <c r="K1183" i="3"/>
  <c r="J1183" i="3"/>
  <c r="M1182" i="3"/>
  <c r="L1182" i="3"/>
  <c r="K1182" i="3"/>
  <c r="J1182" i="3"/>
  <c r="M1181" i="3"/>
  <c r="L1181" i="3"/>
  <c r="K1181" i="3"/>
  <c r="J1181" i="3"/>
  <c r="M1180" i="3"/>
  <c r="L1180" i="3"/>
  <c r="K1180" i="3"/>
  <c r="J1180" i="3"/>
  <c r="M1179" i="3"/>
  <c r="L1179" i="3"/>
  <c r="K1179" i="3"/>
  <c r="J1179" i="3"/>
  <c r="M1178" i="3"/>
  <c r="L1178" i="3"/>
  <c r="K1178" i="3"/>
  <c r="J1178" i="3"/>
  <c r="M1177" i="3"/>
  <c r="L1177" i="3"/>
  <c r="K1177" i="3"/>
  <c r="J1177" i="3"/>
  <c r="M1176" i="3"/>
  <c r="L1176" i="3"/>
  <c r="K1176" i="3"/>
  <c r="J1176" i="3"/>
  <c r="M1175" i="3"/>
  <c r="L1175" i="3"/>
  <c r="K1175" i="3"/>
  <c r="J1175" i="3"/>
  <c r="M1174" i="3"/>
  <c r="L1174" i="3"/>
  <c r="K1174" i="3"/>
  <c r="J1174" i="3"/>
  <c r="M1173" i="3"/>
  <c r="L1173" i="3"/>
  <c r="K1173" i="3"/>
  <c r="J1173" i="3"/>
  <c r="M1172" i="3"/>
  <c r="L1172" i="3"/>
  <c r="K1172" i="3"/>
  <c r="J1172" i="3"/>
  <c r="M1171" i="3"/>
  <c r="L1171" i="3"/>
  <c r="K1171" i="3"/>
  <c r="J1171" i="3"/>
  <c r="M1170" i="3"/>
  <c r="L1170" i="3"/>
  <c r="K1170" i="3"/>
  <c r="J1170" i="3"/>
  <c r="M1169" i="3"/>
  <c r="L1169" i="3"/>
  <c r="K1169" i="3"/>
  <c r="J1169" i="3"/>
  <c r="M1168" i="3"/>
  <c r="L1168" i="3"/>
  <c r="K1168" i="3"/>
  <c r="J1168" i="3"/>
  <c r="M1167" i="3"/>
  <c r="L1167" i="3"/>
  <c r="K1167" i="3"/>
  <c r="J1167" i="3"/>
  <c r="M1166" i="3"/>
  <c r="L1166" i="3"/>
  <c r="K1166" i="3"/>
  <c r="J1166" i="3"/>
  <c r="M1165" i="3"/>
  <c r="L1165" i="3"/>
  <c r="K1165" i="3"/>
  <c r="J1165" i="3"/>
  <c r="M1164" i="3"/>
  <c r="L1164" i="3"/>
  <c r="K1164" i="3"/>
  <c r="J1164" i="3"/>
  <c r="M1163" i="3"/>
  <c r="L1163" i="3"/>
  <c r="K1163" i="3"/>
  <c r="J1163" i="3"/>
  <c r="M1162" i="3"/>
  <c r="L1162" i="3"/>
  <c r="K1162" i="3"/>
  <c r="J1162" i="3"/>
  <c r="M1161" i="3"/>
  <c r="L1161" i="3"/>
  <c r="K1161" i="3"/>
  <c r="J1161" i="3"/>
  <c r="M1160" i="3"/>
  <c r="L1160" i="3"/>
  <c r="K1160" i="3"/>
  <c r="J1160" i="3"/>
  <c r="M1159" i="3"/>
  <c r="L1159" i="3"/>
  <c r="K1159" i="3"/>
  <c r="J1159" i="3"/>
  <c r="M1158" i="3"/>
  <c r="L1158" i="3"/>
  <c r="K1158" i="3"/>
  <c r="J1158" i="3"/>
  <c r="M1157" i="3"/>
  <c r="L1157" i="3"/>
  <c r="K1157" i="3"/>
  <c r="J1157" i="3"/>
  <c r="M1156" i="3"/>
  <c r="L1156" i="3"/>
  <c r="K1156" i="3"/>
  <c r="J1156" i="3"/>
  <c r="M1155" i="3"/>
  <c r="L1155" i="3"/>
  <c r="K1155" i="3"/>
  <c r="J1155" i="3"/>
  <c r="M1154" i="3"/>
  <c r="L1154" i="3"/>
  <c r="K1154" i="3"/>
  <c r="J1154" i="3"/>
  <c r="M1153" i="3"/>
  <c r="L1153" i="3"/>
  <c r="K1153" i="3"/>
  <c r="J1153" i="3"/>
  <c r="M1152" i="3"/>
  <c r="L1152" i="3"/>
  <c r="K1152" i="3"/>
  <c r="J1152" i="3"/>
  <c r="M1151" i="3"/>
  <c r="L1151" i="3"/>
  <c r="K1151" i="3"/>
  <c r="J1151" i="3"/>
  <c r="M1150" i="3"/>
  <c r="L1150" i="3"/>
  <c r="K1150" i="3"/>
  <c r="J1150" i="3"/>
  <c r="M1149" i="3"/>
  <c r="L1149" i="3"/>
  <c r="K1149" i="3"/>
  <c r="J1149" i="3"/>
  <c r="M1148" i="3"/>
  <c r="L1148" i="3"/>
  <c r="K1148" i="3"/>
  <c r="J1148" i="3"/>
  <c r="M1147" i="3"/>
  <c r="L1147" i="3"/>
  <c r="K1147" i="3"/>
  <c r="J1147" i="3"/>
  <c r="M1146" i="3"/>
  <c r="L1146" i="3"/>
  <c r="K1146" i="3"/>
  <c r="J1146" i="3"/>
  <c r="M1145" i="3"/>
  <c r="L1145" i="3"/>
  <c r="K1145" i="3"/>
  <c r="J1145" i="3"/>
  <c r="M1144" i="3"/>
  <c r="L1144" i="3"/>
  <c r="K1144" i="3"/>
  <c r="J1144" i="3"/>
  <c r="M1143" i="3"/>
  <c r="L1143" i="3"/>
  <c r="K1143" i="3"/>
  <c r="J1143" i="3"/>
  <c r="M1142" i="3"/>
  <c r="L1142" i="3"/>
  <c r="K1142" i="3"/>
  <c r="J1142" i="3"/>
  <c r="M1141" i="3"/>
  <c r="L1141" i="3"/>
  <c r="K1141" i="3"/>
  <c r="J1141" i="3"/>
  <c r="M1140" i="3"/>
  <c r="L1140" i="3"/>
  <c r="K1140" i="3"/>
  <c r="J1140" i="3"/>
  <c r="M1139" i="3"/>
  <c r="L1139" i="3"/>
  <c r="K1139" i="3"/>
  <c r="J1139" i="3"/>
  <c r="M1138" i="3"/>
  <c r="L1138" i="3"/>
  <c r="K1138" i="3"/>
  <c r="J1138" i="3"/>
  <c r="M1137" i="3"/>
  <c r="L1137" i="3"/>
  <c r="K1137" i="3"/>
  <c r="J1137" i="3"/>
  <c r="M1136" i="3"/>
  <c r="L1136" i="3"/>
  <c r="K1136" i="3"/>
  <c r="J1136" i="3"/>
  <c r="M1135" i="3"/>
  <c r="L1135" i="3"/>
  <c r="K1135" i="3"/>
  <c r="J1135" i="3"/>
  <c r="M1134" i="3"/>
  <c r="L1134" i="3"/>
  <c r="K1134" i="3"/>
  <c r="J1134" i="3"/>
  <c r="M1133" i="3"/>
  <c r="L1133" i="3"/>
  <c r="K1133" i="3"/>
  <c r="J1133" i="3"/>
  <c r="M1132" i="3"/>
  <c r="L1132" i="3"/>
  <c r="K1132" i="3"/>
  <c r="J1132" i="3"/>
  <c r="M1131" i="3"/>
  <c r="L1131" i="3"/>
  <c r="K1131" i="3"/>
  <c r="J1131" i="3"/>
  <c r="M1130" i="3"/>
  <c r="L1130" i="3"/>
  <c r="K1130" i="3"/>
  <c r="J1130" i="3"/>
  <c r="M1129" i="3"/>
  <c r="L1129" i="3"/>
  <c r="K1129" i="3"/>
  <c r="J1129" i="3"/>
  <c r="M1128" i="3"/>
  <c r="L1128" i="3"/>
  <c r="K1128" i="3"/>
  <c r="J1128" i="3"/>
  <c r="M1127" i="3"/>
  <c r="L1127" i="3"/>
  <c r="K1127" i="3"/>
  <c r="J1127" i="3"/>
  <c r="M1126" i="3"/>
  <c r="L1126" i="3"/>
  <c r="K1126" i="3"/>
  <c r="J1126" i="3"/>
  <c r="M1125" i="3"/>
  <c r="L1125" i="3"/>
  <c r="K1125" i="3"/>
  <c r="J1125" i="3"/>
  <c r="M1124" i="3"/>
  <c r="L1124" i="3"/>
  <c r="K1124" i="3"/>
  <c r="J1124" i="3"/>
  <c r="M1123" i="3"/>
  <c r="L1123" i="3"/>
  <c r="K1123" i="3"/>
  <c r="J1123" i="3"/>
  <c r="M1122" i="3"/>
  <c r="L1122" i="3"/>
  <c r="K1122" i="3"/>
  <c r="J1122" i="3"/>
  <c r="M1121" i="3"/>
  <c r="L1121" i="3"/>
  <c r="K1121" i="3"/>
  <c r="J1121" i="3"/>
  <c r="M1120" i="3"/>
  <c r="L1120" i="3"/>
  <c r="K1120" i="3"/>
  <c r="J1120" i="3"/>
  <c r="M1119" i="3"/>
  <c r="L1119" i="3"/>
  <c r="K1119" i="3"/>
  <c r="J1119" i="3"/>
  <c r="M1118" i="3"/>
  <c r="L1118" i="3"/>
  <c r="K1118" i="3"/>
  <c r="J1118" i="3"/>
  <c r="M1117" i="3"/>
  <c r="L1117" i="3"/>
  <c r="K1117" i="3"/>
  <c r="J1117" i="3"/>
  <c r="M1116" i="3"/>
  <c r="L1116" i="3"/>
  <c r="K1116" i="3"/>
  <c r="J1116" i="3"/>
  <c r="M1115" i="3"/>
  <c r="L1115" i="3"/>
  <c r="K1115" i="3"/>
  <c r="J1115" i="3"/>
  <c r="M1114" i="3"/>
  <c r="L1114" i="3"/>
  <c r="K1114" i="3"/>
  <c r="J1114" i="3"/>
  <c r="M1113" i="3"/>
  <c r="L1113" i="3"/>
  <c r="K1113" i="3"/>
  <c r="J1113" i="3"/>
  <c r="M1112" i="3"/>
  <c r="L1112" i="3"/>
  <c r="K1112" i="3"/>
  <c r="J1112" i="3"/>
  <c r="M1111" i="3"/>
  <c r="L1111" i="3"/>
  <c r="K1111" i="3"/>
  <c r="J1111" i="3"/>
  <c r="M1110" i="3"/>
  <c r="L1110" i="3"/>
  <c r="K1110" i="3"/>
  <c r="J1110" i="3"/>
  <c r="M1109" i="3"/>
  <c r="L1109" i="3"/>
  <c r="K1109" i="3"/>
  <c r="J1109" i="3"/>
  <c r="M1108" i="3"/>
  <c r="L1108" i="3"/>
  <c r="K1108" i="3"/>
  <c r="J1108" i="3"/>
  <c r="M1107" i="3"/>
  <c r="L1107" i="3"/>
  <c r="K1107" i="3"/>
  <c r="J1107" i="3"/>
  <c r="M1106" i="3"/>
  <c r="L1106" i="3"/>
  <c r="K1106" i="3"/>
  <c r="J1106" i="3"/>
  <c r="M1105" i="3"/>
  <c r="L1105" i="3"/>
  <c r="K1105" i="3"/>
  <c r="J1105" i="3"/>
  <c r="M1104" i="3"/>
  <c r="L1104" i="3"/>
  <c r="K1104" i="3"/>
  <c r="J1104" i="3"/>
  <c r="M1103" i="3"/>
  <c r="L1103" i="3"/>
  <c r="K1103" i="3"/>
  <c r="J1103" i="3"/>
  <c r="M1102" i="3"/>
  <c r="L1102" i="3"/>
  <c r="K1102" i="3"/>
  <c r="J1102" i="3"/>
  <c r="M1101" i="3"/>
  <c r="L1101" i="3"/>
  <c r="K1101" i="3"/>
  <c r="J1101" i="3"/>
  <c r="M1100" i="3"/>
  <c r="L1100" i="3"/>
  <c r="K1100" i="3"/>
  <c r="J1100" i="3"/>
  <c r="M1099" i="3"/>
  <c r="L1099" i="3"/>
  <c r="K1099" i="3"/>
  <c r="J1099" i="3"/>
  <c r="M1098" i="3"/>
  <c r="L1098" i="3"/>
  <c r="K1098" i="3"/>
  <c r="J1098" i="3"/>
  <c r="M1097" i="3"/>
  <c r="L1097" i="3"/>
  <c r="K1097" i="3"/>
  <c r="J1097" i="3"/>
  <c r="M1096" i="3"/>
  <c r="L1096" i="3"/>
  <c r="K1096" i="3"/>
  <c r="J1096" i="3"/>
  <c r="M1095" i="3"/>
  <c r="L1095" i="3"/>
  <c r="K1095" i="3"/>
  <c r="J1095" i="3"/>
  <c r="M1094" i="3"/>
  <c r="L1094" i="3"/>
  <c r="K1094" i="3"/>
  <c r="J1094" i="3"/>
  <c r="M1093" i="3"/>
  <c r="L1093" i="3"/>
  <c r="K1093" i="3"/>
  <c r="J1093" i="3"/>
  <c r="M1092" i="3"/>
  <c r="L1092" i="3"/>
  <c r="K1092" i="3"/>
  <c r="J1092" i="3"/>
  <c r="M1091" i="3"/>
  <c r="L1091" i="3"/>
  <c r="K1091" i="3"/>
  <c r="J1091" i="3"/>
  <c r="M1090" i="3"/>
  <c r="L1090" i="3"/>
  <c r="K1090" i="3"/>
  <c r="J1090" i="3"/>
  <c r="M1089" i="3"/>
  <c r="L1089" i="3"/>
  <c r="K1089" i="3"/>
  <c r="J1089" i="3"/>
  <c r="M1088" i="3"/>
  <c r="L1088" i="3"/>
  <c r="K1088" i="3"/>
  <c r="J1088" i="3"/>
  <c r="M1087" i="3"/>
  <c r="L1087" i="3"/>
  <c r="K1087" i="3"/>
  <c r="J1087" i="3"/>
  <c r="M1086" i="3"/>
  <c r="L1086" i="3"/>
  <c r="K1086" i="3"/>
  <c r="J1086" i="3"/>
  <c r="M1085" i="3"/>
  <c r="L1085" i="3"/>
  <c r="K1085" i="3"/>
  <c r="J1085" i="3"/>
  <c r="M1084" i="3"/>
  <c r="L1084" i="3"/>
  <c r="K1084" i="3"/>
  <c r="J1084" i="3"/>
  <c r="M1083" i="3"/>
  <c r="L1083" i="3"/>
  <c r="K1083" i="3"/>
  <c r="J1083" i="3"/>
  <c r="M1082" i="3"/>
  <c r="L1082" i="3"/>
  <c r="K1082" i="3"/>
  <c r="J1082" i="3"/>
  <c r="M1081" i="3"/>
  <c r="L1081" i="3"/>
  <c r="K1081" i="3"/>
  <c r="J1081" i="3"/>
  <c r="M1080" i="3"/>
  <c r="L1080" i="3"/>
  <c r="K1080" i="3"/>
  <c r="J1080" i="3"/>
  <c r="M1079" i="3"/>
  <c r="L1079" i="3"/>
  <c r="K1079" i="3"/>
  <c r="J1079" i="3"/>
  <c r="M1078" i="3"/>
  <c r="L1078" i="3"/>
  <c r="K1078" i="3"/>
  <c r="J1078" i="3"/>
  <c r="M1077" i="3"/>
  <c r="L1077" i="3"/>
  <c r="K1077" i="3"/>
  <c r="J1077" i="3"/>
  <c r="M1076" i="3"/>
  <c r="L1076" i="3"/>
  <c r="K1076" i="3"/>
  <c r="J1076" i="3"/>
  <c r="M1075" i="3"/>
  <c r="L1075" i="3"/>
  <c r="K1075" i="3"/>
  <c r="J1075" i="3"/>
  <c r="M1074" i="3"/>
  <c r="L1074" i="3"/>
  <c r="K1074" i="3"/>
  <c r="J1074" i="3"/>
  <c r="M1073" i="3"/>
  <c r="L1073" i="3"/>
  <c r="K1073" i="3"/>
  <c r="J1073" i="3"/>
  <c r="M1072" i="3"/>
  <c r="L1072" i="3"/>
  <c r="K1072" i="3"/>
  <c r="J1072" i="3"/>
  <c r="M1071" i="3"/>
  <c r="L1071" i="3"/>
  <c r="K1071" i="3"/>
  <c r="J1071" i="3"/>
  <c r="M1070" i="3"/>
  <c r="L1070" i="3"/>
  <c r="K1070" i="3"/>
  <c r="J1070" i="3"/>
  <c r="M1069" i="3"/>
  <c r="L1069" i="3"/>
  <c r="K1069" i="3"/>
  <c r="J1069" i="3"/>
  <c r="M1068" i="3"/>
  <c r="L1068" i="3"/>
  <c r="K1068" i="3"/>
  <c r="J1068" i="3"/>
  <c r="M1067" i="3"/>
  <c r="L1067" i="3"/>
  <c r="K1067" i="3"/>
  <c r="J1067" i="3"/>
  <c r="M1066" i="3"/>
  <c r="L1066" i="3"/>
  <c r="K1066" i="3"/>
  <c r="J1066" i="3"/>
  <c r="M1065" i="3"/>
  <c r="L1065" i="3"/>
  <c r="K1065" i="3"/>
  <c r="J1065" i="3"/>
  <c r="M1064" i="3"/>
  <c r="L1064" i="3"/>
  <c r="K1064" i="3"/>
  <c r="J1064" i="3"/>
  <c r="M1063" i="3"/>
  <c r="L1063" i="3"/>
  <c r="K1063" i="3"/>
  <c r="J1063" i="3"/>
  <c r="M1062" i="3"/>
  <c r="L1062" i="3"/>
  <c r="K1062" i="3"/>
  <c r="J1062" i="3"/>
  <c r="M1061" i="3"/>
  <c r="L1061" i="3"/>
  <c r="K1061" i="3"/>
  <c r="J1061" i="3"/>
  <c r="M1060" i="3"/>
  <c r="L1060" i="3"/>
  <c r="K1060" i="3"/>
  <c r="J1060" i="3"/>
  <c r="M1059" i="3"/>
  <c r="L1059" i="3"/>
  <c r="K1059" i="3"/>
  <c r="J1059" i="3"/>
  <c r="M1058" i="3"/>
  <c r="L1058" i="3"/>
  <c r="K1058" i="3"/>
  <c r="J1058" i="3"/>
  <c r="M1057" i="3"/>
  <c r="L1057" i="3"/>
  <c r="K1057" i="3"/>
  <c r="J1057" i="3"/>
  <c r="M1056" i="3"/>
  <c r="L1056" i="3"/>
  <c r="K1056" i="3"/>
  <c r="J1056" i="3"/>
  <c r="M1055" i="3"/>
  <c r="L1055" i="3"/>
  <c r="K1055" i="3"/>
  <c r="J1055" i="3"/>
  <c r="M1054" i="3"/>
  <c r="L1054" i="3"/>
  <c r="K1054" i="3"/>
  <c r="J1054" i="3"/>
  <c r="M1053" i="3"/>
  <c r="L1053" i="3"/>
  <c r="K1053" i="3"/>
  <c r="J1053" i="3"/>
  <c r="M1052" i="3"/>
  <c r="L1052" i="3"/>
  <c r="K1052" i="3"/>
  <c r="J1052" i="3"/>
  <c r="M1051" i="3"/>
  <c r="L1051" i="3"/>
  <c r="K1051" i="3"/>
  <c r="J1051" i="3"/>
  <c r="M1050" i="3"/>
  <c r="L1050" i="3"/>
  <c r="K1050" i="3"/>
  <c r="J1050" i="3"/>
  <c r="M1049" i="3"/>
  <c r="L1049" i="3"/>
  <c r="K1049" i="3"/>
  <c r="J1049" i="3"/>
  <c r="M1048" i="3"/>
  <c r="L1048" i="3"/>
  <c r="K1048" i="3"/>
  <c r="J1048" i="3"/>
  <c r="M1047" i="3"/>
  <c r="L1047" i="3"/>
  <c r="K1047" i="3"/>
  <c r="J1047" i="3"/>
  <c r="M1046" i="3"/>
  <c r="L1046" i="3"/>
  <c r="K1046" i="3"/>
  <c r="J1046" i="3"/>
  <c r="M1045" i="3"/>
  <c r="L1045" i="3"/>
  <c r="K1045" i="3"/>
  <c r="J1045" i="3"/>
  <c r="M1044" i="3"/>
  <c r="L1044" i="3"/>
  <c r="K1044" i="3"/>
  <c r="J1044" i="3"/>
  <c r="M1043" i="3"/>
  <c r="L1043" i="3"/>
  <c r="K1043" i="3"/>
  <c r="J1043" i="3"/>
  <c r="M1042" i="3"/>
  <c r="L1042" i="3"/>
  <c r="K1042" i="3"/>
  <c r="J1042" i="3"/>
  <c r="M1041" i="3"/>
  <c r="L1041" i="3"/>
  <c r="K1041" i="3"/>
  <c r="J1041" i="3"/>
  <c r="M1040" i="3"/>
  <c r="L1040" i="3"/>
  <c r="K1040" i="3"/>
  <c r="J1040" i="3"/>
  <c r="M1039" i="3"/>
  <c r="L1039" i="3"/>
  <c r="K1039" i="3"/>
  <c r="J1039" i="3"/>
  <c r="M1038" i="3"/>
  <c r="L1038" i="3"/>
  <c r="K1038" i="3"/>
  <c r="J1038" i="3"/>
  <c r="M1037" i="3"/>
  <c r="L1037" i="3"/>
  <c r="K1037" i="3"/>
  <c r="J1037" i="3"/>
  <c r="M1036" i="3"/>
  <c r="L1036" i="3"/>
  <c r="K1036" i="3"/>
  <c r="J1036" i="3"/>
  <c r="M1035" i="3"/>
  <c r="L1035" i="3"/>
  <c r="K1035" i="3"/>
  <c r="J1035" i="3"/>
  <c r="M1034" i="3"/>
  <c r="L1034" i="3"/>
  <c r="K1034" i="3"/>
  <c r="J1034" i="3"/>
  <c r="M1033" i="3"/>
  <c r="L1033" i="3"/>
  <c r="K1033" i="3"/>
  <c r="J1033" i="3"/>
  <c r="M1032" i="3"/>
  <c r="L1032" i="3"/>
  <c r="K1032" i="3"/>
  <c r="J1032" i="3"/>
  <c r="M1031" i="3"/>
  <c r="L1031" i="3"/>
  <c r="K1031" i="3"/>
  <c r="J1031" i="3"/>
  <c r="M1030" i="3"/>
  <c r="L1030" i="3"/>
  <c r="K1030" i="3"/>
  <c r="J1030" i="3"/>
  <c r="M1029" i="3"/>
  <c r="L1029" i="3"/>
  <c r="K1029" i="3"/>
  <c r="J1029" i="3"/>
  <c r="M1028" i="3"/>
  <c r="L1028" i="3"/>
  <c r="K1028" i="3"/>
  <c r="J1028" i="3"/>
  <c r="M1027" i="3"/>
  <c r="L1027" i="3"/>
  <c r="K1027" i="3"/>
  <c r="J1027" i="3"/>
  <c r="M1026" i="3"/>
  <c r="L1026" i="3"/>
  <c r="K1026" i="3"/>
  <c r="J1026" i="3"/>
  <c r="M1025" i="3"/>
  <c r="L1025" i="3"/>
  <c r="K1025" i="3"/>
  <c r="J1025" i="3"/>
  <c r="M1024" i="3"/>
  <c r="L1024" i="3"/>
  <c r="K1024" i="3"/>
  <c r="J1024" i="3"/>
  <c r="M1023" i="3"/>
  <c r="L1023" i="3"/>
  <c r="K1023" i="3"/>
  <c r="J1023" i="3"/>
  <c r="M1022" i="3"/>
  <c r="L1022" i="3"/>
  <c r="K1022" i="3"/>
  <c r="J1022" i="3"/>
  <c r="M1021" i="3"/>
  <c r="L1021" i="3"/>
  <c r="K1021" i="3"/>
  <c r="J1021" i="3"/>
  <c r="M1020" i="3"/>
  <c r="L1020" i="3"/>
  <c r="K1020" i="3"/>
  <c r="J1020" i="3"/>
  <c r="M1019" i="3"/>
  <c r="L1019" i="3"/>
  <c r="K1019" i="3"/>
  <c r="J1019" i="3"/>
  <c r="M1018" i="3"/>
  <c r="L1018" i="3"/>
  <c r="K1018" i="3"/>
  <c r="J1018" i="3"/>
  <c r="M1017" i="3"/>
  <c r="L1017" i="3"/>
  <c r="K1017" i="3"/>
  <c r="J1017" i="3"/>
  <c r="M1016" i="3"/>
  <c r="L1016" i="3"/>
  <c r="K1016" i="3"/>
  <c r="J1016" i="3"/>
  <c r="M1015" i="3"/>
  <c r="L1015" i="3"/>
  <c r="K1015" i="3"/>
  <c r="J1015" i="3"/>
  <c r="M1014" i="3"/>
  <c r="L1014" i="3"/>
  <c r="K1014" i="3"/>
  <c r="J1014" i="3"/>
  <c r="M1013" i="3"/>
  <c r="L1013" i="3"/>
  <c r="K1013" i="3"/>
  <c r="J1013" i="3"/>
  <c r="M1012" i="3"/>
  <c r="L1012" i="3"/>
  <c r="K1012" i="3"/>
  <c r="J1012" i="3"/>
  <c r="M1011" i="3"/>
  <c r="L1011" i="3"/>
  <c r="K1011" i="3"/>
  <c r="J1011" i="3"/>
  <c r="M1010" i="3"/>
  <c r="L1010" i="3"/>
  <c r="K1010" i="3"/>
  <c r="J1010" i="3"/>
  <c r="M1009" i="3"/>
  <c r="L1009" i="3"/>
  <c r="K1009" i="3"/>
  <c r="J1009" i="3"/>
  <c r="M1008" i="3"/>
  <c r="L1008" i="3"/>
  <c r="K1008" i="3"/>
  <c r="J1008" i="3"/>
  <c r="M1007" i="3"/>
  <c r="L1007" i="3"/>
  <c r="K1007" i="3"/>
  <c r="J1007" i="3"/>
  <c r="M1006" i="3"/>
  <c r="L1006" i="3"/>
  <c r="K1006" i="3"/>
  <c r="J1006" i="3"/>
  <c r="M1005" i="3"/>
  <c r="L1005" i="3"/>
  <c r="K1005" i="3"/>
  <c r="J1005" i="3"/>
  <c r="M1004" i="3"/>
  <c r="L1004" i="3"/>
  <c r="K1004" i="3"/>
  <c r="J1004" i="3"/>
  <c r="M1003" i="3"/>
  <c r="L1003" i="3"/>
  <c r="K1003" i="3"/>
  <c r="J1003" i="3"/>
  <c r="M1002" i="3"/>
  <c r="L1002" i="3"/>
  <c r="K1002" i="3"/>
  <c r="J1002" i="3"/>
  <c r="M1001" i="3"/>
  <c r="L1001" i="3"/>
  <c r="K1001" i="3"/>
  <c r="J1001" i="3"/>
  <c r="M1000" i="3"/>
  <c r="L1000" i="3"/>
  <c r="K1000" i="3"/>
  <c r="J1000" i="3"/>
  <c r="M999" i="3"/>
  <c r="L999" i="3"/>
  <c r="K999" i="3"/>
  <c r="J999" i="3"/>
  <c r="M998" i="3"/>
  <c r="L998" i="3"/>
  <c r="K998" i="3"/>
  <c r="J998" i="3"/>
  <c r="M997" i="3"/>
  <c r="L997" i="3"/>
  <c r="K997" i="3"/>
  <c r="J997" i="3"/>
  <c r="M996" i="3"/>
  <c r="L996" i="3"/>
  <c r="K996" i="3"/>
  <c r="J996" i="3"/>
  <c r="M995" i="3"/>
  <c r="L995" i="3"/>
  <c r="K995" i="3"/>
  <c r="J995" i="3"/>
  <c r="M994" i="3"/>
  <c r="L994" i="3"/>
  <c r="K994" i="3"/>
  <c r="J994" i="3"/>
  <c r="M993" i="3"/>
  <c r="L993" i="3"/>
  <c r="K993" i="3"/>
  <c r="J993" i="3"/>
  <c r="M992" i="3"/>
  <c r="L992" i="3"/>
  <c r="K992" i="3"/>
  <c r="J992" i="3"/>
  <c r="M991" i="3"/>
  <c r="L991" i="3"/>
  <c r="K991" i="3"/>
  <c r="J991" i="3"/>
  <c r="M990" i="3"/>
  <c r="L990" i="3"/>
  <c r="K990" i="3"/>
  <c r="J990" i="3"/>
  <c r="M989" i="3"/>
  <c r="L989" i="3"/>
  <c r="K989" i="3"/>
  <c r="J989" i="3"/>
  <c r="M988" i="3"/>
  <c r="L988" i="3"/>
  <c r="K988" i="3"/>
  <c r="J988" i="3"/>
  <c r="M987" i="3"/>
  <c r="L987" i="3"/>
  <c r="K987" i="3"/>
  <c r="J987" i="3"/>
  <c r="M986" i="3"/>
  <c r="L986" i="3"/>
  <c r="K986" i="3"/>
  <c r="J986" i="3"/>
  <c r="M985" i="3"/>
  <c r="L985" i="3"/>
  <c r="K985" i="3"/>
  <c r="J985" i="3"/>
  <c r="M984" i="3"/>
  <c r="L984" i="3"/>
  <c r="K984" i="3"/>
  <c r="J984" i="3"/>
  <c r="M983" i="3"/>
  <c r="L983" i="3"/>
  <c r="K983" i="3"/>
  <c r="J983" i="3"/>
  <c r="M982" i="3"/>
  <c r="L982" i="3"/>
  <c r="K982" i="3"/>
  <c r="J982" i="3"/>
  <c r="M981" i="3"/>
  <c r="L981" i="3"/>
  <c r="K981" i="3"/>
  <c r="J981" i="3"/>
  <c r="M980" i="3"/>
  <c r="L980" i="3"/>
  <c r="K980" i="3"/>
  <c r="J980" i="3"/>
  <c r="M979" i="3"/>
  <c r="L979" i="3"/>
  <c r="K979" i="3"/>
  <c r="J979" i="3"/>
  <c r="M978" i="3"/>
  <c r="L978" i="3"/>
  <c r="K978" i="3"/>
  <c r="J978" i="3"/>
  <c r="M977" i="3"/>
  <c r="L977" i="3"/>
  <c r="K977" i="3"/>
  <c r="J977" i="3"/>
  <c r="M976" i="3"/>
  <c r="L976" i="3"/>
  <c r="K976" i="3"/>
  <c r="J976" i="3"/>
  <c r="M975" i="3"/>
  <c r="L975" i="3"/>
  <c r="K975" i="3"/>
  <c r="J975" i="3"/>
  <c r="M974" i="3"/>
  <c r="L974" i="3"/>
  <c r="K974" i="3"/>
  <c r="J974" i="3"/>
  <c r="M973" i="3"/>
  <c r="L973" i="3"/>
  <c r="K973" i="3"/>
  <c r="J973" i="3"/>
  <c r="M972" i="3"/>
  <c r="L972" i="3"/>
  <c r="K972" i="3"/>
  <c r="J972" i="3"/>
  <c r="M971" i="3"/>
  <c r="L971" i="3"/>
  <c r="K971" i="3"/>
  <c r="J971" i="3"/>
  <c r="M970" i="3"/>
  <c r="L970" i="3"/>
  <c r="K970" i="3"/>
  <c r="J970" i="3"/>
  <c r="M969" i="3"/>
  <c r="L969" i="3"/>
  <c r="K969" i="3"/>
  <c r="J969" i="3"/>
  <c r="M968" i="3"/>
  <c r="L968" i="3"/>
  <c r="K968" i="3"/>
  <c r="J968" i="3"/>
  <c r="M967" i="3"/>
  <c r="L967" i="3"/>
  <c r="K967" i="3"/>
  <c r="J967" i="3"/>
  <c r="M966" i="3"/>
  <c r="L966" i="3"/>
  <c r="K966" i="3"/>
  <c r="J966" i="3"/>
  <c r="M965" i="3"/>
  <c r="L965" i="3"/>
  <c r="K965" i="3"/>
  <c r="J965" i="3"/>
  <c r="M964" i="3"/>
  <c r="L964" i="3"/>
  <c r="K964" i="3"/>
  <c r="J964" i="3"/>
  <c r="M963" i="3"/>
  <c r="L963" i="3"/>
  <c r="K963" i="3"/>
  <c r="J963" i="3"/>
  <c r="M962" i="3"/>
  <c r="L962" i="3"/>
  <c r="K962" i="3"/>
  <c r="J962" i="3"/>
  <c r="M961" i="3"/>
  <c r="L961" i="3"/>
  <c r="K961" i="3"/>
  <c r="J961" i="3"/>
  <c r="M960" i="3"/>
  <c r="L960" i="3"/>
  <c r="K960" i="3"/>
  <c r="J960" i="3"/>
  <c r="M959" i="3"/>
  <c r="L959" i="3"/>
  <c r="K959" i="3"/>
  <c r="J959" i="3"/>
  <c r="M958" i="3"/>
  <c r="L958" i="3"/>
  <c r="K958" i="3"/>
  <c r="J958" i="3"/>
  <c r="M957" i="3"/>
  <c r="L957" i="3"/>
  <c r="K957" i="3"/>
  <c r="J957" i="3"/>
  <c r="M956" i="3"/>
  <c r="L956" i="3"/>
  <c r="K956" i="3"/>
  <c r="J956" i="3"/>
  <c r="M955" i="3"/>
  <c r="L955" i="3"/>
  <c r="K955" i="3"/>
  <c r="J955" i="3"/>
  <c r="M954" i="3"/>
  <c r="L954" i="3"/>
  <c r="K954" i="3"/>
  <c r="J954" i="3"/>
  <c r="M953" i="3"/>
  <c r="L953" i="3"/>
  <c r="K953" i="3"/>
  <c r="J953" i="3"/>
  <c r="M952" i="3"/>
  <c r="L952" i="3"/>
  <c r="K952" i="3"/>
  <c r="J952" i="3"/>
  <c r="M951" i="3"/>
  <c r="L951" i="3"/>
  <c r="K951" i="3"/>
  <c r="J951" i="3"/>
  <c r="M950" i="3"/>
  <c r="L950" i="3"/>
  <c r="K950" i="3"/>
  <c r="J950" i="3"/>
  <c r="M949" i="3"/>
  <c r="L949" i="3"/>
  <c r="K949" i="3"/>
  <c r="J949" i="3"/>
  <c r="M948" i="3"/>
  <c r="L948" i="3"/>
  <c r="K948" i="3"/>
  <c r="J948" i="3"/>
  <c r="M947" i="3"/>
  <c r="L947" i="3"/>
  <c r="K947" i="3"/>
  <c r="J947" i="3"/>
  <c r="M946" i="3"/>
  <c r="L946" i="3"/>
  <c r="K946" i="3"/>
  <c r="J946" i="3"/>
  <c r="M945" i="3"/>
  <c r="L945" i="3"/>
  <c r="K945" i="3"/>
  <c r="J945" i="3"/>
  <c r="M944" i="3"/>
  <c r="L944" i="3"/>
  <c r="K944" i="3"/>
  <c r="J944" i="3"/>
  <c r="M943" i="3"/>
  <c r="L943" i="3"/>
  <c r="K943" i="3"/>
  <c r="J943" i="3"/>
  <c r="M942" i="3"/>
  <c r="L942" i="3"/>
  <c r="K942" i="3"/>
  <c r="J942" i="3"/>
  <c r="M941" i="3"/>
  <c r="L941" i="3"/>
  <c r="K941" i="3"/>
  <c r="J941" i="3"/>
  <c r="M940" i="3"/>
  <c r="L940" i="3"/>
  <c r="K940" i="3"/>
  <c r="J940" i="3"/>
  <c r="M939" i="3"/>
  <c r="L939" i="3"/>
  <c r="K939" i="3"/>
  <c r="J939" i="3"/>
  <c r="M938" i="3"/>
  <c r="L938" i="3"/>
  <c r="K938" i="3"/>
  <c r="J938" i="3"/>
  <c r="M937" i="3"/>
  <c r="L937" i="3"/>
  <c r="K937" i="3"/>
  <c r="J937" i="3"/>
  <c r="M936" i="3"/>
  <c r="L936" i="3"/>
  <c r="K936" i="3"/>
  <c r="J936" i="3"/>
  <c r="M935" i="3"/>
  <c r="L935" i="3"/>
  <c r="K935" i="3"/>
  <c r="J935" i="3"/>
  <c r="M934" i="3"/>
  <c r="L934" i="3"/>
  <c r="K934" i="3"/>
  <c r="J934" i="3"/>
  <c r="M933" i="3"/>
  <c r="L933" i="3"/>
  <c r="K933" i="3"/>
  <c r="J933" i="3"/>
  <c r="M932" i="3"/>
  <c r="L932" i="3"/>
  <c r="K932" i="3"/>
  <c r="J932" i="3"/>
  <c r="M931" i="3"/>
  <c r="L931" i="3"/>
  <c r="K931" i="3"/>
  <c r="J931" i="3"/>
  <c r="M930" i="3"/>
  <c r="L930" i="3"/>
  <c r="K930" i="3"/>
  <c r="J930" i="3"/>
  <c r="M929" i="3"/>
  <c r="L929" i="3"/>
  <c r="K929" i="3"/>
  <c r="J929" i="3"/>
  <c r="M928" i="3"/>
  <c r="L928" i="3"/>
  <c r="K928" i="3"/>
  <c r="J928" i="3"/>
  <c r="M927" i="3"/>
  <c r="L927" i="3"/>
  <c r="K927" i="3"/>
  <c r="J927" i="3"/>
  <c r="M926" i="3"/>
  <c r="L926" i="3"/>
  <c r="K926" i="3"/>
  <c r="J926" i="3"/>
  <c r="M925" i="3"/>
  <c r="L925" i="3"/>
  <c r="K925" i="3"/>
  <c r="J925" i="3"/>
  <c r="M924" i="3"/>
  <c r="L924" i="3"/>
  <c r="K924" i="3"/>
  <c r="J924" i="3"/>
  <c r="M923" i="3"/>
  <c r="L923" i="3"/>
  <c r="K923" i="3"/>
  <c r="J923" i="3"/>
  <c r="M922" i="3"/>
  <c r="L922" i="3"/>
  <c r="K922" i="3"/>
  <c r="J922" i="3"/>
  <c r="M921" i="3"/>
  <c r="L921" i="3"/>
  <c r="K921" i="3"/>
  <c r="J921" i="3"/>
  <c r="M920" i="3"/>
  <c r="L920" i="3"/>
  <c r="K920" i="3"/>
  <c r="J920" i="3"/>
  <c r="M919" i="3"/>
  <c r="L919" i="3"/>
  <c r="K919" i="3"/>
  <c r="J919" i="3"/>
  <c r="M918" i="3"/>
  <c r="L918" i="3"/>
  <c r="K918" i="3"/>
  <c r="J918" i="3"/>
  <c r="M917" i="3"/>
  <c r="L917" i="3"/>
  <c r="K917" i="3"/>
  <c r="J917" i="3"/>
  <c r="M916" i="3"/>
  <c r="L916" i="3"/>
  <c r="K916" i="3"/>
  <c r="J916" i="3"/>
  <c r="M915" i="3"/>
  <c r="L915" i="3"/>
  <c r="K915" i="3"/>
  <c r="J915" i="3"/>
  <c r="M914" i="3"/>
  <c r="L914" i="3"/>
  <c r="K914" i="3"/>
  <c r="J914" i="3"/>
  <c r="M913" i="3"/>
  <c r="L913" i="3"/>
  <c r="K913" i="3"/>
  <c r="J913" i="3"/>
  <c r="M912" i="3"/>
  <c r="L912" i="3"/>
  <c r="K912" i="3"/>
  <c r="J912" i="3"/>
  <c r="M911" i="3"/>
  <c r="L911" i="3"/>
  <c r="K911" i="3"/>
  <c r="J911" i="3"/>
  <c r="M910" i="3"/>
  <c r="L910" i="3"/>
  <c r="K910" i="3"/>
  <c r="J910" i="3"/>
  <c r="M909" i="3"/>
  <c r="L909" i="3"/>
  <c r="K909" i="3"/>
  <c r="J909" i="3"/>
  <c r="M908" i="3"/>
  <c r="L908" i="3"/>
  <c r="K908" i="3"/>
  <c r="J908" i="3"/>
  <c r="M907" i="3"/>
  <c r="L907" i="3"/>
  <c r="K907" i="3"/>
  <c r="J907" i="3"/>
  <c r="M906" i="3"/>
  <c r="L906" i="3"/>
  <c r="K906" i="3"/>
  <c r="J906" i="3"/>
  <c r="M905" i="3"/>
  <c r="L905" i="3"/>
  <c r="K905" i="3"/>
  <c r="J905" i="3"/>
  <c r="M904" i="3"/>
  <c r="L904" i="3"/>
  <c r="K904" i="3"/>
  <c r="J904" i="3"/>
  <c r="M903" i="3"/>
  <c r="L903" i="3"/>
  <c r="K903" i="3"/>
  <c r="J903" i="3"/>
  <c r="M902" i="3"/>
  <c r="L902" i="3"/>
  <c r="K902" i="3"/>
  <c r="J902" i="3"/>
  <c r="M901" i="3"/>
  <c r="L901" i="3"/>
  <c r="K901" i="3"/>
  <c r="J901" i="3"/>
  <c r="M900" i="3"/>
  <c r="L900" i="3"/>
  <c r="K900" i="3"/>
  <c r="J900" i="3"/>
  <c r="M899" i="3"/>
  <c r="L899" i="3"/>
  <c r="K899" i="3"/>
  <c r="J899" i="3"/>
  <c r="M898" i="3"/>
  <c r="L898" i="3"/>
  <c r="K898" i="3"/>
  <c r="J898" i="3"/>
  <c r="M897" i="3"/>
  <c r="L897" i="3"/>
  <c r="K897" i="3"/>
  <c r="J897" i="3"/>
  <c r="M896" i="3"/>
  <c r="L896" i="3"/>
  <c r="K896" i="3"/>
  <c r="J896" i="3"/>
  <c r="M895" i="3"/>
  <c r="L895" i="3"/>
  <c r="K895" i="3"/>
  <c r="J895" i="3"/>
  <c r="M894" i="3"/>
  <c r="L894" i="3"/>
  <c r="K894" i="3"/>
  <c r="J894" i="3"/>
  <c r="M893" i="3"/>
  <c r="L893" i="3"/>
  <c r="K893" i="3"/>
  <c r="J893" i="3"/>
  <c r="M892" i="3"/>
  <c r="L892" i="3"/>
  <c r="K892" i="3"/>
  <c r="J892" i="3"/>
  <c r="M891" i="3"/>
  <c r="L891" i="3"/>
  <c r="K891" i="3"/>
  <c r="J891" i="3"/>
  <c r="M890" i="3"/>
  <c r="L890" i="3"/>
  <c r="K890" i="3"/>
  <c r="J890" i="3"/>
  <c r="M889" i="3"/>
  <c r="L889" i="3"/>
  <c r="K889" i="3"/>
  <c r="J889" i="3"/>
  <c r="M888" i="3"/>
  <c r="L888" i="3"/>
  <c r="K888" i="3"/>
  <c r="J888" i="3"/>
  <c r="M887" i="3"/>
  <c r="L887" i="3"/>
  <c r="K887" i="3"/>
  <c r="J887" i="3"/>
  <c r="M886" i="3"/>
  <c r="L886" i="3"/>
  <c r="K886" i="3"/>
  <c r="J886" i="3"/>
  <c r="M885" i="3"/>
  <c r="L885" i="3"/>
  <c r="K885" i="3"/>
  <c r="J885" i="3"/>
  <c r="M884" i="3"/>
  <c r="L884" i="3"/>
  <c r="K884" i="3"/>
  <c r="J884" i="3"/>
  <c r="M883" i="3"/>
  <c r="L883" i="3"/>
  <c r="K883" i="3"/>
  <c r="J883" i="3"/>
  <c r="M882" i="3"/>
  <c r="L882" i="3"/>
  <c r="K882" i="3"/>
  <c r="J882" i="3"/>
  <c r="M881" i="3"/>
  <c r="L881" i="3"/>
  <c r="K881" i="3"/>
  <c r="J881" i="3"/>
  <c r="M880" i="3"/>
  <c r="L880" i="3"/>
  <c r="K880" i="3"/>
  <c r="J880" i="3"/>
  <c r="M879" i="3"/>
  <c r="L879" i="3"/>
  <c r="K879" i="3"/>
  <c r="J879" i="3"/>
  <c r="M878" i="3"/>
  <c r="L878" i="3"/>
  <c r="K878" i="3"/>
  <c r="J878" i="3"/>
  <c r="M877" i="3"/>
  <c r="L877" i="3"/>
  <c r="K877" i="3"/>
  <c r="J877" i="3"/>
  <c r="M876" i="3"/>
  <c r="L876" i="3"/>
  <c r="K876" i="3"/>
  <c r="J876" i="3"/>
  <c r="M875" i="3"/>
  <c r="L875" i="3"/>
  <c r="K875" i="3"/>
  <c r="J875" i="3"/>
  <c r="M874" i="3"/>
  <c r="L874" i="3"/>
  <c r="K874" i="3"/>
  <c r="J874" i="3"/>
  <c r="M873" i="3"/>
  <c r="L873" i="3"/>
  <c r="K873" i="3"/>
  <c r="J873" i="3"/>
  <c r="M872" i="3"/>
  <c r="L872" i="3"/>
  <c r="K872" i="3"/>
  <c r="J872" i="3"/>
  <c r="M871" i="3"/>
  <c r="L871" i="3"/>
  <c r="K871" i="3"/>
  <c r="J871" i="3"/>
  <c r="M870" i="3"/>
  <c r="L870" i="3"/>
  <c r="K870" i="3"/>
  <c r="J870" i="3"/>
  <c r="M869" i="3"/>
  <c r="L869" i="3"/>
  <c r="K869" i="3"/>
  <c r="J869" i="3"/>
  <c r="M868" i="3"/>
  <c r="L868" i="3"/>
  <c r="K868" i="3"/>
  <c r="J868" i="3"/>
  <c r="M867" i="3"/>
  <c r="L867" i="3"/>
  <c r="K867" i="3"/>
  <c r="J867" i="3"/>
  <c r="M866" i="3"/>
  <c r="L866" i="3"/>
  <c r="K866" i="3"/>
  <c r="J866" i="3"/>
  <c r="M865" i="3"/>
  <c r="L865" i="3"/>
  <c r="K865" i="3"/>
  <c r="J865" i="3"/>
  <c r="M864" i="3"/>
  <c r="L864" i="3"/>
  <c r="K864" i="3"/>
  <c r="J864" i="3"/>
  <c r="M863" i="3"/>
  <c r="L863" i="3"/>
  <c r="K863" i="3"/>
  <c r="J863" i="3"/>
  <c r="M862" i="3"/>
  <c r="L862" i="3"/>
  <c r="K862" i="3"/>
  <c r="J862" i="3"/>
  <c r="M861" i="3"/>
  <c r="L861" i="3"/>
  <c r="K861" i="3"/>
  <c r="J861" i="3"/>
  <c r="M860" i="3"/>
  <c r="L860" i="3"/>
  <c r="K860" i="3"/>
  <c r="J860" i="3"/>
  <c r="M859" i="3"/>
  <c r="L859" i="3"/>
  <c r="K859" i="3"/>
  <c r="J859" i="3"/>
  <c r="M858" i="3"/>
  <c r="L858" i="3"/>
  <c r="K858" i="3"/>
  <c r="J858" i="3"/>
  <c r="M857" i="3"/>
  <c r="L857" i="3"/>
  <c r="K857" i="3"/>
  <c r="J857" i="3"/>
  <c r="M856" i="3"/>
  <c r="L856" i="3"/>
  <c r="K856" i="3"/>
  <c r="J856" i="3"/>
  <c r="M855" i="3"/>
  <c r="L855" i="3"/>
  <c r="K855" i="3"/>
  <c r="J855" i="3"/>
  <c r="M854" i="3"/>
  <c r="L854" i="3"/>
  <c r="K854" i="3"/>
  <c r="J854" i="3"/>
  <c r="M853" i="3"/>
  <c r="L853" i="3"/>
  <c r="K853" i="3"/>
  <c r="J853" i="3"/>
  <c r="M852" i="3"/>
  <c r="L852" i="3"/>
  <c r="K852" i="3"/>
  <c r="J852" i="3"/>
  <c r="M851" i="3"/>
  <c r="L851" i="3"/>
  <c r="K851" i="3"/>
  <c r="J851" i="3"/>
  <c r="M850" i="3"/>
  <c r="L850" i="3"/>
  <c r="K850" i="3"/>
  <c r="J850" i="3"/>
  <c r="M849" i="3"/>
  <c r="L849" i="3"/>
  <c r="K849" i="3"/>
  <c r="J849" i="3"/>
  <c r="M848" i="3"/>
  <c r="L848" i="3"/>
  <c r="K848" i="3"/>
  <c r="J848" i="3"/>
  <c r="M847" i="3"/>
  <c r="L847" i="3"/>
  <c r="K847" i="3"/>
  <c r="J847" i="3"/>
  <c r="M846" i="3"/>
  <c r="L846" i="3"/>
  <c r="K846" i="3"/>
  <c r="J846" i="3"/>
  <c r="M845" i="3"/>
  <c r="L845" i="3"/>
  <c r="K845" i="3"/>
  <c r="J845" i="3"/>
  <c r="M844" i="3"/>
  <c r="L844" i="3"/>
  <c r="K844" i="3"/>
  <c r="J844" i="3"/>
  <c r="M843" i="3"/>
  <c r="L843" i="3"/>
  <c r="K843" i="3"/>
  <c r="J843" i="3"/>
  <c r="M842" i="3"/>
  <c r="L842" i="3"/>
  <c r="K842" i="3"/>
  <c r="J842" i="3"/>
  <c r="M841" i="3"/>
  <c r="L841" i="3"/>
  <c r="K841" i="3"/>
  <c r="J841" i="3"/>
  <c r="M840" i="3"/>
  <c r="L840" i="3"/>
  <c r="K840" i="3"/>
  <c r="J840" i="3"/>
  <c r="M839" i="3"/>
  <c r="L839" i="3"/>
  <c r="K839" i="3"/>
  <c r="J839" i="3"/>
  <c r="M838" i="3"/>
  <c r="L838" i="3"/>
  <c r="K838" i="3"/>
  <c r="J838" i="3"/>
  <c r="M837" i="3"/>
  <c r="L837" i="3"/>
  <c r="K837" i="3"/>
  <c r="J837" i="3"/>
  <c r="M836" i="3"/>
  <c r="L836" i="3"/>
  <c r="K836" i="3"/>
  <c r="J836" i="3"/>
  <c r="M835" i="3"/>
  <c r="L835" i="3"/>
  <c r="K835" i="3"/>
  <c r="J835" i="3"/>
  <c r="M834" i="3"/>
  <c r="L834" i="3"/>
  <c r="K834" i="3"/>
  <c r="J834" i="3"/>
  <c r="M833" i="3"/>
  <c r="L833" i="3"/>
  <c r="K833" i="3"/>
  <c r="J833" i="3"/>
  <c r="M832" i="3"/>
  <c r="L832" i="3"/>
  <c r="K832" i="3"/>
  <c r="J832" i="3"/>
  <c r="M831" i="3"/>
  <c r="L831" i="3"/>
  <c r="K831" i="3"/>
  <c r="J831" i="3"/>
  <c r="M830" i="3"/>
  <c r="L830" i="3"/>
  <c r="K830" i="3"/>
  <c r="J830" i="3"/>
  <c r="M829" i="3"/>
  <c r="L829" i="3"/>
  <c r="K829" i="3"/>
  <c r="J829" i="3"/>
  <c r="M828" i="3"/>
  <c r="L828" i="3"/>
  <c r="K828" i="3"/>
  <c r="J828" i="3"/>
  <c r="M827" i="3"/>
  <c r="L827" i="3"/>
  <c r="K827" i="3"/>
  <c r="J827" i="3"/>
  <c r="M826" i="3"/>
  <c r="L826" i="3"/>
  <c r="K826" i="3"/>
  <c r="J826" i="3"/>
  <c r="M825" i="3"/>
  <c r="L825" i="3"/>
  <c r="K825" i="3"/>
  <c r="J825" i="3"/>
  <c r="M824" i="3"/>
  <c r="L824" i="3"/>
  <c r="K824" i="3"/>
  <c r="J824" i="3"/>
  <c r="M823" i="3"/>
  <c r="L823" i="3"/>
  <c r="K823" i="3"/>
  <c r="J823" i="3"/>
  <c r="M822" i="3"/>
  <c r="L822" i="3"/>
  <c r="K822" i="3"/>
  <c r="J822" i="3"/>
  <c r="M821" i="3"/>
  <c r="L821" i="3"/>
  <c r="K821" i="3"/>
  <c r="J821" i="3"/>
  <c r="M820" i="3"/>
  <c r="L820" i="3"/>
  <c r="K820" i="3"/>
  <c r="J820" i="3"/>
  <c r="M819" i="3"/>
  <c r="L819" i="3"/>
  <c r="K819" i="3"/>
  <c r="J819" i="3"/>
  <c r="M818" i="3"/>
  <c r="L818" i="3"/>
  <c r="K818" i="3"/>
  <c r="J818" i="3"/>
  <c r="M817" i="3"/>
  <c r="L817" i="3"/>
  <c r="K817" i="3"/>
  <c r="J817" i="3"/>
  <c r="M816" i="3"/>
  <c r="L816" i="3"/>
  <c r="K816" i="3"/>
  <c r="J816" i="3"/>
  <c r="M815" i="3"/>
  <c r="L815" i="3"/>
  <c r="K815" i="3"/>
  <c r="J815" i="3"/>
  <c r="M814" i="3"/>
  <c r="L814" i="3"/>
  <c r="K814" i="3"/>
  <c r="J814" i="3"/>
  <c r="M813" i="3"/>
  <c r="L813" i="3"/>
  <c r="K813" i="3"/>
  <c r="J813" i="3"/>
  <c r="M812" i="3"/>
  <c r="L812" i="3"/>
  <c r="K812" i="3"/>
  <c r="J812" i="3"/>
  <c r="M811" i="3"/>
  <c r="L811" i="3"/>
  <c r="K811" i="3"/>
  <c r="J811" i="3"/>
  <c r="M810" i="3"/>
  <c r="L810" i="3"/>
  <c r="K810" i="3"/>
  <c r="J810" i="3"/>
  <c r="M809" i="3"/>
  <c r="L809" i="3"/>
  <c r="K809" i="3"/>
  <c r="J809" i="3"/>
  <c r="M808" i="3"/>
  <c r="L808" i="3"/>
  <c r="K808" i="3"/>
  <c r="J808" i="3"/>
  <c r="M807" i="3"/>
  <c r="L807" i="3"/>
  <c r="K807" i="3"/>
  <c r="J807" i="3"/>
  <c r="M806" i="3"/>
  <c r="L806" i="3"/>
  <c r="K806" i="3"/>
  <c r="J806" i="3"/>
  <c r="M805" i="3"/>
  <c r="L805" i="3"/>
  <c r="K805" i="3"/>
  <c r="J805" i="3"/>
  <c r="M804" i="3"/>
  <c r="L804" i="3"/>
  <c r="K804" i="3"/>
  <c r="J804" i="3"/>
  <c r="M803" i="3"/>
  <c r="L803" i="3"/>
  <c r="K803" i="3"/>
  <c r="J803" i="3"/>
  <c r="M802" i="3"/>
  <c r="L802" i="3"/>
  <c r="K802" i="3"/>
  <c r="J802" i="3"/>
  <c r="M801" i="3"/>
  <c r="L801" i="3"/>
  <c r="K801" i="3"/>
  <c r="J801" i="3"/>
  <c r="M800" i="3"/>
  <c r="L800" i="3"/>
  <c r="K800" i="3"/>
  <c r="J800" i="3"/>
  <c r="M799" i="3"/>
  <c r="L799" i="3"/>
  <c r="K799" i="3"/>
  <c r="J799" i="3"/>
  <c r="M798" i="3"/>
  <c r="L798" i="3"/>
  <c r="K798" i="3"/>
  <c r="J798" i="3"/>
  <c r="M797" i="3"/>
  <c r="L797" i="3"/>
  <c r="K797" i="3"/>
  <c r="J797" i="3"/>
  <c r="M796" i="3"/>
  <c r="L796" i="3"/>
  <c r="K796" i="3"/>
  <c r="J796" i="3"/>
  <c r="M795" i="3"/>
  <c r="L795" i="3"/>
  <c r="K795" i="3"/>
  <c r="J795" i="3"/>
  <c r="M794" i="3"/>
  <c r="L794" i="3"/>
  <c r="K794" i="3"/>
  <c r="J794" i="3"/>
  <c r="M793" i="3"/>
  <c r="L793" i="3"/>
  <c r="K793" i="3"/>
  <c r="J793" i="3"/>
  <c r="M792" i="3"/>
  <c r="L792" i="3"/>
  <c r="K792" i="3"/>
  <c r="J792" i="3"/>
  <c r="M791" i="3"/>
  <c r="L791" i="3"/>
  <c r="K791" i="3"/>
  <c r="J791" i="3"/>
  <c r="M790" i="3"/>
  <c r="L790" i="3"/>
  <c r="K790" i="3"/>
  <c r="J790" i="3"/>
  <c r="M789" i="3"/>
  <c r="L789" i="3"/>
  <c r="K789" i="3"/>
  <c r="J789" i="3"/>
  <c r="M788" i="3"/>
  <c r="L788" i="3"/>
  <c r="K788" i="3"/>
  <c r="J788" i="3"/>
  <c r="M787" i="3"/>
  <c r="L787" i="3"/>
  <c r="K787" i="3"/>
  <c r="J787" i="3"/>
  <c r="M786" i="3"/>
  <c r="L786" i="3"/>
  <c r="K786" i="3"/>
  <c r="J786" i="3"/>
  <c r="M785" i="3"/>
  <c r="L785" i="3"/>
  <c r="K785" i="3"/>
  <c r="J785" i="3"/>
  <c r="M784" i="3"/>
  <c r="L784" i="3"/>
  <c r="K784" i="3"/>
  <c r="J784" i="3"/>
  <c r="M783" i="3"/>
  <c r="L783" i="3"/>
  <c r="K783" i="3"/>
  <c r="J783" i="3"/>
  <c r="M782" i="3"/>
  <c r="L782" i="3"/>
  <c r="K782" i="3"/>
  <c r="J782" i="3"/>
  <c r="M781" i="3"/>
  <c r="L781" i="3"/>
  <c r="K781" i="3"/>
  <c r="J781" i="3"/>
  <c r="M780" i="3"/>
  <c r="L780" i="3"/>
  <c r="K780" i="3"/>
  <c r="J780" i="3"/>
  <c r="M779" i="3"/>
  <c r="L779" i="3"/>
  <c r="K779" i="3"/>
  <c r="J779" i="3"/>
  <c r="M778" i="3"/>
  <c r="L778" i="3"/>
  <c r="K778" i="3"/>
  <c r="J778" i="3"/>
  <c r="M777" i="3"/>
  <c r="L777" i="3"/>
  <c r="K777" i="3"/>
  <c r="J777" i="3"/>
  <c r="M776" i="3"/>
  <c r="L776" i="3"/>
  <c r="K776" i="3"/>
  <c r="J776" i="3"/>
  <c r="M775" i="3"/>
  <c r="L775" i="3"/>
  <c r="K775" i="3"/>
  <c r="J775" i="3"/>
  <c r="M774" i="3"/>
  <c r="L774" i="3"/>
  <c r="K774" i="3"/>
  <c r="J774" i="3"/>
  <c r="M773" i="3"/>
  <c r="L773" i="3"/>
  <c r="K773" i="3"/>
  <c r="J773" i="3"/>
  <c r="M772" i="3"/>
  <c r="L772" i="3"/>
  <c r="K772" i="3"/>
  <c r="J772" i="3"/>
  <c r="M771" i="3"/>
  <c r="L771" i="3"/>
  <c r="K771" i="3"/>
  <c r="J771" i="3"/>
  <c r="M770" i="3"/>
  <c r="L770" i="3"/>
  <c r="K770" i="3"/>
  <c r="J770" i="3"/>
  <c r="M769" i="3"/>
  <c r="L769" i="3"/>
  <c r="K769" i="3"/>
  <c r="J769" i="3"/>
  <c r="M768" i="3"/>
  <c r="L768" i="3"/>
  <c r="K768" i="3"/>
  <c r="J768" i="3"/>
  <c r="M767" i="3"/>
  <c r="L767" i="3"/>
  <c r="K767" i="3"/>
  <c r="J767" i="3"/>
  <c r="M766" i="3"/>
  <c r="L766" i="3"/>
  <c r="K766" i="3"/>
  <c r="J766" i="3"/>
  <c r="M765" i="3"/>
  <c r="L765" i="3"/>
  <c r="K765" i="3"/>
  <c r="J765" i="3"/>
  <c r="M764" i="3"/>
  <c r="L764" i="3"/>
  <c r="K764" i="3"/>
  <c r="J764" i="3"/>
  <c r="M763" i="3"/>
  <c r="L763" i="3"/>
  <c r="K763" i="3"/>
  <c r="J763" i="3"/>
  <c r="M762" i="3"/>
  <c r="L762" i="3"/>
  <c r="K762" i="3"/>
  <c r="J762" i="3"/>
  <c r="M761" i="3"/>
  <c r="L761" i="3"/>
  <c r="K761" i="3"/>
  <c r="J761" i="3"/>
  <c r="M760" i="3"/>
  <c r="L760" i="3"/>
  <c r="K760" i="3"/>
  <c r="J760" i="3"/>
  <c r="M759" i="3"/>
  <c r="L759" i="3"/>
  <c r="K759" i="3"/>
  <c r="J759" i="3"/>
  <c r="M758" i="3"/>
  <c r="L758" i="3"/>
  <c r="K758" i="3"/>
  <c r="J758" i="3"/>
  <c r="M757" i="3"/>
  <c r="L757" i="3"/>
  <c r="K757" i="3"/>
  <c r="J757" i="3"/>
  <c r="M756" i="3"/>
  <c r="L756" i="3"/>
  <c r="K756" i="3"/>
  <c r="J756" i="3"/>
  <c r="M755" i="3"/>
  <c r="L755" i="3"/>
  <c r="K755" i="3"/>
  <c r="J755" i="3"/>
  <c r="M754" i="3"/>
  <c r="L754" i="3"/>
  <c r="K754" i="3"/>
  <c r="J754" i="3"/>
  <c r="M753" i="3"/>
  <c r="L753" i="3"/>
  <c r="K753" i="3"/>
  <c r="J753" i="3"/>
  <c r="M752" i="3"/>
  <c r="L752" i="3"/>
  <c r="K752" i="3"/>
  <c r="J752" i="3"/>
  <c r="M751" i="3"/>
  <c r="L751" i="3"/>
  <c r="K751" i="3"/>
  <c r="J751" i="3"/>
  <c r="M750" i="3"/>
  <c r="L750" i="3"/>
  <c r="K750" i="3"/>
  <c r="J750" i="3"/>
  <c r="M749" i="3"/>
  <c r="L749" i="3"/>
  <c r="K749" i="3"/>
  <c r="J749" i="3"/>
  <c r="M748" i="3"/>
  <c r="L748" i="3"/>
  <c r="K748" i="3"/>
  <c r="J748" i="3"/>
  <c r="M747" i="3"/>
  <c r="L747" i="3"/>
  <c r="K747" i="3"/>
  <c r="J747" i="3"/>
  <c r="M746" i="3"/>
  <c r="L746" i="3"/>
  <c r="K746" i="3"/>
  <c r="J746" i="3"/>
  <c r="M745" i="3"/>
  <c r="L745" i="3"/>
  <c r="K745" i="3"/>
  <c r="J745" i="3"/>
  <c r="M744" i="3"/>
  <c r="L744" i="3"/>
  <c r="K744" i="3"/>
  <c r="J744" i="3"/>
  <c r="M743" i="3"/>
  <c r="L743" i="3"/>
  <c r="K743" i="3"/>
  <c r="J743" i="3"/>
  <c r="M742" i="3"/>
  <c r="L742" i="3"/>
  <c r="K742" i="3"/>
  <c r="J742" i="3"/>
  <c r="M741" i="3"/>
  <c r="L741" i="3"/>
  <c r="K741" i="3"/>
  <c r="J741" i="3"/>
  <c r="M740" i="3"/>
  <c r="L740" i="3"/>
  <c r="K740" i="3"/>
  <c r="J740" i="3"/>
  <c r="M739" i="3"/>
  <c r="L739" i="3"/>
  <c r="K739" i="3"/>
  <c r="J739" i="3"/>
  <c r="M738" i="3"/>
  <c r="L738" i="3"/>
  <c r="K738" i="3"/>
  <c r="J738" i="3"/>
  <c r="M737" i="3"/>
  <c r="L737" i="3"/>
  <c r="K737" i="3"/>
  <c r="J737" i="3"/>
  <c r="M736" i="3"/>
  <c r="L736" i="3"/>
  <c r="K736" i="3"/>
  <c r="J736" i="3"/>
  <c r="M735" i="3"/>
  <c r="L735" i="3"/>
  <c r="K735" i="3"/>
  <c r="J735" i="3"/>
  <c r="M734" i="3"/>
  <c r="L734" i="3"/>
  <c r="K734" i="3"/>
  <c r="J734" i="3"/>
  <c r="M733" i="3"/>
  <c r="L733" i="3"/>
  <c r="K733" i="3"/>
  <c r="J733" i="3"/>
  <c r="M732" i="3"/>
  <c r="L732" i="3"/>
  <c r="K732" i="3"/>
  <c r="J732" i="3"/>
  <c r="M731" i="3"/>
  <c r="L731" i="3"/>
  <c r="K731" i="3"/>
  <c r="J731" i="3"/>
  <c r="M730" i="3"/>
  <c r="L730" i="3"/>
  <c r="K730" i="3"/>
  <c r="J730" i="3"/>
  <c r="M729" i="3"/>
  <c r="L729" i="3"/>
  <c r="K729" i="3"/>
  <c r="J729" i="3"/>
  <c r="M728" i="3"/>
  <c r="L728" i="3"/>
  <c r="K728" i="3"/>
  <c r="J728" i="3"/>
  <c r="M727" i="3"/>
  <c r="L727" i="3"/>
  <c r="K727" i="3"/>
  <c r="J727" i="3"/>
  <c r="M726" i="3"/>
  <c r="L726" i="3"/>
  <c r="K726" i="3"/>
  <c r="J726" i="3"/>
  <c r="M725" i="3"/>
  <c r="L725" i="3"/>
  <c r="K725" i="3"/>
  <c r="J725" i="3"/>
  <c r="M724" i="3"/>
  <c r="L724" i="3"/>
  <c r="K724" i="3"/>
  <c r="J724" i="3"/>
  <c r="M723" i="3"/>
  <c r="L723" i="3"/>
  <c r="K723" i="3"/>
  <c r="J723" i="3"/>
  <c r="M722" i="3"/>
  <c r="L722" i="3"/>
  <c r="K722" i="3"/>
  <c r="J722" i="3"/>
  <c r="M721" i="3"/>
  <c r="L721" i="3"/>
  <c r="K721" i="3"/>
  <c r="J721" i="3"/>
  <c r="M720" i="3"/>
  <c r="L720" i="3"/>
  <c r="K720" i="3"/>
  <c r="J720" i="3"/>
  <c r="M719" i="3"/>
  <c r="L719" i="3"/>
  <c r="K719" i="3"/>
  <c r="J719" i="3"/>
  <c r="M718" i="3"/>
  <c r="L718" i="3"/>
  <c r="K718" i="3"/>
  <c r="J718" i="3"/>
  <c r="M717" i="3"/>
  <c r="L717" i="3"/>
  <c r="K717" i="3"/>
  <c r="J717" i="3"/>
  <c r="M716" i="3"/>
  <c r="L716" i="3"/>
  <c r="K716" i="3"/>
  <c r="J716" i="3"/>
  <c r="M715" i="3"/>
  <c r="L715" i="3"/>
  <c r="K715" i="3"/>
  <c r="J715" i="3"/>
  <c r="M714" i="3"/>
  <c r="L714" i="3"/>
  <c r="K714" i="3"/>
  <c r="J714" i="3"/>
  <c r="M713" i="3"/>
  <c r="L713" i="3"/>
  <c r="K713" i="3"/>
  <c r="J713" i="3"/>
  <c r="M712" i="3"/>
  <c r="L712" i="3"/>
  <c r="K712" i="3"/>
  <c r="J712" i="3"/>
  <c r="M711" i="3"/>
  <c r="L711" i="3"/>
  <c r="K711" i="3"/>
  <c r="J711" i="3"/>
  <c r="M710" i="3"/>
  <c r="L710" i="3"/>
  <c r="K710" i="3"/>
  <c r="J710" i="3"/>
  <c r="M709" i="3"/>
  <c r="L709" i="3"/>
  <c r="K709" i="3"/>
  <c r="J709" i="3"/>
  <c r="M708" i="3"/>
  <c r="L708" i="3"/>
  <c r="K708" i="3"/>
  <c r="J708" i="3"/>
  <c r="M707" i="3"/>
  <c r="L707" i="3"/>
  <c r="K707" i="3"/>
  <c r="J707" i="3"/>
  <c r="M706" i="3"/>
  <c r="L706" i="3"/>
  <c r="K706" i="3"/>
  <c r="J706" i="3"/>
  <c r="M705" i="3"/>
  <c r="L705" i="3"/>
  <c r="K705" i="3"/>
  <c r="J705" i="3"/>
  <c r="M704" i="3"/>
  <c r="L704" i="3"/>
  <c r="K704" i="3"/>
  <c r="J704" i="3"/>
  <c r="M703" i="3"/>
  <c r="L703" i="3"/>
  <c r="K703" i="3"/>
  <c r="J703" i="3"/>
  <c r="M702" i="3"/>
  <c r="L702" i="3"/>
  <c r="K702" i="3"/>
  <c r="J702" i="3"/>
  <c r="M701" i="3"/>
  <c r="L701" i="3"/>
  <c r="K701" i="3"/>
  <c r="J701" i="3"/>
  <c r="M700" i="3"/>
  <c r="L700" i="3"/>
  <c r="K700" i="3"/>
  <c r="J700" i="3"/>
  <c r="M699" i="3"/>
  <c r="L699" i="3"/>
  <c r="K699" i="3"/>
  <c r="J699" i="3"/>
  <c r="M698" i="3"/>
  <c r="L698" i="3"/>
  <c r="K698" i="3"/>
  <c r="J698" i="3"/>
  <c r="M697" i="3"/>
  <c r="L697" i="3"/>
  <c r="K697" i="3"/>
  <c r="J697" i="3"/>
  <c r="M696" i="3"/>
  <c r="L696" i="3"/>
  <c r="K696" i="3"/>
  <c r="J696" i="3"/>
  <c r="M695" i="3"/>
  <c r="L695" i="3"/>
  <c r="K695" i="3"/>
  <c r="J695" i="3"/>
  <c r="M694" i="3"/>
  <c r="L694" i="3"/>
  <c r="K694" i="3"/>
  <c r="J694" i="3"/>
  <c r="M693" i="3"/>
  <c r="L693" i="3"/>
  <c r="K693" i="3"/>
  <c r="J693" i="3"/>
  <c r="M692" i="3"/>
  <c r="L692" i="3"/>
  <c r="K692" i="3"/>
  <c r="J692" i="3"/>
  <c r="M691" i="3"/>
  <c r="L691" i="3"/>
  <c r="K691" i="3"/>
  <c r="J691" i="3"/>
  <c r="M690" i="3"/>
  <c r="L690" i="3"/>
  <c r="K690" i="3"/>
  <c r="J690" i="3"/>
  <c r="M689" i="3"/>
  <c r="L689" i="3"/>
  <c r="K689" i="3"/>
  <c r="J689" i="3"/>
  <c r="M688" i="3"/>
  <c r="L688" i="3"/>
  <c r="K688" i="3"/>
  <c r="J688" i="3"/>
  <c r="M687" i="3"/>
  <c r="L687" i="3"/>
  <c r="K687" i="3"/>
  <c r="J687" i="3"/>
  <c r="M686" i="3"/>
  <c r="L686" i="3"/>
  <c r="K686" i="3"/>
  <c r="J686" i="3"/>
  <c r="M685" i="3"/>
  <c r="L685" i="3"/>
  <c r="K685" i="3"/>
  <c r="J685" i="3"/>
  <c r="M684" i="3"/>
  <c r="L684" i="3"/>
  <c r="K684" i="3"/>
  <c r="J684" i="3"/>
  <c r="M683" i="3"/>
  <c r="L683" i="3"/>
  <c r="K683" i="3"/>
  <c r="J683" i="3"/>
  <c r="M682" i="3"/>
  <c r="L682" i="3"/>
  <c r="K682" i="3"/>
  <c r="J682" i="3"/>
  <c r="M681" i="3"/>
  <c r="L681" i="3"/>
  <c r="K681" i="3"/>
  <c r="J681" i="3"/>
  <c r="M680" i="3"/>
  <c r="L680" i="3"/>
  <c r="K680" i="3"/>
  <c r="J680" i="3"/>
  <c r="M679" i="3"/>
  <c r="L679" i="3"/>
  <c r="K679" i="3"/>
  <c r="J679" i="3"/>
  <c r="M678" i="3"/>
  <c r="L678" i="3"/>
  <c r="K678" i="3"/>
  <c r="J678" i="3"/>
  <c r="M677" i="3"/>
  <c r="L677" i="3"/>
  <c r="K677" i="3"/>
  <c r="J677" i="3"/>
  <c r="M676" i="3"/>
  <c r="L676" i="3"/>
  <c r="K676" i="3"/>
  <c r="J676" i="3"/>
  <c r="M675" i="3"/>
  <c r="L675" i="3"/>
  <c r="K675" i="3"/>
  <c r="J675" i="3"/>
  <c r="M674" i="3"/>
  <c r="L674" i="3"/>
  <c r="K674" i="3"/>
  <c r="J674" i="3"/>
  <c r="M673" i="3"/>
  <c r="L673" i="3"/>
  <c r="K673" i="3"/>
  <c r="J673" i="3"/>
  <c r="M672" i="3"/>
  <c r="L672" i="3"/>
  <c r="K672" i="3"/>
  <c r="J672" i="3"/>
  <c r="M671" i="3"/>
  <c r="L671" i="3"/>
  <c r="K671" i="3"/>
  <c r="J671" i="3"/>
  <c r="M670" i="3"/>
  <c r="L670" i="3"/>
  <c r="K670" i="3"/>
  <c r="J670" i="3"/>
  <c r="M669" i="3"/>
  <c r="L669" i="3"/>
  <c r="K669" i="3"/>
  <c r="J669" i="3"/>
  <c r="M668" i="3"/>
  <c r="L668" i="3"/>
  <c r="K668" i="3"/>
  <c r="J668" i="3"/>
  <c r="M667" i="3"/>
  <c r="L667" i="3"/>
  <c r="K667" i="3"/>
  <c r="J667" i="3"/>
  <c r="M666" i="3"/>
  <c r="L666" i="3"/>
  <c r="K666" i="3"/>
  <c r="J666" i="3"/>
  <c r="M665" i="3"/>
  <c r="L665" i="3"/>
  <c r="K665" i="3"/>
  <c r="J665" i="3"/>
  <c r="M664" i="3"/>
  <c r="L664" i="3"/>
  <c r="K664" i="3"/>
  <c r="J664" i="3"/>
  <c r="M663" i="3"/>
  <c r="L663" i="3"/>
  <c r="K663" i="3"/>
  <c r="J663" i="3"/>
  <c r="M662" i="3"/>
  <c r="L662" i="3"/>
  <c r="K662" i="3"/>
  <c r="J662" i="3"/>
  <c r="M661" i="3"/>
  <c r="L661" i="3"/>
  <c r="K661" i="3"/>
  <c r="J661" i="3"/>
  <c r="M660" i="3"/>
  <c r="L660" i="3"/>
  <c r="K660" i="3"/>
  <c r="J660" i="3"/>
  <c r="M659" i="3"/>
  <c r="L659" i="3"/>
  <c r="K659" i="3"/>
  <c r="J659" i="3"/>
  <c r="M658" i="3"/>
  <c r="L658" i="3"/>
  <c r="K658" i="3"/>
  <c r="J658" i="3"/>
  <c r="M657" i="3"/>
  <c r="L657" i="3"/>
  <c r="K657" i="3"/>
  <c r="J657" i="3"/>
  <c r="M656" i="3"/>
  <c r="L656" i="3"/>
  <c r="K656" i="3"/>
  <c r="J656" i="3"/>
  <c r="M655" i="3"/>
  <c r="L655" i="3"/>
  <c r="K655" i="3"/>
  <c r="J655" i="3"/>
  <c r="M654" i="3"/>
  <c r="L654" i="3"/>
  <c r="K654" i="3"/>
  <c r="J654" i="3"/>
  <c r="M653" i="3"/>
  <c r="L653" i="3"/>
  <c r="K653" i="3"/>
  <c r="J653" i="3"/>
  <c r="M652" i="3"/>
  <c r="L652" i="3"/>
  <c r="K652" i="3"/>
  <c r="J652" i="3"/>
  <c r="M651" i="3"/>
  <c r="L651" i="3"/>
  <c r="K651" i="3"/>
  <c r="J651" i="3"/>
  <c r="M650" i="3"/>
  <c r="L650" i="3"/>
  <c r="K650" i="3"/>
  <c r="J650" i="3"/>
  <c r="M649" i="3"/>
  <c r="L649" i="3"/>
  <c r="K649" i="3"/>
  <c r="J649" i="3"/>
  <c r="M648" i="3"/>
  <c r="L648" i="3"/>
  <c r="K648" i="3"/>
  <c r="J648" i="3"/>
  <c r="M647" i="3"/>
  <c r="L647" i="3"/>
  <c r="K647" i="3"/>
  <c r="J647" i="3"/>
  <c r="M646" i="3"/>
  <c r="L646" i="3"/>
  <c r="K646" i="3"/>
  <c r="J646" i="3"/>
  <c r="M645" i="3"/>
  <c r="L645" i="3"/>
  <c r="K645" i="3"/>
  <c r="J645" i="3"/>
  <c r="M644" i="3"/>
  <c r="L644" i="3"/>
  <c r="K644" i="3"/>
  <c r="J644" i="3"/>
  <c r="M643" i="3"/>
  <c r="L643" i="3"/>
  <c r="K643" i="3"/>
  <c r="J643" i="3"/>
  <c r="M642" i="3"/>
  <c r="L642" i="3"/>
  <c r="K642" i="3"/>
  <c r="J642" i="3"/>
  <c r="M641" i="3"/>
  <c r="L641" i="3"/>
  <c r="K641" i="3"/>
  <c r="J641" i="3"/>
  <c r="M640" i="3"/>
  <c r="L640" i="3"/>
  <c r="K640" i="3"/>
  <c r="J640" i="3"/>
  <c r="M639" i="3"/>
  <c r="L639" i="3"/>
  <c r="K639" i="3"/>
  <c r="J639" i="3"/>
  <c r="M638" i="3"/>
  <c r="L638" i="3"/>
  <c r="K638" i="3"/>
  <c r="J638" i="3"/>
  <c r="M637" i="3"/>
  <c r="L637" i="3"/>
  <c r="K637" i="3"/>
  <c r="J637" i="3"/>
  <c r="M636" i="3"/>
  <c r="L636" i="3"/>
  <c r="K636" i="3"/>
  <c r="J636" i="3"/>
  <c r="M635" i="3"/>
  <c r="L635" i="3"/>
  <c r="K635" i="3"/>
  <c r="J635" i="3"/>
  <c r="M634" i="3"/>
  <c r="L634" i="3"/>
  <c r="K634" i="3"/>
  <c r="J634" i="3"/>
  <c r="M633" i="3"/>
  <c r="L633" i="3"/>
  <c r="K633" i="3"/>
  <c r="J633" i="3"/>
  <c r="M632" i="3"/>
  <c r="L632" i="3"/>
  <c r="K632" i="3"/>
  <c r="J632" i="3"/>
  <c r="M631" i="3"/>
  <c r="L631" i="3"/>
  <c r="K631" i="3"/>
  <c r="J631" i="3"/>
  <c r="M630" i="3"/>
  <c r="L630" i="3"/>
  <c r="K630" i="3"/>
  <c r="J630" i="3"/>
  <c r="M629" i="3"/>
  <c r="L629" i="3"/>
  <c r="K629" i="3"/>
  <c r="J629" i="3"/>
  <c r="M628" i="3"/>
  <c r="L628" i="3"/>
  <c r="K628" i="3"/>
  <c r="J628" i="3"/>
  <c r="M627" i="3"/>
  <c r="L627" i="3"/>
  <c r="K627" i="3"/>
  <c r="J627" i="3"/>
  <c r="M626" i="3"/>
  <c r="L626" i="3"/>
  <c r="K626" i="3"/>
  <c r="J626" i="3"/>
  <c r="M625" i="3"/>
  <c r="L625" i="3"/>
  <c r="K625" i="3"/>
  <c r="J625" i="3"/>
  <c r="M624" i="3"/>
  <c r="L624" i="3"/>
  <c r="K624" i="3"/>
  <c r="J624" i="3"/>
  <c r="M623" i="3"/>
  <c r="L623" i="3"/>
  <c r="K623" i="3"/>
  <c r="J623" i="3"/>
  <c r="M622" i="3"/>
  <c r="L622" i="3"/>
  <c r="K622" i="3"/>
  <c r="J622" i="3"/>
  <c r="M621" i="3"/>
  <c r="L621" i="3"/>
  <c r="K621" i="3"/>
  <c r="J621" i="3"/>
  <c r="M620" i="3"/>
  <c r="L620" i="3"/>
  <c r="K620" i="3"/>
  <c r="J620" i="3"/>
  <c r="M619" i="3"/>
  <c r="L619" i="3"/>
  <c r="K619" i="3"/>
  <c r="J619" i="3"/>
  <c r="M618" i="3"/>
  <c r="L618" i="3"/>
  <c r="K618" i="3"/>
  <c r="J618" i="3"/>
  <c r="M617" i="3"/>
  <c r="L617" i="3"/>
  <c r="K617" i="3"/>
  <c r="J617" i="3"/>
  <c r="M616" i="3"/>
  <c r="L616" i="3"/>
  <c r="K616" i="3"/>
  <c r="J616" i="3"/>
  <c r="M615" i="3"/>
  <c r="L615" i="3"/>
  <c r="K615" i="3"/>
  <c r="J615" i="3"/>
  <c r="M614" i="3"/>
  <c r="L614" i="3"/>
  <c r="K614" i="3"/>
  <c r="J614" i="3"/>
  <c r="M613" i="3"/>
  <c r="L613" i="3"/>
  <c r="K613" i="3"/>
  <c r="J613" i="3"/>
  <c r="M612" i="3"/>
  <c r="L612" i="3"/>
  <c r="K612" i="3"/>
  <c r="J612" i="3"/>
  <c r="M611" i="3"/>
  <c r="L611" i="3"/>
  <c r="K611" i="3"/>
  <c r="J611" i="3"/>
  <c r="M610" i="3"/>
  <c r="L610" i="3"/>
  <c r="K610" i="3"/>
  <c r="J610" i="3"/>
  <c r="M609" i="3"/>
  <c r="L609" i="3"/>
  <c r="K609" i="3"/>
  <c r="J609" i="3"/>
  <c r="M608" i="3"/>
  <c r="L608" i="3"/>
  <c r="K608" i="3"/>
  <c r="J608" i="3"/>
  <c r="M607" i="3"/>
  <c r="L607" i="3"/>
  <c r="K607" i="3"/>
  <c r="J607" i="3"/>
  <c r="M606" i="3"/>
  <c r="L606" i="3"/>
  <c r="K606" i="3"/>
  <c r="J606" i="3"/>
  <c r="M605" i="3"/>
  <c r="L605" i="3"/>
  <c r="K605" i="3"/>
  <c r="J605" i="3"/>
  <c r="M604" i="3"/>
  <c r="L604" i="3"/>
  <c r="K604" i="3"/>
  <c r="J604" i="3"/>
  <c r="M603" i="3"/>
  <c r="L603" i="3"/>
  <c r="K603" i="3"/>
  <c r="J603" i="3"/>
  <c r="M602" i="3"/>
  <c r="L602" i="3"/>
  <c r="K602" i="3"/>
  <c r="J602" i="3"/>
  <c r="M601" i="3"/>
  <c r="L601" i="3"/>
  <c r="K601" i="3"/>
  <c r="J601" i="3"/>
  <c r="M600" i="3"/>
  <c r="L600" i="3"/>
  <c r="K600" i="3"/>
  <c r="J600" i="3"/>
  <c r="M599" i="3"/>
  <c r="L599" i="3"/>
  <c r="K599" i="3"/>
  <c r="J599" i="3"/>
  <c r="M598" i="3"/>
  <c r="L598" i="3"/>
  <c r="K598" i="3"/>
  <c r="J598" i="3"/>
  <c r="M597" i="3"/>
  <c r="L597" i="3"/>
  <c r="K597" i="3"/>
  <c r="J597" i="3"/>
  <c r="M596" i="3"/>
  <c r="L596" i="3"/>
  <c r="K596" i="3"/>
  <c r="J596" i="3"/>
  <c r="M595" i="3"/>
  <c r="L595" i="3"/>
  <c r="K595" i="3"/>
  <c r="J595" i="3"/>
  <c r="M594" i="3"/>
  <c r="L594" i="3"/>
  <c r="K594" i="3"/>
  <c r="J594" i="3"/>
  <c r="M593" i="3"/>
  <c r="L593" i="3"/>
  <c r="K593" i="3"/>
  <c r="J593" i="3"/>
  <c r="M592" i="3"/>
  <c r="L592" i="3"/>
  <c r="K592" i="3"/>
  <c r="J592" i="3"/>
  <c r="M591" i="3"/>
  <c r="L591" i="3"/>
  <c r="K591" i="3"/>
  <c r="J591" i="3"/>
  <c r="M590" i="3"/>
  <c r="L590" i="3"/>
  <c r="K590" i="3"/>
  <c r="J590" i="3"/>
  <c r="M589" i="3"/>
  <c r="L589" i="3"/>
  <c r="K589" i="3"/>
  <c r="J589" i="3"/>
  <c r="M588" i="3"/>
  <c r="L588" i="3"/>
  <c r="K588" i="3"/>
  <c r="J588" i="3"/>
  <c r="M587" i="3"/>
  <c r="L587" i="3"/>
  <c r="K587" i="3"/>
  <c r="J587" i="3"/>
  <c r="M586" i="3"/>
  <c r="L586" i="3"/>
  <c r="K586" i="3"/>
  <c r="J586" i="3"/>
  <c r="M585" i="3"/>
  <c r="L585" i="3"/>
  <c r="K585" i="3"/>
  <c r="J585" i="3"/>
  <c r="M584" i="3"/>
  <c r="L584" i="3"/>
  <c r="K584" i="3"/>
  <c r="J584" i="3"/>
  <c r="M583" i="3"/>
  <c r="L583" i="3"/>
  <c r="K583" i="3"/>
  <c r="J583" i="3"/>
  <c r="M582" i="3"/>
  <c r="L582" i="3"/>
  <c r="K582" i="3"/>
  <c r="J582" i="3"/>
  <c r="M581" i="3"/>
  <c r="L581" i="3"/>
  <c r="K581" i="3"/>
  <c r="J581" i="3"/>
  <c r="M580" i="3"/>
  <c r="L580" i="3"/>
  <c r="K580" i="3"/>
  <c r="J580" i="3"/>
  <c r="M579" i="3"/>
  <c r="L579" i="3"/>
  <c r="K579" i="3"/>
  <c r="J579" i="3"/>
  <c r="M578" i="3"/>
  <c r="L578" i="3"/>
  <c r="K578" i="3"/>
  <c r="J578" i="3"/>
  <c r="M577" i="3"/>
  <c r="L577" i="3"/>
  <c r="K577" i="3"/>
  <c r="J577" i="3"/>
  <c r="M576" i="3"/>
  <c r="L576" i="3"/>
  <c r="K576" i="3"/>
  <c r="J576" i="3"/>
  <c r="M575" i="3"/>
  <c r="L575" i="3"/>
  <c r="K575" i="3"/>
  <c r="J575" i="3"/>
  <c r="M574" i="3"/>
  <c r="L574" i="3"/>
  <c r="K574" i="3"/>
  <c r="J574" i="3"/>
  <c r="M573" i="3"/>
  <c r="L573" i="3"/>
  <c r="K573" i="3"/>
  <c r="J573" i="3"/>
  <c r="M572" i="3"/>
  <c r="L572" i="3"/>
  <c r="K572" i="3"/>
  <c r="J572" i="3"/>
  <c r="M571" i="3"/>
  <c r="L571" i="3"/>
  <c r="K571" i="3"/>
  <c r="J571" i="3"/>
  <c r="M570" i="3"/>
  <c r="L570" i="3"/>
  <c r="K570" i="3"/>
  <c r="J570" i="3"/>
  <c r="M569" i="3"/>
  <c r="L569" i="3"/>
  <c r="K569" i="3"/>
  <c r="J569" i="3"/>
  <c r="M568" i="3"/>
  <c r="L568" i="3"/>
  <c r="K568" i="3"/>
  <c r="J568" i="3"/>
  <c r="M567" i="3"/>
  <c r="L567" i="3"/>
  <c r="K567" i="3"/>
  <c r="J567" i="3"/>
  <c r="M566" i="3"/>
  <c r="L566" i="3"/>
  <c r="K566" i="3"/>
  <c r="J566" i="3"/>
  <c r="M565" i="3"/>
  <c r="L565" i="3"/>
  <c r="K565" i="3"/>
  <c r="J565" i="3"/>
  <c r="M564" i="3"/>
  <c r="L564" i="3"/>
  <c r="K564" i="3"/>
  <c r="J564" i="3"/>
  <c r="M563" i="3"/>
  <c r="L563" i="3"/>
  <c r="K563" i="3"/>
  <c r="J563" i="3"/>
  <c r="M562" i="3"/>
  <c r="L562" i="3"/>
  <c r="K562" i="3"/>
  <c r="J562" i="3"/>
  <c r="M561" i="3"/>
  <c r="L561" i="3"/>
  <c r="K561" i="3"/>
  <c r="J561" i="3"/>
  <c r="M560" i="3"/>
  <c r="L560" i="3"/>
  <c r="K560" i="3"/>
  <c r="J560" i="3"/>
  <c r="M559" i="3"/>
  <c r="L559" i="3"/>
  <c r="K559" i="3"/>
  <c r="J559" i="3"/>
  <c r="M558" i="3"/>
  <c r="L558" i="3"/>
  <c r="K558" i="3"/>
  <c r="J558" i="3"/>
  <c r="M557" i="3"/>
  <c r="L557" i="3"/>
  <c r="K557" i="3"/>
  <c r="J557" i="3"/>
  <c r="M556" i="3"/>
  <c r="L556" i="3"/>
  <c r="K556" i="3"/>
  <c r="J556" i="3"/>
  <c r="M555" i="3"/>
  <c r="L555" i="3"/>
  <c r="K555" i="3"/>
  <c r="J555" i="3"/>
  <c r="M554" i="3"/>
  <c r="L554" i="3"/>
  <c r="K554" i="3"/>
  <c r="J554" i="3"/>
  <c r="M553" i="3"/>
  <c r="L553" i="3"/>
  <c r="K553" i="3"/>
  <c r="J553" i="3"/>
  <c r="M552" i="3"/>
  <c r="L552" i="3"/>
  <c r="K552" i="3"/>
  <c r="J552" i="3"/>
  <c r="M551" i="3"/>
  <c r="L551" i="3"/>
  <c r="K551" i="3"/>
  <c r="J551" i="3"/>
  <c r="M550" i="3"/>
  <c r="L550" i="3"/>
  <c r="K550" i="3"/>
  <c r="J550" i="3"/>
  <c r="M549" i="3"/>
  <c r="L549" i="3"/>
  <c r="K549" i="3"/>
  <c r="J549" i="3"/>
  <c r="M548" i="3"/>
  <c r="L548" i="3"/>
  <c r="K548" i="3"/>
  <c r="J548" i="3"/>
  <c r="M547" i="3"/>
  <c r="L547" i="3"/>
  <c r="K547" i="3"/>
  <c r="J547" i="3"/>
  <c r="M546" i="3"/>
  <c r="L546" i="3"/>
  <c r="K546" i="3"/>
  <c r="J546" i="3"/>
  <c r="M545" i="3"/>
  <c r="L545" i="3"/>
  <c r="K545" i="3"/>
  <c r="J545" i="3"/>
  <c r="M544" i="3"/>
  <c r="L544" i="3"/>
  <c r="K544" i="3"/>
  <c r="J544" i="3"/>
  <c r="M543" i="3"/>
  <c r="L543" i="3"/>
  <c r="K543" i="3"/>
  <c r="J543" i="3"/>
  <c r="M542" i="3"/>
  <c r="L542" i="3"/>
  <c r="K542" i="3"/>
  <c r="J542" i="3"/>
  <c r="M541" i="3"/>
  <c r="L541" i="3"/>
  <c r="K541" i="3"/>
  <c r="J541" i="3"/>
  <c r="M540" i="3"/>
  <c r="L540" i="3"/>
  <c r="K540" i="3"/>
  <c r="J540" i="3"/>
  <c r="M539" i="3"/>
  <c r="L539" i="3"/>
  <c r="K539" i="3"/>
  <c r="J539" i="3"/>
  <c r="M538" i="3"/>
  <c r="L538" i="3"/>
  <c r="K538" i="3"/>
  <c r="J538" i="3"/>
  <c r="M537" i="3"/>
  <c r="L537" i="3"/>
  <c r="K537" i="3"/>
  <c r="J537" i="3"/>
  <c r="M536" i="3"/>
  <c r="L536" i="3"/>
  <c r="K536" i="3"/>
  <c r="J536" i="3"/>
  <c r="M535" i="3"/>
  <c r="L535" i="3"/>
  <c r="K535" i="3"/>
  <c r="J535" i="3"/>
  <c r="M534" i="3"/>
  <c r="L534" i="3"/>
  <c r="K534" i="3"/>
  <c r="J534" i="3"/>
  <c r="M533" i="3"/>
  <c r="L533" i="3"/>
  <c r="K533" i="3"/>
  <c r="J533" i="3"/>
  <c r="M532" i="3"/>
  <c r="L532" i="3"/>
  <c r="K532" i="3"/>
  <c r="J532" i="3"/>
  <c r="M531" i="3"/>
  <c r="L531" i="3"/>
  <c r="K531" i="3"/>
  <c r="J531" i="3"/>
  <c r="M530" i="3"/>
  <c r="L530" i="3"/>
  <c r="K530" i="3"/>
  <c r="J530" i="3"/>
  <c r="M529" i="3"/>
  <c r="L529" i="3"/>
  <c r="K529" i="3"/>
  <c r="J529" i="3"/>
  <c r="M528" i="3"/>
  <c r="L528" i="3"/>
  <c r="K528" i="3"/>
  <c r="J528" i="3"/>
  <c r="M527" i="3"/>
  <c r="L527" i="3"/>
  <c r="K527" i="3"/>
  <c r="J527" i="3"/>
  <c r="M526" i="3"/>
  <c r="L526" i="3"/>
  <c r="K526" i="3"/>
  <c r="J526" i="3"/>
  <c r="M525" i="3"/>
  <c r="L525" i="3"/>
  <c r="K525" i="3"/>
  <c r="J525" i="3"/>
  <c r="M524" i="3"/>
  <c r="L524" i="3"/>
  <c r="K524" i="3"/>
  <c r="J524" i="3"/>
  <c r="M523" i="3"/>
  <c r="L523" i="3"/>
  <c r="K523" i="3"/>
  <c r="J523" i="3"/>
  <c r="M522" i="3"/>
  <c r="L522" i="3"/>
  <c r="K522" i="3"/>
  <c r="J522" i="3"/>
  <c r="M521" i="3"/>
  <c r="L521" i="3"/>
  <c r="K521" i="3"/>
  <c r="J521" i="3"/>
  <c r="M520" i="3"/>
  <c r="L520" i="3"/>
  <c r="K520" i="3"/>
  <c r="J520" i="3"/>
  <c r="M519" i="3"/>
  <c r="L519" i="3"/>
  <c r="K519" i="3"/>
  <c r="J519" i="3"/>
  <c r="M518" i="3"/>
  <c r="L518" i="3"/>
  <c r="K518" i="3"/>
  <c r="J518" i="3"/>
  <c r="M517" i="3"/>
  <c r="L517" i="3"/>
  <c r="K517" i="3"/>
  <c r="J517" i="3"/>
  <c r="M516" i="3"/>
  <c r="L516" i="3"/>
  <c r="K516" i="3"/>
  <c r="J516" i="3"/>
  <c r="M515" i="3"/>
  <c r="L515" i="3"/>
  <c r="K515" i="3"/>
  <c r="J515" i="3"/>
  <c r="M514" i="3"/>
  <c r="L514" i="3"/>
  <c r="K514" i="3"/>
  <c r="J514" i="3"/>
  <c r="M513" i="3"/>
  <c r="L513" i="3"/>
  <c r="K513" i="3"/>
  <c r="J513" i="3"/>
  <c r="M512" i="3"/>
  <c r="L512" i="3"/>
  <c r="K512" i="3"/>
  <c r="J512" i="3"/>
  <c r="M511" i="3"/>
  <c r="L511" i="3"/>
  <c r="K511" i="3"/>
  <c r="J511" i="3"/>
  <c r="M510" i="3"/>
  <c r="L510" i="3"/>
  <c r="K510" i="3"/>
  <c r="J510" i="3"/>
  <c r="M509" i="3"/>
  <c r="L509" i="3"/>
  <c r="K509" i="3"/>
  <c r="J509" i="3"/>
  <c r="M508" i="3"/>
  <c r="L508" i="3"/>
  <c r="K508" i="3"/>
  <c r="J508" i="3"/>
  <c r="M507" i="3"/>
  <c r="L507" i="3"/>
  <c r="K507" i="3"/>
  <c r="J507" i="3"/>
  <c r="M506" i="3"/>
  <c r="L506" i="3"/>
  <c r="K506" i="3"/>
  <c r="J506" i="3"/>
  <c r="M505" i="3"/>
  <c r="L505" i="3"/>
  <c r="K505" i="3"/>
  <c r="J505" i="3"/>
  <c r="M504" i="3"/>
  <c r="L504" i="3"/>
  <c r="K504" i="3"/>
  <c r="J504" i="3"/>
  <c r="M503" i="3"/>
  <c r="L503" i="3"/>
  <c r="K503" i="3"/>
  <c r="J503" i="3"/>
  <c r="M502" i="3"/>
  <c r="L502" i="3"/>
  <c r="K502" i="3"/>
  <c r="J502" i="3"/>
  <c r="M501" i="3"/>
  <c r="L501" i="3"/>
  <c r="K501" i="3"/>
  <c r="J501" i="3"/>
  <c r="M500" i="3"/>
  <c r="L500" i="3"/>
  <c r="K500" i="3"/>
  <c r="J500" i="3"/>
  <c r="M499" i="3"/>
  <c r="L499" i="3"/>
  <c r="K499" i="3"/>
  <c r="J499" i="3"/>
  <c r="M498" i="3"/>
  <c r="L498" i="3"/>
  <c r="K498" i="3"/>
  <c r="J498" i="3"/>
  <c r="M497" i="3"/>
  <c r="L497" i="3"/>
  <c r="K497" i="3"/>
  <c r="J497" i="3"/>
  <c r="M496" i="3"/>
  <c r="L496" i="3"/>
  <c r="K496" i="3"/>
  <c r="J496" i="3"/>
  <c r="M495" i="3"/>
  <c r="L495" i="3"/>
  <c r="K495" i="3"/>
  <c r="J495" i="3"/>
  <c r="M494" i="3"/>
  <c r="L494" i="3"/>
  <c r="K494" i="3"/>
  <c r="J494" i="3"/>
  <c r="M493" i="3"/>
  <c r="L493" i="3"/>
  <c r="K493" i="3"/>
  <c r="J493" i="3"/>
  <c r="M492" i="3"/>
  <c r="L492" i="3"/>
  <c r="K492" i="3"/>
  <c r="J492" i="3"/>
  <c r="M491" i="3"/>
  <c r="L491" i="3"/>
  <c r="K491" i="3"/>
  <c r="J491" i="3"/>
  <c r="M490" i="3"/>
  <c r="L490" i="3"/>
  <c r="K490" i="3"/>
  <c r="J490" i="3"/>
  <c r="M489" i="3"/>
  <c r="L489" i="3"/>
  <c r="K489" i="3"/>
  <c r="J489" i="3"/>
  <c r="M488" i="3"/>
  <c r="L488" i="3"/>
  <c r="K488" i="3"/>
  <c r="J488" i="3"/>
  <c r="M487" i="3"/>
  <c r="L487" i="3"/>
  <c r="K487" i="3"/>
  <c r="J487" i="3"/>
  <c r="M486" i="3"/>
  <c r="L486" i="3"/>
  <c r="K486" i="3"/>
  <c r="J486" i="3"/>
  <c r="M485" i="3"/>
  <c r="L485" i="3"/>
  <c r="K485" i="3"/>
  <c r="J485" i="3"/>
  <c r="M484" i="3"/>
  <c r="L484" i="3"/>
  <c r="K484" i="3"/>
  <c r="J484" i="3"/>
  <c r="M483" i="3"/>
  <c r="L483" i="3"/>
  <c r="K483" i="3"/>
  <c r="J483" i="3"/>
  <c r="M482" i="3"/>
  <c r="L482" i="3"/>
  <c r="K482" i="3"/>
  <c r="J482" i="3"/>
  <c r="M481" i="3"/>
  <c r="L481" i="3"/>
  <c r="K481" i="3"/>
  <c r="J481" i="3"/>
  <c r="M480" i="3"/>
  <c r="L480" i="3"/>
  <c r="K480" i="3"/>
  <c r="J480" i="3"/>
  <c r="M479" i="3"/>
  <c r="L479" i="3"/>
  <c r="K479" i="3"/>
  <c r="J479" i="3"/>
  <c r="M478" i="3"/>
  <c r="L478" i="3"/>
  <c r="K478" i="3"/>
  <c r="J478" i="3"/>
  <c r="M477" i="3"/>
  <c r="L477" i="3"/>
  <c r="K477" i="3"/>
  <c r="J477" i="3"/>
  <c r="M476" i="3"/>
  <c r="L476" i="3"/>
  <c r="K476" i="3"/>
  <c r="J476" i="3"/>
  <c r="M475" i="3"/>
  <c r="L475" i="3"/>
  <c r="K475" i="3"/>
  <c r="J475" i="3"/>
  <c r="M474" i="3"/>
  <c r="L474" i="3"/>
  <c r="K474" i="3"/>
  <c r="J474" i="3"/>
  <c r="M473" i="3"/>
  <c r="L473" i="3"/>
  <c r="K473" i="3"/>
  <c r="J473" i="3"/>
  <c r="M472" i="3"/>
  <c r="L472" i="3"/>
  <c r="K472" i="3"/>
  <c r="J472" i="3"/>
  <c r="M471" i="3"/>
  <c r="L471" i="3"/>
  <c r="K471" i="3"/>
  <c r="J471" i="3"/>
  <c r="M470" i="3"/>
  <c r="L470" i="3"/>
  <c r="K470" i="3"/>
  <c r="J470" i="3"/>
  <c r="M469" i="3"/>
  <c r="L469" i="3"/>
  <c r="K469" i="3"/>
  <c r="J469" i="3"/>
  <c r="M468" i="3"/>
  <c r="L468" i="3"/>
  <c r="K468" i="3"/>
  <c r="J468" i="3"/>
  <c r="M467" i="3"/>
  <c r="L467" i="3"/>
  <c r="K467" i="3"/>
  <c r="J467" i="3"/>
  <c r="M466" i="3"/>
  <c r="L466" i="3"/>
  <c r="K466" i="3"/>
  <c r="J466" i="3"/>
  <c r="M465" i="3"/>
  <c r="L465" i="3"/>
  <c r="K465" i="3"/>
  <c r="J465" i="3"/>
  <c r="M464" i="3"/>
  <c r="L464" i="3"/>
  <c r="K464" i="3"/>
  <c r="J464" i="3"/>
  <c r="M463" i="3"/>
  <c r="L463" i="3"/>
  <c r="K463" i="3"/>
  <c r="J463" i="3"/>
  <c r="M462" i="3"/>
  <c r="L462" i="3"/>
  <c r="K462" i="3"/>
  <c r="J462" i="3"/>
  <c r="M461" i="3"/>
  <c r="L461" i="3"/>
  <c r="K461" i="3"/>
  <c r="J461" i="3"/>
  <c r="M460" i="3"/>
  <c r="L460" i="3"/>
  <c r="K460" i="3"/>
  <c r="J460" i="3"/>
  <c r="M459" i="3"/>
  <c r="L459" i="3"/>
  <c r="K459" i="3"/>
  <c r="J459" i="3"/>
  <c r="M458" i="3"/>
  <c r="L458" i="3"/>
  <c r="K458" i="3"/>
  <c r="J458" i="3"/>
  <c r="M457" i="3"/>
  <c r="L457" i="3"/>
  <c r="K457" i="3"/>
  <c r="J457" i="3"/>
  <c r="M456" i="3"/>
  <c r="L456" i="3"/>
  <c r="K456" i="3"/>
  <c r="J456" i="3"/>
  <c r="M455" i="3"/>
  <c r="L455" i="3"/>
  <c r="K455" i="3"/>
  <c r="J455" i="3"/>
  <c r="M454" i="3"/>
  <c r="L454" i="3"/>
  <c r="K454" i="3"/>
  <c r="J454" i="3"/>
  <c r="M453" i="3"/>
  <c r="L453" i="3"/>
  <c r="K453" i="3"/>
  <c r="J453" i="3"/>
  <c r="M452" i="3"/>
  <c r="L452" i="3"/>
  <c r="K452" i="3"/>
  <c r="J452" i="3"/>
  <c r="M451" i="3"/>
  <c r="L451" i="3"/>
  <c r="K451" i="3"/>
  <c r="J451" i="3"/>
  <c r="M450" i="3"/>
  <c r="L450" i="3"/>
  <c r="K450" i="3"/>
  <c r="J450" i="3"/>
  <c r="M449" i="3"/>
  <c r="L449" i="3"/>
  <c r="K449" i="3"/>
  <c r="J449" i="3"/>
  <c r="M448" i="3"/>
  <c r="L448" i="3"/>
  <c r="K448" i="3"/>
  <c r="J448" i="3"/>
  <c r="M447" i="3"/>
  <c r="L447" i="3"/>
  <c r="K447" i="3"/>
  <c r="J447" i="3"/>
  <c r="M446" i="3"/>
  <c r="L446" i="3"/>
  <c r="K446" i="3"/>
  <c r="J446" i="3"/>
  <c r="M445" i="3"/>
  <c r="L445" i="3"/>
  <c r="K445" i="3"/>
  <c r="J445" i="3"/>
  <c r="M444" i="3"/>
  <c r="L444" i="3"/>
  <c r="K444" i="3"/>
  <c r="J444" i="3"/>
  <c r="M443" i="3"/>
  <c r="L443" i="3"/>
  <c r="K443" i="3"/>
  <c r="J443" i="3"/>
  <c r="M442" i="3"/>
  <c r="L442" i="3"/>
  <c r="K442" i="3"/>
  <c r="J442" i="3"/>
  <c r="M441" i="3"/>
  <c r="L441" i="3"/>
  <c r="K441" i="3"/>
  <c r="J441" i="3"/>
  <c r="M440" i="3"/>
  <c r="L440" i="3"/>
  <c r="K440" i="3"/>
  <c r="J440" i="3"/>
  <c r="M439" i="3"/>
  <c r="L439" i="3"/>
  <c r="K439" i="3"/>
  <c r="J439" i="3"/>
  <c r="M438" i="3"/>
  <c r="L438" i="3"/>
  <c r="K438" i="3"/>
  <c r="J438" i="3"/>
  <c r="M437" i="3"/>
  <c r="L437" i="3"/>
  <c r="K437" i="3"/>
  <c r="J437" i="3"/>
  <c r="M436" i="3"/>
  <c r="L436" i="3"/>
  <c r="K436" i="3"/>
  <c r="J436" i="3"/>
  <c r="M435" i="3"/>
  <c r="L435" i="3"/>
  <c r="K435" i="3"/>
  <c r="J435" i="3"/>
  <c r="M434" i="3"/>
  <c r="L434" i="3"/>
  <c r="K434" i="3"/>
  <c r="J434" i="3"/>
  <c r="M433" i="3"/>
  <c r="L433" i="3"/>
  <c r="K433" i="3"/>
  <c r="J433" i="3"/>
  <c r="M432" i="3"/>
  <c r="L432" i="3"/>
  <c r="K432" i="3"/>
  <c r="J432" i="3"/>
  <c r="M431" i="3"/>
  <c r="L431" i="3"/>
  <c r="K431" i="3"/>
  <c r="J431" i="3"/>
  <c r="M430" i="3"/>
  <c r="L430" i="3"/>
  <c r="K430" i="3"/>
  <c r="J430" i="3"/>
  <c r="M429" i="3"/>
  <c r="L429" i="3"/>
  <c r="K429" i="3"/>
  <c r="J429" i="3"/>
  <c r="M428" i="3"/>
  <c r="L428" i="3"/>
  <c r="K428" i="3"/>
  <c r="J428" i="3"/>
  <c r="M427" i="3"/>
  <c r="L427" i="3"/>
  <c r="K427" i="3"/>
  <c r="J427" i="3"/>
  <c r="M426" i="3"/>
  <c r="L426" i="3"/>
  <c r="K426" i="3"/>
  <c r="J426" i="3"/>
  <c r="M425" i="3"/>
  <c r="L425" i="3"/>
  <c r="K425" i="3"/>
  <c r="J425" i="3"/>
  <c r="M424" i="3"/>
  <c r="L424" i="3"/>
  <c r="K424" i="3"/>
  <c r="J424" i="3"/>
  <c r="M423" i="3"/>
  <c r="L423" i="3"/>
  <c r="K423" i="3"/>
  <c r="J423" i="3"/>
  <c r="M422" i="3"/>
  <c r="L422" i="3"/>
  <c r="K422" i="3"/>
  <c r="J422" i="3"/>
  <c r="M421" i="3"/>
  <c r="L421" i="3"/>
  <c r="K421" i="3"/>
  <c r="J421" i="3"/>
  <c r="M420" i="3"/>
  <c r="L420" i="3"/>
  <c r="K420" i="3"/>
  <c r="J420" i="3"/>
  <c r="M419" i="3"/>
  <c r="L419" i="3"/>
  <c r="K419" i="3"/>
  <c r="J419" i="3"/>
  <c r="M418" i="3"/>
  <c r="L418" i="3"/>
  <c r="K418" i="3"/>
  <c r="J418" i="3"/>
  <c r="M417" i="3"/>
  <c r="L417" i="3"/>
  <c r="K417" i="3"/>
  <c r="J417" i="3"/>
  <c r="M416" i="3"/>
  <c r="L416" i="3"/>
  <c r="K416" i="3"/>
  <c r="J416" i="3"/>
  <c r="M415" i="3"/>
  <c r="L415" i="3"/>
  <c r="K415" i="3"/>
  <c r="J415" i="3"/>
  <c r="M414" i="3"/>
  <c r="L414" i="3"/>
  <c r="K414" i="3"/>
  <c r="J414" i="3"/>
  <c r="M413" i="3"/>
  <c r="L413" i="3"/>
  <c r="K413" i="3"/>
  <c r="J413" i="3"/>
  <c r="M412" i="3"/>
  <c r="L412" i="3"/>
  <c r="K412" i="3"/>
  <c r="J412" i="3"/>
  <c r="M411" i="3"/>
  <c r="L411" i="3"/>
  <c r="K411" i="3"/>
  <c r="J411" i="3"/>
  <c r="M410" i="3"/>
  <c r="L410" i="3"/>
  <c r="K410" i="3"/>
  <c r="J410" i="3"/>
  <c r="M409" i="3"/>
  <c r="L409" i="3"/>
  <c r="K409" i="3"/>
  <c r="J409" i="3"/>
  <c r="M408" i="3"/>
  <c r="L408" i="3"/>
  <c r="K408" i="3"/>
  <c r="J408" i="3"/>
  <c r="M407" i="3"/>
  <c r="L407" i="3"/>
  <c r="K407" i="3"/>
  <c r="J407" i="3"/>
  <c r="M406" i="3"/>
  <c r="L406" i="3"/>
  <c r="K406" i="3"/>
  <c r="J406" i="3"/>
  <c r="M405" i="3"/>
  <c r="L405" i="3"/>
  <c r="K405" i="3"/>
  <c r="J405" i="3"/>
  <c r="M404" i="3"/>
  <c r="L404" i="3"/>
  <c r="K404" i="3"/>
  <c r="J404" i="3"/>
  <c r="M403" i="3"/>
  <c r="L403" i="3"/>
  <c r="K403" i="3"/>
  <c r="J403" i="3"/>
  <c r="M402" i="3"/>
  <c r="L402" i="3"/>
  <c r="K402" i="3"/>
  <c r="J402" i="3"/>
  <c r="M401" i="3"/>
  <c r="L401" i="3"/>
  <c r="K401" i="3"/>
  <c r="J401" i="3"/>
  <c r="M400" i="3"/>
  <c r="L400" i="3"/>
  <c r="K400" i="3"/>
  <c r="J400" i="3"/>
  <c r="M399" i="3"/>
  <c r="L399" i="3"/>
  <c r="K399" i="3"/>
  <c r="J399" i="3"/>
  <c r="M398" i="3"/>
  <c r="L398" i="3"/>
  <c r="K398" i="3"/>
  <c r="J398" i="3"/>
  <c r="M397" i="3"/>
  <c r="L397" i="3"/>
  <c r="K397" i="3"/>
  <c r="J397" i="3"/>
  <c r="M396" i="3"/>
  <c r="L396" i="3"/>
  <c r="K396" i="3"/>
  <c r="J396" i="3"/>
  <c r="M395" i="3"/>
  <c r="L395" i="3"/>
  <c r="K395" i="3"/>
  <c r="J395" i="3"/>
  <c r="M394" i="3"/>
  <c r="L394" i="3"/>
  <c r="K394" i="3"/>
  <c r="J394" i="3"/>
  <c r="M393" i="3"/>
  <c r="L393" i="3"/>
  <c r="K393" i="3"/>
  <c r="J393" i="3"/>
  <c r="M392" i="3"/>
  <c r="L392" i="3"/>
  <c r="K392" i="3"/>
  <c r="J392" i="3"/>
  <c r="M391" i="3"/>
  <c r="L391" i="3"/>
  <c r="K391" i="3"/>
  <c r="J391" i="3"/>
  <c r="M390" i="3"/>
  <c r="L390" i="3"/>
  <c r="K390" i="3"/>
  <c r="J390" i="3"/>
  <c r="M389" i="3"/>
  <c r="L389" i="3"/>
  <c r="K389" i="3"/>
  <c r="J389" i="3"/>
  <c r="M388" i="3"/>
  <c r="L388" i="3"/>
  <c r="K388" i="3"/>
  <c r="J388" i="3"/>
  <c r="M387" i="3"/>
  <c r="L387" i="3"/>
  <c r="K387" i="3"/>
  <c r="J387" i="3"/>
  <c r="M386" i="3"/>
  <c r="L386" i="3"/>
  <c r="K386" i="3"/>
  <c r="J386" i="3"/>
  <c r="M385" i="3"/>
  <c r="L385" i="3"/>
  <c r="K385" i="3"/>
  <c r="J385" i="3"/>
  <c r="M384" i="3"/>
  <c r="L384" i="3"/>
  <c r="K384" i="3"/>
  <c r="J384" i="3"/>
  <c r="M383" i="3"/>
  <c r="L383" i="3"/>
  <c r="K383" i="3"/>
  <c r="J383" i="3"/>
  <c r="M382" i="3"/>
  <c r="L382" i="3"/>
  <c r="K382" i="3"/>
  <c r="J382" i="3"/>
  <c r="M381" i="3"/>
  <c r="L381" i="3"/>
  <c r="K381" i="3"/>
  <c r="J381" i="3"/>
  <c r="M380" i="3"/>
  <c r="L380" i="3"/>
  <c r="K380" i="3"/>
  <c r="J380" i="3"/>
  <c r="M379" i="3"/>
  <c r="L379" i="3"/>
  <c r="K379" i="3"/>
  <c r="J379" i="3"/>
  <c r="M378" i="3"/>
  <c r="L378" i="3"/>
  <c r="K378" i="3"/>
  <c r="J378" i="3"/>
  <c r="M377" i="3"/>
  <c r="L377" i="3"/>
  <c r="K377" i="3"/>
  <c r="J377" i="3"/>
  <c r="M376" i="3"/>
  <c r="L376" i="3"/>
  <c r="K376" i="3"/>
  <c r="J376" i="3"/>
  <c r="M375" i="3"/>
  <c r="L375" i="3"/>
  <c r="K375" i="3"/>
  <c r="J375" i="3"/>
  <c r="M374" i="3"/>
  <c r="L374" i="3"/>
  <c r="K374" i="3"/>
  <c r="J374" i="3"/>
  <c r="M373" i="3"/>
  <c r="L373" i="3"/>
  <c r="K373" i="3"/>
  <c r="J373" i="3"/>
  <c r="M372" i="3"/>
  <c r="L372" i="3"/>
  <c r="K372" i="3"/>
  <c r="J372" i="3"/>
  <c r="M371" i="3"/>
  <c r="L371" i="3"/>
  <c r="K371" i="3"/>
  <c r="J371" i="3"/>
  <c r="M370" i="3"/>
  <c r="L370" i="3"/>
  <c r="K370" i="3"/>
  <c r="J370" i="3"/>
  <c r="M369" i="3"/>
  <c r="L369" i="3"/>
  <c r="K369" i="3"/>
  <c r="J369" i="3"/>
  <c r="M368" i="3"/>
  <c r="L368" i="3"/>
  <c r="K368" i="3"/>
  <c r="J368" i="3"/>
  <c r="M367" i="3"/>
  <c r="L367" i="3"/>
  <c r="K367" i="3"/>
  <c r="J367" i="3"/>
  <c r="M366" i="3"/>
  <c r="L366" i="3"/>
  <c r="K366" i="3"/>
  <c r="J366" i="3"/>
  <c r="M365" i="3"/>
  <c r="L365" i="3"/>
  <c r="K365" i="3"/>
  <c r="J365" i="3"/>
  <c r="M364" i="3"/>
  <c r="L364" i="3"/>
  <c r="K364" i="3"/>
  <c r="J364" i="3"/>
  <c r="M363" i="3"/>
  <c r="L363" i="3"/>
  <c r="K363" i="3"/>
  <c r="J363" i="3"/>
  <c r="M362" i="3"/>
  <c r="L362" i="3"/>
  <c r="K362" i="3"/>
  <c r="J362" i="3"/>
  <c r="M361" i="3"/>
  <c r="L361" i="3"/>
  <c r="K361" i="3"/>
  <c r="J361" i="3"/>
  <c r="M360" i="3"/>
  <c r="L360" i="3"/>
  <c r="K360" i="3"/>
  <c r="J360" i="3"/>
  <c r="M359" i="3"/>
  <c r="L359" i="3"/>
  <c r="K359" i="3"/>
  <c r="J359" i="3"/>
  <c r="M358" i="3"/>
  <c r="L358" i="3"/>
  <c r="K358" i="3"/>
  <c r="J358" i="3"/>
  <c r="M357" i="3"/>
  <c r="L357" i="3"/>
  <c r="K357" i="3"/>
  <c r="J357" i="3"/>
  <c r="M356" i="3"/>
  <c r="L356" i="3"/>
  <c r="K356" i="3"/>
  <c r="J356" i="3"/>
  <c r="M355" i="3"/>
  <c r="L355" i="3"/>
  <c r="K355" i="3"/>
  <c r="J355" i="3"/>
  <c r="M354" i="3"/>
  <c r="L354" i="3"/>
  <c r="K354" i="3"/>
  <c r="J354" i="3"/>
  <c r="M353" i="3"/>
  <c r="L353" i="3"/>
  <c r="K353" i="3"/>
  <c r="J353" i="3"/>
  <c r="M352" i="3"/>
  <c r="L352" i="3"/>
  <c r="K352" i="3"/>
  <c r="J352" i="3"/>
  <c r="M351" i="3"/>
  <c r="L351" i="3"/>
  <c r="K351" i="3"/>
  <c r="J351" i="3"/>
  <c r="M350" i="3"/>
  <c r="L350" i="3"/>
  <c r="K350" i="3"/>
  <c r="J350" i="3"/>
  <c r="M349" i="3"/>
  <c r="L349" i="3"/>
  <c r="K349" i="3"/>
  <c r="J349" i="3"/>
  <c r="M348" i="3"/>
  <c r="L348" i="3"/>
  <c r="K348" i="3"/>
  <c r="J348" i="3"/>
  <c r="M347" i="3"/>
  <c r="L347" i="3"/>
  <c r="K347" i="3"/>
  <c r="J347" i="3"/>
  <c r="M346" i="3"/>
  <c r="L346" i="3"/>
  <c r="K346" i="3"/>
  <c r="J346" i="3"/>
  <c r="M345" i="3"/>
  <c r="L345" i="3"/>
  <c r="K345" i="3"/>
  <c r="J345" i="3"/>
  <c r="M344" i="3"/>
  <c r="L344" i="3"/>
  <c r="K344" i="3"/>
  <c r="J344" i="3"/>
  <c r="M343" i="3"/>
  <c r="L343" i="3"/>
  <c r="K343" i="3"/>
  <c r="J343" i="3"/>
  <c r="M342" i="3"/>
  <c r="L342" i="3"/>
  <c r="K342" i="3"/>
  <c r="J342" i="3"/>
  <c r="M341" i="3"/>
  <c r="L341" i="3"/>
  <c r="K341" i="3"/>
  <c r="J341" i="3"/>
  <c r="M340" i="3"/>
  <c r="L340" i="3"/>
  <c r="K340" i="3"/>
  <c r="J340" i="3"/>
  <c r="M339" i="3"/>
  <c r="L339" i="3"/>
  <c r="K339" i="3"/>
  <c r="J339" i="3"/>
  <c r="M338" i="3"/>
  <c r="L338" i="3"/>
  <c r="K338" i="3"/>
  <c r="J338" i="3"/>
  <c r="M337" i="3"/>
  <c r="L337" i="3"/>
  <c r="K337" i="3"/>
  <c r="J337" i="3"/>
  <c r="M336" i="3"/>
  <c r="L336" i="3"/>
  <c r="K336" i="3"/>
  <c r="J336" i="3"/>
  <c r="M335" i="3"/>
  <c r="L335" i="3"/>
  <c r="K335" i="3"/>
  <c r="J335" i="3"/>
  <c r="M334" i="3"/>
  <c r="L334" i="3"/>
  <c r="K334" i="3"/>
  <c r="J334" i="3"/>
  <c r="M333" i="3"/>
  <c r="L333" i="3"/>
  <c r="K333" i="3"/>
  <c r="J333" i="3"/>
  <c r="M332" i="3"/>
  <c r="L332" i="3"/>
  <c r="K332" i="3"/>
  <c r="J332" i="3"/>
  <c r="M331" i="3"/>
  <c r="L331" i="3"/>
  <c r="K331" i="3"/>
  <c r="J331" i="3"/>
  <c r="M330" i="3"/>
  <c r="L330" i="3"/>
  <c r="K330" i="3"/>
  <c r="J330" i="3"/>
  <c r="M329" i="3"/>
  <c r="L329" i="3"/>
  <c r="K329" i="3"/>
  <c r="J329" i="3"/>
  <c r="M328" i="3"/>
  <c r="L328" i="3"/>
  <c r="K328" i="3"/>
  <c r="J328" i="3"/>
  <c r="M327" i="3"/>
  <c r="L327" i="3"/>
  <c r="K327" i="3"/>
  <c r="J327" i="3"/>
  <c r="M326" i="3"/>
  <c r="L326" i="3"/>
  <c r="K326" i="3"/>
  <c r="J326" i="3"/>
  <c r="M325" i="3"/>
  <c r="L325" i="3"/>
  <c r="K325" i="3"/>
  <c r="J325" i="3"/>
  <c r="M324" i="3"/>
  <c r="L324" i="3"/>
  <c r="K324" i="3"/>
  <c r="J324" i="3"/>
  <c r="M323" i="3"/>
  <c r="L323" i="3"/>
  <c r="K323" i="3"/>
  <c r="J323" i="3"/>
  <c r="M322" i="3"/>
  <c r="L322" i="3"/>
  <c r="K322" i="3"/>
  <c r="J322" i="3"/>
  <c r="M321" i="3"/>
  <c r="L321" i="3"/>
  <c r="K321" i="3"/>
  <c r="J321" i="3"/>
  <c r="M320" i="3"/>
  <c r="L320" i="3"/>
  <c r="K320" i="3"/>
  <c r="J320" i="3"/>
  <c r="M319" i="3"/>
  <c r="L319" i="3"/>
  <c r="K319" i="3"/>
  <c r="J319" i="3"/>
  <c r="M318" i="3"/>
  <c r="L318" i="3"/>
  <c r="K318" i="3"/>
  <c r="J318" i="3"/>
  <c r="M317" i="3"/>
  <c r="L317" i="3"/>
  <c r="K317" i="3"/>
  <c r="J317" i="3"/>
  <c r="M316" i="3"/>
  <c r="L316" i="3"/>
  <c r="K316" i="3"/>
  <c r="J316" i="3"/>
  <c r="M315" i="3"/>
  <c r="L315" i="3"/>
  <c r="K315" i="3"/>
  <c r="J315" i="3"/>
  <c r="M314" i="3"/>
  <c r="L314" i="3"/>
  <c r="K314" i="3"/>
  <c r="J314" i="3"/>
  <c r="M313" i="3"/>
  <c r="L313" i="3"/>
  <c r="K313" i="3"/>
  <c r="J313" i="3"/>
  <c r="M312" i="3"/>
  <c r="L312" i="3"/>
  <c r="K312" i="3"/>
  <c r="J312" i="3"/>
  <c r="M311" i="3"/>
  <c r="L311" i="3"/>
  <c r="K311" i="3"/>
  <c r="J311" i="3"/>
  <c r="M310" i="3"/>
  <c r="L310" i="3"/>
  <c r="K310" i="3"/>
  <c r="J310" i="3"/>
  <c r="M309" i="3"/>
  <c r="L309" i="3"/>
  <c r="K309" i="3"/>
  <c r="J309" i="3"/>
  <c r="M308" i="3"/>
  <c r="L308" i="3"/>
  <c r="K308" i="3"/>
  <c r="J308" i="3"/>
  <c r="M307" i="3"/>
  <c r="L307" i="3"/>
  <c r="K307" i="3"/>
  <c r="J307" i="3"/>
  <c r="M306" i="3"/>
  <c r="L306" i="3"/>
  <c r="K306" i="3"/>
  <c r="J306" i="3"/>
  <c r="M305" i="3"/>
  <c r="L305" i="3"/>
  <c r="K305" i="3"/>
  <c r="J305" i="3"/>
  <c r="M304" i="3"/>
  <c r="L304" i="3"/>
  <c r="K304" i="3"/>
  <c r="J304" i="3"/>
  <c r="M303" i="3"/>
  <c r="L303" i="3"/>
  <c r="K303" i="3"/>
  <c r="J303" i="3"/>
  <c r="M302" i="3"/>
  <c r="L302" i="3"/>
  <c r="K302" i="3"/>
  <c r="J302" i="3"/>
  <c r="M301" i="3"/>
  <c r="L301" i="3"/>
  <c r="K301" i="3"/>
  <c r="J301" i="3"/>
  <c r="M300" i="3"/>
  <c r="L300" i="3"/>
  <c r="K300" i="3"/>
  <c r="J300" i="3"/>
  <c r="M299" i="3"/>
  <c r="L299" i="3"/>
  <c r="K299" i="3"/>
  <c r="J299" i="3"/>
  <c r="M298" i="3"/>
  <c r="L298" i="3"/>
  <c r="K298" i="3"/>
  <c r="J298" i="3"/>
  <c r="M297" i="3"/>
  <c r="L297" i="3"/>
  <c r="K297" i="3"/>
  <c r="J297" i="3"/>
  <c r="M296" i="3"/>
  <c r="L296" i="3"/>
  <c r="K296" i="3"/>
  <c r="J296" i="3"/>
  <c r="M295" i="3"/>
  <c r="L295" i="3"/>
  <c r="K295" i="3"/>
  <c r="J295" i="3"/>
  <c r="M294" i="3"/>
  <c r="L294" i="3"/>
  <c r="K294" i="3"/>
  <c r="J294" i="3"/>
  <c r="M293" i="3"/>
  <c r="L293" i="3"/>
  <c r="K293" i="3"/>
  <c r="J293" i="3"/>
  <c r="M292" i="3"/>
  <c r="L292" i="3"/>
  <c r="K292" i="3"/>
  <c r="J292" i="3"/>
  <c r="M291" i="3"/>
  <c r="L291" i="3"/>
  <c r="K291" i="3"/>
  <c r="J291" i="3"/>
  <c r="M290" i="3"/>
  <c r="L290" i="3"/>
  <c r="K290" i="3"/>
  <c r="J290" i="3"/>
  <c r="M289" i="3"/>
  <c r="L289" i="3"/>
  <c r="K289" i="3"/>
  <c r="J289" i="3"/>
  <c r="M288" i="3"/>
  <c r="L288" i="3"/>
  <c r="K288" i="3"/>
  <c r="J288" i="3"/>
  <c r="M287" i="3"/>
  <c r="L287" i="3"/>
  <c r="K287" i="3"/>
  <c r="J287" i="3"/>
  <c r="M286" i="3"/>
  <c r="L286" i="3"/>
  <c r="K286" i="3"/>
  <c r="J286" i="3"/>
  <c r="M285" i="3"/>
  <c r="L285" i="3"/>
  <c r="K285" i="3"/>
  <c r="J285" i="3"/>
  <c r="M284" i="3"/>
  <c r="L284" i="3"/>
  <c r="K284" i="3"/>
  <c r="J284" i="3"/>
  <c r="M283" i="3"/>
  <c r="L283" i="3"/>
  <c r="K283" i="3"/>
  <c r="J283" i="3"/>
  <c r="M282" i="3"/>
  <c r="L282" i="3"/>
  <c r="K282" i="3"/>
  <c r="J282" i="3"/>
  <c r="M281" i="3"/>
  <c r="L281" i="3"/>
  <c r="K281" i="3"/>
  <c r="J281" i="3"/>
  <c r="M280" i="3"/>
  <c r="L280" i="3"/>
  <c r="K280" i="3"/>
  <c r="J280" i="3"/>
  <c r="M279" i="3"/>
  <c r="L279" i="3"/>
  <c r="K279" i="3"/>
  <c r="J279" i="3"/>
  <c r="M278" i="3"/>
  <c r="L278" i="3"/>
  <c r="K278" i="3"/>
  <c r="J278" i="3"/>
  <c r="M277" i="3"/>
  <c r="L277" i="3"/>
  <c r="K277" i="3"/>
  <c r="J277" i="3"/>
  <c r="M276" i="3"/>
  <c r="L276" i="3"/>
  <c r="K276" i="3"/>
  <c r="J276" i="3"/>
  <c r="M275" i="3"/>
  <c r="L275" i="3"/>
  <c r="K275" i="3"/>
  <c r="J275" i="3"/>
  <c r="M274" i="3"/>
  <c r="L274" i="3"/>
  <c r="K274" i="3"/>
  <c r="J274" i="3"/>
  <c r="M273" i="3"/>
  <c r="L273" i="3"/>
  <c r="K273" i="3"/>
  <c r="J273" i="3"/>
  <c r="M272" i="3"/>
  <c r="L272" i="3"/>
  <c r="K272" i="3"/>
  <c r="J272" i="3"/>
  <c r="M271" i="3"/>
  <c r="L271" i="3"/>
  <c r="K271" i="3"/>
  <c r="J271" i="3"/>
  <c r="M270" i="3"/>
  <c r="L270" i="3"/>
  <c r="K270" i="3"/>
  <c r="J270" i="3"/>
  <c r="M269" i="3"/>
  <c r="L269" i="3"/>
  <c r="K269" i="3"/>
  <c r="J269" i="3"/>
  <c r="M268" i="3"/>
  <c r="L268" i="3"/>
  <c r="K268" i="3"/>
  <c r="J268" i="3"/>
  <c r="M267" i="3"/>
  <c r="L267" i="3"/>
  <c r="K267" i="3"/>
  <c r="J267" i="3"/>
  <c r="M266" i="3"/>
  <c r="L266" i="3"/>
  <c r="K266" i="3"/>
  <c r="J266" i="3"/>
  <c r="M265" i="3"/>
  <c r="L265" i="3"/>
  <c r="K265" i="3"/>
  <c r="J265" i="3"/>
  <c r="M264" i="3"/>
  <c r="L264" i="3"/>
  <c r="K264" i="3"/>
  <c r="J264" i="3"/>
  <c r="M263" i="3"/>
  <c r="L263" i="3"/>
  <c r="K263" i="3"/>
  <c r="J263" i="3"/>
  <c r="M262" i="3"/>
  <c r="L262" i="3"/>
  <c r="K262" i="3"/>
  <c r="J262" i="3"/>
  <c r="M261" i="3"/>
  <c r="L261" i="3"/>
  <c r="K261" i="3"/>
  <c r="J261" i="3"/>
  <c r="M260" i="3"/>
  <c r="L260" i="3"/>
  <c r="J260" i="3"/>
  <c r="M259" i="3"/>
  <c r="L259" i="3"/>
  <c r="J259" i="3"/>
  <c r="M258" i="3"/>
  <c r="L258" i="3"/>
  <c r="J258" i="3"/>
  <c r="M257" i="3"/>
  <c r="L257" i="3"/>
  <c r="J257" i="3"/>
  <c r="M256" i="3"/>
  <c r="L256" i="3"/>
  <c r="J256" i="3"/>
  <c r="M255" i="3"/>
  <c r="L255" i="3"/>
  <c r="J255" i="3"/>
  <c r="M254" i="3"/>
  <c r="L254" i="3"/>
  <c r="J254" i="3"/>
  <c r="M253" i="3"/>
  <c r="L253" i="3"/>
  <c r="J253" i="3"/>
  <c r="M252" i="3"/>
  <c r="L252" i="3"/>
  <c r="J252" i="3"/>
  <c r="M251" i="3"/>
  <c r="L251" i="3"/>
  <c r="J251" i="3"/>
  <c r="M250" i="3"/>
  <c r="L250" i="3"/>
  <c r="J250" i="3"/>
  <c r="M249" i="3"/>
  <c r="L249" i="3"/>
  <c r="J249" i="3"/>
  <c r="M248" i="3"/>
  <c r="L248" i="3"/>
  <c r="J248" i="3"/>
  <c r="M247" i="3"/>
  <c r="L247" i="3"/>
  <c r="J247" i="3"/>
  <c r="M246" i="3"/>
  <c r="L246" i="3"/>
  <c r="J246" i="3"/>
  <c r="M245" i="3"/>
  <c r="L245" i="3"/>
  <c r="J245" i="3"/>
  <c r="M244" i="3"/>
  <c r="L244" i="3"/>
  <c r="J244" i="3"/>
  <c r="M243" i="3"/>
  <c r="L243" i="3"/>
  <c r="J243" i="3"/>
  <c r="M242" i="3"/>
  <c r="L242" i="3"/>
  <c r="J242" i="3"/>
  <c r="M241" i="3"/>
  <c r="L241" i="3"/>
  <c r="J241" i="3"/>
  <c r="M240" i="3"/>
  <c r="L240" i="3"/>
  <c r="J240" i="3"/>
  <c r="M239" i="3"/>
  <c r="L239" i="3"/>
  <c r="J239" i="3"/>
  <c r="M238" i="3"/>
  <c r="L238" i="3"/>
  <c r="J238" i="3"/>
  <c r="M237" i="3"/>
  <c r="L237" i="3"/>
  <c r="J237" i="3"/>
  <c r="M236" i="3"/>
  <c r="L236" i="3"/>
  <c r="J236" i="3"/>
  <c r="M235" i="3"/>
  <c r="L235" i="3"/>
  <c r="J235" i="3"/>
  <c r="M234" i="3"/>
  <c r="L234" i="3"/>
  <c r="J234" i="3"/>
  <c r="M233" i="3"/>
  <c r="L233" i="3"/>
  <c r="J233" i="3"/>
  <c r="M232" i="3"/>
  <c r="L232" i="3"/>
  <c r="J232" i="3"/>
  <c r="M231" i="3"/>
  <c r="L231" i="3"/>
  <c r="J231" i="3"/>
  <c r="M230" i="3"/>
  <c r="L230" i="3"/>
  <c r="J230" i="3"/>
  <c r="M229" i="3"/>
  <c r="L229" i="3"/>
  <c r="J229" i="3"/>
  <c r="M228" i="3"/>
  <c r="L228" i="3"/>
  <c r="J228" i="3"/>
  <c r="M227" i="3"/>
  <c r="L227" i="3"/>
  <c r="J227" i="3"/>
  <c r="M226" i="3"/>
  <c r="L226" i="3"/>
  <c r="J226" i="3"/>
  <c r="M225" i="3"/>
  <c r="L225" i="3"/>
  <c r="J225" i="3"/>
  <c r="M224" i="3"/>
  <c r="L224" i="3"/>
  <c r="J224" i="3"/>
  <c r="M223" i="3"/>
  <c r="L223" i="3"/>
  <c r="J223" i="3"/>
  <c r="M222" i="3"/>
  <c r="L222" i="3"/>
  <c r="J222" i="3"/>
  <c r="M221" i="3"/>
  <c r="L221" i="3"/>
  <c r="J221" i="3"/>
  <c r="M220" i="3"/>
  <c r="L220" i="3"/>
  <c r="J220" i="3"/>
  <c r="M219" i="3"/>
  <c r="L219" i="3"/>
  <c r="J219" i="3"/>
  <c r="M218" i="3"/>
  <c r="L218" i="3"/>
  <c r="J218" i="3"/>
  <c r="M217" i="3"/>
  <c r="L217" i="3"/>
  <c r="J217" i="3"/>
  <c r="M216" i="3"/>
  <c r="L216" i="3"/>
  <c r="J216" i="3"/>
  <c r="M215" i="3"/>
  <c r="L215" i="3"/>
  <c r="J215" i="3"/>
  <c r="M214" i="3"/>
  <c r="L214" i="3"/>
  <c r="J214" i="3"/>
  <c r="M213" i="3"/>
  <c r="L213" i="3"/>
  <c r="J213" i="3"/>
  <c r="M212" i="3"/>
  <c r="L212" i="3"/>
  <c r="J212" i="3"/>
  <c r="M211" i="3"/>
  <c r="L211" i="3"/>
  <c r="J211" i="3"/>
  <c r="M210" i="3"/>
  <c r="L210" i="3"/>
  <c r="J210" i="3"/>
  <c r="M209" i="3"/>
  <c r="L209" i="3"/>
  <c r="J209" i="3"/>
  <c r="M208" i="3"/>
  <c r="L208" i="3"/>
  <c r="J208" i="3"/>
  <c r="M207" i="3"/>
  <c r="L207" i="3"/>
  <c r="J207" i="3"/>
  <c r="M206" i="3"/>
  <c r="L206" i="3"/>
  <c r="J206" i="3"/>
  <c r="M205" i="3"/>
  <c r="L205" i="3"/>
  <c r="J205" i="3"/>
  <c r="M204" i="3"/>
  <c r="L204" i="3"/>
  <c r="J204" i="3"/>
  <c r="M203" i="3"/>
  <c r="L203" i="3"/>
  <c r="J203" i="3"/>
  <c r="M202" i="3"/>
  <c r="L202" i="3"/>
  <c r="J202" i="3"/>
  <c r="M201" i="3"/>
  <c r="L201" i="3"/>
  <c r="J201" i="3"/>
  <c r="M200" i="3"/>
  <c r="L200" i="3"/>
  <c r="J200" i="3"/>
  <c r="M199" i="3"/>
  <c r="L199" i="3"/>
  <c r="J199" i="3"/>
  <c r="M198" i="3"/>
  <c r="L198" i="3"/>
  <c r="J198" i="3"/>
  <c r="M197" i="3"/>
  <c r="L197" i="3"/>
  <c r="J197" i="3"/>
  <c r="M196" i="3"/>
  <c r="L196" i="3"/>
  <c r="J196" i="3"/>
  <c r="M195" i="3"/>
  <c r="L195" i="3"/>
  <c r="J195" i="3"/>
  <c r="M194" i="3"/>
  <c r="L194" i="3"/>
  <c r="J194" i="3"/>
  <c r="M193" i="3"/>
  <c r="L193" i="3"/>
  <c r="J193" i="3"/>
  <c r="M192" i="3"/>
  <c r="L192" i="3"/>
  <c r="J192" i="3"/>
  <c r="M191" i="3"/>
  <c r="L191" i="3"/>
  <c r="J191" i="3"/>
  <c r="M190" i="3"/>
  <c r="L190" i="3"/>
  <c r="J190" i="3"/>
  <c r="M189" i="3"/>
  <c r="L189" i="3"/>
  <c r="J189" i="3"/>
  <c r="M188" i="3"/>
  <c r="L188" i="3"/>
  <c r="J188" i="3"/>
  <c r="M187" i="3"/>
  <c r="L187" i="3"/>
  <c r="J187" i="3"/>
  <c r="M186" i="3"/>
  <c r="L186" i="3"/>
  <c r="J186" i="3"/>
  <c r="M185" i="3"/>
  <c r="L185" i="3"/>
  <c r="J185" i="3"/>
  <c r="M184" i="3"/>
  <c r="L184" i="3"/>
  <c r="J184" i="3"/>
  <c r="M183" i="3"/>
  <c r="L183" i="3"/>
  <c r="J183" i="3"/>
  <c r="M182" i="3"/>
  <c r="L182" i="3"/>
  <c r="J182" i="3"/>
  <c r="M181" i="3"/>
  <c r="L181" i="3"/>
  <c r="J181" i="3"/>
  <c r="M180" i="3"/>
  <c r="L180" i="3"/>
  <c r="J180" i="3"/>
  <c r="M179" i="3"/>
  <c r="L179" i="3"/>
  <c r="J179" i="3"/>
  <c r="M178" i="3"/>
  <c r="L178" i="3"/>
  <c r="J178" i="3"/>
  <c r="M177" i="3"/>
  <c r="L177" i="3"/>
  <c r="J177" i="3"/>
  <c r="M176" i="3"/>
  <c r="L176" i="3"/>
  <c r="J176" i="3"/>
  <c r="M175" i="3"/>
  <c r="L175" i="3"/>
  <c r="J175" i="3"/>
  <c r="M174" i="3"/>
  <c r="L174" i="3"/>
  <c r="J174" i="3"/>
  <c r="M173" i="3"/>
  <c r="L173" i="3"/>
  <c r="J173" i="3"/>
  <c r="M172" i="3"/>
  <c r="L172" i="3"/>
  <c r="J172" i="3"/>
  <c r="M171" i="3"/>
  <c r="L171" i="3"/>
  <c r="J171" i="3"/>
  <c r="M170" i="3"/>
  <c r="L170" i="3"/>
  <c r="J170" i="3"/>
  <c r="M169" i="3"/>
  <c r="L169" i="3"/>
  <c r="J169" i="3"/>
  <c r="M168" i="3"/>
  <c r="L168" i="3"/>
  <c r="J168" i="3"/>
  <c r="M167" i="3"/>
  <c r="L167" i="3"/>
  <c r="J167" i="3"/>
  <c r="M166" i="3"/>
  <c r="L166" i="3"/>
  <c r="J166" i="3"/>
  <c r="M165" i="3"/>
  <c r="L165" i="3"/>
  <c r="J165" i="3"/>
  <c r="M164" i="3"/>
  <c r="L164" i="3"/>
  <c r="J164" i="3"/>
  <c r="M163" i="3"/>
  <c r="L163" i="3"/>
  <c r="J163" i="3"/>
  <c r="M162" i="3"/>
  <c r="L162" i="3"/>
  <c r="J162" i="3"/>
  <c r="M161" i="3"/>
  <c r="L161" i="3"/>
  <c r="J161" i="3"/>
  <c r="M160" i="3"/>
  <c r="L160" i="3"/>
  <c r="J160" i="3"/>
  <c r="M159" i="3"/>
  <c r="L159" i="3"/>
  <c r="J159" i="3"/>
  <c r="M158" i="3"/>
  <c r="L158" i="3"/>
  <c r="J158" i="3"/>
  <c r="M157" i="3"/>
  <c r="L157" i="3"/>
  <c r="J157" i="3"/>
  <c r="M156" i="3"/>
  <c r="L156" i="3"/>
  <c r="J156" i="3"/>
  <c r="M155" i="3"/>
  <c r="L155" i="3"/>
  <c r="J155" i="3"/>
  <c r="M154" i="3"/>
  <c r="L154" i="3"/>
  <c r="J154" i="3"/>
  <c r="M153" i="3"/>
  <c r="L153" i="3"/>
  <c r="J153" i="3"/>
  <c r="M152" i="3"/>
  <c r="L152" i="3"/>
  <c r="J152" i="3"/>
  <c r="M151" i="3"/>
  <c r="L151" i="3"/>
  <c r="J151" i="3"/>
  <c r="M150" i="3"/>
  <c r="L150" i="3"/>
  <c r="J150" i="3"/>
  <c r="M149" i="3"/>
  <c r="L149" i="3"/>
  <c r="J149" i="3"/>
  <c r="M148" i="3"/>
  <c r="L148" i="3"/>
  <c r="J148" i="3"/>
  <c r="M147" i="3"/>
  <c r="L147" i="3"/>
  <c r="J147" i="3"/>
  <c r="M146" i="3"/>
  <c r="L146" i="3"/>
  <c r="J146" i="3"/>
  <c r="M145" i="3"/>
  <c r="L145" i="3"/>
  <c r="J145" i="3"/>
  <c r="M144" i="3"/>
  <c r="L144" i="3"/>
  <c r="J144" i="3"/>
  <c r="M143" i="3"/>
  <c r="L143" i="3"/>
  <c r="J143" i="3"/>
  <c r="M142" i="3"/>
  <c r="L142" i="3"/>
  <c r="J142" i="3"/>
  <c r="M141" i="3"/>
  <c r="L141" i="3"/>
  <c r="J141" i="3"/>
  <c r="M140" i="3"/>
  <c r="L140" i="3"/>
  <c r="J140" i="3"/>
  <c r="M139" i="3"/>
  <c r="L139" i="3"/>
  <c r="J139" i="3"/>
  <c r="M138" i="3"/>
  <c r="L138" i="3"/>
  <c r="J138" i="3"/>
  <c r="M137" i="3"/>
  <c r="L137" i="3"/>
  <c r="J137" i="3"/>
  <c r="M136" i="3"/>
  <c r="L136" i="3"/>
  <c r="J136" i="3"/>
  <c r="M135" i="3"/>
  <c r="L135" i="3"/>
  <c r="J135" i="3"/>
  <c r="M134" i="3"/>
  <c r="L134" i="3"/>
  <c r="J134" i="3"/>
  <c r="M133" i="3"/>
  <c r="L133" i="3"/>
  <c r="J133" i="3"/>
  <c r="M132" i="3"/>
  <c r="L132" i="3"/>
  <c r="J132" i="3"/>
  <c r="M131" i="3"/>
  <c r="L131" i="3"/>
  <c r="J131" i="3"/>
  <c r="M130" i="3"/>
  <c r="L130" i="3"/>
  <c r="J130" i="3"/>
  <c r="M129" i="3"/>
  <c r="L129" i="3"/>
  <c r="J129" i="3"/>
  <c r="M128" i="3"/>
  <c r="L128" i="3"/>
  <c r="J128" i="3"/>
  <c r="M127" i="3"/>
  <c r="L127" i="3"/>
  <c r="J127" i="3"/>
  <c r="M126" i="3"/>
  <c r="L126" i="3"/>
  <c r="J126" i="3"/>
  <c r="M125" i="3"/>
  <c r="L125" i="3"/>
  <c r="J125" i="3"/>
  <c r="M124" i="3"/>
  <c r="L124" i="3"/>
  <c r="J124" i="3"/>
  <c r="M123" i="3"/>
  <c r="L123" i="3"/>
  <c r="J123" i="3"/>
  <c r="M122" i="3"/>
  <c r="L122" i="3"/>
  <c r="J122" i="3"/>
  <c r="M121" i="3"/>
  <c r="L121" i="3"/>
  <c r="J121" i="3"/>
  <c r="M120" i="3"/>
  <c r="L120" i="3"/>
  <c r="J120" i="3"/>
  <c r="M119" i="3"/>
  <c r="L119" i="3"/>
  <c r="J119" i="3"/>
  <c r="M118" i="3"/>
  <c r="L118" i="3"/>
  <c r="J118" i="3"/>
  <c r="M117" i="3"/>
  <c r="L117" i="3"/>
  <c r="J117" i="3"/>
  <c r="M116" i="3"/>
  <c r="L116" i="3"/>
  <c r="J116" i="3"/>
  <c r="M115" i="3"/>
  <c r="L115" i="3"/>
  <c r="J115" i="3"/>
  <c r="M114" i="3"/>
  <c r="L114" i="3"/>
  <c r="J114" i="3"/>
  <c r="M113" i="3"/>
  <c r="L113" i="3"/>
  <c r="J113" i="3"/>
  <c r="M112" i="3"/>
  <c r="L112" i="3"/>
  <c r="J112" i="3"/>
  <c r="M111" i="3"/>
  <c r="L111" i="3"/>
  <c r="J111" i="3"/>
  <c r="M110" i="3"/>
  <c r="L110" i="3"/>
  <c r="J110" i="3"/>
  <c r="M109" i="3"/>
  <c r="L109" i="3"/>
  <c r="J109" i="3"/>
  <c r="M108" i="3"/>
  <c r="L108" i="3"/>
  <c r="J108" i="3"/>
  <c r="M107" i="3"/>
  <c r="L107" i="3"/>
  <c r="J107" i="3"/>
  <c r="M106" i="3"/>
  <c r="L106" i="3"/>
  <c r="J106" i="3"/>
  <c r="M105" i="3"/>
  <c r="L105" i="3"/>
  <c r="J105" i="3"/>
  <c r="M104" i="3"/>
  <c r="L104" i="3"/>
  <c r="J104" i="3"/>
  <c r="M103" i="3"/>
  <c r="L103" i="3"/>
  <c r="J103" i="3"/>
  <c r="M102" i="3"/>
  <c r="L102" i="3"/>
  <c r="J102" i="3"/>
  <c r="M101" i="3"/>
  <c r="L101" i="3"/>
  <c r="J101" i="3"/>
  <c r="M100" i="3"/>
  <c r="L100" i="3"/>
  <c r="J100" i="3"/>
  <c r="M99" i="3"/>
  <c r="L99" i="3"/>
  <c r="J99" i="3"/>
  <c r="M98" i="3"/>
  <c r="L98" i="3"/>
  <c r="J98" i="3"/>
  <c r="M97" i="3"/>
  <c r="L97" i="3"/>
  <c r="J97" i="3"/>
  <c r="M96" i="3"/>
  <c r="L96" i="3"/>
  <c r="J96" i="3"/>
  <c r="M95" i="3"/>
  <c r="L95" i="3"/>
  <c r="J95" i="3"/>
  <c r="M94" i="3"/>
  <c r="L94" i="3"/>
  <c r="J94" i="3"/>
  <c r="M93" i="3"/>
  <c r="L93" i="3"/>
  <c r="J93" i="3"/>
  <c r="M92" i="3"/>
  <c r="L92" i="3"/>
  <c r="J92" i="3"/>
  <c r="M91" i="3"/>
  <c r="L91" i="3"/>
  <c r="J91" i="3"/>
  <c r="M90" i="3"/>
  <c r="L90" i="3"/>
  <c r="J90" i="3"/>
  <c r="M89" i="3"/>
  <c r="L89" i="3"/>
  <c r="J89" i="3"/>
  <c r="M88" i="3"/>
  <c r="L88" i="3"/>
  <c r="J88" i="3"/>
  <c r="M87" i="3"/>
  <c r="L87" i="3"/>
  <c r="J87" i="3"/>
  <c r="M86" i="3"/>
  <c r="L86" i="3"/>
  <c r="J86" i="3"/>
  <c r="M85" i="3"/>
  <c r="L85" i="3"/>
  <c r="J85" i="3"/>
  <c r="M84" i="3"/>
  <c r="L84" i="3"/>
  <c r="J84" i="3"/>
  <c r="M83" i="3"/>
  <c r="L83" i="3"/>
  <c r="J83" i="3"/>
  <c r="M82" i="3"/>
  <c r="L82" i="3"/>
  <c r="J82" i="3"/>
  <c r="M81" i="3"/>
  <c r="L81" i="3"/>
  <c r="J81" i="3"/>
  <c r="M80" i="3"/>
  <c r="L80" i="3"/>
  <c r="J80" i="3"/>
  <c r="M79" i="3"/>
  <c r="L79" i="3"/>
  <c r="J79" i="3"/>
  <c r="M78" i="3"/>
  <c r="L78" i="3"/>
  <c r="J78" i="3"/>
  <c r="M77" i="3"/>
  <c r="L77" i="3"/>
  <c r="J77" i="3"/>
  <c r="M76" i="3"/>
  <c r="L76" i="3"/>
  <c r="J76" i="3"/>
  <c r="M75" i="3"/>
  <c r="L75" i="3"/>
  <c r="J75" i="3"/>
  <c r="M74" i="3"/>
  <c r="L74" i="3"/>
  <c r="J74" i="3"/>
  <c r="M73" i="3"/>
  <c r="L73" i="3"/>
  <c r="J73" i="3"/>
  <c r="M72" i="3"/>
  <c r="L72" i="3"/>
  <c r="J72" i="3"/>
  <c r="M71" i="3"/>
  <c r="L71" i="3"/>
  <c r="J71" i="3"/>
  <c r="M70" i="3"/>
  <c r="L70" i="3"/>
  <c r="J70" i="3"/>
  <c r="M69" i="3"/>
  <c r="L69" i="3"/>
  <c r="J69" i="3"/>
  <c r="M68" i="3"/>
  <c r="L68" i="3"/>
  <c r="J68" i="3"/>
  <c r="M67" i="3"/>
  <c r="L67" i="3"/>
  <c r="J67" i="3"/>
  <c r="M66" i="3"/>
  <c r="L66" i="3"/>
  <c r="J66" i="3"/>
  <c r="M65" i="3"/>
  <c r="L65" i="3"/>
  <c r="J65" i="3"/>
  <c r="M64" i="3"/>
  <c r="L64" i="3"/>
  <c r="J64" i="3"/>
  <c r="M63" i="3"/>
  <c r="L63" i="3"/>
  <c r="J63" i="3"/>
  <c r="M62" i="3"/>
  <c r="L62" i="3"/>
  <c r="J62" i="3"/>
  <c r="M61" i="3"/>
  <c r="L61" i="3"/>
  <c r="J61" i="3"/>
  <c r="M60" i="3"/>
  <c r="L60" i="3"/>
  <c r="J60" i="3"/>
  <c r="M59" i="3"/>
  <c r="L59" i="3"/>
  <c r="J59" i="3"/>
  <c r="M58" i="3"/>
  <c r="L58" i="3"/>
  <c r="J58" i="3"/>
  <c r="M57" i="3"/>
  <c r="L57" i="3"/>
  <c r="J57" i="3"/>
  <c r="M56" i="3"/>
  <c r="L56" i="3"/>
  <c r="J56" i="3"/>
  <c r="M55" i="3"/>
  <c r="L55" i="3"/>
  <c r="J55" i="3"/>
  <c r="M54" i="3"/>
  <c r="L54" i="3"/>
  <c r="J54" i="3"/>
  <c r="M53" i="3"/>
  <c r="L53" i="3"/>
  <c r="J53" i="3"/>
  <c r="M52" i="3"/>
  <c r="L52" i="3"/>
  <c r="J52" i="3"/>
  <c r="M51" i="3"/>
  <c r="L51" i="3"/>
  <c r="J51" i="3"/>
  <c r="M50" i="3"/>
  <c r="L50" i="3"/>
  <c r="J50" i="3"/>
  <c r="M49" i="3"/>
  <c r="L49" i="3"/>
  <c r="J49" i="3"/>
  <c r="M48" i="3"/>
  <c r="L48" i="3"/>
  <c r="J48" i="3"/>
  <c r="M47" i="3"/>
  <c r="L47" i="3"/>
  <c r="J47" i="3"/>
  <c r="M46" i="3"/>
  <c r="L46" i="3"/>
  <c r="J46" i="3"/>
  <c r="M45" i="3"/>
  <c r="L45" i="3"/>
  <c r="J45" i="3"/>
  <c r="M44" i="3"/>
  <c r="L44" i="3"/>
  <c r="J44" i="3"/>
  <c r="M43" i="3"/>
  <c r="L43" i="3"/>
  <c r="J43" i="3"/>
  <c r="M42" i="3"/>
  <c r="L42" i="3"/>
  <c r="J42" i="3"/>
  <c r="M41" i="3"/>
  <c r="L41" i="3"/>
  <c r="J41" i="3"/>
  <c r="M40" i="3"/>
  <c r="L40" i="3"/>
  <c r="J40" i="3"/>
  <c r="M39" i="3"/>
  <c r="L39" i="3"/>
  <c r="J39" i="3"/>
  <c r="M38" i="3"/>
  <c r="L38" i="3"/>
  <c r="J38" i="3"/>
  <c r="M37" i="3"/>
  <c r="L37" i="3"/>
  <c r="J37" i="3"/>
  <c r="M36" i="3"/>
  <c r="L36" i="3"/>
  <c r="J36" i="3"/>
  <c r="M35" i="3"/>
  <c r="L35" i="3"/>
  <c r="J35" i="3"/>
  <c r="M34" i="3"/>
  <c r="L34" i="3"/>
  <c r="J34" i="3"/>
  <c r="M33" i="3"/>
  <c r="L33" i="3"/>
  <c r="J33" i="3"/>
  <c r="M32" i="3"/>
  <c r="L32" i="3"/>
  <c r="J32" i="3"/>
  <c r="M31" i="3"/>
  <c r="L31" i="3"/>
  <c r="J31" i="3"/>
  <c r="M30" i="3"/>
  <c r="M29" i="3"/>
  <c r="M28" i="3"/>
  <c r="M27" i="3"/>
  <c r="M26" i="3"/>
  <c r="M25" i="3"/>
  <c r="M24" i="3"/>
  <c r="M23" i="3"/>
  <c r="M22" i="3"/>
  <c r="M21" i="3"/>
  <c r="M20" i="3"/>
  <c r="M19" i="3"/>
  <c r="M18" i="3"/>
  <c r="M17" i="3"/>
  <c r="M16" i="3"/>
  <c r="M15" i="3"/>
  <c r="M14" i="3"/>
  <c r="M13" i="3"/>
  <c r="M12" i="3"/>
  <c r="M11" i="3"/>
  <c r="O510" i="3"/>
  <c r="O509" i="3"/>
  <c r="O508" i="3"/>
  <c r="O507" i="3"/>
  <c r="O506" i="3"/>
  <c r="O505" i="3"/>
  <c r="O504" i="3"/>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K256" i="3" s="1"/>
  <c r="O11" i="3"/>
  <c r="Q12" i="3"/>
  <c r="L29" i="3" s="1"/>
  <c r="Q13" i="3"/>
  <c r="Q14" i="3"/>
  <c r="Q15" i="3"/>
  <c r="L22" i="3" s="1"/>
  <c r="Q11" i="3"/>
  <c r="K10" i="3"/>
  <c r="L10" i="3"/>
  <c r="M10" i="3"/>
  <c r="J10" i="3"/>
  <c r="BT510" i="2"/>
  <c r="BS510" i="2"/>
  <c r="BR510" i="2"/>
  <c r="BQ510" i="2"/>
  <c r="BT509" i="2"/>
  <c r="BS509" i="2"/>
  <c r="BR509" i="2"/>
  <c r="BQ509" i="2"/>
  <c r="BT508" i="2"/>
  <c r="BS508" i="2"/>
  <c r="BR508" i="2"/>
  <c r="BQ508" i="2"/>
  <c r="BT507" i="2"/>
  <c r="BS507" i="2"/>
  <c r="BR507" i="2"/>
  <c r="BQ507" i="2"/>
  <c r="BT506" i="2"/>
  <c r="BS506" i="2"/>
  <c r="BR506" i="2"/>
  <c r="BQ506" i="2"/>
  <c r="BT505" i="2"/>
  <c r="BS505" i="2"/>
  <c r="BR505" i="2"/>
  <c r="BQ505" i="2"/>
  <c r="BT504" i="2"/>
  <c r="BS504" i="2"/>
  <c r="BR504" i="2"/>
  <c r="BQ504" i="2"/>
  <c r="BT503" i="2"/>
  <c r="BS503" i="2"/>
  <c r="BR503" i="2"/>
  <c r="BQ503" i="2"/>
  <c r="BT502" i="2"/>
  <c r="BS502" i="2"/>
  <c r="BR502" i="2"/>
  <c r="BQ502" i="2"/>
  <c r="BT501" i="2"/>
  <c r="BS501" i="2"/>
  <c r="BR501" i="2"/>
  <c r="BQ501" i="2"/>
  <c r="BT500" i="2"/>
  <c r="BS500" i="2"/>
  <c r="BR500" i="2"/>
  <c r="BQ500" i="2"/>
  <c r="BT499" i="2"/>
  <c r="BS499" i="2"/>
  <c r="BR499" i="2"/>
  <c r="BQ499" i="2"/>
  <c r="BT498" i="2"/>
  <c r="BS498" i="2"/>
  <c r="BR498" i="2"/>
  <c r="BQ498" i="2"/>
  <c r="BT497" i="2"/>
  <c r="BS497" i="2"/>
  <c r="BR497" i="2"/>
  <c r="BQ497" i="2"/>
  <c r="BT496" i="2"/>
  <c r="BS496" i="2"/>
  <c r="BR496" i="2"/>
  <c r="BQ496" i="2"/>
  <c r="BT495" i="2"/>
  <c r="BS495" i="2"/>
  <c r="BR495" i="2"/>
  <c r="BQ495" i="2"/>
  <c r="BT494" i="2"/>
  <c r="BS494" i="2"/>
  <c r="BR494" i="2"/>
  <c r="BQ494" i="2"/>
  <c r="BT493" i="2"/>
  <c r="BS493" i="2"/>
  <c r="BR493" i="2"/>
  <c r="BQ493" i="2"/>
  <c r="BT492" i="2"/>
  <c r="BS492" i="2"/>
  <c r="BR492" i="2"/>
  <c r="BQ492" i="2"/>
  <c r="BT491" i="2"/>
  <c r="BS491" i="2"/>
  <c r="BR491" i="2"/>
  <c r="BQ491" i="2"/>
  <c r="BT490" i="2"/>
  <c r="BS490" i="2"/>
  <c r="BR490" i="2"/>
  <c r="BQ490" i="2"/>
  <c r="BT489" i="2"/>
  <c r="BS489" i="2"/>
  <c r="BR489" i="2"/>
  <c r="BQ489" i="2"/>
  <c r="BT488" i="2"/>
  <c r="BS488" i="2"/>
  <c r="BR488" i="2"/>
  <c r="BQ488" i="2"/>
  <c r="BT487" i="2"/>
  <c r="BS487" i="2"/>
  <c r="BR487" i="2"/>
  <c r="BQ487" i="2"/>
  <c r="BT486" i="2"/>
  <c r="BS486" i="2"/>
  <c r="BR486" i="2"/>
  <c r="BQ486" i="2"/>
  <c r="BT485" i="2"/>
  <c r="BS485" i="2"/>
  <c r="BR485" i="2"/>
  <c r="BQ485" i="2"/>
  <c r="BT484" i="2"/>
  <c r="BS484" i="2"/>
  <c r="BR484" i="2"/>
  <c r="BQ484" i="2"/>
  <c r="BT483" i="2"/>
  <c r="BS483" i="2"/>
  <c r="BR483" i="2"/>
  <c r="BQ483" i="2"/>
  <c r="BT482" i="2"/>
  <c r="BS482" i="2"/>
  <c r="BR482" i="2"/>
  <c r="BQ482" i="2"/>
  <c r="BT481" i="2"/>
  <c r="BS481" i="2"/>
  <c r="BR481" i="2"/>
  <c r="BQ481" i="2"/>
  <c r="BT480" i="2"/>
  <c r="BS480" i="2"/>
  <c r="BR480" i="2"/>
  <c r="BQ480" i="2"/>
  <c r="BT479" i="2"/>
  <c r="BS479" i="2"/>
  <c r="BR479" i="2"/>
  <c r="BQ479" i="2"/>
  <c r="BT478" i="2"/>
  <c r="BS478" i="2"/>
  <c r="BR478" i="2"/>
  <c r="BQ478" i="2"/>
  <c r="BT477" i="2"/>
  <c r="BS477" i="2"/>
  <c r="BR477" i="2"/>
  <c r="BQ477" i="2"/>
  <c r="BT476" i="2"/>
  <c r="BS476" i="2"/>
  <c r="BR476" i="2"/>
  <c r="BQ476" i="2"/>
  <c r="BT475" i="2"/>
  <c r="BS475" i="2"/>
  <c r="BR475" i="2"/>
  <c r="BQ475" i="2"/>
  <c r="BT474" i="2"/>
  <c r="BS474" i="2"/>
  <c r="BR474" i="2"/>
  <c r="BQ474" i="2"/>
  <c r="BT473" i="2"/>
  <c r="BS473" i="2"/>
  <c r="BR473" i="2"/>
  <c r="BQ473" i="2"/>
  <c r="BT472" i="2"/>
  <c r="BS472" i="2"/>
  <c r="BR472" i="2"/>
  <c r="BQ472" i="2"/>
  <c r="BT471" i="2"/>
  <c r="BS471" i="2"/>
  <c r="BR471" i="2"/>
  <c r="BQ471" i="2"/>
  <c r="BT470" i="2"/>
  <c r="BS470" i="2"/>
  <c r="BR470" i="2"/>
  <c r="BQ470" i="2"/>
  <c r="BT469" i="2"/>
  <c r="BS469" i="2"/>
  <c r="BR469" i="2"/>
  <c r="BQ469" i="2"/>
  <c r="BT468" i="2"/>
  <c r="BS468" i="2"/>
  <c r="BR468" i="2"/>
  <c r="BQ468" i="2"/>
  <c r="BT467" i="2"/>
  <c r="BS467" i="2"/>
  <c r="BR467" i="2"/>
  <c r="BQ467" i="2"/>
  <c r="BT466" i="2"/>
  <c r="BS466" i="2"/>
  <c r="BR466" i="2"/>
  <c r="BQ466" i="2"/>
  <c r="BT465" i="2"/>
  <c r="BS465" i="2"/>
  <c r="BR465" i="2"/>
  <c r="BQ465" i="2"/>
  <c r="BT464" i="2"/>
  <c r="BS464" i="2"/>
  <c r="BR464" i="2"/>
  <c r="BQ464" i="2"/>
  <c r="BT463" i="2"/>
  <c r="BS463" i="2"/>
  <c r="BR463" i="2"/>
  <c r="BQ463" i="2"/>
  <c r="BT462" i="2"/>
  <c r="BS462" i="2"/>
  <c r="BR462" i="2"/>
  <c r="BQ462" i="2"/>
  <c r="BT461" i="2"/>
  <c r="BS461" i="2"/>
  <c r="BR461" i="2"/>
  <c r="BQ461" i="2"/>
  <c r="BT460" i="2"/>
  <c r="BS460" i="2"/>
  <c r="BR460" i="2"/>
  <c r="BQ460" i="2"/>
  <c r="BT459" i="2"/>
  <c r="BS459" i="2"/>
  <c r="BR459" i="2"/>
  <c r="BQ459" i="2"/>
  <c r="BT458" i="2"/>
  <c r="BS458" i="2"/>
  <c r="BR458" i="2"/>
  <c r="BQ458" i="2"/>
  <c r="BT457" i="2"/>
  <c r="BS457" i="2"/>
  <c r="BR457" i="2"/>
  <c r="BQ457" i="2"/>
  <c r="BT456" i="2"/>
  <c r="BS456" i="2"/>
  <c r="BR456" i="2"/>
  <c r="BQ456" i="2"/>
  <c r="BT455" i="2"/>
  <c r="BS455" i="2"/>
  <c r="BR455" i="2"/>
  <c r="BQ455" i="2"/>
  <c r="BT454" i="2"/>
  <c r="BS454" i="2"/>
  <c r="BR454" i="2"/>
  <c r="BQ454" i="2"/>
  <c r="BT453" i="2"/>
  <c r="BS453" i="2"/>
  <c r="BR453" i="2"/>
  <c r="BQ453" i="2"/>
  <c r="BT452" i="2"/>
  <c r="BS452" i="2"/>
  <c r="BR452" i="2"/>
  <c r="BQ452" i="2"/>
  <c r="BT451" i="2"/>
  <c r="BS451" i="2"/>
  <c r="BR451" i="2"/>
  <c r="BQ451" i="2"/>
  <c r="BT450" i="2"/>
  <c r="BS450" i="2"/>
  <c r="BR450" i="2"/>
  <c r="BQ450" i="2"/>
  <c r="BT449" i="2"/>
  <c r="BS449" i="2"/>
  <c r="BR449" i="2"/>
  <c r="BQ449" i="2"/>
  <c r="BT448" i="2"/>
  <c r="BS448" i="2"/>
  <c r="BR448" i="2"/>
  <c r="BQ448" i="2"/>
  <c r="BT447" i="2"/>
  <c r="BS447" i="2"/>
  <c r="BR447" i="2"/>
  <c r="BQ447" i="2"/>
  <c r="BT446" i="2"/>
  <c r="BS446" i="2"/>
  <c r="BR446" i="2"/>
  <c r="BQ446" i="2"/>
  <c r="BT445" i="2"/>
  <c r="BS445" i="2"/>
  <c r="BR445" i="2"/>
  <c r="BQ445" i="2"/>
  <c r="BT444" i="2"/>
  <c r="BS444" i="2"/>
  <c r="BR444" i="2"/>
  <c r="BQ444" i="2"/>
  <c r="BT443" i="2"/>
  <c r="BS443" i="2"/>
  <c r="BR443" i="2"/>
  <c r="BQ443" i="2"/>
  <c r="BT442" i="2"/>
  <c r="BS442" i="2"/>
  <c r="BR442" i="2"/>
  <c r="BQ442" i="2"/>
  <c r="BT441" i="2"/>
  <c r="BS441" i="2"/>
  <c r="BR441" i="2"/>
  <c r="BQ441" i="2"/>
  <c r="BT440" i="2"/>
  <c r="BS440" i="2"/>
  <c r="BR440" i="2"/>
  <c r="BQ440" i="2"/>
  <c r="BT439" i="2"/>
  <c r="BS439" i="2"/>
  <c r="BR439" i="2"/>
  <c r="BQ439" i="2"/>
  <c r="BT438" i="2"/>
  <c r="BS438" i="2"/>
  <c r="BR438" i="2"/>
  <c r="BQ438" i="2"/>
  <c r="BT437" i="2"/>
  <c r="BS437" i="2"/>
  <c r="BR437" i="2"/>
  <c r="BQ437" i="2"/>
  <c r="BT436" i="2"/>
  <c r="BS436" i="2"/>
  <c r="BR436" i="2"/>
  <c r="BQ436" i="2"/>
  <c r="BT435" i="2"/>
  <c r="BS435" i="2"/>
  <c r="BR435" i="2"/>
  <c r="BQ435" i="2"/>
  <c r="BT434" i="2"/>
  <c r="BS434" i="2"/>
  <c r="BR434" i="2"/>
  <c r="BQ434" i="2"/>
  <c r="BT433" i="2"/>
  <c r="BS433" i="2"/>
  <c r="BR433" i="2"/>
  <c r="BQ433" i="2"/>
  <c r="BT432" i="2"/>
  <c r="BS432" i="2"/>
  <c r="BR432" i="2"/>
  <c r="BQ432" i="2"/>
  <c r="BT431" i="2"/>
  <c r="BS431" i="2"/>
  <c r="BR431" i="2"/>
  <c r="BQ431" i="2"/>
  <c r="BT430" i="2"/>
  <c r="BS430" i="2"/>
  <c r="BR430" i="2"/>
  <c r="BQ430" i="2"/>
  <c r="BT429" i="2"/>
  <c r="BS429" i="2"/>
  <c r="BR429" i="2"/>
  <c r="BQ429" i="2"/>
  <c r="BT428" i="2"/>
  <c r="BS428" i="2"/>
  <c r="BR428" i="2"/>
  <c r="BQ428" i="2"/>
  <c r="BT427" i="2"/>
  <c r="BS427" i="2"/>
  <c r="BR427" i="2"/>
  <c r="BQ427" i="2"/>
  <c r="BT426" i="2"/>
  <c r="BS426" i="2"/>
  <c r="BR426" i="2"/>
  <c r="BQ426" i="2"/>
  <c r="BT425" i="2"/>
  <c r="BS425" i="2"/>
  <c r="BR425" i="2"/>
  <c r="BQ425" i="2"/>
  <c r="BT424" i="2"/>
  <c r="BS424" i="2"/>
  <c r="BR424" i="2"/>
  <c r="BQ424" i="2"/>
  <c r="BT423" i="2"/>
  <c r="BS423" i="2"/>
  <c r="BR423" i="2"/>
  <c r="BQ423" i="2"/>
  <c r="BT422" i="2"/>
  <c r="BS422" i="2"/>
  <c r="BR422" i="2"/>
  <c r="BQ422" i="2"/>
  <c r="BT421" i="2"/>
  <c r="BS421" i="2"/>
  <c r="BR421" i="2"/>
  <c r="BQ421" i="2"/>
  <c r="BT420" i="2"/>
  <c r="BS420" i="2"/>
  <c r="BR420" i="2"/>
  <c r="BQ420" i="2"/>
  <c r="BT419" i="2"/>
  <c r="BS419" i="2"/>
  <c r="BR419" i="2"/>
  <c r="BQ419" i="2"/>
  <c r="BT418" i="2"/>
  <c r="BS418" i="2"/>
  <c r="BR418" i="2"/>
  <c r="BQ418" i="2"/>
  <c r="BT417" i="2"/>
  <c r="BS417" i="2"/>
  <c r="BR417" i="2"/>
  <c r="BQ417" i="2"/>
  <c r="BT416" i="2"/>
  <c r="BS416" i="2"/>
  <c r="BR416" i="2"/>
  <c r="BQ416" i="2"/>
  <c r="BT415" i="2"/>
  <c r="BS415" i="2"/>
  <c r="BR415" i="2"/>
  <c r="BQ415" i="2"/>
  <c r="BT414" i="2"/>
  <c r="BS414" i="2"/>
  <c r="BR414" i="2"/>
  <c r="BQ414" i="2"/>
  <c r="BT413" i="2"/>
  <c r="BS413" i="2"/>
  <c r="BR413" i="2"/>
  <c r="BQ413" i="2"/>
  <c r="BT412" i="2"/>
  <c r="BS412" i="2"/>
  <c r="BR412" i="2"/>
  <c r="BQ412" i="2"/>
  <c r="BT411" i="2"/>
  <c r="BS411" i="2"/>
  <c r="BR411" i="2"/>
  <c r="BQ411" i="2"/>
  <c r="BT410" i="2"/>
  <c r="BS410" i="2"/>
  <c r="BR410" i="2"/>
  <c r="BQ410" i="2"/>
  <c r="BT409" i="2"/>
  <c r="BS409" i="2"/>
  <c r="BR409" i="2"/>
  <c r="BQ409" i="2"/>
  <c r="BT408" i="2"/>
  <c r="BS408" i="2"/>
  <c r="BR408" i="2"/>
  <c r="BQ408" i="2"/>
  <c r="BT407" i="2"/>
  <c r="BS407" i="2"/>
  <c r="BR407" i="2"/>
  <c r="BQ407" i="2"/>
  <c r="BT406" i="2"/>
  <c r="BS406" i="2"/>
  <c r="BR406" i="2"/>
  <c r="BQ406" i="2"/>
  <c r="BT405" i="2"/>
  <c r="BS405" i="2"/>
  <c r="BR405" i="2"/>
  <c r="BQ405" i="2"/>
  <c r="BT404" i="2"/>
  <c r="BS404" i="2"/>
  <c r="BR404" i="2"/>
  <c r="BQ404" i="2"/>
  <c r="BT403" i="2"/>
  <c r="BS403" i="2"/>
  <c r="BR403" i="2"/>
  <c r="BQ403" i="2"/>
  <c r="BT402" i="2"/>
  <c r="BS402" i="2"/>
  <c r="BR402" i="2"/>
  <c r="BQ402" i="2"/>
  <c r="BT401" i="2"/>
  <c r="BS401" i="2"/>
  <c r="BR401" i="2"/>
  <c r="BQ401" i="2"/>
  <c r="BT400" i="2"/>
  <c r="BS400" i="2"/>
  <c r="BR400" i="2"/>
  <c r="BQ400" i="2"/>
  <c r="BT399" i="2"/>
  <c r="BS399" i="2"/>
  <c r="BR399" i="2"/>
  <c r="BQ399" i="2"/>
  <c r="BT398" i="2"/>
  <c r="BS398" i="2"/>
  <c r="BR398" i="2"/>
  <c r="BQ398" i="2"/>
  <c r="BT397" i="2"/>
  <c r="BS397" i="2"/>
  <c r="BR397" i="2"/>
  <c r="BQ397" i="2"/>
  <c r="BT396" i="2"/>
  <c r="BS396" i="2"/>
  <c r="BR396" i="2"/>
  <c r="BQ396" i="2"/>
  <c r="BT395" i="2"/>
  <c r="BS395" i="2"/>
  <c r="BR395" i="2"/>
  <c r="BQ395" i="2"/>
  <c r="BT394" i="2"/>
  <c r="BS394" i="2"/>
  <c r="BR394" i="2"/>
  <c r="BQ394" i="2"/>
  <c r="BT393" i="2"/>
  <c r="BS393" i="2"/>
  <c r="BR393" i="2"/>
  <c r="BQ393" i="2"/>
  <c r="BT392" i="2"/>
  <c r="BS392" i="2"/>
  <c r="BR392" i="2"/>
  <c r="BQ392" i="2"/>
  <c r="BT391" i="2"/>
  <c r="BS391" i="2"/>
  <c r="BR391" i="2"/>
  <c r="BQ391" i="2"/>
  <c r="BT390" i="2"/>
  <c r="BS390" i="2"/>
  <c r="BR390" i="2"/>
  <c r="BQ390" i="2"/>
  <c r="BT389" i="2"/>
  <c r="BS389" i="2"/>
  <c r="BR389" i="2"/>
  <c r="BQ389" i="2"/>
  <c r="BT388" i="2"/>
  <c r="BS388" i="2"/>
  <c r="BR388" i="2"/>
  <c r="BQ388" i="2"/>
  <c r="BT387" i="2"/>
  <c r="BS387" i="2"/>
  <c r="BR387" i="2"/>
  <c r="BQ387" i="2"/>
  <c r="BT386" i="2"/>
  <c r="BS386" i="2"/>
  <c r="BR386" i="2"/>
  <c r="BQ386" i="2"/>
  <c r="BT385" i="2"/>
  <c r="BS385" i="2"/>
  <c r="BR385" i="2"/>
  <c r="BQ385" i="2"/>
  <c r="BT384" i="2"/>
  <c r="BS384" i="2"/>
  <c r="BR384" i="2"/>
  <c r="BQ384" i="2"/>
  <c r="BT383" i="2"/>
  <c r="BS383" i="2"/>
  <c r="BR383" i="2"/>
  <c r="BQ383" i="2"/>
  <c r="BT382" i="2"/>
  <c r="BS382" i="2"/>
  <c r="BR382" i="2"/>
  <c r="BQ382" i="2"/>
  <c r="BT381" i="2"/>
  <c r="BS381" i="2"/>
  <c r="BR381" i="2"/>
  <c r="BQ381" i="2"/>
  <c r="BT380" i="2"/>
  <c r="BS380" i="2"/>
  <c r="BR380" i="2"/>
  <c r="BQ380" i="2"/>
  <c r="BT379" i="2"/>
  <c r="BS379" i="2"/>
  <c r="BR379" i="2"/>
  <c r="BQ379" i="2"/>
  <c r="BT378" i="2"/>
  <c r="BS378" i="2"/>
  <c r="BR378" i="2"/>
  <c r="BQ378" i="2"/>
  <c r="BT377" i="2"/>
  <c r="BS377" i="2"/>
  <c r="BR377" i="2"/>
  <c r="BQ377" i="2"/>
  <c r="BT376" i="2"/>
  <c r="BS376" i="2"/>
  <c r="BR376" i="2"/>
  <c r="BQ376" i="2"/>
  <c r="BT375" i="2"/>
  <c r="BS375" i="2"/>
  <c r="BR375" i="2"/>
  <c r="BQ375" i="2"/>
  <c r="BT374" i="2"/>
  <c r="BS374" i="2"/>
  <c r="BR374" i="2"/>
  <c r="BQ374" i="2"/>
  <c r="BT373" i="2"/>
  <c r="BS373" i="2"/>
  <c r="BR373" i="2"/>
  <c r="BQ373" i="2"/>
  <c r="BT372" i="2"/>
  <c r="BS372" i="2"/>
  <c r="BR372" i="2"/>
  <c r="BQ372" i="2"/>
  <c r="BT371" i="2"/>
  <c r="BS371" i="2"/>
  <c r="BR371" i="2"/>
  <c r="BQ371" i="2"/>
  <c r="BT370" i="2"/>
  <c r="BS370" i="2"/>
  <c r="BR370" i="2"/>
  <c r="BQ370" i="2"/>
  <c r="BT369" i="2"/>
  <c r="BS369" i="2"/>
  <c r="BR369" i="2"/>
  <c r="BQ369" i="2"/>
  <c r="BT368" i="2"/>
  <c r="BS368" i="2"/>
  <c r="BR368" i="2"/>
  <c r="BQ368" i="2"/>
  <c r="BT367" i="2"/>
  <c r="BS367" i="2"/>
  <c r="BR367" i="2"/>
  <c r="BQ367" i="2"/>
  <c r="BT366" i="2"/>
  <c r="BS366" i="2"/>
  <c r="BR366" i="2"/>
  <c r="BQ366" i="2"/>
  <c r="BT365" i="2"/>
  <c r="BS365" i="2"/>
  <c r="BR365" i="2"/>
  <c r="BQ365" i="2"/>
  <c r="BT364" i="2"/>
  <c r="BS364" i="2"/>
  <c r="BR364" i="2"/>
  <c r="BQ364" i="2"/>
  <c r="BT363" i="2"/>
  <c r="BS363" i="2"/>
  <c r="BR363" i="2"/>
  <c r="BQ363" i="2"/>
  <c r="BT362" i="2"/>
  <c r="BS362" i="2"/>
  <c r="BR362" i="2"/>
  <c r="BQ362" i="2"/>
  <c r="BT361" i="2"/>
  <c r="BS361" i="2"/>
  <c r="BR361" i="2"/>
  <c r="BQ361" i="2"/>
  <c r="BT360" i="2"/>
  <c r="BS360" i="2"/>
  <c r="BR360" i="2"/>
  <c r="BQ360" i="2"/>
  <c r="BT359" i="2"/>
  <c r="BS359" i="2"/>
  <c r="BR359" i="2"/>
  <c r="BQ359" i="2"/>
  <c r="BT358" i="2"/>
  <c r="BS358" i="2"/>
  <c r="BR358" i="2"/>
  <c r="BQ358" i="2"/>
  <c r="BT357" i="2"/>
  <c r="BS357" i="2"/>
  <c r="BR357" i="2"/>
  <c r="BQ357" i="2"/>
  <c r="BT356" i="2"/>
  <c r="BS356" i="2"/>
  <c r="BR356" i="2"/>
  <c r="BQ356" i="2"/>
  <c r="BT355" i="2"/>
  <c r="BS355" i="2"/>
  <c r="BR355" i="2"/>
  <c r="BQ355" i="2"/>
  <c r="BT354" i="2"/>
  <c r="BS354" i="2"/>
  <c r="BR354" i="2"/>
  <c r="BQ354" i="2"/>
  <c r="BT353" i="2"/>
  <c r="BS353" i="2"/>
  <c r="BR353" i="2"/>
  <c r="BQ353" i="2"/>
  <c r="BT352" i="2"/>
  <c r="BS352" i="2"/>
  <c r="BR352" i="2"/>
  <c r="BQ352" i="2"/>
  <c r="BT351" i="2"/>
  <c r="BS351" i="2"/>
  <c r="BR351" i="2"/>
  <c r="BQ351" i="2"/>
  <c r="BT350" i="2"/>
  <c r="BS350" i="2"/>
  <c r="BR350" i="2"/>
  <c r="BQ350" i="2"/>
  <c r="BT349" i="2"/>
  <c r="BS349" i="2"/>
  <c r="BR349" i="2"/>
  <c r="BQ349" i="2"/>
  <c r="BT348" i="2"/>
  <c r="BS348" i="2"/>
  <c r="BR348" i="2"/>
  <c r="BQ348" i="2"/>
  <c r="BT347" i="2"/>
  <c r="BS347" i="2"/>
  <c r="BR347" i="2"/>
  <c r="BQ347" i="2"/>
  <c r="BT346" i="2"/>
  <c r="BS346" i="2"/>
  <c r="BR346" i="2"/>
  <c r="BQ346" i="2"/>
  <c r="BT345" i="2"/>
  <c r="BS345" i="2"/>
  <c r="BR345" i="2"/>
  <c r="BQ345" i="2"/>
  <c r="BT344" i="2"/>
  <c r="BS344" i="2"/>
  <c r="BR344" i="2"/>
  <c r="BQ344" i="2"/>
  <c r="BT343" i="2"/>
  <c r="BS343" i="2"/>
  <c r="BR343" i="2"/>
  <c r="BQ343" i="2"/>
  <c r="BT342" i="2"/>
  <c r="BS342" i="2"/>
  <c r="BR342" i="2"/>
  <c r="BQ342" i="2"/>
  <c r="BT341" i="2"/>
  <c r="BS341" i="2"/>
  <c r="BR341" i="2"/>
  <c r="BQ341" i="2"/>
  <c r="BT340" i="2"/>
  <c r="BS340" i="2"/>
  <c r="BR340" i="2"/>
  <c r="BQ340" i="2"/>
  <c r="BT339" i="2"/>
  <c r="BS339" i="2"/>
  <c r="BR339" i="2"/>
  <c r="BQ339" i="2"/>
  <c r="BT338" i="2"/>
  <c r="BS338" i="2"/>
  <c r="BR338" i="2"/>
  <c r="BQ338" i="2"/>
  <c r="BT337" i="2"/>
  <c r="BS337" i="2"/>
  <c r="BR337" i="2"/>
  <c r="BQ337" i="2"/>
  <c r="BT336" i="2"/>
  <c r="BS336" i="2"/>
  <c r="BR336" i="2"/>
  <c r="BQ336" i="2"/>
  <c r="BT335" i="2"/>
  <c r="BS335" i="2"/>
  <c r="BR335" i="2"/>
  <c r="BQ335" i="2"/>
  <c r="BT334" i="2"/>
  <c r="BS334" i="2"/>
  <c r="BR334" i="2"/>
  <c r="BQ334" i="2"/>
  <c r="BT333" i="2"/>
  <c r="BS333" i="2"/>
  <c r="BR333" i="2"/>
  <c r="BQ333" i="2"/>
  <c r="BT332" i="2"/>
  <c r="BS332" i="2"/>
  <c r="BR332" i="2"/>
  <c r="BQ332" i="2"/>
  <c r="BT331" i="2"/>
  <c r="BS331" i="2"/>
  <c r="BR331" i="2"/>
  <c r="BQ331" i="2"/>
  <c r="BT330" i="2"/>
  <c r="BS330" i="2"/>
  <c r="BR330" i="2"/>
  <c r="BQ330" i="2"/>
  <c r="BT329" i="2"/>
  <c r="BS329" i="2"/>
  <c r="BR329" i="2"/>
  <c r="BQ329" i="2"/>
  <c r="BT328" i="2"/>
  <c r="BS328" i="2"/>
  <c r="BR328" i="2"/>
  <c r="BQ328" i="2"/>
  <c r="BT327" i="2"/>
  <c r="BS327" i="2"/>
  <c r="BR327" i="2"/>
  <c r="BQ327" i="2"/>
  <c r="BT326" i="2"/>
  <c r="BS326" i="2"/>
  <c r="BR326" i="2"/>
  <c r="BQ326" i="2"/>
  <c r="BT325" i="2"/>
  <c r="BS325" i="2"/>
  <c r="BR325" i="2"/>
  <c r="BQ325" i="2"/>
  <c r="BT324" i="2"/>
  <c r="BS324" i="2"/>
  <c r="BR324" i="2"/>
  <c r="BQ324" i="2"/>
  <c r="BT323" i="2"/>
  <c r="BS323" i="2"/>
  <c r="BR323" i="2"/>
  <c r="BQ323" i="2"/>
  <c r="BT322" i="2"/>
  <c r="BS322" i="2"/>
  <c r="BR322" i="2"/>
  <c r="BQ322" i="2"/>
  <c r="BT321" i="2"/>
  <c r="BS321" i="2"/>
  <c r="BR321" i="2"/>
  <c r="BQ321" i="2"/>
  <c r="BT320" i="2"/>
  <c r="BS320" i="2"/>
  <c r="BR320" i="2"/>
  <c r="BQ320" i="2"/>
  <c r="BT319" i="2"/>
  <c r="BS319" i="2"/>
  <c r="BR319" i="2"/>
  <c r="BQ319" i="2"/>
  <c r="BT318" i="2"/>
  <c r="BS318" i="2"/>
  <c r="BR318" i="2"/>
  <c r="BQ318" i="2"/>
  <c r="BT317" i="2"/>
  <c r="BS317" i="2"/>
  <c r="BR317" i="2"/>
  <c r="BQ317" i="2"/>
  <c r="BT316" i="2"/>
  <c r="BS316" i="2"/>
  <c r="BR316" i="2"/>
  <c r="BQ316" i="2"/>
  <c r="BT315" i="2"/>
  <c r="BS315" i="2"/>
  <c r="BR315" i="2"/>
  <c r="BQ315" i="2"/>
  <c r="BT314" i="2"/>
  <c r="BS314" i="2"/>
  <c r="BR314" i="2"/>
  <c r="BQ314" i="2"/>
  <c r="BT313" i="2"/>
  <c r="BS313" i="2"/>
  <c r="BR313" i="2"/>
  <c r="BQ313" i="2"/>
  <c r="BT312" i="2"/>
  <c r="BS312" i="2"/>
  <c r="BR312" i="2"/>
  <c r="BQ312" i="2"/>
  <c r="BT311" i="2"/>
  <c r="BS311" i="2"/>
  <c r="BR311" i="2"/>
  <c r="BQ311" i="2"/>
  <c r="BT310" i="2"/>
  <c r="BS310" i="2"/>
  <c r="BR310" i="2"/>
  <c r="BQ310" i="2"/>
  <c r="BT309" i="2"/>
  <c r="BS309" i="2"/>
  <c r="BR309" i="2"/>
  <c r="BQ309" i="2"/>
  <c r="BT308" i="2"/>
  <c r="BS308" i="2"/>
  <c r="BR308" i="2"/>
  <c r="BQ308" i="2"/>
  <c r="BT307" i="2"/>
  <c r="BS307" i="2"/>
  <c r="BR307" i="2"/>
  <c r="BQ307" i="2"/>
  <c r="BT306" i="2"/>
  <c r="BS306" i="2"/>
  <c r="BR306" i="2"/>
  <c r="BQ306" i="2"/>
  <c r="BT305" i="2"/>
  <c r="BS305" i="2"/>
  <c r="BR305" i="2"/>
  <c r="BQ305" i="2"/>
  <c r="BT304" i="2"/>
  <c r="BS304" i="2"/>
  <c r="BR304" i="2"/>
  <c r="BQ304" i="2"/>
  <c r="BT303" i="2"/>
  <c r="BS303" i="2"/>
  <c r="BR303" i="2"/>
  <c r="BQ303" i="2"/>
  <c r="BT302" i="2"/>
  <c r="BS302" i="2"/>
  <c r="BR302" i="2"/>
  <c r="BQ302" i="2"/>
  <c r="BT301" i="2"/>
  <c r="BS301" i="2"/>
  <c r="BR301" i="2"/>
  <c r="BQ301" i="2"/>
  <c r="BT300" i="2"/>
  <c r="BS300" i="2"/>
  <c r="BR300" i="2"/>
  <c r="BQ300" i="2"/>
  <c r="BT299" i="2"/>
  <c r="BS299" i="2"/>
  <c r="BR299" i="2"/>
  <c r="BQ299" i="2"/>
  <c r="BT298" i="2"/>
  <c r="BS298" i="2"/>
  <c r="BR298" i="2"/>
  <c r="BQ298" i="2"/>
  <c r="BT297" i="2"/>
  <c r="BS297" i="2"/>
  <c r="BR297" i="2"/>
  <c r="BQ297" i="2"/>
  <c r="BT296" i="2"/>
  <c r="BS296" i="2"/>
  <c r="BR296" i="2"/>
  <c r="BQ296" i="2"/>
  <c r="BT295" i="2"/>
  <c r="BS295" i="2"/>
  <c r="BR295" i="2"/>
  <c r="BQ295" i="2"/>
  <c r="BT294" i="2"/>
  <c r="BS294" i="2"/>
  <c r="BR294" i="2"/>
  <c r="BQ294" i="2"/>
  <c r="BT293" i="2"/>
  <c r="BS293" i="2"/>
  <c r="BR293" i="2"/>
  <c r="BQ293" i="2"/>
  <c r="BT292" i="2"/>
  <c r="BS292" i="2"/>
  <c r="BR292" i="2"/>
  <c r="BQ292" i="2"/>
  <c r="BT291" i="2"/>
  <c r="BS291" i="2"/>
  <c r="BR291" i="2"/>
  <c r="BQ291" i="2"/>
  <c r="BT290" i="2"/>
  <c r="BS290" i="2"/>
  <c r="BR290" i="2"/>
  <c r="BQ290" i="2"/>
  <c r="BT289" i="2"/>
  <c r="BS289" i="2"/>
  <c r="BR289" i="2"/>
  <c r="BQ289" i="2"/>
  <c r="BT288" i="2"/>
  <c r="BS288" i="2"/>
  <c r="BR288" i="2"/>
  <c r="BQ288" i="2"/>
  <c r="BT287" i="2"/>
  <c r="BS287" i="2"/>
  <c r="BR287" i="2"/>
  <c r="BQ287" i="2"/>
  <c r="BT286" i="2"/>
  <c r="BS286" i="2"/>
  <c r="BR286" i="2"/>
  <c r="BQ286" i="2"/>
  <c r="BT285" i="2"/>
  <c r="BS285" i="2"/>
  <c r="BR285" i="2"/>
  <c r="BQ285" i="2"/>
  <c r="BT284" i="2"/>
  <c r="BS284" i="2"/>
  <c r="BR284" i="2"/>
  <c r="BQ284" i="2"/>
  <c r="BT283" i="2"/>
  <c r="BS283" i="2"/>
  <c r="BR283" i="2"/>
  <c r="BQ283" i="2"/>
  <c r="BT282" i="2"/>
  <c r="BS282" i="2"/>
  <c r="BR282" i="2"/>
  <c r="BQ282" i="2"/>
  <c r="BT281" i="2"/>
  <c r="BS281" i="2"/>
  <c r="BR281" i="2"/>
  <c r="BQ281" i="2"/>
  <c r="BT280" i="2"/>
  <c r="BS280" i="2"/>
  <c r="BR280" i="2"/>
  <c r="BQ280" i="2"/>
  <c r="BT279" i="2"/>
  <c r="BS279" i="2"/>
  <c r="BR279" i="2"/>
  <c r="BQ279" i="2"/>
  <c r="BT278" i="2"/>
  <c r="BS278" i="2"/>
  <c r="BR278" i="2"/>
  <c r="BQ278" i="2"/>
  <c r="BT277" i="2"/>
  <c r="BS277" i="2"/>
  <c r="BR277" i="2"/>
  <c r="BQ277" i="2"/>
  <c r="BT276" i="2"/>
  <c r="BS276" i="2"/>
  <c r="BR276" i="2"/>
  <c r="BQ276" i="2"/>
  <c r="BT275" i="2"/>
  <c r="BS275" i="2"/>
  <c r="BR275" i="2"/>
  <c r="BQ275" i="2"/>
  <c r="BT274" i="2"/>
  <c r="BS274" i="2"/>
  <c r="BR274" i="2"/>
  <c r="BQ274" i="2"/>
  <c r="BT273" i="2"/>
  <c r="BS273" i="2"/>
  <c r="BR273" i="2"/>
  <c r="BQ273" i="2"/>
  <c r="BT272" i="2"/>
  <c r="BS272" i="2"/>
  <c r="BR272" i="2"/>
  <c r="BQ272" i="2"/>
  <c r="BT271" i="2"/>
  <c r="BS271" i="2"/>
  <c r="BR271" i="2"/>
  <c r="BQ271" i="2"/>
  <c r="BT270" i="2"/>
  <c r="BS270" i="2"/>
  <c r="BR270" i="2"/>
  <c r="BQ270" i="2"/>
  <c r="BT269" i="2"/>
  <c r="BS269" i="2"/>
  <c r="BR269" i="2"/>
  <c r="BQ269" i="2"/>
  <c r="BT268" i="2"/>
  <c r="BS268" i="2"/>
  <c r="BR268" i="2"/>
  <c r="BQ268" i="2"/>
  <c r="BT267" i="2"/>
  <c r="BS267" i="2"/>
  <c r="BR267" i="2"/>
  <c r="BQ267" i="2"/>
  <c r="BT266" i="2"/>
  <c r="BS266" i="2"/>
  <c r="BR266" i="2"/>
  <c r="BQ266" i="2"/>
  <c r="BT265" i="2"/>
  <c r="BS265" i="2"/>
  <c r="BR265" i="2"/>
  <c r="BQ265" i="2"/>
  <c r="BT264" i="2"/>
  <c r="BS264" i="2"/>
  <c r="BR264" i="2"/>
  <c r="BQ264" i="2"/>
  <c r="BT263" i="2"/>
  <c r="BS263" i="2"/>
  <c r="BR263" i="2"/>
  <c r="BQ263" i="2"/>
  <c r="BT262" i="2"/>
  <c r="BS262" i="2"/>
  <c r="BR262" i="2"/>
  <c r="BQ262" i="2"/>
  <c r="BT261" i="2"/>
  <c r="BS261" i="2"/>
  <c r="BR261" i="2"/>
  <c r="BQ261" i="2"/>
  <c r="BT260" i="2"/>
  <c r="BS260" i="2"/>
  <c r="BR260" i="2"/>
  <c r="BQ260" i="2"/>
  <c r="BT259" i="2"/>
  <c r="BS259" i="2"/>
  <c r="BR259" i="2"/>
  <c r="BQ259" i="2"/>
  <c r="BT258" i="2"/>
  <c r="BS258" i="2"/>
  <c r="BR258" i="2"/>
  <c r="BQ258" i="2"/>
  <c r="BT257" i="2"/>
  <c r="BS257" i="2"/>
  <c r="BR257" i="2"/>
  <c r="BQ257" i="2"/>
  <c r="BT256" i="2"/>
  <c r="BS256" i="2"/>
  <c r="BR256" i="2"/>
  <c r="BQ256" i="2"/>
  <c r="BT255" i="2"/>
  <c r="BS255" i="2"/>
  <c r="BR255" i="2"/>
  <c r="BQ255" i="2"/>
  <c r="BT254" i="2"/>
  <c r="BS254" i="2"/>
  <c r="BR254" i="2"/>
  <c r="BQ254" i="2"/>
  <c r="BT253" i="2"/>
  <c r="BS253" i="2"/>
  <c r="BR253" i="2"/>
  <c r="BQ253" i="2"/>
  <c r="BT252" i="2"/>
  <c r="BS252" i="2"/>
  <c r="BR252" i="2"/>
  <c r="BQ252" i="2"/>
  <c r="BT251" i="2"/>
  <c r="BS251" i="2"/>
  <c r="BR251" i="2"/>
  <c r="BQ251" i="2"/>
  <c r="BT250" i="2"/>
  <c r="BS250" i="2"/>
  <c r="BR250" i="2"/>
  <c r="BQ250" i="2"/>
  <c r="BT249" i="2"/>
  <c r="BS249" i="2"/>
  <c r="BR249" i="2"/>
  <c r="BQ249" i="2"/>
  <c r="BT248" i="2"/>
  <c r="BS248" i="2"/>
  <c r="BR248" i="2"/>
  <c r="BQ248" i="2"/>
  <c r="BT247" i="2"/>
  <c r="BS247" i="2"/>
  <c r="BR247" i="2"/>
  <c r="BQ247" i="2"/>
  <c r="BT246" i="2"/>
  <c r="BS246" i="2"/>
  <c r="BR246" i="2"/>
  <c r="BQ246" i="2"/>
  <c r="BT245" i="2"/>
  <c r="BS245" i="2"/>
  <c r="BR245" i="2"/>
  <c r="BQ245" i="2"/>
  <c r="BT244" i="2"/>
  <c r="BS244" i="2"/>
  <c r="BR244" i="2"/>
  <c r="BQ244" i="2"/>
  <c r="BT243" i="2"/>
  <c r="BS243" i="2"/>
  <c r="BR243" i="2"/>
  <c r="BQ243" i="2"/>
  <c r="BT242" i="2"/>
  <c r="BS242" i="2"/>
  <c r="BR242" i="2"/>
  <c r="BQ242" i="2"/>
  <c r="BT241" i="2"/>
  <c r="BS241" i="2"/>
  <c r="BR241" i="2"/>
  <c r="BQ241" i="2"/>
  <c r="BT240" i="2"/>
  <c r="BS240" i="2"/>
  <c r="BR240" i="2"/>
  <c r="BQ240" i="2"/>
  <c r="BT239" i="2"/>
  <c r="BS239" i="2"/>
  <c r="BR239" i="2"/>
  <c r="BQ239" i="2"/>
  <c r="BT238" i="2"/>
  <c r="BS238" i="2"/>
  <c r="BR238" i="2"/>
  <c r="BQ238" i="2"/>
  <c r="BT237" i="2"/>
  <c r="BS237" i="2"/>
  <c r="BR237" i="2"/>
  <c r="BQ237" i="2"/>
  <c r="BT236" i="2"/>
  <c r="BS236" i="2"/>
  <c r="BR236" i="2"/>
  <c r="BQ236" i="2"/>
  <c r="BT235" i="2"/>
  <c r="BS235" i="2"/>
  <c r="BR235" i="2"/>
  <c r="BQ235" i="2"/>
  <c r="BT234" i="2"/>
  <c r="BS234" i="2"/>
  <c r="BR234" i="2"/>
  <c r="BQ234" i="2"/>
  <c r="BT233" i="2"/>
  <c r="BS233" i="2"/>
  <c r="BR233" i="2"/>
  <c r="BQ233" i="2"/>
  <c r="BT232" i="2"/>
  <c r="BS232" i="2"/>
  <c r="BR232" i="2"/>
  <c r="BQ232" i="2"/>
  <c r="BT231" i="2"/>
  <c r="BS231" i="2"/>
  <c r="BR231" i="2"/>
  <c r="BQ231" i="2"/>
  <c r="BT230" i="2"/>
  <c r="BS230" i="2"/>
  <c r="BR230" i="2"/>
  <c r="BQ230" i="2"/>
  <c r="BT229" i="2"/>
  <c r="BS229" i="2"/>
  <c r="BR229" i="2"/>
  <c r="BQ229" i="2"/>
  <c r="BT228" i="2"/>
  <c r="BS228" i="2"/>
  <c r="BR228" i="2"/>
  <c r="BQ228" i="2"/>
  <c r="BT227" i="2"/>
  <c r="BS227" i="2"/>
  <c r="BR227" i="2"/>
  <c r="BQ227" i="2"/>
  <c r="BT226" i="2"/>
  <c r="BS226" i="2"/>
  <c r="BR226" i="2"/>
  <c r="BQ226" i="2"/>
  <c r="BT225" i="2"/>
  <c r="BS225" i="2"/>
  <c r="BR225" i="2"/>
  <c r="BQ225" i="2"/>
  <c r="BT224" i="2"/>
  <c r="BS224" i="2"/>
  <c r="BR224" i="2"/>
  <c r="BQ224" i="2"/>
  <c r="BT223" i="2"/>
  <c r="BS223" i="2"/>
  <c r="BR223" i="2"/>
  <c r="BQ223" i="2"/>
  <c r="BT222" i="2"/>
  <c r="BS222" i="2"/>
  <c r="BR222" i="2"/>
  <c r="BQ222" i="2"/>
  <c r="BT221" i="2"/>
  <c r="BS221" i="2"/>
  <c r="BR221" i="2"/>
  <c r="BQ221" i="2"/>
  <c r="BT220" i="2"/>
  <c r="BS220" i="2"/>
  <c r="BR220" i="2"/>
  <c r="BQ220" i="2"/>
  <c r="BT219" i="2"/>
  <c r="BS219" i="2"/>
  <c r="BR219" i="2"/>
  <c r="BQ219" i="2"/>
  <c r="BT218" i="2"/>
  <c r="BS218" i="2"/>
  <c r="BR218" i="2"/>
  <c r="BQ218" i="2"/>
  <c r="BT217" i="2"/>
  <c r="BS217" i="2"/>
  <c r="BR217" i="2"/>
  <c r="BQ217" i="2"/>
  <c r="BT216" i="2"/>
  <c r="BS216" i="2"/>
  <c r="BR216" i="2"/>
  <c r="BQ216" i="2"/>
  <c r="BT215" i="2"/>
  <c r="BS215" i="2"/>
  <c r="BR215" i="2"/>
  <c r="BQ215" i="2"/>
  <c r="BT214" i="2"/>
  <c r="BS214" i="2"/>
  <c r="BR214" i="2"/>
  <c r="BQ214" i="2"/>
  <c r="BT213" i="2"/>
  <c r="BS213" i="2"/>
  <c r="BR213" i="2"/>
  <c r="BQ213" i="2"/>
  <c r="BT212" i="2"/>
  <c r="BS212" i="2"/>
  <c r="BR212" i="2"/>
  <c r="BQ212" i="2"/>
  <c r="BT211" i="2"/>
  <c r="BS211" i="2"/>
  <c r="BR211" i="2"/>
  <c r="BQ211" i="2"/>
  <c r="BT210" i="2"/>
  <c r="BS210" i="2"/>
  <c r="BR210" i="2"/>
  <c r="BQ210" i="2"/>
  <c r="BT209" i="2"/>
  <c r="BS209" i="2"/>
  <c r="BR209" i="2"/>
  <c r="BQ209" i="2"/>
  <c r="BT208" i="2"/>
  <c r="BS208" i="2"/>
  <c r="BR208" i="2"/>
  <c r="BQ208" i="2"/>
  <c r="BT207" i="2"/>
  <c r="BS207" i="2"/>
  <c r="BR207" i="2"/>
  <c r="BQ207" i="2"/>
  <c r="BT206" i="2"/>
  <c r="BS206" i="2"/>
  <c r="BR206" i="2"/>
  <c r="BQ206" i="2"/>
  <c r="BT205" i="2"/>
  <c r="BS205" i="2"/>
  <c r="BR205" i="2"/>
  <c r="BQ205" i="2"/>
  <c r="BT204" i="2"/>
  <c r="BS204" i="2"/>
  <c r="BR204" i="2"/>
  <c r="BQ204" i="2"/>
  <c r="BT203" i="2"/>
  <c r="BS203" i="2"/>
  <c r="BR203" i="2"/>
  <c r="BQ203" i="2"/>
  <c r="BT202" i="2"/>
  <c r="BS202" i="2"/>
  <c r="BR202" i="2"/>
  <c r="BQ202" i="2"/>
  <c r="BT201" i="2"/>
  <c r="BS201" i="2"/>
  <c r="BR201" i="2"/>
  <c r="BQ201" i="2"/>
  <c r="BT200" i="2"/>
  <c r="BS200" i="2"/>
  <c r="BR200" i="2"/>
  <c r="BQ200" i="2"/>
  <c r="BT199" i="2"/>
  <c r="BS199" i="2"/>
  <c r="BR199" i="2"/>
  <c r="BQ199" i="2"/>
  <c r="BT198" i="2"/>
  <c r="BS198" i="2"/>
  <c r="BR198" i="2"/>
  <c r="BQ198" i="2"/>
  <c r="BT197" i="2"/>
  <c r="BS197" i="2"/>
  <c r="BR197" i="2"/>
  <c r="BQ197" i="2"/>
  <c r="BT196" i="2"/>
  <c r="BS196" i="2"/>
  <c r="BR196" i="2"/>
  <c r="BQ196" i="2"/>
  <c r="BT195" i="2"/>
  <c r="BS195" i="2"/>
  <c r="BR195" i="2"/>
  <c r="BQ195" i="2"/>
  <c r="BT194" i="2"/>
  <c r="BS194" i="2"/>
  <c r="BR194" i="2"/>
  <c r="BQ194" i="2"/>
  <c r="BT193" i="2"/>
  <c r="BS193" i="2"/>
  <c r="BR193" i="2"/>
  <c r="BQ193" i="2"/>
  <c r="BT192" i="2"/>
  <c r="BS192" i="2"/>
  <c r="BR192" i="2"/>
  <c r="BQ192" i="2"/>
  <c r="BT191" i="2"/>
  <c r="BS191" i="2"/>
  <c r="BR191" i="2"/>
  <c r="BQ191" i="2"/>
  <c r="BT190" i="2"/>
  <c r="BS190" i="2"/>
  <c r="BR190" i="2"/>
  <c r="BQ190" i="2"/>
  <c r="BT189" i="2"/>
  <c r="BS189" i="2"/>
  <c r="BR189" i="2"/>
  <c r="BQ189" i="2"/>
  <c r="BT188" i="2"/>
  <c r="BS188" i="2"/>
  <c r="BR188" i="2"/>
  <c r="BQ188" i="2"/>
  <c r="BT187" i="2"/>
  <c r="BS187" i="2"/>
  <c r="BR187" i="2"/>
  <c r="BQ187" i="2"/>
  <c r="BT186" i="2"/>
  <c r="BS186" i="2"/>
  <c r="BR186" i="2"/>
  <c r="BQ186" i="2"/>
  <c r="BT185" i="2"/>
  <c r="BS185" i="2"/>
  <c r="BR185" i="2"/>
  <c r="BQ185" i="2"/>
  <c r="BT184" i="2"/>
  <c r="BS184" i="2"/>
  <c r="BR184" i="2"/>
  <c r="BQ184" i="2"/>
  <c r="BT183" i="2"/>
  <c r="BS183" i="2"/>
  <c r="BR183" i="2"/>
  <c r="BQ183" i="2"/>
  <c r="BT182" i="2"/>
  <c r="BS182" i="2"/>
  <c r="BR182" i="2"/>
  <c r="BQ182" i="2"/>
  <c r="BT181" i="2"/>
  <c r="BS181" i="2"/>
  <c r="BR181" i="2"/>
  <c r="BQ181" i="2"/>
  <c r="BT180" i="2"/>
  <c r="BS180" i="2"/>
  <c r="BR180" i="2"/>
  <c r="BQ180" i="2"/>
  <c r="BT179" i="2"/>
  <c r="BS179" i="2"/>
  <c r="BR179" i="2"/>
  <c r="BQ179" i="2"/>
  <c r="BT178" i="2"/>
  <c r="BS178" i="2"/>
  <c r="BR178" i="2"/>
  <c r="BQ178" i="2"/>
  <c r="BT177" i="2"/>
  <c r="BS177" i="2"/>
  <c r="BR177" i="2"/>
  <c r="BQ177" i="2"/>
  <c r="BT176" i="2"/>
  <c r="BS176" i="2"/>
  <c r="BR176" i="2"/>
  <c r="BQ176" i="2"/>
  <c r="BT175" i="2"/>
  <c r="BS175" i="2"/>
  <c r="BR175" i="2"/>
  <c r="BQ175" i="2"/>
  <c r="BT174" i="2"/>
  <c r="BS174" i="2"/>
  <c r="BR174" i="2"/>
  <c r="BQ174" i="2"/>
  <c r="BT173" i="2"/>
  <c r="BS173" i="2"/>
  <c r="BR173" i="2"/>
  <c r="BQ173" i="2"/>
  <c r="BT172" i="2"/>
  <c r="BS172" i="2"/>
  <c r="BR172" i="2"/>
  <c r="BQ172" i="2"/>
  <c r="BT171" i="2"/>
  <c r="BS171" i="2"/>
  <c r="BR171" i="2"/>
  <c r="BQ171" i="2"/>
  <c r="BT170" i="2"/>
  <c r="BS170" i="2"/>
  <c r="BR170" i="2"/>
  <c r="BQ170" i="2"/>
  <c r="BT169" i="2"/>
  <c r="BS169" i="2"/>
  <c r="BR169" i="2"/>
  <c r="BQ169" i="2"/>
  <c r="BT168" i="2"/>
  <c r="BS168" i="2"/>
  <c r="BR168" i="2"/>
  <c r="BQ168" i="2"/>
  <c r="BT167" i="2"/>
  <c r="BS167" i="2"/>
  <c r="BR167" i="2"/>
  <c r="BQ167" i="2"/>
  <c r="BT166" i="2"/>
  <c r="BS166" i="2"/>
  <c r="BR166" i="2"/>
  <c r="BQ166" i="2"/>
  <c r="BT165" i="2"/>
  <c r="BS165" i="2"/>
  <c r="BR165" i="2"/>
  <c r="BQ165" i="2"/>
  <c r="BT164" i="2"/>
  <c r="BS164" i="2"/>
  <c r="BR164" i="2"/>
  <c r="BQ164" i="2"/>
  <c r="BT163" i="2"/>
  <c r="BS163" i="2"/>
  <c r="BR163" i="2"/>
  <c r="BQ163" i="2"/>
  <c r="BT162" i="2"/>
  <c r="BS162" i="2"/>
  <c r="BR162" i="2"/>
  <c r="BQ162" i="2"/>
  <c r="BT161" i="2"/>
  <c r="BS161" i="2"/>
  <c r="BR161" i="2"/>
  <c r="BQ161" i="2"/>
  <c r="BT160" i="2"/>
  <c r="BS160" i="2"/>
  <c r="BR160" i="2"/>
  <c r="BQ160" i="2"/>
  <c r="BT159" i="2"/>
  <c r="BS159" i="2"/>
  <c r="BR159" i="2"/>
  <c r="BQ159" i="2"/>
  <c r="BT158" i="2"/>
  <c r="BS158" i="2"/>
  <c r="BR158" i="2"/>
  <c r="BQ158" i="2"/>
  <c r="BT157" i="2"/>
  <c r="BS157" i="2"/>
  <c r="BR157" i="2"/>
  <c r="BQ157" i="2"/>
  <c r="BT156" i="2"/>
  <c r="BS156" i="2"/>
  <c r="BR156" i="2"/>
  <c r="BQ156" i="2"/>
  <c r="BT155" i="2"/>
  <c r="BS155" i="2"/>
  <c r="BR155" i="2"/>
  <c r="BQ155" i="2"/>
  <c r="BT154" i="2"/>
  <c r="BS154" i="2"/>
  <c r="BR154" i="2"/>
  <c r="BQ154" i="2"/>
  <c r="BT153" i="2"/>
  <c r="BS153" i="2"/>
  <c r="BR153" i="2"/>
  <c r="BQ153" i="2"/>
  <c r="BT152" i="2"/>
  <c r="BS152" i="2"/>
  <c r="BR152" i="2"/>
  <c r="BQ152" i="2"/>
  <c r="BT151" i="2"/>
  <c r="BS151" i="2"/>
  <c r="BR151" i="2"/>
  <c r="BQ151" i="2"/>
  <c r="BT150" i="2"/>
  <c r="BS150" i="2"/>
  <c r="BR150" i="2"/>
  <c r="BQ150" i="2"/>
  <c r="BT149" i="2"/>
  <c r="BS149" i="2"/>
  <c r="BR149" i="2"/>
  <c r="BQ149" i="2"/>
  <c r="BT148" i="2"/>
  <c r="BS148" i="2"/>
  <c r="BR148" i="2"/>
  <c r="BQ148" i="2"/>
  <c r="BT147" i="2"/>
  <c r="BS147" i="2"/>
  <c r="BR147" i="2"/>
  <c r="BQ147" i="2"/>
  <c r="BT146" i="2"/>
  <c r="BS146" i="2"/>
  <c r="BR146" i="2"/>
  <c r="BQ146" i="2"/>
  <c r="BT145" i="2"/>
  <c r="BS145" i="2"/>
  <c r="BR145" i="2"/>
  <c r="BQ145" i="2"/>
  <c r="BT144" i="2"/>
  <c r="BS144" i="2"/>
  <c r="BR144" i="2"/>
  <c r="BQ144" i="2"/>
  <c r="BT143" i="2"/>
  <c r="BS143" i="2"/>
  <c r="BR143" i="2"/>
  <c r="BQ143" i="2"/>
  <c r="BT142" i="2"/>
  <c r="BS142" i="2"/>
  <c r="BR142" i="2"/>
  <c r="BQ142" i="2"/>
  <c r="BT141" i="2"/>
  <c r="BS141" i="2"/>
  <c r="BR141" i="2"/>
  <c r="BQ141" i="2"/>
  <c r="BT140" i="2"/>
  <c r="BS140" i="2"/>
  <c r="BR140" i="2"/>
  <c r="BQ140" i="2"/>
  <c r="BT139" i="2"/>
  <c r="BS139" i="2"/>
  <c r="BR139" i="2"/>
  <c r="BQ139" i="2"/>
  <c r="BT138" i="2"/>
  <c r="BS138" i="2"/>
  <c r="BR138" i="2"/>
  <c r="BQ138" i="2"/>
  <c r="BT137" i="2"/>
  <c r="BS137" i="2"/>
  <c r="BR137" i="2"/>
  <c r="BQ137" i="2"/>
  <c r="BT136" i="2"/>
  <c r="BS136" i="2"/>
  <c r="BR136" i="2"/>
  <c r="BQ136" i="2"/>
  <c r="BT135" i="2"/>
  <c r="BS135" i="2"/>
  <c r="BR135" i="2"/>
  <c r="BQ135" i="2"/>
  <c r="BT134" i="2"/>
  <c r="BS134" i="2"/>
  <c r="BR134" i="2"/>
  <c r="BQ134" i="2"/>
  <c r="BT133" i="2"/>
  <c r="BS133" i="2"/>
  <c r="BR133" i="2"/>
  <c r="BQ133" i="2"/>
  <c r="BT132" i="2"/>
  <c r="BS132" i="2"/>
  <c r="BR132" i="2"/>
  <c r="BQ132" i="2"/>
  <c r="BT131" i="2"/>
  <c r="BS131" i="2"/>
  <c r="BR131" i="2"/>
  <c r="BQ131" i="2"/>
  <c r="BT130" i="2"/>
  <c r="BS130" i="2"/>
  <c r="BR130" i="2"/>
  <c r="BQ130" i="2"/>
  <c r="BT129" i="2"/>
  <c r="BS129" i="2"/>
  <c r="BR129" i="2"/>
  <c r="BQ129" i="2"/>
  <c r="BT128" i="2"/>
  <c r="BS128" i="2"/>
  <c r="BR128" i="2"/>
  <c r="BQ128" i="2"/>
  <c r="BT127" i="2"/>
  <c r="BS127" i="2"/>
  <c r="BR127" i="2"/>
  <c r="BQ127" i="2"/>
  <c r="BT126" i="2"/>
  <c r="BS126" i="2"/>
  <c r="BR126" i="2"/>
  <c r="BQ126" i="2"/>
  <c r="BT125" i="2"/>
  <c r="BS125" i="2"/>
  <c r="BR125" i="2"/>
  <c r="BQ125" i="2"/>
  <c r="BT124" i="2"/>
  <c r="BS124" i="2"/>
  <c r="BR124" i="2"/>
  <c r="BQ124" i="2"/>
  <c r="BT123" i="2"/>
  <c r="BS123" i="2"/>
  <c r="BR123" i="2"/>
  <c r="BQ123" i="2"/>
  <c r="BT122" i="2"/>
  <c r="BS122" i="2"/>
  <c r="BR122" i="2"/>
  <c r="BQ122" i="2"/>
  <c r="BT121" i="2"/>
  <c r="BS121" i="2"/>
  <c r="BR121" i="2"/>
  <c r="BQ121" i="2"/>
  <c r="BT120" i="2"/>
  <c r="BS120" i="2"/>
  <c r="BR120" i="2"/>
  <c r="BQ120" i="2"/>
  <c r="BT119" i="2"/>
  <c r="BS119" i="2"/>
  <c r="BR119" i="2"/>
  <c r="BQ119" i="2"/>
  <c r="BT118" i="2"/>
  <c r="BS118" i="2"/>
  <c r="BR118" i="2"/>
  <c r="BQ118" i="2"/>
  <c r="BT117" i="2"/>
  <c r="BS117" i="2"/>
  <c r="BR117" i="2"/>
  <c r="BQ117" i="2"/>
  <c r="BT116" i="2"/>
  <c r="BS116" i="2"/>
  <c r="BR116" i="2"/>
  <c r="BQ116" i="2"/>
  <c r="BT115" i="2"/>
  <c r="BS115" i="2"/>
  <c r="BR115" i="2"/>
  <c r="BQ115" i="2"/>
  <c r="BT114" i="2"/>
  <c r="BS114" i="2"/>
  <c r="BR114" i="2"/>
  <c r="BQ114" i="2"/>
  <c r="BT113" i="2"/>
  <c r="BS113" i="2"/>
  <c r="BR113" i="2"/>
  <c r="BQ113" i="2"/>
  <c r="BT112" i="2"/>
  <c r="BS112" i="2"/>
  <c r="BR112" i="2"/>
  <c r="BQ112" i="2"/>
  <c r="BT111" i="2"/>
  <c r="BS111" i="2"/>
  <c r="BR111" i="2"/>
  <c r="BQ111" i="2"/>
  <c r="BT110" i="2"/>
  <c r="BS110" i="2"/>
  <c r="BR110" i="2"/>
  <c r="BQ110" i="2"/>
  <c r="BT109" i="2"/>
  <c r="BS109" i="2"/>
  <c r="BR109" i="2"/>
  <c r="BQ109" i="2"/>
  <c r="BT108" i="2"/>
  <c r="BS108" i="2"/>
  <c r="BR108" i="2"/>
  <c r="BQ108" i="2"/>
  <c r="BT107" i="2"/>
  <c r="BS107" i="2"/>
  <c r="BR107" i="2"/>
  <c r="BQ107" i="2"/>
  <c r="BT106" i="2"/>
  <c r="BS106" i="2"/>
  <c r="BR106" i="2"/>
  <c r="BQ106" i="2"/>
  <c r="BT105" i="2"/>
  <c r="BS105" i="2"/>
  <c r="BR105" i="2"/>
  <c r="BQ105" i="2"/>
  <c r="BT104" i="2"/>
  <c r="BS104" i="2"/>
  <c r="BR104" i="2"/>
  <c r="BQ104" i="2"/>
  <c r="BT103" i="2"/>
  <c r="BS103" i="2"/>
  <c r="BR103" i="2"/>
  <c r="BQ103" i="2"/>
  <c r="BT102" i="2"/>
  <c r="BS102" i="2"/>
  <c r="BR102" i="2"/>
  <c r="BQ102" i="2"/>
  <c r="BT101" i="2"/>
  <c r="BS101" i="2"/>
  <c r="BR101" i="2"/>
  <c r="BQ101" i="2"/>
  <c r="BT100" i="2"/>
  <c r="BS100" i="2"/>
  <c r="BR100" i="2"/>
  <c r="BQ100" i="2"/>
  <c r="BT99" i="2"/>
  <c r="BS99" i="2"/>
  <c r="BR99" i="2"/>
  <c r="BQ99" i="2"/>
  <c r="BT98" i="2"/>
  <c r="BS98" i="2"/>
  <c r="BR98" i="2"/>
  <c r="BQ98" i="2"/>
  <c r="BT97" i="2"/>
  <c r="BS97" i="2"/>
  <c r="BR97" i="2"/>
  <c r="BQ97" i="2"/>
  <c r="BT96" i="2"/>
  <c r="BS96" i="2"/>
  <c r="BR96" i="2"/>
  <c r="BQ96" i="2"/>
  <c r="BT95" i="2"/>
  <c r="BS95" i="2"/>
  <c r="BR95" i="2"/>
  <c r="BQ95" i="2"/>
  <c r="BT94" i="2"/>
  <c r="BS94" i="2"/>
  <c r="BR94" i="2"/>
  <c r="BQ94" i="2"/>
  <c r="BT93" i="2"/>
  <c r="BS93" i="2"/>
  <c r="BR93" i="2"/>
  <c r="BQ93" i="2"/>
  <c r="BT92" i="2"/>
  <c r="BS92" i="2"/>
  <c r="BR92" i="2"/>
  <c r="BQ92" i="2"/>
  <c r="BT91" i="2"/>
  <c r="BS91" i="2"/>
  <c r="BR91" i="2"/>
  <c r="BQ91" i="2"/>
  <c r="BT90" i="2"/>
  <c r="BS90" i="2"/>
  <c r="BR90" i="2"/>
  <c r="BQ90" i="2"/>
  <c r="BT89" i="2"/>
  <c r="BS89" i="2"/>
  <c r="BR89" i="2"/>
  <c r="BQ89" i="2"/>
  <c r="BT88" i="2"/>
  <c r="BS88" i="2"/>
  <c r="BR88" i="2"/>
  <c r="BQ88" i="2"/>
  <c r="BT87" i="2"/>
  <c r="BS87" i="2"/>
  <c r="BR87" i="2"/>
  <c r="BQ87" i="2"/>
  <c r="BT86" i="2"/>
  <c r="BS86" i="2"/>
  <c r="BR86" i="2"/>
  <c r="BQ86" i="2"/>
  <c r="BT85" i="2"/>
  <c r="BS85" i="2"/>
  <c r="BR85" i="2"/>
  <c r="BQ85" i="2"/>
  <c r="BT84" i="2"/>
  <c r="BS84" i="2"/>
  <c r="BR84" i="2"/>
  <c r="BQ84" i="2"/>
  <c r="BT83" i="2"/>
  <c r="BS83" i="2"/>
  <c r="BR83" i="2"/>
  <c r="BQ83" i="2"/>
  <c r="BT82" i="2"/>
  <c r="BS82" i="2"/>
  <c r="BR82" i="2"/>
  <c r="BQ82" i="2"/>
  <c r="BT81" i="2"/>
  <c r="BS81" i="2"/>
  <c r="BR81" i="2"/>
  <c r="BQ81" i="2"/>
  <c r="BT80" i="2"/>
  <c r="BS80" i="2"/>
  <c r="BR80" i="2"/>
  <c r="BQ80" i="2"/>
  <c r="BT79" i="2"/>
  <c r="BS79" i="2"/>
  <c r="BR79" i="2"/>
  <c r="BQ79" i="2"/>
  <c r="BT78" i="2"/>
  <c r="BS78" i="2"/>
  <c r="BR78" i="2"/>
  <c r="BQ78" i="2"/>
  <c r="BT77" i="2"/>
  <c r="BS77" i="2"/>
  <c r="BR77" i="2"/>
  <c r="BQ77" i="2"/>
  <c r="BT76" i="2"/>
  <c r="BS76" i="2"/>
  <c r="BR76" i="2"/>
  <c r="BQ76" i="2"/>
  <c r="BT75" i="2"/>
  <c r="BS75" i="2"/>
  <c r="BR75" i="2"/>
  <c r="BQ75" i="2"/>
  <c r="BT74" i="2"/>
  <c r="BS74" i="2"/>
  <c r="BR74" i="2"/>
  <c r="BQ74" i="2"/>
  <c r="BT73" i="2"/>
  <c r="BS73" i="2"/>
  <c r="BR73" i="2"/>
  <c r="BQ73" i="2"/>
  <c r="BT72" i="2"/>
  <c r="BS72" i="2"/>
  <c r="BR72" i="2"/>
  <c r="BQ72" i="2"/>
  <c r="BT71" i="2"/>
  <c r="BS71" i="2"/>
  <c r="BR71" i="2"/>
  <c r="BQ71" i="2"/>
  <c r="BT70" i="2"/>
  <c r="BS70" i="2"/>
  <c r="BR70" i="2"/>
  <c r="BQ70" i="2"/>
  <c r="BT69" i="2"/>
  <c r="BS69" i="2"/>
  <c r="BR69" i="2"/>
  <c r="BQ69" i="2"/>
  <c r="BT68" i="2"/>
  <c r="BS68" i="2"/>
  <c r="BR68" i="2"/>
  <c r="BQ68" i="2"/>
  <c r="BT67" i="2"/>
  <c r="BS67" i="2"/>
  <c r="BR67" i="2"/>
  <c r="BQ67" i="2"/>
  <c r="BT66" i="2"/>
  <c r="BS66" i="2"/>
  <c r="BR66" i="2"/>
  <c r="BQ66" i="2"/>
  <c r="BT65" i="2"/>
  <c r="BS65" i="2"/>
  <c r="BR65" i="2"/>
  <c r="BQ65" i="2"/>
  <c r="BT64" i="2"/>
  <c r="BS64" i="2"/>
  <c r="BR64" i="2"/>
  <c r="BQ64" i="2"/>
  <c r="BT63" i="2"/>
  <c r="BS63" i="2"/>
  <c r="BR63" i="2"/>
  <c r="BQ63" i="2"/>
  <c r="BT62" i="2"/>
  <c r="BS62" i="2"/>
  <c r="BR62" i="2"/>
  <c r="BQ62" i="2"/>
  <c r="BT61" i="2"/>
  <c r="BS61" i="2"/>
  <c r="BR61" i="2"/>
  <c r="BQ61" i="2"/>
  <c r="BT60" i="2"/>
  <c r="BS60" i="2"/>
  <c r="BR60" i="2"/>
  <c r="BQ60" i="2"/>
  <c r="BT59" i="2"/>
  <c r="BS59" i="2"/>
  <c r="BR59" i="2"/>
  <c r="BQ59" i="2"/>
  <c r="BT58" i="2"/>
  <c r="BS58" i="2"/>
  <c r="BR58" i="2"/>
  <c r="BQ58" i="2"/>
  <c r="BT57" i="2"/>
  <c r="BS57" i="2"/>
  <c r="BR57" i="2"/>
  <c r="BQ57" i="2"/>
  <c r="BT56" i="2"/>
  <c r="BS56" i="2"/>
  <c r="BR56" i="2"/>
  <c r="BQ56" i="2"/>
  <c r="BT55" i="2"/>
  <c r="BS55" i="2"/>
  <c r="BR55" i="2"/>
  <c r="BQ55" i="2"/>
  <c r="BT54" i="2"/>
  <c r="BS54" i="2"/>
  <c r="BR54" i="2"/>
  <c r="BQ54" i="2"/>
  <c r="BT53" i="2"/>
  <c r="BS53" i="2"/>
  <c r="BR53" i="2"/>
  <c r="BQ53" i="2"/>
  <c r="BT52" i="2"/>
  <c r="BS52" i="2"/>
  <c r="BR52" i="2"/>
  <c r="BQ52" i="2"/>
  <c r="BT51" i="2"/>
  <c r="BS51" i="2"/>
  <c r="BR51" i="2"/>
  <c r="BQ51" i="2"/>
  <c r="BT50" i="2"/>
  <c r="BS50" i="2"/>
  <c r="BR50" i="2"/>
  <c r="BQ50" i="2"/>
  <c r="BT49" i="2"/>
  <c r="BS49" i="2"/>
  <c r="BR49" i="2"/>
  <c r="BQ49" i="2"/>
  <c r="BT48" i="2"/>
  <c r="BS48" i="2"/>
  <c r="BR48" i="2"/>
  <c r="BQ48" i="2"/>
  <c r="BT47" i="2"/>
  <c r="BS47" i="2"/>
  <c r="BR47" i="2"/>
  <c r="BQ47" i="2"/>
  <c r="BT46" i="2"/>
  <c r="BS46" i="2"/>
  <c r="BR46" i="2"/>
  <c r="BQ46" i="2"/>
  <c r="BT45" i="2"/>
  <c r="BS45" i="2"/>
  <c r="BR45" i="2"/>
  <c r="BQ45" i="2"/>
  <c r="BT44" i="2"/>
  <c r="BS44" i="2"/>
  <c r="BR44" i="2"/>
  <c r="BQ44" i="2"/>
  <c r="BT43" i="2"/>
  <c r="BS43" i="2"/>
  <c r="BR43" i="2"/>
  <c r="BQ43" i="2"/>
  <c r="BT42" i="2"/>
  <c r="BS42" i="2"/>
  <c r="BR42" i="2"/>
  <c r="BQ42" i="2"/>
  <c r="BT41" i="2"/>
  <c r="BS41" i="2"/>
  <c r="BR41" i="2"/>
  <c r="BQ41" i="2"/>
  <c r="BT40" i="2"/>
  <c r="BS40" i="2"/>
  <c r="BR40" i="2"/>
  <c r="BQ40" i="2"/>
  <c r="BT39" i="2"/>
  <c r="BS39" i="2"/>
  <c r="BR39" i="2"/>
  <c r="BQ39" i="2"/>
  <c r="BT38" i="2"/>
  <c r="BS38" i="2"/>
  <c r="BR38" i="2"/>
  <c r="BQ38" i="2"/>
  <c r="BT37" i="2"/>
  <c r="BS37" i="2"/>
  <c r="BR37" i="2"/>
  <c r="BQ37" i="2"/>
  <c r="BT36" i="2"/>
  <c r="BS36" i="2"/>
  <c r="BR36" i="2"/>
  <c r="BQ36" i="2"/>
  <c r="BT35" i="2"/>
  <c r="BS35" i="2"/>
  <c r="BR35" i="2"/>
  <c r="BQ35" i="2"/>
  <c r="BT34" i="2"/>
  <c r="BS34" i="2"/>
  <c r="BR34" i="2"/>
  <c r="BQ34" i="2"/>
  <c r="BT33" i="2"/>
  <c r="BS33" i="2"/>
  <c r="BR33" i="2"/>
  <c r="BQ33" i="2"/>
  <c r="BT32" i="2"/>
  <c r="BS32" i="2"/>
  <c r="BR32" i="2"/>
  <c r="BQ32" i="2"/>
  <c r="BT31" i="2"/>
  <c r="BS31" i="2"/>
  <c r="BR31" i="2"/>
  <c r="BQ31" i="2"/>
  <c r="BT30" i="2"/>
  <c r="BS30" i="2"/>
  <c r="BR30" i="2"/>
  <c r="BQ30" i="2"/>
  <c r="BT29" i="2"/>
  <c r="BS29" i="2"/>
  <c r="BR29" i="2"/>
  <c r="BQ29" i="2"/>
  <c r="BT28" i="2"/>
  <c r="BS28" i="2"/>
  <c r="BR28" i="2"/>
  <c r="BQ28" i="2"/>
  <c r="BT27" i="2"/>
  <c r="BS27" i="2"/>
  <c r="BR27" i="2"/>
  <c r="BQ27" i="2"/>
  <c r="BT26" i="2"/>
  <c r="BS26" i="2"/>
  <c r="BR26" i="2"/>
  <c r="BQ26" i="2"/>
  <c r="BT25" i="2"/>
  <c r="BS25" i="2"/>
  <c r="BR25" i="2"/>
  <c r="BQ25" i="2"/>
  <c r="BT24" i="2"/>
  <c r="BS24" i="2"/>
  <c r="BR24" i="2"/>
  <c r="BQ24" i="2"/>
  <c r="BT23" i="2"/>
  <c r="BS23" i="2"/>
  <c r="BR23" i="2"/>
  <c r="BQ23" i="2"/>
  <c r="BT22" i="2"/>
  <c r="BS22" i="2"/>
  <c r="BR22" i="2"/>
  <c r="BQ22" i="2"/>
  <c r="BT21" i="2"/>
  <c r="BS21" i="2"/>
  <c r="BR21" i="2"/>
  <c r="BQ21" i="2"/>
  <c r="BT20" i="2"/>
  <c r="BS20" i="2"/>
  <c r="BR20" i="2"/>
  <c r="BQ20" i="2"/>
  <c r="BT19" i="2"/>
  <c r="BS19" i="2"/>
  <c r="BR19" i="2"/>
  <c r="BQ19" i="2"/>
  <c r="BT18" i="2"/>
  <c r="BS18" i="2"/>
  <c r="BR18" i="2"/>
  <c r="BQ18" i="2"/>
  <c r="BT17" i="2"/>
  <c r="BS17" i="2"/>
  <c r="BR17" i="2"/>
  <c r="BQ17" i="2"/>
  <c r="BT16" i="2"/>
  <c r="BS16" i="2"/>
  <c r="BR16" i="2"/>
  <c r="BQ16" i="2"/>
  <c r="BT15" i="2"/>
  <c r="BS15" i="2"/>
  <c r="BR15" i="2"/>
  <c r="BQ15" i="2"/>
  <c r="BT14" i="2"/>
  <c r="BS14" i="2"/>
  <c r="BR14" i="2"/>
  <c r="BQ14" i="2"/>
  <c r="BT13" i="2"/>
  <c r="BS13" i="2"/>
  <c r="BR13" i="2"/>
  <c r="BQ13" i="2"/>
  <c r="BT12" i="2"/>
  <c r="BS12" i="2"/>
  <c r="BR12" i="2"/>
  <c r="BQ12" i="2"/>
  <c r="BT11" i="2"/>
  <c r="BT8" i="2" s="1"/>
  <c r="E7" i="2" s="1"/>
  <c r="BS11" i="2"/>
  <c r="BR11" i="2"/>
  <c r="BQ11" i="2"/>
  <c r="BR10" i="2"/>
  <c r="BS10" i="2"/>
  <c r="BT10" i="2"/>
  <c r="BQ10" i="2"/>
  <c r="BH10" i="1"/>
  <c r="BK13" i="1" s="1"/>
  <c r="V2" i="3" s="1"/>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L30" i="3" l="1"/>
  <c r="L26" i="3"/>
  <c r="L19" i="3"/>
  <c r="L21" i="3"/>
  <c r="L23" i="3"/>
  <c r="L25" i="3"/>
  <c r="L27" i="3"/>
  <c r="L24" i="3"/>
  <c r="L18" i="3"/>
  <c r="L20" i="3"/>
  <c r="L28" i="3"/>
  <c r="K25" i="3"/>
  <c r="K28" i="3"/>
  <c r="K34" i="3"/>
  <c r="K40" i="3"/>
  <c r="K46" i="3"/>
  <c r="K52" i="3"/>
  <c r="K58" i="3"/>
  <c r="K64" i="3"/>
  <c r="K70" i="3"/>
  <c r="K76" i="3"/>
  <c r="K82" i="3"/>
  <c r="K88" i="3"/>
  <c r="K94" i="3"/>
  <c r="K100" i="3"/>
  <c r="K106" i="3"/>
  <c r="K112" i="3"/>
  <c r="K118" i="3"/>
  <c r="K124" i="3"/>
  <c r="K130" i="3"/>
  <c r="K136" i="3"/>
  <c r="K142" i="3"/>
  <c r="K148" i="3"/>
  <c r="K154" i="3"/>
  <c r="K160" i="3"/>
  <c r="K166" i="3"/>
  <c r="K172" i="3"/>
  <c r="K178" i="3"/>
  <c r="K184" i="3"/>
  <c r="K190" i="3"/>
  <c r="K196" i="3"/>
  <c r="K202" i="3"/>
  <c r="K208" i="3"/>
  <c r="K211" i="3"/>
  <c r="K217" i="3"/>
  <c r="K220" i="3"/>
  <c r="K226" i="3"/>
  <c r="K232" i="3"/>
  <c r="K238" i="3"/>
  <c r="K244" i="3"/>
  <c r="K247" i="3"/>
  <c r="K250" i="3"/>
  <c r="K253" i="3"/>
  <c r="K259" i="3"/>
  <c r="K24" i="3"/>
  <c r="K30" i="3"/>
  <c r="K36" i="3"/>
  <c r="K42" i="3"/>
  <c r="K48" i="3"/>
  <c r="K54" i="3"/>
  <c r="K60" i="3"/>
  <c r="K66" i="3"/>
  <c r="K72" i="3"/>
  <c r="K78" i="3"/>
  <c r="K84" i="3"/>
  <c r="K90" i="3"/>
  <c r="K96" i="3"/>
  <c r="K102" i="3"/>
  <c r="K108" i="3"/>
  <c r="K114" i="3"/>
  <c r="K120" i="3"/>
  <c r="K126" i="3"/>
  <c r="K135" i="3"/>
  <c r="K141" i="3"/>
  <c r="K147" i="3"/>
  <c r="K153" i="3"/>
  <c r="K159" i="3"/>
  <c r="K165" i="3"/>
  <c r="K171" i="3"/>
  <c r="K177" i="3"/>
  <c r="K183" i="3"/>
  <c r="K189" i="3"/>
  <c r="K195" i="3"/>
  <c r="K201" i="3"/>
  <c r="K207" i="3"/>
  <c r="K213" i="3"/>
  <c r="K219" i="3"/>
  <c r="K225" i="3"/>
  <c r="K231" i="3"/>
  <c r="K240" i="3"/>
  <c r="K258" i="3"/>
  <c r="K21" i="3"/>
  <c r="K27" i="3"/>
  <c r="K33" i="3"/>
  <c r="K39" i="3"/>
  <c r="K45" i="3"/>
  <c r="K51" i="3"/>
  <c r="K57" i="3"/>
  <c r="K63" i="3"/>
  <c r="K69" i="3"/>
  <c r="K75" i="3"/>
  <c r="K81" i="3"/>
  <c r="K87" i="3"/>
  <c r="K93" i="3"/>
  <c r="K99" i="3"/>
  <c r="K105" i="3"/>
  <c r="K111" i="3"/>
  <c r="K117" i="3"/>
  <c r="K123" i="3"/>
  <c r="K129" i="3"/>
  <c r="K132" i="3"/>
  <c r="K138" i="3"/>
  <c r="K144" i="3"/>
  <c r="K150" i="3"/>
  <c r="K156" i="3"/>
  <c r="K162" i="3"/>
  <c r="K168" i="3"/>
  <c r="K174" i="3"/>
  <c r="K180" i="3"/>
  <c r="K186" i="3"/>
  <c r="K192" i="3"/>
  <c r="K198" i="3"/>
  <c r="K204" i="3"/>
  <c r="K210" i="3"/>
  <c r="K216" i="3"/>
  <c r="K222" i="3"/>
  <c r="K228" i="3"/>
  <c r="K234" i="3"/>
  <c r="K237" i="3"/>
  <c r="K243" i="3"/>
  <c r="K246" i="3"/>
  <c r="K249" i="3"/>
  <c r="K252" i="3"/>
  <c r="K255" i="3"/>
  <c r="K20" i="3"/>
  <c r="K26" i="3"/>
  <c r="K32" i="3"/>
  <c r="K38" i="3"/>
  <c r="K44" i="3"/>
  <c r="K50" i="3"/>
  <c r="K59" i="3"/>
  <c r="K65" i="3"/>
  <c r="K71" i="3"/>
  <c r="K77" i="3"/>
  <c r="K83" i="3"/>
  <c r="K89" i="3"/>
  <c r="K95" i="3"/>
  <c r="K101" i="3"/>
  <c r="K107" i="3"/>
  <c r="K116" i="3"/>
  <c r="K122" i="3"/>
  <c r="K128" i="3"/>
  <c r="K134" i="3"/>
  <c r="K140" i="3"/>
  <c r="K143" i="3"/>
  <c r="K152" i="3"/>
  <c r="K158" i="3"/>
  <c r="K164" i="3"/>
  <c r="K170" i="3"/>
  <c r="K176" i="3"/>
  <c r="K182" i="3"/>
  <c r="K188" i="3"/>
  <c r="K194" i="3"/>
  <c r="K200" i="3"/>
  <c r="K206" i="3"/>
  <c r="K212" i="3"/>
  <c r="K218" i="3"/>
  <c r="K224" i="3"/>
  <c r="K230" i="3"/>
  <c r="K239" i="3"/>
  <c r="K257" i="3"/>
  <c r="K23" i="3"/>
  <c r="K29" i="3"/>
  <c r="K35" i="3"/>
  <c r="K41" i="3"/>
  <c r="K47" i="3"/>
  <c r="K53" i="3"/>
  <c r="K56" i="3"/>
  <c r="K62" i="3"/>
  <c r="K68" i="3"/>
  <c r="K74" i="3"/>
  <c r="K80" i="3"/>
  <c r="K86" i="3"/>
  <c r="K92" i="3"/>
  <c r="K98" i="3"/>
  <c r="K104" i="3"/>
  <c r="K110" i="3"/>
  <c r="K113" i="3"/>
  <c r="K119" i="3"/>
  <c r="K125" i="3"/>
  <c r="K131" i="3"/>
  <c r="K137" i="3"/>
  <c r="K146" i="3"/>
  <c r="K149" i="3"/>
  <c r="K155" i="3"/>
  <c r="K161" i="3"/>
  <c r="K167" i="3"/>
  <c r="K173" i="3"/>
  <c r="K179" i="3"/>
  <c r="K185" i="3"/>
  <c r="K191" i="3"/>
  <c r="K197" i="3"/>
  <c r="K203" i="3"/>
  <c r="K209" i="3"/>
  <c r="K215" i="3"/>
  <c r="K221" i="3"/>
  <c r="K227" i="3"/>
  <c r="K233" i="3"/>
  <c r="K236" i="3"/>
  <c r="K242" i="3"/>
  <c r="K245" i="3"/>
  <c r="K248" i="3"/>
  <c r="K251" i="3"/>
  <c r="K254" i="3"/>
  <c r="K260" i="3"/>
  <c r="K19" i="3"/>
  <c r="K22" i="3"/>
  <c r="K31" i="3"/>
  <c r="K37" i="3"/>
  <c r="K43" i="3"/>
  <c r="K49" i="3"/>
  <c r="K55" i="3"/>
  <c r="K61" i="3"/>
  <c r="K67" i="3"/>
  <c r="K73" i="3"/>
  <c r="K79" i="3"/>
  <c r="K85" i="3"/>
  <c r="K91" i="3"/>
  <c r="K97" i="3"/>
  <c r="K103" i="3"/>
  <c r="K109" i="3"/>
  <c r="K115" i="3"/>
  <c r="K121" i="3"/>
  <c r="K127" i="3"/>
  <c r="K133" i="3"/>
  <c r="K139" i="3"/>
  <c r="K145" i="3"/>
  <c r="K151" i="3"/>
  <c r="K157" i="3"/>
  <c r="K163" i="3"/>
  <c r="K169" i="3"/>
  <c r="K175" i="3"/>
  <c r="K181" i="3"/>
  <c r="K187" i="3"/>
  <c r="K193" i="3"/>
  <c r="K199" i="3"/>
  <c r="K205" i="3"/>
  <c r="K214" i="3"/>
  <c r="K223" i="3"/>
  <c r="K229" i="3"/>
  <c r="K235" i="3"/>
  <c r="K241" i="3"/>
  <c r="M7" i="3"/>
  <c r="E7" i="3" s="1"/>
  <c r="BS8" i="2"/>
  <c r="D7" i="2" s="1"/>
  <c r="K16" i="3"/>
  <c r="K17" i="3"/>
  <c r="BQ8" i="2"/>
  <c r="B7" i="2" s="1"/>
  <c r="L12" i="3"/>
  <c r="L11" i="3"/>
  <c r="L14" i="3"/>
  <c r="L17" i="3"/>
  <c r="K13" i="3"/>
  <c r="L13" i="3"/>
  <c r="L16" i="3"/>
  <c r="K12" i="3"/>
  <c r="K15" i="3"/>
  <c r="K18" i="3"/>
  <c r="L15" i="3"/>
  <c r="K11" i="3"/>
  <c r="K14" i="3"/>
  <c r="BR8" i="2"/>
  <c r="C7" i="2" s="1"/>
  <c r="O4" i="3"/>
  <c r="BM13" i="1"/>
  <c r="BL13" i="1"/>
  <c r="BK14" i="1"/>
  <c r="F4" i="2" l="1"/>
  <c r="BC58" i="7"/>
  <c r="BC129" i="7"/>
  <c r="BN58" i="4"/>
  <c r="L7" i="3"/>
  <c r="D7" i="3" s="1"/>
  <c r="K7" i="3"/>
  <c r="C7" i="3" s="1"/>
  <c r="BM14" i="1"/>
  <c r="BL14" i="1"/>
  <c r="BK15" i="1"/>
  <c r="K4" i="2" l="1"/>
  <c r="BC59" i="7"/>
  <c r="BC130" i="7"/>
  <c r="BN59" i="4"/>
  <c r="BD129" i="7"/>
  <c r="BE129" i="7"/>
  <c r="BK16" i="1"/>
  <c r="V3" i="3" s="1"/>
  <c r="BM15" i="1"/>
  <c r="BL15" i="1"/>
  <c r="W2" i="3" s="1"/>
  <c r="P4" i="2" l="1"/>
  <c r="BC131" i="7"/>
  <c r="BN60" i="4"/>
  <c r="BC60" i="7"/>
  <c r="BN5" i="4"/>
  <c r="AF8008" i="3"/>
  <c r="AI8008" i="3" s="1"/>
  <c r="AF7972" i="3"/>
  <c r="AI7972" i="3" s="1"/>
  <c r="AF7936" i="3"/>
  <c r="AI7936" i="3" s="1"/>
  <c r="AF7900" i="3"/>
  <c r="AI7900" i="3" s="1"/>
  <c r="AF7864" i="3"/>
  <c r="AI7864" i="3" s="1"/>
  <c r="AF7828" i="3"/>
  <c r="AI7828" i="3" s="1"/>
  <c r="AF7792" i="3"/>
  <c r="AI7792" i="3" s="1"/>
  <c r="AF7756" i="3"/>
  <c r="AI7756" i="3" s="1"/>
  <c r="AF7720" i="3"/>
  <c r="AI7720" i="3" s="1"/>
  <c r="AF7684" i="3"/>
  <c r="AI7684" i="3" s="1"/>
  <c r="AF7648" i="3"/>
  <c r="AI7648" i="3" s="1"/>
  <c r="AF7612" i="3"/>
  <c r="AI7612" i="3" s="1"/>
  <c r="AF7576" i="3"/>
  <c r="AI7576" i="3" s="1"/>
  <c r="AF7540" i="3"/>
  <c r="AI7540" i="3" s="1"/>
  <c r="AF7504" i="3"/>
  <c r="AI7504" i="3" s="1"/>
  <c r="AF7977" i="3"/>
  <c r="AI7977" i="3" s="1"/>
  <c r="AF7941" i="3"/>
  <c r="AI7941" i="3" s="1"/>
  <c r="AF7905" i="3"/>
  <c r="AI7905" i="3" s="1"/>
  <c r="AF7869" i="3"/>
  <c r="AI7869" i="3" s="1"/>
  <c r="AF7833" i="3"/>
  <c r="AI7833" i="3" s="1"/>
  <c r="AF7797" i="3"/>
  <c r="AI7797" i="3" s="1"/>
  <c r="AF7761" i="3"/>
  <c r="AI7761" i="3" s="1"/>
  <c r="AF7725" i="3"/>
  <c r="AI7725" i="3" s="1"/>
  <c r="AF7689" i="3"/>
  <c r="AI7689" i="3" s="1"/>
  <c r="AF7653" i="3"/>
  <c r="AI7653" i="3" s="1"/>
  <c r="AF7617" i="3"/>
  <c r="AI7617" i="3" s="1"/>
  <c r="AF7581" i="3"/>
  <c r="AI7581" i="3" s="1"/>
  <c r="AF7545" i="3"/>
  <c r="AI7545" i="3" s="1"/>
  <c r="AF7509" i="3"/>
  <c r="AI7509" i="3" s="1"/>
  <c r="AF7982" i="3"/>
  <c r="AI7982" i="3" s="1"/>
  <c r="AF7946" i="3"/>
  <c r="AI7946" i="3" s="1"/>
  <c r="AF7910" i="3"/>
  <c r="AI7910" i="3" s="1"/>
  <c r="AF7874" i="3"/>
  <c r="AI7874" i="3" s="1"/>
  <c r="AF7838" i="3"/>
  <c r="AI7838" i="3" s="1"/>
  <c r="AF7802" i="3"/>
  <c r="AI7802" i="3" s="1"/>
  <c r="AF7766" i="3"/>
  <c r="AI7766" i="3" s="1"/>
  <c r="AF7730" i="3"/>
  <c r="AI7730" i="3" s="1"/>
  <c r="AF7694" i="3"/>
  <c r="AI7694" i="3" s="1"/>
  <c r="AF7658" i="3"/>
  <c r="AI7658" i="3" s="1"/>
  <c r="AF7622" i="3"/>
  <c r="AI7622" i="3" s="1"/>
  <c r="AF7586" i="3"/>
  <c r="AI7586" i="3" s="1"/>
  <c r="AF7550" i="3"/>
  <c r="AI7550" i="3" s="1"/>
  <c r="AF7514" i="3"/>
  <c r="AI7514" i="3" s="1"/>
  <c r="AF7987" i="3"/>
  <c r="AI7987" i="3" s="1"/>
  <c r="AF7951" i="3"/>
  <c r="AI7951" i="3" s="1"/>
  <c r="AF7915" i="3"/>
  <c r="AI7915" i="3" s="1"/>
  <c r="AF7879" i="3"/>
  <c r="AI7879" i="3" s="1"/>
  <c r="AF7843" i="3"/>
  <c r="AI7843" i="3" s="1"/>
  <c r="AF7807" i="3"/>
  <c r="AI7807" i="3" s="1"/>
  <c r="AF7771" i="3"/>
  <c r="AI7771" i="3" s="1"/>
  <c r="AF7735" i="3"/>
  <c r="AI7735" i="3" s="1"/>
  <c r="AF7699" i="3"/>
  <c r="AI7699" i="3" s="1"/>
  <c r="AF7663" i="3"/>
  <c r="AI7663" i="3" s="1"/>
  <c r="AF7627" i="3"/>
  <c r="AI7627" i="3" s="1"/>
  <c r="AF7591" i="3"/>
  <c r="AI7591" i="3" s="1"/>
  <c r="AF7555" i="3"/>
  <c r="AI7555" i="3" s="1"/>
  <c r="AF7519" i="3"/>
  <c r="AI7519" i="3" s="1"/>
  <c r="AF7968" i="3"/>
  <c r="AI7968" i="3" s="1"/>
  <c r="AF7860" i="3"/>
  <c r="AI7860" i="3" s="1"/>
  <c r="AF7752" i="3"/>
  <c r="AI7752" i="3" s="1"/>
  <c r="AF7644" i="3"/>
  <c r="AI7644" i="3" s="1"/>
  <c r="AF7536" i="3"/>
  <c r="AI7536" i="3" s="1"/>
  <c r="AF7476" i="3"/>
  <c r="AI7476" i="3" s="1"/>
  <c r="AF7440" i="3"/>
  <c r="AI7440" i="3" s="1"/>
  <c r="AF7404" i="3"/>
  <c r="AI7404" i="3" s="1"/>
  <c r="AF7368" i="3"/>
  <c r="AI7368" i="3" s="1"/>
  <c r="AF7332" i="3"/>
  <c r="AI7332" i="3" s="1"/>
  <c r="AF7296" i="3"/>
  <c r="AI7296" i="3" s="1"/>
  <c r="AF7260" i="3"/>
  <c r="AI7260" i="3" s="1"/>
  <c r="AF7224" i="3"/>
  <c r="AI7224" i="3" s="1"/>
  <c r="AF7188" i="3"/>
  <c r="AI7188" i="3" s="1"/>
  <c r="AF8003" i="3"/>
  <c r="AI8003" i="3" s="1"/>
  <c r="AF7895" i="3"/>
  <c r="AI7895" i="3" s="1"/>
  <c r="AF7787" i="3"/>
  <c r="AI7787" i="3" s="1"/>
  <c r="AF7679" i="3"/>
  <c r="AI7679" i="3" s="1"/>
  <c r="AF7571" i="3"/>
  <c r="AI7571" i="3" s="1"/>
  <c r="AF7487" i="3"/>
  <c r="AI7487" i="3" s="1"/>
  <c r="AF7451" i="3"/>
  <c r="AI7451" i="3" s="1"/>
  <c r="AF7415" i="3"/>
  <c r="AI7415" i="3" s="1"/>
  <c r="AF7379" i="3"/>
  <c r="AI7379" i="3" s="1"/>
  <c r="AF7343" i="3"/>
  <c r="AI7343" i="3" s="1"/>
  <c r="AF7307" i="3"/>
  <c r="AI7307" i="3" s="1"/>
  <c r="AF7271" i="3"/>
  <c r="AI7271" i="3" s="1"/>
  <c r="AF7235" i="3"/>
  <c r="AI7235" i="3" s="1"/>
  <c r="AF7199" i="3"/>
  <c r="AI7199" i="3" s="1"/>
  <c r="AF7163" i="3"/>
  <c r="AI7163" i="3" s="1"/>
  <c r="AF7908" i="3"/>
  <c r="AI7908" i="3" s="1"/>
  <c r="AF7800" i="3"/>
  <c r="AI7800" i="3" s="1"/>
  <c r="AF7692" i="3"/>
  <c r="AI7692" i="3" s="1"/>
  <c r="AF7584" i="3"/>
  <c r="AI7584" i="3" s="1"/>
  <c r="AF7492" i="3"/>
  <c r="AI7492" i="3" s="1"/>
  <c r="AF7456" i="3"/>
  <c r="AI7456" i="3" s="1"/>
  <c r="AF7420" i="3"/>
  <c r="AI7420" i="3" s="1"/>
  <c r="AF7384" i="3"/>
  <c r="AI7384" i="3" s="1"/>
  <c r="AF7348" i="3"/>
  <c r="AI7348" i="3" s="1"/>
  <c r="AF7312" i="3"/>
  <c r="AI7312" i="3" s="1"/>
  <c r="AF7925" i="3"/>
  <c r="AI7925" i="3" s="1"/>
  <c r="AF7817" i="3"/>
  <c r="AI7817" i="3" s="1"/>
  <c r="AF7709" i="3"/>
  <c r="AI7709" i="3" s="1"/>
  <c r="AF7601" i="3"/>
  <c r="AI7601" i="3" s="1"/>
  <c r="AF7497" i="3"/>
  <c r="AI7497" i="3" s="1"/>
  <c r="AF7461" i="3"/>
  <c r="AI7461" i="3" s="1"/>
  <c r="AF7425" i="3"/>
  <c r="AI7425" i="3" s="1"/>
  <c r="AF7389" i="3"/>
  <c r="AI7389" i="3" s="1"/>
  <c r="AF7353" i="3"/>
  <c r="AI7353" i="3" s="1"/>
  <c r="AF7317" i="3"/>
  <c r="AI7317" i="3" s="1"/>
  <c r="AF7281" i="3"/>
  <c r="AI7281" i="3" s="1"/>
  <c r="AF7245" i="3"/>
  <c r="AI7245" i="3" s="1"/>
  <c r="AF7209" i="3"/>
  <c r="AI7209" i="3" s="1"/>
  <c r="AF7173" i="3"/>
  <c r="AI7173" i="3" s="1"/>
  <c r="AF7830" i="3"/>
  <c r="AI7830" i="3" s="1"/>
  <c r="AF7506" i="3"/>
  <c r="AI7506" i="3" s="1"/>
  <c r="AF7394" i="3"/>
  <c r="AI7394" i="3" s="1"/>
  <c r="AF7292" i="3"/>
  <c r="AI7292" i="3" s="1"/>
  <c r="AF7220" i="3"/>
  <c r="AI7220" i="3" s="1"/>
  <c r="AF7153" i="3"/>
  <c r="AI7153" i="3" s="1"/>
  <c r="AF7117" i="3"/>
  <c r="AI7117" i="3" s="1"/>
  <c r="AF7081" i="3"/>
  <c r="AI7081" i="3" s="1"/>
  <c r="AF7045" i="3"/>
  <c r="AI7045" i="3" s="1"/>
  <c r="AF7009" i="3"/>
  <c r="AI7009" i="3" s="1"/>
  <c r="AF6973" i="3"/>
  <c r="AI6973" i="3" s="1"/>
  <c r="AF6937" i="3"/>
  <c r="AI6937" i="3" s="1"/>
  <c r="AF6901" i="3"/>
  <c r="AI6901" i="3" s="1"/>
  <c r="AF6865" i="3"/>
  <c r="AI6865" i="3" s="1"/>
  <c r="AF7937" i="3"/>
  <c r="AI7937" i="3" s="1"/>
  <c r="AF7613" i="3"/>
  <c r="AI7613" i="3" s="1"/>
  <c r="AF7429" i="3"/>
  <c r="AI7429" i="3" s="1"/>
  <c r="AF7321" i="3"/>
  <c r="AI7321" i="3" s="1"/>
  <c r="AF7243" i="3"/>
  <c r="AI7243" i="3" s="1"/>
  <c r="AF7171" i="3"/>
  <c r="AI7171" i="3" s="1"/>
  <c r="AF7128" i="3"/>
  <c r="AI7128" i="3" s="1"/>
  <c r="AF7092" i="3"/>
  <c r="AI7092" i="3" s="1"/>
  <c r="AF7056" i="3"/>
  <c r="AI7056" i="3" s="1"/>
  <c r="AF7020" i="3"/>
  <c r="AI7020" i="3" s="1"/>
  <c r="AF6984" i="3"/>
  <c r="AI6984" i="3" s="1"/>
  <c r="AF6948" i="3"/>
  <c r="AI6948" i="3" s="1"/>
  <c r="AF6912" i="3"/>
  <c r="AI6912" i="3" s="1"/>
  <c r="AF6876" i="3"/>
  <c r="AI6876" i="3" s="1"/>
  <c r="AF6840" i="3"/>
  <c r="AI6840" i="3" s="1"/>
  <c r="AF7704" i="3"/>
  <c r="AI7704" i="3" s="1"/>
  <c r="AF7460" i="3"/>
  <c r="AI7460" i="3" s="1"/>
  <c r="AF7352" i="3"/>
  <c r="AI7352" i="3" s="1"/>
  <c r="AF7264" i="3"/>
  <c r="AI7264" i="3" s="1"/>
  <c r="AF7192" i="3"/>
  <c r="AI7192" i="3" s="1"/>
  <c r="AF7139" i="3"/>
  <c r="AI7139" i="3" s="1"/>
  <c r="AF7103" i="3"/>
  <c r="AI7103" i="3" s="1"/>
  <c r="AF7067" i="3"/>
  <c r="AI7067" i="3" s="1"/>
  <c r="AF7031" i="3"/>
  <c r="AI7031" i="3" s="1"/>
  <c r="AF6995" i="3"/>
  <c r="AI6995" i="3" s="1"/>
  <c r="AF7919" i="3"/>
  <c r="AI7919" i="3" s="1"/>
  <c r="AF7595" i="3"/>
  <c r="AI7595" i="3" s="1"/>
  <c r="AF7423" i="3"/>
  <c r="AI7423" i="3" s="1"/>
  <c r="AF7315" i="3"/>
  <c r="AI7315" i="3" s="1"/>
  <c r="AF7238" i="3"/>
  <c r="AI7238" i="3" s="1"/>
  <c r="AF7166" i="3"/>
  <c r="AI7166" i="3" s="1"/>
  <c r="AF7126" i="3"/>
  <c r="AI7126" i="3" s="1"/>
  <c r="AF7090" i="3"/>
  <c r="AI7090" i="3" s="1"/>
  <c r="AF7054" i="3"/>
  <c r="AI7054" i="3" s="1"/>
  <c r="AF7018" i="3"/>
  <c r="AI7018" i="3" s="1"/>
  <c r="AF6982" i="3"/>
  <c r="AI6982" i="3" s="1"/>
  <c r="AF6946" i="3"/>
  <c r="AI6946" i="3" s="1"/>
  <c r="AF6910" i="3"/>
  <c r="AI6910" i="3" s="1"/>
  <c r="AF6874" i="3"/>
  <c r="AI6874" i="3" s="1"/>
  <c r="AF7956" i="3"/>
  <c r="AI7956" i="3" s="1"/>
  <c r="AF7328" i="3"/>
  <c r="AI7328" i="3" s="1"/>
  <c r="AF7131" i="3"/>
  <c r="AI7131" i="3" s="1"/>
  <c r="AF7023" i="3"/>
  <c r="AI7023" i="3" s="1"/>
  <c r="AF6933" i="3"/>
  <c r="AI6933" i="3" s="1"/>
  <c r="AF6861" i="3"/>
  <c r="AI6861" i="3" s="1"/>
  <c r="AF6814" i="3"/>
  <c r="AI6814" i="3" s="1"/>
  <c r="AF6778" i="3"/>
  <c r="AI6778" i="3" s="1"/>
  <c r="AF6742" i="3"/>
  <c r="AI6742" i="3" s="1"/>
  <c r="AF6706" i="3"/>
  <c r="AI6706" i="3" s="1"/>
  <c r="AF6670" i="3"/>
  <c r="AI6670" i="3" s="1"/>
  <c r="AF6634" i="3"/>
  <c r="AI6634" i="3" s="1"/>
  <c r="AF6598" i="3"/>
  <c r="AI6598" i="3" s="1"/>
  <c r="AF6562" i="3"/>
  <c r="AI6562" i="3" s="1"/>
  <c r="AF6526" i="3"/>
  <c r="AI6526" i="3" s="1"/>
  <c r="AF7435" i="3"/>
  <c r="AI7435" i="3" s="1"/>
  <c r="AF7174" i="3"/>
  <c r="AI7174" i="3" s="1"/>
  <c r="AF7058" i="3"/>
  <c r="AI7058" i="3" s="1"/>
  <c r="AF6956" i="3"/>
  <c r="AI6956" i="3" s="1"/>
  <c r="AF6884" i="3"/>
  <c r="AI6884" i="3" s="1"/>
  <c r="AF6825" i="3"/>
  <c r="AI6825" i="3" s="1"/>
  <c r="AF6789" i="3"/>
  <c r="AI6789" i="3" s="1"/>
  <c r="AF6753" i="3"/>
  <c r="AI6753" i="3" s="1"/>
  <c r="AF6717" i="3"/>
  <c r="AI6717" i="3" s="1"/>
  <c r="AF6681" i="3"/>
  <c r="AI6681" i="3" s="1"/>
  <c r="AF6645" i="3"/>
  <c r="AI6645" i="3" s="1"/>
  <c r="AF6609" i="3"/>
  <c r="AI6609" i="3" s="1"/>
  <c r="AF6573" i="3"/>
  <c r="AI6573" i="3" s="1"/>
  <c r="AF6537" i="3"/>
  <c r="AI6537" i="3" s="1"/>
  <c r="AF7578" i="3"/>
  <c r="AI7578" i="3" s="1"/>
  <c r="AF7237" i="3"/>
  <c r="AI7237" i="3" s="1"/>
  <c r="AF7089" i="3"/>
  <c r="AI7089" i="3" s="1"/>
  <c r="AF6981" i="3"/>
  <c r="AI6981" i="3" s="1"/>
  <c r="AF6905" i="3"/>
  <c r="AI6905" i="3" s="1"/>
  <c r="AF6836" i="3"/>
  <c r="AI6836" i="3" s="1"/>
  <c r="AF6800" i="3"/>
  <c r="AI6800" i="3" s="1"/>
  <c r="AF6764" i="3"/>
  <c r="AI6764" i="3" s="1"/>
  <c r="AF6728" i="3"/>
  <c r="AI6728" i="3" s="1"/>
  <c r="AF6692" i="3"/>
  <c r="AI6692" i="3" s="1"/>
  <c r="AF6656" i="3"/>
  <c r="AI6656" i="3" s="1"/>
  <c r="AF6620" i="3"/>
  <c r="AI6620" i="3" s="1"/>
  <c r="AF6584" i="3"/>
  <c r="AI6584" i="3" s="1"/>
  <c r="AF6548" i="3"/>
  <c r="AI6548" i="3" s="1"/>
  <c r="AF7739" i="3"/>
  <c r="AI7739" i="3" s="1"/>
  <c r="AF7270" i="3"/>
  <c r="AI7270" i="3" s="1"/>
  <c r="AF7106" i="3"/>
  <c r="AI7106" i="3" s="1"/>
  <c r="AF6998" i="3"/>
  <c r="AI6998" i="3" s="1"/>
  <c r="AF6915" i="3"/>
  <c r="AI6915" i="3" s="1"/>
  <c r="AF6843" i="3"/>
  <c r="AI6843" i="3" s="1"/>
  <c r="AF6805" i="3"/>
  <c r="AI6805" i="3" s="1"/>
  <c r="AF6769" i="3"/>
  <c r="AI6769" i="3" s="1"/>
  <c r="AF6733" i="3"/>
  <c r="AI6733" i="3" s="1"/>
  <c r="AF6697" i="3"/>
  <c r="AI6697" i="3" s="1"/>
  <c r="AF6661" i="3"/>
  <c r="AI6661" i="3" s="1"/>
  <c r="AF6625" i="3"/>
  <c r="AI6625" i="3" s="1"/>
  <c r="AF6589" i="3"/>
  <c r="AI6589" i="3" s="1"/>
  <c r="AF6553" i="3"/>
  <c r="AI6553" i="3" s="1"/>
  <c r="AF7848" i="3"/>
  <c r="AI7848" i="3" s="1"/>
  <c r="AF7011" i="3"/>
  <c r="AI7011" i="3" s="1"/>
  <c r="AF6810" i="3"/>
  <c r="AI6810" i="3" s="1"/>
  <c r="AF6702" i="3"/>
  <c r="AI6702" i="3" s="1"/>
  <c r="AF6594" i="3"/>
  <c r="AI6594" i="3" s="1"/>
  <c r="AF6508" i="3"/>
  <c r="AI6508" i="3" s="1"/>
  <c r="AF6472" i="3"/>
  <c r="AI6472" i="3" s="1"/>
  <c r="AF6436" i="3"/>
  <c r="AI6436" i="3" s="1"/>
  <c r="AF6400" i="3"/>
  <c r="AI6400" i="3" s="1"/>
  <c r="AF6364" i="3"/>
  <c r="AI6364" i="3" s="1"/>
  <c r="AF6328" i="3"/>
  <c r="AI6328" i="3" s="1"/>
  <c r="AF6292" i="3"/>
  <c r="AI6292" i="3" s="1"/>
  <c r="AF6256" i="3"/>
  <c r="AI6256" i="3" s="1"/>
  <c r="AF6220" i="3"/>
  <c r="AI6220" i="3" s="1"/>
  <c r="AF6184" i="3"/>
  <c r="AI6184" i="3" s="1"/>
  <c r="AF6148" i="3"/>
  <c r="AI6148" i="3" s="1"/>
  <c r="AF6112" i="3"/>
  <c r="AI6112" i="3" s="1"/>
  <c r="AF6076" i="3"/>
  <c r="AI6076" i="3" s="1"/>
  <c r="AF6040" i="3"/>
  <c r="AI6040" i="3" s="1"/>
  <c r="AF6004" i="3"/>
  <c r="AI6004" i="3" s="1"/>
  <c r="AF5968" i="3"/>
  <c r="AI5968" i="3" s="1"/>
  <c r="AF5932" i="3"/>
  <c r="AI5932" i="3" s="1"/>
  <c r="AF5896" i="3"/>
  <c r="AI5896" i="3" s="1"/>
  <c r="AF5860" i="3"/>
  <c r="AI5860" i="3" s="1"/>
  <c r="AF5824" i="3"/>
  <c r="AI5824" i="3" s="1"/>
  <c r="AF5788" i="3"/>
  <c r="AI5788" i="3" s="1"/>
  <c r="AF5752" i="3"/>
  <c r="AI5752" i="3" s="1"/>
  <c r="AF5716" i="3"/>
  <c r="AI5716" i="3" s="1"/>
  <c r="AF5680" i="3"/>
  <c r="AI5680" i="3" s="1"/>
  <c r="AF7118" i="3"/>
  <c r="AI7118" i="3" s="1"/>
  <c r="AF6851" i="3"/>
  <c r="AI6851" i="3" s="1"/>
  <c r="AF6737" i="3"/>
  <c r="AI6737" i="3" s="1"/>
  <c r="AF6629" i="3"/>
  <c r="AI6629" i="3" s="1"/>
  <c r="AF6521" i="3"/>
  <c r="AI6521" i="3" s="1"/>
  <c r="AF6483" i="3"/>
  <c r="AI6483" i="3" s="1"/>
  <c r="AF6447" i="3"/>
  <c r="AI6447" i="3" s="1"/>
  <c r="AF6411" i="3"/>
  <c r="AI6411" i="3" s="1"/>
  <c r="AF6375" i="3"/>
  <c r="AI6375" i="3" s="1"/>
  <c r="AF6339" i="3"/>
  <c r="AI6339" i="3" s="1"/>
  <c r="AF6303" i="3"/>
  <c r="AI6303" i="3" s="1"/>
  <c r="AF6267" i="3"/>
  <c r="AI6267" i="3" s="1"/>
  <c r="AF6231" i="3"/>
  <c r="AI6231" i="3" s="1"/>
  <c r="AF6195" i="3"/>
  <c r="AI6195" i="3" s="1"/>
  <c r="AF6159" i="3"/>
  <c r="AI6159" i="3" s="1"/>
  <c r="AF6123" i="3"/>
  <c r="AI6123" i="3" s="1"/>
  <c r="AF6087" i="3"/>
  <c r="AI6087" i="3" s="1"/>
  <c r="AF6051" i="3"/>
  <c r="AI6051" i="3" s="1"/>
  <c r="AF6015" i="3"/>
  <c r="AI6015" i="3" s="1"/>
  <c r="AF5979" i="3"/>
  <c r="AI5979" i="3" s="1"/>
  <c r="AF5943" i="3"/>
  <c r="AI5943" i="3" s="1"/>
  <c r="AF5907" i="3"/>
  <c r="AI5907" i="3" s="1"/>
  <c r="AF5871" i="3"/>
  <c r="AI5871" i="3" s="1"/>
  <c r="AF5835" i="3"/>
  <c r="AI5835" i="3" s="1"/>
  <c r="AF5799" i="3"/>
  <c r="AI5799" i="3" s="1"/>
  <c r="AF5763" i="3"/>
  <c r="AI5763" i="3" s="1"/>
  <c r="AF5727" i="3"/>
  <c r="AI5727" i="3" s="1"/>
  <c r="AF5691" i="3"/>
  <c r="AI5691" i="3" s="1"/>
  <c r="AF7261" i="3"/>
  <c r="AI7261" i="3" s="1"/>
  <c r="AF6914" i="3"/>
  <c r="AI6914" i="3" s="1"/>
  <c r="AF6768" i="3"/>
  <c r="AI6768" i="3" s="1"/>
  <c r="AF6660" i="3"/>
  <c r="AI6660" i="3" s="1"/>
  <c r="AF6552" i="3"/>
  <c r="AI6552" i="3" s="1"/>
  <c r="AF6494" i="3"/>
  <c r="AI6494" i="3" s="1"/>
  <c r="AF6458" i="3"/>
  <c r="AI6458" i="3" s="1"/>
  <c r="AF6422" i="3"/>
  <c r="AI6422" i="3" s="1"/>
  <c r="AF6386" i="3"/>
  <c r="AI6386" i="3" s="1"/>
  <c r="AF6350" i="3"/>
  <c r="AI6350" i="3" s="1"/>
  <c r="AF6314" i="3"/>
  <c r="AI6314" i="3" s="1"/>
  <c r="AF6278" i="3"/>
  <c r="AI6278" i="3" s="1"/>
  <c r="AF6242" i="3"/>
  <c r="AI6242" i="3" s="1"/>
  <c r="AF6206" i="3"/>
  <c r="AI6206" i="3" s="1"/>
  <c r="AF6170" i="3"/>
  <c r="AI6170" i="3" s="1"/>
  <c r="AF6134" i="3"/>
  <c r="AI6134" i="3" s="1"/>
  <c r="AF6098" i="3"/>
  <c r="AI6098" i="3" s="1"/>
  <c r="AF6062" i="3"/>
  <c r="AI6062" i="3" s="1"/>
  <c r="AF6026" i="3"/>
  <c r="AI6026" i="3" s="1"/>
  <c r="AF5990" i="3"/>
  <c r="AI5990" i="3" s="1"/>
  <c r="AF5954" i="3"/>
  <c r="AI5954" i="3" s="1"/>
  <c r="AF5918" i="3"/>
  <c r="AI5918" i="3" s="1"/>
  <c r="AF5882" i="3"/>
  <c r="AI5882" i="3" s="1"/>
  <c r="AF5846" i="3"/>
  <c r="AI5846" i="3" s="1"/>
  <c r="AF5810" i="3"/>
  <c r="AI5810" i="3" s="1"/>
  <c r="AF5774" i="3"/>
  <c r="AI5774" i="3" s="1"/>
  <c r="AF5738" i="3"/>
  <c r="AI5738" i="3" s="1"/>
  <c r="AF5702" i="3"/>
  <c r="AI5702" i="3" s="1"/>
  <c r="AF7685" i="3"/>
  <c r="AI7685" i="3" s="1"/>
  <c r="AF6992" i="3"/>
  <c r="AI6992" i="3" s="1"/>
  <c r="AF6803" i="3"/>
  <c r="AI6803" i="3" s="1"/>
  <c r="AF6695" i="3"/>
  <c r="AI6695" i="3" s="1"/>
  <c r="AF6587" i="3"/>
  <c r="AI6587" i="3" s="1"/>
  <c r="AF6505" i="3"/>
  <c r="AI6505" i="3" s="1"/>
  <c r="AF6469" i="3"/>
  <c r="AI6469" i="3" s="1"/>
  <c r="AF6433" i="3"/>
  <c r="AI6433" i="3" s="1"/>
  <c r="AF6397" i="3"/>
  <c r="AI6397" i="3" s="1"/>
  <c r="AF6361" i="3"/>
  <c r="AI6361" i="3" s="1"/>
  <c r="AF6325" i="3"/>
  <c r="AI6325" i="3" s="1"/>
  <c r="AF6289" i="3"/>
  <c r="AI6289" i="3" s="1"/>
  <c r="AF6253" i="3"/>
  <c r="AI6253" i="3" s="1"/>
  <c r="AF6217" i="3"/>
  <c r="AI6217" i="3" s="1"/>
  <c r="AF6181" i="3"/>
  <c r="AI6181" i="3" s="1"/>
  <c r="AF6145" i="3"/>
  <c r="AI6145" i="3" s="1"/>
  <c r="AF6109" i="3"/>
  <c r="AI6109" i="3" s="1"/>
  <c r="AF6073" i="3"/>
  <c r="AI6073" i="3" s="1"/>
  <c r="AF6037" i="3"/>
  <c r="AI6037" i="3" s="1"/>
  <c r="AF6001" i="3"/>
  <c r="AI6001" i="3" s="1"/>
  <c r="AF5965" i="3"/>
  <c r="AI5965" i="3" s="1"/>
  <c r="AF5929" i="3"/>
  <c r="AI5929" i="3" s="1"/>
  <c r="AF5893" i="3"/>
  <c r="AI5893" i="3" s="1"/>
  <c r="AF5857" i="3"/>
  <c r="AI5857" i="3" s="1"/>
  <c r="AF5821" i="3"/>
  <c r="AI5821" i="3" s="1"/>
  <c r="AF5785" i="3"/>
  <c r="AI5785" i="3" s="1"/>
  <c r="AF5749" i="3"/>
  <c r="AI5749" i="3" s="1"/>
  <c r="AF5713" i="3"/>
  <c r="AI5713" i="3" s="1"/>
  <c r="AF5677" i="3"/>
  <c r="AI5677" i="3" s="1"/>
  <c r="AF6798" i="3"/>
  <c r="AI6798" i="3" s="1"/>
  <c r="AF6504" i="3"/>
  <c r="AI6504" i="3" s="1"/>
  <c r="AF6396" i="3"/>
  <c r="AI6396" i="3" s="1"/>
  <c r="AF6288" i="3"/>
  <c r="AI6288" i="3" s="1"/>
  <c r="AF6180" i="3"/>
  <c r="AI6180" i="3" s="1"/>
  <c r="AF6072" i="3"/>
  <c r="AI6072" i="3" s="1"/>
  <c r="AF5964" i="3"/>
  <c r="AI5964" i="3" s="1"/>
  <c r="AF5856" i="3"/>
  <c r="AI5856" i="3" s="1"/>
  <c r="AF8002" i="3"/>
  <c r="AI8002" i="3" s="1"/>
  <c r="AF7966" i="3"/>
  <c r="AI7966" i="3" s="1"/>
  <c r="AF7930" i="3"/>
  <c r="AI7930" i="3" s="1"/>
  <c r="AF7894" i="3"/>
  <c r="AI7894" i="3" s="1"/>
  <c r="AF7858" i="3"/>
  <c r="AI7858" i="3" s="1"/>
  <c r="AF7822" i="3"/>
  <c r="AI7822" i="3" s="1"/>
  <c r="AF7786" i="3"/>
  <c r="AI7786" i="3" s="1"/>
  <c r="AF7750" i="3"/>
  <c r="AI7750" i="3" s="1"/>
  <c r="AF7714" i="3"/>
  <c r="AI7714" i="3" s="1"/>
  <c r="AF7678" i="3"/>
  <c r="AI7678" i="3" s="1"/>
  <c r="AF7642" i="3"/>
  <c r="AI7642" i="3" s="1"/>
  <c r="AF7606" i="3"/>
  <c r="AI7606" i="3" s="1"/>
  <c r="AF7570" i="3"/>
  <c r="AI7570" i="3" s="1"/>
  <c r="AF7534" i="3"/>
  <c r="AI7534" i="3" s="1"/>
  <c r="AF8007" i="3"/>
  <c r="AI8007" i="3" s="1"/>
  <c r="AF7971" i="3"/>
  <c r="AI7971" i="3" s="1"/>
  <c r="AF7935" i="3"/>
  <c r="AI7935" i="3" s="1"/>
  <c r="AF7899" i="3"/>
  <c r="AI7899" i="3" s="1"/>
  <c r="AF7863" i="3"/>
  <c r="AI7863" i="3" s="1"/>
  <c r="AF7827" i="3"/>
  <c r="AI7827" i="3" s="1"/>
  <c r="AF7791" i="3"/>
  <c r="AI7791" i="3" s="1"/>
  <c r="AF7755" i="3"/>
  <c r="AI7755" i="3" s="1"/>
  <c r="AF7719" i="3"/>
  <c r="AI7719" i="3" s="1"/>
  <c r="AF7683" i="3"/>
  <c r="AI7683" i="3" s="1"/>
  <c r="AF7647" i="3"/>
  <c r="AI7647" i="3" s="1"/>
  <c r="AF7611" i="3"/>
  <c r="AI7611" i="3" s="1"/>
  <c r="AF7575" i="3"/>
  <c r="AI7575" i="3" s="1"/>
  <c r="AF7539" i="3"/>
  <c r="AI7539" i="3" s="1"/>
  <c r="AF7503" i="3"/>
  <c r="AI7503" i="3" s="1"/>
  <c r="AF7976" i="3"/>
  <c r="AI7976" i="3" s="1"/>
  <c r="AF7940" i="3"/>
  <c r="AI7940" i="3" s="1"/>
  <c r="AF7904" i="3"/>
  <c r="AI7904" i="3" s="1"/>
  <c r="AF7868" i="3"/>
  <c r="AI7868" i="3" s="1"/>
  <c r="AF7832" i="3"/>
  <c r="AI7832" i="3" s="1"/>
  <c r="AF7796" i="3"/>
  <c r="AI7796" i="3" s="1"/>
  <c r="AF7760" i="3"/>
  <c r="AI7760" i="3" s="1"/>
  <c r="AF7724" i="3"/>
  <c r="AI7724" i="3" s="1"/>
  <c r="AF7688" i="3"/>
  <c r="AI7688" i="3" s="1"/>
  <c r="AF7652" i="3"/>
  <c r="AI7652" i="3" s="1"/>
  <c r="AF7616" i="3"/>
  <c r="AI7616" i="3" s="1"/>
  <c r="AF7580" i="3"/>
  <c r="AI7580" i="3" s="1"/>
  <c r="AF7544" i="3"/>
  <c r="AI7544" i="3" s="1"/>
  <c r="AF7508" i="3"/>
  <c r="AI7508" i="3" s="1"/>
  <c r="AF7981" i="3"/>
  <c r="AI7981" i="3" s="1"/>
  <c r="AF7945" i="3"/>
  <c r="AI7945" i="3" s="1"/>
  <c r="AF7909" i="3"/>
  <c r="AI7909" i="3" s="1"/>
  <c r="AF7873" i="3"/>
  <c r="AI7873" i="3" s="1"/>
  <c r="AF7837" i="3"/>
  <c r="AI7837" i="3" s="1"/>
  <c r="AF7801" i="3"/>
  <c r="AI7801" i="3" s="1"/>
  <c r="AF7765" i="3"/>
  <c r="AI7765" i="3" s="1"/>
  <c r="AF7729" i="3"/>
  <c r="AI7729" i="3" s="1"/>
  <c r="AF7693" i="3"/>
  <c r="AI7693" i="3" s="1"/>
  <c r="AF7657" i="3"/>
  <c r="AI7657" i="3" s="1"/>
  <c r="AF7621" i="3"/>
  <c r="AI7621" i="3" s="1"/>
  <c r="AF7585" i="3"/>
  <c r="AI7585" i="3" s="1"/>
  <c r="AF7549" i="3"/>
  <c r="AI7549" i="3" s="1"/>
  <c r="AF7513" i="3"/>
  <c r="AI7513" i="3" s="1"/>
  <c r="AF7950" i="3"/>
  <c r="AI7950" i="3" s="1"/>
  <c r="AF7842" i="3"/>
  <c r="AI7842" i="3" s="1"/>
  <c r="AF7734" i="3"/>
  <c r="AI7734" i="3" s="1"/>
  <c r="AF7626" i="3"/>
  <c r="AI7626" i="3" s="1"/>
  <c r="AF7518" i="3"/>
  <c r="AI7518" i="3" s="1"/>
  <c r="AF7470" i="3"/>
  <c r="AI7470" i="3" s="1"/>
  <c r="AF7434" i="3"/>
  <c r="AI7434" i="3" s="1"/>
  <c r="AF7398" i="3"/>
  <c r="AI7398" i="3" s="1"/>
  <c r="AF7362" i="3"/>
  <c r="AI7362" i="3" s="1"/>
  <c r="AF7326" i="3"/>
  <c r="AI7326" i="3" s="1"/>
  <c r="AF7290" i="3"/>
  <c r="AI7290" i="3" s="1"/>
  <c r="AF7254" i="3"/>
  <c r="AI7254" i="3" s="1"/>
  <c r="AF7218" i="3"/>
  <c r="AI7218" i="3" s="1"/>
  <c r="AF7182" i="3"/>
  <c r="AI7182" i="3" s="1"/>
  <c r="AF7985" i="3"/>
  <c r="AI7985" i="3" s="1"/>
  <c r="AF7877" i="3"/>
  <c r="AI7877" i="3" s="1"/>
  <c r="AF7769" i="3"/>
  <c r="AI7769" i="3" s="1"/>
  <c r="AF7661" i="3"/>
  <c r="AI7661" i="3" s="1"/>
  <c r="AF7553" i="3"/>
  <c r="AI7553" i="3" s="1"/>
  <c r="AF7481" i="3"/>
  <c r="AI7481" i="3" s="1"/>
  <c r="AF7445" i="3"/>
  <c r="AI7445" i="3" s="1"/>
  <c r="AF7409" i="3"/>
  <c r="AI7409" i="3" s="1"/>
  <c r="AF7373" i="3"/>
  <c r="AI7373" i="3" s="1"/>
  <c r="AF7337" i="3"/>
  <c r="AI7337" i="3" s="1"/>
  <c r="AF7301" i="3"/>
  <c r="AI7301" i="3" s="1"/>
  <c r="AF7265" i="3"/>
  <c r="AI7265" i="3" s="1"/>
  <c r="AF7229" i="3"/>
  <c r="AI7229" i="3" s="1"/>
  <c r="AF7193" i="3"/>
  <c r="AI7193" i="3" s="1"/>
  <c r="AF7998" i="3"/>
  <c r="AI7998" i="3" s="1"/>
  <c r="AF7890" i="3"/>
  <c r="AI7890" i="3" s="1"/>
  <c r="AF7782" i="3"/>
  <c r="AI7782" i="3" s="1"/>
  <c r="AF7674" i="3"/>
  <c r="AI7674" i="3" s="1"/>
  <c r="AF7566" i="3"/>
  <c r="AI7566" i="3" s="1"/>
  <c r="AF7486" i="3"/>
  <c r="AI7486" i="3" s="1"/>
  <c r="AF7450" i="3"/>
  <c r="AI7450" i="3" s="1"/>
  <c r="AF7414" i="3"/>
  <c r="AI7414" i="3" s="1"/>
  <c r="AF7378" i="3"/>
  <c r="AI7378" i="3" s="1"/>
  <c r="AF7342" i="3"/>
  <c r="AI7342" i="3" s="1"/>
  <c r="AF7306" i="3"/>
  <c r="AI7306" i="3" s="1"/>
  <c r="AF7907" i="3"/>
  <c r="AI7907" i="3" s="1"/>
  <c r="AF7799" i="3"/>
  <c r="AI7799" i="3" s="1"/>
  <c r="AF7691" i="3"/>
  <c r="AI7691" i="3" s="1"/>
  <c r="AF7583" i="3"/>
  <c r="AI7583" i="3" s="1"/>
  <c r="AF7491" i="3"/>
  <c r="AI7491" i="3" s="1"/>
  <c r="AF7455" i="3"/>
  <c r="AI7455" i="3" s="1"/>
  <c r="AF7419" i="3"/>
  <c r="AI7419" i="3" s="1"/>
  <c r="AF7383" i="3"/>
  <c r="AI7383" i="3" s="1"/>
  <c r="AF7347" i="3"/>
  <c r="AI7347" i="3" s="1"/>
  <c r="AF7311" i="3"/>
  <c r="AI7311" i="3" s="1"/>
  <c r="AF7275" i="3"/>
  <c r="AI7275" i="3" s="1"/>
  <c r="AF7239" i="3"/>
  <c r="AI7239" i="3" s="1"/>
  <c r="AF7203" i="3"/>
  <c r="AI7203" i="3" s="1"/>
  <c r="AF7167" i="3"/>
  <c r="AI7167" i="3" s="1"/>
  <c r="AF7776" i="3"/>
  <c r="AI7776" i="3" s="1"/>
  <c r="AF7484" i="3"/>
  <c r="AI7484" i="3" s="1"/>
  <c r="AF7376" i="3"/>
  <c r="AI7376" i="3" s="1"/>
  <c r="AF7996" i="3"/>
  <c r="AI7996" i="3" s="1"/>
  <c r="AF7960" i="3"/>
  <c r="AI7960" i="3" s="1"/>
  <c r="AF7924" i="3"/>
  <c r="AI7924" i="3" s="1"/>
  <c r="AF7888" i="3"/>
  <c r="AI7888" i="3" s="1"/>
  <c r="AF7852" i="3"/>
  <c r="AI7852" i="3" s="1"/>
  <c r="AF7816" i="3"/>
  <c r="AI7816" i="3" s="1"/>
  <c r="AF7780" i="3"/>
  <c r="AI7780" i="3" s="1"/>
  <c r="AF7744" i="3"/>
  <c r="AI7744" i="3" s="1"/>
  <c r="AF7708" i="3"/>
  <c r="AI7708" i="3" s="1"/>
  <c r="AF7672" i="3"/>
  <c r="AI7672" i="3" s="1"/>
  <c r="AF7636" i="3"/>
  <c r="AI7636" i="3" s="1"/>
  <c r="AF7600" i="3"/>
  <c r="AI7600" i="3" s="1"/>
  <c r="AF7564" i="3"/>
  <c r="AI7564" i="3" s="1"/>
  <c r="AF7528" i="3"/>
  <c r="AI7528" i="3" s="1"/>
  <c r="AF8001" i="3"/>
  <c r="AI8001" i="3" s="1"/>
  <c r="AF7965" i="3"/>
  <c r="AI7965" i="3" s="1"/>
  <c r="AF7929" i="3"/>
  <c r="AI7929" i="3" s="1"/>
  <c r="AF7893" i="3"/>
  <c r="AI7893" i="3" s="1"/>
  <c r="AF7857" i="3"/>
  <c r="AI7857" i="3" s="1"/>
  <c r="AF7821" i="3"/>
  <c r="AI7821" i="3" s="1"/>
  <c r="AF7785" i="3"/>
  <c r="AI7785" i="3" s="1"/>
  <c r="AF7749" i="3"/>
  <c r="AI7749" i="3" s="1"/>
  <c r="AF7713" i="3"/>
  <c r="AI7713" i="3" s="1"/>
  <c r="AF7677" i="3"/>
  <c r="AI7677" i="3" s="1"/>
  <c r="AF7641" i="3"/>
  <c r="AI7641" i="3" s="1"/>
  <c r="AF7605" i="3"/>
  <c r="AI7605" i="3" s="1"/>
  <c r="AF7569" i="3"/>
  <c r="AI7569" i="3" s="1"/>
  <c r="AF7533" i="3"/>
  <c r="AI7533" i="3" s="1"/>
  <c r="AF8006" i="3"/>
  <c r="AI8006" i="3" s="1"/>
  <c r="AF7970" i="3"/>
  <c r="AI7970" i="3" s="1"/>
  <c r="AF7934" i="3"/>
  <c r="AI7934" i="3" s="1"/>
  <c r="AF7898" i="3"/>
  <c r="AI7898" i="3" s="1"/>
  <c r="AF7862" i="3"/>
  <c r="AI7862" i="3" s="1"/>
  <c r="AF7826" i="3"/>
  <c r="AI7826" i="3" s="1"/>
  <c r="AF7790" i="3"/>
  <c r="AI7790" i="3" s="1"/>
  <c r="AF7754" i="3"/>
  <c r="AI7754" i="3" s="1"/>
  <c r="AF7718" i="3"/>
  <c r="AI7718" i="3" s="1"/>
  <c r="AF7682" i="3"/>
  <c r="AI7682" i="3" s="1"/>
  <c r="AF7646" i="3"/>
  <c r="AI7646" i="3" s="1"/>
  <c r="AF7610" i="3"/>
  <c r="AI7610" i="3" s="1"/>
  <c r="AF7574" i="3"/>
  <c r="AI7574" i="3" s="1"/>
  <c r="AF7538" i="3"/>
  <c r="AI7538" i="3" s="1"/>
  <c r="AF7502" i="3"/>
  <c r="AI7502" i="3" s="1"/>
  <c r="AF7975" i="3"/>
  <c r="AI7975" i="3" s="1"/>
  <c r="AF7939" i="3"/>
  <c r="AI7939" i="3" s="1"/>
  <c r="AF7903" i="3"/>
  <c r="AI7903" i="3" s="1"/>
  <c r="AF7867" i="3"/>
  <c r="AI7867" i="3" s="1"/>
  <c r="AF7831" i="3"/>
  <c r="AI7831" i="3" s="1"/>
  <c r="AF7795" i="3"/>
  <c r="AI7795" i="3" s="1"/>
  <c r="AF7759" i="3"/>
  <c r="AI7759" i="3" s="1"/>
  <c r="AF7723" i="3"/>
  <c r="AI7723" i="3" s="1"/>
  <c r="AF7687" i="3"/>
  <c r="AI7687" i="3" s="1"/>
  <c r="AF7651" i="3"/>
  <c r="AI7651" i="3" s="1"/>
  <c r="AF7615" i="3"/>
  <c r="AI7615" i="3" s="1"/>
  <c r="AF7579" i="3"/>
  <c r="AI7579" i="3" s="1"/>
  <c r="AF7543" i="3"/>
  <c r="AI7543" i="3" s="1"/>
  <c r="AF7507" i="3"/>
  <c r="AI7507" i="3" s="1"/>
  <c r="AF7932" i="3"/>
  <c r="AI7932" i="3" s="1"/>
  <c r="AF7824" i="3"/>
  <c r="AI7824" i="3" s="1"/>
  <c r="AF7716" i="3"/>
  <c r="AI7716" i="3" s="1"/>
  <c r="AF7608" i="3"/>
  <c r="AI7608" i="3" s="1"/>
  <c r="AF7500" i="3"/>
  <c r="AI7500" i="3" s="1"/>
  <c r="AF7464" i="3"/>
  <c r="AI7464" i="3" s="1"/>
  <c r="AF7428" i="3"/>
  <c r="AI7428" i="3" s="1"/>
  <c r="AF7392" i="3"/>
  <c r="AI7392" i="3" s="1"/>
  <c r="AF7356" i="3"/>
  <c r="AI7356" i="3" s="1"/>
  <c r="AF7320" i="3"/>
  <c r="AI7320" i="3" s="1"/>
  <c r="AF7284" i="3"/>
  <c r="AI7284" i="3" s="1"/>
  <c r="AF7248" i="3"/>
  <c r="AI7248" i="3" s="1"/>
  <c r="AF7212" i="3"/>
  <c r="AI7212" i="3" s="1"/>
  <c r="AF7176" i="3"/>
  <c r="AI7176" i="3" s="1"/>
  <c r="AF7967" i="3"/>
  <c r="AI7967" i="3" s="1"/>
  <c r="AF7859" i="3"/>
  <c r="AI7859" i="3" s="1"/>
  <c r="AF7751" i="3"/>
  <c r="AI7751" i="3" s="1"/>
  <c r="AF7643" i="3"/>
  <c r="AI7643" i="3" s="1"/>
  <c r="AF7535" i="3"/>
  <c r="AI7535" i="3" s="1"/>
  <c r="AF7475" i="3"/>
  <c r="AI7475" i="3" s="1"/>
  <c r="AF7439" i="3"/>
  <c r="AI7439" i="3" s="1"/>
  <c r="AF7403" i="3"/>
  <c r="AI7403" i="3" s="1"/>
  <c r="AF7367" i="3"/>
  <c r="AI7367" i="3" s="1"/>
  <c r="AF7331" i="3"/>
  <c r="AI7331" i="3" s="1"/>
  <c r="AF7295" i="3"/>
  <c r="AI7295" i="3" s="1"/>
  <c r="AF7259" i="3"/>
  <c r="AI7259" i="3" s="1"/>
  <c r="AF7223" i="3"/>
  <c r="AI7223" i="3" s="1"/>
  <c r="AF7187" i="3"/>
  <c r="AI7187" i="3" s="1"/>
  <c r="AF7980" i="3"/>
  <c r="AI7980" i="3" s="1"/>
  <c r="AF7872" i="3"/>
  <c r="AI7872" i="3" s="1"/>
  <c r="AF7764" i="3"/>
  <c r="AI7764" i="3" s="1"/>
  <c r="AF7656" i="3"/>
  <c r="AI7656" i="3" s="1"/>
  <c r="AF7548" i="3"/>
  <c r="AI7548" i="3" s="1"/>
  <c r="AF7480" i="3"/>
  <c r="AI7480" i="3" s="1"/>
  <c r="AF7444" i="3"/>
  <c r="AI7444" i="3" s="1"/>
  <c r="AF7408" i="3"/>
  <c r="AI7408" i="3" s="1"/>
  <c r="AF7372" i="3"/>
  <c r="AI7372" i="3" s="1"/>
  <c r="AF7336" i="3"/>
  <c r="AI7336" i="3" s="1"/>
  <c r="AF7997" i="3"/>
  <c r="AI7997" i="3" s="1"/>
  <c r="AF7889" i="3"/>
  <c r="AI7889" i="3" s="1"/>
  <c r="AF7781" i="3"/>
  <c r="AI7781" i="3" s="1"/>
  <c r="AF7673" i="3"/>
  <c r="AI7673" i="3" s="1"/>
  <c r="AF7565" i="3"/>
  <c r="AI7565" i="3" s="1"/>
  <c r="AF7485" i="3"/>
  <c r="AI7485" i="3" s="1"/>
  <c r="AF7449" i="3"/>
  <c r="AI7449" i="3" s="1"/>
  <c r="AF7413" i="3"/>
  <c r="AI7413" i="3" s="1"/>
  <c r="AF7377" i="3"/>
  <c r="AI7377" i="3" s="1"/>
  <c r="AF7341" i="3"/>
  <c r="AI7341" i="3" s="1"/>
  <c r="AF7305" i="3"/>
  <c r="AI7305" i="3" s="1"/>
  <c r="AF7269" i="3"/>
  <c r="AI7269" i="3" s="1"/>
  <c r="AF7233" i="3"/>
  <c r="AI7233" i="3" s="1"/>
  <c r="AF7197" i="3"/>
  <c r="AI7197" i="3" s="1"/>
  <c r="AF7161" i="3"/>
  <c r="AI7161" i="3" s="1"/>
  <c r="AF7722" i="3"/>
  <c r="AI7722" i="3" s="1"/>
  <c r="AF7466" i="3"/>
  <c r="AI7466" i="3" s="1"/>
  <c r="AF7358" i="3"/>
  <c r="AI7358" i="3" s="1"/>
  <c r="AF7268" i="3"/>
  <c r="AI7268" i="3" s="1"/>
  <c r="AF7196" i="3"/>
  <c r="AI7196" i="3" s="1"/>
  <c r="AF7141" i="3"/>
  <c r="AI7141" i="3" s="1"/>
  <c r="AF7105" i="3"/>
  <c r="AI7105" i="3" s="1"/>
  <c r="AF7069" i="3"/>
  <c r="AI7069" i="3" s="1"/>
  <c r="AF7033" i="3"/>
  <c r="AI7033" i="3" s="1"/>
  <c r="AF6997" i="3"/>
  <c r="AI6997" i="3" s="1"/>
  <c r="AF6961" i="3"/>
  <c r="AI6961" i="3" s="1"/>
  <c r="AF6925" i="3"/>
  <c r="AI6925" i="3" s="1"/>
  <c r="AF6889" i="3"/>
  <c r="AI6889" i="3" s="1"/>
  <c r="AF6853" i="3"/>
  <c r="AI6853" i="3" s="1"/>
  <c r="AF7829" i="3"/>
  <c r="AI7829" i="3" s="1"/>
  <c r="AF7505" i="3"/>
  <c r="AI7505" i="3" s="1"/>
  <c r="AF7393" i="3"/>
  <c r="AI7393" i="3" s="1"/>
  <c r="AF7291" i="3"/>
  <c r="AI7291" i="3" s="1"/>
  <c r="AF7219" i="3"/>
  <c r="AI7219" i="3" s="1"/>
  <c r="AF7152" i="3"/>
  <c r="AI7152" i="3" s="1"/>
  <c r="AF7116" i="3"/>
  <c r="AI7116" i="3" s="1"/>
  <c r="AF7080" i="3"/>
  <c r="AI7080" i="3" s="1"/>
  <c r="AF7044" i="3"/>
  <c r="AI7044" i="3" s="1"/>
  <c r="AF7008" i="3"/>
  <c r="AI7008" i="3" s="1"/>
  <c r="AF6972" i="3"/>
  <c r="AI6972" i="3" s="1"/>
  <c r="AF6936" i="3"/>
  <c r="AI6936" i="3" s="1"/>
  <c r="AF6900" i="3"/>
  <c r="AI6900" i="3" s="1"/>
  <c r="AF6864" i="3"/>
  <c r="AI6864" i="3" s="1"/>
  <c r="AF7920" i="3"/>
  <c r="AI7920" i="3" s="1"/>
  <c r="AF7596" i="3"/>
  <c r="AI7596" i="3" s="1"/>
  <c r="AF7424" i="3"/>
  <c r="AI7424" i="3" s="1"/>
  <c r="AF7316" i="3"/>
  <c r="AI7316" i="3" s="1"/>
  <c r="AF7240" i="3"/>
  <c r="AI7240" i="3" s="1"/>
  <c r="AF7168" i="3"/>
  <c r="AI7168" i="3" s="1"/>
  <c r="AF7127" i="3"/>
  <c r="AI7127" i="3" s="1"/>
  <c r="AF7091" i="3"/>
  <c r="AI7091" i="3" s="1"/>
  <c r="AF7055" i="3"/>
  <c r="AI7055" i="3" s="1"/>
  <c r="AF7019" i="3"/>
  <c r="AI7019" i="3" s="1"/>
  <c r="AF6983" i="3"/>
  <c r="AI6983" i="3" s="1"/>
  <c r="AF7811" i="3"/>
  <c r="AI7811" i="3" s="1"/>
  <c r="AF7495" i="3"/>
  <c r="AI7495" i="3" s="1"/>
  <c r="AF7387" i="3"/>
  <c r="AI7387" i="3" s="1"/>
  <c r="AF7286" i="3"/>
  <c r="AI7286" i="3" s="1"/>
  <c r="AF7214" i="3"/>
  <c r="AI7214" i="3" s="1"/>
  <c r="AF7150" i="3"/>
  <c r="AI7150" i="3" s="1"/>
  <c r="AF7114" i="3"/>
  <c r="AI7114" i="3" s="1"/>
  <c r="AF7078" i="3"/>
  <c r="AI7078" i="3" s="1"/>
  <c r="AF7042" i="3"/>
  <c r="AI7042" i="3" s="1"/>
  <c r="AF7006" i="3"/>
  <c r="AI7006" i="3" s="1"/>
  <c r="AF6970" i="3"/>
  <c r="AI6970" i="3" s="1"/>
  <c r="AF6934" i="3"/>
  <c r="AI6934" i="3" s="1"/>
  <c r="AF6898" i="3"/>
  <c r="AI6898" i="3" s="1"/>
  <c r="AF6862" i="3"/>
  <c r="AI6862" i="3" s="1"/>
  <c r="AF7632" i="3"/>
  <c r="AI7632" i="3" s="1"/>
  <c r="AF7249" i="3"/>
  <c r="AI7249" i="3" s="1"/>
  <c r="AF7095" i="3"/>
  <c r="AI7095" i="3" s="1"/>
  <c r="AF6987" i="3"/>
  <c r="AI6987" i="3" s="1"/>
  <c r="AF6909" i="3"/>
  <c r="AI6909" i="3" s="1"/>
  <c r="AF6838" i="3"/>
  <c r="AI6838" i="3" s="1"/>
  <c r="AF6802" i="3"/>
  <c r="AI6802" i="3" s="1"/>
  <c r="AF6766" i="3"/>
  <c r="AI6766" i="3" s="1"/>
  <c r="AF6730" i="3"/>
  <c r="AI6730" i="3" s="1"/>
  <c r="AF6694" i="3"/>
  <c r="AI6694" i="3" s="1"/>
  <c r="AF6658" i="3"/>
  <c r="AI6658" i="3" s="1"/>
  <c r="AF6622" i="3"/>
  <c r="AI6622" i="3" s="1"/>
  <c r="AF6586" i="3"/>
  <c r="AI6586" i="3" s="1"/>
  <c r="AF6550" i="3"/>
  <c r="AI6550" i="3" s="1"/>
  <c r="AF7955" i="3"/>
  <c r="AI7955" i="3" s="1"/>
  <c r="AF7327" i="3"/>
  <c r="AI7327" i="3" s="1"/>
  <c r="AF7130" i="3"/>
  <c r="AI7130" i="3" s="1"/>
  <c r="AF7022" i="3"/>
  <c r="AI7022" i="3" s="1"/>
  <c r="AF6932" i="3"/>
  <c r="AI6932" i="3" s="1"/>
  <c r="AF6860" i="3"/>
  <c r="AI6860" i="3" s="1"/>
  <c r="AF6813" i="3"/>
  <c r="AI6813" i="3" s="1"/>
  <c r="AF6777" i="3"/>
  <c r="AI6777" i="3" s="1"/>
  <c r="AF6741" i="3"/>
  <c r="AI6741" i="3" s="1"/>
  <c r="AF6705" i="3"/>
  <c r="AI6705" i="3" s="1"/>
  <c r="AF6669" i="3"/>
  <c r="AI6669" i="3" s="1"/>
  <c r="AF6633" i="3"/>
  <c r="AI6633" i="3" s="1"/>
  <c r="AF6597" i="3"/>
  <c r="AI6597" i="3" s="1"/>
  <c r="AF6561" i="3"/>
  <c r="AI6561" i="3" s="1"/>
  <c r="AF6525" i="3"/>
  <c r="AI6525" i="3" s="1"/>
  <c r="AF7418" i="3"/>
  <c r="AI7418" i="3" s="1"/>
  <c r="AF7165" i="3"/>
  <c r="AI7165" i="3" s="1"/>
  <c r="AF7053" i="3"/>
  <c r="AI7053" i="3" s="1"/>
  <c r="AF6953" i="3"/>
  <c r="AI6953" i="3" s="1"/>
  <c r="AF6881" i="3"/>
  <c r="AI6881" i="3" s="1"/>
  <c r="AF6824" i="3"/>
  <c r="AI6824" i="3" s="1"/>
  <c r="AF6788" i="3"/>
  <c r="AI6788" i="3" s="1"/>
  <c r="AF6752" i="3"/>
  <c r="AI6752" i="3" s="1"/>
  <c r="AF6716" i="3"/>
  <c r="AI6716" i="3" s="1"/>
  <c r="AF6680" i="3"/>
  <c r="AI6680" i="3" s="1"/>
  <c r="AF6644" i="3"/>
  <c r="AI6644" i="3" s="1"/>
  <c r="AF6608" i="3"/>
  <c r="AI6608" i="3" s="1"/>
  <c r="AF6572" i="3"/>
  <c r="AI6572" i="3" s="1"/>
  <c r="AF6536" i="3"/>
  <c r="AI6536" i="3" s="1"/>
  <c r="AF7471" i="3"/>
  <c r="AI7471" i="3" s="1"/>
  <c r="AF7198" i="3"/>
  <c r="AI7198" i="3" s="1"/>
  <c r="AF7070" i="3"/>
  <c r="AI7070" i="3" s="1"/>
  <c r="AF6963" i="3"/>
  <c r="AI6963" i="3" s="1"/>
  <c r="AF6891" i="3"/>
  <c r="AI6891" i="3" s="1"/>
  <c r="AF6829" i="3"/>
  <c r="AI6829" i="3" s="1"/>
  <c r="AF6793" i="3"/>
  <c r="AI6793" i="3" s="1"/>
  <c r="AF6757" i="3"/>
  <c r="AI6757" i="3" s="1"/>
  <c r="AF6721" i="3"/>
  <c r="AI6721" i="3" s="1"/>
  <c r="AF6685" i="3"/>
  <c r="AI6685" i="3" s="1"/>
  <c r="AF6649" i="3"/>
  <c r="AI6649" i="3" s="1"/>
  <c r="AF6613" i="3"/>
  <c r="AI6613" i="3" s="1"/>
  <c r="AF6577" i="3"/>
  <c r="AI6577" i="3" s="1"/>
  <c r="AF6541" i="3"/>
  <c r="AI6541" i="3" s="1"/>
  <c r="AF7297" i="3"/>
  <c r="AI7297" i="3" s="1"/>
  <c r="AF6926" i="3"/>
  <c r="AI6926" i="3" s="1"/>
  <c r="AF6774" i="3"/>
  <c r="AI6774" i="3" s="1"/>
  <c r="AF6666" i="3"/>
  <c r="AI6666" i="3" s="1"/>
  <c r="AF6558" i="3"/>
  <c r="AI6558" i="3" s="1"/>
  <c r="AF6496" i="3"/>
  <c r="AI6496" i="3" s="1"/>
  <c r="AF6460" i="3"/>
  <c r="AI6460" i="3" s="1"/>
  <c r="AF6424" i="3"/>
  <c r="AI6424" i="3" s="1"/>
  <c r="AF6388" i="3"/>
  <c r="AI6388" i="3" s="1"/>
  <c r="AF6352" i="3"/>
  <c r="AI6352" i="3" s="1"/>
  <c r="AF6316" i="3"/>
  <c r="AI6316" i="3" s="1"/>
  <c r="AF6280" i="3"/>
  <c r="AI6280" i="3" s="1"/>
  <c r="AF6244" i="3"/>
  <c r="AI6244" i="3" s="1"/>
  <c r="AF6208" i="3"/>
  <c r="AI6208" i="3" s="1"/>
  <c r="AF6172" i="3"/>
  <c r="AI6172" i="3" s="1"/>
  <c r="AF6136" i="3"/>
  <c r="AI6136" i="3" s="1"/>
  <c r="AF6100" i="3"/>
  <c r="AI6100" i="3" s="1"/>
  <c r="AF6064" i="3"/>
  <c r="AI6064" i="3" s="1"/>
  <c r="AF6028" i="3"/>
  <c r="AI6028" i="3" s="1"/>
  <c r="AF5992" i="3"/>
  <c r="AI5992" i="3" s="1"/>
  <c r="AF5956" i="3"/>
  <c r="AI5956" i="3" s="1"/>
  <c r="AF5920" i="3"/>
  <c r="AI5920" i="3" s="1"/>
  <c r="AF5884" i="3"/>
  <c r="AI5884" i="3" s="1"/>
  <c r="AF5848" i="3"/>
  <c r="AI5848" i="3" s="1"/>
  <c r="AF5812" i="3"/>
  <c r="AI5812" i="3" s="1"/>
  <c r="AF5776" i="3"/>
  <c r="AI5776" i="3" s="1"/>
  <c r="AF5740" i="3"/>
  <c r="AI5740" i="3" s="1"/>
  <c r="AF5704" i="3"/>
  <c r="AI5704" i="3" s="1"/>
  <c r="AF7847" i="3"/>
  <c r="AI7847" i="3" s="1"/>
  <c r="AF7010" i="3"/>
  <c r="AI7010" i="3" s="1"/>
  <c r="AF6809" i="3"/>
  <c r="AI6809" i="3" s="1"/>
  <c r="AF6701" i="3"/>
  <c r="AI6701" i="3" s="1"/>
  <c r="AF6593" i="3"/>
  <c r="AI6593" i="3" s="1"/>
  <c r="AF6507" i="3"/>
  <c r="AI6507" i="3" s="1"/>
  <c r="AF6471" i="3"/>
  <c r="AI6471" i="3" s="1"/>
  <c r="AF6435" i="3"/>
  <c r="AI6435" i="3" s="1"/>
  <c r="AF6399" i="3"/>
  <c r="AI6399" i="3" s="1"/>
  <c r="AF6363" i="3"/>
  <c r="AI6363" i="3" s="1"/>
  <c r="AF6327" i="3"/>
  <c r="AI6327" i="3" s="1"/>
  <c r="AF6291" i="3"/>
  <c r="AI6291" i="3" s="1"/>
  <c r="AF6255" i="3"/>
  <c r="AI6255" i="3" s="1"/>
  <c r="AF6219" i="3"/>
  <c r="AI6219" i="3" s="1"/>
  <c r="AF6183" i="3"/>
  <c r="AI6183" i="3" s="1"/>
  <c r="AF6147" i="3"/>
  <c r="AI6147" i="3" s="1"/>
  <c r="AF6111" i="3"/>
  <c r="AI6111" i="3" s="1"/>
  <c r="AF6075" i="3"/>
  <c r="AI6075" i="3" s="1"/>
  <c r="AF6039" i="3"/>
  <c r="AI6039" i="3" s="1"/>
  <c r="AF6003" i="3"/>
  <c r="AI6003" i="3" s="1"/>
  <c r="AF5967" i="3"/>
  <c r="AI5967" i="3" s="1"/>
  <c r="AF5931" i="3"/>
  <c r="AI5931" i="3" s="1"/>
  <c r="AF5895" i="3"/>
  <c r="AI5895" i="3" s="1"/>
  <c r="AF5859" i="3"/>
  <c r="AI5859" i="3" s="1"/>
  <c r="AF5823" i="3"/>
  <c r="AI5823" i="3" s="1"/>
  <c r="AF5787" i="3"/>
  <c r="AI5787" i="3" s="1"/>
  <c r="AF5751" i="3"/>
  <c r="AI5751" i="3" s="1"/>
  <c r="AF5715" i="3"/>
  <c r="AI5715" i="3" s="1"/>
  <c r="AF5679" i="3"/>
  <c r="AI5679" i="3" s="1"/>
  <c r="AF7101" i="3"/>
  <c r="AI7101" i="3" s="1"/>
  <c r="AF6842" i="3"/>
  <c r="AI6842" i="3" s="1"/>
  <c r="AF6732" i="3"/>
  <c r="AI6732" i="3" s="1"/>
  <c r="AF6624" i="3"/>
  <c r="AI6624" i="3" s="1"/>
  <c r="AF6518" i="3"/>
  <c r="AI6518" i="3" s="1"/>
  <c r="AF6482" i="3"/>
  <c r="AI6482" i="3" s="1"/>
  <c r="AF6446" i="3"/>
  <c r="AI6446" i="3" s="1"/>
  <c r="AF6410" i="3"/>
  <c r="AI6410" i="3" s="1"/>
  <c r="AF6374" i="3"/>
  <c r="AI6374" i="3" s="1"/>
  <c r="AF6338" i="3"/>
  <c r="AI6338" i="3" s="1"/>
  <c r="AF6302" i="3"/>
  <c r="AI6302" i="3" s="1"/>
  <c r="AF6266" i="3"/>
  <c r="AI6266" i="3" s="1"/>
  <c r="AF6230" i="3"/>
  <c r="AI6230" i="3" s="1"/>
  <c r="AF6194" i="3"/>
  <c r="AI6194" i="3" s="1"/>
  <c r="AF6158" i="3"/>
  <c r="AI6158" i="3" s="1"/>
  <c r="AF6122" i="3"/>
  <c r="AI6122" i="3" s="1"/>
  <c r="AF6086" i="3"/>
  <c r="AI6086" i="3" s="1"/>
  <c r="AF6050" i="3"/>
  <c r="AI6050" i="3" s="1"/>
  <c r="AF6014" i="3"/>
  <c r="AI6014" i="3" s="1"/>
  <c r="AF5978" i="3"/>
  <c r="AI5978" i="3" s="1"/>
  <c r="AF5942" i="3"/>
  <c r="AI5942" i="3" s="1"/>
  <c r="AF5906" i="3"/>
  <c r="AI5906" i="3" s="1"/>
  <c r="AF5870" i="3"/>
  <c r="AI5870" i="3" s="1"/>
  <c r="AF5834" i="3"/>
  <c r="AI5834" i="3" s="1"/>
  <c r="AF5798" i="3"/>
  <c r="AI5798" i="3" s="1"/>
  <c r="AF5762" i="3"/>
  <c r="AI5762" i="3" s="1"/>
  <c r="AF5726" i="3"/>
  <c r="AI5726" i="3" s="1"/>
  <c r="AF5690" i="3"/>
  <c r="AI5690" i="3" s="1"/>
  <c r="AF7258" i="3"/>
  <c r="AI7258" i="3" s="1"/>
  <c r="AF6911" i="3"/>
  <c r="AI6911" i="3" s="1"/>
  <c r="AF6767" i="3"/>
  <c r="AI6767" i="3" s="1"/>
  <c r="AF6659" i="3"/>
  <c r="AI6659" i="3" s="1"/>
  <c r="AF6551" i="3"/>
  <c r="AI6551" i="3" s="1"/>
  <c r="AF6493" i="3"/>
  <c r="AI6493" i="3" s="1"/>
  <c r="AF6457" i="3"/>
  <c r="AI6457" i="3" s="1"/>
  <c r="AF6421" i="3"/>
  <c r="AI6421" i="3" s="1"/>
  <c r="AF6385" i="3"/>
  <c r="AI6385" i="3" s="1"/>
  <c r="AF6349" i="3"/>
  <c r="AI6349" i="3" s="1"/>
  <c r="AF6313" i="3"/>
  <c r="AI6313" i="3" s="1"/>
  <c r="AF6277" i="3"/>
  <c r="AI6277" i="3" s="1"/>
  <c r="AF6241" i="3"/>
  <c r="AI6241" i="3" s="1"/>
  <c r="AF6205" i="3"/>
  <c r="AI6205" i="3" s="1"/>
  <c r="AF6169" i="3"/>
  <c r="AI6169" i="3" s="1"/>
  <c r="AF6133" i="3"/>
  <c r="AI6133" i="3" s="1"/>
  <c r="AF6097" i="3"/>
  <c r="AI6097" i="3" s="1"/>
  <c r="AF6061" i="3"/>
  <c r="AI6061" i="3" s="1"/>
  <c r="AF6025" i="3"/>
  <c r="AI6025" i="3" s="1"/>
  <c r="AF5989" i="3"/>
  <c r="AI5989" i="3" s="1"/>
  <c r="AF5953" i="3"/>
  <c r="AI5953" i="3" s="1"/>
  <c r="AF5917" i="3"/>
  <c r="AI5917" i="3" s="1"/>
  <c r="AF5881" i="3"/>
  <c r="AI5881" i="3" s="1"/>
  <c r="AF5845" i="3"/>
  <c r="AI5845" i="3" s="1"/>
  <c r="AF5809" i="3"/>
  <c r="AI5809" i="3" s="1"/>
  <c r="AF5773" i="3"/>
  <c r="AI5773" i="3" s="1"/>
  <c r="AF5737" i="3"/>
  <c r="AI5737" i="3" s="1"/>
  <c r="AF5701" i="3"/>
  <c r="AI5701" i="3" s="1"/>
  <c r="AF7524" i="3"/>
  <c r="AI7524" i="3" s="1"/>
  <c r="AF6690" i="3"/>
  <c r="AI6690" i="3" s="1"/>
  <c r="AF6468" i="3"/>
  <c r="AI6468" i="3" s="1"/>
  <c r="AF6360" i="3"/>
  <c r="AI6360" i="3" s="1"/>
  <c r="AF6252" i="3"/>
  <c r="AI6252" i="3" s="1"/>
  <c r="AF6144" i="3"/>
  <c r="AI6144" i="3" s="1"/>
  <c r="AF6036" i="3"/>
  <c r="AI6036" i="3" s="1"/>
  <c r="AF5928" i="3"/>
  <c r="AI5928" i="3" s="1"/>
  <c r="AF5820" i="3"/>
  <c r="AI5820" i="3" s="1"/>
  <c r="AF7990" i="3"/>
  <c r="AI7990" i="3" s="1"/>
  <c r="AF7954" i="3"/>
  <c r="AI7954" i="3" s="1"/>
  <c r="AF7918" i="3"/>
  <c r="AI7918" i="3" s="1"/>
  <c r="AF7882" i="3"/>
  <c r="AI7882" i="3" s="1"/>
  <c r="AF7846" i="3"/>
  <c r="AI7846" i="3" s="1"/>
  <c r="AF7810" i="3"/>
  <c r="AI7810" i="3" s="1"/>
  <c r="AF7774" i="3"/>
  <c r="AI7774" i="3" s="1"/>
  <c r="AF7738" i="3"/>
  <c r="AI7738" i="3" s="1"/>
  <c r="AF7702" i="3"/>
  <c r="AI7702" i="3" s="1"/>
  <c r="AF7666" i="3"/>
  <c r="AI7666" i="3" s="1"/>
  <c r="AF7630" i="3"/>
  <c r="AI7630" i="3" s="1"/>
  <c r="AF7594" i="3"/>
  <c r="AI7594" i="3" s="1"/>
  <c r="AF7558" i="3"/>
  <c r="AI7558" i="3" s="1"/>
  <c r="AF7522" i="3"/>
  <c r="AI7522" i="3" s="1"/>
  <c r="AF7995" i="3"/>
  <c r="AI7995" i="3" s="1"/>
  <c r="AF7959" i="3"/>
  <c r="AI7959" i="3" s="1"/>
  <c r="AF7923" i="3"/>
  <c r="AI7923" i="3" s="1"/>
  <c r="AF7887" i="3"/>
  <c r="AI7887" i="3" s="1"/>
  <c r="AF7851" i="3"/>
  <c r="AI7851" i="3" s="1"/>
  <c r="AF7815" i="3"/>
  <c r="AI7815" i="3" s="1"/>
  <c r="AF7779" i="3"/>
  <c r="AI7779" i="3" s="1"/>
  <c r="AF7743" i="3"/>
  <c r="AI7743" i="3" s="1"/>
  <c r="AF7707" i="3"/>
  <c r="AI7707" i="3" s="1"/>
  <c r="AF7671" i="3"/>
  <c r="AI7671" i="3" s="1"/>
  <c r="AF7635" i="3"/>
  <c r="AI7635" i="3" s="1"/>
  <c r="AF7599" i="3"/>
  <c r="AI7599" i="3" s="1"/>
  <c r="AF7563" i="3"/>
  <c r="AI7563" i="3" s="1"/>
  <c r="AF7527" i="3"/>
  <c r="AI7527" i="3" s="1"/>
  <c r="AF8000" i="3"/>
  <c r="AI8000" i="3" s="1"/>
  <c r="AF7964" i="3"/>
  <c r="AI7964" i="3" s="1"/>
  <c r="AF7928" i="3"/>
  <c r="AI7928" i="3" s="1"/>
  <c r="AF7892" i="3"/>
  <c r="AI7892" i="3" s="1"/>
  <c r="AF7856" i="3"/>
  <c r="AI7856" i="3" s="1"/>
  <c r="AF7820" i="3"/>
  <c r="AI7820" i="3" s="1"/>
  <c r="AF7784" i="3"/>
  <c r="AI7784" i="3" s="1"/>
  <c r="AF7748" i="3"/>
  <c r="AI7748" i="3" s="1"/>
  <c r="AF7712" i="3"/>
  <c r="AI7712" i="3" s="1"/>
  <c r="AF7676" i="3"/>
  <c r="AI7676" i="3" s="1"/>
  <c r="AF7640" i="3"/>
  <c r="AI7640" i="3" s="1"/>
  <c r="AF7604" i="3"/>
  <c r="AI7604" i="3" s="1"/>
  <c r="AF7568" i="3"/>
  <c r="AI7568" i="3" s="1"/>
  <c r="AF7532" i="3"/>
  <c r="AI7532" i="3" s="1"/>
  <c r="AF8005" i="3"/>
  <c r="AI8005" i="3" s="1"/>
  <c r="AF7969" i="3"/>
  <c r="AI7969" i="3" s="1"/>
  <c r="AF7933" i="3"/>
  <c r="AI7933" i="3" s="1"/>
  <c r="AF7897" i="3"/>
  <c r="AI7897" i="3" s="1"/>
  <c r="AF7861" i="3"/>
  <c r="AI7861" i="3" s="1"/>
  <c r="AF7825" i="3"/>
  <c r="AI7825" i="3" s="1"/>
  <c r="AF7789" i="3"/>
  <c r="AI7789" i="3" s="1"/>
  <c r="AF7753" i="3"/>
  <c r="AI7753" i="3" s="1"/>
  <c r="AF7717" i="3"/>
  <c r="AI7717" i="3" s="1"/>
  <c r="AF7681" i="3"/>
  <c r="AI7681" i="3" s="1"/>
  <c r="AF7645" i="3"/>
  <c r="AI7645" i="3" s="1"/>
  <c r="AF7609" i="3"/>
  <c r="AI7609" i="3" s="1"/>
  <c r="AF7573" i="3"/>
  <c r="AI7573" i="3" s="1"/>
  <c r="AF7537" i="3"/>
  <c r="AI7537" i="3" s="1"/>
  <c r="AF7501" i="3"/>
  <c r="AI7501" i="3" s="1"/>
  <c r="AF7914" i="3"/>
  <c r="AI7914" i="3" s="1"/>
  <c r="AF7806" i="3"/>
  <c r="AI7806" i="3" s="1"/>
  <c r="AF7698" i="3"/>
  <c r="AI7698" i="3" s="1"/>
  <c r="AF7590" i="3"/>
  <c r="AI7590" i="3" s="1"/>
  <c r="AF7494" i="3"/>
  <c r="AI7494" i="3" s="1"/>
  <c r="AF7458" i="3"/>
  <c r="AI7458" i="3" s="1"/>
  <c r="AF7422" i="3"/>
  <c r="AI7422" i="3" s="1"/>
  <c r="AF7386" i="3"/>
  <c r="AI7386" i="3" s="1"/>
  <c r="AF7350" i="3"/>
  <c r="AI7350" i="3" s="1"/>
  <c r="AF7314" i="3"/>
  <c r="AI7314" i="3" s="1"/>
  <c r="AF7278" i="3"/>
  <c r="AI7278" i="3" s="1"/>
  <c r="AF7242" i="3"/>
  <c r="AI7242" i="3" s="1"/>
  <c r="AF7206" i="3"/>
  <c r="AI7206" i="3" s="1"/>
  <c r="AF7170" i="3"/>
  <c r="AI7170" i="3" s="1"/>
  <c r="AF7949" i="3"/>
  <c r="AI7949" i="3" s="1"/>
  <c r="AF7841" i="3"/>
  <c r="AI7841" i="3" s="1"/>
  <c r="AF7733" i="3"/>
  <c r="AI7733" i="3" s="1"/>
  <c r="AF7625" i="3"/>
  <c r="AI7625" i="3" s="1"/>
  <c r="AF7517" i="3"/>
  <c r="AI7517" i="3" s="1"/>
  <c r="AF7469" i="3"/>
  <c r="AI7469" i="3" s="1"/>
  <c r="AF7433" i="3"/>
  <c r="AI7433" i="3" s="1"/>
  <c r="AF7397" i="3"/>
  <c r="AI7397" i="3" s="1"/>
  <c r="AF7361" i="3"/>
  <c r="AI7361" i="3" s="1"/>
  <c r="AF7325" i="3"/>
  <c r="AI7325" i="3" s="1"/>
  <c r="AF7289" i="3"/>
  <c r="AI7289" i="3" s="1"/>
  <c r="AF7253" i="3"/>
  <c r="AI7253" i="3" s="1"/>
  <c r="AF7217" i="3"/>
  <c r="AI7217" i="3" s="1"/>
  <c r="AF7181" i="3"/>
  <c r="AI7181" i="3" s="1"/>
  <c r="AF7962" i="3"/>
  <c r="AI7962" i="3" s="1"/>
  <c r="AF7854" i="3"/>
  <c r="AI7854" i="3" s="1"/>
  <c r="AF7746" i="3"/>
  <c r="AI7746" i="3" s="1"/>
  <c r="AF7638" i="3"/>
  <c r="AI7638" i="3" s="1"/>
  <c r="AF7530" i="3"/>
  <c r="AI7530" i="3" s="1"/>
  <c r="AF7474" i="3"/>
  <c r="AI7474" i="3" s="1"/>
  <c r="AF7438" i="3"/>
  <c r="AI7438" i="3" s="1"/>
  <c r="AF7402" i="3"/>
  <c r="AI7402" i="3" s="1"/>
  <c r="AF7366" i="3"/>
  <c r="AI7366" i="3" s="1"/>
  <c r="AF7330" i="3"/>
  <c r="AI7330" i="3" s="1"/>
  <c r="AF7979" i="3"/>
  <c r="AI7979" i="3" s="1"/>
  <c r="AF7871" i="3"/>
  <c r="AI7871" i="3" s="1"/>
  <c r="AF7763" i="3"/>
  <c r="AI7763" i="3" s="1"/>
  <c r="AF7655" i="3"/>
  <c r="AI7655" i="3" s="1"/>
  <c r="AF7547" i="3"/>
  <c r="AI7547" i="3" s="1"/>
  <c r="AF7479" i="3"/>
  <c r="AI7479" i="3" s="1"/>
  <c r="AF7443" i="3"/>
  <c r="AI7443" i="3" s="1"/>
  <c r="AF7407" i="3"/>
  <c r="AI7407" i="3" s="1"/>
  <c r="AF7371" i="3"/>
  <c r="AI7371" i="3" s="1"/>
  <c r="AF7335" i="3"/>
  <c r="AI7335" i="3" s="1"/>
  <c r="AF7299" i="3"/>
  <c r="AI7299" i="3" s="1"/>
  <c r="AF7263" i="3"/>
  <c r="AI7263" i="3" s="1"/>
  <c r="AF7227" i="3"/>
  <c r="AI7227" i="3" s="1"/>
  <c r="AF7191" i="3"/>
  <c r="AI7191" i="3" s="1"/>
  <c r="AF7992" i="3"/>
  <c r="AI7992" i="3" s="1"/>
  <c r="AF7668" i="3"/>
  <c r="AI7668" i="3" s="1"/>
  <c r="AF7448" i="3"/>
  <c r="AI7448" i="3" s="1"/>
  <c r="AF7340" i="3"/>
  <c r="AI7340" i="3" s="1"/>
  <c r="AF7256" i="3"/>
  <c r="AI7256" i="3" s="1"/>
  <c r="AF7184" i="3"/>
  <c r="AI7184" i="3" s="1"/>
  <c r="AF7135" i="3"/>
  <c r="AI7135" i="3" s="1"/>
  <c r="AF7099" i="3"/>
  <c r="AI7099" i="3" s="1"/>
  <c r="AF7063" i="3"/>
  <c r="AI7063" i="3" s="1"/>
  <c r="AF7027" i="3"/>
  <c r="AI7027" i="3" s="1"/>
  <c r="AF6991" i="3"/>
  <c r="AI6991" i="3" s="1"/>
  <c r="AF6955" i="3"/>
  <c r="AI6955" i="3" s="1"/>
  <c r="AF6919" i="3"/>
  <c r="AI6919" i="3" s="1"/>
  <c r="AF6883" i="3"/>
  <c r="AI6883" i="3" s="1"/>
  <c r="AF6847" i="3"/>
  <c r="AI6847" i="3" s="1"/>
  <c r="AF7775" i="3"/>
  <c r="AI7775" i="3" s="1"/>
  <c r="AF7483" i="3"/>
  <c r="AI7483" i="3" s="1"/>
  <c r="AF7375" i="3"/>
  <c r="AI7375" i="3" s="1"/>
  <c r="AF7279" i="3"/>
  <c r="AI7279" i="3" s="1"/>
  <c r="AF7207" i="3"/>
  <c r="AI7207" i="3" s="1"/>
  <c r="AF7146" i="3"/>
  <c r="AI7146" i="3" s="1"/>
  <c r="AF7110" i="3"/>
  <c r="AI7110" i="3" s="1"/>
  <c r="AF7074" i="3"/>
  <c r="AI7074" i="3" s="1"/>
  <c r="AF7038" i="3"/>
  <c r="AI7038" i="3" s="1"/>
  <c r="AF7002" i="3"/>
  <c r="AI7002" i="3" s="1"/>
  <c r="AF6966" i="3"/>
  <c r="AI6966" i="3" s="1"/>
  <c r="AF6930" i="3"/>
  <c r="AI6930" i="3" s="1"/>
  <c r="AF6894" i="3"/>
  <c r="AI6894" i="3" s="1"/>
  <c r="AF6858" i="3"/>
  <c r="AI6858" i="3" s="1"/>
  <c r="AF7866" i="3"/>
  <c r="AI7866" i="3" s="1"/>
  <c r="AF7542" i="3"/>
  <c r="AI7542" i="3" s="1"/>
  <c r="AF7406" i="3"/>
  <c r="AI7406" i="3" s="1"/>
  <c r="AF7300" i="3"/>
  <c r="AI7300" i="3" s="1"/>
  <c r="AF7228" i="3"/>
  <c r="AI7228" i="3" s="1"/>
  <c r="AF7157" i="3"/>
  <c r="AI7157" i="3" s="1"/>
  <c r="AF7121" i="3"/>
  <c r="AI7121" i="3" s="1"/>
  <c r="AF7085" i="3"/>
  <c r="AI7085" i="3" s="1"/>
  <c r="AF7049" i="3"/>
  <c r="AI7049" i="3" s="1"/>
  <c r="AF7013" i="3"/>
  <c r="AI7013" i="3" s="1"/>
  <c r="AF6977" i="3"/>
  <c r="AI6977" i="3" s="1"/>
  <c r="AF7757" i="3"/>
  <c r="AI7757" i="3" s="1"/>
  <c r="AF7477" i="3"/>
  <c r="AI7477" i="3" s="1"/>
  <c r="AF7369" i="3"/>
  <c r="AI7369" i="3" s="1"/>
  <c r="AF7274" i="3"/>
  <c r="AI7274" i="3" s="1"/>
  <c r="AF7202" i="3"/>
  <c r="AI7202" i="3" s="1"/>
  <c r="AF7144" i="3"/>
  <c r="AI7144" i="3" s="1"/>
  <c r="AF7108" i="3"/>
  <c r="AI7108" i="3" s="1"/>
  <c r="AF7072" i="3"/>
  <c r="AI7072" i="3" s="1"/>
  <c r="AF7036" i="3"/>
  <c r="AI7036" i="3" s="1"/>
  <c r="AF7000" i="3"/>
  <c r="AI7000" i="3" s="1"/>
  <c r="AF6964" i="3"/>
  <c r="AI6964" i="3" s="1"/>
  <c r="AF6928" i="3"/>
  <c r="AI6928" i="3" s="1"/>
  <c r="AF6892" i="3"/>
  <c r="AI6892" i="3" s="1"/>
  <c r="AF6856" i="3"/>
  <c r="AI6856" i="3" s="1"/>
  <c r="AF7490" i="3"/>
  <c r="AI7490" i="3" s="1"/>
  <c r="AF7213" i="3"/>
  <c r="AI7213" i="3" s="1"/>
  <c r="AF7077" i="3"/>
  <c r="AI7077" i="3" s="1"/>
  <c r="AF6969" i="3"/>
  <c r="AI6969" i="3" s="1"/>
  <c r="AF6897" i="3"/>
  <c r="AI6897" i="3" s="1"/>
  <c r="AF6832" i="3"/>
  <c r="AI6832" i="3" s="1"/>
  <c r="AF6796" i="3"/>
  <c r="AI6796" i="3" s="1"/>
  <c r="AF6760" i="3"/>
  <c r="AI6760" i="3" s="1"/>
  <c r="AF6724" i="3"/>
  <c r="AI6724" i="3" s="1"/>
  <c r="AF6688" i="3"/>
  <c r="AI6688" i="3" s="1"/>
  <c r="AF6652" i="3"/>
  <c r="AI6652" i="3" s="1"/>
  <c r="AF6616" i="3"/>
  <c r="AI6616" i="3" s="1"/>
  <c r="AF6580" i="3"/>
  <c r="AI6580" i="3" s="1"/>
  <c r="AF6544" i="3"/>
  <c r="AI6544" i="3" s="1"/>
  <c r="AF7793" i="3"/>
  <c r="AI7793" i="3" s="1"/>
  <c r="AF7282" i="3"/>
  <c r="AI7282" i="3" s="1"/>
  <c r="AF7112" i="3"/>
  <c r="AI7112" i="3" s="1"/>
  <c r="AF7004" i="3"/>
  <c r="AI7004" i="3" s="1"/>
  <c r="AF6920" i="3"/>
  <c r="AI6920" i="3" s="1"/>
  <c r="AF6848" i="3"/>
  <c r="AI6848" i="3" s="1"/>
  <c r="AF6807" i="3"/>
  <c r="AI6807" i="3" s="1"/>
  <c r="AF6771" i="3"/>
  <c r="AI6771" i="3" s="1"/>
  <c r="AF6735" i="3"/>
  <c r="AI6735" i="3" s="1"/>
  <c r="AF6699" i="3"/>
  <c r="AI6699" i="3" s="1"/>
  <c r="AF6663" i="3"/>
  <c r="AI6663" i="3" s="1"/>
  <c r="AF6627" i="3"/>
  <c r="AI6627" i="3" s="1"/>
  <c r="AF6591" i="3"/>
  <c r="AI6591" i="3" s="1"/>
  <c r="AF6555" i="3"/>
  <c r="AI6555" i="3" s="1"/>
  <c r="AF6519" i="3"/>
  <c r="AI6519" i="3" s="1"/>
  <c r="AF7364" i="3"/>
  <c r="AI7364" i="3" s="1"/>
  <c r="AF7143" i="3"/>
  <c r="AI7143" i="3" s="1"/>
  <c r="AF7035" i="3"/>
  <c r="AI7035" i="3" s="1"/>
  <c r="AF6941" i="3"/>
  <c r="AI6941" i="3" s="1"/>
  <c r="AF6869" i="3"/>
  <c r="AI6869" i="3" s="1"/>
  <c r="AF6818" i="3"/>
  <c r="AI6818" i="3" s="1"/>
  <c r="AF6782" i="3"/>
  <c r="AI6782" i="3" s="1"/>
  <c r="AF6746" i="3"/>
  <c r="AI6746" i="3" s="1"/>
  <c r="AF6710" i="3"/>
  <c r="AI6710" i="3" s="1"/>
  <c r="AF6674" i="3"/>
  <c r="AI6674" i="3" s="1"/>
  <c r="AF6638" i="3"/>
  <c r="AI6638" i="3" s="1"/>
  <c r="AF6602" i="3"/>
  <c r="AI6602" i="3" s="1"/>
  <c r="AF6566" i="3"/>
  <c r="AI6566" i="3" s="1"/>
  <c r="AF6530" i="3"/>
  <c r="AI6530" i="3" s="1"/>
  <c r="AF7417" i="3"/>
  <c r="AI7417" i="3" s="1"/>
  <c r="AF7162" i="3"/>
  <c r="AI7162" i="3" s="1"/>
  <c r="AF7052" i="3"/>
  <c r="AI7052" i="3" s="1"/>
  <c r="AF6951" i="3"/>
  <c r="AI6951" i="3" s="1"/>
  <c r="AF6879" i="3"/>
  <c r="AI6879" i="3" s="1"/>
  <c r="AF6823" i="3"/>
  <c r="AI6823" i="3" s="1"/>
  <c r="AF6787" i="3"/>
  <c r="AI6787" i="3" s="1"/>
  <c r="AF6751" i="3"/>
  <c r="AI6751" i="3" s="1"/>
  <c r="AF6715" i="3"/>
  <c r="AI6715" i="3" s="1"/>
  <c r="AF6679" i="3"/>
  <c r="AI6679" i="3" s="1"/>
  <c r="AF6643" i="3"/>
  <c r="AI6643" i="3" s="1"/>
  <c r="AF6607" i="3"/>
  <c r="AI6607" i="3" s="1"/>
  <c r="AF6571" i="3"/>
  <c r="AI6571" i="3" s="1"/>
  <c r="AF6535" i="3"/>
  <c r="AI6535" i="3" s="1"/>
  <c r="AF7189" i="3"/>
  <c r="AI7189" i="3" s="1"/>
  <c r="AF6890" i="3"/>
  <c r="AI6890" i="3" s="1"/>
  <c r="AF6756" i="3"/>
  <c r="AI6756" i="3" s="1"/>
  <c r="AF6648" i="3"/>
  <c r="AI6648" i="3" s="1"/>
  <c r="AF6540" i="3"/>
  <c r="AI6540" i="3" s="1"/>
  <c r="AF6490" i="3"/>
  <c r="AI6490" i="3" s="1"/>
  <c r="AF6454" i="3"/>
  <c r="AI6454" i="3" s="1"/>
  <c r="AF6418" i="3"/>
  <c r="AI6418" i="3" s="1"/>
  <c r="AF6382" i="3"/>
  <c r="AI6382" i="3" s="1"/>
  <c r="AF6346" i="3"/>
  <c r="AI6346" i="3" s="1"/>
  <c r="AF6310" i="3"/>
  <c r="AI6310" i="3" s="1"/>
  <c r="AF6274" i="3"/>
  <c r="AI6274" i="3" s="1"/>
  <c r="AF6238" i="3"/>
  <c r="AI6238" i="3" s="1"/>
  <c r="AF6202" i="3"/>
  <c r="AI6202" i="3" s="1"/>
  <c r="AF6166" i="3"/>
  <c r="AI6166" i="3" s="1"/>
  <c r="AF6130" i="3"/>
  <c r="AI6130" i="3" s="1"/>
  <c r="AF6094" i="3"/>
  <c r="AI6094" i="3" s="1"/>
  <c r="AF6058" i="3"/>
  <c r="AI6058" i="3" s="1"/>
  <c r="AF6022" i="3"/>
  <c r="AI6022" i="3" s="1"/>
  <c r="AF5986" i="3"/>
  <c r="AI5986" i="3" s="1"/>
  <c r="AF5950" i="3"/>
  <c r="AI5950" i="3" s="1"/>
  <c r="AF5914" i="3"/>
  <c r="AI5914" i="3" s="1"/>
  <c r="AF5878" i="3"/>
  <c r="AI5878" i="3" s="1"/>
  <c r="AF5842" i="3"/>
  <c r="AI5842" i="3" s="1"/>
  <c r="AF5806" i="3"/>
  <c r="AI5806" i="3" s="1"/>
  <c r="AF5770" i="3"/>
  <c r="AI5770" i="3" s="1"/>
  <c r="AF5734" i="3"/>
  <c r="AI5734" i="3" s="1"/>
  <c r="AF5698" i="3"/>
  <c r="AI5698" i="3" s="1"/>
  <c r="AF7453" i="3"/>
  <c r="AI7453" i="3" s="1"/>
  <c r="AF6959" i="3"/>
  <c r="AI6959" i="3" s="1"/>
  <c r="AF6791" i="3"/>
  <c r="AI6791" i="3" s="1"/>
  <c r="AF6683" i="3"/>
  <c r="AI6683" i="3" s="1"/>
  <c r="AF6575" i="3"/>
  <c r="AI6575" i="3" s="1"/>
  <c r="AF6501" i="3"/>
  <c r="AI6501" i="3" s="1"/>
  <c r="AF6465" i="3"/>
  <c r="AI6465" i="3" s="1"/>
  <c r="AF6429" i="3"/>
  <c r="AI6429" i="3" s="1"/>
  <c r="AF6393" i="3"/>
  <c r="AI6393" i="3" s="1"/>
  <c r="AF6357" i="3"/>
  <c r="AI6357" i="3" s="1"/>
  <c r="AF6321" i="3"/>
  <c r="AI6321" i="3" s="1"/>
  <c r="AF6285" i="3"/>
  <c r="AI6285" i="3" s="1"/>
  <c r="AF6249" i="3"/>
  <c r="AI6249" i="3" s="1"/>
  <c r="AF6213" i="3"/>
  <c r="AI6213" i="3" s="1"/>
  <c r="AF6177" i="3"/>
  <c r="AI6177" i="3" s="1"/>
  <c r="AF6141" i="3"/>
  <c r="AI6141" i="3" s="1"/>
  <c r="AF6105" i="3"/>
  <c r="AI6105" i="3" s="1"/>
  <c r="AF6069" i="3"/>
  <c r="AI6069" i="3" s="1"/>
  <c r="AF6033" i="3"/>
  <c r="AI6033" i="3" s="1"/>
  <c r="AF5997" i="3"/>
  <c r="AI5997" i="3" s="1"/>
  <c r="AF5961" i="3"/>
  <c r="AI5961" i="3" s="1"/>
  <c r="AF5925" i="3"/>
  <c r="AI5925" i="3" s="1"/>
  <c r="AF5889" i="3"/>
  <c r="AI5889" i="3" s="1"/>
  <c r="AF5853" i="3"/>
  <c r="AI5853" i="3" s="1"/>
  <c r="AF5817" i="3"/>
  <c r="AI5817" i="3" s="1"/>
  <c r="AF5781" i="3"/>
  <c r="AI5781" i="3" s="1"/>
  <c r="AF5745" i="3"/>
  <c r="AI5745" i="3" s="1"/>
  <c r="AF5709" i="3"/>
  <c r="AI5709" i="3" s="1"/>
  <c r="AF5673" i="3"/>
  <c r="AI5673" i="3" s="1"/>
  <c r="AF7047" i="3"/>
  <c r="AI7047" i="3" s="1"/>
  <c r="AF6822" i="3"/>
  <c r="AI6822" i="3" s="1"/>
  <c r="AF6714" i="3"/>
  <c r="AI6714" i="3" s="1"/>
  <c r="AF6606" i="3"/>
  <c r="AI6606" i="3" s="1"/>
  <c r="AF6512" i="3"/>
  <c r="AI6512" i="3" s="1"/>
  <c r="AF6476" i="3"/>
  <c r="AI6476" i="3" s="1"/>
  <c r="AF6440" i="3"/>
  <c r="AI6440" i="3" s="1"/>
  <c r="AF6404" i="3"/>
  <c r="AI6404" i="3" s="1"/>
  <c r="AF6368" i="3"/>
  <c r="AI6368" i="3" s="1"/>
  <c r="AF6332" i="3"/>
  <c r="AI6332" i="3" s="1"/>
  <c r="AF6296" i="3"/>
  <c r="AI6296" i="3" s="1"/>
  <c r="AF6260" i="3"/>
  <c r="AI6260" i="3" s="1"/>
  <c r="AF6224" i="3"/>
  <c r="AI6224" i="3" s="1"/>
  <c r="AF6188" i="3"/>
  <c r="AI6188" i="3" s="1"/>
  <c r="AF6152" i="3"/>
  <c r="AI6152" i="3" s="1"/>
  <c r="AF6116" i="3"/>
  <c r="AI6116" i="3" s="1"/>
  <c r="AF6080" i="3"/>
  <c r="AI6080" i="3" s="1"/>
  <c r="AF6044" i="3"/>
  <c r="AI6044" i="3" s="1"/>
  <c r="AF6008" i="3"/>
  <c r="AI6008" i="3" s="1"/>
  <c r="AF5972" i="3"/>
  <c r="AI5972" i="3" s="1"/>
  <c r="AF5936" i="3"/>
  <c r="AI5936" i="3" s="1"/>
  <c r="AF5900" i="3"/>
  <c r="AI5900" i="3" s="1"/>
  <c r="AF5864" i="3"/>
  <c r="AI5864" i="3" s="1"/>
  <c r="AF5828" i="3"/>
  <c r="AI5828" i="3" s="1"/>
  <c r="AF5792" i="3"/>
  <c r="AI5792" i="3" s="1"/>
  <c r="AF5756" i="3"/>
  <c r="AI5756" i="3" s="1"/>
  <c r="AF5720" i="3"/>
  <c r="AI5720" i="3" s="1"/>
  <c r="AF5684" i="3"/>
  <c r="AI5684" i="3" s="1"/>
  <c r="AF7154" i="3"/>
  <c r="AI7154" i="3" s="1"/>
  <c r="AF6875" i="3"/>
  <c r="AI6875" i="3" s="1"/>
  <c r="AF6749" i="3"/>
  <c r="AI6749" i="3" s="1"/>
  <c r="AF6641" i="3"/>
  <c r="AI6641" i="3" s="1"/>
  <c r="AF6533" i="3"/>
  <c r="AI6533" i="3" s="1"/>
  <c r="AF6487" i="3"/>
  <c r="AI6487" i="3" s="1"/>
  <c r="AF6451" i="3"/>
  <c r="AI6451" i="3" s="1"/>
  <c r="AF6415" i="3"/>
  <c r="AI6415" i="3" s="1"/>
  <c r="AF6379" i="3"/>
  <c r="AI6379" i="3" s="1"/>
  <c r="AF6343" i="3"/>
  <c r="AI6343" i="3" s="1"/>
  <c r="AF6307" i="3"/>
  <c r="AI6307" i="3" s="1"/>
  <c r="AF6271" i="3"/>
  <c r="AI6271" i="3" s="1"/>
  <c r="AF6235" i="3"/>
  <c r="AI6235" i="3" s="1"/>
  <c r="AF6199" i="3"/>
  <c r="AI6199" i="3" s="1"/>
  <c r="AF6163" i="3"/>
  <c r="AI6163" i="3" s="1"/>
  <c r="AF6127" i="3"/>
  <c r="AI6127" i="3" s="1"/>
  <c r="AF6091" i="3"/>
  <c r="AI6091" i="3" s="1"/>
  <c r="AF6055" i="3"/>
  <c r="AI6055" i="3" s="1"/>
  <c r="AF6019" i="3"/>
  <c r="AI6019" i="3" s="1"/>
  <c r="AF5983" i="3"/>
  <c r="AI5983" i="3" s="1"/>
  <c r="AF5947" i="3"/>
  <c r="AI5947" i="3" s="1"/>
  <c r="AF5911" i="3"/>
  <c r="AI5911" i="3" s="1"/>
  <c r="AF5875" i="3"/>
  <c r="AI5875" i="3" s="1"/>
  <c r="AF5839" i="3"/>
  <c r="AI5839" i="3" s="1"/>
  <c r="AF5803" i="3"/>
  <c r="AI5803" i="3" s="1"/>
  <c r="AF5767" i="3"/>
  <c r="AI5767" i="3" s="1"/>
  <c r="AF5731" i="3"/>
  <c r="AI5731" i="3" s="1"/>
  <c r="AF5695" i="3"/>
  <c r="AI5695" i="3" s="1"/>
  <c r="AF7137" i="3"/>
  <c r="AI7137" i="3" s="1"/>
  <c r="AF6636" i="3"/>
  <c r="AI6636" i="3" s="1"/>
  <c r="AF6450" i="3"/>
  <c r="AI6450" i="3" s="1"/>
  <c r="AF6342" i="3"/>
  <c r="AI6342" i="3" s="1"/>
  <c r="AF6234" i="3"/>
  <c r="AI6234" i="3" s="1"/>
  <c r="AF6126" i="3"/>
  <c r="AI6126" i="3" s="1"/>
  <c r="AF6018" i="3"/>
  <c r="AI6018" i="3" s="1"/>
  <c r="AF5910" i="3"/>
  <c r="AI5910" i="3" s="1"/>
  <c r="AF5802" i="3"/>
  <c r="AI5802" i="3" s="1"/>
  <c r="AF7984" i="3"/>
  <c r="AI7984" i="3" s="1"/>
  <c r="AF7948" i="3"/>
  <c r="AI7948" i="3" s="1"/>
  <c r="AF7912" i="3"/>
  <c r="AI7912" i="3" s="1"/>
  <c r="AF7876" i="3"/>
  <c r="AI7876" i="3" s="1"/>
  <c r="AF7840" i="3"/>
  <c r="AI7840" i="3" s="1"/>
  <c r="AF7804" i="3"/>
  <c r="AI7804" i="3" s="1"/>
  <c r="AF7768" i="3"/>
  <c r="AI7768" i="3" s="1"/>
  <c r="AF7732" i="3"/>
  <c r="AI7732" i="3" s="1"/>
  <c r="AF7696" i="3"/>
  <c r="AI7696" i="3" s="1"/>
  <c r="AF7660" i="3"/>
  <c r="AI7660" i="3" s="1"/>
  <c r="AF7624" i="3"/>
  <c r="AI7624" i="3" s="1"/>
  <c r="AF7588" i="3"/>
  <c r="AI7588" i="3" s="1"/>
  <c r="AF7552" i="3"/>
  <c r="AI7552" i="3" s="1"/>
  <c r="AF7516" i="3"/>
  <c r="AI7516" i="3" s="1"/>
  <c r="AF7989" i="3"/>
  <c r="AI7989" i="3" s="1"/>
  <c r="AF7953" i="3"/>
  <c r="AI7953" i="3" s="1"/>
  <c r="AF7917" i="3"/>
  <c r="AI7917" i="3" s="1"/>
  <c r="AF7881" i="3"/>
  <c r="AI7881" i="3" s="1"/>
  <c r="AF7845" i="3"/>
  <c r="AI7845" i="3" s="1"/>
  <c r="AF7809" i="3"/>
  <c r="AI7809" i="3" s="1"/>
  <c r="AF7773" i="3"/>
  <c r="AI7773" i="3" s="1"/>
  <c r="AF7737" i="3"/>
  <c r="AI7737" i="3" s="1"/>
  <c r="AF7701" i="3"/>
  <c r="AI7701" i="3" s="1"/>
  <c r="AF7665" i="3"/>
  <c r="AI7665" i="3" s="1"/>
  <c r="AF7629" i="3"/>
  <c r="AI7629" i="3" s="1"/>
  <c r="AF7593" i="3"/>
  <c r="AI7593" i="3" s="1"/>
  <c r="AF7557" i="3"/>
  <c r="AI7557" i="3" s="1"/>
  <c r="AF7521" i="3"/>
  <c r="AI7521" i="3" s="1"/>
  <c r="AF7994" i="3"/>
  <c r="AI7994" i="3" s="1"/>
  <c r="AF7958" i="3"/>
  <c r="AI7958" i="3" s="1"/>
  <c r="AF7922" i="3"/>
  <c r="AI7922" i="3" s="1"/>
  <c r="AF7886" i="3"/>
  <c r="AI7886" i="3" s="1"/>
  <c r="AF7850" i="3"/>
  <c r="AI7850" i="3" s="1"/>
  <c r="AF7814" i="3"/>
  <c r="AI7814" i="3" s="1"/>
  <c r="AF7778" i="3"/>
  <c r="AI7778" i="3" s="1"/>
  <c r="AF7742" i="3"/>
  <c r="AI7742" i="3" s="1"/>
  <c r="AF7706" i="3"/>
  <c r="AI7706" i="3" s="1"/>
  <c r="AF7670" i="3"/>
  <c r="AI7670" i="3" s="1"/>
  <c r="AF7634" i="3"/>
  <c r="AI7634" i="3" s="1"/>
  <c r="AF7598" i="3"/>
  <c r="AI7598" i="3" s="1"/>
  <c r="AF7562" i="3"/>
  <c r="AI7562" i="3" s="1"/>
  <c r="AF7526" i="3"/>
  <c r="AI7526" i="3" s="1"/>
  <c r="AF7999" i="3"/>
  <c r="AI7999" i="3" s="1"/>
  <c r="AF7963" i="3"/>
  <c r="AI7963" i="3" s="1"/>
  <c r="AF7927" i="3"/>
  <c r="AI7927" i="3" s="1"/>
  <c r="AF7891" i="3"/>
  <c r="AI7891" i="3" s="1"/>
  <c r="AF7855" i="3"/>
  <c r="AI7855" i="3" s="1"/>
  <c r="AF7819" i="3"/>
  <c r="AI7819" i="3" s="1"/>
  <c r="AF7783" i="3"/>
  <c r="AI7783" i="3" s="1"/>
  <c r="AF7747" i="3"/>
  <c r="AI7747" i="3" s="1"/>
  <c r="AF7711" i="3"/>
  <c r="AI7711" i="3" s="1"/>
  <c r="AF7675" i="3"/>
  <c r="AI7675" i="3" s="1"/>
  <c r="AF7639" i="3"/>
  <c r="AI7639" i="3" s="1"/>
  <c r="AF7603" i="3"/>
  <c r="AI7603" i="3" s="1"/>
  <c r="AF7567" i="3"/>
  <c r="AI7567" i="3" s="1"/>
  <c r="AF7531" i="3"/>
  <c r="AI7531" i="3" s="1"/>
  <c r="AF8004" i="3"/>
  <c r="AI8004" i="3" s="1"/>
  <c r="AF7896" i="3"/>
  <c r="AI7896" i="3" s="1"/>
  <c r="AF7788" i="3"/>
  <c r="AI7788" i="3" s="1"/>
  <c r="AF7680" i="3"/>
  <c r="AI7680" i="3" s="1"/>
  <c r="AF7572" i="3"/>
  <c r="AI7572" i="3" s="1"/>
  <c r="AF7488" i="3"/>
  <c r="AI7488" i="3" s="1"/>
  <c r="AF7452" i="3"/>
  <c r="AI7452" i="3" s="1"/>
  <c r="AF7416" i="3"/>
  <c r="AI7416" i="3" s="1"/>
  <c r="AF7380" i="3"/>
  <c r="AI7380" i="3" s="1"/>
  <c r="AF7344" i="3"/>
  <c r="AI7344" i="3" s="1"/>
  <c r="AF7308" i="3"/>
  <c r="AI7308" i="3" s="1"/>
  <c r="AF7272" i="3"/>
  <c r="AI7272" i="3" s="1"/>
  <c r="AF7236" i="3"/>
  <c r="AI7236" i="3" s="1"/>
  <c r="AF7200" i="3"/>
  <c r="AI7200" i="3" s="1"/>
  <c r="AF7164" i="3"/>
  <c r="AI7164" i="3" s="1"/>
  <c r="AF7931" i="3"/>
  <c r="AI7931" i="3" s="1"/>
  <c r="AF7823" i="3"/>
  <c r="AI7823" i="3" s="1"/>
  <c r="AF7715" i="3"/>
  <c r="AI7715" i="3" s="1"/>
  <c r="AF7607" i="3"/>
  <c r="AI7607" i="3" s="1"/>
  <c r="AF7499" i="3"/>
  <c r="AI7499" i="3" s="1"/>
  <c r="AF7463" i="3"/>
  <c r="AI7463" i="3" s="1"/>
  <c r="AF7427" i="3"/>
  <c r="AI7427" i="3" s="1"/>
  <c r="AF7391" i="3"/>
  <c r="AI7391" i="3" s="1"/>
  <c r="AF7355" i="3"/>
  <c r="AI7355" i="3" s="1"/>
  <c r="AF7319" i="3"/>
  <c r="AI7319" i="3" s="1"/>
  <c r="AF7283" i="3"/>
  <c r="AI7283" i="3" s="1"/>
  <c r="AF7247" i="3"/>
  <c r="AI7247" i="3" s="1"/>
  <c r="AF7211" i="3"/>
  <c r="AI7211" i="3" s="1"/>
  <c r="AF7175" i="3"/>
  <c r="AI7175" i="3" s="1"/>
  <c r="AF7944" i="3"/>
  <c r="AI7944" i="3" s="1"/>
  <c r="AF7836" i="3"/>
  <c r="AI7836" i="3" s="1"/>
  <c r="AF7728" i="3"/>
  <c r="AI7728" i="3" s="1"/>
  <c r="AF7620" i="3"/>
  <c r="AI7620" i="3" s="1"/>
  <c r="AF7512" i="3"/>
  <c r="AI7512" i="3" s="1"/>
  <c r="AF7468" i="3"/>
  <c r="AI7468" i="3" s="1"/>
  <c r="AF7432" i="3"/>
  <c r="AI7432" i="3" s="1"/>
  <c r="AF7396" i="3"/>
  <c r="AI7396" i="3" s="1"/>
  <c r="AF7360" i="3"/>
  <c r="AI7360" i="3" s="1"/>
  <c r="AF7324" i="3"/>
  <c r="AI7324" i="3" s="1"/>
  <c r="AF7961" i="3"/>
  <c r="AI7961" i="3" s="1"/>
  <c r="AF7853" i="3"/>
  <c r="AI7853" i="3" s="1"/>
  <c r="AF7745" i="3"/>
  <c r="AI7745" i="3" s="1"/>
  <c r="AF7637" i="3"/>
  <c r="AI7637" i="3" s="1"/>
  <c r="AF7529" i="3"/>
  <c r="AI7529" i="3" s="1"/>
  <c r="AF7473" i="3"/>
  <c r="AI7473" i="3" s="1"/>
  <c r="AF7437" i="3"/>
  <c r="AI7437" i="3" s="1"/>
  <c r="AF7401" i="3"/>
  <c r="AI7401" i="3" s="1"/>
  <c r="AF7365" i="3"/>
  <c r="AI7365" i="3" s="1"/>
  <c r="AF7329" i="3"/>
  <c r="AI7329" i="3" s="1"/>
  <c r="AF7293" i="3"/>
  <c r="AI7293" i="3" s="1"/>
  <c r="AF7257" i="3"/>
  <c r="AI7257" i="3" s="1"/>
  <c r="AF7221" i="3"/>
  <c r="AI7221" i="3" s="1"/>
  <c r="AF7185" i="3"/>
  <c r="AI7185" i="3" s="1"/>
  <c r="AF7938" i="3"/>
  <c r="AI7938" i="3" s="1"/>
  <c r="AF7614" i="3"/>
  <c r="AI7614" i="3" s="1"/>
  <c r="AF7430" i="3"/>
  <c r="AI7430" i="3" s="1"/>
  <c r="AF7322" i="3"/>
  <c r="AI7322" i="3" s="1"/>
  <c r="AF7244" i="3"/>
  <c r="AI7244" i="3" s="1"/>
  <c r="AF7172" i="3"/>
  <c r="AI7172" i="3" s="1"/>
  <c r="AF7129" i="3"/>
  <c r="AI7129" i="3" s="1"/>
  <c r="AF7093" i="3"/>
  <c r="AI7093" i="3" s="1"/>
  <c r="AF7057" i="3"/>
  <c r="AI7057" i="3" s="1"/>
  <c r="AF7021" i="3"/>
  <c r="AI7021" i="3" s="1"/>
  <c r="AF6985" i="3"/>
  <c r="AI6985" i="3" s="1"/>
  <c r="AF6949" i="3"/>
  <c r="AI6949" i="3" s="1"/>
  <c r="AF6913" i="3"/>
  <c r="AI6913" i="3" s="1"/>
  <c r="AF6877" i="3"/>
  <c r="AI6877" i="3" s="1"/>
  <c r="AF6841" i="3"/>
  <c r="AI6841" i="3" s="1"/>
  <c r="AF7721" i="3"/>
  <c r="AI7721" i="3" s="1"/>
  <c r="AF7465" i="3"/>
  <c r="AI7465" i="3" s="1"/>
  <c r="AF7357" i="3"/>
  <c r="AI7357" i="3" s="1"/>
  <c r="AF7267" i="3"/>
  <c r="AI7267" i="3" s="1"/>
  <c r="AF7195" i="3"/>
  <c r="AI7195" i="3" s="1"/>
  <c r="AF7140" i="3"/>
  <c r="AI7140" i="3" s="1"/>
  <c r="AF7104" i="3"/>
  <c r="AI7104" i="3" s="1"/>
  <c r="AF7068" i="3"/>
  <c r="AI7068" i="3" s="1"/>
  <c r="AF7032" i="3"/>
  <c r="AI7032" i="3" s="1"/>
  <c r="AF6996" i="3"/>
  <c r="AI6996" i="3" s="1"/>
  <c r="AF6960" i="3"/>
  <c r="AI6960" i="3" s="1"/>
  <c r="AF6924" i="3"/>
  <c r="AI6924" i="3" s="1"/>
  <c r="AF6888" i="3"/>
  <c r="AI6888" i="3" s="1"/>
  <c r="AF6852" i="3"/>
  <c r="AI6852" i="3" s="1"/>
  <c r="AF7812" i="3"/>
  <c r="AI7812" i="3" s="1"/>
  <c r="AF7496" i="3"/>
  <c r="AI7496" i="3" s="1"/>
  <c r="AF7388" i="3"/>
  <c r="AI7388" i="3" s="1"/>
  <c r="AF7288" i="3"/>
  <c r="AI7288" i="3" s="1"/>
  <c r="AF7216" i="3"/>
  <c r="AI7216" i="3" s="1"/>
  <c r="AF7151" i="3"/>
  <c r="AI7151" i="3" s="1"/>
  <c r="AF7115" i="3"/>
  <c r="AI7115" i="3" s="1"/>
  <c r="AF7079" i="3"/>
  <c r="AI7079" i="3" s="1"/>
  <c r="AF7043" i="3"/>
  <c r="AI7043" i="3" s="1"/>
  <c r="AF7007" i="3"/>
  <c r="AI7007" i="3" s="1"/>
  <c r="AF6971" i="3"/>
  <c r="AI6971" i="3" s="1"/>
  <c r="AF7703" i="3"/>
  <c r="AI7703" i="3" s="1"/>
  <c r="AF7459" i="3"/>
  <c r="AI7459" i="3" s="1"/>
  <c r="AF7351" i="3"/>
  <c r="AI7351" i="3" s="1"/>
  <c r="AF7262" i="3"/>
  <c r="AI7262" i="3" s="1"/>
  <c r="AF7190" i="3"/>
  <c r="AI7190" i="3" s="1"/>
  <c r="AF7138" i="3"/>
  <c r="AI7138" i="3" s="1"/>
  <c r="AF7102" i="3"/>
  <c r="AI7102" i="3" s="1"/>
  <c r="AF7066" i="3"/>
  <c r="AI7066" i="3" s="1"/>
  <c r="AF7030" i="3"/>
  <c r="AI7030" i="3" s="1"/>
  <c r="AF6994" i="3"/>
  <c r="AI6994" i="3" s="1"/>
  <c r="AF6958" i="3"/>
  <c r="AI6958" i="3" s="1"/>
  <c r="AF6922" i="3"/>
  <c r="AI6922" i="3" s="1"/>
  <c r="AF6886" i="3"/>
  <c r="AI6886" i="3" s="1"/>
  <c r="AF6850" i="3"/>
  <c r="AI6850" i="3" s="1"/>
  <c r="AF7436" i="3"/>
  <c r="AI7436" i="3" s="1"/>
  <c r="AF7177" i="3"/>
  <c r="AI7177" i="3" s="1"/>
  <c r="AF7059" i="3"/>
  <c r="AI7059" i="3" s="1"/>
  <c r="AF6957" i="3"/>
  <c r="AI6957" i="3" s="1"/>
  <c r="AF6885" i="3"/>
  <c r="AI6885" i="3" s="1"/>
  <c r="AF6826" i="3"/>
  <c r="AI6826" i="3" s="1"/>
  <c r="AF6790" i="3"/>
  <c r="AI6790" i="3" s="1"/>
  <c r="AF6754" i="3"/>
  <c r="AI6754" i="3" s="1"/>
  <c r="AF6718" i="3"/>
  <c r="AI6718" i="3" s="1"/>
  <c r="AF6682" i="3"/>
  <c r="AI6682" i="3" s="1"/>
  <c r="AF6646" i="3"/>
  <c r="AI6646" i="3" s="1"/>
  <c r="AF6610" i="3"/>
  <c r="AI6610" i="3" s="1"/>
  <c r="AF6574" i="3"/>
  <c r="AI6574" i="3" s="1"/>
  <c r="AF6538" i="3"/>
  <c r="AI6538" i="3" s="1"/>
  <c r="AF7631" i="3"/>
  <c r="AI7631" i="3" s="1"/>
  <c r="AF7246" i="3"/>
  <c r="AI7246" i="3" s="1"/>
  <c r="AF7094" i="3"/>
  <c r="AI7094" i="3" s="1"/>
  <c r="AF6986" i="3"/>
  <c r="AI6986" i="3" s="1"/>
  <c r="AF6908" i="3"/>
  <c r="AI6908" i="3" s="1"/>
  <c r="AF6837" i="3"/>
  <c r="AI6837" i="3" s="1"/>
  <c r="AF6801" i="3"/>
  <c r="AI6801" i="3" s="1"/>
  <c r="AF6765" i="3"/>
  <c r="AI6765" i="3" s="1"/>
  <c r="AF6729" i="3"/>
  <c r="AI6729" i="3" s="1"/>
  <c r="AF6693" i="3"/>
  <c r="AI6693" i="3" s="1"/>
  <c r="AF6657" i="3"/>
  <c r="AI6657" i="3" s="1"/>
  <c r="AF6621" i="3"/>
  <c r="AI6621" i="3" s="1"/>
  <c r="AF6585" i="3"/>
  <c r="AI6585" i="3" s="1"/>
  <c r="AF6549" i="3"/>
  <c r="AI6549" i="3" s="1"/>
  <c r="AF7902" i="3"/>
  <c r="AI7902" i="3" s="1"/>
  <c r="AF7310" i="3"/>
  <c r="AI7310" i="3" s="1"/>
  <c r="AF7125" i="3"/>
  <c r="AI7125" i="3" s="1"/>
  <c r="AF7017" i="3"/>
  <c r="AI7017" i="3" s="1"/>
  <c r="AF6929" i="3"/>
  <c r="AI6929" i="3" s="1"/>
  <c r="AF6857" i="3"/>
  <c r="AI6857" i="3" s="1"/>
  <c r="AF6812" i="3"/>
  <c r="AI6812" i="3" s="1"/>
  <c r="AF6776" i="3"/>
  <c r="AI6776" i="3" s="1"/>
  <c r="AF6740" i="3"/>
  <c r="AI6740" i="3" s="1"/>
  <c r="AF6704" i="3"/>
  <c r="AI6704" i="3" s="1"/>
  <c r="AF6668" i="3"/>
  <c r="AI6668" i="3" s="1"/>
  <c r="AF6632" i="3"/>
  <c r="AI6632" i="3" s="1"/>
  <c r="AF6596" i="3"/>
  <c r="AI6596" i="3" s="1"/>
  <c r="AF6560" i="3"/>
  <c r="AI6560" i="3" s="1"/>
  <c r="AF6524" i="3"/>
  <c r="AI6524" i="3" s="1"/>
  <c r="AF7363" i="3"/>
  <c r="AI7363" i="3" s="1"/>
  <c r="AF7142" i="3"/>
  <c r="AI7142" i="3" s="1"/>
  <c r="AF7034" i="3"/>
  <c r="AI7034" i="3" s="1"/>
  <c r="AF6939" i="3"/>
  <c r="AI6939" i="3" s="1"/>
  <c r="AF6867" i="3"/>
  <c r="AI6867" i="3" s="1"/>
  <c r="AF6817" i="3"/>
  <c r="AI6817" i="3" s="1"/>
  <c r="AF6781" i="3"/>
  <c r="AI6781" i="3" s="1"/>
  <c r="AF6745" i="3"/>
  <c r="AI6745" i="3" s="1"/>
  <c r="AF6709" i="3"/>
  <c r="AI6709" i="3" s="1"/>
  <c r="AF6673" i="3"/>
  <c r="AI6673" i="3" s="1"/>
  <c r="AF6637" i="3"/>
  <c r="AI6637" i="3" s="1"/>
  <c r="AF6601" i="3"/>
  <c r="AI6601" i="3" s="1"/>
  <c r="AF6565" i="3"/>
  <c r="AI6565" i="3" s="1"/>
  <c r="AF6529" i="3"/>
  <c r="AI6529" i="3" s="1"/>
  <c r="AF7119" i="3"/>
  <c r="AI7119" i="3" s="1"/>
  <c r="AF6854" i="3"/>
  <c r="AI6854" i="3" s="1"/>
  <c r="AF6738" i="3"/>
  <c r="AI6738" i="3" s="1"/>
  <c r="AF6630" i="3"/>
  <c r="AI6630" i="3" s="1"/>
  <c r="AF6522" i="3"/>
  <c r="AI6522" i="3" s="1"/>
  <c r="AF6484" i="3"/>
  <c r="AI6484" i="3" s="1"/>
  <c r="AF6448" i="3"/>
  <c r="AI6448" i="3" s="1"/>
  <c r="AF6412" i="3"/>
  <c r="AI6412" i="3" s="1"/>
  <c r="AF6376" i="3"/>
  <c r="AI6376" i="3" s="1"/>
  <c r="AF6340" i="3"/>
  <c r="AI6340" i="3" s="1"/>
  <c r="AF6304" i="3"/>
  <c r="AI6304" i="3" s="1"/>
  <c r="AF6268" i="3"/>
  <c r="AI6268" i="3" s="1"/>
  <c r="AF6232" i="3"/>
  <c r="AI6232" i="3" s="1"/>
  <c r="AF6196" i="3"/>
  <c r="AI6196" i="3" s="1"/>
  <c r="AF6160" i="3"/>
  <c r="AI6160" i="3" s="1"/>
  <c r="AF6124" i="3"/>
  <c r="AI6124" i="3" s="1"/>
  <c r="AF6088" i="3"/>
  <c r="AI6088" i="3" s="1"/>
  <c r="AF6052" i="3"/>
  <c r="AI6052" i="3" s="1"/>
  <c r="AF6016" i="3"/>
  <c r="AI6016" i="3" s="1"/>
  <c r="AF5980" i="3"/>
  <c r="AI5980" i="3" s="1"/>
  <c r="AF5944" i="3"/>
  <c r="AI5944" i="3" s="1"/>
  <c r="AF5908" i="3"/>
  <c r="AI5908" i="3" s="1"/>
  <c r="AF5872" i="3"/>
  <c r="AI5872" i="3" s="1"/>
  <c r="AF5836" i="3"/>
  <c r="AI5836" i="3" s="1"/>
  <c r="AF5800" i="3"/>
  <c r="AI5800" i="3" s="1"/>
  <c r="AF5764" i="3"/>
  <c r="AI5764" i="3" s="1"/>
  <c r="AF5728" i="3"/>
  <c r="AI5728" i="3" s="1"/>
  <c r="AF5692" i="3"/>
  <c r="AI5692" i="3" s="1"/>
  <c r="AF7294" i="3"/>
  <c r="AI7294" i="3" s="1"/>
  <c r="AF6923" i="3"/>
  <c r="AI6923" i="3" s="1"/>
  <c r="AF6773" i="3"/>
  <c r="AI6773" i="3" s="1"/>
  <c r="AF6665" i="3"/>
  <c r="AI6665" i="3" s="1"/>
  <c r="AF6557" i="3"/>
  <c r="AI6557" i="3" s="1"/>
  <c r="AF6495" i="3"/>
  <c r="AI6495" i="3" s="1"/>
  <c r="AF6459" i="3"/>
  <c r="AI6459" i="3" s="1"/>
  <c r="AF6423" i="3"/>
  <c r="AI6423" i="3" s="1"/>
  <c r="AF6387" i="3"/>
  <c r="AI6387" i="3" s="1"/>
  <c r="AF6351" i="3"/>
  <c r="AI6351" i="3" s="1"/>
  <c r="AF6315" i="3"/>
  <c r="AI6315" i="3" s="1"/>
  <c r="AF6279" i="3"/>
  <c r="AI6279" i="3" s="1"/>
  <c r="AF6243" i="3"/>
  <c r="AI6243" i="3" s="1"/>
  <c r="AF6207" i="3"/>
  <c r="AI6207" i="3" s="1"/>
  <c r="AF6171" i="3"/>
  <c r="AI6171" i="3" s="1"/>
  <c r="AF6135" i="3"/>
  <c r="AI6135" i="3" s="1"/>
  <c r="AF6099" i="3"/>
  <c r="AI6099" i="3" s="1"/>
  <c r="AF6063" i="3"/>
  <c r="AI6063" i="3" s="1"/>
  <c r="AF6027" i="3"/>
  <c r="AI6027" i="3" s="1"/>
  <c r="AF5991" i="3"/>
  <c r="AI5991" i="3" s="1"/>
  <c r="AF5955" i="3"/>
  <c r="AI5955" i="3" s="1"/>
  <c r="AF5919" i="3"/>
  <c r="AI5919" i="3" s="1"/>
  <c r="AF5883" i="3"/>
  <c r="AI5883" i="3" s="1"/>
  <c r="AF5847" i="3"/>
  <c r="AI5847" i="3" s="1"/>
  <c r="AF5811" i="3"/>
  <c r="AI5811" i="3" s="1"/>
  <c r="AF5775" i="3"/>
  <c r="AI5775" i="3" s="1"/>
  <c r="AF5739" i="3"/>
  <c r="AI5739" i="3" s="1"/>
  <c r="AF5703" i="3"/>
  <c r="AI5703" i="3" s="1"/>
  <c r="AF7686" i="3"/>
  <c r="AI7686" i="3" s="1"/>
  <c r="AF6993" i="3"/>
  <c r="AI6993" i="3" s="1"/>
  <c r="AF6804" i="3"/>
  <c r="AI6804" i="3" s="1"/>
  <c r="AF6696" i="3"/>
  <c r="AI6696" i="3" s="1"/>
  <c r="AF6588" i="3"/>
  <c r="AI6588" i="3" s="1"/>
  <c r="AF6506" i="3"/>
  <c r="AI6506" i="3" s="1"/>
  <c r="AF6470" i="3"/>
  <c r="AI6470" i="3" s="1"/>
  <c r="AF6434" i="3"/>
  <c r="AI6434" i="3" s="1"/>
  <c r="AF6398" i="3"/>
  <c r="AI6398" i="3" s="1"/>
  <c r="AF6362" i="3"/>
  <c r="AI6362" i="3" s="1"/>
  <c r="AF6326" i="3"/>
  <c r="AI6326" i="3" s="1"/>
  <c r="AF6290" i="3"/>
  <c r="AI6290" i="3" s="1"/>
  <c r="AF6254" i="3"/>
  <c r="AI6254" i="3" s="1"/>
  <c r="AF6218" i="3"/>
  <c r="AI6218" i="3" s="1"/>
  <c r="AF6182" i="3"/>
  <c r="AI6182" i="3" s="1"/>
  <c r="AF6146" i="3"/>
  <c r="AI6146" i="3" s="1"/>
  <c r="AF6110" i="3"/>
  <c r="AI6110" i="3" s="1"/>
  <c r="AF6074" i="3"/>
  <c r="AI6074" i="3" s="1"/>
  <c r="AF6038" i="3"/>
  <c r="AI6038" i="3" s="1"/>
  <c r="AF6002" i="3"/>
  <c r="AI6002" i="3" s="1"/>
  <c r="AF5966" i="3"/>
  <c r="AI5966" i="3" s="1"/>
  <c r="AF5930" i="3"/>
  <c r="AI5930" i="3" s="1"/>
  <c r="AF5894" i="3"/>
  <c r="AI5894" i="3" s="1"/>
  <c r="AF5858" i="3"/>
  <c r="AI5858" i="3" s="1"/>
  <c r="AF5822" i="3"/>
  <c r="AI5822" i="3" s="1"/>
  <c r="AF5786" i="3"/>
  <c r="AI5786" i="3" s="1"/>
  <c r="AF5750" i="3"/>
  <c r="AI5750" i="3" s="1"/>
  <c r="AF5714" i="3"/>
  <c r="AI5714" i="3" s="1"/>
  <c r="AF5678" i="3"/>
  <c r="AI5678" i="3" s="1"/>
  <c r="AF7100" i="3"/>
  <c r="AI7100" i="3" s="1"/>
  <c r="AF6839" i="3"/>
  <c r="AI6839" i="3" s="1"/>
  <c r="AF6731" i="3"/>
  <c r="AI6731" i="3" s="1"/>
  <c r="AF6623" i="3"/>
  <c r="AI6623" i="3" s="1"/>
  <c r="AF6517" i="3"/>
  <c r="AI6517" i="3" s="1"/>
  <c r="AF6481" i="3"/>
  <c r="AI6481" i="3" s="1"/>
  <c r="AF6445" i="3"/>
  <c r="AI6445" i="3" s="1"/>
  <c r="AF6409" i="3"/>
  <c r="AI6409" i="3" s="1"/>
  <c r="AF6373" i="3"/>
  <c r="AI6373" i="3" s="1"/>
  <c r="AF6337" i="3"/>
  <c r="AI6337" i="3" s="1"/>
  <c r="AF6301" i="3"/>
  <c r="AI6301" i="3" s="1"/>
  <c r="AF6265" i="3"/>
  <c r="AI6265" i="3" s="1"/>
  <c r="AF6229" i="3"/>
  <c r="AI6229" i="3" s="1"/>
  <c r="AF6193" i="3"/>
  <c r="AI6193" i="3" s="1"/>
  <c r="AF6157" i="3"/>
  <c r="AI6157" i="3" s="1"/>
  <c r="AF6121" i="3"/>
  <c r="AI6121" i="3" s="1"/>
  <c r="AF6085" i="3"/>
  <c r="AI6085" i="3" s="1"/>
  <c r="AF6049" i="3"/>
  <c r="AI6049" i="3" s="1"/>
  <c r="AF6013" i="3"/>
  <c r="AI6013" i="3" s="1"/>
  <c r="AF5977" i="3"/>
  <c r="AI5977" i="3" s="1"/>
  <c r="AF5941" i="3"/>
  <c r="AI5941" i="3" s="1"/>
  <c r="AF5905" i="3"/>
  <c r="AI5905" i="3" s="1"/>
  <c r="AF5869" i="3"/>
  <c r="AI5869" i="3" s="1"/>
  <c r="AF5833" i="3"/>
  <c r="AI5833" i="3" s="1"/>
  <c r="AF5797" i="3"/>
  <c r="AI5797" i="3" s="1"/>
  <c r="AF5761" i="3"/>
  <c r="AI5761" i="3" s="1"/>
  <c r="AF5725" i="3"/>
  <c r="AI5725" i="3" s="1"/>
  <c r="AF5689" i="3"/>
  <c r="AI5689" i="3" s="1"/>
  <c r="AF6975" i="3"/>
  <c r="AI6975" i="3" s="1"/>
  <c r="AF6582" i="3"/>
  <c r="AI6582" i="3" s="1"/>
  <c r="AF6432" i="3"/>
  <c r="AI6432" i="3" s="1"/>
  <c r="AF6324" i="3"/>
  <c r="AI6324" i="3" s="1"/>
  <c r="AF6216" i="3"/>
  <c r="AI6216" i="3" s="1"/>
  <c r="AF6108" i="3"/>
  <c r="AI6108" i="3" s="1"/>
  <c r="AF6000" i="3"/>
  <c r="AI6000" i="3" s="1"/>
  <c r="AF5892" i="3"/>
  <c r="AI5892" i="3" s="1"/>
  <c r="AF7978" i="3"/>
  <c r="AI7978" i="3" s="1"/>
  <c r="AF7942" i="3"/>
  <c r="AI7942" i="3" s="1"/>
  <c r="AF7906" i="3"/>
  <c r="AI7906" i="3" s="1"/>
  <c r="AF7870" i="3"/>
  <c r="AI7870" i="3" s="1"/>
  <c r="AF7834" i="3"/>
  <c r="AI7834" i="3" s="1"/>
  <c r="AF7798" i="3"/>
  <c r="AI7798" i="3" s="1"/>
  <c r="AF7762" i="3"/>
  <c r="AI7762" i="3" s="1"/>
  <c r="AF7726" i="3"/>
  <c r="AI7726" i="3" s="1"/>
  <c r="AF7690" i="3"/>
  <c r="AI7690" i="3" s="1"/>
  <c r="AF7654" i="3"/>
  <c r="AI7654" i="3" s="1"/>
  <c r="AF7618" i="3"/>
  <c r="AI7618" i="3" s="1"/>
  <c r="AF7582" i="3"/>
  <c r="AI7582" i="3" s="1"/>
  <c r="AF7546" i="3"/>
  <c r="AI7546" i="3" s="1"/>
  <c r="AF7510" i="3"/>
  <c r="AI7510" i="3" s="1"/>
  <c r="AF7983" i="3"/>
  <c r="AI7983" i="3" s="1"/>
  <c r="AF7947" i="3"/>
  <c r="AI7947" i="3" s="1"/>
  <c r="AF7911" i="3"/>
  <c r="AI7911" i="3" s="1"/>
  <c r="AF7875" i="3"/>
  <c r="AI7875" i="3" s="1"/>
  <c r="AF7839" i="3"/>
  <c r="AI7839" i="3" s="1"/>
  <c r="AF7803" i="3"/>
  <c r="AI7803" i="3" s="1"/>
  <c r="AF7767" i="3"/>
  <c r="AI7767" i="3" s="1"/>
  <c r="AF7731" i="3"/>
  <c r="AI7731" i="3" s="1"/>
  <c r="AF7695" i="3"/>
  <c r="AI7695" i="3" s="1"/>
  <c r="AF7659" i="3"/>
  <c r="AI7659" i="3" s="1"/>
  <c r="AF7623" i="3"/>
  <c r="AI7623" i="3" s="1"/>
  <c r="AF7587" i="3"/>
  <c r="AI7587" i="3" s="1"/>
  <c r="AF7551" i="3"/>
  <c r="AI7551" i="3" s="1"/>
  <c r="AF7515" i="3"/>
  <c r="AI7515" i="3" s="1"/>
  <c r="AF7988" i="3"/>
  <c r="AI7988" i="3" s="1"/>
  <c r="AF7952" i="3"/>
  <c r="AI7952" i="3" s="1"/>
  <c r="AF7916" i="3"/>
  <c r="AI7916" i="3" s="1"/>
  <c r="AF7880" i="3"/>
  <c r="AI7880" i="3" s="1"/>
  <c r="AF7844" i="3"/>
  <c r="AI7844" i="3" s="1"/>
  <c r="AF7808" i="3"/>
  <c r="AI7808" i="3" s="1"/>
  <c r="AF7772" i="3"/>
  <c r="AI7772" i="3" s="1"/>
  <c r="AF7736" i="3"/>
  <c r="AI7736" i="3" s="1"/>
  <c r="AF7700" i="3"/>
  <c r="AI7700" i="3" s="1"/>
  <c r="AF7664" i="3"/>
  <c r="AI7664" i="3" s="1"/>
  <c r="AF7628" i="3"/>
  <c r="AI7628" i="3" s="1"/>
  <c r="AF7592" i="3"/>
  <c r="AI7592" i="3" s="1"/>
  <c r="AF7556" i="3"/>
  <c r="AI7556" i="3" s="1"/>
  <c r="AF7520" i="3"/>
  <c r="AI7520" i="3" s="1"/>
  <c r="AF7993" i="3"/>
  <c r="AI7993" i="3" s="1"/>
  <c r="AF7957" i="3"/>
  <c r="AI7957" i="3" s="1"/>
  <c r="AF7921" i="3"/>
  <c r="AI7921" i="3" s="1"/>
  <c r="AF7885" i="3"/>
  <c r="AI7885" i="3" s="1"/>
  <c r="AF7849" i="3"/>
  <c r="AI7849" i="3" s="1"/>
  <c r="AF7813" i="3"/>
  <c r="AI7813" i="3" s="1"/>
  <c r="AF7777" i="3"/>
  <c r="AI7777" i="3" s="1"/>
  <c r="AF7741" i="3"/>
  <c r="AI7741" i="3" s="1"/>
  <c r="AF7705" i="3"/>
  <c r="AI7705" i="3" s="1"/>
  <c r="AF7669" i="3"/>
  <c r="AI7669" i="3" s="1"/>
  <c r="AF7633" i="3"/>
  <c r="AI7633" i="3" s="1"/>
  <c r="AF7597" i="3"/>
  <c r="AI7597" i="3" s="1"/>
  <c r="AF7561" i="3"/>
  <c r="AI7561" i="3" s="1"/>
  <c r="AF7525" i="3"/>
  <c r="AI7525" i="3" s="1"/>
  <c r="AF7986" i="3"/>
  <c r="AI7986" i="3" s="1"/>
  <c r="AF7878" i="3"/>
  <c r="AI7878" i="3" s="1"/>
  <c r="AF7770" i="3"/>
  <c r="AI7770" i="3" s="1"/>
  <c r="AF7662" i="3"/>
  <c r="AI7662" i="3" s="1"/>
  <c r="AF7554" i="3"/>
  <c r="AI7554" i="3" s="1"/>
  <c r="AF7482" i="3"/>
  <c r="AI7482" i="3" s="1"/>
  <c r="AF7446" i="3"/>
  <c r="AI7446" i="3" s="1"/>
  <c r="AF7410" i="3"/>
  <c r="AI7410" i="3" s="1"/>
  <c r="AF7374" i="3"/>
  <c r="AI7374" i="3" s="1"/>
  <c r="AF7338" i="3"/>
  <c r="AI7338" i="3" s="1"/>
  <c r="AF7302" i="3"/>
  <c r="AI7302" i="3" s="1"/>
  <c r="AF7266" i="3"/>
  <c r="AI7266" i="3" s="1"/>
  <c r="AF7230" i="3"/>
  <c r="AI7230" i="3" s="1"/>
  <c r="AF7194" i="3"/>
  <c r="AI7194" i="3" s="1"/>
  <c r="AF7158" i="3"/>
  <c r="AI7158" i="3" s="1"/>
  <c r="AF7913" i="3"/>
  <c r="AI7913" i="3" s="1"/>
  <c r="AF7805" i="3"/>
  <c r="AI7805" i="3" s="1"/>
  <c r="AF7697" i="3"/>
  <c r="AI7697" i="3" s="1"/>
  <c r="AF7589" i="3"/>
  <c r="AI7589" i="3" s="1"/>
  <c r="AF7493" i="3"/>
  <c r="AI7493" i="3" s="1"/>
  <c r="AF7457" i="3"/>
  <c r="AI7457" i="3" s="1"/>
  <c r="AF7421" i="3"/>
  <c r="AI7421" i="3" s="1"/>
  <c r="AF7385" i="3"/>
  <c r="AI7385" i="3" s="1"/>
  <c r="AF7349" i="3"/>
  <c r="AI7349" i="3" s="1"/>
  <c r="AF7313" i="3"/>
  <c r="AI7313" i="3" s="1"/>
  <c r="AF7277" i="3"/>
  <c r="AI7277" i="3" s="1"/>
  <c r="AF7241" i="3"/>
  <c r="AI7241" i="3" s="1"/>
  <c r="AF7205" i="3"/>
  <c r="AI7205" i="3" s="1"/>
  <c r="AF7169" i="3"/>
  <c r="AI7169" i="3" s="1"/>
  <c r="AF7926" i="3"/>
  <c r="AI7926" i="3" s="1"/>
  <c r="AF7818" i="3"/>
  <c r="AI7818" i="3" s="1"/>
  <c r="AF7710" i="3"/>
  <c r="AI7710" i="3" s="1"/>
  <c r="AF7602" i="3"/>
  <c r="AI7602" i="3" s="1"/>
  <c r="AF7498" i="3"/>
  <c r="AI7498" i="3" s="1"/>
  <c r="AF7462" i="3"/>
  <c r="AI7462" i="3" s="1"/>
  <c r="AF7426" i="3"/>
  <c r="AI7426" i="3" s="1"/>
  <c r="AF7390" i="3"/>
  <c r="AI7390" i="3" s="1"/>
  <c r="AF7354" i="3"/>
  <c r="AI7354" i="3" s="1"/>
  <c r="AF7318" i="3"/>
  <c r="AI7318" i="3" s="1"/>
  <c r="AF7943" i="3"/>
  <c r="AI7943" i="3" s="1"/>
  <c r="AF7835" i="3"/>
  <c r="AI7835" i="3" s="1"/>
  <c r="AF7727" i="3"/>
  <c r="AI7727" i="3" s="1"/>
  <c r="AF7619" i="3"/>
  <c r="AI7619" i="3" s="1"/>
  <c r="AF7511" i="3"/>
  <c r="AI7511" i="3" s="1"/>
  <c r="AF7467" i="3"/>
  <c r="AI7467" i="3" s="1"/>
  <c r="AF7431" i="3"/>
  <c r="AI7431" i="3" s="1"/>
  <c r="AF7395" i="3"/>
  <c r="AI7395" i="3" s="1"/>
  <c r="AF7359" i="3"/>
  <c r="AI7359" i="3" s="1"/>
  <c r="AF7323" i="3"/>
  <c r="AI7323" i="3" s="1"/>
  <c r="AF7287" i="3"/>
  <c r="AI7287" i="3" s="1"/>
  <c r="AF7251" i="3"/>
  <c r="AI7251" i="3" s="1"/>
  <c r="AF7215" i="3"/>
  <c r="AI7215" i="3" s="1"/>
  <c r="AF7179" i="3"/>
  <c r="AI7179" i="3" s="1"/>
  <c r="AF7884" i="3"/>
  <c r="AI7884" i="3" s="1"/>
  <c r="AF7560" i="3"/>
  <c r="AI7560" i="3" s="1"/>
  <c r="AF7412" i="3"/>
  <c r="AI7412" i="3" s="1"/>
  <c r="AF7304" i="3"/>
  <c r="AI7304" i="3" s="1"/>
  <c r="AF7232" i="3"/>
  <c r="AI7232" i="3" s="1"/>
  <c r="AF7160" i="3"/>
  <c r="AI7160" i="3" s="1"/>
  <c r="AF7123" i="3"/>
  <c r="AI7123" i="3" s="1"/>
  <c r="AF7087" i="3"/>
  <c r="AI7087" i="3" s="1"/>
  <c r="AF7051" i="3"/>
  <c r="AI7051" i="3" s="1"/>
  <c r="AF7015" i="3"/>
  <c r="AI7015" i="3" s="1"/>
  <c r="AF6979" i="3"/>
  <c r="AI6979" i="3" s="1"/>
  <c r="AF6943" i="3"/>
  <c r="AI6943" i="3" s="1"/>
  <c r="AF6907" i="3"/>
  <c r="AI6907" i="3" s="1"/>
  <c r="AF6871" i="3"/>
  <c r="AI6871" i="3" s="1"/>
  <c r="AF7991" i="3"/>
  <c r="AI7991" i="3" s="1"/>
  <c r="AF7667" i="3"/>
  <c r="AI7667" i="3" s="1"/>
  <c r="AF7447" i="3"/>
  <c r="AI7447" i="3" s="1"/>
  <c r="AF7339" i="3"/>
  <c r="AI7339" i="3" s="1"/>
  <c r="AF7255" i="3"/>
  <c r="AI7255" i="3" s="1"/>
  <c r="AF7183" i="3"/>
  <c r="AI7183" i="3" s="1"/>
  <c r="AF7134" i="3"/>
  <c r="AI7134" i="3" s="1"/>
  <c r="AF7098" i="3"/>
  <c r="AI7098" i="3" s="1"/>
  <c r="AF7062" i="3"/>
  <c r="AI7062" i="3" s="1"/>
  <c r="AF7026" i="3"/>
  <c r="AI7026" i="3" s="1"/>
  <c r="AF6990" i="3"/>
  <c r="AI6990" i="3" s="1"/>
  <c r="AF6954" i="3"/>
  <c r="AI6954" i="3" s="1"/>
  <c r="AF6918" i="3"/>
  <c r="AI6918" i="3" s="1"/>
  <c r="AF6882" i="3"/>
  <c r="AI6882" i="3" s="1"/>
  <c r="AF6846" i="3"/>
  <c r="AI6846" i="3" s="1"/>
  <c r="AF7758" i="3"/>
  <c r="AI7758" i="3" s="1"/>
  <c r="AF7478" i="3"/>
  <c r="AI7478" i="3" s="1"/>
  <c r="AF7370" i="3"/>
  <c r="AI7370" i="3" s="1"/>
  <c r="AF7276" i="3"/>
  <c r="AI7276" i="3" s="1"/>
  <c r="AF7204" i="3"/>
  <c r="AI7204" i="3" s="1"/>
  <c r="AF7145" i="3"/>
  <c r="AI7145" i="3" s="1"/>
  <c r="AF7109" i="3"/>
  <c r="AI7109" i="3" s="1"/>
  <c r="AF7073" i="3"/>
  <c r="AI7073" i="3" s="1"/>
  <c r="AF7037" i="3"/>
  <c r="AI7037" i="3" s="1"/>
  <c r="AF7001" i="3"/>
  <c r="AI7001" i="3" s="1"/>
  <c r="AF7973" i="3"/>
  <c r="AI7973" i="3" s="1"/>
  <c r="AF7649" i="3"/>
  <c r="AI7649" i="3" s="1"/>
  <c r="AF7441" i="3"/>
  <c r="AI7441" i="3" s="1"/>
  <c r="AF7333" i="3"/>
  <c r="AI7333" i="3" s="1"/>
  <c r="AF7250" i="3"/>
  <c r="AI7250" i="3" s="1"/>
  <c r="AF7178" i="3"/>
  <c r="AI7178" i="3" s="1"/>
  <c r="AF7132" i="3"/>
  <c r="AI7132" i="3" s="1"/>
  <c r="AF7096" i="3"/>
  <c r="AI7096" i="3" s="1"/>
  <c r="AF7060" i="3"/>
  <c r="AI7060" i="3" s="1"/>
  <c r="AF7024" i="3"/>
  <c r="AI7024" i="3" s="1"/>
  <c r="AF6988" i="3"/>
  <c r="AI6988" i="3" s="1"/>
  <c r="AF6952" i="3"/>
  <c r="AI6952" i="3" s="1"/>
  <c r="AF6916" i="3"/>
  <c r="AI6916" i="3" s="1"/>
  <c r="AF6880" i="3"/>
  <c r="AI6880" i="3" s="1"/>
  <c r="AF6844" i="3"/>
  <c r="AI6844" i="3" s="1"/>
  <c r="AF7382" i="3"/>
  <c r="AI7382" i="3" s="1"/>
  <c r="AF7149" i="3"/>
  <c r="AI7149" i="3" s="1"/>
  <c r="AF7041" i="3"/>
  <c r="AI7041" i="3" s="1"/>
  <c r="AF6945" i="3"/>
  <c r="AI6945" i="3" s="1"/>
  <c r="AF6873" i="3"/>
  <c r="AI6873" i="3" s="1"/>
  <c r="AF6820" i="3"/>
  <c r="AI6820" i="3" s="1"/>
  <c r="AF6784" i="3"/>
  <c r="AI6784" i="3" s="1"/>
  <c r="AF6748" i="3"/>
  <c r="AI6748" i="3" s="1"/>
  <c r="AF6712" i="3"/>
  <c r="AI6712" i="3" s="1"/>
  <c r="AF6676" i="3"/>
  <c r="AI6676" i="3" s="1"/>
  <c r="AF6640" i="3"/>
  <c r="AI6640" i="3" s="1"/>
  <c r="AF6604" i="3"/>
  <c r="AI6604" i="3" s="1"/>
  <c r="AF6568" i="3"/>
  <c r="AI6568" i="3" s="1"/>
  <c r="AF6532" i="3"/>
  <c r="AI6532" i="3" s="1"/>
  <c r="AF7489" i="3"/>
  <c r="AI7489" i="3" s="1"/>
  <c r="AF7210" i="3"/>
  <c r="AI7210" i="3" s="1"/>
  <c r="AF7076" i="3"/>
  <c r="AI7076" i="3" s="1"/>
  <c r="AF6968" i="3"/>
  <c r="AI6968" i="3" s="1"/>
  <c r="AF6896" i="3"/>
  <c r="AI6896" i="3" s="1"/>
  <c r="AF6831" i="3"/>
  <c r="AI6831" i="3" s="1"/>
  <c r="AF6795" i="3"/>
  <c r="AI6795" i="3" s="1"/>
  <c r="AF6759" i="3"/>
  <c r="AI6759" i="3" s="1"/>
  <c r="AF6723" i="3"/>
  <c r="AI6723" i="3" s="1"/>
  <c r="AF6687" i="3"/>
  <c r="AI6687" i="3" s="1"/>
  <c r="AF6651" i="3"/>
  <c r="AI6651" i="3" s="1"/>
  <c r="AF6615" i="3"/>
  <c r="AI6615" i="3" s="1"/>
  <c r="AF6579" i="3"/>
  <c r="AI6579" i="3" s="1"/>
  <c r="AF6543" i="3"/>
  <c r="AI6543" i="3" s="1"/>
  <c r="AF7740" i="3"/>
  <c r="AI7740" i="3" s="1"/>
  <c r="AF7273" i="3"/>
  <c r="AI7273" i="3" s="1"/>
  <c r="AF7107" i="3"/>
  <c r="AI7107" i="3" s="1"/>
  <c r="AF6999" i="3"/>
  <c r="AI6999" i="3" s="1"/>
  <c r="AF6917" i="3"/>
  <c r="AI6917" i="3" s="1"/>
  <c r="AF6845" i="3"/>
  <c r="AI6845" i="3" s="1"/>
  <c r="AF6806" i="3"/>
  <c r="AI6806" i="3" s="1"/>
  <c r="AF6770" i="3"/>
  <c r="AI6770" i="3" s="1"/>
  <c r="AF6734" i="3"/>
  <c r="AI6734" i="3" s="1"/>
  <c r="AF6698" i="3"/>
  <c r="AI6698" i="3" s="1"/>
  <c r="AF6662" i="3"/>
  <c r="AI6662" i="3" s="1"/>
  <c r="AF6626" i="3"/>
  <c r="AI6626" i="3" s="1"/>
  <c r="AF6590" i="3"/>
  <c r="AI6590" i="3" s="1"/>
  <c r="AF6554" i="3"/>
  <c r="AI6554" i="3" s="1"/>
  <c r="AF7901" i="3"/>
  <c r="AI7901" i="3" s="1"/>
  <c r="AF7309" i="3"/>
  <c r="AI7309" i="3" s="1"/>
  <c r="AF7124" i="3"/>
  <c r="AI7124" i="3" s="1"/>
  <c r="AF7016" i="3"/>
  <c r="AI7016" i="3" s="1"/>
  <c r="AF6927" i="3"/>
  <c r="AI6927" i="3" s="1"/>
  <c r="AF6855" i="3"/>
  <c r="AI6855" i="3" s="1"/>
  <c r="AF6811" i="3"/>
  <c r="AI6811" i="3" s="1"/>
  <c r="AF6775" i="3"/>
  <c r="AI6775" i="3" s="1"/>
  <c r="AF6739" i="3"/>
  <c r="AI6739" i="3" s="1"/>
  <c r="AF6703" i="3"/>
  <c r="AI6703" i="3" s="1"/>
  <c r="AF6667" i="3"/>
  <c r="AI6667" i="3" s="1"/>
  <c r="AF6631" i="3"/>
  <c r="AI6631" i="3" s="1"/>
  <c r="AF6595" i="3"/>
  <c r="AI6595" i="3" s="1"/>
  <c r="AF6559" i="3"/>
  <c r="AI6559" i="3" s="1"/>
  <c r="AF6523" i="3"/>
  <c r="AI6523" i="3" s="1"/>
  <c r="AF7065" i="3"/>
  <c r="AI7065" i="3" s="1"/>
  <c r="AF6828" i="3"/>
  <c r="AI6828" i="3" s="1"/>
  <c r="AF6720" i="3"/>
  <c r="AI6720" i="3" s="1"/>
  <c r="AF6612" i="3"/>
  <c r="AI6612" i="3" s="1"/>
  <c r="AF6514" i="3"/>
  <c r="AI6514" i="3" s="1"/>
  <c r="AF6478" i="3"/>
  <c r="AI6478" i="3" s="1"/>
  <c r="AF6442" i="3"/>
  <c r="AI6442" i="3" s="1"/>
  <c r="AF6406" i="3"/>
  <c r="AI6406" i="3" s="1"/>
  <c r="AF6370" i="3"/>
  <c r="AI6370" i="3" s="1"/>
  <c r="AF6334" i="3"/>
  <c r="AI6334" i="3" s="1"/>
  <c r="AF6298" i="3"/>
  <c r="AI6298" i="3" s="1"/>
  <c r="AF6262" i="3"/>
  <c r="AI6262" i="3" s="1"/>
  <c r="AF6226" i="3"/>
  <c r="AI6226" i="3" s="1"/>
  <c r="AF6190" i="3"/>
  <c r="AI6190" i="3" s="1"/>
  <c r="AF6154" i="3"/>
  <c r="AI6154" i="3" s="1"/>
  <c r="AF6118" i="3"/>
  <c r="AI6118" i="3" s="1"/>
  <c r="AF6082" i="3"/>
  <c r="AI6082" i="3" s="1"/>
  <c r="AF6046" i="3"/>
  <c r="AI6046" i="3" s="1"/>
  <c r="AF6010" i="3"/>
  <c r="AI6010" i="3" s="1"/>
  <c r="AF5974" i="3"/>
  <c r="AI5974" i="3" s="1"/>
  <c r="AF5938" i="3"/>
  <c r="AI5938" i="3" s="1"/>
  <c r="AF5902" i="3"/>
  <c r="AI5902" i="3" s="1"/>
  <c r="AF5866" i="3"/>
  <c r="AI5866" i="3" s="1"/>
  <c r="AF5830" i="3"/>
  <c r="AI5830" i="3" s="1"/>
  <c r="AF5794" i="3"/>
  <c r="AI5794" i="3" s="1"/>
  <c r="AF5758" i="3"/>
  <c r="AI5758" i="3" s="1"/>
  <c r="AF5722" i="3"/>
  <c r="AI5722" i="3" s="1"/>
  <c r="AF5686" i="3"/>
  <c r="AI5686" i="3" s="1"/>
  <c r="AF7186" i="3"/>
  <c r="AI7186" i="3" s="1"/>
  <c r="AF6887" i="3"/>
  <c r="AI6887" i="3" s="1"/>
  <c r="AF6755" i="3"/>
  <c r="AI6755" i="3" s="1"/>
  <c r="AF6647" i="3"/>
  <c r="AI6647" i="3" s="1"/>
  <c r="AF6539" i="3"/>
  <c r="AI6539" i="3" s="1"/>
  <c r="AF6489" i="3"/>
  <c r="AI6489" i="3" s="1"/>
  <c r="AF6453" i="3"/>
  <c r="AI6453" i="3" s="1"/>
  <c r="AF6417" i="3"/>
  <c r="AI6417" i="3" s="1"/>
  <c r="AF6381" i="3"/>
  <c r="AI6381" i="3" s="1"/>
  <c r="AF6345" i="3"/>
  <c r="AI6345" i="3" s="1"/>
  <c r="AF6309" i="3"/>
  <c r="AI6309" i="3" s="1"/>
  <c r="AF6273" i="3"/>
  <c r="AI6273" i="3" s="1"/>
  <c r="AF6237" i="3"/>
  <c r="AI6237" i="3" s="1"/>
  <c r="AF6201" i="3"/>
  <c r="AI6201" i="3" s="1"/>
  <c r="AF6165" i="3"/>
  <c r="AI6165" i="3" s="1"/>
  <c r="AF6129" i="3"/>
  <c r="AI6129" i="3" s="1"/>
  <c r="AF6093" i="3"/>
  <c r="AI6093" i="3" s="1"/>
  <c r="AF6057" i="3"/>
  <c r="AI6057" i="3" s="1"/>
  <c r="AF6021" i="3"/>
  <c r="AI6021" i="3" s="1"/>
  <c r="AF5985" i="3"/>
  <c r="AI5985" i="3" s="1"/>
  <c r="AF5949" i="3"/>
  <c r="AI5949" i="3" s="1"/>
  <c r="AF5913" i="3"/>
  <c r="AI5913" i="3" s="1"/>
  <c r="AF5877" i="3"/>
  <c r="AI5877" i="3" s="1"/>
  <c r="AF5841" i="3"/>
  <c r="AI5841" i="3" s="1"/>
  <c r="AF5805" i="3"/>
  <c r="AI5805" i="3" s="1"/>
  <c r="AF5769" i="3"/>
  <c r="AI5769" i="3" s="1"/>
  <c r="AF5733" i="3"/>
  <c r="AI5733" i="3" s="1"/>
  <c r="AF5697" i="3"/>
  <c r="AI5697" i="3" s="1"/>
  <c r="AF7400" i="3"/>
  <c r="AI7400" i="3" s="1"/>
  <c r="AF6950" i="3"/>
  <c r="AI6950" i="3" s="1"/>
  <c r="AF6786" i="3"/>
  <c r="AI6786" i="3" s="1"/>
  <c r="AF6678" i="3"/>
  <c r="AI6678" i="3" s="1"/>
  <c r="AF6570" i="3"/>
  <c r="AI6570" i="3" s="1"/>
  <c r="AF6500" i="3"/>
  <c r="AI6500" i="3" s="1"/>
  <c r="AF6464" i="3"/>
  <c r="AI6464" i="3" s="1"/>
  <c r="AF6428" i="3"/>
  <c r="AI6428" i="3" s="1"/>
  <c r="AF6392" i="3"/>
  <c r="AI6392" i="3" s="1"/>
  <c r="AF6356" i="3"/>
  <c r="AI6356" i="3" s="1"/>
  <c r="AF6320" i="3"/>
  <c r="AI6320" i="3" s="1"/>
  <c r="AF6284" i="3"/>
  <c r="AI6284" i="3" s="1"/>
  <c r="AF6248" i="3"/>
  <c r="AI6248" i="3" s="1"/>
  <c r="AF6212" i="3"/>
  <c r="AI6212" i="3" s="1"/>
  <c r="AF6176" i="3"/>
  <c r="AI6176" i="3" s="1"/>
  <c r="AF6140" i="3"/>
  <c r="AI6140" i="3" s="1"/>
  <c r="AF6104" i="3"/>
  <c r="AI6104" i="3" s="1"/>
  <c r="AF6068" i="3"/>
  <c r="AI6068" i="3" s="1"/>
  <c r="AF6032" i="3"/>
  <c r="AI6032" i="3" s="1"/>
  <c r="AF5996" i="3"/>
  <c r="AI5996" i="3" s="1"/>
  <c r="AF5960" i="3"/>
  <c r="AI5960" i="3" s="1"/>
  <c r="AF5924" i="3"/>
  <c r="AI5924" i="3" s="1"/>
  <c r="AF5888" i="3"/>
  <c r="AI5888" i="3" s="1"/>
  <c r="AF5852" i="3"/>
  <c r="AI5852" i="3" s="1"/>
  <c r="AF5816" i="3"/>
  <c r="AI5816" i="3" s="1"/>
  <c r="AF5780" i="3"/>
  <c r="AI5780" i="3" s="1"/>
  <c r="AF5744" i="3"/>
  <c r="AI5744" i="3" s="1"/>
  <c r="AF5708" i="3"/>
  <c r="AI5708" i="3" s="1"/>
  <c r="AF5672" i="3"/>
  <c r="AI5672" i="3" s="1"/>
  <c r="AF7046" i="3"/>
  <c r="AI7046" i="3" s="1"/>
  <c r="AF6821" i="3"/>
  <c r="AI6821" i="3" s="1"/>
  <c r="AF6713" i="3"/>
  <c r="AI6713" i="3" s="1"/>
  <c r="AF6605" i="3"/>
  <c r="AI6605" i="3" s="1"/>
  <c r="AF6511" i="3"/>
  <c r="AI6511" i="3" s="1"/>
  <c r="AF6475" i="3"/>
  <c r="AI6475" i="3" s="1"/>
  <c r="AF6439" i="3"/>
  <c r="AI6439" i="3" s="1"/>
  <c r="AF6403" i="3"/>
  <c r="AI6403" i="3" s="1"/>
  <c r="AF6367" i="3"/>
  <c r="AI6367" i="3" s="1"/>
  <c r="AF6331" i="3"/>
  <c r="AI6331" i="3" s="1"/>
  <c r="AF6295" i="3"/>
  <c r="AI6295" i="3" s="1"/>
  <c r="AF6259" i="3"/>
  <c r="AI6259" i="3" s="1"/>
  <c r="AF6223" i="3"/>
  <c r="AI6223" i="3" s="1"/>
  <c r="AF6187" i="3"/>
  <c r="AI6187" i="3" s="1"/>
  <c r="AF6151" i="3"/>
  <c r="AI6151" i="3" s="1"/>
  <c r="AF6115" i="3"/>
  <c r="AI6115" i="3" s="1"/>
  <c r="AF6079" i="3"/>
  <c r="AI6079" i="3" s="1"/>
  <c r="AF6043" i="3"/>
  <c r="AI6043" i="3" s="1"/>
  <c r="AF6007" i="3"/>
  <c r="AI6007" i="3" s="1"/>
  <c r="AF5971" i="3"/>
  <c r="AI5971" i="3" s="1"/>
  <c r="AF5935" i="3"/>
  <c r="AI5935" i="3" s="1"/>
  <c r="AF5899" i="3"/>
  <c r="AI5899" i="3" s="1"/>
  <c r="AF5863" i="3"/>
  <c r="AI5863" i="3" s="1"/>
  <c r="AF5827" i="3"/>
  <c r="AI5827" i="3" s="1"/>
  <c r="AF5791" i="3"/>
  <c r="AI5791" i="3" s="1"/>
  <c r="AF5755" i="3"/>
  <c r="AI5755" i="3" s="1"/>
  <c r="AF5719" i="3"/>
  <c r="AI5719" i="3" s="1"/>
  <c r="AF5683" i="3"/>
  <c r="AI5683" i="3" s="1"/>
  <c r="AF6866" i="3"/>
  <c r="AI6866" i="3" s="1"/>
  <c r="AF6528" i="3"/>
  <c r="AI6528" i="3" s="1"/>
  <c r="AF6414" i="3"/>
  <c r="AI6414" i="3" s="1"/>
  <c r="AF6306" i="3"/>
  <c r="AI6306" i="3" s="1"/>
  <c r="AF6198" i="3"/>
  <c r="AI6198" i="3" s="1"/>
  <c r="AF6090" i="3"/>
  <c r="AI6090" i="3" s="1"/>
  <c r="AF5982" i="3"/>
  <c r="AI5982" i="3" s="1"/>
  <c r="AF5874" i="3"/>
  <c r="AI5874" i="3" s="1"/>
  <c r="AF7280" i="3"/>
  <c r="AI7280" i="3" s="1"/>
  <c r="AF7003" i="3"/>
  <c r="AI7003" i="3" s="1"/>
  <c r="AF7559" i="3"/>
  <c r="AI7559" i="3" s="1"/>
  <c r="AF7086" i="3"/>
  <c r="AI7086" i="3" s="1"/>
  <c r="AF6870" i="3"/>
  <c r="AI6870" i="3" s="1"/>
  <c r="AF7180" i="3"/>
  <c r="AI7180" i="3" s="1"/>
  <c r="AF7865" i="3"/>
  <c r="AI7865" i="3" s="1"/>
  <c r="AF7120" i="3"/>
  <c r="AI7120" i="3" s="1"/>
  <c r="AF6904" i="3"/>
  <c r="AI6904" i="3" s="1"/>
  <c r="AF6921" i="3"/>
  <c r="AI6921" i="3" s="1"/>
  <c r="AF6664" i="3"/>
  <c r="AI6664" i="3" s="1"/>
  <c r="AF7148" i="3"/>
  <c r="AI7148" i="3" s="1"/>
  <c r="AF6747" i="3"/>
  <c r="AI6747" i="3" s="1"/>
  <c r="AF6531" i="3"/>
  <c r="AI6531" i="3" s="1"/>
  <c r="AF6830" i="3"/>
  <c r="AI6830" i="3" s="1"/>
  <c r="AF6614" i="3"/>
  <c r="AI6614" i="3" s="1"/>
  <c r="AF6980" i="3"/>
  <c r="AI6980" i="3" s="1"/>
  <c r="AF6691" i="3"/>
  <c r="AI6691" i="3" s="1"/>
  <c r="AF6962" i="3"/>
  <c r="AI6962" i="3" s="1"/>
  <c r="AF6430" i="3"/>
  <c r="AI6430" i="3" s="1"/>
  <c r="AF6214" i="3"/>
  <c r="AI6214" i="3" s="1"/>
  <c r="AF5998" i="3"/>
  <c r="AI5998" i="3" s="1"/>
  <c r="AF5782" i="3"/>
  <c r="AI5782" i="3" s="1"/>
  <c r="AF6719" i="3"/>
  <c r="AI6719" i="3" s="1"/>
  <c r="AF6369" i="3"/>
  <c r="AI6369" i="3" s="1"/>
  <c r="AF6153" i="3"/>
  <c r="AI6153" i="3" s="1"/>
  <c r="AF5937" i="3"/>
  <c r="AI5937" i="3" s="1"/>
  <c r="AF5721" i="3"/>
  <c r="AI5721" i="3" s="1"/>
  <c r="AF6534" i="3"/>
  <c r="AI6534" i="3" s="1"/>
  <c r="AF6308" i="3"/>
  <c r="AI6308" i="3" s="1"/>
  <c r="AF6092" i="3"/>
  <c r="AI6092" i="3" s="1"/>
  <c r="AF5876" i="3"/>
  <c r="AI5876" i="3" s="1"/>
  <c r="AF7399" i="3"/>
  <c r="AI7399" i="3" s="1"/>
  <c r="AF6463" i="3"/>
  <c r="AI6463" i="3" s="1"/>
  <c r="AF6247" i="3"/>
  <c r="AI6247" i="3" s="1"/>
  <c r="AF6031" i="3"/>
  <c r="AI6031" i="3" s="1"/>
  <c r="AF5815" i="3"/>
  <c r="AI5815" i="3" s="1"/>
  <c r="AF6486" i="3"/>
  <c r="AI6486" i="3" s="1"/>
  <c r="AF5838" i="3"/>
  <c r="AI5838" i="3" s="1"/>
  <c r="AF5694" i="3"/>
  <c r="AI5694" i="3" s="1"/>
  <c r="AF5642" i="3"/>
  <c r="AI5642" i="3" s="1"/>
  <c r="AF5606" i="3"/>
  <c r="AI5606" i="3" s="1"/>
  <c r="AF5570" i="3"/>
  <c r="AI5570" i="3" s="1"/>
  <c r="AF5534" i="3"/>
  <c r="AI5534" i="3" s="1"/>
  <c r="AF5498" i="3"/>
  <c r="AI5498" i="3" s="1"/>
  <c r="AF5462" i="3"/>
  <c r="AI5462" i="3" s="1"/>
  <c r="AF5426" i="3"/>
  <c r="AI5426" i="3" s="1"/>
  <c r="AF5390" i="3"/>
  <c r="AI5390" i="3" s="1"/>
  <c r="AF5354" i="3"/>
  <c r="AI5354" i="3" s="1"/>
  <c r="AF5318" i="3"/>
  <c r="AI5318" i="3" s="1"/>
  <c r="AF5282" i="3"/>
  <c r="AI5282" i="3" s="1"/>
  <c r="AF5246" i="3"/>
  <c r="AI5246" i="3" s="1"/>
  <c r="AF5210" i="3"/>
  <c r="AI5210" i="3" s="1"/>
  <c r="AF5174" i="3"/>
  <c r="AI5174" i="3" s="1"/>
  <c r="AF5138" i="3"/>
  <c r="AI5138" i="3" s="1"/>
  <c r="AF5102" i="3"/>
  <c r="AI5102" i="3" s="1"/>
  <c r="AF5066" i="3"/>
  <c r="AI5066" i="3" s="1"/>
  <c r="AF5030" i="3"/>
  <c r="AI5030" i="3" s="1"/>
  <c r="AF4994" i="3"/>
  <c r="AI4994" i="3" s="1"/>
  <c r="AF6797" i="3"/>
  <c r="AI6797" i="3" s="1"/>
  <c r="AF6503" i="3"/>
  <c r="AI6503" i="3" s="1"/>
  <c r="AF6395" i="3"/>
  <c r="AI6395" i="3" s="1"/>
  <c r="AF6287" i="3"/>
  <c r="AI6287" i="3" s="1"/>
  <c r="AF6179" i="3"/>
  <c r="AI6179" i="3" s="1"/>
  <c r="AF6071" i="3"/>
  <c r="AI6071" i="3" s="1"/>
  <c r="AF5963" i="3"/>
  <c r="AI5963" i="3" s="1"/>
  <c r="AF5855" i="3"/>
  <c r="AI5855" i="3" s="1"/>
  <c r="AF5747" i="3"/>
  <c r="AI5747" i="3" s="1"/>
  <c r="AF5659" i="3"/>
  <c r="AI5659" i="3" s="1"/>
  <c r="AF5623" i="3"/>
  <c r="AI5623" i="3" s="1"/>
  <c r="AF5587" i="3"/>
  <c r="AI5587" i="3" s="1"/>
  <c r="AF5551" i="3"/>
  <c r="AI5551" i="3" s="1"/>
  <c r="AF5515" i="3"/>
  <c r="AI5515" i="3" s="1"/>
  <c r="AF5479" i="3"/>
  <c r="AI5479" i="3" s="1"/>
  <c r="AF5443" i="3"/>
  <c r="AI5443" i="3" s="1"/>
  <c r="AF5407" i="3"/>
  <c r="AI5407" i="3" s="1"/>
  <c r="AF5371" i="3"/>
  <c r="AI5371" i="3" s="1"/>
  <c r="AF5335" i="3"/>
  <c r="AI5335" i="3" s="1"/>
  <c r="AF5299" i="3"/>
  <c r="AI5299" i="3" s="1"/>
  <c r="AF5263" i="3"/>
  <c r="AI5263" i="3" s="1"/>
  <c r="AF5227" i="3"/>
  <c r="AI5227" i="3" s="1"/>
  <c r="AF5191" i="3"/>
  <c r="AI5191" i="3" s="1"/>
  <c r="AF5155" i="3"/>
  <c r="AI5155" i="3" s="1"/>
  <c r="AF5119" i="3"/>
  <c r="AI5119" i="3" s="1"/>
  <c r="AF5083" i="3"/>
  <c r="AI5083" i="3" s="1"/>
  <c r="AF5047" i="3"/>
  <c r="AI5047" i="3" s="1"/>
  <c r="AF5011" i="3"/>
  <c r="AI5011" i="3" s="1"/>
  <c r="AF6938" i="3"/>
  <c r="AI6938" i="3" s="1"/>
  <c r="AF6564" i="3"/>
  <c r="AI6564" i="3" s="1"/>
  <c r="AF6426" i="3"/>
  <c r="AI6426" i="3" s="1"/>
  <c r="AF6318" i="3"/>
  <c r="AI6318" i="3" s="1"/>
  <c r="AF6210" i="3"/>
  <c r="AI6210" i="3" s="1"/>
  <c r="AF6102" i="3"/>
  <c r="AI6102" i="3" s="1"/>
  <c r="AF5994" i="3"/>
  <c r="AI5994" i="3" s="1"/>
  <c r="AF5886" i="3"/>
  <c r="AI5886" i="3" s="1"/>
  <c r="AF5778" i="3"/>
  <c r="AI5778" i="3" s="1"/>
  <c r="AF5670" i="3"/>
  <c r="AI5670" i="3" s="1"/>
  <c r="AF5634" i="3"/>
  <c r="AI5634" i="3" s="1"/>
  <c r="AF5598" i="3"/>
  <c r="AI5598" i="3" s="1"/>
  <c r="AF5562" i="3"/>
  <c r="AI5562" i="3" s="1"/>
  <c r="AF5526" i="3"/>
  <c r="AI5526" i="3" s="1"/>
  <c r="AF5490" i="3"/>
  <c r="AI5490" i="3" s="1"/>
  <c r="AF5454" i="3"/>
  <c r="AI5454" i="3" s="1"/>
  <c r="AF5418" i="3"/>
  <c r="AI5418" i="3" s="1"/>
  <c r="AF5382" i="3"/>
  <c r="AI5382" i="3" s="1"/>
  <c r="AF5346" i="3"/>
  <c r="AI5346" i="3" s="1"/>
  <c r="AF5310" i="3"/>
  <c r="AI5310" i="3" s="1"/>
  <c r="AF5274" i="3"/>
  <c r="AI5274" i="3" s="1"/>
  <c r="AF5238" i="3"/>
  <c r="AI5238" i="3" s="1"/>
  <c r="AF5202" i="3"/>
  <c r="AI5202" i="3" s="1"/>
  <c r="AF5166" i="3"/>
  <c r="AI5166" i="3" s="1"/>
  <c r="AF5130" i="3"/>
  <c r="AI5130" i="3" s="1"/>
  <c r="AF5094" i="3"/>
  <c r="AI5094" i="3" s="1"/>
  <c r="AF5058" i="3"/>
  <c r="AI5058" i="3" s="1"/>
  <c r="AF5022" i="3"/>
  <c r="AI5022" i="3" s="1"/>
  <c r="AF7345" i="3"/>
  <c r="AI7345" i="3" s="1"/>
  <c r="AF6671" i="3"/>
  <c r="AI6671" i="3" s="1"/>
  <c r="AF6461" i="3"/>
  <c r="AI6461" i="3" s="1"/>
  <c r="AF6353" i="3"/>
  <c r="AI6353" i="3" s="1"/>
  <c r="AF6245" i="3"/>
  <c r="AI6245" i="3" s="1"/>
  <c r="AF6137" i="3"/>
  <c r="AI6137" i="3" s="1"/>
  <c r="AF6029" i="3"/>
  <c r="AI6029" i="3" s="1"/>
  <c r="AF5921" i="3"/>
  <c r="AI5921" i="3" s="1"/>
  <c r="AF5813" i="3"/>
  <c r="AI5813" i="3" s="1"/>
  <c r="AF5705" i="3"/>
  <c r="AI5705" i="3" s="1"/>
  <c r="AF5645" i="3"/>
  <c r="AI5645" i="3" s="1"/>
  <c r="AF5609" i="3"/>
  <c r="AI5609" i="3" s="1"/>
  <c r="AF5573" i="3"/>
  <c r="AI5573" i="3" s="1"/>
  <c r="AF5537" i="3"/>
  <c r="AI5537" i="3" s="1"/>
  <c r="AF5501" i="3"/>
  <c r="AI5501" i="3" s="1"/>
  <c r="AF5465" i="3"/>
  <c r="AI5465" i="3" s="1"/>
  <c r="AF5429" i="3"/>
  <c r="AI5429" i="3" s="1"/>
  <c r="AF5393" i="3"/>
  <c r="AI5393" i="3" s="1"/>
  <c r="AF5357" i="3"/>
  <c r="AI5357" i="3" s="1"/>
  <c r="AF5321" i="3"/>
  <c r="AI5321" i="3" s="1"/>
  <c r="AF5285" i="3"/>
  <c r="AI5285" i="3" s="1"/>
  <c r="AF5249" i="3"/>
  <c r="AI5249" i="3" s="1"/>
  <c r="AF5213" i="3"/>
  <c r="AI5213" i="3" s="1"/>
  <c r="AF5177" i="3"/>
  <c r="AI5177" i="3" s="1"/>
  <c r="AF5141" i="3"/>
  <c r="AI5141" i="3" s="1"/>
  <c r="AF5105" i="3"/>
  <c r="AI5105" i="3" s="1"/>
  <c r="AF5069" i="3"/>
  <c r="AI5069" i="3" s="1"/>
  <c r="AF5033" i="3"/>
  <c r="AI5033" i="3" s="1"/>
  <c r="AF4997" i="3"/>
  <c r="AI4997" i="3" s="1"/>
  <c r="AF6456" i="3"/>
  <c r="AI6456" i="3" s="1"/>
  <c r="AF6132" i="3"/>
  <c r="AI6132" i="3" s="1"/>
  <c r="AF5808" i="3"/>
  <c r="AI5808" i="3" s="1"/>
  <c r="AF5608" i="3"/>
  <c r="AI5608" i="3" s="1"/>
  <c r="AF5500" i="3"/>
  <c r="AI5500" i="3" s="1"/>
  <c r="AF5392" i="3"/>
  <c r="AI5392" i="3" s="1"/>
  <c r="AF5284" i="3"/>
  <c r="AI5284" i="3" s="1"/>
  <c r="AF5176" i="3"/>
  <c r="AI5176" i="3" s="1"/>
  <c r="AF5068" i="3"/>
  <c r="AI5068" i="3" s="1"/>
  <c r="AF4979" i="3"/>
  <c r="AI4979" i="3" s="1"/>
  <c r="AF4943" i="3"/>
  <c r="AI4943" i="3" s="1"/>
  <c r="AF4907" i="3"/>
  <c r="AI4907" i="3" s="1"/>
  <c r="AF4871" i="3"/>
  <c r="AI4871" i="3" s="1"/>
  <c r="AF4835" i="3"/>
  <c r="AI4835" i="3" s="1"/>
  <c r="AF4799" i="3"/>
  <c r="AI4799" i="3" s="1"/>
  <c r="AF4763" i="3"/>
  <c r="AI4763" i="3" s="1"/>
  <c r="AF4727" i="3"/>
  <c r="AI4727" i="3" s="1"/>
  <c r="AF4691" i="3"/>
  <c r="AI4691" i="3" s="1"/>
  <c r="AF4655" i="3"/>
  <c r="AI4655" i="3" s="1"/>
  <c r="AF4619" i="3"/>
  <c r="AI4619" i="3" s="1"/>
  <c r="AF4583" i="3"/>
  <c r="AI4583" i="3" s="1"/>
  <c r="AF4547" i="3"/>
  <c r="AI4547" i="3" s="1"/>
  <c r="AF4511" i="3"/>
  <c r="AI4511" i="3" s="1"/>
  <c r="AF4475" i="3"/>
  <c r="AI4475" i="3" s="1"/>
  <c r="AF4439" i="3"/>
  <c r="AI4439" i="3" s="1"/>
  <c r="AF4403" i="3"/>
  <c r="AI4403" i="3" s="1"/>
  <c r="AF4367" i="3"/>
  <c r="AI4367" i="3" s="1"/>
  <c r="AF4331" i="3"/>
  <c r="AI4331" i="3" s="1"/>
  <c r="AF6815" i="3"/>
  <c r="AI6815" i="3" s="1"/>
  <c r="AF6293" i="3"/>
  <c r="AI6293" i="3" s="1"/>
  <c r="AF5969" i="3"/>
  <c r="AI5969" i="3" s="1"/>
  <c r="AF5661" i="3"/>
  <c r="AI5661" i="3" s="1"/>
  <c r="AF5553" i="3"/>
  <c r="AI5553" i="3" s="1"/>
  <c r="AF5445" i="3"/>
  <c r="AI5445" i="3" s="1"/>
  <c r="AF5337" i="3"/>
  <c r="AI5337" i="3" s="1"/>
  <c r="AF5229" i="3"/>
  <c r="AI5229" i="3" s="1"/>
  <c r="AF5121" i="3"/>
  <c r="AI5121" i="3" s="1"/>
  <c r="AF5013" i="3"/>
  <c r="AI5013" i="3" s="1"/>
  <c r="AF4960" i="3"/>
  <c r="AI4960" i="3" s="1"/>
  <c r="AF4924" i="3"/>
  <c r="AI4924" i="3" s="1"/>
  <c r="AF4888" i="3"/>
  <c r="AI4888" i="3" s="1"/>
  <c r="AF4852" i="3"/>
  <c r="AI4852" i="3" s="1"/>
  <c r="AF4816" i="3"/>
  <c r="AI4816" i="3" s="1"/>
  <c r="AF4780" i="3"/>
  <c r="AI4780" i="3" s="1"/>
  <c r="AF4744" i="3"/>
  <c r="AI4744" i="3" s="1"/>
  <c r="AF4708" i="3"/>
  <c r="AI4708" i="3" s="1"/>
  <c r="AF4672" i="3"/>
  <c r="AI4672" i="3" s="1"/>
  <c r="AF4636" i="3"/>
  <c r="AI4636" i="3" s="1"/>
  <c r="AF4600" i="3"/>
  <c r="AI4600" i="3" s="1"/>
  <c r="AF4564" i="3"/>
  <c r="AI4564" i="3" s="1"/>
  <c r="AF4528" i="3"/>
  <c r="AI4528" i="3" s="1"/>
  <c r="AF4492" i="3"/>
  <c r="AI4492" i="3" s="1"/>
  <c r="AF4456" i="3"/>
  <c r="AI4456" i="3" s="1"/>
  <c r="AF4420" i="3"/>
  <c r="AI4420" i="3" s="1"/>
  <c r="AF4384" i="3"/>
  <c r="AI4384" i="3" s="1"/>
  <c r="AF4348" i="3"/>
  <c r="AI4348" i="3" s="1"/>
  <c r="AF4312" i="3"/>
  <c r="AI4312" i="3" s="1"/>
  <c r="AF6438" i="3"/>
  <c r="AI6438" i="3" s="1"/>
  <c r="AF6114" i="3"/>
  <c r="AI6114" i="3" s="1"/>
  <c r="AF5790" i="3"/>
  <c r="AI5790" i="3" s="1"/>
  <c r="AF5602" i="3"/>
  <c r="AI5602" i="3" s="1"/>
  <c r="AF5494" i="3"/>
  <c r="AI5494" i="3" s="1"/>
  <c r="AF5386" i="3"/>
  <c r="AI5386" i="3" s="1"/>
  <c r="AF5278" i="3"/>
  <c r="AI5278" i="3" s="1"/>
  <c r="AF5170" i="3"/>
  <c r="AI5170" i="3" s="1"/>
  <c r="AF5062" i="3"/>
  <c r="AI5062" i="3" s="1"/>
  <c r="AF4977" i="3"/>
  <c r="AI4977" i="3" s="1"/>
  <c r="AF4941" i="3"/>
  <c r="AI4941" i="3" s="1"/>
  <c r="AF4905" i="3"/>
  <c r="AI4905" i="3" s="1"/>
  <c r="AF4869" i="3"/>
  <c r="AI4869" i="3" s="1"/>
  <c r="AF4833" i="3"/>
  <c r="AI4833" i="3" s="1"/>
  <c r="AF4797" i="3"/>
  <c r="AI4797" i="3" s="1"/>
  <c r="AF4761" i="3"/>
  <c r="AI4761" i="3" s="1"/>
  <c r="AF4725" i="3"/>
  <c r="AI4725" i="3" s="1"/>
  <c r="AF4689" i="3"/>
  <c r="AI4689" i="3" s="1"/>
  <c r="AF4653" i="3"/>
  <c r="AI4653" i="3" s="1"/>
  <c r="AF4617" i="3"/>
  <c r="AI4617" i="3" s="1"/>
  <c r="AF4581" i="3"/>
  <c r="AI4581" i="3" s="1"/>
  <c r="AF4545" i="3"/>
  <c r="AI4545" i="3" s="1"/>
  <c r="AF4509" i="3"/>
  <c r="AI4509" i="3" s="1"/>
  <c r="AF4473" i="3"/>
  <c r="AI4473" i="3" s="1"/>
  <c r="AF4437" i="3"/>
  <c r="AI4437" i="3" s="1"/>
  <c r="AF4401" i="3"/>
  <c r="AI4401" i="3" s="1"/>
  <c r="AF4365" i="3"/>
  <c r="AI4365" i="3" s="1"/>
  <c r="AF4329" i="3"/>
  <c r="AI4329" i="3" s="1"/>
  <c r="AF6761" i="3"/>
  <c r="AI6761" i="3" s="1"/>
  <c r="AF6275" i="3"/>
  <c r="AI6275" i="3" s="1"/>
  <c r="AF5951" i="3"/>
  <c r="AI5951" i="3" s="1"/>
  <c r="AF5655" i="3"/>
  <c r="AI5655" i="3" s="1"/>
  <c r="AF5547" i="3"/>
  <c r="AI5547" i="3" s="1"/>
  <c r="AF5439" i="3"/>
  <c r="AI5439" i="3" s="1"/>
  <c r="AF5331" i="3"/>
  <c r="AI5331" i="3" s="1"/>
  <c r="AF5223" i="3"/>
  <c r="AI5223" i="3" s="1"/>
  <c r="AF5115" i="3"/>
  <c r="AI5115" i="3" s="1"/>
  <c r="AF5007" i="3"/>
  <c r="AI5007" i="3" s="1"/>
  <c r="AF4958" i="3"/>
  <c r="AI4958" i="3" s="1"/>
  <c r="AF4922" i="3"/>
  <c r="AI4922" i="3" s="1"/>
  <c r="AF4886" i="3"/>
  <c r="AI4886" i="3" s="1"/>
  <c r="AF4850" i="3"/>
  <c r="AI4850" i="3" s="1"/>
  <c r="AF4814" i="3"/>
  <c r="AI4814" i="3" s="1"/>
  <c r="AF4778" i="3"/>
  <c r="AI4778" i="3" s="1"/>
  <c r="AF4742" i="3"/>
  <c r="AI4742" i="3" s="1"/>
  <c r="AF4706" i="3"/>
  <c r="AI4706" i="3" s="1"/>
  <c r="AF4670" i="3"/>
  <c r="AI4670" i="3" s="1"/>
  <c r="AF4634" i="3"/>
  <c r="AI4634" i="3" s="1"/>
  <c r="AF4598" i="3"/>
  <c r="AI4598" i="3" s="1"/>
  <c r="AF4562" i="3"/>
  <c r="AI4562" i="3" s="1"/>
  <c r="AF4526" i="3"/>
  <c r="AI4526" i="3" s="1"/>
  <c r="AF4490" i="3"/>
  <c r="AI4490" i="3" s="1"/>
  <c r="AF4454" i="3"/>
  <c r="AI4454" i="3" s="1"/>
  <c r="AF4418" i="3"/>
  <c r="AI4418" i="3" s="1"/>
  <c r="AF4382" i="3"/>
  <c r="AI4382" i="3" s="1"/>
  <c r="AF4346" i="3"/>
  <c r="AI4346" i="3" s="1"/>
  <c r="AF4310" i="3"/>
  <c r="AI4310" i="3" s="1"/>
  <c r="AF5826" i="3"/>
  <c r="AI5826" i="3" s="1"/>
  <c r="AF5398" i="3"/>
  <c r="AI5398" i="3" s="1"/>
  <c r="AF5074" i="3"/>
  <c r="AI5074" i="3" s="1"/>
  <c r="AF4909" i="3"/>
  <c r="AI4909" i="3" s="1"/>
  <c r="AF4801" i="3"/>
  <c r="AI4801" i="3" s="1"/>
  <c r="AF4693" i="3"/>
  <c r="AI4693" i="3" s="1"/>
  <c r="AF4585" i="3"/>
  <c r="AI4585" i="3" s="1"/>
  <c r="AF4477" i="3"/>
  <c r="AI4477" i="3" s="1"/>
  <c r="AF4369" i="3"/>
  <c r="AI4369" i="3" s="1"/>
  <c r="AF4290" i="3"/>
  <c r="AI4290" i="3" s="1"/>
  <c r="AF4254" i="3"/>
  <c r="AI4254" i="3" s="1"/>
  <c r="AF4218" i="3"/>
  <c r="AI4218" i="3" s="1"/>
  <c r="AF4182" i="3"/>
  <c r="AI4182" i="3" s="1"/>
  <c r="AF4146" i="3"/>
  <c r="AI4146" i="3" s="1"/>
  <c r="AF4110" i="3"/>
  <c r="AI4110" i="3" s="1"/>
  <c r="AF4074" i="3"/>
  <c r="AI4074" i="3" s="1"/>
  <c r="AF4038" i="3"/>
  <c r="AI4038" i="3" s="1"/>
  <c r="AF4002" i="3"/>
  <c r="AI4002" i="3" s="1"/>
  <c r="AF3966" i="3"/>
  <c r="AI3966" i="3" s="1"/>
  <c r="AF3930" i="3"/>
  <c r="AI3930" i="3" s="1"/>
  <c r="AF3894" i="3"/>
  <c r="AI3894" i="3" s="1"/>
  <c r="AF3858" i="3"/>
  <c r="AI3858" i="3" s="1"/>
  <c r="AF3822" i="3"/>
  <c r="AI3822" i="3" s="1"/>
  <c r="AF3786" i="3"/>
  <c r="AI3786" i="3" s="1"/>
  <c r="AF3750" i="3"/>
  <c r="AI3750" i="3" s="1"/>
  <c r="AF3714" i="3"/>
  <c r="AI3714" i="3" s="1"/>
  <c r="AF3678" i="3"/>
  <c r="AI3678" i="3" s="1"/>
  <c r="AF3642" i="3"/>
  <c r="AI3642" i="3" s="1"/>
  <c r="AF3606" i="3"/>
  <c r="AI3606" i="3" s="1"/>
  <c r="AF3570" i="3"/>
  <c r="AI3570" i="3" s="1"/>
  <c r="AF3534" i="3"/>
  <c r="AI3534" i="3" s="1"/>
  <c r="AF3498" i="3"/>
  <c r="AI3498" i="3" s="1"/>
  <c r="AF3462" i="3"/>
  <c r="AI3462" i="3" s="1"/>
  <c r="AF3426" i="3"/>
  <c r="AI3426" i="3" s="1"/>
  <c r="AF3390" i="3"/>
  <c r="AI3390" i="3" s="1"/>
  <c r="AF3354" i="3"/>
  <c r="AI3354" i="3" s="1"/>
  <c r="AF3318" i="3"/>
  <c r="AI3318" i="3" s="1"/>
  <c r="AF3282" i="3"/>
  <c r="AI3282" i="3" s="1"/>
  <c r="AF3246" i="3"/>
  <c r="AI3246" i="3" s="1"/>
  <c r="AF3210" i="3"/>
  <c r="AI3210" i="3" s="1"/>
  <c r="AF3174" i="3"/>
  <c r="AI3174" i="3" s="1"/>
  <c r="AF3138" i="3"/>
  <c r="AI3138" i="3" s="1"/>
  <c r="AF3102" i="3"/>
  <c r="AI3102" i="3" s="1"/>
  <c r="AF3066" i="3"/>
  <c r="AI3066" i="3" s="1"/>
  <c r="AF3030" i="3"/>
  <c r="AI3030" i="3" s="1"/>
  <c r="AF2994" i="3"/>
  <c r="AI2994" i="3" s="1"/>
  <c r="AF2958" i="3"/>
  <c r="AI2958" i="3" s="1"/>
  <c r="AF2922" i="3"/>
  <c r="AI2922" i="3" s="1"/>
  <c r="AF2886" i="3"/>
  <c r="AI2886" i="3" s="1"/>
  <c r="AF2850" i="3"/>
  <c r="AI2850" i="3" s="1"/>
  <c r="AF2814" i="3"/>
  <c r="AI2814" i="3" s="1"/>
  <c r="AF2778" i="3"/>
  <c r="AI2778" i="3" s="1"/>
  <c r="AF2742" i="3"/>
  <c r="AI2742" i="3" s="1"/>
  <c r="AF2706" i="3"/>
  <c r="AI2706" i="3" s="1"/>
  <c r="AF2670" i="3"/>
  <c r="AI2670" i="3" s="1"/>
  <c r="AF2634" i="3"/>
  <c r="AI2634" i="3" s="1"/>
  <c r="AF6899" i="3"/>
  <c r="AI6899" i="3" s="1"/>
  <c r="AF5667" i="3"/>
  <c r="AI5667" i="3" s="1"/>
  <c r="AF5343" i="3"/>
  <c r="AI5343" i="3" s="1"/>
  <c r="AF5019" i="3"/>
  <c r="AI5019" i="3" s="1"/>
  <c r="AF4890" i="3"/>
  <c r="AI4890" i="3" s="1"/>
  <c r="AF4782" i="3"/>
  <c r="AI4782" i="3" s="1"/>
  <c r="AF4674" i="3"/>
  <c r="AI4674" i="3" s="1"/>
  <c r="AF4566" i="3"/>
  <c r="AI4566" i="3" s="1"/>
  <c r="AF4458" i="3"/>
  <c r="AI4458" i="3" s="1"/>
  <c r="AF4350" i="3"/>
  <c r="AI4350" i="3" s="1"/>
  <c r="AF4283" i="3"/>
  <c r="AI4283" i="3" s="1"/>
  <c r="AF4247" i="3"/>
  <c r="AI4247" i="3" s="1"/>
  <c r="AF4211" i="3"/>
  <c r="AI4211" i="3" s="1"/>
  <c r="AF4175" i="3"/>
  <c r="AI4175" i="3" s="1"/>
  <c r="AF4139" i="3"/>
  <c r="AI4139" i="3" s="1"/>
  <c r="AF4103" i="3"/>
  <c r="AI4103" i="3" s="1"/>
  <c r="AF4067" i="3"/>
  <c r="AI4067" i="3" s="1"/>
  <c r="AF4031" i="3"/>
  <c r="AI4031" i="3" s="1"/>
  <c r="AF3995" i="3"/>
  <c r="AI3995" i="3" s="1"/>
  <c r="AF3959" i="3"/>
  <c r="AI3959" i="3" s="1"/>
  <c r="AF3923" i="3"/>
  <c r="AI3923" i="3" s="1"/>
  <c r="AF3887" i="3"/>
  <c r="AI3887" i="3" s="1"/>
  <c r="AF3851" i="3"/>
  <c r="AI3851" i="3" s="1"/>
  <c r="AF3815" i="3"/>
  <c r="AI3815" i="3" s="1"/>
  <c r="AF3779" i="3"/>
  <c r="AI3779" i="3" s="1"/>
  <c r="AF3743" i="3"/>
  <c r="AI3743" i="3" s="1"/>
  <c r="AF3707" i="3"/>
  <c r="AI3707" i="3" s="1"/>
  <c r="AF3671" i="3"/>
  <c r="AI3671" i="3" s="1"/>
  <c r="AF3635" i="3"/>
  <c r="AI3635" i="3" s="1"/>
  <c r="AF3599" i="3"/>
  <c r="AI3599" i="3" s="1"/>
  <c r="AF3563" i="3"/>
  <c r="AI3563" i="3" s="1"/>
  <c r="AF3527" i="3"/>
  <c r="AI3527" i="3" s="1"/>
  <c r="AF3491" i="3"/>
  <c r="AI3491" i="3" s="1"/>
  <c r="AF3455" i="3"/>
  <c r="AI3455" i="3" s="1"/>
  <c r="AF3419" i="3"/>
  <c r="AI3419" i="3" s="1"/>
  <c r="AF3383" i="3"/>
  <c r="AI3383" i="3" s="1"/>
  <c r="AF3347" i="3"/>
  <c r="AI3347" i="3" s="1"/>
  <c r="AF3311" i="3"/>
  <c r="AI3311" i="3" s="1"/>
  <c r="AF3275" i="3"/>
  <c r="AI3275" i="3" s="1"/>
  <c r="AF3239" i="3"/>
  <c r="AI3239" i="3" s="1"/>
  <c r="AF3203" i="3"/>
  <c r="AI3203" i="3" s="1"/>
  <c r="AF3167" i="3"/>
  <c r="AI3167" i="3" s="1"/>
  <c r="AF3131" i="3"/>
  <c r="AI3131" i="3" s="1"/>
  <c r="AF3095" i="3"/>
  <c r="AI3095" i="3" s="1"/>
  <c r="AF3059" i="3"/>
  <c r="AI3059" i="3" s="1"/>
  <c r="AF3023" i="3"/>
  <c r="AI3023" i="3" s="1"/>
  <c r="AF2987" i="3"/>
  <c r="AI2987" i="3" s="1"/>
  <c r="AF2951" i="3"/>
  <c r="AI2951" i="3" s="1"/>
  <c r="AF2915" i="3"/>
  <c r="AI2915" i="3" s="1"/>
  <c r="AF2879" i="3"/>
  <c r="AI2879" i="3" s="1"/>
  <c r="AF2843" i="3"/>
  <c r="AI2843" i="3" s="1"/>
  <c r="AF2807" i="3"/>
  <c r="AI2807" i="3" s="1"/>
  <c r="AF2771" i="3"/>
  <c r="AI2771" i="3" s="1"/>
  <c r="AF2735" i="3"/>
  <c r="AI2735" i="3" s="1"/>
  <c r="AF2699" i="3"/>
  <c r="AI2699" i="3" s="1"/>
  <c r="AF2663" i="3"/>
  <c r="AI2663" i="3" s="1"/>
  <c r="AF2627" i="3"/>
  <c r="AI2627" i="3" s="1"/>
  <c r="AF6420" i="3"/>
  <c r="AI6420" i="3" s="1"/>
  <c r="AF5596" i="3"/>
  <c r="AI5596" i="3" s="1"/>
  <c r="AF5272" i="3"/>
  <c r="AI5272" i="3" s="1"/>
  <c r="AF4975" i="3"/>
  <c r="AI4975" i="3" s="1"/>
  <c r="AF4867" i="3"/>
  <c r="AI4867" i="3" s="1"/>
  <c r="AF4759" i="3"/>
  <c r="AI4759" i="3" s="1"/>
  <c r="AF4651" i="3"/>
  <c r="AI4651" i="3" s="1"/>
  <c r="AF4543" i="3"/>
  <c r="AI4543" i="3" s="1"/>
  <c r="AF4435" i="3"/>
  <c r="AI4435" i="3" s="1"/>
  <c r="AF4327" i="3"/>
  <c r="AI4327" i="3" s="1"/>
  <c r="AF4276" i="3"/>
  <c r="AI4276" i="3" s="1"/>
  <c r="AF4240" i="3"/>
  <c r="AI4240" i="3" s="1"/>
  <c r="AF4204" i="3"/>
  <c r="AI4204" i="3" s="1"/>
  <c r="AF4168" i="3"/>
  <c r="AI4168" i="3" s="1"/>
  <c r="AF4132" i="3"/>
  <c r="AI4132" i="3" s="1"/>
  <c r="AF4096" i="3"/>
  <c r="AI4096" i="3" s="1"/>
  <c r="AF4060" i="3"/>
  <c r="AI4060" i="3" s="1"/>
  <c r="AF4024" i="3"/>
  <c r="AI4024" i="3" s="1"/>
  <c r="AF3988" i="3"/>
  <c r="AI3988" i="3" s="1"/>
  <c r="AF3952" i="3"/>
  <c r="AI3952" i="3" s="1"/>
  <c r="AF3916" i="3"/>
  <c r="AI3916" i="3" s="1"/>
  <c r="AF3880" i="3"/>
  <c r="AI3880" i="3" s="1"/>
  <c r="AF3844" i="3"/>
  <c r="AI3844" i="3" s="1"/>
  <c r="AF3808" i="3"/>
  <c r="AI3808" i="3" s="1"/>
  <c r="AF3772" i="3"/>
  <c r="AI3772" i="3" s="1"/>
  <c r="AF3736" i="3"/>
  <c r="AI3736" i="3" s="1"/>
  <c r="AF3700" i="3"/>
  <c r="AI3700" i="3" s="1"/>
  <c r="AF3664" i="3"/>
  <c r="AI3664" i="3" s="1"/>
  <c r="AF3628" i="3"/>
  <c r="AI3628" i="3" s="1"/>
  <c r="AF3592" i="3"/>
  <c r="AI3592" i="3" s="1"/>
  <c r="AF3556" i="3"/>
  <c r="AI3556" i="3" s="1"/>
  <c r="AF3520" i="3"/>
  <c r="AI3520" i="3" s="1"/>
  <c r="AF3484" i="3"/>
  <c r="AI3484" i="3" s="1"/>
  <c r="AF3448" i="3"/>
  <c r="AI3448" i="3" s="1"/>
  <c r="AF3412" i="3"/>
  <c r="AI3412" i="3" s="1"/>
  <c r="AF3376" i="3"/>
  <c r="AI3376" i="3" s="1"/>
  <c r="AF3340" i="3"/>
  <c r="AI3340" i="3" s="1"/>
  <c r="AF3304" i="3"/>
  <c r="AI3304" i="3" s="1"/>
  <c r="AF3268" i="3"/>
  <c r="AI3268" i="3" s="1"/>
  <c r="AF3232" i="3"/>
  <c r="AI3232" i="3" s="1"/>
  <c r="AF3196" i="3"/>
  <c r="AI3196" i="3" s="1"/>
  <c r="AF3160" i="3"/>
  <c r="AI3160" i="3" s="1"/>
  <c r="AF3124" i="3"/>
  <c r="AI3124" i="3" s="1"/>
  <c r="AF3088" i="3"/>
  <c r="AI3088" i="3" s="1"/>
  <c r="AF3052" i="3"/>
  <c r="AI3052" i="3" s="1"/>
  <c r="AF3016" i="3"/>
  <c r="AI3016" i="3" s="1"/>
  <c r="AF2980" i="3"/>
  <c r="AI2980" i="3" s="1"/>
  <c r="AF2944" i="3"/>
  <c r="AI2944" i="3" s="1"/>
  <c r="AF2908" i="3"/>
  <c r="AI2908" i="3" s="1"/>
  <c r="AF2872" i="3"/>
  <c r="AI2872" i="3" s="1"/>
  <c r="AF2836" i="3"/>
  <c r="AI2836" i="3" s="1"/>
  <c r="AF2800" i="3"/>
  <c r="AI2800" i="3" s="1"/>
  <c r="AF2764" i="3"/>
  <c r="AI2764" i="3" s="1"/>
  <c r="AF2728" i="3"/>
  <c r="AI2728" i="3" s="1"/>
  <c r="AF2692" i="3"/>
  <c r="AI2692" i="3" s="1"/>
  <c r="AF2656" i="3"/>
  <c r="AI2656" i="3" s="1"/>
  <c r="AF2620" i="3"/>
  <c r="AI2620" i="3" s="1"/>
  <c r="AF6257" i="3"/>
  <c r="AI6257" i="3" s="1"/>
  <c r="AF5541" i="3"/>
  <c r="AI5541" i="3" s="1"/>
  <c r="AF5217" i="3"/>
  <c r="AI5217" i="3" s="1"/>
  <c r="AF4956" i="3"/>
  <c r="AI4956" i="3" s="1"/>
  <c r="AF4848" i="3"/>
  <c r="AI4848" i="3" s="1"/>
  <c r="AF4740" i="3"/>
  <c r="AI4740" i="3" s="1"/>
  <c r="AF4632" i="3"/>
  <c r="AI4632" i="3" s="1"/>
  <c r="AF4524" i="3"/>
  <c r="AI4524" i="3" s="1"/>
  <c r="AF4416" i="3"/>
  <c r="AI4416" i="3" s="1"/>
  <c r="AF4308" i="3"/>
  <c r="AI4308" i="3" s="1"/>
  <c r="AF4269" i="3"/>
  <c r="AI4269" i="3" s="1"/>
  <c r="AF4233" i="3"/>
  <c r="AI4233" i="3" s="1"/>
  <c r="AF4197" i="3"/>
  <c r="AI4197" i="3" s="1"/>
  <c r="AF4161" i="3"/>
  <c r="AI4161" i="3" s="1"/>
  <c r="AF4125" i="3"/>
  <c r="AI4125" i="3" s="1"/>
  <c r="AF4089" i="3"/>
  <c r="AI4089" i="3" s="1"/>
  <c r="AF4053" i="3"/>
  <c r="AI4053" i="3" s="1"/>
  <c r="AF4017" i="3"/>
  <c r="AI4017" i="3" s="1"/>
  <c r="AF3981" i="3"/>
  <c r="AI3981" i="3" s="1"/>
  <c r="AF3945" i="3"/>
  <c r="AI3945" i="3" s="1"/>
  <c r="AF3909" i="3"/>
  <c r="AI3909" i="3" s="1"/>
  <c r="AF3873" i="3"/>
  <c r="AI3873" i="3" s="1"/>
  <c r="AF3837" i="3"/>
  <c r="AI3837" i="3" s="1"/>
  <c r="AF3801" i="3"/>
  <c r="AI3801" i="3" s="1"/>
  <c r="AF3765" i="3"/>
  <c r="AI3765" i="3" s="1"/>
  <c r="AF3729" i="3"/>
  <c r="AI3729" i="3" s="1"/>
  <c r="AF3693" i="3"/>
  <c r="AI3693" i="3" s="1"/>
  <c r="AF3657" i="3"/>
  <c r="AI3657" i="3" s="1"/>
  <c r="AF3621" i="3"/>
  <c r="AI3621" i="3" s="1"/>
  <c r="AF3585" i="3"/>
  <c r="AI3585" i="3" s="1"/>
  <c r="AF3549" i="3"/>
  <c r="AI3549" i="3" s="1"/>
  <c r="AF3513" i="3"/>
  <c r="AI3513" i="3" s="1"/>
  <c r="AF3477" i="3"/>
  <c r="AI3477" i="3" s="1"/>
  <c r="AF3441" i="3"/>
  <c r="AI3441" i="3" s="1"/>
  <c r="AF3405" i="3"/>
  <c r="AI3405" i="3" s="1"/>
  <c r="AF3369" i="3"/>
  <c r="AI3369" i="3" s="1"/>
  <c r="AF3333" i="3"/>
  <c r="AI3333" i="3" s="1"/>
  <c r="AF3297" i="3"/>
  <c r="AI3297" i="3" s="1"/>
  <c r="AF3261" i="3"/>
  <c r="AI3261" i="3" s="1"/>
  <c r="AF3225" i="3"/>
  <c r="AI3225" i="3" s="1"/>
  <c r="AF3189" i="3"/>
  <c r="AI3189" i="3" s="1"/>
  <c r="AF3153" i="3"/>
  <c r="AI3153" i="3" s="1"/>
  <c r="AF3117" i="3"/>
  <c r="AI3117" i="3" s="1"/>
  <c r="AF3081" i="3"/>
  <c r="AI3081" i="3" s="1"/>
  <c r="AF3045" i="3"/>
  <c r="AI3045" i="3" s="1"/>
  <c r="AF3009" i="3"/>
  <c r="AI3009" i="3" s="1"/>
  <c r="AF2973" i="3"/>
  <c r="AI2973" i="3" s="1"/>
  <c r="AF2937" i="3"/>
  <c r="AI2937" i="3" s="1"/>
  <c r="AF2901" i="3"/>
  <c r="AI2901" i="3" s="1"/>
  <c r="AF2865" i="3"/>
  <c r="AI2865" i="3" s="1"/>
  <c r="AF2829" i="3"/>
  <c r="AI2829" i="3" s="1"/>
  <c r="AF2793" i="3"/>
  <c r="AI2793" i="3" s="1"/>
  <c r="AF2757" i="3"/>
  <c r="AI2757" i="3" s="1"/>
  <c r="AF2721" i="3"/>
  <c r="AI2721" i="3" s="1"/>
  <c r="AF2685" i="3"/>
  <c r="AI2685" i="3" s="1"/>
  <c r="AF2649" i="3"/>
  <c r="AI2649" i="3" s="1"/>
  <c r="AF2613" i="3"/>
  <c r="AI2613" i="3" s="1"/>
  <c r="AF5470" i="3"/>
  <c r="AI5470" i="3" s="1"/>
  <c r="AF4825" i="3"/>
  <c r="AI4825" i="3" s="1"/>
  <c r="AF4501" i="3"/>
  <c r="AI4501" i="3" s="1"/>
  <c r="AF4262" i="3"/>
  <c r="AI4262" i="3" s="1"/>
  <c r="AF4154" i="3"/>
  <c r="AI4154" i="3" s="1"/>
  <c r="AF4046" i="3"/>
  <c r="AI4046" i="3" s="1"/>
  <c r="AF3938" i="3"/>
  <c r="AI3938" i="3" s="1"/>
  <c r="AF3830" i="3"/>
  <c r="AI3830" i="3" s="1"/>
  <c r="AF3722" i="3"/>
  <c r="AI3722" i="3" s="1"/>
  <c r="AF3614" i="3"/>
  <c r="AI3614" i="3" s="1"/>
  <c r="AF3506" i="3"/>
  <c r="AI3506" i="3" s="1"/>
  <c r="AF3398" i="3"/>
  <c r="AI3398" i="3" s="1"/>
  <c r="AF3290" i="3"/>
  <c r="AI3290" i="3" s="1"/>
  <c r="AF3182" i="3"/>
  <c r="AI3182" i="3" s="1"/>
  <c r="AF3074" i="3"/>
  <c r="AI3074" i="3" s="1"/>
  <c r="AF2966" i="3"/>
  <c r="AI2966" i="3" s="1"/>
  <c r="AF2858" i="3"/>
  <c r="AI2858" i="3" s="1"/>
  <c r="AF2750" i="3"/>
  <c r="AI2750" i="3" s="1"/>
  <c r="AF2642" i="3"/>
  <c r="AI2642" i="3" s="1"/>
  <c r="AF2578" i="3"/>
  <c r="AI2578" i="3" s="1"/>
  <c r="AF2542" i="3"/>
  <c r="AI2542" i="3" s="1"/>
  <c r="AF2506" i="3"/>
  <c r="AI2506" i="3" s="1"/>
  <c r="AF2470" i="3"/>
  <c r="AI2470" i="3" s="1"/>
  <c r="AF2434" i="3"/>
  <c r="AI2434" i="3" s="1"/>
  <c r="AF2398" i="3"/>
  <c r="AI2398" i="3" s="1"/>
  <c r="AF2362" i="3"/>
  <c r="AI2362" i="3" s="1"/>
  <c r="AF2326" i="3"/>
  <c r="AI2326" i="3" s="1"/>
  <c r="AF2290" i="3"/>
  <c r="AI2290" i="3" s="1"/>
  <c r="AF2254" i="3"/>
  <c r="AI2254" i="3" s="1"/>
  <c r="AF2218" i="3"/>
  <c r="AI2218" i="3" s="1"/>
  <c r="AF2182" i="3"/>
  <c r="AI2182" i="3" s="1"/>
  <c r="AF2146" i="3"/>
  <c r="AI2146" i="3" s="1"/>
  <c r="AF2110" i="3"/>
  <c r="AI2110" i="3" s="1"/>
  <c r="AF2074" i="3"/>
  <c r="AI2074" i="3" s="1"/>
  <c r="AF2038" i="3"/>
  <c r="AI2038" i="3" s="1"/>
  <c r="AF2002" i="3"/>
  <c r="AI2002" i="3" s="1"/>
  <c r="AF1966" i="3"/>
  <c r="AI1966" i="3" s="1"/>
  <c r="AF1930" i="3"/>
  <c r="AI1930" i="3" s="1"/>
  <c r="AF1894" i="3"/>
  <c r="AI1894" i="3" s="1"/>
  <c r="AF1858" i="3"/>
  <c r="AI1858" i="3" s="1"/>
  <c r="AF1822" i="3"/>
  <c r="AI1822" i="3" s="1"/>
  <c r="AF1786" i="3"/>
  <c r="AI1786" i="3" s="1"/>
  <c r="AF1750" i="3"/>
  <c r="AI1750" i="3" s="1"/>
  <c r="AF1714" i="3"/>
  <c r="AI1714" i="3" s="1"/>
  <c r="AF1678" i="3"/>
  <c r="AI1678" i="3" s="1"/>
  <c r="AF1642" i="3"/>
  <c r="AI1642" i="3" s="1"/>
  <c r="AF1606" i="3"/>
  <c r="AI1606" i="3" s="1"/>
  <c r="AF1570" i="3"/>
  <c r="AI1570" i="3" s="1"/>
  <c r="AF1534" i="3"/>
  <c r="AI1534" i="3" s="1"/>
  <c r="AF1498" i="3"/>
  <c r="AI1498" i="3" s="1"/>
  <c r="AF1462" i="3"/>
  <c r="AI1462" i="3" s="1"/>
  <c r="AF1426" i="3"/>
  <c r="AI1426" i="3" s="1"/>
  <c r="AF1390" i="3"/>
  <c r="AI1390" i="3" s="1"/>
  <c r="AF1354" i="3"/>
  <c r="AI1354" i="3" s="1"/>
  <c r="AF1318" i="3"/>
  <c r="AI1318" i="3" s="1"/>
  <c r="AF1282" i="3"/>
  <c r="AI1282" i="3" s="1"/>
  <c r="AF1246" i="3"/>
  <c r="AI1246" i="3" s="1"/>
  <c r="AF5469" i="3"/>
  <c r="AI5469" i="3" s="1"/>
  <c r="AF4824" i="3"/>
  <c r="AI4824" i="3" s="1"/>
  <c r="AF4500" i="3"/>
  <c r="AI4500" i="3" s="1"/>
  <c r="AF4261" i="3"/>
  <c r="AI4261" i="3" s="1"/>
  <c r="AF4153" i="3"/>
  <c r="AI4153" i="3" s="1"/>
  <c r="AF4045" i="3"/>
  <c r="AI4045" i="3" s="1"/>
  <c r="AF3937" i="3"/>
  <c r="AI3937" i="3" s="1"/>
  <c r="AF3829" i="3"/>
  <c r="AI3829" i="3" s="1"/>
  <c r="AF3721" i="3"/>
  <c r="AI3721" i="3" s="1"/>
  <c r="AF3613" i="3"/>
  <c r="AI3613" i="3" s="1"/>
  <c r="AF3505" i="3"/>
  <c r="AI3505" i="3" s="1"/>
  <c r="AF3397" i="3"/>
  <c r="AI3397" i="3" s="1"/>
  <c r="AF3289" i="3"/>
  <c r="AI3289" i="3" s="1"/>
  <c r="AF3181" i="3"/>
  <c r="AI3181" i="3" s="1"/>
  <c r="AF3073" i="3"/>
  <c r="AI3073" i="3" s="1"/>
  <c r="AF2965" i="3"/>
  <c r="AI2965" i="3" s="1"/>
  <c r="AF2857" i="3"/>
  <c r="AI2857" i="3" s="1"/>
  <c r="AF2749" i="3"/>
  <c r="AI2749" i="3" s="1"/>
  <c r="AF2641" i="3"/>
  <c r="AI2641" i="3" s="1"/>
  <c r="AF2577" i="3"/>
  <c r="AI2577" i="3" s="1"/>
  <c r="AF2541" i="3"/>
  <c r="AI2541" i="3" s="1"/>
  <c r="AF2505" i="3"/>
  <c r="AI2505" i="3" s="1"/>
  <c r="AF2469" i="3"/>
  <c r="AI2469" i="3" s="1"/>
  <c r="AF2433" i="3"/>
  <c r="AI2433" i="3" s="1"/>
  <c r="AF2397" i="3"/>
  <c r="AI2397" i="3" s="1"/>
  <c r="AF2361" i="3"/>
  <c r="AI2361" i="3" s="1"/>
  <c r="AF2325" i="3"/>
  <c r="AI2325" i="3" s="1"/>
  <c r="AF2289" i="3"/>
  <c r="AI2289" i="3" s="1"/>
  <c r="AF2253" i="3"/>
  <c r="AI2253" i="3" s="1"/>
  <c r="AF2217" i="3"/>
  <c r="AI2217" i="3" s="1"/>
  <c r="AF2181" i="3"/>
  <c r="AI2181" i="3" s="1"/>
  <c r="AF2145" i="3"/>
  <c r="AI2145" i="3" s="1"/>
  <c r="AF2109" i="3"/>
  <c r="AI2109" i="3" s="1"/>
  <c r="AF2073" i="3"/>
  <c r="AI2073" i="3" s="1"/>
  <c r="AF2037" i="3"/>
  <c r="AI2037" i="3" s="1"/>
  <c r="AF2001" i="3"/>
  <c r="AI2001" i="3" s="1"/>
  <c r="AF1965" i="3"/>
  <c r="AI1965" i="3" s="1"/>
  <c r="AF1929" i="3"/>
  <c r="AI1929" i="3" s="1"/>
  <c r="AF1893" i="3"/>
  <c r="AI1893" i="3" s="1"/>
  <c r="AF1857" i="3"/>
  <c r="AI1857" i="3" s="1"/>
  <c r="AF1821" i="3"/>
  <c r="AI1821" i="3" s="1"/>
  <c r="AF1785" i="3"/>
  <c r="AI1785" i="3" s="1"/>
  <c r="AF1749" i="3"/>
  <c r="AI1749" i="3" s="1"/>
  <c r="AF1713" i="3"/>
  <c r="AI1713" i="3" s="1"/>
  <c r="AF1677" i="3"/>
  <c r="AI1677" i="3" s="1"/>
  <c r="AF1641" i="3"/>
  <c r="AI1641" i="3" s="1"/>
  <c r="AF1605" i="3"/>
  <c r="AI1605" i="3" s="1"/>
  <c r="AF1569" i="3"/>
  <c r="AI1569" i="3" s="1"/>
  <c r="AF1533" i="3"/>
  <c r="AI1533" i="3" s="1"/>
  <c r="AF1497" i="3"/>
  <c r="AI1497" i="3" s="1"/>
  <c r="AF1461" i="3"/>
  <c r="AI1461" i="3" s="1"/>
  <c r="AF1425" i="3"/>
  <c r="AI1425" i="3" s="1"/>
  <c r="AF1389" i="3"/>
  <c r="AI1389" i="3" s="1"/>
  <c r="AF1353" i="3"/>
  <c r="AI1353" i="3" s="1"/>
  <c r="AF1317" i="3"/>
  <c r="AI1317" i="3" s="1"/>
  <c r="AF1281" i="3"/>
  <c r="AI1281" i="3" s="1"/>
  <c r="AF1245" i="3"/>
  <c r="AI1245" i="3" s="1"/>
  <c r="AF5254" i="3"/>
  <c r="AI5254" i="3" s="1"/>
  <c r="AF4753" i="3"/>
  <c r="AI4753" i="3" s="1"/>
  <c r="AF4429" i="3"/>
  <c r="AI4429" i="3" s="1"/>
  <c r="AF4238" i="3"/>
  <c r="AI4238" i="3" s="1"/>
  <c r="AF4130" i="3"/>
  <c r="AI4130" i="3" s="1"/>
  <c r="AF4022" i="3"/>
  <c r="AI4022" i="3" s="1"/>
  <c r="AF3914" i="3"/>
  <c r="AI3914" i="3" s="1"/>
  <c r="AF3806" i="3"/>
  <c r="AI3806" i="3" s="1"/>
  <c r="AF3698" i="3"/>
  <c r="AI3698" i="3" s="1"/>
  <c r="AF3590" i="3"/>
  <c r="AI3590" i="3" s="1"/>
  <c r="AF3482" i="3"/>
  <c r="AI3482" i="3" s="1"/>
  <c r="AF3374" i="3"/>
  <c r="AI3374" i="3" s="1"/>
  <c r="AF3266" i="3"/>
  <c r="AI3266" i="3" s="1"/>
  <c r="AF3158" i="3"/>
  <c r="AI3158" i="3" s="1"/>
  <c r="AF3050" i="3"/>
  <c r="AI3050" i="3" s="1"/>
  <c r="AF2942" i="3"/>
  <c r="AI2942" i="3" s="1"/>
  <c r="AF2834" i="3"/>
  <c r="AI2834" i="3" s="1"/>
  <c r="AF2726" i="3"/>
  <c r="AI2726" i="3" s="1"/>
  <c r="AF2618" i="3"/>
  <c r="AI2618" i="3" s="1"/>
  <c r="AF2570" i="3"/>
  <c r="AI2570" i="3" s="1"/>
  <c r="AF2534" i="3"/>
  <c r="AI2534" i="3" s="1"/>
  <c r="AF2498" i="3"/>
  <c r="AI2498" i="3" s="1"/>
  <c r="AF2462" i="3"/>
  <c r="AI2462" i="3" s="1"/>
  <c r="AF2426" i="3"/>
  <c r="AI2426" i="3" s="1"/>
  <c r="AF2390" i="3"/>
  <c r="AI2390" i="3" s="1"/>
  <c r="AF2354" i="3"/>
  <c r="AI2354" i="3" s="1"/>
  <c r="AF2318" i="3"/>
  <c r="AI2318" i="3" s="1"/>
  <c r="AF2282" i="3"/>
  <c r="AI2282" i="3" s="1"/>
  <c r="AF2246" i="3"/>
  <c r="AI2246" i="3" s="1"/>
  <c r="AF2210" i="3"/>
  <c r="AI2210" i="3" s="1"/>
  <c r="AF2174" i="3"/>
  <c r="AI2174" i="3" s="1"/>
  <c r="AF2138" i="3"/>
  <c r="AI2138" i="3" s="1"/>
  <c r="AF2102" i="3"/>
  <c r="AI2102" i="3" s="1"/>
  <c r="AF2066" i="3"/>
  <c r="AI2066" i="3" s="1"/>
  <c r="AF2030" i="3"/>
  <c r="AI2030" i="3" s="1"/>
  <c r="AF1994" i="3"/>
  <c r="AI1994" i="3" s="1"/>
  <c r="AF1958" i="3"/>
  <c r="AI1958" i="3" s="1"/>
  <c r="AF1922" i="3"/>
  <c r="AI1922" i="3" s="1"/>
  <c r="AF1886" i="3"/>
  <c r="AI1886" i="3" s="1"/>
  <c r="AF1850" i="3"/>
  <c r="AI1850" i="3" s="1"/>
  <c r="AF1814" i="3"/>
  <c r="AI1814" i="3" s="1"/>
  <c r="AF1778" i="3"/>
  <c r="AI1778" i="3" s="1"/>
  <c r="AF1742" i="3"/>
  <c r="AI1742" i="3" s="1"/>
  <c r="AF1706" i="3"/>
  <c r="AI1706" i="3" s="1"/>
  <c r="AF1670" i="3"/>
  <c r="AI1670" i="3" s="1"/>
  <c r="AF1634" i="3"/>
  <c r="AI1634" i="3" s="1"/>
  <c r="AF1598" i="3"/>
  <c r="AI1598" i="3" s="1"/>
  <c r="AF1562" i="3"/>
  <c r="AI1562" i="3" s="1"/>
  <c r="AF1526" i="3"/>
  <c r="AI1526" i="3" s="1"/>
  <c r="AF1490" i="3"/>
  <c r="AI1490" i="3" s="1"/>
  <c r="AF1454" i="3"/>
  <c r="AI1454" i="3" s="1"/>
  <c r="AF1418" i="3"/>
  <c r="AI1418" i="3" s="1"/>
  <c r="AF1382" i="3"/>
  <c r="AI1382" i="3" s="1"/>
  <c r="AF1346" i="3"/>
  <c r="AI1346" i="3" s="1"/>
  <c r="AF1310" i="3"/>
  <c r="AI1310" i="3" s="1"/>
  <c r="AF1274" i="3"/>
  <c r="AI1274" i="3" s="1"/>
  <c r="AF1238" i="3"/>
  <c r="AI1238" i="3" s="1"/>
  <c r="AF5091" i="3"/>
  <c r="AI5091" i="3" s="1"/>
  <c r="AF4698" i="3"/>
  <c r="AI4698" i="3" s="1"/>
  <c r="AF4374" i="3"/>
  <c r="AI4374" i="3" s="1"/>
  <c r="AF4219" i="3"/>
  <c r="AI4219" i="3" s="1"/>
  <c r="AF4111" i="3"/>
  <c r="AI4111" i="3" s="1"/>
  <c r="AF4003" i="3"/>
  <c r="AI4003" i="3" s="1"/>
  <c r="AF3895" i="3"/>
  <c r="AI3895" i="3" s="1"/>
  <c r="AF3787" i="3"/>
  <c r="AI3787" i="3" s="1"/>
  <c r="AF3679" i="3"/>
  <c r="AI3679" i="3" s="1"/>
  <c r="AF3571" i="3"/>
  <c r="AI3571" i="3" s="1"/>
  <c r="AF3463" i="3"/>
  <c r="AI3463" i="3" s="1"/>
  <c r="AF3355" i="3"/>
  <c r="AI3355" i="3" s="1"/>
  <c r="AF3247" i="3"/>
  <c r="AI3247" i="3" s="1"/>
  <c r="AF3139" i="3"/>
  <c r="AI3139" i="3" s="1"/>
  <c r="AF3031" i="3"/>
  <c r="AI3031" i="3" s="1"/>
  <c r="AF2923" i="3"/>
  <c r="AI2923" i="3" s="1"/>
  <c r="AF2815" i="3"/>
  <c r="AI2815" i="3" s="1"/>
  <c r="AF2707" i="3"/>
  <c r="AI2707" i="3" s="1"/>
  <c r="AF2599" i="3"/>
  <c r="AI2599" i="3" s="1"/>
  <c r="AF2563" i="3"/>
  <c r="AI2563" i="3" s="1"/>
  <c r="AF2527" i="3"/>
  <c r="AI2527" i="3" s="1"/>
  <c r="AF2491" i="3"/>
  <c r="AI2491" i="3" s="1"/>
  <c r="AF2455" i="3"/>
  <c r="AI2455" i="3" s="1"/>
  <c r="AF2419" i="3"/>
  <c r="AI2419" i="3" s="1"/>
  <c r="AF2383" i="3"/>
  <c r="AI2383" i="3" s="1"/>
  <c r="AF2347" i="3"/>
  <c r="AI2347" i="3" s="1"/>
  <c r="AF7208" i="3"/>
  <c r="AI7208" i="3" s="1"/>
  <c r="AF6967" i="3"/>
  <c r="AI6967" i="3" s="1"/>
  <c r="AF7411" i="3"/>
  <c r="AI7411" i="3" s="1"/>
  <c r="AF7050" i="3"/>
  <c r="AI7050" i="3" s="1"/>
  <c r="AF7974" i="3"/>
  <c r="AI7974" i="3" s="1"/>
  <c r="AF7133" i="3"/>
  <c r="AI7133" i="3" s="1"/>
  <c r="AF7541" i="3"/>
  <c r="AI7541" i="3" s="1"/>
  <c r="AF7084" i="3"/>
  <c r="AI7084" i="3" s="1"/>
  <c r="AF6868" i="3"/>
  <c r="AI6868" i="3" s="1"/>
  <c r="AF6849" i="3"/>
  <c r="AI6849" i="3" s="1"/>
  <c r="AF6628" i="3"/>
  <c r="AI6628" i="3" s="1"/>
  <c r="AF7040" i="3"/>
  <c r="AI7040" i="3" s="1"/>
  <c r="AF6711" i="3"/>
  <c r="AI6711" i="3" s="1"/>
  <c r="AF7472" i="3"/>
  <c r="AI7472" i="3" s="1"/>
  <c r="AF6794" i="3"/>
  <c r="AI6794" i="3" s="1"/>
  <c r="AF6578" i="3"/>
  <c r="AI6578" i="3" s="1"/>
  <c r="AF6903" i="3"/>
  <c r="AI6903" i="3" s="1"/>
  <c r="AF6655" i="3"/>
  <c r="AI6655" i="3" s="1"/>
  <c r="AF6792" i="3"/>
  <c r="AI6792" i="3" s="1"/>
  <c r="AF6394" i="3"/>
  <c r="AI6394" i="3" s="1"/>
  <c r="AF6178" i="3"/>
  <c r="AI6178" i="3" s="1"/>
  <c r="AF5962" i="3"/>
  <c r="AI5962" i="3" s="1"/>
  <c r="AF5746" i="3"/>
  <c r="AI5746" i="3" s="1"/>
  <c r="AF6611" i="3"/>
  <c r="AI6611" i="3" s="1"/>
  <c r="AF6333" i="3"/>
  <c r="AI6333" i="3" s="1"/>
  <c r="AF6117" i="3"/>
  <c r="AI6117" i="3" s="1"/>
  <c r="AF5901" i="3"/>
  <c r="AI5901" i="3" s="1"/>
  <c r="AF5685" i="3"/>
  <c r="AI5685" i="3" s="1"/>
  <c r="AF6488" i="3"/>
  <c r="AI6488" i="3" s="1"/>
  <c r="AF6272" i="3"/>
  <c r="AI6272" i="3" s="1"/>
  <c r="AF6056" i="3"/>
  <c r="AI6056" i="3" s="1"/>
  <c r="AF5840" i="3"/>
  <c r="AI5840" i="3" s="1"/>
  <c r="AF6947" i="3"/>
  <c r="AI6947" i="3" s="1"/>
  <c r="AF6427" i="3"/>
  <c r="AI6427" i="3" s="1"/>
  <c r="AF6211" i="3"/>
  <c r="AI6211" i="3" s="1"/>
  <c r="AF5995" i="3"/>
  <c r="AI5995" i="3" s="1"/>
  <c r="AF5779" i="3"/>
  <c r="AI5779" i="3" s="1"/>
  <c r="AF6378" i="3"/>
  <c r="AI6378" i="3" s="1"/>
  <c r="AF5784" i="3"/>
  <c r="AI5784" i="3" s="1"/>
  <c r="AF5676" i="3"/>
  <c r="AI5676" i="3" s="1"/>
  <c r="AF5636" i="3"/>
  <c r="AI5636" i="3" s="1"/>
  <c r="AF5600" i="3"/>
  <c r="AI5600" i="3" s="1"/>
  <c r="AF5564" i="3"/>
  <c r="AI5564" i="3" s="1"/>
  <c r="AF5528" i="3"/>
  <c r="AI5528" i="3" s="1"/>
  <c r="AF5492" i="3"/>
  <c r="AI5492" i="3" s="1"/>
  <c r="AF5456" i="3"/>
  <c r="AI5456" i="3" s="1"/>
  <c r="AF5420" i="3"/>
  <c r="AI5420" i="3" s="1"/>
  <c r="AF5384" i="3"/>
  <c r="AI5384" i="3" s="1"/>
  <c r="AF5348" i="3"/>
  <c r="AI5348" i="3" s="1"/>
  <c r="AF5312" i="3"/>
  <c r="AI5312" i="3" s="1"/>
  <c r="AF5276" i="3"/>
  <c r="AI5276" i="3" s="1"/>
  <c r="AF5240" i="3"/>
  <c r="AI5240" i="3" s="1"/>
  <c r="AF5204" i="3"/>
  <c r="AI5204" i="3" s="1"/>
  <c r="AF5168" i="3"/>
  <c r="AI5168" i="3" s="1"/>
  <c r="AF5132" i="3"/>
  <c r="AI5132" i="3" s="1"/>
  <c r="AF5096" i="3"/>
  <c r="AI5096" i="3" s="1"/>
  <c r="AF5060" i="3"/>
  <c r="AI5060" i="3" s="1"/>
  <c r="AF5024" i="3"/>
  <c r="AI5024" i="3" s="1"/>
  <c r="AF4988" i="3"/>
  <c r="AI4988" i="3" s="1"/>
  <c r="AF6743" i="3"/>
  <c r="AI6743" i="3" s="1"/>
  <c r="AF6485" i="3"/>
  <c r="AI6485" i="3" s="1"/>
  <c r="AF6377" i="3"/>
  <c r="AI6377" i="3" s="1"/>
  <c r="AF6269" i="3"/>
  <c r="AI6269" i="3" s="1"/>
  <c r="AF6161" i="3"/>
  <c r="AI6161" i="3" s="1"/>
  <c r="AF6053" i="3"/>
  <c r="AI6053" i="3" s="1"/>
  <c r="AF5945" i="3"/>
  <c r="AI5945" i="3" s="1"/>
  <c r="AF5837" i="3"/>
  <c r="AI5837" i="3" s="1"/>
  <c r="AF5729" i="3"/>
  <c r="AI5729" i="3" s="1"/>
  <c r="AF5653" i="3"/>
  <c r="AI5653" i="3" s="1"/>
  <c r="AF5617" i="3"/>
  <c r="AI5617" i="3" s="1"/>
  <c r="AF5581" i="3"/>
  <c r="AI5581" i="3" s="1"/>
  <c r="AF5545" i="3"/>
  <c r="AI5545" i="3" s="1"/>
  <c r="AF5509" i="3"/>
  <c r="AI5509" i="3" s="1"/>
  <c r="AF5473" i="3"/>
  <c r="AI5473" i="3" s="1"/>
  <c r="AF5437" i="3"/>
  <c r="AI5437" i="3" s="1"/>
  <c r="AF5401" i="3"/>
  <c r="AI5401" i="3" s="1"/>
  <c r="AF5365" i="3"/>
  <c r="AI5365" i="3" s="1"/>
  <c r="AF5329" i="3"/>
  <c r="AI5329" i="3" s="1"/>
  <c r="AF5293" i="3"/>
  <c r="AI5293" i="3" s="1"/>
  <c r="AF5257" i="3"/>
  <c r="AI5257" i="3" s="1"/>
  <c r="AF5221" i="3"/>
  <c r="AI5221" i="3" s="1"/>
  <c r="AF5185" i="3"/>
  <c r="AI5185" i="3" s="1"/>
  <c r="AF5149" i="3"/>
  <c r="AI5149" i="3" s="1"/>
  <c r="AF5113" i="3"/>
  <c r="AI5113" i="3" s="1"/>
  <c r="AF5077" i="3"/>
  <c r="AI5077" i="3" s="1"/>
  <c r="AF5041" i="3"/>
  <c r="AI5041" i="3" s="1"/>
  <c r="AF5005" i="3"/>
  <c r="AI5005" i="3" s="1"/>
  <c r="AF6834" i="3"/>
  <c r="AI6834" i="3" s="1"/>
  <c r="AF6516" i="3"/>
  <c r="AI6516" i="3" s="1"/>
  <c r="AF6408" i="3"/>
  <c r="AI6408" i="3" s="1"/>
  <c r="AF6300" i="3"/>
  <c r="AI6300" i="3" s="1"/>
  <c r="AF6192" i="3"/>
  <c r="AI6192" i="3" s="1"/>
  <c r="AF6084" i="3"/>
  <c r="AI6084" i="3" s="1"/>
  <c r="AF5976" i="3"/>
  <c r="AI5976" i="3" s="1"/>
  <c r="AF5868" i="3"/>
  <c r="AI5868" i="3" s="1"/>
  <c r="AF5760" i="3"/>
  <c r="AI5760" i="3" s="1"/>
  <c r="AF5664" i="3"/>
  <c r="AI5664" i="3" s="1"/>
  <c r="AF5628" i="3"/>
  <c r="AI5628" i="3" s="1"/>
  <c r="AF5592" i="3"/>
  <c r="AI5592" i="3" s="1"/>
  <c r="AF5556" i="3"/>
  <c r="AI5556" i="3" s="1"/>
  <c r="AF5520" i="3"/>
  <c r="AI5520" i="3" s="1"/>
  <c r="AF5484" i="3"/>
  <c r="AI5484" i="3" s="1"/>
  <c r="AF5448" i="3"/>
  <c r="AI5448" i="3" s="1"/>
  <c r="AF5412" i="3"/>
  <c r="AI5412" i="3" s="1"/>
  <c r="AF5376" i="3"/>
  <c r="AI5376" i="3" s="1"/>
  <c r="AF5340" i="3"/>
  <c r="AI5340" i="3" s="1"/>
  <c r="AF5304" i="3"/>
  <c r="AI5304" i="3" s="1"/>
  <c r="AF5268" i="3"/>
  <c r="AI5268" i="3" s="1"/>
  <c r="AF5232" i="3"/>
  <c r="AI5232" i="3" s="1"/>
  <c r="AF5196" i="3"/>
  <c r="AI5196" i="3" s="1"/>
  <c r="AF5160" i="3"/>
  <c r="AI5160" i="3" s="1"/>
  <c r="AF5124" i="3"/>
  <c r="AI5124" i="3" s="1"/>
  <c r="AF5088" i="3"/>
  <c r="AI5088" i="3" s="1"/>
  <c r="AF5052" i="3"/>
  <c r="AI5052" i="3" s="1"/>
  <c r="AF5016" i="3"/>
  <c r="AI5016" i="3" s="1"/>
  <c r="AF7082" i="3"/>
  <c r="AI7082" i="3" s="1"/>
  <c r="AF6617" i="3"/>
  <c r="AI6617" i="3" s="1"/>
  <c r="AF6443" i="3"/>
  <c r="AI6443" i="3" s="1"/>
  <c r="AF6335" i="3"/>
  <c r="AI6335" i="3" s="1"/>
  <c r="AF6227" i="3"/>
  <c r="AI6227" i="3" s="1"/>
  <c r="AF6119" i="3"/>
  <c r="AI6119" i="3" s="1"/>
  <c r="AF6011" i="3"/>
  <c r="AI6011" i="3" s="1"/>
  <c r="AF5903" i="3"/>
  <c r="AI5903" i="3" s="1"/>
  <c r="AF5795" i="3"/>
  <c r="AI5795" i="3" s="1"/>
  <c r="AF5687" i="3"/>
  <c r="AI5687" i="3" s="1"/>
  <c r="AF5639" i="3"/>
  <c r="AI5639" i="3" s="1"/>
  <c r="AF5603" i="3"/>
  <c r="AI5603" i="3" s="1"/>
  <c r="AF5567" i="3"/>
  <c r="AI5567" i="3" s="1"/>
  <c r="AF5531" i="3"/>
  <c r="AI5531" i="3" s="1"/>
  <c r="AF5495" i="3"/>
  <c r="AI5495" i="3" s="1"/>
  <c r="AF5459" i="3"/>
  <c r="AI5459" i="3" s="1"/>
  <c r="AF5423" i="3"/>
  <c r="AI5423" i="3" s="1"/>
  <c r="AF5387" i="3"/>
  <c r="AI5387" i="3" s="1"/>
  <c r="AF5351" i="3"/>
  <c r="AI5351" i="3" s="1"/>
  <c r="AF5315" i="3"/>
  <c r="AI5315" i="3" s="1"/>
  <c r="AF5279" i="3"/>
  <c r="AI5279" i="3" s="1"/>
  <c r="AF5243" i="3"/>
  <c r="AI5243" i="3" s="1"/>
  <c r="AF5207" i="3"/>
  <c r="AI5207" i="3" s="1"/>
  <c r="AF5171" i="3"/>
  <c r="AI5171" i="3" s="1"/>
  <c r="AF5135" i="3"/>
  <c r="AI5135" i="3" s="1"/>
  <c r="AF5099" i="3"/>
  <c r="AI5099" i="3" s="1"/>
  <c r="AF5063" i="3"/>
  <c r="AI5063" i="3" s="1"/>
  <c r="AF5027" i="3"/>
  <c r="AI5027" i="3" s="1"/>
  <c r="AF4991" i="3"/>
  <c r="AI4991" i="3" s="1"/>
  <c r="AF6402" i="3"/>
  <c r="AI6402" i="3" s="1"/>
  <c r="AF6078" i="3"/>
  <c r="AI6078" i="3" s="1"/>
  <c r="AF5754" i="3"/>
  <c r="AI5754" i="3" s="1"/>
  <c r="AF5590" i="3"/>
  <c r="AI5590" i="3" s="1"/>
  <c r="AF5482" i="3"/>
  <c r="AI5482" i="3" s="1"/>
  <c r="AF5374" i="3"/>
  <c r="AI5374" i="3" s="1"/>
  <c r="AF5266" i="3"/>
  <c r="AI5266" i="3" s="1"/>
  <c r="AF5158" i="3"/>
  <c r="AI5158" i="3" s="1"/>
  <c r="AF5050" i="3"/>
  <c r="AI5050" i="3" s="1"/>
  <c r="AF4973" i="3"/>
  <c r="AI4973" i="3" s="1"/>
  <c r="AF4937" i="3"/>
  <c r="AI4937" i="3" s="1"/>
  <c r="AF4901" i="3"/>
  <c r="AI4901" i="3" s="1"/>
  <c r="AF4865" i="3"/>
  <c r="AI4865" i="3" s="1"/>
  <c r="AF4829" i="3"/>
  <c r="AI4829" i="3" s="1"/>
  <c r="AF4793" i="3"/>
  <c r="AI4793" i="3" s="1"/>
  <c r="AF4757" i="3"/>
  <c r="AI4757" i="3" s="1"/>
  <c r="AF4721" i="3"/>
  <c r="AI4721" i="3" s="1"/>
  <c r="AF4685" i="3"/>
  <c r="AI4685" i="3" s="1"/>
  <c r="AF4649" i="3"/>
  <c r="AI4649" i="3" s="1"/>
  <c r="AF4613" i="3"/>
  <c r="AI4613" i="3" s="1"/>
  <c r="AF4577" i="3"/>
  <c r="AI4577" i="3" s="1"/>
  <c r="AF4541" i="3"/>
  <c r="AI4541" i="3" s="1"/>
  <c r="AF4505" i="3"/>
  <c r="AI4505" i="3" s="1"/>
  <c r="AF4469" i="3"/>
  <c r="AI4469" i="3" s="1"/>
  <c r="AF4433" i="3"/>
  <c r="AI4433" i="3" s="1"/>
  <c r="AF4397" i="3"/>
  <c r="AI4397" i="3" s="1"/>
  <c r="AF4361" i="3"/>
  <c r="AI4361" i="3" s="1"/>
  <c r="AF4325" i="3"/>
  <c r="AI4325" i="3" s="1"/>
  <c r="AF6653" i="3"/>
  <c r="AI6653" i="3" s="1"/>
  <c r="AF6239" i="3"/>
  <c r="AI6239" i="3" s="1"/>
  <c r="AF5915" i="3"/>
  <c r="AI5915" i="3" s="1"/>
  <c r="AF5643" i="3"/>
  <c r="AI5643" i="3" s="1"/>
  <c r="AF5535" i="3"/>
  <c r="AI5535" i="3" s="1"/>
  <c r="AF5427" i="3"/>
  <c r="AI5427" i="3" s="1"/>
  <c r="AF5319" i="3"/>
  <c r="AI5319" i="3" s="1"/>
  <c r="AF5211" i="3"/>
  <c r="AI5211" i="3" s="1"/>
  <c r="AF5103" i="3"/>
  <c r="AI5103" i="3" s="1"/>
  <c r="AF4995" i="3"/>
  <c r="AI4995" i="3" s="1"/>
  <c r="AF4954" i="3"/>
  <c r="AI4954" i="3" s="1"/>
  <c r="AF4918" i="3"/>
  <c r="AI4918" i="3" s="1"/>
  <c r="AF4882" i="3"/>
  <c r="AI4882" i="3" s="1"/>
  <c r="AF4846" i="3"/>
  <c r="AI4846" i="3" s="1"/>
  <c r="AF4810" i="3"/>
  <c r="AI4810" i="3" s="1"/>
  <c r="AF4774" i="3"/>
  <c r="AI4774" i="3" s="1"/>
  <c r="AF4738" i="3"/>
  <c r="AI4738" i="3" s="1"/>
  <c r="AF4702" i="3"/>
  <c r="AI4702" i="3" s="1"/>
  <c r="AF4666" i="3"/>
  <c r="AI4666" i="3" s="1"/>
  <c r="AF4630" i="3"/>
  <c r="AI4630" i="3" s="1"/>
  <c r="AF4594" i="3"/>
  <c r="AI4594" i="3" s="1"/>
  <c r="AF4558" i="3"/>
  <c r="AI4558" i="3" s="1"/>
  <c r="AF4522" i="3"/>
  <c r="AI4522" i="3" s="1"/>
  <c r="AF4486" i="3"/>
  <c r="AI4486" i="3" s="1"/>
  <c r="AF4450" i="3"/>
  <c r="AI4450" i="3" s="1"/>
  <c r="AF4414" i="3"/>
  <c r="AI4414" i="3" s="1"/>
  <c r="AF4378" i="3"/>
  <c r="AI4378" i="3" s="1"/>
  <c r="AF4342" i="3"/>
  <c r="AI4342" i="3" s="1"/>
  <c r="AF4306" i="3"/>
  <c r="AI4306" i="3" s="1"/>
  <c r="AF6384" i="3"/>
  <c r="AI6384" i="3" s="1"/>
  <c r="AF6060" i="3"/>
  <c r="AI6060" i="3" s="1"/>
  <c r="AF5736" i="3"/>
  <c r="AI5736" i="3" s="1"/>
  <c r="AF5584" i="3"/>
  <c r="AI5584" i="3" s="1"/>
  <c r="AF5476" i="3"/>
  <c r="AI5476" i="3" s="1"/>
  <c r="AF5368" i="3"/>
  <c r="AI5368" i="3" s="1"/>
  <c r="AF5260" i="3"/>
  <c r="AI5260" i="3" s="1"/>
  <c r="AF5152" i="3"/>
  <c r="AI5152" i="3" s="1"/>
  <c r="AF5044" i="3"/>
  <c r="AI5044" i="3" s="1"/>
  <c r="AF4971" i="3"/>
  <c r="AI4971" i="3" s="1"/>
  <c r="AF4935" i="3"/>
  <c r="AI4935" i="3" s="1"/>
  <c r="AF4899" i="3"/>
  <c r="AI4899" i="3" s="1"/>
  <c r="AF4863" i="3"/>
  <c r="AI4863" i="3" s="1"/>
  <c r="AF4827" i="3"/>
  <c r="AI4827" i="3" s="1"/>
  <c r="AF4791" i="3"/>
  <c r="AI4791" i="3" s="1"/>
  <c r="AF4755" i="3"/>
  <c r="AI4755" i="3" s="1"/>
  <c r="AF4719" i="3"/>
  <c r="AI4719" i="3" s="1"/>
  <c r="AF4683" i="3"/>
  <c r="AI4683" i="3" s="1"/>
  <c r="AF4647" i="3"/>
  <c r="AI4647" i="3" s="1"/>
  <c r="AF4611" i="3"/>
  <c r="AI4611" i="3" s="1"/>
  <c r="AF4575" i="3"/>
  <c r="AI4575" i="3" s="1"/>
  <c r="AF4539" i="3"/>
  <c r="AI4539" i="3" s="1"/>
  <c r="AF4503" i="3"/>
  <c r="AI4503" i="3" s="1"/>
  <c r="AF4467" i="3"/>
  <c r="AI4467" i="3" s="1"/>
  <c r="AF4431" i="3"/>
  <c r="AI4431" i="3" s="1"/>
  <c r="AF4395" i="3"/>
  <c r="AI4395" i="3" s="1"/>
  <c r="AF4359" i="3"/>
  <c r="AI4359" i="3" s="1"/>
  <c r="AF4323" i="3"/>
  <c r="AI4323" i="3" s="1"/>
  <c r="AF6599" i="3"/>
  <c r="AI6599" i="3" s="1"/>
  <c r="AF6221" i="3"/>
  <c r="AI6221" i="3" s="1"/>
  <c r="AF5897" i="3"/>
  <c r="AI5897" i="3" s="1"/>
  <c r="AF5637" i="3"/>
  <c r="AI5637" i="3" s="1"/>
  <c r="AF5529" i="3"/>
  <c r="AI5529" i="3" s="1"/>
  <c r="AF5421" i="3"/>
  <c r="AI5421" i="3" s="1"/>
  <c r="AF5313" i="3"/>
  <c r="AI5313" i="3" s="1"/>
  <c r="AF5205" i="3"/>
  <c r="AI5205" i="3" s="1"/>
  <c r="AF5097" i="3"/>
  <c r="AI5097" i="3" s="1"/>
  <c r="AF4989" i="3"/>
  <c r="AI4989" i="3" s="1"/>
  <c r="AF4952" i="3"/>
  <c r="AI4952" i="3" s="1"/>
  <c r="AF4916" i="3"/>
  <c r="AI4916" i="3" s="1"/>
  <c r="AF4880" i="3"/>
  <c r="AI4880" i="3" s="1"/>
  <c r="AF4844" i="3"/>
  <c r="AI4844" i="3" s="1"/>
  <c r="AF4808" i="3"/>
  <c r="AI4808" i="3" s="1"/>
  <c r="AF4772" i="3"/>
  <c r="AI4772" i="3" s="1"/>
  <c r="AF4736" i="3"/>
  <c r="AI4736" i="3" s="1"/>
  <c r="AF4700" i="3"/>
  <c r="AI4700" i="3" s="1"/>
  <c r="AF4664" i="3"/>
  <c r="AI4664" i="3" s="1"/>
  <c r="AF4628" i="3"/>
  <c r="AI4628" i="3" s="1"/>
  <c r="AF4592" i="3"/>
  <c r="AI4592" i="3" s="1"/>
  <c r="AF4556" i="3"/>
  <c r="AI4556" i="3" s="1"/>
  <c r="AF4520" i="3"/>
  <c r="AI4520" i="3" s="1"/>
  <c r="AF4484" i="3"/>
  <c r="AI4484" i="3" s="1"/>
  <c r="AF4448" i="3"/>
  <c r="AI4448" i="3" s="1"/>
  <c r="AF4412" i="3"/>
  <c r="AI4412" i="3" s="1"/>
  <c r="AF4376" i="3"/>
  <c r="AI4376" i="3" s="1"/>
  <c r="AF4340" i="3"/>
  <c r="AI4340" i="3" s="1"/>
  <c r="AF6902" i="3"/>
  <c r="AI6902" i="3" s="1"/>
  <c r="AF5668" i="3"/>
  <c r="AI5668" i="3" s="1"/>
  <c r="AF5344" i="3"/>
  <c r="AI5344" i="3" s="1"/>
  <c r="AF5020" i="3"/>
  <c r="AI5020" i="3" s="1"/>
  <c r="AF4891" i="3"/>
  <c r="AI4891" i="3" s="1"/>
  <c r="AF4783" i="3"/>
  <c r="AI4783" i="3" s="1"/>
  <c r="AF4675" i="3"/>
  <c r="AI4675" i="3" s="1"/>
  <c r="AF4567" i="3"/>
  <c r="AI4567" i="3" s="1"/>
  <c r="AF4459" i="3"/>
  <c r="AI4459" i="3" s="1"/>
  <c r="AF4351" i="3"/>
  <c r="AI4351" i="3" s="1"/>
  <c r="AF4284" i="3"/>
  <c r="AI4284" i="3" s="1"/>
  <c r="AF4248" i="3"/>
  <c r="AI4248" i="3" s="1"/>
  <c r="AF4212" i="3"/>
  <c r="AI4212" i="3" s="1"/>
  <c r="AF4176" i="3"/>
  <c r="AI4176" i="3" s="1"/>
  <c r="AF4140" i="3"/>
  <c r="AI4140" i="3" s="1"/>
  <c r="AF4104" i="3"/>
  <c r="AI4104" i="3" s="1"/>
  <c r="AF4068" i="3"/>
  <c r="AI4068" i="3" s="1"/>
  <c r="AF4032" i="3"/>
  <c r="AI4032" i="3" s="1"/>
  <c r="AF3996" i="3"/>
  <c r="AI3996" i="3" s="1"/>
  <c r="AF3960" i="3"/>
  <c r="AI3960" i="3" s="1"/>
  <c r="AF3924" i="3"/>
  <c r="AI3924" i="3" s="1"/>
  <c r="AF3888" i="3"/>
  <c r="AI3888" i="3" s="1"/>
  <c r="AF3852" i="3"/>
  <c r="AI3852" i="3" s="1"/>
  <c r="AF3816" i="3"/>
  <c r="AI3816" i="3" s="1"/>
  <c r="AF3780" i="3"/>
  <c r="AI3780" i="3" s="1"/>
  <c r="AF3744" i="3"/>
  <c r="AI3744" i="3" s="1"/>
  <c r="AF3708" i="3"/>
  <c r="AI3708" i="3" s="1"/>
  <c r="AF3672" i="3"/>
  <c r="AI3672" i="3" s="1"/>
  <c r="AF3636" i="3"/>
  <c r="AI3636" i="3" s="1"/>
  <c r="AF3600" i="3"/>
  <c r="AI3600" i="3" s="1"/>
  <c r="AF3564" i="3"/>
  <c r="AI3564" i="3" s="1"/>
  <c r="AF3528" i="3"/>
  <c r="AI3528" i="3" s="1"/>
  <c r="AF3492" i="3"/>
  <c r="AI3492" i="3" s="1"/>
  <c r="AF3456" i="3"/>
  <c r="AI3456" i="3" s="1"/>
  <c r="AF3420" i="3"/>
  <c r="AI3420" i="3" s="1"/>
  <c r="AF3384" i="3"/>
  <c r="AI3384" i="3" s="1"/>
  <c r="AF3348" i="3"/>
  <c r="AI3348" i="3" s="1"/>
  <c r="AF3312" i="3"/>
  <c r="AI3312" i="3" s="1"/>
  <c r="AF3276" i="3"/>
  <c r="AI3276" i="3" s="1"/>
  <c r="AF3240" i="3"/>
  <c r="AI3240" i="3" s="1"/>
  <c r="AF3204" i="3"/>
  <c r="AI3204" i="3" s="1"/>
  <c r="AF3168" i="3"/>
  <c r="AI3168" i="3" s="1"/>
  <c r="AF3132" i="3"/>
  <c r="AI3132" i="3" s="1"/>
  <c r="AF3096" i="3"/>
  <c r="AI3096" i="3" s="1"/>
  <c r="AF3060" i="3"/>
  <c r="AI3060" i="3" s="1"/>
  <c r="AF3024" i="3"/>
  <c r="AI3024" i="3" s="1"/>
  <c r="AF2988" i="3"/>
  <c r="AI2988" i="3" s="1"/>
  <c r="AF2952" i="3"/>
  <c r="AI2952" i="3" s="1"/>
  <c r="AF2916" i="3"/>
  <c r="AI2916" i="3" s="1"/>
  <c r="AF2880" i="3"/>
  <c r="AI2880" i="3" s="1"/>
  <c r="AF2844" i="3"/>
  <c r="AI2844" i="3" s="1"/>
  <c r="AF2808" i="3"/>
  <c r="AI2808" i="3" s="1"/>
  <c r="AF2772" i="3"/>
  <c r="AI2772" i="3" s="1"/>
  <c r="AF2736" i="3"/>
  <c r="AI2736" i="3" s="1"/>
  <c r="AF2700" i="3"/>
  <c r="AI2700" i="3" s="1"/>
  <c r="AF2664" i="3"/>
  <c r="AI2664" i="3" s="1"/>
  <c r="AF2628" i="3"/>
  <c r="AI2628" i="3" s="1"/>
  <c r="AF6473" i="3"/>
  <c r="AI6473" i="3" s="1"/>
  <c r="AF5613" i="3"/>
  <c r="AI5613" i="3" s="1"/>
  <c r="AF5289" i="3"/>
  <c r="AI5289" i="3" s="1"/>
  <c r="AF4980" i="3"/>
  <c r="AI4980" i="3" s="1"/>
  <c r="AF4872" i="3"/>
  <c r="AI4872" i="3" s="1"/>
  <c r="AF4764" i="3"/>
  <c r="AI4764" i="3" s="1"/>
  <c r="AF4656" i="3"/>
  <c r="AI4656" i="3" s="1"/>
  <c r="AF4548" i="3"/>
  <c r="AI4548" i="3" s="1"/>
  <c r="AF4440" i="3"/>
  <c r="AI4440" i="3" s="1"/>
  <c r="AF4332" i="3"/>
  <c r="AI4332" i="3" s="1"/>
  <c r="AF4277" i="3"/>
  <c r="AI4277" i="3" s="1"/>
  <c r="AF4241" i="3"/>
  <c r="AI4241" i="3" s="1"/>
  <c r="AF4205" i="3"/>
  <c r="AI4205" i="3" s="1"/>
  <c r="AF4169" i="3"/>
  <c r="AI4169" i="3" s="1"/>
  <c r="AF4133" i="3"/>
  <c r="AI4133" i="3" s="1"/>
  <c r="AF4097" i="3"/>
  <c r="AI4097" i="3" s="1"/>
  <c r="AF4061" i="3"/>
  <c r="AI4061" i="3" s="1"/>
  <c r="AF4025" i="3"/>
  <c r="AI4025" i="3" s="1"/>
  <c r="AF3989" i="3"/>
  <c r="AI3989" i="3" s="1"/>
  <c r="AF3953" i="3"/>
  <c r="AI3953" i="3" s="1"/>
  <c r="AF3917" i="3"/>
  <c r="AI3917" i="3" s="1"/>
  <c r="AF3881" i="3"/>
  <c r="AI3881" i="3" s="1"/>
  <c r="AF3845" i="3"/>
  <c r="AI3845" i="3" s="1"/>
  <c r="AF3809" i="3"/>
  <c r="AI3809" i="3" s="1"/>
  <c r="AF3773" i="3"/>
  <c r="AI3773" i="3" s="1"/>
  <c r="AF3737" i="3"/>
  <c r="AI3737" i="3" s="1"/>
  <c r="AF3701" i="3"/>
  <c r="AI3701" i="3" s="1"/>
  <c r="AF3665" i="3"/>
  <c r="AI3665" i="3" s="1"/>
  <c r="AF3629" i="3"/>
  <c r="AI3629" i="3" s="1"/>
  <c r="AF3593" i="3"/>
  <c r="AI3593" i="3" s="1"/>
  <c r="AF3557" i="3"/>
  <c r="AI3557" i="3" s="1"/>
  <c r="AF3521" i="3"/>
  <c r="AI3521" i="3" s="1"/>
  <c r="AF3485" i="3"/>
  <c r="AI3485" i="3" s="1"/>
  <c r="AF3449" i="3"/>
  <c r="AI3449" i="3" s="1"/>
  <c r="AF3413" i="3"/>
  <c r="AI3413" i="3" s="1"/>
  <c r="AF3377" i="3"/>
  <c r="AI3377" i="3" s="1"/>
  <c r="AF3341" i="3"/>
  <c r="AI3341" i="3" s="1"/>
  <c r="AF3305" i="3"/>
  <c r="AI3305" i="3" s="1"/>
  <c r="AF3269" i="3"/>
  <c r="AI3269" i="3" s="1"/>
  <c r="AF3233" i="3"/>
  <c r="AI3233" i="3" s="1"/>
  <c r="AF3197" i="3"/>
  <c r="AI3197" i="3" s="1"/>
  <c r="AF3161" i="3"/>
  <c r="AI3161" i="3" s="1"/>
  <c r="AF3125" i="3"/>
  <c r="AI3125" i="3" s="1"/>
  <c r="AF3089" i="3"/>
  <c r="AI3089" i="3" s="1"/>
  <c r="AF3053" i="3"/>
  <c r="AI3053" i="3" s="1"/>
  <c r="AF3017" i="3"/>
  <c r="AI3017" i="3" s="1"/>
  <c r="AF2981" i="3"/>
  <c r="AI2981" i="3" s="1"/>
  <c r="AF2945" i="3"/>
  <c r="AI2945" i="3" s="1"/>
  <c r="AF2909" i="3"/>
  <c r="AI2909" i="3" s="1"/>
  <c r="AF2873" i="3"/>
  <c r="AI2873" i="3" s="1"/>
  <c r="AF2837" i="3"/>
  <c r="AI2837" i="3" s="1"/>
  <c r="AF2801" i="3"/>
  <c r="AI2801" i="3" s="1"/>
  <c r="AF2765" i="3"/>
  <c r="AI2765" i="3" s="1"/>
  <c r="AF2729" i="3"/>
  <c r="AI2729" i="3" s="1"/>
  <c r="AF2693" i="3"/>
  <c r="AI2693" i="3" s="1"/>
  <c r="AF2657" i="3"/>
  <c r="AI2657" i="3" s="1"/>
  <c r="AF2621" i="3"/>
  <c r="AI2621" i="3" s="1"/>
  <c r="AF6258" i="3"/>
  <c r="AI6258" i="3" s="1"/>
  <c r="AF5542" i="3"/>
  <c r="AI5542" i="3" s="1"/>
  <c r="AF5218" i="3"/>
  <c r="AI5218" i="3" s="1"/>
  <c r="AF4957" i="3"/>
  <c r="AI4957" i="3" s="1"/>
  <c r="AF4849" i="3"/>
  <c r="AI4849" i="3" s="1"/>
  <c r="AF4741" i="3"/>
  <c r="AI4741" i="3" s="1"/>
  <c r="AF4633" i="3"/>
  <c r="AI4633" i="3" s="1"/>
  <c r="AF4525" i="3"/>
  <c r="AI4525" i="3" s="1"/>
  <c r="AF4417" i="3"/>
  <c r="AI4417" i="3" s="1"/>
  <c r="AF4309" i="3"/>
  <c r="AI4309" i="3" s="1"/>
  <c r="AF4270" i="3"/>
  <c r="AI4270" i="3" s="1"/>
  <c r="AF4234" i="3"/>
  <c r="AI4234" i="3" s="1"/>
  <c r="AF4198" i="3"/>
  <c r="AI4198" i="3" s="1"/>
  <c r="AF4162" i="3"/>
  <c r="AI4162" i="3" s="1"/>
  <c r="AF4126" i="3"/>
  <c r="AI4126" i="3" s="1"/>
  <c r="AF4090" i="3"/>
  <c r="AI4090" i="3" s="1"/>
  <c r="AF4054" i="3"/>
  <c r="AI4054" i="3" s="1"/>
  <c r="AF4018" i="3"/>
  <c r="AI4018" i="3" s="1"/>
  <c r="AF3982" i="3"/>
  <c r="AI3982" i="3" s="1"/>
  <c r="AF3946" i="3"/>
  <c r="AI3946" i="3" s="1"/>
  <c r="AF3910" i="3"/>
  <c r="AI3910" i="3" s="1"/>
  <c r="AF3874" i="3"/>
  <c r="AI3874" i="3" s="1"/>
  <c r="AF3838" i="3"/>
  <c r="AI3838" i="3" s="1"/>
  <c r="AF3802" i="3"/>
  <c r="AI3802" i="3" s="1"/>
  <c r="AF3766" i="3"/>
  <c r="AI3766" i="3" s="1"/>
  <c r="AF3730" i="3"/>
  <c r="AI3730" i="3" s="1"/>
  <c r="AF3694" i="3"/>
  <c r="AI3694" i="3" s="1"/>
  <c r="AF3658" i="3"/>
  <c r="AI3658" i="3" s="1"/>
  <c r="AF3622" i="3"/>
  <c r="AI3622" i="3" s="1"/>
  <c r="AF3586" i="3"/>
  <c r="AI3586" i="3" s="1"/>
  <c r="AF3550" i="3"/>
  <c r="AI3550" i="3" s="1"/>
  <c r="AF3514" i="3"/>
  <c r="AI3514" i="3" s="1"/>
  <c r="AF3478" i="3"/>
  <c r="AI3478" i="3" s="1"/>
  <c r="AF3442" i="3"/>
  <c r="AI3442" i="3" s="1"/>
  <c r="AF3406" i="3"/>
  <c r="AI3406" i="3" s="1"/>
  <c r="AF3370" i="3"/>
  <c r="AI3370" i="3" s="1"/>
  <c r="AF3334" i="3"/>
  <c r="AI3334" i="3" s="1"/>
  <c r="AF3298" i="3"/>
  <c r="AI3298" i="3" s="1"/>
  <c r="AF3262" i="3"/>
  <c r="AI3262" i="3" s="1"/>
  <c r="AF3226" i="3"/>
  <c r="AI3226" i="3" s="1"/>
  <c r="AF3190" i="3"/>
  <c r="AI3190" i="3" s="1"/>
  <c r="AF3154" i="3"/>
  <c r="AI3154" i="3" s="1"/>
  <c r="AF3118" i="3"/>
  <c r="AI3118" i="3" s="1"/>
  <c r="AF3082" i="3"/>
  <c r="AI3082" i="3" s="1"/>
  <c r="AF3046" i="3"/>
  <c r="AI3046" i="3" s="1"/>
  <c r="AF3010" i="3"/>
  <c r="AI3010" i="3" s="1"/>
  <c r="AF2974" i="3"/>
  <c r="AI2974" i="3" s="1"/>
  <c r="AF2938" i="3"/>
  <c r="AI2938" i="3" s="1"/>
  <c r="AF2902" i="3"/>
  <c r="AI2902" i="3" s="1"/>
  <c r="AF2866" i="3"/>
  <c r="AI2866" i="3" s="1"/>
  <c r="AF2830" i="3"/>
  <c r="AI2830" i="3" s="1"/>
  <c r="AF2794" i="3"/>
  <c r="AI2794" i="3" s="1"/>
  <c r="AF2758" i="3"/>
  <c r="AI2758" i="3" s="1"/>
  <c r="AF2722" i="3"/>
  <c r="AI2722" i="3" s="1"/>
  <c r="AF2686" i="3"/>
  <c r="AI2686" i="3" s="1"/>
  <c r="AF2650" i="3"/>
  <c r="AI2650" i="3" s="1"/>
  <c r="AF2614" i="3"/>
  <c r="AI2614" i="3" s="1"/>
  <c r="AF6095" i="3"/>
  <c r="AI6095" i="3" s="1"/>
  <c r="AF5487" i="3"/>
  <c r="AI5487" i="3" s="1"/>
  <c r="AF5163" i="3"/>
  <c r="AI5163" i="3" s="1"/>
  <c r="AF4938" i="3"/>
  <c r="AI4938" i="3" s="1"/>
  <c r="AF4830" i="3"/>
  <c r="AI4830" i="3" s="1"/>
  <c r="AF4722" i="3"/>
  <c r="AI4722" i="3" s="1"/>
  <c r="AF4614" i="3"/>
  <c r="AI4614" i="3" s="1"/>
  <c r="AF4506" i="3"/>
  <c r="AI4506" i="3" s="1"/>
  <c r="AF4398" i="3"/>
  <c r="AI4398" i="3" s="1"/>
  <c r="AF4299" i="3"/>
  <c r="AI4299" i="3" s="1"/>
  <c r="AF4263" i="3"/>
  <c r="AI4263" i="3" s="1"/>
  <c r="AF4227" i="3"/>
  <c r="AI4227" i="3" s="1"/>
  <c r="AF4191" i="3"/>
  <c r="AI4191" i="3" s="1"/>
  <c r="AF4155" i="3"/>
  <c r="AI4155" i="3" s="1"/>
  <c r="AF4119" i="3"/>
  <c r="AI4119" i="3" s="1"/>
  <c r="AF4083" i="3"/>
  <c r="AI4083" i="3" s="1"/>
  <c r="AF4047" i="3"/>
  <c r="AI4047" i="3" s="1"/>
  <c r="AF4011" i="3"/>
  <c r="AI4011" i="3" s="1"/>
  <c r="AF3975" i="3"/>
  <c r="AI3975" i="3" s="1"/>
  <c r="AF3939" i="3"/>
  <c r="AI3939" i="3" s="1"/>
  <c r="AF3903" i="3"/>
  <c r="AI3903" i="3" s="1"/>
  <c r="AF3867" i="3"/>
  <c r="AI3867" i="3" s="1"/>
  <c r="AF3831" i="3"/>
  <c r="AI3831" i="3" s="1"/>
  <c r="AF3795" i="3"/>
  <c r="AI3795" i="3" s="1"/>
  <c r="AF3759" i="3"/>
  <c r="AI3759" i="3" s="1"/>
  <c r="AF3723" i="3"/>
  <c r="AI3723" i="3" s="1"/>
  <c r="AF3687" i="3"/>
  <c r="AI3687" i="3" s="1"/>
  <c r="AF3651" i="3"/>
  <c r="AI3651" i="3" s="1"/>
  <c r="AF3615" i="3"/>
  <c r="AI3615" i="3" s="1"/>
  <c r="AF3579" i="3"/>
  <c r="AI3579" i="3" s="1"/>
  <c r="AF3543" i="3"/>
  <c r="AI3543" i="3" s="1"/>
  <c r="AF3507" i="3"/>
  <c r="AI3507" i="3" s="1"/>
  <c r="AF3471" i="3"/>
  <c r="AI3471" i="3" s="1"/>
  <c r="AF3435" i="3"/>
  <c r="AI3435" i="3" s="1"/>
  <c r="AF3399" i="3"/>
  <c r="AI3399" i="3" s="1"/>
  <c r="AF3363" i="3"/>
  <c r="AI3363" i="3" s="1"/>
  <c r="AF3327" i="3"/>
  <c r="AI3327" i="3" s="1"/>
  <c r="AF3291" i="3"/>
  <c r="AI3291" i="3" s="1"/>
  <c r="AF3255" i="3"/>
  <c r="AI3255" i="3" s="1"/>
  <c r="AF3219" i="3"/>
  <c r="AI3219" i="3" s="1"/>
  <c r="AF3183" i="3"/>
  <c r="AI3183" i="3" s="1"/>
  <c r="AF3147" i="3"/>
  <c r="AI3147" i="3" s="1"/>
  <c r="AF3111" i="3"/>
  <c r="AI3111" i="3" s="1"/>
  <c r="AF3075" i="3"/>
  <c r="AI3075" i="3" s="1"/>
  <c r="AF3039" i="3"/>
  <c r="AI3039" i="3" s="1"/>
  <c r="AF3003" i="3"/>
  <c r="AI3003" i="3" s="1"/>
  <c r="AF2967" i="3"/>
  <c r="AI2967" i="3" s="1"/>
  <c r="AF2931" i="3"/>
  <c r="AI2931" i="3" s="1"/>
  <c r="AF2895" i="3"/>
  <c r="AI2895" i="3" s="1"/>
  <c r="AF2859" i="3"/>
  <c r="AI2859" i="3" s="1"/>
  <c r="AF2823" i="3"/>
  <c r="AI2823" i="3" s="1"/>
  <c r="AF2787" i="3"/>
  <c r="AI2787" i="3" s="1"/>
  <c r="AF2751" i="3"/>
  <c r="AI2751" i="3" s="1"/>
  <c r="AF2715" i="3"/>
  <c r="AI2715" i="3" s="1"/>
  <c r="AF2679" i="3"/>
  <c r="AI2679" i="3" s="1"/>
  <c r="AF2643" i="3"/>
  <c r="AI2643" i="3" s="1"/>
  <c r="AF2607" i="3"/>
  <c r="AI2607" i="3" s="1"/>
  <c r="AF5308" i="3"/>
  <c r="AI5308" i="3" s="1"/>
  <c r="AF4771" i="3"/>
  <c r="AI4771" i="3" s="1"/>
  <c r="AF4447" i="3"/>
  <c r="AI4447" i="3" s="1"/>
  <c r="AF4244" i="3"/>
  <c r="AI4244" i="3" s="1"/>
  <c r="AF4136" i="3"/>
  <c r="AI4136" i="3" s="1"/>
  <c r="AF4028" i="3"/>
  <c r="AI4028" i="3" s="1"/>
  <c r="AF3920" i="3"/>
  <c r="AI3920" i="3" s="1"/>
  <c r="AF3812" i="3"/>
  <c r="AI3812" i="3" s="1"/>
  <c r="AF3704" i="3"/>
  <c r="AI3704" i="3" s="1"/>
  <c r="AF3596" i="3"/>
  <c r="AI3596" i="3" s="1"/>
  <c r="AF3488" i="3"/>
  <c r="AI3488" i="3" s="1"/>
  <c r="AF3380" i="3"/>
  <c r="AI3380" i="3" s="1"/>
  <c r="AF3272" i="3"/>
  <c r="AI3272" i="3" s="1"/>
  <c r="AF3164" i="3"/>
  <c r="AI3164" i="3" s="1"/>
  <c r="AF3056" i="3"/>
  <c r="AI3056" i="3" s="1"/>
  <c r="AF2948" i="3"/>
  <c r="AI2948" i="3" s="1"/>
  <c r="AF2840" i="3"/>
  <c r="AI2840" i="3" s="1"/>
  <c r="AF2732" i="3"/>
  <c r="AI2732" i="3" s="1"/>
  <c r="AF2624" i="3"/>
  <c r="AI2624" i="3" s="1"/>
  <c r="AF2572" i="3"/>
  <c r="AI2572" i="3" s="1"/>
  <c r="AF2536" i="3"/>
  <c r="AI2536" i="3" s="1"/>
  <c r="AF2500" i="3"/>
  <c r="AI2500" i="3" s="1"/>
  <c r="AF2464" i="3"/>
  <c r="AI2464" i="3" s="1"/>
  <c r="AF2428" i="3"/>
  <c r="AI2428" i="3" s="1"/>
  <c r="AF2392" i="3"/>
  <c r="AI2392" i="3" s="1"/>
  <c r="AF2356" i="3"/>
  <c r="AI2356" i="3" s="1"/>
  <c r="AF2320" i="3"/>
  <c r="AI2320" i="3" s="1"/>
  <c r="AF2284" i="3"/>
  <c r="AI2284" i="3" s="1"/>
  <c r="AF2248" i="3"/>
  <c r="AI2248" i="3" s="1"/>
  <c r="AF2212" i="3"/>
  <c r="AI2212" i="3" s="1"/>
  <c r="AF2176" i="3"/>
  <c r="AI2176" i="3" s="1"/>
  <c r="AF2140" i="3"/>
  <c r="AI2140" i="3" s="1"/>
  <c r="AF2104" i="3"/>
  <c r="AI2104" i="3" s="1"/>
  <c r="AF2068" i="3"/>
  <c r="AI2068" i="3" s="1"/>
  <c r="AF2032" i="3"/>
  <c r="AI2032" i="3" s="1"/>
  <c r="AF1996" i="3"/>
  <c r="AI1996" i="3" s="1"/>
  <c r="AF1960" i="3"/>
  <c r="AI1960" i="3" s="1"/>
  <c r="AF1924" i="3"/>
  <c r="AI1924" i="3" s="1"/>
  <c r="AF1888" i="3"/>
  <c r="AI1888" i="3" s="1"/>
  <c r="AF1852" i="3"/>
  <c r="AI1852" i="3" s="1"/>
  <c r="AF1816" i="3"/>
  <c r="AI1816" i="3" s="1"/>
  <c r="AF1780" i="3"/>
  <c r="AI1780" i="3" s="1"/>
  <c r="AF1744" i="3"/>
  <c r="AI1744" i="3" s="1"/>
  <c r="AF1708" i="3"/>
  <c r="AI1708" i="3" s="1"/>
  <c r="AF1672" i="3"/>
  <c r="AI1672" i="3" s="1"/>
  <c r="AF1636" i="3"/>
  <c r="AI1636" i="3" s="1"/>
  <c r="AF1600" i="3"/>
  <c r="AI1600" i="3" s="1"/>
  <c r="AF1564" i="3"/>
  <c r="AI1564" i="3" s="1"/>
  <c r="AF1528" i="3"/>
  <c r="AI1528" i="3" s="1"/>
  <c r="AF1492" i="3"/>
  <c r="AI1492" i="3" s="1"/>
  <c r="AF1456" i="3"/>
  <c r="AI1456" i="3" s="1"/>
  <c r="AF1420" i="3"/>
  <c r="AI1420" i="3" s="1"/>
  <c r="AF1384" i="3"/>
  <c r="AI1384" i="3" s="1"/>
  <c r="AF1348" i="3"/>
  <c r="AI1348" i="3" s="1"/>
  <c r="AF1312" i="3"/>
  <c r="AI1312" i="3" s="1"/>
  <c r="AF1276" i="3"/>
  <c r="AI1276" i="3" s="1"/>
  <c r="AF1240" i="3"/>
  <c r="AI1240" i="3" s="1"/>
  <c r="AF5307" i="3"/>
  <c r="AI5307" i="3" s="1"/>
  <c r="AF4770" i="3"/>
  <c r="AI4770" i="3" s="1"/>
  <c r="AF4446" i="3"/>
  <c r="AI4446" i="3" s="1"/>
  <c r="AF4243" i="3"/>
  <c r="AI4243" i="3" s="1"/>
  <c r="AF4135" i="3"/>
  <c r="AI4135" i="3" s="1"/>
  <c r="AF4027" i="3"/>
  <c r="AI4027" i="3" s="1"/>
  <c r="AF3919" i="3"/>
  <c r="AI3919" i="3" s="1"/>
  <c r="AF3811" i="3"/>
  <c r="AI3811" i="3" s="1"/>
  <c r="AF3703" i="3"/>
  <c r="AI3703" i="3" s="1"/>
  <c r="AF3595" i="3"/>
  <c r="AI3595" i="3" s="1"/>
  <c r="AF3487" i="3"/>
  <c r="AI3487" i="3" s="1"/>
  <c r="AF3379" i="3"/>
  <c r="AI3379" i="3" s="1"/>
  <c r="AF3271" i="3"/>
  <c r="AI3271" i="3" s="1"/>
  <c r="AF3163" i="3"/>
  <c r="AI3163" i="3" s="1"/>
  <c r="AF3055" i="3"/>
  <c r="AI3055" i="3" s="1"/>
  <c r="AF2947" i="3"/>
  <c r="AI2947" i="3" s="1"/>
  <c r="AF2839" i="3"/>
  <c r="AI2839" i="3" s="1"/>
  <c r="AF2731" i="3"/>
  <c r="AI2731" i="3" s="1"/>
  <c r="AF2623" i="3"/>
  <c r="AI2623" i="3" s="1"/>
  <c r="AF2571" i="3"/>
  <c r="AI2571" i="3" s="1"/>
  <c r="AF2535" i="3"/>
  <c r="AI2535" i="3" s="1"/>
  <c r="AF2499" i="3"/>
  <c r="AI2499" i="3" s="1"/>
  <c r="AF2463" i="3"/>
  <c r="AI2463" i="3" s="1"/>
  <c r="AF2427" i="3"/>
  <c r="AI2427" i="3" s="1"/>
  <c r="AF2391" i="3"/>
  <c r="AI2391" i="3" s="1"/>
  <c r="AF2355" i="3"/>
  <c r="AI2355" i="3" s="1"/>
  <c r="AF2319" i="3"/>
  <c r="AI2319" i="3" s="1"/>
  <c r="AF2283" i="3"/>
  <c r="AI2283" i="3" s="1"/>
  <c r="AF2247" i="3"/>
  <c r="AI2247" i="3" s="1"/>
  <c r="AF2211" i="3"/>
  <c r="AI2211" i="3" s="1"/>
  <c r="AF2175" i="3"/>
  <c r="AI2175" i="3" s="1"/>
  <c r="AF2139" i="3"/>
  <c r="AI2139" i="3" s="1"/>
  <c r="AF2103" i="3"/>
  <c r="AI2103" i="3" s="1"/>
  <c r="AF2067" i="3"/>
  <c r="AI2067" i="3" s="1"/>
  <c r="AF2031" i="3"/>
  <c r="AI2031" i="3" s="1"/>
  <c r="AF1995" i="3"/>
  <c r="AI1995" i="3" s="1"/>
  <c r="AF1959" i="3"/>
  <c r="AI1959" i="3" s="1"/>
  <c r="AF1923" i="3"/>
  <c r="AI1923" i="3" s="1"/>
  <c r="AF1887" i="3"/>
  <c r="AI1887" i="3" s="1"/>
  <c r="AF1851" i="3"/>
  <c r="AI1851" i="3" s="1"/>
  <c r="AF1815" i="3"/>
  <c r="AI1815" i="3" s="1"/>
  <c r="AF1779" i="3"/>
  <c r="AI1779" i="3" s="1"/>
  <c r="AF1743" i="3"/>
  <c r="AI1743" i="3" s="1"/>
  <c r="AF1707" i="3"/>
  <c r="AI1707" i="3" s="1"/>
  <c r="AF1671" i="3"/>
  <c r="AI1671" i="3" s="1"/>
  <c r="AF1635" i="3"/>
  <c r="AI1635" i="3" s="1"/>
  <c r="AF1599" i="3"/>
  <c r="AI1599" i="3" s="1"/>
  <c r="AF1563" i="3"/>
  <c r="AI1563" i="3" s="1"/>
  <c r="AF1527" i="3"/>
  <c r="AI1527" i="3" s="1"/>
  <c r="AF1491" i="3"/>
  <c r="AI1491" i="3" s="1"/>
  <c r="AF1455" i="3"/>
  <c r="AI1455" i="3" s="1"/>
  <c r="AF1419" i="3"/>
  <c r="AI1419" i="3" s="1"/>
  <c r="AF1383" i="3"/>
  <c r="AI1383" i="3" s="1"/>
  <c r="AF1347" i="3"/>
  <c r="AI1347" i="3" s="1"/>
  <c r="AF1311" i="3"/>
  <c r="AI1311" i="3" s="1"/>
  <c r="AF1275" i="3"/>
  <c r="AI1275" i="3" s="1"/>
  <c r="AF1239" i="3"/>
  <c r="AI1239" i="3" s="1"/>
  <c r="AF5092" i="3"/>
  <c r="AI5092" i="3" s="1"/>
  <c r="AF4699" i="3"/>
  <c r="AI4699" i="3" s="1"/>
  <c r="AF4375" i="3"/>
  <c r="AI4375" i="3" s="1"/>
  <c r="AF4220" i="3"/>
  <c r="AI4220" i="3" s="1"/>
  <c r="AF4112" i="3"/>
  <c r="AI4112" i="3" s="1"/>
  <c r="AF4004" i="3"/>
  <c r="AI4004" i="3" s="1"/>
  <c r="AF3896" i="3"/>
  <c r="AI3896" i="3" s="1"/>
  <c r="AF3788" i="3"/>
  <c r="AI3788" i="3" s="1"/>
  <c r="AF3680" i="3"/>
  <c r="AI3680" i="3" s="1"/>
  <c r="AF3572" i="3"/>
  <c r="AI3572" i="3" s="1"/>
  <c r="AF3464" i="3"/>
  <c r="AI3464" i="3" s="1"/>
  <c r="AF3356" i="3"/>
  <c r="AI3356" i="3" s="1"/>
  <c r="AF3248" i="3"/>
  <c r="AI3248" i="3" s="1"/>
  <c r="AF3140" i="3"/>
  <c r="AI3140" i="3" s="1"/>
  <c r="AF3032" i="3"/>
  <c r="AI3032" i="3" s="1"/>
  <c r="AF2924" i="3"/>
  <c r="AI2924" i="3" s="1"/>
  <c r="AF2816" i="3"/>
  <c r="AI2816" i="3" s="1"/>
  <c r="AF2708" i="3"/>
  <c r="AI2708" i="3" s="1"/>
  <c r="AF2600" i="3"/>
  <c r="AI2600" i="3" s="1"/>
  <c r="AF2564" i="3"/>
  <c r="AI2564" i="3" s="1"/>
  <c r="AF2528" i="3"/>
  <c r="AI2528" i="3" s="1"/>
  <c r="AF2492" i="3"/>
  <c r="AI2492" i="3" s="1"/>
  <c r="AF2456" i="3"/>
  <c r="AI2456" i="3" s="1"/>
  <c r="AF2420" i="3"/>
  <c r="AI2420" i="3" s="1"/>
  <c r="AF2384" i="3"/>
  <c r="AI2384" i="3" s="1"/>
  <c r="AF2348" i="3"/>
  <c r="AI2348" i="3" s="1"/>
  <c r="AF2312" i="3"/>
  <c r="AI2312" i="3" s="1"/>
  <c r="AF2276" i="3"/>
  <c r="AI2276" i="3" s="1"/>
  <c r="AF2240" i="3"/>
  <c r="AI2240" i="3" s="1"/>
  <c r="AF2204" i="3"/>
  <c r="AI2204" i="3" s="1"/>
  <c r="AF2168" i="3"/>
  <c r="AI2168" i="3" s="1"/>
  <c r="AF2132" i="3"/>
  <c r="AI2132" i="3" s="1"/>
  <c r="AF2096" i="3"/>
  <c r="AI2096" i="3" s="1"/>
  <c r="AF2060" i="3"/>
  <c r="AI2060" i="3" s="1"/>
  <c r="AF2024" i="3"/>
  <c r="AI2024" i="3" s="1"/>
  <c r="AF1988" i="3"/>
  <c r="AI1988" i="3" s="1"/>
  <c r="AF1952" i="3"/>
  <c r="AI1952" i="3" s="1"/>
  <c r="AF1916" i="3"/>
  <c r="AI1916" i="3" s="1"/>
  <c r="AF1880" i="3"/>
  <c r="AI1880" i="3" s="1"/>
  <c r="AF1844" i="3"/>
  <c r="AI1844" i="3" s="1"/>
  <c r="AF1808" i="3"/>
  <c r="AI1808" i="3" s="1"/>
  <c r="AF1772" i="3"/>
  <c r="AI1772" i="3" s="1"/>
  <c r="AF1736" i="3"/>
  <c r="AI1736" i="3" s="1"/>
  <c r="AF1700" i="3"/>
  <c r="AI1700" i="3" s="1"/>
  <c r="AF1664" i="3"/>
  <c r="AI1664" i="3" s="1"/>
  <c r="AF1628" i="3"/>
  <c r="AI1628" i="3" s="1"/>
  <c r="AF1592" i="3"/>
  <c r="AI1592" i="3" s="1"/>
  <c r="AF1556" i="3"/>
  <c r="AI1556" i="3" s="1"/>
  <c r="AF1520" i="3"/>
  <c r="AI1520" i="3" s="1"/>
  <c r="AF1484" i="3"/>
  <c r="AI1484" i="3" s="1"/>
  <c r="AF1448" i="3"/>
  <c r="AI1448" i="3" s="1"/>
  <c r="AF1412" i="3"/>
  <c r="AI1412" i="3" s="1"/>
  <c r="AF1376" i="3"/>
  <c r="AI1376" i="3" s="1"/>
  <c r="AF1340" i="3"/>
  <c r="AI1340" i="3" s="1"/>
  <c r="AF1304" i="3"/>
  <c r="AI1304" i="3" s="1"/>
  <c r="AF1268" i="3"/>
  <c r="AI1268" i="3" s="1"/>
  <c r="AF6365" i="3"/>
  <c r="AI6365" i="3" s="1"/>
  <c r="AF4968" i="3"/>
  <c r="AI4968" i="3" s="1"/>
  <c r="AF4644" i="3"/>
  <c r="AI4644" i="3" s="1"/>
  <c r="AF4320" i="3"/>
  <c r="AI4320" i="3" s="1"/>
  <c r="AF4201" i="3"/>
  <c r="AI4201" i="3" s="1"/>
  <c r="AF4093" i="3"/>
  <c r="AI4093" i="3" s="1"/>
  <c r="AF3985" i="3"/>
  <c r="AI3985" i="3" s="1"/>
  <c r="AF3877" i="3"/>
  <c r="AI3877" i="3" s="1"/>
  <c r="AF3769" i="3"/>
  <c r="AI3769" i="3" s="1"/>
  <c r="AF3661" i="3"/>
  <c r="AI3661" i="3" s="1"/>
  <c r="AF3553" i="3"/>
  <c r="AI3553" i="3" s="1"/>
  <c r="AF3445" i="3"/>
  <c r="AI3445" i="3" s="1"/>
  <c r="AF3337" i="3"/>
  <c r="AI3337" i="3" s="1"/>
  <c r="AF3229" i="3"/>
  <c r="AI3229" i="3" s="1"/>
  <c r="AF3121" i="3"/>
  <c r="AI3121" i="3" s="1"/>
  <c r="AF3013" i="3"/>
  <c r="AI3013" i="3" s="1"/>
  <c r="AF2905" i="3"/>
  <c r="AI2905" i="3" s="1"/>
  <c r="AF2797" i="3"/>
  <c r="AI2797" i="3" s="1"/>
  <c r="AF2689" i="3"/>
  <c r="AI2689" i="3" s="1"/>
  <c r="AF2593" i="3"/>
  <c r="AI2593" i="3" s="1"/>
  <c r="AF2557" i="3"/>
  <c r="AI2557" i="3" s="1"/>
  <c r="AF2521" i="3"/>
  <c r="AI2521" i="3" s="1"/>
  <c r="AF2485" i="3"/>
  <c r="AI2485" i="3" s="1"/>
  <c r="AF2449" i="3"/>
  <c r="AI2449" i="3" s="1"/>
  <c r="AF2413" i="3"/>
  <c r="AI2413" i="3" s="1"/>
  <c r="AF2377" i="3"/>
  <c r="AI2377" i="3" s="1"/>
  <c r="AF2341" i="3"/>
  <c r="AI2341" i="3" s="1"/>
  <c r="AF7147" i="3"/>
  <c r="AI7147" i="3" s="1"/>
  <c r="AF6931" i="3"/>
  <c r="AI6931" i="3" s="1"/>
  <c r="AF7303" i="3"/>
  <c r="AI7303" i="3" s="1"/>
  <c r="AF7014" i="3"/>
  <c r="AI7014" i="3" s="1"/>
  <c r="AF7650" i="3"/>
  <c r="AI7650" i="3" s="1"/>
  <c r="AF7097" i="3"/>
  <c r="AI7097" i="3" s="1"/>
  <c r="AF7405" i="3"/>
  <c r="AI7405" i="3" s="1"/>
  <c r="AF7048" i="3"/>
  <c r="AI7048" i="3" s="1"/>
  <c r="AF7794" i="3"/>
  <c r="AI7794" i="3" s="1"/>
  <c r="AF6808" i="3"/>
  <c r="AI6808" i="3" s="1"/>
  <c r="AF6592" i="3"/>
  <c r="AI6592" i="3" s="1"/>
  <c r="AF6944" i="3"/>
  <c r="AI6944" i="3" s="1"/>
  <c r="AF6675" i="3"/>
  <c r="AI6675" i="3" s="1"/>
  <c r="AF7201" i="3"/>
  <c r="AI7201" i="3" s="1"/>
  <c r="AF6758" i="3"/>
  <c r="AI6758" i="3" s="1"/>
  <c r="AF6542" i="3"/>
  <c r="AI6542" i="3" s="1"/>
  <c r="AF6835" i="3"/>
  <c r="AI6835" i="3" s="1"/>
  <c r="AF6619" i="3"/>
  <c r="AI6619" i="3" s="1"/>
  <c r="AF6684" i="3"/>
  <c r="AI6684" i="3" s="1"/>
  <c r="AF6358" i="3"/>
  <c r="AI6358" i="3" s="1"/>
  <c r="AF6142" i="3"/>
  <c r="AI6142" i="3" s="1"/>
  <c r="AF5926" i="3"/>
  <c r="AI5926" i="3" s="1"/>
  <c r="AF5710" i="3"/>
  <c r="AI5710" i="3" s="1"/>
  <c r="AF6513" i="3"/>
  <c r="AI6513" i="3" s="1"/>
  <c r="AF6297" i="3"/>
  <c r="AI6297" i="3" s="1"/>
  <c r="AF6081" i="3"/>
  <c r="AI6081" i="3" s="1"/>
  <c r="AF5865" i="3"/>
  <c r="AI5865" i="3" s="1"/>
  <c r="AF7155" i="3"/>
  <c r="AI7155" i="3" s="1"/>
  <c r="AF6452" i="3"/>
  <c r="AI6452" i="3" s="1"/>
  <c r="AF6236" i="3"/>
  <c r="AI6236" i="3" s="1"/>
  <c r="AF6020" i="3"/>
  <c r="AI6020" i="3" s="1"/>
  <c r="AF5804" i="3"/>
  <c r="AI5804" i="3" s="1"/>
  <c r="AF6785" i="3"/>
  <c r="AI6785" i="3" s="1"/>
  <c r="AF6391" i="3"/>
  <c r="AI6391" i="3" s="1"/>
  <c r="AF6175" i="3"/>
  <c r="AI6175" i="3" s="1"/>
  <c r="AF5959" i="3"/>
  <c r="AI5959" i="3" s="1"/>
  <c r="AF5743" i="3"/>
  <c r="AI5743" i="3" s="1"/>
  <c r="AF6270" i="3"/>
  <c r="AI6270" i="3" s="1"/>
  <c r="AF5766" i="3"/>
  <c r="AI5766" i="3" s="1"/>
  <c r="AF5666" i="3"/>
  <c r="AI5666" i="3" s="1"/>
  <c r="AF5630" i="3"/>
  <c r="AI5630" i="3" s="1"/>
  <c r="AF5594" i="3"/>
  <c r="AI5594" i="3" s="1"/>
  <c r="AF5558" i="3"/>
  <c r="AI5558" i="3" s="1"/>
  <c r="AF5522" i="3"/>
  <c r="AI5522" i="3" s="1"/>
  <c r="AF5486" i="3"/>
  <c r="AI5486" i="3" s="1"/>
  <c r="AF5450" i="3"/>
  <c r="AI5450" i="3" s="1"/>
  <c r="AF5414" i="3"/>
  <c r="AI5414" i="3" s="1"/>
  <c r="AF5378" i="3"/>
  <c r="AI5378" i="3" s="1"/>
  <c r="AF5342" i="3"/>
  <c r="AI5342" i="3" s="1"/>
  <c r="AF5306" i="3"/>
  <c r="AI5306" i="3" s="1"/>
  <c r="AF5270" i="3"/>
  <c r="AI5270" i="3" s="1"/>
  <c r="AF5234" i="3"/>
  <c r="AI5234" i="3" s="1"/>
  <c r="AF5198" i="3"/>
  <c r="AI5198" i="3" s="1"/>
  <c r="AF5162" i="3"/>
  <c r="AI5162" i="3" s="1"/>
  <c r="AF5126" i="3"/>
  <c r="AI5126" i="3" s="1"/>
  <c r="AF5090" i="3"/>
  <c r="AI5090" i="3" s="1"/>
  <c r="AF5054" i="3"/>
  <c r="AI5054" i="3" s="1"/>
  <c r="AF5018" i="3"/>
  <c r="AI5018" i="3" s="1"/>
  <c r="AF7523" i="3"/>
  <c r="AI7523" i="3" s="1"/>
  <c r="AF6689" i="3"/>
  <c r="AI6689" i="3" s="1"/>
  <c r="AF6467" i="3"/>
  <c r="AI6467" i="3" s="1"/>
  <c r="AF6359" i="3"/>
  <c r="AI6359" i="3" s="1"/>
  <c r="AF6251" i="3"/>
  <c r="AI6251" i="3" s="1"/>
  <c r="AF6143" i="3"/>
  <c r="AI6143" i="3" s="1"/>
  <c r="AF6035" i="3"/>
  <c r="AI6035" i="3" s="1"/>
  <c r="AF5927" i="3"/>
  <c r="AI5927" i="3" s="1"/>
  <c r="AF5819" i="3"/>
  <c r="AI5819" i="3" s="1"/>
  <c r="AF5711" i="3"/>
  <c r="AI5711" i="3" s="1"/>
  <c r="AF5647" i="3"/>
  <c r="AI5647" i="3" s="1"/>
  <c r="AF5611" i="3"/>
  <c r="AI5611" i="3" s="1"/>
  <c r="AF5575" i="3"/>
  <c r="AI5575" i="3" s="1"/>
  <c r="AF5539" i="3"/>
  <c r="AI5539" i="3" s="1"/>
  <c r="AF5503" i="3"/>
  <c r="AI5503" i="3" s="1"/>
  <c r="AF5467" i="3"/>
  <c r="AI5467" i="3" s="1"/>
  <c r="AF5431" i="3"/>
  <c r="AI5431" i="3" s="1"/>
  <c r="AF5395" i="3"/>
  <c r="AI5395" i="3" s="1"/>
  <c r="AF5359" i="3"/>
  <c r="AI5359" i="3" s="1"/>
  <c r="AF5323" i="3"/>
  <c r="AI5323" i="3" s="1"/>
  <c r="AF5287" i="3"/>
  <c r="AI5287" i="3" s="1"/>
  <c r="AF5251" i="3"/>
  <c r="AI5251" i="3" s="1"/>
  <c r="AF5215" i="3"/>
  <c r="AI5215" i="3" s="1"/>
  <c r="AF5179" i="3"/>
  <c r="AI5179" i="3" s="1"/>
  <c r="AF5143" i="3"/>
  <c r="AI5143" i="3" s="1"/>
  <c r="AF5107" i="3"/>
  <c r="AI5107" i="3" s="1"/>
  <c r="AF5071" i="3"/>
  <c r="AI5071" i="3" s="1"/>
  <c r="AF5035" i="3"/>
  <c r="AI5035" i="3" s="1"/>
  <c r="AF4999" i="3"/>
  <c r="AI4999" i="3" s="1"/>
  <c r="AF6780" i="3"/>
  <c r="AI6780" i="3" s="1"/>
  <c r="AF6498" i="3"/>
  <c r="AI6498" i="3" s="1"/>
  <c r="AF6390" i="3"/>
  <c r="AI6390" i="3" s="1"/>
  <c r="AF6282" i="3"/>
  <c r="AI6282" i="3" s="1"/>
  <c r="AF6174" i="3"/>
  <c r="AI6174" i="3" s="1"/>
  <c r="AF6066" i="3"/>
  <c r="AI6066" i="3" s="1"/>
  <c r="AF5958" i="3"/>
  <c r="AI5958" i="3" s="1"/>
  <c r="AF5850" i="3"/>
  <c r="AI5850" i="3" s="1"/>
  <c r="AF5742" i="3"/>
  <c r="AI5742" i="3" s="1"/>
  <c r="AF5658" i="3"/>
  <c r="AI5658" i="3" s="1"/>
  <c r="AF5622" i="3"/>
  <c r="AI5622" i="3" s="1"/>
  <c r="AF5586" i="3"/>
  <c r="AI5586" i="3" s="1"/>
  <c r="AF5550" i="3"/>
  <c r="AI5550" i="3" s="1"/>
  <c r="AF5514" i="3"/>
  <c r="AI5514" i="3" s="1"/>
  <c r="AF5478" i="3"/>
  <c r="AI5478" i="3" s="1"/>
  <c r="AF5442" i="3"/>
  <c r="AI5442" i="3" s="1"/>
  <c r="AF5406" i="3"/>
  <c r="AI5406" i="3" s="1"/>
  <c r="AF5370" i="3"/>
  <c r="AI5370" i="3" s="1"/>
  <c r="AF5334" i="3"/>
  <c r="AI5334" i="3" s="1"/>
  <c r="AF5298" i="3"/>
  <c r="AI5298" i="3" s="1"/>
  <c r="AF5262" i="3"/>
  <c r="AI5262" i="3" s="1"/>
  <c r="AF5226" i="3"/>
  <c r="AI5226" i="3" s="1"/>
  <c r="AF5190" i="3"/>
  <c r="AI5190" i="3" s="1"/>
  <c r="AF5154" i="3"/>
  <c r="AI5154" i="3" s="1"/>
  <c r="AF5118" i="3"/>
  <c r="AI5118" i="3" s="1"/>
  <c r="AF5082" i="3"/>
  <c r="AI5082" i="3" s="1"/>
  <c r="AF5046" i="3"/>
  <c r="AI5046" i="3" s="1"/>
  <c r="AF5010" i="3"/>
  <c r="AI5010" i="3" s="1"/>
  <c r="AF6935" i="3"/>
  <c r="AI6935" i="3" s="1"/>
  <c r="AF6563" i="3"/>
  <c r="AI6563" i="3" s="1"/>
  <c r="AF6425" i="3"/>
  <c r="AI6425" i="3" s="1"/>
  <c r="AF6317" i="3"/>
  <c r="AI6317" i="3" s="1"/>
  <c r="AF6209" i="3"/>
  <c r="AI6209" i="3" s="1"/>
  <c r="AF6101" i="3"/>
  <c r="AI6101" i="3" s="1"/>
  <c r="AF5993" i="3"/>
  <c r="AI5993" i="3" s="1"/>
  <c r="AF5885" i="3"/>
  <c r="AI5885" i="3" s="1"/>
  <c r="AF5777" i="3"/>
  <c r="AI5777" i="3" s="1"/>
  <c r="AF5669" i="3"/>
  <c r="AI5669" i="3" s="1"/>
  <c r="AF5633" i="3"/>
  <c r="AI5633" i="3" s="1"/>
  <c r="AF5597" i="3"/>
  <c r="AI5597" i="3" s="1"/>
  <c r="AF5561" i="3"/>
  <c r="AI5561" i="3" s="1"/>
  <c r="AF5525" i="3"/>
  <c r="AI5525" i="3" s="1"/>
  <c r="AF5489" i="3"/>
  <c r="AI5489" i="3" s="1"/>
  <c r="AF5453" i="3"/>
  <c r="AI5453" i="3" s="1"/>
  <c r="AF5417" i="3"/>
  <c r="AI5417" i="3" s="1"/>
  <c r="AF5381" i="3"/>
  <c r="AI5381" i="3" s="1"/>
  <c r="AF5345" i="3"/>
  <c r="AI5345" i="3" s="1"/>
  <c r="AF5309" i="3"/>
  <c r="AI5309" i="3" s="1"/>
  <c r="AF5273" i="3"/>
  <c r="AI5273" i="3" s="1"/>
  <c r="AF5237" i="3"/>
  <c r="AI5237" i="3" s="1"/>
  <c r="AF5201" i="3"/>
  <c r="AI5201" i="3" s="1"/>
  <c r="AF5165" i="3"/>
  <c r="AI5165" i="3" s="1"/>
  <c r="AF5129" i="3"/>
  <c r="AI5129" i="3" s="1"/>
  <c r="AF5093" i="3"/>
  <c r="AI5093" i="3" s="1"/>
  <c r="AF5057" i="3"/>
  <c r="AI5057" i="3" s="1"/>
  <c r="AF5021" i="3"/>
  <c r="AI5021" i="3" s="1"/>
  <c r="AF7225" i="3"/>
  <c r="AI7225" i="3" s="1"/>
  <c r="AF6348" i="3"/>
  <c r="AI6348" i="3" s="1"/>
  <c r="AF6024" i="3"/>
  <c r="AI6024" i="3" s="1"/>
  <c r="AF5700" i="3"/>
  <c r="AI5700" i="3" s="1"/>
  <c r="AF5572" i="3"/>
  <c r="AI5572" i="3" s="1"/>
  <c r="AF5464" i="3"/>
  <c r="AI5464" i="3" s="1"/>
  <c r="AF5356" i="3"/>
  <c r="AI5356" i="3" s="1"/>
  <c r="AF5248" i="3"/>
  <c r="AI5248" i="3" s="1"/>
  <c r="AF5140" i="3"/>
  <c r="AI5140" i="3" s="1"/>
  <c r="AF5032" i="3"/>
  <c r="AI5032" i="3" s="1"/>
  <c r="AF4967" i="3"/>
  <c r="AI4967" i="3" s="1"/>
  <c r="AF4931" i="3"/>
  <c r="AI4931" i="3" s="1"/>
  <c r="AF4895" i="3"/>
  <c r="AI4895" i="3" s="1"/>
  <c r="AF4859" i="3"/>
  <c r="AI4859" i="3" s="1"/>
  <c r="AF4823" i="3"/>
  <c r="AI4823" i="3" s="1"/>
  <c r="AF4787" i="3"/>
  <c r="AI4787" i="3" s="1"/>
  <c r="AF4751" i="3"/>
  <c r="AI4751" i="3" s="1"/>
  <c r="AF4715" i="3"/>
  <c r="AI4715" i="3" s="1"/>
  <c r="AF4679" i="3"/>
  <c r="AI4679" i="3" s="1"/>
  <c r="AF4643" i="3"/>
  <c r="AI4643" i="3" s="1"/>
  <c r="AF4607" i="3"/>
  <c r="AI4607" i="3" s="1"/>
  <c r="AF4571" i="3"/>
  <c r="AI4571" i="3" s="1"/>
  <c r="AF4535" i="3"/>
  <c r="AI4535" i="3" s="1"/>
  <c r="AF4499" i="3"/>
  <c r="AI4499" i="3" s="1"/>
  <c r="AF4463" i="3"/>
  <c r="AI4463" i="3" s="1"/>
  <c r="AF4427" i="3"/>
  <c r="AI4427" i="3" s="1"/>
  <c r="AF4391" i="3"/>
  <c r="AI4391" i="3" s="1"/>
  <c r="AF4355" i="3"/>
  <c r="AI4355" i="3" s="1"/>
  <c r="AF4319" i="3"/>
  <c r="AI4319" i="3" s="1"/>
  <c r="AF6509" i="3"/>
  <c r="AI6509" i="3" s="1"/>
  <c r="AF6185" i="3"/>
  <c r="AI6185" i="3" s="1"/>
  <c r="AF5861" i="3"/>
  <c r="AI5861" i="3" s="1"/>
  <c r="AF5625" i="3"/>
  <c r="AI5625" i="3" s="1"/>
  <c r="AF5517" i="3"/>
  <c r="AI5517" i="3" s="1"/>
  <c r="AF5409" i="3"/>
  <c r="AI5409" i="3" s="1"/>
  <c r="AF5301" i="3"/>
  <c r="AI5301" i="3" s="1"/>
  <c r="AF5193" i="3"/>
  <c r="AI5193" i="3" s="1"/>
  <c r="AF5085" i="3"/>
  <c r="AI5085" i="3" s="1"/>
  <c r="AF4984" i="3"/>
  <c r="AI4984" i="3" s="1"/>
  <c r="AF4948" i="3"/>
  <c r="AI4948" i="3" s="1"/>
  <c r="AF4912" i="3"/>
  <c r="AI4912" i="3" s="1"/>
  <c r="AF4876" i="3"/>
  <c r="AI4876" i="3" s="1"/>
  <c r="AF4840" i="3"/>
  <c r="AI4840" i="3" s="1"/>
  <c r="AF4804" i="3"/>
  <c r="AI4804" i="3" s="1"/>
  <c r="AF4768" i="3"/>
  <c r="AI4768" i="3" s="1"/>
  <c r="AF4732" i="3"/>
  <c r="AI4732" i="3" s="1"/>
  <c r="AF4696" i="3"/>
  <c r="AI4696" i="3" s="1"/>
  <c r="AF4660" i="3"/>
  <c r="AI4660" i="3" s="1"/>
  <c r="AF4624" i="3"/>
  <c r="AI4624" i="3" s="1"/>
  <c r="AF4588" i="3"/>
  <c r="AI4588" i="3" s="1"/>
  <c r="AF4552" i="3"/>
  <c r="AI4552" i="3" s="1"/>
  <c r="AF4516" i="3"/>
  <c r="AI4516" i="3" s="1"/>
  <c r="AF4480" i="3"/>
  <c r="AI4480" i="3" s="1"/>
  <c r="AF4444" i="3"/>
  <c r="AI4444" i="3" s="1"/>
  <c r="AF4408" i="3"/>
  <c r="AI4408" i="3" s="1"/>
  <c r="AF4372" i="3"/>
  <c r="AI4372" i="3" s="1"/>
  <c r="AF4336" i="3"/>
  <c r="AI4336" i="3" s="1"/>
  <c r="AF7029" i="3"/>
  <c r="AI7029" i="3" s="1"/>
  <c r="AF6330" i="3"/>
  <c r="AI6330" i="3" s="1"/>
  <c r="AF6006" i="3"/>
  <c r="AI6006" i="3" s="1"/>
  <c r="AF5682" i="3"/>
  <c r="AI5682" i="3" s="1"/>
  <c r="AF5566" i="3"/>
  <c r="AI5566" i="3" s="1"/>
  <c r="AF5458" i="3"/>
  <c r="AI5458" i="3" s="1"/>
  <c r="AF5350" i="3"/>
  <c r="AI5350" i="3" s="1"/>
  <c r="AF5242" i="3"/>
  <c r="AI5242" i="3" s="1"/>
  <c r="AF5134" i="3"/>
  <c r="AI5134" i="3" s="1"/>
  <c r="AF5026" i="3"/>
  <c r="AI5026" i="3" s="1"/>
  <c r="AF4965" i="3"/>
  <c r="AI4965" i="3" s="1"/>
  <c r="AF4929" i="3"/>
  <c r="AI4929" i="3" s="1"/>
  <c r="AF4893" i="3"/>
  <c r="AI4893" i="3" s="1"/>
  <c r="AF4857" i="3"/>
  <c r="AI4857" i="3" s="1"/>
  <c r="AF4821" i="3"/>
  <c r="AI4821" i="3" s="1"/>
  <c r="AF4785" i="3"/>
  <c r="AI4785" i="3" s="1"/>
  <c r="AF4749" i="3"/>
  <c r="AI4749" i="3" s="1"/>
  <c r="AF4713" i="3"/>
  <c r="AI4713" i="3" s="1"/>
  <c r="AF4677" i="3"/>
  <c r="AI4677" i="3" s="1"/>
  <c r="AF4641" i="3"/>
  <c r="AI4641" i="3" s="1"/>
  <c r="AF4605" i="3"/>
  <c r="AI4605" i="3" s="1"/>
  <c r="AF4569" i="3"/>
  <c r="AI4569" i="3" s="1"/>
  <c r="AF4533" i="3"/>
  <c r="AI4533" i="3" s="1"/>
  <c r="AF4497" i="3"/>
  <c r="AI4497" i="3" s="1"/>
  <c r="AF4461" i="3"/>
  <c r="AI4461" i="3" s="1"/>
  <c r="AF4425" i="3"/>
  <c r="AI4425" i="3" s="1"/>
  <c r="AF4389" i="3"/>
  <c r="AI4389" i="3" s="1"/>
  <c r="AF4353" i="3"/>
  <c r="AI4353" i="3" s="1"/>
  <c r="AF4317" i="3"/>
  <c r="AI4317" i="3" s="1"/>
  <c r="AF6491" i="3"/>
  <c r="AI6491" i="3" s="1"/>
  <c r="AF6167" i="3"/>
  <c r="AI6167" i="3" s="1"/>
  <c r="AF5843" i="3"/>
  <c r="AI5843" i="3" s="1"/>
  <c r="AF5619" i="3"/>
  <c r="AI5619" i="3" s="1"/>
  <c r="AF5511" i="3"/>
  <c r="AI5511" i="3" s="1"/>
  <c r="AF5403" i="3"/>
  <c r="AI5403" i="3" s="1"/>
  <c r="AF5295" i="3"/>
  <c r="AI5295" i="3" s="1"/>
  <c r="AF5187" i="3"/>
  <c r="AI5187" i="3" s="1"/>
  <c r="AF5079" i="3"/>
  <c r="AI5079" i="3" s="1"/>
  <c r="AF4982" i="3"/>
  <c r="AI4982" i="3" s="1"/>
  <c r="AF4946" i="3"/>
  <c r="AI4946" i="3" s="1"/>
  <c r="AF4910" i="3"/>
  <c r="AI4910" i="3" s="1"/>
  <c r="AF4874" i="3"/>
  <c r="AI4874" i="3" s="1"/>
  <c r="AF4838" i="3"/>
  <c r="AI4838" i="3" s="1"/>
  <c r="AF4802" i="3"/>
  <c r="AI4802" i="3" s="1"/>
  <c r="AF4766" i="3"/>
  <c r="AI4766" i="3" s="1"/>
  <c r="AF4730" i="3"/>
  <c r="AI4730" i="3" s="1"/>
  <c r="AF4694" i="3"/>
  <c r="AI4694" i="3" s="1"/>
  <c r="AF4658" i="3"/>
  <c r="AI4658" i="3" s="1"/>
  <c r="AF4622" i="3"/>
  <c r="AI4622" i="3" s="1"/>
  <c r="AF4586" i="3"/>
  <c r="AI4586" i="3" s="1"/>
  <c r="AF4550" i="3"/>
  <c r="AI4550" i="3" s="1"/>
  <c r="AF4514" i="3"/>
  <c r="AI4514" i="3" s="1"/>
  <c r="AF4478" i="3"/>
  <c r="AI4478" i="3" s="1"/>
  <c r="AF4442" i="3"/>
  <c r="AI4442" i="3" s="1"/>
  <c r="AF4406" i="3"/>
  <c r="AI4406" i="3" s="1"/>
  <c r="AF4370" i="3"/>
  <c r="AI4370" i="3" s="1"/>
  <c r="AF4334" i="3"/>
  <c r="AI4334" i="3" s="1"/>
  <c r="AF6474" i="3"/>
  <c r="AI6474" i="3" s="1"/>
  <c r="AF5614" i="3"/>
  <c r="AI5614" i="3" s="1"/>
  <c r="AF5290" i="3"/>
  <c r="AI5290" i="3" s="1"/>
  <c r="AF4981" i="3"/>
  <c r="AI4981" i="3" s="1"/>
  <c r="AF4873" i="3"/>
  <c r="AI4873" i="3" s="1"/>
  <c r="AF4765" i="3"/>
  <c r="AI4765" i="3" s="1"/>
  <c r="AF4657" i="3"/>
  <c r="AI4657" i="3" s="1"/>
  <c r="AF4549" i="3"/>
  <c r="AI4549" i="3" s="1"/>
  <c r="AF4441" i="3"/>
  <c r="AI4441" i="3" s="1"/>
  <c r="AF4333" i="3"/>
  <c r="AI4333" i="3" s="1"/>
  <c r="AF4278" i="3"/>
  <c r="AI4278" i="3" s="1"/>
  <c r="AF4242" i="3"/>
  <c r="AI4242" i="3" s="1"/>
  <c r="AF4206" i="3"/>
  <c r="AI4206" i="3" s="1"/>
  <c r="AF4170" i="3"/>
  <c r="AI4170" i="3" s="1"/>
  <c r="AF4134" i="3"/>
  <c r="AI4134" i="3" s="1"/>
  <c r="AF4098" i="3"/>
  <c r="AI4098" i="3" s="1"/>
  <c r="AF4062" i="3"/>
  <c r="AI4062" i="3" s="1"/>
  <c r="AF4026" i="3"/>
  <c r="AI4026" i="3" s="1"/>
  <c r="AF3990" i="3"/>
  <c r="AI3990" i="3" s="1"/>
  <c r="AF3954" i="3"/>
  <c r="AI3954" i="3" s="1"/>
  <c r="AF3918" i="3"/>
  <c r="AI3918" i="3" s="1"/>
  <c r="AF3882" i="3"/>
  <c r="AI3882" i="3" s="1"/>
  <c r="AF3846" i="3"/>
  <c r="AI3846" i="3" s="1"/>
  <c r="AF3810" i="3"/>
  <c r="AI3810" i="3" s="1"/>
  <c r="AF3774" i="3"/>
  <c r="AI3774" i="3" s="1"/>
  <c r="AF3738" i="3"/>
  <c r="AI3738" i="3" s="1"/>
  <c r="AF3702" i="3"/>
  <c r="AI3702" i="3" s="1"/>
  <c r="AF3666" i="3"/>
  <c r="AI3666" i="3" s="1"/>
  <c r="AF3630" i="3"/>
  <c r="AI3630" i="3" s="1"/>
  <c r="AF3594" i="3"/>
  <c r="AI3594" i="3" s="1"/>
  <c r="AF3558" i="3"/>
  <c r="AI3558" i="3" s="1"/>
  <c r="AF3522" i="3"/>
  <c r="AI3522" i="3" s="1"/>
  <c r="AF3486" i="3"/>
  <c r="AI3486" i="3" s="1"/>
  <c r="AF3450" i="3"/>
  <c r="AI3450" i="3" s="1"/>
  <c r="AF3414" i="3"/>
  <c r="AI3414" i="3" s="1"/>
  <c r="AF3378" i="3"/>
  <c r="AI3378" i="3" s="1"/>
  <c r="AF3342" i="3"/>
  <c r="AI3342" i="3" s="1"/>
  <c r="AF3306" i="3"/>
  <c r="AI3306" i="3" s="1"/>
  <c r="AF3270" i="3"/>
  <c r="AI3270" i="3" s="1"/>
  <c r="AF3234" i="3"/>
  <c r="AI3234" i="3" s="1"/>
  <c r="AF3198" i="3"/>
  <c r="AI3198" i="3" s="1"/>
  <c r="AF3162" i="3"/>
  <c r="AI3162" i="3" s="1"/>
  <c r="AF3126" i="3"/>
  <c r="AI3126" i="3" s="1"/>
  <c r="AF3090" i="3"/>
  <c r="AI3090" i="3" s="1"/>
  <c r="AF3054" i="3"/>
  <c r="AI3054" i="3" s="1"/>
  <c r="AF3018" i="3"/>
  <c r="AI3018" i="3" s="1"/>
  <c r="AF2982" i="3"/>
  <c r="AI2982" i="3" s="1"/>
  <c r="AF2946" i="3"/>
  <c r="AI2946" i="3" s="1"/>
  <c r="AF2910" i="3"/>
  <c r="AI2910" i="3" s="1"/>
  <c r="AF2874" i="3"/>
  <c r="AI2874" i="3" s="1"/>
  <c r="AF2838" i="3"/>
  <c r="AI2838" i="3" s="1"/>
  <c r="AF2802" i="3"/>
  <c r="AI2802" i="3" s="1"/>
  <c r="AF2766" i="3"/>
  <c r="AI2766" i="3" s="1"/>
  <c r="AF2730" i="3"/>
  <c r="AI2730" i="3" s="1"/>
  <c r="AF2694" i="3"/>
  <c r="AI2694" i="3" s="1"/>
  <c r="AF2658" i="3"/>
  <c r="AI2658" i="3" s="1"/>
  <c r="AF2622" i="3"/>
  <c r="AI2622" i="3" s="1"/>
  <c r="AF6311" i="3"/>
  <c r="AI6311" i="3" s="1"/>
  <c r="AF5559" i="3"/>
  <c r="AI5559" i="3" s="1"/>
  <c r="AF5235" i="3"/>
  <c r="AI5235" i="3" s="1"/>
  <c r="AF4962" i="3"/>
  <c r="AI4962" i="3" s="1"/>
  <c r="AF4854" i="3"/>
  <c r="AI4854" i="3" s="1"/>
  <c r="AF4746" i="3"/>
  <c r="AI4746" i="3" s="1"/>
  <c r="AF4638" i="3"/>
  <c r="AI4638" i="3" s="1"/>
  <c r="AF4530" i="3"/>
  <c r="AI4530" i="3" s="1"/>
  <c r="AF4422" i="3"/>
  <c r="AI4422" i="3" s="1"/>
  <c r="AF4314" i="3"/>
  <c r="AI4314" i="3" s="1"/>
  <c r="AF4271" i="3"/>
  <c r="AI4271" i="3" s="1"/>
  <c r="AF4235" i="3"/>
  <c r="AI4235" i="3" s="1"/>
  <c r="AF4199" i="3"/>
  <c r="AI4199" i="3" s="1"/>
  <c r="AF4163" i="3"/>
  <c r="AI4163" i="3" s="1"/>
  <c r="AF4127" i="3"/>
  <c r="AI4127" i="3" s="1"/>
  <c r="AF4091" i="3"/>
  <c r="AI4091" i="3" s="1"/>
  <c r="AF4055" i="3"/>
  <c r="AI4055" i="3" s="1"/>
  <c r="AF4019" i="3"/>
  <c r="AI4019" i="3" s="1"/>
  <c r="AF3983" i="3"/>
  <c r="AI3983" i="3" s="1"/>
  <c r="AF3947" i="3"/>
  <c r="AI3947" i="3" s="1"/>
  <c r="AF3911" i="3"/>
  <c r="AI3911" i="3" s="1"/>
  <c r="AF3875" i="3"/>
  <c r="AI3875" i="3" s="1"/>
  <c r="AF3839" i="3"/>
  <c r="AI3839" i="3" s="1"/>
  <c r="AF3803" i="3"/>
  <c r="AI3803" i="3" s="1"/>
  <c r="AF3767" i="3"/>
  <c r="AI3767" i="3" s="1"/>
  <c r="AF3731" i="3"/>
  <c r="AI3731" i="3" s="1"/>
  <c r="AF3695" i="3"/>
  <c r="AI3695" i="3" s="1"/>
  <c r="AF3659" i="3"/>
  <c r="AI3659" i="3" s="1"/>
  <c r="AF3623" i="3"/>
  <c r="AI3623" i="3" s="1"/>
  <c r="AF3587" i="3"/>
  <c r="AI3587" i="3" s="1"/>
  <c r="AF3551" i="3"/>
  <c r="AI3551" i="3" s="1"/>
  <c r="AF3515" i="3"/>
  <c r="AI3515" i="3" s="1"/>
  <c r="AF3479" i="3"/>
  <c r="AI3479" i="3" s="1"/>
  <c r="AF3443" i="3"/>
  <c r="AI3443" i="3" s="1"/>
  <c r="AF3407" i="3"/>
  <c r="AI3407" i="3" s="1"/>
  <c r="AF3371" i="3"/>
  <c r="AI3371" i="3" s="1"/>
  <c r="AF3335" i="3"/>
  <c r="AI3335" i="3" s="1"/>
  <c r="AF3299" i="3"/>
  <c r="AI3299" i="3" s="1"/>
  <c r="AF3263" i="3"/>
  <c r="AI3263" i="3" s="1"/>
  <c r="AF3227" i="3"/>
  <c r="AI3227" i="3" s="1"/>
  <c r="AF3191" i="3"/>
  <c r="AI3191" i="3" s="1"/>
  <c r="AF3155" i="3"/>
  <c r="AI3155" i="3" s="1"/>
  <c r="AF3119" i="3"/>
  <c r="AI3119" i="3" s="1"/>
  <c r="AF3083" i="3"/>
  <c r="AI3083" i="3" s="1"/>
  <c r="AF3047" i="3"/>
  <c r="AI3047" i="3" s="1"/>
  <c r="AF3011" i="3"/>
  <c r="AI3011" i="3" s="1"/>
  <c r="AF2975" i="3"/>
  <c r="AI2975" i="3" s="1"/>
  <c r="AF2939" i="3"/>
  <c r="AI2939" i="3" s="1"/>
  <c r="AF2903" i="3"/>
  <c r="AI2903" i="3" s="1"/>
  <c r="AF2867" i="3"/>
  <c r="AI2867" i="3" s="1"/>
  <c r="AF2831" i="3"/>
  <c r="AI2831" i="3" s="1"/>
  <c r="AF2795" i="3"/>
  <c r="AI2795" i="3" s="1"/>
  <c r="AF2759" i="3"/>
  <c r="AI2759" i="3" s="1"/>
  <c r="AF2723" i="3"/>
  <c r="AI2723" i="3" s="1"/>
  <c r="AF2687" i="3"/>
  <c r="AI2687" i="3" s="1"/>
  <c r="AF2651" i="3"/>
  <c r="AI2651" i="3" s="1"/>
  <c r="AF2615" i="3"/>
  <c r="AI2615" i="3" s="1"/>
  <c r="AF6096" i="3"/>
  <c r="AI6096" i="3" s="1"/>
  <c r="AF5488" i="3"/>
  <c r="AI5488" i="3" s="1"/>
  <c r="AF5164" i="3"/>
  <c r="AI5164" i="3" s="1"/>
  <c r="AF4939" i="3"/>
  <c r="AI4939" i="3" s="1"/>
  <c r="AF4831" i="3"/>
  <c r="AI4831" i="3" s="1"/>
  <c r="AF4723" i="3"/>
  <c r="AI4723" i="3" s="1"/>
  <c r="AF4615" i="3"/>
  <c r="AI4615" i="3" s="1"/>
  <c r="AF4507" i="3"/>
  <c r="AI4507" i="3" s="1"/>
  <c r="AF4399" i="3"/>
  <c r="AI4399" i="3" s="1"/>
  <c r="AF4300" i="3"/>
  <c r="AI4300" i="3" s="1"/>
  <c r="AF4264" i="3"/>
  <c r="AI4264" i="3" s="1"/>
  <c r="AF4228" i="3"/>
  <c r="AI4228" i="3" s="1"/>
  <c r="AF4192" i="3"/>
  <c r="AI4192" i="3" s="1"/>
  <c r="AF4156" i="3"/>
  <c r="AI4156" i="3" s="1"/>
  <c r="AF4120" i="3"/>
  <c r="AI4120" i="3" s="1"/>
  <c r="AF4084" i="3"/>
  <c r="AI4084" i="3" s="1"/>
  <c r="AF4048" i="3"/>
  <c r="AI4048" i="3" s="1"/>
  <c r="AF4012" i="3"/>
  <c r="AI4012" i="3" s="1"/>
  <c r="AF3976" i="3"/>
  <c r="AI3976" i="3" s="1"/>
  <c r="AF3940" i="3"/>
  <c r="AI3940" i="3" s="1"/>
  <c r="AF3904" i="3"/>
  <c r="AI3904" i="3" s="1"/>
  <c r="AF3868" i="3"/>
  <c r="AI3868" i="3" s="1"/>
  <c r="AF3832" i="3"/>
  <c r="AI3832" i="3" s="1"/>
  <c r="AF3796" i="3"/>
  <c r="AI3796" i="3" s="1"/>
  <c r="AF3760" i="3"/>
  <c r="AI3760" i="3" s="1"/>
  <c r="AF3724" i="3"/>
  <c r="AI3724" i="3" s="1"/>
  <c r="AF3688" i="3"/>
  <c r="AI3688" i="3" s="1"/>
  <c r="AF3652" i="3"/>
  <c r="AI3652" i="3" s="1"/>
  <c r="AF3616" i="3"/>
  <c r="AI3616" i="3" s="1"/>
  <c r="AF3580" i="3"/>
  <c r="AI3580" i="3" s="1"/>
  <c r="AF3544" i="3"/>
  <c r="AI3544" i="3" s="1"/>
  <c r="AF3508" i="3"/>
  <c r="AI3508" i="3" s="1"/>
  <c r="AF3472" i="3"/>
  <c r="AI3472" i="3" s="1"/>
  <c r="AF3436" i="3"/>
  <c r="AI3436" i="3" s="1"/>
  <c r="AF3400" i="3"/>
  <c r="AI3400" i="3" s="1"/>
  <c r="AF3364" i="3"/>
  <c r="AI3364" i="3" s="1"/>
  <c r="AF3328" i="3"/>
  <c r="AI3328" i="3" s="1"/>
  <c r="AF3292" i="3"/>
  <c r="AI3292" i="3" s="1"/>
  <c r="AF3256" i="3"/>
  <c r="AI3256" i="3" s="1"/>
  <c r="AF3220" i="3"/>
  <c r="AI3220" i="3" s="1"/>
  <c r="AF3184" i="3"/>
  <c r="AI3184" i="3" s="1"/>
  <c r="AF3148" i="3"/>
  <c r="AI3148" i="3" s="1"/>
  <c r="AF3112" i="3"/>
  <c r="AI3112" i="3" s="1"/>
  <c r="AF3076" i="3"/>
  <c r="AI3076" i="3" s="1"/>
  <c r="AF3040" i="3"/>
  <c r="AI3040" i="3" s="1"/>
  <c r="AF3004" i="3"/>
  <c r="AI3004" i="3" s="1"/>
  <c r="AF2968" i="3"/>
  <c r="AI2968" i="3" s="1"/>
  <c r="AF2932" i="3"/>
  <c r="AI2932" i="3" s="1"/>
  <c r="AF2896" i="3"/>
  <c r="AI2896" i="3" s="1"/>
  <c r="AF2860" i="3"/>
  <c r="AI2860" i="3" s="1"/>
  <c r="AF2824" i="3"/>
  <c r="AI2824" i="3" s="1"/>
  <c r="AF2788" i="3"/>
  <c r="AI2788" i="3" s="1"/>
  <c r="AF2752" i="3"/>
  <c r="AI2752" i="3" s="1"/>
  <c r="AF2716" i="3"/>
  <c r="AI2716" i="3" s="1"/>
  <c r="AF2680" i="3"/>
  <c r="AI2680" i="3" s="1"/>
  <c r="AF2644" i="3"/>
  <c r="AI2644" i="3" s="1"/>
  <c r="AF2608" i="3"/>
  <c r="AI2608" i="3" s="1"/>
  <c r="AF5933" i="3"/>
  <c r="AI5933" i="3" s="1"/>
  <c r="AF5433" i="3"/>
  <c r="AI5433" i="3" s="1"/>
  <c r="AF5109" i="3"/>
  <c r="AI5109" i="3" s="1"/>
  <c r="AF4920" i="3"/>
  <c r="AI4920" i="3" s="1"/>
  <c r="AF4812" i="3"/>
  <c r="AI4812" i="3" s="1"/>
  <c r="AF4704" i="3"/>
  <c r="AI4704" i="3" s="1"/>
  <c r="AF4596" i="3"/>
  <c r="AI4596" i="3" s="1"/>
  <c r="AF4488" i="3"/>
  <c r="AI4488" i="3" s="1"/>
  <c r="AF4380" i="3"/>
  <c r="AI4380" i="3" s="1"/>
  <c r="AF4293" i="3"/>
  <c r="AI4293" i="3" s="1"/>
  <c r="AF4257" i="3"/>
  <c r="AI4257" i="3" s="1"/>
  <c r="AF4221" i="3"/>
  <c r="AI4221" i="3" s="1"/>
  <c r="AF4185" i="3"/>
  <c r="AI4185" i="3" s="1"/>
  <c r="AF4149" i="3"/>
  <c r="AI4149" i="3" s="1"/>
  <c r="AF4113" i="3"/>
  <c r="AI4113" i="3" s="1"/>
  <c r="AF4077" i="3"/>
  <c r="AI4077" i="3" s="1"/>
  <c r="AF4041" i="3"/>
  <c r="AI4041" i="3" s="1"/>
  <c r="AF4005" i="3"/>
  <c r="AI4005" i="3" s="1"/>
  <c r="AF3969" i="3"/>
  <c r="AI3969" i="3" s="1"/>
  <c r="AF3933" i="3"/>
  <c r="AI3933" i="3" s="1"/>
  <c r="AF3897" i="3"/>
  <c r="AI3897" i="3" s="1"/>
  <c r="AF3861" i="3"/>
  <c r="AI3861" i="3" s="1"/>
  <c r="AF3825" i="3"/>
  <c r="AI3825" i="3" s="1"/>
  <c r="AF3789" i="3"/>
  <c r="AI3789" i="3" s="1"/>
  <c r="AF3753" i="3"/>
  <c r="AI3753" i="3" s="1"/>
  <c r="AF3717" i="3"/>
  <c r="AI3717" i="3" s="1"/>
  <c r="AF3681" i="3"/>
  <c r="AI3681" i="3" s="1"/>
  <c r="AF3645" i="3"/>
  <c r="AI3645" i="3" s="1"/>
  <c r="AF3609" i="3"/>
  <c r="AI3609" i="3" s="1"/>
  <c r="AF3573" i="3"/>
  <c r="AI3573" i="3" s="1"/>
  <c r="AF3537" i="3"/>
  <c r="AI3537" i="3" s="1"/>
  <c r="AF3501" i="3"/>
  <c r="AI3501" i="3" s="1"/>
  <c r="AF3465" i="3"/>
  <c r="AI3465" i="3" s="1"/>
  <c r="AF3429" i="3"/>
  <c r="AI3429" i="3" s="1"/>
  <c r="AF3393" i="3"/>
  <c r="AI3393" i="3" s="1"/>
  <c r="AF3357" i="3"/>
  <c r="AI3357" i="3" s="1"/>
  <c r="AF3321" i="3"/>
  <c r="AI3321" i="3" s="1"/>
  <c r="AF3285" i="3"/>
  <c r="AI3285" i="3" s="1"/>
  <c r="AF3249" i="3"/>
  <c r="AI3249" i="3" s="1"/>
  <c r="AF3213" i="3"/>
  <c r="AI3213" i="3" s="1"/>
  <c r="AF3177" i="3"/>
  <c r="AI3177" i="3" s="1"/>
  <c r="AF3141" i="3"/>
  <c r="AI3141" i="3" s="1"/>
  <c r="AF3105" i="3"/>
  <c r="AI3105" i="3" s="1"/>
  <c r="AF3069" i="3"/>
  <c r="AI3069" i="3" s="1"/>
  <c r="AF3033" i="3"/>
  <c r="AI3033" i="3" s="1"/>
  <c r="AF2997" i="3"/>
  <c r="AI2997" i="3" s="1"/>
  <c r="AF2961" i="3"/>
  <c r="AI2961" i="3" s="1"/>
  <c r="AF2925" i="3"/>
  <c r="AI2925" i="3" s="1"/>
  <c r="AF2889" i="3"/>
  <c r="AI2889" i="3" s="1"/>
  <c r="AF2853" i="3"/>
  <c r="AI2853" i="3" s="1"/>
  <c r="AF2817" i="3"/>
  <c r="AI2817" i="3" s="1"/>
  <c r="AF2781" i="3"/>
  <c r="AI2781" i="3" s="1"/>
  <c r="AF2745" i="3"/>
  <c r="AI2745" i="3" s="1"/>
  <c r="AF2709" i="3"/>
  <c r="AI2709" i="3" s="1"/>
  <c r="AF2673" i="3"/>
  <c r="AI2673" i="3" s="1"/>
  <c r="AF2637" i="3"/>
  <c r="AI2637" i="3" s="1"/>
  <c r="AF2601" i="3"/>
  <c r="AI2601" i="3" s="1"/>
  <c r="AF5146" i="3"/>
  <c r="AI5146" i="3" s="1"/>
  <c r="AF4717" i="3"/>
  <c r="AI4717" i="3" s="1"/>
  <c r="AF4393" i="3"/>
  <c r="AI4393" i="3" s="1"/>
  <c r="AF4226" i="3"/>
  <c r="AI4226" i="3" s="1"/>
  <c r="AF4118" i="3"/>
  <c r="AI4118" i="3" s="1"/>
  <c r="AF4010" i="3"/>
  <c r="AI4010" i="3" s="1"/>
  <c r="AF3902" i="3"/>
  <c r="AI3902" i="3" s="1"/>
  <c r="AF3794" i="3"/>
  <c r="AI3794" i="3" s="1"/>
  <c r="AF3686" i="3"/>
  <c r="AI3686" i="3" s="1"/>
  <c r="AF3578" i="3"/>
  <c r="AI3578" i="3" s="1"/>
  <c r="AF3470" i="3"/>
  <c r="AI3470" i="3" s="1"/>
  <c r="AF3362" i="3"/>
  <c r="AI3362" i="3" s="1"/>
  <c r="AF3254" i="3"/>
  <c r="AI3254" i="3" s="1"/>
  <c r="AF3146" i="3"/>
  <c r="AI3146" i="3" s="1"/>
  <c r="AF3038" i="3"/>
  <c r="AI3038" i="3" s="1"/>
  <c r="AF2930" i="3"/>
  <c r="AI2930" i="3" s="1"/>
  <c r="AF2822" i="3"/>
  <c r="AI2822" i="3" s="1"/>
  <c r="AF2714" i="3"/>
  <c r="AI2714" i="3" s="1"/>
  <c r="AF2606" i="3"/>
  <c r="AI2606" i="3" s="1"/>
  <c r="AF2566" i="3"/>
  <c r="AI2566" i="3" s="1"/>
  <c r="AF2530" i="3"/>
  <c r="AI2530" i="3" s="1"/>
  <c r="AF2494" i="3"/>
  <c r="AI2494" i="3" s="1"/>
  <c r="AF2458" i="3"/>
  <c r="AI2458" i="3" s="1"/>
  <c r="AF2422" i="3"/>
  <c r="AI2422" i="3" s="1"/>
  <c r="AF2386" i="3"/>
  <c r="AI2386" i="3" s="1"/>
  <c r="AF2350" i="3"/>
  <c r="AI2350" i="3" s="1"/>
  <c r="AF2314" i="3"/>
  <c r="AI2314" i="3" s="1"/>
  <c r="AF2278" i="3"/>
  <c r="AI2278" i="3" s="1"/>
  <c r="AF2242" i="3"/>
  <c r="AI2242" i="3" s="1"/>
  <c r="AF2206" i="3"/>
  <c r="AI2206" i="3" s="1"/>
  <c r="AF2170" i="3"/>
  <c r="AI2170" i="3" s="1"/>
  <c r="AF2134" i="3"/>
  <c r="AI2134" i="3" s="1"/>
  <c r="AF2098" i="3"/>
  <c r="AI2098" i="3" s="1"/>
  <c r="AF2062" i="3"/>
  <c r="AI2062" i="3" s="1"/>
  <c r="AF2026" i="3"/>
  <c r="AI2026" i="3" s="1"/>
  <c r="AF1990" i="3"/>
  <c r="AI1990" i="3" s="1"/>
  <c r="AF1954" i="3"/>
  <c r="AI1954" i="3" s="1"/>
  <c r="AF1918" i="3"/>
  <c r="AI1918" i="3" s="1"/>
  <c r="AF1882" i="3"/>
  <c r="AI1882" i="3" s="1"/>
  <c r="AF1846" i="3"/>
  <c r="AI1846" i="3" s="1"/>
  <c r="AF1810" i="3"/>
  <c r="AI1810" i="3" s="1"/>
  <c r="AF1774" i="3"/>
  <c r="AI1774" i="3" s="1"/>
  <c r="AF1738" i="3"/>
  <c r="AI1738" i="3" s="1"/>
  <c r="AF1702" i="3"/>
  <c r="AI1702" i="3" s="1"/>
  <c r="AF1666" i="3"/>
  <c r="AI1666" i="3" s="1"/>
  <c r="AF1630" i="3"/>
  <c r="AI1630" i="3" s="1"/>
  <c r="AF1594" i="3"/>
  <c r="AI1594" i="3" s="1"/>
  <c r="AF1558" i="3"/>
  <c r="AI1558" i="3" s="1"/>
  <c r="AF1522" i="3"/>
  <c r="AI1522" i="3" s="1"/>
  <c r="AF1486" i="3"/>
  <c r="AI1486" i="3" s="1"/>
  <c r="AF1450" i="3"/>
  <c r="AI1450" i="3" s="1"/>
  <c r="AF1414" i="3"/>
  <c r="AI1414" i="3" s="1"/>
  <c r="AF1378" i="3"/>
  <c r="AI1378" i="3" s="1"/>
  <c r="AF1342" i="3"/>
  <c r="AI1342" i="3" s="1"/>
  <c r="AF1306" i="3"/>
  <c r="AI1306" i="3" s="1"/>
  <c r="AF1270" i="3"/>
  <c r="AI1270" i="3" s="1"/>
  <c r="AF1234" i="3"/>
  <c r="AI1234" i="3" s="1"/>
  <c r="AF5145" i="3"/>
  <c r="AI5145" i="3" s="1"/>
  <c r="AF4716" i="3"/>
  <c r="AI4716" i="3" s="1"/>
  <c r="AF4392" i="3"/>
  <c r="AI4392" i="3" s="1"/>
  <c r="AF4225" i="3"/>
  <c r="AI4225" i="3" s="1"/>
  <c r="AF4117" i="3"/>
  <c r="AI4117" i="3" s="1"/>
  <c r="AF4009" i="3"/>
  <c r="AI4009" i="3" s="1"/>
  <c r="AF3901" i="3"/>
  <c r="AI3901" i="3" s="1"/>
  <c r="AF3793" i="3"/>
  <c r="AI3793" i="3" s="1"/>
  <c r="AF3685" i="3"/>
  <c r="AI3685" i="3" s="1"/>
  <c r="AF3577" i="3"/>
  <c r="AI3577" i="3" s="1"/>
  <c r="AF3469" i="3"/>
  <c r="AI3469" i="3" s="1"/>
  <c r="AF3361" i="3"/>
  <c r="AI3361" i="3" s="1"/>
  <c r="AF3253" i="3"/>
  <c r="AI3253" i="3" s="1"/>
  <c r="AF3145" i="3"/>
  <c r="AI3145" i="3" s="1"/>
  <c r="AF3037" i="3"/>
  <c r="AI3037" i="3" s="1"/>
  <c r="AF2929" i="3"/>
  <c r="AI2929" i="3" s="1"/>
  <c r="AF2821" i="3"/>
  <c r="AI2821" i="3" s="1"/>
  <c r="AF2713" i="3"/>
  <c r="AI2713" i="3" s="1"/>
  <c r="AF2605" i="3"/>
  <c r="AI2605" i="3" s="1"/>
  <c r="AF2565" i="3"/>
  <c r="AI2565" i="3" s="1"/>
  <c r="AF2529" i="3"/>
  <c r="AI2529" i="3" s="1"/>
  <c r="AF2493" i="3"/>
  <c r="AI2493" i="3" s="1"/>
  <c r="AF2457" i="3"/>
  <c r="AI2457" i="3" s="1"/>
  <c r="AF2421" i="3"/>
  <c r="AI2421" i="3" s="1"/>
  <c r="AF2385" i="3"/>
  <c r="AI2385" i="3" s="1"/>
  <c r="AF2349" i="3"/>
  <c r="AI2349" i="3" s="1"/>
  <c r="AF2313" i="3"/>
  <c r="AI2313" i="3" s="1"/>
  <c r="AF2277" i="3"/>
  <c r="AI2277" i="3" s="1"/>
  <c r="AF2241" i="3"/>
  <c r="AI2241" i="3" s="1"/>
  <c r="AF2205" i="3"/>
  <c r="AI2205" i="3" s="1"/>
  <c r="AF2169" i="3"/>
  <c r="AI2169" i="3" s="1"/>
  <c r="AF2133" i="3"/>
  <c r="AI2133" i="3" s="1"/>
  <c r="AF2097" i="3"/>
  <c r="AI2097" i="3" s="1"/>
  <c r="AF2061" i="3"/>
  <c r="AI2061" i="3" s="1"/>
  <c r="AF2025" i="3"/>
  <c r="AI2025" i="3" s="1"/>
  <c r="AF1989" i="3"/>
  <c r="AI1989" i="3" s="1"/>
  <c r="AF1953" i="3"/>
  <c r="AI1953" i="3" s="1"/>
  <c r="AF1917" i="3"/>
  <c r="AI1917" i="3" s="1"/>
  <c r="AF1881" i="3"/>
  <c r="AI1881" i="3" s="1"/>
  <c r="AF1845" i="3"/>
  <c r="AI1845" i="3" s="1"/>
  <c r="AF1809" i="3"/>
  <c r="AI1809" i="3" s="1"/>
  <c r="AF1773" i="3"/>
  <c r="AI1773" i="3" s="1"/>
  <c r="AF1737" i="3"/>
  <c r="AI1737" i="3" s="1"/>
  <c r="AF1701" i="3"/>
  <c r="AI1701" i="3" s="1"/>
  <c r="AF1665" i="3"/>
  <c r="AI1665" i="3" s="1"/>
  <c r="AF1629" i="3"/>
  <c r="AI1629" i="3" s="1"/>
  <c r="AF1593" i="3"/>
  <c r="AI1593" i="3" s="1"/>
  <c r="AF1557" i="3"/>
  <c r="AI1557" i="3" s="1"/>
  <c r="AF1521" i="3"/>
  <c r="AI1521" i="3" s="1"/>
  <c r="AF1485" i="3"/>
  <c r="AI1485" i="3" s="1"/>
  <c r="AF1449" i="3"/>
  <c r="AI1449" i="3" s="1"/>
  <c r="AF1413" i="3"/>
  <c r="AI1413" i="3" s="1"/>
  <c r="AF1377" i="3"/>
  <c r="AI1377" i="3" s="1"/>
  <c r="AF1341" i="3"/>
  <c r="AI1341" i="3" s="1"/>
  <c r="AF1305" i="3"/>
  <c r="AI1305" i="3" s="1"/>
  <c r="AF1269" i="3"/>
  <c r="AI1269" i="3" s="1"/>
  <c r="AF6366" i="3"/>
  <c r="AI6366" i="3" s="1"/>
  <c r="AF4969" i="3"/>
  <c r="AI4969" i="3" s="1"/>
  <c r="AF4645" i="3"/>
  <c r="AI4645" i="3" s="1"/>
  <c r="AF4321" i="3"/>
  <c r="AI4321" i="3" s="1"/>
  <c r="AF4202" i="3"/>
  <c r="AI4202" i="3" s="1"/>
  <c r="AF4094" i="3"/>
  <c r="AI4094" i="3" s="1"/>
  <c r="AF3986" i="3"/>
  <c r="AI3986" i="3" s="1"/>
  <c r="AF3878" i="3"/>
  <c r="AI3878" i="3" s="1"/>
  <c r="AF3770" i="3"/>
  <c r="AI3770" i="3" s="1"/>
  <c r="AF3662" i="3"/>
  <c r="AI3662" i="3" s="1"/>
  <c r="AF3554" i="3"/>
  <c r="AI3554" i="3" s="1"/>
  <c r="AF3446" i="3"/>
  <c r="AI3446" i="3" s="1"/>
  <c r="AF3338" i="3"/>
  <c r="AI3338" i="3" s="1"/>
  <c r="AF3230" i="3"/>
  <c r="AI3230" i="3" s="1"/>
  <c r="AF3122" i="3"/>
  <c r="AI3122" i="3" s="1"/>
  <c r="AF3014" i="3"/>
  <c r="AI3014" i="3" s="1"/>
  <c r="AF2906" i="3"/>
  <c r="AI2906" i="3" s="1"/>
  <c r="AF2798" i="3"/>
  <c r="AI2798" i="3" s="1"/>
  <c r="AF2690" i="3"/>
  <c r="AI2690" i="3" s="1"/>
  <c r="AF2594" i="3"/>
  <c r="AI2594" i="3" s="1"/>
  <c r="AF2558" i="3"/>
  <c r="AI2558" i="3" s="1"/>
  <c r="AF2522" i="3"/>
  <c r="AI2522" i="3" s="1"/>
  <c r="AF2486" i="3"/>
  <c r="AI2486" i="3" s="1"/>
  <c r="AF2450" i="3"/>
  <c r="AI2450" i="3" s="1"/>
  <c r="AF2414" i="3"/>
  <c r="AI2414" i="3" s="1"/>
  <c r="AF2378" i="3"/>
  <c r="AI2378" i="3" s="1"/>
  <c r="AF2342" i="3"/>
  <c r="AI2342" i="3" s="1"/>
  <c r="AF2306" i="3"/>
  <c r="AI2306" i="3" s="1"/>
  <c r="AF2270" i="3"/>
  <c r="AI2270" i="3" s="1"/>
  <c r="AF2234" i="3"/>
  <c r="AI2234" i="3" s="1"/>
  <c r="AF2198" i="3"/>
  <c r="AI2198" i="3" s="1"/>
  <c r="AF2162" i="3"/>
  <c r="AI2162" i="3" s="1"/>
  <c r="AF2126" i="3"/>
  <c r="AI2126" i="3" s="1"/>
  <c r="AF2090" i="3"/>
  <c r="AI2090" i="3" s="1"/>
  <c r="AF2054" i="3"/>
  <c r="AI2054" i="3" s="1"/>
  <c r="AF2018" i="3"/>
  <c r="AI2018" i="3" s="1"/>
  <c r="AF1982" i="3"/>
  <c r="AI1982" i="3" s="1"/>
  <c r="AF1946" i="3"/>
  <c r="AI1946" i="3" s="1"/>
  <c r="AF1910" i="3"/>
  <c r="AI1910" i="3" s="1"/>
  <c r="AF1874" i="3"/>
  <c r="AI1874" i="3" s="1"/>
  <c r="AF1838" i="3"/>
  <c r="AI1838" i="3" s="1"/>
  <c r="AF1802" i="3"/>
  <c r="AI1802" i="3" s="1"/>
  <c r="AF1766" i="3"/>
  <c r="AI1766" i="3" s="1"/>
  <c r="AF1730" i="3"/>
  <c r="AI1730" i="3" s="1"/>
  <c r="AF1694" i="3"/>
  <c r="AI1694" i="3" s="1"/>
  <c r="AF1658" i="3"/>
  <c r="AI1658" i="3" s="1"/>
  <c r="AF1622" i="3"/>
  <c r="AI1622" i="3" s="1"/>
  <c r="AF1586" i="3"/>
  <c r="AI1586" i="3" s="1"/>
  <c r="AF1550" i="3"/>
  <c r="AI1550" i="3" s="1"/>
  <c r="AF1514" i="3"/>
  <c r="AI1514" i="3" s="1"/>
  <c r="AF1478" i="3"/>
  <c r="AI1478" i="3" s="1"/>
  <c r="AF1442" i="3"/>
  <c r="AI1442" i="3" s="1"/>
  <c r="AF1406" i="3"/>
  <c r="AI1406" i="3" s="1"/>
  <c r="AF1370" i="3"/>
  <c r="AI1370" i="3" s="1"/>
  <c r="AF1334" i="3"/>
  <c r="AI1334" i="3" s="1"/>
  <c r="AF1298" i="3"/>
  <c r="AI1298" i="3" s="1"/>
  <c r="AF1262" i="3"/>
  <c r="AI1262" i="3" s="1"/>
  <c r="AF5879" i="3"/>
  <c r="AI5879" i="3" s="1"/>
  <c r="AF4914" i="3"/>
  <c r="AI4914" i="3" s="1"/>
  <c r="AF4590" i="3"/>
  <c r="AI4590" i="3" s="1"/>
  <c r="AF4291" i="3"/>
  <c r="AI4291" i="3" s="1"/>
  <c r="AF4183" i="3"/>
  <c r="AI4183" i="3" s="1"/>
  <c r="AF4075" i="3"/>
  <c r="AI4075" i="3" s="1"/>
  <c r="AF3967" i="3"/>
  <c r="AI3967" i="3" s="1"/>
  <c r="AF3859" i="3"/>
  <c r="AI3859" i="3" s="1"/>
  <c r="AF3751" i="3"/>
  <c r="AI3751" i="3" s="1"/>
  <c r="AF3643" i="3"/>
  <c r="AI3643" i="3" s="1"/>
  <c r="AF3535" i="3"/>
  <c r="AI3535" i="3" s="1"/>
  <c r="AF3427" i="3"/>
  <c r="AI3427" i="3" s="1"/>
  <c r="AF3319" i="3"/>
  <c r="AI3319" i="3" s="1"/>
  <c r="AF3211" i="3"/>
  <c r="AI3211" i="3" s="1"/>
  <c r="AF3103" i="3"/>
  <c r="AI3103" i="3" s="1"/>
  <c r="AF2995" i="3"/>
  <c r="AI2995" i="3" s="1"/>
  <c r="AF2887" i="3"/>
  <c r="AI2887" i="3" s="1"/>
  <c r="AF2779" i="3"/>
  <c r="AI2779" i="3" s="1"/>
  <c r="AF2671" i="3"/>
  <c r="AI2671" i="3" s="1"/>
  <c r="AF2587" i="3"/>
  <c r="AI2587" i="3" s="1"/>
  <c r="AF2551" i="3"/>
  <c r="AI2551" i="3" s="1"/>
  <c r="AF2515" i="3"/>
  <c r="AI2515" i="3" s="1"/>
  <c r="AF2479" i="3"/>
  <c r="AI2479" i="3" s="1"/>
  <c r="AF2443" i="3"/>
  <c r="AI2443" i="3" s="1"/>
  <c r="AF2407" i="3"/>
  <c r="AI2407" i="3" s="1"/>
  <c r="AF2371" i="3"/>
  <c r="AI2371" i="3" s="1"/>
  <c r="AF2335" i="3"/>
  <c r="AI2335" i="3" s="1"/>
  <c r="AF7111" i="3"/>
  <c r="AI7111" i="3" s="1"/>
  <c r="AF6895" i="3"/>
  <c r="AI6895" i="3" s="1"/>
  <c r="AF7231" i="3"/>
  <c r="AI7231" i="3" s="1"/>
  <c r="AF6978" i="3"/>
  <c r="AI6978" i="3" s="1"/>
  <c r="AF7442" i="3"/>
  <c r="AI7442" i="3" s="1"/>
  <c r="AF7061" i="3"/>
  <c r="AI7061" i="3" s="1"/>
  <c r="AF7298" i="3"/>
  <c r="AI7298" i="3" s="1"/>
  <c r="AF7012" i="3"/>
  <c r="AI7012" i="3" s="1"/>
  <c r="AF7285" i="3"/>
  <c r="AI7285" i="3" s="1"/>
  <c r="AF6772" i="3"/>
  <c r="AI6772" i="3" s="1"/>
  <c r="AF6556" i="3"/>
  <c r="AI6556" i="3" s="1"/>
  <c r="AF6872" i="3"/>
  <c r="AI6872" i="3" s="1"/>
  <c r="AF6639" i="3"/>
  <c r="AI6639" i="3" s="1"/>
  <c r="AF7071" i="3"/>
  <c r="AI7071" i="3" s="1"/>
  <c r="AF6722" i="3"/>
  <c r="AI6722" i="3" s="1"/>
  <c r="AF7577" i="3"/>
  <c r="AI7577" i="3" s="1"/>
  <c r="AF6799" i="3"/>
  <c r="AI6799" i="3" s="1"/>
  <c r="AF6583" i="3"/>
  <c r="AI6583" i="3" s="1"/>
  <c r="AF6576" i="3"/>
  <c r="AI6576" i="3" s="1"/>
  <c r="AF6322" i="3"/>
  <c r="AI6322" i="3" s="1"/>
  <c r="AF6106" i="3"/>
  <c r="AI6106" i="3" s="1"/>
  <c r="AF5890" i="3"/>
  <c r="AI5890" i="3" s="1"/>
  <c r="AF5674" i="3"/>
  <c r="AI5674" i="3" s="1"/>
  <c r="AF6477" i="3"/>
  <c r="AI6477" i="3" s="1"/>
  <c r="AF6261" i="3"/>
  <c r="AI6261" i="3" s="1"/>
  <c r="AF6045" i="3"/>
  <c r="AI6045" i="3" s="1"/>
  <c r="AF5829" i="3"/>
  <c r="AI5829" i="3" s="1"/>
  <c r="AF6878" i="3"/>
  <c r="AI6878" i="3" s="1"/>
  <c r="AF6416" i="3"/>
  <c r="AI6416" i="3" s="1"/>
  <c r="AF6200" i="3"/>
  <c r="AI6200" i="3" s="1"/>
  <c r="AF5984" i="3"/>
  <c r="AI5984" i="3" s="1"/>
  <c r="AF5768" i="3"/>
  <c r="AI5768" i="3" s="1"/>
  <c r="AF6677" i="3"/>
  <c r="AI6677" i="3" s="1"/>
  <c r="AF6355" i="3"/>
  <c r="AI6355" i="3" s="1"/>
  <c r="AF6139" i="3"/>
  <c r="AI6139" i="3" s="1"/>
  <c r="AF5923" i="3"/>
  <c r="AI5923" i="3" s="1"/>
  <c r="AF5707" i="3"/>
  <c r="AI5707" i="3" s="1"/>
  <c r="AF6162" i="3"/>
  <c r="AI6162" i="3" s="1"/>
  <c r="AF5748" i="3"/>
  <c r="AI5748" i="3" s="1"/>
  <c r="AF5660" i="3"/>
  <c r="AI5660" i="3" s="1"/>
  <c r="AF5624" i="3"/>
  <c r="AI5624" i="3" s="1"/>
  <c r="AF5588" i="3"/>
  <c r="AI5588" i="3" s="1"/>
  <c r="AF5552" i="3"/>
  <c r="AI5552" i="3" s="1"/>
  <c r="AF5516" i="3"/>
  <c r="AI5516" i="3" s="1"/>
  <c r="AF5480" i="3"/>
  <c r="AI5480" i="3" s="1"/>
  <c r="AF5444" i="3"/>
  <c r="AI5444" i="3" s="1"/>
  <c r="AF5408" i="3"/>
  <c r="AI5408" i="3" s="1"/>
  <c r="AF5372" i="3"/>
  <c r="AI5372" i="3" s="1"/>
  <c r="AF5336" i="3"/>
  <c r="AI5336" i="3" s="1"/>
  <c r="AF5300" i="3"/>
  <c r="AI5300" i="3" s="1"/>
  <c r="AF5264" i="3"/>
  <c r="AI5264" i="3" s="1"/>
  <c r="AF5228" i="3"/>
  <c r="AI5228" i="3" s="1"/>
  <c r="AF5192" i="3"/>
  <c r="AI5192" i="3" s="1"/>
  <c r="AF5156" i="3"/>
  <c r="AI5156" i="3" s="1"/>
  <c r="AF5120" i="3"/>
  <c r="AI5120" i="3" s="1"/>
  <c r="AF5084" i="3"/>
  <c r="AI5084" i="3" s="1"/>
  <c r="AF5048" i="3"/>
  <c r="AI5048" i="3" s="1"/>
  <c r="AF5012" i="3"/>
  <c r="AI5012" i="3" s="1"/>
  <c r="AF7136" i="3"/>
  <c r="AI7136" i="3" s="1"/>
  <c r="AF6635" i="3"/>
  <c r="AI6635" i="3" s="1"/>
  <c r="AF6449" i="3"/>
  <c r="AI6449" i="3" s="1"/>
  <c r="AF6341" i="3"/>
  <c r="AI6341" i="3" s="1"/>
  <c r="AF6233" i="3"/>
  <c r="AI6233" i="3" s="1"/>
  <c r="AF6125" i="3"/>
  <c r="AI6125" i="3" s="1"/>
  <c r="AF6017" i="3"/>
  <c r="AI6017" i="3" s="1"/>
  <c r="AF5909" i="3"/>
  <c r="AI5909" i="3" s="1"/>
  <c r="AF5801" i="3"/>
  <c r="AI5801" i="3" s="1"/>
  <c r="AF5693" i="3"/>
  <c r="AI5693" i="3" s="1"/>
  <c r="AF5641" i="3"/>
  <c r="AI5641" i="3" s="1"/>
  <c r="AF5605" i="3"/>
  <c r="AI5605" i="3" s="1"/>
  <c r="AF5569" i="3"/>
  <c r="AI5569" i="3" s="1"/>
  <c r="AF5533" i="3"/>
  <c r="AI5533" i="3" s="1"/>
  <c r="AF5497" i="3"/>
  <c r="AI5497" i="3" s="1"/>
  <c r="AF5461" i="3"/>
  <c r="AI5461" i="3" s="1"/>
  <c r="AF5425" i="3"/>
  <c r="AI5425" i="3" s="1"/>
  <c r="AF5389" i="3"/>
  <c r="AI5389" i="3" s="1"/>
  <c r="AF5353" i="3"/>
  <c r="AI5353" i="3" s="1"/>
  <c r="AF5317" i="3"/>
  <c r="AI5317" i="3" s="1"/>
  <c r="AF5281" i="3"/>
  <c r="AI5281" i="3" s="1"/>
  <c r="AF5245" i="3"/>
  <c r="AI5245" i="3" s="1"/>
  <c r="AF5209" i="3"/>
  <c r="AI5209" i="3" s="1"/>
  <c r="AF5173" i="3"/>
  <c r="AI5173" i="3" s="1"/>
  <c r="AF5137" i="3"/>
  <c r="AI5137" i="3" s="1"/>
  <c r="AF5101" i="3"/>
  <c r="AI5101" i="3" s="1"/>
  <c r="AF5065" i="3"/>
  <c r="AI5065" i="3" s="1"/>
  <c r="AF5029" i="3"/>
  <c r="AI5029" i="3" s="1"/>
  <c r="AF4993" i="3"/>
  <c r="AI4993" i="3" s="1"/>
  <c r="AF6726" i="3"/>
  <c r="AI6726" i="3" s="1"/>
  <c r="AF6480" i="3"/>
  <c r="AI6480" i="3" s="1"/>
  <c r="AF6372" i="3"/>
  <c r="AI6372" i="3" s="1"/>
  <c r="AF6264" i="3"/>
  <c r="AI6264" i="3" s="1"/>
  <c r="AF6156" i="3"/>
  <c r="AI6156" i="3" s="1"/>
  <c r="AF6048" i="3"/>
  <c r="AI6048" i="3" s="1"/>
  <c r="AF5940" i="3"/>
  <c r="AI5940" i="3" s="1"/>
  <c r="AF5832" i="3"/>
  <c r="AI5832" i="3" s="1"/>
  <c r="AF5724" i="3"/>
  <c r="AI5724" i="3" s="1"/>
  <c r="AF5652" i="3"/>
  <c r="AI5652" i="3" s="1"/>
  <c r="AF5616" i="3"/>
  <c r="AI5616" i="3" s="1"/>
  <c r="AF5580" i="3"/>
  <c r="AI5580" i="3" s="1"/>
  <c r="AF5544" i="3"/>
  <c r="AI5544" i="3" s="1"/>
  <c r="AF5508" i="3"/>
  <c r="AI5508" i="3" s="1"/>
  <c r="AF5472" i="3"/>
  <c r="AI5472" i="3" s="1"/>
  <c r="AF5436" i="3"/>
  <c r="AI5436" i="3" s="1"/>
  <c r="AF5400" i="3"/>
  <c r="AI5400" i="3" s="1"/>
  <c r="AF5364" i="3"/>
  <c r="AI5364" i="3" s="1"/>
  <c r="AF5328" i="3"/>
  <c r="AI5328" i="3" s="1"/>
  <c r="AF5292" i="3"/>
  <c r="AI5292" i="3" s="1"/>
  <c r="AF5256" i="3"/>
  <c r="AI5256" i="3" s="1"/>
  <c r="AF5220" i="3"/>
  <c r="AI5220" i="3" s="1"/>
  <c r="AF5184" i="3"/>
  <c r="AI5184" i="3" s="1"/>
  <c r="AF5148" i="3"/>
  <c r="AI5148" i="3" s="1"/>
  <c r="AF5112" i="3"/>
  <c r="AI5112" i="3" s="1"/>
  <c r="AF5076" i="3"/>
  <c r="AI5076" i="3" s="1"/>
  <c r="AF5040" i="3"/>
  <c r="AI5040" i="3" s="1"/>
  <c r="AF5004" i="3"/>
  <c r="AI5004" i="3" s="1"/>
  <c r="AF6833" i="3"/>
  <c r="AI6833" i="3" s="1"/>
  <c r="AF6515" i="3"/>
  <c r="AI6515" i="3" s="1"/>
  <c r="AF6407" i="3"/>
  <c r="AI6407" i="3" s="1"/>
  <c r="AF6299" i="3"/>
  <c r="AI6299" i="3" s="1"/>
  <c r="AF6191" i="3"/>
  <c r="AI6191" i="3" s="1"/>
  <c r="AF6083" i="3"/>
  <c r="AI6083" i="3" s="1"/>
  <c r="AF5975" i="3"/>
  <c r="AI5975" i="3" s="1"/>
  <c r="AF5867" i="3"/>
  <c r="AI5867" i="3" s="1"/>
  <c r="AF5759" i="3"/>
  <c r="AI5759" i="3" s="1"/>
  <c r="AF5663" i="3"/>
  <c r="AI5663" i="3" s="1"/>
  <c r="AF5627" i="3"/>
  <c r="AI5627" i="3" s="1"/>
  <c r="AF5591" i="3"/>
  <c r="AI5591" i="3" s="1"/>
  <c r="AF5555" i="3"/>
  <c r="AI5555" i="3" s="1"/>
  <c r="AF5519" i="3"/>
  <c r="AI5519" i="3" s="1"/>
  <c r="AF5483" i="3"/>
  <c r="AI5483" i="3" s="1"/>
  <c r="AF5447" i="3"/>
  <c r="AI5447" i="3" s="1"/>
  <c r="AF5411" i="3"/>
  <c r="AI5411" i="3" s="1"/>
  <c r="AF5375" i="3"/>
  <c r="AI5375" i="3" s="1"/>
  <c r="AF5339" i="3"/>
  <c r="AI5339" i="3" s="1"/>
  <c r="AF5303" i="3"/>
  <c r="AI5303" i="3" s="1"/>
  <c r="AF5267" i="3"/>
  <c r="AI5267" i="3" s="1"/>
  <c r="AF5231" i="3"/>
  <c r="AI5231" i="3" s="1"/>
  <c r="AF5195" i="3"/>
  <c r="AI5195" i="3" s="1"/>
  <c r="AF5159" i="3"/>
  <c r="AI5159" i="3" s="1"/>
  <c r="AF5123" i="3"/>
  <c r="AI5123" i="3" s="1"/>
  <c r="AF5087" i="3"/>
  <c r="AI5087" i="3" s="1"/>
  <c r="AF5051" i="3"/>
  <c r="AI5051" i="3" s="1"/>
  <c r="AF5015" i="3"/>
  <c r="AI5015" i="3" s="1"/>
  <c r="AF6816" i="3"/>
  <c r="AI6816" i="3" s="1"/>
  <c r="AF6294" i="3"/>
  <c r="AI6294" i="3" s="1"/>
  <c r="AF5970" i="3"/>
  <c r="AI5970" i="3" s="1"/>
  <c r="AF5662" i="3"/>
  <c r="AI5662" i="3" s="1"/>
  <c r="AF5554" i="3"/>
  <c r="AI5554" i="3" s="1"/>
  <c r="AF5446" i="3"/>
  <c r="AI5446" i="3" s="1"/>
  <c r="AF5338" i="3"/>
  <c r="AI5338" i="3" s="1"/>
  <c r="AF5230" i="3"/>
  <c r="AI5230" i="3" s="1"/>
  <c r="AF5122" i="3"/>
  <c r="AI5122" i="3" s="1"/>
  <c r="AF5014" i="3"/>
  <c r="AI5014" i="3" s="1"/>
  <c r="AF4961" i="3"/>
  <c r="AI4961" i="3" s="1"/>
  <c r="AF4925" i="3"/>
  <c r="AI4925" i="3" s="1"/>
  <c r="AF4889" i="3"/>
  <c r="AI4889" i="3" s="1"/>
  <c r="AF4853" i="3"/>
  <c r="AI4853" i="3" s="1"/>
  <c r="AF4817" i="3"/>
  <c r="AI4817" i="3" s="1"/>
  <c r="AF4781" i="3"/>
  <c r="AI4781" i="3" s="1"/>
  <c r="AF4745" i="3"/>
  <c r="AI4745" i="3" s="1"/>
  <c r="AF4709" i="3"/>
  <c r="AI4709" i="3" s="1"/>
  <c r="AF4673" i="3"/>
  <c r="AI4673" i="3" s="1"/>
  <c r="AF4637" i="3"/>
  <c r="AI4637" i="3" s="1"/>
  <c r="AF4601" i="3"/>
  <c r="AI4601" i="3" s="1"/>
  <c r="AF4565" i="3"/>
  <c r="AI4565" i="3" s="1"/>
  <c r="AF4529" i="3"/>
  <c r="AI4529" i="3" s="1"/>
  <c r="AF4493" i="3"/>
  <c r="AI4493" i="3" s="1"/>
  <c r="AF4457" i="3"/>
  <c r="AI4457" i="3" s="1"/>
  <c r="AF4421" i="3"/>
  <c r="AI4421" i="3" s="1"/>
  <c r="AF4385" i="3"/>
  <c r="AI4385" i="3" s="1"/>
  <c r="AF4349" i="3"/>
  <c r="AI4349" i="3" s="1"/>
  <c r="AF4313" i="3"/>
  <c r="AI4313" i="3" s="1"/>
  <c r="AF6455" i="3"/>
  <c r="AI6455" i="3" s="1"/>
  <c r="AF6131" i="3"/>
  <c r="AI6131" i="3" s="1"/>
  <c r="AF5807" i="3"/>
  <c r="AI5807" i="3" s="1"/>
  <c r="AF5607" i="3"/>
  <c r="AI5607" i="3" s="1"/>
  <c r="AF5499" i="3"/>
  <c r="AI5499" i="3" s="1"/>
  <c r="AF5391" i="3"/>
  <c r="AI5391" i="3" s="1"/>
  <c r="AF5283" i="3"/>
  <c r="AI5283" i="3" s="1"/>
  <c r="AF5175" i="3"/>
  <c r="AI5175" i="3" s="1"/>
  <c r="AF5067" i="3"/>
  <c r="AI5067" i="3" s="1"/>
  <c r="AF4978" i="3"/>
  <c r="AI4978" i="3" s="1"/>
  <c r="AF4942" i="3"/>
  <c r="AI4942" i="3" s="1"/>
  <c r="AF4906" i="3"/>
  <c r="AI4906" i="3" s="1"/>
  <c r="AF4870" i="3"/>
  <c r="AI4870" i="3" s="1"/>
  <c r="AF4834" i="3"/>
  <c r="AI4834" i="3" s="1"/>
  <c r="AF4798" i="3"/>
  <c r="AI4798" i="3" s="1"/>
  <c r="AF4762" i="3"/>
  <c r="AI4762" i="3" s="1"/>
  <c r="AF4726" i="3"/>
  <c r="AI4726" i="3" s="1"/>
  <c r="AF4690" i="3"/>
  <c r="AI4690" i="3" s="1"/>
  <c r="AF4654" i="3"/>
  <c r="AI4654" i="3" s="1"/>
  <c r="AF4618" i="3"/>
  <c r="AI4618" i="3" s="1"/>
  <c r="AF4582" i="3"/>
  <c r="AI4582" i="3" s="1"/>
  <c r="AF4546" i="3"/>
  <c r="AI4546" i="3" s="1"/>
  <c r="AF4510" i="3"/>
  <c r="AI4510" i="3" s="1"/>
  <c r="AF4474" i="3"/>
  <c r="AI4474" i="3" s="1"/>
  <c r="AF4438" i="3"/>
  <c r="AI4438" i="3" s="1"/>
  <c r="AF4402" i="3"/>
  <c r="AI4402" i="3" s="1"/>
  <c r="AF4366" i="3"/>
  <c r="AI4366" i="3" s="1"/>
  <c r="AF4330" i="3"/>
  <c r="AI4330" i="3" s="1"/>
  <c r="AF6762" i="3"/>
  <c r="AI6762" i="3" s="1"/>
  <c r="AF6276" i="3"/>
  <c r="AI6276" i="3" s="1"/>
  <c r="AF5952" i="3"/>
  <c r="AI5952" i="3" s="1"/>
  <c r="AF5656" i="3"/>
  <c r="AI5656" i="3" s="1"/>
  <c r="AF5548" i="3"/>
  <c r="AI5548" i="3" s="1"/>
  <c r="AF5440" i="3"/>
  <c r="AI5440" i="3" s="1"/>
  <c r="AF5332" i="3"/>
  <c r="AI5332" i="3" s="1"/>
  <c r="AF5224" i="3"/>
  <c r="AI5224" i="3" s="1"/>
  <c r="AF5116" i="3"/>
  <c r="AI5116" i="3" s="1"/>
  <c r="AF5008" i="3"/>
  <c r="AI5008" i="3" s="1"/>
  <c r="AF4959" i="3"/>
  <c r="AI4959" i="3" s="1"/>
  <c r="AF4923" i="3"/>
  <c r="AI4923" i="3" s="1"/>
  <c r="AF4887" i="3"/>
  <c r="AI4887" i="3" s="1"/>
  <c r="AF4851" i="3"/>
  <c r="AI4851" i="3" s="1"/>
  <c r="AF4815" i="3"/>
  <c r="AI4815" i="3" s="1"/>
  <c r="AF4779" i="3"/>
  <c r="AI4779" i="3" s="1"/>
  <c r="AF4743" i="3"/>
  <c r="AI4743" i="3" s="1"/>
  <c r="AF4707" i="3"/>
  <c r="AI4707" i="3" s="1"/>
  <c r="AF4671" i="3"/>
  <c r="AI4671" i="3" s="1"/>
  <c r="AF4635" i="3"/>
  <c r="AI4635" i="3" s="1"/>
  <c r="AF4599" i="3"/>
  <c r="AI4599" i="3" s="1"/>
  <c r="AF4563" i="3"/>
  <c r="AI4563" i="3" s="1"/>
  <c r="AF4527" i="3"/>
  <c r="AI4527" i="3" s="1"/>
  <c r="AF4491" i="3"/>
  <c r="AI4491" i="3" s="1"/>
  <c r="AF4455" i="3"/>
  <c r="AI4455" i="3" s="1"/>
  <c r="AF4419" i="3"/>
  <c r="AI4419" i="3" s="1"/>
  <c r="AF4383" i="3"/>
  <c r="AI4383" i="3" s="1"/>
  <c r="AF4347" i="3"/>
  <c r="AI4347" i="3" s="1"/>
  <c r="AF4311" i="3"/>
  <c r="AI4311" i="3" s="1"/>
  <c r="AF6437" i="3"/>
  <c r="AI6437" i="3" s="1"/>
  <c r="AF6113" i="3"/>
  <c r="AI6113" i="3" s="1"/>
  <c r="AF5789" i="3"/>
  <c r="AI5789" i="3" s="1"/>
  <c r="AF5601" i="3"/>
  <c r="AI5601" i="3" s="1"/>
  <c r="AF5493" i="3"/>
  <c r="AI5493" i="3" s="1"/>
  <c r="AF5385" i="3"/>
  <c r="AI5385" i="3" s="1"/>
  <c r="AF5277" i="3"/>
  <c r="AI5277" i="3" s="1"/>
  <c r="AF5169" i="3"/>
  <c r="AI5169" i="3" s="1"/>
  <c r="AF5061" i="3"/>
  <c r="AI5061" i="3" s="1"/>
  <c r="AF4976" i="3"/>
  <c r="AI4976" i="3" s="1"/>
  <c r="AF4940" i="3"/>
  <c r="AI4940" i="3" s="1"/>
  <c r="AF4904" i="3"/>
  <c r="AI4904" i="3" s="1"/>
  <c r="AF4868" i="3"/>
  <c r="AI4868" i="3" s="1"/>
  <c r="AF4832" i="3"/>
  <c r="AI4832" i="3" s="1"/>
  <c r="AF4796" i="3"/>
  <c r="AI4796" i="3" s="1"/>
  <c r="AF4760" i="3"/>
  <c r="AI4760" i="3" s="1"/>
  <c r="AF4724" i="3"/>
  <c r="AI4724" i="3" s="1"/>
  <c r="AF4688" i="3"/>
  <c r="AI4688" i="3" s="1"/>
  <c r="AF4652" i="3"/>
  <c r="AI4652" i="3" s="1"/>
  <c r="AF4616" i="3"/>
  <c r="AI4616" i="3" s="1"/>
  <c r="AF4580" i="3"/>
  <c r="AI4580" i="3" s="1"/>
  <c r="AF4544" i="3"/>
  <c r="AI4544" i="3" s="1"/>
  <c r="AF4508" i="3"/>
  <c r="AI4508" i="3" s="1"/>
  <c r="AF4472" i="3"/>
  <c r="AI4472" i="3" s="1"/>
  <c r="AF4436" i="3"/>
  <c r="AI4436" i="3" s="1"/>
  <c r="AF4400" i="3"/>
  <c r="AI4400" i="3" s="1"/>
  <c r="AF4364" i="3"/>
  <c r="AI4364" i="3" s="1"/>
  <c r="AF4328" i="3"/>
  <c r="AI4328" i="3" s="1"/>
  <c r="AF6312" i="3"/>
  <c r="AI6312" i="3" s="1"/>
  <c r="AF5560" i="3"/>
  <c r="AI5560" i="3" s="1"/>
  <c r="AF5236" i="3"/>
  <c r="AI5236" i="3" s="1"/>
  <c r="AF4963" i="3"/>
  <c r="AI4963" i="3" s="1"/>
  <c r="AF4855" i="3"/>
  <c r="AI4855" i="3" s="1"/>
  <c r="AF4747" i="3"/>
  <c r="AI4747" i="3" s="1"/>
  <c r="AF4639" i="3"/>
  <c r="AI4639" i="3" s="1"/>
  <c r="AF4531" i="3"/>
  <c r="AI4531" i="3" s="1"/>
  <c r="AF4423" i="3"/>
  <c r="AI4423" i="3" s="1"/>
  <c r="AF4315" i="3"/>
  <c r="AI4315" i="3" s="1"/>
  <c r="AF4272" i="3"/>
  <c r="AI4272" i="3" s="1"/>
  <c r="AF4236" i="3"/>
  <c r="AI4236" i="3" s="1"/>
  <c r="AF4200" i="3"/>
  <c r="AI4200" i="3" s="1"/>
  <c r="AF4164" i="3"/>
  <c r="AI4164" i="3" s="1"/>
  <c r="AF4128" i="3"/>
  <c r="AI4128" i="3" s="1"/>
  <c r="AF4092" i="3"/>
  <c r="AI4092" i="3" s="1"/>
  <c r="AF4056" i="3"/>
  <c r="AI4056" i="3" s="1"/>
  <c r="AF4020" i="3"/>
  <c r="AI4020" i="3" s="1"/>
  <c r="AF3984" i="3"/>
  <c r="AI3984" i="3" s="1"/>
  <c r="AF3948" i="3"/>
  <c r="AI3948" i="3" s="1"/>
  <c r="AF3912" i="3"/>
  <c r="AI3912" i="3" s="1"/>
  <c r="AF3876" i="3"/>
  <c r="AI3876" i="3" s="1"/>
  <c r="AF3840" i="3"/>
  <c r="AI3840" i="3" s="1"/>
  <c r="AF3804" i="3"/>
  <c r="AI3804" i="3" s="1"/>
  <c r="AF3768" i="3"/>
  <c r="AI3768" i="3" s="1"/>
  <c r="AF3732" i="3"/>
  <c r="AI3732" i="3" s="1"/>
  <c r="AF3696" i="3"/>
  <c r="AI3696" i="3" s="1"/>
  <c r="AF3660" i="3"/>
  <c r="AI3660" i="3" s="1"/>
  <c r="AF3624" i="3"/>
  <c r="AI3624" i="3" s="1"/>
  <c r="AF3588" i="3"/>
  <c r="AI3588" i="3" s="1"/>
  <c r="AF3552" i="3"/>
  <c r="AI3552" i="3" s="1"/>
  <c r="AF3516" i="3"/>
  <c r="AI3516" i="3" s="1"/>
  <c r="AF3480" i="3"/>
  <c r="AI3480" i="3" s="1"/>
  <c r="AF3444" i="3"/>
  <c r="AI3444" i="3" s="1"/>
  <c r="AF3408" i="3"/>
  <c r="AI3408" i="3" s="1"/>
  <c r="AF3372" i="3"/>
  <c r="AI3372" i="3" s="1"/>
  <c r="AF3336" i="3"/>
  <c r="AI3336" i="3" s="1"/>
  <c r="AF3300" i="3"/>
  <c r="AI3300" i="3" s="1"/>
  <c r="AF3264" i="3"/>
  <c r="AI3264" i="3" s="1"/>
  <c r="AF3228" i="3"/>
  <c r="AI3228" i="3" s="1"/>
  <c r="AF3192" i="3"/>
  <c r="AI3192" i="3" s="1"/>
  <c r="AF3156" i="3"/>
  <c r="AI3156" i="3" s="1"/>
  <c r="AF3120" i="3"/>
  <c r="AI3120" i="3" s="1"/>
  <c r="AF3084" i="3"/>
  <c r="AI3084" i="3" s="1"/>
  <c r="AF3048" i="3"/>
  <c r="AI3048" i="3" s="1"/>
  <c r="AF3012" i="3"/>
  <c r="AI3012" i="3" s="1"/>
  <c r="AF2976" i="3"/>
  <c r="AI2976" i="3" s="1"/>
  <c r="AF2940" i="3"/>
  <c r="AI2940" i="3" s="1"/>
  <c r="AF2904" i="3"/>
  <c r="AI2904" i="3" s="1"/>
  <c r="AF2868" i="3"/>
  <c r="AI2868" i="3" s="1"/>
  <c r="AF2832" i="3"/>
  <c r="AI2832" i="3" s="1"/>
  <c r="AF2796" i="3"/>
  <c r="AI2796" i="3" s="1"/>
  <c r="AF2760" i="3"/>
  <c r="AI2760" i="3" s="1"/>
  <c r="AF2724" i="3"/>
  <c r="AI2724" i="3" s="1"/>
  <c r="AF2688" i="3"/>
  <c r="AI2688" i="3" s="1"/>
  <c r="AF2652" i="3"/>
  <c r="AI2652" i="3" s="1"/>
  <c r="AF2616" i="3"/>
  <c r="AI2616" i="3" s="1"/>
  <c r="AF6149" i="3"/>
  <c r="AI6149" i="3" s="1"/>
  <c r="AF5505" i="3"/>
  <c r="AI5505" i="3" s="1"/>
  <c r="AF5181" i="3"/>
  <c r="AI5181" i="3" s="1"/>
  <c r="AF4944" i="3"/>
  <c r="AI4944" i="3" s="1"/>
  <c r="AF4836" i="3"/>
  <c r="AI4836" i="3" s="1"/>
  <c r="AF4728" i="3"/>
  <c r="AI4728" i="3" s="1"/>
  <c r="AF4620" i="3"/>
  <c r="AI4620" i="3" s="1"/>
  <c r="AF4512" i="3"/>
  <c r="AI4512" i="3" s="1"/>
  <c r="AF4404" i="3"/>
  <c r="AI4404" i="3" s="1"/>
  <c r="AF4301" i="3"/>
  <c r="AI4301" i="3" s="1"/>
  <c r="AF4265" i="3"/>
  <c r="AI4265" i="3" s="1"/>
  <c r="AF4229" i="3"/>
  <c r="AI4229" i="3" s="1"/>
  <c r="AF4193" i="3"/>
  <c r="AI4193" i="3" s="1"/>
  <c r="AF4157" i="3"/>
  <c r="AI4157" i="3" s="1"/>
  <c r="AF4121" i="3"/>
  <c r="AI4121" i="3" s="1"/>
  <c r="AF4085" i="3"/>
  <c r="AI4085" i="3" s="1"/>
  <c r="AF4049" i="3"/>
  <c r="AI4049" i="3" s="1"/>
  <c r="AF4013" i="3"/>
  <c r="AI4013" i="3" s="1"/>
  <c r="AF3977" i="3"/>
  <c r="AI3977" i="3" s="1"/>
  <c r="AF3941" i="3"/>
  <c r="AI3941" i="3" s="1"/>
  <c r="AF3905" i="3"/>
  <c r="AI3905" i="3" s="1"/>
  <c r="AF3869" i="3"/>
  <c r="AI3869" i="3" s="1"/>
  <c r="AF3833" i="3"/>
  <c r="AI3833" i="3" s="1"/>
  <c r="AF3797" i="3"/>
  <c r="AI3797" i="3" s="1"/>
  <c r="AF3761" i="3"/>
  <c r="AI3761" i="3" s="1"/>
  <c r="AF3725" i="3"/>
  <c r="AI3725" i="3" s="1"/>
  <c r="AF3689" i="3"/>
  <c r="AI3689" i="3" s="1"/>
  <c r="AF3653" i="3"/>
  <c r="AI3653" i="3" s="1"/>
  <c r="AF3617" i="3"/>
  <c r="AI3617" i="3" s="1"/>
  <c r="AF3581" i="3"/>
  <c r="AI3581" i="3" s="1"/>
  <c r="AF3545" i="3"/>
  <c r="AI3545" i="3" s="1"/>
  <c r="AF3509" i="3"/>
  <c r="AI3509" i="3" s="1"/>
  <c r="AF3473" i="3"/>
  <c r="AI3473" i="3" s="1"/>
  <c r="AF3437" i="3"/>
  <c r="AI3437" i="3" s="1"/>
  <c r="AF3401" i="3"/>
  <c r="AI3401" i="3" s="1"/>
  <c r="AF3365" i="3"/>
  <c r="AI3365" i="3" s="1"/>
  <c r="AF3329" i="3"/>
  <c r="AI3329" i="3" s="1"/>
  <c r="AF3293" i="3"/>
  <c r="AI3293" i="3" s="1"/>
  <c r="AF3257" i="3"/>
  <c r="AI3257" i="3" s="1"/>
  <c r="AF3221" i="3"/>
  <c r="AI3221" i="3" s="1"/>
  <c r="AF3185" i="3"/>
  <c r="AI3185" i="3" s="1"/>
  <c r="AF3149" i="3"/>
  <c r="AI3149" i="3" s="1"/>
  <c r="AF3113" i="3"/>
  <c r="AI3113" i="3" s="1"/>
  <c r="AF3077" i="3"/>
  <c r="AI3077" i="3" s="1"/>
  <c r="AF3041" i="3"/>
  <c r="AI3041" i="3" s="1"/>
  <c r="AF3005" i="3"/>
  <c r="AI3005" i="3" s="1"/>
  <c r="AF2969" i="3"/>
  <c r="AI2969" i="3" s="1"/>
  <c r="AF2933" i="3"/>
  <c r="AI2933" i="3" s="1"/>
  <c r="AF2897" i="3"/>
  <c r="AI2897" i="3" s="1"/>
  <c r="AF2861" i="3"/>
  <c r="AI2861" i="3" s="1"/>
  <c r="AF2825" i="3"/>
  <c r="AI2825" i="3" s="1"/>
  <c r="AF2789" i="3"/>
  <c r="AI2789" i="3" s="1"/>
  <c r="AF2753" i="3"/>
  <c r="AI2753" i="3" s="1"/>
  <c r="AF2717" i="3"/>
  <c r="AI2717" i="3" s="1"/>
  <c r="AF2681" i="3"/>
  <c r="AI2681" i="3" s="1"/>
  <c r="AF2645" i="3"/>
  <c r="AI2645" i="3" s="1"/>
  <c r="AF2609" i="3"/>
  <c r="AI2609" i="3" s="1"/>
  <c r="AF5934" i="3"/>
  <c r="AI5934" i="3" s="1"/>
  <c r="AF5434" i="3"/>
  <c r="AI5434" i="3" s="1"/>
  <c r="AF5110" i="3"/>
  <c r="AI5110" i="3" s="1"/>
  <c r="AF4921" i="3"/>
  <c r="AI4921" i="3" s="1"/>
  <c r="AF4813" i="3"/>
  <c r="AI4813" i="3" s="1"/>
  <c r="AF4705" i="3"/>
  <c r="AI4705" i="3" s="1"/>
  <c r="AF4597" i="3"/>
  <c r="AI4597" i="3" s="1"/>
  <c r="AF4489" i="3"/>
  <c r="AI4489" i="3" s="1"/>
  <c r="AF4381" i="3"/>
  <c r="AI4381" i="3" s="1"/>
  <c r="AF4294" i="3"/>
  <c r="AI4294" i="3" s="1"/>
  <c r="AF4258" i="3"/>
  <c r="AI4258" i="3" s="1"/>
  <c r="AF4222" i="3"/>
  <c r="AI4222" i="3" s="1"/>
  <c r="AF4186" i="3"/>
  <c r="AI4186" i="3" s="1"/>
  <c r="AF4150" i="3"/>
  <c r="AI4150" i="3" s="1"/>
  <c r="AF4114" i="3"/>
  <c r="AI4114" i="3" s="1"/>
  <c r="AF4078" i="3"/>
  <c r="AI4078" i="3" s="1"/>
  <c r="AF4042" i="3"/>
  <c r="AI4042" i="3" s="1"/>
  <c r="AF4006" i="3"/>
  <c r="AI4006" i="3" s="1"/>
  <c r="AF3970" i="3"/>
  <c r="AI3970" i="3" s="1"/>
  <c r="AF3934" i="3"/>
  <c r="AI3934" i="3" s="1"/>
  <c r="AF3898" i="3"/>
  <c r="AI3898" i="3" s="1"/>
  <c r="AF3862" i="3"/>
  <c r="AI3862" i="3" s="1"/>
  <c r="AF3826" i="3"/>
  <c r="AI3826" i="3" s="1"/>
  <c r="AF3790" i="3"/>
  <c r="AI3790" i="3" s="1"/>
  <c r="AF3754" i="3"/>
  <c r="AI3754" i="3" s="1"/>
  <c r="AF3718" i="3"/>
  <c r="AI3718" i="3" s="1"/>
  <c r="AF3682" i="3"/>
  <c r="AI3682" i="3" s="1"/>
  <c r="AF3646" i="3"/>
  <c r="AI3646" i="3" s="1"/>
  <c r="AF3610" i="3"/>
  <c r="AI3610" i="3" s="1"/>
  <c r="AF3574" i="3"/>
  <c r="AI3574" i="3" s="1"/>
  <c r="AF3538" i="3"/>
  <c r="AI3538" i="3" s="1"/>
  <c r="AF3502" i="3"/>
  <c r="AI3502" i="3" s="1"/>
  <c r="AF3466" i="3"/>
  <c r="AI3466" i="3" s="1"/>
  <c r="AF3430" i="3"/>
  <c r="AI3430" i="3" s="1"/>
  <c r="AF3394" i="3"/>
  <c r="AI3394" i="3" s="1"/>
  <c r="AF3358" i="3"/>
  <c r="AI3358" i="3" s="1"/>
  <c r="AF3322" i="3"/>
  <c r="AI3322" i="3" s="1"/>
  <c r="AF3286" i="3"/>
  <c r="AI3286" i="3" s="1"/>
  <c r="AF3250" i="3"/>
  <c r="AI3250" i="3" s="1"/>
  <c r="AF3214" i="3"/>
  <c r="AI3214" i="3" s="1"/>
  <c r="AF3178" i="3"/>
  <c r="AI3178" i="3" s="1"/>
  <c r="AF3142" i="3"/>
  <c r="AI3142" i="3" s="1"/>
  <c r="AF3106" i="3"/>
  <c r="AI3106" i="3" s="1"/>
  <c r="AF3070" i="3"/>
  <c r="AI3070" i="3" s="1"/>
  <c r="AF3034" i="3"/>
  <c r="AI3034" i="3" s="1"/>
  <c r="AF2998" i="3"/>
  <c r="AI2998" i="3" s="1"/>
  <c r="AF2962" i="3"/>
  <c r="AI2962" i="3" s="1"/>
  <c r="AF2926" i="3"/>
  <c r="AI2926" i="3" s="1"/>
  <c r="AF2890" i="3"/>
  <c r="AI2890" i="3" s="1"/>
  <c r="AF2854" i="3"/>
  <c r="AI2854" i="3" s="1"/>
  <c r="AF2818" i="3"/>
  <c r="AI2818" i="3" s="1"/>
  <c r="AF2782" i="3"/>
  <c r="AI2782" i="3" s="1"/>
  <c r="AF2746" i="3"/>
  <c r="AI2746" i="3" s="1"/>
  <c r="AF2710" i="3"/>
  <c r="AI2710" i="3" s="1"/>
  <c r="AF2674" i="3"/>
  <c r="AI2674" i="3" s="1"/>
  <c r="AF2638" i="3"/>
  <c r="AI2638" i="3" s="1"/>
  <c r="AF2602" i="3"/>
  <c r="AI2602" i="3" s="1"/>
  <c r="AF5771" i="3"/>
  <c r="AI5771" i="3" s="1"/>
  <c r="AF5379" i="3"/>
  <c r="AI5379" i="3" s="1"/>
  <c r="AF5055" i="3"/>
  <c r="AI5055" i="3" s="1"/>
  <c r="AF4902" i="3"/>
  <c r="AI4902" i="3" s="1"/>
  <c r="AF4794" i="3"/>
  <c r="AI4794" i="3" s="1"/>
  <c r="AF4686" i="3"/>
  <c r="AI4686" i="3" s="1"/>
  <c r="AF4578" i="3"/>
  <c r="AI4578" i="3" s="1"/>
  <c r="AF4470" i="3"/>
  <c r="AI4470" i="3" s="1"/>
  <c r="AF4362" i="3"/>
  <c r="AI4362" i="3" s="1"/>
  <c r="AF4287" i="3"/>
  <c r="AI4287" i="3" s="1"/>
  <c r="AF4251" i="3"/>
  <c r="AI4251" i="3" s="1"/>
  <c r="AF4215" i="3"/>
  <c r="AI4215" i="3" s="1"/>
  <c r="AF4179" i="3"/>
  <c r="AI4179" i="3" s="1"/>
  <c r="AF4143" i="3"/>
  <c r="AI4143" i="3" s="1"/>
  <c r="AF4107" i="3"/>
  <c r="AI4107" i="3" s="1"/>
  <c r="AF4071" i="3"/>
  <c r="AI4071" i="3" s="1"/>
  <c r="AF4035" i="3"/>
  <c r="AI4035" i="3" s="1"/>
  <c r="AF3999" i="3"/>
  <c r="AI3999" i="3" s="1"/>
  <c r="AF3963" i="3"/>
  <c r="AI3963" i="3" s="1"/>
  <c r="AF3927" i="3"/>
  <c r="AI3927" i="3" s="1"/>
  <c r="AF3891" i="3"/>
  <c r="AI3891" i="3" s="1"/>
  <c r="AF3855" i="3"/>
  <c r="AI3855" i="3" s="1"/>
  <c r="AF3819" i="3"/>
  <c r="AI3819" i="3" s="1"/>
  <c r="AF3783" i="3"/>
  <c r="AI3783" i="3" s="1"/>
  <c r="AF3747" i="3"/>
  <c r="AI3747" i="3" s="1"/>
  <c r="AF3711" i="3"/>
  <c r="AI3711" i="3" s="1"/>
  <c r="AF3675" i="3"/>
  <c r="AI3675" i="3" s="1"/>
  <c r="AF3639" i="3"/>
  <c r="AI3639" i="3" s="1"/>
  <c r="AF3603" i="3"/>
  <c r="AI3603" i="3" s="1"/>
  <c r="AF3567" i="3"/>
  <c r="AI3567" i="3" s="1"/>
  <c r="AF3531" i="3"/>
  <c r="AI3531" i="3" s="1"/>
  <c r="AF3495" i="3"/>
  <c r="AI3495" i="3" s="1"/>
  <c r="AF3459" i="3"/>
  <c r="AI3459" i="3" s="1"/>
  <c r="AF3423" i="3"/>
  <c r="AI3423" i="3" s="1"/>
  <c r="AF3387" i="3"/>
  <c r="AI3387" i="3" s="1"/>
  <c r="AF3351" i="3"/>
  <c r="AI3351" i="3" s="1"/>
  <c r="AF3315" i="3"/>
  <c r="AI3315" i="3" s="1"/>
  <c r="AF3279" i="3"/>
  <c r="AI3279" i="3" s="1"/>
  <c r="AF3243" i="3"/>
  <c r="AI3243" i="3" s="1"/>
  <c r="AF3207" i="3"/>
  <c r="AI3207" i="3" s="1"/>
  <c r="AF3171" i="3"/>
  <c r="AI3171" i="3" s="1"/>
  <c r="AF3135" i="3"/>
  <c r="AI3135" i="3" s="1"/>
  <c r="AF3099" i="3"/>
  <c r="AI3099" i="3" s="1"/>
  <c r="AF3063" i="3"/>
  <c r="AI3063" i="3" s="1"/>
  <c r="AF3027" i="3"/>
  <c r="AI3027" i="3" s="1"/>
  <c r="AF2991" i="3"/>
  <c r="AI2991" i="3" s="1"/>
  <c r="AF2955" i="3"/>
  <c r="AI2955" i="3" s="1"/>
  <c r="AF2919" i="3"/>
  <c r="AI2919" i="3" s="1"/>
  <c r="AF2883" i="3"/>
  <c r="AI2883" i="3" s="1"/>
  <c r="AF2847" i="3"/>
  <c r="AI2847" i="3" s="1"/>
  <c r="AF2811" i="3"/>
  <c r="AI2811" i="3" s="1"/>
  <c r="AF2775" i="3"/>
  <c r="AI2775" i="3" s="1"/>
  <c r="AF2739" i="3"/>
  <c r="AI2739" i="3" s="1"/>
  <c r="AF2703" i="3"/>
  <c r="AI2703" i="3" s="1"/>
  <c r="AF2667" i="3"/>
  <c r="AI2667" i="3" s="1"/>
  <c r="AF2631" i="3"/>
  <c r="AI2631" i="3" s="1"/>
  <c r="AF6546" i="3"/>
  <c r="AI6546" i="3" s="1"/>
  <c r="AF4987" i="3"/>
  <c r="AI4987" i="3" s="1"/>
  <c r="AF4663" i="3"/>
  <c r="AI4663" i="3" s="1"/>
  <c r="AF4339" i="3"/>
  <c r="AI4339" i="3" s="1"/>
  <c r="AF4208" i="3"/>
  <c r="AI4208" i="3" s="1"/>
  <c r="AF4100" i="3"/>
  <c r="AI4100" i="3" s="1"/>
  <c r="AF3992" i="3"/>
  <c r="AI3992" i="3" s="1"/>
  <c r="AF3884" i="3"/>
  <c r="AI3884" i="3" s="1"/>
  <c r="AF3776" i="3"/>
  <c r="AI3776" i="3" s="1"/>
  <c r="AF3668" i="3"/>
  <c r="AI3668" i="3" s="1"/>
  <c r="AF3560" i="3"/>
  <c r="AI3560" i="3" s="1"/>
  <c r="AF3452" i="3"/>
  <c r="AI3452" i="3" s="1"/>
  <c r="AF3344" i="3"/>
  <c r="AI3344" i="3" s="1"/>
  <c r="AF3236" i="3"/>
  <c r="AI3236" i="3" s="1"/>
  <c r="AF3128" i="3"/>
  <c r="AI3128" i="3" s="1"/>
  <c r="AF3020" i="3"/>
  <c r="AI3020" i="3" s="1"/>
  <c r="AF2912" i="3"/>
  <c r="AI2912" i="3" s="1"/>
  <c r="AF2804" i="3"/>
  <c r="AI2804" i="3" s="1"/>
  <c r="AF2696" i="3"/>
  <c r="AI2696" i="3" s="1"/>
  <c r="AF2596" i="3"/>
  <c r="AI2596" i="3" s="1"/>
  <c r="AF2560" i="3"/>
  <c r="AI2560" i="3" s="1"/>
  <c r="AF2524" i="3"/>
  <c r="AI2524" i="3" s="1"/>
  <c r="AF2488" i="3"/>
  <c r="AI2488" i="3" s="1"/>
  <c r="AF2452" i="3"/>
  <c r="AI2452" i="3" s="1"/>
  <c r="AF2416" i="3"/>
  <c r="AI2416" i="3" s="1"/>
  <c r="AF2380" i="3"/>
  <c r="AI2380" i="3" s="1"/>
  <c r="AF2344" i="3"/>
  <c r="AI2344" i="3" s="1"/>
  <c r="AF2308" i="3"/>
  <c r="AI2308" i="3" s="1"/>
  <c r="AF2272" i="3"/>
  <c r="AI2272" i="3" s="1"/>
  <c r="AF2236" i="3"/>
  <c r="AI2236" i="3" s="1"/>
  <c r="AF2200" i="3"/>
  <c r="AI2200" i="3" s="1"/>
  <c r="AF2164" i="3"/>
  <c r="AI2164" i="3" s="1"/>
  <c r="AF2128" i="3"/>
  <c r="AI2128" i="3" s="1"/>
  <c r="AF2092" i="3"/>
  <c r="AI2092" i="3" s="1"/>
  <c r="AF2056" i="3"/>
  <c r="AI2056" i="3" s="1"/>
  <c r="AF2020" i="3"/>
  <c r="AI2020" i="3" s="1"/>
  <c r="AF1984" i="3"/>
  <c r="AI1984" i="3" s="1"/>
  <c r="AF1948" i="3"/>
  <c r="AI1948" i="3" s="1"/>
  <c r="AF1912" i="3"/>
  <c r="AI1912" i="3" s="1"/>
  <c r="AF1876" i="3"/>
  <c r="AI1876" i="3" s="1"/>
  <c r="AF1840" i="3"/>
  <c r="AI1840" i="3" s="1"/>
  <c r="AF1804" i="3"/>
  <c r="AI1804" i="3" s="1"/>
  <c r="AF1768" i="3"/>
  <c r="AI1768" i="3" s="1"/>
  <c r="AF1732" i="3"/>
  <c r="AI1732" i="3" s="1"/>
  <c r="AF1696" i="3"/>
  <c r="AI1696" i="3" s="1"/>
  <c r="AF1660" i="3"/>
  <c r="AI1660" i="3" s="1"/>
  <c r="AF1624" i="3"/>
  <c r="AI1624" i="3" s="1"/>
  <c r="AF1588" i="3"/>
  <c r="AI1588" i="3" s="1"/>
  <c r="AF1552" i="3"/>
  <c r="AI1552" i="3" s="1"/>
  <c r="AF1516" i="3"/>
  <c r="AI1516" i="3" s="1"/>
  <c r="AF1480" i="3"/>
  <c r="AI1480" i="3" s="1"/>
  <c r="AF1444" i="3"/>
  <c r="AI1444" i="3" s="1"/>
  <c r="AF1408" i="3"/>
  <c r="AI1408" i="3" s="1"/>
  <c r="AF1372" i="3"/>
  <c r="AI1372" i="3" s="1"/>
  <c r="AF1336" i="3"/>
  <c r="AI1336" i="3" s="1"/>
  <c r="AF1300" i="3"/>
  <c r="AI1300" i="3" s="1"/>
  <c r="AF1264" i="3"/>
  <c r="AI1264" i="3" s="1"/>
  <c r="AF6545" i="3"/>
  <c r="AI6545" i="3" s="1"/>
  <c r="AF4986" i="3"/>
  <c r="AI4986" i="3" s="1"/>
  <c r="AF4662" i="3"/>
  <c r="AI4662" i="3" s="1"/>
  <c r="AF4338" i="3"/>
  <c r="AI4338" i="3" s="1"/>
  <c r="AF4207" i="3"/>
  <c r="AI4207" i="3" s="1"/>
  <c r="AF4099" i="3"/>
  <c r="AI4099" i="3" s="1"/>
  <c r="AF3991" i="3"/>
  <c r="AI3991" i="3" s="1"/>
  <c r="AF3883" i="3"/>
  <c r="AI3883" i="3" s="1"/>
  <c r="AF3775" i="3"/>
  <c r="AI3775" i="3" s="1"/>
  <c r="AF3667" i="3"/>
  <c r="AI3667" i="3" s="1"/>
  <c r="AF3559" i="3"/>
  <c r="AI3559" i="3" s="1"/>
  <c r="AF3451" i="3"/>
  <c r="AI3451" i="3" s="1"/>
  <c r="AF3343" i="3"/>
  <c r="AI3343" i="3" s="1"/>
  <c r="AF3235" i="3"/>
  <c r="AI3235" i="3" s="1"/>
  <c r="AF3127" i="3"/>
  <c r="AI3127" i="3" s="1"/>
  <c r="AF3019" i="3"/>
  <c r="AI3019" i="3" s="1"/>
  <c r="AF2911" i="3"/>
  <c r="AI2911" i="3" s="1"/>
  <c r="AF2803" i="3"/>
  <c r="AI2803" i="3" s="1"/>
  <c r="AF2695" i="3"/>
  <c r="AI2695" i="3" s="1"/>
  <c r="AF2595" i="3"/>
  <c r="AI2595" i="3" s="1"/>
  <c r="AF2559" i="3"/>
  <c r="AI2559" i="3" s="1"/>
  <c r="AF2523" i="3"/>
  <c r="AI2523" i="3" s="1"/>
  <c r="AF2487" i="3"/>
  <c r="AI2487" i="3" s="1"/>
  <c r="AF2451" i="3"/>
  <c r="AI2451" i="3" s="1"/>
  <c r="AF2415" i="3"/>
  <c r="AI2415" i="3" s="1"/>
  <c r="AF2379" i="3"/>
  <c r="AI2379" i="3" s="1"/>
  <c r="AF2343" i="3"/>
  <c r="AI2343" i="3" s="1"/>
  <c r="AF2307" i="3"/>
  <c r="AI2307" i="3" s="1"/>
  <c r="AF2271" i="3"/>
  <c r="AI2271" i="3" s="1"/>
  <c r="AF2235" i="3"/>
  <c r="AI2235" i="3" s="1"/>
  <c r="AF2199" i="3"/>
  <c r="AI2199" i="3" s="1"/>
  <c r="AF2163" i="3"/>
  <c r="AI2163" i="3" s="1"/>
  <c r="AF2127" i="3"/>
  <c r="AI2127" i="3" s="1"/>
  <c r="AF2091" i="3"/>
  <c r="AI2091" i="3" s="1"/>
  <c r="AF2055" i="3"/>
  <c r="AI2055" i="3" s="1"/>
  <c r="AF2019" i="3"/>
  <c r="AI2019" i="3" s="1"/>
  <c r="AF1983" i="3"/>
  <c r="AI1983" i="3" s="1"/>
  <c r="AF1947" i="3"/>
  <c r="AI1947" i="3" s="1"/>
  <c r="AF1911" i="3"/>
  <c r="AI1911" i="3" s="1"/>
  <c r="AF1875" i="3"/>
  <c r="AI1875" i="3" s="1"/>
  <c r="AF1839" i="3"/>
  <c r="AI1839" i="3" s="1"/>
  <c r="AF1803" i="3"/>
  <c r="AI1803" i="3" s="1"/>
  <c r="AF1767" i="3"/>
  <c r="AI1767" i="3" s="1"/>
  <c r="AF1731" i="3"/>
  <c r="AI1731" i="3" s="1"/>
  <c r="AF1695" i="3"/>
  <c r="AI1695" i="3" s="1"/>
  <c r="AF1659" i="3"/>
  <c r="AI1659" i="3" s="1"/>
  <c r="AF1623" i="3"/>
  <c r="AI1623" i="3" s="1"/>
  <c r="AF1587" i="3"/>
  <c r="AI1587" i="3" s="1"/>
  <c r="AF1551" i="3"/>
  <c r="AI1551" i="3" s="1"/>
  <c r="AF1515" i="3"/>
  <c r="AI1515" i="3" s="1"/>
  <c r="AF1479" i="3"/>
  <c r="AI1479" i="3" s="1"/>
  <c r="AF1443" i="3"/>
  <c r="AI1443" i="3" s="1"/>
  <c r="AF1407" i="3"/>
  <c r="AI1407" i="3" s="1"/>
  <c r="AF1371" i="3"/>
  <c r="AI1371" i="3" s="1"/>
  <c r="AF1335" i="3"/>
  <c r="AI1335" i="3" s="1"/>
  <c r="AF1299" i="3"/>
  <c r="AI1299" i="3" s="1"/>
  <c r="AF1263" i="3"/>
  <c r="AI1263" i="3" s="1"/>
  <c r="AF5880" i="3"/>
  <c r="AI5880" i="3" s="1"/>
  <c r="AF4915" i="3"/>
  <c r="AI4915" i="3" s="1"/>
  <c r="AF4591" i="3"/>
  <c r="AI4591" i="3" s="1"/>
  <c r="AF4292" i="3"/>
  <c r="AI4292" i="3" s="1"/>
  <c r="AF4184" i="3"/>
  <c r="AI4184" i="3" s="1"/>
  <c r="AF4076" i="3"/>
  <c r="AI4076" i="3" s="1"/>
  <c r="AF3968" i="3"/>
  <c r="AI3968" i="3" s="1"/>
  <c r="AF3860" i="3"/>
  <c r="AI3860" i="3" s="1"/>
  <c r="AF3752" i="3"/>
  <c r="AI3752" i="3" s="1"/>
  <c r="AF3644" i="3"/>
  <c r="AI3644" i="3" s="1"/>
  <c r="AF3536" i="3"/>
  <c r="AI3536" i="3" s="1"/>
  <c r="AF3428" i="3"/>
  <c r="AI3428" i="3" s="1"/>
  <c r="AF3320" i="3"/>
  <c r="AI3320" i="3" s="1"/>
  <c r="AF3212" i="3"/>
  <c r="AI3212" i="3" s="1"/>
  <c r="AF3104" i="3"/>
  <c r="AI3104" i="3" s="1"/>
  <c r="AF2996" i="3"/>
  <c r="AI2996" i="3" s="1"/>
  <c r="AF2888" i="3"/>
  <c r="AI2888" i="3" s="1"/>
  <c r="AF2780" i="3"/>
  <c r="AI2780" i="3" s="1"/>
  <c r="AF2672" i="3"/>
  <c r="AI2672" i="3" s="1"/>
  <c r="AF2588" i="3"/>
  <c r="AI2588" i="3" s="1"/>
  <c r="AF2552" i="3"/>
  <c r="AI2552" i="3" s="1"/>
  <c r="AF2516" i="3"/>
  <c r="AI2516" i="3" s="1"/>
  <c r="AF2480" i="3"/>
  <c r="AI2480" i="3" s="1"/>
  <c r="AF2444" i="3"/>
  <c r="AI2444" i="3" s="1"/>
  <c r="AF2408" i="3"/>
  <c r="AI2408" i="3" s="1"/>
  <c r="AF2372" i="3"/>
  <c r="AI2372" i="3" s="1"/>
  <c r="AF2336" i="3"/>
  <c r="AI2336" i="3" s="1"/>
  <c r="AF2300" i="3"/>
  <c r="AI2300" i="3" s="1"/>
  <c r="AF2264" i="3"/>
  <c r="AI2264" i="3" s="1"/>
  <c r="AF2228" i="3"/>
  <c r="AI2228" i="3" s="1"/>
  <c r="AF2192" i="3"/>
  <c r="AI2192" i="3" s="1"/>
  <c r="AF2156" i="3"/>
  <c r="AI2156" i="3" s="1"/>
  <c r="AF2120" i="3"/>
  <c r="AI2120" i="3" s="1"/>
  <c r="AF2084" i="3"/>
  <c r="AI2084" i="3" s="1"/>
  <c r="AF2048" i="3"/>
  <c r="AI2048" i="3" s="1"/>
  <c r="AF2012" i="3"/>
  <c r="AI2012" i="3" s="1"/>
  <c r="AF1976" i="3"/>
  <c r="AI1976" i="3" s="1"/>
  <c r="AF1940" i="3"/>
  <c r="AI1940" i="3" s="1"/>
  <c r="AF1904" i="3"/>
  <c r="AI1904" i="3" s="1"/>
  <c r="AF1868" i="3"/>
  <c r="AI1868" i="3" s="1"/>
  <c r="AF1832" i="3"/>
  <c r="AI1832" i="3" s="1"/>
  <c r="AF1796" i="3"/>
  <c r="AI1796" i="3" s="1"/>
  <c r="AF1760" i="3"/>
  <c r="AI1760" i="3" s="1"/>
  <c r="AF1724" i="3"/>
  <c r="AI1724" i="3" s="1"/>
  <c r="AF1688" i="3"/>
  <c r="AI1688" i="3" s="1"/>
  <c r="AF1652" i="3"/>
  <c r="AI1652" i="3" s="1"/>
  <c r="AF1616" i="3"/>
  <c r="AI1616" i="3" s="1"/>
  <c r="AF1580" i="3"/>
  <c r="AI1580" i="3" s="1"/>
  <c r="AF1544" i="3"/>
  <c r="AI1544" i="3" s="1"/>
  <c r="AF1508" i="3"/>
  <c r="AI1508" i="3" s="1"/>
  <c r="AF1472" i="3"/>
  <c r="AI1472" i="3" s="1"/>
  <c r="AF1436" i="3"/>
  <c r="AI1436" i="3" s="1"/>
  <c r="AF1400" i="3"/>
  <c r="AI1400" i="3" s="1"/>
  <c r="AF1364" i="3"/>
  <c r="AI1364" i="3" s="1"/>
  <c r="AF1328" i="3"/>
  <c r="AI1328" i="3" s="1"/>
  <c r="AF1292" i="3"/>
  <c r="AI1292" i="3" s="1"/>
  <c r="AF1256" i="3"/>
  <c r="AI1256" i="3" s="1"/>
  <c r="AF5577" i="3"/>
  <c r="AI5577" i="3" s="1"/>
  <c r="AF4860" i="3"/>
  <c r="AI4860" i="3" s="1"/>
  <c r="AF4536" i="3"/>
  <c r="AI4536" i="3" s="1"/>
  <c r="AF4273" i="3"/>
  <c r="AI4273" i="3" s="1"/>
  <c r="AF4165" i="3"/>
  <c r="AI4165" i="3" s="1"/>
  <c r="AF4057" i="3"/>
  <c r="AI4057" i="3" s="1"/>
  <c r="AF3949" i="3"/>
  <c r="AI3949" i="3" s="1"/>
  <c r="AF3841" i="3"/>
  <c r="AI3841" i="3" s="1"/>
  <c r="AF3733" i="3"/>
  <c r="AI3733" i="3" s="1"/>
  <c r="AF3625" i="3"/>
  <c r="AI3625" i="3" s="1"/>
  <c r="AF3517" i="3"/>
  <c r="AI3517" i="3" s="1"/>
  <c r="AF3409" i="3"/>
  <c r="AI3409" i="3" s="1"/>
  <c r="AF3301" i="3"/>
  <c r="AI3301" i="3" s="1"/>
  <c r="AF3193" i="3"/>
  <c r="AI3193" i="3" s="1"/>
  <c r="AF3085" i="3"/>
  <c r="AI3085" i="3" s="1"/>
  <c r="AF2977" i="3"/>
  <c r="AI2977" i="3" s="1"/>
  <c r="AF2869" i="3"/>
  <c r="AI2869" i="3" s="1"/>
  <c r="AF2761" i="3"/>
  <c r="AI2761" i="3" s="1"/>
  <c r="AF2653" i="3"/>
  <c r="AI2653" i="3" s="1"/>
  <c r="AF2581" i="3"/>
  <c r="AI2581" i="3" s="1"/>
  <c r="AF2545" i="3"/>
  <c r="AI2545" i="3" s="1"/>
  <c r="AF2509" i="3"/>
  <c r="AI2509" i="3" s="1"/>
  <c r="AF2473" i="3"/>
  <c r="AI2473" i="3" s="1"/>
  <c r="AF2437" i="3"/>
  <c r="AI2437" i="3" s="1"/>
  <c r="AF2401" i="3"/>
  <c r="AI2401" i="3" s="1"/>
  <c r="AF2365" i="3"/>
  <c r="AI2365" i="3" s="1"/>
  <c r="AF2329" i="3"/>
  <c r="AI2329" i="3" s="1"/>
  <c r="AF7075" i="3"/>
  <c r="AI7075" i="3" s="1"/>
  <c r="AF6859" i="3"/>
  <c r="AI6859" i="3" s="1"/>
  <c r="AF7159" i="3"/>
  <c r="AI7159" i="3" s="1"/>
  <c r="AF6942" i="3"/>
  <c r="AI6942" i="3" s="1"/>
  <c r="AF7334" i="3"/>
  <c r="AI7334" i="3" s="1"/>
  <c r="AF7025" i="3"/>
  <c r="AI7025" i="3" s="1"/>
  <c r="AF7226" i="3"/>
  <c r="AI7226" i="3" s="1"/>
  <c r="AF6976" i="3"/>
  <c r="AI6976" i="3" s="1"/>
  <c r="AF7113" i="3"/>
  <c r="AI7113" i="3" s="1"/>
  <c r="AF6736" i="3"/>
  <c r="AI6736" i="3" s="1"/>
  <c r="AF6520" i="3"/>
  <c r="AI6520" i="3" s="1"/>
  <c r="AF6819" i="3"/>
  <c r="AI6819" i="3" s="1"/>
  <c r="AF6603" i="3"/>
  <c r="AI6603" i="3" s="1"/>
  <c r="AF6965" i="3"/>
  <c r="AI6965" i="3" s="1"/>
  <c r="AF6686" i="3"/>
  <c r="AI6686" i="3" s="1"/>
  <c r="AF7234" i="3"/>
  <c r="AI7234" i="3" s="1"/>
  <c r="AF6763" i="3"/>
  <c r="AI6763" i="3" s="1"/>
  <c r="AF6547" i="3"/>
  <c r="AI6547" i="3" s="1"/>
  <c r="AF6502" i="3"/>
  <c r="AI6502" i="3" s="1"/>
  <c r="AF6286" i="3"/>
  <c r="AI6286" i="3" s="1"/>
  <c r="AF6070" i="3"/>
  <c r="AI6070" i="3" s="1"/>
  <c r="AF5854" i="3"/>
  <c r="AI5854" i="3" s="1"/>
  <c r="AF7064" i="3"/>
  <c r="AI7064" i="3" s="1"/>
  <c r="AF6441" i="3"/>
  <c r="AI6441" i="3" s="1"/>
  <c r="AF6225" i="3"/>
  <c r="AI6225" i="3" s="1"/>
  <c r="AF6009" i="3"/>
  <c r="AI6009" i="3" s="1"/>
  <c r="AF5793" i="3"/>
  <c r="AI5793" i="3" s="1"/>
  <c r="AF6750" i="3"/>
  <c r="AI6750" i="3" s="1"/>
  <c r="AF6380" i="3"/>
  <c r="AI6380" i="3" s="1"/>
  <c r="AF6164" i="3"/>
  <c r="AI6164" i="3" s="1"/>
  <c r="AF5948" i="3"/>
  <c r="AI5948" i="3" s="1"/>
  <c r="AF5732" i="3"/>
  <c r="AI5732" i="3" s="1"/>
  <c r="AF6569" i="3"/>
  <c r="AI6569" i="3" s="1"/>
  <c r="AF6319" i="3"/>
  <c r="AI6319" i="3" s="1"/>
  <c r="AF6103" i="3"/>
  <c r="AI6103" i="3" s="1"/>
  <c r="AF5887" i="3"/>
  <c r="AI5887" i="3" s="1"/>
  <c r="AF5671" i="3"/>
  <c r="AI5671" i="3" s="1"/>
  <c r="AF6054" i="3"/>
  <c r="AI6054" i="3" s="1"/>
  <c r="AF5730" i="3"/>
  <c r="AI5730" i="3" s="1"/>
  <c r="AF5654" i="3"/>
  <c r="AI5654" i="3" s="1"/>
  <c r="AF5618" i="3"/>
  <c r="AI5618" i="3" s="1"/>
  <c r="AF5582" i="3"/>
  <c r="AI5582" i="3" s="1"/>
  <c r="AF5546" i="3"/>
  <c r="AI5546" i="3" s="1"/>
  <c r="AF5510" i="3"/>
  <c r="AI5510" i="3" s="1"/>
  <c r="AF5474" i="3"/>
  <c r="AI5474" i="3" s="1"/>
  <c r="AF5438" i="3"/>
  <c r="AI5438" i="3" s="1"/>
  <c r="AF5402" i="3"/>
  <c r="AI5402" i="3" s="1"/>
  <c r="AF5366" i="3"/>
  <c r="AI5366" i="3" s="1"/>
  <c r="AF5330" i="3"/>
  <c r="AI5330" i="3" s="1"/>
  <c r="AF5294" i="3"/>
  <c r="AI5294" i="3" s="1"/>
  <c r="AF5258" i="3"/>
  <c r="AI5258" i="3" s="1"/>
  <c r="AF5222" i="3"/>
  <c r="AI5222" i="3" s="1"/>
  <c r="AF5186" i="3"/>
  <c r="AI5186" i="3" s="1"/>
  <c r="AF5150" i="3"/>
  <c r="AI5150" i="3" s="1"/>
  <c r="AF5114" i="3"/>
  <c r="AI5114" i="3" s="1"/>
  <c r="AF5078" i="3"/>
  <c r="AI5078" i="3" s="1"/>
  <c r="AF5042" i="3"/>
  <c r="AI5042" i="3" s="1"/>
  <c r="AF5006" i="3"/>
  <c r="AI5006" i="3" s="1"/>
  <c r="AF6974" i="3"/>
  <c r="AI6974" i="3" s="1"/>
  <c r="AF6581" i="3"/>
  <c r="AI6581" i="3" s="1"/>
  <c r="AF6431" i="3"/>
  <c r="AI6431" i="3" s="1"/>
  <c r="AF6323" i="3"/>
  <c r="AI6323" i="3" s="1"/>
  <c r="AF6215" i="3"/>
  <c r="AI6215" i="3" s="1"/>
  <c r="AF6107" i="3"/>
  <c r="AI6107" i="3" s="1"/>
  <c r="AF5999" i="3"/>
  <c r="AI5999" i="3" s="1"/>
  <c r="AF5891" i="3"/>
  <c r="AI5891" i="3" s="1"/>
  <c r="AF5783" i="3"/>
  <c r="AI5783" i="3" s="1"/>
  <c r="AF5675" i="3"/>
  <c r="AI5675" i="3" s="1"/>
  <c r="AF5635" i="3"/>
  <c r="AI5635" i="3" s="1"/>
  <c r="AF5599" i="3"/>
  <c r="AI5599" i="3" s="1"/>
  <c r="AF5563" i="3"/>
  <c r="AI5563" i="3" s="1"/>
  <c r="AF5527" i="3"/>
  <c r="AI5527" i="3" s="1"/>
  <c r="AF5491" i="3"/>
  <c r="AI5491" i="3" s="1"/>
  <c r="AF5455" i="3"/>
  <c r="AI5455" i="3" s="1"/>
  <c r="AF5419" i="3"/>
  <c r="AI5419" i="3" s="1"/>
  <c r="AF5383" i="3"/>
  <c r="AI5383" i="3" s="1"/>
  <c r="AF5347" i="3"/>
  <c r="AI5347" i="3" s="1"/>
  <c r="AF5311" i="3"/>
  <c r="AI5311" i="3" s="1"/>
  <c r="AF5275" i="3"/>
  <c r="AI5275" i="3" s="1"/>
  <c r="AF5239" i="3"/>
  <c r="AI5239" i="3" s="1"/>
  <c r="AF5203" i="3"/>
  <c r="AI5203" i="3" s="1"/>
  <c r="AF5167" i="3"/>
  <c r="AI5167" i="3" s="1"/>
  <c r="AF5131" i="3"/>
  <c r="AI5131" i="3" s="1"/>
  <c r="AF5095" i="3"/>
  <c r="AI5095" i="3" s="1"/>
  <c r="AF5059" i="3"/>
  <c r="AI5059" i="3" s="1"/>
  <c r="AF5023" i="3"/>
  <c r="AI5023" i="3" s="1"/>
  <c r="AF7346" i="3"/>
  <c r="AI7346" i="3" s="1"/>
  <c r="AF6672" i="3"/>
  <c r="AI6672" i="3" s="1"/>
  <c r="AF6462" i="3"/>
  <c r="AI6462" i="3" s="1"/>
  <c r="AF6354" i="3"/>
  <c r="AI6354" i="3" s="1"/>
  <c r="AF6246" i="3"/>
  <c r="AI6246" i="3" s="1"/>
  <c r="AF6138" i="3"/>
  <c r="AI6138" i="3" s="1"/>
  <c r="AF6030" i="3"/>
  <c r="AI6030" i="3" s="1"/>
  <c r="AF5922" i="3"/>
  <c r="AI5922" i="3" s="1"/>
  <c r="AF5814" i="3"/>
  <c r="AI5814" i="3" s="1"/>
  <c r="AF5706" i="3"/>
  <c r="AI5706" i="3" s="1"/>
  <c r="AF5646" i="3"/>
  <c r="AI5646" i="3" s="1"/>
  <c r="AF5610" i="3"/>
  <c r="AI5610" i="3" s="1"/>
  <c r="AF5574" i="3"/>
  <c r="AI5574" i="3" s="1"/>
  <c r="AF5538" i="3"/>
  <c r="AI5538" i="3" s="1"/>
  <c r="AF5502" i="3"/>
  <c r="AI5502" i="3" s="1"/>
  <c r="AF5466" i="3"/>
  <c r="AI5466" i="3" s="1"/>
  <c r="AF5430" i="3"/>
  <c r="AI5430" i="3" s="1"/>
  <c r="AF5394" i="3"/>
  <c r="AI5394" i="3" s="1"/>
  <c r="AF5358" i="3"/>
  <c r="AI5358" i="3" s="1"/>
  <c r="AF5322" i="3"/>
  <c r="AI5322" i="3" s="1"/>
  <c r="AF5286" i="3"/>
  <c r="AI5286" i="3" s="1"/>
  <c r="AF5250" i="3"/>
  <c r="AI5250" i="3" s="1"/>
  <c r="AF5214" i="3"/>
  <c r="AI5214" i="3" s="1"/>
  <c r="AF5178" i="3"/>
  <c r="AI5178" i="3" s="1"/>
  <c r="AF5142" i="3"/>
  <c r="AI5142" i="3" s="1"/>
  <c r="AF5106" i="3"/>
  <c r="AI5106" i="3" s="1"/>
  <c r="AF5070" i="3"/>
  <c r="AI5070" i="3" s="1"/>
  <c r="AF5034" i="3"/>
  <c r="AI5034" i="3" s="1"/>
  <c r="AF4998" i="3"/>
  <c r="AI4998" i="3" s="1"/>
  <c r="AF6779" i="3"/>
  <c r="AI6779" i="3" s="1"/>
  <c r="AF6497" i="3"/>
  <c r="AI6497" i="3" s="1"/>
  <c r="AF6389" i="3"/>
  <c r="AI6389" i="3" s="1"/>
  <c r="AF6281" i="3"/>
  <c r="AI6281" i="3" s="1"/>
  <c r="AF6173" i="3"/>
  <c r="AI6173" i="3" s="1"/>
  <c r="AF6065" i="3"/>
  <c r="AI6065" i="3" s="1"/>
  <c r="AF5957" i="3"/>
  <c r="AI5957" i="3" s="1"/>
  <c r="AF5849" i="3"/>
  <c r="AI5849" i="3" s="1"/>
  <c r="AF5741" i="3"/>
  <c r="AI5741" i="3" s="1"/>
  <c r="AF5657" i="3"/>
  <c r="AI5657" i="3" s="1"/>
  <c r="AF5621" i="3"/>
  <c r="AI5621" i="3" s="1"/>
  <c r="AF5585" i="3"/>
  <c r="AI5585" i="3" s="1"/>
  <c r="AF5549" i="3"/>
  <c r="AI5549" i="3" s="1"/>
  <c r="AF5513" i="3"/>
  <c r="AI5513" i="3" s="1"/>
  <c r="AF7039" i="3"/>
  <c r="AI7039" i="3" s="1"/>
  <c r="AF7883" i="3"/>
  <c r="AI7883" i="3" s="1"/>
  <c r="AF7122" i="3"/>
  <c r="AI7122" i="3" s="1"/>
  <c r="AF6906" i="3"/>
  <c r="AI6906" i="3" s="1"/>
  <c r="AF7252" i="3"/>
  <c r="AI7252" i="3" s="1"/>
  <c r="AF6989" i="3"/>
  <c r="AI6989" i="3" s="1"/>
  <c r="AF7156" i="3"/>
  <c r="AI7156" i="3" s="1"/>
  <c r="AF6940" i="3"/>
  <c r="AI6940" i="3" s="1"/>
  <c r="AF7005" i="3"/>
  <c r="AI7005" i="3" s="1"/>
  <c r="AF6700" i="3"/>
  <c r="AI6700" i="3" s="1"/>
  <c r="AF7381" i="3"/>
  <c r="AI7381" i="3" s="1"/>
  <c r="AF6783" i="3"/>
  <c r="AI6783" i="3" s="1"/>
  <c r="AF6567" i="3"/>
  <c r="AI6567" i="3" s="1"/>
  <c r="AF6893" i="3"/>
  <c r="AI6893" i="3" s="1"/>
  <c r="AF6650" i="3"/>
  <c r="AI6650" i="3" s="1"/>
  <c r="AF7088" i="3"/>
  <c r="AI7088" i="3" s="1"/>
  <c r="AF6727" i="3"/>
  <c r="AI6727" i="3" s="1"/>
  <c r="AF7454" i="3"/>
  <c r="AI7454" i="3" s="1"/>
  <c r="AF6466" i="3"/>
  <c r="AI6466" i="3" s="1"/>
  <c r="AF6250" i="3"/>
  <c r="AI6250" i="3" s="1"/>
  <c r="AF6034" i="3"/>
  <c r="AI6034" i="3" s="1"/>
  <c r="AF5818" i="3"/>
  <c r="AI5818" i="3" s="1"/>
  <c r="AF6827" i="3"/>
  <c r="AI6827" i="3" s="1"/>
  <c r="AF6405" i="3"/>
  <c r="AI6405" i="3" s="1"/>
  <c r="AF6189" i="3"/>
  <c r="AI6189" i="3" s="1"/>
  <c r="AF5973" i="3"/>
  <c r="AI5973" i="3" s="1"/>
  <c r="AF5757" i="3"/>
  <c r="AI5757" i="3" s="1"/>
  <c r="AF6642" i="3"/>
  <c r="AI6642" i="3" s="1"/>
  <c r="AF6344" i="3"/>
  <c r="AI6344" i="3" s="1"/>
  <c r="AF6128" i="3"/>
  <c r="AI6128" i="3" s="1"/>
  <c r="AF5912" i="3"/>
  <c r="AI5912" i="3" s="1"/>
  <c r="AF5696" i="3"/>
  <c r="AI5696" i="3" s="1"/>
  <c r="AF6499" i="3"/>
  <c r="AI6499" i="3" s="1"/>
  <c r="AF6283" i="3"/>
  <c r="AI6283" i="3" s="1"/>
  <c r="AF6067" i="3"/>
  <c r="AI6067" i="3" s="1"/>
  <c r="AF5851" i="3"/>
  <c r="AI5851" i="3" s="1"/>
  <c r="AF6744" i="3"/>
  <c r="AI6744" i="3" s="1"/>
  <c r="AF5946" i="3"/>
  <c r="AI5946" i="3" s="1"/>
  <c r="AF5712" i="3"/>
  <c r="AI5712" i="3" s="1"/>
  <c r="AF5648" i="3"/>
  <c r="AI5648" i="3" s="1"/>
  <c r="AF5612" i="3"/>
  <c r="AI5612" i="3" s="1"/>
  <c r="AF5576" i="3"/>
  <c r="AI5576" i="3" s="1"/>
  <c r="AF5540" i="3"/>
  <c r="AI5540" i="3" s="1"/>
  <c r="AF5504" i="3"/>
  <c r="AI5504" i="3" s="1"/>
  <c r="AF5468" i="3"/>
  <c r="AI5468" i="3" s="1"/>
  <c r="AF5432" i="3"/>
  <c r="AI5432" i="3" s="1"/>
  <c r="AF5396" i="3"/>
  <c r="AI5396" i="3" s="1"/>
  <c r="AF5360" i="3"/>
  <c r="AI5360" i="3" s="1"/>
  <c r="AF5324" i="3"/>
  <c r="AI5324" i="3" s="1"/>
  <c r="AF5288" i="3"/>
  <c r="AI5288" i="3" s="1"/>
  <c r="AF5252" i="3"/>
  <c r="AI5252" i="3" s="1"/>
  <c r="AF5216" i="3"/>
  <c r="AI5216" i="3" s="1"/>
  <c r="AF5180" i="3"/>
  <c r="AI5180" i="3" s="1"/>
  <c r="AF5144" i="3"/>
  <c r="AI5144" i="3" s="1"/>
  <c r="AF5108" i="3"/>
  <c r="AI5108" i="3" s="1"/>
  <c r="AF5072" i="3"/>
  <c r="AI5072" i="3" s="1"/>
  <c r="AF5036" i="3"/>
  <c r="AI5036" i="3" s="1"/>
  <c r="AF5000" i="3"/>
  <c r="AI5000" i="3" s="1"/>
  <c r="AF6863" i="3"/>
  <c r="AI6863" i="3" s="1"/>
  <c r="AF6527" i="3"/>
  <c r="AI6527" i="3" s="1"/>
  <c r="AF6413" i="3"/>
  <c r="AI6413" i="3" s="1"/>
  <c r="AF6305" i="3"/>
  <c r="AI6305" i="3" s="1"/>
  <c r="AF6197" i="3"/>
  <c r="AI6197" i="3" s="1"/>
  <c r="AF6089" i="3"/>
  <c r="AI6089" i="3" s="1"/>
  <c r="AF5981" i="3"/>
  <c r="AI5981" i="3" s="1"/>
  <c r="AF5873" i="3"/>
  <c r="AI5873" i="3" s="1"/>
  <c r="AF5765" i="3"/>
  <c r="AI5765" i="3" s="1"/>
  <c r="AF5665" i="3"/>
  <c r="AI5665" i="3" s="1"/>
  <c r="AF5629" i="3"/>
  <c r="AI5629" i="3" s="1"/>
  <c r="AF5593" i="3"/>
  <c r="AI5593" i="3" s="1"/>
  <c r="AF5557" i="3"/>
  <c r="AI5557" i="3" s="1"/>
  <c r="AF5521" i="3"/>
  <c r="AI5521" i="3" s="1"/>
  <c r="AF5485" i="3"/>
  <c r="AI5485" i="3" s="1"/>
  <c r="AF5449" i="3"/>
  <c r="AI5449" i="3" s="1"/>
  <c r="AF5413" i="3"/>
  <c r="AI5413" i="3" s="1"/>
  <c r="AF5377" i="3"/>
  <c r="AI5377" i="3" s="1"/>
  <c r="AF5341" i="3"/>
  <c r="AI5341" i="3" s="1"/>
  <c r="AF5305" i="3"/>
  <c r="AI5305" i="3" s="1"/>
  <c r="AF5269" i="3"/>
  <c r="AI5269" i="3" s="1"/>
  <c r="AF5233" i="3"/>
  <c r="AI5233" i="3" s="1"/>
  <c r="AF5197" i="3"/>
  <c r="AI5197" i="3" s="1"/>
  <c r="AF5161" i="3"/>
  <c r="AI5161" i="3" s="1"/>
  <c r="AF5125" i="3"/>
  <c r="AI5125" i="3" s="1"/>
  <c r="AF5089" i="3"/>
  <c r="AI5089" i="3" s="1"/>
  <c r="AF5053" i="3"/>
  <c r="AI5053" i="3" s="1"/>
  <c r="AF5017" i="3"/>
  <c r="AI5017" i="3" s="1"/>
  <c r="AF7083" i="3"/>
  <c r="AI7083" i="3" s="1"/>
  <c r="AF6618" i="3"/>
  <c r="AI6618" i="3" s="1"/>
  <c r="AF6444" i="3"/>
  <c r="AI6444" i="3" s="1"/>
  <c r="AF6336" i="3"/>
  <c r="AI6336" i="3" s="1"/>
  <c r="AF6228" i="3"/>
  <c r="AI6228" i="3" s="1"/>
  <c r="AF6120" i="3"/>
  <c r="AI6120" i="3" s="1"/>
  <c r="AF6012" i="3"/>
  <c r="AI6012" i="3" s="1"/>
  <c r="AF5904" i="3"/>
  <c r="AI5904" i="3" s="1"/>
  <c r="AF5796" i="3"/>
  <c r="AI5796" i="3" s="1"/>
  <c r="AF5688" i="3"/>
  <c r="AI5688" i="3" s="1"/>
  <c r="AF5640" i="3"/>
  <c r="AI5640" i="3" s="1"/>
  <c r="AF5604" i="3"/>
  <c r="AI5604" i="3" s="1"/>
  <c r="AF5568" i="3"/>
  <c r="AI5568" i="3" s="1"/>
  <c r="AF5532" i="3"/>
  <c r="AI5532" i="3" s="1"/>
  <c r="AF5496" i="3"/>
  <c r="AI5496" i="3" s="1"/>
  <c r="AF5460" i="3"/>
  <c r="AI5460" i="3" s="1"/>
  <c r="AF5424" i="3"/>
  <c r="AI5424" i="3" s="1"/>
  <c r="AF5388" i="3"/>
  <c r="AI5388" i="3" s="1"/>
  <c r="AF5352" i="3"/>
  <c r="AI5352" i="3" s="1"/>
  <c r="AF5316" i="3"/>
  <c r="AI5316" i="3" s="1"/>
  <c r="AF5280" i="3"/>
  <c r="AI5280" i="3" s="1"/>
  <c r="AF5244" i="3"/>
  <c r="AI5244" i="3" s="1"/>
  <c r="AF5208" i="3"/>
  <c r="AI5208" i="3" s="1"/>
  <c r="AF5172" i="3"/>
  <c r="AI5172" i="3" s="1"/>
  <c r="AF5136" i="3"/>
  <c r="AI5136" i="3" s="1"/>
  <c r="AF5100" i="3"/>
  <c r="AI5100" i="3" s="1"/>
  <c r="AF5064" i="3"/>
  <c r="AI5064" i="3" s="1"/>
  <c r="AF5028" i="3"/>
  <c r="AI5028" i="3" s="1"/>
  <c r="AF4992" i="3"/>
  <c r="AI4992" i="3" s="1"/>
  <c r="AF6725" i="3"/>
  <c r="AI6725" i="3" s="1"/>
  <c r="AF6479" i="3"/>
  <c r="AI6479" i="3" s="1"/>
  <c r="AF6371" i="3"/>
  <c r="AI6371" i="3" s="1"/>
  <c r="AF6263" i="3"/>
  <c r="AI6263" i="3" s="1"/>
  <c r="AF6155" i="3"/>
  <c r="AI6155" i="3" s="1"/>
  <c r="AF6047" i="3"/>
  <c r="AI6047" i="3" s="1"/>
  <c r="AF5939" i="3"/>
  <c r="AI5939" i="3" s="1"/>
  <c r="AF5831" i="3"/>
  <c r="AI5831" i="3" s="1"/>
  <c r="AF5723" i="3"/>
  <c r="AI5723" i="3" s="1"/>
  <c r="AF5651" i="3"/>
  <c r="AI5651" i="3" s="1"/>
  <c r="AF5615" i="3"/>
  <c r="AI5615" i="3" s="1"/>
  <c r="AF5579" i="3"/>
  <c r="AI5579" i="3" s="1"/>
  <c r="AF5543" i="3"/>
  <c r="AI5543" i="3" s="1"/>
  <c r="AF5507" i="3"/>
  <c r="AI5507" i="3" s="1"/>
  <c r="AF5471" i="3"/>
  <c r="AI5471" i="3" s="1"/>
  <c r="AF5435" i="3"/>
  <c r="AI5435" i="3" s="1"/>
  <c r="AF5399" i="3"/>
  <c r="AI5399" i="3" s="1"/>
  <c r="AF5363" i="3"/>
  <c r="AI5363" i="3" s="1"/>
  <c r="AF5327" i="3"/>
  <c r="AI5327" i="3" s="1"/>
  <c r="AF5291" i="3"/>
  <c r="AI5291" i="3" s="1"/>
  <c r="AF5255" i="3"/>
  <c r="AI5255" i="3" s="1"/>
  <c r="AF5219" i="3"/>
  <c r="AI5219" i="3" s="1"/>
  <c r="AF5183" i="3"/>
  <c r="AI5183" i="3" s="1"/>
  <c r="AF5147" i="3"/>
  <c r="AI5147" i="3" s="1"/>
  <c r="AF5111" i="3"/>
  <c r="AI5111" i="3" s="1"/>
  <c r="AF5075" i="3"/>
  <c r="AI5075" i="3" s="1"/>
  <c r="AF5039" i="3"/>
  <c r="AI5039" i="3" s="1"/>
  <c r="AF5003" i="3"/>
  <c r="AI5003" i="3" s="1"/>
  <c r="AF6510" i="3"/>
  <c r="AI6510" i="3" s="1"/>
  <c r="AF6186" i="3"/>
  <c r="AI6186" i="3" s="1"/>
  <c r="AF5862" i="3"/>
  <c r="AI5862" i="3" s="1"/>
  <c r="AF5626" i="3"/>
  <c r="AI5626" i="3" s="1"/>
  <c r="AF5518" i="3"/>
  <c r="AI5518" i="3" s="1"/>
  <c r="AF5410" i="3"/>
  <c r="AI5410" i="3" s="1"/>
  <c r="AF5302" i="3"/>
  <c r="AI5302" i="3" s="1"/>
  <c r="AF5194" i="3"/>
  <c r="AI5194" i="3" s="1"/>
  <c r="AF5086" i="3"/>
  <c r="AI5086" i="3" s="1"/>
  <c r="AF4985" i="3"/>
  <c r="AI4985" i="3" s="1"/>
  <c r="AF4949" i="3"/>
  <c r="AI4949" i="3" s="1"/>
  <c r="AF4913" i="3"/>
  <c r="AI4913" i="3" s="1"/>
  <c r="AF4877" i="3"/>
  <c r="AI4877" i="3" s="1"/>
  <c r="AF4841" i="3"/>
  <c r="AI4841" i="3" s="1"/>
  <c r="AF4805" i="3"/>
  <c r="AI4805" i="3" s="1"/>
  <c r="AF4769" i="3"/>
  <c r="AI4769" i="3" s="1"/>
  <c r="AF4733" i="3"/>
  <c r="AI4733" i="3" s="1"/>
  <c r="AF4697" i="3"/>
  <c r="AI4697" i="3" s="1"/>
  <c r="AF4661" i="3"/>
  <c r="AI4661" i="3" s="1"/>
  <c r="AF4625" i="3"/>
  <c r="AI4625" i="3" s="1"/>
  <c r="AF4589" i="3"/>
  <c r="AI4589" i="3" s="1"/>
  <c r="AF4553" i="3"/>
  <c r="AI4553" i="3" s="1"/>
  <c r="AF4517" i="3"/>
  <c r="AI4517" i="3" s="1"/>
  <c r="AF4481" i="3"/>
  <c r="AI4481" i="3" s="1"/>
  <c r="AF4445" i="3"/>
  <c r="AI4445" i="3" s="1"/>
  <c r="AF4409" i="3"/>
  <c r="AI4409" i="3" s="1"/>
  <c r="AF4373" i="3"/>
  <c r="AI4373" i="3" s="1"/>
  <c r="AF4337" i="3"/>
  <c r="AI4337" i="3" s="1"/>
  <c r="AF7222" i="3"/>
  <c r="AI7222" i="3" s="1"/>
  <c r="AF6347" i="3"/>
  <c r="AI6347" i="3" s="1"/>
  <c r="AF6023" i="3"/>
  <c r="AI6023" i="3" s="1"/>
  <c r="AF5699" i="3"/>
  <c r="AI5699" i="3" s="1"/>
  <c r="AF5571" i="3"/>
  <c r="AI5571" i="3" s="1"/>
  <c r="AF5463" i="3"/>
  <c r="AI5463" i="3" s="1"/>
  <c r="AF5355" i="3"/>
  <c r="AI5355" i="3" s="1"/>
  <c r="AF5247" i="3"/>
  <c r="AI5247" i="3" s="1"/>
  <c r="AF5139" i="3"/>
  <c r="AI5139" i="3" s="1"/>
  <c r="AF5031" i="3"/>
  <c r="AI5031" i="3" s="1"/>
  <c r="AF4966" i="3"/>
  <c r="AI4966" i="3" s="1"/>
  <c r="AF4930" i="3"/>
  <c r="AI4930" i="3" s="1"/>
  <c r="AF4894" i="3"/>
  <c r="AI4894" i="3" s="1"/>
  <c r="AF4858" i="3"/>
  <c r="AI4858" i="3" s="1"/>
  <c r="AF4822" i="3"/>
  <c r="AI4822" i="3" s="1"/>
  <c r="AF4786" i="3"/>
  <c r="AI4786" i="3" s="1"/>
  <c r="AF4750" i="3"/>
  <c r="AI4750" i="3" s="1"/>
  <c r="AF4714" i="3"/>
  <c r="AI4714" i="3" s="1"/>
  <c r="AF4678" i="3"/>
  <c r="AI4678" i="3" s="1"/>
  <c r="AF4642" i="3"/>
  <c r="AI4642" i="3" s="1"/>
  <c r="AF4606" i="3"/>
  <c r="AI4606" i="3" s="1"/>
  <c r="AF4570" i="3"/>
  <c r="AI4570" i="3" s="1"/>
  <c r="AF4534" i="3"/>
  <c r="AI4534" i="3" s="1"/>
  <c r="AF4498" i="3"/>
  <c r="AI4498" i="3" s="1"/>
  <c r="AF4462" i="3"/>
  <c r="AI4462" i="3" s="1"/>
  <c r="AF4426" i="3"/>
  <c r="AI4426" i="3" s="1"/>
  <c r="AF4390" i="3"/>
  <c r="AI4390" i="3" s="1"/>
  <c r="AF4354" i="3"/>
  <c r="AI4354" i="3" s="1"/>
  <c r="AF4318" i="3"/>
  <c r="AI4318" i="3" s="1"/>
  <c r="AF6492" i="3"/>
  <c r="AI6492" i="3" s="1"/>
  <c r="AF6168" i="3"/>
  <c r="AI6168" i="3" s="1"/>
  <c r="AF5844" i="3"/>
  <c r="AI5844" i="3" s="1"/>
  <c r="AF5620" i="3"/>
  <c r="AI5620" i="3" s="1"/>
  <c r="AF5512" i="3"/>
  <c r="AI5512" i="3" s="1"/>
  <c r="AF5404" i="3"/>
  <c r="AI5404" i="3" s="1"/>
  <c r="AF5296" i="3"/>
  <c r="AI5296" i="3" s="1"/>
  <c r="AF5188" i="3"/>
  <c r="AI5188" i="3" s="1"/>
  <c r="AF5080" i="3"/>
  <c r="AI5080" i="3" s="1"/>
  <c r="AF4983" i="3"/>
  <c r="AI4983" i="3" s="1"/>
  <c r="AF4947" i="3"/>
  <c r="AI4947" i="3" s="1"/>
  <c r="AF4911" i="3"/>
  <c r="AI4911" i="3" s="1"/>
  <c r="AF4875" i="3"/>
  <c r="AI4875" i="3" s="1"/>
  <c r="AF4839" i="3"/>
  <c r="AI4839" i="3" s="1"/>
  <c r="AF4803" i="3"/>
  <c r="AI4803" i="3" s="1"/>
  <c r="AF4767" i="3"/>
  <c r="AI4767" i="3" s="1"/>
  <c r="AF4731" i="3"/>
  <c r="AI4731" i="3" s="1"/>
  <c r="AF4695" i="3"/>
  <c r="AI4695" i="3" s="1"/>
  <c r="AF4659" i="3"/>
  <c r="AI4659" i="3" s="1"/>
  <c r="AF4623" i="3"/>
  <c r="AI4623" i="3" s="1"/>
  <c r="AF4587" i="3"/>
  <c r="AI4587" i="3" s="1"/>
  <c r="AF4551" i="3"/>
  <c r="AI4551" i="3" s="1"/>
  <c r="AF4515" i="3"/>
  <c r="AI4515" i="3" s="1"/>
  <c r="AF4479" i="3"/>
  <c r="AI4479" i="3" s="1"/>
  <c r="AF4443" i="3"/>
  <c r="AI4443" i="3" s="1"/>
  <c r="AF4407" i="3"/>
  <c r="AI4407" i="3" s="1"/>
  <c r="AF4371" i="3"/>
  <c r="AI4371" i="3" s="1"/>
  <c r="AF4335" i="3"/>
  <c r="AI4335" i="3" s="1"/>
  <c r="AF7028" i="3"/>
  <c r="AI7028" i="3" s="1"/>
  <c r="AF6329" i="3"/>
  <c r="AI6329" i="3" s="1"/>
  <c r="AF6005" i="3"/>
  <c r="AI6005" i="3" s="1"/>
  <c r="AF5681" i="3"/>
  <c r="AI5681" i="3" s="1"/>
  <c r="AF5565" i="3"/>
  <c r="AI5565" i="3" s="1"/>
  <c r="AF5457" i="3"/>
  <c r="AI5457" i="3" s="1"/>
  <c r="AF5349" i="3"/>
  <c r="AI5349" i="3" s="1"/>
  <c r="AF5241" i="3"/>
  <c r="AI5241" i="3" s="1"/>
  <c r="AF5133" i="3"/>
  <c r="AI5133" i="3" s="1"/>
  <c r="AF5025" i="3"/>
  <c r="AI5025" i="3" s="1"/>
  <c r="AF4964" i="3"/>
  <c r="AI4964" i="3" s="1"/>
  <c r="AF4928" i="3"/>
  <c r="AI4928" i="3" s="1"/>
  <c r="AF4892" i="3"/>
  <c r="AI4892" i="3" s="1"/>
  <c r="AF4856" i="3"/>
  <c r="AI4856" i="3" s="1"/>
  <c r="AF4820" i="3"/>
  <c r="AI4820" i="3" s="1"/>
  <c r="AF4784" i="3"/>
  <c r="AI4784" i="3" s="1"/>
  <c r="AF4748" i="3"/>
  <c r="AI4748" i="3" s="1"/>
  <c r="AF4712" i="3"/>
  <c r="AI4712" i="3" s="1"/>
  <c r="AF4676" i="3"/>
  <c r="AI4676" i="3" s="1"/>
  <c r="AF4640" i="3"/>
  <c r="AI4640" i="3" s="1"/>
  <c r="AF4604" i="3"/>
  <c r="AI4604" i="3" s="1"/>
  <c r="AF4568" i="3"/>
  <c r="AI4568" i="3" s="1"/>
  <c r="AF4532" i="3"/>
  <c r="AI4532" i="3" s="1"/>
  <c r="AF4496" i="3"/>
  <c r="AI4496" i="3" s="1"/>
  <c r="AF4460" i="3"/>
  <c r="AI4460" i="3" s="1"/>
  <c r="AF4424" i="3"/>
  <c r="AI4424" i="3" s="1"/>
  <c r="AF4388" i="3"/>
  <c r="AI4388" i="3" s="1"/>
  <c r="AF4352" i="3"/>
  <c r="AI4352" i="3" s="1"/>
  <c r="AF4316" i="3"/>
  <c r="AI4316" i="3" s="1"/>
  <c r="AF5988" i="3"/>
  <c r="AI5988" i="3" s="1"/>
  <c r="AF5452" i="3"/>
  <c r="AI5452" i="3" s="1"/>
  <c r="AF5128" i="3"/>
  <c r="AI5128" i="3" s="1"/>
  <c r="AF4927" i="3"/>
  <c r="AI4927" i="3" s="1"/>
  <c r="AF4819" i="3"/>
  <c r="AI4819" i="3" s="1"/>
  <c r="AF4711" i="3"/>
  <c r="AI4711" i="3" s="1"/>
  <c r="AF4603" i="3"/>
  <c r="AI4603" i="3" s="1"/>
  <c r="AF4495" i="3"/>
  <c r="AI4495" i="3" s="1"/>
  <c r="AF4387" i="3"/>
  <c r="AI4387" i="3" s="1"/>
  <c r="AF4296" i="3"/>
  <c r="AI4296" i="3" s="1"/>
  <c r="AF4260" i="3"/>
  <c r="AI4260" i="3" s="1"/>
  <c r="AF4224" i="3"/>
  <c r="AI4224" i="3" s="1"/>
  <c r="AF4188" i="3"/>
  <c r="AI4188" i="3" s="1"/>
  <c r="AF4152" i="3"/>
  <c r="AI4152" i="3" s="1"/>
  <c r="AF4116" i="3"/>
  <c r="AI4116" i="3" s="1"/>
  <c r="AF4080" i="3"/>
  <c r="AI4080" i="3" s="1"/>
  <c r="AF4044" i="3"/>
  <c r="AI4044" i="3" s="1"/>
  <c r="AF4008" i="3"/>
  <c r="AI4008" i="3" s="1"/>
  <c r="AF3972" i="3"/>
  <c r="AI3972" i="3" s="1"/>
  <c r="AF3936" i="3"/>
  <c r="AI3936" i="3" s="1"/>
  <c r="AF3900" i="3"/>
  <c r="AI3900" i="3" s="1"/>
  <c r="AF3864" i="3"/>
  <c r="AI3864" i="3" s="1"/>
  <c r="AF3828" i="3"/>
  <c r="AI3828" i="3" s="1"/>
  <c r="AF3792" i="3"/>
  <c r="AI3792" i="3" s="1"/>
  <c r="AF3756" i="3"/>
  <c r="AI3756" i="3" s="1"/>
  <c r="AF3720" i="3"/>
  <c r="AI3720" i="3" s="1"/>
  <c r="AF3684" i="3"/>
  <c r="AI3684" i="3" s="1"/>
  <c r="AF3648" i="3"/>
  <c r="AI3648" i="3" s="1"/>
  <c r="AF3612" i="3"/>
  <c r="AI3612" i="3" s="1"/>
  <c r="AF3576" i="3"/>
  <c r="AI3576" i="3" s="1"/>
  <c r="AF3540" i="3"/>
  <c r="AI3540" i="3" s="1"/>
  <c r="AF3504" i="3"/>
  <c r="AI3504" i="3" s="1"/>
  <c r="AF3468" i="3"/>
  <c r="AI3468" i="3" s="1"/>
  <c r="AF3432" i="3"/>
  <c r="AI3432" i="3" s="1"/>
  <c r="AF3396" i="3"/>
  <c r="AI3396" i="3" s="1"/>
  <c r="AF3360" i="3"/>
  <c r="AI3360" i="3" s="1"/>
  <c r="AF3324" i="3"/>
  <c r="AI3324" i="3" s="1"/>
  <c r="AF3288" i="3"/>
  <c r="AI3288" i="3" s="1"/>
  <c r="AF3252" i="3"/>
  <c r="AI3252" i="3" s="1"/>
  <c r="AF3216" i="3"/>
  <c r="AI3216" i="3" s="1"/>
  <c r="AF3180" i="3"/>
  <c r="AI3180" i="3" s="1"/>
  <c r="AF3144" i="3"/>
  <c r="AI3144" i="3" s="1"/>
  <c r="AF3108" i="3"/>
  <c r="AI3108" i="3" s="1"/>
  <c r="AF3072" i="3"/>
  <c r="AI3072" i="3" s="1"/>
  <c r="AF3036" i="3"/>
  <c r="AI3036" i="3" s="1"/>
  <c r="AF3000" i="3"/>
  <c r="AI3000" i="3" s="1"/>
  <c r="AF2964" i="3"/>
  <c r="AI2964" i="3" s="1"/>
  <c r="AF2928" i="3"/>
  <c r="AI2928" i="3" s="1"/>
  <c r="AF2892" i="3"/>
  <c r="AI2892" i="3" s="1"/>
  <c r="AF2856" i="3"/>
  <c r="AI2856" i="3" s="1"/>
  <c r="AF2820" i="3"/>
  <c r="AI2820" i="3" s="1"/>
  <c r="AF2784" i="3"/>
  <c r="AI2784" i="3" s="1"/>
  <c r="AF2748" i="3"/>
  <c r="AI2748" i="3" s="1"/>
  <c r="AF2712" i="3"/>
  <c r="AI2712" i="3" s="1"/>
  <c r="AF2676" i="3"/>
  <c r="AI2676" i="3" s="1"/>
  <c r="AF2640" i="3"/>
  <c r="AI2640" i="3" s="1"/>
  <c r="AF2604" i="3"/>
  <c r="AI2604" i="3" s="1"/>
  <c r="AF5825" i="3"/>
  <c r="AI5825" i="3" s="1"/>
  <c r="AF5397" i="3"/>
  <c r="AI5397" i="3" s="1"/>
  <c r="AF5073" i="3"/>
  <c r="AI5073" i="3" s="1"/>
  <c r="AF4908" i="3"/>
  <c r="AI4908" i="3" s="1"/>
  <c r="AF4800" i="3"/>
  <c r="AI4800" i="3" s="1"/>
  <c r="AF4692" i="3"/>
  <c r="AI4692" i="3" s="1"/>
  <c r="AF4584" i="3"/>
  <c r="AI4584" i="3" s="1"/>
  <c r="AF4476" i="3"/>
  <c r="AI4476" i="3" s="1"/>
  <c r="AF4368" i="3"/>
  <c r="AI4368" i="3" s="1"/>
  <c r="AF4289" i="3"/>
  <c r="AI4289" i="3" s="1"/>
  <c r="AF4253" i="3"/>
  <c r="AI4253" i="3" s="1"/>
  <c r="AF4217" i="3"/>
  <c r="AI4217" i="3" s="1"/>
  <c r="AF4181" i="3"/>
  <c r="AI4181" i="3" s="1"/>
  <c r="AF4145" i="3"/>
  <c r="AI4145" i="3" s="1"/>
  <c r="AF4109" i="3"/>
  <c r="AI4109" i="3" s="1"/>
  <c r="AF4073" i="3"/>
  <c r="AI4073" i="3" s="1"/>
  <c r="AF4037" i="3"/>
  <c r="AI4037" i="3" s="1"/>
  <c r="AF4001" i="3"/>
  <c r="AI4001" i="3" s="1"/>
  <c r="AF3965" i="3"/>
  <c r="AI3965" i="3" s="1"/>
  <c r="AF3929" i="3"/>
  <c r="AI3929" i="3" s="1"/>
  <c r="AF3893" i="3"/>
  <c r="AI3893" i="3" s="1"/>
  <c r="AF3857" i="3"/>
  <c r="AI3857" i="3" s="1"/>
  <c r="AF3821" i="3"/>
  <c r="AI3821" i="3" s="1"/>
  <c r="AF3785" i="3"/>
  <c r="AI3785" i="3" s="1"/>
  <c r="AF3749" i="3"/>
  <c r="AI3749" i="3" s="1"/>
  <c r="AF3713" i="3"/>
  <c r="AI3713" i="3" s="1"/>
  <c r="AF3677" i="3"/>
  <c r="AI3677" i="3" s="1"/>
  <c r="AF3641" i="3"/>
  <c r="AI3641" i="3" s="1"/>
  <c r="AF3605" i="3"/>
  <c r="AI3605" i="3" s="1"/>
  <c r="AF3569" i="3"/>
  <c r="AI3569" i="3" s="1"/>
  <c r="AF3533" i="3"/>
  <c r="AI3533" i="3" s="1"/>
  <c r="AF3497" i="3"/>
  <c r="AI3497" i="3" s="1"/>
  <c r="AF3461" i="3"/>
  <c r="AI3461" i="3" s="1"/>
  <c r="AF3425" i="3"/>
  <c r="AI3425" i="3" s="1"/>
  <c r="AF3389" i="3"/>
  <c r="AI3389" i="3" s="1"/>
  <c r="AF3353" i="3"/>
  <c r="AI3353" i="3" s="1"/>
  <c r="AF3317" i="3"/>
  <c r="AI3317" i="3" s="1"/>
  <c r="AF3281" i="3"/>
  <c r="AI3281" i="3" s="1"/>
  <c r="AF3245" i="3"/>
  <c r="AI3245" i="3" s="1"/>
  <c r="AF3209" i="3"/>
  <c r="AI3209" i="3" s="1"/>
  <c r="AF3173" i="3"/>
  <c r="AI3173" i="3" s="1"/>
  <c r="AF3137" i="3"/>
  <c r="AI3137" i="3" s="1"/>
  <c r="AF3101" i="3"/>
  <c r="AI3101" i="3" s="1"/>
  <c r="AF3065" i="3"/>
  <c r="AI3065" i="3" s="1"/>
  <c r="AF3029" i="3"/>
  <c r="AI3029" i="3" s="1"/>
  <c r="AF2993" i="3"/>
  <c r="AI2993" i="3" s="1"/>
  <c r="AF2957" i="3"/>
  <c r="AI2957" i="3" s="1"/>
  <c r="AF2921" i="3"/>
  <c r="AI2921" i="3" s="1"/>
  <c r="AF2885" i="3"/>
  <c r="AI2885" i="3" s="1"/>
  <c r="AF2849" i="3"/>
  <c r="AI2849" i="3" s="1"/>
  <c r="AF2813" i="3"/>
  <c r="AI2813" i="3" s="1"/>
  <c r="AF2777" i="3"/>
  <c r="AI2777" i="3" s="1"/>
  <c r="AF2741" i="3"/>
  <c r="AI2741" i="3" s="1"/>
  <c r="AF2705" i="3"/>
  <c r="AI2705" i="3" s="1"/>
  <c r="AF2669" i="3"/>
  <c r="AI2669" i="3" s="1"/>
  <c r="AF2633" i="3"/>
  <c r="AI2633" i="3" s="1"/>
  <c r="AF6708" i="3"/>
  <c r="AI6708" i="3" s="1"/>
  <c r="AF5650" i="3"/>
  <c r="AI5650" i="3" s="1"/>
  <c r="AF5326" i="3"/>
  <c r="AI5326" i="3" s="1"/>
  <c r="AF5002" i="3"/>
  <c r="AI5002" i="3" s="1"/>
  <c r="AF4885" i="3"/>
  <c r="AI4885" i="3" s="1"/>
  <c r="AF4777" i="3"/>
  <c r="AI4777" i="3" s="1"/>
  <c r="AF4669" i="3"/>
  <c r="AI4669" i="3" s="1"/>
  <c r="AF4561" i="3"/>
  <c r="AI4561" i="3" s="1"/>
  <c r="AF4453" i="3"/>
  <c r="AI4453" i="3" s="1"/>
  <c r="AF4345" i="3"/>
  <c r="AI4345" i="3" s="1"/>
  <c r="AF4282" i="3"/>
  <c r="AI4282" i="3" s="1"/>
  <c r="AF4246" i="3"/>
  <c r="AI4246" i="3" s="1"/>
  <c r="AF4210" i="3"/>
  <c r="AI4210" i="3" s="1"/>
  <c r="AF4174" i="3"/>
  <c r="AI4174" i="3" s="1"/>
  <c r="AF4138" i="3"/>
  <c r="AI4138" i="3" s="1"/>
  <c r="AF4102" i="3"/>
  <c r="AI4102" i="3" s="1"/>
  <c r="AF4066" i="3"/>
  <c r="AI4066" i="3" s="1"/>
  <c r="AF4030" i="3"/>
  <c r="AI4030" i="3" s="1"/>
  <c r="AF3994" i="3"/>
  <c r="AI3994" i="3" s="1"/>
  <c r="AF3958" i="3"/>
  <c r="AI3958" i="3" s="1"/>
  <c r="AF3922" i="3"/>
  <c r="AI3922" i="3" s="1"/>
  <c r="AF3886" i="3"/>
  <c r="AI3886" i="3" s="1"/>
  <c r="AF3850" i="3"/>
  <c r="AI3850" i="3" s="1"/>
  <c r="AF3814" i="3"/>
  <c r="AI3814" i="3" s="1"/>
  <c r="AF3778" i="3"/>
  <c r="AI3778" i="3" s="1"/>
  <c r="AF3742" i="3"/>
  <c r="AI3742" i="3" s="1"/>
  <c r="AF3706" i="3"/>
  <c r="AI3706" i="3" s="1"/>
  <c r="AF3670" i="3"/>
  <c r="AI3670" i="3" s="1"/>
  <c r="AF3634" i="3"/>
  <c r="AI3634" i="3" s="1"/>
  <c r="AF3598" i="3"/>
  <c r="AI3598" i="3" s="1"/>
  <c r="AF3562" i="3"/>
  <c r="AI3562" i="3" s="1"/>
  <c r="AF3526" i="3"/>
  <c r="AI3526" i="3" s="1"/>
  <c r="AF3490" i="3"/>
  <c r="AI3490" i="3" s="1"/>
  <c r="AF3454" i="3"/>
  <c r="AI3454" i="3" s="1"/>
  <c r="AF3418" i="3"/>
  <c r="AI3418" i="3" s="1"/>
  <c r="AF3382" i="3"/>
  <c r="AI3382" i="3" s="1"/>
  <c r="AF3346" i="3"/>
  <c r="AI3346" i="3" s="1"/>
  <c r="AF3310" i="3"/>
  <c r="AI3310" i="3" s="1"/>
  <c r="AF3274" i="3"/>
  <c r="AI3274" i="3" s="1"/>
  <c r="AF3238" i="3"/>
  <c r="AI3238" i="3" s="1"/>
  <c r="AF3202" i="3"/>
  <c r="AI3202" i="3" s="1"/>
  <c r="AF3166" i="3"/>
  <c r="AI3166" i="3" s="1"/>
  <c r="AF3130" i="3"/>
  <c r="AI3130" i="3" s="1"/>
  <c r="AF3094" i="3"/>
  <c r="AI3094" i="3" s="1"/>
  <c r="AF3058" i="3"/>
  <c r="AI3058" i="3" s="1"/>
  <c r="AF3022" i="3"/>
  <c r="AI3022" i="3" s="1"/>
  <c r="AF2986" i="3"/>
  <c r="AI2986" i="3" s="1"/>
  <c r="AF2950" i="3"/>
  <c r="AI2950" i="3" s="1"/>
  <c r="AF2914" i="3"/>
  <c r="AI2914" i="3" s="1"/>
  <c r="AF2878" i="3"/>
  <c r="AI2878" i="3" s="1"/>
  <c r="AF2842" i="3"/>
  <c r="AI2842" i="3" s="1"/>
  <c r="AF2806" i="3"/>
  <c r="AI2806" i="3" s="1"/>
  <c r="AF2770" i="3"/>
  <c r="AI2770" i="3" s="1"/>
  <c r="AF2734" i="3"/>
  <c r="AI2734" i="3" s="1"/>
  <c r="AF2698" i="3"/>
  <c r="AI2698" i="3" s="1"/>
  <c r="AF2662" i="3"/>
  <c r="AI2662" i="3" s="1"/>
  <c r="AF2626" i="3"/>
  <c r="AI2626" i="3" s="1"/>
  <c r="AF6419" i="3"/>
  <c r="AI6419" i="3" s="1"/>
  <c r="AF5595" i="3"/>
  <c r="AI5595" i="3" s="1"/>
  <c r="AF5271" i="3"/>
  <c r="AI5271" i="3" s="1"/>
  <c r="AF4974" i="3"/>
  <c r="AI4974" i="3" s="1"/>
  <c r="AF4866" i="3"/>
  <c r="AI4866" i="3" s="1"/>
  <c r="AF4758" i="3"/>
  <c r="AI4758" i="3" s="1"/>
  <c r="AF4650" i="3"/>
  <c r="AI4650" i="3" s="1"/>
  <c r="AF4542" i="3"/>
  <c r="AI4542" i="3" s="1"/>
  <c r="AF4434" i="3"/>
  <c r="AI4434" i="3" s="1"/>
  <c r="AF4326" i="3"/>
  <c r="AI4326" i="3" s="1"/>
  <c r="AF4275" i="3"/>
  <c r="AI4275" i="3" s="1"/>
  <c r="AF4239" i="3"/>
  <c r="AI4239" i="3" s="1"/>
  <c r="AF4203" i="3"/>
  <c r="AI4203" i="3" s="1"/>
  <c r="AF4167" i="3"/>
  <c r="AI4167" i="3" s="1"/>
  <c r="AF4131" i="3"/>
  <c r="AI4131" i="3" s="1"/>
  <c r="AF4095" i="3"/>
  <c r="AI4095" i="3" s="1"/>
  <c r="AF4059" i="3"/>
  <c r="AI4059" i="3" s="1"/>
  <c r="AF4023" i="3"/>
  <c r="AI4023" i="3" s="1"/>
  <c r="AF3987" i="3"/>
  <c r="AI3987" i="3" s="1"/>
  <c r="AF3951" i="3"/>
  <c r="AI3951" i="3" s="1"/>
  <c r="AF3915" i="3"/>
  <c r="AI3915" i="3" s="1"/>
  <c r="AF3879" i="3"/>
  <c r="AI3879" i="3" s="1"/>
  <c r="AF3843" i="3"/>
  <c r="AI3843" i="3" s="1"/>
  <c r="AF3807" i="3"/>
  <c r="AI3807" i="3" s="1"/>
  <c r="AF3771" i="3"/>
  <c r="AI3771" i="3" s="1"/>
  <c r="AF3735" i="3"/>
  <c r="AI3735" i="3" s="1"/>
  <c r="AF3699" i="3"/>
  <c r="AI3699" i="3" s="1"/>
  <c r="AF3663" i="3"/>
  <c r="AI3663" i="3" s="1"/>
  <c r="AF3627" i="3"/>
  <c r="AI3627" i="3" s="1"/>
  <c r="AF3591" i="3"/>
  <c r="AI3591" i="3" s="1"/>
  <c r="AF3555" i="3"/>
  <c r="AI3555" i="3" s="1"/>
  <c r="AF3519" i="3"/>
  <c r="AI3519" i="3" s="1"/>
  <c r="AF3483" i="3"/>
  <c r="AI3483" i="3" s="1"/>
  <c r="AF3447" i="3"/>
  <c r="AI3447" i="3" s="1"/>
  <c r="AF3411" i="3"/>
  <c r="AI3411" i="3" s="1"/>
  <c r="AF3375" i="3"/>
  <c r="AI3375" i="3" s="1"/>
  <c r="AF3339" i="3"/>
  <c r="AI3339" i="3" s="1"/>
  <c r="AF3303" i="3"/>
  <c r="AI3303" i="3" s="1"/>
  <c r="AF3267" i="3"/>
  <c r="AI3267" i="3" s="1"/>
  <c r="AF3231" i="3"/>
  <c r="AI3231" i="3" s="1"/>
  <c r="AF3195" i="3"/>
  <c r="AI3195" i="3" s="1"/>
  <c r="AF3159" i="3"/>
  <c r="AI3159" i="3" s="1"/>
  <c r="AF3123" i="3"/>
  <c r="AI3123" i="3" s="1"/>
  <c r="AF3087" i="3"/>
  <c r="AI3087" i="3" s="1"/>
  <c r="AF3051" i="3"/>
  <c r="AI3051" i="3" s="1"/>
  <c r="AF3015" i="3"/>
  <c r="AI3015" i="3" s="1"/>
  <c r="AF2979" i="3"/>
  <c r="AI2979" i="3" s="1"/>
  <c r="AF2943" i="3"/>
  <c r="AI2943" i="3" s="1"/>
  <c r="AF2907" i="3"/>
  <c r="AI2907" i="3" s="1"/>
  <c r="AF2871" i="3"/>
  <c r="AI2871" i="3" s="1"/>
  <c r="AF2835" i="3"/>
  <c r="AI2835" i="3" s="1"/>
  <c r="AF2799" i="3"/>
  <c r="AI2799" i="3" s="1"/>
  <c r="AF2763" i="3"/>
  <c r="AI2763" i="3" s="1"/>
  <c r="AF2727" i="3"/>
  <c r="AI2727" i="3" s="1"/>
  <c r="AF2691" i="3"/>
  <c r="AI2691" i="3" s="1"/>
  <c r="AF2655" i="3"/>
  <c r="AI2655" i="3" s="1"/>
  <c r="AF2619" i="3"/>
  <c r="AI2619" i="3" s="1"/>
  <c r="AF5632" i="3"/>
  <c r="AI5632" i="3" s="1"/>
  <c r="AF4879" i="3"/>
  <c r="AI4879" i="3" s="1"/>
  <c r="AF4555" i="3"/>
  <c r="AI4555" i="3" s="1"/>
  <c r="AF4280" i="3"/>
  <c r="AI4280" i="3" s="1"/>
  <c r="AF4172" i="3"/>
  <c r="AI4172" i="3" s="1"/>
  <c r="AF4064" i="3"/>
  <c r="AI4064" i="3" s="1"/>
  <c r="AF3956" i="3"/>
  <c r="AI3956" i="3" s="1"/>
  <c r="AF3848" i="3"/>
  <c r="AI3848" i="3" s="1"/>
  <c r="AF3740" i="3"/>
  <c r="AI3740" i="3" s="1"/>
  <c r="AF3632" i="3"/>
  <c r="AI3632" i="3" s="1"/>
  <c r="AF3524" i="3"/>
  <c r="AI3524" i="3" s="1"/>
  <c r="AF3416" i="3"/>
  <c r="AI3416" i="3" s="1"/>
  <c r="AF3308" i="3"/>
  <c r="AI3308" i="3" s="1"/>
  <c r="AF3200" i="3"/>
  <c r="AI3200" i="3" s="1"/>
  <c r="AF3092" i="3"/>
  <c r="AI3092" i="3" s="1"/>
  <c r="AF2984" i="3"/>
  <c r="AI2984" i="3" s="1"/>
  <c r="AF2876" i="3"/>
  <c r="AI2876" i="3" s="1"/>
  <c r="AF2768" i="3"/>
  <c r="AI2768" i="3" s="1"/>
  <c r="AF2660" i="3"/>
  <c r="AI2660" i="3" s="1"/>
  <c r="AF2584" i="3"/>
  <c r="AI2584" i="3" s="1"/>
  <c r="AF2548" i="3"/>
  <c r="AI2548" i="3" s="1"/>
  <c r="AF2512" i="3"/>
  <c r="AI2512" i="3" s="1"/>
  <c r="AF2476" i="3"/>
  <c r="AI2476" i="3" s="1"/>
  <c r="AF2440" i="3"/>
  <c r="AI2440" i="3" s="1"/>
  <c r="AF2404" i="3"/>
  <c r="AI2404" i="3" s="1"/>
  <c r="AF2368" i="3"/>
  <c r="AI2368" i="3" s="1"/>
  <c r="AF2332" i="3"/>
  <c r="AI2332" i="3" s="1"/>
  <c r="AF2296" i="3"/>
  <c r="AI2296" i="3" s="1"/>
  <c r="AF2260" i="3"/>
  <c r="AI2260" i="3" s="1"/>
  <c r="AF2224" i="3"/>
  <c r="AI2224" i="3" s="1"/>
  <c r="AF2188" i="3"/>
  <c r="AI2188" i="3" s="1"/>
  <c r="AF2152" i="3"/>
  <c r="AI2152" i="3" s="1"/>
  <c r="AF2116" i="3"/>
  <c r="AI2116" i="3" s="1"/>
  <c r="AF2080" i="3"/>
  <c r="AI2080" i="3" s="1"/>
  <c r="AF2044" i="3"/>
  <c r="AI2044" i="3" s="1"/>
  <c r="AF2008" i="3"/>
  <c r="AI2008" i="3" s="1"/>
  <c r="AF1972" i="3"/>
  <c r="AI1972" i="3" s="1"/>
  <c r="AF1936" i="3"/>
  <c r="AI1936" i="3" s="1"/>
  <c r="AF1900" i="3"/>
  <c r="AI1900" i="3" s="1"/>
  <c r="AF1864" i="3"/>
  <c r="AI1864" i="3" s="1"/>
  <c r="AF1828" i="3"/>
  <c r="AI1828" i="3" s="1"/>
  <c r="AF1792" i="3"/>
  <c r="AI1792" i="3" s="1"/>
  <c r="AF1756" i="3"/>
  <c r="AI1756" i="3" s="1"/>
  <c r="AF1720" i="3"/>
  <c r="AI1720" i="3" s="1"/>
  <c r="AF1684" i="3"/>
  <c r="AI1684" i="3" s="1"/>
  <c r="AF1648" i="3"/>
  <c r="AI1648" i="3" s="1"/>
  <c r="AF1612" i="3"/>
  <c r="AI1612" i="3" s="1"/>
  <c r="AF1576" i="3"/>
  <c r="AI1576" i="3" s="1"/>
  <c r="AF1540" i="3"/>
  <c r="AI1540" i="3" s="1"/>
  <c r="AF1504" i="3"/>
  <c r="AI1504" i="3" s="1"/>
  <c r="AF1468" i="3"/>
  <c r="AI1468" i="3" s="1"/>
  <c r="AF1432" i="3"/>
  <c r="AI1432" i="3" s="1"/>
  <c r="AF1396" i="3"/>
  <c r="AI1396" i="3" s="1"/>
  <c r="AF1360" i="3"/>
  <c r="AI1360" i="3" s="1"/>
  <c r="AF1324" i="3"/>
  <c r="AI1324" i="3" s="1"/>
  <c r="AF1288" i="3"/>
  <c r="AI1288" i="3" s="1"/>
  <c r="AF1252" i="3"/>
  <c r="AI1252" i="3" s="1"/>
  <c r="AF5631" i="3"/>
  <c r="AI5631" i="3" s="1"/>
  <c r="AF4878" i="3"/>
  <c r="AI4878" i="3" s="1"/>
  <c r="AF4554" i="3"/>
  <c r="AI4554" i="3" s="1"/>
  <c r="AF4279" i="3"/>
  <c r="AI4279" i="3" s="1"/>
  <c r="AF4171" i="3"/>
  <c r="AI4171" i="3" s="1"/>
  <c r="AF4063" i="3"/>
  <c r="AI4063" i="3" s="1"/>
  <c r="AF3955" i="3"/>
  <c r="AI3955" i="3" s="1"/>
  <c r="AF3847" i="3"/>
  <c r="AI3847" i="3" s="1"/>
  <c r="AF3739" i="3"/>
  <c r="AI3739" i="3" s="1"/>
  <c r="AF3631" i="3"/>
  <c r="AI3631" i="3" s="1"/>
  <c r="AF3523" i="3"/>
  <c r="AI3523" i="3" s="1"/>
  <c r="AF3415" i="3"/>
  <c r="AI3415" i="3" s="1"/>
  <c r="AF3307" i="3"/>
  <c r="AI3307" i="3" s="1"/>
  <c r="AF3199" i="3"/>
  <c r="AI3199" i="3" s="1"/>
  <c r="AF3091" i="3"/>
  <c r="AI3091" i="3" s="1"/>
  <c r="AF2983" i="3"/>
  <c r="AI2983" i="3" s="1"/>
  <c r="AF2875" i="3"/>
  <c r="AI2875" i="3" s="1"/>
  <c r="AF2767" i="3"/>
  <c r="AI2767" i="3" s="1"/>
  <c r="AF2659" i="3"/>
  <c r="AI2659" i="3" s="1"/>
  <c r="AF2583" i="3"/>
  <c r="AI2583" i="3" s="1"/>
  <c r="AF2547" i="3"/>
  <c r="AI2547" i="3" s="1"/>
  <c r="AF2511" i="3"/>
  <c r="AI2511" i="3" s="1"/>
  <c r="AF2475" i="3"/>
  <c r="AI2475" i="3" s="1"/>
  <c r="AF2439" i="3"/>
  <c r="AI2439" i="3" s="1"/>
  <c r="AF2403" i="3"/>
  <c r="AI2403" i="3" s="1"/>
  <c r="AF2367" i="3"/>
  <c r="AI2367" i="3" s="1"/>
  <c r="AF2331" i="3"/>
  <c r="AI2331" i="3" s="1"/>
  <c r="AF2295" i="3"/>
  <c r="AI2295" i="3" s="1"/>
  <c r="AF2259" i="3"/>
  <c r="AI2259" i="3" s="1"/>
  <c r="AF2223" i="3"/>
  <c r="AI2223" i="3" s="1"/>
  <c r="AF2187" i="3"/>
  <c r="AI2187" i="3" s="1"/>
  <c r="AF2151" i="3"/>
  <c r="AI2151" i="3" s="1"/>
  <c r="AF2115" i="3"/>
  <c r="AI2115" i="3" s="1"/>
  <c r="AF2079" i="3"/>
  <c r="AI2079" i="3" s="1"/>
  <c r="AF2043" i="3"/>
  <c r="AI2043" i="3" s="1"/>
  <c r="AF2007" i="3"/>
  <c r="AI2007" i="3" s="1"/>
  <c r="AF1971" i="3"/>
  <c r="AI1971" i="3" s="1"/>
  <c r="AF1935" i="3"/>
  <c r="AI1935" i="3" s="1"/>
  <c r="AF1899" i="3"/>
  <c r="AI1899" i="3" s="1"/>
  <c r="AF1863" i="3"/>
  <c r="AI1863" i="3" s="1"/>
  <c r="AF1827" i="3"/>
  <c r="AI1827" i="3" s="1"/>
  <c r="AF1791" i="3"/>
  <c r="AI1791" i="3" s="1"/>
  <c r="AF1755" i="3"/>
  <c r="AI1755" i="3" s="1"/>
  <c r="AF1719" i="3"/>
  <c r="AI1719" i="3" s="1"/>
  <c r="AF1683" i="3"/>
  <c r="AI1683" i="3" s="1"/>
  <c r="AF1647" i="3"/>
  <c r="AI1647" i="3" s="1"/>
  <c r="AF1611" i="3"/>
  <c r="AI1611" i="3" s="1"/>
  <c r="AF1575" i="3"/>
  <c r="AI1575" i="3" s="1"/>
  <c r="AF1539" i="3"/>
  <c r="AI1539" i="3" s="1"/>
  <c r="AF1503" i="3"/>
  <c r="AI1503" i="3" s="1"/>
  <c r="AF1467" i="3"/>
  <c r="AI1467" i="3" s="1"/>
  <c r="AF1431" i="3"/>
  <c r="AI1431" i="3" s="1"/>
  <c r="AF1395" i="3"/>
  <c r="AI1395" i="3" s="1"/>
  <c r="AF1359" i="3"/>
  <c r="AI1359" i="3" s="1"/>
  <c r="AF1323" i="3"/>
  <c r="AI1323" i="3" s="1"/>
  <c r="AF1287" i="3"/>
  <c r="AI1287" i="3" s="1"/>
  <c r="AF1251" i="3"/>
  <c r="AI1251" i="3" s="1"/>
  <c r="AF5416" i="3"/>
  <c r="AI5416" i="3" s="1"/>
  <c r="AF4807" i="3"/>
  <c r="AI4807" i="3" s="1"/>
  <c r="AF4483" i="3"/>
  <c r="AI4483" i="3" s="1"/>
  <c r="AF4256" i="3"/>
  <c r="AI4256" i="3" s="1"/>
  <c r="AF4148" i="3"/>
  <c r="AI4148" i="3" s="1"/>
  <c r="AF4040" i="3"/>
  <c r="AI4040" i="3" s="1"/>
  <c r="AF3932" i="3"/>
  <c r="AI3932" i="3" s="1"/>
  <c r="AF3824" i="3"/>
  <c r="AI3824" i="3" s="1"/>
  <c r="AF3716" i="3"/>
  <c r="AI3716" i="3" s="1"/>
  <c r="AF3608" i="3"/>
  <c r="AI3608" i="3" s="1"/>
  <c r="AF3500" i="3"/>
  <c r="AI3500" i="3" s="1"/>
  <c r="AF3392" i="3"/>
  <c r="AI3392" i="3" s="1"/>
  <c r="AF3284" i="3"/>
  <c r="AI3284" i="3" s="1"/>
  <c r="AF3176" i="3"/>
  <c r="AI3176" i="3" s="1"/>
  <c r="AF3068" i="3"/>
  <c r="AI3068" i="3" s="1"/>
  <c r="AF2960" i="3"/>
  <c r="AI2960" i="3" s="1"/>
  <c r="AF2852" i="3"/>
  <c r="AI2852" i="3" s="1"/>
  <c r="AF2744" i="3"/>
  <c r="AI2744" i="3" s="1"/>
  <c r="AF2636" i="3"/>
  <c r="AI2636" i="3" s="1"/>
  <c r="AF2576" i="3"/>
  <c r="AI2576" i="3" s="1"/>
  <c r="AF2540" i="3"/>
  <c r="AI2540" i="3" s="1"/>
  <c r="AF2504" i="3"/>
  <c r="AI2504" i="3" s="1"/>
  <c r="AF2468" i="3"/>
  <c r="AI2468" i="3" s="1"/>
  <c r="AF2432" i="3"/>
  <c r="AI2432" i="3" s="1"/>
  <c r="AF2396" i="3"/>
  <c r="AI2396" i="3" s="1"/>
  <c r="AF2360" i="3"/>
  <c r="AI2360" i="3" s="1"/>
  <c r="AF2324" i="3"/>
  <c r="AI2324" i="3" s="1"/>
  <c r="AF2288" i="3"/>
  <c r="AI2288" i="3" s="1"/>
  <c r="AF2252" i="3"/>
  <c r="AI2252" i="3" s="1"/>
  <c r="AF2216" i="3"/>
  <c r="AI2216" i="3" s="1"/>
  <c r="AF2180" i="3"/>
  <c r="AI2180" i="3" s="1"/>
  <c r="AF2144" i="3"/>
  <c r="AI2144" i="3" s="1"/>
  <c r="AF2108" i="3"/>
  <c r="AI2108" i="3" s="1"/>
  <c r="AF2072" i="3"/>
  <c r="AI2072" i="3" s="1"/>
  <c r="AF2036" i="3"/>
  <c r="AI2036" i="3" s="1"/>
  <c r="AF2000" i="3"/>
  <c r="AI2000" i="3" s="1"/>
  <c r="AF1964" i="3"/>
  <c r="AI1964" i="3" s="1"/>
  <c r="AF1928" i="3"/>
  <c r="AI1928" i="3" s="1"/>
  <c r="AF1892" i="3"/>
  <c r="AI1892" i="3" s="1"/>
  <c r="AF1856" i="3"/>
  <c r="AI1856" i="3" s="1"/>
  <c r="AF1820" i="3"/>
  <c r="AI1820" i="3" s="1"/>
  <c r="AF1784" i="3"/>
  <c r="AI1784" i="3" s="1"/>
  <c r="AF1748" i="3"/>
  <c r="AI1748" i="3" s="1"/>
  <c r="AF1712" i="3"/>
  <c r="AI1712" i="3" s="1"/>
  <c r="AF1676" i="3"/>
  <c r="AI1676" i="3" s="1"/>
  <c r="AF1640" i="3"/>
  <c r="AI1640" i="3" s="1"/>
  <c r="AF1604" i="3"/>
  <c r="AI1604" i="3" s="1"/>
  <c r="AF1568" i="3"/>
  <c r="AI1568" i="3" s="1"/>
  <c r="AF1532" i="3"/>
  <c r="AI1532" i="3" s="1"/>
  <c r="AF1496" i="3"/>
  <c r="AI1496" i="3" s="1"/>
  <c r="AF1460" i="3"/>
  <c r="AI1460" i="3" s="1"/>
  <c r="AF1424" i="3"/>
  <c r="AI1424" i="3" s="1"/>
  <c r="AF1388" i="3"/>
  <c r="AI1388" i="3" s="1"/>
  <c r="AF1352" i="3"/>
  <c r="AI1352" i="3" s="1"/>
  <c r="AF1316" i="3"/>
  <c r="AI1316" i="3" s="1"/>
  <c r="AF1280" i="3"/>
  <c r="AI1280" i="3" s="1"/>
  <c r="AF1244" i="3"/>
  <c r="AI1244" i="3" s="1"/>
  <c r="AF5253" i="3"/>
  <c r="AI5253" i="3" s="1"/>
  <c r="AF4752" i="3"/>
  <c r="AI4752" i="3" s="1"/>
  <c r="AF4428" i="3"/>
  <c r="AI4428" i="3" s="1"/>
  <c r="AF4237" i="3"/>
  <c r="AI4237" i="3" s="1"/>
  <c r="AF4129" i="3"/>
  <c r="AI4129" i="3" s="1"/>
  <c r="AF4021" i="3"/>
  <c r="AI4021" i="3" s="1"/>
  <c r="AF3913" i="3"/>
  <c r="AI3913" i="3" s="1"/>
  <c r="AF3805" i="3"/>
  <c r="AI3805" i="3" s="1"/>
  <c r="AF3697" i="3"/>
  <c r="AI3697" i="3" s="1"/>
  <c r="AF3589" i="3"/>
  <c r="AI3589" i="3" s="1"/>
  <c r="AF3481" i="3"/>
  <c r="AI3481" i="3" s="1"/>
  <c r="AF3373" i="3"/>
  <c r="AI3373" i="3" s="1"/>
  <c r="AF3265" i="3"/>
  <c r="AI3265" i="3" s="1"/>
  <c r="AF3157" i="3"/>
  <c r="AI3157" i="3" s="1"/>
  <c r="AF3049" i="3"/>
  <c r="AI3049" i="3" s="1"/>
  <c r="AF2941" i="3"/>
  <c r="AI2941" i="3" s="1"/>
  <c r="AF2833" i="3"/>
  <c r="AI2833" i="3" s="1"/>
  <c r="AF2725" i="3"/>
  <c r="AI2725" i="3" s="1"/>
  <c r="AF2617" i="3"/>
  <c r="AI2617" i="3" s="1"/>
  <c r="AF2569" i="3"/>
  <c r="AI2569" i="3" s="1"/>
  <c r="AF2533" i="3"/>
  <c r="AI2533" i="3" s="1"/>
  <c r="AF2497" i="3"/>
  <c r="AI2497" i="3" s="1"/>
  <c r="AF2461" i="3"/>
  <c r="AI2461" i="3" s="1"/>
  <c r="AF2425" i="3"/>
  <c r="AI2425" i="3" s="1"/>
  <c r="AF2389" i="3"/>
  <c r="AI2389" i="3" s="1"/>
  <c r="AF2353" i="3"/>
  <c r="AI2353" i="3" s="1"/>
  <c r="AF5477" i="3"/>
  <c r="AI5477" i="3" s="1"/>
  <c r="AF5261" i="3"/>
  <c r="AI5261" i="3" s="1"/>
  <c r="AF5045" i="3"/>
  <c r="AI5045" i="3" s="1"/>
  <c r="AF5536" i="3"/>
  <c r="AI5536" i="3" s="1"/>
  <c r="AF4955" i="3"/>
  <c r="AI4955" i="3" s="1"/>
  <c r="AF4739" i="3"/>
  <c r="AI4739" i="3" s="1"/>
  <c r="AF4523" i="3"/>
  <c r="AI4523" i="3" s="1"/>
  <c r="AF4307" i="3"/>
  <c r="AI4307" i="3" s="1"/>
  <c r="AF5373" i="3"/>
  <c r="AI5373" i="3" s="1"/>
  <c r="AF4900" i="3"/>
  <c r="AI4900" i="3" s="1"/>
  <c r="AF4684" i="3"/>
  <c r="AI4684" i="3" s="1"/>
  <c r="AF4468" i="3"/>
  <c r="AI4468" i="3" s="1"/>
  <c r="AF6222" i="3"/>
  <c r="AI6222" i="3" s="1"/>
  <c r="AF5206" i="3"/>
  <c r="AI5206" i="3" s="1"/>
  <c r="AF4845" i="3"/>
  <c r="AI4845" i="3" s="1"/>
  <c r="AF4629" i="3"/>
  <c r="AI4629" i="3" s="1"/>
  <c r="AF4413" i="3"/>
  <c r="AI4413" i="3" s="1"/>
  <c r="AF5735" i="3"/>
  <c r="AI5735" i="3" s="1"/>
  <c r="AF5043" i="3"/>
  <c r="AI5043" i="3" s="1"/>
  <c r="AF4790" i="3"/>
  <c r="AI4790" i="3" s="1"/>
  <c r="AF4574" i="3"/>
  <c r="AI4574" i="3" s="1"/>
  <c r="AF4358" i="3"/>
  <c r="AI4358" i="3" s="1"/>
  <c r="AF4837" i="3"/>
  <c r="AI4837" i="3" s="1"/>
  <c r="AF4266" i="3"/>
  <c r="AI4266" i="3" s="1"/>
  <c r="AF4050" i="3"/>
  <c r="AI4050" i="3" s="1"/>
  <c r="AF3834" i="3"/>
  <c r="AI3834" i="3" s="1"/>
  <c r="AF3618" i="3"/>
  <c r="AI3618" i="3" s="1"/>
  <c r="AF3402" i="3"/>
  <c r="AI3402" i="3" s="1"/>
  <c r="AF3186" i="3"/>
  <c r="AI3186" i="3" s="1"/>
  <c r="AF2970" i="3"/>
  <c r="AI2970" i="3" s="1"/>
  <c r="AF2754" i="3"/>
  <c r="AI2754" i="3" s="1"/>
  <c r="AF5451" i="3"/>
  <c r="AI5451" i="3" s="1"/>
  <c r="AF4494" i="3"/>
  <c r="AI4494" i="3" s="1"/>
  <c r="AF4151" i="3"/>
  <c r="AI4151" i="3" s="1"/>
  <c r="AF3935" i="3"/>
  <c r="AI3935" i="3" s="1"/>
  <c r="AF3719" i="3"/>
  <c r="AI3719" i="3" s="1"/>
  <c r="AF3503" i="3"/>
  <c r="AI3503" i="3" s="1"/>
  <c r="AF3287" i="3"/>
  <c r="AI3287" i="3" s="1"/>
  <c r="AF3071" i="3"/>
  <c r="AI3071" i="3" s="1"/>
  <c r="AF2855" i="3"/>
  <c r="AI2855" i="3" s="1"/>
  <c r="AF2639" i="3"/>
  <c r="AI2639" i="3" s="1"/>
  <c r="AF4795" i="3"/>
  <c r="AI4795" i="3" s="1"/>
  <c r="AF4252" i="3"/>
  <c r="AI4252" i="3" s="1"/>
  <c r="AF4036" i="3"/>
  <c r="AI4036" i="3" s="1"/>
  <c r="AF3820" i="3"/>
  <c r="AI3820" i="3" s="1"/>
  <c r="AF3604" i="3"/>
  <c r="AI3604" i="3" s="1"/>
  <c r="AF3388" i="3"/>
  <c r="AI3388" i="3" s="1"/>
  <c r="AF3172" i="3"/>
  <c r="AI3172" i="3" s="1"/>
  <c r="AF2956" i="3"/>
  <c r="AI2956" i="3" s="1"/>
  <c r="AF2740" i="3"/>
  <c r="AI2740" i="3" s="1"/>
  <c r="AF5325" i="3"/>
  <c r="AI5325" i="3" s="1"/>
  <c r="AF4452" i="3"/>
  <c r="AI4452" i="3" s="1"/>
  <c r="AF4137" i="3"/>
  <c r="AI4137" i="3" s="1"/>
  <c r="AF3921" i="3"/>
  <c r="AI3921" i="3" s="1"/>
  <c r="AF3705" i="3"/>
  <c r="AI3705" i="3" s="1"/>
  <c r="AF3489" i="3"/>
  <c r="AI3489" i="3" s="1"/>
  <c r="AF3273" i="3"/>
  <c r="AI3273" i="3" s="1"/>
  <c r="AF3057" i="3"/>
  <c r="AI3057" i="3" s="1"/>
  <c r="AF2841" i="3"/>
  <c r="AI2841" i="3" s="1"/>
  <c r="AF2625" i="3"/>
  <c r="AI2625" i="3" s="1"/>
  <c r="AF4082" i="3"/>
  <c r="AI4082" i="3" s="1"/>
  <c r="AF3434" i="3"/>
  <c r="AI3434" i="3" s="1"/>
  <c r="AF2786" i="3"/>
  <c r="AI2786" i="3" s="1"/>
  <c r="AF2446" i="3"/>
  <c r="AI2446" i="3" s="1"/>
  <c r="AF2230" i="3"/>
  <c r="AI2230" i="3" s="1"/>
  <c r="AF2014" i="3"/>
  <c r="AI2014" i="3" s="1"/>
  <c r="AF1798" i="3"/>
  <c r="AI1798" i="3" s="1"/>
  <c r="AF1582" i="3"/>
  <c r="AI1582" i="3" s="1"/>
  <c r="AF1366" i="3"/>
  <c r="AI1366" i="3" s="1"/>
  <c r="AF4608" i="3"/>
  <c r="AI4608" i="3" s="1"/>
  <c r="AF3757" i="3"/>
  <c r="AI3757" i="3" s="1"/>
  <c r="AF3109" i="3"/>
  <c r="AI3109" i="3" s="1"/>
  <c r="AF2553" i="3"/>
  <c r="AI2553" i="3" s="1"/>
  <c r="AF2337" i="3"/>
  <c r="AI2337" i="3" s="1"/>
  <c r="AF2121" i="3"/>
  <c r="AI2121" i="3" s="1"/>
  <c r="AF1905" i="3"/>
  <c r="AI1905" i="3" s="1"/>
  <c r="AF1689" i="3"/>
  <c r="AI1689" i="3" s="1"/>
  <c r="AF1473" i="3"/>
  <c r="AI1473" i="3" s="1"/>
  <c r="AF1257" i="3"/>
  <c r="AI1257" i="3" s="1"/>
  <c r="AF4058" i="3"/>
  <c r="AI4058" i="3" s="1"/>
  <c r="AF3410" i="3"/>
  <c r="AI3410" i="3" s="1"/>
  <c r="AF2762" i="3"/>
  <c r="AI2762" i="3" s="1"/>
  <c r="AF2438" i="3"/>
  <c r="AI2438" i="3" s="1"/>
  <c r="AF2222" i="3"/>
  <c r="AI2222" i="3" s="1"/>
  <c r="AF2006" i="3"/>
  <c r="AI2006" i="3" s="1"/>
  <c r="AF1790" i="3"/>
  <c r="AI1790" i="3" s="1"/>
  <c r="AF1574" i="3"/>
  <c r="AI1574" i="3" s="1"/>
  <c r="AF1358" i="3"/>
  <c r="AI1358" i="3" s="1"/>
  <c r="AF4482" i="3"/>
  <c r="AI4482" i="3" s="1"/>
  <c r="AF3715" i="3"/>
  <c r="AI3715" i="3" s="1"/>
  <c r="AF3067" i="3"/>
  <c r="AI3067" i="3" s="1"/>
  <c r="AF2539" i="3"/>
  <c r="AI2539" i="3" s="1"/>
  <c r="AF2323" i="3"/>
  <c r="AI2323" i="3" s="1"/>
  <c r="AF2287" i="3"/>
  <c r="AI2287" i="3" s="1"/>
  <c r="AF2251" i="3"/>
  <c r="AI2251" i="3" s="1"/>
  <c r="AF2215" i="3"/>
  <c r="AI2215" i="3" s="1"/>
  <c r="AF2179" i="3"/>
  <c r="AI2179" i="3" s="1"/>
  <c r="AF2143" i="3"/>
  <c r="AI2143" i="3" s="1"/>
  <c r="AF2107" i="3"/>
  <c r="AI2107" i="3" s="1"/>
  <c r="AF2071" i="3"/>
  <c r="AI2071" i="3" s="1"/>
  <c r="AF2035" i="3"/>
  <c r="AI2035" i="3" s="1"/>
  <c r="AF1999" i="3"/>
  <c r="AI1999" i="3" s="1"/>
  <c r="AF1963" i="3"/>
  <c r="AI1963" i="3" s="1"/>
  <c r="AF1927" i="3"/>
  <c r="AI1927" i="3" s="1"/>
  <c r="AF1891" i="3"/>
  <c r="AI1891" i="3" s="1"/>
  <c r="AF1855" i="3"/>
  <c r="AI1855" i="3" s="1"/>
  <c r="AF1819" i="3"/>
  <c r="AI1819" i="3" s="1"/>
  <c r="AF1783" i="3"/>
  <c r="AI1783" i="3" s="1"/>
  <c r="AF1747" i="3"/>
  <c r="AI1747" i="3" s="1"/>
  <c r="AF1711" i="3"/>
  <c r="AI1711" i="3" s="1"/>
  <c r="AF1675" i="3"/>
  <c r="AI1675" i="3" s="1"/>
  <c r="AF1639" i="3"/>
  <c r="AI1639" i="3" s="1"/>
  <c r="AF1603" i="3"/>
  <c r="AI1603" i="3" s="1"/>
  <c r="AF1567" i="3"/>
  <c r="AI1567" i="3" s="1"/>
  <c r="AF1531" i="3"/>
  <c r="AI1531" i="3" s="1"/>
  <c r="AF1495" i="3"/>
  <c r="AI1495" i="3" s="1"/>
  <c r="AF1459" i="3"/>
  <c r="AI1459" i="3" s="1"/>
  <c r="AF1423" i="3"/>
  <c r="AI1423" i="3" s="1"/>
  <c r="AF1387" i="3"/>
  <c r="AI1387" i="3" s="1"/>
  <c r="AF1351" i="3"/>
  <c r="AI1351" i="3" s="1"/>
  <c r="AF1315" i="3"/>
  <c r="AI1315" i="3" s="1"/>
  <c r="AF1279" i="3"/>
  <c r="AI1279" i="3" s="1"/>
  <c r="AF1243" i="3"/>
  <c r="AI1243" i="3" s="1"/>
  <c r="AF4627" i="3"/>
  <c r="AI4627" i="3" s="1"/>
  <c r="AF4088" i="3"/>
  <c r="AI4088" i="3" s="1"/>
  <c r="AF3764" i="3"/>
  <c r="AI3764" i="3" s="1"/>
  <c r="AF3440" i="3"/>
  <c r="AI3440" i="3" s="1"/>
  <c r="AF3116" i="3"/>
  <c r="AI3116" i="3" s="1"/>
  <c r="AF2792" i="3"/>
  <c r="AI2792" i="3" s="1"/>
  <c r="AF2556" i="3"/>
  <c r="AI2556" i="3" s="1"/>
  <c r="AF2448" i="3"/>
  <c r="AI2448" i="3" s="1"/>
  <c r="AF2340" i="3"/>
  <c r="AI2340" i="3" s="1"/>
  <c r="AF2232" i="3"/>
  <c r="AI2232" i="3" s="1"/>
  <c r="AF2124" i="3"/>
  <c r="AI2124" i="3" s="1"/>
  <c r="AF2016" i="3"/>
  <c r="AI2016" i="3" s="1"/>
  <c r="AF1908" i="3"/>
  <c r="AI1908" i="3" s="1"/>
  <c r="AF1800" i="3"/>
  <c r="AI1800" i="3" s="1"/>
  <c r="AF1692" i="3"/>
  <c r="AI1692" i="3" s="1"/>
  <c r="AF1584" i="3"/>
  <c r="AI1584" i="3" s="1"/>
  <c r="AF1476" i="3"/>
  <c r="AI1476" i="3" s="1"/>
  <c r="AF1368" i="3"/>
  <c r="AI1368" i="3" s="1"/>
  <c r="AF1260" i="3"/>
  <c r="AI1260" i="3" s="1"/>
  <c r="AF1207" i="3"/>
  <c r="AI1207" i="3" s="1"/>
  <c r="AF1171" i="3"/>
  <c r="AI1171" i="3" s="1"/>
  <c r="AF1135" i="3"/>
  <c r="AI1135" i="3" s="1"/>
  <c r="AF1099" i="3"/>
  <c r="AI1099" i="3" s="1"/>
  <c r="AF1063" i="3"/>
  <c r="AI1063" i="3" s="1"/>
  <c r="AF1027" i="3"/>
  <c r="AI1027" i="3" s="1"/>
  <c r="AF991" i="3"/>
  <c r="AI991" i="3" s="1"/>
  <c r="AF955" i="3"/>
  <c r="AI955" i="3" s="1"/>
  <c r="AF919" i="3"/>
  <c r="AI919" i="3" s="1"/>
  <c r="AF883" i="3"/>
  <c r="AI883" i="3" s="1"/>
  <c r="AF847" i="3"/>
  <c r="AI847" i="3" s="1"/>
  <c r="AF811" i="3"/>
  <c r="AI811" i="3" s="1"/>
  <c r="AF775" i="3"/>
  <c r="AI775" i="3" s="1"/>
  <c r="AF739" i="3"/>
  <c r="AI739" i="3" s="1"/>
  <c r="AF703" i="3"/>
  <c r="AI703" i="3" s="1"/>
  <c r="AF667" i="3"/>
  <c r="AI667" i="3" s="1"/>
  <c r="AF631" i="3"/>
  <c r="AI631" i="3" s="1"/>
  <c r="AF595" i="3"/>
  <c r="AI595" i="3" s="1"/>
  <c r="AF559" i="3"/>
  <c r="AI559" i="3" s="1"/>
  <c r="AF523" i="3"/>
  <c r="AI523" i="3" s="1"/>
  <c r="AF487" i="3"/>
  <c r="AI487" i="3" s="1"/>
  <c r="AF451" i="3"/>
  <c r="AI451" i="3" s="1"/>
  <c r="AF415" i="3"/>
  <c r="AI415" i="3" s="1"/>
  <c r="AF379" i="3"/>
  <c r="AI379" i="3" s="1"/>
  <c r="AF343" i="3"/>
  <c r="AI343" i="3" s="1"/>
  <c r="AF307" i="3"/>
  <c r="AI307" i="3" s="1"/>
  <c r="AF271" i="3"/>
  <c r="AI271" i="3" s="1"/>
  <c r="AF235" i="3"/>
  <c r="AI235" i="3" s="1"/>
  <c r="AF199" i="3"/>
  <c r="AI199" i="3" s="1"/>
  <c r="AF163" i="3"/>
  <c r="AI163" i="3" s="1"/>
  <c r="AF127" i="3"/>
  <c r="AI127" i="3" s="1"/>
  <c r="AF91" i="3"/>
  <c r="AI91" i="3" s="1"/>
  <c r="AF55" i="3"/>
  <c r="AI55" i="3" s="1"/>
  <c r="AF4626" i="3"/>
  <c r="AI4626" i="3" s="1"/>
  <c r="AF4087" i="3"/>
  <c r="AI4087" i="3" s="1"/>
  <c r="AF3763" i="3"/>
  <c r="AI3763" i="3" s="1"/>
  <c r="AF3439" i="3"/>
  <c r="AI3439" i="3" s="1"/>
  <c r="AF3115" i="3"/>
  <c r="AI3115" i="3" s="1"/>
  <c r="AF2791" i="3"/>
  <c r="AI2791" i="3" s="1"/>
  <c r="AF2555" i="3"/>
  <c r="AI2555" i="3" s="1"/>
  <c r="AF2447" i="3"/>
  <c r="AI2447" i="3" s="1"/>
  <c r="AF2339" i="3"/>
  <c r="AI2339" i="3" s="1"/>
  <c r="AF2231" i="3"/>
  <c r="AI2231" i="3" s="1"/>
  <c r="AF2123" i="3"/>
  <c r="AI2123" i="3" s="1"/>
  <c r="AF2015" i="3"/>
  <c r="AI2015" i="3" s="1"/>
  <c r="AF1907" i="3"/>
  <c r="AI1907" i="3" s="1"/>
  <c r="AF1799" i="3"/>
  <c r="AI1799" i="3" s="1"/>
  <c r="AF1691" i="3"/>
  <c r="AI1691" i="3" s="1"/>
  <c r="AF1583" i="3"/>
  <c r="AI1583" i="3" s="1"/>
  <c r="AF1475" i="3"/>
  <c r="AI1475" i="3" s="1"/>
  <c r="AF1367" i="3"/>
  <c r="AI1367" i="3" s="1"/>
  <c r="AF1259" i="3"/>
  <c r="AI1259" i="3" s="1"/>
  <c r="AF1206" i="3"/>
  <c r="AI1206" i="3" s="1"/>
  <c r="AF1170" i="3"/>
  <c r="AI1170" i="3" s="1"/>
  <c r="AF1134" i="3"/>
  <c r="AI1134" i="3" s="1"/>
  <c r="AF1098" i="3"/>
  <c r="AI1098" i="3" s="1"/>
  <c r="AF1062" i="3"/>
  <c r="AI1062" i="3" s="1"/>
  <c r="AF1026" i="3"/>
  <c r="AI1026" i="3" s="1"/>
  <c r="AF990" i="3"/>
  <c r="AI990" i="3" s="1"/>
  <c r="AF954" i="3"/>
  <c r="AI954" i="3" s="1"/>
  <c r="AF918" i="3"/>
  <c r="AI918" i="3" s="1"/>
  <c r="AF882" i="3"/>
  <c r="AI882" i="3" s="1"/>
  <c r="AF846" i="3"/>
  <c r="AI846" i="3" s="1"/>
  <c r="AF810" i="3"/>
  <c r="AI810" i="3" s="1"/>
  <c r="AF774" i="3"/>
  <c r="AI774" i="3" s="1"/>
  <c r="AF738" i="3"/>
  <c r="AI738" i="3" s="1"/>
  <c r="AF702" i="3"/>
  <c r="AI702" i="3" s="1"/>
  <c r="AF666" i="3"/>
  <c r="AI666" i="3" s="1"/>
  <c r="AF630" i="3"/>
  <c r="AI630" i="3" s="1"/>
  <c r="AF594" i="3"/>
  <c r="AI594" i="3" s="1"/>
  <c r="AF558" i="3"/>
  <c r="AI558" i="3" s="1"/>
  <c r="AF522" i="3"/>
  <c r="AI522" i="3" s="1"/>
  <c r="AF486" i="3"/>
  <c r="AI486" i="3" s="1"/>
  <c r="AF450" i="3"/>
  <c r="AI450" i="3" s="1"/>
  <c r="AF414" i="3"/>
  <c r="AI414" i="3" s="1"/>
  <c r="AF378" i="3"/>
  <c r="AI378" i="3" s="1"/>
  <c r="AF342" i="3"/>
  <c r="AI342" i="3" s="1"/>
  <c r="AF306" i="3"/>
  <c r="AI306" i="3" s="1"/>
  <c r="AF270" i="3"/>
  <c r="AI270" i="3" s="1"/>
  <c r="AF234" i="3"/>
  <c r="AI234" i="3" s="1"/>
  <c r="AF198" i="3"/>
  <c r="AI198" i="3" s="1"/>
  <c r="AF162" i="3"/>
  <c r="AI162" i="3" s="1"/>
  <c r="AF126" i="3"/>
  <c r="AI126" i="3" s="1"/>
  <c r="AF90" i="3"/>
  <c r="AI90" i="3" s="1"/>
  <c r="AF54" i="3"/>
  <c r="AI54" i="3" s="1"/>
  <c r="AF4573" i="3"/>
  <c r="AI4573" i="3" s="1"/>
  <c r="AF4070" i="3"/>
  <c r="AI4070" i="3" s="1"/>
  <c r="AF3746" i="3"/>
  <c r="AI3746" i="3" s="1"/>
  <c r="AF3422" i="3"/>
  <c r="AI3422" i="3" s="1"/>
  <c r="AF3098" i="3"/>
  <c r="AI3098" i="3" s="1"/>
  <c r="AF2774" i="3"/>
  <c r="AI2774" i="3" s="1"/>
  <c r="AF2550" i="3"/>
  <c r="AI2550" i="3" s="1"/>
  <c r="AF2442" i="3"/>
  <c r="AI2442" i="3" s="1"/>
  <c r="AF2334" i="3"/>
  <c r="AI2334" i="3" s="1"/>
  <c r="AF2226" i="3"/>
  <c r="AI2226" i="3" s="1"/>
  <c r="AF2118" i="3"/>
  <c r="AI2118" i="3" s="1"/>
  <c r="AF2010" i="3"/>
  <c r="AI2010" i="3" s="1"/>
  <c r="AF1902" i="3"/>
  <c r="AI1902" i="3" s="1"/>
  <c r="AF1794" i="3"/>
  <c r="AI1794" i="3" s="1"/>
  <c r="AF1686" i="3"/>
  <c r="AI1686" i="3" s="1"/>
  <c r="AF1578" i="3"/>
  <c r="AI1578" i="3" s="1"/>
  <c r="AF1470" i="3"/>
  <c r="AI1470" i="3" s="1"/>
  <c r="AF1362" i="3"/>
  <c r="AI1362" i="3" s="1"/>
  <c r="AF1254" i="3"/>
  <c r="AI1254" i="3" s="1"/>
  <c r="AF1205" i="3"/>
  <c r="AI1205" i="3" s="1"/>
  <c r="AF1169" i="3"/>
  <c r="AI1169" i="3" s="1"/>
  <c r="AF1133" i="3"/>
  <c r="AI1133" i="3" s="1"/>
  <c r="AF1097" i="3"/>
  <c r="AI1097" i="3" s="1"/>
  <c r="AF1061" i="3"/>
  <c r="AI1061" i="3" s="1"/>
  <c r="AF1025" i="3"/>
  <c r="AI1025" i="3" s="1"/>
  <c r="AF989" i="3"/>
  <c r="AI989" i="3" s="1"/>
  <c r="AF953" i="3"/>
  <c r="AI953" i="3" s="1"/>
  <c r="AF917" i="3"/>
  <c r="AI917" i="3" s="1"/>
  <c r="AF881" i="3"/>
  <c r="AI881" i="3" s="1"/>
  <c r="AF845" i="3"/>
  <c r="AI845" i="3" s="1"/>
  <c r="AF809" i="3"/>
  <c r="AI809" i="3" s="1"/>
  <c r="AF773" i="3"/>
  <c r="AI773" i="3" s="1"/>
  <c r="AF737" i="3"/>
  <c r="AI737" i="3" s="1"/>
  <c r="AF701" i="3"/>
  <c r="AI701" i="3" s="1"/>
  <c r="AF665" i="3"/>
  <c r="AI665" i="3" s="1"/>
  <c r="AF629" i="3"/>
  <c r="AI629" i="3" s="1"/>
  <c r="AF593" i="3"/>
  <c r="AI593" i="3" s="1"/>
  <c r="AF557" i="3"/>
  <c r="AI557" i="3" s="1"/>
  <c r="AF521" i="3"/>
  <c r="AI521" i="3" s="1"/>
  <c r="AF485" i="3"/>
  <c r="AI485" i="3" s="1"/>
  <c r="AF449" i="3"/>
  <c r="AI449" i="3" s="1"/>
  <c r="AF413" i="3"/>
  <c r="AI413" i="3" s="1"/>
  <c r="AF377" i="3"/>
  <c r="AI377" i="3" s="1"/>
  <c r="AF341" i="3"/>
  <c r="AI341" i="3" s="1"/>
  <c r="AF305" i="3"/>
  <c r="AI305" i="3" s="1"/>
  <c r="AF269" i="3"/>
  <c r="AI269" i="3" s="1"/>
  <c r="AF233" i="3"/>
  <c r="AI233" i="3" s="1"/>
  <c r="AF197" i="3"/>
  <c r="AI197" i="3" s="1"/>
  <c r="AF161" i="3"/>
  <c r="AI161" i="3" s="1"/>
  <c r="AF125" i="3"/>
  <c r="AI125" i="3" s="1"/>
  <c r="AF89" i="3"/>
  <c r="AI89" i="3" s="1"/>
  <c r="AF53" i="3"/>
  <c r="AI53" i="3" s="1"/>
  <c r="AF4572" i="3"/>
  <c r="AI4572" i="3" s="1"/>
  <c r="AF4069" i="3"/>
  <c r="AI4069" i="3" s="1"/>
  <c r="AF3745" i="3"/>
  <c r="AI3745" i="3" s="1"/>
  <c r="AF3421" i="3"/>
  <c r="AI3421" i="3" s="1"/>
  <c r="AF3097" i="3"/>
  <c r="AI3097" i="3" s="1"/>
  <c r="AF2773" i="3"/>
  <c r="AI2773" i="3" s="1"/>
  <c r="AF2549" i="3"/>
  <c r="AI2549" i="3" s="1"/>
  <c r="AF2441" i="3"/>
  <c r="AI2441" i="3" s="1"/>
  <c r="AF2333" i="3"/>
  <c r="AI2333" i="3" s="1"/>
  <c r="AF2225" i="3"/>
  <c r="AI2225" i="3" s="1"/>
  <c r="AF2117" i="3"/>
  <c r="AI2117" i="3" s="1"/>
  <c r="AF2009" i="3"/>
  <c r="AI2009" i="3" s="1"/>
  <c r="AF1901" i="3"/>
  <c r="AI1901" i="3" s="1"/>
  <c r="AF1793" i="3"/>
  <c r="AI1793" i="3" s="1"/>
  <c r="AF1685" i="3"/>
  <c r="AI1685" i="3" s="1"/>
  <c r="AF1577" i="3"/>
  <c r="AI1577" i="3" s="1"/>
  <c r="AF1469" i="3"/>
  <c r="AI1469" i="3" s="1"/>
  <c r="AF1361" i="3"/>
  <c r="AI1361" i="3" s="1"/>
  <c r="AF1253" i="3"/>
  <c r="AI1253" i="3" s="1"/>
  <c r="AF1204" i="3"/>
  <c r="AI1204" i="3" s="1"/>
  <c r="AF1168" i="3"/>
  <c r="AI1168" i="3" s="1"/>
  <c r="AF1132" i="3"/>
  <c r="AI1132" i="3" s="1"/>
  <c r="AF1096" i="3"/>
  <c r="AI1096" i="3" s="1"/>
  <c r="AF1060" i="3"/>
  <c r="AI1060" i="3" s="1"/>
  <c r="AF1024" i="3"/>
  <c r="AI1024" i="3" s="1"/>
  <c r="AF988" i="3"/>
  <c r="AI988" i="3" s="1"/>
  <c r="AF952" i="3"/>
  <c r="AI952" i="3" s="1"/>
  <c r="AF916" i="3"/>
  <c r="AI916" i="3" s="1"/>
  <c r="AF880" i="3"/>
  <c r="AI880" i="3" s="1"/>
  <c r="AF844" i="3"/>
  <c r="AI844" i="3" s="1"/>
  <c r="AF808" i="3"/>
  <c r="AI808" i="3" s="1"/>
  <c r="AF772" i="3"/>
  <c r="AI772" i="3" s="1"/>
  <c r="AF736" i="3"/>
  <c r="AI736" i="3" s="1"/>
  <c r="AF700" i="3"/>
  <c r="AI700" i="3" s="1"/>
  <c r="AF664" i="3"/>
  <c r="AI664" i="3" s="1"/>
  <c r="AF628" i="3"/>
  <c r="AI628" i="3" s="1"/>
  <c r="AF592" i="3"/>
  <c r="AI592" i="3" s="1"/>
  <c r="AF556" i="3"/>
  <c r="AI556" i="3" s="1"/>
  <c r="AF520" i="3"/>
  <c r="AI520" i="3" s="1"/>
  <c r="AF484" i="3"/>
  <c r="AI484" i="3" s="1"/>
  <c r="AF448" i="3"/>
  <c r="AI448" i="3" s="1"/>
  <c r="AF412" i="3"/>
  <c r="AI412" i="3" s="1"/>
  <c r="AF376" i="3"/>
  <c r="AI376" i="3" s="1"/>
  <c r="AF340" i="3"/>
  <c r="AI340" i="3" s="1"/>
  <c r="AF304" i="3"/>
  <c r="AI304" i="3" s="1"/>
  <c r="AF268" i="3"/>
  <c r="AI268" i="3" s="1"/>
  <c r="AF232" i="3"/>
  <c r="AI232" i="3" s="1"/>
  <c r="AF196" i="3"/>
  <c r="AI196" i="3" s="1"/>
  <c r="AF160" i="3"/>
  <c r="AI160" i="3" s="1"/>
  <c r="AF124" i="3"/>
  <c r="AI124" i="3" s="1"/>
  <c r="AF88" i="3"/>
  <c r="AI88" i="3" s="1"/>
  <c r="AF52" i="3"/>
  <c r="AI52" i="3" s="1"/>
  <c r="AF4518" i="3"/>
  <c r="AI4518" i="3" s="1"/>
  <c r="AF4051" i="3"/>
  <c r="AI4051" i="3" s="1"/>
  <c r="AF3727" i="3"/>
  <c r="AI3727" i="3" s="1"/>
  <c r="AF3403" i="3"/>
  <c r="AI3403" i="3" s="1"/>
  <c r="AF3079" i="3"/>
  <c r="AI3079" i="3" s="1"/>
  <c r="AF2755" i="3"/>
  <c r="AI2755" i="3" s="1"/>
  <c r="AF2543" i="3"/>
  <c r="AI2543" i="3" s="1"/>
  <c r="AF2435" i="3"/>
  <c r="AI2435" i="3" s="1"/>
  <c r="AF2327" i="3"/>
  <c r="AI2327" i="3" s="1"/>
  <c r="AF2219" i="3"/>
  <c r="AI2219" i="3" s="1"/>
  <c r="AF2111" i="3"/>
  <c r="AI2111" i="3" s="1"/>
  <c r="AF2003" i="3"/>
  <c r="AI2003" i="3" s="1"/>
  <c r="AF1895" i="3"/>
  <c r="AI1895" i="3" s="1"/>
  <c r="AF1787" i="3"/>
  <c r="AI1787" i="3" s="1"/>
  <c r="AF1679" i="3"/>
  <c r="AI1679" i="3" s="1"/>
  <c r="AF1571" i="3"/>
  <c r="AI1571" i="3" s="1"/>
  <c r="AF1463" i="3"/>
  <c r="AI1463" i="3" s="1"/>
  <c r="AF1355" i="3"/>
  <c r="AI1355" i="3" s="1"/>
  <c r="AF1247" i="3"/>
  <c r="AI1247" i="3" s="1"/>
  <c r="AF1202" i="3"/>
  <c r="AI1202" i="3" s="1"/>
  <c r="AF1166" i="3"/>
  <c r="AI1166" i="3" s="1"/>
  <c r="AF1130" i="3"/>
  <c r="AI1130" i="3" s="1"/>
  <c r="AF1094" i="3"/>
  <c r="AI1094" i="3" s="1"/>
  <c r="AF1058" i="3"/>
  <c r="AI1058" i="3" s="1"/>
  <c r="AF1022" i="3"/>
  <c r="AI1022" i="3" s="1"/>
  <c r="AF986" i="3"/>
  <c r="AI986" i="3" s="1"/>
  <c r="AF950" i="3"/>
  <c r="AI950" i="3" s="1"/>
  <c r="AF914" i="3"/>
  <c r="AI914" i="3" s="1"/>
  <c r="AF3566" i="3"/>
  <c r="AI3566" i="3" s="1"/>
  <c r="AF2274" i="3"/>
  <c r="AI2274" i="3" s="1"/>
  <c r="AF1626" i="3"/>
  <c r="AI1626" i="3" s="1"/>
  <c r="AF1149" i="3"/>
  <c r="AI1149" i="3" s="1"/>
  <c r="AF933" i="3"/>
  <c r="AI933" i="3" s="1"/>
  <c r="AF807" i="3"/>
  <c r="AI807" i="3" s="1"/>
  <c r="AF699" i="3"/>
  <c r="AI699" i="3" s="1"/>
  <c r="AF591" i="3"/>
  <c r="AI591" i="3" s="1"/>
  <c r="AF483" i="3"/>
  <c r="AI483" i="3" s="1"/>
  <c r="AF375" i="3"/>
  <c r="AI375" i="3" s="1"/>
  <c r="AF267" i="3"/>
  <c r="AI267" i="3" s="1"/>
  <c r="AF159" i="3"/>
  <c r="AI159" i="3" s="1"/>
  <c r="AF51" i="3"/>
  <c r="AI51" i="3" s="1"/>
  <c r="AF2202" i="3"/>
  <c r="AI2202" i="3" s="1"/>
  <c r="AF777" i="3"/>
  <c r="AI777" i="3" s="1"/>
  <c r="AF147" i="3"/>
  <c r="AI147" i="3" s="1"/>
  <c r="AF3188" i="3"/>
  <c r="AI3188" i="3" s="1"/>
  <c r="AF2148" i="3"/>
  <c r="AI2148" i="3" s="1"/>
  <c r="AF1500" i="3"/>
  <c r="AI1500" i="3" s="1"/>
  <c r="AF1107" i="3"/>
  <c r="AI1107" i="3" s="1"/>
  <c r="AF896" i="3"/>
  <c r="AI896" i="3" s="1"/>
  <c r="AF788" i="3"/>
  <c r="AI788" i="3" s="1"/>
  <c r="AF680" i="3"/>
  <c r="AI680" i="3" s="1"/>
  <c r="AF572" i="3"/>
  <c r="AI572" i="3" s="1"/>
  <c r="AF464" i="3"/>
  <c r="AI464" i="3" s="1"/>
  <c r="AF356" i="3"/>
  <c r="AI356" i="3" s="1"/>
  <c r="AF248" i="3"/>
  <c r="AI248" i="3" s="1"/>
  <c r="AF140" i="3"/>
  <c r="AI140" i="3" s="1"/>
  <c r="AF32" i="3"/>
  <c r="AI32" i="3" s="1"/>
  <c r="AF813" i="3"/>
  <c r="AI813" i="3" s="1"/>
  <c r="AF201" i="3"/>
  <c r="AI201" i="3" s="1"/>
  <c r="AF3134" i="3"/>
  <c r="AI3134" i="3" s="1"/>
  <c r="AF2130" i="3"/>
  <c r="AI2130" i="3" s="1"/>
  <c r="AF1482" i="3"/>
  <c r="AI1482" i="3" s="1"/>
  <c r="AF1101" i="3"/>
  <c r="AI1101" i="3" s="1"/>
  <c r="AF891" i="3"/>
  <c r="AI891" i="3" s="1"/>
  <c r="AF783" i="3"/>
  <c r="AI783" i="3" s="1"/>
  <c r="AF675" i="3"/>
  <c r="AI675" i="3" s="1"/>
  <c r="AF567" i="3"/>
  <c r="AI567" i="3" s="1"/>
  <c r="AF459" i="3"/>
  <c r="AI459" i="3" s="1"/>
  <c r="AF351" i="3"/>
  <c r="AI351" i="3" s="1"/>
  <c r="AF243" i="3"/>
  <c r="AI243" i="3" s="1"/>
  <c r="AF135" i="3"/>
  <c r="AI135" i="3" s="1"/>
  <c r="AF909" i="3"/>
  <c r="AI909" i="3" s="1"/>
  <c r="AF381" i="3"/>
  <c r="AI381" i="3" s="1"/>
  <c r="AF3728" i="3"/>
  <c r="AI3728" i="3" s="1"/>
  <c r="AF2328" i="3"/>
  <c r="AI2328" i="3" s="1"/>
  <c r="AF1680" i="3"/>
  <c r="AI1680" i="3" s="1"/>
  <c r="AF1167" i="3"/>
  <c r="AI1167" i="3" s="1"/>
  <c r="AF951" i="3"/>
  <c r="AI951" i="3" s="1"/>
  <c r="AF818" i="3"/>
  <c r="AI818" i="3" s="1"/>
  <c r="AF710" i="3"/>
  <c r="AI710" i="3" s="1"/>
  <c r="AF602" i="3"/>
  <c r="AI602" i="3" s="1"/>
  <c r="AF494" i="3"/>
  <c r="AI494" i="3" s="1"/>
  <c r="AF386" i="3"/>
  <c r="AI386" i="3" s="1"/>
  <c r="AF278" i="3"/>
  <c r="AI278" i="3" s="1"/>
  <c r="AF170" i="3"/>
  <c r="AI170" i="3" s="1"/>
  <c r="AF62" i="3"/>
  <c r="AI62" i="3" s="1"/>
  <c r="AF1338" i="3"/>
  <c r="AI1338" i="3" s="1"/>
  <c r="AF597" i="3"/>
  <c r="AI597" i="3" s="1"/>
  <c r="AF183" i="3"/>
  <c r="AI183" i="3" s="1"/>
  <c r="AF3944" i="3"/>
  <c r="AI3944" i="3" s="1"/>
  <c r="AF2400" i="3"/>
  <c r="AI2400" i="3" s="1"/>
  <c r="AF1752" i="3"/>
  <c r="AI1752" i="3" s="1"/>
  <c r="AF1191" i="3"/>
  <c r="AI1191" i="3" s="1"/>
  <c r="AF975" i="3"/>
  <c r="AI975" i="3" s="1"/>
  <c r="AF830" i="3"/>
  <c r="AI830" i="3" s="1"/>
  <c r="AF722" i="3"/>
  <c r="AI722" i="3" s="1"/>
  <c r="AF614" i="3"/>
  <c r="AI614" i="3" s="1"/>
  <c r="AF506" i="3"/>
  <c r="AI506" i="3" s="1"/>
  <c r="AF398" i="3"/>
  <c r="AI398" i="3" s="1"/>
  <c r="AF290" i="3"/>
  <c r="AI290" i="3" s="1"/>
  <c r="AF182" i="3"/>
  <c r="AI182" i="3" s="1"/>
  <c r="AF74" i="3"/>
  <c r="AI74" i="3" s="1"/>
  <c r="AF2094" i="3"/>
  <c r="AI2094" i="3" s="1"/>
  <c r="AF669" i="3"/>
  <c r="AI669" i="3" s="1"/>
  <c r="AF75" i="3"/>
  <c r="AI75" i="3" s="1"/>
  <c r="AF4687" i="3"/>
  <c r="AI4687" i="3" s="1"/>
  <c r="AF3649" i="3"/>
  <c r="AI3649" i="3" s="1"/>
  <c r="AF1869" i="3"/>
  <c r="AI1869" i="3" s="1"/>
  <c r="AF3302" i="3"/>
  <c r="AI3302" i="3" s="1"/>
  <c r="AF2186" i="3"/>
  <c r="AI2186" i="3" s="1"/>
  <c r="AF1322" i="3"/>
  <c r="AI1322" i="3" s="1"/>
  <c r="AF2317" i="3"/>
  <c r="AI2317" i="3" s="1"/>
  <c r="AF2137" i="3"/>
  <c r="AI2137" i="3" s="1"/>
  <c r="AF1957" i="3"/>
  <c r="AI1957" i="3" s="1"/>
  <c r="AF1813" i="3"/>
  <c r="AI1813" i="3" s="1"/>
  <c r="AF1597" i="3"/>
  <c r="AI1597" i="3" s="1"/>
  <c r="AF1453" i="3"/>
  <c r="AI1453" i="3" s="1"/>
  <c r="AF1309" i="3"/>
  <c r="AI1309" i="3" s="1"/>
  <c r="AF3710" i="3"/>
  <c r="AI3710" i="3" s="1"/>
  <c r="AF2430" i="3"/>
  <c r="AI2430" i="3" s="1"/>
  <c r="AF2106" i="3"/>
  <c r="AI2106" i="3" s="1"/>
  <c r="AF1890" i="3"/>
  <c r="AI1890" i="3" s="1"/>
  <c r="AF1458" i="3"/>
  <c r="AI1458" i="3" s="1"/>
  <c r="AF1201" i="3"/>
  <c r="AI1201" i="3" s="1"/>
  <c r="AF1093" i="3"/>
  <c r="AI1093" i="3" s="1"/>
  <c r="AF913" i="3"/>
  <c r="AI913" i="3" s="1"/>
  <c r="AF769" i="3"/>
  <c r="AI769" i="3" s="1"/>
  <c r="AF697" i="3"/>
  <c r="AI697" i="3" s="1"/>
  <c r="AF589" i="3"/>
  <c r="AI589" i="3" s="1"/>
  <c r="AF481" i="3"/>
  <c r="AI481" i="3" s="1"/>
  <c r="AF337" i="3"/>
  <c r="AI337" i="3" s="1"/>
  <c r="AF265" i="3"/>
  <c r="AI265" i="3" s="1"/>
  <c r="AF121" i="3"/>
  <c r="AI121" i="3" s="1"/>
  <c r="AF4464" i="3"/>
  <c r="AI4464" i="3" s="1"/>
  <c r="AF3061" i="3"/>
  <c r="AI3061" i="3" s="1"/>
  <c r="AF2213" i="3"/>
  <c r="AI2213" i="3" s="1"/>
  <c r="AF1673" i="3"/>
  <c r="AI1673" i="3" s="1"/>
  <c r="AF1200" i="3"/>
  <c r="AI1200" i="3" s="1"/>
  <c r="AF1020" i="3"/>
  <c r="AI1020" i="3" s="1"/>
  <c r="AF840" i="3"/>
  <c r="AI840" i="3" s="1"/>
  <c r="AF696" i="3"/>
  <c r="AI696" i="3" s="1"/>
  <c r="AF552" i="3"/>
  <c r="AI552" i="3" s="1"/>
  <c r="AF408" i="3"/>
  <c r="AI408" i="3" s="1"/>
  <c r="AF228" i="3"/>
  <c r="AI228" i="3" s="1"/>
  <c r="AF48" i="3"/>
  <c r="AI48" i="3" s="1"/>
  <c r="AF3368" i="3"/>
  <c r="AI3368" i="3" s="1"/>
  <c r="AF2316" i="3"/>
  <c r="AI2316" i="3" s="1"/>
  <c r="AF1776" i="3"/>
  <c r="AI1776" i="3" s="1"/>
  <c r="AF1344" i="3"/>
  <c r="AI1344" i="3" s="1"/>
  <c r="AF1091" i="3"/>
  <c r="AI1091" i="3" s="1"/>
  <c r="AF947" i="3"/>
  <c r="AI947" i="3" s="1"/>
  <c r="AF803" i="3"/>
  <c r="AI803" i="3" s="1"/>
  <c r="AF659" i="3"/>
  <c r="AI659" i="3" s="1"/>
  <c r="AF479" i="3"/>
  <c r="AI479" i="3" s="1"/>
  <c r="AF335" i="3"/>
  <c r="AI335" i="3" s="1"/>
  <c r="AF191" i="3"/>
  <c r="AI191" i="3" s="1"/>
  <c r="AF3043" i="3"/>
  <c r="AI3043" i="3" s="1"/>
  <c r="AF2207" i="3"/>
  <c r="AI2207" i="3" s="1"/>
  <c r="AF1667" i="3"/>
  <c r="AI1667" i="3" s="1"/>
  <c r="AF1198" i="3"/>
  <c r="AI1198" i="3" s="1"/>
  <c r="AF1018" i="3"/>
  <c r="AI1018" i="3" s="1"/>
  <c r="AF802" i="3"/>
  <c r="AI802" i="3" s="1"/>
  <c r="AF586" i="3"/>
  <c r="AI586" i="3" s="1"/>
  <c r="AF406" i="3"/>
  <c r="AI406" i="3" s="1"/>
  <c r="AF226" i="3"/>
  <c r="AI226" i="3" s="1"/>
  <c r="AF46" i="3"/>
  <c r="AI46" i="3" s="1"/>
  <c r="AF3673" i="3"/>
  <c r="AI3673" i="3" s="1"/>
  <c r="AF2417" i="3"/>
  <c r="AI2417" i="3" s="1"/>
  <c r="AF1985" i="3"/>
  <c r="AI1985" i="3" s="1"/>
  <c r="AF1553" i="3"/>
  <c r="AI1553" i="3" s="1"/>
  <c r="AF1196" i="3"/>
  <c r="AI1196" i="3" s="1"/>
  <c r="AF1052" i="3"/>
  <c r="AI1052" i="3" s="1"/>
  <c r="AF908" i="3"/>
  <c r="AI908" i="3" s="1"/>
  <c r="AF1518" i="3"/>
  <c r="AI1518" i="3" s="1"/>
  <c r="AF681" i="3"/>
  <c r="AI681" i="3" s="1"/>
  <c r="AF249" i="3"/>
  <c r="AI249" i="3" s="1"/>
  <c r="AF1071" i="3"/>
  <c r="AI1071" i="3" s="1"/>
  <c r="AF446" i="3"/>
  <c r="AI446" i="3" s="1"/>
  <c r="AF2810" i="3"/>
  <c r="AI2810" i="3" s="1"/>
  <c r="AF873" i="3"/>
  <c r="AI873" i="3" s="1"/>
  <c r="AF333" i="3"/>
  <c r="AI333" i="3" s="1"/>
  <c r="AF117" i="3"/>
  <c r="AI117" i="3" s="1"/>
  <c r="AF2220" i="3"/>
  <c r="AI2220" i="3" s="1"/>
  <c r="AF800" i="3"/>
  <c r="AI800" i="3" s="1"/>
  <c r="AF260" i="3"/>
  <c r="AI260" i="3" s="1"/>
  <c r="AF129" i="3"/>
  <c r="AI129" i="3" s="1"/>
  <c r="AF939" i="3"/>
  <c r="AI939" i="3" s="1"/>
  <c r="AF380" i="3"/>
  <c r="AI380" i="3" s="1"/>
  <c r="AF561" i="3"/>
  <c r="AI561" i="3" s="1"/>
  <c r="AF5441" i="3"/>
  <c r="AI5441" i="3" s="1"/>
  <c r="AF5225" i="3"/>
  <c r="AI5225" i="3" s="1"/>
  <c r="AF5009" i="3"/>
  <c r="AI5009" i="3" s="1"/>
  <c r="AF5428" i="3"/>
  <c r="AI5428" i="3" s="1"/>
  <c r="AF4919" i="3"/>
  <c r="AI4919" i="3" s="1"/>
  <c r="AF4703" i="3"/>
  <c r="AI4703" i="3" s="1"/>
  <c r="AF4487" i="3"/>
  <c r="AI4487" i="3" s="1"/>
  <c r="AF6401" i="3"/>
  <c r="AI6401" i="3" s="1"/>
  <c r="AF5265" i="3"/>
  <c r="AI5265" i="3" s="1"/>
  <c r="AF4864" i="3"/>
  <c r="AI4864" i="3" s="1"/>
  <c r="AF4648" i="3"/>
  <c r="AI4648" i="3" s="1"/>
  <c r="AF4432" i="3"/>
  <c r="AI4432" i="3" s="1"/>
  <c r="AF5898" i="3"/>
  <c r="AI5898" i="3" s="1"/>
  <c r="AF5098" i="3"/>
  <c r="AI5098" i="3" s="1"/>
  <c r="AF4809" i="3"/>
  <c r="AI4809" i="3" s="1"/>
  <c r="AF4593" i="3"/>
  <c r="AI4593" i="3" s="1"/>
  <c r="AF4377" i="3"/>
  <c r="AI4377" i="3" s="1"/>
  <c r="AF5583" i="3"/>
  <c r="AI5583" i="3" s="1"/>
  <c r="AF4970" i="3"/>
  <c r="AI4970" i="3" s="1"/>
  <c r="AF4754" i="3"/>
  <c r="AI4754" i="3" s="1"/>
  <c r="AF4538" i="3"/>
  <c r="AI4538" i="3" s="1"/>
  <c r="AF4322" i="3"/>
  <c r="AI4322" i="3" s="1"/>
  <c r="AF4729" i="3"/>
  <c r="AI4729" i="3" s="1"/>
  <c r="AF4230" i="3"/>
  <c r="AI4230" i="3" s="1"/>
  <c r="AF4014" i="3"/>
  <c r="AI4014" i="3" s="1"/>
  <c r="AF3798" i="3"/>
  <c r="AI3798" i="3" s="1"/>
  <c r="AF3582" i="3"/>
  <c r="AI3582" i="3" s="1"/>
  <c r="AF3366" i="3"/>
  <c r="AI3366" i="3" s="1"/>
  <c r="AF3150" i="3"/>
  <c r="AI3150" i="3" s="1"/>
  <c r="AF2934" i="3"/>
  <c r="AI2934" i="3" s="1"/>
  <c r="AF2718" i="3"/>
  <c r="AI2718" i="3" s="1"/>
  <c r="AF5127" i="3"/>
  <c r="AI5127" i="3" s="1"/>
  <c r="AF4386" i="3"/>
  <c r="AI4386" i="3" s="1"/>
  <c r="AF4115" i="3"/>
  <c r="AI4115" i="3" s="1"/>
  <c r="AF3899" i="3"/>
  <c r="AI3899" i="3" s="1"/>
  <c r="AF3683" i="3"/>
  <c r="AI3683" i="3" s="1"/>
  <c r="AF3467" i="3"/>
  <c r="AI3467" i="3" s="1"/>
  <c r="AF3251" i="3"/>
  <c r="AI3251" i="3" s="1"/>
  <c r="AF2819" i="3"/>
  <c r="AI2819" i="3" s="1"/>
  <c r="AF2603" i="3"/>
  <c r="AI2603" i="3" s="1"/>
  <c r="AF4000" i="3"/>
  <c r="AI4000" i="3" s="1"/>
  <c r="AF3784" i="3"/>
  <c r="AI3784" i="3" s="1"/>
  <c r="AF3568" i="3"/>
  <c r="AI3568" i="3" s="1"/>
  <c r="AF2920" i="3"/>
  <c r="AI2920" i="3" s="1"/>
  <c r="AF2704" i="3"/>
  <c r="AI2704" i="3" s="1"/>
  <c r="AF5001" i="3"/>
  <c r="AI5001" i="3" s="1"/>
  <c r="AF4344" i="3"/>
  <c r="AI4344" i="3" s="1"/>
  <c r="AF4101" i="3"/>
  <c r="AI4101" i="3" s="1"/>
  <c r="AF3885" i="3"/>
  <c r="AI3885" i="3" s="1"/>
  <c r="AF3453" i="3"/>
  <c r="AI3453" i="3" s="1"/>
  <c r="AF3021" i="3"/>
  <c r="AI3021" i="3" s="1"/>
  <c r="AF6042" i="3"/>
  <c r="AI6042" i="3" s="1"/>
  <c r="AF2678" i="3"/>
  <c r="AI2678" i="3" s="1"/>
  <c r="AF1762" i="3"/>
  <c r="AI1762" i="3" s="1"/>
  <c r="AF2517" i="3"/>
  <c r="AI2517" i="3" s="1"/>
  <c r="AF5578" i="3"/>
  <c r="AI5578" i="3" s="1"/>
  <c r="AF1538" i="3"/>
  <c r="AI1538" i="3" s="1"/>
  <c r="AF2209" i="3"/>
  <c r="AI2209" i="3" s="1"/>
  <c r="AF1705" i="3"/>
  <c r="AI1705" i="3" s="1"/>
  <c r="AF3386" i="3"/>
  <c r="AI3386" i="3" s="1"/>
  <c r="AF949" i="3"/>
  <c r="AI949" i="3" s="1"/>
  <c r="AF5405" i="3"/>
  <c r="AI5405" i="3" s="1"/>
  <c r="AF5189" i="3"/>
  <c r="AI5189" i="3" s="1"/>
  <c r="AF6654" i="3"/>
  <c r="AI6654" i="3" s="1"/>
  <c r="AF5320" i="3"/>
  <c r="AI5320" i="3" s="1"/>
  <c r="AF4883" i="3"/>
  <c r="AI4883" i="3" s="1"/>
  <c r="AF4667" i="3"/>
  <c r="AI4667" i="3" s="1"/>
  <c r="AF4451" i="3"/>
  <c r="AI4451" i="3" s="1"/>
  <c r="AF6077" i="3"/>
  <c r="AI6077" i="3" s="1"/>
  <c r="AF5157" i="3"/>
  <c r="AI5157" i="3" s="1"/>
  <c r="AF4828" i="3"/>
  <c r="AI4828" i="3" s="1"/>
  <c r="AF4612" i="3"/>
  <c r="AI4612" i="3" s="1"/>
  <c r="AF4396" i="3"/>
  <c r="AI4396" i="3" s="1"/>
  <c r="AF5638" i="3"/>
  <c r="AI5638" i="3" s="1"/>
  <c r="AF4990" i="3"/>
  <c r="AI4990" i="3" s="1"/>
  <c r="AF4773" i="3"/>
  <c r="AI4773" i="3" s="1"/>
  <c r="AF4557" i="3"/>
  <c r="AI4557" i="3" s="1"/>
  <c r="AF4341" i="3"/>
  <c r="AI4341" i="3" s="1"/>
  <c r="AF5475" i="3"/>
  <c r="AI5475" i="3" s="1"/>
  <c r="AF4934" i="3"/>
  <c r="AI4934" i="3" s="1"/>
  <c r="AF4718" i="3"/>
  <c r="AI4718" i="3" s="1"/>
  <c r="AF4502" i="3"/>
  <c r="AI4502" i="3" s="1"/>
  <c r="AF6150" i="3"/>
  <c r="AI6150" i="3" s="1"/>
  <c r="AF4621" i="3"/>
  <c r="AI4621" i="3" s="1"/>
  <c r="AF4194" i="3"/>
  <c r="AI4194" i="3" s="1"/>
  <c r="AF3978" i="3"/>
  <c r="AI3978" i="3" s="1"/>
  <c r="AF3762" i="3"/>
  <c r="AI3762" i="3" s="1"/>
  <c r="AF3546" i="3"/>
  <c r="AI3546" i="3" s="1"/>
  <c r="AF3330" i="3"/>
  <c r="AI3330" i="3" s="1"/>
  <c r="AF3114" i="3"/>
  <c r="AI3114" i="3" s="1"/>
  <c r="AF2898" i="3"/>
  <c r="AI2898" i="3" s="1"/>
  <c r="AF2682" i="3"/>
  <c r="AI2682" i="3" s="1"/>
  <c r="AF4926" i="3"/>
  <c r="AI4926" i="3" s="1"/>
  <c r="AF4295" i="3"/>
  <c r="AI4295" i="3" s="1"/>
  <c r="AF4079" i="3"/>
  <c r="AI4079" i="3" s="1"/>
  <c r="AF3863" i="3"/>
  <c r="AI3863" i="3" s="1"/>
  <c r="AF3647" i="3"/>
  <c r="AI3647" i="3" s="1"/>
  <c r="AF3431" i="3"/>
  <c r="AI3431" i="3" s="1"/>
  <c r="AF3215" i="3"/>
  <c r="AI3215" i="3" s="1"/>
  <c r="AF2999" i="3"/>
  <c r="AI2999" i="3" s="1"/>
  <c r="AF2783" i="3"/>
  <c r="AI2783" i="3" s="1"/>
  <c r="AF5772" i="3"/>
  <c r="AI5772" i="3" s="1"/>
  <c r="AF4579" i="3"/>
  <c r="AI4579" i="3" s="1"/>
  <c r="AF4180" i="3"/>
  <c r="AI4180" i="3" s="1"/>
  <c r="AF3964" i="3"/>
  <c r="AI3964" i="3" s="1"/>
  <c r="AF3748" i="3"/>
  <c r="AI3748" i="3" s="1"/>
  <c r="AF3532" i="3"/>
  <c r="AI3532" i="3" s="1"/>
  <c r="AF3316" i="3"/>
  <c r="AI3316" i="3" s="1"/>
  <c r="AF3100" i="3"/>
  <c r="AI3100" i="3" s="1"/>
  <c r="AF2884" i="3"/>
  <c r="AI2884" i="3" s="1"/>
  <c r="AF2668" i="3"/>
  <c r="AI2668" i="3" s="1"/>
  <c r="AF4884" i="3"/>
  <c r="AI4884" i="3" s="1"/>
  <c r="AF4281" i="3"/>
  <c r="AI4281" i="3" s="1"/>
  <c r="AF4065" i="3"/>
  <c r="AI4065" i="3" s="1"/>
  <c r="AF3849" i="3"/>
  <c r="AI3849" i="3" s="1"/>
  <c r="AF3633" i="3"/>
  <c r="AI3633" i="3" s="1"/>
  <c r="AF3417" i="3"/>
  <c r="AI3417" i="3" s="1"/>
  <c r="AF3201" i="3"/>
  <c r="AI3201" i="3" s="1"/>
  <c r="AF2985" i="3"/>
  <c r="AI2985" i="3" s="1"/>
  <c r="AF2769" i="3"/>
  <c r="AI2769" i="3" s="1"/>
  <c r="AF4933" i="3"/>
  <c r="AI4933" i="3" s="1"/>
  <c r="AF3866" i="3"/>
  <c r="AI3866" i="3" s="1"/>
  <c r="AF3218" i="3"/>
  <c r="AI3218" i="3" s="1"/>
  <c r="AF2590" i="3"/>
  <c r="AI2590" i="3" s="1"/>
  <c r="AF2374" i="3"/>
  <c r="AI2374" i="3" s="1"/>
  <c r="AF2158" i="3"/>
  <c r="AI2158" i="3" s="1"/>
  <c r="AF1942" i="3"/>
  <c r="AI1942" i="3" s="1"/>
  <c r="AF1726" i="3"/>
  <c r="AI1726" i="3" s="1"/>
  <c r="AF1510" i="3"/>
  <c r="AI1510" i="3" s="1"/>
  <c r="AF1294" i="3"/>
  <c r="AI1294" i="3" s="1"/>
  <c r="AF4189" i="3"/>
  <c r="AI4189" i="3" s="1"/>
  <c r="AF3541" i="3"/>
  <c r="AI3541" i="3" s="1"/>
  <c r="AF2893" i="3"/>
  <c r="AI2893" i="3" s="1"/>
  <c r="AF2481" i="3"/>
  <c r="AI2481" i="3" s="1"/>
  <c r="AF2265" i="3"/>
  <c r="AI2265" i="3" s="1"/>
  <c r="AF2049" i="3"/>
  <c r="AI2049" i="3" s="1"/>
  <c r="AF1833" i="3"/>
  <c r="AI1833" i="3" s="1"/>
  <c r="AF1617" i="3"/>
  <c r="AI1617" i="3" s="1"/>
  <c r="AF1401" i="3"/>
  <c r="AI1401" i="3" s="1"/>
  <c r="AF4861" i="3"/>
  <c r="AI4861" i="3" s="1"/>
  <c r="AF3842" i="3"/>
  <c r="AI3842" i="3" s="1"/>
  <c r="AF3194" i="3"/>
  <c r="AI3194" i="3" s="1"/>
  <c r="AF2582" i="3"/>
  <c r="AI2582" i="3" s="1"/>
  <c r="AF2366" i="3"/>
  <c r="AI2366" i="3" s="1"/>
  <c r="AF2150" i="3"/>
  <c r="AI2150" i="3" s="1"/>
  <c r="AF1934" i="3"/>
  <c r="AI1934" i="3" s="1"/>
  <c r="AF1718" i="3"/>
  <c r="AI1718" i="3" s="1"/>
  <c r="AF1502" i="3"/>
  <c r="AI1502" i="3" s="1"/>
  <c r="AF1286" i="3"/>
  <c r="AI1286" i="3" s="1"/>
  <c r="AF4147" i="3"/>
  <c r="AI4147" i="3" s="1"/>
  <c r="AF3499" i="3"/>
  <c r="AI3499" i="3" s="1"/>
  <c r="AF2851" i="3"/>
  <c r="AI2851" i="3" s="1"/>
  <c r="AF2467" i="3"/>
  <c r="AI2467" i="3" s="1"/>
  <c r="AF2311" i="3"/>
  <c r="AI2311" i="3" s="1"/>
  <c r="AF2275" i="3"/>
  <c r="AI2275" i="3" s="1"/>
  <c r="AF2239" i="3"/>
  <c r="AI2239" i="3" s="1"/>
  <c r="AF2203" i="3"/>
  <c r="AI2203" i="3" s="1"/>
  <c r="AF2167" i="3"/>
  <c r="AI2167" i="3" s="1"/>
  <c r="AF2131" i="3"/>
  <c r="AI2131" i="3" s="1"/>
  <c r="AF2095" i="3"/>
  <c r="AI2095" i="3" s="1"/>
  <c r="AF2059" i="3"/>
  <c r="AI2059" i="3" s="1"/>
  <c r="AF2023" i="3"/>
  <c r="AI2023" i="3" s="1"/>
  <c r="AF1987" i="3"/>
  <c r="AI1987" i="3" s="1"/>
  <c r="AF1951" i="3"/>
  <c r="AI1951" i="3" s="1"/>
  <c r="AF1915" i="3"/>
  <c r="AI1915" i="3" s="1"/>
  <c r="AF1879" i="3"/>
  <c r="AI1879" i="3" s="1"/>
  <c r="AF1843" i="3"/>
  <c r="AI1843" i="3" s="1"/>
  <c r="AF1807" i="3"/>
  <c r="AI1807" i="3" s="1"/>
  <c r="AF1771" i="3"/>
  <c r="AI1771" i="3" s="1"/>
  <c r="AF1735" i="3"/>
  <c r="AI1735" i="3" s="1"/>
  <c r="AF1699" i="3"/>
  <c r="AI1699" i="3" s="1"/>
  <c r="AF1663" i="3"/>
  <c r="AI1663" i="3" s="1"/>
  <c r="AF1627" i="3"/>
  <c r="AI1627" i="3" s="1"/>
  <c r="AF1591" i="3"/>
  <c r="AI1591" i="3" s="1"/>
  <c r="AF1555" i="3"/>
  <c r="AI1555" i="3" s="1"/>
  <c r="AF1519" i="3"/>
  <c r="AI1519" i="3" s="1"/>
  <c r="AF1483" i="3"/>
  <c r="AI1483" i="3" s="1"/>
  <c r="AF1447" i="3"/>
  <c r="AI1447" i="3" s="1"/>
  <c r="AF1411" i="3"/>
  <c r="AI1411" i="3" s="1"/>
  <c r="AF1375" i="3"/>
  <c r="AI1375" i="3" s="1"/>
  <c r="AF1339" i="3"/>
  <c r="AI1339" i="3" s="1"/>
  <c r="AF1303" i="3"/>
  <c r="AI1303" i="3" s="1"/>
  <c r="AF1267" i="3"/>
  <c r="AI1267" i="3" s="1"/>
  <c r="AF6204" i="3"/>
  <c r="AI6204" i="3" s="1"/>
  <c r="AF4304" i="3"/>
  <c r="AI4304" i="3" s="1"/>
  <c r="AF3980" i="3"/>
  <c r="AI3980" i="3" s="1"/>
  <c r="AF3656" i="3"/>
  <c r="AI3656" i="3" s="1"/>
  <c r="AF3332" i="3"/>
  <c r="AI3332" i="3" s="1"/>
  <c r="AF3008" i="3"/>
  <c r="AI3008" i="3" s="1"/>
  <c r="AF2684" i="3"/>
  <c r="AI2684" i="3" s="1"/>
  <c r="AF2520" i="3"/>
  <c r="AI2520" i="3" s="1"/>
  <c r="AF2412" i="3"/>
  <c r="AI2412" i="3" s="1"/>
  <c r="AF2304" i="3"/>
  <c r="AI2304" i="3" s="1"/>
  <c r="AF2196" i="3"/>
  <c r="AI2196" i="3" s="1"/>
  <c r="AF2088" i="3"/>
  <c r="AI2088" i="3" s="1"/>
  <c r="AF1980" i="3"/>
  <c r="AI1980" i="3" s="1"/>
  <c r="AF1872" i="3"/>
  <c r="AI1872" i="3" s="1"/>
  <c r="AF1764" i="3"/>
  <c r="AI1764" i="3" s="1"/>
  <c r="AF1656" i="3"/>
  <c r="AI1656" i="3" s="1"/>
  <c r="AF1548" i="3"/>
  <c r="AI1548" i="3" s="1"/>
  <c r="AF1440" i="3"/>
  <c r="AI1440" i="3" s="1"/>
  <c r="AF1332" i="3"/>
  <c r="AI1332" i="3" s="1"/>
  <c r="AF1231" i="3"/>
  <c r="AI1231" i="3" s="1"/>
  <c r="AF1195" i="3"/>
  <c r="AI1195" i="3" s="1"/>
  <c r="AF1159" i="3"/>
  <c r="AI1159" i="3" s="1"/>
  <c r="AF1123" i="3"/>
  <c r="AI1123" i="3" s="1"/>
  <c r="AF1087" i="3"/>
  <c r="AI1087" i="3" s="1"/>
  <c r="AF1051" i="3"/>
  <c r="AI1051" i="3" s="1"/>
  <c r="AF1015" i="3"/>
  <c r="AI1015" i="3" s="1"/>
  <c r="AF979" i="3"/>
  <c r="AI979" i="3" s="1"/>
  <c r="AF943" i="3"/>
  <c r="AI943" i="3" s="1"/>
  <c r="AF907" i="3"/>
  <c r="AI907" i="3" s="1"/>
  <c r="AF871" i="3"/>
  <c r="AI871" i="3" s="1"/>
  <c r="AF835" i="3"/>
  <c r="AI835" i="3" s="1"/>
  <c r="AF799" i="3"/>
  <c r="AI799" i="3" s="1"/>
  <c r="AF763" i="3"/>
  <c r="AI763" i="3" s="1"/>
  <c r="AF727" i="3"/>
  <c r="AI727" i="3" s="1"/>
  <c r="AF691" i="3"/>
  <c r="AI691" i="3" s="1"/>
  <c r="AF655" i="3"/>
  <c r="AI655" i="3" s="1"/>
  <c r="AF619" i="3"/>
  <c r="AI619" i="3" s="1"/>
  <c r="AF583" i="3"/>
  <c r="AI583" i="3" s="1"/>
  <c r="AF547" i="3"/>
  <c r="AI547" i="3" s="1"/>
  <c r="AF511" i="3"/>
  <c r="AI511" i="3" s="1"/>
  <c r="AF475" i="3"/>
  <c r="AI475" i="3" s="1"/>
  <c r="AF439" i="3"/>
  <c r="AI439" i="3" s="1"/>
  <c r="AF403" i="3"/>
  <c r="AI403" i="3" s="1"/>
  <c r="AF367" i="3"/>
  <c r="AI367" i="3" s="1"/>
  <c r="AF331" i="3"/>
  <c r="AI331" i="3" s="1"/>
  <c r="AF295" i="3"/>
  <c r="AI295" i="3" s="1"/>
  <c r="AF259" i="3"/>
  <c r="AI259" i="3" s="1"/>
  <c r="AF223" i="3"/>
  <c r="AI223" i="3" s="1"/>
  <c r="AF187" i="3"/>
  <c r="AI187" i="3" s="1"/>
  <c r="AF151" i="3"/>
  <c r="AI151" i="3" s="1"/>
  <c r="AF115" i="3"/>
  <c r="AI115" i="3" s="1"/>
  <c r="AF79" i="3"/>
  <c r="AI79" i="3" s="1"/>
  <c r="AF43" i="3"/>
  <c r="AI43" i="3" s="1"/>
  <c r="AF6203" i="3"/>
  <c r="AI6203" i="3" s="1"/>
  <c r="AF4303" i="3"/>
  <c r="AI4303" i="3" s="1"/>
  <c r="AF3979" i="3"/>
  <c r="AI3979" i="3" s="1"/>
  <c r="AF3655" i="3"/>
  <c r="AI3655" i="3" s="1"/>
  <c r="AF3331" i="3"/>
  <c r="AI3331" i="3" s="1"/>
  <c r="AF3007" i="3"/>
  <c r="AI3007" i="3" s="1"/>
  <c r="AF2683" i="3"/>
  <c r="AI2683" i="3" s="1"/>
  <c r="AF2519" i="3"/>
  <c r="AI2519" i="3" s="1"/>
  <c r="AF2411" i="3"/>
  <c r="AI2411" i="3" s="1"/>
  <c r="AF2303" i="3"/>
  <c r="AI2303" i="3" s="1"/>
  <c r="AF2195" i="3"/>
  <c r="AI2195" i="3" s="1"/>
  <c r="AF2087" i="3"/>
  <c r="AI2087" i="3" s="1"/>
  <c r="AF1979" i="3"/>
  <c r="AI1979" i="3" s="1"/>
  <c r="AF1871" i="3"/>
  <c r="AI1871" i="3" s="1"/>
  <c r="AF1763" i="3"/>
  <c r="AI1763" i="3" s="1"/>
  <c r="AF1655" i="3"/>
  <c r="AI1655" i="3" s="1"/>
  <c r="AF1547" i="3"/>
  <c r="AI1547" i="3" s="1"/>
  <c r="AF1439" i="3"/>
  <c r="AI1439" i="3" s="1"/>
  <c r="AF1331" i="3"/>
  <c r="AI1331" i="3" s="1"/>
  <c r="AF1230" i="3"/>
  <c r="AI1230" i="3" s="1"/>
  <c r="AF1194" i="3"/>
  <c r="AI1194" i="3" s="1"/>
  <c r="AF1158" i="3"/>
  <c r="AI1158" i="3" s="1"/>
  <c r="AF1122" i="3"/>
  <c r="AI1122" i="3" s="1"/>
  <c r="AF1086" i="3"/>
  <c r="AI1086" i="3" s="1"/>
  <c r="AF1050" i="3"/>
  <c r="AI1050" i="3" s="1"/>
  <c r="AF1014" i="3"/>
  <c r="AI1014" i="3" s="1"/>
  <c r="AF978" i="3"/>
  <c r="AI978" i="3" s="1"/>
  <c r="AF942" i="3"/>
  <c r="AI942" i="3" s="1"/>
  <c r="AF906" i="3"/>
  <c r="AI906" i="3" s="1"/>
  <c r="AF870" i="3"/>
  <c r="AI870" i="3" s="1"/>
  <c r="AF834" i="3"/>
  <c r="AI834" i="3" s="1"/>
  <c r="AF798" i="3"/>
  <c r="AI798" i="3" s="1"/>
  <c r="AF762" i="3"/>
  <c r="AI762" i="3" s="1"/>
  <c r="AF726" i="3"/>
  <c r="AI726" i="3" s="1"/>
  <c r="AF690" i="3"/>
  <c r="AI690" i="3" s="1"/>
  <c r="AF654" i="3"/>
  <c r="AI654" i="3" s="1"/>
  <c r="AF618" i="3"/>
  <c r="AI618" i="3" s="1"/>
  <c r="AF582" i="3"/>
  <c r="AI582" i="3" s="1"/>
  <c r="AF546" i="3"/>
  <c r="AI546" i="3" s="1"/>
  <c r="AF510" i="3"/>
  <c r="AI510" i="3" s="1"/>
  <c r="AF474" i="3"/>
  <c r="AI474" i="3" s="1"/>
  <c r="AF438" i="3"/>
  <c r="AI438" i="3" s="1"/>
  <c r="AF402" i="3"/>
  <c r="AI402" i="3" s="1"/>
  <c r="AF366" i="3"/>
  <c r="AI366" i="3" s="1"/>
  <c r="AF330" i="3"/>
  <c r="AI330" i="3" s="1"/>
  <c r="AF294" i="3"/>
  <c r="AI294" i="3" s="1"/>
  <c r="AF258" i="3"/>
  <c r="AI258" i="3" s="1"/>
  <c r="AF222" i="3"/>
  <c r="AI222" i="3" s="1"/>
  <c r="AF186" i="3"/>
  <c r="AI186" i="3" s="1"/>
  <c r="AF150" i="3"/>
  <c r="AI150" i="3" s="1"/>
  <c r="AF114" i="3"/>
  <c r="AI114" i="3" s="1"/>
  <c r="AF78" i="3"/>
  <c r="AI78" i="3" s="1"/>
  <c r="AF42" i="3"/>
  <c r="AI42" i="3" s="1"/>
  <c r="AF5718" i="3"/>
  <c r="AI5718" i="3" s="1"/>
  <c r="AF4286" i="3"/>
  <c r="AI4286" i="3" s="1"/>
  <c r="AF3962" i="3"/>
  <c r="AI3962" i="3" s="1"/>
  <c r="AF3638" i="3"/>
  <c r="AI3638" i="3" s="1"/>
  <c r="AF3314" i="3"/>
  <c r="AI3314" i="3" s="1"/>
  <c r="AF2990" i="3"/>
  <c r="AI2990" i="3" s="1"/>
  <c r="AF2666" i="3"/>
  <c r="AI2666" i="3" s="1"/>
  <c r="AF2514" i="3"/>
  <c r="AI2514" i="3" s="1"/>
  <c r="AF2406" i="3"/>
  <c r="AI2406" i="3" s="1"/>
  <c r="AF2298" i="3"/>
  <c r="AI2298" i="3" s="1"/>
  <c r="AF2190" i="3"/>
  <c r="AI2190" i="3" s="1"/>
  <c r="AF2082" i="3"/>
  <c r="AI2082" i="3" s="1"/>
  <c r="AF1974" i="3"/>
  <c r="AI1974" i="3" s="1"/>
  <c r="AF1866" i="3"/>
  <c r="AI1866" i="3" s="1"/>
  <c r="AF1758" i="3"/>
  <c r="AI1758" i="3" s="1"/>
  <c r="AF1650" i="3"/>
  <c r="AI1650" i="3" s="1"/>
  <c r="AF1542" i="3"/>
  <c r="AI1542" i="3" s="1"/>
  <c r="AF1434" i="3"/>
  <c r="AI1434" i="3" s="1"/>
  <c r="AF1326" i="3"/>
  <c r="AI1326" i="3" s="1"/>
  <c r="AF1229" i="3"/>
  <c r="AI1229" i="3" s="1"/>
  <c r="AF1193" i="3"/>
  <c r="AI1193" i="3" s="1"/>
  <c r="AF1157" i="3"/>
  <c r="AI1157" i="3" s="1"/>
  <c r="AF1121" i="3"/>
  <c r="AI1121" i="3" s="1"/>
  <c r="AF1085" i="3"/>
  <c r="AI1085" i="3" s="1"/>
  <c r="AF1049" i="3"/>
  <c r="AI1049" i="3" s="1"/>
  <c r="AF1013" i="3"/>
  <c r="AI1013" i="3" s="1"/>
  <c r="AF977" i="3"/>
  <c r="AI977" i="3" s="1"/>
  <c r="AF941" i="3"/>
  <c r="AI941" i="3" s="1"/>
  <c r="AF905" i="3"/>
  <c r="AI905" i="3" s="1"/>
  <c r="AF869" i="3"/>
  <c r="AI869" i="3" s="1"/>
  <c r="AF833" i="3"/>
  <c r="AI833" i="3" s="1"/>
  <c r="AF797" i="3"/>
  <c r="AI797" i="3" s="1"/>
  <c r="AF761" i="3"/>
  <c r="AI761" i="3" s="1"/>
  <c r="AF725" i="3"/>
  <c r="AI725" i="3" s="1"/>
  <c r="AF689" i="3"/>
  <c r="AI689" i="3" s="1"/>
  <c r="AF653" i="3"/>
  <c r="AI653" i="3" s="1"/>
  <c r="AF617" i="3"/>
  <c r="AI617" i="3" s="1"/>
  <c r="AF581" i="3"/>
  <c r="AI581" i="3" s="1"/>
  <c r="AF545" i="3"/>
  <c r="AI545" i="3" s="1"/>
  <c r="AF509" i="3"/>
  <c r="AI509" i="3" s="1"/>
  <c r="AF473" i="3"/>
  <c r="AI473" i="3" s="1"/>
  <c r="AF437" i="3"/>
  <c r="AI437" i="3" s="1"/>
  <c r="AF401" i="3"/>
  <c r="AI401" i="3" s="1"/>
  <c r="AF365" i="3"/>
  <c r="AI365" i="3" s="1"/>
  <c r="AF329" i="3"/>
  <c r="AI329" i="3" s="1"/>
  <c r="AF293" i="3"/>
  <c r="AI293" i="3" s="1"/>
  <c r="AF257" i="3"/>
  <c r="AI257" i="3" s="1"/>
  <c r="AF221" i="3"/>
  <c r="AI221" i="3" s="1"/>
  <c r="AF185" i="3"/>
  <c r="AI185" i="3" s="1"/>
  <c r="AF149" i="3"/>
  <c r="AI149" i="3" s="1"/>
  <c r="AF113" i="3"/>
  <c r="AI113" i="3" s="1"/>
  <c r="AF77" i="3"/>
  <c r="AI77" i="3" s="1"/>
  <c r="AF41" i="3"/>
  <c r="AI41" i="3" s="1"/>
  <c r="AF5717" i="3"/>
  <c r="AI5717" i="3" s="1"/>
  <c r="AF4285" i="3"/>
  <c r="AI4285" i="3" s="1"/>
  <c r="AF3961" i="3"/>
  <c r="AI3961" i="3" s="1"/>
  <c r="AF3637" i="3"/>
  <c r="AI3637" i="3" s="1"/>
  <c r="AF3313" i="3"/>
  <c r="AI3313" i="3" s="1"/>
  <c r="AF2989" i="3"/>
  <c r="AI2989" i="3" s="1"/>
  <c r="AF2665" i="3"/>
  <c r="AI2665" i="3" s="1"/>
  <c r="AF2513" i="3"/>
  <c r="AI2513" i="3" s="1"/>
  <c r="AF2405" i="3"/>
  <c r="AI2405" i="3" s="1"/>
  <c r="AF2297" i="3"/>
  <c r="AI2297" i="3" s="1"/>
  <c r="AF2189" i="3"/>
  <c r="AI2189" i="3" s="1"/>
  <c r="AF2081" i="3"/>
  <c r="AI2081" i="3" s="1"/>
  <c r="AF1973" i="3"/>
  <c r="AI1973" i="3" s="1"/>
  <c r="AF1865" i="3"/>
  <c r="AI1865" i="3" s="1"/>
  <c r="AF1757" i="3"/>
  <c r="AI1757" i="3" s="1"/>
  <c r="AF1649" i="3"/>
  <c r="AI1649" i="3" s="1"/>
  <c r="AF1541" i="3"/>
  <c r="AI1541" i="3" s="1"/>
  <c r="AF1433" i="3"/>
  <c r="AI1433" i="3" s="1"/>
  <c r="AF1325" i="3"/>
  <c r="AI1325" i="3" s="1"/>
  <c r="AF1228" i="3"/>
  <c r="AI1228" i="3" s="1"/>
  <c r="AF1192" i="3"/>
  <c r="AI1192" i="3" s="1"/>
  <c r="AF1156" i="3"/>
  <c r="AI1156" i="3" s="1"/>
  <c r="AF1120" i="3"/>
  <c r="AI1120" i="3" s="1"/>
  <c r="AF1084" i="3"/>
  <c r="AI1084" i="3" s="1"/>
  <c r="AF1048" i="3"/>
  <c r="AI1048" i="3" s="1"/>
  <c r="AF1012" i="3"/>
  <c r="AI1012" i="3" s="1"/>
  <c r="AF976" i="3"/>
  <c r="AI976" i="3" s="1"/>
  <c r="AF940" i="3"/>
  <c r="AI940" i="3" s="1"/>
  <c r="AF904" i="3"/>
  <c r="AI904" i="3" s="1"/>
  <c r="AF868" i="3"/>
  <c r="AI868" i="3" s="1"/>
  <c r="AF832" i="3"/>
  <c r="AI832" i="3" s="1"/>
  <c r="AF796" i="3"/>
  <c r="AI796" i="3" s="1"/>
  <c r="AF760" i="3"/>
  <c r="AI760" i="3" s="1"/>
  <c r="AF724" i="3"/>
  <c r="AI724" i="3" s="1"/>
  <c r="AF688" i="3"/>
  <c r="AI688" i="3" s="1"/>
  <c r="AF652" i="3"/>
  <c r="AI652" i="3" s="1"/>
  <c r="AF616" i="3"/>
  <c r="AI616" i="3" s="1"/>
  <c r="AF580" i="3"/>
  <c r="AI580" i="3" s="1"/>
  <c r="AF544" i="3"/>
  <c r="AI544" i="3" s="1"/>
  <c r="AF508" i="3"/>
  <c r="AI508" i="3" s="1"/>
  <c r="AF472" i="3"/>
  <c r="AI472" i="3" s="1"/>
  <c r="AF436" i="3"/>
  <c r="AI436" i="3" s="1"/>
  <c r="AF400" i="3"/>
  <c r="AI400" i="3" s="1"/>
  <c r="AF364" i="3"/>
  <c r="AI364" i="3" s="1"/>
  <c r="AF328" i="3"/>
  <c r="AI328" i="3" s="1"/>
  <c r="AF292" i="3"/>
  <c r="AI292" i="3" s="1"/>
  <c r="AF256" i="3"/>
  <c r="AI256" i="3" s="1"/>
  <c r="AF220" i="3"/>
  <c r="AI220" i="3" s="1"/>
  <c r="AF184" i="3"/>
  <c r="AI184" i="3" s="1"/>
  <c r="AF148" i="3"/>
  <c r="AI148" i="3" s="1"/>
  <c r="AF112" i="3"/>
  <c r="AI112" i="3" s="1"/>
  <c r="AF76" i="3"/>
  <c r="AI76" i="3" s="1"/>
  <c r="AF40" i="3"/>
  <c r="AI40" i="3" s="1"/>
  <c r="AF5523" i="3"/>
  <c r="AI5523" i="3" s="1"/>
  <c r="AF4267" i="3"/>
  <c r="AI4267" i="3" s="1"/>
  <c r="AF3943" i="3"/>
  <c r="AI3943" i="3" s="1"/>
  <c r="AF3619" i="3"/>
  <c r="AI3619" i="3" s="1"/>
  <c r="AF3295" i="3"/>
  <c r="AI3295" i="3" s="1"/>
  <c r="AF2971" i="3"/>
  <c r="AI2971" i="3" s="1"/>
  <c r="AF2647" i="3"/>
  <c r="AI2647" i="3" s="1"/>
  <c r="AF2507" i="3"/>
  <c r="AI2507" i="3" s="1"/>
  <c r="AF2399" i="3"/>
  <c r="AI2399" i="3" s="1"/>
  <c r="AF2291" i="3"/>
  <c r="AI2291" i="3" s="1"/>
  <c r="AF2183" i="3"/>
  <c r="AI2183" i="3" s="1"/>
  <c r="AF2075" i="3"/>
  <c r="AI2075" i="3" s="1"/>
  <c r="AF1967" i="3"/>
  <c r="AI1967" i="3" s="1"/>
  <c r="AF1859" i="3"/>
  <c r="AI1859" i="3" s="1"/>
  <c r="AF1751" i="3"/>
  <c r="AI1751" i="3" s="1"/>
  <c r="AF1643" i="3"/>
  <c r="AI1643" i="3" s="1"/>
  <c r="AF1535" i="3"/>
  <c r="AI1535" i="3" s="1"/>
  <c r="AF1427" i="3"/>
  <c r="AI1427" i="3" s="1"/>
  <c r="AF1319" i="3"/>
  <c r="AI1319" i="3" s="1"/>
  <c r="AF1226" i="3"/>
  <c r="AI1226" i="3" s="1"/>
  <c r="AF1190" i="3"/>
  <c r="AI1190" i="3" s="1"/>
  <c r="AF1154" i="3"/>
  <c r="AI1154" i="3" s="1"/>
  <c r="AF1118" i="3"/>
  <c r="AI1118" i="3" s="1"/>
  <c r="AF1082" i="3"/>
  <c r="AI1082" i="3" s="1"/>
  <c r="AF1046" i="3"/>
  <c r="AI1046" i="3" s="1"/>
  <c r="AF1010" i="3"/>
  <c r="AI1010" i="3" s="1"/>
  <c r="AF974" i="3"/>
  <c r="AI974" i="3" s="1"/>
  <c r="AF938" i="3"/>
  <c r="AI938" i="3" s="1"/>
  <c r="AF902" i="3"/>
  <c r="AI902" i="3" s="1"/>
  <c r="AF2918" i="3"/>
  <c r="AI2918" i="3" s="1"/>
  <c r="AF2058" i="3"/>
  <c r="AI2058" i="3" s="1"/>
  <c r="AF1410" i="3"/>
  <c r="AI1410" i="3" s="1"/>
  <c r="AF1077" i="3"/>
  <c r="AI1077" i="3" s="1"/>
  <c r="AF879" i="3"/>
  <c r="AI879" i="3" s="1"/>
  <c r="AF771" i="3"/>
  <c r="AI771" i="3" s="1"/>
  <c r="AF663" i="3"/>
  <c r="AI663" i="3" s="1"/>
  <c r="AF555" i="3"/>
  <c r="AI555" i="3" s="1"/>
  <c r="AF447" i="3"/>
  <c r="AI447" i="3" s="1"/>
  <c r="AF339" i="3"/>
  <c r="AI339" i="3" s="1"/>
  <c r="AF231" i="3"/>
  <c r="AI231" i="3" s="1"/>
  <c r="AF123" i="3"/>
  <c r="AI123" i="3" s="1"/>
  <c r="AF1446" i="3"/>
  <c r="AI1446" i="3" s="1"/>
  <c r="AF579" i="3"/>
  <c r="AI579" i="3" s="1"/>
  <c r="AF4843" i="3"/>
  <c r="AI4843" i="3" s="1"/>
  <c r="AF2580" i="3"/>
  <c r="AI2580" i="3" s="1"/>
  <c r="AF1932" i="3"/>
  <c r="AI1932" i="3" s="1"/>
  <c r="AF1284" i="3"/>
  <c r="AI1284" i="3" s="1"/>
  <c r="AF1035" i="3"/>
  <c r="AI1035" i="3" s="1"/>
  <c r="AF860" i="3"/>
  <c r="AI860" i="3" s="1"/>
  <c r="AF752" i="3"/>
  <c r="AI752" i="3" s="1"/>
  <c r="AF644" i="3"/>
  <c r="AI644" i="3" s="1"/>
  <c r="AF536" i="3"/>
  <c r="AI536" i="3" s="1"/>
  <c r="AF428" i="3"/>
  <c r="AI428" i="3" s="1"/>
  <c r="AF320" i="3"/>
  <c r="AI320" i="3" s="1"/>
  <c r="AF212" i="3"/>
  <c r="AI212" i="3" s="1"/>
  <c r="AF104" i="3"/>
  <c r="AI104" i="3" s="1"/>
  <c r="AF8010" i="3"/>
  <c r="AI8010" i="3" s="1"/>
  <c r="AF615" i="3"/>
  <c r="AI615" i="3" s="1"/>
  <c r="AF4681" i="3"/>
  <c r="AI4681" i="3" s="1"/>
  <c r="AF2562" i="3"/>
  <c r="AI2562" i="3" s="1"/>
  <c r="AF1914" i="3"/>
  <c r="AI1914" i="3" s="1"/>
  <c r="AF1266" i="3"/>
  <c r="AI1266" i="3" s="1"/>
  <c r="AF1029" i="3"/>
  <c r="AI1029" i="3" s="1"/>
  <c r="AF855" i="3"/>
  <c r="AI855" i="3" s="1"/>
  <c r="AF747" i="3"/>
  <c r="AI747" i="3" s="1"/>
  <c r="AF639" i="3"/>
  <c r="AI639" i="3" s="1"/>
  <c r="AF531" i="3"/>
  <c r="AI531" i="3" s="1"/>
  <c r="AF423" i="3"/>
  <c r="AI423" i="3" s="1"/>
  <c r="AF315" i="3"/>
  <c r="AI315" i="3" s="1"/>
  <c r="AF207" i="3"/>
  <c r="AI207" i="3" s="1"/>
  <c r="AF99" i="3"/>
  <c r="AI99" i="3" s="1"/>
  <c r="AF2418" i="3"/>
  <c r="AI2418" i="3" s="1"/>
  <c r="AF741" i="3"/>
  <c r="AI741" i="3" s="1"/>
  <c r="AF219" i="3"/>
  <c r="AI219" i="3" s="1"/>
  <c r="AF3080" i="3"/>
  <c r="AI3080" i="3" s="1"/>
  <c r="AF2112" i="3"/>
  <c r="AI2112" i="3" s="1"/>
  <c r="AF1464" i="3"/>
  <c r="AI1464" i="3" s="1"/>
  <c r="AF1095" i="3"/>
  <c r="AI1095" i="3" s="1"/>
  <c r="AF890" i="3"/>
  <c r="AI890" i="3" s="1"/>
  <c r="AF782" i="3"/>
  <c r="AI782" i="3" s="1"/>
  <c r="AF674" i="3"/>
  <c r="AI674" i="3" s="1"/>
  <c r="AF566" i="3"/>
  <c r="AI566" i="3" s="1"/>
  <c r="AF458" i="3"/>
  <c r="AI458" i="3" s="1"/>
  <c r="AF350" i="3"/>
  <c r="AI350" i="3" s="1"/>
  <c r="AF242" i="3"/>
  <c r="AI242" i="3" s="1"/>
  <c r="AF134" i="3"/>
  <c r="AI134" i="3" s="1"/>
  <c r="AF885" i="3"/>
  <c r="AI885" i="3" s="1"/>
  <c r="AF435" i="3"/>
  <c r="AI435" i="3" s="1"/>
  <c r="AF57" i="3"/>
  <c r="AI57" i="3" s="1"/>
  <c r="AF3296" i="3"/>
  <c r="AI3296" i="3" s="1"/>
  <c r="AF2184" i="3"/>
  <c r="AI2184" i="3" s="1"/>
  <c r="AF1536" i="3"/>
  <c r="AI1536" i="3" s="1"/>
  <c r="AF1119" i="3"/>
  <c r="AI1119" i="3" s="1"/>
  <c r="AF903" i="3"/>
  <c r="AI903" i="3" s="1"/>
  <c r="AF794" i="3"/>
  <c r="AI794" i="3" s="1"/>
  <c r="AF686" i="3"/>
  <c r="AI686" i="3" s="1"/>
  <c r="AF578" i="3"/>
  <c r="AI578" i="3" s="1"/>
  <c r="AF470" i="3"/>
  <c r="AI470" i="3" s="1"/>
  <c r="AF362" i="3"/>
  <c r="AI362" i="3" s="1"/>
  <c r="AF254" i="3"/>
  <c r="AI254" i="3" s="1"/>
  <c r="AF146" i="3"/>
  <c r="AI146" i="3" s="1"/>
  <c r="AF38" i="3"/>
  <c r="AI38" i="3" s="1"/>
  <c r="AF1197" i="3"/>
  <c r="AI1197" i="3" s="1"/>
  <c r="AF453" i="3"/>
  <c r="AI453" i="3" s="1"/>
  <c r="AF3136" i="3"/>
  <c r="AI3136" i="3" s="1"/>
  <c r="AF2065" i="3"/>
  <c r="AI2065" i="3" s="1"/>
  <c r="AF1237" i="3"/>
  <c r="AI1237" i="3" s="1"/>
  <c r="AF1782" i="3"/>
  <c r="AI1782" i="3" s="1"/>
  <c r="AF1021" i="3"/>
  <c r="AI1021" i="3" s="1"/>
  <c r="AF733" i="3"/>
  <c r="AI733" i="3" s="1"/>
  <c r="AF517" i="3"/>
  <c r="AI517" i="3" s="1"/>
  <c r="AF301" i="3"/>
  <c r="AI301" i="3" s="1"/>
  <c r="AF85" i="3"/>
  <c r="AI85" i="3" s="1"/>
  <c r="AF3385" i="3"/>
  <c r="AI3385" i="3" s="1"/>
  <c r="AF2321" i="3"/>
  <c r="AI2321" i="3" s="1"/>
  <c r="AF1781" i="3"/>
  <c r="AI1781" i="3" s="1"/>
  <c r="AF1241" i="3"/>
  <c r="AI1241" i="3" s="1"/>
  <c r="AF1056" i="3"/>
  <c r="AI1056" i="3" s="1"/>
  <c r="AF876" i="3"/>
  <c r="AI876" i="3" s="1"/>
  <c r="AF660" i="3"/>
  <c r="AI660" i="3" s="1"/>
  <c r="AF480" i="3"/>
  <c r="AI480" i="3" s="1"/>
  <c r="AF300" i="3"/>
  <c r="AI300" i="3" s="1"/>
  <c r="AF120" i="3"/>
  <c r="AI120" i="3" s="1"/>
  <c r="AF4016" i="3"/>
  <c r="AI4016" i="3" s="1"/>
  <c r="AF2532" i="3"/>
  <c r="AI2532" i="3" s="1"/>
  <c r="AF1992" i="3"/>
  <c r="AI1992" i="3" s="1"/>
  <c r="AF1452" i="3"/>
  <c r="AI1452" i="3" s="1"/>
  <c r="AF1127" i="3"/>
  <c r="AI1127" i="3" s="1"/>
  <c r="AF911" i="3"/>
  <c r="AI911" i="3" s="1"/>
  <c r="AF731" i="3"/>
  <c r="AI731" i="3" s="1"/>
  <c r="AF551" i="3"/>
  <c r="AI551" i="3" s="1"/>
  <c r="AF371" i="3"/>
  <c r="AI371" i="3" s="1"/>
  <c r="AF155" i="3"/>
  <c r="AI155" i="3" s="1"/>
  <c r="AF4410" i="3"/>
  <c r="AI4410" i="3" s="1"/>
  <c r="AF2719" i="3"/>
  <c r="AI2719" i="3" s="1"/>
  <c r="AF2099" i="3"/>
  <c r="AI2099" i="3" s="1"/>
  <c r="AF1451" i="3"/>
  <c r="AI1451" i="3" s="1"/>
  <c r="AF1126" i="3"/>
  <c r="AI1126" i="3" s="1"/>
  <c r="AF946" i="3"/>
  <c r="AI946" i="3" s="1"/>
  <c r="AF766" i="3"/>
  <c r="AI766" i="3" s="1"/>
  <c r="AF622" i="3"/>
  <c r="AI622" i="3" s="1"/>
  <c r="AF442" i="3"/>
  <c r="AI442" i="3" s="1"/>
  <c r="AF262" i="3"/>
  <c r="AI262" i="3" s="1"/>
  <c r="AF82" i="3"/>
  <c r="AI82" i="3" s="1"/>
  <c r="AF3349" i="3"/>
  <c r="AI3349" i="3" s="1"/>
  <c r="AF2309" i="3"/>
  <c r="AI2309" i="3" s="1"/>
  <c r="AF1769" i="3"/>
  <c r="AI1769" i="3" s="1"/>
  <c r="AF1232" i="3"/>
  <c r="AI1232" i="3" s="1"/>
  <c r="AF1016" i="3"/>
  <c r="AI1016" i="3" s="1"/>
  <c r="AF2166" i="3"/>
  <c r="AI2166" i="3" s="1"/>
  <c r="AF573" i="3"/>
  <c r="AI573" i="3" s="1"/>
  <c r="AF33" i="3"/>
  <c r="AI33" i="3" s="1"/>
  <c r="AF2040" i="3"/>
  <c r="AI2040" i="3" s="1"/>
  <c r="AF662" i="3"/>
  <c r="AI662" i="3" s="1"/>
  <c r="AF122" i="3"/>
  <c r="AI122" i="3" s="1"/>
  <c r="AF1374" i="3"/>
  <c r="AI1374" i="3" s="1"/>
  <c r="AF441" i="3"/>
  <c r="AI441" i="3" s="1"/>
  <c r="AF831" i="3"/>
  <c r="AI831" i="3" s="1"/>
  <c r="AF1131" i="3"/>
  <c r="AI1131" i="3" s="1"/>
  <c r="AF584" i="3"/>
  <c r="AI584" i="3" s="1"/>
  <c r="AF44" i="3"/>
  <c r="AI44" i="3" s="1"/>
  <c r="AF2292" i="3"/>
  <c r="AI2292" i="3" s="1"/>
  <c r="AF812" i="3"/>
  <c r="AI812" i="3" s="1"/>
  <c r="AF272" i="3"/>
  <c r="AI272" i="3" s="1"/>
  <c r="AF5369" i="3"/>
  <c r="AI5369" i="3" s="1"/>
  <c r="AF5153" i="3"/>
  <c r="AI5153" i="3" s="1"/>
  <c r="AF6240" i="3"/>
  <c r="AI6240" i="3" s="1"/>
  <c r="AF5212" i="3"/>
  <c r="AI5212" i="3" s="1"/>
  <c r="AF4847" i="3"/>
  <c r="AI4847" i="3" s="1"/>
  <c r="AF4631" i="3"/>
  <c r="AI4631" i="3" s="1"/>
  <c r="AF4415" i="3"/>
  <c r="AI4415" i="3" s="1"/>
  <c r="AF5753" i="3"/>
  <c r="AI5753" i="3" s="1"/>
  <c r="AF5049" i="3"/>
  <c r="AI5049" i="3" s="1"/>
  <c r="AF4792" i="3"/>
  <c r="AI4792" i="3" s="1"/>
  <c r="AF4576" i="3"/>
  <c r="AI4576" i="3" s="1"/>
  <c r="AF4360" i="3"/>
  <c r="AI4360" i="3" s="1"/>
  <c r="AF5530" i="3"/>
  <c r="AI5530" i="3" s="1"/>
  <c r="AF4953" i="3"/>
  <c r="AI4953" i="3" s="1"/>
  <c r="AF4737" i="3"/>
  <c r="AI4737" i="3" s="1"/>
  <c r="AF4521" i="3"/>
  <c r="AI4521" i="3" s="1"/>
  <c r="AF4305" i="3"/>
  <c r="AI4305" i="3" s="1"/>
  <c r="AF5367" i="3"/>
  <c r="AI5367" i="3" s="1"/>
  <c r="AF4898" i="3"/>
  <c r="AI4898" i="3" s="1"/>
  <c r="AF4682" i="3"/>
  <c r="AI4682" i="3" s="1"/>
  <c r="AF4466" i="3"/>
  <c r="AI4466" i="3" s="1"/>
  <c r="AF5506" i="3"/>
  <c r="AI5506" i="3" s="1"/>
  <c r="AF4513" i="3"/>
  <c r="AI4513" i="3" s="1"/>
  <c r="AF4158" i="3"/>
  <c r="AI4158" i="3" s="1"/>
  <c r="AF3942" i="3"/>
  <c r="AI3942" i="3" s="1"/>
  <c r="AF3726" i="3"/>
  <c r="AI3726" i="3" s="1"/>
  <c r="AF3510" i="3"/>
  <c r="AI3510" i="3" s="1"/>
  <c r="AF3294" i="3"/>
  <c r="AI3294" i="3" s="1"/>
  <c r="AF3078" i="3"/>
  <c r="AI3078" i="3" s="1"/>
  <c r="AF2862" i="3"/>
  <c r="AI2862" i="3" s="1"/>
  <c r="AF2646" i="3"/>
  <c r="AI2646" i="3" s="1"/>
  <c r="AF4818" i="3"/>
  <c r="AI4818" i="3" s="1"/>
  <c r="AF4259" i="3"/>
  <c r="AI4259" i="3" s="1"/>
  <c r="AF4043" i="3"/>
  <c r="AI4043" i="3" s="1"/>
  <c r="AF3827" i="3"/>
  <c r="AI3827" i="3" s="1"/>
  <c r="AF3611" i="3"/>
  <c r="AI3611" i="3" s="1"/>
  <c r="AF3395" i="3"/>
  <c r="AI3395" i="3" s="1"/>
  <c r="AF3179" i="3"/>
  <c r="AI3179" i="3" s="1"/>
  <c r="AF2963" i="3"/>
  <c r="AI2963" i="3" s="1"/>
  <c r="AF2747" i="3"/>
  <c r="AI2747" i="3" s="1"/>
  <c r="AF5380" i="3"/>
  <c r="AI5380" i="3" s="1"/>
  <c r="AF4471" i="3"/>
  <c r="AI4471" i="3" s="1"/>
  <c r="AF4144" i="3"/>
  <c r="AI4144" i="3" s="1"/>
  <c r="AF3928" i="3"/>
  <c r="AI3928" i="3" s="1"/>
  <c r="AF3712" i="3"/>
  <c r="AI3712" i="3" s="1"/>
  <c r="AF3496" i="3"/>
  <c r="AI3496" i="3" s="1"/>
  <c r="AF3280" i="3"/>
  <c r="AI3280" i="3" s="1"/>
  <c r="AF3064" i="3"/>
  <c r="AI3064" i="3" s="1"/>
  <c r="AF2848" i="3"/>
  <c r="AI2848" i="3" s="1"/>
  <c r="AF2632" i="3"/>
  <c r="AI2632" i="3" s="1"/>
  <c r="AF4776" i="3"/>
  <c r="AI4776" i="3" s="1"/>
  <c r="AF4245" i="3"/>
  <c r="AI4245" i="3" s="1"/>
  <c r="AF4029" i="3"/>
  <c r="AI4029" i="3" s="1"/>
  <c r="AF3813" i="3"/>
  <c r="AI3813" i="3" s="1"/>
  <c r="AF3597" i="3"/>
  <c r="AI3597" i="3" s="1"/>
  <c r="AF3381" i="3"/>
  <c r="AI3381" i="3" s="1"/>
  <c r="AF3165" i="3"/>
  <c r="AI3165" i="3" s="1"/>
  <c r="AF2949" i="3"/>
  <c r="AI2949" i="3" s="1"/>
  <c r="AF2733" i="3"/>
  <c r="AI2733" i="3" s="1"/>
  <c r="AF4609" i="3"/>
  <c r="AI4609" i="3" s="1"/>
  <c r="AF3758" i="3"/>
  <c r="AI3758" i="3" s="1"/>
  <c r="AF3110" i="3"/>
  <c r="AI3110" i="3" s="1"/>
  <c r="AF2554" i="3"/>
  <c r="AI2554" i="3" s="1"/>
  <c r="AF2338" i="3"/>
  <c r="AI2338" i="3" s="1"/>
  <c r="AF2122" i="3"/>
  <c r="AI2122" i="3" s="1"/>
  <c r="AF1906" i="3"/>
  <c r="AI1906" i="3" s="1"/>
  <c r="AF1690" i="3"/>
  <c r="AI1690" i="3" s="1"/>
  <c r="AF1474" i="3"/>
  <c r="AI1474" i="3" s="1"/>
  <c r="AF1258" i="3"/>
  <c r="AI1258" i="3" s="1"/>
  <c r="AF4081" i="3"/>
  <c r="AI4081" i="3" s="1"/>
  <c r="AF3433" i="3"/>
  <c r="AI3433" i="3" s="1"/>
  <c r="AF2785" i="3"/>
  <c r="AI2785" i="3" s="1"/>
  <c r="AF2445" i="3"/>
  <c r="AI2445" i="3" s="1"/>
  <c r="AF2229" i="3"/>
  <c r="AI2229" i="3" s="1"/>
  <c r="AF2013" i="3"/>
  <c r="AI2013" i="3" s="1"/>
  <c r="AF1797" i="3"/>
  <c r="AI1797" i="3" s="1"/>
  <c r="AF1581" i="3"/>
  <c r="AI1581" i="3" s="1"/>
  <c r="AF1365" i="3"/>
  <c r="AI1365" i="3" s="1"/>
  <c r="AF4537" i="3"/>
  <c r="AI4537" i="3" s="1"/>
  <c r="AF3734" i="3"/>
  <c r="AI3734" i="3" s="1"/>
  <c r="AF3086" i="3"/>
  <c r="AI3086" i="3" s="1"/>
  <c r="AF2546" i="3"/>
  <c r="AI2546" i="3" s="1"/>
  <c r="AF2330" i="3"/>
  <c r="AI2330" i="3" s="1"/>
  <c r="AF2114" i="3"/>
  <c r="AI2114" i="3" s="1"/>
  <c r="AF1898" i="3"/>
  <c r="AI1898" i="3" s="1"/>
  <c r="AF1682" i="3"/>
  <c r="AI1682" i="3" s="1"/>
  <c r="AF1466" i="3"/>
  <c r="AI1466" i="3" s="1"/>
  <c r="AF1250" i="3"/>
  <c r="AI1250" i="3" s="1"/>
  <c r="AF4039" i="3"/>
  <c r="AI4039" i="3" s="1"/>
  <c r="AF3391" i="3"/>
  <c r="AI3391" i="3" s="1"/>
  <c r="AF2743" i="3"/>
  <c r="AI2743" i="3" s="1"/>
  <c r="AF2431" i="3"/>
  <c r="AI2431" i="3" s="1"/>
  <c r="AF2305" i="3"/>
  <c r="AI2305" i="3" s="1"/>
  <c r="AF2269" i="3"/>
  <c r="AI2269" i="3" s="1"/>
  <c r="AF2233" i="3"/>
  <c r="AI2233" i="3" s="1"/>
  <c r="AF2197" i="3"/>
  <c r="AI2197" i="3" s="1"/>
  <c r="AF2161" i="3"/>
  <c r="AI2161" i="3" s="1"/>
  <c r="AF2125" i="3"/>
  <c r="AI2125" i="3" s="1"/>
  <c r="AF2089" i="3"/>
  <c r="AI2089" i="3" s="1"/>
  <c r="AF2053" i="3"/>
  <c r="AI2053" i="3" s="1"/>
  <c r="AF2017" i="3"/>
  <c r="AI2017" i="3" s="1"/>
  <c r="AF1981" i="3"/>
  <c r="AI1981" i="3" s="1"/>
  <c r="AF1945" i="3"/>
  <c r="AI1945" i="3" s="1"/>
  <c r="AF1909" i="3"/>
  <c r="AI1909" i="3" s="1"/>
  <c r="AF1873" i="3"/>
  <c r="AI1873" i="3" s="1"/>
  <c r="AF1837" i="3"/>
  <c r="AI1837" i="3" s="1"/>
  <c r="AF1801" i="3"/>
  <c r="AI1801" i="3" s="1"/>
  <c r="AF1765" i="3"/>
  <c r="AI1765" i="3" s="1"/>
  <c r="AF1729" i="3"/>
  <c r="AI1729" i="3" s="1"/>
  <c r="AF1693" i="3"/>
  <c r="AI1693" i="3" s="1"/>
  <c r="AF1657" i="3"/>
  <c r="AI1657" i="3" s="1"/>
  <c r="AF1621" i="3"/>
  <c r="AI1621" i="3" s="1"/>
  <c r="AF1585" i="3"/>
  <c r="AI1585" i="3" s="1"/>
  <c r="AF1549" i="3"/>
  <c r="AI1549" i="3" s="1"/>
  <c r="AF1513" i="3"/>
  <c r="AI1513" i="3" s="1"/>
  <c r="AF1477" i="3"/>
  <c r="AI1477" i="3" s="1"/>
  <c r="AF1441" i="3"/>
  <c r="AI1441" i="3" s="1"/>
  <c r="AF1405" i="3"/>
  <c r="AI1405" i="3" s="1"/>
  <c r="AF1369" i="3"/>
  <c r="AI1369" i="3" s="1"/>
  <c r="AF1333" i="3"/>
  <c r="AI1333" i="3" s="1"/>
  <c r="AF1297" i="3"/>
  <c r="AI1297" i="3" s="1"/>
  <c r="AF1261" i="3"/>
  <c r="AI1261" i="3" s="1"/>
  <c r="AF5362" i="3"/>
  <c r="AI5362" i="3" s="1"/>
  <c r="AF4250" i="3"/>
  <c r="AI4250" i="3" s="1"/>
  <c r="AF3926" i="3"/>
  <c r="AI3926" i="3" s="1"/>
  <c r="AF3602" i="3"/>
  <c r="AI3602" i="3" s="1"/>
  <c r="AF3278" i="3"/>
  <c r="AI3278" i="3" s="1"/>
  <c r="AF2954" i="3"/>
  <c r="AI2954" i="3" s="1"/>
  <c r="AF2630" i="3"/>
  <c r="AI2630" i="3" s="1"/>
  <c r="AF2502" i="3"/>
  <c r="AI2502" i="3" s="1"/>
  <c r="AF2394" i="3"/>
  <c r="AI2394" i="3" s="1"/>
  <c r="AF2286" i="3"/>
  <c r="AI2286" i="3" s="1"/>
  <c r="AF2178" i="3"/>
  <c r="AI2178" i="3" s="1"/>
  <c r="AF2070" i="3"/>
  <c r="AI2070" i="3" s="1"/>
  <c r="AF1962" i="3"/>
  <c r="AI1962" i="3" s="1"/>
  <c r="AF1854" i="3"/>
  <c r="AI1854" i="3" s="1"/>
  <c r="AF1746" i="3"/>
  <c r="AI1746" i="3" s="1"/>
  <c r="AF1638" i="3"/>
  <c r="AI1638" i="3" s="1"/>
  <c r="AF1530" i="3"/>
  <c r="AI1530" i="3" s="1"/>
  <c r="AF1422" i="3"/>
  <c r="AI1422" i="3" s="1"/>
  <c r="AF1314" i="3"/>
  <c r="AI1314" i="3" s="1"/>
  <c r="AF1225" i="3"/>
  <c r="AI1225" i="3" s="1"/>
  <c r="AF1189" i="3"/>
  <c r="AI1189" i="3" s="1"/>
  <c r="AF1153" i="3"/>
  <c r="AI1153" i="3" s="1"/>
  <c r="AF1117" i="3"/>
  <c r="AI1117" i="3" s="1"/>
  <c r="AF1081" i="3"/>
  <c r="AI1081" i="3" s="1"/>
  <c r="AF1045" i="3"/>
  <c r="AI1045" i="3" s="1"/>
  <c r="AF1009" i="3"/>
  <c r="AI1009" i="3" s="1"/>
  <c r="AF973" i="3"/>
  <c r="AI973" i="3" s="1"/>
  <c r="AF937" i="3"/>
  <c r="AI937" i="3" s="1"/>
  <c r="AF901" i="3"/>
  <c r="AI901" i="3" s="1"/>
  <c r="AF865" i="3"/>
  <c r="AI865" i="3" s="1"/>
  <c r="AF829" i="3"/>
  <c r="AI829" i="3" s="1"/>
  <c r="AF793" i="3"/>
  <c r="AI793" i="3" s="1"/>
  <c r="AF757" i="3"/>
  <c r="AI757" i="3" s="1"/>
  <c r="AF721" i="3"/>
  <c r="AI721" i="3" s="1"/>
  <c r="AF685" i="3"/>
  <c r="AI685" i="3" s="1"/>
  <c r="AF649" i="3"/>
  <c r="AI649" i="3" s="1"/>
  <c r="AF613" i="3"/>
  <c r="AI613" i="3" s="1"/>
  <c r="AF577" i="3"/>
  <c r="AI577" i="3" s="1"/>
  <c r="AF541" i="3"/>
  <c r="AI541" i="3" s="1"/>
  <c r="AF505" i="3"/>
  <c r="AI505" i="3" s="1"/>
  <c r="AF469" i="3"/>
  <c r="AI469" i="3" s="1"/>
  <c r="AF433" i="3"/>
  <c r="AI433" i="3" s="1"/>
  <c r="AF397" i="3"/>
  <c r="AI397" i="3" s="1"/>
  <c r="AF361" i="3"/>
  <c r="AI361" i="3" s="1"/>
  <c r="AF325" i="3"/>
  <c r="AI325" i="3" s="1"/>
  <c r="AF289" i="3"/>
  <c r="AI289" i="3" s="1"/>
  <c r="AF253" i="3"/>
  <c r="AI253" i="3" s="1"/>
  <c r="AF217" i="3"/>
  <c r="AI217" i="3" s="1"/>
  <c r="AF181" i="3"/>
  <c r="AI181" i="3" s="1"/>
  <c r="AF145" i="3"/>
  <c r="AI145" i="3" s="1"/>
  <c r="AF109" i="3"/>
  <c r="AI109" i="3" s="1"/>
  <c r="AF73" i="3"/>
  <c r="AI73" i="3" s="1"/>
  <c r="AF37" i="3"/>
  <c r="AI37" i="3" s="1"/>
  <c r="AF5361" i="3"/>
  <c r="AI5361" i="3" s="1"/>
  <c r="AF4249" i="3"/>
  <c r="AI4249" i="3" s="1"/>
  <c r="AF3925" i="3"/>
  <c r="AI3925" i="3" s="1"/>
  <c r="AF3601" i="3"/>
  <c r="AI3601" i="3" s="1"/>
  <c r="AF3277" i="3"/>
  <c r="AI3277" i="3" s="1"/>
  <c r="AF2953" i="3"/>
  <c r="AI2953" i="3" s="1"/>
  <c r="AF2629" i="3"/>
  <c r="AI2629" i="3" s="1"/>
  <c r="AF2501" i="3"/>
  <c r="AI2501" i="3" s="1"/>
  <c r="AF2393" i="3"/>
  <c r="AI2393" i="3" s="1"/>
  <c r="AF2285" i="3"/>
  <c r="AI2285" i="3" s="1"/>
  <c r="AF2177" i="3"/>
  <c r="AI2177" i="3" s="1"/>
  <c r="AF2069" i="3"/>
  <c r="AI2069" i="3" s="1"/>
  <c r="AF1961" i="3"/>
  <c r="AI1961" i="3" s="1"/>
  <c r="AF1853" i="3"/>
  <c r="AI1853" i="3" s="1"/>
  <c r="AF1745" i="3"/>
  <c r="AI1745" i="3" s="1"/>
  <c r="AF1637" i="3"/>
  <c r="AI1637" i="3" s="1"/>
  <c r="AF1529" i="3"/>
  <c r="AI1529" i="3" s="1"/>
  <c r="AF1421" i="3"/>
  <c r="AI1421" i="3" s="1"/>
  <c r="AF1313" i="3"/>
  <c r="AI1313" i="3" s="1"/>
  <c r="AF1224" i="3"/>
  <c r="AI1224" i="3" s="1"/>
  <c r="AF1188" i="3"/>
  <c r="AI1188" i="3" s="1"/>
  <c r="AF1152" i="3"/>
  <c r="AI1152" i="3" s="1"/>
  <c r="AF1116" i="3"/>
  <c r="AI1116" i="3" s="1"/>
  <c r="AF1080" i="3"/>
  <c r="AI1080" i="3" s="1"/>
  <c r="AF1044" i="3"/>
  <c r="AI1044" i="3" s="1"/>
  <c r="AF1008" i="3"/>
  <c r="AI1008" i="3" s="1"/>
  <c r="AF972" i="3"/>
  <c r="AI972" i="3" s="1"/>
  <c r="AF936" i="3"/>
  <c r="AI936" i="3" s="1"/>
  <c r="AF900" i="3"/>
  <c r="AI900" i="3" s="1"/>
  <c r="AF864" i="3"/>
  <c r="AI864" i="3" s="1"/>
  <c r="AF828" i="3"/>
  <c r="AI828" i="3" s="1"/>
  <c r="AF792" i="3"/>
  <c r="AI792" i="3" s="1"/>
  <c r="AF756" i="3"/>
  <c r="AI756" i="3" s="1"/>
  <c r="AF720" i="3"/>
  <c r="AI720" i="3" s="1"/>
  <c r="AF684" i="3"/>
  <c r="AI684" i="3" s="1"/>
  <c r="AF648" i="3"/>
  <c r="AI648" i="3" s="1"/>
  <c r="AF612" i="3"/>
  <c r="AI612" i="3" s="1"/>
  <c r="AF576" i="3"/>
  <c r="AI576" i="3" s="1"/>
  <c r="AF540" i="3"/>
  <c r="AI540" i="3" s="1"/>
  <c r="AF504" i="3"/>
  <c r="AI504" i="3" s="1"/>
  <c r="AF468" i="3"/>
  <c r="AI468" i="3" s="1"/>
  <c r="AF432" i="3"/>
  <c r="AI432" i="3" s="1"/>
  <c r="AF396" i="3"/>
  <c r="AI396" i="3" s="1"/>
  <c r="AF360" i="3"/>
  <c r="AI360" i="3" s="1"/>
  <c r="AF324" i="3"/>
  <c r="AI324" i="3" s="1"/>
  <c r="AF288" i="3"/>
  <c r="AI288" i="3" s="1"/>
  <c r="AF252" i="3"/>
  <c r="AI252" i="3" s="1"/>
  <c r="AF216" i="3"/>
  <c r="AI216" i="3" s="1"/>
  <c r="AF180" i="3"/>
  <c r="AI180" i="3" s="1"/>
  <c r="AF144" i="3"/>
  <c r="AI144" i="3" s="1"/>
  <c r="AF108" i="3"/>
  <c r="AI108" i="3" s="1"/>
  <c r="AF72" i="3"/>
  <c r="AI72" i="3" s="1"/>
  <c r="AF36" i="3"/>
  <c r="AI36" i="3" s="1"/>
  <c r="AF5200" i="3"/>
  <c r="AI5200" i="3" s="1"/>
  <c r="AF4232" i="3"/>
  <c r="AI4232" i="3" s="1"/>
  <c r="AF3908" i="3"/>
  <c r="AI3908" i="3" s="1"/>
  <c r="AF3584" i="3"/>
  <c r="AI3584" i="3" s="1"/>
  <c r="AF3260" i="3"/>
  <c r="AI3260" i="3" s="1"/>
  <c r="AF2936" i="3"/>
  <c r="AI2936" i="3" s="1"/>
  <c r="AF2612" i="3"/>
  <c r="AI2612" i="3" s="1"/>
  <c r="AF2496" i="3"/>
  <c r="AI2496" i="3" s="1"/>
  <c r="AF2388" i="3"/>
  <c r="AI2388" i="3" s="1"/>
  <c r="AF2280" i="3"/>
  <c r="AI2280" i="3" s="1"/>
  <c r="AF2172" i="3"/>
  <c r="AI2172" i="3" s="1"/>
  <c r="AF2064" i="3"/>
  <c r="AI2064" i="3" s="1"/>
  <c r="AF1956" i="3"/>
  <c r="AI1956" i="3" s="1"/>
  <c r="AF1848" i="3"/>
  <c r="AI1848" i="3" s="1"/>
  <c r="AF1740" i="3"/>
  <c r="AI1740" i="3" s="1"/>
  <c r="AF1632" i="3"/>
  <c r="AI1632" i="3" s="1"/>
  <c r="AF1524" i="3"/>
  <c r="AI1524" i="3" s="1"/>
  <c r="AF1416" i="3"/>
  <c r="AI1416" i="3" s="1"/>
  <c r="AF1308" i="3"/>
  <c r="AI1308" i="3" s="1"/>
  <c r="AF1223" i="3"/>
  <c r="AI1223" i="3" s="1"/>
  <c r="AF1187" i="3"/>
  <c r="AI1187" i="3" s="1"/>
  <c r="AF1151" i="3"/>
  <c r="AI1151" i="3" s="1"/>
  <c r="AF1115" i="3"/>
  <c r="AI1115" i="3" s="1"/>
  <c r="AF1079" i="3"/>
  <c r="AI1079" i="3" s="1"/>
  <c r="AF1043" i="3"/>
  <c r="AI1043" i="3" s="1"/>
  <c r="AF1007" i="3"/>
  <c r="AI1007" i="3" s="1"/>
  <c r="AF971" i="3"/>
  <c r="AI971" i="3" s="1"/>
  <c r="AF935" i="3"/>
  <c r="AI935" i="3" s="1"/>
  <c r="AF899" i="3"/>
  <c r="AI899" i="3" s="1"/>
  <c r="AF863" i="3"/>
  <c r="AI863" i="3" s="1"/>
  <c r="AF827" i="3"/>
  <c r="AI827" i="3" s="1"/>
  <c r="AF791" i="3"/>
  <c r="AI791" i="3" s="1"/>
  <c r="AF755" i="3"/>
  <c r="AI755" i="3" s="1"/>
  <c r="AF719" i="3"/>
  <c r="AI719" i="3" s="1"/>
  <c r="AF683" i="3"/>
  <c r="AI683" i="3" s="1"/>
  <c r="AF647" i="3"/>
  <c r="AI647" i="3" s="1"/>
  <c r="AF611" i="3"/>
  <c r="AI611" i="3" s="1"/>
  <c r="AF575" i="3"/>
  <c r="AI575" i="3" s="1"/>
  <c r="AF539" i="3"/>
  <c r="AI539" i="3" s="1"/>
  <c r="AF503" i="3"/>
  <c r="AI503" i="3" s="1"/>
  <c r="AF467" i="3"/>
  <c r="AI467" i="3" s="1"/>
  <c r="AF431" i="3"/>
  <c r="AI431" i="3" s="1"/>
  <c r="AF395" i="3"/>
  <c r="AI395" i="3" s="1"/>
  <c r="AF359" i="3"/>
  <c r="AI359" i="3" s="1"/>
  <c r="AF323" i="3"/>
  <c r="AI323" i="3" s="1"/>
  <c r="AF287" i="3"/>
  <c r="AI287" i="3" s="1"/>
  <c r="AF251" i="3"/>
  <c r="AI251" i="3" s="1"/>
  <c r="AF215" i="3"/>
  <c r="AI215" i="3" s="1"/>
  <c r="AF179" i="3"/>
  <c r="AI179" i="3" s="1"/>
  <c r="AF143" i="3"/>
  <c r="AI143" i="3" s="1"/>
  <c r="AF107" i="3"/>
  <c r="AI107" i="3" s="1"/>
  <c r="AF71" i="3"/>
  <c r="AI71" i="3" s="1"/>
  <c r="AF35" i="3"/>
  <c r="AI35" i="3" s="1"/>
  <c r="AF5199" i="3"/>
  <c r="AI5199" i="3" s="1"/>
  <c r="AF4231" i="3"/>
  <c r="AI4231" i="3" s="1"/>
  <c r="AF3907" i="3"/>
  <c r="AI3907" i="3" s="1"/>
  <c r="AF3583" i="3"/>
  <c r="AI3583" i="3" s="1"/>
  <c r="AF3259" i="3"/>
  <c r="AI3259" i="3" s="1"/>
  <c r="AF2935" i="3"/>
  <c r="AI2935" i="3" s="1"/>
  <c r="AF2611" i="3"/>
  <c r="AI2611" i="3" s="1"/>
  <c r="AF2495" i="3"/>
  <c r="AI2495" i="3" s="1"/>
  <c r="AF2387" i="3"/>
  <c r="AI2387" i="3" s="1"/>
  <c r="AF2279" i="3"/>
  <c r="AI2279" i="3" s="1"/>
  <c r="AF2171" i="3"/>
  <c r="AI2171" i="3" s="1"/>
  <c r="AF2063" i="3"/>
  <c r="AI2063" i="3" s="1"/>
  <c r="AF1955" i="3"/>
  <c r="AI1955" i="3" s="1"/>
  <c r="AF1847" i="3"/>
  <c r="AI1847" i="3" s="1"/>
  <c r="AF1739" i="3"/>
  <c r="AI1739" i="3" s="1"/>
  <c r="AF1631" i="3"/>
  <c r="AI1631" i="3" s="1"/>
  <c r="AF1523" i="3"/>
  <c r="AI1523" i="3" s="1"/>
  <c r="AF1415" i="3"/>
  <c r="AI1415" i="3" s="1"/>
  <c r="AF1307" i="3"/>
  <c r="AI1307" i="3" s="1"/>
  <c r="AF1222" i="3"/>
  <c r="AI1222" i="3" s="1"/>
  <c r="AF1186" i="3"/>
  <c r="AI1186" i="3" s="1"/>
  <c r="AF1150" i="3"/>
  <c r="AI1150" i="3" s="1"/>
  <c r="AF1114" i="3"/>
  <c r="AI1114" i="3" s="1"/>
  <c r="AF1078" i="3"/>
  <c r="AI1078" i="3" s="1"/>
  <c r="AF1042" i="3"/>
  <c r="AI1042" i="3" s="1"/>
  <c r="AF1006" i="3"/>
  <c r="AI1006" i="3" s="1"/>
  <c r="AF970" i="3"/>
  <c r="AI970" i="3" s="1"/>
  <c r="AF934" i="3"/>
  <c r="AI934" i="3" s="1"/>
  <c r="AF898" i="3"/>
  <c r="AI898" i="3" s="1"/>
  <c r="AF862" i="3"/>
  <c r="AI862" i="3" s="1"/>
  <c r="AF826" i="3"/>
  <c r="AI826" i="3" s="1"/>
  <c r="AF790" i="3"/>
  <c r="AI790" i="3" s="1"/>
  <c r="AF754" i="3"/>
  <c r="AI754" i="3" s="1"/>
  <c r="AF718" i="3"/>
  <c r="AI718" i="3" s="1"/>
  <c r="AF682" i="3"/>
  <c r="AI682" i="3" s="1"/>
  <c r="AF646" i="3"/>
  <c r="AI646" i="3" s="1"/>
  <c r="AF610" i="3"/>
  <c r="AI610" i="3" s="1"/>
  <c r="AF574" i="3"/>
  <c r="AI574" i="3" s="1"/>
  <c r="AF538" i="3"/>
  <c r="AI538" i="3" s="1"/>
  <c r="AF502" i="3"/>
  <c r="AI502" i="3" s="1"/>
  <c r="AF466" i="3"/>
  <c r="AI466" i="3" s="1"/>
  <c r="AF430" i="3"/>
  <c r="AI430" i="3" s="1"/>
  <c r="AF394" i="3"/>
  <c r="AI394" i="3" s="1"/>
  <c r="AF358" i="3"/>
  <c r="AI358" i="3" s="1"/>
  <c r="AF322" i="3"/>
  <c r="AI322" i="3" s="1"/>
  <c r="AF286" i="3"/>
  <c r="AI286" i="3" s="1"/>
  <c r="AF250" i="3"/>
  <c r="AI250" i="3" s="1"/>
  <c r="AF214" i="3"/>
  <c r="AI214" i="3" s="1"/>
  <c r="AF178" i="3"/>
  <c r="AI178" i="3" s="1"/>
  <c r="AF142" i="3"/>
  <c r="AI142" i="3" s="1"/>
  <c r="AF106" i="3"/>
  <c r="AI106" i="3" s="1"/>
  <c r="AF70" i="3"/>
  <c r="AI70" i="3" s="1"/>
  <c r="AF34" i="3"/>
  <c r="AI34" i="3" s="1"/>
  <c r="AF5037" i="3"/>
  <c r="AI5037" i="3" s="1"/>
  <c r="AF4213" i="3"/>
  <c r="AI4213" i="3" s="1"/>
  <c r="AF3889" i="3"/>
  <c r="AI3889" i="3" s="1"/>
  <c r="AF3565" i="3"/>
  <c r="AI3565" i="3" s="1"/>
  <c r="AF3241" i="3"/>
  <c r="AI3241" i="3" s="1"/>
  <c r="AF2917" i="3"/>
  <c r="AI2917" i="3" s="1"/>
  <c r="AF2597" i="3"/>
  <c r="AI2597" i="3" s="1"/>
  <c r="AF2489" i="3"/>
  <c r="AI2489" i="3" s="1"/>
  <c r="AF2381" i="3"/>
  <c r="AI2381" i="3" s="1"/>
  <c r="AF2273" i="3"/>
  <c r="AI2273" i="3" s="1"/>
  <c r="AF2165" i="3"/>
  <c r="AI2165" i="3" s="1"/>
  <c r="AF2057" i="3"/>
  <c r="AI2057" i="3" s="1"/>
  <c r="AF1949" i="3"/>
  <c r="AI1949" i="3" s="1"/>
  <c r="AF1841" i="3"/>
  <c r="AI1841" i="3" s="1"/>
  <c r="AF1733" i="3"/>
  <c r="AI1733" i="3" s="1"/>
  <c r="AF1625" i="3"/>
  <c r="AI1625" i="3" s="1"/>
  <c r="AF1517" i="3"/>
  <c r="AI1517" i="3" s="1"/>
  <c r="AF1409" i="3"/>
  <c r="AI1409" i="3" s="1"/>
  <c r="AF1301" i="3"/>
  <c r="AI1301" i="3" s="1"/>
  <c r="AF1220" i="3"/>
  <c r="AI1220" i="3" s="1"/>
  <c r="AF1184" i="3"/>
  <c r="AI1184" i="3" s="1"/>
  <c r="AF1148" i="3"/>
  <c r="AI1148" i="3" s="1"/>
  <c r="AF1112" i="3"/>
  <c r="AI1112" i="3" s="1"/>
  <c r="AF1076" i="3"/>
  <c r="AI1076" i="3" s="1"/>
  <c r="AF1040" i="3"/>
  <c r="AI1040" i="3" s="1"/>
  <c r="AF1004" i="3"/>
  <c r="AI1004" i="3" s="1"/>
  <c r="AF968" i="3"/>
  <c r="AI968" i="3" s="1"/>
  <c r="AF932" i="3"/>
  <c r="AI932" i="3" s="1"/>
  <c r="AF5038" i="3"/>
  <c r="AI5038" i="3" s="1"/>
  <c r="AF2598" i="3"/>
  <c r="AI2598" i="3" s="1"/>
  <c r="AF1950" i="3"/>
  <c r="AI1950" i="3" s="1"/>
  <c r="AF1302" i="3"/>
  <c r="AI1302" i="3" s="1"/>
  <c r="AF1041" i="3"/>
  <c r="AI1041" i="3" s="1"/>
  <c r="AF861" i="3"/>
  <c r="AI861" i="3" s="1"/>
  <c r="AF753" i="3"/>
  <c r="AI753" i="3" s="1"/>
  <c r="AF645" i="3"/>
  <c r="AI645" i="3" s="1"/>
  <c r="AF537" i="3"/>
  <c r="AI537" i="3" s="1"/>
  <c r="AF429" i="3"/>
  <c r="AI429" i="3" s="1"/>
  <c r="AF321" i="3"/>
  <c r="AI321" i="3" s="1"/>
  <c r="AF213" i="3"/>
  <c r="AI213" i="3" s="1"/>
  <c r="AF105" i="3"/>
  <c r="AI105" i="3" s="1"/>
  <c r="AF3350" i="3"/>
  <c r="AI3350" i="3" s="1"/>
  <c r="AF1125" i="3"/>
  <c r="AI1125" i="3" s="1"/>
  <c r="AF489" i="3"/>
  <c r="AI489" i="3" s="1"/>
  <c r="AF4160" i="3"/>
  <c r="AI4160" i="3" s="1"/>
  <c r="AF2472" i="3"/>
  <c r="AI2472" i="3" s="1"/>
  <c r="AF1824" i="3"/>
  <c r="AI1824" i="3" s="1"/>
  <c r="AF1215" i="3"/>
  <c r="AI1215" i="3" s="1"/>
  <c r="AF999" i="3"/>
  <c r="AI999" i="3" s="1"/>
  <c r="AF842" i="3"/>
  <c r="AI842" i="3" s="1"/>
  <c r="AF734" i="3"/>
  <c r="AI734" i="3" s="1"/>
  <c r="AF626" i="3"/>
  <c r="AI626" i="3" s="1"/>
  <c r="AF518" i="3"/>
  <c r="AI518" i="3" s="1"/>
  <c r="AF410" i="3"/>
  <c r="AI410" i="3" s="1"/>
  <c r="AF302" i="3"/>
  <c r="AI302" i="3" s="1"/>
  <c r="AF194" i="3"/>
  <c r="AI194" i="3" s="1"/>
  <c r="AF86" i="3"/>
  <c r="AI86" i="3" s="1"/>
  <c r="AF1986" i="3"/>
  <c r="AI1986" i="3" s="1"/>
  <c r="AF525" i="3"/>
  <c r="AI525" i="3" s="1"/>
  <c r="AF4106" i="3"/>
  <c r="AI4106" i="3" s="1"/>
  <c r="AF2454" i="3"/>
  <c r="AI2454" i="3" s="1"/>
  <c r="AF1806" i="3"/>
  <c r="AI1806" i="3" s="1"/>
  <c r="AF1209" i="3"/>
  <c r="AI1209" i="3" s="1"/>
  <c r="AF993" i="3"/>
  <c r="AI993" i="3" s="1"/>
  <c r="AF837" i="3"/>
  <c r="AI837" i="3" s="1"/>
  <c r="AF729" i="3"/>
  <c r="AI729" i="3" s="1"/>
  <c r="AF621" i="3"/>
  <c r="AI621" i="3" s="1"/>
  <c r="AF513" i="3"/>
  <c r="AI513" i="3" s="1"/>
  <c r="AF405" i="3"/>
  <c r="AI405" i="3" s="1"/>
  <c r="AF297" i="3"/>
  <c r="AI297" i="3" s="1"/>
  <c r="AF189" i="3"/>
  <c r="AI189" i="3" s="1"/>
  <c r="AF81" i="3"/>
  <c r="AI81" i="3" s="1"/>
  <c r="AF1770" i="3"/>
  <c r="AI1770" i="3" s="1"/>
  <c r="AF651" i="3"/>
  <c r="AI651" i="3" s="1"/>
  <c r="AF111" i="3"/>
  <c r="AI111" i="3" s="1"/>
  <c r="AF2756" i="3"/>
  <c r="AI2756" i="3" s="1"/>
  <c r="AF2004" i="3"/>
  <c r="AI2004" i="3" s="1"/>
  <c r="AF1356" i="3"/>
  <c r="AI1356" i="3" s="1"/>
  <c r="AF1059" i="3"/>
  <c r="AI1059" i="3" s="1"/>
  <c r="AF872" i="3"/>
  <c r="AI872" i="3" s="1"/>
  <c r="AF764" i="3"/>
  <c r="AI764" i="3" s="1"/>
  <c r="AF656" i="3"/>
  <c r="AI656" i="3" s="1"/>
  <c r="AF548" i="3"/>
  <c r="AI548" i="3" s="1"/>
  <c r="AF440" i="3"/>
  <c r="AI440" i="3" s="1"/>
  <c r="AF332" i="3"/>
  <c r="AI332" i="3" s="1"/>
  <c r="AF224" i="3"/>
  <c r="AI224" i="3" s="1"/>
  <c r="AF116" i="3"/>
  <c r="AI116" i="3" s="1"/>
  <c r="AF3674" i="3"/>
  <c r="AI3674" i="3" s="1"/>
  <c r="AF795" i="3"/>
  <c r="AI795" i="3" s="1"/>
  <c r="AF363" i="3"/>
  <c r="AI363" i="3" s="1"/>
  <c r="AF39" i="3"/>
  <c r="AI39" i="3" s="1"/>
  <c r="AF2972" i="3"/>
  <c r="AI2972" i="3" s="1"/>
  <c r="AF2076" i="3"/>
  <c r="AI2076" i="3" s="1"/>
  <c r="AF1428" i="3"/>
  <c r="AI1428" i="3" s="1"/>
  <c r="AF1083" i="3"/>
  <c r="AI1083" i="3" s="1"/>
  <c r="AF884" i="3"/>
  <c r="AI884" i="3" s="1"/>
  <c r="AF776" i="3"/>
  <c r="AI776" i="3" s="1"/>
  <c r="AF668" i="3"/>
  <c r="AI668" i="3" s="1"/>
  <c r="AF560" i="3"/>
  <c r="AI560" i="3" s="1"/>
  <c r="AF452" i="3"/>
  <c r="AI452" i="3" s="1"/>
  <c r="AF344" i="3"/>
  <c r="AI344" i="3" s="1"/>
  <c r="AF236" i="3"/>
  <c r="AI236" i="3" s="1"/>
  <c r="AF128" i="3"/>
  <c r="AI128" i="3" s="1"/>
  <c r="AF1017" i="3"/>
  <c r="AI1017" i="3" s="1"/>
  <c r="AF345" i="3"/>
  <c r="AI345" i="3" s="1"/>
  <c r="AF3352" i="3"/>
  <c r="AI3352" i="3" s="1"/>
  <c r="AF1437" i="3"/>
  <c r="AI1437" i="3" s="1"/>
  <c r="AF3607" i="3"/>
  <c r="AI3607" i="3" s="1"/>
  <c r="AF2245" i="3"/>
  <c r="AI2245" i="3" s="1"/>
  <c r="AF2029" i="3"/>
  <c r="AI2029" i="3" s="1"/>
  <c r="AF1885" i="3"/>
  <c r="AI1885" i="3" s="1"/>
  <c r="AF1741" i="3"/>
  <c r="AI1741" i="3" s="1"/>
  <c r="AF1561" i="3"/>
  <c r="AI1561" i="3" s="1"/>
  <c r="AF1381" i="3"/>
  <c r="AI1381" i="3" s="1"/>
  <c r="AF4465" i="3"/>
  <c r="AI4465" i="3" s="1"/>
  <c r="AF2738" i="3"/>
  <c r="AI2738" i="3" s="1"/>
  <c r="AF2214" i="3"/>
  <c r="AI2214" i="3" s="1"/>
  <c r="AF1674" i="3"/>
  <c r="AI1674" i="3" s="1"/>
  <c r="AF1242" i="3"/>
  <c r="AI1242" i="3" s="1"/>
  <c r="AF1057" i="3"/>
  <c r="AI1057" i="3" s="1"/>
  <c r="AF841" i="3"/>
  <c r="AI841" i="3" s="1"/>
  <c r="AF661" i="3"/>
  <c r="AI661" i="3" s="1"/>
  <c r="AF445" i="3"/>
  <c r="AI445" i="3" s="1"/>
  <c r="AF229" i="3"/>
  <c r="AI229" i="3" s="1"/>
  <c r="AF2737" i="3"/>
  <c r="AI2737" i="3" s="1"/>
  <c r="AF1997" i="3"/>
  <c r="AI1997" i="3" s="1"/>
  <c r="AF1457" i="3"/>
  <c r="AI1457" i="3" s="1"/>
  <c r="AF1128" i="3"/>
  <c r="AI1128" i="3" s="1"/>
  <c r="AF948" i="3"/>
  <c r="AI948" i="3" s="1"/>
  <c r="AF768" i="3"/>
  <c r="AI768" i="3" s="1"/>
  <c r="AF588" i="3"/>
  <c r="AI588" i="3" s="1"/>
  <c r="AF372" i="3"/>
  <c r="AI372" i="3" s="1"/>
  <c r="AF192" i="3"/>
  <c r="AI192" i="3" s="1"/>
  <c r="AF4411" i="3"/>
  <c r="AI4411" i="3" s="1"/>
  <c r="AF2720" i="3"/>
  <c r="AI2720" i="3" s="1"/>
  <c r="AF2100" i="3"/>
  <c r="AI2100" i="3" s="1"/>
  <c r="AF1560" i="3"/>
  <c r="AI1560" i="3" s="1"/>
  <c r="AF1163" i="3"/>
  <c r="AI1163" i="3" s="1"/>
  <c r="AF983" i="3"/>
  <c r="AI983" i="3" s="1"/>
  <c r="AF767" i="3"/>
  <c r="AI767" i="3" s="1"/>
  <c r="AF515" i="3"/>
  <c r="AI515" i="3" s="1"/>
  <c r="AF299" i="3"/>
  <c r="AI299" i="3" s="1"/>
  <c r="AF119" i="3"/>
  <c r="AI119" i="3" s="1"/>
  <c r="AF4015" i="3"/>
  <c r="AI4015" i="3" s="1"/>
  <c r="AF2531" i="3"/>
  <c r="AI2531" i="3" s="1"/>
  <c r="AF1883" i="3"/>
  <c r="AI1883" i="3" s="1"/>
  <c r="AF1343" i="3"/>
  <c r="AI1343" i="3" s="1"/>
  <c r="AF1090" i="3"/>
  <c r="AI1090" i="3" s="1"/>
  <c r="AF910" i="3"/>
  <c r="AI910" i="3" s="1"/>
  <c r="AF694" i="3"/>
  <c r="AI694" i="3" s="1"/>
  <c r="AF514" i="3"/>
  <c r="AI514" i="3" s="1"/>
  <c r="AF370" i="3"/>
  <c r="AI370" i="3" s="1"/>
  <c r="AF190" i="3"/>
  <c r="AI190" i="3" s="1"/>
  <c r="AF8009" i="3"/>
  <c r="AI8009" i="3" s="1"/>
  <c r="AF3025" i="3"/>
  <c r="AI3025" i="3" s="1"/>
  <c r="AF2201" i="3"/>
  <c r="AI2201" i="3" s="1"/>
  <c r="AF1661" i="3"/>
  <c r="AI1661" i="3" s="1"/>
  <c r="AF1160" i="3"/>
  <c r="AI1160" i="3" s="1"/>
  <c r="AF980" i="3"/>
  <c r="AI980" i="3" s="1"/>
  <c r="AF1113" i="3"/>
  <c r="AI1113" i="3" s="1"/>
  <c r="AF465" i="3"/>
  <c r="AI465" i="3" s="1"/>
  <c r="AF1662" i="3"/>
  <c r="AI1662" i="3" s="1"/>
  <c r="AF1392" i="3"/>
  <c r="AI1392" i="3" s="1"/>
  <c r="AF554" i="3"/>
  <c r="AI554" i="3" s="1"/>
  <c r="AF705" i="3"/>
  <c r="AI705" i="3" s="1"/>
  <c r="AF1065" i="3"/>
  <c r="AI1065" i="3" s="1"/>
  <c r="AF549" i="3"/>
  <c r="AI549" i="3" s="1"/>
  <c r="AF3998" i="3"/>
  <c r="AI3998" i="3" s="1"/>
  <c r="AF1572" i="3"/>
  <c r="AI1572" i="3" s="1"/>
  <c r="AF476" i="3"/>
  <c r="AI476" i="3" s="1"/>
  <c r="AF507" i="3"/>
  <c r="AI507" i="3" s="1"/>
  <c r="AF1155" i="3"/>
  <c r="AI1155" i="3" s="1"/>
  <c r="AF488" i="3"/>
  <c r="AI488" i="3" s="1"/>
  <c r="AF1554" i="3"/>
  <c r="AI1554" i="3" s="1"/>
  <c r="AF5333" i="3"/>
  <c r="AI5333" i="3" s="1"/>
  <c r="AF5117" i="3"/>
  <c r="AI5117" i="3" s="1"/>
  <c r="AF5916" i="3"/>
  <c r="AI5916" i="3" s="1"/>
  <c r="AF5104" i="3"/>
  <c r="AI5104" i="3" s="1"/>
  <c r="AF4811" i="3"/>
  <c r="AI4811" i="3" s="1"/>
  <c r="AF4595" i="3"/>
  <c r="AI4595" i="3" s="1"/>
  <c r="AF4379" i="3"/>
  <c r="AI4379" i="3" s="1"/>
  <c r="AF5589" i="3"/>
  <c r="AI5589" i="3" s="1"/>
  <c r="AF4972" i="3"/>
  <c r="AI4972" i="3" s="1"/>
  <c r="AF4756" i="3"/>
  <c r="AI4756" i="3" s="1"/>
  <c r="AF4540" i="3"/>
  <c r="AI4540" i="3" s="1"/>
  <c r="AF4324" i="3"/>
  <c r="AI4324" i="3" s="1"/>
  <c r="AF5422" i="3"/>
  <c r="AI5422" i="3" s="1"/>
  <c r="AF4917" i="3"/>
  <c r="AI4917" i="3" s="1"/>
  <c r="AF4701" i="3"/>
  <c r="AI4701" i="3" s="1"/>
  <c r="AF4485" i="3"/>
  <c r="AI4485" i="3" s="1"/>
  <c r="AF6383" i="3"/>
  <c r="AI6383" i="3" s="1"/>
  <c r="AF5259" i="3"/>
  <c r="AI5259" i="3" s="1"/>
  <c r="AF4862" i="3"/>
  <c r="AI4862" i="3" s="1"/>
  <c r="AF4646" i="3"/>
  <c r="AI4646" i="3" s="1"/>
  <c r="AF4430" i="3"/>
  <c r="AI4430" i="3" s="1"/>
  <c r="AF5182" i="3"/>
  <c r="AI5182" i="3" s="1"/>
  <c r="AF4405" i="3"/>
  <c r="AI4405" i="3" s="1"/>
  <c r="AF4122" i="3"/>
  <c r="AI4122" i="3" s="1"/>
  <c r="AF3906" i="3"/>
  <c r="AI3906" i="3" s="1"/>
  <c r="AF3690" i="3"/>
  <c r="AI3690" i="3" s="1"/>
  <c r="AF3474" i="3"/>
  <c r="AI3474" i="3" s="1"/>
  <c r="AF3258" i="3"/>
  <c r="AI3258" i="3" s="1"/>
  <c r="AF3042" i="3"/>
  <c r="AI3042" i="3" s="1"/>
  <c r="AF2826" i="3"/>
  <c r="AI2826" i="3" s="1"/>
  <c r="AF2610" i="3"/>
  <c r="AI2610" i="3" s="1"/>
  <c r="AF4710" i="3"/>
  <c r="AI4710" i="3" s="1"/>
  <c r="AF4223" i="3"/>
  <c r="AI4223" i="3" s="1"/>
  <c r="AF4007" i="3"/>
  <c r="AI4007" i="3" s="1"/>
  <c r="AF3791" i="3"/>
  <c r="AI3791" i="3" s="1"/>
  <c r="AF3575" i="3"/>
  <c r="AI3575" i="3" s="1"/>
  <c r="AF3359" i="3"/>
  <c r="AI3359" i="3" s="1"/>
  <c r="AF3143" i="3"/>
  <c r="AI3143" i="3" s="1"/>
  <c r="AF2927" i="3"/>
  <c r="AI2927" i="3" s="1"/>
  <c r="AF2711" i="3"/>
  <c r="AI2711" i="3" s="1"/>
  <c r="AF5056" i="3"/>
  <c r="AI5056" i="3" s="1"/>
  <c r="AF4363" i="3"/>
  <c r="AI4363" i="3" s="1"/>
  <c r="AF4108" i="3"/>
  <c r="AI4108" i="3" s="1"/>
  <c r="AF3892" i="3"/>
  <c r="AI3892" i="3" s="1"/>
  <c r="AF3676" i="3"/>
  <c r="AI3676" i="3" s="1"/>
  <c r="AF3460" i="3"/>
  <c r="AI3460" i="3" s="1"/>
  <c r="AF3244" i="3"/>
  <c r="AI3244" i="3" s="1"/>
  <c r="AF3028" i="3"/>
  <c r="AI3028" i="3" s="1"/>
  <c r="AF2812" i="3"/>
  <c r="AI2812" i="3" s="1"/>
  <c r="AF6707" i="3"/>
  <c r="AI6707" i="3" s="1"/>
  <c r="AF4668" i="3"/>
  <c r="AI4668" i="3" s="1"/>
  <c r="AF4209" i="3"/>
  <c r="AI4209" i="3" s="1"/>
  <c r="AF3993" i="3"/>
  <c r="AI3993" i="3" s="1"/>
  <c r="AF3777" i="3"/>
  <c r="AI3777" i="3" s="1"/>
  <c r="AF3561" i="3"/>
  <c r="AI3561" i="3" s="1"/>
  <c r="AF3345" i="3"/>
  <c r="AI3345" i="3" s="1"/>
  <c r="AF3129" i="3"/>
  <c r="AI3129" i="3" s="1"/>
  <c r="AF2913" i="3"/>
  <c r="AI2913" i="3" s="1"/>
  <c r="AF2697" i="3"/>
  <c r="AI2697" i="3" s="1"/>
  <c r="AF4298" i="3"/>
  <c r="AI4298" i="3" s="1"/>
  <c r="AF3650" i="3"/>
  <c r="AI3650" i="3" s="1"/>
  <c r="AF3002" i="3"/>
  <c r="AI3002" i="3" s="1"/>
  <c r="AF2518" i="3"/>
  <c r="AI2518" i="3" s="1"/>
  <c r="AF2302" i="3"/>
  <c r="AI2302" i="3" s="1"/>
  <c r="AF2086" i="3"/>
  <c r="AI2086" i="3" s="1"/>
  <c r="AF1870" i="3"/>
  <c r="AI1870" i="3" s="1"/>
  <c r="AF1654" i="3"/>
  <c r="AI1654" i="3" s="1"/>
  <c r="AF1438" i="3"/>
  <c r="AI1438" i="3" s="1"/>
  <c r="AF6041" i="3"/>
  <c r="AI6041" i="3" s="1"/>
  <c r="AF3973" i="3"/>
  <c r="AI3973" i="3" s="1"/>
  <c r="AF3325" i="3"/>
  <c r="AI3325" i="3" s="1"/>
  <c r="AF2677" i="3"/>
  <c r="AI2677" i="3" s="1"/>
  <c r="AF2409" i="3"/>
  <c r="AI2409" i="3" s="1"/>
  <c r="AF2193" i="3"/>
  <c r="AI2193" i="3" s="1"/>
  <c r="AF1977" i="3"/>
  <c r="AI1977" i="3" s="1"/>
  <c r="AF1761" i="3"/>
  <c r="AI1761" i="3" s="1"/>
  <c r="AF1545" i="3"/>
  <c r="AI1545" i="3" s="1"/>
  <c r="AF1329" i="3"/>
  <c r="AI1329" i="3" s="1"/>
  <c r="AF4274" i="3"/>
  <c r="AI4274" i="3" s="1"/>
  <c r="AF3626" i="3"/>
  <c r="AI3626" i="3" s="1"/>
  <c r="AF2978" i="3"/>
  <c r="AI2978" i="3" s="1"/>
  <c r="AF2510" i="3"/>
  <c r="AI2510" i="3" s="1"/>
  <c r="AF2294" i="3"/>
  <c r="AI2294" i="3" s="1"/>
  <c r="AF2078" i="3"/>
  <c r="AI2078" i="3" s="1"/>
  <c r="AF1862" i="3"/>
  <c r="AI1862" i="3" s="1"/>
  <c r="AF1646" i="3"/>
  <c r="AI1646" i="3" s="1"/>
  <c r="AF1430" i="3"/>
  <c r="AI1430" i="3" s="1"/>
  <c r="AF5415" i="3"/>
  <c r="AI5415" i="3" s="1"/>
  <c r="AF3931" i="3"/>
  <c r="AI3931" i="3" s="1"/>
  <c r="AF3283" i="3"/>
  <c r="AI3283" i="3" s="1"/>
  <c r="AF2635" i="3"/>
  <c r="AI2635" i="3" s="1"/>
  <c r="AF2395" i="3"/>
  <c r="AI2395" i="3" s="1"/>
  <c r="AF2299" i="3"/>
  <c r="AI2299" i="3" s="1"/>
  <c r="AF2263" i="3"/>
  <c r="AI2263" i="3" s="1"/>
  <c r="AF2227" i="3"/>
  <c r="AI2227" i="3" s="1"/>
  <c r="AF2191" i="3"/>
  <c r="AI2191" i="3" s="1"/>
  <c r="AF2155" i="3"/>
  <c r="AI2155" i="3" s="1"/>
  <c r="AF2119" i="3"/>
  <c r="AI2119" i="3" s="1"/>
  <c r="AF2083" i="3"/>
  <c r="AI2083" i="3" s="1"/>
  <c r="AF2047" i="3"/>
  <c r="AI2047" i="3" s="1"/>
  <c r="AF2011" i="3"/>
  <c r="AI2011" i="3" s="1"/>
  <c r="AF1975" i="3"/>
  <c r="AI1975" i="3" s="1"/>
  <c r="AF1939" i="3"/>
  <c r="AI1939" i="3" s="1"/>
  <c r="AF1903" i="3"/>
  <c r="AI1903" i="3" s="1"/>
  <c r="AF1867" i="3"/>
  <c r="AI1867" i="3" s="1"/>
  <c r="AF1831" i="3"/>
  <c r="AI1831" i="3" s="1"/>
  <c r="AF1795" i="3"/>
  <c r="AI1795" i="3" s="1"/>
  <c r="AF1759" i="3"/>
  <c r="AI1759" i="3" s="1"/>
  <c r="AF1723" i="3"/>
  <c r="AI1723" i="3" s="1"/>
  <c r="AF1687" i="3"/>
  <c r="AI1687" i="3" s="1"/>
  <c r="AF1651" i="3"/>
  <c r="AI1651" i="3" s="1"/>
  <c r="AF1615" i="3"/>
  <c r="AI1615" i="3" s="1"/>
  <c r="AF1579" i="3"/>
  <c r="AI1579" i="3" s="1"/>
  <c r="AF1543" i="3"/>
  <c r="AI1543" i="3" s="1"/>
  <c r="AF1507" i="3"/>
  <c r="AI1507" i="3" s="1"/>
  <c r="AF1471" i="3"/>
  <c r="AI1471" i="3" s="1"/>
  <c r="AF1435" i="3"/>
  <c r="AI1435" i="3" s="1"/>
  <c r="AF1399" i="3"/>
  <c r="AI1399" i="3" s="1"/>
  <c r="AF1363" i="3"/>
  <c r="AI1363" i="3" s="1"/>
  <c r="AF1327" i="3"/>
  <c r="AI1327" i="3" s="1"/>
  <c r="AF1291" i="3"/>
  <c r="AI1291" i="3" s="1"/>
  <c r="AF1255" i="3"/>
  <c r="AI1255" i="3" s="1"/>
  <c r="AF4951" i="3"/>
  <c r="AI4951" i="3" s="1"/>
  <c r="AF4196" i="3"/>
  <c r="AI4196" i="3" s="1"/>
  <c r="AF3872" i="3"/>
  <c r="AI3872" i="3" s="1"/>
  <c r="AF3548" i="3"/>
  <c r="AI3548" i="3" s="1"/>
  <c r="AF3224" i="3"/>
  <c r="AI3224" i="3" s="1"/>
  <c r="AF2900" i="3"/>
  <c r="AI2900" i="3" s="1"/>
  <c r="AF2592" i="3"/>
  <c r="AI2592" i="3" s="1"/>
  <c r="AF2484" i="3"/>
  <c r="AI2484" i="3" s="1"/>
  <c r="AF2376" i="3"/>
  <c r="AI2376" i="3" s="1"/>
  <c r="AF2268" i="3"/>
  <c r="AI2268" i="3" s="1"/>
  <c r="AF2160" i="3"/>
  <c r="AI2160" i="3" s="1"/>
  <c r="AF2052" i="3"/>
  <c r="AI2052" i="3" s="1"/>
  <c r="AF1944" i="3"/>
  <c r="AI1944" i="3" s="1"/>
  <c r="AF1836" i="3"/>
  <c r="AI1836" i="3" s="1"/>
  <c r="AF1728" i="3"/>
  <c r="AI1728" i="3" s="1"/>
  <c r="AF1620" i="3"/>
  <c r="AI1620" i="3" s="1"/>
  <c r="AF1512" i="3"/>
  <c r="AI1512" i="3" s="1"/>
  <c r="AF1404" i="3"/>
  <c r="AI1404" i="3" s="1"/>
  <c r="AF1296" i="3"/>
  <c r="AI1296" i="3" s="1"/>
  <c r="AF1219" i="3"/>
  <c r="AI1219" i="3" s="1"/>
  <c r="AF1183" i="3"/>
  <c r="AI1183" i="3" s="1"/>
  <c r="AF1147" i="3"/>
  <c r="AI1147" i="3" s="1"/>
  <c r="AF1111" i="3"/>
  <c r="AI1111" i="3" s="1"/>
  <c r="AF1075" i="3"/>
  <c r="AI1075" i="3" s="1"/>
  <c r="AF1039" i="3"/>
  <c r="AI1039" i="3" s="1"/>
  <c r="AF1003" i="3"/>
  <c r="AI1003" i="3" s="1"/>
  <c r="AF967" i="3"/>
  <c r="AI967" i="3" s="1"/>
  <c r="AF931" i="3"/>
  <c r="AI931" i="3" s="1"/>
  <c r="AF895" i="3"/>
  <c r="AI895" i="3" s="1"/>
  <c r="AF859" i="3"/>
  <c r="AI859" i="3" s="1"/>
  <c r="AF823" i="3"/>
  <c r="AI823" i="3" s="1"/>
  <c r="AF787" i="3"/>
  <c r="AI787" i="3" s="1"/>
  <c r="AF751" i="3"/>
  <c r="AI751" i="3" s="1"/>
  <c r="AF715" i="3"/>
  <c r="AI715" i="3" s="1"/>
  <c r="AF679" i="3"/>
  <c r="AI679" i="3" s="1"/>
  <c r="AF643" i="3"/>
  <c r="AI643" i="3" s="1"/>
  <c r="AF607" i="3"/>
  <c r="AI607" i="3" s="1"/>
  <c r="AF571" i="3"/>
  <c r="AI571" i="3" s="1"/>
  <c r="AF535" i="3"/>
  <c r="AI535" i="3" s="1"/>
  <c r="AF499" i="3"/>
  <c r="AI499" i="3" s="1"/>
  <c r="AF463" i="3"/>
  <c r="AI463" i="3" s="1"/>
  <c r="AF427" i="3"/>
  <c r="AI427" i="3" s="1"/>
  <c r="AF391" i="3"/>
  <c r="AI391" i="3" s="1"/>
  <c r="AF355" i="3"/>
  <c r="AI355" i="3" s="1"/>
  <c r="AF319" i="3"/>
  <c r="AI319" i="3" s="1"/>
  <c r="AF283" i="3"/>
  <c r="AI283" i="3" s="1"/>
  <c r="AF247" i="3"/>
  <c r="AI247" i="3" s="1"/>
  <c r="AF211" i="3"/>
  <c r="AI211" i="3" s="1"/>
  <c r="AF175" i="3"/>
  <c r="AI175" i="3" s="1"/>
  <c r="AF139" i="3"/>
  <c r="AI139" i="3" s="1"/>
  <c r="AF103" i="3"/>
  <c r="AI103" i="3" s="1"/>
  <c r="AF67" i="3"/>
  <c r="AI67" i="3" s="1"/>
  <c r="AF31" i="3"/>
  <c r="AI31" i="3" s="1"/>
  <c r="AF4950" i="3"/>
  <c r="AI4950" i="3" s="1"/>
  <c r="AF4195" i="3"/>
  <c r="AI4195" i="3" s="1"/>
  <c r="AF3871" i="3"/>
  <c r="AI3871" i="3" s="1"/>
  <c r="AF3547" i="3"/>
  <c r="AI3547" i="3" s="1"/>
  <c r="AF3223" i="3"/>
  <c r="AI3223" i="3" s="1"/>
  <c r="AF2899" i="3"/>
  <c r="AI2899" i="3" s="1"/>
  <c r="AF2591" i="3"/>
  <c r="AI2591" i="3" s="1"/>
  <c r="AF2483" i="3"/>
  <c r="AI2483" i="3" s="1"/>
  <c r="AF2375" i="3"/>
  <c r="AI2375" i="3" s="1"/>
  <c r="AF2267" i="3"/>
  <c r="AI2267" i="3" s="1"/>
  <c r="AF2159" i="3"/>
  <c r="AI2159" i="3" s="1"/>
  <c r="AF2051" i="3"/>
  <c r="AI2051" i="3" s="1"/>
  <c r="AF1943" i="3"/>
  <c r="AI1943" i="3" s="1"/>
  <c r="AF1835" i="3"/>
  <c r="AI1835" i="3" s="1"/>
  <c r="AF1727" i="3"/>
  <c r="AI1727" i="3" s="1"/>
  <c r="AF1619" i="3"/>
  <c r="AI1619" i="3" s="1"/>
  <c r="AF1511" i="3"/>
  <c r="AI1511" i="3" s="1"/>
  <c r="AF1403" i="3"/>
  <c r="AI1403" i="3" s="1"/>
  <c r="AF1295" i="3"/>
  <c r="AI1295" i="3" s="1"/>
  <c r="AF1218" i="3"/>
  <c r="AI1218" i="3" s="1"/>
  <c r="AF1182" i="3"/>
  <c r="AI1182" i="3" s="1"/>
  <c r="AF1146" i="3"/>
  <c r="AI1146" i="3" s="1"/>
  <c r="AF1110" i="3"/>
  <c r="AI1110" i="3" s="1"/>
  <c r="AF1074" i="3"/>
  <c r="AI1074" i="3" s="1"/>
  <c r="AF1038" i="3"/>
  <c r="AI1038" i="3" s="1"/>
  <c r="AF1002" i="3"/>
  <c r="AI1002" i="3" s="1"/>
  <c r="AF966" i="3"/>
  <c r="AI966" i="3" s="1"/>
  <c r="AF930" i="3"/>
  <c r="AI930" i="3" s="1"/>
  <c r="AF894" i="3"/>
  <c r="AI894" i="3" s="1"/>
  <c r="AF858" i="3"/>
  <c r="AI858" i="3" s="1"/>
  <c r="AF822" i="3"/>
  <c r="AI822" i="3" s="1"/>
  <c r="AF786" i="3"/>
  <c r="AI786" i="3" s="1"/>
  <c r="AF750" i="3"/>
  <c r="AI750" i="3" s="1"/>
  <c r="AF714" i="3"/>
  <c r="AI714" i="3" s="1"/>
  <c r="AF678" i="3"/>
  <c r="AI678" i="3" s="1"/>
  <c r="AF642" i="3"/>
  <c r="AI642" i="3" s="1"/>
  <c r="AF606" i="3"/>
  <c r="AI606" i="3" s="1"/>
  <c r="AF570" i="3"/>
  <c r="AI570" i="3" s="1"/>
  <c r="AF534" i="3"/>
  <c r="AI534" i="3" s="1"/>
  <c r="AF498" i="3"/>
  <c r="AI498" i="3" s="1"/>
  <c r="AF462" i="3"/>
  <c r="AI462" i="3" s="1"/>
  <c r="AF426" i="3"/>
  <c r="AI426" i="3" s="1"/>
  <c r="AF390" i="3"/>
  <c r="AI390" i="3" s="1"/>
  <c r="AF354" i="3"/>
  <c r="AI354" i="3" s="1"/>
  <c r="AF318" i="3"/>
  <c r="AI318" i="3" s="1"/>
  <c r="AF282" i="3"/>
  <c r="AI282" i="3" s="1"/>
  <c r="AF246" i="3"/>
  <c r="AI246" i="3" s="1"/>
  <c r="AF210" i="3"/>
  <c r="AI210" i="3" s="1"/>
  <c r="AF174" i="3"/>
  <c r="AI174" i="3" s="1"/>
  <c r="AF138" i="3"/>
  <c r="AI138" i="3" s="1"/>
  <c r="AF102" i="3"/>
  <c r="AI102" i="3" s="1"/>
  <c r="AF66" i="3"/>
  <c r="AI66" i="3" s="1"/>
  <c r="AF4897" i="3"/>
  <c r="AI4897" i="3" s="1"/>
  <c r="AF4178" i="3"/>
  <c r="AI4178" i="3" s="1"/>
  <c r="AF3854" i="3"/>
  <c r="AI3854" i="3" s="1"/>
  <c r="AF3530" i="3"/>
  <c r="AI3530" i="3" s="1"/>
  <c r="AF3206" i="3"/>
  <c r="AI3206" i="3" s="1"/>
  <c r="AF2882" i="3"/>
  <c r="AI2882" i="3" s="1"/>
  <c r="AF2586" i="3"/>
  <c r="AI2586" i="3" s="1"/>
  <c r="AF2478" i="3"/>
  <c r="AI2478" i="3" s="1"/>
  <c r="AF2370" i="3"/>
  <c r="AI2370" i="3" s="1"/>
  <c r="AF2262" i="3"/>
  <c r="AI2262" i="3" s="1"/>
  <c r="AF2154" i="3"/>
  <c r="AI2154" i="3" s="1"/>
  <c r="AF2046" i="3"/>
  <c r="AI2046" i="3" s="1"/>
  <c r="AF1938" i="3"/>
  <c r="AI1938" i="3" s="1"/>
  <c r="AF1830" i="3"/>
  <c r="AI1830" i="3" s="1"/>
  <c r="AF1722" i="3"/>
  <c r="AI1722" i="3" s="1"/>
  <c r="AF1614" i="3"/>
  <c r="AI1614" i="3" s="1"/>
  <c r="AF1506" i="3"/>
  <c r="AI1506" i="3" s="1"/>
  <c r="AF1398" i="3"/>
  <c r="AI1398" i="3" s="1"/>
  <c r="AF1290" i="3"/>
  <c r="AI1290" i="3" s="1"/>
  <c r="AF1217" i="3"/>
  <c r="AI1217" i="3" s="1"/>
  <c r="AF1181" i="3"/>
  <c r="AI1181" i="3" s="1"/>
  <c r="AF1145" i="3"/>
  <c r="AI1145" i="3" s="1"/>
  <c r="AF1109" i="3"/>
  <c r="AI1109" i="3" s="1"/>
  <c r="AF1073" i="3"/>
  <c r="AI1073" i="3" s="1"/>
  <c r="AF1037" i="3"/>
  <c r="AI1037" i="3" s="1"/>
  <c r="AF1001" i="3"/>
  <c r="AI1001" i="3" s="1"/>
  <c r="AF965" i="3"/>
  <c r="AI965" i="3" s="1"/>
  <c r="AF929" i="3"/>
  <c r="AI929" i="3" s="1"/>
  <c r="AF893" i="3"/>
  <c r="AI893" i="3" s="1"/>
  <c r="AF857" i="3"/>
  <c r="AI857" i="3" s="1"/>
  <c r="AF821" i="3"/>
  <c r="AI821" i="3" s="1"/>
  <c r="AF785" i="3"/>
  <c r="AI785" i="3" s="1"/>
  <c r="AF749" i="3"/>
  <c r="AI749" i="3" s="1"/>
  <c r="AF713" i="3"/>
  <c r="AI713" i="3" s="1"/>
  <c r="AF677" i="3"/>
  <c r="AI677" i="3" s="1"/>
  <c r="AF641" i="3"/>
  <c r="AI641" i="3" s="1"/>
  <c r="AF605" i="3"/>
  <c r="AI605" i="3" s="1"/>
  <c r="AF569" i="3"/>
  <c r="AI569" i="3" s="1"/>
  <c r="AF533" i="3"/>
  <c r="AI533" i="3" s="1"/>
  <c r="AF497" i="3"/>
  <c r="AI497" i="3" s="1"/>
  <c r="AF461" i="3"/>
  <c r="AI461" i="3" s="1"/>
  <c r="AF425" i="3"/>
  <c r="AI425" i="3" s="1"/>
  <c r="AF389" i="3"/>
  <c r="AI389" i="3" s="1"/>
  <c r="AF353" i="3"/>
  <c r="AI353" i="3" s="1"/>
  <c r="AF317" i="3"/>
  <c r="AI317" i="3" s="1"/>
  <c r="AF281" i="3"/>
  <c r="AI281" i="3" s="1"/>
  <c r="AF245" i="3"/>
  <c r="AI245" i="3" s="1"/>
  <c r="AF209" i="3"/>
  <c r="AI209" i="3" s="1"/>
  <c r="AF173" i="3"/>
  <c r="AI173" i="3" s="1"/>
  <c r="AF137" i="3"/>
  <c r="AI137" i="3" s="1"/>
  <c r="AF101" i="3"/>
  <c r="AI101" i="3" s="1"/>
  <c r="AF65" i="3"/>
  <c r="AI65" i="3" s="1"/>
  <c r="AF4896" i="3"/>
  <c r="AI4896" i="3" s="1"/>
  <c r="AF4177" i="3"/>
  <c r="AI4177" i="3" s="1"/>
  <c r="AF3853" i="3"/>
  <c r="AI3853" i="3" s="1"/>
  <c r="AF3529" i="3"/>
  <c r="AI3529" i="3" s="1"/>
  <c r="AF3205" i="3"/>
  <c r="AI3205" i="3" s="1"/>
  <c r="AF2881" i="3"/>
  <c r="AI2881" i="3" s="1"/>
  <c r="AF2585" i="3"/>
  <c r="AI2585" i="3" s="1"/>
  <c r="AF2477" i="3"/>
  <c r="AI2477" i="3" s="1"/>
  <c r="AF2369" i="3"/>
  <c r="AI2369" i="3" s="1"/>
  <c r="AF2261" i="3"/>
  <c r="AI2261" i="3" s="1"/>
  <c r="AF2153" i="3"/>
  <c r="AI2153" i="3" s="1"/>
  <c r="AF2045" i="3"/>
  <c r="AI2045" i="3" s="1"/>
  <c r="AF1937" i="3"/>
  <c r="AI1937" i="3" s="1"/>
  <c r="AF1829" i="3"/>
  <c r="AI1829" i="3" s="1"/>
  <c r="AF1721" i="3"/>
  <c r="AI1721" i="3" s="1"/>
  <c r="AF1613" i="3"/>
  <c r="AI1613" i="3" s="1"/>
  <c r="AF1505" i="3"/>
  <c r="AI1505" i="3" s="1"/>
  <c r="AF1397" i="3"/>
  <c r="AI1397" i="3" s="1"/>
  <c r="AF1289" i="3"/>
  <c r="AI1289" i="3" s="1"/>
  <c r="AF1216" i="3"/>
  <c r="AI1216" i="3" s="1"/>
  <c r="AF1180" i="3"/>
  <c r="AI1180" i="3" s="1"/>
  <c r="AF1144" i="3"/>
  <c r="AI1144" i="3" s="1"/>
  <c r="AF1108" i="3"/>
  <c r="AI1108" i="3" s="1"/>
  <c r="AF1072" i="3"/>
  <c r="AI1072" i="3" s="1"/>
  <c r="AF1036" i="3"/>
  <c r="AI1036" i="3" s="1"/>
  <c r="AF1000" i="3"/>
  <c r="AI1000" i="3" s="1"/>
  <c r="AF964" i="3"/>
  <c r="AI964" i="3" s="1"/>
  <c r="AF928" i="3"/>
  <c r="AI928" i="3" s="1"/>
  <c r="AF892" i="3"/>
  <c r="AI892" i="3" s="1"/>
  <c r="AF856" i="3"/>
  <c r="AI856" i="3" s="1"/>
  <c r="AF820" i="3"/>
  <c r="AI820" i="3" s="1"/>
  <c r="AF784" i="3"/>
  <c r="AI784" i="3" s="1"/>
  <c r="AF748" i="3"/>
  <c r="AI748" i="3" s="1"/>
  <c r="AF712" i="3"/>
  <c r="AI712" i="3" s="1"/>
  <c r="AF676" i="3"/>
  <c r="AI676" i="3" s="1"/>
  <c r="AF640" i="3"/>
  <c r="AI640" i="3" s="1"/>
  <c r="AF604" i="3"/>
  <c r="AI604" i="3" s="1"/>
  <c r="AF568" i="3"/>
  <c r="AI568" i="3" s="1"/>
  <c r="AF532" i="3"/>
  <c r="AI532" i="3" s="1"/>
  <c r="AF496" i="3"/>
  <c r="AI496" i="3" s="1"/>
  <c r="AF460" i="3"/>
  <c r="AI460" i="3" s="1"/>
  <c r="AF424" i="3"/>
  <c r="AI424" i="3" s="1"/>
  <c r="AF388" i="3"/>
  <c r="AI388" i="3" s="1"/>
  <c r="AF352" i="3"/>
  <c r="AI352" i="3" s="1"/>
  <c r="AF316" i="3"/>
  <c r="AI316" i="3" s="1"/>
  <c r="AF280" i="3"/>
  <c r="AI280" i="3" s="1"/>
  <c r="AF244" i="3"/>
  <c r="AI244" i="3" s="1"/>
  <c r="AF208" i="3"/>
  <c r="AI208" i="3" s="1"/>
  <c r="AF172" i="3"/>
  <c r="AI172" i="3" s="1"/>
  <c r="AF136" i="3"/>
  <c r="AI136" i="3" s="1"/>
  <c r="AF100" i="3"/>
  <c r="AI100" i="3" s="1"/>
  <c r="AF64" i="3"/>
  <c r="AI64" i="3" s="1"/>
  <c r="AF4842" i="3"/>
  <c r="AI4842" i="3" s="1"/>
  <c r="AF4159" i="3"/>
  <c r="AI4159" i="3" s="1"/>
  <c r="AF3835" i="3"/>
  <c r="AI3835" i="3" s="1"/>
  <c r="AF3511" i="3"/>
  <c r="AI3511" i="3" s="1"/>
  <c r="AF3187" i="3"/>
  <c r="AI3187" i="3" s="1"/>
  <c r="AF2863" i="3"/>
  <c r="AI2863" i="3" s="1"/>
  <c r="AF2579" i="3"/>
  <c r="AI2579" i="3" s="1"/>
  <c r="AF2471" i="3"/>
  <c r="AI2471" i="3" s="1"/>
  <c r="AF2363" i="3"/>
  <c r="AI2363" i="3" s="1"/>
  <c r="AF2255" i="3"/>
  <c r="AI2255" i="3" s="1"/>
  <c r="AF2147" i="3"/>
  <c r="AI2147" i="3" s="1"/>
  <c r="AF2039" i="3"/>
  <c r="AI2039" i="3" s="1"/>
  <c r="AF1931" i="3"/>
  <c r="AI1931" i="3" s="1"/>
  <c r="AF1823" i="3"/>
  <c r="AI1823" i="3" s="1"/>
  <c r="AF1715" i="3"/>
  <c r="AI1715" i="3" s="1"/>
  <c r="AF1607" i="3"/>
  <c r="AI1607" i="3" s="1"/>
  <c r="AF1499" i="3"/>
  <c r="AI1499" i="3" s="1"/>
  <c r="AF1391" i="3"/>
  <c r="AI1391" i="3" s="1"/>
  <c r="AF1283" i="3"/>
  <c r="AI1283" i="3" s="1"/>
  <c r="AF1214" i="3"/>
  <c r="AI1214" i="3" s="1"/>
  <c r="AF1178" i="3"/>
  <c r="AI1178" i="3" s="1"/>
  <c r="AF1142" i="3"/>
  <c r="AI1142" i="3" s="1"/>
  <c r="AF1106" i="3"/>
  <c r="AI1106" i="3" s="1"/>
  <c r="AF1070" i="3"/>
  <c r="AI1070" i="3" s="1"/>
  <c r="AF1034" i="3"/>
  <c r="AI1034" i="3" s="1"/>
  <c r="AF998" i="3"/>
  <c r="AI998" i="3" s="1"/>
  <c r="AF962" i="3"/>
  <c r="AI962" i="3" s="1"/>
  <c r="AF926" i="3"/>
  <c r="AI926" i="3" s="1"/>
  <c r="AF4214" i="3"/>
  <c r="AI4214" i="3" s="1"/>
  <c r="AF2490" i="3"/>
  <c r="AI2490" i="3" s="1"/>
  <c r="AF1842" i="3"/>
  <c r="AI1842" i="3" s="1"/>
  <c r="AF1221" i="3"/>
  <c r="AI1221" i="3" s="1"/>
  <c r="AF1005" i="3"/>
  <c r="AI1005" i="3" s="1"/>
  <c r="AF843" i="3"/>
  <c r="AI843" i="3" s="1"/>
  <c r="AF735" i="3"/>
  <c r="AI735" i="3" s="1"/>
  <c r="AF627" i="3"/>
  <c r="AI627" i="3" s="1"/>
  <c r="AF519" i="3"/>
  <c r="AI519" i="3" s="1"/>
  <c r="AF411" i="3"/>
  <c r="AI411" i="3" s="1"/>
  <c r="AF303" i="3"/>
  <c r="AI303" i="3" s="1"/>
  <c r="AF195" i="3"/>
  <c r="AI195" i="3" s="1"/>
  <c r="AF87" i="3"/>
  <c r="AI87" i="3" s="1"/>
  <c r="AF3026" i="3"/>
  <c r="AI3026" i="3" s="1"/>
  <c r="AF981" i="3"/>
  <c r="AI981" i="3" s="1"/>
  <c r="AF399" i="3"/>
  <c r="AI399" i="3" s="1"/>
  <c r="AF3836" i="3"/>
  <c r="AI3836" i="3" s="1"/>
  <c r="AF2364" i="3"/>
  <c r="AI2364" i="3" s="1"/>
  <c r="AF1716" i="3"/>
  <c r="AI1716" i="3" s="1"/>
  <c r="AF1179" i="3"/>
  <c r="AI1179" i="3" s="1"/>
  <c r="AF963" i="3"/>
  <c r="AI963" i="3" s="1"/>
  <c r="AF824" i="3"/>
  <c r="AI824" i="3" s="1"/>
  <c r="AF716" i="3"/>
  <c r="AI716" i="3" s="1"/>
  <c r="AF608" i="3"/>
  <c r="AI608" i="3" s="1"/>
  <c r="AF500" i="3"/>
  <c r="AI500" i="3" s="1"/>
  <c r="AF392" i="3"/>
  <c r="AI392" i="3" s="1"/>
  <c r="AF284" i="3"/>
  <c r="AI284" i="3" s="1"/>
  <c r="AF176" i="3"/>
  <c r="AI176" i="3" s="1"/>
  <c r="AF68" i="3"/>
  <c r="AI68" i="3" s="1"/>
  <c r="AF1161" i="3"/>
  <c r="AI1161" i="3" s="1"/>
  <c r="AF417" i="3"/>
  <c r="AI417" i="3" s="1"/>
  <c r="AF3782" i="3"/>
  <c r="AI3782" i="3" s="1"/>
  <c r="AF2346" i="3"/>
  <c r="AI2346" i="3" s="1"/>
  <c r="AF1698" i="3"/>
  <c r="AI1698" i="3" s="1"/>
  <c r="AF1173" i="3"/>
  <c r="AI1173" i="3" s="1"/>
  <c r="AF957" i="3"/>
  <c r="AI957" i="3" s="1"/>
  <c r="AF819" i="3"/>
  <c r="AI819" i="3" s="1"/>
  <c r="AF711" i="3"/>
  <c r="AI711" i="3" s="1"/>
  <c r="AF603" i="3"/>
  <c r="AI603" i="3" s="1"/>
  <c r="AF495" i="3"/>
  <c r="AI495" i="3" s="1"/>
  <c r="AF387" i="3"/>
  <c r="AI387" i="3" s="1"/>
  <c r="AF279" i="3"/>
  <c r="AI279" i="3" s="1"/>
  <c r="AF171" i="3"/>
  <c r="AI171" i="3" s="1"/>
  <c r="AF63" i="3"/>
  <c r="AI63" i="3" s="1"/>
  <c r="AF1233" i="3"/>
  <c r="AI1233" i="3" s="1"/>
  <c r="AF543" i="3"/>
  <c r="AI543" i="3" s="1"/>
  <c r="AF4519" i="3"/>
  <c r="AI4519" i="3" s="1"/>
  <c r="AF2544" i="3"/>
  <c r="AI2544" i="3" s="1"/>
  <c r="AF1896" i="3"/>
  <c r="AI1896" i="3" s="1"/>
  <c r="AF1248" i="3"/>
  <c r="AI1248" i="3" s="1"/>
  <c r="AF1023" i="3"/>
  <c r="AI1023" i="3" s="1"/>
  <c r="AF854" i="3"/>
  <c r="AI854" i="3" s="1"/>
  <c r="AF746" i="3"/>
  <c r="AI746" i="3" s="1"/>
  <c r="AF638" i="3"/>
  <c r="AI638" i="3" s="1"/>
  <c r="AF530" i="3"/>
  <c r="AI530" i="3" s="1"/>
  <c r="AF422" i="3"/>
  <c r="AI422" i="3" s="1"/>
  <c r="AF314" i="3"/>
  <c r="AI314" i="3" s="1"/>
  <c r="AF206" i="3"/>
  <c r="AI206" i="3" s="1"/>
  <c r="AF98" i="3"/>
  <c r="AI98" i="3" s="1"/>
  <c r="AF2310" i="3"/>
  <c r="AI2310" i="3" s="1"/>
  <c r="AF723" i="3"/>
  <c r="AI723" i="3" s="1"/>
  <c r="AF273" i="3"/>
  <c r="AI273" i="3" s="1"/>
  <c r="AF5524" i="3"/>
  <c r="AI5524" i="3" s="1"/>
  <c r="AF2648" i="3"/>
  <c r="AI2648" i="3" s="1"/>
  <c r="AF1968" i="3"/>
  <c r="AI1968" i="3" s="1"/>
  <c r="AF1320" i="3"/>
  <c r="AI1320" i="3" s="1"/>
  <c r="AF1047" i="3"/>
  <c r="AI1047" i="3" s="1"/>
  <c r="AF866" i="3"/>
  <c r="AI866" i="3" s="1"/>
  <c r="AF758" i="3"/>
  <c r="AI758" i="3" s="1"/>
  <c r="AF650" i="3"/>
  <c r="AI650" i="3" s="1"/>
  <c r="AF542" i="3"/>
  <c r="AI542" i="3" s="1"/>
  <c r="AF434" i="3"/>
  <c r="AI434" i="3" s="1"/>
  <c r="AF326" i="3"/>
  <c r="AI326" i="3" s="1"/>
  <c r="AF218" i="3"/>
  <c r="AI218" i="3" s="1"/>
  <c r="AF110" i="3"/>
  <c r="AI110" i="3" s="1"/>
  <c r="AF4357" i="3"/>
  <c r="AI4357" i="3" s="1"/>
  <c r="AF849" i="3"/>
  <c r="AI849" i="3" s="1"/>
  <c r="AF255" i="3"/>
  <c r="AI255" i="3" s="1"/>
  <c r="AF4216" i="3"/>
  <c r="AI4216" i="3" s="1"/>
  <c r="AF3669" i="3"/>
  <c r="AI3669" i="3" s="1"/>
  <c r="AF3237" i="3"/>
  <c r="AI3237" i="3" s="1"/>
  <c r="AF2805" i="3"/>
  <c r="AI2805" i="3" s="1"/>
  <c r="AF3974" i="3"/>
  <c r="AI3974" i="3" s="1"/>
  <c r="AF3326" i="3"/>
  <c r="AI3326" i="3" s="1"/>
  <c r="AF2410" i="3"/>
  <c r="AI2410" i="3" s="1"/>
  <c r="AF2194" i="3"/>
  <c r="AI2194" i="3" s="1"/>
  <c r="AF1978" i="3"/>
  <c r="AI1978" i="3" s="1"/>
  <c r="AF1546" i="3"/>
  <c r="AI1546" i="3" s="1"/>
  <c r="AF1330" i="3"/>
  <c r="AI1330" i="3" s="1"/>
  <c r="AF4297" i="3"/>
  <c r="AI4297" i="3" s="1"/>
  <c r="AF3001" i="3"/>
  <c r="AI3001" i="3" s="1"/>
  <c r="AF2085" i="3"/>
  <c r="AI2085" i="3" s="1"/>
  <c r="AF1653" i="3"/>
  <c r="AI1653" i="3" s="1"/>
  <c r="AF3950" i="3"/>
  <c r="AI3950" i="3" s="1"/>
  <c r="AF2654" i="3"/>
  <c r="AI2654" i="3" s="1"/>
  <c r="AF2402" i="3"/>
  <c r="AI2402" i="3" s="1"/>
  <c r="AF1754" i="3"/>
  <c r="AI1754" i="3" s="1"/>
  <c r="AF4255" i="3"/>
  <c r="AI4255" i="3" s="1"/>
  <c r="AF2959" i="3"/>
  <c r="AI2959" i="3" s="1"/>
  <c r="AF2281" i="3"/>
  <c r="AI2281" i="3" s="1"/>
  <c r="AF2173" i="3"/>
  <c r="AI2173" i="3" s="1"/>
  <c r="AF1993" i="3"/>
  <c r="AI1993" i="3" s="1"/>
  <c r="AF1849" i="3"/>
  <c r="AI1849" i="3" s="1"/>
  <c r="AF1669" i="3"/>
  <c r="AI1669" i="3" s="1"/>
  <c r="AF1489" i="3"/>
  <c r="AI1489" i="3" s="1"/>
  <c r="AF1345" i="3"/>
  <c r="AI1345" i="3" s="1"/>
  <c r="AF4034" i="3"/>
  <c r="AI4034" i="3" s="1"/>
  <c r="AF2538" i="3"/>
  <c r="AI2538" i="3" s="1"/>
  <c r="AF1998" i="3"/>
  <c r="AI1998" i="3" s="1"/>
  <c r="AF1350" i="3"/>
  <c r="AI1350" i="3" s="1"/>
  <c r="AF1129" i="3"/>
  <c r="AI1129" i="3" s="1"/>
  <c r="AF877" i="3"/>
  <c r="AI877" i="3" s="1"/>
  <c r="AF625" i="3"/>
  <c r="AI625" i="3" s="1"/>
  <c r="AF409" i="3"/>
  <c r="AI409" i="3" s="1"/>
  <c r="AF157" i="3"/>
  <c r="AI157" i="3" s="1"/>
  <c r="AF4033" i="3"/>
  <c r="AI4033" i="3" s="1"/>
  <c r="AF2537" i="3"/>
  <c r="AI2537" i="3" s="1"/>
  <c r="AF2105" i="3"/>
  <c r="AI2105" i="3" s="1"/>
  <c r="AF1565" i="3"/>
  <c r="AI1565" i="3" s="1"/>
  <c r="AF1164" i="3"/>
  <c r="AI1164" i="3" s="1"/>
  <c r="AF984" i="3"/>
  <c r="AI984" i="3" s="1"/>
  <c r="AF804" i="3"/>
  <c r="AI804" i="3" s="1"/>
  <c r="AF624" i="3"/>
  <c r="AI624" i="3" s="1"/>
  <c r="AF444" i="3"/>
  <c r="AI444" i="3" s="1"/>
  <c r="AF264" i="3"/>
  <c r="AI264" i="3" s="1"/>
  <c r="AF84" i="3"/>
  <c r="AI84" i="3" s="1"/>
  <c r="AF3692" i="3"/>
  <c r="AI3692" i="3" s="1"/>
  <c r="AF2424" i="3"/>
  <c r="AI2424" i="3" s="1"/>
  <c r="AF1884" i="3"/>
  <c r="AI1884" i="3" s="1"/>
  <c r="AF1236" i="3"/>
  <c r="AI1236" i="3" s="1"/>
  <c r="AF1055" i="3"/>
  <c r="AI1055" i="3" s="1"/>
  <c r="AF875" i="3"/>
  <c r="AI875" i="3" s="1"/>
  <c r="AF623" i="3"/>
  <c r="AI623" i="3" s="1"/>
  <c r="AF443" i="3"/>
  <c r="AI443" i="3" s="1"/>
  <c r="AF263" i="3"/>
  <c r="AI263" i="3" s="1"/>
  <c r="AF83" i="3"/>
  <c r="AI83" i="3" s="1"/>
  <c r="AF3691" i="3"/>
  <c r="AI3691" i="3" s="1"/>
  <c r="AF2423" i="3"/>
  <c r="AI2423" i="3" s="1"/>
  <c r="AF1991" i="3"/>
  <c r="AI1991" i="3" s="1"/>
  <c r="AF1559" i="3"/>
  <c r="AI1559" i="3" s="1"/>
  <c r="AF1162" i="3"/>
  <c r="AI1162" i="3" s="1"/>
  <c r="AF982" i="3"/>
  <c r="AI982" i="3" s="1"/>
  <c r="AF838" i="3"/>
  <c r="AI838" i="3" s="1"/>
  <c r="AF730" i="3"/>
  <c r="AI730" i="3" s="1"/>
  <c r="AF658" i="3"/>
  <c r="AI658" i="3" s="1"/>
  <c r="AF478" i="3"/>
  <c r="AI478" i="3" s="1"/>
  <c r="AF334" i="3"/>
  <c r="AI334" i="3" s="1"/>
  <c r="AF154" i="3"/>
  <c r="AI154" i="3" s="1"/>
  <c r="AF4356" i="3"/>
  <c r="AI4356" i="3" s="1"/>
  <c r="AF2701" i="3"/>
  <c r="AI2701" i="3" s="1"/>
  <c r="AF2093" i="3"/>
  <c r="AI2093" i="3" s="1"/>
  <c r="AF1445" i="3"/>
  <c r="AI1445" i="3" s="1"/>
  <c r="AF1124" i="3"/>
  <c r="AI1124" i="3" s="1"/>
  <c r="AF944" i="3"/>
  <c r="AI944" i="3" s="1"/>
  <c r="AF897" i="3"/>
  <c r="AI897" i="3" s="1"/>
  <c r="AF357" i="3"/>
  <c r="AI357" i="3" s="1"/>
  <c r="AF687" i="3"/>
  <c r="AI687" i="3" s="1"/>
  <c r="AF878" i="3"/>
  <c r="AI878" i="3" s="1"/>
  <c r="AF338" i="3"/>
  <c r="AI338" i="3" s="1"/>
  <c r="AF93" i="3"/>
  <c r="AI93" i="3" s="1"/>
  <c r="AF765" i="3"/>
  <c r="AI765" i="3" s="1"/>
  <c r="AF291" i="3"/>
  <c r="AI291" i="3" s="1"/>
  <c r="AF692" i="3"/>
  <c r="AI692" i="3" s="1"/>
  <c r="AF152" i="3"/>
  <c r="AI152" i="3" s="1"/>
  <c r="AF3620" i="3"/>
  <c r="AI3620" i="3" s="1"/>
  <c r="AF596" i="3"/>
  <c r="AI596" i="3" s="1"/>
  <c r="AF56" i="3"/>
  <c r="AI56" i="3" s="1"/>
  <c r="AF5297" i="3"/>
  <c r="AI5297" i="3" s="1"/>
  <c r="AF5081" i="3"/>
  <c r="AI5081" i="3" s="1"/>
  <c r="AF5644" i="3"/>
  <c r="AI5644" i="3" s="1"/>
  <c r="AF4996" i="3"/>
  <c r="AI4996" i="3" s="1"/>
  <c r="AF4775" i="3"/>
  <c r="AI4775" i="3" s="1"/>
  <c r="AF4559" i="3"/>
  <c r="AI4559" i="3" s="1"/>
  <c r="AF4343" i="3"/>
  <c r="AI4343" i="3" s="1"/>
  <c r="AF5481" i="3"/>
  <c r="AI5481" i="3" s="1"/>
  <c r="AF4936" i="3"/>
  <c r="AI4936" i="3" s="1"/>
  <c r="AF4720" i="3"/>
  <c r="AI4720" i="3" s="1"/>
  <c r="AF4504" i="3"/>
  <c r="AI4504" i="3" s="1"/>
  <c r="AF6600" i="3"/>
  <c r="AI6600" i="3" s="1"/>
  <c r="AF5314" i="3"/>
  <c r="AI5314" i="3" s="1"/>
  <c r="AF4881" i="3"/>
  <c r="AI4881" i="3" s="1"/>
  <c r="AF4665" i="3"/>
  <c r="AI4665" i="3" s="1"/>
  <c r="AF4449" i="3"/>
  <c r="AI4449" i="3" s="1"/>
  <c r="AF6059" i="3"/>
  <c r="AI6059" i="3" s="1"/>
  <c r="AF5151" i="3"/>
  <c r="AI5151" i="3" s="1"/>
  <c r="AF4826" i="3"/>
  <c r="AI4826" i="3" s="1"/>
  <c r="AF4610" i="3"/>
  <c r="AI4610" i="3" s="1"/>
  <c r="AF4394" i="3"/>
  <c r="AI4394" i="3" s="1"/>
  <c r="AF4945" i="3"/>
  <c r="AI4945" i="3" s="1"/>
  <c r="AF4302" i="3"/>
  <c r="AI4302" i="3" s="1"/>
  <c r="AF4086" i="3"/>
  <c r="AI4086" i="3" s="1"/>
  <c r="AF3870" i="3"/>
  <c r="AI3870" i="3" s="1"/>
  <c r="AF3654" i="3"/>
  <c r="AI3654" i="3" s="1"/>
  <c r="AF3438" i="3"/>
  <c r="AI3438" i="3" s="1"/>
  <c r="AF3222" i="3"/>
  <c r="AI3222" i="3" s="1"/>
  <c r="AF3006" i="3"/>
  <c r="AI3006" i="3" s="1"/>
  <c r="AF2790" i="3"/>
  <c r="AI2790" i="3" s="1"/>
  <c r="AF5987" i="3"/>
  <c r="AI5987" i="3" s="1"/>
  <c r="AF4602" i="3"/>
  <c r="AI4602" i="3" s="1"/>
  <c r="AF4187" i="3"/>
  <c r="AI4187" i="3" s="1"/>
  <c r="AF3971" i="3"/>
  <c r="AI3971" i="3" s="1"/>
  <c r="AF3755" i="3"/>
  <c r="AI3755" i="3" s="1"/>
  <c r="AF3539" i="3"/>
  <c r="AI3539" i="3" s="1"/>
  <c r="AF3323" i="3"/>
  <c r="AI3323" i="3" s="1"/>
  <c r="AF3107" i="3"/>
  <c r="AI3107" i="3" s="1"/>
  <c r="AF2891" i="3"/>
  <c r="AI2891" i="3" s="1"/>
  <c r="AF2675" i="3"/>
  <c r="AI2675" i="3" s="1"/>
  <c r="AF4903" i="3"/>
  <c r="AI4903" i="3" s="1"/>
  <c r="AF4288" i="3"/>
  <c r="AI4288" i="3" s="1"/>
  <c r="AF4072" i="3"/>
  <c r="AI4072" i="3" s="1"/>
  <c r="AF3856" i="3"/>
  <c r="AI3856" i="3" s="1"/>
  <c r="AF3640" i="3"/>
  <c r="AI3640" i="3" s="1"/>
  <c r="AF3424" i="3"/>
  <c r="AI3424" i="3" s="1"/>
  <c r="AF3208" i="3"/>
  <c r="AI3208" i="3" s="1"/>
  <c r="AF2992" i="3"/>
  <c r="AI2992" i="3" s="1"/>
  <c r="AF2776" i="3"/>
  <c r="AI2776" i="3" s="1"/>
  <c r="AF5649" i="3"/>
  <c r="AI5649" i="3" s="1"/>
  <c r="AF4560" i="3"/>
  <c r="AI4560" i="3" s="1"/>
  <c r="AF4173" i="3"/>
  <c r="AI4173" i="3" s="1"/>
  <c r="AF3957" i="3"/>
  <c r="AI3957" i="3" s="1"/>
  <c r="AF3741" i="3"/>
  <c r="AI3741" i="3" s="1"/>
  <c r="AF3525" i="3"/>
  <c r="AI3525" i="3" s="1"/>
  <c r="AF3309" i="3"/>
  <c r="AI3309" i="3" s="1"/>
  <c r="AF3093" i="3"/>
  <c r="AI3093" i="3" s="1"/>
  <c r="AF2877" i="3"/>
  <c r="AI2877" i="3" s="1"/>
  <c r="AF2661" i="3"/>
  <c r="AI2661" i="3" s="1"/>
  <c r="AF4190" i="3"/>
  <c r="AI4190" i="3" s="1"/>
  <c r="AF3542" i="3"/>
  <c r="AI3542" i="3" s="1"/>
  <c r="AF2894" i="3"/>
  <c r="AI2894" i="3" s="1"/>
  <c r="AF2482" i="3"/>
  <c r="AI2482" i="3" s="1"/>
  <c r="AF2266" i="3"/>
  <c r="AI2266" i="3" s="1"/>
  <c r="AF2050" i="3"/>
  <c r="AI2050" i="3" s="1"/>
  <c r="AF1834" i="3"/>
  <c r="AI1834" i="3" s="1"/>
  <c r="AF1618" i="3"/>
  <c r="AI1618" i="3" s="1"/>
  <c r="AF1402" i="3"/>
  <c r="AI1402" i="3" s="1"/>
  <c r="AF4932" i="3"/>
  <c r="AI4932" i="3" s="1"/>
  <c r="AF3865" i="3"/>
  <c r="AI3865" i="3" s="1"/>
  <c r="AF3217" i="3"/>
  <c r="AI3217" i="3" s="1"/>
  <c r="AF2589" i="3"/>
  <c r="AI2589" i="3" s="1"/>
  <c r="AF2373" i="3"/>
  <c r="AI2373" i="3" s="1"/>
  <c r="AF2157" i="3"/>
  <c r="AI2157" i="3" s="1"/>
  <c r="AF1941" i="3"/>
  <c r="AI1941" i="3" s="1"/>
  <c r="AF1725" i="3"/>
  <c r="AI1725" i="3" s="1"/>
  <c r="AF1509" i="3"/>
  <c r="AI1509" i="3" s="1"/>
  <c r="AF1293" i="3"/>
  <c r="AI1293" i="3" s="1"/>
  <c r="AF4166" i="3"/>
  <c r="AI4166" i="3" s="1"/>
  <c r="AF3518" i="3"/>
  <c r="AI3518" i="3" s="1"/>
  <c r="AF2870" i="3"/>
  <c r="AI2870" i="3" s="1"/>
  <c r="AF2474" i="3"/>
  <c r="AI2474" i="3" s="1"/>
  <c r="AF2258" i="3"/>
  <c r="AI2258" i="3" s="1"/>
  <c r="AF2042" i="3"/>
  <c r="AI2042" i="3" s="1"/>
  <c r="AF1826" i="3"/>
  <c r="AI1826" i="3" s="1"/>
  <c r="AF1610" i="3"/>
  <c r="AI1610" i="3" s="1"/>
  <c r="AF1394" i="3"/>
  <c r="AI1394" i="3" s="1"/>
  <c r="AF4806" i="3"/>
  <c r="AI4806" i="3" s="1"/>
  <c r="AF3823" i="3"/>
  <c r="AI3823" i="3" s="1"/>
  <c r="AF3175" i="3"/>
  <c r="AI3175" i="3" s="1"/>
  <c r="AF2575" i="3"/>
  <c r="AI2575" i="3" s="1"/>
  <c r="AF2359" i="3"/>
  <c r="AI2359" i="3" s="1"/>
  <c r="AF2293" i="3"/>
  <c r="AI2293" i="3" s="1"/>
  <c r="AF2257" i="3"/>
  <c r="AI2257" i="3" s="1"/>
  <c r="AF2221" i="3"/>
  <c r="AI2221" i="3" s="1"/>
  <c r="AF2185" i="3"/>
  <c r="AI2185" i="3" s="1"/>
  <c r="AF2149" i="3"/>
  <c r="AI2149" i="3" s="1"/>
  <c r="AF2113" i="3"/>
  <c r="AI2113" i="3" s="1"/>
  <c r="AF2077" i="3"/>
  <c r="AI2077" i="3" s="1"/>
  <c r="AF2041" i="3"/>
  <c r="AI2041" i="3" s="1"/>
  <c r="AF2005" i="3"/>
  <c r="AI2005" i="3" s="1"/>
  <c r="AF1969" i="3"/>
  <c r="AI1969" i="3" s="1"/>
  <c r="AF1933" i="3"/>
  <c r="AI1933" i="3" s="1"/>
  <c r="AF1897" i="3"/>
  <c r="AI1897" i="3" s="1"/>
  <c r="AF1861" i="3"/>
  <c r="AI1861" i="3" s="1"/>
  <c r="AF1825" i="3"/>
  <c r="AI1825" i="3" s="1"/>
  <c r="AF1789" i="3"/>
  <c r="AI1789" i="3" s="1"/>
  <c r="AF1753" i="3"/>
  <c r="AI1753" i="3" s="1"/>
  <c r="AF1717" i="3"/>
  <c r="AI1717" i="3" s="1"/>
  <c r="AF1681" i="3"/>
  <c r="AI1681" i="3" s="1"/>
  <c r="AF1645" i="3"/>
  <c r="AI1645" i="3" s="1"/>
  <c r="AF1609" i="3"/>
  <c r="AI1609" i="3" s="1"/>
  <c r="AF1573" i="3"/>
  <c r="AI1573" i="3" s="1"/>
  <c r="AF1537" i="3"/>
  <c r="AI1537" i="3" s="1"/>
  <c r="AF1501" i="3"/>
  <c r="AI1501" i="3" s="1"/>
  <c r="AF1465" i="3"/>
  <c r="AI1465" i="3" s="1"/>
  <c r="AF1429" i="3"/>
  <c r="AI1429" i="3" s="1"/>
  <c r="AF1393" i="3"/>
  <c r="AI1393" i="3" s="1"/>
  <c r="AF1357" i="3"/>
  <c r="AI1357" i="3" s="1"/>
  <c r="AF1321" i="3"/>
  <c r="AI1321" i="3" s="1"/>
  <c r="AF1285" i="3"/>
  <c r="AI1285" i="3" s="1"/>
  <c r="AF1249" i="3"/>
  <c r="AI1249" i="3" s="1"/>
  <c r="AF4789" i="3"/>
  <c r="AI4789" i="3" s="1"/>
  <c r="AF4142" i="3"/>
  <c r="AI4142" i="3" s="1"/>
  <c r="AF3818" i="3"/>
  <c r="AI3818" i="3" s="1"/>
  <c r="AF3494" i="3"/>
  <c r="AI3494" i="3" s="1"/>
  <c r="AF3170" i="3"/>
  <c r="AI3170" i="3" s="1"/>
  <c r="AF2846" i="3"/>
  <c r="AI2846" i="3" s="1"/>
  <c r="AF2574" i="3"/>
  <c r="AI2574" i="3" s="1"/>
  <c r="AF2466" i="3"/>
  <c r="AI2466" i="3" s="1"/>
  <c r="AF2358" i="3"/>
  <c r="AI2358" i="3" s="1"/>
  <c r="AF2250" i="3"/>
  <c r="AI2250" i="3" s="1"/>
  <c r="AF2142" i="3"/>
  <c r="AI2142" i="3" s="1"/>
  <c r="AF2034" i="3"/>
  <c r="AI2034" i="3" s="1"/>
  <c r="AF1926" i="3"/>
  <c r="AI1926" i="3" s="1"/>
  <c r="AF1818" i="3"/>
  <c r="AI1818" i="3" s="1"/>
  <c r="AF1710" i="3"/>
  <c r="AI1710" i="3" s="1"/>
  <c r="AF1602" i="3"/>
  <c r="AI1602" i="3" s="1"/>
  <c r="AF1494" i="3"/>
  <c r="AI1494" i="3" s="1"/>
  <c r="AF1386" i="3"/>
  <c r="AI1386" i="3" s="1"/>
  <c r="AF1278" i="3"/>
  <c r="AI1278" i="3" s="1"/>
  <c r="AF1213" i="3"/>
  <c r="AI1213" i="3" s="1"/>
  <c r="AF1177" i="3"/>
  <c r="AI1177" i="3" s="1"/>
  <c r="AF1141" i="3"/>
  <c r="AI1141" i="3" s="1"/>
  <c r="AF1105" i="3"/>
  <c r="AI1105" i="3" s="1"/>
  <c r="AF1069" i="3"/>
  <c r="AI1069" i="3" s="1"/>
  <c r="AF1033" i="3"/>
  <c r="AI1033" i="3" s="1"/>
  <c r="AF997" i="3"/>
  <c r="AI997" i="3" s="1"/>
  <c r="AF961" i="3"/>
  <c r="AI961" i="3" s="1"/>
  <c r="AF925" i="3"/>
  <c r="AI925" i="3" s="1"/>
  <c r="AF889" i="3"/>
  <c r="AI889" i="3" s="1"/>
  <c r="AF853" i="3"/>
  <c r="AI853" i="3" s="1"/>
  <c r="AF817" i="3"/>
  <c r="AI817" i="3" s="1"/>
  <c r="AF781" i="3"/>
  <c r="AI781" i="3" s="1"/>
  <c r="AF745" i="3"/>
  <c r="AI745" i="3" s="1"/>
  <c r="AF709" i="3"/>
  <c r="AI709" i="3" s="1"/>
  <c r="AF673" i="3"/>
  <c r="AI673" i="3" s="1"/>
  <c r="AF637" i="3"/>
  <c r="AI637" i="3" s="1"/>
  <c r="AF601" i="3"/>
  <c r="AI601" i="3" s="1"/>
  <c r="AF565" i="3"/>
  <c r="AI565" i="3" s="1"/>
  <c r="AF529" i="3"/>
  <c r="AI529" i="3" s="1"/>
  <c r="AF493" i="3"/>
  <c r="AI493" i="3" s="1"/>
  <c r="AF457" i="3"/>
  <c r="AI457" i="3" s="1"/>
  <c r="AF421" i="3"/>
  <c r="AI421" i="3" s="1"/>
  <c r="AF385" i="3"/>
  <c r="AI385" i="3" s="1"/>
  <c r="AF349" i="3"/>
  <c r="AI349" i="3" s="1"/>
  <c r="AF313" i="3"/>
  <c r="AI313" i="3" s="1"/>
  <c r="AF277" i="3"/>
  <c r="AI277" i="3" s="1"/>
  <c r="AF241" i="3"/>
  <c r="AI241" i="3" s="1"/>
  <c r="AF205" i="3"/>
  <c r="AI205" i="3" s="1"/>
  <c r="AF169" i="3"/>
  <c r="AI169" i="3" s="1"/>
  <c r="AF133" i="3"/>
  <c r="AI133" i="3" s="1"/>
  <c r="AF97" i="3"/>
  <c r="AI97" i="3" s="1"/>
  <c r="AF61" i="3"/>
  <c r="AI61" i="3" s="1"/>
  <c r="AF4788" i="3"/>
  <c r="AI4788" i="3" s="1"/>
  <c r="AF4141" i="3"/>
  <c r="AI4141" i="3" s="1"/>
  <c r="AF3817" i="3"/>
  <c r="AI3817" i="3" s="1"/>
  <c r="AF3493" i="3"/>
  <c r="AI3493" i="3" s="1"/>
  <c r="AF3169" i="3"/>
  <c r="AI3169" i="3" s="1"/>
  <c r="AF2845" i="3"/>
  <c r="AI2845" i="3" s="1"/>
  <c r="AF2573" i="3"/>
  <c r="AI2573" i="3" s="1"/>
  <c r="AF2465" i="3"/>
  <c r="AI2465" i="3" s="1"/>
  <c r="AF2357" i="3"/>
  <c r="AI2357" i="3" s="1"/>
  <c r="AF2249" i="3"/>
  <c r="AI2249" i="3" s="1"/>
  <c r="AF2141" i="3"/>
  <c r="AI2141" i="3" s="1"/>
  <c r="AF2033" i="3"/>
  <c r="AI2033" i="3" s="1"/>
  <c r="AF1925" i="3"/>
  <c r="AI1925" i="3" s="1"/>
  <c r="AF1817" i="3"/>
  <c r="AI1817" i="3" s="1"/>
  <c r="AF1709" i="3"/>
  <c r="AI1709" i="3" s="1"/>
  <c r="AF1601" i="3"/>
  <c r="AI1601" i="3" s="1"/>
  <c r="AF1493" i="3"/>
  <c r="AI1493" i="3" s="1"/>
  <c r="AF1385" i="3"/>
  <c r="AI1385" i="3" s="1"/>
  <c r="AF1277" i="3"/>
  <c r="AI1277" i="3" s="1"/>
  <c r="AF1212" i="3"/>
  <c r="AI1212" i="3" s="1"/>
  <c r="AF1176" i="3"/>
  <c r="AI1176" i="3" s="1"/>
  <c r="AF1140" i="3"/>
  <c r="AI1140" i="3" s="1"/>
  <c r="AF1104" i="3"/>
  <c r="AI1104" i="3" s="1"/>
  <c r="AF1068" i="3"/>
  <c r="AI1068" i="3" s="1"/>
  <c r="AF1032" i="3"/>
  <c r="AI1032" i="3" s="1"/>
  <c r="AF996" i="3"/>
  <c r="AI996" i="3" s="1"/>
  <c r="AF960" i="3"/>
  <c r="AI960" i="3" s="1"/>
  <c r="AF924" i="3"/>
  <c r="AI924" i="3" s="1"/>
  <c r="AF888" i="3"/>
  <c r="AI888" i="3" s="1"/>
  <c r="AF852" i="3"/>
  <c r="AI852" i="3" s="1"/>
  <c r="AF816" i="3"/>
  <c r="AI816" i="3" s="1"/>
  <c r="AF780" i="3"/>
  <c r="AI780" i="3" s="1"/>
  <c r="AF744" i="3"/>
  <c r="AI744" i="3" s="1"/>
  <c r="AF708" i="3"/>
  <c r="AI708" i="3" s="1"/>
  <c r="AF672" i="3"/>
  <c r="AI672" i="3" s="1"/>
  <c r="AF636" i="3"/>
  <c r="AI636" i="3" s="1"/>
  <c r="AF600" i="3"/>
  <c r="AI600" i="3" s="1"/>
  <c r="AF564" i="3"/>
  <c r="AI564" i="3" s="1"/>
  <c r="AF528" i="3"/>
  <c r="AI528" i="3" s="1"/>
  <c r="AF492" i="3"/>
  <c r="AI492" i="3" s="1"/>
  <c r="AF456" i="3"/>
  <c r="AI456" i="3" s="1"/>
  <c r="AF420" i="3"/>
  <c r="AI420" i="3" s="1"/>
  <c r="AF384" i="3"/>
  <c r="AI384" i="3" s="1"/>
  <c r="AF348" i="3"/>
  <c r="AI348" i="3" s="1"/>
  <c r="AF312" i="3"/>
  <c r="AI312" i="3" s="1"/>
  <c r="AF276" i="3"/>
  <c r="AI276" i="3" s="1"/>
  <c r="AF240" i="3"/>
  <c r="AI240" i="3" s="1"/>
  <c r="AF204" i="3"/>
  <c r="AI204" i="3" s="1"/>
  <c r="AF168" i="3"/>
  <c r="AI168" i="3" s="1"/>
  <c r="AF132" i="3"/>
  <c r="AI132" i="3" s="1"/>
  <c r="AF96" i="3"/>
  <c r="AI96" i="3" s="1"/>
  <c r="AF60" i="3"/>
  <c r="AI60" i="3" s="1"/>
  <c r="AF4735" i="3"/>
  <c r="AI4735" i="3" s="1"/>
  <c r="AF4124" i="3"/>
  <c r="AI4124" i="3" s="1"/>
  <c r="AF3800" i="3"/>
  <c r="AI3800" i="3" s="1"/>
  <c r="AF3476" i="3"/>
  <c r="AI3476" i="3" s="1"/>
  <c r="AF3152" i="3"/>
  <c r="AI3152" i="3" s="1"/>
  <c r="AF2828" i="3"/>
  <c r="AI2828" i="3" s="1"/>
  <c r="AF2568" i="3"/>
  <c r="AI2568" i="3" s="1"/>
  <c r="AF2460" i="3"/>
  <c r="AI2460" i="3" s="1"/>
  <c r="AF2352" i="3"/>
  <c r="AI2352" i="3" s="1"/>
  <c r="AF2244" i="3"/>
  <c r="AI2244" i="3" s="1"/>
  <c r="AF2136" i="3"/>
  <c r="AI2136" i="3" s="1"/>
  <c r="AF2028" i="3"/>
  <c r="AI2028" i="3" s="1"/>
  <c r="AF1920" i="3"/>
  <c r="AI1920" i="3" s="1"/>
  <c r="AF1812" i="3"/>
  <c r="AI1812" i="3" s="1"/>
  <c r="AF1704" i="3"/>
  <c r="AI1704" i="3" s="1"/>
  <c r="AF1596" i="3"/>
  <c r="AI1596" i="3" s="1"/>
  <c r="AF1488" i="3"/>
  <c r="AI1488" i="3" s="1"/>
  <c r="AF1380" i="3"/>
  <c r="AI1380" i="3" s="1"/>
  <c r="AF1272" i="3"/>
  <c r="AI1272" i="3" s="1"/>
  <c r="AF1211" i="3"/>
  <c r="AI1211" i="3" s="1"/>
  <c r="AF1175" i="3"/>
  <c r="AI1175" i="3" s="1"/>
  <c r="AF1139" i="3"/>
  <c r="AI1139" i="3" s="1"/>
  <c r="AF1103" i="3"/>
  <c r="AI1103" i="3" s="1"/>
  <c r="AF1067" i="3"/>
  <c r="AI1067" i="3" s="1"/>
  <c r="AF1031" i="3"/>
  <c r="AI1031" i="3" s="1"/>
  <c r="AF995" i="3"/>
  <c r="AI995" i="3" s="1"/>
  <c r="AF959" i="3"/>
  <c r="AI959" i="3" s="1"/>
  <c r="AF923" i="3"/>
  <c r="AI923" i="3" s="1"/>
  <c r="AF887" i="3"/>
  <c r="AI887" i="3" s="1"/>
  <c r="AF851" i="3"/>
  <c r="AI851" i="3" s="1"/>
  <c r="AF815" i="3"/>
  <c r="AI815" i="3" s="1"/>
  <c r="AF779" i="3"/>
  <c r="AI779" i="3" s="1"/>
  <c r="AF743" i="3"/>
  <c r="AI743" i="3" s="1"/>
  <c r="AF707" i="3"/>
  <c r="AI707" i="3" s="1"/>
  <c r="AF671" i="3"/>
  <c r="AI671" i="3" s="1"/>
  <c r="AF635" i="3"/>
  <c r="AI635" i="3" s="1"/>
  <c r="AF599" i="3"/>
  <c r="AI599" i="3" s="1"/>
  <c r="AF563" i="3"/>
  <c r="AI563" i="3" s="1"/>
  <c r="AF527" i="3"/>
  <c r="AI527" i="3" s="1"/>
  <c r="AF491" i="3"/>
  <c r="AI491" i="3" s="1"/>
  <c r="AF455" i="3"/>
  <c r="AI455" i="3" s="1"/>
  <c r="AF419" i="3"/>
  <c r="AI419" i="3" s="1"/>
  <c r="AF383" i="3"/>
  <c r="AI383" i="3" s="1"/>
  <c r="AF347" i="3"/>
  <c r="AI347" i="3" s="1"/>
  <c r="AF311" i="3"/>
  <c r="AI311" i="3" s="1"/>
  <c r="AF275" i="3"/>
  <c r="AI275" i="3" s="1"/>
  <c r="AF239" i="3"/>
  <c r="AI239" i="3" s="1"/>
  <c r="AF203" i="3"/>
  <c r="AI203" i="3" s="1"/>
  <c r="AF167" i="3"/>
  <c r="AI167" i="3" s="1"/>
  <c r="AF131" i="3"/>
  <c r="AI131" i="3" s="1"/>
  <c r="AF95" i="3"/>
  <c r="AI95" i="3" s="1"/>
  <c r="AF59" i="3"/>
  <c r="AI59" i="3" s="1"/>
  <c r="AF4734" i="3"/>
  <c r="AI4734" i="3" s="1"/>
  <c r="AF4123" i="3"/>
  <c r="AI4123" i="3" s="1"/>
  <c r="AF3799" i="3"/>
  <c r="AI3799" i="3" s="1"/>
  <c r="AF3475" i="3"/>
  <c r="AI3475" i="3" s="1"/>
  <c r="AF3151" i="3"/>
  <c r="AI3151" i="3" s="1"/>
  <c r="AF2827" i="3"/>
  <c r="AI2827" i="3" s="1"/>
  <c r="AF2567" i="3"/>
  <c r="AI2567" i="3" s="1"/>
  <c r="AF2459" i="3"/>
  <c r="AI2459" i="3" s="1"/>
  <c r="AF2351" i="3"/>
  <c r="AI2351" i="3" s="1"/>
  <c r="AF2243" i="3"/>
  <c r="AI2243" i="3" s="1"/>
  <c r="AF2135" i="3"/>
  <c r="AI2135" i="3" s="1"/>
  <c r="AF2027" i="3"/>
  <c r="AI2027" i="3" s="1"/>
  <c r="AF1919" i="3"/>
  <c r="AI1919" i="3" s="1"/>
  <c r="AF1811" i="3"/>
  <c r="AI1811" i="3" s="1"/>
  <c r="AF1703" i="3"/>
  <c r="AI1703" i="3" s="1"/>
  <c r="AF1595" i="3"/>
  <c r="AI1595" i="3" s="1"/>
  <c r="AF1487" i="3"/>
  <c r="AI1487" i="3" s="1"/>
  <c r="AF1379" i="3"/>
  <c r="AI1379" i="3" s="1"/>
  <c r="AF1271" i="3"/>
  <c r="AI1271" i="3" s="1"/>
  <c r="AF1210" i="3"/>
  <c r="AI1210" i="3" s="1"/>
  <c r="AF1174" i="3"/>
  <c r="AI1174" i="3" s="1"/>
  <c r="AF1138" i="3"/>
  <c r="AI1138" i="3" s="1"/>
  <c r="AF1102" i="3"/>
  <c r="AI1102" i="3" s="1"/>
  <c r="AF1066" i="3"/>
  <c r="AI1066" i="3" s="1"/>
  <c r="AF1030" i="3"/>
  <c r="AI1030" i="3" s="1"/>
  <c r="AF994" i="3"/>
  <c r="AI994" i="3" s="1"/>
  <c r="AF958" i="3"/>
  <c r="AI958" i="3" s="1"/>
  <c r="AF922" i="3"/>
  <c r="AI922" i="3" s="1"/>
  <c r="AF886" i="3"/>
  <c r="AI886" i="3" s="1"/>
  <c r="AF850" i="3"/>
  <c r="AI850" i="3" s="1"/>
  <c r="AF814" i="3"/>
  <c r="AI814" i="3" s="1"/>
  <c r="AF778" i="3"/>
  <c r="AI778" i="3" s="1"/>
  <c r="AF742" i="3"/>
  <c r="AI742" i="3" s="1"/>
  <c r="AF706" i="3"/>
  <c r="AI706" i="3" s="1"/>
  <c r="AF670" i="3"/>
  <c r="AI670" i="3" s="1"/>
  <c r="AF634" i="3"/>
  <c r="AI634" i="3" s="1"/>
  <c r="AF598" i="3"/>
  <c r="AI598" i="3" s="1"/>
  <c r="AF562" i="3"/>
  <c r="AI562" i="3" s="1"/>
  <c r="AF526" i="3"/>
  <c r="AI526" i="3" s="1"/>
  <c r="AF490" i="3"/>
  <c r="AI490" i="3" s="1"/>
  <c r="AF454" i="3"/>
  <c r="AI454" i="3" s="1"/>
  <c r="AF418" i="3"/>
  <c r="AI418" i="3" s="1"/>
  <c r="AF382" i="3"/>
  <c r="AI382" i="3" s="1"/>
  <c r="AF346" i="3"/>
  <c r="AI346" i="3" s="1"/>
  <c r="AF310" i="3"/>
  <c r="AI310" i="3" s="1"/>
  <c r="AF274" i="3"/>
  <c r="AI274" i="3" s="1"/>
  <c r="AF238" i="3"/>
  <c r="AI238" i="3" s="1"/>
  <c r="AF202" i="3"/>
  <c r="AI202" i="3" s="1"/>
  <c r="AF166" i="3"/>
  <c r="AI166" i="3" s="1"/>
  <c r="AF130" i="3"/>
  <c r="AI130" i="3" s="1"/>
  <c r="AF94" i="3"/>
  <c r="AI94" i="3" s="1"/>
  <c r="AF58" i="3"/>
  <c r="AI58" i="3" s="1"/>
  <c r="AF4680" i="3"/>
  <c r="AI4680" i="3" s="1"/>
  <c r="AF4105" i="3"/>
  <c r="AI4105" i="3" s="1"/>
  <c r="AF3781" i="3"/>
  <c r="AI3781" i="3" s="1"/>
  <c r="AF3457" i="3"/>
  <c r="AI3457" i="3" s="1"/>
  <c r="AF3133" i="3"/>
  <c r="AI3133" i="3" s="1"/>
  <c r="AF2809" i="3"/>
  <c r="AI2809" i="3" s="1"/>
  <c r="AF2561" i="3"/>
  <c r="AI2561" i="3" s="1"/>
  <c r="AF2453" i="3"/>
  <c r="AI2453" i="3" s="1"/>
  <c r="AF2345" i="3"/>
  <c r="AI2345" i="3" s="1"/>
  <c r="AF2237" i="3"/>
  <c r="AI2237" i="3" s="1"/>
  <c r="AF2129" i="3"/>
  <c r="AI2129" i="3" s="1"/>
  <c r="AF2021" i="3"/>
  <c r="AI2021" i="3" s="1"/>
  <c r="AF1913" i="3"/>
  <c r="AI1913" i="3" s="1"/>
  <c r="AF1805" i="3"/>
  <c r="AI1805" i="3" s="1"/>
  <c r="AF1697" i="3"/>
  <c r="AI1697" i="3" s="1"/>
  <c r="AF1589" i="3"/>
  <c r="AI1589" i="3" s="1"/>
  <c r="AF1481" i="3"/>
  <c r="AI1481" i="3" s="1"/>
  <c r="AF1373" i="3"/>
  <c r="AI1373" i="3" s="1"/>
  <c r="AF1265" i="3"/>
  <c r="AI1265" i="3" s="1"/>
  <c r="AF1208" i="3"/>
  <c r="AI1208" i="3" s="1"/>
  <c r="AF1172" i="3"/>
  <c r="AI1172" i="3" s="1"/>
  <c r="AF1136" i="3"/>
  <c r="AI1136" i="3" s="1"/>
  <c r="AF1100" i="3"/>
  <c r="AI1100" i="3" s="1"/>
  <c r="AF1064" i="3"/>
  <c r="AI1064" i="3" s="1"/>
  <c r="AF1028" i="3"/>
  <c r="AI1028" i="3" s="1"/>
  <c r="AF992" i="3"/>
  <c r="AI992" i="3" s="1"/>
  <c r="AF956" i="3"/>
  <c r="AI956" i="3" s="1"/>
  <c r="AF920" i="3"/>
  <c r="AI920" i="3" s="1"/>
  <c r="AF3890" i="3"/>
  <c r="AI3890" i="3" s="1"/>
  <c r="AF2382" i="3"/>
  <c r="AI2382" i="3" s="1"/>
  <c r="AF1734" i="3"/>
  <c r="AI1734" i="3" s="1"/>
  <c r="AF1185" i="3"/>
  <c r="AI1185" i="3" s="1"/>
  <c r="AF969" i="3"/>
  <c r="AI969" i="3" s="1"/>
  <c r="AF825" i="3"/>
  <c r="AI825" i="3" s="1"/>
  <c r="AF717" i="3"/>
  <c r="AI717" i="3" s="1"/>
  <c r="AF609" i="3"/>
  <c r="AI609" i="3" s="1"/>
  <c r="AF501" i="3"/>
  <c r="AI501" i="3" s="1"/>
  <c r="AF393" i="3"/>
  <c r="AI393" i="3" s="1"/>
  <c r="AF285" i="3"/>
  <c r="AI285" i="3" s="1"/>
  <c r="AF177" i="3"/>
  <c r="AI177" i="3" s="1"/>
  <c r="AF69" i="3"/>
  <c r="AI69" i="3" s="1"/>
  <c r="AF2526" i="3"/>
  <c r="AI2526" i="3" s="1"/>
  <c r="AF867" i="3"/>
  <c r="AI867" i="3" s="1"/>
  <c r="AF309" i="3"/>
  <c r="AI309" i="3" s="1"/>
  <c r="AF3512" i="3"/>
  <c r="AI3512" i="3" s="1"/>
  <c r="AF2256" i="3"/>
  <c r="AI2256" i="3" s="1"/>
  <c r="AF1608" i="3"/>
  <c r="AI1608" i="3" s="1"/>
  <c r="AF1143" i="3"/>
  <c r="AI1143" i="3" s="1"/>
  <c r="AF927" i="3"/>
  <c r="AI927" i="3" s="1"/>
  <c r="AF806" i="3"/>
  <c r="AI806" i="3" s="1"/>
  <c r="AF698" i="3"/>
  <c r="AI698" i="3" s="1"/>
  <c r="AF590" i="3"/>
  <c r="AI590" i="3" s="1"/>
  <c r="AF482" i="3"/>
  <c r="AI482" i="3" s="1"/>
  <c r="AF374" i="3"/>
  <c r="AI374" i="3" s="1"/>
  <c r="AF266" i="3"/>
  <c r="AI266" i="3" s="1"/>
  <c r="AF158" i="3"/>
  <c r="AI158" i="3" s="1"/>
  <c r="AF50" i="3"/>
  <c r="AI50" i="3" s="1"/>
  <c r="AF945" i="3"/>
  <c r="AI945" i="3" s="1"/>
  <c r="AF327" i="3"/>
  <c r="AI327" i="3" s="1"/>
  <c r="AF3458" i="3"/>
  <c r="AI3458" i="3" s="1"/>
  <c r="AF2238" i="3"/>
  <c r="AI2238" i="3" s="1"/>
  <c r="AF1590" i="3"/>
  <c r="AI1590" i="3" s="1"/>
  <c r="AF1137" i="3"/>
  <c r="AI1137" i="3" s="1"/>
  <c r="AF921" i="3"/>
  <c r="AI921" i="3" s="1"/>
  <c r="AF801" i="3"/>
  <c r="AI801" i="3" s="1"/>
  <c r="AF693" i="3"/>
  <c r="AI693" i="3" s="1"/>
  <c r="AF585" i="3"/>
  <c r="AI585" i="3" s="1"/>
  <c r="AF477" i="3"/>
  <c r="AI477" i="3" s="1"/>
  <c r="AF369" i="3"/>
  <c r="AI369" i="3" s="1"/>
  <c r="AF261" i="3"/>
  <c r="AI261" i="3" s="1"/>
  <c r="AF153" i="3"/>
  <c r="AI153" i="3" s="1"/>
  <c r="AF45" i="3"/>
  <c r="AI45" i="3" s="1"/>
  <c r="AF1089" i="3"/>
  <c r="AI1089" i="3" s="1"/>
  <c r="AF471" i="3"/>
  <c r="AI471" i="3" s="1"/>
  <c r="AF4052" i="3"/>
  <c r="AI4052" i="3" s="1"/>
  <c r="AF2436" i="3"/>
  <c r="AI2436" i="3" s="1"/>
  <c r="AF1788" i="3"/>
  <c r="AI1788" i="3" s="1"/>
  <c r="AF1203" i="3"/>
  <c r="AI1203" i="3" s="1"/>
  <c r="AF987" i="3"/>
  <c r="AI987" i="3" s="1"/>
  <c r="AF836" i="3"/>
  <c r="AI836" i="3" s="1"/>
  <c r="AF728" i="3"/>
  <c r="AI728" i="3" s="1"/>
  <c r="AF620" i="3"/>
  <c r="AI620" i="3" s="1"/>
  <c r="AF512" i="3"/>
  <c r="AI512" i="3" s="1"/>
  <c r="AF404" i="3"/>
  <c r="AI404" i="3" s="1"/>
  <c r="AF296" i="3"/>
  <c r="AI296" i="3" s="1"/>
  <c r="AF188" i="3"/>
  <c r="AI188" i="3" s="1"/>
  <c r="AF80" i="3"/>
  <c r="AI80" i="3" s="1"/>
  <c r="AF1878" i="3"/>
  <c r="AI1878" i="3" s="1"/>
  <c r="AF633" i="3"/>
  <c r="AI633" i="3" s="1"/>
  <c r="AF237" i="3"/>
  <c r="AI237" i="3" s="1"/>
  <c r="AF4268" i="3"/>
  <c r="AI4268" i="3" s="1"/>
  <c r="AF2508" i="3"/>
  <c r="AI2508" i="3" s="1"/>
  <c r="AF1860" i="3"/>
  <c r="AI1860" i="3" s="1"/>
  <c r="AF1227" i="3"/>
  <c r="AI1227" i="3" s="1"/>
  <c r="AF1011" i="3"/>
  <c r="AI1011" i="3" s="1"/>
  <c r="AF848" i="3"/>
  <c r="AI848" i="3" s="1"/>
  <c r="AF740" i="3"/>
  <c r="AI740" i="3" s="1"/>
  <c r="AF632" i="3"/>
  <c r="AI632" i="3" s="1"/>
  <c r="AF524" i="3"/>
  <c r="AI524" i="3" s="1"/>
  <c r="AF416" i="3"/>
  <c r="AI416" i="3" s="1"/>
  <c r="AF308" i="3"/>
  <c r="AI308" i="3" s="1"/>
  <c r="AF200" i="3"/>
  <c r="AI200" i="3" s="1"/>
  <c r="AF92" i="3"/>
  <c r="AI92" i="3" s="1"/>
  <c r="AF2702" i="3"/>
  <c r="AI2702" i="3" s="1"/>
  <c r="AF759" i="3"/>
  <c r="AI759" i="3" s="1"/>
  <c r="AF165" i="3"/>
  <c r="AI165" i="3" s="1"/>
  <c r="AF3035" i="3"/>
  <c r="AI3035" i="3" s="1"/>
  <c r="AF2301" i="3"/>
  <c r="AI2301" i="3" s="1"/>
  <c r="AF1970" i="3"/>
  <c r="AI1970" i="3" s="1"/>
  <c r="AF2503" i="3"/>
  <c r="AI2503" i="3" s="1"/>
  <c r="AF2101" i="3"/>
  <c r="AI2101" i="3" s="1"/>
  <c r="AF1921" i="3"/>
  <c r="AI1921" i="3" s="1"/>
  <c r="AF1777" i="3"/>
  <c r="AI1777" i="3" s="1"/>
  <c r="AF1633" i="3"/>
  <c r="AI1633" i="3" s="1"/>
  <c r="AF1525" i="3"/>
  <c r="AI1525" i="3" s="1"/>
  <c r="AF1417" i="3"/>
  <c r="AI1417" i="3" s="1"/>
  <c r="AF1273" i="3"/>
  <c r="AI1273" i="3" s="1"/>
  <c r="AF3062" i="3"/>
  <c r="AI3062" i="3" s="1"/>
  <c r="AF2322" i="3"/>
  <c r="AI2322" i="3" s="1"/>
  <c r="AF1566" i="3"/>
  <c r="AI1566" i="3" s="1"/>
  <c r="AF1165" i="3"/>
  <c r="AI1165" i="3" s="1"/>
  <c r="AF985" i="3"/>
  <c r="AI985" i="3" s="1"/>
  <c r="AF805" i="3"/>
  <c r="AI805" i="3" s="1"/>
  <c r="AF553" i="3"/>
  <c r="AI553" i="3" s="1"/>
  <c r="AF373" i="3"/>
  <c r="AI373" i="3" s="1"/>
  <c r="AF193" i="3"/>
  <c r="AI193" i="3" s="1"/>
  <c r="AF49" i="3"/>
  <c r="AI49" i="3" s="1"/>
  <c r="AF3709" i="3"/>
  <c r="AI3709" i="3" s="1"/>
  <c r="AF2429" i="3"/>
  <c r="AI2429" i="3" s="1"/>
  <c r="AF1889" i="3"/>
  <c r="AI1889" i="3" s="1"/>
  <c r="AF1349" i="3"/>
  <c r="AI1349" i="3" s="1"/>
  <c r="AF1092" i="3"/>
  <c r="AI1092" i="3" s="1"/>
  <c r="AF912" i="3"/>
  <c r="AI912" i="3" s="1"/>
  <c r="AF732" i="3"/>
  <c r="AI732" i="3" s="1"/>
  <c r="AF516" i="3"/>
  <c r="AI516" i="3" s="1"/>
  <c r="AF336" i="3"/>
  <c r="AI336" i="3" s="1"/>
  <c r="AF156" i="3"/>
  <c r="AI156" i="3" s="1"/>
  <c r="AF3044" i="3"/>
  <c r="AI3044" i="3" s="1"/>
  <c r="AF2208" i="3"/>
  <c r="AI2208" i="3" s="1"/>
  <c r="AF1668" i="3"/>
  <c r="AI1668" i="3" s="1"/>
  <c r="AF1199" i="3"/>
  <c r="AI1199" i="3" s="1"/>
  <c r="AF1019" i="3"/>
  <c r="AI1019" i="3" s="1"/>
  <c r="AF839" i="3"/>
  <c r="AI839" i="3" s="1"/>
  <c r="AF695" i="3"/>
  <c r="AI695" i="3" s="1"/>
  <c r="AF587" i="3"/>
  <c r="AI587" i="3" s="1"/>
  <c r="AF407" i="3"/>
  <c r="AI407" i="3" s="1"/>
  <c r="AF227" i="3"/>
  <c r="AI227" i="3" s="1"/>
  <c r="AF47" i="3"/>
  <c r="AI47" i="3" s="1"/>
  <c r="AF3367" i="3"/>
  <c r="AI3367" i="3" s="1"/>
  <c r="AF2315" i="3"/>
  <c r="AI2315" i="3" s="1"/>
  <c r="AF1775" i="3"/>
  <c r="AI1775" i="3" s="1"/>
  <c r="AF1235" i="3"/>
  <c r="AI1235" i="3" s="1"/>
  <c r="AF1054" i="3"/>
  <c r="AI1054" i="3" s="1"/>
  <c r="AF874" i="3"/>
  <c r="AI874" i="3" s="1"/>
  <c r="AF550" i="3"/>
  <c r="AI550" i="3" s="1"/>
  <c r="AF298" i="3"/>
  <c r="AI298" i="3" s="1"/>
  <c r="AF118" i="3"/>
  <c r="AI118" i="3" s="1"/>
  <c r="AF3997" i="3"/>
  <c r="AI3997" i="3" s="1"/>
  <c r="AF2525" i="3"/>
  <c r="AI2525" i="3" s="1"/>
  <c r="AF1877" i="3"/>
  <c r="AI1877" i="3" s="1"/>
  <c r="AF1337" i="3"/>
  <c r="AI1337" i="3" s="1"/>
  <c r="AF1088" i="3"/>
  <c r="AI1088" i="3" s="1"/>
  <c r="AF3242" i="3"/>
  <c r="AI3242" i="3" s="1"/>
  <c r="AF789" i="3"/>
  <c r="AI789" i="3" s="1"/>
  <c r="AF141" i="3"/>
  <c r="AI141" i="3" s="1"/>
  <c r="AF2864" i="3"/>
  <c r="AI2864" i="3" s="1"/>
  <c r="AF770" i="3"/>
  <c r="AI770" i="3" s="1"/>
  <c r="AF230" i="3"/>
  <c r="AI230" i="3" s="1"/>
  <c r="AF2022" i="3"/>
  <c r="AI2022" i="3" s="1"/>
  <c r="AF657" i="3"/>
  <c r="AI657" i="3" s="1"/>
  <c r="AF225" i="3"/>
  <c r="AI225" i="3" s="1"/>
  <c r="AF3404" i="3"/>
  <c r="AI3404" i="3" s="1"/>
  <c r="AF915" i="3"/>
  <c r="AI915" i="3" s="1"/>
  <c r="AF368" i="3"/>
  <c r="AI368" i="3" s="1"/>
  <c r="AF1053" i="3"/>
  <c r="AI1053" i="3" s="1"/>
  <c r="AF1644" i="3"/>
  <c r="AI1644" i="3" s="1"/>
  <c r="AF704" i="3"/>
  <c r="AI704" i="3" s="1"/>
  <c r="AF164" i="3"/>
  <c r="AI164" i="3" s="1"/>
  <c r="BE130" i="7"/>
  <c r="BD130" i="7"/>
  <c r="BK17" i="1"/>
  <c r="BM16" i="1"/>
  <c r="BL16" i="1"/>
  <c r="U4" i="2" l="1"/>
  <c r="BC61" i="7"/>
  <c r="BN61" i="4"/>
  <c r="BC132" i="7"/>
  <c r="BE131" i="7"/>
  <c r="BD131" i="7"/>
  <c r="BK18" i="1"/>
  <c r="BL17" i="1"/>
  <c r="BM17" i="1"/>
  <c r="BE132" i="7" l="1"/>
  <c r="BD132" i="7"/>
  <c r="Z4" i="2"/>
  <c r="BC62" i="7"/>
  <c r="BC133" i="7"/>
  <c r="BN62" i="4"/>
  <c r="BK19" i="1"/>
  <c r="V4" i="3" s="1"/>
  <c r="BL18" i="1"/>
  <c r="W3" i="3" s="1"/>
  <c r="BM18" i="1"/>
  <c r="BE133" i="7" l="1"/>
  <c r="BD133" i="7"/>
  <c r="AE4" i="2"/>
  <c r="BN63" i="4"/>
  <c r="BC63" i="7"/>
  <c r="BC134" i="7"/>
  <c r="BN6" i="4"/>
  <c r="BK20" i="1"/>
  <c r="BM19" i="1"/>
  <c r="BL19" i="1"/>
  <c r="BE134" i="7" l="1"/>
  <c r="BD134" i="7"/>
  <c r="AJ4" i="2"/>
  <c r="BC64" i="7"/>
  <c r="BN64" i="4"/>
  <c r="BC135" i="7"/>
  <c r="BK21" i="1"/>
  <c r="BM20" i="1"/>
  <c r="BL20" i="1"/>
  <c r="BE135" i="7" l="1"/>
  <c r="BD135" i="7"/>
  <c r="AO4" i="2"/>
  <c r="BC65" i="7"/>
  <c r="BC136" i="7"/>
  <c r="BN65" i="4"/>
  <c r="BK22" i="1"/>
  <c r="V5" i="3" s="1"/>
  <c r="BM21" i="1"/>
  <c r="BL21" i="1"/>
  <c r="W4" i="3" s="1"/>
  <c r="BD136" i="7" l="1"/>
  <c r="BE136" i="7"/>
  <c r="AT4" i="2"/>
  <c r="BC137" i="7"/>
  <c r="BN66" i="4"/>
  <c r="BC66" i="7"/>
  <c r="BN7" i="4"/>
  <c r="BK23" i="1"/>
  <c r="BM22" i="1"/>
  <c r="BL22" i="1"/>
  <c r="AY4" i="2" l="1"/>
  <c r="BN67" i="4"/>
  <c r="BC138" i="7"/>
  <c r="BC67" i="7"/>
  <c r="BD137" i="7"/>
  <c r="BE137" i="7"/>
  <c r="BK24" i="1"/>
  <c r="BL23" i="1"/>
  <c r="BM23" i="1"/>
  <c r="BD4" i="2" l="1"/>
  <c r="BN68" i="4"/>
  <c r="BC68" i="7"/>
  <c r="BC139" i="7"/>
  <c r="BD138" i="7"/>
  <c r="BE138" i="7"/>
  <c r="BL24" i="1"/>
  <c r="BM24" i="1"/>
  <c r="BD139" i="7" l="1"/>
  <c r="BE139" i="7"/>
  <c r="BI4" i="2"/>
  <c r="BN69" i="4"/>
  <c r="BC69" i="7"/>
  <c r="BC140" i="7"/>
  <c r="BN8" i="4"/>
  <c r="O5" i="3"/>
  <c r="J17" i="3" s="1"/>
  <c r="W5" i="3"/>
  <c r="J15" i="3"/>
  <c r="J18" i="3" l="1"/>
  <c r="BD140" i="7"/>
  <c r="BE140" i="7"/>
  <c r="J19" i="3"/>
  <c r="J26" i="3"/>
  <c r="J30" i="3"/>
  <c r="J21" i="3"/>
  <c r="J29" i="3"/>
  <c r="J23" i="3"/>
  <c r="J20" i="3"/>
  <c r="J27" i="3"/>
  <c r="J28" i="3"/>
  <c r="J24" i="3"/>
  <c r="J25" i="3"/>
  <c r="J22" i="3"/>
  <c r="J14" i="3"/>
  <c r="J13" i="3"/>
  <c r="J16" i="3"/>
  <c r="J11" i="3"/>
  <c r="J12" i="3"/>
  <c r="AF22" i="3"/>
  <c r="AI22" i="3" s="1"/>
  <c r="AF20" i="3"/>
  <c r="AI20" i="3" s="1"/>
  <c r="AF11" i="3"/>
  <c r="AI11" i="3" s="1"/>
  <c r="AF28" i="3"/>
  <c r="AI28" i="3" s="1"/>
  <c r="AF25" i="3"/>
  <c r="AI25" i="3" s="1"/>
  <c r="AF24" i="3"/>
  <c r="AI24" i="3" s="1"/>
  <c r="AF15" i="3"/>
  <c r="AI15" i="3" s="1"/>
  <c r="X11" i="3"/>
  <c r="AA11" i="3" s="1"/>
  <c r="AF13" i="3"/>
  <c r="AI13" i="3" s="1"/>
  <c r="AF26" i="3"/>
  <c r="AI26" i="3" s="1"/>
  <c r="X22" i="3"/>
  <c r="AA22" i="3" s="1"/>
  <c r="AF17" i="3"/>
  <c r="AI17" i="3" s="1"/>
  <c r="AF16" i="3"/>
  <c r="AI16" i="3" s="1"/>
  <c r="AF18" i="3"/>
  <c r="AI18" i="3" s="1"/>
  <c r="AF23" i="3"/>
  <c r="AI23" i="3" s="1"/>
  <c r="AF12" i="3"/>
  <c r="AI12" i="3" s="1"/>
  <c r="AF27" i="3"/>
  <c r="AI27" i="3" s="1"/>
  <c r="AF19" i="3"/>
  <c r="AI19" i="3" s="1"/>
  <c r="AF29" i="3"/>
  <c r="AI29" i="3" s="1"/>
  <c r="AF14" i="3"/>
  <c r="AI14" i="3" s="1"/>
  <c r="AF30" i="3"/>
  <c r="AI30" i="3" s="1"/>
  <c r="AF21" i="3"/>
  <c r="AI21" i="3" s="1"/>
  <c r="X14" i="3"/>
  <c r="AA14" i="3" s="1"/>
  <c r="J7" i="3"/>
  <c r="B7" i="3" s="1"/>
</calcChain>
</file>

<file path=xl/sharedStrings.xml><?xml version="1.0" encoding="utf-8"?>
<sst xmlns="http://schemas.openxmlformats.org/spreadsheetml/2006/main" count="132" uniqueCount="90">
  <si>
    <t>Staff Names</t>
  </si>
  <si>
    <t>Staff &amp; Scores</t>
  </si>
  <si>
    <t>Start Date</t>
  </si>
  <si>
    <t>End Date</t>
  </si>
  <si>
    <t>Emp. No.</t>
  </si>
  <si>
    <t>Categories</t>
  </si>
  <si>
    <t>Start Month</t>
  </si>
  <si>
    <t>Start Year</t>
  </si>
  <si>
    <t>Jan</t>
  </si>
  <si>
    <t>Feb</t>
  </si>
  <si>
    <t>Mar</t>
  </si>
  <si>
    <t>Apr</t>
  </si>
  <si>
    <t>May</t>
  </si>
  <si>
    <t>Jun</t>
  </si>
  <si>
    <t>Jul</t>
  </si>
  <si>
    <t>Aug</t>
  </si>
  <si>
    <t>Sep</t>
  </si>
  <si>
    <t>Oct</t>
  </si>
  <si>
    <t>Nov</t>
  </si>
  <si>
    <t>Dec</t>
  </si>
  <si>
    <t>First Quarter</t>
  </si>
  <si>
    <t>Second Quarter</t>
  </si>
  <si>
    <t>Third Quarter</t>
  </si>
  <si>
    <t>Fourth Quarter</t>
  </si>
  <si>
    <t>Staff</t>
  </si>
  <si>
    <t>Category</t>
  </si>
  <si>
    <t>Score</t>
  </si>
  <si>
    <t>Date</t>
  </si>
  <si>
    <t>Details</t>
  </si>
  <si>
    <t>Ad Hoc Observations</t>
  </si>
  <si>
    <t>Select</t>
  </si>
  <si>
    <t>Date Range</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</si>
  <si>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</si>
  <si>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</si>
  <si>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</si>
  <si>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</si>
  <si>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</si>
  <si>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</si>
  <si>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</si>
  <si>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</si>
  <si>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</si>
  <si>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Overall</t>
  </si>
  <si>
    <t>Business Name</t>
  </si>
  <si>
    <t>Your Business</t>
  </si>
  <si>
    <t>Your company name will be locked. It is like that to ensure protection for this spreadsheet. If it is wrong, please contact us.</t>
  </si>
  <si>
    <t>Month</t>
  </si>
  <si>
    <t>If you get stuck, here is a demo video</t>
  </si>
  <si>
    <t>This spreadsheet was created by</t>
  </si>
  <si>
    <t>Watch the demo on YouTube</t>
  </si>
  <si>
    <t>© Sumcor Ltd - Trading as Spreadsheet Solutions</t>
  </si>
  <si>
    <t>Staff Appraisal</t>
  </si>
  <si>
    <t>Select Staff to View</t>
  </si>
  <si>
    <t>Selections</t>
  </si>
  <si>
    <t>Average Score</t>
  </si>
  <si>
    <t>Show Best/Worst - Qtr</t>
  </si>
  <si>
    <t>Ad Hoc Scores Over the Year</t>
  </si>
  <si>
    <t>Negative Scores</t>
  </si>
  <si>
    <t>Positive Scores</t>
  </si>
  <si>
    <t>Best &amp; Worse Ad Hoc Scores</t>
  </si>
  <si>
    <t>All</t>
  </si>
  <si>
    <t>Year to Date</t>
  </si>
  <si>
    <t>1st Quarter Only</t>
  </si>
  <si>
    <t>2nd Quarter Only</t>
  </si>
  <si>
    <t>3rd Quarter Only</t>
  </si>
  <si>
    <t>4th Quarter Only</t>
  </si>
  <si>
    <t>Top 3 POSITIVE Ad Hoc Incidents</t>
  </si>
  <si>
    <t>Bottom 3 NEGATIVE Ad Hoc Incidents</t>
  </si>
  <si>
    <t>Year to Date Figures</t>
  </si>
  <si>
    <t>Employment Period</t>
  </si>
  <si>
    <t>Negatives</t>
  </si>
  <si>
    <t>Positives</t>
  </si>
  <si>
    <t>Qtr</t>
  </si>
  <si>
    <t>Qtr 1</t>
  </si>
  <si>
    <t>Qtr 2</t>
  </si>
  <si>
    <t>Qtr 3</t>
  </si>
  <si>
    <t>Qtr 4</t>
  </si>
  <si>
    <t>Code</t>
  </si>
  <si>
    <t>Min</t>
  </si>
  <si>
    <t>Max</t>
  </si>
  <si>
    <t>Rank</t>
  </si>
  <si>
    <t>Company Wide Results</t>
  </si>
  <si>
    <t>Average Company Wide Results</t>
  </si>
  <si>
    <t>Staff Overview</t>
  </si>
  <si>
    <t>TOTAL</t>
  </si>
  <si>
    <t>SSS10100 - Constant Staff Appraisal</t>
  </si>
  <si>
    <t>Select the starting month, and enter the starting year, or the annual period which you wish to monitor. This can be a financial year, calendar year, or tax year. Once selected and inputted, you can then start collecting data.</t>
  </si>
  <si>
    <t>You can input up to 5 categories of scores to collect each month.
This could be based on WHO is providing the score (such as peers, clients, superiors, etc).
It could be based on what the scores are for (such as appearance, punctuality, effort, etc).
Whatever you wish to use, simply enter up to 5 unique categories, and then enter a score for each (or what you have) each month.
You'll be able to add ad hoc scores over and above these scores.</t>
  </si>
  <si>
    <t>This is where you can add ad hoc scores, which do NOT affect the monthy scores per category.
Simply add the date, select the staff and which category the score would fall into, and assign a score. You can assign a score between -5 and 5 (excluding 0). A negative score shows a negative action, and a positive score a positive action. The lower the negative score, the worse the action, and the higher the positive score the more positive the action.
You can add details for each entry (each entry per line).</t>
  </si>
  <si>
    <t>Enter a score between 0 and 100</t>
  </si>
  <si>
    <t>Thanks for trying the Constant Staff Appraisal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</si>
</sst>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Red]\-#,##0\ "/>
    <numFmt numFmtId="165" formatCode="#,##0.0_ ;[Red]\-#,##0.0\ "/>
    <numFmt numFmtId="166" formatCode="dddd\,\ dd\ mmmm\ yyyy"/>
  </numFmts>
  <fonts count="14"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0"/>
      <color theme="0"/>
      <name val="Calibri"/>
      <family val="2"/>
      <scheme val="minor"/>
    </font>
    <font>
      <b/>
      <u/>
      <sz val="11"/>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b/>
      <sz val="16"/>
      <color theme="0"/>
      <name val="Calibri"/>
      <family val="2"/>
      <scheme val="minor"/>
    </font>
    <font>
      <sz val="16"/>
      <color theme="1"/>
      <name val="Calibri"/>
      <family val="2"/>
      <scheme val="minor"/>
    </font>
    <font>
      <b/>
      <i/>
      <sz val="16"/>
      <color theme="1"/>
      <name val="Calibri"/>
      <family val="2"/>
      <scheme val="minor"/>
    </font>
    <font>
      <u/>
      <sz val="11"/>
      <color theme="10"/>
      <name val="Calibri"/>
      <family val="2"/>
      <scheme val="minor"/>
    </font>
  </fonts>
  <fills count="14">
    <fill>
      <patternFill patternType="none"/>
    </fill>
    <fill>
      <patternFill patternType="gray125"/>
    </fill>
    <fill>
      <patternFill patternType="solid">
        <fgColor rgb="FFB42117"/>
        <bgColor indexed="64"/>
      </patternFill>
    </fill>
    <fill>
      <patternFill patternType="solid">
        <fgColor rgb="FF207144"/>
        <bgColor indexed="64"/>
      </patternFill>
    </fill>
    <fill>
      <patternFill patternType="solid">
        <fgColor theme="0"/>
        <bgColor indexed="64"/>
      </patternFill>
    </fill>
    <fill>
      <patternFill patternType="solid">
        <fgColor rgb="FF002060"/>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3" fillId="0" borderId="0" applyNumberFormat="0" applyFill="0" applyBorder="0" applyAlignment="0" applyProtection="0"/>
  </cellStyleXfs>
  <cellXfs count="294">
    <xf numFmtId="0" fontId="0" fillId="0" borderId="0" xfId="0"/>
    <xf numFmtId="0" fontId="0" fillId="0" borderId="0" xfId="0" applyAlignment="1" applyProtection="1">
      <alignment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4" borderId="0" xfId="0" applyFill="1" applyAlignment="1" applyProtection="1">
      <alignment horizontal="center" shrinkToFit="1"/>
      <protection hidden="1"/>
    </xf>
    <xf numFmtId="0" fontId="1" fillId="2" borderId="8" xfId="0" applyFont="1" applyFill="1" applyBorder="1" applyAlignment="1" applyProtection="1">
      <alignment horizontal="center" shrinkToFit="1"/>
      <protection locked="0"/>
    </xf>
    <xf numFmtId="0" fontId="1" fillId="2" borderId="0" xfId="0" applyFont="1" applyFill="1" applyBorder="1" applyAlignment="1" applyProtection="1">
      <alignment horizontal="center" shrinkToFit="1"/>
      <protection locked="0"/>
    </xf>
    <xf numFmtId="0" fontId="1" fillId="2" borderId="9" xfId="0" applyFont="1" applyFill="1" applyBorder="1" applyAlignment="1" applyProtection="1">
      <alignment horizontal="center" shrinkToFit="1"/>
      <protection locked="0"/>
    </xf>
    <xf numFmtId="0" fontId="3" fillId="2" borderId="0" xfId="0" applyFont="1" applyFill="1" applyBorder="1" applyAlignment="1" applyProtection="1">
      <alignment shrinkToFit="1"/>
      <protection locked="0"/>
    </xf>
    <xf numFmtId="0" fontId="3" fillId="2" borderId="14" xfId="0" applyFont="1" applyFill="1" applyBorder="1" applyAlignment="1" applyProtection="1">
      <alignment shrinkToFit="1"/>
      <protection locked="0"/>
    </xf>
    <xf numFmtId="0" fontId="3" fillId="2" borderId="9" xfId="0" applyFont="1" applyFill="1" applyBorder="1" applyAlignment="1" applyProtection="1">
      <alignment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left" shrinkToFit="1"/>
      <protection locked="0"/>
    </xf>
    <xf numFmtId="14" fontId="0" fillId="0" borderId="6" xfId="0" applyNumberFormat="1" applyBorder="1" applyAlignment="1" applyProtection="1">
      <alignment horizontal="center" shrinkToFit="1"/>
      <protection locked="0"/>
    </xf>
    <xf numFmtId="164" fontId="0" fillId="0" borderId="5" xfId="0" applyNumberFormat="1" applyBorder="1" applyAlignment="1" applyProtection="1">
      <alignment horizontal="right" shrinkToFit="1"/>
      <protection locked="0"/>
    </xf>
    <xf numFmtId="164" fontId="0" fillId="0" borderId="6" xfId="0" applyNumberFormat="1" applyBorder="1" applyAlignment="1" applyProtection="1">
      <alignment horizontal="right" shrinkToFit="1"/>
      <protection locked="0"/>
    </xf>
    <xf numFmtId="164" fontId="0" fillId="0" borderId="7" xfId="0" applyNumberFormat="1" applyBorder="1" applyAlignment="1" applyProtection="1">
      <alignment horizontal="right" shrinkToFit="1"/>
      <protection locked="0"/>
    </xf>
    <xf numFmtId="0" fontId="0" fillId="0" borderId="8" xfId="0" applyBorder="1" applyAlignment="1" applyProtection="1">
      <alignment horizontal="center" shrinkToFit="1"/>
      <protection locked="0"/>
    </xf>
    <xf numFmtId="0" fontId="0" fillId="0" borderId="0" xfId="0" applyBorder="1" applyAlignment="1" applyProtection="1">
      <alignment horizontal="left" shrinkToFit="1"/>
      <protection locked="0"/>
    </xf>
    <xf numFmtId="14" fontId="0" fillId="0" borderId="0" xfId="0" applyNumberFormat="1" applyBorder="1" applyAlignment="1" applyProtection="1">
      <alignment horizontal="center" shrinkToFit="1"/>
      <protection locked="0"/>
    </xf>
    <xf numFmtId="164" fontId="0" fillId="0" borderId="8" xfId="0" applyNumberFormat="1" applyBorder="1" applyAlignment="1" applyProtection="1">
      <alignment horizontal="right" shrinkToFit="1"/>
      <protection locked="0"/>
    </xf>
    <xf numFmtId="164" fontId="0" fillId="0" borderId="0" xfId="0" applyNumberFormat="1" applyBorder="1" applyAlignment="1" applyProtection="1">
      <alignment horizontal="right" shrinkToFit="1"/>
      <protection locked="0"/>
    </xf>
    <xf numFmtId="164" fontId="0" fillId="0" borderId="9" xfId="0" applyNumberFormat="1" applyBorder="1" applyAlignment="1" applyProtection="1">
      <alignment horizontal="right"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left" shrinkToFit="1"/>
      <protection locked="0"/>
    </xf>
    <xf numFmtId="14" fontId="0" fillId="0" borderId="11" xfId="0" applyNumberFormat="1" applyBorder="1" applyAlignment="1" applyProtection="1">
      <alignment horizontal="center" shrinkToFit="1"/>
      <protection locked="0"/>
    </xf>
    <xf numFmtId="164" fontId="0" fillId="0" borderId="10" xfId="0" applyNumberFormat="1" applyBorder="1" applyAlignment="1" applyProtection="1">
      <alignment horizontal="right" shrinkToFit="1"/>
      <protection locked="0"/>
    </xf>
    <xf numFmtId="164" fontId="0" fillId="0" borderId="11" xfId="0" applyNumberFormat="1" applyBorder="1" applyAlignment="1" applyProtection="1">
      <alignment horizontal="right" shrinkToFit="1"/>
      <protection locked="0"/>
    </xf>
    <xf numFmtId="164" fontId="0" fillId="0" borderId="12" xfId="0" applyNumberFormat="1" applyBorder="1" applyAlignment="1" applyProtection="1">
      <alignment horizontal="right" shrinkToFit="1"/>
      <protection locked="0"/>
    </xf>
    <xf numFmtId="0" fontId="5"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7" fillId="4" borderId="0" xfId="0" applyFont="1" applyFill="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 xfId="0" applyFont="1" applyBorder="1" applyAlignment="1" applyProtection="1">
      <alignment horizontal="center" shrinkToFit="1"/>
      <protection hidden="1"/>
    </xf>
    <xf numFmtId="0" fontId="1" fillId="2" borderId="10" xfId="0" applyFont="1" applyFill="1" applyBorder="1" applyAlignment="1" applyProtection="1">
      <alignment horizontal="center" shrinkToFit="1"/>
      <protection locked="0"/>
    </xf>
    <xf numFmtId="0" fontId="1" fillId="2" borderId="11" xfId="0" applyFont="1" applyFill="1" applyBorder="1" applyAlignment="1" applyProtection="1">
      <alignment horizontal="center" shrinkToFit="1"/>
      <protection locked="0"/>
    </xf>
    <xf numFmtId="0" fontId="1" fillId="2" borderId="12" xfId="0" applyFont="1" applyFill="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0" borderId="7" xfId="0" applyBorder="1" applyAlignment="1" applyProtection="1">
      <alignment horizontal="left" shrinkToFit="1"/>
      <protection locked="0"/>
    </xf>
    <xf numFmtId="14" fontId="0" fillId="0" borderId="8" xfId="0" applyNumberFormat="1" applyBorder="1" applyAlignment="1" applyProtection="1">
      <alignment horizontal="center" shrinkToFit="1"/>
      <protection locked="0"/>
    </xf>
    <xf numFmtId="0" fontId="0" fillId="0" borderId="0" xfId="0"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9" xfId="0" applyBorder="1" applyAlignment="1" applyProtection="1">
      <alignment horizontal="left" shrinkToFit="1"/>
      <protection locked="0"/>
    </xf>
    <xf numFmtId="14" fontId="0" fillId="0" borderId="2"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4" fontId="0" fillId="0" borderId="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164" fontId="0" fillId="0" borderId="4" xfId="0" applyNumberFormat="1" applyBorder="1" applyAlignment="1" applyProtection="1">
      <alignment horizontal="right" shrinkToFit="1"/>
      <protection hidden="1"/>
    </xf>
    <xf numFmtId="0" fontId="0" fillId="0" borderId="1" xfId="0" applyFill="1" applyBorder="1" applyAlignment="1" applyProtection="1">
      <alignment horizontal="center" shrinkToFit="1"/>
      <protection hidden="1"/>
    </xf>
    <xf numFmtId="164" fontId="0" fillId="0" borderId="13" xfId="0" applyNumberFormat="1" applyBorder="1" applyAlignment="1" applyProtection="1">
      <alignment horizontal="right" shrinkToFit="1"/>
      <protection hidden="1"/>
    </xf>
    <xf numFmtId="164" fontId="0" fillId="0" borderId="14" xfId="0" applyNumberFormat="1" applyBorder="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0" xfId="0" applyNumberFormat="1" applyAlignment="1" applyProtection="1">
      <alignment shrinkToFit="1"/>
      <protection hidden="1"/>
    </xf>
    <xf numFmtId="0" fontId="0" fillId="10" borderId="0" xfId="0" applyFill="1" applyAlignment="1" applyProtection="1">
      <alignment shrinkToFit="1"/>
      <protection hidden="1"/>
    </xf>
    <xf numFmtId="0" fontId="0" fillId="11" borderId="0" xfId="0" applyFill="1" applyAlignment="1" applyProtection="1">
      <alignment shrinkToFit="1"/>
      <protection hidden="1"/>
    </xf>
    <xf numFmtId="0" fontId="5" fillId="11" borderId="0" xfId="0" applyFont="1" applyFill="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0" fillId="11" borderId="13" xfId="0" applyFill="1" applyBorder="1" applyAlignment="1" applyProtection="1">
      <alignment horizontal="left" shrinkToFit="1"/>
      <protection hidden="1"/>
    </xf>
    <xf numFmtId="0" fontId="0" fillId="11" borderId="14" xfId="0" applyFill="1" applyBorder="1" applyAlignment="1" applyProtection="1">
      <alignment horizontal="left" shrinkToFit="1"/>
      <protection hidden="1"/>
    </xf>
    <xf numFmtId="0" fontId="0" fillId="11" borderId="15" xfId="0" applyFill="1" applyBorder="1" applyAlignment="1" applyProtection="1">
      <alignment horizontal="left" shrinkToFit="1"/>
      <protection hidden="1"/>
    </xf>
    <xf numFmtId="0" fontId="0" fillId="11" borderId="0" xfId="0" applyFill="1" applyAlignment="1" applyProtection="1">
      <alignment horizontal="left" shrinkToFit="1"/>
      <protection hidden="1"/>
    </xf>
    <xf numFmtId="0" fontId="0" fillId="11" borderId="13" xfId="0" applyFill="1" applyBorder="1" applyAlignment="1" applyProtection="1">
      <alignment horizontal="center" shrinkToFit="1"/>
      <protection hidden="1"/>
    </xf>
    <xf numFmtId="0" fontId="0" fillId="11" borderId="5" xfId="0" applyFill="1" applyBorder="1" applyAlignment="1" applyProtection="1">
      <alignment horizontal="center" shrinkToFit="1"/>
      <protection hidden="1"/>
    </xf>
    <xf numFmtId="0" fontId="0" fillId="11" borderId="14" xfId="0" applyFill="1" applyBorder="1" applyAlignment="1" applyProtection="1">
      <alignment horizontal="center" shrinkToFit="1"/>
      <protection hidden="1"/>
    </xf>
    <xf numFmtId="0" fontId="0" fillId="11" borderId="8" xfId="0" applyFill="1" applyBorder="1" applyAlignment="1" applyProtection="1">
      <alignment horizontal="center" shrinkToFit="1"/>
      <protection hidden="1"/>
    </xf>
    <xf numFmtId="0" fontId="0" fillId="11" borderId="15" xfId="0" applyFill="1" applyBorder="1" applyAlignment="1" applyProtection="1">
      <alignment horizontal="center" shrinkToFit="1"/>
      <protection hidden="1"/>
    </xf>
    <xf numFmtId="0" fontId="0" fillId="11" borderId="10" xfId="0" applyFill="1" applyBorder="1" applyAlignment="1" applyProtection="1">
      <alignment horizontal="center" shrinkToFit="1"/>
      <protection hidden="1"/>
    </xf>
    <xf numFmtId="164" fontId="0" fillId="0" borderId="13" xfId="0" applyNumberFormat="1" applyFill="1" applyBorder="1" applyAlignment="1" applyProtection="1">
      <alignment horizontal="right" shrinkToFit="1"/>
      <protection hidden="1"/>
    </xf>
    <xf numFmtId="164" fontId="0" fillId="0" borderId="14" xfId="0" applyNumberFormat="1" applyFill="1" applyBorder="1" applyAlignment="1" applyProtection="1">
      <alignment horizontal="right" shrinkToFit="1"/>
      <protection hidden="1"/>
    </xf>
    <xf numFmtId="164" fontId="0" fillId="0" borderId="15" xfId="0" applyNumberFormat="1" applyFill="1" applyBorder="1" applyAlignment="1" applyProtection="1">
      <alignment horizontal="right" shrinkToFit="1"/>
      <protection hidden="1"/>
    </xf>
    <xf numFmtId="164" fontId="0" fillId="12" borderId="13" xfId="0" applyNumberFormat="1" applyFill="1" applyBorder="1" applyAlignment="1" applyProtection="1">
      <alignment horizontal="right" shrinkToFit="1"/>
      <protection hidden="1"/>
    </xf>
    <xf numFmtId="164" fontId="0" fillId="12" borderId="14" xfId="0" applyNumberFormat="1" applyFill="1" applyBorder="1" applyAlignment="1" applyProtection="1">
      <alignment horizontal="right" shrinkToFit="1"/>
      <protection hidden="1"/>
    </xf>
    <xf numFmtId="164" fontId="0" fillId="12" borderId="15" xfId="0" applyNumberFormat="1" applyFill="1" applyBorder="1" applyAlignment="1" applyProtection="1">
      <alignment horizontal="right" shrinkToFit="1"/>
      <protection hidden="1"/>
    </xf>
    <xf numFmtId="14" fontId="0" fillId="11" borderId="1" xfId="0" applyNumberFormat="1" applyFill="1" applyBorder="1" applyAlignment="1" applyProtection="1">
      <alignment horizontal="center" shrinkToFit="1"/>
      <protection hidden="1"/>
    </xf>
    <xf numFmtId="165" fontId="0" fillId="0" borderId="5"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12" xfId="0" applyNumberFormat="1" applyBorder="1" applyAlignment="1" applyProtection="1">
      <alignment horizontal="right" shrinkToFit="1"/>
      <protection hidden="1"/>
    </xf>
    <xf numFmtId="165" fontId="0" fillId="0" borderId="1" xfId="0" applyNumberFormat="1" applyFill="1" applyBorder="1" applyAlignment="1" applyProtection="1">
      <alignment horizontal="right" shrinkToFit="1"/>
      <protection hidden="1"/>
    </xf>
    <xf numFmtId="165" fontId="0" fillId="12" borderId="14" xfId="0" applyNumberFormat="1" applyFill="1" applyBorder="1" applyAlignment="1" applyProtection="1">
      <alignment horizontal="right" shrinkToFit="1"/>
      <protection hidden="1"/>
    </xf>
    <xf numFmtId="165" fontId="0" fillId="12" borderId="15" xfId="0" applyNumberFormat="1" applyFill="1" applyBorder="1" applyAlignment="1" applyProtection="1">
      <alignment horizontal="right" shrinkToFit="1"/>
      <protection hidden="1"/>
    </xf>
    <xf numFmtId="165" fontId="0" fillId="0" borderId="13" xfId="0" applyNumberFormat="1" applyFill="1" applyBorder="1" applyAlignment="1" applyProtection="1">
      <alignment horizontal="right" shrinkToFit="1"/>
      <protection hidden="1"/>
    </xf>
    <xf numFmtId="165" fontId="0" fillId="0" borderId="14" xfId="0" applyNumberFormat="1" applyFill="1" applyBorder="1" applyAlignment="1" applyProtection="1">
      <alignment horizontal="right" shrinkToFit="1"/>
      <protection hidden="1"/>
    </xf>
    <xf numFmtId="165" fontId="0" fillId="0" borderId="15" xfId="0" applyNumberFormat="1" applyFill="1" applyBorder="1" applyAlignment="1" applyProtection="1">
      <alignment horizontal="right" shrinkToFit="1"/>
      <protection hidden="1"/>
    </xf>
    <xf numFmtId="165" fontId="0" fillId="12" borderId="13" xfId="0" applyNumberFormat="1" applyFill="1" applyBorder="1" applyAlignment="1" applyProtection="1">
      <alignment horizontal="right" shrinkToFit="1"/>
      <protection hidden="1"/>
    </xf>
    <xf numFmtId="0" fontId="2" fillId="0" borderId="0" xfId="0" applyFont="1" applyAlignment="1" applyProtection="1">
      <alignment horizontal="right" shrinkToFit="1"/>
      <protection hidden="1"/>
    </xf>
    <xf numFmtId="0" fontId="0" fillId="0" borderId="0" xfId="0" applyFill="1" applyAlignment="1" applyProtection="1">
      <alignment shrinkToFit="1"/>
      <protection hidden="1"/>
    </xf>
    <xf numFmtId="0" fontId="5" fillId="0" borderId="0" xfId="0" applyFont="1" applyFill="1" applyAlignment="1" applyProtection="1">
      <alignment horizontal="center" shrinkToFit="1"/>
      <protection hidden="1"/>
    </xf>
    <xf numFmtId="165" fontId="0" fillId="0" borderId="5" xfId="0" applyNumberFormat="1" applyFill="1" applyBorder="1" applyAlignment="1" applyProtection="1">
      <alignment horizontal="right" shrinkToFit="1"/>
      <protection hidden="1"/>
    </xf>
    <xf numFmtId="0" fontId="0" fillId="0" borderId="13"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13" xfId="0" applyFill="1" applyBorder="1" applyAlignment="1" applyProtection="1">
      <alignment horizontal="left" shrinkToFit="1"/>
      <protection hidden="1"/>
    </xf>
    <xf numFmtId="165" fontId="0" fillId="0" borderId="8" xfId="0" applyNumberFormat="1" applyFill="1" applyBorder="1" applyAlignment="1" applyProtection="1">
      <alignment horizontal="right" shrinkToFit="1"/>
      <protection hidden="1"/>
    </xf>
    <xf numFmtId="0" fontId="0" fillId="0" borderId="14"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14" xfId="0" applyFill="1" applyBorder="1" applyAlignment="1" applyProtection="1">
      <alignment horizontal="left" shrinkToFit="1"/>
      <protection hidden="1"/>
    </xf>
    <xf numFmtId="165" fontId="0" fillId="0" borderId="10" xfId="0" applyNumberFormat="1" applyFill="1" applyBorder="1" applyAlignment="1" applyProtection="1">
      <alignment horizontal="right" shrinkToFit="1"/>
      <protection hidden="1"/>
    </xf>
    <xf numFmtId="0" fontId="0" fillId="0" borderId="15"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15" xfId="0" applyFill="1" applyBorder="1" applyAlignment="1" applyProtection="1">
      <alignment horizontal="left" shrinkToFit="1"/>
      <protection hidden="1"/>
    </xf>
    <xf numFmtId="164" fontId="0" fillId="0" borderId="2" xfId="0" applyNumberFormat="1" applyFill="1" applyBorder="1" applyAlignment="1" applyProtection="1">
      <alignment horizontal="right" shrinkToFit="1"/>
      <protection hidden="1"/>
    </xf>
    <xf numFmtId="164" fontId="0" fillId="0" borderId="3" xfId="0" applyNumberFormat="1" applyFill="1" applyBorder="1" applyAlignment="1" applyProtection="1">
      <alignment horizontal="right" shrinkToFit="1"/>
      <protection hidden="1"/>
    </xf>
    <xf numFmtId="164" fontId="0" fillId="0" borderId="4" xfId="0" applyNumberFormat="1" applyFill="1" applyBorder="1" applyAlignment="1" applyProtection="1">
      <alignment horizontal="right" shrinkToFit="1"/>
      <protection hidden="1"/>
    </xf>
    <xf numFmtId="165" fontId="0" fillId="0" borderId="0" xfId="0" applyNumberFormat="1" applyFill="1" applyAlignment="1" applyProtection="1">
      <alignment shrinkToFit="1"/>
      <protection hidden="1"/>
    </xf>
    <xf numFmtId="0" fontId="0" fillId="0" borderId="6" xfId="0" applyBorder="1" applyAlignment="1" applyProtection="1">
      <alignment horizontal="center" shrinkToFit="1"/>
      <protection locked="0"/>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4" fillId="6" borderId="5" xfId="0" applyFont="1" applyFill="1" applyBorder="1" applyAlignment="1" applyProtection="1">
      <alignment horizontal="center" vertical="center" shrinkToFit="1"/>
      <protection hidden="1"/>
    </xf>
    <xf numFmtId="0" fontId="4" fillId="6" borderId="6" xfId="0" applyFont="1" applyFill="1" applyBorder="1" applyAlignment="1" applyProtection="1">
      <alignment horizontal="center" vertical="center" shrinkToFit="1"/>
      <protection hidden="1"/>
    </xf>
    <xf numFmtId="0" fontId="4" fillId="6" borderId="7" xfId="0" applyFont="1" applyFill="1" applyBorder="1" applyAlignment="1" applyProtection="1">
      <alignment horizontal="center" vertical="center" shrinkToFit="1"/>
      <protection hidden="1"/>
    </xf>
    <xf numFmtId="0" fontId="4" fillId="6" borderId="10" xfId="0" applyFont="1" applyFill="1" applyBorder="1" applyAlignment="1" applyProtection="1">
      <alignment horizontal="center" vertical="center" shrinkToFit="1"/>
      <protection hidden="1"/>
    </xf>
    <xf numFmtId="0" fontId="4" fillId="6" borderId="11" xfId="0" applyFont="1" applyFill="1" applyBorder="1" applyAlignment="1" applyProtection="1">
      <alignment horizontal="center" vertical="center" shrinkToFit="1"/>
      <protection hidden="1"/>
    </xf>
    <xf numFmtId="0" fontId="4" fillId="6" borderId="12" xfId="0" applyFont="1" applyFill="1" applyBorder="1" applyAlignment="1" applyProtection="1">
      <alignment horizontal="center" vertical="center" shrinkToFit="1"/>
      <protection hidden="1"/>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6" borderId="4" xfId="0" applyFont="1" applyFill="1" applyBorder="1" applyAlignment="1" applyProtection="1">
      <alignment horizontal="center" shrinkToFit="1"/>
      <protection hidden="1"/>
    </xf>
    <xf numFmtId="0" fontId="1" fillId="7" borderId="2" xfId="0" applyFont="1" applyFill="1" applyBorder="1" applyAlignment="1" applyProtection="1">
      <alignment horizontal="center" shrinkToFit="1"/>
      <protection hidden="1"/>
    </xf>
    <xf numFmtId="0" fontId="1" fillId="7" borderId="3" xfId="0" applyFont="1" applyFill="1" applyBorder="1" applyAlignment="1" applyProtection="1">
      <alignment horizontal="center" shrinkToFit="1"/>
      <protection hidden="1"/>
    </xf>
    <xf numFmtId="0" fontId="1" fillId="7"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9" fillId="0" borderId="5"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1" fillId="8" borderId="2" xfId="0" applyFont="1" applyFill="1" applyBorder="1" applyAlignment="1" applyProtection="1">
      <alignment horizontal="center" shrinkToFit="1"/>
      <protection hidden="1"/>
    </xf>
    <xf numFmtId="0" fontId="1" fillId="8" borderId="3" xfId="0" applyFont="1" applyFill="1" applyBorder="1" applyAlignment="1" applyProtection="1">
      <alignment horizontal="center" shrinkToFit="1"/>
      <protection hidden="1"/>
    </xf>
    <xf numFmtId="0" fontId="1" fillId="8" borderId="4" xfId="0" applyFont="1" applyFill="1" applyBorder="1" applyAlignment="1" applyProtection="1">
      <alignment horizontal="center" shrinkToFit="1"/>
      <protection hidden="1"/>
    </xf>
    <xf numFmtId="0" fontId="8" fillId="0" borderId="2" xfId="0" applyFont="1" applyBorder="1" applyAlignment="1" applyProtection="1">
      <alignment horizontal="center" shrinkToFit="1"/>
      <protection hidden="1"/>
    </xf>
    <xf numFmtId="0" fontId="8" fillId="0" borderId="3" xfId="0" applyFont="1" applyBorder="1" applyAlignment="1" applyProtection="1">
      <alignment horizontal="center" shrinkToFit="1"/>
      <protection hidden="1"/>
    </xf>
    <xf numFmtId="0" fontId="8" fillId="0" borderId="4" xfId="0" applyFont="1" applyBorder="1" applyAlignment="1" applyProtection="1">
      <alignment horizontal="center" shrinkToFit="1"/>
      <protection hidden="1"/>
    </xf>
    <xf numFmtId="0" fontId="9" fillId="4" borderId="0" xfId="0" applyFont="1" applyFill="1" applyAlignment="1" applyProtection="1">
      <alignment horizontal="center" vertical="center" shrinkToFit="1"/>
      <protection hidden="1"/>
    </xf>
    <xf numFmtId="0" fontId="7" fillId="4" borderId="5" xfId="0" applyFont="1" applyFill="1" applyBorder="1" applyAlignment="1" applyProtection="1">
      <alignment horizontal="left" vertical="center" wrapText="1"/>
      <protection hidden="1"/>
    </xf>
    <xf numFmtId="0" fontId="7" fillId="4" borderId="6" xfId="0" applyFont="1" applyFill="1" applyBorder="1" applyAlignment="1" applyProtection="1">
      <alignment horizontal="left" vertical="center" wrapText="1"/>
      <protection hidden="1"/>
    </xf>
    <xf numFmtId="0" fontId="7" fillId="4" borderId="7" xfId="0" applyFont="1" applyFill="1" applyBorder="1" applyAlignment="1" applyProtection="1">
      <alignment horizontal="left" vertical="center" wrapText="1"/>
      <protection hidden="1"/>
    </xf>
    <xf numFmtId="0" fontId="7" fillId="4" borderId="10" xfId="0" applyFont="1" applyFill="1" applyBorder="1" applyAlignment="1" applyProtection="1">
      <alignment horizontal="left" vertical="center" wrapText="1"/>
      <protection hidden="1"/>
    </xf>
    <xf numFmtId="0" fontId="7" fillId="4" borderId="11" xfId="0" applyFont="1" applyFill="1" applyBorder="1" applyAlignment="1" applyProtection="1">
      <alignment horizontal="left" vertical="center" wrapText="1"/>
      <protection hidden="1"/>
    </xf>
    <xf numFmtId="0" fontId="7" fillId="4" borderId="12" xfId="0" applyFont="1" applyFill="1" applyBorder="1" applyAlignment="1" applyProtection="1">
      <alignment horizontal="left" vertical="center" wrapText="1"/>
      <protection hidden="1"/>
    </xf>
    <xf numFmtId="0" fontId="7" fillId="4" borderId="8" xfId="0" applyFont="1" applyFill="1" applyBorder="1" applyAlignment="1" applyProtection="1">
      <alignment horizontal="left" vertical="center" wrapText="1"/>
      <protection hidden="1"/>
    </xf>
    <xf numFmtId="0" fontId="7" fillId="4" borderId="0" xfId="0" applyFont="1" applyFill="1" applyBorder="1" applyAlignment="1" applyProtection="1">
      <alignment horizontal="left" vertical="center" wrapText="1"/>
      <protection hidden="1"/>
    </xf>
    <xf numFmtId="0" fontId="7" fillId="4" borderId="9" xfId="0" applyFont="1" applyFill="1" applyBorder="1" applyAlignment="1" applyProtection="1">
      <alignment horizontal="left" vertical="center" wrapTex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1" fillId="2" borderId="6" xfId="0" applyFont="1" applyFill="1" applyBorder="1" applyAlignment="1" applyProtection="1">
      <alignment horizontal="center" vertical="center" textRotation="90" shrinkToFit="1"/>
      <protection hidden="1"/>
    </xf>
    <xf numFmtId="0" fontId="1" fillId="2" borderId="0" xfId="0" applyFont="1" applyFill="1" applyBorder="1" applyAlignment="1" applyProtection="1">
      <alignment horizontal="center" vertical="center" textRotation="90" shrinkToFit="1"/>
      <protection hidden="1"/>
    </xf>
    <xf numFmtId="0" fontId="1" fillId="2" borderId="13" xfId="0" applyFont="1" applyFill="1" applyBorder="1" applyAlignment="1" applyProtection="1">
      <alignment horizontal="center" vertical="center" textRotation="90" shrinkToFit="1"/>
      <protection hidden="1"/>
    </xf>
    <xf numFmtId="0" fontId="1" fillId="2" borderId="14" xfId="0" applyFont="1" applyFill="1" applyBorder="1" applyAlignment="1" applyProtection="1">
      <alignment horizontal="center" vertical="center" textRotation="90" shrinkToFit="1"/>
      <protection hidden="1"/>
    </xf>
    <xf numFmtId="0" fontId="2" fillId="4" borderId="0" xfId="0" applyFont="1" applyFill="1" applyAlignment="1" applyProtection="1">
      <alignment horizontal="center" shrinkToFit="1"/>
      <protection hidden="1"/>
    </xf>
    <xf numFmtId="0" fontId="1" fillId="2" borderId="5" xfId="0" applyFont="1" applyFill="1" applyBorder="1" applyAlignment="1" applyProtection="1">
      <alignment horizontal="center" vertical="center" textRotation="90" shrinkToFit="1"/>
      <protection hidden="1"/>
    </xf>
    <xf numFmtId="0" fontId="1" fillId="2" borderId="8" xfId="0" applyFont="1" applyFill="1" applyBorder="1" applyAlignment="1" applyProtection="1">
      <alignment horizontal="center" vertical="center" textRotation="90" shrinkToFit="1"/>
      <protection hidden="1"/>
    </xf>
    <xf numFmtId="0" fontId="1" fillId="2" borderId="7" xfId="0" applyFont="1" applyFill="1" applyBorder="1" applyAlignment="1" applyProtection="1">
      <alignment horizontal="center" vertical="center" textRotation="90" shrinkToFit="1"/>
      <protection hidden="1"/>
    </xf>
    <xf numFmtId="0" fontId="1" fillId="2" borderId="9" xfId="0" applyFont="1" applyFill="1" applyBorder="1" applyAlignment="1" applyProtection="1">
      <alignment horizontal="center" vertical="center" textRotation="90" shrinkToFit="1"/>
      <protection hidden="1"/>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4" fillId="2" borderId="5" xfId="0" applyFont="1" applyFill="1" applyBorder="1" applyAlignment="1" applyProtection="1">
      <alignment horizontal="center" vertical="center" shrinkToFit="1"/>
      <protection hidden="1"/>
    </xf>
    <xf numFmtId="0" fontId="4" fillId="2" borderId="6" xfId="0" applyFont="1" applyFill="1" applyBorder="1" applyAlignment="1" applyProtection="1">
      <alignment horizontal="center" vertical="center" shrinkToFit="1"/>
      <protection hidden="1"/>
    </xf>
    <xf numFmtId="0" fontId="4" fillId="2" borderId="7" xfId="0" applyFont="1" applyFill="1" applyBorder="1" applyAlignment="1" applyProtection="1">
      <alignment horizontal="center" vertical="center" shrinkToFit="1"/>
      <protection hidden="1"/>
    </xf>
    <xf numFmtId="0" fontId="4" fillId="2" borderId="10" xfId="0" applyFont="1" applyFill="1" applyBorder="1" applyAlignment="1" applyProtection="1">
      <alignment horizontal="center" vertical="center" shrinkToFit="1"/>
      <protection hidden="1"/>
    </xf>
    <xf numFmtId="0" fontId="4" fillId="2" borderId="11" xfId="0" applyFont="1" applyFill="1" applyBorder="1" applyAlignment="1" applyProtection="1">
      <alignment horizontal="center" vertical="center" shrinkToFit="1"/>
      <protection hidden="1"/>
    </xf>
    <xf numFmtId="0" fontId="4" fillId="2" borderId="12" xfId="0" applyFont="1" applyFill="1" applyBorder="1" applyAlignment="1" applyProtection="1">
      <alignment horizontal="center" vertical="center" shrinkToFit="1"/>
      <protection hidden="1"/>
    </xf>
    <xf numFmtId="0" fontId="2" fillId="4" borderId="6" xfId="0" applyFont="1" applyFill="1" applyBorder="1" applyAlignment="1" applyProtection="1">
      <alignment horizontal="center" shrinkToFit="1"/>
      <protection hidden="1"/>
    </xf>
    <xf numFmtId="0" fontId="7" fillId="4" borderId="13" xfId="0" applyFont="1" applyFill="1" applyBorder="1" applyAlignment="1" applyProtection="1">
      <alignment horizontal="left" vertical="center" wrapText="1"/>
      <protection hidden="1"/>
    </xf>
    <xf numFmtId="0" fontId="7" fillId="4" borderId="14" xfId="0" applyFont="1" applyFill="1" applyBorder="1" applyAlignment="1" applyProtection="1">
      <alignment horizontal="left" vertical="center" wrapText="1"/>
      <protection hidden="1"/>
    </xf>
    <xf numFmtId="0" fontId="7" fillId="4" borderId="15" xfId="0" applyFont="1" applyFill="1" applyBorder="1" applyAlignment="1" applyProtection="1">
      <alignment horizontal="left" vertical="center" wrapText="1"/>
      <protection hidden="1"/>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10" fillId="3" borderId="5"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vertical="center" shrinkToFit="1"/>
      <protection hidden="1"/>
    </xf>
    <xf numFmtId="0" fontId="10" fillId="3" borderId="7" xfId="0" applyFont="1" applyFill="1" applyBorder="1" applyAlignment="1" applyProtection="1">
      <alignment horizontal="center" vertical="center" shrinkToFit="1"/>
      <protection hidden="1"/>
    </xf>
    <xf numFmtId="0" fontId="10" fillId="3" borderId="10" xfId="0" applyFont="1" applyFill="1" applyBorder="1" applyAlignment="1" applyProtection="1">
      <alignment horizontal="center" vertical="center" shrinkToFit="1"/>
      <protection hidden="1"/>
    </xf>
    <xf numFmtId="0" fontId="10" fillId="3" borderId="11" xfId="0" applyFont="1" applyFill="1" applyBorder="1" applyAlignment="1" applyProtection="1">
      <alignment horizontal="center" vertical="center" shrinkToFit="1"/>
      <protection hidden="1"/>
    </xf>
    <xf numFmtId="0" fontId="10" fillId="3" borderId="12" xfId="0" applyFont="1" applyFill="1" applyBorder="1" applyAlignment="1" applyProtection="1">
      <alignment horizontal="center" vertical="center" shrinkToFit="1"/>
      <protection hidden="1"/>
    </xf>
    <xf numFmtId="0" fontId="10" fillId="2" borderId="5" xfId="0" applyFont="1" applyFill="1" applyBorder="1" applyAlignment="1" applyProtection="1">
      <alignment horizontal="center" vertical="center" shrinkToFit="1"/>
      <protection hidden="1"/>
    </xf>
    <xf numFmtId="0" fontId="10" fillId="2" borderId="6" xfId="0" applyFont="1" applyFill="1" applyBorder="1" applyAlignment="1" applyProtection="1">
      <alignment horizontal="center" vertical="center" shrinkToFit="1"/>
      <protection hidden="1"/>
    </xf>
    <xf numFmtId="0" fontId="10" fillId="2" borderId="7" xfId="0" applyFont="1" applyFill="1" applyBorder="1" applyAlignment="1" applyProtection="1">
      <alignment horizontal="center" vertical="center" shrinkToFit="1"/>
      <protection hidden="1"/>
    </xf>
    <xf numFmtId="0" fontId="10" fillId="2" borderId="10" xfId="0" applyFont="1" applyFill="1" applyBorder="1" applyAlignment="1" applyProtection="1">
      <alignment horizontal="center" vertical="center" shrinkToFit="1"/>
      <protection hidden="1"/>
    </xf>
    <xf numFmtId="0" fontId="10" fillId="2" borderId="11" xfId="0" applyFont="1" applyFill="1" applyBorder="1" applyAlignment="1" applyProtection="1">
      <alignment horizontal="center" vertical="center" shrinkToFit="1"/>
      <protection hidden="1"/>
    </xf>
    <xf numFmtId="0" fontId="10" fillId="2" borderId="12" xfId="0" applyFont="1" applyFill="1" applyBorder="1" applyAlignment="1" applyProtection="1">
      <alignment horizontal="center" vertical="center" shrinkToFit="1"/>
      <protection hidden="1"/>
    </xf>
    <xf numFmtId="0" fontId="12" fillId="4" borderId="0" xfId="0" applyFont="1" applyFill="1" applyBorder="1" applyAlignment="1" applyProtection="1">
      <alignment horizontal="center" vertical="center" shrinkToFit="1"/>
      <protection hidden="1"/>
    </xf>
    <xf numFmtId="0" fontId="7" fillId="4" borderId="0" xfId="0" applyFont="1" applyFill="1" applyAlignment="1" applyProtection="1">
      <alignment horizontal="center" shrinkToFit="1"/>
      <protection hidden="1"/>
    </xf>
    <xf numFmtId="166" fontId="2" fillId="4" borderId="6" xfId="0" applyNumberFormat="1" applyFont="1" applyFill="1" applyBorder="1" applyAlignment="1" applyProtection="1">
      <alignment horizontal="center" shrinkToFit="1"/>
      <protection hidden="1"/>
    </xf>
    <xf numFmtId="14" fontId="11" fillId="0" borderId="5" xfId="0" applyNumberFormat="1" applyFont="1" applyFill="1" applyBorder="1" applyAlignment="1" applyProtection="1">
      <alignment horizontal="center" vertical="center" shrinkToFit="1"/>
      <protection hidden="1"/>
    </xf>
    <xf numFmtId="14" fontId="11" fillId="0" borderId="6" xfId="0" applyNumberFormat="1" applyFont="1" applyFill="1" applyBorder="1" applyAlignment="1" applyProtection="1">
      <alignment horizontal="center" vertical="center" shrinkToFit="1"/>
      <protection hidden="1"/>
    </xf>
    <xf numFmtId="14" fontId="11" fillId="0" borderId="10" xfId="0" applyNumberFormat="1" applyFont="1" applyFill="1" applyBorder="1" applyAlignment="1" applyProtection="1">
      <alignment horizontal="center" vertical="center" shrinkToFit="1"/>
      <protection hidden="1"/>
    </xf>
    <xf numFmtId="14" fontId="11" fillId="0" borderId="11" xfId="0" applyNumberFormat="1" applyFont="1" applyFill="1" applyBorder="1" applyAlignment="1" applyProtection="1">
      <alignment horizontal="center" vertical="center" shrinkToFit="1"/>
      <protection hidden="1"/>
    </xf>
    <xf numFmtId="0" fontId="11" fillId="0" borderId="5" xfId="0" applyFont="1" applyFill="1" applyBorder="1" applyAlignment="1" applyProtection="1">
      <alignment horizontal="center" vertical="center" shrinkToFit="1"/>
      <protection hidden="1"/>
    </xf>
    <xf numFmtId="0" fontId="11" fillId="0" borderId="6" xfId="0" applyFont="1" applyFill="1" applyBorder="1" applyAlignment="1" applyProtection="1">
      <alignment horizontal="center" vertical="center" shrinkToFit="1"/>
      <protection hidden="1"/>
    </xf>
    <xf numFmtId="0" fontId="11" fillId="0" borderId="7" xfId="0" applyFont="1" applyFill="1" applyBorder="1" applyAlignment="1" applyProtection="1">
      <alignment horizontal="center" vertical="center" shrinkToFit="1"/>
      <protection hidden="1"/>
    </xf>
    <xf numFmtId="0" fontId="11" fillId="0" borderId="10" xfId="0" applyFont="1" applyFill="1" applyBorder="1" applyAlignment="1" applyProtection="1">
      <alignment horizontal="center" vertical="center" shrinkToFit="1"/>
      <protection hidden="1"/>
    </xf>
    <xf numFmtId="0" fontId="11" fillId="0" borderId="11" xfId="0" applyFont="1" applyFill="1" applyBorder="1" applyAlignment="1" applyProtection="1">
      <alignment horizontal="center" vertical="center" shrinkToFit="1"/>
      <protection hidden="1"/>
    </xf>
    <xf numFmtId="0" fontId="11" fillId="0" borderId="12" xfId="0" applyFont="1" applyFill="1" applyBorder="1" applyAlignment="1" applyProtection="1">
      <alignment horizontal="center" vertical="center" shrinkToFit="1"/>
      <protection hidden="1"/>
    </xf>
    <xf numFmtId="0" fontId="11" fillId="0" borderId="6" xfId="0" applyFont="1" applyFill="1" applyBorder="1" applyAlignment="1" applyProtection="1">
      <alignment horizontal="left" vertical="center" shrinkToFit="1"/>
      <protection hidden="1"/>
    </xf>
    <xf numFmtId="0" fontId="11" fillId="0" borderId="7" xfId="0" applyFont="1" applyFill="1" applyBorder="1" applyAlignment="1" applyProtection="1">
      <alignment horizontal="left" vertical="center" shrinkToFit="1"/>
      <protection hidden="1"/>
    </xf>
    <xf numFmtId="0" fontId="11" fillId="0" borderId="11" xfId="0" applyFont="1" applyFill="1" applyBorder="1" applyAlignment="1" applyProtection="1">
      <alignment horizontal="left" vertical="center" shrinkToFit="1"/>
      <protection hidden="1"/>
    </xf>
    <xf numFmtId="0" fontId="11" fillId="0" borderId="12" xfId="0" applyFont="1" applyFill="1" applyBorder="1" applyAlignment="1" applyProtection="1">
      <alignment horizontal="left" vertical="center" shrinkToFit="1"/>
      <protection hidden="1"/>
    </xf>
    <xf numFmtId="0" fontId="1" fillId="2" borderId="1"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2" fillId="4" borderId="0" xfId="0" applyFont="1" applyFill="1" applyAlignment="1" applyProtection="1">
      <alignment horizontal="center" vertical="center" shrinkToFit="1"/>
      <protection hidden="1"/>
    </xf>
    <xf numFmtId="0" fontId="10" fillId="9" borderId="5" xfId="1" applyFont="1" applyFill="1" applyBorder="1" applyAlignment="1" applyProtection="1">
      <alignment horizontal="center" vertical="center"/>
      <protection hidden="1"/>
    </xf>
    <xf numFmtId="0" fontId="10" fillId="9" borderId="6" xfId="1" applyFont="1" applyFill="1" applyBorder="1" applyAlignment="1" applyProtection="1">
      <alignment horizontal="center" vertical="center"/>
      <protection hidden="1"/>
    </xf>
    <xf numFmtId="0" fontId="10" fillId="9" borderId="7" xfId="1" applyFont="1" applyFill="1" applyBorder="1" applyAlignment="1" applyProtection="1">
      <alignment horizontal="center" vertical="center"/>
      <protection hidden="1"/>
    </xf>
    <xf numFmtId="0" fontId="10" fillId="9" borderId="10" xfId="1" applyFont="1" applyFill="1" applyBorder="1" applyAlignment="1" applyProtection="1">
      <alignment horizontal="center" vertical="center"/>
      <protection hidden="1"/>
    </xf>
    <xf numFmtId="0" fontId="10" fillId="9" borderId="11" xfId="1" applyFont="1" applyFill="1" applyBorder="1" applyAlignment="1" applyProtection="1">
      <alignment horizontal="center" vertical="center"/>
      <protection hidden="1"/>
    </xf>
    <xf numFmtId="0" fontId="10" fillId="9" borderId="12" xfId="1" applyFont="1" applyFill="1" applyBorder="1" applyAlignment="1" applyProtection="1">
      <alignment horizontal="center" vertical="center"/>
      <protection hidden="1"/>
    </xf>
    <xf numFmtId="164" fontId="0" fillId="13" borderId="5" xfId="0" applyNumberFormat="1" applyFill="1" applyBorder="1" applyAlignment="1" applyProtection="1">
      <alignment horizontal="right" shrinkToFit="1"/>
      <protection hidden="1"/>
    </xf>
    <xf numFmtId="164" fontId="0" fillId="13" borderId="6" xfId="0" applyNumberFormat="1" applyFill="1" applyBorder="1" applyAlignment="1" applyProtection="1">
      <alignment horizontal="right" shrinkToFit="1"/>
      <protection hidden="1"/>
    </xf>
    <xf numFmtId="164" fontId="0" fillId="13" borderId="7" xfId="0" applyNumberFormat="1" applyFill="1" applyBorder="1" applyAlignment="1" applyProtection="1">
      <alignment horizontal="right" shrinkToFit="1"/>
      <protection hidden="1"/>
    </xf>
    <xf numFmtId="164" fontId="0" fillId="13" borderId="8" xfId="0" applyNumberFormat="1" applyFill="1" applyBorder="1" applyAlignment="1" applyProtection="1">
      <alignment horizontal="right" shrinkToFit="1"/>
      <protection hidden="1"/>
    </xf>
    <xf numFmtId="164" fontId="0" fillId="13" borderId="0" xfId="0" applyNumberFormat="1" applyFill="1" applyBorder="1" applyAlignment="1" applyProtection="1">
      <alignment horizontal="right" shrinkToFit="1"/>
      <protection hidden="1"/>
    </xf>
    <xf numFmtId="164" fontId="0" fillId="13" borderId="9" xfId="0" applyNumberFormat="1" applyFill="1" applyBorder="1" applyAlignment="1" applyProtection="1">
      <alignment horizontal="right" shrinkToFit="1"/>
      <protection hidden="1"/>
    </xf>
    <xf numFmtId="164" fontId="0" fillId="13" borderId="10" xfId="0" applyNumberFormat="1" applyFill="1" applyBorder="1" applyAlignment="1" applyProtection="1">
      <alignment horizontal="right" shrinkToFit="1"/>
      <protection hidden="1"/>
    </xf>
    <xf numFmtId="164" fontId="0" fillId="13" borderId="11" xfId="0" applyNumberFormat="1" applyFill="1" applyBorder="1" applyAlignment="1" applyProtection="1">
      <alignment horizontal="right" shrinkToFit="1"/>
      <protection hidden="1"/>
    </xf>
    <xf numFmtId="164" fontId="0" fillId="13" borderId="12" xfId="0" applyNumberFormat="1" applyFill="1" applyBorder="1" applyAlignment="1" applyProtection="1">
      <alignment horizontal="right" shrinkToFit="1"/>
      <protection hidden="1"/>
    </xf>
    <xf numFmtId="14" fontId="0" fillId="13" borderId="5" xfId="0" applyNumberFormat="1" applyFill="1" applyBorder="1" applyAlignment="1" applyProtection="1">
      <alignment horizontal="center" shrinkToFit="1"/>
      <protection hidden="1"/>
    </xf>
    <xf numFmtId="0" fontId="0" fillId="13" borderId="6" xfId="0" applyFill="1" applyBorder="1" applyAlignment="1" applyProtection="1">
      <alignment horizontal="left" shrinkToFit="1"/>
      <protection hidden="1"/>
    </xf>
    <xf numFmtId="0" fontId="0" fillId="13" borderId="6" xfId="0" applyFill="1" applyBorder="1" applyAlignment="1" applyProtection="1">
      <alignment horizontal="center" shrinkToFit="1"/>
      <protection hidden="1"/>
    </xf>
    <xf numFmtId="164" fontId="0" fillId="13" borderId="6" xfId="0" applyNumberFormat="1" applyFill="1" applyBorder="1" applyAlignment="1" applyProtection="1">
      <alignment horizontal="center" shrinkToFit="1"/>
      <protection hidden="1"/>
    </xf>
    <xf numFmtId="0" fontId="0" fillId="13" borderId="7" xfId="0" applyFill="1" applyBorder="1" applyAlignment="1" applyProtection="1">
      <alignment horizontal="left" shrinkToFit="1"/>
      <protection hidden="1"/>
    </xf>
    <xf numFmtId="14" fontId="0" fillId="13" borderId="8" xfId="0" applyNumberFormat="1" applyFill="1" applyBorder="1" applyAlignment="1" applyProtection="1">
      <alignment horizontal="center" shrinkToFit="1"/>
      <protection hidden="1"/>
    </xf>
    <xf numFmtId="0" fontId="0" fillId="13" borderId="0" xfId="0" applyFill="1" applyBorder="1" applyAlignment="1" applyProtection="1">
      <alignment horizontal="left" shrinkToFit="1"/>
      <protection hidden="1"/>
    </xf>
    <xf numFmtId="0" fontId="0" fillId="13" borderId="0" xfId="0" applyFill="1" applyBorder="1" applyAlignment="1" applyProtection="1">
      <alignment horizontal="center" shrinkToFit="1"/>
      <protection hidden="1"/>
    </xf>
    <xf numFmtId="164" fontId="0" fillId="13" borderId="0" xfId="0" applyNumberFormat="1" applyFill="1" applyBorder="1" applyAlignment="1" applyProtection="1">
      <alignment horizontal="center" shrinkToFit="1"/>
      <protection hidden="1"/>
    </xf>
    <xf numFmtId="0" fontId="0" fillId="13" borderId="9" xfId="0" applyFill="1" applyBorder="1" applyAlignment="1" applyProtection="1">
      <alignment horizontal="left" shrinkToFit="1"/>
      <protection hidden="1"/>
    </xf>
    <xf numFmtId="14" fontId="0" fillId="13" borderId="10" xfId="0" applyNumberFormat="1" applyFill="1" applyBorder="1" applyAlignment="1" applyProtection="1">
      <alignment horizontal="center" shrinkToFit="1"/>
      <protection hidden="1"/>
    </xf>
    <xf numFmtId="0" fontId="0" fillId="13" borderId="11" xfId="0" applyFill="1" applyBorder="1" applyAlignment="1" applyProtection="1">
      <alignment horizontal="left" shrinkToFit="1"/>
      <protection hidden="1"/>
    </xf>
    <xf numFmtId="0" fontId="0" fillId="13" borderId="11" xfId="0" applyFill="1" applyBorder="1" applyAlignment="1" applyProtection="1">
      <alignment horizontal="center" shrinkToFit="1"/>
      <protection hidden="1"/>
    </xf>
    <xf numFmtId="164" fontId="0" fillId="13" borderId="11" xfId="0" applyNumberFormat="1" applyFill="1" applyBorder="1" applyAlignment="1" applyProtection="1">
      <alignment horizontal="center" shrinkToFit="1"/>
      <protection hidden="1"/>
    </xf>
    <xf numFmtId="0" fontId="0" fillId="13" borderId="12" xfId="0" applyFill="1" applyBorder="1" applyAlignment="1" applyProtection="1">
      <alignment horizontal="left" shrinkToFit="1"/>
      <protection hidden="1"/>
    </xf>
  </cellXfs>
  <cellStyles count="2">
    <cellStyle name="Hyperlink" xfId="1" builtinId="8"/>
    <cellStyle name="Normal" xfId="0" builtinId="0"/>
  </cellStyles>
  <dxfs count="4">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207144"/>
      <color rgb="FFB42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 to Date Overall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'Staff Appraisal'!$BO$11</c:f>
              <c:strCache>
                <c:ptCount val="1"/>
                <c:pt idx="0">
                  <c:v>Average Score</c:v>
                </c:pt>
              </c:strCache>
            </c:strRef>
          </c:tx>
          <c:spPr>
            <a:solidFill>
              <a:srgbClr val="B42117"/>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3-815B-4E46-A818-8A67C235947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'Staff Appraisal'!$BN$12:$BN$17</c:f>
              <c:strCache>
                <c:ptCount val="1"/>
                <c:pt idx="0">
                  <c:v>Overall</c:v>
                </c:pt>
              </c:strCache>
            </c:strRef>
          </c:cat>
          <c:val>
            <c:numRef>
              <c:f>'Staff Appraisal'!$BO$12:$BO$17</c:f>
              <c:numCache>
                <c:formatCode>#,##0_ ;[Red]\-#,##0\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15B-4E46-A818-8A67C2359478}"/>
            </c:ext>
          </c:extLst>
        </c:ser>
        <c:ser>
          <c:idx val="1"/>
          <c:order val="1"/>
          <c:tx>
            <c:strRef>
              <c:f>'Staff Appraisal'!$BP$11</c:f>
              <c:strCache>
                <c:ptCount val="1"/>
              </c:strCache>
            </c:strRef>
          </c:tx>
          <c:spPr>
            <a:solidFill>
              <a:srgbClr val="B42117">
                <a:alpha val="50000"/>
              </a:srgbClr>
            </a:solidFill>
            <a:ln>
              <a:noFill/>
            </a:ln>
            <a:effectLst/>
          </c:spPr>
          <c:invertIfNegative val="0"/>
          <c:dPt>
            <c:idx val="0"/>
            <c:invertIfNegative val="0"/>
            <c:bubble3D val="0"/>
            <c:spPr>
              <a:solidFill>
                <a:srgbClr val="207144">
                  <a:alpha val="50000"/>
                </a:srgbClr>
              </a:solidFill>
              <a:ln>
                <a:noFill/>
              </a:ln>
              <a:effectLst/>
            </c:spPr>
            <c:extLst>
              <c:ext xmlns:c16="http://schemas.microsoft.com/office/drawing/2014/chart" uri="{C3380CC4-5D6E-409C-BE32-E72D297353CC}">
                <c16:uniqueId val="{00000004-815B-4E46-A818-8A67C2359478}"/>
              </c:ext>
            </c:extLst>
          </c:dPt>
          <c:dLbls>
            <c:delete val="1"/>
          </c:dLbls>
          <c:cat>
            <c:strRef>
              <c:f>'Staff Appraisal'!$BN$12:$BN$17</c:f>
              <c:strCache>
                <c:ptCount val="1"/>
                <c:pt idx="0">
                  <c:v>Overall</c:v>
                </c:pt>
              </c:strCache>
            </c:strRef>
          </c:cat>
          <c:val>
            <c:numRef>
              <c:f>'Staff Appraisal'!$BP$12:$BP$17</c:f>
              <c:numCache>
                <c:formatCode>#,##0_ ;[Red]\-#,##0\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815B-4E46-A818-8A67C2359478}"/>
            </c:ext>
          </c:extLst>
        </c:ser>
        <c:dLbls>
          <c:dLblPos val="ctr"/>
          <c:showLegendKey val="0"/>
          <c:showVal val="1"/>
          <c:showCatName val="0"/>
          <c:showSerName val="0"/>
          <c:showPercent val="0"/>
          <c:showBubbleSize val="0"/>
        </c:dLbls>
        <c:gapWidth val="150"/>
        <c:overlap val="100"/>
        <c:axId val="1140058016"/>
        <c:axId val="1140062592"/>
      </c:barChart>
      <c:catAx>
        <c:axId val="114005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2592"/>
        <c:crosses val="autoZero"/>
        <c:auto val="1"/>
        <c:lblAlgn val="ctr"/>
        <c:lblOffset val="100"/>
        <c:noMultiLvlLbl val="0"/>
      </c:catAx>
      <c:valAx>
        <c:axId val="114006259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58016"/>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Score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'Overall Company Report'!$BD$57</c:f>
              <c:strCache>
                <c:ptCount val="1"/>
                <c:pt idx="0">
                  <c:v>Average Score</c:v>
                </c:pt>
              </c:strCache>
            </c:strRef>
          </c:tx>
          <c:spPr>
            <a:solidFill>
              <a:srgbClr val="207144"/>
            </a:solidFill>
            <a:ln>
              <a:noFill/>
            </a:ln>
            <a:effectLst/>
          </c:spPr>
          <c:invertIfNegative val="0"/>
          <c:cat>
            <c:strRef>
              <c:f>'Overall Company Report'!$BC$58:$BC$69</c:f>
            </c:strRef>
          </c:cat>
          <c:val>
            <c:numRef>
              <c:f>'Overall Company Report'!$BD$58:$BD$69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9E-4C5D-AEA5-C5AC8E0F98D9}"/>
            </c:ext>
          </c:extLst>
        </c:ser>
        <c:ser>
          <c:idx val="1"/>
          <c:order val="1"/>
          <c:tx>
            <c:strRef>
              <c:f>'Overall Company Report'!$BE$57</c:f>
              <c:strCache>
                <c:ptCount val="1"/>
              </c:strCache>
            </c:strRef>
          </c:tx>
          <c:spPr>
            <a:solidFill>
              <a:srgbClr val="207144">
                <a:alpha val="50000"/>
              </a:srgbClr>
            </a:solidFill>
            <a:ln>
              <a:noFill/>
            </a:ln>
            <a:effectLst/>
          </c:spPr>
          <c:invertIfNegative val="0"/>
          <c:cat>
            <c:strRef>
              <c:f>'Overall Company Report'!$BC$58:$BC$69</c:f>
            </c:strRef>
          </c:cat>
          <c:val>
            <c:numRef>
              <c:f>'Overall Company Report'!$BE$58:$BE$69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49E-4C5D-AEA5-C5AC8E0F98D9}"/>
            </c:ext>
          </c:extLst>
        </c:ser>
        <c:dLbls>
          <c:showLegendKey val="0"/>
          <c:showVal val="0"/>
          <c:showCatName val="0"/>
          <c:showSerName val="0"/>
          <c:showPercent val="0"/>
          <c:showBubbleSize val="0"/>
        </c:dLbls>
        <c:gapWidth val="150"/>
        <c:overlap val="100"/>
        <c:axId val="1274426384"/>
        <c:axId val="1274450928"/>
      </c:barChart>
      <c:catAx>
        <c:axId val="127442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50928"/>
        <c:crosses val="autoZero"/>
        <c:auto val="1"/>
        <c:lblAlgn val="ctr"/>
        <c:lblOffset val="100"/>
        <c:noMultiLvlLbl val="0"/>
      </c:catAx>
      <c:valAx>
        <c:axId val="127445092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2638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Ad Hoc Score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'Overall Company Report'!$BD$128</c:f>
              <c:strCache>
                <c:ptCount val="1"/>
                <c:pt idx="0">
                  <c:v>Negative Scores</c:v>
                </c:pt>
              </c:strCache>
            </c:strRef>
          </c:tx>
          <c:spPr>
            <a:solidFill>
              <a:srgbClr val="FF0000"/>
            </a:solidFill>
            <a:ln>
              <a:noFill/>
            </a:ln>
            <a:effectLst/>
          </c:spPr>
          <c:invertIfNegative val="0"/>
          <c:cat>
            <c:strRef>
              <c:f>'Overall Company Report'!$BC$129:$BC$140</c:f>
            </c:strRef>
          </c:cat>
          <c:val>
            <c:numRef>
              <c:f>'Overall Company Report'!$BD$129:$BD$140</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EB-49D4-B431-C912401C7C83}"/>
            </c:ext>
          </c:extLst>
        </c:ser>
        <c:ser>
          <c:idx val="1"/>
          <c:order val="1"/>
          <c:tx>
            <c:strRef>
              <c:f>'Overall Company Report'!$BE$128</c:f>
              <c:strCache>
                <c:ptCount val="1"/>
                <c:pt idx="0">
                  <c:v>Positive Scores</c:v>
                </c:pt>
              </c:strCache>
            </c:strRef>
          </c:tx>
          <c:spPr>
            <a:solidFill>
              <a:srgbClr val="00B050"/>
            </a:solidFill>
            <a:ln>
              <a:noFill/>
            </a:ln>
            <a:effectLst/>
          </c:spPr>
          <c:invertIfNegative val="0"/>
          <c:cat>
            <c:strRef>
              <c:f>'Overall Company Report'!$BC$129:$BC$140</c:f>
            </c:strRef>
          </c:cat>
          <c:val>
            <c:numRef>
              <c:f>'Overall Company Report'!$BE$129:$BE$140</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AEB-49D4-B431-C912401C7C83}"/>
            </c:ext>
          </c:extLst>
        </c:ser>
        <c:dLbls>
          <c:showLegendKey val="0"/>
          <c:showVal val="0"/>
          <c:showCatName val="0"/>
          <c:showSerName val="0"/>
          <c:showPercent val="0"/>
          <c:showBubbleSize val="0"/>
        </c:dLbls>
        <c:gapWidth val="150"/>
        <c:overlap val="100"/>
        <c:axId val="1274426384"/>
        <c:axId val="1274450928"/>
      </c:barChart>
      <c:catAx>
        <c:axId val="1274426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50928"/>
        <c:crosses val="autoZero"/>
        <c:auto val="1"/>
        <c:lblAlgn val="ctr"/>
        <c:lblOffset val="100"/>
        <c:noMultiLvlLbl val="0"/>
      </c:catAx>
      <c:valAx>
        <c:axId val="1274450928"/>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26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Scores per Quarter</a:t>
            </a:r>
            <a:r>
              <a:rPr lang="en-GB" baseline="0"/>
              <a:t> as Available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B42117"/>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A-D915-4AD6-9692-0169B7C6B83B}"/>
              </c:ext>
            </c:extLst>
          </c:dPt>
          <c:dPt>
            <c:idx val="1"/>
            <c:invertIfNegative val="0"/>
            <c:bubble3D val="0"/>
            <c:spPr>
              <a:solidFill>
                <a:srgbClr val="207144"/>
              </a:solidFill>
              <a:ln>
                <a:noFill/>
              </a:ln>
              <a:effectLst/>
            </c:spPr>
            <c:extLst>
              <c:ext xmlns:c16="http://schemas.microsoft.com/office/drawing/2014/chart" uri="{C3380CC4-5D6E-409C-BE32-E72D297353CC}">
                <c16:uniqueId val="{00000009-D915-4AD6-9692-0169B7C6B83B}"/>
              </c:ext>
            </c:extLst>
          </c:dPt>
          <c:dPt>
            <c:idx val="2"/>
            <c:invertIfNegative val="0"/>
            <c:bubble3D val="0"/>
            <c:spPr>
              <a:solidFill>
                <a:srgbClr val="207144"/>
              </a:solidFill>
              <a:ln>
                <a:noFill/>
              </a:ln>
              <a:effectLst/>
            </c:spPr>
            <c:extLst>
              <c:ext xmlns:c16="http://schemas.microsoft.com/office/drawing/2014/chart" uri="{C3380CC4-5D6E-409C-BE32-E72D297353CC}">
                <c16:uniqueId val="{00000008-D915-4AD6-9692-0169B7C6B83B}"/>
              </c:ext>
            </c:extLst>
          </c:dPt>
          <c:dPt>
            <c:idx val="3"/>
            <c:invertIfNegative val="0"/>
            <c:bubble3D val="0"/>
            <c:spPr>
              <a:solidFill>
                <a:srgbClr val="207144"/>
              </a:solidFill>
              <a:ln>
                <a:noFill/>
              </a:ln>
              <a:effectLst/>
            </c:spPr>
            <c:extLst>
              <c:ext xmlns:c16="http://schemas.microsoft.com/office/drawing/2014/chart" uri="{C3380CC4-5D6E-409C-BE32-E72D297353CC}">
                <c16:uniqueId val="{00000007-D915-4AD6-9692-0169B7C6B83B}"/>
              </c:ext>
            </c:extLst>
          </c:dPt>
          <c:cat>
            <c:strRef>
              <c:f>'Staff Appraisal'!$BN$20:$BN$48</c:f>
              <c:strCache>
                <c:ptCount val="29"/>
                <c:pt idx="0">
                  <c:v>Overall - Qtr 1</c:v>
                </c:pt>
                <c:pt idx="1">
                  <c:v>Overall - Qtr 2</c:v>
                </c:pt>
                <c:pt idx="2">
                  <c:v>Overall - Qtr 3</c:v>
                </c:pt>
                <c:pt idx="3">
                  <c:v>Overall - Qtr 4</c:v>
                </c:pt>
                <c:pt idx="5">
                  <c:v> - Qtr 1</c:v>
                </c:pt>
                <c:pt idx="6">
                  <c:v> - Qtr 2</c:v>
                </c:pt>
                <c:pt idx="7">
                  <c:v> - Qtr 3</c:v>
                </c:pt>
                <c:pt idx="8">
                  <c:v> - Qtr 4</c:v>
                </c:pt>
                <c:pt idx="10">
                  <c:v> - Qtr 1</c:v>
                </c:pt>
                <c:pt idx="11">
                  <c:v> - Qtr 2</c:v>
                </c:pt>
                <c:pt idx="12">
                  <c:v> - Qtr 3</c:v>
                </c:pt>
                <c:pt idx="13">
                  <c:v> - Qtr 4</c:v>
                </c:pt>
                <c:pt idx="15">
                  <c:v> - Qtr 1</c:v>
                </c:pt>
                <c:pt idx="16">
                  <c:v> - Qtr 2</c:v>
                </c:pt>
                <c:pt idx="17">
                  <c:v> - Qtr 3</c:v>
                </c:pt>
                <c:pt idx="18">
                  <c:v> - Qtr 4</c:v>
                </c:pt>
                <c:pt idx="20">
                  <c:v> - Qtr 1</c:v>
                </c:pt>
                <c:pt idx="21">
                  <c:v> - Qtr 2</c:v>
                </c:pt>
                <c:pt idx="22">
                  <c:v> - Qtr 3</c:v>
                </c:pt>
                <c:pt idx="23">
                  <c:v> - Qtr 4</c:v>
                </c:pt>
                <c:pt idx="25">
                  <c:v> - Qtr 1</c:v>
                </c:pt>
                <c:pt idx="26">
                  <c:v> - Qtr 2</c:v>
                </c:pt>
                <c:pt idx="27">
                  <c:v> - Qtr 3</c:v>
                </c:pt>
                <c:pt idx="28">
                  <c:v> - Qtr 4</c:v>
                </c:pt>
              </c:strCache>
            </c:strRef>
          </c:cat>
          <c:val>
            <c:numRef>
              <c:f>'Staff Appraisal'!$BO$20:$BO$48</c:f>
              <c:numCache>
                <c:formatCode>#,##0_ ;[Red]\-#,##0\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00-D915-4AD6-9692-0169B7C6B83B}"/>
            </c:ext>
          </c:extLst>
        </c:ser>
        <c:ser>
          <c:idx val="1"/>
          <c:order val="1"/>
          <c:spPr>
            <a:solidFill>
              <a:srgbClr val="B42117">
                <a:alpha val="50000"/>
              </a:srgbClr>
            </a:solidFill>
            <a:ln>
              <a:noFill/>
            </a:ln>
            <a:effectLst/>
          </c:spPr>
          <c:invertIfNegative val="0"/>
          <c:dPt>
            <c:idx val="0"/>
            <c:invertIfNegative val="0"/>
            <c:bubble3D val="0"/>
            <c:spPr>
              <a:solidFill>
                <a:srgbClr val="207144">
                  <a:alpha val="50000"/>
                </a:srgbClr>
              </a:solidFill>
              <a:ln>
                <a:noFill/>
              </a:ln>
              <a:effectLst/>
            </c:spPr>
            <c:extLst>
              <c:ext xmlns:c16="http://schemas.microsoft.com/office/drawing/2014/chart" uri="{C3380CC4-5D6E-409C-BE32-E72D297353CC}">
                <c16:uniqueId val="{00000006-D915-4AD6-9692-0169B7C6B83B}"/>
              </c:ext>
            </c:extLst>
          </c:dPt>
          <c:dPt>
            <c:idx val="1"/>
            <c:invertIfNegative val="0"/>
            <c:bubble3D val="0"/>
            <c:spPr>
              <a:solidFill>
                <a:srgbClr val="207144">
                  <a:alpha val="50000"/>
                </a:srgbClr>
              </a:solidFill>
              <a:ln>
                <a:noFill/>
              </a:ln>
              <a:effectLst/>
            </c:spPr>
            <c:extLst>
              <c:ext xmlns:c16="http://schemas.microsoft.com/office/drawing/2014/chart" uri="{C3380CC4-5D6E-409C-BE32-E72D297353CC}">
                <c16:uniqueId val="{00000005-D915-4AD6-9692-0169B7C6B83B}"/>
              </c:ext>
            </c:extLst>
          </c:dPt>
          <c:dPt>
            <c:idx val="2"/>
            <c:invertIfNegative val="0"/>
            <c:bubble3D val="0"/>
            <c:spPr>
              <a:solidFill>
                <a:srgbClr val="207144">
                  <a:alpha val="50000"/>
                </a:srgbClr>
              </a:solidFill>
              <a:ln>
                <a:noFill/>
              </a:ln>
              <a:effectLst/>
            </c:spPr>
            <c:extLst>
              <c:ext xmlns:c16="http://schemas.microsoft.com/office/drawing/2014/chart" uri="{C3380CC4-5D6E-409C-BE32-E72D297353CC}">
                <c16:uniqueId val="{00000004-D915-4AD6-9692-0169B7C6B83B}"/>
              </c:ext>
            </c:extLst>
          </c:dPt>
          <c:dPt>
            <c:idx val="3"/>
            <c:invertIfNegative val="0"/>
            <c:bubble3D val="0"/>
            <c:spPr>
              <a:solidFill>
                <a:srgbClr val="207144">
                  <a:alpha val="50000"/>
                </a:srgbClr>
              </a:solidFill>
              <a:ln>
                <a:noFill/>
              </a:ln>
              <a:effectLst/>
            </c:spPr>
            <c:extLst>
              <c:ext xmlns:c16="http://schemas.microsoft.com/office/drawing/2014/chart" uri="{C3380CC4-5D6E-409C-BE32-E72D297353CC}">
                <c16:uniqueId val="{00000003-D915-4AD6-9692-0169B7C6B83B}"/>
              </c:ext>
            </c:extLst>
          </c:dPt>
          <c:cat>
            <c:strRef>
              <c:f>'Staff Appraisal'!$BN$20:$BN$48</c:f>
              <c:strCache>
                <c:ptCount val="29"/>
                <c:pt idx="0">
                  <c:v>Overall - Qtr 1</c:v>
                </c:pt>
                <c:pt idx="1">
                  <c:v>Overall - Qtr 2</c:v>
                </c:pt>
                <c:pt idx="2">
                  <c:v>Overall - Qtr 3</c:v>
                </c:pt>
                <c:pt idx="3">
                  <c:v>Overall - Qtr 4</c:v>
                </c:pt>
                <c:pt idx="5">
                  <c:v> - Qtr 1</c:v>
                </c:pt>
                <c:pt idx="6">
                  <c:v> - Qtr 2</c:v>
                </c:pt>
                <c:pt idx="7">
                  <c:v> - Qtr 3</c:v>
                </c:pt>
                <c:pt idx="8">
                  <c:v> - Qtr 4</c:v>
                </c:pt>
                <c:pt idx="10">
                  <c:v> - Qtr 1</c:v>
                </c:pt>
                <c:pt idx="11">
                  <c:v> - Qtr 2</c:v>
                </c:pt>
                <c:pt idx="12">
                  <c:v> - Qtr 3</c:v>
                </c:pt>
                <c:pt idx="13">
                  <c:v> - Qtr 4</c:v>
                </c:pt>
                <c:pt idx="15">
                  <c:v> - Qtr 1</c:v>
                </c:pt>
                <c:pt idx="16">
                  <c:v> - Qtr 2</c:v>
                </c:pt>
                <c:pt idx="17">
                  <c:v> - Qtr 3</c:v>
                </c:pt>
                <c:pt idx="18">
                  <c:v> - Qtr 4</c:v>
                </c:pt>
                <c:pt idx="20">
                  <c:v> - Qtr 1</c:v>
                </c:pt>
                <c:pt idx="21">
                  <c:v> - Qtr 2</c:v>
                </c:pt>
                <c:pt idx="22">
                  <c:v> - Qtr 3</c:v>
                </c:pt>
                <c:pt idx="23">
                  <c:v> - Qtr 4</c:v>
                </c:pt>
                <c:pt idx="25">
                  <c:v> - Qtr 1</c:v>
                </c:pt>
                <c:pt idx="26">
                  <c:v> - Qtr 2</c:v>
                </c:pt>
                <c:pt idx="27">
                  <c:v> - Qtr 3</c:v>
                </c:pt>
                <c:pt idx="28">
                  <c:v> - Qtr 4</c:v>
                </c:pt>
              </c:strCache>
            </c:strRef>
          </c:cat>
          <c:val>
            <c:numRef>
              <c:f>'Staff Appraisal'!$BP$20:$BP$48</c:f>
              <c:numCache>
                <c:formatCode>#,##0_ ;[Red]\-#,##0\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01-D915-4AD6-9692-0169B7C6B83B}"/>
            </c:ext>
          </c:extLst>
        </c:ser>
        <c:dLbls>
          <c:showLegendKey val="0"/>
          <c:showVal val="0"/>
          <c:showCatName val="0"/>
          <c:showSerName val="0"/>
          <c:showPercent val="0"/>
          <c:showBubbleSize val="0"/>
        </c:dLbls>
        <c:gapWidth val="150"/>
        <c:overlap val="100"/>
        <c:axId val="1113354704"/>
        <c:axId val="1113339312"/>
      </c:barChart>
      <c:catAx>
        <c:axId val="11133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39312"/>
        <c:crosses val="autoZero"/>
        <c:auto val="1"/>
        <c:lblAlgn val="ctr"/>
        <c:lblOffset val="100"/>
        <c:noMultiLvlLbl val="0"/>
      </c:catAx>
      <c:valAx>
        <c:axId val="111333931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5470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 to Date Ad Hoc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'Staff Appraisal'!$BO$82</c:f>
              <c:strCache>
                <c:ptCount val="1"/>
                <c:pt idx="0">
                  <c:v>Negative Scores</c:v>
                </c:pt>
              </c:strCache>
            </c:strRef>
          </c:tx>
          <c:spPr>
            <a:solidFill>
              <a:srgbClr val="FF0000"/>
            </a:solidFill>
            <a:ln>
              <a:noFill/>
            </a:ln>
            <a:effectLst/>
          </c:spPr>
          <c:invertIfNegative val="0"/>
          <c:dPt>
            <c:idx val="0"/>
            <c:invertIfNegative val="0"/>
            <c:bubble3D val="0"/>
            <c:spPr>
              <a:solidFill>
                <a:srgbClr val="B42117"/>
              </a:solidFill>
              <a:ln>
                <a:noFill/>
              </a:ln>
              <a:effectLst/>
            </c:spPr>
            <c:extLst>
              <c:ext xmlns:c16="http://schemas.microsoft.com/office/drawing/2014/chart" uri="{C3380CC4-5D6E-409C-BE32-E72D297353CC}">
                <c16:uniqueId val="{00000001-8EA6-4A03-89D0-E3C09A18ECB8}"/>
              </c:ext>
            </c:extLst>
          </c:dPt>
          <c:dLbls>
            <c:delete val="1"/>
          </c:dLbls>
          <c:cat>
            <c:strRef>
              <c:f>'Staff Appraisal'!$BN$83:$BN$88</c:f>
              <c:strCache>
                <c:ptCount val="1"/>
                <c:pt idx="0">
                  <c:v>Overall</c:v>
                </c:pt>
              </c:strCache>
            </c:strRef>
          </c:cat>
          <c:val>
            <c:numRef>
              <c:f>'Staff Appraisal'!$BO$83:$BO$88</c:f>
              <c:numCache>
                <c:formatCode>#,##0.0_ ;[Red]\-#,##0.0\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8EA6-4A03-89D0-E3C09A18ECB8}"/>
            </c:ext>
          </c:extLst>
        </c:ser>
        <c:ser>
          <c:idx val="1"/>
          <c:order val="1"/>
          <c:tx>
            <c:strRef>
              <c:f>'Staff Appraisal'!$BP$82</c:f>
              <c:strCache>
                <c:ptCount val="1"/>
                <c:pt idx="0">
                  <c:v>Positive Scores</c:v>
                </c:pt>
              </c:strCache>
            </c:strRef>
          </c:tx>
          <c:spPr>
            <a:solidFill>
              <a:srgbClr val="00B050"/>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4-8EA6-4A03-89D0-E3C09A18ECB8}"/>
              </c:ext>
            </c:extLst>
          </c:dPt>
          <c:dLbls>
            <c:delete val="1"/>
          </c:dLbls>
          <c:cat>
            <c:strRef>
              <c:f>'Staff Appraisal'!$BN$83:$BN$88</c:f>
              <c:strCache>
                <c:ptCount val="1"/>
                <c:pt idx="0">
                  <c:v>Overall</c:v>
                </c:pt>
              </c:strCache>
            </c:strRef>
          </c:cat>
          <c:val>
            <c:numRef>
              <c:f>'Staff Appraisal'!$BP$83:$BP$88</c:f>
              <c:numCache>
                <c:formatCode>#,##0.0_ ;[Red]\-#,##0.0\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8EA6-4A03-89D0-E3C09A18ECB8}"/>
            </c:ext>
          </c:extLst>
        </c:ser>
        <c:dLbls>
          <c:dLblPos val="ctr"/>
          <c:showLegendKey val="0"/>
          <c:showVal val="1"/>
          <c:showCatName val="0"/>
          <c:showSerName val="0"/>
          <c:showPercent val="0"/>
          <c:showBubbleSize val="0"/>
        </c:dLbls>
        <c:gapWidth val="150"/>
        <c:overlap val="100"/>
        <c:axId val="1140058016"/>
        <c:axId val="1140062592"/>
      </c:barChart>
      <c:catAx>
        <c:axId val="1140058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2592"/>
        <c:crosses val="autoZero"/>
        <c:auto val="1"/>
        <c:lblAlgn val="ctr"/>
        <c:lblOffset val="100"/>
        <c:noMultiLvlLbl val="0"/>
      </c:catAx>
      <c:valAx>
        <c:axId val="1140062592"/>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58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Ad Hoc Scores per Quarter</a:t>
            </a:r>
            <a:r>
              <a:rPr lang="en-GB" baseline="0"/>
              <a:t> as Available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'Staff Appraisal'!$BO$91</c:f>
              <c:strCache>
                <c:ptCount val="1"/>
                <c:pt idx="0">
                  <c:v>Negative Scores</c:v>
                </c:pt>
              </c:strCache>
            </c:strRef>
          </c:tx>
          <c:spPr>
            <a:solidFill>
              <a:srgbClr val="FF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6CEF-4B17-9AC9-F3FBAA04C0B3}"/>
              </c:ext>
            </c:extLst>
          </c:dPt>
          <c:dPt>
            <c:idx val="1"/>
            <c:invertIfNegative val="0"/>
            <c:bubble3D val="0"/>
            <c:spPr>
              <a:solidFill>
                <a:srgbClr val="C00000"/>
              </a:solidFill>
              <a:ln>
                <a:noFill/>
              </a:ln>
              <a:effectLst/>
            </c:spPr>
            <c:extLst>
              <c:ext xmlns:c16="http://schemas.microsoft.com/office/drawing/2014/chart" uri="{C3380CC4-5D6E-409C-BE32-E72D297353CC}">
                <c16:uniqueId val="{00000003-6CEF-4B17-9AC9-F3FBAA04C0B3}"/>
              </c:ext>
            </c:extLst>
          </c:dPt>
          <c:dPt>
            <c:idx val="2"/>
            <c:invertIfNegative val="0"/>
            <c:bubble3D val="0"/>
            <c:spPr>
              <a:solidFill>
                <a:srgbClr val="C00000"/>
              </a:solidFill>
              <a:ln>
                <a:noFill/>
              </a:ln>
              <a:effectLst/>
            </c:spPr>
            <c:extLst>
              <c:ext xmlns:c16="http://schemas.microsoft.com/office/drawing/2014/chart" uri="{C3380CC4-5D6E-409C-BE32-E72D297353CC}">
                <c16:uniqueId val="{00000005-6CEF-4B17-9AC9-F3FBAA04C0B3}"/>
              </c:ext>
            </c:extLst>
          </c:dPt>
          <c:dPt>
            <c:idx val="3"/>
            <c:invertIfNegative val="0"/>
            <c:bubble3D val="0"/>
            <c:spPr>
              <a:solidFill>
                <a:srgbClr val="C00000"/>
              </a:solidFill>
              <a:ln>
                <a:noFill/>
              </a:ln>
              <a:effectLst/>
            </c:spPr>
            <c:extLst>
              <c:ext xmlns:c16="http://schemas.microsoft.com/office/drawing/2014/chart" uri="{C3380CC4-5D6E-409C-BE32-E72D297353CC}">
                <c16:uniqueId val="{00000007-6CEF-4B17-9AC9-F3FBAA04C0B3}"/>
              </c:ext>
            </c:extLst>
          </c:dPt>
          <c:cat>
            <c:strRef>
              <c:f>'Staff Appraisal'!$BN$92:$BN$120</c:f>
              <c:strCache>
                <c:ptCount val="4"/>
                <c:pt idx="0">
                  <c:v>Overall - Qtr 1</c:v>
                </c:pt>
                <c:pt idx="1">
                  <c:v>Overall - Qtr 2</c:v>
                </c:pt>
                <c:pt idx="2">
                  <c:v>Overall - Qtr 3</c:v>
                </c:pt>
                <c:pt idx="3">
                  <c:v>Overall - Qtr 4</c:v>
                </c:pt>
              </c:strCache>
            </c:strRef>
          </c:cat>
          <c:val>
            <c:numRef>
              <c:f>'Staff Appraisal'!$BO$92:$BO$120</c:f>
              <c:numCache>
                <c:formatCode>#,##0.0_ ;[Red]\-#,##0.0\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08-6CEF-4B17-9AC9-F3FBAA04C0B3}"/>
            </c:ext>
          </c:extLst>
        </c:ser>
        <c:ser>
          <c:idx val="1"/>
          <c:order val="1"/>
          <c:tx>
            <c:strRef>
              <c:f>'Staff Appraisal'!$BP$91</c:f>
              <c:strCache>
                <c:ptCount val="1"/>
                <c:pt idx="0">
                  <c:v>Positive Scores</c:v>
                </c:pt>
              </c:strCache>
            </c:strRef>
          </c:tx>
          <c:spPr>
            <a:solidFill>
              <a:srgbClr val="00B050"/>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A-6CEF-4B17-9AC9-F3FBAA04C0B3}"/>
              </c:ext>
            </c:extLst>
          </c:dPt>
          <c:dPt>
            <c:idx val="1"/>
            <c:invertIfNegative val="0"/>
            <c:bubble3D val="0"/>
            <c:spPr>
              <a:solidFill>
                <a:srgbClr val="207144"/>
              </a:solidFill>
              <a:ln>
                <a:noFill/>
              </a:ln>
              <a:effectLst/>
            </c:spPr>
            <c:extLst>
              <c:ext xmlns:c16="http://schemas.microsoft.com/office/drawing/2014/chart" uri="{C3380CC4-5D6E-409C-BE32-E72D297353CC}">
                <c16:uniqueId val="{0000000C-6CEF-4B17-9AC9-F3FBAA04C0B3}"/>
              </c:ext>
            </c:extLst>
          </c:dPt>
          <c:dPt>
            <c:idx val="2"/>
            <c:invertIfNegative val="0"/>
            <c:bubble3D val="0"/>
            <c:spPr>
              <a:solidFill>
                <a:srgbClr val="207144"/>
              </a:solidFill>
              <a:ln>
                <a:noFill/>
              </a:ln>
              <a:effectLst/>
            </c:spPr>
            <c:extLst>
              <c:ext xmlns:c16="http://schemas.microsoft.com/office/drawing/2014/chart" uri="{C3380CC4-5D6E-409C-BE32-E72D297353CC}">
                <c16:uniqueId val="{0000000E-6CEF-4B17-9AC9-F3FBAA04C0B3}"/>
              </c:ext>
            </c:extLst>
          </c:dPt>
          <c:dPt>
            <c:idx val="3"/>
            <c:invertIfNegative val="0"/>
            <c:bubble3D val="0"/>
            <c:spPr>
              <a:solidFill>
                <a:srgbClr val="207144"/>
              </a:solidFill>
              <a:ln>
                <a:noFill/>
              </a:ln>
              <a:effectLst/>
            </c:spPr>
            <c:extLst>
              <c:ext xmlns:c16="http://schemas.microsoft.com/office/drawing/2014/chart" uri="{C3380CC4-5D6E-409C-BE32-E72D297353CC}">
                <c16:uniqueId val="{00000010-6CEF-4B17-9AC9-F3FBAA04C0B3}"/>
              </c:ext>
            </c:extLst>
          </c:dPt>
          <c:cat>
            <c:strRef>
              <c:f>'Staff Appraisal'!$BN$92:$BN$120</c:f>
              <c:strCache>
                <c:ptCount val="4"/>
                <c:pt idx="0">
                  <c:v>Overall - Qtr 1</c:v>
                </c:pt>
                <c:pt idx="1">
                  <c:v>Overall - Qtr 2</c:v>
                </c:pt>
                <c:pt idx="2">
                  <c:v>Overall - Qtr 3</c:v>
                </c:pt>
                <c:pt idx="3">
                  <c:v>Overall - Qtr 4</c:v>
                </c:pt>
              </c:strCache>
            </c:strRef>
          </c:cat>
          <c:val>
            <c:numRef>
              <c:f>'Staff Appraisal'!$BP$92:$BP$120</c:f>
              <c:numCache>
                <c:formatCode>#,##0.0_ ;[Red]\-#,##0.0\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11-6CEF-4B17-9AC9-F3FBAA04C0B3}"/>
            </c:ext>
          </c:extLst>
        </c:ser>
        <c:dLbls>
          <c:showLegendKey val="0"/>
          <c:showVal val="0"/>
          <c:showCatName val="0"/>
          <c:showSerName val="0"/>
          <c:showPercent val="0"/>
          <c:showBubbleSize val="0"/>
        </c:dLbls>
        <c:gapWidth val="150"/>
        <c:overlap val="100"/>
        <c:axId val="1113354704"/>
        <c:axId val="1113339312"/>
      </c:barChart>
      <c:catAx>
        <c:axId val="1113354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39312"/>
        <c:crosses val="autoZero"/>
        <c:auto val="1"/>
        <c:lblAlgn val="ctr"/>
        <c:lblOffset val="100"/>
        <c:noMultiLvlLbl val="0"/>
      </c:catAx>
      <c:valAx>
        <c:axId val="1113339312"/>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54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Score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'Staff Appraisal'!$BO$57</c:f>
              <c:strCache>
                <c:ptCount val="1"/>
                <c:pt idx="0">
                  <c:v>Average Score</c:v>
                </c:pt>
              </c:strCache>
            </c:strRef>
          </c:tx>
          <c:spPr>
            <a:solidFill>
              <a:srgbClr val="207144"/>
            </a:solidFill>
            <a:ln>
              <a:noFill/>
            </a:ln>
            <a:effectLst/>
          </c:spPr>
          <c:invertIfNegative val="0"/>
          <c:cat>
            <c:strRef>
              <c:f>'Staff Appraisal'!$BN$58:$BN$69</c:f>
            </c:strRef>
          </c:cat>
          <c:val>
            <c:numRef>
              <c:f>'Staff Appraisal'!$BO$58:$BO$69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BAA-4858-975C-E83D86F0464B}"/>
            </c:ext>
          </c:extLst>
        </c:ser>
        <c:ser>
          <c:idx val="1"/>
          <c:order val="1"/>
          <c:tx>
            <c:strRef>
              <c:f>'Staff Appraisal'!$BP$57</c:f>
              <c:strCache>
                <c:ptCount val="1"/>
              </c:strCache>
            </c:strRef>
          </c:tx>
          <c:spPr>
            <a:solidFill>
              <a:srgbClr val="207144">
                <a:alpha val="50000"/>
              </a:srgbClr>
            </a:solidFill>
            <a:ln>
              <a:noFill/>
            </a:ln>
            <a:effectLst/>
          </c:spPr>
          <c:invertIfNegative val="0"/>
          <c:cat>
            <c:strRef>
              <c:f>'Staff Appraisal'!$BN$58:$BN$69</c:f>
            </c:strRef>
          </c:cat>
          <c:val>
            <c:numRef>
              <c:f>'Staff Appraisal'!$BP$58:$BP$69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BAA-4858-975C-E83D86F0464B}"/>
            </c:ext>
          </c:extLst>
        </c:ser>
        <c:dLbls>
          <c:showLegendKey val="0"/>
          <c:showVal val="0"/>
          <c:showCatName val="0"/>
          <c:showSerName val="0"/>
          <c:showPercent val="0"/>
          <c:showBubbleSize val="0"/>
        </c:dLbls>
        <c:gapWidth val="150"/>
        <c:overlap val="100"/>
        <c:axId val="1274426384"/>
        <c:axId val="1274450928"/>
      </c:barChart>
      <c:catAx>
        <c:axId val="127442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50928"/>
        <c:crosses val="autoZero"/>
        <c:auto val="1"/>
        <c:lblAlgn val="ctr"/>
        <c:lblOffset val="100"/>
        <c:noMultiLvlLbl val="0"/>
      </c:catAx>
      <c:valAx>
        <c:axId val="127445092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42638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 to Date Overall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'Overall Company Report'!$BD$11</c:f>
              <c:strCache>
                <c:ptCount val="1"/>
                <c:pt idx="0">
                  <c:v>Average Score</c:v>
                </c:pt>
              </c:strCache>
            </c:strRef>
          </c:tx>
          <c:spPr>
            <a:solidFill>
              <a:srgbClr val="B42117"/>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1-D891-4F17-ABA2-CBF095D60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'Overall Company Report'!$BC$12:$BC$17</c:f>
              <c:strCache>
                <c:ptCount val="1"/>
                <c:pt idx="0">
                  <c:v>Overall</c:v>
                </c:pt>
              </c:strCache>
            </c:strRef>
          </c:cat>
          <c:val>
            <c:numRef>
              <c:f>'Overall Company Report'!$BD$12:$BD$17</c:f>
              <c:numCache>
                <c:formatCode>#,##0_ ;[Red]\-#,##0\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891-4F17-ABA2-CBF095D603AB}"/>
            </c:ext>
          </c:extLst>
        </c:ser>
        <c:ser>
          <c:idx val="1"/>
          <c:order val="1"/>
          <c:tx>
            <c:strRef>
              <c:f>'Overall Company Report'!$BE$11</c:f>
              <c:strCache>
                <c:ptCount val="1"/>
              </c:strCache>
            </c:strRef>
          </c:tx>
          <c:spPr>
            <a:solidFill>
              <a:srgbClr val="B42117">
                <a:alpha val="50000"/>
              </a:srgbClr>
            </a:solidFill>
            <a:ln>
              <a:noFill/>
            </a:ln>
            <a:effectLst/>
          </c:spPr>
          <c:invertIfNegative val="0"/>
          <c:dPt>
            <c:idx val="0"/>
            <c:invertIfNegative val="0"/>
            <c:bubble3D val="0"/>
            <c:spPr>
              <a:solidFill>
                <a:srgbClr val="207144">
                  <a:alpha val="50000"/>
                </a:srgbClr>
              </a:solidFill>
              <a:ln>
                <a:noFill/>
              </a:ln>
              <a:effectLst/>
            </c:spPr>
            <c:extLst>
              <c:ext xmlns:c16="http://schemas.microsoft.com/office/drawing/2014/chart" uri="{C3380CC4-5D6E-409C-BE32-E72D297353CC}">
                <c16:uniqueId val="{00000004-D891-4F17-ABA2-CBF095D603AB}"/>
              </c:ext>
            </c:extLst>
          </c:dPt>
          <c:dLbls>
            <c:delete val="1"/>
          </c:dLbls>
          <c:cat>
            <c:strRef>
              <c:f>'Overall Company Report'!$BC$12:$BC$17</c:f>
              <c:strCache>
                <c:ptCount val="1"/>
                <c:pt idx="0">
                  <c:v>Overall</c:v>
                </c:pt>
              </c:strCache>
            </c:strRef>
          </c:cat>
          <c:val>
            <c:numRef>
              <c:f>'Overall Company Report'!$BE$12:$BE$17</c:f>
              <c:numCache>
                <c:formatCode>#,##0_ ;[Red]\-#,##0\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D891-4F17-ABA2-CBF095D603AB}"/>
            </c:ext>
          </c:extLst>
        </c:ser>
        <c:dLbls>
          <c:dLblPos val="ctr"/>
          <c:showLegendKey val="0"/>
          <c:showVal val="1"/>
          <c:showCatName val="0"/>
          <c:showSerName val="0"/>
          <c:showPercent val="0"/>
          <c:showBubbleSize val="0"/>
        </c:dLbls>
        <c:gapWidth val="150"/>
        <c:overlap val="100"/>
        <c:axId val="1140058016"/>
        <c:axId val="1140062592"/>
      </c:barChart>
      <c:catAx>
        <c:axId val="114005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2592"/>
        <c:crosses val="autoZero"/>
        <c:auto val="1"/>
        <c:lblAlgn val="ctr"/>
        <c:lblOffset val="100"/>
        <c:noMultiLvlLbl val="0"/>
      </c:catAx>
      <c:valAx>
        <c:axId val="114006259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58016"/>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Scores per Quarter</a:t>
            </a:r>
            <a:r>
              <a:rPr lang="en-GB" baseline="0"/>
              <a:t> as Available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B42117"/>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1-0447-4025-AFB7-CCF55780969C}"/>
              </c:ext>
            </c:extLst>
          </c:dPt>
          <c:dPt>
            <c:idx val="1"/>
            <c:invertIfNegative val="0"/>
            <c:bubble3D val="0"/>
            <c:spPr>
              <a:solidFill>
                <a:srgbClr val="207144"/>
              </a:solidFill>
              <a:ln>
                <a:noFill/>
              </a:ln>
              <a:effectLst/>
            </c:spPr>
            <c:extLst>
              <c:ext xmlns:c16="http://schemas.microsoft.com/office/drawing/2014/chart" uri="{C3380CC4-5D6E-409C-BE32-E72D297353CC}">
                <c16:uniqueId val="{00000003-0447-4025-AFB7-CCF55780969C}"/>
              </c:ext>
            </c:extLst>
          </c:dPt>
          <c:dPt>
            <c:idx val="2"/>
            <c:invertIfNegative val="0"/>
            <c:bubble3D val="0"/>
            <c:spPr>
              <a:solidFill>
                <a:srgbClr val="207144"/>
              </a:solidFill>
              <a:ln>
                <a:noFill/>
              </a:ln>
              <a:effectLst/>
            </c:spPr>
            <c:extLst>
              <c:ext xmlns:c16="http://schemas.microsoft.com/office/drawing/2014/chart" uri="{C3380CC4-5D6E-409C-BE32-E72D297353CC}">
                <c16:uniqueId val="{00000005-0447-4025-AFB7-CCF55780969C}"/>
              </c:ext>
            </c:extLst>
          </c:dPt>
          <c:dPt>
            <c:idx val="3"/>
            <c:invertIfNegative val="0"/>
            <c:bubble3D val="0"/>
            <c:spPr>
              <a:solidFill>
                <a:srgbClr val="207144"/>
              </a:solidFill>
              <a:ln>
                <a:noFill/>
              </a:ln>
              <a:effectLst/>
            </c:spPr>
            <c:extLst>
              <c:ext xmlns:c16="http://schemas.microsoft.com/office/drawing/2014/chart" uri="{C3380CC4-5D6E-409C-BE32-E72D297353CC}">
                <c16:uniqueId val="{00000007-0447-4025-AFB7-CCF55780969C}"/>
              </c:ext>
            </c:extLst>
          </c:dPt>
          <c:cat>
            <c:strRef>
              <c:f>'Overall Company Report'!$BC$20:$BC$48</c:f>
              <c:strCache>
                <c:ptCount val="29"/>
                <c:pt idx="0">
                  <c:v>Overall - Qtr 1</c:v>
                </c:pt>
                <c:pt idx="1">
                  <c:v>Overall - Qtr 2</c:v>
                </c:pt>
                <c:pt idx="2">
                  <c:v>Overall - Qtr 3</c:v>
                </c:pt>
                <c:pt idx="3">
                  <c:v>Overall - Qtr 4</c:v>
                </c:pt>
                <c:pt idx="5">
                  <c:v> - Qtr 1</c:v>
                </c:pt>
                <c:pt idx="6">
                  <c:v> - Qtr 2</c:v>
                </c:pt>
                <c:pt idx="7">
                  <c:v> - Qtr 3</c:v>
                </c:pt>
                <c:pt idx="8">
                  <c:v> - Qtr 4</c:v>
                </c:pt>
                <c:pt idx="10">
                  <c:v> - Qtr 1</c:v>
                </c:pt>
                <c:pt idx="11">
                  <c:v> - Qtr 2</c:v>
                </c:pt>
                <c:pt idx="12">
                  <c:v> - Qtr 3</c:v>
                </c:pt>
                <c:pt idx="13">
                  <c:v> - Qtr 4</c:v>
                </c:pt>
                <c:pt idx="15">
                  <c:v> - Qtr 1</c:v>
                </c:pt>
                <c:pt idx="16">
                  <c:v> - Qtr 2</c:v>
                </c:pt>
                <c:pt idx="17">
                  <c:v> - Qtr 3</c:v>
                </c:pt>
                <c:pt idx="18">
                  <c:v> - Qtr 4</c:v>
                </c:pt>
                <c:pt idx="20">
                  <c:v> - Qtr 1</c:v>
                </c:pt>
                <c:pt idx="21">
                  <c:v> - Qtr 2</c:v>
                </c:pt>
                <c:pt idx="22">
                  <c:v> - Qtr 3</c:v>
                </c:pt>
                <c:pt idx="23">
                  <c:v> - Qtr 4</c:v>
                </c:pt>
                <c:pt idx="25">
                  <c:v> - Qtr 1</c:v>
                </c:pt>
                <c:pt idx="26">
                  <c:v> - Qtr 2</c:v>
                </c:pt>
                <c:pt idx="27">
                  <c:v> - Qtr 3</c:v>
                </c:pt>
                <c:pt idx="28">
                  <c:v> - Qtr 4</c:v>
                </c:pt>
              </c:strCache>
            </c:strRef>
          </c:cat>
          <c:val>
            <c:numRef>
              <c:f>'Overall Company Report'!$BD$20:$BD$48</c:f>
              <c:numCache>
                <c:formatCode>#,##0_ ;[Red]\-#,##0\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08-0447-4025-AFB7-CCF55780969C}"/>
            </c:ext>
          </c:extLst>
        </c:ser>
        <c:ser>
          <c:idx val="1"/>
          <c:order val="1"/>
          <c:spPr>
            <a:solidFill>
              <a:srgbClr val="B42117">
                <a:alpha val="50000"/>
              </a:srgbClr>
            </a:solidFill>
            <a:ln>
              <a:noFill/>
            </a:ln>
            <a:effectLst/>
          </c:spPr>
          <c:invertIfNegative val="0"/>
          <c:dPt>
            <c:idx val="0"/>
            <c:invertIfNegative val="0"/>
            <c:bubble3D val="0"/>
            <c:spPr>
              <a:solidFill>
                <a:srgbClr val="207144">
                  <a:alpha val="50000"/>
                </a:srgbClr>
              </a:solidFill>
              <a:ln>
                <a:noFill/>
              </a:ln>
              <a:effectLst/>
            </c:spPr>
            <c:extLst>
              <c:ext xmlns:c16="http://schemas.microsoft.com/office/drawing/2014/chart" uri="{C3380CC4-5D6E-409C-BE32-E72D297353CC}">
                <c16:uniqueId val="{0000000A-0447-4025-AFB7-CCF55780969C}"/>
              </c:ext>
            </c:extLst>
          </c:dPt>
          <c:dPt>
            <c:idx val="1"/>
            <c:invertIfNegative val="0"/>
            <c:bubble3D val="0"/>
            <c:spPr>
              <a:solidFill>
                <a:srgbClr val="207144">
                  <a:alpha val="50000"/>
                </a:srgbClr>
              </a:solidFill>
              <a:ln>
                <a:noFill/>
              </a:ln>
              <a:effectLst/>
            </c:spPr>
            <c:extLst>
              <c:ext xmlns:c16="http://schemas.microsoft.com/office/drawing/2014/chart" uri="{C3380CC4-5D6E-409C-BE32-E72D297353CC}">
                <c16:uniqueId val="{0000000C-0447-4025-AFB7-CCF55780969C}"/>
              </c:ext>
            </c:extLst>
          </c:dPt>
          <c:dPt>
            <c:idx val="2"/>
            <c:invertIfNegative val="0"/>
            <c:bubble3D val="0"/>
            <c:spPr>
              <a:solidFill>
                <a:srgbClr val="207144">
                  <a:alpha val="50000"/>
                </a:srgbClr>
              </a:solidFill>
              <a:ln>
                <a:noFill/>
              </a:ln>
              <a:effectLst/>
            </c:spPr>
            <c:extLst>
              <c:ext xmlns:c16="http://schemas.microsoft.com/office/drawing/2014/chart" uri="{C3380CC4-5D6E-409C-BE32-E72D297353CC}">
                <c16:uniqueId val="{0000000E-0447-4025-AFB7-CCF55780969C}"/>
              </c:ext>
            </c:extLst>
          </c:dPt>
          <c:dPt>
            <c:idx val="3"/>
            <c:invertIfNegative val="0"/>
            <c:bubble3D val="0"/>
            <c:spPr>
              <a:solidFill>
                <a:srgbClr val="207144">
                  <a:alpha val="50000"/>
                </a:srgbClr>
              </a:solidFill>
              <a:ln>
                <a:noFill/>
              </a:ln>
              <a:effectLst/>
            </c:spPr>
            <c:extLst>
              <c:ext xmlns:c16="http://schemas.microsoft.com/office/drawing/2014/chart" uri="{C3380CC4-5D6E-409C-BE32-E72D297353CC}">
                <c16:uniqueId val="{00000010-0447-4025-AFB7-CCF55780969C}"/>
              </c:ext>
            </c:extLst>
          </c:dPt>
          <c:cat>
            <c:strRef>
              <c:f>'Overall Company Report'!$BC$20:$BC$48</c:f>
              <c:strCache>
                <c:ptCount val="29"/>
                <c:pt idx="0">
                  <c:v>Overall - Qtr 1</c:v>
                </c:pt>
                <c:pt idx="1">
                  <c:v>Overall - Qtr 2</c:v>
                </c:pt>
                <c:pt idx="2">
                  <c:v>Overall - Qtr 3</c:v>
                </c:pt>
                <c:pt idx="3">
                  <c:v>Overall - Qtr 4</c:v>
                </c:pt>
                <c:pt idx="5">
                  <c:v> - Qtr 1</c:v>
                </c:pt>
                <c:pt idx="6">
                  <c:v> - Qtr 2</c:v>
                </c:pt>
                <c:pt idx="7">
                  <c:v> - Qtr 3</c:v>
                </c:pt>
                <c:pt idx="8">
                  <c:v> - Qtr 4</c:v>
                </c:pt>
                <c:pt idx="10">
                  <c:v> - Qtr 1</c:v>
                </c:pt>
                <c:pt idx="11">
                  <c:v> - Qtr 2</c:v>
                </c:pt>
                <c:pt idx="12">
                  <c:v> - Qtr 3</c:v>
                </c:pt>
                <c:pt idx="13">
                  <c:v> - Qtr 4</c:v>
                </c:pt>
                <c:pt idx="15">
                  <c:v> - Qtr 1</c:v>
                </c:pt>
                <c:pt idx="16">
                  <c:v> - Qtr 2</c:v>
                </c:pt>
                <c:pt idx="17">
                  <c:v> - Qtr 3</c:v>
                </c:pt>
                <c:pt idx="18">
                  <c:v> - Qtr 4</c:v>
                </c:pt>
                <c:pt idx="20">
                  <c:v> - Qtr 1</c:v>
                </c:pt>
                <c:pt idx="21">
                  <c:v> - Qtr 2</c:v>
                </c:pt>
                <c:pt idx="22">
                  <c:v> - Qtr 3</c:v>
                </c:pt>
                <c:pt idx="23">
                  <c:v> - Qtr 4</c:v>
                </c:pt>
                <c:pt idx="25">
                  <c:v> - Qtr 1</c:v>
                </c:pt>
                <c:pt idx="26">
                  <c:v> - Qtr 2</c:v>
                </c:pt>
                <c:pt idx="27">
                  <c:v> - Qtr 3</c:v>
                </c:pt>
                <c:pt idx="28">
                  <c:v> - Qtr 4</c:v>
                </c:pt>
              </c:strCache>
            </c:strRef>
          </c:cat>
          <c:val>
            <c:numRef>
              <c:f>'Overall Company Report'!$BE$20:$BE$48</c:f>
              <c:numCache>
                <c:formatCode>#,##0_ ;[Red]\-#,##0\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11-0447-4025-AFB7-CCF55780969C}"/>
            </c:ext>
          </c:extLst>
        </c:ser>
        <c:dLbls>
          <c:showLegendKey val="0"/>
          <c:showVal val="0"/>
          <c:showCatName val="0"/>
          <c:showSerName val="0"/>
          <c:showPercent val="0"/>
          <c:showBubbleSize val="0"/>
        </c:dLbls>
        <c:gapWidth val="150"/>
        <c:overlap val="100"/>
        <c:axId val="1113354704"/>
        <c:axId val="1113339312"/>
      </c:barChart>
      <c:catAx>
        <c:axId val="11133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39312"/>
        <c:crosses val="autoZero"/>
        <c:auto val="1"/>
        <c:lblAlgn val="ctr"/>
        <c:lblOffset val="100"/>
        <c:noMultiLvlLbl val="0"/>
      </c:catAx>
      <c:valAx>
        <c:axId val="111333931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5470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 to Date Ad Hoc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'Overall Company Report'!$BD$82</c:f>
              <c:strCache>
                <c:ptCount val="1"/>
                <c:pt idx="0">
                  <c:v>Negative Scores</c:v>
                </c:pt>
              </c:strCache>
            </c:strRef>
          </c:tx>
          <c:spPr>
            <a:solidFill>
              <a:srgbClr val="FF0000"/>
            </a:solidFill>
            <a:ln>
              <a:noFill/>
            </a:ln>
            <a:effectLst/>
          </c:spPr>
          <c:invertIfNegative val="0"/>
          <c:dPt>
            <c:idx val="0"/>
            <c:invertIfNegative val="0"/>
            <c:bubble3D val="0"/>
            <c:spPr>
              <a:solidFill>
                <a:srgbClr val="B42117"/>
              </a:solidFill>
              <a:ln>
                <a:noFill/>
              </a:ln>
              <a:effectLst/>
            </c:spPr>
            <c:extLst>
              <c:ext xmlns:c16="http://schemas.microsoft.com/office/drawing/2014/chart" uri="{C3380CC4-5D6E-409C-BE32-E72D297353CC}">
                <c16:uniqueId val="{00000001-BAFD-44D2-BE74-0CEF453CC7CA}"/>
              </c:ext>
            </c:extLst>
          </c:dPt>
          <c:dLbls>
            <c:delete val="1"/>
          </c:dLbls>
          <c:cat>
            <c:strRef>
              <c:f>'Overall Company Report'!$BC$83:$BC$88</c:f>
              <c:strCache>
                <c:ptCount val="1"/>
                <c:pt idx="0">
                  <c:v>Overall</c:v>
                </c:pt>
              </c:strCache>
            </c:strRef>
          </c:cat>
          <c:val>
            <c:numRef>
              <c:f>'Overall Company Report'!$BD$83:$BD$88</c:f>
              <c:numCache>
                <c:formatCode>#,##0.0_ ;[Red]\-#,##0.0\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AFD-44D2-BE74-0CEF453CC7CA}"/>
            </c:ext>
          </c:extLst>
        </c:ser>
        <c:ser>
          <c:idx val="1"/>
          <c:order val="1"/>
          <c:tx>
            <c:strRef>
              <c:f>'Overall Company Report'!$BE$82</c:f>
              <c:strCache>
                <c:ptCount val="1"/>
                <c:pt idx="0">
                  <c:v>Positive Scores</c:v>
                </c:pt>
              </c:strCache>
            </c:strRef>
          </c:tx>
          <c:spPr>
            <a:solidFill>
              <a:srgbClr val="00B050"/>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4-BAFD-44D2-BE74-0CEF453CC7CA}"/>
              </c:ext>
            </c:extLst>
          </c:dPt>
          <c:dLbls>
            <c:delete val="1"/>
          </c:dLbls>
          <c:cat>
            <c:strRef>
              <c:f>'Overall Company Report'!$BC$83:$BC$88</c:f>
              <c:strCache>
                <c:ptCount val="1"/>
                <c:pt idx="0">
                  <c:v>Overall</c:v>
                </c:pt>
              </c:strCache>
            </c:strRef>
          </c:cat>
          <c:val>
            <c:numRef>
              <c:f>'Overall Company Report'!$BE$83:$BE$88</c:f>
              <c:numCache>
                <c:formatCode>#,##0.0_ ;[Red]\-#,##0.0\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BAFD-44D2-BE74-0CEF453CC7CA}"/>
            </c:ext>
          </c:extLst>
        </c:ser>
        <c:dLbls>
          <c:dLblPos val="ctr"/>
          <c:showLegendKey val="0"/>
          <c:showVal val="1"/>
          <c:showCatName val="0"/>
          <c:showSerName val="0"/>
          <c:showPercent val="0"/>
          <c:showBubbleSize val="0"/>
        </c:dLbls>
        <c:gapWidth val="150"/>
        <c:overlap val="100"/>
        <c:axId val="1140058016"/>
        <c:axId val="1140062592"/>
      </c:barChart>
      <c:catAx>
        <c:axId val="1140058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2592"/>
        <c:crosses val="autoZero"/>
        <c:auto val="1"/>
        <c:lblAlgn val="ctr"/>
        <c:lblOffset val="100"/>
        <c:noMultiLvlLbl val="0"/>
      </c:catAx>
      <c:valAx>
        <c:axId val="1140062592"/>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58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Ad Hoc Scores per Quarter</a:t>
            </a:r>
            <a:r>
              <a:rPr lang="en-GB" baseline="0"/>
              <a:t> as Available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'Overall Company Report'!$BD$91</c:f>
              <c:strCache>
                <c:ptCount val="1"/>
                <c:pt idx="0">
                  <c:v>Negative Scores</c:v>
                </c:pt>
              </c:strCache>
            </c:strRef>
          </c:tx>
          <c:spPr>
            <a:solidFill>
              <a:srgbClr val="FF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BB41-4182-8B2A-22B401721F51}"/>
              </c:ext>
            </c:extLst>
          </c:dPt>
          <c:dPt>
            <c:idx val="1"/>
            <c:invertIfNegative val="0"/>
            <c:bubble3D val="0"/>
            <c:spPr>
              <a:solidFill>
                <a:srgbClr val="C00000"/>
              </a:solidFill>
              <a:ln>
                <a:noFill/>
              </a:ln>
              <a:effectLst/>
            </c:spPr>
            <c:extLst>
              <c:ext xmlns:c16="http://schemas.microsoft.com/office/drawing/2014/chart" uri="{C3380CC4-5D6E-409C-BE32-E72D297353CC}">
                <c16:uniqueId val="{00000003-BB41-4182-8B2A-22B401721F51}"/>
              </c:ext>
            </c:extLst>
          </c:dPt>
          <c:dPt>
            <c:idx val="2"/>
            <c:invertIfNegative val="0"/>
            <c:bubble3D val="0"/>
            <c:spPr>
              <a:solidFill>
                <a:srgbClr val="C00000"/>
              </a:solidFill>
              <a:ln>
                <a:noFill/>
              </a:ln>
              <a:effectLst/>
            </c:spPr>
            <c:extLst>
              <c:ext xmlns:c16="http://schemas.microsoft.com/office/drawing/2014/chart" uri="{C3380CC4-5D6E-409C-BE32-E72D297353CC}">
                <c16:uniqueId val="{00000005-BB41-4182-8B2A-22B401721F51}"/>
              </c:ext>
            </c:extLst>
          </c:dPt>
          <c:dPt>
            <c:idx val="3"/>
            <c:invertIfNegative val="0"/>
            <c:bubble3D val="0"/>
            <c:spPr>
              <a:solidFill>
                <a:srgbClr val="C00000"/>
              </a:solidFill>
              <a:ln>
                <a:noFill/>
              </a:ln>
              <a:effectLst/>
            </c:spPr>
            <c:extLst>
              <c:ext xmlns:c16="http://schemas.microsoft.com/office/drawing/2014/chart" uri="{C3380CC4-5D6E-409C-BE32-E72D297353CC}">
                <c16:uniqueId val="{00000007-BB41-4182-8B2A-22B401721F51}"/>
              </c:ext>
            </c:extLst>
          </c:dPt>
          <c:cat>
            <c:strRef>
              <c:f>'Overall Company Report'!$BC$92:$BC$120</c:f>
              <c:strCache>
                <c:ptCount val="4"/>
                <c:pt idx="0">
                  <c:v>Overall - Qtr 1</c:v>
                </c:pt>
                <c:pt idx="1">
                  <c:v>Overall - Qtr 2</c:v>
                </c:pt>
                <c:pt idx="2">
                  <c:v>Overall - Qtr 3</c:v>
                </c:pt>
                <c:pt idx="3">
                  <c:v>Overall - Qtr 4</c:v>
                </c:pt>
              </c:strCache>
            </c:strRef>
          </c:cat>
          <c:val>
            <c:numRef>
              <c:f>'Overall Company Report'!$BD$92:$BD$120</c:f>
              <c:numCache>
                <c:formatCode>#,##0.0_ ;[Red]\-#,##0.0\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08-BB41-4182-8B2A-22B401721F51}"/>
            </c:ext>
          </c:extLst>
        </c:ser>
        <c:ser>
          <c:idx val="1"/>
          <c:order val="1"/>
          <c:tx>
            <c:strRef>
              <c:f>'Overall Company Report'!$BE$91</c:f>
              <c:strCache>
                <c:ptCount val="1"/>
                <c:pt idx="0">
                  <c:v>Positive Scores</c:v>
                </c:pt>
              </c:strCache>
            </c:strRef>
          </c:tx>
          <c:spPr>
            <a:solidFill>
              <a:srgbClr val="00B050"/>
            </a:solidFill>
            <a:ln>
              <a:noFill/>
            </a:ln>
            <a:effectLst/>
          </c:spPr>
          <c:invertIfNegative val="0"/>
          <c:dPt>
            <c:idx val="0"/>
            <c:invertIfNegative val="0"/>
            <c:bubble3D val="0"/>
            <c:spPr>
              <a:solidFill>
                <a:srgbClr val="207144"/>
              </a:solidFill>
              <a:ln>
                <a:noFill/>
              </a:ln>
              <a:effectLst/>
            </c:spPr>
            <c:extLst>
              <c:ext xmlns:c16="http://schemas.microsoft.com/office/drawing/2014/chart" uri="{C3380CC4-5D6E-409C-BE32-E72D297353CC}">
                <c16:uniqueId val="{0000000A-BB41-4182-8B2A-22B401721F51}"/>
              </c:ext>
            </c:extLst>
          </c:dPt>
          <c:dPt>
            <c:idx val="1"/>
            <c:invertIfNegative val="0"/>
            <c:bubble3D val="0"/>
            <c:spPr>
              <a:solidFill>
                <a:srgbClr val="207144"/>
              </a:solidFill>
              <a:ln>
                <a:noFill/>
              </a:ln>
              <a:effectLst/>
            </c:spPr>
            <c:extLst>
              <c:ext xmlns:c16="http://schemas.microsoft.com/office/drawing/2014/chart" uri="{C3380CC4-5D6E-409C-BE32-E72D297353CC}">
                <c16:uniqueId val="{0000000C-BB41-4182-8B2A-22B401721F51}"/>
              </c:ext>
            </c:extLst>
          </c:dPt>
          <c:dPt>
            <c:idx val="2"/>
            <c:invertIfNegative val="0"/>
            <c:bubble3D val="0"/>
            <c:spPr>
              <a:solidFill>
                <a:srgbClr val="207144"/>
              </a:solidFill>
              <a:ln>
                <a:noFill/>
              </a:ln>
              <a:effectLst/>
            </c:spPr>
            <c:extLst>
              <c:ext xmlns:c16="http://schemas.microsoft.com/office/drawing/2014/chart" uri="{C3380CC4-5D6E-409C-BE32-E72D297353CC}">
                <c16:uniqueId val="{0000000E-BB41-4182-8B2A-22B401721F51}"/>
              </c:ext>
            </c:extLst>
          </c:dPt>
          <c:dPt>
            <c:idx val="3"/>
            <c:invertIfNegative val="0"/>
            <c:bubble3D val="0"/>
            <c:spPr>
              <a:solidFill>
                <a:srgbClr val="207144"/>
              </a:solidFill>
              <a:ln>
                <a:noFill/>
              </a:ln>
              <a:effectLst/>
            </c:spPr>
            <c:extLst>
              <c:ext xmlns:c16="http://schemas.microsoft.com/office/drawing/2014/chart" uri="{C3380CC4-5D6E-409C-BE32-E72D297353CC}">
                <c16:uniqueId val="{00000010-BB41-4182-8B2A-22B401721F51}"/>
              </c:ext>
            </c:extLst>
          </c:dPt>
          <c:cat>
            <c:strRef>
              <c:f>'Overall Company Report'!$BC$92:$BC$120</c:f>
              <c:strCache>
                <c:ptCount val="4"/>
                <c:pt idx="0">
                  <c:v>Overall - Qtr 1</c:v>
                </c:pt>
                <c:pt idx="1">
                  <c:v>Overall - Qtr 2</c:v>
                </c:pt>
                <c:pt idx="2">
                  <c:v>Overall - Qtr 3</c:v>
                </c:pt>
                <c:pt idx="3">
                  <c:v>Overall - Qtr 4</c:v>
                </c:pt>
              </c:strCache>
            </c:strRef>
          </c:cat>
          <c:val>
            <c:numRef>
              <c:f>'Overall Company Report'!$BE$92:$BE$120</c:f>
              <c:numCache>
                <c:formatCode>#,##0.0_ ;[Red]\-#,##0.0\ </c:formatCode>
                <c:ptCount val="29"/>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pt idx="25">
                  <c:v>0</c:v>
                </c:pt>
                <c:pt idx="26">
                  <c:v>0</c:v>
                </c:pt>
                <c:pt idx="27">
                  <c:v>0</c:v>
                </c:pt>
                <c:pt idx="28">
                  <c:v>0</c:v>
                </c:pt>
              </c:numCache>
            </c:numRef>
          </c:val>
          <c:extLst>
            <c:ext xmlns:c16="http://schemas.microsoft.com/office/drawing/2014/chart" uri="{C3380CC4-5D6E-409C-BE32-E72D297353CC}">
              <c16:uniqueId val="{00000011-BB41-4182-8B2A-22B401721F51}"/>
            </c:ext>
          </c:extLst>
        </c:ser>
        <c:dLbls>
          <c:showLegendKey val="0"/>
          <c:showVal val="0"/>
          <c:showCatName val="0"/>
          <c:showSerName val="0"/>
          <c:showPercent val="0"/>
          <c:showBubbleSize val="0"/>
        </c:dLbls>
        <c:gapWidth val="150"/>
        <c:overlap val="100"/>
        <c:axId val="1113354704"/>
        <c:axId val="1113339312"/>
      </c:barChart>
      <c:catAx>
        <c:axId val="1113354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39312"/>
        <c:crosses val="autoZero"/>
        <c:auto val="1"/>
        <c:lblAlgn val="ctr"/>
        <c:lblOffset val="100"/>
        <c:noMultiLvlLbl val="0"/>
      </c:catAx>
      <c:valAx>
        <c:axId val="1113339312"/>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354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constant-staff-appraisal/?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144780</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2F847F10-6732-46F8-A6AA-AC1AFF058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 y="12483465"/>
          <a:ext cx="4211955" cy="84582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BBF42E3C-E99D-44D4-9EBC-3A5DF9F515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72050" y="12531091"/>
          <a:ext cx="4210050" cy="112455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4" name="Picture 3">
          <a:hlinkClick xmlns:r="http://schemas.openxmlformats.org/officeDocument/2006/relationships" r:id="rId5"/>
          <a:extLst>
            <a:ext uri="{FF2B5EF4-FFF2-40B4-BE49-F238E27FC236}">
              <a16:creationId xmlns:a16="http://schemas.microsoft.com/office/drawing/2014/main" id="{C58FB4A4-1CE3-4569-8EE9-3A5434AF43B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03469" y="14077828"/>
          <a:ext cx="4366261" cy="55257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39002DAB-5744-40FF-BAC7-C2AA84B3F10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2880" y="14041755"/>
          <a:ext cx="4347210" cy="458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20</xdr:col>
      <xdr:colOff>64770</xdr:colOff>
      <xdr:row>10</xdr:row>
      <xdr:rowOff>144780</xdr:rowOff>
    </xdr:from>
    <xdr:ext cx="3367845" cy="405432"/>
    <xdr:sp macro="" textlink="">
      <xdr:nvSpPr>
        <xdr:cNvPr id="2" name="TextBox 1">
          <a:extLst>
            <a:ext uri="{FF2B5EF4-FFF2-40B4-BE49-F238E27FC236}">
              <a16:creationId xmlns:a16="http://schemas.microsoft.com/office/drawing/2014/main" id="{6FEB3DA7-5F5F-454E-9530-126D46D4EEA3}"/>
            </a:ext>
          </a:extLst>
        </xdr:cNvPr>
        <xdr:cNvSpPr txBox="1"/>
      </xdr:nvSpPr>
      <xdr:spPr>
        <a:xfrm>
          <a:off x="8858250" y="197358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95250</xdr:colOff>
      <xdr:row>30</xdr:row>
      <xdr:rowOff>121920</xdr:rowOff>
    </xdr:from>
    <xdr:ext cx="2731389" cy="342786"/>
    <xdr:sp macro="" textlink="">
      <xdr:nvSpPr>
        <xdr:cNvPr id="2" name="TextBox 1">
          <a:extLst>
            <a:ext uri="{FF2B5EF4-FFF2-40B4-BE49-F238E27FC236}">
              <a16:creationId xmlns:a16="http://schemas.microsoft.com/office/drawing/2014/main" id="{1FEDCC8C-8255-49E7-97E0-53DD9AFB05CF}"/>
            </a:ext>
          </a:extLst>
        </xdr:cNvPr>
        <xdr:cNvSpPr txBox="1"/>
      </xdr:nvSpPr>
      <xdr:spPr>
        <a:xfrm>
          <a:off x="278130" y="5608320"/>
          <a:ext cx="273138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a:t>
          </a:r>
          <a:r>
            <a:rPr lang="en-GB" sz="1600" b="1" baseline="0"/>
            <a:t> FOR PAID VERSION</a:t>
          </a:r>
          <a:endParaRPr lang="en-GB" sz="16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3810</xdr:colOff>
      <xdr:row>7</xdr:row>
      <xdr:rowOff>177164</xdr:rowOff>
    </xdr:from>
    <xdr:to>
      <xdr:col>49</xdr:col>
      <xdr:colOff>179070</xdr:colOff>
      <xdr:row>25</xdr:row>
      <xdr:rowOff>175259</xdr:rowOff>
    </xdr:to>
    <xdr:graphicFrame macro="">
      <xdr:nvGraphicFramePr>
        <xdr:cNvPr id="2" name="Chart 1">
          <a:extLst>
            <a:ext uri="{FF2B5EF4-FFF2-40B4-BE49-F238E27FC236}">
              <a16:creationId xmlns:a16="http://schemas.microsoft.com/office/drawing/2014/main" id="{62044296-3EDF-4E44-AA99-713C22FEAB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1904</xdr:rowOff>
    </xdr:from>
    <xdr:to>
      <xdr:col>50</xdr:col>
      <xdr:colOff>0</xdr:colOff>
      <xdr:row>49</xdr:row>
      <xdr:rowOff>0</xdr:rowOff>
    </xdr:to>
    <xdr:graphicFrame macro="">
      <xdr:nvGraphicFramePr>
        <xdr:cNvPr id="3" name="Chart 2">
          <a:extLst>
            <a:ext uri="{FF2B5EF4-FFF2-40B4-BE49-F238E27FC236}">
              <a16:creationId xmlns:a16="http://schemas.microsoft.com/office/drawing/2014/main" id="{C29A74AB-CF06-491A-A2B4-EFE05247D0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80</xdr:row>
      <xdr:rowOff>0</xdr:rowOff>
    </xdr:from>
    <xdr:to>
      <xdr:col>49</xdr:col>
      <xdr:colOff>175260</xdr:colOff>
      <xdr:row>97</xdr:row>
      <xdr:rowOff>180975</xdr:rowOff>
    </xdr:to>
    <xdr:graphicFrame macro="">
      <xdr:nvGraphicFramePr>
        <xdr:cNvPr id="4" name="Chart 3">
          <a:extLst>
            <a:ext uri="{FF2B5EF4-FFF2-40B4-BE49-F238E27FC236}">
              <a16:creationId xmlns:a16="http://schemas.microsoft.com/office/drawing/2014/main" id="{C996FB75-B3A5-4F6B-AC3F-952D228EE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99</xdr:row>
      <xdr:rowOff>0</xdr:rowOff>
    </xdr:from>
    <xdr:to>
      <xdr:col>50</xdr:col>
      <xdr:colOff>0</xdr:colOff>
      <xdr:row>120</xdr:row>
      <xdr:rowOff>180976</xdr:rowOff>
    </xdr:to>
    <xdr:graphicFrame macro="">
      <xdr:nvGraphicFramePr>
        <xdr:cNvPr id="5" name="Chart 4">
          <a:extLst>
            <a:ext uri="{FF2B5EF4-FFF2-40B4-BE49-F238E27FC236}">
              <a16:creationId xmlns:a16="http://schemas.microsoft.com/office/drawing/2014/main" id="{5225D26E-720A-4149-B985-1393E94FD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179070</xdr:colOff>
      <xdr:row>49</xdr:row>
      <xdr:rowOff>180974</xdr:rowOff>
    </xdr:from>
    <xdr:to>
      <xdr:col>50</xdr:col>
      <xdr:colOff>0</xdr:colOff>
      <xdr:row>72</xdr:row>
      <xdr:rowOff>179069</xdr:rowOff>
    </xdr:to>
    <xdr:graphicFrame macro="">
      <xdr:nvGraphicFramePr>
        <xdr:cNvPr id="6" name="Chart 5">
          <a:extLst>
            <a:ext uri="{FF2B5EF4-FFF2-40B4-BE49-F238E27FC236}">
              <a16:creationId xmlns:a16="http://schemas.microsoft.com/office/drawing/2014/main" id="{F8D96A6C-860D-498B-84F2-DEE17641FA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xdr:colOff>
      <xdr:row>7</xdr:row>
      <xdr:rowOff>177164</xdr:rowOff>
    </xdr:from>
    <xdr:to>
      <xdr:col>49</xdr:col>
      <xdr:colOff>179070</xdr:colOff>
      <xdr:row>25</xdr:row>
      <xdr:rowOff>175259</xdr:rowOff>
    </xdr:to>
    <xdr:graphicFrame macro="">
      <xdr:nvGraphicFramePr>
        <xdr:cNvPr id="2" name="Chart 1">
          <a:extLst>
            <a:ext uri="{FF2B5EF4-FFF2-40B4-BE49-F238E27FC236}">
              <a16:creationId xmlns:a16="http://schemas.microsoft.com/office/drawing/2014/main" id="{B87C6107-D638-4A65-81AB-DCD6F3EEC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1904</xdr:rowOff>
    </xdr:from>
    <xdr:to>
      <xdr:col>50</xdr:col>
      <xdr:colOff>0</xdr:colOff>
      <xdr:row>49</xdr:row>
      <xdr:rowOff>0</xdr:rowOff>
    </xdr:to>
    <xdr:graphicFrame macro="">
      <xdr:nvGraphicFramePr>
        <xdr:cNvPr id="3" name="Chart 2">
          <a:extLst>
            <a:ext uri="{FF2B5EF4-FFF2-40B4-BE49-F238E27FC236}">
              <a16:creationId xmlns:a16="http://schemas.microsoft.com/office/drawing/2014/main" id="{4FEC0F45-EEC6-4EAA-9AAF-A48391202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80</xdr:row>
      <xdr:rowOff>0</xdr:rowOff>
    </xdr:from>
    <xdr:to>
      <xdr:col>49</xdr:col>
      <xdr:colOff>175260</xdr:colOff>
      <xdr:row>97</xdr:row>
      <xdr:rowOff>180975</xdr:rowOff>
    </xdr:to>
    <xdr:graphicFrame macro="">
      <xdr:nvGraphicFramePr>
        <xdr:cNvPr id="4" name="Chart 3">
          <a:extLst>
            <a:ext uri="{FF2B5EF4-FFF2-40B4-BE49-F238E27FC236}">
              <a16:creationId xmlns:a16="http://schemas.microsoft.com/office/drawing/2014/main" id="{D6042988-9A63-47F1-9B22-DE028D3FA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99</xdr:row>
      <xdr:rowOff>0</xdr:rowOff>
    </xdr:from>
    <xdr:to>
      <xdr:col>50</xdr:col>
      <xdr:colOff>0</xdr:colOff>
      <xdr:row>120</xdr:row>
      <xdr:rowOff>180976</xdr:rowOff>
    </xdr:to>
    <xdr:graphicFrame macro="">
      <xdr:nvGraphicFramePr>
        <xdr:cNvPr id="5" name="Chart 4">
          <a:extLst>
            <a:ext uri="{FF2B5EF4-FFF2-40B4-BE49-F238E27FC236}">
              <a16:creationId xmlns:a16="http://schemas.microsoft.com/office/drawing/2014/main" id="{193B4AC3-CFE3-4CAE-9F8B-DF0A5A1DD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179070</xdr:colOff>
      <xdr:row>49</xdr:row>
      <xdr:rowOff>180974</xdr:rowOff>
    </xdr:from>
    <xdr:to>
      <xdr:col>50</xdr:col>
      <xdr:colOff>0</xdr:colOff>
      <xdr:row>72</xdr:row>
      <xdr:rowOff>179069</xdr:rowOff>
    </xdr:to>
    <xdr:graphicFrame macro="">
      <xdr:nvGraphicFramePr>
        <xdr:cNvPr id="6" name="Chart 5">
          <a:extLst>
            <a:ext uri="{FF2B5EF4-FFF2-40B4-BE49-F238E27FC236}">
              <a16:creationId xmlns:a16="http://schemas.microsoft.com/office/drawing/2014/main" id="{6B6B4585-991C-4587-8BE5-177A96FDF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122</xdr:row>
      <xdr:rowOff>0</xdr:rowOff>
    </xdr:from>
    <xdr:to>
      <xdr:col>50</xdr:col>
      <xdr:colOff>3810</xdr:colOff>
      <xdr:row>148</xdr:row>
      <xdr:rowOff>0</xdr:rowOff>
    </xdr:to>
    <xdr:graphicFrame macro="">
      <xdr:nvGraphicFramePr>
        <xdr:cNvPr id="7" name="Chart 6">
          <a:extLst>
            <a:ext uri="{FF2B5EF4-FFF2-40B4-BE49-F238E27FC236}">
              <a16:creationId xmlns:a16="http://schemas.microsoft.com/office/drawing/2014/main" id="{CD29DE37-E058-4A9F-ADE7-0C711A19B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rhmIxLbSxB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ADFB2-8ED0-4B3C-A978-ECC065F93725}">
  <sheetPr>
    <tabColor theme="1"/>
  </sheetPr>
  <dimension ref="A1:BN50"/>
  <sheetViews>
    <sheetView tabSelected="1" zoomScaleNormal="100" workbookViewId="0"/>
  </sheetViews>
  <sheetFormatPr defaultColWidth="0" defaultRowHeight="14.4" zeroHeight="1" x14ac:dyDescent="0.55000000000000004"/>
  <cols>
    <col min="1" max="1" width="2.5234375" style="1" customWidth="1"/>
    <col min="2" max="45" width="2.83984375" style="1" customWidth="1"/>
    <col min="46" max="46" width="2.5234375" style="1" customWidth="1"/>
    <col min="47" max="59" width="2.5234375" style="1" hidden="1" customWidth="1"/>
    <col min="60" max="60" width="11.578125" style="1" hidden="1" customWidth="1"/>
    <col min="61" max="62" width="2.5234375" style="1" hidden="1" customWidth="1"/>
    <col min="63" max="65" width="11.578125" style="1" hidden="1" customWidth="1"/>
    <col min="66" max="66" width="5.26171875" style="1" hidden="1" customWidth="1"/>
    <col min="67" max="16384" width="2.5234375" style="1" hidden="1"/>
  </cols>
  <sheetData>
    <row r="1" spans="1:66" x14ac:dyDescent="0.55000000000000004">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row>
    <row r="2" spans="1:66" x14ac:dyDescent="0.55000000000000004">
      <c r="A2" s="5"/>
      <c r="B2" s="140" t="s">
        <v>89</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2"/>
      <c r="AT2" s="5"/>
    </row>
    <row r="3" spans="1:66" x14ac:dyDescent="0.55000000000000004">
      <c r="A3" s="5"/>
      <c r="B3" s="143"/>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5"/>
      <c r="AT3" s="5"/>
    </row>
    <row r="4" spans="1:66" x14ac:dyDescent="0.55000000000000004">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row>
    <row r="5" spans="1:66" x14ac:dyDescent="0.55000000000000004">
      <c r="A5" s="5"/>
      <c r="B5" s="146" t="s">
        <v>32</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8"/>
      <c r="AT5" s="5"/>
    </row>
    <row r="6" spans="1:66" x14ac:dyDescent="0.55000000000000004">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row>
    <row r="7" spans="1:66" x14ac:dyDescent="0.55000000000000004">
      <c r="A7" s="5"/>
      <c r="B7" s="149" t="s">
        <v>33</v>
      </c>
      <c r="C7" s="150"/>
      <c r="D7" s="150"/>
      <c r="E7" s="150"/>
      <c r="F7" s="150"/>
      <c r="G7" s="151"/>
      <c r="H7" s="152" t="s">
        <v>34</v>
      </c>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4"/>
      <c r="AT7" s="5"/>
    </row>
    <row r="8" spans="1:66" x14ac:dyDescent="0.55000000000000004">
      <c r="A8" s="5"/>
      <c r="B8" s="146" t="s">
        <v>35</v>
      </c>
      <c r="C8" s="147"/>
      <c r="D8" s="147"/>
      <c r="E8" s="147"/>
      <c r="F8" s="147"/>
      <c r="G8" s="148"/>
      <c r="H8" s="152" t="s">
        <v>36</v>
      </c>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4"/>
      <c r="AT8" s="5"/>
    </row>
    <row r="9" spans="1:66" x14ac:dyDescent="0.55000000000000004">
      <c r="A9" s="5"/>
      <c r="B9" s="152" t="s">
        <v>37</v>
      </c>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4"/>
      <c r="AT9" s="5"/>
      <c r="BH9" s="34" t="s">
        <v>6</v>
      </c>
    </row>
    <row r="10" spans="1:66" x14ac:dyDescent="0.55000000000000004">
      <c r="A10" s="5"/>
      <c r="B10" s="152" t="s">
        <v>38</v>
      </c>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4"/>
      <c r="AT10" s="5"/>
      <c r="BH10" s="39" t="str">
        <f>IFERROR(DATE(IF($H$24="", "", $H$24), INDEX($BI$13:$BI$24, MATCH($B$24, $BH$13:$BH$24, 0)), 1), "")</f>
        <v/>
      </c>
    </row>
    <row r="11" spans="1:66" x14ac:dyDescent="0.55000000000000004">
      <c r="A11" s="5"/>
      <c r="B11" s="152" t="s">
        <v>39</v>
      </c>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4"/>
      <c r="AT11" s="5"/>
    </row>
    <row r="12" spans="1:66" x14ac:dyDescent="0.550000000000000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BH12" s="35"/>
    </row>
    <row r="13" spans="1:66" x14ac:dyDescent="0.55000000000000004">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BH13" s="36" t="s">
        <v>8</v>
      </c>
      <c r="BI13" s="36">
        <v>1</v>
      </c>
      <c r="BK13" s="43" t="str">
        <f>$BH$10</f>
        <v/>
      </c>
      <c r="BL13" s="40" t="str">
        <f>IF(BK13="", "", IFERROR(DATE(YEAR(BK13), MONTH(BK13)+1, DAY(BK13)-1), ""))</f>
        <v/>
      </c>
      <c r="BM13" s="36" t="str">
        <f>IF($BK13="", "", TEXT($BK13, "mmm yyyy"))</f>
        <v/>
      </c>
      <c r="BN13" s="36">
        <v>1</v>
      </c>
    </row>
    <row r="14" spans="1:66" x14ac:dyDescent="0.55000000000000004">
      <c r="A14" s="5"/>
      <c r="B14" s="146" t="s">
        <v>40</v>
      </c>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8"/>
      <c r="AT14" s="5"/>
      <c r="BH14" s="37" t="s">
        <v>9</v>
      </c>
      <c r="BI14" s="37">
        <v>2</v>
      </c>
      <c r="BK14" s="43" t="str">
        <f>IF(BK13="", "", IFERROR(DATE(YEAR(BK13), MONTH(BK13)+1, 1), ""))</f>
        <v/>
      </c>
      <c r="BL14" s="41" t="str">
        <f t="shared" ref="BL14:BL24" si="0">IF(BK14="", "", IFERROR(DATE(YEAR(BK14), MONTH(BK14)+1, DAY(BK14)-1), ""))</f>
        <v/>
      </c>
      <c r="BM14" s="37" t="str">
        <f t="shared" ref="BM14:BM24" si="1">IF($BK14="", "", TEXT($BK14, "mmm yyyy"))</f>
        <v/>
      </c>
      <c r="BN14" s="37">
        <v>1</v>
      </c>
    </row>
    <row r="15" spans="1:66" x14ac:dyDescent="0.55000000000000004">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BH15" s="37" t="s">
        <v>10</v>
      </c>
      <c r="BI15" s="37">
        <v>3</v>
      </c>
      <c r="BK15" s="44" t="str">
        <f t="shared" ref="BK15:BK24" si="2">IF(BK14="", "", IFERROR(DATE(YEAR(BK14), MONTH(BK14)+1, 1), ""))</f>
        <v/>
      </c>
      <c r="BL15" s="41" t="str">
        <f t="shared" si="0"/>
        <v/>
      </c>
      <c r="BM15" s="37" t="str">
        <f t="shared" si="1"/>
        <v/>
      </c>
      <c r="BN15" s="37">
        <v>1</v>
      </c>
    </row>
    <row r="16" spans="1:66" x14ac:dyDescent="0.55000000000000004">
      <c r="A16" s="5"/>
      <c r="B16" s="164" t="s">
        <v>42</v>
      </c>
      <c r="C16" s="165"/>
      <c r="D16" s="165"/>
      <c r="E16" s="165"/>
      <c r="F16" s="165"/>
      <c r="G16" s="166"/>
      <c r="H16" s="167" t="s">
        <v>43</v>
      </c>
      <c r="I16" s="168"/>
      <c r="J16" s="168"/>
      <c r="K16" s="168"/>
      <c r="L16" s="168"/>
      <c r="M16" s="168"/>
      <c r="N16" s="168"/>
      <c r="O16" s="168"/>
      <c r="P16" s="168"/>
      <c r="Q16" s="169"/>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BH16" s="37" t="s">
        <v>11</v>
      </c>
      <c r="BI16" s="37">
        <v>4</v>
      </c>
      <c r="BK16" s="44" t="str">
        <f t="shared" si="2"/>
        <v/>
      </c>
      <c r="BL16" s="41" t="str">
        <f t="shared" si="0"/>
        <v/>
      </c>
      <c r="BM16" s="37" t="str">
        <f t="shared" si="1"/>
        <v/>
      </c>
      <c r="BN16" s="37">
        <v>2</v>
      </c>
    </row>
    <row r="17" spans="1:66" x14ac:dyDescent="0.55000000000000004">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BH17" s="37" t="s">
        <v>12</v>
      </c>
      <c r="BI17" s="37">
        <v>5</v>
      </c>
      <c r="BK17" s="44" t="str">
        <f t="shared" si="2"/>
        <v/>
      </c>
      <c r="BL17" s="41" t="str">
        <f t="shared" si="0"/>
        <v/>
      </c>
      <c r="BM17" s="37" t="str">
        <f t="shared" si="1"/>
        <v/>
      </c>
      <c r="BN17" s="37">
        <v>2</v>
      </c>
    </row>
    <row r="18" spans="1:66" x14ac:dyDescent="0.55000000000000004">
      <c r="A18" s="5"/>
      <c r="B18" s="155" t="s">
        <v>44</v>
      </c>
      <c r="C18" s="156"/>
      <c r="D18" s="156"/>
      <c r="E18" s="156"/>
      <c r="F18" s="156"/>
      <c r="G18" s="156"/>
      <c r="H18" s="156"/>
      <c r="I18" s="156"/>
      <c r="J18" s="156"/>
      <c r="K18" s="156"/>
      <c r="L18" s="156"/>
      <c r="M18" s="156"/>
      <c r="N18" s="156"/>
      <c r="O18" s="156"/>
      <c r="P18" s="156"/>
      <c r="Q18" s="157"/>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BH18" s="37" t="s">
        <v>13</v>
      </c>
      <c r="BI18" s="37">
        <v>6</v>
      </c>
      <c r="BK18" s="44" t="str">
        <f t="shared" si="2"/>
        <v/>
      </c>
      <c r="BL18" s="41" t="str">
        <f t="shared" si="0"/>
        <v/>
      </c>
      <c r="BM18" s="37" t="str">
        <f t="shared" si="1"/>
        <v/>
      </c>
      <c r="BN18" s="37">
        <v>2</v>
      </c>
    </row>
    <row r="19" spans="1:66" x14ac:dyDescent="0.55000000000000004">
      <c r="A19" s="5"/>
      <c r="B19" s="158"/>
      <c r="C19" s="159"/>
      <c r="D19" s="159"/>
      <c r="E19" s="159"/>
      <c r="F19" s="159"/>
      <c r="G19" s="159"/>
      <c r="H19" s="159"/>
      <c r="I19" s="159"/>
      <c r="J19" s="159"/>
      <c r="K19" s="159"/>
      <c r="L19" s="159"/>
      <c r="M19" s="159"/>
      <c r="N19" s="159"/>
      <c r="O19" s="159"/>
      <c r="P19" s="159"/>
      <c r="Q19" s="160"/>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BH19" s="37" t="s">
        <v>14</v>
      </c>
      <c r="BI19" s="37">
        <v>7</v>
      </c>
      <c r="BK19" s="44" t="str">
        <f t="shared" si="2"/>
        <v/>
      </c>
      <c r="BL19" s="41" t="str">
        <f t="shared" si="0"/>
        <v/>
      </c>
      <c r="BM19" s="37" t="str">
        <f t="shared" si="1"/>
        <v/>
      </c>
      <c r="BN19" s="37">
        <v>3</v>
      </c>
    </row>
    <row r="20" spans="1:66" x14ac:dyDescent="0.55000000000000004">
      <c r="A20" s="5"/>
      <c r="B20" s="161"/>
      <c r="C20" s="162"/>
      <c r="D20" s="162"/>
      <c r="E20" s="162"/>
      <c r="F20" s="162"/>
      <c r="G20" s="162"/>
      <c r="H20" s="162"/>
      <c r="I20" s="162"/>
      <c r="J20" s="162"/>
      <c r="K20" s="162"/>
      <c r="L20" s="162"/>
      <c r="M20" s="162"/>
      <c r="N20" s="162"/>
      <c r="O20" s="162"/>
      <c r="P20" s="162"/>
      <c r="Q20" s="163"/>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BH20" s="37" t="s">
        <v>15</v>
      </c>
      <c r="BI20" s="37">
        <v>8</v>
      </c>
      <c r="BK20" s="44" t="str">
        <f t="shared" si="2"/>
        <v/>
      </c>
      <c r="BL20" s="41" t="str">
        <f t="shared" si="0"/>
        <v/>
      </c>
      <c r="BM20" s="37" t="str">
        <f t="shared" si="1"/>
        <v/>
      </c>
      <c r="BN20" s="37">
        <v>3</v>
      </c>
    </row>
    <row r="21" spans="1:66" x14ac:dyDescent="0.55000000000000004">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BH21" s="37" t="s">
        <v>16</v>
      </c>
      <c r="BI21" s="37">
        <v>9</v>
      </c>
      <c r="BK21" s="44" t="str">
        <f t="shared" si="2"/>
        <v/>
      </c>
      <c r="BL21" s="41" t="str">
        <f t="shared" si="0"/>
        <v/>
      </c>
      <c r="BM21" s="37" t="str">
        <f t="shared" si="1"/>
        <v/>
      </c>
      <c r="BN21" s="37">
        <v>3</v>
      </c>
    </row>
    <row r="22" spans="1:66" x14ac:dyDescent="0.55000000000000004">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BH22" s="37" t="s">
        <v>17</v>
      </c>
      <c r="BI22" s="37">
        <v>10</v>
      </c>
      <c r="BK22" s="44" t="str">
        <f t="shared" si="2"/>
        <v/>
      </c>
      <c r="BL22" s="41" t="str">
        <f t="shared" si="0"/>
        <v/>
      </c>
      <c r="BM22" s="37" t="str">
        <f t="shared" si="1"/>
        <v/>
      </c>
      <c r="BN22" s="37">
        <v>4</v>
      </c>
    </row>
    <row r="23" spans="1:66" x14ac:dyDescent="0.55000000000000004">
      <c r="A23" s="5"/>
      <c r="B23" s="134" t="s">
        <v>6</v>
      </c>
      <c r="C23" s="135"/>
      <c r="D23" s="135"/>
      <c r="E23" s="135"/>
      <c r="F23" s="136"/>
      <c r="G23" s="5"/>
      <c r="H23" s="134" t="s">
        <v>7</v>
      </c>
      <c r="I23" s="135"/>
      <c r="J23" s="135"/>
      <c r="K23" s="135"/>
      <c r="L23" s="136"/>
      <c r="M23" s="5"/>
      <c r="N23" s="5"/>
      <c r="O23" s="171" t="s">
        <v>85</v>
      </c>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3"/>
      <c r="AT23" s="5"/>
      <c r="BH23" s="37" t="s">
        <v>18</v>
      </c>
      <c r="BI23" s="37">
        <v>11</v>
      </c>
      <c r="BK23" s="44" t="str">
        <f t="shared" si="2"/>
        <v/>
      </c>
      <c r="BL23" s="41" t="str">
        <f t="shared" si="0"/>
        <v/>
      </c>
      <c r="BM23" s="37" t="str">
        <f t="shared" si="1"/>
        <v/>
      </c>
      <c r="BN23" s="37">
        <v>4</v>
      </c>
    </row>
    <row r="24" spans="1:66" x14ac:dyDescent="0.55000000000000004">
      <c r="A24" s="5"/>
      <c r="B24" s="137"/>
      <c r="C24" s="138"/>
      <c r="D24" s="138"/>
      <c r="E24" s="138"/>
      <c r="F24" s="139"/>
      <c r="G24" s="5"/>
      <c r="H24" s="137"/>
      <c r="I24" s="138"/>
      <c r="J24" s="138"/>
      <c r="K24" s="138"/>
      <c r="L24" s="139"/>
      <c r="M24" s="5"/>
      <c r="N24" s="5"/>
      <c r="O24" s="174"/>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6"/>
      <c r="AT24" s="5"/>
      <c r="BH24" s="38" t="s">
        <v>19</v>
      </c>
      <c r="BI24" s="38">
        <v>12</v>
      </c>
      <c r="BK24" s="45" t="str">
        <f t="shared" si="2"/>
        <v/>
      </c>
      <c r="BL24" s="42" t="str">
        <f t="shared" si="0"/>
        <v/>
      </c>
      <c r="BM24" s="38" t="str">
        <f t="shared" si="1"/>
        <v/>
      </c>
      <c r="BN24" s="38">
        <v>4</v>
      </c>
    </row>
    <row r="25" spans="1:66" x14ac:dyDescent="0.55000000000000004">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66" x14ac:dyDescent="0.55000000000000004">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66" x14ac:dyDescent="0.55000000000000004">
      <c r="A27" s="5"/>
      <c r="B27" s="189" t="s">
        <v>5</v>
      </c>
      <c r="C27" s="190"/>
      <c r="D27" s="190"/>
      <c r="E27" s="190"/>
      <c r="F27" s="191"/>
      <c r="G27" s="5"/>
      <c r="H27" s="5"/>
      <c r="I27" s="5"/>
      <c r="J27" s="5"/>
      <c r="K27" s="5"/>
      <c r="L27" s="5"/>
      <c r="M27" s="5"/>
      <c r="N27" s="5"/>
      <c r="O27" s="171" t="s">
        <v>86</v>
      </c>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3"/>
      <c r="AT27" s="5"/>
    </row>
    <row r="28" spans="1:66" x14ac:dyDescent="0.55000000000000004">
      <c r="A28" s="5"/>
      <c r="B28" s="192"/>
      <c r="C28" s="193"/>
      <c r="D28" s="193"/>
      <c r="E28" s="193"/>
      <c r="F28" s="194"/>
      <c r="G28" s="5"/>
      <c r="H28" s="5"/>
      <c r="I28" s="5"/>
      <c r="J28" s="5"/>
      <c r="K28" s="5"/>
      <c r="L28" s="5"/>
      <c r="M28" s="5"/>
      <c r="N28" s="5"/>
      <c r="O28" s="177"/>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9"/>
      <c r="AT28" s="5"/>
    </row>
    <row r="29" spans="1:66" x14ac:dyDescent="0.55000000000000004">
      <c r="A29" s="5"/>
      <c r="B29" s="195"/>
      <c r="C29" s="196"/>
      <c r="D29" s="196"/>
      <c r="E29" s="196"/>
      <c r="F29" s="197"/>
      <c r="G29" s="5"/>
      <c r="H29" s="5"/>
      <c r="I29" s="5"/>
      <c r="J29" s="5"/>
      <c r="K29" s="5"/>
      <c r="L29" s="5"/>
      <c r="M29" s="5"/>
      <c r="N29" s="5"/>
      <c r="O29" s="177"/>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9"/>
      <c r="AT29" s="5"/>
    </row>
    <row r="30" spans="1:66" x14ac:dyDescent="0.55000000000000004">
      <c r="A30" s="5"/>
      <c r="B30" s="195"/>
      <c r="C30" s="196"/>
      <c r="D30" s="196"/>
      <c r="E30" s="196"/>
      <c r="F30" s="197"/>
      <c r="G30" s="5"/>
      <c r="H30" s="5"/>
      <c r="I30" s="5"/>
      <c r="J30" s="5"/>
      <c r="K30" s="5"/>
      <c r="L30" s="5"/>
      <c r="M30" s="5"/>
      <c r="N30" s="5"/>
      <c r="O30" s="177"/>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9"/>
      <c r="AT30" s="5"/>
    </row>
    <row r="31" spans="1:66" ht="14.4" customHeight="1" x14ac:dyDescent="0.55000000000000004">
      <c r="A31" s="5"/>
      <c r="B31" s="195"/>
      <c r="C31" s="196"/>
      <c r="D31" s="196"/>
      <c r="E31" s="196"/>
      <c r="F31" s="197"/>
      <c r="G31" s="5"/>
      <c r="H31" s="5"/>
      <c r="I31" s="5"/>
      <c r="J31" s="5"/>
      <c r="K31" s="5"/>
      <c r="L31" s="5"/>
      <c r="M31" s="5"/>
      <c r="N31" s="5"/>
      <c r="O31" s="177"/>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9"/>
      <c r="AT31" s="5"/>
    </row>
    <row r="32" spans="1:66" x14ac:dyDescent="0.55000000000000004">
      <c r="A32" s="5"/>
      <c r="B32" s="198"/>
      <c r="C32" s="199"/>
      <c r="D32" s="199"/>
      <c r="E32" s="199"/>
      <c r="F32" s="200"/>
      <c r="G32" s="5"/>
      <c r="H32" s="5"/>
      <c r="I32" s="5"/>
      <c r="J32" s="5"/>
      <c r="K32" s="5"/>
      <c r="L32" s="5"/>
      <c r="M32" s="5"/>
      <c r="N32" s="5"/>
      <c r="O32" s="174"/>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6"/>
      <c r="AT32" s="5"/>
    </row>
    <row r="33" spans="1:46" x14ac:dyDescent="0.55000000000000004">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1:46" x14ac:dyDescent="0.55000000000000004">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1:46" x14ac:dyDescent="0.55000000000000004">
      <c r="A35" s="5"/>
      <c r="B35" s="164" t="s">
        <v>46</v>
      </c>
      <c r="C35" s="165"/>
      <c r="D35" s="165"/>
      <c r="E35" s="165"/>
      <c r="F35" s="165"/>
      <c r="G35" s="165"/>
      <c r="H35" s="165"/>
      <c r="I35" s="165"/>
      <c r="J35" s="165"/>
      <c r="K35" s="165"/>
      <c r="L35" s="165"/>
      <c r="M35" s="165"/>
      <c r="N35" s="165"/>
      <c r="O35" s="165"/>
      <c r="P35" s="165"/>
      <c r="Q35" s="165"/>
      <c r="R35" s="165"/>
      <c r="S35" s="165"/>
      <c r="T35" s="165"/>
      <c r="U35" s="165"/>
      <c r="V35" s="166"/>
      <c r="W35" s="5"/>
      <c r="X35" s="5"/>
      <c r="Y35" s="164" t="s">
        <v>47</v>
      </c>
      <c r="Z35" s="165"/>
      <c r="AA35" s="165"/>
      <c r="AB35" s="165"/>
      <c r="AC35" s="165"/>
      <c r="AD35" s="165"/>
      <c r="AE35" s="165"/>
      <c r="AF35" s="165"/>
      <c r="AG35" s="165"/>
      <c r="AH35" s="165"/>
      <c r="AI35" s="165"/>
      <c r="AJ35" s="165"/>
      <c r="AK35" s="165"/>
      <c r="AL35" s="165"/>
      <c r="AM35" s="165"/>
      <c r="AN35" s="165"/>
      <c r="AO35" s="165"/>
      <c r="AP35" s="165"/>
      <c r="AQ35" s="165"/>
      <c r="AR35" s="165"/>
      <c r="AS35" s="166"/>
      <c r="AT35" s="5"/>
    </row>
    <row r="36" spans="1:46" x14ac:dyDescent="0.55000000000000004">
      <c r="A36" s="5"/>
      <c r="B36" s="180"/>
      <c r="C36" s="181"/>
      <c r="D36" s="181"/>
      <c r="E36" s="181"/>
      <c r="F36" s="181"/>
      <c r="G36" s="181"/>
      <c r="H36" s="181"/>
      <c r="I36" s="181"/>
      <c r="J36" s="181"/>
      <c r="K36" s="181"/>
      <c r="L36" s="181"/>
      <c r="M36" s="181"/>
      <c r="N36" s="181"/>
      <c r="O36" s="181"/>
      <c r="P36" s="181"/>
      <c r="Q36" s="181"/>
      <c r="R36" s="181"/>
      <c r="S36" s="181"/>
      <c r="T36" s="181"/>
      <c r="U36" s="181"/>
      <c r="V36" s="182"/>
      <c r="W36" s="5"/>
      <c r="X36" s="5"/>
      <c r="Y36" s="180"/>
      <c r="Z36" s="181"/>
      <c r="AA36" s="181"/>
      <c r="AB36" s="181"/>
      <c r="AC36" s="181"/>
      <c r="AD36" s="181"/>
      <c r="AE36" s="181"/>
      <c r="AF36" s="181"/>
      <c r="AG36" s="181"/>
      <c r="AH36" s="181"/>
      <c r="AI36" s="181"/>
      <c r="AJ36" s="181"/>
      <c r="AK36" s="181"/>
      <c r="AL36" s="181"/>
      <c r="AM36" s="181"/>
      <c r="AN36" s="181"/>
      <c r="AO36" s="181"/>
      <c r="AP36" s="181"/>
      <c r="AQ36" s="181"/>
      <c r="AR36" s="181"/>
      <c r="AS36" s="182"/>
      <c r="AT36" s="5"/>
    </row>
    <row r="37" spans="1:46" x14ac:dyDescent="0.55000000000000004">
      <c r="A37" s="5"/>
      <c r="B37" s="183"/>
      <c r="C37" s="184"/>
      <c r="D37" s="184"/>
      <c r="E37" s="184"/>
      <c r="F37" s="184"/>
      <c r="G37" s="184"/>
      <c r="H37" s="184"/>
      <c r="I37" s="184"/>
      <c r="J37" s="184"/>
      <c r="K37" s="184"/>
      <c r="L37" s="184"/>
      <c r="M37" s="184"/>
      <c r="N37" s="184"/>
      <c r="O37" s="184"/>
      <c r="P37" s="184"/>
      <c r="Q37" s="184"/>
      <c r="R37" s="184"/>
      <c r="S37" s="184"/>
      <c r="T37" s="184"/>
      <c r="U37" s="184"/>
      <c r="V37" s="185"/>
      <c r="W37" s="5"/>
      <c r="X37" s="5"/>
      <c r="Y37" s="183"/>
      <c r="Z37" s="184"/>
      <c r="AA37" s="184"/>
      <c r="AB37" s="184"/>
      <c r="AC37" s="184"/>
      <c r="AD37" s="184"/>
      <c r="AE37" s="184"/>
      <c r="AF37" s="184"/>
      <c r="AG37" s="184"/>
      <c r="AH37" s="184"/>
      <c r="AI37" s="184"/>
      <c r="AJ37" s="184"/>
      <c r="AK37" s="184"/>
      <c r="AL37" s="184"/>
      <c r="AM37" s="184"/>
      <c r="AN37" s="184"/>
      <c r="AO37" s="184"/>
      <c r="AP37" s="184"/>
      <c r="AQ37" s="184"/>
      <c r="AR37" s="184"/>
      <c r="AS37" s="185"/>
      <c r="AT37" s="5"/>
    </row>
    <row r="38" spans="1:46" x14ac:dyDescent="0.55000000000000004">
      <c r="A38" s="5"/>
      <c r="B38" s="183"/>
      <c r="C38" s="184"/>
      <c r="D38" s="184"/>
      <c r="E38" s="184"/>
      <c r="F38" s="184"/>
      <c r="G38" s="184"/>
      <c r="H38" s="184"/>
      <c r="I38" s="184"/>
      <c r="J38" s="184"/>
      <c r="K38" s="184"/>
      <c r="L38" s="184"/>
      <c r="M38" s="184"/>
      <c r="N38" s="184"/>
      <c r="O38" s="184"/>
      <c r="P38" s="184"/>
      <c r="Q38" s="184"/>
      <c r="R38" s="184"/>
      <c r="S38" s="184"/>
      <c r="T38" s="184"/>
      <c r="U38" s="184"/>
      <c r="V38" s="185"/>
      <c r="W38" s="5"/>
      <c r="X38" s="5"/>
      <c r="Y38" s="183"/>
      <c r="Z38" s="184"/>
      <c r="AA38" s="184"/>
      <c r="AB38" s="184"/>
      <c r="AC38" s="184"/>
      <c r="AD38" s="184"/>
      <c r="AE38" s="184"/>
      <c r="AF38" s="184"/>
      <c r="AG38" s="184"/>
      <c r="AH38" s="184"/>
      <c r="AI38" s="184"/>
      <c r="AJ38" s="184"/>
      <c r="AK38" s="184"/>
      <c r="AL38" s="184"/>
      <c r="AM38" s="184"/>
      <c r="AN38" s="184"/>
      <c r="AO38" s="184"/>
      <c r="AP38" s="184"/>
      <c r="AQ38" s="184"/>
      <c r="AR38" s="184"/>
      <c r="AS38" s="185"/>
      <c r="AT38" s="5"/>
    </row>
    <row r="39" spans="1:46" x14ac:dyDescent="0.55000000000000004">
      <c r="A39" s="5"/>
      <c r="B39" s="183"/>
      <c r="C39" s="184"/>
      <c r="D39" s="184"/>
      <c r="E39" s="184"/>
      <c r="F39" s="184"/>
      <c r="G39" s="184"/>
      <c r="H39" s="184"/>
      <c r="I39" s="184"/>
      <c r="J39" s="184"/>
      <c r="K39" s="184"/>
      <c r="L39" s="184"/>
      <c r="M39" s="184"/>
      <c r="N39" s="184"/>
      <c r="O39" s="184"/>
      <c r="P39" s="184"/>
      <c r="Q39" s="184"/>
      <c r="R39" s="184"/>
      <c r="S39" s="184"/>
      <c r="T39" s="184"/>
      <c r="U39" s="184"/>
      <c r="V39" s="185"/>
      <c r="W39" s="5"/>
      <c r="X39" s="5"/>
      <c r="Y39" s="183"/>
      <c r="Z39" s="184"/>
      <c r="AA39" s="184"/>
      <c r="AB39" s="184"/>
      <c r="AC39" s="184"/>
      <c r="AD39" s="184"/>
      <c r="AE39" s="184"/>
      <c r="AF39" s="184"/>
      <c r="AG39" s="184"/>
      <c r="AH39" s="184"/>
      <c r="AI39" s="184"/>
      <c r="AJ39" s="184"/>
      <c r="AK39" s="184"/>
      <c r="AL39" s="184"/>
      <c r="AM39" s="184"/>
      <c r="AN39" s="184"/>
      <c r="AO39" s="184"/>
      <c r="AP39" s="184"/>
      <c r="AQ39" s="184"/>
      <c r="AR39" s="184"/>
      <c r="AS39" s="185"/>
      <c r="AT39" s="5"/>
    </row>
    <row r="40" spans="1:46" x14ac:dyDescent="0.55000000000000004">
      <c r="A40" s="5"/>
      <c r="B40" s="186"/>
      <c r="C40" s="187"/>
      <c r="D40" s="187"/>
      <c r="E40" s="187"/>
      <c r="F40" s="187"/>
      <c r="G40" s="187"/>
      <c r="H40" s="187"/>
      <c r="I40" s="187"/>
      <c r="J40" s="187"/>
      <c r="K40" s="187"/>
      <c r="L40" s="187"/>
      <c r="M40" s="187"/>
      <c r="N40" s="187"/>
      <c r="O40" s="187"/>
      <c r="P40" s="187"/>
      <c r="Q40" s="187"/>
      <c r="R40" s="187"/>
      <c r="S40" s="187"/>
      <c r="T40" s="187"/>
      <c r="U40" s="187"/>
      <c r="V40" s="188"/>
      <c r="W40" s="5"/>
      <c r="X40" s="5"/>
      <c r="Y40" s="183"/>
      <c r="Z40" s="184"/>
      <c r="AA40" s="184"/>
      <c r="AB40" s="184"/>
      <c r="AC40" s="184"/>
      <c r="AD40" s="184"/>
      <c r="AE40" s="184"/>
      <c r="AF40" s="184"/>
      <c r="AG40" s="184"/>
      <c r="AH40" s="184"/>
      <c r="AI40" s="184"/>
      <c r="AJ40" s="184"/>
      <c r="AK40" s="184"/>
      <c r="AL40" s="184"/>
      <c r="AM40" s="184"/>
      <c r="AN40" s="184"/>
      <c r="AO40" s="184"/>
      <c r="AP40" s="184"/>
      <c r="AQ40" s="184"/>
      <c r="AR40" s="184"/>
      <c r="AS40" s="185"/>
      <c r="AT40" s="5"/>
    </row>
    <row r="41" spans="1:46" x14ac:dyDescent="0.55000000000000004">
      <c r="A41" s="5"/>
      <c r="B41" s="5"/>
      <c r="C41" s="5"/>
      <c r="D41" s="5"/>
      <c r="E41" s="5"/>
      <c r="F41" s="5"/>
      <c r="G41" s="5"/>
      <c r="H41" s="5"/>
      <c r="I41" s="5"/>
      <c r="J41" s="5"/>
      <c r="K41" s="5"/>
      <c r="L41" s="5"/>
      <c r="M41" s="5"/>
      <c r="N41" s="5"/>
      <c r="O41" s="5"/>
      <c r="P41" s="5"/>
      <c r="Q41" s="5"/>
      <c r="R41" s="5"/>
      <c r="S41" s="5"/>
      <c r="T41" s="5"/>
      <c r="U41" s="5"/>
      <c r="V41" s="5"/>
      <c r="W41" s="5"/>
      <c r="X41" s="5"/>
      <c r="Y41" s="183"/>
      <c r="Z41" s="184"/>
      <c r="AA41" s="184"/>
      <c r="AB41" s="184"/>
      <c r="AC41" s="184"/>
      <c r="AD41" s="184"/>
      <c r="AE41" s="184"/>
      <c r="AF41" s="184"/>
      <c r="AG41" s="184"/>
      <c r="AH41" s="184"/>
      <c r="AI41" s="184"/>
      <c r="AJ41" s="184"/>
      <c r="AK41" s="184"/>
      <c r="AL41" s="184"/>
      <c r="AM41" s="184"/>
      <c r="AN41" s="184"/>
      <c r="AO41" s="184"/>
      <c r="AP41" s="184"/>
      <c r="AQ41" s="184"/>
      <c r="AR41" s="184"/>
      <c r="AS41" s="185"/>
      <c r="AT41" s="5"/>
    </row>
    <row r="42" spans="1:46" x14ac:dyDescent="0.55000000000000004">
      <c r="A42" s="5"/>
      <c r="B42" s="264" t="s">
        <v>48</v>
      </c>
      <c r="C42" s="265"/>
      <c r="D42" s="265"/>
      <c r="E42" s="265"/>
      <c r="F42" s="265"/>
      <c r="G42" s="265"/>
      <c r="H42" s="265"/>
      <c r="I42" s="265"/>
      <c r="J42" s="265"/>
      <c r="K42" s="265"/>
      <c r="L42" s="265"/>
      <c r="M42" s="265"/>
      <c r="N42" s="265"/>
      <c r="O42" s="265"/>
      <c r="P42" s="265"/>
      <c r="Q42" s="265"/>
      <c r="R42" s="265"/>
      <c r="S42" s="265"/>
      <c r="T42" s="265"/>
      <c r="U42" s="265"/>
      <c r="V42" s="266"/>
      <c r="W42" s="5"/>
      <c r="X42" s="5"/>
      <c r="Y42" s="186"/>
      <c r="Z42" s="187"/>
      <c r="AA42" s="187"/>
      <c r="AB42" s="187"/>
      <c r="AC42" s="187"/>
      <c r="AD42" s="187"/>
      <c r="AE42" s="187"/>
      <c r="AF42" s="187"/>
      <c r="AG42" s="187"/>
      <c r="AH42" s="187"/>
      <c r="AI42" s="187"/>
      <c r="AJ42" s="187"/>
      <c r="AK42" s="187"/>
      <c r="AL42" s="187"/>
      <c r="AM42" s="187"/>
      <c r="AN42" s="187"/>
      <c r="AO42" s="187"/>
      <c r="AP42" s="187"/>
      <c r="AQ42" s="187"/>
      <c r="AR42" s="187"/>
      <c r="AS42" s="188"/>
      <c r="AT42" s="5"/>
    </row>
    <row r="43" spans="1:46" x14ac:dyDescent="0.55000000000000004">
      <c r="A43" s="5"/>
      <c r="B43" s="267"/>
      <c r="C43" s="268"/>
      <c r="D43" s="268"/>
      <c r="E43" s="268"/>
      <c r="F43" s="268"/>
      <c r="G43" s="268"/>
      <c r="H43" s="268"/>
      <c r="I43" s="268"/>
      <c r="J43" s="268"/>
      <c r="K43" s="268"/>
      <c r="L43" s="268"/>
      <c r="M43" s="268"/>
      <c r="N43" s="268"/>
      <c r="O43" s="268"/>
      <c r="P43" s="268"/>
      <c r="Q43" s="268"/>
      <c r="R43" s="268"/>
      <c r="S43" s="268"/>
      <c r="T43" s="268"/>
      <c r="U43" s="268"/>
      <c r="V43" s="269"/>
      <c r="W43" s="5"/>
      <c r="X43" s="5"/>
      <c r="Y43" s="164" t="s">
        <v>84</v>
      </c>
      <c r="Z43" s="165"/>
      <c r="AA43" s="165"/>
      <c r="AB43" s="165"/>
      <c r="AC43" s="165"/>
      <c r="AD43" s="165"/>
      <c r="AE43" s="165"/>
      <c r="AF43" s="165"/>
      <c r="AG43" s="165"/>
      <c r="AH43" s="165"/>
      <c r="AI43" s="165"/>
      <c r="AJ43" s="165"/>
      <c r="AK43" s="165"/>
      <c r="AL43" s="165"/>
      <c r="AM43" s="165"/>
      <c r="AN43" s="165"/>
      <c r="AO43" s="165"/>
      <c r="AP43" s="165"/>
      <c r="AQ43" s="165"/>
      <c r="AR43" s="165"/>
      <c r="AS43" s="166"/>
      <c r="AT43" s="5"/>
    </row>
    <row r="44" spans="1:46" x14ac:dyDescent="0.55000000000000004">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1:46" x14ac:dyDescent="0.55000000000000004">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row r="46" spans="1:46" x14ac:dyDescent="0.55000000000000004">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row>
    <row r="47" spans="1:46" x14ac:dyDescent="0.55000000000000004">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row>
    <row r="48" spans="1:46" x14ac:dyDescent="0.55000000000000004">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row>
    <row r="49" spans="1:46" x14ac:dyDescent="0.55000000000000004">
      <c r="A49" s="5"/>
      <c r="B49" s="5"/>
      <c r="C49" s="5"/>
      <c r="D49" s="5"/>
      <c r="E49" s="5"/>
      <c r="F49" s="5"/>
      <c r="G49" s="5"/>
      <c r="H49" s="5"/>
      <c r="I49" s="5"/>
      <c r="J49" s="5"/>
      <c r="K49" s="5"/>
      <c r="L49" s="5"/>
      <c r="M49" s="5"/>
      <c r="N49" s="5"/>
      <c r="O49" s="5"/>
      <c r="P49" s="5"/>
      <c r="Q49" s="5"/>
      <c r="R49" s="5"/>
      <c r="S49" s="5"/>
      <c r="T49" s="5"/>
      <c r="U49" s="5"/>
      <c r="V49" s="5"/>
      <c r="W49" s="5"/>
      <c r="X49" s="5"/>
      <c r="Y49" s="170" t="s">
        <v>49</v>
      </c>
      <c r="Z49" s="170"/>
      <c r="AA49" s="170"/>
      <c r="AB49" s="170"/>
      <c r="AC49" s="170"/>
      <c r="AD49" s="170"/>
      <c r="AE49" s="170"/>
      <c r="AF49" s="170"/>
      <c r="AG49" s="170"/>
      <c r="AH49" s="170"/>
      <c r="AI49" s="170"/>
      <c r="AJ49" s="170"/>
      <c r="AK49" s="170"/>
      <c r="AL49" s="170"/>
      <c r="AM49" s="170"/>
      <c r="AN49" s="170"/>
      <c r="AO49" s="170"/>
      <c r="AP49" s="170"/>
      <c r="AQ49" s="170"/>
      <c r="AR49" s="170"/>
      <c r="AS49" s="170"/>
      <c r="AT49" s="5"/>
    </row>
    <row r="50" spans="1:46" x14ac:dyDescent="0.55000000000000004">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row>
  </sheetData>
  <sheetProtection algorithmName="SHA-512" hashValue="IgHbyw/oUDnHMaZiYLO7W7QFGKK80Gs8Tzt6g5OpX984kisXGh/+hXOntIhwMhx8PN1GaravdvAvHJWFBshrBQ==" saltValue="KxazFwJ/tLCL7FKnReuRCw==" spinCount="100000" sheet="1" objects="1" scenarios="1"/>
  <mergeCells count="32">
    <mergeCell ref="Y49:AS49"/>
    <mergeCell ref="O23:AS24"/>
    <mergeCell ref="O27:AS32"/>
    <mergeCell ref="Y35:AS35"/>
    <mergeCell ref="B36:V40"/>
    <mergeCell ref="Y36:AS42"/>
    <mergeCell ref="B42:V43"/>
    <mergeCell ref="Y43:AS43"/>
    <mergeCell ref="B35:V35"/>
    <mergeCell ref="H24:L24"/>
    <mergeCell ref="B27:F27"/>
    <mergeCell ref="B28:F28"/>
    <mergeCell ref="B29:F29"/>
    <mergeCell ref="B30:F30"/>
    <mergeCell ref="B31:F31"/>
    <mergeCell ref="B32:F32"/>
    <mergeCell ref="B23:F23"/>
    <mergeCell ref="B24:F24"/>
    <mergeCell ref="H23:L23"/>
    <mergeCell ref="B2:AS3"/>
    <mergeCell ref="B5:AS5"/>
    <mergeCell ref="B7:G7"/>
    <mergeCell ref="H7:AS7"/>
    <mergeCell ref="B8:G8"/>
    <mergeCell ref="H8:AS8"/>
    <mergeCell ref="B18:Q20"/>
    <mergeCell ref="B16:G16"/>
    <mergeCell ref="H16:Q16"/>
    <mergeCell ref="B9:AS9"/>
    <mergeCell ref="B10:AS10"/>
    <mergeCell ref="B11:AS11"/>
    <mergeCell ref="B14:AS14"/>
  </mergeCells>
  <phoneticPr fontId="6" type="noConversion"/>
  <dataValidations count="1">
    <dataValidation type="list" allowBlank="1" showInputMessage="1" showErrorMessage="1" sqref="B24:F24" xr:uid="{DB4F586D-8281-4931-9618-F435E92C712E}">
      <formula1>$BH$12:$BH$24</formula1>
    </dataValidation>
  </dataValidations>
  <hyperlinks>
    <hyperlink ref="B42:V43" r:id="rId1" display="Watch the demo on YouTube" xr:uid="{E686DC60-C7BD-443C-A906-4E4E36059BC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63168-82E1-4F44-80F7-70969D94BD07}">
  <sheetPr>
    <tabColor rgb="FFB42117"/>
  </sheetPr>
  <dimension ref="A1:BU532"/>
  <sheetViews>
    <sheetView workbookViewId="0">
      <pane xSplit="5" ySplit="10" topLeftCell="F11" activePane="bottomRight" state="frozen"/>
      <selection pane="topRight" activeCell="F1" sqref="F1"/>
      <selection pane="bottomLeft" activeCell="A11" sqref="A11"/>
      <selection pane="bottomRight"/>
    </sheetView>
  </sheetViews>
  <sheetFormatPr defaultColWidth="0" defaultRowHeight="14.4" zeroHeight="1" x14ac:dyDescent="0.55000000000000004"/>
  <cols>
    <col min="1" max="1" width="2.5234375" style="1" customWidth="1"/>
    <col min="2" max="2" width="11.578125" style="1" customWidth="1"/>
    <col min="3" max="3" width="21.05078125" style="1" customWidth="1"/>
    <col min="4" max="5" width="11.578125" style="1" customWidth="1"/>
    <col min="6" max="65" width="4.20703125" style="1" customWidth="1"/>
    <col min="66" max="66" width="2.5234375" style="1" customWidth="1"/>
    <col min="67" max="67" width="8.83984375" style="1" hidden="1" customWidth="1"/>
    <col min="68" max="68" width="2.5234375" style="1" hidden="1" customWidth="1"/>
    <col min="69" max="72" width="8.83984375" style="1" hidden="1" customWidth="1"/>
    <col min="73" max="73" width="2.5234375" style="1" hidden="1" customWidth="1"/>
    <col min="74" max="16384" width="8.83984375" style="1" hidden="1"/>
  </cols>
  <sheetData>
    <row r="1" spans="1:72" x14ac:dyDescent="0.55000000000000004">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72" ht="14.4" customHeight="1" x14ac:dyDescent="0.55000000000000004">
      <c r="A2" s="5"/>
      <c r="B2" s="219" t="s">
        <v>1</v>
      </c>
      <c r="C2" s="220"/>
      <c r="D2" s="221"/>
      <c r="E2" s="5"/>
      <c r="F2" s="210" t="s">
        <v>20</v>
      </c>
      <c r="G2" s="211"/>
      <c r="H2" s="211"/>
      <c r="I2" s="211"/>
      <c r="J2" s="211"/>
      <c r="K2" s="211"/>
      <c r="L2" s="211"/>
      <c r="M2" s="211"/>
      <c r="N2" s="211"/>
      <c r="O2" s="211"/>
      <c r="P2" s="211"/>
      <c r="Q2" s="211"/>
      <c r="R2" s="211"/>
      <c r="S2" s="211"/>
      <c r="T2" s="212"/>
      <c r="U2" s="210" t="s">
        <v>21</v>
      </c>
      <c r="V2" s="211"/>
      <c r="W2" s="211"/>
      <c r="X2" s="211"/>
      <c r="Y2" s="211"/>
      <c r="Z2" s="211"/>
      <c r="AA2" s="211"/>
      <c r="AB2" s="211"/>
      <c r="AC2" s="211"/>
      <c r="AD2" s="211"/>
      <c r="AE2" s="211"/>
      <c r="AF2" s="211"/>
      <c r="AG2" s="211"/>
      <c r="AH2" s="211"/>
      <c r="AI2" s="212"/>
      <c r="AJ2" s="210" t="s">
        <v>22</v>
      </c>
      <c r="AK2" s="211"/>
      <c r="AL2" s="211"/>
      <c r="AM2" s="211"/>
      <c r="AN2" s="211"/>
      <c r="AO2" s="211"/>
      <c r="AP2" s="211"/>
      <c r="AQ2" s="211"/>
      <c r="AR2" s="211"/>
      <c r="AS2" s="211"/>
      <c r="AT2" s="211"/>
      <c r="AU2" s="211"/>
      <c r="AV2" s="211"/>
      <c r="AW2" s="211"/>
      <c r="AX2" s="212"/>
      <c r="AY2" s="210" t="s">
        <v>23</v>
      </c>
      <c r="AZ2" s="211"/>
      <c r="BA2" s="211"/>
      <c r="BB2" s="211"/>
      <c r="BC2" s="211"/>
      <c r="BD2" s="211"/>
      <c r="BE2" s="211"/>
      <c r="BF2" s="211"/>
      <c r="BG2" s="211"/>
      <c r="BH2" s="211"/>
      <c r="BI2" s="211"/>
      <c r="BJ2" s="211"/>
      <c r="BK2" s="211"/>
      <c r="BL2" s="211"/>
      <c r="BM2" s="212"/>
      <c r="BN2" s="5"/>
    </row>
    <row r="3" spans="1:72" ht="14.4" customHeight="1" x14ac:dyDescent="0.55000000000000004">
      <c r="A3" s="5"/>
      <c r="B3" s="222"/>
      <c r="C3" s="223"/>
      <c r="D3" s="22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72" x14ac:dyDescent="0.55000000000000004">
      <c r="A4" s="5"/>
      <c r="B4" s="225" t="str">
        <f>IF('Intro &amp; Setup'!$H$16="", "", 'Intro &amp; Setup'!$H$16)</f>
        <v>Your Business</v>
      </c>
      <c r="C4" s="225"/>
      <c r="D4" s="225"/>
      <c r="E4" s="5"/>
      <c r="F4" s="213" t="str">
        <f>'Intro &amp; Setup'!$BM$13</f>
        <v/>
      </c>
      <c r="G4" s="214"/>
      <c r="H4" s="214"/>
      <c r="I4" s="214"/>
      <c r="J4" s="215"/>
      <c r="K4" s="213" t="str">
        <f>'Intro &amp; Setup'!$BM$14</f>
        <v/>
      </c>
      <c r="L4" s="214"/>
      <c r="M4" s="214"/>
      <c r="N4" s="214"/>
      <c r="O4" s="215"/>
      <c r="P4" s="213" t="str">
        <f>'Intro &amp; Setup'!$BM$15</f>
        <v/>
      </c>
      <c r="Q4" s="214"/>
      <c r="R4" s="214"/>
      <c r="S4" s="214"/>
      <c r="T4" s="215"/>
      <c r="U4" s="213" t="str">
        <f>'Intro &amp; Setup'!$BM$16</f>
        <v/>
      </c>
      <c r="V4" s="214"/>
      <c r="W4" s="214"/>
      <c r="X4" s="214"/>
      <c r="Y4" s="215"/>
      <c r="Z4" s="213" t="str">
        <f>'Intro &amp; Setup'!$BM$17</f>
        <v/>
      </c>
      <c r="AA4" s="214"/>
      <c r="AB4" s="214"/>
      <c r="AC4" s="214"/>
      <c r="AD4" s="215"/>
      <c r="AE4" s="213" t="str">
        <f>'Intro &amp; Setup'!$BM$18</f>
        <v/>
      </c>
      <c r="AF4" s="214"/>
      <c r="AG4" s="214"/>
      <c r="AH4" s="214"/>
      <c r="AI4" s="215"/>
      <c r="AJ4" s="213" t="str">
        <f>'Intro &amp; Setup'!$BM$19</f>
        <v/>
      </c>
      <c r="AK4" s="214"/>
      <c r="AL4" s="214"/>
      <c r="AM4" s="214"/>
      <c r="AN4" s="215"/>
      <c r="AO4" s="213" t="str">
        <f>'Intro &amp; Setup'!$BM$20</f>
        <v/>
      </c>
      <c r="AP4" s="214"/>
      <c r="AQ4" s="214"/>
      <c r="AR4" s="214"/>
      <c r="AS4" s="215"/>
      <c r="AT4" s="213" t="str">
        <f>'Intro &amp; Setup'!$BM$21</f>
        <v/>
      </c>
      <c r="AU4" s="214"/>
      <c r="AV4" s="214"/>
      <c r="AW4" s="214"/>
      <c r="AX4" s="215"/>
      <c r="AY4" s="213" t="str">
        <f>'Intro &amp; Setup'!$BM$22</f>
        <v/>
      </c>
      <c r="AZ4" s="214"/>
      <c r="BA4" s="214"/>
      <c r="BB4" s="214"/>
      <c r="BC4" s="215"/>
      <c r="BD4" s="213" t="str">
        <f>'Intro &amp; Setup'!$BM$23</f>
        <v/>
      </c>
      <c r="BE4" s="214"/>
      <c r="BF4" s="214"/>
      <c r="BG4" s="214"/>
      <c r="BH4" s="215"/>
      <c r="BI4" s="213" t="str">
        <f>'Intro &amp; Setup'!$BM$24</f>
        <v/>
      </c>
      <c r="BJ4" s="214"/>
      <c r="BK4" s="214"/>
      <c r="BL4" s="214"/>
      <c r="BM4" s="215"/>
      <c r="BN4" s="5"/>
    </row>
    <row r="5" spans="1:72" ht="14.4" customHeight="1" x14ac:dyDescent="0.55000000000000004">
      <c r="A5" s="5"/>
      <c r="B5" s="5"/>
      <c r="C5" s="5"/>
      <c r="D5" s="5"/>
      <c r="E5" s="5"/>
      <c r="F5" s="206" t="str">
        <f>IF('Intro &amp; Setup'!$B$28="", "", 'Intro &amp; Setup'!$B$28)</f>
        <v/>
      </c>
      <c r="G5" s="203" t="str">
        <f>IF('Intro &amp; Setup'!$B$29="", "", 'Intro &amp; Setup'!$B$29)</f>
        <v/>
      </c>
      <c r="H5" s="201" t="str">
        <f>IF('Intro &amp; Setup'!$B$30="", "", 'Intro &amp; Setup'!$B$30)</f>
        <v/>
      </c>
      <c r="I5" s="203" t="str">
        <f>IF('Intro &amp; Setup'!$B$31="", "", 'Intro &amp; Setup'!$B$31)</f>
        <v/>
      </c>
      <c r="J5" s="208" t="str">
        <f>IF('Intro &amp; Setup'!$B$32="", "", 'Intro &amp; Setup'!$B$32)</f>
        <v/>
      </c>
      <c r="K5" s="206" t="str">
        <f>IF('Intro &amp; Setup'!$B$28="", "", 'Intro &amp; Setup'!$B$28)</f>
        <v/>
      </c>
      <c r="L5" s="203" t="str">
        <f>IF('Intro &amp; Setup'!$B$29="", "", 'Intro &amp; Setup'!$B$29)</f>
        <v/>
      </c>
      <c r="M5" s="201" t="str">
        <f>IF('Intro &amp; Setup'!$B$30="", "", 'Intro &amp; Setup'!$B$30)</f>
        <v/>
      </c>
      <c r="N5" s="203" t="str">
        <f>IF('Intro &amp; Setup'!$B$31="", "", 'Intro &amp; Setup'!$B$31)</f>
        <v/>
      </c>
      <c r="O5" s="208" t="str">
        <f>IF('Intro &amp; Setup'!$B$32="", "", 'Intro &amp; Setup'!$B$32)</f>
        <v/>
      </c>
      <c r="P5" s="206" t="str">
        <f>IF('Intro &amp; Setup'!$B$28="", "", 'Intro &amp; Setup'!$B$28)</f>
        <v/>
      </c>
      <c r="Q5" s="203" t="str">
        <f>IF('Intro &amp; Setup'!$B$29="", "", 'Intro &amp; Setup'!$B$29)</f>
        <v/>
      </c>
      <c r="R5" s="201" t="str">
        <f>IF('Intro &amp; Setup'!$B$30="", "", 'Intro &amp; Setup'!$B$30)</f>
        <v/>
      </c>
      <c r="S5" s="203" t="str">
        <f>IF('Intro &amp; Setup'!$B$31="", "", 'Intro &amp; Setup'!$B$31)</f>
        <v/>
      </c>
      <c r="T5" s="208" t="str">
        <f>IF('Intro &amp; Setup'!$B$32="", "", 'Intro &amp; Setup'!$B$32)</f>
        <v/>
      </c>
      <c r="U5" s="206" t="str">
        <f>IF('Intro &amp; Setup'!$B$28="", "", 'Intro &amp; Setup'!$B$28)</f>
        <v/>
      </c>
      <c r="V5" s="203" t="str">
        <f>IF('Intro &amp; Setup'!$B$29="", "", 'Intro &amp; Setup'!$B$29)</f>
        <v/>
      </c>
      <c r="W5" s="201" t="str">
        <f>IF('Intro &amp; Setup'!$B$30="", "", 'Intro &amp; Setup'!$B$30)</f>
        <v/>
      </c>
      <c r="X5" s="203" t="str">
        <f>IF('Intro &amp; Setup'!$B$31="", "", 'Intro &amp; Setup'!$B$31)</f>
        <v/>
      </c>
      <c r="Y5" s="208" t="str">
        <f>IF('Intro &amp; Setup'!$B$32="", "", 'Intro &amp; Setup'!$B$32)</f>
        <v/>
      </c>
      <c r="Z5" s="206" t="str">
        <f>IF('Intro &amp; Setup'!$B$28="", "", 'Intro &amp; Setup'!$B$28)</f>
        <v/>
      </c>
      <c r="AA5" s="203" t="str">
        <f>IF('Intro &amp; Setup'!$B$29="", "", 'Intro &amp; Setup'!$B$29)</f>
        <v/>
      </c>
      <c r="AB5" s="201" t="str">
        <f>IF('Intro &amp; Setup'!$B$30="", "", 'Intro &amp; Setup'!$B$30)</f>
        <v/>
      </c>
      <c r="AC5" s="203" t="str">
        <f>IF('Intro &amp; Setup'!$B$31="", "", 'Intro &amp; Setup'!$B$31)</f>
        <v/>
      </c>
      <c r="AD5" s="208" t="str">
        <f>IF('Intro &amp; Setup'!$B$32="", "", 'Intro &amp; Setup'!$B$32)</f>
        <v/>
      </c>
      <c r="AE5" s="206" t="str">
        <f>IF('Intro &amp; Setup'!$B$28="", "", 'Intro &amp; Setup'!$B$28)</f>
        <v/>
      </c>
      <c r="AF5" s="203" t="str">
        <f>IF('Intro &amp; Setup'!$B$29="", "", 'Intro &amp; Setup'!$B$29)</f>
        <v/>
      </c>
      <c r="AG5" s="201" t="str">
        <f>IF('Intro &amp; Setup'!$B$30="", "", 'Intro &amp; Setup'!$B$30)</f>
        <v/>
      </c>
      <c r="AH5" s="203" t="str">
        <f>IF('Intro &amp; Setup'!$B$31="", "", 'Intro &amp; Setup'!$B$31)</f>
        <v/>
      </c>
      <c r="AI5" s="208" t="str">
        <f>IF('Intro &amp; Setup'!$B$32="", "", 'Intro &amp; Setup'!$B$32)</f>
        <v/>
      </c>
      <c r="AJ5" s="206" t="str">
        <f>IF('Intro &amp; Setup'!$B$28="", "", 'Intro &amp; Setup'!$B$28)</f>
        <v/>
      </c>
      <c r="AK5" s="203" t="str">
        <f>IF('Intro &amp; Setup'!$B$29="", "", 'Intro &amp; Setup'!$B$29)</f>
        <v/>
      </c>
      <c r="AL5" s="201" t="str">
        <f>IF('Intro &amp; Setup'!$B$30="", "", 'Intro &amp; Setup'!$B$30)</f>
        <v/>
      </c>
      <c r="AM5" s="203" t="str">
        <f>IF('Intro &amp; Setup'!$B$31="", "", 'Intro &amp; Setup'!$B$31)</f>
        <v/>
      </c>
      <c r="AN5" s="208" t="str">
        <f>IF('Intro &amp; Setup'!$B$32="", "", 'Intro &amp; Setup'!$B$32)</f>
        <v/>
      </c>
      <c r="AO5" s="206" t="str">
        <f>IF('Intro &amp; Setup'!$B$28="", "", 'Intro &amp; Setup'!$B$28)</f>
        <v/>
      </c>
      <c r="AP5" s="203" t="str">
        <f>IF('Intro &amp; Setup'!$B$29="", "", 'Intro &amp; Setup'!$B$29)</f>
        <v/>
      </c>
      <c r="AQ5" s="201" t="str">
        <f>IF('Intro &amp; Setup'!$B$30="", "", 'Intro &amp; Setup'!$B$30)</f>
        <v/>
      </c>
      <c r="AR5" s="203" t="str">
        <f>IF('Intro &amp; Setup'!$B$31="", "", 'Intro &amp; Setup'!$B$31)</f>
        <v/>
      </c>
      <c r="AS5" s="208" t="str">
        <f>IF('Intro &amp; Setup'!$B$32="", "", 'Intro &amp; Setup'!$B$32)</f>
        <v/>
      </c>
      <c r="AT5" s="206" t="str">
        <f>IF('Intro &amp; Setup'!$B$28="", "", 'Intro &amp; Setup'!$B$28)</f>
        <v/>
      </c>
      <c r="AU5" s="203" t="str">
        <f>IF('Intro &amp; Setup'!$B$29="", "", 'Intro &amp; Setup'!$B$29)</f>
        <v/>
      </c>
      <c r="AV5" s="201" t="str">
        <f>IF('Intro &amp; Setup'!$B$30="", "", 'Intro &amp; Setup'!$B$30)</f>
        <v/>
      </c>
      <c r="AW5" s="203" t="str">
        <f>IF('Intro &amp; Setup'!$B$31="", "", 'Intro &amp; Setup'!$B$31)</f>
        <v/>
      </c>
      <c r="AX5" s="208" t="str">
        <f>IF('Intro &amp; Setup'!$B$32="", "", 'Intro &amp; Setup'!$B$32)</f>
        <v/>
      </c>
      <c r="AY5" s="206" t="str">
        <f>IF('Intro &amp; Setup'!$B$28="", "", 'Intro &amp; Setup'!$B$28)</f>
        <v/>
      </c>
      <c r="AZ5" s="203" t="str">
        <f>IF('Intro &amp; Setup'!$B$29="", "", 'Intro &amp; Setup'!$B$29)</f>
        <v/>
      </c>
      <c r="BA5" s="201" t="str">
        <f>IF('Intro &amp; Setup'!$B$30="", "", 'Intro &amp; Setup'!$B$30)</f>
        <v/>
      </c>
      <c r="BB5" s="203" t="str">
        <f>IF('Intro &amp; Setup'!$B$31="", "", 'Intro &amp; Setup'!$B$31)</f>
        <v/>
      </c>
      <c r="BC5" s="208" t="str">
        <f>IF('Intro &amp; Setup'!$B$32="", "", 'Intro &amp; Setup'!$B$32)</f>
        <v/>
      </c>
      <c r="BD5" s="206" t="str">
        <f>IF('Intro &amp; Setup'!$B$28="", "", 'Intro &amp; Setup'!$B$28)</f>
        <v/>
      </c>
      <c r="BE5" s="203" t="str">
        <f>IF('Intro &amp; Setup'!$B$29="", "", 'Intro &amp; Setup'!$B$29)</f>
        <v/>
      </c>
      <c r="BF5" s="201" t="str">
        <f>IF('Intro &amp; Setup'!$B$30="", "", 'Intro &amp; Setup'!$B$30)</f>
        <v/>
      </c>
      <c r="BG5" s="203" t="str">
        <f>IF('Intro &amp; Setup'!$B$31="", "", 'Intro &amp; Setup'!$B$31)</f>
        <v/>
      </c>
      <c r="BH5" s="208" t="str">
        <f>IF('Intro &amp; Setup'!$B$32="", "", 'Intro &amp; Setup'!$B$32)</f>
        <v/>
      </c>
      <c r="BI5" s="206" t="str">
        <f>IF('Intro &amp; Setup'!$B$28="", "", 'Intro &amp; Setup'!$B$28)</f>
        <v/>
      </c>
      <c r="BJ5" s="203" t="str">
        <f>IF('Intro &amp; Setup'!$B$29="", "", 'Intro &amp; Setup'!$B$29)</f>
        <v/>
      </c>
      <c r="BK5" s="201" t="str">
        <f>IF('Intro &amp; Setup'!$B$30="", "", 'Intro &amp; Setup'!$B$30)</f>
        <v/>
      </c>
      <c r="BL5" s="203" t="str">
        <f>IF('Intro &amp; Setup'!$B$31="", "", 'Intro &amp; Setup'!$B$31)</f>
        <v/>
      </c>
      <c r="BM5" s="208" t="str">
        <f>IF('Intro &amp; Setup'!$B$32="", "", 'Intro &amp; Setup'!$B$32)</f>
        <v/>
      </c>
      <c r="BN5" s="5"/>
    </row>
    <row r="6" spans="1:72" x14ac:dyDescent="0.55000000000000004">
      <c r="A6" s="5"/>
      <c r="B6" s="205" t="s">
        <v>88</v>
      </c>
      <c r="C6" s="205"/>
      <c r="D6" s="205"/>
      <c r="E6" s="5"/>
      <c r="F6" s="207"/>
      <c r="G6" s="204"/>
      <c r="H6" s="202"/>
      <c r="I6" s="204"/>
      <c r="J6" s="209"/>
      <c r="K6" s="207"/>
      <c r="L6" s="204"/>
      <c r="M6" s="202"/>
      <c r="N6" s="204"/>
      <c r="O6" s="209"/>
      <c r="P6" s="207"/>
      <c r="Q6" s="204"/>
      <c r="R6" s="202"/>
      <c r="S6" s="204"/>
      <c r="T6" s="209"/>
      <c r="U6" s="207"/>
      <c r="V6" s="204"/>
      <c r="W6" s="202"/>
      <c r="X6" s="204"/>
      <c r="Y6" s="209"/>
      <c r="Z6" s="207"/>
      <c r="AA6" s="204"/>
      <c r="AB6" s="202"/>
      <c r="AC6" s="204"/>
      <c r="AD6" s="209"/>
      <c r="AE6" s="207"/>
      <c r="AF6" s="204"/>
      <c r="AG6" s="202"/>
      <c r="AH6" s="204"/>
      <c r="AI6" s="209"/>
      <c r="AJ6" s="207"/>
      <c r="AK6" s="204"/>
      <c r="AL6" s="202"/>
      <c r="AM6" s="204"/>
      <c r="AN6" s="209"/>
      <c r="AO6" s="207"/>
      <c r="AP6" s="204"/>
      <c r="AQ6" s="202"/>
      <c r="AR6" s="204"/>
      <c r="AS6" s="209"/>
      <c r="AT6" s="207"/>
      <c r="AU6" s="204"/>
      <c r="AV6" s="202"/>
      <c r="AW6" s="204"/>
      <c r="AX6" s="209"/>
      <c r="AY6" s="207"/>
      <c r="AZ6" s="204"/>
      <c r="BA6" s="202"/>
      <c r="BB6" s="204"/>
      <c r="BC6" s="209"/>
      <c r="BD6" s="207"/>
      <c r="BE6" s="204"/>
      <c r="BF6" s="202"/>
      <c r="BG6" s="204"/>
      <c r="BH6" s="209"/>
      <c r="BI6" s="207"/>
      <c r="BJ6" s="204"/>
      <c r="BK6" s="202"/>
      <c r="BL6" s="204"/>
      <c r="BM6" s="209"/>
      <c r="BN6" s="5"/>
    </row>
    <row r="7" spans="1:72" x14ac:dyDescent="0.55000000000000004">
      <c r="A7" s="5"/>
      <c r="B7" s="9" t="str">
        <f>IF(BQ$8=0, "", "Duplicates")</f>
        <v/>
      </c>
      <c r="C7" s="9" t="str">
        <f>IF(BR$8=0, "", "Duplicates")</f>
        <v/>
      </c>
      <c r="D7" s="9" t="str">
        <f>IF(BS$8=0, "", "Not Date")</f>
        <v/>
      </c>
      <c r="E7" s="9" t="str">
        <f>IF(BT$8=0, "", "Not Date")</f>
        <v/>
      </c>
      <c r="F7" s="207"/>
      <c r="G7" s="204"/>
      <c r="H7" s="202"/>
      <c r="I7" s="204"/>
      <c r="J7" s="209"/>
      <c r="K7" s="207"/>
      <c r="L7" s="204"/>
      <c r="M7" s="202"/>
      <c r="N7" s="204"/>
      <c r="O7" s="209"/>
      <c r="P7" s="207"/>
      <c r="Q7" s="204"/>
      <c r="R7" s="202"/>
      <c r="S7" s="204"/>
      <c r="T7" s="209"/>
      <c r="U7" s="207"/>
      <c r="V7" s="204"/>
      <c r="W7" s="202"/>
      <c r="X7" s="204"/>
      <c r="Y7" s="209"/>
      <c r="Z7" s="207"/>
      <c r="AA7" s="204"/>
      <c r="AB7" s="202"/>
      <c r="AC7" s="204"/>
      <c r="AD7" s="209"/>
      <c r="AE7" s="207"/>
      <c r="AF7" s="204"/>
      <c r="AG7" s="202"/>
      <c r="AH7" s="204"/>
      <c r="AI7" s="209"/>
      <c r="AJ7" s="207"/>
      <c r="AK7" s="204"/>
      <c r="AL7" s="202"/>
      <c r="AM7" s="204"/>
      <c r="AN7" s="209"/>
      <c r="AO7" s="207"/>
      <c r="AP7" s="204"/>
      <c r="AQ7" s="202"/>
      <c r="AR7" s="204"/>
      <c r="AS7" s="209"/>
      <c r="AT7" s="207"/>
      <c r="AU7" s="204"/>
      <c r="AV7" s="202"/>
      <c r="AW7" s="204"/>
      <c r="AX7" s="209"/>
      <c r="AY7" s="207"/>
      <c r="AZ7" s="204"/>
      <c r="BA7" s="202"/>
      <c r="BB7" s="204"/>
      <c r="BC7" s="209"/>
      <c r="BD7" s="207"/>
      <c r="BE7" s="204"/>
      <c r="BF7" s="202"/>
      <c r="BG7" s="204"/>
      <c r="BH7" s="209"/>
      <c r="BI7" s="207"/>
      <c r="BJ7" s="204"/>
      <c r="BK7" s="202"/>
      <c r="BL7" s="204"/>
      <c r="BM7" s="209"/>
      <c r="BN7" s="5"/>
    </row>
    <row r="8" spans="1:72" x14ac:dyDescent="0.55000000000000004">
      <c r="A8" s="5"/>
      <c r="B8" s="5"/>
      <c r="C8" s="5"/>
      <c r="D8" s="5"/>
      <c r="E8" s="5"/>
      <c r="F8" s="207"/>
      <c r="G8" s="204"/>
      <c r="H8" s="202"/>
      <c r="I8" s="204"/>
      <c r="J8" s="209"/>
      <c r="K8" s="207"/>
      <c r="L8" s="204"/>
      <c r="M8" s="202"/>
      <c r="N8" s="204"/>
      <c r="O8" s="209"/>
      <c r="P8" s="207"/>
      <c r="Q8" s="204"/>
      <c r="R8" s="202"/>
      <c r="S8" s="204"/>
      <c r="T8" s="209"/>
      <c r="U8" s="207"/>
      <c r="V8" s="204"/>
      <c r="W8" s="202"/>
      <c r="X8" s="204"/>
      <c r="Y8" s="209"/>
      <c r="Z8" s="207"/>
      <c r="AA8" s="204"/>
      <c r="AB8" s="202"/>
      <c r="AC8" s="204"/>
      <c r="AD8" s="209"/>
      <c r="AE8" s="207"/>
      <c r="AF8" s="204"/>
      <c r="AG8" s="202"/>
      <c r="AH8" s="204"/>
      <c r="AI8" s="209"/>
      <c r="AJ8" s="207"/>
      <c r="AK8" s="204"/>
      <c r="AL8" s="202"/>
      <c r="AM8" s="204"/>
      <c r="AN8" s="209"/>
      <c r="AO8" s="207"/>
      <c r="AP8" s="204"/>
      <c r="AQ8" s="202"/>
      <c r="AR8" s="204"/>
      <c r="AS8" s="209"/>
      <c r="AT8" s="207"/>
      <c r="AU8" s="204"/>
      <c r="AV8" s="202"/>
      <c r="AW8" s="204"/>
      <c r="AX8" s="209"/>
      <c r="AY8" s="207"/>
      <c r="AZ8" s="204"/>
      <c r="BA8" s="202"/>
      <c r="BB8" s="204"/>
      <c r="BC8" s="209"/>
      <c r="BD8" s="207"/>
      <c r="BE8" s="204"/>
      <c r="BF8" s="202"/>
      <c r="BG8" s="204"/>
      <c r="BH8" s="209"/>
      <c r="BI8" s="207"/>
      <c r="BJ8" s="204"/>
      <c r="BK8" s="202"/>
      <c r="BL8" s="204"/>
      <c r="BM8" s="209"/>
      <c r="BN8" s="5"/>
      <c r="BQ8" s="35">
        <f>COUNTIF(BQ$11:BQ$510, "X")</f>
        <v>0</v>
      </c>
      <c r="BR8" s="35">
        <f t="shared" ref="BR8:BT8" si="0">COUNTIF(BR$11:BR$510, "X")</f>
        <v>0</v>
      </c>
      <c r="BS8" s="35">
        <f t="shared" si="0"/>
        <v>0</v>
      </c>
      <c r="BT8" s="35">
        <f t="shared" si="0"/>
        <v>0</v>
      </c>
    </row>
    <row r="9" spans="1:72" x14ac:dyDescent="0.55000000000000004">
      <c r="A9" s="5"/>
      <c r="B9" s="2" t="s">
        <v>4</v>
      </c>
      <c r="C9" s="3" t="s">
        <v>0</v>
      </c>
      <c r="D9" s="3" t="s">
        <v>2</v>
      </c>
      <c r="E9" s="4" t="s">
        <v>3</v>
      </c>
      <c r="F9" s="202"/>
      <c r="G9" s="204"/>
      <c r="H9" s="202"/>
      <c r="I9" s="204"/>
      <c r="J9" s="209"/>
      <c r="K9" s="202"/>
      <c r="L9" s="204"/>
      <c r="M9" s="202"/>
      <c r="N9" s="204"/>
      <c r="O9" s="209"/>
      <c r="P9" s="202"/>
      <c r="Q9" s="204"/>
      <c r="R9" s="202"/>
      <c r="S9" s="204"/>
      <c r="T9" s="209"/>
      <c r="U9" s="202"/>
      <c r="V9" s="204"/>
      <c r="W9" s="202"/>
      <c r="X9" s="204"/>
      <c r="Y9" s="209"/>
      <c r="Z9" s="202"/>
      <c r="AA9" s="204"/>
      <c r="AB9" s="202"/>
      <c r="AC9" s="204"/>
      <c r="AD9" s="209"/>
      <c r="AE9" s="202"/>
      <c r="AF9" s="204"/>
      <c r="AG9" s="202"/>
      <c r="AH9" s="204"/>
      <c r="AI9" s="209"/>
      <c r="AJ9" s="202"/>
      <c r="AK9" s="204"/>
      <c r="AL9" s="202"/>
      <c r="AM9" s="204"/>
      <c r="AN9" s="209"/>
      <c r="AO9" s="202"/>
      <c r="AP9" s="204"/>
      <c r="AQ9" s="202"/>
      <c r="AR9" s="204"/>
      <c r="AS9" s="209"/>
      <c r="AT9" s="202"/>
      <c r="AU9" s="204"/>
      <c r="AV9" s="202"/>
      <c r="AW9" s="204"/>
      <c r="AX9" s="209"/>
      <c r="AY9" s="202"/>
      <c r="AZ9" s="204"/>
      <c r="BA9" s="202"/>
      <c r="BB9" s="204"/>
      <c r="BC9" s="209"/>
      <c r="BD9" s="202"/>
      <c r="BE9" s="204"/>
      <c r="BF9" s="202"/>
      <c r="BG9" s="204"/>
      <c r="BH9" s="209"/>
      <c r="BI9" s="202"/>
      <c r="BJ9" s="204"/>
      <c r="BK9" s="202"/>
      <c r="BL9" s="204"/>
      <c r="BM9" s="209"/>
      <c r="BN9" s="5"/>
    </row>
    <row r="10" spans="1:72" x14ac:dyDescent="0.55000000000000004">
      <c r="A10" s="5"/>
      <c r="B10" s="10"/>
      <c r="C10" s="11"/>
      <c r="D10" s="11"/>
      <c r="E10" s="12"/>
      <c r="F10" s="13"/>
      <c r="G10" s="14"/>
      <c r="H10" s="13"/>
      <c r="I10" s="14"/>
      <c r="J10" s="15"/>
      <c r="K10" s="13"/>
      <c r="L10" s="14"/>
      <c r="M10" s="13"/>
      <c r="N10" s="14"/>
      <c r="O10" s="15"/>
      <c r="P10" s="13"/>
      <c r="Q10" s="14"/>
      <c r="R10" s="13"/>
      <c r="S10" s="14"/>
      <c r="T10" s="15"/>
      <c r="U10" s="13"/>
      <c r="V10" s="14"/>
      <c r="W10" s="13"/>
      <c r="X10" s="14"/>
      <c r="Y10" s="15"/>
      <c r="Z10" s="13"/>
      <c r="AA10" s="14"/>
      <c r="AB10" s="13"/>
      <c r="AC10" s="14"/>
      <c r="AD10" s="15"/>
      <c r="AE10" s="13"/>
      <c r="AF10" s="14"/>
      <c r="AG10" s="13"/>
      <c r="AH10" s="14"/>
      <c r="AI10" s="15"/>
      <c r="AJ10" s="13"/>
      <c r="AK10" s="14"/>
      <c r="AL10" s="13"/>
      <c r="AM10" s="14"/>
      <c r="AN10" s="15"/>
      <c r="AO10" s="13"/>
      <c r="AP10" s="14"/>
      <c r="AQ10" s="13"/>
      <c r="AR10" s="14"/>
      <c r="AS10" s="15"/>
      <c r="AT10" s="13"/>
      <c r="AU10" s="14"/>
      <c r="AV10" s="13"/>
      <c r="AW10" s="14"/>
      <c r="AX10" s="15"/>
      <c r="AY10" s="13"/>
      <c r="AZ10" s="14"/>
      <c r="BA10" s="13"/>
      <c r="BB10" s="14"/>
      <c r="BC10" s="15"/>
      <c r="BD10" s="13"/>
      <c r="BE10" s="14"/>
      <c r="BF10" s="13"/>
      <c r="BG10" s="14"/>
      <c r="BH10" s="15"/>
      <c r="BI10" s="13"/>
      <c r="BJ10" s="14"/>
      <c r="BK10" s="13"/>
      <c r="BL10" s="14"/>
      <c r="BM10" s="15"/>
      <c r="BN10" s="5"/>
      <c r="BQ10" s="34" t="str">
        <f>B$9</f>
        <v>Emp. No.</v>
      </c>
      <c r="BR10" s="34" t="str">
        <f t="shared" ref="BR10:BT10" si="1">C$9</f>
        <v>Staff Names</v>
      </c>
      <c r="BS10" s="34" t="str">
        <f t="shared" si="1"/>
        <v>Start Date</v>
      </c>
      <c r="BT10" s="34" t="str">
        <f t="shared" si="1"/>
        <v>End Date</v>
      </c>
    </row>
    <row r="11" spans="1:72" x14ac:dyDescent="0.55000000000000004">
      <c r="A11" s="5"/>
      <c r="B11" s="16"/>
      <c r="C11" s="17"/>
      <c r="D11" s="18"/>
      <c r="E11" s="18"/>
      <c r="F11" s="19"/>
      <c r="G11" s="20"/>
      <c r="H11" s="20"/>
      <c r="I11" s="20"/>
      <c r="J11" s="21"/>
      <c r="K11" s="19"/>
      <c r="L11" s="20"/>
      <c r="M11" s="20"/>
      <c r="N11" s="20"/>
      <c r="O11" s="21"/>
      <c r="P11" s="19"/>
      <c r="Q11" s="20"/>
      <c r="R11" s="20"/>
      <c r="S11" s="20"/>
      <c r="T11" s="21"/>
      <c r="U11" s="270"/>
      <c r="V11" s="271"/>
      <c r="W11" s="271"/>
      <c r="X11" s="271"/>
      <c r="Y11" s="272"/>
      <c r="Z11" s="270"/>
      <c r="AA11" s="271"/>
      <c r="AB11" s="271"/>
      <c r="AC11" s="271"/>
      <c r="AD11" s="272"/>
      <c r="AE11" s="270"/>
      <c r="AF11" s="271"/>
      <c r="AG11" s="271"/>
      <c r="AH11" s="271"/>
      <c r="AI11" s="272"/>
      <c r="AJ11" s="270"/>
      <c r="AK11" s="271"/>
      <c r="AL11" s="271"/>
      <c r="AM11" s="271"/>
      <c r="AN11" s="272"/>
      <c r="AO11" s="270"/>
      <c r="AP11" s="271"/>
      <c r="AQ11" s="271"/>
      <c r="AR11" s="271"/>
      <c r="AS11" s="272"/>
      <c r="AT11" s="270"/>
      <c r="AU11" s="271"/>
      <c r="AV11" s="271"/>
      <c r="AW11" s="271"/>
      <c r="AX11" s="272"/>
      <c r="AY11" s="270"/>
      <c r="AZ11" s="271"/>
      <c r="BA11" s="271"/>
      <c r="BB11" s="271"/>
      <c r="BC11" s="272"/>
      <c r="BD11" s="270"/>
      <c r="BE11" s="271"/>
      <c r="BF11" s="271"/>
      <c r="BG11" s="271"/>
      <c r="BH11" s="272"/>
      <c r="BI11" s="270"/>
      <c r="BJ11" s="271"/>
      <c r="BK11" s="271"/>
      <c r="BL11" s="271"/>
      <c r="BM11" s="272"/>
      <c r="BN11" s="5"/>
      <c r="BQ11" s="6" t="str">
        <f>IF(B11="", "", IF(COUNTIF(B$11:B$510, B11)&gt;1, "X", ""))</f>
        <v/>
      </c>
      <c r="BR11" s="46" t="str">
        <f>IF(C11="", "", IF(COUNTIF(C$11:C$510, C11)&gt;1, "X", ""))</f>
        <v/>
      </c>
      <c r="BS11" s="46" t="str">
        <f>IF(D11="", "", IF(ISNUMBER(D11)=FALSE, "X", ""))</f>
        <v/>
      </c>
      <c r="BT11" s="47" t="str">
        <f>IF(E11="", "", IF(ISNUMBER(E11)=FALSE, "X", ""))</f>
        <v/>
      </c>
    </row>
    <row r="12" spans="1:72" x14ac:dyDescent="0.55000000000000004">
      <c r="A12" s="5"/>
      <c r="B12" s="22"/>
      <c r="C12" s="23"/>
      <c r="D12" s="24"/>
      <c r="E12" s="24"/>
      <c r="F12" s="25"/>
      <c r="G12" s="26"/>
      <c r="H12" s="26"/>
      <c r="I12" s="26"/>
      <c r="J12" s="27"/>
      <c r="K12" s="25"/>
      <c r="L12" s="26"/>
      <c r="M12" s="26"/>
      <c r="N12" s="26"/>
      <c r="O12" s="27"/>
      <c r="P12" s="25"/>
      <c r="Q12" s="26"/>
      <c r="R12" s="26"/>
      <c r="S12" s="26"/>
      <c r="T12" s="27"/>
      <c r="U12" s="273"/>
      <c r="V12" s="274"/>
      <c r="W12" s="274"/>
      <c r="X12" s="274"/>
      <c r="Y12" s="275"/>
      <c r="Z12" s="273"/>
      <c r="AA12" s="274"/>
      <c r="AB12" s="274"/>
      <c r="AC12" s="274"/>
      <c r="AD12" s="275"/>
      <c r="AE12" s="273"/>
      <c r="AF12" s="274"/>
      <c r="AG12" s="274"/>
      <c r="AH12" s="274"/>
      <c r="AI12" s="275"/>
      <c r="AJ12" s="273"/>
      <c r="AK12" s="274"/>
      <c r="AL12" s="274"/>
      <c r="AM12" s="274"/>
      <c r="AN12" s="275"/>
      <c r="AO12" s="273"/>
      <c r="AP12" s="274"/>
      <c r="AQ12" s="274"/>
      <c r="AR12" s="274"/>
      <c r="AS12" s="275"/>
      <c r="AT12" s="273"/>
      <c r="AU12" s="274"/>
      <c r="AV12" s="274"/>
      <c r="AW12" s="274"/>
      <c r="AX12" s="275"/>
      <c r="AY12" s="273"/>
      <c r="AZ12" s="274"/>
      <c r="BA12" s="274"/>
      <c r="BB12" s="274"/>
      <c r="BC12" s="275"/>
      <c r="BD12" s="273"/>
      <c r="BE12" s="274"/>
      <c r="BF12" s="274"/>
      <c r="BG12" s="274"/>
      <c r="BH12" s="275"/>
      <c r="BI12" s="273"/>
      <c r="BJ12" s="274"/>
      <c r="BK12" s="274"/>
      <c r="BL12" s="274"/>
      <c r="BM12" s="275"/>
      <c r="BN12" s="5"/>
      <c r="BQ12" s="7" t="str">
        <f t="shared" ref="BQ12:BQ75" si="2">IF(B12="", "", IF(COUNTIF(B$11:B$510, B12)&gt;1, "X", ""))</f>
        <v/>
      </c>
      <c r="BR12" s="48" t="str">
        <f t="shared" ref="BR12:BR75" si="3">IF(C12="", "", IF(COUNTIF(C$11:C$510, C12)&gt;1, "X", ""))</f>
        <v/>
      </c>
      <c r="BS12" s="48" t="str">
        <f t="shared" ref="BS12:BS75" si="4">IF(D12="", "", IF(ISNUMBER(D12)=FALSE, "X", ""))</f>
        <v/>
      </c>
      <c r="BT12" s="49" t="str">
        <f t="shared" ref="BT12:BT75" si="5">IF(E12="", "", IF(ISNUMBER(E12)=FALSE, "X", ""))</f>
        <v/>
      </c>
    </row>
    <row r="13" spans="1:72" x14ac:dyDescent="0.55000000000000004">
      <c r="A13" s="5"/>
      <c r="B13" s="22"/>
      <c r="C13" s="23"/>
      <c r="D13" s="24"/>
      <c r="E13" s="24"/>
      <c r="F13" s="25"/>
      <c r="G13" s="26"/>
      <c r="H13" s="26"/>
      <c r="I13" s="26"/>
      <c r="J13" s="27"/>
      <c r="K13" s="25"/>
      <c r="L13" s="26"/>
      <c r="M13" s="26"/>
      <c r="N13" s="26"/>
      <c r="O13" s="27"/>
      <c r="P13" s="25"/>
      <c r="Q13" s="26"/>
      <c r="R13" s="26"/>
      <c r="S13" s="26"/>
      <c r="T13" s="27"/>
      <c r="U13" s="273"/>
      <c r="V13" s="274"/>
      <c r="W13" s="274"/>
      <c r="X13" s="274"/>
      <c r="Y13" s="275"/>
      <c r="Z13" s="273"/>
      <c r="AA13" s="274"/>
      <c r="AB13" s="274"/>
      <c r="AC13" s="274"/>
      <c r="AD13" s="275"/>
      <c r="AE13" s="273"/>
      <c r="AF13" s="274"/>
      <c r="AG13" s="274"/>
      <c r="AH13" s="274"/>
      <c r="AI13" s="275"/>
      <c r="AJ13" s="273"/>
      <c r="AK13" s="274"/>
      <c r="AL13" s="274"/>
      <c r="AM13" s="274"/>
      <c r="AN13" s="275"/>
      <c r="AO13" s="273"/>
      <c r="AP13" s="274"/>
      <c r="AQ13" s="274"/>
      <c r="AR13" s="274"/>
      <c r="AS13" s="275"/>
      <c r="AT13" s="273"/>
      <c r="AU13" s="274"/>
      <c r="AV13" s="274"/>
      <c r="AW13" s="274"/>
      <c r="AX13" s="275"/>
      <c r="AY13" s="273"/>
      <c r="AZ13" s="274"/>
      <c r="BA13" s="274"/>
      <c r="BB13" s="274"/>
      <c r="BC13" s="275"/>
      <c r="BD13" s="273"/>
      <c r="BE13" s="274"/>
      <c r="BF13" s="274"/>
      <c r="BG13" s="274"/>
      <c r="BH13" s="275"/>
      <c r="BI13" s="273"/>
      <c r="BJ13" s="274"/>
      <c r="BK13" s="274"/>
      <c r="BL13" s="274"/>
      <c r="BM13" s="275"/>
      <c r="BN13" s="5"/>
      <c r="BQ13" s="7" t="str">
        <f t="shared" si="2"/>
        <v/>
      </c>
      <c r="BR13" s="48" t="str">
        <f t="shared" si="3"/>
        <v/>
      </c>
      <c r="BS13" s="48" t="str">
        <f t="shared" si="4"/>
        <v/>
      </c>
      <c r="BT13" s="49" t="str">
        <f t="shared" si="5"/>
        <v/>
      </c>
    </row>
    <row r="14" spans="1:72" x14ac:dyDescent="0.55000000000000004">
      <c r="A14" s="5"/>
      <c r="B14" s="22"/>
      <c r="C14" s="23"/>
      <c r="D14" s="24"/>
      <c r="E14" s="24"/>
      <c r="F14" s="25"/>
      <c r="G14" s="26"/>
      <c r="H14" s="26"/>
      <c r="I14" s="26"/>
      <c r="J14" s="27"/>
      <c r="K14" s="25"/>
      <c r="L14" s="26"/>
      <c r="M14" s="26"/>
      <c r="N14" s="26"/>
      <c r="O14" s="27"/>
      <c r="P14" s="25"/>
      <c r="Q14" s="26"/>
      <c r="R14" s="26"/>
      <c r="S14" s="26"/>
      <c r="T14" s="27"/>
      <c r="U14" s="273"/>
      <c r="V14" s="274"/>
      <c r="W14" s="274"/>
      <c r="X14" s="274"/>
      <c r="Y14" s="275"/>
      <c r="Z14" s="273"/>
      <c r="AA14" s="274"/>
      <c r="AB14" s="274"/>
      <c r="AC14" s="274"/>
      <c r="AD14" s="275"/>
      <c r="AE14" s="273"/>
      <c r="AF14" s="274"/>
      <c r="AG14" s="274"/>
      <c r="AH14" s="274"/>
      <c r="AI14" s="275"/>
      <c r="AJ14" s="273"/>
      <c r="AK14" s="274"/>
      <c r="AL14" s="274"/>
      <c r="AM14" s="274"/>
      <c r="AN14" s="275"/>
      <c r="AO14" s="273"/>
      <c r="AP14" s="274"/>
      <c r="AQ14" s="274"/>
      <c r="AR14" s="274"/>
      <c r="AS14" s="275"/>
      <c r="AT14" s="273"/>
      <c r="AU14" s="274"/>
      <c r="AV14" s="274"/>
      <c r="AW14" s="274"/>
      <c r="AX14" s="275"/>
      <c r="AY14" s="273"/>
      <c r="AZ14" s="274"/>
      <c r="BA14" s="274"/>
      <c r="BB14" s="274"/>
      <c r="BC14" s="275"/>
      <c r="BD14" s="273"/>
      <c r="BE14" s="274"/>
      <c r="BF14" s="274"/>
      <c r="BG14" s="274"/>
      <c r="BH14" s="275"/>
      <c r="BI14" s="273"/>
      <c r="BJ14" s="274"/>
      <c r="BK14" s="274"/>
      <c r="BL14" s="274"/>
      <c r="BM14" s="275"/>
      <c r="BN14" s="5"/>
      <c r="BQ14" s="7" t="str">
        <f t="shared" si="2"/>
        <v/>
      </c>
      <c r="BR14" s="48" t="str">
        <f t="shared" si="3"/>
        <v/>
      </c>
      <c r="BS14" s="48" t="str">
        <f t="shared" si="4"/>
        <v/>
      </c>
      <c r="BT14" s="49" t="str">
        <f t="shared" si="5"/>
        <v/>
      </c>
    </row>
    <row r="15" spans="1:72" x14ac:dyDescent="0.55000000000000004">
      <c r="A15" s="5"/>
      <c r="B15" s="22"/>
      <c r="C15" s="23"/>
      <c r="D15" s="24"/>
      <c r="E15" s="24"/>
      <c r="F15" s="25"/>
      <c r="G15" s="26"/>
      <c r="H15" s="26"/>
      <c r="I15" s="26"/>
      <c r="J15" s="27"/>
      <c r="K15" s="25"/>
      <c r="L15" s="26"/>
      <c r="M15" s="26"/>
      <c r="N15" s="26"/>
      <c r="O15" s="27"/>
      <c r="P15" s="25"/>
      <c r="Q15" s="26"/>
      <c r="R15" s="26"/>
      <c r="S15" s="26"/>
      <c r="T15" s="27"/>
      <c r="U15" s="273"/>
      <c r="V15" s="274"/>
      <c r="W15" s="274"/>
      <c r="X15" s="274"/>
      <c r="Y15" s="275"/>
      <c r="Z15" s="273"/>
      <c r="AA15" s="274"/>
      <c r="AB15" s="274"/>
      <c r="AC15" s="274"/>
      <c r="AD15" s="275"/>
      <c r="AE15" s="273"/>
      <c r="AF15" s="274"/>
      <c r="AG15" s="274"/>
      <c r="AH15" s="274"/>
      <c r="AI15" s="275"/>
      <c r="AJ15" s="273"/>
      <c r="AK15" s="274"/>
      <c r="AL15" s="274"/>
      <c r="AM15" s="274"/>
      <c r="AN15" s="275"/>
      <c r="AO15" s="273"/>
      <c r="AP15" s="274"/>
      <c r="AQ15" s="274"/>
      <c r="AR15" s="274"/>
      <c r="AS15" s="275"/>
      <c r="AT15" s="273"/>
      <c r="AU15" s="274"/>
      <c r="AV15" s="274"/>
      <c r="AW15" s="274"/>
      <c r="AX15" s="275"/>
      <c r="AY15" s="273"/>
      <c r="AZ15" s="274"/>
      <c r="BA15" s="274"/>
      <c r="BB15" s="274"/>
      <c r="BC15" s="275"/>
      <c r="BD15" s="273"/>
      <c r="BE15" s="274"/>
      <c r="BF15" s="274"/>
      <c r="BG15" s="274"/>
      <c r="BH15" s="275"/>
      <c r="BI15" s="273"/>
      <c r="BJ15" s="274"/>
      <c r="BK15" s="274"/>
      <c r="BL15" s="274"/>
      <c r="BM15" s="275"/>
      <c r="BN15" s="5"/>
      <c r="BQ15" s="7" t="str">
        <f t="shared" si="2"/>
        <v/>
      </c>
      <c r="BR15" s="48" t="str">
        <f t="shared" si="3"/>
        <v/>
      </c>
      <c r="BS15" s="48" t="str">
        <f t="shared" si="4"/>
        <v/>
      </c>
      <c r="BT15" s="49" t="str">
        <f t="shared" si="5"/>
        <v/>
      </c>
    </row>
    <row r="16" spans="1:72" x14ac:dyDescent="0.55000000000000004">
      <c r="A16" s="5"/>
      <c r="B16" s="22"/>
      <c r="C16" s="23"/>
      <c r="D16" s="24"/>
      <c r="E16" s="24"/>
      <c r="F16" s="25"/>
      <c r="G16" s="26"/>
      <c r="H16" s="26"/>
      <c r="I16" s="26"/>
      <c r="J16" s="27"/>
      <c r="K16" s="25"/>
      <c r="L16" s="26"/>
      <c r="M16" s="26"/>
      <c r="N16" s="26"/>
      <c r="O16" s="27"/>
      <c r="P16" s="25"/>
      <c r="Q16" s="26"/>
      <c r="R16" s="26"/>
      <c r="S16" s="26"/>
      <c r="T16" s="27"/>
      <c r="U16" s="273"/>
      <c r="V16" s="274"/>
      <c r="W16" s="274"/>
      <c r="X16" s="274"/>
      <c r="Y16" s="275"/>
      <c r="Z16" s="273"/>
      <c r="AA16" s="274"/>
      <c r="AB16" s="274"/>
      <c r="AC16" s="274"/>
      <c r="AD16" s="275"/>
      <c r="AE16" s="273"/>
      <c r="AF16" s="274"/>
      <c r="AG16" s="274"/>
      <c r="AH16" s="274"/>
      <c r="AI16" s="275"/>
      <c r="AJ16" s="273"/>
      <c r="AK16" s="274"/>
      <c r="AL16" s="274"/>
      <c r="AM16" s="274"/>
      <c r="AN16" s="275"/>
      <c r="AO16" s="273"/>
      <c r="AP16" s="274"/>
      <c r="AQ16" s="274"/>
      <c r="AR16" s="274"/>
      <c r="AS16" s="275"/>
      <c r="AT16" s="273"/>
      <c r="AU16" s="274"/>
      <c r="AV16" s="274"/>
      <c r="AW16" s="274"/>
      <c r="AX16" s="275"/>
      <c r="AY16" s="273"/>
      <c r="AZ16" s="274"/>
      <c r="BA16" s="274"/>
      <c r="BB16" s="274"/>
      <c r="BC16" s="275"/>
      <c r="BD16" s="273"/>
      <c r="BE16" s="274"/>
      <c r="BF16" s="274"/>
      <c r="BG16" s="274"/>
      <c r="BH16" s="275"/>
      <c r="BI16" s="273"/>
      <c r="BJ16" s="274"/>
      <c r="BK16" s="274"/>
      <c r="BL16" s="274"/>
      <c r="BM16" s="275"/>
      <c r="BN16" s="5"/>
      <c r="BQ16" s="7" t="str">
        <f t="shared" si="2"/>
        <v/>
      </c>
      <c r="BR16" s="48" t="str">
        <f t="shared" si="3"/>
        <v/>
      </c>
      <c r="BS16" s="48" t="str">
        <f t="shared" si="4"/>
        <v/>
      </c>
      <c r="BT16" s="49" t="str">
        <f t="shared" si="5"/>
        <v/>
      </c>
    </row>
    <row r="17" spans="1:72" x14ac:dyDescent="0.55000000000000004">
      <c r="A17" s="5"/>
      <c r="B17" s="22"/>
      <c r="C17" s="23"/>
      <c r="D17" s="24"/>
      <c r="E17" s="24"/>
      <c r="F17" s="25"/>
      <c r="G17" s="26"/>
      <c r="H17" s="26"/>
      <c r="I17" s="26"/>
      <c r="J17" s="27"/>
      <c r="K17" s="25"/>
      <c r="L17" s="26"/>
      <c r="M17" s="26"/>
      <c r="N17" s="26"/>
      <c r="O17" s="27"/>
      <c r="P17" s="25"/>
      <c r="Q17" s="26"/>
      <c r="R17" s="26"/>
      <c r="S17" s="26"/>
      <c r="T17" s="27"/>
      <c r="U17" s="273"/>
      <c r="V17" s="274"/>
      <c r="W17" s="274"/>
      <c r="X17" s="274"/>
      <c r="Y17" s="275"/>
      <c r="Z17" s="273"/>
      <c r="AA17" s="274"/>
      <c r="AB17" s="274"/>
      <c r="AC17" s="274"/>
      <c r="AD17" s="275"/>
      <c r="AE17" s="273"/>
      <c r="AF17" s="274"/>
      <c r="AG17" s="274"/>
      <c r="AH17" s="274"/>
      <c r="AI17" s="275"/>
      <c r="AJ17" s="273"/>
      <c r="AK17" s="274"/>
      <c r="AL17" s="274"/>
      <c r="AM17" s="274"/>
      <c r="AN17" s="275"/>
      <c r="AO17" s="273"/>
      <c r="AP17" s="274"/>
      <c r="AQ17" s="274"/>
      <c r="AR17" s="274"/>
      <c r="AS17" s="275"/>
      <c r="AT17" s="273"/>
      <c r="AU17" s="274"/>
      <c r="AV17" s="274"/>
      <c r="AW17" s="274"/>
      <c r="AX17" s="275"/>
      <c r="AY17" s="273"/>
      <c r="AZ17" s="274"/>
      <c r="BA17" s="274"/>
      <c r="BB17" s="274"/>
      <c r="BC17" s="275"/>
      <c r="BD17" s="273"/>
      <c r="BE17" s="274"/>
      <c r="BF17" s="274"/>
      <c r="BG17" s="274"/>
      <c r="BH17" s="275"/>
      <c r="BI17" s="273"/>
      <c r="BJ17" s="274"/>
      <c r="BK17" s="274"/>
      <c r="BL17" s="274"/>
      <c r="BM17" s="275"/>
      <c r="BN17" s="5"/>
      <c r="BQ17" s="7" t="str">
        <f t="shared" si="2"/>
        <v/>
      </c>
      <c r="BR17" s="48" t="str">
        <f t="shared" si="3"/>
        <v/>
      </c>
      <c r="BS17" s="48" t="str">
        <f t="shared" si="4"/>
        <v/>
      </c>
      <c r="BT17" s="49" t="str">
        <f t="shared" si="5"/>
        <v/>
      </c>
    </row>
    <row r="18" spans="1:72" x14ac:dyDescent="0.55000000000000004">
      <c r="A18" s="5"/>
      <c r="B18" s="22"/>
      <c r="C18" s="23"/>
      <c r="D18" s="24"/>
      <c r="E18" s="24"/>
      <c r="F18" s="25"/>
      <c r="G18" s="26"/>
      <c r="H18" s="26"/>
      <c r="I18" s="26"/>
      <c r="J18" s="27"/>
      <c r="K18" s="25"/>
      <c r="L18" s="26"/>
      <c r="M18" s="26"/>
      <c r="N18" s="26"/>
      <c r="O18" s="27"/>
      <c r="P18" s="25"/>
      <c r="Q18" s="26"/>
      <c r="R18" s="26"/>
      <c r="S18" s="26"/>
      <c r="T18" s="27"/>
      <c r="U18" s="273"/>
      <c r="V18" s="274"/>
      <c r="W18" s="274"/>
      <c r="X18" s="274"/>
      <c r="Y18" s="275"/>
      <c r="Z18" s="273"/>
      <c r="AA18" s="274"/>
      <c r="AB18" s="274"/>
      <c r="AC18" s="274"/>
      <c r="AD18" s="275"/>
      <c r="AE18" s="273"/>
      <c r="AF18" s="274"/>
      <c r="AG18" s="274"/>
      <c r="AH18" s="274"/>
      <c r="AI18" s="275"/>
      <c r="AJ18" s="273"/>
      <c r="AK18" s="274"/>
      <c r="AL18" s="274"/>
      <c r="AM18" s="274"/>
      <c r="AN18" s="275"/>
      <c r="AO18" s="273"/>
      <c r="AP18" s="274"/>
      <c r="AQ18" s="274"/>
      <c r="AR18" s="274"/>
      <c r="AS18" s="275"/>
      <c r="AT18" s="273"/>
      <c r="AU18" s="274"/>
      <c r="AV18" s="274"/>
      <c r="AW18" s="274"/>
      <c r="AX18" s="275"/>
      <c r="AY18" s="273"/>
      <c r="AZ18" s="274"/>
      <c r="BA18" s="274"/>
      <c r="BB18" s="274"/>
      <c r="BC18" s="275"/>
      <c r="BD18" s="273"/>
      <c r="BE18" s="274"/>
      <c r="BF18" s="274"/>
      <c r="BG18" s="274"/>
      <c r="BH18" s="275"/>
      <c r="BI18" s="273"/>
      <c r="BJ18" s="274"/>
      <c r="BK18" s="274"/>
      <c r="BL18" s="274"/>
      <c r="BM18" s="275"/>
      <c r="BN18" s="5"/>
      <c r="BQ18" s="7" t="str">
        <f t="shared" si="2"/>
        <v/>
      </c>
      <c r="BR18" s="48" t="str">
        <f t="shared" si="3"/>
        <v/>
      </c>
      <c r="BS18" s="48" t="str">
        <f t="shared" si="4"/>
        <v/>
      </c>
      <c r="BT18" s="49" t="str">
        <f t="shared" si="5"/>
        <v/>
      </c>
    </row>
    <row r="19" spans="1:72" x14ac:dyDescent="0.55000000000000004">
      <c r="A19" s="5"/>
      <c r="B19" s="22"/>
      <c r="C19" s="23"/>
      <c r="D19" s="24"/>
      <c r="E19" s="24"/>
      <c r="F19" s="25"/>
      <c r="G19" s="26"/>
      <c r="H19" s="26"/>
      <c r="I19" s="26"/>
      <c r="J19" s="27"/>
      <c r="K19" s="25"/>
      <c r="L19" s="26"/>
      <c r="M19" s="26"/>
      <c r="N19" s="26"/>
      <c r="O19" s="27"/>
      <c r="P19" s="25"/>
      <c r="Q19" s="26"/>
      <c r="R19" s="26"/>
      <c r="S19" s="26"/>
      <c r="T19" s="27"/>
      <c r="U19" s="273"/>
      <c r="V19" s="274"/>
      <c r="W19" s="274"/>
      <c r="X19" s="274"/>
      <c r="Y19" s="275"/>
      <c r="Z19" s="273"/>
      <c r="AA19" s="274"/>
      <c r="AB19" s="274"/>
      <c r="AC19" s="274"/>
      <c r="AD19" s="275"/>
      <c r="AE19" s="273"/>
      <c r="AF19" s="274"/>
      <c r="AG19" s="274"/>
      <c r="AH19" s="274"/>
      <c r="AI19" s="275"/>
      <c r="AJ19" s="273"/>
      <c r="AK19" s="274"/>
      <c r="AL19" s="274"/>
      <c r="AM19" s="274"/>
      <c r="AN19" s="275"/>
      <c r="AO19" s="273"/>
      <c r="AP19" s="274"/>
      <c r="AQ19" s="274"/>
      <c r="AR19" s="274"/>
      <c r="AS19" s="275"/>
      <c r="AT19" s="273"/>
      <c r="AU19" s="274"/>
      <c r="AV19" s="274"/>
      <c r="AW19" s="274"/>
      <c r="AX19" s="275"/>
      <c r="AY19" s="273"/>
      <c r="AZ19" s="274"/>
      <c r="BA19" s="274"/>
      <c r="BB19" s="274"/>
      <c r="BC19" s="275"/>
      <c r="BD19" s="273"/>
      <c r="BE19" s="274"/>
      <c r="BF19" s="274"/>
      <c r="BG19" s="274"/>
      <c r="BH19" s="275"/>
      <c r="BI19" s="273"/>
      <c r="BJ19" s="274"/>
      <c r="BK19" s="274"/>
      <c r="BL19" s="274"/>
      <c r="BM19" s="275"/>
      <c r="BN19" s="5"/>
      <c r="BQ19" s="7" t="str">
        <f t="shared" si="2"/>
        <v/>
      </c>
      <c r="BR19" s="48" t="str">
        <f t="shared" si="3"/>
        <v/>
      </c>
      <c r="BS19" s="48" t="str">
        <f t="shared" si="4"/>
        <v/>
      </c>
      <c r="BT19" s="49" t="str">
        <f t="shared" si="5"/>
        <v/>
      </c>
    </row>
    <row r="20" spans="1:72" x14ac:dyDescent="0.55000000000000004">
      <c r="A20" s="5"/>
      <c r="B20" s="22"/>
      <c r="C20" s="23"/>
      <c r="D20" s="24"/>
      <c r="E20" s="24"/>
      <c r="F20" s="25"/>
      <c r="G20" s="26"/>
      <c r="H20" s="26"/>
      <c r="I20" s="26"/>
      <c r="J20" s="27"/>
      <c r="K20" s="25"/>
      <c r="L20" s="26"/>
      <c r="M20" s="26"/>
      <c r="N20" s="26"/>
      <c r="O20" s="27"/>
      <c r="P20" s="25"/>
      <c r="Q20" s="26"/>
      <c r="R20" s="26"/>
      <c r="S20" s="26"/>
      <c r="T20" s="27"/>
      <c r="U20" s="273"/>
      <c r="V20" s="274"/>
      <c r="W20" s="274"/>
      <c r="X20" s="274"/>
      <c r="Y20" s="275"/>
      <c r="Z20" s="273"/>
      <c r="AA20" s="274"/>
      <c r="AB20" s="274"/>
      <c r="AC20" s="274"/>
      <c r="AD20" s="275"/>
      <c r="AE20" s="273"/>
      <c r="AF20" s="274"/>
      <c r="AG20" s="274"/>
      <c r="AH20" s="274"/>
      <c r="AI20" s="275"/>
      <c r="AJ20" s="273"/>
      <c r="AK20" s="274"/>
      <c r="AL20" s="274"/>
      <c r="AM20" s="274"/>
      <c r="AN20" s="275"/>
      <c r="AO20" s="273"/>
      <c r="AP20" s="274"/>
      <c r="AQ20" s="274"/>
      <c r="AR20" s="274"/>
      <c r="AS20" s="275"/>
      <c r="AT20" s="273"/>
      <c r="AU20" s="274"/>
      <c r="AV20" s="274"/>
      <c r="AW20" s="274"/>
      <c r="AX20" s="275"/>
      <c r="AY20" s="273"/>
      <c r="AZ20" s="274"/>
      <c r="BA20" s="274"/>
      <c r="BB20" s="274"/>
      <c r="BC20" s="275"/>
      <c r="BD20" s="273"/>
      <c r="BE20" s="274"/>
      <c r="BF20" s="274"/>
      <c r="BG20" s="274"/>
      <c r="BH20" s="275"/>
      <c r="BI20" s="273"/>
      <c r="BJ20" s="274"/>
      <c r="BK20" s="274"/>
      <c r="BL20" s="274"/>
      <c r="BM20" s="275"/>
      <c r="BN20" s="5"/>
      <c r="BQ20" s="7" t="str">
        <f t="shared" si="2"/>
        <v/>
      </c>
      <c r="BR20" s="48" t="str">
        <f t="shared" si="3"/>
        <v/>
      </c>
      <c r="BS20" s="48" t="str">
        <f t="shared" si="4"/>
        <v/>
      </c>
      <c r="BT20" s="49" t="str">
        <f t="shared" si="5"/>
        <v/>
      </c>
    </row>
    <row r="21" spans="1:72" x14ac:dyDescent="0.55000000000000004">
      <c r="A21" s="5"/>
      <c r="B21" s="22"/>
      <c r="C21" s="23"/>
      <c r="D21" s="24"/>
      <c r="E21" s="24"/>
      <c r="F21" s="25"/>
      <c r="G21" s="26"/>
      <c r="H21" s="26"/>
      <c r="I21" s="26"/>
      <c r="J21" s="27"/>
      <c r="K21" s="25"/>
      <c r="L21" s="26"/>
      <c r="M21" s="26"/>
      <c r="N21" s="26"/>
      <c r="O21" s="27"/>
      <c r="P21" s="25"/>
      <c r="Q21" s="26"/>
      <c r="R21" s="26"/>
      <c r="S21" s="26"/>
      <c r="T21" s="27"/>
      <c r="U21" s="273"/>
      <c r="V21" s="274"/>
      <c r="W21" s="274"/>
      <c r="X21" s="274"/>
      <c r="Y21" s="275"/>
      <c r="Z21" s="273"/>
      <c r="AA21" s="274"/>
      <c r="AB21" s="274"/>
      <c r="AC21" s="274"/>
      <c r="AD21" s="275"/>
      <c r="AE21" s="273"/>
      <c r="AF21" s="274"/>
      <c r="AG21" s="274"/>
      <c r="AH21" s="274"/>
      <c r="AI21" s="275"/>
      <c r="AJ21" s="273"/>
      <c r="AK21" s="274"/>
      <c r="AL21" s="274"/>
      <c r="AM21" s="274"/>
      <c r="AN21" s="275"/>
      <c r="AO21" s="273"/>
      <c r="AP21" s="274"/>
      <c r="AQ21" s="274"/>
      <c r="AR21" s="274"/>
      <c r="AS21" s="275"/>
      <c r="AT21" s="273"/>
      <c r="AU21" s="274"/>
      <c r="AV21" s="274"/>
      <c r="AW21" s="274"/>
      <c r="AX21" s="275"/>
      <c r="AY21" s="273"/>
      <c r="AZ21" s="274"/>
      <c r="BA21" s="274"/>
      <c r="BB21" s="274"/>
      <c r="BC21" s="275"/>
      <c r="BD21" s="273"/>
      <c r="BE21" s="274"/>
      <c r="BF21" s="274"/>
      <c r="BG21" s="274"/>
      <c r="BH21" s="275"/>
      <c r="BI21" s="273"/>
      <c r="BJ21" s="274"/>
      <c r="BK21" s="274"/>
      <c r="BL21" s="274"/>
      <c r="BM21" s="275"/>
      <c r="BN21" s="5"/>
      <c r="BQ21" s="7" t="str">
        <f t="shared" si="2"/>
        <v/>
      </c>
      <c r="BR21" s="48" t="str">
        <f t="shared" si="3"/>
        <v/>
      </c>
      <c r="BS21" s="48" t="str">
        <f t="shared" si="4"/>
        <v/>
      </c>
      <c r="BT21" s="49" t="str">
        <f t="shared" si="5"/>
        <v/>
      </c>
    </row>
    <row r="22" spans="1:72" x14ac:dyDescent="0.55000000000000004">
      <c r="A22" s="5"/>
      <c r="B22" s="22"/>
      <c r="C22" s="23"/>
      <c r="D22" s="24"/>
      <c r="E22" s="24"/>
      <c r="F22" s="25"/>
      <c r="G22" s="26"/>
      <c r="H22" s="26"/>
      <c r="I22" s="26"/>
      <c r="J22" s="27"/>
      <c r="K22" s="25"/>
      <c r="L22" s="26"/>
      <c r="M22" s="26"/>
      <c r="N22" s="26"/>
      <c r="O22" s="27"/>
      <c r="P22" s="25"/>
      <c r="Q22" s="26"/>
      <c r="R22" s="26"/>
      <c r="S22" s="26"/>
      <c r="T22" s="27"/>
      <c r="U22" s="273"/>
      <c r="V22" s="274"/>
      <c r="W22" s="274"/>
      <c r="X22" s="274"/>
      <c r="Y22" s="275"/>
      <c r="Z22" s="273"/>
      <c r="AA22" s="274"/>
      <c r="AB22" s="274"/>
      <c r="AC22" s="274"/>
      <c r="AD22" s="275"/>
      <c r="AE22" s="273"/>
      <c r="AF22" s="274"/>
      <c r="AG22" s="274"/>
      <c r="AH22" s="274"/>
      <c r="AI22" s="275"/>
      <c r="AJ22" s="273"/>
      <c r="AK22" s="274"/>
      <c r="AL22" s="274"/>
      <c r="AM22" s="274"/>
      <c r="AN22" s="275"/>
      <c r="AO22" s="273"/>
      <c r="AP22" s="274"/>
      <c r="AQ22" s="274"/>
      <c r="AR22" s="274"/>
      <c r="AS22" s="275"/>
      <c r="AT22" s="273"/>
      <c r="AU22" s="274"/>
      <c r="AV22" s="274"/>
      <c r="AW22" s="274"/>
      <c r="AX22" s="275"/>
      <c r="AY22" s="273"/>
      <c r="AZ22" s="274"/>
      <c r="BA22" s="274"/>
      <c r="BB22" s="274"/>
      <c r="BC22" s="275"/>
      <c r="BD22" s="273"/>
      <c r="BE22" s="274"/>
      <c r="BF22" s="274"/>
      <c r="BG22" s="274"/>
      <c r="BH22" s="275"/>
      <c r="BI22" s="273"/>
      <c r="BJ22" s="274"/>
      <c r="BK22" s="274"/>
      <c r="BL22" s="274"/>
      <c r="BM22" s="275"/>
      <c r="BN22" s="5"/>
      <c r="BQ22" s="7" t="str">
        <f t="shared" si="2"/>
        <v/>
      </c>
      <c r="BR22" s="48" t="str">
        <f t="shared" si="3"/>
        <v/>
      </c>
      <c r="BS22" s="48" t="str">
        <f t="shared" si="4"/>
        <v/>
      </c>
      <c r="BT22" s="49" t="str">
        <f t="shared" si="5"/>
        <v/>
      </c>
    </row>
    <row r="23" spans="1:72" x14ac:dyDescent="0.55000000000000004">
      <c r="A23" s="5"/>
      <c r="B23" s="22"/>
      <c r="C23" s="23"/>
      <c r="D23" s="24"/>
      <c r="E23" s="24"/>
      <c r="F23" s="25"/>
      <c r="G23" s="26"/>
      <c r="H23" s="26"/>
      <c r="I23" s="26"/>
      <c r="J23" s="27"/>
      <c r="K23" s="25"/>
      <c r="L23" s="26"/>
      <c r="M23" s="26"/>
      <c r="N23" s="26"/>
      <c r="O23" s="27"/>
      <c r="P23" s="25"/>
      <c r="Q23" s="26"/>
      <c r="R23" s="26"/>
      <c r="S23" s="26"/>
      <c r="T23" s="27"/>
      <c r="U23" s="273"/>
      <c r="V23" s="274"/>
      <c r="W23" s="274"/>
      <c r="X23" s="274"/>
      <c r="Y23" s="275"/>
      <c r="Z23" s="273"/>
      <c r="AA23" s="274"/>
      <c r="AB23" s="274"/>
      <c r="AC23" s="274"/>
      <c r="AD23" s="275"/>
      <c r="AE23" s="273"/>
      <c r="AF23" s="274"/>
      <c r="AG23" s="274"/>
      <c r="AH23" s="274"/>
      <c r="AI23" s="275"/>
      <c r="AJ23" s="273"/>
      <c r="AK23" s="274"/>
      <c r="AL23" s="274"/>
      <c r="AM23" s="274"/>
      <c r="AN23" s="275"/>
      <c r="AO23" s="273"/>
      <c r="AP23" s="274"/>
      <c r="AQ23" s="274"/>
      <c r="AR23" s="274"/>
      <c r="AS23" s="275"/>
      <c r="AT23" s="273"/>
      <c r="AU23" s="274"/>
      <c r="AV23" s="274"/>
      <c r="AW23" s="274"/>
      <c r="AX23" s="275"/>
      <c r="AY23" s="273"/>
      <c r="AZ23" s="274"/>
      <c r="BA23" s="274"/>
      <c r="BB23" s="274"/>
      <c r="BC23" s="275"/>
      <c r="BD23" s="273"/>
      <c r="BE23" s="274"/>
      <c r="BF23" s="274"/>
      <c r="BG23" s="274"/>
      <c r="BH23" s="275"/>
      <c r="BI23" s="273"/>
      <c r="BJ23" s="274"/>
      <c r="BK23" s="274"/>
      <c r="BL23" s="274"/>
      <c r="BM23" s="275"/>
      <c r="BN23" s="5"/>
      <c r="BQ23" s="7" t="str">
        <f t="shared" si="2"/>
        <v/>
      </c>
      <c r="BR23" s="48" t="str">
        <f t="shared" si="3"/>
        <v/>
      </c>
      <c r="BS23" s="48" t="str">
        <f t="shared" si="4"/>
        <v/>
      </c>
      <c r="BT23" s="49" t="str">
        <f t="shared" si="5"/>
        <v/>
      </c>
    </row>
    <row r="24" spans="1:72" x14ac:dyDescent="0.55000000000000004">
      <c r="A24" s="5"/>
      <c r="B24" s="22"/>
      <c r="C24" s="23"/>
      <c r="D24" s="24"/>
      <c r="E24" s="24"/>
      <c r="F24" s="25"/>
      <c r="G24" s="26"/>
      <c r="H24" s="26"/>
      <c r="I24" s="26"/>
      <c r="J24" s="27"/>
      <c r="K24" s="25"/>
      <c r="L24" s="26"/>
      <c r="M24" s="26"/>
      <c r="N24" s="26"/>
      <c r="O24" s="27"/>
      <c r="P24" s="25"/>
      <c r="Q24" s="26"/>
      <c r="R24" s="26"/>
      <c r="S24" s="26"/>
      <c r="T24" s="27"/>
      <c r="U24" s="273"/>
      <c r="V24" s="274"/>
      <c r="W24" s="274"/>
      <c r="X24" s="274"/>
      <c r="Y24" s="275"/>
      <c r="Z24" s="273"/>
      <c r="AA24" s="274"/>
      <c r="AB24" s="274"/>
      <c r="AC24" s="274"/>
      <c r="AD24" s="275"/>
      <c r="AE24" s="273"/>
      <c r="AF24" s="274"/>
      <c r="AG24" s="274"/>
      <c r="AH24" s="274"/>
      <c r="AI24" s="275"/>
      <c r="AJ24" s="273"/>
      <c r="AK24" s="274"/>
      <c r="AL24" s="274"/>
      <c r="AM24" s="274"/>
      <c r="AN24" s="275"/>
      <c r="AO24" s="273"/>
      <c r="AP24" s="274"/>
      <c r="AQ24" s="274"/>
      <c r="AR24" s="274"/>
      <c r="AS24" s="275"/>
      <c r="AT24" s="273"/>
      <c r="AU24" s="274"/>
      <c r="AV24" s="274"/>
      <c r="AW24" s="274"/>
      <c r="AX24" s="275"/>
      <c r="AY24" s="273"/>
      <c r="AZ24" s="274"/>
      <c r="BA24" s="274"/>
      <c r="BB24" s="274"/>
      <c r="BC24" s="275"/>
      <c r="BD24" s="273"/>
      <c r="BE24" s="274"/>
      <c r="BF24" s="274"/>
      <c r="BG24" s="274"/>
      <c r="BH24" s="275"/>
      <c r="BI24" s="273"/>
      <c r="BJ24" s="274"/>
      <c r="BK24" s="274"/>
      <c r="BL24" s="274"/>
      <c r="BM24" s="275"/>
      <c r="BN24" s="5"/>
      <c r="BQ24" s="7" t="str">
        <f t="shared" si="2"/>
        <v/>
      </c>
      <c r="BR24" s="48" t="str">
        <f t="shared" si="3"/>
        <v/>
      </c>
      <c r="BS24" s="48" t="str">
        <f t="shared" si="4"/>
        <v/>
      </c>
      <c r="BT24" s="49" t="str">
        <f t="shared" si="5"/>
        <v/>
      </c>
    </row>
    <row r="25" spans="1:72" x14ac:dyDescent="0.55000000000000004">
      <c r="A25" s="5"/>
      <c r="B25" s="22"/>
      <c r="C25" s="23"/>
      <c r="D25" s="24"/>
      <c r="E25" s="24"/>
      <c r="F25" s="25"/>
      <c r="G25" s="26"/>
      <c r="H25" s="26"/>
      <c r="I25" s="26"/>
      <c r="J25" s="27"/>
      <c r="K25" s="25"/>
      <c r="L25" s="26"/>
      <c r="M25" s="26"/>
      <c r="N25" s="26"/>
      <c r="O25" s="27"/>
      <c r="P25" s="25"/>
      <c r="Q25" s="26"/>
      <c r="R25" s="26"/>
      <c r="S25" s="26"/>
      <c r="T25" s="27"/>
      <c r="U25" s="273"/>
      <c r="V25" s="274"/>
      <c r="W25" s="274"/>
      <c r="X25" s="274"/>
      <c r="Y25" s="275"/>
      <c r="Z25" s="273"/>
      <c r="AA25" s="274"/>
      <c r="AB25" s="274"/>
      <c r="AC25" s="274"/>
      <c r="AD25" s="275"/>
      <c r="AE25" s="273"/>
      <c r="AF25" s="274"/>
      <c r="AG25" s="274"/>
      <c r="AH25" s="274"/>
      <c r="AI25" s="275"/>
      <c r="AJ25" s="273"/>
      <c r="AK25" s="274"/>
      <c r="AL25" s="274"/>
      <c r="AM25" s="274"/>
      <c r="AN25" s="275"/>
      <c r="AO25" s="273"/>
      <c r="AP25" s="274"/>
      <c r="AQ25" s="274"/>
      <c r="AR25" s="274"/>
      <c r="AS25" s="275"/>
      <c r="AT25" s="273"/>
      <c r="AU25" s="274"/>
      <c r="AV25" s="274"/>
      <c r="AW25" s="274"/>
      <c r="AX25" s="275"/>
      <c r="AY25" s="273"/>
      <c r="AZ25" s="274"/>
      <c r="BA25" s="274"/>
      <c r="BB25" s="274"/>
      <c r="BC25" s="275"/>
      <c r="BD25" s="273"/>
      <c r="BE25" s="274"/>
      <c r="BF25" s="274"/>
      <c r="BG25" s="274"/>
      <c r="BH25" s="275"/>
      <c r="BI25" s="273"/>
      <c r="BJ25" s="274"/>
      <c r="BK25" s="274"/>
      <c r="BL25" s="274"/>
      <c r="BM25" s="275"/>
      <c r="BN25" s="5"/>
      <c r="BQ25" s="7" t="str">
        <f t="shared" si="2"/>
        <v/>
      </c>
      <c r="BR25" s="48" t="str">
        <f t="shared" si="3"/>
        <v/>
      </c>
      <c r="BS25" s="48" t="str">
        <f t="shared" si="4"/>
        <v/>
      </c>
      <c r="BT25" s="49" t="str">
        <f t="shared" si="5"/>
        <v/>
      </c>
    </row>
    <row r="26" spans="1:72" x14ac:dyDescent="0.55000000000000004">
      <c r="A26" s="5"/>
      <c r="B26" s="22"/>
      <c r="C26" s="23"/>
      <c r="D26" s="24"/>
      <c r="E26" s="24"/>
      <c r="F26" s="25"/>
      <c r="G26" s="26"/>
      <c r="H26" s="26"/>
      <c r="I26" s="26"/>
      <c r="J26" s="27"/>
      <c r="K26" s="25"/>
      <c r="L26" s="26"/>
      <c r="M26" s="26"/>
      <c r="N26" s="26"/>
      <c r="O26" s="27"/>
      <c r="P26" s="25"/>
      <c r="Q26" s="26"/>
      <c r="R26" s="26"/>
      <c r="S26" s="26"/>
      <c r="T26" s="27"/>
      <c r="U26" s="273"/>
      <c r="V26" s="274"/>
      <c r="W26" s="274"/>
      <c r="X26" s="274"/>
      <c r="Y26" s="275"/>
      <c r="Z26" s="273"/>
      <c r="AA26" s="274"/>
      <c r="AB26" s="274"/>
      <c r="AC26" s="274"/>
      <c r="AD26" s="275"/>
      <c r="AE26" s="273"/>
      <c r="AF26" s="274"/>
      <c r="AG26" s="274"/>
      <c r="AH26" s="274"/>
      <c r="AI26" s="275"/>
      <c r="AJ26" s="273"/>
      <c r="AK26" s="274"/>
      <c r="AL26" s="274"/>
      <c r="AM26" s="274"/>
      <c r="AN26" s="275"/>
      <c r="AO26" s="273"/>
      <c r="AP26" s="274"/>
      <c r="AQ26" s="274"/>
      <c r="AR26" s="274"/>
      <c r="AS26" s="275"/>
      <c r="AT26" s="273"/>
      <c r="AU26" s="274"/>
      <c r="AV26" s="274"/>
      <c r="AW26" s="274"/>
      <c r="AX26" s="275"/>
      <c r="AY26" s="273"/>
      <c r="AZ26" s="274"/>
      <c r="BA26" s="274"/>
      <c r="BB26" s="274"/>
      <c r="BC26" s="275"/>
      <c r="BD26" s="273"/>
      <c r="BE26" s="274"/>
      <c r="BF26" s="274"/>
      <c r="BG26" s="274"/>
      <c r="BH26" s="275"/>
      <c r="BI26" s="273"/>
      <c r="BJ26" s="274"/>
      <c r="BK26" s="274"/>
      <c r="BL26" s="274"/>
      <c r="BM26" s="275"/>
      <c r="BN26" s="5"/>
      <c r="BQ26" s="7" t="str">
        <f t="shared" si="2"/>
        <v/>
      </c>
      <c r="BR26" s="48" t="str">
        <f t="shared" si="3"/>
        <v/>
      </c>
      <c r="BS26" s="48" t="str">
        <f t="shared" si="4"/>
        <v/>
      </c>
      <c r="BT26" s="49" t="str">
        <f t="shared" si="5"/>
        <v/>
      </c>
    </row>
    <row r="27" spans="1:72" x14ac:dyDescent="0.55000000000000004">
      <c r="A27" s="5"/>
      <c r="B27" s="22"/>
      <c r="C27" s="23"/>
      <c r="D27" s="24"/>
      <c r="E27" s="24"/>
      <c r="F27" s="25"/>
      <c r="G27" s="26"/>
      <c r="H27" s="26"/>
      <c r="I27" s="26"/>
      <c r="J27" s="27"/>
      <c r="K27" s="25"/>
      <c r="L27" s="26"/>
      <c r="M27" s="26"/>
      <c r="N27" s="26"/>
      <c r="O27" s="27"/>
      <c r="P27" s="25"/>
      <c r="Q27" s="26"/>
      <c r="R27" s="26"/>
      <c r="S27" s="26"/>
      <c r="T27" s="27"/>
      <c r="U27" s="273"/>
      <c r="V27" s="274"/>
      <c r="W27" s="274"/>
      <c r="X27" s="274"/>
      <c r="Y27" s="275"/>
      <c r="Z27" s="273"/>
      <c r="AA27" s="274"/>
      <c r="AB27" s="274"/>
      <c r="AC27" s="274"/>
      <c r="AD27" s="275"/>
      <c r="AE27" s="273"/>
      <c r="AF27" s="274"/>
      <c r="AG27" s="274"/>
      <c r="AH27" s="274"/>
      <c r="AI27" s="275"/>
      <c r="AJ27" s="273"/>
      <c r="AK27" s="274"/>
      <c r="AL27" s="274"/>
      <c r="AM27" s="274"/>
      <c r="AN27" s="275"/>
      <c r="AO27" s="273"/>
      <c r="AP27" s="274"/>
      <c r="AQ27" s="274"/>
      <c r="AR27" s="274"/>
      <c r="AS27" s="275"/>
      <c r="AT27" s="273"/>
      <c r="AU27" s="274"/>
      <c r="AV27" s="274"/>
      <c r="AW27" s="274"/>
      <c r="AX27" s="275"/>
      <c r="AY27" s="273"/>
      <c r="AZ27" s="274"/>
      <c r="BA27" s="274"/>
      <c r="BB27" s="274"/>
      <c r="BC27" s="275"/>
      <c r="BD27" s="273"/>
      <c r="BE27" s="274"/>
      <c r="BF27" s="274"/>
      <c r="BG27" s="274"/>
      <c r="BH27" s="275"/>
      <c r="BI27" s="273"/>
      <c r="BJ27" s="274"/>
      <c r="BK27" s="274"/>
      <c r="BL27" s="274"/>
      <c r="BM27" s="275"/>
      <c r="BN27" s="5"/>
      <c r="BQ27" s="7" t="str">
        <f t="shared" si="2"/>
        <v/>
      </c>
      <c r="BR27" s="48" t="str">
        <f t="shared" si="3"/>
        <v/>
      </c>
      <c r="BS27" s="48" t="str">
        <f t="shared" si="4"/>
        <v/>
      </c>
      <c r="BT27" s="49" t="str">
        <f t="shared" si="5"/>
        <v/>
      </c>
    </row>
    <row r="28" spans="1:72" x14ac:dyDescent="0.55000000000000004">
      <c r="A28" s="5"/>
      <c r="B28" s="22"/>
      <c r="C28" s="23"/>
      <c r="D28" s="24"/>
      <c r="E28" s="24"/>
      <c r="F28" s="25"/>
      <c r="G28" s="26"/>
      <c r="H28" s="26"/>
      <c r="I28" s="26"/>
      <c r="J28" s="27"/>
      <c r="K28" s="25"/>
      <c r="L28" s="26"/>
      <c r="M28" s="26"/>
      <c r="N28" s="26"/>
      <c r="O28" s="27"/>
      <c r="P28" s="25"/>
      <c r="Q28" s="26"/>
      <c r="R28" s="26"/>
      <c r="S28" s="26"/>
      <c r="T28" s="27"/>
      <c r="U28" s="273"/>
      <c r="V28" s="274"/>
      <c r="W28" s="274"/>
      <c r="X28" s="274"/>
      <c r="Y28" s="275"/>
      <c r="Z28" s="273"/>
      <c r="AA28" s="274"/>
      <c r="AB28" s="274"/>
      <c r="AC28" s="274"/>
      <c r="AD28" s="275"/>
      <c r="AE28" s="273"/>
      <c r="AF28" s="274"/>
      <c r="AG28" s="274"/>
      <c r="AH28" s="274"/>
      <c r="AI28" s="275"/>
      <c r="AJ28" s="273"/>
      <c r="AK28" s="274"/>
      <c r="AL28" s="274"/>
      <c r="AM28" s="274"/>
      <c r="AN28" s="275"/>
      <c r="AO28" s="273"/>
      <c r="AP28" s="274"/>
      <c r="AQ28" s="274"/>
      <c r="AR28" s="274"/>
      <c r="AS28" s="275"/>
      <c r="AT28" s="273"/>
      <c r="AU28" s="274"/>
      <c r="AV28" s="274"/>
      <c r="AW28" s="274"/>
      <c r="AX28" s="275"/>
      <c r="AY28" s="273"/>
      <c r="AZ28" s="274"/>
      <c r="BA28" s="274"/>
      <c r="BB28" s="274"/>
      <c r="BC28" s="275"/>
      <c r="BD28" s="273"/>
      <c r="BE28" s="274"/>
      <c r="BF28" s="274"/>
      <c r="BG28" s="274"/>
      <c r="BH28" s="275"/>
      <c r="BI28" s="273"/>
      <c r="BJ28" s="274"/>
      <c r="BK28" s="274"/>
      <c r="BL28" s="274"/>
      <c r="BM28" s="275"/>
      <c r="BN28" s="5"/>
      <c r="BQ28" s="7" t="str">
        <f t="shared" si="2"/>
        <v/>
      </c>
      <c r="BR28" s="48" t="str">
        <f t="shared" si="3"/>
        <v/>
      </c>
      <c r="BS28" s="48" t="str">
        <f t="shared" si="4"/>
        <v/>
      </c>
      <c r="BT28" s="49" t="str">
        <f t="shared" si="5"/>
        <v/>
      </c>
    </row>
    <row r="29" spans="1:72" x14ac:dyDescent="0.55000000000000004">
      <c r="A29" s="5"/>
      <c r="B29" s="22"/>
      <c r="C29" s="23"/>
      <c r="D29" s="24"/>
      <c r="E29" s="24"/>
      <c r="F29" s="25"/>
      <c r="G29" s="26"/>
      <c r="H29" s="26"/>
      <c r="I29" s="26"/>
      <c r="J29" s="27"/>
      <c r="K29" s="25"/>
      <c r="L29" s="26"/>
      <c r="M29" s="26"/>
      <c r="N29" s="26"/>
      <c r="O29" s="27"/>
      <c r="P29" s="25"/>
      <c r="Q29" s="26"/>
      <c r="R29" s="26"/>
      <c r="S29" s="26"/>
      <c r="T29" s="27"/>
      <c r="U29" s="273"/>
      <c r="V29" s="274"/>
      <c r="W29" s="274"/>
      <c r="X29" s="274"/>
      <c r="Y29" s="275"/>
      <c r="Z29" s="273"/>
      <c r="AA29" s="274"/>
      <c r="AB29" s="274"/>
      <c r="AC29" s="274"/>
      <c r="AD29" s="275"/>
      <c r="AE29" s="273"/>
      <c r="AF29" s="274"/>
      <c r="AG29" s="274"/>
      <c r="AH29" s="274"/>
      <c r="AI29" s="275"/>
      <c r="AJ29" s="273"/>
      <c r="AK29" s="274"/>
      <c r="AL29" s="274"/>
      <c r="AM29" s="274"/>
      <c r="AN29" s="275"/>
      <c r="AO29" s="273"/>
      <c r="AP29" s="274"/>
      <c r="AQ29" s="274"/>
      <c r="AR29" s="274"/>
      <c r="AS29" s="275"/>
      <c r="AT29" s="273"/>
      <c r="AU29" s="274"/>
      <c r="AV29" s="274"/>
      <c r="AW29" s="274"/>
      <c r="AX29" s="275"/>
      <c r="AY29" s="273"/>
      <c r="AZ29" s="274"/>
      <c r="BA29" s="274"/>
      <c r="BB29" s="274"/>
      <c r="BC29" s="275"/>
      <c r="BD29" s="273"/>
      <c r="BE29" s="274"/>
      <c r="BF29" s="274"/>
      <c r="BG29" s="274"/>
      <c r="BH29" s="275"/>
      <c r="BI29" s="273"/>
      <c r="BJ29" s="274"/>
      <c r="BK29" s="274"/>
      <c r="BL29" s="274"/>
      <c r="BM29" s="275"/>
      <c r="BN29" s="5"/>
      <c r="BQ29" s="7" t="str">
        <f t="shared" si="2"/>
        <v/>
      </c>
      <c r="BR29" s="48" t="str">
        <f t="shared" si="3"/>
        <v/>
      </c>
      <c r="BS29" s="48" t="str">
        <f t="shared" si="4"/>
        <v/>
      </c>
      <c r="BT29" s="49" t="str">
        <f t="shared" si="5"/>
        <v/>
      </c>
    </row>
    <row r="30" spans="1:72" x14ac:dyDescent="0.55000000000000004">
      <c r="A30" s="5"/>
      <c r="B30" s="22"/>
      <c r="C30" s="23"/>
      <c r="D30" s="24"/>
      <c r="E30" s="24"/>
      <c r="F30" s="25"/>
      <c r="G30" s="26"/>
      <c r="H30" s="26"/>
      <c r="I30" s="26"/>
      <c r="J30" s="27"/>
      <c r="K30" s="25"/>
      <c r="L30" s="26"/>
      <c r="M30" s="26"/>
      <c r="N30" s="26"/>
      <c r="O30" s="27"/>
      <c r="P30" s="25"/>
      <c r="Q30" s="26"/>
      <c r="R30" s="26"/>
      <c r="S30" s="26"/>
      <c r="T30" s="27"/>
      <c r="U30" s="273"/>
      <c r="V30" s="274"/>
      <c r="W30" s="274"/>
      <c r="X30" s="274"/>
      <c r="Y30" s="275"/>
      <c r="Z30" s="273"/>
      <c r="AA30" s="274"/>
      <c r="AB30" s="274"/>
      <c r="AC30" s="274"/>
      <c r="AD30" s="275"/>
      <c r="AE30" s="273"/>
      <c r="AF30" s="274"/>
      <c r="AG30" s="274"/>
      <c r="AH30" s="274"/>
      <c r="AI30" s="275"/>
      <c r="AJ30" s="273"/>
      <c r="AK30" s="274"/>
      <c r="AL30" s="274"/>
      <c r="AM30" s="274"/>
      <c r="AN30" s="275"/>
      <c r="AO30" s="273"/>
      <c r="AP30" s="274"/>
      <c r="AQ30" s="274"/>
      <c r="AR30" s="274"/>
      <c r="AS30" s="275"/>
      <c r="AT30" s="273"/>
      <c r="AU30" s="274"/>
      <c r="AV30" s="274"/>
      <c r="AW30" s="274"/>
      <c r="AX30" s="275"/>
      <c r="AY30" s="273"/>
      <c r="AZ30" s="274"/>
      <c r="BA30" s="274"/>
      <c r="BB30" s="274"/>
      <c r="BC30" s="275"/>
      <c r="BD30" s="273"/>
      <c r="BE30" s="274"/>
      <c r="BF30" s="274"/>
      <c r="BG30" s="274"/>
      <c r="BH30" s="275"/>
      <c r="BI30" s="273"/>
      <c r="BJ30" s="274"/>
      <c r="BK30" s="274"/>
      <c r="BL30" s="274"/>
      <c r="BM30" s="275"/>
      <c r="BN30" s="5"/>
      <c r="BQ30" s="7" t="str">
        <f t="shared" si="2"/>
        <v/>
      </c>
      <c r="BR30" s="48" t="str">
        <f t="shared" si="3"/>
        <v/>
      </c>
      <c r="BS30" s="48" t="str">
        <f t="shared" si="4"/>
        <v/>
      </c>
      <c r="BT30" s="49" t="str">
        <f t="shared" si="5"/>
        <v/>
      </c>
    </row>
    <row r="31" spans="1:72" x14ac:dyDescent="0.55000000000000004">
      <c r="A31" s="5"/>
      <c r="B31" s="22"/>
      <c r="C31" s="23"/>
      <c r="D31" s="24"/>
      <c r="E31" s="24"/>
      <c r="F31" s="25"/>
      <c r="G31" s="26"/>
      <c r="H31" s="26"/>
      <c r="I31" s="26"/>
      <c r="J31" s="27"/>
      <c r="K31" s="25"/>
      <c r="L31" s="26"/>
      <c r="M31" s="26"/>
      <c r="N31" s="26"/>
      <c r="O31" s="27"/>
      <c r="P31" s="25"/>
      <c r="Q31" s="26"/>
      <c r="R31" s="26"/>
      <c r="S31" s="26"/>
      <c r="T31" s="27"/>
      <c r="U31" s="273"/>
      <c r="V31" s="274"/>
      <c r="W31" s="274"/>
      <c r="X31" s="274"/>
      <c r="Y31" s="275"/>
      <c r="Z31" s="273"/>
      <c r="AA31" s="274"/>
      <c r="AB31" s="274"/>
      <c r="AC31" s="274"/>
      <c r="AD31" s="275"/>
      <c r="AE31" s="273"/>
      <c r="AF31" s="274"/>
      <c r="AG31" s="274"/>
      <c r="AH31" s="274"/>
      <c r="AI31" s="275"/>
      <c r="AJ31" s="273"/>
      <c r="AK31" s="274"/>
      <c r="AL31" s="274"/>
      <c r="AM31" s="274"/>
      <c r="AN31" s="275"/>
      <c r="AO31" s="273"/>
      <c r="AP31" s="274"/>
      <c r="AQ31" s="274"/>
      <c r="AR31" s="274"/>
      <c r="AS31" s="275"/>
      <c r="AT31" s="273"/>
      <c r="AU31" s="274"/>
      <c r="AV31" s="274"/>
      <c r="AW31" s="274"/>
      <c r="AX31" s="275"/>
      <c r="AY31" s="273"/>
      <c r="AZ31" s="274"/>
      <c r="BA31" s="274"/>
      <c r="BB31" s="274"/>
      <c r="BC31" s="275"/>
      <c r="BD31" s="273"/>
      <c r="BE31" s="274"/>
      <c r="BF31" s="274"/>
      <c r="BG31" s="274"/>
      <c r="BH31" s="275"/>
      <c r="BI31" s="273"/>
      <c r="BJ31" s="274"/>
      <c r="BK31" s="274"/>
      <c r="BL31" s="274"/>
      <c r="BM31" s="275"/>
      <c r="BN31" s="5"/>
      <c r="BQ31" s="7" t="str">
        <f t="shared" si="2"/>
        <v/>
      </c>
      <c r="BR31" s="48" t="str">
        <f t="shared" si="3"/>
        <v/>
      </c>
      <c r="BS31" s="48" t="str">
        <f t="shared" si="4"/>
        <v/>
      </c>
      <c r="BT31" s="49" t="str">
        <f t="shared" si="5"/>
        <v/>
      </c>
    </row>
    <row r="32" spans="1:72" x14ac:dyDescent="0.55000000000000004">
      <c r="A32" s="5"/>
      <c r="B32" s="22"/>
      <c r="C32" s="23"/>
      <c r="D32" s="24"/>
      <c r="E32" s="24"/>
      <c r="F32" s="25"/>
      <c r="G32" s="26"/>
      <c r="H32" s="26"/>
      <c r="I32" s="26"/>
      <c r="J32" s="27"/>
      <c r="K32" s="25"/>
      <c r="L32" s="26"/>
      <c r="M32" s="26"/>
      <c r="N32" s="26"/>
      <c r="O32" s="27"/>
      <c r="P32" s="25"/>
      <c r="Q32" s="26"/>
      <c r="R32" s="26"/>
      <c r="S32" s="26"/>
      <c r="T32" s="27"/>
      <c r="U32" s="273"/>
      <c r="V32" s="274"/>
      <c r="W32" s="274"/>
      <c r="X32" s="274"/>
      <c r="Y32" s="275"/>
      <c r="Z32" s="273"/>
      <c r="AA32" s="274"/>
      <c r="AB32" s="274"/>
      <c r="AC32" s="274"/>
      <c r="AD32" s="275"/>
      <c r="AE32" s="273"/>
      <c r="AF32" s="274"/>
      <c r="AG32" s="274"/>
      <c r="AH32" s="274"/>
      <c r="AI32" s="275"/>
      <c r="AJ32" s="273"/>
      <c r="AK32" s="274"/>
      <c r="AL32" s="274"/>
      <c r="AM32" s="274"/>
      <c r="AN32" s="275"/>
      <c r="AO32" s="273"/>
      <c r="AP32" s="274"/>
      <c r="AQ32" s="274"/>
      <c r="AR32" s="274"/>
      <c r="AS32" s="275"/>
      <c r="AT32" s="273"/>
      <c r="AU32" s="274"/>
      <c r="AV32" s="274"/>
      <c r="AW32" s="274"/>
      <c r="AX32" s="275"/>
      <c r="AY32" s="273"/>
      <c r="AZ32" s="274"/>
      <c r="BA32" s="274"/>
      <c r="BB32" s="274"/>
      <c r="BC32" s="275"/>
      <c r="BD32" s="273"/>
      <c r="BE32" s="274"/>
      <c r="BF32" s="274"/>
      <c r="BG32" s="274"/>
      <c r="BH32" s="275"/>
      <c r="BI32" s="273"/>
      <c r="BJ32" s="274"/>
      <c r="BK32" s="274"/>
      <c r="BL32" s="274"/>
      <c r="BM32" s="275"/>
      <c r="BN32" s="5"/>
      <c r="BQ32" s="7" t="str">
        <f t="shared" si="2"/>
        <v/>
      </c>
      <c r="BR32" s="48" t="str">
        <f t="shared" si="3"/>
        <v/>
      </c>
      <c r="BS32" s="48" t="str">
        <f t="shared" si="4"/>
        <v/>
      </c>
      <c r="BT32" s="49" t="str">
        <f t="shared" si="5"/>
        <v/>
      </c>
    </row>
    <row r="33" spans="1:72" x14ac:dyDescent="0.55000000000000004">
      <c r="A33" s="5"/>
      <c r="B33" s="22"/>
      <c r="C33" s="23"/>
      <c r="D33" s="24"/>
      <c r="E33" s="24"/>
      <c r="F33" s="25"/>
      <c r="G33" s="26"/>
      <c r="H33" s="26"/>
      <c r="I33" s="26"/>
      <c r="J33" s="27"/>
      <c r="K33" s="25"/>
      <c r="L33" s="26"/>
      <c r="M33" s="26"/>
      <c r="N33" s="26"/>
      <c r="O33" s="27"/>
      <c r="P33" s="25"/>
      <c r="Q33" s="26"/>
      <c r="R33" s="26"/>
      <c r="S33" s="26"/>
      <c r="T33" s="27"/>
      <c r="U33" s="273"/>
      <c r="V33" s="274"/>
      <c r="W33" s="274"/>
      <c r="X33" s="274"/>
      <c r="Y33" s="275"/>
      <c r="Z33" s="273"/>
      <c r="AA33" s="274"/>
      <c r="AB33" s="274"/>
      <c r="AC33" s="274"/>
      <c r="AD33" s="275"/>
      <c r="AE33" s="273"/>
      <c r="AF33" s="274"/>
      <c r="AG33" s="274"/>
      <c r="AH33" s="274"/>
      <c r="AI33" s="275"/>
      <c r="AJ33" s="273"/>
      <c r="AK33" s="274"/>
      <c r="AL33" s="274"/>
      <c r="AM33" s="274"/>
      <c r="AN33" s="275"/>
      <c r="AO33" s="273"/>
      <c r="AP33" s="274"/>
      <c r="AQ33" s="274"/>
      <c r="AR33" s="274"/>
      <c r="AS33" s="275"/>
      <c r="AT33" s="273"/>
      <c r="AU33" s="274"/>
      <c r="AV33" s="274"/>
      <c r="AW33" s="274"/>
      <c r="AX33" s="275"/>
      <c r="AY33" s="273"/>
      <c r="AZ33" s="274"/>
      <c r="BA33" s="274"/>
      <c r="BB33" s="274"/>
      <c r="BC33" s="275"/>
      <c r="BD33" s="273"/>
      <c r="BE33" s="274"/>
      <c r="BF33" s="274"/>
      <c r="BG33" s="274"/>
      <c r="BH33" s="275"/>
      <c r="BI33" s="273"/>
      <c r="BJ33" s="274"/>
      <c r="BK33" s="274"/>
      <c r="BL33" s="274"/>
      <c r="BM33" s="275"/>
      <c r="BN33" s="5"/>
      <c r="BQ33" s="7" t="str">
        <f t="shared" si="2"/>
        <v/>
      </c>
      <c r="BR33" s="48" t="str">
        <f t="shared" si="3"/>
        <v/>
      </c>
      <c r="BS33" s="48" t="str">
        <f t="shared" si="4"/>
        <v/>
      </c>
      <c r="BT33" s="49" t="str">
        <f t="shared" si="5"/>
        <v/>
      </c>
    </row>
    <row r="34" spans="1:72" x14ac:dyDescent="0.55000000000000004">
      <c r="A34" s="5"/>
      <c r="B34" s="22"/>
      <c r="C34" s="23"/>
      <c r="D34" s="24"/>
      <c r="E34" s="24"/>
      <c r="F34" s="25"/>
      <c r="G34" s="26"/>
      <c r="H34" s="26"/>
      <c r="I34" s="26"/>
      <c r="J34" s="27"/>
      <c r="K34" s="25"/>
      <c r="L34" s="26"/>
      <c r="M34" s="26"/>
      <c r="N34" s="26"/>
      <c r="O34" s="27"/>
      <c r="P34" s="25"/>
      <c r="Q34" s="26"/>
      <c r="R34" s="26"/>
      <c r="S34" s="26"/>
      <c r="T34" s="27"/>
      <c r="U34" s="273"/>
      <c r="V34" s="274"/>
      <c r="W34" s="274"/>
      <c r="X34" s="274"/>
      <c r="Y34" s="275"/>
      <c r="Z34" s="273"/>
      <c r="AA34" s="274"/>
      <c r="AB34" s="274"/>
      <c r="AC34" s="274"/>
      <c r="AD34" s="275"/>
      <c r="AE34" s="273"/>
      <c r="AF34" s="274"/>
      <c r="AG34" s="274"/>
      <c r="AH34" s="274"/>
      <c r="AI34" s="275"/>
      <c r="AJ34" s="273"/>
      <c r="AK34" s="274"/>
      <c r="AL34" s="274"/>
      <c r="AM34" s="274"/>
      <c r="AN34" s="275"/>
      <c r="AO34" s="273"/>
      <c r="AP34" s="274"/>
      <c r="AQ34" s="274"/>
      <c r="AR34" s="274"/>
      <c r="AS34" s="275"/>
      <c r="AT34" s="273"/>
      <c r="AU34" s="274"/>
      <c r="AV34" s="274"/>
      <c r="AW34" s="274"/>
      <c r="AX34" s="275"/>
      <c r="AY34" s="273"/>
      <c r="AZ34" s="274"/>
      <c r="BA34" s="274"/>
      <c r="BB34" s="274"/>
      <c r="BC34" s="275"/>
      <c r="BD34" s="273"/>
      <c r="BE34" s="274"/>
      <c r="BF34" s="274"/>
      <c r="BG34" s="274"/>
      <c r="BH34" s="275"/>
      <c r="BI34" s="273"/>
      <c r="BJ34" s="274"/>
      <c r="BK34" s="274"/>
      <c r="BL34" s="274"/>
      <c r="BM34" s="275"/>
      <c r="BN34" s="5"/>
      <c r="BQ34" s="7" t="str">
        <f t="shared" si="2"/>
        <v/>
      </c>
      <c r="BR34" s="48" t="str">
        <f t="shared" si="3"/>
        <v/>
      </c>
      <c r="BS34" s="48" t="str">
        <f t="shared" si="4"/>
        <v/>
      </c>
      <c r="BT34" s="49" t="str">
        <f t="shared" si="5"/>
        <v/>
      </c>
    </row>
    <row r="35" spans="1:72" x14ac:dyDescent="0.55000000000000004">
      <c r="A35" s="5"/>
      <c r="B35" s="22"/>
      <c r="C35" s="23"/>
      <c r="D35" s="24"/>
      <c r="E35" s="24"/>
      <c r="F35" s="25"/>
      <c r="G35" s="26"/>
      <c r="H35" s="26"/>
      <c r="I35" s="26"/>
      <c r="J35" s="27"/>
      <c r="K35" s="25"/>
      <c r="L35" s="26"/>
      <c r="M35" s="26"/>
      <c r="N35" s="26"/>
      <c r="O35" s="27"/>
      <c r="P35" s="25"/>
      <c r="Q35" s="26"/>
      <c r="R35" s="26"/>
      <c r="S35" s="26"/>
      <c r="T35" s="27"/>
      <c r="U35" s="273"/>
      <c r="V35" s="274"/>
      <c r="W35" s="274"/>
      <c r="X35" s="274"/>
      <c r="Y35" s="275"/>
      <c r="Z35" s="273"/>
      <c r="AA35" s="274"/>
      <c r="AB35" s="274"/>
      <c r="AC35" s="274"/>
      <c r="AD35" s="275"/>
      <c r="AE35" s="273"/>
      <c r="AF35" s="274"/>
      <c r="AG35" s="274"/>
      <c r="AH35" s="274"/>
      <c r="AI35" s="275"/>
      <c r="AJ35" s="273"/>
      <c r="AK35" s="274"/>
      <c r="AL35" s="274"/>
      <c r="AM35" s="274"/>
      <c r="AN35" s="275"/>
      <c r="AO35" s="273"/>
      <c r="AP35" s="274"/>
      <c r="AQ35" s="274"/>
      <c r="AR35" s="274"/>
      <c r="AS35" s="275"/>
      <c r="AT35" s="273"/>
      <c r="AU35" s="274"/>
      <c r="AV35" s="274"/>
      <c r="AW35" s="274"/>
      <c r="AX35" s="275"/>
      <c r="AY35" s="273"/>
      <c r="AZ35" s="274"/>
      <c r="BA35" s="274"/>
      <c r="BB35" s="274"/>
      <c r="BC35" s="275"/>
      <c r="BD35" s="273"/>
      <c r="BE35" s="274"/>
      <c r="BF35" s="274"/>
      <c r="BG35" s="274"/>
      <c r="BH35" s="275"/>
      <c r="BI35" s="273"/>
      <c r="BJ35" s="274"/>
      <c r="BK35" s="274"/>
      <c r="BL35" s="274"/>
      <c r="BM35" s="275"/>
      <c r="BN35" s="5"/>
      <c r="BQ35" s="7" t="str">
        <f t="shared" si="2"/>
        <v/>
      </c>
      <c r="BR35" s="48" t="str">
        <f t="shared" si="3"/>
        <v/>
      </c>
      <c r="BS35" s="48" t="str">
        <f t="shared" si="4"/>
        <v/>
      </c>
      <c r="BT35" s="49" t="str">
        <f t="shared" si="5"/>
        <v/>
      </c>
    </row>
    <row r="36" spans="1:72" x14ac:dyDescent="0.55000000000000004">
      <c r="A36" s="5"/>
      <c r="B36" s="22"/>
      <c r="C36" s="23"/>
      <c r="D36" s="24"/>
      <c r="E36" s="24"/>
      <c r="F36" s="25"/>
      <c r="G36" s="26"/>
      <c r="H36" s="26"/>
      <c r="I36" s="26"/>
      <c r="J36" s="27"/>
      <c r="K36" s="25"/>
      <c r="L36" s="26"/>
      <c r="M36" s="26"/>
      <c r="N36" s="26"/>
      <c r="O36" s="27"/>
      <c r="P36" s="25"/>
      <c r="Q36" s="26"/>
      <c r="R36" s="26"/>
      <c r="S36" s="26"/>
      <c r="T36" s="27"/>
      <c r="U36" s="273"/>
      <c r="V36" s="274"/>
      <c r="W36" s="274"/>
      <c r="X36" s="274"/>
      <c r="Y36" s="275"/>
      <c r="Z36" s="273"/>
      <c r="AA36" s="274"/>
      <c r="AB36" s="274"/>
      <c r="AC36" s="274"/>
      <c r="AD36" s="275"/>
      <c r="AE36" s="273"/>
      <c r="AF36" s="274"/>
      <c r="AG36" s="274"/>
      <c r="AH36" s="274"/>
      <c r="AI36" s="275"/>
      <c r="AJ36" s="273"/>
      <c r="AK36" s="274"/>
      <c r="AL36" s="274"/>
      <c r="AM36" s="274"/>
      <c r="AN36" s="275"/>
      <c r="AO36" s="273"/>
      <c r="AP36" s="274"/>
      <c r="AQ36" s="274"/>
      <c r="AR36" s="274"/>
      <c r="AS36" s="275"/>
      <c r="AT36" s="273"/>
      <c r="AU36" s="274"/>
      <c r="AV36" s="274"/>
      <c r="AW36" s="274"/>
      <c r="AX36" s="275"/>
      <c r="AY36" s="273"/>
      <c r="AZ36" s="274"/>
      <c r="BA36" s="274"/>
      <c r="BB36" s="274"/>
      <c r="BC36" s="275"/>
      <c r="BD36" s="273"/>
      <c r="BE36" s="274"/>
      <c r="BF36" s="274"/>
      <c r="BG36" s="274"/>
      <c r="BH36" s="275"/>
      <c r="BI36" s="273"/>
      <c r="BJ36" s="274"/>
      <c r="BK36" s="274"/>
      <c r="BL36" s="274"/>
      <c r="BM36" s="275"/>
      <c r="BN36" s="5"/>
      <c r="BQ36" s="7" t="str">
        <f t="shared" si="2"/>
        <v/>
      </c>
      <c r="BR36" s="48" t="str">
        <f t="shared" si="3"/>
        <v/>
      </c>
      <c r="BS36" s="48" t="str">
        <f t="shared" si="4"/>
        <v/>
      </c>
      <c r="BT36" s="49" t="str">
        <f t="shared" si="5"/>
        <v/>
      </c>
    </row>
    <row r="37" spans="1:72" x14ac:dyDescent="0.55000000000000004">
      <c r="A37" s="5"/>
      <c r="B37" s="22"/>
      <c r="C37" s="23"/>
      <c r="D37" s="24"/>
      <c r="E37" s="24"/>
      <c r="F37" s="25"/>
      <c r="G37" s="26"/>
      <c r="H37" s="26"/>
      <c r="I37" s="26"/>
      <c r="J37" s="27"/>
      <c r="K37" s="25"/>
      <c r="L37" s="26"/>
      <c r="M37" s="26"/>
      <c r="N37" s="26"/>
      <c r="O37" s="27"/>
      <c r="P37" s="25"/>
      <c r="Q37" s="26"/>
      <c r="R37" s="26"/>
      <c r="S37" s="26"/>
      <c r="T37" s="27"/>
      <c r="U37" s="273"/>
      <c r="V37" s="274"/>
      <c r="W37" s="274"/>
      <c r="X37" s="274"/>
      <c r="Y37" s="275"/>
      <c r="Z37" s="273"/>
      <c r="AA37" s="274"/>
      <c r="AB37" s="274"/>
      <c r="AC37" s="274"/>
      <c r="AD37" s="275"/>
      <c r="AE37" s="273"/>
      <c r="AF37" s="274"/>
      <c r="AG37" s="274"/>
      <c r="AH37" s="274"/>
      <c r="AI37" s="275"/>
      <c r="AJ37" s="273"/>
      <c r="AK37" s="274"/>
      <c r="AL37" s="274"/>
      <c r="AM37" s="274"/>
      <c r="AN37" s="275"/>
      <c r="AO37" s="273"/>
      <c r="AP37" s="274"/>
      <c r="AQ37" s="274"/>
      <c r="AR37" s="274"/>
      <c r="AS37" s="275"/>
      <c r="AT37" s="273"/>
      <c r="AU37" s="274"/>
      <c r="AV37" s="274"/>
      <c r="AW37" s="274"/>
      <c r="AX37" s="275"/>
      <c r="AY37" s="273"/>
      <c r="AZ37" s="274"/>
      <c r="BA37" s="274"/>
      <c r="BB37" s="274"/>
      <c r="BC37" s="275"/>
      <c r="BD37" s="273"/>
      <c r="BE37" s="274"/>
      <c r="BF37" s="274"/>
      <c r="BG37" s="274"/>
      <c r="BH37" s="275"/>
      <c r="BI37" s="273"/>
      <c r="BJ37" s="274"/>
      <c r="BK37" s="274"/>
      <c r="BL37" s="274"/>
      <c r="BM37" s="275"/>
      <c r="BN37" s="5"/>
      <c r="BQ37" s="7" t="str">
        <f t="shared" si="2"/>
        <v/>
      </c>
      <c r="BR37" s="48" t="str">
        <f t="shared" si="3"/>
        <v/>
      </c>
      <c r="BS37" s="48" t="str">
        <f t="shared" si="4"/>
        <v/>
      </c>
      <c r="BT37" s="49" t="str">
        <f t="shared" si="5"/>
        <v/>
      </c>
    </row>
    <row r="38" spans="1:72" x14ac:dyDescent="0.55000000000000004">
      <c r="A38" s="5"/>
      <c r="B38" s="22"/>
      <c r="C38" s="23"/>
      <c r="D38" s="24"/>
      <c r="E38" s="24"/>
      <c r="F38" s="25"/>
      <c r="G38" s="26"/>
      <c r="H38" s="26"/>
      <c r="I38" s="26"/>
      <c r="J38" s="27"/>
      <c r="K38" s="25"/>
      <c r="L38" s="26"/>
      <c r="M38" s="26"/>
      <c r="N38" s="26"/>
      <c r="O38" s="27"/>
      <c r="P38" s="25"/>
      <c r="Q38" s="26"/>
      <c r="R38" s="26"/>
      <c r="S38" s="26"/>
      <c r="T38" s="27"/>
      <c r="U38" s="273"/>
      <c r="V38" s="274"/>
      <c r="W38" s="274"/>
      <c r="X38" s="274"/>
      <c r="Y38" s="275"/>
      <c r="Z38" s="273"/>
      <c r="AA38" s="274"/>
      <c r="AB38" s="274"/>
      <c r="AC38" s="274"/>
      <c r="AD38" s="275"/>
      <c r="AE38" s="273"/>
      <c r="AF38" s="274"/>
      <c r="AG38" s="274"/>
      <c r="AH38" s="274"/>
      <c r="AI38" s="275"/>
      <c r="AJ38" s="273"/>
      <c r="AK38" s="274"/>
      <c r="AL38" s="274"/>
      <c r="AM38" s="274"/>
      <c r="AN38" s="275"/>
      <c r="AO38" s="273"/>
      <c r="AP38" s="274"/>
      <c r="AQ38" s="274"/>
      <c r="AR38" s="274"/>
      <c r="AS38" s="275"/>
      <c r="AT38" s="273"/>
      <c r="AU38" s="274"/>
      <c r="AV38" s="274"/>
      <c r="AW38" s="274"/>
      <c r="AX38" s="275"/>
      <c r="AY38" s="273"/>
      <c r="AZ38" s="274"/>
      <c r="BA38" s="274"/>
      <c r="BB38" s="274"/>
      <c r="BC38" s="275"/>
      <c r="BD38" s="273"/>
      <c r="BE38" s="274"/>
      <c r="BF38" s="274"/>
      <c r="BG38" s="274"/>
      <c r="BH38" s="275"/>
      <c r="BI38" s="273"/>
      <c r="BJ38" s="274"/>
      <c r="BK38" s="274"/>
      <c r="BL38" s="274"/>
      <c r="BM38" s="275"/>
      <c r="BN38" s="5"/>
      <c r="BQ38" s="7" t="str">
        <f t="shared" si="2"/>
        <v/>
      </c>
      <c r="BR38" s="48" t="str">
        <f t="shared" si="3"/>
        <v/>
      </c>
      <c r="BS38" s="48" t="str">
        <f t="shared" si="4"/>
        <v/>
      </c>
      <c r="BT38" s="49" t="str">
        <f t="shared" si="5"/>
        <v/>
      </c>
    </row>
    <row r="39" spans="1:72" x14ac:dyDescent="0.55000000000000004">
      <c r="A39" s="5"/>
      <c r="B39" s="22"/>
      <c r="C39" s="23"/>
      <c r="D39" s="24"/>
      <c r="E39" s="24"/>
      <c r="F39" s="25"/>
      <c r="G39" s="26"/>
      <c r="H39" s="26"/>
      <c r="I39" s="26"/>
      <c r="J39" s="27"/>
      <c r="K39" s="25"/>
      <c r="L39" s="26"/>
      <c r="M39" s="26"/>
      <c r="N39" s="26"/>
      <c r="O39" s="27"/>
      <c r="P39" s="25"/>
      <c r="Q39" s="26"/>
      <c r="R39" s="26"/>
      <c r="S39" s="26"/>
      <c r="T39" s="27"/>
      <c r="U39" s="273"/>
      <c r="V39" s="274"/>
      <c r="W39" s="274"/>
      <c r="X39" s="274"/>
      <c r="Y39" s="275"/>
      <c r="Z39" s="273"/>
      <c r="AA39" s="274"/>
      <c r="AB39" s="274"/>
      <c r="AC39" s="274"/>
      <c r="AD39" s="275"/>
      <c r="AE39" s="273"/>
      <c r="AF39" s="274"/>
      <c r="AG39" s="274"/>
      <c r="AH39" s="274"/>
      <c r="AI39" s="275"/>
      <c r="AJ39" s="273"/>
      <c r="AK39" s="274"/>
      <c r="AL39" s="274"/>
      <c r="AM39" s="274"/>
      <c r="AN39" s="275"/>
      <c r="AO39" s="273"/>
      <c r="AP39" s="274"/>
      <c r="AQ39" s="274"/>
      <c r="AR39" s="274"/>
      <c r="AS39" s="275"/>
      <c r="AT39" s="273"/>
      <c r="AU39" s="274"/>
      <c r="AV39" s="274"/>
      <c r="AW39" s="274"/>
      <c r="AX39" s="275"/>
      <c r="AY39" s="273"/>
      <c r="AZ39" s="274"/>
      <c r="BA39" s="274"/>
      <c r="BB39" s="274"/>
      <c r="BC39" s="275"/>
      <c r="BD39" s="273"/>
      <c r="BE39" s="274"/>
      <c r="BF39" s="274"/>
      <c r="BG39" s="274"/>
      <c r="BH39" s="275"/>
      <c r="BI39" s="273"/>
      <c r="BJ39" s="274"/>
      <c r="BK39" s="274"/>
      <c r="BL39" s="274"/>
      <c r="BM39" s="275"/>
      <c r="BN39" s="5"/>
      <c r="BQ39" s="7" t="str">
        <f t="shared" si="2"/>
        <v/>
      </c>
      <c r="BR39" s="48" t="str">
        <f t="shared" si="3"/>
        <v/>
      </c>
      <c r="BS39" s="48" t="str">
        <f t="shared" si="4"/>
        <v/>
      </c>
      <c r="BT39" s="49" t="str">
        <f t="shared" si="5"/>
        <v/>
      </c>
    </row>
    <row r="40" spans="1:72" x14ac:dyDescent="0.55000000000000004">
      <c r="A40" s="5"/>
      <c r="B40" s="22"/>
      <c r="C40" s="23"/>
      <c r="D40" s="24"/>
      <c r="E40" s="24"/>
      <c r="F40" s="25"/>
      <c r="G40" s="26"/>
      <c r="H40" s="26"/>
      <c r="I40" s="26"/>
      <c r="J40" s="27"/>
      <c r="K40" s="25"/>
      <c r="L40" s="26"/>
      <c r="M40" s="26"/>
      <c r="N40" s="26"/>
      <c r="O40" s="27"/>
      <c r="P40" s="25"/>
      <c r="Q40" s="26"/>
      <c r="R40" s="26"/>
      <c r="S40" s="26"/>
      <c r="T40" s="27"/>
      <c r="U40" s="273"/>
      <c r="V40" s="274"/>
      <c r="W40" s="274"/>
      <c r="X40" s="274"/>
      <c r="Y40" s="275"/>
      <c r="Z40" s="273"/>
      <c r="AA40" s="274"/>
      <c r="AB40" s="274"/>
      <c r="AC40" s="274"/>
      <c r="AD40" s="275"/>
      <c r="AE40" s="273"/>
      <c r="AF40" s="274"/>
      <c r="AG40" s="274"/>
      <c r="AH40" s="274"/>
      <c r="AI40" s="275"/>
      <c r="AJ40" s="273"/>
      <c r="AK40" s="274"/>
      <c r="AL40" s="274"/>
      <c r="AM40" s="274"/>
      <c r="AN40" s="275"/>
      <c r="AO40" s="273"/>
      <c r="AP40" s="274"/>
      <c r="AQ40" s="274"/>
      <c r="AR40" s="274"/>
      <c r="AS40" s="275"/>
      <c r="AT40" s="273"/>
      <c r="AU40" s="274"/>
      <c r="AV40" s="274"/>
      <c r="AW40" s="274"/>
      <c r="AX40" s="275"/>
      <c r="AY40" s="273"/>
      <c r="AZ40" s="274"/>
      <c r="BA40" s="274"/>
      <c r="BB40" s="274"/>
      <c r="BC40" s="275"/>
      <c r="BD40" s="273"/>
      <c r="BE40" s="274"/>
      <c r="BF40" s="274"/>
      <c r="BG40" s="274"/>
      <c r="BH40" s="275"/>
      <c r="BI40" s="273"/>
      <c r="BJ40" s="274"/>
      <c r="BK40" s="274"/>
      <c r="BL40" s="274"/>
      <c r="BM40" s="275"/>
      <c r="BN40" s="5"/>
      <c r="BQ40" s="7" t="str">
        <f t="shared" si="2"/>
        <v/>
      </c>
      <c r="BR40" s="48" t="str">
        <f t="shared" si="3"/>
        <v/>
      </c>
      <c r="BS40" s="48" t="str">
        <f t="shared" si="4"/>
        <v/>
      </c>
      <c r="BT40" s="49" t="str">
        <f t="shared" si="5"/>
        <v/>
      </c>
    </row>
    <row r="41" spans="1:72" x14ac:dyDescent="0.55000000000000004">
      <c r="A41" s="5"/>
      <c r="B41" s="22"/>
      <c r="C41" s="23"/>
      <c r="D41" s="24"/>
      <c r="E41" s="24"/>
      <c r="F41" s="25"/>
      <c r="G41" s="26"/>
      <c r="H41" s="26"/>
      <c r="I41" s="26"/>
      <c r="J41" s="27"/>
      <c r="K41" s="25"/>
      <c r="L41" s="26"/>
      <c r="M41" s="26"/>
      <c r="N41" s="26"/>
      <c r="O41" s="27"/>
      <c r="P41" s="25"/>
      <c r="Q41" s="26"/>
      <c r="R41" s="26"/>
      <c r="S41" s="26"/>
      <c r="T41" s="27"/>
      <c r="U41" s="273"/>
      <c r="V41" s="274"/>
      <c r="W41" s="274"/>
      <c r="X41" s="274"/>
      <c r="Y41" s="275"/>
      <c r="Z41" s="273"/>
      <c r="AA41" s="274"/>
      <c r="AB41" s="274"/>
      <c r="AC41" s="274"/>
      <c r="AD41" s="275"/>
      <c r="AE41" s="273"/>
      <c r="AF41" s="274"/>
      <c r="AG41" s="274"/>
      <c r="AH41" s="274"/>
      <c r="AI41" s="275"/>
      <c r="AJ41" s="273"/>
      <c r="AK41" s="274"/>
      <c r="AL41" s="274"/>
      <c r="AM41" s="274"/>
      <c r="AN41" s="275"/>
      <c r="AO41" s="273"/>
      <c r="AP41" s="274"/>
      <c r="AQ41" s="274"/>
      <c r="AR41" s="274"/>
      <c r="AS41" s="275"/>
      <c r="AT41" s="273"/>
      <c r="AU41" s="274"/>
      <c r="AV41" s="274"/>
      <c r="AW41" s="274"/>
      <c r="AX41" s="275"/>
      <c r="AY41" s="273"/>
      <c r="AZ41" s="274"/>
      <c r="BA41" s="274"/>
      <c r="BB41" s="274"/>
      <c r="BC41" s="275"/>
      <c r="BD41" s="273"/>
      <c r="BE41" s="274"/>
      <c r="BF41" s="274"/>
      <c r="BG41" s="274"/>
      <c r="BH41" s="275"/>
      <c r="BI41" s="273"/>
      <c r="BJ41" s="274"/>
      <c r="BK41" s="274"/>
      <c r="BL41" s="274"/>
      <c r="BM41" s="275"/>
      <c r="BN41" s="5"/>
      <c r="BQ41" s="7" t="str">
        <f t="shared" si="2"/>
        <v/>
      </c>
      <c r="BR41" s="48" t="str">
        <f t="shared" si="3"/>
        <v/>
      </c>
      <c r="BS41" s="48" t="str">
        <f t="shared" si="4"/>
        <v/>
      </c>
      <c r="BT41" s="49" t="str">
        <f t="shared" si="5"/>
        <v/>
      </c>
    </row>
    <row r="42" spans="1:72" x14ac:dyDescent="0.55000000000000004">
      <c r="A42" s="5"/>
      <c r="B42" s="22"/>
      <c r="C42" s="23"/>
      <c r="D42" s="24"/>
      <c r="E42" s="24"/>
      <c r="F42" s="25"/>
      <c r="G42" s="26"/>
      <c r="H42" s="26"/>
      <c r="I42" s="26"/>
      <c r="J42" s="27"/>
      <c r="K42" s="25"/>
      <c r="L42" s="26"/>
      <c r="M42" s="26"/>
      <c r="N42" s="26"/>
      <c r="O42" s="27"/>
      <c r="P42" s="25"/>
      <c r="Q42" s="26"/>
      <c r="R42" s="26"/>
      <c r="S42" s="26"/>
      <c r="T42" s="27"/>
      <c r="U42" s="273"/>
      <c r="V42" s="274"/>
      <c r="W42" s="274"/>
      <c r="X42" s="274"/>
      <c r="Y42" s="275"/>
      <c r="Z42" s="273"/>
      <c r="AA42" s="274"/>
      <c r="AB42" s="274"/>
      <c r="AC42" s="274"/>
      <c r="AD42" s="275"/>
      <c r="AE42" s="273"/>
      <c r="AF42" s="274"/>
      <c r="AG42" s="274"/>
      <c r="AH42" s="274"/>
      <c r="AI42" s="275"/>
      <c r="AJ42" s="273"/>
      <c r="AK42" s="274"/>
      <c r="AL42" s="274"/>
      <c r="AM42" s="274"/>
      <c r="AN42" s="275"/>
      <c r="AO42" s="273"/>
      <c r="AP42" s="274"/>
      <c r="AQ42" s="274"/>
      <c r="AR42" s="274"/>
      <c r="AS42" s="275"/>
      <c r="AT42" s="273"/>
      <c r="AU42" s="274"/>
      <c r="AV42" s="274"/>
      <c r="AW42" s="274"/>
      <c r="AX42" s="275"/>
      <c r="AY42" s="273"/>
      <c r="AZ42" s="274"/>
      <c r="BA42" s="274"/>
      <c r="BB42" s="274"/>
      <c r="BC42" s="275"/>
      <c r="BD42" s="273"/>
      <c r="BE42" s="274"/>
      <c r="BF42" s="274"/>
      <c r="BG42" s="274"/>
      <c r="BH42" s="275"/>
      <c r="BI42" s="273"/>
      <c r="BJ42" s="274"/>
      <c r="BK42" s="274"/>
      <c r="BL42" s="274"/>
      <c r="BM42" s="275"/>
      <c r="BN42" s="5"/>
      <c r="BQ42" s="7" t="str">
        <f t="shared" si="2"/>
        <v/>
      </c>
      <c r="BR42" s="48" t="str">
        <f t="shared" si="3"/>
        <v/>
      </c>
      <c r="BS42" s="48" t="str">
        <f t="shared" si="4"/>
        <v/>
      </c>
      <c r="BT42" s="49" t="str">
        <f t="shared" si="5"/>
        <v/>
      </c>
    </row>
    <row r="43" spans="1:72" x14ac:dyDescent="0.55000000000000004">
      <c r="A43" s="5"/>
      <c r="B43" s="22"/>
      <c r="C43" s="23"/>
      <c r="D43" s="24"/>
      <c r="E43" s="24"/>
      <c r="F43" s="25"/>
      <c r="G43" s="26"/>
      <c r="H43" s="26"/>
      <c r="I43" s="26"/>
      <c r="J43" s="27"/>
      <c r="K43" s="25"/>
      <c r="L43" s="26"/>
      <c r="M43" s="26"/>
      <c r="N43" s="26"/>
      <c r="O43" s="27"/>
      <c r="P43" s="25"/>
      <c r="Q43" s="26"/>
      <c r="R43" s="26"/>
      <c r="S43" s="26"/>
      <c r="T43" s="27"/>
      <c r="U43" s="273"/>
      <c r="V43" s="274"/>
      <c r="W43" s="274"/>
      <c r="X43" s="274"/>
      <c r="Y43" s="275"/>
      <c r="Z43" s="273"/>
      <c r="AA43" s="274"/>
      <c r="AB43" s="274"/>
      <c r="AC43" s="274"/>
      <c r="AD43" s="275"/>
      <c r="AE43" s="273"/>
      <c r="AF43" s="274"/>
      <c r="AG43" s="274"/>
      <c r="AH43" s="274"/>
      <c r="AI43" s="275"/>
      <c r="AJ43" s="273"/>
      <c r="AK43" s="274"/>
      <c r="AL43" s="274"/>
      <c r="AM43" s="274"/>
      <c r="AN43" s="275"/>
      <c r="AO43" s="273"/>
      <c r="AP43" s="274"/>
      <c r="AQ43" s="274"/>
      <c r="AR43" s="274"/>
      <c r="AS43" s="275"/>
      <c r="AT43" s="273"/>
      <c r="AU43" s="274"/>
      <c r="AV43" s="274"/>
      <c r="AW43" s="274"/>
      <c r="AX43" s="275"/>
      <c r="AY43" s="273"/>
      <c r="AZ43" s="274"/>
      <c r="BA43" s="274"/>
      <c r="BB43" s="274"/>
      <c r="BC43" s="275"/>
      <c r="BD43" s="273"/>
      <c r="BE43" s="274"/>
      <c r="BF43" s="274"/>
      <c r="BG43" s="274"/>
      <c r="BH43" s="275"/>
      <c r="BI43" s="273"/>
      <c r="BJ43" s="274"/>
      <c r="BK43" s="274"/>
      <c r="BL43" s="274"/>
      <c r="BM43" s="275"/>
      <c r="BN43" s="5"/>
      <c r="BQ43" s="7" t="str">
        <f t="shared" si="2"/>
        <v/>
      </c>
      <c r="BR43" s="48" t="str">
        <f t="shared" si="3"/>
        <v/>
      </c>
      <c r="BS43" s="48" t="str">
        <f t="shared" si="4"/>
        <v/>
      </c>
      <c r="BT43" s="49" t="str">
        <f t="shared" si="5"/>
        <v/>
      </c>
    </row>
    <row r="44" spans="1:72" x14ac:dyDescent="0.55000000000000004">
      <c r="A44" s="5"/>
      <c r="B44" s="22"/>
      <c r="C44" s="23"/>
      <c r="D44" s="24"/>
      <c r="E44" s="24"/>
      <c r="F44" s="25"/>
      <c r="G44" s="26"/>
      <c r="H44" s="26"/>
      <c r="I44" s="26"/>
      <c r="J44" s="27"/>
      <c r="K44" s="25"/>
      <c r="L44" s="26"/>
      <c r="M44" s="26"/>
      <c r="N44" s="26"/>
      <c r="O44" s="27"/>
      <c r="P44" s="25"/>
      <c r="Q44" s="26"/>
      <c r="R44" s="26"/>
      <c r="S44" s="26"/>
      <c r="T44" s="27"/>
      <c r="U44" s="273"/>
      <c r="V44" s="274"/>
      <c r="W44" s="274"/>
      <c r="X44" s="274"/>
      <c r="Y44" s="275"/>
      <c r="Z44" s="273"/>
      <c r="AA44" s="274"/>
      <c r="AB44" s="274"/>
      <c r="AC44" s="274"/>
      <c r="AD44" s="275"/>
      <c r="AE44" s="273"/>
      <c r="AF44" s="274"/>
      <c r="AG44" s="274"/>
      <c r="AH44" s="274"/>
      <c r="AI44" s="275"/>
      <c r="AJ44" s="273"/>
      <c r="AK44" s="274"/>
      <c r="AL44" s="274"/>
      <c r="AM44" s="274"/>
      <c r="AN44" s="275"/>
      <c r="AO44" s="273"/>
      <c r="AP44" s="274"/>
      <c r="AQ44" s="274"/>
      <c r="AR44" s="274"/>
      <c r="AS44" s="275"/>
      <c r="AT44" s="273"/>
      <c r="AU44" s="274"/>
      <c r="AV44" s="274"/>
      <c r="AW44" s="274"/>
      <c r="AX44" s="275"/>
      <c r="AY44" s="273"/>
      <c r="AZ44" s="274"/>
      <c r="BA44" s="274"/>
      <c r="BB44" s="274"/>
      <c r="BC44" s="275"/>
      <c r="BD44" s="273"/>
      <c r="BE44" s="274"/>
      <c r="BF44" s="274"/>
      <c r="BG44" s="274"/>
      <c r="BH44" s="275"/>
      <c r="BI44" s="273"/>
      <c r="BJ44" s="274"/>
      <c r="BK44" s="274"/>
      <c r="BL44" s="274"/>
      <c r="BM44" s="275"/>
      <c r="BN44" s="5"/>
      <c r="BQ44" s="7" t="str">
        <f t="shared" si="2"/>
        <v/>
      </c>
      <c r="BR44" s="48" t="str">
        <f t="shared" si="3"/>
        <v/>
      </c>
      <c r="BS44" s="48" t="str">
        <f t="shared" si="4"/>
        <v/>
      </c>
      <c r="BT44" s="49" t="str">
        <f t="shared" si="5"/>
        <v/>
      </c>
    </row>
    <row r="45" spans="1:72" x14ac:dyDescent="0.55000000000000004">
      <c r="A45" s="5"/>
      <c r="B45" s="22"/>
      <c r="C45" s="23"/>
      <c r="D45" s="24"/>
      <c r="E45" s="24"/>
      <c r="F45" s="25"/>
      <c r="G45" s="26"/>
      <c r="H45" s="26"/>
      <c r="I45" s="26"/>
      <c r="J45" s="27"/>
      <c r="K45" s="25"/>
      <c r="L45" s="26"/>
      <c r="M45" s="26"/>
      <c r="N45" s="26"/>
      <c r="O45" s="27"/>
      <c r="P45" s="25"/>
      <c r="Q45" s="26"/>
      <c r="R45" s="26"/>
      <c r="S45" s="26"/>
      <c r="T45" s="27"/>
      <c r="U45" s="273"/>
      <c r="V45" s="274"/>
      <c r="W45" s="274"/>
      <c r="X45" s="274"/>
      <c r="Y45" s="275"/>
      <c r="Z45" s="273"/>
      <c r="AA45" s="274"/>
      <c r="AB45" s="274"/>
      <c r="AC45" s="274"/>
      <c r="AD45" s="275"/>
      <c r="AE45" s="273"/>
      <c r="AF45" s="274"/>
      <c r="AG45" s="274"/>
      <c r="AH45" s="274"/>
      <c r="AI45" s="275"/>
      <c r="AJ45" s="273"/>
      <c r="AK45" s="274"/>
      <c r="AL45" s="274"/>
      <c r="AM45" s="274"/>
      <c r="AN45" s="275"/>
      <c r="AO45" s="273"/>
      <c r="AP45" s="274"/>
      <c r="AQ45" s="274"/>
      <c r="AR45" s="274"/>
      <c r="AS45" s="275"/>
      <c r="AT45" s="273"/>
      <c r="AU45" s="274"/>
      <c r="AV45" s="274"/>
      <c r="AW45" s="274"/>
      <c r="AX45" s="275"/>
      <c r="AY45" s="273"/>
      <c r="AZ45" s="274"/>
      <c r="BA45" s="274"/>
      <c r="BB45" s="274"/>
      <c r="BC45" s="275"/>
      <c r="BD45" s="273"/>
      <c r="BE45" s="274"/>
      <c r="BF45" s="274"/>
      <c r="BG45" s="274"/>
      <c r="BH45" s="275"/>
      <c r="BI45" s="273"/>
      <c r="BJ45" s="274"/>
      <c r="BK45" s="274"/>
      <c r="BL45" s="274"/>
      <c r="BM45" s="275"/>
      <c r="BN45" s="5"/>
      <c r="BQ45" s="7" t="str">
        <f t="shared" si="2"/>
        <v/>
      </c>
      <c r="BR45" s="48" t="str">
        <f t="shared" si="3"/>
        <v/>
      </c>
      <c r="BS45" s="48" t="str">
        <f t="shared" si="4"/>
        <v/>
      </c>
      <c r="BT45" s="49" t="str">
        <f t="shared" si="5"/>
        <v/>
      </c>
    </row>
    <row r="46" spans="1:72" x14ac:dyDescent="0.55000000000000004">
      <c r="A46" s="5"/>
      <c r="B46" s="22"/>
      <c r="C46" s="23"/>
      <c r="D46" s="24"/>
      <c r="E46" s="24"/>
      <c r="F46" s="25"/>
      <c r="G46" s="26"/>
      <c r="H46" s="26"/>
      <c r="I46" s="26"/>
      <c r="J46" s="27"/>
      <c r="K46" s="25"/>
      <c r="L46" s="26"/>
      <c r="M46" s="26"/>
      <c r="N46" s="26"/>
      <c r="O46" s="27"/>
      <c r="P46" s="25"/>
      <c r="Q46" s="26"/>
      <c r="R46" s="26"/>
      <c r="S46" s="26"/>
      <c r="T46" s="27"/>
      <c r="U46" s="273"/>
      <c r="V46" s="274"/>
      <c r="W46" s="274"/>
      <c r="X46" s="274"/>
      <c r="Y46" s="275"/>
      <c r="Z46" s="273"/>
      <c r="AA46" s="274"/>
      <c r="AB46" s="274"/>
      <c r="AC46" s="274"/>
      <c r="AD46" s="275"/>
      <c r="AE46" s="273"/>
      <c r="AF46" s="274"/>
      <c r="AG46" s="274"/>
      <c r="AH46" s="274"/>
      <c r="AI46" s="275"/>
      <c r="AJ46" s="273"/>
      <c r="AK46" s="274"/>
      <c r="AL46" s="274"/>
      <c r="AM46" s="274"/>
      <c r="AN46" s="275"/>
      <c r="AO46" s="273"/>
      <c r="AP46" s="274"/>
      <c r="AQ46" s="274"/>
      <c r="AR46" s="274"/>
      <c r="AS46" s="275"/>
      <c r="AT46" s="273"/>
      <c r="AU46" s="274"/>
      <c r="AV46" s="274"/>
      <c r="AW46" s="274"/>
      <c r="AX46" s="275"/>
      <c r="AY46" s="273"/>
      <c r="AZ46" s="274"/>
      <c r="BA46" s="274"/>
      <c r="BB46" s="274"/>
      <c r="BC46" s="275"/>
      <c r="BD46" s="273"/>
      <c r="BE46" s="274"/>
      <c r="BF46" s="274"/>
      <c r="BG46" s="274"/>
      <c r="BH46" s="275"/>
      <c r="BI46" s="273"/>
      <c r="BJ46" s="274"/>
      <c r="BK46" s="274"/>
      <c r="BL46" s="274"/>
      <c r="BM46" s="275"/>
      <c r="BN46" s="5"/>
      <c r="BQ46" s="7" t="str">
        <f t="shared" si="2"/>
        <v/>
      </c>
      <c r="BR46" s="48" t="str">
        <f t="shared" si="3"/>
        <v/>
      </c>
      <c r="BS46" s="48" t="str">
        <f t="shared" si="4"/>
        <v/>
      </c>
      <c r="BT46" s="49" t="str">
        <f t="shared" si="5"/>
        <v/>
      </c>
    </row>
    <row r="47" spans="1:72" x14ac:dyDescent="0.55000000000000004">
      <c r="A47" s="5"/>
      <c r="B47" s="22"/>
      <c r="C47" s="23"/>
      <c r="D47" s="24"/>
      <c r="E47" s="24"/>
      <c r="F47" s="25"/>
      <c r="G47" s="26"/>
      <c r="H47" s="26"/>
      <c r="I47" s="26"/>
      <c r="J47" s="27"/>
      <c r="K47" s="25"/>
      <c r="L47" s="26"/>
      <c r="M47" s="26"/>
      <c r="N47" s="26"/>
      <c r="O47" s="27"/>
      <c r="P47" s="25"/>
      <c r="Q47" s="26"/>
      <c r="R47" s="26"/>
      <c r="S47" s="26"/>
      <c r="T47" s="27"/>
      <c r="U47" s="273"/>
      <c r="V47" s="274"/>
      <c r="W47" s="274"/>
      <c r="X47" s="274"/>
      <c r="Y47" s="275"/>
      <c r="Z47" s="273"/>
      <c r="AA47" s="274"/>
      <c r="AB47" s="274"/>
      <c r="AC47" s="274"/>
      <c r="AD47" s="275"/>
      <c r="AE47" s="273"/>
      <c r="AF47" s="274"/>
      <c r="AG47" s="274"/>
      <c r="AH47" s="274"/>
      <c r="AI47" s="275"/>
      <c r="AJ47" s="273"/>
      <c r="AK47" s="274"/>
      <c r="AL47" s="274"/>
      <c r="AM47" s="274"/>
      <c r="AN47" s="275"/>
      <c r="AO47" s="273"/>
      <c r="AP47" s="274"/>
      <c r="AQ47" s="274"/>
      <c r="AR47" s="274"/>
      <c r="AS47" s="275"/>
      <c r="AT47" s="273"/>
      <c r="AU47" s="274"/>
      <c r="AV47" s="274"/>
      <c r="AW47" s="274"/>
      <c r="AX47" s="275"/>
      <c r="AY47" s="273"/>
      <c r="AZ47" s="274"/>
      <c r="BA47" s="274"/>
      <c r="BB47" s="274"/>
      <c r="BC47" s="275"/>
      <c r="BD47" s="273"/>
      <c r="BE47" s="274"/>
      <c r="BF47" s="274"/>
      <c r="BG47" s="274"/>
      <c r="BH47" s="275"/>
      <c r="BI47" s="273"/>
      <c r="BJ47" s="274"/>
      <c r="BK47" s="274"/>
      <c r="BL47" s="274"/>
      <c r="BM47" s="275"/>
      <c r="BN47" s="5"/>
      <c r="BQ47" s="7" t="str">
        <f t="shared" si="2"/>
        <v/>
      </c>
      <c r="BR47" s="48" t="str">
        <f t="shared" si="3"/>
        <v/>
      </c>
      <c r="BS47" s="48" t="str">
        <f t="shared" si="4"/>
        <v/>
      </c>
      <c r="BT47" s="49" t="str">
        <f t="shared" si="5"/>
        <v/>
      </c>
    </row>
    <row r="48" spans="1:72" x14ac:dyDescent="0.55000000000000004">
      <c r="A48" s="5"/>
      <c r="B48" s="22"/>
      <c r="C48" s="23"/>
      <c r="D48" s="24"/>
      <c r="E48" s="24"/>
      <c r="F48" s="25"/>
      <c r="G48" s="26"/>
      <c r="H48" s="26"/>
      <c r="I48" s="26"/>
      <c r="J48" s="27"/>
      <c r="K48" s="25"/>
      <c r="L48" s="26"/>
      <c r="M48" s="26"/>
      <c r="N48" s="26"/>
      <c r="O48" s="27"/>
      <c r="P48" s="25"/>
      <c r="Q48" s="26"/>
      <c r="R48" s="26"/>
      <c r="S48" s="26"/>
      <c r="T48" s="27"/>
      <c r="U48" s="273"/>
      <c r="V48" s="274"/>
      <c r="W48" s="274"/>
      <c r="X48" s="274"/>
      <c r="Y48" s="275"/>
      <c r="Z48" s="273"/>
      <c r="AA48" s="274"/>
      <c r="AB48" s="274"/>
      <c r="AC48" s="274"/>
      <c r="AD48" s="275"/>
      <c r="AE48" s="273"/>
      <c r="AF48" s="274"/>
      <c r="AG48" s="274"/>
      <c r="AH48" s="274"/>
      <c r="AI48" s="275"/>
      <c r="AJ48" s="273"/>
      <c r="AK48" s="274"/>
      <c r="AL48" s="274"/>
      <c r="AM48" s="274"/>
      <c r="AN48" s="275"/>
      <c r="AO48" s="273"/>
      <c r="AP48" s="274"/>
      <c r="AQ48" s="274"/>
      <c r="AR48" s="274"/>
      <c r="AS48" s="275"/>
      <c r="AT48" s="273"/>
      <c r="AU48" s="274"/>
      <c r="AV48" s="274"/>
      <c r="AW48" s="274"/>
      <c r="AX48" s="275"/>
      <c r="AY48" s="273"/>
      <c r="AZ48" s="274"/>
      <c r="BA48" s="274"/>
      <c r="BB48" s="274"/>
      <c r="BC48" s="275"/>
      <c r="BD48" s="273"/>
      <c r="BE48" s="274"/>
      <c r="BF48" s="274"/>
      <c r="BG48" s="274"/>
      <c r="BH48" s="275"/>
      <c r="BI48" s="273"/>
      <c r="BJ48" s="274"/>
      <c r="BK48" s="274"/>
      <c r="BL48" s="274"/>
      <c r="BM48" s="275"/>
      <c r="BN48" s="5"/>
      <c r="BQ48" s="7" t="str">
        <f t="shared" si="2"/>
        <v/>
      </c>
      <c r="BR48" s="48" t="str">
        <f t="shared" si="3"/>
        <v/>
      </c>
      <c r="BS48" s="48" t="str">
        <f t="shared" si="4"/>
        <v/>
      </c>
      <c r="BT48" s="49" t="str">
        <f t="shared" si="5"/>
        <v/>
      </c>
    </row>
    <row r="49" spans="1:72" x14ac:dyDescent="0.55000000000000004">
      <c r="A49" s="5"/>
      <c r="B49" s="22"/>
      <c r="C49" s="23"/>
      <c r="D49" s="24"/>
      <c r="E49" s="24"/>
      <c r="F49" s="25"/>
      <c r="G49" s="26"/>
      <c r="H49" s="26"/>
      <c r="I49" s="26"/>
      <c r="J49" s="27"/>
      <c r="K49" s="25"/>
      <c r="L49" s="26"/>
      <c r="M49" s="26"/>
      <c r="N49" s="26"/>
      <c r="O49" s="27"/>
      <c r="P49" s="25"/>
      <c r="Q49" s="26"/>
      <c r="R49" s="26"/>
      <c r="S49" s="26"/>
      <c r="T49" s="27"/>
      <c r="U49" s="273"/>
      <c r="V49" s="274"/>
      <c r="W49" s="274"/>
      <c r="X49" s="274"/>
      <c r="Y49" s="275"/>
      <c r="Z49" s="273"/>
      <c r="AA49" s="274"/>
      <c r="AB49" s="274"/>
      <c r="AC49" s="274"/>
      <c r="AD49" s="275"/>
      <c r="AE49" s="273"/>
      <c r="AF49" s="274"/>
      <c r="AG49" s="274"/>
      <c r="AH49" s="274"/>
      <c r="AI49" s="275"/>
      <c r="AJ49" s="273"/>
      <c r="AK49" s="274"/>
      <c r="AL49" s="274"/>
      <c r="AM49" s="274"/>
      <c r="AN49" s="275"/>
      <c r="AO49" s="273"/>
      <c r="AP49" s="274"/>
      <c r="AQ49" s="274"/>
      <c r="AR49" s="274"/>
      <c r="AS49" s="275"/>
      <c r="AT49" s="273"/>
      <c r="AU49" s="274"/>
      <c r="AV49" s="274"/>
      <c r="AW49" s="274"/>
      <c r="AX49" s="275"/>
      <c r="AY49" s="273"/>
      <c r="AZ49" s="274"/>
      <c r="BA49" s="274"/>
      <c r="BB49" s="274"/>
      <c r="BC49" s="275"/>
      <c r="BD49" s="273"/>
      <c r="BE49" s="274"/>
      <c r="BF49" s="274"/>
      <c r="BG49" s="274"/>
      <c r="BH49" s="275"/>
      <c r="BI49" s="273"/>
      <c r="BJ49" s="274"/>
      <c r="BK49" s="274"/>
      <c r="BL49" s="274"/>
      <c r="BM49" s="275"/>
      <c r="BN49" s="5"/>
      <c r="BQ49" s="7" t="str">
        <f t="shared" si="2"/>
        <v/>
      </c>
      <c r="BR49" s="48" t="str">
        <f t="shared" si="3"/>
        <v/>
      </c>
      <c r="BS49" s="48" t="str">
        <f t="shared" si="4"/>
        <v/>
      </c>
      <c r="BT49" s="49" t="str">
        <f t="shared" si="5"/>
        <v/>
      </c>
    </row>
    <row r="50" spans="1:72" x14ac:dyDescent="0.55000000000000004">
      <c r="A50" s="5"/>
      <c r="B50" s="22"/>
      <c r="C50" s="23"/>
      <c r="D50" s="24"/>
      <c r="E50" s="24"/>
      <c r="F50" s="25"/>
      <c r="G50" s="26"/>
      <c r="H50" s="26"/>
      <c r="I50" s="26"/>
      <c r="J50" s="27"/>
      <c r="K50" s="25"/>
      <c r="L50" s="26"/>
      <c r="M50" s="26"/>
      <c r="N50" s="26"/>
      <c r="O50" s="27"/>
      <c r="P50" s="25"/>
      <c r="Q50" s="26"/>
      <c r="R50" s="26"/>
      <c r="S50" s="26"/>
      <c r="T50" s="27"/>
      <c r="U50" s="273"/>
      <c r="V50" s="274"/>
      <c r="W50" s="274"/>
      <c r="X50" s="274"/>
      <c r="Y50" s="275"/>
      <c r="Z50" s="273"/>
      <c r="AA50" s="274"/>
      <c r="AB50" s="274"/>
      <c r="AC50" s="274"/>
      <c r="AD50" s="275"/>
      <c r="AE50" s="273"/>
      <c r="AF50" s="274"/>
      <c r="AG50" s="274"/>
      <c r="AH50" s="274"/>
      <c r="AI50" s="275"/>
      <c r="AJ50" s="273"/>
      <c r="AK50" s="274"/>
      <c r="AL50" s="274"/>
      <c r="AM50" s="274"/>
      <c r="AN50" s="275"/>
      <c r="AO50" s="273"/>
      <c r="AP50" s="274"/>
      <c r="AQ50" s="274"/>
      <c r="AR50" s="274"/>
      <c r="AS50" s="275"/>
      <c r="AT50" s="273"/>
      <c r="AU50" s="274"/>
      <c r="AV50" s="274"/>
      <c r="AW50" s="274"/>
      <c r="AX50" s="275"/>
      <c r="AY50" s="273"/>
      <c r="AZ50" s="274"/>
      <c r="BA50" s="274"/>
      <c r="BB50" s="274"/>
      <c r="BC50" s="275"/>
      <c r="BD50" s="273"/>
      <c r="BE50" s="274"/>
      <c r="BF50" s="274"/>
      <c r="BG50" s="274"/>
      <c r="BH50" s="275"/>
      <c r="BI50" s="273"/>
      <c r="BJ50" s="274"/>
      <c r="BK50" s="274"/>
      <c r="BL50" s="274"/>
      <c r="BM50" s="275"/>
      <c r="BN50" s="5"/>
      <c r="BQ50" s="7" t="str">
        <f t="shared" si="2"/>
        <v/>
      </c>
      <c r="BR50" s="48" t="str">
        <f t="shared" si="3"/>
        <v/>
      </c>
      <c r="BS50" s="48" t="str">
        <f t="shared" si="4"/>
        <v/>
      </c>
      <c r="BT50" s="49" t="str">
        <f t="shared" si="5"/>
        <v/>
      </c>
    </row>
    <row r="51" spans="1:72" x14ac:dyDescent="0.55000000000000004">
      <c r="A51" s="5"/>
      <c r="B51" s="22"/>
      <c r="C51" s="23"/>
      <c r="D51" s="24"/>
      <c r="E51" s="24"/>
      <c r="F51" s="25"/>
      <c r="G51" s="26"/>
      <c r="H51" s="26"/>
      <c r="I51" s="26"/>
      <c r="J51" s="27"/>
      <c r="K51" s="25"/>
      <c r="L51" s="26"/>
      <c r="M51" s="26"/>
      <c r="N51" s="26"/>
      <c r="O51" s="27"/>
      <c r="P51" s="25"/>
      <c r="Q51" s="26"/>
      <c r="R51" s="26"/>
      <c r="S51" s="26"/>
      <c r="T51" s="27"/>
      <c r="U51" s="273"/>
      <c r="V51" s="274"/>
      <c r="W51" s="274"/>
      <c r="X51" s="274"/>
      <c r="Y51" s="275"/>
      <c r="Z51" s="273"/>
      <c r="AA51" s="274"/>
      <c r="AB51" s="274"/>
      <c r="AC51" s="274"/>
      <c r="AD51" s="275"/>
      <c r="AE51" s="273"/>
      <c r="AF51" s="274"/>
      <c r="AG51" s="274"/>
      <c r="AH51" s="274"/>
      <c r="AI51" s="275"/>
      <c r="AJ51" s="273"/>
      <c r="AK51" s="274"/>
      <c r="AL51" s="274"/>
      <c r="AM51" s="274"/>
      <c r="AN51" s="275"/>
      <c r="AO51" s="273"/>
      <c r="AP51" s="274"/>
      <c r="AQ51" s="274"/>
      <c r="AR51" s="274"/>
      <c r="AS51" s="275"/>
      <c r="AT51" s="273"/>
      <c r="AU51" s="274"/>
      <c r="AV51" s="274"/>
      <c r="AW51" s="274"/>
      <c r="AX51" s="275"/>
      <c r="AY51" s="273"/>
      <c r="AZ51" s="274"/>
      <c r="BA51" s="274"/>
      <c r="BB51" s="274"/>
      <c r="BC51" s="275"/>
      <c r="BD51" s="273"/>
      <c r="BE51" s="274"/>
      <c r="BF51" s="274"/>
      <c r="BG51" s="274"/>
      <c r="BH51" s="275"/>
      <c r="BI51" s="273"/>
      <c r="BJ51" s="274"/>
      <c r="BK51" s="274"/>
      <c r="BL51" s="274"/>
      <c r="BM51" s="275"/>
      <c r="BN51" s="5"/>
      <c r="BQ51" s="7" t="str">
        <f t="shared" si="2"/>
        <v/>
      </c>
      <c r="BR51" s="48" t="str">
        <f t="shared" si="3"/>
        <v/>
      </c>
      <c r="BS51" s="48" t="str">
        <f t="shared" si="4"/>
        <v/>
      </c>
      <c r="BT51" s="49" t="str">
        <f t="shared" si="5"/>
        <v/>
      </c>
    </row>
    <row r="52" spans="1:72" x14ac:dyDescent="0.55000000000000004">
      <c r="A52" s="5"/>
      <c r="B52" s="22"/>
      <c r="C52" s="23"/>
      <c r="D52" s="24"/>
      <c r="E52" s="24"/>
      <c r="F52" s="25"/>
      <c r="G52" s="26"/>
      <c r="H52" s="26"/>
      <c r="I52" s="26"/>
      <c r="J52" s="27"/>
      <c r="K52" s="25"/>
      <c r="L52" s="26"/>
      <c r="M52" s="26"/>
      <c r="N52" s="26"/>
      <c r="O52" s="27"/>
      <c r="P52" s="25"/>
      <c r="Q52" s="26"/>
      <c r="R52" s="26"/>
      <c r="S52" s="26"/>
      <c r="T52" s="27"/>
      <c r="U52" s="273"/>
      <c r="V52" s="274"/>
      <c r="W52" s="274"/>
      <c r="X52" s="274"/>
      <c r="Y52" s="275"/>
      <c r="Z52" s="273"/>
      <c r="AA52" s="274"/>
      <c r="AB52" s="274"/>
      <c r="AC52" s="274"/>
      <c r="AD52" s="275"/>
      <c r="AE52" s="273"/>
      <c r="AF52" s="274"/>
      <c r="AG52" s="274"/>
      <c r="AH52" s="274"/>
      <c r="AI52" s="275"/>
      <c r="AJ52" s="273"/>
      <c r="AK52" s="274"/>
      <c r="AL52" s="274"/>
      <c r="AM52" s="274"/>
      <c r="AN52" s="275"/>
      <c r="AO52" s="273"/>
      <c r="AP52" s="274"/>
      <c r="AQ52" s="274"/>
      <c r="AR52" s="274"/>
      <c r="AS52" s="275"/>
      <c r="AT52" s="273"/>
      <c r="AU52" s="274"/>
      <c r="AV52" s="274"/>
      <c r="AW52" s="274"/>
      <c r="AX52" s="275"/>
      <c r="AY52" s="273"/>
      <c r="AZ52" s="274"/>
      <c r="BA52" s="274"/>
      <c r="BB52" s="274"/>
      <c r="BC52" s="275"/>
      <c r="BD52" s="273"/>
      <c r="BE52" s="274"/>
      <c r="BF52" s="274"/>
      <c r="BG52" s="274"/>
      <c r="BH52" s="275"/>
      <c r="BI52" s="273"/>
      <c r="BJ52" s="274"/>
      <c r="BK52" s="274"/>
      <c r="BL52" s="274"/>
      <c r="BM52" s="275"/>
      <c r="BN52" s="5"/>
      <c r="BQ52" s="7" t="str">
        <f t="shared" si="2"/>
        <v/>
      </c>
      <c r="BR52" s="48" t="str">
        <f t="shared" si="3"/>
        <v/>
      </c>
      <c r="BS52" s="48" t="str">
        <f t="shared" si="4"/>
        <v/>
      </c>
      <c r="BT52" s="49" t="str">
        <f t="shared" si="5"/>
        <v/>
      </c>
    </row>
    <row r="53" spans="1:72" x14ac:dyDescent="0.55000000000000004">
      <c r="A53" s="5"/>
      <c r="B53" s="22"/>
      <c r="C53" s="23"/>
      <c r="D53" s="24"/>
      <c r="E53" s="24"/>
      <c r="F53" s="25"/>
      <c r="G53" s="26"/>
      <c r="H53" s="26"/>
      <c r="I53" s="26"/>
      <c r="J53" s="27"/>
      <c r="K53" s="25"/>
      <c r="L53" s="26"/>
      <c r="M53" s="26"/>
      <c r="N53" s="26"/>
      <c r="O53" s="27"/>
      <c r="P53" s="25"/>
      <c r="Q53" s="26"/>
      <c r="R53" s="26"/>
      <c r="S53" s="26"/>
      <c r="T53" s="27"/>
      <c r="U53" s="273"/>
      <c r="V53" s="274"/>
      <c r="W53" s="274"/>
      <c r="X53" s="274"/>
      <c r="Y53" s="275"/>
      <c r="Z53" s="273"/>
      <c r="AA53" s="274"/>
      <c r="AB53" s="274"/>
      <c r="AC53" s="274"/>
      <c r="AD53" s="275"/>
      <c r="AE53" s="273"/>
      <c r="AF53" s="274"/>
      <c r="AG53" s="274"/>
      <c r="AH53" s="274"/>
      <c r="AI53" s="275"/>
      <c r="AJ53" s="273"/>
      <c r="AK53" s="274"/>
      <c r="AL53" s="274"/>
      <c r="AM53" s="274"/>
      <c r="AN53" s="275"/>
      <c r="AO53" s="273"/>
      <c r="AP53" s="274"/>
      <c r="AQ53" s="274"/>
      <c r="AR53" s="274"/>
      <c r="AS53" s="275"/>
      <c r="AT53" s="273"/>
      <c r="AU53" s="274"/>
      <c r="AV53" s="274"/>
      <c r="AW53" s="274"/>
      <c r="AX53" s="275"/>
      <c r="AY53" s="273"/>
      <c r="AZ53" s="274"/>
      <c r="BA53" s="274"/>
      <c r="BB53" s="274"/>
      <c r="BC53" s="275"/>
      <c r="BD53" s="273"/>
      <c r="BE53" s="274"/>
      <c r="BF53" s="274"/>
      <c r="BG53" s="274"/>
      <c r="BH53" s="275"/>
      <c r="BI53" s="273"/>
      <c r="BJ53" s="274"/>
      <c r="BK53" s="274"/>
      <c r="BL53" s="274"/>
      <c r="BM53" s="275"/>
      <c r="BN53" s="5"/>
      <c r="BQ53" s="7" t="str">
        <f t="shared" si="2"/>
        <v/>
      </c>
      <c r="BR53" s="48" t="str">
        <f t="shared" si="3"/>
        <v/>
      </c>
      <c r="BS53" s="48" t="str">
        <f t="shared" si="4"/>
        <v/>
      </c>
      <c r="BT53" s="49" t="str">
        <f t="shared" si="5"/>
        <v/>
      </c>
    </row>
    <row r="54" spans="1:72" x14ac:dyDescent="0.55000000000000004">
      <c r="A54" s="5"/>
      <c r="B54" s="22"/>
      <c r="C54" s="23"/>
      <c r="D54" s="24"/>
      <c r="E54" s="24"/>
      <c r="F54" s="25"/>
      <c r="G54" s="26"/>
      <c r="H54" s="26"/>
      <c r="I54" s="26"/>
      <c r="J54" s="27"/>
      <c r="K54" s="25"/>
      <c r="L54" s="26"/>
      <c r="M54" s="26"/>
      <c r="N54" s="26"/>
      <c r="O54" s="27"/>
      <c r="P54" s="25"/>
      <c r="Q54" s="26"/>
      <c r="R54" s="26"/>
      <c r="S54" s="26"/>
      <c r="T54" s="27"/>
      <c r="U54" s="273"/>
      <c r="V54" s="274"/>
      <c r="W54" s="274"/>
      <c r="X54" s="274"/>
      <c r="Y54" s="275"/>
      <c r="Z54" s="273"/>
      <c r="AA54" s="274"/>
      <c r="AB54" s="274"/>
      <c r="AC54" s="274"/>
      <c r="AD54" s="275"/>
      <c r="AE54" s="273"/>
      <c r="AF54" s="274"/>
      <c r="AG54" s="274"/>
      <c r="AH54" s="274"/>
      <c r="AI54" s="275"/>
      <c r="AJ54" s="273"/>
      <c r="AK54" s="274"/>
      <c r="AL54" s="274"/>
      <c r="AM54" s="274"/>
      <c r="AN54" s="275"/>
      <c r="AO54" s="273"/>
      <c r="AP54" s="274"/>
      <c r="AQ54" s="274"/>
      <c r="AR54" s="274"/>
      <c r="AS54" s="275"/>
      <c r="AT54" s="273"/>
      <c r="AU54" s="274"/>
      <c r="AV54" s="274"/>
      <c r="AW54" s="274"/>
      <c r="AX54" s="275"/>
      <c r="AY54" s="273"/>
      <c r="AZ54" s="274"/>
      <c r="BA54" s="274"/>
      <c r="BB54" s="274"/>
      <c r="BC54" s="275"/>
      <c r="BD54" s="273"/>
      <c r="BE54" s="274"/>
      <c r="BF54" s="274"/>
      <c r="BG54" s="274"/>
      <c r="BH54" s="275"/>
      <c r="BI54" s="273"/>
      <c r="BJ54" s="274"/>
      <c r="BK54" s="274"/>
      <c r="BL54" s="274"/>
      <c r="BM54" s="275"/>
      <c r="BN54" s="5"/>
      <c r="BQ54" s="7" t="str">
        <f t="shared" si="2"/>
        <v/>
      </c>
      <c r="BR54" s="48" t="str">
        <f t="shared" si="3"/>
        <v/>
      </c>
      <c r="BS54" s="48" t="str">
        <f t="shared" si="4"/>
        <v/>
      </c>
      <c r="BT54" s="49" t="str">
        <f t="shared" si="5"/>
        <v/>
      </c>
    </row>
    <row r="55" spans="1:72" x14ac:dyDescent="0.55000000000000004">
      <c r="A55" s="5"/>
      <c r="B55" s="22"/>
      <c r="C55" s="23"/>
      <c r="D55" s="24"/>
      <c r="E55" s="24"/>
      <c r="F55" s="25"/>
      <c r="G55" s="26"/>
      <c r="H55" s="26"/>
      <c r="I55" s="26"/>
      <c r="J55" s="27"/>
      <c r="K55" s="25"/>
      <c r="L55" s="26"/>
      <c r="M55" s="26"/>
      <c r="N55" s="26"/>
      <c r="O55" s="27"/>
      <c r="P55" s="25"/>
      <c r="Q55" s="26"/>
      <c r="R55" s="26"/>
      <c r="S55" s="26"/>
      <c r="T55" s="27"/>
      <c r="U55" s="273"/>
      <c r="V55" s="274"/>
      <c r="W55" s="274"/>
      <c r="X55" s="274"/>
      <c r="Y55" s="275"/>
      <c r="Z55" s="273"/>
      <c r="AA55" s="274"/>
      <c r="AB55" s="274"/>
      <c r="AC55" s="274"/>
      <c r="AD55" s="275"/>
      <c r="AE55" s="273"/>
      <c r="AF55" s="274"/>
      <c r="AG55" s="274"/>
      <c r="AH55" s="274"/>
      <c r="AI55" s="275"/>
      <c r="AJ55" s="273"/>
      <c r="AK55" s="274"/>
      <c r="AL55" s="274"/>
      <c r="AM55" s="274"/>
      <c r="AN55" s="275"/>
      <c r="AO55" s="273"/>
      <c r="AP55" s="274"/>
      <c r="AQ55" s="274"/>
      <c r="AR55" s="274"/>
      <c r="AS55" s="275"/>
      <c r="AT55" s="273"/>
      <c r="AU55" s="274"/>
      <c r="AV55" s="274"/>
      <c r="AW55" s="274"/>
      <c r="AX55" s="275"/>
      <c r="AY55" s="273"/>
      <c r="AZ55" s="274"/>
      <c r="BA55" s="274"/>
      <c r="BB55" s="274"/>
      <c r="BC55" s="275"/>
      <c r="BD55" s="273"/>
      <c r="BE55" s="274"/>
      <c r="BF55" s="274"/>
      <c r="BG55" s="274"/>
      <c r="BH55" s="275"/>
      <c r="BI55" s="273"/>
      <c r="BJ55" s="274"/>
      <c r="BK55" s="274"/>
      <c r="BL55" s="274"/>
      <c r="BM55" s="275"/>
      <c r="BN55" s="5"/>
      <c r="BQ55" s="7" t="str">
        <f t="shared" si="2"/>
        <v/>
      </c>
      <c r="BR55" s="48" t="str">
        <f t="shared" si="3"/>
        <v/>
      </c>
      <c r="BS55" s="48" t="str">
        <f t="shared" si="4"/>
        <v/>
      </c>
      <c r="BT55" s="49" t="str">
        <f t="shared" si="5"/>
        <v/>
      </c>
    </row>
    <row r="56" spans="1:72" x14ac:dyDescent="0.55000000000000004">
      <c r="A56" s="5"/>
      <c r="B56" s="22"/>
      <c r="C56" s="23"/>
      <c r="D56" s="24"/>
      <c r="E56" s="24"/>
      <c r="F56" s="25"/>
      <c r="G56" s="26"/>
      <c r="H56" s="26"/>
      <c r="I56" s="26"/>
      <c r="J56" s="27"/>
      <c r="K56" s="25"/>
      <c r="L56" s="26"/>
      <c r="M56" s="26"/>
      <c r="N56" s="26"/>
      <c r="O56" s="27"/>
      <c r="P56" s="25"/>
      <c r="Q56" s="26"/>
      <c r="R56" s="26"/>
      <c r="S56" s="26"/>
      <c r="T56" s="27"/>
      <c r="U56" s="273"/>
      <c r="V56" s="274"/>
      <c r="W56" s="274"/>
      <c r="X56" s="274"/>
      <c r="Y56" s="275"/>
      <c r="Z56" s="273"/>
      <c r="AA56" s="274"/>
      <c r="AB56" s="274"/>
      <c r="AC56" s="274"/>
      <c r="AD56" s="275"/>
      <c r="AE56" s="273"/>
      <c r="AF56" s="274"/>
      <c r="AG56" s="274"/>
      <c r="AH56" s="274"/>
      <c r="AI56" s="275"/>
      <c r="AJ56" s="273"/>
      <c r="AK56" s="274"/>
      <c r="AL56" s="274"/>
      <c r="AM56" s="274"/>
      <c r="AN56" s="275"/>
      <c r="AO56" s="273"/>
      <c r="AP56" s="274"/>
      <c r="AQ56" s="274"/>
      <c r="AR56" s="274"/>
      <c r="AS56" s="275"/>
      <c r="AT56" s="273"/>
      <c r="AU56" s="274"/>
      <c r="AV56" s="274"/>
      <c r="AW56" s="274"/>
      <c r="AX56" s="275"/>
      <c r="AY56" s="273"/>
      <c r="AZ56" s="274"/>
      <c r="BA56" s="274"/>
      <c r="BB56" s="274"/>
      <c r="BC56" s="275"/>
      <c r="BD56" s="273"/>
      <c r="BE56" s="274"/>
      <c r="BF56" s="274"/>
      <c r="BG56" s="274"/>
      <c r="BH56" s="275"/>
      <c r="BI56" s="273"/>
      <c r="BJ56" s="274"/>
      <c r="BK56" s="274"/>
      <c r="BL56" s="274"/>
      <c r="BM56" s="275"/>
      <c r="BN56" s="5"/>
      <c r="BQ56" s="7" t="str">
        <f t="shared" si="2"/>
        <v/>
      </c>
      <c r="BR56" s="48" t="str">
        <f t="shared" si="3"/>
        <v/>
      </c>
      <c r="BS56" s="48" t="str">
        <f t="shared" si="4"/>
        <v/>
      </c>
      <c r="BT56" s="49" t="str">
        <f t="shared" si="5"/>
        <v/>
      </c>
    </row>
    <row r="57" spans="1:72" x14ac:dyDescent="0.55000000000000004">
      <c r="A57" s="5"/>
      <c r="B57" s="22"/>
      <c r="C57" s="23"/>
      <c r="D57" s="24"/>
      <c r="E57" s="24"/>
      <c r="F57" s="25"/>
      <c r="G57" s="26"/>
      <c r="H57" s="26"/>
      <c r="I57" s="26"/>
      <c r="J57" s="27"/>
      <c r="K57" s="25"/>
      <c r="L57" s="26"/>
      <c r="M57" s="26"/>
      <c r="N57" s="26"/>
      <c r="O57" s="27"/>
      <c r="P57" s="25"/>
      <c r="Q57" s="26"/>
      <c r="R57" s="26"/>
      <c r="S57" s="26"/>
      <c r="T57" s="27"/>
      <c r="U57" s="273"/>
      <c r="V57" s="274"/>
      <c r="W57" s="274"/>
      <c r="X57" s="274"/>
      <c r="Y57" s="275"/>
      <c r="Z57" s="273"/>
      <c r="AA57" s="274"/>
      <c r="AB57" s="274"/>
      <c r="AC57" s="274"/>
      <c r="AD57" s="275"/>
      <c r="AE57" s="273"/>
      <c r="AF57" s="274"/>
      <c r="AG57" s="274"/>
      <c r="AH57" s="274"/>
      <c r="AI57" s="275"/>
      <c r="AJ57" s="273"/>
      <c r="AK57" s="274"/>
      <c r="AL57" s="274"/>
      <c r="AM57" s="274"/>
      <c r="AN57" s="275"/>
      <c r="AO57" s="273"/>
      <c r="AP57" s="274"/>
      <c r="AQ57" s="274"/>
      <c r="AR57" s="274"/>
      <c r="AS57" s="275"/>
      <c r="AT57" s="273"/>
      <c r="AU57" s="274"/>
      <c r="AV57" s="274"/>
      <c r="AW57" s="274"/>
      <c r="AX57" s="275"/>
      <c r="AY57" s="273"/>
      <c r="AZ57" s="274"/>
      <c r="BA57" s="274"/>
      <c r="BB57" s="274"/>
      <c r="BC57" s="275"/>
      <c r="BD57" s="273"/>
      <c r="BE57" s="274"/>
      <c r="BF57" s="274"/>
      <c r="BG57" s="274"/>
      <c r="BH57" s="275"/>
      <c r="BI57" s="273"/>
      <c r="BJ57" s="274"/>
      <c r="BK57" s="274"/>
      <c r="BL57" s="274"/>
      <c r="BM57" s="275"/>
      <c r="BN57" s="5"/>
      <c r="BQ57" s="7" t="str">
        <f t="shared" si="2"/>
        <v/>
      </c>
      <c r="BR57" s="48" t="str">
        <f t="shared" si="3"/>
        <v/>
      </c>
      <c r="BS57" s="48" t="str">
        <f t="shared" si="4"/>
        <v/>
      </c>
      <c r="BT57" s="49" t="str">
        <f t="shared" si="5"/>
        <v/>
      </c>
    </row>
    <row r="58" spans="1:72" x14ac:dyDescent="0.55000000000000004">
      <c r="A58" s="5"/>
      <c r="B58" s="22"/>
      <c r="C58" s="23"/>
      <c r="D58" s="24"/>
      <c r="E58" s="24"/>
      <c r="F58" s="25"/>
      <c r="G58" s="26"/>
      <c r="H58" s="26"/>
      <c r="I58" s="26"/>
      <c r="J58" s="27"/>
      <c r="K58" s="25"/>
      <c r="L58" s="26"/>
      <c r="M58" s="26"/>
      <c r="N58" s="26"/>
      <c r="O58" s="27"/>
      <c r="P58" s="25"/>
      <c r="Q58" s="26"/>
      <c r="R58" s="26"/>
      <c r="S58" s="26"/>
      <c r="T58" s="27"/>
      <c r="U58" s="273"/>
      <c r="V58" s="274"/>
      <c r="W58" s="274"/>
      <c r="X58" s="274"/>
      <c r="Y58" s="275"/>
      <c r="Z58" s="273"/>
      <c r="AA58" s="274"/>
      <c r="AB58" s="274"/>
      <c r="AC58" s="274"/>
      <c r="AD58" s="275"/>
      <c r="AE58" s="273"/>
      <c r="AF58" s="274"/>
      <c r="AG58" s="274"/>
      <c r="AH58" s="274"/>
      <c r="AI58" s="275"/>
      <c r="AJ58" s="273"/>
      <c r="AK58" s="274"/>
      <c r="AL58" s="274"/>
      <c r="AM58" s="274"/>
      <c r="AN58" s="275"/>
      <c r="AO58" s="273"/>
      <c r="AP58" s="274"/>
      <c r="AQ58" s="274"/>
      <c r="AR58" s="274"/>
      <c r="AS58" s="275"/>
      <c r="AT58" s="273"/>
      <c r="AU58" s="274"/>
      <c r="AV58" s="274"/>
      <c r="AW58" s="274"/>
      <c r="AX58" s="275"/>
      <c r="AY58" s="273"/>
      <c r="AZ58" s="274"/>
      <c r="BA58" s="274"/>
      <c r="BB58" s="274"/>
      <c r="BC58" s="275"/>
      <c r="BD58" s="273"/>
      <c r="BE58" s="274"/>
      <c r="BF58" s="274"/>
      <c r="BG58" s="274"/>
      <c r="BH58" s="275"/>
      <c r="BI58" s="273"/>
      <c r="BJ58" s="274"/>
      <c r="BK58" s="274"/>
      <c r="BL58" s="274"/>
      <c r="BM58" s="275"/>
      <c r="BN58" s="5"/>
      <c r="BQ58" s="7" t="str">
        <f t="shared" si="2"/>
        <v/>
      </c>
      <c r="BR58" s="48" t="str">
        <f t="shared" si="3"/>
        <v/>
      </c>
      <c r="BS58" s="48" t="str">
        <f t="shared" si="4"/>
        <v/>
      </c>
      <c r="BT58" s="49" t="str">
        <f t="shared" si="5"/>
        <v/>
      </c>
    </row>
    <row r="59" spans="1:72" x14ac:dyDescent="0.55000000000000004">
      <c r="A59" s="5"/>
      <c r="B59" s="22"/>
      <c r="C59" s="23"/>
      <c r="D59" s="24"/>
      <c r="E59" s="24"/>
      <c r="F59" s="25"/>
      <c r="G59" s="26"/>
      <c r="H59" s="26"/>
      <c r="I59" s="26"/>
      <c r="J59" s="27"/>
      <c r="K59" s="25"/>
      <c r="L59" s="26"/>
      <c r="M59" s="26"/>
      <c r="N59" s="26"/>
      <c r="O59" s="27"/>
      <c r="P59" s="25"/>
      <c r="Q59" s="26"/>
      <c r="R59" s="26"/>
      <c r="S59" s="26"/>
      <c r="T59" s="27"/>
      <c r="U59" s="273"/>
      <c r="V59" s="274"/>
      <c r="W59" s="274"/>
      <c r="X59" s="274"/>
      <c r="Y59" s="275"/>
      <c r="Z59" s="273"/>
      <c r="AA59" s="274"/>
      <c r="AB59" s="274"/>
      <c r="AC59" s="274"/>
      <c r="AD59" s="275"/>
      <c r="AE59" s="273"/>
      <c r="AF59" s="274"/>
      <c r="AG59" s="274"/>
      <c r="AH59" s="274"/>
      <c r="AI59" s="275"/>
      <c r="AJ59" s="273"/>
      <c r="AK59" s="274"/>
      <c r="AL59" s="274"/>
      <c r="AM59" s="274"/>
      <c r="AN59" s="275"/>
      <c r="AO59" s="273"/>
      <c r="AP59" s="274"/>
      <c r="AQ59" s="274"/>
      <c r="AR59" s="274"/>
      <c r="AS59" s="275"/>
      <c r="AT59" s="273"/>
      <c r="AU59" s="274"/>
      <c r="AV59" s="274"/>
      <c r="AW59" s="274"/>
      <c r="AX59" s="275"/>
      <c r="AY59" s="273"/>
      <c r="AZ59" s="274"/>
      <c r="BA59" s="274"/>
      <c r="BB59" s="274"/>
      <c r="BC59" s="275"/>
      <c r="BD59" s="273"/>
      <c r="BE59" s="274"/>
      <c r="BF59" s="274"/>
      <c r="BG59" s="274"/>
      <c r="BH59" s="275"/>
      <c r="BI59" s="273"/>
      <c r="BJ59" s="274"/>
      <c r="BK59" s="274"/>
      <c r="BL59" s="274"/>
      <c r="BM59" s="275"/>
      <c r="BN59" s="5"/>
      <c r="BQ59" s="7" t="str">
        <f t="shared" si="2"/>
        <v/>
      </c>
      <c r="BR59" s="48" t="str">
        <f t="shared" si="3"/>
        <v/>
      </c>
      <c r="BS59" s="48" t="str">
        <f t="shared" si="4"/>
        <v/>
      </c>
      <c r="BT59" s="49" t="str">
        <f t="shared" si="5"/>
        <v/>
      </c>
    </row>
    <row r="60" spans="1:72" x14ac:dyDescent="0.55000000000000004">
      <c r="A60" s="5"/>
      <c r="B60" s="22"/>
      <c r="C60" s="23"/>
      <c r="D60" s="24"/>
      <c r="E60" s="24"/>
      <c r="F60" s="25"/>
      <c r="G60" s="26"/>
      <c r="H60" s="26"/>
      <c r="I60" s="26"/>
      <c r="J60" s="27"/>
      <c r="K60" s="25"/>
      <c r="L60" s="26"/>
      <c r="M60" s="26"/>
      <c r="N60" s="26"/>
      <c r="O60" s="27"/>
      <c r="P60" s="25"/>
      <c r="Q60" s="26"/>
      <c r="R60" s="26"/>
      <c r="S60" s="26"/>
      <c r="T60" s="27"/>
      <c r="U60" s="273"/>
      <c r="V60" s="274"/>
      <c r="W60" s="274"/>
      <c r="X60" s="274"/>
      <c r="Y60" s="275"/>
      <c r="Z60" s="273"/>
      <c r="AA60" s="274"/>
      <c r="AB60" s="274"/>
      <c r="AC60" s="274"/>
      <c r="AD60" s="275"/>
      <c r="AE60" s="273"/>
      <c r="AF60" s="274"/>
      <c r="AG60" s="274"/>
      <c r="AH60" s="274"/>
      <c r="AI60" s="275"/>
      <c r="AJ60" s="273"/>
      <c r="AK60" s="274"/>
      <c r="AL60" s="274"/>
      <c r="AM60" s="274"/>
      <c r="AN60" s="275"/>
      <c r="AO60" s="273"/>
      <c r="AP60" s="274"/>
      <c r="AQ60" s="274"/>
      <c r="AR60" s="274"/>
      <c r="AS60" s="275"/>
      <c r="AT60" s="273"/>
      <c r="AU60" s="274"/>
      <c r="AV60" s="274"/>
      <c r="AW60" s="274"/>
      <c r="AX60" s="275"/>
      <c r="AY60" s="273"/>
      <c r="AZ60" s="274"/>
      <c r="BA60" s="274"/>
      <c r="BB60" s="274"/>
      <c r="BC60" s="275"/>
      <c r="BD60" s="273"/>
      <c r="BE60" s="274"/>
      <c r="BF60" s="274"/>
      <c r="BG60" s="274"/>
      <c r="BH60" s="275"/>
      <c r="BI60" s="273"/>
      <c r="BJ60" s="274"/>
      <c r="BK60" s="274"/>
      <c r="BL60" s="274"/>
      <c r="BM60" s="275"/>
      <c r="BN60" s="5"/>
      <c r="BQ60" s="7" t="str">
        <f t="shared" si="2"/>
        <v/>
      </c>
      <c r="BR60" s="48" t="str">
        <f t="shared" si="3"/>
        <v/>
      </c>
      <c r="BS60" s="48" t="str">
        <f t="shared" si="4"/>
        <v/>
      </c>
      <c r="BT60" s="49" t="str">
        <f t="shared" si="5"/>
        <v/>
      </c>
    </row>
    <row r="61" spans="1:72" x14ac:dyDescent="0.55000000000000004">
      <c r="A61" s="5"/>
      <c r="B61" s="22"/>
      <c r="C61" s="23"/>
      <c r="D61" s="24"/>
      <c r="E61" s="24"/>
      <c r="F61" s="25"/>
      <c r="G61" s="26"/>
      <c r="H61" s="26"/>
      <c r="I61" s="26"/>
      <c r="J61" s="27"/>
      <c r="K61" s="25"/>
      <c r="L61" s="26"/>
      <c r="M61" s="26"/>
      <c r="N61" s="26"/>
      <c r="O61" s="27"/>
      <c r="P61" s="25"/>
      <c r="Q61" s="26"/>
      <c r="R61" s="26"/>
      <c r="S61" s="26"/>
      <c r="T61" s="27"/>
      <c r="U61" s="273"/>
      <c r="V61" s="274"/>
      <c r="W61" s="274"/>
      <c r="X61" s="274"/>
      <c r="Y61" s="275"/>
      <c r="Z61" s="273"/>
      <c r="AA61" s="274"/>
      <c r="AB61" s="274"/>
      <c r="AC61" s="274"/>
      <c r="AD61" s="275"/>
      <c r="AE61" s="273"/>
      <c r="AF61" s="274"/>
      <c r="AG61" s="274"/>
      <c r="AH61" s="274"/>
      <c r="AI61" s="275"/>
      <c r="AJ61" s="273"/>
      <c r="AK61" s="274"/>
      <c r="AL61" s="274"/>
      <c r="AM61" s="274"/>
      <c r="AN61" s="275"/>
      <c r="AO61" s="273"/>
      <c r="AP61" s="274"/>
      <c r="AQ61" s="274"/>
      <c r="AR61" s="274"/>
      <c r="AS61" s="275"/>
      <c r="AT61" s="273"/>
      <c r="AU61" s="274"/>
      <c r="AV61" s="274"/>
      <c r="AW61" s="274"/>
      <c r="AX61" s="275"/>
      <c r="AY61" s="273"/>
      <c r="AZ61" s="274"/>
      <c r="BA61" s="274"/>
      <c r="BB61" s="274"/>
      <c r="BC61" s="275"/>
      <c r="BD61" s="273"/>
      <c r="BE61" s="274"/>
      <c r="BF61" s="274"/>
      <c r="BG61" s="274"/>
      <c r="BH61" s="275"/>
      <c r="BI61" s="273"/>
      <c r="BJ61" s="274"/>
      <c r="BK61" s="274"/>
      <c r="BL61" s="274"/>
      <c r="BM61" s="275"/>
      <c r="BN61" s="5"/>
      <c r="BQ61" s="7" t="str">
        <f t="shared" si="2"/>
        <v/>
      </c>
      <c r="BR61" s="48" t="str">
        <f t="shared" si="3"/>
        <v/>
      </c>
      <c r="BS61" s="48" t="str">
        <f t="shared" si="4"/>
        <v/>
      </c>
      <c r="BT61" s="49" t="str">
        <f t="shared" si="5"/>
        <v/>
      </c>
    </row>
    <row r="62" spans="1:72" x14ac:dyDescent="0.55000000000000004">
      <c r="A62" s="5"/>
      <c r="B62" s="22"/>
      <c r="C62" s="23"/>
      <c r="D62" s="24"/>
      <c r="E62" s="24"/>
      <c r="F62" s="25"/>
      <c r="G62" s="26"/>
      <c r="H62" s="26"/>
      <c r="I62" s="26"/>
      <c r="J62" s="27"/>
      <c r="K62" s="25"/>
      <c r="L62" s="26"/>
      <c r="M62" s="26"/>
      <c r="N62" s="26"/>
      <c r="O62" s="27"/>
      <c r="P62" s="25"/>
      <c r="Q62" s="26"/>
      <c r="R62" s="26"/>
      <c r="S62" s="26"/>
      <c r="T62" s="27"/>
      <c r="U62" s="273"/>
      <c r="V62" s="274"/>
      <c r="W62" s="274"/>
      <c r="X62" s="274"/>
      <c r="Y62" s="275"/>
      <c r="Z62" s="273"/>
      <c r="AA62" s="274"/>
      <c r="AB62" s="274"/>
      <c r="AC62" s="274"/>
      <c r="AD62" s="275"/>
      <c r="AE62" s="273"/>
      <c r="AF62" s="274"/>
      <c r="AG62" s="274"/>
      <c r="AH62" s="274"/>
      <c r="AI62" s="275"/>
      <c r="AJ62" s="273"/>
      <c r="AK62" s="274"/>
      <c r="AL62" s="274"/>
      <c r="AM62" s="274"/>
      <c r="AN62" s="275"/>
      <c r="AO62" s="273"/>
      <c r="AP62" s="274"/>
      <c r="AQ62" s="274"/>
      <c r="AR62" s="274"/>
      <c r="AS62" s="275"/>
      <c r="AT62" s="273"/>
      <c r="AU62" s="274"/>
      <c r="AV62" s="274"/>
      <c r="AW62" s="274"/>
      <c r="AX62" s="275"/>
      <c r="AY62" s="273"/>
      <c r="AZ62" s="274"/>
      <c r="BA62" s="274"/>
      <c r="BB62" s="274"/>
      <c r="BC62" s="275"/>
      <c r="BD62" s="273"/>
      <c r="BE62" s="274"/>
      <c r="BF62" s="274"/>
      <c r="BG62" s="274"/>
      <c r="BH62" s="275"/>
      <c r="BI62" s="273"/>
      <c r="BJ62" s="274"/>
      <c r="BK62" s="274"/>
      <c r="BL62" s="274"/>
      <c r="BM62" s="275"/>
      <c r="BN62" s="5"/>
      <c r="BQ62" s="7" t="str">
        <f t="shared" si="2"/>
        <v/>
      </c>
      <c r="BR62" s="48" t="str">
        <f t="shared" si="3"/>
        <v/>
      </c>
      <c r="BS62" s="48" t="str">
        <f t="shared" si="4"/>
        <v/>
      </c>
      <c r="BT62" s="49" t="str">
        <f t="shared" si="5"/>
        <v/>
      </c>
    </row>
    <row r="63" spans="1:72" x14ac:dyDescent="0.55000000000000004">
      <c r="A63" s="5"/>
      <c r="B63" s="22"/>
      <c r="C63" s="23"/>
      <c r="D63" s="24"/>
      <c r="E63" s="24"/>
      <c r="F63" s="25"/>
      <c r="G63" s="26"/>
      <c r="H63" s="26"/>
      <c r="I63" s="26"/>
      <c r="J63" s="27"/>
      <c r="K63" s="25"/>
      <c r="L63" s="26"/>
      <c r="M63" s="26"/>
      <c r="N63" s="26"/>
      <c r="O63" s="27"/>
      <c r="P63" s="25"/>
      <c r="Q63" s="26"/>
      <c r="R63" s="26"/>
      <c r="S63" s="26"/>
      <c r="T63" s="27"/>
      <c r="U63" s="273"/>
      <c r="V63" s="274"/>
      <c r="W63" s="274"/>
      <c r="X63" s="274"/>
      <c r="Y63" s="275"/>
      <c r="Z63" s="273"/>
      <c r="AA63" s="274"/>
      <c r="AB63" s="274"/>
      <c r="AC63" s="274"/>
      <c r="AD63" s="275"/>
      <c r="AE63" s="273"/>
      <c r="AF63" s="274"/>
      <c r="AG63" s="274"/>
      <c r="AH63" s="274"/>
      <c r="AI63" s="275"/>
      <c r="AJ63" s="273"/>
      <c r="AK63" s="274"/>
      <c r="AL63" s="274"/>
      <c r="AM63" s="274"/>
      <c r="AN63" s="275"/>
      <c r="AO63" s="273"/>
      <c r="AP63" s="274"/>
      <c r="AQ63" s="274"/>
      <c r="AR63" s="274"/>
      <c r="AS63" s="275"/>
      <c r="AT63" s="273"/>
      <c r="AU63" s="274"/>
      <c r="AV63" s="274"/>
      <c r="AW63" s="274"/>
      <c r="AX63" s="275"/>
      <c r="AY63" s="273"/>
      <c r="AZ63" s="274"/>
      <c r="BA63" s="274"/>
      <c r="BB63" s="274"/>
      <c r="BC63" s="275"/>
      <c r="BD63" s="273"/>
      <c r="BE63" s="274"/>
      <c r="BF63" s="274"/>
      <c r="BG63" s="274"/>
      <c r="BH63" s="275"/>
      <c r="BI63" s="273"/>
      <c r="BJ63" s="274"/>
      <c r="BK63" s="274"/>
      <c r="BL63" s="274"/>
      <c r="BM63" s="275"/>
      <c r="BN63" s="5"/>
      <c r="BQ63" s="7" t="str">
        <f t="shared" si="2"/>
        <v/>
      </c>
      <c r="BR63" s="48" t="str">
        <f t="shared" si="3"/>
        <v/>
      </c>
      <c r="BS63" s="48" t="str">
        <f t="shared" si="4"/>
        <v/>
      </c>
      <c r="BT63" s="49" t="str">
        <f t="shared" si="5"/>
        <v/>
      </c>
    </row>
    <row r="64" spans="1:72" x14ac:dyDescent="0.55000000000000004">
      <c r="A64" s="5"/>
      <c r="B64" s="22"/>
      <c r="C64" s="23"/>
      <c r="D64" s="24"/>
      <c r="E64" s="24"/>
      <c r="F64" s="25"/>
      <c r="G64" s="26"/>
      <c r="H64" s="26"/>
      <c r="I64" s="26"/>
      <c r="J64" s="27"/>
      <c r="K64" s="25"/>
      <c r="L64" s="26"/>
      <c r="M64" s="26"/>
      <c r="N64" s="26"/>
      <c r="O64" s="27"/>
      <c r="P64" s="25"/>
      <c r="Q64" s="26"/>
      <c r="R64" s="26"/>
      <c r="S64" s="26"/>
      <c r="T64" s="27"/>
      <c r="U64" s="273"/>
      <c r="V64" s="274"/>
      <c r="W64" s="274"/>
      <c r="X64" s="274"/>
      <c r="Y64" s="275"/>
      <c r="Z64" s="273"/>
      <c r="AA64" s="274"/>
      <c r="AB64" s="274"/>
      <c r="AC64" s="274"/>
      <c r="AD64" s="275"/>
      <c r="AE64" s="273"/>
      <c r="AF64" s="274"/>
      <c r="AG64" s="274"/>
      <c r="AH64" s="274"/>
      <c r="AI64" s="275"/>
      <c r="AJ64" s="273"/>
      <c r="AK64" s="274"/>
      <c r="AL64" s="274"/>
      <c r="AM64" s="274"/>
      <c r="AN64" s="275"/>
      <c r="AO64" s="273"/>
      <c r="AP64" s="274"/>
      <c r="AQ64" s="274"/>
      <c r="AR64" s="274"/>
      <c r="AS64" s="275"/>
      <c r="AT64" s="273"/>
      <c r="AU64" s="274"/>
      <c r="AV64" s="274"/>
      <c r="AW64" s="274"/>
      <c r="AX64" s="275"/>
      <c r="AY64" s="273"/>
      <c r="AZ64" s="274"/>
      <c r="BA64" s="274"/>
      <c r="BB64" s="274"/>
      <c r="BC64" s="275"/>
      <c r="BD64" s="273"/>
      <c r="BE64" s="274"/>
      <c r="BF64" s="274"/>
      <c r="BG64" s="274"/>
      <c r="BH64" s="275"/>
      <c r="BI64" s="273"/>
      <c r="BJ64" s="274"/>
      <c r="BK64" s="274"/>
      <c r="BL64" s="274"/>
      <c r="BM64" s="275"/>
      <c r="BN64" s="5"/>
      <c r="BQ64" s="7" t="str">
        <f t="shared" si="2"/>
        <v/>
      </c>
      <c r="BR64" s="48" t="str">
        <f t="shared" si="3"/>
        <v/>
      </c>
      <c r="BS64" s="48" t="str">
        <f t="shared" si="4"/>
        <v/>
      </c>
      <c r="BT64" s="49" t="str">
        <f t="shared" si="5"/>
        <v/>
      </c>
    </row>
    <row r="65" spans="1:72" x14ac:dyDescent="0.55000000000000004">
      <c r="A65" s="5"/>
      <c r="B65" s="22"/>
      <c r="C65" s="23"/>
      <c r="D65" s="24"/>
      <c r="E65" s="24"/>
      <c r="F65" s="25"/>
      <c r="G65" s="26"/>
      <c r="H65" s="26"/>
      <c r="I65" s="26"/>
      <c r="J65" s="27"/>
      <c r="K65" s="25"/>
      <c r="L65" s="26"/>
      <c r="M65" s="26"/>
      <c r="N65" s="26"/>
      <c r="O65" s="27"/>
      <c r="P65" s="25"/>
      <c r="Q65" s="26"/>
      <c r="R65" s="26"/>
      <c r="S65" s="26"/>
      <c r="T65" s="27"/>
      <c r="U65" s="273"/>
      <c r="V65" s="274"/>
      <c r="W65" s="274"/>
      <c r="X65" s="274"/>
      <c r="Y65" s="275"/>
      <c r="Z65" s="273"/>
      <c r="AA65" s="274"/>
      <c r="AB65" s="274"/>
      <c r="AC65" s="274"/>
      <c r="AD65" s="275"/>
      <c r="AE65" s="273"/>
      <c r="AF65" s="274"/>
      <c r="AG65" s="274"/>
      <c r="AH65" s="274"/>
      <c r="AI65" s="275"/>
      <c r="AJ65" s="273"/>
      <c r="AK65" s="274"/>
      <c r="AL65" s="274"/>
      <c r="AM65" s="274"/>
      <c r="AN65" s="275"/>
      <c r="AO65" s="273"/>
      <c r="AP65" s="274"/>
      <c r="AQ65" s="274"/>
      <c r="AR65" s="274"/>
      <c r="AS65" s="275"/>
      <c r="AT65" s="273"/>
      <c r="AU65" s="274"/>
      <c r="AV65" s="274"/>
      <c r="AW65" s="274"/>
      <c r="AX65" s="275"/>
      <c r="AY65" s="273"/>
      <c r="AZ65" s="274"/>
      <c r="BA65" s="274"/>
      <c r="BB65" s="274"/>
      <c r="BC65" s="275"/>
      <c r="BD65" s="273"/>
      <c r="BE65" s="274"/>
      <c r="BF65" s="274"/>
      <c r="BG65" s="274"/>
      <c r="BH65" s="275"/>
      <c r="BI65" s="273"/>
      <c r="BJ65" s="274"/>
      <c r="BK65" s="274"/>
      <c r="BL65" s="274"/>
      <c r="BM65" s="275"/>
      <c r="BN65" s="5"/>
      <c r="BQ65" s="7" t="str">
        <f t="shared" si="2"/>
        <v/>
      </c>
      <c r="BR65" s="48" t="str">
        <f t="shared" si="3"/>
        <v/>
      </c>
      <c r="BS65" s="48" t="str">
        <f t="shared" si="4"/>
        <v/>
      </c>
      <c r="BT65" s="49" t="str">
        <f t="shared" si="5"/>
        <v/>
      </c>
    </row>
    <row r="66" spans="1:72" x14ac:dyDescent="0.55000000000000004">
      <c r="A66" s="5"/>
      <c r="B66" s="22"/>
      <c r="C66" s="23"/>
      <c r="D66" s="24"/>
      <c r="E66" s="24"/>
      <c r="F66" s="25"/>
      <c r="G66" s="26"/>
      <c r="H66" s="26"/>
      <c r="I66" s="26"/>
      <c r="J66" s="27"/>
      <c r="K66" s="25"/>
      <c r="L66" s="26"/>
      <c r="M66" s="26"/>
      <c r="N66" s="26"/>
      <c r="O66" s="27"/>
      <c r="P66" s="25"/>
      <c r="Q66" s="26"/>
      <c r="R66" s="26"/>
      <c r="S66" s="26"/>
      <c r="T66" s="27"/>
      <c r="U66" s="273"/>
      <c r="V66" s="274"/>
      <c r="W66" s="274"/>
      <c r="X66" s="274"/>
      <c r="Y66" s="275"/>
      <c r="Z66" s="273"/>
      <c r="AA66" s="274"/>
      <c r="AB66" s="274"/>
      <c r="AC66" s="274"/>
      <c r="AD66" s="275"/>
      <c r="AE66" s="273"/>
      <c r="AF66" s="274"/>
      <c r="AG66" s="274"/>
      <c r="AH66" s="274"/>
      <c r="AI66" s="275"/>
      <c r="AJ66" s="273"/>
      <c r="AK66" s="274"/>
      <c r="AL66" s="274"/>
      <c r="AM66" s="274"/>
      <c r="AN66" s="275"/>
      <c r="AO66" s="273"/>
      <c r="AP66" s="274"/>
      <c r="AQ66" s="274"/>
      <c r="AR66" s="274"/>
      <c r="AS66" s="275"/>
      <c r="AT66" s="273"/>
      <c r="AU66" s="274"/>
      <c r="AV66" s="274"/>
      <c r="AW66" s="274"/>
      <c r="AX66" s="275"/>
      <c r="AY66" s="273"/>
      <c r="AZ66" s="274"/>
      <c r="BA66" s="274"/>
      <c r="BB66" s="274"/>
      <c r="BC66" s="275"/>
      <c r="BD66" s="273"/>
      <c r="BE66" s="274"/>
      <c r="BF66" s="274"/>
      <c r="BG66" s="274"/>
      <c r="BH66" s="275"/>
      <c r="BI66" s="273"/>
      <c r="BJ66" s="274"/>
      <c r="BK66" s="274"/>
      <c r="BL66" s="274"/>
      <c r="BM66" s="275"/>
      <c r="BN66" s="5"/>
      <c r="BQ66" s="7" t="str">
        <f t="shared" si="2"/>
        <v/>
      </c>
      <c r="BR66" s="48" t="str">
        <f t="shared" si="3"/>
        <v/>
      </c>
      <c r="BS66" s="48" t="str">
        <f t="shared" si="4"/>
        <v/>
      </c>
      <c r="BT66" s="49" t="str">
        <f t="shared" si="5"/>
        <v/>
      </c>
    </row>
    <row r="67" spans="1:72" x14ac:dyDescent="0.55000000000000004">
      <c r="A67" s="5"/>
      <c r="B67" s="22"/>
      <c r="C67" s="23"/>
      <c r="D67" s="24"/>
      <c r="E67" s="24"/>
      <c r="F67" s="25"/>
      <c r="G67" s="26"/>
      <c r="H67" s="26"/>
      <c r="I67" s="26"/>
      <c r="J67" s="27"/>
      <c r="K67" s="25"/>
      <c r="L67" s="26"/>
      <c r="M67" s="26"/>
      <c r="N67" s="26"/>
      <c r="O67" s="27"/>
      <c r="P67" s="25"/>
      <c r="Q67" s="26"/>
      <c r="R67" s="26"/>
      <c r="S67" s="26"/>
      <c r="T67" s="27"/>
      <c r="U67" s="273"/>
      <c r="V67" s="274"/>
      <c r="W67" s="274"/>
      <c r="X67" s="274"/>
      <c r="Y67" s="275"/>
      <c r="Z67" s="273"/>
      <c r="AA67" s="274"/>
      <c r="AB67" s="274"/>
      <c r="AC67" s="274"/>
      <c r="AD67" s="275"/>
      <c r="AE67" s="273"/>
      <c r="AF67" s="274"/>
      <c r="AG67" s="274"/>
      <c r="AH67" s="274"/>
      <c r="AI67" s="275"/>
      <c r="AJ67" s="273"/>
      <c r="AK67" s="274"/>
      <c r="AL67" s="274"/>
      <c r="AM67" s="274"/>
      <c r="AN67" s="275"/>
      <c r="AO67" s="273"/>
      <c r="AP67" s="274"/>
      <c r="AQ67" s="274"/>
      <c r="AR67" s="274"/>
      <c r="AS67" s="275"/>
      <c r="AT67" s="273"/>
      <c r="AU67" s="274"/>
      <c r="AV67" s="274"/>
      <c r="AW67" s="274"/>
      <c r="AX67" s="275"/>
      <c r="AY67" s="273"/>
      <c r="AZ67" s="274"/>
      <c r="BA67" s="274"/>
      <c r="BB67" s="274"/>
      <c r="BC67" s="275"/>
      <c r="BD67" s="273"/>
      <c r="BE67" s="274"/>
      <c r="BF67" s="274"/>
      <c r="BG67" s="274"/>
      <c r="BH67" s="275"/>
      <c r="BI67" s="273"/>
      <c r="BJ67" s="274"/>
      <c r="BK67" s="274"/>
      <c r="BL67" s="274"/>
      <c r="BM67" s="275"/>
      <c r="BN67" s="5"/>
      <c r="BQ67" s="7" t="str">
        <f t="shared" si="2"/>
        <v/>
      </c>
      <c r="BR67" s="48" t="str">
        <f t="shared" si="3"/>
        <v/>
      </c>
      <c r="BS67" s="48" t="str">
        <f t="shared" si="4"/>
        <v/>
      </c>
      <c r="BT67" s="49" t="str">
        <f t="shared" si="5"/>
        <v/>
      </c>
    </row>
    <row r="68" spans="1:72" x14ac:dyDescent="0.55000000000000004">
      <c r="A68" s="5"/>
      <c r="B68" s="22"/>
      <c r="C68" s="23"/>
      <c r="D68" s="24"/>
      <c r="E68" s="24"/>
      <c r="F68" s="25"/>
      <c r="G68" s="26"/>
      <c r="H68" s="26"/>
      <c r="I68" s="26"/>
      <c r="J68" s="27"/>
      <c r="K68" s="25"/>
      <c r="L68" s="26"/>
      <c r="M68" s="26"/>
      <c r="N68" s="26"/>
      <c r="O68" s="27"/>
      <c r="P68" s="25"/>
      <c r="Q68" s="26"/>
      <c r="R68" s="26"/>
      <c r="S68" s="26"/>
      <c r="T68" s="27"/>
      <c r="U68" s="273"/>
      <c r="V68" s="274"/>
      <c r="W68" s="274"/>
      <c r="X68" s="274"/>
      <c r="Y68" s="275"/>
      <c r="Z68" s="273"/>
      <c r="AA68" s="274"/>
      <c r="AB68" s="274"/>
      <c r="AC68" s="274"/>
      <c r="AD68" s="275"/>
      <c r="AE68" s="273"/>
      <c r="AF68" s="274"/>
      <c r="AG68" s="274"/>
      <c r="AH68" s="274"/>
      <c r="AI68" s="275"/>
      <c r="AJ68" s="273"/>
      <c r="AK68" s="274"/>
      <c r="AL68" s="274"/>
      <c r="AM68" s="274"/>
      <c r="AN68" s="275"/>
      <c r="AO68" s="273"/>
      <c r="AP68" s="274"/>
      <c r="AQ68" s="274"/>
      <c r="AR68" s="274"/>
      <c r="AS68" s="275"/>
      <c r="AT68" s="273"/>
      <c r="AU68" s="274"/>
      <c r="AV68" s="274"/>
      <c r="AW68" s="274"/>
      <c r="AX68" s="275"/>
      <c r="AY68" s="273"/>
      <c r="AZ68" s="274"/>
      <c r="BA68" s="274"/>
      <c r="BB68" s="274"/>
      <c r="BC68" s="275"/>
      <c r="BD68" s="273"/>
      <c r="BE68" s="274"/>
      <c r="BF68" s="274"/>
      <c r="BG68" s="274"/>
      <c r="BH68" s="275"/>
      <c r="BI68" s="273"/>
      <c r="BJ68" s="274"/>
      <c r="BK68" s="274"/>
      <c r="BL68" s="274"/>
      <c r="BM68" s="275"/>
      <c r="BN68" s="5"/>
      <c r="BQ68" s="7" t="str">
        <f t="shared" si="2"/>
        <v/>
      </c>
      <c r="BR68" s="48" t="str">
        <f t="shared" si="3"/>
        <v/>
      </c>
      <c r="BS68" s="48" t="str">
        <f t="shared" si="4"/>
        <v/>
      </c>
      <c r="BT68" s="49" t="str">
        <f t="shared" si="5"/>
        <v/>
      </c>
    </row>
    <row r="69" spans="1:72" x14ac:dyDescent="0.55000000000000004">
      <c r="A69" s="5"/>
      <c r="B69" s="22"/>
      <c r="C69" s="23"/>
      <c r="D69" s="24"/>
      <c r="E69" s="24"/>
      <c r="F69" s="25"/>
      <c r="G69" s="26"/>
      <c r="H69" s="26"/>
      <c r="I69" s="26"/>
      <c r="J69" s="27"/>
      <c r="K69" s="25"/>
      <c r="L69" s="26"/>
      <c r="M69" s="26"/>
      <c r="N69" s="26"/>
      <c r="O69" s="27"/>
      <c r="P69" s="25"/>
      <c r="Q69" s="26"/>
      <c r="R69" s="26"/>
      <c r="S69" s="26"/>
      <c r="T69" s="27"/>
      <c r="U69" s="273"/>
      <c r="V69" s="274"/>
      <c r="W69" s="274"/>
      <c r="X69" s="274"/>
      <c r="Y69" s="275"/>
      <c r="Z69" s="273"/>
      <c r="AA69" s="274"/>
      <c r="AB69" s="274"/>
      <c r="AC69" s="274"/>
      <c r="AD69" s="275"/>
      <c r="AE69" s="273"/>
      <c r="AF69" s="274"/>
      <c r="AG69" s="274"/>
      <c r="AH69" s="274"/>
      <c r="AI69" s="275"/>
      <c r="AJ69" s="273"/>
      <c r="AK69" s="274"/>
      <c r="AL69" s="274"/>
      <c r="AM69" s="274"/>
      <c r="AN69" s="275"/>
      <c r="AO69" s="273"/>
      <c r="AP69" s="274"/>
      <c r="AQ69" s="274"/>
      <c r="AR69" s="274"/>
      <c r="AS69" s="275"/>
      <c r="AT69" s="273"/>
      <c r="AU69" s="274"/>
      <c r="AV69" s="274"/>
      <c r="AW69" s="274"/>
      <c r="AX69" s="275"/>
      <c r="AY69" s="273"/>
      <c r="AZ69" s="274"/>
      <c r="BA69" s="274"/>
      <c r="BB69" s="274"/>
      <c r="BC69" s="275"/>
      <c r="BD69" s="273"/>
      <c r="BE69" s="274"/>
      <c r="BF69" s="274"/>
      <c r="BG69" s="274"/>
      <c r="BH69" s="275"/>
      <c r="BI69" s="273"/>
      <c r="BJ69" s="274"/>
      <c r="BK69" s="274"/>
      <c r="BL69" s="274"/>
      <c r="BM69" s="275"/>
      <c r="BN69" s="5"/>
      <c r="BQ69" s="7" t="str">
        <f t="shared" si="2"/>
        <v/>
      </c>
      <c r="BR69" s="48" t="str">
        <f t="shared" si="3"/>
        <v/>
      </c>
      <c r="BS69" s="48" t="str">
        <f t="shared" si="4"/>
        <v/>
      </c>
      <c r="BT69" s="49" t="str">
        <f t="shared" si="5"/>
        <v/>
      </c>
    </row>
    <row r="70" spans="1:72" x14ac:dyDescent="0.55000000000000004">
      <c r="A70" s="5"/>
      <c r="B70" s="22"/>
      <c r="C70" s="23"/>
      <c r="D70" s="24"/>
      <c r="E70" s="24"/>
      <c r="F70" s="25"/>
      <c r="G70" s="26"/>
      <c r="H70" s="26"/>
      <c r="I70" s="26"/>
      <c r="J70" s="27"/>
      <c r="K70" s="25"/>
      <c r="L70" s="26"/>
      <c r="M70" s="26"/>
      <c r="N70" s="26"/>
      <c r="O70" s="27"/>
      <c r="P70" s="25"/>
      <c r="Q70" s="26"/>
      <c r="R70" s="26"/>
      <c r="S70" s="26"/>
      <c r="T70" s="27"/>
      <c r="U70" s="273"/>
      <c r="V70" s="274"/>
      <c r="W70" s="274"/>
      <c r="X70" s="274"/>
      <c r="Y70" s="275"/>
      <c r="Z70" s="273"/>
      <c r="AA70" s="274"/>
      <c r="AB70" s="274"/>
      <c r="AC70" s="274"/>
      <c r="AD70" s="275"/>
      <c r="AE70" s="273"/>
      <c r="AF70" s="274"/>
      <c r="AG70" s="274"/>
      <c r="AH70" s="274"/>
      <c r="AI70" s="275"/>
      <c r="AJ70" s="273"/>
      <c r="AK70" s="274"/>
      <c r="AL70" s="274"/>
      <c r="AM70" s="274"/>
      <c r="AN70" s="275"/>
      <c r="AO70" s="273"/>
      <c r="AP70" s="274"/>
      <c r="AQ70" s="274"/>
      <c r="AR70" s="274"/>
      <c r="AS70" s="275"/>
      <c r="AT70" s="273"/>
      <c r="AU70" s="274"/>
      <c r="AV70" s="274"/>
      <c r="AW70" s="274"/>
      <c r="AX70" s="275"/>
      <c r="AY70" s="273"/>
      <c r="AZ70" s="274"/>
      <c r="BA70" s="274"/>
      <c r="BB70" s="274"/>
      <c r="BC70" s="275"/>
      <c r="BD70" s="273"/>
      <c r="BE70" s="274"/>
      <c r="BF70" s="274"/>
      <c r="BG70" s="274"/>
      <c r="BH70" s="275"/>
      <c r="BI70" s="273"/>
      <c r="BJ70" s="274"/>
      <c r="BK70" s="274"/>
      <c r="BL70" s="274"/>
      <c r="BM70" s="275"/>
      <c r="BN70" s="5"/>
      <c r="BQ70" s="7" t="str">
        <f t="shared" si="2"/>
        <v/>
      </c>
      <c r="BR70" s="48" t="str">
        <f t="shared" si="3"/>
        <v/>
      </c>
      <c r="BS70" s="48" t="str">
        <f t="shared" si="4"/>
        <v/>
      </c>
      <c r="BT70" s="49" t="str">
        <f t="shared" si="5"/>
        <v/>
      </c>
    </row>
    <row r="71" spans="1:72" x14ac:dyDescent="0.55000000000000004">
      <c r="A71" s="5"/>
      <c r="B71" s="22"/>
      <c r="C71" s="23"/>
      <c r="D71" s="24"/>
      <c r="E71" s="24"/>
      <c r="F71" s="25"/>
      <c r="G71" s="26"/>
      <c r="H71" s="26"/>
      <c r="I71" s="26"/>
      <c r="J71" s="27"/>
      <c r="K71" s="25"/>
      <c r="L71" s="26"/>
      <c r="M71" s="26"/>
      <c r="N71" s="26"/>
      <c r="O71" s="27"/>
      <c r="P71" s="25"/>
      <c r="Q71" s="26"/>
      <c r="R71" s="26"/>
      <c r="S71" s="26"/>
      <c r="T71" s="27"/>
      <c r="U71" s="273"/>
      <c r="V71" s="274"/>
      <c r="W71" s="274"/>
      <c r="X71" s="274"/>
      <c r="Y71" s="275"/>
      <c r="Z71" s="273"/>
      <c r="AA71" s="274"/>
      <c r="AB71" s="274"/>
      <c r="AC71" s="274"/>
      <c r="AD71" s="275"/>
      <c r="AE71" s="273"/>
      <c r="AF71" s="274"/>
      <c r="AG71" s="274"/>
      <c r="AH71" s="274"/>
      <c r="AI71" s="275"/>
      <c r="AJ71" s="273"/>
      <c r="AK71" s="274"/>
      <c r="AL71" s="274"/>
      <c r="AM71" s="274"/>
      <c r="AN71" s="275"/>
      <c r="AO71" s="273"/>
      <c r="AP71" s="274"/>
      <c r="AQ71" s="274"/>
      <c r="AR71" s="274"/>
      <c r="AS71" s="275"/>
      <c r="AT71" s="273"/>
      <c r="AU71" s="274"/>
      <c r="AV71" s="274"/>
      <c r="AW71" s="274"/>
      <c r="AX71" s="275"/>
      <c r="AY71" s="273"/>
      <c r="AZ71" s="274"/>
      <c r="BA71" s="274"/>
      <c r="BB71" s="274"/>
      <c r="BC71" s="275"/>
      <c r="BD71" s="273"/>
      <c r="BE71" s="274"/>
      <c r="BF71" s="274"/>
      <c r="BG71" s="274"/>
      <c r="BH71" s="275"/>
      <c r="BI71" s="273"/>
      <c r="BJ71" s="274"/>
      <c r="BK71" s="274"/>
      <c r="BL71" s="274"/>
      <c r="BM71" s="275"/>
      <c r="BN71" s="5"/>
      <c r="BQ71" s="7" t="str">
        <f t="shared" si="2"/>
        <v/>
      </c>
      <c r="BR71" s="48" t="str">
        <f t="shared" si="3"/>
        <v/>
      </c>
      <c r="BS71" s="48" t="str">
        <f t="shared" si="4"/>
        <v/>
      </c>
      <c r="BT71" s="49" t="str">
        <f t="shared" si="5"/>
        <v/>
      </c>
    </row>
    <row r="72" spans="1:72" x14ac:dyDescent="0.55000000000000004">
      <c r="A72" s="5"/>
      <c r="B72" s="22"/>
      <c r="C72" s="23"/>
      <c r="D72" s="24"/>
      <c r="E72" s="24"/>
      <c r="F72" s="25"/>
      <c r="G72" s="26"/>
      <c r="H72" s="26"/>
      <c r="I72" s="26"/>
      <c r="J72" s="27"/>
      <c r="K72" s="25"/>
      <c r="L72" s="26"/>
      <c r="M72" s="26"/>
      <c r="N72" s="26"/>
      <c r="O72" s="27"/>
      <c r="P72" s="25"/>
      <c r="Q72" s="26"/>
      <c r="R72" s="26"/>
      <c r="S72" s="26"/>
      <c r="T72" s="27"/>
      <c r="U72" s="273"/>
      <c r="V72" s="274"/>
      <c r="W72" s="274"/>
      <c r="X72" s="274"/>
      <c r="Y72" s="275"/>
      <c r="Z72" s="273"/>
      <c r="AA72" s="274"/>
      <c r="AB72" s="274"/>
      <c r="AC72" s="274"/>
      <c r="AD72" s="275"/>
      <c r="AE72" s="273"/>
      <c r="AF72" s="274"/>
      <c r="AG72" s="274"/>
      <c r="AH72" s="274"/>
      <c r="AI72" s="275"/>
      <c r="AJ72" s="273"/>
      <c r="AK72" s="274"/>
      <c r="AL72" s="274"/>
      <c r="AM72" s="274"/>
      <c r="AN72" s="275"/>
      <c r="AO72" s="273"/>
      <c r="AP72" s="274"/>
      <c r="AQ72" s="274"/>
      <c r="AR72" s="274"/>
      <c r="AS72" s="275"/>
      <c r="AT72" s="273"/>
      <c r="AU72" s="274"/>
      <c r="AV72" s="274"/>
      <c r="AW72" s="274"/>
      <c r="AX72" s="275"/>
      <c r="AY72" s="273"/>
      <c r="AZ72" s="274"/>
      <c r="BA72" s="274"/>
      <c r="BB72" s="274"/>
      <c r="BC72" s="275"/>
      <c r="BD72" s="273"/>
      <c r="BE72" s="274"/>
      <c r="BF72" s="274"/>
      <c r="BG72" s="274"/>
      <c r="BH72" s="275"/>
      <c r="BI72" s="273"/>
      <c r="BJ72" s="274"/>
      <c r="BK72" s="274"/>
      <c r="BL72" s="274"/>
      <c r="BM72" s="275"/>
      <c r="BN72" s="5"/>
      <c r="BQ72" s="7" t="str">
        <f t="shared" si="2"/>
        <v/>
      </c>
      <c r="BR72" s="48" t="str">
        <f t="shared" si="3"/>
        <v/>
      </c>
      <c r="BS72" s="48" t="str">
        <f t="shared" si="4"/>
        <v/>
      </c>
      <c r="BT72" s="49" t="str">
        <f t="shared" si="5"/>
        <v/>
      </c>
    </row>
    <row r="73" spans="1:72" x14ac:dyDescent="0.55000000000000004">
      <c r="A73" s="5"/>
      <c r="B73" s="22"/>
      <c r="C73" s="23"/>
      <c r="D73" s="24"/>
      <c r="E73" s="24"/>
      <c r="F73" s="25"/>
      <c r="G73" s="26"/>
      <c r="H73" s="26"/>
      <c r="I73" s="26"/>
      <c r="J73" s="27"/>
      <c r="K73" s="25"/>
      <c r="L73" s="26"/>
      <c r="M73" s="26"/>
      <c r="N73" s="26"/>
      <c r="O73" s="27"/>
      <c r="P73" s="25"/>
      <c r="Q73" s="26"/>
      <c r="R73" s="26"/>
      <c r="S73" s="26"/>
      <c r="T73" s="27"/>
      <c r="U73" s="273"/>
      <c r="V73" s="274"/>
      <c r="W73" s="274"/>
      <c r="X73" s="274"/>
      <c r="Y73" s="275"/>
      <c r="Z73" s="273"/>
      <c r="AA73" s="274"/>
      <c r="AB73" s="274"/>
      <c r="AC73" s="274"/>
      <c r="AD73" s="275"/>
      <c r="AE73" s="273"/>
      <c r="AF73" s="274"/>
      <c r="AG73" s="274"/>
      <c r="AH73" s="274"/>
      <c r="AI73" s="275"/>
      <c r="AJ73" s="273"/>
      <c r="AK73" s="274"/>
      <c r="AL73" s="274"/>
      <c r="AM73" s="274"/>
      <c r="AN73" s="275"/>
      <c r="AO73" s="273"/>
      <c r="AP73" s="274"/>
      <c r="AQ73" s="274"/>
      <c r="AR73" s="274"/>
      <c r="AS73" s="275"/>
      <c r="AT73" s="273"/>
      <c r="AU73" s="274"/>
      <c r="AV73" s="274"/>
      <c r="AW73" s="274"/>
      <c r="AX73" s="275"/>
      <c r="AY73" s="273"/>
      <c r="AZ73" s="274"/>
      <c r="BA73" s="274"/>
      <c r="BB73" s="274"/>
      <c r="BC73" s="275"/>
      <c r="BD73" s="273"/>
      <c r="BE73" s="274"/>
      <c r="BF73" s="274"/>
      <c r="BG73" s="274"/>
      <c r="BH73" s="275"/>
      <c r="BI73" s="273"/>
      <c r="BJ73" s="274"/>
      <c r="BK73" s="274"/>
      <c r="BL73" s="274"/>
      <c r="BM73" s="275"/>
      <c r="BN73" s="5"/>
      <c r="BQ73" s="7" t="str">
        <f t="shared" si="2"/>
        <v/>
      </c>
      <c r="BR73" s="48" t="str">
        <f t="shared" si="3"/>
        <v/>
      </c>
      <c r="BS73" s="48" t="str">
        <f t="shared" si="4"/>
        <v/>
      </c>
      <c r="BT73" s="49" t="str">
        <f t="shared" si="5"/>
        <v/>
      </c>
    </row>
    <row r="74" spans="1:72" x14ac:dyDescent="0.55000000000000004">
      <c r="A74" s="5"/>
      <c r="B74" s="22"/>
      <c r="C74" s="23"/>
      <c r="D74" s="24"/>
      <c r="E74" s="24"/>
      <c r="F74" s="25"/>
      <c r="G74" s="26"/>
      <c r="H74" s="26"/>
      <c r="I74" s="26"/>
      <c r="J74" s="27"/>
      <c r="K74" s="25"/>
      <c r="L74" s="26"/>
      <c r="M74" s="26"/>
      <c r="N74" s="26"/>
      <c r="O74" s="27"/>
      <c r="P74" s="25"/>
      <c r="Q74" s="26"/>
      <c r="R74" s="26"/>
      <c r="S74" s="26"/>
      <c r="T74" s="27"/>
      <c r="U74" s="273"/>
      <c r="V74" s="274"/>
      <c r="W74" s="274"/>
      <c r="X74" s="274"/>
      <c r="Y74" s="275"/>
      <c r="Z74" s="273"/>
      <c r="AA74" s="274"/>
      <c r="AB74" s="274"/>
      <c r="AC74" s="274"/>
      <c r="AD74" s="275"/>
      <c r="AE74" s="273"/>
      <c r="AF74" s="274"/>
      <c r="AG74" s="274"/>
      <c r="AH74" s="274"/>
      <c r="AI74" s="275"/>
      <c r="AJ74" s="273"/>
      <c r="AK74" s="274"/>
      <c r="AL74" s="274"/>
      <c r="AM74" s="274"/>
      <c r="AN74" s="275"/>
      <c r="AO74" s="273"/>
      <c r="AP74" s="274"/>
      <c r="AQ74" s="274"/>
      <c r="AR74" s="274"/>
      <c r="AS74" s="275"/>
      <c r="AT74" s="273"/>
      <c r="AU74" s="274"/>
      <c r="AV74" s="274"/>
      <c r="AW74" s="274"/>
      <c r="AX74" s="275"/>
      <c r="AY74" s="273"/>
      <c r="AZ74" s="274"/>
      <c r="BA74" s="274"/>
      <c r="BB74" s="274"/>
      <c r="BC74" s="275"/>
      <c r="BD74" s="273"/>
      <c r="BE74" s="274"/>
      <c r="BF74" s="274"/>
      <c r="BG74" s="274"/>
      <c r="BH74" s="275"/>
      <c r="BI74" s="273"/>
      <c r="BJ74" s="274"/>
      <c r="BK74" s="274"/>
      <c r="BL74" s="274"/>
      <c r="BM74" s="275"/>
      <c r="BN74" s="5"/>
      <c r="BQ74" s="7" t="str">
        <f t="shared" si="2"/>
        <v/>
      </c>
      <c r="BR74" s="48" t="str">
        <f t="shared" si="3"/>
        <v/>
      </c>
      <c r="BS74" s="48" t="str">
        <f t="shared" si="4"/>
        <v/>
      </c>
      <c r="BT74" s="49" t="str">
        <f t="shared" si="5"/>
        <v/>
      </c>
    </row>
    <row r="75" spans="1:72" x14ac:dyDescent="0.55000000000000004">
      <c r="A75" s="5"/>
      <c r="B75" s="22"/>
      <c r="C75" s="23"/>
      <c r="D75" s="24"/>
      <c r="E75" s="24"/>
      <c r="F75" s="25"/>
      <c r="G75" s="26"/>
      <c r="H75" s="26"/>
      <c r="I75" s="26"/>
      <c r="J75" s="27"/>
      <c r="K75" s="25"/>
      <c r="L75" s="26"/>
      <c r="M75" s="26"/>
      <c r="N75" s="26"/>
      <c r="O75" s="27"/>
      <c r="P75" s="25"/>
      <c r="Q75" s="26"/>
      <c r="R75" s="26"/>
      <c r="S75" s="26"/>
      <c r="T75" s="27"/>
      <c r="U75" s="273"/>
      <c r="V75" s="274"/>
      <c r="W75" s="274"/>
      <c r="X75" s="274"/>
      <c r="Y75" s="275"/>
      <c r="Z75" s="273"/>
      <c r="AA75" s="274"/>
      <c r="AB75" s="274"/>
      <c r="AC75" s="274"/>
      <c r="AD75" s="275"/>
      <c r="AE75" s="273"/>
      <c r="AF75" s="274"/>
      <c r="AG75" s="274"/>
      <c r="AH75" s="274"/>
      <c r="AI75" s="275"/>
      <c r="AJ75" s="273"/>
      <c r="AK75" s="274"/>
      <c r="AL75" s="274"/>
      <c r="AM75" s="274"/>
      <c r="AN75" s="275"/>
      <c r="AO75" s="273"/>
      <c r="AP75" s="274"/>
      <c r="AQ75" s="274"/>
      <c r="AR75" s="274"/>
      <c r="AS75" s="275"/>
      <c r="AT75" s="273"/>
      <c r="AU75" s="274"/>
      <c r="AV75" s="274"/>
      <c r="AW75" s="274"/>
      <c r="AX75" s="275"/>
      <c r="AY75" s="273"/>
      <c r="AZ75" s="274"/>
      <c r="BA75" s="274"/>
      <c r="BB75" s="274"/>
      <c r="BC75" s="275"/>
      <c r="BD75" s="273"/>
      <c r="BE75" s="274"/>
      <c r="BF75" s="274"/>
      <c r="BG75" s="274"/>
      <c r="BH75" s="275"/>
      <c r="BI75" s="273"/>
      <c r="BJ75" s="274"/>
      <c r="BK75" s="274"/>
      <c r="BL75" s="274"/>
      <c r="BM75" s="275"/>
      <c r="BN75" s="5"/>
      <c r="BQ75" s="7" t="str">
        <f t="shared" si="2"/>
        <v/>
      </c>
      <c r="BR75" s="48" t="str">
        <f t="shared" si="3"/>
        <v/>
      </c>
      <c r="BS75" s="48" t="str">
        <f t="shared" si="4"/>
        <v/>
      </c>
      <c r="BT75" s="49" t="str">
        <f t="shared" si="5"/>
        <v/>
      </c>
    </row>
    <row r="76" spans="1:72" x14ac:dyDescent="0.55000000000000004">
      <c r="A76" s="5"/>
      <c r="B76" s="22"/>
      <c r="C76" s="23"/>
      <c r="D76" s="24"/>
      <c r="E76" s="24"/>
      <c r="F76" s="25"/>
      <c r="G76" s="26"/>
      <c r="H76" s="26"/>
      <c r="I76" s="26"/>
      <c r="J76" s="27"/>
      <c r="K76" s="25"/>
      <c r="L76" s="26"/>
      <c r="M76" s="26"/>
      <c r="N76" s="26"/>
      <c r="O76" s="27"/>
      <c r="P76" s="25"/>
      <c r="Q76" s="26"/>
      <c r="R76" s="26"/>
      <c r="S76" s="26"/>
      <c r="T76" s="27"/>
      <c r="U76" s="273"/>
      <c r="V76" s="274"/>
      <c r="W76" s="274"/>
      <c r="X76" s="274"/>
      <c r="Y76" s="275"/>
      <c r="Z76" s="273"/>
      <c r="AA76" s="274"/>
      <c r="AB76" s="274"/>
      <c r="AC76" s="274"/>
      <c r="AD76" s="275"/>
      <c r="AE76" s="273"/>
      <c r="AF76" s="274"/>
      <c r="AG76" s="274"/>
      <c r="AH76" s="274"/>
      <c r="AI76" s="275"/>
      <c r="AJ76" s="273"/>
      <c r="AK76" s="274"/>
      <c r="AL76" s="274"/>
      <c r="AM76" s="274"/>
      <c r="AN76" s="275"/>
      <c r="AO76" s="273"/>
      <c r="AP76" s="274"/>
      <c r="AQ76" s="274"/>
      <c r="AR76" s="274"/>
      <c r="AS76" s="275"/>
      <c r="AT76" s="273"/>
      <c r="AU76" s="274"/>
      <c r="AV76" s="274"/>
      <c r="AW76" s="274"/>
      <c r="AX76" s="275"/>
      <c r="AY76" s="273"/>
      <c r="AZ76" s="274"/>
      <c r="BA76" s="274"/>
      <c r="BB76" s="274"/>
      <c r="BC76" s="275"/>
      <c r="BD76" s="273"/>
      <c r="BE76" s="274"/>
      <c r="BF76" s="274"/>
      <c r="BG76" s="274"/>
      <c r="BH76" s="275"/>
      <c r="BI76" s="273"/>
      <c r="BJ76" s="274"/>
      <c r="BK76" s="274"/>
      <c r="BL76" s="274"/>
      <c r="BM76" s="275"/>
      <c r="BN76" s="5"/>
      <c r="BQ76" s="7" t="str">
        <f t="shared" ref="BQ76:BQ139" si="6">IF(B76="", "", IF(COUNTIF(B$11:B$510, B76)&gt;1, "X", ""))</f>
        <v/>
      </c>
      <c r="BR76" s="48" t="str">
        <f t="shared" ref="BR76:BR139" si="7">IF(C76="", "", IF(COUNTIF(C$11:C$510, C76)&gt;1, "X", ""))</f>
        <v/>
      </c>
      <c r="BS76" s="48" t="str">
        <f t="shared" ref="BS76:BS139" si="8">IF(D76="", "", IF(ISNUMBER(D76)=FALSE, "X", ""))</f>
        <v/>
      </c>
      <c r="BT76" s="49" t="str">
        <f t="shared" ref="BT76:BT139" si="9">IF(E76="", "", IF(ISNUMBER(E76)=FALSE, "X", ""))</f>
        <v/>
      </c>
    </row>
    <row r="77" spans="1:72" x14ac:dyDescent="0.55000000000000004">
      <c r="A77" s="5"/>
      <c r="B77" s="22"/>
      <c r="C77" s="23"/>
      <c r="D77" s="24"/>
      <c r="E77" s="24"/>
      <c r="F77" s="25"/>
      <c r="G77" s="26"/>
      <c r="H77" s="26"/>
      <c r="I77" s="26"/>
      <c r="J77" s="27"/>
      <c r="K77" s="25"/>
      <c r="L77" s="26"/>
      <c r="M77" s="26"/>
      <c r="N77" s="26"/>
      <c r="O77" s="27"/>
      <c r="P77" s="25"/>
      <c r="Q77" s="26"/>
      <c r="R77" s="26"/>
      <c r="S77" s="26"/>
      <c r="T77" s="27"/>
      <c r="U77" s="273"/>
      <c r="V77" s="274"/>
      <c r="W77" s="274"/>
      <c r="X77" s="274"/>
      <c r="Y77" s="275"/>
      <c r="Z77" s="273"/>
      <c r="AA77" s="274"/>
      <c r="AB77" s="274"/>
      <c r="AC77" s="274"/>
      <c r="AD77" s="275"/>
      <c r="AE77" s="273"/>
      <c r="AF77" s="274"/>
      <c r="AG77" s="274"/>
      <c r="AH77" s="274"/>
      <c r="AI77" s="275"/>
      <c r="AJ77" s="273"/>
      <c r="AK77" s="274"/>
      <c r="AL77" s="274"/>
      <c r="AM77" s="274"/>
      <c r="AN77" s="275"/>
      <c r="AO77" s="273"/>
      <c r="AP77" s="274"/>
      <c r="AQ77" s="274"/>
      <c r="AR77" s="274"/>
      <c r="AS77" s="275"/>
      <c r="AT77" s="273"/>
      <c r="AU77" s="274"/>
      <c r="AV77" s="274"/>
      <c r="AW77" s="274"/>
      <c r="AX77" s="275"/>
      <c r="AY77" s="273"/>
      <c r="AZ77" s="274"/>
      <c r="BA77" s="274"/>
      <c r="BB77" s="274"/>
      <c r="BC77" s="275"/>
      <c r="BD77" s="273"/>
      <c r="BE77" s="274"/>
      <c r="BF77" s="274"/>
      <c r="BG77" s="274"/>
      <c r="BH77" s="275"/>
      <c r="BI77" s="273"/>
      <c r="BJ77" s="274"/>
      <c r="BK77" s="274"/>
      <c r="BL77" s="274"/>
      <c r="BM77" s="275"/>
      <c r="BN77" s="5"/>
      <c r="BQ77" s="7" t="str">
        <f t="shared" si="6"/>
        <v/>
      </c>
      <c r="BR77" s="48" t="str">
        <f t="shared" si="7"/>
        <v/>
      </c>
      <c r="BS77" s="48" t="str">
        <f t="shared" si="8"/>
        <v/>
      </c>
      <c r="BT77" s="49" t="str">
        <f t="shared" si="9"/>
        <v/>
      </c>
    </row>
    <row r="78" spans="1:72" x14ac:dyDescent="0.55000000000000004">
      <c r="A78" s="5"/>
      <c r="B78" s="22"/>
      <c r="C78" s="23"/>
      <c r="D78" s="24"/>
      <c r="E78" s="24"/>
      <c r="F78" s="25"/>
      <c r="G78" s="26"/>
      <c r="H78" s="26"/>
      <c r="I78" s="26"/>
      <c r="J78" s="27"/>
      <c r="K78" s="25"/>
      <c r="L78" s="26"/>
      <c r="M78" s="26"/>
      <c r="N78" s="26"/>
      <c r="O78" s="27"/>
      <c r="P78" s="25"/>
      <c r="Q78" s="26"/>
      <c r="R78" s="26"/>
      <c r="S78" s="26"/>
      <c r="T78" s="27"/>
      <c r="U78" s="273"/>
      <c r="V78" s="274"/>
      <c r="W78" s="274"/>
      <c r="X78" s="274"/>
      <c r="Y78" s="275"/>
      <c r="Z78" s="273"/>
      <c r="AA78" s="274"/>
      <c r="AB78" s="274"/>
      <c r="AC78" s="274"/>
      <c r="AD78" s="275"/>
      <c r="AE78" s="273"/>
      <c r="AF78" s="274"/>
      <c r="AG78" s="274"/>
      <c r="AH78" s="274"/>
      <c r="AI78" s="275"/>
      <c r="AJ78" s="273"/>
      <c r="AK78" s="274"/>
      <c r="AL78" s="274"/>
      <c r="AM78" s="274"/>
      <c r="AN78" s="275"/>
      <c r="AO78" s="273"/>
      <c r="AP78" s="274"/>
      <c r="AQ78" s="274"/>
      <c r="AR78" s="274"/>
      <c r="AS78" s="275"/>
      <c r="AT78" s="273"/>
      <c r="AU78" s="274"/>
      <c r="AV78" s="274"/>
      <c r="AW78" s="274"/>
      <c r="AX78" s="275"/>
      <c r="AY78" s="273"/>
      <c r="AZ78" s="274"/>
      <c r="BA78" s="274"/>
      <c r="BB78" s="274"/>
      <c r="BC78" s="275"/>
      <c r="BD78" s="273"/>
      <c r="BE78" s="274"/>
      <c r="BF78" s="274"/>
      <c r="BG78" s="274"/>
      <c r="BH78" s="275"/>
      <c r="BI78" s="273"/>
      <c r="BJ78" s="274"/>
      <c r="BK78" s="274"/>
      <c r="BL78" s="274"/>
      <c r="BM78" s="275"/>
      <c r="BN78" s="5"/>
      <c r="BQ78" s="7" t="str">
        <f t="shared" si="6"/>
        <v/>
      </c>
      <c r="BR78" s="48" t="str">
        <f t="shared" si="7"/>
        <v/>
      </c>
      <c r="BS78" s="48" t="str">
        <f t="shared" si="8"/>
        <v/>
      </c>
      <c r="BT78" s="49" t="str">
        <f t="shared" si="9"/>
        <v/>
      </c>
    </row>
    <row r="79" spans="1:72" x14ac:dyDescent="0.55000000000000004">
      <c r="A79" s="5"/>
      <c r="B79" s="22"/>
      <c r="C79" s="23"/>
      <c r="D79" s="24"/>
      <c r="E79" s="24"/>
      <c r="F79" s="25"/>
      <c r="G79" s="26"/>
      <c r="H79" s="26"/>
      <c r="I79" s="26"/>
      <c r="J79" s="27"/>
      <c r="K79" s="25"/>
      <c r="L79" s="26"/>
      <c r="M79" s="26"/>
      <c r="N79" s="26"/>
      <c r="O79" s="27"/>
      <c r="P79" s="25"/>
      <c r="Q79" s="26"/>
      <c r="R79" s="26"/>
      <c r="S79" s="26"/>
      <c r="T79" s="27"/>
      <c r="U79" s="273"/>
      <c r="V79" s="274"/>
      <c r="W79" s="274"/>
      <c r="X79" s="274"/>
      <c r="Y79" s="275"/>
      <c r="Z79" s="273"/>
      <c r="AA79" s="274"/>
      <c r="AB79" s="274"/>
      <c r="AC79" s="274"/>
      <c r="AD79" s="275"/>
      <c r="AE79" s="273"/>
      <c r="AF79" s="274"/>
      <c r="AG79" s="274"/>
      <c r="AH79" s="274"/>
      <c r="AI79" s="275"/>
      <c r="AJ79" s="273"/>
      <c r="AK79" s="274"/>
      <c r="AL79" s="274"/>
      <c r="AM79" s="274"/>
      <c r="AN79" s="275"/>
      <c r="AO79" s="273"/>
      <c r="AP79" s="274"/>
      <c r="AQ79" s="274"/>
      <c r="AR79" s="274"/>
      <c r="AS79" s="275"/>
      <c r="AT79" s="273"/>
      <c r="AU79" s="274"/>
      <c r="AV79" s="274"/>
      <c r="AW79" s="274"/>
      <c r="AX79" s="275"/>
      <c r="AY79" s="273"/>
      <c r="AZ79" s="274"/>
      <c r="BA79" s="274"/>
      <c r="BB79" s="274"/>
      <c r="BC79" s="275"/>
      <c r="BD79" s="273"/>
      <c r="BE79" s="274"/>
      <c r="BF79" s="274"/>
      <c r="BG79" s="274"/>
      <c r="BH79" s="275"/>
      <c r="BI79" s="273"/>
      <c r="BJ79" s="274"/>
      <c r="BK79" s="274"/>
      <c r="BL79" s="274"/>
      <c r="BM79" s="275"/>
      <c r="BN79" s="5"/>
      <c r="BQ79" s="7" t="str">
        <f t="shared" si="6"/>
        <v/>
      </c>
      <c r="BR79" s="48" t="str">
        <f t="shared" si="7"/>
        <v/>
      </c>
      <c r="BS79" s="48" t="str">
        <f t="shared" si="8"/>
        <v/>
      </c>
      <c r="BT79" s="49" t="str">
        <f t="shared" si="9"/>
        <v/>
      </c>
    </row>
    <row r="80" spans="1:72" x14ac:dyDescent="0.55000000000000004">
      <c r="A80" s="5"/>
      <c r="B80" s="22"/>
      <c r="C80" s="23"/>
      <c r="D80" s="24"/>
      <c r="E80" s="24"/>
      <c r="F80" s="25"/>
      <c r="G80" s="26"/>
      <c r="H80" s="26"/>
      <c r="I80" s="26"/>
      <c r="J80" s="27"/>
      <c r="K80" s="25"/>
      <c r="L80" s="26"/>
      <c r="M80" s="26"/>
      <c r="N80" s="26"/>
      <c r="O80" s="27"/>
      <c r="P80" s="25"/>
      <c r="Q80" s="26"/>
      <c r="R80" s="26"/>
      <c r="S80" s="26"/>
      <c r="T80" s="27"/>
      <c r="U80" s="273"/>
      <c r="V80" s="274"/>
      <c r="W80" s="274"/>
      <c r="X80" s="274"/>
      <c r="Y80" s="275"/>
      <c r="Z80" s="273"/>
      <c r="AA80" s="274"/>
      <c r="AB80" s="274"/>
      <c r="AC80" s="274"/>
      <c r="AD80" s="275"/>
      <c r="AE80" s="273"/>
      <c r="AF80" s="274"/>
      <c r="AG80" s="274"/>
      <c r="AH80" s="274"/>
      <c r="AI80" s="275"/>
      <c r="AJ80" s="273"/>
      <c r="AK80" s="274"/>
      <c r="AL80" s="274"/>
      <c r="AM80" s="274"/>
      <c r="AN80" s="275"/>
      <c r="AO80" s="273"/>
      <c r="AP80" s="274"/>
      <c r="AQ80" s="274"/>
      <c r="AR80" s="274"/>
      <c r="AS80" s="275"/>
      <c r="AT80" s="273"/>
      <c r="AU80" s="274"/>
      <c r="AV80" s="274"/>
      <c r="AW80" s="274"/>
      <c r="AX80" s="275"/>
      <c r="AY80" s="273"/>
      <c r="AZ80" s="274"/>
      <c r="BA80" s="274"/>
      <c r="BB80" s="274"/>
      <c r="BC80" s="275"/>
      <c r="BD80" s="273"/>
      <c r="BE80" s="274"/>
      <c r="BF80" s="274"/>
      <c r="BG80" s="274"/>
      <c r="BH80" s="275"/>
      <c r="BI80" s="273"/>
      <c r="BJ80" s="274"/>
      <c r="BK80" s="274"/>
      <c r="BL80" s="274"/>
      <c r="BM80" s="275"/>
      <c r="BN80" s="5"/>
      <c r="BQ80" s="7" t="str">
        <f t="shared" si="6"/>
        <v/>
      </c>
      <c r="BR80" s="48" t="str">
        <f t="shared" si="7"/>
        <v/>
      </c>
      <c r="BS80" s="48" t="str">
        <f t="shared" si="8"/>
        <v/>
      </c>
      <c r="BT80" s="49" t="str">
        <f t="shared" si="9"/>
        <v/>
      </c>
    </row>
    <row r="81" spans="1:72" x14ac:dyDescent="0.55000000000000004">
      <c r="A81" s="5"/>
      <c r="B81" s="22"/>
      <c r="C81" s="23"/>
      <c r="D81" s="24"/>
      <c r="E81" s="24"/>
      <c r="F81" s="25"/>
      <c r="G81" s="26"/>
      <c r="H81" s="26"/>
      <c r="I81" s="26"/>
      <c r="J81" s="27"/>
      <c r="K81" s="25"/>
      <c r="L81" s="26"/>
      <c r="M81" s="26"/>
      <c r="N81" s="26"/>
      <c r="O81" s="27"/>
      <c r="P81" s="25"/>
      <c r="Q81" s="26"/>
      <c r="R81" s="26"/>
      <c r="S81" s="26"/>
      <c r="T81" s="27"/>
      <c r="U81" s="273"/>
      <c r="V81" s="274"/>
      <c r="W81" s="274"/>
      <c r="X81" s="274"/>
      <c r="Y81" s="275"/>
      <c r="Z81" s="273"/>
      <c r="AA81" s="274"/>
      <c r="AB81" s="274"/>
      <c r="AC81" s="274"/>
      <c r="AD81" s="275"/>
      <c r="AE81" s="273"/>
      <c r="AF81" s="274"/>
      <c r="AG81" s="274"/>
      <c r="AH81" s="274"/>
      <c r="AI81" s="275"/>
      <c r="AJ81" s="273"/>
      <c r="AK81" s="274"/>
      <c r="AL81" s="274"/>
      <c r="AM81" s="274"/>
      <c r="AN81" s="275"/>
      <c r="AO81" s="273"/>
      <c r="AP81" s="274"/>
      <c r="AQ81" s="274"/>
      <c r="AR81" s="274"/>
      <c r="AS81" s="275"/>
      <c r="AT81" s="273"/>
      <c r="AU81" s="274"/>
      <c r="AV81" s="274"/>
      <c r="AW81" s="274"/>
      <c r="AX81" s="275"/>
      <c r="AY81" s="273"/>
      <c r="AZ81" s="274"/>
      <c r="BA81" s="274"/>
      <c r="BB81" s="274"/>
      <c r="BC81" s="275"/>
      <c r="BD81" s="273"/>
      <c r="BE81" s="274"/>
      <c r="BF81" s="274"/>
      <c r="BG81" s="274"/>
      <c r="BH81" s="275"/>
      <c r="BI81" s="273"/>
      <c r="BJ81" s="274"/>
      <c r="BK81" s="274"/>
      <c r="BL81" s="274"/>
      <c r="BM81" s="275"/>
      <c r="BN81" s="5"/>
      <c r="BQ81" s="7" t="str">
        <f t="shared" si="6"/>
        <v/>
      </c>
      <c r="BR81" s="48" t="str">
        <f t="shared" si="7"/>
        <v/>
      </c>
      <c r="BS81" s="48" t="str">
        <f t="shared" si="8"/>
        <v/>
      </c>
      <c r="BT81" s="49" t="str">
        <f t="shared" si="9"/>
        <v/>
      </c>
    </row>
    <row r="82" spans="1:72" x14ac:dyDescent="0.55000000000000004">
      <c r="A82" s="5"/>
      <c r="B82" s="22"/>
      <c r="C82" s="23"/>
      <c r="D82" s="24"/>
      <c r="E82" s="24"/>
      <c r="F82" s="25"/>
      <c r="G82" s="26"/>
      <c r="H82" s="26"/>
      <c r="I82" s="26"/>
      <c r="J82" s="27"/>
      <c r="K82" s="25"/>
      <c r="L82" s="26"/>
      <c r="M82" s="26"/>
      <c r="N82" s="26"/>
      <c r="O82" s="27"/>
      <c r="P82" s="25"/>
      <c r="Q82" s="26"/>
      <c r="R82" s="26"/>
      <c r="S82" s="26"/>
      <c r="T82" s="27"/>
      <c r="U82" s="273"/>
      <c r="V82" s="274"/>
      <c r="W82" s="274"/>
      <c r="X82" s="274"/>
      <c r="Y82" s="275"/>
      <c r="Z82" s="273"/>
      <c r="AA82" s="274"/>
      <c r="AB82" s="274"/>
      <c r="AC82" s="274"/>
      <c r="AD82" s="275"/>
      <c r="AE82" s="273"/>
      <c r="AF82" s="274"/>
      <c r="AG82" s="274"/>
      <c r="AH82" s="274"/>
      <c r="AI82" s="275"/>
      <c r="AJ82" s="273"/>
      <c r="AK82" s="274"/>
      <c r="AL82" s="274"/>
      <c r="AM82" s="274"/>
      <c r="AN82" s="275"/>
      <c r="AO82" s="273"/>
      <c r="AP82" s="274"/>
      <c r="AQ82" s="274"/>
      <c r="AR82" s="274"/>
      <c r="AS82" s="275"/>
      <c r="AT82" s="273"/>
      <c r="AU82" s="274"/>
      <c r="AV82" s="274"/>
      <c r="AW82" s="274"/>
      <c r="AX82" s="275"/>
      <c r="AY82" s="273"/>
      <c r="AZ82" s="274"/>
      <c r="BA82" s="274"/>
      <c r="BB82" s="274"/>
      <c r="BC82" s="275"/>
      <c r="BD82" s="273"/>
      <c r="BE82" s="274"/>
      <c r="BF82" s="274"/>
      <c r="BG82" s="274"/>
      <c r="BH82" s="275"/>
      <c r="BI82" s="273"/>
      <c r="BJ82" s="274"/>
      <c r="BK82" s="274"/>
      <c r="BL82" s="274"/>
      <c r="BM82" s="275"/>
      <c r="BN82" s="5"/>
      <c r="BQ82" s="7" t="str">
        <f t="shared" si="6"/>
        <v/>
      </c>
      <c r="BR82" s="48" t="str">
        <f t="shared" si="7"/>
        <v/>
      </c>
      <c r="BS82" s="48" t="str">
        <f t="shared" si="8"/>
        <v/>
      </c>
      <c r="BT82" s="49" t="str">
        <f t="shared" si="9"/>
        <v/>
      </c>
    </row>
    <row r="83" spans="1:72" x14ac:dyDescent="0.55000000000000004">
      <c r="A83" s="5"/>
      <c r="B83" s="22"/>
      <c r="C83" s="23"/>
      <c r="D83" s="24"/>
      <c r="E83" s="24"/>
      <c r="F83" s="25"/>
      <c r="G83" s="26"/>
      <c r="H83" s="26"/>
      <c r="I83" s="26"/>
      <c r="J83" s="27"/>
      <c r="K83" s="25"/>
      <c r="L83" s="26"/>
      <c r="M83" s="26"/>
      <c r="N83" s="26"/>
      <c r="O83" s="27"/>
      <c r="P83" s="25"/>
      <c r="Q83" s="26"/>
      <c r="R83" s="26"/>
      <c r="S83" s="26"/>
      <c r="T83" s="27"/>
      <c r="U83" s="273"/>
      <c r="V83" s="274"/>
      <c r="W83" s="274"/>
      <c r="X83" s="274"/>
      <c r="Y83" s="275"/>
      <c r="Z83" s="273"/>
      <c r="AA83" s="274"/>
      <c r="AB83" s="274"/>
      <c r="AC83" s="274"/>
      <c r="AD83" s="275"/>
      <c r="AE83" s="273"/>
      <c r="AF83" s="274"/>
      <c r="AG83" s="274"/>
      <c r="AH83" s="274"/>
      <c r="AI83" s="275"/>
      <c r="AJ83" s="273"/>
      <c r="AK83" s="274"/>
      <c r="AL83" s="274"/>
      <c r="AM83" s="274"/>
      <c r="AN83" s="275"/>
      <c r="AO83" s="273"/>
      <c r="AP83" s="274"/>
      <c r="AQ83" s="274"/>
      <c r="AR83" s="274"/>
      <c r="AS83" s="275"/>
      <c r="AT83" s="273"/>
      <c r="AU83" s="274"/>
      <c r="AV83" s="274"/>
      <c r="AW83" s="274"/>
      <c r="AX83" s="275"/>
      <c r="AY83" s="273"/>
      <c r="AZ83" s="274"/>
      <c r="BA83" s="274"/>
      <c r="BB83" s="274"/>
      <c r="BC83" s="275"/>
      <c r="BD83" s="273"/>
      <c r="BE83" s="274"/>
      <c r="BF83" s="274"/>
      <c r="BG83" s="274"/>
      <c r="BH83" s="275"/>
      <c r="BI83" s="273"/>
      <c r="BJ83" s="274"/>
      <c r="BK83" s="274"/>
      <c r="BL83" s="274"/>
      <c r="BM83" s="275"/>
      <c r="BN83" s="5"/>
      <c r="BQ83" s="7" t="str">
        <f t="shared" si="6"/>
        <v/>
      </c>
      <c r="BR83" s="48" t="str">
        <f t="shared" si="7"/>
        <v/>
      </c>
      <c r="BS83" s="48" t="str">
        <f t="shared" si="8"/>
        <v/>
      </c>
      <c r="BT83" s="49" t="str">
        <f t="shared" si="9"/>
        <v/>
      </c>
    </row>
    <row r="84" spans="1:72" x14ac:dyDescent="0.55000000000000004">
      <c r="A84" s="5"/>
      <c r="B84" s="22"/>
      <c r="C84" s="23"/>
      <c r="D84" s="24"/>
      <c r="E84" s="24"/>
      <c r="F84" s="25"/>
      <c r="G84" s="26"/>
      <c r="H84" s="26"/>
      <c r="I84" s="26"/>
      <c r="J84" s="27"/>
      <c r="K84" s="25"/>
      <c r="L84" s="26"/>
      <c r="M84" s="26"/>
      <c r="N84" s="26"/>
      <c r="O84" s="27"/>
      <c r="P84" s="25"/>
      <c r="Q84" s="26"/>
      <c r="R84" s="26"/>
      <c r="S84" s="26"/>
      <c r="T84" s="27"/>
      <c r="U84" s="273"/>
      <c r="V84" s="274"/>
      <c r="W84" s="274"/>
      <c r="X84" s="274"/>
      <c r="Y84" s="275"/>
      <c r="Z84" s="273"/>
      <c r="AA84" s="274"/>
      <c r="AB84" s="274"/>
      <c r="AC84" s="274"/>
      <c r="AD84" s="275"/>
      <c r="AE84" s="273"/>
      <c r="AF84" s="274"/>
      <c r="AG84" s="274"/>
      <c r="AH84" s="274"/>
      <c r="AI84" s="275"/>
      <c r="AJ84" s="273"/>
      <c r="AK84" s="274"/>
      <c r="AL84" s="274"/>
      <c r="AM84" s="274"/>
      <c r="AN84" s="275"/>
      <c r="AO84" s="273"/>
      <c r="AP84" s="274"/>
      <c r="AQ84" s="274"/>
      <c r="AR84" s="274"/>
      <c r="AS84" s="275"/>
      <c r="AT84" s="273"/>
      <c r="AU84" s="274"/>
      <c r="AV84" s="274"/>
      <c r="AW84" s="274"/>
      <c r="AX84" s="275"/>
      <c r="AY84" s="273"/>
      <c r="AZ84" s="274"/>
      <c r="BA84" s="274"/>
      <c r="BB84" s="274"/>
      <c r="BC84" s="275"/>
      <c r="BD84" s="273"/>
      <c r="BE84" s="274"/>
      <c r="BF84" s="274"/>
      <c r="BG84" s="274"/>
      <c r="BH84" s="275"/>
      <c r="BI84" s="273"/>
      <c r="BJ84" s="274"/>
      <c r="BK84" s="274"/>
      <c r="BL84" s="274"/>
      <c r="BM84" s="275"/>
      <c r="BN84" s="5"/>
      <c r="BQ84" s="7" t="str">
        <f t="shared" si="6"/>
        <v/>
      </c>
      <c r="BR84" s="48" t="str">
        <f t="shared" si="7"/>
        <v/>
      </c>
      <c r="BS84" s="48" t="str">
        <f t="shared" si="8"/>
        <v/>
      </c>
      <c r="BT84" s="49" t="str">
        <f t="shared" si="9"/>
        <v/>
      </c>
    </row>
    <row r="85" spans="1:72" x14ac:dyDescent="0.55000000000000004">
      <c r="A85" s="5"/>
      <c r="B85" s="22"/>
      <c r="C85" s="23"/>
      <c r="D85" s="24"/>
      <c r="E85" s="24"/>
      <c r="F85" s="25"/>
      <c r="G85" s="26"/>
      <c r="H85" s="26"/>
      <c r="I85" s="26"/>
      <c r="J85" s="27"/>
      <c r="K85" s="25"/>
      <c r="L85" s="26"/>
      <c r="M85" s="26"/>
      <c r="N85" s="26"/>
      <c r="O85" s="27"/>
      <c r="P85" s="25"/>
      <c r="Q85" s="26"/>
      <c r="R85" s="26"/>
      <c r="S85" s="26"/>
      <c r="T85" s="27"/>
      <c r="U85" s="273"/>
      <c r="V85" s="274"/>
      <c r="W85" s="274"/>
      <c r="X85" s="274"/>
      <c r="Y85" s="275"/>
      <c r="Z85" s="273"/>
      <c r="AA85" s="274"/>
      <c r="AB85" s="274"/>
      <c r="AC85" s="274"/>
      <c r="AD85" s="275"/>
      <c r="AE85" s="273"/>
      <c r="AF85" s="274"/>
      <c r="AG85" s="274"/>
      <c r="AH85" s="274"/>
      <c r="AI85" s="275"/>
      <c r="AJ85" s="273"/>
      <c r="AK85" s="274"/>
      <c r="AL85" s="274"/>
      <c r="AM85" s="274"/>
      <c r="AN85" s="275"/>
      <c r="AO85" s="273"/>
      <c r="AP85" s="274"/>
      <c r="AQ85" s="274"/>
      <c r="AR85" s="274"/>
      <c r="AS85" s="275"/>
      <c r="AT85" s="273"/>
      <c r="AU85" s="274"/>
      <c r="AV85" s="274"/>
      <c r="AW85" s="274"/>
      <c r="AX85" s="275"/>
      <c r="AY85" s="273"/>
      <c r="AZ85" s="274"/>
      <c r="BA85" s="274"/>
      <c r="BB85" s="274"/>
      <c r="BC85" s="275"/>
      <c r="BD85" s="273"/>
      <c r="BE85" s="274"/>
      <c r="BF85" s="274"/>
      <c r="BG85" s="274"/>
      <c r="BH85" s="275"/>
      <c r="BI85" s="273"/>
      <c r="BJ85" s="274"/>
      <c r="BK85" s="274"/>
      <c r="BL85" s="274"/>
      <c r="BM85" s="275"/>
      <c r="BN85" s="5"/>
      <c r="BQ85" s="7" t="str">
        <f t="shared" si="6"/>
        <v/>
      </c>
      <c r="BR85" s="48" t="str">
        <f t="shared" si="7"/>
        <v/>
      </c>
      <c r="BS85" s="48" t="str">
        <f t="shared" si="8"/>
        <v/>
      </c>
      <c r="BT85" s="49" t="str">
        <f t="shared" si="9"/>
        <v/>
      </c>
    </row>
    <row r="86" spans="1:72" x14ac:dyDescent="0.55000000000000004">
      <c r="A86" s="5"/>
      <c r="B86" s="22"/>
      <c r="C86" s="23"/>
      <c r="D86" s="24"/>
      <c r="E86" s="24"/>
      <c r="F86" s="25"/>
      <c r="G86" s="26"/>
      <c r="H86" s="26"/>
      <c r="I86" s="26"/>
      <c r="J86" s="27"/>
      <c r="K86" s="25"/>
      <c r="L86" s="26"/>
      <c r="M86" s="26"/>
      <c r="N86" s="26"/>
      <c r="O86" s="27"/>
      <c r="P86" s="25"/>
      <c r="Q86" s="26"/>
      <c r="R86" s="26"/>
      <c r="S86" s="26"/>
      <c r="T86" s="27"/>
      <c r="U86" s="273"/>
      <c r="V86" s="274"/>
      <c r="W86" s="274"/>
      <c r="X86" s="274"/>
      <c r="Y86" s="275"/>
      <c r="Z86" s="273"/>
      <c r="AA86" s="274"/>
      <c r="AB86" s="274"/>
      <c r="AC86" s="274"/>
      <c r="AD86" s="275"/>
      <c r="AE86" s="273"/>
      <c r="AF86" s="274"/>
      <c r="AG86" s="274"/>
      <c r="AH86" s="274"/>
      <c r="AI86" s="275"/>
      <c r="AJ86" s="273"/>
      <c r="AK86" s="274"/>
      <c r="AL86" s="274"/>
      <c r="AM86" s="274"/>
      <c r="AN86" s="275"/>
      <c r="AO86" s="273"/>
      <c r="AP86" s="274"/>
      <c r="AQ86" s="274"/>
      <c r="AR86" s="274"/>
      <c r="AS86" s="275"/>
      <c r="AT86" s="273"/>
      <c r="AU86" s="274"/>
      <c r="AV86" s="274"/>
      <c r="AW86" s="274"/>
      <c r="AX86" s="275"/>
      <c r="AY86" s="273"/>
      <c r="AZ86" s="274"/>
      <c r="BA86" s="274"/>
      <c r="BB86" s="274"/>
      <c r="BC86" s="275"/>
      <c r="BD86" s="273"/>
      <c r="BE86" s="274"/>
      <c r="BF86" s="274"/>
      <c r="BG86" s="274"/>
      <c r="BH86" s="275"/>
      <c r="BI86" s="273"/>
      <c r="BJ86" s="274"/>
      <c r="BK86" s="274"/>
      <c r="BL86" s="274"/>
      <c r="BM86" s="275"/>
      <c r="BN86" s="5"/>
      <c r="BQ86" s="7" t="str">
        <f t="shared" si="6"/>
        <v/>
      </c>
      <c r="BR86" s="48" t="str">
        <f t="shared" si="7"/>
        <v/>
      </c>
      <c r="BS86" s="48" t="str">
        <f t="shared" si="8"/>
        <v/>
      </c>
      <c r="BT86" s="49" t="str">
        <f t="shared" si="9"/>
        <v/>
      </c>
    </row>
    <row r="87" spans="1:72" x14ac:dyDescent="0.55000000000000004">
      <c r="A87" s="5"/>
      <c r="B87" s="22"/>
      <c r="C87" s="23"/>
      <c r="D87" s="24"/>
      <c r="E87" s="24"/>
      <c r="F87" s="25"/>
      <c r="G87" s="26"/>
      <c r="H87" s="26"/>
      <c r="I87" s="26"/>
      <c r="J87" s="27"/>
      <c r="K87" s="25"/>
      <c r="L87" s="26"/>
      <c r="M87" s="26"/>
      <c r="N87" s="26"/>
      <c r="O87" s="27"/>
      <c r="P87" s="25"/>
      <c r="Q87" s="26"/>
      <c r="R87" s="26"/>
      <c r="S87" s="26"/>
      <c r="T87" s="27"/>
      <c r="U87" s="273"/>
      <c r="V87" s="274"/>
      <c r="W87" s="274"/>
      <c r="X87" s="274"/>
      <c r="Y87" s="275"/>
      <c r="Z87" s="273"/>
      <c r="AA87" s="274"/>
      <c r="AB87" s="274"/>
      <c r="AC87" s="274"/>
      <c r="AD87" s="275"/>
      <c r="AE87" s="273"/>
      <c r="AF87" s="274"/>
      <c r="AG87" s="274"/>
      <c r="AH87" s="274"/>
      <c r="AI87" s="275"/>
      <c r="AJ87" s="273"/>
      <c r="AK87" s="274"/>
      <c r="AL87" s="274"/>
      <c r="AM87" s="274"/>
      <c r="AN87" s="275"/>
      <c r="AO87" s="273"/>
      <c r="AP87" s="274"/>
      <c r="AQ87" s="274"/>
      <c r="AR87" s="274"/>
      <c r="AS87" s="275"/>
      <c r="AT87" s="273"/>
      <c r="AU87" s="274"/>
      <c r="AV87" s="274"/>
      <c r="AW87" s="274"/>
      <c r="AX87" s="275"/>
      <c r="AY87" s="273"/>
      <c r="AZ87" s="274"/>
      <c r="BA87" s="274"/>
      <c r="BB87" s="274"/>
      <c r="BC87" s="275"/>
      <c r="BD87" s="273"/>
      <c r="BE87" s="274"/>
      <c r="BF87" s="274"/>
      <c r="BG87" s="274"/>
      <c r="BH87" s="275"/>
      <c r="BI87" s="273"/>
      <c r="BJ87" s="274"/>
      <c r="BK87" s="274"/>
      <c r="BL87" s="274"/>
      <c r="BM87" s="275"/>
      <c r="BN87" s="5"/>
      <c r="BQ87" s="7" t="str">
        <f t="shared" si="6"/>
        <v/>
      </c>
      <c r="BR87" s="48" t="str">
        <f t="shared" si="7"/>
        <v/>
      </c>
      <c r="BS87" s="48" t="str">
        <f t="shared" si="8"/>
        <v/>
      </c>
      <c r="BT87" s="49" t="str">
        <f t="shared" si="9"/>
        <v/>
      </c>
    </row>
    <row r="88" spans="1:72" x14ac:dyDescent="0.55000000000000004">
      <c r="A88" s="5"/>
      <c r="B88" s="22"/>
      <c r="C88" s="23"/>
      <c r="D88" s="24"/>
      <c r="E88" s="24"/>
      <c r="F88" s="25"/>
      <c r="G88" s="26"/>
      <c r="H88" s="26"/>
      <c r="I88" s="26"/>
      <c r="J88" s="27"/>
      <c r="K88" s="25"/>
      <c r="L88" s="26"/>
      <c r="M88" s="26"/>
      <c r="N88" s="26"/>
      <c r="O88" s="27"/>
      <c r="P88" s="25"/>
      <c r="Q88" s="26"/>
      <c r="R88" s="26"/>
      <c r="S88" s="26"/>
      <c r="T88" s="27"/>
      <c r="U88" s="273"/>
      <c r="V88" s="274"/>
      <c r="W88" s="274"/>
      <c r="X88" s="274"/>
      <c r="Y88" s="275"/>
      <c r="Z88" s="273"/>
      <c r="AA88" s="274"/>
      <c r="AB88" s="274"/>
      <c r="AC88" s="274"/>
      <c r="AD88" s="275"/>
      <c r="AE88" s="273"/>
      <c r="AF88" s="274"/>
      <c r="AG88" s="274"/>
      <c r="AH88" s="274"/>
      <c r="AI88" s="275"/>
      <c r="AJ88" s="273"/>
      <c r="AK88" s="274"/>
      <c r="AL88" s="274"/>
      <c r="AM88" s="274"/>
      <c r="AN88" s="275"/>
      <c r="AO88" s="273"/>
      <c r="AP88" s="274"/>
      <c r="AQ88" s="274"/>
      <c r="AR88" s="274"/>
      <c r="AS88" s="275"/>
      <c r="AT88" s="273"/>
      <c r="AU88" s="274"/>
      <c r="AV88" s="274"/>
      <c r="AW88" s="274"/>
      <c r="AX88" s="275"/>
      <c r="AY88" s="273"/>
      <c r="AZ88" s="274"/>
      <c r="BA88" s="274"/>
      <c r="BB88" s="274"/>
      <c r="BC88" s="275"/>
      <c r="BD88" s="273"/>
      <c r="BE88" s="274"/>
      <c r="BF88" s="274"/>
      <c r="BG88" s="274"/>
      <c r="BH88" s="275"/>
      <c r="BI88" s="273"/>
      <c r="BJ88" s="274"/>
      <c r="BK88" s="274"/>
      <c r="BL88" s="274"/>
      <c r="BM88" s="275"/>
      <c r="BN88" s="5"/>
      <c r="BQ88" s="7" t="str">
        <f t="shared" si="6"/>
        <v/>
      </c>
      <c r="BR88" s="48" t="str">
        <f t="shared" si="7"/>
        <v/>
      </c>
      <c r="BS88" s="48" t="str">
        <f t="shared" si="8"/>
        <v/>
      </c>
      <c r="BT88" s="49" t="str">
        <f t="shared" si="9"/>
        <v/>
      </c>
    </row>
    <row r="89" spans="1:72" x14ac:dyDescent="0.55000000000000004">
      <c r="A89" s="5"/>
      <c r="B89" s="22"/>
      <c r="C89" s="23"/>
      <c r="D89" s="24"/>
      <c r="E89" s="24"/>
      <c r="F89" s="25"/>
      <c r="G89" s="26"/>
      <c r="H89" s="26"/>
      <c r="I89" s="26"/>
      <c r="J89" s="27"/>
      <c r="K89" s="25"/>
      <c r="L89" s="26"/>
      <c r="M89" s="26"/>
      <c r="N89" s="26"/>
      <c r="O89" s="27"/>
      <c r="P89" s="25"/>
      <c r="Q89" s="26"/>
      <c r="R89" s="26"/>
      <c r="S89" s="26"/>
      <c r="T89" s="27"/>
      <c r="U89" s="273"/>
      <c r="V89" s="274"/>
      <c r="W89" s="274"/>
      <c r="X89" s="274"/>
      <c r="Y89" s="275"/>
      <c r="Z89" s="273"/>
      <c r="AA89" s="274"/>
      <c r="AB89" s="274"/>
      <c r="AC89" s="274"/>
      <c r="AD89" s="275"/>
      <c r="AE89" s="273"/>
      <c r="AF89" s="274"/>
      <c r="AG89" s="274"/>
      <c r="AH89" s="274"/>
      <c r="AI89" s="275"/>
      <c r="AJ89" s="273"/>
      <c r="AK89" s="274"/>
      <c r="AL89" s="274"/>
      <c r="AM89" s="274"/>
      <c r="AN89" s="275"/>
      <c r="AO89" s="273"/>
      <c r="AP89" s="274"/>
      <c r="AQ89" s="274"/>
      <c r="AR89" s="274"/>
      <c r="AS89" s="275"/>
      <c r="AT89" s="273"/>
      <c r="AU89" s="274"/>
      <c r="AV89" s="274"/>
      <c r="AW89" s="274"/>
      <c r="AX89" s="275"/>
      <c r="AY89" s="273"/>
      <c r="AZ89" s="274"/>
      <c r="BA89" s="274"/>
      <c r="BB89" s="274"/>
      <c r="BC89" s="275"/>
      <c r="BD89" s="273"/>
      <c r="BE89" s="274"/>
      <c r="BF89" s="274"/>
      <c r="BG89" s="274"/>
      <c r="BH89" s="275"/>
      <c r="BI89" s="273"/>
      <c r="BJ89" s="274"/>
      <c r="BK89" s="274"/>
      <c r="BL89" s="274"/>
      <c r="BM89" s="275"/>
      <c r="BN89" s="5"/>
      <c r="BQ89" s="7" t="str">
        <f t="shared" si="6"/>
        <v/>
      </c>
      <c r="BR89" s="48" t="str">
        <f t="shared" si="7"/>
        <v/>
      </c>
      <c r="BS89" s="48" t="str">
        <f t="shared" si="8"/>
        <v/>
      </c>
      <c r="BT89" s="49" t="str">
        <f t="shared" si="9"/>
        <v/>
      </c>
    </row>
    <row r="90" spans="1:72" x14ac:dyDescent="0.55000000000000004">
      <c r="A90" s="5"/>
      <c r="B90" s="22"/>
      <c r="C90" s="23"/>
      <c r="D90" s="24"/>
      <c r="E90" s="24"/>
      <c r="F90" s="25"/>
      <c r="G90" s="26"/>
      <c r="H90" s="26"/>
      <c r="I90" s="26"/>
      <c r="J90" s="27"/>
      <c r="K90" s="25"/>
      <c r="L90" s="26"/>
      <c r="M90" s="26"/>
      <c r="N90" s="26"/>
      <c r="O90" s="27"/>
      <c r="P90" s="25"/>
      <c r="Q90" s="26"/>
      <c r="R90" s="26"/>
      <c r="S90" s="26"/>
      <c r="T90" s="27"/>
      <c r="U90" s="273"/>
      <c r="V90" s="274"/>
      <c r="W90" s="274"/>
      <c r="X90" s="274"/>
      <c r="Y90" s="275"/>
      <c r="Z90" s="273"/>
      <c r="AA90" s="274"/>
      <c r="AB90" s="274"/>
      <c r="AC90" s="274"/>
      <c r="AD90" s="275"/>
      <c r="AE90" s="273"/>
      <c r="AF90" s="274"/>
      <c r="AG90" s="274"/>
      <c r="AH90" s="274"/>
      <c r="AI90" s="275"/>
      <c r="AJ90" s="273"/>
      <c r="AK90" s="274"/>
      <c r="AL90" s="274"/>
      <c r="AM90" s="274"/>
      <c r="AN90" s="275"/>
      <c r="AO90" s="273"/>
      <c r="AP90" s="274"/>
      <c r="AQ90" s="274"/>
      <c r="AR90" s="274"/>
      <c r="AS90" s="275"/>
      <c r="AT90" s="273"/>
      <c r="AU90" s="274"/>
      <c r="AV90" s="274"/>
      <c r="AW90" s="274"/>
      <c r="AX90" s="275"/>
      <c r="AY90" s="273"/>
      <c r="AZ90" s="274"/>
      <c r="BA90" s="274"/>
      <c r="BB90" s="274"/>
      <c r="BC90" s="275"/>
      <c r="BD90" s="273"/>
      <c r="BE90" s="274"/>
      <c r="BF90" s="274"/>
      <c r="BG90" s="274"/>
      <c r="BH90" s="275"/>
      <c r="BI90" s="273"/>
      <c r="BJ90" s="274"/>
      <c r="BK90" s="274"/>
      <c r="BL90" s="274"/>
      <c r="BM90" s="275"/>
      <c r="BN90" s="5"/>
      <c r="BQ90" s="7" t="str">
        <f t="shared" si="6"/>
        <v/>
      </c>
      <c r="BR90" s="48" t="str">
        <f t="shared" si="7"/>
        <v/>
      </c>
      <c r="BS90" s="48" t="str">
        <f t="shared" si="8"/>
        <v/>
      </c>
      <c r="BT90" s="49" t="str">
        <f t="shared" si="9"/>
        <v/>
      </c>
    </row>
    <row r="91" spans="1:72" x14ac:dyDescent="0.55000000000000004">
      <c r="A91" s="5"/>
      <c r="B91" s="22"/>
      <c r="C91" s="23"/>
      <c r="D91" s="24"/>
      <c r="E91" s="24"/>
      <c r="F91" s="25"/>
      <c r="G91" s="26"/>
      <c r="H91" s="26"/>
      <c r="I91" s="26"/>
      <c r="J91" s="27"/>
      <c r="K91" s="25"/>
      <c r="L91" s="26"/>
      <c r="M91" s="26"/>
      <c r="N91" s="26"/>
      <c r="O91" s="27"/>
      <c r="P91" s="25"/>
      <c r="Q91" s="26"/>
      <c r="R91" s="26"/>
      <c r="S91" s="26"/>
      <c r="T91" s="27"/>
      <c r="U91" s="273"/>
      <c r="V91" s="274"/>
      <c r="W91" s="274"/>
      <c r="X91" s="274"/>
      <c r="Y91" s="275"/>
      <c r="Z91" s="273"/>
      <c r="AA91" s="274"/>
      <c r="AB91" s="274"/>
      <c r="AC91" s="274"/>
      <c r="AD91" s="275"/>
      <c r="AE91" s="273"/>
      <c r="AF91" s="274"/>
      <c r="AG91" s="274"/>
      <c r="AH91" s="274"/>
      <c r="AI91" s="275"/>
      <c r="AJ91" s="273"/>
      <c r="AK91" s="274"/>
      <c r="AL91" s="274"/>
      <c r="AM91" s="274"/>
      <c r="AN91" s="275"/>
      <c r="AO91" s="273"/>
      <c r="AP91" s="274"/>
      <c r="AQ91" s="274"/>
      <c r="AR91" s="274"/>
      <c r="AS91" s="275"/>
      <c r="AT91" s="273"/>
      <c r="AU91" s="274"/>
      <c r="AV91" s="274"/>
      <c r="AW91" s="274"/>
      <c r="AX91" s="275"/>
      <c r="AY91" s="273"/>
      <c r="AZ91" s="274"/>
      <c r="BA91" s="274"/>
      <c r="BB91" s="274"/>
      <c r="BC91" s="275"/>
      <c r="BD91" s="273"/>
      <c r="BE91" s="274"/>
      <c r="BF91" s="274"/>
      <c r="BG91" s="274"/>
      <c r="BH91" s="275"/>
      <c r="BI91" s="273"/>
      <c r="BJ91" s="274"/>
      <c r="BK91" s="274"/>
      <c r="BL91" s="274"/>
      <c r="BM91" s="275"/>
      <c r="BN91" s="5"/>
      <c r="BQ91" s="7" t="str">
        <f t="shared" si="6"/>
        <v/>
      </c>
      <c r="BR91" s="48" t="str">
        <f t="shared" si="7"/>
        <v/>
      </c>
      <c r="BS91" s="48" t="str">
        <f t="shared" si="8"/>
        <v/>
      </c>
      <c r="BT91" s="49" t="str">
        <f t="shared" si="9"/>
        <v/>
      </c>
    </row>
    <row r="92" spans="1:72" x14ac:dyDescent="0.55000000000000004">
      <c r="A92" s="5"/>
      <c r="B92" s="22"/>
      <c r="C92" s="23"/>
      <c r="D92" s="24"/>
      <c r="E92" s="24"/>
      <c r="F92" s="25"/>
      <c r="G92" s="26"/>
      <c r="H92" s="26"/>
      <c r="I92" s="26"/>
      <c r="J92" s="27"/>
      <c r="K92" s="25"/>
      <c r="L92" s="26"/>
      <c r="M92" s="26"/>
      <c r="N92" s="26"/>
      <c r="O92" s="27"/>
      <c r="P92" s="25"/>
      <c r="Q92" s="26"/>
      <c r="R92" s="26"/>
      <c r="S92" s="26"/>
      <c r="T92" s="27"/>
      <c r="U92" s="273"/>
      <c r="V92" s="274"/>
      <c r="W92" s="274"/>
      <c r="X92" s="274"/>
      <c r="Y92" s="275"/>
      <c r="Z92" s="273"/>
      <c r="AA92" s="274"/>
      <c r="AB92" s="274"/>
      <c r="AC92" s="274"/>
      <c r="AD92" s="275"/>
      <c r="AE92" s="273"/>
      <c r="AF92" s="274"/>
      <c r="AG92" s="274"/>
      <c r="AH92" s="274"/>
      <c r="AI92" s="275"/>
      <c r="AJ92" s="273"/>
      <c r="AK92" s="274"/>
      <c r="AL92" s="274"/>
      <c r="AM92" s="274"/>
      <c r="AN92" s="275"/>
      <c r="AO92" s="273"/>
      <c r="AP92" s="274"/>
      <c r="AQ92" s="274"/>
      <c r="AR92" s="274"/>
      <c r="AS92" s="275"/>
      <c r="AT92" s="273"/>
      <c r="AU92" s="274"/>
      <c r="AV92" s="274"/>
      <c r="AW92" s="274"/>
      <c r="AX92" s="275"/>
      <c r="AY92" s="273"/>
      <c r="AZ92" s="274"/>
      <c r="BA92" s="274"/>
      <c r="BB92" s="274"/>
      <c r="BC92" s="275"/>
      <c r="BD92" s="273"/>
      <c r="BE92" s="274"/>
      <c r="BF92" s="274"/>
      <c r="BG92" s="274"/>
      <c r="BH92" s="275"/>
      <c r="BI92" s="273"/>
      <c r="BJ92" s="274"/>
      <c r="BK92" s="274"/>
      <c r="BL92" s="274"/>
      <c r="BM92" s="275"/>
      <c r="BN92" s="5"/>
      <c r="BQ92" s="7" t="str">
        <f t="shared" si="6"/>
        <v/>
      </c>
      <c r="BR92" s="48" t="str">
        <f t="shared" si="7"/>
        <v/>
      </c>
      <c r="BS92" s="48" t="str">
        <f t="shared" si="8"/>
        <v/>
      </c>
      <c r="BT92" s="49" t="str">
        <f t="shared" si="9"/>
        <v/>
      </c>
    </row>
    <row r="93" spans="1:72" x14ac:dyDescent="0.55000000000000004">
      <c r="A93" s="5"/>
      <c r="B93" s="22"/>
      <c r="C93" s="23"/>
      <c r="D93" s="24"/>
      <c r="E93" s="24"/>
      <c r="F93" s="25"/>
      <c r="G93" s="26"/>
      <c r="H93" s="26"/>
      <c r="I93" s="26"/>
      <c r="J93" s="27"/>
      <c r="K93" s="25"/>
      <c r="L93" s="26"/>
      <c r="M93" s="26"/>
      <c r="N93" s="26"/>
      <c r="O93" s="27"/>
      <c r="P93" s="25"/>
      <c r="Q93" s="26"/>
      <c r="R93" s="26"/>
      <c r="S93" s="26"/>
      <c r="T93" s="27"/>
      <c r="U93" s="273"/>
      <c r="V93" s="274"/>
      <c r="W93" s="274"/>
      <c r="X93" s="274"/>
      <c r="Y93" s="275"/>
      <c r="Z93" s="273"/>
      <c r="AA93" s="274"/>
      <c r="AB93" s="274"/>
      <c r="AC93" s="274"/>
      <c r="AD93" s="275"/>
      <c r="AE93" s="273"/>
      <c r="AF93" s="274"/>
      <c r="AG93" s="274"/>
      <c r="AH93" s="274"/>
      <c r="AI93" s="275"/>
      <c r="AJ93" s="273"/>
      <c r="AK93" s="274"/>
      <c r="AL93" s="274"/>
      <c r="AM93" s="274"/>
      <c r="AN93" s="275"/>
      <c r="AO93" s="273"/>
      <c r="AP93" s="274"/>
      <c r="AQ93" s="274"/>
      <c r="AR93" s="274"/>
      <c r="AS93" s="275"/>
      <c r="AT93" s="273"/>
      <c r="AU93" s="274"/>
      <c r="AV93" s="274"/>
      <c r="AW93" s="274"/>
      <c r="AX93" s="275"/>
      <c r="AY93" s="273"/>
      <c r="AZ93" s="274"/>
      <c r="BA93" s="274"/>
      <c r="BB93" s="274"/>
      <c r="BC93" s="275"/>
      <c r="BD93" s="273"/>
      <c r="BE93" s="274"/>
      <c r="BF93" s="274"/>
      <c r="BG93" s="274"/>
      <c r="BH93" s="275"/>
      <c r="BI93" s="273"/>
      <c r="BJ93" s="274"/>
      <c r="BK93" s="274"/>
      <c r="BL93" s="274"/>
      <c r="BM93" s="275"/>
      <c r="BN93" s="5"/>
      <c r="BQ93" s="7" t="str">
        <f t="shared" si="6"/>
        <v/>
      </c>
      <c r="BR93" s="48" t="str">
        <f t="shared" si="7"/>
        <v/>
      </c>
      <c r="BS93" s="48" t="str">
        <f t="shared" si="8"/>
        <v/>
      </c>
      <c r="BT93" s="49" t="str">
        <f t="shared" si="9"/>
        <v/>
      </c>
    </row>
    <row r="94" spans="1:72" x14ac:dyDescent="0.55000000000000004">
      <c r="A94" s="5"/>
      <c r="B94" s="22"/>
      <c r="C94" s="23"/>
      <c r="D94" s="24"/>
      <c r="E94" s="24"/>
      <c r="F94" s="25"/>
      <c r="G94" s="26"/>
      <c r="H94" s="26"/>
      <c r="I94" s="26"/>
      <c r="J94" s="27"/>
      <c r="K94" s="25"/>
      <c r="L94" s="26"/>
      <c r="M94" s="26"/>
      <c r="N94" s="26"/>
      <c r="O94" s="27"/>
      <c r="P94" s="25"/>
      <c r="Q94" s="26"/>
      <c r="R94" s="26"/>
      <c r="S94" s="26"/>
      <c r="T94" s="27"/>
      <c r="U94" s="273"/>
      <c r="V94" s="274"/>
      <c r="W94" s="274"/>
      <c r="X94" s="274"/>
      <c r="Y94" s="275"/>
      <c r="Z94" s="273"/>
      <c r="AA94" s="274"/>
      <c r="AB94" s="274"/>
      <c r="AC94" s="274"/>
      <c r="AD94" s="275"/>
      <c r="AE94" s="273"/>
      <c r="AF94" s="274"/>
      <c r="AG94" s="274"/>
      <c r="AH94" s="274"/>
      <c r="AI94" s="275"/>
      <c r="AJ94" s="273"/>
      <c r="AK94" s="274"/>
      <c r="AL94" s="274"/>
      <c r="AM94" s="274"/>
      <c r="AN94" s="275"/>
      <c r="AO94" s="273"/>
      <c r="AP94" s="274"/>
      <c r="AQ94" s="274"/>
      <c r="AR94" s="274"/>
      <c r="AS94" s="275"/>
      <c r="AT94" s="273"/>
      <c r="AU94" s="274"/>
      <c r="AV94" s="274"/>
      <c r="AW94" s="274"/>
      <c r="AX94" s="275"/>
      <c r="AY94" s="273"/>
      <c r="AZ94" s="274"/>
      <c r="BA94" s="274"/>
      <c r="BB94" s="274"/>
      <c r="BC94" s="275"/>
      <c r="BD94" s="273"/>
      <c r="BE94" s="274"/>
      <c r="BF94" s="274"/>
      <c r="BG94" s="274"/>
      <c r="BH94" s="275"/>
      <c r="BI94" s="273"/>
      <c r="BJ94" s="274"/>
      <c r="BK94" s="274"/>
      <c r="BL94" s="274"/>
      <c r="BM94" s="275"/>
      <c r="BN94" s="5"/>
      <c r="BQ94" s="7" t="str">
        <f t="shared" si="6"/>
        <v/>
      </c>
      <c r="BR94" s="48" t="str">
        <f t="shared" si="7"/>
        <v/>
      </c>
      <c r="BS94" s="48" t="str">
        <f t="shared" si="8"/>
        <v/>
      </c>
      <c r="BT94" s="49" t="str">
        <f t="shared" si="9"/>
        <v/>
      </c>
    </row>
    <row r="95" spans="1:72" x14ac:dyDescent="0.55000000000000004">
      <c r="A95" s="5"/>
      <c r="B95" s="22"/>
      <c r="C95" s="23"/>
      <c r="D95" s="24"/>
      <c r="E95" s="24"/>
      <c r="F95" s="25"/>
      <c r="G95" s="26"/>
      <c r="H95" s="26"/>
      <c r="I95" s="26"/>
      <c r="J95" s="27"/>
      <c r="K95" s="25"/>
      <c r="L95" s="26"/>
      <c r="M95" s="26"/>
      <c r="N95" s="26"/>
      <c r="O95" s="27"/>
      <c r="P95" s="25"/>
      <c r="Q95" s="26"/>
      <c r="R95" s="26"/>
      <c r="S95" s="26"/>
      <c r="T95" s="27"/>
      <c r="U95" s="273"/>
      <c r="V95" s="274"/>
      <c r="W95" s="274"/>
      <c r="X95" s="274"/>
      <c r="Y95" s="275"/>
      <c r="Z95" s="273"/>
      <c r="AA95" s="274"/>
      <c r="AB95" s="274"/>
      <c r="AC95" s="274"/>
      <c r="AD95" s="275"/>
      <c r="AE95" s="273"/>
      <c r="AF95" s="274"/>
      <c r="AG95" s="274"/>
      <c r="AH95" s="274"/>
      <c r="AI95" s="275"/>
      <c r="AJ95" s="273"/>
      <c r="AK95" s="274"/>
      <c r="AL95" s="274"/>
      <c r="AM95" s="274"/>
      <c r="AN95" s="275"/>
      <c r="AO95" s="273"/>
      <c r="AP95" s="274"/>
      <c r="AQ95" s="274"/>
      <c r="AR95" s="274"/>
      <c r="AS95" s="275"/>
      <c r="AT95" s="273"/>
      <c r="AU95" s="274"/>
      <c r="AV95" s="274"/>
      <c r="AW95" s="274"/>
      <c r="AX95" s="275"/>
      <c r="AY95" s="273"/>
      <c r="AZ95" s="274"/>
      <c r="BA95" s="274"/>
      <c r="BB95" s="274"/>
      <c r="BC95" s="275"/>
      <c r="BD95" s="273"/>
      <c r="BE95" s="274"/>
      <c r="BF95" s="274"/>
      <c r="BG95" s="274"/>
      <c r="BH95" s="275"/>
      <c r="BI95" s="273"/>
      <c r="BJ95" s="274"/>
      <c r="BK95" s="274"/>
      <c r="BL95" s="274"/>
      <c r="BM95" s="275"/>
      <c r="BN95" s="5"/>
      <c r="BQ95" s="7" t="str">
        <f t="shared" si="6"/>
        <v/>
      </c>
      <c r="BR95" s="48" t="str">
        <f t="shared" si="7"/>
        <v/>
      </c>
      <c r="BS95" s="48" t="str">
        <f t="shared" si="8"/>
        <v/>
      </c>
      <c r="BT95" s="49" t="str">
        <f t="shared" si="9"/>
        <v/>
      </c>
    </row>
    <row r="96" spans="1:72" x14ac:dyDescent="0.55000000000000004">
      <c r="A96" s="5"/>
      <c r="B96" s="22"/>
      <c r="C96" s="23"/>
      <c r="D96" s="24"/>
      <c r="E96" s="24"/>
      <c r="F96" s="25"/>
      <c r="G96" s="26"/>
      <c r="H96" s="26"/>
      <c r="I96" s="26"/>
      <c r="J96" s="27"/>
      <c r="K96" s="25"/>
      <c r="L96" s="26"/>
      <c r="M96" s="26"/>
      <c r="N96" s="26"/>
      <c r="O96" s="27"/>
      <c r="P96" s="25"/>
      <c r="Q96" s="26"/>
      <c r="R96" s="26"/>
      <c r="S96" s="26"/>
      <c r="T96" s="27"/>
      <c r="U96" s="273"/>
      <c r="V96" s="274"/>
      <c r="W96" s="274"/>
      <c r="X96" s="274"/>
      <c r="Y96" s="275"/>
      <c r="Z96" s="273"/>
      <c r="AA96" s="274"/>
      <c r="AB96" s="274"/>
      <c r="AC96" s="274"/>
      <c r="AD96" s="275"/>
      <c r="AE96" s="273"/>
      <c r="AF96" s="274"/>
      <c r="AG96" s="274"/>
      <c r="AH96" s="274"/>
      <c r="AI96" s="275"/>
      <c r="AJ96" s="273"/>
      <c r="AK96" s="274"/>
      <c r="AL96" s="274"/>
      <c r="AM96" s="274"/>
      <c r="AN96" s="275"/>
      <c r="AO96" s="273"/>
      <c r="AP96" s="274"/>
      <c r="AQ96" s="274"/>
      <c r="AR96" s="274"/>
      <c r="AS96" s="275"/>
      <c r="AT96" s="273"/>
      <c r="AU96" s="274"/>
      <c r="AV96" s="274"/>
      <c r="AW96" s="274"/>
      <c r="AX96" s="275"/>
      <c r="AY96" s="273"/>
      <c r="AZ96" s="274"/>
      <c r="BA96" s="274"/>
      <c r="BB96" s="274"/>
      <c r="BC96" s="275"/>
      <c r="BD96" s="273"/>
      <c r="BE96" s="274"/>
      <c r="BF96" s="274"/>
      <c r="BG96" s="274"/>
      <c r="BH96" s="275"/>
      <c r="BI96" s="273"/>
      <c r="BJ96" s="274"/>
      <c r="BK96" s="274"/>
      <c r="BL96" s="274"/>
      <c r="BM96" s="275"/>
      <c r="BN96" s="5"/>
      <c r="BQ96" s="7" t="str">
        <f t="shared" si="6"/>
        <v/>
      </c>
      <c r="BR96" s="48" t="str">
        <f t="shared" si="7"/>
        <v/>
      </c>
      <c r="BS96" s="48" t="str">
        <f t="shared" si="8"/>
        <v/>
      </c>
      <c r="BT96" s="49" t="str">
        <f t="shared" si="9"/>
        <v/>
      </c>
    </row>
    <row r="97" spans="1:72" x14ac:dyDescent="0.55000000000000004">
      <c r="A97" s="5"/>
      <c r="B97" s="22"/>
      <c r="C97" s="23"/>
      <c r="D97" s="24"/>
      <c r="E97" s="24"/>
      <c r="F97" s="25"/>
      <c r="G97" s="26"/>
      <c r="H97" s="26"/>
      <c r="I97" s="26"/>
      <c r="J97" s="27"/>
      <c r="K97" s="25"/>
      <c r="L97" s="26"/>
      <c r="M97" s="26"/>
      <c r="N97" s="26"/>
      <c r="O97" s="27"/>
      <c r="P97" s="25"/>
      <c r="Q97" s="26"/>
      <c r="R97" s="26"/>
      <c r="S97" s="26"/>
      <c r="T97" s="27"/>
      <c r="U97" s="273"/>
      <c r="V97" s="274"/>
      <c r="W97" s="274"/>
      <c r="X97" s="274"/>
      <c r="Y97" s="275"/>
      <c r="Z97" s="273"/>
      <c r="AA97" s="274"/>
      <c r="AB97" s="274"/>
      <c r="AC97" s="274"/>
      <c r="AD97" s="275"/>
      <c r="AE97" s="273"/>
      <c r="AF97" s="274"/>
      <c r="AG97" s="274"/>
      <c r="AH97" s="274"/>
      <c r="AI97" s="275"/>
      <c r="AJ97" s="273"/>
      <c r="AK97" s="274"/>
      <c r="AL97" s="274"/>
      <c r="AM97" s="274"/>
      <c r="AN97" s="275"/>
      <c r="AO97" s="273"/>
      <c r="AP97" s="274"/>
      <c r="AQ97" s="274"/>
      <c r="AR97" s="274"/>
      <c r="AS97" s="275"/>
      <c r="AT97" s="273"/>
      <c r="AU97" s="274"/>
      <c r="AV97" s="274"/>
      <c r="AW97" s="274"/>
      <c r="AX97" s="275"/>
      <c r="AY97" s="273"/>
      <c r="AZ97" s="274"/>
      <c r="BA97" s="274"/>
      <c r="BB97" s="274"/>
      <c r="BC97" s="275"/>
      <c r="BD97" s="273"/>
      <c r="BE97" s="274"/>
      <c r="BF97" s="274"/>
      <c r="BG97" s="274"/>
      <c r="BH97" s="275"/>
      <c r="BI97" s="273"/>
      <c r="BJ97" s="274"/>
      <c r="BK97" s="274"/>
      <c r="BL97" s="274"/>
      <c r="BM97" s="275"/>
      <c r="BN97" s="5"/>
      <c r="BQ97" s="7" t="str">
        <f t="shared" si="6"/>
        <v/>
      </c>
      <c r="BR97" s="48" t="str">
        <f t="shared" si="7"/>
        <v/>
      </c>
      <c r="BS97" s="48" t="str">
        <f t="shared" si="8"/>
        <v/>
      </c>
      <c r="BT97" s="49" t="str">
        <f t="shared" si="9"/>
        <v/>
      </c>
    </row>
    <row r="98" spans="1:72" x14ac:dyDescent="0.55000000000000004">
      <c r="A98" s="5"/>
      <c r="B98" s="22"/>
      <c r="C98" s="23"/>
      <c r="D98" s="24"/>
      <c r="E98" s="24"/>
      <c r="F98" s="25"/>
      <c r="G98" s="26"/>
      <c r="H98" s="26"/>
      <c r="I98" s="26"/>
      <c r="J98" s="27"/>
      <c r="K98" s="25"/>
      <c r="L98" s="26"/>
      <c r="M98" s="26"/>
      <c r="N98" s="26"/>
      <c r="O98" s="27"/>
      <c r="P98" s="25"/>
      <c r="Q98" s="26"/>
      <c r="R98" s="26"/>
      <c r="S98" s="26"/>
      <c r="T98" s="27"/>
      <c r="U98" s="273"/>
      <c r="V98" s="274"/>
      <c r="W98" s="274"/>
      <c r="X98" s="274"/>
      <c r="Y98" s="275"/>
      <c r="Z98" s="273"/>
      <c r="AA98" s="274"/>
      <c r="AB98" s="274"/>
      <c r="AC98" s="274"/>
      <c r="AD98" s="275"/>
      <c r="AE98" s="273"/>
      <c r="AF98" s="274"/>
      <c r="AG98" s="274"/>
      <c r="AH98" s="274"/>
      <c r="AI98" s="275"/>
      <c r="AJ98" s="273"/>
      <c r="AK98" s="274"/>
      <c r="AL98" s="274"/>
      <c r="AM98" s="274"/>
      <c r="AN98" s="275"/>
      <c r="AO98" s="273"/>
      <c r="AP98" s="274"/>
      <c r="AQ98" s="274"/>
      <c r="AR98" s="274"/>
      <c r="AS98" s="275"/>
      <c r="AT98" s="273"/>
      <c r="AU98" s="274"/>
      <c r="AV98" s="274"/>
      <c r="AW98" s="274"/>
      <c r="AX98" s="275"/>
      <c r="AY98" s="273"/>
      <c r="AZ98" s="274"/>
      <c r="BA98" s="274"/>
      <c r="BB98" s="274"/>
      <c r="BC98" s="275"/>
      <c r="BD98" s="273"/>
      <c r="BE98" s="274"/>
      <c r="BF98" s="274"/>
      <c r="BG98" s="274"/>
      <c r="BH98" s="275"/>
      <c r="BI98" s="273"/>
      <c r="BJ98" s="274"/>
      <c r="BK98" s="274"/>
      <c r="BL98" s="274"/>
      <c r="BM98" s="275"/>
      <c r="BN98" s="5"/>
      <c r="BQ98" s="7" t="str">
        <f t="shared" si="6"/>
        <v/>
      </c>
      <c r="BR98" s="48" t="str">
        <f t="shared" si="7"/>
        <v/>
      </c>
      <c r="BS98" s="48" t="str">
        <f t="shared" si="8"/>
        <v/>
      </c>
      <c r="BT98" s="49" t="str">
        <f t="shared" si="9"/>
        <v/>
      </c>
    </row>
    <row r="99" spans="1:72" x14ac:dyDescent="0.55000000000000004">
      <c r="A99" s="5"/>
      <c r="B99" s="22"/>
      <c r="C99" s="23"/>
      <c r="D99" s="24"/>
      <c r="E99" s="24"/>
      <c r="F99" s="25"/>
      <c r="G99" s="26"/>
      <c r="H99" s="26"/>
      <c r="I99" s="26"/>
      <c r="J99" s="27"/>
      <c r="K99" s="25"/>
      <c r="L99" s="26"/>
      <c r="M99" s="26"/>
      <c r="N99" s="26"/>
      <c r="O99" s="27"/>
      <c r="P99" s="25"/>
      <c r="Q99" s="26"/>
      <c r="R99" s="26"/>
      <c r="S99" s="26"/>
      <c r="T99" s="27"/>
      <c r="U99" s="273"/>
      <c r="V99" s="274"/>
      <c r="W99" s="274"/>
      <c r="X99" s="274"/>
      <c r="Y99" s="275"/>
      <c r="Z99" s="273"/>
      <c r="AA99" s="274"/>
      <c r="AB99" s="274"/>
      <c r="AC99" s="274"/>
      <c r="AD99" s="275"/>
      <c r="AE99" s="273"/>
      <c r="AF99" s="274"/>
      <c r="AG99" s="274"/>
      <c r="AH99" s="274"/>
      <c r="AI99" s="275"/>
      <c r="AJ99" s="273"/>
      <c r="AK99" s="274"/>
      <c r="AL99" s="274"/>
      <c r="AM99" s="274"/>
      <c r="AN99" s="275"/>
      <c r="AO99" s="273"/>
      <c r="AP99" s="274"/>
      <c r="AQ99" s="274"/>
      <c r="AR99" s="274"/>
      <c r="AS99" s="275"/>
      <c r="AT99" s="273"/>
      <c r="AU99" s="274"/>
      <c r="AV99" s="274"/>
      <c r="AW99" s="274"/>
      <c r="AX99" s="275"/>
      <c r="AY99" s="273"/>
      <c r="AZ99" s="274"/>
      <c r="BA99" s="274"/>
      <c r="BB99" s="274"/>
      <c r="BC99" s="275"/>
      <c r="BD99" s="273"/>
      <c r="BE99" s="274"/>
      <c r="BF99" s="274"/>
      <c r="BG99" s="274"/>
      <c r="BH99" s="275"/>
      <c r="BI99" s="273"/>
      <c r="BJ99" s="274"/>
      <c r="BK99" s="274"/>
      <c r="BL99" s="274"/>
      <c r="BM99" s="275"/>
      <c r="BN99" s="5"/>
      <c r="BQ99" s="7" t="str">
        <f t="shared" si="6"/>
        <v/>
      </c>
      <c r="BR99" s="48" t="str">
        <f t="shared" si="7"/>
        <v/>
      </c>
      <c r="BS99" s="48" t="str">
        <f t="shared" si="8"/>
        <v/>
      </c>
      <c r="BT99" s="49" t="str">
        <f t="shared" si="9"/>
        <v/>
      </c>
    </row>
    <row r="100" spans="1:72" x14ac:dyDescent="0.55000000000000004">
      <c r="A100" s="5"/>
      <c r="B100" s="22"/>
      <c r="C100" s="23"/>
      <c r="D100" s="24"/>
      <c r="E100" s="24"/>
      <c r="F100" s="25"/>
      <c r="G100" s="26"/>
      <c r="H100" s="26"/>
      <c r="I100" s="26"/>
      <c r="J100" s="27"/>
      <c r="K100" s="25"/>
      <c r="L100" s="26"/>
      <c r="M100" s="26"/>
      <c r="N100" s="26"/>
      <c r="O100" s="27"/>
      <c r="P100" s="25"/>
      <c r="Q100" s="26"/>
      <c r="R100" s="26"/>
      <c r="S100" s="26"/>
      <c r="T100" s="27"/>
      <c r="U100" s="273"/>
      <c r="V100" s="274"/>
      <c r="W100" s="274"/>
      <c r="X100" s="274"/>
      <c r="Y100" s="275"/>
      <c r="Z100" s="273"/>
      <c r="AA100" s="274"/>
      <c r="AB100" s="274"/>
      <c r="AC100" s="274"/>
      <c r="AD100" s="275"/>
      <c r="AE100" s="273"/>
      <c r="AF100" s="274"/>
      <c r="AG100" s="274"/>
      <c r="AH100" s="274"/>
      <c r="AI100" s="275"/>
      <c r="AJ100" s="273"/>
      <c r="AK100" s="274"/>
      <c r="AL100" s="274"/>
      <c r="AM100" s="274"/>
      <c r="AN100" s="275"/>
      <c r="AO100" s="273"/>
      <c r="AP100" s="274"/>
      <c r="AQ100" s="274"/>
      <c r="AR100" s="274"/>
      <c r="AS100" s="275"/>
      <c r="AT100" s="273"/>
      <c r="AU100" s="274"/>
      <c r="AV100" s="274"/>
      <c r="AW100" s="274"/>
      <c r="AX100" s="275"/>
      <c r="AY100" s="273"/>
      <c r="AZ100" s="274"/>
      <c r="BA100" s="274"/>
      <c r="BB100" s="274"/>
      <c r="BC100" s="275"/>
      <c r="BD100" s="273"/>
      <c r="BE100" s="274"/>
      <c r="BF100" s="274"/>
      <c r="BG100" s="274"/>
      <c r="BH100" s="275"/>
      <c r="BI100" s="273"/>
      <c r="BJ100" s="274"/>
      <c r="BK100" s="274"/>
      <c r="BL100" s="274"/>
      <c r="BM100" s="275"/>
      <c r="BN100" s="5"/>
      <c r="BQ100" s="7" t="str">
        <f t="shared" si="6"/>
        <v/>
      </c>
      <c r="BR100" s="48" t="str">
        <f t="shared" si="7"/>
        <v/>
      </c>
      <c r="BS100" s="48" t="str">
        <f t="shared" si="8"/>
        <v/>
      </c>
      <c r="BT100" s="49" t="str">
        <f t="shared" si="9"/>
        <v/>
      </c>
    </row>
    <row r="101" spans="1:72" x14ac:dyDescent="0.55000000000000004">
      <c r="A101" s="5"/>
      <c r="B101" s="22"/>
      <c r="C101" s="23"/>
      <c r="D101" s="24"/>
      <c r="E101" s="24"/>
      <c r="F101" s="25"/>
      <c r="G101" s="26"/>
      <c r="H101" s="26"/>
      <c r="I101" s="26"/>
      <c r="J101" s="27"/>
      <c r="K101" s="25"/>
      <c r="L101" s="26"/>
      <c r="M101" s="26"/>
      <c r="N101" s="26"/>
      <c r="O101" s="27"/>
      <c r="P101" s="25"/>
      <c r="Q101" s="26"/>
      <c r="R101" s="26"/>
      <c r="S101" s="26"/>
      <c r="T101" s="27"/>
      <c r="U101" s="273"/>
      <c r="V101" s="274"/>
      <c r="W101" s="274"/>
      <c r="X101" s="274"/>
      <c r="Y101" s="275"/>
      <c r="Z101" s="273"/>
      <c r="AA101" s="274"/>
      <c r="AB101" s="274"/>
      <c r="AC101" s="274"/>
      <c r="AD101" s="275"/>
      <c r="AE101" s="273"/>
      <c r="AF101" s="274"/>
      <c r="AG101" s="274"/>
      <c r="AH101" s="274"/>
      <c r="AI101" s="275"/>
      <c r="AJ101" s="273"/>
      <c r="AK101" s="274"/>
      <c r="AL101" s="274"/>
      <c r="AM101" s="274"/>
      <c r="AN101" s="275"/>
      <c r="AO101" s="273"/>
      <c r="AP101" s="274"/>
      <c r="AQ101" s="274"/>
      <c r="AR101" s="274"/>
      <c r="AS101" s="275"/>
      <c r="AT101" s="273"/>
      <c r="AU101" s="274"/>
      <c r="AV101" s="274"/>
      <c r="AW101" s="274"/>
      <c r="AX101" s="275"/>
      <c r="AY101" s="273"/>
      <c r="AZ101" s="274"/>
      <c r="BA101" s="274"/>
      <c r="BB101" s="274"/>
      <c r="BC101" s="275"/>
      <c r="BD101" s="273"/>
      <c r="BE101" s="274"/>
      <c r="BF101" s="274"/>
      <c r="BG101" s="274"/>
      <c r="BH101" s="275"/>
      <c r="BI101" s="273"/>
      <c r="BJ101" s="274"/>
      <c r="BK101" s="274"/>
      <c r="BL101" s="274"/>
      <c r="BM101" s="275"/>
      <c r="BN101" s="5"/>
      <c r="BQ101" s="7" t="str">
        <f t="shared" si="6"/>
        <v/>
      </c>
      <c r="BR101" s="48" t="str">
        <f t="shared" si="7"/>
        <v/>
      </c>
      <c r="BS101" s="48" t="str">
        <f t="shared" si="8"/>
        <v/>
      </c>
      <c r="BT101" s="49" t="str">
        <f t="shared" si="9"/>
        <v/>
      </c>
    </row>
    <row r="102" spans="1:72" x14ac:dyDescent="0.55000000000000004">
      <c r="A102" s="5"/>
      <c r="B102" s="22"/>
      <c r="C102" s="23"/>
      <c r="D102" s="24"/>
      <c r="E102" s="24"/>
      <c r="F102" s="25"/>
      <c r="G102" s="26"/>
      <c r="H102" s="26"/>
      <c r="I102" s="26"/>
      <c r="J102" s="27"/>
      <c r="K102" s="25"/>
      <c r="L102" s="26"/>
      <c r="M102" s="26"/>
      <c r="N102" s="26"/>
      <c r="O102" s="27"/>
      <c r="P102" s="25"/>
      <c r="Q102" s="26"/>
      <c r="R102" s="26"/>
      <c r="S102" s="26"/>
      <c r="T102" s="27"/>
      <c r="U102" s="273"/>
      <c r="V102" s="274"/>
      <c r="W102" s="274"/>
      <c r="X102" s="274"/>
      <c r="Y102" s="275"/>
      <c r="Z102" s="273"/>
      <c r="AA102" s="274"/>
      <c r="AB102" s="274"/>
      <c r="AC102" s="274"/>
      <c r="AD102" s="275"/>
      <c r="AE102" s="273"/>
      <c r="AF102" s="274"/>
      <c r="AG102" s="274"/>
      <c r="AH102" s="274"/>
      <c r="AI102" s="275"/>
      <c r="AJ102" s="273"/>
      <c r="AK102" s="274"/>
      <c r="AL102" s="274"/>
      <c r="AM102" s="274"/>
      <c r="AN102" s="275"/>
      <c r="AO102" s="273"/>
      <c r="AP102" s="274"/>
      <c r="AQ102" s="274"/>
      <c r="AR102" s="274"/>
      <c r="AS102" s="275"/>
      <c r="AT102" s="273"/>
      <c r="AU102" s="274"/>
      <c r="AV102" s="274"/>
      <c r="AW102" s="274"/>
      <c r="AX102" s="275"/>
      <c r="AY102" s="273"/>
      <c r="AZ102" s="274"/>
      <c r="BA102" s="274"/>
      <c r="BB102" s="274"/>
      <c r="BC102" s="275"/>
      <c r="BD102" s="273"/>
      <c r="BE102" s="274"/>
      <c r="BF102" s="274"/>
      <c r="BG102" s="274"/>
      <c r="BH102" s="275"/>
      <c r="BI102" s="273"/>
      <c r="BJ102" s="274"/>
      <c r="BK102" s="274"/>
      <c r="BL102" s="274"/>
      <c r="BM102" s="275"/>
      <c r="BN102" s="5"/>
      <c r="BQ102" s="7" t="str">
        <f t="shared" si="6"/>
        <v/>
      </c>
      <c r="BR102" s="48" t="str">
        <f t="shared" si="7"/>
        <v/>
      </c>
      <c r="BS102" s="48" t="str">
        <f t="shared" si="8"/>
        <v/>
      </c>
      <c r="BT102" s="49" t="str">
        <f t="shared" si="9"/>
        <v/>
      </c>
    </row>
    <row r="103" spans="1:72" x14ac:dyDescent="0.55000000000000004">
      <c r="A103" s="5"/>
      <c r="B103" s="22"/>
      <c r="C103" s="23"/>
      <c r="D103" s="24"/>
      <c r="E103" s="24"/>
      <c r="F103" s="25"/>
      <c r="G103" s="26"/>
      <c r="H103" s="26"/>
      <c r="I103" s="26"/>
      <c r="J103" s="27"/>
      <c r="K103" s="25"/>
      <c r="L103" s="26"/>
      <c r="M103" s="26"/>
      <c r="N103" s="26"/>
      <c r="O103" s="27"/>
      <c r="P103" s="25"/>
      <c r="Q103" s="26"/>
      <c r="R103" s="26"/>
      <c r="S103" s="26"/>
      <c r="T103" s="27"/>
      <c r="U103" s="273"/>
      <c r="V103" s="274"/>
      <c r="W103" s="274"/>
      <c r="X103" s="274"/>
      <c r="Y103" s="275"/>
      <c r="Z103" s="273"/>
      <c r="AA103" s="274"/>
      <c r="AB103" s="274"/>
      <c r="AC103" s="274"/>
      <c r="AD103" s="275"/>
      <c r="AE103" s="273"/>
      <c r="AF103" s="274"/>
      <c r="AG103" s="274"/>
      <c r="AH103" s="274"/>
      <c r="AI103" s="275"/>
      <c r="AJ103" s="273"/>
      <c r="AK103" s="274"/>
      <c r="AL103" s="274"/>
      <c r="AM103" s="274"/>
      <c r="AN103" s="275"/>
      <c r="AO103" s="273"/>
      <c r="AP103" s="274"/>
      <c r="AQ103" s="274"/>
      <c r="AR103" s="274"/>
      <c r="AS103" s="275"/>
      <c r="AT103" s="273"/>
      <c r="AU103" s="274"/>
      <c r="AV103" s="274"/>
      <c r="AW103" s="274"/>
      <c r="AX103" s="275"/>
      <c r="AY103" s="273"/>
      <c r="AZ103" s="274"/>
      <c r="BA103" s="274"/>
      <c r="BB103" s="274"/>
      <c r="BC103" s="275"/>
      <c r="BD103" s="273"/>
      <c r="BE103" s="274"/>
      <c r="BF103" s="274"/>
      <c r="BG103" s="274"/>
      <c r="BH103" s="275"/>
      <c r="BI103" s="273"/>
      <c r="BJ103" s="274"/>
      <c r="BK103" s="274"/>
      <c r="BL103" s="274"/>
      <c r="BM103" s="275"/>
      <c r="BN103" s="5"/>
      <c r="BQ103" s="7" t="str">
        <f t="shared" si="6"/>
        <v/>
      </c>
      <c r="BR103" s="48" t="str">
        <f t="shared" si="7"/>
        <v/>
      </c>
      <c r="BS103" s="48" t="str">
        <f t="shared" si="8"/>
        <v/>
      </c>
      <c r="BT103" s="49" t="str">
        <f t="shared" si="9"/>
        <v/>
      </c>
    </row>
    <row r="104" spans="1:72" x14ac:dyDescent="0.55000000000000004">
      <c r="A104" s="5"/>
      <c r="B104" s="22"/>
      <c r="C104" s="23"/>
      <c r="D104" s="24"/>
      <c r="E104" s="24"/>
      <c r="F104" s="25"/>
      <c r="G104" s="26"/>
      <c r="H104" s="26"/>
      <c r="I104" s="26"/>
      <c r="J104" s="27"/>
      <c r="K104" s="25"/>
      <c r="L104" s="26"/>
      <c r="M104" s="26"/>
      <c r="N104" s="26"/>
      <c r="O104" s="27"/>
      <c r="P104" s="25"/>
      <c r="Q104" s="26"/>
      <c r="R104" s="26"/>
      <c r="S104" s="26"/>
      <c r="T104" s="27"/>
      <c r="U104" s="273"/>
      <c r="V104" s="274"/>
      <c r="W104" s="274"/>
      <c r="X104" s="274"/>
      <c r="Y104" s="275"/>
      <c r="Z104" s="273"/>
      <c r="AA104" s="274"/>
      <c r="AB104" s="274"/>
      <c r="AC104" s="274"/>
      <c r="AD104" s="275"/>
      <c r="AE104" s="273"/>
      <c r="AF104" s="274"/>
      <c r="AG104" s="274"/>
      <c r="AH104" s="274"/>
      <c r="AI104" s="275"/>
      <c r="AJ104" s="273"/>
      <c r="AK104" s="274"/>
      <c r="AL104" s="274"/>
      <c r="AM104" s="274"/>
      <c r="AN104" s="275"/>
      <c r="AO104" s="273"/>
      <c r="AP104" s="274"/>
      <c r="AQ104" s="274"/>
      <c r="AR104" s="274"/>
      <c r="AS104" s="275"/>
      <c r="AT104" s="273"/>
      <c r="AU104" s="274"/>
      <c r="AV104" s="274"/>
      <c r="AW104" s="274"/>
      <c r="AX104" s="275"/>
      <c r="AY104" s="273"/>
      <c r="AZ104" s="274"/>
      <c r="BA104" s="274"/>
      <c r="BB104" s="274"/>
      <c r="BC104" s="275"/>
      <c r="BD104" s="273"/>
      <c r="BE104" s="274"/>
      <c r="BF104" s="274"/>
      <c r="BG104" s="274"/>
      <c r="BH104" s="275"/>
      <c r="BI104" s="273"/>
      <c r="BJ104" s="274"/>
      <c r="BK104" s="274"/>
      <c r="BL104" s="274"/>
      <c r="BM104" s="275"/>
      <c r="BN104" s="5"/>
      <c r="BQ104" s="7" t="str">
        <f t="shared" si="6"/>
        <v/>
      </c>
      <c r="BR104" s="48" t="str">
        <f t="shared" si="7"/>
        <v/>
      </c>
      <c r="BS104" s="48" t="str">
        <f t="shared" si="8"/>
        <v/>
      </c>
      <c r="BT104" s="49" t="str">
        <f t="shared" si="9"/>
        <v/>
      </c>
    </row>
    <row r="105" spans="1:72" x14ac:dyDescent="0.55000000000000004">
      <c r="A105" s="5"/>
      <c r="B105" s="22"/>
      <c r="C105" s="23"/>
      <c r="D105" s="24"/>
      <c r="E105" s="24"/>
      <c r="F105" s="25"/>
      <c r="G105" s="26"/>
      <c r="H105" s="26"/>
      <c r="I105" s="26"/>
      <c r="J105" s="27"/>
      <c r="K105" s="25"/>
      <c r="L105" s="26"/>
      <c r="M105" s="26"/>
      <c r="N105" s="26"/>
      <c r="O105" s="27"/>
      <c r="P105" s="25"/>
      <c r="Q105" s="26"/>
      <c r="R105" s="26"/>
      <c r="S105" s="26"/>
      <c r="T105" s="27"/>
      <c r="U105" s="273"/>
      <c r="V105" s="274"/>
      <c r="W105" s="274"/>
      <c r="X105" s="274"/>
      <c r="Y105" s="275"/>
      <c r="Z105" s="273"/>
      <c r="AA105" s="274"/>
      <c r="AB105" s="274"/>
      <c r="AC105" s="274"/>
      <c r="AD105" s="275"/>
      <c r="AE105" s="273"/>
      <c r="AF105" s="274"/>
      <c r="AG105" s="274"/>
      <c r="AH105" s="274"/>
      <c r="AI105" s="275"/>
      <c r="AJ105" s="273"/>
      <c r="AK105" s="274"/>
      <c r="AL105" s="274"/>
      <c r="AM105" s="274"/>
      <c r="AN105" s="275"/>
      <c r="AO105" s="273"/>
      <c r="AP105" s="274"/>
      <c r="AQ105" s="274"/>
      <c r="AR105" s="274"/>
      <c r="AS105" s="275"/>
      <c r="AT105" s="273"/>
      <c r="AU105" s="274"/>
      <c r="AV105" s="274"/>
      <c r="AW105" s="274"/>
      <c r="AX105" s="275"/>
      <c r="AY105" s="273"/>
      <c r="AZ105" s="274"/>
      <c r="BA105" s="274"/>
      <c r="BB105" s="274"/>
      <c r="BC105" s="275"/>
      <c r="BD105" s="273"/>
      <c r="BE105" s="274"/>
      <c r="BF105" s="274"/>
      <c r="BG105" s="274"/>
      <c r="BH105" s="275"/>
      <c r="BI105" s="273"/>
      <c r="BJ105" s="274"/>
      <c r="BK105" s="274"/>
      <c r="BL105" s="274"/>
      <c r="BM105" s="275"/>
      <c r="BN105" s="5"/>
      <c r="BQ105" s="7" t="str">
        <f t="shared" si="6"/>
        <v/>
      </c>
      <c r="BR105" s="48" t="str">
        <f t="shared" si="7"/>
        <v/>
      </c>
      <c r="BS105" s="48" t="str">
        <f t="shared" si="8"/>
        <v/>
      </c>
      <c r="BT105" s="49" t="str">
        <f t="shared" si="9"/>
        <v/>
      </c>
    </row>
    <row r="106" spans="1:72" x14ac:dyDescent="0.55000000000000004">
      <c r="A106" s="5"/>
      <c r="B106" s="22"/>
      <c r="C106" s="23"/>
      <c r="D106" s="24"/>
      <c r="E106" s="24"/>
      <c r="F106" s="25"/>
      <c r="G106" s="26"/>
      <c r="H106" s="26"/>
      <c r="I106" s="26"/>
      <c r="J106" s="27"/>
      <c r="K106" s="25"/>
      <c r="L106" s="26"/>
      <c r="M106" s="26"/>
      <c r="N106" s="26"/>
      <c r="O106" s="27"/>
      <c r="P106" s="25"/>
      <c r="Q106" s="26"/>
      <c r="R106" s="26"/>
      <c r="S106" s="26"/>
      <c r="T106" s="27"/>
      <c r="U106" s="273"/>
      <c r="V106" s="274"/>
      <c r="W106" s="274"/>
      <c r="X106" s="274"/>
      <c r="Y106" s="275"/>
      <c r="Z106" s="273"/>
      <c r="AA106" s="274"/>
      <c r="AB106" s="274"/>
      <c r="AC106" s="274"/>
      <c r="AD106" s="275"/>
      <c r="AE106" s="273"/>
      <c r="AF106" s="274"/>
      <c r="AG106" s="274"/>
      <c r="AH106" s="274"/>
      <c r="AI106" s="275"/>
      <c r="AJ106" s="273"/>
      <c r="AK106" s="274"/>
      <c r="AL106" s="274"/>
      <c r="AM106" s="274"/>
      <c r="AN106" s="275"/>
      <c r="AO106" s="273"/>
      <c r="AP106" s="274"/>
      <c r="AQ106" s="274"/>
      <c r="AR106" s="274"/>
      <c r="AS106" s="275"/>
      <c r="AT106" s="273"/>
      <c r="AU106" s="274"/>
      <c r="AV106" s="274"/>
      <c r="AW106" s="274"/>
      <c r="AX106" s="275"/>
      <c r="AY106" s="273"/>
      <c r="AZ106" s="274"/>
      <c r="BA106" s="274"/>
      <c r="BB106" s="274"/>
      <c r="BC106" s="275"/>
      <c r="BD106" s="273"/>
      <c r="BE106" s="274"/>
      <c r="BF106" s="274"/>
      <c r="BG106" s="274"/>
      <c r="BH106" s="275"/>
      <c r="BI106" s="273"/>
      <c r="BJ106" s="274"/>
      <c r="BK106" s="274"/>
      <c r="BL106" s="274"/>
      <c r="BM106" s="275"/>
      <c r="BN106" s="5"/>
      <c r="BQ106" s="7" t="str">
        <f t="shared" si="6"/>
        <v/>
      </c>
      <c r="BR106" s="48" t="str">
        <f t="shared" si="7"/>
        <v/>
      </c>
      <c r="BS106" s="48" t="str">
        <f t="shared" si="8"/>
        <v/>
      </c>
      <c r="BT106" s="49" t="str">
        <f t="shared" si="9"/>
        <v/>
      </c>
    </row>
    <row r="107" spans="1:72" x14ac:dyDescent="0.55000000000000004">
      <c r="A107" s="5"/>
      <c r="B107" s="22"/>
      <c r="C107" s="23"/>
      <c r="D107" s="24"/>
      <c r="E107" s="24"/>
      <c r="F107" s="25"/>
      <c r="G107" s="26"/>
      <c r="H107" s="26"/>
      <c r="I107" s="26"/>
      <c r="J107" s="27"/>
      <c r="K107" s="25"/>
      <c r="L107" s="26"/>
      <c r="M107" s="26"/>
      <c r="N107" s="26"/>
      <c r="O107" s="27"/>
      <c r="P107" s="25"/>
      <c r="Q107" s="26"/>
      <c r="R107" s="26"/>
      <c r="S107" s="26"/>
      <c r="T107" s="27"/>
      <c r="U107" s="273"/>
      <c r="V107" s="274"/>
      <c r="W107" s="274"/>
      <c r="X107" s="274"/>
      <c r="Y107" s="275"/>
      <c r="Z107" s="273"/>
      <c r="AA107" s="274"/>
      <c r="AB107" s="274"/>
      <c r="AC107" s="274"/>
      <c r="AD107" s="275"/>
      <c r="AE107" s="273"/>
      <c r="AF107" s="274"/>
      <c r="AG107" s="274"/>
      <c r="AH107" s="274"/>
      <c r="AI107" s="275"/>
      <c r="AJ107" s="273"/>
      <c r="AK107" s="274"/>
      <c r="AL107" s="274"/>
      <c r="AM107" s="274"/>
      <c r="AN107" s="275"/>
      <c r="AO107" s="273"/>
      <c r="AP107" s="274"/>
      <c r="AQ107" s="274"/>
      <c r="AR107" s="274"/>
      <c r="AS107" s="275"/>
      <c r="AT107" s="273"/>
      <c r="AU107" s="274"/>
      <c r="AV107" s="274"/>
      <c r="AW107" s="274"/>
      <c r="AX107" s="275"/>
      <c r="AY107" s="273"/>
      <c r="AZ107" s="274"/>
      <c r="BA107" s="274"/>
      <c r="BB107" s="274"/>
      <c r="BC107" s="275"/>
      <c r="BD107" s="273"/>
      <c r="BE107" s="274"/>
      <c r="BF107" s="274"/>
      <c r="BG107" s="274"/>
      <c r="BH107" s="275"/>
      <c r="BI107" s="273"/>
      <c r="BJ107" s="274"/>
      <c r="BK107" s="274"/>
      <c r="BL107" s="274"/>
      <c r="BM107" s="275"/>
      <c r="BN107" s="5"/>
      <c r="BQ107" s="7" t="str">
        <f t="shared" si="6"/>
        <v/>
      </c>
      <c r="BR107" s="48" t="str">
        <f t="shared" si="7"/>
        <v/>
      </c>
      <c r="BS107" s="48" t="str">
        <f t="shared" si="8"/>
        <v/>
      </c>
      <c r="BT107" s="49" t="str">
        <f t="shared" si="9"/>
        <v/>
      </c>
    </row>
    <row r="108" spans="1:72" x14ac:dyDescent="0.55000000000000004">
      <c r="A108" s="5"/>
      <c r="B108" s="22"/>
      <c r="C108" s="23"/>
      <c r="D108" s="24"/>
      <c r="E108" s="24"/>
      <c r="F108" s="25"/>
      <c r="G108" s="26"/>
      <c r="H108" s="26"/>
      <c r="I108" s="26"/>
      <c r="J108" s="27"/>
      <c r="K108" s="25"/>
      <c r="L108" s="26"/>
      <c r="M108" s="26"/>
      <c r="N108" s="26"/>
      <c r="O108" s="27"/>
      <c r="P108" s="25"/>
      <c r="Q108" s="26"/>
      <c r="R108" s="26"/>
      <c r="S108" s="26"/>
      <c r="T108" s="27"/>
      <c r="U108" s="273"/>
      <c r="V108" s="274"/>
      <c r="W108" s="274"/>
      <c r="X108" s="274"/>
      <c r="Y108" s="275"/>
      <c r="Z108" s="273"/>
      <c r="AA108" s="274"/>
      <c r="AB108" s="274"/>
      <c r="AC108" s="274"/>
      <c r="AD108" s="275"/>
      <c r="AE108" s="273"/>
      <c r="AF108" s="274"/>
      <c r="AG108" s="274"/>
      <c r="AH108" s="274"/>
      <c r="AI108" s="275"/>
      <c r="AJ108" s="273"/>
      <c r="AK108" s="274"/>
      <c r="AL108" s="274"/>
      <c r="AM108" s="274"/>
      <c r="AN108" s="275"/>
      <c r="AO108" s="273"/>
      <c r="AP108" s="274"/>
      <c r="AQ108" s="274"/>
      <c r="AR108" s="274"/>
      <c r="AS108" s="275"/>
      <c r="AT108" s="273"/>
      <c r="AU108" s="274"/>
      <c r="AV108" s="274"/>
      <c r="AW108" s="274"/>
      <c r="AX108" s="275"/>
      <c r="AY108" s="273"/>
      <c r="AZ108" s="274"/>
      <c r="BA108" s="274"/>
      <c r="BB108" s="274"/>
      <c r="BC108" s="275"/>
      <c r="BD108" s="273"/>
      <c r="BE108" s="274"/>
      <c r="BF108" s="274"/>
      <c r="BG108" s="274"/>
      <c r="BH108" s="275"/>
      <c r="BI108" s="273"/>
      <c r="BJ108" s="274"/>
      <c r="BK108" s="274"/>
      <c r="BL108" s="274"/>
      <c r="BM108" s="275"/>
      <c r="BN108" s="5"/>
      <c r="BQ108" s="7" t="str">
        <f t="shared" si="6"/>
        <v/>
      </c>
      <c r="BR108" s="48" t="str">
        <f t="shared" si="7"/>
        <v/>
      </c>
      <c r="BS108" s="48" t="str">
        <f t="shared" si="8"/>
        <v/>
      </c>
      <c r="BT108" s="49" t="str">
        <f t="shared" si="9"/>
        <v/>
      </c>
    </row>
    <row r="109" spans="1:72" x14ac:dyDescent="0.55000000000000004">
      <c r="A109" s="5"/>
      <c r="B109" s="22"/>
      <c r="C109" s="23"/>
      <c r="D109" s="24"/>
      <c r="E109" s="24"/>
      <c r="F109" s="25"/>
      <c r="G109" s="26"/>
      <c r="H109" s="26"/>
      <c r="I109" s="26"/>
      <c r="J109" s="27"/>
      <c r="K109" s="25"/>
      <c r="L109" s="26"/>
      <c r="M109" s="26"/>
      <c r="N109" s="26"/>
      <c r="O109" s="27"/>
      <c r="P109" s="25"/>
      <c r="Q109" s="26"/>
      <c r="R109" s="26"/>
      <c r="S109" s="26"/>
      <c r="T109" s="27"/>
      <c r="U109" s="273"/>
      <c r="V109" s="274"/>
      <c r="W109" s="274"/>
      <c r="X109" s="274"/>
      <c r="Y109" s="275"/>
      <c r="Z109" s="273"/>
      <c r="AA109" s="274"/>
      <c r="AB109" s="274"/>
      <c r="AC109" s="274"/>
      <c r="AD109" s="275"/>
      <c r="AE109" s="273"/>
      <c r="AF109" s="274"/>
      <c r="AG109" s="274"/>
      <c r="AH109" s="274"/>
      <c r="AI109" s="275"/>
      <c r="AJ109" s="273"/>
      <c r="AK109" s="274"/>
      <c r="AL109" s="274"/>
      <c r="AM109" s="274"/>
      <c r="AN109" s="275"/>
      <c r="AO109" s="273"/>
      <c r="AP109" s="274"/>
      <c r="AQ109" s="274"/>
      <c r="AR109" s="274"/>
      <c r="AS109" s="275"/>
      <c r="AT109" s="273"/>
      <c r="AU109" s="274"/>
      <c r="AV109" s="274"/>
      <c r="AW109" s="274"/>
      <c r="AX109" s="275"/>
      <c r="AY109" s="273"/>
      <c r="AZ109" s="274"/>
      <c r="BA109" s="274"/>
      <c r="BB109" s="274"/>
      <c r="BC109" s="275"/>
      <c r="BD109" s="273"/>
      <c r="BE109" s="274"/>
      <c r="BF109" s="274"/>
      <c r="BG109" s="274"/>
      <c r="BH109" s="275"/>
      <c r="BI109" s="273"/>
      <c r="BJ109" s="274"/>
      <c r="BK109" s="274"/>
      <c r="BL109" s="274"/>
      <c r="BM109" s="275"/>
      <c r="BN109" s="5"/>
      <c r="BQ109" s="7" t="str">
        <f t="shared" si="6"/>
        <v/>
      </c>
      <c r="BR109" s="48" t="str">
        <f t="shared" si="7"/>
        <v/>
      </c>
      <c r="BS109" s="48" t="str">
        <f t="shared" si="8"/>
        <v/>
      </c>
      <c r="BT109" s="49" t="str">
        <f t="shared" si="9"/>
        <v/>
      </c>
    </row>
    <row r="110" spans="1:72" x14ac:dyDescent="0.55000000000000004">
      <c r="A110" s="5"/>
      <c r="B110" s="22"/>
      <c r="C110" s="23"/>
      <c r="D110" s="24"/>
      <c r="E110" s="24"/>
      <c r="F110" s="25"/>
      <c r="G110" s="26"/>
      <c r="H110" s="26"/>
      <c r="I110" s="26"/>
      <c r="J110" s="27"/>
      <c r="K110" s="25"/>
      <c r="L110" s="26"/>
      <c r="M110" s="26"/>
      <c r="N110" s="26"/>
      <c r="O110" s="27"/>
      <c r="P110" s="25"/>
      <c r="Q110" s="26"/>
      <c r="R110" s="26"/>
      <c r="S110" s="26"/>
      <c r="T110" s="27"/>
      <c r="U110" s="273"/>
      <c r="V110" s="274"/>
      <c r="W110" s="274"/>
      <c r="X110" s="274"/>
      <c r="Y110" s="275"/>
      <c r="Z110" s="273"/>
      <c r="AA110" s="274"/>
      <c r="AB110" s="274"/>
      <c r="AC110" s="274"/>
      <c r="AD110" s="275"/>
      <c r="AE110" s="273"/>
      <c r="AF110" s="274"/>
      <c r="AG110" s="274"/>
      <c r="AH110" s="274"/>
      <c r="AI110" s="275"/>
      <c r="AJ110" s="273"/>
      <c r="AK110" s="274"/>
      <c r="AL110" s="274"/>
      <c r="AM110" s="274"/>
      <c r="AN110" s="275"/>
      <c r="AO110" s="273"/>
      <c r="AP110" s="274"/>
      <c r="AQ110" s="274"/>
      <c r="AR110" s="274"/>
      <c r="AS110" s="275"/>
      <c r="AT110" s="273"/>
      <c r="AU110" s="274"/>
      <c r="AV110" s="274"/>
      <c r="AW110" s="274"/>
      <c r="AX110" s="275"/>
      <c r="AY110" s="273"/>
      <c r="AZ110" s="274"/>
      <c r="BA110" s="274"/>
      <c r="BB110" s="274"/>
      <c r="BC110" s="275"/>
      <c r="BD110" s="273"/>
      <c r="BE110" s="274"/>
      <c r="BF110" s="274"/>
      <c r="BG110" s="274"/>
      <c r="BH110" s="275"/>
      <c r="BI110" s="273"/>
      <c r="BJ110" s="274"/>
      <c r="BK110" s="274"/>
      <c r="BL110" s="274"/>
      <c r="BM110" s="275"/>
      <c r="BN110" s="5"/>
      <c r="BQ110" s="7" t="str">
        <f t="shared" si="6"/>
        <v/>
      </c>
      <c r="BR110" s="48" t="str">
        <f t="shared" si="7"/>
        <v/>
      </c>
      <c r="BS110" s="48" t="str">
        <f t="shared" si="8"/>
        <v/>
      </c>
      <c r="BT110" s="49" t="str">
        <f t="shared" si="9"/>
        <v/>
      </c>
    </row>
    <row r="111" spans="1:72" x14ac:dyDescent="0.55000000000000004">
      <c r="A111" s="5"/>
      <c r="B111" s="22"/>
      <c r="C111" s="23"/>
      <c r="D111" s="24"/>
      <c r="E111" s="24"/>
      <c r="F111" s="25"/>
      <c r="G111" s="26"/>
      <c r="H111" s="26"/>
      <c r="I111" s="26"/>
      <c r="J111" s="27"/>
      <c r="K111" s="25"/>
      <c r="L111" s="26"/>
      <c r="M111" s="26"/>
      <c r="N111" s="26"/>
      <c r="O111" s="27"/>
      <c r="P111" s="25"/>
      <c r="Q111" s="26"/>
      <c r="R111" s="26"/>
      <c r="S111" s="26"/>
      <c r="T111" s="27"/>
      <c r="U111" s="273"/>
      <c r="V111" s="274"/>
      <c r="W111" s="274"/>
      <c r="X111" s="274"/>
      <c r="Y111" s="275"/>
      <c r="Z111" s="273"/>
      <c r="AA111" s="274"/>
      <c r="AB111" s="274"/>
      <c r="AC111" s="274"/>
      <c r="AD111" s="275"/>
      <c r="AE111" s="273"/>
      <c r="AF111" s="274"/>
      <c r="AG111" s="274"/>
      <c r="AH111" s="274"/>
      <c r="AI111" s="275"/>
      <c r="AJ111" s="273"/>
      <c r="AK111" s="274"/>
      <c r="AL111" s="274"/>
      <c r="AM111" s="274"/>
      <c r="AN111" s="275"/>
      <c r="AO111" s="273"/>
      <c r="AP111" s="274"/>
      <c r="AQ111" s="274"/>
      <c r="AR111" s="274"/>
      <c r="AS111" s="275"/>
      <c r="AT111" s="273"/>
      <c r="AU111" s="274"/>
      <c r="AV111" s="274"/>
      <c r="AW111" s="274"/>
      <c r="AX111" s="275"/>
      <c r="AY111" s="273"/>
      <c r="AZ111" s="274"/>
      <c r="BA111" s="274"/>
      <c r="BB111" s="274"/>
      <c r="BC111" s="275"/>
      <c r="BD111" s="273"/>
      <c r="BE111" s="274"/>
      <c r="BF111" s="274"/>
      <c r="BG111" s="274"/>
      <c r="BH111" s="275"/>
      <c r="BI111" s="273"/>
      <c r="BJ111" s="274"/>
      <c r="BK111" s="274"/>
      <c r="BL111" s="274"/>
      <c r="BM111" s="275"/>
      <c r="BN111" s="5"/>
      <c r="BQ111" s="7" t="str">
        <f t="shared" si="6"/>
        <v/>
      </c>
      <c r="BR111" s="48" t="str">
        <f t="shared" si="7"/>
        <v/>
      </c>
      <c r="BS111" s="48" t="str">
        <f t="shared" si="8"/>
        <v/>
      </c>
      <c r="BT111" s="49" t="str">
        <f t="shared" si="9"/>
        <v/>
      </c>
    </row>
    <row r="112" spans="1:72" x14ac:dyDescent="0.55000000000000004">
      <c r="A112" s="5"/>
      <c r="B112" s="22"/>
      <c r="C112" s="23"/>
      <c r="D112" s="24"/>
      <c r="E112" s="24"/>
      <c r="F112" s="25"/>
      <c r="G112" s="26"/>
      <c r="H112" s="26"/>
      <c r="I112" s="26"/>
      <c r="J112" s="27"/>
      <c r="K112" s="25"/>
      <c r="L112" s="26"/>
      <c r="M112" s="26"/>
      <c r="N112" s="26"/>
      <c r="O112" s="27"/>
      <c r="P112" s="25"/>
      <c r="Q112" s="26"/>
      <c r="R112" s="26"/>
      <c r="S112" s="26"/>
      <c r="T112" s="27"/>
      <c r="U112" s="273"/>
      <c r="V112" s="274"/>
      <c r="W112" s="274"/>
      <c r="X112" s="274"/>
      <c r="Y112" s="275"/>
      <c r="Z112" s="273"/>
      <c r="AA112" s="274"/>
      <c r="AB112" s="274"/>
      <c r="AC112" s="274"/>
      <c r="AD112" s="275"/>
      <c r="AE112" s="273"/>
      <c r="AF112" s="274"/>
      <c r="AG112" s="274"/>
      <c r="AH112" s="274"/>
      <c r="AI112" s="275"/>
      <c r="AJ112" s="273"/>
      <c r="AK112" s="274"/>
      <c r="AL112" s="274"/>
      <c r="AM112" s="274"/>
      <c r="AN112" s="275"/>
      <c r="AO112" s="273"/>
      <c r="AP112" s="274"/>
      <c r="AQ112" s="274"/>
      <c r="AR112" s="274"/>
      <c r="AS112" s="275"/>
      <c r="AT112" s="273"/>
      <c r="AU112" s="274"/>
      <c r="AV112" s="274"/>
      <c r="AW112" s="274"/>
      <c r="AX112" s="275"/>
      <c r="AY112" s="273"/>
      <c r="AZ112" s="274"/>
      <c r="BA112" s="274"/>
      <c r="BB112" s="274"/>
      <c r="BC112" s="275"/>
      <c r="BD112" s="273"/>
      <c r="BE112" s="274"/>
      <c r="BF112" s="274"/>
      <c r="BG112" s="274"/>
      <c r="BH112" s="275"/>
      <c r="BI112" s="273"/>
      <c r="BJ112" s="274"/>
      <c r="BK112" s="274"/>
      <c r="BL112" s="274"/>
      <c r="BM112" s="275"/>
      <c r="BN112" s="5"/>
      <c r="BQ112" s="7" t="str">
        <f t="shared" si="6"/>
        <v/>
      </c>
      <c r="BR112" s="48" t="str">
        <f t="shared" si="7"/>
        <v/>
      </c>
      <c r="BS112" s="48" t="str">
        <f t="shared" si="8"/>
        <v/>
      </c>
      <c r="BT112" s="49" t="str">
        <f t="shared" si="9"/>
        <v/>
      </c>
    </row>
    <row r="113" spans="1:72" x14ac:dyDescent="0.55000000000000004">
      <c r="A113" s="5"/>
      <c r="B113" s="22"/>
      <c r="C113" s="23"/>
      <c r="D113" s="24"/>
      <c r="E113" s="24"/>
      <c r="F113" s="25"/>
      <c r="G113" s="26"/>
      <c r="H113" s="26"/>
      <c r="I113" s="26"/>
      <c r="J113" s="27"/>
      <c r="K113" s="25"/>
      <c r="L113" s="26"/>
      <c r="M113" s="26"/>
      <c r="N113" s="26"/>
      <c r="O113" s="27"/>
      <c r="P113" s="25"/>
      <c r="Q113" s="26"/>
      <c r="R113" s="26"/>
      <c r="S113" s="26"/>
      <c r="T113" s="27"/>
      <c r="U113" s="273"/>
      <c r="V113" s="274"/>
      <c r="W113" s="274"/>
      <c r="X113" s="274"/>
      <c r="Y113" s="275"/>
      <c r="Z113" s="273"/>
      <c r="AA113" s="274"/>
      <c r="AB113" s="274"/>
      <c r="AC113" s="274"/>
      <c r="AD113" s="275"/>
      <c r="AE113" s="273"/>
      <c r="AF113" s="274"/>
      <c r="AG113" s="274"/>
      <c r="AH113" s="274"/>
      <c r="AI113" s="275"/>
      <c r="AJ113" s="273"/>
      <c r="AK113" s="274"/>
      <c r="AL113" s="274"/>
      <c r="AM113" s="274"/>
      <c r="AN113" s="275"/>
      <c r="AO113" s="273"/>
      <c r="AP113" s="274"/>
      <c r="AQ113" s="274"/>
      <c r="AR113" s="274"/>
      <c r="AS113" s="275"/>
      <c r="AT113" s="273"/>
      <c r="AU113" s="274"/>
      <c r="AV113" s="274"/>
      <c r="AW113" s="274"/>
      <c r="AX113" s="275"/>
      <c r="AY113" s="273"/>
      <c r="AZ113" s="274"/>
      <c r="BA113" s="274"/>
      <c r="BB113" s="274"/>
      <c r="BC113" s="275"/>
      <c r="BD113" s="273"/>
      <c r="BE113" s="274"/>
      <c r="BF113" s="274"/>
      <c r="BG113" s="274"/>
      <c r="BH113" s="275"/>
      <c r="BI113" s="273"/>
      <c r="BJ113" s="274"/>
      <c r="BK113" s="274"/>
      <c r="BL113" s="274"/>
      <c r="BM113" s="275"/>
      <c r="BN113" s="5"/>
      <c r="BQ113" s="7" t="str">
        <f t="shared" si="6"/>
        <v/>
      </c>
      <c r="BR113" s="48" t="str">
        <f t="shared" si="7"/>
        <v/>
      </c>
      <c r="BS113" s="48" t="str">
        <f t="shared" si="8"/>
        <v/>
      </c>
      <c r="BT113" s="49" t="str">
        <f t="shared" si="9"/>
        <v/>
      </c>
    </row>
    <row r="114" spans="1:72" x14ac:dyDescent="0.55000000000000004">
      <c r="A114" s="5"/>
      <c r="B114" s="22"/>
      <c r="C114" s="23"/>
      <c r="D114" s="24"/>
      <c r="E114" s="24"/>
      <c r="F114" s="25"/>
      <c r="G114" s="26"/>
      <c r="H114" s="26"/>
      <c r="I114" s="26"/>
      <c r="J114" s="27"/>
      <c r="K114" s="25"/>
      <c r="L114" s="26"/>
      <c r="M114" s="26"/>
      <c r="N114" s="26"/>
      <c r="O114" s="27"/>
      <c r="P114" s="25"/>
      <c r="Q114" s="26"/>
      <c r="R114" s="26"/>
      <c r="S114" s="26"/>
      <c r="T114" s="27"/>
      <c r="U114" s="273"/>
      <c r="V114" s="274"/>
      <c r="W114" s="274"/>
      <c r="X114" s="274"/>
      <c r="Y114" s="275"/>
      <c r="Z114" s="273"/>
      <c r="AA114" s="274"/>
      <c r="AB114" s="274"/>
      <c r="AC114" s="274"/>
      <c r="AD114" s="275"/>
      <c r="AE114" s="273"/>
      <c r="AF114" s="274"/>
      <c r="AG114" s="274"/>
      <c r="AH114" s="274"/>
      <c r="AI114" s="275"/>
      <c r="AJ114" s="273"/>
      <c r="AK114" s="274"/>
      <c r="AL114" s="274"/>
      <c r="AM114" s="274"/>
      <c r="AN114" s="275"/>
      <c r="AO114" s="273"/>
      <c r="AP114" s="274"/>
      <c r="AQ114" s="274"/>
      <c r="AR114" s="274"/>
      <c r="AS114" s="275"/>
      <c r="AT114" s="273"/>
      <c r="AU114" s="274"/>
      <c r="AV114" s="274"/>
      <c r="AW114" s="274"/>
      <c r="AX114" s="275"/>
      <c r="AY114" s="273"/>
      <c r="AZ114" s="274"/>
      <c r="BA114" s="274"/>
      <c r="BB114" s="274"/>
      <c r="BC114" s="275"/>
      <c r="BD114" s="273"/>
      <c r="BE114" s="274"/>
      <c r="BF114" s="274"/>
      <c r="BG114" s="274"/>
      <c r="BH114" s="275"/>
      <c r="BI114" s="273"/>
      <c r="BJ114" s="274"/>
      <c r="BK114" s="274"/>
      <c r="BL114" s="274"/>
      <c r="BM114" s="275"/>
      <c r="BN114" s="5"/>
      <c r="BQ114" s="7" t="str">
        <f t="shared" si="6"/>
        <v/>
      </c>
      <c r="BR114" s="48" t="str">
        <f t="shared" si="7"/>
        <v/>
      </c>
      <c r="BS114" s="48" t="str">
        <f t="shared" si="8"/>
        <v/>
      </c>
      <c r="BT114" s="49" t="str">
        <f t="shared" si="9"/>
        <v/>
      </c>
    </row>
    <row r="115" spans="1:72" x14ac:dyDescent="0.55000000000000004">
      <c r="A115" s="5"/>
      <c r="B115" s="22"/>
      <c r="C115" s="23"/>
      <c r="D115" s="24"/>
      <c r="E115" s="24"/>
      <c r="F115" s="25"/>
      <c r="G115" s="26"/>
      <c r="H115" s="26"/>
      <c r="I115" s="26"/>
      <c r="J115" s="27"/>
      <c r="K115" s="25"/>
      <c r="L115" s="26"/>
      <c r="M115" s="26"/>
      <c r="N115" s="26"/>
      <c r="O115" s="27"/>
      <c r="P115" s="25"/>
      <c r="Q115" s="26"/>
      <c r="R115" s="26"/>
      <c r="S115" s="26"/>
      <c r="T115" s="27"/>
      <c r="U115" s="273"/>
      <c r="V115" s="274"/>
      <c r="W115" s="274"/>
      <c r="X115" s="274"/>
      <c r="Y115" s="275"/>
      <c r="Z115" s="273"/>
      <c r="AA115" s="274"/>
      <c r="AB115" s="274"/>
      <c r="AC115" s="274"/>
      <c r="AD115" s="275"/>
      <c r="AE115" s="273"/>
      <c r="AF115" s="274"/>
      <c r="AG115" s="274"/>
      <c r="AH115" s="274"/>
      <c r="AI115" s="275"/>
      <c r="AJ115" s="273"/>
      <c r="AK115" s="274"/>
      <c r="AL115" s="274"/>
      <c r="AM115" s="274"/>
      <c r="AN115" s="275"/>
      <c r="AO115" s="273"/>
      <c r="AP115" s="274"/>
      <c r="AQ115" s="274"/>
      <c r="AR115" s="274"/>
      <c r="AS115" s="275"/>
      <c r="AT115" s="273"/>
      <c r="AU115" s="274"/>
      <c r="AV115" s="274"/>
      <c r="AW115" s="274"/>
      <c r="AX115" s="275"/>
      <c r="AY115" s="273"/>
      <c r="AZ115" s="274"/>
      <c r="BA115" s="274"/>
      <c r="BB115" s="274"/>
      <c r="BC115" s="275"/>
      <c r="BD115" s="273"/>
      <c r="BE115" s="274"/>
      <c r="BF115" s="274"/>
      <c r="BG115" s="274"/>
      <c r="BH115" s="275"/>
      <c r="BI115" s="273"/>
      <c r="BJ115" s="274"/>
      <c r="BK115" s="274"/>
      <c r="BL115" s="274"/>
      <c r="BM115" s="275"/>
      <c r="BN115" s="5"/>
      <c r="BQ115" s="7" t="str">
        <f t="shared" si="6"/>
        <v/>
      </c>
      <c r="BR115" s="48" t="str">
        <f t="shared" si="7"/>
        <v/>
      </c>
      <c r="BS115" s="48" t="str">
        <f t="shared" si="8"/>
        <v/>
      </c>
      <c r="BT115" s="49" t="str">
        <f t="shared" si="9"/>
        <v/>
      </c>
    </row>
    <row r="116" spans="1:72" x14ac:dyDescent="0.55000000000000004">
      <c r="A116" s="5"/>
      <c r="B116" s="22"/>
      <c r="C116" s="23"/>
      <c r="D116" s="24"/>
      <c r="E116" s="24"/>
      <c r="F116" s="25"/>
      <c r="G116" s="26"/>
      <c r="H116" s="26"/>
      <c r="I116" s="26"/>
      <c r="J116" s="27"/>
      <c r="K116" s="25"/>
      <c r="L116" s="26"/>
      <c r="M116" s="26"/>
      <c r="N116" s="26"/>
      <c r="O116" s="27"/>
      <c r="P116" s="25"/>
      <c r="Q116" s="26"/>
      <c r="R116" s="26"/>
      <c r="S116" s="26"/>
      <c r="T116" s="27"/>
      <c r="U116" s="273"/>
      <c r="V116" s="274"/>
      <c r="W116" s="274"/>
      <c r="X116" s="274"/>
      <c r="Y116" s="275"/>
      <c r="Z116" s="273"/>
      <c r="AA116" s="274"/>
      <c r="AB116" s="274"/>
      <c r="AC116" s="274"/>
      <c r="AD116" s="275"/>
      <c r="AE116" s="273"/>
      <c r="AF116" s="274"/>
      <c r="AG116" s="274"/>
      <c r="AH116" s="274"/>
      <c r="AI116" s="275"/>
      <c r="AJ116" s="273"/>
      <c r="AK116" s="274"/>
      <c r="AL116" s="274"/>
      <c r="AM116" s="274"/>
      <c r="AN116" s="275"/>
      <c r="AO116" s="273"/>
      <c r="AP116" s="274"/>
      <c r="AQ116" s="274"/>
      <c r="AR116" s="274"/>
      <c r="AS116" s="275"/>
      <c r="AT116" s="273"/>
      <c r="AU116" s="274"/>
      <c r="AV116" s="274"/>
      <c r="AW116" s="274"/>
      <c r="AX116" s="275"/>
      <c r="AY116" s="273"/>
      <c r="AZ116" s="274"/>
      <c r="BA116" s="274"/>
      <c r="BB116" s="274"/>
      <c r="BC116" s="275"/>
      <c r="BD116" s="273"/>
      <c r="BE116" s="274"/>
      <c r="BF116" s="274"/>
      <c r="BG116" s="274"/>
      <c r="BH116" s="275"/>
      <c r="BI116" s="273"/>
      <c r="BJ116" s="274"/>
      <c r="BK116" s="274"/>
      <c r="BL116" s="274"/>
      <c r="BM116" s="275"/>
      <c r="BN116" s="5"/>
      <c r="BQ116" s="7" t="str">
        <f t="shared" si="6"/>
        <v/>
      </c>
      <c r="BR116" s="48" t="str">
        <f t="shared" si="7"/>
        <v/>
      </c>
      <c r="BS116" s="48" t="str">
        <f t="shared" si="8"/>
        <v/>
      </c>
      <c r="BT116" s="49" t="str">
        <f t="shared" si="9"/>
        <v/>
      </c>
    </row>
    <row r="117" spans="1:72" x14ac:dyDescent="0.55000000000000004">
      <c r="A117" s="5"/>
      <c r="B117" s="22"/>
      <c r="C117" s="23"/>
      <c r="D117" s="24"/>
      <c r="E117" s="24"/>
      <c r="F117" s="25"/>
      <c r="G117" s="26"/>
      <c r="H117" s="26"/>
      <c r="I117" s="26"/>
      <c r="J117" s="27"/>
      <c r="K117" s="25"/>
      <c r="L117" s="26"/>
      <c r="M117" s="26"/>
      <c r="N117" s="26"/>
      <c r="O117" s="27"/>
      <c r="P117" s="25"/>
      <c r="Q117" s="26"/>
      <c r="R117" s="26"/>
      <c r="S117" s="26"/>
      <c r="T117" s="27"/>
      <c r="U117" s="273"/>
      <c r="V117" s="274"/>
      <c r="W117" s="274"/>
      <c r="X117" s="274"/>
      <c r="Y117" s="275"/>
      <c r="Z117" s="273"/>
      <c r="AA117" s="274"/>
      <c r="AB117" s="274"/>
      <c r="AC117" s="274"/>
      <c r="AD117" s="275"/>
      <c r="AE117" s="273"/>
      <c r="AF117" s="274"/>
      <c r="AG117" s="274"/>
      <c r="AH117" s="274"/>
      <c r="AI117" s="275"/>
      <c r="AJ117" s="273"/>
      <c r="AK117" s="274"/>
      <c r="AL117" s="274"/>
      <c r="AM117" s="274"/>
      <c r="AN117" s="275"/>
      <c r="AO117" s="273"/>
      <c r="AP117" s="274"/>
      <c r="AQ117" s="274"/>
      <c r="AR117" s="274"/>
      <c r="AS117" s="275"/>
      <c r="AT117" s="273"/>
      <c r="AU117" s="274"/>
      <c r="AV117" s="274"/>
      <c r="AW117" s="274"/>
      <c r="AX117" s="275"/>
      <c r="AY117" s="273"/>
      <c r="AZ117" s="274"/>
      <c r="BA117" s="274"/>
      <c r="BB117" s="274"/>
      <c r="BC117" s="275"/>
      <c r="BD117" s="273"/>
      <c r="BE117" s="274"/>
      <c r="BF117" s="274"/>
      <c r="BG117" s="274"/>
      <c r="BH117" s="275"/>
      <c r="BI117" s="273"/>
      <c r="BJ117" s="274"/>
      <c r="BK117" s="274"/>
      <c r="BL117" s="274"/>
      <c r="BM117" s="275"/>
      <c r="BN117" s="5"/>
      <c r="BQ117" s="7" t="str">
        <f t="shared" si="6"/>
        <v/>
      </c>
      <c r="BR117" s="48" t="str">
        <f t="shared" si="7"/>
        <v/>
      </c>
      <c r="BS117" s="48" t="str">
        <f t="shared" si="8"/>
        <v/>
      </c>
      <c r="BT117" s="49" t="str">
        <f t="shared" si="9"/>
        <v/>
      </c>
    </row>
    <row r="118" spans="1:72" x14ac:dyDescent="0.55000000000000004">
      <c r="A118" s="5"/>
      <c r="B118" s="22"/>
      <c r="C118" s="23"/>
      <c r="D118" s="24"/>
      <c r="E118" s="24"/>
      <c r="F118" s="25"/>
      <c r="G118" s="26"/>
      <c r="H118" s="26"/>
      <c r="I118" s="26"/>
      <c r="J118" s="27"/>
      <c r="K118" s="25"/>
      <c r="L118" s="26"/>
      <c r="M118" s="26"/>
      <c r="N118" s="26"/>
      <c r="O118" s="27"/>
      <c r="P118" s="25"/>
      <c r="Q118" s="26"/>
      <c r="R118" s="26"/>
      <c r="S118" s="26"/>
      <c r="T118" s="27"/>
      <c r="U118" s="273"/>
      <c r="V118" s="274"/>
      <c r="W118" s="274"/>
      <c r="X118" s="274"/>
      <c r="Y118" s="275"/>
      <c r="Z118" s="273"/>
      <c r="AA118" s="274"/>
      <c r="AB118" s="274"/>
      <c r="AC118" s="274"/>
      <c r="AD118" s="275"/>
      <c r="AE118" s="273"/>
      <c r="AF118" s="274"/>
      <c r="AG118" s="274"/>
      <c r="AH118" s="274"/>
      <c r="AI118" s="275"/>
      <c r="AJ118" s="273"/>
      <c r="AK118" s="274"/>
      <c r="AL118" s="274"/>
      <c r="AM118" s="274"/>
      <c r="AN118" s="275"/>
      <c r="AO118" s="273"/>
      <c r="AP118" s="274"/>
      <c r="AQ118" s="274"/>
      <c r="AR118" s="274"/>
      <c r="AS118" s="275"/>
      <c r="AT118" s="273"/>
      <c r="AU118" s="274"/>
      <c r="AV118" s="274"/>
      <c r="AW118" s="274"/>
      <c r="AX118" s="275"/>
      <c r="AY118" s="273"/>
      <c r="AZ118" s="274"/>
      <c r="BA118" s="274"/>
      <c r="BB118" s="274"/>
      <c r="BC118" s="275"/>
      <c r="BD118" s="273"/>
      <c r="BE118" s="274"/>
      <c r="BF118" s="274"/>
      <c r="BG118" s="274"/>
      <c r="BH118" s="275"/>
      <c r="BI118" s="273"/>
      <c r="BJ118" s="274"/>
      <c r="BK118" s="274"/>
      <c r="BL118" s="274"/>
      <c r="BM118" s="275"/>
      <c r="BN118" s="5"/>
      <c r="BQ118" s="7" t="str">
        <f t="shared" si="6"/>
        <v/>
      </c>
      <c r="BR118" s="48" t="str">
        <f t="shared" si="7"/>
        <v/>
      </c>
      <c r="BS118" s="48" t="str">
        <f t="shared" si="8"/>
        <v/>
      </c>
      <c r="BT118" s="49" t="str">
        <f t="shared" si="9"/>
        <v/>
      </c>
    </row>
    <row r="119" spans="1:72" x14ac:dyDescent="0.55000000000000004">
      <c r="A119" s="5"/>
      <c r="B119" s="22"/>
      <c r="C119" s="23"/>
      <c r="D119" s="24"/>
      <c r="E119" s="24"/>
      <c r="F119" s="25"/>
      <c r="G119" s="26"/>
      <c r="H119" s="26"/>
      <c r="I119" s="26"/>
      <c r="J119" s="27"/>
      <c r="K119" s="25"/>
      <c r="L119" s="26"/>
      <c r="M119" s="26"/>
      <c r="N119" s="26"/>
      <c r="O119" s="27"/>
      <c r="P119" s="25"/>
      <c r="Q119" s="26"/>
      <c r="R119" s="26"/>
      <c r="S119" s="26"/>
      <c r="T119" s="27"/>
      <c r="U119" s="273"/>
      <c r="V119" s="274"/>
      <c r="W119" s="274"/>
      <c r="X119" s="274"/>
      <c r="Y119" s="275"/>
      <c r="Z119" s="273"/>
      <c r="AA119" s="274"/>
      <c r="AB119" s="274"/>
      <c r="AC119" s="274"/>
      <c r="AD119" s="275"/>
      <c r="AE119" s="273"/>
      <c r="AF119" s="274"/>
      <c r="AG119" s="274"/>
      <c r="AH119" s="274"/>
      <c r="AI119" s="275"/>
      <c r="AJ119" s="273"/>
      <c r="AK119" s="274"/>
      <c r="AL119" s="274"/>
      <c r="AM119" s="274"/>
      <c r="AN119" s="275"/>
      <c r="AO119" s="273"/>
      <c r="AP119" s="274"/>
      <c r="AQ119" s="274"/>
      <c r="AR119" s="274"/>
      <c r="AS119" s="275"/>
      <c r="AT119" s="273"/>
      <c r="AU119" s="274"/>
      <c r="AV119" s="274"/>
      <c r="AW119" s="274"/>
      <c r="AX119" s="275"/>
      <c r="AY119" s="273"/>
      <c r="AZ119" s="274"/>
      <c r="BA119" s="274"/>
      <c r="BB119" s="274"/>
      <c r="BC119" s="275"/>
      <c r="BD119" s="273"/>
      <c r="BE119" s="274"/>
      <c r="BF119" s="274"/>
      <c r="BG119" s="274"/>
      <c r="BH119" s="275"/>
      <c r="BI119" s="273"/>
      <c r="BJ119" s="274"/>
      <c r="BK119" s="274"/>
      <c r="BL119" s="274"/>
      <c r="BM119" s="275"/>
      <c r="BN119" s="5"/>
      <c r="BQ119" s="7" t="str">
        <f t="shared" si="6"/>
        <v/>
      </c>
      <c r="BR119" s="48" t="str">
        <f t="shared" si="7"/>
        <v/>
      </c>
      <c r="BS119" s="48" t="str">
        <f t="shared" si="8"/>
        <v/>
      </c>
      <c r="BT119" s="49" t="str">
        <f t="shared" si="9"/>
        <v/>
      </c>
    </row>
    <row r="120" spans="1:72" x14ac:dyDescent="0.55000000000000004">
      <c r="A120" s="5"/>
      <c r="B120" s="22"/>
      <c r="C120" s="23"/>
      <c r="D120" s="24"/>
      <c r="E120" s="24"/>
      <c r="F120" s="25"/>
      <c r="G120" s="26"/>
      <c r="H120" s="26"/>
      <c r="I120" s="26"/>
      <c r="J120" s="27"/>
      <c r="K120" s="25"/>
      <c r="L120" s="26"/>
      <c r="M120" s="26"/>
      <c r="N120" s="26"/>
      <c r="O120" s="27"/>
      <c r="P120" s="25"/>
      <c r="Q120" s="26"/>
      <c r="R120" s="26"/>
      <c r="S120" s="26"/>
      <c r="T120" s="27"/>
      <c r="U120" s="273"/>
      <c r="V120" s="274"/>
      <c r="W120" s="274"/>
      <c r="X120" s="274"/>
      <c r="Y120" s="275"/>
      <c r="Z120" s="273"/>
      <c r="AA120" s="274"/>
      <c r="AB120" s="274"/>
      <c r="AC120" s="274"/>
      <c r="AD120" s="275"/>
      <c r="AE120" s="273"/>
      <c r="AF120" s="274"/>
      <c r="AG120" s="274"/>
      <c r="AH120" s="274"/>
      <c r="AI120" s="275"/>
      <c r="AJ120" s="273"/>
      <c r="AK120" s="274"/>
      <c r="AL120" s="274"/>
      <c r="AM120" s="274"/>
      <c r="AN120" s="275"/>
      <c r="AO120" s="273"/>
      <c r="AP120" s="274"/>
      <c r="AQ120" s="274"/>
      <c r="AR120" s="274"/>
      <c r="AS120" s="275"/>
      <c r="AT120" s="273"/>
      <c r="AU120" s="274"/>
      <c r="AV120" s="274"/>
      <c r="AW120" s="274"/>
      <c r="AX120" s="275"/>
      <c r="AY120" s="273"/>
      <c r="AZ120" s="274"/>
      <c r="BA120" s="274"/>
      <c r="BB120" s="274"/>
      <c r="BC120" s="275"/>
      <c r="BD120" s="273"/>
      <c r="BE120" s="274"/>
      <c r="BF120" s="274"/>
      <c r="BG120" s="274"/>
      <c r="BH120" s="275"/>
      <c r="BI120" s="273"/>
      <c r="BJ120" s="274"/>
      <c r="BK120" s="274"/>
      <c r="BL120" s="274"/>
      <c r="BM120" s="275"/>
      <c r="BN120" s="5"/>
      <c r="BQ120" s="7" t="str">
        <f t="shared" si="6"/>
        <v/>
      </c>
      <c r="BR120" s="48" t="str">
        <f t="shared" si="7"/>
        <v/>
      </c>
      <c r="BS120" s="48" t="str">
        <f t="shared" si="8"/>
        <v/>
      </c>
      <c r="BT120" s="49" t="str">
        <f t="shared" si="9"/>
        <v/>
      </c>
    </row>
    <row r="121" spans="1:72" x14ac:dyDescent="0.55000000000000004">
      <c r="A121" s="5"/>
      <c r="B121" s="22"/>
      <c r="C121" s="23"/>
      <c r="D121" s="24"/>
      <c r="E121" s="24"/>
      <c r="F121" s="25"/>
      <c r="G121" s="26"/>
      <c r="H121" s="26"/>
      <c r="I121" s="26"/>
      <c r="J121" s="27"/>
      <c r="K121" s="25"/>
      <c r="L121" s="26"/>
      <c r="M121" s="26"/>
      <c r="N121" s="26"/>
      <c r="O121" s="27"/>
      <c r="P121" s="25"/>
      <c r="Q121" s="26"/>
      <c r="R121" s="26"/>
      <c r="S121" s="26"/>
      <c r="T121" s="27"/>
      <c r="U121" s="273"/>
      <c r="V121" s="274"/>
      <c r="W121" s="274"/>
      <c r="X121" s="274"/>
      <c r="Y121" s="275"/>
      <c r="Z121" s="273"/>
      <c r="AA121" s="274"/>
      <c r="AB121" s="274"/>
      <c r="AC121" s="274"/>
      <c r="AD121" s="275"/>
      <c r="AE121" s="273"/>
      <c r="AF121" s="274"/>
      <c r="AG121" s="274"/>
      <c r="AH121" s="274"/>
      <c r="AI121" s="275"/>
      <c r="AJ121" s="273"/>
      <c r="AK121" s="274"/>
      <c r="AL121" s="274"/>
      <c r="AM121" s="274"/>
      <c r="AN121" s="275"/>
      <c r="AO121" s="273"/>
      <c r="AP121" s="274"/>
      <c r="AQ121" s="274"/>
      <c r="AR121" s="274"/>
      <c r="AS121" s="275"/>
      <c r="AT121" s="273"/>
      <c r="AU121" s="274"/>
      <c r="AV121" s="274"/>
      <c r="AW121" s="274"/>
      <c r="AX121" s="275"/>
      <c r="AY121" s="273"/>
      <c r="AZ121" s="274"/>
      <c r="BA121" s="274"/>
      <c r="BB121" s="274"/>
      <c r="BC121" s="275"/>
      <c r="BD121" s="273"/>
      <c r="BE121" s="274"/>
      <c r="BF121" s="274"/>
      <c r="BG121" s="274"/>
      <c r="BH121" s="275"/>
      <c r="BI121" s="273"/>
      <c r="BJ121" s="274"/>
      <c r="BK121" s="274"/>
      <c r="BL121" s="274"/>
      <c r="BM121" s="275"/>
      <c r="BN121" s="5"/>
      <c r="BQ121" s="7" t="str">
        <f t="shared" si="6"/>
        <v/>
      </c>
      <c r="BR121" s="48" t="str">
        <f t="shared" si="7"/>
        <v/>
      </c>
      <c r="BS121" s="48" t="str">
        <f t="shared" si="8"/>
        <v/>
      </c>
      <c r="BT121" s="49" t="str">
        <f t="shared" si="9"/>
        <v/>
      </c>
    </row>
    <row r="122" spans="1:72" x14ac:dyDescent="0.55000000000000004">
      <c r="A122" s="5"/>
      <c r="B122" s="22"/>
      <c r="C122" s="23"/>
      <c r="D122" s="24"/>
      <c r="E122" s="24"/>
      <c r="F122" s="25"/>
      <c r="G122" s="26"/>
      <c r="H122" s="26"/>
      <c r="I122" s="26"/>
      <c r="J122" s="27"/>
      <c r="K122" s="25"/>
      <c r="L122" s="26"/>
      <c r="M122" s="26"/>
      <c r="N122" s="26"/>
      <c r="O122" s="27"/>
      <c r="P122" s="25"/>
      <c r="Q122" s="26"/>
      <c r="R122" s="26"/>
      <c r="S122" s="26"/>
      <c r="T122" s="27"/>
      <c r="U122" s="273"/>
      <c r="V122" s="274"/>
      <c r="W122" s="274"/>
      <c r="X122" s="274"/>
      <c r="Y122" s="275"/>
      <c r="Z122" s="273"/>
      <c r="AA122" s="274"/>
      <c r="AB122" s="274"/>
      <c r="AC122" s="274"/>
      <c r="AD122" s="275"/>
      <c r="AE122" s="273"/>
      <c r="AF122" s="274"/>
      <c r="AG122" s="274"/>
      <c r="AH122" s="274"/>
      <c r="AI122" s="275"/>
      <c r="AJ122" s="273"/>
      <c r="AK122" s="274"/>
      <c r="AL122" s="274"/>
      <c r="AM122" s="274"/>
      <c r="AN122" s="275"/>
      <c r="AO122" s="273"/>
      <c r="AP122" s="274"/>
      <c r="AQ122" s="274"/>
      <c r="AR122" s="274"/>
      <c r="AS122" s="275"/>
      <c r="AT122" s="273"/>
      <c r="AU122" s="274"/>
      <c r="AV122" s="274"/>
      <c r="AW122" s="274"/>
      <c r="AX122" s="275"/>
      <c r="AY122" s="273"/>
      <c r="AZ122" s="274"/>
      <c r="BA122" s="274"/>
      <c r="BB122" s="274"/>
      <c r="BC122" s="275"/>
      <c r="BD122" s="273"/>
      <c r="BE122" s="274"/>
      <c r="BF122" s="274"/>
      <c r="BG122" s="274"/>
      <c r="BH122" s="275"/>
      <c r="BI122" s="273"/>
      <c r="BJ122" s="274"/>
      <c r="BK122" s="274"/>
      <c r="BL122" s="274"/>
      <c r="BM122" s="275"/>
      <c r="BN122" s="5"/>
      <c r="BQ122" s="7" t="str">
        <f t="shared" si="6"/>
        <v/>
      </c>
      <c r="BR122" s="48" t="str">
        <f t="shared" si="7"/>
        <v/>
      </c>
      <c r="BS122" s="48" t="str">
        <f t="shared" si="8"/>
        <v/>
      </c>
      <c r="BT122" s="49" t="str">
        <f t="shared" si="9"/>
        <v/>
      </c>
    </row>
    <row r="123" spans="1:72" x14ac:dyDescent="0.55000000000000004">
      <c r="A123" s="5"/>
      <c r="B123" s="22"/>
      <c r="C123" s="23"/>
      <c r="D123" s="24"/>
      <c r="E123" s="24"/>
      <c r="F123" s="25"/>
      <c r="G123" s="26"/>
      <c r="H123" s="26"/>
      <c r="I123" s="26"/>
      <c r="J123" s="27"/>
      <c r="K123" s="25"/>
      <c r="L123" s="26"/>
      <c r="M123" s="26"/>
      <c r="N123" s="26"/>
      <c r="O123" s="27"/>
      <c r="P123" s="25"/>
      <c r="Q123" s="26"/>
      <c r="R123" s="26"/>
      <c r="S123" s="26"/>
      <c r="T123" s="27"/>
      <c r="U123" s="273"/>
      <c r="V123" s="274"/>
      <c r="W123" s="274"/>
      <c r="X123" s="274"/>
      <c r="Y123" s="275"/>
      <c r="Z123" s="273"/>
      <c r="AA123" s="274"/>
      <c r="AB123" s="274"/>
      <c r="AC123" s="274"/>
      <c r="AD123" s="275"/>
      <c r="AE123" s="273"/>
      <c r="AF123" s="274"/>
      <c r="AG123" s="274"/>
      <c r="AH123" s="274"/>
      <c r="AI123" s="275"/>
      <c r="AJ123" s="273"/>
      <c r="AK123" s="274"/>
      <c r="AL123" s="274"/>
      <c r="AM123" s="274"/>
      <c r="AN123" s="275"/>
      <c r="AO123" s="273"/>
      <c r="AP123" s="274"/>
      <c r="AQ123" s="274"/>
      <c r="AR123" s="274"/>
      <c r="AS123" s="275"/>
      <c r="AT123" s="273"/>
      <c r="AU123" s="274"/>
      <c r="AV123" s="274"/>
      <c r="AW123" s="274"/>
      <c r="AX123" s="275"/>
      <c r="AY123" s="273"/>
      <c r="AZ123" s="274"/>
      <c r="BA123" s="274"/>
      <c r="BB123" s="274"/>
      <c r="BC123" s="275"/>
      <c r="BD123" s="273"/>
      <c r="BE123" s="274"/>
      <c r="BF123" s="274"/>
      <c r="BG123" s="274"/>
      <c r="BH123" s="275"/>
      <c r="BI123" s="273"/>
      <c r="BJ123" s="274"/>
      <c r="BK123" s="274"/>
      <c r="BL123" s="274"/>
      <c r="BM123" s="275"/>
      <c r="BN123" s="5"/>
      <c r="BQ123" s="7" t="str">
        <f t="shared" si="6"/>
        <v/>
      </c>
      <c r="BR123" s="48" t="str">
        <f t="shared" si="7"/>
        <v/>
      </c>
      <c r="BS123" s="48" t="str">
        <f t="shared" si="8"/>
        <v/>
      </c>
      <c r="BT123" s="49" t="str">
        <f t="shared" si="9"/>
        <v/>
      </c>
    </row>
    <row r="124" spans="1:72" x14ac:dyDescent="0.55000000000000004">
      <c r="A124" s="5"/>
      <c r="B124" s="22"/>
      <c r="C124" s="23"/>
      <c r="D124" s="24"/>
      <c r="E124" s="24"/>
      <c r="F124" s="25"/>
      <c r="G124" s="26"/>
      <c r="H124" s="26"/>
      <c r="I124" s="26"/>
      <c r="J124" s="27"/>
      <c r="K124" s="25"/>
      <c r="L124" s="26"/>
      <c r="M124" s="26"/>
      <c r="N124" s="26"/>
      <c r="O124" s="27"/>
      <c r="P124" s="25"/>
      <c r="Q124" s="26"/>
      <c r="R124" s="26"/>
      <c r="S124" s="26"/>
      <c r="T124" s="27"/>
      <c r="U124" s="273"/>
      <c r="V124" s="274"/>
      <c r="W124" s="274"/>
      <c r="X124" s="274"/>
      <c r="Y124" s="275"/>
      <c r="Z124" s="273"/>
      <c r="AA124" s="274"/>
      <c r="AB124" s="274"/>
      <c r="AC124" s="274"/>
      <c r="AD124" s="275"/>
      <c r="AE124" s="273"/>
      <c r="AF124" s="274"/>
      <c r="AG124" s="274"/>
      <c r="AH124" s="274"/>
      <c r="AI124" s="275"/>
      <c r="AJ124" s="273"/>
      <c r="AK124" s="274"/>
      <c r="AL124" s="274"/>
      <c r="AM124" s="274"/>
      <c r="AN124" s="275"/>
      <c r="AO124" s="273"/>
      <c r="AP124" s="274"/>
      <c r="AQ124" s="274"/>
      <c r="AR124" s="274"/>
      <c r="AS124" s="275"/>
      <c r="AT124" s="273"/>
      <c r="AU124" s="274"/>
      <c r="AV124" s="274"/>
      <c r="AW124" s="274"/>
      <c r="AX124" s="275"/>
      <c r="AY124" s="273"/>
      <c r="AZ124" s="274"/>
      <c r="BA124" s="274"/>
      <c r="BB124" s="274"/>
      <c r="BC124" s="275"/>
      <c r="BD124" s="273"/>
      <c r="BE124" s="274"/>
      <c r="BF124" s="274"/>
      <c r="BG124" s="274"/>
      <c r="BH124" s="275"/>
      <c r="BI124" s="273"/>
      <c r="BJ124" s="274"/>
      <c r="BK124" s="274"/>
      <c r="BL124" s="274"/>
      <c r="BM124" s="275"/>
      <c r="BN124" s="5"/>
      <c r="BQ124" s="7" t="str">
        <f t="shared" si="6"/>
        <v/>
      </c>
      <c r="BR124" s="48" t="str">
        <f t="shared" si="7"/>
        <v/>
      </c>
      <c r="BS124" s="48" t="str">
        <f t="shared" si="8"/>
        <v/>
      </c>
      <c r="BT124" s="49" t="str">
        <f t="shared" si="9"/>
        <v/>
      </c>
    </row>
    <row r="125" spans="1:72" x14ac:dyDescent="0.55000000000000004">
      <c r="A125" s="5"/>
      <c r="B125" s="22"/>
      <c r="C125" s="23"/>
      <c r="D125" s="24"/>
      <c r="E125" s="24"/>
      <c r="F125" s="25"/>
      <c r="G125" s="26"/>
      <c r="H125" s="26"/>
      <c r="I125" s="26"/>
      <c r="J125" s="27"/>
      <c r="K125" s="25"/>
      <c r="L125" s="26"/>
      <c r="M125" s="26"/>
      <c r="N125" s="26"/>
      <c r="O125" s="27"/>
      <c r="P125" s="25"/>
      <c r="Q125" s="26"/>
      <c r="R125" s="26"/>
      <c r="S125" s="26"/>
      <c r="T125" s="27"/>
      <c r="U125" s="273"/>
      <c r="V125" s="274"/>
      <c r="W125" s="274"/>
      <c r="X125" s="274"/>
      <c r="Y125" s="275"/>
      <c r="Z125" s="273"/>
      <c r="AA125" s="274"/>
      <c r="AB125" s="274"/>
      <c r="AC125" s="274"/>
      <c r="AD125" s="275"/>
      <c r="AE125" s="273"/>
      <c r="AF125" s="274"/>
      <c r="AG125" s="274"/>
      <c r="AH125" s="274"/>
      <c r="AI125" s="275"/>
      <c r="AJ125" s="273"/>
      <c r="AK125" s="274"/>
      <c r="AL125" s="274"/>
      <c r="AM125" s="274"/>
      <c r="AN125" s="275"/>
      <c r="AO125" s="273"/>
      <c r="AP125" s="274"/>
      <c r="AQ125" s="274"/>
      <c r="AR125" s="274"/>
      <c r="AS125" s="275"/>
      <c r="AT125" s="273"/>
      <c r="AU125" s="274"/>
      <c r="AV125" s="274"/>
      <c r="AW125" s="274"/>
      <c r="AX125" s="275"/>
      <c r="AY125" s="273"/>
      <c r="AZ125" s="274"/>
      <c r="BA125" s="274"/>
      <c r="BB125" s="274"/>
      <c r="BC125" s="275"/>
      <c r="BD125" s="273"/>
      <c r="BE125" s="274"/>
      <c r="BF125" s="274"/>
      <c r="BG125" s="274"/>
      <c r="BH125" s="275"/>
      <c r="BI125" s="273"/>
      <c r="BJ125" s="274"/>
      <c r="BK125" s="274"/>
      <c r="BL125" s="274"/>
      <c r="BM125" s="275"/>
      <c r="BN125" s="5"/>
      <c r="BQ125" s="7" t="str">
        <f t="shared" si="6"/>
        <v/>
      </c>
      <c r="BR125" s="48" t="str">
        <f t="shared" si="7"/>
        <v/>
      </c>
      <c r="BS125" s="48" t="str">
        <f t="shared" si="8"/>
        <v/>
      </c>
      <c r="BT125" s="49" t="str">
        <f t="shared" si="9"/>
        <v/>
      </c>
    </row>
    <row r="126" spans="1:72" x14ac:dyDescent="0.55000000000000004">
      <c r="A126" s="5"/>
      <c r="B126" s="22"/>
      <c r="C126" s="23"/>
      <c r="D126" s="24"/>
      <c r="E126" s="24"/>
      <c r="F126" s="25"/>
      <c r="G126" s="26"/>
      <c r="H126" s="26"/>
      <c r="I126" s="26"/>
      <c r="J126" s="27"/>
      <c r="K126" s="25"/>
      <c r="L126" s="26"/>
      <c r="M126" s="26"/>
      <c r="N126" s="26"/>
      <c r="O126" s="27"/>
      <c r="P126" s="25"/>
      <c r="Q126" s="26"/>
      <c r="R126" s="26"/>
      <c r="S126" s="26"/>
      <c r="T126" s="27"/>
      <c r="U126" s="273"/>
      <c r="V126" s="274"/>
      <c r="W126" s="274"/>
      <c r="X126" s="274"/>
      <c r="Y126" s="275"/>
      <c r="Z126" s="273"/>
      <c r="AA126" s="274"/>
      <c r="AB126" s="274"/>
      <c r="AC126" s="274"/>
      <c r="AD126" s="275"/>
      <c r="AE126" s="273"/>
      <c r="AF126" s="274"/>
      <c r="AG126" s="274"/>
      <c r="AH126" s="274"/>
      <c r="AI126" s="275"/>
      <c r="AJ126" s="273"/>
      <c r="AK126" s="274"/>
      <c r="AL126" s="274"/>
      <c r="AM126" s="274"/>
      <c r="AN126" s="275"/>
      <c r="AO126" s="273"/>
      <c r="AP126" s="274"/>
      <c r="AQ126" s="274"/>
      <c r="AR126" s="274"/>
      <c r="AS126" s="275"/>
      <c r="AT126" s="273"/>
      <c r="AU126" s="274"/>
      <c r="AV126" s="274"/>
      <c r="AW126" s="274"/>
      <c r="AX126" s="275"/>
      <c r="AY126" s="273"/>
      <c r="AZ126" s="274"/>
      <c r="BA126" s="274"/>
      <c r="BB126" s="274"/>
      <c r="BC126" s="275"/>
      <c r="BD126" s="273"/>
      <c r="BE126" s="274"/>
      <c r="BF126" s="274"/>
      <c r="BG126" s="274"/>
      <c r="BH126" s="275"/>
      <c r="BI126" s="273"/>
      <c r="BJ126" s="274"/>
      <c r="BK126" s="274"/>
      <c r="BL126" s="274"/>
      <c r="BM126" s="275"/>
      <c r="BN126" s="5"/>
      <c r="BQ126" s="7" t="str">
        <f t="shared" si="6"/>
        <v/>
      </c>
      <c r="BR126" s="48" t="str">
        <f t="shared" si="7"/>
        <v/>
      </c>
      <c r="BS126" s="48" t="str">
        <f t="shared" si="8"/>
        <v/>
      </c>
      <c r="BT126" s="49" t="str">
        <f t="shared" si="9"/>
        <v/>
      </c>
    </row>
    <row r="127" spans="1:72" x14ac:dyDescent="0.55000000000000004">
      <c r="A127" s="5"/>
      <c r="B127" s="22"/>
      <c r="C127" s="23"/>
      <c r="D127" s="24"/>
      <c r="E127" s="24"/>
      <c r="F127" s="25"/>
      <c r="G127" s="26"/>
      <c r="H127" s="26"/>
      <c r="I127" s="26"/>
      <c r="J127" s="27"/>
      <c r="K127" s="25"/>
      <c r="L127" s="26"/>
      <c r="M127" s="26"/>
      <c r="N127" s="26"/>
      <c r="O127" s="27"/>
      <c r="P127" s="25"/>
      <c r="Q127" s="26"/>
      <c r="R127" s="26"/>
      <c r="S127" s="26"/>
      <c r="T127" s="27"/>
      <c r="U127" s="273"/>
      <c r="V127" s="274"/>
      <c r="W127" s="274"/>
      <c r="X127" s="274"/>
      <c r="Y127" s="275"/>
      <c r="Z127" s="273"/>
      <c r="AA127" s="274"/>
      <c r="AB127" s="274"/>
      <c r="AC127" s="274"/>
      <c r="AD127" s="275"/>
      <c r="AE127" s="273"/>
      <c r="AF127" s="274"/>
      <c r="AG127" s="274"/>
      <c r="AH127" s="274"/>
      <c r="AI127" s="275"/>
      <c r="AJ127" s="273"/>
      <c r="AK127" s="274"/>
      <c r="AL127" s="274"/>
      <c r="AM127" s="274"/>
      <c r="AN127" s="275"/>
      <c r="AO127" s="273"/>
      <c r="AP127" s="274"/>
      <c r="AQ127" s="274"/>
      <c r="AR127" s="274"/>
      <c r="AS127" s="275"/>
      <c r="AT127" s="273"/>
      <c r="AU127" s="274"/>
      <c r="AV127" s="274"/>
      <c r="AW127" s="274"/>
      <c r="AX127" s="275"/>
      <c r="AY127" s="273"/>
      <c r="AZ127" s="274"/>
      <c r="BA127" s="274"/>
      <c r="BB127" s="274"/>
      <c r="BC127" s="275"/>
      <c r="BD127" s="273"/>
      <c r="BE127" s="274"/>
      <c r="BF127" s="274"/>
      <c r="BG127" s="274"/>
      <c r="BH127" s="275"/>
      <c r="BI127" s="273"/>
      <c r="BJ127" s="274"/>
      <c r="BK127" s="274"/>
      <c r="BL127" s="274"/>
      <c r="BM127" s="275"/>
      <c r="BN127" s="5"/>
      <c r="BQ127" s="7" t="str">
        <f t="shared" si="6"/>
        <v/>
      </c>
      <c r="BR127" s="48" t="str">
        <f t="shared" si="7"/>
        <v/>
      </c>
      <c r="BS127" s="48" t="str">
        <f t="shared" si="8"/>
        <v/>
      </c>
      <c r="BT127" s="49" t="str">
        <f t="shared" si="9"/>
        <v/>
      </c>
    </row>
    <row r="128" spans="1:72" x14ac:dyDescent="0.55000000000000004">
      <c r="A128" s="5"/>
      <c r="B128" s="22"/>
      <c r="C128" s="23"/>
      <c r="D128" s="24"/>
      <c r="E128" s="24"/>
      <c r="F128" s="25"/>
      <c r="G128" s="26"/>
      <c r="H128" s="26"/>
      <c r="I128" s="26"/>
      <c r="J128" s="27"/>
      <c r="K128" s="25"/>
      <c r="L128" s="26"/>
      <c r="M128" s="26"/>
      <c r="N128" s="26"/>
      <c r="O128" s="27"/>
      <c r="P128" s="25"/>
      <c r="Q128" s="26"/>
      <c r="R128" s="26"/>
      <c r="S128" s="26"/>
      <c r="T128" s="27"/>
      <c r="U128" s="273"/>
      <c r="V128" s="274"/>
      <c r="W128" s="274"/>
      <c r="X128" s="274"/>
      <c r="Y128" s="275"/>
      <c r="Z128" s="273"/>
      <c r="AA128" s="274"/>
      <c r="AB128" s="274"/>
      <c r="AC128" s="274"/>
      <c r="AD128" s="275"/>
      <c r="AE128" s="273"/>
      <c r="AF128" s="274"/>
      <c r="AG128" s="274"/>
      <c r="AH128" s="274"/>
      <c r="AI128" s="275"/>
      <c r="AJ128" s="273"/>
      <c r="AK128" s="274"/>
      <c r="AL128" s="274"/>
      <c r="AM128" s="274"/>
      <c r="AN128" s="275"/>
      <c r="AO128" s="273"/>
      <c r="AP128" s="274"/>
      <c r="AQ128" s="274"/>
      <c r="AR128" s="274"/>
      <c r="AS128" s="275"/>
      <c r="AT128" s="273"/>
      <c r="AU128" s="274"/>
      <c r="AV128" s="274"/>
      <c r="AW128" s="274"/>
      <c r="AX128" s="275"/>
      <c r="AY128" s="273"/>
      <c r="AZ128" s="274"/>
      <c r="BA128" s="274"/>
      <c r="BB128" s="274"/>
      <c r="BC128" s="275"/>
      <c r="BD128" s="273"/>
      <c r="BE128" s="274"/>
      <c r="BF128" s="274"/>
      <c r="BG128" s="274"/>
      <c r="BH128" s="275"/>
      <c r="BI128" s="273"/>
      <c r="BJ128" s="274"/>
      <c r="BK128" s="274"/>
      <c r="BL128" s="274"/>
      <c r="BM128" s="275"/>
      <c r="BN128" s="5"/>
      <c r="BQ128" s="7" t="str">
        <f t="shared" si="6"/>
        <v/>
      </c>
      <c r="BR128" s="48" t="str">
        <f t="shared" si="7"/>
        <v/>
      </c>
      <c r="BS128" s="48" t="str">
        <f t="shared" si="8"/>
        <v/>
      </c>
      <c r="BT128" s="49" t="str">
        <f t="shared" si="9"/>
        <v/>
      </c>
    </row>
    <row r="129" spans="1:72" x14ac:dyDescent="0.55000000000000004">
      <c r="A129" s="5"/>
      <c r="B129" s="22"/>
      <c r="C129" s="23"/>
      <c r="D129" s="24"/>
      <c r="E129" s="24"/>
      <c r="F129" s="25"/>
      <c r="G129" s="26"/>
      <c r="H129" s="26"/>
      <c r="I129" s="26"/>
      <c r="J129" s="27"/>
      <c r="K129" s="25"/>
      <c r="L129" s="26"/>
      <c r="M129" s="26"/>
      <c r="N129" s="26"/>
      <c r="O129" s="27"/>
      <c r="P129" s="25"/>
      <c r="Q129" s="26"/>
      <c r="R129" s="26"/>
      <c r="S129" s="26"/>
      <c r="T129" s="27"/>
      <c r="U129" s="273"/>
      <c r="V129" s="274"/>
      <c r="W129" s="274"/>
      <c r="X129" s="274"/>
      <c r="Y129" s="275"/>
      <c r="Z129" s="273"/>
      <c r="AA129" s="274"/>
      <c r="AB129" s="274"/>
      <c r="AC129" s="274"/>
      <c r="AD129" s="275"/>
      <c r="AE129" s="273"/>
      <c r="AF129" s="274"/>
      <c r="AG129" s="274"/>
      <c r="AH129" s="274"/>
      <c r="AI129" s="275"/>
      <c r="AJ129" s="273"/>
      <c r="AK129" s="274"/>
      <c r="AL129" s="274"/>
      <c r="AM129" s="274"/>
      <c r="AN129" s="275"/>
      <c r="AO129" s="273"/>
      <c r="AP129" s="274"/>
      <c r="AQ129" s="274"/>
      <c r="AR129" s="274"/>
      <c r="AS129" s="275"/>
      <c r="AT129" s="273"/>
      <c r="AU129" s="274"/>
      <c r="AV129" s="274"/>
      <c r="AW129" s="274"/>
      <c r="AX129" s="275"/>
      <c r="AY129" s="273"/>
      <c r="AZ129" s="274"/>
      <c r="BA129" s="274"/>
      <c r="BB129" s="274"/>
      <c r="BC129" s="275"/>
      <c r="BD129" s="273"/>
      <c r="BE129" s="274"/>
      <c r="BF129" s="274"/>
      <c r="BG129" s="274"/>
      <c r="BH129" s="275"/>
      <c r="BI129" s="273"/>
      <c r="BJ129" s="274"/>
      <c r="BK129" s="274"/>
      <c r="BL129" s="274"/>
      <c r="BM129" s="275"/>
      <c r="BN129" s="5"/>
      <c r="BQ129" s="7" t="str">
        <f t="shared" si="6"/>
        <v/>
      </c>
      <c r="BR129" s="48" t="str">
        <f t="shared" si="7"/>
        <v/>
      </c>
      <c r="BS129" s="48" t="str">
        <f t="shared" si="8"/>
        <v/>
      </c>
      <c r="BT129" s="49" t="str">
        <f t="shared" si="9"/>
        <v/>
      </c>
    </row>
    <row r="130" spans="1:72" x14ac:dyDescent="0.55000000000000004">
      <c r="A130" s="5"/>
      <c r="B130" s="22"/>
      <c r="C130" s="23"/>
      <c r="D130" s="24"/>
      <c r="E130" s="24"/>
      <c r="F130" s="25"/>
      <c r="G130" s="26"/>
      <c r="H130" s="26"/>
      <c r="I130" s="26"/>
      <c r="J130" s="27"/>
      <c r="K130" s="25"/>
      <c r="L130" s="26"/>
      <c r="M130" s="26"/>
      <c r="N130" s="26"/>
      <c r="O130" s="27"/>
      <c r="P130" s="25"/>
      <c r="Q130" s="26"/>
      <c r="R130" s="26"/>
      <c r="S130" s="26"/>
      <c r="T130" s="27"/>
      <c r="U130" s="273"/>
      <c r="V130" s="274"/>
      <c r="W130" s="274"/>
      <c r="X130" s="274"/>
      <c r="Y130" s="275"/>
      <c r="Z130" s="273"/>
      <c r="AA130" s="274"/>
      <c r="AB130" s="274"/>
      <c r="AC130" s="274"/>
      <c r="AD130" s="275"/>
      <c r="AE130" s="273"/>
      <c r="AF130" s="274"/>
      <c r="AG130" s="274"/>
      <c r="AH130" s="274"/>
      <c r="AI130" s="275"/>
      <c r="AJ130" s="273"/>
      <c r="AK130" s="274"/>
      <c r="AL130" s="274"/>
      <c r="AM130" s="274"/>
      <c r="AN130" s="275"/>
      <c r="AO130" s="273"/>
      <c r="AP130" s="274"/>
      <c r="AQ130" s="274"/>
      <c r="AR130" s="274"/>
      <c r="AS130" s="275"/>
      <c r="AT130" s="273"/>
      <c r="AU130" s="274"/>
      <c r="AV130" s="274"/>
      <c r="AW130" s="274"/>
      <c r="AX130" s="275"/>
      <c r="AY130" s="273"/>
      <c r="AZ130" s="274"/>
      <c r="BA130" s="274"/>
      <c r="BB130" s="274"/>
      <c r="BC130" s="275"/>
      <c r="BD130" s="273"/>
      <c r="BE130" s="274"/>
      <c r="BF130" s="274"/>
      <c r="BG130" s="274"/>
      <c r="BH130" s="275"/>
      <c r="BI130" s="273"/>
      <c r="BJ130" s="274"/>
      <c r="BK130" s="274"/>
      <c r="BL130" s="274"/>
      <c r="BM130" s="275"/>
      <c r="BN130" s="5"/>
      <c r="BQ130" s="7" t="str">
        <f t="shared" si="6"/>
        <v/>
      </c>
      <c r="BR130" s="48" t="str">
        <f t="shared" si="7"/>
        <v/>
      </c>
      <c r="BS130" s="48" t="str">
        <f t="shared" si="8"/>
        <v/>
      </c>
      <c r="BT130" s="49" t="str">
        <f t="shared" si="9"/>
        <v/>
      </c>
    </row>
    <row r="131" spans="1:72" x14ac:dyDescent="0.55000000000000004">
      <c r="A131" s="5"/>
      <c r="B131" s="22"/>
      <c r="C131" s="23"/>
      <c r="D131" s="24"/>
      <c r="E131" s="24"/>
      <c r="F131" s="25"/>
      <c r="G131" s="26"/>
      <c r="H131" s="26"/>
      <c r="I131" s="26"/>
      <c r="J131" s="27"/>
      <c r="K131" s="25"/>
      <c r="L131" s="26"/>
      <c r="M131" s="26"/>
      <c r="N131" s="26"/>
      <c r="O131" s="27"/>
      <c r="P131" s="25"/>
      <c r="Q131" s="26"/>
      <c r="R131" s="26"/>
      <c r="S131" s="26"/>
      <c r="T131" s="27"/>
      <c r="U131" s="273"/>
      <c r="V131" s="274"/>
      <c r="W131" s="274"/>
      <c r="X131" s="274"/>
      <c r="Y131" s="275"/>
      <c r="Z131" s="273"/>
      <c r="AA131" s="274"/>
      <c r="AB131" s="274"/>
      <c r="AC131" s="274"/>
      <c r="AD131" s="275"/>
      <c r="AE131" s="273"/>
      <c r="AF131" s="274"/>
      <c r="AG131" s="274"/>
      <c r="AH131" s="274"/>
      <c r="AI131" s="275"/>
      <c r="AJ131" s="273"/>
      <c r="AK131" s="274"/>
      <c r="AL131" s="274"/>
      <c r="AM131" s="274"/>
      <c r="AN131" s="275"/>
      <c r="AO131" s="273"/>
      <c r="AP131" s="274"/>
      <c r="AQ131" s="274"/>
      <c r="AR131" s="274"/>
      <c r="AS131" s="275"/>
      <c r="AT131" s="273"/>
      <c r="AU131" s="274"/>
      <c r="AV131" s="274"/>
      <c r="AW131" s="274"/>
      <c r="AX131" s="275"/>
      <c r="AY131" s="273"/>
      <c r="AZ131" s="274"/>
      <c r="BA131" s="274"/>
      <c r="BB131" s="274"/>
      <c r="BC131" s="275"/>
      <c r="BD131" s="273"/>
      <c r="BE131" s="274"/>
      <c r="BF131" s="274"/>
      <c r="BG131" s="274"/>
      <c r="BH131" s="275"/>
      <c r="BI131" s="273"/>
      <c r="BJ131" s="274"/>
      <c r="BK131" s="274"/>
      <c r="BL131" s="274"/>
      <c r="BM131" s="275"/>
      <c r="BN131" s="5"/>
      <c r="BQ131" s="7" t="str">
        <f t="shared" si="6"/>
        <v/>
      </c>
      <c r="BR131" s="48" t="str">
        <f t="shared" si="7"/>
        <v/>
      </c>
      <c r="BS131" s="48" t="str">
        <f t="shared" si="8"/>
        <v/>
      </c>
      <c r="BT131" s="49" t="str">
        <f t="shared" si="9"/>
        <v/>
      </c>
    </row>
    <row r="132" spans="1:72" x14ac:dyDescent="0.55000000000000004">
      <c r="A132" s="5"/>
      <c r="B132" s="22"/>
      <c r="C132" s="23"/>
      <c r="D132" s="24"/>
      <c r="E132" s="24"/>
      <c r="F132" s="25"/>
      <c r="G132" s="26"/>
      <c r="H132" s="26"/>
      <c r="I132" s="26"/>
      <c r="J132" s="27"/>
      <c r="K132" s="25"/>
      <c r="L132" s="26"/>
      <c r="M132" s="26"/>
      <c r="N132" s="26"/>
      <c r="O132" s="27"/>
      <c r="P132" s="25"/>
      <c r="Q132" s="26"/>
      <c r="R132" s="26"/>
      <c r="S132" s="26"/>
      <c r="T132" s="27"/>
      <c r="U132" s="273"/>
      <c r="V132" s="274"/>
      <c r="W132" s="274"/>
      <c r="X132" s="274"/>
      <c r="Y132" s="275"/>
      <c r="Z132" s="273"/>
      <c r="AA132" s="274"/>
      <c r="AB132" s="274"/>
      <c r="AC132" s="274"/>
      <c r="AD132" s="275"/>
      <c r="AE132" s="273"/>
      <c r="AF132" s="274"/>
      <c r="AG132" s="274"/>
      <c r="AH132" s="274"/>
      <c r="AI132" s="275"/>
      <c r="AJ132" s="273"/>
      <c r="AK132" s="274"/>
      <c r="AL132" s="274"/>
      <c r="AM132" s="274"/>
      <c r="AN132" s="275"/>
      <c r="AO132" s="273"/>
      <c r="AP132" s="274"/>
      <c r="AQ132" s="274"/>
      <c r="AR132" s="274"/>
      <c r="AS132" s="275"/>
      <c r="AT132" s="273"/>
      <c r="AU132" s="274"/>
      <c r="AV132" s="274"/>
      <c r="AW132" s="274"/>
      <c r="AX132" s="275"/>
      <c r="AY132" s="273"/>
      <c r="AZ132" s="274"/>
      <c r="BA132" s="274"/>
      <c r="BB132" s="274"/>
      <c r="BC132" s="275"/>
      <c r="BD132" s="273"/>
      <c r="BE132" s="274"/>
      <c r="BF132" s="274"/>
      <c r="BG132" s="274"/>
      <c r="BH132" s="275"/>
      <c r="BI132" s="273"/>
      <c r="BJ132" s="274"/>
      <c r="BK132" s="274"/>
      <c r="BL132" s="274"/>
      <c r="BM132" s="275"/>
      <c r="BN132" s="5"/>
      <c r="BQ132" s="7" t="str">
        <f t="shared" si="6"/>
        <v/>
      </c>
      <c r="BR132" s="48" t="str">
        <f t="shared" si="7"/>
        <v/>
      </c>
      <c r="BS132" s="48" t="str">
        <f t="shared" si="8"/>
        <v/>
      </c>
      <c r="BT132" s="49" t="str">
        <f t="shared" si="9"/>
        <v/>
      </c>
    </row>
    <row r="133" spans="1:72" x14ac:dyDescent="0.55000000000000004">
      <c r="A133" s="5"/>
      <c r="B133" s="22"/>
      <c r="C133" s="23"/>
      <c r="D133" s="24"/>
      <c r="E133" s="24"/>
      <c r="F133" s="25"/>
      <c r="G133" s="26"/>
      <c r="H133" s="26"/>
      <c r="I133" s="26"/>
      <c r="J133" s="27"/>
      <c r="K133" s="25"/>
      <c r="L133" s="26"/>
      <c r="M133" s="26"/>
      <c r="N133" s="26"/>
      <c r="O133" s="27"/>
      <c r="P133" s="25"/>
      <c r="Q133" s="26"/>
      <c r="R133" s="26"/>
      <c r="S133" s="26"/>
      <c r="T133" s="27"/>
      <c r="U133" s="273"/>
      <c r="V133" s="274"/>
      <c r="W133" s="274"/>
      <c r="X133" s="274"/>
      <c r="Y133" s="275"/>
      <c r="Z133" s="273"/>
      <c r="AA133" s="274"/>
      <c r="AB133" s="274"/>
      <c r="AC133" s="274"/>
      <c r="AD133" s="275"/>
      <c r="AE133" s="273"/>
      <c r="AF133" s="274"/>
      <c r="AG133" s="274"/>
      <c r="AH133" s="274"/>
      <c r="AI133" s="275"/>
      <c r="AJ133" s="273"/>
      <c r="AK133" s="274"/>
      <c r="AL133" s="274"/>
      <c r="AM133" s="274"/>
      <c r="AN133" s="275"/>
      <c r="AO133" s="273"/>
      <c r="AP133" s="274"/>
      <c r="AQ133" s="274"/>
      <c r="AR133" s="274"/>
      <c r="AS133" s="275"/>
      <c r="AT133" s="273"/>
      <c r="AU133" s="274"/>
      <c r="AV133" s="274"/>
      <c r="AW133" s="274"/>
      <c r="AX133" s="275"/>
      <c r="AY133" s="273"/>
      <c r="AZ133" s="274"/>
      <c r="BA133" s="274"/>
      <c r="BB133" s="274"/>
      <c r="BC133" s="275"/>
      <c r="BD133" s="273"/>
      <c r="BE133" s="274"/>
      <c r="BF133" s="274"/>
      <c r="BG133" s="274"/>
      <c r="BH133" s="275"/>
      <c r="BI133" s="273"/>
      <c r="BJ133" s="274"/>
      <c r="BK133" s="274"/>
      <c r="BL133" s="274"/>
      <c r="BM133" s="275"/>
      <c r="BN133" s="5"/>
      <c r="BQ133" s="7" t="str">
        <f t="shared" si="6"/>
        <v/>
      </c>
      <c r="BR133" s="48" t="str">
        <f t="shared" si="7"/>
        <v/>
      </c>
      <c r="BS133" s="48" t="str">
        <f t="shared" si="8"/>
        <v/>
      </c>
      <c r="BT133" s="49" t="str">
        <f t="shared" si="9"/>
        <v/>
      </c>
    </row>
    <row r="134" spans="1:72" x14ac:dyDescent="0.55000000000000004">
      <c r="A134" s="5"/>
      <c r="B134" s="22"/>
      <c r="C134" s="23"/>
      <c r="D134" s="24"/>
      <c r="E134" s="24"/>
      <c r="F134" s="25"/>
      <c r="G134" s="26"/>
      <c r="H134" s="26"/>
      <c r="I134" s="26"/>
      <c r="J134" s="27"/>
      <c r="K134" s="25"/>
      <c r="L134" s="26"/>
      <c r="M134" s="26"/>
      <c r="N134" s="26"/>
      <c r="O134" s="27"/>
      <c r="P134" s="25"/>
      <c r="Q134" s="26"/>
      <c r="R134" s="26"/>
      <c r="S134" s="26"/>
      <c r="T134" s="27"/>
      <c r="U134" s="273"/>
      <c r="V134" s="274"/>
      <c r="W134" s="274"/>
      <c r="X134" s="274"/>
      <c r="Y134" s="275"/>
      <c r="Z134" s="273"/>
      <c r="AA134" s="274"/>
      <c r="AB134" s="274"/>
      <c r="AC134" s="274"/>
      <c r="AD134" s="275"/>
      <c r="AE134" s="273"/>
      <c r="AF134" s="274"/>
      <c r="AG134" s="274"/>
      <c r="AH134" s="274"/>
      <c r="AI134" s="275"/>
      <c r="AJ134" s="273"/>
      <c r="AK134" s="274"/>
      <c r="AL134" s="274"/>
      <c r="AM134" s="274"/>
      <c r="AN134" s="275"/>
      <c r="AO134" s="273"/>
      <c r="AP134" s="274"/>
      <c r="AQ134" s="274"/>
      <c r="AR134" s="274"/>
      <c r="AS134" s="275"/>
      <c r="AT134" s="273"/>
      <c r="AU134" s="274"/>
      <c r="AV134" s="274"/>
      <c r="AW134" s="274"/>
      <c r="AX134" s="275"/>
      <c r="AY134" s="273"/>
      <c r="AZ134" s="274"/>
      <c r="BA134" s="274"/>
      <c r="BB134" s="274"/>
      <c r="BC134" s="275"/>
      <c r="BD134" s="273"/>
      <c r="BE134" s="274"/>
      <c r="BF134" s="274"/>
      <c r="BG134" s="274"/>
      <c r="BH134" s="275"/>
      <c r="BI134" s="273"/>
      <c r="BJ134" s="274"/>
      <c r="BK134" s="274"/>
      <c r="BL134" s="274"/>
      <c r="BM134" s="275"/>
      <c r="BN134" s="5"/>
      <c r="BQ134" s="7" t="str">
        <f t="shared" si="6"/>
        <v/>
      </c>
      <c r="BR134" s="48" t="str">
        <f t="shared" si="7"/>
        <v/>
      </c>
      <c r="BS134" s="48" t="str">
        <f t="shared" si="8"/>
        <v/>
      </c>
      <c r="BT134" s="49" t="str">
        <f t="shared" si="9"/>
        <v/>
      </c>
    </row>
    <row r="135" spans="1:72" x14ac:dyDescent="0.55000000000000004">
      <c r="A135" s="5"/>
      <c r="B135" s="22"/>
      <c r="C135" s="23"/>
      <c r="D135" s="24"/>
      <c r="E135" s="24"/>
      <c r="F135" s="25"/>
      <c r="G135" s="26"/>
      <c r="H135" s="26"/>
      <c r="I135" s="26"/>
      <c r="J135" s="27"/>
      <c r="K135" s="25"/>
      <c r="L135" s="26"/>
      <c r="M135" s="26"/>
      <c r="N135" s="26"/>
      <c r="O135" s="27"/>
      <c r="P135" s="25"/>
      <c r="Q135" s="26"/>
      <c r="R135" s="26"/>
      <c r="S135" s="26"/>
      <c r="T135" s="27"/>
      <c r="U135" s="273"/>
      <c r="V135" s="274"/>
      <c r="W135" s="274"/>
      <c r="X135" s="274"/>
      <c r="Y135" s="275"/>
      <c r="Z135" s="273"/>
      <c r="AA135" s="274"/>
      <c r="AB135" s="274"/>
      <c r="AC135" s="274"/>
      <c r="AD135" s="275"/>
      <c r="AE135" s="273"/>
      <c r="AF135" s="274"/>
      <c r="AG135" s="274"/>
      <c r="AH135" s="274"/>
      <c r="AI135" s="275"/>
      <c r="AJ135" s="273"/>
      <c r="AK135" s="274"/>
      <c r="AL135" s="274"/>
      <c r="AM135" s="274"/>
      <c r="AN135" s="275"/>
      <c r="AO135" s="273"/>
      <c r="AP135" s="274"/>
      <c r="AQ135" s="274"/>
      <c r="AR135" s="274"/>
      <c r="AS135" s="275"/>
      <c r="AT135" s="273"/>
      <c r="AU135" s="274"/>
      <c r="AV135" s="274"/>
      <c r="AW135" s="274"/>
      <c r="AX135" s="275"/>
      <c r="AY135" s="273"/>
      <c r="AZ135" s="274"/>
      <c r="BA135" s="274"/>
      <c r="BB135" s="274"/>
      <c r="BC135" s="275"/>
      <c r="BD135" s="273"/>
      <c r="BE135" s="274"/>
      <c r="BF135" s="274"/>
      <c r="BG135" s="274"/>
      <c r="BH135" s="275"/>
      <c r="BI135" s="273"/>
      <c r="BJ135" s="274"/>
      <c r="BK135" s="274"/>
      <c r="BL135" s="274"/>
      <c r="BM135" s="275"/>
      <c r="BN135" s="5"/>
      <c r="BQ135" s="7" t="str">
        <f t="shared" si="6"/>
        <v/>
      </c>
      <c r="BR135" s="48" t="str">
        <f t="shared" si="7"/>
        <v/>
      </c>
      <c r="BS135" s="48" t="str">
        <f t="shared" si="8"/>
        <v/>
      </c>
      <c r="BT135" s="49" t="str">
        <f t="shared" si="9"/>
        <v/>
      </c>
    </row>
    <row r="136" spans="1:72" x14ac:dyDescent="0.55000000000000004">
      <c r="A136" s="5"/>
      <c r="B136" s="22"/>
      <c r="C136" s="23"/>
      <c r="D136" s="24"/>
      <c r="E136" s="24"/>
      <c r="F136" s="25"/>
      <c r="G136" s="26"/>
      <c r="H136" s="26"/>
      <c r="I136" s="26"/>
      <c r="J136" s="27"/>
      <c r="K136" s="25"/>
      <c r="L136" s="26"/>
      <c r="M136" s="26"/>
      <c r="N136" s="26"/>
      <c r="O136" s="27"/>
      <c r="P136" s="25"/>
      <c r="Q136" s="26"/>
      <c r="R136" s="26"/>
      <c r="S136" s="26"/>
      <c r="T136" s="27"/>
      <c r="U136" s="273"/>
      <c r="V136" s="274"/>
      <c r="W136" s="274"/>
      <c r="X136" s="274"/>
      <c r="Y136" s="275"/>
      <c r="Z136" s="273"/>
      <c r="AA136" s="274"/>
      <c r="AB136" s="274"/>
      <c r="AC136" s="274"/>
      <c r="AD136" s="275"/>
      <c r="AE136" s="273"/>
      <c r="AF136" s="274"/>
      <c r="AG136" s="274"/>
      <c r="AH136" s="274"/>
      <c r="AI136" s="275"/>
      <c r="AJ136" s="273"/>
      <c r="AK136" s="274"/>
      <c r="AL136" s="274"/>
      <c r="AM136" s="274"/>
      <c r="AN136" s="275"/>
      <c r="AO136" s="273"/>
      <c r="AP136" s="274"/>
      <c r="AQ136" s="274"/>
      <c r="AR136" s="274"/>
      <c r="AS136" s="275"/>
      <c r="AT136" s="273"/>
      <c r="AU136" s="274"/>
      <c r="AV136" s="274"/>
      <c r="AW136" s="274"/>
      <c r="AX136" s="275"/>
      <c r="AY136" s="273"/>
      <c r="AZ136" s="274"/>
      <c r="BA136" s="274"/>
      <c r="BB136" s="274"/>
      <c r="BC136" s="275"/>
      <c r="BD136" s="273"/>
      <c r="BE136" s="274"/>
      <c r="BF136" s="274"/>
      <c r="BG136" s="274"/>
      <c r="BH136" s="275"/>
      <c r="BI136" s="273"/>
      <c r="BJ136" s="274"/>
      <c r="BK136" s="274"/>
      <c r="BL136" s="274"/>
      <c r="BM136" s="275"/>
      <c r="BN136" s="5"/>
      <c r="BQ136" s="7" t="str">
        <f t="shared" si="6"/>
        <v/>
      </c>
      <c r="BR136" s="48" t="str">
        <f t="shared" si="7"/>
        <v/>
      </c>
      <c r="BS136" s="48" t="str">
        <f t="shared" si="8"/>
        <v/>
      </c>
      <c r="BT136" s="49" t="str">
        <f t="shared" si="9"/>
        <v/>
      </c>
    </row>
    <row r="137" spans="1:72" x14ac:dyDescent="0.55000000000000004">
      <c r="A137" s="5"/>
      <c r="B137" s="22"/>
      <c r="C137" s="23"/>
      <c r="D137" s="24"/>
      <c r="E137" s="24"/>
      <c r="F137" s="25"/>
      <c r="G137" s="26"/>
      <c r="H137" s="26"/>
      <c r="I137" s="26"/>
      <c r="J137" s="27"/>
      <c r="K137" s="25"/>
      <c r="L137" s="26"/>
      <c r="M137" s="26"/>
      <c r="N137" s="26"/>
      <c r="O137" s="27"/>
      <c r="P137" s="25"/>
      <c r="Q137" s="26"/>
      <c r="R137" s="26"/>
      <c r="S137" s="26"/>
      <c r="T137" s="27"/>
      <c r="U137" s="273"/>
      <c r="V137" s="274"/>
      <c r="W137" s="274"/>
      <c r="X137" s="274"/>
      <c r="Y137" s="275"/>
      <c r="Z137" s="273"/>
      <c r="AA137" s="274"/>
      <c r="AB137" s="274"/>
      <c r="AC137" s="274"/>
      <c r="AD137" s="275"/>
      <c r="AE137" s="273"/>
      <c r="AF137" s="274"/>
      <c r="AG137" s="274"/>
      <c r="AH137" s="274"/>
      <c r="AI137" s="275"/>
      <c r="AJ137" s="273"/>
      <c r="AK137" s="274"/>
      <c r="AL137" s="274"/>
      <c r="AM137" s="274"/>
      <c r="AN137" s="275"/>
      <c r="AO137" s="273"/>
      <c r="AP137" s="274"/>
      <c r="AQ137" s="274"/>
      <c r="AR137" s="274"/>
      <c r="AS137" s="275"/>
      <c r="AT137" s="273"/>
      <c r="AU137" s="274"/>
      <c r="AV137" s="274"/>
      <c r="AW137" s="274"/>
      <c r="AX137" s="275"/>
      <c r="AY137" s="273"/>
      <c r="AZ137" s="274"/>
      <c r="BA137" s="274"/>
      <c r="BB137" s="274"/>
      <c r="BC137" s="275"/>
      <c r="BD137" s="273"/>
      <c r="BE137" s="274"/>
      <c r="BF137" s="274"/>
      <c r="BG137" s="274"/>
      <c r="BH137" s="275"/>
      <c r="BI137" s="273"/>
      <c r="BJ137" s="274"/>
      <c r="BK137" s="274"/>
      <c r="BL137" s="274"/>
      <c r="BM137" s="275"/>
      <c r="BN137" s="5"/>
      <c r="BQ137" s="7" t="str">
        <f t="shared" si="6"/>
        <v/>
      </c>
      <c r="BR137" s="48" t="str">
        <f t="shared" si="7"/>
        <v/>
      </c>
      <c r="BS137" s="48" t="str">
        <f t="shared" si="8"/>
        <v/>
      </c>
      <c r="BT137" s="49" t="str">
        <f t="shared" si="9"/>
        <v/>
      </c>
    </row>
    <row r="138" spans="1:72" x14ac:dyDescent="0.55000000000000004">
      <c r="A138" s="5"/>
      <c r="B138" s="22"/>
      <c r="C138" s="23"/>
      <c r="D138" s="24"/>
      <c r="E138" s="24"/>
      <c r="F138" s="25"/>
      <c r="G138" s="26"/>
      <c r="H138" s="26"/>
      <c r="I138" s="26"/>
      <c r="J138" s="27"/>
      <c r="K138" s="25"/>
      <c r="L138" s="26"/>
      <c r="M138" s="26"/>
      <c r="N138" s="26"/>
      <c r="O138" s="27"/>
      <c r="P138" s="25"/>
      <c r="Q138" s="26"/>
      <c r="R138" s="26"/>
      <c r="S138" s="26"/>
      <c r="T138" s="27"/>
      <c r="U138" s="273"/>
      <c r="V138" s="274"/>
      <c r="W138" s="274"/>
      <c r="X138" s="274"/>
      <c r="Y138" s="275"/>
      <c r="Z138" s="273"/>
      <c r="AA138" s="274"/>
      <c r="AB138" s="274"/>
      <c r="AC138" s="274"/>
      <c r="AD138" s="275"/>
      <c r="AE138" s="273"/>
      <c r="AF138" s="274"/>
      <c r="AG138" s="274"/>
      <c r="AH138" s="274"/>
      <c r="AI138" s="275"/>
      <c r="AJ138" s="273"/>
      <c r="AK138" s="274"/>
      <c r="AL138" s="274"/>
      <c r="AM138" s="274"/>
      <c r="AN138" s="275"/>
      <c r="AO138" s="273"/>
      <c r="AP138" s="274"/>
      <c r="AQ138" s="274"/>
      <c r="AR138" s="274"/>
      <c r="AS138" s="275"/>
      <c r="AT138" s="273"/>
      <c r="AU138" s="274"/>
      <c r="AV138" s="274"/>
      <c r="AW138" s="274"/>
      <c r="AX138" s="275"/>
      <c r="AY138" s="273"/>
      <c r="AZ138" s="274"/>
      <c r="BA138" s="274"/>
      <c r="BB138" s="274"/>
      <c r="BC138" s="275"/>
      <c r="BD138" s="273"/>
      <c r="BE138" s="274"/>
      <c r="BF138" s="274"/>
      <c r="BG138" s="274"/>
      <c r="BH138" s="275"/>
      <c r="BI138" s="273"/>
      <c r="BJ138" s="274"/>
      <c r="BK138" s="274"/>
      <c r="BL138" s="274"/>
      <c r="BM138" s="275"/>
      <c r="BN138" s="5"/>
      <c r="BQ138" s="7" t="str">
        <f t="shared" si="6"/>
        <v/>
      </c>
      <c r="BR138" s="48" t="str">
        <f t="shared" si="7"/>
        <v/>
      </c>
      <c r="BS138" s="48" t="str">
        <f t="shared" si="8"/>
        <v/>
      </c>
      <c r="BT138" s="49" t="str">
        <f t="shared" si="9"/>
        <v/>
      </c>
    </row>
    <row r="139" spans="1:72" x14ac:dyDescent="0.55000000000000004">
      <c r="A139" s="5"/>
      <c r="B139" s="22"/>
      <c r="C139" s="23"/>
      <c r="D139" s="24"/>
      <c r="E139" s="24"/>
      <c r="F139" s="25"/>
      <c r="G139" s="26"/>
      <c r="H139" s="26"/>
      <c r="I139" s="26"/>
      <c r="J139" s="27"/>
      <c r="K139" s="25"/>
      <c r="L139" s="26"/>
      <c r="M139" s="26"/>
      <c r="N139" s="26"/>
      <c r="O139" s="27"/>
      <c r="P139" s="25"/>
      <c r="Q139" s="26"/>
      <c r="R139" s="26"/>
      <c r="S139" s="26"/>
      <c r="T139" s="27"/>
      <c r="U139" s="273"/>
      <c r="V139" s="274"/>
      <c r="W139" s="274"/>
      <c r="X139" s="274"/>
      <c r="Y139" s="275"/>
      <c r="Z139" s="273"/>
      <c r="AA139" s="274"/>
      <c r="AB139" s="274"/>
      <c r="AC139" s="274"/>
      <c r="AD139" s="275"/>
      <c r="AE139" s="273"/>
      <c r="AF139" s="274"/>
      <c r="AG139" s="274"/>
      <c r="AH139" s="274"/>
      <c r="AI139" s="275"/>
      <c r="AJ139" s="273"/>
      <c r="AK139" s="274"/>
      <c r="AL139" s="274"/>
      <c r="AM139" s="274"/>
      <c r="AN139" s="275"/>
      <c r="AO139" s="273"/>
      <c r="AP139" s="274"/>
      <c r="AQ139" s="274"/>
      <c r="AR139" s="274"/>
      <c r="AS139" s="275"/>
      <c r="AT139" s="273"/>
      <c r="AU139" s="274"/>
      <c r="AV139" s="274"/>
      <c r="AW139" s="274"/>
      <c r="AX139" s="275"/>
      <c r="AY139" s="273"/>
      <c r="AZ139" s="274"/>
      <c r="BA139" s="274"/>
      <c r="BB139" s="274"/>
      <c r="BC139" s="275"/>
      <c r="BD139" s="273"/>
      <c r="BE139" s="274"/>
      <c r="BF139" s="274"/>
      <c r="BG139" s="274"/>
      <c r="BH139" s="275"/>
      <c r="BI139" s="273"/>
      <c r="BJ139" s="274"/>
      <c r="BK139" s="274"/>
      <c r="BL139" s="274"/>
      <c r="BM139" s="275"/>
      <c r="BN139" s="5"/>
      <c r="BQ139" s="7" t="str">
        <f t="shared" si="6"/>
        <v/>
      </c>
      <c r="BR139" s="48" t="str">
        <f t="shared" si="7"/>
        <v/>
      </c>
      <c r="BS139" s="48" t="str">
        <f t="shared" si="8"/>
        <v/>
      </c>
      <c r="BT139" s="49" t="str">
        <f t="shared" si="9"/>
        <v/>
      </c>
    </row>
    <row r="140" spans="1:72" x14ac:dyDescent="0.55000000000000004">
      <c r="A140" s="5"/>
      <c r="B140" s="22"/>
      <c r="C140" s="23"/>
      <c r="D140" s="24"/>
      <c r="E140" s="24"/>
      <c r="F140" s="25"/>
      <c r="G140" s="26"/>
      <c r="H140" s="26"/>
      <c r="I140" s="26"/>
      <c r="J140" s="27"/>
      <c r="K140" s="25"/>
      <c r="L140" s="26"/>
      <c r="M140" s="26"/>
      <c r="N140" s="26"/>
      <c r="O140" s="27"/>
      <c r="P140" s="25"/>
      <c r="Q140" s="26"/>
      <c r="R140" s="26"/>
      <c r="S140" s="26"/>
      <c r="T140" s="27"/>
      <c r="U140" s="273"/>
      <c r="V140" s="274"/>
      <c r="W140" s="274"/>
      <c r="X140" s="274"/>
      <c r="Y140" s="275"/>
      <c r="Z140" s="273"/>
      <c r="AA140" s="274"/>
      <c r="AB140" s="274"/>
      <c r="AC140" s="274"/>
      <c r="AD140" s="275"/>
      <c r="AE140" s="273"/>
      <c r="AF140" s="274"/>
      <c r="AG140" s="274"/>
      <c r="AH140" s="274"/>
      <c r="AI140" s="275"/>
      <c r="AJ140" s="273"/>
      <c r="AK140" s="274"/>
      <c r="AL140" s="274"/>
      <c r="AM140" s="274"/>
      <c r="AN140" s="275"/>
      <c r="AO140" s="273"/>
      <c r="AP140" s="274"/>
      <c r="AQ140" s="274"/>
      <c r="AR140" s="274"/>
      <c r="AS140" s="275"/>
      <c r="AT140" s="273"/>
      <c r="AU140" s="274"/>
      <c r="AV140" s="274"/>
      <c r="AW140" s="274"/>
      <c r="AX140" s="275"/>
      <c r="AY140" s="273"/>
      <c r="AZ140" s="274"/>
      <c r="BA140" s="274"/>
      <c r="BB140" s="274"/>
      <c r="BC140" s="275"/>
      <c r="BD140" s="273"/>
      <c r="BE140" s="274"/>
      <c r="BF140" s="274"/>
      <c r="BG140" s="274"/>
      <c r="BH140" s="275"/>
      <c r="BI140" s="273"/>
      <c r="BJ140" s="274"/>
      <c r="BK140" s="274"/>
      <c r="BL140" s="274"/>
      <c r="BM140" s="275"/>
      <c r="BN140" s="5"/>
      <c r="BQ140" s="7" t="str">
        <f t="shared" ref="BQ140:BQ203" si="10">IF(B140="", "", IF(COUNTIF(B$11:B$510, B140)&gt;1, "X", ""))</f>
        <v/>
      </c>
      <c r="BR140" s="48" t="str">
        <f t="shared" ref="BR140:BR203" si="11">IF(C140="", "", IF(COUNTIF(C$11:C$510, C140)&gt;1, "X", ""))</f>
        <v/>
      </c>
      <c r="BS140" s="48" t="str">
        <f t="shared" ref="BS140:BS203" si="12">IF(D140="", "", IF(ISNUMBER(D140)=FALSE, "X", ""))</f>
        <v/>
      </c>
      <c r="BT140" s="49" t="str">
        <f t="shared" ref="BT140:BT203" si="13">IF(E140="", "", IF(ISNUMBER(E140)=FALSE, "X", ""))</f>
        <v/>
      </c>
    </row>
    <row r="141" spans="1:72" x14ac:dyDescent="0.55000000000000004">
      <c r="A141" s="5"/>
      <c r="B141" s="22"/>
      <c r="C141" s="23"/>
      <c r="D141" s="24"/>
      <c r="E141" s="24"/>
      <c r="F141" s="25"/>
      <c r="G141" s="26"/>
      <c r="H141" s="26"/>
      <c r="I141" s="26"/>
      <c r="J141" s="27"/>
      <c r="K141" s="25"/>
      <c r="L141" s="26"/>
      <c r="M141" s="26"/>
      <c r="N141" s="26"/>
      <c r="O141" s="27"/>
      <c r="P141" s="25"/>
      <c r="Q141" s="26"/>
      <c r="R141" s="26"/>
      <c r="S141" s="26"/>
      <c r="T141" s="27"/>
      <c r="U141" s="273"/>
      <c r="V141" s="274"/>
      <c r="W141" s="274"/>
      <c r="X141" s="274"/>
      <c r="Y141" s="275"/>
      <c r="Z141" s="273"/>
      <c r="AA141" s="274"/>
      <c r="AB141" s="274"/>
      <c r="AC141" s="274"/>
      <c r="AD141" s="275"/>
      <c r="AE141" s="273"/>
      <c r="AF141" s="274"/>
      <c r="AG141" s="274"/>
      <c r="AH141" s="274"/>
      <c r="AI141" s="275"/>
      <c r="AJ141" s="273"/>
      <c r="AK141" s="274"/>
      <c r="AL141" s="274"/>
      <c r="AM141" s="274"/>
      <c r="AN141" s="275"/>
      <c r="AO141" s="273"/>
      <c r="AP141" s="274"/>
      <c r="AQ141" s="274"/>
      <c r="AR141" s="274"/>
      <c r="AS141" s="275"/>
      <c r="AT141" s="273"/>
      <c r="AU141" s="274"/>
      <c r="AV141" s="274"/>
      <c r="AW141" s="274"/>
      <c r="AX141" s="275"/>
      <c r="AY141" s="273"/>
      <c r="AZ141" s="274"/>
      <c r="BA141" s="274"/>
      <c r="BB141" s="274"/>
      <c r="BC141" s="275"/>
      <c r="BD141" s="273"/>
      <c r="BE141" s="274"/>
      <c r="BF141" s="274"/>
      <c r="BG141" s="274"/>
      <c r="BH141" s="275"/>
      <c r="BI141" s="273"/>
      <c r="BJ141" s="274"/>
      <c r="BK141" s="274"/>
      <c r="BL141" s="274"/>
      <c r="BM141" s="275"/>
      <c r="BN141" s="5"/>
      <c r="BQ141" s="7" t="str">
        <f t="shared" si="10"/>
        <v/>
      </c>
      <c r="BR141" s="48" t="str">
        <f t="shared" si="11"/>
        <v/>
      </c>
      <c r="BS141" s="48" t="str">
        <f t="shared" si="12"/>
        <v/>
      </c>
      <c r="BT141" s="49" t="str">
        <f t="shared" si="13"/>
        <v/>
      </c>
    </row>
    <row r="142" spans="1:72" x14ac:dyDescent="0.55000000000000004">
      <c r="A142" s="5"/>
      <c r="B142" s="22"/>
      <c r="C142" s="23"/>
      <c r="D142" s="24"/>
      <c r="E142" s="24"/>
      <c r="F142" s="25"/>
      <c r="G142" s="26"/>
      <c r="H142" s="26"/>
      <c r="I142" s="26"/>
      <c r="J142" s="27"/>
      <c r="K142" s="25"/>
      <c r="L142" s="26"/>
      <c r="M142" s="26"/>
      <c r="N142" s="26"/>
      <c r="O142" s="27"/>
      <c r="P142" s="25"/>
      <c r="Q142" s="26"/>
      <c r="R142" s="26"/>
      <c r="S142" s="26"/>
      <c r="T142" s="27"/>
      <c r="U142" s="273"/>
      <c r="V142" s="274"/>
      <c r="W142" s="274"/>
      <c r="X142" s="274"/>
      <c r="Y142" s="275"/>
      <c r="Z142" s="273"/>
      <c r="AA142" s="274"/>
      <c r="AB142" s="274"/>
      <c r="AC142" s="274"/>
      <c r="AD142" s="275"/>
      <c r="AE142" s="273"/>
      <c r="AF142" s="274"/>
      <c r="AG142" s="274"/>
      <c r="AH142" s="274"/>
      <c r="AI142" s="275"/>
      <c r="AJ142" s="273"/>
      <c r="AK142" s="274"/>
      <c r="AL142" s="274"/>
      <c r="AM142" s="274"/>
      <c r="AN142" s="275"/>
      <c r="AO142" s="273"/>
      <c r="AP142" s="274"/>
      <c r="AQ142" s="274"/>
      <c r="AR142" s="274"/>
      <c r="AS142" s="275"/>
      <c r="AT142" s="273"/>
      <c r="AU142" s="274"/>
      <c r="AV142" s="274"/>
      <c r="AW142" s="274"/>
      <c r="AX142" s="275"/>
      <c r="AY142" s="273"/>
      <c r="AZ142" s="274"/>
      <c r="BA142" s="274"/>
      <c r="BB142" s="274"/>
      <c r="BC142" s="275"/>
      <c r="BD142" s="273"/>
      <c r="BE142" s="274"/>
      <c r="BF142" s="274"/>
      <c r="BG142" s="274"/>
      <c r="BH142" s="275"/>
      <c r="BI142" s="273"/>
      <c r="BJ142" s="274"/>
      <c r="BK142" s="274"/>
      <c r="BL142" s="274"/>
      <c r="BM142" s="275"/>
      <c r="BN142" s="5"/>
      <c r="BQ142" s="7" t="str">
        <f t="shared" si="10"/>
        <v/>
      </c>
      <c r="BR142" s="48" t="str">
        <f t="shared" si="11"/>
        <v/>
      </c>
      <c r="BS142" s="48" t="str">
        <f t="shared" si="12"/>
        <v/>
      </c>
      <c r="BT142" s="49" t="str">
        <f t="shared" si="13"/>
        <v/>
      </c>
    </row>
    <row r="143" spans="1:72" x14ac:dyDescent="0.55000000000000004">
      <c r="A143" s="5"/>
      <c r="B143" s="22"/>
      <c r="C143" s="23"/>
      <c r="D143" s="24"/>
      <c r="E143" s="24"/>
      <c r="F143" s="25"/>
      <c r="G143" s="26"/>
      <c r="H143" s="26"/>
      <c r="I143" s="26"/>
      <c r="J143" s="27"/>
      <c r="K143" s="25"/>
      <c r="L143" s="26"/>
      <c r="M143" s="26"/>
      <c r="N143" s="26"/>
      <c r="O143" s="27"/>
      <c r="P143" s="25"/>
      <c r="Q143" s="26"/>
      <c r="R143" s="26"/>
      <c r="S143" s="26"/>
      <c r="T143" s="27"/>
      <c r="U143" s="273"/>
      <c r="V143" s="274"/>
      <c r="W143" s="274"/>
      <c r="X143" s="274"/>
      <c r="Y143" s="275"/>
      <c r="Z143" s="273"/>
      <c r="AA143" s="274"/>
      <c r="AB143" s="274"/>
      <c r="AC143" s="274"/>
      <c r="AD143" s="275"/>
      <c r="AE143" s="273"/>
      <c r="AF143" s="274"/>
      <c r="AG143" s="274"/>
      <c r="AH143" s="274"/>
      <c r="AI143" s="275"/>
      <c r="AJ143" s="273"/>
      <c r="AK143" s="274"/>
      <c r="AL143" s="274"/>
      <c r="AM143" s="274"/>
      <c r="AN143" s="275"/>
      <c r="AO143" s="273"/>
      <c r="AP143" s="274"/>
      <c r="AQ143" s="274"/>
      <c r="AR143" s="274"/>
      <c r="AS143" s="275"/>
      <c r="AT143" s="273"/>
      <c r="AU143" s="274"/>
      <c r="AV143" s="274"/>
      <c r="AW143" s="274"/>
      <c r="AX143" s="275"/>
      <c r="AY143" s="273"/>
      <c r="AZ143" s="274"/>
      <c r="BA143" s="274"/>
      <c r="BB143" s="274"/>
      <c r="BC143" s="275"/>
      <c r="BD143" s="273"/>
      <c r="BE143" s="274"/>
      <c r="BF143" s="274"/>
      <c r="BG143" s="274"/>
      <c r="BH143" s="275"/>
      <c r="BI143" s="273"/>
      <c r="BJ143" s="274"/>
      <c r="BK143" s="274"/>
      <c r="BL143" s="274"/>
      <c r="BM143" s="275"/>
      <c r="BN143" s="5"/>
      <c r="BQ143" s="7" t="str">
        <f t="shared" si="10"/>
        <v/>
      </c>
      <c r="BR143" s="48" t="str">
        <f t="shared" si="11"/>
        <v/>
      </c>
      <c r="BS143" s="48" t="str">
        <f t="shared" si="12"/>
        <v/>
      </c>
      <c r="BT143" s="49" t="str">
        <f t="shared" si="13"/>
        <v/>
      </c>
    </row>
    <row r="144" spans="1:72" x14ac:dyDescent="0.55000000000000004">
      <c r="A144" s="5"/>
      <c r="B144" s="22"/>
      <c r="C144" s="23"/>
      <c r="D144" s="24"/>
      <c r="E144" s="24"/>
      <c r="F144" s="25"/>
      <c r="G144" s="26"/>
      <c r="H144" s="26"/>
      <c r="I144" s="26"/>
      <c r="J144" s="27"/>
      <c r="K144" s="25"/>
      <c r="L144" s="26"/>
      <c r="M144" s="26"/>
      <c r="N144" s="26"/>
      <c r="O144" s="27"/>
      <c r="P144" s="25"/>
      <c r="Q144" s="26"/>
      <c r="R144" s="26"/>
      <c r="S144" s="26"/>
      <c r="T144" s="27"/>
      <c r="U144" s="273"/>
      <c r="V144" s="274"/>
      <c r="W144" s="274"/>
      <c r="X144" s="274"/>
      <c r="Y144" s="275"/>
      <c r="Z144" s="273"/>
      <c r="AA144" s="274"/>
      <c r="AB144" s="274"/>
      <c r="AC144" s="274"/>
      <c r="AD144" s="275"/>
      <c r="AE144" s="273"/>
      <c r="AF144" s="274"/>
      <c r="AG144" s="274"/>
      <c r="AH144" s="274"/>
      <c r="AI144" s="275"/>
      <c r="AJ144" s="273"/>
      <c r="AK144" s="274"/>
      <c r="AL144" s="274"/>
      <c r="AM144" s="274"/>
      <c r="AN144" s="275"/>
      <c r="AO144" s="273"/>
      <c r="AP144" s="274"/>
      <c r="AQ144" s="274"/>
      <c r="AR144" s="274"/>
      <c r="AS144" s="275"/>
      <c r="AT144" s="273"/>
      <c r="AU144" s="274"/>
      <c r="AV144" s="274"/>
      <c r="AW144" s="274"/>
      <c r="AX144" s="275"/>
      <c r="AY144" s="273"/>
      <c r="AZ144" s="274"/>
      <c r="BA144" s="274"/>
      <c r="BB144" s="274"/>
      <c r="BC144" s="275"/>
      <c r="BD144" s="273"/>
      <c r="BE144" s="274"/>
      <c r="BF144" s="274"/>
      <c r="BG144" s="274"/>
      <c r="BH144" s="275"/>
      <c r="BI144" s="273"/>
      <c r="BJ144" s="274"/>
      <c r="BK144" s="274"/>
      <c r="BL144" s="274"/>
      <c r="BM144" s="275"/>
      <c r="BN144" s="5"/>
      <c r="BQ144" s="7" t="str">
        <f t="shared" si="10"/>
        <v/>
      </c>
      <c r="BR144" s="48" t="str">
        <f t="shared" si="11"/>
        <v/>
      </c>
      <c r="BS144" s="48" t="str">
        <f t="shared" si="12"/>
        <v/>
      </c>
      <c r="BT144" s="49" t="str">
        <f t="shared" si="13"/>
        <v/>
      </c>
    </row>
    <row r="145" spans="1:72" x14ac:dyDescent="0.55000000000000004">
      <c r="A145" s="5"/>
      <c r="B145" s="22"/>
      <c r="C145" s="23"/>
      <c r="D145" s="24"/>
      <c r="E145" s="24"/>
      <c r="F145" s="25"/>
      <c r="G145" s="26"/>
      <c r="H145" s="26"/>
      <c r="I145" s="26"/>
      <c r="J145" s="27"/>
      <c r="K145" s="25"/>
      <c r="L145" s="26"/>
      <c r="M145" s="26"/>
      <c r="N145" s="26"/>
      <c r="O145" s="27"/>
      <c r="P145" s="25"/>
      <c r="Q145" s="26"/>
      <c r="R145" s="26"/>
      <c r="S145" s="26"/>
      <c r="T145" s="27"/>
      <c r="U145" s="273"/>
      <c r="V145" s="274"/>
      <c r="W145" s="274"/>
      <c r="X145" s="274"/>
      <c r="Y145" s="275"/>
      <c r="Z145" s="273"/>
      <c r="AA145" s="274"/>
      <c r="AB145" s="274"/>
      <c r="AC145" s="274"/>
      <c r="AD145" s="275"/>
      <c r="AE145" s="273"/>
      <c r="AF145" s="274"/>
      <c r="AG145" s="274"/>
      <c r="AH145" s="274"/>
      <c r="AI145" s="275"/>
      <c r="AJ145" s="273"/>
      <c r="AK145" s="274"/>
      <c r="AL145" s="274"/>
      <c r="AM145" s="274"/>
      <c r="AN145" s="275"/>
      <c r="AO145" s="273"/>
      <c r="AP145" s="274"/>
      <c r="AQ145" s="274"/>
      <c r="AR145" s="274"/>
      <c r="AS145" s="275"/>
      <c r="AT145" s="273"/>
      <c r="AU145" s="274"/>
      <c r="AV145" s="274"/>
      <c r="AW145" s="274"/>
      <c r="AX145" s="275"/>
      <c r="AY145" s="273"/>
      <c r="AZ145" s="274"/>
      <c r="BA145" s="274"/>
      <c r="BB145" s="274"/>
      <c r="BC145" s="275"/>
      <c r="BD145" s="273"/>
      <c r="BE145" s="274"/>
      <c r="BF145" s="274"/>
      <c r="BG145" s="274"/>
      <c r="BH145" s="275"/>
      <c r="BI145" s="273"/>
      <c r="BJ145" s="274"/>
      <c r="BK145" s="274"/>
      <c r="BL145" s="274"/>
      <c r="BM145" s="275"/>
      <c r="BN145" s="5"/>
      <c r="BQ145" s="7" t="str">
        <f t="shared" si="10"/>
        <v/>
      </c>
      <c r="BR145" s="48" t="str">
        <f t="shared" si="11"/>
        <v/>
      </c>
      <c r="BS145" s="48" t="str">
        <f t="shared" si="12"/>
        <v/>
      </c>
      <c r="BT145" s="49" t="str">
        <f t="shared" si="13"/>
        <v/>
      </c>
    </row>
    <row r="146" spans="1:72" x14ac:dyDescent="0.55000000000000004">
      <c r="A146" s="5"/>
      <c r="B146" s="22"/>
      <c r="C146" s="23"/>
      <c r="D146" s="24"/>
      <c r="E146" s="24"/>
      <c r="F146" s="25"/>
      <c r="G146" s="26"/>
      <c r="H146" s="26"/>
      <c r="I146" s="26"/>
      <c r="J146" s="27"/>
      <c r="K146" s="25"/>
      <c r="L146" s="26"/>
      <c r="M146" s="26"/>
      <c r="N146" s="26"/>
      <c r="O146" s="27"/>
      <c r="P146" s="25"/>
      <c r="Q146" s="26"/>
      <c r="R146" s="26"/>
      <c r="S146" s="26"/>
      <c r="T146" s="27"/>
      <c r="U146" s="273"/>
      <c r="V146" s="274"/>
      <c r="W146" s="274"/>
      <c r="X146" s="274"/>
      <c r="Y146" s="275"/>
      <c r="Z146" s="273"/>
      <c r="AA146" s="274"/>
      <c r="AB146" s="274"/>
      <c r="AC146" s="274"/>
      <c r="AD146" s="275"/>
      <c r="AE146" s="273"/>
      <c r="AF146" s="274"/>
      <c r="AG146" s="274"/>
      <c r="AH146" s="274"/>
      <c r="AI146" s="275"/>
      <c r="AJ146" s="273"/>
      <c r="AK146" s="274"/>
      <c r="AL146" s="274"/>
      <c r="AM146" s="274"/>
      <c r="AN146" s="275"/>
      <c r="AO146" s="273"/>
      <c r="AP146" s="274"/>
      <c r="AQ146" s="274"/>
      <c r="AR146" s="274"/>
      <c r="AS146" s="275"/>
      <c r="AT146" s="273"/>
      <c r="AU146" s="274"/>
      <c r="AV146" s="274"/>
      <c r="AW146" s="274"/>
      <c r="AX146" s="275"/>
      <c r="AY146" s="273"/>
      <c r="AZ146" s="274"/>
      <c r="BA146" s="274"/>
      <c r="BB146" s="274"/>
      <c r="BC146" s="275"/>
      <c r="BD146" s="273"/>
      <c r="BE146" s="274"/>
      <c r="BF146" s="274"/>
      <c r="BG146" s="274"/>
      <c r="BH146" s="275"/>
      <c r="BI146" s="273"/>
      <c r="BJ146" s="274"/>
      <c r="BK146" s="274"/>
      <c r="BL146" s="274"/>
      <c r="BM146" s="275"/>
      <c r="BN146" s="5"/>
      <c r="BQ146" s="7" t="str">
        <f t="shared" si="10"/>
        <v/>
      </c>
      <c r="BR146" s="48" t="str">
        <f t="shared" si="11"/>
        <v/>
      </c>
      <c r="BS146" s="48" t="str">
        <f t="shared" si="12"/>
        <v/>
      </c>
      <c r="BT146" s="49" t="str">
        <f t="shared" si="13"/>
        <v/>
      </c>
    </row>
    <row r="147" spans="1:72" x14ac:dyDescent="0.55000000000000004">
      <c r="A147" s="5"/>
      <c r="B147" s="22"/>
      <c r="C147" s="23"/>
      <c r="D147" s="24"/>
      <c r="E147" s="24"/>
      <c r="F147" s="25"/>
      <c r="G147" s="26"/>
      <c r="H147" s="26"/>
      <c r="I147" s="26"/>
      <c r="J147" s="27"/>
      <c r="K147" s="25"/>
      <c r="L147" s="26"/>
      <c r="M147" s="26"/>
      <c r="N147" s="26"/>
      <c r="O147" s="27"/>
      <c r="P147" s="25"/>
      <c r="Q147" s="26"/>
      <c r="R147" s="26"/>
      <c r="S147" s="26"/>
      <c r="T147" s="27"/>
      <c r="U147" s="273"/>
      <c r="V147" s="274"/>
      <c r="W147" s="274"/>
      <c r="X147" s="274"/>
      <c r="Y147" s="275"/>
      <c r="Z147" s="273"/>
      <c r="AA147" s="274"/>
      <c r="AB147" s="274"/>
      <c r="AC147" s="274"/>
      <c r="AD147" s="275"/>
      <c r="AE147" s="273"/>
      <c r="AF147" s="274"/>
      <c r="AG147" s="274"/>
      <c r="AH147" s="274"/>
      <c r="AI147" s="275"/>
      <c r="AJ147" s="273"/>
      <c r="AK147" s="274"/>
      <c r="AL147" s="274"/>
      <c r="AM147" s="274"/>
      <c r="AN147" s="275"/>
      <c r="AO147" s="273"/>
      <c r="AP147" s="274"/>
      <c r="AQ147" s="274"/>
      <c r="AR147" s="274"/>
      <c r="AS147" s="275"/>
      <c r="AT147" s="273"/>
      <c r="AU147" s="274"/>
      <c r="AV147" s="274"/>
      <c r="AW147" s="274"/>
      <c r="AX147" s="275"/>
      <c r="AY147" s="273"/>
      <c r="AZ147" s="274"/>
      <c r="BA147" s="274"/>
      <c r="BB147" s="274"/>
      <c r="BC147" s="275"/>
      <c r="BD147" s="273"/>
      <c r="BE147" s="274"/>
      <c r="BF147" s="274"/>
      <c r="BG147" s="274"/>
      <c r="BH147" s="275"/>
      <c r="BI147" s="273"/>
      <c r="BJ147" s="274"/>
      <c r="BK147" s="274"/>
      <c r="BL147" s="274"/>
      <c r="BM147" s="275"/>
      <c r="BN147" s="5"/>
      <c r="BQ147" s="7" t="str">
        <f t="shared" si="10"/>
        <v/>
      </c>
      <c r="BR147" s="48" t="str">
        <f t="shared" si="11"/>
        <v/>
      </c>
      <c r="BS147" s="48" t="str">
        <f t="shared" si="12"/>
        <v/>
      </c>
      <c r="BT147" s="49" t="str">
        <f t="shared" si="13"/>
        <v/>
      </c>
    </row>
    <row r="148" spans="1:72" x14ac:dyDescent="0.55000000000000004">
      <c r="A148" s="5"/>
      <c r="B148" s="22"/>
      <c r="C148" s="23"/>
      <c r="D148" s="24"/>
      <c r="E148" s="24"/>
      <c r="F148" s="25"/>
      <c r="G148" s="26"/>
      <c r="H148" s="26"/>
      <c r="I148" s="26"/>
      <c r="J148" s="27"/>
      <c r="K148" s="25"/>
      <c r="L148" s="26"/>
      <c r="M148" s="26"/>
      <c r="N148" s="26"/>
      <c r="O148" s="27"/>
      <c r="P148" s="25"/>
      <c r="Q148" s="26"/>
      <c r="R148" s="26"/>
      <c r="S148" s="26"/>
      <c r="T148" s="27"/>
      <c r="U148" s="273"/>
      <c r="V148" s="274"/>
      <c r="W148" s="274"/>
      <c r="X148" s="274"/>
      <c r="Y148" s="275"/>
      <c r="Z148" s="273"/>
      <c r="AA148" s="274"/>
      <c r="AB148" s="274"/>
      <c r="AC148" s="274"/>
      <c r="AD148" s="275"/>
      <c r="AE148" s="273"/>
      <c r="AF148" s="274"/>
      <c r="AG148" s="274"/>
      <c r="AH148" s="274"/>
      <c r="AI148" s="275"/>
      <c r="AJ148" s="273"/>
      <c r="AK148" s="274"/>
      <c r="AL148" s="274"/>
      <c r="AM148" s="274"/>
      <c r="AN148" s="275"/>
      <c r="AO148" s="273"/>
      <c r="AP148" s="274"/>
      <c r="AQ148" s="274"/>
      <c r="AR148" s="274"/>
      <c r="AS148" s="275"/>
      <c r="AT148" s="273"/>
      <c r="AU148" s="274"/>
      <c r="AV148" s="274"/>
      <c r="AW148" s="274"/>
      <c r="AX148" s="275"/>
      <c r="AY148" s="273"/>
      <c r="AZ148" s="274"/>
      <c r="BA148" s="274"/>
      <c r="BB148" s="274"/>
      <c r="BC148" s="275"/>
      <c r="BD148" s="273"/>
      <c r="BE148" s="274"/>
      <c r="BF148" s="274"/>
      <c r="BG148" s="274"/>
      <c r="BH148" s="275"/>
      <c r="BI148" s="273"/>
      <c r="BJ148" s="274"/>
      <c r="BK148" s="274"/>
      <c r="BL148" s="274"/>
      <c r="BM148" s="275"/>
      <c r="BN148" s="5"/>
      <c r="BQ148" s="7" t="str">
        <f t="shared" si="10"/>
        <v/>
      </c>
      <c r="BR148" s="48" t="str">
        <f t="shared" si="11"/>
        <v/>
      </c>
      <c r="BS148" s="48" t="str">
        <f t="shared" si="12"/>
        <v/>
      </c>
      <c r="BT148" s="49" t="str">
        <f t="shared" si="13"/>
        <v/>
      </c>
    </row>
    <row r="149" spans="1:72" x14ac:dyDescent="0.55000000000000004">
      <c r="A149" s="5"/>
      <c r="B149" s="22"/>
      <c r="C149" s="23"/>
      <c r="D149" s="24"/>
      <c r="E149" s="24"/>
      <c r="F149" s="25"/>
      <c r="G149" s="26"/>
      <c r="H149" s="26"/>
      <c r="I149" s="26"/>
      <c r="J149" s="27"/>
      <c r="K149" s="25"/>
      <c r="L149" s="26"/>
      <c r="M149" s="26"/>
      <c r="N149" s="26"/>
      <c r="O149" s="27"/>
      <c r="P149" s="25"/>
      <c r="Q149" s="26"/>
      <c r="R149" s="26"/>
      <c r="S149" s="26"/>
      <c r="T149" s="27"/>
      <c r="U149" s="273"/>
      <c r="V149" s="274"/>
      <c r="W149" s="274"/>
      <c r="X149" s="274"/>
      <c r="Y149" s="275"/>
      <c r="Z149" s="273"/>
      <c r="AA149" s="274"/>
      <c r="AB149" s="274"/>
      <c r="AC149" s="274"/>
      <c r="AD149" s="275"/>
      <c r="AE149" s="273"/>
      <c r="AF149" s="274"/>
      <c r="AG149" s="274"/>
      <c r="AH149" s="274"/>
      <c r="AI149" s="275"/>
      <c r="AJ149" s="273"/>
      <c r="AK149" s="274"/>
      <c r="AL149" s="274"/>
      <c r="AM149" s="274"/>
      <c r="AN149" s="275"/>
      <c r="AO149" s="273"/>
      <c r="AP149" s="274"/>
      <c r="AQ149" s="274"/>
      <c r="AR149" s="274"/>
      <c r="AS149" s="275"/>
      <c r="AT149" s="273"/>
      <c r="AU149" s="274"/>
      <c r="AV149" s="274"/>
      <c r="AW149" s="274"/>
      <c r="AX149" s="275"/>
      <c r="AY149" s="273"/>
      <c r="AZ149" s="274"/>
      <c r="BA149" s="274"/>
      <c r="BB149" s="274"/>
      <c r="BC149" s="275"/>
      <c r="BD149" s="273"/>
      <c r="BE149" s="274"/>
      <c r="BF149" s="274"/>
      <c r="BG149" s="274"/>
      <c r="BH149" s="275"/>
      <c r="BI149" s="273"/>
      <c r="BJ149" s="274"/>
      <c r="BK149" s="274"/>
      <c r="BL149" s="274"/>
      <c r="BM149" s="275"/>
      <c r="BN149" s="5"/>
      <c r="BQ149" s="7" t="str">
        <f t="shared" si="10"/>
        <v/>
      </c>
      <c r="BR149" s="48" t="str">
        <f t="shared" si="11"/>
        <v/>
      </c>
      <c r="BS149" s="48" t="str">
        <f t="shared" si="12"/>
        <v/>
      </c>
      <c r="BT149" s="49" t="str">
        <f t="shared" si="13"/>
        <v/>
      </c>
    </row>
    <row r="150" spans="1:72" x14ac:dyDescent="0.55000000000000004">
      <c r="A150" s="5"/>
      <c r="B150" s="22"/>
      <c r="C150" s="23"/>
      <c r="D150" s="24"/>
      <c r="E150" s="24"/>
      <c r="F150" s="25"/>
      <c r="G150" s="26"/>
      <c r="H150" s="26"/>
      <c r="I150" s="26"/>
      <c r="J150" s="27"/>
      <c r="K150" s="25"/>
      <c r="L150" s="26"/>
      <c r="M150" s="26"/>
      <c r="N150" s="26"/>
      <c r="O150" s="27"/>
      <c r="P150" s="25"/>
      <c r="Q150" s="26"/>
      <c r="R150" s="26"/>
      <c r="S150" s="26"/>
      <c r="T150" s="27"/>
      <c r="U150" s="273"/>
      <c r="V150" s="274"/>
      <c r="W150" s="274"/>
      <c r="X150" s="274"/>
      <c r="Y150" s="275"/>
      <c r="Z150" s="273"/>
      <c r="AA150" s="274"/>
      <c r="AB150" s="274"/>
      <c r="AC150" s="274"/>
      <c r="AD150" s="275"/>
      <c r="AE150" s="273"/>
      <c r="AF150" s="274"/>
      <c r="AG150" s="274"/>
      <c r="AH150" s="274"/>
      <c r="AI150" s="275"/>
      <c r="AJ150" s="273"/>
      <c r="AK150" s="274"/>
      <c r="AL150" s="274"/>
      <c r="AM150" s="274"/>
      <c r="AN150" s="275"/>
      <c r="AO150" s="273"/>
      <c r="AP150" s="274"/>
      <c r="AQ150" s="274"/>
      <c r="AR150" s="274"/>
      <c r="AS150" s="275"/>
      <c r="AT150" s="273"/>
      <c r="AU150" s="274"/>
      <c r="AV150" s="274"/>
      <c r="AW150" s="274"/>
      <c r="AX150" s="275"/>
      <c r="AY150" s="273"/>
      <c r="AZ150" s="274"/>
      <c r="BA150" s="274"/>
      <c r="BB150" s="274"/>
      <c r="BC150" s="275"/>
      <c r="BD150" s="273"/>
      <c r="BE150" s="274"/>
      <c r="BF150" s="274"/>
      <c r="BG150" s="274"/>
      <c r="BH150" s="275"/>
      <c r="BI150" s="273"/>
      <c r="BJ150" s="274"/>
      <c r="BK150" s="274"/>
      <c r="BL150" s="274"/>
      <c r="BM150" s="275"/>
      <c r="BN150" s="5"/>
      <c r="BQ150" s="7" t="str">
        <f t="shared" si="10"/>
        <v/>
      </c>
      <c r="BR150" s="48" t="str">
        <f t="shared" si="11"/>
        <v/>
      </c>
      <c r="BS150" s="48" t="str">
        <f t="shared" si="12"/>
        <v/>
      </c>
      <c r="BT150" s="49" t="str">
        <f t="shared" si="13"/>
        <v/>
      </c>
    </row>
    <row r="151" spans="1:72" x14ac:dyDescent="0.55000000000000004">
      <c r="A151" s="5"/>
      <c r="B151" s="22"/>
      <c r="C151" s="23"/>
      <c r="D151" s="24"/>
      <c r="E151" s="24"/>
      <c r="F151" s="25"/>
      <c r="G151" s="26"/>
      <c r="H151" s="26"/>
      <c r="I151" s="26"/>
      <c r="J151" s="27"/>
      <c r="K151" s="25"/>
      <c r="L151" s="26"/>
      <c r="M151" s="26"/>
      <c r="N151" s="26"/>
      <c r="O151" s="27"/>
      <c r="P151" s="25"/>
      <c r="Q151" s="26"/>
      <c r="R151" s="26"/>
      <c r="S151" s="26"/>
      <c r="T151" s="27"/>
      <c r="U151" s="273"/>
      <c r="V151" s="274"/>
      <c r="W151" s="274"/>
      <c r="X151" s="274"/>
      <c r="Y151" s="275"/>
      <c r="Z151" s="273"/>
      <c r="AA151" s="274"/>
      <c r="AB151" s="274"/>
      <c r="AC151" s="274"/>
      <c r="AD151" s="275"/>
      <c r="AE151" s="273"/>
      <c r="AF151" s="274"/>
      <c r="AG151" s="274"/>
      <c r="AH151" s="274"/>
      <c r="AI151" s="275"/>
      <c r="AJ151" s="273"/>
      <c r="AK151" s="274"/>
      <c r="AL151" s="274"/>
      <c r="AM151" s="274"/>
      <c r="AN151" s="275"/>
      <c r="AO151" s="273"/>
      <c r="AP151" s="274"/>
      <c r="AQ151" s="274"/>
      <c r="AR151" s="274"/>
      <c r="AS151" s="275"/>
      <c r="AT151" s="273"/>
      <c r="AU151" s="274"/>
      <c r="AV151" s="274"/>
      <c r="AW151" s="274"/>
      <c r="AX151" s="275"/>
      <c r="AY151" s="273"/>
      <c r="AZ151" s="274"/>
      <c r="BA151" s="274"/>
      <c r="BB151" s="274"/>
      <c r="BC151" s="275"/>
      <c r="BD151" s="273"/>
      <c r="BE151" s="274"/>
      <c r="BF151" s="274"/>
      <c r="BG151" s="274"/>
      <c r="BH151" s="275"/>
      <c r="BI151" s="273"/>
      <c r="BJ151" s="274"/>
      <c r="BK151" s="274"/>
      <c r="BL151" s="274"/>
      <c r="BM151" s="275"/>
      <c r="BN151" s="5"/>
      <c r="BQ151" s="7" t="str">
        <f t="shared" si="10"/>
        <v/>
      </c>
      <c r="BR151" s="48" t="str">
        <f t="shared" si="11"/>
        <v/>
      </c>
      <c r="BS151" s="48" t="str">
        <f t="shared" si="12"/>
        <v/>
      </c>
      <c r="BT151" s="49" t="str">
        <f t="shared" si="13"/>
        <v/>
      </c>
    </row>
    <row r="152" spans="1:72" x14ac:dyDescent="0.55000000000000004">
      <c r="A152" s="5"/>
      <c r="B152" s="22"/>
      <c r="C152" s="23"/>
      <c r="D152" s="24"/>
      <c r="E152" s="24"/>
      <c r="F152" s="25"/>
      <c r="G152" s="26"/>
      <c r="H152" s="26"/>
      <c r="I152" s="26"/>
      <c r="J152" s="27"/>
      <c r="K152" s="25"/>
      <c r="L152" s="26"/>
      <c r="M152" s="26"/>
      <c r="N152" s="26"/>
      <c r="O152" s="27"/>
      <c r="P152" s="25"/>
      <c r="Q152" s="26"/>
      <c r="R152" s="26"/>
      <c r="S152" s="26"/>
      <c r="T152" s="27"/>
      <c r="U152" s="273"/>
      <c r="V152" s="274"/>
      <c r="W152" s="274"/>
      <c r="X152" s="274"/>
      <c r="Y152" s="275"/>
      <c r="Z152" s="273"/>
      <c r="AA152" s="274"/>
      <c r="AB152" s="274"/>
      <c r="AC152" s="274"/>
      <c r="AD152" s="275"/>
      <c r="AE152" s="273"/>
      <c r="AF152" s="274"/>
      <c r="AG152" s="274"/>
      <c r="AH152" s="274"/>
      <c r="AI152" s="275"/>
      <c r="AJ152" s="273"/>
      <c r="AK152" s="274"/>
      <c r="AL152" s="274"/>
      <c r="AM152" s="274"/>
      <c r="AN152" s="275"/>
      <c r="AO152" s="273"/>
      <c r="AP152" s="274"/>
      <c r="AQ152" s="274"/>
      <c r="AR152" s="274"/>
      <c r="AS152" s="275"/>
      <c r="AT152" s="273"/>
      <c r="AU152" s="274"/>
      <c r="AV152" s="274"/>
      <c r="AW152" s="274"/>
      <c r="AX152" s="275"/>
      <c r="AY152" s="273"/>
      <c r="AZ152" s="274"/>
      <c r="BA152" s="274"/>
      <c r="BB152" s="274"/>
      <c r="BC152" s="275"/>
      <c r="BD152" s="273"/>
      <c r="BE152" s="274"/>
      <c r="BF152" s="274"/>
      <c r="BG152" s="274"/>
      <c r="BH152" s="275"/>
      <c r="BI152" s="273"/>
      <c r="BJ152" s="274"/>
      <c r="BK152" s="274"/>
      <c r="BL152" s="274"/>
      <c r="BM152" s="275"/>
      <c r="BN152" s="5"/>
      <c r="BQ152" s="7" t="str">
        <f t="shared" si="10"/>
        <v/>
      </c>
      <c r="BR152" s="48" t="str">
        <f t="shared" si="11"/>
        <v/>
      </c>
      <c r="BS152" s="48" t="str">
        <f t="shared" si="12"/>
        <v/>
      </c>
      <c r="BT152" s="49" t="str">
        <f t="shared" si="13"/>
        <v/>
      </c>
    </row>
    <row r="153" spans="1:72" x14ac:dyDescent="0.55000000000000004">
      <c r="A153" s="5"/>
      <c r="B153" s="22"/>
      <c r="C153" s="23"/>
      <c r="D153" s="24"/>
      <c r="E153" s="24"/>
      <c r="F153" s="25"/>
      <c r="G153" s="26"/>
      <c r="H153" s="26"/>
      <c r="I153" s="26"/>
      <c r="J153" s="27"/>
      <c r="K153" s="25"/>
      <c r="L153" s="26"/>
      <c r="M153" s="26"/>
      <c r="N153" s="26"/>
      <c r="O153" s="27"/>
      <c r="P153" s="25"/>
      <c r="Q153" s="26"/>
      <c r="R153" s="26"/>
      <c r="S153" s="26"/>
      <c r="T153" s="27"/>
      <c r="U153" s="273"/>
      <c r="V153" s="274"/>
      <c r="W153" s="274"/>
      <c r="X153" s="274"/>
      <c r="Y153" s="275"/>
      <c r="Z153" s="273"/>
      <c r="AA153" s="274"/>
      <c r="AB153" s="274"/>
      <c r="AC153" s="274"/>
      <c r="AD153" s="275"/>
      <c r="AE153" s="273"/>
      <c r="AF153" s="274"/>
      <c r="AG153" s="274"/>
      <c r="AH153" s="274"/>
      <c r="AI153" s="275"/>
      <c r="AJ153" s="273"/>
      <c r="AK153" s="274"/>
      <c r="AL153" s="274"/>
      <c r="AM153" s="274"/>
      <c r="AN153" s="275"/>
      <c r="AO153" s="273"/>
      <c r="AP153" s="274"/>
      <c r="AQ153" s="274"/>
      <c r="AR153" s="274"/>
      <c r="AS153" s="275"/>
      <c r="AT153" s="273"/>
      <c r="AU153" s="274"/>
      <c r="AV153" s="274"/>
      <c r="AW153" s="274"/>
      <c r="AX153" s="275"/>
      <c r="AY153" s="273"/>
      <c r="AZ153" s="274"/>
      <c r="BA153" s="274"/>
      <c r="BB153" s="274"/>
      <c r="BC153" s="275"/>
      <c r="BD153" s="273"/>
      <c r="BE153" s="274"/>
      <c r="BF153" s="274"/>
      <c r="BG153" s="274"/>
      <c r="BH153" s="275"/>
      <c r="BI153" s="273"/>
      <c r="BJ153" s="274"/>
      <c r="BK153" s="274"/>
      <c r="BL153" s="274"/>
      <c r="BM153" s="275"/>
      <c r="BN153" s="5"/>
      <c r="BQ153" s="7" t="str">
        <f t="shared" si="10"/>
        <v/>
      </c>
      <c r="BR153" s="48" t="str">
        <f t="shared" si="11"/>
        <v/>
      </c>
      <c r="BS153" s="48" t="str">
        <f t="shared" si="12"/>
        <v/>
      </c>
      <c r="BT153" s="49" t="str">
        <f t="shared" si="13"/>
        <v/>
      </c>
    </row>
    <row r="154" spans="1:72" x14ac:dyDescent="0.55000000000000004">
      <c r="A154" s="5"/>
      <c r="B154" s="22"/>
      <c r="C154" s="23"/>
      <c r="D154" s="24"/>
      <c r="E154" s="24"/>
      <c r="F154" s="25"/>
      <c r="G154" s="26"/>
      <c r="H154" s="26"/>
      <c r="I154" s="26"/>
      <c r="J154" s="27"/>
      <c r="K154" s="25"/>
      <c r="L154" s="26"/>
      <c r="M154" s="26"/>
      <c r="N154" s="26"/>
      <c r="O154" s="27"/>
      <c r="P154" s="25"/>
      <c r="Q154" s="26"/>
      <c r="R154" s="26"/>
      <c r="S154" s="26"/>
      <c r="T154" s="27"/>
      <c r="U154" s="273"/>
      <c r="V154" s="274"/>
      <c r="W154" s="274"/>
      <c r="X154" s="274"/>
      <c r="Y154" s="275"/>
      <c r="Z154" s="273"/>
      <c r="AA154" s="274"/>
      <c r="AB154" s="274"/>
      <c r="AC154" s="274"/>
      <c r="AD154" s="275"/>
      <c r="AE154" s="273"/>
      <c r="AF154" s="274"/>
      <c r="AG154" s="274"/>
      <c r="AH154" s="274"/>
      <c r="AI154" s="275"/>
      <c r="AJ154" s="273"/>
      <c r="AK154" s="274"/>
      <c r="AL154" s="274"/>
      <c r="AM154" s="274"/>
      <c r="AN154" s="275"/>
      <c r="AO154" s="273"/>
      <c r="AP154" s="274"/>
      <c r="AQ154" s="274"/>
      <c r="AR154" s="274"/>
      <c r="AS154" s="275"/>
      <c r="AT154" s="273"/>
      <c r="AU154" s="274"/>
      <c r="AV154" s="274"/>
      <c r="AW154" s="274"/>
      <c r="AX154" s="275"/>
      <c r="AY154" s="273"/>
      <c r="AZ154" s="274"/>
      <c r="BA154" s="274"/>
      <c r="BB154" s="274"/>
      <c r="BC154" s="275"/>
      <c r="BD154" s="273"/>
      <c r="BE154" s="274"/>
      <c r="BF154" s="274"/>
      <c r="BG154" s="274"/>
      <c r="BH154" s="275"/>
      <c r="BI154" s="273"/>
      <c r="BJ154" s="274"/>
      <c r="BK154" s="274"/>
      <c r="BL154" s="274"/>
      <c r="BM154" s="275"/>
      <c r="BN154" s="5"/>
      <c r="BQ154" s="7" t="str">
        <f t="shared" si="10"/>
        <v/>
      </c>
      <c r="BR154" s="48" t="str">
        <f t="shared" si="11"/>
        <v/>
      </c>
      <c r="BS154" s="48" t="str">
        <f t="shared" si="12"/>
        <v/>
      </c>
      <c r="BT154" s="49" t="str">
        <f t="shared" si="13"/>
        <v/>
      </c>
    </row>
    <row r="155" spans="1:72" x14ac:dyDescent="0.55000000000000004">
      <c r="A155" s="5"/>
      <c r="B155" s="22"/>
      <c r="C155" s="23"/>
      <c r="D155" s="24"/>
      <c r="E155" s="24"/>
      <c r="F155" s="25"/>
      <c r="G155" s="26"/>
      <c r="H155" s="26"/>
      <c r="I155" s="26"/>
      <c r="J155" s="27"/>
      <c r="K155" s="25"/>
      <c r="L155" s="26"/>
      <c r="M155" s="26"/>
      <c r="N155" s="26"/>
      <c r="O155" s="27"/>
      <c r="P155" s="25"/>
      <c r="Q155" s="26"/>
      <c r="R155" s="26"/>
      <c r="S155" s="26"/>
      <c r="T155" s="27"/>
      <c r="U155" s="273"/>
      <c r="V155" s="274"/>
      <c r="W155" s="274"/>
      <c r="X155" s="274"/>
      <c r="Y155" s="275"/>
      <c r="Z155" s="273"/>
      <c r="AA155" s="274"/>
      <c r="AB155" s="274"/>
      <c r="AC155" s="274"/>
      <c r="AD155" s="275"/>
      <c r="AE155" s="273"/>
      <c r="AF155" s="274"/>
      <c r="AG155" s="274"/>
      <c r="AH155" s="274"/>
      <c r="AI155" s="275"/>
      <c r="AJ155" s="273"/>
      <c r="AK155" s="274"/>
      <c r="AL155" s="274"/>
      <c r="AM155" s="274"/>
      <c r="AN155" s="275"/>
      <c r="AO155" s="273"/>
      <c r="AP155" s="274"/>
      <c r="AQ155" s="274"/>
      <c r="AR155" s="274"/>
      <c r="AS155" s="275"/>
      <c r="AT155" s="273"/>
      <c r="AU155" s="274"/>
      <c r="AV155" s="274"/>
      <c r="AW155" s="274"/>
      <c r="AX155" s="275"/>
      <c r="AY155" s="273"/>
      <c r="AZ155" s="274"/>
      <c r="BA155" s="274"/>
      <c r="BB155" s="274"/>
      <c r="BC155" s="275"/>
      <c r="BD155" s="273"/>
      <c r="BE155" s="274"/>
      <c r="BF155" s="274"/>
      <c r="BG155" s="274"/>
      <c r="BH155" s="275"/>
      <c r="BI155" s="273"/>
      <c r="BJ155" s="274"/>
      <c r="BK155" s="274"/>
      <c r="BL155" s="274"/>
      <c r="BM155" s="275"/>
      <c r="BN155" s="5"/>
      <c r="BQ155" s="7" t="str">
        <f t="shared" si="10"/>
        <v/>
      </c>
      <c r="BR155" s="48" t="str">
        <f t="shared" si="11"/>
        <v/>
      </c>
      <c r="BS155" s="48" t="str">
        <f t="shared" si="12"/>
        <v/>
      </c>
      <c r="BT155" s="49" t="str">
        <f t="shared" si="13"/>
        <v/>
      </c>
    </row>
    <row r="156" spans="1:72" x14ac:dyDescent="0.55000000000000004">
      <c r="A156" s="5"/>
      <c r="B156" s="22"/>
      <c r="C156" s="23"/>
      <c r="D156" s="24"/>
      <c r="E156" s="24"/>
      <c r="F156" s="25"/>
      <c r="G156" s="26"/>
      <c r="H156" s="26"/>
      <c r="I156" s="26"/>
      <c r="J156" s="27"/>
      <c r="K156" s="25"/>
      <c r="L156" s="26"/>
      <c r="M156" s="26"/>
      <c r="N156" s="26"/>
      <c r="O156" s="27"/>
      <c r="P156" s="25"/>
      <c r="Q156" s="26"/>
      <c r="R156" s="26"/>
      <c r="S156" s="26"/>
      <c r="T156" s="27"/>
      <c r="U156" s="273"/>
      <c r="V156" s="274"/>
      <c r="W156" s="274"/>
      <c r="X156" s="274"/>
      <c r="Y156" s="275"/>
      <c r="Z156" s="273"/>
      <c r="AA156" s="274"/>
      <c r="AB156" s="274"/>
      <c r="AC156" s="274"/>
      <c r="AD156" s="275"/>
      <c r="AE156" s="273"/>
      <c r="AF156" s="274"/>
      <c r="AG156" s="274"/>
      <c r="AH156" s="274"/>
      <c r="AI156" s="275"/>
      <c r="AJ156" s="273"/>
      <c r="AK156" s="274"/>
      <c r="AL156" s="274"/>
      <c r="AM156" s="274"/>
      <c r="AN156" s="275"/>
      <c r="AO156" s="273"/>
      <c r="AP156" s="274"/>
      <c r="AQ156" s="274"/>
      <c r="AR156" s="274"/>
      <c r="AS156" s="275"/>
      <c r="AT156" s="273"/>
      <c r="AU156" s="274"/>
      <c r="AV156" s="274"/>
      <c r="AW156" s="274"/>
      <c r="AX156" s="275"/>
      <c r="AY156" s="273"/>
      <c r="AZ156" s="274"/>
      <c r="BA156" s="274"/>
      <c r="BB156" s="274"/>
      <c r="BC156" s="275"/>
      <c r="BD156" s="273"/>
      <c r="BE156" s="274"/>
      <c r="BF156" s="274"/>
      <c r="BG156" s="274"/>
      <c r="BH156" s="275"/>
      <c r="BI156" s="273"/>
      <c r="BJ156" s="274"/>
      <c r="BK156" s="274"/>
      <c r="BL156" s="274"/>
      <c r="BM156" s="275"/>
      <c r="BN156" s="5"/>
      <c r="BQ156" s="7" t="str">
        <f t="shared" si="10"/>
        <v/>
      </c>
      <c r="BR156" s="48" t="str">
        <f t="shared" si="11"/>
        <v/>
      </c>
      <c r="BS156" s="48" t="str">
        <f t="shared" si="12"/>
        <v/>
      </c>
      <c r="BT156" s="49" t="str">
        <f t="shared" si="13"/>
        <v/>
      </c>
    </row>
    <row r="157" spans="1:72" x14ac:dyDescent="0.55000000000000004">
      <c r="A157" s="5"/>
      <c r="B157" s="22"/>
      <c r="C157" s="23"/>
      <c r="D157" s="24"/>
      <c r="E157" s="24"/>
      <c r="F157" s="25"/>
      <c r="G157" s="26"/>
      <c r="H157" s="26"/>
      <c r="I157" s="26"/>
      <c r="J157" s="27"/>
      <c r="K157" s="25"/>
      <c r="L157" s="26"/>
      <c r="M157" s="26"/>
      <c r="N157" s="26"/>
      <c r="O157" s="27"/>
      <c r="P157" s="25"/>
      <c r="Q157" s="26"/>
      <c r="R157" s="26"/>
      <c r="S157" s="26"/>
      <c r="T157" s="27"/>
      <c r="U157" s="273"/>
      <c r="V157" s="274"/>
      <c r="W157" s="274"/>
      <c r="X157" s="274"/>
      <c r="Y157" s="275"/>
      <c r="Z157" s="273"/>
      <c r="AA157" s="274"/>
      <c r="AB157" s="274"/>
      <c r="AC157" s="274"/>
      <c r="AD157" s="275"/>
      <c r="AE157" s="273"/>
      <c r="AF157" s="274"/>
      <c r="AG157" s="274"/>
      <c r="AH157" s="274"/>
      <c r="AI157" s="275"/>
      <c r="AJ157" s="273"/>
      <c r="AK157" s="274"/>
      <c r="AL157" s="274"/>
      <c r="AM157" s="274"/>
      <c r="AN157" s="275"/>
      <c r="AO157" s="273"/>
      <c r="AP157" s="274"/>
      <c r="AQ157" s="274"/>
      <c r="AR157" s="274"/>
      <c r="AS157" s="275"/>
      <c r="AT157" s="273"/>
      <c r="AU157" s="274"/>
      <c r="AV157" s="274"/>
      <c r="AW157" s="274"/>
      <c r="AX157" s="275"/>
      <c r="AY157" s="273"/>
      <c r="AZ157" s="274"/>
      <c r="BA157" s="274"/>
      <c r="BB157" s="274"/>
      <c r="BC157" s="275"/>
      <c r="BD157" s="273"/>
      <c r="BE157" s="274"/>
      <c r="BF157" s="274"/>
      <c r="BG157" s="274"/>
      <c r="BH157" s="275"/>
      <c r="BI157" s="273"/>
      <c r="BJ157" s="274"/>
      <c r="BK157" s="274"/>
      <c r="BL157" s="274"/>
      <c r="BM157" s="275"/>
      <c r="BN157" s="5"/>
      <c r="BQ157" s="7" t="str">
        <f t="shared" si="10"/>
        <v/>
      </c>
      <c r="BR157" s="48" t="str">
        <f t="shared" si="11"/>
        <v/>
      </c>
      <c r="BS157" s="48" t="str">
        <f t="shared" si="12"/>
        <v/>
      </c>
      <c r="BT157" s="49" t="str">
        <f t="shared" si="13"/>
        <v/>
      </c>
    </row>
    <row r="158" spans="1:72" x14ac:dyDescent="0.55000000000000004">
      <c r="A158" s="5"/>
      <c r="B158" s="22"/>
      <c r="C158" s="23"/>
      <c r="D158" s="24"/>
      <c r="E158" s="24"/>
      <c r="F158" s="25"/>
      <c r="G158" s="26"/>
      <c r="H158" s="26"/>
      <c r="I158" s="26"/>
      <c r="J158" s="27"/>
      <c r="K158" s="25"/>
      <c r="L158" s="26"/>
      <c r="M158" s="26"/>
      <c r="N158" s="26"/>
      <c r="O158" s="27"/>
      <c r="P158" s="25"/>
      <c r="Q158" s="26"/>
      <c r="R158" s="26"/>
      <c r="S158" s="26"/>
      <c r="T158" s="27"/>
      <c r="U158" s="273"/>
      <c r="V158" s="274"/>
      <c r="W158" s="274"/>
      <c r="X158" s="274"/>
      <c r="Y158" s="275"/>
      <c r="Z158" s="273"/>
      <c r="AA158" s="274"/>
      <c r="AB158" s="274"/>
      <c r="AC158" s="274"/>
      <c r="AD158" s="275"/>
      <c r="AE158" s="273"/>
      <c r="AF158" s="274"/>
      <c r="AG158" s="274"/>
      <c r="AH158" s="274"/>
      <c r="AI158" s="275"/>
      <c r="AJ158" s="273"/>
      <c r="AK158" s="274"/>
      <c r="AL158" s="274"/>
      <c r="AM158" s="274"/>
      <c r="AN158" s="275"/>
      <c r="AO158" s="273"/>
      <c r="AP158" s="274"/>
      <c r="AQ158" s="274"/>
      <c r="AR158" s="274"/>
      <c r="AS158" s="275"/>
      <c r="AT158" s="273"/>
      <c r="AU158" s="274"/>
      <c r="AV158" s="274"/>
      <c r="AW158" s="274"/>
      <c r="AX158" s="275"/>
      <c r="AY158" s="273"/>
      <c r="AZ158" s="274"/>
      <c r="BA158" s="274"/>
      <c r="BB158" s="274"/>
      <c r="BC158" s="275"/>
      <c r="BD158" s="273"/>
      <c r="BE158" s="274"/>
      <c r="BF158" s="274"/>
      <c r="BG158" s="274"/>
      <c r="BH158" s="275"/>
      <c r="BI158" s="273"/>
      <c r="BJ158" s="274"/>
      <c r="BK158" s="274"/>
      <c r="BL158" s="274"/>
      <c r="BM158" s="275"/>
      <c r="BN158" s="5"/>
      <c r="BQ158" s="7" t="str">
        <f t="shared" si="10"/>
        <v/>
      </c>
      <c r="BR158" s="48" t="str">
        <f t="shared" si="11"/>
        <v/>
      </c>
      <c r="BS158" s="48" t="str">
        <f t="shared" si="12"/>
        <v/>
      </c>
      <c r="BT158" s="49" t="str">
        <f t="shared" si="13"/>
        <v/>
      </c>
    </row>
    <row r="159" spans="1:72" x14ac:dyDescent="0.55000000000000004">
      <c r="A159" s="5"/>
      <c r="B159" s="22"/>
      <c r="C159" s="23"/>
      <c r="D159" s="24"/>
      <c r="E159" s="24"/>
      <c r="F159" s="25"/>
      <c r="G159" s="26"/>
      <c r="H159" s="26"/>
      <c r="I159" s="26"/>
      <c r="J159" s="27"/>
      <c r="K159" s="25"/>
      <c r="L159" s="26"/>
      <c r="M159" s="26"/>
      <c r="N159" s="26"/>
      <c r="O159" s="27"/>
      <c r="P159" s="25"/>
      <c r="Q159" s="26"/>
      <c r="R159" s="26"/>
      <c r="S159" s="26"/>
      <c r="T159" s="27"/>
      <c r="U159" s="273"/>
      <c r="V159" s="274"/>
      <c r="W159" s="274"/>
      <c r="X159" s="274"/>
      <c r="Y159" s="275"/>
      <c r="Z159" s="273"/>
      <c r="AA159" s="274"/>
      <c r="AB159" s="274"/>
      <c r="AC159" s="274"/>
      <c r="AD159" s="275"/>
      <c r="AE159" s="273"/>
      <c r="AF159" s="274"/>
      <c r="AG159" s="274"/>
      <c r="AH159" s="274"/>
      <c r="AI159" s="275"/>
      <c r="AJ159" s="273"/>
      <c r="AK159" s="274"/>
      <c r="AL159" s="274"/>
      <c r="AM159" s="274"/>
      <c r="AN159" s="275"/>
      <c r="AO159" s="273"/>
      <c r="AP159" s="274"/>
      <c r="AQ159" s="274"/>
      <c r="AR159" s="274"/>
      <c r="AS159" s="275"/>
      <c r="AT159" s="273"/>
      <c r="AU159" s="274"/>
      <c r="AV159" s="274"/>
      <c r="AW159" s="274"/>
      <c r="AX159" s="275"/>
      <c r="AY159" s="273"/>
      <c r="AZ159" s="274"/>
      <c r="BA159" s="274"/>
      <c r="BB159" s="274"/>
      <c r="BC159" s="275"/>
      <c r="BD159" s="273"/>
      <c r="BE159" s="274"/>
      <c r="BF159" s="274"/>
      <c r="BG159" s="274"/>
      <c r="BH159" s="275"/>
      <c r="BI159" s="273"/>
      <c r="BJ159" s="274"/>
      <c r="BK159" s="274"/>
      <c r="BL159" s="274"/>
      <c r="BM159" s="275"/>
      <c r="BN159" s="5"/>
      <c r="BQ159" s="7" t="str">
        <f t="shared" si="10"/>
        <v/>
      </c>
      <c r="BR159" s="48" t="str">
        <f t="shared" si="11"/>
        <v/>
      </c>
      <c r="BS159" s="48" t="str">
        <f t="shared" si="12"/>
        <v/>
      </c>
      <c r="BT159" s="49" t="str">
        <f t="shared" si="13"/>
        <v/>
      </c>
    </row>
    <row r="160" spans="1:72" x14ac:dyDescent="0.55000000000000004">
      <c r="A160" s="5"/>
      <c r="B160" s="22"/>
      <c r="C160" s="23"/>
      <c r="D160" s="24"/>
      <c r="E160" s="24"/>
      <c r="F160" s="25"/>
      <c r="G160" s="26"/>
      <c r="H160" s="26"/>
      <c r="I160" s="26"/>
      <c r="J160" s="27"/>
      <c r="K160" s="25"/>
      <c r="L160" s="26"/>
      <c r="M160" s="26"/>
      <c r="N160" s="26"/>
      <c r="O160" s="27"/>
      <c r="P160" s="25"/>
      <c r="Q160" s="26"/>
      <c r="R160" s="26"/>
      <c r="S160" s="26"/>
      <c r="T160" s="27"/>
      <c r="U160" s="273"/>
      <c r="V160" s="274"/>
      <c r="W160" s="274"/>
      <c r="X160" s="274"/>
      <c r="Y160" s="275"/>
      <c r="Z160" s="273"/>
      <c r="AA160" s="274"/>
      <c r="AB160" s="274"/>
      <c r="AC160" s="274"/>
      <c r="AD160" s="275"/>
      <c r="AE160" s="273"/>
      <c r="AF160" s="274"/>
      <c r="AG160" s="274"/>
      <c r="AH160" s="274"/>
      <c r="AI160" s="275"/>
      <c r="AJ160" s="273"/>
      <c r="AK160" s="274"/>
      <c r="AL160" s="274"/>
      <c r="AM160" s="274"/>
      <c r="AN160" s="275"/>
      <c r="AO160" s="273"/>
      <c r="AP160" s="274"/>
      <c r="AQ160" s="274"/>
      <c r="AR160" s="274"/>
      <c r="AS160" s="275"/>
      <c r="AT160" s="273"/>
      <c r="AU160" s="274"/>
      <c r="AV160" s="274"/>
      <c r="AW160" s="274"/>
      <c r="AX160" s="275"/>
      <c r="AY160" s="273"/>
      <c r="AZ160" s="274"/>
      <c r="BA160" s="274"/>
      <c r="BB160" s="274"/>
      <c r="BC160" s="275"/>
      <c r="BD160" s="273"/>
      <c r="BE160" s="274"/>
      <c r="BF160" s="274"/>
      <c r="BG160" s="274"/>
      <c r="BH160" s="275"/>
      <c r="BI160" s="273"/>
      <c r="BJ160" s="274"/>
      <c r="BK160" s="274"/>
      <c r="BL160" s="274"/>
      <c r="BM160" s="275"/>
      <c r="BN160" s="5"/>
      <c r="BQ160" s="7" t="str">
        <f t="shared" si="10"/>
        <v/>
      </c>
      <c r="BR160" s="48" t="str">
        <f t="shared" si="11"/>
        <v/>
      </c>
      <c r="BS160" s="48" t="str">
        <f t="shared" si="12"/>
        <v/>
      </c>
      <c r="BT160" s="49" t="str">
        <f t="shared" si="13"/>
        <v/>
      </c>
    </row>
    <row r="161" spans="1:72" x14ac:dyDescent="0.55000000000000004">
      <c r="A161" s="5"/>
      <c r="B161" s="22"/>
      <c r="C161" s="23"/>
      <c r="D161" s="24"/>
      <c r="E161" s="24"/>
      <c r="F161" s="25"/>
      <c r="G161" s="26"/>
      <c r="H161" s="26"/>
      <c r="I161" s="26"/>
      <c r="J161" s="27"/>
      <c r="K161" s="25"/>
      <c r="L161" s="26"/>
      <c r="M161" s="26"/>
      <c r="N161" s="26"/>
      <c r="O161" s="27"/>
      <c r="P161" s="25"/>
      <c r="Q161" s="26"/>
      <c r="R161" s="26"/>
      <c r="S161" s="26"/>
      <c r="T161" s="27"/>
      <c r="U161" s="273"/>
      <c r="V161" s="274"/>
      <c r="W161" s="274"/>
      <c r="X161" s="274"/>
      <c r="Y161" s="275"/>
      <c r="Z161" s="273"/>
      <c r="AA161" s="274"/>
      <c r="AB161" s="274"/>
      <c r="AC161" s="274"/>
      <c r="AD161" s="275"/>
      <c r="AE161" s="273"/>
      <c r="AF161" s="274"/>
      <c r="AG161" s="274"/>
      <c r="AH161" s="274"/>
      <c r="AI161" s="275"/>
      <c r="AJ161" s="273"/>
      <c r="AK161" s="274"/>
      <c r="AL161" s="274"/>
      <c r="AM161" s="274"/>
      <c r="AN161" s="275"/>
      <c r="AO161" s="273"/>
      <c r="AP161" s="274"/>
      <c r="AQ161" s="274"/>
      <c r="AR161" s="274"/>
      <c r="AS161" s="275"/>
      <c r="AT161" s="273"/>
      <c r="AU161" s="274"/>
      <c r="AV161" s="274"/>
      <c r="AW161" s="274"/>
      <c r="AX161" s="275"/>
      <c r="AY161" s="273"/>
      <c r="AZ161" s="274"/>
      <c r="BA161" s="274"/>
      <c r="BB161" s="274"/>
      <c r="BC161" s="275"/>
      <c r="BD161" s="273"/>
      <c r="BE161" s="274"/>
      <c r="BF161" s="274"/>
      <c r="BG161" s="274"/>
      <c r="BH161" s="275"/>
      <c r="BI161" s="273"/>
      <c r="BJ161" s="274"/>
      <c r="BK161" s="274"/>
      <c r="BL161" s="274"/>
      <c r="BM161" s="275"/>
      <c r="BN161" s="5"/>
      <c r="BQ161" s="7" t="str">
        <f t="shared" si="10"/>
        <v/>
      </c>
      <c r="BR161" s="48" t="str">
        <f t="shared" si="11"/>
        <v/>
      </c>
      <c r="BS161" s="48" t="str">
        <f t="shared" si="12"/>
        <v/>
      </c>
      <c r="BT161" s="49" t="str">
        <f t="shared" si="13"/>
        <v/>
      </c>
    </row>
    <row r="162" spans="1:72" x14ac:dyDescent="0.55000000000000004">
      <c r="A162" s="5"/>
      <c r="B162" s="22"/>
      <c r="C162" s="23"/>
      <c r="D162" s="24"/>
      <c r="E162" s="24"/>
      <c r="F162" s="25"/>
      <c r="G162" s="26"/>
      <c r="H162" s="26"/>
      <c r="I162" s="26"/>
      <c r="J162" s="27"/>
      <c r="K162" s="25"/>
      <c r="L162" s="26"/>
      <c r="M162" s="26"/>
      <c r="N162" s="26"/>
      <c r="O162" s="27"/>
      <c r="P162" s="25"/>
      <c r="Q162" s="26"/>
      <c r="R162" s="26"/>
      <c r="S162" s="26"/>
      <c r="T162" s="27"/>
      <c r="U162" s="273"/>
      <c r="V162" s="274"/>
      <c r="W162" s="274"/>
      <c r="X162" s="274"/>
      <c r="Y162" s="275"/>
      <c r="Z162" s="273"/>
      <c r="AA162" s="274"/>
      <c r="AB162" s="274"/>
      <c r="AC162" s="274"/>
      <c r="AD162" s="275"/>
      <c r="AE162" s="273"/>
      <c r="AF162" s="274"/>
      <c r="AG162" s="274"/>
      <c r="AH162" s="274"/>
      <c r="AI162" s="275"/>
      <c r="AJ162" s="273"/>
      <c r="AK162" s="274"/>
      <c r="AL162" s="274"/>
      <c r="AM162" s="274"/>
      <c r="AN162" s="275"/>
      <c r="AO162" s="273"/>
      <c r="AP162" s="274"/>
      <c r="AQ162" s="274"/>
      <c r="AR162" s="274"/>
      <c r="AS162" s="275"/>
      <c r="AT162" s="273"/>
      <c r="AU162" s="274"/>
      <c r="AV162" s="274"/>
      <c r="AW162" s="274"/>
      <c r="AX162" s="275"/>
      <c r="AY162" s="273"/>
      <c r="AZ162" s="274"/>
      <c r="BA162" s="274"/>
      <c r="BB162" s="274"/>
      <c r="BC162" s="275"/>
      <c r="BD162" s="273"/>
      <c r="BE162" s="274"/>
      <c r="BF162" s="274"/>
      <c r="BG162" s="274"/>
      <c r="BH162" s="275"/>
      <c r="BI162" s="273"/>
      <c r="BJ162" s="274"/>
      <c r="BK162" s="274"/>
      <c r="BL162" s="274"/>
      <c r="BM162" s="275"/>
      <c r="BN162" s="5"/>
      <c r="BQ162" s="7" t="str">
        <f t="shared" si="10"/>
        <v/>
      </c>
      <c r="BR162" s="48" t="str">
        <f t="shared" si="11"/>
        <v/>
      </c>
      <c r="BS162" s="48" t="str">
        <f t="shared" si="12"/>
        <v/>
      </c>
      <c r="BT162" s="49" t="str">
        <f t="shared" si="13"/>
        <v/>
      </c>
    </row>
    <row r="163" spans="1:72" x14ac:dyDescent="0.55000000000000004">
      <c r="A163" s="5"/>
      <c r="B163" s="22"/>
      <c r="C163" s="23"/>
      <c r="D163" s="24"/>
      <c r="E163" s="24"/>
      <c r="F163" s="25"/>
      <c r="G163" s="26"/>
      <c r="H163" s="26"/>
      <c r="I163" s="26"/>
      <c r="J163" s="27"/>
      <c r="K163" s="25"/>
      <c r="L163" s="26"/>
      <c r="M163" s="26"/>
      <c r="N163" s="26"/>
      <c r="O163" s="27"/>
      <c r="P163" s="25"/>
      <c r="Q163" s="26"/>
      <c r="R163" s="26"/>
      <c r="S163" s="26"/>
      <c r="T163" s="27"/>
      <c r="U163" s="273"/>
      <c r="V163" s="274"/>
      <c r="W163" s="274"/>
      <c r="X163" s="274"/>
      <c r="Y163" s="275"/>
      <c r="Z163" s="273"/>
      <c r="AA163" s="274"/>
      <c r="AB163" s="274"/>
      <c r="AC163" s="274"/>
      <c r="AD163" s="275"/>
      <c r="AE163" s="273"/>
      <c r="AF163" s="274"/>
      <c r="AG163" s="274"/>
      <c r="AH163" s="274"/>
      <c r="AI163" s="275"/>
      <c r="AJ163" s="273"/>
      <c r="AK163" s="274"/>
      <c r="AL163" s="274"/>
      <c r="AM163" s="274"/>
      <c r="AN163" s="275"/>
      <c r="AO163" s="273"/>
      <c r="AP163" s="274"/>
      <c r="AQ163" s="274"/>
      <c r="AR163" s="274"/>
      <c r="AS163" s="275"/>
      <c r="AT163" s="273"/>
      <c r="AU163" s="274"/>
      <c r="AV163" s="274"/>
      <c r="AW163" s="274"/>
      <c r="AX163" s="275"/>
      <c r="AY163" s="273"/>
      <c r="AZ163" s="274"/>
      <c r="BA163" s="274"/>
      <c r="BB163" s="274"/>
      <c r="BC163" s="275"/>
      <c r="BD163" s="273"/>
      <c r="BE163" s="274"/>
      <c r="BF163" s="274"/>
      <c r="BG163" s="274"/>
      <c r="BH163" s="275"/>
      <c r="BI163" s="273"/>
      <c r="BJ163" s="274"/>
      <c r="BK163" s="274"/>
      <c r="BL163" s="274"/>
      <c r="BM163" s="275"/>
      <c r="BN163" s="5"/>
      <c r="BQ163" s="7" t="str">
        <f t="shared" si="10"/>
        <v/>
      </c>
      <c r="BR163" s="48" t="str">
        <f t="shared" si="11"/>
        <v/>
      </c>
      <c r="BS163" s="48" t="str">
        <f t="shared" si="12"/>
        <v/>
      </c>
      <c r="BT163" s="49" t="str">
        <f t="shared" si="13"/>
        <v/>
      </c>
    </row>
    <row r="164" spans="1:72" x14ac:dyDescent="0.55000000000000004">
      <c r="A164" s="5"/>
      <c r="B164" s="22"/>
      <c r="C164" s="23"/>
      <c r="D164" s="24"/>
      <c r="E164" s="24"/>
      <c r="F164" s="25"/>
      <c r="G164" s="26"/>
      <c r="H164" s="26"/>
      <c r="I164" s="26"/>
      <c r="J164" s="27"/>
      <c r="K164" s="25"/>
      <c r="L164" s="26"/>
      <c r="M164" s="26"/>
      <c r="N164" s="26"/>
      <c r="O164" s="27"/>
      <c r="P164" s="25"/>
      <c r="Q164" s="26"/>
      <c r="R164" s="26"/>
      <c r="S164" s="26"/>
      <c r="T164" s="27"/>
      <c r="U164" s="273"/>
      <c r="V164" s="274"/>
      <c r="W164" s="274"/>
      <c r="X164" s="274"/>
      <c r="Y164" s="275"/>
      <c r="Z164" s="273"/>
      <c r="AA164" s="274"/>
      <c r="AB164" s="274"/>
      <c r="AC164" s="274"/>
      <c r="AD164" s="275"/>
      <c r="AE164" s="273"/>
      <c r="AF164" s="274"/>
      <c r="AG164" s="274"/>
      <c r="AH164" s="274"/>
      <c r="AI164" s="275"/>
      <c r="AJ164" s="273"/>
      <c r="AK164" s="274"/>
      <c r="AL164" s="274"/>
      <c r="AM164" s="274"/>
      <c r="AN164" s="275"/>
      <c r="AO164" s="273"/>
      <c r="AP164" s="274"/>
      <c r="AQ164" s="274"/>
      <c r="AR164" s="274"/>
      <c r="AS164" s="275"/>
      <c r="AT164" s="273"/>
      <c r="AU164" s="274"/>
      <c r="AV164" s="274"/>
      <c r="AW164" s="274"/>
      <c r="AX164" s="275"/>
      <c r="AY164" s="273"/>
      <c r="AZ164" s="274"/>
      <c r="BA164" s="274"/>
      <c r="BB164" s="274"/>
      <c r="BC164" s="275"/>
      <c r="BD164" s="273"/>
      <c r="BE164" s="274"/>
      <c r="BF164" s="274"/>
      <c r="BG164" s="274"/>
      <c r="BH164" s="275"/>
      <c r="BI164" s="273"/>
      <c r="BJ164" s="274"/>
      <c r="BK164" s="274"/>
      <c r="BL164" s="274"/>
      <c r="BM164" s="275"/>
      <c r="BN164" s="5"/>
      <c r="BQ164" s="7" t="str">
        <f t="shared" si="10"/>
        <v/>
      </c>
      <c r="BR164" s="48" t="str">
        <f t="shared" si="11"/>
        <v/>
      </c>
      <c r="BS164" s="48" t="str">
        <f t="shared" si="12"/>
        <v/>
      </c>
      <c r="BT164" s="49" t="str">
        <f t="shared" si="13"/>
        <v/>
      </c>
    </row>
    <row r="165" spans="1:72" x14ac:dyDescent="0.55000000000000004">
      <c r="A165" s="5"/>
      <c r="B165" s="22"/>
      <c r="C165" s="23"/>
      <c r="D165" s="24"/>
      <c r="E165" s="24"/>
      <c r="F165" s="25"/>
      <c r="G165" s="26"/>
      <c r="H165" s="26"/>
      <c r="I165" s="26"/>
      <c r="J165" s="27"/>
      <c r="K165" s="25"/>
      <c r="L165" s="26"/>
      <c r="M165" s="26"/>
      <c r="N165" s="26"/>
      <c r="O165" s="27"/>
      <c r="P165" s="25"/>
      <c r="Q165" s="26"/>
      <c r="R165" s="26"/>
      <c r="S165" s="26"/>
      <c r="T165" s="27"/>
      <c r="U165" s="273"/>
      <c r="V165" s="274"/>
      <c r="W165" s="274"/>
      <c r="X165" s="274"/>
      <c r="Y165" s="275"/>
      <c r="Z165" s="273"/>
      <c r="AA165" s="274"/>
      <c r="AB165" s="274"/>
      <c r="AC165" s="274"/>
      <c r="AD165" s="275"/>
      <c r="AE165" s="273"/>
      <c r="AF165" s="274"/>
      <c r="AG165" s="274"/>
      <c r="AH165" s="274"/>
      <c r="AI165" s="275"/>
      <c r="AJ165" s="273"/>
      <c r="AK165" s="274"/>
      <c r="AL165" s="274"/>
      <c r="AM165" s="274"/>
      <c r="AN165" s="275"/>
      <c r="AO165" s="273"/>
      <c r="AP165" s="274"/>
      <c r="AQ165" s="274"/>
      <c r="AR165" s="274"/>
      <c r="AS165" s="275"/>
      <c r="AT165" s="273"/>
      <c r="AU165" s="274"/>
      <c r="AV165" s="274"/>
      <c r="AW165" s="274"/>
      <c r="AX165" s="275"/>
      <c r="AY165" s="273"/>
      <c r="AZ165" s="274"/>
      <c r="BA165" s="274"/>
      <c r="BB165" s="274"/>
      <c r="BC165" s="275"/>
      <c r="BD165" s="273"/>
      <c r="BE165" s="274"/>
      <c r="BF165" s="274"/>
      <c r="BG165" s="274"/>
      <c r="BH165" s="275"/>
      <c r="BI165" s="273"/>
      <c r="BJ165" s="274"/>
      <c r="BK165" s="274"/>
      <c r="BL165" s="274"/>
      <c r="BM165" s="275"/>
      <c r="BN165" s="5"/>
      <c r="BQ165" s="7" t="str">
        <f t="shared" si="10"/>
        <v/>
      </c>
      <c r="BR165" s="48" t="str">
        <f t="shared" si="11"/>
        <v/>
      </c>
      <c r="BS165" s="48" t="str">
        <f t="shared" si="12"/>
        <v/>
      </c>
      <c r="BT165" s="49" t="str">
        <f t="shared" si="13"/>
        <v/>
      </c>
    </row>
    <row r="166" spans="1:72" x14ac:dyDescent="0.55000000000000004">
      <c r="A166" s="5"/>
      <c r="B166" s="22"/>
      <c r="C166" s="23"/>
      <c r="D166" s="24"/>
      <c r="E166" s="24"/>
      <c r="F166" s="25"/>
      <c r="G166" s="26"/>
      <c r="H166" s="26"/>
      <c r="I166" s="26"/>
      <c r="J166" s="27"/>
      <c r="K166" s="25"/>
      <c r="L166" s="26"/>
      <c r="M166" s="26"/>
      <c r="N166" s="26"/>
      <c r="O166" s="27"/>
      <c r="P166" s="25"/>
      <c r="Q166" s="26"/>
      <c r="R166" s="26"/>
      <c r="S166" s="26"/>
      <c r="T166" s="27"/>
      <c r="U166" s="273"/>
      <c r="V166" s="274"/>
      <c r="W166" s="274"/>
      <c r="X166" s="274"/>
      <c r="Y166" s="275"/>
      <c r="Z166" s="273"/>
      <c r="AA166" s="274"/>
      <c r="AB166" s="274"/>
      <c r="AC166" s="274"/>
      <c r="AD166" s="275"/>
      <c r="AE166" s="273"/>
      <c r="AF166" s="274"/>
      <c r="AG166" s="274"/>
      <c r="AH166" s="274"/>
      <c r="AI166" s="275"/>
      <c r="AJ166" s="273"/>
      <c r="AK166" s="274"/>
      <c r="AL166" s="274"/>
      <c r="AM166" s="274"/>
      <c r="AN166" s="275"/>
      <c r="AO166" s="273"/>
      <c r="AP166" s="274"/>
      <c r="AQ166" s="274"/>
      <c r="AR166" s="274"/>
      <c r="AS166" s="275"/>
      <c r="AT166" s="273"/>
      <c r="AU166" s="274"/>
      <c r="AV166" s="274"/>
      <c r="AW166" s="274"/>
      <c r="AX166" s="275"/>
      <c r="AY166" s="273"/>
      <c r="AZ166" s="274"/>
      <c r="BA166" s="274"/>
      <c r="BB166" s="274"/>
      <c r="BC166" s="275"/>
      <c r="BD166" s="273"/>
      <c r="BE166" s="274"/>
      <c r="BF166" s="274"/>
      <c r="BG166" s="274"/>
      <c r="BH166" s="275"/>
      <c r="BI166" s="273"/>
      <c r="BJ166" s="274"/>
      <c r="BK166" s="274"/>
      <c r="BL166" s="274"/>
      <c r="BM166" s="275"/>
      <c r="BN166" s="5"/>
      <c r="BQ166" s="7" t="str">
        <f t="shared" si="10"/>
        <v/>
      </c>
      <c r="BR166" s="48" t="str">
        <f t="shared" si="11"/>
        <v/>
      </c>
      <c r="BS166" s="48" t="str">
        <f t="shared" si="12"/>
        <v/>
      </c>
      <c r="BT166" s="49" t="str">
        <f t="shared" si="13"/>
        <v/>
      </c>
    </row>
    <row r="167" spans="1:72" x14ac:dyDescent="0.55000000000000004">
      <c r="A167" s="5"/>
      <c r="B167" s="22"/>
      <c r="C167" s="23"/>
      <c r="D167" s="24"/>
      <c r="E167" s="24"/>
      <c r="F167" s="25"/>
      <c r="G167" s="26"/>
      <c r="H167" s="26"/>
      <c r="I167" s="26"/>
      <c r="J167" s="27"/>
      <c r="K167" s="25"/>
      <c r="L167" s="26"/>
      <c r="M167" s="26"/>
      <c r="N167" s="26"/>
      <c r="O167" s="27"/>
      <c r="P167" s="25"/>
      <c r="Q167" s="26"/>
      <c r="R167" s="26"/>
      <c r="S167" s="26"/>
      <c r="T167" s="27"/>
      <c r="U167" s="273"/>
      <c r="V167" s="274"/>
      <c r="W167" s="274"/>
      <c r="X167" s="274"/>
      <c r="Y167" s="275"/>
      <c r="Z167" s="273"/>
      <c r="AA167" s="274"/>
      <c r="AB167" s="274"/>
      <c r="AC167" s="274"/>
      <c r="AD167" s="275"/>
      <c r="AE167" s="273"/>
      <c r="AF167" s="274"/>
      <c r="AG167" s="274"/>
      <c r="AH167" s="274"/>
      <c r="AI167" s="275"/>
      <c r="AJ167" s="273"/>
      <c r="AK167" s="274"/>
      <c r="AL167" s="274"/>
      <c r="AM167" s="274"/>
      <c r="AN167" s="275"/>
      <c r="AO167" s="273"/>
      <c r="AP167" s="274"/>
      <c r="AQ167" s="274"/>
      <c r="AR167" s="274"/>
      <c r="AS167" s="275"/>
      <c r="AT167" s="273"/>
      <c r="AU167" s="274"/>
      <c r="AV167" s="274"/>
      <c r="AW167" s="274"/>
      <c r="AX167" s="275"/>
      <c r="AY167" s="273"/>
      <c r="AZ167" s="274"/>
      <c r="BA167" s="274"/>
      <c r="BB167" s="274"/>
      <c r="BC167" s="275"/>
      <c r="BD167" s="273"/>
      <c r="BE167" s="274"/>
      <c r="BF167" s="274"/>
      <c r="BG167" s="274"/>
      <c r="BH167" s="275"/>
      <c r="BI167" s="273"/>
      <c r="BJ167" s="274"/>
      <c r="BK167" s="274"/>
      <c r="BL167" s="274"/>
      <c r="BM167" s="275"/>
      <c r="BN167" s="5"/>
      <c r="BQ167" s="7" t="str">
        <f t="shared" si="10"/>
        <v/>
      </c>
      <c r="BR167" s="48" t="str">
        <f t="shared" si="11"/>
        <v/>
      </c>
      <c r="BS167" s="48" t="str">
        <f t="shared" si="12"/>
        <v/>
      </c>
      <c r="BT167" s="49" t="str">
        <f t="shared" si="13"/>
        <v/>
      </c>
    </row>
    <row r="168" spans="1:72" x14ac:dyDescent="0.55000000000000004">
      <c r="A168" s="5"/>
      <c r="B168" s="22"/>
      <c r="C168" s="23"/>
      <c r="D168" s="24"/>
      <c r="E168" s="24"/>
      <c r="F168" s="25"/>
      <c r="G168" s="26"/>
      <c r="H168" s="26"/>
      <c r="I168" s="26"/>
      <c r="J168" s="27"/>
      <c r="K168" s="25"/>
      <c r="L168" s="26"/>
      <c r="M168" s="26"/>
      <c r="N168" s="26"/>
      <c r="O168" s="27"/>
      <c r="P168" s="25"/>
      <c r="Q168" s="26"/>
      <c r="R168" s="26"/>
      <c r="S168" s="26"/>
      <c r="T168" s="27"/>
      <c r="U168" s="273"/>
      <c r="V168" s="274"/>
      <c r="W168" s="274"/>
      <c r="X168" s="274"/>
      <c r="Y168" s="275"/>
      <c r="Z168" s="273"/>
      <c r="AA168" s="274"/>
      <c r="AB168" s="274"/>
      <c r="AC168" s="274"/>
      <c r="AD168" s="275"/>
      <c r="AE168" s="273"/>
      <c r="AF168" s="274"/>
      <c r="AG168" s="274"/>
      <c r="AH168" s="274"/>
      <c r="AI168" s="275"/>
      <c r="AJ168" s="273"/>
      <c r="AK168" s="274"/>
      <c r="AL168" s="274"/>
      <c r="AM168" s="274"/>
      <c r="AN168" s="275"/>
      <c r="AO168" s="273"/>
      <c r="AP168" s="274"/>
      <c r="AQ168" s="274"/>
      <c r="AR168" s="274"/>
      <c r="AS168" s="275"/>
      <c r="AT168" s="273"/>
      <c r="AU168" s="274"/>
      <c r="AV168" s="274"/>
      <c r="AW168" s="274"/>
      <c r="AX168" s="275"/>
      <c r="AY168" s="273"/>
      <c r="AZ168" s="274"/>
      <c r="BA168" s="274"/>
      <c r="BB168" s="274"/>
      <c r="BC168" s="275"/>
      <c r="BD168" s="273"/>
      <c r="BE168" s="274"/>
      <c r="BF168" s="274"/>
      <c r="BG168" s="274"/>
      <c r="BH168" s="275"/>
      <c r="BI168" s="273"/>
      <c r="BJ168" s="274"/>
      <c r="BK168" s="274"/>
      <c r="BL168" s="274"/>
      <c r="BM168" s="275"/>
      <c r="BN168" s="5"/>
      <c r="BQ168" s="7" t="str">
        <f t="shared" si="10"/>
        <v/>
      </c>
      <c r="BR168" s="48" t="str">
        <f t="shared" si="11"/>
        <v/>
      </c>
      <c r="BS168" s="48" t="str">
        <f t="shared" si="12"/>
        <v/>
      </c>
      <c r="BT168" s="49" t="str">
        <f t="shared" si="13"/>
        <v/>
      </c>
    </row>
    <row r="169" spans="1:72" x14ac:dyDescent="0.55000000000000004">
      <c r="A169" s="5"/>
      <c r="B169" s="22"/>
      <c r="C169" s="23"/>
      <c r="D169" s="24"/>
      <c r="E169" s="24"/>
      <c r="F169" s="25"/>
      <c r="G169" s="26"/>
      <c r="H169" s="26"/>
      <c r="I169" s="26"/>
      <c r="J169" s="27"/>
      <c r="K169" s="25"/>
      <c r="L169" s="26"/>
      <c r="M169" s="26"/>
      <c r="N169" s="26"/>
      <c r="O169" s="27"/>
      <c r="P169" s="25"/>
      <c r="Q169" s="26"/>
      <c r="R169" s="26"/>
      <c r="S169" s="26"/>
      <c r="T169" s="27"/>
      <c r="U169" s="273"/>
      <c r="V169" s="274"/>
      <c r="W169" s="274"/>
      <c r="X169" s="274"/>
      <c r="Y169" s="275"/>
      <c r="Z169" s="273"/>
      <c r="AA169" s="274"/>
      <c r="AB169" s="274"/>
      <c r="AC169" s="274"/>
      <c r="AD169" s="275"/>
      <c r="AE169" s="273"/>
      <c r="AF169" s="274"/>
      <c r="AG169" s="274"/>
      <c r="AH169" s="274"/>
      <c r="AI169" s="275"/>
      <c r="AJ169" s="273"/>
      <c r="AK169" s="274"/>
      <c r="AL169" s="274"/>
      <c r="AM169" s="274"/>
      <c r="AN169" s="275"/>
      <c r="AO169" s="273"/>
      <c r="AP169" s="274"/>
      <c r="AQ169" s="274"/>
      <c r="AR169" s="274"/>
      <c r="AS169" s="275"/>
      <c r="AT169" s="273"/>
      <c r="AU169" s="274"/>
      <c r="AV169" s="274"/>
      <c r="AW169" s="274"/>
      <c r="AX169" s="275"/>
      <c r="AY169" s="273"/>
      <c r="AZ169" s="274"/>
      <c r="BA169" s="274"/>
      <c r="BB169" s="274"/>
      <c r="BC169" s="275"/>
      <c r="BD169" s="273"/>
      <c r="BE169" s="274"/>
      <c r="BF169" s="274"/>
      <c r="BG169" s="274"/>
      <c r="BH169" s="275"/>
      <c r="BI169" s="273"/>
      <c r="BJ169" s="274"/>
      <c r="BK169" s="274"/>
      <c r="BL169" s="274"/>
      <c r="BM169" s="275"/>
      <c r="BN169" s="5"/>
      <c r="BQ169" s="7" t="str">
        <f t="shared" si="10"/>
        <v/>
      </c>
      <c r="BR169" s="48" t="str">
        <f t="shared" si="11"/>
        <v/>
      </c>
      <c r="BS169" s="48" t="str">
        <f t="shared" si="12"/>
        <v/>
      </c>
      <c r="BT169" s="49" t="str">
        <f t="shared" si="13"/>
        <v/>
      </c>
    </row>
    <row r="170" spans="1:72" x14ac:dyDescent="0.55000000000000004">
      <c r="A170" s="5"/>
      <c r="B170" s="22"/>
      <c r="C170" s="23"/>
      <c r="D170" s="24"/>
      <c r="E170" s="24"/>
      <c r="F170" s="25"/>
      <c r="G170" s="26"/>
      <c r="H170" s="26"/>
      <c r="I170" s="26"/>
      <c r="J170" s="27"/>
      <c r="K170" s="25"/>
      <c r="L170" s="26"/>
      <c r="M170" s="26"/>
      <c r="N170" s="26"/>
      <c r="O170" s="27"/>
      <c r="P170" s="25"/>
      <c r="Q170" s="26"/>
      <c r="R170" s="26"/>
      <c r="S170" s="26"/>
      <c r="T170" s="27"/>
      <c r="U170" s="273"/>
      <c r="V170" s="274"/>
      <c r="W170" s="274"/>
      <c r="X170" s="274"/>
      <c r="Y170" s="275"/>
      <c r="Z170" s="273"/>
      <c r="AA170" s="274"/>
      <c r="AB170" s="274"/>
      <c r="AC170" s="274"/>
      <c r="AD170" s="275"/>
      <c r="AE170" s="273"/>
      <c r="AF170" s="274"/>
      <c r="AG170" s="274"/>
      <c r="AH170" s="274"/>
      <c r="AI170" s="275"/>
      <c r="AJ170" s="273"/>
      <c r="AK170" s="274"/>
      <c r="AL170" s="274"/>
      <c r="AM170" s="274"/>
      <c r="AN170" s="275"/>
      <c r="AO170" s="273"/>
      <c r="AP170" s="274"/>
      <c r="AQ170" s="274"/>
      <c r="AR170" s="274"/>
      <c r="AS170" s="275"/>
      <c r="AT170" s="273"/>
      <c r="AU170" s="274"/>
      <c r="AV170" s="274"/>
      <c r="AW170" s="274"/>
      <c r="AX170" s="275"/>
      <c r="AY170" s="273"/>
      <c r="AZ170" s="274"/>
      <c r="BA170" s="274"/>
      <c r="BB170" s="274"/>
      <c r="BC170" s="275"/>
      <c r="BD170" s="273"/>
      <c r="BE170" s="274"/>
      <c r="BF170" s="274"/>
      <c r="BG170" s="274"/>
      <c r="BH170" s="275"/>
      <c r="BI170" s="273"/>
      <c r="BJ170" s="274"/>
      <c r="BK170" s="274"/>
      <c r="BL170" s="274"/>
      <c r="BM170" s="275"/>
      <c r="BN170" s="5"/>
      <c r="BQ170" s="7" t="str">
        <f t="shared" si="10"/>
        <v/>
      </c>
      <c r="BR170" s="48" t="str">
        <f t="shared" si="11"/>
        <v/>
      </c>
      <c r="BS170" s="48" t="str">
        <f t="shared" si="12"/>
        <v/>
      </c>
      <c r="BT170" s="49" t="str">
        <f t="shared" si="13"/>
        <v/>
      </c>
    </row>
    <row r="171" spans="1:72" x14ac:dyDescent="0.55000000000000004">
      <c r="A171" s="5"/>
      <c r="B171" s="22"/>
      <c r="C171" s="23"/>
      <c r="D171" s="24"/>
      <c r="E171" s="24"/>
      <c r="F171" s="25"/>
      <c r="G171" s="26"/>
      <c r="H171" s="26"/>
      <c r="I171" s="26"/>
      <c r="J171" s="27"/>
      <c r="K171" s="25"/>
      <c r="L171" s="26"/>
      <c r="M171" s="26"/>
      <c r="N171" s="26"/>
      <c r="O171" s="27"/>
      <c r="P171" s="25"/>
      <c r="Q171" s="26"/>
      <c r="R171" s="26"/>
      <c r="S171" s="26"/>
      <c r="T171" s="27"/>
      <c r="U171" s="273"/>
      <c r="V171" s="274"/>
      <c r="W171" s="274"/>
      <c r="X171" s="274"/>
      <c r="Y171" s="275"/>
      <c r="Z171" s="273"/>
      <c r="AA171" s="274"/>
      <c r="AB171" s="274"/>
      <c r="AC171" s="274"/>
      <c r="AD171" s="275"/>
      <c r="AE171" s="273"/>
      <c r="AF171" s="274"/>
      <c r="AG171" s="274"/>
      <c r="AH171" s="274"/>
      <c r="AI171" s="275"/>
      <c r="AJ171" s="273"/>
      <c r="AK171" s="274"/>
      <c r="AL171" s="274"/>
      <c r="AM171" s="274"/>
      <c r="AN171" s="275"/>
      <c r="AO171" s="273"/>
      <c r="AP171" s="274"/>
      <c r="AQ171" s="274"/>
      <c r="AR171" s="274"/>
      <c r="AS171" s="275"/>
      <c r="AT171" s="273"/>
      <c r="AU171" s="274"/>
      <c r="AV171" s="274"/>
      <c r="AW171" s="274"/>
      <c r="AX171" s="275"/>
      <c r="AY171" s="273"/>
      <c r="AZ171" s="274"/>
      <c r="BA171" s="274"/>
      <c r="BB171" s="274"/>
      <c r="BC171" s="275"/>
      <c r="BD171" s="273"/>
      <c r="BE171" s="274"/>
      <c r="BF171" s="274"/>
      <c r="BG171" s="274"/>
      <c r="BH171" s="275"/>
      <c r="BI171" s="273"/>
      <c r="BJ171" s="274"/>
      <c r="BK171" s="274"/>
      <c r="BL171" s="274"/>
      <c r="BM171" s="275"/>
      <c r="BN171" s="5"/>
      <c r="BQ171" s="7" t="str">
        <f t="shared" si="10"/>
        <v/>
      </c>
      <c r="BR171" s="48" t="str">
        <f t="shared" si="11"/>
        <v/>
      </c>
      <c r="BS171" s="48" t="str">
        <f t="shared" si="12"/>
        <v/>
      </c>
      <c r="BT171" s="49" t="str">
        <f t="shared" si="13"/>
        <v/>
      </c>
    </row>
    <row r="172" spans="1:72" x14ac:dyDescent="0.55000000000000004">
      <c r="A172" s="5"/>
      <c r="B172" s="22"/>
      <c r="C172" s="23"/>
      <c r="D172" s="24"/>
      <c r="E172" s="24"/>
      <c r="F172" s="25"/>
      <c r="G172" s="26"/>
      <c r="H172" s="26"/>
      <c r="I172" s="26"/>
      <c r="J172" s="27"/>
      <c r="K172" s="25"/>
      <c r="L172" s="26"/>
      <c r="M172" s="26"/>
      <c r="N172" s="26"/>
      <c r="O172" s="27"/>
      <c r="P172" s="25"/>
      <c r="Q172" s="26"/>
      <c r="R172" s="26"/>
      <c r="S172" s="26"/>
      <c r="T172" s="27"/>
      <c r="U172" s="273"/>
      <c r="V172" s="274"/>
      <c r="W172" s="274"/>
      <c r="X172" s="274"/>
      <c r="Y172" s="275"/>
      <c r="Z172" s="273"/>
      <c r="AA172" s="274"/>
      <c r="AB172" s="274"/>
      <c r="AC172" s="274"/>
      <c r="AD172" s="275"/>
      <c r="AE172" s="273"/>
      <c r="AF172" s="274"/>
      <c r="AG172" s="274"/>
      <c r="AH172" s="274"/>
      <c r="AI172" s="275"/>
      <c r="AJ172" s="273"/>
      <c r="AK172" s="274"/>
      <c r="AL172" s="274"/>
      <c r="AM172" s="274"/>
      <c r="AN172" s="275"/>
      <c r="AO172" s="273"/>
      <c r="AP172" s="274"/>
      <c r="AQ172" s="274"/>
      <c r="AR172" s="274"/>
      <c r="AS172" s="275"/>
      <c r="AT172" s="273"/>
      <c r="AU172" s="274"/>
      <c r="AV172" s="274"/>
      <c r="AW172" s="274"/>
      <c r="AX172" s="275"/>
      <c r="AY172" s="273"/>
      <c r="AZ172" s="274"/>
      <c r="BA172" s="274"/>
      <c r="BB172" s="274"/>
      <c r="BC172" s="275"/>
      <c r="BD172" s="273"/>
      <c r="BE172" s="274"/>
      <c r="BF172" s="274"/>
      <c r="BG172" s="274"/>
      <c r="BH172" s="275"/>
      <c r="BI172" s="273"/>
      <c r="BJ172" s="274"/>
      <c r="BK172" s="274"/>
      <c r="BL172" s="274"/>
      <c r="BM172" s="275"/>
      <c r="BN172" s="5"/>
      <c r="BQ172" s="7" t="str">
        <f t="shared" si="10"/>
        <v/>
      </c>
      <c r="BR172" s="48" t="str">
        <f t="shared" si="11"/>
        <v/>
      </c>
      <c r="BS172" s="48" t="str">
        <f t="shared" si="12"/>
        <v/>
      </c>
      <c r="BT172" s="49" t="str">
        <f t="shared" si="13"/>
        <v/>
      </c>
    </row>
    <row r="173" spans="1:72" x14ac:dyDescent="0.55000000000000004">
      <c r="A173" s="5"/>
      <c r="B173" s="22"/>
      <c r="C173" s="23"/>
      <c r="D173" s="24"/>
      <c r="E173" s="24"/>
      <c r="F173" s="25"/>
      <c r="G173" s="26"/>
      <c r="H173" s="26"/>
      <c r="I173" s="26"/>
      <c r="J173" s="27"/>
      <c r="K173" s="25"/>
      <c r="L173" s="26"/>
      <c r="M173" s="26"/>
      <c r="N173" s="26"/>
      <c r="O173" s="27"/>
      <c r="P173" s="25"/>
      <c r="Q173" s="26"/>
      <c r="R173" s="26"/>
      <c r="S173" s="26"/>
      <c r="T173" s="27"/>
      <c r="U173" s="273"/>
      <c r="V173" s="274"/>
      <c r="W173" s="274"/>
      <c r="X173" s="274"/>
      <c r="Y173" s="275"/>
      <c r="Z173" s="273"/>
      <c r="AA173" s="274"/>
      <c r="AB173" s="274"/>
      <c r="AC173" s="274"/>
      <c r="AD173" s="275"/>
      <c r="AE173" s="273"/>
      <c r="AF173" s="274"/>
      <c r="AG173" s="274"/>
      <c r="AH173" s="274"/>
      <c r="AI173" s="275"/>
      <c r="AJ173" s="273"/>
      <c r="AK173" s="274"/>
      <c r="AL173" s="274"/>
      <c r="AM173" s="274"/>
      <c r="AN173" s="275"/>
      <c r="AO173" s="273"/>
      <c r="AP173" s="274"/>
      <c r="AQ173" s="274"/>
      <c r="AR173" s="274"/>
      <c r="AS173" s="275"/>
      <c r="AT173" s="273"/>
      <c r="AU173" s="274"/>
      <c r="AV173" s="274"/>
      <c r="AW173" s="274"/>
      <c r="AX173" s="275"/>
      <c r="AY173" s="273"/>
      <c r="AZ173" s="274"/>
      <c r="BA173" s="274"/>
      <c r="BB173" s="274"/>
      <c r="BC173" s="275"/>
      <c r="BD173" s="273"/>
      <c r="BE173" s="274"/>
      <c r="BF173" s="274"/>
      <c r="BG173" s="274"/>
      <c r="BH173" s="275"/>
      <c r="BI173" s="273"/>
      <c r="BJ173" s="274"/>
      <c r="BK173" s="274"/>
      <c r="BL173" s="274"/>
      <c r="BM173" s="275"/>
      <c r="BN173" s="5"/>
      <c r="BQ173" s="7" t="str">
        <f t="shared" si="10"/>
        <v/>
      </c>
      <c r="BR173" s="48" t="str">
        <f t="shared" si="11"/>
        <v/>
      </c>
      <c r="BS173" s="48" t="str">
        <f t="shared" si="12"/>
        <v/>
      </c>
      <c r="BT173" s="49" t="str">
        <f t="shared" si="13"/>
        <v/>
      </c>
    </row>
    <row r="174" spans="1:72" x14ac:dyDescent="0.55000000000000004">
      <c r="A174" s="5"/>
      <c r="B174" s="22"/>
      <c r="C174" s="23"/>
      <c r="D174" s="24"/>
      <c r="E174" s="24"/>
      <c r="F174" s="25"/>
      <c r="G174" s="26"/>
      <c r="H174" s="26"/>
      <c r="I174" s="26"/>
      <c r="J174" s="27"/>
      <c r="K174" s="25"/>
      <c r="L174" s="26"/>
      <c r="M174" s="26"/>
      <c r="N174" s="26"/>
      <c r="O174" s="27"/>
      <c r="P174" s="25"/>
      <c r="Q174" s="26"/>
      <c r="R174" s="26"/>
      <c r="S174" s="26"/>
      <c r="T174" s="27"/>
      <c r="U174" s="273"/>
      <c r="V174" s="274"/>
      <c r="W174" s="274"/>
      <c r="X174" s="274"/>
      <c r="Y174" s="275"/>
      <c r="Z174" s="273"/>
      <c r="AA174" s="274"/>
      <c r="AB174" s="274"/>
      <c r="AC174" s="274"/>
      <c r="AD174" s="275"/>
      <c r="AE174" s="273"/>
      <c r="AF174" s="274"/>
      <c r="AG174" s="274"/>
      <c r="AH174" s="274"/>
      <c r="AI174" s="275"/>
      <c r="AJ174" s="273"/>
      <c r="AK174" s="274"/>
      <c r="AL174" s="274"/>
      <c r="AM174" s="274"/>
      <c r="AN174" s="275"/>
      <c r="AO174" s="273"/>
      <c r="AP174" s="274"/>
      <c r="AQ174" s="274"/>
      <c r="AR174" s="274"/>
      <c r="AS174" s="275"/>
      <c r="AT174" s="273"/>
      <c r="AU174" s="274"/>
      <c r="AV174" s="274"/>
      <c r="AW174" s="274"/>
      <c r="AX174" s="275"/>
      <c r="AY174" s="273"/>
      <c r="AZ174" s="274"/>
      <c r="BA174" s="274"/>
      <c r="BB174" s="274"/>
      <c r="BC174" s="275"/>
      <c r="BD174" s="273"/>
      <c r="BE174" s="274"/>
      <c r="BF174" s="274"/>
      <c r="BG174" s="274"/>
      <c r="BH174" s="275"/>
      <c r="BI174" s="273"/>
      <c r="BJ174" s="274"/>
      <c r="BK174" s="274"/>
      <c r="BL174" s="274"/>
      <c r="BM174" s="275"/>
      <c r="BN174" s="5"/>
      <c r="BQ174" s="7" t="str">
        <f t="shared" si="10"/>
        <v/>
      </c>
      <c r="BR174" s="48" t="str">
        <f t="shared" si="11"/>
        <v/>
      </c>
      <c r="BS174" s="48" t="str">
        <f t="shared" si="12"/>
        <v/>
      </c>
      <c r="BT174" s="49" t="str">
        <f t="shared" si="13"/>
        <v/>
      </c>
    </row>
    <row r="175" spans="1:72" x14ac:dyDescent="0.55000000000000004">
      <c r="A175" s="5"/>
      <c r="B175" s="22"/>
      <c r="C175" s="23"/>
      <c r="D175" s="24"/>
      <c r="E175" s="24"/>
      <c r="F175" s="25"/>
      <c r="G175" s="26"/>
      <c r="H175" s="26"/>
      <c r="I175" s="26"/>
      <c r="J175" s="27"/>
      <c r="K175" s="25"/>
      <c r="L175" s="26"/>
      <c r="M175" s="26"/>
      <c r="N175" s="26"/>
      <c r="O175" s="27"/>
      <c r="P175" s="25"/>
      <c r="Q175" s="26"/>
      <c r="R175" s="26"/>
      <c r="S175" s="26"/>
      <c r="T175" s="27"/>
      <c r="U175" s="273"/>
      <c r="V175" s="274"/>
      <c r="W175" s="274"/>
      <c r="X175" s="274"/>
      <c r="Y175" s="275"/>
      <c r="Z175" s="273"/>
      <c r="AA175" s="274"/>
      <c r="AB175" s="274"/>
      <c r="AC175" s="274"/>
      <c r="AD175" s="275"/>
      <c r="AE175" s="273"/>
      <c r="AF175" s="274"/>
      <c r="AG175" s="274"/>
      <c r="AH175" s="274"/>
      <c r="AI175" s="275"/>
      <c r="AJ175" s="273"/>
      <c r="AK175" s="274"/>
      <c r="AL175" s="274"/>
      <c r="AM175" s="274"/>
      <c r="AN175" s="275"/>
      <c r="AO175" s="273"/>
      <c r="AP175" s="274"/>
      <c r="AQ175" s="274"/>
      <c r="AR175" s="274"/>
      <c r="AS175" s="275"/>
      <c r="AT175" s="273"/>
      <c r="AU175" s="274"/>
      <c r="AV175" s="274"/>
      <c r="AW175" s="274"/>
      <c r="AX175" s="275"/>
      <c r="AY175" s="273"/>
      <c r="AZ175" s="274"/>
      <c r="BA175" s="274"/>
      <c r="BB175" s="274"/>
      <c r="BC175" s="275"/>
      <c r="BD175" s="273"/>
      <c r="BE175" s="274"/>
      <c r="BF175" s="274"/>
      <c r="BG175" s="274"/>
      <c r="BH175" s="275"/>
      <c r="BI175" s="273"/>
      <c r="BJ175" s="274"/>
      <c r="BK175" s="274"/>
      <c r="BL175" s="274"/>
      <c r="BM175" s="275"/>
      <c r="BN175" s="5"/>
      <c r="BQ175" s="7" t="str">
        <f t="shared" si="10"/>
        <v/>
      </c>
      <c r="BR175" s="48" t="str">
        <f t="shared" si="11"/>
        <v/>
      </c>
      <c r="BS175" s="48" t="str">
        <f t="shared" si="12"/>
        <v/>
      </c>
      <c r="BT175" s="49" t="str">
        <f t="shared" si="13"/>
        <v/>
      </c>
    </row>
    <row r="176" spans="1:72" x14ac:dyDescent="0.55000000000000004">
      <c r="A176" s="5"/>
      <c r="B176" s="22"/>
      <c r="C176" s="23"/>
      <c r="D176" s="24"/>
      <c r="E176" s="24"/>
      <c r="F176" s="25"/>
      <c r="G176" s="26"/>
      <c r="H176" s="26"/>
      <c r="I176" s="26"/>
      <c r="J176" s="27"/>
      <c r="K176" s="25"/>
      <c r="L176" s="26"/>
      <c r="M176" s="26"/>
      <c r="N176" s="26"/>
      <c r="O176" s="27"/>
      <c r="P176" s="25"/>
      <c r="Q176" s="26"/>
      <c r="R176" s="26"/>
      <c r="S176" s="26"/>
      <c r="T176" s="27"/>
      <c r="U176" s="273"/>
      <c r="V176" s="274"/>
      <c r="W176" s="274"/>
      <c r="X176" s="274"/>
      <c r="Y176" s="275"/>
      <c r="Z176" s="273"/>
      <c r="AA176" s="274"/>
      <c r="AB176" s="274"/>
      <c r="AC176" s="274"/>
      <c r="AD176" s="275"/>
      <c r="AE176" s="273"/>
      <c r="AF176" s="274"/>
      <c r="AG176" s="274"/>
      <c r="AH176" s="274"/>
      <c r="AI176" s="275"/>
      <c r="AJ176" s="273"/>
      <c r="AK176" s="274"/>
      <c r="AL176" s="274"/>
      <c r="AM176" s="274"/>
      <c r="AN176" s="275"/>
      <c r="AO176" s="273"/>
      <c r="AP176" s="274"/>
      <c r="AQ176" s="274"/>
      <c r="AR176" s="274"/>
      <c r="AS176" s="275"/>
      <c r="AT176" s="273"/>
      <c r="AU176" s="274"/>
      <c r="AV176" s="274"/>
      <c r="AW176" s="274"/>
      <c r="AX176" s="275"/>
      <c r="AY176" s="273"/>
      <c r="AZ176" s="274"/>
      <c r="BA176" s="274"/>
      <c r="BB176" s="274"/>
      <c r="BC176" s="275"/>
      <c r="BD176" s="273"/>
      <c r="BE176" s="274"/>
      <c r="BF176" s="274"/>
      <c r="BG176" s="274"/>
      <c r="BH176" s="275"/>
      <c r="BI176" s="273"/>
      <c r="BJ176" s="274"/>
      <c r="BK176" s="274"/>
      <c r="BL176" s="274"/>
      <c r="BM176" s="275"/>
      <c r="BN176" s="5"/>
      <c r="BQ176" s="7" t="str">
        <f t="shared" si="10"/>
        <v/>
      </c>
      <c r="BR176" s="48" t="str">
        <f t="shared" si="11"/>
        <v/>
      </c>
      <c r="BS176" s="48" t="str">
        <f t="shared" si="12"/>
        <v/>
      </c>
      <c r="BT176" s="49" t="str">
        <f t="shared" si="13"/>
        <v/>
      </c>
    </row>
    <row r="177" spans="1:72" x14ac:dyDescent="0.55000000000000004">
      <c r="A177" s="5"/>
      <c r="B177" s="22"/>
      <c r="C177" s="23"/>
      <c r="D177" s="24"/>
      <c r="E177" s="24"/>
      <c r="F177" s="25"/>
      <c r="G177" s="26"/>
      <c r="H177" s="26"/>
      <c r="I177" s="26"/>
      <c r="J177" s="27"/>
      <c r="K177" s="25"/>
      <c r="L177" s="26"/>
      <c r="M177" s="26"/>
      <c r="N177" s="26"/>
      <c r="O177" s="27"/>
      <c r="P177" s="25"/>
      <c r="Q177" s="26"/>
      <c r="R177" s="26"/>
      <c r="S177" s="26"/>
      <c r="T177" s="27"/>
      <c r="U177" s="273"/>
      <c r="V177" s="274"/>
      <c r="W177" s="274"/>
      <c r="X177" s="274"/>
      <c r="Y177" s="275"/>
      <c r="Z177" s="273"/>
      <c r="AA177" s="274"/>
      <c r="AB177" s="274"/>
      <c r="AC177" s="274"/>
      <c r="AD177" s="275"/>
      <c r="AE177" s="273"/>
      <c r="AF177" s="274"/>
      <c r="AG177" s="274"/>
      <c r="AH177" s="274"/>
      <c r="AI177" s="275"/>
      <c r="AJ177" s="273"/>
      <c r="AK177" s="274"/>
      <c r="AL177" s="274"/>
      <c r="AM177" s="274"/>
      <c r="AN177" s="275"/>
      <c r="AO177" s="273"/>
      <c r="AP177" s="274"/>
      <c r="AQ177" s="274"/>
      <c r="AR177" s="274"/>
      <c r="AS177" s="275"/>
      <c r="AT177" s="273"/>
      <c r="AU177" s="274"/>
      <c r="AV177" s="274"/>
      <c r="AW177" s="274"/>
      <c r="AX177" s="275"/>
      <c r="AY177" s="273"/>
      <c r="AZ177" s="274"/>
      <c r="BA177" s="274"/>
      <c r="BB177" s="274"/>
      <c r="BC177" s="275"/>
      <c r="BD177" s="273"/>
      <c r="BE177" s="274"/>
      <c r="BF177" s="274"/>
      <c r="BG177" s="274"/>
      <c r="BH177" s="275"/>
      <c r="BI177" s="273"/>
      <c r="BJ177" s="274"/>
      <c r="BK177" s="274"/>
      <c r="BL177" s="274"/>
      <c r="BM177" s="275"/>
      <c r="BN177" s="5"/>
      <c r="BQ177" s="7" t="str">
        <f t="shared" si="10"/>
        <v/>
      </c>
      <c r="BR177" s="48" t="str">
        <f t="shared" si="11"/>
        <v/>
      </c>
      <c r="BS177" s="48" t="str">
        <f t="shared" si="12"/>
        <v/>
      </c>
      <c r="BT177" s="49" t="str">
        <f t="shared" si="13"/>
        <v/>
      </c>
    </row>
    <row r="178" spans="1:72" x14ac:dyDescent="0.55000000000000004">
      <c r="A178" s="5"/>
      <c r="B178" s="22"/>
      <c r="C178" s="23"/>
      <c r="D178" s="24"/>
      <c r="E178" s="24"/>
      <c r="F178" s="25"/>
      <c r="G178" s="26"/>
      <c r="H178" s="26"/>
      <c r="I178" s="26"/>
      <c r="J178" s="27"/>
      <c r="K178" s="25"/>
      <c r="L178" s="26"/>
      <c r="M178" s="26"/>
      <c r="N178" s="26"/>
      <c r="O178" s="27"/>
      <c r="P178" s="25"/>
      <c r="Q178" s="26"/>
      <c r="R178" s="26"/>
      <c r="S178" s="26"/>
      <c r="T178" s="27"/>
      <c r="U178" s="273"/>
      <c r="V178" s="274"/>
      <c r="W178" s="274"/>
      <c r="X178" s="274"/>
      <c r="Y178" s="275"/>
      <c r="Z178" s="273"/>
      <c r="AA178" s="274"/>
      <c r="AB178" s="274"/>
      <c r="AC178" s="274"/>
      <c r="AD178" s="275"/>
      <c r="AE178" s="273"/>
      <c r="AF178" s="274"/>
      <c r="AG178" s="274"/>
      <c r="AH178" s="274"/>
      <c r="AI178" s="275"/>
      <c r="AJ178" s="273"/>
      <c r="AK178" s="274"/>
      <c r="AL178" s="274"/>
      <c r="AM178" s="274"/>
      <c r="AN178" s="275"/>
      <c r="AO178" s="273"/>
      <c r="AP178" s="274"/>
      <c r="AQ178" s="274"/>
      <c r="AR178" s="274"/>
      <c r="AS178" s="275"/>
      <c r="AT178" s="273"/>
      <c r="AU178" s="274"/>
      <c r="AV178" s="274"/>
      <c r="AW178" s="274"/>
      <c r="AX178" s="275"/>
      <c r="AY178" s="273"/>
      <c r="AZ178" s="274"/>
      <c r="BA178" s="274"/>
      <c r="BB178" s="274"/>
      <c r="BC178" s="275"/>
      <c r="BD178" s="273"/>
      <c r="BE178" s="274"/>
      <c r="BF178" s="274"/>
      <c r="BG178" s="274"/>
      <c r="BH178" s="275"/>
      <c r="BI178" s="273"/>
      <c r="BJ178" s="274"/>
      <c r="BK178" s="274"/>
      <c r="BL178" s="274"/>
      <c r="BM178" s="275"/>
      <c r="BN178" s="5"/>
      <c r="BQ178" s="7" t="str">
        <f t="shared" si="10"/>
        <v/>
      </c>
      <c r="BR178" s="48" t="str">
        <f t="shared" si="11"/>
        <v/>
      </c>
      <c r="BS178" s="48" t="str">
        <f t="shared" si="12"/>
        <v/>
      </c>
      <c r="BT178" s="49" t="str">
        <f t="shared" si="13"/>
        <v/>
      </c>
    </row>
    <row r="179" spans="1:72" x14ac:dyDescent="0.55000000000000004">
      <c r="A179" s="5"/>
      <c r="B179" s="22"/>
      <c r="C179" s="23"/>
      <c r="D179" s="24"/>
      <c r="E179" s="24"/>
      <c r="F179" s="25"/>
      <c r="G179" s="26"/>
      <c r="H179" s="26"/>
      <c r="I179" s="26"/>
      <c r="J179" s="27"/>
      <c r="K179" s="25"/>
      <c r="L179" s="26"/>
      <c r="M179" s="26"/>
      <c r="N179" s="26"/>
      <c r="O179" s="27"/>
      <c r="P179" s="25"/>
      <c r="Q179" s="26"/>
      <c r="R179" s="26"/>
      <c r="S179" s="26"/>
      <c r="T179" s="27"/>
      <c r="U179" s="273"/>
      <c r="V179" s="274"/>
      <c r="W179" s="274"/>
      <c r="X179" s="274"/>
      <c r="Y179" s="275"/>
      <c r="Z179" s="273"/>
      <c r="AA179" s="274"/>
      <c r="AB179" s="274"/>
      <c r="AC179" s="274"/>
      <c r="AD179" s="275"/>
      <c r="AE179" s="273"/>
      <c r="AF179" s="274"/>
      <c r="AG179" s="274"/>
      <c r="AH179" s="274"/>
      <c r="AI179" s="275"/>
      <c r="AJ179" s="273"/>
      <c r="AK179" s="274"/>
      <c r="AL179" s="274"/>
      <c r="AM179" s="274"/>
      <c r="AN179" s="275"/>
      <c r="AO179" s="273"/>
      <c r="AP179" s="274"/>
      <c r="AQ179" s="274"/>
      <c r="AR179" s="274"/>
      <c r="AS179" s="275"/>
      <c r="AT179" s="273"/>
      <c r="AU179" s="274"/>
      <c r="AV179" s="274"/>
      <c r="AW179" s="274"/>
      <c r="AX179" s="275"/>
      <c r="AY179" s="273"/>
      <c r="AZ179" s="274"/>
      <c r="BA179" s="274"/>
      <c r="BB179" s="274"/>
      <c r="BC179" s="275"/>
      <c r="BD179" s="273"/>
      <c r="BE179" s="274"/>
      <c r="BF179" s="274"/>
      <c r="BG179" s="274"/>
      <c r="BH179" s="275"/>
      <c r="BI179" s="273"/>
      <c r="BJ179" s="274"/>
      <c r="BK179" s="274"/>
      <c r="BL179" s="274"/>
      <c r="BM179" s="275"/>
      <c r="BN179" s="5"/>
      <c r="BQ179" s="7" t="str">
        <f t="shared" si="10"/>
        <v/>
      </c>
      <c r="BR179" s="48" t="str">
        <f t="shared" si="11"/>
        <v/>
      </c>
      <c r="BS179" s="48" t="str">
        <f t="shared" si="12"/>
        <v/>
      </c>
      <c r="BT179" s="49" t="str">
        <f t="shared" si="13"/>
        <v/>
      </c>
    </row>
    <row r="180" spans="1:72" x14ac:dyDescent="0.55000000000000004">
      <c r="A180" s="5"/>
      <c r="B180" s="22"/>
      <c r="C180" s="23"/>
      <c r="D180" s="24"/>
      <c r="E180" s="24"/>
      <c r="F180" s="25"/>
      <c r="G180" s="26"/>
      <c r="H180" s="26"/>
      <c r="I180" s="26"/>
      <c r="J180" s="27"/>
      <c r="K180" s="25"/>
      <c r="L180" s="26"/>
      <c r="M180" s="26"/>
      <c r="N180" s="26"/>
      <c r="O180" s="27"/>
      <c r="P180" s="25"/>
      <c r="Q180" s="26"/>
      <c r="R180" s="26"/>
      <c r="S180" s="26"/>
      <c r="T180" s="27"/>
      <c r="U180" s="273"/>
      <c r="V180" s="274"/>
      <c r="W180" s="274"/>
      <c r="X180" s="274"/>
      <c r="Y180" s="275"/>
      <c r="Z180" s="273"/>
      <c r="AA180" s="274"/>
      <c r="AB180" s="274"/>
      <c r="AC180" s="274"/>
      <c r="AD180" s="275"/>
      <c r="AE180" s="273"/>
      <c r="AF180" s="274"/>
      <c r="AG180" s="274"/>
      <c r="AH180" s="274"/>
      <c r="AI180" s="275"/>
      <c r="AJ180" s="273"/>
      <c r="AK180" s="274"/>
      <c r="AL180" s="274"/>
      <c r="AM180" s="274"/>
      <c r="AN180" s="275"/>
      <c r="AO180" s="273"/>
      <c r="AP180" s="274"/>
      <c r="AQ180" s="274"/>
      <c r="AR180" s="274"/>
      <c r="AS180" s="275"/>
      <c r="AT180" s="273"/>
      <c r="AU180" s="274"/>
      <c r="AV180" s="274"/>
      <c r="AW180" s="274"/>
      <c r="AX180" s="275"/>
      <c r="AY180" s="273"/>
      <c r="AZ180" s="274"/>
      <c r="BA180" s="274"/>
      <c r="BB180" s="274"/>
      <c r="BC180" s="275"/>
      <c r="BD180" s="273"/>
      <c r="BE180" s="274"/>
      <c r="BF180" s="274"/>
      <c r="BG180" s="274"/>
      <c r="BH180" s="275"/>
      <c r="BI180" s="273"/>
      <c r="BJ180" s="274"/>
      <c r="BK180" s="274"/>
      <c r="BL180" s="274"/>
      <c r="BM180" s="275"/>
      <c r="BN180" s="5"/>
      <c r="BQ180" s="7" t="str">
        <f t="shared" si="10"/>
        <v/>
      </c>
      <c r="BR180" s="48" t="str">
        <f t="shared" si="11"/>
        <v/>
      </c>
      <c r="BS180" s="48" t="str">
        <f t="shared" si="12"/>
        <v/>
      </c>
      <c r="BT180" s="49" t="str">
        <f t="shared" si="13"/>
        <v/>
      </c>
    </row>
    <row r="181" spans="1:72" x14ac:dyDescent="0.55000000000000004">
      <c r="A181" s="5"/>
      <c r="B181" s="22"/>
      <c r="C181" s="23"/>
      <c r="D181" s="24"/>
      <c r="E181" s="24"/>
      <c r="F181" s="25"/>
      <c r="G181" s="26"/>
      <c r="H181" s="26"/>
      <c r="I181" s="26"/>
      <c r="J181" s="27"/>
      <c r="K181" s="25"/>
      <c r="L181" s="26"/>
      <c r="M181" s="26"/>
      <c r="N181" s="26"/>
      <c r="O181" s="27"/>
      <c r="P181" s="25"/>
      <c r="Q181" s="26"/>
      <c r="R181" s="26"/>
      <c r="S181" s="26"/>
      <c r="T181" s="27"/>
      <c r="U181" s="273"/>
      <c r="V181" s="274"/>
      <c r="W181" s="274"/>
      <c r="X181" s="274"/>
      <c r="Y181" s="275"/>
      <c r="Z181" s="273"/>
      <c r="AA181" s="274"/>
      <c r="AB181" s="274"/>
      <c r="AC181" s="274"/>
      <c r="AD181" s="275"/>
      <c r="AE181" s="273"/>
      <c r="AF181" s="274"/>
      <c r="AG181" s="274"/>
      <c r="AH181" s="274"/>
      <c r="AI181" s="275"/>
      <c r="AJ181" s="273"/>
      <c r="AK181" s="274"/>
      <c r="AL181" s="274"/>
      <c r="AM181" s="274"/>
      <c r="AN181" s="275"/>
      <c r="AO181" s="273"/>
      <c r="AP181" s="274"/>
      <c r="AQ181" s="274"/>
      <c r="AR181" s="274"/>
      <c r="AS181" s="275"/>
      <c r="AT181" s="273"/>
      <c r="AU181" s="274"/>
      <c r="AV181" s="274"/>
      <c r="AW181" s="274"/>
      <c r="AX181" s="275"/>
      <c r="AY181" s="273"/>
      <c r="AZ181" s="274"/>
      <c r="BA181" s="274"/>
      <c r="BB181" s="274"/>
      <c r="BC181" s="275"/>
      <c r="BD181" s="273"/>
      <c r="BE181" s="274"/>
      <c r="BF181" s="274"/>
      <c r="BG181" s="274"/>
      <c r="BH181" s="275"/>
      <c r="BI181" s="273"/>
      <c r="BJ181" s="274"/>
      <c r="BK181" s="274"/>
      <c r="BL181" s="274"/>
      <c r="BM181" s="275"/>
      <c r="BN181" s="5"/>
      <c r="BQ181" s="7" t="str">
        <f t="shared" si="10"/>
        <v/>
      </c>
      <c r="BR181" s="48" t="str">
        <f t="shared" si="11"/>
        <v/>
      </c>
      <c r="BS181" s="48" t="str">
        <f t="shared" si="12"/>
        <v/>
      </c>
      <c r="BT181" s="49" t="str">
        <f t="shared" si="13"/>
        <v/>
      </c>
    </row>
    <row r="182" spans="1:72" x14ac:dyDescent="0.55000000000000004">
      <c r="A182" s="5"/>
      <c r="B182" s="22"/>
      <c r="C182" s="23"/>
      <c r="D182" s="24"/>
      <c r="E182" s="24"/>
      <c r="F182" s="25"/>
      <c r="G182" s="26"/>
      <c r="H182" s="26"/>
      <c r="I182" s="26"/>
      <c r="J182" s="27"/>
      <c r="K182" s="25"/>
      <c r="L182" s="26"/>
      <c r="M182" s="26"/>
      <c r="N182" s="26"/>
      <c r="O182" s="27"/>
      <c r="P182" s="25"/>
      <c r="Q182" s="26"/>
      <c r="R182" s="26"/>
      <c r="S182" s="26"/>
      <c r="T182" s="27"/>
      <c r="U182" s="273"/>
      <c r="V182" s="274"/>
      <c r="W182" s="274"/>
      <c r="X182" s="274"/>
      <c r="Y182" s="275"/>
      <c r="Z182" s="273"/>
      <c r="AA182" s="274"/>
      <c r="AB182" s="274"/>
      <c r="AC182" s="274"/>
      <c r="AD182" s="275"/>
      <c r="AE182" s="273"/>
      <c r="AF182" s="274"/>
      <c r="AG182" s="274"/>
      <c r="AH182" s="274"/>
      <c r="AI182" s="275"/>
      <c r="AJ182" s="273"/>
      <c r="AK182" s="274"/>
      <c r="AL182" s="274"/>
      <c r="AM182" s="274"/>
      <c r="AN182" s="275"/>
      <c r="AO182" s="273"/>
      <c r="AP182" s="274"/>
      <c r="AQ182" s="274"/>
      <c r="AR182" s="274"/>
      <c r="AS182" s="275"/>
      <c r="AT182" s="273"/>
      <c r="AU182" s="274"/>
      <c r="AV182" s="274"/>
      <c r="AW182" s="274"/>
      <c r="AX182" s="275"/>
      <c r="AY182" s="273"/>
      <c r="AZ182" s="274"/>
      <c r="BA182" s="274"/>
      <c r="BB182" s="274"/>
      <c r="BC182" s="275"/>
      <c r="BD182" s="273"/>
      <c r="BE182" s="274"/>
      <c r="BF182" s="274"/>
      <c r="BG182" s="274"/>
      <c r="BH182" s="275"/>
      <c r="BI182" s="273"/>
      <c r="BJ182" s="274"/>
      <c r="BK182" s="274"/>
      <c r="BL182" s="274"/>
      <c r="BM182" s="275"/>
      <c r="BN182" s="5"/>
      <c r="BQ182" s="7" t="str">
        <f t="shared" si="10"/>
        <v/>
      </c>
      <c r="BR182" s="48" t="str">
        <f t="shared" si="11"/>
        <v/>
      </c>
      <c r="BS182" s="48" t="str">
        <f t="shared" si="12"/>
        <v/>
      </c>
      <c r="BT182" s="49" t="str">
        <f t="shared" si="13"/>
        <v/>
      </c>
    </row>
    <row r="183" spans="1:72" x14ac:dyDescent="0.55000000000000004">
      <c r="A183" s="5"/>
      <c r="B183" s="22"/>
      <c r="C183" s="23"/>
      <c r="D183" s="24"/>
      <c r="E183" s="24"/>
      <c r="F183" s="25"/>
      <c r="G183" s="26"/>
      <c r="H183" s="26"/>
      <c r="I183" s="26"/>
      <c r="J183" s="27"/>
      <c r="K183" s="25"/>
      <c r="L183" s="26"/>
      <c r="M183" s="26"/>
      <c r="N183" s="26"/>
      <c r="O183" s="27"/>
      <c r="P183" s="25"/>
      <c r="Q183" s="26"/>
      <c r="R183" s="26"/>
      <c r="S183" s="26"/>
      <c r="T183" s="27"/>
      <c r="U183" s="273"/>
      <c r="V183" s="274"/>
      <c r="W183" s="274"/>
      <c r="X183" s="274"/>
      <c r="Y183" s="275"/>
      <c r="Z183" s="273"/>
      <c r="AA183" s="274"/>
      <c r="AB183" s="274"/>
      <c r="AC183" s="274"/>
      <c r="AD183" s="275"/>
      <c r="AE183" s="273"/>
      <c r="AF183" s="274"/>
      <c r="AG183" s="274"/>
      <c r="AH183" s="274"/>
      <c r="AI183" s="275"/>
      <c r="AJ183" s="273"/>
      <c r="AK183" s="274"/>
      <c r="AL183" s="274"/>
      <c r="AM183" s="274"/>
      <c r="AN183" s="275"/>
      <c r="AO183" s="273"/>
      <c r="AP183" s="274"/>
      <c r="AQ183" s="274"/>
      <c r="AR183" s="274"/>
      <c r="AS183" s="275"/>
      <c r="AT183" s="273"/>
      <c r="AU183" s="274"/>
      <c r="AV183" s="274"/>
      <c r="AW183" s="274"/>
      <c r="AX183" s="275"/>
      <c r="AY183" s="273"/>
      <c r="AZ183" s="274"/>
      <c r="BA183" s="274"/>
      <c r="BB183" s="274"/>
      <c r="BC183" s="275"/>
      <c r="BD183" s="273"/>
      <c r="BE183" s="274"/>
      <c r="BF183" s="274"/>
      <c r="BG183" s="274"/>
      <c r="BH183" s="275"/>
      <c r="BI183" s="273"/>
      <c r="BJ183" s="274"/>
      <c r="BK183" s="274"/>
      <c r="BL183" s="274"/>
      <c r="BM183" s="275"/>
      <c r="BN183" s="5"/>
      <c r="BQ183" s="7" t="str">
        <f t="shared" si="10"/>
        <v/>
      </c>
      <c r="BR183" s="48" t="str">
        <f t="shared" si="11"/>
        <v/>
      </c>
      <c r="BS183" s="48" t="str">
        <f t="shared" si="12"/>
        <v/>
      </c>
      <c r="BT183" s="49" t="str">
        <f t="shared" si="13"/>
        <v/>
      </c>
    </row>
    <row r="184" spans="1:72" x14ac:dyDescent="0.55000000000000004">
      <c r="A184" s="5"/>
      <c r="B184" s="22"/>
      <c r="C184" s="23"/>
      <c r="D184" s="24"/>
      <c r="E184" s="24"/>
      <c r="F184" s="25"/>
      <c r="G184" s="26"/>
      <c r="H184" s="26"/>
      <c r="I184" s="26"/>
      <c r="J184" s="27"/>
      <c r="K184" s="25"/>
      <c r="L184" s="26"/>
      <c r="M184" s="26"/>
      <c r="N184" s="26"/>
      <c r="O184" s="27"/>
      <c r="P184" s="25"/>
      <c r="Q184" s="26"/>
      <c r="R184" s="26"/>
      <c r="S184" s="26"/>
      <c r="T184" s="27"/>
      <c r="U184" s="273"/>
      <c r="V184" s="274"/>
      <c r="W184" s="274"/>
      <c r="X184" s="274"/>
      <c r="Y184" s="275"/>
      <c r="Z184" s="273"/>
      <c r="AA184" s="274"/>
      <c r="AB184" s="274"/>
      <c r="AC184" s="274"/>
      <c r="AD184" s="275"/>
      <c r="AE184" s="273"/>
      <c r="AF184" s="274"/>
      <c r="AG184" s="274"/>
      <c r="AH184" s="274"/>
      <c r="AI184" s="275"/>
      <c r="AJ184" s="273"/>
      <c r="AK184" s="274"/>
      <c r="AL184" s="274"/>
      <c r="AM184" s="274"/>
      <c r="AN184" s="275"/>
      <c r="AO184" s="273"/>
      <c r="AP184" s="274"/>
      <c r="AQ184" s="274"/>
      <c r="AR184" s="274"/>
      <c r="AS184" s="275"/>
      <c r="AT184" s="273"/>
      <c r="AU184" s="274"/>
      <c r="AV184" s="274"/>
      <c r="AW184" s="274"/>
      <c r="AX184" s="275"/>
      <c r="AY184" s="273"/>
      <c r="AZ184" s="274"/>
      <c r="BA184" s="274"/>
      <c r="BB184" s="274"/>
      <c r="BC184" s="275"/>
      <c r="BD184" s="273"/>
      <c r="BE184" s="274"/>
      <c r="BF184" s="274"/>
      <c r="BG184" s="274"/>
      <c r="BH184" s="275"/>
      <c r="BI184" s="273"/>
      <c r="BJ184" s="274"/>
      <c r="BK184" s="274"/>
      <c r="BL184" s="274"/>
      <c r="BM184" s="275"/>
      <c r="BN184" s="5"/>
      <c r="BQ184" s="7" t="str">
        <f t="shared" si="10"/>
        <v/>
      </c>
      <c r="BR184" s="48" t="str">
        <f t="shared" si="11"/>
        <v/>
      </c>
      <c r="BS184" s="48" t="str">
        <f t="shared" si="12"/>
        <v/>
      </c>
      <c r="BT184" s="49" t="str">
        <f t="shared" si="13"/>
        <v/>
      </c>
    </row>
    <row r="185" spans="1:72" x14ac:dyDescent="0.55000000000000004">
      <c r="A185" s="5"/>
      <c r="B185" s="22"/>
      <c r="C185" s="23"/>
      <c r="D185" s="24"/>
      <c r="E185" s="24"/>
      <c r="F185" s="25"/>
      <c r="G185" s="26"/>
      <c r="H185" s="26"/>
      <c r="I185" s="26"/>
      <c r="J185" s="27"/>
      <c r="K185" s="25"/>
      <c r="L185" s="26"/>
      <c r="M185" s="26"/>
      <c r="N185" s="26"/>
      <c r="O185" s="27"/>
      <c r="P185" s="25"/>
      <c r="Q185" s="26"/>
      <c r="R185" s="26"/>
      <c r="S185" s="26"/>
      <c r="T185" s="27"/>
      <c r="U185" s="273"/>
      <c r="V185" s="274"/>
      <c r="W185" s="274"/>
      <c r="X185" s="274"/>
      <c r="Y185" s="275"/>
      <c r="Z185" s="273"/>
      <c r="AA185" s="274"/>
      <c r="AB185" s="274"/>
      <c r="AC185" s="274"/>
      <c r="AD185" s="275"/>
      <c r="AE185" s="273"/>
      <c r="AF185" s="274"/>
      <c r="AG185" s="274"/>
      <c r="AH185" s="274"/>
      <c r="AI185" s="275"/>
      <c r="AJ185" s="273"/>
      <c r="AK185" s="274"/>
      <c r="AL185" s="274"/>
      <c r="AM185" s="274"/>
      <c r="AN185" s="275"/>
      <c r="AO185" s="273"/>
      <c r="AP185" s="274"/>
      <c r="AQ185" s="274"/>
      <c r="AR185" s="274"/>
      <c r="AS185" s="275"/>
      <c r="AT185" s="273"/>
      <c r="AU185" s="274"/>
      <c r="AV185" s="274"/>
      <c r="AW185" s="274"/>
      <c r="AX185" s="275"/>
      <c r="AY185" s="273"/>
      <c r="AZ185" s="274"/>
      <c r="BA185" s="274"/>
      <c r="BB185" s="274"/>
      <c r="BC185" s="275"/>
      <c r="BD185" s="273"/>
      <c r="BE185" s="274"/>
      <c r="BF185" s="274"/>
      <c r="BG185" s="274"/>
      <c r="BH185" s="275"/>
      <c r="BI185" s="273"/>
      <c r="BJ185" s="274"/>
      <c r="BK185" s="274"/>
      <c r="BL185" s="274"/>
      <c r="BM185" s="275"/>
      <c r="BN185" s="5"/>
      <c r="BQ185" s="7" t="str">
        <f t="shared" si="10"/>
        <v/>
      </c>
      <c r="BR185" s="48" t="str">
        <f t="shared" si="11"/>
        <v/>
      </c>
      <c r="BS185" s="48" t="str">
        <f t="shared" si="12"/>
        <v/>
      </c>
      <c r="BT185" s="49" t="str">
        <f t="shared" si="13"/>
        <v/>
      </c>
    </row>
    <row r="186" spans="1:72" x14ac:dyDescent="0.55000000000000004">
      <c r="A186" s="5"/>
      <c r="B186" s="22"/>
      <c r="C186" s="23"/>
      <c r="D186" s="24"/>
      <c r="E186" s="24"/>
      <c r="F186" s="25"/>
      <c r="G186" s="26"/>
      <c r="H186" s="26"/>
      <c r="I186" s="26"/>
      <c r="J186" s="27"/>
      <c r="K186" s="25"/>
      <c r="L186" s="26"/>
      <c r="M186" s="26"/>
      <c r="N186" s="26"/>
      <c r="O186" s="27"/>
      <c r="P186" s="25"/>
      <c r="Q186" s="26"/>
      <c r="R186" s="26"/>
      <c r="S186" s="26"/>
      <c r="T186" s="27"/>
      <c r="U186" s="273"/>
      <c r="V186" s="274"/>
      <c r="W186" s="274"/>
      <c r="X186" s="274"/>
      <c r="Y186" s="275"/>
      <c r="Z186" s="273"/>
      <c r="AA186" s="274"/>
      <c r="AB186" s="274"/>
      <c r="AC186" s="274"/>
      <c r="AD186" s="275"/>
      <c r="AE186" s="273"/>
      <c r="AF186" s="274"/>
      <c r="AG186" s="274"/>
      <c r="AH186" s="274"/>
      <c r="AI186" s="275"/>
      <c r="AJ186" s="273"/>
      <c r="AK186" s="274"/>
      <c r="AL186" s="274"/>
      <c r="AM186" s="274"/>
      <c r="AN186" s="275"/>
      <c r="AO186" s="273"/>
      <c r="AP186" s="274"/>
      <c r="AQ186" s="274"/>
      <c r="AR186" s="274"/>
      <c r="AS186" s="275"/>
      <c r="AT186" s="273"/>
      <c r="AU186" s="274"/>
      <c r="AV186" s="274"/>
      <c r="AW186" s="274"/>
      <c r="AX186" s="275"/>
      <c r="AY186" s="273"/>
      <c r="AZ186" s="274"/>
      <c r="BA186" s="274"/>
      <c r="BB186" s="274"/>
      <c r="BC186" s="275"/>
      <c r="BD186" s="273"/>
      <c r="BE186" s="274"/>
      <c r="BF186" s="274"/>
      <c r="BG186" s="274"/>
      <c r="BH186" s="275"/>
      <c r="BI186" s="273"/>
      <c r="BJ186" s="274"/>
      <c r="BK186" s="274"/>
      <c r="BL186" s="274"/>
      <c r="BM186" s="275"/>
      <c r="BN186" s="5"/>
      <c r="BQ186" s="7" t="str">
        <f t="shared" si="10"/>
        <v/>
      </c>
      <c r="BR186" s="48" t="str">
        <f t="shared" si="11"/>
        <v/>
      </c>
      <c r="BS186" s="48" t="str">
        <f t="shared" si="12"/>
        <v/>
      </c>
      <c r="BT186" s="49" t="str">
        <f t="shared" si="13"/>
        <v/>
      </c>
    </row>
    <row r="187" spans="1:72" x14ac:dyDescent="0.55000000000000004">
      <c r="A187" s="5"/>
      <c r="B187" s="22"/>
      <c r="C187" s="23"/>
      <c r="D187" s="24"/>
      <c r="E187" s="24"/>
      <c r="F187" s="25"/>
      <c r="G187" s="26"/>
      <c r="H187" s="26"/>
      <c r="I187" s="26"/>
      <c r="J187" s="27"/>
      <c r="K187" s="25"/>
      <c r="L187" s="26"/>
      <c r="M187" s="26"/>
      <c r="N187" s="26"/>
      <c r="O187" s="27"/>
      <c r="P187" s="25"/>
      <c r="Q187" s="26"/>
      <c r="R187" s="26"/>
      <c r="S187" s="26"/>
      <c r="T187" s="27"/>
      <c r="U187" s="273"/>
      <c r="V187" s="274"/>
      <c r="W187" s="274"/>
      <c r="X187" s="274"/>
      <c r="Y187" s="275"/>
      <c r="Z187" s="273"/>
      <c r="AA187" s="274"/>
      <c r="AB187" s="274"/>
      <c r="AC187" s="274"/>
      <c r="AD187" s="275"/>
      <c r="AE187" s="273"/>
      <c r="AF187" s="274"/>
      <c r="AG187" s="274"/>
      <c r="AH187" s="274"/>
      <c r="AI187" s="275"/>
      <c r="AJ187" s="273"/>
      <c r="AK187" s="274"/>
      <c r="AL187" s="274"/>
      <c r="AM187" s="274"/>
      <c r="AN187" s="275"/>
      <c r="AO187" s="273"/>
      <c r="AP187" s="274"/>
      <c r="AQ187" s="274"/>
      <c r="AR187" s="274"/>
      <c r="AS187" s="275"/>
      <c r="AT187" s="273"/>
      <c r="AU187" s="274"/>
      <c r="AV187" s="274"/>
      <c r="AW187" s="274"/>
      <c r="AX187" s="275"/>
      <c r="AY187" s="273"/>
      <c r="AZ187" s="274"/>
      <c r="BA187" s="274"/>
      <c r="BB187" s="274"/>
      <c r="BC187" s="275"/>
      <c r="BD187" s="273"/>
      <c r="BE187" s="274"/>
      <c r="BF187" s="274"/>
      <c r="BG187" s="274"/>
      <c r="BH187" s="275"/>
      <c r="BI187" s="273"/>
      <c r="BJ187" s="274"/>
      <c r="BK187" s="274"/>
      <c r="BL187" s="274"/>
      <c r="BM187" s="275"/>
      <c r="BN187" s="5"/>
      <c r="BQ187" s="7" t="str">
        <f t="shared" si="10"/>
        <v/>
      </c>
      <c r="BR187" s="48" t="str">
        <f t="shared" si="11"/>
        <v/>
      </c>
      <c r="BS187" s="48" t="str">
        <f t="shared" si="12"/>
        <v/>
      </c>
      <c r="BT187" s="49" t="str">
        <f t="shared" si="13"/>
        <v/>
      </c>
    </row>
    <row r="188" spans="1:72" x14ac:dyDescent="0.55000000000000004">
      <c r="A188" s="5"/>
      <c r="B188" s="22"/>
      <c r="C188" s="23"/>
      <c r="D188" s="24"/>
      <c r="E188" s="24"/>
      <c r="F188" s="25"/>
      <c r="G188" s="26"/>
      <c r="H188" s="26"/>
      <c r="I188" s="26"/>
      <c r="J188" s="27"/>
      <c r="K188" s="25"/>
      <c r="L188" s="26"/>
      <c r="M188" s="26"/>
      <c r="N188" s="26"/>
      <c r="O188" s="27"/>
      <c r="P188" s="25"/>
      <c r="Q188" s="26"/>
      <c r="R188" s="26"/>
      <c r="S188" s="26"/>
      <c r="T188" s="27"/>
      <c r="U188" s="273"/>
      <c r="V188" s="274"/>
      <c r="W188" s="274"/>
      <c r="X188" s="274"/>
      <c r="Y188" s="275"/>
      <c r="Z188" s="273"/>
      <c r="AA188" s="274"/>
      <c r="AB188" s="274"/>
      <c r="AC188" s="274"/>
      <c r="AD188" s="275"/>
      <c r="AE188" s="273"/>
      <c r="AF188" s="274"/>
      <c r="AG188" s="274"/>
      <c r="AH188" s="274"/>
      <c r="AI188" s="275"/>
      <c r="AJ188" s="273"/>
      <c r="AK188" s="274"/>
      <c r="AL188" s="274"/>
      <c r="AM188" s="274"/>
      <c r="AN188" s="275"/>
      <c r="AO188" s="273"/>
      <c r="AP188" s="274"/>
      <c r="AQ188" s="274"/>
      <c r="AR188" s="274"/>
      <c r="AS188" s="275"/>
      <c r="AT188" s="273"/>
      <c r="AU188" s="274"/>
      <c r="AV188" s="274"/>
      <c r="AW188" s="274"/>
      <c r="AX188" s="275"/>
      <c r="AY188" s="273"/>
      <c r="AZ188" s="274"/>
      <c r="BA188" s="274"/>
      <c r="BB188" s="274"/>
      <c r="BC188" s="275"/>
      <c r="BD188" s="273"/>
      <c r="BE188" s="274"/>
      <c r="BF188" s="274"/>
      <c r="BG188" s="274"/>
      <c r="BH188" s="275"/>
      <c r="BI188" s="273"/>
      <c r="BJ188" s="274"/>
      <c r="BK188" s="274"/>
      <c r="BL188" s="274"/>
      <c r="BM188" s="275"/>
      <c r="BN188" s="5"/>
      <c r="BQ188" s="7" t="str">
        <f t="shared" si="10"/>
        <v/>
      </c>
      <c r="BR188" s="48" t="str">
        <f t="shared" si="11"/>
        <v/>
      </c>
      <c r="BS188" s="48" t="str">
        <f t="shared" si="12"/>
        <v/>
      </c>
      <c r="BT188" s="49" t="str">
        <f t="shared" si="13"/>
        <v/>
      </c>
    </row>
    <row r="189" spans="1:72" x14ac:dyDescent="0.55000000000000004">
      <c r="A189" s="5"/>
      <c r="B189" s="22"/>
      <c r="C189" s="23"/>
      <c r="D189" s="24"/>
      <c r="E189" s="24"/>
      <c r="F189" s="25"/>
      <c r="G189" s="26"/>
      <c r="H189" s="26"/>
      <c r="I189" s="26"/>
      <c r="J189" s="27"/>
      <c r="K189" s="25"/>
      <c r="L189" s="26"/>
      <c r="M189" s="26"/>
      <c r="N189" s="26"/>
      <c r="O189" s="27"/>
      <c r="P189" s="25"/>
      <c r="Q189" s="26"/>
      <c r="R189" s="26"/>
      <c r="S189" s="26"/>
      <c r="T189" s="27"/>
      <c r="U189" s="273"/>
      <c r="V189" s="274"/>
      <c r="W189" s="274"/>
      <c r="X189" s="274"/>
      <c r="Y189" s="275"/>
      <c r="Z189" s="273"/>
      <c r="AA189" s="274"/>
      <c r="AB189" s="274"/>
      <c r="AC189" s="274"/>
      <c r="AD189" s="275"/>
      <c r="AE189" s="273"/>
      <c r="AF189" s="274"/>
      <c r="AG189" s="274"/>
      <c r="AH189" s="274"/>
      <c r="AI189" s="275"/>
      <c r="AJ189" s="273"/>
      <c r="AK189" s="274"/>
      <c r="AL189" s="274"/>
      <c r="AM189" s="274"/>
      <c r="AN189" s="275"/>
      <c r="AO189" s="273"/>
      <c r="AP189" s="274"/>
      <c r="AQ189" s="274"/>
      <c r="AR189" s="274"/>
      <c r="AS189" s="275"/>
      <c r="AT189" s="273"/>
      <c r="AU189" s="274"/>
      <c r="AV189" s="274"/>
      <c r="AW189" s="274"/>
      <c r="AX189" s="275"/>
      <c r="AY189" s="273"/>
      <c r="AZ189" s="274"/>
      <c r="BA189" s="274"/>
      <c r="BB189" s="274"/>
      <c r="BC189" s="275"/>
      <c r="BD189" s="273"/>
      <c r="BE189" s="274"/>
      <c r="BF189" s="274"/>
      <c r="BG189" s="274"/>
      <c r="BH189" s="275"/>
      <c r="BI189" s="273"/>
      <c r="BJ189" s="274"/>
      <c r="BK189" s="274"/>
      <c r="BL189" s="274"/>
      <c r="BM189" s="275"/>
      <c r="BN189" s="5"/>
      <c r="BQ189" s="7" t="str">
        <f t="shared" si="10"/>
        <v/>
      </c>
      <c r="BR189" s="48" t="str">
        <f t="shared" si="11"/>
        <v/>
      </c>
      <c r="BS189" s="48" t="str">
        <f t="shared" si="12"/>
        <v/>
      </c>
      <c r="BT189" s="49" t="str">
        <f t="shared" si="13"/>
        <v/>
      </c>
    </row>
    <row r="190" spans="1:72" x14ac:dyDescent="0.55000000000000004">
      <c r="A190" s="5"/>
      <c r="B190" s="22"/>
      <c r="C190" s="23"/>
      <c r="D190" s="24"/>
      <c r="E190" s="24"/>
      <c r="F190" s="25"/>
      <c r="G190" s="26"/>
      <c r="H190" s="26"/>
      <c r="I190" s="26"/>
      <c r="J190" s="27"/>
      <c r="K190" s="25"/>
      <c r="L190" s="26"/>
      <c r="M190" s="26"/>
      <c r="N190" s="26"/>
      <c r="O190" s="27"/>
      <c r="P190" s="25"/>
      <c r="Q190" s="26"/>
      <c r="R190" s="26"/>
      <c r="S190" s="26"/>
      <c r="T190" s="27"/>
      <c r="U190" s="273"/>
      <c r="V190" s="274"/>
      <c r="W190" s="274"/>
      <c r="X190" s="274"/>
      <c r="Y190" s="275"/>
      <c r="Z190" s="273"/>
      <c r="AA190" s="274"/>
      <c r="AB190" s="274"/>
      <c r="AC190" s="274"/>
      <c r="AD190" s="275"/>
      <c r="AE190" s="273"/>
      <c r="AF190" s="274"/>
      <c r="AG190" s="274"/>
      <c r="AH190" s="274"/>
      <c r="AI190" s="275"/>
      <c r="AJ190" s="273"/>
      <c r="AK190" s="274"/>
      <c r="AL190" s="274"/>
      <c r="AM190" s="274"/>
      <c r="AN190" s="275"/>
      <c r="AO190" s="273"/>
      <c r="AP190" s="274"/>
      <c r="AQ190" s="274"/>
      <c r="AR190" s="274"/>
      <c r="AS190" s="275"/>
      <c r="AT190" s="273"/>
      <c r="AU190" s="274"/>
      <c r="AV190" s="274"/>
      <c r="AW190" s="274"/>
      <c r="AX190" s="275"/>
      <c r="AY190" s="273"/>
      <c r="AZ190" s="274"/>
      <c r="BA190" s="274"/>
      <c r="BB190" s="274"/>
      <c r="BC190" s="275"/>
      <c r="BD190" s="273"/>
      <c r="BE190" s="274"/>
      <c r="BF190" s="274"/>
      <c r="BG190" s="274"/>
      <c r="BH190" s="275"/>
      <c r="BI190" s="273"/>
      <c r="BJ190" s="274"/>
      <c r="BK190" s="274"/>
      <c r="BL190" s="274"/>
      <c r="BM190" s="275"/>
      <c r="BN190" s="5"/>
      <c r="BQ190" s="7" t="str">
        <f t="shared" si="10"/>
        <v/>
      </c>
      <c r="BR190" s="48" t="str">
        <f t="shared" si="11"/>
        <v/>
      </c>
      <c r="BS190" s="48" t="str">
        <f t="shared" si="12"/>
        <v/>
      </c>
      <c r="BT190" s="49" t="str">
        <f t="shared" si="13"/>
        <v/>
      </c>
    </row>
    <row r="191" spans="1:72" x14ac:dyDescent="0.55000000000000004">
      <c r="A191" s="5"/>
      <c r="B191" s="22"/>
      <c r="C191" s="23"/>
      <c r="D191" s="24"/>
      <c r="E191" s="24"/>
      <c r="F191" s="25"/>
      <c r="G191" s="26"/>
      <c r="H191" s="26"/>
      <c r="I191" s="26"/>
      <c r="J191" s="27"/>
      <c r="K191" s="25"/>
      <c r="L191" s="26"/>
      <c r="M191" s="26"/>
      <c r="N191" s="26"/>
      <c r="O191" s="27"/>
      <c r="P191" s="25"/>
      <c r="Q191" s="26"/>
      <c r="R191" s="26"/>
      <c r="S191" s="26"/>
      <c r="T191" s="27"/>
      <c r="U191" s="273"/>
      <c r="V191" s="274"/>
      <c r="W191" s="274"/>
      <c r="X191" s="274"/>
      <c r="Y191" s="275"/>
      <c r="Z191" s="273"/>
      <c r="AA191" s="274"/>
      <c r="AB191" s="274"/>
      <c r="AC191" s="274"/>
      <c r="AD191" s="275"/>
      <c r="AE191" s="273"/>
      <c r="AF191" s="274"/>
      <c r="AG191" s="274"/>
      <c r="AH191" s="274"/>
      <c r="AI191" s="275"/>
      <c r="AJ191" s="273"/>
      <c r="AK191" s="274"/>
      <c r="AL191" s="274"/>
      <c r="AM191" s="274"/>
      <c r="AN191" s="275"/>
      <c r="AO191" s="273"/>
      <c r="AP191" s="274"/>
      <c r="AQ191" s="274"/>
      <c r="AR191" s="274"/>
      <c r="AS191" s="275"/>
      <c r="AT191" s="273"/>
      <c r="AU191" s="274"/>
      <c r="AV191" s="274"/>
      <c r="AW191" s="274"/>
      <c r="AX191" s="275"/>
      <c r="AY191" s="273"/>
      <c r="AZ191" s="274"/>
      <c r="BA191" s="274"/>
      <c r="BB191" s="274"/>
      <c r="BC191" s="275"/>
      <c r="BD191" s="273"/>
      <c r="BE191" s="274"/>
      <c r="BF191" s="274"/>
      <c r="BG191" s="274"/>
      <c r="BH191" s="275"/>
      <c r="BI191" s="273"/>
      <c r="BJ191" s="274"/>
      <c r="BK191" s="274"/>
      <c r="BL191" s="274"/>
      <c r="BM191" s="275"/>
      <c r="BN191" s="5"/>
      <c r="BQ191" s="7" t="str">
        <f t="shared" si="10"/>
        <v/>
      </c>
      <c r="BR191" s="48" t="str">
        <f t="shared" si="11"/>
        <v/>
      </c>
      <c r="BS191" s="48" t="str">
        <f t="shared" si="12"/>
        <v/>
      </c>
      <c r="BT191" s="49" t="str">
        <f t="shared" si="13"/>
        <v/>
      </c>
    </row>
    <row r="192" spans="1:72" x14ac:dyDescent="0.55000000000000004">
      <c r="A192" s="5"/>
      <c r="B192" s="22"/>
      <c r="C192" s="23"/>
      <c r="D192" s="24"/>
      <c r="E192" s="24"/>
      <c r="F192" s="25"/>
      <c r="G192" s="26"/>
      <c r="H192" s="26"/>
      <c r="I192" s="26"/>
      <c r="J192" s="27"/>
      <c r="K192" s="25"/>
      <c r="L192" s="26"/>
      <c r="M192" s="26"/>
      <c r="N192" s="26"/>
      <c r="O192" s="27"/>
      <c r="P192" s="25"/>
      <c r="Q192" s="26"/>
      <c r="R192" s="26"/>
      <c r="S192" s="26"/>
      <c r="T192" s="27"/>
      <c r="U192" s="273"/>
      <c r="V192" s="274"/>
      <c r="W192" s="274"/>
      <c r="X192" s="274"/>
      <c r="Y192" s="275"/>
      <c r="Z192" s="273"/>
      <c r="AA192" s="274"/>
      <c r="AB192" s="274"/>
      <c r="AC192" s="274"/>
      <c r="AD192" s="275"/>
      <c r="AE192" s="273"/>
      <c r="AF192" s="274"/>
      <c r="AG192" s="274"/>
      <c r="AH192" s="274"/>
      <c r="AI192" s="275"/>
      <c r="AJ192" s="273"/>
      <c r="AK192" s="274"/>
      <c r="AL192" s="274"/>
      <c r="AM192" s="274"/>
      <c r="AN192" s="275"/>
      <c r="AO192" s="273"/>
      <c r="AP192" s="274"/>
      <c r="AQ192" s="274"/>
      <c r="AR192" s="274"/>
      <c r="AS192" s="275"/>
      <c r="AT192" s="273"/>
      <c r="AU192" s="274"/>
      <c r="AV192" s="274"/>
      <c r="AW192" s="274"/>
      <c r="AX192" s="275"/>
      <c r="AY192" s="273"/>
      <c r="AZ192" s="274"/>
      <c r="BA192" s="274"/>
      <c r="BB192" s="274"/>
      <c r="BC192" s="275"/>
      <c r="BD192" s="273"/>
      <c r="BE192" s="274"/>
      <c r="BF192" s="274"/>
      <c r="BG192" s="274"/>
      <c r="BH192" s="275"/>
      <c r="BI192" s="273"/>
      <c r="BJ192" s="274"/>
      <c r="BK192" s="274"/>
      <c r="BL192" s="274"/>
      <c r="BM192" s="275"/>
      <c r="BN192" s="5"/>
      <c r="BQ192" s="7" t="str">
        <f t="shared" si="10"/>
        <v/>
      </c>
      <c r="BR192" s="48" t="str">
        <f t="shared" si="11"/>
        <v/>
      </c>
      <c r="BS192" s="48" t="str">
        <f t="shared" si="12"/>
        <v/>
      </c>
      <c r="BT192" s="49" t="str">
        <f t="shared" si="13"/>
        <v/>
      </c>
    </row>
    <row r="193" spans="1:72" x14ac:dyDescent="0.55000000000000004">
      <c r="A193" s="5"/>
      <c r="B193" s="22"/>
      <c r="C193" s="23"/>
      <c r="D193" s="24"/>
      <c r="E193" s="24"/>
      <c r="F193" s="25"/>
      <c r="G193" s="26"/>
      <c r="H193" s="26"/>
      <c r="I193" s="26"/>
      <c r="J193" s="27"/>
      <c r="K193" s="25"/>
      <c r="L193" s="26"/>
      <c r="M193" s="26"/>
      <c r="N193" s="26"/>
      <c r="O193" s="27"/>
      <c r="P193" s="25"/>
      <c r="Q193" s="26"/>
      <c r="R193" s="26"/>
      <c r="S193" s="26"/>
      <c r="T193" s="27"/>
      <c r="U193" s="273"/>
      <c r="V193" s="274"/>
      <c r="W193" s="274"/>
      <c r="X193" s="274"/>
      <c r="Y193" s="275"/>
      <c r="Z193" s="273"/>
      <c r="AA193" s="274"/>
      <c r="AB193" s="274"/>
      <c r="AC193" s="274"/>
      <c r="AD193" s="275"/>
      <c r="AE193" s="273"/>
      <c r="AF193" s="274"/>
      <c r="AG193" s="274"/>
      <c r="AH193" s="274"/>
      <c r="AI193" s="275"/>
      <c r="AJ193" s="273"/>
      <c r="AK193" s="274"/>
      <c r="AL193" s="274"/>
      <c r="AM193" s="274"/>
      <c r="AN193" s="275"/>
      <c r="AO193" s="273"/>
      <c r="AP193" s="274"/>
      <c r="AQ193" s="274"/>
      <c r="AR193" s="274"/>
      <c r="AS193" s="275"/>
      <c r="AT193" s="273"/>
      <c r="AU193" s="274"/>
      <c r="AV193" s="274"/>
      <c r="AW193" s="274"/>
      <c r="AX193" s="275"/>
      <c r="AY193" s="273"/>
      <c r="AZ193" s="274"/>
      <c r="BA193" s="274"/>
      <c r="BB193" s="274"/>
      <c r="BC193" s="275"/>
      <c r="BD193" s="273"/>
      <c r="BE193" s="274"/>
      <c r="BF193" s="274"/>
      <c r="BG193" s="274"/>
      <c r="BH193" s="275"/>
      <c r="BI193" s="273"/>
      <c r="BJ193" s="274"/>
      <c r="BK193" s="274"/>
      <c r="BL193" s="274"/>
      <c r="BM193" s="275"/>
      <c r="BN193" s="5"/>
      <c r="BQ193" s="7" t="str">
        <f t="shared" si="10"/>
        <v/>
      </c>
      <c r="BR193" s="48" t="str">
        <f t="shared" si="11"/>
        <v/>
      </c>
      <c r="BS193" s="48" t="str">
        <f t="shared" si="12"/>
        <v/>
      </c>
      <c r="BT193" s="49" t="str">
        <f t="shared" si="13"/>
        <v/>
      </c>
    </row>
    <row r="194" spans="1:72" x14ac:dyDescent="0.55000000000000004">
      <c r="A194" s="5"/>
      <c r="B194" s="22"/>
      <c r="C194" s="23"/>
      <c r="D194" s="24"/>
      <c r="E194" s="24"/>
      <c r="F194" s="25"/>
      <c r="G194" s="26"/>
      <c r="H194" s="26"/>
      <c r="I194" s="26"/>
      <c r="J194" s="27"/>
      <c r="K194" s="25"/>
      <c r="L194" s="26"/>
      <c r="M194" s="26"/>
      <c r="N194" s="26"/>
      <c r="O194" s="27"/>
      <c r="P194" s="25"/>
      <c r="Q194" s="26"/>
      <c r="R194" s="26"/>
      <c r="S194" s="26"/>
      <c r="T194" s="27"/>
      <c r="U194" s="273"/>
      <c r="V194" s="274"/>
      <c r="W194" s="274"/>
      <c r="X194" s="274"/>
      <c r="Y194" s="275"/>
      <c r="Z194" s="273"/>
      <c r="AA194" s="274"/>
      <c r="AB194" s="274"/>
      <c r="AC194" s="274"/>
      <c r="AD194" s="275"/>
      <c r="AE194" s="273"/>
      <c r="AF194" s="274"/>
      <c r="AG194" s="274"/>
      <c r="AH194" s="274"/>
      <c r="AI194" s="275"/>
      <c r="AJ194" s="273"/>
      <c r="AK194" s="274"/>
      <c r="AL194" s="274"/>
      <c r="AM194" s="274"/>
      <c r="AN194" s="275"/>
      <c r="AO194" s="273"/>
      <c r="AP194" s="274"/>
      <c r="AQ194" s="274"/>
      <c r="AR194" s="274"/>
      <c r="AS194" s="275"/>
      <c r="AT194" s="273"/>
      <c r="AU194" s="274"/>
      <c r="AV194" s="274"/>
      <c r="AW194" s="274"/>
      <c r="AX194" s="275"/>
      <c r="AY194" s="273"/>
      <c r="AZ194" s="274"/>
      <c r="BA194" s="274"/>
      <c r="BB194" s="274"/>
      <c r="BC194" s="275"/>
      <c r="BD194" s="273"/>
      <c r="BE194" s="274"/>
      <c r="BF194" s="274"/>
      <c r="BG194" s="274"/>
      <c r="BH194" s="275"/>
      <c r="BI194" s="273"/>
      <c r="BJ194" s="274"/>
      <c r="BK194" s="274"/>
      <c r="BL194" s="274"/>
      <c r="BM194" s="275"/>
      <c r="BN194" s="5"/>
      <c r="BQ194" s="7" t="str">
        <f t="shared" si="10"/>
        <v/>
      </c>
      <c r="BR194" s="48" t="str">
        <f t="shared" si="11"/>
        <v/>
      </c>
      <c r="BS194" s="48" t="str">
        <f t="shared" si="12"/>
        <v/>
      </c>
      <c r="BT194" s="49" t="str">
        <f t="shared" si="13"/>
        <v/>
      </c>
    </row>
    <row r="195" spans="1:72" x14ac:dyDescent="0.55000000000000004">
      <c r="A195" s="5"/>
      <c r="B195" s="22"/>
      <c r="C195" s="23"/>
      <c r="D195" s="24"/>
      <c r="E195" s="24"/>
      <c r="F195" s="25"/>
      <c r="G195" s="26"/>
      <c r="H195" s="26"/>
      <c r="I195" s="26"/>
      <c r="J195" s="27"/>
      <c r="K195" s="25"/>
      <c r="L195" s="26"/>
      <c r="M195" s="26"/>
      <c r="N195" s="26"/>
      <c r="O195" s="27"/>
      <c r="P195" s="25"/>
      <c r="Q195" s="26"/>
      <c r="R195" s="26"/>
      <c r="S195" s="26"/>
      <c r="T195" s="27"/>
      <c r="U195" s="273"/>
      <c r="V195" s="274"/>
      <c r="W195" s="274"/>
      <c r="X195" s="274"/>
      <c r="Y195" s="275"/>
      <c r="Z195" s="273"/>
      <c r="AA195" s="274"/>
      <c r="AB195" s="274"/>
      <c r="AC195" s="274"/>
      <c r="AD195" s="275"/>
      <c r="AE195" s="273"/>
      <c r="AF195" s="274"/>
      <c r="AG195" s="274"/>
      <c r="AH195" s="274"/>
      <c r="AI195" s="275"/>
      <c r="AJ195" s="273"/>
      <c r="AK195" s="274"/>
      <c r="AL195" s="274"/>
      <c r="AM195" s="274"/>
      <c r="AN195" s="275"/>
      <c r="AO195" s="273"/>
      <c r="AP195" s="274"/>
      <c r="AQ195" s="274"/>
      <c r="AR195" s="274"/>
      <c r="AS195" s="275"/>
      <c r="AT195" s="273"/>
      <c r="AU195" s="274"/>
      <c r="AV195" s="274"/>
      <c r="AW195" s="274"/>
      <c r="AX195" s="275"/>
      <c r="AY195" s="273"/>
      <c r="AZ195" s="274"/>
      <c r="BA195" s="274"/>
      <c r="BB195" s="274"/>
      <c r="BC195" s="275"/>
      <c r="BD195" s="273"/>
      <c r="BE195" s="274"/>
      <c r="BF195" s="274"/>
      <c r="BG195" s="274"/>
      <c r="BH195" s="275"/>
      <c r="BI195" s="273"/>
      <c r="BJ195" s="274"/>
      <c r="BK195" s="274"/>
      <c r="BL195" s="274"/>
      <c r="BM195" s="275"/>
      <c r="BN195" s="5"/>
      <c r="BQ195" s="7" t="str">
        <f t="shared" si="10"/>
        <v/>
      </c>
      <c r="BR195" s="48" t="str">
        <f t="shared" si="11"/>
        <v/>
      </c>
      <c r="BS195" s="48" t="str">
        <f t="shared" si="12"/>
        <v/>
      </c>
      <c r="BT195" s="49" t="str">
        <f t="shared" si="13"/>
        <v/>
      </c>
    </row>
    <row r="196" spans="1:72" x14ac:dyDescent="0.55000000000000004">
      <c r="A196" s="5"/>
      <c r="B196" s="22"/>
      <c r="C196" s="23"/>
      <c r="D196" s="24"/>
      <c r="E196" s="24"/>
      <c r="F196" s="25"/>
      <c r="G196" s="26"/>
      <c r="H196" s="26"/>
      <c r="I196" s="26"/>
      <c r="J196" s="27"/>
      <c r="K196" s="25"/>
      <c r="L196" s="26"/>
      <c r="M196" s="26"/>
      <c r="N196" s="26"/>
      <c r="O196" s="27"/>
      <c r="P196" s="25"/>
      <c r="Q196" s="26"/>
      <c r="R196" s="26"/>
      <c r="S196" s="26"/>
      <c r="T196" s="27"/>
      <c r="U196" s="273"/>
      <c r="V196" s="274"/>
      <c r="W196" s="274"/>
      <c r="X196" s="274"/>
      <c r="Y196" s="275"/>
      <c r="Z196" s="273"/>
      <c r="AA196" s="274"/>
      <c r="AB196" s="274"/>
      <c r="AC196" s="274"/>
      <c r="AD196" s="275"/>
      <c r="AE196" s="273"/>
      <c r="AF196" s="274"/>
      <c r="AG196" s="274"/>
      <c r="AH196" s="274"/>
      <c r="AI196" s="275"/>
      <c r="AJ196" s="273"/>
      <c r="AK196" s="274"/>
      <c r="AL196" s="274"/>
      <c r="AM196" s="274"/>
      <c r="AN196" s="275"/>
      <c r="AO196" s="273"/>
      <c r="AP196" s="274"/>
      <c r="AQ196" s="274"/>
      <c r="AR196" s="274"/>
      <c r="AS196" s="275"/>
      <c r="AT196" s="273"/>
      <c r="AU196" s="274"/>
      <c r="AV196" s="274"/>
      <c r="AW196" s="274"/>
      <c r="AX196" s="275"/>
      <c r="AY196" s="273"/>
      <c r="AZ196" s="274"/>
      <c r="BA196" s="274"/>
      <c r="BB196" s="274"/>
      <c r="BC196" s="275"/>
      <c r="BD196" s="273"/>
      <c r="BE196" s="274"/>
      <c r="BF196" s="274"/>
      <c r="BG196" s="274"/>
      <c r="BH196" s="275"/>
      <c r="BI196" s="273"/>
      <c r="BJ196" s="274"/>
      <c r="BK196" s="274"/>
      <c r="BL196" s="274"/>
      <c r="BM196" s="275"/>
      <c r="BN196" s="5"/>
      <c r="BQ196" s="7" t="str">
        <f t="shared" si="10"/>
        <v/>
      </c>
      <c r="BR196" s="48" t="str">
        <f t="shared" si="11"/>
        <v/>
      </c>
      <c r="BS196" s="48" t="str">
        <f t="shared" si="12"/>
        <v/>
      </c>
      <c r="BT196" s="49" t="str">
        <f t="shared" si="13"/>
        <v/>
      </c>
    </row>
    <row r="197" spans="1:72" x14ac:dyDescent="0.55000000000000004">
      <c r="A197" s="5"/>
      <c r="B197" s="22"/>
      <c r="C197" s="23"/>
      <c r="D197" s="24"/>
      <c r="E197" s="24"/>
      <c r="F197" s="25"/>
      <c r="G197" s="26"/>
      <c r="H197" s="26"/>
      <c r="I197" s="26"/>
      <c r="J197" s="27"/>
      <c r="K197" s="25"/>
      <c r="L197" s="26"/>
      <c r="M197" s="26"/>
      <c r="N197" s="26"/>
      <c r="O197" s="27"/>
      <c r="P197" s="25"/>
      <c r="Q197" s="26"/>
      <c r="R197" s="26"/>
      <c r="S197" s="26"/>
      <c r="T197" s="27"/>
      <c r="U197" s="273"/>
      <c r="V197" s="274"/>
      <c r="W197" s="274"/>
      <c r="X197" s="274"/>
      <c r="Y197" s="275"/>
      <c r="Z197" s="273"/>
      <c r="AA197" s="274"/>
      <c r="AB197" s="274"/>
      <c r="AC197" s="274"/>
      <c r="AD197" s="275"/>
      <c r="AE197" s="273"/>
      <c r="AF197" s="274"/>
      <c r="AG197" s="274"/>
      <c r="AH197" s="274"/>
      <c r="AI197" s="275"/>
      <c r="AJ197" s="273"/>
      <c r="AK197" s="274"/>
      <c r="AL197" s="274"/>
      <c r="AM197" s="274"/>
      <c r="AN197" s="275"/>
      <c r="AO197" s="273"/>
      <c r="AP197" s="274"/>
      <c r="AQ197" s="274"/>
      <c r="AR197" s="274"/>
      <c r="AS197" s="275"/>
      <c r="AT197" s="273"/>
      <c r="AU197" s="274"/>
      <c r="AV197" s="274"/>
      <c r="AW197" s="274"/>
      <c r="AX197" s="275"/>
      <c r="AY197" s="273"/>
      <c r="AZ197" s="274"/>
      <c r="BA197" s="274"/>
      <c r="BB197" s="274"/>
      <c r="BC197" s="275"/>
      <c r="BD197" s="273"/>
      <c r="BE197" s="274"/>
      <c r="BF197" s="274"/>
      <c r="BG197" s="274"/>
      <c r="BH197" s="275"/>
      <c r="BI197" s="273"/>
      <c r="BJ197" s="274"/>
      <c r="BK197" s="274"/>
      <c r="BL197" s="274"/>
      <c r="BM197" s="275"/>
      <c r="BN197" s="5"/>
      <c r="BQ197" s="7" t="str">
        <f t="shared" si="10"/>
        <v/>
      </c>
      <c r="BR197" s="48" t="str">
        <f t="shared" si="11"/>
        <v/>
      </c>
      <c r="BS197" s="48" t="str">
        <f t="shared" si="12"/>
        <v/>
      </c>
      <c r="BT197" s="49" t="str">
        <f t="shared" si="13"/>
        <v/>
      </c>
    </row>
    <row r="198" spans="1:72" x14ac:dyDescent="0.55000000000000004">
      <c r="A198" s="5"/>
      <c r="B198" s="22"/>
      <c r="C198" s="23"/>
      <c r="D198" s="24"/>
      <c r="E198" s="24"/>
      <c r="F198" s="25"/>
      <c r="G198" s="26"/>
      <c r="H198" s="26"/>
      <c r="I198" s="26"/>
      <c r="J198" s="27"/>
      <c r="K198" s="25"/>
      <c r="L198" s="26"/>
      <c r="M198" s="26"/>
      <c r="N198" s="26"/>
      <c r="O198" s="27"/>
      <c r="P198" s="25"/>
      <c r="Q198" s="26"/>
      <c r="R198" s="26"/>
      <c r="S198" s="26"/>
      <c r="T198" s="27"/>
      <c r="U198" s="273"/>
      <c r="V198" s="274"/>
      <c r="W198" s="274"/>
      <c r="X198" s="274"/>
      <c r="Y198" s="275"/>
      <c r="Z198" s="273"/>
      <c r="AA198" s="274"/>
      <c r="AB198" s="274"/>
      <c r="AC198" s="274"/>
      <c r="AD198" s="275"/>
      <c r="AE198" s="273"/>
      <c r="AF198" s="274"/>
      <c r="AG198" s="274"/>
      <c r="AH198" s="274"/>
      <c r="AI198" s="275"/>
      <c r="AJ198" s="273"/>
      <c r="AK198" s="274"/>
      <c r="AL198" s="274"/>
      <c r="AM198" s="274"/>
      <c r="AN198" s="275"/>
      <c r="AO198" s="273"/>
      <c r="AP198" s="274"/>
      <c r="AQ198" s="274"/>
      <c r="AR198" s="274"/>
      <c r="AS198" s="275"/>
      <c r="AT198" s="273"/>
      <c r="AU198" s="274"/>
      <c r="AV198" s="274"/>
      <c r="AW198" s="274"/>
      <c r="AX198" s="275"/>
      <c r="AY198" s="273"/>
      <c r="AZ198" s="274"/>
      <c r="BA198" s="274"/>
      <c r="BB198" s="274"/>
      <c r="BC198" s="275"/>
      <c r="BD198" s="273"/>
      <c r="BE198" s="274"/>
      <c r="BF198" s="274"/>
      <c r="BG198" s="274"/>
      <c r="BH198" s="275"/>
      <c r="BI198" s="273"/>
      <c r="BJ198" s="274"/>
      <c r="BK198" s="274"/>
      <c r="BL198" s="274"/>
      <c r="BM198" s="275"/>
      <c r="BN198" s="5"/>
      <c r="BQ198" s="7" t="str">
        <f t="shared" si="10"/>
        <v/>
      </c>
      <c r="BR198" s="48" t="str">
        <f t="shared" si="11"/>
        <v/>
      </c>
      <c r="BS198" s="48" t="str">
        <f t="shared" si="12"/>
        <v/>
      </c>
      <c r="BT198" s="49" t="str">
        <f t="shared" si="13"/>
        <v/>
      </c>
    </row>
    <row r="199" spans="1:72" x14ac:dyDescent="0.55000000000000004">
      <c r="A199" s="5"/>
      <c r="B199" s="22"/>
      <c r="C199" s="23"/>
      <c r="D199" s="24"/>
      <c r="E199" s="24"/>
      <c r="F199" s="25"/>
      <c r="G199" s="26"/>
      <c r="H199" s="26"/>
      <c r="I199" s="26"/>
      <c r="J199" s="27"/>
      <c r="K199" s="25"/>
      <c r="L199" s="26"/>
      <c r="M199" s="26"/>
      <c r="N199" s="26"/>
      <c r="O199" s="27"/>
      <c r="P199" s="25"/>
      <c r="Q199" s="26"/>
      <c r="R199" s="26"/>
      <c r="S199" s="26"/>
      <c r="T199" s="27"/>
      <c r="U199" s="273"/>
      <c r="V199" s="274"/>
      <c r="W199" s="274"/>
      <c r="X199" s="274"/>
      <c r="Y199" s="275"/>
      <c r="Z199" s="273"/>
      <c r="AA199" s="274"/>
      <c r="AB199" s="274"/>
      <c r="AC199" s="274"/>
      <c r="AD199" s="275"/>
      <c r="AE199" s="273"/>
      <c r="AF199" s="274"/>
      <c r="AG199" s="274"/>
      <c r="AH199" s="274"/>
      <c r="AI199" s="275"/>
      <c r="AJ199" s="273"/>
      <c r="AK199" s="274"/>
      <c r="AL199" s="274"/>
      <c r="AM199" s="274"/>
      <c r="AN199" s="275"/>
      <c r="AO199" s="273"/>
      <c r="AP199" s="274"/>
      <c r="AQ199" s="274"/>
      <c r="AR199" s="274"/>
      <c r="AS199" s="275"/>
      <c r="AT199" s="273"/>
      <c r="AU199" s="274"/>
      <c r="AV199" s="274"/>
      <c r="AW199" s="274"/>
      <c r="AX199" s="275"/>
      <c r="AY199" s="273"/>
      <c r="AZ199" s="274"/>
      <c r="BA199" s="274"/>
      <c r="BB199" s="274"/>
      <c r="BC199" s="275"/>
      <c r="BD199" s="273"/>
      <c r="BE199" s="274"/>
      <c r="BF199" s="274"/>
      <c r="BG199" s="274"/>
      <c r="BH199" s="275"/>
      <c r="BI199" s="273"/>
      <c r="BJ199" s="274"/>
      <c r="BK199" s="274"/>
      <c r="BL199" s="274"/>
      <c r="BM199" s="275"/>
      <c r="BN199" s="5"/>
      <c r="BQ199" s="7" t="str">
        <f t="shared" si="10"/>
        <v/>
      </c>
      <c r="BR199" s="48" t="str">
        <f t="shared" si="11"/>
        <v/>
      </c>
      <c r="BS199" s="48" t="str">
        <f t="shared" si="12"/>
        <v/>
      </c>
      <c r="BT199" s="49" t="str">
        <f t="shared" si="13"/>
        <v/>
      </c>
    </row>
    <row r="200" spans="1:72" x14ac:dyDescent="0.55000000000000004">
      <c r="A200" s="5"/>
      <c r="B200" s="22"/>
      <c r="C200" s="23"/>
      <c r="D200" s="24"/>
      <c r="E200" s="24"/>
      <c r="F200" s="25"/>
      <c r="G200" s="26"/>
      <c r="H200" s="26"/>
      <c r="I200" s="26"/>
      <c r="J200" s="27"/>
      <c r="K200" s="25"/>
      <c r="L200" s="26"/>
      <c r="M200" s="26"/>
      <c r="N200" s="26"/>
      <c r="O200" s="27"/>
      <c r="P200" s="25"/>
      <c r="Q200" s="26"/>
      <c r="R200" s="26"/>
      <c r="S200" s="26"/>
      <c r="T200" s="27"/>
      <c r="U200" s="273"/>
      <c r="V200" s="274"/>
      <c r="W200" s="274"/>
      <c r="X200" s="274"/>
      <c r="Y200" s="275"/>
      <c r="Z200" s="273"/>
      <c r="AA200" s="274"/>
      <c r="AB200" s="274"/>
      <c r="AC200" s="274"/>
      <c r="AD200" s="275"/>
      <c r="AE200" s="273"/>
      <c r="AF200" s="274"/>
      <c r="AG200" s="274"/>
      <c r="AH200" s="274"/>
      <c r="AI200" s="275"/>
      <c r="AJ200" s="273"/>
      <c r="AK200" s="274"/>
      <c r="AL200" s="274"/>
      <c r="AM200" s="274"/>
      <c r="AN200" s="275"/>
      <c r="AO200" s="273"/>
      <c r="AP200" s="274"/>
      <c r="AQ200" s="274"/>
      <c r="AR200" s="274"/>
      <c r="AS200" s="275"/>
      <c r="AT200" s="273"/>
      <c r="AU200" s="274"/>
      <c r="AV200" s="274"/>
      <c r="AW200" s="274"/>
      <c r="AX200" s="275"/>
      <c r="AY200" s="273"/>
      <c r="AZ200" s="274"/>
      <c r="BA200" s="274"/>
      <c r="BB200" s="274"/>
      <c r="BC200" s="275"/>
      <c r="BD200" s="273"/>
      <c r="BE200" s="274"/>
      <c r="BF200" s="274"/>
      <c r="BG200" s="274"/>
      <c r="BH200" s="275"/>
      <c r="BI200" s="273"/>
      <c r="BJ200" s="274"/>
      <c r="BK200" s="274"/>
      <c r="BL200" s="274"/>
      <c r="BM200" s="275"/>
      <c r="BN200" s="5"/>
      <c r="BQ200" s="7" t="str">
        <f t="shared" si="10"/>
        <v/>
      </c>
      <c r="BR200" s="48" t="str">
        <f t="shared" si="11"/>
        <v/>
      </c>
      <c r="BS200" s="48" t="str">
        <f t="shared" si="12"/>
        <v/>
      </c>
      <c r="BT200" s="49" t="str">
        <f t="shared" si="13"/>
        <v/>
      </c>
    </row>
    <row r="201" spans="1:72" x14ac:dyDescent="0.55000000000000004">
      <c r="A201" s="5"/>
      <c r="B201" s="22"/>
      <c r="C201" s="23"/>
      <c r="D201" s="24"/>
      <c r="E201" s="24"/>
      <c r="F201" s="25"/>
      <c r="G201" s="26"/>
      <c r="H201" s="26"/>
      <c r="I201" s="26"/>
      <c r="J201" s="27"/>
      <c r="K201" s="25"/>
      <c r="L201" s="26"/>
      <c r="M201" s="26"/>
      <c r="N201" s="26"/>
      <c r="O201" s="27"/>
      <c r="P201" s="25"/>
      <c r="Q201" s="26"/>
      <c r="R201" s="26"/>
      <c r="S201" s="26"/>
      <c r="T201" s="27"/>
      <c r="U201" s="273"/>
      <c r="V201" s="274"/>
      <c r="W201" s="274"/>
      <c r="X201" s="274"/>
      <c r="Y201" s="275"/>
      <c r="Z201" s="273"/>
      <c r="AA201" s="274"/>
      <c r="AB201" s="274"/>
      <c r="AC201" s="274"/>
      <c r="AD201" s="275"/>
      <c r="AE201" s="273"/>
      <c r="AF201" s="274"/>
      <c r="AG201" s="274"/>
      <c r="AH201" s="274"/>
      <c r="AI201" s="275"/>
      <c r="AJ201" s="273"/>
      <c r="AK201" s="274"/>
      <c r="AL201" s="274"/>
      <c r="AM201" s="274"/>
      <c r="AN201" s="275"/>
      <c r="AO201" s="273"/>
      <c r="AP201" s="274"/>
      <c r="AQ201" s="274"/>
      <c r="AR201" s="274"/>
      <c r="AS201" s="275"/>
      <c r="AT201" s="273"/>
      <c r="AU201" s="274"/>
      <c r="AV201" s="274"/>
      <c r="AW201" s="274"/>
      <c r="AX201" s="275"/>
      <c r="AY201" s="273"/>
      <c r="AZ201" s="274"/>
      <c r="BA201" s="274"/>
      <c r="BB201" s="274"/>
      <c r="BC201" s="275"/>
      <c r="BD201" s="273"/>
      <c r="BE201" s="274"/>
      <c r="BF201" s="274"/>
      <c r="BG201" s="274"/>
      <c r="BH201" s="275"/>
      <c r="BI201" s="273"/>
      <c r="BJ201" s="274"/>
      <c r="BK201" s="274"/>
      <c r="BL201" s="274"/>
      <c r="BM201" s="275"/>
      <c r="BN201" s="5"/>
      <c r="BQ201" s="7" t="str">
        <f t="shared" si="10"/>
        <v/>
      </c>
      <c r="BR201" s="48" t="str">
        <f t="shared" si="11"/>
        <v/>
      </c>
      <c r="BS201" s="48" t="str">
        <f t="shared" si="12"/>
        <v/>
      </c>
      <c r="BT201" s="49" t="str">
        <f t="shared" si="13"/>
        <v/>
      </c>
    </row>
    <row r="202" spans="1:72" x14ac:dyDescent="0.55000000000000004">
      <c r="A202" s="5"/>
      <c r="B202" s="22"/>
      <c r="C202" s="23"/>
      <c r="D202" s="24"/>
      <c r="E202" s="24"/>
      <c r="F202" s="25"/>
      <c r="G202" s="26"/>
      <c r="H202" s="26"/>
      <c r="I202" s="26"/>
      <c r="J202" s="27"/>
      <c r="K202" s="25"/>
      <c r="L202" s="26"/>
      <c r="M202" s="26"/>
      <c r="N202" s="26"/>
      <c r="O202" s="27"/>
      <c r="P202" s="25"/>
      <c r="Q202" s="26"/>
      <c r="R202" s="26"/>
      <c r="S202" s="26"/>
      <c r="T202" s="27"/>
      <c r="U202" s="273"/>
      <c r="V202" s="274"/>
      <c r="W202" s="274"/>
      <c r="X202" s="274"/>
      <c r="Y202" s="275"/>
      <c r="Z202" s="273"/>
      <c r="AA202" s="274"/>
      <c r="AB202" s="274"/>
      <c r="AC202" s="274"/>
      <c r="AD202" s="275"/>
      <c r="AE202" s="273"/>
      <c r="AF202" s="274"/>
      <c r="AG202" s="274"/>
      <c r="AH202" s="274"/>
      <c r="AI202" s="275"/>
      <c r="AJ202" s="273"/>
      <c r="AK202" s="274"/>
      <c r="AL202" s="274"/>
      <c r="AM202" s="274"/>
      <c r="AN202" s="275"/>
      <c r="AO202" s="273"/>
      <c r="AP202" s="274"/>
      <c r="AQ202" s="274"/>
      <c r="AR202" s="274"/>
      <c r="AS202" s="275"/>
      <c r="AT202" s="273"/>
      <c r="AU202" s="274"/>
      <c r="AV202" s="274"/>
      <c r="AW202" s="274"/>
      <c r="AX202" s="275"/>
      <c r="AY202" s="273"/>
      <c r="AZ202" s="274"/>
      <c r="BA202" s="274"/>
      <c r="BB202" s="274"/>
      <c r="BC202" s="275"/>
      <c r="BD202" s="273"/>
      <c r="BE202" s="274"/>
      <c r="BF202" s="274"/>
      <c r="BG202" s="274"/>
      <c r="BH202" s="275"/>
      <c r="BI202" s="273"/>
      <c r="BJ202" s="274"/>
      <c r="BK202" s="274"/>
      <c r="BL202" s="274"/>
      <c r="BM202" s="275"/>
      <c r="BN202" s="5"/>
      <c r="BQ202" s="7" t="str">
        <f t="shared" si="10"/>
        <v/>
      </c>
      <c r="BR202" s="48" t="str">
        <f t="shared" si="11"/>
        <v/>
      </c>
      <c r="BS202" s="48" t="str">
        <f t="shared" si="12"/>
        <v/>
      </c>
      <c r="BT202" s="49" t="str">
        <f t="shared" si="13"/>
        <v/>
      </c>
    </row>
    <row r="203" spans="1:72" x14ac:dyDescent="0.55000000000000004">
      <c r="A203" s="5"/>
      <c r="B203" s="22"/>
      <c r="C203" s="23"/>
      <c r="D203" s="24"/>
      <c r="E203" s="24"/>
      <c r="F203" s="25"/>
      <c r="G203" s="26"/>
      <c r="H203" s="26"/>
      <c r="I203" s="26"/>
      <c r="J203" s="27"/>
      <c r="K203" s="25"/>
      <c r="L203" s="26"/>
      <c r="M203" s="26"/>
      <c r="N203" s="26"/>
      <c r="O203" s="27"/>
      <c r="P203" s="25"/>
      <c r="Q203" s="26"/>
      <c r="R203" s="26"/>
      <c r="S203" s="26"/>
      <c r="T203" s="27"/>
      <c r="U203" s="273"/>
      <c r="V203" s="274"/>
      <c r="W203" s="274"/>
      <c r="X203" s="274"/>
      <c r="Y203" s="275"/>
      <c r="Z203" s="273"/>
      <c r="AA203" s="274"/>
      <c r="AB203" s="274"/>
      <c r="AC203" s="274"/>
      <c r="AD203" s="275"/>
      <c r="AE203" s="273"/>
      <c r="AF203" s="274"/>
      <c r="AG203" s="274"/>
      <c r="AH203" s="274"/>
      <c r="AI203" s="275"/>
      <c r="AJ203" s="273"/>
      <c r="AK203" s="274"/>
      <c r="AL203" s="274"/>
      <c r="AM203" s="274"/>
      <c r="AN203" s="275"/>
      <c r="AO203" s="273"/>
      <c r="AP203" s="274"/>
      <c r="AQ203" s="274"/>
      <c r="AR203" s="274"/>
      <c r="AS203" s="275"/>
      <c r="AT203" s="273"/>
      <c r="AU203" s="274"/>
      <c r="AV203" s="274"/>
      <c r="AW203" s="274"/>
      <c r="AX203" s="275"/>
      <c r="AY203" s="273"/>
      <c r="AZ203" s="274"/>
      <c r="BA203" s="274"/>
      <c r="BB203" s="274"/>
      <c r="BC203" s="275"/>
      <c r="BD203" s="273"/>
      <c r="BE203" s="274"/>
      <c r="BF203" s="274"/>
      <c r="BG203" s="274"/>
      <c r="BH203" s="275"/>
      <c r="BI203" s="273"/>
      <c r="BJ203" s="274"/>
      <c r="BK203" s="274"/>
      <c r="BL203" s="274"/>
      <c r="BM203" s="275"/>
      <c r="BN203" s="5"/>
      <c r="BQ203" s="7" t="str">
        <f t="shared" si="10"/>
        <v/>
      </c>
      <c r="BR203" s="48" t="str">
        <f t="shared" si="11"/>
        <v/>
      </c>
      <c r="BS203" s="48" t="str">
        <f t="shared" si="12"/>
        <v/>
      </c>
      <c r="BT203" s="49" t="str">
        <f t="shared" si="13"/>
        <v/>
      </c>
    </row>
    <row r="204" spans="1:72" x14ac:dyDescent="0.55000000000000004">
      <c r="A204" s="5"/>
      <c r="B204" s="22"/>
      <c r="C204" s="23"/>
      <c r="D204" s="24"/>
      <c r="E204" s="24"/>
      <c r="F204" s="25"/>
      <c r="G204" s="26"/>
      <c r="H204" s="26"/>
      <c r="I204" s="26"/>
      <c r="J204" s="27"/>
      <c r="K204" s="25"/>
      <c r="L204" s="26"/>
      <c r="M204" s="26"/>
      <c r="N204" s="26"/>
      <c r="O204" s="27"/>
      <c r="P204" s="25"/>
      <c r="Q204" s="26"/>
      <c r="R204" s="26"/>
      <c r="S204" s="26"/>
      <c r="T204" s="27"/>
      <c r="U204" s="273"/>
      <c r="V204" s="274"/>
      <c r="W204" s="274"/>
      <c r="X204" s="274"/>
      <c r="Y204" s="275"/>
      <c r="Z204" s="273"/>
      <c r="AA204" s="274"/>
      <c r="AB204" s="274"/>
      <c r="AC204" s="274"/>
      <c r="AD204" s="275"/>
      <c r="AE204" s="273"/>
      <c r="AF204" s="274"/>
      <c r="AG204" s="274"/>
      <c r="AH204" s="274"/>
      <c r="AI204" s="275"/>
      <c r="AJ204" s="273"/>
      <c r="AK204" s="274"/>
      <c r="AL204" s="274"/>
      <c r="AM204" s="274"/>
      <c r="AN204" s="275"/>
      <c r="AO204" s="273"/>
      <c r="AP204" s="274"/>
      <c r="AQ204" s="274"/>
      <c r="AR204" s="274"/>
      <c r="AS204" s="275"/>
      <c r="AT204" s="273"/>
      <c r="AU204" s="274"/>
      <c r="AV204" s="274"/>
      <c r="AW204" s="274"/>
      <c r="AX204" s="275"/>
      <c r="AY204" s="273"/>
      <c r="AZ204" s="274"/>
      <c r="BA204" s="274"/>
      <c r="BB204" s="274"/>
      <c r="BC204" s="275"/>
      <c r="BD204" s="273"/>
      <c r="BE204" s="274"/>
      <c r="BF204" s="274"/>
      <c r="BG204" s="274"/>
      <c r="BH204" s="275"/>
      <c r="BI204" s="273"/>
      <c r="BJ204" s="274"/>
      <c r="BK204" s="274"/>
      <c r="BL204" s="274"/>
      <c r="BM204" s="275"/>
      <c r="BN204" s="5"/>
      <c r="BQ204" s="7" t="str">
        <f t="shared" ref="BQ204:BQ267" si="14">IF(B204="", "", IF(COUNTIF(B$11:B$510, B204)&gt;1, "X", ""))</f>
        <v/>
      </c>
      <c r="BR204" s="48" t="str">
        <f t="shared" ref="BR204:BR267" si="15">IF(C204="", "", IF(COUNTIF(C$11:C$510, C204)&gt;1, "X", ""))</f>
        <v/>
      </c>
      <c r="BS204" s="48" t="str">
        <f t="shared" ref="BS204:BS267" si="16">IF(D204="", "", IF(ISNUMBER(D204)=FALSE, "X", ""))</f>
        <v/>
      </c>
      <c r="BT204" s="49" t="str">
        <f t="shared" ref="BT204:BT267" si="17">IF(E204="", "", IF(ISNUMBER(E204)=FALSE, "X", ""))</f>
        <v/>
      </c>
    </row>
    <row r="205" spans="1:72" x14ac:dyDescent="0.55000000000000004">
      <c r="A205" s="5"/>
      <c r="B205" s="22"/>
      <c r="C205" s="23"/>
      <c r="D205" s="24"/>
      <c r="E205" s="24"/>
      <c r="F205" s="25"/>
      <c r="G205" s="26"/>
      <c r="H205" s="26"/>
      <c r="I205" s="26"/>
      <c r="J205" s="27"/>
      <c r="K205" s="25"/>
      <c r="L205" s="26"/>
      <c r="M205" s="26"/>
      <c r="N205" s="26"/>
      <c r="O205" s="27"/>
      <c r="P205" s="25"/>
      <c r="Q205" s="26"/>
      <c r="R205" s="26"/>
      <c r="S205" s="26"/>
      <c r="T205" s="27"/>
      <c r="U205" s="273"/>
      <c r="V205" s="274"/>
      <c r="W205" s="274"/>
      <c r="X205" s="274"/>
      <c r="Y205" s="275"/>
      <c r="Z205" s="273"/>
      <c r="AA205" s="274"/>
      <c r="AB205" s="274"/>
      <c r="AC205" s="274"/>
      <c r="AD205" s="275"/>
      <c r="AE205" s="273"/>
      <c r="AF205" s="274"/>
      <c r="AG205" s="274"/>
      <c r="AH205" s="274"/>
      <c r="AI205" s="275"/>
      <c r="AJ205" s="273"/>
      <c r="AK205" s="274"/>
      <c r="AL205" s="274"/>
      <c r="AM205" s="274"/>
      <c r="AN205" s="275"/>
      <c r="AO205" s="273"/>
      <c r="AP205" s="274"/>
      <c r="AQ205" s="274"/>
      <c r="AR205" s="274"/>
      <c r="AS205" s="275"/>
      <c r="AT205" s="273"/>
      <c r="AU205" s="274"/>
      <c r="AV205" s="274"/>
      <c r="AW205" s="274"/>
      <c r="AX205" s="275"/>
      <c r="AY205" s="273"/>
      <c r="AZ205" s="274"/>
      <c r="BA205" s="274"/>
      <c r="BB205" s="274"/>
      <c r="BC205" s="275"/>
      <c r="BD205" s="273"/>
      <c r="BE205" s="274"/>
      <c r="BF205" s="274"/>
      <c r="BG205" s="274"/>
      <c r="BH205" s="275"/>
      <c r="BI205" s="273"/>
      <c r="BJ205" s="274"/>
      <c r="BK205" s="274"/>
      <c r="BL205" s="274"/>
      <c r="BM205" s="275"/>
      <c r="BN205" s="5"/>
      <c r="BQ205" s="7" t="str">
        <f t="shared" si="14"/>
        <v/>
      </c>
      <c r="BR205" s="48" t="str">
        <f t="shared" si="15"/>
        <v/>
      </c>
      <c r="BS205" s="48" t="str">
        <f t="shared" si="16"/>
        <v/>
      </c>
      <c r="BT205" s="49" t="str">
        <f t="shared" si="17"/>
        <v/>
      </c>
    </row>
    <row r="206" spans="1:72" x14ac:dyDescent="0.55000000000000004">
      <c r="A206" s="5"/>
      <c r="B206" s="22"/>
      <c r="C206" s="23"/>
      <c r="D206" s="24"/>
      <c r="E206" s="24"/>
      <c r="F206" s="25"/>
      <c r="G206" s="26"/>
      <c r="H206" s="26"/>
      <c r="I206" s="26"/>
      <c r="J206" s="27"/>
      <c r="K206" s="25"/>
      <c r="L206" s="26"/>
      <c r="M206" s="26"/>
      <c r="N206" s="26"/>
      <c r="O206" s="27"/>
      <c r="P206" s="25"/>
      <c r="Q206" s="26"/>
      <c r="R206" s="26"/>
      <c r="S206" s="26"/>
      <c r="T206" s="27"/>
      <c r="U206" s="273"/>
      <c r="V206" s="274"/>
      <c r="W206" s="274"/>
      <c r="X206" s="274"/>
      <c r="Y206" s="275"/>
      <c r="Z206" s="273"/>
      <c r="AA206" s="274"/>
      <c r="AB206" s="274"/>
      <c r="AC206" s="274"/>
      <c r="AD206" s="275"/>
      <c r="AE206" s="273"/>
      <c r="AF206" s="274"/>
      <c r="AG206" s="274"/>
      <c r="AH206" s="274"/>
      <c r="AI206" s="275"/>
      <c r="AJ206" s="273"/>
      <c r="AK206" s="274"/>
      <c r="AL206" s="274"/>
      <c r="AM206" s="274"/>
      <c r="AN206" s="275"/>
      <c r="AO206" s="273"/>
      <c r="AP206" s="274"/>
      <c r="AQ206" s="274"/>
      <c r="AR206" s="274"/>
      <c r="AS206" s="275"/>
      <c r="AT206" s="273"/>
      <c r="AU206" s="274"/>
      <c r="AV206" s="274"/>
      <c r="AW206" s="274"/>
      <c r="AX206" s="275"/>
      <c r="AY206" s="273"/>
      <c r="AZ206" s="274"/>
      <c r="BA206" s="274"/>
      <c r="BB206" s="274"/>
      <c r="BC206" s="275"/>
      <c r="BD206" s="273"/>
      <c r="BE206" s="274"/>
      <c r="BF206" s="274"/>
      <c r="BG206" s="274"/>
      <c r="BH206" s="275"/>
      <c r="BI206" s="273"/>
      <c r="BJ206" s="274"/>
      <c r="BK206" s="274"/>
      <c r="BL206" s="274"/>
      <c r="BM206" s="275"/>
      <c r="BN206" s="5"/>
      <c r="BQ206" s="7" t="str">
        <f t="shared" si="14"/>
        <v/>
      </c>
      <c r="BR206" s="48" t="str">
        <f t="shared" si="15"/>
        <v/>
      </c>
      <c r="BS206" s="48" t="str">
        <f t="shared" si="16"/>
        <v/>
      </c>
      <c r="BT206" s="49" t="str">
        <f t="shared" si="17"/>
        <v/>
      </c>
    </row>
    <row r="207" spans="1:72" x14ac:dyDescent="0.55000000000000004">
      <c r="A207" s="5"/>
      <c r="B207" s="22"/>
      <c r="C207" s="23"/>
      <c r="D207" s="24"/>
      <c r="E207" s="24"/>
      <c r="F207" s="25"/>
      <c r="G207" s="26"/>
      <c r="H207" s="26"/>
      <c r="I207" s="26"/>
      <c r="J207" s="27"/>
      <c r="K207" s="25"/>
      <c r="L207" s="26"/>
      <c r="M207" s="26"/>
      <c r="N207" s="26"/>
      <c r="O207" s="27"/>
      <c r="P207" s="25"/>
      <c r="Q207" s="26"/>
      <c r="R207" s="26"/>
      <c r="S207" s="26"/>
      <c r="T207" s="27"/>
      <c r="U207" s="273"/>
      <c r="V207" s="274"/>
      <c r="W207" s="274"/>
      <c r="X207" s="274"/>
      <c r="Y207" s="275"/>
      <c r="Z207" s="273"/>
      <c r="AA207" s="274"/>
      <c r="AB207" s="274"/>
      <c r="AC207" s="274"/>
      <c r="AD207" s="275"/>
      <c r="AE207" s="273"/>
      <c r="AF207" s="274"/>
      <c r="AG207" s="274"/>
      <c r="AH207" s="274"/>
      <c r="AI207" s="275"/>
      <c r="AJ207" s="273"/>
      <c r="AK207" s="274"/>
      <c r="AL207" s="274"/>
      <c r="AM207" s="274"/>
      <c r="AN207" s="275"/>
      <c r="AO207" s="273"/>
      <c r="AP207" s="274"/>
      <c r="AQ207" s="274"/>
      <c r="AR207" s="274"/>
      <c r="AS207" s="275"/>
      <c r="AT207" s="273"/>
      <c r="AU207" s="274"/>
      <c r="AV207" s="274"/>
      <c r="AW207" s="274"/>
      <c r="AX207" s="275"/>
      <c r="AY207" s="273"/>
      <c r="AZ207" s="274"/>
      <c r="BA207" s="274"/>
      <c r="BB207" s="274"/>
      <c r="BC207" s="275"/>
      <c r="BD207" s="273"/>
      <c r="BE207" s="274"/>
      <c r="BF207" s="274"/>
      <c r="BG207" s="274"/>
      <c r="BH207" s="275"/>
      <c r="BI207" s="273"/>
      <c r="BJ207" s="274"/>
      <c r="BK207" s="274"/>
      <c r="BL207" s="274"/>
      <c r="BM207" s="275"/>
      <c r="BN207" s="5"/>
      <c r="BQ207" s="7" t="str">
        <f t="shared" si="14"/>
        <v/>
      </c>
      <c r="BR207" s="48" t="str">
        <f t="shared" si="15"/>
        <v/>
      </c>
      <c r="BS207" s="48" t="str">
        <f t="shared" si="16"/>
        <v/>
      </c>
      <c r="BT207" s="49" t="str">
        <f t="shared" si="17"/>
        <v/>
      </c>
    </row>
    <row r="208" spans="1:72" x14ac:dyDescent="0.55000000000000004">
      <c r="A208" s="5"/>
      <c r="B208" s="22"/>
      <c r="C208" s="23"/>
      <c r="D208" s="24"/>
      <c r="E208" s="24"/>
      <c r="F208" s="25"/>
      <c r="G208" s="26"/>
      <c r="H208" s="26"/>
      <c r="I208" s="26"/>
      <c r="J208" s="27"/>
      <c r="K208" s="25"/>
      <c r="L208" s="26"/>
      <c r="M208" s="26"/>
      <c r="N208" s="26"/>
      <c r="O208" s="27"/>
      <c r="P208" s="25"/>
      <c r="Q208" s="26"/>
      <c r="R208" s="26"/>
      <c r="S208" s="26"/>
      <c r="T208" s="27"/>
      <c r="U208" s="273"/>
      <c r="V208" s="274"/>
      <c r="W208" s="274"/>
      <c r="X208" s="274"/>
      <c r="Y208" s="275"/>
      <c r="Z208" s="273"/>
      <c r="AA208" s="274"/>
      <c r="AB208" s="274"/>
      <c r="AC208" s="274"/>
      <c r="AD208" s="275"/>
      <c r="AE208" s="273"/>
      <c r="AF208" s="274"/>
      <c r="AG208" s="274"/>
      <c r="AH208" s="274"/>
      <c r="AI208" s="275"/>
      <c r="AJ208" s="273"/>
      <c r="AK208" s="274"/>
      <c r="AL208" s="274"/>
      <c r="AM208" s="274"/>
      <c r="AN208" s="275"/>
      <c r="AO208" s="273"/>
      <c r="AP208" s="274"/>
      <c r="AQ208" s="274"/>
      <c r="AR208" s="274"/>
      <c r="AS208" s="275"/>
      <c r="AT208" s="273"/>
      <c r="AU208" s="274"/>
      <c r="AV208" s="274"/>
      <c r="AW208" s="274"/>
      <c r="AX208" s="275"/>
      <c r="AY208" s="273"/>
      <c r="AZ208" s="274"/>
      <c r="BA208" s="274"/>
      <c r="BB208" s="274"/>
      <c r="BC208" s="275"/>
      <c r="BD208" s="273"/>
      <c r="BE208" s="274"/>
      <c r="BF208" s="274"/>
      <c r="BG208" s="274"/>
      <c r="BH208" s="275"/>
      <c r="BI208" s="273"/>
      <c r="BJ208" s="274"/>
      <c r="BK208" s="274"/>
      <c r="BL208" s="274"/>
      <c r="BM208" s="275"/>
      <c r="BN208" s="5"/>
      <c r="BQ208" s="7" t="str">
        <f t="shared" si="14"/>
        <v/>
      </c>
      <c r="BR208" s="48" t="str">
        <f t="shared" si="15"/>
        <v/>
      </c>
      <c r="BS208" s="48" t="str">
        <f t="shared" si="16"/>
        <v/>
      </c>
      <c r="BT208" s="49" t="str">
        <f t="shared" si="17"/>
        <v/>
      </c>
    </row>
    <row r="209" spans="1:72" x14ac:dyDescent="0.55000000000000004">
      <c r="A209" s="5"/>
      <c r="B209" s="22"/>
      <c r="C209" s="23"/>
      <c r="D209" s="24"/>
      <c r="E209" s="24"/>
      <c r="F209" s="25"/>
      <c r="G209" s="26"/>
      <c r="H209" s="26"/>
      <c r="I209" s="26"/>
      <c r="J209" s="27"/>
      <c r="K209" s="25"/>
      <c r="L209" s="26"/>
      <c r="M209" s="26"/>
      <c r="N209" s="26"/>
      <c r="O209" s="27"/>
      <c r="P209" s="25"/>
      <c r="Q209" s="26"/>
      <c r="R209" s="26"/>
      <c r="S209" s="26"/>
      <c r="T209" s="27"/>
      <c r="U209" s="273"/>
      <c r="V209" s="274"/>
      <c r="W209" s="274"/>
      <c r="X209" s="274"/>
      <c r="Y209" s="275"/>
      <c r="Z209" s="273"/>
      <c r="AA209" s="274"/>
      <c r="AB209" s="274"/>
      <c r="AC209" s="274"/>
      <c r="AD209" s="275"/>
      <c r="AE209" s="273"/>
      <c r="AF209" s="274"/>
      <c r="AG209" s="274"/>
      <c r="AH209" s="274"/>
      <c r="AI209" s="275"/>
      <c r="AJ209" s="273"/>
      <c r="AK209" s="274"/>
      <c r="AL209" s="274"/>
      <c r="AM209" s="274"/>
      <c r="AN209" s="275"/>
      <c r="AO209" s="273"/>
      <c r="AP209" s="274"/>
      <c r="AQ209" s="274"/>
      <c r="AR209" s="274"/>
      <c r="AS209" s="275"/>
      <c r="AT209" s="273"/>
      <c r="AU209" s="274"/>
      <c r="AV209" s="274"/>
      <c r="AW209" s="274"/>
      <c r="AX209" s="275"/>
      <c r="AY209" s="273"/>
      <c r="AZ209" s="274"/>
      <c r="BA209" s="274"/>
      <c r="BB209" s="274"/>
      <c r="BC209" s="275"/>
      <c r="BD209" s="273"/>
      <c r="BE209" s="274"/>
      <c r="BF209" s="274"/>
      <c r="BG209" s="274"/>
      <c r="BH209" s="275"/>
      <c r="BI209" s="273"/>
      <c r="BJ209" s="274"/>
      <c r="BK209" s="274"/>
      <c r="BL209" s="274"/>
      <c r="BM209" s="275"/>
      <c r="BN209" s="5"/>
      <c r="BQ209" s="7" t="str">
        <f t="shared" si="14"/>
        <v/>
      </c>
      <c r="BR209" s="48" t="str">
        <f t="shared" si="15"/>
        <v/>
      </c>
      <c r="BS209" s="48" t="str">
        <f t="shared" si="16"/>
        <v/>
      </c>
      <c r="BT209" s="49" t="str">
        <f t="shared" si="17"/>
        <v/>
      </c>
    </row>
    <row r="210" spans="1:72" x14ac:dyDescent="0.55000000000000004">
      <c r="A210" s="5"/>
      <c r="B210" s="22"/>
      <c r="C210" s="23"/>
      <c r="D210" s="24"/>
      <c r="E210" s="24"/>
      <c r="F210" s="25"/>
      <c r="G210" s="26"/>
      <c r="H210" s="26"/>
      <c r="I210" s="26"/>
      <c r="J210" s="27"/>
      <c r="K210" s="25"/>
      <c r="L210" s="26"/>
      <c r="M210" s="26"/>
      <c r="N210" s="26"/>
      <c r="O210" s="27"/>
      <c r="P210" s="25"/>
      <c r="Q210" s="26"/>
      <c r="R210" s="26"/>
      <c r="S210" s="26"/>
      <c r="T210" s="27"/>
      <c r="U210" s="273"/>
      <c r="V210" s="274"/>
      <c r="W210" s="274"/>
      <c r="X210" s="274"/>
      <c r="Y210" s="275"/>
      <c r="Z210" s="273"/>
      <c r="AA210" s="274"/>
      <c r="AB210" s="274"/>
      <c r="AC210" s="274"/>
      <c r="AD210" s="275"/>
      <c r="AE210" s="273"/>
      <c r="AF210" s="274"/>
      <c r="AG210" s="274"/>
      <c r="AH210" s="274"/>
      <c r="AI210" s="275"/>
      <c r="AJ210" s="273"/>
      <c r="AK210" s="274"/>
      <c r="AL210" s="274"/>
      <c r="AM210" s="274"/>
      <c r="AN210" s="275"/>
      <c r="AO210" s="273"/>
      <c r="AP210" s="274"/>
      <c r="AQ210" s="274"/>
      <c r="AR210" s="274"/>
      <c r="AS210" s="275"/>
      <c r="AT210" s="273"/>
      <c r="AU210" s="274"/>
      <c r="AV210" s="274"/>
      <c r="AW210" s="274"/>
      <c r="AX210" s="275"/>
      <c r="AY210" s="273"/>
      <c r="AZ210" s="274"/>
      <c r="BA210" s="274"/>
      <c r="BB210" s="274"/>
      <c r="BC210" s="275"/>
      <c r="BD210" s="273"/>
      <c r="BE210" s="274"/>
      <c r="BF210" s="274"/>
      <c r="BG210" s="274"/>
      <c r="BH210" s="275"/>
      <c r="BI210" s="273"/>
      <c r="BJ210" s="274"/>
      <c r="BK210" s="274"/>
      <c r="BL210" s="274"/>
      <c r="BM210" s="275"/>
      <c r="BN210" s="5"/>
      <c r="BQ210" s="7" t="str">
        <f t="shared" si="14"/>
        <v/>
      </c>
      <c r="BR210" s="48" t="str">
        <f t="shared" si="15"/>
        <v/>
      </c>
      <c r="BS210" s="48" t="str">
        <f t="shared" si="16"/>
        <v/>
      </c>
      <c r="BT210" s="49" t="str">
        <f t="shared" si="17"/>
        <v/>
      </c>
    </row>
    <row r="211" spans="1:72" x14ac:dyDescent="0.55000000000000004">
      <c r="A211" s="5"/>
      <c r="B211" s="22"/>
      <c r="C211" s="23"/>
      <c r="D211" s="24"/>
      <c r="E211" s="24"/>
      <c r="F211" s="25"/>
      <c r="G211" s="26"/>
      <c r="H211" s="26"/>
      <c r="I211" s="26"/>
      <c r="J211" s="27"/>
      <c r="K211" s="25"/>
      <c r="L211" s="26"/>
      <c r="M211" s="26"/>
      <c r="N211" s="26"/>
      <c r="O211" s="27"/>
      <c r="P211" s="25"/>
      <c r="Q211" s="26"/>
      <c r="R211" s="26"/>
      <c r="S211" s="26"/>
      <c r="T211" s="27"/>
      <c r="U211" s="273"/>
      <c r="V211" s="274"/>
      <c r="W211" s="274"/>
      <c r="X211" s="274"/>
      <c r="Y211" s="275"/>
      <c r="Z211" s="273"/>
      <c r="AA211" s="274"/>
      <c r="AB211" s="274"/>
      <c r="AC211" s="274"/>
      <c r="AD211" s="275"/>
      <c r="AE211" s="273"/>
      <c r="AF211" s="274"/>
      <c r="AG211" s="274"/>
      <c r="AH211" s="274"/>
      <c r="AI211" s="275"/>
      <c r="AJ211" s="273"/>
      <c r="AK211" s="274"/>
      <c r="AL211" s="274"/>
      <c r="AM211" s="274"/>
      <c r="AN211" s="275"/>
      <c r="AO211" s="273"/>
      <c r="AP211" s="274"/>
      <c r="AQ211" s="274"/>
      <c r="AR211" s="274"/>
      <c r="AS211" s="275"/>
      <c r="AT211" s="273"/>
      <c r="AU211" s="274"/>
      <c r="AV211" s="274"/>
      <c r="AW211" s="274"/>
      <c r="AX211" s="275"/>
      <c r="AY211" s="273"/>
      <c r="AZ211" s="274"/>
      <c r="BA211" s="274"/>
      <c r="BB211" s="274"/>
      <c r="BC211" s="275"/>
      <c r="BD211" s="273"/>
      <c r="BE211" s="274"/>
      <c r="BF211" s="274"/>
      <c r="BG211" s="274"/>
      <c r="BH211" s="275"/>
      <c r="BI211" s="273"/>
      <c r="BJ211" s="274"/>
      <c r="BK211" s="274"/>
      <c r="BL211" s="274"/>
      <c r="BM211" s="275"/>
      <c r="BN211" s="5"/>
      <c r="BQ211" s="7" t="str">
        <f t="shared" si="14"/>
        <v/>
      </c>
      <c r="BR211" s="48" t="str">
        <f t="shared" si="15"/>
        <v/>
      </c>
      <c r="BS211" s="48" t="str">
        <f t="shared" si="16"/>
        <v/>
      </c>
      <c r="BT211" s="49" t="str">
        <f t="shared" si="17"/>
        <v/>
      </c>
    </row>
    <row r="212" spans="1:72" x14ac:dyDescent="0.55000000000000004">
      <c r="A212" s="5"/>
      <c r="B212" s="22"/>
      <c r="C212" s="23"/>
      <c r="D212" s="24"/>
      <c r="E212" s="24"/>
      <c r="F212" s="25"/>
      <c r="G212" s="26"/>
      <c r="H212" s="26"/>
      <c r="I212" s="26"/>
      <c r="J212" s="27"/>
      <c r="K212" s="25"/>
      <c r="L212" s="26"/>
      <c r="M212" s="26"/>
      <c r="N212" s="26"/>
      <c r="O212" s="27"/>
      <c r="P212" s="25"/>
      <c r="Q212" s="26"/>
      <c r="R212" s="26"/>
      <c r="S212" s="26"/>
      <c r="T212" s="27"/>
      <c r="U212" s="273"/>
      <c r="V212" s="274"/>
      <c r="W212" s="274"/>
      <c r="X212" s="274"/>
      <c r="Y212" s="275"/>
      <c r="Z212" s="273"/>
      <c r="AA212" s="274"/>
      <c r="AB212" s="274"/>
      <c r="AC212" s="274"/>
      <c r="AD212" s="275"/>
      <c r="AE212" s="273"/>
      <c r="AF212" s="274"/>
      <c r="AG212" s="274"/>
      <c r="AH212" s="274"/>
      <c r="AI212" s="275"/>
      <c r="AJ212" s="273"/>
      <c r="AK212" s="274"/>
      <c r="AL212" s="274"/>
      <c r="AM212" s="274"/>
      <c r="AN212" s="275"/>
      <c r="AO212" s="273"/>
      <c r="AP212" s="274"/>
      <c r="AQ212" s="274"/>
      <c r="AR212" s="274"/>
      <c r="AS212" s="275"/>
      <c r="AT212" s="273"/>
      <c r="AU212" s="274"/>
      <c r="AV212" s="274"/>
      <c r="AW212" s="274"/>
      <c r="AX212" s="275"/>
      <c r="AY212" s="273"/>
      <c r="AZ212" s="274"/>
      <c r="BA212" s="274"/>
      <c r="BB212" s="274"/>
      <c r="BC212" s="275"/>
      <c r="BD212" s="273"/>
      <c r="BE212" s="274"/>
      <c r="BF212" s="274"/>
      <c r="BG212" s="274"/>
      <c r="BH212" s="275"/>
      <c r="BI212" s="273"/>
      <c r="BJ212" s="274"/>
      <c r="BK212" s="274"/>
      <c r="BL212" s="274"/>
      <c r="BM212" s="275"/>
      <c r="BN212" s="5"/>
      <c r="BQ212" s="7" t="str">
        <f t="shared" si="14"/>
        <v/>
      </c>
      <c r="BR212" s="48" t="str">
        <f t="shared" si="15"/>
        <v/>
      </c>
      <c r="BS212" s="48" t="str">
        <f t="shared" si="16"/>
        <v/>
      </c>
      <c r="BT212" s="49" t="str">
        <f t="shared" si="17"/>
        <v/>
      </c>
    </row>
    <row r="213" spans="1:72" x14ac:dyDescent="0.55000000000000004">
      <c r="A213" s="5"/>
      <c r="B213" s="22"/>
      <c r="C213" s="23"/>
      <c r="D213" s="24"/>
      <c r="E213" s="24"/>
      <c r="F213" s="25"/>
      <c r="G213" s="26"/>
      <c r="H213" s="26"/>
      <c r="I213" s="26"/>
      <c r="J213" s="27"/>
      <c r="K213" s="25"/>
      <c r="L213" s="26"/>
      <c r="M213" s="26"/>
      <c r="N213" s="26"/>
      <c r="O213" s="27"/>
      <c r="P213" s="25"/>
      <c r="Q213" s="26"/>
      <c r="R213" s="26"/>
      <c r="S213" s="26"/>
      <c r="T213" s="27"/>
      <c r="U213" s="273"/>
      <c r="V213" s="274"/>
      <c r="W213" s="274"/>
      <c r="X213" s="274"/>
      <c r="Y213" s="275"/>
      <c r="Z213" s="273"/>
      <c r="AA213" s="274"/>
      <c r="AB213" s="274"/>
      <c r="AC213" s="274"/>
      <c r="AD213" s="275"/>
      <c r="AE213" s="273"/>
      <c r="AF213" s="274"/>
      <c r="AG213" s="274"/>
      <c r="AH213" s="274"/>
      <c r="AI213" s="275"/>
      <c r="AJ213" s="273"/>
      <c r="AK213" s="274"/>
      <c r="AL213" s="274"/>
      <c r="AM213" s="274"/>
      <c r="AN213" s="275"/>
      <c r="AO213" s="273"/>
      <c r="AP213" s="274"/>
      <c r="AQ213" s="274"/>
      <c r="AR213" s="274"/>
      <c r="AS213" s="275"/>
      <c r="AT213" s="273"/>
      <c r="AU213" s="274"/>
      <c r="AV213" s="274"/>
      <c r="AW213" s="274"/>
      <c r="AX213" s="275"/>
      <c r="AY213" s="273"/>
      <c r="AZ213" s="274"/>
      <c r="BA213" s="274"/>
      <c r="BB213" s="274"/>
      <c r="BC213" s="275"/>
      <c r="BD213" s="273"/>
      <c r="BE213" s="274"/>
      <c r="BF213" s="274"/>
      <c r="BG213" s="274"/>
      <c r="BH213" s="275"/>
      <c r="BI213" s="273"/>
      <c r="BJ213" s="274"/>
      <c r="BK213" s="274"/>
      <c r="BL213" s="274"/>
      <c r="BM213" s="275"/>
      <c r="BN213" s="5"/>
      <c r="BQ213" s="7" t="str">
        <f t="shared" si="14"/>
        <v/>
      </c>
      <c r="BR213" s="48" t="str">
        <f t="shared" si="15"/>
        <v/>
      </c>
      <c r="BS213" s="48" t="str">
        <f t="shared" si="16"/>
        <v/>
      </c>
      <c r="BT213" s="49" t="str">
        <f t="shared" si="17"/>
        <v/>
      </c>
    </row>
    <row r="214" spans="1:72" x14ac:dyDescent="0.55000000000000004">
      <c r="A214" s="5"/>
      <c r="B214" s="22"/>
      <c r="C214" s="23"/>
      <c r="D214" s="24"/>
      <c r="E214" s="24"/>
      <c r="F214" s="25"/>
      <c r="G214" s="26"/>
      <c r="H214" s="26"/>
      <c r="I214" s="26"/>
      <c r="J214" s="27"/>
      <c r="K214" s="25"/>
      <c r="L214" s="26"/>
      <c r="M214" s="26"/>
      <c r="N214" s="26"/>
      <c r="O214" s="27"/>
      <c r="P214" s="25"/>
      <c r="Q214" s="26"/>
      <c r="R214" s="26"/>
      <c r="S214" s="26"/>
      <c r="T214" s="27"/>
      <c r="U214" s="273"/>
      <c r="V214" s="274"/>
      <c r="W214" s="274"/>
      <c r="X214" s="274"/>
      <c r="Y214" s="275"/>
      <c r="Z214" s="273"/>
      <c r="AA214" s="274"/>
      <c r="AB214" s="274"/>
      <c r="AC214" s="274"/>
      <c r="AD214" s="275"/>
      <c r="AE214" s="273"/>
      <c r="AF214" s="274"/>
      <c r="AG214" s="274"/>
      <c r="AH214" s="274"/>
      <c r="AI214" s="275"/>
      <c r="AJ214" s="273"/>
      <c r="AK214" s="274"/>
      <c r="AL214" s="274"/>
      <c r="AM214" s="274"/>
      <c r="AN214" s="275"/>
      <c r="AO214" s="273"/>
      <c r="AP214" s="274"/>
      <c r="AQ214" s="274"/>
      <c r="AR214" s="274"/>
      <c r="AS214" s="275"/>
      <c r="AT214" s="273"/>
      <c r="AU214" s="274"/>
      <c r="AV214" s="274"/>
      <c r="AW214" s="274"/>
      <c r="AX214" s="275"/>
      <c r="AY214" s="273"/>
      <c r="AZ214" s="274"/>
      <c r="BA214" s="274"/>
      <c r="BB214" s="274"/>
      <c r="BC214" s="275"/>
      <c r="BD214" s="273"/>
      <c r="BE214" s="274"/>
      <c r="BF214" s="274"/>
      <c r="BG214" s="274"/>
      <c r="BH214" s="275"/>
      <c r="BI214" s="273"/>
      <c r="BJ214" s="274"/>
      <c r="BK214" s="274"/>
      <c r="BL214" s="274"/>
      <c r="BM214" s="275"/>
      <c r="BN214" s="5"/>
      <c r="BQ214" s="7" t="str">
        <f t="shared" si="14"/>
        <v/>
      </c>
      <c r="BR214" s="48" t="str">
        <f t="shared" si="15"/>
        <v/>
      </c>
      <c r="BS214" s="48" t="str">
        <f t="shared" si="16"/>
        <v/>
      </c>
      <c r="BT214" s="49" t="str">
        <f t="shared" si="17"/>
        <v/>
      </c>
    </row>
    <row r="215" spans="1:72" x14ac:dyDescent="0.55000000000000004">
      <c r="A215" s="5"/>
      <c r="B215" s="22"/>
      <c r="C215" s="23"/>
      <c r="D215" s="24"/>
      <c r="E215" s="24"/>
      <c r="F215" s="25"/>
      <c r="G215" s="26"/>
      <c r="H215" s="26"/>
      <c r="I215" s="26"/>
      <c r="J215" s="27"/>
      <c r="K215" s="25"/>
      <c r="L215" s="26"/>
      <c r="M215" s="26"/>
      <c r="N215" s="26"/>
      <c r="O215" s="27"/>
      <c r="P215" s="25"/>
      <c r="Q215" s="26"/>
      <c r="R215" s="26"/>
      <c r="S215" s="26"/>
      <c r="T215" s="27"/>
      <c r="U215" s="273"/>
      <c r="V215" s="274"/>
      <c r="W215" s="274"/>
      <c r="X215" s="274"/>
      <c r="Y215" s="275"/>
      <c r="Z215" s="273"/>
      <c r="AA215" s="274"/>
      <c r="AB215" s="274"/>
      <c r="AC215" s="274"/>
      <c r="AD215" s="275"/>
      <c r="AE215" s="273"/>
      <c r="AF215" s="274"/>
      <c r="AG215" s="274"/>
      <c r="AH215" s="274"/>
      <c r="AI215" s="275"/>
      <c r="AJ215" s="273"/>
      <c r="AK215" s="274"/>
      <c r="AL215" s="274"/>
      <c r="AM215" s="274"/>
      <c r="AN215" s="275"/>
      <c r="AO215" s="273"/>
      <c r="AP215" s="274"/>
      <c r="AQ215" s="274"/>
      <c r="AR215" s="274"/>
      <c r="AS215" s="275"/>
      <c r="AT215" s="273"/>
      <c r="AU215" s="274"/>
      <c r="AV215" s="274"/>
      <c r="AW215" s="274"/>
      <c r="AX215" s="275"/>
      <c r="AY215" s="273"/>
      <c r="AZ215" s="274"/>
      <c r="BA215" s="274"/>
      <c r="BB215" s="274"/>
      <c r="BC215" s="275"/>
      <c r="BD215" s="273"/>
      <c r="BE215" s="274"/>
      <c r="BF215" s="274"/>
      <c r="BG215" s="274"/>
      <c r="BH215" s="275"/>
      <c r="BI215" s="273"/>
      <c r="BJ215" s="274"/>
      <c r="BK215" s="274"/>
      <c r="BL215" s="274"/>
      <c r="BM215" s="275"/>
      <c r="BN215" s="5"/>
      <c r="BQ215" s="7" t="str">
        <f t="shared" si="14"/>
        <v/>
      </c>
      <c r="BR215" s="48" t="str">
        <f t="shared" si="15"/>
        <v/>
      </c>
      <c r="BS215" s="48" t="str">
        <f t="shared" si="16"/>
        <v/>
      </c>
      <c r="BT215" s="49" t="str">
        <f t="shared" si="17"/>
        <v/>
      </c>
    </row>
    <row r="216" spans="1:72" x14ac:dyDescent="0.55000000000000004">
      <c r="A216" s="5"/>
      <c r="B216" s="22"/>
      <c r="C216" s="23"/>
      <c r="D216" s="24"/>
      <c r="E216" s="24"/>
      <c r="F216" s="25"/>
      <c r="G216" s="26"/>
      <c r="H216" s="26"/>
      <c r="I216" s="26"/>
      <c r="J216" s="27"/>
      <c r="K216" s="25"/>
      <c r="L216" s="26"/>
      <c r="M216" s="26"/>
      <c r="N216" s="26"/>
      <c r="O216" s="27"/>
      <c r="P216" s="25"/>
      <c r="Q216" s="26"/>
      <c r="R216" s="26"/>
      <c r="S216" s="26"/>
      <c r="T216" s="27"/>
      <c r="U216" s="273"/>
      <c r="V216" s="274"/>
      <c r="W216" s="274"/>
      <c r="X216" s="274"/>
      <c r="Y216" s="275"/>
      <c r="Z216" s="273"/>
      <c r="AA216" s="274"/>
      <c r="AB216" s="274"/>
      <c r="AC216" s="274"/>
      <c r="AD216" s="275"/>
      <c r="AE216" s="273"/>
      <c r="AF216" s="274"/>
      <c r="AG216" s="274"/>
      <c r="AH216" s="274"/>
      <c r="AI216" s="275"/>
      <c r="AJ216" s="273"/>
      <c r="AK216" s="274"/>
      <c r="AL216" s="274"/>
      <c r="AM216" s="274"/>
      <c r="AN216" s="275"/>
      <c r="AO216" s="273"/>
      <c r="AP216" s="274"/>
      <c r="AQ216" s="274"/>
      <c r="AR216" s="274"/>
      <c r="AS216" s="275"/>
      <c r="AT216" s="273"/>
      <c r="AU216" s="274"/>
      <c r="AV216" s="274"/>
      <c r="AW216" s="274"/>
      <c r="AX216" s="275"/>
      <c r="AY216" s="273"/>
      <c r="AZ216" s="274"/>
      <c r="BA216" s="274"/>
      <c r="BB216" s="274"/>
      <c r="BC216" s="275"/>
      <c r="BD216" s="273"/>
      <c r="BE216" s="274"/>
      <c r="BF216" s="274"/>
      <c r="BG216" s="274"/>
      <c r="BH216" s="275"/>
      <c r="BI216" s="273"/>
      <c r="BJ216" s="274"/>
      <c r="BK216" s="274"/>
      <c r="BL216" s="274"/>
      <c r="BM216" s="275"/>
      <c r="BN216" s="5"/>
      <c r="BQ216" s="7" t="str">
        <f t="shared" si="14"/>
        <v/>
      </c>
      <c r="BR216" s="48" t="str">
        <f t="shared" si="15"/>
        <v/>
      </c>
      <c r="BS216" s="48" t="str">
        <f t="shared" si="16"/>
        <v/>
      </c>
      <c r="BT216" s="49" t="str">
        <f t="shared" si="17"/>
        <v/>
      </c>
    </row>
    <row r="217" spans="1:72" x14ac:dyDescent="0.55000000000000004">
      <c r="A217" s="5"/>
      <c r="B217" s="22"/>
      <c r="C217" s="23"/>
      <c r="D217" s="24"/>
      <c r="E217" s="24"/>
      <c r="F217" s="25"/>
      <c r="G217" s="26"/>
      <c r="H217" s="26"/>
      <c r="I217" s="26"/>
      <c r="J217" s="27"/>
      <c r="K217" s="25"/>
      <c r="L217" s="26"/>
      <c r="M217" s="26"/>
      <c r="N217" s="26"/>
      <c r="O217" s="27"/>
      <c r="P217" s="25"/>
      <c r="Q217" s="26"/>
      <c r="R217" s="26"/>
      <c r="S217" s="26"/>
      <c r="T217" s="27"/>
      <c r="U217" s="273"/>
      <c r="V217" s="274"/>
      <c r="W217" s="274"/>
      <c r="X217" s="274"/>
      <c r="Y217" s="275"/>
      <c r="Z217" s="273"/>
      <c r="AA217" s="274"/>
      <c r="AB217" s="274"/>
      <c r="AC217" s="274"/>
      <c r="AD217" s="275"/>
      <c r="AE217" s="273"/>
      <c r="AF217" s="274"/>
      <c r="AG217" s="274"/>
      <c r="AH217" s="274"/>
      <c r="AI217" s="275"/>
      <c r="AJ217" s="273"/>
      <c r="AK217" s="274"/>
      <c r="AL217" s="274"/>
      <c r="AM217" s="274"/>
      <c r="AN217" s="275"/>
      <c r="AO217" s="273"/>
      <c r="AP217" s="274"/>
      <c r="AQ217" s="274"/>
      <c r="AR217" s="274"/>
      <c r="AS217" s="275"/>
      <c r="AT217" s="273"/>
      <c r="AU217" s="274"/>
      <c r="AV217" s="274"/>
      <c r="AW217" s="274"/>
      <c r="AX217" s="275"/>
      <c r="AY217" s="273"/>
      <c r="AZ217" s="274"/>
      <c r="BA217" s="274"/>
      <c r="BB217" s="274"/>
      <c r="BC217" s="275"/>
      <c r="BD217" s="273"/>
      <c r="BE217" s="274"/>
      <c r="BF217" s="274"/>
      <c r="BG217" s="274"/>
      <c r="BH217" s="275"/>
      <c r="BI217" s="273"/>
      <c r="BJ217" s="274"/>
      <c r="BK217" s="274"/>
      <c r="BL217" s="274"/>
      <c r="BM217" s="275"/>
      <c r="BN217" s="5"/>
      <c r="BQ217" s="7" t="str">
        <f t="shared" si="14"/>
        <v/>
      </c>
      <c r="BR217" s="48" t="str">
        <f t="shared" si="15"/>
        <v/>
      </c>
      <c r="BS217" s="48" t="str">
        <f t="shared" si="16"/>
        <v/>
      </c>
      <c r="BT217" s="49" t="str">
        <f t="shared" si="17"/>
        <v/>
      </c>
    </row>
    <row r="218" spans="1:72" x14ac:dyDescent="0.55000000000000004">
      <c r="A218" s="5"/>
      <c r="B218" s="22"/>
      <c r="C218" s="23"/>
      <c r="D218" s="24"/>
      <c r="E218" s="24"/>
      <c r="F218" s="25"/>
      <c r="G218" s="26"/>
      <c r="H218" s="26"/>
      <c r="I218" s="26"/>
      <c r="J218" s="27"/>
      <c r="K218" s="25"/>
      <c r="L218" s="26"/>
      <c r="M218" s="26"/>
      <c r="N218" s="26"/>
      <c r="O218" s="27"/>
      <c r="P218" s="25"/>
      <c r="Q218" s="26"/>
      <c r="R218" s="26"/>
      <c r="S218" s="26"/>
      <c r="T218" s="27"/>
      <c r="U218" s="273"/>
      <c r="V218" s="274"/>
      <c r="W218" s="274"/>
      <c r="X218" s="274"/>
      <c r="Y218" s="275"/>
      <c r="Z218" s="273"/>
      <c r="AA218" s="274"/>
      <c r="AB218" s="274"/>
      <c r="AC218" s="274"/>
      <c r="AD218" s="275"/>
      <c r="AE218" s="273"/>
      <c r="AF218" s="274"/>
      <c r="AG218" s="274"/>
      <c r="AH218" s="274"/>
      <c r="AI218" s="275"/>
      <c r="AJ218" s="273"/>
      <c r="AK218" s="274"/>
      <c r="AL218" s="274"/>
      <c r="AM218" s="274"/>
      <c r="AN218" s="275"/>
      <c r="AO218" s="273"/>
      <c r="AP218" s="274"/>
      <c r="AQ218" s="274"/>
      <c r="AR218" s="274"/>
      <c r="AS218" s="275"/>
      <c r="AT218" s="273"/>
      <c r="AU218" s="274"/>
      <c r="AV218" s="274"/>
      <c r="AW218" s="274"/>
      <c r="AX218" s="275"/>
      <c r="AY218" s="273"/>
      <c r="AZ218" s="274"/>
      <c r="BA218" s="274"/>
      <c r="BB218" s="274"/>
      <c r="BC218" s="275"/>
      <c r="BD218" s="273"/>
      <c r="BE218" s="274"/>
      <c r="BF218" s="274"/>
      <c r="BG218" s="274"/>
      <c r="BH218" s="275"/>
      <c r="BI218" s="273"/>
      <c r="BJ218" s="274"/>
      <c r="BK218" s="274"/>
      <c r="BL218" s="274"/>
      <c r="BM218" s="275"/>
      <c r="BN218" s="5"/>
      <c r="BQ218" s="7" t="str">
        <f t="shared" si="14"/>
        <v/>
      </c>
      <c r="BR218" s="48" t="str">
        <f t="shared" si="15"/>
        <v/>
      </c>
      <c r="BS218" s="48" t="str">
        <f t="shared" si="16"/>
        <v/>
      </c>
      <c r="BT218" s="49" t="str">
        <f t="shared" si="17"/>
        <v/>
      </c>
    </row>
    <row r="219" spans="1:72" x14ac:dyDescent="0.55000000000000004">
      <c r="A219" s="5"/>
      <c r="B219" s="22"/>
      <c r="C219" s="23"/>
      <c r="D219" s="24"/>
      <c r="E219" s="24"/>
      <c r="F219" s="25"/>
      <c r="G219" s="26"/>
      <c r="H219" s="26"/>
      <c r="I219" s="26"/>
      <c r="J219" s="27"/>
      <c r="K219" s="25"/>
      <c r="L219" s="26"/>
      <c r="M219" s="26"/>
      <c r="N219" s="26"/>
      <c r="O219" s="27"/>
      <c r="P219" s="25"/>
      <c r="Q219" s="26"/>
      <c r="R219" s="26"/>
      <c r="S219" s="26"/>
      <c r="T219" s="27"/>
      <c r="U219" s="273"/>
      <c r="V219" s="274"/>
      <c r="W219" s="274"/>
      <c r="X219" s="274"/>
      <c r="Y219" s="275"/>
      <c r="Z219" s="273"/>
      <c r="AA219" s="274"/>
      <c r="AB219" s="274"/>
      <c r="AC219" s="274"/>
      <c r="AD219" s="275"/>
      <c r="AE219" s="273"/>
      <c r="AF219" s="274"/>
      <c r="AG219" s="274"/>
      <c r="AH219" s="274"/>
      <c r="AI219" s="275"/>
      <c r="AJ219" s="273"/>
      <c r="AK219" s="274"/>
      <c r="AL219" s="274"/>
      <c r="AM219" s="274"/>
      <c r="AN219" s="275"/>
      <c r="AO219" s="273"/>
      <c r="AP219" s="274"/>
      <c r="AQ219" s="274"/>
      <c r="AR219" s="274"/>
      <c r="AS219" s="275"/>
      <c r="AT219" s="273"/>
      <c r="AU219" s="274"/>
      <c r="AV219" s="274"/>
      <c r="AW219" s="274"/>
      <c r="AX219" s="275"/>
      <c r="AY219" s="273"/>
      <c r="AZ219" s="274"/>
      <c r="BA219" s="274"/>
      <c r="BB219" s="274"/>
      <c r="BC219" s="275"/>
      <c r="BD219" s="273"/>
      <c r="BE219" s="274"/>
      <c r="BF219" s="274"/>
      <c r="BG219" s="274"/>
      <c r="BH219" s="275"/>
      <c r="BI219" s="273"/>
      <c r="BJ219" s="274"/>
      <c r="BK219" s="274"/>
      <c r="BL219" s="274"/>
      <c r="BM219" s="275"/>
      <c r="BN219" s="5"/>
      <c r="BQ219" s="7" t="str">
        <f t="shared" si="14"/>
        <v/>
      </c>
      <c r="BR219" s="48" t="str">
        <f t="shared" si="15"/>
        <v/>
      </c>
      <c r="BS219" s="48" t="str">
        <f t="shared" si="16"/>
        <v/>
      </c>
      <c r="BT219" s="49" t="str">
        <f t="shared" si="17"/>
        <v/>
      </c>
    </row>
    <row r="220" spans="1:72" x14ac:dyDescent="0.55000000000000004">
      <c r="A220" s="5"/>
      <c r="B220" s="22"/>
      <c r="C220" s="23"/>
      <c r="D220" s="24"/>
      <c r="E220" s="24"/>
      <c r="F220" s="25"/>
      <c r="G220" s="26"/>
      <c r="H220" s="26"/>
      <c r="I220" s="26"/>
      <c r="J220" s="27"/>
      <c r="K220" s="25"/>
      <c r="L220" s="26"/>
      <c r="M220" s="26"/>
      <c r="N220" s="26"/>
      <c r="O220" s="27"/>
      <c r="P220" s="25"/>
      <c r="Q220" s="26"/>
      <c r="R220" s="26"/>
      <c r="S220" s="26"/>
      <c r="T220" s="27"/>
      <c r="U220" s="273"/>
      <c r="V220" s="274"/>
      <c r="W220" s="274"/>
      <c r="X220" s="274"/>
      <c r="Y220" s="275"/>
      <c r="Z220" s="273"/>
      <c r="AA220" s="274"/>
      <c r="AB220" s="274"/>
      <c r="AC220" s="274"/>
      <c r="AD220" s="275"/>
      <c r="AE220" s="273"/>
      <c r="AF220" s="274"/>
      <c r="AG220" s="274"/>
      <c r="AH220" s="274"/>
      <c r="AI220" s="275"/>
      <c r="AJ220" s="273"/>
      <c r="AK220" s="274"/>
      <c r="AL220" s="274"/>
      <c r="AM220" s="274"/>
      <c r="AN220" s="275"/>
      <c r="AO220" s="273"/>
      <c r="AP220" s="274"/>
      <c r="AQ220" s="274"/>
      <c r="AR220" s="274"/>
      <c r="AS220" s="275"/>
      <c r="AT220" s="273"/>
      <c r="AU220" s="274"/>
      <c r="AV220" s="274"/>
      <c r="AW220" s="274"/>
      <c r="AX220" s="275"/>
      <c r="AY220" s="273"/>
      <c r="AZ220" s="274"/>
      <c r="BA220" s="274"/>
      <c r="BB220" s="274"/>
      <c r="BC220" s="275"/>
      <c r="BD220" s="273"/>
      <c r="BE220" s="274"/>
      <c r="BF220" s="274"/>
      <c r="BG220" s="274"/>
      <c r="BH220" s="275"/>
      <c r="BI220" s="273"/>
      <c r="BJ220" s="274"/>
      <c r="BK220" s="274"/>
      <c r="BL220" s="274"/>
      <c r="BM220" s="275"/>
      <c r="BN220" s="5"/>
      <c r="BQ220" s="7" t="str">
        <f t="shared" si="14"/>
        <v/>
      </c>
      <c r="BR220" s="48" t="str">
        <f t="shared" si="15"/>
        <v/>
      </c>
      <c r="BS220" s="48" t="str">
        <f t="shared" si="16"/>
        <v/>
      </c>
      <c r="BT220" s="49" t="str">
        <f t="shared" si="17"/>
        <v/>
      </c>
    </row>
    <row r="221" spans="1:72" x14ac:dyDescent="0.55000000000000004">
      <c r="A221" s="5"/>
      <c r="B221" s="22"/>
      <c r="C221" s="23"/>
      <c r="D221" s="24"/>
      <c r="E221" s="24"/>
      <c r="F221" s="25"/>
      <c r="G221" s="26"/>
      <c r="H221" s="26"/>
      <c r="I221" s="26"/>
      <c r="J221" s="27"/>
      <c r="K221" s="25"/>
      <c r="L221" s="26"/>
      <c r="M221" s="26"/>
      <c r="N221" s="26"/>
      <c r="O221" s="27"/>
      <c r="P221" s="25"/>
      <c r="Q221" s="26"/>
      <c r="R221" s="26"/>
      <c r="S221" s="26"/>
      <c r="T221" s="27"/>
      <c r="U221" s="273"/>
      <c r="V221" s="274"/>
      <c r="W221" s="274"/>
      <c r="X221" s="274"/>
      <c r="Y221" s="275"/>
      <c r="Z221" s="273"/>
      <c r="AA221" s="274"/>
      <c r="AB221" s="274"/>
      <c r="AC221" s="274"/>
      <c r="AD221" s="275"/>
      <c r="AE221" s="273"/>
      <c r="AF221" s="274"/>
      <c r="AG221" s="274"/>
      <c r="AH221" s="274"/>
      <c r="AI221" s="275"/>
      <c r="AJ221" s="273"/>
      <c r="AK221" s="274"/>
      <c r="AL221" s="274"/>
      <c r="AM221" s="274"/>
      <c r="AN221" s="275"/>
      <c r="AO221" s="273"/>
      <c r="AP221" s="274"/>
      <c r="AQ221" s="274"/>
      <c r="AR221" s="274"/>
      <c r="AS221" s="275"/>
      <c r="AT221" s="273"/>
      <c r="AU221" s="274"/>
      <c r="AV221" s="274"/>
      <c r="AW221" s="274"/>
      <c r="AX221" s="275"/>
      <c r="AY221" s="273"/>
      <c r="AZ221" s="274"/>
      <c r="BA221" s="274"/>
      <c r="BB221" s="274"/>
      <c r="BC221" s="275"/>
      <c r="BD221" s="273"/>
      <c r="BE221" s="274"/>
      <c r="BF221" s="274"/>
      <c r="BG221" s="274"/>
      <c r="BH221" s="275"/>
      <c r="BI221" s="273"/>
      <c r="BJ221" s="274"/>
      <c r="BK221" s="274"/>
      <c r="BL221" s="274"/>
      <c r="BM221" s="275"/>
      <c r="BN221" s="5"/>
      <c r="BQ221" s="7" t="str">
        <f t="shared" si="14"/>
        <v/>
      </c>
      <c r="BR221" s="48" t="str">
        <f t="shared" si="15"/>
        <v/>
      </c>
      <c r="BS221" s="48" t="str">
        <f t="shared" si="16"/>
        <v/>
      </c>
      <c r="BT221" s="49" t="str">
        <f t="shared" si="17"/>
        <v/>
      </c>
    </row>
    <row r="222" spans="1:72" x14ac:dyDescent="0.55000000000000004">
      <c r="A222" s="5"/>
      <c r="B222" s="22"/>
      <c r="C222" s="23"/>
      <c r="D222" s="24"/>
      <c r="E222" s="24"/>
      <c r="F222" s="25"/>
      <c r="G222" s="26"/>
      <c r="H222" s="26"/>
      <c r="I222" s="26"/>
      <c r="J222" s="27"/>
      <c r="K222" s="25"/>
      <c r="L222" s="26"/>
      <c r="M222" s="26"/>
      <c r="N222" s="26"/>
      <c r="O222" s="27"/>
      <c r="P222" s="25"/>
      <c r="Q222" s="26"/>
      <c r="R222" s="26"/>
      <c r="S222" s="26"/>
      <c r="T222" s="27"/>
      <c r="U222" s="273"/>
      <c r="V222" s="274"/>
      <c r="W222" s="274"/>
      <c r="X222" s="274"/>
      <c r="Y222" s="275"/>
      <c r="Z222" s="273"/>
      <c r="AA222" s="274"/>
      <c r="AB222" s="274"/>
      <c r="AC222" s="274"/>
      <c r="AD222" s="275"/>
      <c r="AE222" s="273"/>
      <c r="AF222" s="274"/>
      <c r="AG222" s="274"/>
      <c r="AH222" s="274"/>
      <c r="AI222" s="275"/>
      <c r="AJ222" s="273"/>
      <c r="AK222" s="274"/>
      <c r="AL222" s="274"/>
      <c r="AM222" s="274"/>
      <c r="AN222" s="275"/>
      <c r="AO222" s="273"/>
      <c r="AP222" s="274"/>
      <c r="AQ222" s="274"/>
      <c r="AR222" s="274"/>
      <c r="AS222" s="275"/>
      <c r="AT222" s="273"/>
      <c r="AU222" s="274"/>
      <c r="AV222" s="274"/>
      <c r="AW222" s="274"/>
      <c r="AX222" s="275"/>
      <c r="AY222" s="273"/>
      <c r="AZ222" s="274"/>
      <c r="BA222" s="274"/>
      <c r="BB222" s="274"/>
      <c r="BC222" s="275"/>
      <c r="BD222" s="273"/>
      <c r="BE222" s="274"/>
      <c r="BF222" s="274"/>
      <c r="BG222" s="274"/>
      <c r="BH222" s="275"/>
      <c r="BI222" s="273"/>
      <c r="BJ222" s="274"/>
      <c r="BK222" s="274"/>
      <c r="BL222" s="274"/>
      <c r="BM222" s="275"/>
      <c r="BN222" s="5"/>
      <c r="BQ222" s="7" t="str">
        <f t="shared" si="14"/>
        <v/>
      </c>
      <c r="BR222" s="48" t="str">
        <f t="shared" si="15"/>
        <v/>
      </c>
      <c r="BS222" s="48" t="str">
        <f t="shared" si="16"/>
        <v/>
      </c>
      <c r="BT222" s="49" t="str">
        <f t="shared" si="17"/>
        <v/>
      </c>
    </row>
    <row r="223" spans="1:72" x14ac:dyDescent="0.55000000000000004">
      <c r="A223" s="5"/>
      <c r="B223" s="22"/>
      <c r="C223" s="23"/>
      <c r="D223" s="24"/>
      <c r="E223" s="24"/>
      <c r="F223" s="25"/>
      <c r="G223" s="26"/>
      <c r="H223" s="26"/>
      <c r="I223" s="26"/>
      <c r="J223" s="27"/>
      <c r="K223" s="25"/>
      <c r="L223" s="26"/>
      <c r="M223" s="26"/>
      <c r="N223" s="26"/>
      <c r="O223" s="27"/>
      <c r="P223" s="25"/>
      <c r="Q223" s="26"/>
      <c r="R223" s="26"/>
      <c r="S223" s="26"/>
      <c r="T223" s="27"/>
      <c r="U223" s="273"/>
      <c r="V223" s="274"/>
      <c r="W223" s="274"/>
      <c r="X223" s="274"/>
      <c r="Y223" s="275"/>
      <c r="Z223" s="273"/>
      <c r="AA223" s="274"/>
      <c r="AB223" s="274"/>
      <c r="AC223" s="274"/>
      <c r="AD223" s="275"/>
      <c r="AE223" s="273"/>
      <c r="AF223" s="274"/>
      <c r="AG223" s="274"/>
      <c r="AH223" s="274"/>
      <c r="AI223" s="275"/>
      <c r="AJ223" s="273"/>
      <c r="AK223" s="274"/>
      <c r="AL223" s="274"/>
      <c r="AM223" s="274"/>
      <c r="AN223" s="275"/>
      <c r="AO223" s="273"/>
      <c r="AP223" s="274"/>
      <c r="AQ223" s="274"/>
      <c r="AR223" s="274"/>
      <c r="AS223" s="275"/>
      <c r="AT223" s="273"/>
      <c r="AU223" s="274"/>
      <c r="AV223" s="274"/>
      <c r="AW223" s="274"/>
      <c r="AX223" s="275"/>
      <c r="AY223" s="273"/>
      <c r="AZ223" s="274"/>
      <c r="BA223" s="274"/>
      <c r="BB223" s="274"/>
      <c r="BC223" s="275"/>
      <c r="BD223" s="273"/>
      <c r="BE223" s="274"/>
      <c r="BF223" s="274"/>
      <c r="BG223" s="274"/>
      <c r="BH223" s="275"/>
      <c r="BI223" s="273"/>
      <c r="BJ223" s="274"/>
      <c r="BK223" s="274"/>
      <c r="BL223" s="274"/>
      <c r="BM223" s="275"/>
      <c r="BN223" s="5"/>
      <c r="BQ223" s="7" t="str">
        <f t="shared" si="14"/>
        <v/>
      </c>
      <c r="BR223" s="48" t="str">
        <f t="shared" si="15"/>
        <v/>
      </c>
      <c r="BS223" s="48" t="str">
        <f t="shared" si="16"/>
        <v/>
      </c>
      <c r="BT223" s="49" t="str">
        <f t="shared" si="17"/>
        <v/>
      </c>
    </row>
    <row r="224" spans="1:72" x14ac:dyDescent="0.55000000000000004">
      <c r="A224" s="5"/>
      <c r="B224" s="22"/>
      <c r="C224" s="23"/>
      <c r="D224" s="24"/>
      <c r="E224" s="24"/>
      <c r="F224" s="25"/>
      <c r="G224" s="26"/>
      <c r="H224" s="26"/>
      <c r="I224" s="26"/>
      <c r="J224" s="27"/>
      <c r="K224" s="25"/>
      <c r="L224" s="26"/>
      <c r="M224" s="26"/>
      <c r="N224" s="26"/>
      <c r="O224" s="27"/>
      <c r="P224" s="25"/>
      <c r="Q224" s="26"/>
      <c r="R224" s="26"/>
      <c r="S224" s="26"/>
      <c r="T224" s="27"/>
      <c r="U224" s="273"/>
      <c r="V224" s="274"/>
      <c r="W224" s="274"/>
      <c r="X224" s="274"/>
      <c r="Y224" s="275"/>
      <c r="Z224" s="273"/>
      <c r="AA224" s="274"/>
      <c r="AB224" s="274"/>
      <c r="AC224" s="274"/>
      <c r="AD224" s="275"/>
      <c r="AE224" s="273"/>
      <c r="AF224" s="274"/>
      <c r="AG224" s="274"/>
      <c r="AH224" s="274"/>
      <c r="AI224" s="275"/>
      <c r="AJ224" s="273"/>
      <c r="AK224" s="274"/>
      <c r="AL224" s="274"/>
      <c r="AM224" s="274"/>
      <c r="AN224" s="275"/>
      <c r="AO224" s="273"/>
      <c r="AP224" s="274"/>
      <c r="AQ224" s="274"/>
      <c r="AR224" s="274"/>
      <c r="AS224" s="275"/>
      <c r="AT224" s="273"/>
      <c r="AU224" s="274"/>
      <c r="AV224" s="274"/>
      <c r="AW224" s="274"/>
      <c r="AX224" s="275"/>
      <c r="AY224" s="273"/>
      <c r="AZ224" s="274"/>
      <c r="BA224" s="274"/>
      <c r="BB224" s="274"/>
      <c r="BC224" s="275"/>
      <c r="BD224" s="273"/>
      <c r="BE224" s="274"/>
      <c r="BF224" s="274"/>
      <c r="BG224" s="274"/>
      <c r="BH224" s="275"/>
      <c r="BI224" s="273"/>
      <c r="BJ224" s="274"/>
      <c r="BK224" s="274"/>
      <c r="BL224" s="274"/>
      <c r="BM224" s="275"/>
      <c r="BN224" s="5"/>
      <c r="BQ224" s="7" t="str">
        <f t="shared" si="14"/>
        <v/>
      </c>
      <c r="BR224" s="48" t="str">
        <f t="shared" si="15"/>
        <v/>
      </c>
      <c r="BS224" s="48" t="str">
        <f t="shared" si="16"/>
        <v/>
      </c>
      <c r="BT224" s="49" t="str">
        <f t="shared" si="17"/>
        <v/>
      </c>
    </row>
    <row r="225" spans="1:72" x14ac:dyDescent="0.55000000000000004">
      <c r="A225" s="5"/>
      <c r="B225" s="22"/>
      <c r="C225" s="23"/>
      <c r="D225" s="24"/>
      <c r="E225" s="24"/>
      <c r="F225" s="25"/>
      <c r="G225" s="26"/>
      <c r="H225" s="26"/>
      <c r="I225" s="26"/>
      <c r="J225" s="27"/>
      <c r="K225" s="25"/>
      <c r="L225" s="26"/>
      <c r="M225" s="26"/>
      <c r="N225" s="26"/>
      <c r="O225" s="27"/>
      <c r="P225" s="25"/>
      <c r="Q225" s="26"/>
      <c r="R225" s="26"/>
      <c r="S225" s="26"/>
      <c r="T225" s="27"/>
      <c r="U225" s="273"/>
      <c r="V225" s="274"/>
      <c r="W225" s="274"/>
      <c r="X225" s="274"/>
      <c r="Y225" s="275"/>
      <c r="Z225" s="273"/>
      <c r="AA225" s="274"/>
      <c r="AB225" s="274"/>
      <c r="AC225" s="274"/>
      <c r="AD225" s="275"/>
      <c r="AE225" s="273"/>
      <c r="AF225" s="274"/>
      <c r="AG225" s="274"/>
      <c r="AH225" s="274"/>
      <c r="AI225" s="275"/>
      <c r="AJ225" s="273"/>
      <c r="AK225" s="274"/>
      <c r="AL225" s="274"/>
      <c r="AM225" s="274"/>
      <c r="AN225" s="275"/>
      <c r="AO225" s="273"/>
      <c r="AP225" s="274"/>
      <c r="AQ225" s="274"/>
      <c r="AR225" s="274"/>
      <c r="AS225" s="275"/>
      <c r="AT225" s="273"/>
      <c r="AU225" s="274"/>
      <c r="AV225" s="274"/>
      <c r="AW225" s="274"/>
      <c r="AX225" s="275"/>
      <c r="AY225" s="273"/>
      <c r="AZ225" s="274"/>
      <c r="BA225" s="274"/>
      <c r="BB225" s="274"/>
      <c r="BC225" s="275"/>
      <c r="BD225" s="273"/>
      <c r="BE225" s="274"/>
      <c r="BF225" s="274"/>
      <c r="BG225" s="274"/>
      <c r="BH225" s="275"/>
      <c r="BI225" s="273"/>
      <c r="BJ225" s="274"/>
      <c r="BK225" s="274"/>
      <c r="BL225" s="274"/>
      <c r="BM225" s="275"/>
      <c r="BN225" s="5"/>
      <c r="BQ225" s="7" t="str">
        <f t="shared" si="14"/>
        <v/>
      </c>
      <c r="BR225" s="48" t="str">
        <f t="shared" si="15"/>
        <v/>
      </c>
      <c r="BS225" s="48" t="str">
        <f t="shared" si="16"/>
        <v/>
      </c>
      <c r="BT225" s="49" t="str">
        <f t="shared" si="17"/>
        <v/>
      </c>
    </row>
    <row r="226" spans="1:72" x14ac:dyDescent="0.55000000000000004">
      <c r="A226" s="5"/>
      <c r="B226" s="22"/>
      <c r="C226" s="23"/>
      <c r="D226" s="24"/>
      <c r="E226" s="24"/>
      <c r="F226" s="25"/>
      <c r="G226" s="26"/>
      <c r="H226" s="26"/>
      <c r="I226" s="26"/>
      <c r="J226" s="27"/>
      <c r="K226" s="25"/>
      <c r="L226" s="26"/>
      <c r="M226" s="26"/>
      <c r="N226" s="26"/>
      <c r="O226" s="27"/>
      <c r="P226" s="25"/>
      <c r="Q226" s="26"/>
      <c r="R226" s="26"/>
      <c r="S226" s="26"/>
      <c r="T226" s="27"/>
      <c r="U226" s="273"/>
      <c r="V226" s="274"/>
      <c r="W226" s="274"/>
      <c r="X226" s="274"/>
      <c r="Y226" s="275"/>
      <c r="Z226" s="273"/>
      <c r="AA226" s="274"/>
      <c r="AB226" s="274"/>
      <c r="AC226" s="274"/>
      <c r="AD226" s="275"/>
      <c r="AE226" s="273"/>
      <c r="AF226" s="274"/>
      <c r="AG226" s="274"/>
      <c r="AH226" s="274"/>
      <c r="AI226" s="275"/>
      <c r="AJ226" s="273"/>
      <c r="AK226" s="274"/>
      <c r="AL226" s="274"/>
      <c r="AM226" s="274"/>
      <c r="AN226" s="275"/>
      <c r="AO226" s="273"/>
      <c r="AP226" s="274"/>
      <c r="AQ226" s="274"/>
      <c r="AR226" s="274"/>
      <c r="AS226" s="275"/>
      <c r="AT226" s="273"/>
      <c r="AU226" s="274"/>
      <c r="AV226" s="274"/>
      <c r="AW226" s="274"/>
      <c r="AX226" s="275"/>
      <c r="AY226" s="273"/>
      <c r="AZ226" s="274"/>
      <c r="BA226" s="274"/>
      <c r="BB226" s="274"/>
      <c r="BC226" s="275"/>
      <c r="BD226" s="273"/>
      <c r="BE226" s="274"/>
      <c r="BF226" s="274"/>
      <c r="BG226" s="274"/>
      <c r="BH226" s="275"/>
      <c r="BI226" s="273"/>
      <c r="BJ226" s="274"/>
      <c r="BK226" s="274"/>
      <c r="BL226" s="274"/>
      <c r="BM226" s="275"/>
      <c r="BN226" s="5"/>
      <c r="BQ226" s="7" t="str">
        <f t="shared" si="14"/>
        <v/>
      </c>
      <c r="BR226" s="48" t="str">
        <f t="shared" si="15"/>
        <v/>
      </c>
      <c r="BS226" s="48" t="str">
        <f t="shared" si="16"/>
        <v/>
      </c>
      <c r="BT226" s="49" t="str">
        <f t="shared" si="17"/>
        <v/>
      </c>
    </row>
    <row r="227" spans="1:72" x14ac:dyDescent="0.55000000000000004">
      <c r="A227" s="5"/>
      <c r="B227" s="22"/>
      <c r="C227" s="23"/>
      <c r="D227" s="24"/>
      <c r="E227" s="24"/>
      <c r="F227" s="25"/>
      <c r="G227" s="26"/>
      <c r="H227" s="26"/>
      <c r="I227" s="26"/>
      <c r="J227" s="27"/>
      <c r="K227" s="25"/>
      <c r="L227" s="26"/>
      <c r="M227" s="26"/>
      <c r="N227" s="26"/>
      <c r="O227" s="27"/>
      <c r="P227" s="25"/>
      <c r="Q227" s="26"/>
      <c r="R227" s="26"/>
      <c r="S227" s="26"/>
      <c r="T227" s="27"/>
      <c r="U227" s="273"/>
      <c r="V227" s="274"/>
      <c r="W227" s="274"/>
      <c r="X227" s="274"/>
      <c r="Y227" s="275"/>
      <c r="Z227" s="273"/>
      <c r="AA227" s="274"/>
      <c r="AB227" s="274"/>
      <c r="AC227" s="274"/>
      <c r="AD227" s="275"/>
      <c r="AE227" s="273"/>
      <c r="AF227" s="274"/>
      <c r="AG227" s="274"/>
      <c r="AH227" s="274"/>
      <c r="AI227" s="275"/>
      <c r="AJ227" s="273"/>
      <c r="AK227" s="274"/>
      <c r="AL227" s="274"/>
      <c r="AM227" s="274"/>
      <c r="AN227" s="275"/>
      <c r="AO227" s="273"/>
      <c r="AP227" s="274"/>
      <c r="AQ227" s="274"/>
      <c r="AR227" s="274"/>
      <c r="AS227" s="275"/>
      <c r="AT227" s="273"/>
      <c r="AU227" s="274"/>
      <c r="AV227" s="274"/>
      <c r="AW227" s="274"/>
      <c r="AX227" s="275"/>
      <c r="AY227" s="273"/>
      <c r="AZ227" s="274"/>
      <c r="BA227" s="274"/>
      <c r="BB227" s="274"/>
      <c r="BC227" s="275"/>
      <c r="BD227" s="273"/>
      <c r="BE227" s="274"/>
      <c r="BF227" s="274"/>
      <c r="BG227" s="274"/>
      <c r="BH227" s="275"/>
      <c r="BI227" s="273"/>
      <c r="BJ227" s="274"/>
      <c r="BK227" s="274"/>
      <c r="BL227" s="274"/>
      <c r="BM227" s="275"/>
      <c r="BN227" s="5"/>
      <c r="BQ227" s="7" t="str">
        <f t="shared" si="14"/>
        <v/>
      </c>
      <c r="BR227" s="48" t="str">
        <f t="shared" si="15"/>
        <v/>
      </c>
      <c r="BS227" s="48" t="str">
        <f t="shared" si="16"/>
        <v/>
      </c>
      <c r="BT227" s="49" t="str">
        <f t="shared" si="17"/>
        <v/>
      </c>
    </row>
    <row r="228" spans="1:72" x14ac:dyDescent="0.55000000000000004">
      <c r="A228" s="5"/>
      <c r="B228" s="22"/>
      <c r="C228" s="23"/>
      <c r="D228" s="24"/>
      <c r="E228" s="24"/>
      <c r="F228" s="25"/>
      <c r="G228" s="26"/>
      <c r="H228" s="26"/>
      <c r="I228" s="26"/>
      <c r="J228" s="27"/>
      <c r="K228" s="25"/>
      <c r="L228" s="26"/>
      <c r="M228" s="26"/>
      <c r="N228" s="26"/>
      <c r="O228" s="27"/>
      <c r="P228" s="25"/>
      <c r="Q228" s="26"/>
      <c r="R228" s="26"/>
      <c r="S228" s="26"/>
      <c r="T228" s="27"/>
      <c r="U228" s="273"/>
      <c r="V228" s="274"/>
      <c r="W228" s="274"/>
      <c r="X228" s="274"/>
      <c r="Y228" s="275"/>
      <c r="Z228" s="273"/>
      <c r="AA228" s="274"/>
      <c r="AB228" s="274"/>
      <c r="AC228" s="274"/>
      <c r="AD228" s="275"/>
      <c r="AE228" s="273"/>
      <c r="AF228" s="274"/>
      <c r="AG228" s="274"/>
      <c r="AH228" s="274"/>
      <c r="AI228" s="275"/>
      <c r="AJ228" s="273"/>
      <c r="AK228" s="274"/>
      <c r="AL228" s="274"/>
      <c r="AM228" s="274"/>
      <c r="AN228" s="275"/>
      <c r="AO228" s="273"/>
      <c r="AP228" s="274"/>
      <c r="AQ228" s="274"/>
      <c r="AR228" s="274"/>
      <c r="AS228" s="275"/>
      <c r="AT228" s="273"/>
      <c r="AU228" s="274"/>
      <c r="AV228" s="274"/>
      <c r="AW228" s="274"/>
      <c r="AX228" s="275"/>
      <c r="AY228" s="273"/>
      <c r="AZ228" s="274"/>
      <c r="BA228" s="274"/>
      <c r="BB228" s="274"/>
      <c r="BC228" s="275"/>
      <c r="BD228" s="273"/>
      <c r="BE228" s="274"/>
      <c r="BF228" s="274"/>
      <c r="BG228" s="274"/>
      <c r="BH228" s="275"/>
      <c r="BI228" s="273"/>
      <c r="BJ228" s="274"/>
      <c r="BK228" s="274"/>
      <c r="BL228" s="274"/>
      <c r="BM228" s="275"/>
      <c r="BN228" s="5"/>
      <c r="BQ228" s="7" t="str">
        <f t="shared" si="14"/>
        <v/>
      </c>
      <c r="BR228" s="48" t="str">
        <f t="shared" si="15"/>
        <v/>
      </c>
      <c r="BS228" s="48" t="str">
        <f t="shared" si="16"/>
        <v/>
      </c>
      <c r="BT228" s="49" t="str">
        <f t="shared" si="17"/>
        <v/>
      </c>
    </row>
    <row r="229" spans="1:72" x14ac:dyDescent="0.55000000000000004">
      <c r="A229" s="5"/>
      <c r="B229" s="22"/>
      <c r="C229" s="23"/>
      <c r="D229" s="24"/>
      <c r="E229" s="24"/>
      <c r="F229" s="25"/>
      <c r="G229" s="26"/>
      <c r="H229" s="26"/>
      <c r="I229" s="26"/>
      <c r="J229" s="27"/>
      <c r="K229" s="25"/>
      <c r="L229" s="26"/>
      <c r="M229" s="26"/>
      <c r="N229" s="26"/>
      <c r="O229" s="27"/>
      <c r="P229" s="25"/>
      <c r="Q229" s="26"/>
      <c r="R229" s="26"/>
      <c r="S229" s="26"/>
      <c r="T229" s="27"/>
      <c r="U229" s="273"/>
      <c r="V229" s="274"/>
      <c r="W229" s="274"/>
      <c r="X229" s="274"/>
      <c r="Y229" s="275"/>
      <c r="Z229" s="273"/>
      <c r="AA229" s="274"/>
      <c r="AB229" s="274"/>
      <c r="AC229" s="274"/>
      <c r="AD229" s="275"/>
      <c r="AE229" s="273"/>
      <c r="AF229" s="274"/>
      <c r="AG229" s="274"/>
      <c r="AH229" s="274"/>
      <c r="AI229" s="275"/>
      <c r="AJ229" s="273"/>
      <c r="AK229" s="274"/>
      <c r="AL229" s="274"/>
      <c r="AM229" s="274"/>
      <c r="AN229" s="275"/>
      <c r="AO229" s="273"/>
      <c r="AP229" s="274"/>
      <c r="AQ229" s="274"/>
      <c r="AR229" s="274"/>
      <c r="AS229" s="275"/>
      <c r="AT229" s="273"/>
      <c r="AU229" s="274"/>
      <c r="AV229" s="274"/>
      <c r="AW229" s="274"/>
      <c r="AX229" s="275"/>
      <c r="AY229" s="273"/>
      <c r="AZ229" s="274"/>
      <c r="BA229" s="274"/>
      <c r="BB229" s="274"/>
      <c r="BC229" s="275"/>
      <c r="BD229" s="273"/>
      <c r="BE229" s="274"/>
      <c r="BF229" s="274"/>
      <c r="BG229" s="274"/>
      <c r="BH229" s="275"/>
      <c r="BI229" s="273"/>
      <c r="BJ229" s="274"/>
      <c r="BK229" s="274"/>
      <c r="BL229" s="274"/>
      <c r="BM229" s="275"/>
      <c r="BN229" s="5"/>
      <c r="BQ229" s="7" t="str">
        <f t="shared" si="14"/>
        <v/>
      </c>
      <c r="BR229" s="48" t="str">
        <f t="shared" si="15"/>
        <v/>
      </c>
      <c r="BS229" s="48" t="str">
        <f t="shared" si="16"/>
        <v/>
      </c>
      <c r="BT229" s="49" t="str">
        <f t="shared" si="17"/>
        <v/>
      </c>
    </row>
    <row r="230" spans="1:72" x14ac:dyDescent="0.55000000000000004">
      <c r="A230" s="5"/>
      <c r="B230" s="22"/>
      <c r="C230" s="23"/>
      <c r="D230" s="24"/>
      <c r="E230" s="24"/>
      <c r="F230" s="25"/>
      <c r="G230" s="26"/>
      <c r="H230" s="26"/>
      <c r="I230" s="26"/>
      <c r="J230" s="27"/>
      <c r="K230" s="25"/>
      <c r="L230" s="26"/>
      <c r="M230" s="26"/>
      <c r="N230" s="26"/>
      <c r="O230" s="27"/>
      <c r="P230" s="25"/>
      <c r="Q230" s="26"/>
      <c r="R230" s="26"/>
      <c r="S230" s="26"/>
      <c r="T230" s="27"/>
      <c r="U230" s="273"/>
      <c r="V230" s="274"/>
      <c r="W230" s="274"/>
      <c r="X230" s="274"/>
      <c r="Y230" s="275"/>
      <c r="Z230" s="273"/>
      <c r="AA230" s="274"/>
      <c r="AB230" s="274"/>
      <c r="AC230" s="274"/>
      <c r="AD230" s="275"/>
      <c r="AE230" s="273"/>
      <c r="AF230" s="274"/>
      <c r="AG230" s="274"/>
      <c r="AH230" s="274"/>
      <c r="AI230" s="275"/>
      <c r="AJ230" s="273"/>
      <c r="AK230" s="274"/>
      <c r="AL230" s="274"/>
      <c r="AM230" s="274"/>
      <c r="AN230" s="275"/>
      <c r="AO230" s="273"/>
      <c r="AP230" s="274"/>
      <c r="AQ230" s="274"/>
      <c r="AR230" s="274"/>
      <c r="AS230" s="275"/>
      <c r="AT230" s="273"/>
      <c r="AU230" s="274"/>
      <c r="AV230" s="274"/>
      <c r="AW230" s="274"/>
      <c r="AX230" s="275"/>
      <c r="AY230" s="273"/>
      <c r="AZ230" s="274"/>
      <c r="BA230" s="274"/>
      <c r="BB230" s="274"/>
      <c r="BC230" s="275"/>
      <c r="BD230" s="273"/>
      <c r="BE230" s="274"/>
      <c r="BF230" s="274"/>
      <c r="BG230" s="274"/>
      <c r="BH230" s="275"/>
      <c r="BI230" s="273"/>
      <c r="BJ230" s="274"/>
      <c r="BK230" s="274"/>
      <c r="BL230" s="274"/>
      <c r="BM230" s="275"/>
      <c r="BN230" s="5"/>
      <c r="BQ230" s="7" t="str">
        <f t="shared" si="14"/>
        <v/>
      </c>
      <c r="BR230" s="48" t="str">
        <f t="shared" si="15"/>
        <v/>
      </c>
      <c r="BS230" s="48" t="str">
        <f t="shared" si="16"/>
        <v/>
      </c>
      <c r="BT230" s="49" t="str">
        <f t="shared" si="17"/>
        <v/>
      </c>
    </row>
    <row r="231" spans="1:72" x14ac:dyDescent="0.55000000000000004">
      <c r="A231" s="5"/>
      <c r="B231" s="22"/>
      <c r="C231" s="23"/>
      <c r="D231" s="24"/>
      <c r="E231" s="24"/>
      <c r="F231" s="25"/>
      <c r="G231" s="26"/>
      <c r="H231" s="26"/>
      <c r="I231" s="26"/>
      <c r="J231" s="27"/>
      <c r="K231" s="25"/>
      <c r="L231" s="26"/>
      <c r="M231" s="26"/>
      <c r="N231" s="26"/>
      <c r="O231" s="27"/>
      <c r="P231" s="25"/>
      <c r="Q231" s="26"/>
      <c r="R231" s="26"/>
      <c r="S231" s="26"/>
      <c r="T231" s="27"/>
      <c r="U231" s="273"/>
      <c r="V231" s="274"/>
      <c r="W231" s="274"/>
      <c r="X231" s="274"/>
      <c r="Y231" s="275"/>
      <c r="Z231" s="273"/>
      <c r="AA231" s="274"/>
      <c r="AB231" s="274"/>
      <c r="AC231" s="274"/>
      <c r="AD231" s="275"/>
      <c r="AE231" s="273"/>
      <c r="AF231" s="274"/>
      <c r="AG231" s="274"/>
      <c r="AH231" s="274"/>
      <c r="AI231" s="275"/>
      <c r="AJ231" s="273"/>
      <c r="AK231" s="274"/>
      <c r="AL231" s="274"/>
      <c r="AM231" s="274"/>
      <c r="AN231" s="275"/>
      <c r="AO231" s="273"/>
      <c r="AP231" s="274"/>
      <c r="AQ231" s="274"/>
      <c r="AR231" s="274"/>
      <c r="AS231" s="275"/>
      <c r="AT231" s="273"/>
      <c r="AU231" s="274"/>
      <c r="AV231" s="274"/>
      <c r="AW231" s="274"/>
      <c r="AX231" s="275"/>
      <c r="AY231" s="273"/>
      <c r="AZ231" s="274"/>
      <c r="BA231" s="274"/>
      <c r="BB231" s="274"/>
      <c r="BC231" s="275"/>
      <c r="BD231" s="273"/>
      <c r="BE231" s="274"/>
      <c r="BF231" s="274"/>
      <c r="BG231" s="274"/>
      <c r="BH231" s="275"/>
      <c r="BI231" s="273"/>
      <c r="BJ231" s="274"/>
      <c r="BK231" s="274"/>
      <c r="BL231" s="274"/>
      <c r="BM231" s="275"/>
      <c r="BN231" s="5"/>
      <c r="BQ231" s="7" t="str">
        <f t="shared" si="14"/>
        <v/>
      </c>
      <c r="BR231" s="48" t="str">
        <f t="shared" si="15"/>
        <v/>
      </c>
      <c r="BS231" s="48" t="str">
        <f t="shared" si="16"/>
        <v/>
      </c>
      <c r="BT231" s="49" t="str">
        <f t="shared" si="17"/>
        <v/>
      </c>
    </row>
    <row r="232" spans="1:72" x14ac:dyDescent="0.55000000000000004">
      <c r="A232" s="5"/>
      <c r="B232" s="22"/>
      <c r="C232" s="23"/>
      <c r="D232" s="24"/>
      <c r="E232" s="24"/>
      <c r="F232" s="25"/>
      <c r="G232" s="26"/>
      <c r="H232" s="26"/>
      <c r="I232" s="26"/>
      <c r="J232" s="27"/>
      <c r="K232" s="25"/>
      <c r="L232" s="26"/>
      <c r="M232" s="26"/>
      <c r="N232" s="26"/>
      <c r="O232" s="27"/>
      <c r="P232" s="25"/>
      <c r="Q232" s="26"/>
      <c r="R232" s="26"/>
      <c r="S232" s="26"/>
      <c r="T232" s="27"/>
      <c r="U232" s="273"/>
      <c r="V232" s="274"/>
      <c r="W232" s="274"/>
      <c r="X232" s="274"/>
      <c r="Y232" s="275"/>
      <c r="Z232" s="273"/>
      <c r="AA232" s="274"/>
      <c r="AB232" s="274"/>
      <c r="AC232" s="274"/>
      <c r="AD232" s="275"/>
      <c r="AE232" s="273"/>
      <c r="AF232" s="274"/>
      <c r="AG232" s="274"/>
      <c r="AH232" s="274"/>
      <c r="AI232" s="275"/>
      <c r="AJ232" s="273"/>
      <c r="AK232" s="274"/>
      <c r="AL232" s="274"/>
      <c r="AM232" s="274"/>
      <c r="AN232" s="275"/>
      <c r="AO232" s="273"/>
      <c r="AP232" s="274"/>
      <c r="AQ232" s="274"/>
      <c r="AR232" s="274"/>
      <c r="AS232" s="275"/>
      <c r="AT232" s="273"/>
      <c r="AU232" s="274"/>
      <c r="AV232" s="274"/>
      <c r="AW232" s="274"/>
      <c r="AX232" s="275"/>
      <c r="AY232" s="273"/>
      <c r="AZ232" s="274"/>
      <c r="BA232" s="274"/>
      <c r="BB232" s="274"/>
      <c r="BC232" s="275"/>
      <c r="BD232" s="273"/>
      <c r="BE232" s="274"/>
      <c r="BF232" s="274"/>
      <c r="BG232" s="274"/>
      <c r="BH232" s="275"/>
      <c r="BI232" s="273"/>
      <c r="BJ232" s="274"/>
      <c r="BK232" s="274"/>
      <c r="BL232" s="274"/>
      <c r="BM232" s="275"/>
      <c r="BN232" s="5"/>
      <c r="BQ232" s="7" t="str">
        <f t="shared" si="14"/>
        <v/>
      </c>
      <c r="BR232" s="48" t="str">
        <f t="shared" si="15"/>
        <v/>
      </c>
      <c r="BS232" s="48" t="str">
        <f t="shared" si="16"/>
        <v/>
      </c>
      <c r="BT232" s="49" t="str">
        <f t="shared" si="17"/>
        <v/>
      </c>
    </row>
    <row r="233" spans="1:72" x14ac:dyDescent="0.55000000000000004">
      <c r="A233" s="5"/>
      <c r="B233" s="22"/>
      <c r="C233" s="23"/>
      <c r="D233" s="24"/>
      <c r="E233" s="24"/>
      <c r="F233" s="25"/>
      <c r="G233" s="26"/>
      <c r="H233" s="26"/>
      <c r="I233" s="26"/>
      <c r="J233" s="27"/>
      <c r="K233" s="25"/>
      <c r="L233" s="26"/>
      <c r="M233" s="26"/>
      <c r="N233" s="26"/>
      <c r="O233" s="27"/>
      <c r="P233" s="25"/>
      <c r="Q233" s="26"/>
      <c r="R233" s="26"/>
      <c r="S233" s="26"/>
      <c r="T233" s="27"/>
      <c r="U233" s="273"/>
      <c r="V233" s="274"/>
      <c r="W233" s="274"/>
      <c r="X233" s="274"/>
      <c r="Y233" s="275"/>
      <c r="Z233" s="273"/>
      <c r="AA233" s="274"/>
      <c r="AB233" s="274"/>
      <c r="AC233" s="274"/>
      <c r="AD233" s="275"/>
      <c r="AE233" s="273"/>
      <c r="AF233" s="274"/>
      <c r="AG233" s="274"/>
      <c r="AH233" s="274"/>
      <c r="AI233" s="275"/>
      <c r="AJ233" s="273"/>
      <c r="AK233" s="274"/>
      <c r="AL233" s="274"/>
      <c r="AM233" s="274"/>
      <c r="AN233" s="275"/>
      <c r="AO233" s="273"/>
      <c r="AP233" s="274"/>
      <c r="AQ233" s="274"/>
      <c r="AR233" s="274"/>
      <c r="AS233" s="275"/>
      <c r="AT233" s="273"/>
      <c r="AU233" s="274"/>
      <c r="AV233" s="274"/>
      <c r="AW233" s="274"/>
      <c r="AX233" s="275"/>
      <c r="AY233" s="273"/>
      <c r="AZ233" s="274"/>
      <c r="BA233" s="274"/>
      <c r="BB233" s="274"/>
      <c r="BC233" s="275"/>
      <c r="BD233" s="273"/>
      <c r="BE233" s="274"/>
      <c r="BF233" s="274"/>
      <c r="BG233" s="274"/>
      <c r="BH233" s="275"/>
      <c r="BI233" s="273"/>
      <c r="BJ233" s="274"/>
      <c r="BK233" s="274"/>
      <c r="BL233" s="274"/>
      <c r="BM233" s="275"/>
      <c r="BN233" s="5"/>
      <c r="BQ233" s="7" t="str">
        <f t="shared" si="14"/>
        <v/>
      </c>
      <c r="BR233" s="48" t="str">
        <f t="shared" si="15"/>
        <v/>
      </c>
      <c r="BS233" s="48" t="str">
        <f t="shared" si="16"/>
        <v/>
      </c>
      <c r="BT233" s="49" t="str">
        <f t="shared" si="17"/>
        <v/>
      </c>
    </row>
    <row r="234" spans="1:72" x14ac:dyDescent="0.55000000000000004">
      <c r="A234" s="5"/>
      <c r="B234" s="22"/>
      <c r="C234" s="23"/>
      <c r="D234" s="24"/>
      <c r="E234" s="24"/>
      <c r="F234" s="25"/>
      <c r="G234" s="26"/>
      <c r="H234" s="26"/>
      <c r="I234" s="26"/>
      <c r="J234" s="27"/>
      <c r="K234" s="25"/>
      <c r="L234" s="26"/>
      <c r="M234" s="26"/>
      <c r="N234" s="26"/>
      <c r="O234" s="27"/>
      <c r="P234" s="25"/>
      <c r="Q234" s="26"/>
      <c r="R234" s="26"/>
      <c r="S234" s="26"/>
      <c r="T234" s="27"/>
      <c r="U234" s="273"/>
      <c r="V234" s="274"/>
      <c r="W234" s="274"/>
      <c r="X234" s="274"/>
      <c r="Y234" s="275"/>
      <c r="Z234" s="273"/>
      <c r="AA234" s="274"/>
      <c r="AB234" s="274"/>
      <c r="AC234" s="274"/>
      <c r="AD234" s="275"/>
      <c r="AE234" s="273"/>
      <c r="AF234" s="274"/>
      <c r="AG234" s="274"/>
      <c r="AH234" s="274"/>
      <c r="AI234" s="275"/>
      <c r="AJ234" s="273"/>
      <c r="AK234" s="274"/>
      <c r="AL234" s="274"/>
      <c r="AM234" s="274"/>
      <c r="AN234" s="275"/>
      <c r="AO234" s="273"/>
      <c r="AP234" s="274"/>
      <c r="AQ234" s="274"/>
      <c r="AR234" s="274"/>
      <c r="AS234" s="275"/>
      <c r="AT234" s="273"/>
      <c r="AU234" s="274"/>
      <c r="AV234" s="274"/>
      <c r="AW234" s="274"/>
      <c r="AX234" s="275"/>
      <c r="AY234" s="273"/>
      <c r="AZ234" s="274"/>
      <c r="BA234" s="274"/>
      <c r="BB234" s="274"/>
      <c r="BC234" s="275"/>
      <c r="BD234" s="273"/>
      <c r="BE234" s="274"/>
      <c r="BF234" s="274"/>
      <c r="BG234" s="274"/>
      <c r="BH234" s="275"/>
      <c r="BI234" s="273"/>
      <c r="BJ234" s="274"/>
      <c r="BK234" s="274"/>
      <c r="BL234" s="274"/>
      <c r="BM234" s="275"/>
      <c r="BN234" s="5"/>
      <c r="BQ234" s="7" t="str">
        <f t="shared" si="14"/>
        <v/>
      </c>
      <c r="BR234" s="48" t="str">
        <f t="shared" si="15"/>
        <v/>
      </c>
      <c r="BS234" s="48" t="str">
        <f t="shared" si="16"/>
        <v/>
      </c>
      <c r="BT234" s="49" t="str">
        <f t="shared" si="17"/>
        <v/>
      </c>
    </row>
    <row r="235" spans="1:72" x14ac:dyDescent="0.55000000000000004">
      <c r="A235" s="5"/>
      <c r="B235" s="22"/>
      <c r="C235" s="23"/>
      <c r="D235" s="24"/>
      <c r="E235" s="24"/>
      <c r="F235" s="25"/>
      <c r="G235" s="26"/>
      <c r="H235" s="26"/>
      <c r="I235" s="26"/>
      <c r="J235" s="27"/>
      <c r="K235" s="25"/>
      <c r="L235" s="26"/>
      <c r="M235" s="26"/>
      <c r="N235" s="26"/>
      <c r="O235" s="27"/>
      <c r="P235" s="25"/>
      <c r="Q235" s="26"/>
      <c r="R235" s="26"/>
      <c r="S235" s="26"/>
      <c r="T235" s="27"/>
      <c r="U235" s="273"/>
      <c r="V235" s="274"/>
      <c r="W235" s="274"/>
      <c r="X235" s="274"/>
      <c r="Y235" s="275"/>
      <c r="Z235" s="273"/>
      <c r="AA235" s="274"/>
      <c r="AB235" s="274"/>
      <c r="AC235" s="274"/>
      <c r="AD235" s="275"/>
      <c r="AE235" s="273"/>
      <c r="AF235" s="274"/>
      <c r="AG235" s="274"/>
      <c r="AH235" s="274"/>
      <c r="AI235" s="275"/>
      <c r="AJ235" s="273"/>
      <c r="AK235" s="274"/>
      <c r="AL235" s="274"/>
      <c r="AM235" s="274"/>
      <c r="AN235" s="275"/>
      <c r="AO235" s="273"/>
      <c r="AP235" s="274"/>
      <c r="AQ235" s="274"/>
      <c r="AR235" s="274"/>
      <c r="AS235" s="275"/>
      <c r="AT235" s="273"/>
      <c r="AU235" s="274"/>
      <c r="AV235" s="274"/>
      <c r="AW235" s="274"/>
      <c r="AX235" s="275"/>
      <c r="AY235" s="273"/>
      <c r="AZ235" s="274"/>
      <c r="BA235" s="274"/>
      <c r="BB235" s="274"/>
      <c r="BC235" s="275"/>
      <c r="BD235" s="273"/>
      <c r="BE235" s="274"/>
      <c r="BF235" s="274"/>
      <c r="BG235" s="274"/>
      <c r="BH235" s="275"/>
      <c r="BI235" s="273"/>
      <c r="BJ235" s="274"/>
      <c r="BK235" s="274"/>
      <c r="BL235" s="274"/>
      <c r="BM235" s="275"/>
      <c r="BN235" s="5"/>
      <c r="BQ235" s="7" t="str">
        <f t="shared" si="14"/>
        <v/>
      </c>
      <c r="BR235" s="48" t="str">
        <f t="shared" si="15"/>
        <v/>
      </c>
      <c r="BS235" s="48" t="str">
        <f t="shared" si="16"/>
        <v/>
      </c>
      <c r="BT235" s="49" t="str">
        <f t="shared" si="17"/>
        <v/>
      </c>
    </row>
    <row r="236" spans="1:72" x14ac:dyDescent="0.55000000000000004">
      <c r="A236" s="5"/>
      <c r="B236" s="22"/>
      <c r="C236" s="23"/>
      <c r="D236" s="24"/>
      <c r="E236" s="24"/>
      <c r="F236" s="25"/>
      <c r="G236" s="26"/>
      <c r="H236" s="26"/>
      <c r="I236" s="26"/>
      <c r="J236" s="27"/>
      <c r="K236" s="25"/>
      <c r="L236" s="26"/>
      <c r="M236" s="26"/>
      <c r="N236" s="26"/>
      <c r="O236" s="27"/>
      <c r="P236" s="25"/>
      <c r="Q236" s="26"/>
      <c r="R236" s="26"/>
      <c r="S236" s="26"/>
      <c r="T236" s="27"/>
      <c r="U236" s="273"/>
      <c r="V236" s="274"/>
      <c r="W236" s="274"/>
      <c r="X236" s="274"/>
      <c r="Y236" s="275"/>
      <c r="Z236" s="273"/>
      <c r="AA236" s="274"/>
      <c r="AB236" s="274"/>
      <c r="AC236" s="274"/>
      <c r="AD236" s="275"/>
      <c r="AE236" s="273"/>
      <c r="AF236" s="274"/>
      <c r="AG236" s="274"/>
      <c r="AH236" s="274"/>
      <c r="AI236" s="275"/>
      <c r="AJ236" s="273"/>
      <c r="AK236" s="274"/>
      <c r="AL236" s="274"/>
      <c r="AM236" s="274"/>
      <c r="AN236" s="275"/>
      <c r="AO236" s="273"/>
      <c r="AP236" s="274"/>
      <c r="AQ236" s="274"/>
      <c r="AR236" s="274"/>
      <c r="AS236" s="275"/>
      <c r="AT236" s="273"/>
      <c r="AU236" s="274"/>
      <c r="AV236" s="274"/>
      <c r="AW236" s="274"/>
      <c r="AX236" s="275"/>
      <c r="AY236" s="273"/>
      <c r="AZ236" s="274"/>
      <c r="BA236" s="274"/>
      <c r="BB236" s="274"/>
      <c r="BC236" s="275"/>
      <c r="BD236" s="273"/>
      <c r="BE236" s="274"/>
      <c r="BF236" s="274"/>
      <c r="BG236" s="274"/>
      <c r="BH236" s="275"/>
      <c r="BI236" s="273"/>
      <c r="BJ236" s="274"/>
      <c r="BK236" s="274"/>
      <c r="BL236" s="274"/>
      <c r="BM236" s="275"/>
      <c r="BN236" s="5"/>
      <c r="BQ236" s="7" t="str">
        <f t="shared" si="14"/>
        <v/>
      </c>
      <c r="BR236" s="48" t="str">
        <f t="shared" si="15"/>
        <v/>
      </c>
      <c r="BS236" s="48" t="str">
        <f t="shared" si="16"/>
        <v/>
      </c>
      <c r="BT236" s="49" t="str">
        <f t="shared" si="17"/>
        <v/>
      </c>
    </row>
    <row r="237" spans="1:72" x14ac:dyDescent="0.55000000000000004">
      <c r="A237" s="5"/>
      <c r="B237" s="22"/>
      <c r="C237" s="23"/>
      <c r="D237" s="24"/>
      <c r="E237" s="24"/>
      <c r="F237" s="25"/>
      <c r="G237" s="26"/>
      <c r="H237" s="26"/>
      <c r="I237" s="26"/>
      <c r="J237" s="27"/>
      <c r="K237" s="25"/>
      <c r="L237" s="26"/>
      <c r="M237" s="26"/>
      <c r="N237" s="26"/>
      <c r="O237" s="27"/>
      <c r="P237" s="25"/>
      <c r="Q237" s="26"/>
      <c r="R237" s="26"/>
      <c r="S237" s="26"/>
      <c r="T237" s="27"/>
      <c r="U237" s="273"/>
      <c r="V237" s="274"/>
      <c r="W237" s="274"/>
      <c r="X237" s="274"/>
      <c r="Y237" s="275"/>
      <c r="Z237" s="273"/>
      <c r="AA237" s="274"/>
      <c r="AB237" s="274"/>
      <c r="AC237" s="274"/>
      <c r="AD237" s="275"/>
      <c r="AE237" s="273"/>
      <c r="AF237" s="274"/>
      <c r="AG237" s="274"/>
      <c r="AH237" s="274"/>
      <c r="AI237" s="275"/>
      <c r="AJ237" s="273"/>
      <c r="AK237" s="274"/>
      <c r="AL237" s="274"/>
      <c r="AM237" s="274"/>
      <c r="AN237" s="275"/>
      <c r="AO237" s="273"/>
      <c r="AP237" s="274"/>
      <c r="AQ237" s="274"/>
      <c r="AR237" s="274"/>
      <c r="AS237" s="275"/>
      <c r="AT237" s="273"/>
      <c r="AU237" s="274"/>
      <c r="AV237" s="274"/>
      <c r="AW237" s="274"/>
      <c r="AX237" s="275"/>
      <c r="AY237" s="273"/>
      <c r="AZ237" s="274"/>
      <c r="BA237" s="274"/>
      <c r="BB237" s="274"/>
      <c r="BC237" s="275"/>
      <c r="BD237" s="273"/>
      <c r="BE237" s="274"/>
      <c r="BF237" s="274"/>
      <c r="BG237" s="274"/>
      <c r="BH237" s="275"/>
      <c r="BI237" s="273"/>
      <c r="BJ237" s="274"/>
      <c r="BK237" s="274"/>
      <c r="BL237" s="274"/>
      <c r="BM237" s="275"/>
      <c r="BN237" s="5"/>
      <c r="BQ237" s="7" t="str">
        <f t="shared" si="14"/>
        <v/>
      </c>
      <c r="BR237" s="48" t="str">
        <f t="shared" si="15"/>
        <v/>
      </c>
      <c r="BS237" s="48" t="str">
        <f t="shared" si="16"/>
        <v/>
      </c>
      <c r="BT237" s="49" t="str">
        <f t="shared" si="17"/>
        <v/>
      </c>
    </row>
    <row r="238" spans="1:72" x14ac:dyDescent="0.55000000000000004">
      <c r="A238" s="5"/>
      <c r="B238" s="22"/>
      <c r="C238" s="23"/>
      <c r="D238" s="24"/>
      <c r="E238" s="24"/>
      <c r="F238" s="25"/>
      <c r="G238" s="26"/>
      <c r="H238" s="26"/>
      <c r="I238" s="26"/>
      <c r="J238" s="27"/>
      <c r="K238" s="25"/>
      <c r="L238" s="26"/>
      <c r="M238" s="26"/>
      <c r="N238" s="26"/>
      <c r="O238" s="27"/>
      <c r="P238" s="25"/>
      <c r="Q238" s="26"/>
      <c r="R238" s="26"/>
      <c r="S238" s="26"/>
      <c r="T238" s="27"/>
      <c r="U238" s="273"/>
      <c r="V238" s="274"/>
      <c r="W238" s="274"/>
      <c r="X238" s="274"/>
      <c r="Y238" s="275"/>
      <c r="Z238" s="273"/>
      <c r="AA238" s="274"/>
      <c r="AB238" s="274"/>
      <c r="AC238" s="274"/>
      <c r="AD238" s="275"/>
      <c r="AE238" s="273"/>
      <c r="AF238" s="274"/>
      <c r="AG238" s="274"/>
      <c r="AH238" s="274"/>
      <c r="AI238" s="275"/>
      <c r="AJ238" s="273"/>
      <c r="AK238" s="274"/>
      <c r="AL238" s="274"/>
      <c r="AM238" s="274"/>
      <c r="AN238" s="275"/>
      <c r="AO238" s="273"/>
      <c r="AP238" s="274"/>
      <c r="AQ238" s="274"/>
      <c r="AR238" s="274"/>
      <c r="AS238" s="275"/>
      <c r="AT238" s="273"/>
      <c r="AU238" s="274"/>
      <c r="AV238" s="274"/>
      <c r="AW238" s="274"/>
      <c r="AX238" s="275"/>
      <c r="AY238" s="273"/>
      <c r="AZ238" s="274"/>
      <c r="BA238" s="274"/>
      <c r="BB238" s="274"/>
      <c r="BC238" s="275"/>
      <c r="BD238" s="273"/>
      <c r="BE238" s="274"/>
      <c r="BF238" s="274"/>
      <c r="BG238" s="274"/>
      <c r="BH238" s="275"/>
      <c r="BI238" s="273"/>
      <c r="BJ238" s="274"/>
      <c r="BK238" s="274"/>
      <c r="BL238" s="274"/>
      <c r="BM238" s="275"/>
      <c r="BN238" s="5"/>
      <c r="BQ238" s="7" t="str">
        <f t="shared" si="14"/>
        <v/>
      </c>
      <c r="BR238" s="48" t="str">
        <f t="shared" si="15"/>
        <v/>
      </c>
      <c r="BS238" s="48" t="str">
        <f t="shared" si="16"/>
        <v/>
      </c>
      <c r="BT238" s="49" t="str">
        <f t="shared" si="17"/>
        <v/>
      </c>
    </row>
    <row r="239" spans="1:72" x14ac:dyDescent="0.55000000000000004">
      <c r="A239" s="5"/>
      <c r="B239" s="22"/>
      <c r="C239" s="23"/>
      <c r="D239" s="24"/>
      <c r="E239" s="24"/>
      <c r="F239" s="25"/>
      <c r="G239" s="26"/>
      <c r="H239" s="26"/>
      <c r="I239" s="26"/>
      <c r="J239" s="27"/>
      <c r="K239" s="25"/>
      <c r="L239" s="26"/>
      <c r="M239" s="26"/>
      <c r="N239" s="26"/>
      <c r="O239" s="27"/>
      <c r="P239" s="25"/>
      <c r="Q239" s="26"/>
      <c r="R239" s="26"/>
      <c r="S239" s="26"/>
      <c r="T239" s="27"/>
      <c r="U239" s="273"/>
      <c r="V239" s="274"/>
      <c r="W239" s="274"/>
      <c r="X239" s="274"/>
      <c r="Y239" s="275"/>
      <c r="Z239" s="273"/>
      <c r="AA239" s="274"/>
      <c r="AB239" s="274"/>
      <c r="AC239" s="274"/>
      <c r="AD239" s="275"/>
      <c r="AE239" s="273"/>
      <c r="AF239" s="274"/>
      <c r="AG239" s="274"/>
      <c r="AH239" s="274"/>
      <c r="AI239" s="275"/>
      <c r="AJ239" s="273"/>
      <c r="AK239" s="274"/>
      <c r="AL239" s="274"/>
      <c r="AM239" s="274"/>
      <c r="AN239" s="275"/>
      <c r="AO239" s="273"/>
      <c r="AP239" s="274"/>
      <c r="AQ239" s="274"/>
      <c r="AR239" s="274"/>
      <c r="AS239" s="275"/>
      <c r="AT239" s="273"/>
      <c r="AU239" s="274"/>
      <c r="AV239" s="274"/>
      <c r="AW239" s="274"/>
      <c r="AX239" s="275"/>
      <c r="AY239" s="273"/>
      <c r="AZ239" s="274"/>
      <c r="BA239" s="274"/>
      <c r="BB239" s="274"/>
      <c r="BC239" s="275"/>
      <c r="BD239" s="273"/>
      <c r="BE239" s="274"/>
      <c r="BF239" s="274"/>
      <c r="BG239" s="274"/>
      <c r="BH239" s="275"/>
      <c r="BI239" s="273"/>
      <c r="BJ239" s="274"/>
      <c r="BK239" s="274"/>
      <c r="BL239" s="274"/>
      <c r="BM239" s="275"/>
      <c r="BN239" s="5"/>
      <c r="BQ239" s="7" t="str">
        <f t="shared" si="14"/>
        <v/>
      </c>
      <c r="BR239" s="48" t="str">
        <f t="shared" si="15"/>
        <v/>
      </c>
      <c r="BS239" s="48" t="str">
        <f t="shared" si="16"/>
        <v/>
      </c>
      <c r="BT239" s="49" t="str">
        <f t="shared" si="17"/>
        <v/>
      </c>
    </row>
    <row r="240" spans="1:72" x14ac:dyDescent="0.55000000000000004">
      <c r="A240" s="5"/>
      <c r="B240" s="22"/>
      <c r="C240" s="23"/>
      <c r="D240" s="24"/>
      <c r="E240" s="24"/>
      <c r="F240" s="25"/>
      <c r="G240" s="26"/>
      <c r="H240" s="26"/>
      <c r="I240" s="26"/>
      <c r="J240" s="27"/>
      <c r="K240" s="25"/>
      <c r="L240" s="26"/>
      <c r="M240" s="26"/>
      <c r="N240" s="26"/>
      <c r="O240" s="27"/>
      <c r="P240" s="25"/>
      <c r="Q240" s="26"/>
      <c r="R240" s="26"/>
      <c r="S240" s="26"/>
      <c r="T240" s="27"/>
      <c r="U240" s="273"/>
      <c r="V240" s="274"/>
      <c r="W240" s="274"/>
      <c r="X240" s="274"/>
      <c r="Y240" s="275"/>
      <c r="Z240" s="273"/>
      <c r="AA240" s="274"/>
      <c r="AB240" s="274"/>
      <c r="AC240" s="274"/>
      <c r="AD240" s="275"/>
      <c r="AE240" s="273"/>
      <c r="AF240" s="274"/>
      <c r="AG240" s="274"/>
      <c r="AH240" s="274"/>
      <c r="AI240" s="275"/>
      <c r="AJ240" s="273"/>
      <c r="AK240" s="274"/>
      <c r="AL240" s="274"/>
      <c r="AM240" s="274"/>
      <c r="AN240" s="275"/>
      <c r="AO240" s="273"/>
      <c r="AP240" s="274"/>
      <c r="AQ240" s="274"/>
      <c r="AR240" s="274"/>
      <c r="AS240" s="275"/>
      <c r="AT240" s="273"/>
      <c r="AU240" s="274"/>
      <c r="AV240" s="274"/>
      <c r="AW240" s="274"/>
      <c r="AX240" s="275"/>
      <c r="AY240" s="273"/>
      <c r="AZ240" s="274"/>
      <c r="BA240" s="274"/>
      <c r="BB240" s="274"/>
      <c r="BC240" s="275"/>
      <c r="BD240" s="273"/>
      <c r="BE240" s="274"/>
      <c r="BF240" s="274"/>
      <c r="BG240" s="274"/>
      <c r="BH240" s="275"/>
      <c r="BI240" s="273"/>
      <c r="BJ240" s="274"/>
      <c r="BK240" s="274"/>
      <c r="BL240" s="274"/>
      <c r="BM240" s="275"/>
      <c r="BN240" s="5"/>
      <c r="BQ240" s="7" t="str">
        <f t="shared" si="14"/>
        <v/>
      </c>
      <c r="BR240" s="48" t="str">
        <f t="shared" si="15"/>
        <v/>
      </c>
      <c r="BS240" s="48" t="str">
        <f t="shared" si="16"/>
        <v/>
      </c>
      <c r="BT240" s="49" t="str">
        <f t="shared" si="17"/>
        <v/>
      </c>
    </row>
    <row r="241" spans="1:72" x14ac:dyDescent="0.55000000000000004">
      <c r="A241" s="5"/>
      <c r="B241" s="22"/>
      <c r="C241" s="23"/>
      <c r="D241" s="24"/>
      <c r="E241" s="24"/>
      <c r="F241" s="25"/>
      <c r="G241" s="26"/>
      <c r="H241" s="26"/>
      <c r="I241" s="26"/>
      <c r="J241" s="27"/>
      <c r="K241" s="25"/>
      <c r="L241" s="26"/>
      <c r="M241" s="26"/>
      <c r="N241" s="26"/>
      <c r="O241" s="27"/>
      <c r="P241" s="25"/>
      <c r="Q241" s="26"/>
      <c r="R241" s="26"/>
      <c r="S241" s="26"/>
      <c r="T241" s="27"/>
      <c r="U241" s="273"/>
      <c r="V241" s="274"/>
      <c r="W241" s="274"/>
      <c r="X241" s="274"/>
      <c r="Y241" s="275"/>
      <c r="Z241" s="273"/>
      <c r="AA241" s="274"/>
      <c r="AB241" s="274"/>
      <c r="AC241" s="274"/>
      <c r="AD241" s="275"/>
      <c r="AE241" s="273"/>
      <c r="AF241" s="274"/>
      <c r="AG241" s="274"/>
      <c r="AH241" s="274"/>
      <c r="AI241" s="275"/>
      <c r="AJ241" s="273"/>
      <c r="AK241" s="274"/>
      <c r="AL241" s="274"/>
      <c r="AM241" s="274"/>
      <c r="AN241" s="275"/>
      <c r="AO241" s="273"/>
      <c r="AP241" s="274"/>
      <c r="AQ241" s="274"/>
      <c r="AR241" s="274"/>
      <c r="AS241" s="275"/>
      <c r="AT241" s="273"/>
      <c r="AU241" s="274"/>
      <c r="AV241" s="274"/>
      <c r="AW241" s="274"/>
      <c r="AX241" s="275"/>
      <c r="AY241" s="273"/>
      <c r="AZ241" s="274"/>
      <c r="BA241" s="274"/>
      <c r="BB241" s="274"/>
      <c r="BC241" s="275"/>
      <c r="BD241" s="273"/>
      <c r="BE241" s="274"/>
      <c r="BF241" s="274"/>
      <c r="BG241" s="274"/>
      <c r="BH241" s="275"/>
      <c r="BI241" s="273"/>
      <c r="BJ241" s="274"/>
      <c r="BK241" s="274"/>
      <c r="BL241" s="274"/>
      <c r="BM241" s="275"/>
      <c r="BN241" s="5"/>
      <c r="BQ241" s="7" t="str">
        <f t="shared" si="14"/>
        <v/>
      </c>
      <c r="BR241" s="48" t="str">
        <f t="shared" si="15"/>
        <v/>
      </c>
      <c r="BS241" s="48" t="str">
        <f t="shared" si="16"/>
        <v/>
      </c>
      <c r="BT241" s="49" t="str">
        <f t="shared" si="17"/>
        <v/>
      </c>
    </row>
    <row r="242" spans="1:72" x14ac:dyDescent="0.55000000000000004">
      <c r="A242" s="5"/>
      <c r="B242" s="22"/>
      <c r="C242" s="23"/>
      <c r="D242" s="24"/>
      <c r="E242" s="24"/>
      <c r="F242" s="25"/>
      <c r="G242" s="26"/>
      <c r="H242" s="26"/>
      <c r="I242" s="26"/>
      <c r="J242" s="27"/>
      <c r="K242" s="25"/>
      <c r="L242" s="26"/>
      <c r="M242" s="26"/>
      <c r="N242" s="26"/>
      <c r="O242" s="27"/>
      <c r="P242" s="25"/>
      <c r="Q242" s="26"/>
      <c r="R242" s="26"/>
      <c r="S242" s="26"/>
      <c r="T242" s="27"/>
      <c r="U242" s="273"/>
      <c r="V242" s="274"/>
      <c r="W242" s="274"/>
      <c r="X242" s="274"/>
      <c r="Y242" s="275"/>
      <c r="Z242" s="273"/>
      <c r="AA242" s="274"/>
      <c r="AB242" s="274"/>
      <c r="AC242" s="274"/>
      <c r="AD242" s="275"/>
      <c r="AE242" s="273"/>
      <c r="AF242" s="274"/>
      <c r="AG242" s="274"/>
      <c r="AH242" s="274"/>
      <c r="AI242" s="275"/>
      <c r="AJ242" s="273"/>
      <c r="AK242" s="274"/>
      <c r="AL242" s="274"/>
      <c r="AM242" s="274"/>
      <c r="AN242" s="275"/>
      <c r="AO242" s="273"/>
      <c r="AP242" s="274"/>
      <c r="AQ242" s="274"/>
      <c r="AR242" s="274"/>
      <c r="AS242" s="275"/>
      <c r="AT242" s="273"/>
      <c r="AU242" s="274"/>
      <c r="AV242" s="274"/>
      <c r="AW242" s="274"/>
      <c r="AX242" s="275"/>
      <c r="AY242" s="273"/>
      <c r="AZ242" s="274"/>
      <c r="BA242" s="274"/>
      <c r="BB242" s="274"/>
      <c r="BC242" s="275"/>
      <c r="BD242" s="273"/>
      <c r="BE242" s="274"/>
      <c r="BF242" s="274"/>
      <c r="BG242" s="274"/>
      <c r="BH242" s="275"/>
      <c r="BI242" s="273"/>
      <c r="BJ242" s="274"/>
      <c r="BK242" s="274"/>
      <c r="BL242" s="274"/>
      <c r="BM242" s="275"/>
      <c r="BN242" s="5"/>
      <c r="BQ242" s="7" t="str">
        <f t="shared" si="14"/>
        <v/>
      </c>
      <c r="BR242" s="48" t="str">
        <f t="shared" si="15"/>
        <v/>
      </c>
      <c r="BS242" s="48" t="str">
        <f t="shared" si="16"/>
        <v/>
      </c>
      <c r="BT242" s="49" t="str">
        <f t="shared" si="17"/>
        <v/>
      </c>
    </row>
    <row r="243" spans="1:72" x14ac:dyDescent="0.55000000000000004">
      <c r="A243" s="5"/>
      <c r="B243" s="22"/>
      <c r="C243" s="23"/>
      <c r="D243" s="24"/>
      <c r="E243" s="24"/>
      <c r="F243" s="25"/>
      <c r="G243" s="26"/>
      <c r="H243" s="26"/>
      <c r="I243" s="26"/>
      <c r="J243" s="27"/>
      <c r="K243" s="25"/>
      <c r="L243" s="26"/>
      <c r="M243" s="26"/>
      <c r="N243" s="26"/>
      <c r="O243" s="27"/>
      <c r="P243" s="25"/>
      <c r="Q243" s="26"/>
      <c r="R243" s="26"/>
      <c r="S243" s="26"/>
      <c r="T243" s="27"/>
      <c r="U243" s="273"/>
      <c r="V243" s="274"/>
      <c r="W243" s="274"/>
      <c r="X243" s="274"/>
      <c r="Y243" s="275"/>
      <c r="Z243" s="273"/>
      <c r="AA243" s="274"/>
      <c r="AB243" s="274"/>
      <c r="AC243" s="274"/>
      <c r="AD243" s="275"/>
      <c r="AE243" s="273"/>
      <c r="AF243" s="274"/>
      <c r="AG243" s="274"/>
      <c r="AH243" s="274"/>
      <c r="AI243" s="275"/>
      <c r="AJ243" s="273"/>
      <c r="AK243" s="274"/>
      <c r="AL243" s="274"/>
      <c r="AM243" s="274"/>
      <c r="AN243" s="275"/>
      <c r="AO243" s="273"/>
      <c r="AP243" s="274"/>
      <c r="AQ243" s="274"/>
      <c r="AR243" s="274"/>
      <c r="AS243" s="275"/>
      <c r="AT243" s="273"/>
      <c r="AU243" s="274"/>
      <c r="AV243" s="274"/>
      <c r="AW243" s="274"/>
      <c r="AX243" s="275"/>
      <c r="AY243" s="273"/>
      <c r="AZ243" s="274"/>
      <c r="BA243" s="274"/>
      <c r="BB243" s="274"/>
      <c r="BC243" s="275"/>
      <c r="BD243" s="273"/>
      <c r="BE243" s="274"/>
      <c r="BF243" s="274"/>
      <c r="BG243" s="274"/>
      <c r="BH243" s="275"/>
      <c r="BI243" s="273"/>
      <c r="BJ243" s="274"/>
      <c r="BK243" s="274"/>
      <c r="BL243" s="274"/>
      <c r="BM243" s="275"/>
      <c r="BN243" s="5"/>
      <c r="BQ243" s="7" t="str">
        <f t="shared" si="14"/>
        <v/>
      </c>
      <c r="BR243" s="48" t="str">
        <f t="shared" si="15"/>
        <v/>
      </c>
      <c r="BS243" s="48" t="str">
        <f t="shared" si="16"/>
        <v/>
      </c>
      <c r="BT243" s="49" t="str">
        <f t="shared" si="17"/>
        <v/>
      </c>
    </row>
    <row r="244" spans="1:72" x14ac:dyDescent="0.55000000000000004">
      <c r="A244" s="5"/>
      <c r="B244" s="22"/>
      <c r="C244" s="23"/>
      <c r="D244" s="24"/>
      <c r="E244" s="24"/>
      <c r="F244" s="25"/>
      <c r="G244" s="26"/>
      <c r="H244" s="26"/>
      <c r="I244" s="26"/>
      <c r="J244" s="27"/>
      <c r="K244" s="25"/>
      <c r="L244" s="26"/>
      <c r="M244" s="26"/>
      <c r="N244" s="26"/>
      <c r="O244" s="27"/>
      <c r="P244" s="25"/>
      <c r="Q244" s="26"/>
      <c r="R244" s="26"/>
      <c r="S244" s="26"/>
      <c r="T244" s="27"/>
      <c r="U244" s="273"/>
      <c r="V244" s="274"/>
      <c r="W244" s="274"/>
      <c r="X244" s="274"/>
      <c r="Y244" s="275"/>
      <c r="Z244" s="273"/>
      <c r="AA244" s="274"/>
      <c r="AB244" s="274"/>
      <c r="AC244" s="274"/>
      <c r="AD244" s="275"/>
      <c r="AE244" s="273"/>
      <c r="AF244" s="274"/>
      <c r="AG244" s="274"/>
      <c r="AH244" s="274"/>
      <c r="AI244" s="275"/>
      <c r="AJ244" s="273"/>
      <c r="AK244" s="274"/>
      <c r="AL244" s="274"/>
      <c r="AM244" s="274"/>
      <c r="AN244" s="275"/>
      <c r="AO244" s="273"/>
      <c r="AP244" s="274"/>
      <c r="AQ244" s="274"/>
      <c r="AR244" s="274"/>
      <c r="AS244" s="275"/>
      <c r="AT244" s="273"/>
      <c r="AU244" s="274"/>
      <c r="AV244" s="274"/>
      <c r="AW244" s="274"/>
      <c r="AX244" s="275"/>
      <c r="AY244" s="273"/>
      <c r="AZ244" s="274"/>
      <c r="BA244" s="274"/>
      <c r="BB244" s="274"/>
      <c r="BC244" s="275"/>
      <c r="BD244" s="273"/>
      <c r="BE244" s="274"/>
      <c r="BF244" s="274"/>
      <c r="BG244" s="274"/>
      <c r="BH244" s="275"/>
      <c r="BI244" s="273"/>
      <c r="BJ244" s="274"/>
      <c r="BK244" s="274"/>
      <c r="BL244" s="274"/>
      <c r="BM244" s="275"/>
      <c r="BN244" s="5"/>
      <c r="BQ244" s="7" t="str">
        <f t="shared" si="14"/>
        <v/>
      </c>
      <c r="BR244" s="48" t="str">
        <f t="shared" si="15"/>
        <v/>
      </c>
      <c r="BS244" s="48" t="str">
        <f t="shared" si="16"/>
        <v/>
      </c>
      <c r="BT244" s="49" t="str">
        <f t="shared" si="17"/>
        <v/>
      </c>
    </row>
    <row r="245" spans="1:72" x14ac:dyDescent="0.55000000000000004">
      <c r="A245" s="5"/>
      <c r="B245" s="22"/>
      <c r="C245" s="23"/>
      <c r="D245" s="24"/>
      <c r="E245" s="24"/>
      <c r="F245" s="25"/>
      <c r="G245" s="26"/>
      <c r="H245" s="26"/>
      <c r="I245" s="26"/>
      <c r="J245" s="27"/>
      <c r="K245" s="25"/>
      <c r="L245" s="26"/>
      <c r="M245" s="26"/>
      <c r="N245" s="26"/>
      <c r="O245" s="27"/>
      <c r="P245" s="25"/>
      <c r="Q245" s="26"/>
      <c r="R245" s="26"/>
      <c r="S245" s="26"/>
      <c r="T245" s="27"/>
      <c r="U245" s="273"/>
      <c r="V245" s="274"/>
      <c r="W245" s="274"/>
      <c r="X245" s="274"/>
      <c r="Y245" s="275"/>
      <c r="Z245" s="273"/>
      <c r="AA245" s="274"/>
      <c r="AB245" s="274"/>
      <c r="AC245" s="274"/>
      <c r="AD245" s="275"/>
      <c r="AE245" s="273"/>
      <c r="AF245" s="274"/>
      <c r="AG245" s="274"/>
      <c r="AH245" s="274"/>
      <c r="AI245" s="275"/>
      <c r="AJ245" s="273"/>
      <c r="AK245" s="274"/>
      <c r="AL245" s="274"/>
      <c r="AM245" s="274"/>
      <c r="AN245" s="275"/>
      <c r="AO245" s="273"/>
      <c r="AP245" s="274"/>
      <c r="AQ245" s="274"/>
      <c r="AR245" s="274"/>
      <c r="AS245" s="275"/>
      <c r="AT245" s="273"/>
      <c r="AU245" s="274"/>
      <c r="AV245" s="274"/>
      <c r="AW245" s="274"/>
      <c r="AX245" s="275"/>
      <c r="AY245" s="273"/>
      <c r="AZ245" s="274"/>
      <c r="BA245" s="274"/>
      <c r="BB245" s="274"/>
      <c r="BC245" s="275"/>
      <c r="BD245" s="273"/>
      <c r="BE245" s="274"/>
      <c r="BF245" s="274"/>
      <c r="BG245" s="274"/>
      <c r="BH245" s="275"/>
      <c r="BI245" s="273"/>
      <c r="BJ245" s="274"/>
      <c r="BK245" s="274"/>
      <c r="BL245" s="274"/>
      <c r="BM245" s="275"/>
      <c r="BN245" s="5"/>
      <c r="BQ245" s="7" t="str">
        <f t="shared" si="14"/>
        <v/>
      </c>
      <c r="BR245" s="48" t="str">
        <f t="shared" si="15"/>
        <v/>
      </c>
      <c r="BS245" s="48" t="str">
        <f t="shared" si="16"/>
        <v/>
      </c>
      <c r="BT245" s="49" t="str">
        <f t="shared" si="17"/>
        <v/>
      </c>
    </row>
    <row r="246" spans="1:72" x14ac:dyDescent="0.55000000000000004">
      <c r="A246" s="5"/>
      <c r="B246" s="22"/>
      <c r="C246" s="23"/>
      <c r="D246" s="24"/>
      <c r="E246" s="24"/>
      <c r="F246" s="25"/>
      <c r="G246" s="26"/>
      <c r="H246" s="26"/>
      <c r="I246" s="26"/>
      <c r="J246" s="27"/>
      <c r="K246" s="25"/>
      <c r="L246" s="26"/>
      <c r="M246" s="26"/>
      <c r="N246" s="26"/>
      <c r="O246" s="27"/>
      <c r="P246" s="25"/>
      <c r="Q246" s="26"/>
      <c r="R246" s="26"/>
      <c r="S246" s="26"/>
      <c r="T246" s="27"/>
      <c r="U246" s="273"/>
      <c r="V246" s="274"/>
      <c r="W246" s="274"/>
      <c r="X246" s="274"/>
      <c r="Y246" s="275"/>
      <c r="Z246" s="273"/>
      <c r="AA246" s="274"/>
      <c r="AB246" s="274"/>
      <c r="AC246" s="274"/>
      <c r="AD246" s="275"/>
      <c r="AE246" s="273"/>
      <c r="AF246" s="274"/>
      <c r="AG246" s="274"/>
      <c r="AH246" s="274"/>
      <c r="AI246" s="275"/>
      <c r="AJ246" s="273"/>
      <c r="AK246" s="274"/>
      <c r="AL246" s="274"/>
      <c r="AM246" s="274"/>
      <c r="AN246" s="275"/>
      <c r="AO246" s="273"/>
      <c r="AP246" s="274"/>
      <c r="AQ246" s="274"/>
      <c r="AR246" s="274"/>
      <c r="AS246" s="275"/>
      <c r="AT246" s="273"/>
      <c r="AU246" s="274"/>
      <c r="AV246" s="274"/>
      <c r="AW246" s="274"/>
      <c r="AX246" s="275"/>
      <c r="AY246" s="273"/>
      <c r="AZ246" s="274"/>
      <c r="BA246" s="274"/>
      <c r="BB246" s="274"/>
      <c r="BC246" s="275"/>
      <c r="BD246" s="273"/>
      <c r="BE246" s="274"/>
      <c r="BF246" s="274"/>
      <c r="BG246" s="274"/>
      <c r="BH246" s="275"/>
      <c r="BI246" s="273"/>
      <c r="BJ246" s="274"/>
      <c r="BK246" s="274"/>
      <c r="BL246" s="274"/>
      <c r="BM246" s="275"/>
      <c r="BN246" s="5"/>
      <c r="BQ246" s="7" t="str">
        <f t="shared" si="14"/>
        <v/>
      </c>
      <c r="BR246" s="48" t="str">
        <f t="shared" si="15"/>
        <v/>
      </c>
      <c r="BS246" s="48" t="str">
        <f t="shared" si="16"/>
        <v/>
      </c>
      <c r="BT246" s="49" t="str">
        <f t="shared" si="17"/>
        <v/>
      </c>
    </row>
    <row r="247" spans="1:72" x14ac:dyDescent="0.55000000000000004">
      <c r="A247" s="5"/>
      <c r="B247" s="22"/>
      <c r="C247" s="23"/>
      <c r="D247" s="24"/>
      <c r="E247" s="24"/>
      <c r="F247" s="25"/>
      <c r="G247" s="26"/>
      <c r="H247" s="26"/>
      <c r="I247" s="26"/>
      <c r="J247" s="27"/>
      <c r="K247" s="25"/>
      <c r="L247" s="26"/>
      <c r="M247" s="26"/>
      <c r="N247" s="26"/>
      <c r="O247" s="27"/>
      <c r="P247" s="25"/>
      <c r="Q247" s="26"/>
      <c r="R247" s="26"/>
      <c r="S247" s="26"/>
      <c r="T247" s="27"/>
      <c r="U247" s="273"/>
      <c r="V247" s="274"/>
      <c r="W247" s="274"/>
      <c r="X247" s="274"/>
      <c r="Y247" s="275"/>
      <c r="Z247" s="273"/>
      <c r="AA247" s="274"/>
      <c r="AB247" s="274"/>
      <c r="AC247" s="274"/>
      <c r="AD247" s="275"/>
      <c r="AE247" s="273"/>
      <c r="AF247" s="274"/>
      <c r="AG247" s="274"/>
      <c r="AH247" s="274"/>
      <c r="AI247" s="275"/>
      <c r="AJ247" s="273"/>
      <c r="AK247" s="274"/>
      <c r="AL247" s="274"/>
      <c r="AM247" s="274"/>
      <c r="AN247" s="275"/>
      <c r="AO247" s="273"/>
      <c r="AP247" s="274"/>
      <c r="AQ247" s="274"/>
      <c r="AR247" s="274"/>
      <c r="AS247" s="275"/>
      <c r="AT247" s="273"/>
      <c r="AU247" s="274"/>
      <c r="AV247" s="274"/>
      <c r="AW247" s="274"/>
      <c r="AX247" s="275"/>
      <c r="AY247" s="273"/>
      <c r="AZ247" s="274"/>
      <c r="BA247" s="274"/>
      <c r="BB247" s="274"/>
      <c r="BC247" s="275"/>
      <c r="BD247" s="273"/>
      <c r="BE247" s="274"/>
      <c r="BF247" s="274"/>
      <c r="BG247" s="274"/>
      <c r="BH247" s="275"/>
      <c r="BI247" s="273"/>
      <c r="BJ247" s="274"/>
      <c r="BK247" s="274"/>
      <c r="BL247" s="274"/>
      <c r="BM247" s="275"/>
      <c r="BN247" s="5"/>
      <c r="BQ247" s="7" t="str">
        <f t="shared" si="14"/>
        <v/>
      </c>
      <c r="BR247" s="48" t="str">
        <f t="shared" si="15"/>
        <v/>
      </c>
      <c r="BS247" s="48" t="str">
        <f t="shared" si="16"/>
        <v/>
      </c>
      <c r="BT247" s="49" t="str">
        <f t="shared" si="17"/>
        <v/>
      </c>
    </row>
    <row r="248" spans="1:72" x14ac:dyDescent="0.55000000000000004">
      <c r="A248" s="5"/>
      <c r="B248" s="22"/>
      <c r="C248" s="23"/>
      <c r="D248" s="24"/>
      <c r="E248" s="24"/>
      <c r="F248" s="25"/>
      <c r="G248" s="26"/>
      <c r="H248" s="26"/>
      <c r="I248" s="26"/>
      <c r="J248" s="27"/>
      <c r="K248" s="25"/>
      <c r="L248" s="26"/>
      <c r="M248" s="26"/>
      <c r="N248" s="26"/>
      <c r="O248" s="27"/>
      <c r="P248" s="25"/>
      <c r="Q248" s="26"/>
      <c r="R248" s="26"/>
      <c r="S248" s="26"/>
      <c r="T248" s="27"/>
      <c r="U248" s="273"/>
      <c r="V248" s="274"/>
      <c r="W248" s="274"/>
      <c r="X248" s="274"/>
      <c r="Y248" s="275"/>
      <c r="Z248" s="273"/>
      <c r="AA248" s="274"/>
      <c r="AB248" s="274"/>
      <c r="AC248" s="274"/>
      <c r="AD248" s="275"/>
      <c r="AE248" s="273"/>
      <c r="AF248" s="274"/>
      <c r="AG248" s="274"/>
      <c r="AH248" s="274"/>
      <c r="AI248" s="275"/>
      <c r="AJ248" s="273"/>
      <c r="AK248" s="274"/>
      <c r="AL248" s="274"/>
      <c r="AM248" s="274"/>
      <c r="AN248" s="275"/>
      <c r="AO248" s="273"/>
      <c r="AP248" s="274"/>
      <c r="AQ248" s="274"/>
      <c r="AR248" s="274"/>
      <c r="AS248" s="275"/>
      <c r="AT248" s="273"/>
      <c r="AU248" s="274"/>
      <c r="AV248" s="274"/>
      <c r="AW248" s="274"/>
      <c r="AX248" s="275"/>
      <c r="AY248" s="273"/>
      <c r="AZ248" s="274"/>
      <c r="BA248" s="274"/>
      <c r="BB248" s="274"/>
      <c r="BC248" s="275"/>
      <c r="BD248" s="273"/>
      <c r="BE248" s="274"/>
      <c r="BF248" s="274"/>
      <c r="BG248" s="274"/>
      <c r="BH248" s="275"/>
      <c r="BI248" s="273"/>
      <c r="BJ248" s="274"/>
      <c r="BK248" s="274"/>
      <c r="BL248" s="274"/>
      <c r="BM248" s="275"/>
      <c r="BN248" s="5"/>
      <c r="BQ248" s="7" t="str">
        <f t="shared" si="14"/>
        <v/>
      </c>
      <c r="BR248" s="48" t="str">
        <f t="shared" si="15"/>
        <v/>
      </c>
      <c r="BS248" s="48" t="str">
        <f t="shared" si="16"/>
        <v/>
      </c>
      <c r="BT248" s="49" t="str">
        <f t="shared" si="17"/>
        <v/>
      </c>
    </row>
    <row r="249" spans="1:72" x14ac:dyDescent="0.55000000000000004">
      <c r="A249" s="5"/>
      <c r="B249" s="22"/>
      <c r="C249" s="23"/>
      <c r="D249" s="24"/>
      <c r="E249" s="24"/>
      <c r="F249" s="25"/>
      <c r="G249" s="26"/>
      <c r="H249" s="26"/>
      <c r="I249" s="26"/>
      <c r="J249" s="27"/>
      <c r="K249" s="25"/>
      <c r="L249" s="26"/>
      <c r="M249" s="26"/>
      <c r="N249" s="26"/>
      <c r="O249" s="27"/>
      <c r="P249" s="25"/>
      <c r="Q249" s="26"/>
      <c r="R249" s="26"/>
      <c r="S249" s="26"/>
      <c r="T249" s="27"/>
      <c r="U249" s="273"/>
      <c r="V249" s="274"/>
      <c r="W249" s="274"/>
      <c r="X249" s="274"/>
      <c r="Y249" s="275"/>
      <c r="Z249" s="273"/>
      <c r="AA249" s="274"/>
      <c r="AB249" s="274"/>
      <c r="AC249" s="274"/>
      <c r="AD249" s="275"/>
      <c r="AE249" s="273"/>
      <c r="AF249" s="274"/>
      <c r="AG249" s="274"/>
      <c r="AH249" s="274"/>
      <c r="AI249" s="275"/>
      <c r="AJ249" s="273"/>
      <c r="AK249" s="274"/>
      <c r="AL249" s="274"/>
      <c r="AM249" s="274"/>
      <c r="AN249" s="275"/>
      <c r="AO249" s="273"/>
      <c r="AP249" s="274"/>
      <c r="AQ249" s="274"/>
      <c r="AR249" s="274"/>
      <c r="AS249" s="275"/>
      <c r="AT249" s="273"/>
      <c r="AU249" s="274"/>
      <c r="AV249" s="274"/>
      <c r="AW249" s="274"/>
      <c r="AX249" s="275"/>
      <c r="AY249" s="273"/>
      <c r="AZ249" s="274"/>
      <c r="BA249" s="274"/>
      <c r="BB249" s="274"/>
      <c r="BC249" s="275"/>
      <c r="BD249" s="273"/>
      <c r="BE249" s="274"/>
      <c r="BF249" s="274"/>
      <c r="BG249" s="274"/>
      <c r="BH249" s="275"/>
      <c r="BI249" s="273"/>
      <c r="BJ249" s="274"/>
      <c r="BK249" s="274"/>
      <c r="BL249" s="274"/>
      <c r="BM249" s="275"/>
      <c r="BN249" s="5"/>
      <c r="BQ249" s="7" t="str">
        <f t="shared" si="14"/>
        <v/>
      </c>
      <c r="BR249" s="48" t="str">
        <f t="shared" si="15"/>
        <v/>
      </c>
      <c r="BS249" s="48" t="str">
        <f t="shared" si="16"/>
        <v/>
      </c>
      <c r="BT249" s="49" t="str">
        <f t="shared" si="17"/>
        <v/>
      </c>
    </row>
    <row r="250" spans="1:72" x14ac:dyDescent="0.55000000000000004">
      <c r="A250" s="5"/>
      <c r="B250" s="22"/>
      <c r="C250" s="23"/>
      <c r="D250" s="24"/>
      <c r="E250" s="24"/>
      <c r="F250" s="25"/>
      <c r="G250" s="26"/>
      <c r="H250" s="26"/>
      <c r="I250" s="26"/>
      <c r="J250" s="27"/>
      <c r="K250" s="25"/>
      <c r="L250" s="26"/>
      <c r="M250" s="26"/>
      <c r="N250" s="26"/>
      <c r="O250" s="27"/>
      <c r="P250" s="25"/>
      <c r="Q250" s="26"/>
      <c r="R250" s="26"/>
      <c r="S250" s="26"/>
      <c r="T250" s="27"/>
      <c r="U250" s="273"/>
      <c r="V250" s="274"/>
      <c r="W250" s="274"/>
      <c r="X250" s="274"/>
      <c r="Y250" s="275"/>
      <c r="Z250" s="273"/>
      <c r="AA250" s="274"/>
      <c r="AB250" s="274"/>
      <c r="AC250" s="274"/>
      <c r="AD250" s="275"/>
      <c r="AE250" s="273"/>
      <c r="AF250" s="274"/>
      <c r="AG250" s="274"/>
      <c r="AH250" s="274"/>
      <c r="AI250" s="275"/>
      <c r="AJ250" s="273"/>
      <c r="AK250" s="274"/>
      <c r="AL250" s="274"/>
      <c r="AM250" s="274"/>
      <c r="AN250" s="275"/>
      <c r="AO250" s="273"/>
      <c r="AP250" s="274"/>
      <c r="AQ250" s="274"/>
      <c r="AR250" s="274"/>
      <c r="AS250" s="275"/>
      <c r="AT250" s="273"/>
      <c r="AU250" s="274"/>
      <c r="AV250" s="274"/>
      <c r="AW250" s="274"/>
      <c r="AX250" s="275"/>
      <c r="AY250" s="273"/>
      <c r="AZ250" s="274"/>
      <c r="BA250" s="274"/>
      <c r="BB250" s="274"/>
      <c r="BC250" s="275"/>
      <c r="BD250" s="273"/>
      <c r="BE250" s="274"/>
      <c r="BF250" s="274"/>
      <c r="BG250" s="274"/>
      <c r="BH250" s="275"/>
      <c r="BI250" s="273"/>
      <c r="BJ250" s="274"/>
      <c r="BK250" s="274"/>
      <c r="BL250" s="274"/>
      <c r="BM250" s="275"/>
      <c r="BN250" s="5"/>
      <c r="BQ250" s="7" t="str">
        <f t="shared" si="14"/>
        <v/>
      </c>
      <c r="BR250" s="48" t="str">
        <f t="shared" si="15"/>
        <v/>
      </c>
      <c r="BS250" s="48" t="str">
        <f t="shared" si="16"/>
        <v/>
      </c>
      <c r="BT250" s="49" t="str">
        <f t="shared" si="17"/>
        <v/>
      </c>
    </row>
    <row r="251" spans="1:72" x14ac:dyDescent="0.55000000000000004">
      <c r="A251" s="5"/>
      <c r="B251" s="22"/>
      <c r="C251" s="23"/>
      <c r="D251" s="24"/>
      <c r="E251" s="24"/>
      <c r="F251" s="25"/>
      <c r="G251" s="26"/>
      <c r="H251" s="26"/>
      <c r="I251" s="26"/>
      <c r="J251" s="27"/>
      <c r="K251" s="25"/>
      <c r="L251" s="26"/>
      <c r="M251" s="26"/>
      <c r="N251" s="26"/>
      <c r="O251" s="27"/>
      <c r="P251" s="25"/>
      <c r="Q251" s="26"/>
      <c r="R251" s="26"/>
      <c r="S251" s="26"/>
      <c r="T251" s="27"/>
      <c r="U251" s="273"/>
      <c r="V251" s="274"/>
      <c r="W251" s="274"/>
      <c r="X251" s="274"/>
      <c r="Y251" s="275"/>
      <c r="Z251" s="273"/>
      <c r="AA251" s="274"/>
      <c r="AB251" s="274"/>
      <c r="AC251" s="274"/>
      <c r="AD251" s="275"/>
      <c r="AE251" s="273"/>
      <c r="AF251" s="274"/>
      <c r="AG251" s="274"/>
      <c r="AH251" s="274"/>
      <c r="AI251" s="275"/>
      <c r="AJ251" s="273"/>
      <c r="AK251" s="274"/>
      <c r="AL251" s="274"/>
      <c r="AM251" s="274"/>
      <c r="AN251" s="275"/>
      <c r="AO251" s="273"/>
      <c r="AP251" s="274"/>
      <c r="AQ251" s="274"/>
      <c r="AR251" s="274"/>
      <c r="AS251" s="275"/>
      <c r="AT251" s="273"/>
      <c r="AU251" s="274"/>
      <c r="AV251" s="274"/>
      <c r="AW251" s="274"/>
      <c r="AX251" s="275"/>
      <c r="AY251" s="273"/>
      <c r="AZ251" s="274"/>
      <c r="BA251" s="274"/>
      <c r="BB251" s="274"/>
      <c r="BC251" s="275"/>
      <c r="BD251" s="273"/>
      <c r="BE251" s="274"/>
      <c r="BF251" s="274"/>
      <c r="BG251" s="274"/>
      <c r="BH251" s="275"/>
      <c r="BI251" s="273"/>
      <c r="BJ251" s="274"/>
      <c r="BK251" s="274"/>
      <c r="BL251" s="274"/>
      <c r="BM251" s="275"/>
      <c r="BN251" s="5"/>
      <c r="BQ251" s="7" t="str">
        <f t="shared" si="14"/>
        <v/>
      </c>
      <c r="BR251" s="48" t="str">
        <f t="shared" si="15"/>
        <v/>
      </c>
      <c r="BS251" s="48" t="str">
        <f t="shared" si="16"/>
        <v/>
      </c>
      <c r="BT251" s="49" t="str">
        <f t="shared" si="17"/>
        <v/>
      </c>
    </row>
    <row r="252" spans="1:72" x14ac:dyDescent="0.55000000000000004">
      <c r="A252" s="5"/>
      <c r="B252" s="22"/>
      <c r="C252" s="23"/>
      <c r="D252" s="24"/>
      <c r="E252" s="24"/>
      <c r="F252" s="25"/>
      <c r="G252" s="26"/>
      <c r="H252" s="26"/>
      <c r="I252" s="26"/>
      <c r="J252" s="27"/>
      <c r="K252" s="25"/>
      <c r="L252" s="26"/>
      <c r="M252" s="26"/>
      <c r="N252" s="26"/>
      <c r="O252" s="27"/>
      <c r="P252" s="25"/>
      <c r="Q252" s="26"/>
      <c r="R252" s="26"/>
      <c r="S252" s="26"/>
      <c r="T252" s="27"/>
      <c r="U252" s="273"/>
      <c r="V252" s="274"/>
      <c r="W252" s="274"/>
      <c r="X252" s="274"/>
      <c r="Y252" s="275"/>
      <c r="Z252" s="273"/>
      <c r="AA252" s="274"/>
      <c r="AB252" s="274"/>
      <c r="AC252" s="274"/>
      <c r="AD252" s="275"/>
      <c r="AE252" s="273"/>
      <c r="AF252" s="274"/>
      <c r="AG252" s="274"/>
      <c r="AH252" s="274"/>
      <c r="AI252" s="275"/>
      <c r="AJ252" s="273"/>
      <c r="AK252" s="274"/>
      <c r="AL252" s="274"/>
      <c r="AM252" s="274"/>
      <c r="AN252" s="275"/>
      <c r="AO252" s="273"/>
      <c r="AP252" s="274"/>
      <c r="AQ252" s="274"/>
      <c r="AR252" s="274"/>
      <c r="AS252" s="275"/>
      <c r="AT252" s="273"/>
      <c r="AU252" s="274"/>
      <c r="AV252" s="274"/>
      <c r="AW252" s="274"/>
      <c r="AX252" s="275"/>
      <c r="AY252" s="273"/>
      <c r="AZ252" s="274"/>
      <c r="BA252" s="274"/>
      <c r="BB252" s="274"/>
      <c r="BC252" s="275"/>
      <c r="BD252" s="273"/>
      <c r="BE252" s="274"/>
      <c r="BF252" s="274"/>
      <c r="BG252" s="274"/>
      <c r="BH252" s="275"/>
      <c r="BI252" s="273"/>
      <c r="BJ252" s="274"/>
      <c r="BK252" s="274"/>
      <c r="BL252" s="274"/>
      <c r="BM252" s="275"/>
      <c r="BN252" s="5"/>
      <c r="BQ252" s="7" t="str">
        <f t="shared" si="14"/>
        <v/>
      </c>
      <c r="BR252" s="48" t="str">
        <f t="shared" si="15"/>
        <v/>
      </c>
      <c r="BS252" s="48" t="str">
        <f t="shared" si="16"/>
        <v/>
      </c>
      <c r="BT252" s="49" t="str">
        <f t="shared" si="17"/>
        <v/>
      </c>
    </row>
    <row r="253" spans="1:72" x14ac:dyDescent="0.55000000000000004">
      <c r="A253" s="5"/>
      <c r="B253" s="22"/>
      <c r="C253" s="23"/>
      <c r="D253" s="24"/>
      <c r="E253" s="24"/>
      <c r="F253" s="25"/>
      <c r="G253" s="26"/>
      <c r="H253" s="26"/>
      <c r="I253" s="26"/>
      <c r="J253" s="27"/>
      <c r="K253" s="25"/>
      <c r="L253" s="26"/>
      <c r="M253" s="26"/>
      <c r="N253" s="26"/>
      <c r="O253" s="27"/>
      <c r="P253" s="25"/>
      <c r="Q253" s="26"/>
      <c r="R253" s="26"/>
      <c r="S253" s="26"/>
      <c r="T253" s="27"/>
      <c r="U253" s="273"/>
      <c r="V253" s="274"/>
      <c r="W253" s="274"/>
      <c r="X253" s="274"/>
      <c r="Y253" s="275"/>
      <c r="Z253" s="273"/>
      <c r="AA253" s="274"/>
      <c r="AB253" s="274"/>
      <c r="AC253" s="274"/>
      <c r="AD253" s="275"/>
      <c r="AE253" s="273"/>
      <c r="AF253" s="274"/>
      <c r="AG253" s="274"/>
      <c r="AH253" s="274"/>
      <c r="AI253" s="275"/>
      <c r="AJ253" s="273"/>
      <c r="AK253" s="274"/>
      <c r="AL253" s="274"/>
      <c r="AM253" s="274"/>
      <c r="AN253" s="275"/>
      <c r="AO253" s="273"/>
      <c r="AP253" s="274"/>
      <c r="AQ253" s="274"/>
      <c r="AR253" s="274"/>
      <c r="AS253" s="275"/>
      <c r="AT253" s="273"/>
      <c r="AU253" s="274"/>
      <c r="AV253" s="274"/>
      <c r="AW253" s="274"/>
      <c r="AX253" s="275"/>
      <c r="AY253" s="273"/>
      <c r="AZ253" s="274"/>
      <c r="BA253" s="274"/>
      <c r="BB253" s="274"/>
      <c r="BC253" s="275"/>
      <c r="BD253" s="273"/>
      <c r="BE253" s="274"/>
      <c r="BF253" s="274"/>
      <c r="BG253" s="274"/>
      <c r="BH253" s="275"/>
      <c r="BI253" s="273"/>
      <c r="BJ253" s="274"/>
      <c r="BK253" s="274"/>
      <c r="BL253" s="274"/>
      <c r="BM253" s="275"/>
      <c r="BN253" s="5"/>
      <c r="BQ253" s="7" t="str">
        <f t="shared" si="14"/>
        <v/>
      </c>
      <c r="BR253" s="48" t="str">
        <f t="shared" si="15"/>
        <v/>
      </c>
      <c r="BS253" s="48" t="str">
        <f t="shared" si="16"/>
        <v/>
      </c>
      <c r="BT253" s="49" t="str">
        <f t="shared" si="17"/>
        <v/>
      </c>
    </row>
    <row r="254" spans="1:72" x14ac:dyDescent="0.55000000000000004">
      <c r="A254" s="5"/>
      <c r="B254" s="22"/>
      <c r="C254" s="23"/>
      <c r="D254" s="24"/>
      <c r="E254" s="24"/>
      <c r="F254" s="25"/>
      <c r="G254" s="26"/>
      <c r="H254" s="26"/>
      <c r="I254" s="26"/>
      <c r="J254" s="27"/>
      <c r="K254" s="25"/>
      <c r="L254" s="26"/>
      <c r="M254" s="26"/>
      <c r="N254" s="26"/>
      <c r="O254" s="27"/>
      <c r="P254" s="25"/>
      <c r="Q254" s="26"/>
      <c r="R254" s="26"/>
      <c r="S254" s="26"/>
      <c r="T254" s="27"/>
      <c r="U254" s="273"/>
      <c r="V254" s="274"/>
      <c r="W254" s="274"/>
      <c r="X254" s="274"/>
      <c r="Y254" s="275"/>
      <c r="Z254" s="273"/>
      <c r="AA254" s="274"/>
      <c r="AB254" s="274"/>
      <c r="AC254" s="274"/>
      <c r="AD254" s="275"/>
      <c r="AE254" s="273"/>
      <c r="AF254" s="274"/>
      <c r="AG254" s="274"/>
      <c r="AH254" s="274"/>
      <c r="AI254" s="275"/>
      <c r="AJ254" s="273"/>
      <c r="AK254" s="274"/>
      <c r="AL254" s="274"/>
      <c r="AM254" s="274"/>
      <c r="AN254" s="275"/>
      <c r="AO254" s="273"/>
      <c r="AP254" s="274"/>
      <c r="AQ254" s="274"/>
      <c r="AR254" s="274"/>
      <c r="AS254" s="275"/>
      <c r="AT254" s="273"/>
      <c r="AU254" s="274"/>
      <c r="AV254" s="274"/>
      <c r="AW254" s="274"/>
      <c r="AX254" s="275"/>
      <c r="AY254" s="273"/>
      <c r="AZ254" s="274"/>
      <c r="BA254" s="274"/>
      <c r="BB254" s="274"/>
      <c r="BC254" s="275"/>
      <c r="BD254" s="273"/>
      <c r="BE254" s="274"/>
      <c r="BF254" s="274"/>
      <c r="BG254" s="274"/>
      <c r="BH254" s="275"/>
      <c r="BI254" s="273"/>
      <c r="BJ254" s="274"/>
      <c r="BK254" s="274"/>
      <c r="BL254" s="274"/>
      <c r="BM254" s="275"/>
      <c r="BN254" s="5"/>
      <c r="BQ254" s="7" t="str">
        <f t="shared" si="14"/>
        <v/>
      </c>
      <c r="BR254" s="48" t="str">
        <f t="shared" si="15"/>
        <v/>
      </c>
      <c r="BS254" s="48" t="str">
        <f t="shared" si="16"/>
        <v/>
      </c>
      <c r="BT254" s="49" t="str">
        <f t="shared" si="17"/>
        <v/>
      </c>
    </row>
    <row r="255" spans="1:72" x14ac:dyDescent="0.55000000000000004">
      <c r="A255" s="5"/>
      <c r="B255" s="22"/>
      <c r="C255" s="23"/>
      <c r="D255" s="24"/>
      <c r="E255" s="24"/>
      <c r="F255" s="25"/>
      <c r="G255" s="26"/>
      <c r="H255" s="26"/>
      <c r="I255" s="26"/>
      <c r="J255" s="27"/>
      <c r="K255" s="25"/>
      <c r="L255" s="26"/>
      <c r="M255" s="26"/>
      <c r="N255" s="26"/>
      <c r="O255" s="27"/>
      <c r="P255" s="25"/>
      <c r="Q255" s="26"/>
      <c r="R255" s="26"/>
      <c r="S255" s="26"/>
      <c r="T255" s="27"/>
      <c r="U255" s="273"/>
      <c r="V255" s="274"/>
      <c r="W255" s="274"/>
      <c r="X255" s="274"/>
      <c r="Y255" s="275"/>
      <c r="Z255" s="273"/>
      <c r="AA255" s="274"/>
      <c r="AB255" s="274"/>
      <c r="AC255" s="274"/>
      <c r="AD255" s="275"/>
      <c r="AE255" s="273"/>
      <c r="AF255" s="274"/>
      <c r="AG255" s="274"/>
      <c r="AH255" s="274"/>
      <c r="AI255" s="275"/>
      <c r="AJ255" s="273"/>
      <c r="AK255" s="274"/>
      <c r="AL255" s="274"/>
      <c r="AM255" s="274"/>
      <c r="AN255" s="275"/>
      <c r="AO255" s="273"/>
      <c r="AP255" s="274"/>
      <c r="AQ255" s="274"/>
      <c r="AR255" s="274"/>
      <c r="AS255" s="275"/>
      <c r="AT255" s="273"/>
      <c r="AU255" s="274"/>
      <c r="AV255" s="274"/>
      <c r="AW255" s="274"/>
      <c r="AX255" s="275"/>
      <c r="AY255" s="273"/>
      <c r="AZ255" s="274"/>
      <c r="BA255" s="274"/>
      <c r="BB255" s="274"/>
      <c r="BC255" s="275"/>
      <c r="BD255" s="273"/>
      <c r="BE255" s="274"/>
      <c r="BF255" s="274"/>
      <c r="BG255" s="274"/>
      <c r="BH255" s="275"/>
      <c r="BI255" s="273"/>
      <c r="BJ255" s="274"/>
      <c r="BK255" s="274"/>
      <c r="BL255" s="274"/>
      <c r="BM255" s="275"/>
      <c r="BN255" s="5"/>
      <c r="BQ255" s="7" t="str">
        <f t="shared" si="14"/>
        <v/>
      </c>
      <c r="BR255" s="48" t="str">
        <f t="shared" si="15"/>
        <v/>
      </c>
      <c r="BS255" s="48" t="str">
        <f t="shared" si="16"/>
        <v/>
      </c>
      <c r="BT255" s="49" t="str">
        <f t="shared" si="17"/>
        <v/>
      </c>
    </row>
    <row r="256" spans="1:72" x14ac:dyDescent="0.55000000000000004">
      <c r="A256" s="5"/>
      <c r="B256" s="22"/>
      <c r="C256" s="23"/>
      <c r="D256" s="24"/>
      <c r="E256" s="24"/>
      <c r="F256" s="25"/>
      <c r="G256" s="26"/>
      <c r="H256" s="26"/>
      <c r="I256" s="26"/>
      <c r="J256" s="27"/>
      <c r="K256" s="25"/>
      <c r="L256" s="26"/>
      <c r="M256" s="26"/>
      <c r="N256" s="26"/>
      <c r="O256" s="27"/>
      <c r="P256" s="25"/>
      <c r="Q256" s="26"/>
      <c r="R256" s="26"/>
      <c r="S256" s="26"/>
      <c r="T256" s="27"/>
      <c r="U256" s="273"/>
      <c r="V256" s="274"/>
      <c r="W256" s="274"/>
      <c r="X256" s="274"/>
      <c r="Y256" s="275"/>
      <c r="Z256" s="273"/>
      <c r="AA256" s="274"/>
      <c r="AB256" s="274"/>
      <c r="AC256" s="274"/>
      <c r="AD256" s="275"/>
      <c r="AE256" s="273"/>
      <c r="AF256" s="274"/>
      <c r="AG256" s="274"/>
      <c r="AH256" s="274"/>
      <c r="AI256" s="275"/>
      <c r="AJ256" s="273"/>
      <c r="AK256" s="274"/>
      <c r="AL256" s="274"/>
      <c r="AM256" s="274"/>
      <c r="AN256" s="275"/>
      <c r="AO256" s="273"/>
      <c r="AP256" s="274"/>
      <c r="AQ256" s="274"/>
      <c r="AR256" s="274"/>
      <c r="AS256" s="275"/>
      <c r="AT256" s="273"/>
      <c r="AU256" s="274"/>
      <c r="AV256" s="274"/>
      <c r="AW256" s="274"/>
      <c r="AX256" s="275"/>
      <c r="AY256" s="273"/>
      <c r="AZ256" s="274"/>
      <c r="BA256" s="274"/>
      <c r="BB256" s="274"/>
      <c r="BC256" s="275"/>
      <c r="BD256" s="273"/>
      <c r="BE256" s="274"/>
      <c r="BF256" s="274"/>
      <c r="BG256" s="274"/>
      <c r="BH256" s="275"/>
      <c r="BI256" s="273"/>
      <c r="BJ256" s="274"/>
      <c r="BK256" s="274"/>
      <c r="BL256" s="274"/>
      <c r="BM256" s="275"/>
      <c r="BN256" s="5"/>
      <c r="BQ256" s="7" t="str">
        <f t="shared" si="14"/>
        <v/>
      </c>
      <c r="BR256" s="48" t="str">
        <f t="shared" si="15"/>
        <v/>
      </c>
      <c r="BS256" s="48" t="str">
        <f t="shared" si="16"/>
        <v/>
      </c>
      <c r="BT256" s="49" t="str">
        <f t="shared" si="17"/>
        <v/>
      </c>
    </row>
    <row r="257" spans="1:72" x14ac:dyDescent="0.55000000000000004">
      <c r="A257" s="5"/>
      <c r="B257" s="22"/>
      <c r="C257" s="23"/>
      <c r="D257" s="24"/>
      <c r="E257" s="24"/>
      <c r="F257" s="25"/>
      <c r="G257" s="26"/>
      <c r="H257" s="26"/>
      <c r="I257" s="26"/>
      <c r="J257" s="27"/>
      <c r="K257" s="25"/>
      <c r="L257" s="26"/>
      <c r="M257" s="26"/>
      <c r="N257" s="26"/>
      <c r="O257" s="27"/>
      <c r="P257" s="25"/>
      <c r="Q257" s="26"/>
      <c r="R257" s="26"/>
      <c r="S257" s="26"/>
      <c r="T257" s="27"/>
      <c r="U257" s="273"/>
      <c r="V257" s="274"/>
      <c r="W257" s="274"/>
      <c r="X257" s="274"/>
      <c r="Y257" s="275"/>
      <c r="Z257" s="273"/>
      <c r="AA257" s="274"/>
      <c r="AB257" s="274"/>
      <c r="AC257" s="274"/>
      <c r="AD257" s="275"/>
      <c r="AE257" s="273"/>
      <c r="AF257" s="274"/>
      <c r="AG257" s="274"/>
      <c r="AH257" s="274"/>
      <c r="AI257" s="275"/>
      <c r="AJ257" s="273"/>
      <c r="AK257" s="274"/>
      <c r="AL257" s="274"/>
      <c r="AM257" s="274"/>
      <c r="AN257" s="275"/>
      <c r="AO257" s="273"/>
      <c r="AP257" s="274"/>
      <c r="AQ257" s="274"/>
      <c r="AR257" s="274"/>
      <c r="AS257" s="275"/>
      <c r="AT257" s="273"/>
      <c r="AU257" s="274"/>
      <c r="AV257" s="274"/>
      <c r="AW257" s="274"/>
      <c r="AX257" s="275"/>
      <c r="AY257" s="273"/>
      <c r="AZ257" s="274"/>
      <c r="BA257" s="274"/>
      <c r="BB257" s="274"/>
      <c r="BC257" s="275"/>
      <c r="BD257" s="273"/>
      <c r="BE257" s="274"/>
      <c r="BF257" s="274"/>
      <c r="BG257" s="274"/>
      <c r="BH257" s="275"/>
      <c r="BI257" s="273"/>
      <c r="BJ257" s="274"/>
      <c r="BK257" s="274"/>
      <c r="BL257" s="274"/>
      <c r="BM257" s="275"/>
      <c r="BN257" s="5"/>
      <c r="BQ257" s="7" t="str">
        <f t="shared" si="14"/>
        <v/>
      </c>
      <c r="BR257" s="48" t="str">
        <f t="shared" si="15"/>
        <v/>
      </c>
      <c r="BS257" s="48" t="str">
        <f t="shared" si="16"/>
        <v/>
      </c>
      <c r="BT257" s="49" t="str">
        <f t="shared" si="17"/>
        <v/>
      </c>
    </row>
    <row r="258" spans="1:72" x14ac:dyDescent="0.55000000000000004">
      <c r="A258" s="5"/>
      <c r="B258" s="22"/>
      <c r="C258" s="23"/>
      <c r="D258" s="24"/>
      <c r="E258" s="24"/>
      <c r="F258" s="25"/>
      <c r="G258" s="26"/>
      <c r="H258" s="26"/>
      <c r="I258" s="26"/>
      <c r="J258" s="27"/>
      <c r="K258" s="25"/>
      <c r="L258" s="26"/>
      <c r="M258" s="26"/>
      <c r="N258" s="26"/>
      <c r="O258" s="27"/>
      <c r="P258" s="25"/>
      <c r="Q258" s="26"/>
      <c r="R258" s="26"/>
      <c r="S258" s="26"/>
      <c r="T258" s="27"/>
      <c r="U258" s="273"/>
      <c r="V258" s="274"/>
      <c r="W258" s="274"/>
      <c r="X258" s="274"/>
      <c r="Y258" s="275"/>
      <c r="Z258" s="273"/>
      <c r="AA258" s="274"/>
      <c r="AB258" s="274"/>
      <c r="AC258" s="274"/>
      <c r="AD258" s="275"/>
      <c r="AE258" s="273"/>
      <c r="AF258" s="274"/>
      <c r="AG258" s="274"/>
      <c r="AH258" s="274"/>
      <c r="AI258" s="275"/>
      <c r="AJ258" s="273"/>
      <c r="AK258" s="274"/>
      <c r="AL258" s="274"/>
      <c r="AM258" s="274"/>
      <c r="AN258" s="275"/>
      <c r="AO258" s="273"/>
      <c r="AP258" s="274"/>
      <c r="AQ258" s="274"/>
      <c r="AR258" s="274"/>
      <c r="AS258" s="275"/>
      <c r="AT258" s="273"/>
      <c r="AU258" s="274"/>
      <c r="AV258" s="274"/>
      <c r="AW258" s="274"/>
      <c r="AX258" s="275"/>
      <c r="AY258" s="273"/>
      <c r="AZ258" s="274"/>
      <c r="BA258" s="274"/>
      <c r="BB258" s="274"/>
      <c r="BC258" s="275"/>
      <c r="BD258" s="273"/>
      <c r="BE258" s="274"/>
      <c r="BF258" s="274"/>
      <c r="BG258" s="274"/>
      <c r="BH258" s="275"/>
      <c r="BI258" s="273"/>
      <c r="BJ258" s="274"/>
      <c r="BK258" s="274"/>
      <c r="BL258" s="274"/>
      <c r="BM258" s="275"/>
      <c r="BN258" s="5"/>
      <c r="BQ258" s="7" t="str">
        <f t="shared" si="14"/>
        <v/>
      </c>
      <c r="BR258" s="48" t="str">
        <f t="shared" si="15"/>
        <v/>
      </c>
      <c r="BS258" s="48" t="str">
        <f t="shared" si="16"/>
        <v/>
      </c>
      <c r="BT258" s="49" t="str">
        <f t="shared" si="17"/>
        <v/>
      </c>
    </row>
    <row r="259" spans="1:72" x14ac:dyDescent="0.55000000000000004">
      <c r="A259" s="5"/>
      <c r="B259" s="22"/>
      <c r="C259" s="23"/>
      <c r="D259" s="24"/>
      <c r="E259" s="24"/>
      <c r="F259" s="25"/>
      <c r="G259" s="26"/>
      <c r="H259" s="26"/>
      <c r="I259" s="26"/>
      <c r="J259" s="27"/>
      <c r="K259" s="25"/>
      <c r="L259" s="26"/>
      <c r="M259" s="26"/>
      <c r="N259" s="26"/>
      <c r="O259" s="27"/>
      <c r="P259" s="25"/>
      <c r="Q259" s="26"/>
      <c r="R259" s="26"/>
      <c r="S259" s="26"/>
      <c r="T259" s="27"/>
      <c r="U259" s="273"/>
      <c r="V259" s="274"/>
      <c r="W259" s="274"/>
      <c r="X259" s="274"/>
      <c r="Y259" s="275"/>
      <c r="Z259" s="273"/>
      <c r="AA259" s="274"/>
      <c r="AB259" s="274"/>
      <c r="AC259" s="274"/>
      <c r="AD259" s="275"/>
      <c r="AE259" s="273"/>
      <c r="AF259" s="274"/>
      <c r="AG259" s="274"/>
      <c r="AH259" s="274"/>
      <c r="AI259" s="275"/>
      <c r="AJ259" s="273"/>
      <c r="AK259" s="274"/>
      <c r="AL259" s="274"/>
      <c r="AM259" s="274"/>
      <c r="AN259" s="275"/>
      <c r="AO259" s="273"/>
      <c r="AP259" s="274"/>
      <c r="AQ259" s="274"/>
      <c r="AR259" s="274"/>
      <c r="AS259" s="275"/>
      <c r="AT259" s="273"/>
      <c r="AU259" s="274"/>
      <c r="AV259" s="274"/>
      <c r="AW259" s="274"/>
      <c r="AX259" s="275"/>
      <c r="AY259" s="273"/>
      <c r="AZ259" s="274"/>
      <c r="BA259" s="274"/>
      <c r="BB259" s="274"/>
      <c r="BC259" s="275"/>
      <c r="BD259" s="273"/>
      <c r="BE259" s="274"/>
      <c r="BF259" s="274"/>
      <c r="BG259" s="274"/>
      <c r="BH259" s="275"/>
      <c r="BI259" s="273"/>
      <c r="BJ259" s="274"/>
      <c r="BK259" s="274"/>
      <c r="BL259" s="274"/>
      <c r="BM259" s="275"/>
      <c r="BN259" s="5"/>
      <c r="BQ259" s="7" t="str">
        <f t="shared" si="14"/>
        <v/>
      </c>
      <c r="BR259" s="48" t="str">
        <f t="shared" si="15"/>
        <v/>
      </c>
      <c r="BS259" s="48" t="str">
        <f t="shared" si="16"/>
        <v/>
      </c>
      <c r="BT259" s="49" t="str">
        <f t="shared" si="17"/>
        <v/>
      </c>
    </row>
    <row r="260" spans="1:72" x14ac:dyDescent="0.55000000000000004">
      <c r="A260" s="5"/>
      <c r="B260" s="22"/>
      <c r="C260" s="23"/>
      <c r="D260" s="24"/>
      <c r="E260" s="24"/>
      <c r="F260" s="25"/>
      <c r="G260" s="26"/>
      <c r="H260" s="26"/>
      <c r="I260" s="26"/>
      <c r="J260" s="27"/>
      <c r="K260" s="25"/>
      <c r="L260" s="26"/>
      <c r="M260" s="26"/>
      <c r="N260" s="26"/>
      <c r="O260" s="27"/>
      <c r="P260" s="25"/>
      <c r="Q260" s="26"/>
      <c r="R260" s="26"/>
      <c r="S260" s="26"/>
      <c r="T260" s="27"/>
      <c r="U260" s="273"/>
      <c r="V260" s="274"/>
      <c r="W260" s="274"/>
      <c r="X260" s="274"/>
      <c r="Y260" s="275"/>
      <c r="Z260" s="273"/>
      <c r="AA260" s="274"/>
      <c r="AB260" s="274"/>
      <c r="AC260" s="274"/>
      <c r="AD260" s="275"/>
      <c r="AE260" s="273"/>
      <c r="AF260" s="274"/>
      <c r="AG260" s="274"/>
      <c r="AH260" s="274"/>
      <c r="AI260" s="275"/>
      <c r="AJ260" s="273"/>
      <c r="AK260" s="274"/>
      <c r="AL260" s="274"/>
      <c r="AM260" s="274"/>
      <c r="AN260" s="275"/>
      <c r="AO260" s="273"/>
      <c r="AP260" s="274"/>
      <c r="AQ260" s="274"/>
      <c r="AR260" s="274"/>
      <c r="AS260" s="275"/>
      <c r="AT260" s="273"/>
      <c r="AU260" s="274"/>
      <c r="AV260" s="274"/>
      <c r="AW260" s="274"/>
      <c r="AX260" s="275"/>
      <c r="AY260" s="273"/>
      <c r="AZ260" s="274"/>
      <c r="BA260" s="274"/>
      <c r="BB260" s="274"/>
      <c r="BC260" s="275"/>
      <c r="BD260" s="273"/>
      <c r="BE260" s="274"/>
      <c r="BF260" s="274"/>
      <c r="BG260" s="274"/>
      <c r="BH260" s="275"/>
      <c r="BI260" s="273"/>
      <c r="BJ260" s="274"/>
      <c r="BK260" s="274"/>
      <c r="BL260" s="274"/>
      <c r="BM260" s="275"/>
      <c r="BN260" s="5"/>
      <c r="BQ260" s="7" t="str">
        <f t="shared" si="14"/>
        <v/>
      </c>
      <c r="BR260" s="48" t="str">
        <f t="shared" si="15"/>
        <v/>
      </c>
      <c r="BS260" s="48" t="str">
        <f t="shared" si="16"/>
        <v/>
      </c>
      <c r="BT260" s="49" t="str">
        <f t="shared" si="17"/>
        <v/>
      </c>
    </row>
    <row r="261" spans="1:72" x14ac:dyDescent="0.55000000000000004">
      <c r="A261" s="5"/>
      <c r="B261" s="22"/>
      <c r="C261" s="23"/>
      <c r="D261" s="24"/>
      <c r="E261" s="24"/>
      <c r="F261" s="25"/>
      <c r="G261" s="26"/>
      <c r="H261" s="26"/>
      <c r="I261" s="26"/>
      <c r="J261" s="27"/>
      <c r="K261" s="25"/>
      <c r="L261" s="26"/>
      <c r="M261" s="26"/>
      <c r="N261" s="26"/>
      <c r="O261" s="27"/>
      <c r="P261" s="25"/>
      <c r="Q261" s="26"/>
      <c r="R261" s="26"/>
      <c r="S261" s="26"/>
      <c r="T261" s="27"/>
      <c r="U261" s="273"/>
      <c r="V261" s="274"/>
      <c r="W261" s="274"/>
      <c r="X261" s="274"/>
      <c r="Y261" s="275"/>
      <c r="Z261" s="273"/>
      <c r="AA261" s="274"/>
      <c r="AB261" s="274"/>
      <c r="AC261" s="274"/>
      <c r="AD261" s="275"/>
      <c r="AE261" s="273"/>
      <c r="AF261" s="274"/>
      <c r="AG261" s="274"/>
      <c r="AH261" s="274"/>
      <c r="AI261" s="275"/>
      <c r="AJ261" s="273"/>
      <c r="AK261" s="274"/>
      <c r="AL261" s="274"/>
      <c r="AM261" s="274"/>
      <c r="AN261" s="275"/>
      <c r="AO261" s="273"/>
      <c r="AP261" s="274"/>
      <c r="AQ261" s="274"/>
      <c r="AR261" s="274"/>
      <c r="AS261" s="275"/>
      <c r="AT261" s="273"/>
      <c r="AU261" s="274"/>
      <c r="AV261" s="274"/>
      <c r="AW261" s="274"/>
      <c r="AX261" s="275"/>
      <c r="AY261" s="273"/>
      <c r="AZ261" s="274"/>
      <c r="BA261" s="274"/>
      <c r="BB261" s="274"/>
      <c r="BC261" s="275"/>
      <c r="BD261" s="273"/>
      <c r="BE261" s="274"/>
      <c r="BF261" s="274"/>
      <c r="BG261" s="274"/>
      <c r="BH261" s="275"/>
      <c r="BI261" s="273"/>
      <c r="BJ261" s="274"/>
      <c r="BK261" s="274"/>
      <c r="BL261" s="274"/>
      <c r="BM261" s="275"/>
      <c r="BN261" s="5"/>
      <c r="BQ261" s="7" t="str">
        <f t="shared" si="14"/>
        <v/>
      </c>
      <c r="BR261" s="48" t="str">
        <f t="shared" si="15"/>
        <v/>
      </c>
      <c r="BS261" s="48" t="str">
        <f t="shared" si="16"/>
        <v/>
      </c>
      <c r="BT261" s="49" t="str">
        <f t="shared" si="17"/>
        <v/>
      </c>
    </row>
    <row r="262" spans="1:72" x14ac:dyDescent="0.55000000000000004">
      <c r="A262" s="5"/>
      <c r="B262" s="22"/>
      <c r="C262" s="23"/>
      <c r="D262" s="24"/>
      <c r="E262" s="24"/>
      <c r="F262" s="25"/>
      <c r="G262" s="26"/>
      <c r="H262" s="26"/>
      <c r="I262" s="26"/>
      <c r="J262" s="27"/>
      <c r="K262" s="25"/>
      <c r="L262" s="26"/>
      <c r="M262" s="26"/>
      <c r="N262" s="26"/>
      <c r="O262" s="27"/>
      <c r="P262" s="25"/>
      <c r="Q262" s="26"/>
      <c r="R262" s="26"/>
      <c r="S262" s="26"/>
      <c r="T262" s="27"/>
      <c r="U262" s="273"/>
      <c r="V262" s="274"/>
      <c r="W262" s="274"/>
      <c r="X262" s="274"/>
      <c r="Y262" s="275"/>
      <c r="Z262" s="273"/>
      <c r="AA262" s="274"/>
      <c r="AB262" s="274"/>
      <c r="AC262" s="274"/>
      <c r="AD262" s="275"/>
      <c r="AE262" s="273"/>
      <c r="AF262" s="274"/>
      <c r="AG262" s="274"/>
      <c r="AH262" s="274"/>
      <c r="AI262" s="275"/>
      <c r="AJ262" s="273"/>
      <c r="AK262" s="274"/>
      <c r="AL262" s="274"/>
      <c r="AM262" s="274"/>
      <c r="AN262" s="275"/>
      <c r="AO262" s="273"/>
      <c r="AP262" s="274"/>
      <c r="AQ262" s="274"/>
      <c r="AR262" s="274"/>
      <c r="AS262" s="275"/>
      <c r="AT262" s="273"/>
      <c r="AU262" s="274"/>
      <c r="AV262" s="274"/>
      <c r="AW262" s="274"/>
      <c r="AX262" s="275"/>
      <c r="AY262" s="273"/>
      <c r="AZ262" s="274"/>
      <c r="BA262" s="274"/>
      <c r="BB262" s="274"/>
      <c r="BC262" s="275"/>
      <c r="BD262" s="273"/>
      <c r="BE262" s="274"/>
      <c r="BF262" s="274"/>
      <c r="BG262" s="274"/>
      <c r="BH262" s="275"/>
      <c r="BI262" s="273"/>
      <c r="BJ262" s="274"/>
      <c r="BK262" s="274"/>
      <c r="BL262" s="274"/>
      <c r="BM262" s="275"/>
      <c r="BN262" s="5"/>
      <c r="BQ262" s="7" t="str">
        <f t="shared" si="14"/>
        <v/>
      </c>
      <c r="BR262" s="48" t="str">
        <f t="shared" si="15"/>
        <v/>
      </c>
      <c r="BS262" s="48" t="str">
        <f t="shared" si="16"/>
        <v/>
      </c>
      <c r="BT262" s="49" t="str">
        <f t="shared" si="17"/>
        <v/>
      </c>
    </row>
    <row r="263" spans="1:72" x14ac:dyDescent="0.55000000000000004">
      <c r="A263" s="5"/>
      <c r="B263" s="22"/>
      <c r="C263" s="23"/>
      <c r="D263" s="24"/>
      <c r="E263" s="24"/>
      <c r="F263" s="25"/>
      <c r="G263" s="26"/>
      <c r="H263" s="26"/>
      <c r="I263" s="26"/>
      <c r="J263" s="27"/>
      <c r="K263" s="25"/>
      <c r="L263" s="26"/>
      <c r="M263" s="26"/>
      <c r="N263" s="26"/>
      <c r="O263" s="27"/>
      <c r="P263" s="25"/>
      <c r="Q263" s="26"/>
      <c r="R263" s="26"/>
      <c r="S263" s="26"/>
      <c r="T263" s="27"/>
      <c r="U263" s="273"/>
      <c r="V263" s="274"/>
      <c r="W263" s="274"/>
      <c r="X263" s="274"/>
      <c r="Y263" s="275"/>
      <c r="Z263" s="273"/>
      <c r="AA263" s="274"/>
      <c r="AB263" s="274"/>
      <c r="AC263" s="274"/>
      <c r="AD263" s="275"/>
      <c r="AE263" s="273"/>
      <c r="AF263" s="274"/>
      <c r="AG263" s="274"/>
      <c r="AH263" s="274"/>
      <c r="AI263" s="275"/>
      <c r="AJ263" s="273"/>
      <c r="AK263" s="274"/>
      <c r="AL263" s="274"/>
      <c r="AM263" s="274"/>
      <c r="AN263" s="275"/>
      <c r="AO263" s="273"/>
      <c r="AP263" s="274"/>
      <c r="AQ263" s="274"/>
      <c r="AR263" s="274"/>
      <c r="AS263" s="275"/>
      <c r="AT263" s="273"/>
      <c r="AU263" s="274"/>
      <c r="AV263" s="274"/>
      <c r="AW263" s="274"/>
      <c r="AX263" s="275"/>
      <c r="AY263" s="273"/>
      <c r="AZ263" s="274"/>
      <c r="BA263" s="274"/>
      <c r="BB263" s="274"/>
      <c r="BC263" s="275"/>
      <c r="BD263" s="273"/>
      <c r="BE263" s="274"/>
      <c r="BF263" s="274"/>
      <c r="BG263" s="274"/>
      <c r="BH263" s="275"/>
      <c r="BI263" s="273"/>
      <c r="BJ263" s="274"/>
      <c r="BK263" s="274"/>
      <c r="BL263" s="274"/>
      <c r="BM263" s="275"/>
      <c r="BN263" s="5"/>
      <c r="BQ263" s="7" t="str">
        <f t="shared" si="14"/>
        <v/>
      </c>
      <c r="BR263" s="48" t="str">
        <f t="shared" si="15"/>
        <v/>
      </c>
      <c r="BS263" s="48" t="str">
        <f t="shared" si="16"/>
        <v/>
      </c>
      <c r="BT263" s="49" t="str">
        <f t="shared" si="17"/>
        <v/>
      </c>
    </row>
    <row r="264" spans="1:72" x14ac:dyDescent="0.55000000000000004">
      <c r="A264" s="5"/>
      <c r="B264" s="22"/>
      <c r="C264" s="23"/>
      <c r="D264" s="24"/>
      <c r="E264" s="24"/>
      <c r="F264" s="25"/>
      <c r="G264" s="26"/>
      <c r="H264" s="26"/>
      <c r="I264" s="26"/>
      <c r="J264" s="27"/>
      <c r="K264" s="25"/>
      <c r="L264" s="26"/>
      <c r="M264" s="26"/>
      <c r="N264" s="26"/>
      <c r="O264" s="27"/>
      <c r="P264" s="25"/>
      <c r="Q264" s="26"/>
      <c r="R264" s="26"/>
      <c r="S264" s="26"/>
      <c r="T264" s="27"/>
      <c r="U264" s="273"/>
      <c r="V264" s="274"/>
      <c r="W264" s="274"/>
      <c r="X264" s="274"/>
      <c r="Y264" s="275"/>
      <c r="Z264" s="273"/>
      <c r="AA264" s="274"/>
      <c r="AB264" s="274"/>
      <c r="AC264" s="274"/>
      <c r="AD264" s="275"/>
      <c r="AE264" s="273"/>
      <c r="AF264" s="274"/>
      <c r="AG264" s="274"/>
      <c r="AH264" s="274"/>
      <c r="AI264" s="275"/>
      <c r="AJ264" s="273"/>
      <c r="AK264" s="274"/>
      <c r="AL264" s="274"/>
      <c r="AM264" s="274"/>
      <c r="AN264" s="275"/>
      <c r="AO264" s="273"/>
      <c r="AP264" s="274"/>
      <c r="AQ264" s="274"/>
      <c r="AR264" s="274"/>
      <c r="AS264" s="275"/>
      <c r="AT264" s="273"/>
      <c r="AU264" s="274"/>
      <c r="AV264" s="274"/>
      <c r="AW264" s="274"/>
      <c r="AX264" s="275"/>
      <c r="AY264" s="273"/>
      <c r="AZ264" s="274"/>
      <c r="BA264" s="274"/>
      <c r="BB264" s="274"/>
      <c r="BC264" s="275"/>
      <c r="BD264" s="273"/>
      <c r="BE264" s="274"/>
      <c r="BF264" s="274"/>
      <c r="BG264" s="274"/>
      <c r="BH264" s="275"/>
      <c r="BI264" s="273"/>
      <c r="BJ264" s="274"/>
      <c r="BK264" s="274"/>
      <c r="BL264" s="274"/>
      <c r="BM264" s="275"/>
      <c r="BN264" s="5"/>
      <c r="BQ264" s="7" t="str">
        <f t="shared" si="14"/>
        <v/>
      </c>
      <c r="BR264" s="48" t="str">
        <f t="shared" si="15"/>
        <v/>
      </c>
      <c r="BS264" s="48" t="str">
        <f t="shared" si="16"/>
        <v/>
      </c>
      <c r="BT264" s="49" t="str">
        <f t="shared" si="17"/>
        <v/>
      </c>
    </row>
    <row r="265" spans="1:72" x14ac:dyDescent="0.55000000000000004">
      <c r="A265" s="5"/>
      <c r="B265" s="22"/>
      <c r="C265" s="23"/>
      <c r="D265" s="24"/>
      <c r="E265" s="24"/>
      <c r="F265" s="25"/>
      <c r="G265" s="26"/>
      <c r="H265" s="26"/>
      <c r="I265" s="26"/>
      <c r="J265" s="27"/>
      <c r="K265" s="25"/>
      <c r="L265" s="26"/>
      <c r="M265" s="26"/>
      <c r="N265" s="26"/>
      <c r="O265" s="27"/>
      <c r="P265" s="25"/>
      <c r="Q265" s="26"/>
      <c r="R265" s="26"/>
      <c r="S265" s="26"/>
      <c r="T265" s="27"/>
      <c r="U265" s="273"/>
      <c r="V265" s="274"/>
      <c r="W265" s="274"/>
      <c r="X265" s="274"/>
      <c r="Y265" s="275"/>
      <c r="Z265" s="273"/>
      <c r="AA265" s="274"/>
      <c r="AB265" s="274"/>
      <c r="AC265" s="274"/>
      <c r="AD265" s="275"/>
      <c r="AE265" s="273"/>
      <c r="AF265" s="274"/>
      <c r="AG265" s="274"/>
      <c r="AH265" s="274"/>
      <c r="AI265" s="275"/>
      <c r="AJ265" s="273"/>
      <c r="AK265" s="274"/>
      <c r="AL265" s="274"/>
      <c r="AM265" s="274"/>
      <c r="AN265" s="275"/>
      <c r="AO265" s="273"/>
      <c r="AP265" s="274"/>
      <c r="AQ265" s="274"/>
      <c r="AR265" s="274"/>
      <c r="AS265" s="275"/>
      <c r="AT265" s="273"/>
      <c r="AU265" s="274"/>
      <c r="AV265" s="274"/>
      <c r="AW265" s="274"/>
      <c r="AX265" s="275"/>
      <c r="AY265" s="273"/>
      <c r="AZ265" s="274"/>
      <c r="BA265" s="274"/>
      <c r="BB265" s="274"/>
      <c r="BC265" s="275"/>
      <c r="BD265" s="273"/>
      <c r="BE265" s="274"/>
      <c r="BF265" s="274"/>
      <c r="BG265" s="274"/>
      <c r="BH265" s="275"/>
      <c r="BI265" s="273"/>
      <c r="BJ265" s="274"/>
      <c r="BK265" s="274"/>
      <c r="BL265" s="274"/>
      <c r="BM265" s="275"/>
      <c r="BN265" s="5"/>
      <c r="BQ265" s="7" t="str">
        <f t="shared" si="14"/>
        <v/>
      </c>
      <c r="BR265" s="48" t="str">
        <f t="shared" si="15"/>
        <v/>
      </c>
      <c r="BS265" s="48" t="str">
        <f t="shared" si="16"/>
        <v/>
      </c>
      <c r="BT265" s="49" t="str">
        <f t="shared" si="17"/>
        <v/>
      </c>
    </row>
    <row r="266" spans="1:72" x14ac:dyDescent="0.55000000000000004">
      <c r="A266" s="5"/>
      <c r="B266" s="22"/>
      <c r="C266" s="23"/>
      <c r="D266" s="24"/>
      <c r="E266" s="24"/>
      <c r="F266" s="25"/>
      <c r="G266" s="26"/>
      <c r="H266" s="26"/>
      <c r="I266" s="26"/>
      <c r="J266" s="27"/>
      <c r="K266" s="25"/>
      <c r="L266" s="26"/>
      <c r="M266" s="26"/>
      <c r="N266" s="26"/>
      <c r="O266" s="27"/>
      <c r="P266" s="25"/>
      <c r="Q266" s="26"/>
      <c r="R266" s="26"/>
      <c r="S266" s="26"/>
      <c r="T266" s="27"/>
      <c r="U266" s="273"/>
      <c r="V266" s="274"/>
      <c r="W266" s="274"/>
      <c r="X266" s="274"/>
      <c r="Y266" s="275"/>
      <c r="Z266" s="273"/>
      <c r="AA266" s="274"/>
      <c r="AB266" s="274"/>
      <c r="AC266" s="274"/>
      <c r="AD266" s="275"/>
      <c r="AE266" s="273"/>
      <c r="AF266" s="274"/>
      <c r="AG266" s="274"/>
      <c r="AH266" s="274"/>
      <c r="AI266" s="275"/>
      <c r="AJ266" s="273"/>
      <c r="AK266" s="274"/>
      <c r="AL266" s="274"/>
      <c r="AM266" s="274"/>
      <c r="AN266" s="275"/>
      <c r="AO266" s="273"/>
      <c r="AP266" s="274"/>
      <c r="AQ266" s="274"/>
      <c r="AR266" s="274"/>
      <c r="AS266" s="275"/>
      <c r="AT266" s="273"/>
      <c r="AU266" s="274"/>
      <c r="AV266" s="274"/>
      <c r="AW266" s="274"/>
      <c r="AX266" s="275"/>
      <c r="AY266" s="273"/>
      <c r="AZ266" s="274"/>
      <c r="BA266" s="274"/>
      <c r="BB266" s="274"/>
      <c r="BC266" s="275"/>
      <c r="BD266" s="273"/>
      <c r="BE266" s="274"/>
      <c r="BF266" s="274"/>
      <c r="BG266" s="274"/>
      <c r="BH266" s="275"/>
      <c r="BI266" s="273"/>
      <c r="BJ266" s="274"/>
      <c r="BK266" s="274"/>
      <c r="BL266" s="274"/>
      <c r="BM266" s="275"/>
      <c r="BN266" s="5"/>
      <c r="BQ266" s="7" t="str">
        <f t="shared" si="14"/>
        <v/>
      </c>
      <c r="BR266" s="48" t="str">
        <f t="shared" si="15"/>
        <v/>
      </c>
      <c r="BS266" s="48" t="str">
        <f t="shared" si="16"/>
        <v/>
      </c>
      <c r="BT266" s="49" t="str">
        <f t="shared" si="17"/>
        <v/>
      </c>
    </row>
    <row r="267" spans="1:72" x14ac:dyDescent="0.55000000000000004">
      <c r="A267" s="5"/>
      <c r="B267" s="22"/>
      <c r="C267" s="23"/>
      <c r="D267" s="24"/>
      <c r="E267" s="24"/>
      <c r="F267" s="25"/>
      <c r="G267" s="26"/>
      <c r="H267" s="26"/>
      <c r="I267" s="26"/>
      <c r="J267" s="27"/>
      <c r="K267" s="25"/>
      <c r="L267" s="26"/>
      <c r="M267" s="26"/>
      <c r="N267" s="26"/>
      <c r="O267" s="27"/>
      <c r="P267" s="25"/>
      <c r="Q267" s="26"/>
      <c r="R267" s="26"/>
      <c r="S267" s="26"/>
      <c r="T267" s="27"/>
      <c r="U267" s="273"/>
      <c r="V267" s="274"/>
      <c r="W267" s="274"/>
      <c r="X267" s="274"/>
      <c r="Y267" s="275"/>
      <c r="Z267" s="273"/>
      <c r="AA267" s="274"/>
      <c r="AB267" s="274"/>
      <c r="AC267" s="274"/>
      <c r="AD267" s="275"/>
      <c r="AE267" s="273"/>
      <c r="AF267" s="274"/>
      <c r="AG267" s="274"/>
      <c r="AH267" s="274"/>
      <c r="AI267" s="275"/>
      <c r="AJ267" s="273"/>
      <c r="AK267" s="274"/>
      <c r="AL267" s="274"/>
      <c r="AM267" s="274"/>
      <c r="AN267" s="275"/>
      <c r="AO267" s="273"/>
      <c r="AP267" s="274"/>
      <c r="AQ267" s="274"/>
      <c r="AR267" s="274"/>
      <c r="AS267" s="275"/>
      <c r="AT267" s="273"/>
      <c r="AU267" s="274"/>
      <c r="AV267" s="274"/>
      <c r="AW267" s="274"/>
      <c r="AX267" s="275"/>
      <c r="AY267" s="273"/>
      <c r="AZ267" s="274"/>
      <c r="BA267" s="274"/>
      <c r="BB267" s="274"/>
      <c r="BC267" s="275"/>
      <c r="BD267" s="273"/>
      <c r="BE267" s="274"/>
      <c r="BF267" s="274"/>
      <c r="BG267" s="274"/>
      <c r="BH267" s="275"/>
      <c r="BI267" s="273"/>
      <c r="BJ267" s="274"/>
      <c r="BK267" s="274"/>
      <c r="BL267" s="274"/>
      <c r="BM267" s="275"/>
      <c r="BN267" s="5"/>
      <c r="BQ267" s="7" t="str">
        <f t="shared" si="14"/>
        <v/>
      </c>
      <c r="BR267" s="48" t="str">
        <f t="shared" si="15"/>
        <v/>
      </c>
      <c r="BS267" s="48" t="str">
        <f t="shared" si="16"/>
        <v/>
      </c>
      <c r="BT267" s="49" t="str">
        <f t="shared" si="17"/>
        <v/>
      </c>
    </row>
    <row r="268" spans="1:72" x14ac:dyDescent="0.55000000000000004">
      <c r="A268" s="5"/>
      <c r="B268" s="22"/>
      <c r="C268" s="23"/>
      <c r="D268" s="24"/>
      <c r="E268" s="24"/>
      <c r="F268" s="25"/>
      <c r="G268" s="26"/>
      <c r="H268" s="26"/>
      <c r="I268" s="26"/>
      <c r="J268" s="27"/>
      <c r="K268" s="25"/>
      <c r="L268" s="26"/>
      <c r="M268" s="26"/>
      <c r="N268" s="26"/>
      <c r="O268" s="27"/>
      <c r="P268" s="25"/>
      <c r="Q268" s="26"/>
      <c r="R268" s="26"/>
      <c r="S268" s="26"/>
      <c r="T268" s="27"/>
      <c r="U268" s="273"/>
      <c r="V268" s="274"/>
      <c r="W268" s="274"/>
      <c r="X268" s="274"/>
      <c r="Y268" s="275"/>
      <c r="Z268" s="273"/>
      <c r="AA268" s="274"/>
      <c r="AB268" s="274"/>
      <c r="AC268" s="274"/>
      <c r="AD268" s="275"/>
      <c r="AE268" s="273"/>
      <c r="AF268" s="274"/>
      <c r="AG268" s="274"/>
      <c r="AH268" s="274"/>
      <c r="AI268" s="275"/>
      <c r="AJ268" s="273"/>
      <c r="AK268" s="274"/>
      <c r="AL268" s="274"/>
      <c r="AM268" s="274"/>
      <c r="AN268" s="275"/>
      <c r="AO268" s="273"/>
      <c r="AP268" s="274"/>
      <c r="AQ268" s="274"/>
      <c r="AR268" s="274"/>
      <c r="AS268" s="275"/>
      <c r="AT268" s="273"/>
      <c r="AU268" s="274"/>
      <c r="AV268" s="274"/>
      <c r="AW268" s="274"/>
      <c r="AX268" s="275"/>
      <c r="AY268" s="273"/>
      <c r="AZ268" s="274"/>
      <c r="BA268" s="274"/>
      <c r="BB268" s="274"/>
      <c r="BC268" s="275"/>
      <c r="BD268" s="273"/>
      <c r="BE268" s="274"/>
      <c r="BF268" s="274"/>
      <c r="BG268" s="274"/>
      <c r="BH268" s="275"/>
      <c r="BI268" s="273"/>
      <c r="BJ268" s="274"/>
      <c r="BK268" s="274"/>
      <c r="BL268" s="274"/>
      <c r="BM268" s="275"/>
      <c r="BN268" s="5"/>
      <c r="BQ268" s="7" t="str">
        <f t="shared" ref="BQ268:BQ331" si="18">IF(B268="", "", IF(COUNTIF(B$11:B$510, B268)&gt;1, "X", ""))</f>
        <v/>
      </c>
      <c r="BR268" s="48" t="str">
        <f t="shared" ref="BR268:BR331" si="19">IF(C268="", "", IF(COUNTIF(C$11:C$510, C268)&gt;1, "X", ""))</f>
        <v/>
      </c>
      <c r="BS268" s="48" t="str">
        <f t="shared" ref="BS268:BS331" si="20">IF(D268="", "", IF(ISNUMBER(D268)=FALSE, "X", ""))</f>
        <v/>
      </c>
      <c r="BT268" s="49" t="str">
        <f t="shared" ref="BT268:BT331" si="21">IF(E268="", "", IF(ISNUMBER(E268)=FALSE, "X", ""))</f>
        <v/>
      </c>
    </row>
    <row r="269" spans="1:72" x14ac:dyDescent="0.55000000000000004">
      <c r="A269" s="5"/>
      <c r="B269" s="22"/>
      <c r="C269" s="23"/>
      <c r="D269" s="24"/>
      <c r="E269" s="24"/>
      <c r="F269" s="25"/>
      <c r="G269" s="26"/>
      <c r="H269" s="26"/>
      <c r="I269" s="26"/>
      <c r="J269" s="27"/>
      <c r="K269" s="25"/>
      <c r="L269" s="26"/>
      <c r="M269" s="26"/>
      <c r="N269" s="26"/>
      <c r="O269" s="27"/>
      <c r="P269" s="25"/>
      <c r="Q269" s="26"/>
      <c r="R269" s="26"/>
      <c r="S269" s="26"/>
      <c r="T269" s="27"/>
      <c r="U269" s="273"/>
      <c r="V269" s="274"/>
      <c r="W269" s="274"/>
      <c r="X269" s="274"/>
      <c r="Y269" s="275"/>
      <c r="Z269" s="273"/>
      <c r="AA269" s="274"/>
      <c r="AB269" s="274"/>
      <c r="AC269" s="274"/>
      <c r="AD269" s="275"/>
      <c r="AE269" s="273"/>
      <c r="AF269" s="274"/>
      <c r="AG269" s="274"/>
      <c r="AH269" s="274"/>
      <c r="AI269" s="275"/>
      <c r="AJ269" s="273"/>
      <c r="AK269" s="274"/>
      <c r="AL269" s="274"/>
      <c r="AM269" s="274"/>
      <c r="AN269" s="275"/>
      <c r="AO269" s="273"/>
      <c r="AP269" s="274"/>
      <c r="AQ269" s="274"/>
      <c r="AR269" s="274"/>
      <c r="AS269" s="275"/>
      <c r="AT269" s="273"/>
      <c r="AU269" s="274"/>
      <c r="AV269" s="274"/>
      <c r="AW269" s="274"/>
      <c r="AX269" s="275"/>
      <c r="AY269" s="273"/>
      <c r="AZ269" s="274"/>
      <c r="BA269" s="274"/>
      <c r="BB269" s="274"/>
      <c r="BC269" s="275"/>
      <c r="BD269" s="273"/>
      <c r="BE269" s="274"/>
      <c r="BF269" s="274"/>
      <c r="BG269" s="274"/>
      <c r="BH269" s="275"/>
      <c r="BI269" s="273"/>
      <c r="BJ269" s="274"/>
      <c r="BK269" s="274"/>
      <c r="BL269" s="274"/>
      <c r="BM269" s="275"/>
      <c r="BN269" s="5"/>
      <c r="BQ269" s="7" t="str">
        <f t="shared" si="18"/>
        <v/>
      </c>
      <c r="BR269" s="48" t="str">
        <f t="shared" si="19"/>
        <v/>
      </c>
      <c r="BS269" s="48" t="str">
        <f t="shared" si="20"/>
        <v/>
      </c>
      <c r="BT269" s="49" t="str">
        <f t="shared" si="21"/>
        <v/>
      </c>
    </row>
    <row r="270" spans="1:72" x14ac:dyDescent="0.55000000000000004">
      <c r="A270" s="5"/>
      <c r="B270" s="22"/>
      <c r="C270" s="23"/>
      <c r="D270" s="24"/>
      <c r="E270" s="24"/>
      <c r="F270" s="25"/>
      <c r="G270" s="26"/>
      <c r="H270" s="26"/>
      <c r="I270" s="26"/>
      <c r="J270" s="27"/>
      <c r="K270" s="25"/>
      <c r="L270" s="26"/>
      <c r="M270" s="26"/>
      <c r="N270" s="26"/>
      <c r="O270" s="27"/>
      <c r="P270" s="25"/>
      <c r="Q270" s="26"/>
      <c r="R270" s="26"/>
      <c r="S270" s="26"/>
      <c r="T270" s="27"/>
      <c r="U270" s="273"/>
      <c r="V270" s="274"/>
      <c r="W270" s="274"/>
      <c r="X270" s="274"/>
      <c r="Y270" s="275"/>
      <c r="Z270" s="273"/>
      <c r="AA270" s="274"/>
      <c r="AB270" s="274"/>
      <c r="AC270" s="274"/>
      <c r="AD270" s="275"/>
      <c r="AE270" s="273"/>
      <c r="AF270" s="274"/>
      <c r="AG270" s="274"/>
      <c r="AH270" s="274"/>
      <c r="AI270" s="275"/>
      <c r="AJ270" s="273"/>
      <c r="AK270" s="274"/>
      <c r="AL270" s="274"/>
      <c r="AM270" s="274"/>
      <c r="AN270" s="275"/>
      <c r="AO270" s="273"/>
      <c r="AP270" s="274"/>
      <c r="AQ270" s="274"/>
      <c r="AR270" s="274"/>
      <c r="AS270" s="275"/>
      <c r="AT270" s="273"/>
      <c r="AU270" s="274"/>
      <c r="AV270" s="274"/>
      <c r="AW270" s="274"/>
      <c r="AX270" s="275"/>
      <c r="AY270" s="273"/>
      <c r="AZ270" s="274"/>
      <c r="BA270" s="274"/>
      <c r="BB270" s="274"/>
      <c r="BC270" s="275"/>
      <c r="BD270" s="273"/>
      <c r="BE270" s="274"/>
      <c r="BF270" s="274"/>
      <c r="BG270" s="274"/>
      <c r="BH270" s="275"/>
      <c r="BI270" s="273"/>
      <c r="BJ270" s="274"/>
      <c r="BK270" s="274"/>
      <c r="BL270" s="274"/>
      <c r="BM270" s="275"/>
      <c r="BN270" s="5"/>
      <c r="BQ270" s="7" t="str">
        <f t="shared" si="18"/>
        <v/>
      </c>
      <c r="BR270" s="48" t="str">
        <f t="shared" si="19"/>
        <v/>
      </c>
      <c r="BS270" s="48" t="str">
        <f t="shared" si="20"/>
        <v/>
      </c>
      <c r="BT270" s="49" t="str">
        <f t="shared" si="21"/>
        <v/>
      </c>
    </row>
    <row r="271" spans="1:72" x14ac:dyDescent="0.55000000000000004">
      <c r="A271" s="5"/>
      <c r="B271" s="22"/>
      <c r="C271" s="23"/>
      <c r="D271" s="24"/>
      <c r="E271" s="24"/>
      <c r="F271" s="25"/>
      <c r="G271" s="26"/>
      <c r="H271" s="26"/>
      <c r="I271" s="26"/>
      <c r="J271" s="27"/>
      <c r="K271" s="25"/>
      <c r="L271" s="26"/>
      <c r="M271" s="26"/>
      <c r="N271" s="26"/>
      <c r="O271" s="27"/>
      <c r="P271" s="25"/>
      <c r="Q271" s="26"/>
      <c r="R271" s="26"/>
      <c r="S271" s="26"/>
      <c r="T271" s="27"/>
      <c r="U271" s="273"/>
      <c r="V271" s="274"/>
      <c r="W271" s="274"/>
      <c r="X271" s="274"/>
      <c r="Y271" s="275"/>
      <c r="Z271" s="273"/>
      <c r="AA271" s="274"/>
      <c r="AB271" s="274"/>
      <c r="AC271" s="274"/>
      <c r="AD271" s="275"/>
      <c r="AE271" s="273"/>
      <c r="AF271" s="274"/>
      <c r="AG271" s="274"/>
      <c r="AH271" s="274"/>
      <c r="AI271" s="275"/>
      <c r="AJ271" s="273"/>
      <c r="AK271" s="274"/>
      <c r="AL271" s="274"/>
      <c r="AM271" s="274"/>
      <c r="AN271" s="275"/>
      <c r="AO271" s="273"/>
      <c r="AP271" s="274"/>
      <c r="AQ271" s="274"/>
      <c r="AR271" s="274"/>
      <c r="AS271" s="275"/>
      <c r="AT271" s="273"/>
      <c r="AU271" s="274"/>
      <c r="AV271" s="274"/>
      <c r="AW271" s="274"/>
      <c r="AX271" s="275"/>
      <c r="AY271" s="273"/>
      <c r="AZ271" s="274"/>
      <c r="BA271" s="274"/>
      <c r="BB271" s="274"/>
      <c r="BC271" s="275"/>
      <c r="BD271" s="273"/>
      <c r="BE271" s="274"/>
      <c r="BF271" s="274"/>
      <c r="BG271" s="274"/>
      <c r="BH271" s="275"/>
      <c r="BI271" s="273"/>
      <c r="BJ271" s="274"/>
      <c r="BK271" s="274"/>
      <c r="BL271" s="274"/>
      <c r="BM271" s="275"/>
      <c r="BN271" s="5"/>
      <c r="BQ271" s="7" t="str">
        <f t="shared" si="18"/>
        <v/>
      </c>
      <c r="BR271" s="48" t="str">
        <f t="shared" si="19"/>
        <v/>
      </c>
      <c r="BS271" s="48" t="str">
        <f t="shared" si="20"/>
        <v/>
      </c>
      <c r="BT271" s="49" t="str">
        <f t="shared" si="21"/>
        <v/>
      </c>
    </row>
    <row r="272" spans="1:72" x14ac:dyDescent="0.55000000000000004">
      <c r="A272" s="5"/>
      <c r="B272" s="22"/>
      <c r="C272" s="23"/>
      <c r="D272" s="24"/>
      <c r="E272" s="24"/>
      <c r="F272" s="25"/>
      <c r="G272" s="26"/>
      <c r="H272" s="26"/>
      <c r="I272" s="26"/>
      <c r="J272" s="27"/>
      <c r="K272" s="25"/>
      <c r="L272" s="26"/>
      <c r="M272" s="26"/>
      <c r="N272" s="26"/>
      <c r="O272" s="27"/>
      <c r="P272" s="25"/>
      <c r="Q272" s="26"/>
      <c r="R272" s="26"/>
      <c r="S272" s="26"/>
      <c r="T272" s="27"/>
      <c r="U272" s="273"/>
      <c r="V272" s="274"/>
      <c r="W272" s="274"/>
      <c r="X272" s="274"/>
      <c r="Y272" s="275"/>
      <c r="Z272" s="273"/>
      <c r="AA272" s="274"/>
      <c r="AB272" s="274"/>
      <c r="AC272" s="274"/>
      <c r="AD272" s="275"/>
      <c r="AE272" s="273"/>
      <c r="AF272" s="274"/>
      <c r="AG272" s="274"/>
      <c r="AH272" s="274"/>
      <c r="AI272" s="275"/>
      <c r="AJ272" s="273"/>
      <c r="AK272" s="274"/>
      <c r="AL272" s="274"/>
      <c r="AM272" s="274"/>
      <c r="AN272" s="275"/>
      <c r="AO272" s="273"/>
      <c r="AP272" s="274"/>
      <c r="AQ272" s="274"/>
      <c r="AR272" s="274"/>
      <c r="AS272" s="275"/>
      <c r="AT272" s="273"/>
      <c r="AU272" s="274"/>
      <c r="AV272" s="274"/>
      <c r="AW272" s="274"/>
      <c r="AX272" s="275"/>
      <c r="AY272" s="273"/>
      <c r="AZ272" s="274"/>
      <c r="BA272" s="274"/>
      <c r="BB272" s="274"/>
      <c r="BC272" s="275"/>
      <c r="BD272" s="273"/>
      <c r="BE272" s="274"/>
      <c r="BF272" s="274"/>
      <c r="BG272" s="274"/>
      <c r="BH272" s="275"/>
      <c r="BI272" s="273"/>
      <c r="BJ272" s="274"/>
      <c r="BK272" s="274"/>
      <c r="BL272" s="274"/>
      <c r="BM272" s="275"/>
      <c r="BN272" s="5"/>
      <c r="BQ272" s="7" t="str">
        <f t="shared" si="18"/>
        <v/>
      </c>
      <c r="BR272" s="48" t="str">
        <f t="shared" si="19"/>
        <v/>
      </c>
      <c r="BS272" s="48" t="str">
        <f t="shared" si="20"/>
        <v/>
      </c>
      <c r="BT272" s="49" t="str">
        <f t="shared" si="21"/>
        <v/>
      </c>
    </row>
    <row r="273" spans="1:72" x14ac:dyDescent="0.55000000000000004">
      <c r="A273" s="5"/>
      <c r="B273" s="22"/>
      <c r="C273" s="23"/>
      <c r="D273" s="24"/>
      <c r="E273" s="24"/>
      <c r="F273" s="25"/>
      <c r="G273" s="26"/>
      <c r="H273" s="26"/>
      <c r="I273" s="26"/>
      <c r="J273" s="27"/>
      <c r="K273" s="25"/>
      <c r="L273" s="26"/>
      <c r="M273" s="26"/>
      <c r="N273" s="26"/>
      <c r="O273" s="27"/>
      <c r="P273" s="25"/>
      <c r="Q273" s="26"/>
      <c r="R273" s="26"/>
      <c r="S273" s="26"/>
      <c r="T273" s="27"/>
      <c r="U273" s="273"/>
      <c r="V273" s="274"/>
      <c r="W273" s="274"/>
      <c r="X273" s="274"/>
      <c r="Y273" s="275"/>
      <c r="Z273" s="273"/>
      <c r="AA273" s="274"/>
      <c r="AB273" s="274"/>
      <c r="AC273" s="274"/>
      <c r="AD273" s="275"/>
      <c r="AE273" s="273"/>
      <c r="AF273" s="274"/>
      <c r="AG273" s="274"/>
      <c r="AH273" s="274"/>
      <c r="AI273" s="275"/>
      <c r="AJ273" s="273"/>
      <c r="AK273" s="274"/>
      <c r="AL273" s="274"/>
      <c r="AM273" s="274"/>
      <c r="AN273" s="275"/>
      <c r="AO273" s="273"/>
      <c r="AP273" s="274"/>
      <c r="AQ273" s="274"/>
      <c r="AR273" s="274"/>
      <c r="AS273" s="275"/>
      <c r="AT273" s="273"/>
      <c r="AU273" s="274"/>
      <c r="AV273" s="274"/>
      <c r="AW273" s="274"/>
      <c r="AX273" s="275"/>
      <c r="AY273" s="273"/>
      <c r="AZ273" s="274"/>
      <c r="BA273" s="274"/>
      <c r="BB273" s="274"/>
      <c r="BC273" s="275"/>
      <c r="BD273" s="273"/>
      <c r="BE273" s="274"/>
      <c r="BF273" s="274"/>
      <c r="BG273" s="274"/>
      <c r="BH273" s="275"/>
      <c r="BI273" s="273"/>
      <c r="BJ273" s="274"/>
      <c r="BK273" s="274"/>
      <c r="BL273" s="274"/>
      <c r="BM273" s="275"/>
      <c r="BN273" s="5"/>
      <c r="BQ273" s="7" t="str">
        <f t="shared" si="18"/>
        <v/>
      </c>
      <c r="BR273" s="48" t="str">
        <f t="shared" si="19"/>
        <v/>
      </c>
      <c r="BS273" s="48" t="str">
        <f t="shared" si="20"/>
        <v/>
      </c>
      <c r="BT273" s="49" t="str">
        <f t="shared" si="21"/>
        <v/>
      </c>
    </row>
    <row r="274" spans="1:72" x14ac:dyDescent="0.55000000000000004">
      <c r="A274" s="5"/>
      <c r="B274" s="22"/>
      <c r="C274" s="23"/>
      <c r="D274" s="24"/>
      <c r="E274" s="24"/>
      <c r="F274" s="25"/>
      <c r="G274" s="26"/>
      <c r="H274" s="26"/>
      <c r="I274" s="26"/>
      <c r="J274" s="27"/>
      <c r="K274" s="25"/>
      <c r="L274" s="26"/>
      <c r="M274" s="26"/>
      <c r="N274" s="26"/>
      <c r="O274" s="27"/>
      <c r="P274" s="25"/>
      <c r="Q274" s="26"/>
      <c r="R274" s="26"/>
      <c r="S274" s="26"/>
      <c r="T274" s="27"/>
      <c r="U274" s="273"/>
      <c r="V274" s="274"/>
      <c r="W274" s="274"/>
      <c r="X274" s="274"/>
      <c r="Y274" s="275"/>
      <c r="Z274" s="273"/>
      <c r="AA274" s="274"/>
      <c r="AB274" s="274"/>
      <c r="AC274" s="274"/>
      <c r="AD274" s="275"/>
      <c r="AE274" s="273"/>
      <c r="AF274" s="274"/>
      <c r="AG274" s="274"/>
      <c r="AH274" s="274"/>
      <c r="AI274" s="275"/>
      <c r="AJ274" s="273"/>
      <c r="AK274" s="274"/>
      <c r="AL274" s="274"/>
      <c r="AM274" s="274"/>
      <c r="AN274" s="275"/>
      <c r="AO274" s="273"/>
      <c r="AP274" s="274"/>
      <c r="AQ274" s="274"/>
      <c r="AR274" s="274"/>
      <c r="AS274" s="275"/>
      <c r="AT274" s="273"/>
      <c r="AU274" s="274"/>
      <c r="AV274" s="274"/>
      <c r="AW274" s="274"/>
      <c r="AX274" s="275"/>
      <c r="AY274" s="273"/>
      <c r="AZ274" s="274"/>
      <c r="BA274" s="274"/>
      <c r="BB274" s="274"/>
      <c r="BC274" s="275"/>
      <c r="BD274" s="273"/>
      <c r="BE274" s="274"/>
      <c r="BF274" s="274"/>
      <c r="BG274" s="274"/>
      <c r="BH274" s="275"/>
      <c r="BI274" s="273"/>
      <c r="BJ274" s="274"/>
      <c r="BK274" s="274"/>
      <c r="BL274" s="274"/>
      <c r="BM274" s="275"/>
      <c r="BN274" s="5"/>
      <c r="BQ274" s="7" t="str">
        <f t="shared" si="18"/>
        <v/>
      </c>
      <c r="BR274" s="48" t="str">
        <f t="shared" si="19"/>
        <v/>
      </c>
      <c r="BS274" s="48" t="str">
        <f t="shared" si="20"/>
        <v/>
      </c>
      <c r="BT274" s="49" t="str">
        <f t="shared" si="21"/>
        <v/>
      </c>
    </row>
    <row r="275" spans="1:72" x14ac:dyDescent="0.55000000000000004">
      <c r="A275" s="5"/>
      <c r="B275" s="22"/>
      <c r="C275" s="23"/>
      <c r="D275" s="24"/>
      <c r="E275" s="24"/>
      <c r="F275" s="25"/>
      <c r="G275" s="26"/>
      <c r="H275" s="26"/>
      <c r="I275" s="26"/>
      <c r="J275" s="27"/>
      <c r="K275" s="25"/>
      <c r="L275" s="26"/>
      <c r="M275" s="26"/>
      <c r="N275" s="26"/>
      <c r="O275" s="27"/>
      <c r="P275" s="25"/>
      <c r="Q275" s="26"/>
      <c r="R275" s="26"/>
      <c r="S275" s="26"/>
      <c r="T275" s="27"/>
      <c r="U275" s="273"/>
      <c r="V275" s="274"/>
      <c r="W275" s="274"/>
      <c r="X275" s="274"/>
      <c r="Y275" s="275"/>
      <c r="Z275" s="273"/>
      <c r="AA275" s="274"/>
      <c r="AB275" s="274"/>
      <c r="AC275" s="274"/>
      <c r="AD275" s="275"/>
      <c r="AE275" s="273"/>
      <c r="AF275" s="274"/>
      <c r="AG275" s="274"/>
      <c r="AH275" s="274"/>
      <c r="AI275" s="275"/>
      <c r="AJ275" s="273"/>
      <c r="AK275" s="274"/>
      <c r="AL275" s="274"/>
      <c r="AM275" s="274"/>
      <c r="AN275" s="275"/>
      <c r="AO275" s="273"/>
      <c r="AP275" s="274"/>
      <c r="AQ275" s="274"/>
      <c r="AR275" s="274"/>
      <c r="AS275" s="275"/>
      <c r="AT275" s="273"/>
      <c r="AU275" s="274"/>
      <c r="AV275" s="274"/>
      <c r="AW275" s="274"/>
      <c r="AX275" s="275"/>
      <c r="AY275" s="273"/>
      <c r="AZ275" s="274"/>
      <c r="BA275" s="274"/>
      <c r="BB275" s="274"/>
      <c r="BC275" s="275"/>
      <c r="BD275" s="273"/>
      <c r="BE275" s="274"/>
      <c r="BF275" s="274"/>
      <c r="BG275" s="274"/>
      <c r="BH275" s="275"/>
      <c r="BI275" s="273"/>
      <c r="BJ275" s="274"/>
      <c r="BK275" s="274"/>
      <c r="BL275" s="274"/>
      <c r="BM275" s="275"/>
      <c r="BN275" s="5"/>
      <c r="BQ275" s="7" t="str">
        <f t="shared" si="18"/>
        <v/>
      </c>
      <c r="BR275" s="48" t="str">
        <f t="shared" si="19"/>
        <v/>
      </c>
      <c r="BS275" s="48" t="str">
        <f t="shared" si="20"/>
        <v/>
      </c>
      <c r="BT275" s="49" t="str">
        <f t="shared" si="21"/>
        <v/>
      </c>
    </row>
    <row r="276" spans="1:72" x14ac:dyDescent="0.55000000000000004">
      <c r="A276" s="5"/>
      <c r="B276" s="22"/>
      <c r="C276" s="23"/>
      <c r="D276" s="24"/>
      <c r="E276" s="24"/>
      <c r="F276" s="25"/>
      <c r="G276" s="26"/>
      <c r="H276" s="26"/>
      <c r="I276" s="26"/>
      <c r="J276" s="27"/>
      <c r="K276" s="25"/>
      <c r="L276" s="26"/>
      <c r="M276" s="26"/>
      <c r="N276" s="26"/>
      <c r="O276" s="27"/>
      <c r="P276" s="25"/>
      <c r="Q276" s="26"/>
      <c r="R276" s="26"/>
      <c r="S276" s="26"/>
      <c r="T276" s="27"/>
      <c r="U276" s="273"/>
      <c r="V276" s="274"/>
      <c r="W276" s="274"/>
      <c r="X276" s="274"/>
      <c r="Y276" s="275"/>
      <c r="Z276" s="273"/>
      <c r="AA276" s="274"/>
      <c r="AB276" s="274"/>
      <c r="AC276" s="274"/>
      <c r="AD276" s="275"/>
      <c r="AE276" s="273"/>
      <c r="AF276" s="274"/>
      <c r="AG276" s="274"/>
      <c r="AH276" s="274"/>
      <c r="AI276" s="275"/>
      <c r="AJ276" s="273"/>
      <c r="AK276" s="274"/>
      <c r="AL276" s="274"/>
      <c r="AM276" s="274"/>
      <c r="AN276" s="275"/>
      <c r="AO276" s="273"/>
      <c r="AP276" s="274"/>
      <c r="AQ276" s="274"/>
      <c r="AR276" s="274"/>
      <c r="AS276" s="275"/>
      <c r="AT276" s="273"/>
      <c r="AU276" s="274"/>
      <c r="AV276" s="274"/>
      <c r="AW276" s="274"/>
      <c r="AX276" s="275"/>
      <c r="AY276" s="273"/>
      <c r="AZ276" s="274"/>
      <c r="BA276" s="274"/>
      <c r="BB276" s="274"/>
      <c r="BC276" s="275"/>
      <c r="BD276" s="273"/>
      <c r="BE276" s="274"/>
      <c r="BF276" s="274"/>
      <c r="BG276" s="274"/>
      <c r="BH276" s="275"/>
      <c r="BI276" s="273"/>
      <c r="BJ276" s="274"/>
      <c r="BK276" s="274"/>
      <c r="BL276" s="274"/>
      <c r="BM276" s="275"/>
      <c r="BN276" s="5"/>
      <c r="BQ276" s="7" t="str">
        <f t="shared" si="18"/>
        <v/>
      </c>
      <c r="BR276" s="48" t="str">
        <f t="shared" si="19"/>
        <v/>
      </c>
      <c r="BS276" s="48" t="str">
        <f t="shared" si="20"/>
        <v/>
      </c>
      <c r="BT276" s="49" t="str">
        <f t="shared" si="21"/>
        <v/>
      </c>
    </row>
    <row r="277" spans="1:72" x14ac:dyDescent="0.55000000000000004">
      <c r="A277" s="5"/>
      <c r="B277" s="22"/>
      <c r="C277" s="23"/>
      <c r="D277" s="24"/>
      <c r="E277" s="24"/>
      <c r="F277" s="25"/>
      <c r="G277" s="26"/>
      <c r="H277" s="26"/>
      <c r="I277" s="26"/>
      <c r="J277" s="27"/>
      <c r="K277" s="25"/>
      <c r="L277" s="26"/>
      <c r="M277" s="26"/>
      <c r="N277" s="26"/>
      <c r="O277" s="27"/>
      <c r="P277" s="25"/>
      <c r="Q277" s="26"/>
      <c r="R277" s="26"/>
      <c r="S277" s="26"/>
      <c r="T277" s="27"/>
      <c r="U277" s="273"/>
      <c r="V277" s="274"/>
      <c r="W277" s="274"/>
      <c r="X277" s="274"/>
      <c r="Y277" s="275"/>
      <c r="Z277" s="273"/>
      <c r="AA277" s="274"/>
      <c r="AB277" s="274"/>
      <c r="AC277" s="274"/>
      <c r="AD277" s="275"/>
      <c r="AE277" s="273"/>
      <c r="AF277" s="274"/>
      <c r="AG277" s="274"/>
      <c r="AH277" s="274"/>
      <c r="AI277" s="275"/>
      <c r="AJ277" s="273"/>
      <c r="AK277" s="274"/>
      <c r="AL277" s="274"/>
      <c r="AM277" s="274"/>
      <c r="AN277" s="275"/>
      <c r="AO277" s="273"/>
      <c r="AP277" s="274"/>
      <c r="AQ277" s="274"/>
      <c r="AR277" s="274"/>
      <c r="AS277" s="275"/>
      <c r="AT277" s="273"/>
      <c r="AU277" s="274"/>
      <c r="AV277" s="274"/>
      <c r="AW277" s="274"/>
      <c r="AX277" s="275"/>
      <c r="AY277" s="273"/>
      <c r="AZ277" s="274"/>
      <c r="BA277" s="274"/>
      <c r="BB277" s="274"/>
      <c r="BC277" s="275"/>
      <c r="BD277" s="273"/>
      <c r="BE277" s="274"/>
      <c r="BF277" s="274"/>
      <c r="BG277" s="274"/>
      <c r="BH277" s="275"/>
      <c r="BI277" s="273"/>
      <c r="BJ277" s="274"/>
      <c r="BK277" s="274"/>
      <c r="BL277" s="274"/>
      <c r="BM277" s="275"/>
      <c r="BN277" s="5"/>
      <c r="BQ277" s="7" t="str">
        <f t="shared" si="18"/>
        <v/>
      </c>
      <c r="BR277" s="48" t="str">
        <f t="shared" si="19"/>
        <v/>
      </c>
      <c r="BS277" s="48" t="str">
        <f t="shared" si="20"/>
        <v/>
      </c>
      <c r="BT277" s="49" t="str">
        <f t="shared" si="21"/>
        <v/>
      </c>
    </row>
    <row r="278" spans="1:72" x14ac:dyDescent="0.55000000000000004">
      <c r="A278" s="5"/>
      <c r="B278" s="22"/>
      <c r="C278" s="23"/>
      <c r="D278" s="24"/>
      <c r="E278" s="24"/>
      <c r="F278" s="25"/>
      <c r="G278" s="26"/>
      <c r="H278" s="26"/>
      <c r="I278" s="26"/>
      <c r="J278" s="27"/>
      <c r="K278" s="25"/>
      <c r="L278" s="26"/>
      <c r="M278" s="26"/>
      <c r="N278" s="26"/>
      <c r="O278" s="27"/>
      <c r="P278" s="25"/>
      <c r="Q278" s="26"/>
      <c r="R278" s="26"/>
      <c r="S278" s="26"/>
      <c r="T278" s="27"/>
      <c r="U278" s="273"/>
      <c r="V278" s="274"/>
      <c r="W278" s="274"/>
      <c r="X278" s="274"/>
      <c r="Y278" s="275"/>
      <c r="Z278" s="273"/>
      <c r="AA278" s="274"/>
      <c r="AB278" s="274"/>
      <c r="AC278" s="274"/>
      <c r="AD278" s="275"/>
      <c r="AE278" s="273"/>
      <c r="AF278" s="274"/>
      <c r="AG278" s="274"/>
      <c r="AH278" s="274"/>
      <c r="AI278" s="275"/>
      <c r="AJ278" s="273"/>
      <c r="AK278" s="274"/>
      <c r="AL278" s="274"/>
      <c r="AM278" s="274"/>
      <c r="AN278" s="275"/>
      <c r="AO278" s="273"/>
      <c r="AP278" s="274"/>
      <c r="AQ278" s="274"/>
      <c r="AR278" s="274"/>
      <c r="AS278" s="275"/>
      <c r="AT278" s="273"/>
      <c r="AU278" s="274"/>
      <c r="AV278" s="274"/>
      <c r="AW278" s="274"/>
      <c r="AX278" s="275"/>
      <c r="AY278" s="273"/>
      <c r="AZ278" s="274"/>
      <c r="BA278" s="274"/>
      <c r="BB278" s="274"/>
      <c r="BC278" s="275"/>
      <c r="BD278" s="273"/>
      <c r="BE278" s="274"/>
      <c r="BF278" s="274"/>
      <c r="BG278" s="274"/>
      <c r="BH278" s="275"/>
      <c r="BI278" s="273"/>
      <c r="BJ278" s="274"/>
      <c r="BK278" s="274"/>
      <c r="BL278" s="274"/>
      <c r="BM278" s="275"/>
      <c r="BN278" s="5"/>
      <c r="BQ278" s="7" t="str">
        <f t="shared" si="18"/>
        <v/>
      </c>
      <c r="BR278" s="48" t="str">
        <f t="shared" si="19"/>
        <v/>
      </c>
      <c r="BS278" s="48" t="str">
        <f t="shared" si="20"/>
        <v/>
      </c>
      <c r="BT278" s="49" t="str">
        <f t="shared" si="21"/>
        <v/>
      </c>
    </row>
    <row r="279" spans="1:72" x14ac:dyDescent="0.55000000000000004">
      <c r="A279" s="5"/>
      <c r="B279" s="22"/>
      <c r="C279" s="23"/>
      <c r="D279" s="24"/>
      <c r="E279" s="24"/>
      <c r="F279" s="25"/>
      <c r="G279" s="26"/>
      <c r="H279" s="26"/>
      <c r="I279" s="26"/>
      <c r="J279" s="27"/>
      <c r="K279" s="25"/>
      <c r="L279" s="26"/>
      <c r="M279" s="26"/>
      <c r="N279" s="26"/>
      <c r="O279" s="27"/>
      <c r="P279" s="25"/>
      <c r="Q279" s="26"/>
      <c r="R279" s="26"/>
      <c r="S279" s="26"/>
      <c r="T279" s="27"/>
      <c r="U279" s="273"/>
      <c r="V279" s="274"/>
      <c r="W279" s="274"/>
      <c r="X279" s="274"/>
      <c r="Y279" s="275"/>
      <c r="Z279" s="273"/>
      <c r="AA279" s="274"/>
      <c r="AB279" s="274"/>
      <c r="AC279" s="274"/>
      <c r="AD279" s="275"/>
      <c r="AE279" s="273"/>
      <c r="AF279" s="274"/>
      <c r="AG279" s="274"/>
      <c r="AH279" s="274"/>
      <c r="AI279" s="275"/>
      <c r="AJ279" s="273"/>
      <c r="AK279" s="274"/>
      <c r="AL279" s="274"/>
      <c r="AM279" s="274"/>
      <c r="AN279" s="275"/>
      <c r="AO279" s="273"/>
      <c r="AP279" s="274"/>
      <c r="AQ279" s="274"/>
      <c r="AR279" s="274"/>
      <c r="AS279" s="275"/>
      <c r="AT279" s="273"/>
      <c r="AU279" s="274"/>
      <c r="AV279" s="274"/>
      <c r="AW279" s="274"/>
      <c r="AX279" s="275"/>
      <c r="AY279" s="273"/>
      <c r="AZ279" s="274"/>
      <c r="BA279" s="274"/>
      <c r="BB279" s="274"/>
      <c r="BC279" s="275"/>
      <c r="BD279" s="273"/>
      <c r="BE279" s="274"/>
      <c r="BF279" s="274"/>
      <c r="BG279" s="274"/>
      <c r="BH279" s="275"/>
      <c r="BI279" s="273"/>
      <c r="BJ279" s="274"/>
      <c r="BK279" s="274"/>
      <c r="BL279" s="274"/>
      <c r="BM279" s="275"/>
      <c r="BN279" s="5"/>
      <c r="BQ279" s="7" t="str">
        <f t="shared" si="18"/>
        <v/>
      </c>
      <c r="BR279" s="48" t="str">
        <f t="shared" si="19"/>
        <v/>
      </c>
      <c r="BS279" s="48" t="str">
        <f t="shared" si="20"/>
        <v/>
      </c>
      <c r="BT279" s="49" t="str">
        <f t="shared" si="21"/>
        <v/>
      </c>
    </row>
    <row r="280" spans="1:72" x14ac:dyDescent="0.55000000000000004">
      <c r="A280" s="5"/>
      <c r="B280" s="22"/>
      <c r="C280" s="23"/>
      <c r="D280" s="24"/>
      <c r="E280" s="24"/>
      <c r="F280" s="25"/>
      <c r="G280" s="26"/>
      <c r="H280" s="26"/>
      <c r="I280" s="26"/>
      <c r="J280" s="27"/>
      <c r="K280" s="25"/>
      <c r="L280" s="26"/>
      <c r="M280" s="26"/>
      <c r="N280" s="26"/>
      <c r="O280" s="27"/>
      <c r="P280" s="25"/>
      <c r="Q280" s="26"/>
      <c r="R280" s="26"/>
      <c r="S280" s="26"/>
      <c r="T280" s="27"/>
      <c r="U280" s="273"/>
      <c r="V280" s="274"/>
      <c r="W280" s="274"/>
      <c r="X280" s="274"/>
      <c r="Y280" s="275"/>
      <c r="Z280" s="273"/>
      <c r="AA280" s="274"/>
      <c r="AB280" s="274"/>
      <c r="AC280" s="274"/>
      <c r="AD280" s="275"/>
      <c r="AE280" s="273"/>
      <c r="AF280" s="274"/>
      <c r="AG280" s="274"/>
      <c r="AH280" s="274"/>
      <c r="AI280" s="275"/>
      <c r="AJ280" s="273"/>
      <c r="AK280" s="274"/>
      <c r="AL280" s="274"/>
      <c r="AM280" s="274"/>
      <c r="AN280" s="275"/>
      <c r="AO280" s="273"/>
      <c r="AP280" s="274"/>
      <c r="AQ280" s="274"/>
      <c r="AR280" s="274"/>
      <c r="AS280" s="275"/>
      <c r="AT280" s="273"/>
      <c r="AU280" s="274"/>
      <c r="AV280" s="274"/>
      <c r="AW280" s="274"/>
      <c r="AX280" s="275"/>
      <c r="AY280" s="273"/>
      <c r="AZ280" s="274"/>
      <c r="BA280" s="274"/>
      <c r="BB280" s="274"/>
      <c r="BC280" s="275"/>
      <c r="BD280" s="273"/>
      <c r="BE280" s="274"/>
      <c r="BF280" s="274"/>
      <c r="BG280" s="274"/>
      <c r="BH280" s="275"/>
      <c r="BI280" s="273"/>
      <c r="BJ280" s="274"/>
      <c r="BK280" s="274"/>
      <c r="BL280" s="274"/>
      <c r="BM280" s="275"/>
      <c r="BN280" s="5"/>
      <c r="BQ280" s="7" t="str">
        <f t="shared" si="18"/>
        <v/>
      </c>
      <c r="BR280" s="48" t="str">
        <f t="shared" si="19"/>
        <v/>
      </c>
      <c r="BS280" s="48" t="str">
        <f t="shared" si="20"/>
        <v/>
      </c>
      <c r="BT280" s="49" t="str">
        <f t="shared" si="21"/>
        <v/>
      </c>
    </row>
    <row r="281" spans="1:72" x14ac:dyDescent="0.55000000000000004">
      <c r="A281" s="5"/>
      <c r="B281" s="22"/>
      <c r="C281" s="23"/>
      <c r="D281" s="24"/>
      <c r="E281" s="24"/>
      <c r="F281" s="25"/>
      <c r="G281" s="26"/>
      <c r="H281" s="26"/>
      <c r="I281" s="26"/>
      <c r="J281" s="27"/>
      <c r="K281" s="25"/>
      <c r="L281" s="26"/>
      <c r="M281" s="26"/>
      <c r="N281" s="26"/>
      <c r="O281" s="27"/>
      <c r="P281" s="25"/>
      <c r="Q281" s="26"/>
      <c r="R281" s="26"/>
      <c r="S281" s="26"/>
      <c r="T281" s="27"/>
      <c r="U281" s="273"/>
      <c r="V281" s="274"/>
      <c r="W281" s="274"/>
      <c r="X281" s="274"/>
      <c r="Y281" s="275"/>
      <c r="Z281" s="273"/>
      <c r="AA281" s="274"/>
      <c r="AB281" s="274"/>
      <c r="AC281" s="274"/>
      <c r="AD281" s="275"/>
      <c r="AE281" s="273"/>
      <c r="AF281" s="274"/>
      <c r="AG281" s="274"/>
      <c r="AH281" s="274"/>
      <c r="AI281" s="275"/>
      <c r="AJ281" s="273"/>
      <c r="AK281" s="274"/>
      <c r="AL281" s="274"/>
      <c r="AM281" s="274"/>
      <c r="AN281" s="275"/>
      <c r="AO281" s="273"/>
      <c r="AP281" s="274"/>
      <c r="AQ281" s="274"/>
      <c r="AR281" s="274"/>
      <c r="AS281" s="275"/>
      <c r="AT281" s="273"/>
      <c r="AU281" s="274"/>
      <c r="AV281" s="274"/>
      <c r="AW281" s="274"/>
      <c r="AX281" s="275"/>
      <c r="AY281" s="273"/>
      <c r="AZ281" s="274"/>
      <c r="BA281" s="274"/>
      <c r="BB281" s="274"/>
      <c r="BC281" s="275"/>
      <c r="BD281" s="273"/>
      <c r="BE281" s="274"/>
      <c r="BF281" s="274"/>
      <c r="BG281" s="274"/>
      <c r="BH281" s="275"/>
      <c r="BI281" s="273"/>
      <c r="BJ281" s="274"/>
      <c r="BK281" s="274"/>
      <c r="BL281" s="274"/>
      <c r="BM281" s="275"/>
      <c r="BN281" s="5"/>
      <c r="BQ281" s="7" t="str">
        <f t="shared" si="18"/>
        <v/>
      </c>
      <c r="BR281" s="48" t="str">
        <f t="shared" si="19"/>
        <v/>
      </c>
      <c r="BS281" s="48" t="str">
        <f t="shared" si="20"/>
        <v/>
      </c>
      <c r="BT281" s="49" t="str">
        <f t="shared" si="21"/>
        <v/>
      </c>
    </row>
    <row r="282" spans="1:72" x14ac:dyDescent="0.55000000000000004">
      <c r="A282" s="5"/>
      <c r="B282" s="22"/>
      <c r="C282" s="23"/>
      <c r="D282" s="24"/>
      <c r="E282" s="24"/>
      <c r="F282" s="25"/>
      <c r="G282" s="26"/>
      <c r="H282" s="26"/>
      <c r="I282" s="26"/>
      <c r="J282" s="27"/>
      <c r="K282" s="25"/>
      <c r="L282" s="26"/>
      <c r="M282" s="26"/>
      <c r="N282" s="26"/>
      <c r="O282" s="27"/>
      <c r="P282" s="25"/>
      <c r="Q282" s="26"/>
      <c r="R282" s="26"/>
      <c r="S282" s="26"/>
      <c r="T282" s="27"/>
      <c r="U282" s="273"/>
      <c r="V282" s="274"/>
      <c r="W282" s="274"/>
      <c r="X282" s="274"/>
      <c r="Y282" s="275"/>
      <c r="Z282" s="273"/>
      <c r="AA282" s="274"/>
      <c r="AB282" s="274"/>
      <c r="AC282" s="274"/>
      <c r="AD282" s="275"/>
      <c r="AE282" s="273"/>
      <c r="AF282" s="274"/>
      <c r="AG282" s="274"/>
      <c r="AH282" s="274"/>
      <c r="AI282" s="275"/>
      <c r="AJ282" s="273"/>
      <c r="AK282" s="274"/>
      <c r="AL282" s="274"/>
      <c r="AM282" s="274"/>
      <c r="AN282" s="275"/>
      <c r="AO282" s="273"/>
      <c r="AP282" s="274"/>
      <c r="AQ282" s="274"/>
      <c r="AR282" s="274"/>
      <c r="AS282" s="275"/>
      <c r="AT282" s="273"/>
      <c r="AU282" s="274"/>
      <c r="AV282" s="274"/>
      <c r="AW282" s="274"/>
      <c r="AX282" s="275"/>
      <c r="AY282" s="273"/>
      <c r="AZ282" s="274"/>
      <c r="BA282" s="274"/>
      <c r="BB282" s="274"/>
      <c r="BC282" s="275"/>
      <c r="BD282" s="273"/>
      <c r="BE282" s="274"/>
      <c r="BF282" s="274"/>
      <c r="BG282" s="274"/>
      <c r="BH282" s="275"/>
      <c r="BI282" s="273"/>
      <c r="BJ282" s="274"/>
      <c r="BK282" s="274"/>
      <c r="BL282" s="274"/>
      <c r="BM282" s="275"/>
      <c r="BN282" s="5"/>
      <c r="BQ282" s="7" t="str">
        <f t="shared" si="18"/>
        <v/>
      </c>
      <c r="BR282" s="48" t="str">
        <f t="shared" si="19"/>
        <v/>
      </c>
      <c r="BS282" s="48" t="str">
        <f t="shared" si="20"/>
        <v/>
      </c>
      <c r="BT282" s="49" t="str">
        <f t="shared" si="21"/>
        <v/>
      </c>
    </row>
    <row r="283" spans="1:72" x14ac:dyDescent="0.55000000000000004">
      <c r="A283" s="5"/>
      <c r="B283" s="22"/>
      <c r="C283" s="23"/>
      <c r="D283" s="24"/>
      <c r="E283" s="24"/>
      <c r="F283" s="25"/>
      <c r="G283" s="26"/>
      <c r="H283" s="26"/>
      <c r="I283" s="26"/>
      <c r="J283" s="27"/>
      <c r="K283" s="25"/>
      <c r="L283" s="26"/>
      <c r="M283" s="26"/>
      <c r="N283" s="26"/>
      <c r="O283" s="27"/>
      <c r="P283" s="25"/>
      <c r="Q283" s="26"/>
      <c r="R283" s="26"/>
      <c r="S283" s="26"/>
      <c r="T283" s="27"/>
      <c r="U283" s="273"/>
      <c r="V283" s="274"/>
      <c r="W283" s="274"/>
      <c r="X283" s="274"/>
      <c r="Y283" s="275"/>
      <c r="Z283" s="273"/>
      <c r="AA283" s="274"/>
      <c r="AB283" s="274"/>
      <c r="AC283" s="274"/>
      <c r="AD283" s="275"/>
      <c r="AE283" s="273"/>
      <c r="AF283" s="274"/>
      <c r="AG283" s="274"/>
      <c r="AH283" s="274"/>
      <c r="AI283" s="275"/>
      <c r="AJ283" s="273"/>
      <c r="AK283" s="274"/>
      <c r="AL283" s="274"/>
      <c r="AM283" s="274"/>
      <c r="AN283" s="275"/>
      <c r="AO283" s="273"/>
      <c r="AP283" s="274"/>
      <c r="AQ283" s="274"/>
      <c r="AR283" s="274"/>
      <c r="AS283" s="275"/>
      <c r="AT283" s="273"/>
      <c r="AU283" s="274"/>
      <c r="AV283" s="274"/>
      <c r="AW283" s="274"/>
      <c r="AX283" s="275"/>
      <c r="AY283" s="273"/>
      <c r="AZ283" s="274"/>
      <c r="BA283" s="274"/>
      <c r="BB283" s="274"/>
      <c r="BC283" s="275"/>
      <c r="BD283" s="273"/>
      <c r="BE283" s="274"/>
      <c r="BF283" s="274"/>
      <c r="BG283" s="274"/>
      <c r="BH283" s="275"/>
      <c r="BI283" s="273"/>
      <c r="BJ283" s="274"/>
      <c r="BK283" s="274"/>
      <c r="BL283" s="274"/>
      <c r="BM283" s="275"/>
      <c r="BN283" s="5"/>
      <c r="BQ283" s="7" t="str">
        <f t="shared" si="18"/>
        <v/>
      </c>
      <c r="BR283" s="48" t="str">
        <f t="shared" si="19"/>
        <v/>
      </c>
      <c r="BS283" s="48" t="str">
        <f t="shared" si="20"/>
        <v/>
      </c>
      <c r="BT283" s="49" t="str">
        <f t="shared" si="21"/>
        <v/>
      </c>
    </row>
    <row r="284" spans="1:72" x14ac:dyDescent="0.55000000000000004">
      <c r="A284" s="5"/>
      <c r="B284" s="22"/>
      <c r="C284" s="23"/>
      <c r="D284" s="24"/>
      <c r="E284" s="24"/>
      <c r="F284" s="25"/>
      <c r="G284" s="26"/>
      <c r="H284" s="26"/>
      <c r="I284" s="26"/>
      <c r="J284" s="27"/>
      <c r="K284" s="25"/>
      <c r="L284" s="26"/>
      <c r="M284" s="26"/>
      <c r="N284" s="26"/>
      <c r="O284" s="27"/>
      <c r="P284" s="25"/>
      <c r="Q284" s="26"/>
      <c r="R284" s="26"/>
      <c r="S284" s="26"/>
      <c r="T284" s="27"/>
      <c r="U284" s="273"/>
      <c r="V284" s="274"/>
      <c r="W284" s="274"/>
      <c r="X284" s="274"/>
      <c r="Y284" s="275"/>
      <c r="Z284" s="273"/>
      <c r="AA284" s="274"/>
      <c r="AB284" s="274"/>
      <c r="AC284" s="274"/>
      <c r="AD284" s="275"/>
      <c r="AE284" s="273"/>
      <c r="AF284" s="274"/>
      <c r="AG284" s="274"/>
      <c r="AH284" s="274"/>
      <c r="AI284" s="275"/>
      <c r="AJ284" s="273"/>
      <c r="AK284" s="274"/>
      <c r="AL284" s="274"/>
      <c r="AM284" s="274"/>
      <c r="AN284" s="275"/>
      <c r="AO284" s="273"/>
      <c r="AP284" s="274"/>
      <c r="AQ284" s="274"/>
      <c r="AR284" s="274"/>
      <c r="AS284" s="275"/>
      <c r="AT284" s="273"/>
      <c r="AU284" s="274"/>
      <c r="AV284" s="274"/>
      <c r="AW284" s="274"/>
      <c r="AX284" s="275"/>
      <c r="AY284" s="273"/>
      <c r="AZ284" s="274"/>
      <c r="BA284" s="274"/>
      <c r="BB284" s="274"/>
      <c r="BC284" s="275"/>
      <c r="BD284" s="273"/>
      <c r="BE284" s="274"/>
      <c r="BF284" s="274"/>
      <c r="BG284" s="274"/>
      <c r="BH284" s="275"/>
      <c r="BI284" s="273"/>
      <c r="BJ284" s="274"/>
      <c r="BK284" s="274"/>
      <c r="BL284" s="274"/>
      <c r="BM284" s="275"/>
      <c r="BN284" s="5"/>
      <c r="BQ284" s="7" t="str">
        <f t="shared" si="18"/>
        <v/>
      </c>
      <c r="BR284" s="48" t="str">
        <f t="shared" si="19"/>
        <v/>
      </c>
      <c r="BS284" s="48" t="str">
        <f t="shared" si="20"/>
        <v/>
      </c>
      <c r="BT284" s="49" t="str">
        <f t="shared" si="21"/>
        <v/>
      </c>
    </row>
    <row r="285" spans="1:72" x14ac:dyDescent="0.55000000000000004">
      <c r="A285" s="5"/>
      <c r="B285" s="22"/>
      <c r="C285" s="23"/>
      <c r="D285" s="24"/>
      <c r="E285" s="24"/>
      <c r="F285" s="25"/>
      <c r="G285" s="26"/>
      <c r="H285" s="26"/>
      <c r="I285" s="26"/>
      <c r="J285" s="27"/>
      <c r="K285" s="25"/>
      <c r="L285" s="26"/>
      <c r="M285" s="26"/>
      <c r="N285" s="26"/>
      <c r="O285" s="27"/>
      <c r="P285" s="25"/>
      <c r="Q285" s="26"/>
      <c r="R285" s="26"/>
      <c r="S285" s="26"/>
      <c r="T285" s="27"/>
      <c r="U285" s="273"/>
      <c r="V285" s="274"/>
      <c r="W285" s="274"/>
      <c r="X285" s="274"/>
      <c r="Y285" s="275"/>
      <c r="Z285" s="273"/>
      <c r="AA285" s="274"/>
      <c r="AB285" s="274"/>
      <c r="AC285" s="274"/>
      <c r="AD285" s="275"/>
      <c r="AE285" s="273"/>
      <c r="AF285" s="274"/>
      <c r="AG285" s="274"/>
      <c r="AH285" s="274"/>
      <c r="AI285" s="275"/>
      <c r="AJ285" s="273"/>
      <c r="AK285" s="274"/>
      <c r="AL285" s="274"/>
      <c r="AM285" s="274"/>
      <c r="AN285" s="275"/>
      <c r="AO285" s="273"/>
      <c r="AP285" s="274"/>
      <c r="AQ285" s="274"/>
      <c r="AR285" s="274"/>
      <c r="AS285" s="275"/>
      <c r="AT285" s="273"/>
      <c r="AU285" s="274"/>
      <c r="AV285" s="274"/>
      <c r="AW285" s="274"/>
      <c r="AX285" s="275"/>
      <c r="AY285" s="273"/>
      <c r="AZ285" s="274"/>
      <c r="BA285" s="274"/>
      <c r="BB285" s="274"/>
      <c r="BC285" s="275"/>
      <c r="BD285" s="273"/>
      <c r="BE285" s="274"/>
      <c r="BF285" s="274"/>
      <c r="BG285" s="274"/>
      <c r="BH285" s="275"/>
      <c r="BI285" s="273"/>
      <c r="BJ285" s="274"/>
      <c r="BK285" s="274"/>
      <c r="BL285" s="274"/>
      <c r="BM285" s="275"/>
      <c r="BN285" s="5"/>
      <c r="BQ285" s="7" t="str">
        <f t="shared" si="18"/>
        <v/>
      </c>
      <c r="BR285" s="48" t="str">
        <f t="shared" si="19"/>
        <v/>
      </c>
      <c r="BS285" s="48" t="str">
        <f t="shared" si="20"/>
        <v/>
      </c>
      <c r="BT285" s="49" t="str">
        <f t="shared" si="21"/>
        <v/>
      </c>
    </row>
    <row r="286" spans="1:72" x14ac:dyDescent="0.55000000000000004">
      <c r="A286" s="5"/>
      <c r="B286" s="22"/>
      <c r="C286" s="23"/>
      <c r="D286" s="24"/>
      <c r="E286" s="24"/>
      <c r="F286" s="25"/>
      <c r="G286" s="26"/>
      <c r="H286" s="26"/>
      <c r="I286" s="26"/>
      <c r="J286" s="27"/>
      <c r="K286" s="25"/>
      <c r="L286" s="26"/>
      <c r="M286" s="26"/>
      <c r="N286" s="26"/>
      <c r="O286" s="27"/>
      <c r="P286" s="25"/>
      <c r="Q286" s="26"/>
      <c r="R286" s="26"/>
      <c r="S286" s="26"/>
      <c r="T286" s="27"/>
      <c r="U286" s="273"/>
      <c r="V286" s="274"/>
      <c r="W286" s="274"/>
      <c r="X286" s="274"/>
      <c r="Y286" s="275"/>
      <c r="Z286" s="273"/>
      <c r="AA286" s="274"/>
      <c r="AB286" s="274"/>
      <c r="AC286" s="274"/>
      <c r="AD286" s="275"/>
      <c r="AE286" s="273"/>
      <c r="AF286" s="274"/>
      <c r="AG286" s="274"/>
      <c r="AH286" s="274"/>
      <c r="AI286" s="275"/>
      <c r="AJ286" s="273"/>
      <c r="AK286" s="274"/>
      <c r="AL286" s="274"/>
      <c r="AM286" s="274"/>
      <c r="AN286" s="275"/>
      <c r="AO286" s="273"/>
      <c r="AP286" s="274"/>
      <c r="AQ286" s="274"/>
      <c r="AR286" s="274"/>
      <c r="AS286" s="275"/>
      <c r="AT286" s="273"/>
      <c r="AU286" s="274"/>
      <c r="AV286" s="274"/>
      <c r="AW286" s="274"/>
      <c r="AX286" s="275"/>
      <c r="AY286" s="273"/>
      <c r="AZ286" s="274"/>
      <c r="BA286" s="274"/>
      <c r="BB286" s="274"/>
      <c r="BC286" s="275"/>
      <c r="BD286" s="273"/>
      <c r="BE286" s="274"/>
      <c r="BF286" s="274"/>
      <c r="BG286" s="274"/>
      <c r="BH286" s="275"/>
      <c r="BI286" s="273"/>
      <c r="BJ286" s="274"/>
      <c r="BK286" s="274"/>
      <c r="BL286" s="274"/>
      <c r="BM286" s="275"/>
      <c r="BN286" s="5"/>
      <c r="BQ286" s="7" t="str">
        <f t="shared" si="18"/>
        <v/>
      </c>
      <c r="BR286" s="48" t="str">
        <f t="shared" si="19"/>
        <v/>
      </c>
      <c r="BS286" s="48" t="str">
        <f t="shared" si="20"/>
        <v/>
      </c>
      <c r="BT286" s="49" t="str">
        <f t="shared" si="21"/>
        <v/>
      </c>
    </row>
    <row r="287" spans="1:72" x14ac:dyDescent="0.55000000000000004">
      <c r="A287" s="5"/>
      <c r="B287" s="22"/>
      <c r="C287" s="23"/>
      <c r="D287" s="24"/>
      <c r="E287" s="24"/>
      <c r="F287" s="25"/>
      <c r="G287" s="26"/>
      <c r="H287" s="26"/>
      <c r="I287" s="26"/>
      <c r="J287" s="27"/>
      <c r="K287" s="25"/>
      <c r="L287" s="26"/>
      <c r="M287" s="26"/>
      <c r="N287" s="26"/>
      <c r="O287" s="27"/>
      <c r="P287" s="25"/>
      <c r="Q287" s="26"/>
      <c r="R287" s="26"/>
      <c r="S287" s="26"/>
      <c r="T287" s="27"/>
      <c r="U287" s="273"/>
      <c r="V287" s="274"/>
      <c r="W287" s="274"/>
      <c r="X287" s="274"/>
      <c r="Y287" s="275"/>
      <c r="Z287" s="273"/>
      <c r="AA287" s="274"/>
      <c r="AB287" s="274"/>
      <c r="AC287" s="274"/>
      <c r="AD287" s="275"/>
      <c r="AE287" s="273"/>
      <c r="AF287" s="274"/>
      <c r="AG287" s="274"/>
      <c r="AH287" s="274"/>
      <c r="AI287" s="275"/>
      <c r="AJ287" s="273"/>
      <c r="AK287" s="274"/>
      <c r="AL287" s="274"/>
      <c r="AM287" s="274"/>
      <c r="AN287" s="275"/>
      <c r="AO287" s="273"/>
      <c r="AP287" s="274"/>
      <c r="AQ287" s="274"/>
      <c r="AR287" s="274"/>
      <c r="AS287" s="275"/>
      <c r="AT287" s="273"/>
      <c r="AU287" s="274"/>
      <c r="AV287" s="274"/>
      <c r="AW287" s="274"/>
      <c r="AX287" s="275"/>
      <c r="AY287" s="273"/>
      <c r="AZ287" s="274"/>
      <c r="BA287" s="274"/>
      <c r="BB287" s="274"/>
      <c r="BC287" s="275"/>
      <c r="BD287" s="273"/>
      <c r="BE287" s="274"/>
      <c r="BF287" s="274"/>
      <c r="BG287" s="274"/>
      <c r="BH287" s="275"/>
      <c r="BI287" s="273"/>
      <c r="BJ287" s="274"/>
      <c r="BK287" s="274"/>
      <c r="BL287" s="274"/>
      <c r="BM287" s="275"/>
      <c r="BN287" s="5"/>
      <c r="BQ287" s="7" t="str">
        <f t="shared" si="18"/>
        <v/>
      </c>
      <c r="BR287" s="48" t="str">
        <f t="shared" si="19"/>
        <v/>
      </c>
      <c r="BS287" s="48" t="str">
        <f t="shared" si="20"/>
        <v/>
      </c>
      <c r="BT287" s="49" t="str">
        <f t="shared" si="21"/>
        <v/>
      </c>
    </row>
    <row r="288" spans="1:72" x14ac:dyDescent="0.55000000000000004">
      <c r="A288" s="5"/>
      <c r="B288" s="22"/>
      <c r="C288" s="23"/>
      <c r="D288" s="24"/>
      <c r="E288" s="24"/>
      <c r="F288" s="25"/>
      <c r="G288" s="26"/>
      <c r="H288" s="26"/>
      <c r="I288" s="26"/>
      <c r="J288" s="27"/>
      <c r="K288" s="25"/>
      <c r="L288" s="26"/>
      <c r="M288" s="26"/>
      <c r="N288" s="26"/>
      <c r="O288" s="27"/>
      <c r="P288" s="25"/>
      <c r="Q288" s="26"/>
      <c r="R288" s="26"/>
      <c r="S288" s="26"/>
      <c r="T288" s="27"/>
      <c r="U288" s="273"/>
      <c r="V288" s="274"/>
      <c r="W288" s="274"/>
      <c r="X288" s="274"/>
      <c r="Y288" s="275"/>
      <c r="Z288" s="273"/>
      <c r="AA288" s="274"/>
      <c r="AB288" s="274"/>
      <c r="AC288" s="274"/>
      <c r="AD288" s="275"/>
      <c r="AE288" s="273"/>
      <c r="AF288" s="274"/>
      <c r="AG288" s="274"/>
      <c r="AH288" s="274"/>
      <c r="AI288" s="275"/>
      <c r="AJ288" s="273"/>
      <c r="AK288" s="274"/>
      <c r="AL288" s="274"/>
      <c r="AM288" s="274"/>
      <c r="AN288" s="275"/>
      <c r="AO288" s="273"/>
      <c r="AP288" s="274"/>
      <c r="AQ288" s="274"/>
      <c r="AR288" s="274"/>
      <c r="AS288" s="275"/>
      <c r="AT288" s="273"/>
      <c r="AU288" s="274"/>
      <c r="AV288" s="274"/>
      <c r="AW288" s="274"/>
      <c r="AX288" s="275"/>
      <c r="AY288" s="273"/>
      <c r="AZ288" s="274"/>
      <c r="BA288" s="274"/>
      <c r="BB288" s="274"/>
      <c r="BC288" s="275"/>
      <c r="BD288" s="273"/>
      <c r="BE288" s="274"/>
      <c r="BF288" s="274"/>
      <c r="BG288" s="274"/>
      <c r="BH288" s="275"/>
      <c r="BI288" s="273"/>
      <c r="BJ288" s="274"/>
      <c r="BK288" s="274"/>
      <c r="BL288" s="274"/>
      <c r="BM288" s="275"/>
      <c r="BN288" s="5"/>
      <c r="BQ288" s="7" t="str">
        <f t="shared" si="18"/>
        <v/>
      </c>
      <c r="BR288" s="48" t="str">
        <f t="shared" si="19"/>
        <v/>
      </c>
      <c r="BS288" s="48" t="str">
        <f t="shared" si="20"/>
        <v/>
      </c>
      <c r="BT288" s="49" t="str">
        <f t="shared" si="21"/>
        <v/>
      </c>
    </row>
    <row r="289" spans="1:72" x14ac:dyDescent="0.55000000000000004">
      <c r="A289" s="5"/>
      <c r="B289" s="22"/>
      <c r="C289" s="23"/>
      <c r="D289" s="24"/>
      <c r="E289" s="24"/>
      <c r="F289" s="25"/>
      <c r="G289" s="26"/>
      <c r="H289" s="26"/>
      <c r="I289" s="26"/>
      <c r="J289" s="27"/>
      <c r="K289" s="25"/>
      <c r="L289" s="26"/>
      <c r="M289" s="26"/>
      <c r="N289" s="26"/>
      <c r="O289" s="27"/>
      <c r="P289" s="25"/>
      <c r="Q289" s="26"/>
      <c r="R289" s="26"/>
      <c r="S289" s="26"/>
      <c r="T289" s="27"/>
      <c r="U289" s="273"/>
      <c r="V289" s="274"/>
      <c r="W289" s="274"/>
      <c r="X289" s="274"/>
      <c r="Y289" s="275"/>
      <c r="Z289" s="273"/>
      <c r="AA289" s="274"/>
      <c r="AB289" s="274"/>
      <c r="AC289" s="274"/>
      <c r="AD289" s="275"/>
      <c r="AE289" s="273"/>
      <c r="AF289" s="274"/>
      <c r="AG289" s="274"/>
      <c r="AH289" s="274"/>
      <c r="AI289" s="275"/>
      <c r="AJ289" s="273"/>
      <c r="AK289" s="274"/>
      <c r="AL289" s="274"/>
      <c r="AM289" s="274"/>
      <c r="AN289" s="275"/>
      <c r="AO289" s="273"/>
      <c r="AP289" s="274"/>
      <c r="AQ289" s="274"/>
      <c r="AR289" s="274"/>
      <c r="AS289" s="275"/>
      <c r="AT289" s="273"/>
      <c r="AU289" s="274"/>
      <c r="AV289" s="274"/>
      <c r="AW289" s="274"/>
      <c r="AX289" s="275"/>
      <c r="AY289" s="273"/>
      <c r="AZ289" s="274"/>
      <c r="BA289" s="274"/>
      <c r="BB289" s="274"/>
      <c r="BC289" s="275"/>
      <c r="BD289" s="273"/>
      <c r="BE289" s="274"/>
      <c r="BF289" s="274"/>
      <c r="BG289" s="274"/>
      <c r="BH289" s="275"/>
      <c r="BI289" s="273"/>
      <c r="BJ289" s="274"/>
      <c r="BK289" s="274"/>
      <c r="BL289" s="274"/>
      <c r="BM289" s="275"/>
      <c r="BN289" s="5"/>
      <c r="BQ289" s="7" t="str">
        <f t="shared" si="18"/>
        <v/>
      </c>
      <c r="BR289" s="48" t="str">
        <f t="shared" si="19"/>
        <v/>
      </c>
      <c r="BS289" s="48" t="str">
        <f t="shared" si="20"/>
        <v/>
      </c>
      <c r="BT289" s="49" t="str">
        <f t="shared" si="21"/>
        <v/>
      </c>
    </row>
    <row r="290" spans="1:72" x14ac:dyDescent="0.55000000000000004">
      <c r="A290" s="5"/>
      <c r="B290" s="22"/>
      <c r="C290" s="23"/>
      <c r="D290" s="24"/>
      <c r="E290" s="24"/>
      <c r="F290" s="25"/>
      <c r="G290" s="26"/>
      <c r="H290" s="26"/>
      <c r="I290" s="26"/>
      <c r="J290" s="27"/>
      <c r="K290" s="25"/>
      <c r="L290" s="26"/>
      <c r="M290" s="26"/>
      <c r="N290" s="26"/>
      <c r="O290" s="27"/>
      <c r="P290" s="25"/>
      <c r="Q290" s="26"/>
      <c r="R290" s="26"/>
      <c r="S290" s="26"/>
      <c r="T290" s="27"/>
      <c r="U290" s="273"/>
      <c r="V290" s="274"/>
      <c r="W290" s="274"/>
      <c r="X290" s="274"/>
      <c r="Y290" s="275"/>
      <c r="Z290" s="273"/>
      <c r="AA290" s="274"/>
      <c r="AB290" s="274"/>
      <c r="AC290" s="274"/>
      <c r="AD290" s="275"/>
      <c r="AE290" s="273"/>
      <c r="AF290" s="274"/>
      <c r="AG290" s="274"/>
      <c r="AH290" s="274"/>
      <c r="AI290" s="275"/>
      <c r="AJ290" s="273"/>
      <c r="AK290" s="274"/>
      <c r="AL290" s="274"/>
      <c r="AM290" s="274"/>
      <c r="AN290" s="275"/>
      <c r="AO290" s="273"/>
      <c r="AP290" s="274"/>
      <c r="AQ290" s="274"/>
      <c r="AR290" s="274"/>
      <c r="AS290" s="275"/>
      <c r="AT290" s="273"/>
      <c r="AU290" s="274"/>
      <c r="AV290" s="274"/>
      <c r="AW290" s="274"/>
      <c r="AX290" s="275"/>
      <c r="AY290" s="273"/>
      <c r="AZ290" s="274"/>
      <c r="BA290" s="274"/>
      <c r="BB290" s="274"/>
      <c r="BC290" s="275"/>
      <c r="BD290" s="273"/>
      <c r="BE290" s="274"/>
      <c r="BF290" s="274"/>
      <c r="BG290" s="274"/>
      <c r="BH290" s="275"/>
      <c r="BI290" s="273"/>
      <c r="BJ290" s="274"/>
      <c r="BK290" s="274"/>
      <c r="BL290" s="274"/>
      <c r="BM290" s="275"/>
      <c r="BN290" s="5"/>
      <c r="BQ290" s="7" t="str">
        <f t="shared" si="18"/>
        <v/>
      </c>
      <c r="BR290" s="48" t="str">
        <f t="shared" si="19"/>
        <v/>
      </c>
      <c r="BS290" s="48" t="str">
        <f t="shared" si="20"/>
        <v/>
      </c>
      <c r="BT290" s="49" t="str">
        <f t="shared" si="21"/>
        <v/>
      </c>
    </row>
    <row r="291" spans="1:72" x14ac:dyDescent="0.55000000000000004">
      <c r="A291" s="5"/>
      <c r="B291" s="22"/>
      <c r="C291" s="23"/>
      <c r="D291" s="24"/>
      <c r="E291" s="24"/>
      <c r="F291" s="25"/>
      <c r="G291" s="26"/>
      <c r="H291" s="26"/>
      <c r="I291" s="26"/>
      <c r="J291" s="27"/>
      <c r="K291" s="25"/>
      <c r="L291" s="26"/>
      <c r="M291" s="26"/>
      <c r="N291" s="26"/>
      <c r="O291" s="27"/>
      <c r="P291" s="25"/>
      <c r="Q291" s="26"/>
      <c r="R291" s="26"/>
      <c r="S291" s="26"/>
      <c r="T291" s="27"/>
      <c r="U291" s="273"/>
      <c r="V291" s="274"/>
      <c r="W291" s="274"/>
      <c r="X291" s="274"/>
      <c r="Y291" s="275"/>
      <c r="Z291" s="273"/>
      <c r="AA291" s="274"/>
      <c r="AB291" s="274"/>
      <c r="AC291" s="274"/>
      <c r="AD291" s="275"/>
      <c r="AE291" s="273"/>
      <c r="AF291" s="274"/>
      <c r="AG291" s="274"/>
      <c r="AH291" s="274"/>
      <c r="AI291" s="275"/>
      <c r="AJ291" s="273"/>
      <c r="AK291" s="274"/>
      <c r="AL291" s="274"/>
      <c r="AM291" s="274"/>
      <c r="AN291" s="275"/>
      <c r="AO291" s="273"/>
      <c r="AP291" s="274"/>
      <c r="AQ291" s="274"/>
      <c r="AR291" s="274"/>
      <c r="AS291" s="275"/>
      <c r="AT291" s="273"/>
      <c r="AU291" s="274"/>
      <c r="AV291" s="274"/>
      <c r="AW291" s="274"/>
      <c r="AX291" s="275"/>
      <c r="AY291" s="273"/>
      <c r="AZ291" s="274"/>
      <c r="BA291" s="274"/>
      <c r="BB291" s="274"/>
      <c r="BC291" s="275"/>
      <c r="BD291" s="273"/>
      <c r="BE291" s="274"/>
      <c r="BF291" s="274"/>
      <c r="BG291" s="274"/>
      <c r="BH291" s="275"/>
      <c r="BI291" s="273"/>
      <c r="BJ291" s="274"/>
      <c r="BK291" s="274"/>
      <c r="BL291" s="274"/>
      <c r="BM291" s="275"/>
      <c r="BN291" s="5"/>
      <c r="BQ291" s="7" t="str">
        <f t="shared" si="18"/>
        <v/>
      </c>
      <c r="BR291" s="48" t="str">
        <f t="shared" si="19"/>
        <v/>
      </c>
      <c r="BS291" s="48" t="str">
        <f t="shared" si="20"/>
        <v/>
      </c>
      <c r="BT291" s="49" t="str">
        <f t="shared" si="21"/>
        <v/>
      </c>
    </row>
    <row r="292" spans="1:72" x14ac:dyDescent="0.55000000000000004">
      <c r="A292" s="5"/>
      <c r="B292" s="22"/>
      <c r="C292" s="23"/>
      <c r="D292" s="24"/>
      <c r="E292" s="24"/>
      <c r="F292" s="25"/>
      <c r="G292" s="26"/>
      <c r="H292" s="26"/>
      <c r="I292" s="26"/>
      <c r="J292" s="27"/>
      <c r="K292" s="25"/>
      <c r="L292" s="26"/>
      <c r="M292" s="26"/>
      <c r="N292" s="26"/>
      <c r="O292" s="27"/>
      <c r="P292" s="25"/>
      <c r="Q292" s="26"/>
      <c r="R292" s="26"/>
      <c r="S292" s="26"/>
      <c r="T292" s="27"/>
      <c r="U292" s="273"/>
      <c r="V292" s="274"/>
      <c r="W292" s="274"/>
      <c r="X292" s="274"/>
      <c r="Y292" s="275"/>
      <c r="Z292" s="273"/>
      <c r="AA292" s="274"/>
      <c r="AB292" s="274"/>
      <c r="AC292" s="274"/>
      <c r="AD292" s="275"/>
      <c r="AE292" s="273"/>
      <c r="AF292" s="274"/>
      <c r="AG292" s="274"/>
      <c r="AH292" s="274"/>
      <c r="AI292" s="275"/>
      <c r="AJ292" s="273"/>
      <c r="AK292" s="274"/>
      <c r="AL292" s="274"/>
      <c r="AM292" s="274"/>
      <c r="AN292" s="275"/>
      <c r="AO292" s="273"/>
      <c r="AP292" s="274"/>
      <c r="AQ292" s="274"/>
      <c r="AR292" s="274"/>
      <c r="AS292" s="275"/>
      <c r="AT292" s="273"/>
      <c r="AU292" s="274"/>
      <c r="AV292" s="274"/>
      <c r="AW292" s="274"/>
      <c r="AX292" s="275"/>
      <c r="AY292" s="273"/>
      <c r="AZ292" s="274"/>
      <c r="BA292" s="274"/>
      <c r="BB292" s="274"/>
      <c r="BC292" s="275"/>
      <c r="BD292" s="273"/>
      <c r="BE292" s="274"/>
      <c r="BF292" s="274"/>
      <c r="BG292" s="274"/>
      <c r="BH292" s="275"/>
      <c r="BI292" s="273"/>
      <c r="BJ292" s="274"/>
      <c r="BK292" s="274"/>
      <c r="BL292" s="274"/>
      <c r="BM292" s="275"/>
      <c r="BN292" s="5"/>
      <c r="BQ292" s="7" t="str">
        <f t="shared" si="18"/>
        <v/>
      </c>
      <c r="BR292" s="48" t="str">
        <f t="shared" si="19"/>
        <v/>
      </c>
      <c r="BS292" s="48" t="str">
        <f t="shared" si="20"/>
        <v/>
      </c>
      <c r="BT292" s="49" t="str">
        <f t="shared" si="21"/>
        <v/>
      </c>
    </row>
    <row r="293" spans="1:72" x14ac:dyDescent="0.55000000000000004">
      <c r="A293" s="5"/>
      <c r="B293" s="22"/>
      <c r="C293" s="23"/>
      <c r="D293" s="24"/>
      <c r="E293" s="24"/>
      <c r="F293" s="25"/>
      <c r="G293" s="26"/>
      <c r="H293" s="26"/>
      <c r="I293" s="26"/>
      <c r="J293" s="27"/>
      <c r="K293" s="25"/>
      <c r="L293" s="26"/>
      <c r="M293" s="26"/>
      <c r="N293" s="26"/>
      <c r="O293" s="27"/>
      <c r="P293" s="25"/>
      <c r="Q293" s="26"/>
      <c r="R293" s="26"/>
      <c r="S293" s="26"/>
      <c r="T293" s="27"/>
      <c r="U293" s="273"/>
      <c r="V293" s="274"/>
      <c r="W293" s="274"/>
      <c r="X293" s="274"/>
      <c r="Y293" s="275"/>
      <c r="Z293" s="273"/>
      <c r="AA293" s="274"/>
      <c r="AB293" s="274"/>
      <c r="AC293" s="274"/>
      <c r="AD293" s="275"/>
      <c r="AE293" s="273"/>
      <c r="AF293" s="274"/>
      <c r="AG293" s="274"/>
      <c r="AH293" s="274"/>
      <c r="AI293" s="275"/>
      <c r="AJ293" s="273"/>
      <c r="AK293" s="274"/>
      <c r="AL293" s="274"/>
      <c r="AM293" s="274"/>
      <c r="AN293" s="275"/>
      <c r="AO293" s="273"/>
      <c r="AP293" s="274"/>
      <c r="AQ293" s="274"/>
      <c r="AR293" s="274"/>
      <c r="AS293" s="275"/>
      <c r="AT293" s="273"/>
      <c r="AU293" s="274"/>
      <c r="AV293" s="274"/>
      <c r="AW293" s="274"/>
      <c r="AX293" s="275"/>
      <c r="AY293" s="273"/>
      <c r="AZ293" s="274"/>
      <c r="BA293" s="274"/>
      <c r="BB293" s="274"/>
      <c r="BC293" s="275"/>
      <c r="BD293" s="273"/>
      <c r="BE293" s="274"/>
      <c r="BF293" s="274"/>
      <c r="BG293" s="274"/>
      <c r="BH293" s="275"/>
      <c r="BI293" s="273"/>
      <c r="BJ293" s="274"/>
      <c r="BK293" s="274"/>
      <c r="BL293" s="274"/>
      <c r="BM293" s="275"/>
      <c r="BN293" s="5"/>
      <c r="BQ293" s="7" t="str">
        <f t="shared" si="18"/>
        <v/>
      </c>
      <c r="BR293" s="48" t="str">
        <f t="shared" si="19"/>
        <v/>
      </c>
      <c r="BS293" s="48" t="str">
        <f t="shared" si="20"/>
        <v/>
      </c>
      <c r="BT293" s="49" t="str">
        <f t="shared" si="21"/>
        <v/>
      </c>
    </row>
    <row r="294" spans="1:72" x14ac:dyDescent="0.55000000000000004">
      <c r="A294" s="5"/>
      <c r="B294" s="22"/>
      <c r="C294" s="23"/>
      <c r="D294" s="24"/>
      <c r="E294" s="24"/>
      <c r="F294" s="25"/>
      <c r="G294" s="26"/>
      <c r="H294" s="26"/>
      <c r="I294" s="26"/>
      <c r="J294" s="27"/>
      <c r="K294" s="25"/>
      <c r="L294" s="26"/>
      <c r="M294" s="26"/>
      <c r="N294" s="26"/>
      <c r="O294" s="27"/>
      <c r="P294" s="25"/>
      <c r="Q294" s="26"/>
      <c r="R294" s="26"/>
      <c r="S294" s="26"/>
      <c r="T294" s="27"/>
      <c r="U294" s="273"/>
      <c r="V294" s="274"/>
      <c r="W294" s="274"/>
      <c r="X294" s="274"/>
      <c r="Y294" s="275"/>
      <c r="Z294" s="273"/>
      <c r="AA294" s="274"/>
      <c r="AB294" s="274"/>
      <c r="AC294" s="274"/>
      <c r="AD294" s="275"/>
      <c r="AE294" s="273"/>
      <c r="AF294" s="274"/>
      <c r="AG294" s="274"/>
      <c r="AH294" s="274"/>
      <c r="AI294" s="275"/>
      <c r="AJ294" s="273"/>
      <c r="AK294" s="274"/>
      <c r="AL294" s="274"/>
      <c r="AM294" s="274"/>
      <c r="AN294" s="275"/>
      <c r="AO294" s="273"/>
      <c r="AP294" s="274"/>
      <c r="AQ294" s="274"/>
      <c r="AR294" s="274"/>
      <c r="AS294" s="275"/>
      <c r="AT294" s="273"/>
      <c r="AU294" s="274"/>
      <c r="AV294" s="274"/>
      <c r="AW294" s="274"/>
      <c r="AX294" s="275"/>
      <c r="AY294" s="273"/>
      <c r="AZ294" s="274"/>
      <c r="BA294" s="274"/>
      <c r="BB294" s="274"/>
      <c r="BC294" s="275"/>
      <c r="BD294" s="273"/>
      <c r="BE294" s="274"/>
      <c r="BF294" s="274"/>
      <c r="BG294" s="274"/>
      <c r="BH294" s="275"/>
      <c r="BI294" s="273"/>
      <c r="BJ294" s="274"/>
      <c r="BK294" s="274"/>
      <c r="BL294" s="274"/>
      <c r="BM294" s="275"/>
      <c r="BN294" s="5"/>
      <c r="BQ294" s="7" t="str">
        <f t="shared" si="18"/>
        <v/>
      </c>
      <c r="BR294" s="48" t="str">
        <f t="shared" si="19"/>
        <v/>
      </c>
      <c r="BS294" s="48" t="str">
        <f t="shared" si="20"/>
        <v/>
      </c>
      <c r="BT294" s="49" t="str">
        <f t="shared" si="21"/>
        <v/>
      </c>
    </row>
    <row r="295" spans="1:72" x14ac:dyDescent="0.55000000000000004">
      <c r="A295" s="5"/>
      <c r="B295" s="22"/>
      <c r="C295" s="23"/>
      <c r="D295" s="24"/>
      <c r="E295" s="24"/>
      <c r="F295" s="25"/>
      <c r="G295" s="26"/>
      <c r="H295" s="26"/>
      <c r="I295" s="26"/>
      <c r="J295" s="27"/>
      <c r="K295" s="25"/>
      <c r="L295" s="26"/>
      <c r="M295" s="26"/>
      <c r="N295" s="26"/>
      <c r="O295" s="27"/>
      <c r="P295" s="25"/>
      <c r="Q295" s="26"/>
      <c r="R295" s="26"/>
      <c r="S295" s="26"/>
      <c r="T295" s="27"/>
      <c r="U295" s="273"/>
      <c r="V295" s="274"/>
      <c r="W295" s="274"/>
      <c r="X295" s="274"/>
      <c r="Y295" s="275"/>
      <c r="Z295" s="273"/>
      <c r="AA295" s="274"/>
      <c r="AB295" s="274"/>
      <c r="AC295" s="274"/>
      <c r="AD295" s="275"/>
      <c r="AE295" s="273"/>
      <c r="AF295" s="274"/>
      <c r="AG295" s="274"/>
      <c r="AH295" s="274"/>
      <c r="AI295" s="275"/>
      <c r="AJ295" s="273"/>
      <c r="AK295" s="274"/>
      <c r="AL295" s="274"/>
      <c r="AM295" s="274"/>
      <c r="AN295" s="275"/>
      <c r="AO295" s="273"/>
      <c r="AP295" s="274"/>
      <c r="AQ295" s="274"/>
      <c r="AR295" s="274"/>
      <c r="AS295" s="275"/>
      <c r="AT295" s="273"/>
      <c r="AU295" s="274"/>
      <c r="AV295" s="274"/>
      <c r="AW295" s="274"/>
      <c r="AX295" s="275"/>
      <c r="AY295" s="273"/>
      <c r="AZ295" s="274"/>
      <c r="BA295" s="274"/>
      <c r="BB295" s="274"/>
      <c r="BC295" s="275"/>
      <c r="BD295" s="273"/>
      <c r="BE295" s="274"/>
      <c r="BF295" s="274"/>
      <c r="BG295" s="274"/>
      <c r="BH295" s="275"/>
      <c r="BI295" s="273"/>
      <c r="BJ295" s="274"/>
      <c r="BK295" s="274"/>
      <c r="BL295" s="274"/>
      <c r="BM295" s="275"/>
      <c r="BN295" s="5"/>
      <c r="BQ295" s="7" t="str">
        <f t="shared" si="18"/>
        <v/>
      </c>
      <c r="BR295" s="48" t="str">
        <f t="shared" si="19"/>
        <v/>
      </c>
      <c r="BS295" s="48" t="str">
        <f t="shared" si="20"/>
        <v/>
      </c>
      <c r="BT295" s="49" t="str">
        <f t="shared" si="21"/>
        <v/>
      </c>
    </row>
    <row r="296" spans="1:72" x14ac:dyDescent="0.55000000000000004">
      <c r="A296" s="5"/>
      <c r="B296" s="22"/>
      <c r="C296" s="23"/>
      <c r="D296" s="24"/>
      <c r="E296" s="24"/>
      <c r="F296" s="25"/>
      <c r="G296" s="26"/>
      <c r="H296" s="26"/>
      <c r="I296" s="26"/>
      <c r="J296" s="27"/>
      <c r="K296" s="25"/>
      <c r="L296" s="26"/>
      <c r="M296" s="26"/>
      <c r="N296" s="26"/>
      <c r="O296" s="27"/>
      <c r="P296" s="25"/>
      <c r="Q296" s="26"/>
      <c r="R296" s="26"/>
      <c r="S296" s="26"/>
      <c r="T296" s="27"/>
      <c r="U296" s="273"/>
      <c r="V296" s="274"/>
      <c r="W296" s="274"/>
      <c r="X296" s="274"/>
      <c r="Y296" s="275"/>
      <c r="Z296" s="273"/>
      <c r="AA296" s="274"/>
      <c r="AB296" s="274"/>
      <c r="AC296" s="274"/>
      <c r="AD296" s="275"/>
      <c r="AE296" s="273"/>
      <c r="AF296" s="274"/>
      <c r="AG296" s="274"/>
      <c r="AH296" s="274"/>
      <c r="AI296" s="275"/>
      <c r="AJ296" s="273"/>
      <c r="AK296" s="274"/>
      <c r="AL296" s="274"/>
      <c r="AM296" s="274"/>
      <c r="AN296" s="275"/>
      <c r="AO296" s="273"/>
      <c r="AP296" s="274"/>
      <c r="AQ296" s="274"/>
      <c r="AR296" s="274"/>
      <c r="AS296" s="275"/>
      <c r="AT296" s="273"/>
      <c r="AU296" s="274"/>
      <c r="AV296" s="274"/>
      <c r="AW296" s="274"/>
      <c r="AX296" s="275"/>
      <c r="AY296" s="273"/>
      <c r="AZ296" s="274"/>
      <c r="BA296" s="274"/>
      <c r="BB296" s="274"/>
      <c r="BC296" s="275"/>
      <c r="BD296" s="273"/>
      <c r="BE296" s="274"/>
      <c r="BF296" s="274"/>
      <c r="BG296" s="274"/>
      <c r="BH296" s="275"/>
      <c r="BI296" s="273"/>
      <c r="BJ296" s="274"/>
      <c r="BK296" s="274"/>
      <c r="BL296" s="274"/>
      <c r="BM296" s="275"/>
      <c r="BN296" s="5"/>
      <c r="BQ296" s="7" t="str">
        <f t="shared" si="18"/>
        <v/>
      </c>
      <c r="BR296" s="48" t="str">
        <f t="shared" si="19"/>
        <v/>
      </c>
      <c r="BS296" s="48" t="str">
        <f t="shared" si="20"/>
        <v/>
      </c>
      <c r="BT296" s="49" t="str">
        <f t="shared" si="21"/>
        <v/>
      </c>
    </row>
    <row r="297" spans="1:72" x14ac:dyDescent="0.55000000000000004">
      <c r="A297" s="5"/>
      <c r="B297" s="22"/>
      <c r="C297" s="23"/>
      <c r="D297" s="24"/>
      <c r="E297" s="24"/>
      <c r="F297" s="25"/>
      <c r="G297" s="26"/>
      <c r="H297" s="26"/>
      <c r="I297" s="26"/>
      <c r="J297" s="27"/>
      <c r="K297" s="25"/>
      <c r="L297" s="26"/>
      <c r="M297" s="26"/>
      <c r="N297" s="26"/>
      <c r="O297" s="27"/>
      <c r="P297" s="25"/>
      <c r="Q297" s="26"/>
      <c r="R297" s="26"/>
      <c r="S297" s="26"/>
      <c r="T297" s="27"/>
      <c r="U297" s="273"/>
      <c r="V297" s="274"/>
      <c r="W297" s="274"/>
      <c r="X297" s="274"/>
      <c r="Y297" s="275"/>
      <c r="Z297" s="273"/>
      <c r="AA297" s="274"/>
      <c r="AB297" s="274"/>
      <c r="AC297" s="274"/>
      <c r="AD297" s="275"/>
      <c r="AE297" s="273"/>
      <c r="AF297" s="274"/>
      <c r="AG297" s="274"/>
      <c r="AH297" s="274"/>
      <c r="AI297" s="275"/>
      <c r="AJ297" s="273"/>
      <c r="AK297" s="274"/>
      <c r="AL297" s="274"/>
      <c r="AM297" s="274"/>
      <c r="AN297" s="275"/>
      <c r="AO297" s="273"/>
      <c r="AP297" s="274"/>
      <c r="AQ297" s="274"/>
      <c r="AR297" s="274"/>
      <c r="AS297" s="275"/>
      <c r="AT297" s="273"/>
      <c r="AU297" s="274"/>
      <c r="AV297" s="274"/>
      <c r="AW297" s="274"/>
      <c r="AX297" s="275"/>
      <c r="AY297" s="273"/>
      <c r="AZ297" s="274"/>
      <c r="BA297" s="274"/>
      <c r="BB297" s="274"/>
      <c r="BC297" s="275"/>
      <c r="BD297" s="273"/>
      <c r="BE297" s="274"/>
      <c r="BF297" s="274"/>
      <c r="BG297" s="274"/>
      <c r="BH297" s="275"/>
      <c r="BI297" s="273"/>
      <c r="BJ297" s="274"/>
      <c r="BK297" s="274"/>
      <c r="BL297" s="274"/>
      <c r="BM297" s="275"/>
      <c r="BN297" s="5"/>
      <c r="BQ297" s="7" t="str">
        <f t="shared" si="18"/>
        <v/>
      </c>
      <c r="BR297" s="48" t="str">
        <f t="shared" si="19"/>
        <v/>
      </c>
      <c r="BS297" s="48" t="str">
        <f t="shared" si="20"/>
        <v/>
      </c>
      <c r="BT297" s="49" t="str">
        <f t="shared" si="21"/>
        <v/>
      </c>
    </row>
    <row r="298" spans="1:72" x14ac:dyDescent="0.55000000000000004">
      <c r="A298" s="5"/>
      <c r="B298" s="22"/>
      <c r="C298" s="23"/>
      <c r="D298" s="24"/>
      <c r="E298" s="24"/>
      <c r="F298" s="25"/>
      <c r="G298" s="26"/>
      <c r="H298" s="26"/>
      <c r="I298" s="26"/>
      <c r="J298" s="27"/>
      <c r="K298" s="25"/>
      <c r="L298" s="26"/>
      <c r="M298" s="26"/>
      <c r="N298" s="26"/>
      <c r="O298" s="27"/>
      <c r="P298" s="25"/>
      <c r="Q298" s="26"/>
      <c r="R298" s="26"/>
      <c r="S298" s="26"/>
      <c r="T298" s="27"/>
      <c r="U298" s="273"/>
      <c r="V298" s="274"/>
      <c r="W298" s="274"/>
      <c r="X298" s="274"/>
      <c r="Y298" s="275"/>
      <c r="Z298" s="273"/>
      <c r="AA298" s="274"/>
      <c r="AB298" s="274"/>
      <c r="AC298" s="274"/>
      <c r="AD298" s="275"/>
      <c r="AE298" s="273"/>
      <c r="AF298" s="274"/>
      <c r="AG298" s="274"/>
      <c r="AH298" s="274"/>
      <c r="AI298" s="275"/>
      <c r="AJ298" s="273"/>
      <c r="AK298" s="274"/>
      <c r="AL298" s="274"/>
      <c r="AM298" s="274"/>
      <c r="AN298" s="275"/>
      <c r="AO298" s="273"/>
      <c r="AP298" s="274"/>
      <c r="AQ298" s="274"/>
      <c r="AR298" s="274"/>
      <c r="AS298" s="275"/>
      <c r="AT298" s="273"/>
      <c r="AU298" s="274"/>
      <c r="AV298" s="274"/>
      <c r="AW298" s="274"/>
      <c r="AX298" s="275"/>
      <c r="AY298" s="273"/>
      <c r="AZ298" s="274"/>
      <c r="BA298" s="274"/>
      <c r="BB298" s="274"/>
      <c r="BC298" s="275"/>
      <c r="BD298" s="273"/>
      <c r="BE298" s="274"/>
      <c r="BF298" s="274"/>
      <c r="BG298" s="274"/>
      <c r="BH298" s="275"/>
      <c r="BI298" s="273"/>
      <c r="BJ298" s="274"/>
      <c r="BK298" s="274"/>
      <c r="BL298" s="274"/>
      <c r="BM298" s="275"/>
      <c r="BN298" s="5"/>
      <c r="BQ298" s="7" t="str">
        <f t="shared" si="18"/>
        <v/>
      </c>
      <c r="BR298" s="48" t="str">
        <f t="shared" si="19"/>
        <v/>
      </c>
      <c r="BS298" s="48" t="str">
        <f t="shared" si="20"/>
        <v/>
      </c>
      <c r="BT298" s="49" t="str">
        <f t="shared" si="21"/>
        <v/>
      </c>
    </row>
    <row r="299" spans="1:72" x14ac:dyDescent="0.55000000000000004">
      <c r="A299" s="5"/>
      <c r="B299" s="22"/>
      <c r="C299" s="23"/>
      <c r="D299" s="24"/>
      <c r="E299" s="24"/>
      <c r="F299" s="25"/>
      <c r="G299" s="26"/>
      <c r="H299" s="26"/>
      <c r="I299" s="26"/>
      <c r="J299" s="27"/>
      <c r="K299" s="25"/>
      <c r="L299" s="26"/>
      <c r="M299" s="26"/>
      <c r="N299" s="26"/>
      <c r="O299" s="27"/>
      <c r="P299" s="25"/>
      <c r="Q299" s="26"/>
      <c r="R299" s="26"/>
      <c r="S299" s="26"/>
      <c r="T299" s="27"/>
      <c r="U299" s="273"/>
      <c r="V299" s="274"/>
      <c r="W299" s="274"/>
      <c r="X299" s="274"/>
      <c r="Y299" s="275"/>
      <c r="Z299" s="273"/>
      <c r="AA299" s="274"/>
      <c r="AB299" s="274"/>
      <c r="AC299" s="274"/>
      <c r="AD299" s="275"/>
      <c r="AE299" s="273"/>
      <c r="AF299" s="274"/>
      <c r="AG299" s="274"/>
      <c r="AH299" s="274"/>
      <c r="AI299" s="275"/>
      <c r="AJ299" s="273"/>
      <c r="AK299" s="274"/>
      <c r="AL299" s="274"/>
      <c r="AM299" s="274"/>
      <c r="AN299" s="275"/>
      <c r="AO299" s="273"/>
      <c r="AP299" s="274"/>
      <c r="AQ299" s="274"/>
      <c r="AR299" s="274"/>
      <c r="AS299" s="275"/>
      <c r="AT299" s="273"/>
      <c r="AU299" s="274"/>
      <c r="AV299" s="274"/>
      <c r="AW299" s="274"/>
      <c r="AX299" s="275"/>
      <c r="AY299" s="273"/>
      <c r="AZ299" s="274"/>
      <c r="BA299" s="274"/>
      <c r="BB299" s="274"/>
      <c r="BC299" s="275"/>
      <c r="BD299" s="273"/>
      <c r="BE299" s="274"/>
      <c r="BF299" s="274"/>
      <c r="BG299" s="274"/>
      <c r="BH299" s="275"/>
      <c r="BI299" s="273"/>
      <c r="BJ299" s="274"/>
      <c r="BK299" s="274"/>
      <c r="BL299" s="274"/>
      <c r="BM299" s="275"/>
      <c r="BN299" s="5"/>
      <c r="BQ299" s="7" t="str">
        <f t="shared" si="18"/>
        <v/>
      </c>
      <c r="BR299" s="48" t="str">
        <f t="shared" si="19"/>
        <v/>
      </c>
      <c r="BS299" s="48" t="str">
        <f t="shared" si="20"/>
        <v/>
      </c>
      <c r="BT299" s="49" t="str">
        <f t="shared" si="21"/>
        <v/>
      </c>
    </row>
    <row r="300" spans="1:72" x14ac:dyDescent="0.55000000000000004">
      <c r="A300" s="5"/>
      <c r="B300" s="22"/>
      <c r="C300" s="23"/>
      <c r="D300" s="24"/>
      <c r="E300" s="24"/>
      <c r="F300" s="25"/>
      <c r="G300" s="26"/>
      <c r="H300" s="26"/>
      <c r="I300" s="26"/>
      <c r="J300" s="27"/>
      <c r="K300" s="25"/>
      <c r="L300" s="26"/>
      <c r="M300" s="26"/>
      <c r="N300" s="26"/>
      <c r="O300" s="27"/>
      <c r="P300" s="25"/>
      <c r="Q300" s="26"/>
      <c r="R300" s="26"/>
      <c r="S300" s="26"/>
      <c r="T300" s="27"/>
      <c r="U300" s="273"/>
      <c r="V300" s="274"/>
      <c r="W300" s="274"/>
      <c r="X300" s="274"/>
      <c r="Y300" s="275"/>
      <c r="Z300" s="273"/>
      <c r="AA300" s="274"/>
      <c r="AB300" s="274"/>
      <c r="AC300" s="274"/>
      <c r="AD300" s="275"/>
      <c r="AE300" s="273"/>
      <c r="AF300" s="274"/>
      <c r="AG300" s="274"/>
      <c r="AH300" s="274"/>
      <c r="AI300" s="275"/>
      <c r="AJ300" s="273"/>
      <c r="AK300" s="274"/>
      <c r="AL300" s="274"/>
      <c r="AM300" s="274"/>
      <c r="AN300" s="275"/>
      <c r="AO300" s="273"/>
      <c r="AP300" s="274"/>
      <c r="AQ300" s="274"/>
      <c r="AR300" s="274"/>
      <c r="AS300" s="275"/>
      <c r="AT300" s="273"/>
      <c r="AU300" s="274"/>
      <c r="AV300" s="274"/>
      <c r="AW300" s="274"/>
      <c r="AX300" s="275"/>
      <c r="AY300" s="273"/>
      <c r="AZ300" s="274"/>
      <c r="BA300" s="274"/>
      <c r="BB300" s="274"/>
      <c r="BC300" s="275"/>
      <c r="BD300" s="273"/>
      <c r="BE300" s="274"/>
      <c r="BF300" s="274"/>
      <c r="BG300" s="274"/>
      <c r="BH300" s="275"/>
      <c r="BI300" s="273"/>
      <c r="BJ300" s="274"/>
      <c r="BK300" s="274"/>
      <c r="BL300" s="274"/>
      <c r="BM300" s="275"/>
      <c r="BN300" s="5"/>
      <c r="BQ300" s="7" t="str">
        <f t="shared" si="18"/>
        <v/>
      </c>
      <c r="BR300" s="48" t="str">
        <f t="shared" si="19"/>
        <v/>
      </c>
      <c r="BS300" s="48" t="str">
        <f t="shared" si="20"/>
        <v/>
      </c>
      <c r="BT300" s="49" t="str">
        <f t="shared" si="21"/>
        <v/>
      </c>
    </row>
    <row r="301" spans="1:72" x14ac:dyDescent="0.55000000000000004">
      <c r="A301" s="5"/>
      <c r="B301" s="22"/>
      <c r="C301" s="23"/>
      <c r="D301" s="24"/>
      <c r="E301" s="24"/>
      <c r="F301" s="25"/>
      <c r="G301" s="26"/>
      <c r="H301" s="26"/>
      <c r="I301" s="26"/>
      <c r="J301" s="27"/>
      <c r="K301" s="25"/>
      <c r="L301" s="26"/>
      <c r="M301" s="26"/>
      <c r="N301" s="26"/>
      <c r="O301" s="27"/>
      <c r="P301" s="25"/>
      <c r="Q301" s="26"/>
      <c r="R301" s="26"/>
      <c r="S301" s="26"/>
      <c r="T301" s="27"/>
      <c r="U301" s="273"/>
      <c r="V301" s="274"/>
      <c r="W301" s="274"/>
      <c r="X301" s="274"/>
      <c r="Y301" s="275"/>
      <c r="Z301" s="273"/>
      <c r="AA301" s="274"/>
      <c r="AB301" s="274"/>
      <c r="AC301" s="274"/>
      <c r="AD301" s="275"/>
      <c r="AE301" s="273"/>
      <c r="AF301" s="274"/>
      <c r="AG301" s="274"/>
      <c r="AH301" s="274"/>
      <c r="AI301" s="275"/>
      <c r="AJ301" s="273"/>
      <c r="AK301" s="274"/>
      <c r="AL301" s="274"/>
      <c r="AM301" s="274"/>
      <c r="AN301" s="275"/>
      <c r="AO301" s="273"/>
      <c r="AP301" s="274"/>
      <c r="AQ301" s="274"/>
      <c r="AR301" s="274"/>
      <c r="AS301" s="275"/>
      <c r="AT301" s="273"/>
      <c r="AU301" s="274"/>
      <c r="AV301" s="274"/>
      <c r="AW301" s="274"/>
      <c r="AX301" s="275"/>
      <c r="AY301" s="273"/>
      <c r="AZ301" s="274"/>
      <c r="BA301" s="274"/>
      <c r="BB301" s="274"/>
      <c r="BC301" s="275"/>
      <c r="BD301" s="273"/>
      <c r="BE301" s="274"/>
      <c r="BF301" s="274"/>
      <c r="BG301" s="274"/>
      <c r="BH301" s="275"/>
      <c r="BI301" s="273"/>
      <c r="BJ301" s="274"/>
      <c r="BK301" s="274"/>
      <c r="BL301" s="274"/>
      <c r="BM301" s="275"/>
      <c r="BN301" s="5"/>
      <c r="BQ301" s="7" t="str">
        <f t="shared" si="18"/>
        <v/>
      </c>
      <c r="BR301" s="48" t="str">
        <f t="shared" si="19"/>
        <v/>
      </c>
      <c r="BS301" s="48" t="str">
        <f t="shared" si="20"/>
        <v/>
      </c>
      <c r="BT301" s="49" t="str">
        <f t="shared" si="21"/>
        <v/>
      </c>
    </row>
    <row r="302" spans="1:72" x14ac:dyDescent="0.55000000000000004">
      <c r="A302" s="5"/>
      <c r="B302" s="22"/>
      <c r="C302" s="23"/>
      <c r="D302" s="24"/>
      <c r="E302" s="24"/>
      <c r="F302" s="25"/>
      <c r="G302" s="26"/>
      <c r="H302" s="26"/>
      <c r="I302" s="26"/>
      <c r="J302" s="27"/>
      <c r="K302" s="25"/>
      <c r="L302" s="26"/>
      <c r="M302" s="26"/>
      <c r="N302" s="26"/>
      <c r="O302" s="27"/>
      <c r="P302" s="25"/>
      <c r="Q302" s="26"/>
      <c r="R302" s="26"/>
      <c r="S302" s="26"/>
      <c r="T302" s="27"/>
      <c r="U302" s="273"/>
      <c r="V302" s="274"/>
      <c r="W302" s="274"/>
      <c r="X302" s="274"/>
      <c r="Y302" s="275"/>
      <c r="Z302" s="273"/>
      <c r="AA302" s="274"/>
      <c r="AB302" s="274"/>
      <c r="AC302" s="274"/>
      <c r="AD302" s="275"/>
      <c r="AE302" s="273"/>
      <c r="AF302" s="274"/>
      <c r="AG302" s="274"/>
      <c r="AH302" s="274"/>
      <c r="AI302" s="275"/>
      <c r="AJ302" s="273"/>
      <c r="AK302" s="274"/>
      <c r="AL302" s="274"/>
      <c r="AM302" s="274"/>
      <c r="AN302" s="275"/>
      <c r="AO302" s="273"/>
      <c r="AP302" s="274"/>
      <c r="AQ302" s="274"/>
      <c r="AR302" s="274"/>
      <c r="AS302" s="275"/>
      <c r="AT302" s="273"/>
      <c r="AU302" s="274"/>
      <c r="AV302" s="274"/>
      <c r="AW302" s="274"/>
      <c r="AX302" s="275"/>
      <c r="AY302" s="273"/>
      <c r="AZ302" s="274"/>
      <c r="BA302" s="274"/>
      <c r="BB302" s="274"/>
      <c r="BC302" s="275"/>
      <c r="BD302" s="273"/>
      <c r="BE302" s="274"/>
      <c r="BF302" s="274"/>
      <c r="BG302" s="274"/>
      <c r="BH302" s="275"/>
      <c r="BI302" s="273"/>
      <c r="BJ302" s="274"/>
      <c r="BK302" s="274"/>
      <c r="BL302" s="274"/>
      <c r="BM302" s="275"/>
      <c r="BN302" s="5"/>
      <c r="BQ302" s="7" t="str">
        <f t="shared" si="18"/>
        <v/>
      </c>
      <c r="BR302" s="48" t="str">
        <f t="shared" si="19"/>
        <v/>
      </c>
      <c r="BS302" s="48" t="str">
        <f t="shared" si="20"/>
        <v/>
      </c>
      <c r="BT302" s="49" t="str">
        <f t="shared" si="21"/>
        <v/>
      </c>
    </row>
    <row r="303" spans="1:72" x14ac:dyDescent="0.55000000000000004">
      <c r="A303" s="5"/>
      <c r="B303" s="22"/>
      <c r="C303" s="23"/>
      <c r="D303" s="24"/>
      <c r="E303" s="24"/>
      <c r="F303" s="25"/>
      <c r="G303" s="26"/>
      <c r="H303" s="26"/>
      <c r="I303" s="26"/>
      <c r="J303" s="27"/>
      <c r="K303" s="25"/>
      <c r="L303" s="26"/>
      <c r="M303" s="26"/>
      <c r="N303" s="26"/>
      <c r="O303" s="27"/>
      <c r="P303" s="25"/>
      <c r="Q303" s="26"/>
      <c r="R303" s="26"/>
      <c r="S303" s="26"/>
      <c r="T303" s="27"/>
      <c r="U303" s="273"/>
      <c r="V303" s="274"/>
      <c r="W303" s="274"/>
      <c r="X303" s="274"/>
      <c r="Y303" s="275"/>
      <c r="Z303" s="273"/>
      <c r="AA303" s="274"/>
      <c r="AB303" s="274"/>
      <c r="AC303" s="274"/>
      <c r="AD303" s="275"/>
      <c r="AE303" s="273"/>
      <c r="AF303" s="274"/>
      <c r="AG303" s="274"/>
      <c r="AH303" s="274"/>
      <c r="AI303" s="275"/>
      <c r="AJ303" s="273"/>
      <c r="AK303" s="274"/>
      <c r="AL303" s="274"/>
      <c r="AM303" s="274"/>
      <c r="AN303" s="275"/>
      <c r="AO303" s="273"/>
      <c r="AP303" s="274"/>
      <c r="AQ303" s="274"/>
      <c r="AR303" s="274"/>
      <c r="AS303" s="275"/>
      <c r="AT303" s="273"/>
      <c r="AU303" s="274"/>
      <c r="AV303" s="274"/>
      <c r="AW303" s="274"/>
      <c r="AX303" s="275"/>
      <c r="AY303" s="273"/>
      <c r="AZ303" s="274"/>
      <c r="BA303" s="274"/>
      <c r="BB303" s="274"/>
      <c r="BC303" s="275"/>
      <c r="BD303" s="273"/>
      <c r="BE303" s="274"/>
      <c r="BF303" s="274"/>
      <c r="BG303" s="274"/>
      <c r="BH303" s="275"/>
      <c r="BI303" s="273"/>
      <c r="BJ303" s="274"/>
      <c r="BK303" s="274"/>
      <c r="BL303" s="274"/>
      <c r="BM303" s="275"/>
      <c r="BN303" s="5"/>
      <c r="BQ303" s="7" t="str">
        <f t="shared" si="18"/>
        <v/>
      </c>
      <c r="BR303" s="48" t="str">
        <f t="shared" si="19"/>
        <v/>
      </c>
      <c r="BS303" s="48" t="str">
        <f t="shared" si="20"/>
        <v/>
      </c>
      <c r="BT303" s="49" t="str">
        <f t="shared" si="21"/>
        <v/>
      </c>
    </row>
    <row r="304" spans="1:72" x14ac:dyDescent="0.55000000000000004">
      <c r="A304" s="5"/>
      <c r="B304" s="22"/>
      <c r="C304" s="23"/>
      <c r="D304" s="24"/>
      <c r="E304" s="24"/>
      <c r="F304" s="25"/>
      <c r="G304" s="26"/>
      <c r="H304" s="26"/>
      <c r="I304" s="26"/>
      <c r="J304" s="27"/>
      <c r="K304" s="25"/>
      <c r="L304" s="26"/>
      <c r="M304" s="26"/>
      <c r="N304" s="26"/>
      <c r="O304" s="27"/>
      <c r="P304" s="25"/>
      <c r="Q304" s="26"/>
      <c r="R304" s="26"/>
      <c r="S304" s="26"/>
      <c r="T304" s="27"/>
      <c r="U304" s="273"/>
      <c r="V304" s="274"/>
      <c r="W304" s="274"/>
      <c r="X304" s="274"/>
      <c r="Y304" s="275"/>
      <c r="Z304" s="273"/>
      <c r="AA304" s="274"/>
      <c r="AB304" s="274"/>
      <c r="AC304" s="274"/>
      <c r="AD304" s="275"/>
      <c r="AE304" s="273"/>
      <c r="AF304" s="274"/>
      <c r="AG304" s="274"/>
      <c r="AH304" s="274"/>
      <c r="AI304" s="275"/>
      <c r="AJ304" s="273"/>
      <c r="AK304" s="274"/>
      <c r="AL304" s="274"/>
      <c r="AM304" s="274"/>
      <c r="AN304" s="275"/>
      <c r="AO304" s="273"/>
      <c r="AP304" s="274"/>
      <c r="AQ304" s="274"/>
      <c r="AR304" s="274"/>
      <c r="AS304" s="275"/>
      <c r="AT304" s="273"/>
      <c r="AU304" s="274"/>
      <c r="AV304" s="274"/>
      <c r="AW304" s="274"/>
      <c r="AX304" s="275"/>
      <c r="AY304" s="273"/>
      <c r="AZ304" s="274"/>
      <c r="BA304" s="274"/>
      <c r="BB304" s="274"/>
      <c r="BC304" s="275"/>
      <c r="BD304" s="273"/>
      <c r="BE304" s="274"/>
      <c r="BF304" s="274"/>
      <c r="BG304" s="274"/>
      <c r="BH304" s="275"/>
      <c r="BI304" s="273"/>
      <c r="BJ304" s="274"/>
      <c r="BK304" s="274"/>
      <c r="BL304" s="274"/>
      <c r="BM304" s="275"/>
      <c r="BN304" s="5"/>
      <c r="BQ304" s="7" t="str">
        <f t="shared" si="18"/>
        <v/>
      </c>
      <c r="BR304" s="48" t="str">
        <f t="shared" si="19"/>
        <v/>
      </c>
      <c r="BS304" s="48" t="str">
        <f t="shared" si="20"/>
        <v/>
      </c>
      <c r="BT304" s="49" t="str">
        <f t="shared" si="21"/>
        <v/>
      </c>
    </row>
    <row r="305" spans="1:72" x14ac:dyDescent="0.55000000000000004">
      <c r="A305" s="5"/>
      <c r="B305" s="22"/>
      <c r="C305" s="23"/>
      <c r="D305" s="24"/>
      <c r="E305" s="24"/>
      <c r="F305" s="25"/>
      <c r="G305" s="26"/>
      <c r="H305" s="26"/>
      <c r="I305" s="26"/>
      <c r="J305" s="27"/>
      <c r="K305" s="25"/>
      <c r="L305" s="26"/>
      <c r="M305" s="26"/>
      <c r="N305" s="26"/>
      <c r="O305" s="27"/>
      <c r="P305" s="25"/>
      <c r="Q305" s="26"/>
      <c r="R305" s="26"/>
      <c r="S305" s="26"/>
      <c r="T305" s="27"/>
      <c r="U305" s="273"/>
      <c r="V305" s="274"/>
      <c r="W305" s="274"/>
      <c r="X305" s="274"/>
      <c r="Y305" s="275"/>
      <c r="Z305" s="273"/>
      <c r="AA305" s="274"/>
      <c r="AB305" s="274"/>
      <c r="AC305" s="274"/>
      <c r="AD305" s="275"/>
      <c r="AE305" s="273"/>
      <c r="AF305" s="274"/>
      <c r="AG305" s="274"/>
      <c r="AH305" s="274"/>
      <c r="AI305" s="275"/>
      <c r="AJ305" s="273"/>
      <c r="AK305" s="274"/>
      <c r="AL305" s="274"/>
      <c r="AM305" s="274"/>
      <c r="AN305" s="275"/>
      <c r="AO305" s="273"/>
      <c r="AP305" s="274"/>
      <c r="AQ305" s="274"/>
      <c r="AR305" s="274"/>
      <c r="AS305" s="275"/>
      <c r="AT305" s="273"/>
      <c r="AU305" s="274"/>
      <c r="AV305" s="274"/>
      <c r="AW305" s="274"/>
      <c r="AX305" s="275"/>
      <c r="AY305" s="273"/>
      <c r="AZ305" s="274"/>
      <c r="BA305" s="274"/>
      <c r="BB305" s="274"/>
      <c r="BC305" s="275"/>
      <c r="BD305" s="273"/>
      <c r="BE305" s="274"/>
      <c r="BF305" s="274"/>
      <c r="BG305" s="274"/>
      <c r="BH305" s="275"/>
      <c r="BI305" s="273"/>
      <c r="BJ305" s="274"/>
      <c r="BK305" s="274"/>
      <c r="BL305" s="274"/>
      <c r="BM305" s="275"/>
      <c r="BN305" s="5"/>
      <c r="BQ305" s="7" t="str">
        <f t="shared" si="18"/>
        <v/>
      </c>
      <c r="BR305" s="48" t="str">
        <f t="shared" si="19"/>
        <v/>
      </c>
      <c r="BS305" s="48" t="str">
        <f t="shared" si="20"/>
        <v/>
      </c>
      <c r="BT305" s="49" t="str">
        <f t="shared" si="21"/>
        <v/>
      </c>
    </row>
    <row r="306" spans="1:72" x14ac:dyDescent="0.55000000000000004">
      <c r="A306" s="5"/>
      <c r="B306" s="22"/>
      <c r="C306" s="23"/>
      <c r="D306" s="24"/>
      <c r="E306" s="24"/>
      <c r="F306" s="25"/>
      <c r="G306" s="26"/>
      <c r="H306" s="26"/>
      <c r="I306" s="26"/>
      <c r="J306" s="27"/>
      <c r="K306" s="25"/>
      <c r="L306" s="26"/>
      <c r="M306" s="26"/>
      <c r="N306" s="26"/>
      <c r="O306" s="27"/>
      <c r="P306" s="25"/>
      <c r="Q306" s="26"/>
      <c r="R306" s="26"/>
      <c r="S306" s="26"/>
      <c r="T306" s="27"/>
      <c r="U306" s="273"/>
      <c r="V306" s="274"/>
      <c r="W306" s="274"/>
      <c r="X306" s="274"/>
      <c r="Y306" s="275"/>
      <c r="Z306" s="273"/>
      <c r="AA306" s="274"/>
      <c r="AB306" s="274"/>
      <c r="AC306" s="274"/>
      <c r="AD306" s="275"/>
      <c r="AE306" s="273"/>
      <c r="AF306" s="274"/>
      <c r="AG306" s="274"/>
      <c r="AH306" s="274"/>
      <c r="AI306" s="275"/>
      <c r="AJ306" s="273"/>
      <c r="AK306" s="274"/>
      <c r="AL306" s="274"/>
      <c r="AM306" s="274"/>
      <c r="AN306" s="275"/>
      <c r="AO306" s="273"/>
      <c r="AP306" s="274"/>
      <c r="AQ306" s="274"/>
      <c r="AR306" s="274"/>
      <c r="AS306" s="275"/>
      <c r="AT306" s="273"/>
      <c r="AU306" s="274"/>
      <c r="AV306" s="274"/>
      <c r="AW306" s="274"/>
      <c r="AX306" s="275"/>
      <c r="AY306" s="273"/>
      <c r="AZ306" s="274"/>
      <c r="BA306" s="274"/>
      <c r="BB306" s="274"/>
      <c r="BC306" s="275"/>
      <c r="BD306" s="273"/>
      <c r="BE306" s="274"/>
      <c r="BF306" s="274"/>
      <c r="BG306" s="274"/>
      <c r="BH306" s="275"/>
      <c r="BI306" s="273"/>
      <c r="BJ306" s="274"/>
      <c r="BK306" s="274"/>
      <c r="BL306" s="274"/>
      <c r="BM306" s="275"/>
      <c r="BN306" s="5"/>
      <c r="BQ306" s="7" t="str">
        <f t="shared" si="18"/>
        <v/>
      </c>
      <c r="BR306" s="48" t="str">
        <f t="shared" si="19"/>
        <v/>
      </c>
      <c r="BS306" s="48" t="str">
        <f t="shared" si="20"/>
        <v/>
      </c>
      <c r="BT306" s="49" t="str">
        <f t="shared" si="21"/>
        <v/>
      </c>
    </row>
    <row r="307" spans="1:72" x14ac:dyDescent="0.55000000000000004">
      <c r="A307" s="5"/>
      <c r="B307" s="22"/>
      <c r="C307" s="23"/>
      <c r="D307" s="24"/>
      <c r="E307" s="24"/>
      <c r="F307" s="25"/>
      <c r="G307" s="26"/>
      <c r="H307" s="26"/>
      <c r="I307" s="26"/>
      <c r="J307" s="27"/>
      <c r="K307" s="25"/>
      <c r="L307" s="26"/>
      <c r="M307" s="26"/>
      <c r="N307" s="26"/>
      <c r="O307" s="27"/>
      <c r="P307" s="25"/>
      <c r="Q307" s="26"/>
      <c r="R307" s="26"/>
      <c r="S307" s="26"/>
      <c r="T307" s="27"/>
      <c r="U307" s="273"/>
      <c r="V307" s="274"/>
      <c r="W307" s="274"/>
      <c r="X307" s="274"/>
      <c r="Y307" s="275"/>
      <c r="Z307" s="273"/>
      <c r="AA307" s="274"/>
      <c r="AB307" s="274"/>
      <c r="AC307" s="274"/>
      <c r="AD307" s="275"/>
      <c r="AE307" s="273"/>
      <c r="AF307" s="274"/>
      <c r="AG307" s="274"/>
      <c r="AH307" s="274"/>
      <c r="AI307" s="275"/>
      <c r="AJ307" s="273"/>
      <c r="AK307" s="274"/>
      <c r="AL307" s="274"/>
      <c r="AM307" s="274"/>
      <c r="AN307" s="275"/>
      <c r="AO307" s="273"/>
      <c r="AP307" s="274"/>
      <c r="AQ307" s="274"/>
      <c r="AR307" s="274"/>
      <c r="AS307" s="275"/>
      <c r="AT307" s="273"/>
      <c r="AU307" s="274"/>
      <c r="AV307" s="274"/>
      <c r="AW307" s="274"/>
      <c r="AX307" s="275"/>
      <c r="AY307" s="273"/>
      <c r="AZ307" s="274"/>
      <c r="BA307" s="274"/>
      <c r="BB307" s="274"/>
      <c r="BC307" s="275"/>
      <c r="BD307" s="273"/>
      <c r="BE307" s="274"/>
      <c r="BF307" s="274"/>
      <c r="BG307" s="274"/>
      <c r="BH307" s="275"/>
      <c r="BI307" s="273"/>
      <c r="BJ307" s="274"/>
      <c r="BK307" s="274"/>
      <c r="BL307" s="274"/>
      <c r="BM307" s="275"/>
      <c r="BN307" s="5"/>
      <c r="BQ307" s="7" t="str">
        <f t="shared" si="18"/>
        <v/>
      </c>
      <c r="BR307" s="48" t="str">
        <f t="shared" si="19"/>
        <v/>
      </c>
      <c r="BS307" s="48" t="str">
        <f t="shared" si="20"/>
        <v/>
      </c>
      <c r="BT307" s="49" t="str">
        <f t="shared" si="21"/>
        <v/>
      </c>
    </row>
    <row r="308" spans="1:72" x14ac:dyDescent="0.55000000000000004">
      <c r="A308" s="5"/>
      <c r="B308" s="22"/>
      <c r="C308" s="23"/>
      <c r="D308" s="24"/>
      <c r="E308" s="24"/>
      <c r="F308" s="25"/>
      <c r="G308" s="26"/>
      <c r="H308" s="26"/>
      <c r="I308" s="26"/>
      <c r="J308" s="27"/>
      <c r="K308" s="25"/>
      <c r="L308" s="26"/>
      <c r="M308" s="26"/>
      <c r="N308" s="26"/>
      <c r="O308" s="27"/>
      <c r="P308" s="25"/>
      <c r="Q308" s="26"/>
      <c r="R308" s="26"/>
      <c r="S308" s="26"/>
      <c r="T308" s="27"/>
      <c r="U308" s="273"/>
      <c r="V308" s="274"/>
      <c r="W308" s="274"/>
      <c r="X308" s="274"/>
      <c r="Y308" s="275"/>
      <c r="Z308" s="273"/>
      <c r="AA308" s="274"/>
      <c r="AB308" s="274"/>
      <c r="AC308" s="274"/>
      <c r="AD308" s="275"/>
      <c r="AE308" s="273"/>
      <c r="AF308" s="274"/>
      <c r="AG308" s="274"/>
      <c r="AH308" s="274"/>
      <c r="AI308" s="275"/>
      <c r="AJ308" s="273"/>
      <c r="AK308" s="274"/>
      <c r="AL308" s="274"/>
      <c r="AM308" s="274"/>
      <c r="AN308" s="275"/>
      <c r="AO308" s="273"/>
      <c r="AP308" s="274"/>
      <c r="AQ308" s="274"/>
      <c r="AR308" s="274"/>
      <c r="AS308" s="275"/>
      <c r="AT308" s="273"/>
      <c r="AU308" s="274"/>
      <c r="AV308" s="274"/>
      <c r="AW308" s="274"/>
      <c r="AX308" s="275"/>
      <c r="AY308" s="273"/>
      <c r="AZ308" s="274"/>
      <c r="BA308" s="274"/>
      <c r="BB308" s="274"/>
      <c r="BC308" s="275"/>
      <c r="BD308" s="273"/>
      <c r="BE308" s="274"/>
      <c r="BF308" s="274"/>
      <c r="BG308" s="274"/>
      <c r="BH308" s="275"/>
      <c r="BI308" s="273"/>
      <c r="BJ308" s="274"/>
      <c r="BK308" s="274"/>
      <c r="BL308" s="274"/>
      <c r="BM308" s="275"/>
      <c r="BN308" s="5"/>
      <c r="BQ308" s="7" t="str">
        <f t="shared" si="18"/>
        <v/>
      </c>
      <c r="BR308" s="48" t="str">
        <f t="shared" si="19"/>
        <v/>
      </c>
      <c r="BS308" s="48" t="str">
        <f t="shared" si="20"/>
        <v/>
      </c>
      <c r="BT308" s="49" t="str">
        <f t="shared" si="21"/>
        <v/>
      </c>
    </row>
    <row r="309" spans="1:72" x14ac:dyDescent="0.55000000000000004">
      <c r="A309" s="5"/>
      <c r="B309" s="22"/>
      <c r="C309" s="23"/>
      <c r="D309" s="24"/>
      <c r="E309" s="24"/>
      <c r="F309" s="25"/>
      <c r="G309" s="26"/>
      <c r="H309" s="26"/>
      <c r="I309" s="26"/>
      <c r="J309" s="27"/>
      <c r="K309" s="25"/>
      <c r="L309" s="26"/>
      <c r="M309" s="26"/>
      <c r="N309" s="26"/>
      <c r="O309" s="27"/>
      <c r="P309" s="25"/>
      <c r="Q309" s="26"/>
      <c r="R309" s="26"/>
      <c r="S309" s="26"/>
      <c r="T309" s="27"/>
      <c r="U309" s="273"/>
      <c r="V309" s="274"/>
      <c r="W309" s="274"/>
      <c r="X309" s="274"/>
      <c r="Y309" s="275"/>
      <c r="Z309" s="273"/>
      <c r="AA309" s="274"/>
      <c r="AB309" s="274"/>
      <c r="AC309" s="274"/>
      <c r="AD309" s="275"/>
      <c r="AE309" s="273"/>
      <c r="AF309" s="274"/>
      <c r="AG309" s="274"/>
      <c r="AH309" s="274"/>
      <c r="AI309" s="275"/>
      <c r="AJ309" s="273"/>
      <c r="AK309" s="274"/>
      <c r="AL309" s="274"/>
      <c r="AM309" s="274"/>
      <c r="AN309" s="275"/>
      <c r="AO309" s="273"/>
      <c r="AP309" s="274"/>
      <c r="AQ309" s="274"/>
      <c r="AR309" s="274"/>
      <c r="AS309" s="275"/>
      <c r="AT309" s="273"/>
      <c r="AU309" s="274"/>
      <c r="AV309" s="274"/>
      <c r="AW309" s="274"/>
      <c r="AX309" s="275"/>
      <c r="AY309" s="273"/>
      <c r="AZ309" s="274"/>
      <c r="BA309" s="274"/>
      <c r="BB309" s="274"/>
      <c r="BC309" s="275"/>
      <c r="BD309" s="273"/>
      <c r="BE309" s="274"/>
      <c r="BF309" s="274"/>
      <c r="BG309" s="274"/>
      <c r="BH309" s="275"/>
      <c r="BI309" s="273"/>
      <c r="BJ309" s="274"/>
      <c r="BK309" s="274"/>
      <c r="BL309" s="274"/>
      <c r="BM309" s="275"/>
      <c r="BN309" s="5"/>
      <c r="BQ309" s="7" t="str">
        <f t="shared" si="18"/>
        <v/>
      </c>
      <c r="BR309" s="48" t="str">
        <f t="shared" si="19"/>
        <v/>
      </c>
      <c r="BS309" s="48" t="str">
        <f t="shared" si="20"/>
        <v/>
      </c>
      <c r="BT309" s="49" t="str">
        <f t="shared" si="21"/>
        <v/>
      </c>
    </row>
    <row r="310" spans="1:72" x14ac:dyDescent="0.55000000000000004">
      <c r="A310" s="5"/>
      <c r="B310" s="22"/>
      <c r="C310" s="23"/>
      <c r="D310" s="24"/>
      <c r="E310" s="24"/>
      <c r="F310" s="25"/>
      <c r="G310" s="26"/>
      <c r="H310" s="26"/>
      <c r="I310" s="26"/>
      <c r="J310" s="27"/>
      <c r="K310" s="25"/>
      <c r="L310" s="26"/>
      <c r="M310" s="26"/>
      <c r="N310" s="26"/>
      <c r="O310" s="27"/>
      <c r="P310" s="25"/>
      <c r="Q310" s="26"/>
      <c r="R310" s="26"/>
      <c r="S310" s="26"/>
      <c r="T310" s="27"/>
      <c r="U310" s="273"/>
      <c r="V310" s="274"/>
      <c r="W310" s="274"/>
      <c r="X310" s="274"/>
      <c r="Y310" s="275"/>
      <c r="Z310" s="273"/>
      <c r="AA310" s="274"/>
      <c r="AB310" s="274"/>
      <c r="AC310" s="274"/>
      <c r="AD310" s="275"/>
      <c r="AE310" s="273"/>
      <c r="AF310" s="274"/>
      <c r="AG310" s="274"/>
      <c r="AH310" s="274"/>
      <c r="AI310" s="275"/>
      <c r="AJ310" s="273"/>
      <c r="AK310" s="274"/>
      <c r="AL310" s="274"/>
      <c r="AM310" s="274"/>
      <c r="AN310" s="275"/>
      <c r="AO310" s="273"/>
      <c r="AP310" s="274"/>
      <c r="AQ310" s="274"/>
      <c r="AR310" s="274"/>
      <c r="AS310" s="275"/>
      <c r="AT310" s="273"/>
      <c r="AU310" s="274"/>
      <c r="AV310" s="274"/>
      <c r="AW310" s="274"/>
      <c r="AX310" s="275"/>
      <c r="AY310" s="273"/>
      <c r="AZ310" s="274"/>
      <c r="BA310" s="274"/>
      <c r="BB310" s="274"/>
      <c r="BC310" s="275"/>
      <c r="BD310" s="273"/>
      <c r="BE310" s="274"/>
      <c r="BF310" s="274"/>
      <c r="BG310" s="274"/>
      <c r="BH310" s="275"/>
      <c r="BI310" s="273"/>
      <c r="BJ310" s="274"/>
      <c r="BK310" s="274"/>
      <c r="BL310" s="274"/>
      <c r="BM310" s="275"/>
      <c r="BN310" s="5"/>
      <c r="BQ310" s="7" t="str">
        <f t="shared" si="18"/>
        <v/>
      </c>
      <c r="BR310" s="48" t="str">
        <f t="shared" si="19"/>
        <v/>
      </c>
      <c r="BS310" s="48" t="str">
        <f t="shared" si="20"/>
        <v/>
      </c>
      <c r="BT310" s="49" t="str">
        <f t="shared" si="21"/>
        <v/>
      </c>
    </row>
    <row r="311" spans="1:72" x14ac:dyDescent="0.55000000000000004">
      <c r="A311" s="5"/>
      <c r="B311" s="22"/>
      <c r="C311" s="23"/>
      <c r="D311" s="24"/>
      <c r="E311" s="24"/>
      <c r="F311" s="25"/>
      <c r="G311" s="26"/>
      <c r="H311" s="26"/>
      <c r="I311" s="26"/>
      <c r="J311" s="27"/>
      <c r="K311" s="25"/>
      <c r="L311" s="26"/>
      <c r="M311" s="26"/>
      <c r="N311" s="26"/>
      <c r="O311" s="27"/>
      <c r="P311" s="25"/>
      <c r="Q311" s="26"/>
      <c r="R311" s="26"/>
      <c r="S311" s="26"/>
      <c r="T311" s="27"/>
      <c r="U311" s="273"/>
      <c r="V311" s="274"/>
      <c r="W311" s="274"/>
      <c r="X311" s="274"/>
      <c r="Y311" s="275"/>
      <c r="Z311" s="273"/>
      <c r="AA311" s="274"/>
      <c r="AB311" s="274"/>
      <c r="AC311" s="274"/>
      <c r="AD311" s="275"/>
      <c r="AE311" s="273"/>
      <c r="AF311" s="274"/>
      <c r="AG311" s="274"/>
      <c r="AH311" s="274"/>
      <c r="AI311" s="275"/>
      <c r="AJ311" s="273"/>
      <c r="AK311" s="274"/>
      <c r="AL311" s="274"/>
      <c r="AM311" s="274"/>
      <c r="AN311" s="275"/>
      <c r="AO311" s="273"/>
      <c r="AP311" s="274"/>
      <c r="AQ311" s="274"/>
      <c r="AR311" s="274"/>
      <c r="AS311" s="275"/>
      <c r="AT311" s="273"/>
      <c r="AU311" s="274"/>
      <c r="AV311" s="274"/>
      <c r="AW311" s="274"/>
      <c r="AX311" s="275"/>
      <c r="AY311" s="273"/>
      <c r="AZ311" s="274"/>
      <c r="BA311" s="274"/>
      <c r="BB311" s="274"/>
      <c r="BC311" s="275"/>
      <c r="BD311" s="273"/>
      <c r="BE311" s="274"/>
      <c r="BF311" s="274"/>
      <c r="BG311" s="274"/>
      <c r="BH311" s="275"/>
      <c r="BI311" s="273"/>
      <c r="BJ311" s="274"/>
      <c r="BK311" s="274"/>
      <c r="BL311" s="274"/>
      <c r="BM311" s="275"/>
      <c r="BN311" s="5"/>
      <c r="BQ311" s="7" t="str">
        <f t="shared" si="18"/>
        <v/>
      </c>
      <c r="BR311" s="48" t="str">
        <f t="shared" si="19"/>
        <v/>
      </c>
      <c r="BS311" s="48" t="str">
        <f t="shared" si="20"/>
        <v/>
      </c>
      <c r="BT311" s="49" t="str">
        <f t="shared" si="21"/>
        <v/>
      </c>
    </row>
    <row r="312" spans="1:72" x14ac:dyDescent="0.55000000000000004">
      <c r="A312" s="5"/>
      <c r="B312" s="22"/>
      <c r="C312" s="23"/>
      <c r="D312" s="24"/>
      <c r="E312" s="24"/>
      <c r="F312" s="25"/>
      <c r="G312" s="26"/>
      <c r="H312" s="26"/>
      <c r="I312" s="26"/>
      <c r="J312" s="27"/>
      <c r="K312" s="25"/>
      <c r="L312" s="26"/>
      <c r="M312" s="26"/>
      <c r="N312" s="26"/>
      <c r="O312" s="27"/>
      <c r="P312" s="25"/>
      <c r="Q312" s="26"/>
      <c r="R312" s="26"/>
      <c r="S312" s="26"/>
      <c r="T312" s="27"/>
      <c r="U312" s="273"/>
      <c r="V312" s="274"/>
      <c r="W312" s="274"/>
      <c r="X312" s="274"/>
      <c r="Y312" s="275"/>
      <c r="Z312" s="273"/>
      <c r="AA312" s="274"/>
      <c r="AB312" s="274"/>
      <c r="AC312" s="274"/>
      <c r="AD312" s="275"/>
      <c r="AE312" s="273"/>
      <c r="AF312" s="274"/>
      <c r="AG312" s="274"/>
      <c r="AH312" s="274"/>
      <c r="AI312" s="275"/>
      <c r="AJ312" s="273"/>
      <c r="AK312" s="274"/>
      <c r="AL312" s="274"/>
      <c r="AM312" s="274"/>
      <c r="AN312" s="275"/>
      <c r="AO312" s="273"/>
      <c r="AP312" s="274"/>
      <c r="AQ312" s="274"/>
      <c r="AR312" s="274"/>
      <c r="AS312" s="275"/>
      <c r="AT312" s="273"/>
      <c r="AU312" s="274"/>
      <c r="AV312" s="274"/>
      <c r="AW312" s="274"/>
      <c r="AX312" s="275"/>
      <c r="AY312" s="273"/>
      <c r="AZ312" s="274"/>
      <c r="BA312" s="274"/>
      <c r="BB312" s="274"/>
      <c r="BC312" s="275"/>
      <c r="BD312" s="273"/>
      <c r="BE312" s="274"/>
      <c r="BF312" s="274"/>
      <c r="BG312" s="274"/>
      <c r="BH312" s="275"/>
      <c r="BI312" s="273"/>
      <c r="BJ312" s="274"/>
      <c r="BK312" s="274"/>
      <c r="BL312" s="274"/>
      <c r="BM312" s="275"/>
      <c r="BN312" s="5"/>
      <c r="BQ312" s="7" t="str">
        <f t="shared" si="18"/>
        <v/>
      </c>
      <c r="BR312" s="48" t="str">
        <f t="shared" si="19"/>
        <v/>
      </c>
      <c r="BS312" s="48" t="str">
        <f t="shared" si="20"/>
        <v/>
      </c>
      <c r="BT312" s="49" t="str">
        <f t="shared" si="21"/>
        <v/>
      </c>
    </row>
    <row r="313" spans="1:72" x14ac:dyDescent="0.55000000000000004">
      <c r="A313" s="5"/>
      <c r="B313" s="22"/>
      <c r="C313" s="23"/>
      <c r="D313" s="24"/>
      <c r="E313" s="24"/>
      <c r="F313" s="25"/>
      <c r="G313" s="26"/>
      <c r="H313" s="26"/>
      <c r="I313" s="26"/>
      <c r="J313" s="27"/>
      <c r="K313" s="25"/>
      <c r="L313" s="26"/>
      <c r="M313" s="26"/>
      <c r="N313" s="26"/>
      <c r="O313" s="27"/>
      <c r="P313" s="25"/>
      <c r="Q313" s="26"/>
      <c r="R313" s="26"/>
      <c r="S313" s="26"/>
      <c r="T313" s="27"/>
      <c r="U313" s="273"/>
      <c r="V313" s="274"/>
      <c r="W313" s="274"/>
      <c r="X313" s="274"/>
      <c r="Y313" s="275"/>
      <c r="Z313" s="273"/>
      <c r="AA313" s="274"/>
      <c r="AB313" s="274"/>
      <c r="AC313" s="274"/>
      <c r="AD313" s="275"/>
      <c r="AE313" s="273"/>
      <c r="AF313" s="274"/>
      <c r="AG313" s="274"/>
      <c r="AH313" s="274"/>
      <c r="AI313" s="275"/>
      <c r="AJ313" s="273"/>
      <c r="AK313" s="274"/>
      <c r="AL313" s="274"/>
      <c r="AM313" s="274"/>
      <c r="AN313" s="275"/>
      <c r="AO313" s="273"/>
      <c r="AP313" s="274"/>
      <c r="AQ313" s="274"/>
      <c r="AR313" s="274"/>
      <c r="AS313" s="275"/>
      <c r="AT313" s="273"/>
      <c r="AU313" s="274"/>
      <c r="AV313" s="274"/>
      <c r="AW313" s="274"/>
      <c r="AX313" s="275"/>
      <c r="AY313" s="273"/>
      <c r="AZ313" s="274"/>
      <c r="BA313" s="274"/>
      <c r="BB313" s="274"/>
      <c r="BC313" s="275"/>
      <c r="BD313" s="273"/>
      <c r="BE313" s="274"/>
      <c r="BF313" s="274"/>
      <c r="BG313" s="274"/>
      <c r="BH313" s="275"/>
      <c r="BI313" s="273"/>
      <c r="BJ313" s="274"/>
      <c r="BK313" s="274"/>
      <c r="BL313" s="274"/>
      <c r="BM313" s="275"/>
      <c r="BN313" s="5"/>
      <c r="BQ313" s="7" t="str">
        <f t="shared" si="18"/>
        <v/>
      </c>
      <c r="BR313" s="48" t="str">
        <f t="shared" si="19"/>
        <v/>
      </c>
      <c r="BS313" s="48" t="str">
        <f t="shared" si="20"/>
        <v/>
      </c>
      <c r="BT313" s="49" t="str">
        <f t="shared" si="21"/>
        <v/>
      </c>
    </row>
    <row r="314" spans="1:72" x14ac:dyDescent="0.55000000000000004">
      <c r="A314" s="5"/>
      <c r="B314" s="22"/>
      <c r="C314" s="23"/>
      <c r="D314" s="24"/>
      <c r="E314" s="24"/>
      <c r="F314" s="25"/>
      <c r="G314" s="26"/>
      <c r="H314" s="26"/>
      <c r="I314" s="26"/>
      <c r="J314" s="27"/>
      <c r="K314" s="25"/>
      <c r="L314" s="26"/>
      <c r="M314" s="26"/>
      <c r="N314" s="26"/>
      <c r="O314" s="27"/>
      <c r="P314" s="25"/>
      <c r="Q314" s="26"/>
      <c r="R314" s="26"/>
      <c r="S314" s="26"/>
      <c r="T314" s="27"/>
      <c r="U314" s="273"/>
      <c r="V314" s="274"/>
      <c r="W314" s="274"/>
      <c r="X314" s="274"/>
      <c r="Y314" s="275"/>
      <c r="Z314" s="273"/>
      <c r="AA314" s="274"/>
      <c r="AB314" s="274"/>
      <c r="AC314" s="274"/>
      <c r="AD314" s="275"/>
      <c r="AE314" s="273"/>
      <c r="AF314" s="274"/>
      <c r="AG314" s="274"/>
      <c r="AH314" s="274"/>
      <c r="AI314" s="275"/>
      <c r="AJ314" s="273"/>
      <c r="AK314" s="274"/>
      <c r="AL314" s="274"/>
      <c r="AM314" s="274"/>
      <c r="AN314" s="275"/>
      <c r="AO314" s="273"/>
      <c r="AP314" s="274"/>
      <c r="AQ314" s="274"/>
      <c r="AR314" s="274"/>
      <c r="AS314" s="275"/>
      <c r="AT314" s="273"/>
      <c r="AU314" s="274"/>
      <c r="AV314" s="274"/>
      <c r="AW314" s="274"/>
      <c r="AX314" s="275"/>
      <c r="AY314" s="273"/>
      <c r="AZ314" s="274"/>
      <c r="BA314" s="274"/>
      <c r="BB314" s="274"/>
      <c r="BC314" s="275"/>
      <c r="BD314" s="273"/>
      <c r="BE314" s="274"/>
      <c r="BF314" s="274"/>
      <c r="BG314" s="274"/>
      <c r="BH314" s="275"/>
      <c r="BI314" s="273"/>
      <c r="BJ314" s="274"/>
      <c r="BK314" s="274"/>
      <c r="BL314" s="274"/>
      <c r="BM314" s="275"/>
      <c r="BN314" s="5"/>
      <c r="BQ314" s="7" t="str">
        <f t="shared" si="18"/>
        <v/>
      </c>
      <c r="BR314" s="48" t="str">
        <f t="shared" si="19"/>
        <v/>
      </c>
      <c r="BS314" s="48" t="str">
        <f t="shared" si="20"/>
        <v/>
      </c>
      <c r="BT314" s="49" t="str">
        <f t="shared" si="21"/>
        <v/>
      </c>
    </row>
    <row r="315" spans="1:72" x14ac:dyDescent="0.55000000000000004">
      <c r="A315" s="5"/>
      <c r="B315" s="22"/>
      <c r="C315" s="23"/>
      <c r="D315" s="24"/>
      <c r="E315" s="24"/>
      <c r="F315" s="25"/>
      <c r="G315" s="26"/>
      <c r="H315" s="26"/>
      <c r="I315" s="26"/>
      <c r="J315" s="27"/>
      <c r="K315" s="25"/>
      <c r="L315" s="26"/>
      <c r="M315" s="26"/>
      <c r="N315" s="26"/>
      <c r="O315" s="27"/>
      <c r="P315" s="25"/>
      <c r="Q315" s="26"/>
      <c r="R315" s="26"/>
      <c r="S315" s="26"/>
      <c r="T315" s="27"/>
      <c r="U315" s="273"/>
      <c r="V315" s="274"/>
      <c r="W315" s="274"/>
      <c r="X315" s="274"/>
      <c r="Y315" s="275"/>
      <c r="Z315" s="273"/>
      <c r="AA315" s="274"/>
      <c r="AB315" s="274"/>
      <c r="AC315" s="274"/>
      <c r="AD315" s="275"/>
      <c r="AE315" s="273"/>
      <c r="AF315" s="274"/>
      <c r="AG315" s="274"/>
      <c r="AH315" s="274"/>
      <c r="AI315" s="275"/>
      <c r="AJ315" s="273"/>
      <c r="AK315" s="274"/>
      <c r="AL315" s="274"/>
      <c r="AM315" s="274"/>
      <c r="AN315" s="275"/>
      <c r="AO315" s="273"/>
      <c r="AP315" s="274"/>
      <c r="AQ315" s="274"/>
      <c r="AR315" s="274"/>
      <c r="AS315" s="275"/>
      <c r="AT315" s="273"/>
      <c r="AU315" s="274"/>
      <c r="AV315" s="274"/>
      <c r="AW315" s="274"/>
      <c r="AX315" s="275"/>
      <c r="AY315" s="273"/>
      <c r="AZ315" s="274"/>
      <c r="BA315" s="274"/>
      <c r="BB315" s="274"/>
      <c r="BC315" s="275"/>
      <c r="BD315" s="273"/>
      <c r="BE315" s="274"/>
      <c r="BF315" s="274"/>
      <c r="BG315" s="274"/>
      <c r="BH315" s="275"/>
      <c r="BI315" s="273"/>
      <c r="BJ315" s="274"/>
      <c r="BK315" s="274"/>
      <c r="BL315" s="274"/>
      <c r="BM315" s="275"/>
      <c r="BN315" s="5"/>
      <c r="BQ315" s="7" t="str">
        <f t="shared" si="18"/>
        <v/>
      </c>
      <c r="BR315" s="48" t="str">
        <f t="shared" si="19"/>
        <v/>
      </c>
      <c r="BS315" s="48" t="str">
        <f t="shared" si="20"/>
        <v/>
      </c>
      <c r="BT315" s="49" t="str">
        <f t="shared" si="21"/>
        <v/>
      </c>
    </row>
    <row r="316" spans="1:72" x14ac:dyDescent="0.55000000000000004">
      <c r="A316" s="5"/>
      <c r="B316" s="22"/>
      <c r="C316" s="23"/>
      <c r="D316" s="24"/>
      <c r="E316" s="24"/>
      <c r="F316" s="25"/>
      <c r="G316" s="26"/>
      <c r="H316" s="26"/>
      <c r="I316" s="26"/>
      <c r="J316" s="27"/>
      <c r="K316" s="25"/>
      <c r="L316" s="26"/>
      <c r="M316" s="26"/>
      <c r="N316" s="26"/>
      <c r="O316" s="27"/>
      <c r="P316" s="25"/>
      <c r="Q316" s="26"/>
      <c r="R316" s="26"/>
      <c r="S316" s="26"/>
      <c r="T316" s="27"/>
      <c r="U316" s="273"/>
      <c r="V316" s="274"/>
      <c r="W316" s="274"/>
      <c r="X316" s="274"/>
      <c r="Y316" s="275"/>
      <c r="Z316" s="273"/>
      <c r="AA316" s="274"/>
      <c r="AB316" s="274"/>
      <c r="AC316" s="274"/>
      <c r="AD316" s="275"/>
      <c r="AE316" s="273"/>
      <c r="AF316" s="274"/>
      <c r="AG316" s="274"/>
      <c r="AH316" s="274"/>
      <c r="AI316" s="275"/>
      <c r="AJ316" s="273"/>
      <c r="AK316" s="274"/>
      <c r="AL316" s="274"/>
      <c r="AM316" s="274"/>
      <c r="AN316" s="275"/>
      <c r="AO316" s="273"/>
      <c r="AP316" s="274"/>
      <c r="AQ316" s="274"/>
      <c r="AR316" s="274"/>
      <c r="AS316" s="275"/>
      <c r="AT316" s="273"/>
      <c r="AU316" s="274"/>
      <c r="AV316" s="274"/>
      <c r="AW316" s="274"/>
      <c r="AX316" s="275"/>
      <c r="AY316" s="273"/>
      <c r="AZ316" s="274"/>
      <c r="BA316" s="274"/>
      <c r="BB316" s="274"/>
      <c r="BC316" s="275"/>
      <c r="BD316" s="273"/>
      <c r="BE316" s="274"/>
      <c r="BF316" s="274"/>
      <c r="BG316" s="274"/>
      <c r="BH316" s="275"/>
      <c r="BI316" s="273"/>
      <c r="BJ316" s="274"/>
      <c r="BK316" s="274"/>
      <c r="BL316" s="274"/>
      <c r="BM316" s="275"/>
      <c r="BN316" s="5"/>
      <c r="BQ316" s="7" t="str">
        <f t="shared" si="18"/>
        <v/>
      </c>
      <c r="BR316" s="48" t="str">
        <f t="shared" si="19"/>
        <v/>
      </c>
      <c r="BS316" s="48" t="str">
        <f t="shared" si="20"/>
        <v/>
      </c>
      <c r="BT316" s="49" t="str">
        <f t="shared" si="21"/>
        <v/>
      </c>
    </row>
    <row r="317" spans="1:72" x14ac:dyDescent="0.55000000000000004">
      <c r="A317" s="5"/>
      <c r="B317" s="22"/>
      <c r="C317" s="23"/>
      <c r="D317" s="24"/>
      <c r="E317" s="24"/>
      <c r="F317" s="25"/>
      <c r="G317" s="26"/>
      <c r="H317" s="26"/>
      <c r="I317" s="26"/>
      <c r="J317" s="27"/>
      <c r="K317" s="25"/>
      <c r="L317" s="26"/>
      <c r="M317" s="26"/>
      <c r="N317" s="26"/>
      <c r="O317" s="27"/>
      <c r="P317" s="25"/>
      <c r="Q317" s="26"/>
      <c r="R317" s="26"/>
      <c r="S317" s="26"/>
      <c r="T317" s="27"/>
      <c r="U317" s="273"/>
      <c r="V317" s="274"/>
      <c r="W317" s="274"/>
      <c r="X317" s="274"/>
      <c r="Y317" s="275"/>
      <c r="Z317" s="273"/>
      <c r="AA317" s="274"/>
      <c r="AB317" s="274"/>
      <c r="AC317" s="274"/>
      <c r="AD317" s="275"/>
      <c r="AE317" s="273"/>
      <c r="AF317" s="274"/>
      <c r="AG317" s="274"/>
      <c r="AH317" s="274"/>
      <c r="AI317" s="275"/>
      <c r="AJ317" s="273"/>
      <c r="AK317" s="274"/>
      <c r="AL317" s="274"/>
      <c r="AM317" s="274"/>
      <c r="AN317" s="275"/>
      <c r="AO317" s="273"/>
      <c r="AP317" s="274"/>
      <c r="AQ317" s="274"/>
      <c r="AR317" s="274"/>
      <c r="AS317" s="275"/>
      <c r="AT317" s="273"/>
      <c r="AU317" s="274"/>
      <c r="AV317" s="274"/>
      <c r="AW317" s="274"/>
      <c r="AX317" s="275"/>
      <c r="AY317" s="273"/>
      <c r="AZ317" s="274"/>
      <c r="BA317" s="274"/>
      <c r="BB317" s="274"/>
      <c r="BC317" s="275"/>
      <c r="BD317" s="273"/>
      <c r="BE317" s="274"/>
      <c r="BF317" s="274"/>
      <c r="BG317" s="274"/>
      <c r="BH317" s="275"/>
      <c r="BI317" s="273"/>
      <c r="BJ317" s="274"/>
      <c r="BK317" s="274"/>
      <c r="BL317" s="274"/>
      <c r="BM317" s="275"/>
      <c r="BN317" s="5"/>
      <c r="BQ317" s="7" t="str">
        <f t="shared" si="18"/>
        <v/>
      </c>
      <c r="BR317" s="48" t="str">
        <f t="shared" si="19"/>
        <v/>
      </c>
      <c r="BS317" s="48" t="str">
        <f t="shared" si="20"/>
        <v/>
      </c>
      <c r="BT317" s="49" t="str">
        <f t="shared" si="21"/>
        <v/>
      </c>
    </row>
    <row r="318" spans="1:72" x14ac:dyDescent="0.55000000000000004">
      <c r="A318" s="5"/>
      <c r="B318" s="22"/>
      <c r="C318" s="23"/>
      <c r="D318" s="24"/>
      <c r="E318" s="24"/>
      <c r="F318" s="25"/>
      <c r="G318" s="26"/>
      <c r="H318" s="26"/>
      <c r="I318" s="26"/>
      <c r="J318" s="27"/>
      <c r="K318" s="25"/>
      <c r="L318" s="26"/>
      <c r="M318" s="26"/>
      <c r="N318" s="26"/>
      <c r="O318" s="27"/>
      <c r="P318" s="25"/>
      <c r="Q318" s="26"/>
      <c r="R318" s="26"/>
      <c r="S318" s="26"/>
      <c r="T318" s="27"/>
      <c r="U318" s="273"/>
      <c r="V318" s="274"/>
      <c r="W318" s="274"/>
      <c r="X318" s="274"/>
      <c r="Y318" s="275"/>
      <c r="Z318" s="273"/>
      <c r="AA318" s="274"/>
      <c r="AB318" s="274"/>
      <c r="AC318" s="274"/>
      <c r="AD318" s="275"/>
      <c r="AE318" s="273"/>
      <c r="AF318" s="274"/>
      <c r="AG318" s="274"/>
      <c r="AH318" s="274"/>
      <c r="AI318" s="275"/>
      <c r="AJ318" s="273"/>
      <c r="AK318" s="274"/>
      <c r="AL318" s="274"/>
      <c r="AM318" s="274"/>
      <c r="AN318" s="275"/>
      <c r="AO318" s="273"/>
      <c r="AP318" s="274"/>
      <c r="AQ318" s="274"/>
      <c r="AR318" s="274"/>
      <c r="AS318" s="275"/>
      <c r="AT318" s="273"/>
      <c r="AU318" s="274"/>
      <c r="AV318" s="274"/>
      <c r="AW318" s="274"/>
      <c r="AX318" s="275"/>
      <c r="AY318" s="273"/>
      <c r="AZ318" s="274"/>
      <c r="BA318" s="274"/>
      <c r="BB318" s="274"/>
      <c r="BC318" s="275"/>
      <c r="BD318" s="273"/>
      <c r="BE318" s="274"/>
      <c r="BF318" s="274"/>
      <c r="BG318" s="274"/>
      <c r="BH318" s="275"/>
      <c r="BI318" s="273"/>
      <c r="BJ318" s="274"/>
      <c r="BK318" s="274"/>
      <c r="BL318" s="274"/>
      <c r="BM318" s="275"/>
      <c r="BN318" s="5"/>
      <c r="BQ318" s="7" t="str">
        <f t="shared" si="18"/>
        <v/>
      </c>
      <c r="BR318" s="48" t="str">
        <f t="shared" si="19"/>
        <v/>
      </c>
      <c r="BS318" s="48" t="str">
        <f t="shared" si="20"/>
        <v/>
      </c>
      <c r="BT318" s="49" t="str">
        <f t="shared" si="21"/>
        <v/>
      </c>
    </row>
    <row r="319" spans="1:72" x14ac:dyDescent="0.55000000000000004">
      <c r="A319" s="5"/>
      <c r="B319" s="22"/>
      <c r="C319" s="23"/>
      <c r="D319" s="24"/>
      <c r="E319" s="24"/>
      <c r="F319" s="25"/>
      <c r="G319" s="26"/>
      <c r="H319" s="26"/>
      <c r="I319" s="26"/>
      <c r="J319" s="27"/>
      <c r="K319" s="25"/>
      <c r="L319" s="26"/>
      <c r="M319" s="26"/>
      <c r="N319" s="26"/>
      <c r="O319" s="27"/>
      <c r="P319" s="25"/>
      <c r="Q319" s="26"/>
      <c r="R319" s="26"/>
      <c r="S319" s="26"/>
      <c r="T319" s="27"/>
      <c r="U319" s="273"/>
      <c r="V319" s="274"/>
      <c r="W319" s="274"/>
      <c r="X319" s="274"/>
      <c r="Y319" s="275"/>
      <c r="Z319" s="273"/>
      <c r="AA319" s="274"/>
      <c r="AB319" s="274"/>
      <c r="AC319" s="274"/>
      <c r="AD319" s="275"/>
      <c r="AE319" s="273"/>
      <c r="AF319" s="274"/>
      <c r="AG319" s="274"/>
      <c r="AH319" s="274"/>
      <c r="AI319" s="275"/>
      <c r="AJ319" s="273"/>
      <c r="AK319" s="274"/>
      <c r="AL319" s="274"/>
      <c r="AM319" s="274"/>
      <c r="AN319" s="275"/>
      <c r="AO319" s="273"/>
      <c r="AP319" s="274"/>
      <c r="AQ319" s="274"/>
      <c r="AR319" s="274"/>
      <c r="AS319" s="275"/>
      <c r="AT319" s="273"/>
      <c r="AU319" s="274"/>
      <c r="AV319" s="274"/>
      <c r="AW319" s="274"/>
      <c r="AX319" s="275"/>
      <c r="AY319" s="273"/>
      <c r="AZ319" s="274"/>
      <c r="BA319" s="274"/>
      <c r="BB319" s="274"/>
      <c r="BC319" s="275"/>
      <c r="BD319" s="273"/>
      <c r="BE319" s="274"/>
      <c r="BF319" s="274"/>
      <c r="BG319" s="274"/>
      <c r="BH319" s="275"/>
      <c r="BI319" s="273"/>
      <c r="BJ319" s="274"/>
      <c r="BK319" s="274"/>
      <c r="BL319" s="274"/>
      <c r="BM319" s="275"/>
      <c r="BN319" s="5"/>
      <c r="BQ319" s="7" t="str">
        <f t="shared" si="18"/>
        <v/>
      </c>
      <c r="BR319" s="48" t="str">
        <f t="shared" si="19"/>
        <v/>
      </c>
      <c r="BS319" s="48" t="str">
        <f t="shared" si="20"/>
        <v/>
      </c>
      <c r="BT319" s="49" t="str">
        <f t="shared" si="21"/>
        <v/>
      </c>
    </row>
    <row r="320" spans="1:72" x14ac:dyDescent="0.55000000000000004">
      <c r="A320" s="5"/>
      <c r="B320" s="22"/>
      <c r="C320" s="23"/>
      <c r="D320" s="24"/>
      <c r="E320" s="24"/>
      <c r="F320" s="25"/>
      <c r="G320" s="26"/>
      <c r="H320" s="26"/>
      <c r="I320" s="26"/>
      <c r="J320" s="27"/>
      <c r="K320" s="25"/>
      <c r="L320" s="26"/>
      <c r="M320" s="26"/>
      <c r="N320" s="26"/>
      <c r="O320" s="27"/>
      <c r="P320" s="25"/>
      <c r="Q320" s="26"/>
      <c r="R320" s="26"/>
      <c r="S320" s="26"/>
      <c r="T320" s="27"/>
      <c r="U320" s="273"/>
      <c r="V320" s="274"/>
      <c r="W320" s="274"/>
      <c r="X320" s="274"/>
      <c r="Y320" s="275"/>
      <c r="Z320" s="273"/>
      <c r="AA320" s="274"/>
      <c r="AB320" s="274"/>
      <c r="AC320" s="274"/>
      <c r="AD320" s="275"/>
      <c r="AE320" s="273"/>
      <c r="AF320" s="274"/>
      <c r="AG320" s="274"/>
      <c r="AH320" s="274"/>
      <c r="AI320" s="275"/>
      <c r="AJ320" s="273"/>
      <c r="AK320" s="274"/>
      <c r="AL320" s="274"/>
      <c r="AM320" s="274"/>
      <c r="AN320" s="275"/>
      <c r="AO320" s="273"/>
      <c r="AP320" s="274"/>
      <c r="AQ320" s="274"/>
      <c r="AR320" s="274"/>
      <c r="AS320" s="275"/>
      <c r="AT320" s="273"/>
      <c r="AU320" s="274"/>
      <c r="AV320" s="274"/>
      <c r="AW320" s="274"/>
      <c r="AX320" s="275"/>
      <c r="AY320" s="273"/>
      <c r="AZ320" s="274"/>
      <c r="BA320" s="274"/>
      <c r="BB320" s="274"/>
      <c r="BC320" s="275"/>
      <c r="BD320" s="273"/>
      <c r="BE320" s="274"/>
      <c r="BF320" s="274"/>
      <c r="BG320" s="274"/>
      <c r="BH320" s="275"/>
      <c r="BI320" s="273"/>
      <c r="BJ320" s="274"/>
      <c r="BK320" s="274"/>
      <c r="BL320" s="274"/>
      <c r="BM320" s="275"/>
      <c r="BN320" s="5"/>
      <c r="BQ320" s="7" t="str">
        <f t="shared" si="18"/>
        <v/>
      </c>
      <c r="BR320" s="48" t="str">
        <f t="shared" si="19"/>
        <v/>
      </c>
      <c r="BS320" s="48" t="str">
        <f t="shared" si="20"/>
        <v/>
      </c>
      <c r="BT320" s="49" t="str">
        <f t="shared" si="21"/>
        <v/>
      </c>
    </row>
    <row r="321" spans="1:72" x14ac:dyDescent="0.55000000000000004">
      <c r="A321" s="5"/>
      <c r="B321" s="22"/>
      <c r="C321" s="23"/>
      <c r="D321" s="24"/>
      <c r="E321" s="24"/>
      <c r="F321" s="25"/>
      <c r="G321" s="26"/>
      <c r="H321" s="26"/>
      <c r="I321" s="26"/>
      <c r="J321" s="27"/>
      <c r="K321" s="25"/>
      <c r="L321" s="26"/>
      <c r="M321" s="26"/>
      <c r="N321" s="26"/>
      <c r="O321" s="27"/>
      <c r="P321" s="25"/>
      <c r="Q321" s="26"/>
      <c r="R321" s="26"/>
      <c r="S321" s="26"/>
      <c r="T321" s="27"/>
      <c r="U321" s="273"/>
      <c r="V321" s="274"/>
      <c r="W321" s="274"/>
      <c r="X321" s="274"/>
      <c r="Y321" s="275"/>
      <c r="Z321" s="273"/>
      <c r="AA321" s="274"/>
      <c r="AB321" s="274"/>
      <c r="AC321" s="274"/>
      <c r="AD321" s="275"/>
      <c r="AE321" s="273"/>
      <c r="AF321" s="274"/>
      <c r="AG321" s="274"/>
      <c r="AH321" s="274"/>
      <c r="AI321" s="275"/>
      <c r="AJ321" s="273"/>
      <c r="AK321" s="274"/>
      <c r="AL321" s="274"/>
      <c r="AM321" s="274"/>
      <c r="AN321" s="275"/>
      <c r="AO321" s="273"/>
      <c r="AP321" s="274"/>
      <c r="AQ321" s="274"/>
      <c r="AR321" s="274"/>
      <c r="AS321" s="275"/>
      <c r="AT321" s="273"/>
      <c r="AU321" s="274"/>
      <c r="AV321" s="274"/>
      <c r="AW321" s="274"/>
      <c r="AX321" s="275"/>
      <c r="AY321" s="273"/>
      <c r="AZ321" s="274"/>
      <c r="BA321" s="274"/>
      <c r="BB321" s="274"/>
      <c r="BC321" s="275"/>
      <c r="BD321" s="273"/>
      <c r="BE321" s="274"/>
      <c r="BF321" s="274"/>
      <c r="BG321" s="274"/>
      <c r="BH321" s="275"/>
      <c r="BI321" s="273"/>
      <c r="BJ321" s="274"/>
      <c r="BK321" s="274"/>
      <c r="BL321" s="274"/>
      <c r="BM321" s="275"/>
      <c r="BN321" s="5"/>
      <c r="BQ321" s="7" t="str">
        <f t="shared" si="18"/>
        <v/>
      </c>
      <c r="BR321" s="48" t="str">
        <f t="shared" si="19"/>
        <v/>
      </c>
      <c r="BS321" s="48" t="str">
        <f t="shared" si="20"/>
        <v/>
      </c>
      <c r="BT321" s="49" t="str">
        <f t="shared" si="21"/>
        <v/>
      </c>
    </row>
    <row r="322" spans="1:72" x14ac:dyDescent="0.55000000000000004">
      <c r="A322" s="5"/>
      <c r="B322" s="22"/>
      <c r="C322" s="23"/>
      <c r="D322" s="24"/>
      <c r="E322" s="24"/>
      <c r="F322" s="25"/>
      <c r="G322" s="26"/>
      <c r="H322" s="26"/>
      <c r="I322" s="26"/>
      <c r="J322" s="27"/>
      <c r="K322" s="25"/>
      <c r="L322" s="26"/>
      <c r="M322" s="26"/>
      <c r="N322" s="26"/>
      <c r="O322" s="27"/>
      <c r="P322" s="25"/>
      <c r="Q322" s="26"/>
      <c r="R322" s="26"/>
      <c r="S322" s="26"/>
      <c r="T322" s="27"/>
      <c r="U322" s="273"/>
      <c r="V322" s="274"/>
      <c r="W322" s="274"/>
      <c r="X322" s="274"/>
      <c r="Y322" s="275"/>
      <c r="Z322" s="273"/>
      <c r="AA322" s="274"/>
      <c r="AB322" s="274"/>
      <c r="AC322" s="274"/>
      <c r="AD322" s="275"/>
      <c r="AE322" s="273"/>
      <c r="AF322" s="274"/>
      <c r="AG322" s="274"/>
      <c r="AH322" s="274"/>
      <c r="AI322" s="275"/>
      <c r="AJ322" s="273"/>
      <c r="AK322" s="274"/>
      <c r="AL322" s="274"/>
      <c r="AM322" s="274"/>
      <c r="AN322" s="275"/>
      <c r="AO322" s="273"/>
      <c r="AP322" s="274"/>
      <c r="AQ322" s="274"/>
      <c r="AR322" s="274"/>
      <c r="AS322" s="275"/>
      <c r="AT322" s="273"/>
      <c r="AU322" s="274"/>
      <c r="AV322" s="274"/>
      <c r="AW322" s="274"/>
      <c r="AX322" s="275"/>
      <c r="AY322" s="273"/>
      <c r="AZ322" s="274"/>
      <c r="BA322" s="274"/>
      <c r="BB322" s="274"/>
      <c r="BC322" s="275"/>
      <c r="BD322" s="273"/>
      <c r="BE322" s="274"/>
      <c r="BF322" s="274"/>
      <c r="BG322" s="274"/>
      <c r="BH322" s="275"/>
      <c r="BI322" s="273"/>
      <c r="BJ322" s="274"/>
      <c r="BK322" s="274"/>
      <c r="BL322" s="274"/>
      <c r="BM322" s="275"/>
      <c r="BN322" s="5"/>
      <c r="BQ322" s="7" t="str">
        <f t="shared" si="18"/>
        <v/>
      </c>
      <c r="BR322" s="48" t="str">
        <f t="shared" si="19"/>
        <v/>
      </c>
      <c r="BS322" s="48" t="str">
        <f t="shared" si="20"/>
        <v/>
      </c>
      <c r="BT322" s="49" t="str">
        <f t="shared" si="21"/>
        <v/>
      </c>
    </row>
    <row r="323" spans="1:72" x14ac:dyDescent="0.55000000000000004">
      <c r="A323" s="5"/>
      <c r="B323" s="22"/>
      <c r="C323" s="23"/>
      <c r="D323" s="24"/>
      <c r="E323" s="24"/>
      <c r="F323" s="25"/>
      <c r="G323" s="26"/>
      <c r="H323" s="26"/>
      <c r="I323" s="26"/>
      <c r="J323" s="27"/>
      <c r="K323" s="25"/>
      <c r="L323" s="26"/>
      <c r="M323" s="26"/>
      <c r="N323" s="26"/>
      <c r="O323" s="27"/>
      <c r="P323" s="25"/>
      <c r="Q323" s="26"/>
      <c r="R323" s="26"/>
      <c r="S323" s="26"/>
      <c r="T323" s="27"/>
      <c r="U323" s="273"/>
      <c r="V323" s="274"/>
      <c r="W323" s="274"/>
      <c r="X323" s="274"/>
      <c r="Y323" s="275"/>
      <c r="Z323" s="273"/>
      <c r="AA323" s="274"/>
      <c r="AB323" s="274"/>
      <c r="AC323" s="274"/>
      <c r="AD323" s="275"/>
      <c r="AE323" s="273"/>
      <c r="AF323" s="274"/>
      <c r="AG323" s="274"/>
      <c r="AH323" s="274"/>
      <c r="AI323" s="275"/>
      <c r="AJ323" s="273"/>
      <c r="AK323" s="274"/>
      <c r="AL323" s="274"/>
      <c r="AM323" s="274"/>
      <c r="AN323" s="275"/>
      <c r="AO323" s="273"/>
      <c r="AP323" s="274"/>
      <c r="AQ323" s="274"/>
      <c r="AR323" s="274"/>
      <c r="AS323" s="275"/>
      <c r="AT323" s="273"/>
      <c r="AU323" s="274"/>
      <c r="AV323" s="274"/>
      <c r="AW323" s="274"/>
      <c r="AX323" s="275"/>
      <c r="AY323" s="273"/>
      <c r="AZ323" s="274"/>
      <c r="BA323" s="274"/>
      <c r="BB323" s="274"/>
      <c r="BC323" s="275"/>
      <c r="BD323" s="273"/>
      <c r="BE323" s="274"/>
      <c r="BF323" s="274"/>
      <c r="BG323" s="274"/>
      <c r="BH323" s="275"/>
      <c r="BI323" s="273"/>
      <c r="BJ323" s="274"/>
      <c r="BK323" s="274"/>
      <c r="BL323" s="274"/>
      <c r="BM323" s="275"/>
      <c r="BN323" s="5"/>
      <c r="BQ323" s="7" t="str">
        <f t="shared" si="18"/>
        <v/>
      </c>
      <c r="BR323" s="48" t="str">
        <f t="shared" si="19"/>
        <v/>
      </c>
      <c r="BS323" s="48" t="str">
        <f t="shared" si="20"/>
        <v/>
      </c>
      <c r="BT323" s="49" t="str">
        <f t="shared" si="21"/>
        <v/>
      </c>
    </row>
    <row r="324" spans="1:72" x14ac:dyDescent="0.55000000000000004">
      <c r="A324" s="5"/>
      <c r="B324" s="22"/>
      <c r="C324" s="23"/>
      <c r="D324" s="24"/>
      <c r="E324" s="24"/>
      <c r="F324" s="25"/>
      <c r="G324" s="26"/>
      <c r="H324" s="26"/>
      <c r="I324" s="26"/>
      <c r="J324" s="27"/>
      <c r="K324" s="25"/>
      <c r="L324" s="26"/>
      <c r="M324" s="26"/>
      <c r="N324" s="26"/>
      <c r="O324" s="27"/>
      <c r="P324" s="25"/>
      <c r="Q324" s="26"/>
      <c r="R324" s="26"/>
      <c r="S324" s="26"/>
      <c r="T324" s="27"/>
      <c r="U324" s="273"/>
      <c r="V324" s="274"/>
      <c r="W324" s="274"/>
      <c r="X324" s="274"/>
      <c r="Y324" s="275"/>
      <c r="Z324" s="273"/>
      <c r="AA324" s="274"/>
      <c r="AB324" s="274"/>
      <c r="AC324" s="274"/>
      <c r="AD324" s="275"/>
      <c r="AE324" s="273"/>
      <c r="AF324" s="274"/>
      <c r="AG324" s="274"/>
      <c r="AH324" s="274"/>
      <c r="AI324" s="275"/>
      <c r="AJ324" s="273"/>
      <c r="AK324" s="274"/>
      <c r="AL324" s="274"/>
      <c r="AM324" s="274"/>
      <c r="AN324" s="275"/>
      <c r="AO324" s="273"/>
      <c r="AP324" s="274"/>
      <c r="AQ324" s="274"/>
      <c r="AR324" s="274"/>
      <c r="AS324" s="275"/>
      <c r="AT324" s="273"/>
      <c r="AU324" s="274"/>
      <c r="AV324" s="274"/>
      <c r="AW324" s="274"/>
      <c r="AX324" s="275"/>
      <c r="AY324" s="273"/>
      <c r="AZ324" s="274"/>
      <c r="BA324" s="274"/>
      <c r="BB324" s="274"/>
      <c r="BC324" s="275"/>
      <c r="BD324" s="273"/>
      <c r="BE324" s="274"/>
      <c r="BF324" s="274"/>
      <c r="BG324" s="274"/>
      <c r="BH324" s="275"/>
      <c r="BI324" s="273"/>
      <c r="BJ324" s="274"/>
      <c r="BK324" s="274"/>
      <c r="BL324" s="274"/>
      <c r="BM324" s="275"/>
      <c r="BN324" s="5"/>
      <c r="BQ324" s="7" t="str">
        <f t="shared" si="18"/>
        <v/>
      </c>
      <c r="BR324" s="48" t="str">
        <f t="shared" si="19"/>
        <v/>
      </c>
      <c r="BS324" s="48" t="str">
        <f t="shared" si="20"/>
        <v/>
      </c>
      <c r="BT324" s="49" t="str">
        <f t="shared" si="21"/>
        <v/>
      </c>
    </row>
    <row r="325" spans="1:72" x14ac:dyDescent="0.55000000000000004">
      <c r="A325" s="5"/>
      <c r="B325" s="22"/>
      <c r="C325" s="23"/>
      <c r="D325" s="24"/>
      <c r="E325" s="24"/>
      <c r="F325" s="25"/>
      <c r="G325" s="26"/>
      <c r="H325" s="26"/>
      <c r="I325" s="26"/>
      <c r="J325" s="27"/>
      <c r="K325" s="25"/>
      <c r="L325" s="26"/>
      <c r="M325" s="26"/>
      <c r="N325" s="26"/>
      <c r="O325" s="27"/>
      <c r="P325" s="25"/>
      <c r="Q325" s="26"/>
      <c r="R325" s="26"/>
      <c r="S325" s="26"/>
      <c r="T325" s="27"/>
      <c r="U325" s="273"/>
      <c r="V325" s="274"/>
      <c r="W325" s="274"/>
      <c r="X325" s="274"/>
      <c r="Y325" s="275"/>
      <c r="Z325" s="273"/>
      <c r="AA325" s="274"/>
      <c r="AB325" s="274"/>
      <c r="AC325" s="274"/>
      <c r="AD325" s="275"/>
      <c r="AE325" s="273"/>
      <c r="AF325" s="274"/>
      <c r="AG325" s="274"/>
      <c r="AH325" s="274"/>
      <c r="AI325" s="275"/>
      <c r="AJ325" s="273"/>
      <c r="AK325" s="274"/>
      <c r="AL325" s="274"/>
      <c r="AM325" s="274"/>
      <c r="AN325" s="275"/>
      <c r="AO325" s="273"/>
      <c r="AP325" s="274"/>
      <c r="AQ325" s="274"/>
      <c r="AR325" s="274"/>
      <c r="AS325" s="275"/>
      <c r="AT325" s="273"/>
      <c r="AU325" s="274"/>
      <c r="AV325" s="274"/>
      <c r="AW325" s="274"/>
      <c r="AX325" s="275"/>
      <c r="AY325" s="273"/>
      <c r="AZ325" s="274"/>
      <c r="BA325" s="274"/>
      <c r="BB325" s="274"/>
      <c r="BC325" s="275"/>
      <c r="BD325" s="273"/>
      <c r="BE325" s="274"/>
      <c r="BF325" s="274"/>
      <c r="BG325" s="274"/>
      <c r="BH325" s="275"/>
      <c r="BI325" s="273"/>
      <c r="BJ325" s="274"/>
      <c r="BK325" s="274"/>
      <c r="BL325" s="274"/>
      <c r="BM325" s="275"/>
      <c r="BN325" s="5"/>
      <c r="BQ325" s="7" t="str">
        <f t="shared" si="18"/>
        <v/>
      </c>
      <c r="BR325" s="48" t="str">
        <f t="shared" si="19"/>
        <v/>
      </c>
      <c r="BS325" s="48" t="str">
        <f t="shared" si="20"/>
        <v/>
      </c>
      <c r="BT325" s="49" t="str">
        <f t="shared" si="21"/>
        <v/>
      </c>
    </row>
    <row r="326" spans="1:72" x14ac:dyDescent="0.55000000000000004">
      <c r="A326" s="5"/>
      <c r="B326" s="22"/>
      <c r="C326" s="23"/>
      <c r="D326" s="24"/>
      <c r="E326" s="24"/>
      <c r="F326" s="25"/>
      <c r="G326" s="26"/>
      <c r="H326" s="26"/>
      <c r="I326" s="26"/>
      <c r="J326" s="27"/>
      <c r="K326" s="25"/>
      <c r="L326" s="26"/>
      <c r="M326" s="26"/>
      <c r="N326" s="26"/>
      <c r="O326" s="27"/>
      <c r="P326" s="25"/>
      <c r="Q326" s="26"/>
      <c r="R326" s="26"/>
      <c r="S326" s="26"/>
      <c r="T326" s="27"/>
      <c r="U326" s="273"/>
      <c r="V326" s="274"/>
      <c r="W326" s="274"/>
      <c r="X326" s="274"/>
      <c r="Y326" s="275"/>
      <c r="Z326" s="273"/>
      <c r="AA326" s="274"/>
      <c r="AB326" s="274"/>
      <c r="AC326" s="274"/>
      <c r="AD326" s="275"/>
      <c r="AE326" s="273"/>
      <c r="AF326" s="274"/>
      <c r="AG326" s="274"/>
      <c r="AH326" s="274"/>
      <c r="AI326" s="275"/>
      <c r="AJ326" s="273"/>
      <c r="AK326" s="274"/>
      <c r="AL326" s="274"/>
      <c r="AM326" s="274"/>
      <c r="AN326" s="275"/>
      <c r="AO326" s="273"/>
      <c r="AP326" s="274"/>
      <c r="AQ326" s="274"/>
      <c r="AR326" s="274"/>
      <c r="AS326" s="275"/>
      <c r="AT326" s="273"/>
      <c r="AU326" s="274"/>
      <c r="AV326" s="274"/>
      <c r="AW326" s="274"/>
      <c r="AX326" s="275"/>
      <c r="AY326" s="273"/>
      <c r="AZ326" s="274"/>
      <c r="BA326" s="274"/>
      <c r="BB326" s="274"/>
      <c r="BC326" s="275"/>
      <c r="BD326" s="273"/>
      <c r="BE326" s="274"/>
      <c r="BF326" s="274"/>
      <c r="BG326" s="274"/>
      <c r="BH326" s="275"/>
      <c r="BI326" s="273"/>
      <c r="BJ326" s="274"/>
      <c r="BK326" s="274"/>
      <c r="BL326" s="274"/>
      <c r="BM326" s="275"/>
      <c r="BN326" s="5"/>
      <c r="BQ326" s="7" t="str">
        <f t="shared" si="18"/>
        <v/>
      </c>
      <c r="BR326" s="48" t="str">
        <f t="shared" si="19"/>
        <v/>
      </c>
      <c r="BS326" s="48" t="str">
        <f t="shared" si="20"/>
        <v/>
      </c>
      <c r="BT326" s="49" t="str">
        <f t="shared" si="21"/>
        <v/>
      </c>
    </row>
    <row r="327" spans="1:72" x14ac:dyDescent="0.55000000000000004">
      <c r="A327" s="5"/>
      <c r="B327" s="22"/>
      <c r="C327" s="23"/>
      <c r="D327" s="24"/>
      <c r="E327" s="24"/>
      <c r="F327" s="25"/>
      <c r="G327" s="26"/>
      <c r="H327" s="26"/>
      <c r="I327" s="26"/>
      <c r="J327" s="27"/>
      <c r="K327" s="25"/>
      <c r="L327" s="26"/>
      <c r="M327" s="26"/>
      <c r="N327" s="26"/>
      <c r="O327" s="27"/>
      <c r="P327" s="25"/>
      <c r="Q327" s="26"/>
      <c r="R327" s="26"/>
      <c r="S327" s="26"/>
      <c r="T327" s="27"/>
      <c r="U327" s="273"/>
      <c r="V327" s="274"/>
      <c r="W327" s="274"/>
      <c r="X327" s="274"/>
      <c r="Y327" s="275"/>
      <c r="Z327" s="273"/>
      <c r="AA327" s="274"/>
      <c r="AB327" s="274"/>
      <c r="AC327" s="274"/>
      <c r="AD327" s="275"/>
      <c r="AE327" s="273"/>
      <c r="AF327" s="274"/>
      <c r="AG327" s="274"/>
      <c r="AH327" s="274"/>
      <c r="AI327" s="275"/>
      <c r="AJ327" s="273"/>
      <c r="AK327" s="274"/>
      <c r="AL327" s="274"/>
      <c r="AM327" s="274"/>
      <c r="AN327" s="275"/>
      <c r="AO327" s="273"/>
      <c r="AP327" s="274"/>
      <c r="AQ327" s="274"/>
      <c r="AR327" s="274"/>
      <c r="AS327" s="275"/>
      <c r="AT327" s="273"/>
      <c r="AU327" s="274"/>
      <c r="AV327" s="274"/>
      <c r="AW327" s="274"/>
      <c r="AX327" s="275"/>
      <c r="AY327" s="273"/>
      <c r="AZ327" s="274"/>
      <c r="BA327" s="274"/>
      <c r="BB327" s="274"/>
      <c r="BC327" s="275"/>
      <c r="BD327" s="273"/>
      <c r="BE327" s="274"/>
      <c r="BF327" s="274"/>
      <c r="BG327" s="274"/>
      <c r="BH327" s="275"/>
      <c r="BI327" s="273"/>
      <c r="BJ327" s="274"/>
      <c r="BK327" s="274"/>
      <c r="BL327" s="274"/>
      <c r="BM327" s="275"/>
      <c r="BN327" s="5"/>
      <c r="BQ327" s="7" t="str">
        <f t="shared" si="18"/>
        <v/>
      </c>
      <c r="BR327" s="48" t="str">
        <f t="shared" si="19"/>
        <v/>
      </c>
      <c r="BS327" s="48" t="str">
        <f t="shared" si="20"/>
        <v/>
      </c>
      <c r="BT327" s="49" t="str">
        <f t="shared" si="21"/>
        <v/>
      </c>
    </row>
    <row r="328" spans="1:72" x14ac:dyDescent="0.55000000000000004">
      <c r="A328" s="5"/>
      <c r="B328" s="22"/>
      <c r="C328" s="23"/>
      <c r="D328" s="24"/>
      <c r="E328" s="24"/>
      <c r="F328" s="25"/>
      <c r="G328" s="26"/>
      <c r="H328" s="26"/>
      <c r="I328" s="26"/>
      <c r="J328" s="27"/>
      <c r="K328" s="25"/>
      <c r="L328" s="26"/>
      <c r="M328" s="26"/>
      <c r="N328" s="26"/>
      <c r="O328" s="27"/>
      <c r="P328" s="25"/>
      <c r="Q328" s="26"/>
      <c r="R328" s="26"/>
      <c r="S328" s="26"/>
      <c r="T328" s="27"/>
      <c r="U328" s="273"/>
      <c r="V328" s="274"/>
      <c r="W328" s="274"/>
      <c r="X328" s="274"/>
      <c r="Y328" s="275"/>
      <c r="Z328" s="273"/>
      <c r="AA328" s="274"/>
      <c r="AB328" s="274"/>
      <c r="AC328" s="274"/>
      <c r="AD328" s="275"/>
      <c r="AE328" s="273"/>
      <c r="AF328" s="274"/>
      <c r="AG328" s="274"/>
      <c r="AH328" s="274"/>
      <c r="AI328" s="275"/>
      <c r="AJ328" s="273"/>
      <c r="AK328" s="274"/>
      <c r="AL328" s="274"/>
      <c r="AM328" s="274"/>
      <c r="AN328" s="275"/>
      <c r="AO328" s="273"/>
      <c r="AP328" s="274"/>
      <c r="AQ328" s="274"/>
      <c r="AR328" s="274"/>
      <c r="AS328" s="275"/>
      <c r="AT328" s="273"/>
      <c r="AU328" s="274"/>
      <c r="AV328" s="274"/>
      <c r="AW328" s="274"/>
      <c r="AX328" s="275"/>
      <c r="AY328" s="273"/>
      <c r="AZ328" s="274"/>
      <c r="BA328" s="274"/>
      <c r="BB328" s="274"/>
      <c r="BC328" s="275"/>
      <c r="BD328" s="273"/>
      <c r="BE328" s="274"/>
      <c r="BF328" s="274"/>
      <c r="BG328" s="274"/>
      <c r="BH328" s="275"/>
      <c r="BI328" s="273"/>
      <c r="BJ328" s="274"/>
      <c r="BK328" s="274"/>
      <c r="BL328" s="274"/>
      <c r="BM328" s="275"/>
      <c r="BN328" s="5"/>
      <c r="BQ328" s="7" t="str">
        <f t="shared" si="18"/>
        <v/>
      </c>
      <c r="BR328" s="48" t="str">
        <f t="shared" si="19"/>
        <v/>
      </c>
      <c r="BS328" s="48" t="str">
        <f t="shared" si="20"/>
        <v/>
      </c>
      <c r="BT328" s="49" t="str">
        <f t="shared" si="21"/>
        <v/>
      </c>
    </row>
    <row r="329" spans="1:72" x14ac:dyDescent="0.55000000000000004">
      <c r="A329" s="5"/>
      <c r="B329" s="22"/>
      <c r="C329" s="23"/>
      <c r="D329" s="24"/>
      <c r="E329" s="24"/>
      <c r="F329" s="25"/>
      <c r="G329" s="26"/>
      <c r="H329" s="26"/>
      <c r="I329" s="26"/>
      <c r="J329" s="27"/>
      <c r="K329" s="25"/>
      <c r="L329" s="26"/>
      <c r="M329" s="26"/>
      <c r="N329" s="26"/>
      <c r="O329" s="27"/>
      <c r="P329" s="25"/>
      <c r="Q329" s="26"/>
      <c r="R329" s="26"/>
      <c r="S329" s="26"/>
      <c r="T329" s="27"/>
      <c r="U329" s="273"/>
      <c r="V329" s="274"/>
      <c r="W329" s="274"/>
      <c r="X329" s="274"/>
      <c r="Y329" s="275"/>
      <c r="Z329" s="273"/>
      <c r="AA329" s="274"/>
      <c r="AB329" s="274"/>
      <c r="AC329" s="274"/>
      <c r="AD329" s="275"/>
      <c r="AE329" s="273"/>
      <c r="AF329" s="274"/>
      <c r="AG329" s="274"/>
      <c r="AH329" s="274"/>
      <c r="AI329" s="275"/>
      <c r="AJ329" s="273"/>
      <c r="AK329" s="274"/>
      <c r="AL329" s="274"/>
      <c r="AM329" s="274"/>
      <c r="AN329" s="275"/>
      <c r="AO329" s="273"/>
      <c r="AP329" s="274"/>
      <c r="AQ329" s="274"/>
      <c r="AR329" s="274"/>
      <c r="AS329" s="275"/>
      <c r="AT329" s="273"/>
      <c r="AU329" s="274"/>
      <c r="AV329" s="274"/>
      <c r="AW329" s="274"/>
      <c r="AX329" s="275"/>
      <c r="AY329" s="273"/>
      <c r="AZ329" s="274"/>
      <c r="BA329" s="274"/>
      <c r="BB329" s="274"/>
      <c r="BC329" s="275"/>
      <c r="BD329" s="273"/>
      <c r="BE329" s="274"/>
      <c r="BF329" s="274"/>
      <c r="BG329" s="274"/>
      <c r="BH329" s="275"/>
      <c r="BI329" s="273"/>
      <c r="BJ329" s="274"/>
      <c r="BK329" s="274"/>
      <c r="BL329" s="274"/>
      <c r="BM329" s="275"/>
      <c r="BN329" s="5"/>
      <c r="BQ329" s="7" t="str">
        <f t="shared" si="18"/>
        <v/>
      </c>
      <c r="BR329" s="48" t="str">
        <f t="shared" si="19"/>
        <v/>
      </c>
      <c r="BS329" s="48" t="str">
        <f t="shared" si="20"/>
        <v/>
      </c>
      <c r="BT329" s="49" t="str">
        <f t="shared" si="21"/>
        <v/>
      </c>
    </row>
    <row r="330" spans="1:72" x14ac:dyDescent="0.55000000000000004">
      <c r="A330" s="5"/>
      <c r="B330" s="22"/>
      <c r="C330" s="23"/>
      <c r="D330" s="24"/>
      <c r="E330" s="24"/>
      <c r="F330" s="25"/>
      <c r="G330" s="26"/>
      <c r="H330" s="26"/>
      <c r="I330" s="26"/>
      <c r="J330" s="27"/>
      <c r="K330" s="25"/>
      <c r="L330" s="26"/>
      <c r="M330" s="26"/>
      <c r="N330" s="26"/>
      <c r="O330" s="27"/>
      <c r="P330" s="25"/>
      <c r="Q330" s="26"/>
      <c r="R330" s="26"/>
      <c r="S330" s="26"/>
      <c r="T330" s="27"/>
      <c r="U330" s="273"/>
      <c r="V330" s="274"/>
      <c r="W330" s="274"/>
      <c r="X330" s="274"/>
      <c r="Y330" s="275"/>
      <c r="Z330" s="273"/>
      <c r="AA330" s="274"/>
      <c r="AB330" s="274"/>
      <c r="AC330" s="274"/>
      <c r="AD330" s="275"/>
      <c r="AE330" s="273"/>
      <c r="AF330" s="274"/>
      <c r="AG330" s="274"/>
      <c r="AH330" s="274"/>
      <c r="AI330" s="275"/>
      <c r="AJ330" s="273"/>
      <c r="AK330" s="274"/>
      <c r="AL330" s="274"/>
      <c r="AM330" s="274"/>
      <c r="AN330" s="275"/>
      <c r="AO330" s="273"/>
      <c r="AP330" s="274"/>
      <c r="AQ330" s="274"/>
      <c r="AR330" s="274"/>
      <c r="AS330" s="275"/>
      <c r="AT330" s="273"/>
      <c r="AU330" s="274"/>
      <c r="AV330" s="274"/>
      <c r="AW330" s="274"/>
      <c r="AX330" s="275"/>
      <c r="AY330" s="273"/>
      <c r="AZ330" s="274"/>
      <c r="BA330" s="274"/>
      <c r="BB330" s="274"/>
      <c r="BC330" s="275"/>
      <c r="BD330" s="273"/>
      <c r="BE330" s="274"/>
      <c r="BF330" s="274"/>
      <c r="BG330" s="274"/>
      <c r="BH330" s="275"/>
      <c r="BI330" s="273"/>
      <c r="BJ330" s="274"/>
      <c r="BK330" s="274"/>
      <c r="BL330" s="274"/>
      <c r="BM330" s="275"/>
      <c r="BN330" s="5"/>
      <c r="BQ330" s="7" t="str">
        <f t="shared" si="18"/>
        <v/>
      </c>
      <c r="BR330" s="48" t="str">
        <f t="shared" si="19"/>
        <v/>
      </c>
      <c r="BS330" s="48" t="str">
        <f t="shared" si="20"/>
        <v/>
      </c>
      <c r="BT330" s="49" t="str">
        <f t="shared" si="21"/>
        <v/>
      </c>
    </row>
    <row r="331" spans="1:72" x14ac:dyDescent="0.55000000000000004">
      <c r="A331" s="5"/>
      <c r="B331" s="22"/>
      <c r="C331" s="23"/>
      <c r="D331" s="24"/>
      <c r="E331" s="24"/>
      <c r="F331" s="25"/>
      <c r="G331" s="26"/>
      <c r="H331" s="26"/>
      <c r="I331" s="26"/>
      <c r="J331" s="27"/>
      <c r="K331" s="25"/>
      <c r="L331" s="26"/>
      <c r="M331" s="26"/>
      <c r="N331" s="26"/>
      <c r="O331" s="27"/>
      <c r="P331" s="25"/>
      <c r="Q331" s="26"/>
      <c r="R331" s="26"/>
      <c r="S331" s="26"/>
      <c r="T331" s="27"/>
      <c r="U331" s="273"/>
      <c r="V331" s="274"/>
      <c r="W331" s="274"/>
      <c r="X331" s="274"/>
      <c r="Y331" s="275"/>
      <c r="Z331" s="273"/>
      <c r="AA331" s="274"/>
      <c r="AB331" s="274"/>
      <c r="AC331" s="274"/>
      <c r="AD331" s="275"/>
      <c r="AE331" s="273"/>
      <c r="AF331" s="274"/>
      <c r="AG331" s="274"/>
      <c r="AH331" s="274"/>
      <c r="AI331" s="275"/>
      <c r="AJ331" s="273"/>
      <c r="AK331" s="274"/>
      <c r="AL331" s="274"/>
      <c r="AM331" s="274"/>
      <c r="AN331" s="275"/>
      <c r="AO331" s="273"/>
      <c r="AP331" s="274"/>
      <c r="AQ331" s="274"/>
      <c r="AR331" s="274"/>
      <c r="AS331" s="275"/>
      <c r="AT331" s="273"/>
      <c r="AU331" s="274"/>
      <c r="AV331" s="274"/>
      <c r="AW331" s="274"/>
      <c r="AX331" s="275"/>
      <c r="AY331" s="273"/>
      <c r="AZ331" s="274"/>
      <c r="BA331" s="274"/>
      <c r="BB331" s="274"/>
      <c r="BC331" s="275"/>
      <c r="BD331" s="273"/>
      <c r="BE331" s="274"/>
      <c r="BF331" s="274"/>
      <c r="BG331" s="274"/>
      <c r="BH331" s="275"/>
      <c r="BI331" s="273"/>
      <c r="BJ331" s="274"/>
      <c r="BK331" s="274"/>
      <c r="BL331" s="274"/>
      <c r="BM331" s="275"/>
      <c r="BN331" s="5"/>
      <c r="BQ331" s="7" t="str">
        <f t="shared" si="18"/>
        <v/>
      </c>
      <c r="BR331" s="48" t="str">
        <f t="shared" si="19"/>
        <v/>
      </c>
      <c r="BS331" s="48" t="str">
        <f t="shared" si="20"/>
        <v/>
      </c>
      <c r="BT331" s="49" t="str">
        <f t="shared" si="21"/>
        <v/>
      </c>
    </row>
    <row r="332" spans="1:72" x14ac:dyDescent="0.55000000000000004">
      <c r="A332" s="5"/>
      <c r="B332" s="22"/>
      <c r="C332" s="23"/>
      <c r="D332" s="24"/>
      <c r="E332" s="24"/>
      <c r="F332" s="25"/>
      <c r="G332" s="26"/>
      <c r="H332" s="26"/>
      <c r="I332" s="26"/>
      <c r="J332" s="27"/>
      <c r="K332" s="25"/>
      <c r="L332" s="26"/>
      <c r="M332" s="26"/>
      <c r="N332" s="26"/>
      <c r="O332" s="27"/>
      <c r="P332" s="25"/>
      <c r="Q332" s="26"/>
      <c r="R332" s="26"/>
      <c r="S332" s="26"/>
      <c r="T332" s="27"/>
      <c r="U332" s="273"/>
      <c r="V332" s="274"/>
      <c r="W332" s="274"/>
      <c r="X332" s="274"/>
      <c r="Y332" s="275"/>
      <c r="Z332" s="273"/>
      <c r="AA332" s="274"/>
      <c r="AB332" s="274"/>
      <c r="AC332" s="274"/>
      <c r="AD332" s="275"/>
      <c r="AE332" s="273"/>
      <c r="AF332" s="274"/>
      <c r="AG332" s="274"/>
      <c r="AH332" s="274"/>
      <c r="AI332" s="275"/>
      <c r="AJ332" s="273"/>
      <c r="AK332" s="274"/>
      <c r="AL332" s="274"/>
      <c r="AM332" s="274"/>
      <c r="AN332" s="275"/>
      <c r="AO332" s="273"/>
      <c r="AP332" s="274"/>
      <c r="AQ332" s="274"/>
      <c r="AR332" s="274"/>
      <c r="AS332" s="275"/>
      <c r="AT332" s="273"/>
      <c r="AU332" s="274"/>
      <c r="AV332" s="274"/>
      <c r="AW332" s="274"/>
      <c r="AX332" s="275"/>
      <c r="AY332" s="273"/>
      <c r="AZ332" s="274"/>
      <c r="BA332" s="274"/>
      <c r="BB332" s="274"/>
      <c r="BC332" s="275"/>
      <c r="BD332" s="273"/>
      <c r="BE332" s="274"/>
      <c r="BF332" s="274"/>
      <c r="BG332" s="274"/>
      <c r="BH332" s="275"/>
      <c r="BI332" s="273"/>
      <c r="BJ332" s="274"/>
      <c r="BK332" s="274"/>
      <c r="BL332" s="274"/>
      <c r="BM332" s="275"/>
      <c r="BN332" s="5"/>
      <c r="BQ332" s="7" t="str">
        <f t="shared" ref="BQ332:BQ395" si="22">IF(B332="", "", IF(COUNTIF(B$11:B$510, B332)&gt;1, "X", ""))</f>
        <v/>
      </c>
      <c r="BR332" s="48" t="str">
        <f t="shared" ref="BR332:BR395" si="23">IF(C332="", "", IF(COUNTIF(C$11:C$510, C332)&gt;1, "X", ""))</f>
        <v/>
      </c>
      <c r="BS332" s="48" t="str">
        <f t="shared" ref="BS332:BS395" si="24">IF(D332="", "", IF(ISNUMBER(D332)=FALSE, "X", ""))</f>
        <v/>
      </c>
      <c r="BT332" s="49" t="str">
        <f t="shared" ref="BT332:BT395" si="25">IF(E332="", "", IF(ISNUMBER(E332)=FALSE, "X", ""))</f>
        <v/>
      </c>
    </row>
    <row r="333" spans="1:72" x14ac:dyDescent="0.55000000000000004">
      <c r="A333" s="5"/>
      <c r="B333" s="22"/>
      <c r="C333" s="23"/>
      <c r="D333" s="24"/>
      <c r="E333" s="24"/>
      <c r="F333" s="25"/>
      <c r="G333" s="26"/>
      <c r="H333" s="26"/>
      <c r="I333" s="26"/>
      <c r="J333" s="27"/>
      <c r="K333" s="25"/>
      <c r="L333" s="26"/>
      <c r="M333" s="26"/>
      <c r="N333" s="26"/>
      <c r="O333" s="27"/>
      <c r="P333" s="25"/>
      <c r="Q333" s="26"/>
      <c r="R333" s="26"/>
      <c r="S333" s="26"/>
      <c r="T333" s="27"/>
      <c r="U333" s="273"/>
      <c r="V333" s="274"/>
      <c r="W333" s="274"/>
      <c r="X333" s="274"/>
      <c r="Y333" s="275"/>
      <c r="Z333" s="273"/>
      <c r="AA333" s="274"/>
      <c r="AB333" s="274"/>
      <c r="AC333" s="274"/>
      <c r="AD333" s="275"/>
      <c r="AE333" s="273"/>
      <c r="AF333" s="274"/>
      <c r="AG333" s="274"/>
      <c r="AH333" s="274"/>
      <c r="AI333" s="275"/>
      <c r="AJ333" s="273"/>
      <c r="AK333" s="274"/>
      <c r="AL333" s="274"/>
      <c r="AM333" s="274"/>
      <c r="AN333" s="275"/>
      <c r="AO333" s="273"/>
      <c r="AP333" s="274"/>
      <c r="AQ333" s="274"/>
      <c r="AR333" s="274"/>
      <c r="AS333" s="275"/>
      <c r="AT333" s="273"/>
      <c r="AU333" s="274"/>
      <c r="AV333" s="274"/>
      <c r="AW333" s="274"/>
      <c r="AX333" s="275"/>
      <c r="AY333" s="273"/>
      <c r="AZ333" s="274"/>
      <c r="BA333" s="274"/>
      <c r="BB333" s="274"/>
      <c r="BC333" s="275"/>
      <c r="BD333" s="273"/>
      <c r="BE333" s="274"/>
      <c r="BF333" s="274"/>
      <c r="BG333" s="274"/>
      <c r="BH333" s="275"/>
      <c r="BI333" s="273"/>
      <c r="BJ333" s="274"/>
      <c r="BK333" s="274"/>
      <c r="BL333" s="274"/>
      <c r="BM333" s="275"/>
      <c r="BN333" s="5"/>
      <c r="BQ333" s="7" t="str">
        <f t="shared" si="22"/>
        <v/>
      </c>
      <c r="BR333" s="48" t="str">
        <f t="shared" si="23"/>
        <v/>
      </c>
      <c r="BS333" s="48" t="str">
        <f t="shared" si="24"/>
        <v/>
      </c>
      <c r="BT333" s="49" t="str">
        <f t="shared" si="25"/>
        <v/>
      </c>
    </row>
    <row r="334" spans="1:72" x14ac:dyDescent="0.55000000000000004">
      <c r="A334" s="5"/>
      <c r="B334" s="22"/>
      <c r="C334" s="23"/>
      <c r="D334" s="24"/>
      <c r="E334" s="24"/>
      <c r="F334" s="25"/>
      <c r="G334" s="26"/>
      <c r="H334" s="26"/>
      <c r="I334" s="26"/>
      <c r="J334" s="27"/>
      <c r="K334" s="25"/>
      <c r="L334" s="26"/>
      <c r="M334" s="26"/>
      <c r="N334" s="26"/>
      <c r="O334" s="27"/>
      <c r="P334" s="25"/>
      <c r="Q334" s="26"/>
      <c r="R334" s="26"/>
      <c r="S334" s="26"/>
      <c r="T334" s="27"/>
      <c r="U334" s="273"/>
      <c r="V334" s="274"/>
      <c r="W334" s="274"/>
      <c r="X334" s="274"/>
      <c r="Y334" s="275"/>
      <c r="Z334" s="273"/>
      <c r="AA334" s="274"/>
      <c r="AB334" s="274"/>
      <c r="AC334" s="274"/>
      <c r="AD334" s="275"/>
      <c r="AE334" s="273"/>
      <c r="AF334" s="274"/>
      <c r="AG334" s="274"/>
      <c r="AH334" s="274"/>
      <c r="AI334" s="275"/>
      <c r="AJ334" s="273"/>
      <c r="AK334" s="274"/>
      <c r="AL334" s="274"/>
      <c r="AM334" s="274"/>
      <c r="AN334" s="275"/>
      <c r="AO334" s="273"/>
      <c r="AP334" s="274"/>
      <c r="AQ334" s="274"/>
      <c r="AR334" s="274"/>
      <c r="AS334" s="275"/>
      <c r="AT334" s="273"/>
      <c r="AU334" s="274"/>
      <c r="AV334" s="274"/>
      <c r="AW334" s="274"/>
      <c r="AX334" s="275"/>
      <c r="AY334" s="273"/>
      <c r="AZ334" s="274"/>
      <c r="BA334" s="274"/>
      <c r="BB334" s="274"/>
      <c r="BC334" s="275"/>
      <c r="BD334" s="273"/>
      <c r="BE334" s="274"/>
      <c r="BF334" s="274"/>
      <c r="BG334" s="274"/>
      <c r="BH334" s="275"/>
      <c r="BI334" s="273"/>
      <c r="BJ334" s="274"/>
      <c r="BK334" s="274"/>
      <c r="BL334" s="274"/>
      <c r="BM334" s="275"/>
      <c r="BN334" s="5"/>
      <c r="BQ334" s="7" t="str">
        <f t="shared" si="22"/>
        <v/>
      </c>
      <c r="BR334" s="48" t="str">
        <f t="shared" si="23"/>
        <v/>
      </c>
      <c r="BS334" s="48" t="str">
        <f t="shared" si="24"/>
        <v/>
      </c>
      <c r="BT334" s="49" t="str">
        <f t="shared" si="25"/>
        <v/>
      </c>
    </row>
    <row r="335" spans="1:72" x14ac:dyDescent="0.55000000000000004">
      <c r="A335" s="5"/>
      <c r="B335" s="22"/>
      <c r="C335" s="23"/>
      <c r="D335" s="24"/>
      <c r="E335" s="24"/>
      <c r="F335" s="25"/>
      <c r="G335" s="26"/>
      <c r="H335" s="26"/>
      <c r="I335" s="26"/>
      <c r="J335" s="27"/>
      <c r="K335" s="25"/>
      <c r="L335" s="26"/>
      <c r="M335" s="26"/>
      <c r="N335" s="26"/>
      <c r="O335" s="27"/>
      <c r="P335" s="25"/>
      <c r="Q335" s="26"/>
      <c r="R335" s="26"/>
      <c r="S335" s="26"/>
      <c r="T335" s="27"/>
      <c r="U335" s="273"/>
      <c r="V335" s="274"/>
      <c r="W335" s="274"/>
      <c r="X335" s="274"/>
      <c r="Y335" s="275"/>
      <c r="Z335" s="273"/>
      <c r="AA335" s="274"/>
      <c r="AB335" s="274"/>
      <c r="AC335" s="274"/>
      <c r="AD335" s="275"/>
      <c r="AE335" s="273"/>
      <c r="AF335" s="274"/>
      <c r="AG335" s="274"/>
      <c r="AH335" s="274"/>
      <c r="AI335" s="275"/>
      <c r="AJ335" s="273"/>
      <c r="AK335" s="274"/>
      <c r="AL335" s="274"/>
      <c r="AM335" s="274"/>
      <c r="AN335" s="275"/>
      <c r="AO335" s="273"/>
      <c r="AP335" s="274"/>
      <c r="AQ335" s="274"/>
      <c r="AR335" s="274"/>
      <c r="AS335" s="275"/>
      <c r="AT335" s="273"/>
      <c r="AU335" s="274"/>
      <c r="AV335" s="274"/>
      <c r="AW335" s="274"/>
      <c r="AX335" s="275"/>
      <c r="AY335" s="273"/>
      <c r="AZ335" s="274"/>
      <c r="BA335" s="274"/>
      <c r="BB335" s="274"/>
      <c r="BC335" s="275"/>
      <c r="BD335" s="273"/>
      <c r="BE335" s="274"/>
      <c r="BF335" s="274"/>
      <c r="BG335" s="274"/>
      <c r="BH335" s="275"/>
      <c r="BI335" s="273"/>
      <c r="BJ335" s="274"/>
      <c r="BK335" s="274"/>
      <c r="BL335" s="274"/>
      <c r="BM335" s="275"/>
      <c r="BN335" s="5"/>
      <c r="BQ335" s="7" t="str">
        <f t="shared" si="22"/>
        <v/>
      </c>
      <c r="BR335" s="48" t="str">
        <f t="shared" si="23"/>
        <v/>
      </c>
      <c r="BS335" s="48" t="str">
        <f t="shared" si="24"/>
        <v/>
      </c>
      <c r="BT335" s="49" t="str">
        <f t="shared" si="25"/>
        <v/>
      </c>
    </row>
    <row r="336" spans="1:72" x14ac:dyDescent="0.55000000000000004">
      <c r="A336" s="5"/>
      <c r="B336" s="22"/>
      <c r="C336" s="23"/>
      <c r="D336" s="24"/>
      <c r="E336" s="24"/>
      <c r="F336" s="25"/>
      <c r="G336" s="26"/>
      <c r="H336" s="26"/>
      <c r="I336" s="26"/>
      <c r="J336" s="27"/>
      <c r="K336" s="25"/>
      <c r="L336" s="26"/>
      <c r="M336" s="26"/>
      <c r="N336" s="26"/>
      <c r="O336" s="27"/>
      <c r="P336" s="25"/>
      <c r="Q336" s="26"/>
      <c r="R336" s="26"/>
      <c r="S336" s="26"/>
      <c r="T336" s="27"/>
      <c r="U336" s="273"/>
      <c r="V336" s="274"/>
      <c r="W336" s="274"/>
      <c r="X336" s="274"/>
      <c r="Y336" s="275"/>
      <c r="Z336" s="273"/>
      <c r="AA336" s="274"/>
      <c r="AB336" s="274"/>
      <c r="AC336" s="274"/>
      <c r="AD336" s="275"/>
      <c r="AE336" s="273"/>
      <c r="AF336" s="274"/>
      <c r="AG336" s="274"/>
      <c r="AH336" s="274"/>
      <c r="AI336" s="275"/>
      <c r="AJ336" s="273"/>
      <c r="AK336" s="274"/>
      <c r="AL336" s="274"/>
      <c r="AM336" s="274"/>
      <c r="AN336" s="275"/>
      <c r="AO336" s="273"/>
      <c r="AP336" s="274"/>
      <c r="AQ336" s="274"/>
      <c r="AR336" s="274"/>
      <c r="AS336" s="275"/>
      <c r="AT336" s="273"/>
      <c r="AU336" s="274"/>
      <c r="AV336" s="274"/>
      <c r="AW336" s="274"/>
      <c r="AX336" s="275"/>
      <c r="AY336" s="273"/>
      <c r="AZ336" s="274"/>
      <c r="BA336" s="274"/>
      <c r="BB336" s="274"/>
      <c r="BC336" s="275"/>
      <c r="BD336" s="273"/>
      <c r="BE336" s="274"/>
      <c r="BF336" s="274"/>
      <c r="BG336" s="274"/>
      <c r="BH336" s="275"/>
      <c r="BI336" s="273"/>
      <c r="BJ336" s="274"/>
      <c r="BK336" s="274"/>
      <c r="BL336" s="274"/>
      <c r="BM336" s="275"/>
      <c r="BN336" s="5"/>
      <c r="BQ336" s="7" t="str">
        <f t="shared" si="22"/>
        <v/>
      </c>
      <c r="BR336" s="48" t="str">
        <f t="shared" si="23"/>
        <v/>
      </c>
      <c r="BS336" s="48" t="str">
        <f t="shared" si="24"/>
        <v/>
      </c>
      <c r="BT336" s="49" t="str">
        <f t="shared" si="25"/>
        <v/>
      </c>
    </row>
    <row r="337" spans="1:72" x14ac:dyDescent="0.55000000000000004">
      <c r="A337" s="5"/>
      <c r="B337" s="22"/>
      <c r="C337" s="23"/>
      <c r="D337" s="24"/>
      <c r="E337" s="24"/>
      <c r="F337" s="25"/>
      <c r="G337" s="26"/>
      <c r="H337" s="26"/>
      <c r="I337" s="26"/>
      <c r="J337" s="27"/>
      <c r="K337" s="25"/>
      <c r="L337" s="26"/>
      <c r="M337" s="26"/>
      <c r="N337" s="26"/>
      <c r="O337" s="27"/>
      <c r="P337" s="25"/>
      <c r="Q337" s="26"/>
      <c r="R337" s="26"/>
      <c r="S337" s="26"/>
      <c r="T337" s="27"/>
      <c r="U337" s="273"/>
      <c r="V337" s="274"/>
      <c r="W337" s="274"/>
      <c r="X337" s="274"/>
      <c r="Y337" s="275"/>
      <c r="Z337" s="273"/>
      <c r="AA337" s="274"/>
      <c r="AB337" s="274"/>
      <c r="AC337" s="274"/>
      <c r="AD337" s="275"/>
      <c r="AE337" s="273"/>
      <c r="AF337" s="274"/>
      <c r="AG337" s="274"/>
      <c r="AH337" s="274"/>
      <c r="AI337" s="275"/>
      <c r="AJ337" s="273"/>
      <c r="AK337" s="274"/>
      <c r="AL337" s="274"/>
      <c r="AM337" s="274"/>
      <c r="AN337" s="275"/>
      <c r="AO337" s="273"/>
      <c r="AP337" s="274"/>
      <c r="AQ337" s="274"/>
      <c r="AR337" s="274"/>
      <c r="AS337" s="275"/>
      <c r="AT337" s="273"/>
      <c r="AU337" s="274"/>
      <c r="AV337" s="274"/>
      <c r="AW337" s="274"/>
      <c r="AX337" s="275"/>
      <c r="AY337" s="273"/>
      <c r="AZ337" s="274"/>
      <c r="BA337" s="274"/>
      <c r="BB337" s="274"/>
      <c r="BC337" s="275"/>
      <c r="BD337" s="273"/>
      <c r="BE337" s="274"/>
      <c r="BF337" s="274"/>
      <c r="BG337" s="274"/>
      <c r="BH337" s="275"/>
      <c r="BI337" s="273"/>
      <c r="BJ337" s="274"/>
      <c r="BK337" s="274"/>
      <c r="BL337" s="274"/>
      <c r="BM337" s="275"/>
      <c r="BN337" s="5"/>
      <c r="BQ337" s="7" t="str">
        <f t="shared" si="22"/>
        <v/>
      </c>
      <c r="BR337" s="48" t="str">
        <f t="shared" si="23"/>
        <v/>
      </c>
      <c r="BS337" s="48" t="str">
        <f t="shared" si="24"/>
        <v/>
      </c>
      <c r="BT337" s="49" t="str">
        <f t="shared" si="25"/>
        <v/>
      </c>
    </row>
    <row r="338" spans="1:72" x14ac:dyDescent="0.55000000000000004">
      <c r="A338" s="5"/>
      <c r="B338" s="22"/>
      <c r="C338" s="23"/>
      <c r="D338" s="24"/>
      <c r="E338" s="24"/>
      <c r="F338" s="25"/>
      <c r="G338" s="26"/>
      <c r="H338" s="26"/>
      <c r="I338" s="26"/>
      <c r="J338" s="27"/>
      <c r="K338" s="25"/>
      <c r="L338" s="26"/>
      <c r="M338" s="26"/>
      <c r="N338" s="26"/>
      <c r="O338" s="27"/>
      <c r="P338" s="25"/>
      <c r="Q338" s="26"/>
      <c r="R338" s="26"/>
      <c r="S338" s="26"/>
      <c r="T338" s="27"/>
      <c r="U338" s="273"/>
      <c r="V338" s="274"/>
      <c r="W338" s="274"/>
      <c r="X338" s="274"/>
      <c r="Y338" s="275"/>
      <c r="Z338" s="273"/>
      <c r="AA338" s="274"/>
      <c r="AB338" s="274"/>
      <c r="AC338" s="274"/>
      <c r="AD338" s="275"/>
      <c r="AE338" s="273"/>
      <c r="AF338" s="274"/>
      <c r="AG338" s="274"/>
      <c r="AH338" s="274"/>
      <c r="AI338" s="275"/>
      <c r="AJ338" s="273"/>
      <c r="AK338" s="274"/>
      <c r="AL338" s="274"/>
      <c r="AM338" s="274"/>
      <c r="AN338" s="275"/>
      <c r="AO338" s="273"/>
      <c r="AP338" s="274"/>
      <c r="AQ338" s="274"/>
      <c r="AR338" s="274"/>
      <c r="AS338" s="275"/>
      <c r="AT338" s="273"/>
      <c r="AU338" s="274"/>
      <c r="AV338" s="274"/>
      <c r="AW338" s="274"/>
      <c r="AX338" s="275"/>
      <c r="AY338" s="273"/>
      <c r="AZ338" s="274"/>
      <c r="BA338" s="274"/>
      <c r="BB338" s="274"/>
      <c r="BC338" s="275"/>
      <c r="BD338" s="273"/>
      <c r="BE338" s="274"/>
      <c r="BF338" s="274"/>
      <c r="BG338" s="274"/>
      <c r="BH338" s="275"/>
      <c r="BI338" s="273"/>
      <c r="BJ338" s="274"/>
      <c r="BK338" s="274"/>
      <c r="BL338" s="274"/>
      <c r="BM338" s="275"/>
      <c r="BN338" s="5"/>
      <c r="BQ338" s="7" t="str">
        <f t="shared" si="22"/>
        <v/>
      </c>
      <c r="BR338" s="48" t="str">
        <f t="shared" si="23"/>
        <v/>
      </c>
      <c r="BS338" s="48" t="str">
        <f t="shared" si="24"/>
        <v/>
      </c>
      <c r="BT338" s="49" t="str">
        <f t="shared" si="25"/>
        <v/>
      </c>
    </row>
    <row r="339" spans="1:72" x14ac:dyDescent="0.55000000000000004">
      <c r="A339" s="5"/>
      <c r="B339" s="22"/>
      <c r="C339" s="23"/>
      <c r="D339" s="24"/>
      <c r="E339" s="24"/>
      <c r="F339" s="25"/>
      <c r="G339" s="26"/>
      <c r="H339" s="26"/>
      <c r="I339" s="26"/>
      <c r="J339" s="27"/>
      <c r="K339" s="25"/>
      <c r="L339" s="26"/>
      <c r="M339" s="26"/>
      <c r="N339" s="26"/>
      <c r="O339" s="27"/>
      <c r="P339" s="25"/>
      <c r="Q339" s="26"/>
      <c r="R339" s="26"/>
      <c r="S339" s="26"/>
      <c r="T339" s="27"/>
      <c r="U339" s="273"/>
      <c r="V339" s="274"/>
      <c r="W339" s="274"/>
      <c r="X339" s="274"/>
      <c r="Y339" s="275"/>
      <c r="Z339" s="273"/>
      <c r="AA339" s="274"/>
      <c r="AB339" s="274"/>
      <c r="AC339" s="274"/>
      <c r="AD339" s="275"/>
      <c r="AE339" s="273"/>
      <c r="AF339" s="274"/>
      <c r="AG339" s="274"/>
      <c r="AH339" s="274"/>
      <c r="AI339" s="275"/>
      <c r="AJ339" s="273"/>
      <c r="AK339" s="274"/>
      <c r="AL339" s="274"/>
      <c r="AM339" s="274"/>
      <c r="AN339" s="275"/>
      <c r="AO339" s="273"/>
      <c r="AP339" s="274"/>
      <c r="AQ339" s="274"/>
      <c r="AR339" s="274"/>
      <c r="AS339" s="275"/>
      <c r="AT339" s="273"/>
      <c r="AU339" s="274"/>
      <c r="AV339" s="274"/>
      <c r="AW339" s="274"/>
      <c r="AX339" s="275"/>
      <c r="AY339" s="273"/>
      <c r="AZ339" s="274"/>
      <c r="BA339" s="274"/>
      <c r="BB339" s="274"/>
      <c r="BC339" s="275"/>
      <c r="BD339" s="273"/>
      <c r="BE339" s="274"/>
      <c r="BF339" s="274"/>
      <c r="BG339" s="274"/>
      <c r="BH339" s="275"/>
      <c r="BI339" s="273"/>
      <c r="BJ339" s="274"/>
      <c r="BK339" s="274"/>
      <c r="BL339" s="274"/>
      <c r="BM339" s="275"/>
      <c r="BN339" s="5"/>
      <c r="BQ339" s="7" t="str">
        <f t="shared" si="22"/>
        <v/>
      </c>
      <c r="BR339" s="48" t="str">
        <f t="shared" si="23"/>
        <v/>
      </c>
      <c r="BS339" s="48" t="str">
        <f t="shared" si="24"/>
        <v/>
      </c>
      <c r="BT339" s="49" t="str">
        <f t="shared" si="25"/>
        <v/>
      </c>
    </row>
    <row r="340" spans="1:72" x14ac:dyDescent="0.55000000000000004">
      <c r="A340" s="5"/>
      <c r="B340" s="22"/>
      <c r="C340" s="23"/>
      <c r="D340" s="24"/>
      <c r="E340" s="24"/>
      <c r="F340" s="25"/>
      <c r="G340" s="26"/>
      <c r="H340" s="26"/>
      <c r="I340" s="26"/>
      <c r="J340" s="27"/>
      <c r="K340" s="25"/>
      <c r="L340" s="26"/>
      <c r="M340" s="26"/>
      <c r="N340" s="26"/>
      <c r="O340" s="27"/>
      <c r="P340" s="25"/>
      <c r="Q340" s="26"/>
      <c r="R340" s="26"/>
      <c r="S340" s="26"/>
      <c r="T340" s="27"/>
      <c r="U340" s="273"/>
      <c r="V340" s="274"/>
      <c r="W340" s="274"/>
      <c r="X340" s="274"/>
      <c r="Y340" s="275"/>
      <c r="Z340" s="273"/>
      <c r="AA340" s="274"/>
      <c r="AB340" s="274"/>
      <c r="AC340" s="274"/>
      <c r="AD340" s="275"/>
      <c r="AE340" s="273"/>
      <c r="AF340" s="274"/>
      <c r="AG340" s="274"/>
      <c r="AH340" s="274"/>
      <c r="AI340" s="275"/>
      <c r="AJ340" s="273"/>
      <c r="AK340" s="274"/>
      <c r="AL340" s="274"/>
      <c r="AM340" s="274"/>
      <c r="AN340" s="275"/>
      <c r="AO340" s="273"/>
      <c r="AP340" s="274"/>
      <c r="AQ340" s="274"/>
      <c r="AR340" s="274"/>
      <c r="AS340" s="275"/>
      <c r="AT340" s="273"/>
      <c r="AU340" s="274"/>
      <c r="AV340" s="274"/>
      <c r="AW340" s="274"/>
      <c r="AX340" s="275"/>
      <c r="AY340" s="273"/>
      <c r="AZ340" s="274"/>
      <c r="BA340" s="274"/>
      <c r="BB340" s="274"/>
      <c r="BC340" s="275"/>
      <c r="BD340" s="273"/>
      <c r="BE340" s="274"/>
      <c r="BF340" s="274"/>
      <c r="BG340" s="274"/>
      <c r="BH340" s="275"/>
      <c r="BI340" s="273"/>
      <c r="BJ340" s="274"/>
      <c r="BK340" s="274"/>
      <c r="BL340" s="274"/>
      <c r="BM340" s="275"/>
      <c r="BN340" s="5"/>
      <c r="BQ340" s="7" t="str">
        <f t="shared" si="22"/>
        <v/>
      </c>
      <c r="BR340" s="48" t="str">
        <f t="shared" si="23"/>
        <v/>
      </c>
      <c r="BS340" s="48" t="str">
        <f t="shared" si="24"/>
        <v/>
      </c>
      <c r="BT340" s="49" t="str">
        <f t="shared" si="25"/>
        <v/>
      </c>
    </row>
    <row r="341" spans="1:72" x14ac:dyDescent="0.55000000000000004">
      <c r="A341" s="5"/>
      <c r="B341" s="22"/>
      <c r="C341" s="23"/>
      <c r="D341" s="24"/>
      <c r="E341" s="24"/>
      <c r="F341" s="25"/>
      <c r="G341" s="26"/>
      <c r="H341" s="26"/>
      <c r="I341" s="26"/>
      <c r="J341" s="27"/>
      <c r="K341" s="25"/>
      <c r="L341" s="26"/>
      <c r="M341" s="26"/>
      <c r="N341" s="26"/>
      <c r="O341" s="27"/>
      <c r="P341" s="25"/>
      <c r="Q341" s="26"/>
      <c r="R341" s="26"/>
      <c r="S341" s="26"/>
      <c r="T341" s="27"/>
      <c r="U341" s="273"/>
      <c r="V341" s="274"/>
      <c r="W341" s="274"/>
      <c r="X341" s="274"/>
      <c r="Y341" s="275"/>
      <c r="Z341" s="273"/>
      <c r="AA341" s="274"/>
      <c r="AB341" s="274"/>
      <c r="AC341" s="274"/>
      <c r="AD341" s="275"/>
      <c r="AE341" s="273"/>
      <c r="AF341" s="274"/>
      <c r="AG341" s="274"/>
      <c r="AH341" s="274"/>
      <c r="AI341" s="275"/>
      <c r="AJ341" s="273"/>
      <c r="AK341" s="274"/>
      <c r="AL341" s="274"/>
      <c r="AM341" s="274"/>
      <c r="AN341" s="275"/>
      <c r="AO341" s="273"/>
      <c r="AP341" s="274"/>
      <c r="AQ341" s="274"/>
      <c r="AR341" s="274"/>
      <c r="AS341" s="275"/>
      <c r="AT341" s="273"/>
      <c r="AU341" s="274"/>
      <c r="AV341" s="274"/>
      <c r="AW341" s="274"/>
      <c r="AX341" s="275"/>
      <c r="AY341" s="273"/>
      <c r="AZ341" s="274"/>
      <c r="BA341" s="274"/>
      <c r="BB341" s="274"/>
      <c r="BC341" s="275"/>
      <c r="BD341" s="273"/>
      <c r="BE341" s="274"/>
      <c r="BF341" s="274"/>
      <c r="BG341" s="274"/>
      <c r="BH341" s="275"/>
      <c r="BI341" s="273"/>
      <c r="BJ341" s="274"/>
      <c r="BK341" s="274"/>
      <c r="BL341" s="274"/>
      <c r="BM341" s="275"/>
      <c r="BN341" s="5"/>
      <c r="BQ341" s="7" t="str">
        <f t="shared" si="22"/>
        <v/>
      </c>
      <c r="BR341" s="48" t="str">
        <f t="shared" si="23"/>
        <v/>
      </c>
      <c r="BS341" s="48" t="str">
        <f t="shared" si="24"/>
        <v/>
      </c>
      <c r="BT341" s="49" t="str">
        <f t="shared" si="25"/>
        <v/>
      </c>
    </row>
    <row r="342" spans="1:72" x14ac:dyDescent="0.55000000000000004">
      <c r="A342" s="5"/>
      <c r="B342" s="22"/>
      <c r="C342" s="23"/>
      <c r="D342" s="24"/>
      <c r="E342" s="24"/>
      <c r="F342" s="25"/>
      <c r="G342" s="26"/>
      <c r="H342" s="26"/>
      <c r="I342" s="26"/>
      <c r="J342" s="27"/>
      <c r="K342" s="25"/>
      <c r="L342" s="26"/>
      <c r="M342" s="26"/>
      <c r="N342" s="26"/>
      <c r="O342" s="27"/>
      <c r="P342" s="25"/>
      <c r="Q342" s="26"/>
      <c r="R342" s="26"/>
      <c r="S342" s="26"/>
      <c r="T342" s="27"/>
      <c r="U342" s="273"/>
      <c r="V342" s="274"/>
      <c r="W342" s="274"/>
      <c r="X342" s="274"/>
      <c r="Y342" s="275"/>
      <c r="Z342" s="273"/>
      <c r="AA342" s="274"/>
      <c r="AB342" s="274"/>
      <c r="AC342" s="274"/>
      <c r="AD342" s="275"/>
      <c r="AE342" s="273"/>
      <c r="AF342" s="274"/>
      <c r="AG342" s="274"/>
      <c r="AH342" s="274"/>
      <c r="AI342" s="275"/>
      <c r="AJ342" s="273"/>
      <c r="AK342" s="274"/>
      <c r="AL342" s="274"/>
      <c r="AM342" s="274"/>
      <c r="AN342" s="275"/>
      <c r="AO342" s="273"/>
      <c r="AP342" s="274"/>
      <c r="AQ342" s="274"/>
      <c r="AR342" s="274"/>
      <c r="AS342" s="275"/>
      <c r="AT342" s="273"/>
      <c r="AU342" s="274"/>
      <c r="AV342" s="274"/>
      <c r="AW342" s="274"/>
      <c r="AX342" s="275"/>
      <c r="AY342" s="273"/>
      <c r="AZ342" s="274"/>
      <c r="BA342" s="274"/>
      <c r="BB342" s="274"/>
      <c r="BC342" s="275"/>
      <c r="BD342" s="273"/>
      <c r="BE342" s="274"/>
      <c r="BF342" s="274"/>
      <c r="BG342" s="274"/>
      <c r="BH342" s="275"/>
      <c r="BI342" s="273"/>
      <c r="BJ342" s="274"/>
      <c r="BK342" s="274"/>
      <c r="BL342" s="274"/>
      <c r="BM342" s="275"/>
      <c r="BN342" s="5"/>
      <c r="BQ342" s="7" t="str">
        <f t="shared" si="22"/>
        <v/>
      </c>
      <c r="BR342" s="48" t="str">
        <f t="shared" si="23"/>
        <v/>
      </c>
      <c r="BS342" s="48" t="str">
        <f t="shared" si="24"/>
        <v/>
      </c>
      <c r="BT342" s="49" t="str">
        <f t="shared" si="25"/>
        <v/>
      </c>
    </row>
    <row r="343" spans="1:72" x14ac:dyDescent="0.55000000000000004">
      <c r="A343" s="5"/>
      <c r="B343" s="22"/>
      <c r="C343" s="23"/>
      <c r="D343" s="24"/>
      <c r="E343" s="24"/>
      <c r="F343" s="25"/>
      <c r="G343" s="26"/>
      <c r="H343" s="26"/>
      <c r="I343" s="26"/>
      <c r="J343" s="27"/>
      <c r="K343" s="25"/>
      <c r="L343" s="26"/>
      <c r="M343" s="26"/>
      <c r="N343" s="26"/>
      <c r="O343" s="27"/>
      <c r="P343" s="25"/>
      <c r="Q343" s="26"/>
      <c r="R343" s="26"/>
      <c r="S343" s="26"/>
      <c r="T343" s="27"/>
      <c r="U343" s="273"/>
      <c r="V343" s="274"/>
      <c r="W343" s="274"/>
      <c r="X343" s="274"/>
      <c r="Y343" s="275"/>
      <c r="Z343" s="273"/>
      <c r="AA343" s="274"/>
      <c r="AB343" s="274"/>
      <c r="AC343" s="274"/>
      <c r="AD343" s="275"/>
      <c r="AE343" s="273"/>
      <c r="AF343" s="274"/>
      <c r="AG343" s="274"/>
      <c r="AH343" s="274"/>
      <c r="AI343" s="275"/>
      <c r="AJ343" s="273"/>
      <c r="AK343" s="274"/>
      <c r="AL343" s="274"/>
      <c r="AM343" s="274"/>
      <c r="AN343" s="275"/>
      <c r="AO343" s="273"/>
      <c r="AP343" s="274"/>
      <c r="AQ343" s="274"/>
      <c r="AR343" s="274"/>
      <c r="AS343" s="275"/>
      <c r="AT343" s="273"/>
      <c r="AU343" s="274"/>
      <c r="AV343" s="274"/>
      <c r="AW343" s="274"/>
      <c r="AX343" s="275"/>
      <c r="AY343" s="273"/>
      <c r="AZ343" s="274"/>
      <c r="BA343" s="274"/>
      <c r="BB343" s="274"/>
      <c r="BC343" s="275"/>
      <c r="BD343" s="273"/>
      <c r="BE343" s="274"/>
      <c r="BF343" s="274"/>
      <c r="BG343" s="274"/>
      <c r="BH343" s="275"/>
      <c r="BI343" s="273"/>
      <c r="BJ343" s="274"/>
      <c r="BK343" s="274"/>
      <c r="BL343" s="274"/>
      <c r="BM343" s="275"/>
      <c r="BN343" s="5"/>
      <c r="BQ343" s="7" t="str">
        <f t="shared" si="22"/>
        <v/>
      </c>
      <c r="BR343" s="48" t="str">
        <f t="shared" si="23"/>
        <v/>
      </c>
      <c r="BS343" s="48" t="str">
        <f t="shared" si="24"/>
        <v/>
      </c>
      <c r="BT343" s="49" t="str">
        <f t="shared" si="25"/>
        <v/>
      </c>
    </row>
    <row r="344" spans="1:72" x14ac:dyDescent="0.55000000000000004">
      <c r="A344" s="5"/>
      <c r="B344" s="22"/>
      <c r="C344" s="23"/>
      <c r="D344" s="24"/>
      <c r="E344" s="24"/>
      <c r="F344" s="25"/>
      <c r="G344" s="26"/>
      <c r="H344" s="26"/>
      <c r="I344" s="26"/>
      <c r="J344" s="27"/>
      <c r="K344" s="25"/>
      <c r="L344" s="26"/>
      <c r="M344" s="26"/>
      <c r="N344" s="26"/>
      <c r="O344" s="27"/>
      <c r="P344" s="25"/>
      <c r="Q344" s="26"/>
      <c r="R344" s="26"/>
      <c r="S344" s="26"/>
      <c r="T344" s="27"/>
      <c r="U344" s="273"/>
      <c r="V344" s="274"/>
      <c r="W344" s="274"/>
      <c r="X344" s="274"/>
      <c r="Y344" s="275"/>
      <c r="Z344" s="273"/>
      <c r="AA344" s="274"/>
      <c r="AB344" s="274"/>
      <c r="AC344" s="274"/>
      <c r="AD344" s="275"/>
      <c r="AE344" s="273"/>
      <c r="AF344" s="274"/>
      <c r="AG344" s="274"/>
      <c r="AH344" s="274"/>
      <c r="AI344" s="275"/>
      <c r="AJ344" s="273"/>
      <c r="AK344" s="274"/>
      <c r="AL344" s="274"/>
      <c r="AM344" s="274"/>
      <c r="AN344" s="275"/>
      <c r="AO344" s="273"/>
      <c r="AP344" s="274"/>
      <c r="AQ344" s="274"/>
      <c r="AR344" s="274"/>
      <c r="AS344" s="275"/>
      <c r="AT344" s="273"/>
      <c r="AU344" s="274"/>
      <c r="AV344" s="274"/>
      <c r="AW344" s="274"/>
      <c r="AX344" s="275"/>
      <c r="AY344" s="273"/>
      <c r="AZ344" s="274"/>
      <c r="BA344" s="274"/>
      <c r="BB344" s="274"/>
      <c r="BC344" s="275"/>
      <c r="BD344" s="273"/>
      <c r="BE344" s="274"/>
      <c r="BF344" s="274"/>
      <c r="BG344" s="274"/>
      <c r="BH344" s="275"/>
      <c r="BI344" s="273"/>
      <c r="BJ344" s="274"/>
      <c r="BK344" s="274"/>
      <c r="BL344" s="274"/>
      <c r="BM344" s="275"/>
      <c r="BN344" s="5"/>
      <c r="BQ344" s="7" t="str">
        <f t="shared" si="22"/>
        <v/>
      </c>
      <c r="BR344" s="48" t="str">
        <f t="shared" si="23"/>
        <v/>
      </c>
      <c r="BS344" s="48" t="str">
        <f t="shared" si="24"/>
        <v/>
      </c>
      <c r="BT344" s="49" t="str">
        <f t="shared" si="25"/>
        <v/>
      </c>
    </row>
    <row r="345" spans="1:72" x14ac:dyDescent="0.55000000000000004">
      <c r="A345" s="5"/>
      <c r="B345" s="22"/>
      <c r="C345" s="23"/>
      <c r="D345" s="24"/>
      <c r="E345" s="24"/>
      <c r="F345" s="25"/>
      <c r="G345" s="26"/>
      <c r="H345" s="26"/>
      <c r="I345" s="26"/>
      <c r="J345" s="27"/>
      <c r="K345" s="25"/>
      <c r="L345" s="26"/>
      <c r="M345" s="26"/>
      <c r="N345" s="26"/>
      <c r="O345" s="27"/>
      <c r="P345" s="25"/>
      <c r="Q345" s="26"/>
      <c r="R345" s="26"/>
      <c r="S345" s="26"/>
      <c r="T345" s="27"/>
      <c r="U345" s="273"/>
      <c r="V345" s="274"/>
      <c r="W345" s="274"/>
      <c r="X345" s="274"/>
      <c r="Y345" s="275"/>
      <c r="Z345" s="273"/>
      <c r="AA345" s="274"/>
      <c r="AB345" s="274"/>
      <c r="AC345" s="274"/>
      <c r="AD345" s="275"/>
      <c r="AE345" s="273"/>
      <c r="AF345" s="274"/>
      <c r="AG345" s="274"/>
      <c r="AH345" s="274"/>
      <c r="AI345" s="275"/>
      <c r="AJ345" s="273"/>
      <c r="AK345" s="274"/>
      <c r="AL345" s="274"/>
      <c r="AM345" s="274"/>
      <c r="AN345" s="275"/>
      <c r="AO345" s="273"/>
      <c r="AP345" s="274"/>
      <c r="AQ345" s="274"/>
      <c r="AR345" s="274"/>
      <c r="AS345" s="275"/>
      <c r="AT345" s="273"/>
      <c r="AU345" s="274"/>
      <c r="AV345" s="274"/>
      <c r="AW345" s="274"/>
      <c r="AX345" s="275"/>
      <c r="AY345" s="273"/>
      <c r="AZ345" s="274"/>
      <c r="BA345" s="274"/>
      <c r="BB345" s="274"/>
      <c r="BC345" s="275"/>
      <c r="BD345" s="273"/>
      <c r="BE345" s="274"/>
      <c r="BF345" s="274"/>
      <c r="BG345" s="274"/>
      <c r="BH345" s="275"/>
      <c r="BI345" s="273"/>
      <c r="BJ345" s="274"/>
      <c r="BK345" s="274"/>
      <c r="BL345" s="274"/>
      <c r="BM345" s="275"/>
      <c r="BN345" s="5"/>
      <c r="BQ345" s="7" t="str">
        <f t="shared" si="22"/>
        <v/>
      </c>
      <c r="BR345" s="48" t="str">
        <f t="shared" si="23"/>
        <v/>
      </c>
      <c r="BS345" s="48" t="str">
        <f t="shared" si="24"/>
        <v/>
      </c>
      <c r="BT345" s="49" t="str">
        <f t="shared" si="25"/>
        <v/>
      </c>
    </row>
    <row r="346" spans="1:72" x14ac:dyDescent="0.55000000000000004">
      <c r="A346" s="5"/>
      <c r="B346" s="22"/>
      <c r="C346" s="23"/>
      <c r="D346" s="24"/>
      <c r="E346" s="24"/>
      <c r="F346" s="25"/>
      <c r="G346" s="26"/>
      <c r="H346" s="26"/>
      <c r="I346" s="26"/>
      <c r="J346" s="27"/>
      <c r="K346" s="25"/>
      <c r="L346" s="26"/>
      <c r="M346" s="26"/>
      <c r="N346" s="26"/>
      <c r="O346" s="27"/>
      <c r="P346" s="25"/>
      <c r="Q346" s="26"/>
      <c r="R346" s="26"/>
      <c r="S346" s="26"/>
      <c r="T346" s="27"/>
      <c r="U346" s="273"/>
      <c r="V346" s="274"/>
      <c r="W346" s="274"/>
      <c r="X346" s="274"/>
      <c r="Y346" s="275"/>
      <c r="Z346" s="273"/>
      <c r="AA346" s="274"/>
      <c r="AB346" s="274"/>
      <c r="AC346" s="274"/>
      <c r="AD346" s="275"/>
      <c r="AE346" s="273"/>
      <c r="AF346" s="274"/>
      <c r="AG346" s="274"/>
      <c r="AH346" s="274"/>
      <c r="AI346" s="275"/>
      <c r="AJ346" s="273"/>
      <c r="AK346" s="274"/>
      <c r="AL346" s="274"/>
      <c r="AM346" s="274"/>
      <c r="AN346" s="275"/>
      <c r="AO346" s="273"/>
      <c r="AP346" s="274"/>
      <c r="AQ346" s="274"/>
      <c r="AR346" s="274"/>
      <c r="AS346" s="275"/>
      <c r="AT346" s="273"/>
      <c r="AU346" s="274"/>
      <c r="AV346" s="274"/>
      <c r="AW346" s="274"/>
      <c r="AX346" s="275"/>
      <c r="AY346" s="273"/>
      <c r="AZ346" s="274"/>
      <c r="BA346" s="274"/>
      <c r="BB346" s="274"/>
      <c r="BC346" s="275"/>
      <c r="BD346" s="273"/>
      <c r="BE346" s="274"/>
      <c r="BF346" s="274"/>
      <c r="BG346" s="274"/>
      <c r="BH346" s="275"/>
      <c r="BI346" s="273"/>
      <c r="BJ346" s="274"/>
      <c r="BK346" s="274"/>
      <c r="BL346" s="274"/>
      <c r="BM346" s="275"/>
      <c r="BN346" s="5"/>
      <c r="BQ346" s="7" t="str">
        <f t="shared" si="22"/>
        <v/>
      </c>
      <c r="BR346" s="48" t="str">
        <f t="shared" si="23"/>
        <v/>
      </c>
      <c r="BS346" s="48" t="str">
        <f t="shared" si="24"/>
        <v/>
      </c>
      <c r="BT346" s="49" t="str">
        <f t="shared" si="25"/>
        <v/>
      </c>
    </row>
    <row r="347" spans="1:72" x14ac:dyDescent="0.55000000000000004">
      <c r="A347" s="5"/>
      <c r="B347" s="22"/>
      <c r="C347" s="23"/>
      <c r="D347" s="24"/>
      <c r="E347" s="24"/>
      <c r="F347" s="25"/>
      <c r="G347" s="26"/>
      <c r="H347" s="26"/>
      <c r="I347" s="26"/>
      <c r="J347" s="27"/>
      <c r="K347" s="25"/>
      <c r="L347" s="26"/>
      <c r="M347" s="26"/>
      <c r="N347" s="26"/>
      <c r="O347" s="27"/>
      <c r="P347" s="25"/>
      <c r="Q347" s="26"/>
      <c r="R347" s="26"/>
      <c r="S347" s="26"/>
      <c r="T347" s="27"/>
      <c r="U347" s="273"/>
      <c r="V347" s="274"/>
      <c r="W347" s="274"/>
      <c r="X347" s="274"/>
      <c r="Y347" s="275"/>
      <c r="Z347" s="273"/>
      <c r="AA347" s="274"/>
      <c r="AB347" s="274"/>
      <c r="AC347" s="274"/>
      <c r="AD347" s="275"/>
      <c r="AE347" s="273"/>
      <c r="AF347" s="274"/>
      <c r="AG347" s="274"/>
      <c r="AH347" s="274"/>
      <c r="AI347" s="275"/>
      <c r="AJ347" s="273"/>
      <c r="AK347" s="274"/>
      <c r="AL347" s="274"/>
      <c r="AM347" s="274"/>
      <c r="AN347" s="275"/>
      <c r="AO347" s="273"/>
      <c r="AP347" s="274"/>
      <c r="AQ347" s="274"/>
      <c r="AR347" s="274"/>
      <c r="AS347" s="275"/>
      <c r="AT347" s="273"/>
      <c r="AU347" s="274"/>
      <c r="AV347" s="274"/>
      <c r="AW347" s="274"/>
      <c r="AX347" s="275"/>
      <c r="AY347" s="273"/>
      <c r="AZ347" s="274"/>
      <c r="BA347" s="274"/>
      <c r="BB347" s="274"/>
      <c r="BC347" s="275"/>
      <c r="BD347" s="273"/>
      <c r="BE347" s="274"/>
      <c r="BF347" s="274"/>
      <c r="BG347" s="274"/>
      <c r="BH347" s="275"/>
      <c r="BI347" s="273"/>
      <c r="BJ347" s="274"/>
      <c r="BK347" s="274"/>
      <c r="BL347" s="274"/>
      <c r="BM347" s="275"/>
      <c r="BN347" s="5"/>
      <c r="BQ347" s="7" t="str">
        <f t="shared" si="22"/>
        <v/>
      </c>
      <c r="BR347" s="48" t="str">
        <f t="shared" si="23"/>
        <v/>
      </c>
      <c r="BS347" s="48" t="str">
        <f t="shared" si="24"/>
        <v/>
      </c>
      <c r="BT347" s="49" t="str">
        <f t="shared" si="25"/>
        <v/>
      </c>
    </row>
    <row r="348" spans="1:72" x14ac:dyDescent="0.55000000000000004">
      <c r="A348" s="5"/>
      <c r="B348" s="22"/>
      <c r="C348" s="23"/>
      <c r="D348" s="24"/>
      <c r="E348" s="24"/>
      <c r="F348" s="25"/>
      <c r="G348" s="26"/>
      <c r="H348" s="26"/>
      <c r="I348" s="26"/>
      <c r="J348" s="27"/>
      <c r="K348" s="25"/>
      <c r="L348" s="26"/>
      <c r="M348" s="26"/>
      <c r="N348" s="26"/>
      <c r="O348" s="27"/>
      <c r="P348" s="25"/>
      <c r="Q348" s="26"/>
      <c r="R348" s="26"/>
      <c r="S348" s="26"/>
      <c r="T348" s="27"/>
      <c r="U348" s="273"/>
      <c r="V348" s="274"/>
      <c r="W348" s="274"/>
      <c r="X348" s="274"/>
      <c r="Y348" s="275"/>
      <c r="Z348" s="273"/>
      <c r="AA348" s="274"/>
      <c r="AB348" s="274"/>
      <c r="AC348" s="274"/>
      <c r="AD348" s="275"/>
      <c r="AE348" s="273"/>
      <c r="AF348" s="274"/>
      <c r="AG348" s="274"/>
      <c r="AH348" s="274"/>
      <c r="AI348" s="275"/>
      <c r="AJ348" s="273"/>
      <c r="AK348" s="274"/>
      <c r="AL348" s="274"/>
      <c r="AM348" s="274"/>
      <c r="AN348" s="275"/>
      <c r="AO348" s="273"/>
      <c r="AP348" s="274"/>
      <c r="AQ348" s="274"/>
      <c r="AR348" s="274"/>
      <c r="AS348" s="275"/>
      <c r="AT348" s="273"/>
      <c r="AU348" s="274"/>
      <c r="AV348" s="274"/>
      <c r="AW348" s="274"/>
      <c r="AX348" s="275"/>
      <c r="AY348" s="273"/>
      <c r="AZ348" s="274"/>
      <c r="BA348" s="274"/>
      <c r="BB348" s="274"/>
      <c r="BC348" s="275"/>
      <c r="BD348" s="273"/>
      <c r="BE348" s="274"/>
      <c r="BF348" s="274"/>
      <c r="BG348" s="274"/>
      <c r="BH348" s="275"/>
      <c r="BI348" s="273"/>
      <c r="BJ348" s="274"/>
      <c r="BK348" s="274"/>
      <c r="BL348" s="274"/>
      <c r="BM348" s="275"/>
      <c r="BN348" s="5"/>
      <c r="BQ348" s="7" t="str">
        <f t="shared" si="22"/>
        <v/>
      </c>
      <c r="BR348" s="48" t="str">
        <f t="shared" si="23"/>
        <v/>
      </c>
      <c r="BS348" s="48" t="str">
        <f t="shared" si="24"/>
        <v/>
      </c>
      <c r="BT348" s="49" t="str">
        <f t="shared" si="25"/>
        <v/>
      </c>
    </row>
    <row r="349" spans="1:72" x14ac:dyDescent="0.55000000000000004">
      <c r="A349" s="5"/>
      <c r="B349" s="22"/>
      <c r="C349" s="23"/>
      <c r="D349" s="24"/>
      <c r="E349" s="24"/>
      <c r="F349" s="25"/>
      <c r="G349" s="26"/>
      <c r="H349" s="26"/>
      <c r="I349" s="26"/>
      <c r="J349" s="27"/>
      <c r="K349" s="25"/>
      <c r="L349" s="26"/>
      <c r="M349" s="26"/>
      <c r="N349" s="26"/>
      <c r="O349" s="27"/>
      <c r="P349" s="25"/>
      <c r="Q349" s="26"/>
      <c r="R349" s="26"/>
      <c r="S349" s="26"/>
      <c r="T349" s="27"/>
      <c r="U349" s="273"/>
      <c r="V349" s="274"/>
      <c r="W349" s="274"/>
      <c r="X349" s="274"/>
      <c r="Y349" s="275"/>
      <c r="Z349" s="273"/>
      <c r="AA349" s="274"/>
      <c r="AB349" s="274"/>
      <c r="AC349" s="274"/>
      <c r="AD349" s="275"/>
      <c r="AE349" s="273"/>
      <c r="AF349" s="274"/>
      <c r="AG349" s="274"/>
      <c r="AH349" s="274"/>
      <c r="AI349" s="275"/>
      <c r="AJ349" s="273"/>
      <c r="AK349" s="274"/>
      <c r="AL349" s="274"/>
      <c r="AM349" s="274"/>
      <c r="AN349" s="275"/>
      <c r="AO349" s="273"/>
      <c r="AP349" s="274"/>
      <c r="AQ349" s="274"/>
      <c r="AR349" s="274"/>
      <c r="AS349" s="275"/>
      <c r="AT349" s="273"/>
      <c r="AU349" s="274"/>
      <c r="AV349" s="274"/>
      <c r="AW349" s="274"/>
      <c r="AX349" s="275"/>
      <c r="AY349" s="273"/>
      <c r="AZ349" s="274"/>
      <c r="BA349" s="274"/>
      <c r="BB349" s="274"/>
      <c r="BC349" s="275"/>
      <c r="BD349" s="273"/>
      <c r="BE349" s="274"/>
      <c r="BF349" s="274"/>
      <c r="BG349" s="274"/>
      <c r="BH349" s="275"/>
      <c r="BI349" s="273"/>
      <c r="BJ349" s="274"/>
      <c r="BK349" s="274"/>
      <c r="BL349" s="274"/>
      <c r="BM349" s="275"/>
      <c r="BN349" s="5"/>
      <c r="BQ349" s="7" t="str">
        <f t="shared" si="22"/>
        <v/>
      </c>
      <c r="BR349" s="48" t="str">
        <f t="shared" si="23"/>
        <v/>
      </c>
      <c r="BS349" s="48" t="str">
        <f t="shared" si="24"/>
        <v/>
      </c>
      <c r="BT349" s="49" t="str">
        <f t="shared" si="25"/>
        <v/>
      </c>
    </row>
    <row r="350" spans="1:72" x14ac:dyDescent="0.55000000000000004">
      <c r="A350" s="5"/>
      <c r="B350" s="22"/>
      <c r="C350" s="23"/>
      <c r="D350" s="24"/>
      <c r="E350" s="24"/>
      <c r="F350" s="25"/>
      <c r="G350" s="26"/>
      <c r="H350" s="26"/>
      <c r="I350" s="26"/>
      <c r="J350" s="27"/>
      <c r="K350" s="25"/>
      <c r="L350" s="26"/>
      <c r="M350" s="26"/>
      <c r="N350" s="26"/>
      <c r="O350" s="27"/>
      <c r="P350" s="25"/>
      <c r="Q350" s="26"/>
      <c r="R350" s="26"/>
      <c r="S350" s="26"/>
      <c r="T350" s="27"/>
      <c r="U350" s="273"/>
      <c r="V350" s="274"/>
      <c r="W350" s="274"/>
      <c r="X350" s="274"/>
      <c r="Y350" s="275"/>
      <c r="Z350" s="273"/>
      <c r="AA350" s="274"/>
      <c r="AB350" s="274"/>
      <c r="AC350" s="274"/>
      <c r="AD350" s="275"/>
      <c r="AE350" s="273"/>
      <c r="AF350" s="274"/>
      <c r="AG350" s="274"/>
      <c r="AH350" s="274"/>
      <c r="AI350" s="275"/>
      <c r="AJ350" s="273"/>
      <c r="AK350" s="274"/>
      <c r="AL350" s="274"/>
      <c r="AM350" s="274"/>
      <c r="AN350" s="275"/>
      <c r="AO350" s="273"/>
      <c r="AP350" s="274"/>
      <c r="AQ350" s="274"/>
      <c r="AR350" s="274"/>
      <c r="AS350" s="275"/>
      <c r="AT350" s="273"/>
      <c r="AU350" s="274"/>
      <c r="AV350" s="274"/>
      <c r="AW350" s="274"/>
      <c r="AX350" s="275"/>
      <c r="AY350" s="273"/>
      <c r="AZ350" s="274"/>
      <c r="BA350" s="274"/>
      <c r="BB350" s="274"/>
      <c r="BC350" s="275"/>
      <c r="BD350" s="273"/>
      <c r="BE350" s="274"/>
      <c r="BF350" s="274"/>
      <c r="BG350" s="274"/>
      <c r="BH350" s="275"/>
      <c r="BI350" s="273"/>
      <c r="BJ350" s="274"/>
      <c r="BK350" s="274"/>
      <c r="BL350" s="274"/>
      <c r="BM350" s="275"/>
      <c r="BN350" s="5"/>
      <c r="BQ350" s="7" t="str">
        <f t="shared" si="22"/>
        <v/>
      </c>
      <c r="BR350" s="48" t="str">
        <f t="shared" si="23"/>
        <v/>
      </c>
      <c r="BS350" s="48" t="str">
        <f t="shared" si="24"/>
        <v/>
      </c>
      <c r="BT350" s="49" t="str">
        <f t="shared" si="25"/>
        <v/>
      </c>
    </row>
    <row r="351" spans="1:72" x14ac:dyDescent="0.55000000000000004">
      <c r="A351" s="5"/>
      <c r="B351" s="22"/>
      <c r="C351" s="23"/>
      <c r="D351" s="24"/>
      <c r="E351" s="24"/>
      <c r="F351" s="25"/>
      <c r="G351" s="26"/>
      <c r="H351" s="26"/>
      <c r="I351" s="26"/>
      <c r="J351" s="27"/>
      <c r="K351" s="25"/>
      <c r="L351" s="26"/>
      <c r="M351" s="26"/>
      <c r="N351" s="26"/>
      <c r="O351" s="27"/>
      <c r="P351" s="25"/>
      <c r="Q351" s="26"/>
      <c r="R351" s="26"/>
      <c r="S351" s="26"/>
      <c r="T351" s="27"/>
      <c r="U351" s="273"/>
      <c r="V351" s="274"/>
      <c r="W351" s="274"/>
      <c r="X351" s="274"/>
      <c r="Y351" s="275"/>
      <c r="Z351" s="273"/>
      <c r="AA351" s="274"/>
      <c r="AB351" s="274"/>
      <c r="AC351" s="274"/>
      <c r="AD351" s="275"/>
      <c r="AE351" s="273"/>
      <c r="AF351" s="274"/>
      <c r="AG351" s="274"/>
      <c r="AH351" s="274"/>
      <c r="AI351" s="275"/>
      <c r="AJ351" s="273"/>
      <c r="AK351" s="274"/>
      <c r="AL351" s="274"/>
      <c r="AM351" s="274"/>
      <c r="AN351" s="275"/>
      <c r="AO351" s="273"/>
      <c r="AP351" s="274"/>
      <c r="AQ351" s="274"/>
      <c r="AR351" s="274"/>
      <c r="AS351" s="275"/>
      <c r="AT351" s="273"/>
      <c r="AU351" s="274"/>
      <c r="AV351" s="274"/>
      <c r="AW351" s="274"/>
      <c r="AX351" s="275"/>
      <c r="AY351" s="273"/>
      <c r="AZ351" s="274"/>
      <c r="BA351" s="274"/>
      <c r="BB351" s="274"/>
      <c r="BC351" s="275"/>
      <c r="BD351" s="273"/>
      <c r="BE351" s="274"/>
      <c r="BF351" s="274"/>
      <c r="BG351" s="274"/>
      <c r="BH351" s="275"/>
      <c r="BI351" s="273"/>
      <c r="BJ351" s="274"/>
      <c r="BK351" s="274"/>
      <c r="BL351" s="274"/>
      <c r="BM351" s="275"/>
      <c r="BN351" s="5"/>
      <c r="BQ351" s="7" t="str">
        <f t="shared" si="22"/>
        <v/>
      </c>
      <c r="BR351" s="48" t="str">
        <f t="shared" si="23"/>
        <v/>
      </c>
      <c r="BS351" s="48" t="str">
        <f t="shared" si="24"/>
        <v/>
      </c>
      <c r="BT351" s="49" t="str">
        <f t="shared" si="25"/>
        <v/>
      </c>
    </row>
    <row r="352" spans="1:72" x14ac:dyDescent="0.55000000000000004">
      <c r="A352" s="5"/>
      <c r="B352" s="22"/>
      <c r="C352" s="23"/>
      <c r="D352" s="24"/>
      <c r="E352" s="24"/>
      <c r="F352" s="25"/>
      <c r="G352" s="26"/>
      <c r="H352" s="26"/>
      <c r="I352" s="26"/>
      <c r="J352" s="27"/>
      <c r="K352" s="25"/>
      <c r="L352" s="26"/>
      <c r="M352" s="26"/>
      <c r="N352" s="26"/>
      <c r="O352" s="27"/>
      <c r="P352" s="25"/>
      <c r="Q352" s="26"/>
      <c r="R352" s="26"/>
      <c r="S352" s="26"/>
      <c r="T352" s="27"/>
      <c r="U352" s="273"/>
      <c r="V352" s="274"/>
      <c r="W352" s="274"/>
      <c r="X352" s="274"/>
      <c r="Y352" s="275"/>
      <c r="Z352" s="273"/>
      <c r="AA352" s="274"/>
      <c r="AB352" s="274"/>
      <c r="AC352" s="274"/>
      <c r="AD352" s="275"/>
      <c r="AE352" s="273"/>
      <c r="AF352" s="274"/>
      <c r="AG352" s="274"/>
      <c r="AH352" s="274"/>
      <c r="AI352" s="275"/>
      <c r="AJ352" s="273"/>
      <c r="AK352" s="274"/>
      <c r="AL352" s="274"/>
      <c r="AM352" s="274"/>
      <c r="AN352" s="275"/>
      <c r="AO352" s="273"/>
      <c r="AP352" s="274"/>
      <c r="AQ352" s="274"/>
      <c r="AR352" s="274"/>
      <c r="AS352" s="275"/>
      <c r="AT352" s="273"/>
      <c r="AU352" s="274"/>
      <c r="AV352" s="274"/>
      <c r="AW352" s="274"/>
      <c r="AX352" s="275"/>
      <c r="AY352" s="273"/>
      <c r="AZ352" s="274"/>
      <c r="BA352" s="274"/>
      <c r="BB352" s="274"/>
      <c r="BC352" s="275"/>
      <c r="BD352" s="273"/>
      <c r="BE352" s="274"/>
      <c r="BF352" s="274"/>
      <c r="BG352" s="274"/>
      <c r="BH352" s="275"/>
      <c r="BI352" s="273"/>
      <c r="BJ352" s="274"/>
      <c r="BK352" s="274"/>
      <c r="BL352" s="274"/>
      <c r="BM352" s="275"/>
      <c r="BN352" s="5"/>
      <c r="BQ352" s="7" t="str">
        <f t="shared" si="22"/>
        <v/>
      </c>
      <c r="BR352" s="48" t="str">
        <f t="shared" si="23"/>
        <v/>
      </c>
      <c r="BS352" s="48" t="str">
        <f t="shared" si="24"/>
        <v/>
      </c>
      <c r="BT352" s="49" t="str">
        <f t="shared" si="25"/>
        <v/>
      </c>
    </row>
    <row r="353" spans="1:72" x14ac:dyDescent="0.55000000000000004">
      <c r="A353" s="5"/>
      <c r="B353" s="22"/>
      <c r="C353" s="23"/>
      <c r="D353" s="24"/>
      <c r="E353" s="24"/>
      <c r="F353" s="25"/>
      <c r="G353" s="26"/>
      <c r="H353" s="26"/>
      <c r="I353" s="26"/>
      <c r="J353" s="27"/>
      <c r="K353" s="25"/>
      <c r="L353" s="26"/>
      <c r="M353" s="26"/>
      <c r="N353" s="26"/>
      <c r="O353" s="27"/>
      <c r="P353" s="25"/>
      <c r="Q353" s="26"/>
      <c r="R353" s="26"/>
      <c r="S353" s="26"/>
      <c r="T353" s="27"/>
      <c r="U353" s="273"/>
      <c r="V353" s="274"/>
      <c r="W353" s="274"/>
      <c r="X353" s="274"/>
      <c r="Y353" s="275"/>
      <c r="Z353" s="273"/>
      <c r="AA353" s="274"/>
      <c r="AB353" s="274"/>
      <c r="AC353" s="274"/>
      <c r="AD353" s="275"/>
      <c r="AE353" s="273"/>
      <c r="AF353" s="274"/>
      <c r="AG353" s="274"/>
      <c r="AH353" s="274"/>
      <c r="AI353" s="275"/>
      <c r="AJ353" s="273"/>
      <c r="AK353" s="274"/>
      <c r="AL353" s="274"/>
      <c r="AM353" s="274"/>
      <c r="AN353" s="275"/>
      <c r="AO353" s="273"/>
      <c r="AP353" s="274"/>
      <c r="AQ353" s="274"/>
      <c r="AR353" s="274"/>
      <c r="AS353" s="275"/>
      <c r="AT353" s="273"/>
      <c r="AU353" s="274"/>
      <c r="AV353" s="274"/>
      <c r="AW353" s="274"/>
      <c r="AX353" s="275"/>
      <c r="AY353" s="273"/>
      <c r="AZ353" s="274"/>
      <c r="BA353" s="274"/>
      <c r="BB353" s="274"/>
      <c r="BC353" s="275"/>
      <c r="BD353" s="273"/>
      <c r="BE353" s="274"/>
      <c r="BF353" s="274"/>
      <c r="BG353" s="274"/>
      <c r="BH353" s="275"/>
      <c r="BI353" s="273"/>
      <c r="BJ353" s="274"/>
      <c r="BK353" s="274"/>
      <c r="BL353" s="274"/>
      <c r="BM353" s="275"/>
      <c r="BN353" s="5"/>
      <c r="BQ353" s="7" t="str">
        <f t="shared" si="22"/>
        <v/>
      </c>
      <c r="BR353" s="48" t="str">
        <f t="shared" si="23"/>
        <v/>
      </c>
      <c r="BS353" s="48" t="str">
        <f t="shared" si="24"/>
        <v/>
      </c>
      <c r="BT353" s="49" t="str">
        <f t="shared" si="25"/>
        <v/>
      </c>
    </row>
    <row r="354" spans="1:72" x14ac:dyDescent="0.55000000000000004">
      <c r="A354" s="5"/>
      <c r="B354" s="22"/>
      <c r="C354" s="23"/>
      <c r="D354" s="24"/>
      <c r="E354" s="24"/>
      <c r="F354" s="25"/>
      <c r="G354" s="26"/>
      <c r="H354" s="26"/>
      <c r="I354" s="26"/>
      <c r="J354" s="27"/>
      <c r="K354" s="25"/>
      <c r="L354" s="26"/>
      <c r="M354" s="26"/>
      <c r="N354" s="26"/>
      <c r="O354" s="27"/>
      <c r="P354" s="25"/>
      <c r="Q354" s="26"/>
      <c r="R354" s="26"/>
      <c r="S354" s="26"/>
      <c r="T354" s="27"/>
      <c r="U354" s="273"/>
      <c r="V354" s="274"/>
      <c r="W354" s="274"/>
      <c r="X354" s="274"/>
      <c r="Y354" s="275"/>
      <c r="Z354" s="273"/>
      <c r="AA354" s="274"/>
      <c r="AB354" s="274"/>
      <c r="AC354" s="274"/>
      <c r="AD354" s="275"/>
      <c r="AE354" s="273"/>
      <c r="AF354" s="274"/>
      <c r="AG354" s="274"/>
      <c r="AH354" s="274"/>
      <c r="AI354" s="275"/>
      <c r="AJ354" s="273"/>
      <c r="AK354" s="274"/>
      <c r="AL354" s="274"/>
      <c r="AM354" s="274"/>
      <c r="AN354" s="275"/>
      <c r="AO354" s="273"/>
      <c r="AP354" s="274"/>
      <c r="AQ354" s="274"/>
      <c r="AR354" s="274"/>
      <c r="AS354" s="275"/>
      <c r="AT354" s="273"/>
      <c r="AU354" s="274"/>
      <c r="AV354" s="274"/>
      <c r="AW354" s="274"/>
      <c r="AX354" s="275"/>
      <c r="AY354" s="273"/>
      <c r="AZ354" s="274"/>
      <c r="BA354" s="274"/>
      <c r="BB354" s="274"/>
      <c r="BC354" s="275"/>
      <c r="BD354" s="273"/>
      <c r="BE354" s="274"/>
      <c r="BF354" s="274"/>
      <c r="BG354" s="274"/>
      <c r="BH354" s="275"/>
      <c r="BI354" s="273"/>
      <c r="BJ354" s="274"/>
      <c r="BK354" s="274"/>
      <c r="BL354" s="274"/>
      <c r="BM354" s="275"/>
      <c r="BN354" s="5"/>
      <c r="BQ354" s="7" t="str">
        <f t="shared" si="22"/>
        <v/>
      </c>
      <c r="BR354" s="48" t="str">
        <f t="shared" si="23"/>
        <v/>
      </c>
      <c r="BS354" s="48" t="str">
        <f t="shared" si="24"/>
        <v/>
      </c>
      <c r="BT354" s="49" t="str">
        <f t="shared" si="25"/>
        <v/>
      </c>
    </row>
    <row r="355" spans="1:72" x14ac:dyDescent="0.55000000000000004">
      <c r="A355" s="5"/>
      <c r="B355" s="22"/>
      <c r="C355" s="23"/>
      <c r="D355" s="24"/>
      <c r="E355" s="24"/>
      <c r="F355" s="25"/>
      <c r="G355" s="26"/>
      <c r="H355" s="26"/>
      <c r="I355" s="26"/>
      <c r="J355" s="27"/>
      <c r="K355" s="25"/>
      <c r="L355" s="26"/>
      <c r="M355" s="26"/>
      <c r="N355" s="26"/>
      <c r="O355" s="27"/>
      <c r="P355" s="25"/>
      <c r="Q355" s="26"/>
      <c r="R355" s="26"/>
      <c r="S355" s="26"/>
      <c r="T355" s="27"/>
      <c r="U355" s="273"/>
      <c r="V355" s="274"/>
      <c r="W355" s="274"/>
      <c r="X355" s="274"/>
      <c r="Y355" s="275"/>
      <c r="Z355" s="273"/>
      <c r="AA355" s="274"/>
      <c r="AB355" s="274"/>
      <c r="AC355" s="274"/>
      <c r="AD355" s="275"/>
      <c r="AE355" s="273"/>
      <c r="AF355" s="274"/>
      <c r="AG355" s="274"/>
      <c r="AH355" s="274"/>
      <c r="AI355" s="275"/>
      <c r="AJ355" s="273"/>
      <c r="AK355" s="274"/>
      <c r="AL355" s="274"/>
      <c r="AM355" s="274"/>
      <c r="AN355" s="275"/>
      <c r="AO355" s="273"/>
      <c r="AP355" s="274"/>
      <c r="AQ355" s="274"/>
      <c r="AR355" s="274"/>
      <c r="AS355" s="275"/>
      <c r="AT355" s="273"/>
      <c r="AU355" s="274"/>
      <c r="AV355" s="274"/>
      <c r="AW355" s="274"/>
      <c r="AX355" s="275"/>
      <c r="AY355" s="273"/>
      <c r="AZ355" s="274"/>
      <c r="BA355" s="274"/>
      <c r="BB355" s="274"/>
      <c r="BC355" s="275"/>
      <c r="BD355" s="273"/>
      <c r="BE355" s="274"/>
      <c r="BF355" s="274"/>
      <c r="BG355" s="274"/>
      <c r="BH355" s="275"/>
      <c r="BI355" s="273"/>
      <c r="BJ355" s="274"/>
      <c r="BK355" s="274"/>
      <c r="BL355" s="274"/>
      <c r="BM355" s="275"/>
      <c r="BN355" s="5"/>
      <c r="BQ355" s="7" t="str">
        <f t="shared" si="22"/>
        <v/>
      </c>
      <c r="BR355" s="48" t="str">
        <f t="shared" si="23"/>
        <v/>
      </c>
      <c r="BS355" s="48" t="str">
        <f t="shared" si="24"/>
        <v/>
      </c>
      <c r="BT355" s="49" t="str">
        <f t="shared" si="25"/>
        <v/>
      </c>
    </row>
    <row r="356" spans="1:72" x14ac:dyDescent="0.55000000000000004">
      <c r="A356" s="5"/>
      <c r="B356" s="22"/>
      <c r="C356" s="23"/>
      <c r="D356" s="24"/>
      <c r="E356" s="24"/>
      <c r="F356" s="25"/>
      <c r="G356" s="26"/>
      <c r="H356" s="26"/>
      <c r="I356" s="26"/>
      <c r="J356" s="27"/>
      <c r="K356" s="25"/>
      <c r="L356" s="26"/>
      <c r="M356" s="26"/>
      <c r="N356" s="26"/>
      <c r="O356" s="27"/>
      <c r="P356" s="25"/>
      <c r="Q356" s="26"/>
      <c r="R356" s="26"/>
      <c r="S356" s="26"/>
      <c r="T356" s="27"/>
      <c r="U356" s="273"/>
      <c r="V356" s="274"/>
      <c r="W356" s="274"/>
      <c r="X356" s="274"/>
      <c r="Y356" s="275"/>
      <c r="Z356" s="273"/>
      <c r="AA356" s="274"/>
      <c r="AB356" s="274"/>
      <c r="AC356" s="274"/>
      <c r="AD356" s="275"/>
      <c r="AE356" s="273"/>
      <c r="AF356" s="274"/>
      <c r="AG356" s="274"/>
      <c r="AH356" s="274"/>
      <c r="AI356" s="275"/>
      <c r="AJ356" s="273"/>
      <c r="AK356" s="274"/>
      <c r="AL356" s="274"/>
      <c r="AM356" s="274"/>
      <c r="AN356" s="275"/>
      <c r="AO356" s="273"/>
      <c r="AP356" s="274"/>
      <c r="AQ356" s="274"/>
      <c r="AR356" s="274"/>
      <c r="AS356" s="275"/>
      <c r="AT356" s="273"/>
      <c r="AU356" s="274"/>
      <c r="AV356" s="274"/>
      <c r="AW356" s="274"/>
      <c r="AX356" s="275"/>
      <c r="AY356" s="273"/>
      <c r="AZ356" s="274"/>
      <c r="BA356" s="274"/>
      <c r="BB356" s="274"/>
      <c r="BC356" s="275"/>
      <c r="BD356" s="273"/>
      <c r="BE356" s="274"/>
      <c r="BF356" s="274"/>
      <c r="BG356" s="274"/>
      <c r="BH356" s="275"/>
      <c r="BI356" s="273"/>
      <c r="BJ356" s="274"/>
      <c r="BK356" s="274"/>
      <c r="BL356" s="274"/>
      <c r="BM356" s="275"/>
      <c r="BN356" s="5"/>
      <c r="BQ356" s="7" t="str">
        <f t="shared" si="22"/>
        <v/>
      </c>
      <c r="BR356" s="48" t="str">
        <f t="shared" si="23"/>
        <v/>
      </c>
      <c r="BS356" s="48" t="str">
        <f t="shared" si="24"/>
        <v/>
      </c>
      <c r="BT356" s="49" t="str">
        <f t="shared" si="25"/>
        <v/>
      </c>
    </row>
    <row r="357" spans="1:72" x14ac:dyDescent="0.55000000000000004">
      <c r="A357" s="5"/>
      <c r="B357" s="22"/>
      <c r="C357" s="23"/>
      <c r="D357" s="24"/>
      <c r="E357" s="24"/>
      <c r="F357" s="25"/>
      <c r="G357" s="26"/>
      <c r="H357" s="26"/>
      <c r="I357" s="26"/>
      <c r="J357" s="27"/>
      <c r="K357" s="25"/>
      <c r="L357" s="26"/>
      <c r="M357" s="26"/>
      <c r="N357" s="26"/>
      <c r="O357" s="27"/>
      <c r="P357" s="25"/>
      <c r="Q357" s="26"/>
      <c r="R357" s="26"/>
      <c r="S357" s="26"/>
      <c r="T357" s="27"/>
      <c r="U357" s="273"/>
      <c r="V357" s="274"/>
      <c r="W357" s="274"/>
      <c r="X357" s="274"/>
      <c r="Y357" s="275"/>
      <c r="Z357" s="273"/>
      <c r="AA357" s="274"/>
      <c r="AB357" s="274"/>
      <c r="AC357" s="274"/>
      <c r="AD357" s="275"/>
      <c r="AE357" s="273"/>
      <c r="AF357" s="274"/>
      <c r="AG357" s="274"/>
      <c r="AH357" s="274"/>
      <c r="AI357" s="275"/>
      <c r="AJ357" s="273"/>
      <c r="AK357" s="274"/>
      <c r="AL357" s="274"/>
      <c r="AM357" s="274"/>
      <c r="AN357" s="275"/>
      <c r="AO357" s="273"/>
      <c r="AP357" s="274"/>
      <c r="AQ357" s="274"/>
      <c r="AR357" s="274"/>
      <c r="AS357" s="275"/>
      <c r="AT357" s="273"/>
      <c r="AU357" s="274"/>
      <c r="AV357" s="274"/>
      <c r="AW357" s="274"/>
      <c r="AX357" s="275"/>
      <c r="AY357" s="273"/>
      <c r="AZ357" s="274"/>
      <c r="BA357" s="274"/>
      <c r="BB357" s="274"/>
      <c r="BC357" s="275"/>
      <c r="BD357" s="273"/>
      <c r="BE357" s="274"/>
      <c r="BF357" s="274"/>
      <c r="BG357" s="274"/>
      <c r="BH357" s="275"/>
      <c r="BI357" s="273"/>
      <c r="BJ357" s="274"/>
      <c r="BK357" s="274"/>
      <c r="BL357" s="274"/>
      <c r="BM357" s="275"/>
      <c r="BN357" s="5"/>
      <c r="BQ357" s="7" t="str">
        <f t="shared" si="22"/>
        <v/>
      </c>
      <c r="BR357" s="48" t="str">
        <f t="shared" si="23"/>
        <v/>
      </c>
      <c r="BS357" s="48" t="str">
        <f t="shared" si="24"/>
        <v/>
      </c>
      <c r="BT357" s="49" t="str">
        <f t="shared" si="25"/>
        <v/>
      </c>
    </row>
    <row r="358" spans="1:72" x14ac:dyDescent="0.55000000000000004">
      <c r="A358" s="5"/>
      <c r="B358" s="22"/>
      <c r="C358" s="23"/>
      <c r="D358" s="24"/>
      <c r="E358" s="24"/>
      <c r="F358" s="25"/>
      <c r="G358" s="26"/>
      <c r="H358" s="26"/>
      <c r="I358" s="26"/>
      <c r="J358" s="27"/>
      <c r="K358" s="25"/>
      <c r="L358" s="26"/>
      <c r="M358" s="26"/>
      <c r="N358" s="26"/>
      <c r="O358" s="27"/>
      <c r="P358" s="25"/>
      <c r="Q358" s="26"/>
      <c r="R358" s="26"/>
      <c r="S358" s="26"/>
      <c r="T358" s="27"/>
      <c r="U358" s="273"/>
      <c r="V358" s="274"/>
      <c r="W358" s="274"/>
      <c r="X358" s="274"/>
      <c r="Y358" s="275"/>
      <c r="Z358" s="273"/>
      <c r="AA358" s="274"/>
      <c r="AB358" s="274"/>
      <c r="AC358" s="274"/>
      <c r="AD358" s="275"/>
      <c r="AE358" s="273"/>
      <c r="AF358" s="274"/>
      <c r="AG358" s="274"/>
      <c r="AH358" s="274"/>
      <c r="AI358" s="275"/>
      <c r="AJ358" s="273"/>
      <c r="AK358" s="274"/>
      <c r="AL358" s="274"/>
      <c r="AM358" s="274"/>
      <c r="AN358" s="275"/>
      <c r="AO358" s="273"/>
      <c r="AP358" s="274"/>
      <c r="AQ358" s="274"/>
      <c r="AR358" s="274"/>
      <c r="AS358" s="275"/>
      <c r="AT358" s="273"/>
      <c r="AU358" s="274"/>
      <c r="AV358" s="274"/>
      <c r="AW358" s="274"/>
      <c r="AX358" s="275"/>
      <c r="AY358" s="273"/>
      <c r="AZ358" s="274"/>
      <c r="BA358" s="274"/>
      <c r="BB358" s="274"/>
      <c r="BC358" s="275"/>
      <c r="BD358" s="273"/>
      <c r="BE358" s="274"/>
      <c r="BF358" s="274"/>
      <c r="BG358" s="274"/>
      <c r="BH358" s="275"/>
      <c r="BI358" s="273"/>
      <c r="BJ358" s="274"/>
      <c r="BK358" s="274"/>
      <c r="BL358" s="274"/>
      <c r="BM358" s="275"/>
      <c r="BN358" s="5"/>
      <c r="BQ358" s="7" t="str">
        <f t="shared" si="22"/>
        <v/>
      </c>
      <c r="BR358" s="48" t="str">
        <f t="shared" si="23"/>
        <v/>
      </c>
      <c r="BS358" s="48" t="str">
        <f t="shared" si="24"/>
        <v/>
      </c>
      <c r="BT358" s="49" t="str">
        <f t="shared" si="25"/>
        <v/>
      </c>
    </row>
    <row r="359" spans="1:72" x14ac:dyDescent="0.55000000000000004">
      <c r="A359" s="5"/>
      <c r="B359" s="22"/>
      <c r="C359" s="23"/>
      <c r="D359" s="24"/>
      <c r="E359" s="24"/>
      <c r="F359" s="25"/>
      <c r="G359" s="26"/>
      <c r="H359" s="26"/>
      <c r="I359" s="26"/>
      <c r="J359" s="27"/>
      <c r="K359" s="25"/>
      <c r="L359" s="26"/>
      <c r="M359" s="26"/>
      <c r="N359" s="26"/>
      <c r="O359" s="27"/>
      <c r="P359" s="25"/>
      <c r="Q359" s="26"/>
      <c r="R359" s="26"/>
      <c r="S359" s="26"/>
      <c r="T359" s="27"/>
      <c r="U359" s="273"/>
      <c r="V359" s="274"/>
      <c r="W359" s="274"/>
      <c r="X359" s="274"/>
      <c r="Y359" s="275"/>
      <c r="Z359" s="273"/>
      <c r="AA359" s="274"/>
      <c r="AB359" s="274"/>
      <c r="AC359" s="274"/>
      <c r="AD359" s="275"/>
      <c r="AE359" s="273"/>
      <c r="AF359" s="274"/>
      <c r="AG359" s="274"/>
      <c r="AH359" s="274"/>
      <c r="AI359" s="275"/>
      <c r="AJ359" s="273"/>
      <c r="AK359" s="274"/>
      <c r="AL359" s="274"/>
      <c r="AM359" s="274"/>
      <c r="AN359" s="275"/>
      <c r="AO359" s="273"/>
      <c r="AP359" s="274"/>
      <c r="AQ359" s="274"/>
      <c r="AR359" s="274"/>
      <c r="AS359" s="275"/>
      <c r="AT359" s="273"/>
      <c r="AU359" s="274"/>
      <c r="AV359" s="274"/>
      <c r="AW359" s="274"/>
      <c r="AX359" s="275"/>
      <c r="AY359" s="273"/>
      <c r="AZ359" s="274"/>
      <c r="BA359" s="274"/>
      <c r="BB359" s="274"/>
      <c r="BC359" s="275"/>
      <c r="BD359" s="273"/>
      <c r="BE359" s="274"/>
      <c r="BF359" s="274"/>
      <c r="BG359" s="274"/>
      <c r="BH359" s="275"/>
      <c r="BI359" s="273"/>
      <c r="BJ359" s="274"/>
      <c r="BK359" s="274"/>
      <c r="BL359" s="274"/>
      <c r="BM359" s="275"/>
      <c r="BN359" s="5"/>
      <c r="BQ359" s="7" t="str">
        <f t="shared" si="22"/>
        <v/>
      </c>
      <c r="BR359" s="48" t="str">
        <f t="shared" si="23"/>
        <v/>
      </c>
      <c r="BS359" s="48" t="str">
        <f t="shared" si="24"/>
        <v/>
      </c>
      <c r="BT359" s="49" t="str">
        <f t="shared" si="25"/>
        <v/>
      </c>
    </row>
    <row r="360" spans="1:72" x14ac:dyDescent="0.55000000000000004">
      <c r="A360" s="5"/>
      <c r="B360" s="22"/>
      <c r="C360" s="23"/>
      <c r="D360" s="24"/>
      <c r="E360" s="24"/>
      <c r="F360" s="25"/>
      <c r="G360" s="26"/>
      <c r="H360" s="26"/>
      <c r="I360" s="26"/>
      <c r="J360" s="27"/>
      <c r="K360" s="25"/>
      <c r="L360" s="26"/>
      <c r="M360" s="26"/>
      <c r="N360" s="26"/>
      <c r="O360" s="27"/>
      <c r="P360" s="25"/>
      <c r="Q360" s="26"/>
      <c r="R360" s="26"/>
      <c r="S360" s="26"/>
      <c r="T360" s="27"/>
      <c r="U360" s="273"/>
      <c r="V360" s="274"/>
      <c r="W360" s="274"/>
      <c r="X360" s="274"/>
      <c r="Y360" s="275"/>
      <c r="Z360" s="273"/>
      <c r="AA360" s="274"/>
      <c r="AB360" s="274"/>
      <c r="AC360" s="274"/>
      <c r="AD360" s="275"/>
      <c r="AE360" s="273"/>
      <c r="AF360" s="274"/>
      <c r="AG360" s="274"/>
      <c r="AH360" s="274"/>
      <c r="AI360" s="275"/>
      <c r="AJ360" s="273"/>
      <c r="AK360" s="274"/>
      <c r="AL360" s="274"/>
      <c r="AM360" s="274"/>
      <c r="AN360" s="275"/>
      <c r="AO360" s="273"/>
      <c r="AP360" s="274"/>
      <c r="AQ360" s="274"/>
      <c r="AR360" s="274"/>
      <c r="AS360" s="275"/>
      <c r="AT360" s="273"/>
      <c r="AU360" s="274"/>
      <c r="AV360" s="274"/>
      <c r="AW360" s="274"/>
      <c r="AX360" s="275"/>
      <c r="AY360" s="273"/>
      <c r="AZ360" s="274"/>
      <c r="BA360" s="274"/>
      <c r="BB360" s="274"/>
      <c r="BC360" s="275"/>
      <c r="BD360" s="273"/>
      <c r="BE360" s="274"/>
      <c r="BF360" s="274"/>
      <c r="BG360" s="274"/>
      <c r="BH360" s="275"/>
      <c r="BI360" s="273"/>
      <c r="BJ360" s="274"/>
      <c r="BK360" s="274"/>
      <c r="BL360" s="274"/>
      <c r="BM360" s="275"/>
      <c r="BN360" s="5"/>
      <c r="BQ360" s="7" t="str">
        <f t="shared" si="22"/>
        <v/>
      </c>
      <c r="BR360" s="48" t="str">
        <f t="shared" si="23"/>
        <v/>
      </c>
      <c r="BS360" s="48" t="str">
        <f t="shared" si="24"/>
        <v/>
      </c>
      <c r="BT360" s="49" t="str">
        <f t="shared" si="25"/>
        <v/>
      </c>
    </row>
    <row r="361" spans="1:72" x14ac:dyDescent="0.55000000000000004">
      <c r="A361" s="5"/>
      <c r="B361" s="22"/>
      <c r="C361" s="23"/>
      <c r="D361" s="24"/>
      <c r="E361" s="24"/>
      <c r="F361" s="25"/>
      <c r="G361" s="26"/>
      <c r="H361" s="26"/>
      <c r="I361" s="26"/>
      <c r="J361" s="27"/>
      <c r="K361" s="25"/>
      <c r="L361" s="26"/>
      <c r="M361" s="26"/>
      <c r="N361" s="26"/>
      <c r="O361" s="27"/>
      <c r="P361" s="25"/>
      <c r="Q361" s="26"/>
      <c r="R361" s="26"/>
      <c r="S361" s="26"/>
      <c r="T361" s="27"/>
      <c r="U361" s="273"/>
      <c r="V361" s="274"/>
      <c r="W361" s="274"/>
      <c r="X361" s="274"/>
      <c r="Y361" s="275"/>
      <c r="Z361" s="273"/>
      <c r="AA361" s="274"/>
      <c r="AB361" s="274"/>
      <c r="AC361" s="274"/>
      <c r="AD361" s="275"/>
      <c r="AE361" s="273"/>
      <c r="AF361" s="274"/>
      <c r="AG361" s="274"/>
      <c r="AH361" s="274"/>
      <c r="AI361" s="275"/>
      <c r="AJ361" s="273"/>
      <c r="AK361" s="274"/>
      <c r="AL361" s="274"/>
      <c r="AM361" s="274"/>
      <c r="AN361" s="275"/>
      <c r="AO361" s="273"/>
      <c r="AP361" s="274"/>
      <c r="AQ361" s="274"/>
      <c r="AR361" s="274"/>
      <c r="AS361" s="275"/>
      <c r="AT361" s="273"/>
      <c r="AU361" s="274"/>
      <c r="AV361" s="274"/>
      <c r="AW361" s="274"/>
      <c r="AX361" s="275"/>
      <c r="AY361" s="273"/>
      <c r="AZ361" s="274"/>
      <c r="BA361" s="274"/>
      <c r="BB361" s="274"/>
      <c r="BC361" s="275"/>
      <c r="BD361" s="273"/>
      <c r="BE361" s="274"/>
      <c r="BF361" s="274"/>
      <c r="BG361" s="274"/>
      <c r="BH361" s="275"/>
      <c r="BI361" s="273"/>
      <c r="BJ361" s="274"/>
      <c r="BK361" s="274"/>
      <c r="BL361" s="274"/>
      <c r="BM361" s="275"/>
      <c r="BN361" s="5"/>
      <c r="BQ361" s="7" t="str">
        <f t="shared" si="22"/>
        <v/>
      </c>
      <c r="BR361" s="48" t="str">
        <f t="shared" si="23"/>
        <v/>
      </c>
      <c r="BS361" s="48" t="str">
        <f t="shared" si="24"/>
        <v/>
      </c>
      <c r="BT361" s="49" t="str">
        <f t="shared" si="25"/>
        <v/>
      </c>
    </row>
    <row r="362" spans="1:72" x14ac:dyDescent="0.55000000000000004">
      <c r="A362" s="5"/>
      <c r="B362" s="22"/>
      <c r="C362" s="23"/>
      <c r="D362" s="24"/>
      <c r="E362" s="24"/>
      <c r="F362" s="25"/>
      <c r="G362" s="26"/>
      <c r="H362" s="26"/>
      <c r="I362" s="26"/>
      <c r="J362" s="27"/>
      <c r="K362" s="25"/>
      <c r="L362" s="26"/>
      <c r="M362" s="26"/>
      <c r="N362" s="26"/>
      <c r="O362" s="27"/>
      <c r="P362" s="25"/>
      <c r="Q362" s="26"/>
      <c r="R362" s="26"/>
      <c r="S362" s="26"/>
      <c r="T362" s="27"/>
      <c r="U362" s="273"/>
      <c r="V362" s="274"/>
      <c r="W362" s="274"/>
      <c r="X362" s="274"/>
      <c r="Y362" s="275"/>
      <c r="Z362" s="273"/>
      <c r="AA362" s="274"/>
      <c r="AB362" s="274"/>
      <c r="AC362" s="274"/>
      <c r="AD362" s="275"/>
      <c r="AE362" s="273"/>
      <c r="AF362" s="274"/>
      <c r="AG362" s="274"/>
      <c r="AH362" s="274"/>
      <c r="AI362" s="275"/>
      <c r="AJ362" s="273"/>
      <c r="AK362" s="274"/>
      <c r="AL362" s="274"/>
      <c r="AM362" s="274"/>
      <c r="AN362" s="275"/>
      <c r="AO362" s="273"/>
      <c r="AP362" s="274"/>
      <c r="AQ362" s="274"/>
      <c r="AR362" s="274"/>
      <c r="AS362" s="275"/>
      <c r="AT362" s="273"/>
      <c r="AU362" s="274"/>
      <c r="AV362" s="274"/>
      <c r="AW362" s="274"/>
      <c r="AX362" s="275"/>
      <c r="AY362" s="273"/>
      <c r="AZ362" s="274"/>
      <c r="BA362" s="274"/>
      <c r="BB362" s="274"/>
      <c r="BC362" s="275"/>
      <c r="BD362" s="273"/>
      <c r="BE362" s="274"/>
      <c r="BF362" s="274"/>
      <c r="BG362" s="274"/>
      <c r="BH362" s="275"/>
      <c r="BI362" s="273"/>
      <c r="BJ362" s="274"/>
      <c r="BK362" s="274"/>
      <c r="BL362" s="274"/>
      <c r="BM362" s="275"/>
      <c r="BN362" s="5"/>
      <c r="BQ362" s="7" t="str">
        <f t="shared" si="22"/>
        <v/>
      </c>
      <c r="BR362" s="48" t="str">
        <f t="shared" si="23"/>
        <v/>
      </c>
      <c r="BS362" s="48" t="str">
        <f t="shared" si="24"/>
        <v/>
      </c>
      <c r="BT362" s="49" t="str">
        <f t="shared" si="25"/>
        <v/>
      </c>
    </row>
    <row r="363" spans="1:72" x14ac:dyDescent="0.55000000000000004">
      <c r="A363" s="5"/>
      <c r="B363" s="22"/>
      <c r="C363" s="23"/>
      <c r="D363" s="24"/>
      <c r="E363" s="24"/>
      <c r="F363" s="25"/>
      <c r="G363" s="26"/>
      <c r="H363" s="26"/>
      <c r="I363" s="26"/>
      <c r="J363" s="27"/>
      <c r="K363" s="25"/>
      <c r="L363" s="26"/>
      <c r="M363" s="26"/>
      <c r="N363" s="26"/>
      <c r="O363" s="27"/>
      <c r="P363" s="25"/>
      <c r="Q363" s="26"/>
      <c r="R363" s="26"/>
      <c r="S363" s="26"/>
      <c r="T363" s="27"/>
      <c r="U363" s="273"/>
      <c r="V363" s="274"/>
      <c r="W363" s="274"/>
      <c r="X363" s="274"/>
      <c r="Y363" s="275"/>
      <c r="Z363" s="273"/>
      <c r="AA363" s="274"/>
      <c r="AB363" s="274"/>
      <c r="AC363" s="274"/>
      <c r="AD363" s="275"/>
      <c r="AE363" s="273"/>
      <c r="AF363" s="274"/>
      <c r="AG363" s="274"/>
      <c r="AH363" s="274"/>
      <c r="AI363" s="275"/>
      <c r="AJ363" s="273"/>
      <c r="AK363" s="274"/>
      <c r="AL363" s="274"/>
      <c r="AM363" s="274"/>
      <c r="AN363" s="275"/>
      <c r="AO363" s="273"/>
      <c r="AP363" s="274"/>
      <c r="AQ363" s="274"/>
      <c r="AR363" s="274"/>
      <c r="AS363" s="275"/>
      <c r="AT363" s="273"/>
      <c r="AU363" s="274"/>
      <c r="AV363" s="274"/>
      <c r="AW363" s="274"/>
      <c r="AX363" s="275"/>
      <c r="AY363" s="273"/>
      <c r="AZ363" s="274"/>
      <c r="BA363" s="274"/>
      <c r="BB363" s="274"/>
      <c r="BC363" s="275"/>
      <c r="BD363" s="273"/>
      <c r="BE363" s="274"/>
      <c r="BF363" s="274"/>
      <c r="BG363" s="274"/>
      <c r="BH363" s="275"/>
      <c r="BI363" s="273"/>
      <c r="BJ363" s="274"/>
      <c r="BK363" s="274"/>
      <c r="BL363" s="274"/>
      <c r="BM363" s="275"/>
      <c r="BN363" s="5"/>
      <c r="BQ363" s="7" t="str">
        <f t="shared" si="22"/>
        <v/>
      </c>
      <c r="BR363" s="48" t="str">
        <f t="shared" si="23"/>
        <v/>
      </c>
      <c r="BS363" s="48" t="str">
        <f t="shared" si="24"/>
        <v/>
      </c>
      <c r="BT363" s="49" t="str">
        <f t="shared" si="25"/>
        <v/>
      </c>
    </row>
    <row r="364" spans="1:72" x14ac:dyDescent="0.55000000000000004">
      <c r="A364" s="5"/>
      <c r="B364" s="22"/>
      <c r="C364" s="23"/>
      <c r="D364" s="24"/>
      <c r="E364" s="24"/>
      <c r="F364" s="25"/>
      <c r="G364" s="26"/>
      <c r="H364" s="26"/>
      <c r="I364" s="26"/>
      <c r="J364" s="27"/>
      <c r="K364" s="25"/>
      <c r="L364" s="26"/>
      <c r="M364" s="26"/>
      <c r="N364" s="26"/>
      <c r="O364" s="27"/>
      <c r="P364" s="25"/>
      <c r="Q364" s="26"/>
      <c r="R364" s="26"/>
      <c r="S364" s="26"/>
      <c r="T364" s="27"/>
      <c r="U364" s="273"/>
      <c r="V364" s="274"/>
      <c r="W364" s="274"/>
      <c r="X364" s="274"/>
      <c r="Y364" s="275"/>
      <c r="Z364" s="273"/>
      <c r="AA364" s="274"/>
      <c r="AB364" s="274"/>
      <c r="AC364" s="274"/>
      <c r="AD364" s="275"/>
      <c r="AE364" s="273"/>
      <c r="AF364" s="274"/>
      <c r="AG364" s="274"/>
      <c r="AH364" s="274"/>
      <c r="AI364" s="275"/>
      <c r="AJ364" s="273"/>
      <c r="AK364" s="274"/>
      <c r="AL364" s="274"/>
      <c r="AM364" s="274"/>
      <c r="AN364" s="275"/>
      <c r="AO364" s="273"/>
      <c r="AP364" s="274"/>
      <c r="AQ364" s="274"/>
      <c r="AR364" s="274"/>
      <c r="AS364" s="275"/>
      <c r="AT364" s="273"/>
      <c r="AU364" s="274"/>
      <c r="AV364" s="274"/>
      <c r="AW364" s="274"/>
      <c r="AX364" s="275"/>
      <c r="AY364" s="273"/>
      <c r="AZ364" s="274"/>
      <c r="BA364" s="274"/>
      <c r="BB364" s="274"/>
      <c r="BC364" s="275"/>
      <c r="BD364" s="273"/>
      <c r="BE364" s="274"/>
      <c r="BF364" s="274"/>
      <c r="BG364" s="274"/>
      <c r="BH364" s="275"/>
      <c r="BI364" s="273"/>
      <c r="BJ364" s="274"/>
      <c r="BK364" s="274"/>
      <c r="BL364" s="274"/>
      <c r="BM364" s="275"/>
      <c r="BN364" s="5"/>
      <c r="BQ364" s="7" t="str">
        <f t="shared" si="22"/>
        <v/>
      </c>
      <c r="BR364" s="48" t="str">
        <f t="shared" si="23"/>
        <v/>
      </c>
      <c r="BS364" s="48" t="str">
        <f t="shared" si="24"/>
        <v/>
      </c>
      <c r="BT364" s="49" t="str">
        <f t="shared" si="25"/>
        <v/>
      </c>
    </row>
    <row r="365" spans="1:72" x14ac:dyDescent="0.55000000000000004">
      <c r="A365" s="5"/>
      <c r="B365" s="22"/>
      <c r="C365" s="23"/>
      <c r="D365" s="24"/>
      <c r="E365" s="24"/>
      <c r="F365" s="25"/>
      <c r="G365" s="26"/>
      <c r="H365" s="26"/>
      <c r="I365" s="26"/>
      <c r="J365" s="27"/>
      <c r="K365" s="25"/>
      <c r="L365" s="26"/>
      <c r="M365" s="26"/>
      <c r="N365" s="26"/>
      <c r="O365" s="27"/>
      <c r="P365" s="25"/>
      <c r="Q365" s="26"/>
      <c r="R365" s="26"/>
      <c r="S365" s="26"/>
      <c r="T365" s="27"/>
      <c r="U365" s="273"/>
      <c r="V365" s="274"/>
      <c r="W365" s="274"/>
      <c r="X365" s="274"/>
      <c r="Y365" s="275"/>
      <c r="Z365" s="273"/>
      <c r="AA365" s="274"/>
      <c r="AB365" s="274"/>
      <c r="AC365" s="274"/>
      <c r="AD365" s="275"/>
      <c r="AE365" s="273"/>
      <c r="AF365" s="274"/>
      <c r="AG365" s="274"/>
      <c r="AH365" s="274"/>
      <c r="AI365" s="275"/>
      <c r="AJ365" s="273"/>
      <c r="AK365" s="274"/>
      <c r="AL365" s="274"/>
      <c r="AM365" s="274"/>
      <c r="AN365" s="275"/>
      <c r="AO365" s="273"/>
      <c r="AP365" s="274"/>
      <c r="AQ365" s="274"/>
      <c r="AR365" s="274"/>
      <c r="AS365" s="275"/>
      <c r="AT365" s="273"/>
      <c r="AU365" s="274"/>
      <c r="AV365" s="274"/>
      <c r="AW365" s="274"/>
      <c r="AX365" s="275"/>
      <c r="AY365" s="273"/>
      <c r="AZ365" s="274"/>
      <c r="BA365" s="274"/>
      <c r="BB365" s="274"/>
      <c r="BC365" s="275"/>
      <c r="BD365" s="273"/>
      <c r="BE365" s="274"/>
      <c r="BF365" s="274"/>
      <c r="BG365" s="274"/>
      <c r="BH365" s="275"/>
      <c r="BI365" s="273"/>
      <c r="BJ365" s="274"/>
      <c r="BK365" s="274"/>
      <c r="BL365" s="274"/>
      <c r="BM365" s="275"/>
      <c r="BN365" s="5"/>
      <c r="BQ365" s="7" t="str">
        <f t="shared" si="22"/>
        <v/>
      </c>
      <c r="BR365" s="48" t="str">
        <f t="shared" si="23"/>
        <v/>
      </c>
      <c r="BS365" s="48" t="str">
        <f t="shared" si="24"/>
        <v/>
      </c>
      <c r="BT365" s="49" t="str">
        <f t="shared" si="25"/>
        <v/>
      </c>
    </row>
    <row r="366" spans="1:72" x14ac:dyDescent="0.55000000000000004">
      <c r="A366" s="5"/>
      <c r="B366" s="22"/>
      <c r="C366" s="23"/>
      <c r="D366" s="24"/>
      <c r="E366" s="24"/>
      <c r="F366" s="25"/>
      <c r="G366" s="26"/>
      <c r="H366" s="26"/>
      <c r="I366" s="26"/>
      <c r="J366" s="27"/>
      <c r="K366" s="25"/>
      <c r="L366" s="26"/>
      <c r="M366" s="26"/>
      <c r="N366" s="26"/>
      <c r="O366" s="27"/>
      <c r="P366" s="25"/>
      <c r="Q366" s="26"/>
      <c r="R366" s="26"/>
      <c r="S366" s="26"/>
      <c r="T366" s="27"/>
      <c r="U366" s="273"/>
      <c r="V366" s="274"/>
      <c r="W366" s="274"/>
      <c r="X366" s="274"/>
      <c r="Y366" s="275"/>
      <c r="Z366" s="273"/>
      <c r="AA366" s="274"/>
      <c r="AB366" s="274"/>
      <c r="AC366" s="274"/>
      <c r="AD366" s="275"/>
      <c r="AE366" s="273"/>
      <c r="AF366" s="274"/>
      <c r="AG366" s="274"/>
      <c r="AH366" s="274"/>
      <c r="AI366" s="275"/>
      <c r="AJ366" s="273"/>
      <c r="AK366" s="274"/>
      <c r="AL366" s="274"/>
      <c r="AM366" s="274"/>
      <c r="AN366" s="275"/>
      <c r="AO366" s="273"/>
      <c r="AP366" s="274"/>
      <c r="AQ366" s="274"/>
      <c r="AR366" s="274"/>
      <c r="AS366" s="275"/>
      <c r="AT366" s="273"/>
      <c r="AU366" s="274"/>
      <c r="AV366" s="274"/>
      <c r="AW366" s="274"/>
      <c r="AX366" s="275"/>
      <c r="AY366" s="273"/>
      <c r="AZ366" s="274"/>
      <c r="BA366" s="274"/>
      <c r="BB366" s="274"/>
      <c r="BC366" s="275"/>
      <c r="BD366" s="273"/>
      <c r="BE366" s="274"/>
      <c r="BF366" s="274"/>
      <c r="BG366" s="274"/>
      <c r="BH366" s="275"/>
      <c r="BI366" s="273"/>
      <c r="BJ366" s="274"/>
      <c r="BK366" s="274"/>
      <c r="BL366" s="274"/>
      <c r="BM366" s="275"/>
      <c r="BN366" s="5"/>
      <c r="BQ366" s="7" t="str">
        <f t="shared" si="22"/>
        <v/>
      </c>
      <c r="BR366" s="48" t="str">
        <f t="shared" si="23"/>
        <v/>
      </c>
      <c r="BS366" s="48" t="str">
        <f t="shared" si="24"/>
        <v/>
      </c>
      <c r="BT366" s="49" t="str">
        <f t="shared" si="25"/>
        <v/>
      </c>
    </row>
    <row r="367" spans="1:72" x14ac:dyDescent="0.55000000000000004">
      <c r="A367" s="5"/>
      <c r="B367" s="22"/>
      <c r="C367" s="23"/>
      <c r="D367" s="24"/>
      <c r="E367" s="24"/>
      <c r="F367" s="25"/>
      <c r="G367" s="26"/>
      <c r="H367" s="26"/>
      <c r="I367" s="26"/>
      <c r="J367" s="27"/>
      <c r="K367" s="25"/>
      <c r="L367" s="26"/>
      <c r="M367" s="26"/>
      <c r="N367" s="26"/>
      <c r="O367" s="27"/>
      <c r="P367" s="25"/>
      <c r="Q367" s="26"/>
      <c r="R367" s="26"/>
      <c r="S367" s="26"/>
      <c r="T367" s="27"/>
      <c r="U367" s="273"/>
      <c r="V367" s="274"/>
      <c r="W367" s="274"/>
      <c r="X367" s="274"/>
      <c r="Y367" s="275"/>
      <c r="Z367" s="273"/>
      <c r="AA367" s="274"/>
      <c r="AB367" s="274"/>
      <c r="AC367" s="274"/>
      <c r="AD367" s="275"/>
      <c r="AE367" s="273"/>
      <c r="AF367" s="274"/>
      <c r="AG367" s="274"/>
      <c r="AH367" s="274"/>
      <c r="AI367" s="275"/>
      <c r="AJ367" s="273"/>
      <c r="AK367" s="274"/>
      <c r="AL367" s="274"/>
      <c r="AM367" s="274"/>
      <c r="AN367" s="275"/>
      <c r="AO367" s="273"/>
      <c r="AP367" s="274"/>
      <c r="AQ367" s="274"/>
      <c r="AR367" s="274"/>
      <c r="AS367" s="275"/>
      <c r="AT367" s="273"/>
      <c r="AU367" s="274"/>
      <c r="AV367" s="274"/>
      <c r="AW367" s="274"/>
      <c r="AX367" s="275"/>
      <c r="AY367" s="273"/>
      <c r="AZ367" s="274"/>
      <c r="BA367" s="274"/>
      <c r="BB367" s="274"/>
      <c r="BC367" s="275"/>
      <c r="BD367" s="273"/>
      <c r="BE367" s="274"/>
      <c r="BF367" s="274"/>
      <c r="BG367" s="274"/>
      <c r="BH367" s="275"/>
      <c r="BI367" s="273"/>
      <c r="BJ367" s="274"/>
      <c r="BK367" s="274"/>
      <c r="BL367" s="274"/>
      <c r="BM367" s="275"/>
      <c r="BN367" s="5"/>
      <c r="BQ367" s="7" t="str">
        <f t="shared" si="22"/>
        <v/>
      </c>
      <c r="BR367" s="48" t="str">
        <f t="shared" si="23"/>
        <v/>
      </c>
      <c r="BS367" s="48" t="str">
        <f t="shared" si="24"/>
        <v/>
      </c>
      <c r="BT367" s="49" t="str">
        <f t="shared" si="25"/>
        <v/>
      </c>
    </row>
    <row r="368" spans="1:72" x14ac:dyDescent="0.55000000000000004">
      <c r="A368" s="5"/>
      <c r="B368" s="22"/>
      <c r="C368" s="23"/>
      <c r="D368" s="24"/>
      <c r="E368" s="24"/>
      <c r="F368" s="25"/>
      <c r="G368" s="26"/>
      <c r="H368" s="26"/>
      <c r="I368" s="26"/>
      <c r="J368" s="27"/>
      <c r="K368" s="25"/>
      <c r="L368" s="26"/>
      <c r="M368" s="26"/>
      <c r="N368" s="26"/>
      <c r="O368" s="27"/>
      <c r="P368" s="25"/>
      <c r="Q368" s="26"/>
      <c r="R368" s="26"/>
      <c r="S368" s="26"/>
      <c r="T368" s="27"/>
      <c r="U368" s="273"/>
      <c r="V368" s="274"/>
      <c r="W368" s="274"/>
      <c r="X368" s="274"/>
      <c r="Y368" s="275"/>
      <c r="Z368" s="273"/>
      <c r="AA368" s="274"/>
      <c r="AB368" s="274"/>
      <c r="AC368" s="274"/>
      <c r="AD368" s="275"/>
      <c r="AE368" s="273"/>
      <c r="AF368" s="274"/>
      <c r="AG368" s="274"/>
      <c r="AH368" s="274"/>
      <c r="AI368" s="275"/>
      <c r="AJ368" s="273"/>
      <c r="AK368" s="274"/>
      <c r="AL368" s="274"/>
      <c r="AM368" s="274"/>
      <c r="AN368" s="275"/>
      <c r="AO368" s="273"/>
      <c r="AP368" s="274"/>
      <c r="AQ368" s="274"/>
      <c r="AR368" s="274"/>
      <c r="AS368" s="275"/>
      <c r="AT368" s="273"/>
      <c r="AU368" s="274"/>
      <c r="AV368" s="274"/>
      <c r="AW368" s="274"/>
      <c r="AX368" s="275"/>
      <c r="AY368" s="273"/>
      <c r="AZ368" s="274"/>
      <c r="BA368" s="274"/>
      <c r="BB368" s="274"/>
      <c r="BC368" s="275"/>
      <c r="BD368" s="273"/>
      <c r="BE368" s="274"/>
      <c r="BF368" s="274"/>
      <c r="BG368" s="274"/>
      <c r="BH368" s="275"/>
      <c r="BI368" s="273"/>
      <c r="BJ368" s="274"/>
      <c r="BK368" s="274"/>
      <c r="BL368" s="274"/>
      <c r="BM368" s="275"/>
      <c r="BN368" s="5"/>
      <c r="BQ368" s="7" t="str">
        <f t="shared" si="22"/>
        <v/>
      </c>
      <c r="BR368" s="48" t="str">
        <f t="shared" si="23"/>
        <v/>
      </c>
      <c r="BS368" s="48" t="str">
        <f t="shared" si="24"/>
        <v/>
      </c>
      <c r="BT368" s="49" t="str">
        <f t="shared" si="25"/>
        <v/>
      </c>
    </row>
    <row r="369" spans="1:72" x14ac:dyDescent="0.55000000000000004">
      <c r="A369" s="5"/>
      <c r="B369" s="22"/>
      <c r="C369" s="23"/>
      <c r="D369" s="24"/>
      <c r="E369" s="24"/>
      <c r="F369" s="25"/>
      <c r="G369" s="26"/>
      <c r="H369" s="26"/>
      <c r="I369" s="26"/>
      <c r="J369" s="27"/>
      <c r="K369" s="25"/>
      <c r="L369" s="26"/>
      <c r="M369" s="26"/>
      <c r="N369" s="26"/>
      <c r="O369" s="27"/>
      <c r="P369" s="25"/>
      <c r="Q369" s="26"/>
      <c r="R369" s="26"/>
      <c r="S369" s="26"/>
      <c r="T369" s="27"/>
      <c r="U369" s="273"/>
      <c r="V369" s="274"/>
      <c r="W369" s="274"/>
      <c r="X369" s="274"/>
      <c r="Y369" s="275"/>
      <c r="Z369" s="273"/>
      <c r="AA369" s="274"/>
      <c r="AB369" s="274"/>
      <c r="AC369" s="274"/>
      <c r="AD369" s="275"/>
      <c r="AE369" s="273"/>
      <c r="AF369" s="274"/>
      <c r="AG369" s="274"/>
      <c r="AH369" s="274"/>
      <c r="AI369" s="275"/>
      <c r="AJ369" s="273"/>
      <c r="AK369" s="274"/>
      <c r="AL369" s="274"/>
      <c r="AM369" s="274"/>
      <c r="AN369" s="275"/>
      <c r="AO369" s="273"/>
      <c r="AP369" s="274"/>
      <c r="AQ369" s="274"/>
      <c r="AR369" s="274"/>
      <c r="AS369" s="275"/>
      <c r="AT369" s="273"/>
      <c r="AU369" s="274"/>
      <c r="AV369" s="274"/>
      <c r="AW369" s="274"/>
      <c r="AX369" s="275"/>
      <c r="AY369" s="273"/>
      <c r="AZ369" s="274"/>
      <c r="BA369" s="274"/>
      <c r="BB369" s="274"/>
      <c r="BC369" s="275"/>
      <c r="BD369" s="273"/>
      <c r="BE369" s="274"/>
      <c r="BF369" s="274"/>
      <c r="BG369" s="274"/>
      <c r="BH369" s="275"/>
      <c r="BI369" s="273"/>
      <c r="BJ369" s="274"/>
      <c r="BK369" s="274"/>
      <c r="BL369" s="274"/>
      <c r="BM369" s="275"/>
      <c r="BN369" s="5"/>
      <c r="BQ369" s="7" t="str">
        <f t="shared" si="22"/>
        <v/>
      </c>
      <c r="BR369" s="48" t="str">
        <f t="shared" si="23"/>
        <v/>
      </c>
      <c r="BS369" s="48" t="str">
        <f t="shared" si="24"/>
        <v/>
      </c>
      <c r="BT369" s="49" t="str">
        <f t="shared" si="25"/>
        <v/>
      </c>
    </row>
    <row r="370" spans="1:72" x14ac:dyDescent="0.55000000000000004">
      <c r="A370" s="5"/>
      <c r="B370" s="22"/>
      <c r="C370" s="23"/>
      <c r="D370" s="24"/>
      <c r="E370" s="24"/>
      <c r="F370" s="25"/>
      <c r="G370" s="26"/>
      <c r="H370" s="26"/>
      <c r="I370" s="26"/>
      <c r="J370" s="27"/>
      <c r="K370" s="25"/>
      <c r="L370" s="26"/>
      <c r="M370" s="26"/>
      <c r="N370" s="26"/>
      <c r="O370" s="27"/>
      <c r="P370" s="25"/>
      <c r="Q370" s="26"/>
      <c r="R370" s="26"/>
      <c r="S370" s="26"/>
      <c r="T370" s="27"/>
      <c r="U370" s="273"/>
      <c r="V370" s="274"/>
      <c r="W370" s="274"/>
      <c r="X370" s="274"/>
      <c r="Y370" s="275"/>
      <c r="Z370" s="273"/>
      <c r="AA370" s="274"/>
      <c r="AB370" s="274"/>
      <c r="AC370" s="274"/>
      <c r="AD370" s="275"/>
      <c r="AE370" s="273"/>
      <c r="AF370" s="274"/>
      <c r="AG370" s="274"/>
      <c r="AH370" s="274"/>
      <c r="AI370" s="275"/>
      <c r="AJ370" s="273"/>
      <c r="AK370" s="274"/>
      <c r="AL370" s="274"/>
      <c r="AM370" s="274"/>
      <c r="AN370" s="275"/>
      <c r="AO370" s="273"/>
      <c r="AP370" s="274"/>
      <c r="AQ370" s="274"/>
      <c r="AR370" s="274"/>
      <c r="AS370" s="275"/>
      <c r="AT370" s="273"/>
      <c r="AU370" s="274"/>
      <c r="AV370" s="274"/>
      <c r="AW370" s="274"/>
      <c r="AX370" s="275"/>
      <c r="AY370" s="273"/>
      <c r="AZ370" s="274"/>
      <c r="BA370" s="274"/>
      <c r="BB370" s="274"/>
      <c r="BC370" s="275"/>
      <c r="BD370" s="273"/>
      <c r="BE370" s="274"/>
      <c r="BF370" s="274"/>
      <c r="BG370" s="274"/>
      <c r="BH370" s="275"/>
      <c r="BI370" s="273"/>
      <c r="BJ370" s="274"/>
      <c r="BK370" s="274"/>
      <c r="BL370" s="274"/>
      <c r="BM370" s="275"/>
      <c r="BN370" s="5"/>
      <c r="BQ370" s="7" t="str">
        <f t="shared" si="22"/>
        <v/>
      </c>
      <c r="BR370" s="48" t="str">
        <f t="shared" si="23"/>
        <v/>
      </c>
      <c r="BS370" s="48" t="str">
        <f t="shared" si="24"/>
        <v/>
      </c>
      <c r="BT370" s="49" t="str">
        <f t="shared" si="25"/>
        <v/>
      </c>
    </row>
    <row r="371" spans="1:72" x14ac:dyDescent="0.55000000000000004">
      <c r="A371" s="5"/>
      <c r="B371" s="22"/>
      <c r="C371" s="23"/>
      <c r="D371" s="24"/>
      <c r="E371" s="24"/>
      <c r="F371" s="25"/>
      <c r="G371" s="26"/>
      <c r="H371" s="26"/>
      <c r="I371" s="26"/>
      <c r="J371" s="27"/>
      <c r="K371" s="25"/>
      <c r="L371" s="26"/>
      <c r="M371" s="26"/>
      <c r="N371" s="26"/>
      <c r="O371" s="27"/>
      <c r="P371" s="25"/>
      <c r="Q371" s="26"/>
      <c r="R371" s="26"/>
      <c r="S371" s="26"/>
      <c r="T371" s="27"/>
      <c r="U371" s="273"/>
      <c r="V371" s="274"/>
      <c r="W371" s="274"/>
      <c r="X371" s="274"/>
      <c r="Y371" s="275"/>
      <c r="Z371" s="273"/>
      <c r="AA371" s="274"/>
      <c r="AB371" s="274"/>
      <c r="AC371" s="274"/>
      <c r="AD371" s="275"/>
      <c r="AE371" s="273"/>
      <c r="AF371" s="274"/>
      <c r="AG371" s="274"/>
      <c r="AH371" s="274"/>
      <c r="AI371" s="275"/>
      <c r="AJ371" s="273"/>
      <c r="AK371" s="274"/>
      <c r="AL371" s="274"/>
      <c r="AM371" s="274"/>
      <c r="AN371" s="275"/>
      <c r="AO371" s="273"/>
      <c r="AP371" s="274"/>
      <c r="AQ371" s="274"/>
      <c r="AR371" s="274"/>
      <c r="AS371" s="275"/>
      <c r="AT371" s="273"/>
      <c r="AU371" s="274"/>
      <c r="AV371" s="274"/>
      <c r="AW371" s="274"/>
      <c r="AX371" s="275"/>
      <c r="AY371" s="273"/>
      <c r="AZ371" s="274"/>
      <c r="BA371" s="274"/>
      <c r="BB371" s="274"/>
      <c r="BC371" s="275"/>
      <c r="BD371" s="273"/>
      <c r="BE371" s="274"/>
      <c r="BF371" s="274"/>
      <c r="BG371" s="274"/>
      <c r="BH371" s="275"/>
      <c r="BI371" s="273"/>
      <c r="BJ371" s="274"/>
      <c r="BK371" s="274"/>
      <c r="BL371" s="274"/>
      <c r="BM371" s="275"/>
      <c r="BN371" s="5"/>
      <c r="BQ371" s="7" t="str">
        <f t="shared" si="22"/>
        <v/>
      </c>
      <c r="BR371" s="48" t="str">
        <f t="shared" si="23"/>
        <v/>
      </c>
      <c r="BS371" s="48" t="str">
        <f t="shared" si="24"/>
        <v/>
      </c>
      <c r="BT371" s="49" t="str">
        <f t="shared" si="25"/>
        <v/>
      </c>
    </row>
    <row r="372" spans="1:72" x14ac:dyDescent="0.55000000000000004">
      <c r="A372" s="5"/>
      <c r="B372" s="22"/>
      <c r="C372" s="23"/>
      <c r="D372" s="24"/>
      <c r="E372" s="24"/>
      <c r="F372" s="25"/>
      <c r="G372" s="26"/>
      <c r="H372" s="26"/>
      <c r="I372" s="26"/>
      <c r="J372" s="27"/>
      <c r="K372" s="25"/>
      <c r="L372" s="26"/>
      <c r="M372" s="26"/>
      <c r="N372" s="26"/>
      <c r="O372" s="27"/>
      <c r="P372" s="25"/>
      <c r="Q372" s="26"/>
      <c r="R372" s="26"/>
      <c r="S372" s="26"/>
      <c r="T372" s="27"/>
      <c r="U372" s="273"/>
      <c r="V372" s="274"/>
      <c r="W372" s="274"/>
      <c r="X372" s="274"/>
      <c r="Y372" s="275"/>
      <c r="Z372" s="273"/>
      <c r="AA372" s="274"/>
      <c r="AB372" s="274"/>
      <c r="AC372" s="274"/>
      <c r="AD372" s="275"/>
      <c r="AE372" s="273"/>
      <c r="AF372" s="274"/>
      <c r="AG372" s="274"/>
      <c r="AH372" s="274"/>
      <c r="AI372" s="275"/>
      <c r="AJ372" s="273"/>
      <c r="AK372" s="274"/>
      <c r="AL372" s="274"/>
      <c r="AM372" s="274"/>
      <c r="AN372" s="275"/>
      <c r="AO372" s="273"/>
      <c r="AP372" s="274"/>
      <c r="AQ372" s="274"/>
      <c r="AR372" s="274"/>
      <c r="AS372" s="275"/>
      <c r="AT372" s="273"/>
      <c r="AU372" s="274"/>
      <c r="AV372" s="274"/>
      <c r="AW372" s="274"/>
      <c r="AX372" s="275"/>
      <c r="AY372" s="273"/>
      <c r="AZ372" s="274"/>
      <c r="BA372" s="274"/>
      <c r="BB372" s="274"/>
      <c r="BC372" s="275"/>
      <c r="BD372" s="273"/>
      <c r="BE372" s="274"/>
      <c r="BF372" s="274"/>
      <c r="BG372" s="274"/>
      <c r="BH372" s="275"/>
      <c r="BI372" s="273"/>
      <c r="BJ372" s="274"/>
      <c r="BK372" s="274"/>
      <c r="BL372" s="274"/>
      <c r="BM372" s="275"/>
      <c r="BN372" s="5"/>
      <c r="BQ372" s="7" t="str">
        <f t="shared" si="22"/>
        <v/>
      </c>
      <c r="BR372" s="48" t="str">
        <f t="shared" si="23"/>
        <v/>
      </c>
      <c r="BS372" s="48" t="str">
        <f t="shared" si="24"/>
        <v/>
      </c>
      <c r="BT372" s="49" t="str">
        <f t="shared" si="25"/>
        <v/>
      </c>
    </row>
    <row r="373" spans="1:72" x14ac:dyDescent="0.55000000000000004">
      <c r="A373" s="5"/>
      <c r="B373" s="22"/>
      <c r="C373" s="23"/>
      <c r="D373" s="24"/>
      <c r="E373" s="24"/>
      <c r="F373" s="25"/>
      <c r="G373" s="26"/>
      <c r="H373" s="26"/>
      <c r="I373" s="26"/>
      <c r="J373" s="27"/>
      <c r="K373" s="25"/>
      <c r="L373" s="26"/>
      <c r="M373" s="26"/>
      <c r="N373" s="26"/>
      <c r="O373" s="27"/>
      <c r="P373" s="25"/>
      <c r="Q373" s="26"/>
      <c r="R373" s="26"/>
      <c r="S373" s="26"/>
      <c r="T373" s="27"/>
      <c r="U373" s="273"/>
      <c r="V373" s="274"/>
      <c r="W373" s="274"/>
      <c r="X373" s="274"/>
      <c r="Y373" s="275"/>
      <c r="Z373" s="273"/>
      <c r="AA373" s="274"/>
      <c r="AB373" s="274"/>
      <c r="AC373" s="274"/>
      <c r="AD373" s="275"/>
      <c r="AE373" s="273"/>
      <c r="AF373" s="274"/>
      <c r="AG373" s="274"/>
      <c r="AH373" s="274"/>
      <c r="AI373" s="275"/>
      <c r="AJ373" s="273"/>
      <c r="AK373" s="274"/>
      <c r="AL373" s="274"/>
      <c r="AM373" s="274"/>
      <c r="AN373" s="275"/>
      <c r="AO373" s="273"/>
      <c r="AP373" s="274"/>
      <c r="AQ373" s="274"/>
      <c r="AR373" s="274"/>
      <c r="AS373" s="275"/>
      <c r="AT373" s="273"/>
      <c r="AU373" s="274"/>
      <c r="AV373" s="274"/>
      <c r="AW373" s="274"/>
      <c r="AX373" s="275"/>
      <c r="AY373" s="273"/>
      <c r="AZ373" s="274"/>
      <c r="BA373" s="274"/>
      <c r="BB373" s="274"/>
      <c r="BC373" s="275"/>
      <c r="BD373" s="273"/>
      <c r="BE373" s="274"/>
      <c r="BF373" s="274"/>
      <c r="BG373" s="274"/>
      <c r="BH373" s="275"/>
      <c r="BI373" s="273"/>
      <c r="BJ373" s="274"/>
      <c r="BK373" s="274"/>
      <c r="BL373" s="274"/>
      <c r="BM373" s="275"/>
      <c r="BN373" s="5"/>
      <c r="BQ373" s="7" t="str">
        <f t="shared" si="22"/>
        <v/>
      </c>
      <c r="BR373" s="48" t="str">
        <f t="shared" si="23"/>
        <v/>
      </c>
      <c r="BS373" s="48" t="str">
        <f t="shared" si="24"/>
        <v/>
      </c>
      <c r="BT373" s="49" t="str">
        <f t="shared" si="25"/>
        <v/>
      </c>
    </row>
    <row r="374" spans="1:72" x14ac:dyDescent="0.55000000000000004">
      <c r="A374" s="5"/>
      <c r="B374" s="22"/>
      <c r="C374" s="23"/>
      <c r="D374" s="24"/>
      <c r="E374" s="24"/>
      <c r="F374" s="25"/>
      <c r="G374" s="26"/>
      <c r="H374" s="26"/>
      <c r="I374" s="26"/>
      <c r="J374" s="27"/>
      <c r="K374" s="25"/>
      <c r="L374" s="26"/>
      <c r="M374" s="26"/>
      <c r="N374" s="26"/>
      <c r="O374" s="27"/>
      <c r="P374" s="25"/>
      <c r="Q374" s="26"/>
      <c r="R374" s="26"/>
      <c r="S374" s="26"/>
      <c r="T374" s="27"/>
      <c r="U374" s="273"/>
      <c r="V374" s="274"/>
      <c r="W374" s="274"/>
      <c r="X374" s="274"/>
      <c r="Y374" s="275"/>
      <c r="Z374" s="273"/>
      <c r="AA374" s="274"/>
      <c r="AB374" s="274"/>
      <c r="AC374" s="274"/>
      <c r="AD374" s="275"/>
      <c r="AE374" s="273"/>
      <c r="AF374" s="274"/>
      <c r="AG374" s="274"/>
      <c r="AH374" s="274"/>
      <c r="AI374" s="275"/>
      <c r="AJ374" s="273"/>
      <c r="AK374" s="274"/>
      <c r="AL374" s="274"/>
      <c r="AM374" s="274"/>
      <c r="AN374" s="275"/>
      <c r="AO374" s="273"/>
      <c r="AP374" s="274"/>
      <c r="AQ374" s="274"/>
      <c r="AR374" s="274"/>
      <c r="AS374" s="275"/>
      <c r="AT374" s="273"/>
      <c r="AU374" s="274"/>
      <c r="AV374" s="274"/>
      <c r="AW374" s="274"/>
      <c r="AX374" s="275"/>
      <c r="AY374" s="273"/>
      <c r="AZ374" s="274"/>
      <c r="BA374" s="274"/>
      <c r="BB374" s="274"/>
      <c r="BC374" s="275"/>
      <c r="BD374" s="273"/>
      <c r="BE374" s="274"/>
      <c r="BF374" s="274"/>
      <c r="BG374" s="274"/>
      <c r="BH374" s="275"/>
      <c r="BI374" s="273"/>
      <c r="BJ374" s="274"/>
      <c r="BK374" s="274"/>
      <c r="BL374" s="274"/>
      <c r="BM374" s="275"/>
      <c r="BN374" s="5"/>
      <c r="BQ374" s="7" t="str">
        <f t="shared" si="22"/>
        <v/>
      </c>
      <c r="BR374" s="48" t="str">
        <f t="shared" si="23"/>
        <v/>
      </c>
      <c r="BS374" s="48" t="str">
        <f t="shared" si="24"/>
        <v/>
      </c>
      <c r="BT374" s="49" t="str">
        <f t="shared" si="25"/>
        <v/>
      </c>
    </row>
    <row r="375" spans="1:72" x14ac:dyDescent="0.55000000000000004">
      <c r="A375" s="5"/>
      <c r="B375" s="22"/>
      <c r="C375" s="23"/>
      <c r="D375" s="24"/>
      <c r="E375" s="24"/>
      <c r="F375" s="25"/>
      <c r="G375" s="26"/>
      <c r="H375" s="26"/>
      <c r="I375" s="26"/>
      <c r="J375" s="27"/>
      <c r="K375" s="25"/>
      <c r="L375" s="26"/>
      <c r="M375" s="26"/>
      <c r="N375" s="26"/>
      <c r="O375" s="27"/>
      <c r="P375" s="25"/>
      <c r="Q375" s="26"/>
      <c r="R375" s="26"/>
      <c r="S375" s="26"/>
      <c r="T375" s="27"/>
      <c r="U375" s="273"/>
      <c r="V375" s="274"/>
      <c r="W375" s="274"/>
      <c r="X375" s="274"/>
      <c r="Y375" s="275"/>
      <c r="Z375" s="273"/>
      <c r="AA375" s="274"/>
      <c r="AB375" s="274"/>
      <c r="AC375" s="274"/>
      <c r="AD375" s="275"/>
      <c r="AE375" s="273"/>
      <c r="AF375" s="274"/>
      <c r="AG375" s="274"/>
      <c r="AH375" s="274"/>
      <c r="AI375" s="275"/>
      <c r="AJ375" s="273"/>
      <c r="AK375" s="274"/>
      <c r="AL375" s="274"/>
      <c r="AM375" s="274"/>
      <c r="AN375" s="275"/>
      <c r="AO375" s="273"/>
      <c r="AP375" s="274"/>
      <c r="AQ375" s="274"/>
      <c r="AR375" s="274"/>
      <c r="AS375" s="275"/>
      <c r="AT375" s="273"/>
      <c r="AU375" s="274"/>
      <c r="AV375" s="274"/>
      <c r="AW375" s="274"/>
      <c r="AX375" s="275"/>
      <c r="AY375" s="273"/>
      <c r="AZ375" s="274"/>
      <c r="BA375" s="274"/>
      <c r="BB375" s="274"/>
      <c r="BC375" s="275"/>
      <c r="BD375" s="273"/>
      <c r="BE375" s="274"/>
      <c r="BF375" s="274"/>
      <c r="BG375" s="274"/>
      <c r="BH375" s="275"/>
      <c r="BI375" s="273"/>
      <c r="BJ375" s="274"/>
      <c r="BK375" s="274"/>
      <c r="BL375" s="274"/>
      <c r="BM375" s="275"/>
      <c r="BN375" s="5"/>
      <c r="BQ375" s="7" t="str">
        <f t="shared" si="22"/>
        <v/>
      </c>
      <c r="BR375" s="48" t="str">
        <f t="shared" si="23"/>
        <v/>
      </c>
      <c r="BS375" s="48" t="str">
        <f t="shared" si="24"/>
        <v/>
      </c>
      <c r="BT375" s="49" t="str">
        <f t="shared" si="25"/>
        <v/>
      </c>
    </row>
    <row r="376" spans="1:72" x14ac:dyDescent="0.55000000000000004">
      <c r="A376" s="5"/>
      <c r="B376" s="22"/>
      <c r="C376" s="23"/>
      <c r="D376" s="24"/>
      <c r="E376" s="24"/>
      <c r="F376" s="25"/>
      <c r="G376" s="26"/>
      <c r="H376" s="26"/>
      <c r="I376" s="26"/>
      <c r="J376" s="27"/>
      <c r="K376" s="25"/>
      <c r="L376" s="26"/>
      <c r="M376" s="26"/>
      <c r="N376" s="26"/>
      <c r="O376" s="27"/>
      <c r="P376" s="25"/>
      <c r="Q376" s="26"/>
      <c r="R376" s="26"/>
      <c r="S376" s="26"/>
      <c r="T376" s="27"/>
      <c r="U376" s="273"/>
      <c r="V376" s="274"/>
      <c r="W376" s="274"/>
      <c r="X376" s="274"/>
      <c r="Y376" s="275"/>
      <c r="Z376" s="273"/>
      <c r="AA376" s="274"/>
      <c r="AB376" s="274"/>
      <c r="AC376" s="274"/>
      <c r="AD376" s="275"/>
      <c r="AE376" s="273"/>
      <c r="AF376" s="274"/>
      <c r="AG376" s="274"/>
      <c r="AH376" s="274"/>
      <c r="AI376" s="275"/>
      <c r="AJ376" s="273"/>
      <c r="AK376" s="274"/>
      <c r="AL376" s="274"/>
      <c r="AM376" s="274"/>
      <c r="AN376" s="275"/>
      <c r="AO376" s="273"/>
      <c r="AP376" s="274"/>
      <c r="AQ376" s="274"/>
      <c r="AR376" s="274"/>
      <c r="AS376" s="275"/>
      <c r="AT376" s="273"/>
      <c r="AU376" s="274"/>
      <c r="AV376" s="274"/>
      <c r="AW376" s="274"/>
      <c r="AX376" s="275"/>
      <c r="AY376" s="273"/>
      <c r="AZ376" s="274"/>
      <c r="BA376" s="274"/>
      <c r="BB376" s="274"/>
      <c r="BC376" s="275"/>
      <c r="BD376" s="273"/>
      <c r="BE376" s="274"/>
      <c r="BF376" s="274"/>
      <c r="BG376" s="274"/>
      <c r="BH376" s="275"/>
      <c r="BI376" s="273"/>
      <c r="BJ376" s="274"/>
      <c r="BK376" s="274"/>
      <c r="BL376" s="274"/>
      <c r="BM376" s="275"/>
      <c r="BN376" s="5"/>
      <c r="BQ376" s="7" t="str">
        <f t="shared" si="22"/>
        <v/>
      </c>
      <c r="BR376" s="48" t="str">
        <f t="shared" si="23"/>
        <v/>
      </c>
      <c r="BS376" s="48" t="str">
        <f t="shared" si="24"/>
        <v/>
      </c>
      <c r="BT376" s="49" t="str">
        <f t="shared" si="25"/>
        <v/>
      </c>
    </row>
    <row r="377" spans="1:72" x14ac:dyDescent="0.55000000000000004">
      <c r="A377" s="5"/>
      <c r="B377" s="22"/>
      <c r="C377" s="23"/>
      <c r="D377" s="24"/>
      <c r="E377" s="24"/>
      <c r="F377" s="25"/>
      <c r="G377" s="26"/>
      <c r="H377" s="26"/>
      <c r="I377" s="26"/>
      <c r="J377" s="27"/>
      <c r="K377" s="25"/>
      <c r="L377" s="26"/>
      <c r="M377" s="26"/>
      <c r="N377" s="26"/>
      <c r="O377" s="27"/>
      <c r="P377" s="25"/>
      <c r="Q377" s="26"/>
      <c r="R377" s="26"/>
      <c r="S377" s="26"/>
      <c r="T377" s="27"/>
      <c r="U377" s="273"/>
      <c r="V377" s="274"/>
      <c r="W377" s="274"/>
      <c r="X377" s="274"/>
      <c r="Y377" s="275"/>
      <c r="Z377" s="273"/>
      <c r="AA377" s="274"/>
      <c r="AB377" s="274"/>
      <c r="AC377" s="274"/>
      <c r="AD377" s="275"/>
      <c r="AE377" s="273"/>
      <c r="AF377" s="274"/>
      <c r="AG377" s="274"/>
      <c r="AH377" s="274"/>
      <c r="AI377" s="275"/>
      <c r="AJ377" s="273"/>
      <c r="AK377" s="274"/>
      <c r="AL377" s="274"/>
      <c r="AM377" s="274"/>
      <c r="AN377" s="275"/>
      <c r="AO377" s="273"/>
      <c r="AP377" s="274"/>
      <c r="AQ377" s="274"/>
      <c r="AR377" s="274"/>
      <c r="AS377" s="275"/>
      <c r="AT377" s="273"/>
      <c r="AU377" s="274"/>
      <c r="AV377" s="274"/>
      <c r="AW377" s="274"/>
      <c r="AX377" s="275"/>
      <c r="AY377" s="273"/>
      <c r="AZ377" s="274"/>
      <c r="BA377" s="274"/>
      <c r="BB377" s="274"/>
      <c r="BC377" s="275"/>
      <c r="BD377" s="273"/>
      <c r="BE377" s="274"/>
      <c r="BF377" s="274"/>
      <c r="BG377" s="274"/>
      <c r="BH377" s="275"/>
      <c r="BI377" s="273"/>
      <c r="BJ377" s="274"/>
      <c r="BK377" s="274"/>
      <c r="BL377" s="274"/>
      <c r="BM377" s="275"/>
      <c r="BN377" s="5"/>
      <c r="BQ377" s="7" t="str">
        <f t="shared" si="22"/>
        <v/>
      </c>
      <c r="BR377" s="48" t="str">
        <f t="shared" si="23"/>
        <v/>
      </c>
      <c r="BS377" s="48" t="str">
        <f t="shared" si="24"/>
        <v/>
      </c>
      <c r="BT377" s="49" t="str">
        <f t="shared" si="25"/>
        <v/>
      </c>
    </row>
    <row r="378" spans="1:72" x14ac:dyDescent="0.55000000000000004">
      <c r="A378" s="5"/>
      <c r="B378" s="22"/>
      <c r="C378" s="23"/>
      <c r="D378" s="24"/>
      <c r="E378" s="24"/>
      <c r="F378" s="25"/>
      <c r="G378" s="26"/>
      <c r="H378" s="26"/>
      <c r="I378" s="26"/>
      <c r="J378" s="27"/>
      <c r="K378" s="25"/>
      <c r="L378" s="26"/>
      <c r="M378" s="26"/>
      <c r="N378" s="26"/>
      <c r="O378" s="27"/>
      <c r="P378" s="25"/>
      <c r="Q378" s="26"/>
      <c r="R378" s="26"/>
      <c r="S378" s="26"/>
      <c r="T378" s="27"/>
      <c r="U378" s="273"/>
      <c r="V378" s="274"/>
      <c r="W378" s="274"/>
      <c r="X378" s="274"/>
      <c r="Y378" s="275"/>
      <c r="Z378" s="273"/>
      <c r="AA378" s="274"/>
      <c r="AB378" s="274"/>
      <c r="AC378" s="274"/>
      <c r="AD378" s="275"/>
      <c r="AE378" s="273"/>
      <c r="AF378" s="274"/>
      <c r="AG378" s="274"/>
      <c r="AH378" s="274"/>
      <c r="AI378" s="275"/>
      <c r="AJ378" s="273"/>
      <c r="AK378" s="274"/>
      <c r="AL378" s="274"/>
      <c r="AM378" s="274"/>
      <c r="AN378" s="275"/>
      <c r="AO378" s="273"/>
      <c r="AP378" s="274"/>
      <c r="AQ378" s="274"/>
      <c r="AR378" s="274"/>
      <c r="AS378" s="275"/>
      <c r="AT378" s="273"/>
      <c r="AU378" s="274"/>
      <c r="AV378" s="274"/>
      <c r="AW378" s="274"/>
      <c r="AX378" s="275"/>
      <c r="AY378" s="273"/>
      <c r="AZ378" s="274"/>
      <c r="BA378" s="274"/>
      <c r="BB378" s="274"/>
      <c r="BC378" s="275"/>
      <c r="BD378" s="273"/>
      <c r="BE378" s="274"/>
      <c r="BF378" s="274"/>
      <c r="BG378" s="274"/>
      <c r="BH378" s="275"/>
      <c r="BI378" s="273"/>
      <c r="BJ378" s="274"/>
      <c r="BK378" s="274"/>
      <c r="BL378" s="274"/>
      <c r="BM378" s="275"/>
      <c r="BN378" s="5"/>
      <c r="BQ378" s="7" t="str">
        <f t="shared" si="22"/>
        <v/>
      </c>
      <c r="BR378" s="48" t="str">
        <f t="shared" si="23"/>
        <v/>
      </c>
      <c r="BS378" s="48" t="str">
        <f t="shared" si="24"/>
        <v/>
      </c>
      <c r="BT378" s="49" t="str">
        <f t="shared" si="25"/>
        <v/>
      </c>
    </row>
    <row r="379" spans="1:72" x14ac:dyDescent="0.55000000000000004">
      <c r="A379" s="5"/>
      <c r="B379" s="22"/>
      <c r="C379" s="23"/>
      <c r="D379" s="24"/>
      <c r="E379" s="24"/>
      <c r="F379" s="25"/>
      <c r="G379" s="26"/>
      <c r="H379" s="26"/>
      <c r="I379" s="26"/>
      <c r="J379" s="27"/>
      <c r="K379" s="25"/>
      <c r="L379" s="26"/>
      <c r="M379" s="26"/>
      <c r="N379" s="26"/>
      <c r="O379" s="27"/>
      <c r="P379" s="25"/>
      <c r="Q379" s="26"/>
      <c r="R379" s="26"/>
      <c r="S379" s="26"/>
      <c r="T379" s="27"/>
      <c r="U379" s="273"/>
      <c r="V379" s="274"/>
      <c r="W379" s="274"/>
      <c r="X379" s="274"/>
      <c r="Y379" s="275"/>
      <c r="Z379" s="273"/>
      <c r="AA379" s="274"/>
      <c r="AB379" s="274"/>
      <c r="AC379" s="274"/>
      <c r="AD379" s="275"/>
      <c r="AE379" s="273"/>
      <c r="AF379" s="274"/>
      <c r="AG379" s="274"/>
      <c r="AH379" s="274"/>
      <c r="AI379" s="275"/>
      <c r="AJ379" s="273"/>
      <c r="AK379" s="274"/>
      <c r="AL379" s="274"/>
      <c r="AM379" s="274"/>
      <c r="AN379" s="275"/>
      <c r="AO379" s="273"/>
      <c r="AP379" s="274"/>
      <c r="AQ379" s="274"/>
      <c r="AR379" s="274"/>
      <c r="AS379" s="275"/>
      <c r="AT379" s="273"/>
      <c r="AU379" s="274"/>
      <c r="AV379" s="274"/>
      <c r="AW379" s="274"/>
      <c r="AX379" s="275"/>
      <c r="AY379" s="273"/>
      <c r="AZ379" s="274"/>
      <c r="BA379" s="274"/>
      <c r="BB379" s="274"/>
      <c r="BC379" s="275"/>
      <c r="BD379" s="273"/>
      <c r="BE379" s="274"/>
      <c r="BF379" s="274"/>
      <c r="BG379" s="274"/>
      <c r="BH379" s="275"/>
      <c r="BI379" s="273"/>
      <c r="BJ379" s="274"/>
      <c r="BK379" s="274"/>
      <c r="BL379" s="274"/>
      <c r="BM379" s="275"/>
      <c r="BN379" s="5"/>
      <c r="BQ379" s="7" t="str">
        <f t="shared" si="22"/>
        <v/>
      </c>
      <c r="BR379" s="48" t="str">
        <f t="shared" si="23"/>
        <v/>
      </c>
      <c r="BS379" s="48" t="str">
        <f t="shared" si="24"/>
        <v/>
      </c>
      <c r="BT379" s="49" t="str">
        <f t="shared" si="25"/>
        <v/>
      </c>
    </row>
    <row r="380" spans="1:72" x14ac:dyDescent="0.55000000000000004">
      <c r="A380" s="5"/>
      <c r="B380" s="22"/>
      <c r="C380" s="23"/>
      <c r="D380" s="24"/>
      <c r="E380" s="24"/>
      <c r="F380" s="25"/>
      <c r="G380" s="26"/>
      <c r="H380" s="26"/>
      <c r="I380" s="26"/>
      <c r="J380" s="27"/>
      <c r="K380" s="25"/>
      <c r="L380" s="26"/>
      <c r="M380" s="26"/>
      <c r="N380" s="26"/>
      <c r="O380" s="27"/>
      <c r="P380" s="25"/>
      <c r="Q380" s="26"/>
      <c r="R380" s="26"/>
      <c r="S380" s="26"/>
      <c r="T380" s="27"/>
      <c r="U380" s="273"/>
      <c r="V380" s="274"/>
      <c r="W380" s="274"/>
      <c r="X380" s="274"/>
      <c r="Y380" s="275"/>
      <c r="Z380" s="273"/>
      <c r="AA380" s="274"/>
      <c r="AB380" s="274"/>
      <c r="AC380" s="274"/>
      <c r="AD380" s="275"/>
      <c r="AE380" s="273"/>
      <c r="AF380" s="274"/>
      <c r="AG380" s="274"/>
      <c r="AH380" s="274"/>
      <c r="AI380" s="275"/>
      <c r="AJ380" s="273"/>
      <c r="AK380" s="274"/>
      <c r="AL380" s="274"/>
      <c r="AM380" s="274"/>
      <c r="AN380" s="275"/>
      <c r="AO380" s="273"/>
      <c r="AP380" s="274"/>
      <c r="AQ380" s="274"/>
      <c r="AR380" s="274"/>
      <c r="AS380" s="275"/>
      <c r="AT380" s="273"/>
      <c r="AU380" s="274"/>
      <c r="AV380" s="274"/>
      <c r="AW380" s="274"/>
      <c r="AX380" s="275"/>
      <c r="AY380" s="273"/>
      <c r="AZ380" s="274"/>
      <c r="BA380" s="274"/>
      <c r="BB380" s="274"/>
      <c r="BC380" s="275"/>
      <c r="BD380" s="273"/>
      <c r="BE380" s="274"/>
      <c r="BF380" s="274"/>
      <c r="BG380" s="274"/>
      <c r="BH380" s="275"/>
      <c r="BI380" s="273"/>
      <c r="BJ380" s="274"/>
      <c r="BK380" s="274"/>
      <c r="BL380" s="274"/>
      <c r="BM380" s="275"/>
      <c r="BN380" s="5"/>
      <c r="BQ380" s="7" t="str">
        <f t="shared" si="22"/>
        <v/>
      </c>
      <c r="BR380" s="48" t="str">
        <f t="shared" si="23"/>
        <v/>
      </c>
      <c r="BS380" s="48" t="str">
        <f t="shared" si="24"/>
        <v/>
      </c>
      <c r="BT380" s="49" t="str">
        <f t="shared" si="25"/>
        <v/>
      </c>
    </row>
    <row r="381" spans="1:72" x14ac:dyDescent="0.55000000000000004">
      <c r="A381" s="5"/>
      <c r="B381" s="22"/>
      <c r="C381" s="23"/>
      <c r="D381" s="24"/>
      <c r="E381" s="24"/>
      <c r="F381" s="25"/>
      <c r="G381" s="26"/>
      <c r="H381" s="26"/>
      <c r="I381" s="26"/>
      <c r="J381" s="27"/>
      <c r="K381" s="25"/>
      <c r="L381" s="26"/>
      <c r="M381" s="26"/>
      <c r="N381" s="26"/>
      <c r="O381" s="27"/>
      <c r="P381" s="25"/>
      <c r="Q381" s="26"/>
      <c r="R381" s="26"/>
      <c r="S381" s="26"/>
      <c r="T381" s="27"/>
      <c r="U381" s="273"/>
      <c r="V381" s="274"/>
      <c r="W381" s="274"/>
      <c r="X381" s="274"/>
      <c r="Y381" s="275"/>
      <c r="Z381" s="273"/>
      <c r="AA381" s="274"/>
      <c r="AB381" s="274"/>
      <c r="AC381" s="274"/>
      <c r="AD381" s="275"/>
      <c r="AE381" s="273"/>
      <c r="AF381" s="274"/>
      <c r="AG381" s="274"/>
      <c r="AH381" s="274"/>
      <c r="AI381" s="275"/>
      <c r="AJ381" s="273"/>
      <c r="AK381" s="274"/>
      <c r="AL381" s="274"/>
      <c r="AM381" s="274"/>
      <c r="AN381" s="275"/>
      <c r="AO381" s="273"/>
      <c r="AP381" s="274"/>
      <c r="AQ381" s="274"/>
      <c r="AR381" s="274"/>
      <c r="AS381" s="275"/>
      <c r="AT381" s="273"/>
      <c r="AU381" s="274"/>
      <c r="AV381" s="274"/>
      <c r="AW381" s="274"/>
      <c r="AX381" s="275"/>
      <c r="AY381" s="273"/>
      <c r="AZ381" s="274"/>
      <c r="BA381" s="274"/>
      <c r="BB381" s="274"/>
      <c r="BC381" s="275"/>
      <c r="BD381" s="273"/>
      <c r="BE381" s="274"/>
      <c r="BF381" s="274"/>
      <c r="BG381" s="274"/>
      <c r="BH381" s="275"/>
      <c r="BI381" s="273"/>
      <c r="BJ381" s="274"/>
      <c r="BK381" s="274"/>
      <c r="BL381" s="274"/>
      <c r="BM381" s="275"/>
      <c r="BN381" s="5"/>
      <c r="BQ381" s="7" t="str">
        <f t="shared" si="22"/>
        <v/>
      </c>
      <c r="BR381" s="48" t="str">
        <f t="shared" si="23"/>
        <v/>
      </c>
      <c r="BS381" s="48" t="str">
        <f t="shared" si="24"/>
        <v/>
      </c>
      <c r="BT381" s="49" t="str">
        <f t="shared" si="25"/>
        <v/>
      </c>
    </row>
    <row r="382" spans="1:72" x14ac:dyDescent="0.55000000000000004">
      <c r="A382" s="5"/>
      <c r="B382" s="22"/>
      <c r="C382" s="23"/>
      <c r="D382" s="24"/>
      <c r="E382" s="24"/>
      <c r="F382" s="25"/>
      <c r="G382" s="26"/>
      <c r="H382" s="26"/>
      <c r="I382" s="26"/>
      <c r="J382" s="27"/>
      <c r="K382" s="25"/>
      <c r="L382" s="26"/>
      <c r="M382" s="26"/>
      <c r="N382" s="26"/>
      <c r="O382" s="27"/>
      <c r="P382" s="25"/>
      <c r="Q382" s="26"/>
      <c r="R382" s="26"/>
      <c r="S382" s="26"/>
      <c r="T382" s="27"/>
      <c r="U382" s="273"/>
      <c r="V382" s="274"/>
      <c r="W382" s="274"/>
      <c r="X382" s="274"/>
      <c r="Y382" s="275"/>
      <c r="Z382" s="273"/>
      <c r="AA382" s="274"/>
      <c r="AB382" s="274"/>
      <c r="AC382" s="274"/>
      <c r="AD382" s="275"/>
      <c r="AE382" s="273"/>
      <c r="AF382" s="274"/>
      <c r="AG382" s="274"/>
      <c r="AH382" s="274"/>
      <c r="AI382" s="275"/>
      <c r="AJ382" s="273"/>
      <c r="AK382" s="274"/>
      <c r="AL382" s="274"/>
      <c r="AM382" s="274"/>
      <c r="AN382" s="275"/>
      <c r="AO382" s="273"/>
      <c r="AP382" s="274"/>
      <c r="AQ382" s="274"/>
      <c r="AR382" s="274"/>
      <c r="AS382" s="275"/>
      <c r="AT382" s="273"/>
      <c r="AU382" s="274"/>
      <c r="AV382" s="274"/>
      <c r="AW382" s="274"/>
      <c r="AX382" s="275"/>
      <c r="AY382" s="273"/>
      <c r="AZ382" s="274"/>
      <c r="BA382" s="274"/>
      <c r="BB382" s="274"/>
      <c r="BC382" s="275"/>
      <c r="BD382" s="273"/>
      <c r="BE382" s="274"/>
      <c r="BF382" s="274"/>
      <c r="BG382" s="274"/>
      <c r="BH382" s="275"/>
      <c r="BI382" s="273"/>
      <c r="BJ382" s="274"/>
      <c r="BK382" s="274"/>
      <c r="BL382" s="274"/>
      <c r="BM382" s="275"/>
      <c r="BN382" s="5"/>
      <c r="BQ382" s="7" t="str">
        <f t="shared" si="22"/>
        <v/>
      </c>
      <c r="BR382" s="48" t="str">
        <f t="shared" si="23"/>
        <v/>
      </c>
      <c r="BS382" s="48" t="str">
        <f t="shared" si="24"/>
        <v/>
      </c>
      <c r="BT382" s="49" t="str">
        <f t="shared" si="25"/>
        <v/>
      </c>
    </row>
    <row r="383" spans="1:72" x14ac:dyDescent="0.55000000000000004">
      <c r="A383" s="5"/>
      <c r="B383" s="22"/>
      <c r="C383" s="23"/>
      <c r="D383" s="24"/>
      <c r="E383" s="24"/>
      <c r="F383" s="25"/>
      <c r="G383" s="26"/>
      <c r="H383" s="26"/>
      <c r="I383" s="26"/>
      <c r="J383" s="27"/>
      <c r="K383" s="25"/>
      <c r="L383" s="26"/>
      <c r="M383" s="26"/>
      <c r="N383" s="26"/>
      <c r="O383" s="27"/>
      <c r="P383" s="25"/>
      <c r="Q383" s="26"/>
      <c r="R383" s="26"/>
      <c r="S383" s="26"/>
      <c r="T383" s="27"/>
      <c r="U383" s="273"/>
      <c r="V383" s="274"/>
      <c r="W383" s="274"/>
      <c r="X383" s="274"/>
      <c r="Y383" s="275"/>
      <c r="Z383" s="273"/>
      <c r="AA383" s="274"/>
      <c r="AB383" s="274"/>
      <c r="AC383" s="274"/>
      <c r="AD383" s="275"/>
      <c r="AE383" s="273"/>
      <c r="AF383" s="274"/>
      <c r="AG383" s="274"/>
      <c r="AH383" s="274"/>
      <c r="AI383" s="275"/>
      <c r="AJ383" s="273"/>
      <c r="AK383" s="274"/>
      <c r="AL383" s="274"/>
      <c r="AM383" s="274"/>
      <c r="AN383" s="275"/>
      <c r="AO383" s="273"/>
      <c r="AP383" s="274"/>
      <c r="AQ383" s="274"/>
      <c r="AR383" s="274"/>
      <c r="AS383" s="275"/>
      <c r="AT383" s="273"/>
      <c r="AU383" s="274"/>
      <c r="AV383" s="274"/>
      <c r="AW383" s="274"/>
      <c r="AX383" s="275"/>
      <c r="AY383" s="273"/>
      <c r="AZ383" s="274"/>
      <c r="BA383" s="274"/>
      <c r="BB383" s="274"/>
      <c r="BC383" s="275"/>
      <c r="BD383" s="273"/>
      <c r="BE383" s="274"/>
      <c r="BF383" s="274"/>
      <c r="BG383" s="274"/>
      <c r="BH383" s="275"/>
      <c r="BI383" s="273"/>
      <c r="BJ383" s="274"/>
      <c r="BK383" s="274"/>
      <c r="BL383" s="274"/>
      <c r="BM383" s="275"/>
      <c r="BN383" s="5"/>
      <c r="BQ383" s="7" t="str">
        <f t="shared" si="22"/>
        <v/>
      </c>
      <c r="BR383" s="48" t="str">
        <f t="shared" si="23"/>
        <v/>
      </c>
      <c r="BS383" s="48" t="str">
        <f t="shared" si="24"/>
        <v/>
      </c>
      <c r="BT383" s="49" t="str">
        <f t="shared" si="25"/>
        <v/>
      </c>
    </row>
    <row r="384" spans="1:72" x14ac:dyDescent="0.55000000000000004">
      <c r="A384" s="5"/>
      <c r="B384" s="22"/>
      <c r="C384" s="23"/>
      <c r="D384" s="24"/>
      <c r="E384" s="24"/>
      <c r="F384" s="25"/>
      <c r="G384" s="26"/>
      <c r="H384" s="26"/>
      <c r="I384" s="26"/>
      <c r="J384" s="27"/>
      <c r="K384" s="25"/>
      <c r="L384" s="26"/>
      <c r="M384" s="26"/>
      <c r="N384" s="26"/>
      <c r="O384" s="27"/>
      <c r="P384" s="25"/>
      <c r="Q384" s="26"/>
      <c r="R384" s="26"/>
      <c r="S384" s="26"/>
      <c r="T384" s="27"/>
      <c r="U384" s="273"/>
      <c r="V384" s="274"/>
      <c r="W384" s="274"/>
      <c r="X384" s="274"/>
      <c r="Y384" s="275"/>
      <c r="Z384" s="273"/>
      <c r="AA384" s="274"/>
      <c r="AB384" s="274"/>
      <c r="AC384" s="274"/>
      <c r="AD384" s="275"/>
      <c r="AE384" s="273"/>
      <c r="AF384" s="274"/>
      <c r="AG384" s="274"/>
      <c r="AH384" s="274"/>
      <c r="AI384" s="275"/>
      <c r="AJ384" s="273"/>
      <c r="AK384" s="274"/>
      <c r="AL384" s="274"/>
      <c r="AM384" s="274"/>
      <c r="AN384" s="275"/>
      <c r="AO384" s="273"/>
      <c r="AP384" s="274"/>
      <c r="AQ384" s="274"/>
      <c r="AR384" s="274"/>
      <c r="AS384" s="275"/>
      <c r="AT384" s="273"/>
      <c r="AU384" s="274"/>
      <c r="AV384" s="274"/>
      <c r="AW384" s="274"/>
      <c r="AX384" s="275"/>
      <c r="AY384" s="273"/>
      <c r="AZ384" s="274"/>
      <c r="BA384" s="274"/>
      <c r="BB384" s="274"/>
      <c r="BC384" s="275"/>
      <c r="BD384" s="273"/>
      <c r="BE384" s="274"/>
      <c r="BF384" s="274"/>
      <c r="BG384" s="274"/>
      <c r="BH384" s="275"/>
      <c r="BI384" s="273"/>
      <c r="BJ384" s="274"/>
      <c r="BK384" s="274"/>
      <c r="BL384" s="274"/>
      <c r="BM384" s="275"/>
      <c r="BN384" s="5"/>
      <c r="BQ384" s="7" t="str">
        <f t="shared" si="22"/>
        <v/>
      </c>
      <c r="BR384" s="48" t="str">
        <f t="shared" si="23"/>
        <v/>
      </c>
      <c r="BS384" s="48" t="str">
        <f t="shared" si="24"/>
        <v/>
      </c>
      <c r="BT384" s="49" t="str">
        <f t="shared" si="25"/>
        <v/>
      </c>
    </row>
    <row r="385" spans="1:72" x14ac:dyDescent="0.55000000000000004">
      <c r="A385" s="5"/>
      <c r="B385" s="22"/>
      <c r="C385" s="23"/>
      <c r="D385" s="24"/>
      <c r="E385" s="24"/>
      <c r="F385" s="25"/>
      <c r="G385" s="26"/>
      <c r="H385" s="26"/>
      <c r="I385" s="26"/>
      <c r="J385" s="27"/>
      <c r="K385" s="25"/>
      <c r="L385" s="26"/>
      <c r="M385" s="26"/>
      <c r="N385" s="26"/>
      <c r="O385" s="27"/>
      <c r="P385" s="25"/>
      <c r="Q385" s="26"/>
      <c r="R385" s="26"/>
      <c r="S385" s="26"/>
      <c r="T385" s="27"/>
      <c r="U385" s="273"/>
      <c r="V385" s="274"/>
      <c r="W385" s="274"/>
      <c r="X385" s="274"/>
      <c r="Y385" s="275"/>
      <c r="Z385" s="273"/>
      <c r="AA385" s="274"/>
      <c r="AB385" s="274"/>
      <c r="AC385" s="274"/>
      <c r="AD385" s="275"/>
      <c r="AE385" s="273"/>
      <c r="AF385" s="274"/>
      <c r="AG385" s="274"/>
      <c r="AH385" s="274"/>
      <c r="AI385" s="275"/>
      <c r="AJ385" s="273"/>
      <c r="AK385" s="274"/>
      <c r="AL385" s="274"/>
      <c r="AM385" s="274"/>
      <c r="AN385" s="275"/>
      <c r="AO385" s="273"/>
      <c r="AP385" s="274"/>
      <c r="AQ385" s="274"/>
      <c r="AR385" s="274"/>
      <c r="AS385" s="275"/>
      <c r="AT385" s="273"/>
      <c r="AU385" s="274"/>
      <c r="AV385" s="274"/>
      <c r="AW385" s="274"/>
      <c r="AX385" s="275"/>
      <c r="AY385" s="273"/>
      <c r="AZ385" s="274"/>
      <c r="BA385" s="274"/>
      <c r="BB385" s="274"/>
      <c r="BC385" s="275"/>
      <c r="BD385" s="273"/>
      <c r="BE385" s="274"/>
      <c r="BF385" s="274"/>
      <c r="BG385" s="274"/>
      <c r="BH385" s="275"/>
      <c r="BI385" s="273"/>
      <c r="BJ385" s="274"/>
      <c r="BK385" s="274"/>
      <c r="BL385" s="274"/>
      <c r="BM385" s="275"/>
      <c r="BN385" s="5"/>
      <c r="BQ385" s="7" t="str">
        <f t="shared" si="22"/>
        <v/>
      </c>
      <c r="BR385" s="48" t="str">
        <f t="shared" si="23"/>
        <v/>
      </c>
      <c r="BS385" s="48" t="str">
        <f t="shared" si="24"/>
        <v/>
      </c>
      <c r="BT385" s="49" t="str">
        <f t="shared" si="25"/>
        <v/>
      </c>
    </row>
    <row r="386" spans="1:72" x14ac:dyDescent="0.55000000000000004">
      <c r="A386" s="5"/>
      <c r="B386" s="22"/>
      <c r="C386" s="23"/>
      <c r="D386" s="24"/>
      <c r="E386" s="24"/>
      <c r="F386" s="25"/>
      <c r="G386" s="26"/>
      <c r="H386" s="26"/>
      <c r="I386" s="26"/>
      <c r="J386" s="27"/>
      <c r="K386" s="25"/>
      <c r="L386" s="26"/>
      <c r="M386" s="26"/>
      <c r="N386" s="26"/>
      <c r="O386" s="27"/>
      <c r="P386" s="25"/>
      <c r="Q386" s="26"/>
      <c r="R386" s="26"/>
      <c r="S386" s="26"/>
      <c r="T386" s="27"/>
      <c r="U386" s="273"/>
      <c r="V386" s="274"/>
      <c r="W386" s="274"/>
      <c r="X386" s="274"/>
      <c r="Y386" s="275"/>
      <c r="Z386" s="273"/>
      <c r="AA386" s="274"/>
      <c r="AB386" s="274"/>
      <c r="AC386" s="274"/>
      <c r="AD386" s="275"/>
      <c r="AE386" s="273"/>
      <c r="AF386" s="274"/>
      <c r="AG386" s="274"/>
      <c r="AH386" s="274"/>
      <c r="AI386" s="275"/>
      <c r="AJ386" s="273"/>
      <c r="AK386" s="274"/>
      <c r="AL386" s="274"/>
      <c r="AM386" s="274"/>
      <c r="AN386" s="275"/>
      <c r="AO386" s="273"/>
      <c r="AP386" s="274"/>
      <c r="AQ386" s="274"/>
      <c r="AR386" s="274"/>
      <c r="AS386" s="275"/>
      <c r="AT386" s="273"/>
      <c r="AU386" s="274"/>
      <c r="AV386" s="274"/>
      <c r="AW386" s="274"/>
      <c r="AX386" s="275"/>
      <c r="AY386" s="273"/>
      <c r="AZ386" s="274"/>
      <c r="BA386" s="274"/>
      <c r="BB386" s="274"/>
      <c r="BC386" s="275"/>
      <c r="BD386" s="273"/>
      <c r="BE386" s="274"/>
      <c r="BF386" s="274"/>
      <c r="BG386" s="274"/>
      <c r="BH386" s="275"/>
      <c r="BI386" s="273"/>
      <c r="BJ386" s="274"/>
      <c r="BK386" s="274"/>
      <c r="BL386" s="274"/>
      <c r="BM386" s="275"/>
      <c r="BN386" s="5"/>
      <c r="BQ386" s="7" t="str">
        <f t="shared" si="22"/>
        <v/>
      </c>
      <c r="BR386" s="48" t="str">
        <f t="shared" si="23"/>
        <v/>
      </c>
      <c r="BS386" s="48" t="str">
        <f t="shared" si="24"/>
        <v/>
      </c>
      <c r="BT386" s="49" t="str">
        <f t="shared" si="25"/>
        <v/>
      </c>
    </row>
    <row r="387" spans="1:72" x14ac:dyDescent="0.55000000000000004">
      <c r="A387" s="5"/>
      <c r="B387" s="22"/>
      <c r="C387" s="23"/>
      <c r="D387" s="24"/>
      <c r="E387" s="24"/>
      <c r="F387" s="25"/>
      <c r="G387" s="26"/>
      <c r="H387" s="26"/>
      <c r="I387" s="26"/>
      <c r="J387" s="27"/>
      <c r="K387" s="25"/>
      <c r="L387" s="26"/>
      <c r="M387" s="26"/>
      <c r="N387" s="26"/>
      <c r="O387" s="27"/>
      <c r="P387" s="25"/>
      <c r="Q387" s="26"/>
      <c r="R387" s="26"/>
      <c r="S387" s="26"/>
      <c r="T387" s="27"/>
      <c r="U387" s="273"/>
      <c r="V387" s="274"/>
      <c r="W387" s="274"/>
      <c r="X387" s="274"/>
      <c r="Y387" s="275"/>
      <c r="Z387" s="273"/>
      <c r="AA387" s="274"/>
      <c r="AB387" s="274"/>
      <c r="AC387" s="274"/>
      <c r="AD387" s="275"/>
      <c r="AE387" s="273"/>
      <c r="AF387" s="274"/>
      <c r="AG387" s="274"/>
      <c r="AH387" s="274"/>
      <c r="AI387" s="275"/>
      <c r="AJ387" s="273"/>
      <c r="AK387" s="274"/>
      <c r="AL387" s="274"/>
      <c r="AM387" s="274"/>
      <c r="AN387" s="275"/>
      <c r="AO387" s="273"/>
      <c r="AP387" s="274"/>
      <c r="AQ387" s="274"/>
      <c r="AR387" s="274"/>
      <c r="AS387" s="275"/>
      <c r="AT387" s="273"/>
      <c r="AU387" s="274"/>
      <c r="AV387" s="274"/>
      <c r="AW387" s="274"/>
      <c r="AX387" s="275"/>
      <c r="AY387" s="273"/>
      <c r="AZ387" s="274"/>
      <c r="BA387" s="274"/>
      <c r="BB387" s="274"/>
      <c r="BC387" s="275"/>
      <c r="BD387" s="273"/>
      <c r="BE387" s="274"/>
      <c r="BF387" s="274"/>
      <c r="BG387" s="274"/>
      <c r="BH387" s="275"/>
      <c r="BI387" s="273"/>
      <c r="BJ387" s="274"/>
      <c r="BK387" s="274"/>
      <c r="BL387" s="274"/>
      <c r="BM387" s="275"/>
      <c r="BN387" s="5"/>
      <c r="BQ387" s="7" t="str">
        <f t="shared" si="22"/>
        <v/>
      </c>
      <c r="BR387" s="48" t="str">
        <f t="shared" si="23"/>
        <v/>
      </c>
      <c r="BS387" s="48" t="str">
        <f t="shared" si="24"/>
        <v/>
      </c>
      <c r="BT387" s="49" t="str">
        <f t="shared" si="25"/>
        <v/>
      </c>
    </row>
    <row r="388" spans="1:72" x14ac:dyDescent="0.55000000000000004">
      <c r="A388" s="5"/>
      <c r="B388" s="22"/>
      <c r="C388" s="23"/>
      <c r="D388" s="24"/>
      <c r="E388" s="24"/>
      <c r="F388" s="25"/>
      <c r="G388" s="26"/>
      <c r="H388" s="26"/>
      <c r="I388" s="26"/>
      <c r="J388" s="27"/>
      <c r="K388" s="25"/>
      <c r="L388" s="26"/>
      <c r="M388" s="26"/>
      <c r="N388" s="26"/>
      <c r="O388" s="27"/>
      <c r="P388" s="25"/>
      <c r="Q388" s="26"/>
      <c r="R388" s="26"/>
      <c r="S388" s="26"/>
      <c r="T388" s="27"/>
      <c r="U388" s="273"/>
      <c r="V388" s="274"/>
      <c r="W388" s="274"/>
      <c r="X388" s="274"/>
      <c r="Y388" s="275"/>
      <c r="Z388" s="273"/>
      <c r="AA388" s="274"/>
      <c r="AB388" s="274"/>
      <c r="AC388" s="274"/>
      <c r="AD388" s="275"/>
      <c r="AE388" s="273"/>
      <c r="AF388" s="274"/>
      <c r="AG388" s="274"/>
      <c r="AH388" s="274"/>
      <c r="AI388" s="275"/>
      <c r="AJ388" s="273"/>
      <c r="AK388" s="274"/>
      <c r="AL388" s="274"/>
      <c r="AM388" s="274"/>
      <c r="AN388" s="275"/>
      <c r="AO388" s="273"/>
      <c r="AP388" s="274"/>
      <c r="AQ388" s="274"/>
      <c r="AR388" s="274"/>
      <c r="AS388" s="275"/>
      <c r="AT388" s="273"/>
      <c r="AU388" s="274"/>
      <c r="AV388" s="274"/>
      <c r="AW388" s="274"/>
      <c r="AX388" s="275"/>
      <c r="AY388" s="273"/>
      <c r="AZ388" s="274"/>
      <c r="BA388" s="274"/>
      <c r="BB388" s="274"/>
      <c r="BC388" s="275"/>
      <c r="BD388" s="273"/>
      <c r="BE388" s="274"/>
      <c r="BF388" s="274"/>
      <c r="BG388" s="274"/>
      <c r="BH388" s="275"/>
      <c r="BI388" s="273"/>
      <c r="BJ388" s="274"/>
      <c r="BK388" s="274"/>
      <c r="BL388" s="274"/>
      <c r="BM388" s="275"/>
      <c r="BN388" s="5"/>
      <c r="BQ388" s="7" t="str">
        <f t="shared" si="22"/>
        <v/>
      </c>
      <c r="BR388" s="48" t="str">
        <f t="shared" si="23"/>
        <v/>
      </c>
      <c r="BS388" s="48" t="str">
        <f t="shared" si="24"/>
        <v/>
      </c>
      <c r="BT388" s="49" t="str">
        <f t="shared" si="25"/>
        <v/>
      </c>
    </row>
    <row r="389" spans="1:72" x14ac:dyDescent="0.55000000000000004">
      <c r="A389" s="5"/>
      <c r="B389" s="22"/>
      <c r="C389" s="23"/>
      <c r="D389" s="24"/>
      <c r="E389" s="24"/>
      <c r="F389" s="25"/>
      <c r="G389" s="26"/>
      <c r="H389" s="26"/>
      <c r="I389" s="26"/>
      <c r="J389" s="27"/>
      <c r="K389" s="25"/>
      <c r="L389" s="26"/>
      <c r="M389" s="26"/>
      <c r="N389" s="26"/>
      <c r="O389" s="27"/>
      <c r="P389" s="25"/>
      <c r="Q389" s="26"/>
      <c r="R389" s="26"/>
      <c r="S389" s="26"/>
      <c r="T389" s="27"/>
      <c r="U389" s="273"/>
      <c r="V389" s="274"/>
      <c r="W389" s="274"/>
      <c r="X389" s="274"/>
      <c r="Y389" s="275"/>
      <c r="Z389" s="273"/>
      <c r="AA389" s="274"/>
      <c r="AB389" s="274"/>
      <c r="AC389" s="274"/>
      <c r="AD389" s="275"/>
      <c r="AE389" s="273"/>
      <c r="AF389" s="274"/>
      <c r="AG389" s="274"/>
      <c r="AH389" s="274"/>
      <c r="AI389" s="275"/>
      <c r="AJ389" s="273"/>
      <c r="AK389" s="274"/>
      <c r="AL389" s="274"/>
      <c r="AM389" s="274"/>
      <c r="AN389" s="275"/>
      <c r="AO389" s="273"/>
      <c r="AP389" s="274"/>
      <c r="AQ389" s="274"/>
      <c r="AR389" s="274"/>
      <c r="AS389" s="275"/>
      <c r="AT389" s="273"/>
      <c r="AU389" s="274"/>
      <c r="AV389" s="274"/>
      <c r="AW389" s="274"/>
      <c r="AX389" s="275"/>
      <c r="AY389" s="273"/>
      <c r="AZ389" s="274"/>
      <c r="BA389" s="274"/>
      <c r="BB389" s="274"/>
      <c r="BC389" s="275"/>
      <c r="BD389" s="273"/>
      <c r="BE389" s="274"/>
      <c r="BF389" s="274"/>
      <c r="BG389" s="274"/>
      <c r="BH389" s="275"/>
      <c r="BI389" s="273"/>
      <c r="BJ389" s="274"/>
      <c r="BK389" s="274"/>
      <c r="BL389" s="274"/>
      <c r="BM389" s="275"/>
      <c r="BN389" s="5"/>
      <c r="BQ389" s="7" t="str">
        <f t="shared" si="22"/>
        <v/>
      </c>
      <c r="BR389" s="48" t="str">
        <f t="shared" si="23"/>
        <v/>
      </c>
      <c r="BS389" s="48" t="str">
        <f t="shared" si="24"/>
        <v/>
      </c>
      <c r="BT389" s="49" t="str">
        <f t="shared" si="25"/>
        <v/>
      </c>
    </row>
    <row r="390" spans="1:72" x14ac:dyDescent="0.55000000000000004">
      <c r="A390" s="5"/>
      <c r="B390" s="22"/>
      <c r="C390" s="23"/>
      <c r="D390" s="24"/>
      <c r="E390" s="24"/>
      <c r="F390" s="25"/>
      <c r="G390" s="26"/>
      <c r="H390" s="26"/>
      <c r="I390" s="26"/>
      <c r="J390" s="27"/>
      <c r="K390" s="25"/>
      <c r="L390" s="26"/>
      <c r="M390" s="26"/>
      <c r="N390" s="26"/>
      <c r="O390" s="27"/>
      <c r="P390" s="25"/>
      <c r="Q390" s="26"/>
      <c r="R390" s="26"/>
      <c r="S390" s="26"/>
      <c r="T390" s="27"/>
      <c r="U390" s="273"/>
      <c r="V390" s="274"/>
      <c r="W390" s="274"/>
      <c r="X390" s="274"/>
      <c r="Y390" s="275"/>
      <c r="Z390" s="273"/>
      <c r="AA390" s="274"/>
      <c r="AB390" s="274"/>
      <c r="AC390" s="274"/>
      <c r="AD390" s="275"/>
      <c r="AE390" s="273"/>
      <c r="AF390" s="274"/>
      <c r="AG390" s="274"/>
      <c r="AH390" s="274"/>
      <c r="AI390" s="275"/>
      <c r="AJ390" s="273"/>
      <c r="AK390" s="274"/>
      <c r="AL390" s="274"/>
      <c r="AM390" s="274"/>
      <c r="AN390" s="275"/>
      <c r="AO390" s="273"/>
      <c r="AP390" s="274"/>
      <c r="AQ390" s="274"/>
      <c r="AR390" s="274"/>
      <c r="AS390" s="275"/>
      <c r="AT390" s="273"/>
      <c r="AU390" s="274"/>
      <c r="AV390" s="274"/>
      <c r="AW390" s="274"/>
      <c r="AX390" s="275"/>
      <c r="AY390" s="273"/>
      <c r="AZ390" s="274"/>
      <c r="BA390" s="274"/>
      <c r="BB390" s="274"/>
      <c r="BC390" s="275"/>
      <c r="BD390" s="273"/>
      <c r="BE390" s="274"/>
      <c r="BF390" s="274"/>
      <c r="BG390" s="274"/>
      <c r="BH390" s="275"/>
      <c r="BI390" s="273"/>
      <c r="BJ390" s="274"/>
      <c r="BK390" s="274"/>
      <c r="BL390" s="274"/>
      <c r="BM390" s="275"/>
      <c r="BN390" s="5"/>
      <c r="BQ390" s="7" t="str">
        <f t="shared" si="22"/>
        <v/>
      </c>
      <c r="BR390" s="48" t="str">
        <f t="shared" si="23"/>
        <v/>
      </c>
      <c r="BS390" s="48" t="str">
        <f t="shared" si="24"/>
        <v/>
      </c>
      <c r="BT390" s="49" t="str">
        <f t="shared" si="25"/>
        <v/>
      </c>
    </row>
    <row r="391" spans="1:72" x14ac:dyDescent="0.55000000000000004">
      <c r="A391" s="5"/>
      <c r="B391" s="22"/>
      <c r="C391" s="23"/>
      <c r="D391" s="24"/>
      <c r="E391" s="24"/>
      <c r="F391" s="25"/>
      <c r="G391" s="26"/>
      <c r="H391" s="26"/>
      <c r="I391" s="26"/>
      <c r="J391" s="27"/>
      <c r="K391" s="25"/>
      <c r="L391" s="26"/>
      <c r="M391" s="26"/>
      <c r="N391" s="26"/>
      <c r="O391" s="27"/>
      <c r="P391" s="25"/>
      <c r="Q391" s="26"/>
      <c r="R391" s="26"/>
      <c r="S391" s="26"/>
      <c r="T391" s="27"/>
      <c r="U391" s="273"/>
      <c r="V391" s="274"/>
      <c r="W391" s="274"/>
      <c r="X391" s="274"/>
      <c r="Y391" s="275"/>
      <c r="Z391" s="273"/>
      <c r="AA391" s="274"/>
      <c r="AB391" s="274"/>
      <c r="AC391" s="274"/>
      <c r="AD391" s="275"/>
      <c r="AE391" s="273"/>
      <c r="AF391" s="274"/>
      <c r="AG391" s="274"/>
      <c r="AH391" s="274"/>
      <c r="AI391" s="275"/>
      <c r="AJ391" s="273"/>
      <c r="AK391" s="274"/>
      <c r="AL391" s="274"/>
      <c r="AM391" s="274"/>
      <c r="AN391" s="275"/>
      <c r="AO391" s="273"/>
      <c r="AP391" s="274"/>
      <c r="AQ391" s="274"/>
      <c r="AR391" s="274"/>
      <c r="AS391" s="275"/>
      <c r="AT391" s="273"/>
      <c r="AU391" s="274"/>
      <c r="AV391" s="274"/>
      <c r="AW391" s="274"/>
      <c r="AX391" s="275"/>
      <c r="AY391" s="273"/>
      <c r="AZ391" s="274"/>
      <c r="BA391" s="274"/>
      <c r="BB391" s="274"/>
      <c r="BC391" s="275"/>
      <c r="BD391" s="273"/>
      <c r="BE391" s="274"/>
      <c r="BF391" s="274"/>
      <c r="BG391" s="274"/>
      <c r="BH391" s="275"/>
      <c r="BI391" s="273"/>
      <c r="BJ391" s="274"/>
      <c r="BK391" s="274"/>
      <c r="BL391" s="274"/>
      <c r="BM391" s="275"/>
      <c r="BN391" s="5"/>
      <c r="BQ391" s="7" t="str">
        <f t="shared" si="22"/>
        <v/>
      </c>
      <c r="BR391" s="48" t="str">
        <f t="shared" si="23"/>
        <v/>
      </c>
      <c r="BS391" s="48" t="str">
        <f t="shared" si="24"/>
        <v/>
      </c>
      <c r="BT391" s="49" t="str">
        <f t="shared" si="25"/>
        <v/>
      </c>
    </row>
    <row r="392" spans="1:72" x14ac:dyDescent="0.55000000000000004">
      <c r="A392" s="5"/>
      <c r="B392" s="22"/>
      <c r="C392" s="23"/>
      <c r="D392" s="24"/>
      <c r="E392" s="24"/>
      <c r="F392" s="25"/>
      <c r="G392" s="26"/>
      <c r="H392" s="26"/>
      <c r="I392" s="26"/>
      <c r="J392" s="27"/>
      <c r="K392" s="25"/>
      <c r="L392" s="26"/>
      <c r="M392" s="26"/>
      <c r="N392" s="26"/>
      <c r="O392" s="27"/>
      <c r="P392" s="25"/>
      <c r="Q392" s="26"/>
      <c r="R392" s="26"/>
      <c r="S392" s="26"/>
      <c r="T392" s="27"/>
      <c r="U392" s="273"/>
      <c r="V392" s="274"/>
      <c r="W392" s="274"/>
      <c r="X392" s="274"/>
      <c r="Y392" s="275"/>
      <c r="Z392" s="273"/>
      <c r="AA392" s="274"/>
      <c r="AB392" s="274"/>
      <c r="AC392" s="274"/>
      <c r="AD392" s="275"/>
      <c r="AE392" s="273"/>
      <c r="AF392" s="274"/>
      <c r="AG392" s="274"/>
      <c r="AH392" s="274"/>
      <c r="AI392" s="275"/>
      <c r="AJ392" s="273"/>
      <c r="AK392" s="274"/>
      <c r="AL392" s="274"/>
      <c r="AM392" s="274"/>
      <c r="AN392" s="275"/>
      <c r="AO392" s="273"/>
      <c r="AP392" s="274"/>
      <c r="AQ392" s="274"/>
      <c r="AR392" s="274"/>
      <c r="AS392" s="275"/>
      <c r="AT392" s="273"/>
      <c r="AU392" s="274"/>
      <c r="AV392" s="274"/>
      <c r="AW392" s="274"/>
      <c r="AX392" s="275"/>
      <c r="AY392" s="273"/>
      <c r="AZ392" s="274"/>
      <c r="BA392" s="274"/>
      <c r="BB392" s="274"/>
      <c r="BC392" s="275"/>
      <c r="BD392" s="273"/>
      <c r="BE392" s="274"/>
      <c r="BF392" s="274"/>
      <c r="BG392" s="274"/>
      <c r="BH392" s="275"/>
      <c r="BI392" s="273"/>
      <c r="BJ392" s="274"/>
      <c r="BK392" s="274"/>
      <c r="BL392" s="274"/>
      <c r="BM392" s="275"/>
      <c r="BN392" s="5"/>
      <c r="BQ392" s="7" t="str">
        <f t="shared" si="22"/>
        <v/>
      </c>
      <c r="BR392" s="48" t="str">
        <f t="shared" si="23"/>
        <v/>
      </c>
      <c r="BS392" s="48" t="str">
        <f t="shared" si="24"/>
        <v/>
      </c>
      <c r="BT392" s="49" t="str">
        <f t="shared" si="25"/>
        <v/>
      </c>
    </row>
    <row r="393" spans="1:72" x14ac:dyDescent="0.55000000000000004">
      <c r="A393" s="5"/>
      <c r="B393" s="22"/>
      <c r="C393" s="23"/>
      <c r="D393" s="24"/>
      <c r="E393" s="24"/>
      <c r="F393" s="25"/>
      <c r="G393" s="26"/>
      <c r="H393" s="26"/>
      <c r="I393" s="26"/>
      <c r="J393" s="27"/>
      <c r="K393" s="25"/>
      <c r="L393" s="26"/>
      <c r="M393" s="26"/>
      <c r="N393" s="26"/>
      <c r="O393" s="27"/>
      <c r="P393" s="25"/>
      <c r="Q393" s="26"/>
      <c r="R393" s="26"/>
      <c r="S393" s="26"/>
      <c r="T393" s="27"/>
      <c r="U393" s="273"/>
      <c r="V393" s="274"/>
      <c r="W393" s="274"/>
      <c r="X393" s="274"/>
      <c r="Y393" s="275"/>
      <c r="Z393" s="273"/>
      <c r="AA393" s="274"/>
      <c r="AB393" s="274"/>
      <c r="AC393" s="274"/>
      <c r="AD393" s="275"/>
      <c r="AE393" s="273"/>
      <c r="AF393" s="274"/>
      <c r="AG393" s="274"/>
      <c r="AH393" s="274"/>
      <c r="AI393" s="275"/>
      <c r="AJ393" s="273"/>
      <c r="AK393" s="274"/>
      <c r="AL393" s="274"/>
      <c r="AM393" s="274"/>
      <c r="AN393" s="275"/>
      <c r="AO393" s="273"/>
      <c r="AP393" s="274"/>
      <c r="AQ393" s="274"/>
      <c r="AR393" s="274"/>
      <c r="AS393" s="275"/>
      <c r="AT393" s="273"/>
      <c r="AU393" s="274"/>
      <c r="AV393" s="274"/>
      <c r="AW393" s="274"/>
      <c r="AX393" s="275"/>
      <c r="AY393" s="273"/>
      <c r="AZ393" s="274"/>
      <c r="BA393" s="274"/>
      <c r="BB393" s="274"/>
      <c r="BC393" s="275"/>
      <c r="BD393" s="273"/>
      <c r="BE393" s="274"/>
      <c r="BF393" s="274"/>
      <c r="BG393" s="274"/>
      <c r="BH393" s="275"/>
      <c r="BI393" s="273"/>
      <c r="BJ393" s="274"/>
      <c r="BK393" s="274"/>
      <c r="BL393" s="274"/>
      <c r="BM393" s="275"/>
      <c r="BN393" s="5"/>
      <c r="BQ393" s="7" t="str">
        <f t="shared" si="22"/>
        <v/>
      </c>
      <c r="BR393" s="48" t="str">
        <f t="shared" si="23"/>
        <v/>
      </c>
      <c r="BS393" s="48" t="str">
        <f t="shared" si="24"/>
        <v/>
      </c>
      <c r="BT393" s="49" t="str">
        <f t="shared" si="25"/>
        <v/>
      </c>
    </row>
    <row r="394" spans="1:72" x14ac:dyDescent="0.55000000000000004">
      <c r="A394" s="5"/>
      <c r="B394" s="22"/>
      <c r="C394" s="23"/>
      <c r="D394" s="24"/>
      <c r="E394" s="24"/>
      <c r="F394" s="25"/>
      <c r="G394" s="26"/>
      <c r="H394" s="26"/>
      <c r="I394" s="26"/>
      <c r="J394" s="27"/>
      <c r="K394" s="25"/>
      <c r="L394" s="26"/>
      <c r="M394" s="26"/>
      <c r="N394" s="26"/>
      <c r="O394" s="27"/>
      <c r="P394" s="25"/>
      <c r="Q394" s="26"/>
      <c r="R394" s="26"/>
      <c r="S394" s="26"/>
      <c r="T394" s="27"/>
      <c r="U394" s="273"/>
      <c r="V394" s="274"/>
      <c r="W394" s="274"/>
      <c r="X394" s="274"/>
      <c r="Y394" s="275"/>
      <c r="Z394" s="273"/>
      <c r="AA394" s="274"/>
      <c r="AB394" s="274"/>
      <c r="AC394" s="274"/>
      <c r="AD394" s="275"/>
      <c r="AE394" s="273"/>
      <c r="AF394" s="274"/>
      <c r="AG394" s="274"/>
      <c r="AH394" s="274"/>
      <c r="AI394" s="275"/>
      <c r="AJ394" s="273"/>
      <c r="AK394" s="274"/>
      <c r="AL394" s="274"/>
      <c r="AM394" s="274"/>
      <c r="AN394" s="275"/>
      <c r="AO394" s="273"/>
      <c r="AP394" s="274"/>
      <c r="AQ394" s="274"/>
      <c r="AR394" s="274"/>
      <c r="AS394" s="275"/>
      <c r="AT394" s="273"/>
      <c r="AU394" s="274"/>
      <c r="AV394" s="274"/>
      <c r="AW394" s="274"/>
      <c r="AX394" s="275"/>
      <c r="AY394" s="273"/>
      <c r="AZ394" s="274"/>
      <c r="BA394" s="274"/>
      <c r="BB394" s="274"/>
      <c r="BC394" s="275"/>
      <c r="BD394" s="273"/>
      <c r="BE394" s="274"/>
      <c r="BF394" s="274"/>
      <c r="BG394" s="274"/>
      <c r="BH394" s="275"/>
      <c r="BI394" s="273"/>
      <c r="BJ394" s="274"/>
      <c r="BK394" s="274"/>
      <c r="BL394" s="274"/>
      <c r="BM394" s="275"/>
      <c r="BN394" s="5"/>
      <c r="BQ394" s="7" t="str">
        <f t="shared" si="22"/>
        <v/>
      </c>
      <c r="BR394" s="48" t="str">
        <f t="shared" si="23"/>
        <v/>
      </c>
      <c r="BS394" s="48" t="str">
        <f t="shared" si="24"/>
        <v/>
      </c>
      <c r="BT394" s="49" t="str">
        <f t="shared" si="25"/>
        <v/>
      </c>
    </row>
    <row r="395" spans="1:72" x14ac:dyDescent="0.55000000000000004">
      <c r="A395" s="5"/>
      <c r="B395" s="22"/>
      <c r="C395" s="23"/>
      <c r="D395" s="24"/>
      <c r="E395" s="24"/>
      <c r="F395" s="25"/>
      <c r="G395" s="26"/>
      <c r="H395" s="26"/>
      <c r="I395" s="26"/>
      <c r="J395" s="27"/>
      <c r="K395" s="25"/>
      <c r="L395" s="26"/>
      <c r="M395" s="26"/>
      <c r="N395" s="26"/>
      <c r="O395" s="27"/>
      <c r="P395" s="25"/>
      <c r="Q395" s="26"/>
      <c r="R395" s="26"/>
      <c r="S395" s="26"/>
      <c r="T395" s="27"/>
      <c r="U395" s="273"/>
      <c r="V395" s="274"/>
      <c r="W395" s="274"/>
      <c r="X395" s="274"/>
      <c r="Y395" s="275"/>
      <c r="Z395" s="273"/>
      <c r="AA395" s="274"/>
      <c r="AB395" s="274"/>
      <c r="AC395" s="274"/>
      <c r="AD395" s="275"/>
      <c r="AE395" s="273"/>
      <c r="AF395" s="274"/>
      <c r="AG395" s="274"/>
      <c r="AH395" s="274"/>
      <c r="AI395" s="275"/>
      <c r="AJ395" s="273"/>
      <c r="AK395" s="274"/>
      <c r="AL395" s="274"/>
      <c r="AM395" s="274"/>
      <c r="AN395" s="275"/>
      <c r="AO395" s="273"/>
      <c r="AP395" s="274"/>
      <c r="AQ395" s="274"/>
      <c r="AR395" s="274"/>
      <c r="AS395" s="275"/>
      <c r="AT395" s="273"/>
      <c r="AU395" s="274"/>
      <c r="AV395" s="274"/>
      <c r="AW395" s="274"/>
      <c r="AX395" s="275"/>
      <c r="AY395" s="273"/>
      <c r="AZ395" s="274"/>
      <c r="BA395" s="274"/>
      <c r="BB395" s="274"/>
      <c r="BC395" s="275"/>
      <c r="BD395" s="273"/>
      <c r="BE395" s="274"/>
      <c r="BF395" s="274"/>
      <c r="BG395" s="274"/>
      <c r="BH395" s="275"/>
      <c r="BI395" s="273"/>
      <c r="BJ395" s="274"/>
      <c r="BK395" s="274"/>
      <c r="BL395" s="274"/>
      <c r="BM395" s="275"/>
      <c r="BN395" s="5"/>
      <c r="BQ395" s="7" t="str">
        <f t="shared" si="22"/>
        <v/>
      </c>
      <c r="BR395" s="48" t="str">
        <f t="shared" si="23"/>
        <v/>
      </c>
      <c r="BS395" s="48" t="str">
        <f t="shared" si="24"/>
        <v/>
      </c>
      <c r="BT395" s="49" t="str">
        <f t="shared" si="25"/>
        <v/>
      </c>
    </row>
    <row r="396" spans="1:72" x14ac:dyDescent="0.55000000000000004">
      <c r="A396" s="5"/>
      <c r="B396" s="22"/>
      <c r="C396" s="23"/>
      <c r="D396" s="24"/>
      <c r="E396" s="24"/>
      <c r="F396" s="25"/>
      <c r="G396" s="26"/>
      <c r="H396" s="26"/>
      <c r="I396" s="26"/>
      <c r="J396" s="27"/>
      <c r="K396" s="25"/>
      <c r="L396" s="26"/>
      <c r="M396" s="26"/>
      <c r="N396" s="26"/>
      <c r="O396" s="27"/>
      <c r="P396" s="25"/>
      <c r="Q396" s="26"/>
      <c r="R396" s="26"/>
      <c r="S396" s="26"/>
      <c r="T396" s="27"/>
      <c r="U396" s="273"/>
      <c r="V396" s="274"/>
      <c r="W396" s="274"/>
      <c r="X396" s="274"/>
      <c r="Y396" s="275"/>
      <c r="Z396" s="273"/>
      <c r="AA396" s="274"/>
      <c r="AB396" s="274"/>
      <c r="AC396" s="274"/>
      <c r="AD396" s="275"/>
      <c r="AE396" s="273"/>
      <c r="AF396" s="274"/>
      <c r="AG396" s="274"/>
      <c r="AH396" s="274"/>
      <c r="AI396" s="275"/>
      <c r="AJ396" s="273"/>
      <c r="AK396" s="274"/>
      <c r="AL396" s="274"/>
      <c r="AM396" s="274"/>
      <c r="AN396" s="275"/>
      <c r="AO396" s="273"/>
      <c r="AP396" s="274"/>
      <c r="AQ396" s="274"/>
      <c r="AR396" s="274"/>
      <c r="AS396" s="275"/>
      <c r="AT396" s="273"/>
      <c r="AU396" s="274"/>
      <c r="AV396" s="274"/>
      <c r="AW396" s="274"/>
      <c r="AX396" s="275"/>
      <c r="AY396" s="273"/>
      <c r="AZ396" s="274"/>
      <c r="BA396" s="274"/>
      <c r="BB396" s="274"/>
      <c r="BC396" s="275"/>
      <c r="BD396" s="273"/>
      <c r="BE396" s="274"/>
      <c r="BF396" s="274"/>
      <c r="BG396" s="274"/>
      <c r="BH396" s="275"/>
      <c r="BI396" s="273"/>
      <c r="BJ396" s="274"/>
      <c r="BK396" s="274"/>
      <c r="BL396" s="274"/>
      <c r="BM396" s="275"/>
      <c r="BN396" s="5"/>
      <c r="BQ396" s="7" t="str">
        <f t="shared" ref="BQ396:BQ459" si="26">IF(B396="", "", IF(COUNTIF(B$11:B$510, B396)&gt;1, "X", ""))</f>
        <v/>
      </c>
      <c r="BR396" s="48" t="str">
        <f t="shared" ref="BR396:BR459" si="27">IF(C396="", "", IF(COUNTIF(C$11:C$510, C396)&gt;1, "X", ""))</f>
        <v/>
      </c>
      <c r="BS396" s="48" t="str">
        <f t="shared" ref="BS396:BS459" si="28">IF(D396="", "", IF(ISNUMBER(D396)=FALSE, "X", ""))</f>
        <v/>
      </c>
      <c r="BT396" s="49" t="str">
        <f t="shared" ref="BT396:BT459" si="29">IF(E396="", "", IF(ISNUMBER(E396)=FALSE, "X", ""))</f>
        <v/>
      </c>
    </row>
    <row r="397" spans="1:72" x14ac:dyDescent="0.55000000000000004">
      <c r="A397" s="5"/>
      <c r="B397" s="22"/>
      <c r="C397" s="23"/>
      <c r="D397" s="24"/>
      <c r="E397" s="24"/>
      <c r="F397" s="25"/>
      <c r="G397" s="26"/>
      <c r="H397" s="26"/>
      <c r="I397" s="26"/>
      <c r="J397" s="27"/>
      <c r="K397" s="25"/>
      <c r="L397" s="26"/>
      <c r="M397" s="26"/>
      <c r="N397" s="26"/>
      <c r="O397" s="27"/>
      <c r="P397" s="25"/>
      <c r="Q397" s="26"/>
      <c r="R397" s="26"/>
      <c r="S397" s="26"/>
      <c r="T397" s="27"/>
      <c r="U397" s="273"/>
      <c r="V397" s="274"/>
      <c r="W397" s="274"/>
      <c r="X397" s="274"/>
      <c r="Y397" s="275"/>
      <c r="Z397" s="273"/>
      <c r="AA397" s="274"/>
      <c r="AB397" s="274"/>
      <c r="AC397" s="274"/>
      <c r="AD397" s="275"/>
      <c r="AE397" s="273"/>
      <c r="AF397" s="274"/>
      <c r="AG397" s="274"/>
      <c r="AH397" s="274"/>
      <c r="AI397" s="275"/>
      <c r="AJ397" s="273"/>
      <c r="AK397" s="274"/>
      <c r="AL397" s="274"/>
      <c r="AM397" s="274"/>
      <c r="AN397" s="275"/>
      <c r="AO397" s="273"/>
      <c r="AP397" s="274"/>
      <c r="AQ397" s="274"/>
      <c r="AR397" s="274"/>
      <c r="AS397" s="275"/>
      <c r="AT397" s="273"/>
      <c r="AU397" s="274"/>
      <c r="AV397" s="274"/>
      <c r="AW397" s="274"/>
      <c r="AX397" s="275"/>
      <c r="AY397" s="273"/>
      <c r="AZ397" s="274"/>
      <c r="BA397" s="274"/>
      <c r="BB397" s="274"/>
      <c r="BC397" s="275"/>
      <c r="BD397" s="273"/>
      <c r="BE397" s="274"/>
      <c r="BF397" s="274"/>
      <c r="BG397" s="274"/>
      <c r="BH397" s="275"/>
      <c r="BI397" s="273"/>
      <c r="BJ397" s="274"/>
      <c r="BK397" s="274"/>
      <c r="BL397" s="274"/>
      <c r="BM397" s="275"/>
      <c r="BN397" s="5"/>
      <c r="BQ397" s="7" t="str">
        <f t="shared" si="26"/>
        <v/>
      </c>
      <c r="BR397" s="48" t="str">
        <f t="shared" si="27"/>
        <v/>
      </c>
      <c r="BS397" s="48" t="str">
        <f t="shared" si="28"/>
        <v/>
      </c>
      <c r="BT397" s="49" t="str">
        <f t="shared" si="29"/>
        <v/>
      </c>
    </row>
    <row r="398" spans="1:72" x14ac:dyDescent="0.55000000000000004">
      <c r="A398" s="5"/>
      <c r="B398" s="22"/>
      <c r="C398" s="23"/>
      <c r="D398" s="24"/>
      <c r="E398" s="24"/>
      <c r="F398" s="25"/>
      <c r="G398" s="26"/>
      <c r="H398" s="26"/>
      <c r="I398" s="26"/>
      <c r="J398" s="27"/>
      <c r="K398" s="25"/>
      <c r="L398" s="26"/>
      <c r="M398" s="26"/>
      <c r="N398" s="26"/>
      <c r="O398" s="27"/>
      <c r="P398" s="25"/>
      <c r="Q398" s="26"/>
      <c r="R398" s="26"/>
      <c r="S398" s="26"/>
      <c r="T398" s="27"/>
      <c r="U398" s="273"/>
      <c r="V398" s="274"/>
      <c r="W398" s="274"/>
      <c r="X398" s="274"/>
      <c r="Y398" s="275"/>
      <c r="Z398" s="273"/>
      <c r="AA398" s="274"/>
      <c r="AB398" s="274"/>
      <c r="AC398" s="274"/>
      <c r="AD398" s="275"/>
      <c r="AE398" s="273"/>
      <c r="AF398" s="274"/>
      <c r="AG398" s="274"/>
      <c r="AH398" s="274"/>
      <c r="AI398" s="275"/>
      <c r="AJ398" s="273"/>
      <c r="AK398" s="274"/>
      <c r="AL398" s="274"/>
      <c r="AM398" s="274"/>
      <c r="AN398" s="275"/>
      <c r="AO398" s="273"/>
      <c r="AP398" s="274"/>
      <c r="AQ398" s="274"/>
      <c r="AR398" s="274"/>
      <c r="AS398" s="275"/>
      <c r="AT398" s="273"/>
      <c r="AU398" s="274"/>
      <c r="AV398" s="274"/>
      <c r="AW398" s="274"/>
      <c r="AX398" s="275"/>
      <c r="AY398" s="273"/>
      <c r="AZ398" s="274"/>
      <c r="BA398" s="274"/>
      <c r="BB398" s="274"/>
      <c r="BC398" s="275"/>
      <c r="BD398" s="273"/>
      <c r="BE398" s="274"/>
      <c r="BF398" s="274"/>
      <c r="BG398" s="274"/>
      <c r="BH398" s="275"/>
      <c r="BI398" s="273"/>
      <c r="BJ398" s="274"/>
      <c r="BK398" s="274"/>
      <c r="BL398" s="274"/>
      <c r="BM398" s="275"/>
      <c r="BN398" s="5"/>
      <c r="BQ398" s="7" t="str">
        <f t="shared" si="26"/>
        <v/>
      </c>
      <c r="BR398" s="48" t="str">
        <f t="shared" si="27"/>
        <v/>
      </c>
      <c r="BS398" s="48" t="str">
        <f t="shared" si="28"/>
        <v/>
      </c>
      <c r="BT398" s="49" t="str">
        <f t="shared" si="29"/>
        <v/>
      </c>
    </row>
    <row r="399" spans="1:72" x14ac:dyDescent="0.55000000000000004">
      <c r="A399" s="5"/>
      <c r="B399" s="22"/>
      <c r="C399" s="23"/>
      <c r="D399" s="24"/>
      <c r="E399" s="24"/>
      <c r="F399" s="25"/>
      <c r="G399" s="26"/>
      <c r="H399" s="26"/>
      <c r="I399" s="26"/>
      <c r="J399" s="27"/>
      <c r="K399" s="25"/>
      <c r="L399" s="26"/>
      <c r="M399" s="26"/>
      <c r="N399" s="26"/>
      <c r="O399" s="27"/>
      <c r="P399" s="25"/>
      <c r="Q399" s="26"/>
      <c r="R399" s="26"/>
      <c r="S399" s="26"/>
      <c r="T399" s="27"/>
      <c r="U399" s="273"/>
      <c r="V399" s="274"/>
      <c r="W399" s="274"/>
      <c r="X399" s="274"/>
      <c r="Y399" s="275"/>
      <c r="Z399" s="273"/>
      <c r="AA399" s="274"/>
      <c r="AB399" s="274"/>
      <c r="AC399" s="274"/>
      <c r="AD399" s="275"/>
      <c r="AE399" s="273"/>
      <c r="AF399" s="274"/>
      <c r="AG399" s="274"/>
      <c r="AH399" s="274"/>
      <c r="AI399" s="275"/>
      <c r="AJ399" s="273"/>
      <c r="AK399" s="274"/>
      <c r="AL399" s="274"/>
      <c r="AM399" s="274"/>
      <c r="AN399" s="275"/>
      <c r="AO399" s="273"/>
      <c r="AP399" s="274"/>
      <c r="AQ399" s="274"/>
      <c r="AR399" s="274"/>
      <c r="AS399" s="275"/>
      <c r="AT399" s="273"/>
      <c r="AU399" s="274"/>
      <c r="AV399" s="274"/>
      <c r="AW399" s="274"/>
      <c r="AX399" s="275"/>
      <c r="AY399" s="273"/>
      <c r="AZ399" s="274"/>
      <c r="BA399" s="274"/>
      <c r="BB399" s="274"/>
      <c r="BC399" s="275"/>
      <c r="BD399" s="273"/>
      <c r="BE399" s="274"/>
      <c r="BF399" s="274"/>
      <c r="BG399" s="274"/>
      <c r="BH399" s="275"/>
      <c r="BI399" s="273"/>
      <c r="BJ399" s="274"/>
      <c r="BK399" s="274"/>
      <c r="BL399" s="274"/>
      <c r="BM399" s="275"/>
      <c r="BN399" s="5"/>
      <c r="BQ399" s="7" t="str">
        <f t="shared" si="26"/>
        <v/>
      </c>
      <c r="BR399" s="48" t="str">
        <f t="shared" si="27"/>
        <v/>
      </c>
      <c r="BS399" s="48" t="str">
        <f t="shared" si="28"/>
        <v/>
      </c>
      <c r="BT399" s="49" t="str">
        <f t="shared" si="29"/>
        <v/>
      </c>
    </row>
    <row r="400" spans="1:72" x14ac:dyDescent="0.55000000000000004">
      <c r="A400" s="5"/>
      <c r="B400" s="22"/>
      <c r="C400" s="23"/>
      <c r="D400" s="24"/>
      <c r="E400" s="24"/>
      <c r="F400" s="25"/>
      <c r="G400" s="26"/>
      <c r="H400" s="26"/>
      <c r="I400" s="26"/>
      <c r="J400" s="27"/>
      <c r="K400" s="25"/>
      <c r="L400" s="26"/>
      <c r="M400" s="26"/>
      <c r="N400" s="26"/>
      <c r="O400" s="27"/>
      <c r="P400" s="25"/>
      <c r="Q400" s="26"/>
      <c r="R400" s="26"/>
      <c r="S400" s="26"/>
      <c r="T400" s="27"/>
      <c r="U400" s="273"/>
      <c r="V400" s="274"/>
      <c r="W400" s="274"/>
      <c r="X400" s="274"/>
      <c r="Y400" s="275"/>
      <c r="Z400" s="273"/>
      <c r="AA400" s="274"/>
      <c r="AB400" s="274"/>
      <c r="AC400" s="274"/>
      <c r="AD400" s="275"/>
      <c r="AE400" s="273"/>
      <c r="AF400" s="274"/>
      <c r="AG400" s="274"/>
      <c r="AH400" s="274"/>
      <c r="AI400" s="275"/>
      <c r="AJ400" s="273"/>
      <c r="AK400" s="274"/>
      <c r="AL400" s="274"/>
      <c r="AM400" s="274"/>
      <c r="AN400" s="275"/>
      <c r="AO400" s="273"/>
      <c r="AP400" s="274"/>
      <c r="AQ400" s="274"/>
      <c r="AR400" s="274"/>
      <c r="AS400" s="275"/>
      <c r="AT400" s="273"/>
      <c r="AU400" s="274"/>
      <c r="AV400" s="274"/>
      <c r="AW400" s="274"/>
      <c r="AX400" s="275"/>
      <c r="AY400" s="273"/>
      <c r="AZ400" s="274"/>
      <c r="BA400" s="274"/>
      <c r="BB400" s="274"/>
      <c r="BC400" s="275"/>
      <c r="BD400" s="273"/>
      <c r="BE400" s="274"/>
      <c r="BF400" s="274"/>
      <c r="BG400" s="274"/>
      <c r="BH400" s="275"/>
      <c r="BI400" s="273"/>
      <c r="BJ400" s="274"/>
      <c r="BK400" s="274"/>
      <c r="BL400" s="274"/>
      <c r="BM400" s="275"/>
      <c r="BN400" s="5"/>
      <c r="BQ400" s="7" t="str">
        <f t="shared" si="26"/>
        <v/>
      </c>
      <c r="BR400" s="48" t="str">
        <f t="shared" si="27"/>
        <v/>
      </c>
      <c r="BS400" s="48" t="str">
        <f t="shared" si="28"/>
        <v/>
      </c>
      <c r="BT400" s="49" t="str">
        <f t="shared" si="29"/>
        <v/>
      </c>
    </row>
    <row r="401" spans="1:72" x14ac:dyDescent="0.55000000000000004">
      <c r="A401" s="5"/>
      <c r="B401" s="22"/>
      <c r="C401" s="23"/>
      <c r="D401" s="24"/>
      <c r="E401" s="24"/>
      <c r="F401" s="25"/>
      <c r="G401" s="26"/>
      <c r="H401" s="26"/>
      <c r="I401" s="26"/>
      <c r="J401" s="27"/>
      <c r="K401" s="25"/>
      <c r="L401" s="26"/>
      <c r="M401" s="26"/>
      <c r="N401" s="26"/>
      <c r="O401" s="27"/>
      <c r="P401" s="25"/>
      <c r="Q401" s="26"/>
      <c r="R401" s="26"/>
      <c r="S401" s="26"/>
      <c r="T401" s="27"/>
      <c r="U401" s="273"/>
      <c r="V401" s="274"/>
      <c r="W401" s="274"/>
      <c r="X401" s="274"/>
      <c r="Y401" s="275"/>
      <c r="Z401" s="273"/>
      <c r="AA401" s="274"/>
      <c r="AB401" s="274"/>
      <c r="AC401" s="274"/>
      <c r="AD401" s="275"/>
      <c r="AE401" s="273"/>
      <c r="AF401" s="274"/>
      <c r="AG401" s="274"/>
      <c r="AH401" s="274"/>
      <c r="AI401" s="275"/>
      <c r="AJ401" s="273"/>
      <c r="AK401" s="274"/>
      <c r="AL401" s="274"/>
      <c r="AM401" s="274"/>
      <c r="AN401" s="275"/>
      <c r="AO401" s="273"/>
      <c r="AP401" s="274"/>
      <c r="AQ401" s="274"/>
      <c r="AR401" s="274"/>
      <c r="AS401" s="275"/>
      <c r="AT401" s="273"/>
      <c r="AU401" s="274"/>
      <c r="AV401" s="274"/>
      <c r="AW401" s="274"/>
      <c r="AX401" s="275"/>
      <c r="AY401" s="273"/>
      <c r="AZ401" s="274"/>
      <c r="BA401" s="274"/>
      <c r="BB401" s="274"/>
      <c r="BC401" s="275"/>
      <c r="BD401" s="273"/>
      <c r="BE401" s="274"/>
      <c r="BF401" s="274"/>
      <c r="BG401" s="274"/>
      <c r="BH401" s="275"/>
      <c r="BI401" s="273"/>
      <c r="BJ401" s="274"/>
      <c r="BK401" s="274"/>
      <c r="BL401" s="274"/>
      <c r="BM401" s="275"/>
      <c r="BN401" s="5"/>
      <c r="BQ401" s="7" t="str">
        <f t="shared" si="26"/>
        <v/>
      </c>
      <c r="BR401" s="48" t="str">
        <f t="shared" si="27"/>
        <v/>
      </c>
      <c r="BS401" s="48" t="str">
        <f t="shared" si="28"/>
        <v/>
      </c>
      <c r="BT401" s="49" t="str">
        <f t="shared" si="29"/>
        <v/>
      </c>
    </row>
    <row r="402" spans="1:72" x14ac:dyDescent="0.55000000000000004">
      <c r="A402" s="5"/>
      <c r="B402" s="22"/>
      <c r="C402" s="23"/>
      <c r="D402" s="24"/>
      <c r="E402" s="24"/>
      <c r="F402" s="25"/>
      <c r="G402" s="26"/>
      <c r="H402" s="26"/>
      <c r="I402" s="26"/>
      <c r="J402" s="27"/>
      <c r="K402" s="25"/>
      <c r="L402" s="26"/>
      <c r="M402" s="26"/>
      <c r="N402" s="26"/>
      <c r="O402" s="27"/>
      <c r="P402" s="25"/>
      <c r="Q402" s="26"/>
      <c r="R402" s="26"/>
      <c r="S402" s="26"/>
      <c r="T402" s="27"/>
      <c r="U402" s="273"/>
      <c r="V402" s="274"/>
      <c r="W402" s="274"/>
      <c r="X402" s="274"/>
      <c r="Y402" s="275"/>
      <c r="Z402" s="273"/>
      <c r="AA402" s="274"/>
      <c r="AB402" s="274"/>
      <c r="AC402" s="274"/>
      <c r="AD402" s="275"/>
      <c r="AE402" s="273"/>
      <c r="AF402" s="274"/>
      <c r="AG402" s="274"/>
      <c r="AH402" s="274"/>
      <c r="AI402" s="275"/>
      <c r="AJ402" s="273"/>
      <c r="AK402" s="274"/>
      <c r="AL402" s="274"/>
      <c r="AM402" s="274"/>
      <c r="AN402" s="275"/>
      <c r="AO402" s="273"/>
      <c r="AP402" s="274"/>
      <c r="AQ402" s="274"/>
      <c r="AR402" s="274"/>
      <c r="AS402" s="275"/>
      <c r="AT402" s="273"/>
      <c r="AU402" s="274"/>
      <c r="AV402" s="274"/>
      <c r="AW402" s="274"/>
      <c r="AX402" s="275"/>
      <c r="AY402" s="273"/>
      <c r="AZ402" s="274"/>
      <c r="BA402" s="274"/>
      <c r="BB402" s="274"/>
      <c r="BC402" s="275"/>
      <c r="BD402" s="273"/>
      <c r="BE402" s="274"/>
      <c r="BF402" s="274"/>
      <c r="BG402" s="274"/>
      <c r="BH402" s="275"/>
      <c r="BI402" s="273"/>
      <c r="BJ402" s="274"/>
      <c r="BK402" s="274"/>
      <c r="BL402" s="274"/>
      <c r="BM402" s="275"/>
      <c r="BN402" s="5"/>
      <c r="BQ402" s="7" t="str">
        <f t="shared" si="26"/>
        <v/>
      </c>
      <c r="BR402" s="48" t="str">
        <f t="shared" si="27"/>
        <v/>
      </c>
      <c r="BS402" s="48" t="str">
        <f t="shared" si="28"/>
        <v/>
      </c>
      <c r="BT402" s="49" t="str">
        <f t="shared" si="29"/>
        <v/>
      </c>
    </row>
    <row r="403" spans="1:72" x14ac:dyDescent="0.55000000000000004">
      <c r="A403" s="5"/>
      <c r="B403" s="22"/>
      <c r="C403" s="23"/>
      <c r="D403" s="24"/>
      <c r="E403" s="24"/>
      <c r="F403" s="25"/>
      <c r="G403" s="26"/>
      <c r="H403" s="26"/>
      <c r="I403" s="26"/>
      <c r="J403" s="27"/>
      <c r="K403" s="25"/>
      <c r="L403" s="26"/>
      <c r="M403" s="26"/>
      <c r="N403" s="26"/>
      <c r="O403" s="27"/>
      <c r="P403" s="25"/>
      <c r="Q403" s="26"/>
      <c r="R403" s="26"/>
      <c r="S403" s="26"/>
      <c r="T403" s="27"/>
      <c r="U403" s="273"/>
      <c r="V403" s="274"/>
      <c r="W403" s="274"/>
      <c r="X403" s="274"/>
      <c r="Y403" s="275"/>
      <c r="Z403" s="273"/>
      <c r="AA403" s="274"/>
      <c r="AB403" s="274"/>
      <c r="AC403" s="274"/>
      <c r="AD403" s="275"/>
      <c r="AE403" s="273"/>
      <c r="AF403" s="274"/>
      <c r="AG403" s="274"/>
      <c r="AH403" s="274"/>
      <c r="AI403" s="275"/>
      <c r="AJ403" s="273"/>
      <c r="AK403" s="274"/>
      <c r="AL403" s="274"/>
      <c r="AM403" s="274"/>
      <c r="AN403" s="275"/>
      <c r="AO403" s="273"/>
      <c r="AP403" s="274"/>
      <c r="AQ403" s="274"/>
      <c r="AR403" s="274"/>
      <c r="AS403" s="275"/>
      <c r="AT403" s="273"/>
      <c r="AU403" s="274"/>
      <c r="AV403" s="274"/>
      <c r="AW403" s="274"/>
      <c r="AX403" s="275"/>
      <c r="AY403" s="273"/>
      <c r="AZ403" s="274"/>
      <c r="BA403" s="274"/>
      <c r="BB403" s="274"/>
      <c r="BC403" s="275"/>
      <c r="BD403" s="273"/>
      <c r="BE403" s="274"/>
      <c r="BF403" s="274"/>
      <c r="BG403" s="274"/>
      <c r="BH403" s="275"/>
      <c r="BI403" s="273"/>
      <c r="BJ403" s="274"/>
      <c r="BK403" s="274"/>
      <c r="BL403" s="274"/>
      <c r="BM403" s="275"/>
      <c r="BN403" s="5"/>
      <c r="BQ403" s="7" t="str">
        <f t="shared" si="26"/>
        <v/>
      </c>
      <c r="BR403" s="48" t="str">
        <f t="shared" si="27"/>
        <v/>
      </c>
      <c r="BS403" s="48" t="str">
        <f t="shared" si="28"/>
        <v/>
      </c>
      <c r="BT403" s="49" t="str">
        <f t="shared" si="29"/>
        <v/>
      </c>
    </row>
    <row r="404" spans="1:72" x14ac:dyDescent="0.55000000000000004">
      <c r="A404" s="5"/>
      <c r="B404" s="22"/>
      <c r="C404" s="23"/>
      <c r="D404" s="24"/>
      <c r="E404" s="24"/>
      <c r="F404" s="25"/>
      <c r="G404" s="26"/>
      <c r="H404" s="26"/>
      <c r="I404" s="26"/>
      <c r="J404" s="27"/>
      <c r="K404" s="25"/>
      <c r="L404" s="26"/>
      <c r="M404" s="26"/>
      <c r="N404" s="26"/>
      <c r="O404" s="27"/>
      <c r="P404" s="25"/>
      <c r="Q404" s="26"/>
      <c r="R404" s="26"/>
      <c r="S404" s="26"/>
      <c r="T404" s="27"/>
      <c r="U404" s="273"/>
      <c r="V404" s="274"/>
      <c r="W404" s="274"/>
      <c r="X404" s="274"/>
      <c r="Y404" s="275"/>
      <c r="Z404" s="273"/>
      <c r="AA404" s="274"/>
      <c r="AB404" s="274"/>
      <c r="AC404" s="274"/>
      <c r="AD404" s="275"/>
      <c r="AE404" s="273"/>
      <c r="AF404" s="274"/>
      <c r="AG404" s="274"/>
      <c r="AH404" s="274"/>
      <c r="AI404" s="275"/>
      <c r="AJ404" s="273"/>
      <c r="AK404" s="274"/>
      <c r="AL404" s="274"/>
      <c r="AM404" s="274"/>
      <c r="AN404" s="275"/>
      <c r="AO404" s="273"/>
      <c r="AP404" s="274"/>
      <c r="AQ404" s="274"/>
      <c r="AR404" s="274"/>
      <c r="AS404" s="275"/>
      <c r="AT404" s="273"/>
      <c r="AU404" s="274"/>
      <c r="AV404" s="274"/>
      <c r="AW404" s="274"/>
      <c r="AX404" s="275"/>
      <c r="AY404" s="273"/>
      <c r="AZ404" s="274"/>
      <c r="BA404" s="274"/>
      <c r="BB404" s="274"/>
      <c r="BC404" s="275"/>
      <c r="BD404" s="273"/>
      <c r="BE404" s="274"/>
      <c r="BF404" s="274"/>
      <c r="BG404" s="274"/>
      <c r="BH404" s="275"/>
      <c r="BI404" s="273"/>
      <c r="BJ404" s="274"/>
      <c r="BK404" s="274"/>
      <c r="BL404" s="274"/>
      <c r="BM404" s="275"/>
      <c r="BN404" s="5"/>
      <c r="BQ404" s="7" t="str">
        <f t="shared" si="26"/>
        <v/>
      </c>
      <c r="BR404" s="48" t="str">
        <f t="shared" si="27"/>
        <v/>
      </c>
      <c r="BS404" s="48" t="str">
        <f t="shared" si="28"/>
        <v/>
      </c>
      <c r="BT404" s="49" t="str">
        <f t="shared" si="29"/>
        <v/>
      </c>
    </row>
    <row r="405" spans="1:72" x14ac:dyDescent="0.55000000000000004">
      <c r="A405" s="5"/>
      <c r="B405" s="22"/>
      <c r="C405" s="23"/>
      <c r="D405" s="24"/>
      <c r="E405" s="24"/>
      <c r="F405" s="25"/>
      <c r="G405" s="26"/>
      <c r="H405" s="26"/>
      <c r="I405" s="26"/>
      <c r="J405" s="27"/>
      <c r="K405" s="25"/>
      <c r="L405" s="26"/>
      <c r="M405" s="26"/>
      <c r="N405" s="26"/>
      <c r="O405" s="27"/>
      <c r="P405" s="25"/>
      <c r="Q405" s="26"/>
      <c r="R405" s="26"/>
      <c r="S405" s="26"/>
      <c r="T405" s="27"/>
      <c r="U405" s="273"/>
      <c r="V405" s="274"/>
      <c r="W405" s="274"/>
      <c r="X405" s="274"/>
      <c r="Y405" s="275"/>
      <c r="Z405" s="273"/>
      <c r="AA405" s="274"/>
      <c r="AB405" s="274"/>
      <c r="AC405" s="274"/>
      <c r="AD405" s="275"/>
      <c r="AE405" s="273"/>
      <c r="AF405" s="274"/>
      <c r="AG405" s="274"/>
      <c r="AH405" s="274"/>
      <c r="AI405" s="275"/>
      <c r="AJ405" s="273"/>
      <c r="AK405" s="274"/>
      <c r="AL405" s="274"/>
      <c r="AM405" s="274"/>
      <c r="AN405" s="275"/>
      <c r="AO405" s="273"/>
      <c r="AP405" s="274"/>
      <c r="AQ405" s="274"/>
      <c r="AR405" s="274"/>
      <c r="AS405" s="275"/>
      <c r="AT405" s="273"/>
      <c r="AU405" s="274"/>
      <c r="AV405" s="274"/>
      <c r="AW405" s="274"/>
      <c r="AX405" s="275"/>
      <c r="AY405" s="273"/>
      <c r="AZ405" s="274"/>
      <c r="BA405" s="274"/>
      <c r="BB405" s="274"/>
      <c r="BC405" s="275"/>
      <c r="BD405" s="273"/>
      <c r="BE405" s="274"/>
      <c r="BF405" s="274"/>
      <c r="BG405" s="274"/>
      <c r="BH405" s="275"/>
      <c r="BI405" s="273"/>
      <c r="BJ405" s="274"/>
      <c r="BK405" s="274"/>
      <c r="BL405" s="274"/>
      <c r="BM405" s="275"/>
      <c r="BN405" s="5"/>
      <c r="BQ405" s="7" t="str">
        <f t="shared" si="26"/>
        <v/>
      </c>
      <c r="BR405" s="48" t="str">
        <f t="shared" si="27"/>
        <v/>
      </c>
      <c r="BS405" s="48" t="str">
        <f t="shared" si="28"/>
        <v/>
      </c>
      <c r="BT405" s="49" t="str">
        <f t="shared" si="29"/>
        <v/>
      </c>
    </row>
    <row r="406" spans="1:72" x14ac:dyDescent="0.55000000000000004">
      <c r="A406" s="5"/>
      <c r="B406" s="22"/>
      <c r="C406" s="23"/>
      <c r="D406" s="24"/>
      <c r="E406" s="24"/>
      <c r="F406" s="25"/>
      <c r="G406" s="26"/>
      <c r="H406" s="26"/>
      <c r="I406" s="26"/>
      <c r="J406" s="27"/>
      <c r="K406" s="25"/>
      <c r="L406" s="26"/>
      <c r="M406" s="26"/>
      <c r="N406" s="26"/>
      <c r="O406" s="27"/>
      <c r="P406" s="25"/>
      <c r="Q406" s="26"/>
      <c r="R406" s="26"/>
      <c r="S406" s="26"/>
      <c r="T406" s="27"/>
      <c r="U406" s="273"/>
      <c r="V406" s="274"/>
      <c r="W406" s="274"/>
      <c r="X406" s="274"/>
      <c r="Y406" s="275"/>
      <c r="Z406" s="273"/>
      <c r="AA406" s="274"/>
      <c r="AB406" s="274"/>
      <c r="AC406" s="274"/>
      <c r="AD406" s="275"/>
      <c r="AE406" s="273"/>
      <c r="AF406" s="274"/>
      <c r="AG406" s="274"/>
      <c r="AH406" s="274"/>
      <c r="AI406" s="275"/>
      <c r="AJ406" s="273"/>
      <c r="AK406" s="274"/>
      <c r="AL406" s="274"/>
      <c r="AM406" s="274"/>
      <c r="AN406" s="275"/>
      <c r="AO406" s="273"/>
      <c r="AP406" s="274"/>
      <c r="AQ406" s="274"/>
      <c r="AR406" s="274"/>
      <c r="AS406" s="275"/>
      <c r="AT406" s="273"/>
      <c r="AU406" s="274"/>
      <c r="AV406" s="274"/>
      <c r="AW406" s="274"/>
      <c r="AX406" s="275"/>
      <c r="AY406" s="273"/>
      <c r="AZ406" s="274"/>
      <c r="BA406" s="274"/>
      <c r="BB406" s="274"/>
      <c r="BC406" s="275"/>
      <c r="BD406" s="273"/>
      <c r="BE406" s="274"/>
      <c r="BF406" s="274"/>
      <c r="BG406" s="274"/>
      <c r="BH406" s="275"/>
      <c r="BI406" s="273"/>
      <c r="BJ406" s="274"/>
      <c r="BK406" s="274"/>
      <c r="BL406" s="274"/>
      <c r="BM406" s="275"/>
      <c r="BN406" s="5"/>
      <c r="BQ406" s="7" t="str">
        <f t="shared" si="26"/>
        <v/>
      </c>
      <c r="BR406" s="48" t="str">
        <f t="shared" si="27"/>
        <v/>
      </c>
      <c r="BS406" s="48" t="str">
        <f t="shared" si="28"/>
        <v/>
      </c>
      <c r="BT406" s="49" t="str">
        <f t="shared" si="29"/>
        <v/>
      </c>
    </row>
    <row r="407" spans="1:72" x14ac:dyDescent="0.55000000000000004">
      <c r="A407" s="5"/>
      <c r="B407" s="22"/>
      <c r="C407" s="23"/>
      <c r="D407" s="24"/>
      <c r="E407" s="24"/>
      <c r="F407" s="25"/>
      <c r="G407" s="26"/>
      <c r="H407" s="26"/>
      <c r="I407" s="26"/>
      <c r="J407" s="27"/>
      <c r="K407" s="25"/>
      <c r="L407" s="26"/>
      <c r="M407" s="26"/>
      <c r="N407" s="26"/>
      <c r="O407" s="27"/>
      <c r="P407" s="25"/>
      <c r="Q407" s="26"/>
      <c r="R407" s="26"/>
      <c r="S407" s="26"/>
      <c r="T407" s="27"/>
      <c r="U407" s="273"/>
      <c r="V407" s="274"/>
      <c r="W407" s="274"/>
      <c r="X407" s="274"/>
      <c r="Y407" s="275"/>
      <c r="Z407" s="273"/>
      <c r="AA407" s="274"/>
      <c r="AB407" s="274"/>
      <c r="AC407" s="274"/>
      <c r="AD407" s="275"/>
      <c r="AE407" s="273"/>
      <c r="AF407" s="274"/>
      <c r="AG407" s="274"/>
      <c r="AH407" s="274"/>
      <c r="AI407" s="275"/>
      <c r="AJ407" s="273"/>
      <c r="AK407" s="274"/>
      <c r="AL407" s="274"/>
      <c r="AM407" s="274"/>
      <c r="AN407" s="275"/>
      <c r="AO407" s="273"/>
      <c r="AP407" s="274"/>
      <c r="AQ407" s="274"/>
      <c r="AR407" s="274"/>
      <c r="AS407" s="275"/>
      <c r="AT407" s="273"/>
      <c r="AU407" s="274"/>
      <c r="AV407" s="274"/>
      <c r="AW407" s="274"/>
      <c r="AX407" s="275"/>
      <c r="AY407" s="273"/>
      <c r="AZ407" s="274"/>
      <c r="BA407" s="274"/>
      <c r="BB407" s="274"/>
      <c r="BC407" s="275"/>
      <c r="BD407" s="273"/>
      <c r="BE407" s="274"/>
      <c r="BF407" s="274"/>
      <c r="BG407" s="274"/>
      <c r="BH407" s="275"/>
      <c r="BI407" s="273"/>
      <c r="BJ407" s="274"/>
      <c r="BK407" s="274"/>
      <c r="BL407" s="274"/>
      <c r="BM407" s="275"/>
      <c r="BN407" s="5"/>
      <c r="BQ407" s="7" t="str">
        <f t="shared" si="26"/>
        <v/>
      </c>
      <c r="BR407" s="48" t="str">
        <f t="shared" si="27"/>
        <v/>
      </c>
      <c r="BS407" s="48" t="str">
        <f t="shared" si="28"/>
        <v/>
      </c>
      <c r="BT407" s="49" t="str">
        <f t="shared" si="29"/>
        <v/>
      </c>
    </row>
    <row r="408" spans="1:72" x14ac:dyDescent="0.55000000000000004">
      <c r="A408" s="5"/>
      <c r="B408" s="22"/>
      <c r="C408" s="23"/>
      <c r="D408" s="24"/>
      <c r="E408" s="24"/>
      <c r="F408" s="25"/>
      <c r="G408" s="26"/>
      <c r="H408" s="26"/>
      <c r="I408" s="26"/>
      <c r="J408" s="27"/>
      <c r="K408" s="25"/>
      <c r="L408" s="26"/>
      <c r="M408" s="26"/>
      <c r="N408" s="26"/>
      <c r="O408" s="27"/>
      <c r="P408" s="25"/>
      <c r="Q408" s="26"/>
      <c r="R408" s="26"/>
      <c r="S408" s="26"/>
      <c r="T408" s="27"/>
      <c r="U408" s="273"/>
      <c r="V408" s="274"/>
      <c r="W408" s="274"/>
      <c r="X408" s="274"/>
      <c r="Y408" s="275"/>
      <c r="Z408" s="273"/>
      <c r="AA408" s="274"/>
      <c r="AB408" s="274"/>
      <c r="AC408" s="274"/>
      <c r="AD408" s="275"/>
      <c r="AE408" s="273"/>
      <c r="AF408" s="274"/>
      <c r="AG408" s="274"/>
      <c r="AH408" s="274"/>
      <c r="AI408" s="275"/>
      <c r="AJ408" s="273"/>
      <c r="AK408" s="274"/>
      <c r="AL408" s="274"/>
      <c r="AM408" s="274"/>
      <c r="AN408" s="275"/>
      <c r="AO408" s="273"/>
      <c r="AP408" s="274"/>
      <c r="AQ408" s="274"/>
      <c r="AR408" s="274"/>
      <c r="AS408" s="275"/>
      <c r="AT408" s="273"/>
      <c r="AU408" s="274"/>
      <c r="AV408" s="274"/>
      <c r="AW408" s="274"/>
      <c r="AX408" s="275"/>
      <c r="AY408" s="273"/>
      <c r="AZ408" s="274"/>
      <c r="BA408" s="274"/>
      <c r="BB408" s="274"/>
      <c r="BC408" s="275"/>
      <c r="BD408" s="273"/>
      <c r="BE408" s="274"/>
      <c r="BF408" s="274"/>
      <c r="BG408" s="274"/>
      <c r="BH408" s="275"/>
      <c r="BI408" s="273"/>
      <c r="BJ408" s="274"/>
      <c r="BK408" s="274"/>
      <c r="BL408" s="274"/>
      <c r="BM408" s="275"/>
      <c r="BN408" s="5"/>
      <c r="BQ408" s="7" t="str">
        <f t="shared" si="26"/>
        <v/>
      </c>
      <c r="BR408" s="48" t="str">
        <f t="shared" si="27"/>
        <v/>
      </c>
      <c r="BS408" s="48" t="str">
        <f t="shared" si="28"/>
        <v/>
      </c>
      <c r="BT408" s="49" t="str">
        <f t="shared" si="29"/>
        <v/>
      </c>
    </row>
    <row r="409" spans="1:72" x14ac:dyDescent="0.55000000000000004">
      <c r="A409" s="5"/>
      <c r="B409" s="22"/>
      <c r="C409" s="23"/>
      <c r="D409" s="24"/>
      <c r="E409" s="24"/>
      <c r="F409" s="25"/>
      <c r="G409" s="26"/>
      <c r="H409" s="26"/>
      <c r="I409" s="26"/>
      <c r="J409" s="27"/>
      <c r="K409" s="25"/>
      <c r="L409" s="26"/>
      <c r="M409" s="26"/>
      <c r="N409" s="26"/>
      <c r="O409" s="27"/>
      <c r="P409" s="25"/>
      <c r="Q409" s="26"/>
      <c r="R409" s="26"/>
      <c r="S409" s="26"/>
      <c r="T409" s="27"/>
      <c r="U409" s="273"/>
      <c r="V409" s="274"/>
      <c r="W409" s="274"/>
      <c r="X409" s="274"/>
      <c r="Y409" s="275"/>
      <c r="Z409" s="273"/>
      <c r="AA409" s="274"/>
      <c r="AB409" s="274"/>
      <c r="AC409" s="274"/>
      <c r="AD409" s="275"/>
      <c r="AE409" s="273"/>
      <c r="AF409" s="274"/>
      <c r="AG409" s="274"/>
      <c r="AH409" s="274"/>
      <c r="AI409" s="275"/>
      <c r="AJ409" s="273"/>
      <c r="AK409" s="274"/>
      <c r="AL409" s="274"/>
      <c r="AM409" s="274"/>
      <c r="AN409" s="275"/>
      <c r="AO409" s="273"/>
      <c r="AP409" s="274"/>
      <c r="AQ409" s="274"/>
      <c r="AR409" s="274"/>
      <c r="AS409" s="275"/>
      <c r="AT409" s="273"/>
      <c r="AU409" s="274"/>
      <c r="AV409" s="274"/>
      <c r="AW409" s="274"/>
      <c r="AX409" s="275"/>
      <c r="AY409" s="273"/>
      <c r="AZ409" s="274"/>
      <c r="BA409" s="274"/>
      <c r="BB409" s="274"/>
      <c r="BC409" s="275"/>
      <c r="BD409" s="273"/>
      <c r="BE409" s="274"/>
      <c r="BF409" s="274"/>
      <c r="BG409" s="274"/>
      <c r="BH409" s="275"/>
      <c r="BI409" s="273"/>
      <c r="BJ409" s="274"/>
      <c r="BK409" s="274"/>
      <c r="BL409" s="274"/>
      <c r="BM409" s="275"/>
      <c r="BN409" s="5"/>
      <c r="BQ409" s="7" t="str">
        <f t="shared" si="26"/>
        <v/>
      </c>
      <c r="BR409" s="48" t="str">
        <f t="shared" si="27"/>
        <v/>
      </c>
      <c r="BS409" s="48" t="str">
        <f t="shared" si="28"/>
        <v/>
      </c>
      <c r="BT409" s="49" t="str">
        <f t="shared" si="29"/>
        <v/>
      </c>
    </row>
    <row r="410" spans="1:72" x14ac:dyDescent="0.55000000000000004">
      <c r="A410" s="5"/>
      <c r="B410" s="22"/>
      <c r="C410" s="23"/>
      <c r="D410" s="24"/>
      <c r="E410" s="24"/>
      <c r="F410" s="25"/>
      <c r="G410" s="26"/>
      <c r="H410" s="26"/>
      <c r="I410" s="26"/>
      <c r="J410" s="27"/>
      <c r="K410" s="25"/>
      <c r="L410" s="26"/>
      <c r="M410" s="26"/>
      <c r="N410" s="26"/>
      <c r="O410" s="27"/>
      <c r="P410" s="25"/>
      <c r="Q410" s="26"/>
      <c r="R410" s="26"/>
      <c r="S410" s="26"/>
      <c r="T410" s="27"/>
      <c r="U410" s="273"/>
      <c r="V410" s="274"/>
      <c r="W410" s="274"/>
      <c r="X410" s="274"/>
      <c r="Y410" s="275"/>
      <c r="Z410" s="273"/>
      <c r="AA410" s="274"/>
      <c r="AB410" s="274"/>
      <c r="AC410" s="274"/>
      <c r="AD410" s="275"/>
      <c r="AE410" s="273"/>
      <c r="AF410" s="274"/>
      <c r="AG410" s="274"/>
      <c r="AH410" s="274"/>
      <c r="AI410" s="275"/>
      <c r="AJ410" s="273"/>
      <c r="AK410" s="274"/>
      <c r="AL410" s="274"/>
      <c r="AM410" s="274"/>
      <c r="AN410" s="275"/>
      <c r="AO410" s="273"/>
      <c r="AP410" s="274"/>
      <c r="AQ410" s="274"/>
      <c r="AR410" s="274"/>
      <c r="AS410" s="275"/>
      <c r="AT410" s="273"/>
      <c r="AU410" s="274"/>
      <c r="AV410" s="274"/>
      <c r="AW410" s="274"/>
      <c r="AX410" s="275"/>
      <c r="AY410" s="273"/>
      <c r="AZ410" s="274"/>
      <c r="BA410" s="274"/>
      <c r="BB410" s="274"/>
      <c r="BC410" s="275"/>
      <c r="BD410" s="273"/>
      <c r="BE410" s="274"/>
      <c r="BF410" s="274"/>
      <c r="BG410" s="274"/>
      <c r="BH410" s="275"/>
      <c r="BI410" s="273"/>
      <c r="BJ410" s="274"/>
      <c r="BK410" s="274"/>
      <c r="BL410" s="274"/>
      <c r="BM410" s="275"/>
      <c r="BN410" s="5"/>
      <c r="BQ410" s="7" t="str">
        <f t="shared" si="26"/>
        <v/>
      </c>
      <c r="BR410" s="48" t="str">
        <f t="shared" si="27"/>
        <v/>
      </c>
      <c r="BS410" s="48" t="str">
        <f t="shared" si="28"/>
        <v/>
      </c>
      <c r="BT410" s="49" t="str">
        <f t="shared" si="29"/>
        <v/>
      </c>
    </row>
    <row r="411" spans="1:72" x14ac:dyDescent="0.55000000000000004">
      <c r="A411" s="5"/>
      <c r="B411" s="22"/>
      <c r="C411" s="23"/>
      <c r="D411" s="24"/>
      <c r="E411" s="24"/>
      <c r="F411" s="25"/>
      <c r="G411" s="26"/>
      <c r="H411" s="26"/>
      <c r="I411" s="26"/>
      <c r="J411" s="27"/>
      <c r="K411" s="25"/>
      <c r="L411" s="26"/>
      <c r="M411" s="26"/>
      <c r="N411" s="26"/>
      <c r="O411" s="27"/>
      <c r="P411" s="25"/>
      <c r="Q411" s="26"/>
      <c r="R411" s="26"/>
      <c r="S411" s="26"/>
      <c r="T411" s="27"/>
      <c r="U411" s="273"/>
      <c r="V411" s="274"/>
      <c r="W411" s="274"/>
      <c r="X411" s="274"/>
      <c r="Y411" s="275"/>
      <c r="Z411" s="273"/>
      <c r="AA411" s="274"/>
      <c r="AB411" s="274"/>
      <c r="AC411" s="274"/>
      <c r="AD411" s="275"/>
      <c r="AE411" s="273"/>
      <c r="AF411" s="274"/>
      <c r="AG411" s="274"/>
      <c r="AH411" s="274"/>
      <c r="AI411" s="275"/>
      <c r="AJ411" s="273"/>
      <c r="AK411" s="274"/>
      <c r="AL411" s="274"/>
      <c r="AM411" s="274"/>
      <c r="AN411" s="275"/>
      <c r="AO411" s="273"/>
      <c r="AP411" s="274"/>
      <c r="AQ411" s="274"/>
      <c r="AR411" s="274"/>
      <c r="AS411" s="275"/>
      <c r="AT411" s="273"/>
      <c r="AU411" s="274"/>
      <c r="AV411" s="274"/>
      <c r="AW411" s="274"/>
      <c r="AX411" s="275"/>
      <c r="AY411" s="273"/>
      <c r="AZ411" s="274"/>
      <c r="BA411" s="274"/>
      <c r="BB411" s="274"/>
      <c r="BC411" s="275"/>
      <c r="BD411" s="273"/>
      <c r="BE411" s="274"/>
      <c r="BF411" s="274"/>
      <c r="BG411" s="274"/>
      <c r="BH411" s="275"/>
      <c r="BI411" s="273"/>
      <c r="BJ411" s="274"/>
      <c r="BK411" s="274"/>
      <c r="BL411" s="274"/>
      <c r="BM411" s="275"/>
      <c r="BN411" s="5"/>
      <c r="BQ411" s="7" t="str">
        <f t="shared" si="26"/>
        <v/>
      </c>
      <c r="BR411" s="48" t="str">
        <f t="shared" si="27"/>
        <v/>
      </c>
      <c r="BS411" s="48" t="str">
        <f t="shared" si="28"/>
        <v/>
      </c>
      <c r="BT411" s="49" t="str">
        <f t="shared" si="29"/>
        <v/>
      </c>
    </row>
    <row r="412" spans="1:72" x14ac:dyDescent="0.55000000000000004">
      <c r="A412" s="5"/>
      <c r="B412" s="22"/>
      <c r="C412" s="23"/>
      <c r="D412" s="24"/>
      <c r="E412" s="24"/>
      <c r="F412" s="25"/>
      <c r="G412" s="26"/>
      <c r="H412" s="26"/>
      <c r="I412" s="26"/>
      <c r="J412" s="27"/>
      <c r="K412" s="25"/>
      <c r="L412" s="26"/>
      <c r="M412" s="26"/>
      <c r="N412" s="26"/>
      <c r="O412" s="27"/>
      <c r="P412" s="25"/>
      <c r="Q412" s="26"/>
      <c r="R412" s="26"/>
      <c r="S412" s="26"/>
      <c r="T412" s="27"/>
      <c r="U412" s="273"/>
      <c r="V412" s="274"/>
      <c r="W412" s="274"/>
      <c r="X412" s="274"/>
      <c r="Y412" s="275"/>
      <c r="Z412" s="273"/>
      <c r="AA412" s="274"/>
      <c r="AB412" s="274"/>
      <c r="AC412" s="274"/>
      <c r="AD412" s="275"/>
      <c r="AE412" s="273"/>
      <c r="AF412" s="274"/>
      <c r="AG412" s="274"/>
      <c r="AH412" s="274"/>
      <c r="AI412" s="275"/>
      <c r="AJ412" s="273"/>
      <c r="AK412" s="274"/>
      <c r="AL412" s="274"/>
      <c r="AM412" s="274"/>
      <c r="AN412" s="275"/>
      <c r="AO412" s="273"/>
      <c r="AP412" s="274"/>
      <c r="AQ412" s="274"/>
      <c r="AR412" s="274"/>
      <c r="AS412" s="275"/>
      <c r="AT412" s="273"/>
      <c r="AU412" s="274"/>
      <c r="AV412" s="274"/>
      <c r="AW412" s="274"/>
      <c r="AX412" s="275"/>
      <c r="AY412" s="273"/>
      <c r="AZ412" s="274"/>
      <c r="BA412" s="274"/>
      <c r="BB412" s="274"/>
      <c r="BC412" s="275"/>
      <c r="BD412" s="273"/>
      <c r="BE412" s="274"/>
      <c r="BF412" s="274"/>
      <c r="BG412" s="274"/>
      <c r="BH412" s="275"/>
      <c r="BI412" s="273"/>
      <c r="BJ412" s="274"/>
      <c r="BK412" s="274"/>
      <c r="BL412" s="274"/>
      <c r="BM412" s="275"/>
      <c r="BN412" s="5"/>
      <c r="BQ412" s="7" t="str">
        <f t="shared" si="26"/>
        <v/>
      </c>
      <c r="BR412" s="48" t="str">
        <f t="shared" si="27"/>
        <v/>
      </c>
      <c r="BS412" s="48" t="str">
        <f t="shared" si="28"/>
        <v/>
      </c>
      <c r="BT412" s="49" t="str">
        <f t="shared" si="29"/>
        <v/>
      </c>
    </row>
    <row r="413" spans="1:72" x14ac:dyDescent="0.55000000000000004">
      <c r="A413" s="5"/>
      <c r="B413" s="22"/>
      <c r="C413" s="23"/>
      <c r="D413" s="24"/>
      <c r="E413" s="24"/>
      <c r="F413" s="25"/>
      <c r="G413" s="26"/>
      <c r="H413" s="26"/>
      <c r="I413" s="26"/>
      <c r="J413" s="27"/>
      <c r="K413" s="25"/>
      <c r="L413" s="26"/>
      <c r="M413" s="26"/>
      <c r="N413" s="26"/>
      <c r="O413" s="27"/>
      <c r="P413" s="25"/>
      <c r="Q413" s="26"/>
      <c r="R413" s="26"/>
      <c r="S413" s="26"/>
      <c r="T413" s="27"/>
      <c r="U413" s="273"/>
      <c r="V413" s="274"/>
      <c r="W413" s="274"/>
      <c r="X413" s="274"/>
      <c r="Y413" s="275"/>
      <c r="Z413" s="273"/>
      <c r="AA413" s="274"/>
      <c r="AB413" s="274"/>
      <c r="AC413" s="274"/>
      <c r="AD413" s="275"/>
      <c r="AE413" s="273"/>
      <c r="AF413" s="274"/>
      <c r="AG413" s="274"/>
      <c r="AH413" s="274"/>
      <c r="AI413" s="275"/>
      <c r="AJ413" s="273"/>
      <c r="AK413" s="274"/>
      <c r="AL413" s="274"/>
      <c r="AM413" s="274"/>
      <c r="AN413" s="275"/>
      <c r="AO413" s="273"/>
      <c r="AP413" s="274"/>
      <c r="AQ413" s="274"/>
      <c r="AR413" s="274"/>
      <c r="AS413" s="275"/>
      <c r="AT413" s="273"/>
      <c r="AU413" s="274"/>
      <c r="AV413" s="274"/>
      <c r="AW413" s="274"/>
      <c r="AX413" s="275"/>
      <c r="AY413" s="273"/>
      <c r="AZ413" s="274"/>
      <c r="BA413" s="274"/>
      <c r="BB413" s="274"/>
      <c r="BC413" s="275"/>
      <c r="BD413" s="273"/>
      <c r="BE413" s="274"/>
      <c r="BF413" s="274"/>
      <c r="BG413" s="274"/>
      <c r="BH413" s="275"/>
      <c r="BI413" s="273"/>
      <c r="BJ413" s="274"/>
      <c r="BK413" s="274"/>
      <c r="BL413" s="274"/>
      <c r="BM413" s="275"/>
      <c r="BN413" s="5"/>
      <c r="BQ413" s="7" t="str">
        <f t="shared" si="26"/>
        <v/>
      </c>
      <c r="BR413" s="48" t="str">
        <f t="shared" si="27"/>
        <v/>
      </c>
      <c r="BS413" s="48" t="str">
        <f t="shared" si="28"/>
        <v/>
      </c>
      <c r="BT413" s="49" t="str">
        <f t="shared" si="29"/>
        <v/>
      </c>
    </row>
    <row r="414" spans="1:72" x14ac:dyDescent="0.55000000000000004">
      <c r="A414" s="5"/>
      <c r="B414" s="22"/>
      <c r="C414" s="23"/>
      <c r="D414" s="24"/>
      <c r="E414" s="24"/>
      <c r="F414" s="25"/>
      <c r="G414" s="26"/>
      <c r="H414" s="26"/>
      <c r="I414" s="26"/>
      <c r="J414" s="27"/>
      <c r="K414" s="25"/>
      <c r="L414" s="26"/>
      <c r="M414" s="26"/>
      <c r="N414" s="26"/>
      <c r="O414" s="27"/>
      <c r="P414" s="25"/>
      <c r="Q414" s="26"/>
      <c r="R414" s="26"/>
      <c r="S414" s="26"/>
      <c r="T414" s="27"/>
      <c r="U414" s="273"/>
      <c r="V414" s="274"/>
      <c r="W414" s="274"/>
      <c r="X414" s="274"/>
      <c r="Y414" s="275"/>
      <c r="Z414" s="273"/>
      <c r="AA414" s="274"/>
      <c r="AB414" s="274"/>
      <c r="AC414" s="274"/>
      <c r="AD414" s="275"/>
      <c r="AE414" s="273"/>
      <c r="AF414" s="274"/>
      <c r="AG414" s="274"/>
      <c r="AH414" s="274"/>
      <c r="AI414" s="275"/>
      <c r="AJ414" s="273"/>
      <c r="AK414" s="274"/>
      <c r="AL414" s="274"/>
      <c r="AM414" s="274"/>
      <c r="AN414" s="275"/>
      <c r="AO414" s="273"/>
      <c r="AP414" s="274"/>
      <c r="AQ414" s="274"/>
      <c r="AR414" s="274"/>
      <c r="AS414" s="275"/>
      <c r="AT414" s="273"/>
      <c r="AU414" s="274"/>
      <c r="AV414" s="274"/>
      <c r="AW414" s="274"/>
      <c r="AX414" s="275"/>
      <c r="AY414" s="273"/>
      <c r="AZ414" s="274"/>
      <c r="BA414" s="274"/>
      <c r="BB414" s="274"/>
      <c r="BC414" s="275"/>
      <c r="BD414" s="273"/>
      <c r="BE414" s="274"/>
      <c r="BF414" s="274"/>
      <c r="BG414" s="274"/>
      <c r="BH414" s="275"/>
      <c r="BI414" s="273"/>
      <c r="BJ414" s="274"/>
      <c r="BK414" s="274"/>
      <c r="BL414" s="274"/>
      <c r="BM414" s="275"/>
      <c r="BN414" s="5"/>
      <c r="BQ414" s="7" t="str">
        <f t="shared" si="26"/>
        <v/>
      </c>
      <c r="BR414" s="48" t="str">
        <f t="shared" si="27"/>
        <v/>
      </c>
      <c r="BS414" s="48" t="str">
        <f t="shared" si="28"/>
        <v/>
      </c>
      <c r="BT414" s="49" t="str">
        <f t="shared" si="29"/>
        <v/>
      </c>
    </row>
    <row r="415" spans="1:72" x14ac:dyDescent="0.55000000000000004">
      <c r="A415" s="5"/>
      <c r="B415" s="22"/>
      <c r="C415" s="23"/>
      <c r="D415" s="24"/>
      <c r="E415" s="24"/>
      <c r="F415" s="25"/>
      <c r="G415" s="26"/>
      <c r="H415" s="26"/>
      <c r="I415" s="26"/>
      <c r="J415" s="27"/>
      <c r="K415" s="25"/>
      <c r="L415" s="26"/>
      <c r="M415" s="26"/>
      <c r="N415" s="26"/>
      <c r="O415" s="27"/>
      <c r="P415" s="25"/>
      <c r="Q415" s="26"/>
      <c r="R415" s="26"/>
      <c r="S415" s="26"/>
      <c r="T415" s="27"/>
      <c r="U415" s="273"/>
      <c r="V415" s="274"/>
      <c r="W415" s="274"/>
      <c r="X415" s="274"/>
      <c r="Y415" s="275"/>
      <c r="Z415" s="273"/>
      <c r="AA415" s="274"/>
      <c r="AB415" s="274"/>
      <c r="AC415" s="274"/>
      <c r="AD415" s="275"/>
      <c r="AE415" s="273"/>
      <c r="AF415" s="274"/>
      <c r="AG415" s="274"/>
      <c r="AH415" s="274"/>
      <c r="AI415" s="275"/>
      <c r="AJ415" s="273"/>
      <c r="AK415" s="274"/>
      <c r="AL415" s="274"/>
      <c r="AM415" s="274"/>
      <c r="AN415" s="275"/>
      <c r="AO415" s="273"/>
      <c r="AP415" s="274"/>
      <c r="AQ415" s="274"/>
      <c r="AR415" s="274"/>
      <c r="AS415" s="275"/>
      <c r="AT415" s="273"/>
      <c r="AU415" s="274"/>
      <c r="AV415" s="274"/>
      <c r="AW415" s="274"/>
      <c r="AX415" s="275"/>
      <c r="AY415" s="273"/>
      <c r="AZ415" s="274"/>
      <c r="BA415" s="274"/>
      <c r="BB415" s="274"/>
      <c r="BC415" s="275"/>
      <c r="BD415" s="273"/>
      <c r="BE415" s="274"/>
      <c r="BF415" s="274"/>
      <c r="BG415" s="274"/>
      <c r="BH415" s="275"/>
      <c r="BI415" s="273"/>
      <c r="BJ415" s="274"/>
      <c r="BK415" s="274"/>
      <c r="BL415" s="274"/>
      <c r="BM415" s="275"/>
      <c r="BN415" s="5"/>
      <c r="BQ415" s="7" t="str">
        <f t="shared" si="26"/>
        <v/>
      </c>
      <c r="BR415" s="48" t="str">
        <f t="shared" si="27"/>
        <v/>
      </c>
      <c r="BS415" s="48" t="str">
        <f t="shared" si="28"/>
        <v/>
      </c>
      <c r="BT415" s="49" t="str">
        <f t="shared" si="29"/>
        <v/>
      </c>
    </row>
    <row r="416" spans="1:72" x14ac:dyDescent="0.55000000000000004">
      <c r="A416" s="5"/>
      <c r="B416" s="22"/>
      <c r="C416" s="23"/>
      <c r="D416" s="24"/>
      <c r="E416" s="24"/>
      <c r="F416" s="25"/>
      <c r="G416" s="26"/>
      <c r="H416" s="26"/>
      <c r="I416" s="26"/>
      <c r="J416" s="27"/>
      <c r="K416" s="25"/>
      <c r="L416" s="26"/>
      <c r="M416" s="26"/>
      <c r="N416" s="26"/>
      <c r="O416" s="27"/>
      <c r="P416" s="25"/>
      <c r="Q416" s="26"/>
      <c r="R416" s="26"/>
      <c r="S416" s="26"/>
      <c r="T416" s="27"/>
      <c r="U416" s="273"/>
      <c r="V416" s="274"/>
      <c r="W416" s="274"/>
      <c r="X416" s="274"/>
      <c r="Y416" s="275"/>
      <c r="Z416" s="273"/>
      <c r="AA416" s="274"/>
      <c r="AB416" s="274"/>
      <c r="AC416" s="274"/>
      <c r="AD416" s="275"/>
      <c r="AE416" s="273"/>
      <c r="AF416" s="274"/>
      <c r="AG416" s="274"/>
      <c r="AH416" s="274"/>
      <c r="AI416" s="275"/>
      <c r="AJ416" s="273"/>
      <c r="AK416" s="274"/>
      <c r="AL416" s="274"/>
      <c r="AM416" s="274"/>
      <c r="AN416" s="275"/>
      <c r="AO416" s="273"/>
      <c r="AP416" s="274"/>
      <c r="AQ416" s="274"/>
      <c r="AR416" s="274"/>
      <c r="AS416" s="275"/>
      <c r="AT416" s="273"/>
      <c r="AU416" s="274"/>
      <c r="AV416" s="274"/>
      <c r="AW416" s="274"/>
      <c r="AX416" s="275"/>
      <c r="AY416" s="273"/>
      <c r="AZ416" s="274"/>
      <c r="BA416" s="274"/>
      <c r="BB416" s="274"/>
      <c r="BC416" s="275"/>
      <c r="BD416" s="273"/>
      <c r="BE416" s="274"/>
      <c r="BF416" s="274"/>
      <c r="BG416" s="274"/>
      <c r="BH416" s="275"/>
      <c r="BI416" s="273"/>
      <c r="BJ416" s="274"/>
      <c r="BK416" s="274"/>
      <c r="BL416" s="274"/>
      <c r="BM416" s="275"/>
      <c r="BN416" s="5"/>
      <c r="BQ416" s="7" t="str">
        <f t="shared" si="26"/>
        <v/>
      </c>
      <c r="BR416" s="48" t="str">
        <f t="shared" si="27"/>
        <v/>
      </c>
      <c r="BS416" s="48" t="str">
        <f t="shared" si="28"/>
        <v/>
      </c>
      <c r="BT416" s="49" t="str">
        <f t="shared" si="29"/>
        <v/>
      </c>
    </row>
    <row r="417" spans="1:72" x14ac:dyDescent="0.55000000000000004">
      <c r="A417" s="5"/>
      <c r="B417" s="22"/>
      <c r="C417" s="23"/>
      <c r="D417" s="24"/>
      <c r="E417" s="24"/>
      <c r="F417" s="25"/>
      <c r="G417" s="26"/>
      <c r="H417" s="26"/>
      <c r="I417" s="26"/>
      <c r="J417" s="27"/>
      <c r="K417" s="25"/>
      <c r="L417" s="26"/>
      <c r="M417" s="26"/>
      <c r="N417" s="26"/>
      <c r="O417" s="27"/>
      <c r="P417" s="25"/>
      <c r="Q417" s="26"/>
      <c r="R417" s="26"/>
      <c r="S417" s="26"/>
      <c r="T417" s="27"/>
      <c r="U417" s="273"/>
      <c r="V417" s="274"/>
      <c r="W417" s="274"/>
      <c r="X417" s="274"/>
      <c r="Y417" s="275"/>
      <c r="Z417" s="273"/>
      <c r="AA417" s="274"/>
      <c r="AB417" s="274"/>
      <c r="AC417" s="274"/>
      <c r="AD417" s="275"/>
      <c r="AE417" s="273"/>
      <c r="AF417" s="274"/>
      <c r="AG417" s="274"/>
      <c r="AH417" s="274"/>
      <c r="AI417" s="275"/>
      <c r="AJ417" s="273"/>
      <c r="AK417" s="274"/>
      <c r="AL417" s="274"/>
      <c r="AM417" s="274"/>
      <c r="AN417" s="275"/>
      <c r="AO417" s="273"/>
      <c r="AP417" s="274"/>
      <c r="AQ417" s="274"/>
      <c r="AR417" s="274"/>
      <c r="AS417" s="275"/>
      <c r="AT417" s="273"/>
      <c r="AU417" s="274"/>
      <c r="AV417" s="274"/>
      <c r="AW417" s="274"/>
      <c r="AX417" s="275"/>
      <c r="AY417" s="273"/>
      <c r="AZ417" s="274"/>
      <c r="BA417" s="274"/>
      <c r="BB417" s="274"/>
      <c r="BC417" s="275"/>
      <c r="BD417" s="273"/>
      <c r="BE417" s="274"/>
      <c r="BF417" s="274"/>
      <c r="BG417" s="274"/>
      <c r="BH417" s="275"/>
      <c r="BI417" s="273"/>
      <c r="BJ417" s="274"/>
      <c r="BK417" s="274"/>
      <c r="BL417" s="274"/>
      <c r="BM417" s="275"/>
      <c r="BN417" s="5"/>
      <c r="BQ417" s="7" t="str">
        <f t="shared" si="26"/>
        <v/>
      </c>
      <c r="BR417" s="48" t="str">
        <f t="shared" si="27"/>
        <v/>
      </c>
      <c r="BS417" s="48" t="str">
        <f t="shared" si="28"/>
        <v/>
      </c>
      <c r="BT417" s="49" t="str">
        <f t="shared" si="29"/>
        <v/>
      </c>
    </row>
    <row r="418" spans="1:72" x14ac:dyDescent="0.55000000000000004">
      <c r="A418" s="5"/>
      <c r="B418" s="22"/>
      <c r="C418" s="23"/>
      <c r="D418" s="24"/>
      <c r="E418" s="24"/>
      <c r="F418" s="25"/>
      <c r="G418" s="26"/>
      <c r="H418" s="26"/>
      <c r="I418" s="26"/>
      <c r="J418" s="27"/>
      <c r="K418" s="25"/>
      <c r="L418" s="26"/>
      <c r="M418" s="26"/>
      <c r="N418" s="26"/>
      <c r="O418" s="27"/>
      <c r="P418" s="25"/>
      <c r="Q418" s="26"/>
      <c r="R418" s="26"/>
      <c r="S418" s="26"/>
      <c r="T418" s="27"/>
      <c r="U418" s="273"/>
      <c r="V418" s="274"/>
      <c r="W418" s="274"/>
      <c r="X418" s="274"/>
      <c r="Y418" s="275"/>
      <c r="Z418" s="273"/>
      <c r="AA418" s="274"/>
      <c r="AB418" s="274"/>
      <c r="AC418" s="274"/>
      <c r="AD418" s="275"/>
      <c r="AE418" s="273"/>
      <c r="AF418" s="274"/>
      <c r="AG418" s="274"/>
      <c r="AH418" s="274"/>
      <c r="AI418" s="275"/>
      <c r="AJ418" s="273"/>
      <c r="AK418" s="274"/>
      <c r="AL418" s="274"/>
      <c r="AM418" s="274"/>
      <c r="AN418" s="275"/>
      <c r="AO418" s="273"/>
      <c r="AP418" s="274"/>
      <c r="AQ418" s="274"/>
      <c r="AR418" s="274"/>
      <c r="AS418" s="275"/>
      <c r="AT418" s="273"/>
      <c r="AU418" s="274"/>
      <c r="AV418" s="274"/>
      <c r="AW418" s="274"/>
      <c r="AX418" s="275"/>
      <c r="AY418" s="273"/>
      <c r="AZ418" s="274"/>
      <c r="BA418" s="274"/>
      <c r="BB418" s="274"/>
      <c r="BC418" s="275"/>
      <c r="BD418" s="273"/>
      <c r="BE418" s="274"/>
      <c r="BF418" s="274"/>
      <c r="BG418" s="274"/>
      <c r="BH418" s="275"/>
      <c r="BI418" s="273"/>
      <c r="BJ418" s="274"/>
      <c r="BK418" s="274"/>
      <c r="BL418" s="274"/>
      <c r="BM418" s="275"/>
      <c r="BN418" s="5"/>
      <c r="BQ418" s="7" t="str">
        <f t="shared" si="26"/>
        <v/>
      </c>
      <c r="BR418" s="48" t="str">
        <f t="shared" si="27"/>
        <v/>
      </c>
      <c r="BS418" s="48" t="str">
        <f t="shared" si="28"/>
        <v/>
      </c>
      <c r="BT418" s="49" t="str">
        <f t="shared" si="29"/>
        <v/>
      </c>
    </row>
    <row r="419" spans="1:72" x14ac:dyDescent="0.55000000000000004">
      <c r="A419" s="5"/>
      <c r="B419" s="22"/>
      <c r="C419" s="23"/>
      <c r="D419" s="24"/>
      <c r="E419" s="24"/>
      <c r="F419" s="25"/>
      <c r="G419" s="26"/>
      <c r="H419" s="26"/>
      <c r="I419" s="26"/>
      <c r="J419" s="27"/>
      <c r="K419" s="25"/>
      <c r="L419" s="26"/>
      <c r="M419" s="26"/>
      <c r="N419" s="26"/>
      <c r="O419" s="27"/>
      <c r="P419" s="25"/>
      <c r="Q419" s="26"/>
      <c r="R419" s="26"/>
      <c r="S419" s="26"/>
      <c r="T419" s="27"/>
      <c r="U419" s="273"/>
      <c r="V419" s="274"/>
      <c r="W419" s="274"/>
      <c r="X419" s="274"/>
      <c r="Y419" s="275"/>
      <c r="Z419" s="273"/>
      <c r="AA419" s="274"/>
      <c r="AB419" s="274"/>
      <c r="AC419" s="274"/>
      <c r="AD419" s="275"/>
      <c r="AE419" s="273"/>
      <c r="AF419" s="274"/>
      <c r="AG419" s="274"/>
      <c r="AH419" s="274"/>
      <c r="AI419" s="275"/>
      <c r="AJ419" s="273"/>
      <c r="AK419" s="274"/>
      <c r="AL419" s="274"/>
      <c r="AM419" s="274"/>
      <c r="AN419" s="275"/>
      <c r="AO419" s="273"/>
      <c r="AP419" s="274"/>
      <c r="AQ419" s="274"/>
      <c r="AR419" s="274"/>
      <c r="AS419" s="275"/>
      <c r="AT419" s="273"/>
      <c r="AU419" s="274"/>
      <c r="AV419" s="274"/>
      <c r="AW419" s="274"/>
      <c r="AX419" s="275"/>
      <c r="AY419" s="273"/>
      <c r="AZ419" s="274"/>
      <c r="BA419" s="274"/>
      <c r="BB419" s="274"/>
      <c r="BC419" s="275"/>
      <c r="BD419" s="273"/>
      <c r="BE419" s="274"/>
      <c r="BF419" s="274"/>
      <c r="BG419" s="274"/>
      <c r="BH419" s="275"/>
      <c r="BI419" s="273"/>
      <c r="BJ419" s="274"/>
      <c r="BK419" s="274"/>
      <c r="BL419" s="274"/>
      <c r="BM419" s="275"/>
      <c r="BN419" s="5"/>
      <c r="BQ419" s="7" t="str">
        <f t="shared" si="26"/>
        <v/>
      </c>
      <c r="BR419" s="48" t="str">
        <f t="shared" si="27"/>
        <v/>
      </c>
      <c r="BS419" s="48" t="str">
        <f t="shared" si="28"/>
        <v/>
      </c>
      <c r="BT419" s="49" t="str">
        <f t="shared" si="29"/>
        <v/>
      </c>
    </row>
    <row r="420" spans="1:72" x14ac:dyDescent="0.55000000000000004">
      <c r="A420" s="5"/>
      <c r="B420" s="22"/>
      <c r="C420" s="23"/>
      <c r="D420" s="24"/>
      <c r="E420" s="24"/>
      <c r="F420" s="25"/>
      <c r="G420" s="26"/>
      <c r="H420" s="26"/>
      <c r="I420" s="26"/>
      <c r="J420" s="27"/>
      <c r="K420" s="25"/>
      <c r="L420" s="26"/>
      <c r="M420" s="26"/>
      <c r="N420" s="26"/>
      <c r="O420" s="27"/>
      <c r="P420" s="25"/>
      <c r="Q420" s="26"/>
      <c r="R420" s="26"/>
      <c r="S420" s="26"/>
      <c r="T420" s="27"/>
      <c r="U420" s="273"/>
      <c r="V420" s="274"/>
      <c r="W420" s="274"/>
      <c r="X420" s="274"/>
      <c r="Y420" s="275"/>
      <c r="Z420" s="273"/>
      <c r="AA420" s="274"/>
      <c r="AB420" s="274"/>
      <c r="AC420" s="274"/>
      <c r="AD420" s="275"/>
      <c r="AE420" s="273"/>
      <c r="AF420" s="274"/>
      <c r="AG420" s="274"/>
      <c r="AH420" s="274"/>
      <c r="AI420" s="275"/>
      <c r="AJ420" s="273"/>
      <c r="AK420" s="274"/>
      <c r="AL420" s="274"/>
      <c r="AM420" s="274"/>
      <c r="AN420" s="275"/>
      <c r="AO420" s="273"/>
      <c r="AP420" s="274"/>
      <c r="AQ420" s="274"/>
      <c r="AR420" s="274"/>
      <c r="AS420" s="275"/>
      <c r="AT420" s="273"/>
      <c r="AU420" s="274"/>
      <c r="AV420" s="274"/>
      <c r="AW420" s="274"/>
      <c r="AX420" s="275"/>
      <c r="AY420" s="273"/>
      <c r="AZ420" s="274"/>
      <c r="BA420" s="274"/>
      <c r="BB420" s="274"/>
      <c r="BC420" s="275"/>
      <c r="BD420" s="273"/>
      <c r="BE420" s="274"/>
      <c r="BF420" s="274"/>
      <c r="BG420" s="274"/>
      <c r="BH420" s="275"/>
      <c r="BI420" s="273"/>
      <c r="BJ420" s="274"/>
      <c r="BK420" s="274"/>
      <c r="BL420" s="274"/>
      <c r="BM420" s="275"/>
      <c r="BN420" s="5"/>
      <c r="BQ420" s="7" t="str">
        <f t="shared" si="26"/>
        <v/>
      </c>
      <c r="BR420" s="48" t="str">
        <f t="shared" si="27"/>
        <v/>
      </c>
      <c r="BS420" s="48" t="str">
        <f t="shared" si="28"/>
        <v/>
      </c>
      <c r="BT420" s="49" t="str">
        <f t="shared" si="29"/>
        <v/>
      </c>
    </row>
    <row r="421" spans="1:72" x14ac:dyDescent="0.55000000000000004">
      <c r="A421" s="5"/>
      <c r="B421" s="22"/>
      <c r="C421" s="23"/>
      <c r="D421" s="24"/>
      <c r="E421" s="24"/>
      <c r="F421" s="25"/>
      <c r="G421" s="26"/>
      <c r="H421" s="26"/>
      <c r="I421" s="26"/>
      <c r="J421" s="27"/>
      <c r="K421" s="25"/>
      <c r="L421" s="26"/>
      <c r="M421" s="26"/>
      <c r="N421" s="26"/>
      <c r="O421" s="27"/>
      <c r="P421" s="25"/>
      <c r="Q421" s="26"/>
      <c r="R421" s="26"/>
      <c r="S421" s="26"/>
      <c r="T421" s="27"/>
      <c r="U421" s="273"/>
      <c r="V421" s="274"/>
      <c r="W421" s="274"/>
      <c r="X421" s="274"/>
      <c r="Y421" s="275"/>
      <c r="Z421" s="273"/>
      <c r="AA421" s="274"/>
      <c r="AB421" s="274"/>
      <c r="AC421" s="274"/>
      <c r="AD421" s="275"/>
      <c r="AE421" s="273"/>
      <c r="AF421" s="274"/>
      <c r="AG421" s="274"/>
      <c r="AH421" s="274"/>
      <c r="AI421" s="275"/>
      <c r="AJ421" s="273"/>
      <c r="AK421" s="274"/>
      <c r="AL421" s="274"/>
      <c r="AM421" s="274"/>
      <c r="AN421" s="275"/>
      <c r="AO421" s="273"/>
      <c r="AP421" s="274"/>
      <c r="AQ421" s="274"/>
      <c r="AR421" s="274"/>
      <c r="AS421" s="275"/>
      <c r="AT421" s="273"/>
      <c r="AU421" s="274"/>
      <c r="AV421" s="274"/>
      <c r="AW421" s="274"/>
      <c r="AX421" s="275"/>
      <c r="AY421" s="273"/>
      <c r="AZ421" s="274"/>
      <c r="BA421" s="274"/>
      <c r="BB421" s="274"/>
      <c r="BC421" s="275"/>
      <c r="BD421" s="273"/>
      <c r="BE421" s="274"/>
      <c r="BF421" s="274"/>
      <c r="BG421" s="274"/>
      <c r="BH421" s="275"/>
      <c r="BI421" s="273"/>
      <c r="BJ421" s="274"/>
      <c r="BK421" s="274"/>
      <c r="BL421" s="274"/>
      <c r="BM421" s="275"/>
      <c r="BN421" s="5"/>
      <c r="BQ421" s="7" t="str">
        <f t="shared" si="26"/>
        <v/>
      </c>
      <c r="BR421" s="48" t="str">
        <f t="shared" si="27"/>
        <v/>
      </c>
      <c r="BS421" s="48" t="str">
        <f t="shared" si="28"/>
        <v/>
      </c>
      <c r="BT421" s="49" t="str">
        <f t="shared" si="29"/>
        <v/>
      </c>
    </row>
    <row r="422" spans="1:72" x14ac:dyDescent="0.55000000000000004">
      <c r="A422" s="5"/>
      <c r="B422" s="22"/>
      <c r="C422" s="23"/>
      <c r="D422" s="24"/>
      <c r="E422" s="24"/>
      <c r="F422" s="25"/>
      <c r="G422" s="26"/>
      <c r="H422" s="26"/>
      <c r="I422" s="26"/>
      <c r="J422" s="27"/>
      <c r="K422" s="25"/>
      <c r="L422" s="26"/>
      <c r="M422" s="26"/>
      <c r="N422" s="26"/>
      <c r="O422" s="27"/>
      <c r="P422" s="25"/>
      <c r="Q422" s="26"/>
      <c r="R422" s="26"/>
      <c r="S422" s="26"/>
      <c r="T422" s="27"/>
      <c r="U422" s="273"/>
      <c r="V422" s="274"/>
      <c r="W422" s="274"/>
      <c r="X422" s="274"/>
      <c r="Y422" s="275"/>
      <c r="Z422" s="273"/>
      <c r="AA422" s="274"/>
      <c r="AB422" s="274"/>
      <c r="AC422" s="274"/>
      <c r="AD422" s="275"/>
      <c r="AE422" s="273"/>
      <c r="AF422" s="274"/>
      <c r="AG422" s="274"/>
      <c r="AH422" s="274"/>
      <c r="AI422" s="275"/>
      <c r="AJ422" s="273"/>
      <c r="AK422" s="274"/>
      <c r="AL422" s="274"/>
      <c r="AM422" s="274"/>
      <c r="AN422" s="275"/>
      <c r="AO422" s="273"/>
      <c r="AP422" s="274"/>
      <c r="AQ422" s="274"/>
      <c r="AR422" s="274"/>
      <c r="AS422" s="275"/>
      <c r="AT422" s="273"/>
      <c r="AU422" s="274"/>
      <c r="AV422" s="274"/>
      <c r="AW422" s="274"/>
      <c r="AX422" s="275"/>
      <c r="AY422" s="273"/>
      <c r="AZ422" s="274"/>
      <c r="BA422" s="274"/>
      <c r="BB422" s="274"/>
      <c r="BC422" s="275"/>
      <c r="BD422" s="273"/>
      <c r="BE422" s="274"/>
      <c r="BF422" s="274"/>
      <c r="BG422" s="274"/>
      <c r="BH422" s="275"/>
      <c r="BI422" s="273"/>
      <c r="BJ422" s="274"/>
      <c r="BK422" s="274"/>
      <c r="BL422" s="274"/>
      <c r="BM422" s="275"/>
      <c r="BN422" s="5"/>
      <c r="BQ422" s="7" t="str">
        <f t="shared" si="26"/>
        <v/>
      </c>
      <c r="BR422" s="48" t="str">
        <f t="shared" si="27"/>
        <v/>
      </c>
      <c r="BS422" s="48" t="str">
        <f t="shared" si="28"/>
        <v/>
      </c>
      <c r="BT422" s="49" t="str">
        <f t="shared" si="29"/>
        <v/>
      </c>
    </row>
    <row r="423" spans="1:72" x14ac:dyDescent="0.55000000000000004">
      <c r="A423" s="5"/>
      <c r="B423" s="22"/>
      <c r="C423" s="23"/>
      <c r="D423" s="24"/>
      <c r="E423" s="24"/>
      <c r="F423" s="25"/>
      <c r="G423" s="26"/>
      <c r="H423" s="26"/>
      <c r="I423" s="26"/>
      <c r="J423" s="27"/>
      <c r="K423" s="25"/>
      <c r="L423" s="26"/>
      <c r="M423" s="26"/>
      <c r="N423" s="26"/>
      <c r="O423" s="27"/>
      <c r="P423" s="25"/>
      <c r="Q423" s="26"/>
      <c r="R423" s="26"/>
      <c r="S423" s="26"/>
      <c r="T423" s="27"/>
      <c r="U423" s="273"/>
      <c r="V423" s="274"/>
      <c r="W423" s="274"/>
      <c r="X423" s="274"/>
      <c r="Y423" s="275"/>
      <c r="Z423" s="273"/>
      <c r="AA423" s="274"/>
      <c r="AB423" s="274"/>
      <c r="AC423" s="274"/>
      <c r="AD423" s="275"/>
      <c r="AE423" s="273"/>
      <c r="AF423" s="274"/>
      <c r="AG423" s="274"/>
      <c r="AH423" s="274"/>
      <c r="AI423" s="275"/>
      <c r="AJ423" s="273"/>
      <c r="AK423" s="274"/>
      <c r="AL423" s="274"/>
      <c r="AM423" s="274"/>
      <c r="AN423" s="275"/>
      <c r="AO423" s="273"/>
      <c r="AP423" s="274"/>
      <c r="AQ423" s="274"/>
      <c r="AR423" s="274"/>
      <c r="AS423" s="275"/>
      <c r="AT423" s="273"/>
      <c r="AU423" s="274"/>
      <c r="AV423" s="274"/>
      <c r="AW423" s="274"/>
      <c r="AX423" s="275"/>
      <c r="AY423" s="273"/>
      <c r="AZ423" s="274"/>
      <c r="BA423" s="274"/>
      <c r="BB423" s="274"/>
      <c r="BC423" s="275"/>
      <c r="BD423" s="273"/>
      <c r="BE423" s="274"/>
      <c r="BF423" s="274"/>
      <c r="BG423" s="274"/>
      <c r="BH423" s="275"/>
      <c r="BI423" s="273"/>
      <c r="BJ423" s="274"/>
      <c r="BK423" s="274"/>
      <c r="BL423" s="274"/>
      <c r="BM423" s="275"/>
      <c r="BN423" s="5"/>
      <c r="BQ423" s="7" t="str">
        <f t="shared" si="26"/>
        <v/>
      </c>
      <c r="BR423" s="48" t="str">
        <f t="shared" si="27"/>
        <v/>
      </c>
      <c r="BS423" s="48" t="str">
        <f t="shared" si="28"/>
        <v/>
      </c>
      <c r="BT423" s="49" t="str">
        <f t="shared" si="29"/>
        <v/>
      </c>
    </row>
    <row r="424" spans="1:72" x14ac:dyDescent="0.55000000000000004">
      <c r="A424" s="5"/>
      <c r="B424" s="22"/>
      <c r="C424" s="23"/>
      <c r="D424" s="24"/>
      <c r="E424" s="24"/>
      <c r="F424" s="25"/>
      <c r="G424" s="26"/>
      <c r="H424" s="26"/>
      <c r="I424" s="26"/>
      <c r="J424" s="27"/>
      <c r="K424" s="25"/>
      <c r="L424" s="26"/>
      <c r="M424" s="26"/>
      <c r="N424" s="26"/>
      <c r="O424" s="27"/>
      <c r="P424" s="25"/>
      <c r="Q424" s="26"/>
      <c r="R424" s="26"/>
      <c r="S424" s="26"/>
      <c r="T424" s="27"/>
      <c r="U424" s="273"/>
      <c r="V424" s="274"/>
      <c r="W424" s="274"/>
      <c r="X424" s="274"/>
      <c r="Y424" s="275"/>
      <c r="Z424" s="273"/>
      <c r="AA424" s="274"/>
      <c r="AB424" s="274"/>
      <c r="AC424" s="274"/>
      <c r="AD424" s="275"/>
      <c r="AE424" s="273"/>
      <c r="AF424" s="274"/>
      <c r="AG424" s="274"/>
      <c r="AH424" s="274"/>
      <c r="AI424" s="275"/>
      <c r="AJ424" s="273"/>
      <c r="AK424" s="274"/>
      <c r="AL424" s="274"/>
      <c r="AM424" s="274"/>
      <c r="AN424" s="275"/>
      <c r="AO424" s="273"/>
      <c r="AP424" s="274"/>
      <c r="AQ424" s="274"/>
      <c r="AR424" s="274"/>
      <c r="AS424" s="275"/>
      <c r="AT424" s="273"/>
      <c r="AU424" s="274"/>
      <c r="AV424" s="274"/>
      <c r="AW424" s="274"/>
      <c r="AX424" s="275"/>
      <c r="AY424" s="273"/>
      <c r="AZ424" s="274"/>
      <c r="BA424" s="274"/>
      <c r="BB424" s="274"/>
      <c r="BC424" s="275"/>
      <c r="BD424" s="273"/>
      <c r="BE424" s="274"/>
      <c r="BF424" s="274"/>
      <c r="BG424" s="274"/>
      <c r="BH424" s="275"/>
      <c r="BI424" s="273"/>
      <c r="BJ424" s="274"/>
      <c r="BK424" s="274"/>
      <c r="BL424" s="274"/>
      <c r="BM424" s="275"/>
      <c r="BN424" s="5"/>
      <c r="BQ424" s="7" t="str">
        <f t="shared" si="26"/>
        <v/>
      </c>
      <c r="BR424" s="48" t="str">
        <f t="shared" si="27"/>
        <v/>
      </c>
      <c r="BS424" s="48" t="str">
        <f t="shared" si="28"/>
        <v/>
      </c>
      <c r="BT424" s="49" t="str">
        <f t="shared" si="29"/>
        <v/>
      </c>
    </row>
    <row r="425" spans="1:72" x14ac:dyDescent="0.55000000000000004">
      <c r="A425" s="5"/>
      <c r="B425" s="22"/>
      <c r="C425" s="23"/>
      <c r="D425" s="24"/>
      <c r="E425" s="24"/>
      <c r="F425" s="25"/>
      <c r="G425" s="26"/>
      <c r="H425" s="26"/>
      <c r="I425" s="26"/>
      <c r="J425" s="27"/>
      <c r="K425" s="25"/>
      <c r="L425" s="26"/>
      <c r="M425" s="26"/>
      <c r="N425" s="26"/>
      <c r="O425" s="27"/>
      <c r="P425" s="25"/>
      <c r="Q425" s="26"/>
      <c r="R425" s="26"/>
      <c r="S425" s="26"/>
      <c r="T425" s="27"/>
      <c r="U425" s="273"/>
      <c r="V425" s="274"/>
      <c r="W425" s="274"/>
      <c r="X425" s="274"/>
      <c r="Y425" s="275"/>
      <c r="Z425" s="273"/>
      <c r="AA425" s="274"/>
      <c r="AB425" s="274"/>
      <c r="AC425" s="274"/>
      <c r="AD425" s="275"/>
      <c r="AE425" s="273"/>
      <c r="AF425" s="274"/>
      <c r="AG425" s="274"/>
      <c r="AH425" s="274"/>
      <c r="AI425" s="275"/>
      <c r="AJ425" s="273"/>
      <c r="AK425" s="274"/>
      <c r="AL425" s="274"/>
      <c r="AM425" s="274"/>
      <c r="AN425" s="275"/>
      <c r="AO425" s="273"/>
      <c r="AP425" s="274"/>
      <c r="AQ425" s="274"/>
      <c r="AR425" s="274"/>
      <c r="AS425" s="275"/>
      <c r="AT425" s="273"/>
      <c r="AU425" s="274"/>
      <c r="AV425" s="274"/>
      <c r="AW425" s="274"/>
      <c r="AX425" s="275"/>
      <c r="AY425" s="273"/>
      <c r="AZ425" s="274"/>
      <c r="BA425" s="274"/>
      <c r="BB425" s="274"/>
      <c r="BC425" s="275"/>
      <c r="BD425" s="273"/>
      <c r="BE425" s="274"/>
      <c r="BF425" s="274"/>
      <c r="BG425" s="274"/>
      <c r="BH425" s="275"/>
      <c r="BI425" s="273"/>
      <c r="BJ425" s="274"/>
      <c r="BK425" s="274"/>
      <c r="BL425" s="274"/>
      <c r="BM425" s="275"/>
      <c r="BN425" s="5"/>
      <c r="BQ425" s="7" t="str">
        <f t="shared" si="26"/>
        <v/>
      </c>
      <c r="BR425" s="48" t="str">
        <f t="shared" si="27"/>
        <v/>
      </c>
      <c r="BS425" s="48" t="str">
        <f t="shared" si="28"/>
        <v/>
      </c>
      <c r="BT425" s="49" t="str">
        <f t="shared" si="29"/>
        <v/>
      </c>
    </row>
    <row r="426" spans="1:72" x14ac:dyDescent="0.55000000000000004">
      <c r="A426" s="5"/>
      <c r="B426" s="22"/>
      <c r="C426" s="23"/>
      <c r="D426" s="24"/>
      <c r="E426" s="24"/>
      <c r="F426" s="25"/>
      <c r="G426" s="26"/>
      <c r="H426" s="26"/>
      <c r="I426" s="26"/>
      <c r="J426" s="27"/>
      <c r="K426" s="25"/>
      <c r="L426" s="26"/>
      <c r="M426" s="26"/>
      <c r="N426" s="26"/>
      <c r="O426" s="27"/>
      <c r="P426" s="25"/>
      <c r="Q426" s="26"/>
      <c r="R426" s="26"/>
      <c r="S426" s="26"/>
      <c r="T426" s="27"/>
      <c r="U426" s="273"/>
      <c r="V426" s="274"/>
      <c r="W426" s="274"/>
      <c r="X426" s="274"/>
      <c r="Y426" s="275"/>
      <c r="Z426" s="273"/>
      <c r="AA426" s="274"/>
      <c r="AB426" s="274"/>
      <c r="AC426" s="274"/>
      <c r="AD426" s="275"/>
      <c r="AE426" s="273"/>
      <c r="AF426" s="274"/>
      <c r="AG426" s="274"/>
      <c r="AH426" s="274"/>
      <c r="AI426" s="275"/>
      <c r="AJ426" s="273"/>
      <c r="AK426" s="274"/>
      <c r="AL426" s="274"/>
      <c r="AM426" s="274"/>
      <c r="AN426" s="275"/>
      <c r="AO426" s="273"/>
      <c r="AP426" s="274"/>
      <c r="AQ426" s="274"/>
      <c r="AR426" s="274"/>
      <c r="AS426" s="275"/>
      <c r="AT426" s="273"/>
      <c r="AU426" s="274"/>
      <c r="AV426" s="274"/>
      <c r="AW426" s="274"/>
      <c r="AX426" s="275"/>
      <c r="AY426" s="273"/>
      <c r="AZ426" s="274"/>
      <c r="BA426" s="274"/>
      <c r="BB426" s="274"/>
      <c r="BC426" s="275"/>
      <c r="BD426" s="273"/>
      <c r="BE426" s="274"/>
      <c r="BF426" s="274"/>
      <c r="BG426" s="274"/>
      <c r="BH426" s="275"/>
      <c r="BI426" s="273"/>
      <c r="BJ426" s="274"/>
      <c r="BK426" s="274"/>
      <c r="BL426" s="274"/>
      <c r="BM426" s="275"/>
      <c r="BN426" s="5"/>
      <c r="BQ426" s="7" t="str">
        <f t="shared" si="26"/>
        <v/>
      </c>
      <c r="BR426" s="48" t="str">
        <f t="shared" si="27"/>
        <v/>
      </c>
      <c r="BS426" s="48" t="str">
        <f t="shared" si="28"/>
        <v/>
      </c>
      <c r="BT426" s="49" t="str">
        <f t="shared" si="29"/>
        <v/>
      </c>
    </row>
    <row r="427" spans="1:72" x14ac:dyDescent="0.55000000000000004">
      <c r="A427" s="5"/>
      <c r="B427" s="22"/>
      <c r="C427" s="23"/>
      <c r="D427" s="24"/>
      <c r="E427" s="24"/>
      <c r="F427" s="25"/>
      <c r="G427" s="26"/>
      <c r="H427" s="26"/>
      <c r="I427" s="26"/>
      <c r="J427" s="27"/>
      <c r="K427" s="25"/>
      <c r="L427" s="26"/>
      <c r="M427" s="26"/>
      <c r="N427" s="26"/>
      <c r="O427" s="27"/>
      <c r="P427" s="25"/>
      <c r="Q427" s="26"/>
      <c r="R427" s="26"/>
      <c r="S427" s="26"/>
      <c r="T427" s="27"/>
      <c r="U427" s="273"/>
      <c r="V427" s="274"/>
      <c r="W427" s="274"/>
      <c r="X427" s="274"/>
      <c r="Y427" s="275"/>
      <c r="Z427" s="273"/>
      <c r="AA427" s="274"/>
      <c r="AB427" s="274"/>
      <c r="AC427" s="274"/>
      <c r="AD427" s="275"/>
      <c r="AE427" s="273"/>
      <c r="AF427" s="274"/>
      <c r="AG427" s="274"/>
      <c r="AH427" s="274"/>
      <c r="AI427" s="275"/>
      <c r="AJ427" s="273"/>
      <c r="AK427" s="274"/>
      <c r="AL427" s="274"/>
      <c r="AM427" s="274"/>
      <c r="AN427" s="275"/>
      <c r="AO427" s="273"/>
      <c r="AP427" s="274"/>
      <c r="AQ427" s="274"/>
      <c r="AR427" s="274"/>
      <c r="AS427" s="275"/>
      <c r="AT427" s="273"/>
      <c r="AU427" s="274"/>
      <c r="AV427" s="274"/>
      <c r="AW427" s="274"/>
      <c r="AX427" s="275"/>
      <c r="AY427" s="273"/>
      <c r="AZ427" s="274"/>
      <c r="BA427" s="274"/>
      <c r="BB427" s="274"/>
      <c r="BC427" s="275"/>
      <c r="BD427" s="273"/>
      <c r="BE427" s="274"/>
      <c r="BF427" s="274"/>
      <c r="BG427" s="274"/>
      <c r="BH427" s="275"/>
      <c r="BI427" s="273"/>
      <c r="BJ427" s="274"/>
      <c r="BK427" s="274"/>
      <c r="BL427" s="274"/>
      <c r="BM427" s="275"/>
      <c r="BN427" s="5"/>
      <c r="BQ427" s="7" t="str">
        <f t="shared" si="26"/>
        <v/>
      </c>
      <c r="BR427" s="48" t="str">
        <f t="shared" si="27"/>
        <v/>
      </c>
      <c r="BS427" s="48" t="str">
        <f t="shared" si="28"/>
        <v/>
      </c>
      <c r="BT427" s="49" t="str">
        <f t="shared" si="29"/>
        <v/>
      </c>
    </row>
    <row r="428" spans="1:72" x14ac:dyDescent="0.55000000000000004">
      <c r="A428" s="5"/>
      <c r="B428" s="22"/>
      <c r="C428" s="23"/>
      <c r="D428" s="24"/>
      <c r="E428" s="24"/>
      <c r="F428" s="25"/>
      <c r="G428" s="26"/>
      <c r="H428" s="26"/>
      <c r="I428" s="26"/>
      <c r="J428" s="27"/>
      <c r="K428" s="25"/>
      <c r="L428" s="26"/>
      <c r="M428" s="26"/>
      <c r="N428" s="26"/>
      <c r="O428" s="27"/>
      <c r="P428" s="25"/>
      <c r="Q428" s="26"/>
      <c r="R428" s="26"/>
      <c r="S428" s="26"/>
      <c r="T428" s="27"/>
      <c r="U428" s="273"/>
      <c r="V428" s="274"/>
      <c r="W428" s="274"/>
      <c r="X428" s="274"/>
      <c r="Y428" s="275"/>
      <c r="Z428" s="273"/>
      <c r="AA428" s="274"/>
      <c r="AB428" s="274"/>
      <c r="AC428" s="274"/>
      <c r="AD428" s="275"/>
      <c r="AE428" s="273"/>
      <c r="AF428" s="274"/>
      <c r="AG428" s="274"/>
      <c r="AH428" s="274"/>
      <c r="AI428" s="275"/>
      <c r="AJ428" s="273"/>
      <c r="AK428" s="274"/>
      <c r="AL428" s="274"/>
      <c r="AM428" s="274"/>
      <c r="AN428" s="275"/>
      <c r="AO428" s="273"/>
      <c r="AP428" s="274"/>
      <c r="AQ428" s="274"/>
      <c r="AR428" s="274"/>
      <c r="AS428" s="275"/>
      <c r="AT428" s="273"/>
      <c r="AU428" s="274"/>
      <c r="AV428" s="274"/>
      <c r="AW428" s="274"/>
      <c r="AX428" s="275"/>
      <c r="AY428" s="273"/>
      <c r="AZ428" s="274"/>
      <c r="BA428" s="274"/>
      <c r="BB428" s="274"/>
      <c r="BC428" s="275"/>
      <c r="BD428" s="273"/>
      <c r="BE428" s="274"/>
      <c r="BF428" s="274"/>
      <c r="BG428" s="274"/>
      <c r="BH428" s="275"/>
      <c r="BI428" s="273"/>
      <c r="BJ428" s="274"/>
      <c r="BK428" s="274"/>
      <c r="BL428" s="274"/>
      <c r="BM428" s="275"/>
      <c r="BN428" s="5"/>
      <c r="BQ428" s="7" t="str">
        <f t="shared" si="26"/>
        <v/>
      </c>
      <c r="BR428" s="48" t="str">
        <f t="shared" si="27"/>
        <v/>
      </c>
      <c r="BS428" s="48" t="str">
        <f t="shared" si="28"/>
        <v/>
      </c>
      <c r="BT428" s="49" t="str">
        <f t="shared" si="29"/>
        <v/>
      </c>
    </row>
    <row r="429" spans="1:72" x14ac:dyDescent="0.55000000000000004">
      <c r="A429" s="5"/>
      <c r="B429" s="22"/>
      <c r="C429" s="23"/>
      <c r="D429" s="24"/>
      <c r="E429" s="24"/>
      <c r="F429" s="25"/>
      <c r="G429" s="26"/>
      <c r="H429" s="26"/>
      <c r="I429" s="26"/>
      <c r="J429" s="27"/>
      <c r="K429" s="25"/>
      <c r="L429" s="26"/>
      <c r="M429" s="26"/>
      <c r="N429" s="26"/>
      <c r="O429" s="27"/>
      <c r="P429" s="25"/>
      <c r="Q429" s="26"/>
      <c r="R429" s="26"/>
      <c r="S429" s="26"/>
      <c r="T429" s="27"/>
      <c r="U429" s="273"/>
      <c r="V429" s="274"/>
      <c r="W429" s="274"/>
      <c r="X429" s="274"/>
      <c r="Y429" s="275"/>
      <c r="Z429" s="273"/>
      <c r="AA429" s="274"/>
      <c r="AB429" s="274"/>
      <c r="AC429" s="274"/>
      <c r="AD429" s="275"/>
      <c r="AE429" s="273"/>
      <c r="AF429" s="274"/>
      <c r="AG429" s="274"/>
      <c r="AH429" s="274"/>
      <c r="AI429" s="275"/>
      <c r="AJ429" s="273"/>
      <c r="AK429" s="274"/>
      <c r="AL429" s="274"/>
      <c r="AM429" s="274"/>
      <c r="AN429" s="275"/>
      <c r="AO429" s="273"/>
      <c r="AP429" s="274"/>
      <c r="AQ429" s="274"/>
      <c r="AR429" s="274"/>
      <c r="AS429" s="275"/>
      <c r="AT429" s="273"/>
      <c r="AU429" s="274"/>
      <c r="AV429" s="274"/>
      <c r="AW429" s="274"/>
      <c r="AX429" s="275"/>
      <c r="AY429" s="273"/>
      <c r="AZ429" s="274"/>
      <c r="BA429" s="274"/>
      <c r="BB429" s="274"/>
      <c r="BC429" s="275"/>
      <c r="BD429" s="273"/>
      <c r="BE429" s="274"/>
      <c r="BF429" s="274"/>
      <c r="BG429" s="274"/>
      <c r="BH429" s="275"/>
      <c r="BI429" s="273"/>
      <c r="BJ429" s="274"/>
      <c r="BK429" s="274"/>
      <c r="BL429" s="274"/>
      <c r="BM429" s="275"/>
      <c r="BN429" s="5"/>
      <c r="BQ429" s="7" t="str">
        <f t="shared" si="26"/>
        <v/>
      </c>
      <c r="BR429" s="48" t="str">
        <f t="shared" si="27"/>
        <v/>
      </c>
      <c r="BS429" s="48" t="str">
        <f t="shared" si="28"/>
        <v/>
      </c>
      <c r="BT429" s="49" t="str">
        <f t="shared" si="29"/>
        <v/>
      </c>
    </row>
    <row r="430" spans="1:72" x14ac:dyDescent="0.55000000000000004">
      <c r="A430" s="5"/>
      <c r="B430" s="22"/>
      <c r="C430" s="23"/>
      <c r="D430" s="24"/>
      <c r="E430" s="24"/>
      <c r="F430" s="25"/>
      <c r="G430" s="26"/>
      <c r="H430" s="26"/>
      <c r="I430" s="26"/>
      <c r="J430" s="27"/>
      <c r="K430" s="25"/>
      <c r="L430" s="26"/>
      <c r="M430" s="26"/>
      <c r="N430" s="26"/>
      <c r="O430" s="27"/>
      <c r="P430" s="25"/>
      <c r="Q430" s="26"/>
      <c r="R430" s="26"/>
      <c r="S430" s="26"/>
      <c r="T430" s="27"/>
      <c r="U430" s="273"/>
      <c r="V430" s="274"/>
      <c r="W430" s="274"/>
      <c r="X430" s="274"/>
      <c r="Y430" s="275"/>
      <c r="Z430" s="273"/>
      <c r="AA430" s="274"/>
      <c r="AB430" s="274"/>
      <c r="AC430" s="274"/>
      <c r="AD430" s="275"/>
      <c r="AE430" s="273"/>
      <c r="AF430" s="274"/>
      <c r="AG430" s="274"/>
      <c r="AH430" s="274"/>
      <c r="AI430" s="275"/>
      <c r="AJ430" s="273"/>
      <c r="AK430" s="274"/>
      <c r="AL430" s="274"/>
      <c r="AM430" s="274"/>
      <c r="AN430" s="275"/>
      <c r="AO430" s="273"/>
      <c r="AP430" s="274"/>
      <c r="AQ430" s="274"/>
      <c r="AR430" s="274"/>
      <c r="AS430" s="275"/>
      <c r="AT430" s="273"/>
      <c r="AU430" s="274"/>
      <c r="AV430" s="274"/>
      <c r="AW430" s="274"/>
      <c r="AX430" s="275"/>
      <c r="AY430" s="273"/>
      <c r="AZ430" s="274"/>
      <c r="BA430" s="274"/>
      <c r="BB430" s="274"/>
      <c r="BC430" s="275"/>
      <c r="BD430" s="273"/>
      <c r="BE430" s="274"/>
      <c r="BF430" s="274"/>
      <c r="BG430" s="274"/>
      <c r="BH430" s="275"/>
      <c r="BI430" s="273"/>
      <c r="BJ430" s="274"/>
      <c r="BK430" s="274"/>
      <c r="BL430" s="274"/>
      <c r="BM430" s="275"/>
      <c r="BN430" s="5"/>
      <c r="BQ430" s="7" t="str">
        <f t="shared" si="26"/>
        <v/>
      </c>
      <c r="BR430" s="48" t="str">
        <f t="shared" si="27"/>
        <v/>
      </c>
      <c r="BS430" s="48" t="str">
        <f t="shared" si="28"/>
        <v/>
      </c>
      <c r="BT430" s="49" t="str">
        <f t="shared" si="29"/>
        <v/>
      </c>
    </row>
    <row r="431" spans="1:72" x14ac:dyDescent="0.55000000000000004">
      <c r="A431" s="5"/>
      <c r="B431" s="22"/>
      <c r="C431" s="23"/>
      <c r="D431" s="24"/>
      <c r="E431" s="24"/>
      <c r="F431" s="25"/>
      <c r="G431" s="26"/>
      <c r="H431" s="26"/>
      <c r="I431" s="26"/>
      <c r="J431" s="27"/>
      <c r="K431" s="25"/>
      <c r="L431" s="26"/>
      <c r="M431" s="26"/>
      <c r="N431" s="26"/>
      <c r="O431" s="27"/>
      <c r="P431" s="25"/>
      <c r="Q431" s="26"/>
      <c r="R431" s="26"/>
      <c r="S431" s="26"/>
      <c r="T431" s="27"/>
      <c r="U431" s="273"/>
      <c r="V431" s="274"/>
      <c r="W431" s="274"/>
      <c r="X431" s="274"/>
      <c r="Y431" s="275"/>
      <c r="Z431" s="273"/>
      <c r="AA431" s="274"/>
      <c r="AB431" s="274"/>
      <c r="AC431" s="274"/>
      <c r="AD431" s="275"/>
      <c r="AE431" s="273"/>
      <c r="AF431" s="274"/>
      <c r="AG431" s="274"/>
      <c r="AH431" s="274"/>
      <c r="AI431" s="275"/>
      <c r="AJ431" s="273"/>
      <c r="AK431" s="274"/>
      <c r="AL431" s="274"/>
      <c r="AM431" s="274"/>
      <c r="AN431" s="275"/>
      <c r="AO431" s="273"/>
      <c r="AP431" s="274"/>
      <c r="AQ431" s="274"/>
      <c r="AR431" s="274"/>
      <c r="AS431" s="275"/>
      <c r="AT431" s="273"/>
      <c r="AU431" s="274"/>
      <c r="AV431" s="274"/>
      <c r="AW431" s="274"/>
      <c r="AX431" s="275"/>
      <c r="AY431" s="273"/>
      <c r="AZ431" s="274"/>
      <c r="BA431" s="274"/>
      <c r="BB431" s="274"/>
      <c r="BC431" s="275"/>
      <c r="BD431" s="273"/>
      <c r="BE431" s="274"/>
      <c r="BF431" s="274"/>
      <c r="BG431" s="274"/>
      <c r="BH431" s="275"/>
      <c r="BI431" s="273"/>
      <c r="BJ431" s="274"/>
      <c r="BK431" s="274"/>
      <c r="BL431" s="274"/>
      <c r="BM431" s="275"/>
      <c r="BN431" s="5"/>
      <c r="BQ431" s="7" t="str">
        <f t="shared" si="26"/>
        <v/>
      </c>
      <c r="BR431" s="48" t="str">
        <f t="shared" si="27"/>
        <v/>
      </c>
      <c r="BS431" s="48" t="str">
        <f t="shared" si="28"/>
        <v/>
      </c>
      <c r="BT431" s="49" t="str">
        <f t="shared" si="29"/>
        <v/>
      </c>
    </row>
    <row r="432" spans="1:72" x14ac:dyDescent="0.55000000000000004">
      <c r="A432" s="5"/>
      <c r="B432" s="22"/>
      <c r="C432" s="23"/>
      <c r="D432" s="24"/>
      <c r="E432" s="24"/>
      <c r="F432" s="25"/>
      <c r="G432" s="26"/>
      <c r="H432" s="26"/>
      <c r="I432" s="26"/>
      <c r="J432" s="27"/>
      <c r="K432" s="25"/>
      <c r="L432" s="26"/>
      <c r="M432" s="26"/>
      <c r="N432" s="26"/>
      <c r="O432" s="27"/>
      <c r="P432" s="25"/>
      <c r="Q432" s="26"/>
      <c r="R432" s="26"/>
      <c r="S432" s="26"/>
      <c r="T432" s="27"/>
      <c r="U432" s="273"/>
      <c r="V432" s="274"/>
      <c r="W432" s="274"/>
      <c r="X432" s="274"/>
      <c r="Y432" s="275"/>
      <c r="Z432" s="273"/>
      <c r="AA432" s="274"/>
      <c r="AB432" s="274"/>
      <c r="AC432" s="274"/>
      <c r="AD432" s="275"/>
      <c r="AE432" s="273"/>
      <c r="AF432" s="274"/>
      <c r="AG432" s="274"/>
      <c r="AH432" s="274"/>
      <c r="AI432" s="275"/>
      <c r="AJ432" s="273"/>
      <c r="AK432" s="274"/>
      <c r="AL432" s="274"/>
      <c r="AM432" s="274"/>
      <c r="AN432" s="275"/>
      <c r="AO432" s="273"/>
      <c r="AP432" s="274"/>
      <c r="AQ432" s="274"/>
      <c r="AR432" s="274"/>
      <c r="AS432" s="275"/>
      <c r="AT432" s="273"/>
      <c r="AU432" s="274"/>
      <c r="AV432" s="274"/>
      <c r="AW432" s="274"/>
      <c r="AX432" s="275"/>
      <c r="AY432" s="273"/>
      <c r="AZ432" s="274"/>
      <c r="BA432" s="274"/>
      <c r="BB432" s="274"/>
      <c r="BC432" s="275"/>
      <c r="BD432" s="273"/>
      <c r="BE432" s="274"/>
      <c r="BF432" s="274"/>
      <c r="BG432" s="274"/>
      <c r="BH432" s="275"/>
      <c r="BI432" s="273"/>
      <c r="BJ432" s="274"/>
      <c r="BK432" s="274"/>
      <c r="BL432" s="274"/>
      <c r="BM432" s="275"/>
      <c r="BN432" s="5"/>
      <c r="BQ432" s="7" t="str">
        <f t="shared" si="26"/>
        <v/>
      </c>
      <c r="BR432" s="48" t="str">
        <f t="shared" si="27"/>
        <v/>
      </c>
      <c r="BS432" s="48" t="str">
        <f t="shared" si="28"/>
        <v/>
      </c>
      <c r="BT432" s="49" t="str">
        <f t="shared" si="29"/>
        <v/>
      </c>
    </row>
    <row r="433" spans="1:72" x14ac:dyDescent="0.55000000000000004">
      <c r="A433" s="5"/>
      <c r="B433" s="22"/>
      <c r="C433" s="23"/>
      <c r="D433" s="24"/>
      <c r="E433" s="24"/>
      <c r="F433" s="25"/>
      <c r="G433" s="26"/>
      <c r="H433" s="26"/>
      <c r="I433" s="26"/>
      <c r="J433" s="27"/>
      <c r="K433" s="25"/>
      <c r="L433" s="26"/>
      <c r="M433" s="26"/>
      <c r="N433" s="26"/>
      <c r="O433" s="27"/>
      <c r="P433" s="25"/>
      <c r="Q433" s="26"/>
      <c r="R433" s="26"/>
      <c r="S433" s="26"/>
      <c r="T433" s="27"/>
      <c r="U433" s="273"/>
      <c r="V433" s="274"/>
      <c r="W433" s="274"/>
      <c r="X433" s="274"/>
      <c r="Y433" s="275"/>
      <c r="Z433" s="273"/>
      <c r="AA433" s="274"/>
      <c r="AB433" s="274"/>
      <c r="AC433" s="274"/>
      <c r="AD433" s="275"/>
      <c r="AE433" s="273"/>
      <c r="AF433" s="274"/>
      <c r="AG433" s="274"/>
      <c r="AH433" s="274"/>
      <c r="AI433" s="275"/>
      <c r="AJ433" s="273"/>
      <c r="AK433" s="274"/>
      <c r="AL433" s="274"/>
      <c r="AM433" s="274"/>
      <c r="AN433" s="275"/>
      <c r="AO433" s="273"/>
      <c r="AP433" s="274"/>
      <c r="AQ433" s="274"/>
      <c r="AR433" s="274"/>
      <c r="AS433" s="275"/>
      <c r="AT433" s="273"/>
      <c r="AU433" s="274"/>
      <c r="AV433" s="274"/>
      <c r="AW433" s="274"/>
      <c r="AX433" s="275"/>
      <c r="AY433" s="273"/>
      <c r="AZ433" s="274"/>
      <c r="BA433" s="274"/>
      <c r="BB433" s="274"/>
      <c r="BC433" s="275"/>
      <c r="BD433" s="273"/>
      <c r="BE433" s="274"/>
      <c r="BF433" s="274"/>
      <c r="BG433" s="274"/>
      <c r="BH433" s="275"/>
      <c r="BI433" s="273"/>
      <c r="BJ433" s="274"/>
      <c r="BK433" s="274"/>
      <c r="BL433" s="274"/>
      <c r="BM433" s="275"/>
      <c r="BN433" s="5"/>
      <c r="BQ433" s="7" t="str">
        <f t="shared" si="26"/>
        <v/>
      </c>
      <c r="BR433" s="48" t="str">
        <f t="shared" si="27"/>
        <v/>
      </c>
      <c r="BS433" s="48" t="str">
        <f t="shared" si="28"/>
        <v/>
      </c>
      <c r="BT433" s="49" t="str">
        <f t="shared" si="29"/>
        <v/>
      </c>
    </row>
    <row r="434" spans="1:72" x14ac:dyDescent="0.55000000000000004">
      <c r="A434" s="5"/>
      <c r="B434" s="22"/>
      <c r="C434" s="23"/>
      <c r="D434" s="24"/>
      <c r="E434" s="24"/>
      <c r="F434" s="25"/>
      <c r="G434" s="26"/>
      <c r="H434" s="26"/>
      <c r="I434" s="26"/>
      <c r="J434" s="27"/>
      <c r="K434" s="25"/>
      <c r="L434" s="26"/>
      <c r="M434" s="26"/>
      <c r="N434" s="26"/>
      <c r="O434" s="27"/>
      <c r="P434" s="25"/>
      <c r="Q434" s="26"/>
      <c r="R434" s="26"/>
      <c r="S434" s="26"/>
      <c r="T434" s="27"/>
      <c r="U434" s="273"/>
      <c r="V434" s="274"/>
      <c r="W434" s="274"/>
      <c r="X434" s="274"/>
      <c r="Y434" s="275"/>
      <c r="Z434" s="273"/>
      <c r="AA434" s="274"/>
      <c r="AB434" s="274"/>
      <c r="AC434" s="274"/>
      <c r="AD434" s="275"/>
      <c r="AE434" s="273"/>
      <c r="AF434" s="274"/>
      <c r="AG434" s="274"/>
      <c r="AH434" s="274"/>
      <c r="AI434" s="275"/>
      <c r="AJ434" s="273"/>
      <c r="AK434" s="274"/>
      <c r="AL434" s="274"/>
      <c r="AM434" s="274"/>
      <c r="AN434" s="275"/>
      <c r="AO434" s="273"/>
      <c r="AP434" s="274"/>
      <c r="AQ434" s="274"/>
      <c r="AR434" s="274"/>
      <c r="AS434" s="275"/>
      <c r="AT434" s="273"/>
      <c r="AU434" s="274"/>
      <c r="AV434" s="274"/>
      <c r="AW434" s="274"/>
      <c r="AX434" s="275"/>
      <c r="AY434" s="273"/>
      <c r="AZ434" s="274"/>
      <c r="BA434" s="274"/>
      <c r="BB434" s="274"/>
      <c r="BC434" s="275"/>
      <c r="BD434" s="273"/>
      <c r="BE434" s="274"/>
      <c r="BF434" s="274"/>
      <c r="BG434" s="274"/>
      <c r="BH434" s="275"/>
      <c r="BI434" s="273"/>
      <c r="BJ434" s="274"/>
      <c r="BK434" s="274"/>
      <c r="BL434" s="274"/>
      <c r="BM434" s="275"/>
      <c r="BN434" s="5"/>
      <c r="BQ434" s="7" t="str">
        <f t="shared" si="26"/>
        <v/>
      </c>
      <c r="BR434" s="48" t="str">
        <f t="shared" si="27"/>
        <v/>
      </c>
      <c r="BS434" s="48" t="str">
        <f t="shared" si="28"/>
        <v/>
      </c>
      <c r="BT434" s="49" t="str">
        <f t="shared" si="29"/>
        <v/>
      </c>
    </row>
    <row r="435" spans="1:72" x14ac:dyDescent="0.55000000000000004">
      <c r="A435" s="5"/>
      <c r="B435" s="22"/>
      <c r="C435" s="23"/>
      <c r="D435" s="24"/>
      <c r="E435" s="24"/>
      <c r="F435" s="25"/>
      <c r="G435" s="26"/>
      <c r="H435" s="26"/>
      <c r="I435" s="26"/>
      <c r="J435" s="27"/>
      <c r="K435" s="25"/>
      <c r="L435" s="26"/>
      <c r="M435" s="26"/>
      <c r="N435" s="26"/>
      <c r="O435" s="27"/>
      <c r="P435" s="25"/>
      <c r="Q435" s="26"/>
      <c r="R435" s="26"/>
      <c r="S435" s="26"/>
      <c r="T435" s="27"/>
      <c r="U435" s="273"/>
      <c r="V435" s="274"/>
      <c r="W435" s="274"/>
      <c r="X435" s="274"/>
      <c r="Y435" s="275"/>
      <c r="Z435" s="273"/>
      <c r="AA435" s="274"/>
      <c r="AB435" s="274"/>
      <c r="AC435" s="274"/>
      <c r="AD435" s="275"/>
      <c r="AE435" s="273"/>
      <c r="AF435" s="274"/>
      <c r="AG435" s="274"/>
      <c r="AH435" s="274"/>
      <c r="AI435" s="275"/>
      <c r="AJ435" s="273"/>
      <c r="AK435" s="274"/>
      <c r="AL435" s="274"/>
      <c r="AM435" s="274"/>
      <c r="AN435" s="275"/>
      <c r="AO435" s="273"/>
      <c r="AP435" s="274"/>
      <c r="AQ435" s="274"/>
      <c r="AR435" s="274"/>
      <c r="AS435" s="275"/>
      <c r="AT435" s="273"/>
      <c r="AU435" s="274"/>
      <c r="AV435" s="274"/>
      <c r="AW435" s="274"/>
      <c r="AX435" s="275"/>
      <c r="AY435" s="273"/>
      <c r="AZ435" s="274"/>
      <c r="BA435" s="274"/>
      <c r="BB435" s="274"/>
      <c r="BC435" s="275"/>
      <c r="BD435" s="273"/>
      <c r="BE435" s="274"/>
      <c r="BF435" s="274"/>
      <c r="BG435" s="274"/>
      <c r="BH435" s="275"/>
      <c r="BI435" s="273"/>
      <c r="BJ435" s="274"/>
      <c r="BK435" s="274"/>
      <c r="BL435" s="274"/>
      <c r="BM435" s="275"/>
      <c r="BN435" s="5"/>
      <c r="BQ435" s="7" t="str">
        <f t="shared" si="26"/>
        <v/>
      </c>
      <c r="BR435" s="48" t="str">
        <f t="shared" si="27"/>
        <v/>
      </c>
      <c r="BS435" s="48" t="str">
        <f t="shared" si="28"/>
        <v/>
      </c>
      <c r="BT435" s="49" t="str">
        <f t="shared" si="29"/>
        <v/>
      </c>
    </row>
    <row r="436" spans="1:72" x14ac:dyDescent="0.55000000000000004">
      <c r="A436" s="5"/>
      <c r="B436" s="22"/>
      <c r="C436" s="23"/>
      <c r="D436" s="24"/>
      <c r="E436" s="24"/>
      <c r="F436" s="25"/>
      <c r="G436" s="26"/>
      <c r="H436" s="26"/>
      <c r="I436" s="26"/>
      <c r="J436" s="27"/>
      <c r="K436" s="25"/>
      <c r="L436" s="26"/>
      <c r="M436" s="26"/>
      <c r="N436" s="26"/>
      <c r="O436" s="27"/>
      <c r="P436" s="25"/>
      <c r="Q436" s="26"/>
      <c r="R436" s="26"/>
      <c r="S436" s="26"/>
      <c r="T436" s="27"/>
      <c r="U436" s="273"/>
      <c r="V436" s="274"/>
      <c r="W436" s="274"/>
      <c r="X436" s="274"/>
      <c r="Y436" s="275"/>
      <c r="Z436" s="273"/>
      <c r="AA436" s="274"/>
      <c r="AB436" s="274"/>
      <c r="AC436" s="274"/>
      <c r="AD436" s="275"/>
      <c r="AE436" s="273"/>
      <c r="AF436" s="274"/>
      <c r="AG436" s="274"/>
      <c r="AH436" s="274"/>
      <c r="AI436" s="275"/>
      <c r="AJ436" s="273"/>
      <c r="AK436" s="274"/>
      <c r="AL436" s="274"/>
      <c r="AM436" s="274"/>
      <c r="AN436" s="275"/>
      <c r="AO436" s="273"/>
      <c r="AP436" s="274"/>
      <c r="AQ436" s="274"/>
      <c r="AR436" s="274"/>
      <c r="AS436" s="275"/>
      <c r="AT436" s="273"/>
      <c r="AU436" s="274"/>
      <c r="AV436" s="274"/>
      <c r="AW436" s="274"/>
      <c r="AX436" s="275"/>
      <c r="AY436" s="273"/>
      <c r="AZ436" s="274"/>
      <c r="BA436" s="274"/>
      <c r="BB436" s="274"/>
      <c r="BC436" s="275"/>
      <c r="BD436" s="273"/>
      <c r="BE436" s="274"/>
      <c r="BF436" s="274"/>
      <c r="BG436" s="274"/>
      <c r="BH436" s="275"/>
      <c r="BI436" s="273"/>
      <c r="BJ436" s="274"/>
      <c r="BK436" s="274"/>
      <c r="BL436" s="274"/>
      <c r="BM436" s="275"/>
      <c r="BN436" s="5"/>
      <c r="BQ436" s="7" t="str">
        <f t="shared" si="26"/>
        <v/>
      </c>
      <c r="BR436" s="48" t="str">
        <f t="shared" si="27"/>
        <v/>
      </c>
      <c r="BS436" s="48" t="str">
        <f t="shared" si="28"/>
        <v/>
      </c>
      <c r="BT436" s="49" t="str">
        <f t="shared" si="29"/>
        <v/>
      </c>
    </row>
    <row r="437" spans="1:72" x14ac:dyDescent="0.55000000000000004">
      <c r="A437" s="5"/>
      <c r="B437" s="22"/>
      <c r="C437" s="23"/>
      <c r="D437" s="24"/>
      <c r="E437" s="24"/>
      <c r="F437" s="25"/>
      <c r="G437" s="26"/>
      <c r="H437" s="26"/>
      <c r="I437" s="26"/>
      <c r="J437" s="27"/>
      <c r="K437" s="25"/>
      <c r="L437" s="26"/>
      <c r="M437" s="26"/>
      <c r="N437" s="26"/>
      <c r="O437" s="27"/>
      <c r="P437" s="25"/>
      <c r="Q437" s="26"/>
      <c r="R437" s="26"/>
      <c r="S437" s="26"/>
      <c r="T437" s="27"/>
      <c r="U437" s="273"/>
      <c r="V437" s="274"/>
      <c r="W437" s="274"/>
      <c r="X437" s="274"/>
      <c r="Y437" s="275"/>
      <c r="Z437" s="273"/>
      <c r="AA437" s="274"/>
      <c r="AB437" s="274"/>
      <c r="AC437" s="274"/>
      <c r="AD437" s="275"/>
      <c r="AE437" s="273"/>
      <c r="AF437" s="274"/>
      <c r="AG437" s="274"/>
      <c r="AH437" s="274"/>
      <c r="AI437" s="275"/>
      <c r="AJ437" s="273"/>
      <c r="AK437" s="274"/>
      <c r="AL437" s="274"/>
      <c r="AM437" s="274"/>
      <c r="AN437" s="275"/>
      <c r="AO437" s="273"/>
      <c r="AP437" s="274"/>
      <c r="AQ437" s="274"/>
      <c r="AR437" s="274"/>
      <c r="AS437" s="275"/>
      <c r="AT437" s="273"/>
      <c r="AU437" s="274"/>
      <c r="AV437" s="274"/>
      <c r="AW437" s="274"/>
      <c r="AX437" s="275"/>
      <c r="AY437" s="273"/>
      <c r="AZ437" s="274"/>
      <c r="BA437" s="274"/>
      <c r="BB437" s="274"/>
      <c r="BC437" s="275"/>
      <c r="BD437" s="273"/>
      <c r="BE437" s="274"/>
      <c r="BF437" s="274"/>
      <c r="BG437" s="274"/>
      <c r="BH437" s="275"/>
      <c r="BI437" s="273"/>
      <c r="BJ437" s="274"/>
      <c r="BK437" s="274"/>
      <c r="BL437" s="274"/>
      <c r="BM437" s="275"/>
      <c r="BN437" s="5"/>
      <c r="BQ437" s="7" t="str">
        <f t="shared" si="26"/>
        <v/>
      </c>
      <c r="BR437" s="48" t="str">
        <f t="shared" si="27"/>
        <v/>
      </c>
      <c r="BS437" s="48" t="str">
        <f t="shared" si="28"/>
        <v/>
      </c>
      <c r="BT437" s="49" t="str">
        <f t="shared" si="29"/>
        <v/>
      </c>
    </row>
    <row r="438" spans="1:72" x14ac:dyDescent="0.55000000000000004">
      <c r="A438" s="5"/>
      <c r="B438" s="22"/>
      <c r="C438" s="23"/>
      <c r="D438" s="24"/>
      <c r="E438" s="24"/>
      <c r="F438" s="25"/>
      <c r="G438" s="26"/>
      <c r="H438" s="26"/>
      <c r="I438" s="26"/>
      <c r="J438" s="27"/>
      <c r="K438" s="25"/>
      <c r="L438" s="26"/>
      <c r="M438" s="26"/>
      <c r="N438" s="26"/>
      <c r="O438" s="27"/>
      <c r="P438" s="25"/>
      <c r="Q438" s="26"/>
      <c r="R438" s="26"/>
      <c r="S438" s="26"/>
      <c r="T438" s="27"/>
      <c r="U438" s="273"/>
      <c r="V438" s="274"/>
      <c r="W438" s="274"/>
      <c r="X438" s="274"/>
      <c r="Y438" s="275"/>
      <c r="Z438" s="273"/>
      <c r="AA438" s="274"/>
      <c r="AB438" s="274"/>
      <c r="AC438" s="274"/>
      <c r="AD438" s="275"/>
      <c r="AE438" s="273"/>
      <c r="AF438" s="274"/>
      <c r="AG438" s="274"/>
      <c r="AH438" s="274"/>
      <c r="AI438" s="275"/>
      <c r="AJ438" s="273"/>
      <c r="AK438" s="274"/>
      <c r="AL438" s="274"/>
      <c r="AM438" s="274"/>
      <c r="AN438" s="275"/>
      <c r="AO438" s="273"/>
      <c r="AP438" s="274"/>
      <c r="AQ438" s="274"/>
      <c r="AR438" s="274"/>
      <c r="AS438" s="275"/>
      <c r="AT438" s="273"/>
      <c r="AU438" s="274"/>
      <c r="AV438" s="274"/>
      <c r="AW438" s="274"/>
      <c r="AX438" s="275"/>
      <c r="AY438" s="273"/>
      <c r="AZ438" s="274"/>
      <c r="BA438" s="274"/>
      <c r="BB438" s="274"/>
      <c r="BC438" s="275"/>
      <c r="BD438" s="273"/>
      <c r="BE438" s="274"/>
      <c r="BF438" s="274"/>
      <c r="BG438" s="274"/>
      <c r="BH438" s="275"/>
      <c r="BI438" s="273"/>
      <c r="BJ438" s="274"/>
      <c r="BK438" s="274"/>
      <c r="BL438" s="274"/>
      <c r="BM438" s="275"/>
      <c r="BN438" s="5"/>
      <c r="BQ438" s="7" t="str">
        <f t="shared" si="26"/>
        <v/>
      </c>
      <c r="BR438" s="48" t="str">
        <f t="shared" si="27"/>
        <v/>
      </c>
      <c r="BS438" s="48" t="str">
        <f t="shared" si="28"/>
        <v/>
      </c>
      <c r="BT438" s="49" t="str">
        <f t="shared" si="29"/>
        <v/>
      </c>
    </row>
    <row r="439" spans="1:72" x14ac:dyDescent="0.55000000000000004">
      <c r="A439" s="5"/>
      <c r="B439" s="22"/>
      <c r="C439" s="23"/>
      <c r="D439" s="24"/>
      <c r="E439" s="24"/>
      <c r="F439" s="25"/>
      <c r="G439" s="26"/>
      <c r="H439" s="26"/>
      <c r="I439" s="26"/>
      <c r="J439" s="27"/>
      <c r="K439" s="25"/>
      <c r="L439" s="26"/>
      <c r="M439" s="26"/>
      <c r="N439" s="26"/>
      <c r="O439" s="27"/>
      <c r="P439" s="25"/>
      <c r="Q439" s="26"/>
      <c r="R439" s="26"/>
      <c r="S439" s="26"/>
      <c r="T439" s="27"/>
      <c r="U439" s="273"/>
      <c r="V439" s="274"/>
      <c r="W439" s="274"/>
      <c r="X439" s="274"/>
      <c r="Y439" s="275"/>
      <c r="Z439" s="273"/>
      <c r="AA439" s="274"/>
      <c r="AB439" s="274"/>
      <c r="AC439" s="274"/>
      <c r="AD439" s="275"/>
      <c r="AE439" s="273"/>
      <c r="AF439" s="274"/>
      <c r="AG439" s="274"/>
      <c r="AH439" s="274"/>
      <c r="AI439" s="275"/>
      <c r="AJ439" s="273"/>
      <c r="AK439" s="274"/>
      <c r="AL439" s="274"/>
      <c r="AM439" s="274"/>
      <c r="AN439" s="275"/>
      <c r="AO439" s="273"/>
      <c r="AP439" s="274"/>
      <c r="AQ439" s="274"/>
      <c r="AR439" s="274"/>
      <c r="AS439" s="275"/>
      <c r="AT439" s="273"/>
      <c r="AU439" s="274"/>
      <c r="AV439" s="274"/>
      <c r="AW439" s="274"/>
      <c r="AX439" s="275"/>
      <c r="AY439" s="273"/>
      <c r="AZ439" s="274"/>
      <c r="BA439" s="274"/>
      <c r="BB439" s="274"/>
      <c r="BC439" s="275"/>
      <c r="BD439" s="273"/>
      <c r="BE439" s="274"/>
      <c r="BF439" s="274"/>
      <c r="BG439" s="274"/>
      <c r="BH439" s="275"/>
      <c r="BI439" s="273"/>
      <c r="BJ439" s="274"/>
      <c r="BK439" s="274"/>
      <c r="BL439" s="274"/>
      <c r="BM439" s="275"/>
      <c r="BN439" s="5"/>
      <c r="BQ439" s="7" t="str">
        <f t="shared" si="26"/>
        <v/>
      </c>
      <c r="BR439" s="48" t="str">
        <f t="shared" si="27"/>
        <v/>
      </c>
      <c r="BS439" s="48" t="str">
        <f t="shared" si="28"/>
        <v/>
      </c>
      <c r="BT439" s="49" t="str">
        <f t="shared" si="29"/>
        <v/>
      </c>
    </row>
    <row r="440" spans="1:72" x14ac:dyDescent="0.55000000000000004">
      <c r="A440" s="5"/>
      <c r="B440" s="22"/>
      <c r="C440" s="23"/>
      <c r="D440" s="24"/>
      <c r="E440" s="24"/>
      <c r="F440" s="25"/>
      <c r="G440" s="26"/>
      <c r="H440" s="26"/>
      <c r="I440" s="26"/>
      <c r="J440" s="27"/>
      <c r="K440" s="25"/>
      <c r="L440" s="26"/>
      <c r="M440" s="26"/>
      <c r="N440" s="26"/>
      <c r="O440" s="27"/>
      <c r="P440" s="25"/>
      <c r="Q440" s="26"/>
      <c r="R440" s="26"/>
      <c r="S440" s="26"/>
      <c r="T440" s="27"/>
      <c r="U440" s="273"/>
      <c r="V440" s="274"/>
      <c r="W440" s="274"/>
      <c r="X440" s="274"/>
      <c r="Y440" s="275"/>
      <c r="Z440" s="273"/>
      <c r="AA440" s="274"/>
      <c r="AB440" s="274"/>
      <c r="AC440" s="274"/>
      <c r="AD440" s="275"/>
      <c r="AE440" s="273"/>
      <c r="AF440" s="274"/>
      <c r="AG440" s="274"/>
      <c r="AH440" s="274"/>
      <c r="AI440" s="275"/>
      <c r="AJ440" s="273"/>
      <c r="AK440" s="274"/>
      <c r="AL440" s="274"/>
      <c r="AM440" s="274"/>
      <c r="AN440" s="275"/>
      <c r="AO440" s="273"/>
      <c r="AP440" s="274"/>
      <c r="AQ440" s="274"/>
      <c r="AR440" s="274"/>
      <c r="AS440" s="275"/>
      <c r="AT440" s="273"/>
      <c r="AU440" s="274"/>
      <c r="AV440" s="274"/>
      <c r="AW440" s="274"/>
      <c r="AX440" s="275"/>
      <c r="AY440" s="273"/>
      <c r="AZ440" s="274"/>
      <c r="BA440" s="274"/>
      <c r="BB440" s="274"/>
      <c r="BC440" s="275"/>
      <c r="BD440" s="273"/>
      <c r="BE440" s="274"/>
      <c r="BF440" s="274"/>
      <c r="BG440" s="274"/>
      <c r="BH440" s="275"/>
      <c r="BI440" s="273"/>
      <c r="BJ440" s="274"/>
      <c r="BK440" s="274"/>
      <c r="BL440" s="274"/>
      <c r="BM440" s="275"/>
      <c r="BN440" s="5"/>
      <c r="BQ440" s="7" t="str">
        <f t="shared" si="26"/>
        <v/>
      </c>
      <c r="BR440" s="48" t="str">
        <f t="shared" si="27"/>
        <v/>
      </c>
      <c r="BS440" s="48" t="str">
        <f t="shared" si="28"/>
        <v/>
      </c>
      <c r="BT440" s="49" t="str">
        <f t="shared" si="29"/>
        <v/>
      </c>
    </row>
    <row r="441" spans="1:72" x14ac:dyDescent="0.55000000000000004">
      <c r="A441" s="5"/>
      <c r="B441" s="22"/>
      <c r="C441" s="23"/>
      <c r="D441" s="24"/>
      <c r="E441" s="24"/>
      <c r="F441" s="25"/>
      <c r="G441" s="26"/>
      <c r="H441" s="26"/>
      <c r="I441" s="26"/>
      <c r="J441" s="27"/>
      <c r="K441" s="25"/>
      <c r="L441" s="26"/>
      <c r="M441" s="26"/>
      <c r="N441" s="26"/>
      <c r="O441" s="27"/>
      <c r="P441" s="25"/>
      <c r="Q441" s="26"/>
      <c r="R441" s="26"/>
      <c r="S441" s="26"/>
      <c r="T441" s="27"/>
      <c r="U441" s="273"/>
      <c r="V441" s="274"/>
      <c r="W441" s="274"/>
      <c r="X441" s="274"/>
      <c r="Y441" s="275"/>
      <c r="Z441" s="273"/>
      <c r="AA441" s="274"/>
      <c r="AB441" s="274"/>
      <c r="AC441" s="274"/>
      <c r="AD441" s="275"/>
      <c r="AE441" s="273"/>
      <c r="AF441" s="274"/>
      <c r="AG441" s="274"/>
      <c r="AH441" s="274"/>
      <c r="AI441" s="275"/>
      <c r="AJ441" s="273"/>
      <c r="AK441" s="274"/>
      <c r="AL441" s="274"/>
      <c r="AM441" s="274"/>
      <c r="AN441" s="275"/>
      <c r="AO441" s="273"/>
      <c r="AP441" s="274"/>
      <c r="AQ441" s="274"/>
      <c r="AR441" s="274"/>
      <c r="AS441" s="275"/>
      <c r="AT441" s="273"/>
      <c r="AU441" s="274"/>
      <c r="AV441" s="274"/>
      <c r="AW441" s="274"/>
      <c r="AX441" s="275"/>
      <c r="AY441" s="273"/>
      <c r="AZ441" s="274"/>
      <c r="BA441" s="274"/>
      <c r="BB441" s="274"/>
      <c r="BC441" s="275"/>
      <c r="BD441" s="273"/>
      <c r="BE441" s="274"/>
      <c r="BF441" s="274"/>
      <c r="BG441" s="274"/>
      <c r="BH441" s="275"/>
      <c r="BI441" s="273"/>
      <c r="BJ441" s="274"/>
      <c r="BK441" s="274"/>
      <c r="BL441" s="274"/>
      <c r="BM441" s="275"/>
      <c r="BN441" s="5"/>
      <c r="BQ441" s="7" t="str">
        <f t="shared" si="26"/>
        <v/>
      </c>
      <c r="BR441" s="48" t="str">
        <f t="shared" si="27"/>
        <v/>
      </c>
      <c r="BS441" s="48" t="str">
        <f t="shared" si="28"/>
        <v/>
      </c>
      <c r="BT441" s="49" t="str">
        <f t="shared" si="29"/>
        <v/>
      </c>
    </row>
    <row r="442" spans="1:72" x14ac:dyDescent="0.55000000000000004">
      <c r="A442" s="5"/>
      <c r="B442" s="22"/>
      <c r="C442" s="23"/>
      <c r="D442" s="24"/>
      <c r="E442" s="24"/>
      <c r="F442" s="25"/>
      <c r="G442" s="26"/>
      <c r="H442" s="26"/>
      <c r="I442" s="26"/>
      <c r="J442" s="27"/>
      <c r="K442" s="25"/>
      <c r="L442" s="26"/>
      <c r="M442" s="26"/>
      <c r="N442" s="26"/>
      <c r="O442" s="27"/>
      <c r="P442" s="25"/>
      <c r="Q442" s="26"/>
      <c r="R442" s="26"/>
      <c r="S442" s="26"/>
      <c r="T442" s="27"/>
      <c r="U442" s="273"/>
      <c r="V442" s="274"/>
      <c r="W442" s="274"/>
      <c r="X442" s="274"/>
      <c r="Y442" s="275"/>
      <c r="Z442" s="273"/>
      <c r="AA442" s="274"/>
      <c r="AB442" s="274"/>
      <c r="AC442" s="274"/>
      <c r="AD442" s="275"/>
      <c r="AE442" s="273"/>
      <c r="AF442" s="274"/>
      <c r="AG442" s="274"/>
      <c r="AH442" s="274"/>
      <c r="AI442" s="275"/>
      <c r="AJ442" s="273"/>
      <c r="AK442" s="274"/>
      <c r="AL442" s="274"/>
      <c r="AM442" s="274"/>
      <c r="AN442" s="275"/>
      <c r="AO442" s="273"/>
      <c r="AP442" s="274"/>
      <c r="AQ442" s="274"/>
      <c r="AR442" s="274"/>
      <c r="AS442" s="275"/>
      <c r="AT442" s="273"/>
      <c r="AU442" s="274"/>
      <c r="AV442" s="274"/>
      <c r="AW442" s="274"/>
      <c r="AX442" s="275"/>
      <c r="AY442" s="273"/>
      <c r="AZ442" s="274"/>
      <c r="BA442" s="274"/>
      <c r="BB442" s="274"/>
      <c r="BC442" s="275"/>
      <c r="BD442" s="273"/>
      <c r="BE442" s="274"/>
      <c r="BF442" s="274"/>
      <c r="BG442" s="274"/>
      <c r="BH442" s="275"/>
      <c r="BI442" s="273"/>
      <c r="BJ442" s="274"/>
      <c r="BK442" s="274"/>
      <c r="BL442" s="274"/>
      <c r="BM442" s="275"/>
      <c r="BN442" s="5"/>
      <c r="BQ442" s="7" t="str">
        <f t="shared" si="26"/>
        <v/>
      </c>
      <c r="BR442" s="48" t="str">
        <f t="shared" si="27"/>
        <v/>
      </c>
      <c r="BS442" s="48" t="str">
        <f t="shared" si="28"/>
        <v/>
      </c>
      <c r="BT442" s="49" t="str">
        <f t="shared" si="29"/>
        <v/>
      </c>
    </row>
    <row r="443" spans="1:72" x14ac:dyDescent="0.55000000000000004">
      <c r="A443" s="5"/>
      <c r="B443" s="22"/>
      <c r="C443" s="23"/>
      <c r="D443" s="24"/>
      <c r="E443" s="24"/>
      <c r="F443" s="25"/>
      <c r="G443" s="26"/>
      <c r="H443" s="26"/>
      <c r="I443" s="26"/>
      <c r="J443" s="27"/>
      <c r="K443" s="25"/>
      <c r="L443" s="26"/>
      <c r="M443" s="26"/>
      <c r="N443" s="26"/>
      <c r="O443" s="27"/>
      <c r="P443" s="25"/>
      <c r="Q443" s="26"/>
      <c r="R443" s="26"/>
      <c r="S443" s="26"/>
      <c r="T443" s="27"/>
      <c r="U443" s="273"/>
      <c r="V443" s="274"/>
      <c r="W443" s="274"/>
      <c r="X443" s="274"/>
      <c r="Y443" s="275"/>
      <c r="Z443" s="273"/>
      <c r="AA443" s="274"/>
      <c r="AB443" s="274"/>
      <c r="AC443" s="274"/>
      <c r="AD443" s="275"/>
      <c r="AE443" s="273"/>
      <c r="AF443" s="274"/>
      <c r="AG443" s="274"/>
      <c r="AH443" s="274"/>
      <c r="AI443" s="275"/>
      <c r="AJ443" s="273"/>
      <c r="AK443" s="274"/>
      <c r="AL443" s="274"/>
      <c r="AM443" s="274"/>
      <c r="AN443" s="275"/>
      <c r="AO443" s="273"/>
      <c r="AP443" s="274"/>
      <c r="AQ443" s="274"/>
      <c r="AR443" s="274"/>
      <c r="AS443" s="275"/>
      <c r="AT443" s="273"/>
      <c r="AU443" s="274"/>
      <c r="AV443" s="274"/>
      <c r="AW443" s="274"/>
      <c r="AX443" s="275"/>
      <c r="AY443" s="273"/>
      <c r="AZ443" s="274"/>
      <c r="BA443" s="274"/>
      <c r="BB443" s="274"/>
      <c r="BC443" s="275"/>
      <c r="BD443" s="273"/>
      <c r="BE443" s="274"/>
      <c r="BF443" s="274"/>
      <c r="BG443" s="274"/>
      <c r="BH443" s="275"/>
      <c r="BI443" s="273"/>
      <c r="BJ443" s="274"/>
      <c r="BK443" s="274"/>
      <c r="BL443" s="274"/>
      <c r="BM443" s="275"/>
      <c r="BN443" s="5"/>
      <c r="BQ443" s="7" t="str">
        <f t="shared" si="26"/>
        <v/>
      </c>
      <c r="BR443" s="48" t="str">
        <f t="shared" si="27"/>
        <v/>
      </c>
      <c r="BS443" s="48" t="str">
        <f t="shared" si="28"/>
        <v/>
      </c>
      <c r="BT443" s="49" t="str">
        <f t="shared" si="29"/>
        <v/>
      </c>
    </row>
    <row r="444" spans="1:72" x14ac:dyDescent="0.55000000000000004">
      <c r="A444" s="5"/>
      <c r="B444" s="22"/>
      <c r="C444" s="23"/>
      <c r="D444" s="24"/>
      <c r="E444" s="24"/>
      <c r="F444" s="25"/>
      <c r="G444" s="26"/>
      <c r="H444" s="26"/>
      <c r="I444" s="26"/>
      <c r="J444" s="27"/>
      <c r="K444" s="25"/>
      <c r="L444" s="26"/>
      <c r="M444" s="26"/>
      <c r="N444" s="26"/>
      <c r="O444" s="27"/>
      <c r="P444" s="25"/>
      <c r="Q444" s="26"/>
      <c r="R444" s="26"/>
      <c r="S444" s="26"/>
      <c r="T444" s="27"/>
      <c r="U444" s="273"/>
      <c r="V444" s="274"/>
      <c r="W444" s="274"/>
      <c r="X444" s="274"/>
      <c r="Y444" s="275"/>
      <c r="Z444" s="273"/>
      <c r="AA444" s="274"/>
      <c r="AB444" s="274"/>
      <c r="AC444" s="274"/>
      <c r="AD444" s="275"/>
      <c r="AE444" s="273"/>
      <c r="AF444" s="274"/>
      <c r="AG444" s="274"/>
      <c r="AH444" s="274"/>
      <c r="AI444" s="275"/>
      <c r="AJ444" s="273"/>
      <c r="AK444" s="274"/>
      <c r="AL444" s="274"/>
      <c r="AM444" s="274"/>
      <c r="AN444" s="275"/>
      <c r="AO444" s="273"/>
      <c r="AP444" s="274"/>
      <c r="AQ444" s="274"/>
      <c r="AR444" s="274"/>
      <c r="AS444" s="275"/>
      <c r="AT444" s="273"/>
      <c r="AU444" s="274"/>
      <c r="AV444" s="274"/>
      <c r="AW444" s="274"/>
      <c r="AX444" s="275"/>
      <c r="AY444" s="273"/>
      <c r="AZ444" s="274"/>
      <c r="BA444" s="274"/>
      <c r="BB444" s="274"/>
      <c r="BC444" s="275"/>
      <c r="BD444" s="273"/>
      <c r="BE444" s="274"/>
      <c r="BF444" s="274"/>
      <c r="BG444" s="274"/>
      <c r="BH444" s="275"/>
      <c r="BI444" s="273"/>
      <c r="BJ444" s="274"/>
      <c r="BK444" s="274"/>
      <c r="BL444" s="274"/>
      <c r="BM444" s="275"/>
      <c r="BN444" s="5"/>
      <c r="BQ444" s="7" t="str">
        <f t="shared" si="26"/>
        <v/>
      </c>
      <c r="BR444" s="48" t="str">
        <f t="shared" si="27"/>
        <v/>
      </c>
      <c r="BS444" s="48" t="str">
        <f t="shared" si="28"/>
        <v/>
      </c>
      <c r="BT444" s="49" t="str">
        <f t="shared" si="29"/>
        <v/>
      </c>
    </row>
    <row r="445" spans="1:72" x14ac:dyDescent="0.55000000000000004">
      <c r="A445" s="5"/>
      <c r="B445" s="22"/>
      <c r="C445" s="23"/>
      <c r="D445" s="24"/>
      <c r="E445" s="24"/>
      <c r="F445" s="25"/>
      <c r="G445" s="26"/>
      <c r="H445" s="26"/>
      <c r="I445" s="26"/>
      <c r="J445" s="27"/>
      <c r="K445" s="25"/>
      <c r="L445" s="26"/>
      <c r="M445" s="26"/>
      <c r="N445" s="26"/>
      <c r="O445" s="27"/>
      <c r="P445" s="25"/>
      <c r="Q445" s="26"/>
      <c r="R445" s="26"/>
      <c r="S445" s="26"/>
      <c r="T445" s="27"/>
      <c r="U445" s="273"/>
      <c r="V445" s="274"/>
      <c r="W445" s="274"/>
      <c r="X445" s="274"/>
      <c r="Y445" s="275"/>
      <c r="Z445" s="273"/>
      <c r="AA445" s="274"/>
      <c r="AB445" s="274"/>
      <c r="AC445" s="274"/>
      <c r="AD445" s="275"/>
      <c r="AE445" s="273"/>
      <c r="AF445" s="274"/>
      <c r="AG445" s="274"/>
      <c r="AH445" s="274"/>
      <c r="AI445" s="275"/>
      <c r="AJ445" s="273"/>
      <c r="AK445" s="274"/>
      <c r="AL445" s="274"/>
      <c r="AM445" s="274"/>
      <c r="AN445" s="275"/>
      <c r="AO445" s="273"/>
      <c r="AP445" s="274"/>
      <c r="AQ445" s="274"/>
      <c r="AR445" s="274"/>
      <c r="AS445" s="275"/>
      <c r="AT445" s="273"/>
      <c r="AU445" s="274"/>
      <c r="AV445" s="274"/>
      <c r="AW445" s="274"/>
      <c r="AX445" s="275"/>
      <c r="AY445" s="273"/>
      <c r="AZ445" s="274"/>
      <c r="BA445" s="274"/>
      <c r="BB445" s="274"/>
      <c r="BC445" s="275"/>
      <c r="BD445" s="273"/>
      <c r="BE445" s="274"/>
      <c r="BF445" s="274"/>
      <c r="BG445" s="274"/>
      <c r="BH445" s="275"/>
      <c r="BI445" s="273"/>
      <c r="BJ445" s="274"/>
      <c r="BK445" s="274"/>
      <c r="BL445" s="274"/>
      <c r="BM445" s="275"/>
      <c r="BN445" s="5"/>
      <c r="BQ445" s="7" t="str">
        <f t="shared" si="26"/>
        <v/>
      </c>
      <c r="BR445" s="48" t="str">
        <f t="shared" si="27"/>
        <v/>
      </c>
      <c r="BS445" s="48" t="str">
        <f t="shared" si="28"/>
        <v/>
      </c>
      <c r="BT445" s="49" t="str">
        <f t="shared" si="29"/>
        <v/>
      </c>
    </row>
    <row r="446" spans="1:72" x14ac:dyDescent="0.55000000000000004">
      <c r="A446" s="5"/>
      <c r="B446" s="22"/>
      <c r="C446" s="23"/>
      <c r="D446" s="24"/>
      <c r="E446" s="24"/>
      <c r="F446" s="25"/>
      <c r="G446" s="26"/>
      <c r="H446" s="26"/>
      <c r="I446" s="26"/>
      <c r="J446" s="27"/>
      <c r="K446" s="25"/>
      <c r="L446" s="26"/>
      <c r="M446" s="26"/>
      <c r="N446" s="26"/>
      <c r="O446" s="27"/>
      <c r="P446" s="25"/>
      <c r="Q446" s="26"/>
      <c r="R446" s="26"/>
      <c r="S446" s="26"/>
      <c r="T446" s="27"/>
      <c r="U446" s="273"/>
      <c r="V446" s="274"/>
      <c r="W446" s="274"/>
      <c r="X446" s="274"/>
      <c r="Y446" s="275"/>
      <c r="Z446" s="273"/>
      <c r="AA446" s="274"/>
      <c r="AB446" s="274"/>
      <c r="AC446" s="274"/>
      <c r="AD446" s="275"/>
      <c r="AE446" s="273"/>
      <c r="AF446" s="274"/>
      <c r="AG446" s="274"/>
      <c r="AH446" s="274"/>
      <c r="AI446" s="275"/>
      <c r="AJ446" s="273"/>
      <c r="AK446" s="274"/>
      <c r="AL446" s="274"/>
      <c r="AM446" s="274"/>
      <c r="AN446" s="275"/>
      <c r="AO446" s="273"/>
      <c r="AP446" s="274"/>
      <c r="AQ446" s="274"/>
      <c r="AR446" s="274"/>
      <c r="AS446" s="275"/>
      <c r="AT446" s="273"/>
      <c r="AU446" s="274"/>
      <c r="AV446" s="274"/>
      <c r="AW446" s="274"/>
      <c r="AX446" s="275"/>
      <c r="AY446" s="273"/>
      <c r="AZ446" s="274"/>
      <c r="BA446" s="274"/>
      <c r="BB446" s="274"/>
      <c r="BC446" s="275"/>
      <c r="BD446" s="273"/>
      <c r="BE446" s="274"/>
      <c r="BF446" s="274"/>
      <c r="BG446" s="274"/>
      <c r="BH446" s="275"/>
      <c r="BI446" s="273"/>
      <c r="BJ446" s="274"/>
      <c r="BK446" s="274"/>
      <c r="BL446" s="274"/>
      <c r="BM446" s="275"/>
      <c r="BN446" s="5"/>
      <c r="BQ446" s="7" t="str">
        <f t="shared" si="26"/>
        <v/>
      </c>
      <c r="BR446" s="48" t="str">
        <f t="shared" si="27"/>
        <v/>
      </c>
      <c r="BS446" s="48" t="str">
        <f t="shared" si="28"/>
        <v/>
      </c>
      <c r="BT446" s="49" t="str">
        <f t="shared" si="29"/>
        <v/>
      </c>
    </row>
    <row r="447" spans="1:72" x14ac:dyDescent="0.55000000000000004">
      <c r="A447" s="5"/>
      <c r="B447" s="22"/>
      <c r="C447" s="23"/>
      <c r="D447" s="24"/>
      <c r="E447" s="24"/>
      <c r="F447" s="25"/>
      <c r="G447" s="26"/>
      <c r="H447" s="26"/>
      <c r="I447" s="26"/>
      <c r="J447" s="27"/>
      <c r="K447" s="25"/>
      <c r="L447" s="26"/>
      <c r="M447" s="26"/>
      <c r="N447" s="26"/>
      <c r="O447" s="27"/>
      <c r="P447" s="25"/>
      <c r="Q447" s="26"/>
      <c r="R447" s="26"/>
      <c r="S447" s="26"/>
      <c r="T447" s="27"/>
      <c r="U447" s="273"/>
      <c r="V447" s="274"/>
      <c r="W447" s="274"/>
      <c r="X447" s="274"/>
      <c r="Y447" s="275"/>
      <c r="Z447" s="273"/>
      <c r="AA447" s="274"/>
      <c r="AB447" s="274"/>
      <c r="AC447" s="274"/>
      <c r="AD447" s="275"/>
      <c r="AE447" s="273"/>
      <c r="AF447" s="274"/>
      <c r="AG447" s="274"/>
      <c r="AH447" s="274"/>
      <c r="AI447" s="275"/>
      <c r="AJ447" s="273"/>
      <c r="AK447" s="274"/>
      <c r="AL447" s="274"/>
      <c r="AM447" s="274"/>
      <c r="AN447" s="275"/>
      <c r="AO447" s="273"/>
      <c r="AP447" s="274"/>
      <c r="AQ447" s="274"/>
      <c r="AR447" s="274"/>
      <c r="AS447" s="275"/>
      <c r="AT447" s="273"/>
      <c r="AU447" s="274"/>
      <c r="AV447" s="274"/>
      <c r="AW447" s="274"/>
      <c r="AX447" s="275"/>
      <c r="AY447" s="273"/>
      <c r="AZ447" s="274"/>
      <c r="BA447" s="274"/>
      <c r="BB447" s="274"/>
      <c r="BC447" s="275"/>
      <c r="BD447" s="273"/>
      <c r="BE447" s="274"/>
      <c r="BF447" s="274"/>
      <c r="BG447" s="274"/>
      <c r="BH447" s="275"/>
      <c r="BI447" s="273"/>
      <c r="BJ447" s="274"/>
      <c r="BK447" s="274"/>
      <c r="BL447" s="274"/>
      <c r="BM447" s="275"/>
      <c r="BN447" s="5"/>
      <c r="BQ447" s="7" t="str">
        <f t="shared" si="26"/>
        <v/>
      </c>
      <c r="BR447" s="48" t="str">
        <f t="shared" si="27"/>
        <v/>
      </c>
      <c r="BS447" s="48" t="str">
        <f t="shared" si="28"/>
        <v/>
      </c>
      <c r="BT447" s="49" t="str">
        <f t="shared" si="29"/>
        <v/>
      </c>
    </row>
    <row r="448" spans="1:72" x14ac:dyDescent="0.55000000000000004">
      <c r="A448" s="5"/>
      <c r="B448" s="22"/>
      <c r="C448" s="23"/>
      <c r="D448" s="24"/>
      <c r="E448" s="24"/>
      <c r="F448" s="25"/>
      <c r="G448" s="26"/>
      <c r="H448" s="26"/>
      <c r="I448" s="26"/>
      <c r="J448" s="27"/>
      <c r="K448" s="25"/>
      <c r="L448" s="26"/>
      <c r="M448" s="26"/>
      <c r="N448" s="26"/>
      <c r="O448" s="27"/>
      <c r="P448" s="25"/>
      <c r="Q448" s="26"/>
      <c r="R448" s="26"/>
      <c r="S448" s="26"/>
      <c r="T448" s="27"/>
      <c r="U448" s="273"/>
      <c r="V448" s="274"/>
      <c r="W448" s="274"/>
      <c r="X448" s="274"/>
      <c r="Y448" s="275"/>
      <c r="Z448" s="273"/>
      <c r="AA448" s="274"/>
      <c r="AB448" s="274"/>
      <c r="AC448" s="274"/>
      <c r="AD448" s="275"/>
      <c r="AE448" s="273"/>
      <c r="AF448" s="274"/>
      <c r="AG448" s="274"/>
      <c r="AH448" s="274"/>
      <c r="AI448" s="275"/>
      <c r="AJ448" s="273"/>
      <c r="AK448" s="274"/>
      <c r="AL448" s="274"/>
      <c r="AM448" s="274"/>
      <c r="AN448" s="275"/>
      <c r="AO448" s="273"/>
      <c r="AP448" s="274"/>
      <c r="AQ448" s="274"/>
      <c r="AR448" s="274"/>
      <c r="AS448" s="275"/>
      <c r="AT448" s="273"/>
      <c r="AU448" s="274"/>
      <c r="AV448" s="274"/>
      <c r="AW448" s="274"/>
      <c r="AX448" s="275"/>
      <c r="AY448" s="273"/>
      <c r="AZ448" s="274"/>
      <c r="BA448" s="274"/>
      <c r="BB448" s="274"/>
      <c r="BC448" s="275"/>
      <c r="BD448" s="273"/>
      <c r="BE448" s="274"/>
      <c r="BF448" s="274"/>
      <c r="BG448" s="274"/>
      <c r="BH448" s="275"/>
      <c r="BI448" s="273"/>
      <c r="BJ448" s="274"/>
      <c r="BK448" s="274"/>
      <c r="BL448" s="274"/>
      <c r="BM448" s="275"/>
      <c r="BN448" s="5"/>
      <c r="BQ448" s="7" t="str">
        <f t="shared" si="26"/>
        <v/>
      </c>
      <c r="BR448" s="48" t="str">
        <f t="shared" si="27"/>
        <v/>
      </c>
      <c r="BS448" s="48" t="str">
        <f t="shared" si="28"/>
        <v/>
      </c>
      <c r="BT448" s="49" t="str">
        <f t="shared" si="29"/>
        <v/>
      </c>
    </row>
    <row r="449" spans="1:72" x14ac:dyDescent="0.55000000000000004">
      <c r="A449" s="5"/>
      <c r="B449" s="22"/>
      <c r="C449" s="23"/>
      <c r="D449" s="24"/>
      <c r="E449" s="24"/>
      <c r="F449" s="25"/>
      <c r="G449" s="26"/>
      <c r="H449" s="26"/>
      <c r="I449" s="26"/>
      <c r="J449" s="27"/>
      <c r="K449" s="25"/>
      <c r="L449" s="26"/>
      <c r="M449" s="26"/>
      <c r="N449" s="26"/>
      <c r="O449" s="27"/>
      <c r="P449" s="25"/>
      <c r="Q449" s="26"/>
      <c r="R449" s="26"/>
      <c r="S449" s="26"/>
      <c r="T449" s="27"/>
      <c r="U449" s="273"/>
      <c r="V449" s="274"/>
      <c r="W449" s="274"/>
      <c r="X449" s="274"/>
      <c r="Y449" s="275"/>
      <c r="Z449" s="273"/>
      <c r="AA449" s="274"/>
      <c r="AB449" s="274"/>
      <c r="AC449" s="274"/>
      <c r="AD449" s="275"/>
      <c r="AE449" s="273"/>
      <c r="AF449" s="274"/>
      <c r="AG449" s="274"/>
      <c r="AH449" s="274"/>
      <c r="AI449" s="275"/>
      <c r="AJ449" s="273"/>
      <c r="AK449" s="274"/>
      <c r="AL449" s="274"/>
      <c r="AM449" s="274"/>
      <c r="AN449" s="275"/>
      <c r="AO449" s="273"/>
      <c r="AP449" s="274"/>
      <c r="AQ449" s="274"/>
      <c r="AR449" s="274"/>
      <c r="AS449" s="275"/>
      <c r="AT449" s="273"/>
      <c r="AU449" s="274"/>
      <c r="AV449" s="274"/>
      <c r="AW449" s="274"/>
      <c r="AX449" s="275"/>
      <c r="AY449" s="273"/>
      <c r="AZ449" s="274"/>
      <c r="BA449" s="274"/>
      <c r="BB449" s="274"/>
      <c r="BC449" s="275"/>
      <c r="BD449" s="273"/>
      <c r="BE449" s="274"/>
      <c r="BF449" s="274"/>
      <c r="BG449" s="274"/>
      <c r="BH449" s="275"/>
      <c r="BI449" s="273"/>
      <c r="BJ449" s="274"/>
      <c r="BK449" s="274"/>
      <c r="BL449" s="274"/>
      <c r="BM449" s="275"/>
      <c r="BN449" s="5"/>
      <c r="BQ449" s="7" t="str">
        <f t="shared" si="26"/>
        <v/>
      </c>
      <c r="BR449" s="48" t="str">
        <f t="shared" si="27"/>
        <v/>
      </c>
      <c r="BS449" s="48" t="str">
        <f t="shared" si="28"/>
        <v/>
      </c>
      <c r="BT449" s="49" t="str">
        <f t="shared" si="29"/>
        <v/>
      </c>
    </row>
    <row r="450" spans="1:72" x14ac:dyDescent="0.55000000000000004">
      <c r="A450" s="5"/>
      <c r="B450" s="22"/>
      <c r="C450" s="23"/>
      <c r="D450" s="24"/>
      <c r="E450" s="24"/>
      <c r="F450" s="25"/>
      <c r="G450" s="26"/>
      <c r="H450" s="26"/>
      <c r="I450" s="26"/>
      <c r="J450" s="27"/>
      <c r="K450" s="25"/>
      <c r="L450" s="26"/>
      <c r="M450" s="26"/>
      <c r="N450" s="26"/>
      <c r="O450" s="27"/>
      <c r="P450" s="25"/>
      <c r="Q450" s="26"/>
      <c r="R450" s="26"/>
      <c r="S450" s="26"/>
      <c r="T450" s="27"/>
      <c r="U450" s="273"/>
      <c r="V450" s="274"/>
      <c r="W450" s="274"/>
      <c r="X450" s="274"/>
      <c r="Y450" s="275"/>
      <c r="Z450" s="273"/>
      <c r="AA450" s="274"/>
      <c r="AB450" s="274"/>
      <c r="AC450" s="274"/>
      <c r="AD450" s="275"/>
      <c r="AE450" s="273"/>
      <c r="AF450" s="274"/>
      <c r="AG450" s="274"/>
      <c r="AH450" s="274"/>
      <c r="AI450" s="275"/>
      <c r="AJ450" s="273"/>
      <c r="AK450" s="274"/>
      <c r="AL450" s="274"/>
      <c r="AM450" s="274"/>
      <c r="AN450" s="275"/>
      <c r="AO450" s="273"/>
      <c r="AP450" s="274"/>
      <c r="AQ450" s="274"/>
      <c r="AR450" s="274"/>
      <c r="AS450" s="275"/>
      <c r="AT450" s="273"/>
      <c r="AU450" s="274"/>
      <c r="AV450" s="274"/>
      <c r="AW450" s="274"/>
      <c r="AX450" s="275"/>
      <c r="AY450" s="273"/>
      <c r="AZ450" s="274"/>
      <c r="BA450" s="274"/>
      <c r="BB450" s="274"/>
      <c r="BC450" s="275"/>
      <c r="BD450" s="273"/>
      <c r="BE450" s="274"/>
      <c r="BF450" s="274"/>
      <c r="BG450" s="274"/>
      <c r="BH450" s="275"/>
      <c r="BI450" s="273"/>
      <c r="BJ450" s="274"/>
      <c r="BK450" s="274"/>
      <c r="BL450" s="274"/>
      <c r="BM450" s="275"/>
      <c r="BN450" s="5"/>
      <c r="BQ450" s="7" t="str">
        <f t="shared" si="26"/>
        <v/>
      </c>
      <c r="BR450" s="48" t="str">
        <f t="shared" si="27"/>
        <v/>
      </c>
      <c r="BS450" s="48" t="str">
        <f t="shared" si="28"/>
        <v/>
      </c>
      <c r="BT450" s="49" t="str">
        <f t="shared" si="29"/>
        <v/>
      </c>
    </row>
    <row r="451" spans="1:72" x14ac:dyDescent="0.55000000000000004">
      <c r="A451" s="5"/>
      <c r="B451" s="22"/>
      <c r="C451" s="23"/>
      <c r="D451" s="24"/>
      <c r="E451" s="24"/>
      <c r="F451" s="25"/>
      <c r="G451" s="26"/>
      <c r="H451" s="26"/>
      <c r="I451" s="26"/>
      <c r="J451" s="27"/>
      <c r="K451" s="25"/>
      <c r="L451" s="26"/>
      <c r="M451" s="26"/>
      <c r="N451" s="26"/>
      <c r="O451" s="27"/>
      <c r="P451" s="25"/>
      <c r="Q451" s="26"/>
      <c r="R451" s="26"/>
      <c r="S451" s="26"/>
      <c r="T451" s="27"/>
      <c r="U451" s="273"/>
      <c r="V451" s="274"/>
      <c r="W451" s="274"/>
      <c r="X451" s="274"/>
      <c r="Y451" s="275"/>
      <c r="Z451" s="273"/>
      <c r="AA451" s="274"/>
      <c r="AB451" s="274"/>
      <c r="AC451" s="274"/>
      <c r="AD451" s="275"/>
      <c r="AE451" s="273"/>
      <c r="AF451" s="274"/>
      <c r="AG451" s="274"/>
      <c r="AH451" s="274"/>
      <c r="AI451" s="275"/>
      <c r="AJ451" s="273"/>
      <c r="AK451" s="274"/>
      <c r="AL451" s="274"/>
      <c r="AM451" s="274"/>
      <c r="AN451" s="275"/>
      <c r="AO451" s="273"/>
      <c r="AP451" s="274"/>
      <c r="AQ451" s="274"/>
      <c r="AR451" s="274"/>
      <c r="AS451" s="275"/>
      <c r="AT451" s="273"/>
      <c r="AU451" s="274"/>
      <c r="AV451" s="274"/>
      <c r="AW451" s="274"/>
      <c r="AX451" s="275"/>
      <c r="AY451" s="273"/>
      <c r="AZ451" s="274"/>
      <c r="BA451" s="274"/>
      <c r="BB451" s="274"/>
      <c r="BC451" s="275"/>
      <c r="BD451" s="273"/>
      <c r="BE451" s="274"/>
      <c r="BF451" s="274"/>
      <c r="BG451" s="274"/>
      <c r="BH451" s="275"/>
      <c r="BI451" s="273"/>
      <c r="BJ451" s="274"/>
      <c r="BK451" s="274"/>
      <c r="BL451" s="274"/>
      <c r="BM451" s="275"/>
      <c r="BN451" s="5"/>
      <c r="BQ451" s="7" t="str">
        <f t="shared" si="26"/>
        <v/>
      </c>
      <c r="BR451" s="48" t="str">
        <f t="shared" si="27"/>
        <v/>
      </c>
      <c r="BS451" s="48" t="str">
        <f t="shared" si="28"/>
        <v/>
      </c>
      <c r="BT451" s="49" t="str">
        <f t="shared" si="29"/>
        <v/>
      </c>
    </row>
    <row r="452" spans="1:72" x14ac:dyDescent="0.55000000000000004">
      <c r="A452" s="5"/>
      <c r="B452" s="22"/>
      <c r="C452" s="23"/>
      <c r="D452" s="24"/>
      <c r="E452" s="24"/>
      <c r="F452" s="25"/>
      <c r="G452" s="26"/>
      <c r="H452" s="26"/>
      <c r="I452" s="26"/>
      <c r="J452" s="27"/>
      <c r="K452" s="25"/>
      <c r="L452" s="26"/>
      <c r="M452" s="26"/>
      <c r="N452" s="26"/>
      <c r="O452" s="27"/>
      <c r="P452" s="25"/>
      <c r="Q452" s="26"/>
      <c r="R452" s="26"/>
      <c r="S452" s="26"/>
      <c r="T452" s="27"/>
      <c r="U452" s="273"/>
      <c r="V452" s="274"/>
      <c r="W452" s="274"/>
      <c r="X452" s="274"/>
      <c r="Y452" s="275"/>
      <c r="Z452" s="273"/>
      <c r="AA452" s="274"/>
      <c r="AB452" s="274"/>
      <c r="AC452" s="274"/>
      <c r="AD452" s="275"/>
      <c r="AE452" s="273"/>
      <c r="AF452" s="274"/>
      <c r="AG452" s="274"/>
      <c r="AH452" s="274"/>
      <c r="AI452" s="275"/>
      <c r="AJ452" s="273"/>
      <c r="AK452" s="274"/>
      <c r="AL452" s="274"/>
      <c r="AM452" s="274"/>
      <c r="AN452" s="275"/>
      <c r="AO452" s="273"/>
      <c r="AP452" s="274"/>
      <c r="AQ452" s="274"/>
      <c r="AR452" s="274"/>
      <c r="AS452" s="275"/>
      <c r="AT452" s="273"/>
      <c r="AU452" s="274"/>
      <c r="AV452" s="274"/>
      <c r="AW452" s="274"/>
      <c r="AX452" s="275"/>
      <c r="AY452" s="273"/>
      <c r="AZ452" s="274"/>
      <c r="BA452" s="274"/>
      <c r="BB452" s="274"/>
      <c r="BC452" s="275"/>
      <c r="BD452" s="273"/>
      <c r="BE452" s="274"/>
      <c r="BF452" s="274"/>
      <c r="BG452" s="274"/>
      <c r="BH452" s="275"/>
      <c r="BI452" s="273"/>
      <c r="BJ452" s="274"/>
      <c r="BK452" s="274"/>
      <c r="BL452" s="274"/>
      <c r="BM452" s="275"/>
      <c r="BN452" s="5"/>
      <c r="BQ452" s="7" t="str">
        <f t="shared" si="26"/>
        <v/>
      </c>
      <c r="BR452" s="48" t="str">
        <f t="shared" si="27"/>
        <v/>
      </c>
      <c r="BS452" s="48" t="str">
        <f t="shared" si="28"/>
        <v/>
      </c>
      <c r="BT452" s="49" t="str">
        <f t="shared" si="29"/>
        <v/>
      </c>
    </row>
    <row r="453" spans="1:72" x14ac:dyDescent="0.55000000000000004">
      <c r="A453" s="5"/>
      <c r="B453" s="22"/>
      <c r="C453" s="23"/>
      <c r="D453" s="24"/>
      <c r="E453" s="24"/>
      <c r="F453" s="25"/>
      <c r="G453" s="26"/>
      <c r="H453" s="26"/>
      <c r="I453" s="26"/>
      <c r="J453" s="27"/>
      <c r="K453" s="25"/>
      <c r="L453" s="26"/>
      <c r="M453" s="26"/>
      <c r="N453" s="26"/>
      <c r="O453" s="27"/>
      <c r="P453" s="25"/>
      <c r="Q453" s="26"/>
      <c r="R453" s="26"/>
      <c r="S453" s="26"/>
      <c r="T453" s="27"/>
      <c r="U453" s="273"/>
      <c r="V453" s="274"/>
      <c r="W453" s="274"/>
      <c r="X453" s="274"/>
      <c r="Y453" s="275"/>
      <c r="Z453" s="273"/>
      <c r="AA453" s="274"/>
      <c r="AB453" s="274"/>
      <c r="AC453" s="274"/>
      <c r="AD453" s="275"/>
      <c r="AE453" s="273"/>
      <c r="AF453" s="274"/>
      <c r="AG453" s="274"/>
      <c r="AH453" s="274"/>
      <c r="AI453" s="275"/>
      <c r="AJ453" s="273"/>
      <c r="AK453" s="274"/>
      <c r="AL453" s="274"/>
      <c r="AM453" s="274"/>
      <c r="AN453" s="275"/>
      <c r="AO453" s="273"/>
      <c r="AP453" s="274"/>
      <c r="AQ453" s="274"/>
      <c r="AR453" s="274"/>
      <c r="AS453" s="275"/>
      <c r="AT453" s="273"/>
      <c r="AU453" s="274"/>
      <c r="AV453" s="274"/>
      <c r="AW453" s="274"/>
      <c r="AX453" s="275"/>
      <c r="AY453" s="273"/>
      <c r="AZ453" s="274"/>
      <c r="BA453" s="274"/>
      <c r="BB453" s="274"/>
      <c r="BC453" s="275"/>
      <c r="BD453" s="273"/>
      <c r="BE453" s="274"/>
      <c r="BF453" s="274"/>
      <c r="BG453" s="274"/>
      <c r="BH453" s="275"/>
      <c r="BI453" s="273"/>
      <c r="BJ453" s="274"/>
      <c r="BK453" s="274"/>
      <c r="BL453" s="274"/>
      <c r="BM453" s="275"/>
      <c r="BN453" s="5"/>
      <c r="BQ453" s="7" t="str">
        <f t="shared" si="26"/>
        <v/>
      </c>
      <c r="BR453" s="48" t="str">
        <f t="shared" si="27"/>
        <v/>
      </c>
      <c r="BS453" s="48" t="str">
        <f t="shared" si="28"/>
        <v/>
      </c>
      <c r="BT453" s="49" t="str">
        <f t="shared" si="29"/>
        <v/>
      </c>
    </row>
    <row r="454" spans="1:72" x14ac:dyDescent="0.55000000000000004">
      <c r="A454" s="5"/>
      <c r="B454" s="22"/>
      <c r="C454" s="23"/>
      <c r="D454" s="24"/>
      <c r="E454" s="24"/>
      <c r="F454" s="25"/>
      <c r="G454" s="26"/>
      <c r="H454" s="26"/>
      <c r="I454" s="26"/>
      <c r="J454" s="27"/>
      <c r="K454" s="25"/>
      <c r="L454" s="26"/>
      <c r="M454" s="26"/>
      <c r="N454" s="26"/>
      <c r="O454" s="27"/>
      <c r="P454" s="25"/>
      <c r="Q454" s="26"/>
      <c r="R454" s="26"/>
      <c r="S454" s="26"/>
      <c r="T454" s="27"/>
      <c r="U454" s="273"/>
      <c r="V454" s="274"/>
      <c r="W454" s="274"/>
      <c r="X454" s="274"/>
      <c r="Y454" s="275"/>
      <c r="Z454" s="273"/>
      <c r="AA454" s="274"/>
      <c r="AB454" s="274"/>
      <c r="AC454" s="274"/>
      <c r="AD454" s="275"/>
      <c r="AE454" s="273"/>
      <c r="AF454" s="274"/>
      <c r="AG454" s="274"/>
      <c r="AH454" s="274"/>
      <c r="AI454" s="275"/>
      <c r="AJ454" s="273"/>
      <c r="AK454" s="274"/>
      <c r="AL454" s="274"/>
      <c r="AM454" s="274"/>
      <c r="AN454" s="275"/>
      <c r="AO454" s="273"/>
      <c r="AP454" s="274"/>
      <c r="AQ454" s="274"/>
      <c r="AR454" s="274"/>
      <c r="AS454" s="275"/>
      <c r="AT454" s="273"/>
      <c r="AU454" s="274"/>
      <c r="AV454" s="274"/>
      <c r="AW454" s="274"/>
      <c r="AX454" s="275"/>
      <c r="AY454" s="273"/>
      <c r="AZ454" s="274"/>
      <c r="BA454" s="274"/>
      <c r="BB454" s="274"/>
      <c r="BC454" s="275"/>
      <c r="BD454" s="273"/>
      <c r="BE454" s="274"/>
      <c r="BF454" s="274"/>
      <c r="BG454" s="274"/>
      <c r="BH454" s="275"/>
      <c r="BI454" s="273"/>
      <c r="BJ454" s="274"/>
      <c r="BK454" s="274"/>
      <c r="BL454" s="274"/>
      <c r="BM454" s="275"/>
      <c r="BN454" s="5"/>
      <c r="BQ454" s="7" t="str">
        <f t="shared" si="26"/>
        <v/>
      </c>
      <c r="BR454" s="48" t="str">
        <f t="shared" si="27"/>
        <v/>
      </c>
      <c r="BS454" s="48" t="str">
        <f t="shared" si="28"/>
        <v/>
      </c>
      <c r="BT454" s="49" t="str">
        <f t="shared" si="29"/>
        <v/>
      </c>
    </row>
    <row r="455" spans="1:72" x14ac:dyDescent="0.55000000000000004">
      <c r="A455" s="5"/>
      <c r="B455" s="22"/>
      <c r="C455" s="23"/>
      <c r="D455" s="24"/>
      <c r="E455" s="24"/>
      <c r="F455" s="25"/>
      <c r="G455" s="26"/>
      <c r="H455" s="26"/>
      <c r="I455" s="26"/>
      <c r="J455" s="27"/>
      <c r="K455" s="25"/>
      <c r="L455" s="26"/>
      <c r="M455" s="26"/>
      <c r="N455" s="26"/>
      <c r="O455" s="27"/>
      <c r="P455" s="25"/>
      <c r="Q455" s="26"/>
      <c r="R455" s="26"/>
      <c r="S455" s="26"/>
      <c r="T455" s="27"/>
      <c r="U455" s="273"/>
      <c r="V455" s="274"/>
      <c r="W455" s="274"/>
      <c r="X455" s="274"/>
      <c r="Y455" s="275"/>
      <c r="Z455" s="273"/>
      <c r="AA455" s="274"/>
      <c r="AB455" s="274"/>
      <c r="AC455" s="274"/>
      <c r="AD455" s="275"/>
      <c r="AE455" s="273"/>
      <c r="AF455" s="274"/>
      <c r="AG455" s="274"/>
      <c r="AH455" s="274"/>
      <c r="AI455" s="275"/>
      <c r="AJ455" s="273"/>
      <c r="AK455" s="274"/>
      <c r="AL455" s="274"/>
      <c r="AM455" s="274"/>
      <c r="AN455" s="275"/>
      <c r="AO455" s="273"/>
      <c r="AP455" s="274"/>
      <c r="AQ455" s="274"/>
      <c r="AR455" s="274"/>
      <c r="AS455" s="275"/>
      <c r="AT455" s="273"/>
      <c r="AU455" s="274"/>
      <c r="AV455" s="274"/>
      <c r="AW455" s="274"/>
      <c r="AX455" s="275"/>
      <c r="AY455" s="273"/>
      <c r="AZ455" s="274"/>
      <c r="BA455" s="274"/>
      <c r="BB455" s="274"/>
      <c r="BC455" s="275"/>
      <c r="BD455" s="273"/>
      <c r="BE455" s="274"/>
      <c r="BF455" s="274"/>
      <c r="BG455" s="274"/>
      <c r="BH455" s="275"/>
      <c r="BI455" s="273"/>
      <c r="BJ455" s="274"/>
      <c r="BK455" s="274"/>
      <c r="BL455" s="274"/>
      <c r="BM455" s="275"/>
      <c r="BN455" s="5"/>
      <c r="BQ455" s="7" t="str">
        <f t="shared" si="26"/>
        <v/>
      </c>
      <c r="BR455" s="48" t="str">
        <f t="shared" si="27"/>
        <v/>
      </c>
      <c r="BS455" s="48" t="str">
        <f t="shared" si="28"/>
        <v/>
      </c>
      <c r="BT455" s="49" t="str">
        <f t="shared" si="29"/>
        <v/>
      </c>
    </row>
    <row r="456" spans="1:72" x14ac:dyDescent="0.55000000000000004">
      <c r="A456" s="5"/>
      <c r="B456" s="22"/>
      <c r="C456" s="23"/>
      <c r="D456" s="24"/>
      <c r="E456" s="24"/>
      <c r="F456" s="25"/>
      <c r="G456" s="26"/>
      <c r="H456" s="26"/>
      <c r="I456" s="26"/>
      <c r="J456" s="27"/>
      <c r="K456" s="25"/>
      <c r="L456" s="26"/>
      <c r="M456" s="26"/>
      <c r="N456" s="26"/>
      <c r="O456" s="27"/>
      <c r="P456" s="25"/>
      <c r="Q456" s="26"/>
      <c r="R456" s="26"/>
      <c r="S456" s="26"/>
      <c r="T456" s="27"/>
      <c r="U456" s="273"/>
      <c r="V456" s="274"/>
      <c r="W456" s="274"/>
      <c r="X456" s="274"/>
      <c r="Y456" s="275"/>
      <c r="Z456" s="273"/>
      <c r="AA456" s="274"/>
      <c r="AB456" s="274"/>
      <c r="AC456" s="274"/>
      <c r="AD456" s="275"/>
      <c r="AE456" s="273"/>
      <c r="AF456" s="274"/>
      <c r="AG456" s="274"/>
      <c r="AH456" s="274"/>
      <c r="AI456" s="275"/>
      <c r="AJ456" s="273"/>
      <c r="AK456" s="274"/>
      <c r="AL456" s="274"/>
      <c r="AM456" s="274"/>
      <c r="AN456" s="275"/>
      <c r="AO456" s="273"/>
      <c r="AP456" s="274"/>
      <c r="AQ456" s="274"/>
      <c r="AR456" s="274"/>
      <c r="AS456" s="275"/>
      <c r="AT456" s="273"/>
      <c r="AU456" s="274"/>
      <c r="AV456" s="274"/>
      <c r="AW456" s="274"/>
      <c r="AX456" s="275"/>
      <c r="AY456" s="273"/>
      <c r="AZ456" s="274"/>
      <c r="BA456" s="274"/>
      <c r="BB456" s="274"/>
      <c r="BC456" s="275"/>
      <c r="BD456" s="273"/>
      <c r="BE456" s="274"/>
      <c r="BF456" s="274"/>
      <c r="BG456" s="274"/>
      <c r="BH456" s="275"/>
      <c r="BI456" s="273"/>
      <c r="BJ456" s="274"/>
      <c r="BK456" s="274"/>
      <c r="BL456" s="274"/>
      <c r="BM456" s="275"/>
      <c r="BN456" s="5"/>
      <c r="BQ456" s="7" t="str">
        <f t="shared" si="26"/>
        <v/>
      </c>
      <c r="BR456" s="48" t="str">
        <f t="shared" si="27"/>
        <v/>
      </c>
      <c r="BS456" s="48" t="str">
        <f t="shared" si="28"/>
        <v/>
      </c>
      <c r="BT456" s="49" t="str">
        <f t="shared" si="29"/>
        <v/>
      </c>
    </row>
    <row r="457" spans="1:72" x14ac:dyDescent="0.55000000000000004">
      <c r="A457" s="5"/>
      <c r="B457" s="22"/>
      <c r="C457" s="23"/>
      <c r="D457" s="24"/>
      <c r="E457" s="24"/>
      <c r="F457" s="25"/>
      <c r="G457" s="26"/>
      <c r="H457" s="26"/>
      <c r="I457" s="26"/>
      <c r="J457" s="27"/>
      <c r="K457" s="25"/>
      <c r="L457" s="26"/>
      <c r="M457" s="26"/>
      <c r="N457" s="26"/>
      <c r="O457" s="27"/>
      <c r="P457" s="25"/>
      <c r="Q457" s="26"/>
      <c r="R457" s="26"/>
      <c r="S457" s="26"/>
      <c r="T457" s="27"/>
      <c r="U457" s="273"/>
      <c r="V457" s="274"/>
      <c r="W457" s="274"/>
      <c r="X457" s="274"/>
      <c r="Y457" s="275"/>
      <c r="Z457" s="273"/>
      <c r="AA457" s="274"/>
      <c r="AB457" s="274"/>
      <c r="AC457" s="274"/>
      <c r="AD457" s="275"/>
      <c r="AE457" s="273"/>
      <c r="AF457" s="274"/>
      <c r="AG457" s="274"/>
      <c r="AH457" s="274"/>
      <c r="AI457" s="275"/>
      <c r="AJ457" s="273"/>
      <c r="AK457" s="274"/>
      <c r="AL457" s="274"/>
      <c r="AM457" s="274"/>
      <c r="AN457" s="275"/>
      <c r="AO457" s="273"/>
      <c r="AP457" s="274"/>
      <c r="AQ457" s="274"/>
      <c r="AR457" s="274"/>
      <c r="AS457" s="275"/>
      <c r="AT457" s="273"/>
      <c r="AU457" s="274"/>
      <c r="AV457" s="274"/>
      <c r="AW457" s="274"/>
      <c r="AX457" s="275"/>
      <c r="AY457" s="273"/>
      <c r="AZ457" s="274"/>
      <c r="BA457" s="274"/>
      <c r="BB457" s="274"/>
      <c r="BC457" s="275"/>
      <c r="BD457" s="273"/>
      <c r="BE457" s="274"/>
      <c r="BF457" s="274"/>
      <c r="BG457" s="274"/>
      <c r="BH457" s="275"/>
      <c r="BI457" s="273"/>
      <c r="BJ457" s="274"/>
      <c r="BK457" s="274"/>
      <c r="BL457" s="274"/>
      <c r="BM457" s="275"/>
      <c r="BN457" s="5"/>
      <c r="BQ457" s="7" t="str">
        <f t="shared" si="26"/>
        <v/>
      </c>
      <c r="BR457" s="48" t="str">
        <f t="shared" si="27"/>
        <v/>
      </c>
      <c r="BS457" s="48" t="str">
        <f t="shared" si="28"/>
        <v/>
      </c>
      <c r="BT457" s="49" t="str">
        <f t="shared" si="29"/>
        <v/>
      </c>
    </row>
    <row r="458" spans="1:72" x14ac:dyDescent="0.55000000000000004">
      <c r="A458" s="5"/>
      <c r="B458" s="22"/>
      <c r="C458" s="23"/>
      <c r="D458" s="24"/>
      <c r="E458" s="24"/>
      <c r="F458" s="25"/>
      <c r="G458" s="26"/>
      <c r="H458" s="26"/>
      <c r="I458" s="26"/>
      <c r="J458" s="27"/>
      <c r="K458" s="25"/>
      <c r="L458" s="26"/>
      <c r="M458" s="26"/>
      <c r="N458" s="26"/>
      <c r="O458" s="27"/>
      <c r="P458" s="25"/>
      <c r="Q458" s="26"/>
      <c r="R458" s="26"/>
      <c r="S458" s="26"/>
      <c r="T458" s="27"/>
      <c r="U458" s="273"/>
      <c r="V458" s="274"/>
      <c r="W458" s="274"/>
      <c r="X458" s="274"/>
      <c r="Y458" s="275"/>
      <c r="Z458" s="273"/>
      <c r="AA458" s="274"/>
      <c r="AB458" s="274"/>
      <c r="AC458" s="274"/>
      <c r="AD458" s="275"/>
      <c r="AE458" s="273"/>
      <c r="AF458" s="274"/>
      <c r="AG458" s="274"/>
      <c r="AH458" s="274"/>
      <c r="AI458" s="275"/>
      <c r="AJ458" s="273"/>
      <c r="AK458" s="274"/>
      <c r="AL458" s="274"/>
      <c r="AM458" s="274"/>
      <c r="AN458" s="275"/>
      <c r="AO458" s="273"/>
      <c r="AP458" s="274"/>
      <c r="AQ458" s="274"/>
      <c r="AR458" s="274"/>
      <c r="AS458" s="275"/>
      <c r="AT458" s="273"/>
      <c r="AU458" s="274"/>
      <c r="AV458" s="274"/>
      <c r="AW458" s="274"/>
      <c r="AX458" s="275"/>
      <c r="AY458" s="273"/>
      <c r="AZ458" s="274"/>
      <c r="BA458" s="274"/>
      <c r="BB458" s="274"/>
      <c r="BC458" s="275"/>
      <c r="BD458" s="273"/>
      <c r="BE458" s="274"/>
      <c r="BF458" s="274"/>
      <c r="BG458" s="274"/>
      <c r="BH458" s="275"/>
      <c r="BI458" s="273"/>
      <c r="BJ458" s="274"/>
      <c r="BK458" s="274"/>
      <c r="BL458" s="274"/>
      <c r="BM458" s="275"/>
      <c r="BN458" s="5"/>
      <c r="BQ458" s="7" t="str">
        <f t="shared" si="26"/>
        <v/>
      </c>
      <c r="BR458" s="48" t="str">
        <f t="shared" si="27"/>
        <v/>
      </c>
      <c r="BS458" s="48" t="str">
        <f t="shared" si="28"/>
        <v/>
      </c>
      <c r="BT458" s="49" t="str">
        <f t="shared" si="29"/>
        <v/>
      </c>
    </row>
    <row r="459" spans="1:72" x14ac:dyDescent="0.55000000000000004">
      <c r="A459" s="5"/>
      <c r="B459" s="22"/>
      <c r="C459" s="23"/>
      <c r="D459" s="24"/>
      <c r="E459" s="24"/>
      <c r="F459" s="25"/>
      <c r="G459" s="26"/>
      <c r="H459" s="26"/>
      <c r="I459" s="26"/>
      <c r="J459" s="27"/>
      <c r="K459" s="25"/>
      <c r="L459" s="26"/>
      <c r="M459" s="26"/>
      <c r="N459" s="26"/>
      <c r="O459" s="27"/>
      <c r="P459" s="25"/>
      <c r="Q459" s="26"/>
      <c r="R459" s="26"/>
      <c r="S459" s="26"/>
      <c r="T459" s="27"/>
      <c r="U459" s="273"/>
      <c r="V459" s="274"/>
      <c r="W459" s="274"/>
      <c r="X459" s="274"/>
      <c r="Y459" s="275"/>
      <c r="Z459" s="273"/>
      <c r="AA459" s="274"/>
      <c r="AB459" s="274"/>
      <c r="AC459" s="274"/>
      <c r="AD459" s="275"/>
      <c r="AE459" s="273"/>
      <c r="AF459" s="274"/>
      <c r="AG459" s="274"/>
      <c r="AH459" s="274"/>
      <c r="AI459" s="275"/>
      <c r="AJ459" s="273"/>
      <c r="AK459" s="274"/>
      <c r="AL459" s="274"/>
      <c r="AM459" s="274"/>
      <c r="AN459" s="275"/>
      <c r="AO459" s="273"/>
      <c r="AP459" s="274"/>
      <c r="AQ459" s="274"/>
      <c r="AR459" s="274"/>
      <c r="AS459" s="275"/>
      <c r="AT459" s="273"/>
      <c r="AU459" s="274"/>
      <c r="AV459" s="274"/>
      <c r="AW459" s="274"/>
      <c r="AX459" s="275"/>
      <c r="AY459" s="273"/>
      <c r="AZ459" s="274"/>
      <c r="BA459" s="274"/>
      <c r="BB459" s="274"/>
      <c r="BC459" s="275"/>
      <c r="BD459" s="273"/>
      <c r="BE459" s="274"/>
      <c r="BF459" s="274"/>
      <c r="BG459" s="274"/>
      <c r="BH459" s="275"/>
      <c r="BI459" s="273"/>
      <c r="BJ459" s="274"/>
      <c r="BK459" s="274"/>
      <c r="BL459" s="274"/>
      <c r="BM459" s="275"/>
      <c r="BN459" s="5"/>
      <c r="BQ459" s="7" t="str">
        <f t="shared" si="26"/>
        <v/>
      </c>
      <c r="BR459" s="48" t="str">
        <f t="shared" si="27"/>
        <v/>
      </c>
      <c r="BS459" s="48" t="str">
        <f t="shared" si="28"/>
        <v/>
      </c>
      <c r="BT459" s="49" t="str">
        <f t="shared" si="29"/>
        <v/>
      </c>
    </row>
    <row r="460" spans="1:72" x14ac:dyDescent="0.55000000000000004">
      <c r="A460" s="5"/>
      <c r="B460" s="22"/>
      <c r="C460" s="23"/>
      <c r="D460" s="24"/>
      <c r="E460" s="24"/>
      <c r="F460" s="25"/>
      <c r="G460" s="26"/>
      <c r="H460" s="26"/>
      <c r="I460" s="26"/>
      <c r="J460" s="27"/>
      <c r="K460" s="25"/>
      <c r="L460" s="26"/>
      <c r="M460" s="26"/>
      <c r="N460" s="26"/>
      <c r="O460" s="27"/>
      <c r="P460" s="25"/>
      <c r="Q460" s="26"/>
      <c r="R460" s="26"/>
      <c r="S460" s="26"/>
      <c r="T460" s="27"/>
      <c r="U460" s="273"/>
      <c r="V460" s="274"/>
      <c r="W460" s="274"/>
      <c r="X460" s="274"/>
      <c r="Y460" s="275"/>
      <c r="Z460" s="273"/>
      <c r="AA460" s="274"/>
      <c r="AB460" s="274"/>
      <c r="AC460" s="274"/>
      <c r="AD460" s="275"/>
      <c r="AE460" s="273"/>
      <c r="AF460" s="274"/>
      <c r="AG460" s="274"/>
      <c r="AH460" s="274"/>
      <c r="AI460" s="275"/>
      <c r="AJ460" s="273"/>
      <c r="AK460" s="274"/>
      <c r="AL460" s="274"/>
      <c r="AM460" s="274"/>
      <c r="AN460" s="275"/>
      <c r="AO460" s="273"/>
      <c r="AP460" s="274"/>
      <c r="AQ460" s="274"/>
      <c r="AR460" s="274"/>
      <c r="AS460" s="275"/>
      <c r="AT460" s="273"/>
      <c r="AU460" s="274"/>
      <c r="AV460" s="274"/>
      <c r="AW460" s="274"/>
      <c r="AX460" s="275"/>
      <c r="AY460" s="273"/>
      <c r="AZ460" s="274"/>
      <c r="BA460" s="274"/>
      <c r="BB460" s="274"/>
      <c r="BC460" s="275"/>
      <c r="BD460" s="273"/>
      <c r="BE460" s="274"/>
      <c r="BF460" s="274"/>
      <c r="BG460" s="274"/>
      <c r="BH460" s="275"/>
      <c r="BI460" s="273"/>
      <c r="BJ460" s="274"/>
      <c r="BK460" s="274"/>
      <c r="BL460" s="274"/>
      <c r="BM460" s="275"/>
      <c r="BN460" s="5"/>
      <c r="BQ460" s="7" t="str">
        <f t="shared" ref="BQ460:BQ510" si="30">IF(B460="", "", IF(COUNTIF(B$11:B$510, B460)&gt;1, "X", ""))</f>
        <v/>
      </c>
      <c r="BR460" s="48" t="str">
        <f t="shared" ref="BR460:BR510" si="31">IF(C460="", "", IF(COUNTIF(C$11:C$510, C460)&gt;1, "X", ""))</f>
        <v/>
      </c>
      <c r="BS460" s="48" t="str">
        <f t="shared" ref="BS460:BS510" si="32">IF(D460="", "", IF(ISNUMBER(D460)=FALSE, "X", ""))</f>
        <v/>
      </c>
      <c r="BT460" s="49" t="str">
        <f t="shared" ref="BT460:BT510" si="33">IF(E460="", "", IF(ISNUMBER(E460)=FALSE, "X", ""))</f>
        <v/>
      </c>
    </row>
    <row r="461" spans="1:72" x14ac:dyDescent="0.55000000000000004">
      <c r="A461" s="5"/>
      <c r="B461" s="22"/>
      <c r="C461" s="23"/>
      <c r="D461" s="24"/>
      <c r="E461" s="24"/>
      <c r="F461" s="25"/>
      <c r="G461" s="26"/>
      <c r="H461" s="26"/>
      <c r="I461" s="26"/>
      <c r="J461" s="27"/>
      <c r="K461" s="25"/>
      <c r="L461" s="26"/>
      <c r="M461" s="26"/>
      <c r="N461" s="26"/>
      <c r="O461" s="27"/>
      <c r="P461" s="25"/>
      <c r="Q461" s="26"/>
      <c r="R461" s="26"/>
      <c r="S461" s="26"/>
      <c r="T461" s="27"/>
      <c r="U461" s="273"/>
      <c r="V461" s="274"/>
      <c r="W461" s="274"/>
      <c r="X461" s="274"/>
      <c r="Y461" s="275"/>
      <c r="Z461" s="273"/>
      <c r="AA461" s="274"/>
      <c r="AB461" s="274"/>
      <c r="AC461" s="274"/>
      <c r="AD461" s="275"/>
      <c r="AE461" s="273"/>
      <c r="AF461" s="274"/>
      <c r="AG461" s="274"/>
      <c r="AH461" s="274"/>
      <c r="AI461" s="275"/>
      <c r="AJ461" s="273"/>
      <c r="AK461" s="274"/>
      <c r="AL461" s="274"/>
      <c r="AM461" s="274"/>
      <c r="AN461" s="275"/>
      <c r="AO461" s="273"/>
      <c r="AP461" s="274"/>
      <c r="AQ461" s="274"/>
      <c r="AR461" s="274"/>
      <c r="AS461" s="275"/>
      <c r="AT461" s="273"/>
      <c r="AU461" s="274"/>
      <c r="AV461" s="274"/>
      <c r="AW461" s="274"/>
      <c r="AX461" s="275"/>
      <c r="AY461" s="273"/>
      <c r="AZ461" s="274"/>
      <c r="BA461" s="274"/>
      <c r="BB461" s="274"/>
      <c r="BC461" s="275"/>
      <c r="BD461" s="273"/>
      <c r="BE461" s="274"/>
      <c r="BF461" s="274"/>
      <c r="BG461" s="274"/>
      <c r="BH461" s="275"/>
      <c r="BI461" s="273"/>
      <c r="BJ461" s="274"/>
      <c r="BK461" s="274"/>
      <c r="BL461" s="274"/>
      <c r="BM461" s="275"/>
      <c r="BN461" s="5"/>
      <c r="BQ461" s="7" t="str">
        <f t="shared" si="30"/>
        <v/>
      </c>
      <c r="BR461" s="48" t="str">
        <f t="shared" si="31"/>
        <v/>
      </c>
      <c r="BS461" s="48" t="str">
        <f t="shared" si="32"/>
        <v/>
      </c>
      <c r="BT461" s="49" t="str">
        <f t="shared" si="33"/>
        <v/>
      </c>
    </row>
    <row r="462" spans="1:72" x14ac:dyDescent="0.55000000000000004">
      <c r="A462" s="5"/>
      <c r="B462" s="22"/>
      <c r="C462" s="23"/>
      <c r="D462" s="24"/>
      <c r="E462" s="24"/>
      <c r="F462" s="25"/>
      <c r="G462" s="26"/>
      <c r="H462" s="26"/>
      <c r="I462" s="26"/>
      <c r="J462" s="27"/>
      <c r="K462" s="25"/>
      <c r="L462" s="26"/>
      <c r="M462" s="26"/>
      <c r="N462" s="26"/>
      <c r="O462" s="27"/>
      <c r="P462" s="25"/>
      <c r="Q462" s="26"/>
      <c r="R462" s="26"/>
      <c r="S462" s="26"/>
      <c r="T462" s="27"/>
      <c r="U462" s="273"/>
      <c r="V462" s="274"/>
      <c r="W462" s="274"/>
      <c r="X462" s="274"/>
      <c r="Y462" s="275"/>
      <c r="Z462" s="273"/>
      <c r="AA462" s="274"/>
      <c r="AB462" s="274"/>
      <c r="AC462" s="274"/>
      <c r="AD462" s="275"/>
      <c r="AE462" s="273"/>
      <c r="AF462" s="274"/>
      <c r="AG462" s="274"/>
      <c r="AH462" s="274"/>
      <c r="AI462" s="275"/>
      <c r="AJ462" s="273"/>
      <c r="AK462" s="274"/>
      <c r="AL462" s="274"/>
      <c r="AM462" s="274"/>
      <c r="AN462" s="275"/>
      <c r="AO462" s="273"/>
      <c r="AP462" s="274"/>
      <c r="AQ462" s="274"/>
      <c r="AR462" s="274"/>
      <c r="AS462" s="275"/>
      <c r="AT462" s="273"/>
      <c r="AU462" s="274"/>
      <c r="AV462" s="274"/>
      <c r="AW462" s="274"/>
      <c r="AX462" s="275"/>
      <c r="AY462" s="273"/>
      <c r="AZ462" s="274"/>
      <c r="BA462" s="274"/>
      <c r="BB462" s="274"/>
      <c r="BC462" s="275"/>
      <c r="BD462" s="273"/>
      <c r="BE462" s="274"/>
      <c r="BF462" s="274"/>
      <c r="BG462" s="274"/>
      <c r="BH462" s="275"/>
      <c r="BI462" s="273"/>
      <c r="BJ462" s="274"/>
      <c r="BK462" s="274"/>
      <c r="BL462" s="274"/>
      <c r="BM462" s="275"/>
      <c r="BN462" s="5"/>
      <c r="BQ462" s="7" t="str">
        <f t="shared" si="30"/>
        <v/>
      </c>
      <c r="BR462" s="48" t="str">
        <f t="shared" si="31"/>
        <v/>
      </c>
      <c r="BS462" s="48" t="str">
        <f t="shared" si="32"/>
        <v/>
      </c>
      <c r="BT462" s="49" t="str">
        <f t="shared" si="33"/>
        <v/>
      </c>
    </row>
    <row r="463" spans="1:72" x14ac:dyDescent="0.55000000000000004">
      <c r="A463" s="5"/>
      <c r="B463" s="22"/>
      <c r="C463" s="23"/>
      <c r="D463" s="24"/>
      <c r="E463" s="24"/>
      <c r="F463" s="25"/>
      <c r="G463" s="26"/>
      <c r="H463" s="26"/>
      <c r="I463" s="26"/>
      <c r="J463" s="27"/>
      <c r="K463" s="25"/>
      <c r="L463" s="26"/>
      <c r="M463" s="26"/>
      <c r="N463" s="26"/>
      <c r="O463" s="27"/>
      <c r="P463" s="25"/>
      <c r="Q463" s="26"/>
      <c r="R463" s="26"/>
      <c r="S463" s="26"/>
      <c r="T463" s="27"/>
      <c r="U463" s="273"/>
      <c r="V463" s="274"/>
      <c r="W463" s="274"/>
      <c r="X463" s="274"/>
      <c r="Y463" s="275"/>
      <c r="Z463" s="273"/>
      <c r="AA463" s="274"/>
      <c r="AB463" s="274"/>
      <c r="AC463" s="274"/>
      <c r="AD463" s="275"/>
      <c r="AE463" s="273"/>
      <c r="AF463" s="274"/>
      <c r="AG463" s="274"/>
      <c r="AH463" s="274"/>
      <c r="AI463" s="275"/>
      <c r="AJ463" s="273"/>
      <c r="AK463" s="274"/>
      <c r="AL463" s="274"/>
      <c r="AM463" s="274"/>
      <c r="AN463" s="275"/>
      <c r="AO463" s="273"/>
      <c r="AP463" s="274"/>
      <c r="AQ463" s="274"/>
      <c r="AR463" s="274"/>
      <c r="AS463" s="275"/>
      <c r="AT463" s="273"/>
      <c r="AU463" s="274"/>
      <c r="AV463" s="274"/>
      <c r="AW463" s="274"/>
      <c r="AX463" s="275"/>
      <c r="AY463" s="273"/>
      <c r="AZ463" s="274"/>
      <c r="BA463" s="274"/>
      <c r="BB463" s="274"/>
      <c r="BC463" s="275"/>
      <c r="BD463" s="273"/>
      <c r="BE463" s="274"/>
      <c r="BF463" s="274"/>
      <c r="BG463" s="274"/>
      <c r="BH463" s="275"/>
      <c r="BI463" s="273"/>
      <c r="BJ463" s="274"/>
      <c r="BK463" s="274"/>
      <c r="BL463" s="274"/>
      <c r="BM463" s="275"/>
      <c r="BN463" s="5"/>
      <c r="BQ463" s="7" t="str">
        <f t="shared" si="30"/>
        <v/>
      </c>
      <c r="BR463" s="48" t="str">
        <f t="shared" si="31"/>
        <v/>
      </c>
      <c r="BS463" s="48" t="str">
        <f t="shared" si="32"/>
        <v/>
      </c>
      <c r="BT463" s="49" t="str">
        <f t="shared" si="33"/>
        <v/>
      </c>
    </row>
    <row r="464" spans="1:72" x14ac:dyDescent="0.55000000000000004">
      <c r="A464" s="5"/>
      <c r="B464" s="22"/>
      <c r="C464" s="23"/>
      <c r="D464" s="24"/>
      <c r="E464" s="24"/>
      <c r="F464" s="25"/>
      <c r="G464" s="26"/>
      <c r="H464" s="26"/>
      <c r="I464" s="26"/>
      <c r="J464" s="27"/>
      <c r="K464" s="25"/>
      <c r="L464" s="26"/>
      <c r="M464" s="26"/>
      <c r="N464" s="26"/>
      <c r="O464" s="27"/>
      <c r="P464" s="25"/>
      <c r="Q464" s="26"/>
      <c r="R464" s="26"/>
      <c r="S464" s="26"/>
      <c r="T464" s="27"/>
      <c r="U464" s="273"/>
      <c r="V464" s="274"/>
      <c r="W464" s="274"/>
      <c r="X464" s="274"/>
      <c r="Y464" s="275"/>
      <c r="Z464" s="273"/>
      <c r="AA464" s="274"/>
      <c r="AB464" s="274"/>
      <c r="AC464" s="274"/>
      <c r="AD464" s="275"/>
      <c r="AE464" s="273"/>
      <c r="AF464" s="274"/>
      <c r="AG464" s="274"/>
      <c r="AH464" s="274"/>
      <c r="AI464" s="275"/>
      <c r="AJ464" s="273"/>
      <c r="AK464" s="274"/>
      <c r="AL464" s="274"/>
      <c r="AM464" s="274"/>
      <c r="AN464" s="275"/>
      <c r="AO464" s="273"/>
      <c r="AP464" s="274"/>
      <c r="AQ464" s="274"/>
      <c r="AR464" s="274"/>
      <c r="AS464" s="275"/>
      <c r="AT464" s="273"/>
      <c r="AU464" s="274"/>
      <c r="AV464" s="274"/>
      <c r="AW464" s="274"/>
      <c r="AX464" s="275"/>
      <c r="AY464" s="273"/>
      <c r="AZ464" s="274"/>
      <c r="BA464" s="274"/>
      <c r="BB464" s="274"/>
      <c r="BC464" s="275"/>
      <c r="BD464" s="273"/>
      <c r="BE464" s="274"/>
      <c r="BF464" s="274"/>
      <c r="BG464" s="274"/>
      <c r="BH464" s="275"/>
      <c r="BI464" s="273"/>
      <c r="BJ464" s="274"/>
      <c r="BK464" s="274"/>
      <c r="BL464" s="274"/>
      <c r="BM464" s="275"/>
      <c r="BN464" s="5"/>
      <c r="BQ464" s="7" t="str">
        <f t="shared" si="30"/>
        <v/>
      </c>
      <c r="BR464" s="48" t="str">
        <f t="shared" si="31"/>
        <v/>
      </c>
      <c r="BS464" s="48" t="str">
        <f t="shared" si="32"/>
        <v/>
      </c>
      <c r="BT464" s="49" t="str">
        <f t="shared" si="33"/>
        <v/>
      </c>
    </row>
    <row r="465" spans="1:72" x14ac:dyDescent="0.55000000000000004">
      <c r="A465" s="5"/>
      <c r="B465" s="22"/>
      <c r="C465" s="23"/>
      <c r="D465" s="24"/>
      <c r="E465" s="24"/>
      <c r="F465" s="25"/>
      <c r="G465" s="26"/>
      <c r="H465" s="26"/>
      <c r="I465" s="26"/>
      <c r="J465" s="27"/>
      <c r="K465" s="25"/>
      <c r="L465" s="26"/>
      <c r="M465" s="26"/>
      <c r="N465" s="26"/>
      <c r="O465" s="27"/>
      <c r="P465" s="25"/>
      <c r="Q465" s="26"/>
      <c r="R465" s="26"/>
      <c r="S465" s="26"/>
      <c r="T465" s="27"/>
      <c r="U465" s="273"/>
      <c r="V465" s="274"/>
      <c r="W465" s="274"/>
      <c r="X465" s="274"/>
      <c r="Y465" s="275"/>
      <c r="Z465" s="273"/>
      <c r="AA465" s="274"/>
      <c r="AB465" s="274"/>
      <c r="AC465" s="274"/>
      <c r="AD465" s="275"/>
      <c r="AE465" s="273"/>
      <c r="AF465" s="274"/>
      <c r="AG465" s="274"/>
      <c r="AH465" s="274"/>
      <c r="AI465" s="275"/>
      <c r="AJ465" s="273"/>
      <c r="AK465" s="274"/>
      <c r="AL465" s="274"/>
      <c r="AM465" s="274"/>
      <c r="AN465" s="275"/>
      <c r="AO465" s="273"/>
      <c r="AP465" s="274"/>
      <c r="AQ465" s="274"/>
      <c r="AR465" s="274"/>
      <c r="AS465" s="275"/>
      <c r="AT465" s="273"/>
      <c r="AU465" s="274"/>
      <c r="AV465" s="274"/>
      <c r="AW465" s="274"/>
      <c r="AX465" s="275"/>
      <c r="AY465" s="273"/>
      <c r="AZ465" s="274"/>
      <c r="BA465" s="274"/>
      <c r="BB465" s="274"/>
      <c r="BC465" s="275"/>
      <c r="BD465" s="273"/>
      <c r="BE465" s="274"/>
      <c r="BF465" s="274"/>
      <c r="BG465" s="274"/>
      <c r="BH465" s="275"/>
      <c r="BI465" s="273"/>
      <c r="BJ465" s="274"/>
      <c r="BK465" s="274"/>
      <c r="BL465" s="274"/>
      <c r="BM465" s="275"/>
      <c r="BN465" s="5"/>
      <c r="BQ465" s="7" t="str">
        <f t="shared" si="30"/>
        <v/>
      </c>
      <c r="BR465" s="48" t="str">
        <f t="shared" si="31"/>
        <v/>
      </c>
      <c r="BS465" s="48" t="str">
        <f t="shared" si="32"/>
        <v/>
      </c>
      <c r="BT465" s="49" t="str">
        <f t="shared" si="33"/>
        <v/>
      </c>
    </row>
    <row r="466" spans="1:72" x14ac:dyDescent="0.55000000000000004">
      <c r="A466" s="5"/>
      <c r="B466" s="22"/>
      <c r="C466" s="23"/>
      <c r="D466" s="24"/>
      <c r="E466" s="24"/>
      <c r="F466" s="25"/>
      <c r="G466" s="26"/>
      <c r="H466" s="26"/>
      <c r="I466" s="26"/>
      <c r="J466" s="27"/>
      <c r="K466" s="25"/>
      <c r="L466" s="26"/>
      <c r="M466" s="26"/>
      <c r="N466" s="26"/>
      <c r="O466" s="27"/>
      <c r="P466" s="25"/>
      <c r="Q466" s="26"/>
      <c r="R466" s="26"/>
      <c r="S466" s="26"/>
      <c r="T466" s="27"/>
      <c r="U466" s="273"/>
      <c r="V466" s="274"/>
      <c r="W466" s="274"/>
      <c r="X466" s="274"/>
      <c r="Y466" s="275"/>
      <c r="Z466" s="273"/>
      <c r="AA466" s="274"/>
      <c r="AB466" s="274"/>
      <c r="AC466" s="274"/>
      <c r="AD466" s="275"/>
      <c r="AE466" s="273"/>
      <c r="AF466" s="274"/>
      <c r="AG466" s="274"/>
      <c r="AH466" s="274"/>
      <c r="AI466" s="275"/>
      <c r="AJ466" s="273"/>
      <c r="AK466" s="274"/>
      <c r="AL466" s="274"/>
      <c r="AM466" s="274"/>
      <c r="AN466" s="275"/>
      <c r="AO466" s="273"/>
      <c r="AP466" s="274"/>
      <c r="AQ466" s="274"/>
      <c r="AR466" s="274"/>
      <c r="AS466" s="275"/>
      <c r="AT466" s="273"/>
      <c r="AU466" s="274"/>
      <c r="AV466" s="274"/>
      <c r="AW466" s="274"/>
      <c r="AX466" s="275"/>
      <c r="AY466" s="273"/>
      <c r="AZ466" s="274"/>
      <c r="BA466" s="274"/>
      <c r="BB466" s="274"/>
      <c r="BC466" s="275"/>
      <c r="BD466" s="273"/>
      <c r="BE466" s="274"/>
      <c r="BF466" s="274"/>
      <c r="BG466" s="274"/>
      <c r="BH466" s="275"/>
      <c r="BI466" s="273"/>
      <c r="BJ466" s="274"/>
      <c r="BK466" s="274"/>
      <c r="BL466" s="274"/>
      <c r="BM466" s="275"/>
      <c r="BN466" s="5"/>
      <c r="BQ466" s="7" t="str">
        <f t="shared" si="30"/>
        <v/>
      </c>
      <c r="BR466" s="48" t="str">
        <f t="shared" si="31"/>
        <v/>
      </c>
      <c r="BS466" s="48" t="str">
        <f t="shared" si="32"/>
        <v/>
      </c>
      <c r="BT466" s="49" t="str">
        <f t="shared" si="33"/>
        <v/>
      </c>
    </row>
    <row r="467" spans="1:72" x14ac:dyDescent="0.55000000000000004">
      <c r="A467" s="5"/>
      <c r="B467" s="22"/>
      <c r="C467" s="23"/>
      <c r="D467" s="24"/>
      <c r="E467" s="24"/>
      <c r="F467" s="25"/>
      <c r="G467" s="26"/>
      <c r="H467" s="26"/>
      <c r="I467" s="26"/>
      <c r="J467" s="27"/>
      <c r="K467" s="25"/>
      <c r="L467" s="26"/>
      <c r="M467" s="26"/>
      <c r="N467" s="26"/>
      <c r="O467" s="27"/>
      <c r="P467" s="25"/>
      <c r="Q467" s="26"/>
      <c r="R467" s="26"/>
      <c r="S467" s="26"/>
      <c r="T467" s="27"/>
      <c r="U467" s="273"/>
      <c r="V467" s="274"/>
      <c r="W467" s="274"/>
      <c r="X467" s="274"/>
      <c r="Y467" s="275"/>
      <c r="Z467" s="273"/>
      <c r="AA467" s="274"/>
      <c r="AB467" s="274"/>
      <c r="AC467" s="274"/>
      <c r="AD467" s="275"/>
      <c r="AE467" s="273"/>
      <c r="AF467" s="274"/>
      <c r="AG467" s="274"/>
      <c r="AH467" s="274"/>
      <c r="AI467" s="275"/>
      <c r="AJ467" s="273"/>
      <c r="AK467" s="274"/>
      <c r="AL467" s="274"/>
      <c r="AM467" s="274"/>
      <c r="AN467" s="275"/>
      <c r="AO467" s="273"/>
      <c r="AP467" s="274"/>
      <c r="AQ467" s="274"/>
      <c r="AR467" s="274"/>
      <c r="AS467" s="275"/>
      <c r="AT467" s="273"/>
      <c r="AU467" s="274"/>
      <c r="AV467" s="274"/>
      <c r="AW467" s="274"/>
      <c r="AX467" s="275"/>
      <c r="AY467" s="273"/>
      <c r="AZ467" s="274"/>
      <c r="BA467" s="274"/>
      <c r="BB467" s="274"/>
      <c r="BC467" s="275"/>
      <c r="BD467" s="273"/>
      <c r="BE467" s="274"/>
      <c r="BF467" s="274"/>
      <c r="BG467" s="274"/>
      <c r="BH467" s="275"/>
      <c r="BI467" s="273"/>
      <c r="BJ467" s="274"/>
      <c r="BK467" s="274"/>
      <c r="BL467" s="274"/>
      <c r="BM467" s="275"/>
      <c r="BN467" s="5"/>
      <c r="BQ467" s="7" t="str">
        <f t="shared" si="30"/>
        <v/>
      </c>
      <c r="BR467" s="48" t="str">
        <f t="shared" si="31"/>
        <v/>
      </c>
      <c r="BS467" s="48" t="str">
        <f t="shared" si="32"/>
        <v/>
      </c>
      <c r="BT467" s="49" t="str">
        <f t="shared" si="33"/>
        <v/>
      </c>
    </row>
    <row r="468" spans="1:72" x14ac:dyDescent="0.55000000000000004">
      <c r="A468" s="5"/>
      <c r="B468" s="22"/>
      <c r="C468" s="23"/>
      <c r="D468" s="24"/>
      <c r="E468" s="24"/>
      <c r="F468" s="25"/>
      <c r="G468" s="26"/>
      <c r="H468" s="26"/>
      <c r="I468" s="26"/>
      <c r="J468" s="27"/>
      <c r="K468" s="25"/>
      <c r="L468" s="26"/>
      <c r="M468" s="26"/>
      <c r="N468" s="26"/>
      <c r="O468" s="27"/>
      <c r="P468" s="25"/>
      <c r="Q468" s="26"/>
      <c r="R468" s="26"/>
      <c r="S468" s="26"/>
      <c r="T468" s="27"/>
      <c r="U468" s="273"/>
      <c r="V468" s="274"/>
      <c r="W468" s="274"/>
      <c r="X468" s="274"/>
      <c r="Y468" s="275"/>
      <c r="Z468" s="273"/>
      <c r="AA468" s="274"/>
      <c r="AB468" s="274"/>
      <c r="AC468" s="274"/>
      <c r="AD468" s="275"/>
      <c r="AE468" s="273"/>
      <c r="AF468" s="274"/>
      <c r="AG468" s="274"/>
      <c r="AH468" s="274"/>
      <c r="AI468" s="275"/>
      <c r="AJ468" s="273"/>
      <c r="AK468" s="274"/>
      <c r="AL468" s="274"/>
      <c r="AM468" s="274"/>
      <c r="AN468" s="275"/>
      <c r="AO468" s="273"/>
      <c r="AP468" s="274"/>
      <c r="AQ468" s="274"/>
      <c r="AR468" s="274"/>
      <c r="AS468" s="275"/>
      <c r="AT468" s="273"/>
      <c r="AU468" s="274"/>
      <c r="AV468" s="274"/>
      <c r="AW468" s="274"/>
      <c r="AX468" s="275"/>
      <c r="AY468" s="273"/>
      <c r="AZ468" s="274"/>
      <c r="BA468" s="274"/>
      <c r="BB468" s="274"/>
      <c r="BC468" s="275"/>
      <c r="BD468" s="273"/>
      <c r="BE468" s="274"/>
      <c r="BF468" s="274"/>
      <c r="BG468" s="274"/>
      <c r="BH468" s="275"/>
      <c r="BI468" s="273"/>
      <c r="BJ468" s="274"/>
      <c r="BK468" s="274"/>
      <c r="BL468" s="274"/>
      <c r="BM468" s="275"/>
      <c r="BN468" s="5"/>
      <c r="BQ468" s="7" t="str">
        <f t="shared" si="30"/>
        <v/>
      </c>
      <c r="BR468" s="48" t="str">
        <f t="shared" si="31"/>
        <v/>
      </c>
      <c r="BS468" s="48" t="str">
        <f t="shared" si="32"/>
        <v/>
      </c>
      <c r="BT468" s="49" t="str">
        <f t="shared" si="33"/>
        <v/>
      </c>
    </row>
    <row r="469" spans="1:72" x14ac:dyDescent="0.55000000000000004">
      <c r="A469" s="5"/>
      <c r="B469" s="22"/>
      <c r="C469" s="23"/>
      <c r="D469" s="24"/>
      <c r="E469" s="24"/>
      <c r="F469" s="25"/>
      <c r="G469" s="26"/>
      <c r="H469" s="26"/>
      <c r="I469" s="26"/>
      <c r="J469" s="27"/>
      <c r="K469" s="25"/>
      <c r="L469" s="26"/>
      <c r="M469" s="26"/>
      <c r="N469" s="26"/>
      <c r="O469" s="27"/>
      <c r="P469" s="25"/>
      <c r="Q469" s="26"/>
      <c r="R469" s="26"/>
      <c r="S469" s="26"/>
      <c r="T469" s="27"/>
      <c r="U469" s="273"/>
      <c r="V469" s="274"/>
      <c r="W469" s="274"/>
      <c r="X469" s="274"/>
      <c r="Y469" s="275"/>
      <c r="Z469" s="273"/>
      <c r="AA469" s="274"/>
      <c r="AB469" s="274"/>
      <c r="AC469" s="274"/>
      <c r="AD469" s="275"/>
      <c r="AE469" s="273"/>
      <c r="AF469" s="274"/>
      <c r="AG469" s="274"/>
      <c r="AH469" s="274"/>
      <c r="AI469" s="275"/>
      <c r="AJ469" s="273"/>
      <c r="AK469" s="274"/>
      <c r="AL469" s="274"/>
      <c r="AM469" s="274"/>
      <c r="AN469" s="275"/>
      <c r="AO469" s="273"/>
      <c r="AP469" s="274"/>
      <c r="AQ469" s="274"/>
      <c r="AR469" s="274"/>
      <c r="AS469" s="275"/>
      <c r="AT469" s="273"/>
      <c r="AU469" s="274"/>
      <c r="AV469" s="274"/>
      <c r="AW469" s="274"/>
      <c r="AX469" s="275"/>
      <c r="AY469" s="273"/>
      <c r="AZ469" s="274"/>
      <c r="BA469" s="274"/>
      <c r="BB469" s="274"/>
      <c r="BC469" s="275"/>
      <c r="BD469" s="273"/>
      <c r="BE469" s="274"/>
      <c r="BF469" s="274"/>
      <c r="BG469" s="274"/>
      <c r="BH469" s="275"/>
      <c r="BI469" s="273"/>
      <c r="BJ469" s="274"/>
      <c r="BK469" s="274"/>
      <c r="BL469" s="274"/>
      <c r="BM469" s="275"/>
      <c r="BN469" s="5"/>
      <c r="BQ469" s="7" t="str">
        <f t="shared" si="30"/>
        <v/>
      </c>
      <c r="BR469" s="48" t="str">
        <f t="shared" si="31"/>
        <v/>
      </c>
      <c r="BS469" s="48" t="str">
        <f t="shared" si="32"/>
        <v/>
      </c>
      <c r="BT469" s="49" t="str">
        <f t="shared" si="33"/>
        <v/>
      </c>
    </row>
    <row r="470" spans="1:72" x14ac:dyDescent="0.55000000000000004">
      <c r="A470" s="5"/>
      <c r="B470" s="22"/>
      <c r="C470" s="23"/>
      <c r="D470" s="24"/>
      <c r="E470" s="24"/>
      <c r="F470" s="25"/>
      <c r="G470" s="26"/>
      <c r="H470" s="26"/>
      <c r="I470" s="26"/>
      <c r="J470" s="27"/>
      <c r="K470" s="25"/>
      <c r="L470" s="26"/>
      <c r="M470" s="26"/>
      <c r="N470" s="26"/>
      <c r="O470" s="27"/>
      <c r="P470" s="25"/>
      <c r="Q470" s="26"/>
      <c r="R470" s="26"/>
      <c r="S470" s="26"/>
      <c r="T470" s="27"/>
      <c r="U470" s="273"/>
      <c r="V470" s="274"/>
      <c r="W470" s="274"/>
      <c r="X470" s="274"/>
      <c r="Y470" s="275"/>
      <c r="Z470" s="273"/>
      <c r="AA470" s="274"/>
      <c r="AB470" s="274"/>
      <c r="AC470" s="274"/>
      <c r="AD470" s="275"/>
      <c r="AE470" s="273"/>
      <c r="AF470" s="274"/>
      <c r="AG470" s="274"/>
      <c r="AH470" s="274"/>
      <c r="AI470" s="275"/>
      <c r="AJ470" s="273"/>
      <c r="AK470" s="274"/>
      <c r="AL470" s="274"/>
      <c r="AM470" s="274"/>
      <c r="AN470" s="275"/>
      <c r="AO470" s="273"/>
      <c r="AP470" s="274"/>
      <c r="AQ470" s="274"/>
      <c r="AR470" s="274"/>
      <c r="AS470" s="275"/>
      <c r="AT470" s="273"/>
      <c r="AU470" s="274"/>
      <c r="AV470" s="274"/>
      <c r="AW470" s="274"/>
      <c r="AX470" s="275"/>
      <c r="AY470" s="273"/>
      <c r="AZ470" s="274"/>
      <c r="BA470" s="274"/>
      <c r="BB470" s="274"/>
      <c r="BC470" s="275"/>
      <c r="BD470" s="273"/>
      <c r="BE470" s="274"/>
      <c r="BF470" s="274"/>
      <c r="BG470" s="274"/>
      <c r="BH470" s="275"/>
      <c r="BI470" s="273"/>
      <c r="BJ470" s="274"/>
      <c r="BK470" s="274"/>
      <c r="BL470" s="274"/>
      <c r="BM470" s="275"/>
      <c r="BN470" s="5"/>
      <c r="BQ470" s="7" t="str">
        <f t="shared" si="30"/>
        <v/>
      </c>
      <c r="BR470" s="48" t="str">
        <f t="shared" si="31"/>
        <v/>
      </c>
      <c r="BS470" s="48" t="str">
        <f t="shared" si="32"/>
        <v/>
      </c>
      <c r="BT470" s="49" t="str">
        <f t="shared" si="33"/>
        <v/>
      </c>
    </row>
    <row r="471" spans="1:72" x14ac:dyDescent="0.55000000000000004">
      <c r="A471" s="5"/>
      <c r="B471" s="22"/>
      <c r="C471" s="23"/>
      <c r="D471" s="24"/>
      <c r="E471" s="24"/>
      <c r="F471" s="25"/>
      <c r="G471" s="26"/>
      <c r="H471" s="26"/>
      <c r="I471" s="26"/>
      <c r="J471" s="27"/>
      <c r="K471" s="25"/>
      <c r="L471" s="26"/>
      <c r="M471" s="26"/>
      <c r="N471" s="26"/>
      <c r="O471" s="27"/>
      <c r="P471" s="25"/>
      <c r="Q471" s="26"/>
      <c r="R471" s="26"/>
      <c r="S471" s="26"/>
      <c r="T471" s="27"/>
      <c r="U471" s="273"/>
      <c r="V471" s="274"/>
      <c r="W471" s="274"/>
      <c r="X471" s="274"/>
      <c r="Y471" s="275"/>
      <c r="Z471" s="273"/>
      <c r="AA471" s="274"/>
      <c r="AB471" s="274"/>
      <c r="AC471" s="274"/>
      <c r="AD471" s="275"/>
      <c r="AE471" s="273"/>
      <c r="AF471" s="274"/>
      <c r="AG471" s="274"/>
      <c r="AH471" s="274"/>
      <c r="AI471" s="275"/>
      <c r="AJ471" s="273"/>
      <c r="AK471" s="274"/>
      <c r="AL471" s="274"/>
      <c r="AM471" s="274"/>
      <c r="AN471" s="275"/>
      <c r="AO471" s="273"/>
      <c r="AP471" s="274"/>
      <c r="AQ471" s="274"/>
      <c r="AR471" s="274"/>
      <c r="AS471" s="275"/>
      <c r="AT471" s="273"/>
      <c r="AU471" s="274"/>
      <c r="AV471" s="274"/>
      <c r="AW471" s="274"/>
      <c r="AX471" s="275"/>
      <c r="AY471" s="273"/>
      <c r="AZ471" s="274"/>
      <c r="BA471" s="274"/>
      <c r="BB471" s="274"/>
      <c r="BC471" s="275"/>
      <c r="BD471" s="273"/>
      <c r="BE471" s="274"/>
      <c r="BF471" s="274"/>
      <c r="BG471" s="274"/>
      <c r="BH471" s="275"/>
      <c r="BI471" s="273"/>
      <c r="BJ471" s="274"/>
      <c r="BK471" s="274"/>
      <c r="BL471" s="274"/>
      <c r="BM471" s="275"/>
      <c r="BN471" s="5"/>
      <c r="BQ471" s="7" t="str">
        <f t="shared" si="30"/>
        <v/>
      </c>
      <c r="BR471" s="48" t="str">
        <f t="shared" si="31"/>
        <v/>
      </c>
      <c r="BS471" s="48" t="str">
        <f t="shared" si="32"/>
        <v/>
      </c>
      <c r="BT471" s="49" t="str">
        <f t="shared" si="33"/>
        <v/>
      </c>
    </row>
    <row r="472" spans="1:72" x14ac:dyDescent="0.55000000000000004">
      <c r="A472" s="5"/>
      <c r="B472" s="22"/>
      <c r="C472" s="23"/>
      <c r="D472" s="24"/>
      <c r="E472" s="24"/>
      <c r="F472" s="25"/>
      <c r="G472" s="26"/>
      <c r="H472" s="26"/>
      <c r="I472" s="26"/>
      <c r="J472" s="27"/>
      <c r="K472" s="25"/>
      <c r="L472" s="26"/>
      <c r="M472" s="26"/>
      <c r="N472" s="26"/>
      <c r="O472" s="27"/>
      <c r="P472" s="25"/>
      <c r="Q472" s="26"/>
      <c r="R472" s="26"/>
      <c r="S472" s="26"/>
      <c r="T472" s="27"/>
      <c r="U472" s="273"/>
      <c r="V472" s="274"/>
      <c r="W472" s="274"/>
      <c r="X472" s="274"/>
      <c r="Y472" s="275"/>
      <c r="Z472" s="273"/>
      <c r="AA472" s="274"/>
      <c r="AB472" s="274"/>
      <c r="AC472" s="274"/>
      <c r="AD472" s="275"/>
      <c r="AE472" s="273"/>
      <c r="AF472" s="274"/>
      <c r="AG472" s="274"/>
      <c r="AH472" s="274"/>
      <c r="AI472" s="275"/>
      <c r="AJ472" s="273"/>
      <c r="AK472" s="274"/>
      <c r="AL472" s="274"/>
      <c r="AM472" s="274"/>
      <c r="AN472" s="275"/>
      <c r="AO472" s="273"/>
      <c r="AP472" s="274"/>
      <c r="AQ472" s="274"/>
      <c r="AR472" s="274"/>
      <c r="AS472" s="275"/>
      <c r="AT472" s="273"/>
      <c r="AU472" s="274"/>
      <c r="AV472" s="274"/>
      <c r="AW472" s="274"/>
      <c r="AX472" s="275"/>
      <c r="AY472" s="273"/>
      <c r="AZ472" s="274"/>
      <c r="BA472" s="274"/>
      <c r="BB472" s="274"/>
      <c r="BC472" s="275"/>
      <c r="BD472" s="273"/>
      <c r="BE472" s="274"/>
      <c r="BF472" s="274"/>
      <c r="BG472" s="274"/>
      <c r="BH472" s="275"/>
      <c r="BI472" s="273"/>
      <c r="BJ472" s="274"/>
      <c r="BK472" s="274"/>
      <c r="BL472" s="274"/>
      <c r="BM472" s="275"/>
      <c r="BN472" s="5"/>
      <c r="BQ472" s="7" t="str">
        <f t="shared" si="30"/>
        <v/>
      </c>
      <c r="BR472" s="48" t="str">
        <f t="shared" si="31"/>
        <v/>
      </c>
      <c r="BS472" s="48" t="str">
        <f t="shared" si="32"/>
        <v/>
      </c>
      <c r="BT472" s="49" t="str">
        <f t="shared" si="33"/>
        <v/>
      </c>
    </row>
    <row r="473" spans="1:72" x14ac:dyDescent="0.55000000000000004">
      <c r="A473" s="5"/>
      <c r="B473" s="22"/>
      <c r="C473" s="23"/>
      <c r="D473" s="24"/>
      <c r="E473" s="24"/>
      <c r="F473" s="25"/>
      <c r="G473" s="26"/>
      <c r="H473" s="26"/>
      <c r="I473" s="26"/>
      <c r="J473" s="27"/>
      <c r="K473" s="25"/>
      <c r="L473" s="26"/>
      <c r="M473" s="26"/>
      <c r="N473" s="26"/>
      <c r="O473" s="27"/>
      <c r="P473" s="25"/>
      <c r="Q473" s="26"/>
      <c r="R473" s="26"/>
      <c r="S473" s="26"/>
      <c r="T473" s="27"/>
      <c r="U473" s="273"/>
      <c r="V473" s="274"/>
      <c r="W473" s="274"/>
      <c r="X473" s="274"/>
      <c r="Y473" s="275"/>
      <c r="Z473" s="273"/>
      <c r="AA473" s="274"/>
      <c r="AB473" s="274"/>
      <c r="AC473" s="274"/>
      <c r="AD473" s="275"/>
      <c r="AE473" s="273"/>
      <c r="AF473" s="274"/>
      <c r="AG473" s="274"/>
      <c r="AH473" s="274"/>
      <c r="AI473" s="275"/>
      <c r="AJ473" s="273"/>
      <c r="AK473" s="274"/>
      <c r="AL473" s="274"/>
      <c r="AM473" s="274"/>
      <c r="AN473" s="275"/>
      <c r="AO473" s="273"/>
      <c r="AP473" s="274"/>
      <c r="AQ473" s="274"/>
      <c r="AR473" s="274"/>
      <c r="AS473" s="275"/>
      <c r="AT473" s="273"/>
      <c r="AU473" s="274"/>
      <c r="AV473" s="274"/>
      <c r="AW473" s="274"/>
      <c r="AX473" s="275"/>
      <c r="AY473" s="273"/>
      <c r="AZ473" s="274"/>
      <c r="BA473" s="274"/>
      <c r="BB473" s="274"/>
      <c r="BC473" s="275"/>
      <c r="BD473" s="273"/>
      <c r="BE473" s="274"/>
      <c r="BF473" s="274"/>
      <c r="BG473" s="274"/>
      <c r="BH473" s="275"/>
      <c r="BI473" s="273"/>
      <c r="BJ473" s="274"/>
      <c r="BK473" s="274"/>
      <c r="BL473" s="274"/>
      <c r="BM473" s="275"/>
      <c r="BN473" s="5"/>
      <c r="BQ473" s="7" t="str">
        <f t="shared" si="30"/>
        <v/>
      </c>
      <c r="BR473" s="48" t="str">
        <f t="shared" si="31"/>
        <v/>
      </c>
      <c r="BS473" s="48" t="str">
        <f t="shared" si="32"/>
        <v/>
      </c>
      <c r="BT473" s="49" t="str">
        <f t="shared" si="33"/>
        <v/>
      </c>
    </row>
    <row r="474" spans="1:72" x14ac:dyDescent="0.55000000000000004">
      <c r="A474" s="5"/>
      <c r="B474" s="22"/>
      <c r="C474" s="23"/>
      <c r="D474" s="24"/>
      <c r="E474" s="24"/>
      <c r="F474" s="25"/>
      <c r="G474" s="26"/>
      <c r="H474" s="26"/>
      <c r="I474" s="26"/>
      <c r="J474" s="27"/>
      <c r="K474" s="25"/>
      <c r="L474" s="26"/>
      <c r="M474" s="26"/>
      <c r="N474" s="26"/>
      <c r="O474" s="27"/>
      <c r="P474" s="25"/>
      <c r="Q474" s="26"/>
      <c r="R474" s="26"/>
      <c r="S474" s="26"/>
      <c r="T474" s="27"/>
      <c r="U474" s="273"/>
      <c r="V474" s="274"/>
      <c r="W474" s="274"/>
      <c r="X474" s="274"/>
      <c r="Y474" s="275"/>
      <c r="Z474" s="273"/>
      <c r="AA474" s="274"/>
      <c r="AB474" s="274"/>
      <c r="AC474" s="274"/>
      <c r="AD474" s="275"/>
      <c r="AE474" s="273"/>
      <c r="AF474" s="274"/>
      <c r="AG474" s="274"/>
      <c r="AH474" s="274"/>
      <c r="AI474" s="275"/>
      <c r="AJ474" s="273"/>
      <c r="AK474" s="274"/>
      <c r="AL474" s="274"/>
      <c r="AM474" s="274"/>
      <c r="AN474" s="275"/>
      <c r="AO474" s="273"/>
      <c r="AP474" s="274"/>
      <c r="AQ474" s="274"/>
      <c r="AR474" s="274"/>
      <c r="AS474" s="275"/>
      <c r="AT474" s="273"/>
      <c r="AU474" s="274"/>
      <c r="AV474" s="274"/>
      <c r="AW474" s="274"/>
      <c r="AX474" s="275"/>
      <c r="AY474" s="273"/>
      <c r="AZ474" s="274"/>
      <c r="BA474" s="274"/>
      <c r="BB474" s="274"/>
      <c r="BC474" s="275"/>
      <c r="BD474" s="273"/>
      <c r="BE474" s="274"/>
      <c r="BF474" s="274"/>
      <c r="BG474" s="274"/>
      <c r="BH474" s="275"/>
      <c r="BI474" s="273"/>
      <c r="BJ474" s="274"/>
      <c r="BK474" s="274"/>
      <c r="BL474" s="274"/>
      <c r="BM474" s="275"/>
      <c r="BN474" s="5"/>
      <c r="BQ474" s="7" t="str">
        <f t="shared" si="30"/>
        <v/>
      </c>
      <c r="BR474" s="48" t="str">
        <f t="shared" si="31"/>
        <v/>
      </c>
      <c r="BS474" s="48" t="str">
        <f t="shared" si="32"/>
        <v/>
      </c>
      <c r="BT474" s="49" t="str">
        <f t="shared" si="33"/>
        <v/>
      </c>
    </row>
    <row r="475" spans="1:72" x14ac:dyDescent="0.55000000000000004">
      <c r="A475" s="5"/>
      <c r="B475" s="22"/>
      <c r="C475" s="23"/>
      <c r="D475" s="24"/>
      <c r="E475" s="24"/>
      <c r="F475" s="25"/>
      <c r="G475" s="26"/>
      <c r="H475" s="26"/>
      <c r="I475" s="26"/>
      <c r="J475" s="27"/>
      <c r="K475" s="25"/>
      <c r="L475" s="26"/>
      <c r="M475" s="26"/>
      <c r="N475" s="26"/>
      <c r="O475" s="27"/>
      <c r="P475" s="25"/>
      <c r="Q475" s="26"/>
      <c r="R475" s="26"/>
      <c r="S475" s="26"/>
      <c r="T475" s="27"/>
      <c r="U475" s="273"/>
      <c r="V475" s="274"/>
      <c r="W475" s="274"/>
      <c r="X475" s="274"/>
      <c r="Y475" s="275"/>
      <c r="Z475" s="273"/>
      <c r="AA475" s="274"/>
      <c r="AB475" s="274"/>
      <c r="AC475" s="274"/>
      <c r="AD475" s="275"/>
      <c r="AE475" s="273"/>
      <c r="AF475" s="274"/>
      <c r="AG475" s="274"/>
      <c r="AH475" s="274"/>
      <c r="AI475" s="275"/>
      <c r="AJ475" s="273"/>
      <c r="AK475" s="274"/>
      <c r="AL475" s="274"/>
      <c r="AM475" s="274"/>
      <c r="AN475" s="275"/>
      <c r="AO475" s="273"/>
      <c r="AP475" s="274"/>
      <c r="AQ475" s="274"/>
      <c r="AR475" s="274"/>
      <c r="AS475" s="275"/>
      <c r="AT475" s="273"/>
      <c r="AU475" s="274"/>
      <c r="AV475" s="274"/>
      <c r="AW475" s="274"/>
      <c r="AX475" s="275"/>
      <c r="AY475" s="273"/>
      <c r="AZ475" s="274"/>
      <c r="BA475" s="274"/>
      <c r="BB475" s="274"/>
      <c r="BC475" s="275"/>
      <c r="BD475" s="273"/>
      <c r="BE475" s="274"/>
      <c r="BF475" s="274"/>
      <c r="BG475" s="274"/>
      <c r="BH475" s="275"/>
      <c r="BI475" s="273"/>
      <c r="BJ475" s="274"/>
      <c r="BK475" s="274"/>
      <c r="BL475" s="274"/>
      <c r="BM475" s="275"/>
      <c r="BN475" s="5"/>
      <c r="BQ475" s="7" t="str">
        <f t="shared" si="30"/>
        <v/>
      </c>
      <c r="BR475" s="48" t="str">
        <f t="shared" si="31"/>
        <v/>
      </c>
      <c r="BS475" s="48" t="str">
        <f t="shared" si="32"/>
        <v/>
      </c>
      <c r="BT475" s="49" t="str">
        <f t="shared" si="33"/>
        <v/>
      </c>
    </row>
    <row r="476" spans="1:72" x14ac:dyDescent="0.55000000000000004">
      <c r="A476" s="5"/>
      <c r="B476" s="22"/>
      <c r="C476" s="23"/>
      <c r="D476" s="24"/>
      <c r="E476" s="24"/>
      <c r="F476" s="25"/>
      <c r="G476" s="26"/>
      <c r="H476" s="26"/>
      <c r="I476" s="26"/>
      <c r="J476" s="27"/>
      <c r="K476" s="25"/>
      <c r="L476" s="26"/>
      <c r="M476" s="26"/>
      <c r="N476" s="26"/>
      <c r="O476" s="27"/>
      <c r="P476" s="25"/>
      <c r="Q476" s="26"/>
      <c r="R476" s="26"/>
      <c r="S476" s="26"/>
      <c r="T476" s="27"/>
      <c r="U476" s="273"/>
      <c r="V476" s="274"/>
      <c r="W476" s="274"/>
      <c r="X476" s="274"/>
      <c r="Y476" s="275"/>
      <c r="Z476" s="273"/>
      <c r="AA476" s="274"/>
      <c r="AB476" s="274"/>
      <c r="AC476" s="274"/>
      <c r="AD476" s="275"/>
      <c r="AE476" s="273"/>
      <c r="AF476" s="274"/>
      <c r="AG476" s="274"/>
      <c r="AH476" s="274"/>
      <c r="AI476" s="275"/>
      <c r="AJ476" s="273"/>
      <c r="AK476" s="274"/>
      <c r="AL476" s="274"/>
      <c r="AM476" s="274"/>
      <c r="AN476" s="275"/>
      <c r="AO476" s="273"/>
      <c r="AP476" s="274"/>
      <c r="AQ476" s="274"/>
      <c r="AR476" s="274"/>
      <c r="AS476" s="275"/>
      <c r="AT476" s="273"/>
      <c r="AU476" s="274"/>
      <c r="AV476" s="274"/>
      <c r="AW476" s="274"/>
      <c r="AX476" s="275"/>
      <c r="AY476" s="273"/>
      <c r="AZ476" s="274"/>
      <c r="BA476" s="274"/>
      <c r="BB476" s="274"/>
      <c r="BC476" s="275"/>
      <c r="BD476" s="273"/>
      <c r="BE476" s="274"/>
      <c r="BF476" s="274"/>
      <c r="BG476" s="274"/>
      <c r="BH476" s="275"/>
      <c r="BI476" s="273"/>
      <c r="BJ476" s="274"/>
      <c r="BK476" s="274"/>
      <c r="BL476" s="274"/>
      <c r="BM476" s="275"/>
      <c r="BN476" s="5"/>
      <c r="BQ476" s="7" t="str">
        <f t="shared" si="30"/>
        <v/>
      </c>
      <c r="BR476" s="48" t="str">
        <f t="shared" si="31"/>
        <v/>
      </c>
      <c r="BS476" s="48" t="str">
        <f t="shared" si="32"/>
        <v/>
      </c>
      <c r="BT476" s="49" t="str">
        <f t="shared" si="33"/>
        <v/>
      </c>
    </row>
    <row r="477" spans="1:72" x14ac:dyDescent="0.55000000000000004">
      <c r="A477" s="5"/>
      <c r="B477" s="22"/>
      <c r="C477" s="23"/>
      <c r="D477" s="24"/>
      <c r="E477" s="24"/>
      <c r="F477" s="25"/>
      <c r="G477" s="26"/>
      <c r="H477" s="26"/>
      <c r="I477" s="26"/>
      <c r="J477" s="27"/>
      <c r="K477" s="25"/>
      <c r="L477" s="26"/>
      <c r="M477" s="26"/>
      <c r="N477" s="26"/>
      <c r="O477" s="27"/>
      <c r="P477" s="25"/>
      <c r="Q477" s="26"/>
      <c r="R477" s="26"/>
      <c r="S477" s="26"/>
      <c r="T477" s="27"/>
      <c r="U477" s="273"/>
      <c r="V477" s="274"/>
      <c r="W477" s="274"/>
      <c r="X477" s="274"/>
      <c r="Y477" s="275"/>
      <c r="Z477" s="273"/>
      <c r="AA477" s="274"/>
      <c r="AB477" s="274"/>
      <c r="AC477" s="274"/>
      <c r="AD477" s="275"/>
      <c r="AE477" s="273"/>
      <c r="AF477" s="274"/>
      <c r="AG477" s="274"/>
      <c r="AH477" s="274"/>
      <c r="AI477" s="275"/>
      <c r="AJ477" s="273"/>
      <c r="AK477" s="274"/>
      <c r="AL477" s="274"/>
      <c r="AM477" s="274"/>
      <c r="AN477" s="275"/>
      <c r="AO477" s="273"/>
      <c r="AP477" s="274"/>
      <c r="AQ477" s="274"/>
      <c r="AR477" s="274"/>
      <c r="AS477" s="275"/>
      <c r="AT477" s="273"/>
      <c r="AU477" s="274"/>
      <c r="AV477" s="274"/>
      <c r="AW477" s="274"/>
      <c r="AX477" s="275"/>
      <c r="AY477" s="273"/>
      <c r="AZ477" s="274"/>
      <c r="BA477" s="274"/>
      <c r="BB477" s="274"/>
      <c r="BC477" s="275"/>
      <c r="BD477" s="273"/>
      <c r="BE477" s="274"/>
      <c r="BF477" s="274"/>
      <c r="BG477" s="274"/>
      <c r="BH477" s="275"/>
      <c r="BI477" s="273"/>
      <c r="BJ477" s="274"/>
      <c r="BK477" s="274"/>
      <c r="BL477" s="274"/>
      <c r="BM477" s="275"/>
      <c r="BN477" s="5"/>
      <c r="BQ477" s="7" t="str">
        <f t="shared" si="30"/>
        <v/>
      </c>
      <c r="BR477" s="48" t="str">
        <f t="shared" si="31"/>
        <v/>
      </c>
      <c r="BS477" s="48" t="str">
        <f t="shared" si="32"/>
        <v/>
      </c>
      <c r="BT477" s="49" t="str">
        <f t="shared" si="33"/>
        <v/>
      </c>
    </row>
    <row r="478" spans="1:72" x14ac:dyDescent="0.55000000000000004">
      <c r="A478" s="5"/>
      <c r="B478" s="22"/>
      <c r="C478" s="23"/>
      <c r="D478" s="24"/>
      <c r="E478" s="24"/>
      <c r="F478" s="25"/>
      <c r="G478" s="26"/>
      <c r="H478" s="26"/>
      <c r="I478" s="26"/>
      <c r="J478" s="27"/>
      <c r="K478" s="25"/>
      <c r="L478" s="26"/>
      <c r="M478" s="26"/>
      <c r="N478" s="26"/>
      <c r="O478" s="27"/>
      <c r="P478" s="25"/>
      <c r="Q478" s="26"/>
      <c r="R478" s="26"/>
      <c r="S478" s="26"/>
      <c r="T478" s="27"/>
      <c r="U478" s="273"/>
      <c r="V478" s="274"/>
      <c r="W478" s="274"/>
      <c r="X478" s="274"/>
      <c r="Y478" s="275"/>
      <c r="Z478" s="273"/>
      <c r="AA478" s="274"/>
      <c r="AB478" s="274"/>
      <c r="AC478" s="274"/>
      <c r="AD478" s="275"/>
      <c r="AE478" s="273"/>
      <c r="AF478" s="274"/>
      <c r="AG478" s="274"/>
      <c r="AH478" s="274"/>
      <c r="AI478" s="275"/>
      <c r="AJ478" s="273"/>
      <c r="AK478" s="274"/>
      <c r="AL478" s="274"/>
      <c r="AM478" s="274"/>
      <c r="AN478" s="275"/>
      <c r="AO478" s="273"/>
      <c r="AP478" s="274"/>
      <c r="AQ478" s="274"/>
      <c r="AR478" s="274"/>
      <c r="AS478" s="275"/>
      <c r="AT478" s="273"/>
      <c r="AU478" s="274"/>
      <c r="AV478" s="274"/>
      <c r="AW478" s="274"/>
      <c r="AX478" s="275"/>
      <c r="AY478" s="273"/>
      <c r="AZ478" s="274"/>
      <c r="BA478" s="274"/>
      <c r="BB478" s="274"/>
      <c r="BC478" s="275"/>
      <c r="BD478" s="273"/>
      <c r="BE478" s="274"/>
      <c r="BF478" s="274"/>
      <c r="BG478" s="274"/>
      <c r="BH478" s="275"/>
      <c r="BI478" s="273"/>
      <c r="BJ478" s="274"/>
      <c r="BK478" s="274"/>
      <c r="BL478" s="274"/>
      <c r="BM478" s="275"/>
      <c r="BN478" s="5"/>
      <c r="BQ478" s="7" t="str">
        <f t="shared" si="30"/>
        <v/>
      </c>
      <c r="BR478" s="48" t="str">
        <f t="shared" si="31"/>
        <v/>
      </c>
      <c r="BS478" s="48" t="str">
        <f t="shared" si="32"/>
        <v/>
      </c>
      <c r="BT478" s="49" t="str">
        <f t="shared" si="33"/>
        <v/>
      </c>
    </row>
    <row r="479" spans="1:72" x14ac:dyDescent="0.55000000000000004">
      <c r="A479" s="5"/>
      <c r="B479" s="22"/>
      <c r="C479" s="23"/>
      <c r="D479" s="24"/>
      <c r="E479" s="24"/>
      <c r="F479" s="25"/>
      <c r="G479" s="26"/>
      <c r="H479" s="26"/>
      <c r="I479" s="26"/>
      <c r="J479" s="27"/>
      <c r="K479" s="25"/>
      <c r="L479" s="26"/>
      <c r="M479" s="26"/>
      <c r="N479" s="26"/>
      <c r="O479" s="27"/>
      <c r="P479" s="25"/>
      <c r="Q479" s="26"/>
      <c r="R479" s="26"/>
      <c r="S479" s="26"/>
      <c r="T479" s="27"/>
      <c r="U479" s="273"/>
      <c r="V479" s="274"/>
      <c r="W479" s="274"/>
      <c r="X479" s="274"/>
      <c r="Y479" s="275"/>
      <c r="Z479" s="273"/>
      <c r="AA479" s="274"/>
      <c r="AB479" s="274"/>
      <c r="AC479" s="274"/>
      <c r="AD479" s="275"/>
      <c r="AE479" s="273"/>
      <c r="AF479" s="274"/>
      <c r="AG479" s="274"/>
      <c r="AH479" s="274"/>
      <c r="AI479" s="275"/>
      <c r="AJ479" s="273"/>
      <c r="AK479" s="274"/>
      <c r="AL479" s="274"/>
      <c r="AM479" s="274"/>
      <c r="AN479" s="275"/>
      <c r="AO479" s="273"/>
      <c r="AP479" s="274"/>
      <c r="AQ479" s="274"/>
      <c r="AR479" s="274"/>
      <c r="AS479" s="275"/>
      <c r="AT479" s="273"/>
      <c r="AU479" s="274"/>
      <c r="AV479" s="274"/>
      <c r="AW479" s="274"/>
      <c r="AX479" s="275"/>
      <c r="AY479" s="273"/>
      <c r="AZ479" s="274"/>
      <c r="BA479" s="274"/>
      <c r="BB479" s="274"/>
      <c r="BC479" s="275"/>
      <c r="BD479" s="273"/>
      <c r="BE479" s="274"/>
      <c r="BF479" s="274"/>
      <c r="BG479" s="274"/>
      <c r="BH479" s="275"/>
      <c r="BI479" s="273"/>
      <c r="BJ479" s="274"/>
      <c r="BK479" s="274"/>
      <c r="BL479" s="274"/>
      <c r="BM479" s="275"/>
      <c r="BN479" s="5"/>
      <c r="BQ479" s="7" t="str">
        <f t="shared" si="30"/>
        <v/>
      </c>
      <c r="BR479" s="48" t="str">
        <f t="shared" si="31"/>
        <v/>
      </c>
      <c r="BS479" s="48" t="str">
        <f t="shared" si="32"/>
        <v/>
      </c>
      <c r="BT479" s="49" t="str">
        <f t="shared" si="33"/>
        <v/>
      </c>
    </row>
    <row r="480" spans="1:72" x14ac:dyDescent="0.55000000000000004">
      <c r="A480" s="5"/>
      <c r="B480" s="22"/>
      <c r="C480" s="23"/>
      <c r="D480" s="24"/>
      <c r="E480" s="24"/>
      <c r="F480" s="25"/>
      <c r="G480" s="26"/>
      <c r="H480" s="26"/>
      <c r="I480" s="26"/>
      <c r="J480" s="27"/>
      <c r="K480" s="25"/>
      <c r="L480" s="26"/>
      <c r="M480" s="26"/>
      <c r="N480" s="26"/>
      <c r="O480" s="27"/>
      <c r="P480" s="25"/>
      <c r="Q480" s="26"/>
      <c r="R480" s="26"/>
      <c r="S480" s="26"/>
      <c r="T480" s="27"/>
      <c r="U480" s="273"/>
      <c r="V480" s="274"/>
      <c r="W480" s="274"/>
      <c r="X480" s="274"/>
      <c r="Y480" s="275"/>
      <c r="Z480" s="273"/>
      <c r="AA480" s="274"/>
      <c r="AB480" s="274"/>
      <c r="AC480" s="274"/>
      <c r="AD480" s="275"/>
      <c r="AE480" s="273"/>
      <c r="AF480" s="274"/>
      <c r="AG480" s="274"/>
      <c r="AH480" s="274"/>
      <c r="AI480" s="275"/>
      <c r="AJ480" s="273"/>
      <c r="AK480" s="274"/>
      <c r="AL480" s="274"/>
      <c r="AM480" s="274"/>
      <c r="AN480" s="275"/>
      <c r="AO480" s="273"/>
      <c r="AP480" s="274"/>
      <c r="AQ480" s="274"/>
      <c r="AR480" s="274"/>
      <c r="AS480" s="275"/>
      <c r="AT480" s="273"/>
      <c r="AU480" s="274"/>
      <c r="AV480" s="274"/>
      <c r="AW480" s="274"/>
      <c r="AX480" s="275"/>
      <c r="AY480" s="273"/>
      <c r="AZ480" s="274"/>
      <c r="BA480" s="274"/>
      <c r="BB480" s="274"/>
      <c r="BC480" s="275"/>
      <c r="BD480" s="273"/>
      <c r="BE480" s="274"/>
      <c r="BF480" s="274"/>
      <c r="BG480" s="274"/>
      <c r="BH480" s="275"/>
      <c r="BI480" s="273"/>
      <c r="BJ480" s="274"/>
      <c r="BK480" s="274"/>
      <c r="BL480" s="274"/>
      <c r="BM480" s="275"/>
      <c r="BN480" s="5"/>
      <c r="BQ480" s="7" t="str">
        <f t="shared" si="30"/>
        <v/>
      </c>
      <c r="BR480" s="48" t="str">
        <f t="shared" si="31"/>
        <v/>
      </c>
      <c r="BS480" s="48" t="str">
        <f t="shared" si="32"/>
        <v/>
      </c>
      <c r="BT480" s="49" t="str">
        <f t="shared" si="33"/>
        <v/>
      </c>
    </row>
    <row r="481" spans="1:72" x14ac:dyDescent="0.55000000000000004">
      <c r="A481" s="5"/>
      <c r="B481" s="22"/>
      <c r="C481" s="23"/>
      <c r="D481" s="24"/>
      <c r="E481" s="24"/>
      <c r="F481" s="25"/>
      <c r="G481" s="26"/>
      <c r="H481" s="26"/>
      <c r="I481" s="26"/>
      <c r="J481" s="27"/>
      <c r="K481" s="25"/>
      <c r="L481" s="26"/>
      <c r="M481" s="26"/>
      <c r="N481" s="26"/>
      <c r="O481" s="27"/>
      <c r="P481" s="25"/>
      <c r="Q481" s="26"/>
      <c r="R481" s="26"/>
      <c r="S481" s="26"/>
      <c r="T481" s="27"/>
      <c r="U481" s="273"/>
      <c r="V481" s="274"/>
      <c r="W481" s="274"/>
      <c r="X481" s="274"/>
      <c r="Y481" s="275"/>
      <c r="Z481" s="273"/>
      <c r="AA481" s="274"/>
      <c r="AB481" s="274"/>
      <c r="AC481" s="274"/>
      <c r="AD481" s="275"/>
      <c r="AE481" s="273"/>
      <c r="AF481" s="274"/>
      <c r="AG481" s="274"/>
      <c r="AH481" s="274"/>
      <c r="AI481" s="275"/>
      <c r="AJ481" s="273"/>
      <c r="AK481" s="274"/>
      <c r="AL481" s="274"/>
      <c r="AM481" s="274"/>
      <c r="AN481" s="275"/>
      <c r="AO481" s="273"/>
      <c r="AP481" s="274"/>
      <c r="AQ481" s="274"/>
      <c r="AR481" s="274"/>
      <c r="AS481" s="275"/>
      <c r="AT481" s="273"/>
      <c r="AU481" s="274"/>
      <c r="AV481" s="274"/>
      <c r="AW481" s="274"/>
      <c r="AX481" s="275"/>
      <c r="AY481" s="273"/>
      <c r="AZ481" s="274"/>
      <c r="BA481" s="274"/>
      <c r="BB481" s="274"/>
      <c r="BC481" s="275"/>
      <c r="BD481" s="273"/>
      <c r="BE481" s="274"/>
      <c r="BF481" s="274"/>
      <c r="BG481" s="274"/>
      <c r="BH481" s="275"/>
      <c r="BI481" s="273"/>
      <c r="BJ481" s="274"/>
      <c r="BK481" s="274"/>
      <c r="BL481" s="274"/>
      <c r="BM481" s="275"/>
      <c r="BN481" s="5"/>
      <c r="BQ481" s="7" t="str">
        <f t="shared" si="30"/>
        <v/>
      </c>
      <c r="BR481" s="48" t="str">
        <f t="shared" si="31"/>
        <v/>
      </c>
      <c r="BS481" s="48" t="str">
        <f t="shared" si="32"/>
        <v/>
      </c>
      <c r="BT481" s="49" t="str">
        <f t="shared" si="33"/>
        <v/>
      </c>
    </row>
    <row r="482" spans="1:72" x14ac:dyDescent="0.55000000000000004">
      <c r="A482" s="5"/>
      <c r="B482" s="22"/>
      <c r="C482" s="23"/>
      <c r="D482" s="24"/>
      <c r="E482" s="24"/>
      <c r="F482" s="25"/>
      <c r="G482" s="26"/>
      <c r="H482" s="26"/>
      <c r="I482" s="26"/>
      <c r="J482" s="27"/>
      <c r="K482" s="25"/>
      <c r="L482" s="26"/>
      <c r="M482" s="26"/>
      <c r="N482" s="26"/>
      <c r="O482" s="27"/>
      <c r="P482" s="25"/>
      <c r="Q482" s="26"/>
      <c r="R482" s="26"/>
      <c r="S482" s="26"/>
      <c r="T482" s="27"/>
      <c r="U482" s="273"/>
      <c r="V482" s="274"/>
      <c r="W482" s="274"/>
      <c r="X482" s="274"/>
      <c r="Y482" s="275"/>
      <c r="Z482" s="273"/>
      <c r="AA482" s="274"/>
      <c r="AB482" s="274"/>
      <c r="AC482" s="274"/>
      <c r="AD482" s="275"/>
      <c r="AE482" s="273"/>
      <c r="AF482" s="274"/>
      <c r="AG482" s="274"/>
      <c r="AH482" s="274"/>
      <c r="AI482" s="275"/>
      <c r="AJ482" s="273"/>
      <c r="AK482" s="274"/>
      <c r="AL482" s="274"/>
      <c r="AM482" s="274"/>
      <c r="AN482" s="275"/>
      <c r="AO482" s="273"/>
      <c r="AP482" s="274"/>
      <c r="AQ482" s="274"/>
      <c r="AR482" s="274"/>
      <c r="AS482" s="275"/>
      <c r="AT482" s="273"/>
      <c r="AU482" s="274"/>
      <c r="AV482" s="274"/>
      <c r="AW482" s="274"/>
      <c r="AX482" s="275"/>
      <c r="AY482" s="273"/>
      <c r="AZ482" s="274"/>
      <c r="BA482" s="274"/>
      <c r="BB482" s="274"/>
      <c r="BC482" s="275"/>
      <c r="BD482" s="273"/>
      <c r="BE482" s="274"/>
      <c r="BF482" s="274"/>
      <c r="BG482" s="274"/>
      <c r="BH482" s="275"/>
      <c r="BI482" s="273"/>
      <c r="BJ482" s="274"/>
      <c r="BK482" s="274"/>
      <c r="BL482" s="274"/>
      <c r="BM482" s="275"/>
      <c r="BN482" s="5"/>
      <c r="BQ482" s="7" t="str">
        <f t="shared" si="30"/>
        <v/>
      </c>
      <c r="BR482" s="48" t="str">
        <f t="shared" si="31"/>
        <v/>
      </c>
      <c r="BS482" s="48" t="str">
        <f t="shared" si="32"/>
        <v/>
      </c>
      <c r="BT482" s="49" t="str">
        <f t="shared" si="33"/>
        <v/>
      </c>
    </row>
    <row r="483" spans="1:72" x14ac:dyDescent="0.55000000000000004">
      <c r="A483" s="5"/>
      <c r="B483" s="22"/>
      <c r="C483" s="23"/>
      <c r="D483" s="24"/>
      <c r="E483" s="24"/>
      <c r="F483" s="25"/>
      <c r="G483" s="26"/>
      <c r="H483" s="26"/>
      <c r="I483" s="26"/>
      <c r="J483" s="27"/>
      <c r="K483" s="25"/>
      <c r="L483" s="26"/>
      <c r="M483" s="26"/>
      <c r="N483" s="26"/>
      <c r="O483" s="27"/>
      <c r="P483" s="25"/>
      <c r="Q483" s="26"/>
      <c r="R483" s="26"/>
      <c r="S483" s="26"/>
      <c r="T483" s="27"/>
      <c r="U483" s="273"/>
      <c r="V483" s="274"/>
      <c r="W483" s="274"/>
      <c r="X483" s="274"/>
      <c r="Y483" s="275"/>
      <c r="Z483" s="273"/>
      <c r="AA483" s="274"/>
      <c r="AB483" s="274"/>
      <c r="AC483" s="274"/>
      <c r="AD483" s="275"/>
      <c r="AE483" s="273"/>
      <c r="AF483" s="274"/>
      <c r="AG483" s="274"/>
      <c r="AH483" s="274"/>
      <c r="AI483" s="275"/>
      <c r="AJ483" s="273"/>
      <c r="AK483" s="274"/>
      <c r="AL483" s="274"/>
      <c r="AM483" s="274"/>
      <c r="AN483" s="275"/>
      <c r="AO483" s="273"/>
      <c r="AP483" s="274"/>
      <c r="AQ483" s="274"/>
      <c r="AR483" s="274"/>
      <c r="AS483" s="275"/>
      <c r="AT483" s="273"/>
      <c r="AU483" s="274"/>
      <c r="AV483" s="274"/>
      <c r="AW483" s="274"/>
      <c r="AX483" s="275"/>
      <c r="AY483" s="273"/>
      <c r="AZ483" s="274"/>
      <c r="BA483" s="274"/>
      <c r="BB483" s="274"/>
      <c r="BC483" s="275"/>
      <c r="BD483" s="273"/>
      <c r="BE483" s="274"/>
      <c r="BF483" s="274"/>
      <c r="BG483" s="274"/>
      <c r="BH483" s="275"/>
      <c r="BI483" s="273"/>
      <c r="BJ483" s="274"/>
      <c r="BK483" s="274"/>
      <c r="BL483" s="274"/>
      <c r="BM483" s="275"/>
      <c r="BN483" s="5"/>
      <c r="BQ483" s="7" t="str">
        <f t="shared" si="30"/>
        <v/>
      </c>
      <c r="BR483" s="48" t="str">
        <f t="shared" si="31"/>
        <v/>
      </c>
      <c r="BS483" s="48" t="str">
        <f t="shared" si="32"/>
        <v/>
      </c>
      <c r="BT483" s="49" t="str">
        <f t="shared" si="33"/>
        <v/>
      </c>
    </row>
    <row r="484" spans="1:72" x14ac:dyDescent="0.55000000000000004">
      <c r="A484" s="5"/>
      <c r="B484" s="22"/>
      <c r="C484" s="23"/>
      <c r="D484" s="24"/>
      <c r="E484" s="24"/>
      <c r="F484" s="25"/>
      <c r="G484" s="26"/>
      <c r="H484" s="26"/>
      <c r="I484" s="26"/>
      <c r="J484" s="27"/>
      <c r="K484" s="25"/>
      <c r="L484" s="26"/>
      <c r="M484" s="26"/>
      <c r="N484" s="26"/>
      <c r="O484" s="27"/>
      <c r="P484" s="25"/>
      <c r="Q484" s="26"/>
      <c r="R484" s="26"/>
      <c r="S484" s="26"/>
      <c r="T484" s="27"/>
      <c r="U484" s="273"/>
      <c r="V484" s="274"/>
      <c r="W484" s="274"/>
      <c r="X484" s="274"/>
      <c r="Y484" s="275"/>
      <c r="Z484" s="273"/>
      <c r="AA484" s="274"/>
      <c r="AB484" s="274"/>
      <c r="AC484" s="274"/>
      <c r="AD484" s="275"/>
      <c r="AE484" s="273"/>
      <c r="AF484" s="274"/>
      <c r="AG484" s="274"/>
      <c r="AH484" s="274"/>
      <c r="AI484" s="275"/>
      <c r="AJ484" s="273"/>
      <c r="AK484" s="274"/>
      <c r="AL484" s="274"/>
      <c r="AM484" s="274"/>
      <c r="AN484" s="275"/>
      <c r="AO484" s="273"/>
      <c r="AP484" s="274"/>
      <c r="AQ484" s="274"/>
      <c r="AR484" s="274"/>
      <c r="AS484" s="275"/>
      <c r="AT484" s="273"/>
      <c r="AU484" s="274"/>
      <c r="AV484" s="274"/>
      <c r="AW484" s="274"/>
      <c r="AX484" s="275"/>
      <c r="AY484" s="273"/>
      <c r="AZ484" s="274"/>
      <c r="BA484" s="274"/>
      <c r="BB484" s="274"/>
      <c r="BC484" s="275"/>
      <c r="BD484" s="273"/>
      <c r="BE484" s="274"/>
      <c r="BF484" s="274"/>
      <c r="BG484" s="274"/>
      <c r="BH484" s="275"/>
      <c r="BI484" s="273"/>
      <c r="BJ484" s="274"/>
      <c r="BK484" s="274"/>
      <c r="BL484" s="274"/>
      <c r="BM484" s="275"/>
      <c r="BN484" s="5"/>
      <c r="BQ484" s="7" t="str">
        <f t="shared" si="30"/>
        <v/>
      </c>
      <c r="BR484" s="48" t="str">
        <f t="shared" si="31"/>
        <v/>
      </c>
      <c r="BS484" s="48" t="str">
        <f t="shared" si="32"/>
        <v/>
      </c>
      <c r="BT484" s="49" t="str">
        <f t="shared" si="33"/>
        <v/>
      </c>
    </row>
    <row r="485" spans="1:72" x14ac:dyDescent="0.55000000000000004">
      <c r="A485" s="5"/>
      <c r="B485" s="22"/>
      <c r="C485" s="23"/>
      <c r="D485" s="24"/>
      <c r="E485" s="24"/>
      <c r="F485" s="25"/>
      <c r="G485" s="26"/>
      <c r="H485" s="26"/>
      <c r="I485" s="26"/>
      <c r="J485" s="27"/>
      <c r="K485" s="25"/>
      <c r="L485" s="26"/>
      <c r="M485" s="26"/>
      <c r="N485" s="26"/>
      <c r="O485" s="27"/>
      <c r="P485" s="25"/>
      <c r="Q485" s="26"/>
      <c r="R485" s="26"/>
      <c r="S485" s="26"/>
      <c r="T485" s="27"/>
      <c r="U485" s="273"/>
      <c r="V485" s="274"/>
      <c r="W485" s="274"/>
      <c r="X485" s="274"/>
      <c r="Y485" s="275"/>
      <c r="Z485" s="273"/>
      <c r="AA485" s="274"/>
      <c r="AB485" s="274"/>
      <c r="AC485" s="274"/>
      <c r="AD485" s="275"/>
      <c r="AE485" s="273"/>
      <c r="AF485" s="274"/>
      <c r="AG485" s="274"/>
      <c r="AH485" s="274"/>
      <c r="AI485" s="275"/>
      <c r="AJ485" s="273"/>
      <c r="AK485" s="274"/>
      <c r="AL485" s="274"/>
      <c r="AM485" s="274"/>
      <c r="AN485" s="275"/>
      <c r="AO485" s="273"/>
      <c r="AP485" s="274"/>
      <c r="AQ485" s="274"/>
      <c r="AR485" s="274"/>
      <c r="AS485" s="275"/>
      <c r="AT485" s="273"/>
      <c r="AU485" s="274"/>
      <c r="AV485" s="274"/>
      <c r="AW485" s="274"/>
      <c r="AX485" s="275"/>
      <c r="AY485" s="273"/>
      <c r="AZ485" s="274"/>
      <c r="BA485" s="274"/>
      <c r="BB485" s="274"/>
      <c r="BC485" s="275"/>
      <c r="BD485" s="273"/>
      <c r="BE485" s="274"/>
      <c r="BF485" s="274"/>
      <c r="BG485" s="274"/>
      <c r="BH485" s="275"/>
      <c r="BI485" s="273"/>
      <c r="BJ485" s="274"/>
      <c r="BK485" s="274"/>
      <c r="BL485" s="274"/>
      <c r="BM485" s="275"/>
      <c r="BN485" s="5"/>
      <c r="BQ485" s="7" t="str">
        <f t="shared" si="30"/>
        <v/>
      </c>
      <c r="BR485" s="48" t="str">
        <f t="shared" si="31"/>
        <v/>
      </c>
      <c r="BS485" s="48" t="str">
        <f t="shared" si="32"/>
        <v/>
      </c>
      <c r="BT485" s="49" t="str">
        <f t="shared" si="33"/>
        <v/>
      </c>
    </row>
    <row r="486" spans="1:72" x14ac:dyDescent="0.55000000000000004">
      <c r="A486" s="5"/>
      <c r="B486" s="22"/>
      <c r="C486" s="23"/>
      <c r="D486" s="24"/>
      <c r="E486" s="24"/>
      <c r="F486" s="25"/>
      <c r="G486" s="26"/>
      <c r="H486" s="26"/>
      <c r="I486" s="26"/>
      <c r="J486" s="27"/>
      <c r="K486" s="25"/>
      <c r="L486" s="26"/>
      <c r="M486" s="26"/>
      <c r="N486" s="26"/>
      <c r="O486" s="27"/>
      <c r="P486" s="25"/>
      <c r="Q486" s="26"/>
      <c r="R486" s="26"/>
      <c r="S486" s="26"/>
      <c r="T486" s="27"/>
      <c r="U486" s="273"/>
      <c r="V486" s="274"/>
      <c r="W486" s="274"/>
      <c r="X486" s="274"/>
      <c r="Y486" s="275"/>
      <c r="Z486" s="273"/>
      <c r="AA486" s="274"/>
      <c r="AB486" s="274"/>
      <c r="AC486" s="274"/>
      <c r="AD486" s="275"/>
      <c r="AE486" s="273"/>
      <c r="AF486" s="274"/>
      <c r="AG486" s="274"/>
      <c r="AH486" s="274"/>
      <c r="AI486" s="275"/>
      <c r="AJ486" s="273"/>
      <c r="AK486" s="274"/>
      <c r="AL486" s="274"/>
      <c r="AM486" s="274"/>
      <c r="AN486" s="275"/>
      <c r="AO486" s="273"/>
      <c r="AP486" s="274"/>
      <c r="AQ486" s="274"/>
      <c r="AR486" s="274"/>
      <c r="AS486" s="275"/>
      <c r="AT486" s="273"/>
      <c r="AU486" s="274"/>
      <c r="AV486" s="274"/>
      <c r="AW486" s="274"/>
      <c r="AX486" s="275"/>
      <c r="AY486" s="273"/>
      <c r="AZ486" s="274"/>
      <c r="BA486" s="274"/>
      <c r="BB486" s="274"/>
      <c r="BC486" s="275"/>
      <c r="BD486" s="273"/>
      <c r="BE486" s="274"/>
      <c r="BF486" s="274"/>
      <c r="BG486" s="274"/>
      <c r="BH486" s="275"/>
      <c r="BI486" s="273"/>
      <c r="BJ486" s="274"/>
      <c r="BK486" s="274"/>
      <c r="BL486" s="274"/>
      <c r="BM486" s="275"/>
      <c r="BN486" s="5"/>
      <c r="BQ486" s="7" t="str">
        <f t="shared" si="30"/>
        <v/>
      </c>
      <c r="BR486" s="48" t="str">
        <f t="shared" si="31"/>
        <v/>
      </c>
      <c r="BS486" s="48" t="str">
        <f t="shared" si="32"/>
        <v/>
      </c>
      <c r="BT486" s="49" t="str">
        <f t="shared" si="33"/>
        <v/>
      </c>
    </row>
    <row r="487" spans="1:72" x14ac:dyDescent="0.55000000000000004">
      <c r="A487" s="5"/>
      <c r="B487" s="22"/>
      <c r="C487" s="23"/>
      <c r="D487" s="24"/>
      <c r="E487" s="24"/>
      <c r="F487" s="25"/>
      <c r="G487" s="26"/>
      <c r="H487" s="26"/>
      <c r="I487" s="26"/>
      <c r="J487" s="27"/>
      <c r="K487" s="25"/>
      <c r="L487" s="26"/>
      <c r="M487" s="26"/>
      <c r="N487" s="26"/>
      <c r="O487" s="27"/>
      <c r="P487" s="25"/>
      <c r="Q487" s="26"/>
      <c r="R487" s="26"/>
      <c r="S487" s="26"/>
      <c r="T487" s="27"/>
      <c r="U487" s="273"/>
      <c r="V487" s="274"/>
      <c r="W487" s="274"/>
      <c r="X487" s="274"/>
      <c r="Y487" s="275"/>
      <c r="Z487" s="273"/>
      <c r="AA487" s="274"/>
      <c r="AB487" s="274"/>
      <c r="AC487" s="274"/>
      <c r="AD487" s="275"/>
      <c r="AE487" s="273"/>
      <c r="AF487" s="274"/>
      <c r="AG487" s="274"/>
      <c r="AH487" s="274"/>
      <c r="AI487" s="275"/>
      <c r="AJ487" s="273"/>
      <c r="AK487" s="274"/>
      <c r="AL487" s="274"/>
      <c r="AM487" s="274"/>
      <c r="AN487" s="275"/>
      <c r="AO487" s="273"/>
      <c r="AP487" s="274"/>
      <c r="AQ487" s="274"/>
      <c r="AR487" s="274"/>
      <c r="AS487" s="275"/>
      <c r="AT487" s="273"/>
      <c r="AU487" s="274"/>
      <c r="AV487" s="274"/>
      <c r="AW487" s="274"/>
      <c r="AX487" s="275"/>
      <c r="AY487" s="273"/>
      <c r="AZ487" s="274"/>
      <c r="BA487" s="274"/>
      <c r="BB487" s="274"/>
      <c r="BC487" s="275"/>
      <c r="BD487" s="273"/>
      <c r="BE487" s="274"/>
      <c r="BF487" s="274"/>
      <c r="BG487" s="274"/>
      <c r="BH487" s="275"/>
      <c r="BI487" s="273"/>
      <c r="BJ487" s="274"/>
      <c r="BK487" s="274"/>
      <c r="BL487" s="274"/>
      <c r="BM487" s="275"/>
      <c r="BN487" s="5"/>
      <c r="BQ487" s="7" t="str">
        <f t="shared" si="30"/>
        <v/>
      </c>
      <c r="BR487" s="48" t="str">
        <f t="shared" si="31"/>
        <v/>
      </c>
      <c r="BS487" s="48" t="str">
        <f t="shared" si="32"/>
        <v/>
      </c>
      <c r="BT487" s="49" t="str">
        <f t="shared" si="33"/>
        <v/>
      </c>
    </row>
    <row r="488" spans="1:72" x14ac:dyDescent="0.55000000000000004">
      <c r="A488" s="5"/>
      <c r="B488" s="22"/>
      <c r="C488" s="23"/>
      <c r="D488" s="24"/>
      <c r="E488" s="24"/>
      <c r="F488" s="25"/>
      <c r="G488" s="26"/>
      <c r="H488" s="26"/>
      <c r="I488" s="26"/>
      <c r="J488" s="27"/>
      <c r="K488" s="25"/>
      <c r="L488" s="26"/>
      <c r="M488" s="26"/>
      <c r="N488" s="26"/>
      <c r="O488" s="27"/>
      <c r="P488" s="25"/>
      <c r="Q488" s="26"/>
      <c r="R488" s="26"/>
      <c r="S488" s="26"/>
      <c r="T488" s="27"/>
      <c r="U488" s="273"/>
      <c r="V488" s="274"/>
      <c r="W488" s="274"/>
      <c r="X488" s="274"/>
      <c r="Y488" s="275"/>
      <c r="Z488" s="273"/>
      <c r="AA488" s="274"/>
      <c r="AB488" s="274"/>
      <c r="AC488" s="274"/>
      <c r="AD488" s="275"/>
      <c r="AE488" s="273"/>
      <c r="AF488" s="274"/>
      <c r="AG488" s="274"/>
      <c r="AH488" s="274"/>
      <c r="AI488" s="275"/>
      <c r="AJ488" s="273"/>
      <c r="AK488" s="274"/>
      <c r="AL488" s="274"/>
      <c r="AM488" s="274"/>
      <c r="AN488" s="275"/>
      <c r="AO488" s="273"/>
      <c r="AP488" s="274"/>
      <c r="AQ488" s="274"/>
      <c r="AR488" s="274"/>
      <c r="AS488" s="275"/>
      <c r="AT488" s="273"/>
      <c r="AU488" s="274"/>
      <c r="AV488" s="274"/>
      <c r="AW488" s="274"/>
      <c r="AX488" s="275"/>
      <c r="AY488" s="273"/>
      <c r="AZ488" s="274"/>
      <c r="BA488" s="274"/>
      <c r="BB488" s="274"/>
      <c r="BC488" s="275"/>
      <c r="BD488" s="273"/>
      <c r="BE488" s="274"/>
      <c r="BF488" s="274"/>
      <c r="BG488" s="274"/>
      <c r="BH488" s="275"/>
      <c r="BI488" s="273"/>
      <c r="BJ488" s="274"/>
      <c r="BK488" s="274"/>
      <c r="BL488" s="274"/>
      <c r="BM488" s="275"/>
      <c r="BN488" s="5"/>
      <c r="BQ488" s="7" t="str">
        <f t="shared" si="30"/>
        <v/>
      </c>
      <c r="BR488" s="48" t="str">
        <f t="shared" si="31"/>
        <v/>
      </c>
      <c r="BS488" s="48" t="str">
        <f t="shared" si="32"/>
        <v/>
      </c>
      <c r="BT488" s="49" t="str">
        <f t="shared" si="33"/>
        <v/>
      </c>
    </row>
    <row r="489" spans="1:72" x14ac:dyDescent="0.55000000000000004">
      <c r="A489" s="5"/>
      <c r="B489" s="22"/>
      <c r="C489" s="23"/>
      <c r="D489" s="24"/>
      <c r="E489" s="24"/>
      <c r="F489" s="25"/>
      <c r="G489" s="26"/>
      <c r="H489" s="26"/>
      <c r="I489" s="26"/>
      <c r="J489" s="27"/>
      <c r="K489" s="25"/>
      <c r="L489" s="26"/>
      <c r="M489" s="26"/>
      <c r="N489" s="26"/>
      <c r="O489" s="27"/>
      <c r="P489" s="25"/>
      <c r="Q489" s="26"/>
      <c r="R489" s="26"/>
      <c r="S489" s="26"/>
      <c r="T489" s="27"/>
      <c r="U489" s="273"/>
      <c r="V489" s="274"/>
      <c r="W489" s="274"/>
      <c r="X489" s="274"/>
      <c r="Y489" s="275"/>
      <c r="Z489" s="273"/>
      <c r="AA489" s="274"/>
      <c r="AB489" s="274"/>
      <c r="AC489" s="274"/>
      <c r="AD489" s="275"/>
      <c r="AE489" s="273"/>
      <c r="AF489" s="274"/>
      <c r="AG489" s="274"/>
      <c r="AH489" s="274"/>
      <c r="AI489" s="275"/>
      <c r="AJ489" s="273"/>
      <c r="AK489" s="274"/>
      <c r="AL489" s="274"/>
      <c r="AM489" s="274"/>
      <c r="AN489" s="275"/>
      <c r="AO489" s="273"/>
      <c r="AP489" s="274"/>
      <c r="AQ489" s="274"/>
      <c r="AR489" s="274"/>
      <c r="AS489" s="275"/>
      <c r="AT489" s="273"/>
      <c r="AU489" s="274"/>
      <c r="AV489" s="274"/>
      <c r="AW489" s="274"/>
      <c r="AX489" s="275"/>
      <c r="AY489" s="273"/>
      <c r="AZ489" s="274"/>
      <c r="BA489" s="274"/>
      <c r="BB489" s="274"/>
      <c r="BC489" s="275"/>
      <c r="BD489" s="273"/>
      <c r="BE489" s="274"/>
      <c r="BF489" s="274"/>
      <c r="BG489" s="274"/>
      <c r="BH489" s="275"/>
      <c r="BI489" s="273"/>
      <c r="BJ489" s="274"/>
      <c r="BK489" s="274"/>
      <c r="BL489" s="274"/>
      <c r="BM489" s="275"/>
      <c r="BN489" s="5"/>
      <c r="BQ489" s="7" t="str">
        <f t="shared" si="30"/>
        <v/>
      </c>
      <c r="BR489" s="48" t="str">
        <f t="shared" si="31"/>
        <v/>
      </c>
      <c r="BS489" s="48" t="str">
        <f t="shared" si="32"/>
        <v/>
      </c>
      <c r="BT489" s="49" t="str">
        <f t="shared" si="33"/>
        <v/>
      </c>
    </row>
    <row r="490" spans="1:72" x14ac:dyDescent="0.55000000000000004">
      <c r="A490" s="5"/>
      <c r="B490" s="22"/>
      <c r="C490" s="23"/>
      <c r="D490" s="24"/>
      <c r="E490" s="24"/>
      <c r="F490" s="25"/>
      <c r="G490" s="26"/>
      <c r="H490" s="26"/>
      <c r="I490" s="26"/>
      <c r="J490" s="27"/>
      <c r="K490" s="25"/>
      <c r="L490" s="26"/>
      <c r="M490" s="26"/>
      <c r="N490" s="26"/>
      <c r="O490" s="27"/>
      <c r="P490" s="25"/>
      <c r="Q490" s="26"/>
      <c r="R490" s="26"/>
      <c r="S490" s="26"/>
      <c r="T490" s="27"/>
      <c r="U490" s="273"/>
      <c r="V490" s="274"/>
      <c r="W490" s="274"/>
      <c r="X490" s="274"/>
      <c r="Y490" s="275"/>
      <c r="Z490" s="273"/>
      <c r="AA490" s="274"/>
      <c r="AB490" s="274"/>
      <c r="AC490" s="274"/>
      <c r="AD490" s="275"/>
      <c r="AE490" s="273"/>
      <c r="AF490" s="274"/>
      <c r="AG490" s="274"/>
      <c r="AH490" s="274"/>
      <c r="AI490" s="275"/>
      <c r="AJ490" s="273"/>
      <c r="AK490" s="274"/>
      <c r="AL490" s="274"/>
      <c r="AM490" s="274"/>
      <c r="AN490" s="275"/>
      <c r="AO490" s="273"/>
      <c r="AP490" s="274"/>
      <c r="AQ490" s="274"/>
      <c r="AR490" s="274"/>
      <c r="AS490" s="275"/>
      <c r="AT490" s="273"/>
      <c r="AU490" s="274"/>
      <c r="AV490" s="274"/>
      <c r="AW490" s="274"/>
      <c r="AX490" s="275"/>
      <c r="AY490" s="273"/>
      <c r="AZ490" s="274"/>
      <c r="BA490" s="274"/>
      <c r="BB490" s="274"/>
      <c r="BC490" s="275"/>
      <c r="BD490" s="273"/>
      <c r="BE490" s="274"/>
      <c r="BF490" s="274"/>
      <c r="BG490" s="274"/>
      <c r="BH490" s="275"/>
      <c r="BI490" s="273"/>
      <c r="BJ490" s="274"/>
      <c r="BK490" s="274"/>
      <c r="BL490" s="274"/>
      <c r="BM490" s="275"/>
      <c r="BN490" s="5"/>
      <c r="BQ490" s="7" t="str">
        <f t="shared" si="30"/>
        <v/>
      </c>
      <c r="BR490" s="48" t="str">
        <f t="shared" si="31"/>
        <v/>
      </c>
      <c r="BS490" s="48" t="str">
        <f t="shared" si="32"/>
        <v/>
      </c>
      <c r="BT490" s="49" t="str">
        <f t="shared" si="33"/>
        <v/>
      </c>
    </row>
    <row r="491" spans="1:72" x14ac:dyDescent="0.55000000000000004">
      <c r="A491" s="5"/>
      <c r="B491" s="22"/>
      <c r="C491" s="23"/>
      <c r="D491" s="24"/>
      <c r="E491" s="24"/>
      <c r="F491" s="25"/>
      <c r="G491" s="26"/>
      <c r="H491" s="26"/>
      <c r="I491" s="26"/>
      <c r="J491" s="27"/>
      <c r="K491" s="25"/>
      <c r="L491" s="26"/>
      <c r="M491" s="26"/>
      <c r="N491" s="26"/>
      <c r="O491" s="27"/>
      <c r="P491" s="25"/>
      <c r="Q491" s="26"/>
      <c r="R491" s="26"/>
      <c r="S491" s="26"/>
      <c r="T491" s="27"/>
      <c r="U491" s="273"/>
      <c r="V491" s="274"/>
      <c r="W491" s="274"/>
      <c r="X491" s="274"/>
      <c r="Y491" s="275"/>
      <c r="Z491" s="273"/>
      <c r="AA491" s="274"/>
      <c r="AB491" s="274"/>
      <c r="AC491" s="274"/>
      <c r="AD491" s="275"/>
      <c r="AE491" s="273"/>
      <c r="AF491" s="274"/>
      <c r="AG491" s="274"/>
      <c r="AH491" s="274"/>
      <c r="AI491" s="275"/>
      <c r="AJ491" s="273"/>
      <c r="AK491" s="274"/>
      <c r="AL491" s="274"/>
      <c r="AM491" s="274"/>
      <c r="AN491" s="275"/>
      <c r="AO491" s="273"/>
      <c r="AP491" s="274"/>
      <c r="AQ491" s="274"/>
      <c r="AR491" s="274"/>
      <c r="AS491" s="275"/>
      <c r="AT491" s="273"/>
      <c r="AU491" s="274"/>
      <c r="AV491" s="274"/>
      <c r="AW491" s="274"/>
      <c r="AX491" s="275"/>
      <c r="AY491" s="273"/>
      <c r="AZ491" s="274"/>
      <c r="BA491" s="274"/>
      <c r="BB491" s="274"/>
      <c r="BC491" s="275"/>
      <c r="BD491" s="273"/>
      <c r="BE491" s="274"/>
      <c r="BF491" s="274"/>
      <c r="BG491" s="274"/>
      <c r="BH491" s="275"/>
      <c r="BI491" s="273"/>
      <c r="BJ491" s="274"/>
      <c r="BK491" s="274"/>
      <c r="BL491" s="274"/>
      <c r="BM491" s="275"/>
      <c r="BN491" s="5"/>
      <c r="BQ491" s="7" t="str">
        <f t="shared" si="30"/>
        <v/>
      </c>
      <c r="BR491" s="48" t="str">
        <f t="shared" si="31"/>
        <v/>
      </c>
      <c r="BS491" s="48" t="str">
        <f t="shared" si="32"/>
        <v/>
      </c>
      <c r="BT491" s="49" t="str">
        <f t="shared" si="33"/>
        <v/>
      </c>
    </row>
    <row r="492" spans="1:72" x14ac:dyDescent="0.55000000000000004">
      <c r="A492" s="5"/>
      <c r="B492" s="22"/>
      <c r="C492" s="23"/>
      <c r="D492" s="24"/>
      <c r="E492" s="24"/>
      <c r="F492" s="25"/>
      <c r="G492" s="26"/>
      <c r="H492" s="26"/>
      <c r="I492" s="26"/>
      <c r="J492" s="27"/>
      <c r="K492" s="25"/>
      <c r="L492" s="26"/>
      <c r="M492" s="26"/>
      <c r="N492" s="26"/>
      <c r="O492" s="27"/>
      <c r="P492" s="25"/>
      <c r="Q492" s="26"/>
      <c r="R492" s="26"/>
      <c r="S492" s="26"/>
      <c r="T492" s="27"/>
      <c r="U492" s="273"/>
      <c r="V492" s="274"/>
      <c r="W492" s="274"/>
      <c r="X492" s="274"/>
      <c r="Y492" s="275"/>
      <c r="Z492" s="273"/>
      <c r="AA492" s="274"/>
      <c r="AB492" s="274"/>
      <c r="AC492" s="274"/>
      <c r="AD492" s="275"/>
      <c r="AE492" s="273"/>
      <c r="AF492" s="274"/>
      <c r="AG492" s="274"/>
      <c r="AH492" s="274"/>
      <c r="AI492" s="275"/>
      <c r="AJ492" s="273"/>
      <c r="AK492" s="274"/>
      <c r="AL492" s="274"/>
      <c r="AM492" s="274"/>
      <c r="AN492" s="275"/>
      <c r="AO492" s="273"/>
      <c r="AP492" s="274"/>
      <c r="AQ492" s="274"/>
      <c r="AR492" s="274"/>
      <c r="AS492" s="275"/>
      <c r="AT492" s="273"/>
      <c r="AU492" s="274"/>
      <c r="AV492" s="274"/>
      <c r="AW492" s="274"/>
      <c r="AX492" s="275"/>
      <c r="AY492" s="273"/>
      <c r="AZ492" s="274"/>
      <c r="BA492" s="274"/>
      <c r="BB492" s="274"/>
      <c r="BC492" s="275"/>
      <c r="BD492" s="273"/>
      <c r="BE492" s="274"/>
      <c r="BF492" s="274"/>
      <c r="BG492" s="274"/>
      <c r="BH492" s="275"/>
      <c r="BI492" s="273"/>
      <c r="BJ492" s="274"/>
      <c r="BK492" s="274"/>
      <c r="BL492" s="274"/>
      <c r="BM492" s="275"/>
      <c r="BN492" s="5"/>
      <c r="BQ492" s="7" t="str">
        <f t="shared" si="30"/>
        <v/>
      </c>
      <c r="BR492" s="48" t="str">
        <f t="shared" si="31"/>
        <v/>
      </c>
      <c r="BS492" s="48" t="str">
        <f t="shared" si="32"/>
        <v/>
      </c>
      <c r="BT492" s="49" t="str">
        <f t="shared" si="33"/>
        <v/>
      </c>
    </row>
    <row r="493" spans="1:72" x14ac:dyDescent="0.55000000000000004">
      <c r="A493" s="5"/>
      <c r="B493" s="22"/>
      <c r="C493" s="23"/>
      <c r="D493" s="24"/>
      <c r="E493" s="24"/>
      <c r="F493" s="25"/>
      <c r="G493" s="26"/>
      <c r="H493" s="26"/>
      <c r="I493" s="26"/>
      <c r="J493" s="27"/>
      <c r="K493" s="25"/>
      <c r="L493" s="26"/>
      <c r="M493" s="26"/>
      <c r="N493" s="26"/>
      <c r="O493" s="27"/>
      <c r="P493" s="25"/>
      <c r="Q493" s="26"/>
      <c r="R493" s="26"/>
      <c r="S493" s="26"/>
      <c r="T493" s="27"/>
      <c r="U493" s="273"/>
      <c r="V493" s="274"/>
      <c r="W493" s="274"/>
      <c r="X493" s="274"/>
      <c r="Y493" s="275"/>
      <c r="Z493" s="273"/>
      <c r="AA493" s="274"/>
      <c r="AB493" s="274"/>
      <c r="AC493" s="274"/>
      <c r="AD493" s="275"/>
      <c r="AE493" s="273"/>
      <c r="AF493" s="274"/>
      <c r="AG493" s="274"/>
      <c r="AH493" s="274"/>
      <c r="AI493" s="275"/>
      <c r="AJ493" s="273"/>
      <c r="AK493" s="274"/>
      <c r="AL493" s="274"/>
      <c r="AM493" s="274"/>
      <c r="AN493" s="275"/>
      <c r="AO493" s="273"/>
      <c r="AP493" s="274"/>
      <c r="AQ493" s="274"/>
      <c r="AR493" s="274"/>
      <c r="AS493" s="275"/>
      <c r="AT493" s="273"/>
      <c r="AU493" s="274"/>
      <c r="AV493" s="274"/>
      <c r="AW493" s="274"/>
      <c r="AX493" s="275"/>
      <c r="AY493" s="273"/>
      <c r="AZ493" s="274"/>
      <c r="BA493" s="274"/>
      <c r="BB493" s="274"/>
      <c r="BC493" s="275"/>
      <c r="BD493" s="273"/>
      <c r="BE493" s="274"/>
      <c r="BF493" s="274"/>
      <c r="BG493" s="274"/>
      <c r="BH493" s="275"/>
      <c r="BI493" s="273"/>
      <c r="BJ493" s="274"/>
      <c r="BK493" s="274"/>
      <c r="BL493" s="274"/>
      <c r="BM493" s="275"/>
      <c r="BN493" s="5"/>
      <c r="BQ493" s="7" t="str">
        <f t="shared" si="30"/>
        <v/>
      </c>
      <c r="BR493" s="48" t="str">
        <f t="shared" si="31"/>
        <v/>
      </c>
      <c r="BS493" s="48" t="str">
        <f t="shared" si="32"/>
        <v/>
      </c>
      <c r="BT493" s="49" t="str">
        <f t="shared" si="33"/>
        <v/>
      </c>
    </row>
    <row r="494" spans="1:72" x14ac:dyDescent="0.55000000000000004">
      <c r="A494" s="5"/>
      <c r="B494" s="22"/>
      <c r="C494" s="23"/>
      <c r="D494" s="24"/>
      <c r="E494" s="24"/>
      <c r="F494" s="25"/>
      <c r="G494" s="26"/>
      <c r="H494" s="26"/>
      <c r="I494" s="26"/>
      <c r="J494" s="27"/>
      <c r="K494" s="25"/>
      <c r="L494" s="26"/>
      <c r="M494" s="26"/>
      <c r="N494" s="26"/>
      <c r="O494" s="27"/>
      <c r="P494" s="25"/>
      <c r="Q494" s="26"/>
      <c r="R494" s="26"/>
      <c r="S494" s="26"/>
      <c r="T494" s="27"/>
      <c r="U494" s="273"/>
      <c r="V494" s="274"/>
      <c r="W494" s="274"/>
      <c r="X494" s="274"/>
      <c r="Y494" s="275"/>
      <c r="Z494" s="273"/>
      <c r="AA494" s="274"/>
      <c r="AB494" s="274"/>
      <c r="AC494" s="274"/>
      <c r="AD494" s="275"/>
      <c r="AE494" s="273"/>
      <c r="AF494" s="274"/>
      <c r="AG494" s="274"/>
      <c r="AH494" s="274"/>
      <c r="AI494" s="275"/>
      <c r="AJ494" s="273"/>
      <c r="AK494" s="274"/>
      <c r="AL494" s="274"/>
      <c r="AM494" s="274"/>
      <c r="AN494" s="275"/>
      <c r="AO494" s="273"/>
      <c r="AP494" s="274"/>
      <c r="AQ494" s="274"/>
      <c r="AR494" s="274"/>
      <c r="AS494" s="275"/>
      <c r="AT494" s="273"/>
      <c r="AU494" s="274"/>
      <c r="AV494" s="274"/>
      <c r="AW494" s="274"/>
      <c r="AX494" s="275"/>
      <c r="AY494" s="273"/>
      <c r="AZ494" s="274"/>
      <c r="BA494" s="274"/>
      <c r="BB494" s="274"/>
      <c r="BC494" s="275"/>
      <c r="BD494" s="273"/>
      <c r="BE494" s="274"/>
      <c r="BF494" s="274"/>
      <c r="BG494" s="274"/>
      <c r="BH494" s="275"/>
      <c r="BI494" s="273"/>
      <c r="BJ494" s="274"/>
      <c r="BK494" s="274"/>
      <c r="BL494" s="274"/>
      <c r="BM494" s="275"/>
      <c r="BN494" s="5"/>
      <c r="BQ494" s="7" t="str">
        <f t="shared" si="30"/>
        <v/>
      </c>
      <c r="BR494" s="48" t="str">
        <f t="shared" si="31"/>
        <v/>
      </c>
      <c r="BS494" s="48" t="str">
        <f t="shared" si="32"/>
        <v/>
      </c>
      <c r="BT494" s="49" t="str">
        <f t="shared" si="33"/>
        <v/>
      </c>
    </row>
    <row r="495" spans="1:72" x14ac:dyDescent="0.55000000000000004">
      <c r="A495" s="5"/>
      <c r="B495" s="22"/>
      <c r="C495" s="23"/>
      <c r="D495" s="24"/>
      <c r="E495" s="24"/>
      <c r="F495" s="25"/>
      <c r="G495" s="26"/>
      <c r="H495" s="26"/>
      <c r="I495" s="26"/>
      <c r="J495" s="27"/>
      <c r="K495" s="25"/>
      <c r="L495" s="26"/>
      <c r="M495" s="26"/>
      <c r="N495" s="26"/>
      <c r="O495" s="27"/>
      <c r="P495" s="25"/>
      <c r="Q495" s="26"/>
      <c r="R495" s="26"/>
      <c r="S495" s="26"/>
      <c r="T495" s="27"/>
      <c r="U495" s="273"/>
      <c r="V495" s="274"/>
      <c r="W495" s="274"/>
      <c r="X495" s="274"/>
      <c r="Y495" s="275"/>
      <c r="Z495" s="273"/>
      <c r="AA495" s="274"/>
      <c r="AB495" s="274"/>
      <c r="AC495" s="274"/>
      <c r="AD495" s="275"/>
      <c r="AE495" s="273"/>
      <c r="AF495" s="274"/>
      <c r="AG495" s="274"/>
      <c r="AH495" s="274"/>
      <c r="AI495" s="275"/>
      <c r="AJ495" s="273"/>
      <c r="AK495" s="274"/>
      <c r="AL495" s="274"/>
      <c r="AM495" s="274"/>
      <c r="AN495" s="275"/>
      <c r="AO495" s="273"/>
      <c r="AP495" s="274"/>
      <c r="AQ495" s="274"/>
      <c r="AR495" s="274"/>
      <c r="AS495" s="275"/>
      <c r="AT495" s="273"/>
      <c r="AU495" s="274"/>
      <c r="AV495" s="274"/>
      <c r="AW495" s="274"/>
      <c r="AX495" s="275"/>
      <c r="AY495" s="273"/>
      <c r="AZ495" s="274"/>
      <c r="BA495" s="274"/>
      <c r="BB495" s="274"/>
      <c r="BC495" s="275"/>
      <c r="BD495" s="273"/>
      <c r="BE495" s="274"/>
      <c r="BF495" s="274"/>
      <c r="BG495" s="274"/>
      <c r="BH495" s="275"/>
      <c r="BI495" s="273"/>
      <c r="BJ495" s="274"/>
      <c r="BK495" s="274"/>
      <c r="BL495" s="274"/>
      <c r="BM495" s="275"/>
      <c r="BN495" s="5"/>
      <c r="BQ495" s="7" t="str">
        <f t="shared" si="30"/>
        <v/>
      </c>
      <c r="BR495" s="48" t="str">
        <f t="shared" si="31"/>
        <v/>
      </c>
      <c r="BS495" s="48" t="str">
        <f t="shared" si="32"/>
        <v/>
      </c>
      <c r="BT495" s="49" t="str">
        <f t="shared" si="33"/>
        <v/>
      </c>
    </row>
    <row r="496" spans="1:72" x14ac:dyDescent="0.55000000000000004">
      <c r="A496" s="5"/>
      <c r="B496" s="22"/>
      <c r="C496" s="23"/>
      <c r="D496" s="24"/>
      <c r="E496" s="24"/>
      <c r="F496" s="25"/>
      <c r="G496" s="26"/>
      <c r="H496" s="26"/>
      <c r="I496" s="26"/>
      <c r="J496" s="27"/>
      <c r="K496" s="25"/>
      <c r="L496" s="26"/>
      <c r="M496" s="26"/>
      <c r="N496" s="26"/>
      <c r="O496" s="27"/>
      <c r="P496" s="25"/>
      <c r="Q496" s="26"/>
      <c r="R496" s="26"/>
      <c r="S496" s="26"/>
      <c r="T496" s="27"/>
      <c r="U496" s="273"/>
      <c r="V496" s="274"/>
      <c r="W496" s="274"/>
      <c r="X496" s="274"/>
      <c r="Y496" s="275"/>
      <c r="Z496" s="273"/>
      <c r="AA496" s="274"/>
      <c r="AB496" s="274"/>
      <c r="AC496" s="274"/>
      <c r="AD496" s="275"/>
      <c r="AE496" s="273"/>
      <c r="AF496" s="274"/>
      <c r="AG496" s="274"/>
      <c r="AH496" s="274"/>
      <c r="AI496" s="275"/>
      <c r="AJ496" s="273"/>
      <c r="AK496" s="274"/>
      <c r="AL496" s="274"/>
      <c r="AM496" s="274"/>
      <c r="AN496" s="275"/>
      <c r="AO496" s="273"/>
      <c r="AP496" s="274"/>
      <c r="AQ496" s="274"/>
      <c r="AR496" s="274"/>
      <c r="AS496" s="275"/>
      <c r="AT496" s="273"/>
      <c r="AU496" s="274"/>
      <c r="AV496" s="274"/>
      <c r="AW496" s="274"/>
      <c r="AX496" s="275"/>
      <c r="AY496" s="273"/>
      <c r="AZ496" s="274"/>
      <c r="BA496" s="274"/>
      <c r="BB496" s="274"/>
      <c r="BC496" s="275"/>
      <c r="BD496" s="273"/>
      <c r="BE496" s="274"/>
      <c r="BF496" s="274"/>
      <c r="BG496" s="274"/>
      <c r="BH496" s="275"/>
      <c r="BI496" s="273"/>
      <c r="BJ496" s="274"/>
      <c r="BK496" s="274"/>
      <c r="BL496" s="274"/>
      <c r="BM496" s="275"/>
      <c r="BN496" s="5"/>
      <c r="BQ496" s="7" t="str">
        <f t="shared" si="30"/>
        <v/>
      </c>
      <c r="BR496" s="48" t="str">
        <f t="shared" si="31"/>
        <v/>
      </c>
      <c r="BS496" s="48" t="str">
        <f t="shared" si="32"/>
        <v/>
      </c>
      <c r="BT496" s="49" t="str">
        <f t="shared" si="33"/>
        <v/>
      </c>
    </row>
    <row r="497" spans="1:72" x14ac:dyDescent="0.55000000000000004">
      <c r="A497" s="5"/>
      <c r="B497" s="22"/>
      <c r="C497" s="23"/>
      <c r="D497" s="24"/>
      <c r="E497" s="24"/>
      <c r="F497" s="25"/>
      <c r="G497" s="26"/>
      <c r="H497" s="26"/>
      <c r="I497" s="26"/>
      <c r="J497" s="27"/>
      <c r="K497" s="25"/>
      <c r="L497" s="26"/>
      <c r="M497" s="26"/>
      <c r="N497" s="26"/>
      <c r="O497" s="27"/>
      <c r="P497" s="25"/>
      <c r="Q497" s="26"/>
      <c r="R497" s="26"/>
      <c r="S497" s="26"/>
      <c r="T497" s="27"/>
      <c r="U497" s="273"/>
      <c r="V497" s="274"/>
      <c r="W497" s="274"/>
      <c r="X497" s="274"/>
      <c r="Y497" s="275"/>
      <c r="Z497" s="273"/>
      <c r="AA497" s="274"/>
      <c r="AB497" s="274"/>
      <c r="AC497" s="274"/>
      <c r="AD497" s="275"/>
      <c r="AE497" s="273"/>
      <c r="AF497" s="274"/>
      <c r="AG497" s="274"/>
      <c r="AH497" s="274"/>
      <c r="AI497" s="275"/>
      <c r="AJ497" s="273"/>
      <c r="AK497" s="274"/>
      <c r="AL497" s="274"/>
      <c r="AM497" s="274"/>
      <c r="AN497" s="275"/>
      <c r="AO497" s="273"/>
      <c r="AP497" s="274"/>
      <c r="AQ497" s="274"/>
      <c r="AR497" s="274"/>
      <c r="AS497" s="275"/>
      <c r="AT497" s="273"/>
      <c r="AU497" s="274"/>
      <c r="AV497" s="274"/>
      <c r="AW497" s="274"/>
      <c r="AX497" s="275"/>
      <c r="AY497" s="273"/>
      <c r="AZ497" s="274"/>
      <c r="BA497" s="274"/>
      <c r="BB497" s="274"/>
      <c r="BC497" s="275"/>
      <c r="BD497" s="273"/>
      <c r="BE497" s="274"/>
      <c r="BF497" s="274"/>
      <c r="BG497" s="274"/>
      <c r="BH497" s="275"/>
      <c r="BI497" s="273"/>
      <c r="BJ497" s="274"/>
      <c r="BK497" s="274"/>
      <c r="BL497" s="274"/>
      <c r="BM497" s="275"/>
      <c r="BN497" s="5"/>
      <c r="BQ497" s="7" t="str">
        <f t="shared" si="30"/>
        <v/>
      </c>
      <c r="BR497" s="48" t="str">
        <f t="shared" si="31"/>
        <v/>
      </c>
      <c r="BS497" s="48" t="str">
        <f t="shared" si="32"/>
        <v/>
      </c>
      <c r="BT497" s="49" t="str">
        <f t="shared" si="33"/>
        <v/>
      </c>
    </row>
    <row r="498" spans="1:72" x14ac:dyDescent="0.55000000000000004">
      <c r="A498" s="5"/>
      <c r="B498" s="22"/>
      <c r="C498" s="23"/>
      <c r="D498" s="24"/>
      <c r="E498" s="24"/>
      <c r="F498" s="25"/>
      <c r="G498" s="26"/>
      <c r="H498" s="26"/>
      <c r="I498" s="26"/>
      <c r="J498" s="27"/>
      <c r="K498" s="25"/>
      <c r="L498" s="26"/>
      <c r="M498" s="26"/>
      <c r="N498" s="26"/>
      <c r="O498" s="27"/>
      <c r="P498" s="25"/>
      <c r="Q498" s="26"/>
      <c r="R498" s="26"/>
      <c r="S498" s="26"/>
      <c r="T498" s="27"/>
      <c r="U498" s="273"/>
      <c r="V498" s="274"/>
      <c r="W498" s="274"/>
      <c r="X498" s="274"/>
      <c r="Y498" s="275"/>
      <c r="Z498" s="273"/>
      <c r="AA498" s="274"/>
      <c r="AB498" s="274"/>
      <c r="AC498" s="274"/>
      <c r="AD498" s="275"/>
      <c r="AE498" s="273"/>
      <c r="AF498" s="274"/>
      <c r="AG498" s="274"/>
      <c r="AH498" s="274"/>
      <c r="AI498" s="275"/>
      <c r="AJ498" s="273"/>
      <c r="AK498" s="274"/>
      <c r="AL498" s="274"/>
      <c r="AM498" s="274"/>
      <c r="AN498" s="275"/>
      <c r="AO498" s="273"/>
      <c r="AP498" s="274"/>
      <c r="AQ498" s="274"/>
      <c r="AR498" s="274"/>
      <c r="AS498" s="275"/>
      <c r="AT498" s="273"/>
      <c r="AU498" s="274"/>
      <c r="AV498" s="274"/>
      <c r="AW498" s="274"/>
      <c r="AX498" s="275"/>
      <c r="AY498" s="273"/>
      <c r="AZ498" s="274"/>
      <c r="BA498" s="274"/>
      <c r="BB498" s="274"/>
      <c r="BC498" s="275"/>
      <c r="BD498" s="273"/>
      <c r="BE498" s="274"/>
      <c r="BF498" s="274"/>
      <c r="BG498" s="274"/>
      <c r="BH498" s="275"/>
      <c r="BI498" s="273"/>
      <c r="BJ498" s="274"/>
      <c r="BK498" s="274"/>
      <c r="BL498" s="274"/>
      <c r="BM498" s="275"/>
      <c r="BN498" s="5"/>
      <c r="BQ498" s="7" t="str">
        <f t="shared" si="30"/>
        <v/>
      </c>
      <c r="BR498" s="48" t="str">
        <f t="shared" si="31"/>
        <v/>
      </c>
      <c r="BS498" s="48" t="str">
        <f t="shared" si="32"/>
        <v/>
      </c>
      <c r="BT498" s="49" t="str">
        <f t="shared" si="33"/>
        <v/>
      </c>
    </row>
    <row r="499" spans="1:72" x14ac:dyDescent="0.55000000000000004">
      <c r="A499" s="5"/>
      <c r="B499" s="22"/>
      <c r="C499" s="23"/>
      <c r="D499" s="24"/>
      <c r="E499" s="24"/>
      <c r="F499" s="25"/>
      <c r="G499" s="26"/>
      <c r="H499" s="26"/>
      <c r="I499" s="26"/>
      <c r="J499" s="27"/>
      <c r="K499" s="25"/>
      <c r="L499" s="26"/>
      <c r="M499" s="26"/>
      <c r="N499" s="26"/>
      <c r="O499" s="27"/>
      <c r="P499" s="25"/>
      <c r="Q499" s="26"/>
      <c r="R499" s="26"/>
      <c r="S499" s="26"/>
      <c r="T499" s="27"/>
      <c r="U499" s="273"/>
      <c r="V499" s="274"/>
      <c r="W499" s="274"/>
      <c r="X499" s="274"/>
      <c r="Y499" s="275"/>
      <c r="Z499" s="273"/>
      <c r="AA499" s="274"/>
      <c r="AB499" s="274"/>
      <c r="AC499" s="274"/>
      <c r="AD499" s="275"/>
      <c r="AE499" s="273"/>
      <c r="AF499" s="274"/>
      <c r="AG499" s="274"/>
      <c r="AH499" s="274"/>
      <c r="AI499" s="275"/>
      <c r="AJ499" s="273"/>
      <c r="AK499" s="274"/>
      <c r="AL499" s="274"/>
      <c r="AM499" s="274"/>
      <c r="AN499" s="275"/>
      <c r="AO499" s="273"/>
      <c r="AP499" s="274"/>
      <c r="AQ499" s="274"/>
      <c r="AR499" s="274"/>
      <c r="AS499" s="275"/>
      <c r="AT499" s="273"/>
      <c r="AU499" s="274"/>
      <c r="AV499" s="274"/>
      <c r="AW499" s="274"/>
      <c r="AX499" s="275"/>
      <c r="AY499" s="273"/>
      <c r="AZ499" s="274"/>
      <c r="BA499" s="274"/>
      <c r="BB499" s="274"/>
      <c r="BC499" s="275"/>
      <c r="BD499" s="273"/>
      <c r="BE499" s="274"/>
      <c r="BF499" s="274"/>
      <c r="BG499" s="274"/>
      <c r="BH499" s="275"/>
      <c r="BI499" s="273"/>
      <c r="BJ499" s="274"/>
      <c r="BK499" s="274"/>
      <c r="BL499" s="274"/>
      <c r="BM499" s="275"/>
      <c r="BN499" s="5"/>
      <c r="BQ499" s="7" t="str">
        <f t="shared" si="30"/>
        <v/>
      </c>
      <c r="BR499" s="48" t="str">
        <f t="shared" si="31"/>
        <v/>
      </c>
      <c r="BS499" s="48" t="str">
        <f t="shared" si="32"/>
        <v/>
      </c>
      <c r="BT499" s="49" t="str">
        <f t="shared" si="33"/>
        <v/>
      </c>
    </row>
    <row r="500" spans="1:72" x14ac:dyDescent="0.55000000000000004">
      <c r="A500" s="5"/>
      <c r="B500" s="22"/>
      <c r="C500" s="23"/>
      <c r="D500" s="24"/>
      <c r="E500" s="24"/>
      <c r="F500" s="25"/>
      <c r="G500" s="26"/>
      <c r="H500" s="26"/>
      <c r="I500" s="26"/>
      <c r="J500" s="27"/>
      <c r="K500" s="25"/>
      <c r="L500" s="26"/>
      <c r="M500" s="26"/>
      <c r="N500" s="26"/>
      <c r="O500" s="27"/>
      <c r="P500" s="25"/>
      <c r="Q500" s="26"/>
      <c r="R500" s="26"/>
      <c r="S500" s="26"/>
      <c r="T500" s="27"/>
      <c r="U500" s="273"/>
      <c r="V500" s="274"/>
      <c r="W500" s="274"/>
      <c r="X500" s="274"/>
      <c r="Y500" s="275"/>
      <c r="Z500" s="273"/>
      <c r="AA500" s="274"/>
      <c r="AB500" s="274"/>
      <c r="AC500" s="274"/>
      <c r="AD500" s="275"/>
      <c r="AE500" s="273"/>
      <c r="AF500" s="274"/>
      <c r="AG500" s="274"/>
      <c r="AH500" s="274"/>
      <c r="AI500" s="275"/>
      <c r="AJ500" s="273"/>
      <c r="AK500" s="274"/>
      <c r="AL500" s="274"/>
      <c r="AM500" s="274"/>
      <c r="AN500" s="275"/>
      <c r="AO500" s="273"/>
      <c r="AP500" s="274"/>
      <c r="AQ500" s="274"/>
      <c r="AR500" s="274"/>
      <c r="AS500" s="275"/>
      <c r="AT500" s="273"/>
      <c r="AU500" s="274"/>
      <c r="AV500" s="274"/>
      <c r="AW500" s="274"/>
      <c r="AX500" s="275"/>
      <c r="AY500" s="273"/>
      <c r="AZ500" s="274"/>
      <c r="BA500" s="274"/>
      <c r="BB500" s="274"/>
      <c r="BC500" s="275"/>
      <c r="BD500" s="273"/>
      <c r="BE500" s="274"/>
      <c r="BF500" s="274"/>
      <c r="BG500" s="274"/>
      <c r="BH500" s="275"/>
      <c r="BI500" s="273"/>
      <c r="BJ500" s="274"/>
      <c r="BK500" s="274"/>
      <c r="BL500" s="274"/>
      <c r="BM500" s="275"/>
      <c r="BN500" s="5"/>
      <c r="BQ500" s="7" t="str">
        <f t="shared" si="30"/>
        <v/>
      </c>
      <c r="BR500" s="48" t="str">
        <f t="shared" si="31"/>
        <v/>
      </c>
      <c r="BS500" s="48" t="str">
        <f t="shared" si="32"/>
        <v/>
      </c>
      <c r="BT500" s="49" t="str">
        <f t="shared" si="33"/>
        <v/>
      </c>
    </row>
    <row r="501" spans="1:72" x14ac:dyDescent="0.55000000000000004">
      <c r="A501" s="5"/>
      <c r="B501" s="22"/>
      <c r="C501" s="23"/>
      <c r="D501" s="24"/>
      <c r="E501" s="24"/>
      <c r="F501" s="25"/>
      <c r="G501" s="26"/>
      <c r="H501" s="26"/>
      <c r="I501" s="26"/>
      <c r="J501" s="27"/>
      <c r="K501" s="25"/>
      <c r="L501" s="26"/>
      <c r="M501" s="26"/>
      <c r="N501" s="26"/>
      <c r="O501" s="27"/>
      <c r="P501" s="25"/>
      <c r="Q501" s="26"/>
      <c r="R501" s="26"/>
      <c r="S501" s="26"/>
      <c r="T501" s="27"/>
      <c r="U501" s="273"/>
      <c r="V501" s="274"/>
      <c r="W501" s="274"/>
      <c r="X501" s="274"/>
      <c r="Y501" s="275"/>
      <c r="Z501" s="273"/>
      <c r="AA501" s="274"/>
      <c r="AB501" s="274"/>
      <c r="AC501" s="274"/>
      <c r="AD501" s="275"/>
      <c r="AE501" s="273"/>
      <c r="AF501" s="274"/>
      <c r="AG501" s="274"/>
      <c r="AH501" s="274"/>
      <c r="AI501" s="275"/>
      <c r="AJ501" s="273"/>
      <c r="AK501" s="274"/>
      <c r="AL501" s="274"/>
      <c r="AM501" s="274"/>
      <c r="AN501" s="275"/>
      <c r="AO501" s="273"/>
      <c r="AP501" s="274"/>
      <c r="AQ501" s="274"/>
      <c r="AR501" s="274"/>
      <c r="AS501" s="275"/>
      <c r="AT501" s="273"/>
      <c r="AU501" s="274"/>
      <c r="AV501" s="274"/>
      <c r="AW501" s="274"/>
      <c r="AX501" s="275"/>
      <c r="AY501" s="273"/>
      <c r="AZ501" s="274"/>
      <c r="BA501" s="274"/>
      <c r="BB501" s="274"/>
      <c r="BC501" s="275"/>
      <c r="BD501" s="273"/>
      <c r="BE501" s="274"/>
      <c r="BF501" s="274"/>
      <c r="BG501" s="274"/>
      <c r="BH501" s="275"/>
      <c r="BI501" s="273"/>
      <c r="BJ501" s="274"/>
      <c r="BK501" s="274"/>
      <c r="BL501" s="274"/>
      <c r="BM501" s="275"/>
      <c r="BN501" s="5"/>
      <c r="BQ501" s="7" t="str">
        <f t="shared" si="30"/>
        <v/>
      </c>
      <c r="BR501" s="48" t="str">
        <f t="shared" si="31"/>
        <v/>
      </c>
      <c r="BS501" s="48" t="str">
        <f t="shared" si="32"/>
        <v/>
      </c>
      <c r="BT501" s="49" t="str">
        <f t="shared" si="33"/>
        <v/>
      </c>
    </row>
    <row r="502" spans="1:72" x14ac:dyDescent="0.55000000000000004">
      <c r="A502" s="5"/>
      <c r="B502" s="22"/>
      <c r="C502" s="23"/>
      <c r="D502" s="24"/>
      <c r="E502" s="24"/>
      <c r="F502" s="25"/>
      <c r="G502" s="26"/>
      <c r="H502" s="26"/>
      <c r="I502" s="26"/>
      <c r="J502" s="27"/>
      <c r="K502" s="25"/>
      <c r="L502" s="26"/>
      <c r="M502" s="26"/>
      <c r="N502" s="26"/>
      <c r="O502" s="27"/>
      <c r="P502" s="25"/>
      <c r="Q502" s="26"/>
      <c r="R502" s="26"/>
      <c r="S502" s="26"/>
      <c r="T502" s="27"/>
      <c r="U502" s="273"/>
      <c r="V502" s="274"/>
      <c r="W502" s="274"/>
      <c r="X502" s="274"/>
      <c r="Y502" s="275"/>
      <c r="Z502" s="273"/>
      <c r="AA502" s="274"/>
      <c r="AB502" s="274"/>
      <c r="AC502" s="274"/>
      <c r="AD502" s="275"/>
      <c r="AE502" s="273"/>
      <c r="AF502" s="274"/>
      <c r="AG502" s="274"/>
      <c r="AH502" s="274"/>
      <c r="AI502" s="275"/>
      <c r="AJ502" s="273"/>
      <c r="AK502" s="274"/>
      <c r="AL502" s="274"/>
      <c r="AM502" s="274"/>
      <c r="AN502" s="275"/>
      <c r="AO502" s="273"/>
      <c r="AP502" s="274"/>
      <c r="AQ502" s="274"/>
      <c r="AR502" s="274"/>
      <c r="AS502" s="275"/>
      <c r="AT502" s="273"/>
      <c r="AU502" s="274"/>
      <c r="AV502" s="274"/>
      <c r="AW502" s="274"/>
      <c r="AX502" s="275"/>
      <c r="AY502" s="273"/>
      <c r="AZ502" s="274"/>
      <c r="BA502" s="274"/>
      <c r="BB502" s="274"/>
      <c r="BC502" s="275"/>
      <c r="BD502" s="273"/>
      <c r="BE502" s="274"/>
      <c r="BF502" s="274"/>
      <c r="BG502" s="274"/>
      <c r="BH502" s="275"/>
      <c r="BI502" s="273"/>
      <c r="BJ502" s="274"/>
      <c r="BK502" s="274"/>
      <c r="BL502" s="274"/>
      <c r="BM502" s="275"/>
      <c r="BN502" s="5"/>
      <c r="BQ502" s="7" t="str">
        <f t="shared" si="30"/>
        <v/>
      </c>
      <c r="BR502" s="48" t="str">
        <f t="shared" si="31"/>
        <v/>
      </c>
      <c r="BS502" s="48" t="str">
        <f t="shared" si="32"/>
        <v/>
      </c>
      <c r="BT502" s="49" t="str">
        <f t="shared" si="33"/>
        <v/>
      </c>
    </row>
    <row r="503" spans="1:72" x14ac:dyDescent="0.55000000000000004">
      <c r="A503" s="5"/>
      <c r="B503" s="22"/>
      <c r="C503" s="23"/>
      <c r="D503" s="24"/>
      <c r="E503" s="24"/>
      <c r="F503" s="25"/>
      <c r="G503" s="26"/>
      <c r="H503" s="26"/>
      <c r="I503" s="26"/>
      <c r="J503" s="27"/>
      <c r="K503" s="25"/>
      <c r="L503" s="26"/>
      <c r="M503" s="26"/>
      <c r="N503" s="26"/>
      <c r="O503" s="27"/>
      <c r="P503" s="25"/>
      <c r="Q503" s="26"/>
      <c r="R503" s="26"/>
      <c r="S503" s="26"/>
      <c r="T503" s="27"/>
      <c r="U503" s="273"/>
      <c r="V503" s="274"/>
      <c r="W503" s="274"/>
      <c r="X503" s="274"/>
      <c r="Y503" s="275"/>
      <c r="Z503" s="273"/>
      <c r="AA503" s="274"/>
      <c r="AB503" s="274"/>
      <c r="AC503" s="274"/>
      <c r="AD503" s="275"/>
      <c r="AE503" s="273"/>
      <c r="AF503" s="274"/>
      <c r="AG503" s="274"/>
      <c r="AH503" s="274"/>
      <c r="AI503" s="275"/>
      <c r="AJ503" s="273"/>
      <c r="AK503" s="274"/>
      <c r="AL503" s="274"/>
      <c r="AM503" s="274"/>
      <c r="AN503" s="275"/>
      <c r="AO503" s="273"/>
      <c r="AP503" s="274"/>
      <c r="AQ503" s="274"/>
      <c r="AR503" s="274"/>
      <c r="AS503" s="275"/>
      <c r="AT503" s="273"/>
      <c r="AU503" s="274"/>
      <c r="AV503" s="274"/>
      <c r="AW503" s="274"/>
      <c r="AX503" s="275"/>
      <c r="AY503" s="273"/>
      <c r="AZ503" s="274"/>
      <c r="BA503" s="274"/>
      <c r="BB503" s="274"/>
      <c r="BC503" s="275"/>
      <c r="BD503" s="273"/>
      <c r="BE503" s="274"/>
      <c r="BF503" s="274"/>
      <c r="BG503" s="274"/>
      <c r="BH503" s="275"/>
      <c r="BI503" s="273"/>
      <c r="BJ503" s="274"/>
      <c r="BK503" s="274"/>
      <c r="BL503" s="274"/>
      <c r="BM503" s="275"/>
      <c r="BN503" s="5"/>
      <c r="BQ503" s="7" t="str">
        <f t="shared" si="30"/>
        <v/>
      </c>
      <c r="BR503" s="48" t="str">
        <f t="shared" si="31"/>
        <v/>
      </c>
      <c r="BS503" s="48" t="str">
        <f t="shared" si="32"/>
        <v/>
      </c>
      <c r="BT503" s="49" t="str">
        <f t="shared" si="33"/>
        <v/>
      </c>
    </row>
    <row r="504" spans="1:72" x14ac:dyDescent="0.55000000000000004">
      <c r="A504" s="5"/>
      <c r="B504" s="22"/>
      <c r="C504" s="23"/>
      <c r="D504" s="24"/>
      <c r="E504" s="24"/>
      <c r="F504" s="25"/>
      <c r="G504" s="26"/>
      <c r="H504" s="26"/>
      <c r="I504" s="26"/>
      <c r="J504" s="27"/>
      <c r="K504" s="25"/>
      <c r="L504" s="26"/>
      <c r="M504" s="26"/>
      <c r="N504" s="26"/>
      <c r="O504" s="27"/>
      <c r="P504" s="25"/>
      <c r="Q504" s="26"/>
      <c r="R504" s="26"/>
      <c r="S504" s="26"/>
      <c r="T504" s="27"/>
      <c r="U504" s="273"/>
      <c r="V504" s="274"/>
      <c r="W504" s="274"/>
      <c r="X504" s="274"/>
      <c r="Y504" s="275"/>
      <c r="Z504" s="273"/>
      <c r="AA504" s="274"/>
      <c r="AB504" s="274"/>
      <c r="AC504" s="274"/>
      <c r="AD504" s="275"/>
      <c r="AE504" s="273"/>
      <c r="AF504" s="274"/>
      <c r="AG504" s="274"/>
      <c r="AH504" s="274"/>
      <c r="AI504" s="275"/>
      <c r="AJ504" s="273"/>
      <c r="AK504" s="274"/>
      <c r="AL504" s="274"/>
      <c r="AM504" s="274"/>
      <c r="AN504" s="275"/>
      <c r="AO504" s="273"/>
      <c r="AP504" s="274"/>
      <c r="AQ504" s="274"/>
      <c r="AR504" s="274"/>
      <c r="AS504" s="275"/>
      <c r="AT504" s="273"/>
      <c r="AU504" s="274"/>
      <c r="AV504" s="274"/>
      <c r="AW504" s="274"/>
      <c r="AX504" s="275"/>
      <c r="AY504" s="273"/>
      <c r="AZ504" s="274"/>
      <c r="BA504" s="274"/>
      <c r="BB504" s="274"/>
      <c r="BC504" s="275"/>
      <c r="BD504" s="273"/>
      <c r="BE504" s="274"/>
      <c r="BF504" s="274"/>
      <c r="BG504" s="274"/>
      <c r="BH504" s="275"/>
      <c r="BI504" s="273"/>
      <c r="BJ504" s="274"/>
      <c r="BK504" s="274"/>
      <c r="BL504" s="274"/>
      <c r="BM504" s="275"/>
      <c r="BN504" s="5"/>
      <c r="BQ504" s="7" t="str">
        <f t="shared" si="30"/>
        <v/>
      </c>
      <c r="BR504" s="48" t="str">
        <f t="shared" si="31"/>
        <v/>
      </c>
      <c r="BS504" s="48" t="str">
        <f t="shared" si="32"/>
        <v/>
      </c>
      <c r="BT504" s="49" t="str">
        <f t="shared" si="33"/>
        <v/>
      </c>
    </row>
    <row r="505" spans="1:72" x14ac:dyDescent="0.55000000000000004">
      <c r="A505" s="5"/>
      <c r="B505" s="22"/>
      <c r="C505" s="23"/>
      <c r="D505" s="24"/>
      <c r="E505" s="24"/>
      <c r="F505" s="25"/>
      <c r="G505" s="26"/>
      <c r="H505" s="26"/>
      <c r="I505" s="26"/>
      <c r="J505" s="27"/>
      <c r="K505" s="25"/>
      <c r="L505" s="26"/>
      <c r="M505" s="26"/>
      <c r="N505" s="26"/>
      <c r="O505" s="27"/>
      <c r="P505" s="25"/>
      <c r="Q505" s="26"/>
      <c r="R505" s="26"/>
      <c r="S505" s="26"/>
      <c r="T505" s="27"/>
      <c r="U505" s="273"/>
      <c r="V505" s="274"/>
      <c r="W505" s="274"/>
      <c r="X505" s="274"/>
      <c r="Y505" s="275"/>
      <c r="Z505" s="273"/>
      <c r="AA505" s="274"/>
      <c r="AB505" s="274"/>
      <c r="AC505" s="274"/>
      <c r="AD505" s="275"/>
      <c r="AE505" s="273"/>
      <c r="AF505" s="274"/>
      <c r="AG505" s="274"/>
      <c r="AH505" s="274"/>
      <c r="AI505" s="275"/>
      <c r="AJ505" s="273"/>
      <c r="AK505" s="274"/>
      <c r="AL505" s="274"/>
      <c r="AM505" s="274"/>
      <c r="AN505" s="275"/>
      <c r="AO505" s="273"/>
      <c r="AP505" s="274"/>
      <c r="AQ505" s="274"/>
      <c r="AR505" s="274"/>
      <c r="AS505" s="275"/>
      <c r="AT505" s="273"/>
      <c r="AU505" s="274"/>
      <c r="AV505" s="274"/>
      <c r="AW505" s="274"/>
      <c r="AX505" s="275"/>
      <c r="AY505" s="273"/>
      <c r="AZ505" s="274"/>
      <c r="BA505" s="274"/>
      <c r="BB505" s="274"/>
      <c r="BC505" s="275"/>
      <c r="BD505" s="273"/>
      <c r="BE505" s="274"/>
      <c r="BF505" s="274"/>
      <c r="BG505" s="274"/>
      <c r="BH505" s="275"/>
      <c r="BI505" s="273"/>
      <c r="BJ505" s="274"/>
      <c r="BK505" s="274"/>
      <c r="BL505" s="274"/>
      <c r="BM505" s="275"/>
      <c r="BN505" s="5"/>
      <c r="BQ505" s="7" t="str">
        <f t="shared" si="30"/>
        <v/>
      </c>
      <c r="BR505" s="48" t="str">
        <f t="shared" si="31"/>
        <v/>
      </c>
      <c r="BS505" s="48" t="str">
        <f t="shared" si="32"/>
        <v/>
      </c>
      <c r="BT505" s="49" t="str">
        <f t="shared" si="33"/>
        <v/>
      </c>
    </row>
    <row r="506" spans="1:72" x14ac:dyDescent="0.55000000000000004">
      <c r="A506" s="5"/>
      <c r="B506" s="22"/>
      <c r="C506" s="23"/>
      <c r="D506" s="24"/>
      <c r="E506" s="24"/>
      <c r="F506" s="25"/>
      <c r="G506" s="26"/>
      <c r="H506" s="26"/>
      <c r="I506" s="26"/>
      <c r="J506" s="27"/>
      <c r="K506" s="25"/>
      <c r="L506" s="26"/>
      <c r="M506" s="26"/>
      <c r="N506" s="26"/>
      <c r="O506" s="27"/>
      <c r="P506" s="25"/>
      <c r="Q506" s="26"/>
      <c r="R506" s="26"/>
      <c r="S506" s="26"/>
      <c r="T506" s="27"/>
      <c r="U506" s="273"/>
      <c r="V506" s="274"/>
      <c r="W506" s="274"/>
      <c r="X506" s="274"/>
      <c r="Y506" s="275"/>
      <c r="Z506" s="273"/>
      <c r="AA506" s="274"/>
      <c r="AB506" s="274"/>
      <c r="AC506" s="274"/>
      <c r="AD506" s="275"/>
      <c r="AE506" s="273"/>
      <c r="AF506" s="274"/>
      <c r="AG506" s="274"/>
      <c r="AH506" s="274"/>
      <c r="AI506" s="275"/>
      <c r="AJ506" s="273"/>
      <c r="AK506" s="274"/>
      <c r="AL506" s="274"/>
      <c r="AM506" s="274"/>
      <c r="AN506" s="275"/>
      <c r="AO506" s="273"/>
      <c r="AP506" s="274"/>
      <c r="AQ506" s="274"/>
      <c r="AR506" s="274"/>
      <c r="AS506" s="275"/>
      <c r="AT506" s="273"/>
      <c r="AU506" s="274"/>
      <c r="AV506" s="274"/>
      <c r="AW506" s="274"/>
      <c r="AX506" s="275"/>
      <c r="AY506" s="273"/>
      <c r="AZ506" s="274"/>
      <c r="BA506" s="274"/>
      <c r="BB506" s="274"/>
      <c r="BC506" s="275"/>
      <c r="BD506" s="273"/>
      <c r="BE506" s="274"/>
      <c r="BF506" s="274"/>
      <c r="BG506" s="274"/>
      <c r="BH506" s="275"/>
      <c r="BI506" s="273"/>
      <c r="BJ506" s="274"/>
      <c r="BK506" s="274"/>
      <c r="BL506" s="274"/>
      <c r="BM506" s="275"/>
      <c r="BN506" s="5"/>
      <c r="BQ506" s="7" t="str">
        <f t="shared" si="30"/>
        <v/>
      </c>
      <c r="BR506" s="48" t="str">
        <f t="shared" si="31"/>
        <v/>
      </c>
      <c r="BS506" s="48" t="str">
        <f t="shared" si="32"/>
        <v/>
      </c>
      <c r="BT506" s="49" t="str">
        <f t="shared" si="33"/>
        <v/>
      </c>
    </row>
    <row r="507" spans="1:72" x14ac:dyDescent="0.55000000000000004">
      <c r="A507" s="5"/>
      <c r="B507" s="22"/>
      <c r="C507" s="23"/>
      <c r="D507" s="24"/>
      <c r="E507" s="24"/>
      <c r="F507" s="25"/>
      <c r="G507" s="26"/>
      <c r="H507" s="26"/>
      <c r="I507" s="26"/>
      <c r="J507" s="27"/>
      <c r="K507" s="25"/>
      <c r="L507" s="26"/>
      <c r="M507" s="26"/>
      <c r="N507" s="26"/>
      <c r="O507" s="27"/>
      <c r="P507" s="25"/>
      <c r="Q507" s="26"/>
      <c r="R507" s="26"/>
      <c r="S507" s="26"/>
      <c r="T507" s="27"/>
      <c r="U507" s="273"/>
      <c r="V507" s="274"/>
      <c r="W507" s="274"/>
      <c r="X507" s="274"/>
      <c r="Y507" s="275"/>
      <c r="Z507" s="273"/>
      <c r="AA507" s="274"/>
      <c r="AB507" s="274"/>
      <c r="AC507" s="274"/>
      <c r="AD507" s="275"/>
      <c r="AE507" s="273"/>
      <c r="AF507" s="274"/>
      <c r="AG507" s="274"/>
      <c r="AH507" s="274"/>
      <c r="AI507" s="275"/>
      <c r="AJ507" s="273"/>
      <c r="AK507" s="274"/>
      <c r="AL507" s="274"/>
      <c r="AM507" s="274"/>
      <c r="AN507" s="275"/>
      <c r="AO507" s="273"/>
      <c r="AP507" s="274"/>
      <c r="AQ507" s="274"/>
      <c r="AR507" s="274"/>
      <c r="AS507" s="275"/>
      <c r="AT507" s="273"/>
      <c r="AU507" s="274"/>
      <c r="AV507" s="274"/>
      <c r="AW507" s="274"/>
      <c r="AX507" s="275"/>
      <c r="AY507" s="273"/>
      <c r="AZ507" s="274"/>
      <c r="BA507" s="274"/>
      <c r="BB507" s="274"/>
      <c r="BC507" s="275"/>
      <c r="BD507" s="273"/>
      <c r="BE507" s="274"/>
      <c r="BF507" s="274"/>
      <c r="BG507" s="274"/>
      <c r="BH507" s="275"/>
      <c r="BI507" s="273"/>
      <c r="BJ507" s="274"/>
      <c r="BK507" s="274"/>
      <c r="BL507" s="274"/>
      <c r="BM507" s="275"/>
      <c r="BN507" s="5"/>
      <c r="BQ507" s="7" t="str">
        <f t="shared" si="30"/>
        <v/>
      </c>
      <c r="BR507" s="48" t="str">
        <f t="shared" si="31"/>
        <v/>
      </c>
      <c r="BS507" s="48" t="str">
        <f t="shared" si="32"/>
        <v/>
      </c>
      <c r="BT507" s="49" t="str">
        <f t="shared" si="33"/>
        <v/>
      </c>
    </row>
    <row r="508" spans="1:72" x14ac:dyDescent="0.55000000000000004">
      <c r="A508" s="5"/>
      <c r="B508" s="22"/>
      <c r="C508" s="23"/>
      <c r="D508" s="24"/>
      <c r="E508" s="24"/>
      <c r="F508" s="25"/>
      <c r="G508" s="26"/>
      <c r="H508" s="26"/>
      <c r="I508" s="26"/>
      <c r="J508" s="27"/>
      <c r="K508" s="25"/>
      <c r="L508" s="26"/>
      <c r="M508" s="26"/>
      <c r="N508" s="26"/>
      <c r="O508" s="27"/>
      <c r="P508" s="25"/>
      <c r="Q508" s="26"/>
      <c r="R508" s="26"/>
      <c r="S508" s="26"/>
      <c r="T508" s="27"/>
      <c r="U508" s="273"/>
      <c r="V508" s="274"/>
      <c r="W508" s="274"/>
      <c r="X508" s="274"/>
      <c r="Y508" s="275"/>
      <c r="Z508" s="273"/>
      <c r="AA508" s="274"/>
      <c r="AB508" s="274"/>
      <c r="AC508" s="274"/>
      <c r="AD508" s="275"/>
      <c r="AE508" s="273"/>
      <c r="AF508" s="274"/>
      <c r="AG508" s="274"/>
      <c r="AH508" s="274"/>
      <c r="AI508" s="275"/>
      <c r="AJ508" s="273"/>
      <c r="AK508" s="274"/>
      <c r="AL508" s="274"/>
      <c r="AM508" s="274"/>
      <c r="AN508" s="275"/>
      <c r="AO508" s="273"/>
      <c r="AP508" s="274"/>
      <c r="AQ508" s="274"/>
      <c r="AR508" s="274"/>
      <c r="AS508" s="275"/>
      <c r="AT508" s="273"/>
      <c r="AU508" s="274"/>
      <c r="AV508" s="274"/>
      <c r="AW508" s="274"/>
      <c r="AX508" s="275"/>
      <c r="AY508" s="273"/>
      <c r="AZ508" s="274"/>
      <c r="BA508" s="274"/>
      <c r="BB508" s="274"/>
      <c r="BC508" s="275"/>
      <c r="BD508" s="273"/>
      <c r="BE508" s="274"/>
      <c r="BF508" s="274"/>
      <c r="BG508" s="274"/>
      <c r="BH508" s="275"/>
      <c r="BI508" s="273"/>
      <c r="BJ508" s="274"/>
      <c r="BK508" s="274"/>
      <c r="BL508" s="274"/>
      <c r="BM508" s="275"/>
      <c r="BN508" s="5"/>
      <c r="BQ508" s="7" t="str">
        <f t="shared" si="30"/>
        <v/>
      </c>
      <c r="BR508" s="48" t="str">
        <f t="shared" si="31"/>
        <v/>
      </c>
      <c r="BS508" s="48" t="str">
        <f t="shared" si="32"/>
        <v/>
      </c>
      <c r="BT508" s="49" t="str">
        <f t="shared" si="33"/>
        <v/>
      </c>
    </row>
    <row r="509" spans="1:72" x14ac:dyDescent="0.55000000000000004">
      <c r="A509" s="5"/>
      <c r="B509" s="22"/>
      <c r="C509" s="23"/>
      <c r="D509" s="24"/>
      <c r="E509" s="24"/>
      <c r="F509" s="25"/>
      <c r="G509" s="26"/>
      <c r="H509" s="26"/>
      <c r="I509" s="26"/>
      <c r="J509" s="27"/>
      <c r="K509" s="25"/>
      <c r="L509" s="26"/>
      <c r="M509" s="26"/>
      <c r="N509" s="26"/>
      <c r="O509" s="27"/>
      <c r="P509" s="25"/>
      <c r="Q509" s="26"/>
      <c r="R509" s="26"/>
      <c r="S509" s="26"/>
      <c r="T509" s="27"/>
      <c r="U509" s="273"/>
      <c r="V509" s="274"/>
      <c r="W509" s="274"/>
      <c r="X509" s="274"/>
      <c r="Y509" s="275"/>
      <c r="Z509" s="273"/>
      <c r="AA509" s="274"/>
      <c r="AB509" s="274"/>
      <c r="AC509" s="274"/>
      <c r="AD509" s="275"/>
      <c r="AE509" s="273"/>
      <c r="AF509" s="274"/>
      <c r="AG509" s="274"/>
      <c r="AH509" s="274"/>
      <c r="AI509" s="275"/>
      <c r="AJ509" s="273"/>
      <c r="AK509" s="274"/>
      <c r="AL509" s="274"/>
      <c r="AM509" s="274"/>
      <c r="AN509" s="275"/>
      <c r="AO509" s="273"/>
      <c r="AP509" s="274"/>
      <c r="AQ509" s="274"/>
      <c r="AR509" s="274"/>
      <c r="AS509" s="275"/>
      <c r="AT509" s="273"/>
      <c r="AU509" s="274"/>
      <c r="AV509" s="274"/>
      <c r="AW509" s="274"/>
      <c r="AX509" s="275"/>
      <c r="AY509" s="273"/>
      <c r="AZ509" s="274"/>
      <c r="BA509" s="274"/>
      <c r="BB509" s="274"/>
      <c r="BC509" s="275"/>
      <c r="BD509" s="273"/>
      <c r="BE509" s="274"/>
      <c r="BF509" s="274"/>
      <c r="BG509" s="274"/>
      <c r="BH509" s="275"/>
      <c r="BI509" s="273"/>
      <c r="BJ509" s="274"/>
      <c r="BK509" s="274"/>
      <c r="BL509" s="274"/>
      <c r="BM509" s="275"/>
      <c r="BN509" s="5"/>
      <c r="BQ509" s="7" t="str">
        <f t="shared" si="30"/>
        <v/>
      </c>
      <c r="BR509" s="48" t="str">
        <f t="shared" si="31"/>
        <v/>
      </c>
      <c r="BS509" s="48" t="str">
        <f t="shared" si="32"/>
        <v/>
      </c>
      <c r="BT509" s="49" t="str">
        <f t="shared" si="33"/>
        <v/>
      </c>
    </row>
    <row r="510" spans="1:72" x14ac:dyDescent="0.55000000000000004">
      <c r="A510" s="5"/>
      <c r="B510" s="28"/>
      <c r="C510" s="29"/>
      <c r="D510" s="30"/>
      <c r="E510" s="30"/>
      <c r="F510" s="31"/>
      <c r="G510" s="32"/>
      <c r="H510" s="32"/>
      <c r="I510" s="32"/>
      <c r="J510" s="33"/>
      <c r="K510" s="31"/>
      <c r="L510" s="32"/>
      <c r="M510" s="32"/>
      <c r="N510" s="32"/>
      <c r="O510" s="33"/>
      <c r="P510" s="31"/>
      <c r="Q510" s="32"/>
      <c r="R510" s="32"/>
      <c r="S510" s="32"/>
      <c r="T510" s="33"/>
      <c r="U510" s="276"/>
      <c r="V510" s="277"/>
      <c r="W510" s="277"/>
      <c r="X510" s="277"/>
      <c r="Y510" s="278"/>
      <c r="Z510" s="276"/>
      <c r="AA510" s="277"/>
      <c r="AB510" s="277"/>
      <c r="AC510" s="277"/>
      <c r="AD510" s="278"/>
      <c r="AE510" s="276"/>
      <c r="AF510" s="277"/>
      <c r="AG510" s="277"/>
      <c r="AH510" s="277"/>
      <c r="AI510" s="278"/>
      <c r="AJ510" s="276"/>
      <c r="AK510" s="277"/>
      <c r="AL510" s="277"/>
      <c r="AM510" s="277"/>
      <c r="AN510" s="278"/>
      <c r="AO510" s="276"/>
      <c r="AP510" s="277"/>
      <c r="AQ510" s="277"/>
      <c r="AR510" s="277"/>
      <c r="AS510" s="278"/>
      <c r="AT510" s="276"/>
      <c r="AU510" s="277"/>
      <c r="AV510" s="277"/>
      <c r="AW510" s="277"/>
      <c r="AX510" s="278"/>
      <c r="AY510" s="276"/>
      <c r="AZ510" s="277"/>
      <c r="BA510" s="277"/>
      <c r="BB510" s="277"/>
      <c r="BC510" s="278"/>
      <c r="BD510" s="276"/>
      <c r="BE510" s="277"/>
      <c r="BF510" s="277"/>
      <c r="BG510" s="277"/>
      <c r="BH510" s="278"/>
      <c r="BI510" s="276"/>
      <c r="BJ510" s="277"/>
      <c r="BK510" s="277"/>
      <c r="BL510" s="277"/>
      <c r="BM510" s="278"/>
      <c r="BN510" s="5"/>
      <c r="BQ510" s="8" t="str">
        <f t="shared" si="30"/>
        <v/>
      </c>
      <c r="BR510" s="50" t="str">
        <f t="shared" si="31"/>
        <v/>
      </c>
      <c r="BS510" s="50" t="str">
        <f t="shared" si="32"/>
        <v/>
      </c>
      <c r="BT510" s="51" t="str">
        <f t="shared" si="33"/>
        <v/>
      </c>
    </row>
    <row r="511" spans="1:72" x14ac:dyDescent="0.55000000000000004">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row>
    <row r="514" spans="3:65" hidden="1" x14ac:dyDescent="0.55000000000000004">
      <c r="C514" s="72" t="str">
        <f>IF('Staff Appraisal'!$BA$6="", "", 'Staff Appraisal'!$BA$6)</f>
        <v/>
      </c>
      <c r="D514" s="67" t="str">
        <f>IF($C$514="", "", IF(IFERROR(INDEX(D$11:D$510, MATCH($C$514, $C$11:$C$510, 0)), "")="", "", IFERROR(INDEX(D$11:D$510, MATCH($C$514, $C$11:$C$510, 0)), "")))</f>
        <v/>
      </c>
      <c r="E514" s="68" t="str">
        <f t="shared" ref="E514:BM514" si="34">IF($C$514="", "", IF(IFERROR(INDEX(E$11:E$510, MATCH($C$514, $C$11:$C$510, 0)), "")="", "", IFERROR(INDEX(E$11:E$510, MATCH($C$514, $C$11:$C$510, 0)), "")))</f>
        <v/>
      </c>
      <c r="F514" s="69" t="str">
        <f t="shared" si="34"/>
        <v/>
      </c>
      <c r="G514" s="70" t="str">
        <f t="shared" si="34"/>
        <v/>
      </c>
      <c r="H514" s="70" t="str">
        <f t="shared" si="34"/>
        <v/>
      </c>
      <c r="I514" s="70" t="str">
        <f t="shared" si="34"/>
        <v/>
      </c>
      <c r="J514" s="71" t="str">
        <f t="shared" si="34"/>
        <v/>
      </c>
      <c r="K514" s="69" t="str">
        <f t="shared" si="34"/>
        <v/>
      </c>
      <c r="L514" s="70" t="str">
        <f t="shared" si="34"/>
        <v/>
      </c>
      <c r="M514" s="70" t="str">
        <f t="shared" si="34"/>
        <v/>
      </c>
      <c r="N514" s="70" t="str">
        <f t="shared" si="34"/>
        <v/>
      </c>
      <c r="O514" s="71" t="str">
        <f t="shared" si="34"/>
        <v/>
      </c>
      <c r="P514" s="69" t="str">
        <f t="shared" si="34"/>
        <v/>
      </c>
      <c r="Q514" s="70" t="str">
        <f t="shared" si="34"/>
        <v/>
      </c>
      <c r="R514" s="70" t="str">
        <f t="shared" si="34"/>
        <v/>
      </c>
      <c r="S514" s="70" t="str">
        <f t="shared" si="34"/>
        <v/>
      </c>
      <c r="T514" s="71" t="str">
        <f t="shared" si="34"/>
        <v/>
      </c>
      <c r="U514" s="69" t="str">
        <f t="shared" si="34"/>
        <v/>
      </c>
      <c r="V514" s="70" t="str">
        <f t="shared" si="34"/>
        <v/>
      </c>
      <c r="W514" s="70" t="str">
        <f t="shared" si="34"/>
        <v/>
      </c>
      <c r="X514" s="70" t="str">
        <f t="shared" si="34"/>
        <v/>
      </c>
      <c r="Y514" s="71" t="str">
        <f t="shared" si="34"/>
        <v/>
      </c>
      <c r="Z514" s="69" t="str">
        <f t="shared" si="34"/>
        <v/>
      </c>
      <c r="AA514" s="70" t="str">
        <f t="shared" si="34"/>
        <v/>
      </c>
      <c r="AB514" s="70" t="str">
        <f t="shared" si="34"/>
        <v/>
      </c>
      <c r="AC514" s="70" t="str">
        <f t="shared" si="34"/>
        <v/>
      </c>
      <c r="AD514" s="71" t="str">
        <f t="shared" si="34"/>
        <v/>
      </c>
      <c r="AE514" s="69" t="str">
        <f t="shared" si="34"/>
        <v/>
      </c>
      <c r="AF514" s="70" t="str">
        <f t="shared" si="34"/>
        <v/>
      </c>
      <c r="AG514" s="70" t="str">
        <f t="shared" si="34"/>
        <v/>
      </c>
      <c r="AH514" s="70" t="str">
        <f t="shared" si="34"/>
        <v/>
      </c>
      <c r="AI514" s="71" t="str">
        <f t="shared" si="34"/>
        <v/>
      </c>
      <c r="AJ514" s="69" t="str">
        <f t="shared" si="34"/>
        <v/>
      </c>
      <c r="AK514" s="70" t="str">
        <f t="shared" si="34"/>
        <v/>
      </c>
      <c r="AL514" s="70" t="str">
        <f t="shared" si="34"/>
        <v/>
      </c>
      <c r="AM514" s="70" t="str">
        <f t="shared" si="34"/>
        <v/>
      </c>
      <c r="AN514" s="71" t="str">
        <f t="shared" si="34"/>
        <v/>
      </c>
      <c r="AO514" s="69" t="str">
        <f t="shared" si="34"/>
        <v/>
      </c>
      <c r="AP514" s="70" t="str">
        <f t="shared" si="34"/>
        <v/>
      </c>
      <c r="AQ514" s="70" t="str">
        <f t="shared" si="34"/>
        <v/>
      </c>
      <c r="AR514" s="70" t="str">
        <f t="shared" si="34"/>
        <v/>
      </c>
      <c r="AS514" s="71" t="str">
        <f t="shared" si="34"/>
        <v/>
      </c>
      <c r="AT514" s="69" t="str">
        <f t="shared" si="34"/>
        <v/>
      </c>
      <c r="AU514" s="70" t="str">
        <f t="shared" si="34"/>
        <v/>
      </c>
      <c r="AV514" s="70" t="str">
        <f t="shared" si="34"/>
        <v/>
      </c>
      <c r="AW514" s="70" t="str">
        <f t="shared" si="34"/>
        <v/>
      </c>
      <c r="AX514" s="71" t="str">
        <f t="shared" si="34"/>
        <v/>
      </c>
      <c r="AY514" s="69" t="str">
        <f t="shared" si="34"/>
        <v/>
      </c>
      <c r="AZ514" s="70" t="str">
        <f t="shared" si="34"/>
        <v/>
      </c>
      <c r="BA514" s="70" t="str">
        <f t="shared" si="34"/>
        <v/>
      </c>
      <c r="BB514" s="70" t="str">
        <f t="shared" si="34"/>
        <v/>
      </c>
      <c r="BC514" s="71" t="str">
        <f t="shared" si="34"/>
        <v/>
      </c>
      <c r="BD514" s="69" t="str">
        <f t="shared" si="34"/>
        <v/>
      </c>
      <c r="BE514" s="70" t="str">
        <f t="shared" si="34"/>
        <v/>
      </c>
      <c r="BF514" s="70" t="str">
        <f t="shared" si="34"/>
        <v/>
      </c>
      <c r="BG514" s="70" t="str">
        <f t="shared" si="34"/>
        <v/>
      </c>
      <c r="BH514" s="71" t="str">
        <f t="shared" si="34"/>
        <v/>
      </c>
      <c r="BI514" s="69" t="str">
        <f t="shared" si="34"/>
        <v/>
      </c>
      <c r="BJ514" s="70" t="str">
        <f t="shared" si="34"/>
        <v/>
      </c>
      <c r="BK514" s="70" t="str">
        <f t="shared" si="34"/>
        <v/>
      </c>
      <c r="BL514" s="70" t="str">
        <f t="shared" si="34"/>
        <v/>
      </c>
      <c r="BM514" s="71" t="str">
        <f t="shared" si="34"/>
        <v/>
      </c>
    </row>
    <row r="516" spans="3:65" hidden="1" x14ac:dyDescent="0.55000000000000004">
      <c r="P516" s="69" t="str">
        <f>IFERROR(AVERAGE(F514, K514, P514), "")</f>
        <v/>
      </c>
      <c r="Q516" s="70" t="str">
        <f t="shared" ref="Q516:T516" si="35">IFERROR(AVERAGE(G514, L514, Q514), "")</f>
        <v/>
      </c>
      <c r="R516" s="70" t="str">
        <f t="shared" si="35"/>
        <v/>
      </c>
      <c r="S516" s="70" t="str">
        <f t="shared" si="35"/>
        <v/>
      </c>
      <c r="T516" s="71" t="str">
        <f t="shared" si="35"/>
        <v/>
      </c>
      <c r="AE516" s="69" t="str">
        <f>IFERROR(AVERAGE(U514, Z514, AE514), "")</f>
        <v/>
      </c>
      <c r="AF516" s="70" t="str">
        <f t="shared" ref="AF516" si="36">IFERROR(AVERAGE(V514, AA514, AF514), "")</f>
        <v/>
      </c>
      <c r="AG516" s="70" t="str">
        <f t="shared" ref="AG516" si="37">IFERROR(AVERAGE(W514, AB514, AG514), "")</f>
        <v/>
      </c>
      <c r="AH516" s="70" t="str">
        <f t="shared" ref="AH516" si="38">IFERROR(AVERAGE(X514, AC514, AH514), "")</f>
        <v/>
      </c>
      <c r="AI516" s="71" t="str">
        <f t="shared" ref="AI516" si="39">IFERROR(AVERAGE(Y514, AD514, AI514), "")</f>
        <v/>
      </c>
      <c r="AT516" s="69" t="str">
        <f>IFERROR(AVERAGE(AJ514, AO514, AT514), "")</f>
        <v/>
      </c>
      <c r="AU516" s="70" t="str">
        <f t="shared" ref="AU516" si="40">IFERROR(AVERAGE(AK514, AP514, AU514), "")</f>
        <v/>
      </c>
      <c r="AV516" s="70" t="str">
        <f t="shared" ref="AV516" si="41">IFERROR(AVERAGE(AL514, AQ514, AV514), "")</f>
        <v/>
      </c>
      <c r="AW516" s="70" t="str">
        <f t="shared" ref="AW516" si="42">IFERROR(AVERAGE(AM514, AR514, AW514), "")</f>
        <v/>
      </c>
      <c r="AX516" s="71" t="str">
        <f t="shared" ref="AX516" si="43">IFERROR(AVERAGE(AN514, AS514, AX514), "")</f>
        <v/>
      </c>
      <c r="BI516" s="69" t="str">
        <f>IFERROR(AVERAGE(AY514, BD514, BI514), "")</f>
        <v/>
      </c>
      <c r="BJ516" s="70" t="str">
        <f t="shared" ref="BJ516" si="44">IFERROR(AVERAGE(AZ514, BE514, BJ514), "")</f>
        <v/>
      </c>
      <c r="BK516" s="70" t="str">
        <f t="shared" ref="BK516" si="45">IFERROR(AVERAGE(BA514, BF514, BK514), "")</f>
        <v/>
      </c>
      <c r="BL516" s="70" t="str">
        <f t="shared" ref="BL516" si="46">IFERROR(AVERAGE(BB514, BG514, BL514), "")</f>
        <v/>
      </c>
      <c r="BM516" s="71" t="str">
        <f t="shared" ref="BM516" si="47">IFERROR(AVERAGE(BC514, BH514, BM514), "")</f>
        <v/>
      </c>
    </row>
    <row r="518" spans="3:65" hidden="1" x14ac:dyDescent="0.55000000000000004">
      <c r="F518" s="69" t="str">
        <f>IFERROR(AVERAGE(F514,K514,P514,U514,Z514,AE514,AJ514,AO514,AT514,AY514,BD514,BI514), "")</f>
        <v/>
      </c>
      <c r="G518" s="70" t="str">
        <f t="shared" ref="G518:J518" si="48">IFERROR(AVERAGE(G514,L514,Q514,V514,AA514,AF514,AK514,AP514,AU514,AZ514,BE514,BJ514), "")</f>
        <v/>
      </c>
      <c r="H518" s="70" t="str">
        <f t="shared" si="48"/>
        <v/>
      </c>
      <c r="I518" s="70" t="str">
        <f t="shared" si="48"/>
        <v/>
      </c>
      <c r="J518" s="71" t="str">
        <f t="shared" si="48"/>
        <v/>
      </c>
    </row>
    <row r="521" spans="3:65" hidden="1" x14ac:dyDescent="0.55000000000000004">
      <c r="F521" s="35" t="str">
        <f>IFERROR(ROUND(AVERAGE(F514:J514), 0), "")</f>
        <v/>
      </c>
      <c r="K521" s="35" t="str">
        <f>IFERROR(ROUND(AVERAGE(K514:O514), 0), "")</f>
        <v/>
      </c>
      <c r="P521" s="35" t="str">
        <f>IFERROR(ROUND(AVERAGE(P514:T514), 0), "")</f>
        <v/>
      </c>
      <c r="U521" s="35" t="str">
        <f>IFERROR(ROUND(AVERAGE(U514:Y514), 0), "")</f>
        <v/>
      </c>
      <c r="Z521" s="35" t="str">
        <f>IFERROR(ROUND(AVERAGE(Z514:AD514), 0), "")</f>
        <v/>
      </c>
      <c r="AE521" s="35" t="str">
        <f>IFERROR(ROUND(AVERAGE(AE514:AI514), 0), "")</f>
        <v/>
      </c>
      <c r="AJ521" s="35" t="str">
        <f>IFERROR(ROUND(AVERAGE(AJ514:AN514), 0), "")</f>
        <v/>
      </c>
      <c r="AO521" s="35" t="str">
        <f>IFERROR(ROUND(AVERAGE(AO514:AS514), 0), "")</f>
        <v/>
      </c>
      <c r="AT521" s="35" t="str">
        <f>IFERROR(ROUND(AVERAGE(AT514:AX514), 0), "")</f>
        <v/>
      </c>
      <c r="AY521" s="35" t="str">
        <f>IFERROR(ROUND(AVERAGE(AY514:BC514), 0), "")</f>
        <v/>
      </c>
      <c r="BD521" s="35" t="str">
        <f>IFERROR(ROUND(AVERAGE(BD514:BH514), 0), "")</f>
        <v/>
      </c>
      <c r="BI521" s="35" t="str">
        <f>IFERROR(ROUND(AVERAGE(BI514:BM514), 0), "")</f>
        <v/>
      </c>
    </row>
    <row r="525" spans="3:65" hidden="1" x14ac:dyDescent="0.55000000000000004">
      <c r="D525" s="216" t="s">
        <v>83</v>
      </c>
      <c r="F525" s="129" t="str">
        <f>IFERROR(ROUND(AVERAGE(F$11:F$510), 0), "")</f>
        <v/>
      </c>
      <c r="G525" s="130" t="str">
        <f t="shared" ref="G525:BM525" si="49">IFERROR(ROUND(AVERAGE(G$11:G$510), 0), "")</f>
        <v/>
      </c>
      <c r="H525" s="130" t="str">
        <f t="shared" si="49"/>
        <v/>
      </c>
      <c r="I525" s="130" t="str">
        <f t="shared" si="49"/>
        <v/>
      </c>
      <c r="J525" s="131" t="str">
        <f t="shared" si="49"/>
        <v/>
      </c>
      <c r="K525" s="129" t="str">
        <f t="shared" si="49"/>
        <v/>
      </c>
      <c r="L525" s="130" t="str">
        <f t="shared" si="49"/>
        <v/>
      </c>
      <c r="M525" s="130" t="str">
        <f t="shared" si="49"/>
        <v/>
      </c>
      <c r="N525" s="130" t="str">
        <f t="shared" si="49"/>
        <v/>
      </c>
      <c r="O525" s="131" t="str">
        <f t="shared" si="49"/>
        <v/>
      </c>
      <c r="P525" s="129" t="str">
        <f t="shared" si="49"/>
        <v/>
      </c>
      <c r="Q525" s="130" t="str">
        <f t="shared" si="49"/>
        <v/>
      </c>
      <c r="R525" s="130" t="str">
        <f t="shared" si="49"/>
        <v/>
      </c>
      <c r="S525" s="130" t="str">
        <f t="shared" si="49"/>
        <v/>
      </c>
      <c r="T525" s="131" t="str">
        <f t="shared" si="49"/>
        <v/>
      </c>
      <c r="U525" s="129" t="str">
        <f t="shared" si="49"/>
        <v/>
      </c>
      <c r="V525" s="130" t="str">
        <f t="shared" si="49"/>
        <v/>
      </c>
      <c r="W525" s="130" t="str">
        <f t="shared" si="49"/>
        <v/>
      </c>
      <c r="X525" s="130" t="str">
        <f t="shared" si="49"/>
        <v/>
      </c>
      <c r="Y525" s="131" t="str">
        <f t="shared" si="49"/>
        <v/>
      </c>
      <c r="Z525" s="129" t="str">
        <f t="shared" si="49"/>
        <v/>
      </c>
      <c r="AA525" s="130" t="str">
        <f t="shared" si="49"/>
        <v/>
      </c>
      <c r="AB525" s="130" t="str">
        <f t="shared" si="49"/>
        <v/>
      </c>
      <c r="AC525" s="130" t="str">
        <f t="shared" si="49"/>
        <v/>
      </c>
      <c r="AD525" s="131" t="str">
        <f t="shared" si="49"/>
        <v/>
      </c>
      <c r="AE525" s="129" t="str">
        <f t="shared" si="49"/>
        <v/>
      </c>
      <c r="AF525" s="130" t="str">
        <f t="shared" si="49"/>
        <v/>
      </c>
      <c r="AG525" s="130" t="str">
        <f t="shared" si="49"/>
        <v/>
      </c>
      <c r="AH525" s="130" t="str">
        <f t="shared" si="49"/>
        <v/>
      </c>
      <c r="AI525" s="131" t="str">
        <f t="shared" si="49"/>
        <v/>
      </c>
      <c r="AJ525" s="129" t="str">
        <f t="shared" si="49"/>
        <v/>
      </c>
      <c r="AK525" s="130" t="str">
        <f t="shared" si="49"/>
        <v/>
      </c>
      <c r="AL525" s="130" t="str">
        <f t="shared" si="49"/>
        <v/>
      </c>
      <c r="AM525" s="130" t="str">
        <f t="shared" si="49"/>
        <v/>
      </c>
      <c r="AN525" s="131" t="str">
        <f t="shared" si="49"/>
        <v/>
      </c>
      <c r="AO525" s="129" t="str">
        <f t="shared" si="49"/>
        <v/>
      </c>
      <c r="AP525" s="130" t="str">
        <f t="shared" si="49"/>
        <v/>
      </c>
      <c r="AQ525" s="130" t="str">
        <f t="shared" si="49"/>
        <v/>
      </c>
      <c r="AR525" s="130" t="str">
        <f t="shared" si="49"/>
        <v/>
      </c>
      <c r="AS525" s="131" t="str">
        <f t="shared" si="49"/>
        <v/>
      </c>
      <c r="AT525" s="129" t="str">
        <f t="shared" si="49"/>
        <v/>
      </c>
      <c r="AU525" s="130" t="str">
        <f t="shared" si="49"/>
        <v/>
      </c>
      <c r="AV525" s="130" t="str">
        <f t="shared" si="49"/>
        <v/>
      </c>
      <c r="AW525" s="130" t="str">
        <f t="shared" si="49"/>
        <v/>
      </c>
      <c r="AX525" s="131" t="str">
        <f t="shared" si="49"/>
        <v/>
      </c>
      <c r="AY525" s="129" t="str">
        <f t="shared" si="49"/>
        <v/>
      </c>
      <c r="AZ525" s="130" t="str">
        <f t="shared" si="49"/>
        <v/>
      </c>
      <c r="BA525" s="130" t="str">
        <f t="shared" si="49"/>
        <v/>
      </c>
      <c r="BB525" s="130" t="str">
        <f t="shared" si="49"/>
        <v/>
      </c>
      <c r="BC525" s="131" t="str">
        <f t="shared" si="49"/>
        <v/>
      </c>
      <c r="BD525" s="129" t="str">
        <f t="shared" si="49"/>
        <v/>
      </c>
      <c r="BE525" s="130" t="str">
        <f t="shared" si="49"/>
        <v/>
      </c>
      <c r="BF525" s="130" t="str">
        <f t="shared" si="49"/>
        <v/>
      </c>
      <c r="BG525" s="130" t="str">
        <f t="shared" si="49"/>
        <v/>
      </c>
      <c r="BH525" s="131" t="str">
        <f t="shared" si="49"/>
        <v/>
      </c>
      <c r="BI525" s="129" t="str">
        <f t="shared" si="49"/>
        <v/>
      </c>
      <c r="BJ525" s="130" t="str">
        <f t="shared" si="49"/>
        <v/>
      </c>
      <c r="BK525" s="130" t="str">
        <f t="shared" si="49"/>
        <v/>
      </c>
      <c r="BL525" s="130" t="str">
        <f t="shared" si="49"/>
        <v/>
      </c>
      <c r="BM525" s="131" t="str">
        <f t="shared" si="49"/>
        <v/>
      </c>
    </row>
    <row r="526" spans="3:65" hidden="1" x14ac:dyDescent="0.55000000000000004">
      <c r="D526" s="217"/>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row>
    <row r="527" spans="3:65" hidden="1" x14ac:dyDescent="0.55000000000000004">
      <c r="D527" s="217"/>
      <c r="F527" s="115"/>
      <c r="G527" s="115"/>
      <c r="H527" s="115"/>
      <c r="I527" s="115"/>
      <c r="J527" s="115"/>
      <c r="K527" s="115"/>
      <c r="L527" s="115"/>
      <c r="M527" s="115"/>
      <c r="N527" s="115"/>
      <c r="O527" s="115"/>
      <c r="P527" s="129" t="str">
        <f>IFERROR(AVERAGE(F525, K525, P525), "")</f>
        <v/>
      </c>
      <c r="Q527" s="130" t="str">
        <f t="shared" ref="Q527" si="50">IFERROR(AVERAGE(G525, L525, Q525), "")</f>
        <v/>
      </c>
      <c r="R527" s="130" t="str">
        <f t="shared" ref="R527" si="51">IFERROR(AVERAGE(H525, M525, R525), "")</f>
        <v/>
      </c>
      <c r="S527" s="130" t="str">
        <f t="shared" ref="S527" si="52">IFERROR(AVERAGE(I525, N525, S525), "")</f>
        <v/>
      </c>
      <c r="T527" s="131" t="str">
        <f t="shared" ref="T527" si="53">IFERROR(AVERAGE(J525, O525, T525), "")</f>
        <v/>
      </c>
      <c r="U527" s="115"/>
      <c r="V527" s="115"/>
      <c r="W527" s="115"/>
      <c r="X527" s="115"/>
      <c r="Y527" s="115"/>
      <c r="Z527" s="115"/>
      <c r="AA527" s="115"/>
      <c r="AB527" s="115"/>
      <c r="AC527" s="115"/>
      <c r="AD527" s="115"/>
      <c r="AE527" s="129" t="str">
        <f>IFERROR(AVERAGE(U525, Z525, AE525), "")</f>
        <v/>
      </c>
      <c r="AF527" s="130" t="str">
        <f t="shared" ref="AF527" si="54">IFERROR(AVERAGE(V525, AA525, AF525), "")</f>
        <v/>
      </c>
      <c r="AG527" s="130" t="str">
        <f t="shared" ref="AG527" si="55">IFERROR(AVERAGE(W525, AB525, AG525), "")</f>
        <v/>
      </c>
      <c r="AH527" s="130" t="str">
        <f t="shared" ref="AH527" si="56">IFERROR(AVERAGE(X525, AC525, AH525), "")</f>
        <v/>
      </c>
      <c r="AI527" s="131" t="str">
        <f t="shared" ref="AI527" si="57">IFERROR(AVERAGE(Y525, AD525, AI525), "")</f>
        <v/>
      </c>
      <c r="AJ527" s="115"/>
      <c r="AK527" s="115"/>
      <c r="AL527" s="115"/>
      <c r="AM527" s="115"/>
      <c r="AN527" s="115"/>
      <c r="AO527" s="115"/>
      <c r="AP527" s="115"/>
      <c r="AQ527" s="115"/>
      <c r="AR527" s="115"/>
      <c r="AS527" s="115"/>
      <c r="AT527" s="129" t="str">
        <f>IFERROR(AVERAGE(AJ525, AO525, AT525), "")</f>
        <v/>
      </c>
      <c r="AU527" s="130" t="str">
        <f t="shared" ref="AU527" si="58">IFERROR(AVERAGE(AK525, AP525, AU525), "")</f>
        <v/>
      </c>
      <c r="AV527" s="130" t="str">
        <f t="shared" ref="AV527" si="59">IFERROR(AVERAGE(AL525, AQ525, AV525), "")</f>
        <v/>
      </c>
      <c r="AW527" s="130" t="str">
        <f t="shared" ref="AW527" si="60">IFERROR(AVERAGE(AM525, AR525, AW525), "")</f>
        <v/>
      </c>
      <c r="AX527" s="131" t="str">
        <f t="shared" ref="AX527" si="61">IFERROR(AVERAGE(AN525, AS525, AX525), "")</f>
        <v/>
      </c>
      <c r="AY527" s="115"/>
      <c r="AZ527" s="115"/>
      <c r="BA527" s="115"/>
      <c r="BB527" s="115"/>
      <c r="BC527" s="115"/>
      <c r="BD527" s="115"/>
      <c r="BE527" s="115"/>
      <c r="BF527" s="115"/>
      <c r="BG527" s="115"/>
      <c r="BH527" s="115"/>
      <c r="BI527" s="129" t="str">
        <f>IFERROR(AVERAGE(AY525, BD525, BI525), "")</f>
        <v/>
      </c>
      <c r="BJ527" s="130" t="str">
        <f t="shared" ref="BJ527" si="62">IFERROR(AVERAGE(AZ525, BE525, BJ525), "")</f>
        <v/>
      </c>
      <c r="BK527" s="130" t="str">
        <f t="shared" ref="BK527" si="63">IFERROR(AVERAGE(BA525, BF525, BK525), "")</f>
        <v/>
      </c>
      <c r="BL527" s="130" t="str">
        <f t="shared" ref="BL527" si="64">IFERROR(AVERAGE(BB525, BG525, BL525), "")</f>
        <v/>
      </c>
      <c r="BM527" s="131" t="str">
        <f t="shared" ref="BM527" si="65">IFERROR(AVERAGE(BC525, BH525, BM525), "")</f>
        <v/>
      </c>
    </row>
    <row r="528" spans="3:65" hidden="1" x14ac:dyDescent="0.55000000000000004">
      <c r="D528" s="217"/>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row>
    <row r="529" spans="4:65" hidden="1" x14ac:dyDescent="0.55000000000000004">
      <c r="D529" s="217"/>
      <c r="F529" s="129" t="str">
        <f>IFERROR(AVERAGE(F525,K525,P525,U525,Z525,AE525,AJ525,AO525,AT525,AY525,BD525,BI525), "")</f>
        <v/>
      </c>
      <c r="G529" s="130" t="str">
        <f t="shared" ref="G529" si="66">IFERROR(AVERAGE(G525,L525,Q525,V525,AA525,AF525,AK525,AP525,AU525,AZ525,BE525,BJ525), "")</f>
        <v/>
      </c>
      <c r="H529" s="130" t="str">
        <f t="shared" ref="H529" si="67">IFERROR(AVERAGE(H525,M525,R525,W525,AB525,AG525,AL525,AQ525,AV525,BA525,BF525,BK525), "")</f>
        <v/>
      </c>
      <c r="I529" s="130" t="str">
        <f t="shared" ref="I529" si="68">IFERROR(AVERAGE(I525,N525,S525,X525,AC525,AH525,AM525,AR525,AW525,BB525,BG525,BL525), "")</f>
        <v/>
      </c>
      <c r="J529" s="131" t="str">
        <f t="shared" ref="J529" si="69">IFERROR(AVERAGE(J525,O525,T525,Y525,AD525,AI525,AN525,AS525,AX525,BC525,BH525,BM525), "")</f>
        <v/>
      </c>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row>
    <row r="530" spans="4:65" hidden="1" x14ac:dyDescent="0.55000000000000004">
      <c r="D530" s="217"/>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row>
    <row r="531" spans="4:65" hidden="1" x14ac:dyDescent="0.55000000000000004">
      <c r="D531" s="217"/>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row>
    <row r="532" spans="4:65" hidden="1" x14ac:dyDescent="0.55000000000000004">
      <c r="D532" s="218"/>
      <c r="F532" s="72" t="str">
        <f>IFERROR(ROUND(AVERAGE(F525:J525), 0), "")</f>
        <v/>
      </c>
      <c r="G532" s="115"/>
      <c r="H532" s="115"/>
      <c r="I532" s="115"/>
      <c r="J532" s="115"/>
      <c r="K532" s="72" t="str">
        <f>IFERROR(ROUND(AVERAGE(K525:O525), 0), "")</f>
        <v/>
      </c>
      <c r="L532" s="115"/>
      <c r="M532" s="115"/>
      <c r="N532" s="115"/>
      <c r="O532" s="115"/>
      <c r="P532" s="72" t="str">
        <f>IFERROR(ROUND(AVERAGE(P525:T525), 0), "")</f>
        <v/>
      </c>
      <c r="Q532" s="115"/>
      <c r="R532" s="115"/>
      <c r="S532" s="115"/>
      <c r="T532" s="115"/>
      <c r="U532" s="72" t="str">
        <f>IFERROR(ROUND(AVERAGE(U525:Y525), 0), "")</f>
        <v/>
      </c>
      <c r="V532" s="115"/>
      <c r="W532" s="115"/>
      <c r="X532" s="115"/>
      <c r="Y532" s="115"/>
      <c r="Z532" s="72" t="str">
        <f>IFERROR(ROUND(AVERAGE(Z525:AD525), 0), "")</f>
        <v/>
      </c>
      <c r="AA532" s="115"/>
      <c r="AB532" s="115"/>
      <c r="AC532" s="115"/>
      <c r="AD532" s="115"/>
      <c r="AE532" s="72" t="str">
        <f>IFERROR(ROUND(AVERAGE(AE525:AI525), 0), "")</f>
        <v/>
      </c>
      <c r="AF532" s="115"/>
      <c r="AG532" s="115"/>
      <c r="AH532" s="115"/>
      <c r="AI532" s="115"/>
      <c r="AJ532" s="72" t="str">
        <f>IFERROR(ROUND(AVERAGE(AJ525:AN525), 0), "")</f>
        <v/>
      </c>
      <c r="AK532" s="115"/>
      <c r="AL532" s="115"/>
      <c r="AM532" s="115"/>
      <c r="AN532" s="115"/>
      <c r="AO532" s="72" t="str">
        <f>IFERROR(ROUND(AVERAGE(AO525:AS525), 0), "")</f>
        <v/>
      </c>
      <c r="AP532" s="115"/>
      <c r="AQ532" s="115"/>
      <c r="AR532" s="115"/>
      <c r="AS532" s="115"/>
      <c r="AT532" s="72" t="str">
        <f>IFERROR(ROUND(AVERAGE(AT525:AX525), 0), "")</f>
        <v/>
      </c>
      <c r="AU532" s="115"/>
      <c r="AV532" s="115"/>
      <c r="AW532" s="115"/>
      <c r="AX532" s="115"/>
      <c r="AY532" s="72" t="str">
        <f>IFERROR(ROUND(AVERAGE(AY525:BC525), 0), "")</f>
        <v/>
      </c>
      <c r="AZ532" s="115"/>
      <c r="BA532" s="115"/>
      <c r="BB532" s="115"/>
      <c r="BC532" s="115"/>
      <c r="BD532" s="72" t="str">
        <f>IFERROR(ROUND(AVERAGE(BD525:BH525), 0), "")</f>
        <v/>
      </c>
      <c r="BE532" s="115"/>
      <c r="BF532" s="115"/>
      <c r="BG532" s="115"/>
      <c r="BH532" s="115"/>
      <c r="BI532" s="72" t="str">
        <f>IFERROR(ROUND(AVERAGE(BI525:BM525), 0), "")</f>
        <v/>
      </c>
      <c r="BJ532" s="115"/>
      <c r="BK532" s="115"/>
      <c r="BL532" s="115"/>
      <c r="BM532" s="115"/>
    </row>
  </sheetData>
  <sheetProtection algorithmName="SHA-512" hashValue="bxSKzhCaIJxYKjG95AxhZjl1XG0WMgZuN2YAn/QzCUu0SPvB/Flp1u5MTwMLFV13KougoPxfLHEI3MEOndXbkA==" saltValue="uwvjVbguQB0KFhdJry/IBg==" spinCount="100000" sheet="1" objects="1" scenarios="1" sort="0" autoFilter="0"/>
  <autoFilter ref="B10:T510" xr:uid="{A0A63168-82E1-4F44-80F7-70969D94BD07}"/>
  <mergeCells count="80">
    <mergeCell ref="D525:D532"/>
    <mergeCell ref="B2:D3"/>
    <mergeCell ref="K4:O4"/>
    <mergeCell ref="K5:K9"/>
    <mergeCell ref="L5:L9"/>
    <mergeCell ref="M5:M9"/>
    <mergeCell ref="N5:N9"/>
    <mergeCell ref="O5:O9"/>
    <mergeCell ref="B4:D4"/>
    <mergeCell ref="F2:T2"/>
    <mergeCell ref="F5:F9"/>
    <mergeCell ref="G5:G9"/>
    <mergeCell ref="H5:H9"/>
    <mergeCell ref="I5:I9"/>
    <mergeCell ref="J5:J9"/>
    <mergeCell ref="F4:J4"/>
    <mergeCell ref="P4:T4"/>
    <mergeCell ref="U4:Y4"/>
    <mergeCell ref="P5:P9"/>
    <mergeCell ref="Q5:Q9"/>
    <mergeCell ref="R5:R9"/>
    <mergeCell ref="S5:S9"/>
    <mergeCell ref="T5:T9"/>
    <mergeCell ref="U5:U9"/>
    <mergeCell ref="V5:V9"/>
    <mergeCell ref="W5:W9"/>
    <mergeCell ref="X5:X9"/>
    <mergeCell ref="Y5:Y9"/>
    <mergeCell ref="Z4:AD4"/>
    <mergeCell ref="Z5:Z9"/>
    <mergeCell ref="AA5:AA9"/>
    <mergeCell ref="AB5:AB9"/>
    <mergeCell ref="AC5:AC9"/>
    <mergeCell ref="AD5:AD9"/>
    <mergeCell ref="BI4:BM4"/>
    <mergeCell ref="AE4:AI4"/>
    <mergeCell ref="AE5:AE9"/>
    <mergeCell ref="AF5:AF9"/>
    <mergeCell ref="AG5:AG9"/>
    <mergeCell ref="AH5:AH9"/>
    <mergeCell ref="AI5:AI9"/>
    <mergeCell ref="AJ4:AN4"/>
    <mergeCell ref="AO4:AS4"/>
    <mergeCell ref="AT4:AX4"/>
    <mergeCell ref="AY4:BC4"/>
    <mergeCell ref="BD4:BH4"/>
    <mergeCell ref="AU5:AU9"/>
    <mergeCell ref="AJ5:AJ9"/>
    <mergeCell ref="AK5:AK9"/>
    <mergeCell ref="AL5:AL9"/>
    <mergeCell ref="U2:AI2"/>
    <mergeCell ref="AJ2:AX2"/>
    <mergeCell ref="AY2:BM2"/>
    <mergeCell ref="BH5:BH9"/>
    <mergeCell ref="BI5:BI9"/>
    <mergeCell ref="BJ5:BJ9"/>
    <mergeCell ref="BK5:BK9"/>
    <mergeCell ref="BL5:BL9"/>
    <mergeCell ref="BM5:BM9"/>
    <mergeCell ref="BB5:BB9"/>
    <mergeCell ref="BC5:BC9"/>
    <mergeCell ref="BD5:BD9"/>
    <mergeCell ref="BE5:BE9"/>
    <mergeCell ref="AR5:AR9"/>
    <mergeCell ref="AS5:AS9"/>
    <mergeCell ref="AT5:AT9"/>
    <mergeCell ref="BF5:BF9"/>
    <mergeCell ref="BG5:BG9"/>
    <mergeCell ref="AV5:AV9"/>
    <mergeCell ref="B6:D6"/>
    <mergeCell ref="AY5:AY9"/>
    <mergeCell ref="AZ5:AZ9"/>
    <mergeCell ref="BA5:BA9"/>
    <mergeCell ref="AW5:AW9"/>
    <mergeCell ref="AX5:AX9"/>
    <mergeCell ref="AM5:AM9"/>
    <mergeCell ref="AN5:AN9"/>
    <mergeCell ref="AO5:AO9"/>
    <mergeCell ref="AP5:AP9"/>
    <mergeCell ref="AQ5:AQ9"/>
  </mergeCells>
  <conditionalFormatting sqref="B7:E7">
    <cfRule type="expression" dxfId="3" priority="2">
      <formula>NOT(B$7="")</formula>
    </cfRule>
  </conditionalFormatting>
  <conditionalFormatting sqref="B11:E510">
    <cfRule type="expression" dxfId="2" priority="1">
      <formula>BQ11="X"</formula>
    </cfRule>
  </conditionalFormatting>
  <dataValidations count="1">
    <dataValidation type="whole" allowBlank="1" showInputMessage="1" showErrorMessage="1" errorTitle="Incorrect Value" error="Please enter a whole number between 0 and 100. 0 being the worst score, and 100 being the best." sqref="F11:BM510" xr:uid="{FF61E723-9A9C-4DAA-8172-83330D85255F}">
      <formula1>0</formula1>
      <formula2>100</formula2>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A1FF1-07FE-443F-86C1-D62070F1C16A}">
  <sheetPr>
    <tabColor rgb="FFB42117"/>
  </sheetPr>
  <dimension ref="A1:AP8011"/>
  <sheetViews>
    <sheetView zoomScaleNormal="100" workbookViewId="0">
      <pane ySplit="10" topLeftCell="A11" activePane="bottomLeft" state="frozen"/>
      <selection pane="bottomLeft"/>
    </sheetView>
  </sheetViews>
  <sheetFormatPr defaultColWidth="0" defaultRowHeight="14.4" zeroHeight="1" x14ac:dyDescent="0.55000000000000004"/>
  <cols>
    <col min="1" max="1" width="2.5234375" style="1" customWidth="1"/>
    <col min="2" max="2" width="11.578125" style="1" customWidth="1"/>
    <col min="3" max="3" width="21.05078125" style="1" customWidth="1"/>
    <col min="4" max="4" width="12.62890625" style="1" customWidth="1"/>
    <col min="5" max="5" width="5.26171875" style="1" customWidth="1"/>
    <col min="6" max="6" width="84.20703125" style="1" customWidth="1"/>
    <col min="7" max="7" width="2.5234375" style="1" customWidth="1"/>
    <col min="8" max="8" width="8.83984375" style="1" hidden="1" customWidth="1"/>
    <col min="9" max="9" width="2.5234375" style="1" hidden="1" customWidth="1"/>
    <col min="10" max="13" width="8.83984375" style="1" hidden="1" customWidth="1"/>
    <col min="14" max="14" width="2.5234375" style="1" hidden="1" customWidth="1"/>
    <col min="15" max="15" width="21.05078125" style="1" hidden="1" customWidth="1"/>
    <col min="16" max="16" width="2.5234375" style="1" hidden="1" customWidth="1"/>
    <col min="17" max="17" width="12.62890625" style="1" hidden="1" customWidth="1"/>
    <col min="18" max="18" width="2.5234375" style="1" hidden="1" customWidth="1"/>
    <col min="19" max="19" width="7.3671875" style="1" hidden="1" customWidth="1"/>
    <col min="20" max="20" width="2.47265625" style="1" hidden="1" customWidth="1"/>
    <col min="21" max="25" width="9.47265625" style="1" hidden="1" customWidth="1"/>
    <col min="26" max="26" width="2.5234375" style="1" hidden="1" customWidth="1"/>
    <col min="27" max="27" width="15.7890625" style="1" hidden="1" customWidth="1"/>
    <col min="28" max="28" width="2.5234375" style="1" hidden="1" customWidth="1"/>
    <col min="29" max="33" width="9.47265625" style="115" hidden="1" customWidth="1"/>
    <col min="34" max="34" width="2.5234375" style="115" hidden="1" customWidth="1"/>
    <col min="35" max="35" width="15.7890625" style="115" hidden="1" customWidth="1"/>
    <col min="36" max="36" width="2.5234375" style="1" hidden="1" customWidth="1"/>
    <col min="37" max="38" width="8.83984375" style="1" hidden="1" customWidth="1"/>
    <col min="39" max="39" width="2.5234375" style="1" hidden="1" customWidth="1"/>
    <col min="40" max="41" width="8.83984375" style="1" hidden="1" customWidth="1"/>
    <col min="42" max="42" width="2.5234375" style="1" hidden="1" customWidth="1"/>
    <col min="43" max="16384" width="8.83984375" style="1" hidden="1"/>
  </cols>
  <sheetData>
    <row r="1" spans="1:42" x14ac:dyDescent="0.55000000000000004">
      <c r="B1" s="5"/>
      <c r="C1" s="5"/>
      <c r="D1" s="5"/>
      <c r="E1" s="5"/>
      <c r="F1" s="5"/>
      <c r="G1" s="5"/>
    </row>
    <row r="2" spans="1:42" x14ac:dyDescent="0.55000000000000004">
      <c r="A2" s="5"/>
      <c r="B2" s="219" t="s">
        <v>29</v>
      </c>
      <c r="C2" s="220"/>
      <c r="D2" s="221"/>
      <c r="E2" s="5"/>
      <c r="F2" s="226" t="s">
        <v>87</v>
      </c>
      <c r="G2" s="5"/>
      <c r="U2" s="6" t="s">
        <v>72</v>
      </c>
      <c r="V2" s="40" t="str">
        <f>'Intro &amp; Setup'!$BK$13</f>
        <v/>
      </c>
      <c r="W2" s="40" t="str">
        <f>'Intro &amp; Setup'!$BL$15</f>
        <v/>
      </c>
    </row>
    <row r="3" spans="1:42" x14ac:dyDescent="0.55000000000000004">
      <c r="A3" s="5"/>
      <c r="B3" s="222"/>
      <c r="C3" s="223"/>
      <c r="D3" s="224"/>
      <c r="E3" s="5"/>
      <c r="F3" s="227"/>
      <c r="G3" s="5"/>
      <c r="O3" s="34" t="s">
        <v>31</v>
      </c>
      <c r="U3" s="7" t="s">
        <v>73</v>
      </c>
      <c r="V3" s="41" t="str">
        <f>'Intro &amp; Setup'!$BK$16</f>
        <v/>
      </c>
      <c r="W3" s="41" t="str">
        <f>'Intro &amp; Setup'!$BL$18</f>
        <v/>
      </c>
      <c r="AJ3" s="114">
        <v>1</v>
      </c>
      <c r="AK3" s="40" t="str">
        <f>IF(IFERROR(INDEX($B$11:$B$8010, MATCH($AJ3, $AO$11:$AO$8010, 0)), "")="", "", IFERROR(INDEX($B$11:$B$8010, MATCH($AJ3, $AO$11:$AO$8010, 0)), ""))</f>
        <v/>
      </c>
      <c r="AL3" s="73" t="str">
        <f>IF(IFERROR(INDEX($E$11:$E$8010, MATCH($AJ3, $AO$11:$AO$8010, 0)), "")="", "", IFERROR(INDEX($E$11:$E$8010, MATCH($AJ3, $AO$11:$AO$8010, 0)), ""))</f>
        <v/>
      </c>
      <c r="AM3" s="53" t="str">
        <f>IF(IFERROR(INDEX($F$11:$F$8010, MATCH($AJ3, $AO$11:$AO$8010, 0)), "")="", "", IFERROR(INDEX($F$11:$F$8010, MATCH($AJ3, $AO$11:$AO$8010, 0)), ""))</f>
        <v/>
      </c>
      <c r="AN3" s="40" t="str">
        <f>IF(IFERROR(INDEX($B$11:$B$8010, MATCH($AJ3, $AN$11:$AN$8010, 0)), "")="", "", IFERROR(INDEX($B$11:$B$8010, MATCH($AJ3, $AN$11:$AN$8010, 0)), ""))</f>
        <v/>
      </c>
      <c r="AO3" s="73" t="str">
        <f>IF(IFERROR(INDEX($E$11:$E$8010, MATCH($AJ3, $AN$11:$AN$8010, 0)), "")="", "", IFERROR(INDEX($E$11:$E$8010, MATCH($AJ3, $AN$11:$AN$8010, 0)), ""))</f>
        <v/>
      </c>
      <c r="AP3" s="53" t="str">
        <f>IF(IFERROR(INDEX($F$11:$F$8010, MATCH($AJ3, $AN$11:$AN$8010, 0)), "")="", "", IFERROR(INDEX($F$11:$F$8010, MATCH($AJ3, $AN$11:$AN$8010, 0)), ""))</f>
        <v/>
      </c>
    </row>
    <row r="4" spans="1:42" x14ac:dyDescent="0.55000000000000004">
      <c r="A4" s="5"/>
      <c r="B4" s="225" t="str">
        <f>IF('Intro &amp; Setup'!$H$16="", "", 'Intro &amp; Setup'!$H$16)</f>
        <v>Your Business</v>
      </c>
      <c r="C4" s="225"/>
      <c r="D4" s="225"/>
      <c r="E4" s="5"/>
      <c r="F4" s="227"/>
      <c r="G4" s="5"/>
      <c r="O4" s="39" t="str">
        <f>'Intro &amp; Setup'!$BK$13</f>
        <v/>
      </c>
      <c r="Q4" s="35" t="str">
        <f>IF('Staff Appraisal'!$BA$6="", "", 'Staff Appraisal'!$BA$6)</f>
        <v/>
      </c>
      <c r="U4" s="7" t="s">
        <v>74</v>
      </c>
      <c r="V4" s="41" t="str">
        <f>'Intro &amp; Setup'!$BK$19</f>
        <v/>
      </c>
      <c r="W4" s="41" t="str">
        <f>'Intro &amp; Setup'!$BL$21</f>
        <v/>
      </c>
      <c r="AJ4" s="114">
        <v>2</v>
      </c>
      <c r="AK4" s="41" t="str">
        <f t="shared" ref="AK4:AK5" si="0">IF(IFERROR(INDEX($B$11:$B$8010, MATCH($AJ4, $AO$11:$AO$8010, 0)), "")="", "", IFERROR(INDEX($B$11:$B$8010, MATCH($AJ4, $AO$11:$AO$8010, 0)), ""))</f>
        <v/>
      </c>
      <c r="AL4" s="74" t="str">
        <f t="shared" ref="AL4:AL5" si="1">IF(IFERROR(INDEX($E$11:$E$8010, MATCH($AJ4, $AO$11:$AO$8010, 0)), "")="", "", IFERROR(INDEX($E$11:$E$8010, MATCH($AJ4, $AO$11:$AO$8010, 0)), ""))</f>
        <v/>
      </c>
      <c r="AM4" s="54" t="str">
        <f t="shared" ref="AM4:AM5" si="2">IF(IFERROR(INDEX($F$11:$F$8010, MATCH($AJ4, $AO$11:$AO$8010, 0)), "")="", "", IFERROR(INDEX($F$11:$F$8010, MATCH($AJ4, $AO$11:$AO$8010, 0)), ""))</f>
        <v/>
      </c>
      <c r="AN4" s="41" t="str">
        <f t="shared" ref="AN4:AN5" si="3">IF(IFERROR(INDEX($B$11:$B$8010, MATCH($AJ4, $AN$11:$AN$8010, 0)), "")="", "", IFERROR(INDEX($B$11:$B$8010, MATCH($AJ4, $AN$11:$AN$8010, 0)), ""))</f>
        <v/>
      </c>
      <c r="AO4" s="74" t="str">
        <f t="shared" ref="AO4:AO5" si="4">IF(IFERROR(INDEX($E$11:$E$8010, MATCH($AJ4, $AN$11:$AN$8010, 0)), "")="", "", IFERROR(INDEX($E$11:$E$8010, MATCH($AJ4, $AN$11:$AN$8010, 0)), ""))</f>
        <v/>
      </c>
      <c r="AP4" s="54" t="str">
        <f t="shared" ref="AP4:AP5" si="5">IF(IFERROR(INDEX($F$11:$F$8010, MATCH($AJ4, $AN$11:$AN$8010, 0)), "")="", "", IFERROR(INDEX($F$11:$F$8010, MATCH($AJ4, $AN$11:$AN$8010, 0)), ""))</f>
        <v/>
      </c>
    </row>
    <row r="5" spans="1:42" x14ac:dyDescent="0.55000000000000004">
      <c r="A5" s="5"/>
      <c r="B5" s="5"/>
      <c r="C5" s="5"/>
      <c r="D5" s="5"/>
      <c r="E5" s="5"/>
      <c r="F5" s="227"/>
      <c r="G5" s="5"/>
      <c r="O5" s="39" t="str">
        <f>'Intro &amp; Setup'!$BL$24</f>
        <v/>
      </c>
      <c r="U5" s="8" t="s">
        <v>75</v>
      </c>
      <c r="V5" s="42" t="str">
        <f>'Intro &amp; Setup'!$BK$22</f>
        <v/>
      </c>
      <c r="W5" s="42" t="str">
        <f>'Intro &amp; Setup'!$BL$24</f>
        <v/>
      </c>
      <c r="AJ5" s="114">
        <v>3</v>
      </c>
      <c r="AK5" s="42" t="str">
        <f t="shared" si="0"/>
        <v/>
      </c>
      <c r="AL5" s="75" t="str">
        <f t="shared" si="1"/>
        <v/>
      </c>
      <c r="AM5" s="55" t="str">
        <f t="shared" si="2"/>
        <v/>
      </c>
      <c r="AN5" s="42" t="str">
        <f t="shared" si="3"/>
        <v/>
      </c>
      <c r="AO5" s="75" t="str">
        <f t="shared" si="4"/>
        <v/>
      </c>
      <c r="AP5" s="55" t="str">
        <f t="shared" si="5"/>
        <v/>
      </c>
    </row>
    <row r="6" spans="1:42" x14ac:dyDescent="0.55000000000000004">
      <c r="A6" s="5"/>
      <c r="B6" s="5"/>
      <c r="C6" s="5"/>
      <c r="D6" s="5"/>
      <c r="E6" s="5"/>
      <c r="F6" s="228"/>
      <c r="G6" s="5"/>
    </row>
    <row r="7" spans="1:42" x14ac:dyDescent="0.55000000000000004">
      <c r="A7" s="5"/>
      <c r="B7" s="9" t="str">
        <f>IF(J$7=0, "", "Invalid")</f>
        <v/>
      </c>
      <c r="C7" s="9" t="str">
        <f>IF(K$7=0, "", "Invalid Selection")</f>
        <v/>
      </c>
      <c r="D7" s="9" t="str">
        <f t="shared" ref="D7:E7" si="6">IF(L$7=0, "", "Invalid")</f>
        <v/>
      </c>
      <c r="E7" s="9" t="str">
        <f t="shared" si="6"/>
        <v/>
      </c>
      <c r="F7" s="5"/>
      <c r="G7" s="5"/>
      <c r="J7" s="35">
        <f>COUNTIF(J$11:J$8010, "X")</f>
        <v>0</v>
      </c>
      <c r="K7" s="35">
        <f t="shared" ref="K7:M7" si="7">COUNTIF(K$11:K$8010, "X")</f>
        <v>0</v>
      </c>
      <c r="L7" s="35">
        <f t="shared" si="7"/>
        <v>0</v>
      </c>
      <c r="M7" s="35">
        <f t="shared" si="7"/>
        <v>0</v>
      </c>
      <c r="AK7" s="35" t="str">
        <f>IFERROR(INDEX('Staff Appraisal'!$BP$4:$BP$8, MATCH('Staff Appraisal'!$BN$3, 'Staff Appraisal'!$BM$4:$BM$8, 0)), "")</f>
        <v/>
      </c>
    </row>
    <row r="8" spans="1:42" x14ac:dyDescent="0.55000000000000004">
      <c r="A8" s="5"/>
      <c r="B8" s="5"/>
      <c r="C8" s="52" t="s">
        <v>30</v>
      </c>
      <c r="D8" s="52" t="s">
        <v>30</v>
      </c>
      <c r="E8" s="52" t="s">
        <v>30</v>
      </c>
      <c r="F8" s="5"/>
      <c r="G8" s="5"/>
    </row>
    <row r="9" spans="1:42" x14ac:dyDescent="0.55000000000000004">
      <c r="A9" s="5"/>
      <c r="B9" s="2" t="s">
        <v>27</v>
      </c>
      <c r="C9" s="3" t="s">
        <v>24</v>
      </c>
      <c r="D9" s="3" t="s">
        <v>25</v>
      </c>
      <c r="E9" s="3" t="s">
        <v>26</v>
      </c>
      <c r="F9" s="4" t="s">
        <v>28</v>
      </c>
      <c r="G9" s="5"/>
      <c r="O9" s="34" t="s">
        <v>24</v>
      </c>
      <c r="Q9" s="34" t="s">
        <v>5</v>
      </c>
      <c r="S9" s="34" t="s">
        <v>26</v>
      </c>
    </row>
    <row r="10" spans="1:42" x14ac:dyDescent="0.55000000000000004">
      <c r="A10" s="5"/>
      <c r="B10" s="57"/>
      <c r="C10" s="58"/>
      <c r="D10" s="58"/>
      <c r="E10" s="58"/>
      <c r="F10" s="59"/>
      <c r="G10" s="5"/>
      <c r="J10" s="34" t="str">
        <f>B$9</f>
        <v>Date</v>
      </c>
      <c r="K10" s="34" t="str">
        <f t="shared" ref="K10:M10" si="8">C$9</f>
        <v>Staff</v>
      </c>
      <c r="L10" s="34" t="str">
        <f t="shared" si="8"/>
        <v>Category</v>
      </c>
      <c r="M10" s="34" t="str">
        <f t="shared" si="8"/>
        <v>Score</v>
      </c>
      <c r="O10" s="35"/>
      <c r="Q10" s="35"/>
      <c r="S10" s="56"/>
      <c r="U10" s="34" t="s">
        <v>69</v>
      </c>
      <c r="V10" s="34" t="s">
        <v>70</v>
      </c>
      <c r="W10" s="34" t="s">
        <v>45</v>
      </c>
      <c r="X10" s="34" t="s">
        <v>71</v>
      </c>
      <c r="Y10" s="34" t="s">
        <v>25</v>
      </c>
      <c r="AA10" s="34" t="s">
        <v>76</v>
      </c>
      <c r="AC10" s="116" t="s">
        <v>69</v>
      </c>
      <c r="AD10" s="116" t="s">
        <v>70</v>
      </c>
      <c r="AE10" s="116" t="s">
        <v>45</v>
      </c>
      <c r="AF10" s="116" t="s">
        <v>71</v>
      </c>
      <c r="AG10" s="116" t="s">
        <v>25</v>
      </c>
      <c r="AI10" s="116" t="s">
        <v>76</v>
      </c>
      <c r="AK10" s="34" t="s">
        <v>77</v>
      </c>
      <c r="AL10" s="34" t="s">
        <v>78</v>
      </c>
      <c r="AN10" s="34" t="s">
        <v>79</v>
      </c>
      <c r="AO10" s="34" t="s">
        <v>79</v>
      </c>
    </row>
    <row r="11" spans="1:42" x14ac:dyDescent="0.55000000000000004">
      <c r="A11" s="5"/>
      <c r="B11" s="60"/>
      <c r="C11" s="17"/>
      <c r="D11" s="133"/>
      <c r="E11" s="61"/>
      <c r="F11" s="62"/>
      <c r="G11" s="5"/>
      <c r="J11" s="6" t="str">
        <f>IF(B11="", "", IF(OR(B11&lt;$O$4, B11&gt;$O$5), "X", ""))</f>
        <v/>
      </c>
      <c r="K11" s="46" t="str">
        <f>IF(C11="", "", IF(COUNTIF($O$10:$O$510, C11)=0, "X", ""))</f>
        <v/>
      </c>
      <c r="L11" s="46" t="str">
        <f>IF(D11="", "", IF(COUNTIF($Q$10:$Q$15, D11)=0, "X", ""))</f>
        <v/>
      </c>
      <c r="M11" s="47" t="str">
        <f>IF(E11="", "", IF(COUNTIF($S$10:$S$20, E11)=0, "X", ""))</f>
        <v/>
      </c>
      <c r="O11" s="53" t="str">
        <f>IF('Staff &amp; Scores'!$C11="", "", 'Staff &amp; Scores'!$C11)</f>
        <v/>
      </c>
      <c r="Q11" s="36" t="str">
        <f>IF('Intro &amp; Setup'!$B28="", "", 'Intro &amp; Setup'!$B28)</f>
        <v/>
      </c>
      <c r="S11" s="36">
        <v>5</v>
      </c>
      <c r="U11" s="101" t="str">
        <f>IF($Q$4="", "", IF($C11=$Q$4, IF($E11&lt;0, $E11, ""), ""))</f>
        <v/>
      </c>
      <c r="V11" s="76" t="str">
        <f>IF($Q$4="", "", IF($C11=$Q$4, IF($E11&gt;0, $E11, ""), ""))</f>
        <v/>
      </c>
      <c r="W11" s="36" t="str">
        <f>IF($Q$4="", "", IF($C11=$Q$4, IF($B11="", "", TEXT($B11, "mmm yyyy")), ""))</f>
        <v/>
      </c>
      <c r="X11" s="6" t="str">
        <f>IF(OR($Q$4="", $B11=""), "", IF($C11=$Q$4, IF(AND($B11&gt;=$V$2, $B11&lt;=$W$2), $U$2, IF(AND($B11&gt;=$V$3, $B11&lt;=$W$3), $U$3, IF(AND($B11&gt;=$V$4, $B11&lt;=$W$4), $U$4, IF(AND($B11&gt;=$V$5, $B11&lt;=$W$5), $U$5, "")))), ""))</f>
        <v/>
      </c>
      <c r="Y11" s="36" t="str">
        <f>IF($Q$4="", "", IF($C11=$Q$4, IF($D11="", "", $D11), ""))</f>
        <v/>
      </c>
      <c r="AA11" s="53" t="str">
        <f>IF(OR($X11="", $Y11=""), "", CONCATENATE($Y11, " - ", $X11))</f>
        <v/>
      </c>
      <c r="AC11" s="117" t="str">
        <f>IF($E11&lt;0, $E11, "")</f>
        <v/>
      </c>
      <c r="AD11" s="110" t="str">
        <f>IF($E11&gt;0, $E11, "")</f>
        <v/>
      </c>
      <c r="AE11" s="118" t="str">
        <f>IF($B11="", "", TEXT($B11, "mmm yyyy"))</f>
        <v/>
      </c>
      <c r="AF11" s="119" t="str">
        <f>IF(AND($B11&gt;=$V$2, $B11&lt;=$W$2), $U$2, IF(AND($B11&gt;=$V$3, $B11&lt;=$W$3), $U$3, IF(AND($B11&gt;=$V$4, $B11&lt;=$W$4), $U$4, IF(AND($B11&gt;=$V$5, $B11&lt;=$W$5), $U$5, ""))))</f>
        <v>Qtr 1</v>
      </c>
      <c r="AG11" s="118" t="str">
        <f>IF($D11="", "", $D11)</f>
        <v/>
      </c>
      <c r="AI11" s="120" t="str">
        <f>IF(OR($AF11="", $AG11=""), "", CONCATENATE($AG11, " - ", $AF11))</f>
        <v/>
      </c>
      <c r="AK11" s="101" t="str">
        <f>IF($AK$7="", U11, IF($AK$7=$X11, U11, ""))</f>
        <v/>
      </c>
      <c r="AL11" s="102" t="str">
        <f>IF($AK$7="", V11, IF($AK$7=$X11, V11, ""))</f>
        <v/>
      </c>
      <c r="AN11" s="36" t="str">
        <f>IF(AK11="", "", COUNTIF(AK$11:AK$8010, "&lt;"&amp;AK11)+1+COUNTIF(AK$11:AK11, AK11)-1)</f>
        <v/>
      </c>
      <c r="AO11" s="36" t="str">
        <f>IF(AL11="", "", COUNTIF(AL$11:AL$8010, "&gt;"&amp;AL11)+1+COUNTIF(AL$11:AL11, AL11)-1)</f>
        <v/>
      </c>
    </row>
    <row r="12" spans="1:42" x14ac:dyDescent="0.55000000000000004">
      <c r="A12" s="5"/>
      <c r="B12" s="63"/>
      <c r="C12" s="23"/>
      <c r="D12" s="64"/>
      <c r="E12" s="65"/>
      <c r="F12" s="66"/>
      <c r="G12" s="5"/>
      <c r="J12" s="7" t="str">
        <f t="shared" ref="J12:J75" si="9">IF(B12="", "", IF(OR(B12&lt;$O$4, B12&gt;$O$5), "X", ""))</f>
        <v/>
      </c>
      <c r="K12" s="48" t="str">
        <f t="shared" ref="K12:K75" si="10">IF(C12="", "", IF(COUNTIF($O$10:$O$510, C12)=0, "X", ""))</f>
        <v/>
      </c>
      <c r="L12" s="48" t="str">
        <f t="shared" ref="L12:L75" si="11">IF(D12="", "", IF(COUNTIF($Q$10:$Q$15, D12)=0, "X", ""))</f>
        <v/>
      </c>
      <c r="M12" s="49" t="str">
        <f t="shared" ref="M12:M75" si="12">IF(E12="", "", IF(COUNTIF($S$10:$S$20, E12)=0, "X", ""))</f>
        <v/>
      </c>
      <c r="O12" s="54" t="str">
        <f>IF('Staff &amp; Scores'!$C12="", "", 'Staff &amp; Scores'!$C12)</f>
        <v/>
      </c>
      <c r="Q12" s="37" t="str">
        <f>IF('Intro &amp; Setup'!$B29="", "", 'Intro &amp; Setup'!$B29)</f>
        <v/>
      </c>
      <c r="S12" s="37">
        <v>4</v>
      </c>
      <c r="U12" s="103" t="str">
        <f t="shared" ref="U12:U75" si="13">IF($Q$4="", "", IF($C12=$Q$4, IF($E12&lt;0, $E12, ""), ""))</f>
        <v/>
      </c>
      <c r="V12" s="77" t="str">
        <f t="shared" ref="V12:V75" si="14">IF($Q$4="", "", IF($C12=$Q$4, IF($E12&gt;0, $E12, ""), ""))</f>
        <v/>
      </c>
      <c r="W12" s="37" t="str">
        <f t="shared" ref="W12:W75" si="15">IF($Q$4="", "", IF($C12=$Q$4, IF($B12="", "", TEXT($B12, "mmm yyyy")), ""))</f>
        <v/>
      </c>
      <c r="X12" s="7" t="str">
        <f t="shared" ref="X12:X75" si="16">IF(OR($Q$4="", $B12=""), "", IF($C12=$Q$4, IF(AND($B12&gt;=$V$2, $B12&lt;=$W$2), $U$2, IF(AND($B12&gt;=$V$3, $B12&lt;=$W$3), $U$3, IF(AND($B12&gt;=$V$4, $B12&lt;=$W$4), $U$4, IF(AND($B12&gt;=$V$5, $B12&lt;=$W$5), $U$5, "")))), ""))</f>
        <v/>
      </c>
      <c r="Y12" s="37" t="str">
        <f t="shared" ref="Y12:Y75" si="17">IF($Q$4="", "", IF($C12=$Q$4, IF($D12="", "", $D12), ""))</f>
        <v/>
      </c>
      <c r="AA12" s="54" t="str">
        <f t="shared" ref="AA12:AA75" si="18">IF(OR($X12="", $Y12=""), "", CONCATENATE($Y12, " - ", $X12))</f>
        <v/>
      </c>
      <c r="AC12" s="121" t="str">
        <f t="shared" ref="AC12:AC75" si="19">IF($E12&lt;0, $E12, "")</f>
        <v/>
      </c>
      <c r="AD12" s="111" t="str">
        <f t="shared" ref="AD12:AD75" si="20">IF($E12&gt;0, $E12, "")</f>
        <v/>
      </c>
      <c r="AE12" s="122" t="str">
        <f t="shared" ref="AE12:AE75" si="21">IF($B12="", "", TEXT($B12, "mmm yyyy"))</f>
        <v/>
      </c>
      <c r="AF12" s="123" t="str">
        <f t="shared" ref="AF12:AF75" si="22">IF(AND($B12&gt;=$V$2, $B12&lt;=$W$2), $U$2, IF(AND($B12&gt;=$V$3, $B12&lt;=$W$3), $U$3, IF(AND($B12&gt;=$V$4, $B12&lt;=$W$4), $U$4, IF(AND($B12&gt;=$V$5, $B12&lt;=$W$5), $U$5, ""))))</f>
        <v>Qtr 1</v>
      </c>
      <c r="AG12" s="122" t="str">
        <f t="shared" ref="AG12:AG75" si="23">IF($D12="", "", $D12)</f>
        <v/>
      </c>
      <c r="AI12" s="124" t="str">
        <f t="shared" ref="AI12:AI75" si="24">IF(OR($AF12="", $AG12=""), "", CONCATENATE($AG12, " - ", $AF12))</f>
        <v/>
      </c>
      <c r="AK12" s="103" t="str">
        <f t="shared" ref="AK12:AK75" si="25">IF($AK$7="", U12, IF($AK$7=$X12, U12, ""))</f>
        <v/>
      </c>
      <c r="AL12" s="104" t="str">
        <f t="shared" ref="AL12:AL75" si="26">IF($AK$7="", V12, IF($AK$7=$X12, V12, ""))</f>
        <v/>
      </c>
      <c r="AN12" s="37" t="str">
        <f>IF(AK12="", "", COUNTIF(AK$11:AK$8010, "&lt;"&amp;AK12)+1+COUNTIF(AK$11:AK12, AK12)-1)</f>
        <v/>
      </c>
      <c r="AO12" s="37" t="str">
        <f>IF(AL12="", "", COUNTIF(AL$11:AL$8010, "&gt;"&amp;AL12)+1+COUNTIF(AL$11:AL12, AL12)-1)</f>
        <v/>
      </c>
    </row>
    <row r="13" spans="1:42" x14ac:dyDescent="0.55000000000000004">
      <c r="A13" s="5"/>
      <c r="B13" s="63"/>
      <c r="C13" s="23"/>
      <c r="D13" s="64"/>
      <c r="E13" s="65"/>
      <c r="F13" s="66"/>
      <c r="G13" s="5"/>
      <c r="J13" s="7" t="str">
        <f t="shared" si="9"/>
        <v/>
      </c>
      <c r="K13" s="48" t="str">
        <f t="shared" si="10"/>
        <v/>
      </c>
      <c r="L13" s="48" t="str">
        <f t="shared" si="11"/>
        <v/>
      </c>
      <c r="M13" s="49" t="str">
        <f t="shared" si="12"/>
        <v/>
      </c>
      <c r="O13" s="54" t="str">
        <f>IF('Staff &amp; Scores'!$C13="", "", 'Staff &amp; Scores'!$C13)</f>
        <v/>
      </c>
      <c r="Q13" s="37" t="str">
        <f>IF('Intro &amp; Setup'!$B30="", "", 'Intro &amp; Setup'!$B30)</f>
        <v/>
      </c>
      <c r="S13" s="37">
        <v>3</v>
      </c>
      <c r="U13" s="103" t="str">
        <f t="shared" si="13"/>
        <v/>
      </c>
      <c r="V13" s="77" t="str">
        <f t="shared" si="14"/>
        <v/>
      </c>
      <c r="W13" s="37" t="str">
        <f t="shared" si="15"/>
        <v/>
      </c>
      <c r="X13" s="7" t="str">
        <f t="shared" si="16"/>
        <v/>
      </c>
      <c r="Y13" s="37" t="str">
        <f t="shared" si="17"/>
        <v/>
      </c>
      <c r="AA13" s="54" t="str">
        <f t="shared" si="18"/>
        <v/>
      </c>
      <c r="AC13" s="121" t="str">
        <f t="shared" si="19"/>
        <v/>
      </c>
      <c r="AD13" s="111" t="str">
        <f t="shared" si="20"/>
        <v/>
      </c>
      <c r="AE13" s="122" t="str">
        <f t="shared" si="21"/>
        <v/>
      </c>
      <c r="AF13" s="123" t="str">
        <f t="shared" si="22"/>
        <v>Qtr 1</v>
      </c>
      <c r="AG13" s="122" t="str">
        <f t="shared" si="23"/>
        <v/>
      </c>
      <c r="AI13" s="124" t="str">
        <f t="shared" si="24"/>
        <v/>
      </c>
      <c r="AK13" s="103" t="str">
        <f t="shared" si="25"/>
        <v/>
      </c>
      <c r="AL13" s="104" t="str">
        <f t="shared" si="26"/>
        <v/>
      </c>
      <c r="AN13" s="37" t="str">
        <f>IF(AK13="", "", COUNTIF(AK$11:AK$8010, "&lt;"&amp;AK13)+1+COUNTIF(AK$11:AK13, AK13)-1)</f>
        <v/>
      </c>
      <c r="AO13" s="37" t="str">
        <f>IF(AL13="", "", COUNTIF(AL$11:AL$8010, "&gt;"&amp;AL13)+1+COUNTIF(AL$11:AL13, AL13)-1)</f>
        <v/>
      </c>
    </row>
    <row r="14" spans="1:42" x14ac:dyDescent="0.55000000000000004">
      <c r="A14" s="5"/>
      <c r="B14" s="63"/>
      <c r="C14" s="23"/>
      <c r="D14" s="64"/>
      <c r="E14" s="65"/>
      <c r="F14" s="66"/>
      <c r="G14" s="5"/>
      <c r="J14" s="7" t="str">
        <f t="shared" si="9"/>
        <v/>
      </c>
      <c r="K14" s="48" t="str">
        <f t="shared" si="10"/>
        <v/>
      </c>
      <c r="L14" s="48" t="str">
        <f t="shared" si="11"/>
        <v/>
      </c>
      <c r="M14" s="49" t="str">
        <f t="shared" si="12"/>
        <v/>
      </c>
      <c r="O14" s="54" t="str">
        <f>IF('Staff &amp; Scores'!$C14="", "", 'Staff &amp; Scores'!$C14)</f>
        <v/>
      </c>
      <c r="Q14" s="37" t="str">
        <f>IF('Intro &amp; Setup'!$B31="", "", 'Intro &amp; Setup'!$B31)</f>
        <v/>
      </c>
      <c r="S14" s="37">
        <v>2</v>
      </c>
      <c r="U14" s="103" t="str">
        <f t="shared" si="13"/>
        <v/>
      </c>
      <c r="V14" s="77" t="str">
        <f t="shared" si="14"/>
        <v/>
      </c>
      <c r="W14" s="37" t="str">
        <f t="shared" si="15"/>
        <v/>
      </c>
      <c r="X14" s="7" t="str">
        <f t="shared" si="16"/>
        <v/>
      </c>
      <c r="Y14" s="37" t="str">
        <f t="shared" si="17"/>
        <v/>
      </c>
      <c r="AA14" s="54" t="str">
        <f t="shared" si="18"/>
        <v/>
      </c>
      <c r="AC14" s="121" t="str">
        <f t="shared" si="19"/>
        <v/>
      </c>
      <c r="AD14" s="111" t="str">
        <f t="shared" si="20"/>
        <v/>
      </c>
      <c r="AE14" s="122" t="str">
        <f t="shared" si="21"/>
        <v/>
      </c>
      <c r="AF14" s="123" t="str">
        <f t="shared" si="22"/>
        <v>Qtr 1</v>
      </c>
      <c r="AG14" s="122" t="str">
        <f t="shared" si="23"/>
        <v/>
      </c>
      <c r="AI14" s="124" t="str">
        <f t="shared" si="24"/>
        <v/>
      </c>
      <c r="AK14" s="103" t="str">
        <f t="shared" si="25"/>
        <v/>
      </c>
      <c r="AL14" s="104" t="str">
        <f t="shared" si="26"/>
        <v/>
      </c>
      <c r="AN14" s="37" t="str">
        <f>IF(AK14="", "", COUNTIF(AK$11:AK$8010, "&lt;"&amp;AK14)+1+COUNTIF(AK$11:AK14, AK14)-1)</f>
        <v/>
      </c>
      <c r="AO14" s="37" t="str">
        <f>IF(AL14="", "", COUNTIF(AL$11:AL$8010, "&gt;"&amp;AL14)+1+COUNTIF(AL$11:AL14, AL14)-1)</f>
        <v/>
      </c>
    </row>
    <row r="15" spans="1:42" x14ac:dyDescent="0.55000000000000004">
      <c r="A15" s="5"/>
      <c r="B15" s="63"/>
      <c r="C15" s="23"/>
      <c r="D15" s="64"/>
      <c r="E15" s="65"/>
      <c r="F15" s="66"/>
      <c r="G15" s="5"/>
      <c r="J15" s="7" t="str">
        <f t="shared" si="9"/>
        <v/>
      </c>
      <c r="K15" s="48" t="str">
        <f t="shared" si="10"/>
        <v/>
      </c>
      <c r="L15" s="48" t="str">
        <f t="shared" si="11"/>
        <v/>
      </c>
      <c r="M15" s="49" t="str">
        <f t="shared" si="12"/>
        <v/>
      </c>
      <c r="O15" s="54" t="str">
        <f>IF('Staff &amp; Scores'!$C15="", "", 'Staff &amp; Scores'!$C15)</f>
        <v/>
      </c>
      <c r="Q15" s="38" t="str">
        <f>IF('Intro &amp; Setup'!$B32="", "", 'Intro &amp; Setup'!$B32)</f>
        <v/>
      </c>
      <c r="S15" s="37">
        <v>1</v>
      </c>
      <c r="U15" s="103" t="str">
        <f t="shared" si="13"/>
        <v/>
      </c>
      <c r="V15" s="77" t="str">
        <f t="shared" si="14"/>
        <v/>
      </c>
      <c r="W15" s="37" t="str">
        <f t="shared" si="15"/>
        <v/>
      </c>
      <c r="X15" s="7" t="str">
        <f t="shared" si="16"/>
        <v/>
      </c>
      <c r="Y15" s="37" t="str">
        <f t="shared" si="17"/>
        <v/>
      </c>
      <c r="AA15" s="54" t="str">
        <f t="shared" si="18"/>
        <v/>
      </c>
      <c r="AC15" s="121" t="str">
        <f t="shared" si="19"/>
        <v/>
      </c>
      <c r="AD15" s="111" t="str">
        <f t="shared" si="20"/>
        <v/>
      </c>
      <c r="AE15" s="122" t="str">
        <f t="shared" si="21"/>
        <v/>
      </c>
      <c r="AF15" s="123" t="str">
        <f t="shared" si="22"/>
        <v>Qtr 1</v>
      </c>
      <c r="AG15" s="122" t="str">
        <f t="shared" si="23"/>
        <v/>
      </c>
      <c r="AI15" s="124" t="str">
        <f t="shared" si="24"/>
        <v/>
      </c>
      <c r="AK15" s="103" t="str">
        <f t="shared" si="25"/>
        <v/>
      </c>
      <c r="AL15" s="104" t="str">
        <f t="shared" si="26"/>
        <v/>
      </c>
      <c r="AN15" s="37" t="str">
        <f>IF(AK15="", "", COUNTIF(AK$11:AK$8010, "&lt;"&amp;AK15)+1+COUNTIF(AK$11:AK15, AK15)-1)</f>
        <v/>
      </c>
      <c r="AO15" s="37" t="str">
        <f>IF(AL15="", "", COUNTIF(AL$11:AL$8010, "&gt;"&amp;AL15)+1+COUNTIF(AL$11:AL15, AL15)-1)</f>
        <v/>
      </c>
    </row>
    <row r="16" spans="1:42" x14ac:dyDescent="0.55000000000000004">
      <c r="A16" s="5"/>
      <c r="B16" s="63"/>
      <c r="C16" s="23"/>
      <c r="D16" s="64"/>
      <c r="E16" s="65"/>
      <c r="F16" s="66"/>
      <c r="G16" s="5"/>
      <c r="J16" s="7" t="str">
        <f t="shared" si="9"/>
        <v/>
      </c>
      <c r="K16" s="48" t="str">
        <f t="shared" si="10"/>
        <v/>
      </c>
      <c r="L16" s="48" t="str">
        <f t="shared" si="11"/>
        <v/>
      </c>
      <c r="M16" s="49" t="str">
        <f t="shared" si="12"/>
        <v/>
      </c>
      <c r="O16" s="54" t="str">
        <f>IF('Staff &amp; Scores'!$C16="", "", 'Staff &amp; Scores'!$C16)</f>
        <v/>
      </c>
      <c r="S16" s="37">
        <v>-1</v>
      </c>
      <c r="U16" s="103" t="str">
        <f t="shared" si="13"/>
        <v/>
      </c>
      <c r="V16" s="77" t="str">
        <f t="shared" si="14"/>
        <v/>
      </c>
      <c r="W16" s="37" t="str">
        <f t="shared" si="15"/>
        <v/>
      </c>
      <c r="X16" s="7" t="str">
        <f t="shared" si="16"/>
        <v/>
      </c>
      <c r="Y16" s="37" t="str">
        <f t="shared" si="17"/>
        <v/>
      </c>
      <c r="AA16" s="54" t="str">
        <f t="shared" si="18"/>
        <v/>
      </c>
      <c r="AC16" s="121" t="str">
        <f t="shared" si="19"/>
        <v/>
      </c>
      <c r="AD16" s="111" t="str">
        <f t="shared" si="20"/>
        <v/>
      </c>
      <c r="AE16" s="122" t="str">
        <f t="shared" si="21"/>
        <v/>
      </c>
      <c r="AF16" s="123" t="str">
        <f t="shared" si="22"/>
        <v>Qtr 1</v>
      </c>
      <c r="AG16" s="122" t="str">
        <f t="shared" si="23"/>
        <v/>
      </c>
      <c r="AI16" s="124" t="str">
        <f t="shared" si="24"/>
        <v/>
      </c>
      <c r="AK16" s="103" t="str">
        <f t="shared" si="25"/>
        <v/>
      </c>
      <c r="AL16" s="104" t="str">
        <f t="shared" si="26"/>
        <v/>
      </c>
      <c r="AN16" s="37" t="str">
        <f>IF(AK16="", "", COUNTIF(AK$11:AK$8010, "&lt;"&amp;AK16)+1+COUNTIF(AK$11:AK16, AK16)-1)</f>
        <v/>
      </c>
      <c r="AO16" s="37" t="str">
        <f>IF(AL16="", "", COUNTIF(AL$11:AL$8010, "&gt;"&amp;AL16)+1+COUNTIF(AL$11:AL16, AL16)-1)</f>
        <v/>
      </c>
    </row>
    <row r="17" spans="1:41" x14ac:dyDescent="0.55000000000000004">
      <c r="A17" s="5"/>
      <c r="B17" s="63"/>
      <c r="C17" s="23"/>
      <c r="D17" s="64"/>
      <c r="E17" s="65"/>
      <c r="F17" s="66"/>
      <c r="G17" s="5"/>
      <c r="J17" s="7" t="str">
        <f t="shared" si="9"/>
        <v/>
      </c>
      <c r="K17" s="48" t="str">
        <f t="shared" si="10"/>
        <v/>
      </c>
      <c r="L17" s="48" t="str">
        <f t="shared" si="11"/>
        <v/>
      </c>
      <c r="M17" s="49" t="str">
        <f t="shared" si="12"/>
        <v/>
      </c>
      <c r="O17" s="54" t="str">
        <f>IF('Staff &amp; Scores'!$C17="", "", 'Staff &amp; Scores'!$C17)</f>
        <v/>
      </c>
      <c r="S17" s="37">
        <v>-2</v>
      </c>
      <c r="U17" s="103" t="str">
        <f t="shared" si="13"/>
        <v/>
      </c>
      <c r="V17" s="77" t="str">
        <f t="shared" si="14"/>
        <v/>
      </c>
      <c r="W17" s="37" t="str">
        <f t="shared" si="15"/>
        <v/>
      </c>
      <c r="X17" s="7" t="str">
        <f t="shared" si="16"/>
        <v/>
      </c>
      <c r="Y17" s="37" t="str">
        <f t="shared" si="17"/>
        <v/>
      </c>
      <c r="AA17" s="54" t="str">
        <f t="shared" si="18"/>
        <v/>
      </c>
      <c r="AC17" s="121" t="str">
        <f t="shared" si="19"/>
        <v/>
      </c>
      <c r="AD17" s="111" t="str">
        <f t="shared" si="20"/>
        <v/>
      </c>
      <c r="AE17" s="122" t="str">
        <f t="shared" si="21"/>
        <v/>
      </c>
      <c r="AF17" s="123" t="str">
        <f t="shared" si="22"/>
        <v>Qtr 1</v>
      </c>
      <c r="AG17" s="122" t="str">
        <f t="shared" si="23"/>
        <v/>
      </c>
      <c r="AI17" s="124" t="str">
        <f t="shared" si="24"/>
        <v/>
      </c>
      <c r="AK17" s="103" t="str">
        <f t="shared" si="25"/>
        <v/>
      </c>
      <c r="AL17" s="104" t="str">
        <f t="shared" si="26"/>
        <v/>
      </c>
      <c r="AN17" s="37" t="str">
        <f>IF(AK17="", "", COUNTIF(AK$11:AK$8010, "&lt;"&amp;AK17)+1+COUNTIF(AK$11:AK17, AK17)-1)</f>
        <v/>
      </c>
      <c r="AO17" s="37" t="str">
        <f>IF(AL17="", "", COUNTIF(AL$11:AL$8010, "&gt;"&amp;AL17)+1+COUNTIF(AL$11:AL17, AL17)-1)</f>
        <v/>
      </c>
    </row>
    <row r="18" spans="1:41" x14ac:dyDescent="0.55000000000000004">
      <c r="A18" s="5"/>
      <c r="B18" s="63"/>
      <c r="C18" s="23"/>
      <c r="D18" s="64"/>
      <c r="E18" s="65"/>
      <c r="F18" s="66"/>
      <c r="G18" s="5"/>
      <c r="J18" s="7" t="str">
        <f t="shared" si="9"/>
        <v/>
      </c>
      <c r="K18" s="48" t="str">
        <f t="shared" si="10"/>
        <v/>
      </c>
      <c r="L18" s="48" t="str">
        <f t="shared" si="11"/>
        <v/>
      </c>
      <c r="M18" s="49" t="str">
        <f t="shared" si="12"/>
        <v/>
      </c>
      <c r="O18" s="54" t="str">
        <f>IF('Staff &amp; Scores'!$C18="", "", 'Staff &amp; Scores'!$C18)</f>
        <v/>
      </c>
      <c r="S18" s="37">
        <v>-3</v>
      </c>
      <c r="U18" s="103" t="str">
        <f t="shared" si="13"/>
        <v/>
      </c>
      <c r="V18" s="77" t="str">
        <f t="shared" si="14"/>
        <v/>
      </c>
      <c r="W18" s="37" t="str">
        <f t="shared" si="15"/>
        <v/>
      </c>
      <c r="X18" s="7" t="str">
        <f t="shared" si="16"/>
        <v/>
      </c>
      <c r="Y18" s="37" t="str">
        <f t="shared" si="17"/>
        <v/>
      </c>
      <c r="AA18" s="54" t="str">
        <f t="shared" si="18"/>
        <v/>
      </c>
      <c r="AC18" s="121" t="str">
        <f t="shared" si="19"/>
        <v/>
      </c>
      <c r="AD18" s="111" t="str">
        <f t="shared" si="20"/>
        <v/>
      </c>
      <c r="AE18" s="122" t="str">
        <f t="shared" si="21"/>
        <v/>
      </c>
      <c r="AF18" s="123" t="str">
        <f t="shared" si="22"/>
        <v>Qtr 1</v>
      </c>
      <c r="AG18" s="122" t="str">
        <f t="shared" si="23"/>
        <v/>
      </c>
      <c r="AI18" s="124" t="str">
        <f t="shared" si="24"/>
        <v/>
      </c>
      <c r="AK18" s="103" t="str">
        <f t="shared" si="25"/>
        <v/>
      </c>
      <c r="AL18" s="104" t="str">
        <f t="shared" si="26"/>
        <v/>
      </c>
      <c r="AN18" s="37" t="str">
        <f>IF(AK18="", "", COUNTIF(AK$11:AK$8010, "&lt;"&amp;AK18)+1+COUNTIF(AK$11:AK18, AK18)-1)</f>
        <v/>
      </c>
      <c r="AO18" s="37" t="str">
        <f>IF(AL18="", "", COUNTIF(AL$11:AL$8010, "&gt;"&amp;AL18)+1+COUNTIF(AL$11:AL18, AL18)-1)</f>
        <v/>
      </c>
    </row>
    <row r="19" spans="1:41" x14ac:dyDescent="0.55000000000000004">
      <c r="A19" s="5"/>
      <c r="B19" s="63"/>
      <c r="C19" s="23"/>
      <c r="D19" s="64"/>
      <c r="E19" s="65"/>
      <c r="F19" s="66"/>
      <c r="G19" s="5"/>
      <c r="J19" s="7" t="str">
        <f t="shared" si="9"/>
        <v/>
      </c>
      <c r="K19" s="48" t="str">
        <f t="shared" si="10"/>
        <v/>
      </c>
      <c r="L19" s="48" t="str">
        <f t="shared" si="11"/>
        <v/>
      </c>
      <c r="M19" s="49" t="str">
        <f t="shared" si="12"/>
        <v/>
      </c>
      <c r="O19" s="54" t="str">
        <f>IF('Staff &amp; Scores'!$C19="", "", 'Staff &amp; Scores'!$C19)</f>
        <v/>
      </c>
      <c r="S19" s="37">
        <v>-4</v>
      </c>
      <c r="U19" s="103" t="str">
        <f t="shared" si="13"/>
        <v/>
      </c>
      <c r="V19" s="77" t="str">
        <f t="shared" si="14"/>
        <v/>
      </c>
      <c r="W19" s="37" t="str">
        <f t="shared" si="15"/>
        <v/>
      </c>
      <c r="X19" s="7" t="str">
        <f t="shared" si="16"/>
        <v/>
      </c>
      <c r="Y19" s="37" t="str">
        <f t="shared" si="17"/>
        <v/>
      </c>
      <c r="AA19" s="54" t="str">
        <f t="shared" si="18"/>
        <v/>
      </c>
      <c r="AC19" s="121" t="str">
        <f t="shared" si="19"/>
        <v/>
      </c>
      <c r="AD19" s="111" t="str">
        <f t="shared" si="20"/>
        <v/>
      </c>
      <c r="AE19" s="122" t="str">
        <f t="shared" si="21"/>
        <v/>
      </c>
      <c r="AF19" s="123" t="str">
        <f t="shared" si="22"/>
        <v>Qtr 1</v>
      </c>
      <c r="AG19" s="122" t="str">
        <f t="shared" si="23"/>
        <v/>
      </c>
      <c r="AI19" s="124" t="str">
        <f t="shared" si="24"/>
        <v/>
      </c>
      <c r="AK19" s="103" t="str">
        <f t="shared" si="25"/>
        <v/>
      </c>
      <c r="AL19" s="104" t="str">
        <f t="shared" si="26"/>
        <v/>
      </c>
      <c r="AN19" s="37" t="str">
        <f>IF(AK19="", "", COUNTIF(AK$11:AK$8010, "&lt;"&amp;AK19)+1+COUNTIF(AK$11:AK19, AK19)-1)</f>
        <v/>
      </c>
      <c r="AO19" s="37" t="str">
        <f>IF(AL19="", "", COUNTIF(AL$11:AL$8010, "&gt;"&amp;AL19)+1+COUNTIF(AL$11:AL19, AL19)-1)</f>
        <v/>
      </c>
    </row>
    <row r="20" spans="1:41" x14ac:dyDescent="0.55000000000000004">
      <c r="A20" s="5"/>
      <c r="B20" s="63"/>
      <c r="C20" s="23"/>
      <c r="D20" s="64"/>
      <c r="E20" s="65"/>
      <c r="F20" s="66"/>
      <c r="G20" s="5"/>
      <c r="J20" s="7" t="str">
        <f t="shared" si="9"/>
        <v/>
      </c>
      <c r="K20" s="48" t="str">
        <f t="shared" si="10"/>
        <v/>
      </c>
      <c r="L20" s="48" t="str">
        <f t="shared" si="11"/>
        <v/>
      </c>
      <c r="M20" s="49" t="str">
        <f t="shared" si="12"/>
        <v/>
      </c>
      <c r="O20" s="54" t="str">
        <f>IF('Staff &amp; Scores'!$C20="", "", 'Staff &amp; Scores'!$C20)</f>
        <v/>
      </c>
      <c r="S20" s="38">
        <v>-5</v>
      </c>
      <c r="U20" s="103" t="str">
        <f t="shared" si="13"/>
        <v/>
      </c>
      <c r="V20" s="77" t="str">
        <f t="shared" si="14"/>
        <v/>
      </c>
      <c r="W20" s="37" t="str">
        <f t="shared" si="15"/>
        <v/>
      </c>
      <c r="X20" s="7" t="str">
        <f t="shared" si="16"/>
        <v/>
      </c>
      <c r="Y20" s="37" t="str">
        <f t="shared" si="17"/>
        <v/>
      </c>
      <c r="AA20" s="54" t="str">
        <f t="shared" si="18"/>
        <v/>
      </c>
      <c r="AC20" s="121" t="str">
        <f t="shared" si="19"/>
        <v/>
      </c>
      <c r="AD20" s="111" t="str">
        <f t="shared" si="20"/>
        <v/>
      </c>
      <c r="AE20" s="122" t="str">
        <f t="shared" si="21"/>
        <v/>
      </c>
      <c r="AF20" s="123" t="str">
        <f t="shared" si="22"/>
        <v>Qtr 1</v>
      </c>
      <c r="AG20" s="122" t="str">
        <f t="shared" si="23"/>
        <v/>
      </c>
      <c r="AI20" s="124" t="str">
        <f t="shared" si="24"/>
        <v/>
      </c>
      <c r="AK20" s="103" t="str">
        <f t="shared" si="25"/>
        <v/>
      </c>
      <c r="AL20" s="104" t="str">
        <f t="shared" si="26"/>
        <v/>
      </c>
      <c r="AN20" s="37" t="str">
        <f>IF(AK20="", "", COUNTIF(AK$11:AK$8010, "&lt;"&amp;AK20)+1+COUNTIF(AK$11:AK20, AK20)-1)</f>
        <v/>
      </c>
      <c r="AO20" s="37" t="str">
        <f>IF(AL20="", "", COUNTIF(AL$11:AL$8010, "&gt;"&amp;AL20)+1+COUNTIF(AL$11:AL20, AL20)-1)</f>
        <v/>
      </c>
    </row>
    <row r="21" spans="1:41" x14ac:dyDescent="0.55000000000000004">
      <c r="A21" s="5"/>
      <c r="B21" s="63"/>
      <c r="C21" s="23"/>
      <c r="D21" s="64"/>
      <c r="E21" s="65"/>
      <c r="F21" s="66"/>
      <c r="G21" s="5"/>
      <c r="J21" s="7" t="str">
        <f t="shared" si="9"/>
        <v/>
      </c>
      <c r="K21" s="48" t="str">
        <f t="shared" si="10"/>
        <v/>
      </c>
      <c r="L21" s="48" t="str">
        <f t="shared" si="11"/>
        <v/>
      </c>
      <c r="M21" s="49" t="str">
        <f t="shared" si="12"/>
        <v/>
      </c>
      <c r="O21" s="54" t="str">
        <f>IF('Staff &amp; Scores'!$C21="", "", 'Staff &amp; Scores'!$C21)</f>
        <v/>
      </c>
      <c r="U21" s="103" t="str">
        <f t="shared" si="13"/>
        <v/>
      </c>
      <c r="V21" s="77" t="str">
        <f t="shared" si="14"/>
        <v/>
      </c>
      <c r="W21" s="37" t="str">
        <f t="shared" si="15"/>
        <v/>
      </c>
      <c r="X21" s="7" t="str">
        <f t="shared" si="16"/>
        <v/>
      </c>
      <c r="Y21" s="37" t="str">
        <f t="shared" si="17"/>
        <v/>
      </c>
      <c r="AA21" s="54" t="str">
        <f t="shared" si="18"/>
        <v/>
      </c>
      <c r="AC21" s="121" t="str">
        <f t="shared" si="19"/>
        <v/>
      </c>
      <c r="AD21" s="111" t="str">
        <f t="shared" si="20"/>
        <v/>
      </c>
      <c r="AE21" s="122" t="str">
        <f t="shared" si="21"/>
        <v/>
      </c>
      <c r="AF21" s="123" t="str">
        <f t="shared" si="22"/>
        <v>Qtr 1</v>
      </c>
      <c r="AG21" s="122" t="str">
        <f t="shared" si="23"/>
        <v/>
      </c>
      <c r="AI21" s="124" t="str">
        <f t="shared" si="24"/>
        <v/>
      </c>
      <c r="AK21" s="103" t="str">
        <f t="shared" si="25"/>
        <v/>
      </c>
      <c r="AL21" s="104" t="str">
        <f t="shared" si="26"/>
        <v/>
      </c>
      <c r="AN21" s="37" t="str">
        <f>IF(AK21="", "", COUNTIF(AK$11:AK$8010, "&lt;"&amp;AK21)+1+COUNTIF(AK$11:AK21, AK21)-1)</f>
        <v/>
      </c>
      <c r="AO21" s="37" t="str">
        <f>IF(AL21="", "", COUNTIF(AL$11:AL$8010, "&gt;"&amp;AL21)+1+COUNTIF(AL$11:AL21, AL21)-1)</f>
        <v/>
      </c>
    </row>
    <row r="22" spans="1:41" x14ac:dyDescent="0.55000000000000004">
      <c r="A22" s="5"/>
      <c r="B22" s="63"/>
      <c r="C22" s="23"/>
      <c r="D22" s="64"/>
      <c r="E22" s="65"/>
      <c r="F22" s="66"/>
      <c r="G22" s="5"/>
      <c r="J22" s="7" t="str">
        <f t="shared" si="9"/>
        <v/>
      </c>
      <c r="K22" s="48" t="str">
        <f t="shared" si="10"/>
        <v/>
      </c>
      <c r="L22" s="48" t="str">
        <f t="shared" si="11"/>
        <v/>
      </c>
      <c r="M22" s="49" t="str">
        <f t="shared" si="12"/>
        <v/>
      </c>
      <c r="O22" s="54" t="str">
        <f>IF('Staff &amp; Scores'!$C22="", "", 'Staff &amp; Scores'!$C22)</f>
        <v/>
      </c>
      <c r="U22" s="103" t="str">
        <f t="shared" si="13"/>
        <v/>
      </c>
      <c r="V22" s="77" t="str">
        <f t="shared" si="14"/>
        <v/>
      </c>
      <c r="W22" s="37" t="str">
        <f t="shared" si="15"/>
        <v/>
      </c>
      <c r="X22" s="7" t="str">
        <f t="shared" si="16"/>
        <v/>
      </c>
      <c r="Y22" s="37" t="str">
        <f t="shared" si="17"/>
        <v/>
      </c>
      <c r="AA22" s="54" t="str">
        <f t="shared" si="18"/>
        <v/>
      </c>
      <c r="AC22" s="121" t="str">
        <f t="shared" si="19"/>
        <v/>
      </c>
      <c r="AD22" s="111" t="str">
        <f t="shared" si="20"/>
        <v/>
      </c>
      <c r="AE22" s="122" t="str">
        <f t="shared" si="21"/>
        <v/>
      </c>
      <c r="AF22" s="123" t="str">
        <f t="shared" si="22"/>
        <v>Qtr 1</v>
      </c>
      <c r="AG22" s="122" t="str">
        <f t="shared" si="23"/>
        <v/>
      </c>
      <c r="AI22" s="124" t="str">
        <f t="shared" si="24"/>
        <v/>
      </c>
      <c r="AK22" s="103" t="str">
        <f t="shared" si="25"/>
        <v/>
      </c>
      <c r="AL22" s="104" t="str">
        <f t="shared" si="26"/>
        <v/>
      </c>
      <c r="AN22" s="37" t="str">
        <f>IF(AK22="", "", COUNTIF(AK$11:AK$8010, "&lt;"&amp;AK22)+1+COUNTIF(AK$11:AK22, AK22)-1)</f>
        <v/>
      </c>
      <c r="AO22" s="37" t="str">
        <f>IF(AL22="", "", COUNTIF(AL$11:AL$8010, "&gt;"&amp;AL22)+1+COUNTIF(AL$11:AL22, AL22)-1)</f>
        <v/>
      </c>
    </row>
    <row r="23" spans="1:41" x14ac:dyDescent="0.55000000000000004">
      <c r="A23" s="5"/>
      <c r="B23" s="63"/>
      <c r="C23" s="23"/>
      <c r="D23" s="64"/>
      <c r="E23" s="65"/>
      <c r="F23" s="66"/>
      <c r="G23" s="5"/>
      <c r="J23" s="7" t="str">
        <f t="shared" si="9"/>
        <v/>
      </c>
      <c r="K23" s="48" t="str">
        <f t="shared" si="10"/>
        <v/>
      </c>
      <c r="L23" s="48" t="str">
        <f t="shared" si="11"/>
        <v/>
      </c>
      <c r="M23" s="49" t="str">
        <f t="shared" si="12"/>
        <v/>
      </c>
      <c r="O23" s="54" t="str">
        <f>IF('Staff &amp; Scores'!$C23="", "", 'Staff &amp; Scores'!$C23)</f>
        <v/>
      </c>
      <c r="U23" s="103" t="str">
        <f t="shared" si="13"/>
        <v/>
      </c>
      <c r="V23" s="77" t="str">
        <f t="shared" si="14"/>
        <v/>
      </c>
      <c r="W23" s="37" t="str">
        <f t="shared" si="15"/>
        <v/>
      </c>
      <c r="X23" s="7" t="str">
        <f t="shared" si="16"/>
        <v/>
      </c>
      <c r="Y23" s="37" t="str">
        <f t="shared" si="17"/>
        <v/>
      </c>
      <c r="AA23" s="54" t="str">
        <f t="shared" si="18"/>
        <v/>
      </c>
      <c r="AC23" s="121" t="str">
        <f t="shared" si="19"/>
        <v/>
      </c>
      <c r="AD23" s="111" t="str">
        <f t="shared" si="20"/>
        <v/>
      </c>
      <c r="AE23" s="122" t="str">
        <f t="shared" si="21"/>
        <v/>
      </c>
      <c r="AF23" s="123" t="str">
        <f t="shared" si="22"/>
        <v>Qtr 1</v>
      </c>
      <c r="AG23" s="122" t="str">
        <f t="shared" si="23"/>
        <v/>
      </c>
      <c r="AI23" s="124" t="str">
        <f t="shared" si="24"/>
        <v/>
      </c>
      <c r="AK23" s="103" t="str">
        <f t="shared" si="25"/>
        <v/>
      </c>
      <c r="AL23" s="104" t="str">
        <f t="shared" si="26"/>
        <v/>
      </c>
      <c r="AN23" s="37" t="str">
        <f>IF(AK23="", "", COUNTIF(AK$11:AK$8010, "&lt;"&amp;AK23)+1+COUNTIF(AK$11:AK23, AK23)-1)</f>
        <v/>
      </c>
      <c r="AO23" s="37" t="str">
        <f>IF(AL23="", "", COUNTIF(AL$11:AL$8010, "&gt;"&amp;AL23)+1+COUNTIF(AL$11:AL23, AL23)-1)</f>
        <v/>
      </c>
    </row>
    <row r="24" spans="1:41" x14ac:dyDescent="0.55000000000000004">
      <c r="A24" s="5"/>
      <c r="B24" s="63"/>
      <c r="C24" s="23"/>
      <c r="D24" s="64"/>
      <c r="E24" s="65"/>
      <c r="F24" s="66"/>
      <c r="G24" s="5"/>
      <c r="J24" s="7" t="str">
        <f t="shared" si="9"/>
        <v/>
      </c>
      <c r="K24" s="48" t="str">
        <f t="shared" si="10"/>
        <v/>
      </c>
      <c r="L24" s="48" t="str">
        <f t="shared" si="11"/>
        <v/>
      </c>
      <c r="M24" s="49" t="str">
        <f t="shared" si="12"/>
        <v/>
      </c>
      <c r="O24" s="54" t="str">
        <f>IF('Staff &amp; Scores'!$C24="", "", 'Staff &amp; Scores'!$C24)</f>
        <v/>
      </c>
      <c r="U24" s="103" t="str">
        <f t="shared" si="13"/>
        <v/>
      </c>
      <c r="V24" s="77" t="str">
        <f t="shared" si="14"/>
        <v/>
      </c>
      <c r="W24" s="37" t="str">
        <f t="shared" si="15"/>
        <v/>
      </c>
      <c r="X24" s="7" t="str">
        <f t="shared" si="16"/>
        <v/>
      </c>
      <c r="Y24" s="37" t="str">
        <f t="shared" si="17"/>
        <v/>
      </c>
      <c r="AA24" s="54" t="str">
        <f t="shared" si="18"/>
        <v/>
      </c>
      <c r="AC24" s="121" t="str">
        <f t="shared" si="19"/>
        <v/>
      </c>
      <c r="AD24" s="111" t="str">
        <f t="shared" si="20"/>
        <v/>
      </c>
      <c r="AE24" s="122" t="str">
        <f t="shared" si="21"/>
        <v/>
      </c>
      <c r="AF24" s="123" t="str">
        <f t="shared" si="22"/>
        <v>Qtr 1</v>
      </c>
      <c r="AG24" s="122" t="str">
        <f t="shared" si="23"/>
        <v/>
      </c>
      <c r="AI24" s="124" t="str">
        <f t="shared" si="24"/>
        <v/>
      </c>
      <c r="AK24" s="103" t="str">
        <f t="shared" si="25"/>
        <v/>
      </c>
      <c r="AL24" s="104" t="str">
        <f t="shared" si="26"/>
        <v/>
      </c>
      <c r="AN24" s="37" t="str">
        <f>IF(AK24="", "", COUNTIF(AK$11:AK$8010, "&lt;"&amp;AK24)+1+COUNTIF(AK$11:AK24, AK24)-1)</f>
        <v/>
      </c>
      <c r="AO24" s="37" t="str">
        <f>IF(AL24="", "", COUNTIF(AL$11:AL$8010, "&gt;"&amp;AL24)+1+COUNTIF(AL$11:AL24, AL24)-1)</f>
        <v/>
      </c>
    </row>
    <row r="25" spans="1:41" x14ac:dyDescent="0.55000000000000004">
      <c r="A25" s="5"/>
      <c r="B25" s="63"/>
      <c r="C25" s="23"/>
      <c r="D25" s="64"/>
      <c r="E25" s="65"/>
      <c r="F25" s="66"/>
      <c r="G25" s="5"/>
      <c r="J25" s="7" t="str">
        <f t="shared" si="9"/>
        <v/>
      </c>
      <c r="K25" s="48" t="str">
        <f t="shared" si="10"/>
        <v/>
      </c>
      <c r="L25" s="48" t="str">
        <f t="shared" si="11"/>
        <v/>
      </c>
      <c r="M25" s="49" t="str">
        <f t="shared" si="12"/>
        <v/>
      </c>
      <c r="O25" s="54" t="str">
        <f>IF('Staff &amp; Scores'!$C25="", "", 'Staff &amp; Scores'!$C25)</f>
        <v/>
      </c>
      <c r="U25" s="103" t="str">
        <f t="shared" si="13"/>
        <v/>
      </c>
      <c r="V25" s="77" t="str">
        <f t="shared" si="14"/>
        <v/>
      </c>
      <c r="W25" s="37" t="str">
        <f t="shared" si="15"/>
        <v/>
      </c>
      <c r="X25" s="7" t="str">
        <f t="shared" si="16"/>
        <v/>
      </c>
      <c r="Y25" s="37" t="str">
        <f t="shared" si="17"/>
        <v/>
      </c>
      <c r="AA25" s="54" t="str">
        <f t="shared" si="18"/>
        <v/>
      </c>
      <c r="AC25" s="121" t="str">
        <f t="shared" si="19"/>
        <v/>
      </c>
      <c r="AD25" s="111" t="str">
        <f t="shared" si="20"/>
        <v/>
      </c>
      <c r="AE25" s="122" t="str">
        <f t="shared" si="21"/>
        <v/>
      </c>
      <c r="AF25" s="123" t="str">
        <f t="shared" si="22"/>
        <v>Qtr 1</v>
      </c>
      <c r="AG25" s="122" t="str">
        <f t="shared" si="23"/>
        <v/>
      </c>
      <c r="AI25" s="124" t="str">
        <f t="shared" si="24"/>
        <v/>
      </c>
      <c r="AK25" s="103" t="str">
        <f t="shared" si="25"/>
        <v/>
      </c>
      <c r="AL25" s="104" t="str">
        <f t="shared" si="26"/>
        <v/>
      </c>
      <c r="AN25" s="37" t="str">
        <f>IF(AK25="", "", COUNTIF(AK$11:AK$8010, "&lt;"&amp;AK25)+1+COUNTIF(AK$11:AK25, AK25)-1)</f>
        <v/>
      </c>
      <c r="AO25" s="37" t="str">
        <f>IF(AL25="", "", COUNTIF(AL$11:AL$8010, "&gt;"&amp;AL25)+1+COUNTIF(AL$11:AL25, AL25)-1)</f>
        <v/>
      </c>
    </row>
    <row r="26" spans="1:41" x14ac:dyDescent="0.55000000000000004">
      <c r="A26" s="5"/>
      <c r="B26" s="63"/>
      <c r="C26" s="23"/>
      <c r="D26" s="64"/>
      <c r="E26" s="65"/>
      <c r="F26" s="66"/>
      <c r="G26" s="5"/>
      <c r="J26" s="7" t="str">
        <f t="shared" si="9"/>
        <v/>
      </c>
      <c r="K26" s="48" t="str">
        <f t="shared" si="10"/>
        <v/>
      </c>
      <c r="L26" s="48" t="str">
        <f t="shared" si="11"/>
        <v/>
      </c>
      <c r="M26" s="49" t="str">
        <f t="shared" si="12"/>
        <v/>
      </c>
      <c r="O26" s="54" t="str">
        <f>IF('Staff &amp; Scores'!$C26="", "", 'Staff &amp; Scores'!$C26)</f>
        <v/>
      </c>
      <c r="U26" s="103" t="str">
        <f t="shared" si="13"/>
        <v/>
      </c>
      <c r="V26" s="77" t="str">
        <f t="shared" si="14"/>
        <v/>
      </c>
      <c r="W26" s="37" t="str">
        <f t="shared" si="15"/>
        <v/>
      </c>
      <c r="X26" s="7" t="str">
        <f t="shared" si="16"/>
        <v/>
      </c>
      <c r="Y26" s="37" t="str">
        <f t="shared" si="17"/>
        <v/>
      </c>
      <c r="AA26" s="54" t="str">
        <f t="shared" si="18"/>
        <v/>
      </c>
      <c r="AC26" s="121" t="str">
        <f t="shared" si="19"/>
        <v/>
      </c>
      <c r="AD26" s="111" t="str">
        <f t="shared" si="20"/>
        <v/>
      </c>
      <c r="AE26" s="122" t="str">
        <f t="shared" si="21"/>
        <v/>
      </c>
      <c r="AF26" s="123" t="str">
        <f t="shared" si="22"/>
        <v>Qtr 1</v>
      </c>
      <c r="AG26" s="122" t="str">
        <f t="shared" si="23"/>
        <v/>
      </c>
      <c r="AI26" s="124" t="str">
        <f t="shared" si="24"/>
        <v/>
      </c>
      <c r="AK26" s="103" t="str">
        <f t="shared" si="25"/>
        <v/>
      </c>
      <c r="AL26" s="104" t="str">
        <f t="shared" si="26"/>
        <v/>
      </c>
      <c r="AN26" s="37" t="str">
        <f>IF(AK26="", "", COUNTIF(AK$11:AK$8010, "&lt;"&amp;AK26)+1+COUNTIF(AK$11:AK26, AK26)-1)</f>
        <v/>
      </c>
      <c r="AO26" s="37" t="str">
        <f>IF(AL26="", "", COUNTIF(AL$11:AL$8010, "&gt;"&amp;AL26)+1+COUNTIF(AL$11:AL26, AL26)-1)</f>
        <v/>
      </c>
    </row>
    <row r="27" spans="1:41" x14ac:dyDescent="0.55000000000000004">
      <c r="A27" s="5"/>
      <c r="B27" s="63"/>
      <c r="C27" s="23"/>
      <c r="D27" s="64"/>
      <c r="E27" s="65"/>
      <c r="F27" s="66"/>
      <c r="G27" s="5"/>
      <c r="J27" s="7" t="str">
        <f t="shared" si="9"/>
        <v/>
      </c>
      <c r="K27" s="48" t="str">
        <f t="shared" si="10"/>
        <v/>
      </c>
      <c r="L27" s="48" t="str">
        <f t="shared" si="11"/>
        <v/>
      </c>
      <c r="M27" s="49" t="str">
        <f t="shared" si="12"/>
        <v/>
      </c>
      <c r="O27" s="54" t="str">
        <f>IF('Staff &amp; Scores'!$C27="", "", 'Staff &amp; Scores'!$C27)</f>
        <v/>
      </c>
      <c r="U27" s="103" t="str">
        <f t="shared" si="13"/>
        <v/>
      </c>
      <c r="V27" s="77" t="str">
        <f t="shared" si="14"/>
        <v/>
      </c>
      <c r="W27" s="37" t="str">
        <f t="shared" si="15"/>
        <v/>
      </c>
      <c r="X27" s="7" t="str">
        <f t="shared" si="16"/>
        <v/>
      </c>
      <c r="Y27" s="37" t="str">
        <f t="shared" si="17"/>
        <v/>
      </c>
      <c r="AA27" s="54" t="str">
        <f t="shared" si="18"/>
        <v/>
      </c>
      <c r="AC27" s="121" t="str">
        <f t="shared" si="19"/>
        <v/>
      </c>
      <c r="AD27" s="111" t="str">
        <f t="shared" si="20"/>
        <v/>
      </c>
      <c r="AE27" s="122" t="str">
        <f t="shared" si="21"/>
        <v/>
      </c>
      <c r="AF27" s="123" t="str">
        <f t="shared" si="22"/>
        <v>Qtr 1</v>
      </c>
      <c r="AG27" s="122" t="str">
        <f t="shared" si="23"/>
        <v/>
      </c>
      <c r="AI27" s="124" t="str">
        <f t="shared" si="24"/>
        <v/>
      </c>
      <c r="AK27" s="103" t="str">
        <f t="shared" si="25"/>
        <v/>
      </c>
      <c r="AL27" s="104" t="str">
        <f t="shared" si="26"/>
        <v/>
      </c>
      <c r="AN27" s="37" t="str">
        <f>IF(AK27="", "", COUNTIF(AK$11:AK$8010, "&lt;"&amp;AK27)+1+COUNTIF(AK$11:AK27, AK27)-1)</f>
        <v/>
      </c>
      <c r="AO27" s="37" t="str">
        <f>IF(AL27="", "", COUNTIF(AL$11:AL$8010, "&gt;"&amp;AL27)+1+COUNTIF(AL$11:AL27, AL27)-1)</f>
        <v/>
      </c>
    </row>
    <row r="28" spans="1:41" x14ac:dyDescent="0.55000000000000004">
      <c r="A28" s="5"/>
      <c r="B28" s="63"/>
      <c r="C28" s="23"/>
      <c r="D28" s="64"/>
      <c r="E28" s="65"/>
      <c r="F28" s="66"/>
      <c r="G28" s="5"/>
      <c r="J28" s="7" t="str">
        <f t="shared" si="9"/>
        <v/>
      </c>
      <c r="K28" s="48" t="str">
        <f t="shared" si="10"/>
        <v/>
      </c>
      <c r="L28" s="48" t="str">
        <f t="shared" si="11"/>
        <v/>
      </c>
      <c r="M28" s="49" t="str">
        <f t="shared" si="12"/>
        <v/>
      </c>
      <c r="O28" s="54" t="str">
        <f>IF('Staff &amp; Scores'!$C28="", "", 'Staff &amp; Scores'!$C28)</f>
        <v/>
      </c>
      <c r="U28" s="103" t="str">
        <f t="shared" si="13"/>
        <v/>
      </c>
      <c r="V28" s="77" t="str">
        <f t="shared" si="14"/>
        <v/>
      </c>
      <c r="W28" s="37" t="str">
        <f t="shared" si="15"/>
        <v/>
      </c>
      <c r="X28" s="7" t="str">
        <f t="shared" si="16"/>
        <v/>
      </c>
      <c r="Y28" s="37" t="str">
        <f t="shared" si="17"/>
        <v/>
      </c>
      <c r="AA28" s="54" t="str">
        <f t="shared" si="18"/>
        <v/>
      </c>
      <c r="AC28" s="121" t="str">
        <f t="shared" si="19"/>
        <v/>
      </c>
      <c r="AD28" s="111" t="str">
        <f t="shared" si="20"/>
        <v/>
      </c>
      <c r="AE28" s="122" t="str">
        <f t="shared" si="21"/>
        <v/>
      </c>
      <c r="AF28" s="123" t="str">
        <f t="shared" si="22"/>
        <v>Qtr 1</v>
      </c>
      <c r="AG28" s="122" t="str">
        <f t="shared" si="23"/>
        <v/>
      </c>
      <c r="AI28" s="124" t="str">
        <f t="shared" si="24"/>
        <v/>
      </c>
      <c r="AK28" s="103" t="str">
        <f t="shared" si="25"/>
        <v/>
      </c>
      <c r="AL28" s="104" t="str">
        <f t="shared" si="26"/>
        <v/>
      </c>
      <c r="AN28" s="37" t="str">
        <f>IF(AK28="", "", COUNTIF(AK$11:AK$8010, "&lt;"&amp;AK28)+1+COUNTIF(AK$11:AK28, AK28)-1)</f>
        <v/>
      </c>
      <c r="AO28" s="37" t="str">
        <f>IF(AL28="", "", COUNTIF(AL$11:AL$8010, "&gt;"&amp;AL28)+1+COUNTIF(AL$11:AL28, AL28)-1)</f>
        <v/>
      </c>
    </row>
    <row r="29" spans="1:41" x14ac:dyDescent="0.55000000000000004">
      <c r="A29" s="5"/>
      <c r="B29" s="63"/>
      <c r="C29" s="23"/>
      <c r="D29" s="64"/>
      <c r="E29" s="65"/>
      <c r="F29" s="66"/>
      <c r="G29" s="5"/>
      <c r="J29" s="7" t="str">
        <f t="shared" si="9"/>
        <v/>
      </c>
      <c r="K29" s="48" t="str">
        <f t="shared" si="10"/>
        <v/>
      </c>
      <c r="L29" s="48" t="str">
        <f t="shared" si="11"/>
        <v/>
      </c>
      <c r="M29" s="49" t="str">
        <f t="shared" si="12"/>
        <v/>
      </c>
      <c r="O29" s="54" t="str">
        <f>IF('Staff &amp; Scores'!$C29="", "", 'Staff &amp; Scores'!$C29)</f>
        <v/>
      </c>
      <c r="U29" s="103" t="str">
        <f t="shared" si="13"/>
        <v/>
      </c>
      <c r="V29" s="77" t="str">
        <f t="shared" si="14"/>
        <v/>
      </c>
      <c r="W29" s="37" t="str">
        <f t="shared" si="15"/>
        <v/>
      </c>
      <c r="X29" s="7" t="str">
        <f t="shared" si="16"/>
        <v/>
      </c>
      <c r="Y29" s="37" t="str">
        <f t="shared" si="17"/>
        <v/>
      </c>
      <c r="AA29" s="54" t="str">
        <f t="shared" si="18"/>
        <v/>
      </c>
      <c r="AC29" s="121" t="str">
        <f t="shared" si="19"/>
        <v/>
      </c>
      <c r="AD29" s="111" t="str">
        <f t="shared" si="20"/>
        <v/>
      </c>
      <c r="AE29" s="122" t="str">
        <f t="shared" si="21"/>
        <v/>
      </c>
      <c r="AF29" s="123" t="str">
        <f t="shared" si="22"/>
        <v>Qtr 1</v>
      </c>
      <c r="AG29" s="122" t="str">
        <f t="shared" si="23"/>
        <v/>
      </c>
      <c r="AI29" s="124" t="str">
        <f t="shared" si="24"/>
        <v/>
      </c>
      <c r="AK29" s="103" t="str">
        <f t="shared" si="25"/>
        <v/>
      </c>
      <c r="AL29" s="104" t="str">
        <f t="shared" si="26"/>
        <v/>
      </c>
      <c r="AN29" s="37" t="str">
        <f>IF(AK29="", "", COUNTIF(AK$11:AK$8010, "&lt;"&amp;AK29)+1+COUNTIF(AK$11:AK29, AK29)-1)</f>
        <v/>
      </c>
      <c r="AO29" s="37" t="str">
        <f>IF(AL29="", "", COUNTIF(AL$11:AL$8010, "&gt;"&amp;AL29)+1+COUNTIF(AL$11:AL29, AL29)-1)</f>
        <v/>
      </c>
    </row>
    <row r="30" spans="1:41" x14ac:dyDescent="0.55000000000000004">
      <c r="A30" s="5"/>
      <c r="B30" s="63"/>
      <c r="C30" s="23"/>
      <c r="D30" s="64"/>
      <c r="E30" s="65"/>
      <c r="F30" s="66"/>
      <c r="G30" s="5"/>
      <c r="J30" s="7" t="str">
        <f t="shared" si="9"/>
        <v/>
      </c>
      <c r="K30" s="48" t="str">
        <f t="shared" si="10"/>
        <v/>
      </c>
      <c r="L30" s="48" t="str">
        <f t="shared" si="11"/>
        <v/>
      </c>
      <c r="M30" s="49" t="str">
        <f t="shared" si="12"/>
        <v/>
      </c>
      <c r="O30" s="54" t="str">
        <f>IF('Staff &amp; Scores'!$C30="", "", 'Staff &amp; Scores'!$C30)</f>
        <v/>
      </c>
      <c r="U30" s="103" t="str">
        <f t="shared" si="13"/>
        <v/>
      </c>
      <c r="V30" s="77" t="str">
        <f t="shared" si="14"/>
        <v/>
      </c>
      <c r="W30" s="37" t="str">
        <f t="shared" si="15"/>
        <v/>
      </c>
      <c r="X30" s="7" t="str">
        <f t="shared" si="16"/>
        <v/>
      </c>
      <c r="Y30" s="37" t="str">
        <f t="shared" si="17"/>
        <v/>
      </c>
      <c r="AA30" s="54" t="str">
        <f t="shared" si="18"/>
        <v/>
      </c>
      <c r="AC30" s="121" t="str">
        <f t="shared" si="19"/>
        <v/>
      </c>
      <c r="AD30" s="111" t="str">
        <f t="shared" si="20"/>
        <v/>
      </c>
      <c r="AE30" s="122" t="str">
        <f t="shared" si="21"/>
        <v/>
      </c>
      <c r="AF30" s="123" t="str">
        <f t="shared" si="22"/>
        <v>Qtr 1</v>
      </c>
      <c r="AG30" s="122" t="str">
        <f t="shared" si="23"/>
        <v/>
      </c>
      <c r="AI30" s="124" t="str">
        <f t="shared" si="24"/>
        <v/>
      </c>
      <c r="AK30" s="103" t="str">
        <f t="shared" si="25"/>
        <v/>
      </c>
      <c r="AL30" s="104" t="str">
        <f t="shared" si="26"/>
        <v/>
      </c>
      <c r="AN30" s="37" t="str">
        <f>IF(AK30="", "", COUNTIF(AK$11:AK$8010, "&lt;"&amp;AK30)+1+COUNTIF(AK$11:AK30, AK30)-1)</f>
        <v/>
      </c>
      <c r="AO30" s="37" t="str">
        <f>IF(AL30="", "", COUNTIF(AL$11:AL$8010, "&gt;"&amp;AL30)+1+COUNTIF(AL$11:AL30, AL30)-1)</f>
        <v/>
      </c>
    </row>
    <row r="31" spans="1:41" x14ac:dyDescent="0.55000000000000004">
      <c r="A31" s="5"/>
      <c r="B31" s="279"/>
      <c r="C31" s="280"/>
      <c r="D31" s="281"/>
      <c r="E31" s="282"/>
      <c r="F31" s="283"/>
      <c r="G31" s="5"/>
      <c r="J31" s="7" t="str">
        <f t="shared" si="9"/>
        <v/>
      </c>
      <c r="K31" s="48" t="str">
        <f t="shared" si="10"/>
        <v/>
      </c>
      <c r="L31" s="48" t="str">
        <f t="shared" si="11"/>
        <v/>
      </c>
      <c r="M31" s="49" t="str">
        <f t="shared" si="12"/>
        <v/>
      </c>
      <c r="O31" s="54" t="str">
        <f>IF('Staff &amp; Scores'!$C31="", "", 'Staff &amp; Scores'!$C31)</f>
        <v/>
      </c>
      <c r="U31" s="103" t="str">
        <f t="shared" si="13"/>
        <v/>
      </c>
      <c r="V31" s="77" t="str">
        <f t="shared" si="14"/>
        <v/>
      </c>
      <c r="W31" s="37" t="str">
        <f t="shared" si="15"/>
        <v/>
      </c>
      <c r="X31" s="7" t="str">
        <f t="shared" si="16"/>
        <v/>
      </c>
      <c r="Y31" s="37" t="str">
        <f t="shared" si="17"/>
        <v/>
      </c>
      <c r="AA31" s="54" t="str">
        <f t="shared" si="18"/>
        <v/>
      </c>
      <c r="AC31" s="121" t="str">
        <f t="shared" si="19"/>
        <v/>
      </c>
      <c r="AD31" s="111" t="str">
        <f t="shared" si="20"/>
        <v/>
      </c>
      <c r="AE31" s="122" t="str">
        <f t="shared" si="21"/>
        <v/>
      </c>
      <c r="AF31" s="123" t="str">
        <f t="shared" si="22"/>
        <v>Qtr 1</v>
      </c>
      <c r="AG31" s="122" t="str">
        <f t="shared" si="23"/>
        <v/>
      </c>
      <c r="AI31" s="124" t="str">
        <f t="shared" si="24"/>
        <v/>
      </c>
      <c r="AK31" s="103" t="str">
        <f t="shared" si="25"/>
        <v/>
      </c>
      <c r="AL31" s="104" t="str">
        <f t="shared" si="26"/>
        <v/>
      </c>
      <c r="AN31" s="37" t="str">
        <f>IF(AK31="", "", COUNTIF(AK$11:AK$8010, "&lt;"&amp;AK31)+1+COUNTIF(AK$11:AK31, AK31)-1)</f>
        <v/>
      </c>
      <c r="AO31" s="37" t="str">
        <f>IF(AL31="", "", COUNTIF(AL$11:AL$8010, "&gt;"&amp;AL31)+1+COUNTIF(AL$11:AL31, AL31)-1)</f>
        <v/>
      </c>
    </row>
    <row r="32" spans="1:41" x14ac:dyDescent="0.55000000000000004">
      <c r="A32" s="5"/>
      <c r="B32" s="284"/>
      <c r="C32" s="285"/>
      <c r="D32" s="286"/>
      <c r="E32" s="287"/>
      <c r="F32" s="288"/>
      <c r="G32" s="5"/>
      <c r="J32" s="7" t="str">
        <f t="shared" si="9"/>
        <v/>
      </c>
      <c r="K32" s="48" t="str">
        <f t="shared" si="10"/>
        <v/>
      </c>
      <c r="L32" s="48" t="str">
        <f t="shared" si="11"/>
        <v/>
      </c>
      <c r="M32" s="49" t="str">
        <f t="shared" si="12"/>
        <v/>
      </c>
      <c r="O32" s="54" t="str">
        <f>IF('Staff &amp; Scores'!$C32="", "", 'Staff &amp; Scores'!$C32)</f>
        <v/>
      </c>
      <c r="U32" s="103" t="str">
        <f t="shared" si="13"/>
        <v/>
      </c>
      <c r="V32" s="77" t="str">
        <f t="shared" si="14"/>
        <v/>
      </c>
      <c r="W32" s="37" t="str">
        <f t="shared" si="15"/>
        <v/>
      </c>
      <c r="X32" s="7" t="str">
        <f t="shared" si="16"/>
        <v/>
      </c>
      <c r="Y32" s="37" t="str">
        <f t="shared" si="17"/>
        <v/>
      </c>
      <c r="AA32" s="54" t="str">
        <f t="shared" si="18"/>
        <v/>
      </c>
      <c r="AC32" s="121" t="str">
        <f t="shared" si="19"/>
        <v/>
      </c>
      <c r="AD32" s="111" t="str">
        <f t="shared" si="20"/>
        <v/>
      </c>
      <c r="AE32" s="122" t="str">
        <f t="shared" si="21"/>
        <v/>
      </c>
      <c r="AF32" s="123" t="str">
        <f t="shared" si="22"/>
        <v>Qtr 1</v>
      </c>
      <c r="AG32" s="122" t="str">
        <f t="shared" si="23"/>
        <v/>
      </c>
      <c r="AI32" s="124" t="str">
        <f t="shared" si="24"/>
        <v/>
      </c>
      <c r="AK32" s="103" t="str">
        <f t="shared" si="25"/>
        <v/>
      </c>
      <c r="AL32" s="104" t="str">
        <f t="shared" si="26"/>
        <v/>
      </c>
      <c r="AN32" s="37" t="str">
        <f>IF(AK32="", "", COUNTIF(AK$11:AK$8010, "&lt;"&amp;AK32)+1+COUNTIF(AK$11:AK32, AK32)-1)</f>
        <v/>
      </c>
      <c r="AO32" s="37" t="str">
        <f>IF(AL32="", "", COUNTIF(AL$11:AL$8010, "&gt;"&amp;AL32)+1+COUNTIF(AL$11:AL32, AL32)-1)</f>
        <v/>
      </c>
    </row>
    <row r="33" spans="1:41" x14ac:dyDescent="0.55000000000000004">
      <c r="A33" s="5"/>
      <c r="B33" s="284"/>
      <c r="C33" s="285"/>
      <c r="D33" s="286"/>
      <c r="E33" s="287"/>
      <c r="F33" s="288"/>
      <c r="G33" s="5"/>
      <c r="J33" s="7" t="str">
        <f t="shared" si="9"/>
        <v/>
      </c>
      <c r="K33" s="48" t="str">
        <f t="shared" si="10"/>
        <v/>
      </c>
      <c r="L33" s="48" t="str">
        <f t="shared" si="11"/>
        <v/>
      </c>
      <c r="M33" s="49" t="str">
        <f t="shared" si="12"/>
        <v/>
      </c>
      <c r="O33" s="54" t="str">
        <f>IF('Staff &amp; Scores'!$C33="", "", 'Staff &amp; Scores'!$C33)</f>
        <v/>
      </c>
      <c r="U33" s="103" t="str">
        <f t="shared" si="13"/>
        <v/>
      </c>
      <c r="V33" s="77" t="str">
        <f t="shared" si="14"/>
        <v/>
      </c>
      <c r="W33" s="37" t="str">
        <f t="shared" si="15"/>
        <v/>
      </c>
      <c r="X33" s="7" t="str">
        <f t="shared" si="16"/>
        <v/>
      </c>
      <c r="Y33" s="37" t="str">
        <f t="shared" si="17"/>
        <v/>
      </c>
      <c r="AA33" s="54" t="str">
        <f t="shared" si="18"/>
        <v/>
      </c>
      <c r="AC33" s="121" t="str">
        <f t="shared" si="19"/>
        <v/>
      </c>
      <c r="AD33" s="111" t="str">
        <f t="shared" si="20"/>
        <v/>
      </c>
      <c r="AE33" s="122" t="str">
        <f t="shared" si="21"/>
        <v/>
      </c>
      <c r="AF33" s="123" t="str">
        <f t="shared" si="22"/>
        <v>Qtr 1</v>
      </c>
      <c r="AG33" s="122" t="str">
        <f t="shared" si="23"/>
        <v/>
      </c>
      <c r="AI33" s="124" t="str">
        <f t="shared" si="24"/>
        <v/>
      </c>
      <c r="AK33" s="103" t="str">
        <f t="shared" si="25"/>
        <v/>
      </c>
      <c r="AL33" s="104" t="str">
        <f t="shared" si="26"/>
        <v/>
      </c>
      <c r="AN33" s="37" t="str">
        <f>IF(AK33="", "", COUNTIF(AK$11:AK$8010, "&lt;"&amp;AK33)+1+COUNTIF(AK$11:AK33, AK33)-1)</f>
        <v/>
      </c>
      <c r="AO33" s="37" t="str">
        <f>IF(AL33="", "", COUNTIF(AL$11:AL$8010, "&gt;"&amp;AL33)+1+COUNTIF(AL$11:AL33, AL33)-1)</f>
        <v/>
      </c>
    </row>
    <row r="34" spans="1:41" x14ac:dyDescent="0.55000000000000004">
      <c r="A34" s="5"/>
      <c r="B34" s="284"/>
      <c r="C34" s="285"/>
      <c r="D34" s="286"/>
      <c r="E34" s="287"/>
      <c r="F34" s="288"/>
      <c r="G34" s="5"/>
      <c r="J34" s="7" t="str">
        <f t="shared" si="9"/>
        <v/>
      </c>
      <c r="K34" s="48" t="str">
        <f t="shared" si="10"/>
        <v/>
      </c>
      <c r="L34" s="48" t="str">
        <f t="shared" si="11"/>
        <v/>
      </c>
      <c r="M34" s="49" t="str">
        <f t="shared" si="12"/>
        <v/>
      </c>
      <c r="O34" s="54" t="str">
        <f>IF('Staff &amp; Scores'!$C34="", "", 'Staff &amp; Scores'!$C34)</f>
        <v/>
      </c>
      <c r="U34" s="103" t="str">
        <f t="shared" si="13"/>
        <v/>
      </c>
      <c r="V34" s="77" t="str">
        <f t="shared" si="14"/>
        <v/>
      </c>
      <c r="W34" s="37" t="str">
        <f t="shared" si="15"/>
        <v/>
      </c>
      <c r="X34" s="7" t="str">
        <f t="shared" si="16"/>
        <v/>
      </c>
      <c r="Y34" s="37" t="str">
        <f t="shared" si="17"/>
        <v/>
      </c>
      <c r="AA34" s="54" t="str">
        <f t="shared" si="18"/>
        <v/>
      </c>
      <c r="AC34" s="121" t="str">
        <f t="shared" si="19"/>
        <v/>
      </c>
      <c r="AD34" s="111" t="str">
        <f t="shared" si="20"/>
        <v/>
      </c>
      <c r="AE34" s="122" t="str">
        <f t="shared" si="21"/>
        <v/>
      </c>
      <c r="AF34" s="123" t="str">
        <f t="shared" si="22"/>
        <v>Qtr 1</v>
      </c>
      <c r="AG34" s="122" t="str">
        <f t="shared" si="23"/>
        <v/>
      </c>
      <c r="AI34" s="124" t="str">
        <f t="shared" si="24"/>
        <v/>
      </c>
      <c r="AK34" s="103" t="str">
        <f t="shared" si="25"/>
        <v/>
      </c>
      <c r="AL34" s="104" t="str">
        <f t="shared" si="26"/>
        <v/>
      </c>
      <c r="AN34" s="37" t="str">
        <f>IF(AK34="", "", COUNTIF(AK$11:AK$8010, "&lt;"&amp;AK34)+1+COUNTIF(AK$11:AK34, AK34)-1)</f>
        <v/>
      </c>
      <c r="AO34" s="37" t="str">
        <f>IF(AL34="", "", COUNTIF(AL$11:AL$8010, "&gt;"&amp;AL34)+1+COUNTIF(AL$11:AL34, AL34)-1)</f>
        <v/>
      </c>
    </row>
    <row r="35" spans="1:41" x14ac:dyDescent="0.55000000000000004">
      <c r="A35" s="5"/>
      <c r="B35" s="284"/>
      <c r="C35" s="285"/>
      <c r="D35" s="286"/>
      <c r="E35" s="287"/>
      <c r="F35" s="288"/>
      <c r="G35" s="5"/>
      <c r="J35" s="7" t="str">
        <f t="shared" si="9"/>
        <v/>
      </c>
      <c r="K35" s="48" t="str">
        <f t="shared" si="10"/>
        <v/>
      </c>
      <c r="L35" s="48" t="str">
        <f t="shared" si="11"/>
        <v/>
      </c>
      <c r="M35" s="49" t="str">
        <f t="shared" si="12"/>
        <v/>
      </c>
      <c r="O35" s="54" t="str">
        <f>IF('Staff &amp; Scores'!$C35="", "", 'Staff &amp; Scores'!$C35)</f>
        <v/>
      </c>
      <c r="U35" s="103" t="str">
        <f t="shared" si="13"/>
        <v/>
      </c>
      <c r="V35" s="77" t="str">
        <f t="shared" si="14"/>
        <v/>
      </c>
      <c r="W35" s="37" t="str">
        <f t="shared" si="15"/>
        <v/>
      </c>
      <c r="X35" s="7" t="str">
        <f t="shared" si="16"/>
        <v/>
      </c>
      <c r="Y35" s="37" t="str">
        <f t="shared" si="17"/>
        <v/>
      </c>
      <c r="AA35" s="54" t="str">
        <f t="shared" si="18"/>
        <v/>
      </c>
      <c r="AC35" s="121" t="str">
        <f t="shared" si="19"/>
        <v/>
      </c>
      <c r="AD35" s="111" t="str">
        <f t="shared" si="20"/>
        <v/>
      </c>
      <c r="AE35" s="122" t="str">
        <f t="shared" si="21"/>
        <v/>
      </c>
      <c r="AF35" s="123" t="str">
        <f t="shared" si="22"/>
        <v>Qtr 1</v>
      </c>
      <c r="AG35" s="122" t="str">
        <f t="shared" si="23"/>
        <v/>
      </c>
      <c r="AI35" s="124" t="str">
        <f t="shared" si="24"/>
        <v/>
      </c>
      <c r="AK35" s="103" t="str">
        <f t="shared" si="25"/>
        <v/>
      </c>
      <c r="AL35" s="104" t="str">
        <f t="shared" si="26"/>
        <v/>
      </c>
      <c r="AN35" s="37" t="str">
        <f>IF(AK35="", "", COUNTIF(AK$11:AK$8010, "&lt;"&amp;AK35)+1+COUNTIF(AK$11:AK35, AK35)-1)</f>
        <v/>
      </c>
      <c r="AO35" s="37" t="str">
        <f>IF(AL35="", "", COUNTIF(AL$11:AL$8010, "&gt;"&amp;AL35)+1+COUNTIF(AL$11:AL35, AL35)-1)</f>
        <v/>
      </c>
    </row>
    <row r="36" spans="1:41" x14ac:dyDescent="0.55000000000000004">
      <c r="A36" s="5"/>
      <c r="B36" s="284"/>
      <c r="C36" s="285"/>
      <c r="D36" s="286"/>
      <c r="E36" s="287"/>
      <c r="F36" s="288"/>
      <c r="G36" s="5"/>
      <c r="J36" s="7" t="str">
        <f t="shared" si="9"/>
        <v/>
      </c>
      <c r="K36" s="48" t="str">
        <f t="shared" si="10"/>
        <v/>
      </c>
      <c r="L36" s="48" t="str">
        <f t="shared" si="11"/>
        <v/>
      </c>
      <c r="M36" s="49" t="str">
        <f t="shared" si="12"/>
        <v/>
      </c>
      <c r="O36" s="54" t="str">
        <f>IF('Staff &amp; Scores'!$C36="", "", 'Staff &amp; Scores'!$C36)</f>
        <v/>
      </c>
      <c r="U36" s="103" t="str">
        <f t="shared" si="13"/>
        <v/>
      </c>
      <c r="V36" s="77" t="str">
        <f t="shared" si="14"/>
        <v/>
      </c>
      <c r="W36" s="37" t="str">
        <f t="shared" si="15"/>
        <v/>
      </c>
      <c r="X36" s="7" t="str">
        <f t="shared" si="16"/>
        <v/>
      </c>
      <c r="Y36" s="37" t="str">
        <f t="shared" si="17"/>
        <v/>
      </c>
      <c r="AA36" s="54" t="str">
        <f t="shared" si="18"/>
        <v/>
      </c>
      <c r="AC36" s="121" t="str">
        <f t="shared" si="19"/>
        <v/>
      </c>
      <c r="AD36" s="111" t="str">
        <f t="shared" si="20"/>
        <v/>
      </c>
      <c r="AE36" s="122" t="str">
        <f t="shared" si="21"/>
        <v/>
      </c>
      <c r="AF36" s="123" t="str">
        <f t="shared" si="22"/>
        <v>Qtr 1</v>
      </c>
      <c r="AG36" s="122" t="str">
        <f t="shared" si="23"/>
        <v/>
      </c>
      <c r="AI36" s="124" t="str">
        <f t="shared" si="24"/>
        <v/>
      </c>
      <c r="AK36" s="103" t="str">
        <f t="shared" si="25"/>
        <v/>
      </c>
      <c r="AL36" s="104" t="str">
        <f t="shared" si="26"/>
        <v/>
      </c>
      <c r="AN36" s="37" t="str">
        <f>IF(AK36="", "", COUNTIF(AK$11:AK$8010, "&lt;"&amp;AK36)+1+COUNTIF(AK$11:AK36, AK36)-1)</f>
        <v/>
      </c>
      <c r="AO36" s="37" t="str">
        <f>IF(AL36="", "", COUNTIF(AL$11:AL$8010, "&gt;"&amp;AL36)+1+COUNTIF(AL$11:AL36, AL36)-1)</f>
        <v/>
      </c>
    </row>
    <row r="37" spans="1:41" x14ac:dyDescent="0.55000000000000004">
      <c r="A37" s="5"/>
      <c r="B37" s="284"/>
      <c r="C37" s="285"/>
      <c r="D37" s="286"/>
      <c r="E37" s="287"/>
      <c r="F37" s="288"/>
      <c r="G37" s="5"/>
      <c r="J37" s="7" t="str">
        <f t="shared" si="9"/>
        <v/>
      </c>
      <c r="K37" s="48" t="str">
        <f t="shared" si="10"/>
        <v/>
      </c>
      <c r="L37" s="48" t="str">
        <f t="shared" si="11"/>
        <v/>
      </c>
      <c r="M37" s="49" t="str">
        <f t="shared" si="12"/>
        <v/>
      </c>
      <c r="O37" s="54" t="str">
        <f>IF('Staff &amp; Scores'!$C37="", "", 'Staff &amp; Scores'!$C37)</f>
        <v/>
      </c>
      <c r="U37" s="103" t="str">
        <f t="shared" si="13"/>
        <v/>
      </c>
      <c r="V37" s="77" t="str">
        <f t="shared" si="14"/>
        <v/>
      </c>
      <c r="W37" s="37" t="str">
        <f t="shared" si="15"/>
        <v/>
      </c>
      <c r="X37" s="7" t="str">
        <f t="shared" si="16"/>
        <v/>
      </c>
      <c r="Y37" s="37" t="str">
        <f t="shared" si="17"/>
        <v/>
      </c>
      <c r="AA37" s="54" t="str">
        <f t="shared" si="18"/>
        <v/>
      </c>
      <c r="AC37" s="121" t="str">
        <f t="shared" si="19"/>
        <v/>
      </c>
      <c r="AD37" s="111" t="str">
        <f t="shared" si="20"/>
        <v/>
      </c>
      <c r="AE37" s="122" t="str">
        <f t="shared" si="21"/>
        <v/>
      </c>
      <c r="AF37" s="123" t="str">
        <f t="shared" si="22"/>
        <v>Qtr 1</v>
      </c>
      <c r="AG37" s="122" t="str">
        <f t="shared" si="23"/>
        <v/>
      </c>
      <c r="AI37" s="124" t="str">
        <f t="shared" si="24"/>
        <v/>
      </c>
      <c r="AK37" s="103" t="str">
        <f t="shared" si="25"/>
        <v/>
      </c>
      <c r="AL37" s="104" t="str">
        <f t="shared" si="26"/>
        <v/>
      </c>
      <c r="AN37" s="37" t="str">
        <f>IF(AK37="", "", COUNTIF(AK$11:AK$8010, "&lt;"&amp;AK37)+1+COUNTIF(AK$11:AK37, AK37)-1)</f>
        <v/>
      </c>
      <c r="AO37" s="37" t="str">
        <f>IF(AL37="", "", COUNTIF(AL$11:AL$8010, "&gt;"&amp;AL37)+1+COUNTIF(AL$11:AL37, AL37)-1)</f>
        <v/>
      </c>
    </row>
    <row r="38" spans="1:41" x14ac:dyDescent="0.55000000000000004">
      <c r="A38" s="5"/>
      <c r="B38" s="284"/>
      <c r="C38" s="285"/>
      <c r="D38" s="286"/>
      <c r="E38" s="287"/>
      <c r="F38" s="288"/>
      <c r="G38" s="5"/>
      <c r="J38" s="7" t="str">
        <f t="shared" si="9"/>
        <v/>
      </c>
      <c r="K38" s="48" t="str">
        <f t="shared" si="10"/>
        <v/>
      </c>
      <c r="L38" s="48" t="str">
        <f t="shared" si="11"/>
        <v/>
      </c>
      <c r="M38" s="49" t="str">
        <f t="shared" si="12"/>
        <v/>
      </c>
      <c r="O38" s="54" t="str">
        <f>IF('Staff &amp; Scores'!$C38="", "", 'Staff &amp; Scores'!$C38)</f>
        <v/>
      </c>
      <c r="U38" s="103" t="str">
        <f t="shared" si="13"/>
        <v/>
      </c>
      <c r="V38" s="77" t="str">
        <f t="shared" si="14"/>
        <v/>
      </c>
      <c r="W38" s="37" t="str">
        <f t="shared" si="15"/>
        <v/>
      </c>
      <c r="X38" s="7" t="str">
        <f t="shared" si="16"/>
        <v/>
      </c>
      <c r="Y38" s="37" t="str">
        <f t="shared" si="17"/>
        <v/>
      </c>
      <c r="AA38" s="54" t="str">
        <f t="shared" si="18"/>
        <v/>
      </c>
      <c r="AC38" s="121" t="str">
        <f t="shared" si="19"/>
        <v/>
      </c>
      <c r="AD38" s="111" t="str">
        <f t="shared" si="20"/>
        <v/>
      </c>
      <c r="AE38" s="122" t="str">
        <f t="shared" si="21"/>
        <v/>
      </c>
      <c r="AF38" s="123" t="str">
        <f t="shared" si="22"/>
        <v>Qtr 1</v>
      </c>
      <c r="AG38" s="122" t="str">
        <f t="shared" si="23"/>
        <v/>
      </c>
      <c r="AI38" s="124" t="str">
        <f t="shared" si="24"/>
        <v/>
      </c>
      <c r="AK38" s="103" t="str">
        <f t="shared" si="25"/>
        <v/>
      </c>
      <c r="AL38" s="104" t="str">
        <f t="shared" si="26"/>
        <v/>
      </c>
      <c r="AN38" s="37" t="str">
        <f>IF(AK38="", "", COUNTIF(AK$11:AK$8010, "&lt;"&amp;AK38)+1+COUNTIF(AK$11:AK38, AK38)-1)</f>
        <v/>
      </c>
      <c r="AO38" s="37" t="str">
        <f>IF(AL38="", "", COUNTIF(AL$11:AL$8010, "&gt;"&amp;AL38)+1+COUNTIF(AL$11:AL38, AL38)-1)</f>
        <v/>
      </c>
    </row>
    <row r="39" spans="1:41" x14ac:dyDescent="0.55000000000000004">
      <c r="A39" s="5"/>
      <c r="B39" s="284"/>
      <c r="C39" s="285"/>
      <c r="D39" s="286"/>
      <c r="E39" s="287"/>
      <c r="F39" s="288"/>
      <c r="G39" s="5"/>
      <c r="J39" s="7" t="str">
        <f t="shared" si="9"/>
        <v/>
      </c>
      <c r="K39" s="48" t="str">
        <f t="shared" si="10"/>
        <v/>
      </c>
      <c r="L39" s="48" t="str">
        <f t="shared" si="11"/>
        <v/>
      </c>
      <c r="M39" s="49" t="str">
        <f t="shared" si="12"/>
        <v/>
      </c>
      <c r="O39" s="54" t="str">
        <f>IF('Staff &amp; Scores'!$C39="", "", 'Staff &amp; Scores'!$C39)</f>
        <v/>
      </c>
      <c r="U39" s="103" t="str">
        <f t="shared" si="13"/>
        <v/>
      </c>
      <c r="V39" s="77" t="str">
        <f t="shared" si="14"/>
        <v/>
      </c>
      <c r="W39" s="37" t="str">
        <f t="shared" si="15"/>
        <v/>
      </c>
      <c r="X39" s="7" t="str">
        <f t="shared" si="16"/>
        <v/>
      </c>
      <c r="Y39" s="37" t="str">
        <f t="shared" si="17"/>
        <v/>
      </c>
      <c r="AA39" s="54" t="str">
        <f t="shared" si="18"/>
        <v/>
      </c>
      <c r="AC39" s="121" t="str">
        <f t="shared" si="19"/>
        <v/>
      </c>
      <c r="AD39" s="111" t="str">
        <f t="shared" si="20"/>
        <v/>
      </c>
      <c r="AE39" s="122" t="str">
        <f t="shared" si="21"/>
        <v/>
      </c>
      <c r="AF39" s="123" t="str">
        <f t="shared" si="22"/>
        <v>Qtr 1</v>
      </c>
      <c r="AG39" s="122" t="str">
        <f t="shared" si="23"/>
        <v/>
      </c>
      <c r="AI39" s="124" t="str">
        <f t="shared" si="24"/>
        <v/>
      </c>
      <c r="AK39" s="103" t="str">
        <f t="shared" si="25"/>
        <v/>
      </c>
      <c r="AL39" s="104" t="str">
        <f t="shared" si="26"/>
        <v/>
      </c>
      <c r="AN39" s="37" t="str">
        <f>IF(AK39="", "", COUNTIF(AK$11:AK$8010, "&lt;"&amp;AK39)+1+COUNTIF(AK$11:AK39, AK39)-1)</f>
        <v/>
      </c>
      <c r="AO39" s="37" t="str">
        <f>IF(AL39="", "", COUNTIF(AL$11:AL$8010, "&gt;"&amp;AL39)+1+COUNTIF(AL$11:AL39, AL39)-1)</f>
        <v/>
      </c>
    </row>
    <row r="40" spans="1:41" x14ac:dyDescent="0.55000000000000004">
      <c r="A40" s="5"/>
      <c r="B40" s="284"/>
      <c r="C40" s="285"/>
      <c r="D40" s="286"/>
      <c r="E40" s="287"/>
      <c r="F40" s="288"/>
      <c r="G40" s="5"/>
      <c r="J40" s="7" t="str">
        <f t="shared" si="9"/>
        <v/>
      </c>
      <c r="K40" s="48" t="str">
        <f t="shared" si="10"/>
        <v/>
      </c>
      <c r="L40" s="48" t="str">
        <f t="shared" si="11"/>
        <v/>
      </c>
      <c r="M40" s="49" t="str">
        <f t="shared" si="12"/>
        <v/>
      </c>
      <c r="O40" s="54" t="str">
        <f>IF('Staff &amp; Scores'!$C40="", "", 'Staff &amp; Scores'!$C40)</f>
        <v/>
      </c>
      <c r="U40" s="103" t="str">
        <f t="shared" si="13"/>
        <v/>
      </c>
      <c r="V40" s="77" t="str">
        <f t="shared" si="14"/>
        <v/>
      </c>
      <c r="W40" s="37" t="str">
        <f t="shared" si="15"/>
        <v/>
      </c>
      <c r="X40" s="7" t="str">
        <f t="shared" si="16"/>
        <v/>
      </c>
      <c r="Y40" s="37" t="str">
        <f t="shared" si="17"/>
        <v/>
      </c>
      <c r="AA40" s="54" t="str">
        <f t="shared" si="18"/>
        <v/>
      </c>
      <c r="AC40" s="121" t="str">
        <f t="shared" si="19"/>
        <v/>
      </c>
      <c r="AD40" s="111" t="str">
        <f t="shared" si="20"/>
        <v/>
      </c>
      <c r="AE40" s="122" t="str">
        <f t="shared" si="21"/>
        <v/>
      </c>
      <c r="AF40" s="123" t="str">
        <f t="shared" si="22"/>
        <v>Qtr 1</v>
      </c>
      <c r="AG40" s="122" t="str">
        <f t="shared" si="23"/>
        <v/>
      </c>
      <c r="AI40" s="124" t="str">
        <f t="shared" si="24"/>
        <v/>
      </c>
      <c r="AK40" s="103" t="str">
        <f t="shared" si="25"/>
        <v/>
      </c>
      <c r="AL40" s="104" t="str">
        <f t="shared" si="26"/>
        <v/>
      </c>
      <c r="AN40" s="37" t="str">
        <f>IF(AK40="", "", COUNTIF(AK$11:AK$8010, "&lt;"&amp;AK40)+1+COUNTIF(AK$11:AK40, AK40)-1)</f>
        <v/>
      </c>
      <c r="AO40" s="37" t="str">
        <f>IF(AL40="", "", COUNTIF(AL$11:AL$8010, "&gt;"&amp;AL40)+1+COUNTIF(AL$11:AL40, AL40)-1)</f>
        <v/>
      </c>
    </row>
    <row r="41" spans="1:41" x14ac:dyDescent="0.55000000000000004">
      <c r="A41" s="5"/>
      <c r="B41" s="284"/>
      <c r="C41" s="285"/>
      <c r="D41" s="286"/>
      <c r="E41" s="287"/>
      <c r="F41" s="288"/>
      <c r="G41" s="5"/>
      <c r="J41" s="7" t="str">
        <f t="shared" si="9"/>
        <v/>
      </c>
      <c r="K41" s="48" t="str">
        <f t="shared" si="10"/>
        <v/>
      </c>
      <c r="L41" s="48" t="str">
        <f t="shared" si="11"/>
        <v/>
      </c>
      <c r="M41" s="49" t="str">
        <f t="shared" si="12"/>
        <v/>
      </c>
      <c r="O41" s="54" t="str">
        <f>IF('Staff &amp; Scores'!$C41="", "", 'Staff &amp; Scores'!$C41)</f>
        <v/>
      </c>
      <c r="U41" s="103" t="str">
        <f t="shared" si="13"/>
        <v/>
      </c>
      <c r="V41" s="77" t="str">
        <f t="shared" si="14"/>
        <v/>
      </c>
      <c r="W41" s="37" t="str">
        <f t="shared" si="15"/>
        <v/>
      </c>
      <c r="X41" s="7" t="str">
        <f t="shared" si="16"/>
        <v/>
      </c>
      <c r="Y41" s="37" t="str">
        <f t="shared" si="17"/>
        <v/>
      </c>
      <c r="AA41" s="54" t="str">
        <f t="shared" si="18"/>
        <v/>
      </c>
      <c r="AC41" s="121" t="str">
        <f t="shared" si="19"/>
        <v/>
      </c>
      <c r="AD41" s="111" t="str">
        <f t="shared" si="20"/>
        <v/>
      </c>
      <c r="AE41" s="122" t="str">
        <f t="shared" si="21"/>
        <v/>
      </c>
      <c r="AF41" s="123" t="str">
        <f t="shared" si="22"/>
        <v>Qtr 1</v>
      </c>
      <c r="AG41" s="122" t="str">
        <f t="shared" si="23"/>
        <v/>
      </c>
      <c r="AI41" s="124" t="str">
        <f t="shared" si="24"/>
        <v/>
      </c>
      <c r="AK41" s="103" t="str">
        <f t="shared" si="25"/>
        <v/>
      </c>
      <c r="AL41" s="104" t="str">
        <f t="shared" si="26"/>
        <v/>
      </c>
      <c r="AN41" s="37" t="str">
        <f>IF(AK41="", "", COUNTIF(AK$11:AK$8010, "&lt;"&amp;AK41)+1+COUNTIF(AK$11:AK41, AK41)-1)</f>
        <v/>
      </c>
      <c r="AO41" s="37" t="str">
        <f>IF(AL41="", "", COUNTIF(AL$11:AL$8010, "&gt;"&amp;AL41)+1+COUNTIF(AL$11:AL41, AL41)-1)</f>
        <v/>
      </c>
    </row>
    <row r="42" spans="1:41" x14ac:dyDescent="0.55000000000000004">
      <c r="A42" s="5"/>
      <c r="B42" s="284"/>
      <c r="C42" s="285"/>
      <c r="D42" s="286"/>
      <c r="E42" s="287"/>
      <c r="F42" s="288"/>
      <c r="G42" s="5"/>
      <c r="J42" s="7" t="str">
        <f t="shared" si="9"/>
        <v/>
      </c>
      <c r="K42" s="48" t="str">
        <f t="shared" si="10"/>
        <v/>
      </c>
      <c r="L42" s="48" t="str">
        <f t="shared" si="11"/>
        <v/>
      </c>
      <c r="M42" s="49" t="str">
        <f t="shared" si="12"/>
        <v/>
      </c>
      <c r="O42" s="54" t="str">
        <f>IF('Staff &amp; Scores'!$C42="", "", 'Staff &amp; Scores'!$C42)</f>
        <v/>
      </c>
      <c r="U42" s="103" t="str">
        <f t="shared" si="13"/>
        <v/>
      </c>
      <c r="V42" s="77" t="str">
        <f t="shared" si="14"/>
        <v/>
      </c>
      <c r="W42" s="37" t="str">
        <f t="shared" si="15"/>
        <v/>
      </c>
      <c r="X42" s="7" t="str">
        <f t="shared" si="16"/>
        <v/>
      </c>
      <c r="Y42" s="37" t="str">
        <f t="shared" si="17"/>
        <v/>
      </c>
      <c r="AA42" s="54" t="str">
        <f t="shared" si="18"/>
        <v/>
      </c>
      <c r="AC42" s="121" t="str">
        <f t="shared" si="19"/>
        <v/>
      </c>
      <c r="AD42" s="111" t="str">
        <f t="shared" si="20"/>
        <v/>
      </c>
      <c r="AE42" s="122" t="str">
        <f t="shared" si="21"/>
        <v/>
      </c>
      <c r="AF42" s="123" t="str">
        <f t="shared" si="22"/>
        <v>Qtr 1</v>
      </c>
      <c r="AG42" s="122" t="str">
        <f t="shared" si="23"/>
        <v/>
      </c>
      <c r="AI42" s="124" t="str">
        <f t="shared" si="24"/>
        <v/>
      </c>
      <c r="AK42" s="103" t="str">
        <f t="shared" si="25"/>
        <v/>
      </c>
      <c r="AL42" s="104" t="str">
        <f t="shared" si="26"/>
        <v/>
      </c>
      <c r="AN42" s="37" t="str">
        <f>IF(AK42="", "", COUNTIF(AK$11:AK$8010, "&lt;"&amp;AK42)+1+COUNTIF(AK$11:AK42, AK42)-1)</f>
        <v/>
      </c>
      <c r="AO42" s="37" t="str">
        <f>IF(AL42="", "", COUNTIF(AL$11:AL$8010, "&gt;"&amp;AL42)+1+COUNTIF(AL$11:AL42, AL42)-1)</f>
        <v/>
      </c>
    </row>
    <row r="43" spans="1:41" x14ac:dyDescent="0.55000000000000004">
      <c r="A43" s="5"/>
      <c r="B43" s="284"/>
      <c r="C43" s="285"/>
      <c r="D43" s="286"/>
      <c r="E43" s="287"/>
      <c r="F43" s="288"/>
      <c r="G43" s="5"/>
      <c r="J43" s="7" t="str">
        <f t="shared" si="9"/>
        <v/>
      </c>
      <c r="K43" s="48" t="str">
        <f t="shared" si="10"/>
        <v/>
      </c>
      <c r="L43" s="48" t="str">
        <f t="shared" si="11"/>
        <v/>
      </c>
      <c r="M43" s="49" t="str">
        <f t="shared" si="12"/>
        <v/>
      </c>
      <c r="O43" s="54" t="str">
        <f>IF('Staff &amp; Scores'!$C43="", "", 'Staff &amp; Scores'!$C43)</f>
        <v/>
      </c>
      <c r="U43" s="103" t="str">
        <f t="shared" si="13"/>
        <v/>
      </c>
      <c r="V43" s="77" t="str">
        <f t="shared" si="14"/>
        <v/>
      </c>
      <c r="W43" s="37" t="str">
        <f t="shared" si="15"/>
        <v/>
      </c>
      <c r="X43" s="7" t="str">
        <f t="shared" si="16"/>
        <v/>
      </c>
      <c r="Y43" s="37" t="str">
        <f t="shared" si="17"/>
        <v/>
      </c>
      <c r="AA43" s="54" t="str">
        <f t="shared" si="18"/>
        <v/>
      </c>
      <c r="AC43" s="121" t="str">
        <f t="shared" si="19"/>
        <v/>
      </c>
      <c r="AD43" s="111" t="str">
        <f t="shared" si="20"/>
        <v/>
      </c>
      <c r="AE43" s="122" t="str">
        <f t="shared" si="21"/>
        <v/>
      </c>
      <c r="AF43" s="123" t="str">
        <f t="shared" si="22"/>
        <v>Qtr 1</v>
      </c>
      <c r="AG43" s="122" t="str">
        <f t="shared" si="23"/>
        <v/>
      </c>
      <c r="AI43" s="124" t="str">
        <f t="shared" si="24"/>
        <v/>
      </c>
      <c r="AK43" s="103" t="str">
        <f t="shared" si="25"/>
        <v/>
      </c>
      <c r="AL43" s="104" t="str">
        <f t="shared" si="26"/>
        <v/>
      </c>
      <c r="AN43" s="37" t="str">
        <f>IF(AK43="", "", COUNTIF(AK$11:AK$8010, "&lt;"&amp;AK43)+1+COUNTIF(AK$11:AK43, AK43)-1)</f>
        <v/>
      </c>
      <c r="AO43" s="37" t="str">
        <f>IF(AL43="", "", COUNTIF(AL$11:AL$8010, "&gt;"&amp;AL43)+1+COUNTIF(AL$11:AL43, AL43)-1)</f>
        <v/>
      </c>
    </row>
    <row r="44" spans="1:41" x14ac:dyDescent="0.55000000000000004">
      <c r="A44" s="5"/>
      <c r="B44" s="284"/>
      <c r="C44" s="285"/>
      <c r="D44" s="286"/>
      <c r="E44" s="287"/>
      <c r="F44" s="288"/>
      <c r="G44" s="5"/>
      <c r="J44" s="7" t="str">
        <f t="shared" si="9"/>
        <v/>
      </c>
      <c r="K44" s="48" t="str">
        <f t="shared" si="10"/>
        <v/>
      </c>
      <c r="L44" s="48" t="str">
        <f t="shared" si="11"/>
        <v/>
      </c>
      <c r="M44" s="49" t="str">
        <f t="shared" si="12"/>
        <v/>
      </c>
      <c r="O44" s="54" t="str">
        <f>IF('Staff &amp; Scores'!$C44="", "", 'Staff &amp; Scores'!$C44)</f>
        <v/>
      </c>
      <c r="U44" s="103" t="str">
        <f t="shared" si="13"/>
        <v/>
      </c>
      <c r="V44" s="77" t="str">
        <f t="shared" si="14"/>
        <v/>
      </c>
      <c r="W44" s="37" t="str">
        <f t="shared" si="15"/>
        <v/>
      </c>
      <c r="X44" s="7" t="str">
        <f t="shared" si="16"/>
        <v/>
      </c>
      <c r="Y44" s="37" t="str">
        <f t="shared" si="17"/>
        <v/>
      </c>
      <c r="AA44" s="54" t="str">
        <f t="shared" si="18"/>
        <v/>
      </c>
      <c r="AC44" s="121" t="str">
        <f t="shared" si="19"/>
        <v/>
      </c>
      <c r="AD44" s="111" t="str">
        <f t="shared" si="20"/>
        <v/>
      </c>
      <c r="AE44" s="122" t="str">
        <f t="shared" si="21"/>
        <v/>
      </c>
      <c r="AF44" s="123" t="str">
        <f t="shared" si="22"/>
        <v>Qtr 1</v>
      </c>
      <c r="AG44" s="122" t="str">
        <f t="shared" si="23"/>
        <v/>
      </c>
      <c r="AI44" s="124" t="str">
        <f t="shared" si="24"/>
        <v/>
      </c>
      <c r="AK44" s="103" t="str">
        <f t="shared" si="25"/>
        <v/>
      </c>
      <c r="AL44" s="104" t="str">
        <f t="shared" si="26"/>
        <v/>
      </c>
      <c r="AN44" s="37" t="str">
        <f>IF(AK44="", "", COUNTIF(AK$11:AK$8010, "&lt;"&amp;AK44)+1+COUNTIF(AK$11:AK44, AK44)-1)</f>
        <v/>
      </c>
      <c r="AO44" s="37" t="str">
        <f>IF(AL44="", "", COUNTIF(AL$11:AL$8010, "&gt;"&amp;AL44)+1+COUNTIF(AL$11:AL44, AL44)-1)</f>
        <v/>
      </c>
    </row>
    <row r="45" spans="1:41" x14ac:dyDescent="0.55000000000000004">
      <c r="A45" s="5"/>
      <c r="B45" s="284"/>
      <c r="C45" s="285"/>
      <c r="D45" s="286"/>
      <c r="E45" s="287"/>
      <c r="F45" s="288"/>
      <c r="G45" s="5"/>
      <c r="J45" s="7" t="str">
        <f t="shared" si="9"/>
        <v/>
      </c>
      <c r="K45" s="48" t="str">
        <f t="shared" si="10"/>
        <v/>
      </c>
      <c r="L45" s="48" t="str">
        <f t="shared" si="11"/>
        <v/>
      </c>
      <c r="M45" s="49" t="str">
        <f t="shared" si="12"/>
        <v/>
      </c>
      <c r="O45" s="54" t="str">
        <f>IF('Staff &amp; Scores'!$C45="", "", 'Staff &amp; Scores'!$C45)</f>
        <v/>
      </c>
      <c r="U45" s="103" t="str">
        <f t="shared" si="13"/>
        <v/>
      </c>
      <c r="V45" s="77" t="str">
        <f t="shared" si="14"/>
        <v/>
      </c>
      <c r="W45" s="37" t="str">
        <f t="shared" si="15"/>
        <v/>
      </c>
      <c r="X45" s="7" t="str">
        <f t="shared" si="16"/>
        <v/>
      </c>
      <c r="Y45" s="37" t="str">
        <f t="shared" si="17"/>
        <v/>
      </c>
      <c r="AA45" s="54" t="str">
        <f t="shared" si="18"/>
        <v/>
      </c>
      <c r="AC45" s="121" t="str">
        <f t="shared" si="19"/>
        <v/>
      </c>
      <c r="AD45" s="111" t="str">
        <f t="shared" si="20"/>
        <v/>
      </c>
      <c r="AE45" s="122" t="str">
        <f t="shared" si="21"/>
        <v/>
      </c>
      <c r="AF45" s="123" t="str">
        <f t="shared" si="22"/>
        <v>Qtr 1</v>
      </c>
      <c r="AG45" s="122" t="str">
        <f t="shared" si="23"/>
        <v/>
      </c>
      <c r="AI45" s="124" t="str">
        <f t="shared" si="24"/>
        <v/>
      </c>
      <c r="AK45" s="103" t="str">
        <f t="shared" si="25"/>
        <v/>
      </c>
      <c r="AL45" s="104" t="str">
        <f t="shared" si="26"/>
        <v/>
      </c>
      <c r="AN45" s="37" t="str">
        <f>IF(AK45="", "", COUNTIF(AK$11:AK$8010, "&lt;"&amp;AK45)+1+COUNTIF(AK$11:AK45, AK45)-1)</f>
        <v/>
      </c>
      <c r="AO45" s="37" t="str">
        <f>IF(AL45="", "", COUNTIF(AL$11:AL$8010, "&gt;"&amp;AL45)+1+COUNTIF(AL$11:AL45, AL45)-1)</f>
        <v/>
      </c>
    </row>
    <row r="46" spans="1:41" x14ac:dyDescent="0.55000000000000004">
      <c r="A46" s="5"/>
      <c r="B46" s="284"/>
      <c r="C46" s="285"/>
      <c r="D46" s="286"/>
      <c r="E46" s="287"/>
      <c r="F46" s="288"/>
      <c r="G46" s="5"/>
      <c r="J46" s="7" t="str">
        <f t="shared" si="9"/>
        <v/>
      </c>
      <c r="K46" s="48" t="str">
        <f t="shared" si="10"/>
        <v/>
      </c>
      <c r="L46" s="48" t="str">
        <f t="shared" si="11"/>
        <v/>
      </c>
      <c r="M46" s="49" t="str">
        <f t="shared" si="12"/>
        <v/>
      </c>
      <c r="O46" s="54" t="str">
        <f>IF('Staff &amp; Scores'!$C46="", "", 'Staff &amp; Scores'!$C46)</f>
        <v/>
      </c>
      <c r="U46" s="103" t="str">
        <f t="shared" si="13"/>
        <v/>
      </c>
      <c r="V46" s="77" t="str">
        <f t="shared" si="14"/>
        <v/>
      </c>
      <c r="W46" s="37" t="str">
        <f t="shared" si="15"/>
        <v/>
      </c>
      <c r="X46" s="7" t="str">
        <f t="shared" si="16"/>
        <v/>
      </c>
      <c r="Y46" s="37" t="str">
        <f t="shared" si="17"/>
        <v/>
      </c>
      <c r="AA46" s="54" t="str">
        <f t="shared" si="18"/>
        <v/>
      </c>
      <c r="AC46" s="121" t="str">
        <f t="shared" si="19"/>
        <v/>
      </c>
      <c r="AD46" s="111" t="str">
        <f t="shared" si="20"/>
        <v/>
      </c>
      <c r="AE46" s="122" t="str">
        <f t="shared" si="21"/>
        <v/>
      </c>
      <c r="AF46" s="123" t="str">
        <f t="shared" si="22"/>
        <v>Qtr 1</v>
      </c>
      <c r="AG46" s="122" t="str">
        <f t="shared" si="23"/>
        <v/>
      </c>
      <c r="AI46" s="124" t="str">
        <f t="shared" si="24"/>
        <v/>
      </c>
      <c r="AK46" s="103" t="str">
        <f t="shared" si="25"/>
        <v/>
      </c>
      <c r="AL46" s="104" t="str">
        <f t="shared" si="26"/>
        <v/>
      </c>
      <c r="AN46" s="37" t="str">
        <f>IF(AK46="", "", COUNTIF(AK$11:AK$8010, "&lt;"&amp;AK46)+1+COUNTIF(AK$11:AK46, AK46)-1)</f>
        <v/>
      </c>
      <c r="AO46" s="37" t="str">
        <f>IF(AL46="", "", COUNTIF(AL$11:AL$8010, "&gt;"&amp;AL46)+1+COUNTIF(AL$11:AL46, AL46)-1)</f>
        <v/>
      </c>
    </row>
    <row r="47" spans="1:41" x14ac:dyDescent="0.55000000000000004">
      <c r="A47" s="5"/>
      <c r="B47" s="284"/>
      <c r="C47" s="285"/>
      <c r="D47" s="286"/>
      <c r="E47" s="287"/>
      <c r="F47" s="288"/>
      <c r="G47" s="5"/>
      <c r="J47" s="7" t="str">
        <f t="shared" si="9"/>
        <v/>
      </c>
      <c r="K47" s="48" t="str">
        <f t="shared" si="10"/>
        <v/>
      </c>
      <c r="L47" s="48" t="str">
        <f t="shared" si="11"/>
        <v/>
      </c>
      <c r="M47" s="49" t="str">
        <f t="shared" si="12"/>
        <v/>
      </c>
      <c r="O47" s="54" t="str">
        <f>IF('Staff &amp; Scores'!$C47="", "", 'Staff &amp; Scores'!$C47)</f>
        <v/>
      </c>
      <c r="U47" s="103" t="str">
        <f t="shared" si="13"/>
        <v/>
      </c>
      <c r="V47" s="77" t="str">
        <f t="shared" si="14"/>
        <v/>
      </c>
      <c r="W47" s="37" t="str">
        <f t="shared" si="15"/>
        <v/>
      </c>
      <c r="X47" s="7" t="str">
        <f t="shared" si="16"/>
        <v/>
      </c>
      <c r="Y47" s="37" t="str">
        <f t="shared" si="17"/>
        <v/>
      </c>
      <c r="AA47" s="54" t="str">
        <f t="shared" si="18"/>
        <v/>
      </c>
      <c r="AC47" s="121" t="str">
        <f t="shared" si="19"/>
        <v/>
      </c>
      <c r="AD47" s="111" t="str">
        <f t="shared" si="20"/>
        <v/>
      </c>
      <c r="AE47" s="122" t="str">
        <f t="shared" si="21"/>
        <v/>
      </c>
      <c r="AF47" s="123" t="str">
        <f t="shared" si="22"/>
        <v>Qtr 1</v>
      </c>
      <c r="AG47" s="122" t="str">
        <f t="shared" si="23"/>
        <v/>
      </c>
      <c r="AI47" s="124" t="str">
        <f t="shared" si="24"/>
        <v/>
      </c>
      <c r="AK47" s="103" t="str">
        <f t="shared" si="25"/>
        <v/>
      </c>
      <c r="AL47" s="104" t="str">
        <f t="shared" si="26"/>
        <v/>
      </c>
      <c r="AN47" s="37" t="str">
        <f>IF(AK47="", "", COUNTIF(AK$11:AK$8010, "&lt;"&amp;AK47)+1+COUNTIF(AK$11:AK47, AK47)-1)</f>
        <v/>
      </c>
      <c r="AO47" s="37" t="str">
        <f>IF(AL47="", "", COUNTIF(AL$11:AL$8010, "&gt;"&amp;AL47)+1+COUNTIF(AL$11:AL47, AL47)-1)</f>
        <v/>
      </c>
    </row>
    <row r="48" spans="1:41" x14ac:dyDescent="0.55000000000000004">
      <c r="A48" s="5"/>
      <c r="B48" s="284"/>
      <c r="C48" s="285"/>
      <c r="D48" s="286"/>
      <c r="E48" s="287"/>
      <c r="F48" s="288"/>
      <c r="G48" s="5"/>
      <c r="J48" s="7" t="str">
        <f t="shared" si="9"/>
        <v/>
      </c>
      <c r="K48" s="48" t="str">
        <f t="shared" si="10"/>
        <v/>
      </c>
      <c r="L48" s="48" t="str">
        <f t="shared" si="11"/>
        <v/>
      </c>
      <c r="M48" s="49" t="str">
        <f t="shared" si="12"/>
        <v/>
      </c>
      <c r="O48" s="54" t="str">
        <f>IF('Staff &amp; Scores'!$C48="", "", 'Staff &amp; Scores'!$C48)</f>
        <v/>
      </c>
      <c r="U48" s="103" t="str">
        <f t="shared" si="13"/>
        <v/>
      </c>
      <c r="V48" s="77" t="str">
        <f t="shared" si="14"/>
        <v/>
      </c>
      <c r="W48" s="37" t="str">
        <f t="shared" si="15"/>
        <v/>
      </c>
      <c r="X48" s="7" t="str">
        <f t="shared" si="16"/>
        <v/>
      </c>
      <c r="Y48" s="37" t="str">
        <f t="shared" si="17"/>
        <v/>
      </c>
      <c r="AA48" s="54" t="str">
        <f t="shared" si="18"/>
        <v/>
      </c>
      <c r="AC48" s="121" t="str">
        <f t="shared" si="19"/>
        <v/>
      </c>
      <c r="AD48" s="111" t="str">
        <f t="shared" si="20"/>
        <v/>
      </c>
      <c r="AE48" s="122" t="str">
        <f t="shared" si="21"/>
        <v/>
      </c>
      <c r="AF48" s="123" t="str">
        <f t="shared" si="22"/>
        <v>Qtr 1</v>
      </c>
      <c r="AG48" s="122" t="str">
        <f t="shared" si="23"/>
        <v/>
      </c>
      <c r="AI48" s="124" t="str">
        <f t="shared" si="24"/>
        <v/>
      </c>
      <c r="AK48" s="103" t="str">
        <f t="shared" si="25"/>
        <v/>
      </c>
      <c r="AL48" s="104" t="str">
        <f t="shared" si="26"/>
        <v/>
      </c>
      <c r="AN48" s="37" t="str">
        <f>IF(AK48="", "", COUNTIF(AK$11:AK$8010, "&lt;"&amp;AK48)+1+COUNTIF(AK$11:AK48, AK48)-1)</f>
        <v/>
      </c>
      <c r="AO48" s="37" t="str">
        <f>IF(AL48="", "", COUNTIF(AL$11:AL$8010, "&gt;"&amp;AL48)+1+COUNTIF(AL$11:AL48, AL48)-1)</f>
        <v/>
      </c>
    </row>
    <row r="49" spans="1:41" x14ac:dyDescent="0.55000000000000004">
      <c r="A49" s="5"/>
      <c r="B49" s="284"/>
      <c r="C49" s="285"/>
      <c r="D49" s="286"/>
      <c r="E49" s="287"/>
      <c r="F49" s="288"/>
      <c r="G49" s="5"/>
      <c r="J49" s="7" t="str">
        <f t="shared" si="9"/>
        <v/>
      </c>
      <c r="K49" s="48" t="str">
        <f t="shared" si="10"/>
        <v/>
      </c>
      <c r="L49" s="48" t="str">
        <f t="shared" si="11"/>
        <v/>
      </c>
      <c r="M49" s="49" t="str">
        <f t="shared" si="12"/>
        <v/>
      </c>
      <c r="O49" s="54" t="str">
        <f>IF('Staff &amp; Scores'!$C49="", "", 'Staff &amp; Scores'!$C49)</f>
        <v/>
      </c>
      <c r="U49" s="103" t="str">
        <f t="shared" si="13"/>
        <v/>
      </c>
      <c r="V49" s="77" t="str">
        <f t="shared" si="14"/>
        <v/>
      </c>
      <c r="W49" s="37" t="str">
        <f t="shared" si="15"/>
        <v/>
      </c>
      <c r="X49" s="7" t="str">
        <f t="shared" si="16"/>
        <v/>
      </c>
      <c r="Y49" s="37" t="str">
        <f t="shared" si="17"/>
        <v/>
      </c>
      <c r="AA49" s="54" t="str">
        <f t="shared" si="18"/>
        <v/>
      </c>
      <c r="AC49" s="121" t="str">
        <f t="shared" si="19"/>
        <v/>
      </c>
      <c r="AD49" s="111" t="str">
        <f t="shared" si="20"/>
        <v/>
      </c>
      <c r="AE49" s="122" t="str">
        <f t="shared" si="21"/>
        <v/>
      </c>
      <c r="AF49" s="123" t="str">
        <f t="shared" si="22"/>
        <v>Qtr 1</v>
      </c>
      <c r="AG49" s="122" t="str">
        <f t="shared" si="23"/>
        <v/>
      </c>
      <c r="AI49" s="124" t="str">
        <f t="shared" si="24"/>
        <v/>
      </c>
      <c r="AK49" s="103" t="str">
        <f t="shared" si="25"/>
        <v/>
      </c>
      <c r="AL49" s="104" t="str">
        <f t="shared" si="26"/>
        <v/>
      </c>
      <c r="AN49" s="37" t="str">
        <f>IF(AK49="", "", COUNTIF(AK$11:AK$8010, "&lt;"&amp;AK49)+1+COUNTIF(AK$11:AK49, AK49)-1)</f>
        <v/>
      </c>
      <c r="AO49" s="37" t="str">
        <f>IF(AL49="", "", COUNTIF(AL$11:AL$8010, "&gt;"&amp;AL49)+1+COUNTIF(AL$11:AL49, AL49)-1)</f>
        <v/>
      </c>
    </row>
    <row r="50" spans="1:41" x14ac:dyDescent="0.55000000000000004">
      <c r="A50" s="5"/>
      <c r="B50" s="284"/>
      <c r="C50" s="285"/>
      <c r="D50" s="286"/>
      <c r="E50" s="287"/>
      <c r="F50" s="288"/>
      <c r="G50" s="5"/>
      <c r="J50" s="7" t="str">
        <f t="shared" si="9"/>
        <v/>
      </c>
      <c r="K50" s="48" t="str">
        <f t="shared" si="10"/>
        <v/>
      </c>
      <c r="L50" s="48" t="str">
        <f t="shared" si="11"/>
        <v/>
      </c>
      <c r="M50" s="49" t="str">
        <f t="shared" si="12"/>
        <v/>
      </c>
      <c r="O50" s="54" t="str">
        <f>IF('Staff &amp; Scores'!$C50="", "", 'Staff &amp; Scores'!$C50)</f>
        <v/>
      </c>
      <c r="U50" s="103" t="str">
        <f t="shared" si="13"/>
        <v/>
      </c>
      <c r="V50" s="77" t="str">
        <f t="shared" si="14"/>
        <v/>
      </c>
      <c r="W50" s="37" t="str">
        <f t="shared" si="15"/>
        <v/>
      </c>
      <c r="X50" s="7" t="str">
        <f t="shared" si="16"/>
        <v/>
      </c>
      <c r="Y50" s="37" t="str">
        <f t="shared" si="17"/>
        <v/>
      </c>
      <c r="AA50" s="54" t="str">
        <f t="shared" si="18"/>
        <v/>
      </c>
      <c r="AC50" s="121" t="str">
        <f t="shared" si="19"/>
        <v/>
      </c>
      <c r="AD50" s="111" t="str">
        <f t="shared" si="20"/>
        <v/>
      </c>
      <c r="AE50" s="122" t="str">
        <f t="shared" si="21"/>
        <v/>
      </c>
      <c r="AF50" s="123" t="str">
        <f t="shared" si="22"/>
        <v>Qtr 1</v>
      </c>
      <c r="AG50" s="122" t="str">
        <f t="shared" si="23"/>
        <v/>
      </c>
      <c r="AI50" s="124" t="str">
        <f t="shared" si="24"/>
        <v/>
      </c>
      <c r="AK50" s="103" t="str">
        <f t="shared" si="25"/>
        <v/>
      </c>
      <c r="AL50" s="104" t="str">
        <f t="shared" si="26"/>
        <v/>
      </c>
      <c r="AN50" s="37" t="str">
        <f>IF(AK50="", "", COUNTIF(AK$11:AK$8010, "&lt;"&amp;AK50)+1+COUNTIF(AK$11:AK50, AK50)-1)</f>
        <v/>
      </c>
      <c r="AO50" s="37" t="str">
        <f>IF(AL50="", "", COUNTIF(AL$11:AL$8010, "&gt;"&amp;AL50)+1+COUNTIF(AL$11:AL50, AL50)-1)</f>
        <v/>
      </c>
    </row>
    <row r="51" spans="1:41" x14ac:dyDescent="0.55000000000000004">
      <c r="A51" s="5"/>
      <c r="B51" s="284"/>
      <c r="C51" s="285"/>
      <c r="D51" s="286"/>
      <c r="E51" s="287"/>
      <c r="F51" s="288"/>
      <c r="G51" s="5"/>
      <c r="J51" s="7" t="str">
        <f t="shared" si="9"/>
        <v/>
      </c>
      <c r="K51" s="48" t="str">
        <f t="shared" si="10"/>
        <v/>
      </c>
      <c r="L51" s="48" t="str">
        <f t="shared" si="11"/>
        <v/>
      </c>
      <c r="M51" s="49" t="str">
        <f t="shared" si="12"/>
        <v/>
      </c>
      <c r="O51" s="54" t="str">
        <f>IF('Staff &amp; Scores'!$C51="", "", 'Staff &amp; Scores'!$C51)</f>
        <v/>
      </c>
      <c r="U51" s="103" t="str">
        <f t="shared" si="13"/>
        <v/>
      </c>
      <c r="V51" s="77" t="str">
        <f t="shared" si="14"/>
        <v/>
      </c>
      <c r="W51" s="37" t="str">
        <f t="shared" si="15"/>
        <v/>
      </c>
      <c r="X51" s="7" t="str">
        <f t="shared" si="16"/>
        <v/>
      </c>
      <c r="Y51" s="37" t="str">
        <f t="shared" si="17"/>
        <v/>
      </c>
      <c r="AA51" s="54" t="str">
        <f t="shared" si="18"/>
        <v/>
      </c>
      <c r="AC51" s="121" t="str">
        <f t="shared" si="19"/>
        <v/>
      </c>
      <c r="AD51" s="111" t="str">
        <f t="shared" si="20"/>
        <v/>
      </c>
      <c r="AE51" s="122" t="str">
        <f t="shared" si="21"/>
        <v/>
      </c>
      <c r="AF51" s="123" t="str">
        <f t="shared" si="22"/>
        <v>Qtr 1</v>
      </c>
      <c r="AG51" s="122" t="str">
        <f t="shared" si="23"/>
        <v/>
      </c>
      <c r="AI51" s="124" t="str">
        <f t="shared" si="24"/>
        <v/>
      </c>
      <c r="AK51" s="103" t="str">
        <f t="shared" si="25"/>
        <v/>
      </c>
      <c r="AL51" s="104" t="str">
        <f t="shared" si="26"/>
        <v/>
      </c>
      <c r="AN51" s="37" t="str">
        <f>IF(AK51="", "", COUNTIF(AK$11:AK$8010, "&lt;"&amp;AK51)+1+COUNTIF(AK$11:AK51, AK51)-1)</f>
        <v/>
      </c>
      <c r="AO51" s="37" t="str">
        <f>IF(AL51="", "", COUNTIF(AL$11:AL$8010, "&gt;"&amp;AL51)+1+COUNTIF(AL$11:AL51, AL51)-1)</f>
        <v/>
      </c>
    </row>
    <row r="52" spans="1:41" x14ac:dyDescent="0.55000000000000004">
      <c r="A52" s="5"/>
      <c r="B52" s="284"/>
      <c r="C52" s="285"/>
      <c r="D52" s="286"/>
      <c r="E52" s="287"/>
      <c r="F52" s="288"/>
      <c r="G52" s="5"/>
      <c r="J52" s="7" t="str">
        <f t="shared" si="9"/>
        <v/>
      </c>
      <c r="K52" s="48" t="str">
        <f t="shared" si="10"/>
        <v/>
      </c>
      <c r="L52" s="48" t="str">
        <f t="shared" si="11"/>
        <v/>
      </c>
      <c r="M52" s="49" t="str">
        <f t="shared" si="12"/>
        <v/>
      </c>
      <c r="O52" s="54" t="str">
        <f>IF('Staff &amp; Scores'!$C52="", "", 'Staff &amp; Scores'!$C52)</f>
        <v/>
      </c>
      <c r="U52" s="103" t="str">
        <f t="shared" si="13"/>
        <v/>
      </c>
      <c r="V52" s="77" t="str">
        <f t="shared" si="14"/>
        <v/>
      </c>
      <c r="W52" s="37" t="str">
        <f t="shared" si="15"/>
        <v/>
      </c>
      <c r="X52" s="7" t="str">
        <f t="shared" si="16"/>
        <v/>
      </c>
      <c r="Y52" s="37" t="str">
        <f t="shared" si="17"/>
        <v/>
      </c>
      <c r="AA52" s="54" t="str">
        <f t="shared" si="18"/>
        <v/>
      </c>
      <c r="AC52" s="121" t="str">
        <f t="shared" si="19"/>
        <v/>
      </c>
      <c r="AD52" s="111" t="str">
        <f t="shared" si="20"/>
        <v/>
      </c>
      <c r="AE52" s="122" t="str">
        <f t="shared" si="21"/>
        <v/>
      </c>
      <c r="AF52" s="123" t="str">
        <f t="shared" si="22"/>
        <v>Qtr 1</v>
      </c>
      <c r="AG52" s="122" t="str">
        <f t="shared" si="23"/>
        <v/>
      </c>
      <c r="AI52" s="124" t="str">
        <f t="shared" si="24"/>
        <v/>
      </c>
      <c r="AK52" s="103" t="str">
        <f t="shared" si="25"/>
        <v/>
      </c>
      <c r="AL52" s="104" t="str">
        <f t="shared" si="26"/>
        <v/>
      </c>
      <c r="AN52" s="37" t="str">
        <f>IF(AK52="", "", COUNTIF(AK$11:AK$8010, "&lt;"&amp;AK52)+1+COUNTIF(AK$11:AK52, AK52)-1)</f>
        <v/>
      </c>
      <c r="AO52" s="37" t="str">
        <f>IF(AL52="", "", COUNTIF(AL$11:AL$8010, "&gt;"&amp;AL52)+1+COUNTIF(AL$11:AL52, AL52)-1)</f>
        <v/>
      </c>
    </row>
    <row r="53" spans="1:41" x14ac:dyDescent="0.55000000000000004">
      <c r="A53" s="5"/>
      <c r="B53" s="284"/>
      <c r="C53" s="285"/>
      <c r="D53" s="286"/>
      <c r="E53" s="287"/>
      <c r="F53" s="288"/>
      <c r="G53" s="5"/>
      <c r="J53" s="7" t="str">
        <f t="shared" si="9"/>
        <v/>
      </c>
      <c r="K53" s="48" t="str">
        <f t="shared" si="10"/>
        <v/>
      </c>
      <c r="L53" s="48" t="str">
        <f t="shared" si="11"/>
        <v/>
      </c>
      <c r="M53" s="49" t="str">
        <f t="shared" si="12"/>
        <v/>
      </c>
      <c r="O53" s="54" t="str">
        <f>IF('Staff &amp; Scores'!$C53="", "", 'Staff &amp; Scores'!$C53)</f>
        <v/>
      </c>
      <c r="U53" s="103" t="str">
        <f t="shared" si="13"/>
        <v/>
      </c>
      <c r="V53" s="77" t="str">
        <f t="shared" si="14"/>
        <v/>
      </c>
      <c r="W53" s="37" t="str">
        <f t="shared" si="15"/>
        <v/>
      </c>
      <c r="X53" s="7" t="str">
        <f t="shared" si="16"/>
        <v/>
      </c>
      <c r="Y53" s="37" t="str">
        <f t="shared" si="17"/>
        <v/>
      </c>
      <c r="AA53" s="54" t="str">
        <f t="shared" si="18"/>
        <v/>
      </c>
      <c r="AC53" s="121" t="str">
        <f t="shared" si="19"/>
        <v/>
      </c>
      <c r="AD53" s="111" t="str">
        <f t="shared" si="20"/>
        <v/>
      </c>
      <c r="AE53" s="122" t="str">
        <f t="shared" si="21"/>
        <v/>
      </c>
      <c r="AF53" s="123" t="str">
        <f t="shared" si="22"/>
        <v>Qtr 1</v>
      </c>
      <c r="AG53" s="122" t="str">
        <f t="shared" si="23"/>
        <v/>
      </c>
      <c r="AI53" s="124" t="str">
        <f t="shared" si="24"/>
        <v/>
      </c>
      <c r="AK53" s="103" t="str">
        <f t="shared" si="25"/>
        <v/>
      </c>
      <c r="AL53" s="104" t="str">
        <f t="shared" si="26"/>
        <v/>
      </c>
      <c r="AN53" s="37" t="str">
        <f>IF(AK53="", "", COUNTIF(AK$11:AK$8010, "&lt;"&amp;AK53)+1+COUNTIF(AK$11:AK53, AK53)-1)</f>
        <v/>
      </c>
      <c r="AO53" s="37" t="str">
        <f>IF(AL53="", "", COUNTIF(AL$11:AL$8010, "&gt;"&amp;AL53)+1+COUNTIF(AL$11:AL53, AL53)-1)</f>
        <v/>
      </c>
    </row>
    <row r="54" spans="1:41" x14ac:dyDescent="0.55000000000000004">
      <c r="A54" s="5"/>
      <c r="B54" s="284"/>
      <c r="C54" s="285"/>
      <c r="D54" s="286"/>
      <c r="E54" s="287"/>
      <c r="F54" s="288"/>
      <c r="G54" s="5"/>
      <c r="J54" s="7" t="str">
        <f t="shared" si="9"/>
        <v/>
      </c>
      <c r="K54" s="48" t="str">
        <f t="shared" si="10"/>
        <v/>
      </c>
      <c r="L54" s="48" t="str">
        <f t="shared" si="11"/>
        <v/>
      </c>
      <c r="M54" s="49" t="str">
        <f t="shared" si="12"/>
        <v/>
      </c>
      <c r="O54" s="54" t="str">
        <f>IF('Staff &amp; Scores'!$C54="", "", 'Staff &amp; Scores'!$C54)</f>
        <v/>
      </c>
      <c r="U54" s="103" t="str">
        <f t="shared" si="13"/>
        <v/>
      </c>
      <c r="V54" s="77" t="str">
        <f t="shared" si="14"/>
        <v/>
      </c>
      <c r="W54" s="37" t="str">
        <f t="shared" si="15"/>
        <v/>
      </c>
      <c r="X54" s="7" t="str">
        <f t="shared" si="16"/>
        <v/>
      </c>
      <c r="Y54" s="37" t="str">
        <f t="shared" si="17"/>
        <v/>
      </c>
      <c r="AA54" s="54" t="str">
        <f t="shared" si="18"/>
        <v/>
      </c>
      <c r="AC54" s="121" t="str">
        <f t="shared" si="19"/>
        <v/>
      </c>
      <c r="AD54" s="111" t="str">
        <f t="shared" si="20"/>
        <v/>
      </c>
      <c r="AE54" s="122" t="str">
        <f t="shared" si="21"/>
        <v/>
      </c>
      <c r="AF54" s="123" t="str">
        <f t="shared" si="22"/>
        <v>Qtr 1</v>
      </c>
      <c r="AG54" s="122" t="str">
        <f t="shared" si="23"/>
        <v/>
      </c>
      <c r="AI54" s="124" t="str">
        <f t="shared" si="24"/>
        <v/>
      </c>
      <c r="AK54" s="103" t="str">
        <f t="shared" si="25"/>
        <v/>
      </c>
      <c r="AL54" s="104" t="str">
        <f t="shared" si="26"/>
        <v/>
      </c>
      <c r="AN54" s="37" t="str">
        <f>IF(AK54="", "", COUNTIF(AK$11:AK$8010, "&lt;"&amp;AK54)+1+COUNTIF(AK$11:AK54, AK54)-1)</f>
        <v/>
      </c>
      <c r="AO54" s="37" t="str">
        <f>IF(AL54="", "", COUNTIF(AL$11:AL$8010, "&gt;"&amp;AL54)+1+COUNTIF(AL$11:AL54, AL54)-1)</f>
        <v/>
      </c>
    </row>
    <row r="55" spans="1:41" x14ac:dyDescent="0.55000000000000004">
      <c r="A55" s="5"/>
      <c r="B55" s="284"/>
      <c r="C55" s="285"/>
      <c r="D55" s="286"/>
      <c r="E55" s="287"/>
      <c r="F55" s="288"/>
      <c r="G55" s="5"/>
      <c r="J55" s="7" t="str">
        <f t="shared" si="9"/>
        <v/>
      </c>
      <c r="K55" s="48" t="str">
        <f t="shared" si="10"/>
        <v/>
      </c>
      <c r="L55" s="48" t="str">
        <f t="shared" si="11"/>
        <v/>
      </c>
      <c r="M55" s="49" t="str">
        <f t="shared" si="12"/>
        <v/>
      </c>
      <c r="O55" s="54" t="str">
        <f>IF('Staff &amp; Scores'!$C55="", "", 'Staff &amp; Scores'!$C55)</f>
        <v/>
      </c>
      <c r="U55" s="103" t="str">
        <f t="shared" si="13"/>
        <v/>
      </c>
      <c r="V55" s="77" t="str">
        <f t="shared" si="14"/>
        <v/>
      </c>
      <c r="W55" s="37" t="str">
        <f t="shared" si="15"/>
        <v/>
      </c>
      <c r="X55" s="7" t="str">
        <f t="shared" si="16"/>
        <v/>
      </c>
      <c r="Y55" s="37" t="str">
        <f t="shared" si="17"/>
        <v/>
      </c>
      <c r="AA55" s="54" t="str">
        <f t="shared" si="18"/>
        <v/>
      </c>
      <c r="AC55" s="121" t="str">
        <f t="shared" si="19"/>
        <v/>
      </c>
      <c r="AD55" s="111" t="str">
        <f t="shared" si="20"/>
        <v/>
      </c>
      <c r="AE55" s="122" t="str">
        <f t="shared" si="21"/>
        <v/>
      </c>
      <c r="AF55" s="123" t="str">
        <f t="shared" si="22"/>
        <v>Qtr 1</v>
      </c>
      <c r="AG55" s="122" t="str">
        <f t="shared" si="23"/>
        <v/>
      </c>
      <c r="AI55" s="124" t="str">
        <f t="shared" si="24"/>
        <v/>
      </c>
      <c r="AK55" s="103" t="str">
        <f t="shared" si="25"/>
        <v/>
      </c>
      <c r="AL55" s="104" t="str">
        <f t="shared" si="26"/>
        <v/>
      </c>
      <c r="AN55" s="37" t="str">
        <f>IF(AK55="", "", COUNTIF(AK$11:AK$8010, "&lt;"&amp;AK55)+1+COUNTIF(AK$11:AK55, AK55)-1)</f>
        <v/>
      </c>
      <c r="AO55" s="37" t="str">
        <f>IF(AL55="", "", COUNTIF(AL$11:AL$8010, "&gt;"&amp;AL55)+1+COUNTIF(AL$11:AL55, AL55)-1)</f>
        <v/>
      </c>
    </row>
    <row r="56" spans="1:41" x14ac:dyDescent="0.55000000000000004">
      <c r="A56" s="5"/>
      <c r="B56" s="284"/>
      <c r="C56" s="285"/>
      <c r="D56" s="286"/>
      <c r="E56" s="287"/>
      <c r="F56" s="288"/>
      <c r="G56" s="5"/>
      <c r="J56" s="7" t="str">
        <f t="shared" si="9"/>
        <v/>
      </c>
      <c r="K56" s="48" t="str">
        <f t="shared" si="10"/>
        <v/>
      </c>
      <c r="L56" s="48" t="str">
        <f t="shared" si="11"/>
        <v/>
      </c>
      <c r="M56" s="49" t="str">
        <f t="shared" si="12"/>
        <v/>
      </c>
      <c r="O56" s="54" t="str">
        <f>IF('Staff &amp; Scores'!$C56="", "", 'Staff &amp; Scores'!$C56)</f>
        <v/>
      </c>
      <c r="U56" s="103" t="str">
        <f t="shared" si="13"/>
        <v/>
      </c>
      <c r="V56" s="77" t="str">
        <f t="shared" si="14"/>
        <v/>
      </c>
      <c r="W56" s="37" t="str">
        <f t="shared" si="15"/>
        <v/>
      </c>
      <c r="X56" s="7" t="str">
        <f t="shared" si="16"/>
        <v/>
      </c>
      <c r="Y56" s="37" t="str">
        <f t="shared" si="17"/>
        <v/>
      </c>
      <c r="AA56" s="54" t="str">
        <f t="shared" si="18"/>
        <v/>
      </c>
      <c r="AC56" s="121" t="str">
        <f t="shared" si="19"/>
        <v/>
      </c>
      <c r="AD56" s="111" t="str">
        <f t="shared" si="20"/>
        <v/>
      </c>
      <c r="AE56" s="122" t="str">
        <f t="shared" si="21"/>
        <v/>
      </c>
      <c r="AF56" s="123" t="str">
        <f t="shared" si="22"/>
        <v>Qtr 1</v>
      </c>
      <c r="AG56" s="122" t="str">
        <f t="shared" si="23"/>
        <v/>
      </c>
      <c r="AI56" s="124" t="str">
        <f t="shared" si="24"/>
        <v/>
      </c>
      <c r="AK56" s="103" t="str">
        <f t="shared" si="25"/>
        <v/>
      </c>
      <c r="AL56" s="104" t="str">
        <f t="shared" si="26"/>
        <v/>
      </c>
      <c r="AN56" s="37" t="str">
        <f>IF(AK56="", "", COUNTIF(AK$11:AK$8010, "&lt;"&amp;AK56)+1+COUNTIF(AK$11:AK56, AK56)-1)</f>
        <v/>
      </c>
      <c r="AO56" s="37" t="str">
        <f>IF(AL56="", "", COUNTIF(AL$11:AL$8010, "&gt;"&amp;AL56)+1+COUNTIF(AL$11:AL56, AL56)-1)</f>
        <v/>
      </c>
    </row>
    <row r="57" spans="1:41" x14ac:dyDescent="0.55000000000000004">
      <c r="A57" s="5"/>
      <c r="B57" s="284"/>
      <c r="C57" s="285"/>
      <c r="D57" s="286"/>
      <c r="E57" s="287"/>
      <c r="F57" s="288"/>
      <c r="G57" s="5"/>
      <c r="J57" s="7" t="str">
        <f t="shared" si="9"/>
        <v/>
      </c>
      <c r="K57" s="48" t="str">
        <f t="shared" si="10"/>
        <v/>
      </c>
      <c r="L57" s="48" t="str">
        <f t="shared" si="11"/>
        <v/>
      </c>
      <c r="M57" s="49" t="str">
        <f t="shared" si="12"/>
        <v/>
      </c>
      <c r="O57" s="54" t="str">
        <f>IF('Staff &amp; Scores'!$C57="", "", 'Staff &amp; Scores'!$C57)</f>
        <v/>
      </c>
      <c r="U57" s="103" t="str">
        <f t="shared" si="13"/>
        <v/>
      </c>
      <c r="V57" s="77" t="str">
        <f t="shared" si="14"/>
        <v/>
      </c>
      <c r="W57" s="37" t="str">
        <f t="shared" si="15"/>
        <v/>
      </c>
      <c r="X57" s="7" t="str">
        <f t="shared" si="16"/>
        <v/>
      </c>
      <c r="Y57" s="37" t="str">
        <f t="shared" si="17"/>
        <v/>
      </c>
      <c r="AA57" s="54" t="str">
        <f t="shared" si="18"/>
        <v/>
      </c>
      <c r="AC57" s="121" t="str">
        <f t="shared" si="19"/>
        <v/>
      </c>
      <c r="AD57" s="111" t="str">
        <f t="shared" si="20"/>
        <v/>
      </c>
      <c r="AE57" s="122" t="str">
        <f t="shared" si="21"/>
        <v/>
      </c>
      <c r="AF57" s="123" t="str">
        <f t="shared" si="22"/>
        <v>Qtr 1</v>
      </c>
      <c r="AG57" s="122" t="str">
        <f t="shared" si="23"/>
        <v/>
      </c>
      <c r="AI57" s="124" t="str">
        <f t="shared" si="24"/>
        <v/>
      </c>
      <c r="AK57" s="103" t="str">
        <f t="shared" si="25"/>
        <v/>
      </c>
      <c r="AL57" s="104" t="str">
        <f t="shared" si="26"/>
        <v/>
      </c>
      <c r="AN57" s="37" t="str">
        <f>IF(AK57="", "", COUNTIF(AK$11:AK$8010, "&lt;"&amp;AK57)+1+COUNTIF(AK$11:AK57, AK57)-1)</f>
        <v/>
      </c>
      <c r="AO57" s="37" t="str">
        <f>IF(AL57="", "", COUNTIF(AL$11:AL$8010, "&gt;"&amp;AL57)+1+COUNTIF(AL$11:AL57, AL57)-1)</f>
        <v/>
      </c>
    </row>
    <row r="58" spans="1:41" x14ac:dyDescent="0.55000000000000004">
      <c r="A58" s="5"/>
      <c r="B58" s="284"/>
      <c r="C58" s="285"/>
      <c r="D58" s="286"/>
      <c r="E58" s="287"/>
      <c r="F58" s="288"/>
      <c r="G58" s="5"/>
      <c r="J58" s="7" t="str">
        <f t="shared" si="9"/>
        <v/>
      </c>
      <c r="K58" s="48" t="str">
        <f t="shared" si="10"/>
        <v/>
      </c>
      <c r="L58" s="48" t="str">
        <f t="shared" si="11"/>
        <v/>
      </c>
      <c r="M58" s="49" t="str">
        <f t="shared" si="12"/>
        <v/>
      </c>
      <c r="O58" s="54" t="str">
        <f>IF('Staff &amp; Scores'!$C58="", "", 'Staff &amp; Scores'!$C58)</f>
        <v/>
      </c>
      <c r="U58" s="103" t="str">
        <f t="shared" si="13"/>
        <v/>
      </c>
      <c r="V58" s="77" t="str">
        <f t="shared" si="14"/>
        <v/>
      </c>
      <c r="W58" s="37" t="str">
        <f t="shared" si="15"/>
        <v/>
      </c>
      <c r="X58" s="7" t="str">
        <f t="shared" si="16"/>
        <v/>
      </c>
      <c r="Y58" s="37" t="str">
        <f t="shared" si="17"/>
        <v/>
      </c>
      <c r="AA58" s="54" t="str">
        <f t="shared" si="18"/>
        <v/>
      </c>
      <c r="AC58" s="121" t="str">
        <f t="shared" si="19"/>
        <v/>
      </c>
      <c r="AD58" s="111" t="str">
        <f t="shared" si="20"/>
        <v/>
      </c>
      <c r="AE58" s="122" t="str">
        <f t="shared" si="21"/>
        <v/>
      </c>
      <c r="AF58" s="123" t="str">
        <f t="shared" si="22"/>
        <v>Qtr 1</v>
      </c>
      <c r="AG58" s="122" t="str">
        <f t="shared" si="23"/>
        <v/>
      </c>
      <c r="AI58" s="124" t="str">
        <f t="shared" si="24"/>
        <v/>
      </c>
      <c r="AK58" s="103" t="str">
        <f t="shared" si="25"/>
        <v/>
      </c>
      <c r="AL58" s="104" t="str">
        <f t="shared" si="26"/>
        <v/>
      </c>
      <c r="AN58" s="37" t="str">
        <f>IF(AK58="", "", COUNTIF(AK$11:AK$8010, "&lt;"&amp;AK58)+1+COUNTIF(AK$11:AK58, AK58)-1)</f>
        <v/>
      </c>
      <c r="AO58" s="37" t="str">
        <f>IF(AL58="", "", COUNTIF(AL$11:AL$8010, "&gt;"&amp;AL58)+1+COUNTIF(AL$11:AL58, AL58)-1)</f>
        <v/>
      </c>
    </row>
    <row r="59" spans="1:41" x14ac:dyDescent="0.55000000000000004">
      <c r="A59" s="5"/>
      <c r="B59" s="284"/>
      <c r="C59" s="285"/>
      <c r="D59" s="286"/>
      <c r="E59" s="287"/>
      <c r="F59" s="288"/>
      <c r="G59" s="5"/>
      <c r="J59" s="7" t="str">
        <f t="shared" si="9"/>
        <v/>
      </c>
      <c r="K59" s="48" t="str">
        <f t="shared" si="10"/>
        <v/>
      </c>
      <c r="L59" s="48" t="str">
        <f t="shared" si="11"/>
        <v/>
      </c>
      <c r="M59" s="49" t="str">
        <f t="shared" si="12"/>
        <v/>
      </c>
      <c r="O59" s="54" t="str">
        <f>IF('Staff &amp; Scores'!$C59="", "", 'Staff &amp; Scores'!$C59)</f>
        <v/>
      </c>
      <c r="U59" s="103" t="str">
        <f t="shared" si="13"/>
        <v/>
      </c>
      <c r="V59" s="77" t="str">
        <f t="shared" si="14"/>
        <v/>
      </c>
      <c r="W59" s="37" t="str">
        <f t="shared" si="15"/>
        <v/>
      </c>
      <c r="X59" s="7" t="str">
        <f t="shared" si="16"/>
        <v/>
      </c>
      <c r="Y59" s="37" t="str">
        <f t="shared" si="17"/>
        <v/>
      </c>
      <c r="AA59" s="54" t="str">
        <f t="shared" si="18"/>
        <v/>
      </c>
      <c r="AC59" s="121" t="str">
        <f t="shared" si="19"/>
        <v/>
      </c>
      <c r="AD59" s="111" t="str">
        <f t="shared" si="20"/>
        <v/>
      </c>
      <c r="AE59" s="122" t="str">
        <f t="shared" si="21"/>
        <v/>
      </c>
      <c r="AF59" s="123" t="str">
        <f t="shared" si="22"/>
        <v>Qtr 1</v>
      </c>
      <c r="AG59" s="122" t="str">
        <f t="shared" si="23"/>
        <v/>
      </c>
      <c r="AI59" s="124" t="str">
        <f t="shared" si="24"/>
        <v/>
      </c>
      <c r="AK59" s="103" t="str">
        <f t="shared" si="25"/>
        <v/>
      </c>
      <c r="AL59" s="104" t="str">
        <f t="shared" si="26"/>
        <v/>
      </c>
      <c r="AN59" s="37" t="str">
        <f>IF(AK59="", "", COUNTIF(AK$11:AK$8010, "&lt;"&amp;AK59)+1+COUNTIF(AK$11:AK59, AK59)-1)</f>
        <v/>
      </c>
      <c r="AO59" s="37" t="str">
        <f>IF(AL59="", "", COUNTIF(AL$11:AL$8010, "&gt;"&amp;AL59)+1+COUNTIF(AL$11:AL59, AL59)-1)</f>
        <v/>
      </c>
    </row>
    <row r="60" spans="1:41" x14ac:dyDescent="0.55000000000000004">
      <c r="A60" s="5"/>
      <c r="B60" s="284"/>
      <c r="C60" s="285"/>
      <c r="D60" s="286"/>
      <c r="E60" s="287"/>
      <c r="F60" s="288"/>
      <c r="G60" s="5"/>
      <c r="J60" s="7" t="str">
        <f t="shared" si="9"/>
        <v/>
      </c>
      <c r="K60" s="48" t="str">
        <f t="shared" si="10"/>
        <v/>
      </c>
      <c r="L60" s="48" t="str">
        <f t="shared" si="11"/>
        <v/>
      </c>
      <c r="M60" s="49" t="str">
        <f t="shared" si="12"/>
        <v/>
      </c>
      <c r="O60" s="54" t="str">
        <f>IF('Staff &amp; Scores'!$C60="", "", 'Staff &amp; Scores'!$C60)</f>
        <v/>
      </c>
      <c r="U60" s="103" t="str">
        <f t="shared" si="13"/>
        <v/>
      </c>
      <c r="V60" s="77" t="str">
        <f t="shared" si="14"/>
        <v/>
      </c>
      <c r="W60" s="37" t="str">
        <f t="shared" si="15"/>
        <v/>
      </c>
      <c r="X60" s="7" t="str">
        <f t="shared" si="16"/>
        <v/>
      </c>
      <c r="Y60" s="37" t="str">
        <f t="shared" si="17"/>
        <v/>
      </c>
      <c r="AA60" s="54" t="str">
        <f t="shared" si="18"/>
        <v/>
      </c>
      <c r="AC60" s="121" t="str">
        <f t="shared" si="19"/>
        <v/>
      </c>
      <c r="AD60" s="111" t="str">
        <f t="shared" si="20"/>
        <v/>
      </c>
      <c r="AE60" s="122" t="str">
        <f t="shared" si="21"/>
        <v/>
      </c>
      <c r="AF60" s="123" t="str">
        <f t="shared" si="22"/>
        <v>Qtr 1</v>
      </c>
      <c r="AG60" s="122" t="str">
        <f t="shared" si="23"/>
        <v/>
      </c>
      <c r="AI60" s="124" t="str">
        <f t="shared" si="24"/>
        <v/>
      </c>
      <c r="AK60" s="103" t="str">
        <f t="shared" si="25"/>
        <v/>
      </c>
      <c r="AL60" s="104" t="str">
        <f t="shared" si="26"/>
        <v/>
      </c>
      <c r="AN60" s="37" t="str">
        <f>IF(AK60="", "", COUNTIF(AK$11:AK$8010, "&lt;"&amp;AK60)+1+COUNTIF(AK$11:AK60, AK60)-1)</f>
        <v/>
      </c>
      <c r="AO60" s="37" t="str">
        <f>IF(AL60="", "", COUNTIF(AL$11:AL$8010, "&gt;"&amp;AL60)+1+COUNTIF(AL$11:AL60, AL60)-1)</f>
        <v/>
      </c>
    </row>
    <row r="61" spans="1:41" x14ac:dyDescent="0.55000000000000004">
      <c r="A61" s="5"/>
      <c r="B61" s="284"/>
      <c r="C61" s="285"/>
      <c r="D61" s="286"/>
      <c r="E61" s="287"/>
      <c r="F61" s="288"/>
      <c r="G61" s="5"/>
      <c r="J61" s="7" t="str">
        <f t="shared" si="9"/>
        <v/>
      </c>
      <c r="K61" s="48" t="str">
        <f t="shared" si="10"/>
        <v/>
      </c>
      <c r="L61" s="48" t="str">
        <f t="shared" si="11"/>
        <v/>
      </c>
      <c r="M61" s="49" t="str">
        <f t="shared" si="12"/>
        <v/>
      </c>
      <c r="O61" s="54" t="str">
        <f>IF('Staff &amp; Scores'!$C61="", "", 'Staff &amp; Scores'!$C61)</f>
        <v/>
      </c>
      <c r="U61" s="103" t="str">
        <f t="shared" si="13"/>
        <v/>
      </c>
      <c r="V61" s="77" t="str">
        <f t="shared" si="14"/>
        <v/>
      </c>
      <c r="W61" s="37" t="str">
        <f t="shared" si="15"/>
        <v/>
      </c>
      <c r="X61" s="7" t="str">
        <f t="shared" si="16"/>
        <v/>
      </c>
      <c r="Y61" s="37" t="str">
        <f t="shared" si="17"/>
        <v/>
      </c>
      <c r="AA61" s="54" t="str">
        <f t="shared" si="18"/>
        <v/>
      </c>
      <c r="AC61" s="121" t="str">
        <f t="shared" si="19"/>
        <v/>
      </c>
      <c r="AD61" s="111" t="str">
        <f t="shared" si="20"/>
        <v/>
      </c>
      <c r="AE61" s="122" t="str">
        <f t="shared" si="21"/>
        <v/>
      </c>
      <c r="AF61" s="123" t="str">
        <f t="shared" si="22"/>
        <v>Qtr 1</v>
      </c>
      <c r="AG61" s="122" t="str">
        <f t="shared" si="23"/>
        <v/>
      </c>
      <c r="AI61" s="124" t="str">
        <f t="shared" si="24"/>
        <v/>
      </c>
      <c r="AK61" s="103" t="str">
        <f t="shared" si="25"/>
        <v/>
      </c>
      <c r="AL61" s="104" t="str">
        <f t="shared" si="26"/>
        <v/>
      </c>
      <c r="AN61" s="37" t="str">
        <f>IF(AK61="", "", COUNTIF(AK$11:AK$8010, "&lt;"&amp;AK61)+1+COUNTIF(AK$11:AK61, AK61)-1)</f>
        <v/>
      </c>
      <c r="AO61" s="37" t="str">
        <f>IF(AL61="", "", COUNTIF(AL$11:AL$8010, "&gt;"&amp;AL61)+1+COUNTIF(AL$11:AL61, AL61)-1)</f>
        <v/>
      </c>
    </row>
    <row r="62" spans="1:41" x14ac:dyDescent="0.55000000000000004">
      <c r="A62" s="5"/>
      <c r="B62" s="284"/>
      <c r="C62" s="285"/>
      <c r="D62" s="286"/>
      <c r="E62" s="287"/>
      <c r="F62" s="288"/>
      <c r="G62" s="5"/>
      <c r="J62" s="7" t="str">
        <f t="shared" si="9"/>
        <v/>
      </c>
      <c r="K62" s="48" t="str">
        <f t="shared" si="10"/>
        <v/>
      </c>
      <c r="L62" s="48" t="str">
        <f t="shared" si="11"/>
        <v/>
      </c>
      <c r="M62" s="49" t="str">
        <f t="shared" si="12"/>
        <v/>
      </c>
      <c r="O62" s="54" t="str">
        <f>IF('Staff &amp; Scores'!$C62="", "", 'Staff &amp; Scores'!$C62)</f>
        <v/>
      </c>
      <c r="U62" s="103" t="str">
        <f t="shared" si="13"/>
        <v/>
      </c>
      <c r="V62" s="77" t="str">
        <f t="shared" si="14"/>
        <v/>
      </c>
      <c r="W62" s="37" t="str">
        <f t="shared" si="15"/>
        <v/>
      </c>
      <c r="X62" s="7" t="str">
        <f t="shared" si="16"/>
        <v/>
      </c>
      <c r="Y62" s="37" t="str">
        <f t="shared" si="17"/>
        <v/>
      </c>
      <c r="AA62" s="54" t="str">
        <f t="shared" si="18"/>
        <v/>
      </c>
      <c r="AC62" s="121" t="str">
        <f t="shared" si="19"/>
        <v/>
      </c>
      <c r="AD62" s="111" t="str">
        <f t="shared" si="20"/>
        <v/>
      </c>
      <c r="AE62" s="122" t="str">
        <f t="shared" si="21"/>
        <v/>
      </c>
      <c r="AF62" s="123" t="str">
        <f t="shared" si="22"/>
        <v>Qtr 1</v>
      </c>
      <c r="AG62" s="122" t="str">
        <f t="shared" si="23"/>
        <v/>
      </c>
      <c r="AI62" s="124" t="str">
        <f t="shared" si="24"/>
        <v/>
      </c>
      <c r="AK62" s="103" t="str">
        <f t="shared" si="25"/>
        <v/>
      </c>
      <c r="AL62" s="104" t="str">
        <f t="shared" si="26"/>
        <v/>
      </c>
      <c r="AN62" s="37" t="str">
        <f>IF(AK62="", "", COUNTIF(AK$11:AK$8010, "&lt;"&amp;AK62)+1+COUNTIF(AK$11:AK62, AK62)-1)</f>
        <v/>
      </c>
      <c r="AO62" s="37" t="str">
        <f>IF(AL62="", "", COUNTIF(AL$11:AL$8010, "&gt;"&amp;AL62)+1+COUNTIF(AL$11:AL62, AL62)-1)</f>
        <v/>
      </c>
    </row>
    <row r="63" spans="1:41" x14ac:dyDescent="0.55000000000000004">
      <c r="A63" s="5"/>
      <c r="B63" s="284"/>
      <c r="C63" s="285"/>
      <c r="D63" s="286"/>
      <c r="E63" s="287"/>
      <c r="F63" s="288"/>
      <c r="G63" s="5"/>
      <c r="J63" s="7" t="str">
        <f t="shared" si="9"/>
        <v/>
      </c>
      <c r="K63" s="48" t="str">
        <f t="shared" si="10"/>
        <v/>
      </c>
      <c r="L63" s="48" t="str">
        <f t="shared" si="11"/>
        <v/>
      </c>
      <c r="M63" s="49" t="str">
        <f t="shared" si="12"/>
        <v/>
      </c>
      <c r="O63" s="54" t="str">
        <f>IF('Staff &amp; Scores'!$C63="", "", 'Staff &amp; Scores'!$C63)</f>
        <v/>
      </c>
      <c r="U63" s="103" t="str">
        <f t="shared" si="13"/>
        <v/>
      </c>
      <c r="V63" s="77" t="str">
        <f t="shared" si="14"/>
        <v/>
      </c>
      <c r="W63" s="37" t="str">
        <f t="shared" si="15"/>
        <v/>
      </c>
      <c r="X63" s="7" t="str">
        <f t="shared" si="16"/>
        <v/>
      </c>
      <c r="Y63" s="37" t="str">
        <f t="shared" si="17"/>
        <v/>
      </c>
      <c r="AA63" s="54" t="str">
        <f t="shared" si="18"/>
        <v/>
      </c>
      <c r="AC63" s="121" t="str">
        <f t="shared" si="19"/>
        <v/>
      </c>
      <c r="AD63" s="111" t="str">
        <f t="shared" si="20"/>
        <v/>
      </c>
      <c r="AE63" s="122" t="str">
        <f t="shared" si="21"/>
        <v/>
      </c>
      <c r="AF63" s="123" t="str">
        <f t="shared" si="22"/>
        <v>Qtr 1</v>
      </c>
      <c r="AG63" s="122" t="str">
        <f t="shared" si="23"/>
        <v/>
      </c>
      <c r="AI63" s="124" t="str">
        <f t="shared" si="24"/>
        <v/>
      </c>
      <c r="AK63" s="103" t="str">
        <f t="shared" si="25"/>
        <v/>
      </c>
      <c r="AL63" s="104" t="str">
        <f t="shared" si="26"/>
        <v/>
      </c>
      <c r="AN63" s="37" t="str">
        <f>IF(AK63="", "", COUNTIF(AK$11:AK$8010, "&lt;"&amp;AK63)+1+COUNTIF(AK$11:AK63, AK63)-1)</f>
        <v/>
      </c>
      <c r="AO63" s="37" t="str">
        <f>IF(AL63="", "", COUNTIF(AL$11:AL$8010, "&gt;"&amp;AL63)+1+COUNTIF(AL$11:AL63, AL63)-1)</f>
        <v/>
      </c>
    </row>
    <row r="64" spans="1:41" x14ac:dyDescent="0.55000000000000004">
      <c r="A64" s="5"/>
      <c r="B64" s="284"/>
      <c r="C64" s="285"/>
      <c r="D64" s="286"/>
      <c r="E64" s="287"/>
      <c r="F64" s="288"/>
      <c r="G64" s="5"/>
      <c r="J64" s="7" t="str">
        <f t="shared" si="9"/>
        <v/>
      </c>
      <c r="K64" s="48" t="str">
        <f t="shared" si="10"/>
        <v/>
      </c>
      <c r="L64" s="48" t="str">
        <f t="shared" si="11"/>
        <v/>
      </c>
      <c r="M64" s="49" t="str">
        <f t="shared" si="12"/>
        <v/>
      </c>
      <c r="O64" s="54" t="str">
        <f>IF('Staff &amp; Scores'!$C64="", "", 'Staff &amp; Scores'!$C64)</f>
        <v/>
      </c>
      <c r="U64" s="103" t="str">
        <f t="shared" si="13"/>
        <v/>
      </c>
      <c r="V64" s="77" t="str">
        <f t="shared" si="14"/>
        <v/>
      </c>
      <c r="W64" s="37" t="str">
        <f t="shared" si="15"/>
        <v/>
      </c>
      <c r="X64" s="7" t="str">
        <f t="shared" si="16"/>
        <v/>
      </c>
      <c r="Y64" s="37" t="str">
        <f t="shared" si="17"/>
        <v/>
      </c>
      <c r="AA64" s="54" t="str">
        <f t="shared" si="18"/>
        <v/>
      </c>
      <c r="AC64" s="121" t="str">
        <f t="shared" si="19"/>
        <v/>
      </c>
      <c r="AD64" s="111" t="str">
        <f t="shared" si="20"/>
        <v/>
      </c>
      <c r="AE64" s="122" t="str">
        <f t="shared" si="21"/>
        <v/>
      </c>
      <c r="AF64" s="123" t="str">
        <f t="shared" si="22"/>
        <v>Qtr 1</v>
      </c>
      <c r="AG64" s="122" t="str">
        <f t="shared" si="23"/>
        <v/>
      </c>
      <c r="AI64" s="124" t="str">
        <f t="shared" si="24"/>
        <v/>
      </c>
      <c r="AK64" s="103" t="str">
        <f t="shared" si="25"/>
        <v/>
      </c>
      <c r="AL64" s="104" t="str">
        <f t="shared" si="26"/>
        <v/>
      </c>
      <c r="AN64" s="37" t="str">
        <f>IF(AK64="", "", COUNTIF(AK$11:AK$8010, "&lt;"&amp;AK64)+1+COUNTIF(AK$11:AK64, AK64)-1)</f>
        <v/>
      </c>
      <c r="AO64" s="37" t="str">
        <f>IF(AL64="", "", COUNTIF(AL$11:AL$8010, "&gt;"&amp;AL64)+1+COUNTIF(AL$11:AL64, AL64)-1)</f>
        <v/>
      </c>
    </row>
    <row r="65" spans="1:41" x14ac:dyDescent="0.55000000000000004">
      <c r="A65" s="5"/>
      <c r="B65" s="284"/>
      <c r="C65" s="285"/>
      <c r="D65" s="286"/>
      <c r="E65" s="287"/>
      <c r="F65" s="288"/>
      <c r="G65" s="5"/>
      <c r="J65" s="7" t="str">
        <f t="shared" si="9"/>
        <v/>
      </c>
      <c r="K65" s="48" t="str">
        <f t="shared" si="10"/>
        <v/>
      </c>
      <c r="L65" s="48" t="str">
        <f t="shared" si="11"/>
        <v/>
      </c>
      <c r="M65" s="49" t="str">
        <f t="shared" si="12"/>
        <v/>
      </c>
      <c r="O65" s="54" t="str">
        <f>IF('Staff &amp; Scores'!$C65="", "", 'Staff &amp; Scores'!$C65)</f>
        <v/>
      </c>
      <c r="U65" s="103" t="str">
        <f t="shared" si="13"/>
        <v/>
      </c>
      <c r="V65" s="77" t="str">
        <f t="shared" si="14"/>
        <v/>
      </c>
      <c r="W65" s="37" t="str">
        <f t="shared" si="15"/>
        <v/>
      </c>
      <c r="X65" s="7" t="str">
        <f t="shared" si="16"/>
        <v/>
      </c>
      <c r="Y65" s="37" t="str">
        <f t="shared" si="17"/>
        <v/>
      </c>
      <c r="AA65" s="54" t="str">
        <f t="shared" si="18"/>
        <v/>
      </c>
      <c r="AC65" s="121" t="str">
        <f t="shared" si="19"/>
        <v/>
      </c>
      <c r="AD65" s="111" t="str">
        <f t="shared" si="20"/>
        <v/>
      </c>
      <c r="AE65" s="122" t="str">
        <f t="shared" si="21"/>
        <v/>
      </c>
      <c r="AF65" s="123" t="str">
        <f t="shared" si="22"/>
        <v>Qtr 1</v>
      </c>
      <c r="AG65" s="122" t="str">
        <f t="shared" si="23"/>
        <v/>
      </c>
      <c r="AI65" s="124" t="str">
        <f t="shared" si="24"/>
        <v/>
      </c>
      <c r="AK65" s="103" t="str">
        <f t="shared" si="25"/>
        <v/>
      </c>
      <c r="AL65" s="104" t="str">
        <f t="shared" si="26"/>
        <v/>
      </c>
      <c r="AN65" s="37" t="str">
        <f>IF(AK65="", "", COUNTIF(AK$11:AK$8010, "&lt;"&amp;AK65)+1+COUNTIF(AK$11:AK65, AK65)-1)</f>
        <v/>
      </c>
      <c r="AO65" s="37" t="str">
        <f>IF(AL65="", "", COUNTIF(AL$11:AL$8010, "&gt;"&amp;AL65)+1+COUNTIF(AL$11:AL65, AL65)-1)</f>
        <v/>
      </c>
    </row>
    <row r="66" spans="1:41" x14ac:dyDescent="0.55000000000000004">
      <c r="A66" s="5"/>
      <c r="B66" s="284"/>
      <c r="C66" s="285"/>
      <c r="D66" s="286"/>
      <c r="E66" s="287"/>
      <c r="F66" s="288"/>
      <c r="G66" s="5"/>
      <c r="J66" s="7" t="str">
        <f t="shared" si="9"/>
        <v/>
      </c>
      <c r="K66" s="48" t="str">
        <f t="shared" si="10"/>
        <v/>
      </c>
      <c r="L66" s="48" t="str">
        <f t="shared" si="11"/>
        <v/>
      </c>
      <c r="M66" s="49" t="str">
        <f t="shared" si="12"/>
        <v/>
      </c>
      <c r="O66" s="54" t="str">
        <f>IF('Staff &amp; Scores'!$C66="", "", 'Staff &amp; Scores'!$C66)</f>
        <v/>
      </c>
      <c r="U66" s="103" t="str">
        <f t="shared" si="13"/>
        <v/>
      </c>
      <c r="V66" s="77" t="str">
        <f t="shared" si="14"/>
        <v/>
      </c>
      <c r="W66" s="37" t="str">
        <f t="shared" si="15"/>
        <v/>
      </c>
      <c r="X66" s="7" t="str">
        <f t="shared" si="16"/>
        <v/>
      </c>
      <c r="Y66" s="37" t="str">
        <f t="shared" si="17"/>
        <v/>
      </c>
      <c r="AA66" s="54" t="str">
        <f t="shared" si="18"/>
        <v/>
      </c>
      <c r="AC66" s="121" t="str">
        <f t="shared" si="19"/>
        <v/>
      </c>
      <c r="AD66" s="111" t="str">
        <f t="shared" si="20"/>
        <v/>
      </c>
      <c r="AE66" s="122" t="str">
        <f t="shared" si="21"/>
        <v/>
      </c>
      <c r="AF66" s="123" t="str">
        <f t="shared" si="22"/>
        <v>Qtr 1</v>
      </c>
      <c r="AG66" s="122" t="str">
        <f t="shared" si="23"/>
        <v/>
      </c>
      <c r="AI66" s="124" t="str">
        <f t="shared" si="24"/>
        <v/>
      </c>
      <c r="AK66" s="103" t="str">
        <f t="shared" si="25"/>
        <v/>
      </c>
      <c r="AL66" s="104" t="str">
        <f t="shared" si="26"/>
        <v/>
      </c>
      <c r="AN66" s="37" t="str">
        <f>IF(AK66="", "", COUNTIF(AK$11:AK$8010, "&lt;"&amp;AK66)+1+COUNTIF(AK$11:AK66, AK66)-1)</f>
        <v/>
      </c>
      <c r="AO66" s="37" t="str">
        <f>IF(AL66="", "", COUNTIF(AL$11:AL$8010, "&gt;"&amp;AL66)+1+COUNTIF(AL$11:AL66, AL66)-1)</f>
        <v/>
      </c>
    </row>
    <row r="67" spans="1:41" x14ac:dyDescent="0.55000000000000004">
      <c r="A67" s="5"/>
      <c r="B67" s="284"/>
      <c r="C67" s="285"/>
      <c r="D67" s="286"/>
      <c r="E67" s="287"/>
      <c r="F67" s="288"/>
      <c r="G67" s="5"/>
      <c r="J67" s="7" t="str">
        <f t="shared" si="9"/>
        <v/>
      </c>
      <c r="K67" s="48" t="str">
        <f t="shared" si="10"/>
        <v/>
      </c>
      <c r="L67" s="48" t="str">
        <f t="shared" si="11"/>
        <v/>
      </c>
      <c r="M67" s="49" t="str">
        <f t="shared" si="12"/>
        <v/>
      </c>
      <c r="O67" s="54" t="str">
        <f>IF('Staff &amp; Scores'!$C67="", "", 'Staff &amp; Scores'!$C67)</f>
        <v/>
      </c>
      <c r="U67" s="103" t="str">
        <f t="shared" si="13"/>
        <v/>
      </c>
      <c r="V67" s="77" t="str">
        <f t="shared" si="14"/>
        <v/>
      </c>
      <c r="W67" s="37" t="str">
        <f t="shared" si="15"/>
        <v/>
      </c>
      <c r="X67" s="7" t="str">
        <f t="shared" si="16"/>
        <v/>
      </c>
      <c r="Y67" s="37" t="str">
        <f t="shared" si="17"/>
        <v/>
      </c>
      <c r="AA67" s="54" t="str">
        <f t="shared" si="18"/>
        <v/>
      </c>
      <c r="AC67" s="121" t="str">
        <f t="shared" si="19"/>
        <v/>
      </c>
      <c r="AD67" s="111" t="str">
        <f t="shared" si="20"/>
        <v/>
      </c>
      <c r="AE67" s="122" t="str">
        <f t="shared" si="21"/>
        <v/>
      </c>
      <c r="AF67" s="123" t="str">
        <f t="shared" si="22"/>
        <v>Qtr 1</v>
      </c>
      <c r="AG67" s="122" t="str">
        <f t="shared" si="23"/>
        <v/>
      </c>
      <c r="AI67" s="124" t="str">
        <f t="shared" si="24"/>
        <v/>
      </c>
      <c r="AK67" s="103" t="str">
        <f t="shared" si="25"/>
        <v/>
      </c>
      <c r="AL67" s="104" t="str">
        <f t="shared" si="26"/>
        <v/>
      </c>
      <c r="AN67" s="37" t="str">
        <f>IF(AK67="", "", COUNTIF(AK$11:AK$8010, "&lt;"&amp;AK67)+1+COUNTIF(AK$11:AK67, AK67)-1)</f>
        <v/>
      </c>
      <c r="AO67" s="37" t="str">
        <f>IF(AL67="", "", COUNTIF(AL$11:AL$8010, "&gt;"&amp;AL67)+1+COUNTIF(AL$11:AL67, AL67)-1)</f>
        <v/>
      </c>
    </row>
    <row r="68" spans="1:41" x14ac:dyDescent="0.55000000000000004">
      <c r="A68" s="5"/>
      <c r="B68" s="284"/>
      <c r="C68" s="285"/>
      <c r="D68" s="286"/>
      <c r="E68" s="287"/>
      <c r="F68" s="288"/>
      <c r="G68" s="5"/>
      <c r="J68" s="7" t="str">
        <f t="shared" si="9"/>
        <v/>
      </c>
      <c r="K68" s="48" t="str">
        <f t="shared" si="10"/>
        <v/>
      </c>
      <c r="L68" s="48" t="str">
        <f t="shared" si="11"/>
        <v/>
      </c>
      <c r="M68" s="49" t="str">
        <f t="shared" si="12"/>
        <v/>
      </c>
      <c r="O68" s="54" t="str">
        <f>IF('Staff &amp; Scores'!$C68="", "", 'Staff &amp; Scores'!$C68)</f>
        <v/>
      </c>
      <c r="U68" s="103" t="str">
        <f t="shared" si="13"/>
        <v/>
      </c>
      <c r="V68" s="77" t="str">
        <f t="shared" si="14"/>
        <v/>
      </c>
      <c r="W68" s="37" t="str">
        <f t="shared" si="15"/>
        <v/>
      </c>
      <c r="X68" s="7" t="str">
        <f t="shared" si="16"/>
        <v/>
      </c>
      <c r="Y68" s="37" t="str">
        <f t="shared" si="17"/>
        <v/>
      </c>
      <c r="AA68" s="54" t="str">
        <f t="shared" si="18"/>
        <v/>
      </c>
      <c r="AC68" s="121" t="str">
        <f t="shared" si="19"/>
        <v/>
      </c>
      <c r="AD68" s="111" t="str">
        <f t="shared" si="20"/>
        <v/>
      </c>
      <c r="AE68" s="122" t="str">
        <f t="shared" si="21"/>
        <v/>
      </c>
      <c r="AF68" s="123" t="str">
        <f t="shared" si="22"/>
        <v>Qtr 1</v>
      </c>
      <c r="AG68" s="122" t="str">
        <f t="shared" si="23"/>
        <v/>
      </c>
      <c r="AI68" s="124" t="str">
        <f t="shared" si="24"/>
        <v/>
      </c>
      <c r="AK68" s="103" t="str">
        <f t="shared" si="25"/>
        <v/>
      </c>
      <c r="AL68" s="104" t="str">
        <f t="shared" si="26"/>
        <v/>
      </c>
      <c r="AN68" s="37" t="str">
        <f>IF(AK68="", "", COUNTIF(AK$11:AK$8010, "&lt;"&amp;AK68)+1+COUNTIF(AK$11:AK68, AK68)-1)</f>
        <v/>
      </c>
      <c r="AO68" s="37" t="str">
        <f>IF(AL68="", "", COUNTIF(AL$11:AL$8010, "&gt;"&amp;AL68)+1+COUNTIF(AL$11:AL68, AL68)-1)</f>
        <v/>
      </c>
    </row>
    <row r="69" spans="1:41" x14ac:dyDescent="0.55000000000000004">
      <c r="A69" s="5"/>
      <c r="B69" s="284"/>
      <c r="C69" s="285"/>
      <c r="D69" s="286"/>
      <c r="E69" s="287"/>
      <c r="F69" s="288"/>
      <c r="G69" s="5"/>
      <c r="J69" s="7" t="str">
        <f t="shared" si="9"/>
        <v/>
      </c>
      <c r="K69" s="48" t="str">
        <f t="shared" si="10"/>
        <v/>
      </c>
      <c r="L69" s="48" t="str">
        <f t="shared" si="11"/>
        <v/>
      </c>
      <c r="M69" s="49" t="str">
        <f t="shared" si="12"/>
        <v/>
      </c>
      <c r="O69" s="54" t="str">
        <f>IF('Staff &amp; Scores'!$C69="", "", 'Staff &amp; Scores'!$C69)</f>
        <v/>
      </c>
      <c r="U69" s="103" t="str">
        <f t="shared" si="13"/>
        <v/>
      </c>
      <c r="V69" s="77" t="str">
        <f t="shared" si="14"/>
        <v/>
      </c>
      <c r="W69" s="37" t="str">
        <f t="shared" si="15"/>
        <v/>
      </c>
      <c r="X69" s="7" t="str">
        <f t="shared" si="16"/>
        <v/>
      </c>
      <c r="Y69" s="37" t="str">
        <f t="shared" si="17"/>
        <v/>
      </c>
      <c r="AA69" s="54" t="str">
        <f t="shared" si="18"/>
        <v/>
      </c>
      <c r="AC69" s="121" t="str">
        <f t="shared" si="19"/>
        <v/>
      </c>
      <c r="AD69" s="111" t="str">
        <f t="shared" si="20"/>
        <v/>
      </c>
      <c r="AE69" s="122" t="str">
        <f t="shared" si="21"/>
        <v/>
      </c>
      <c r="AF69" s="123" t="str">
        <f t="shared" si="22"/>
        <v>Qtr 1</v>
      </c>
      <c r="AG69" s="122" t="str">
        <f t="shared" si="23"/>
        <v/>
      </c>
      <c r="AI69" s="124" t="str">
        <f t="shared" si="24"/>
        <v/>
      </c>
      <c r="AK69" s="103" t="str">
        <f t="shared" si="25"/>
        <v/>
      </c>
      <c r="AL69" s="104" t="str">
        <f t="shared" si="26"/>
        <v/>
      </c>
      <c r="AN69" s="37" t="str">
        <f>IF(AK69="", "", COUNTIF(AK$11:AK$8010, "&lt;"&amp;AK69)+1+COUNTIF(AK$11:AK69, AK69)-1)</f>
        <v/>
      </c>
      <c r="AO69" s="37" t="str">
        <f>IF(AL69="", "", COUNTIF(AL$11:AL$8010, "&gt;"&amp;AL69)+1+COUNTIF(AL$11:AL69, AL69)-1)</f>
        <v/>
      </c>
    </row>
    <row r="70" spans="1:41" x14ac:dyDescent="0.55000000000000004">
      <c r="A70" s="5"/>
      <c r="B70" s="284"/>
      <c r="C70" s="285"/>
      <c r="D70" s="286"/>
      <c r="E70" s="287"/>
      <c r="F70" s="288"/>
      <c r="G70" s="5"/>
      <c r="J70" s="7" t="str">
        <f t="shared" si="9"/>
        <v/>
      </c>
      <c r="K70" s="48" t="str">
        <f t="shared" si="10"/>
        <v/>
      </c>
      <c r="L70" s="48" t="str">
        <f t="shared" si="11"/>
        <v/>
      </c>
      <c r="M70" s="49" t="str">
        <f t="shared" si="12"/>
        <v/>
      </c>
      <c r="O70" s="54" t="str">
        <f>IF('Staff &amp; Scores'!$C70="", "", 'Staff &amp; Scores'!$C70)</f>
        <v/>
      </c>
      <c r="U70" s="103" t="str">
        <f t="shared" si="13"/>
        <v/>
      </c>
      <c r="V70" s="77" t="str">
        <f t="shared" si="14"/>
        <v/>
      </c>
      <c r="W70" s="37" t="str">
        <f t="shared" si="15"/>
        <v/>
      </c>
      <c r="X70" s="7" t="str">
        <f t="shared" si="16"/>
        <v/>
      </c>
      <c r="Y70" s="37" t="str">
        <f t="shared" si="17"/>
        <v/>
      </c>
      <c r="AA70" s="54" t="str">
        <f t="shared" si="18"/>
        <v/>
      </c>
      <c r="AC70" s="121" t="str">
        <f t="shared" si="19"/>
        <v/>
      </c>
      <c r="AD70" s="111" t="str">
        <f t="shared" si="20"/>
        <v/>
      </c>
      <c r="AE70" s="122" t="str">
        <f t="shared" si="21"/>
        <v/>
      </c>
      <c r="AF70" s="123" t="str">
        <f t="shared" si="22"/>
        <v>Qtr 1</v>
      </c>
      <c r="AG70" s="122" t="str">
        <f t="shared" si="23"/>
        <v/>
      </c>
      <c r="AI70" s="124" t="str">
        <f t="shared" si="24"/>
        <v/>
      </c>
      <c r="AK70" s="103" t="str">
        <f t="shared" si="25"/>
        <v/>
      </c>
      <c r="AL70" s="104" t="str">
        <f t="shared" si="26"/>
        <v/>
      </c>
      <c r="AN70" s="37" t="str">
        <f>IF(AK70="", "", COUNTIF(AK$11:AK$8010, "&lt;"&amp;AK70)+1+COUNTIF(AK$11:AK70, AK70)-1)</f>
        <v/>
      </c>
      <c r="AO70" s="37" t="str">
        <f>IF(AL70="", "", COUNTIF(AL$11:AL$8010, "&gt;"&amp;AL70)+1+COUNTIF(AL$11:AL70, AL70)-1)</f>
        <v/>
      </c>
    </row>
    <row r="71" spans="1:41" x14ac:dyDescent="0.55000000000000004">
      <c r="A71" s="5"/>
      <c r="B71" s="284"/>
      <c r="C71" s="285"/>
      <c r="D71" s="286"/>
      <c r="E71" s="287"/>
      <c r="F71" s="288"/>
      <c r="G71" s="5"/>
      <c r="J71" s="7" t="str">
        <f t="shared" si="9"/>
        <v/>
      </c>
      <c r="K71" s="48" t="str">
        <f t="shared" si="10"/>
        <v/>
      </c>
      <c r="L71" s="48" t="str">
        <f t="shared" si="11"/>
        <v/>
      </c>
      <c r="M71" s="49" t="str">
        <f t="shared" si="12"/>
        <v/>
      </c>
      <c r="O71" s="54" t="str">
        <f>IF('Staff &amp; Scores'!$C71="", "", 'Staff &amp; Scores'!$C71)</f>
        <v/>
      </c>
      <c r="U71" s="103" t="str">
        <f t="shared" si="13"/>
        <v/>
      </c>
      <c r="V71" s="77" t="str">
        <f t="shared" si="14"/>
        <v/>
      </c>
      <c r="W71" s="37" t="str">
        <f t="shared" si="15"/>
        <v/>
      </c>
      <c r="X71" s="7" t="str">
        <f t="shared" si="16"/>
        <v/>
      </c>
      <c r="Y71" s="37" t="str">
        <f t="shared" si="17"/>
        <v/>
      </c>
      <c r="AA71" s="54" t="str">
        <f t="shared" si="18"/>
        <v/>
      </c>
      <c r="AC71" s="121" t="str">
        <f t="shared" si="19"/>
        <v/>
      </c>
      <c r="AD71" s="111" t="str">
        <f t="shared" si="20"/>
        <v/>
      </c>
      <c r="AE71" s="122" t="str">
        <f t="shared" si="21"/>
        <v/>
      </c>
      <c r="AF71" s="123" t="str">
        <f t="shared" si="22"/>
        <v>Qtr 1</v>
      </c>
      <c r="AG71" s="122" t="str">
        <f t="shared" si="23"/>
        <v/>
      </c>
      <c r="AI71" s="124" t="str">
        <f t="shared" si="24"/>
        <v/>
      </c>
      <c r="AK71" s="103" t="str">
        <f t="shared" si="25"/>
        <v/>
      </c>
      <c r="AL71" s="104" t="str">
        <f t="shared" si="26"/>
        <v/>
      </c>
      <c r="AN71" s="37" t="str">
        <f>IF(AK71="", "", COUNTIF(AK$11:AK$8010, "&lt;"&amp;AK71)+1+COUNTIF(AK$11:AK71, AK71)-1)</f>
        <v/>
      </c>
      <c r="AO71" s="37" t="str">
        <f>IF(AL71="", "", COUNTIF(AL$11:AL$8010, "&gt;"&amp;AL71)+1+COUNTIF(AL$11:AL71, AL71)-1)</f>
        <v/>
      </c>
    </row>
    <row r="72" spans="1:41" x14ac:dyDescent="0.55000000000000004">
      <c r="A72" s="5"/>
      <c r="B72" s="284"/>
      <c r="C72" s="285"/>
      <c r="D72" s="286"/>
      <c r="E72" s="287"/>
      <c r="F72" s="288"/>
      <c r="G72" s="5"/>
      <c r="J72" s="7" t="str">
        <f t="shared" si="9"/>
        <v/>
      </c>
      <c r="K72" s="48" t="str">
        <f t="shared" si="10"/>
        <v/>
      </c>
      <c r="L72" s="48" t="str">
        <f t="shared" si="11"/>
        <v/>
      </c>
      <c r="M72" s="49" t="str">
        <f t="shared" si="12"/>
        <v/>
      </c>
      <c r="O72" s="54" t="str">
        <f>IF('Staff &amp; Scores'!$C72="", "", 'Staff &amp; Scores'!$C72)</f>
        <v/>
      </c>
      <c r="U72" s="103" t="str">
        <f t="shared" si="13"/>
        <v/>
      </c>
      <c r="V72" s="77" t="str">
        <f t="shared" si="14"/>
        <v/>
      </c>
      <c r="W72" s="37" t="str">
        <f t="shared" si="15"/>
        <v/>
      </c>
      <c r="X72" s="7" t="str">
        <f t="shared" si="16"/>
        <v/>
      </c>
      <c r="Y72" s="37" t="str">
        <f t="shared" si="17"/>
        <v/>
      </c>
      <c r="AA72" s="54" t="str">
        <f t="shared" si="18"/>
        <v/>
      </c>
      <c r="AC72" s="121" t="str">
        <f t="shared" si="19"/>
        <v/>
      </c>
      <c r="AD72" s="111" t="str">
        <f t="shared" si="20"/>
        <v/>
      </c>
      <c r="AE72" s="122" t="str">
        <f t="shared" si="21"/>
        <v/>
      </c>
      <c r="AF72" s="123" t="str">
        <f t="shared" si="22"/>
        <v>Qtr 1</v>
      </c>
      <c r="AG72" s="122" t="str">
        <f t="shared" si="23"/>
        <v/>
      </c>
      <c r="AI72" s="124" t="str">
        <f t="shared" si="24"/>
        <v/>
      </c>
      <c r="AK72" s="103" t="str">
        <f t="shared" si="25"/>
        <v/>
      </c>
      <c r="AL72" s="104" t="str">
        <f t="shared" si="26"/>
        <v/>
      </c>
      <c r="AN72" s="37" t="str">
        <f>IF(AK72="", "", COUNTIF(AK$11:AK$8010, "&lt;"&amp;AK72)+1+COUNTIF(AK$11:AK72, AK72)-1)</f>
        <v/>
      </c>
      <c r="AO72" s="37" t="str">
        <f>IF(AL72="", "", COUNTIF(AL$11:AL$8010, "&gt;"&amp;AL72)+1+COUNTIF(AL$11:AL72, AL72)-1)</f>
        <v/>
      </c>
    </row>
    <row r="73" spans="1:41" x14ac:dyDescent="0.55000000000000004">
      <c r="A73" s="5"/>
      <c r="B73" s="284"/>
      <c r="C73" s="285"/>
      <c r="D73" s="286"/>
      <c r="E73" s="287"/>
      <c r="F73" s="288"/>
      <c r="G73" s="5"/>
      <c r="J73" s="7" t="str">
        <f t="shared" si="9"/>
        <v/>
      </c>
      <c r="K73" s="48" t="str">
        <f t="shared" si="10"/>
        <v/>
      </c>
      <c r="L73" s="48" t="str">
        <f t="shared" si="11"/>
        <v/>
      </c>
      <c r="M73" s="49" t="str">
        <f t="shared" si="12"/>
        <v/>
      </c>
      <c r="O73" s="54" t="str">
        <f>IF('Staff &amp; Scores'!$C73="", "", 'Staff &amp; Scores'!$C73)</f>
        <v/>
      </c>
      <c r="U73" s="103" t="str">
        <f t="shared" si="13"/>
        <v/>
      </c>
      <c r="V73" s="77" t="str">
        <f t="shared" si="14"/>
        <v/>
      </c>
      <c r="W73" s="37" t="str">
        <f t="shared" si="15"/>
        <v/>
      </c>
      <c r="X73" s="7" t="str">
        <f t="shared" si="16"/>
        <v/>
      </c>
      <c r="Y73" s="37" t="str">
        <f t="shared" si="17"/>
        <v/>
      </c>
      <c r="AA73" s="54" t="str">
        <f t="shared" si="18"/>
        <v/>
      </c>
      <c r="AC73" s="121" t="str">
        <f t="shared" si="19"/>
        <v/>
      </c>
      <c r="AD73" s="111" t="str">
        <f t="shared" si="20"/>
        <v/>
      </c>
      <c r="AE73" s="122" t="str">
        <f t="shared" si="21"/>
        <v/>
      </c>
      <c r="AF73" s="123" t="str">
        <f t="shared" si="22"/>
        <v>Qtr 1</v>
      </c>
      <c r="AG73" s="122" t="str">
        <f t="shared" si="23"/>
        <v/>
      </c>
      <c r="AI73" s="124" t="str">
        <f t="shared" si="24"/>
        <v/>
      </c>
      <c r="AK73" s="103" t="str">
        <f t="shared" si="25"/>
        <v/>
      </c>
      <c r="AL73" s="104" t="str">
        <f t="shared" si="26"/>
        <v/>
      </c>
      <c r="AN73" s="37" t="str">
        <f>IF(AK73="", "", COUNTIF(AK$11:AK$8010, "&lt;"&amp;AK73)+1+COUNTIF(AK$11:AK73, AK73)-1)</f>
        <v/>
      </c>
      <c r="AO73" s="37" t="str">
        <f>IF(AL73="", "", COUNTIF(AL$11:AL$8010, "&gt;"&amp;AL73)+1+COUNTIF(AL$11:AL73, AL73)-1)</f>
        <v/>
      </c>
    </row>
    <row r="74" spans="1:41" x14ac:dyDescent="0.55000000000000004">
      <c r="A74" s="5"/>
      <c r="B74" s="284"/>
      <c r="C74" s="285"/>
      <c r="D74" s="286"/>
      <c r="E74" s="287"/>
      <c r="F74" s="288"/>
      <c r="G74" s="5"/>
      <c r="J74" s="7" t="str">
        <f t="shared" si="9"/>
        <v/>
      </c>
      <c r="K74" s="48" t="str">
        <f t="shared" si="10"/>
        <v/>
      </c>
      <c r="L74" s="48" t="str">
        <f t="shared" si="11"/>
        <v/>
      </c>
      <c r="M74" s="49" t="str">
        <f t="shared" si="12"/>
        <v/>
      </c>
      <c r="O74" s="54" t="str">
        <f>IF('Staff &amp; Scores'!$C74="", "", 'Staff &amp; Scores'!$C74)</f>
        <v/>
      </c>
      <c r="U74" s="103" t="str">
        <f t="shared" si="13"/>
        <v/>
      </c>
      <c r="V74" s="77" t="str">
        <f t="shared" si="14"/>
        <v/>
      </c>
      <c r="W74" s="37" t="str">
        <f t="shared" si="15"/>
        <v/>
      </c>
      <c r="X74" s="7" t="str">
        <f t="shared" si="16"/>
        <v/>
      </c>
      <c r="Y74" s="37" t="str">
        <f t="shared" si="17"/>
        <v/>
      </c>
      <c r="AA74" s="54" t="str">
        <f t="shared" si="18"/>
        <v/>
      </c>
      <c r="AC74" s="121" t="str">
        <f t="shared" si="19"/>
        <v/>
      </c>
      <c r="AD74" s="111" t="str">
        <f t="shared" si="20"/>
        <v/>
      </c>
      <c r="AE74" s="122" t="str">
        <f t="shared" si="21"/>
        <v/>
      </c>
      <c r="AF74" s="123" t="str">
        <f t="shared" si="22"/>
        <v>Qtr 1</v>
      </c>
      <c r="AG74" s="122" t="str">
        <f t="shared" si="23"/>
        <v/>
      </c>
      <c r="AI74" s="124" t="str">
        <f t="shared" si="24"/>
        <v/>
      </c>
      <c r="AK74" s="103" t="str">
        <f t="shared" si="25"/>
        <v/>
      </c>
      <c r="AL74" s="104" t="str">
        <f t="shared" si="26"/>
        <v/>
      </c>
      <c r="AN74" s="37" t="str">
        <f>IF(AK74="", "", COUNTIF(AK$11:AK$8010, "&lt;"&amp;AK74)+1+COUNTIF(AK$11:AK74, AK74)-1)</f>
        <v/>
      </c>
      <c r="AO74" s="37" t="str">
        <f>IF(AL74="", "", COUNTIF(AL$11:AL$8010, "&gt;"&amp;AL74)+1+COUNTIF(AL$11:AL74, AL74)-1)</f>
        <v/>
      </c>
    </row>
    <row r="75" spans="1:41" x14ac:dyDescent="0.55000000000000004">
      <c r="A75" s="5"/>
      <c r="B75" s="284"/>
      <c r="C75" s="285"/>
      <c r="D75" s="286"/>
      <c r="E75" s="287"/>
      <c r="F75" s="288"/>
      <c r="G75" s="5"/>
      <c r="J75" s="7" t="str">
        <f t="shared" si="9"/>
        <v/>
      </c>
      <c r="K75" s="48" t="str">
        <f t="shared" si="10"/>
        <v/>
      </c>
      <c r="L75" s="48" t="str">
        <f t="shared" si="11"/>
        <v/>
      </c>
      <c r="M75" s="49" t="str">
        <f t="shared" si="12"/>
        <v/>
      </c>
      <c r="O75" s="54" t="str">
        <f>IF('Staff &amp; Scores'!$C75="", "", 'Staff &amp; Scores'!$C75)</f>
        <v/>
      </c>
      <c r="U75" s="103" t="str">
        <f t="shared" si="13"/>
        <v/>
      </c>
      <c r="V75" s="77" t="str">
        <f t="shared" si="14"/>
        <v/>
      </c>
      <c r="W75" s="37" t="str">
        <f t="shared" si="15"/>
        <v/>
      </c>
      <c r="X75" s="7" t="str">
        <f t="shared" si="16"/>
        <v/>
      </c>
      <c r="Y75" s="37" t="str">
        <f t="shared" si="17"/>
        <v/>
      </c>
      <c r="AA75" s="54" t="str">
        <f t="shared" si="18"/>
        <v/>
      </c>
      <c r="AC75" s="121" t="str">
        <f t="shared" si="19"/>
        <v/>
      </c>
      <c r="AD75" s="111" t="str">
        <f t="shared" si="20"/>
        <v/>
      </c>
      <c r="AE75" s="122" t="str">
        <f t="shared" si="21"/>
        <v/>
      </c>
      <c r="AF75" s="123" t="str">
        <f t="shared" si="22"/>
        <v>Qtr 1</v>
      </c>
      <c r="AG75" s="122" t="str">
        <f t="shared" si="23"/>
        <v/>
      </c>
      <c r="AI75" s="124" t="str">
        <f t="shared" si="24"/>
        <v/>
      </c>
      <c r="AK75" s="103" t="str">
        <f t="shared" si="25"/>
        <v/>
      </c>
      <c r="AL75" s="104" t="str">
        <f t="shared" si="26"/>
        <v/>
      </c>
      <c r="AN75" s="37" t="str">
        <f>IF(AK75="", "", COUNTIF(AK$11:AK$8010, "&lt;"&amp;AK75)+1+COUNTIF(AK$11:AK75, AK75)-1)</f>
        <v/>
      </c>
      <c r="AO75" s="37" t="str">
        <f>IF(AL75="", "", COUNTIF(AL$11:AL$8010, "&gt;"&amp;AL75)+1+COUNTIF(AL$11:AL75, AL75)-1)</f>
        <v/>
      </c>
    </row>
    <row r="76" spans="1:41" x14ac:dyDescent="0.55000000000000004">
      <c r="A76" s="5"/>
      <c r="B76" s="284"/>
      <c r="C76" s="285"/>
      <c r="D76" s="286"/>
      <c r="E76" s="287"/>
      <c r="F76" s="288"/>
      <c r="G76" s="5"/>
      <c r="J76" s="7" t="str">
        <f t="shared" ref="J76:J139" si="27">IF(B76="", "", IF(OR(B76&lt;$O$4, B76&gt;$O$5), "X", ""))</f>
        <v/>
      </c>
      <c r="K76" s="48" t="str">
        <f t="shared" ref="K76:K139" si="28">IF(C76="", "", IF(COUNTIF($O$10:$O$510, C76)=0, "X", ""))</f>
        <v/>
      </c>
      <c r="L76" s="48" t="str">
        <f t="shared" ref="L76:L139" si="29">IF(D76="", "", IF(COUNTIF($Q$10:$Q$15, D76)=0, "X", ""))</f>
        <v/>
      </c>
      <c r="M76" s="49" t="str">
        <f t="shared" ref="M76:M139" si="30">IF(E76="", "", IF(COUNTIF($S$10:$S$20, E76)=0, "X", ""))</f>
        <v/>
      </c>
      <c r="O76" s="54" t="str">
        <f>IF('Staff &amp; Scores'!$C76="", "", 'Staff &amp; Scores'!$C76)</f>
        <v/>
      </c>
      <c r="U76" s="103" t="str">
        <f t="shared" ref="U76:U139" si="31">IF($Q$4="", "", IF($C76=$Q$4, IF($E76&lt;0, $E76, ""), ""))</f>
        <v/>
      </c>
      <c r="V76" s="77" t="str">
        <f t="shared" ref="V76:V139" si="32">IF($Q$4="", "", IF($C76=$Q$4, IF($E76&gt;0, $E76, ""), ""))</f>
        <v/>
      </c>
      <c r="W76" s="37" t="str">
        <f t="shared" ref="W76:W139" si="33">IF($Q$4="", "", IF($C76=$Q$4, IF($B76="", "", TEXT($B76, "mmm yyyy")), ""))</f>
        <v/>
      </c>
      <c r="X76" s="7" t="str">
        <f t="shared" ref="X76:X139" si="34">IF(OR($Q$4="", $B76=""), "", IF($C76=$Q$4, IF(AND($B76&gt;=$V$2, $B76&lt;=$W$2), $U$2, IF(AND($B76&gt;=$V$3, $B76&lt;=$W$3), $U$3, IF(AND($B76&gt;=$V$4, $B76&lt;=$W$4), $U$4, IF(AND($B76&gt;=$V$5, $B76&lt;=$W$5), $U$5, "")))), ""))</f>
        <v/>
      </c>
      <c r="Y76" s="37" t="str">
        <f t="shared" ref="Y76:Y139" si="35">IF($Q$4="", "", IF($C76=$Q$4, IF($D76="", "", $D76), ""))</f>
        <v/>
      </c>
      <c r="AA76" s="54" t="str">
        <f t="shared" ref="AA76:AA139" si="36">IF(OR($X76="", $Y76=""), "", CONCATENATE($Y76, " - ", $X76))</f>
        <v/>
      </c>
      <c r="AC76" s="121" t="str">
        <f t="shared" ref="AC76:AC139" si="37">IF($E76&lt;0, $E76, "")</f>
        <v/>
      </c>
      <c r="AD76" s="111" t="str">
        <f t="shared" ref="AD76:AD139" si="38">IF($E76&gt;0, $E76, "")</f>
        <v/>
      </c>
      <c r="AE76" s="122" t="str">
        <f t="shared" ref="AE76:AE139" si="39">IF($B76="", "", TEXT($B76, "mmm yyyy"))</f>
        <v/>
      </c>
      <c r="AF76" s="123" t="str">
        <f t="shared" ref="AF76:AF139" si="40">IF(AND($B76&gt;=$V$2, $B76&lt;=$W$2), $U$2, IF(AND($B76&gt;=$V$3, $B76&lt;=$W$3), $U$3, IF(AND($B76&gt;=$V$4, $B76&lt;=$W$4), $U$4, IF(AND($B76&gt;=$V$5, $B76&lt;=$W$5), $U$5, ""))))</f>
        <v>Qtr 1</v>
      </c>
      <c r="AG76" s="122" t="str">
        <f t="shared" ref="AG76:AG139" si="41">IF($D76="", "", $D76)</f>
        <v/>
      </c>
      <c r="AI76" s="124" t="str">
        <f t="shared" ref="AI76:AI139" si="42">IF(OR($AF76="", $AG76=""), "", CONCATENATE($AG76, " - ", $AF76))</f>
        <v/>
      </c>
      <c r="AK76" s="103" t="str">
        <f t="shared" ref="AK76:AK139" si="43">IF($AK$7="", U76, IF($AK$7=$X76, U76, ""))</f>
        <v/>
      </c>
      <c r="AL76" s="104" t="str">
        <f t="shared" ref="AL76:AL139" si="44">IF($AK$7="", V76, IF($AK$7=$X76, V76, ""))</f>
        <v/>
      </c>
      <c r="AN76" s="37" t="str">
        <f>IF(AK76="", "", COUNTIF(AK$11:AK$8010, "&lt;"&amp;AK76)+1+COUNTIF(AK$11:AK76, AK76)-1)</f>
        <v/>
      </c>
      <c r="AO76" s="37" t="str">
        <f>IF(AL76="", "", COUNTIF(AL$11:AL$8010, "&gt;"&amp;AL76)+1+COUNTIF(AL$11:AL76, AL76)-1)</f>
        <v/>
      </c>
    </row>
    <row r="77" spans="1:41" x14ac:dyDescent="0.55000000000000004">
      <c r="A77" s="5"/>
      <c r="B77" s="284"/>
      <c r="C77" s="285"/>
      <c r="D77" s="286"/>
      <c r="E77" s="287"/>
      <c r="F77" s="288"/>
      <c r="G77" s="5"/>
      <c r="J77" s="7" t="str">
        <f t="shared" si="27"/>
        <v/>
      </c>
      <c r="K77" s="48" t="str">
        <f t="shared" si="28"/>
        <v/>
      </c>
      <c r="L77" s="48" t="str">
        <f t="shared" si="29"/>
        <v/>
      </c>
      <c r="M77" s="49" t="str">
        <f t="shared" si="30"/>
        <v/>
      </c>
      <c r="O77" s="54" t="str">
        <f>IF('Staff &amp; Scores'!$C77="", "", 'Staff &amp; Scores'!$C77)</f>
        <v/>
      </c>
      <c r="U77" s="103" t="str">
        <f t="shared" si="31"/>
        <v/>
      </c>
      <c r="V77" s="77" t="str">
        <f t="shared" si="32"/>
        <v/>
      </c>
      <c r="W77" s="37" t="str">
        <f t="shared" si="33"/>
        <v/>
      </c>
      <c r="X77" s="7" t="str">
        <f t="shared" si="34"/>
        <v/>
      </c>
      <c r="Y77" s="37" t="str">
        <f t="shared" si="35"/>
        <v/>
      </c>
      <c r="AA77" s="54" t="str">
        <f t="shared" si="36"/>
        <v/>
      </c>
      <c r="AC77" s="121" t="str">
        <f t="shared" si="37"/>
        <v/>
      </c>
      <c r="AD77" s="111" t="str">
        <f t="shared" si="38"/>
        <v/>
      </c>
      <c r="AE77" s="122" t="str">
        <f t="shared" si="39"/>
        <v/>
      </c>
      <c r="AF77" s="123" t="str">
        <f t="shared" si="40"/>
        <v>Qtr 1</v>
      </c>
      <c r="AG77" s="122" t="str">
        <f t="shared" si="41"/>
        <v/>
      </c>
      <c r="AI77" s="124" t="str">
        <f t="shared" si="42"/>
        <v/>
      </c>
      <c r="AK77" s="103" t="str">
        <f t="shared" si="43"/>
        <v/>
      </c>
      <c r="AL77" s="104" t="str">
        <f t="shared" si="44"/>
        <v/>
      </c>
      <c r="AN77" s="37" t="str">
        <f>IF(AK77="", "", COUNTIF(AK$11:AK$8010, "&lt;"&amp;AK77)+1+COUNTIF(AK$11:AK77, AK77)-1)</f>
        <v/>
      </c>
      <c r="AO77" s="37" t="str">
        <f>IF(AL77="", "", COUNTIF(AL$11:AL$8010, "&gt;"&amp;AL77)+1+COUNTIF(AL$11:AL77, AL77)-1)</f>
        <v/>
      </c>
    </row>
    <row r="78" spans="1:41" x14ac:dyDescent="0.55000000000000004">
      <c r="A78" s="5"/>
      <c r="B78" s="284"/>
      <c r="C78" s="285"/>
      <c r="D78" s="286"/>
      <c r="E78" s="287"/>
      <c r="F78" s="288"/>
      <c r="G78" s="5"/>
      <c r="J78" s="7" t="str">
        <f t="shared" si="27"/>
        <v/>
      </c>
      <c r="K78" s="48" t="str">
        <f t="shared" si="28"/>
        <v/>
      </c>
      <c r="L78" s="48" t="str">
        <f t="shared" si="29"/>
        <v/>
      </c>
      <c r="M78" s="49" t="str">
        <f t="shared" si="30"/>
        <v/>
      </c>
      <c r="O78" s="54" t="str">
        <f>IF('Staff &amp; Scores'!$C78="", "", 'Staff &amp; Scores'!$C78)</f>
        <v/>
      </c>
      <c r="U78" s="103" t="str">
        <f t="shared" si="31"/>
        <v/>
      </c>
      <c r="V78" s="77" t="str">
        <f t="shared" si="32"/>
        <v/>
      </c>
      <c r="W78" s="37" t="str">
        <f t="shared" si="33"/>
        <v/>
      </c>
      <c r="X78" s="7" t="str">
        <f t="shared" si="34"/>
        <v/>
      </c>
      <c r="Y78" s="37" t="str">
        <f t="shared" si="35"/>
        <v/>
      </c>
      <c r="AA78" s="54" t="str">
        <f t="shared" si="36"/>
        <v/>
      </c>
      <c r="AC78" s="121" t="str">
        <f t="shared" si="37"/>
        <v/>
      </c>
      <c r="AD78" s="111" t="str">
        <f t="shared" si="38"/>
        <v/>
      </c>
      <c r="AE78" s="122" t="str">
        <f t="shared" si="39"/>
        <v/>
      </c>
      <c r="AF78" s="123" t="str">
        <f t="shared" si="40"/>
        <v>Qtr 1</v>
      </c>
      <c r="AG78" s="122" t="str">
        <f t="shared" si="41"/>
        <v/>
      </c>
      <c r="AI78" s="124" t="str">
        <f t="shared" si="42"/>
        <v/>
      </c>
      <c r="AK78" s="103" t="str">
        <f t="shared" si="43"/>
        <v/>
      </c>
      <c r="AL78" s="104" t="str">
        <f t="shared" si="44"/>
        <v/>
      </c>
      <c r="AN78" s="37" t="str">
        <f>IF(AK78="", "", COUNTIF(AK$11:AK$8010, "&lt;"&amp;AK78)+1+COUNTIF(AK$11:AK78, AK78)-1)</f>
        <v/>
      </c>
      <c r="AO78" s="37" t="str">
        <f>IF(AL78="", "", COUNTIF(AL$11:AL$8010, "&gt;"&amp;AL78)+1+COUNTIF(AL$11:AL78, AL78)-1)</f>
        <v/>
      </c>
    </row>
    <row r="79" spans="1:41" x14ac:dyDescent="0.55000000000000004">
      <c r="A79" s="5"/>
      <c r="B79" s="284"/>
      <c r="C79" s="285"/>
      <c r="D79" s="286"/>
      <c r="E79" s="287"/>
      <c r="F79" s="288"/>
      <c r="G79" s="5"/>
      <c r="J79" s="7" t="str">
        <f t="shared" si="27"/>
        <v/>
      </c>
      <c r="K79" s="48" t="str">
        <f t="shared" si="28"/>
        <v/>
      </c>
      <c r="L79" s="48" t="str">
        <f t="shared" si="29"/>
        <v/>
      </c>
      <c r="M79" s="49" t="str">
        <f t="shared" si="30"/>
        <v/>
      </c>
      <c r="O79" s="54" t="str">
        <f>IF('Staff &amp; Scores'!$C79="", "", 'Staff &amp; Scores'!$C79)</f>
        <v/>
      </c>
      <c r="U79" s="103" t="str">
        <f t="shared" si="31"/>
        <v/>
      </c>
      <c r="V79" s="77" t="str">
        <f t="shared" si="32"/>
        <v/>
      </c>
      <c r="W79" s="37" t="str">
        <f t="shared" si="33"/>
        <v/>
      </c>
      <c r="X79" s="7" t="str">
        <f t="shared" si="34"/>
        <v/>
      </c>
      <c r="Y79" s="37" t="str">
        <f t="shared" si="35"/>
        <v/>
      </c>
      <c r="AA79" s="54" t="str">
        <f t="shared" si="36"/>
        <v/>
      </c>
      <c r="AC79" s="121" t="str">
        <f t="shared" si="37"/>
        <v/>
      </c>
      <c r="AD79" s="111" t="str">
        <f t="shared" si="38"/>
        <v/>
      </c>
      <c r="AE79" s="122" t="str">
        <f t="shared" si="39"/>
        <v/>
      </c>
      <c r="AF79" s="123" t="str">
        <f t="shared" si="40"/>
        <v>Qtr 1</v>
      </c>
      <c r="AG79" s="122" t="str">
        <f t="shared" si="41"/>
        <v/>
      </c>
      <c r="AI79" s="124" t="str">
        <f t="shared" si="42"/>
        <v/>
      </c>
      <c r="AK79" s="103" t="str">
        <f t="shared" si="43"/>
        <v/>
      </c>
      <c r="AL79" s="104" t="str">
        <f t="shared" si="44"/>
        <v/>
      </c>
      <c r="AN79" s="37" t="str">
        <f>IF(AK79="", "", COUNTIF(AK$11:AK$8010, "&lt;"&amp;AK79)+1+COUNTIF(AK$11:AK79, AK79)-1)</f>
        <v/>
      </c>
      <c r="AO79" s="37" t="str">
        <f>IF(AL79="", "", COUNTIF(AL$11:AL$8010, "&gt;"&amp;AL79)+1+COUNTIF(AL$11:AL79, AL79)-1)</f>
        <v/>
      </c>
    </row>
    <row r="80" spans="1:41" x14ac:dyDescent="0.55000000000000004">
      <c r="A80" s="5"/>
      <c r="B80" s="284"/>
      <c r="C80" s="285"/>
      <c r="D80" s="286"/>
      <c r="E80" s="287"/>
      <c r="F80" s="288"/>
      <c r="G80" s="5"/>
      <c r="J80" s="7" t="str">
        <f t="shared" si="27"/>
        <v/>
      </c>
      <c r="K80" s="48" t="str">
        <f t="shared" si="28"/>
        <v/>
      </c>
      <c r="L80" s="48" t="str">
        <f t="shared" si="29"/>
        <v/>
      </c>
      <c r="M80" s="49" t="str">
        <f t="shared" si="30"/>
        <v/>
      </c>
      <c r="O80" s="54" t="str">
        <f>IF('Staff &amp; Scores'!$C80="", "", 'Staff &amp; Scores'!$C80)</f>
        <v/>
      </c>
      <c r="U80" s="103" t="str">
        <f t="shared" si="31"/>
        <v/>
      </c>
      <c r="V80" s="77" t="str">
        <f t="shared" si="32"/>
        <v/>
      </c>
      <c r="W80" s="37" t="str">
        <f t="shared" si="33"/>
        <v/>
      </c>
      <c r="X80" s="7" t="str">
        <f t="shared" si="34"/>
        <v/>
      </c>
      <c r="Y80" s="37" t="str">
        <f t="shared" si="35"/>
        <v/>
      </c>
      <c r="AA80" s="54" t="str">
        <f t="shared" si="36"/>
        <v/>
      </c>
      <c r="AC80" s="121" t="str">
        <f t="shared" si="37"/>
        <v/>
      </c>
      <c r="AD80" s="111" t="str">
        <f t="shared" si="38"/>
        <v/>
      </c>
      <c r="AE80" s="122" t="str">
        <f t="shared" si="39"/>
        <v/>
      </c>
      <c r="AF80" s="123" t="str">
        <f t="shared" si="40"/>
        <v>Qtr 1</v>
      </c>
      <c r="AG80" s="122" t="str">
        <f t="shared" si="41"/>
        <v/>
      </c>
      <c r="AI80" s="124" t="str">
        <f t="shared" si="42"/>
        <v/>
      </c>
      <c r="AK80" s="103" t="str">
        <f t="shared" si="43"/>
        <v/>
      </c>
      <c r="AL80" s="104" t="str">
        <f t="shared" si="44"/>
        <v/>
      </c>
      <c r="AN80" s="37" t="str">
        <f>IF(AK80="", "", COUNTIF(AK$11:AK$8010, "&lt;"&amp;AK80)+1+COUNTIF(AK$11:AK80, AK80)-1)</f>
        <v/>
      </c>
      <c r="AO80" s="37" t="str">
        <f>IF(AL80="", "", COUNTIF(AL$11:AL$8010, "&gt;"&amp;AL80)+1+COUNTIF(AL$11:AL80, AL80)-1)</f>
        <v/>
      </c>
    </row>
    <row r="81" spans="1:41" x14ac:dyDescent="0.55000000000000004">
      <c r="A81" s="5"/>
      <c r="B81" s="284"/>
      <c r="C81" s="285"/>
      <c r="D81" s="286"/>
      <c r="E81" s="287"/>
      <c r="F81" s="288"/>
      <c r="G81" s="5"/>
      <c r="J81" s="7" t="str">
        <f t="shared" si="27"/>
        <v/>
      </c>
      <c r="K81" s="48" t="str">
        <f t="shared" si="28"/>
        <v/>
      </c>
      <c r="L81" s="48" t="str">
        <f t="shared" si="29"/>
        <v/>
      </c>
      <c r="M81" s="49" t="str">
        <f t="shared" si="30"/>
        <v/>
      </c>
      <c r="O81" s="54" t="str">
        <f>IF('Staff &amp; Scores'!$C81="", "", 'Staff &amp; Scores'!$C81)</f>
        <v/>
      </c>
      <c r="U81" s="103" t="str">
        <f t="shared" si="31"/>
        <v/>
      </c>
      <c r="V81" s="77" t="str">
        <f t="shared" si="32"/>
        <v/>
      </c>
      <c r="W81" s="37" t="str">
        <f t="shared" si="33"/>
        <v/>
      </c>
      <c r="X81" s="7" t="str">
        <f t="shared" si="34"/>
        <v/>
      </c>
      <c r="Y81" s="37" t="str">
        <f t="shared" si="35"/>
        <v/>
      </c>
      <c r="AA81" s="54" t="str">
        <f t="shared" si="36"/>
        <v/>
      </c>
      <c r="AC81" s="121" t="str">
        <f t="shared" si="37"/>
        <v/>
      </c>
      <c r="AD81" s="111" t="str">
        <f t="shared" si="38"/>
        <v/>
      </c>
      <c r="AE81" s="122" t="str">
        <f t="shared" si="39"/>
        <v/>
      </c>
      <c r="AF81" s="123" t="str">
        <f t="shared" si="40"/>
        <v>Qtr 1</v>
      </c>
      <c r="AG81" s="122" t="str">
        <f t="shared" si="41"/>
        <v/>
      </c>
      <c r="AI81" s="124" t="str">
        <f t="shared" si="42"/>
        <v/>
      </c>
      <c r="AK81" s="103" t="str">
        <f t="shared" si="43"/>
        <v/>
      </c>
      <c r="AL81" s="104" t="str">
        <f t="shared" si="44"/>
        <v/>
      </c>
      <c r="AN81" s="37" t="str">
        <f>IF(AK81="", "", COUNTIF(AK$11:AK$8010, "&lt;"&amp;AK81)+1+COUNTIF(AK$11:AK81, AK81)-1)</f>
        <v/>
      </c>
      <c r="AO81" s="37" t="str">
        <f>IF(AL81="", "", COUNTIF(AL$11:AL$8010, "&gt;"&amp;AL81)+1+COUNTIF(AL$11:AL81, AL81)-1)</f>
        <v/>
      </c>
    </row>
    <row r="82" spans="1:41" x14ac:dyDescent="0.55000000000000004">
      <c r="A82" s="5"/>
      <c r="B82" s="284"/>
      <c r="C82" s="285"/>
      <c r="D82" s="286"/>
      <c r="E82" s="287"/>
      <c r="F82" s="288"/>
      <c r="G82" s="5"/>
      <c r="J82" s="7" t="str">
        <f t="shared" si="27"/>
        <v/>
      </c>
      <c r="K82" s="48" t="str">
        <f t="shared" si="28"/>
        <v/>
      </c>
      <c r="L82" s="48" t="str">
        <f t="shared" si="29"/>
        <v/>
      </c>
      <c r="M82" s="49" t="str">
        <f t="shared" si="30"/>
        <v/>
      </c>
      <c r="O82" s="54" t="str">
        <f>IF('Staff &amp; Scores'!$C82="", "", 'Staff &amp; Scores'!$C82)</f>
        <v/>
      </c>
      <c r="U82" s="103" t="str">
        <f t="shared" si="31"/>
        <v/>
      </c>
      <c r="V82" s="77" t="str">
        <f t="shared" si="32"/>
        <v/>
      </c>
      <c r="W82" s="37" t="str">
        <f t="shared" si="33"/>
        <v/>
      </c>
      <c r="X82" s="7" t="str">
        <f t="shared" si="34"/>
        <v/>
      </c>
      <c r="Y82" s="37" t="str">
        <f t="shared" si="35"/>
        <v/>
      </c>
      <c r="AA82" s="54" t="str">
        <f t="shared" si="36"/>
        <v/>
      </c>
      <c r="AC82" s="121" t="str">
        <f t="shared" si="37"/>
        <v/>
      </c>
      <c r="AD82" s="111" t="str">
        <f t="shared" si="38"/>
        <v/>
      </c>
      <c r="AE82" s="122" t="str">
        <f t="shared" si="39"/>
        <v/>
      </c>
      <c r="AF82" s="123" t="str">
        <f t="shared" si="40"/>
        <v>Qtr 1</v>
      </c>
      <c r="AG82" s="122" t="str">
        <f t="shared" si="41"/>
        <v/>
      </c>
      <c r="AI82" s="124" t="str">
        <f t="shared" si="42"/>
        <v/>
      </c>
      <c r="AK82" s="103" t="str">
        <f t="shared" si="43"/>
        <v/>
      </c>
      <c r="AL82" s="104" t="str">
        <f t="shared" si="44"/>
        <v/>
      </c>
      <c r="AN82" s="37" t="str">
        <f>IF(AK82="", "", COUNTIF(AK$11:AK$8010, "&lt;"&amp;AK82)+1+COUNTIF(AK$11:AK82, AK82)-1)</f>
        <v/>
      </c>
      <c r="AO82" s="37" t="str">
        <f>IF(AL82="", "", COUNTIF(AL$11:AL$8010, "&gt;"&amp;AL82)+1+COUNTIF(AL$11:AL82, AL82)-1)</f>
        <v/>
      </c>
    </row>
    <row r="83" spans="1:41" x14ac:dyDescent="0.55000000000000004">
      <c r="A83" s="5"/>
      <c r="B83" s="284"/>
      <c r="C83" s="285"/>
      <c r="D83" s="286"/>
      <c r="E83" s="287"/>
      <c r="F83" s="288"/>
      <c r="G83" s="5"/>
      <c r="J83" s="7" t="str">
        <f t="shared" si="27"/>
        <v/>
      </c>
      <c r="K83" s="48" t="str">
        <f t="shared" si="28"/>
        <v/>
      </c>
      <c r="L83" s="48" t="str">
        <f t="shared" si="29"/>
        <v/>
      </c>
      <c r="M83" s="49" t="str">
        <f t="shared" si="30"/>
        <v/>
      </c>
      <c r="O83" s="54" t="str">
        <f>IF('Staff &amp; Scores'!$C83="", "", 'Staff &amp; Scores'!$C83)</f>
        <v/>
      </c>
      <c r="U83" s="103" t="str">
        <f t="shared" si="31"/>
        <v/>
      </c>
      <c r="V83" s="77" t="str">
        <f t="shared" si="32"/>
        <v/>
      </c>
      <c r="W83" s="37" t="str">
        <f t="shared" si="33"/>
        <v/>
      </c>
      <c r="X83" s="7" t="str">
        <f t="shared" si="34"/>
        <v/>
      </c>
      <c r="Y83" s="37" t="str">
        <f t="shared" si="35"/>
        <v/>
      </c>
      <c r="AA83" s="54" t="str">
        <f t="shared" si="36"/>
        <v/>
      </c>
      <c r="AC83" s="121" t="str">
        <f t="shared" si="37"/>
        <v/>
      </c>
      <c r="AD83" s="111" t="str">
        <f t="shared" si="38"/>
        <v/>
      </c>
      <c r="AE83" s="122" t="str">
        <f t="shared" si="39"/>
        <v/>
      </c>
      <c r="AF83" s="123" t="str">
        <f t="shared" si="40"/>
        <v>Qtr 1</v>
      </c>
      <c r="AG83" s="122" t="str">
        <f t="shared" si="41"/>
        <v/>
      </c>
      <c r="AI83" s="124" t="str">
        <f t="shared" si="42"/>
        <v/>
      </c>
      <c r="AK83" s="103" t="str">
        <f t="shared" si="43"/>
        <v/>
      </c>
      <c r="AL83" s="104" t="str">
        <f t="shared" si="44"/>
        <v/>
      </c>
      <c r="AN83" s="37" t="str">
        <f>IF(AK83="", "", COUNTIF(AK$11:AK$8010, "&lt;"&amp;AK83)+1+COUNTIF(AK$11:AK83, AK83)-1)</f>
        <v/>
      </c>
      <c r="AO83" s="37" t="str">
        <f>IF(AL83="", "", COUNTIF(AL$11:AL$8010, "&gt;"&amp;AL83)+1+COUNTIF(AL$11:AL83, AL83)-1)</f>
        <v/>
      </c>
    </row>
    <row r="84" spans="1:41" x14ac:dyDescent="0.55000000000000004">
      <c r="A84" s="5"/>
      <c r="B84" s="284"/>
      <c r="C84" s="285"/>
      <c r="D84" s="286"/>
      <c r="E84" s="287"/>
      <c r="F84" s="288"/>
      <c r="G84" s="5"/>
      <c r="J84" s="7" t="str">
        <f t="shared" si="27"/>
        <v/>
      </c>
      <c r="K84" s="48" t="str">
        <f t="shared" si="28"/>
        <v/>
      </c>
      <c r="L84" s="48" t="str">
        <f t="shared" si="29"/>
        <v/>
      </c>
      <c r="M84" s="49" t="str">
        <f t="shared" si="30"/>
        <v/>
      </c>
      <c r="O84" s="54" t="str">
        <f>IF('Staff &amp; Scores'!$C84="", "", 'Staff &amp; Scores'!$C84)</f>
        <v/>
      </c>
      <c r="U84" s="103" t="str">
        <f t="shared" si="31"/>
        <v/>
      </c>
      <c r="V84" s="77" t="str">
        <f t="shared" si="32"/>
        <v/>
      </c>
      <c r="W84" s="37" t="str">
        <f t="shared" si="33"/>
        <v/>
      </c>
      <c r="X84" s="7" t="str">
        <f t="shared" si="34"/>
        <v/>
      </c>
      <c r="Y84" s="37" t="str">
        <f t="shared" si="35"/>
        <v/>
      </c>
      <c r="AA84" s="54" t="str">
        <f t="shared" si="36"/>
        <v/>
      </c>
      <c r="AC84" s="121" t="str">
        <f t="shared" si="37"/>
        <v/>
      </c>
      <c r="AD84" s="111" t="str">
        <f t="shared" si="38"/>
        <v/>
      </c>
      <c r="AE84" s="122" t="str">
        <f t="shared" si="39"/>
        <v/>
      </c>
      <c r="AF84" s="123" t="str">
        <f t="shared" si="40"/>
        <v>Qtr 1</v>
      </c>
      <c r="AG84" s="122" t="str">
        <f t="shared" si="41"/>
        <v/>
      </c>
      <c r="AI84" s="124" t="str">
        <f t="shared" si="42"/>
        <v/>
      </c>
      <c r="AK84" s="103" t="str">
        <f t="shared" si="43"/>
        <v/>
      </c>
      <c r="AL84" s="104" t="str">
        <f t="shared" si="44"/>
        <v/>
      </c>
      <c r="AN84" s="37" t="str">
        <f>IF(AK84="", "", COUNTIF(AK$11:AK$8010, "&lt;"&amp;AK84)+1+COUNTIF(AK$11:AK84, AK84)-1)</f>
        <v/>
      </c>
      <c r="AO84" s="37" t="str">
        <f>IF(AL84="", "", COUNTIF(AL$11:AL$8010, "&gt;"&amp;AL84)+1+COUNTIF(AL$11:AL84, AL84)-1)</f>
        <v/>
      </c>
    </row>
    <row r="85" spans="1:41" x14ac:dyDescent="0.55000000000000004">
      <c r="A85" s="5"/>
      <c r="B85" s="284"/>
      <c r="C85" s="285"/>
      <c r="D85" s="286"/>
      <c r="E85" s="287"/>
      <c r="F85" s="288"/>
      <c r="G85" s="5"/>
      <c r="J85" s="7" t="str">
        <f t="shared" si="27"/>
        <v/>
      </c>
      <c r="K85" s="48" t="str">
        <f t="shared" si="28"/>
        <v/>
      </c>
      <c r="L85" s="48" t="str">
        <f t="shared" si="29"/>
        <v/>
      </c>
      <c r="M85" s="49" t="str">
        <f t="shared" si="30"/>
        <v/>
      </c>
      <c r="O85" s="54" t="str">
        <f>IF('Staff &amp; Scores'!$C85="", "", 'Staff &amp; Scores'!$C85)</f>
        <v/>
      </c>
      <c r="U85" s="103" t="str">
        <f t="shared" si="31"/>
        <v/>
      </c>
      <c r="V85" s="77" t="str">
        <f t="shared" si="32"/>
        <v/>
      </c>
      <c r="W85" s="37" t="str">
        <f t="shared" si="33"/>
        <v/>
      </c>
      <c r="X85" s="7" t="str">
        <f t="shared" si="34"/>
        <v/>
      </c>
      <c r="Y85" s="37" t="str">
        <f t="shared" si="35"/>
        <v/>
      </c>
      <c r="AA85" s="54" t="str">
        <f t="shared" si="36"/>
        <v/>
      </c>
      <c r="AC85" s="121" t="str">
        <f t="shared" si="37"/>
        <v/>
      </c>
      <c r="AD85" s="111" t="str">
        <f t="shared" si="38"/>
        <v/>
      </c>
      <c r="AE85" s="122" t="str">
        <f t="shared" si="39"/>
        <v/>
      </c>
      <c r="AF85" s="123" t="str">
        <f t="shared" si="40"/>
        <v>Qtr 1</v>
      </c>
      <c r="AG85" s="122" t="str">
        <f t="shared" si="41"/>
        <v/>
      </c>
      <c r="AI85" s="124" t="str">
        <f t="shared" si="42"/>
        <v/>
      </c>
      <c r="AK85" s="103" t="str">
        <f t="shared" si="43"/>
        <v/>
      </c>
      <c r="AL85" s="104" t="str">
        <f t="shared" si="44"/>
        <v/>
      </c>
      <c r="AN85" s="37" t="str">
        <f>IF(AK85="", "", COUNTIF(AK$11:AK$8010, "&lt;"&amp;AK85)+1+COUNTIF(AK$11:AK85, AK85)-1)</f>
        <v/>
      </c>
      <c r="AO85" s="37" t="str">
        <f>IF(AL85="", "", COUNTIF(AL$11:AL$8010, "&gt;"&amp;AL85)+1+COUNTIF(AL$11:AL85, AL85)-1)</f>
        <v/>
      </c>
    </row>
    <row r="86" spans="1:41" x14ac:dyDescent="0.55000000000000004">
      <c r="A86" s="5"/>
      <c r="B86" s="284"/>
      <c r="C86" s="285"/>
      <c r="D86" s="286"/>
      <c r="E86" s="287"/>
      <c r="F86" s="288"/>
      <c r="G86" s="5"/>
      <c r="J86" s="7" t="str">
        <f t="shared" si="27"/>
        <v/>
      </c>
      <c r="K86" s="48" t="str">
        <f t="shared" si="28"/>
        <v/>
      </c>
      <c r="L86" s="48" t="str">
        <f t="shared" si="29"/>
        <v/>
      </c>
      <c r="M86" s="49" t="str">
        <f t="shared" si="30"/>
        <v/>
      </c>
      <c r="O86" s="54" t="str">
        <f>IF('Staff &amp; Scores'!$C86="", "", 'Staff &amp; Scores'!$C86)</f>
        <v/>
      </c>
      <c r="U86" s="103" t="str">
        <f t="shared" si="31"/>
        <v/>
      </c>
      <c r="V86" s="77" t="str">
        <f t="shared" si="32"/>
        <v/>
      </c>
      <c r="W86" s="37" t="str">
        <f t="shared" si="33"/>
        <v/>
      </c>
      <c r="X86" s="7" t="str">
        <f t="shared" si="34"/>
        <v/>
      </c>
      <c r="Y86" s="37" t="str">
        <f t="shared" si="35"/>
        <v/>
      </c>
      <c r="AA86" s="54" t="str">
        <f t="shared" si="36"/>
        <v/>
      </c>
      <c r="AC86" s="121" t="str">
        <f t="shared" si="37"/>
        <v/>
      </c>
      <c r="AD86" s="111" t="str">
        <f t="shared" si="38"/>
        <v/>
      </c>
      <c r="AE86" s="122" t="str">
        <f t="shared" si="39"/>
        <v/>
      </c>
      <c r="AF86" s="123" t="str">
        <f t="shared" si="40"/>
        <v>Qtr 1</v>
      </c>
      <c r="AG86" s="122" t="str">
        <f t="shared" si="41"/>
        <v/>
      </c>
      <c r="AI86" s="124" t="str">
        <f t="shared" si="42"/>
        <v/>
      </c>
      <c r="AK86" s="103" t="str">
        <f t="shared" si="43"/>
        <v/>
      </c>
      <c r="AL86" s="104" t="str">
        <f t="shared" si="44"/>
        <v/>
      </c>
      <c r="AN86" s="37" t="str">
        <f>IF(AK86="", "", COUNTIF(AK$11:AK$8010, "&lt;"&amp;AK86)+1+COUNTIF(AK$11:AK86, AK86)-1)</f>
        <v/>
      </c>
      <c r="AO86" s="37" t="str">
        <f>IF(AL86="", "", COUNTIF(AL$11:AL$8010, "&gt;"&amp;AL86)+1+COUNTIF(AL$11:AL86, AL86)-1)</f>
        <v/>
      </c>
    </row>
    <row r="87" spans="1:41" x14ac:dyDescent="0.55000000000000004">
      <c r="A87" s="5"/>
      <c r="B87" s="284"/>
      <c r="C87" s="285"/>
      <c r="D87" s="286"/>
      <c r="E87" s="287"/>
      <c r="F87" s="288"/>
      <c r="G87" s="5"/>
      <c r="J87" s="7" t="str">
        <f t="shared" si="27"/>
        <v/>
      </c>
      <c r="K87" s="48" t="str">
        <f t="shared" si="28"/>
        <v/>
      </c>
      <c r="L87" s="48" t="str">
        <f t="shared" si="29"/>
        <v/>
      </c>
      <c r="M87" s="49" t="str">
        <f t="shared" si="30"/>
        <v/>
      </c>
      <c r="O87" s="54" t="str">
        <f>IF('Staff &amp; Scores'!$C87="", "", 'Staff &amp; Scores'!$C87)</f>
        <v/>
      </c>
      <c r="U87" s="103" t="str">
        <f t="shared" si="31"/>
        <v/>
      </c>
      <c r="V87" s="77" t="str">
        <f t="shared" si="32"/>
        <v/>
      </c>
      <c r="W87" s="37" t="str">
        <f t="shared" si="33"/>
        <v/>
      </c>
      <c r="X87" s="7" t="str">
        <f t="shared" si="34"/>
        <v/>
      </c>
      <c r="Y87" s="37" t="str">
        <f t="shared" si="35"/>
        <v/>
      </c>
      <c r="AA87" s="54" t="str">
        <f t="shared" si="36"/>
        <v/>
      </c>
      <c r="AC87" s="121" t="str">
        <f t="shared" si="37"/>
        <v/>
      </c>
      <c r="AD87" s="111" t="str">
        <f t="shared" si="38"/>
        <v/>
      </c>
      <c r="AE87" s="122" t="str">
        <f t="shared" si="39"/>
        <v/>
      </c>
      <c r="AF87" s="123" t="str">
        <f t="shared" si="40"/>
        <v>Qtr 1</v>
      </c>
      <c r="AG87" s="122" t="str">
        <f t="shared" si="41"/>
        <v/>
      </c>
      <c r="AI87" s="124" t="str">
        <f t="shared" si="42"/>
        <v/>
      </c>
      <c r="AK87" s="103" t="str">
        <f t="shared" si="43"/>
        <v/>
      </c>
      <c r="AL87" s="104" t="str">
        <f t="shared" si="44"/>
        <v/>
      </c>
      <c r="AN87" s="37" t="str">
        <f>IF(AK87="", "", COUNTIF(AK$11:AK$8010, "&lt;"&amp;AK87)+1+COUNTIF(AK$11:AK87, AK87)-1)</f>
        <v/>
      </c>
      <c r="AO87" s="37" t="str">
        <f>IF(AL87="", "", COUNTIF(AL$11:AL$8010, "&gt;"&amp;AL87)+1+COUNTIF(AL$11:AL87, AL87)-1)</f>
        <v/>
      </c>
    </row>
    <row r="88" spans="1:41" x14ac:dyDescent="0.55000000000000004">
      <c r="A88" s="5"/>
      <c r="B88" s="284"/>
      <c r="C88" s="285"/>
      <c r="D88" s="286"/>
      <c r="E88" s="287"/>
      <c r="F88" s="288"/>
      <c r="G88" s="5"/>
      <c r="J88" s="7" t="str">
        <f t="shared" si="27"/>
        <v/>
      </c>
      <c r="K88" s="48" t="str">
        <f t="shared" si="28"/>
        <v/>
      </c>
      <c r="L88" s="48" t="str">
        <f t="shared" si="29"/>
        <v/>
      </c>
      <c r="M88" s="49" t="str">
        <f t="shared" si="30"/>
        <v/>
      </c>
      <c r="O88" s="54" t="str">
        <f>IF('Staff &amp; Scores'!$C88="", "", 'Staff &amp; Scores'!$C88)</f>
        <v/>
      </c>
      <c r="U88" s="103" t="str">
        <f t="shared" si="31"/>
        <v/>
      </c>
      <c r="V88" s="77" t="str">
        <f t="shared" si="32"/>
        <v/>
      </c>
      <c r="W88" s="37" t="str">
        <f t="shared" si="33"/>
        <v/>
      </c>
      <c r="X88" s="7" t="str">
        <f t="shared" si="34"/>
        <v/>
      </c>
      <c r="Y88" s="37" t="str">
        <f t="shared" si="35"/>
        <v/>
      </c>
      <c r="AA88" s="54" t="str">
        <f t="shared" si="36"/>
        <v/>
      </c>
      <c r="AC88" s="121" t="str">
        <f t="shared" si="37"/>
        <v/>
      </c>
      <c r="AD88" s="111" t="str">
        <f t="shared" si="38"/>
        <v/>
      </c>
      <c r="AE88" s="122" t="str">
        <f t="shared" si="39"/>
        <v/>
      </c>
      <c r="AF88" s="123" t="str">
        <f t="shared" si="40"/>
        <v>Qtr 1</v>
      </c>
      <c r="AG88" s="122" t="str">
        <f t="shared" si="41"/>
        <v/>
      </c>
      <c r="AI88" s="124" t="str">
        <f t="shared" si="42"/>
        <v/>
      </c>
      <c r="AK88" s="103" t="str">
        <f t="shared" si="43"/>
        <v/>
      </c>
      <c r="AL88" s="104" t="str">
        <f t="shared" si="44"/>
        <v/>
      </c>
      <c r="AN88" s="37" t="str">
        <f>IF(AK88="", "", COUNTIF(AK$11:AK$8010, "&lt;"&amp;AK88)+1+COUNTIF(AK$11:AK88, AK88)-1)</f>
        <v/>
      </c>
      <c r="AO88" s="37" t="str">
        <f>IF(AL88="", "", COUNTIF(AL$11:AL$8010, "&gt;"&amp;AL88)+1+COUNTIF(AL$11:AL88, AL88)-1)</f>
        <v/>
      </c>
    </row>
    <row r="89" spans="1:41" x14ac:dyDescent="0.55000000000000004">
      <c r="A89" s="5"/>
      <c r="B89" s="284"/>
      <c r="C89" s="285"/>
      <c r="D89" s="286"/>
      <c r="E89" s="287"/>
      <c r="F89" s="288"/>
      <c r="G89" s="5"/>
      <c r="J89" s="7" t="str">
        <f t="shared" si="27"/>
        <v/>
      </c>
      <c r="K89" s="48" t="str">
        <f t="shared" si="28"/>
        <v/>
      </c>
      <c r="L89" s="48" t="str">
        <f t="shared" si="29"/>
        <v/>
      </c>
      <c r="M89" s="49" t="str">
        <f t="shared" si="30"/>
        <v/>
      </c>
      <c r="O89" s="54" t="str">
        <f>IF('Staff &amp; Scores'!$C89="", "", 'Staff &amp; Scores'!$C89)</f>
        <v/>
      </c>
      <c r="U89" s="103" t="str">
        <f t="shared" si="31"/>
        <v/>
      </c>
      <c r="V89" s="77" t="str">
        <f t="shared" si="32"/>
        <v/>
      </c>
      <c r="W89" s="37" t="str">
        <f t="shared" si="33"/>
        <v/>
      </c>
      <c r="X89" s="7" t="str">
        <f t="shared" si="34"/>
        <v/>
      </c>
      <c r="Y89" s="37" t="str">
        <f t="shared" si="35"/>
        <v/>
      </c>
      <c r="AA89" s="54" t="str">
        <f t="shared" si="36"/>
        <v/>
      </c>
      <c r="AC89" s="121" t="str">
        <f t="shared" si="37"/>
        <v/>
      </c>
      <c r="AD89" s="111" t="str">
        <f t="shared" si="38"/>
        <v/>
      </c>
      <c r="AE89" s="122" t="str">
        <f t="shared" si="39"/>
        <v/>
      </c>
      <c r="AF89" s="123" t="str">
        <f t="shared" si="40"/>
        <v>Qtr 1</v>
      </c>
      <c r="AG89" s="122" t="str">
        <f t="shared" si="41"/>
        <v/>
      </c>
      <c r="AI89" s="124" t="str">
        <f t="shared" si="42"/>
        <v/>
      </c>
      <c r="AK89" s="103" t="str">
        <f t="shared" si="43"/>
        <v/>
      </c>
      <c r="AL89" s="104" t="str">
        <f t="shared" si="44"/>
        <v/>
      </c>
      <c r="AN89" s="37" t="str">
        <f>IF(AK89="", "", COUNTIF(AK$11:AK$8010, "&lt;"&amp;AK89)+1+COUNTIF(AK$11:AK89, AK89)-1)</f>
        <v/>
      </c>
      <c r="AO89" s="37" t="str">
        <f>IF(AL89="", "", COUNTIF(AL$11:AL$8010, "&gt;"&amp;AL89)+1+COUNTIF(AL$11:AL89, AL89)-1)</f>
        <v/>
      </c>
    </row>
    <row r="90" spans="1:41" x14ac:dyDescent="0.55000000000000004">
      <c r="A90" s="5"/>
      <c r="B90" s="284"/>
      <c r="C90" s="285"/>
      <c r="D90" s="286"/>
      <c r="E90" s="287"/>
      <c r="F90" s="288"/>
      <c r="G90" s="5"/>
      <c r="J90" s="7" t="str">
        <f t="shared" si="27"/>
        <v/>
      </c>
      <c r="K90" s="48" t="str">
        <f t="shared" si="28"/>
        <v/>
      </c>
      <c r="L90" s="48" t="str">
        <f t="shared" si="29"/>
        <v/>
      </c>
      <c r="M90" s="49" t="str">
        <f t="shared" si="30"/>
        <v/>
      </c>
      <c r="O90" s="54" t="str">
        <f>IF('Staff &amp; Scores'!$C90="", "", 'Staff &amp; Scores'!$C90)</f>
        <v/>
      </c>
      <c r="U90" s="103" t="str">
        <f t="shared" si="31"/>
        <v/>
      </c>
      <c r="V90" s="77" t="str">
        <f t="shared" si="32"/>
        <v/>
      </c>
      <c r="W90" s="37" t="str">
        <f t="shared" si="33"/>
        <v/>
      </c>
      <c r="X90" s="7" t="str">
        <f t="shared" si="34"/>
        <v/>
      </c>
      <c r="Y90" s="37" t="str">
        <f t="shared" si="35"/>
        <v/>
      </c>
      <c r="AA90" s="54" t="str">
        <f t="shared" si="36"/>
        <v/>
      </c>
      <c r="AC90" s="121" t="str">
        <f t="shared" si="37"/>
        <v/>
      </c>
      <c r="AD90" s="111" t="str">
        <f t="shared" si="38"/>
        <v/>
      </c>
      <c r="AE90" s="122" t="str">
        <f t="shared" si="39"/>
        <v/>
      </c>
      <c r="AF90" s="123" t="str">
        <f t="shared" si="40"/>
        <v>Qtr 1</v>
      </c>
      <c r="AG90" s="122" t="str">
        <f t="shared" si="41"/>
        <v/>
      </c>
      <c r="AI90" s="124" t="str">
        <f t="shared" si="42"/>
        <v/>
      </c>
      <c r="AK90" s="103" t="str">
        <f t="shared" si="43"/>
        <v/>
      </c>
      <c r="AL90" s="104" t="str">
        <f t="shared" si="44"/>
        <v/>
      </c>
      <c r="AN90" s="37" t="str">
        <f>IF(AK90="", "", COUNTIF(AK$11:AK$8010, "&lt;"&amp;AK90)+1+COUNTIF(AK$11:AK90, AK90)-1)</f>
        <v/>
      </c>
      <c r="AO90" s="37" t="str">
        <f>IF(AL90="", "", COUNTIF(AL$11:AL$8010, "&gt;"&amp;AL90)+1+COUNTIF(AL$11:AL90, AL90)-1)</f>
        <v/>
      </c>
    </row>
    <row r="91" spans="1:41" x14ac:dyDescent="0.55000000000000004">
      <c r="A91" s="5"/>
      <c r="B91" s="284"/>
      <c r="C91" s="285"/>
      <c r="D91" s="286"/>
      <c r="E91" s="287"/>
      <c r="F91" s="288"/>
      <c r="G91" s="5"/>
      <c r="J91" s="7" t="str">
        <f t="shared" si="27"/>
        <v/>
      </c>
      <c r="K91" s="48" t="str">
        <f t="shared" si="28"/>
        <v/>
      </c>
      <c r="L91" s="48" t="str">
        <f t="shared" si="29"/>
        <v/>
      </c>
      <c r="M91" s="49" t="str">
        <f t="shared" si="30"/>
        <v/>
      </c>
      <c r="O91" s="54" t="str">
        <f>IF('Staff &amp; Scores'!$C91="", "", 'Staff &amp; Scores'!$C91)</f>
        <v/>
      </c>
      <c r="U91" s="103" t="str">
        <f t="shared" si="31"/>
        <v/>
      </c>
      <c r="V91" s="77" t="str">
        <f t="shared" si="32"/>
        <v/>
      </c>
      <c r="W91" s="37" t="str">
        <f t="shared" si="33"/>
        <v/>
      </c>
      <c r="X91" s="7" t="str">
        <f t="shared" si="34"/>
        <v/>
      </c>
      <c r="Y91" s="37" t="str">
        <f t="shared" si="35"/>
        <v/>
      </c>
      <c r="AA91" s="54" t="str">
        <f t="shared" si="36"/>
        <v/>
      </c>
      <c r="AC91" s="121" t="str">
        <f t="shared" si="37"/>
        <v/>
      </c>
      <c r="AD91" s="111" t="str">
        <f t="shared" si="38"/>
        <v/>
      </c>
      <c r="AE91" s="122" t="str">
        <f t="shared" si="39"/>
        <v/>
      </c>
      <c r="AF91" s="123" t="str">
        <f t="shared" si="40"/>
        <v>Qtr 1</v>
      </c>
      <c r="AG91" s="122" t="str">
        <f t="shared" si="41"/>
        <v/>
      </c>
      <c r="AI91" s="124" t="str">
        <f t="shared" si="42"/>
        <v/>
      </c>
      <c r="AK91" s="103" t="str">
        <f t="shared" si="43"/>
        <v/>
      </c>
      <c r="AL91" s="104" t="str">
        <f t="shared" si="44"/>
        <v/>
      </c>
      <c r="AN91" s="37" t="str">
        <f>IF(AK91="", "", COUNTIF(AK$11:AK$8010, "&lt;"&amp;AK91)+1+COUNTIF(AK$11:AK91, AK91)-1)</f>
        <v/>
      </c>
      <c r="AO91" s="37" t="str">
        <f>IF(AL91="", "", COUNTIF(AL$11:AL$8010, "&gt;"&amp;AL91)+1+COUNTIF(AL$11:AL91, AL91)-1)</f>
        <v/>
      </c>
    </row>
    <row r="92" spans="1:41" x14ac:dyDescent="0.55000000000000004">
      <c r="A92" s="5"/>
      <c r="B92" s="284"/>
      <c r="C92" s="285"/>
      <c r="D92" s="286"/>
      <c r="E92" s="287"/>
      <c r="F92" s="288"/>
      <c r="G92" s="5"/>
      <c r="J92" s="7" t="str">
        <f t="shared" si="27"/>
        <v/>
      </c>
      <c r="K92" s="48" t="str">
        <f t="shared" si="28"/>
        <v/>
      </c>
      <c r="L92" s="48" t="str">
        <f t="shared" si="29"/>
        <v/>
      </c>
      <c r="M92" s="49" t="str">
        <f t="shared" si="30"/>
        <v/>
      </c>
      <c r="O92" s="54" t="str">
        <f>IF('Staff &amp; Scores'!$C92="", "", 'Staff &amp; Scores'!$C92)</f>
        <v/>
      </c>
      <c r="U92" s="103" t="str">
        <f t="shared" si="31"/>
        <v/>
      </c>
      <c r="V92" s="77" t="str">
        <f t="shared" si="32"/>
        <v/>
      </c>
      <c r="W92" s="37" t="str">
        <f t="shared" si="33"/>
        <v/>
      </c>
      <c r="X92" s="7" t="str">
        <f t="shared" si="34"/>
        <v/>
      </c>
      <c r="Y92" s="37" t="str">
        <f t="shared" si="35"/>
        <v/>
      </c>
      <c r="AA92" s="54" t="str">
        <f t="shared" si="36"/>
        <v/>
      </c>
      <c r="AC92" s="121" t="str">
        <f t="shared" si="37"/>
        <v/>
      </c>
      <c r="AD92" s="111" t="str">
        <f t="shared" si="38"/>
        <v/>
      </c>
      <c r="AE92" s="122" t="str">
        <f t="shared" si="39"/>
        <v/>
      </c>
      <c r="AF92" s="123" t="str">
        <f t="shared" si="40"/>
        <v>Qtr 1</v>
      </c>
      <c r="AG92" s="122" t="str">
        <f t="shared" si="41"/>
        <v/>
      </c>
      <c r="AI92" s="124" t="str">
        <f t="shared" si="42"/>
        <v/>
      </c>
      <c r="AK92" s="103" t="str">
        <f t="shared" si="43"/>
        <v/>
      </c>
      <c r="AL92" s="104" t="str">
        <f t="shared" si="44"/>
        <v/>
      </c>
      <c r="AN92" s="37" t="str">
        <f>IF(AK92="", "", COUNTIF(AK$11:AK$8010, "&lt;"&amp;AK92)+1+COUNTIF(AK$11:AK92, AK92)-1)</f>
        <v/>
      </c>
      <c r="AO92" s="37" t="str">
        <f>IF(AL92="", "", COUNTIF(AL$11:AL$8010, "&gt;"&amp;AL92)+1+COUNTIF(AL$11:AL92, AL92)-1)</f>
        <v/>
      </c>
    </row>
    <row r="93" spans="1:41" x14ac:dyDescent="0.55000000000000004">
      <c r="A93" s="5"/>
      <c r="B93" s="284"/>
      <c r="C93" s="285"/>
      <c r="D93" s="286"/>
      <c r="E93" s="287"/>
      <c r="F93" s="288"/>
      <c r="G93" s="5"/>
      <c r="J93" s="7" t="str">
        <f t="shared" si="27"/>
        <v/>
      </c>
      <c r="K93" s="48" t="str">
        <f t="shared" si="28"/>
        <v/>
      </c>
      <c r="L93" s="48" t="str">
        <f t="shared" si="29"/>
        <v/>
      </c>
      <c r="M93" s="49" t="str">
        <f t="shared" si="30"/>
        <v/>
      </c>
      <c r="O93" s="54" t="str">
        <f>IF('Staff &amp; Scores'!$C93="", "", 'Staff &amp; Scores'!$C93)</f>
        <v/>
      </c>
      <c r="U93" s="103" t="str">
        <f t="shared" si="31"/>
        <v/>
      </c>
      <c r="V93" s="77" t="str">
        <f t="shared" si="32"/>
        <v/>
      </c>
      <c r="W93" s="37" t="str">
        <f t="shared" si="33"/>
        <v/>
      </c>
      <c r="X93" s="7" t="str">
        <f t="shared" si="34"/>
        <v/>
      </c>
      <c r="Y93" s="37" t="str">
        <f t="shared" si="35"/>
        <v/>
      </c>
      <c r="AA93" s="54" t="str">
        <f t="shared" si="36"/>
        <v/>
      </c>
      <c r="AC93" s="121" t="str">
        <f t="shared" si="37"/>
        <v/>
      </c>
      <c r="AD93" s="111" t="str">
        <f t="shared" si="38"/>
        <v/>
      </c>
      <c r="AE93" s="122" t="str">
        <f t="shared" si="39"/>
        <v/>
      </c>
      <c r="AF93" s="123" t="str">
        <f t="shared" si="40"/>
        <v>Qtr 1</v>
      </c>
      <c r="AG93" s="122" t="str">
        <f t="shared" si="41"/>
        <v/>
      </c>
      <c r="AI93" s="124" t="str">
        <f t="shared" si="42"/>
        <v/>
      </c>
      <c r="AK93" s="103" t="str">
        <f t="shared" si="43"/>
        <v/>
      </c>
      <c r="AL93" s="104" t="str">
        <f t="shared" si="44"/>
        <v/>
      </c>
      <c r="AN93" s="37" t="str">
        <f>IF(AK93="", "", COUNTIF(AK$11:AK$8010, "&lt;"&amp;AK93)+1+COUNTIF(AK$11:AK93, AK93)-1)</f>
        <v/>
      </c>
      <c r="AO93" s="37" t="str">
        <f>IF(AL93="", "", COUNTIF(AL$11:AL$8010, "&gt;"&amp;AL93)+1+COUNTIF(AL$11:AL93, AL93)-1)</f>
        <v/>
      </c>
    </row>
    <row r="94" spans="1:41" x14ac:dyDescent="0.55000000000000004">
      <c r="A94" s="5"/>
      <c r="B94" s="284"/>
      <c r="C94" s="285"/>
      <c r="D94" s="286"/>
      <c r="E94" s="287"/>
      <c r="F94" s="288"/>
      <c r="G94" s="5"/>
      <c r="J94" s="7" t="str">
        <f t="shared" si="27"/>
        <v/>
      </c>
      <c r="K94" s="48" t="str">
        <f t="shared" si="28"/>
        <v/>
      </c>
      <c r="L94" s="48" t="str">
        <f t="shared" si="29"/>
        <v/>
      </c>
      <c r="M94" s="49" t="str">
        <f t="shared" si="30"/>
        <v/>
      </c>
      <c r="O94" s="54" t="str">
        <f>IF('Staff &amp; Scores'!$C94="", "", 'Staff &amp; Scores'!$C94)</f>
        <v/>
      </c>
      <c r="U94" s="103" t="str">
        <f t="shared" si="31"/>
        <v/>
      </c>
      <c r="V94" s="77" t="str">
        <f t="shared" si="32"/>
        <v/>
      </c>
      <c r="W94" s="37" t="str">
        <f t="shared" si="33"/>
        <v/>
      </c>
      <c r="X94" s="7" t="str">
        <f t="shared" si="34"/>
        <v/>
      </c>
      <c r="Y94" s="37" t="str">
        <f t="shared" si="35"/>
        <v/>
      </c>
      <c r="AA94" s="54" t="str">
        <f t="shared" si="36"/>
        <v/>
      </c>
      <c r="AC94" s="121" t="str">
        <f t="shared" si="37"/>
        <v/>
      </c>
      <c r="AD94" s="111" t="str">
        <f t="shared" si="38"/>
        <v/>
      </c>
      <c r="AE94" s="122" t="str">
        <f t="shared" si="39"/>
        <v/>
      </c>
      <c r="AF94" s="123" t="str">
        <f t="shared" si="40"/>
        <v>Qtr 1</v>
      </c>
      <c r="AG94" s="122" t="str">
        <f t="shared" si="41"/>
        <v/>
      </c>
      <c r="AI94" s="124" t="str">
        <f t="shared" si="42"/>
        <v/>
      </c>
      <c r="AK94" s="103" t="str">
        <f t="shared" si="43"/>
        <v/>
      </c>
      <c r="AL94" s="104" t="str">
        <f t="shared" si="44"/>
        <v/>
      </c>
      <c r="AN94" s="37" t="str">
        <f>IF(AK94="", "", COUNTIF(AK$11:AK$8010, "&lt;"&amp;AK94)+1+COUNTIF(AK$11:AK94, AK94)-1)</f>
        <v/>
      </c>
      <c r="AO94" s="37" t="str">
        <f>IF(AL94="", "", COUNTIF(AL$11:AL$8010, "&gt;"&amp;AL94)+1+COUNTIF(AL$11:AL94, AL94)-1)</f>
        <v/>
      </c>
    </row>
    <row r="95" spans="1:41" x14ac:dyDescent="0.55000000000000004">
      <c r="A95" s="5"/>
      <c r="B95" s="284"/>
      <c r="C95" s="285"/>
      <c r="D95" s="286"/>
      <c r="E95" s="287"/>
      <c r="F95" s="288"/>
      <c r="G95" s="5"/>
      <c r="J95" s="7" t="str">
        <f t="shared" si="27"/>
        <v/>
      </c>
      <c r="K95" s="48" t="str">
        <f t="shared" si="28"/>
        <v/>
      </c>
      <c r="L95" s="48" t="str">
        <f t="shared" si="29"/>
        <v/>
      </c>
      <c r="M95" s="49" t="str">
        <f t="shared" si="30"/>
        <v/>
      </c>
      <c r="O95" s="54" t="str">
        <f>IF('Staff &amp; Scores'!$C95="", "", 'Staff &amp; Scores'!$C95)</f>
        <v/>
      </c>
      <c r="U95" s="103" t="str">
        <f t="shared" si="31"/>
        <v/>
      </c>
      <c r="V95" s="77" t="str">
        <f t="shared" si="32"/>
        <v/>
      </c>
      <c r="W95" s="37" t="str">
        <f t="shared" si="33"/>
        <v/>
      </c>
      <c r="X95" s="7" t="str">
        <f t="shared" si="34"/>
        <v/>
      </c>
      <c r="Y95" s="37" t="str">
        <f t="shared" si="35"/>
        <v/>
      </c>
      <c r="AA95" s="54" t="str">
        <f t="shared" si="36"/>
        <v/>
      </c>
      <c r="AC95" s="121" t="str">
        <f t="shared" si="37"/>
        <v/>
      </c>
      <c r="AD95" s="111" t="str">
        <f t="shared" si="38"/>
        <v/>
      </c>
      <c r="AE95" s="122" t="str">
        <f t="shared" si="39"/>
        <v/>
      </c>
      <c r="AF95" s="123" t="str">
        <f t="shared" si="40"/>
        <v>Qtr 1</v>
      </c>
      <c r="AG95" s="122" t="str">
        <f t="shared" si="41"/>
        <v/>
      </c>
      <c r="AI95" s="124" t="str">
        <f t="shared" si="42"/>
        <v/>
      </c>
      <c r="AK95" s="103" t="str">
        <f t="shared" si="43"/>
        <v/>
      </c>
      <c r="AL95" s="104" t="str">
        <f t="shared" si="44"/>
        <v/>
      </c>
      <c r="AN95" s="37" t="str">
        <f>IF(AK95="", "", COUNTIF(AK$11:AK$8010, "&lt;"&amp;AK95)+1+COUNTIF(AK$11:AK95, AK95)-1)</f>
        <v/>
      </c>
      <c r="AO95" s="37" t="str">
        <f>IF(AL95="", "", COUNTIF(AL$11:AL$8010, "&gt;"&amp;AL95)+1+COUNTIF(AL$11:AL95, AL95)-1)</f>
        <v/>
      </c>
    </row>
    <row r="96" spans="1:41" x14ac:dyDescent="0.55000000000000004">
      <c r="A96" s="5"/>
      <c r="B96" s="284"/>
      <c r="C96" s="285"/>
      <c r="D96" s="286"/>
      <c r="E96" s="287"/>
      <c r="F96" s="288"/>
      <c r="G96" s="5"/>
      <c r="J96" s="7" t="str">
        <f t="shared" si="27"/>
        <v/>
      </c>
      <c r="K96" s="48" t="str">
        <f t="shared" si="28"/>
        <v/>
      </c>
      <c r="L96" s="48" t="str">
        <f t="shared" si="29"/>
        <v/>
      </c>
      <c r="M96" s="49" t="str">
        <f t="shared" si="30"/>
        <v/>
      </c>
      <c r="O96" s="54" t="str">
        <f>IF('Staff &amp; Scores'!$C96="", "", 'Staff &amp; Scores'!$C96)</f>
        <v/>
      </c>
      <c r="U96" s="103" t="str">
        <f t="shared" si="31"/>
        <v/>
      </c>
      <c r="V96" s="77" t="str">
        <f t="shared" si="32"/>
        <v/>
      </c>
      <c r="W96" s="37" t="str">
        <f t="shared" si="33"/>
        <v/>
      </c>
      <c r="X96" s="7" t="str">
        <f t="shared" si="34"/>
        <v/>
      </c>
      <c r="Y96" s="37" t="str">
        <f t="shared" si="35"/>
        <v/>
      </c>
      <c r="AA96" s="54" t="str">
        <f t="shared" si="36"/>
        <v/>
      </c>
      <c r="AC96" s="121" t="str">
        <f t="shared" si="37"/>
        <v/>
      </c>
      <c r="AD96" s="111" t="str">
        <f t="shared" si="38"/>
        <v/>
      </c>
      <c r="AE96" s="122" t="str">
        <f t="shared" si="39"/>
        <v/>
      </c>
      <c r="AF96" s="123" t="str">
        <f t="shared" si="40"/>
        <v>Qtr 1</v>
      </c>
      <c r="AG96" s="122" t="str">
        <f t="shared" si="41"/>
        <v/>
      </c>
      <c r="AI96" s="124" t="str">
        <f t="shared" si="42"/>
        <v/>
      </c>
      <c r="AK96" s="103" t="str">
        <f t="shared" si="43"/>
        <v/>
      </c>
      <c r="AL96" s="104" t="str">
        <f t="shared" si="44"/>
        <v/>
      </c>
      <c r="AN96" s="37" t="str">
        <f>IF(AK96="", "", COUNTIF(AK$11:AK$8010, "&lt;"&amp;AK96)+1+COUNTIF(AK$11:AK96, AK96)-1)</f>
        <v/>
      </c>
      <c r="AO96" s="37" t="str">
        <f>IF(AL96="", "", COUNTIF(AL$11:AL$8010, "&gt;"&amp;AL96)+1+COUNTIF(AL$11:AL96, AL96)-1)</f>
        <v/>
      </c>
    </row>
    <row r="97" spans="1:41" x14ac:dyDescent="0.55000000000000004">
      <c r="A97" s="5"/>
      <c r="B97" s="284"/>
      <c r="C97" s="285"/>
      <c r="D97" s="286"/>
      <c r="E97" s="287"/>
      <c r="F97" s="288"/>
      <c r="G97" s="5"/>
      <c r="J97" s="7" t="str">
        <f t="shared" si="27"/>
        <v/>
      </c>
      <c r="K97" s="48" t="str">
        <f t="shared" si="28"/>
        <v/>
      </c>
      <c r="L97" s="48" t="str">
        <f t="shared" si="29"/>
        <v/>
      </c>
      <c r="M97" s="49" t="str">
        <f t="shared" si="30"/>
        <v/>
      </c>
      <c r="O97" s="54" t="str">
        <f>IF('Staff &amp; Scores'!$C97="", "", 'Staff &amp; Scores'!$C97)</f>
        <v/>
      </c>
      <c r="U97" s="103" t="str">
        <f t="shared" si="31"/>
        <v/>
      </c>
      <c r="V97" s="77" t="str">
        <f t="shared" si="32"/>
        <v/>
      </c>
      <c r="W97" s="37" t="str">
        <f t="shared" si="33"/>
        <v/>
      </c>
      <c r="X97" s="7" t="str">
        <f t="shared" si="34"/>
        <v/>
      </c>
      <c r="Y97" s="37" t="str">
        <f t="shared" si="35"/>
        <v/>
      </c>
      <c r="AA97" s="54" t="str">
        <f t="shared" si="36"/>
        <v/>
      </c>
      <c r="AC97" s="121" t="str">
        <f t="shared" si="37"/>
        <v/>
      </c>
      <c r="AD97" s="111" t="str">
        <f t="shared" si="38"/>
        <v/>
      </c>
      <c r="AE97" s="122" t="str">
        <f t="shared" si="39"/>
        <v/>
      </c>
      <c r="AF97" s="123" t="str">
        <f t="shared" si="40"/>
        <v>Qtr 1</v>
      </c>
      <c r="AG97" s="122" t="str">
        <f t="shared" si="41"/>
        <v/>
      </c>
      <c r="AI97" s="124" t="str">
        <f t="shared" si="42"/>
        <v/>
      </c>
      <c r="AK97" s="103" t="str">
        <f t="shared" si="43"/>
        <v/>
      </c>
      <c r="AL97" s="104" t="str">
        <f t="shared" si="44"/>
        <v/>
      </c>
      <c r="AN97" s="37" t="str">
        <f>IF(AK97="", "", COUNTIF(AK$11:AK$8010, "&lt;"&amp;AK97)+1+COUNTIF(AK$11:AK97, AK97)-1)</f>
        <v/>
      </c>
      <c r="AO97" s="37" t="str">
        <f>IF(AL97="", "", COUNTIF(AL$11:AL$8010, "&gt;"&amp;AL97)+1+COUNTIF(AL$11:AL97, AL97)-1)</f>
        <v/>
      </c>
    </row>
    <row r="98" spans="1:41" x14ac:dyDescent="0.55000000000000004">
      <c r="A98" s="5"/>
      <c r="B98" s="284"/>
      <c r="C98" s="285"/>
      <c r="D98" s="286"/>
      <c r="E98" s="287"/>
      <c r="F98" s="288"/>
      <c r="G98" s="5"/>
      <c r="J98" s="7" t="str">
        <f t="shared" si="27"/>
        <v/>
      </c>
      <c r="K98" s="48" t="str">
        <f t="shared" si="28"/>
        <v/>
      </c>
      <c r="L98" s="48" t="str">
        <f t="shared" si="29"/>
        <v/>
      </c>
      <c r="M98" s="49" t="str">
        <f t="shared" si="30"/>
        <v/>
      </c>
      <c r="O98" s="54" t="str">
        <f>IF('Staff &amp; Scores'!$C98="", "", 'Staff &amp; Scores'!$C98)</f>
        <v/>
      </c>
      <c r="U98" s="103" t="str">
        <f t="shared" si="31"/>
        <v/>
      </c>
      <c r="V98" s="77" t="str">
        <f t="shared" si="32"/>
        <v/>
      </c>
      <c r="W98" s="37" t="str">
        <f t="shared" si="33"/>
        <v/>
      </c>
      <c r="X98" s="7" t="str">
        <f t="shared" si="34"/>
        <v/>
      </c>
      <c r="Y98" s="37" t="str">
        <f t="shared" si="35"/>
        <v/>
      </c>
      <c r="AA98" s="54" t="str">
        <f t="shared" si="36"/>
        <v/>
      </c>
      <c r="AC98" s="121" t="str">
        <f t="shared" si="37"/>
        <v/>
      </c>
      <c r="AD98" s="111" t="str">
        <f t="shared" si="38"/>
        <v/>
      </c>
      <c r="AE98" s="122" t="str">
        <f t="shared" si="39"/>
        <v/>
      </c>
      <c r="AF98" s="123" t="str">
        <f t="shared" si="40"/>
        <v>Qtr 1</v>
      </c>
      <c r="AG98" s="122" t="str">
        <f t="shared" si="41"/>
        <v/>
      </c>
      <c r="AI98" s="124" t="str">
        <f t="shared" si="42"/>
        <v/>
      </c>
      <c r="AK98" s="103" t="str">
        <f t="shared" si="43"/>
        <v/>
      </c>
      <c r="AL98" s="104" t="str">
        <f t="shared" si="44"/>
        <v/>
      </c>
      <c r="AN98" s="37" t="str">
        <f>IF(AK98="", "", COUNTIF(AK$11:AK$8010, "&lt;"&amp;AK98)+1+COUNTIF(AK$11:AK98, AK98)-1)</f>
        <v/>
      </c>
      <c r="AO98" s="37" t="str">
        <f>IF(AL98="", "", COUNTIF(AL$11:AL$8010, "&gt;"&amp;AL98)+1+COUNTIF(AL$11:AL98, AL98)-1)</f>
        <v/>
      </c>
    </row>
    <row r="99" spans="1:41" x14ac:dyDescent="0.55000000000000004">
      <c r="A99" s="5"/>
      <c r="B99" s="284"/>
      <c r="C99" s="285"/>
      <c r="D99" s="286"/>
      <c r="E99" s="287"/>
      <c r="F99" s="288"/>
      <c r="G99" s="5"/>
      <c r="J99" s="7" t="str">
        <f t="shared" si="27"/>
        <v/>
      </c>
      <c r="K99" s="48" t="str">
        <f t="shared" si="28"/>
        <v/>
      </c>
      <c r="L99" s="48" t="str">
        <f t="shared" si="29"/>
        <v/>
      </c>
      <c r="M99" s="49" t="str">
        <f t="shared" si="30"/>
        <v/>
      </c>
      <c r="O99" s="54" t="str">
        <f>IF('Staff &amp; Scores'!$C99="", "", 'Staff &amp; Scores'!$C99)</f>
        <v/>
      </c>
      <c r="U99" s="103" t="str">
        <f t="shared" si="31"/>
        <v/>
      </c>
      <c r="V99" s="77" t="str">
        <f t="shared" si="32"/>
        <v/>
      </c>
      <c r="W99" s="37" t="str">
        <f t="shared" si="33"/>
        <v/>
      </c>
      <c r="X99" s="7" t="str">
        <f t="shared" si="34"/>
        <v/>
      </c>
      <c r="Y99" s="37" t="str">
        <f t="shared" si="35"/>
        <v/>
      </c>
      <c r="AA99" s="54" t="str">
        <f t="shared" si="36"/>
        <v/>
      </c>
      <c r="AC99" s="121" t="str">
        <f t="shared" si="37"/>
        <v/>
      </c>
      <c r="AD99" s="111" t="str">
        <f t="shared" si="38"/>
        <v/>
      </c>
      <c r="AE99" s="122" t="str">
        <f t="shared" si="39"/>
        <v/>
      </c>
      <c r="AF99" s="123" t="str">
        <f t="shared" si="40"/>
        <v>Qtr 1</v>
      </c>
      <c r="AG99" s="122" t="str">
        <f t="shared" si="41"/>
        <v/>
      </c>
      <c r="AI99" s="124" t="str">
        <f t="shared" si="42"/>
        <v/>
      </c>
      <c r="AK99" s="103" t="str">
        <f t="shared" si="43"/>
        <v/>
      </c>
      <c r="AL99" s="104" t="str">
        <f t="shared" si="44"/>
        <v/>
      </c>
      <c r="AN99" s="37" t="str">
        <f>IF(AK99="", "", COUNTIF(AK$11:AK$8010, "&lt;"&amp;AK99)+1+COUNTIF(AK$11:AK99, AK99)-1)</f>
        <v/>
      </c>
      <c r="AO99" s="37" t="str">
        <f>IF(AL99="", "", COUNTIF(AL$11:AL$8010, "&gt;"&amp;AL99)+1+COUNTIF(AL$11:AL99, AL99)-1)</f>
        <v/>
      </c>
    </row>
    <row r="100" spans="1:41" x14ac:dyDescent="0.55000000000000004">
      <c r="A100" s="5"/>
      <c r="B100" s="284"/>
      <c r="C100" s="285"/>
      <c r="D100" s="286"/>
      <c r="E100" s="287"/>
      <c r="F100" s="288"/>
      <c r="G100" s="5"/>
      <c r="J100" s="7" t="str">
        <f t="shared" si="27"/>
        <v/>
      </c>
      <c r="K100" s="48" t="str">
        <f t="shared" si="28"/>
        <v/>
      </c>
      <c r="L100" s="48" t="str">
        <f t="shared" si="29"/>
        <v/>
      </c>
      <c r="M100" s="49" t="str">
        <f t="shared" si="30"/>
        <v/>
      </c>
      <c r="O100" s="54" t="str">
        <f>IF('Staff &amp; Scores'!$C100="", "", 'Staff &amp; Scores'!$C100)</f>
        <v/>
      </c>
      <c r="U100" s="103" t="str">
        <f t="shared" si="31"/>
        <v/>
      </c>
      <c r="V100" s="77" t="str">
        <f t="shared" si="32"/>
        <v/>
      </c>
      <c r="W100" s="37" t="str">
        <f t="shared" si="33"/>
        <v/>
      </c>
      <c r="X100" s="7" t="str">
        <f t="shared" si="34"/>
        <v/>
      </c>
      <c r="Y100" s="37" t="str">
        <f t="shared" si="35"/>
        <v/>
      </c>
      <c r="AA100" s="54" t="str">
        <f t="shared" si="36"/>
        <v/>
      </c>
      <c r="AC100" s="121" t="str">
        <f t="shared" si="37"/>
        <v/>
      </c>
      <c r="AD100" s="111" t="str">
        <f t="shared" si="38"/>
        <v/>
      </c>
      <c r="AE100" s="122" t="str">
        <f t="shared" si="39"/>
        <v/>
      </c>
      <c r="AF100" s="123" t="str">
        <f t="shared" si="40"/>
        <v>Qtr 1</v>
      </c>
      <c r="AG100" s="122" t="str">
        <f t="shared" si="41"/>
        <v/>
      </c>
      <c r="AI100" s="124" t="str">
        <f t="shared" si="42"/>
        <v/>
      </c>
      <c r="AK100" s="103" t="str">
        <f t="shared" si="43"/>
        <v/>
      </c>
      <c r="AL100" s="104" t="str">
        <f t="shared" si="44"/>
        <v/>
      </c>
      <c r="AN100" s="37" t="str">
        <f>IF(AK100="", "", COUNTIF(AK$11:AK$8010, "&lt;"&amp;AK100)+1+COUNTIF(AK$11:AK100, AK100)-1)</f>
        <v/>
      </c>
      <c r="AO100" s="37" t="str">
        <f>IF(AL100="", "", COUNTIF(AL$11:AL$8010, "&gt;"&amp;AL100)+1+COUNTIF(AL$11:AL100, AL100)-1)</f>
        <v/>
      </c>
    </row>
    <row r="101" spans="1:41" x14ac:dyDescent="0.55000000000000004">
      <c r="A101" s="5"/>
      <c r="B101" s="284"/>
      <c r="C101" s="285"/>
      <c r="D101" s="286"/>
      <c r="E101" s="287"/>
      <c r="F101" s="288"/>
      <c r="G101" s="5"/>
      <c r="J101" s="7" t="str">
        <f t="shared" si="27"/>
        <v/>
      </c>
      <c r="K101" s="48" t="str">
        <f t="shared" si="28"/>
        <v/>
      </c>
      <c r="L101" s="48" t="str">
        <f t="shared" si="29"/>
        <v/>
      </c>
      <c r="M101" s="49" t="str">
        <f t="shared" si="30"/>
        <v/>
      </c>
      <c r="O101" s="54" t="str">
        <f>IF('Staff &amp; Scores'!$C101="", "", 'Staff &amp; Scores'!$C101)</f>
        <v/>
      </c>
      <c r="U101" s="103" t="str">
        <f t="shared" si="31"/>
        <v/>
      </c>
      <c r="V101" s="77" t="str">
        <f t="shared" si="32"/>
        <v/>
      </c>
      <c r="W101" s="37" t="str">
        <f t="shared" si="33"/>
        <v/>
      </c>
      <c r="X101" s="7" t="str">
        <f t="shared" si="34"/>
        <v/>
      </c>
      <c r="Y101" s="37" t="str">
        <f t="shared" si="35"/>
        <v/>
      </c>
      <c r="AA101" s="54" t="str">
        <f t="shared" si="36"/>
        <v/>
      </c>
      <c r="AC101" s="121" t="str">
        <f t="shared" si="37"/>
        <v/>
      </c>
      <c r="AD101" s="111" t="str">
        <f t="shared" si="38"/>
        <v/>
      </c>
      <c r="AE101" s="122" t="str">
        <f t="shared" si="39"/>
        <v/>
      </c>
      <c r="AF101" s="123" t="str">
        <f t="shared" si="40"/>
        <v>Qtr 1</v>
      </c>
      <c r="AG101" s="122" t="str">
        <f t="shared" si="41"/>
        <v/>
      </c>
      <c r="AI101" s="124" t="str">
        <f t="shared" si="42"/>
        <v/>
      </c>
      <c r="AK101" s="103" t="str">
        <f t="shared" si="43"/>
        <v/>
      </c>
      <c r="AL101" s="104" t="str">
        <f t="shared" si="44"/>
        <v/>
      </c>
      <c r="AN101" s="37" t="str">
        <f>IF(AK101="", "", COUNTIF(AK$11:AK$8010, "&lt;"&amp;AK101)+1+COUNTIF(AK$11:AK101, AK101)-1)</f>
        <v/>
      </c>
      <c r="AO101" s="37" t="str">
        <f>IF(AL101="", "", COUNTIF(AL$11:AL$8010, "&gt;"&amp;AL101)+1+COUNTIF(AL$11:AL101, AL101)-1)</f>
        <v/>
      </c>
    </row>
    <row r="102" spans="1:41" x14ac:dyDescent="0.55000000000000004">
      <c r="A102" s="5"/>
      <c r="B102" s="284"/>
      <c r="C102" s="285"/>
      <c r="D102" s="286"/>
      <c r="E102" s="287"/>
      <c r="F102" s="288"/>
      <c r="G102" s="5"/>
      <c r="J102" s="7" t="str">
        <f t="shared" si="27"/>
        <v/>
      </c>
      <c r="K102" s="48" t="str">
        <f t="shared" si="28"/>
        <v/>
      </c>
      <c r="L102" s="48" t="str">
        <f t="shared" si="29"/>
        <v/>
      </c>
      <c r="M102" s="49" t="str">
        <f t="shared" si="30"/>
        <v/>
      </c>
      <c r="O102" s="54" t="str">
        <f>IF('Staff &amp; Scores'!$C102="", "", 'Staff &amp; Scores'!$C102)</f>
        <v/>
      </c>
      <c r="U102" s="103" t="str">
        <f t="shared" si="31"/>
        <v/>
      </c>
      <c r="V102" s="77" t="str">
        <f t="shared" si="32"/>
        <v/>
      </c>
      <c r="W102" s="37" t="str">
        <f t="shared" si="33"/>
        <v/>
      </c>
      <c r="X102" s="7" t="str">
        <f t="shared" si="34"/>
        <v/>
      </c>
      <c r="Y102" s="37" t="str">
        <f t="shared" si="35"/>
        <v/>
      </c>
      <c r="AA102" s="54" t="str">
        <f t="shared" si="36"/>
        <v/>
      </c>
      <c r="AC102" s="121" t="str">
        <f t="shared" si="37"/>
        <v/>
      </c>
      <c r="AD102" s="111" t="str">
        <f t="shared" si="38"/>
        <v/>
      </c>
      <c r="AE102" s="122" t="str">
        <f t="shared" si="39"/>
        <v/>
      </c>
      <c r="AF102" s="123" t="str">
        <f t="shared" si="40"/>
        <v>Qtr 1</v>
      </c>
      <c r="AG102" s="122" t="str">
        <f t="shared" si="41"/>
        <v/>
      </c>
      <c r="AI102" s="124" t="str">
        <f t="shared" si="42"/>
        <v/>
      </c>
      <c r="AK102" s="103" t="str">
        <f t="shared" si="43"/>
        <v/>
      </c>
      <c r="AL102" s="104" t="str">
        <f t="shared" si="44"/>
        <v/>
      </c>
      <c r="AN102" s="37" t="str">
        <f>IF(AK102="", "", COUNTIF(AK$11:AK$8010, "&lt;"&amp;AK102)+1+COUNTIF(AK$11:AK102, AK102)-1)</f>
        <v/>
      </c>
      <c r="AO102" s="37" t="str">
        <f>IF(AL102="", "", COUNTIF(AL$11:AL$8010, "&gt;"&amp;AL102)+1+COUNTIF(AL$11:AL102, AL102)-1)</f>
        <v/>
      </c>
    </row>
    <row r="103" spans="1:41" x14ac:dyDescent="0.55000000000000004">
      <c r="A103" s="5"/>
      <c r="B103" s="284"/>
      <c r="C103" s="285"/>
      <c r="D103" s="286"/>
      <c r="E103" s="287"/>
      <c r="F103" s="288"/>
      <c r="G103" s="5"/>
      <c r="J103" s="7" t="str">
        <f t="shared" si="27"/>
        <v/>
      </c>
      <c r="K103" s="48" t="str">
        <f t="shared" si="28"/>
        <v/>
      </c>
      <c r="L103" s="48" t="str">
        <f t="shared" si="29"/>
        <v/>
      </c>
      <c r="M103" s="49" t="str">
        <f t="shared" si="30"/>
        <v/>
      </c>
      <c r="O103" s="54" t="str">
        <f>IF('Staff &amp; Scores'!$C103="", "", 'Staff &amp; Scores'!$C103)</f>
        <v/>
      </c>
      <c r="U103" s="103" t="str">
        <f t="shared" si="31"/>
        <v/>
      </c>
      <c r="V103" s="77" t="str">
        <f t="shared" si="32"/>
        <v/>
      </c>
      <c r="W103" s="37" t="str">
        <f t="shared" si="33"/>
        <v/>
      </c>
      <c r="X103" s="7" t="str">
        <f t="shared" si="34"/>
        <v/>
      </c>
      <c r="Y103" s="37" t="str">
        <f t="shared" si="35"/>
        <v/>
      </c>
      <c r="AA103" s="54" t="str">
        <f t="shared" si="36"/>
        <v/>
      </c>
      <c r="AC103" s="121" t="str">
        <f t="shared" si="37"/>
        <v/>
      </c>
      <c r="AD103" s="111" t="str">
        <f t="shared" si="38"/>
        <v/>
      </c>
      <c r="AE103" s="122" t="str">
        <f t="shared" si="39"/>
        <v/>
      </c>
      <c r="AF103" s="123" t="str">
        <f t="shared" si="40"/>
        <v>Qtr 1</v>
      </c>
      <c r="AG103" s="122" t="str">
        <f t="shared" si="41"/>
        <v/>
      </c>
      <c r="AI103" s="124" t="str">
        <f t="shared" si="42"/>
        <v/>
      </c>
      <c r="AK103" s="103" t="str">
        <f t="shared" si="43"/>
        <v/>
      </c>
      <c r="AL103" s="104" t="str">
        <f t="shared" si="44"/>
        <v/>
      </c>
      <c r="AN103" s="37" t="str">
        <f>IF(AK103="", "", COUNTIF(AK$11:AK$8010, "&lt;"&amp;AK103)+1+COUNTIF(AK$11:AK103, AK103)-1)</f>
        <v/>
      </c>
      <c r="AO103" s="37" t="str">
        <f>IF(AL103="", "", COUNTIF(AL$11:AL$8010, "&gt;"&amp;AL103)+1+COUNTIF(AL$11:AL103, AL103)-1)</f>
        <v/>
      </c>
    </row>
    <row r="104" spans="1:41" x14ac:dyDescent="0.55000000000000004">
      <c r="A104" s="5"/>
      <c r="B104" s="284"/>
      <c r="C104" s="285"/>
      <c r="D104" s="286"/>
      <c r="E104" s="287"/>
      <c r="F104" s="288"/>
      <c r="G104" s="5"/>
      <c r="J104" s="7" t="str">
        <f t="shared" si="27"/>
        <v/>
      </c>
      <c r="K104" s="48" t="str">
        <f t="shared" si="28"/>
        <v/>
      </c>
      <c r="L104" s="48" t="str">
        <f t="shared" si="29"/>
        <v/>
      </c>
      <c r="M104" s="49" t="str">
        <f t="shared" si="30"/>
        <v/>
      </c>
      <c r="O104" s="54" t="str">
        <f>IF('Staff &amp; Scores'!$C104="", "", 'Staff &amp; Scores'!$C104)</f>
        <v/>
      </c>
      <c r="U104" s="103" t="str">
        <f t="shared" si="31"/>
        <v/>
      </c>
      <c r="V104" s="77" t="str">
        <f t="shared" si="32"/>
        <v/>
      </c>
      <c r="W104" s="37" t="str">
        <f t="shared" si="33"/>
        <v/>
      </c>
      <c r="X104" s="7" t="str">
        <f t="shared" si="34"/>
        <v/>
      </c>
      <c r="Y104" s="37" t="str">
        <f t="shared" si="35"/>
        <v/>
      </c>
      <c r="AA104" s="54" t="str">
        <f t="shared" si="36"/>
        <v/>
      </c>
      <c r="AC104" s="121" t="str">
        <f t="shared" si="37"/>
        <v/>
      </c>
      <c r="AD104" s="111" t="str">
        <f t="shared" si="38"/>
        <v/>
      </c>
      <c r="AE104" s="122" t="str">
        <f t="shared" si="39"/>
        <v/>
      </c>
      <c r="AF104" s="123" t="str">
        <f t="shared" si="40"/>
        <v>Qtr 1</v>
      </c>
      <c r="AG104" s="122" t="str">
        <f t="shared" si="41"/>
        <v/>
      </c>
      <c r="AI104" s="124" t="str">
        <f t="shared" si="42"/>
        <v/>
      </c>
      <c r="AK104" s="103" t="str">
        <f t="shared" si="43"/>
        <v/>
      </c>
      <c r="AL104" s="104" t="str">
        <f t="shared" si="44"/>
        <v/>
      </c>
      <c r="AN104" s="37" t="str">
        <f>IF(AK104="", "", COUNTIF(AK$11:AK$8010, "&lt;"&amp;AK104)+1+COUNTIF(AK$11:AK104, AK104)-1)</f>
        <v/>
      </c>
      <c r="AO104" s="37" t="str">
        <f>IF(AL104="", "", COUNTIF(AL$11:AL$8010, "&gt;"&amp;AL104)+1+COUNTIF(AL$11:AL104, AL104)-1)</f>
        <v/>
      </c>
    </row>
    <row r="105" spans="1:41" x14ac:dyDescent="0.55000000000000004">
      <c r="A105" s="5"/>
      <c r="B105" s="284"/>
      <c r="C105" s="285"/>
      <c r="D105" s="286"/>
      <c r="E105" s="287"/>
      <c r="F105" s="288"/>
      <c r="G105" s="5"/>
      <c r="J105" s="7" t="str">
        <f t="shared" si="27"/>
        <v/>
      </c>
      <c r="K105" s="48" t="str">
        <f t="shared" si="28"/>
        <v/>
      </c>
      <c r="L105" s="48" t="str">
        <f t="shared" si="29"/>
        <v/>
      </c>
      <c r="M105" s="49" t="str">
        <f t="shared" si="30"/>
        <v/>
      </c>
      <c r="O105" s="54" t="str">
        <f>IF('Staff &amp; Scores'!$C105="", "", 'Staff &amp; Scores'!$C105)</f>
        <v/>
      </c>
      <c r="U105" s="103" t="str">
        <f t="shared" si="31"/>
        <v/>
      </c>
      <c r="V105" s="77" t="str">
        <f t="shared" si="32"/>
        <v/>
      </c>
      <c r="W105" s="37" t="str">
        <f t="shared" si="33"/>
        <v/>
      </c>
      <c r="X105" s="7" t="str">
        <f t="shared" si="34"/>
        <v/>
      </c>
      <c r="Y105" s="37" t="str">
        <f t="shared" si="35"/>
        <v/>
      </c>
      <c r="AA105" s="54" t="str">
        <f t="shared" si="36"/>
        <v/>
      </c>
      <c r="AC105" s="121" t="str">
        <f t="shared" si="37"/>
        <v/>
      </c>
      <c r="AD105" s="111" t="str">
        <f t="shared" si="38"/>
        <v/>
      </c>
      <c r="AE105" s="122" t="str">
        <f t="shared" si="39"/>
        <v/>
      </c>
      <c r="AF105" s="123" t="str">
        <f t="shared" si="40"/>
        <v>Qtr 1</v>
      </c>
      <c r="AG105" s="122" t="str">
        <f t="shared" si="41"/>
        <v/>
      </c>
      <c r="AI105" s="124" t="str">
        <f t="shared" si="42"/>
        <v/>
      </c>
      <c r="AK105" s="103" t="str">
        <f t="shared" si="43"/>
        <v/>
      </c>
      <c r="AL105" s="104" t="str">
        <f t="shared" si="44"/>
        <v/>
      </c>
      <c r="AN105" s="37" t="str">
        <f>IF(AK105="", "", COUNTIF(AK$11:AK$8010, "&lt;"&amp;AK105)+1+COUNTIF(AK$11:AK105, AK105)-1)</f>
        <v/>
      </c>
      <c r="AO105" s="37" t="str">
        <f>IF(AL105="", "", COUNTIF(AL$11:AL$8010, "&gt;"&amp;AL105)+1+COUNTIF(AL$11:AL105, AL105)-1)</f>
        <v/>
      </c>
    </row>
    <row r="106" spans="1:41" x14ac:dyDescent="0.55000000000000004">
      <c r="A106" s="5"/>
      <c r="B106" s="284"/>
      <c r="C106" s="285"/>
      <c r="D106" s="286"/>
      <c r="E106" s="287"/>
      <c r="F106" s="288"/>
      <c r="G106" s="5"/>
      <c r="J106" s="7" t="str">
        <f t="shared" si="27"/>
        <v/>
      </c>
      <c r="K106" s="48" t="str">
        <f t="shared" si="28"/>
        <v/>
      </c>
      <c r="L106" s="48" t="str">
        <f t="shared" si="29"/>
        <v/>
      </c>
      <c r="M106" s="49" t="str">
        <f t="shared" si="30"/>
        <v/>
      </c>
      <c r="O106" s="54" t="str">
        <f>IF('Staff &amp; Scores'!$C106="", "", 'Staff &amp; Scores'!$C106)</f>
        <v/>
      </c>
      <c r="U106" s="103" t="str">
        <f t="shared" si="31"/>
        <v/>
      </c>
      <c r="V106" s="77" t="str">
        <f t="shared" si="32"/>
        <v/>
      </c>
      <c r="W106" s="37" t="str">
        <f t="shared" si="33"/>
        <v/>
      </c>
      <c r="X106" s="7" t="str">
        <f t="shared" si="34"/>
        <v/>
      </c>
      <c r="Y106" s="37" t="str">
        <f t="shared" si="35"/>
        <v/>
      </c>
      <c r="AA106" s="54" t="str">
        <f t="shared" si="36"/>
        <v/>
      </c>
      <c r="AC106" s="121" t="str">
        <f t="shared" si="37"/>
        <v/>
      </c>
      <c r="AD106" s="111" t="str">
        <f t="shared" si="38"/>
        <v/>
      </c>
      <c r="AE106" s="122" t="str">
        <f t="shared" si="39"/>
        <v/>
      </c>
      <c r="AF106" s="123" t="str">
        <f t="shared" si="40"/>
        <v>Qtr 1</v>
      </c>
      <c r="AG106" s="122" t="str">
        <f t="shared" si="41"/>
        <v/>
      </c>
      <c r="AI106" s="124" t="str">
        <f t="shared" si="42"/>
        <v/>
      </c>
      <c r="AK106" s="103" t="str">
        <f t="shared" si="43"/>
        <v/>
      </c>
      <c r="AL106" s="104" t="str">
        <f t="shared" si="44"/>
        <v/>
      </c>
      <c r="AN106" s="37" t="str">
        <f>IF(AK106="", "", COUNTIF(AK$11:AK$8010, "&lt;"&amp;AK106)+1+COUNTIF(AK$11:AK106, AK106)-1)</f>
        <v/>
      </c>
      <c r="AO106" s="37" t="str">
        <f>IF(AL106="", "", COUNTIF(AL$11:AL$8010, "&gt;"&amp;AL106)+1+COUNTIF(AL$11:AL106, AL106)-1)</f>
        <v/>
      </c>
    </row>
    <row r="107" spans="1:41" x14ac:dyDescent="0.55000000000000004">
      <c r="A107" s="5"/>
      <c r="B107" s="284"/>
      <c r="C107" s="285"/>
      <c r="D107" s="286"/>
      <c r="E107" s="287"/>
      <c r="F107" s="288"/>
      <c r="G107" s="5"/>
      <c r="J107" s="7" t="str">
        <f t="shared" si="27"/>
        <v/>
      </c>
      <c r="K107" s="48" t="str">
        <f t="shared" si="28"/>
        <v/>
      </c>
      <c r="L107" s="48" t="str">
        <f t="shared" si="29"/>
        <v/>
      </c>
      <c r="M107" s="49" t="str">
        <f t="shared" si="30"/>
        <v/>
      </c>
      <c r="O107" s="54" t="str">
        <f>IF('Staff &amp; Scores'!$C107="", "", 'Staff &amp; Scores'!$C107)</f>
        <v/>
      </c>
      <c r="U107" s="103" t="str">
        <f t="shared" si="31"/>
        <v/>
      </c>
      <c r="V107" s="77" t="str">
        <f t="shared" si="32"/>
        <v/>
      </c>
      <c r="W107" s="37" t="str">
        <f t="shared" si="33"/>
        <v/>
      </c>
      <c r="X107" s="7" t="str">
        <f t="shared" si="34"/>
        <v/>
      </c>
      <c r="Y107" s="37" t="str">
        <f t="shared" si="35"/>
        <v/>
      </c>
      <c r="AA107" s="54" t="str">
        <f t="shared" si="36"/>
        <v/>
      </c>
      <c r="AC107" s="121" t="str">
        <f t="shared" si="37"/>
        <v/>
      </c>
      <c r="AD107" s="111" t="str">
        <f t="shared" si="38"/>
        <v/>
      </c>
      <c r="AE107" s="122" t="str">
        <f t="shared" si="39"/>
        <v/>
      </c>
      <c r="AF107" s="123" t="str">
        <f t="shared" si="40"/>
        <v>Qtr 1</v>
      </c>
      <c r="AG107" s="122" t="str">
        <f t="shared" si="41"/>
        <v/>
      </c>
      <c r="AI107" s="124" t="str">
        <f t="shared" si="42"/>
        <v/>
      </c>
      <c r="AK107" s="103" t="str">
        <f t="shared" si="43"/>
        <v/>
      </c>
      <c r="AL107" s="104" t="str">
        <f t="shared" si="44"/>
        <v/>
      </c>
      <c r="AN107" s="37" t="str">
        <f>IF(AK107="", "", COUNTIF(AK$11:AK$8010, "&lt;"&amp;AK107)+1+COUNTIF(AK$11:AK107, AK107)-1)</f>
        <v/>
      </c>
      <c r="AO107" s="37" t="str">
        <f>IF(AL107="", "", COUNTIF(AL$11:AL$8010, "&gt;"&amp;AL107)+1+COUNTIF(AL$11:AL107, AL107)-1)</f>
        <v/>
      </c>
    </row>
    <row r="108" spans="1:41" x14ac:dyDescent="0.55000000000000004">
      <c r="A108" s="5"/>
      <c r="B108" s="284"/>
      <c r="C108" s="285"/>
      <c r="D108" s="286"/>
      <c r="E108" s="287"/>
      <c r="F108" s="288"/>
      <c r="G108" s="5"/>
      <c r="J108" s="7" t="str">
        <f t="shared" si="27"/>
        <v/>
      </c>
      <c r="K108" s="48" t="str">
        <f t="shared" si="28"/>
        <v/>
      </c>
      <c r="L108" s="48" t="str">
        <f t="shared" si="29"/>
        <v/>
      </c>
      <c r="M108" s="49" t="str">
        <f t="shared" si="30"/>
        <v/>
      </c>
      <c r="O108" s="54" t="str">
        <f>IF('Staff &amp; Scores'!$C108="", "", 'Staff &amp; Scores'!$C108)</f>
        <v/>
      </c>
      <c r="U108" s="103" t="str">
        <f t="shared" si="31"/>
        <v/>
      </c>
      <c r="V108" s="77" t="str">
        <f t="shared" si="32"/>
        <v/>
      </c>
      <c r="W108" s="37" t="str">
        <f t="shared" si="33"/>
        <v/>
      </c>
      <c r="X108" s="7" t="str">
        <f t="shared" si="34"/>
        <v/>
      </c>
      <c r="Y108" s="37" t="str">
        <f t="shared" si="35"/>
        <v/>
      </c>
      <c r="AA108" s="54" t="str">
        <f t="shared" si="36"/>
        <v/>
      </c>
      <c r="AC108" s="121" t="str">
        <f t="shared" si="37"/>
        <v/>
      </c>
      <c r="AD108" s="111" t="str">
        <f t="shared" si="38"/>
        <v/>
      </c>
      <c r="AE108" s="122" t="str">
        <f t="shared" si="39"/>
        <v/>
      </c>
      <c r="AF108" s="123" t="str">
        <f t="shared" si="40"/>
        <v>Qtr 1</v>
      </c>
      <c r="AG108" s="122" t="str">
        <f t="shared" si="41"/>
        <v/>
      </c>
      <c r="AI108" s="124" t="str">
        <f t="shared" si="42"/>
        <v/>
      </c>
      <c r="AK108" s="103" t="str">
        <f t="shared" si="43"/>
        <v/>
      </c>
      <c r="AL108" s="104" t="str">
        <f t="shared" si="44"/>
        <v/>
      </c>
      <c r="AN108" s="37" t="str">
        <f>IF(AK108="", "", COUNTIF(AK$11:AK$8010, "&lt;"&amp;AK108)+1+COUNTIF(AK$11:AK108, AK108)-1)</f>
        <v/>
      </c>
      <c r="AO108" s="37" t="str">
        <f>IF(AL108="", "", COUNTIF(AL$11:AL$8010, "&gt;"&amp;AL108)+1+COUNTIF(AL$11:AL108, AL108)-1)</f>
        <v/>
      </c>
    </row>
    <row r="109" spans="1:41" x14ac:dyDescent="0.55000000000000004">
      <c r="A109" s="5"/>
      <c r="B109" s="284"/>
      <c r="C109" s="285"/>
      <c r="D109" s="286"/>
      <c r="E109" s="287"/>
      <c r="F109" s="288"/>
      <c r="G109" s="5"/>
      <c r="J109" s="7" t="str">
        <f t="shared" si="27"/>
        <v/>
      </c>
      <c r="K109" s="48" t="str">
        <f t="shared" si="28"/>
        <v/>
      </c>
      <c r="L109" s="48" t="str">
        <f t="shared" si="29"/>
        <v/>
      </c>
      <c r="M109" s="49" t="str">
        <f t="shared" si="30"/>
        <v/>
      </c>
      <c r="O109" s="54" t="str">
        <f>IF('Staff &amp; Scores'!$C109="", "", 'Staff &amp; Scores'!$C109)</f>
        <v/>
      </c>
      <c r="U109" s="103" t="str">
        <f t="shared" si="31"/>
        <v/>
      </c>
      <c r="V109" s="77" t="str">
        <f t="shared" si="32"/>
        <v/>
      </c>
      <c r="W109" s="37" t="str">
        <f t="shared" si="33"/>
        <v/>
      </c>
      <c r="X109" s="7" t="str">
        <f t="shared" si="34"/>
        <v/>
      </c>
      <c r="Y109" s="37" t="str">
        <f t="shared" si="35"/>
        <v/>
      </c>
      <c r="AA109" s="54" t="str">
        <f t="shared" si="36"/>
        <v/>
      </c>
      <c r="AC109" s="121" t="str">
        <f t="shared" si="37"/>
        <v/>
      </c>
      <c r="AD109" s="111" t="str">
        <f t="shared" si="38"/>
        <v/>
      </c>
      <c r="AE109" s="122" t="str">
        <f t="shared" si="39"/>
        <v/>
      </c>
      <c r="AF109" s="123" t="str">
        <f t="shared" si="40"/>
        <v>Qtr 1</v>
      </c>
      <c r="AG109" s="122" t="str">
        <f t="shared" si="41"/>
        <v/>
      </c>
      <c r="AI109" s="124" t="str">
        <f t="shared" si="42"/>
        <v/>
      </c>
      <c r="AK109" s="103" t="str">
        <f t="shared" si="43"/>
        <v/>
      </c>
      <c r="AL109" s="104" t="str">
        <f t="shared" si="44"/>
        <v/>
      </c>
      <c r="AN109" s="37" t="str">
        <f>IF(AK109="", "", COUNTIF(AK$11:AK$8010, "&lt;"&amp;AK109)+1+COUNTIF(AK$11:AK109, AK109)-1)</f>
        <v/>
      </c>
      <c r="AO109" s="37" t="str">
        <f>IF(AL109="", "", COUNTIF(AL$11:AL$8010, "&gt;"&amp;AL109)+1+COUNTIF(AL$11:AL109, AL109)-1)</f>
        <v/>
      </c>
    </row>
    <row r="110" spans="1:41" x14ac:dyDescent="0.55000000000000004">
      <c r="A110" s="5"/>
      <c r="B110" s="284"/>
      <c r="C110" s="285"/>
      <c r="D110" s="286"/>
      <c r="E110" s="287"/>
      <c r="F110" s="288"/>
      <c r="G110" s="5"/>
      <c r="J110" s="7" t="str">
        <f t="shared" si="27"/>
        <v/>
      </c>
      <c r="K110" s="48" t="str">
        <f t="shared" si="28"/>
        <v/>
      </c>
      <c r="L110" s="48" t="str">
        <f t="shared" si="29"/>
        <v/>
      </c>
      <c r="M110" s="49" t="str">
        <f t="shared" si="30"/>
        <v/>
      </c>
      <c r="O110" s="54" t="str">
        <f>IF('Staff &amp; Scores'!$C110="", "", 'Staff &amp; Scores'!$C110)</f>
        <v/>
      </c>
      <c r="U110" s="103" t="str">
        <f t="shared" si="31"/>
        <v/>
      </c>
      <c r="V110" s="77" t="str">
        <f t="shared" si="32"/>
        <v/>
      </c>
      <c r="W110" s="37" t="str">
        <f t="shared" si="33"/>
        <v/>
      </c>
      <c r="X110" s="7" t="str">
        <f t="shared" si="34"/>
        <v/>
      </c>
      <c r="Y110" s="37" t="str">
        <f t="shared" si="35"/>
        <v/>
      </c>
      <c r="AA110" s="54" t="str">
        <f t="shared" si="36"/>
        <v/>
      </c>
      <c r="AC110" s="121" t="str">
        <f t="shared" si="37"/>
        <v/>
      </c>
      <c r="AD110" s="111" t="str">
        <f t="shared" si="38"/>
        <v/>
      </c>
      <c r="AE110" s="122" t="str">
        <f t="shared" si="39"/>
        <v/>
      </c>
      <c r="AF110" s="123" t="str">
        <f t="shared" si="40"/>
        <v>Qtr 1</v>
      </c>
      <c r="AG110" s="122" t="str">
        <f t="shared" si="41"/>
        <v/>
      </c>
      <c r="AI110" s="124" t="str">
        <f t="shared" si="42"/>
        <v/>
      </c>
      <c r="AK110" s="103" t="str">
        <f t="shared" si="43"/>
        <v/>
      </c>
      <c r="AL110" s="104" t="str">
        <f t="shared" si="44"/>
        <v/>
      </c>
      <c r="AN110" s="37" t="str">
        <f>IF(AK110="", "", COUNTIF(AK$11:AK$8010, "&lt;"&amp;AK110)+1+COUNTIF(AK$11:AK110, AK110)-1)</f>
        <v/>
      </c>
      <c r="AO110" s="37" t="str">
        <f>IF(AL110="", "", COUNTIF(AL$11:AL$8010, "&gt;"&amp;AL110)+1+COUNTIF(AL$11:AL110, AL110)-1)</f>
        <v/>
      </c>
    </row>
    <row r="111" spans="1:41" x14ac:dyDescent="0.55000000000000004">
      <c r="A111" s="5"/>
      <c r="B111" s="284"/>
      <c r="C111" s="285"/>
      <c r="D111" s="286"/>
      <c r="E111" s="287"/>
      <c r="F111" s="288"/>
      <c r="G111" s="5"/>
      <c r="J111" s="7" t="str">
        <f t="shared" si="27"/>
        <v/>
      </c>
      <c r="K111" s="48" t="str">
        <f t="shared" si="28"/>
        <v/>
      </c>
      <c r="L111" s="48" t="str">
        <f t="shared" si="29"/>
        <v/>
      </c>
      <c r="M111" s="49" t="str">
        <f t="shared" si="30"/>
        <v/>
      </c>
      <c r="O111" s="54" t="str">
        <f>IF('Staff &amp; Scores'!$C111="", "", 'Staff &amp; Scores'!$C111)</f>
        <v/>
      </c>
      <c r="U111" s="103" t="str">
        <f t="shared" si="31"/>
        <v/>
      </c>
      <c r="V111" s="77" t="str">
        <f t="shared" si="32"/>
        <v/>
      </c>
      <c r="W111" s="37" t="str">
        <f t="shared" si="33"/>
        <v/>
      </c>
      <c r="X111" s="7" t="str">
        <f t="shared" si="34"/>
        <v/>
      </c>
      <c r="Y111" s="37" t="str">
        <f t="shared" si="35"/>
        <v/>
      </c>
      <c r="AA111" s="54" t="str">
        <f t="shared" si="36"/>
        <v/>
      </c>
      <c r="AC111" s="121" t="str">
        <f t="shared" si="37"/>
        <v/>
      </c>
      <c r="AD111" s="111" t="str">
        <f t="shared" si="38"/>
        <v/>
      </c>
      <c r="AE111" s="122" t="str">
        <f t="shared" si="39"/>
        <v/>
      </c>
      <c r="AF111" s="123" t="str">
        <f t="shared" si="40"/>
        <v>Qtr 1</v>
      </c>
      <c r="AG111" s="122" t="str">
        <f t="shared" si="41"/>
        <v/>
      </c>
      <c r="AI111" s="124" t="str">
        <f t="shared" si="42"/>
        <v/>
      </c>
      <c r="AK111" s="103" t="str">
        <f t="shared" si="43"/>
        <v/>
      </c>
      <c r="AL111" s="104" t="str">
        <f t="shared" si="44"/>
        <v/>
      </c>
      <c r="AN111" s="37" t="str">
        <f>IF(AK111="", "", COUNTIF(AK$11:AK$8010, "&lt;"&amp;AK111)+1+COUNTIF(AK$11:AK111, AK111)-1)</f>
        <v/>
      </c>
      <c r="AO111" s="37" t="str">
        <f>IF(AL111="", "", COUNTIF(AL$11:AL$8010, "&gt;"&amp;AL111)+1+COUNTIF(AL$11:AL111, AL111)-1)</f>
        <v/>
      </c>
    </row>
    <row r="112" spans="1:41" x14ac:dyDescent="0.55000000000000004">
      <c r="A112" s="5"/>
      <c r="B112" s="284"/>
      <c r="C112" s="285"/>
      <c r="D112" s="286"/>
      <c r="E112" s="287"/>
      <c r="F112" s="288"/>
      <c r="G112" s="5"/>
      <c r="J112" s="7" t="str">
        <f t="shared" si="27"/>
        <v/>
      </c>
      <c r="K112" s="48" t="str">
        <f t="shared" si="28"/>
        <v/>
      </c>
      <c r="L112" s="48" t="str">
        <f t="shared" si="29"/>
        <v/>
      </c>
      <c r="M112" s="49" t="str">
        <f t="shared" si="30"/>
        <v/>
      </c>
      <c r="O112" s="54" t="str">
        <f>IF('Staff &amp; Scores'!$C112="", "", 'Staff &amp; Scores'!$C112)</f>
        <v/>
      </c>
      <c r="U112" s="103" t="str">
        <f t="shared" si="31"/>
        <v/>
      </c>
      <c r="V112" s="77" t="str">
        <f t="shared" si="32"/>
        <v/>
      </c>
      <c r="W112" s="37" t="str">
        <f t="shared" si="33"/>
        <v/>
      </c>
      <c r="X112" s="7" t="str">
        <f t="shared" si="34"/>
        <v/>
      </c>
      <c r="Y112" s="37" t="str">
        <f t="shared" si="35"/>
        <v/>
      </c>
      <c r="AA112" s="54" t="str">
        <f t="shared" si="36"/>
        <v/>
      </c>
      <c r="AC112" s="121" t="str">
        <f t="shared" si="37"/>
        <v/>
      </c>
      <c r="AD112" s="111" t="str">
        <f t="shared" si="38"/>
        <v/>
      </c>
      <c r="AE112" s="122" t="str">
        <f t="shared" si="39"/>
        <v/>
      </c>
      <c r="AF112" s="123" t="str">
        <f t="shared" si="40"/>
        <v>Qtr 1</v>
      </c>
      <c r="AG112" s="122" t="str">
        <f t="shared" si="41"/>
        <v/>
      </c>
      <c r="AI112" s="124" t="str">
        <f t="shared" si="42"/>
        <v/>
      </c>
      <c r="AK112" s="103" t="str">
        <f t="shared" si="43"/>
        <v/>
      </c>
      <c r="AL112" s="104" t="str">
        <f t="shared" si="44"/>
        <v/>
      </c>
      <c r="AN112" s="37" t="str">
        <f>IF(AK112="", "", COUNTIF(AK$11:AK$8010, "&lt;"&amp;AK112)+1+COUNTIF(AK$11:AK112, AK112)-1)</f>
        <v/>
      </c>
      <c r="AO112" s="37" t="str">
        <f>IF(AL112="", "", COUNTIF(AL$11:AL$8010, "&gt;"&amp;AL112)+1+COUNTIF(AL$11:AL112, AL112)-1)</f>
        <v/>
      </c>
    </row>
    <row r="113" spans="1:41" x14ac:dyDescent="0.55000000000000004">
      <c r="A113" s="5"/>
      <c r="B113" s="284"/>
      <c r="C113" s="285"/>
      <c r="D113" s="286"/>
      <c r="E113" s="287"/>
      <c r="F113" s="288"/>
      <c r="G113" s="5"/>
      <c r="J113" s="7" t="str">
        <f t="shared" si="27"/>
        <v/>
      </c>
      <c r="K113" s="48" t="str">
        <f t="shared" si="28"/>
        <v/>
      </c>
      <c r="L113" s="48" t="str">
        <f t="shared" si="29"/>
        <v/>
      </c>
      <c r="M113" s="49" t="str">
        <f t="shared" si="30"/>
        <v/>
      </c>
      <c r="O113" s="54" t="str">
        <f>IF('Staff &amp; Scores'!$C113="", "", 'Staff &amp; Scores'!$C113)</f>
        <v/>
      </c>
      <c r="U113" s="103" t="str">
        <f t="shared" si="31"/>
        <v/>
      </c>
      <c r="V113" s="77" t="str">
        <f t="shared" si="32"/>
        <v/>
      </c>
      <c r="W113" s="37" t="str">
        <f t="shared" si="33"/>
        <v/>
      </c>
      <c r="X113" s="7" t="str">
        <f t="shared" si="34"/>
        <v/>
      </c>
      <c r="Y113" s="37" t="str">
        <f t="shared" si="35"/>
        <v/>
      </c>
      <c r="AA113" s="54" t="str">
        <f t="shared" si="36"/>
        <v/>
      </c>
      <c r="AC113" s="121" t="str">
        <f t="shared" si="37"/>
        <v/>
      </c>
      <c r="AD113" s="111" t="str">
        <f t="shared" si="38"/>
        <v/>
      </c>
      <c r="AE113" s="122" t="str">
        <f t="shared" si="39"/>
        <v/>
      </c>
      <c r="AF113" s="123" t="str">
        <f t="shared" si="40"/>
        <v>Qtr 1</v>
      </c>
      <c r="AG113" s="122" t="str">
        <f t="shared" si="41"/>
        <v/>
      </c>
      <c r="AI113" s="124" t="str">
        <f t="shared" si="42"/>
        <v/>
      </c>
      <c r="AK113" s="103" t="str">
        <f t="shared" si="43"/>
        <v/>
      </c>
      <c r="AL113" s="104" t="str">
        <f t="shared" si="44"/>
        <v/>
      </c>
      <c r="AN113" s="37" t="str">
        <f>IF(AK113="", "", COUNTIF(AK$11:AK$8010, "&lt;"&amp;AK113)+1+COUNTIF(AK$11:AK113, AK113)-1)</f>
        <v/>
      </c>
      <c r="AO113" s="37" t="str">
        <f>IF(AL113="", "", COUNTIF(AL$11:AL$8010, "&gt;"&amp;AL113)+1+COUNTIF(AL$11:AL113, AL113)-1)</f>
        <v/>
      </c>
    </row>
    <row r="114" spans="1:41" x14ac:dyDescent="0.55000000000000004">
      <c r="A114" s="5"/>
      <c r="B114" s="284"/>
      <c r="C114" s="285"/>
      <c r="D114" s="286"/>
      <c r="E114" s="287"/>
      <c r="F114" s="288"/>
      <c r="G114" s="5"/>
      <c r="J114" s="7" t="str">
        <f t="shared" si="27"/>
        <v/>
      </c>
      <c r="K114" s="48" t="str">
        <f t="shared" si="28"/>
        <v/>
      </c>
      <c r="L114" s="48" t="str">
        <f t="shared" si="29"/>
        <v/>
      </c>
      <c r="M114" s="49" t="str">
        <f t="shared" si="30"/>
        <v/>
      </c>
      <c r="O114" s="54" t="str">
        <f>IF('Staff &amp; Scores'!$C114="", "", 'Staff &amp; Scores'!$C114)</f>
        <v/>
      </c>
      <c r="U114" s="103" t="str">
        <f t="shared" si="31"/>
        <v/>
      </c>
      <c r="V114" s="77" t="str">
        <f t="shared" si="32"/>
        <v/>
      </c>
      <c r="W114" s="37" t="str">
        <f t="shared" si="33"/>
        <v/>
      </c>
      <c r="X114" s="7" t="str">
        <f t="shared" si="34"/>
        <v/>
      </c>
      <c r="Y114" s="37" t="str">
        <f t="shared" si="35"/>
        <v/>
      </c>
      <c r="AA114" s="54" t="str">
        <f t="shared" si="36"/>
        <v/>
      </c>
      <c r="AC114" s="121" t="str">
        <f t="shared" si="37"/>
        <v/>
      </c>
      <c r="AD114" s="111" t="str">
        <f t="shared" si="38"/>
        <v/>
      </c>
      <c r="AE114" s="122" t="str">
        <f t="shared" si="39"/>
        <v/>
      </c>
      <c r="AF114" s="123" t="str">
        <f t="shared" si="40"/>
        <v>Qtr 1</v>
      </c>
      <c r="AG114" s="122" t="str">
        <f t="shared" si="41"/>
        <v/>
      </c>
      <c r="AI114" s="124" t="str">
        <f t="shared" si="42"/>
        <v/>
      </c>
      <c r="AK114" s="103" t="str">
        <f t="shared" si="43"/>
        <v/>
      </c>
      <c r="AL114" s="104" t="str">
        <f t="shared" si="44"/>
        <v/>
      </c>
      <c r="AN114" s="37" t="str">
        <f>IF(AK114="", "", COUNTIF(AK$11:AK$8010, "&lt;"&amp;AK114)+1+COUNTIF(AK$11:AK114, AK114)-1)</f>
        <v/>
      </c>
      <c r="AO114" s="37" t="str">
        <f>IF(AL114="", "", COUNTIF(AL$11:AL$8010, "&gt;"&amp;AL114)+1+COUNTIF(AL$11:AL114, AL114)-1)</f>
        <v/>
      </c>
    </row>
    <row r="115" spans="1:41" x14ac:dyDescent="0.55000000000000004">
      <c r="A115" s="5"/>
      <c r="B115" s="284"/>
      <c r="C115" s="285"/>
      <c r="D115" s="286"/>
      <c r="E115" s="287"/>
      <c r="F115" s="288"/>
      <c r="G115" s="5"/>
      <c r="J115" s="7" t="str">
        <f t="shared" si="27"/>
        <v/>
      </c>
      <c r="K115" s="48" t="str">
        <f t="shared" si="28"/>
        <v/>
      </c>
      <c r="L115" s="48" t="str">
        <f t="shared" si="29"/>
        <v/>
      </c>
      <c r="M115" s="49" t="str">
        <f t="shared" si="30"/>
        <v/>
      </c>
      <c r="O115" s="54" t="str">
        <f>IF('Staff &amp; Scores'!$C115="", "", 'Staff &amp; Scores'!$C115)</f>
        <v/>
      </c>
      <c r="U115" s="103" t="str">
        <f t="shared" si="31"/>
        <v/>
      </c>
      <c r="V115" s="77" t="str">
        <f t="shared" si="32"/>
        <v/>
      </c>
      <c r="W115" s="37" t="str">
        <f t="shared" si="33"/>
        <v/>
      </c>
      <c r="X115" s="7" t="str">
        <f t="shared" si="34"/>
        <v/>
      </c>
      <c r="Y115" s="37" t="str">
        <f t="shared" si="35"/>
        <v/>
      </c>
      <c r="AA115" s="54" t="str">
        <f t="shared" si="36"/>
        <v/>
      </c>
      <c r="AC115" s="121" t="str">
        <f t="shared" si="37"/>
        <v/>
      </c>
      <c r="AD115" s="111" t="str">
        <f t="shared" si="38"/>
        <v/>
      </c>
      <c r="AE115" s="122" t="str">
        <f t="shared" si="39"/>
        <v/>
      </c>
      <c r="AF115" s="123" t="str">
        <f t="shared" si="40"/>
        <v>Qtr 1</v>
      </c>
      <c r="AG115" s="122" t="str">
        <f t="shared" si="41"/>
        <v/>
      </c>
      <c r="AI115" s="124" t="str">
        <f t="shared" si="42"/>
        <v/>
      </c>
      <c r="AK115" s="103" t="str">
        <f t="shared" si="43"/>
        <v/>
      </c>
      <c r="AL115" s="104" t="str">
        <f t="shared" si="44"/>
        <v/>
      </c>
      <c r="AN115" s="37" t="str">
        <f>IF(AK115="", "", COUNTIF(AK$11:AK$8010, "&lt;"&amp;AK115)+1+COUNTIF(AK$11:AK115, AK115)-1)</f>
        <v/>
      </c>
      <c r="AO115" s="37" t="str">
        <f>IF(AL115="", "", COUNTIF(AL$11:AL$8010, "&gt;"&amp;AL115)+1+COUNTIF(AL$11:AL115, AL115)-1)</f>
        <v/>
      </c>
    </row>
    <row r="116" spans="1:41" x14ac:dyDescent="0.55000000000000004">
      <c r="A116" s="5"/>
      <c r="B116" s="284"/>
      <c r="C116" s="285"/>
      <c r="D116" s="286"/>
      <c r="E116" s="287"/>
      <c r="F116" s="288"/>
      <c r="G116" s="5"/>
      <c r="J116" s="7" t="str">
        <f t="shared" si="27"/>
        <v/>
      </c>
      <c r="K116" s="48" t="str">
        <f t="shared" si="28"/>
        <v/>
      </c>
      <c r="L116" s="48" t="str">
        <f t="shared" si="29"/>
        <v/>
      </c>
      <c r="M116" s="49" t="str">
        <f t="shared" si="30"/>
        <v/>
      </c>
      <c r="O116" s="54" t="str">
        <f>IF('Staff &amp; Scores'!$C116="", "", 'Staff &amp; Scores'!$C116)</f>
        <v/>
      </c>
      <c r="U116" s="103" t="str">
        <f t="shared" si="31"/>
        <v/>
      </c>
      <c r="V116" s="77" t="str">
        <f t="shared" si="32"/>
        <v/>
      </c>
      <c r="W116" s="37" t="str">
        <f t="shared" si="33"/>
        <v/>
      </c>
      <c r="X116" s="7" t="str">
        <f t="shared" si="34"/>
        <v/>
      </c>
      <c r="Y116" s="37" t="str">
        <f t="shared" si="35"/>
        <v/>
      </c>
      <c r="AA116" s="54" t="str">
        <f t="shared" si="36"/>
        <v/>
      </c>
      <c r="AC116" s="121" t="str">
        <f t="shared" si="37"/>
        <v/>
      </c>
      <c r="AD116" s="111" t="str">
        <f t="shared" si="38"/>
        <v/>
      </c>
      <c r="AE116" s="122" t="str">
        <f t="shared" si="39"/>
        <v/>
      </c>
      <c r="AF116" s="123" t="str">
        <f t="shared" si="40"/>
        <v>Qtr 1</v>
      </c>
      <c r="AG116" s="122" t="str">
        <f t="shared" si="41"/>
        <v/>
      </c>
      <c r="AI116" s="124" t="str">
        <f t="shared" si="42"/>
        <v/>
      </c>
      <c r="AK116" s="103" t="str">
        <f t="shared" si="43"/>
        <v/>
      </c>
      <c r="AL116" s="104" t="str">
        <f t="shared" si="44"/>
        <v/>
      </c>
      <c r="AN116" s="37" t="str">
        <f>IF(AK116="", "", COUNTIF(AK$11:AK$8010, "&lt;"&amp;AK116)+1+COUNTIF(AK$11:AK116, AK116)-1)</f>
        <v/>
      </c>
      <c r="AO116" s="37" t="str">
        <f>IF(AL116="", "", COUNTIF(AL$11:AL$8010, "&gt;"&amp;AL116)+1+COUNTIF(AL$11:AL116, AL116)-1)</f>
        <v/>
      </c>
    </row>
    <row r="117" spans="1:41" x14ac:dyDescent="0.55000000000000004">
      <c r="A117" s="5"/>
      <c r="B117" s="284"/>
      <c r="C117" s="285"/>
      <c r="D117" s="286"/>
      <c r="E117" s="287"/>
      <c r="F117" s="288"/>
      <c r="G117" s="5"/>
      <c r="J117" s="7" t="str">
        <f t="shared" si="27"/>
        <v/>
      </c>
      <c r="K117" s="48" t="str">
        <f t="shared" si="28"/>
        <v/>
      </c>
      <c r="L117" s="48" t="str">
        <f t="shared" si="29"/>
        <v/>
      </c>
      <c r="M117" s="49" t="str">
        <f t="shared" si="30"/>
        <v/>
      </c>
      <c r="O117" s="54" t="str">
        <f>IF('Staff &amp; Scores'!$C117="", "", 'Staff &amp; Scores'!$C117)</f>
        <v/>
      </c>
      <c r="U117" s="103" t="str">
        <f t="shared" si="31"/>
        <v/>
      </c>
      <c r="V117" s="77" t="str">
        <f t="shared" si="32"/>
        <v/>
      </c>
      <c r="W117" s="37" t="str">
        <f t="shared" si="33"/>
        <v/>
      </c>
      <c r="X117" s="7" t="str">
        <f t="shared" si="34"/>
        <v/>
      </c>
      <c r="Y117" s="37" t="str">
        <f t="shared" si="35"/>
        <v/>
      </c>
      <c r="AA117" s="54" t="str">
        <f t="shared" si="36"/>
        <v/>
      </c>
      <c r="AC117" s="121" t="str">
        <f t="shared" si="37"/>
        <v/>
      </c>
      <c r="AD117" s="111" t="str">
        <f t="shared" si="38"/>
        <v/>
      </c>
      <c r="AE117" s="122" t="str">
        <f t="shared" si="39"/>
        <v/>
      </c>
      <c r="AF117" s="123" t="str">
        <f t="shared" si="40"/>
        <v>Qtr 1</v>
      </c>
      <c r="AG117" s="122" t="str">
        <f t="shared" si="41"/>
        <v/>
      </c>
      <c r="AI117" s="124" t="str">
        <f t="shared" si="42"/>
        <v/>
      </c>
      <c r="AK117" s="103" t="str">
        <f t="shared" si="43"/>
        <v/>
      </c>
      <c r="AL117" s="104" t="str">
        <f t="shared" si="44"/>
        <v/>
      </c>
      <c r="AN117" s="37" t="str">
        <f>IF(AK117="", "", COUNTIF(AK$11:AK$8010, "&lt;"&amp;AK117)+1+COUNTIF(AK$11:AK117, AK117)-1)</f>
        <v/>
      </c>
      <c r="AO117" s="37" t="str">
        <f>IF(AL117="", "", COUNTIF(AL$11:AL$8010, "&gt;"&amp;AL117)+1+COUNTIF(AL$11:AL117, AL117)-1)</f>
        <v/>
      </c>
    </row>
    <row r="118" spans="1:41" x14ac:dyDescent="0.55000000000000004">
      <c r="A118" s="5"/>
      <c r="B118" s="284"/>
      <c r="C118" s="285"/>
      <c r="D118" s="286"/>
      <c r="E118" s="287"/>
      <c r="F118" s="288"/>
      <c r="G118" s="5"/>
      <c r="J118" s="7" t="str">
        <f t="shared" si="27"/>
        <v/>
      </c>
      <c r="K118" s="48" t="str">
        <f t="shared" si="28"/>
        <v/>
      </c>
      <c r="L118" s="48" t="str">
        <f t="shared" si="29"/>
        <v/>
      </c>
      <c r="M118" s="49" t="str">
        <f t="shared" si="30"/>
        <v/>
      </c>
      <c r="O118" s="54" t="str">
        <f>IF('Staff &amp; Scores'!$C118="", "", 'Staff &amp; Scores'!$C118)</f>
        <v/>
      </c>
      <c r="U118" s="103" t="str">
        <f t="shared" si="31"/>
        <v/>
      </c>
      <c r="V118" s="77" t="str">
        <f t="shared" si="32"/>
        <v/>
      </c>
      <c r="W118" s="37" t="str">
        <f t="shared" si="33"/>
        <v/>
      </c>
      <c r="X118" s="7" t="str">
        <f t="shared" si="34"/>
        <v/>
      </c>
      <c r="Y118" s="37" t="str">
        <f t="shared" si="35"/>
        <v/>
      </c>
      <c r="AA118" s="54" t="str">
        <f t="shared" si="36"/>
        <v/>
      </c>
      <c r="AC118" s="121" t="str">
        <f t="shared" si="37"/>
        <v/>
      </c>
      <c r="AD118" s="111" t="str">
        <f t="shared" si="38"/>
        <v/>
      </c>
      <c r="AE118" s="122" t="str">
        <f t="shared" si="39"/>
        <v/>
      </c>
      <c r="AF118" s="123" t="str">
        <f t="shared" si="40"/>
        <v>Qtr 1</v>
      </c>
      <c r="AG118" s="122" t="str">
        <f t="shared" si="41"/>
        <v/>
      </c>
      <c r="AI118" s="124" t="str">
        <f t="shared" si="42"/>
        <v/>
      </c>
      <c r="AK118" s="103" t="str">
        <f t="shared" si="43"/>
        <v/>
      </c>
      <c r="AL118" s="104" t="str">
        <f t="shared" si="44"/>
        <v/>
      </c>
      <c r="AN118" s="37" t="str">
        <f>IF(AK118="", "", COUNTIF(AK$11:AK$8010, "&lt;"&amp;AK118)+1+COUNTIF(AK$11:AK118, AK118)-1)</f>
        <v/>
      </c>
      <c r="AO118" s="37" t="str">
        <f>IF(AL118="", "", COUNTIF(AL$11:AL$8010, "&gt;"&amp;AL118)+1+COUNTIF(AL$11:AL118, AL118)-1)</f>
        <v/>
      </c>
    </row>
    <row r="119" spans="1:41" x14ac:dyDescent="0.55000000000000004">
      <c r="A119" s="5"/>
      <c r="B119" s="284"/>
      <c r="C119" s="285"/>
      <c r="D119" s="286"/>
      <c r="E119" s="287"/>
      <c r="F119" s="288"/>
      <c r="G119" s="5"/>
      <c r="J119" s="7" t="str">
        <f t="shared" si="27"/>
        <v/>
      </c>
      <c r="K119" s="48" t="str">
        <f t="shared" si="28"/>
        <v/>
      </c>
      <c r="L119" s="48" t="str">
        <f t="shared" si="29"/>
        <v/>
      </c>
      <c r="M119" s="49" t="str">
        <f t="shared" si="30"/>
        <v/>
      </c>
      <c r="O119" s="54" t="str">
        <f>IF('Staff &amp; Scores'!$C119="", "", 'Staff &amp; Scores'!$C119)</f>
        <v/>
      </c>
      <c r="U119" s="103" t="str">
        <f t="shared" si="31"/>
        <v/>
      </c>
      <c r="V119" s="77" t="str">
        <f t="shared" si="32"/>
        <v/>
      </c>
      <c r="W119" s="37" t="str">
        <f t="shared" si="33"/>
        <v/>
      </c>
      <c r="X119" s="7" t="str">
        <f t="shared" si="34"/>
        <v/>
      </c>
      <c r="Y119" s="37" t="str">
        <f t="shared" si="35"/>
        <v/>
      </c>
      <c r="AA119" s="54" t="str">
        <f t="shared" si="36"/>
        <v/>
      </c>
      <c r="AC119" s="121" t="str">
        <f t="shared" si="37"/>
        <v/>
      </c>
      <c r="AD119" s="111" t="str">
        <f t="shared" si="38"/>
        <v/>
      </c>
      <c r="AE119" s="122" t="str">
        <f t="shared" si="39"/>
        <v/>
      </c>
      <c r="AF119" s="123" t="str">
        <f t="shared" si="40"/>
        <v>Qtr 1</v>
      </c>
      <c r="AG119" s="122" t="str">
        <f t="shared" si="41"/>
        <v/>
      </c>
      <c r="AI119" s="124" t="str">
        <f t="shared" si="42"/>
        <v/>
      </c>
      <c r="AK119" s="103" t="str">
        <f t="shared" si="43"/>
        <v/>
      </c>
      <c r="AL119" s="104" t="str">
        <f t="shared" si="44"/>
        <v/>
      </c>
      <c r="AN119" s="37" t="str">
        <f>IF(AK119="", "", COUNTIF(AK$11:AK$8010, "&lt;"&amp;AK119)+1+COUNTIF(AK$11:AK119, AK119)-1)</f>
        <v/>
      </c>
      <c r="AO119" s="37" t="str">
        <f>IF(AL119="", "", COUNTIF(AL$11:AL$8010, "&gt;"&amp;AL119)+1+COUNTIF(AL$11:AL119, AL119)-1)</f>
        <v/>
      </c>
    </row>
    <row r="120" spans="1:41" x14ac:dyDescent="0.55000000000000004">
      <c r="A120" s="5"/>
      <c r="B120" s="284"/>
      <c r="C120" s="285"/>
      <c r="D120" s="286"/>
      <c r="E120" s="287"/>
      <c r="F120" s="288"/>
      <c r="G120" s="5"/>
      <c r="J120" s="7" t="str">
        <f t="shared" si="27"/>
        <v/>
      </c>
      <c r="K120" s="48" t="str">
        <f t="shared" si="28"/>
        <v/>
      </c>
      <c r="L120" s="48" t="str">
        <f t="shared" si="29"/>
        <v/>
      </c>
      <c r="M120" s="49" t="str">
        <f t="shared" si="30"/>
        <v/>
      </c>
      <c r="O120" s="54" t="str">
        <f>IF('Staff &amp; Scores'!$C120="", "", 'Staff &amp; Scores'!$C120)</f>
        <v/>
      </c>
      <c r="U120" s="103" t="str">
        <f t="shared" si="31"/>
        <v/>
      </c>
      <c r="V120" s="77" t="str">
        <f t="shared" si="32"/>
        <v/>
      </c>
      <c r="W120" s="37" t="str">
        <f t="shared" si="33"/>
        <v/>
      </c>
      <c r="X120" s="7" t="str">
        <f t="shared" si="34"/>
        <v/>
      </c>
      <c r="Y120" s="37" t="str">
        <f t="shared" si="35"/>
        <v/>
      </c>
      <c r="AA120" s="54" t="str">
        <f t="shared" si="36"/>
        <v/>
      </c>
      <c r="AC120" s="121" t="str">
        <f t="shared" si="37"/>
        <v/>
      </c>
      <c r="AD120" s="111" t="str">
        <f t="shared" si="38"/>
        <v/>
      </c>
      <c r="AE120" s="122" t="str">
        <f t="shared" si="39"/>
        <v/>
      </c>
      <c r="AF120" s="123" t="str">
        <f t="shared" si="40"/>
        <v>Qtr 1</v>
      </c>
      <c r="AG120" s="122" t="str">
        <f t="shared" si="41"/>
        <v/>
      </c>
      <c r="AI120" s="124" t="str">
        <f t="shared" si="42"/>
        <v/>
      </c>
      <c r="AK120" s="103" t="str">
        <f t="shared" si="43"/>
        <v/>
      </c>
      <c r="AL120" s="104" t="str">
        <f t="shared" si="44"/>
        <v/>
      </c>
      <c r="AN120" s="37" t="str">
        <f>IF(AK120="", "", COUNTIF(AK$11:AK$8010, "&lt;"&amp;AK120)+1+COUNTIF(AK$11:AK120, AK120)-1)</f>
        <v/>
      </c>
      <c r="AO120" s="37" t="str">
        <f>IF(AL120="", "", COUNTIF(AL$11:AL$8010, "&gt;"&amp;AL120)+1+COUNTIF(AL$11:AL120, AL120)-1)</f>
        <v/>
      </c>
    </row>
    <row r="121" spans="1:41" x14ac:dyDescent="0.55000000000000004">
      <c r="A121" s="5"/>
      <c r="B121" s="284"/>
      <c r="C121" s="285"/>
      <c r="D121" s="286"/>
      <c r="E121" s="287"/>
      <c r="F121" s="288"/>
      <c r="G121" s="5"/>
      <c r="J121" s="7" t="str">
        <f t="shared" si="27"/>
        <v/>
      </c>
      <c r="K121" s="48" t="str">
        <f t="shared" si="28"/>
        <v/>
      </c>
      <c r="L121" s="48" t="str">
        <f t="shared" si="29"/>
        <v/>
      </c>
      <c r="M121" s="49" t="str">
        <f t="shared" si="30"/>
        <v/>
      </c>
      <c r="O121" s="54" t="str">
        <f>IF('Staff &amp; Scores'!$C121="", "", 'Staff &amp; Scores'!$C121)</f>
        <v/>
      </c>
      <c r="U121" s="103" t="str">
        <f t="shared" si="31"/>
        <v/>
      </c>
      <c r="V121" s="77" t="str">
        <f t="shared" si="32"/>
        <v/>
      </c>
      <c r="W121" s="37" t="str">
        <f t="shared" si="33"/>
        <v/>
      </c>
      <c r="X121" s="7" t="str">
        <f t="shared" si="34"/>
        <v/>
      </c>
      <c r="Y121" s="37" t="str">
        <f t="shared" si="35"/>
        <v/>
      </c>
      <c r="AA121" s="54" t="str">
        <f t="shared" si="36"/>
        <v/>
      </c>
      <c r="AC121" s="121" t="str">
        <f t="shared" si="37"/>
        <v/>
      </c>
      <c r="AD121" s="111" t="str">
        <f t="shared" si="38"/>
        <v/>
      </c>
      <c r="AE121" s="122" t="str">
        <f t="shared" si="39"/>
        <v/>
      </c>
      <c r="AF121" s="123" t="str">
        <f t="shared" si="40"/>
        <v>Qtr 1</v>
      </c>
      <c r="AG121" s="122" t="str">
        <f t="shared" si="41"/>
        <v/>
      </c>
      <c r="AI121" s="124" t="str">
        <f t="shared" si="42"/>
        <v/>
      </c>
      <c r="AK121" s="103" t="str">
        <f t="shared" si="43"/>
        <v/>
      </c>
      <c r="AL121" s="104" t="str">
        <f t="shared" si="44"/>
        <v/>
      </c>
      <c r="AN121" s="37" t="str">
        <f>IF(AK121="", "", COUNTIF(AK$11:AK$8010, "&lt;"&amp;AK121)+1+COUNTIF(AK$11:AK121, AK121)-1)</f>
        <v/>
      </c>
      <c r="AO121" s="37" t="str">
        <f>IF(AL121="", "", COUNTIF(AL$11:AL$8010, "&gt;"&amp;AL121)+1+COUNTIF(AL$11:AL121, AL121)-1)</f>
        <v/>
      </c>
    </row>
    <row r="122" spans="1:41" x14ac:dyDescent="0.55000000000000004">
      <c r="A122" s="5"/>
      <c r="B122" s="284"/>
      <c r="C122" s="285"/>
      <c r="D122" s="286"/>
      <c r="E122" s="287"/>
      <c r="F122" s="288"/>
      <c r="G122" s="5"/>
      <c r="J122" s="7" t="str">
        <f t="shared" si="27"/>
        <v/>
      </c>
      <c r="K122" s="48" t="str">
        <f t="shared" si="28"/>
        <v/>
      </c>
      <c r="L122" s="48" t="str">
        <f t="shared" si="29"/>
        <v/>
      </c>
      <c r="M122" s="49" t="str">
        <f t="shared" si="30"/>
        <v/>
      </c>
      <c r="O122" s="54" t="str">
        <f>IF('Staff &amp; Scores'!$C122="", "", 'Staff &amp; Scores'!$C122)</f>
        <v/>
      </c>
      <c r="U122" s="103" t="str">
        <f t="shared" si="31"/>
        <v/>
      </c>
      <c r="V122" s="77" t="str">
        <f t="shared" si="32"/>
        <v/>
      </c>
      <c r="W122" s="37" t="str">
        <f t="shared" si="33"/>
        <v/>
      </c>
      <c r="X122" s="7" t="str">
        <f t="shared" si="34"/>
        <v/>
      </c>
      <c r="Y122" s="37" t="str">
        <f t="shared" si="35"/>
        <v/>
      </c>
      <c r="AA122" s="54" t="str">
        <f t="shared" si="36"/>
        <v/>
      </c>
      <c r="AC122" s="121" t="str">
        <f t="shared" si="37"/>
        <v/>
      </c>
      <c r="AD122" s="111" t="str">
        <f t="shared" si="38"/>
        <v/>
      </c>
      <c r="AE122" s="122" t="str">
        <f t="shared" si="39"/>
        <v/>
      </c>
      <c r="AF122" s="123" t="str">
        <f t="shared" si="40"/>
        <v>Qtr 1</v>
      </c>
      <c r="AG122" s="122" t="str">
        <f t="shared" si="41"/>
        <v/>
      </c>
      <c r="AI122" s="124" t="str">
        <f t="shared" si="42"/>
        <v/>
      </c>
      <c r="AK122" s="103" t="str">
        <f t="shared" si="43"/>
        <v/>
      </c>
      <c r="AL122" s="104" t="str">
        <f t="shared" si="44"/>
        <v/>
      </c>
      <c r="AN122" s="37" t="str">
        <f>IF(AK122="", "", COUNTIF(AK$11:AK$8010, "&lt;"&amp;AK122)+1+COUNTIF(AK$11:AK122, AK122)-1)</f>
        <v/>
      </c>
      <c r="AO122" s="37" t="str">
        <f>IF(AL122="", "", COUNTIF(AL$11:AL$8010, "&gt;"&amp;AL122)+1+COUNTIF(AL$11:AL122, AL122)-1)</f>
        <v/>
      </c>
    </row>
    <row r="123" spans="1:41" x14ac:dyDescent="0.55000000000000004">
      <c r="A123" s="5"/>
      <c r="B123" s="284"/>
      <c r="C123" s="285"/>
      <c r="D123" s="286"/>
      <c r="E123" s="287"/>
      <c r="F123" s="288"/>
      <c r="G123" s="5"/>
      <c r="J123" s="7" t="str">
        <f t="shared" si="27"/>
        <v/>
      </c>
      <c r="K123" s="48" t="str">
        <f t="shared" si="28"/>
        <v/>
      </c>
      <c r="L123" s="48" t="str">
        <f t="shared" si="29"/>
        <v/>
      </c>
      <c r="M123" s="49" t="str">
        <f t="shared" si="30"/>
        <v/>
      </c>
      <c r="O123" s="54" t="str">
        <f>IF('Staff &amp; Scores'!$C123="", "", 'Staff &amp; Scores'!$C123)</f>
        <v/>
      </c>
      <c r="U123" s="103" t="str">
        <f t="shared" si="31"/>
        <v/>
      </c>
      <c r="V123" s="77" t="str">
        <f t="shared" si="32"/>
        <v/>
      </c>
      <c r="W123" s="37" t="str">
        <f t="shared" si="33"/>
        <v/>
      </c>
      <c r="X123" s="7" t="str">
        <f t="shared" si="34"/>
        <v/>
      </c>
      <c r="Y123" s="37" t="str">
        <f t="shared" si="35"/>
        <v/>
      </c>
      <c r="AA123" s="54" t="str">
        <f t="shared" si="36"/>
        <v/>
      </c>
      <c r="AC123" s="121" t="str">
        <f t="shared" si="37"/>
        <v/>
      </c>
      <c r="AD123" s="111" t="str">
        <f t="shared" si="38"/>
        <v/>
      </c>
      <c r="AE123" s="122" t="str">
        <f t="shared" si="39"/>
        <v/>
      </c>
      <c r="AF123" s="123" t="str">
        <f t="shared" si="40"/>
        <v>Qtr 1</v>
      </c>
      <c r="AG123" s="122" t="str">
        <f t="shared" si="41"/>
        <v/>
      </c>
      <c r="AI123" s="124" t="str">
        <f t="shared" si="42"/>
        <v/>
      </c>
      <c r="AK123" s="103" t="str">
        <f t="shared" si="43"/>
        <v/>
      </c>
      <c r="AL123" s="104" t="str">
        <f t="shared" si="44"/>
        <v/>
      </c>
      <c r="AN123" s="37" t="str">
        <f>IF(AK123="", "", COUNTIF(AK$11:AK$8010, "&lt;"&amp;AK123)+1+COUNTIF(AK$11:AK123, AK123)-1)</f>
        <v/>
      </c>
      <c r="AO123" s="37" t="str">
        <f>IF(AL123="", "", COUNTIF(AL$11:AL$8010, "&gt;"&amp;AL123)+1+COUNTIF(AL$11:AL123, AL123)-1)</f>
        <v/>
      </c>
    </row>
    <row r="124" spans="1:41" x14ac:dyDescent="0.55000000000000004">
      <c r="A124" s="5"/>
      <c r="B124" s="284"/>
      <c r="C124" s="285"/>
      <c r="D124" s="286"/>
      <c r="E124" s="287"/>
      <c r="F124" s="288"/>
      <c r="G124" s="5"/>
      <c r="J124" s="7" t="str">
        <f t="shared" si="27"/>
        <v/>
      </c>
      <c r="K124" s="48" t="str">
        <f t="shared" si="28"/>
        <v/>
      </c>
      <c r="L124" s="48" t="str">
        <f t="shared" si="29"/>
        <v/>
      </c>
      <c r="M124" s="49" t="str">
        <f t="shared" si="30"/>
        <v/>
      </c>
      <c r="O124" s="54" t="str">
        <f>IF('Staff &amp; Scores'!$C124="", "", 'Staff &amp; Scores'!$C124)</f>
        <v/>
      </c>
      <c r="U124" s="103" t="str">
        <f t="shared" si="31"/>
        <v/>
      </c>
      <c r="V124" s="77" t="str">
        <f t="shared" si="32"/>
        <v/>
      </c>
      <c r="W124" s="37" t="str">
        <f t="shared" si="33"/>
        <v/>
      </c>
      <c r="X124" s="7" t="str">
        <f t="shared" si="34"/>
        <v/>
      </c>
      <c r="Y124" s="37" t="str">
        <f t="shared" si="35"/>
        <v/>
      </c>
      <c r="AA124" s="54" t="str">
        <f t="shared" si="36"/>
        <v/>
      </c>
      <c r="AC124" s="121" t="str">
        <f t="shared" si="37"/>
        <v/>
      </c>
      <c r="AD124" s="111" t="str">
        <f t="shared" si="38"/>
        <v/>
      </c>
      <c r="AE124" s="122" t="str">
        <f t="shared" si="39"/>
        <v/>
      </c>
      <c r="AF124" s="123" t="str">
        <f t="shared" si="40"/>
        <v>Qtr 1</v>
      </c>
      <c r="AG124" s="122" t="str">
        <f t="shared" si="41"/>
        <v/>
      </c>
      <c r="AI124" s="124" t="str">
        <f t="shared" si="42"/>
        <v/>
      </c>
      <c r="AK124" s="103" t="str">
        <f t="shared" si="43"/>
        <v/>
      </c>
      <c r="AL124" s="104" t="str">
        <f t="shared" si="44"/>
        <v/>
      </c>
      <c r="AN124" s="37" t="str">
        <f>IF(AK124="", "", COUNTIF(AK$11:AK$8010, "&lt;"&amp;AK124)+1+COUNTIF(AK$11:AK124, AK124)-1)</f>
        <v/>
      </c>
      <c r="AO124" s="37" t="str">
        <f>IF(AL124="", "", COUNTIF(AL$11:AL$8010, "&gt;"&amp;AL124)+1+COUNTIF(AL$11:AL124, AL124)-1)</f>
        <v/>
      </c>
    </row>
    <row r="125" spans="1:41" x14ac:dyDescent="0.55000000000000004">
      <c r="A125" s="5"/>
      <c r="B125" s="284"/>
      <c r="C125" s="285"/>
      <c r="D125" s="286"/>
      <c r="E125" s="287"/>
      <c r="F125" s="288"/>
      <c r="G125" s="5"/>
      <c r="J125" s="7" t="str">
        <f t="shared" si="27"/>
        <v/>
      </c>
      <c r="K125" s="48" t="str">
        <f t="shared" si="28"/>
        <v/>
      </c>
      <c r="L125" s="48" t="str">
        <f t="shared" si="29"/>
        <v/>
      </c>
      <c r="M125" s="49" t="str">
        <f t="shared" si="30"/>
        <v/>
      </c>
      <c r="O125" s="54" t="str">
        <f>IF('Staff &amp; Scores'!$C125="", "", 'Staff &amp; Scores'!$C125)</f>
        <v/>
      </c>
      <c r="U125" s="103" t="str">
        <f t="shared" si="31"/>
        <v/>
      </c>
      <c r="V125" s="77" t="str">
        <f t="shared" si="32"/>
        <v/>
      </c>
      <c r="W125" s="37" t="str">
        <f t="shared" si="33"/>
        <v/>
      </c>
      <c r="X125" s="7" t="str">
        <f t="shared" si="34"/>
        <v/>
      </c>
      <c r="Y125" s="37" t="str">
        <f t="shared" si="35"/>
        <v/>
      </c>
      <c r="AA125" s="54" t="str">
        <f t="shared" si="36"/>
        <v/>
      </c>
      <c r="AC125" s="121" t="str">
        <f t="shared" si="37"/>
        <v/>
      </c>
      <c r="AD125" s="111" t="str">
        <f t="shared" si="38"/>
        <v/>
      </c>
      <c r="AE125" s="122" t="str">
        <f t="shared" si="39"/>
        <v/>
      </c>
      <c r="AF125" s="123" t="str">
        <f t="shared" si="40"/>
        <v>Qtr 1</v>
      </c>
      <c r="AG125" s="122" t="str">
        <f t="shared" si="41"/>
        <v/>
      </c>
      <c r="AI125" s="124" t="str">
        <f t="shared" si="42"/>
        <v/>
      </c>
      <c r="AK125" s="103" t="str">
        <f t="shared" si="43"/>
        <v/>
      </c>
      <c r="AL125" s="104" t="str">
        <f t="shared" si="44"/>
        <v/>
      </c>
      <c r="AN125" s="37" t="str">
        <f>IF(AK125="", "", COUNTIF(AK$11:AK$8010, "&lt;"&amp;AK125)+1+COUNTIF(AK$11:AK125, AK125)-1)</f>
        <v/>
      </c>
      <c r="AO125" s="37" t="str">
        <f>IF(AL125="", "", COUNTIF(AL$11:AL$8010, "&gt;"&amp;AL125)+1+COUNTIF(AL$11:AL125, AL125)-1)</f>
        <v/>
      </c>
    </row>
    <row r="126" spans="1:41" x14ac:dyDescent="0.55000000000000004">
      <c r="A126" s="5"/>
      <c r="B126" s="284"/>
      <c r="C126" s="285"/>
      <c r="D126" s="286"/>
      <c r="E126" s="287"/>
      <c r="F126" s="288"/>
      <c r="G126" s="5"/>
      <c r="J126" s="7" t="str">
        <f t="shared" si="27"/>
        <v/>
      </c>
      <c r="K126" s="48" t="str">
        <f t="shared" si="28"/>
        <v/>
      </c>
      <c r="L126" s="48" t="str">
        <f t="shared" si="29"/>
        <v/>
      </c>
      <c r="M126" s="49" t="str">
        <f t="shared" si="30"/>
        <v/>
      </c>
      <c r="O126" s="54" t="str">
        <f>IF('Staff &amp; Scores'!$C126="", "", 'Staff &amp; Scores'!$C126)</f>
        <v/>
      </c>
      <c r="U126" s="103" t="str">
        <f t="shared" si="31"/>
        <v/>
      </c>
      <c r="V126" s="77" t="str">
        <f t="shared" si="32"/>
        <v/>
      </c>
      <c r="W126" s="37" t="str">
        <f t="shared" si="33"/>
        <v/>
      </c>
      <c r="X126" s="7" t="str">
        <f t="shared" si="34"/>
        <v/>
      </c>
      <c r="Y126" s="37" t="str">
        <f t="shared" si="35"/>
        <v/>
      </c>
      <c r="AA126" s="54" t="str">
        <f t="shared" si="36"/>
        <v/>
      </c>
      <c r="AC126" s="121" t="str">
        <f t="shared" si="37"/>
        <v/>
      </c>
      <c r="AD126" s="111" t="str">
        <f t="shared" si="38"/>
        <v/>
      </c>
      <c r="AE126" s="122" t="str">
        <f t="shared" si="39"/>
        <v/>
      </c>
      <c r="AF126" s="123" t="str">
        <f t="shared" si="40"/>
        <v>Qtr 1</v>
      </c>
      <c r="AG126" s="122" t="str">
        <f t="shared" si="41"/>
        <v/>
      </c>
      <c r="AI126" s="124" t="str">
        <f t="shared" si="42"/>
        <v/>
      </c>
      <c r="AK126" s="103" t="str">
        <f t="shared" si="43"/>
        <v/>
      </c>
      <c r="AL126" s="104" t="str">
        <f t="shared" si="44"/>
        <v/>
      </c>
      <c r="AN126" s="37" t="str">
        <f>IF(AK126="", "", COUNTIF(AK$11:AK$8010, "&lt;"&amp;AK126)+1+COUNTIF(AK$11:AK126, AK126)-1)</f>
        <v/>
      </c>
      <c r="AO126" s="37" t="str">
        <f>IF(AL126="", "", COUNTIF(AL$11:AL$8010, "&gt;"&amp;AL126)+1+COUNTIF(AL$11:AL126, AL126)-1)</f>
        <v/>
      </c>
    </row>
    <row r="127" spans="1:41" x14ac:dyDescent="0.55000000000000004">
      <c r="A127" s="5"/>
      <c r="B127" s="284"/>
      <c r="C127" s="285"/>
      <c r="D127" s="286"/>
      <c r="E127" s="287"/>
      <c r="F127" s="288"/>
      <c r="G127" s="5"/>
      <c r="J127" s="7" t="str">
        <f t="shared" si="27"/>
        <v/>
      </c>
      <c r="K127" s="48" t="str">
        <f t="shared" si="28"/>
        <v/>
      </c>
      <c r="L127" s="48" t="str">
        <f t="shared" si="29"/>
        <v/>
      </c>
      <c r="M127" s="49" t="str">
        <f t="shared" si="30"/>
        <v/>
      </c>
      <c r="O127" s="54" t="str">
        <f>IF('Staff &amp; Scores'!$C127="", "", 'Staff &amp; Scores'!$C127)</f>
        <v/>
      </c>
      <c r="U127" s="103" t="str">
        <f t="shared" si="31"/>
        <v/>
      </c>
      <c r="V127" s="77" t="str">
        <f t="shared" si="32"/>
        <v/>
      </c>
      <c r="W127" s="37" t="str">
        <f t="shared" si="33"/>
        <v/>
      </c>
      <c r="X127" s="7" t="str">
        <f t="shared" si="34"/>
        <v/>
      </c>
      <c r="Y127" s="37" t="str">
        <f t="shared" si="35"/>
        <v/>
      </c>
      <c r="AA127" s="54" t="str">
        <f t="shared" si="36"/>
        <v/>
      </c>
      <c r="AC127" s="121" t="str">
        <f t="shared" si="37"/>
        <v/>
      </c>
      <c r="AD127" s="111" t="str">
        <f t="shared" si="38"/>
        <v/>
      </c>
      <c r="AE127" s="122" t="str">
        <f t="shared" si="39"/>
        <v/>
      </c>
      <c r="AF127" s="123" t="str">
        <f t="shared" si="40"/>
        <v>Qtr 1</v>
      </c>
      <c r="AG127" s="122" t="str">
        <f t="shared" si="41"/>
        <v/>
      </c>
      <c r="AI127" s="124" t="str">
        <f t="shared" si="42"/>
        <v/>
      </c>
      <c r="AK127" s="103" t="str">
        <f t="shared" si="43"/>
        <v/>
      </c>
      <c r="AL127" s="104" t="str">
        <f t="shared" si="44"/>
        <v/>
      </c>
      <c r="AN127" s="37" t="str">
        <f>IF(AK127="", "", COUNTIF(AK$11:AK$8010, "&lt;"&amp;AK127)+1+COUNTIF(AK$11:AK127, AK127)-1)</f>
        <v/>
      </c>
      <c r="AO127" s="37" t="str">
        <f>IF(AL127="", "", COUNTIF(AL$11:AL$8010, "&gt;"&amp;AL127)+1+COUNTIF(AL$11:AL127, AL127)-1)</f>
        <v/>
      </c>
    </row>
    <row r="128" spans="1:41" x14ac:dyDescent="0.55000000000000004">
      <c r="A128" s="5"/>
      <c r="B128" s="284"/>
      <c r="C128" s="285"/>
      <c r="D128" s="286"/>
      <c r="E128" s="287"/>
      <c r="F128" s="288"/>
      <c r="G128" s="5"/>
      <c r="J128" s="7" t="str">
        <f t="shared" si="27"/>
        <v/>
      </c>
      <c r="K128" s="48" t="str">
        <f t="shared" si="28"/>
        <v/>
      </c>
      <c r="L128" s="48" t="str">
        <f t="shared" si="29"/>
        <v/>
      </c>
      <c r="M128" s="49" t="str">
        <f t="shared" si="30"/>
        <v/>
      </c>
      <c r="O128" s="54" t="str">
        <f>IF('Staff &amp; Scores'!$C128="", "", 'Staff &amp; Scores'!$C128)</f>
        <v/>
      </c>
      <c r="U128" s="103" t="str">
        <f t="shared" si="31"/>
        <v/>
      </c>
      <c r="V128" s="77" t="str">
        <f t="shared" si="32"/>
        <v/>
      </c>
      <c r="W128" s="37" t="str">
        <f t="shared" si="33"/>
        <v/>
      </c>
      <c r="X128" s="7" t="str">
        <f t="shared" si="34"/>
        <v/>
      </c>
      <c r="Y128" s="37" t="str">
        <f t="shared" si="35"/>
        <v/>
      </c>
      <c r="AA128" s="54" t="str">
        <f t="shared" si="36"/>
        <v/>
      </c>
      <c r="AC128" s="121" t="str">
        <f t="shared" si="37"/>
        <v/>
      </c>
      <c r="AD128" s="111" t="str">
        <f t="shared" si="38"/>
        <v/>
      </c>
      <c r="AE128" s="122" t="str">
        <f t="shared" si="39"/>
        <v/>
      </c>
      <c r="AF128" s="123" t="str">
        <f t="shared" si="40"/>
        <v>Qtr 1</v>
      </c>
      <c r="AG128" s="122" t="str">
        <f t="shared" si="41"/>
        <v/>
      </c>
      <c r="AI128" s="124" t="str">
        <f t="shared" si="42"/>
        <v/>
      </c>
      <c r="AK128" s="103" t="str">
        <f t="shared" si="43"/>
        <v/>
      </c>
      <c r="AL128" s="104" t="str">
        <f t="shared" si="44"/>
        <v/>
      </c>
      <c r="AN128" s="37" t="str">
        <f>IF(AK128="", "", COUNTIF(AK$11:AK$8010, "&lt;"&amp;AK128)+1+COUNTIF(AK$11:AK128, AK128)-1)</f>
        <v/>
      </c>
      <c r="AO128" s="37" t="str">
        <f>IF(AL128="", "", COUNTIF(AL$11:AL$8010, "&gt;"&amp;AL128)+1+COUNTIF(AL$11:AL128, AL128)-1)</f>
        <v/>
      </c>
    </row>
    <row r="129" spans="1:41" x14ac:dyDescent="0.55000000000000004">
      <c r="A129" s="5"/>
      <c r="B129" s="284"/>
      <c r="C129" s="285"/>
      <c r="D129" s="286"/>
      <c r="E129" s="287"/>
      <c r="F129" s="288"/>
      <c r="G129" s="5"/>
      <c r="J129" s="7" t="str">
        <f t="shared" si="27"/>
        <v/>
      </c>
      <c r="K129" s="48" t="str">
        <f t="shared" si="28"/>
        <v/>
      </c>
      <c r="L129" s="48" t="str">
        <f t="shared" si="29"/>
        <v/>
      </c>
      <c r="M129" s="49" t="str">
        <f t="shared" si="30"/>
        <v/>
      </c>
      <c r="O129" s="54" t="str">
        <f>IF('Staff &amp; Scores'!$C129="", "", 'Staff &amp; Scores'!$C129)</f>
        <v/>
      </c>
      <c r="U129" s="103" t="str">
        <f t="shared" si="31"/>
        <v/>
      </c>
      <c r="V129" s="77" t="str">
        <f t="shared" si="32"/>
        <v/>
      </c>
      <c r="W129" s="37" t="str">
        <f t="shared" si="33"/>
        <v/>
      </c>
      <c r="X129" s="7" t="str">
        <f t="shared" si="34"/>
        <v/>
      </c>
      <c r="Y129" s="37" t="str">
        <f t="shared" si="35"/>
        <v/>
      </c>
      <c r="AA129" s="54" t="str">
        <f t="shared" si="36"/>
        <v/>
      </c>
      <c r="AC129" s="121" t="str">
        <f t="shared" si="37"/>
        <v/>
      </c>
      <c r="AD129" s="111" t="str">
        <f t="shared" si="38"/>
        <v/>
      </c>
      <c r="AE129" s="122" t="str">
        <f t="shared" si="39"/>
        <v/>
      </c>
      <c r="AF129" s="123" t="str">
        <f t="shared" si="40"/>
        <v>Qtr 1</v>
      </c>
      <c r="AG129" s="122" t="str">
        <f t="shared" si="41"/>
        <v/>
      </c>
      <c r="AI129" s="124" t="str">
        <f t="shared" si="42"/>
        <v/>
      </c>
      <c r="AK129" s="103" t="str">
        <f t="shared" si="43"/>
        <v/>
      </c>
      <c r="AL129" s="104" t="str">
        <f t="shared" si="44"/>
        <v/>
      </c>
      <c r="AN129" s="37" t="str">
        <f>IF(AK129="", "", COUNTIF(AK$11:AK$8010, "&lt;"&amp;AK129)+1+COUNTIF(AK$11:AK129, AK129)-1)</f>
        <v/>
      </c>
      <c r="AO129" s="37" t="str">
        <f>IF(AL129="", "", COUNTIF(AL$11:AL$8010, "&gt;"&amp;AL129)+1+COUNTIF(AL$11:AL129, AL129)-1)</f>
        <v/>
      </c>
    </row>
    <row r="130" spans="1:41" x14ac:dyDescent="0.55000000000000004">
      <c r="A130" s="5"/>
      <c r="B130" s="284"/>
      <c r="C130" s="285"/>
      <c r="D130" s="286"/>
      <c r="E130" s="287"/>
      <c r="F130" s="288"/>
      <c r="G130" s="5"/>
      <c r="J130" s="7" t="str">
        <f t="shared" si="27"/>
        <v/>
      </c>
      <c r="K130" s="48" t="str">
        <f t="shared" si="28"/>
        <v/>
      </c>
      <c r="L130" s="48" t="str">
        <f t="shared" si="29"/>
        <v/>
      </c>
      <c r="M130" s="49" t="str">
        <f t="shared" si="30"/>
        <v/>
      </c>
      <c r="O130" s="54" t="str">
        <f>IF('Staff &amp; Scores'!$C130="", "", 'Staff &amp; Scores'!$C130)</f>
        <v/>
      </c>
      <c r="U130" s="103" t="str">
        <f t="shared" si="31"/>
        <v/>
      </c>
      <c r="V130" s="77" t="str">
        <f t="shared" si="32"/>
        <v/>
      </c>
      <c r="W130" s="37" t="str">
        <f t="shared" si="33"/>
        <v/>
      </c>
      <c r="X130" s="7" t="str">
        <f t="shared" si="34"/>
        <v/>
      </c>
      <c r="Y130" s="37" t="str">
        <f t="shared" si="35"/>
        <v/>
      </c>
      <c r="AA130" s="54" t="str">
        <f t="shared" si="36"/>
        <v/>
      </c>
      <c r="AC130" s="121" t="str">
        <f t="shared" si="37"/>
        <v/>
      </c>
      <c r="AD130" s="111" t="str">
        <f t="shared" si="38"/>
        <v/>
      </c>
      <c r="AE130" s="122" t="str">
        <f t="shared" si="39"/>
        <v/>
      </c>
      <c r="AF130" s="123" t="str">
        <f t="shared" si="40"/>
        <v>Qtr 1</v>
      </c>
      <c r="AG130" s="122" t="str">
        <f t="shared" si="41"/>
        <v/>
      </c>
      <c r="AI130" s="124" t="str">
        <f t="shared" si="42"/>
        <v/>
      </c>
      <c r="AK130" s="103" t="str">
        <f t="shared" si="43"/>
        <v/>
      </c>
      <c r="AL130" s="104" t="str">
        <f t="shared" si="44"/>
        <v/>
      </c>
      <c r="AN130" s="37" t="str">
        <f>IF(AK130="", "", COUNTIF(AK$11:AK$8010, "&lt;"&amp;AK130)+1+COUNTIF(AK$11:AK130, AK130)-1)</f>
        <v/>
      </c>
      <c r="AO130" s="37" t="str">
        <f>IF(AL130="", "", COUNTIF(AL$11:AL$8010, "&gt;"&amp;AL130)+1+COUNTIF(AL$11:AL130, AL130)-1)</f>
        <v/>
      </c>
    </row>
    <row r="131" spans="1:41" x14ac:dyDescent="0.55000000000000004">
      <c r="A131" s="5"/>
      <c r="B131" s="284"/>
      <c r="C131" s="285"/>
      <c r="D131" s="286"/>
      <c r="E131" s="287"/>
      <c r="F131" s="288"/>
      <c r="G131" s="5"/>
      <c r="J131" s="7" t="str">
        <f t="shared" si="27"/>
        <v/>
      </c>
      <c r="K131" s="48" t="str">
        <f t="shared" si="28"/>
        <v/>
      </c>
      <c r="L131" s="48" t="str">
        <f t="shared" si="29"/>
        <v/>
      </c>
      <c r="M131" s="49" t="str">
        <f t="shared" si="30"/>
        <v/>
      </c>
      <c r="O131" s="54" t="str">
        <f>IF('Staff &amp; Scores'!$C131="", "", 'Staff &amp; Scores'!$C131)</f>
        <v/>
      </c>
      <c r="U131" s="103" t="str">
        <f t="shared" si="31"/>
        <v/>
      </c>
      <c r="V131" s="77" t="str">
        <f t="shared" si="32"/>
        <v/>
      </c>
      <c r="W131" s="37" t="str">
        <f t="shared" si="33"/>
        <v/>
      </c>
      <c r="X131" s="7" t="str">
        <f t="shared" si="34"/>
        <v/>
      </c>
      <c r="Y131" s="37" t="str">
        <f t="shared" si="35"/>
        <v/>
      </c>
      <c r="AA131" s="54" t="str">
        <f t="shared" si="36"/>
        <v/>
      </c>
      <c r="AC131" s="121" t="str">
        <f t="shared" si="37"/>
        <v/>
      </c>
      <c r="AD131" s="111" t="str">
        <f t="shared" si="38"/>
        <v/>
      </c>
      <c r="AE131" s="122" t="str">
        <f t="shared" si="39"/>
        <v/>
      </c>
      <c r="AF131" s="123" t="str">
        <f t="shared" si="40"/>
        <v>Qtr 1</v>
      </c>
      <c r="AG131" s="122" t="str">
        <f t="shared" si="41"/>
        <v/>
      </c>
      <c r="AI131" s="124" t="str">
        <f t="shared" si="42"/>
        <v/>
      </c>
      <c r="AK131" s="103" t="str">
        <f t="shared" si="43"/>
        <v/>
      </c>
      <c r="AL131" s="104" t="str">
        <f t="shared" si="44"/>
        <v/>
      </c>
      <c r="AN131" s="37" t="str">
        <f>IF(AK131="", "", COUNTIF(AK$11:AK$8010, "&lt;"&amp;AK131)+1+COUNTIF(AK$11:AK131, AK131)-1)</f>
        <v/>
      </c>
      <c r="AO131" s="37" t="str">
        <f>IF(AL131="", "", COUNTIF(AL$11:AL$8010, "&gt;"&amp;AL131)+1+COUNTIF(AL$11:AL131, AL131)-1)</f>
        <v/>
      </c>
    </row>
    <row r="132" spans="1:41" x14ac:dyDescent="0.55000000000000004">
      <c r="A132" s="5"/>
      <c r="B132" s="284"/>
      <c r="C132" s="285"/>
      <c r="D132" s="286"/>
      <c r="E132" s="287"/>
      <c r="F132" s="288"/>
      <c r="G132" s="5"/>
      <c r="J132" s="7" t="str">
        <f t="shared" si="27"/>
        <v/>
      </c>
      <c r="K132" s="48" t="str">
        <f t="shared" si="28"/>
        <v/>
      </c>
      <c r="L132" s="48" t="str">
        <f t="shared" si="29"/>
        <v/>
      </c>
      <c r="M132" s="49" t="str">
        <f t="shared" si="30"/>
        <v/>
      </c>
      <c r="O132" s="54" t="str">
        <f>IF('Staff &amp; Scores'!$C132="", "", 'Staff &amp; Scores'!$C132)</f>
        <v/>
      </c>
      <c r="U132" s="103" t="str">
        <f t="shared" si="31"/>
        <v/>
      </c>
      <c r="V132" s="77" t="str">
        <f t="shared" si="32"/>
        <v/>
      </c>
      <c r="W132" s="37" t="str">
        <f t="shared" si="33"/>
        <v/>
      </c>
      <c r="X132" s="7" t="str">
        <f t="shared" si="34"/>
        <v/>
      </c>
      <c r="Y132" s="37" t="str">
        <f t="shared" si="35"/>
        <v/>
      </c>
      <c r="AA132" s="54" t="str">
        <f t="shared" si="36"/>
        <v/>
      </c>
      <c r="AC132" s="121" t="str">
        <f t="shared" si="37"/>
        <v/>
      </c>
      <c r="AD132" s="111" t="str">
        <f t="shared" si="38"/>
        <v/>
      </c>
      <c r="AE132" s="122" t="str">
        <f t="shared" si="39"/>
        <v/>
      </c>
      <c r="AF132" s="123" t="str">
        <f t="shared" si="40"/>
        <v>Qtr 1</v>
      </c>
      <c r="AG132" s="122" t="str">
        <f t="shared" si="41"/>
        <v/>
      </c>
      <c r="AI132" s="124" t="str">
        <f t="shared" si="42"/>
        <v/>
      </c>
      <c r="AK132" s="103" t="str">
        <f t="shared" si="43"/>
        <v/>
      </c>
      <c r="AL132" s="104" t="str">
        <f t="shared" si="44"/>
        <v/>
      </c>
      <c r="AN132" s="37" t="str">
        <f>IF(AK132="", "", COUNTIF(AK$11:AK$8010, "&lt;"&amp;AK132)+1+COUNTIF(AK$11:AK132, AK132)-1)</f>
        <v/>
      </c>
      <c r="AO132" s="37" t="str">
        <f>IF(AL132="", "", COUNTIF(AL$11:AL$8010, "&gt;"&amp;AL132)+1+COUNTIF(AL$11:AL132, AL132)-1)</f>
        <v/>
      </c>
    </row>
    <row r="133" spans="1:41" x14ac:dyDescent="0.55000000000000004">
      <c r="A133" s="5"/>
      <c r="B133" s="284"/>
      <c r="C133" s="285"/>
      <c r="D133" s="286"/>
      <c r="E133" s="287"/>
      <c r="F133" s="288"/>
      <c r="G133" s="5"/>
      <c r="J133" s="7" t="str">
        <f t="shared" si="27"/>
        <v/>
      </c>
      <c r="K133" s="48" t="str">
        <f t="shared" si="28"/>
        <v/>
      </c>
      <c r="L133" s="48" t="str">
        <f t="shared" si="29"/>
        <v/>
      </c>
      <c r="M133" s="49" t="str">
        <f t="shared" si="30"/>
        <v/>
      </c>
      <c r="O133" s="54" t="str">
        <f>IF('Staff &amp; Scores'!$C133="", "", 'Staff &amp; Scores'!$C133)</f>
        <v/>
      </c>
      <c r="U133" s="103" t="str">
        <f t="shared" si="31"/>
        <v/>
      </c>
      <c r="V133" s="77" t="str">
        <f t="shared" si="32"/>
        <v/>
      </c>
      <c r="W133" s="37" t="str">
        <f t="shared" si="33"/>
        <v/>
      </c>
      <c r="X133" s="7" t="str">
        <f t="shared" si="34"/>
        <v/>
      </c>
      <c r="Y133" s="37" t="str">
        <f t="shared" si="35"/>
        <v/>
      </c>
      <c r="AA133" s="54" t="str">
        <f t="shared" si="36"/>
        <v/>
      </c>
      <c r="AC133" s="121" t="str">
        <f t="shared" si="37"/>
        <v/>
      </c>
      <c r="AD133" s="111" t="str">
        <f t="shared" si="38"/>
        <v/>
      </c>
      <c r="AE133" s="122" t="str">
        <f t="shared" si="39"/>
        <v/>
      </c>
      <c r="AF133" s="123" t="str">
        <f t="shared" si="40"/>
        <v>Qtr 1</v>
      </c>
      <c r="AG133" s="122" t="str">
        <f t="shared" si="41"/>
        <v/>
      </c>
      <c r="AI133" s="124" t="str">
        <f t="shared" si="42"/>
        <v/>
      </c>
      <c r="AK133" s="103" t="str">
        <f t="shared" si="43"/>
        <v/>
      </c>
      <c r="AL133" s="104" t="str">
        <f t="shared" si="44"/>
        <v/>
      </c>
      <c r="AN133" s="37" t="str">
        <f>IF(AK133="", "", COUNTIF(AK$11:AK$8010, "&lt;"&amp;AK133)+1+COUNTIF(AK$11:AK133, AK133)-1)</f>
        <v/>
      </c>
      <c r="AO133" s="37" t="str">
        <f>IF(AL133="", "", COUNTIF(AL$11:AL$8010, "&gt;"&amp;AL133)+1+COUNTIF(AL$11:AL133, AL133)-1)</f>
        <v/>
      </c>
    </row>
    <row r="134" spans="1:41" x14ac:dyDescent="0.55000000000000004">
      <c r="A134" s="5"/>
      <c r="B134" s="284"/>
      <c r="C134" s="285"/>
      <c r="D134" s="286"/>
      <c r="E134" s="287"/>
      <c r="F134" s="288"/>
      <c r="G134" s="5"/>
      <c r="J134" s="7" t="str">
        <f t="shared" si="27"/>
        <v/>
      </c>
      <c r="K134" s="48" t="str">
        <f t="shared" si="28"/>
        <v/>
      </c>
      <c r="L134" s="48" t="str">
        <f t="shared" si="29"/>
        <v/>
      </c>
      <c r="M134" s="49" t="str">
        <f t="shared" si="30"/>
        <v/>
      </c>
      <c r="O134" s="54" t="str">
        <f>IF('Staff &amp; Scores'!$C134="", "", 'Staff &amp; Scores'!$C134)</f>
        <v/>
      </c>
      <c r="U134" s="103" t="str">
        <f t="shared" si="31"/>
        <v/>
      </c>
      <c r="V134" s="77" t="str">
        <f t="shared" si="32"/>
        <v/>
      </c>
      <c r="W134" s="37" t="str">
        <f t="shared" si="33"/>
        <v/>
      </c>
      <c r="X134" s="7" t="str">
        <f t="shared" si="34"/>
        <v/>
      </c>
      <c r="Y134" s="37" t="str">
        <f t="shared" si="35"/>
        <v/>
      </c>
      <c r="AA134" s="54" t="str">
        <f t="shared" si="36"/>
        <v/>
      </c>
      <c r="AC134" s="121" t="str">
        <f t="shared" si="37"/>
        <v/>
      </c>
      <c r="AD134" s="111" t="str">
        <f t="shared" si="38"/>
        <v/>
      </c>
      <c r="AE134" s="122" t="str">
        <f t="shared" si="39"/>
        <v/>
      </c>
      <c r="AF134" s="123" t="str">
        <f t="shared" si="40"/>
        <v>Qtr 1</v>
      </c>
      <c r="AG134" s="122" t="str">
        <f t="shared" si="41"/>
        <v/>
      </c>
      <c r="AI134" s="124" t="str">
        <f t="shared" si="42"/>
        <v/>
      </c>
      <c r="AK134" s="103" t="str">
        <f t="shared" si="43"/>
        <v/>
      </c>
      <c r="AL134" s="104" t="str">
        <f t="shared" si="44"/>
        <v/>
      </c>
      <c r="AN134" s="37" t="str">
        <f>IF(AK134="", "", COUNTIF(AK$11:AK$8010, "&lt;"&amp;AK134)+1+COUNTIF(AK$11:AK134, AK134)-1)</f>
        <v/>
      </c>
      <c r="AO134" s="37" t="str">
        <f>IF(AL134="", "", COUNTIF(AL$11:AL$8010, "&gt;"&amp;AL134)+1+COUNTIF(AL$11:AL134, AL134)-1)</f>
        <v/>
      </c>
    </row>
    <row r="135" spans="1:41" x14ac:dyDescent="0.55000000000000004">
      <c r="A135" s="5"/>
      <c r="B135" s="284"/>
      <c r="C135" s="285"/>
      <c r="D135" s="286"/>
      <c r="E135" s="287"/>
      <c r="F135" s="288"/>
      <c r="G135" s="5"/>
      <c r="J135" s="7" t="str">
        <f t="shared" si="27"/>
        <v/>
      </c>
      <c r="K135" s="48" t="str">
        <f t="shared" si="28"/>
        <v/>
      </c>
      <c r="L135" s="48" t="str">
        <f t="shared" si="29"/>
        <v/>
      </c>
      <c r="M135" s="49" t="str">
        <f t="shared" si="30"/>
        <v/>
      </c>
      <c r="O135" s="54" t="str">
        <f>IF('Staff &amp; Scores'!$C135="", "", 'Staff &amp; Scores'!$C135)</f>
        <v/>
      </c>
      <c r="U135" s="103" t="str">
        <f t="shared" si="31"/>
        <v/>
      </c>
      <c r="V135" s="77" t="str">
        <f t="shared" si="32"/>
        <v/>
      </c>
      <c r="W135" s="37" t="str">
        <f t="shared" si="33"/>
        <v/>
      </c>
      <c r="X135" s="7" t="str">
        <f t="shared" si="34"/>
        <v/>
      </c>
      <c r="Y135" s="37" t="str">
        <f t="shared" si="35"/>
        <v/>
      </c>
      <c r="AA135" s="54" t="str">
        <f t="shared" si="36"/>
        <v/>
      </c>
      <c r="AC135" s="121" t="str">
        <f t="shared" si="37"/>
        <v/>
      </c>
      <c r="AD135" s="111" t="str">
        <f t="shared" si="38"/>
        <v/>
      </c>
      <c r="AE135" s="122" t="str">
        <f t="shared" si="39"/>
        <v/>
      </c>
      <c r="AF135" s="123" t="str">
        <f t="shared" si="40"/>
        <v>Qtr 1</v>
      </c>
      <c r="AG135" s="122" t="str">
        <f t="shared" si="41"/>
        <v/>
      </c>
      <c r="AI135" s="124" t="str">
        <f t="shared" si="42"/>
        <v/>
      </c>
      <c r="AK135" s="103" t="str">
        <f t="shared" si="43"/>
        <v/>
      </c>
      <c r="AL135" s="104" t="str">
        <f t="shared" si="44"/>
        <v/>
      </c>
      <c r="AN135" s="37" t="str">
        <f>IF(AK135="", "", COUNTIF(AK$11:AK$8010, "&lt;"&amp;AK135)+1+COUNTIF(AK$11:AK135, AK135)-1)</f>
        <v/>
      </c>
      <c r="AO135" s="37" t="str">
        <f>IF(AL135="", "", COUNTIF(AL$11:AL$8010, "&gt;"&amp;AL135)+1+COUNTIF(AL$11:AL135, AL135)-1)</f>
        <v/>
      </c>
    </row>
    <row r="136" spans="1:41" x14ac:dyDescent="0.55000000000000004">
      <c r="A136" s="5"/>
      <c r="B136" s="284"/>
      <c r="C136" s="285"/>
      <c r="D136" s="286"/>
      <c r="E136" s="287"/>
      <c r="F136" s="288"/>
      <c r="G136" s="5"/>
      <c r="J136" s="7" t="str">
        <f t="shared" si="27"/>
        <v/>
      </c>
      <c r="K136" s="48" t="str">
        <f t="shared" si="28"/>
        <v/>
      </c>
      <c r="L136" s="48" t="str">
        <f t="shared" si="29"/>
        <v/>
      </c>
      <c r="M136" s="49" t="str">
        <f t="shared" si="30"/>
        <v/>
      </c>
      <c r="O136" s="54" t="str">
        <f>IF('Staff &amp; Scores'!$C136="", "", 'Staff &amp; Scores'!$C136)</f>
        <v/>
      </c>
      <c r="U136" s="103" t="str">
        <f t="shared" si="31"/>
        <v/>
      </c>
      <c r="V136" s="77" t="str">
        <f t="shared" si="32"/>
        <v/>
      </c>
      <c r="W136" s="37" t="str">
        <f t="shared" si="33"/>
        <v/>
      </c>
      <c r="X136" s="7" t="str">
        <f t="shared" si="34"/>
        <v/>
      </c>
      <c r="Y136" s="37" t="str">
        <f t="shared" si="35"/>
        <v/>
      </c>
      <c r="AA136" s="54" t="str">
        <f t="shared" si="36"/>
        <v/>
      </c>
      <c r="AC136" s="121" t="str">
        <f t="shared" si="37"/>
        <v/>
      </c>
      <c r="AD136" s="111" t="str">
        <f t="shared" si="38"/>
        <v/>
      </c>
      <c r="AE136" s="122" t="str">
        <f t="shared" si="39"/>
        <v/>
      </c>
      <c r="AF136" s="123" t="str">
        <f t="shared" si="40"/>
        <v>Qtr 1</v>
      </c>
      <c r="AG136" s="122" t="str">
        <f t="shared" si="41"/>
        <v/>
      </c>
      <c r="AI136" s="124" t="str">
        <f t="shared" si="42"/>
        <v/>
      </c>
      <c r="AK136" s="103" t="str">
        <f t="shared" si="43"/>
        <v/>
      </c>
      <c r="AL136" s="104" t="str">
        <f t="shared" si="44"/>
        <v/>
      </c>
      <c r="AN136" s="37" t="str">
        <f>IF(AK136="", "", COUNTIF(AK$11:AK$8010, "&lt;"&amp;AK136)+1+COUNTIF(AK$11:AK136, AK136)-1)</f>
        <v/>
      </c>
      <c r="AO136" s="37" t="str">
        <f>IF(AL136="", "", COUNTIF(AL$11:AL$8010, "&gt;"&amp;AL136)+1+COUNTIF(AL$11:AL136, AL136)-1)</f>
        <v/>
      </c>
    </row>
    <row r="137" spans="1:41" x14ac:dyDescent="0.55000000000000004">
      <c r="A137" s="5"/>
      <c r="B137" s="284"/>
      <c r="C137" s="285"/>
      <c r="D137" s="286"/>
      <c r="E137" s="287"/>
      <c r="F137" s="288"/>
      <c r="G137" s="5"/>
      <c r="J137" s="7" t="str">
        <f t="shared" si="27"/>
        <v/>
      </c>
      <c r="K137" s="48" t="str">
        <f t="shared" si="28"/>
        <v/>
      </c>
      <c r="L137" s="48" t="str">
        <f t="shared" si="29"/>
        <v/>
      </c>
      <c r="M137" s="49" t="str">
        <f t="shared" si="30"/>
        <v/>
      </c>
      <c r="O137" s="54" t="str">
        <f>IF('Staff &amp; Scores'!$C137="", "", 'Staff &amp; Scores'!$C137)</f>
        <v/>
      </c>
      <c r="U137" s="103" t="str">
        <f t="shared" si="31"/>
        <v/>
      </c>
      <c r="V137" s="77" t="str">
        <f t="shared" si="32"/>
        <v/>
      </c>
      <c r="W137" s="37" t="str">
        <f t="shared" si="33"/>
        <v/>
      </c>
      <c r="X137" s="7" t="str">
        <f t="shared" si="34"/>
        <v/>
      </c>
      <c r="Y137" s="37" t="str">
        <f t="shared" si="35"/>
        <v/>
      </c>
      <c r="AA137" s="54" t="str">
        <f t="shared" si="36"/>
        <v/>
      </c>
      <c r="AC137" s="121" t="str">
        <f t="shared" si="37"/>
        <v/>
      </c>
      <c r="AD137" s="111" t="str">
        <f t="shared" si="38"/>
        <v/>
      </c>
      <c r="AE137" s="122" t="str">
        <f t="shared" si="39"/>
        <v/>
      </c>
      <c r="AF137" s="123" t="str">
        <f t="shared" si="40"/>
        <v>Qtr 1</v>
      </c>
      <c r="AG137" s="122" t="str">
        <f t="shared" si="41"/>
        <v/>
      </c>
      <c r="AI137" s="124" t="str">
        <f t="shared" si="42"/>
        <v/>
      </c>
      <c r="AK137" s="103" t="str">
        <f t="shared" si="43"/>
        <v/>
      </c>
      <c r="AL137" s="104" t="str">
        <f t="shared" si="44"/>
        <v/>
      </c>
      <c r="AN137" s="37" t="str">
        <f>IF(AK137="", "", COUNTIF(AK$11:AK$8010, "&lt;"&amp;AK137)+1+COUNTIF(AK$11:AK137, AK137)-1)</f>
        <v/>
      </c>
      <c r="AO137" s="37" t="str">
        <f>IF(AL137="", "", COUNTIF(AL$11:AL$8010, "&gt;"&amp;AL137)+1+COUNTIF(AL$11:AL137, AL137)-1)</f>
        <v/>
      </c>
    </row>
    <row r="138" spans="1:41" x14ac:dyDescent="0.55000000000000004">
      <c r="A138" s="5"/>
      <c r="B138" s="284"/>
      <c r="C138" s="285"/>
      <c r="D138" s="286"/>
      <c r="E138" s="287"/>
      <c r="F138" s="288"/>
      <c r="G138" s="5"/>
      <c r="J138" s="7" t="str">
        <f t="shared" si="27"/>
        <v/>
      </c>
      <c r="K138" s="48" t="str">
        <f t="shared" si="28"/>
        <v/>
      </c>
      <c r="L138" s="48" t="str">
        <f t="shared" si="29"/>
        <v/>
      </c>
      <c r="M138" s="49" t="str">
        <f t="shared" si="30"/>
        <v/>
      </c>
      <c r="O138" s="54" t="str">
        <f>IF('Staff &amp; Scores'!$C138="", "", 'Staff &amp; Scores'!$C138)</f>
        <v/>
      </c>
      <c r="U138" s="103" t="str">
        <f t="shared" si="31"/>
        <v/>
      </c>
      <c r="V138" s="77" t="str">
        <f t="shared" si="32"/>
        <v/>
      </c>
      <c r="W138" s="37" t="str">
        <f t="shared" si="33"/>
        <v/>
      </c>
      <c r="X138" s="7" t="str">
        <f t="shared" si="34"/>
        <v/>
      </c>
      <c r="Y138" s="37" t="str">
        <f t="shared" si="35"/>
        <v/>
      </c>
      <c r="AA138" s="54" t="str">
        <f t="shared" si="36"/>
        <v/>
      </c>
      <c r="AC138" s="121" t="str">
        <f t="shared" si="37"/>
        <v/>
      </c>
      <c r="AD138" s="111" t="str">
        <f t="shared" si="38"/>
        <v/>
      </c>
      <c r="AE138" s="122" t="str">
        <f t="shared" si="39"/>
        <v/>
      </c>
      <c r="AF138" s="123" t="str">
        <f t="shared" si="40"/>
        <v>Qtr 1</v>
      </c>
      <c r="AG138" s="122" t="str">
        <f t="shared" si="41"/>
        <v/>
      </c>
      <c r="AI138" s="124" t="str">
        <f t="shared" si="42"/>
        <v/>
      </c>
      <c r="AK138" s="103" t="str">
        <f t="shared" si="43"/>
        <v/>
      </c>
      <c r="AL138" s="104" t="str">
        <f t="shared" si="44"/>
        <v/>
      </c>
      <c r="AN138" s="37" t="str">
        <f>IF(AK138="", "", COUNTIF(AK$11:AK$8010, "&lt;"&amp;AK138)+1+COUNTIF(AK$11:AK138, AK138)-1)</f>
        <v/>
      </c>
      <c r="AO138" s="37" t="str">
        <f>IF(AL138="", "", COUNTIF(AL$11:AL$8010, "&gt;"&amp;AL138)+1+COUNTIF(AL$11:AL138, AL138)-1)</f>
        <v/>
      </c>
    </row>
    <row r="139" spans="1:41" x14ac:dyDescent="0.55000000000000004">
      <c r="A139" s="5"/>
      <c r="B139" s="284"/>
      <c r="C139" s="285"/>
      <c r="D139" s="286"/>
      <c r="E139" s="287"/>
      <c r="F139" s="288"/>
      <c r="G139" s="5"/>
      <c r="J139" s="7" t="str">
        <f t="shared" si="27"/>
        <v/>
      </c>
      <c r="K139" s="48" t="str">
        <f t="shared" si="28"/>
        <v/>
      </c>
      <c r="L139" s="48" t="str">
        <f t="shared" si="29"/>
        <v/>
      </c>
      <c r="M139" s="49" t="str">
        <f t="shared" si="30"/>
        <v/>
      </c>
      <c r="O139" s="54" t="str">
        <f>IF('Staff &amp; Scores'!$C139="", "", 'Staff &amp; Scores'!$C139)</f>
        <v/>
      </c>
      <c r="U139" s="103" t="str">
        <f t="shared" si="31"/>
        <v/>
      </c>
      <c r="V139" s="77" t="str">
        <f t="shared" si="32"/>
        <v/>
      </c>
      <c r="W139" s="37" t="str">
        <f t="shared" si="33"/>
        <v/>
      </c>
      <c r="X139" s="7" t="str">
        <f t="shared" si="34"/>
        <v/>
      </c>
      <c r="Y139" s="37" t="str">
        <f t="shared" si="35"/>
        <v/>
      </c>
      <c r="AA139" s="54" t="str">
        <f t="shared" si="36"/>
        <v/>
      </c>
      <c r="AC139" s="121" t="str">
        <f t="shared" si="37"/>
        <v/>
      </c>
      <c r="AD139" s="111" t="str">
        <f t="shared" si="38"/>
        <v/>
      </c>
      <c r="AE139" s="122" t="str">
        <f t="shared" si="39"/>
        <v/>
      </c>
      <c r="AF139" s="123" t="str">
        <f t="shared" si="40"/>
        <v>Qtr 1</v>
      </c>
      <c r="AG139" s="122" t="str">
        <f t="shared" si="41"/>
        <v/>
      </c>
      <c r="AI139" s="124" t="str">
        <f t="shared" si="42"/>
        <v/>
      </c>
      <c r="AK139" s="103" t="str">
        <f t="shared" si="43"/>
        <v/>
      </c>
      <c r="AL139" s="104" t="str">
        <f t="shared" si="44"/>
        <v/>
      </c>
      <c r="AN139" s="37" t="str">
        <f>IF(AK139="", "", COUNTIF(AK$11:AK$8010, "&lt;"&amp;AK139)+1+COUNTIF(AK$11:AK139, AK139)-1)</f>
        <v/>
      </c>
      <c r="AO139" s="37" t="str">
        <f>IF(AL139="", "", COUNTIF(AL$11:AL$8010, "&gt;"&amp;AL139)+1+COUNTIF(AL$11:AL139, AL139)-1)</f>
        <v/>
      </c>
    </row>
    <row r="140" spans="1:41" x14ac:dyDescent="0.55000000000000004">
      <c r="A140" s="5"/>
      <c r="B140" s="284"/>
      <c r="C140" s="285"/>
      <c r="D140" s="286"/>
      <c r="E140" s="287"/>
      <c r="F140" s="288"/>
      <c r="G140" s="5"/>
      <c r="J140" s="7" t="str">
        <f t="shared" ref="J140:J203" si="45">IF(B140="", "", IF(OR(B140&lt;$O$4, B140&gt;$O$5), "X", ""))</f>
        <v/>
      </c>
      <c r="K140" s="48" t="str">
        <f t="shared" ref="K140:K203" si="46">IF(C140="", "", IF(COUNTIF($O$10:$O$510, C140)=0, "X", ""))</f>
        <v/>
      </c>
      <c r="L140" s="48" t="str">
        <f t="shared" ref="L140:L203" si="47">IF(D140="", "", IF(COUNTIF($Q$10:$Q$15, D140)=0, "X", ""))</f>
        <v/>
      </c>
      <c r="M140" s="49" t="str">
        <f t="shared" ref="M140:M203" si="48">IF(E140="", "", IF(COUNTIF($S$10:$S$20, E140)=0, "X", ""))</f>
        <v/>
      </c>
      <c r="O140" s="54" t="str">
        <f>IF('Staff &amp; Scores'!$C140="", "", 'Staff &amp; Scores'!$C140)</f>
        <v/>
      </c>
      <c r="U140" s="103" t="str">
        <f t="shared" ref="U140:U203" si="49">IF($Q$4="", "", IF($C140=$Q$4, IF($E140&lt;0, $E140, ""), ""))</f>
        <v/>
      </c>
      <c r="V140" s="77" t="str">
        <f t="shared" ref="V140:V203" si="50">IF($Q$4="", "", IF($C140=$Q$4, IF($E140&gt;0, $E140, ""), ""))</f>
        <v/>
      </c>
      <c r="W140" s="37" t="str">
        <f t="shared" ref="W140:W203" si="51">IF($Q$4="", "", IF($C140=$Q$4, IF($B140="", "", TEXT($B140, "mmm yyyy")), ""))</f>
        <v/>
      </c>
      <c r="X140" s="7" t="str">
        <f t="shared" ref="X140:X203" si="52">IF(OR($Q$4="", $B140=""), "", IF($C140=$Q$4, IF(AND($B140&gt;=$V$2, $B140&lt;=$W$2), $U$2, IF(AND($B140&gt;=$V$3, $B140&lt;=$W$3), $U$3, IF(AND($B140&gt;=$V$4, $B140&lt;=$W$4), $U$4, IF(AND($B140&gt;=$V$5, $B140&lt;=$W$5), $U$5, "")))), ""))</f>
        <v/>
      </c>
      <c r="Y140" s="37" t="str">
        <f t="shared" ref="Y140:Y203" si="53">IF($Q$4="", "", IF($C140=$Q$4, IF($D140="", "", $D140), ""))</f>
        <v/>
      </c>
      <c r="AA140" s="54" t="str">
        <f t="shared" ref="AA140:AA203" si="54">IF(OR($X140="", $Y140=""), "", CONCATENATE($Y140, " - ", $X140))</f>
        <v/>
      </c>
      <c r="AC140" s="121" t="str">
        <f t="shared" ref="AC140:AC203" si="55">IF($E140&lt;0, $E140, "")</f>
        <v/>
      </c>
      <c r="AD140" s="111" t="str">
        <f t="shared" ref="AD140:AD203" si="56">IF($E140&gt;0, $E140, "")</f>
        <v/>
      </c>
      <c r="AE140" s="122" t="str">
        <f t="shared" ref="AE140:AE203" si="57">IF($B140="", "", TEXT($B140, "mmm yyyy"))</f>
        <v/>
      </c>
      <c r="AF140" s="123" t="str">
        <f t="shared" ref="AF140:AF203" si="58">IF(AND($B140&gt;=$V$2, $B140&lt;=$W$2), $U$2, IF(AND($B140&gt;=$V$3, $B140&lt;=$W$3), $U$3, IF(AND($B140&gt;=$V$4, $B140&lt;=$W$4), $U$4, IF(AND($B140&gt;=$V$5, $B140&lt;=$W$5), $U$5, ""))))</f>
        <v>Qtr 1</v>
      </c>
      <c r="AG140" s="122" t="str">
        <f t="shared" ref="AG140:AG203" si="59">IF($D140="", "", $D140)</f>
        <v/>
      </c>
      <c r="AI140" s="124" t="str">
        <f t="shared" ref="AI140:AI203" si="60">IF(OR($AF140="", $AG140=""), "", CONCATENATE($AG140, " - ", $AF140))</f>
        <v/>
      </c>
      <c r="AK140" s="103" t="str">
        <f t="shared" ref="AK140:AK203" si="61">IF($AK$7="", U140, IF($AK$7=$X140, U140, ""))</f>
        <v/>
      </c>
      <c r="AL140" s="104" t="str">
        <f t="shared" ref="AL140:AL203" si="62">IF($AK$7="", V140, IF($AK$7=$X140, V140, ""))</f>
        <v/>
      </c>
      <c r="AN140" s="37" t="str">
        <f>IF(AK140="", "", COUNTIF(AK$11:AK$8010, "&lt;"&amp;AK140)+1+COUNTIF(AK$11:AK140, AK140)-1)</f>
        <v/>
      </c>
      <c r="AO140" s="37" t="str">
        <f>IF(AL140="", "", COUNTIF(AL$11:AL$8010, "&gt;"&amp;AL140)+1+COUNTIF(AL$11:AL140, AL140)-1)</f>
        <v/>
      </c>
    </row>
    <row r="141" spans="1:41" x14ac:dyDescent="0.55000000000000004">
      <c r="A141" s="5"/>
      <c r="B141" s="284"/>
      <c r="C141" s="285"/>
      <c r="D141" s="286"/>
      <c r="E141" s="287"/>
      <c r="F141" s="288"/>
      <c r="G141" s="5"/>
      <c r="J141" s="7" t="str">
        <f t="shared" si="45"/>
        <v/>
      </c>
      <c r="K141" s="48" t="str">
        <f t="shared" si="46"/>
        <v/>
      </c>
      <c r="L141" s="48" t="str">
        <f t="shared" si="47"/>
        <v/>
      </c>
      <c r="M141" s="49" t="str">
        <f t="shared" si="48"/>
        <v/>
      </c>
      <c r="O141" s="54" t="str">
        <f>IF('Staff &amp; Scores'!$C141="", "", 'Staff &amp; Scores'!$C141)</f>
        <v/>
      </c>
      <c r="U141" s="103" t="str">
        <f t="shared" si="49"/>
        <v/>
      </c>
      <c r="V141" s="77" t="str">
        <f t="shared" si="50"/>
        <v/>
      </c>
      <c r="W141" s="37" t="str">
        <f t="shared" si="51"/>
        <v/>
      </c>
      <c r="X141" s="7" t="str">
        <f t="shared" si="52"/>
        <v/>
      </c>
      <c r="Y141" s="37" t="str">
        <f t="shared" si="53"/>
        <v/>
      </c>
      <c r="AA141" s="54" t="str">
        <f t="shared" si="54"/>
        <v/>
      </c>
      <c r="AC141" s="121" t="str">
        <f t="shared" si="55"/>
        <v/>
      </c>
      <c r="AD141" s="111" t="str">
        <f t="shared" si="56"/>
        <v/>
      </c>
      <c r="AE141" s="122" t="str">
        <f t="shared" si="57"/>
        <v/>
      </c>
      <c r="AF141" s="123" t="str">
        <f t="shared" si="58"/>
        <v>Qtr 1</v>
      </c>
      <c r="AG141" s="122" t="str">
        <f t="shared" si="59"/>
        <v/>
      </c>
      <c r="AI141" s="124" t="str">
        <f t="shared" si="60"/>
        <v/>
      </c>
      <c r="AK141" s="103" t="str">
        <f t="shared" si="61"/>
        <v/>
      </c>
      <c r="AL141" s="104" t="str">
        <f t="shared" si="62"/>
        <v/>
      </c>
      <c r="AN141" s="37" t="str">
        <f>IF(AK141="", "", COUNTIF(AK$11:AK$8010, "&lt;"&amp;AK141)+1+COUNTIF(AK$11:AK141, AK141)-1)</f>
        <v/>
      </c>
      <c r="AO141" s="37" t="str">
        <f>IF(AL141="", "", COUNTIF(AL$11:AL$8010, "&gt;"&amp;AL141)+1+COUNTIF(AL$11:AL141, AL141)-1)</f>
        <v/>
      </c>
    </row>
    <row r="142" spans="1:41" x14ac:dyDescent="0.55000000000000004">
      <c r="A142" s="5"/>
      <c r="B142" s="284"/>
      <c r="C142" s="285"/>
      <c r="D142" s="286"/>
      <c r="E142" s="287"/>
      <c r="F142" s="288"/>
      <c r="G142" s="5"/>
      <c r="J142" s="7" t="str">
        <f t="shared" si="45"/>
        <v/>
      </c>
      <c r="K142" s="48" t="str">
        <f t="shared" si="46"/>
        <v/>
      </c>
      <c r="L142" s="48" t="str">
        <f t="shared" si="47"/>
        <v/>
      </c>
      <c r="M142" s="49" t="str">
        <f t="shared" si="48"/>
        <v/>
      </c>
      <c r="O142" s="54" t="str">
        <f>IF('Staff &amp; Scores'!$C142="", "", 'Staff &amp; Scores'!$C142)</f>
        <v/>
      </c>
      <c r="U142" s="103" t="str">
        <f t="shared" si="49"/>
        <v/>
      </c>
      <c r="V142" s="77" t="str">
        <f t="shared" si="50"/>
        <v/>
      </c>
      <c r="W142" s="37" t="str">
        <f t="shared" si="51"/>
        <v/>
      </c>
      <c r="X142" s="7" t="str">
        <f t="shared" si="52"/>
        <v/>
      </c>
      <c r="Y142" s="37" t="str">
        <f t="shared" si="53"/>
        <v/>
      </c>
      <c r="AA142" s="54" t="str">
        <f t="shared" si="54"/>
        <v/>
      </c>
      <c r="AC142" s="121" t="str">
        <f t="shared" si="55"/>
        <v/>
      </c>
      <c r="AD142" s="111" t="str">
        <f t="shared" si="56"/>
        <v/>
      </c>
      <c r="AE142" s="122" t="str">
        <f t="shared" si="57"/>
        <v/>
      </c>
      <c r="AF142" s="123" t="str">
        <f t="shared" si="58"/>
        <v>Qtr 1</v>
      </c>
      <c r="AG142" s="122" t="str">
        <f t="shared" si="59"/>
        <v/>
      </c>
      <c r="AI142" s="124" t="str">
        <f t="shared" si="60"/>
        <v/>
      </c>
      <c r="AK142" s="103" t="str">
        <f t="shared" si="61"/>
        <v/>
      </c>
      <c r="AL142" s="104" t="str">
        <f t="shared" si="62"/>
        <v/>
      </c>
      <c r="AN142" s="37" t="str">
        <f>IF(AK142="", "", COUNTIF(AK$11:AK$8010, "&lt;"&amp;AK142)+1+COUNTIF(AK$11:AK142, AK142)-1)</f>
        <v/>
      </c>
      <c r="AO142" s="37" t="str">
        <f>IF(AL142="", "", COUNTIF(AL$11:AL$8010, "&gt;"&amp;AL142)+1+COUNTIF(AL$11:AL142, AL142)-1)</f>
        <v/>
      </c>
    </row>
    <row r="143" spans="1:41" x14ac:dyDescent="0.55000000000000004">
      <c r="A143" s="5"/>
      <c r="B143" s="284"/>
      <c r="C143" s="285"/>
      <c r="D143" s="286"/>
      <c r="E143" s="287"/>
      <c r="F143" s="288"/>
      <c r="G143" s="5"/>
      <c r="J143" s="7" t="str">
        <f t="shared" si="45"/>
        <v/>
      </c>
      <c r="K143" s="48" t="str">
        <f t="shared" si="46"/>
        <v/>
      </c>
      <c r="L143" s="48" t="str">
        <f t="shared" si="47"/>
        <v/>
      </c>
      <c r="M143" s="49" t="str">
        <f t="shared" si="48"/>
        <v/>
      </c>
      <c r="O143" s="54" t="str">
        <f>IF('Staff &amp; Scores'!$C143="", "", 'Staff &amp; Scores'!$C143)</f>
        <v/>
      </c>
      <c r="U143" s="103" t="str">
        <f t="shared" si="49"/>
        <v/>
      </c>
      <c r="V143" s="77" t="str">
        <f t="shared" si="50"/>
        <v/>
      </c>
      <c r="W143" s="37" t="str">
        <f t="shared" si="51"/>
        <v/>
      </c>
      <c r="X143" s="7" t="str">
        <f t="shared" si="52"/>
        <v/>
      </c>
      <c r="Y143" s="37" t="str">
        <f t="shared" si="53"/>
        <v/>
      </c>
      <c r="AA143" s="54" t="str">
        <f t="shared" si="54"/>
        <v/>
      </c>
      <c r="AC143" s="121" t="str">
        <f t="shared" si="55"/>
        <v/>
      </c>
      <c r="AD143" s="111" t="str">
        <f t="shared" si="56"/>
        <v/>
      </c>
      <c r="AE143" s="122" t="str">
        <f t="shared" si="57"/>
        <v/>
      </c>
      <c r="AF143" s="123" t="str">
        <f t="shared" si="58"/>
        <v>Qtr 1</v>
      </c>
      <c r="AG143" s="122" t="str">
        <f t="shared" si="59"/>
        <v/>
      </c>
      <c r="AI143" s="124" t="str">
        <f t="shared" si="60"/>
        <v/>
      </c>
      <c r="AK143" s="103" t="str">
        <f t="shared" si="61"/>
        <v/>
      </c>
      <c r="AL143" s="104" t="str">
        <f t="shared" si="62"/>
        <v/>
      </c>
      <c r="AN143" s="37" t="str">
        <f>IF(AK143="", "", COUNTIF(AK$11:AK$8010, "&lt;"&amp;AK143)+1+COUNTIF(AK$11:AK143, AK143)-1)</f>
        <v/>
      </c>
      <c r="AO143" s="37" t="str">
        <f>IF(AL143="", "", COUNTIF(AL$11:AL$8010, "&gt;"&amp;AL143)+1+COUNTIF(AL$11:AL143, AL143)-1)</f>
        <v/>
      </c>
    </row>
    <row r="144" spans="1:41" x14ac:dyDescent="0.55000000000000004">
      <c r="A144" s="5"/>
      <c r="B144" s="284"/>
      <c r="C144" s="285"/>
      <c r="D144" s="286"/>
      <c r="E144" s="287"/>
      <c r="F144" s="288"/>
      <c r="G144" s="5"/>
      <c r="J144" s="7" t="str">
        <f t="shared" si="45"/>
        <v/>
      </c>
      <c r="K144" s="48" t="str">
        <f t="shared" si="46"/>
        <v/>
      </c>
      <c r="L144" s="48" t="str">
        <f t="shared" si="47"/>
        <v/>
      </c>
      <c r="M144" s="49" t="str">
        <f t="shared" si="48"/>
        <v/>
      </c>
      <c r="O144" s="54" t="str">
        <f>IF('Staff &amp; Scores'!$C144="", "", 'Staff &amp; Scores'!$C144)</f>
        <v/>
      </c>
      <c r="U144" s="103" t="str">
        <f t="shared" si="49"/>
        <v/>
      </c>
      <c r="V144" s="77" t="str">
        <f t="shared" si="50"/>
        <v/>
      </c>
      <c r="W144" s="37" t="str">
        <f t="shared" si="51"/>
        <v/>
      </c>
      <c r="X144" s="7" t="str">
        <f t="shared" si="52"/>
        <v/>
      </c>
      <c r="Y144" s="37" t="str">
        <f t="shared" si="53"/>
        <v/>
      </c>
      <c r="AA144" s="54" t="str">
        <f t="shared" si="54"/>
        <v/>
      </c>
      <c r="AC144" s="121" t="str">
        <f t="shared" si="55"/>
        <v/>
      </c>
      <c r="AD144" s="111" t="str">
        <f t="shared" si="56"/>
        <v/>
      </c>
      <c r="AE144" s="122" t="str">
        <f t="shared" si="57"/>
        <v/>
      </c>
      <c r="AF144" s="123" t="str">
        <f t="shared" si="58"/>
        <v>Qtr 1</v>
      </c>
      <c r="AG144" s="122" t="str">
        <f t="shared" si="59"/>
        <v/>
      </c>
      <c r="AI144" s="124" t="str">
        <f t="shared" si="60"/>
        <v/>
      </c>
      <c r="AK144" s="103" t="str">
        <f t="shared" si="61"/>
        <v/>
      </c>
      <c r="AL144" s="104" t="str">
        <f t="shared" si="62"/>
        <v/>
      </c>
      <c r="AN144" s="37" t="str">
        <f>IF(AK144="", "", COUNTIF(AK$11:AK$8010, "&lt;"&amp;AK144)+1+COUNTIF(AK$11:AK144, AK144)-1)</f>
        <v/>
      </c>
      <c r="AO144" s="37" t="str">
        <f>IF(AL144="", "", COUNTIF(AL$11:AL$8010, "&gt;"&amp;AL144)+1+COUNTIF(AL$11:AL144, AL144)-1)</f>
        <v/>
      </c>
    </row>
    <row r="145" spans="1:41" x14ac:dyDescent="0.55000000000000004">
      <c r="A145" s="5"/>
      <c r="B145" s="284"/>
      <c r="C145" s="285"/>
      <c r="D145" s="286"/>
      <c r="E145" s="287"/>
      <c r="F145" s="288"/>
      <c r="G145" s="5"/>
      <c r="J145" s="7" t="str">
        <f t="shared" si="45"/>
        <v/>
      </c>
      <c r="K145" s="48" t="str">
        <f t="shared" si="46"/>
        <v/>
      </c>
      <c r="L145" s="48" t="str">
        <f t="shared" si="47"/>
        <v/>
      </c>
      <c r="M145" s="49" t="str">
        <f t="shared" si="48"/>
        <v/>
      </c>
      <c r="O145" s="54" t="str">
        <f>IF('Staff &amp; Scores'!$C145="", "", 'Staff &amp; Scores'!$C145)</f>
        <v/>
      </c>
      <c r="U145" s="103" t="str">
        <f t="shared" si="49"/>
        <v/>
      </c>
      <c r="V145" s="77" t="str">
        <f t="shared" si="50"/>
        <v/>
      </c>
      <c r="W145" s="37" t="str">
        <f t="shared" si="51"/>
        <v/>
      </c>
      <c r="X145" s="7" t="str">
        <f t="shared" si="52"/>
        <v/>
      </c>
      <c r="Y145" s="37" t="str">
        <f t="shared" si="53"/>
        <v/>
      </c>
      <c r="AA145" s="54" t="str">
        <f t="shared" si="54"/>
        <v/>
      </c>
      <c r="AC145" s="121" t="str">
        <f t="shared" si="55"/>
        <v/>
      </c>
      <c r="AD145" s="111" t="str">
        <f t="shared" si="56"/>
        <v/>
      </c>
      <c r="AE145" s="122" t="str">
        <f t="shared" si="57"/>
        <v/>
      </c>
      <c r="AF145" s="123" t="str">
        <f t="shared" si="58"/>
        <v>Qtr 1</v>
      </c>
      <c r="AG145" s="122" t="str">
        <f t="shared" si="59"/>
        <v/>
      </c>
      <c r="AI145" s="124" t="str">
        <f t="shared" si="60"/>
        <v/>
      </c>
      <c r="AK145" s="103" t="str">
        <f t="shared" si="61"/>
        <v/>
      </c>
      <c r="AL145" s="104" t="str">
        <f t="shared" si="62"/>
        <v/>
      </c>
      <c r="AN145" s="37" t="str">
        <f>IF(AK145="", "", COUNTIF(AK$11:AK$8010, "&lt;"&amp;AK145)+1+COUNTIF(AK$11:AK145, AK145)-1)</f>
        <v/>
      </c>
      <c r="AO145" s="37" t="str">
        <f>IF(AL145="", "", COUNTIF(AL$11:AL$8010, "&gt;"&amp;AL145)+1+COUNTIF(AL$11:AL145, AL145)-1)</f>
        <v/>
      </c>
    </row>
    <row r="146" spans="1:41" x14ac:dyDescent="0.55000000000000004">
      <c r="A146" s="5"/>
      <c r="B146" s="284"/>
      <c r="C146" s="285"/>
      <c r="D146" s="286"/>
      <c r="E146" s="287"/>
      <c r="F146" s="288"/>
      <c r="G146" s="5"/>
      <c r="J146" s="7" t="str">
        <f t="shared" si="45"/>
        <v/>
      </c>
      <c r="K146" s="48" t="str">
        <f t="shared" si="46"/>
        <v/>
      </c>
      <c r="L146" s="48" t="str">
        <f t="shared" si="47"/>
        <v/>
      </c>
      <c r="M146" s="49" t="str">
        <f t="shared" si="48"/>
        <v/>
      </c>
      <c r="O146" s="54" t="str">
        <f>IF('Staff &amp; Scores'!$C146="", "", 'Staff &amp; Scores'!$C146)</f>
        <v/>
      </c>
      <c r="U146" s="103" t="str">
        <f t="shared" si="49"/>
        <v/>
      </c>
      <c r="V146" s="77" t="str">
        <f t="shared" si="50"/>
        <v/>
      </c>
      <c r="W146" s="37" t="str">
        <f t="shared" si="51"/>
        <v/>
      </c>
      <c r="X146" s="7" t="str">
        <f t="shared" si="52"/>
        <v/>
      </c>
      <c r="Y146" s="37" t="str">
        <f t="shared" si="53"/>
        <v/>
      </c>
      <c r="AA146" s="54" t="str">
        <f t="shared" si="54"/>
        <v/>
      </c>
      <c r="AC146" s="121" t="str">
        <f t="shared" si="55"/>
        <v/>
      </c>
      <c r="AD146" s="111" t="str">
        <f t="shared" si="56"/>
        <v/>
      </c>
      <c r="AE146" s="122" t="str">
        <f t="shared" si="57"/>
        <v/>
      </c>
      <c r="AF146" s="123" t="str">
        <f t="shared" si="58"/>
        <v>Qtr 1</v>
      </c>
      <c r="AG146" s="122" t="str">
        <f t="shared" si="59"/>
        <v/>
      </c>
      <c r="AI146" s="124" t="str">
        <f t="shared" si="60"/>
        <v/>
      </c>
      <c r="AK146" s="103" t="str">
        <f t="shared" si="61"/>
        <v/>
      </c>
      <c r="AL146" s="104" t="str">
        <f t="shared" si="62"/>
        <v/>
      </c>
      <c r="AN146" s="37" t="str">
        <f>IF(AK146="", "", COUNTIF(AK$11:AK$8010, "&lt;"&amp;AK146)+1+COUNTIF(AK$11:AK146, AK146)-1)</f>
        <v/>
      </c>
      <c r="AO146" s="37" t="str">
        <f>IF(AL146="", "", COUNTIF(AL$11:AL$8010, "&gt;"&amp;AL146)+1+COUNTIF(AL$11:AL146, AL146)-1)</f>
        <v/>
      </c>
    </row>
    <row r="147" spans="1:41" x14ac:dyDescent="0.55000000000000004">
      <c r="A147" s="5"/>
      <c r="B147" s="284"/>
      <c r="C147" s="285"/>
      <c r="D147" s="286"/>
      <c r="E147" s="287"/>
      <c r="F147" s="288"/>
      <c r="G147" s="5"/>
      <c r="J147" s="7" t="str">
        <f t="shared" si="45"/>
        <v/>
      </c>
      <c r="K147" s="48" t="str">
        <f t="shared" si="46"/>
        <v/>
      </c>
      <c r="L147" s="48" t="str">
        <f t="shared" si="47"/>
        <v/>
      </c>
      <c r="M147" s="49" t="str">
        <f t="shared" si="48"/>
        <v/>
      </c>
      <c r="O147" s="54" t="str">
        <f>IF('Staff &amp; Scores'!$C147="", "", 'Staff &amp; Scores'!$C147)</f>
        <v/>
      </c>
      <c r="U147" s="103" t="str">
        <f t="shared" si="49"/>
        <v/>
      </c>
      <c r="V147" s="77" t="str">
        <f t="shared" si="50"/>
        <v/>
      </c>
      <c r="W147" s="37" t="str">
        <f t="shared" si="51"/>
        <v/>
      </c>
      <c r="X147" s="7" t="str">
        <f t="shared" si="52"/>
        <v/>
      </c>
      <c r="Y147" s="37" t="str">
        <f t="shared" si="53"/>
        <v/>
      </c>
      <c r="AA147" s="54" t="str">
        <f t="shared" si="54"/>
        <v/>
      </c>
      <c r="AC147" s="121" t="str">
        <f t="shared" si="55"/>
        <v/>
      </c>
      <c r="AD147" s="111" t="str">
        <f t="shared" si="56"/>
        <v/>
      </c>
      <c r="AE147" s="122" t="str">
        <f t="shared" si="57"/>
        <v/>
      </c>
      <c r="AF147" s="123" t="str">
        <f t="shared" si="58"/>
        <v>Qtr 1</v>
      </c>
      <c r="AG147" s="122" t="str">
        <f t="shared" si="59"/>
        <v/>
      </c>
      <c r="AI147" s="124" t="str">
        <f t="shared" si="60"/>
        <v/>
      </c>
      <c r="AK147" s="103" t="str">
        <f t="shared" si="61"/>
        <v/>
      </c>
      <c r="AL147" s="104" t="str">
        <f t="shared" si="62"/>
        <v/>
      </c>
      <c r="AN147" s="37" t="str">
        <f>IF(AK147="", "", COUNTIF(AK$11:AK$8010, "&lt;"&amp;AK147)+1+COUNTIF(AK$11:AK147, AK147)-1)</f>
        <v/>
      </c>
      <c r="AO147" s="37" t="str">
        <f>IF(AL147="", "", COUNTIF(AL$11:AL$8010, "&gt;"&amp;AL147)+1+COUNTIF(AL$11:AL147, AL147)-1)</f>
        <v/>
      </c>
    </row>
    <row r="148" spans="1:41" x14ac:dyDescent="0.55000000000000004">
      <c r="A148" s="5"/>
      <c r="B148" s="284"/>
      <c r="C148" s="285"/>
      <c r="D148" s="286"/>
      <c r="E148" s="287"/>
      <c r="F148" s="288"/>
      <c r="G148" s="5"/>
      <c r="J148" s="7" t="str">
        <f t="shared" si="45"/>
        <v/>
      </c>
      <c r="K148" s="48" t="str">
        <f t="shared" si="46"/>
        <v/>
      </c>
      <c r="L148" s="48" t="str">
        <f t="shared" si="47"/>
        <v/>
      </c>
      <c r="M148" s="49" t="str">
        <f t="shared" si="48"/>
        <v/>
      </c>
      <c r="O148" s="54" t="str">
        <f>IF('Staff &amp; Scores'!$C148="", "", 'Staff &amp; Scores'!$C148)</f>
        <v/>
      </c>
      <c r="U148" s="103" t="str">
        <f t="shared" si="49"/>
        <v/>
      </c>
      <c r="V148" s="77" t="str">
        <f t="shared" si="50"/>
        <v/>
      </c>
      <c r="W148" s="37" t="str">
        <f t="shared" si="51"/>
        <v/>
      </c>
      <c r="X148" s="7" t="str">
        <f t="shared" si="52"/>
        <v/>
      </c>
      <c r="Y148" s="37" t="str">
        <f t="shared" si="53"/>
        <v/>
      </c>
      <c r="AA148" s="54" t="str">
        <f t="shared" si="54"/>
        <v/>
      </c>
      <c r="AC148" s="121" t="str">
        <f t="shared" si="55"/>
        <v/>
      </c>
      <c r="AD148" s="111" t="str">
        <f t="shared" si="56"/>
        <v/>
      </c>
      <c r="AE148" s="122" t="str">
        <f t="shared" si="57"/>
        <v/>
      </c>
      <c r="AF148" s="123" t="str">
        <f t="shared" si="58"/>
        <v>Qtr 1</v>
      </c>
      <c r="AG148" s="122" t="str">
        <f t="shared" si="59"/>
        <v/>
      </c>
      <c r="AI148" s="124" t="str">
        <f t="shared" si="60"/>
        <v/>
      </c>
      <c r="AK148" s="103" t="str">
        <f t="shared" si="61"/>
        <v/>
      </c>
      <c r="AL148" s="104" t="str">
        <f t="shared" si="62"/>
        <v/>
      </c>
      <c r="AN148" s="37" t="str">
        <f>IF(AK148="", "", COUNTIF(AK$11:AK$8010, "&lt;"&amp;AK148)+1+COUNTIF(AK$11:AK148, AK148)-1)</f>
        <v/>
      </c>
      <c r="AO148" s="37" t="str">
        <f>IF(AL148="", "", COUNTIF(AL$11:AL$8010, "&gt;"&amp;AL148)+1+COUNTIF(AL$11:AL148, AL148)-1)</f>
        <v/>
      </c>
    </row>
    <row r="149" spans="1:41" x14ac:dyDescent="0.55000000000000004">
      <c r="A149" s="5"/>
      <c r="B149" s="284"/>
      <c r="C149" s="285"/>
      <c r="D149" s="286"/>
      <c r="E149" s="287"/>
      <c r="F149" s="288"/>
      <c r="G149" s="5"/>
      <c r="J149" s="7" t="str">
        <f t="shared" si="45"/>
        <v/>
      </c>
      <c r="K149" s="48" t="str">
        <f t="shared" si="46"/>
        <v/>
      </c>
      <c r="L149" s="48" t="str">
        <f t="shared" si="47"/>
        <v/>
      </c>
      <c r="M149" s="49" t="str">
        <f t="shared" si="48"/>
        <v/>
      </c>
      <c r="O149" s="54" t="str">
        <f>IF('Staff &amp; Scores'!$C149="", "", 'Staff &amp; Scores'!$C149)</f>
        <v/>
      </c>
      <c r="U149" s="103" t="str">
        <f t="shared" si="49"/>
        <v/>
      </c>
      <c r="V149" s="77" t="str">
        <f t="shared" si="50"/>
        <v/>
      </c>
      <c r="W149" s="37" t="str">
        <f t="shared" si="51"/>
        <v/>
      </c>
      <c r="X149" s="7" t="str">
        <f t="shared" si="52"/>
        <v/>
      </c>
      <c r="Y149" s="37" t="str">
        <f t="shared" si="53"/>
        <v/>
      </c>
      <c r="AA149" s="54" t="str">
        <f t="shared" si="54"/>
        <v/>
      </c>
      <c r="AC149" s="121" t="str">
        <f t="shared" si="55"/>
        <v/>
      </c>
      <c r="AD149" s="111" t="str">
        <f t="shared" si="56"/>
        <v/>
      </c>
      <c r="AE149" s="122" t="str">
        <f t="shared" si="57"/>
        <v/>
      </c>
      <c r="AF149" s="123" t="str">
        <f t="shared" si="58"/>
        <v>Qtr 1</v>
      </c>
      <c r="AG149" s="122" t="str">
        <f t="shared" si="59"/>
        <v/>
      </c>
      <c r="AI149" s="124" t="str">
        <f t="shared" si="60"/>
        <v/>
      </c>
      <c r="AK149" s="103" t="str">
        <f t="shared" si="61"/>
        <v/>
      </c>
      <c r="AL149" s="104" t="str">
        <f t="shared" si="62"/>
        <v/>
      </c>
      <c r="AN149" s="37" t="str">
        <f>IF(AK149="", "", COUNTIF(AK$11:AK$8010, "&lt;"&amp;AK149)+1+COUNTIF(AK$11:AK149, AK149)-1)</f>
        <v/>
      </c>
      <c r="AO149" s="37" t="str">
        <f>IF(AL149="", "", COUNTIF(AL$11:AL$8010, "&gt;"&amp;AL149)+1+COUNTIF(AL$11:AL149, AL149)-1)</f>
        <v/>
      </c>
    </row>
    <row r="150" spans="1:41" x14ac:dyDescent="0.55000000000000004">
      <c r="A150" s="5"/>
      <c r="B150" s="284"/>
      <c r="C150" s="285"/>
      <c r="D150" s="286"/>
      <c r="E150" s="287"/>
      <c r="F150" s="288"/>
      <c r="G150" s="5"/>
      <c r="J150" s="7" t="str">
        <f t="shared" si="45"/>
        <v/>
      </c>
      <c r="K150" s="48" t="str">
        <f t="shared" si="46"/>
        <v/>
      </c>
      <c r="L150" s="48" t="str">
        <f t="shared" si="47"/>
        <v/>
      </c>
      <c r="M150" s="49" t="str">
        <f t="shared" si="48"/>
        <v/>
      </c>
      <c r="O150" s="54" t="str">
        <f>IF('Staff &amp; Scores'!$C150="", "", 'Staff &amp; Scores'!$C150)</f>
        <v/>
      </c>
      <c r="U150" s="103" t="str">
        <f t="shared" si="49"/>
        <v/>
      </c>
      <c r="V150" s="77" t="str">
        <f t="shared" si="50"/>
        <v/>
      </c>
      <c r="W150" s="37" t="str">
        <f t="shared" si="51"/>
        <v/>
      </c>
      <c r="X150" s="7" t="str">
        <f t="shared" si="52"/>
        <v/>
      </c>
      <c r="Y150" s="37" t="str">
        <f t="shared" si="53"/>
        <v/>
      </c>
      <c r="AA150" s="54" t="str">
        <f t="shared" si="54"/>
        <v/>
      </c>
      <c r="AC150" s="121" t="str">
        <f t="shared" si="55"/>
        <v/>
      </c>
      <c r="AD150" s="111" t="str">
        <f t="shared" si="56"/>
        <v/>
      </c>
      <c r="AE150" s="122" t="str">
        <f t="shared" si="57"/>
        <v/>
      </c>
      <c r="AF150" s="123" t="str">
        <f t="shared" si="58"/>
        <v>Qtr 1</v>
      </c>
      <c r="AG150" s="122" t="str">
        <f t="shared" si="59"/>
        <v/>
      </c>
      <c r="AI150" s="124" t="str">
        <f t="shared" si="60"/>
        <v/>
      </c>
      <c r="AK150" s="103" t="str">
        <f t="shared" si="61"/>
        <v/>
      </c>
      <c r="AL150" s="104" t="str">
        <f t="shared" si="62"/>
        <v/>
      </c>
      <c r="AN150" s="37" t="str">
        <f>IF(AK150="", "", COUNTIF(AK$11:AK$8010, "&lt;"&amp;AK150)+1+COUNTIF(AK$11:AK150, AK150)-1)</f>
        <v/>
      </c>
      <c r="AO150" s="37" t="str">
        <f>IF(AL150="", "", COUNTIF(AL$11:AL$8010, "&gt;"&amp;AL150)+1+COUNTIF(AL$11:AL150, AL150)-1)</f>
        <v/>
      </c>
    </row>
    <row r="151" spans="1:41" x14ac:dyDescent="0.55000000000000004">
      <c r="A151" s="5"/>
      <c r="B151" s="284"/>
      <c r="C151" s="285"/>
      <c r="D151" s="286"/>
      <c r="E151" s="287"/>
      <c r="F151" s="288"/>
      <c r="G151" s="5"/>
      <c r="J151" s="7" t="str">
        <f t="shared" si="45"/>
        <v/>
      </c>
      <c r="K151" s="48" t="str">
        <f t="shared" si="46"/>
        <v/>
      </c>
      <c r="L151" s="48" t="str">
        <f t="shared" si="47"/>
        <v/>
      </c>
      <c r="M151" s="49" t="str">
        <f t="shared" si="48"/>
        <v/>
      </c>
      <c r="O151" s="54" t="str">
        <f>IF('Staff &amp; Scores'!$C151="", "", 'Staff &amp; Scores'!$C151)</f>
        <v/>
      </c>
      <c r="U151" s="103" t="str">
        <f t="shared" si="49"/>
        <v/>
      </c>
      <c r="V151" s="77" t="str">
        <f t="shared" si="50"/>
        <v/>
      </c>
      <c r="W151" s="37" t="str">
        <f t="shared" si="51"/>
        <v/>
      </c>
      <c r="X151" s="7" t="str">
        <f t="shared" si="52"/>
        <v/>
      </c>
      <c r="Y151" s="37" t="str">
        <f t="shared" si="53"/>
        <v/>
      </c>
      <c r="AA151" s="54" t="str">
        <f t="shared" si="54"/>
        <v/>
      </c>
      <c r="AC151" s="121" t="str">
        <f t="shared" si="55"/>
        <v/>
      </c>
      <c r="AD151" s="111" t="str">
        <f t="shared" si="56"/>
        <v/>
      </c>
      <c r="AE151" s="122" t="str">
        <f t="shared" si="57"/>
        <v/>
      </c>
      <c r="AF151" s="123" t="str">
        <f t="shared" si="58"/>
        <v>Qtr 1</v>
      </c>
      <c r="AG151" s="122" t="str">
        <f t="shared" si="59"/>
        <v/>
      </c>
      <c r="AI151" s="124" t="str">
        <f t="shared" si="60"/>
        <v/>
      </c>
      <c r="AK151" s="103" t="str">
        <f t="shared" si="61"/>
        <v/>
      </c>
      <c r="AL151" s="104" t="str">
        <f t="shared" si="62"/>
        <v/>
      </c>
      <c r="AN151" s="37" t="str">
        <f>IF(AK151="", "", COUNTIF(AK$11:AK$8010, "&lt;"&amp;AK151)+1+COUNTIF(AK$11:AK151, AK151)-1)</f>
        <v/>
      </c>
      <c r="AO151" s="37" t="str">
        <f>IF(AL151="", "", COUNTIF(AL$11:AL$8010, "&gt;"&amp;AL151)+1+COUNTIF(AL$11:AL151, AL151)-1)</f>
        <v/>
      </c>
    </row>
    <row r="152" spans="1:41" x14ac:dyDescent="0.55000000000000004">
      <c r="A152" s="5"/>
      <c r="B152" s="284"/>
      <c r="C152" s="285"/>
      <c r="D152" s="286"/>
      <c r="E152" s="287"/>
      <c r="F152" s="288"/>
      <c r="G152" s="5"/>
      <c r="J152" s="7" t="str">
        <f t="shared" si="45"/>
        <v/>
      </c>
      <c r="K152" s="48" t="str">
        <f t="shared" si="46"/>
        <v/>
      </c>
      <c r="L152" s="48" t="str">
        <f t="shared" si="47"/>
        <v/>
      </c>
      <c r="M152" s="49" t="str">
        <f t="shared" si="48"/>
        <v/>
      </c>
      <c r="O152" s="54" t="str">
        <f>IF('Staff &amp; Scores'!$C152="", "", 'Staff &amp; Scores'!$C152)</f>
        <v/>
      </c>
      <c r="U152" s="103" t="str">
        <f t="shared" si="49"/>
        <v/>
      </c>
      <c r="V152" s="77" t="str">
        <f t="shared" si="50"/>
        <v/>
      </c>
      <c r="W152" s="37" t="str">
        <f t="shared" si="51"/>
        <v/>
      </c>
      <c r="X152" s="7" t="str">
        <f t="shared" si="52"/>
        <v/>
      </c>
      <c r="Y152" s="37" t="str">
        <f t="shared" si="53"/>
        <v/>
      </c>
      <c r="AA152" s="54" t="str">
        <f t="shared" si="54"/>
        <v/>
      </c>
      <c r="AC152" s="121" t="str">
        <f t="shared" si="55"/>
        <v/>
      </c>
      <c r="AD152" s="111" t="str">
        <f t="shared" si="56"/>
        <v/>
      </c>
      <c r="AE152" s="122" t="str">
        <f t="shared" si="57"/>
        <v/>
      </c>
      <c r="AF152" s="123" t="str">
        <f t="shared" si="58"/>
        <v>Qtr 1</v>
      </c>
      <c r="AG152" s="122" t="str">
        <f t="shared" si="59"/>
        <v/>
      </c>
      <c r="AI152" s="124" t="str">
        <f t="shared" si="60"/>
        <v/>
      </c>
      <c r="AK152" s="103" t="str">
        <f t="shared" si="61"/>
        <v/>
      </c>
      <c r="AL152" s="104" t="str">
        <f t="shared" si="62"/>
        <v/>
      </c>
      <c r="AN152" s="37" t="str">
        <f>IF(AK152="", "", COUNTIF(AK$11:AK$8010, "&lt;"&amp;AK152)+1+COUNTIF(AK$11:AK152, AK152)-1)</f>
        <v/>
      </c>
      <c r="AO152" s="37" t="str">
        <f>IF(AL152="", "", COUNTIF(AL$11:AL$8010, "&gt;"&amp;AL152)+1+COUNTIF(AL$11:AL152, AL152)-1)</f>
        <v/>
      </c>
    </row>
    <row r="153" spans="1:41" x14ac:dyDescent="0.55000000000000004">
      <c r="A153" s="5"/>
      <c r="B153" s="284"/>
      <c r="C153" s="285"/>
      <c r="D153" s="286"/>
      <c r="E153" s="287"/>
      <c r="F153" s="288"/>
      <c r="G153" s="5"/>
      <c r="J153" s="7" t="str">
        <f t="shared" si="45"/>
        <v/>
      </c>
      <c r="K153" s="48" t="str">
        <f t="shared" si="46"/>
        <v/>
      </c>
      <c r="L153" s="48" t="str">
        <f t="shared" si="47"/>
        <v/>
      </c>
      <c r="M153" s="49" t="str">
        <f t="shared" si="48"/>
        <v/>
      </c>
      <c r="O153" s="54" t="str">
        <f>IF('Staff &amp; Scores'!$C153="", "", 'Staff &amp; Scores'!$C153)</f>
        <v/>
      </c>
      <c r="U153" s="103" t="str">
        <f t="shared" si="49"/>
        <v/>
      </c>
      <c r="V153" s="77" t="str">
        <f t="shared" si="50"/>
        <v/>
      </c>
      <c r="W153" s="37" t="str">
        <f t="shared" si="51"/>
        <v/>
      </c>
      <c r="X153" s="7" t="str">
        <f t="shared" si="52"/>
        <v/>
      </c>
      <c r="Y153" s="37" t="str">
        <f t="shared" si="53"/>
        <v/>
      </c>
      <c r="AA153" s="54" t="str">
        <f t="shared" si="54"/>
        <v/>
      </c>
      <c r="AC153" s="121" t="str">
        <f t="shared" si="55"/>
        <v/>
      </c>
      <c r="AD153" s="111" t="str">
        <f t="shared" si="56"/>
        <v/>
      </c>
      <c r="AE153" s="122" t="str">
        <f t="shared" si="57"/>
        <v/>
      </c>
      <c r="AF153" s="123" t="str">
        <f t="shared" si="58"/>
        <v>Qtr 1</v>
      </c>
      <c r="AG153" s="122" t="str">
        <f t="shared" si="59"/>
        <v/>
      </c>
      <c r="AI153" s="124" t="str">
        <f t="shared" si="60"/>
        <v/>
      </c>
      <c r="AK153" s="103" t="str">
        <f t="shared" si="61"/>
        <v/>
      </c>
      <c r="AL153" s="104" t="str">
        <f t="shared" si="62"/>
        <v/>
      </c>
      <c r="AN153" s="37" t="str">
        <f>IF(AK153="", "", COUNTIF(AK$11:AK$8010, "&lt;"&amp;AK153)+1+COUNTIF(AK$11:AK153, AK153)-1)</f>
        <v/>
      </c>
      <c r="AO153" s="37" t="str">
        <f>IF(AL153="", "", COUNTIF(AL$11:AL$8010, "&gt;"&amp;AL153)+1+COUNTIF(AL$11:AL153, AL153)-1)</f>
        <v/>
      </c>
    </row>
    <row r="154" spans="1:41" x14ac:dyDescent="0.55000000000000004">
      <c r="A154" s="5"/>
      <c r="B154" s="284"/>
      <c r="C154" s="285"/>
      <c r="D154" s="286"/>
      <c r="E154" s="287"/>
      <c r="F154" s="288"/>
      <c r="G154" s="5"/>
      <c r="J154" s="7" t="str">
        <f t="shared" si="45"/>
        <v/>
      </c>
      <c r="K154" s="48" t="str">
        <f t="shared" si="46"/>
        <v/>
      </c>
      <c r="L154" s="48" t="str">
        <f t="shared" si="47"/>
        <v/>
      </c>
      <c r="M154" s="49" t="str">
        <f t="shared" si="48"/>
        <v/>
      </c>
      <c r="O154" s="54" t="str">
        <f>IF('Staff &amp; Scores'!$C154="", "", 'Staff &amp; Scores'!$C154)</f>
        <v/>
      </c>
      <c r="U154" s="103" t="str">
        <f t="shared" si="49"/>
        <v/>
      </c>
      <c r="V154" s="77" t="str">
        <f t="shared" si="50"/>
        <v/>
      </c>
      <c r="W154" s="37" t="str">
        <f t="shared" si="51"/>
        <v/>
      </c>
      <c r="X154" s="7" t="str">
        <f t="shared" si="52"/>
        <v/>
      </c>
      <c r="Y154" s="37" t="str">
        <f t="shared" si="53"/>
        <v/>
      </c>
      <c r="AA154" s="54" t="str">
        <f t="shared" si="54"/>
        <v/>
      </c>
      <c r="AC154" s="121" t="str">
        <f t="shared" si="55"/>
        <v/>
      </c>
      <c r="AD154" s="111" t="str">
        <f t="shared" si="56"/>
        <v/>
      </c>
      <c r="AE154" s="122" t="str">
        <f t="shared" si="57"/>
        <v/>
      </c>
      <c r="AF154" s="123" t="str">
        <f t="shared" si="58"/>
        <v>Qtr 1</v>
      </c>
      <c r="AG154" s="122" t="str">
        <f t="shared" si="59"/>
        <v/>
      </c>
      <c r="AI154" s="124" t="str">
        <f t="shared" si="60"/>
        <v/>
      </c>
      <c r="AK154" s="103" t="str">
        <f t="shared" si="61"/>
        <v/>
      </c>
      <c r="AL154" s="104" t="str">
        <f t="shared" si="62"/>
        <v/>
      </c>
      <c r="AN154" s="37" t="str">
        <f>IF(AK154="", "", COUNTIF(AK$11:AK$8010, "&lt;"&amp;AK154)+1+COUNTIF(AK$11:AK154, AK154)-1)</f>
        <v/>
      </c>
      <c r="AO154" s="37" t="str">
        <f>IF(AL154="", "", COUNTIF(AL$11:AL$8010, "&gt;"&amp;AL154)+1+COUNTIF(AL$11:AL154, AL154)-1)</f>
        <v/>
      </c>
    </row>
    <row r="155" spans="1:41" x14ac:dyDescent="0.55000000000000004">
      <c r="A155" s="5"/>
      <c r="B155" s="284"/>
      <c r="C155" s="285"/>
      <c r="D155" s="286"/>
      <c r="E155" s="287"/>
      <c r="F155" s="288"/>
      <c r="G155" s="5"/>
      <c r="J155" s="7" t="str">
        <f t="shared" si="45"/>
        <v/>
      </c>
      <c r="K155" s="48" t="str">
        <f t="shared" si="46"/>
        <v/>
      </c>
      <c r="L155" s="48" t="str">
        <f t="shared" si="47"/>
        <v/>
      </c>
      <c r="M155" s="49" t="str">
        <f t="shared" si="48"/>
        <v/>
      </c>
      <c r="O155" s="54" t="str">
        <f>IF('Staff &amp; Scores'!$C155="", "", 'Staff &amp; Scores'!$C155)</f>
        <v/>
      </c>
      <c r="U155" s="103" t="str">
        <f t="shared" si="49"/>
        <v/>
      </c>
      <c r="V155" s="77" t="str">
        <f t="shared" si="50"/>
        <v/>
      </c>
      <c r="W155" s="37" t="str">
        <f t="shared" si="51"/>
        <v/>
      </c>
      <c r="X155" s="7" t="str">
        <f t="shared" si="52"/>
        <v/>
      </c>
      <c r="Y155" s="37" t="str">
        <f t="shared" si="53"/>
        <v/>
      </c>
      <c r="AA155" s="54" t="str">
        <f t="shared" si="54"/>
        <v/>
      </c>
      <c r="AC155" s="121" t="str">
        <f t="shared" si="55"/>
        <v/>
      </c>
      <c r="AD155" s="111" t="str">
        <f t="shared" si="56"/>
        <v/>
      </c>
      <c r="AE155" s="122" t="str">
        <f t="shared" si="57"/>
        <v/>
      </c>
      <c r="AF155" s="123" t="str">
        <f t="shared" si="58"/>
        <v>Qtr 1</v>
      </c>
      <c r="AG155" s="122" t="str">
        <f t="shared" si="59"/>
        <v/>
      </c>
      <c r="AI155" s="124" t="str">
        <f t="shared" si="60"/>
        <v/>
      </c>
      <c r="AK155" s="103" t="str">
        <f t="shared" si="61"/>
        <v/>
      </c>
      <c r="AL155" s="104" t="str">
        <f t="shared" si="62"/>
        <v/>
      </c>
      <c r="AN155" s="37" t="str">
        <f>IF(AK155="", "", COUNTIF(AK$11:AK$8010, "&lt;"&amp;AK155)+1+COUNTIF(AK$11:AK155, AK155)-1)</f>
        <v/>
      </c>
      <c r="AO155" s="37" t="str">
        <f>IF(AL155="", "", COUNTIF(AL$11:AL$8010, "&gt;"&amp;AL155)+1+COUNTIF(AL$11:AL155, AL155)-1)</f>
        <v/>
      </c>
    </row>
    <row r="156" spans="1:41" x14ac:dyDescent="0.55000000000000004">
      <c r="A156" s="5"/>
      <c r="B156" s="284"/>
      <c r="C156" s="285"/>
      <c r="D156" s="286"/>
      <c r="E156" s="287"/>
      <c r="F156" s="288"/>
      <c r="G156" s="5"/>
      <c r="J156" s="7" t="str">
        <f t="shared" si="45"/>
        <v/>
      </c>
      <c r="K156" s="48" t="str">
        <f t="shared" si="46"/>
        <v/>
      </c>
      <c r="L156" s="48" t="str">
        <f t="shared" si="47"/>
        <v/>
      </c>
      <c r="M156" s="49" t="str">
        <f t="shared" si="48"/>
        <v/>
      </c>
      <c r="O156" s="54" t="str">
        <f>IF('Staff &amp; Scores'!$C156="", "", 'Staff &amp; Scores'!$C156)</f>
        <v/>
      </c>
      <c r="U156" s="103" t="str">
        <f t="shared" si="49"/>
        <v/>
      </c>
      <c r="V156" s="77" t="str">
        <f t="shared" si="50"/>
        <v/>
      </c>
      <c r="W156" s="37" t="str">
        <f t="shared" si="51"/>
        <v/>
      </c>
      <c r="X156" s="7" t="str">
        <f t="shared" si="52"/>
        <v/>
      </c>
      <c r="Y156" s="37" t="str">
        <f t="shared" si="53"/>
        <v/>
      </c>
      <c r="AA156" s="54" t="str">
        <f t="shared" si="54"/>
        <v/>
      </c>
      <c r="AC156" s="121" t="str">
        <f t="shared" si="55"/>
        <v/>
      </c>
      <c r="AD156" s="111" t="str">
        <f t="shared" si="56"/>
        <v/>
      </c>
      <c r="AE156" s="122" t="str">
        <f t="shared" si="57"/>
        <v/>
      </c>
      <c r="AF156" s="123" t="str">
        <f t="shared" si="58"/>
        <v>Qtr 1</v>
      </c>
      <c r="AG156" s="122" t="str">
        <f t="shared" si="59"/>
        <v/>
      </c>
      <c r="AI156" s="124" t="str">
        <f t="shared" si="60"/>
        <v/>
      </c>
      <c r="AK156" s="103" t="str">
        <f t="shared" si="61"/>
        <v/>
      </c>
      <c r="AL156" s="104" t="str">
        <f t="shared" si="62"/>
        <v/>
      </c>
      <c r="AN156" s="37" t="str">
        <f>IF(AK156="", "", COUNTIF(AK$11:AK$8010, "&lt;"&amp;AK156)+1+COUNTIF(AK$11:AK156, AK156)-1)</f>
        <v/>
      </c>
      <c r="AO156" s="37" t="str">
        <f>IF(AL156="", "", COUNTIF(AL$11:AL$8010, "&gt;"&amp;AL156)+1+COUNTIF(AL$11:AL156, AL156)-1)</f>
        <v/>
      </c>
    </row>
    <row r="157" spans="1:41" x14ac:dyDescent="0.55000000000000004">
      <c r="A157" s="5"/>
      <c r="B157" s="284"/>
      <c r="C157" s="285"/>
      <c r="D157" s="286"/>
      <c r="E157" s="287"/>
      <c r="F157" s="288"/>
      <c r="G157" s="5"/>
      <c r="J157" s="7" t="str">
        <f t="shared" si="45"/>
        <v/>
      </c>
      <c r="K157" s="48" t="str">
        <f t="shared" si="46"/>
        <v/>
      </c>
      <c r="L157" s="48" t="str">
        <f t="shared" si="47"/>
        <v/>
      </c>
      <c r="M157" s="49" t="str">
        <f t="shared" si="48"/>
        <v/>
      </c>
      <c r="O157" s="54" t="str">
        <f>IF('Staff &amp; Scores'!$C157="", "", 'Staff &amp; Scores'!$C157)</f>
        <v/>
      </c>
      <c r="U157" s="103" t="str">
        <f t="shared" si="49"/>
        <v/>
      </c>
      <c r="V157" s="77" t="str">
        <f t="shared" si="50"/>
        <v/>
      </c>
      <c r="W157" s="37" t="str">
        <f t="shared" si="51"/>
        <v/>
      </c>
      <c r="X157" s="7" t="str">
        <f t="shared" si="52"/>
        <v/>
      </c>
      <c r="Y157" s="37" t="str">
        <f t="shared" si="53"/>
        <v/>
      </c>
      <c r="AA157" s="54" t="str">
        <f t="shared" si="54"/>
        <v/>
      </c>
      <c r="AC157" s="121" t="str">
        <f t="shared" si="55"/>
        <v/>
      </c>
      <c r="AD157" s="111" t="str">
        <f t="shared" si="56"/>
        <v/>
      </c>
      <c r="AE157" s="122" t="str">
        <f t="shared" si="57"/>
        <v/>
      </c>
      <c r="AF157" s="123" t="str">
        <f t="shared" si="58"/>
        <v>Qtr 1</v>
      </c>
      <c r="AG157" s="122" t="str">
        <f t="shared" si="59"/>
        <v/>
      </c>
      <c r="AI157" s="124" t="str">
        <f t="shared" si="60"/>
        <v/>
      </c>
      <c r="AK157" s="103" t="str">
        <f t="shared" si="61"/>
        <v/>
      </c>
      <c r="AL157" s="104" t="str">
        <f t="shared" si="62"/>
        <v/>
      </c>
      <c r="AN157" s="37" t="str">
        <f>IF(AK157="", "", COUNTIF(AK$11:AK$8010, "&lt;"&amp;AK157)+1+COUNTIF(AK$11:AK157, AK157)-1)</f>
        <v/>
      </c>
      <c r="AO157" s="37" t="str">
        <f>IF(AL157="", "", COUNTIF(AL$11:AL$8010, "&gt;"&amp;AL157)+1+COUNTIF(AL$11:AL157, AL157)-1)</f>
        <v/>
      </c>
    </row>
    <row r="158" spans="1:41" x14ac:dyDescent="0.55000000000000004">
      <c r="A158" s="5"/>
      <c r="B158" s="284"/>
      <c r="C158" s="285"/>
      <c r="D158" s="286"/>
      <c r="E158" s="287"/>
      <c r="F158" s="288"/>
      <c r="G158" s="5"/>
      <c r="J158" s="7" t="str">
        <f t="shared" si="45"/>
        <v/>
      </c>
      <c r="K158" s="48" t="str">
        <f t="shared" si="46"/>
        <v/>
      </c>
      <c r="L158" s="48" t="str">
        <f t="shared" si="47"/>
        <v/>
      </c>
      <c r="M158" s="49" t="str">
        <f t="shared" si="48"/>
        <v/>
      </c>
      <c r="O158" s="54" t="str">
        <f>IF('Staff &amp; Scores'!$C158="", "", 'Staff &amp; Scores'!$C158)</f>
        <v/>
      </c>
      <c r="U158" s="103" t="str">
        <f t="shared" si="49"/>
        <v/>
      </c>
      <c r="V158" s="77" t="str">
        <f t="shared" si="50"/>
        <v/>
      </c>
      <c r="W158" s="37" t="str">
        <f t="shared" si="51"/>
        <v/>
      </c>
      <c r="X158" s="7" t="str">
        <f t="shared" si="52"/>
        <v/>
      </c>
      <c r="Y158" s="37" t="str">
        <f t="shared" si="53"/>
        <v/>
      </c>
      <c r="AA158" s="54" t="str">
        <f t="shared" si="54"/>
        <v/>
      </c>
      <c r="AC158" s="121" t="str">
        <f t="shared" si="55"/>
        <v/>
      </c>
      <c r="AD158" s="111" t="str">
        <f t="shared" si="56"/>
        <v/>
      </c>
      <c r="AE158" s="122" t="str">
        <f t="shared" si="57"/>
        <v/>
      </c>
      <c r="AF158" s="123" t="str">
        <f t="shared" si="58"/>
        <v>Qtr 1</v>
      </c>
      <c r="AG158" s="122" t="str">
        <f t="shared" si="59"/>
        <v/>
      </c>
      <c r="AI158" s="124" t="str">
        <f t="shared" si="60"/>
        <v/>
      </c>
      <c r="AK158" s="103" t="str">
        <f t="shared" si="61"/>
        <v/>
      </c>
      <c r="AL158" s="104" t="str">
        <f t="shared" si="62"/>
        <v/>
      </c>
      <c r="AN158" s="37" t="str">
        <f>IF(AK158="", "", COUNTIF(AK$11:AK$8010, "&lt;"&amp;AK158)+1+COUNTIF(AK$11:AK158, AK158)-1)</f>
        <v/>
      </c>
      <c r="AO158" s="37" t="str">
        <f>IF(AL158="", "", COUNTIF(AL$11:AL$8010, "&gt;"&amp;AL158)+1+COUNTIF(AL$11:AL158, AL158)-1)</f>
        <v/>
      </c>
    </row>
    <row r="159" spans="1:41" x14ac:dyDescent="0.55000000000000004">
      <c r="A159" s="5"/>
      <c r="B159" s="284"/>
      <c r="C159" s="285"/>
      <c r="D159" s="286"/>
      <c r="E159" s="287"/>
      <c r="F159" s="288"/>
      <c r="G159" s="5"/>
      <c r="J159" s="7" t="str">
        <f t="shared" si="45"/>
        <v/>
      </c>
      <c r="K159" s="48" t="str">
        <f t="shared" si="46"/>
        <v/>
      </c>
      <c r="L159" s="48" t="str">
        <f t="shared" si="47"/>
        <v/>
      </c>
      <c r="M159" s="49" t="str">
        <f t="shared" si="48"/>
        <v/>
      </c>
      <c r="O159" s="54" t="str">
        <f>IF('Staff &amp; Scores'!$C159="", "", 'Staff &amp; Scores'!$C159)</f>
        <v/>
      </c>
      <c r="U159" s="103" t="str">
        <f t="shared" si="49"/>
        <v/>
      </c>
      <c r="V159" s="77" t="str">
        <f t="shared" si="50"/>
        <v/>
      </c>
      <c r="W159" s="37" t="str">
        <f t="shared" si="51"/>
        <v/>
      </c>
      <c r="X159" s="7" t="str">
        <f t="shared" si="52"/>
        <v/>
      </c>
      <c r="Y159" s="37" t="str">
        <f t="shared" si="53"/>
        <v/>
      </c>
      <c r="AA159" s="54" t="str">
        <f t="shared" si="54"/>
        <v/>
      </c>
      <c r="AC159" s="121" t="str">
        <f t="shared" si="55"/>
        <v/>
      </c>
      <c r="AD159" s="111" t="str">
        <f t="shared" si="56"/>
        <v/>
      </c>
      <c r="AE159" s="122" t="str">
        <f t="shared" si="57"/>
        <v/>
      </c>
      <c r="AF159" s="123" t="str">
        <f t="shared" si="58"/>
        <v>Qtr 1</v>
      </c>
      <c r="AG159" s="122" t="str">
        <f t="shared" si="59"/>
        <v/>
      </c>
      <c r="AI159" s="124" t="str">
        <f t="shared" si="60"/>
        <v/>
      </c>
      <c r="AK159" s="103" t="str">
        <f t="shared" si="61"/>
        <v/>
      </c>
      <c r="AL159" s="104" t="str">
        <f t="shared" si="62"/>
        <v/>
      </c>
      <c r="AN159" s="37" t="str">
        <f>IF(AK159="", "", COUNTIF(AK$11:AK$8010, "&lt;"&amp;AK159)+1+COUNTIF(AK$11:AK159, AK159)-1)</f>
        <v/>
      </c>
      <c r="AO159" s="37" t="str">
        <f>IF(AL159="", "", COUNTIF(AL$11:AL$8010, "&gt;"&amp;AL159)+1+COUNTIF(AL$11:AL159, AL159)-1)</f>
        <v/>
      </c>
    </row>
    <row r="160" spans="1:41" x14ac:dyDescent="0.55000000000000004">
      <c r="A160" s="5"/>
      <c r="B160" s="284"/>
      <c r="C160" s="285"/>
      <c r="D160" s="286"/>
      <c r="E160" s="287"/>
      <c r="F160" s="288"/>
      <c r="G160" s="5"/>
      <c r="J160" s="7" t="str">
        <f t="shared" si="45"/>
        <v/>
      </c>
      <c r="K160" s="48" t="str">
        <f t="shared" si="46"/>
        <v/>
      </c>
      <c r="L160" s="48" t="str">
        <f t="shared" si="47"/>
        <v/>
      </c>
      <c r="M160" s="49" t="str">
        <f t="shared" si="48"/>
        <v/>
      </c>
      <c r="O160" s="54" t="str">
        <f>IF('Staff &amp; Scores'!$C160="", "", 'Staff &amp; Scores'!$C160)</f>
        <v/>
      </c>
      <c r="U160" s="103" t="str">
        <f t="shared" si="49"/>
        <v/>
      </c>
      <c r="V160" s="77" t="str">
        <f t="shared" si="50"/>
        <v/>
      </c>
      <c r="W160" s="37" t="str">
        <f t="shared" si="51"/>
        <v/>
      </c>
      <c r="X160" s="7" t="str">
        <f t="shared" si="52"/>
        <v/>
      </c>
      <c r="Y160" s="37" t="str">
        <f t="shared" si="53"/>
        <v/>
      </c>
      <c r="AA160" s="54" t="str">
        <f t="shared" si="54"/>
        <v/>
      </c>
      <c r="AC160" s="121" t="str">
        <f t="shared" si="55"/>
        <v/>
      </c>
      <c r="AD160" s="111" t="str">
        <f t="shared" si="56"/>
        <v/>
      </c>
      <c r="AE160" s="122" t="str">
        <f t="shared" si="57"/>
        <v/>
      </c>
      <c r="AF160" s="123" t="str">
        <f t="shared" si="58"/>
        <v>Qtr 1</v>
      </c>
      <c r="AG160" s="122" t="str">
        <f t="shared" si="59"/>
        <v/>
      </c>
      <c r="AI160" s="124" t="str">
        <f t="shared" si="60"/>
        <v/>
      </c>
      <c r="AK160" s="103" t="str">
        <f t="shared" si="61"/>
        <v/>
      </c>
      <c r="AL160" s="104" t="str">
        <f t="shared" si="62"/>
        <v/>
      </c>
      <c r="AN160" s="37" t="str">
        <f>IF(AK160="", "", COUNTIF(AK$11:AK$8010, "&lt;"&amp;AK160)+1+COUNTIF(AK$11:AK160, AK160)-1)</f>
        <v/>
      </c>
      <c r="AO160" s="37" t="str">
        <f>IF(AL160="", "", COUNTIF(AL$11:AL$8010, "&gt;"&amp;AL160)+1+COUNTIF(AL$11:AL160, AL160)-1)</f>
        <v/>
      </c>
    </row>
    <row r="161" spans="1:41" x14ac:dyDescent="0.55000000000000004">
      <c r="A161" s="5"/>
      <c r="B161" s="284"/>
      <c r="C161" s="285"/>
      <c r="D161" s="286"/>
      <c r="E161" s="287"/>
      <c r="F161" s="288"/>
      <c r="G161" s="5"/>
      <c r="J161" s="7" t="str">
        <f t="shared" si="45"/>
        <v/>
      </c>
      <c r="K161" s="48" t="str">
        <f t="shared" si="46"/>
        <v/>
      </c>
      <c r="L161" s="48" t="str">
        <f t="shared" si="47"/>
        <v/>
      </c>
      <c r="M161" s="49" t="str">
        <f t="shared" si="48"/>
        <v/>
      </c>
      <c r="O161" s="54" t="str">
        <f>IF('Staff &amp; Scores'!$C161="", "", 'Staff &amp; Scores'!$C161)</f>
        <v/>
      </c>
      <c r="U161" s="103" t="str">
        <f t="shared" si="49"/>
        <v/>
      </c>
      <c r="V161" s="77" t="str">
        <f t="shared" si="50"/>
        <v/>
      </c>
      <c r="W161" s="37" t="str">
        <f t="shared" si="51"/>
        <v/>
      </c>
      <c r="X161" s="7" t="str">
        <f t="shared" si="52"/>
        <v/>
      </c>
      <c r="Y161" s="37" t="str">
        <f t="shared" si="53"/>
        <v/>
      </c>
      <c r="AA161" s="54" t="str">
        <f t="shared" si="54"/>
        <v/>
      </c>
      <c r="AC161" s="121" t="str">
        <f t="shared" si="55"/>
        <v/>
      </c>
      <c r="AD161" s="111" t="str">
        <f t="shared" si="56"/>
        <v/>
      </c>
      <c r="AE161" s="122" t="str">
        <f t="shared" si="57"/>
        <v/>
      </c>
      <c r="AF161" s="123" t="str">
        <f t="shared" si="58"/>
        <v>Qtr 1</v>
      </c>
      <c r="AG161" s="122" t="str">
        <f t="shared" si="59"/>
        <v/>
      </c>
      <c r="AI161" s="124" t="str">
        <f t="shared" si="60"/>
        <v/>
      </c>
      <c r="AK161" s="103" t="str">
        <f t="shared" si="61"/>
        <v/>
      </c>
      <c r="AL161" s="104" t="str">
        <f t="shared" si="62"/>
        <v/>
      </c>
      <c r="AN161" s="37" t="str">
        <f>IF(AK161="", "", COUNTIF(AK$11:AK$8010, "&lt;"&amp;AK161)+1+COUNTIF(AK$11:AK161, AK161)-1)</f>
        <v/>
      </c>
      <c r="AO161" s="37" t="str">
        <f>IF(AL161="", "", COUNTIF(AL$11:AL$8010, "&gt;"&amp;AL161)+1+COUNTIF(AL$11:AL161, AL161)-1)</f>
        <v/>
      </c>
    </row>
    <row r="162" spans="1:41" x14ac:dyDescent="0.55000000000000004">
      <c r="A162" s="5"/>
      <c r="B162" s="284"/>
      <c r="C162" s="285"/>
      <c r="D162" s="286"/>
      <c r="E162" s="287"/>
      <c r="F162" s="288"/>
      <c r="G162" s="5"/>
      <c r="J162" s="7" t="str">
        <f t="shared" si="45"/>
        <v/>
      </c>
      <c r="K162" s="48" t="str">
        <f t="shared" si="46"/>
        <v/>
      </c>
      <c r="L162" s="48" t="str">
        <f t="shared" si="47"/>
        <v/>
      </c>
      <c r="M162" s="49" t="str">
        <f t="shared" si="48"/>
        <v/>
      </c>
      <c r="O162" s="54" t="str">
        <f>IF('Staff &amp; Scores'!$C162="", "", 'Staff &amp; Scores'!$C162)</f>
        <v/>
      </c>
      <c r="U162" s="103" t="str">
        <f t="shared" si="49"/>
        <v/>
      </c>
      <c r="V162" s="77" t="str">
        <f t="shared" si="50"/>
        <v/>
      </c>
      <c r="W162" s="37" t="str">
        <f t="shared" si="51"/>
        <v/>
      </c>
      <c r="X162" s="7" t="str">
        <f t="shared" si="52"/>
        <v/>
      </c>
      <c r="Y162" s="37" t="str">
        <f t="shared" si="53"/>
        <v/>
      </c>
      <c r="AA162" s="54" t="str">
        <f t="shared" si="54"/>
        <v/>
      </c>
      <c r="AC162" s="121" t="str">
        <f t="shared" si="55"/>
        <v/>
      </c>
      <c r="AD162" s="111" t="str">
        <f t="shared" si="56"/>
        <v/>
      </c>
      <c r="AE162" s="122" t="str">
        <f t="shared" si="57"/>
        <v/>
      </c>
      <c r="AF162" s="123" t="str">
        <f t="shared" si="58"/>
        <v>Qtr 1</v>
      </c>
      <c r="AG162" s="122" t="str">
        <f t="shared" si="59"/>
        <v/>
      </c>
      <c r="AI162" s="124" t="str">
        <f t="shared" si="60"/>
        <v/>
      </c>
      <c r="AK162" s="103" t="str">
        <f t="shared" si="61"/>
        <v/>
      </c>
      <c r="AL162" s="104" t="str">
        <f t="shared" si="62"/>
        <v/>
      </c>
      <c r="AN162" s="37" t="str">
        <f>IF(AK162="", "", COUNTIF(AK$11:AK$8010, "&lt;"&amp;AK162)+1+COUNTIF(AK$11:AK162, AK162)-1)</f>
        <v/>
      </c>
      <c r="AO162" s="37" t="str">
        <f>IF(AL162="", "", COUNTIF(AL$11:AL$8010, "&gt;"&amp;AL162)+1+COUNTIF(AL$11:AL162, AL162)-1)</f>
        <v/>
      </c>
    </row>
    <row r="163" spans="1:41" x14ac:dyDescent="0.55000000000000004">
      <c r="A163" s="5"/>
      <c r="B163" s="284"/>
      <c r="C163" s="285"/>
      <c r="D163" s="286"/>
      <c r="E163" s="287"/>
      <c r="F163" s="288"/>
      <c r="G163" s="5"/>
      <c r="J163" s="7" t="str">
        <f t="shared" si="45"/>
        <v/>
      </c>
      <c r="K163" s="48" t="str">
        <f t="shared" si="46"/>
        <v/>
      </c>
      <c r="L163" s="48" t="str">
        <f t="shared" si="47"/>
        <v/>
      </c>
      <c r="M163" s="49" t="str">
        <f t="shared" si="48"/>
        <v/>
      </c>
      <c r="O163" s="54" t="str">
        <f>IF('Staff &amp; Scores'!$C163="", "", 'Staff &amp; Scores'!$C163)</f>
        <v/>
      </c>
      <c r="U163" s="103" t="str">
        <f t="shared" si="49"/>
        <v/>
      </c>
      <c r="V163" s="77" t="str">
        <f t="shared" si="50"/>
        <v/>
      </c>
      <c r="W163" s="37" t="str">
        <f t="shared" si="51"/>
        <v/>
      </c>
      <c r="X163" s="7" t="str">
        <f t="shared" si="52"/>
        <v/>
      </c>
      <c r="Y163" s="37" t="str">
        <f t="shared" si="53"/>
        <v/>
      </c>
      <c r="AA163" s="54" t="str">
        <f t="shared" si="54"/>
        <v/>
      </c>
      <c r="AC163" s="121" t="str">
        <f t="shared" si="55"/>
        <v/>
      </c>
      <c r="AD163" s="111" t="str">
        <f t="shared" si="56"/>
        <v/>
      </c>
      <c r="AE163" s="122" t="str">
        <f t="shared" si="57"/>
        <v/>
      </c>
      <c r="AF163" s="123" t="str">
        <f t="shared" si="58"/>
        <v>Qtr 1</v>
      </c>
      <c r="AG163" s="122" t="str">
        <f t="shared" si="59"/>
        <v/>
      </c>
      <c r="AI163" s="124" t="str">
        <f t="shared" si="60"/>
        <v/>
      </c>
      <c r="AK163" s="103" t="str">
        <f t="shared" si="61"/>
        <v/>
      </c>
      <c r="AL163" s="104" t="str">
        <f t="shared" si="62"/>
        <v/>
      </c>
      <c r="AN163" s="37" t="str">
        <f>IF(AK163="", "", COUNTIF(AK$11:AK$8010, "&lt;"&amp;AK163)+1+COUNTIF(AK$11:AK163, AK163)-1)</f>
        <v/>
      </c>
      <c r="AO163" s="37" t="str">
        <f>IF(AL163="", "", COUNTIF(AL$11:AL$8010, "&gt;"&amp;AL163)+1+COUNTIF(AL$11:AL163, AL163)-1)</f>
        <v/>
      </c>
    </row>
    <row r="164" spans="1:41" x14ac:dyDescent="0.55000000000000004">
      <c r="A164" s="5"/>
      <c r="B164" s="284"/>
      <c r="C164" s="285"/>
      <c r="D164" s="286"/>
      <c r="E164" s="287"/>
      <c r="F164" s="288"/>
      <c r="G164" s="5"/>
      <c r="J164" s="7" t="str">
        <f t="shared" si="45"/>
        <v/>
      </c>
      <c r="K164" s="48" t="str">
        <f t="shared" si="46"/>
        <v/>
      </c>
      <c r="L164" s="48" t="str">
        <f t="shared" si="47"/>
        <v/>
      </c>
      <c r="M164" s="49" t="str">
        <f t="shared" si="48"/>
        <v/>
      </c>
      <c r="O164" s="54" t="str">
        <f>IF('Staff &amp; Scores'!$C164="", "", 'Staff &amp; Scores'!$C164)</f>
        <v/>
      </c>
      <c r="U164" s="103" t="str">
        <f t="shared" si="49"/>
        <v/>
      </c>
      <c r="V164" s="77" t="str">
        <f t="shared" si="50"/>
        <v/>
      </c>
      <c r="W164" s="37" t="str">
        <f t="shared" si="51"/>
        <v/>
      </c>
      <c r="X164" s="7" t="str">
        <f t="shared" si="52"/>
        <v/>
      </c>
      <c r="Y164" s="37" t="str">
        <f t="shared" si="53"/>
        <v/>
      </c>
      <c r="AA164" s="54" t="str">
        <f t="shared" si="54"/>
        <v/>
      </c>
      <c r="AC164" s="121" t="str">
        <f t="shared" si="55"/>
        <v/>
      </c>
      <c r="AD164" s="111" t="str">
        <f t="shared" si="56"/>
        <v/>
      </c>
      <c r="AE164" s="122" t="str">
        <f t="shared" si="57"/>
        <v/>
      </c>
      <c r="AF164" s="123" t="str">
        <f t="shared" si="58"/>
        <v>Qtr 1</v>
      </c>
      <c r="AG164" s="122" t="str">
        <f t="shared" si="59"/>
        <v/>
      </c>
      <c r="AI164" s="124" t="str">
        <f t="shared" si="60"/>
        <v/>
      </c>
      <c r="AK164" s="103" t="str">
        <f t="shared" si="61"/>
        <v/>
      </c>
      <c r="AL164" s="104" t="str">
        <f t="shared" si="62"/>
        <v/>
      </c>
      <c r="AN164" s="37" t="str">
        <f>IF(AK164="", "", COUNTIF(AK$11:AK$8010, "&lt;"&amp;AK164)+1+COUNTIF(AK$11:AK164, AK164)-1)</f>
        <v/>
      </c>
      <c r="AO164" s="37" t="str">
        <f>IF(AL164="", "", COUNTIF(AL$11:AL$8010, "&gt;"&amp;AL164)+1+COUNTIF(AL$11:AL164, AL164)-1)</f>
        <v/>
      </c>
    </row>
    <row r="165" spans="1:41" x14ac:dyDescent="0.55000000000000004">
      <c r="A165" s="5"/>
      <c r="B165" s="284"/>
      <c r="C165" s="285"/>
      <c r="D165" s="286"/>
      <c r="E165" s="287"/>
      <c r="F165" s="288"/>
      <c r="G165" s="5"/>
      <c r="J165" s="7" t="str">
        <f t="shared" si="45"/>
        <v/>
      </c>
      <c r="K165" s="48" t="str">
        <f t="shared" si="46"/>
        <v/>
      </c>
      <c r="L165" s="48" t="str">
        <f t="shared" si="47"/>
        <v/>
      </c>
      <c r="M165" s="49" t="str">
        <f t="shared" si="48"/>
        <v/>
      </c>
      <c r="O165" s="54" t="str">
        <f>IF('Staff &amp; Scores'!$C165="", "", 'Staff &amp; Scores'!$C165)</f>
        <v/>
      </c>
      <c r="U165" s="103" t="str">
        <f t="shared" si="49"/>
        <v/>
      </c>
      <c r="V165" s="77" t="str">
        <f t="shared" si="50"/>
        <v/>
      </c>
      <c r="W165" s="37" t="str">
        <f t="shared" si="51"/>
        <v/>
      </c>
      <c r="X165" s="7" t="str">
        <f t="shared" si="52"/>
        <v/>
      </c>
      <c r="Y165" s="37" t="str">
        <f t="shared" si="53"/>
        <v/>
      </c>
      <c r="AA165" s="54" t="str">
        <f t="shared" si="54"/>
        <v/>
      </c>
      <c r="AC165" s="121" t="str">
        <f t="shared" si="55"/>
        <v/>
      </c>
      <c r="AD165" s="111" t="str">
        <f t="shared" si="56"/>
        <v/>
      </c>
      <c r="AE165" s="122" t="str">
        <f t="shared" si="57"/>
        <v/>
      </c>
      <c r="AF165" s="123" t="str">
        <f t="shared" si="58"/>
        <v>Qtr 1</v>
      </c>
      <c r="AG165" s="122" t="str">
        <f t="shared" si="59"/>
        <v/>
      </c>
      <c r="AI165" s="124" t="str">
        <f t="shared" si="60"/>
        <v/>
      </c>
      <c r="AK165" s="103" t="str">
        <f t="shared" si="61"/>
        <v/>
      </c>
      <c r="AL165" s="104" t="str">
        <f t="shared" si="62"/>
        <v/>
      </c>
      <c r="AN165" s="37" t="str">
        <f>IF(AK165="", "", COUNTIF(AK$11:AK$8010, "&lt;"&amp;AK165)+1+COUNTIF(AK$11:AK165, AK165)-1)</f>
        <v/>
      </c>
      <c r="AO165" s="37" t="str">
        <f>IF(AL165="", "", COUNTIF(AL$11:AL$8010, "&gt;"&amp;AL165)+1+COUNTIF(AL$11:AL165, AL165)-1)</f>
        <v/>
      </c>
    </row>
    <row r="166" spans="1:41" x14ac:dyDescent="0.55000000000000004">
      <c r="A166" s="5"/>
      <c r="B166" s="284"/>
      <c r="C166" s="285"/>
      <c r="D166" s="286"/>
      <c r="E166" s="287"/>
      <c r="F166" s="288"/>
      <c r="G166" s="5"/>
      <c r="J166" s="7" t="str">
        <f t="shared" si="45"/>
        <v/>
      </c>
      <c r="K166" s="48" t="str">
        <f t="shared" si="46"/>
        <v/>
      </c>
      <c r="L166" s="48" t="str">
        <f t="shared" si="47"/>
        <v/>
      </c>
      <c r="M166" s="49" t="str">
        <f t="shared" si="48"/>
        <v/>
      </c>
      <c r="O166" s="54" t="str">
        <f>IF('Staff &amp; Scores'!$C166="", "", 'Staff &amp; Scores'!$C166)</f>
        <v/>
      </c>
      <c r="U166" s="103" t="str">
        <f t="shared" si="49"/>
        <v/>
      </c>
      <c r="V166" s="77" t="str">
        <f t="shared" si="50"/>
        <v/>
      </c>
      <c r="W166" s="37" t="str">
        <f t="shared" si="51"/>
        <v/>
      </c>
      <c r="X166" s="7" t="str">
        <f t="shared" si="52"/>
        <v/>
      </c>
      <c r="Y166" s="37" t="str">
        <f t="shared" si="53"/>
        <v/>
      </c>
      <c r="AA166" s="54" t="str">
        <f t="shared" si="54"/>
        <v/>
      </c>
      <c r="AC166" s="121" t="str">
        <f t="shared" si="55"/>
        <v/>
      </c>
      <c r="AD166" s="111" t="str">
        <f t="shared" si="56"/>
        <v/>
      </c>
      <c r="AE166" s="122" t="str">
        <f t="shared" si="57"/>
        <v/>
      </c>
      <c r="AF166" s="123" t="str">
        <f t="shared" si="58"/>
        <v>Qtr 1</v>
      </c>
      <c r="AG166" s="122" t="str">
        <f t="shared" si="59"/>
        <v/>
      </c>
      <c r="AI166" s="124" t="str">
        <f t="shared" si="60"/>
        <v/>
      </c>
      <c r="AK166" s="103" t="str">
        <f t="shared" si="61"/>
        <v/>
      </c>
      <c r="AL166" s="104" t="str">
        <f t="shared" si="62"/>
        <v/>
      </c>
      <c r="AN166" s="37" t="str">
        <f>IF(AK166="", "", COUNTIF(AK$11:AK$8010, "&lt;"&amp;AK166)+1+COUNTIF(AK$11:AK166, AK166)-1)</f>
        <v/>
      </c>
      <c r="AO166" s="37" t="str">
        <f>IF(AL166="", "", COUNTIF(AL$11:AL$8010, "&gt;"&amp;AL166)+1+COUNTIF(AL$11:AL166, AL166)-1)</f>
        <v/>
      </c>
    </row>
    <row r="167" spans="1:41" x14ac:dyDescent="0.55000000000000004">
      <c r="A167" s="5"/>
      <c r="B167" s="284"/>
      <c r="C167" s="285"/>
      <c r="D167" s="286"/>
      <c r="E167" s="287"/>
      <c r="F167" s="288"/>
      <c r="G167" s="5"/>
      <c r="J167" s="7" t="str">
        <f t="shared" si="45"/>
        <v/>
      </c>
      <c r="K167" s="48" t="str">
        <f t="shared" si="46"/>
        <v/>
      </c>
      <c r="L167" s="48" t="str">
        <f t="shared" si="47"/>
        <v/>
      </c>
      <c r="M167" s="49" t="str">
        <f t="shared" si="48"/>
        <v/>
      </c>
      <c r="O167" s="54" t="str">
        <f>IF('Staff &amp; Scores'!$C167="", "", 'Staff &amp; Scores'!$C167)</f>
        <v/>
      </c>
      <c r="U167" s="103" t="str">
        <f t="shared" si="49"/>
        <v/>
      </c>
      <c r="V167" s="77" t="str">
        <f t="shared" si="50"/>
        <v/>
      </c>
      <c r="W167" s="37" t="str">
        <f t="shared" si="51"/>
        <v/>
      </c>
      <c r="X167" s="7" t="str">
        <f t="shared" si="52"/>
        <v/>
      </c>
      <c r="Y167" s="37" t="str">
        <f t="shared" si="53"/>
        <v/>
      </c>
      <c r="AA167" s="54" t="str">
        <f t="shared" si="54"/>
        <v/>
      </c>
      <c r="AC167" s="121" t="str">
        <f t="shared" si="55"/>
        <v/>
      </c>
      <c r="AD167" s="111" t="str">
        <f t="shared" si="56"/>
        <v/>
      </c>
      <c r="AE167" s="122" t="str">
        <f t="shared" si="57"/>
        <v/>
      </c>
      <c r="AF167" s="123" t="str">
        <f t="shared" si="58"/>
        <v>Qtr 1</v>
      </c>
      <c r="AG167" s="122" t="str">
        <f t="shared" si="59"/>
        <v/>
      </c>
      <c r="AI167" s="124" t="str">
        <f t="shared" si="60"/>
        <v/>
      </c>
      <c r="AK167" s="103" t="str">
        <f t="shared" si="61"/>
        <v/>
      </c>
      <c r="AL167" s="104" t="str">
        <f t="shared" si="62"/>
        <v/>
      </c>
      <c r="AN167" s="37" t="str">
        <f>IF(AK167="", "", COUNTIF(AK$11:AK$8010, "&lt;"&amp;AK167)+1+COUNTIF(AK$11:AK167, AK167)-1)</f>
        <v/>
      </c>
      <c r="AO167" s="37" t="str">
        <f>IF(AL167="", "", COUNTIF(AL$11:AL$8010, "&gt;"&amp;AL167)+1+COUNTIF(AL$11:AL167, AL167)-1)</f>
        <v/>
      </c>
    </row>
    <row r="168" spans="1:41" x14ac:dyDescent="0.55000000000000004">
      <c r="A168" s="5"/>
      <c r="B168" s="284"/>
      <c r="C168" s="285"/>
      <c r="D168" s="286"/>
      <c r="E168" s="287"/>
      <c r="F168" s="288"/>
      <c r="G168" s="5"/>
      <c r="J168" s="7" t="str">
        <f t="shared" si="45"/>
        <v/>
      </c>
      <c r="K168" s="48" t="str">
        <f t="shared" si="46"/>
        <v/>
      </c>
      <c r="L168" s="48" t="str">
        <f t="shared" si="47"/>
        <v/>
      </c>
      <c r="M168" s="49" t="str">
        <f t="shared" si="48"/>
        <v/>
      </c>
      <c r="O168" s="54" t="str">
        <f>IF('Staff &amp; Scores'!$C168="", "", 'Staff &amp; Scores'!$C168)</f>
        <v/>
      </c>
      <c r="U168" s="103" t="str">
        <f t="shared" si="49"/>
        <v/>
      </c>
      <c r="V168" s="77" t="str">
        <f t="shared" si="50"/>
        <v/>
      </c>
      <c r="W168" s="37" t="str">
        <f t="shared" si="51"/>
        <v/>
      </c>
      <c r="X168" s="7" t="str">
        <f t="shared" si="52"/>
        <v/>
      </c>
      <c r="Y168" s="37" t="str">
        <f t="shared" si="53"/>
        <v/>
      </c>
      <c r="AA168" s="54" t="str">
        <f t="shared" si="54"/>
        <v/>
      </c>
      <c r="AC168" s="121" t="str">
        <f t="shared" si="55"/>
        <v/>
      </c>
      <c r="AD168" s="111" t="str">
        <f t="shared" si="56"/>
        <v/>
      </c>
      <c r="AE168" s="122" t="str">
        <f t="shared" si="57"/>
        <v/>
      </c>
      <c r="AF168" s="123" t="str">
        <f t="shared" si="58"/>
        <v>Qtr 1</v>
      </c>
      <c r="AG168" s="122" t="str">
        <f t="shared" si="59"/>
        <v/>
      </c>
      <c r="AI168" s="124" t="str">
        <f t="shared" si="60"/>
        <v/>
      </c>
      <c r="AK168" s="103" t="str">
        <f t="shared" si="61"/>
        <v/>
      </c>
      <c r="AL168" s="104" t="str">
        <f t="shared" si="62"/>
        <v/>
      </c>
      <c r="AN168" s="37" t="str">
        <f>IF(AK168="", "", COUNTIF(AK$11:AK$8010, "&lt;"&amp;AK168)+1+COUNTIF(AK$11:AK168, AK168)-1)</f>
        <v/>
      </c>
      <c r="AO168" s="37" t="str">
        <f>IF(AL168="", "", COUNTIF(AL$11:AL$8010, "&gt;"&amp;AL168)+1+COUNTIF(AL$11:AL168, AL168)-1)</f>
        <v/>
      </c>
    </row>
    <row r="169" spans="1:41" x14ac:dyDescent="0.55000000000000004">
      <c r="A169" s="5"/>
      <c r="B169" s="284"/>
      <c r="C169" s="285"/>
      <c r="D169" s="286"/>
      <c r="E169" s="287"/>
      <c r="F169" s="288"/>
      <c r="G169" s="5"/>
      <c r="J169" s="7" t="str">
        <f t="shared" si="45"/>
        <v/>
      </c>
      <c r="K169" s="48" t="str">
        <f t="shared" si="46"/>
        <v/>
      </c>
      <c r="L169" s="48" t="str">
        <f t="shared" si="47"/>
        <v/>
      </c>
      <c r="M169" s="49" t="str">
        <f t="shared" si="48"/>
        <v/>
      </c>
      <c r="O169" s="54" t="str">
        <f>IF('Staff &amp; Scores'!$C169="", "", 'Staff &amp; Scores'!$C169)</f>
        <v/>
      </c>
      <c r="U169" s="103" t="str">
        <f t="shared" si="49"/>
        <v/>
      </c>
      <c r="V169" s="77" t="str">
        <f t="shared" si="50"/>
        <v/>
      </c>
      <c r="W169" s="37" t="str">
        <f t="shared" si="51"/>
        <v/>
      </c>
      <c r="X169" s="7" t="str">
        <f t="shared" si="52"/>
        <v/>
      </c>
      <c r="Y169" s="37" t="str">
        <f t="shared" si="53"/>
        <v/>
      </c>
      <c r="AA169" s="54" t="str">
        <f t="shared" si="54"/>
        <v/>
      </c>
      <c r="AC169" s="121" t="str">
        <f t="shared" si="55"/>
        <v/>
      </c>
      <c r="AD169" s="111" t="str">
        <f t="shared" si="56"/>
        <v/>
      </c>
      <c r="AE169" s="122" t="str">
        <f t="shared" si="57"/>
        <v/>
      </c>
      <c r="AF169" s="123" t="str">
        <f t="shared" si="58"/>
        <v>Qtr 1</v>
      </c>
      <c r="AG169" s="122" t="str">
        <f t="shared" si="59"/>
        <v/>
      </c>
      <c r="AI169" s="124" t="str">
        <f t="shared" si="60"/>
        <v/>
      </c>
      <c r="AK169" s="103" t="str">
        <f t="shared" si="61"/>
        <v/>
      </c>
      <c r="AL169" s="104" t="str">
        <f t="shared" si="62"/>
        <v/>
      </c>
      <c r="AN169" s="37" t="str">
        <f>IF(AK169="", "", COUNTIF(AK$11:AK$8010, "&lt;"&amp;AK169)+1+COUNTIF(AK$11:AK169, AK169)-1)</f>
        <v/>
      </c>
      <c r="AO169" s="37" t="str">
        <f>IF(AL169="", "", COUNTIF(AL$11:AL$8010, "&gt;"&amp;AL169)+1+COUNTIF(AL$11:AL169, AL169)-1)</f>
        <v/>
      </c>
    </row>
    <row r="170" spans="1:41" x14ac:dyDescent="0.55000000000000004">
      <c r="A170" s="5"/>
      <c r="B170" s="284"/>
      <c r="C170" s="285"/>
      <c r="D170" s="286"/>
      <c r="E170" s="287"/>
      <c r="F170" s="288"/>
      <c r="G170" s="5"/>
      <c r="J170" s="7" t="str">
        <f t="shared" si="45"/>
        <v/>
      </c>
      <c r="K170" s="48" t="str">
        <f t="shared" si="46"/>
        <v/>
      </c>
      <c r="L170" s="48" t="str">
        <f t="shared" si="47"/>
        <v/>
      </c>
      <c r="M170" s="49" t="str">
        <f t="shared" si="48"/>
        <v/>
      </c>
      <c r="O170" s="54" t="str">
        <f>IF('Staff &amp; Scores'!$C170="", "", 'Staff &amp; Scores'!$C170)</f>
        <v/>
      </c>
      <c r="U170" s="103" t="str">
        <f t="shared" si="49"/>
        <v/>
      </c>
      <c r="V170" s="77" t="str">
        <f t="shared" si="50"/>
        <v/>
      </c>
      <c r="W170" s="37" t="str">
        <f t="shared" si="51"/>
        <v/>
      </c>
      <c r="X170" s="7" t="str">
        <f t="shared" si="52"/>
        <v/>
      </c>
      <c r="Y170" s="37" t="str">
        <f t="shared" si="53"/>
        <v/>
      </c>
      <c r="AA170" s="54" t="str">
        <f t="shared" si="54"/>
        <v/>
      </c>
      <c r="AC170" s="121" t="str">
        <f t="shared" si="55"/>
        <v/>
      </c>
      <c r="AD170" s="111" t="str">
        <f t="shared" si="56"/>
        <v/>
      </c>
      <c r="AE170" s="122" t="str">
        <f t="shared" si="57"/>
        <v/>
      </c>
      <c r="AF170" s="123" t="str">
        <f t="shared" si="58"/>
        <v>Qtr 1</v>
      </c>
      <c r="AG170" s="122" t="str">
        <f t="shared" si="59"/>
        <v/>
      </c>
      <c r="AI170" s="124" t="str">
        <f t="shared" si="60"/>
        <v/>
      </c>
      <c r="AK170" s="103" t="str">
        <f t="shared" si="61"/>
        <v/>
      </c>
      <c r="AL170" s="104" t="str">
        <f t="shared" si="62"/>
        <v/>
      </c>
      <c r="AN170" s="37" t="str">
        <f>IF(AK170="", "", COUNTIF(AK$11:AK$8010, "&lt;"&amp;AK170)+1+COUNTIF(AK$11:AK170, AK170)-1)</f>
        <v/>
      </c>
      <c r="AO170" s="37" t="str">
        <f>IF(AL170="", "", COUNTIF(AL$11:AL$8010, "&gt;"&amp;AL170)+1+COUNTIF(AL$11:AL170, AL170)-1)</f>
        <v/>
      </c>
    </row>
    <row r="171" spans="1:41" x14ac:dyDescent="0.55000000000000004">
      <c r="A171" s="5"/>
      <c r="B171" s="284"/>
      <c r="C171" s="285"/>
      <c r="D171" s="286"/>
      <c r="E171" s="287"/>
      <c r="F171" s="288"/>
      <c r="G171" s="5"/>
      <c r="J171" s="7" t="str">
        <f t="shared" si="45"/>
        <v/>
      </c>
      <c r="K171" s="48" t="str">
        <f t="shared" si="46"/>
        <v/>
      </c>
      <c r="L171" s="48" t="str">
        <f t="shared" si="47"/>
        <v/>
      </c>
      <c r="M171" s="49" t="str">
        <f t="shared" si="48"/>
        <v/>
      </c>
      <c r="O171" s="54" t="str">
        <f>IF('Staff &amp; Scores'!$C171="", "", 'Staff &amp; Scores'!$C171)</f>
        <v/>
      </c>
      <c r="U171" s="103" t="str">
        <f t="shared" si="49"/>
        <v/>
      </c>
      <c r="V171" s="77" t="str">
        <f t="shared" si="50"/>
        <v/>
      </c>
      <c r="W171" s="37" t="str">
        <f t="shared" si="51"/>
        <v/>
      </c>
      <c r="X171" s="7" t="str">
        <f t="shared" si="52"/>
        <v/>
      </c>
      <c r="Y171" s="37" t="str">
        <f t="shared" si="53"/>
        <v/>
      </c>
      <c r="AA171" s="54" t="str">
        <f t="shared" si="54"/>
        <v/>
      </c>
      <c r="AC171" s="121" t="str">
        <f t="shared" si="55"/>
        <v/>
      </c>
      <c r="AD171" s="111" t="str">
        <f t="shared" si="56"/>
        <v/>
      </c>
      <c r="AE171" s="122" t="str">
        <f t="shared" si="57"/>
        <v/>
      </c>
      <c r="AF171" s="123" t="str">
        <f t="shared" si="58"/>
        <v>Qtr 1</v>
      </c>
      <c r="AG171" s="122" t="str">
        <f t="shared" si="59"/>
        <v/>
      </c>
      <c r="AI171" s="124" t="str">
        <f t="shared" si="60"/>
        <v/>
      </c>
      <c r="AK171" s="103" t="str">
        <f t="shared" si="61"/>
        <v/>
      </c>
      <c r="AL171" s="104" t="str">
        <f t="shared" si="62"/>
        <v/>
      </c>
      <c r="AN171" s="37" t="str">
        <f>IF(AK171="", "", COUNTIF(AK$11:AK$8010, "&lt;"&amp;AK171)+1+COUNTIF(AK$11:AK171, AK171)-1)</f>
        <v/>
      </c>
      <c r="AO171" s="37" t="str">
        <f>IF(AL171="", "", COUNTIF(AL$11:AL$8010, "&gt;"&amp;AL171)+1+COUNTIF(AL$11:AL171, AL171)-1)</f>
        <v/>
      </c>
    </row>
    <row r="172" spans="1:41" x14ac:dyDescent="0.55000000000000004">
      <c r="A172" s="5"/>
      <c r="B172" s="284"/>
      <c r="C172" s="285"/>
      <c r="D172" s="286"/>
      <c r="E172" s="287"/>
      <c r="F172" s="288"/>
      <c r="G172" s="5"/>
      <c r="J172" s="7" t="str">
        <f t="shared" si="45"/>
        <v/>
      </c>
      <c r="K172" s="48" t="str">
        <f t="shared" si="46"/>
        <v/>
      </c>
      <c r="L172" s="48" t="str">
        <f t="shared" si="47"/>
        <v/>
      </c>
      <c r="M172" s="49" t="str">
        <f t="shared" si="48"/>
        <v/>
      </c>
      <c r="O172" s="54" t="str">
        <f>IF('Staff &amp; Scores'!$C172="", "", 'Staff &amp; Scores'!$C172)</f>
        <v/>
      </c>
      <c r="U172" s="103" t="str">
        <f t="shared" si="49"/>
        <v/>
      </c>
      <c r="V172" s="77" t="str">
        <f t="shared" si="50"/>
        <v/>
      </c>
      <c r="W172" s="37" t="str">
        <f t="shared" si="51"/>
        <v/>
      </c>
      <c r="X172" s="7" t="str">
        <f t="shared" si="52"/>
        <v/>
      </c>
      <c r="Y172" s="37" t="str">
        <f t="shared" si="53"/>
        <v/>
      </c>
      <c r="AA172" s="54" t="str">
        <f t="shared" si="54"/>
        <v/>
      </c>
      <c r="AC172" s="121" t="str">
        <f t="shared" si="55"/>
        <v/>
      </c>
      <c r="AD172" s="111" t="str">
        <f t="shared" si="56"/>
        <v/>
      </c>
      <c r="AE172" s="122" t="str">
        <f t="shared" si="57"/>
        <v/>
      </c>
      <c r="AF172" s="123" t="str">
        <f t="shared" si="58"/>
        <v>Qtr 1</v>
      </c>
      <c r="AG172" s="122" t="str">
        <f t="shared" si="59"/>
        <v/>
      </c>
      <c r="AI172" s="124" t="str">
        <f t="shared" si="60"/>
        <v/>
      </c>
      <c r="AK172" s="103" t="str">
        <f t="shared" si="61"/>
        <v/>
      </c>
      <c r="AL172" s="104" t="str">
        <f t="shared" si="62"/>
        <v/>
      </c>
      <c r="AN172" s="37" t="str">
        <f>IF(AK172="", "", COUNTIF(AK$11:AK$8010, "&lt;"&amp;AK172)+1+COUNTIF(AK$11:AK172, AK172)-1)</f>
        <v/>
      </c>
      <c r="AO172" s="37" t="str">
        <f>IF(AL172="", "", COUNTIF(AL$11:AL$8010, "&gt;"&amp;AL172)+1+COUNTIF(AL$11:AL172, AL172)-1)</f>
        <v/>
      </c>
    </row>
    <row r="173" spans="1:41" x14ac:dyDescent="0.55000000000000004">
      <c r="A173" s="5"/>
      <c r="B173" s="284"/>
      <c r="C173" s="285"/>
      <c r="D173" s="286"/>
      <c r="E173" s="287"/>
      <c r="F173" s="288"/>
      <c r="G173" s="5"/>
      <c r="J173" s="7" t="str">
        <f t="shared" si="45"/>
        <v/>
      </c>
      <c r="K173" s="48" t="str">
        <f t="shared" si="46"/>
        <v/>
      </c>
      <c r="L173" s="48" t="str">
        <f t="shared" si="47"/>
        <v/>
      </c>
      <c r="M173" s="49" t="str">
        <f t="shared" si="48"/>
        <v/>
      </c>
      <c r="O173" s="54" t="str">
        <f>IF('Staff &amp; Scores'!$C173="", "", 'Staff &amp; Scores'!$C173)</f>
        <v/>
      </c>
      <c r="U173" s="103" t="str">
        <f t="shared" si="49"/>
        <v/>
      </c>
      <c r="V173" s="77" t="str">
        <f t="shared" si="50"/>
        <v/>
      </c>
      <c r="W173" s="37" t="str">
        <f t="shared" si="51"/>
        <v/>
      </c>
      <c r="X173" s="7" t="str">
        <f t="shared" si="52"/>
        <v/>
      </c>
      <c r="Y173" s="37" t="str">
        <f t="shared" si="53"/>
        <v/>
      </c>
      <c r="AA173" s="54" t="str">
        <f t="shared" si="54"/>
        <v/>
      </c>
      <c r="AC173" s="121" t="str">
        <f t="shared" si="55"/>
        <v/>
      </c>
      <c r="AD173" s="111" t="str">
        <f t="shared" si="56"/>
        <v/>
      </c>
      <c r="AE173" s="122" t="str">
        <f t="shared" si="57"/>
        <v/>
      </c>
      <c r="AF173" s="123" t="str">
        <f t="shared" si="58"/>
        <v>Qtr 1</v>
      </c>
      <c r="AG173" s="122" t="str">
        <f t="shared" si="59"/>
        <v/>
      </c>
      <c r="AI173" s="124" t="str">
        <f t="shared" si="60"/>
        <v/>
      </c>
      <c r="AK173" s="103" t="str">
        <f t="shared" si="61"/>
        <v/>
      </c>
      <c r="AL173" s="104" t="str">
        <f t="shared" si="62"/>
        <v/>
      </c>
      <c r="AN173" s="37" t="str">
        <f>IF(AK173="", "", COUNTIF(AK$11:AK$8010, "&lt;"&amp;AK173)+1+COUNTIF(AK$11:AK173, AK173)-1)</f>
        <v/>
      </c>
      <c r="AO173" s="37" t="str">
        <f>IF(AL173="", "", COUNTIF(AL$11:AL$8010, "&gt;"&amp;AL173)+1+COUNTIF(AL$11:AL173, AL173)-1)</f>
        <v/>
      </c>
    </row>
    <row r="174" spans="1:41" x14ac:dyDescent="0.55000000000000004">
      <c r="A174" s="5"/>
      <c r="B174" s="284"/>
      <c r="C174" s="285"/>
      <c r="D174" s="286"/>
      <c r="E174" s="287"/>
      <c r="F174" s="288"/>
      <c r="G174" s="5"/>
      <c r="J174" s="7" t="str">
        <f t="shared" si="45"/>
        <v/>
      </c>
      <c r="K174" s="48" t="str">
        <f t="shared" si="46"/>
        <v/>
      </c>
      <c r="L174" s="48" t="str">
        <f t="shared" si="47"/>
        <v/>
      </c>
      <c r="M174" s="49" t="str">
        <f t="shared" si="48"/>
        <v/>
      </c>
      <c r="O174" s="54" t="str">
        <f>IF('Staff &amp; Scores'!$C174="", "", 'Staff &amp; Scores'!$C174)</f>
        <v/>
      </c>
      <c r="U174" s="103" t="str">
        <f t="shared" si="49"/>
        <v/>
      </c>
      <c r="V174" s="77" t="str">
        <f t="shared" si="50"/>
        <v/>
      </c>
      <c r="W174" s="37" t="str">
        <f t="shared" si="51"/>
        <v/>
      </c>
      <c r="X174" s="7" t="str">
        <f t="shared" si="52"/>
        <v/>
      </c>
      <c r="Y174" s="37" t="str">
        <f t="shared" si="53"/>
        <v/>
      </c>
      <c r="AA174" s="54" t="str">
        <f t="shared" si="54"/>
        <v/>
      </c>
      <c r="AC174" s="121" t="str">
        <f t="shared" si="55"/>
        <v/>
      </c>
      <c r="AD174" s="111" t="str">
        <f t="shared" si="56"/>
        <v/>
      </c>
      <c r="AE174" s="122" t="str">
        <f t="shared" si="57"/>
        <v/>
      </c>
      <c r="AF174" s="123" t="str">
        <f t="shared" si="58"/>
        <v>Qtr 1</v>
      </c>
      <c r="AG174" s="122" t="str">
        <f t="shared" si="59"/>
        <v/>
      </c>
      <c r="AI174" s="124" t="str">
        <f t="shared" si="60"/>
        <v/>
      </c>
      <c r="AK174" s="103" t="str">
        <f t="shared" si="61"/>
        <v/>
      </c>
      <c r="AL174" s="104" t="str">
        <f t="shared" si="62"/>
        <v/>
      </c>
      <c r="AN174" s="37" t="str">
        <f>IF(AK174="", "", COUNTIF(AK$11:AK$8010, "&lt;"&amp;AK174)+1+COUNTIF(AK$11:AK174, AK174)-1)</f>
        <v/>
      </c>
      <c r="AO174" s="37" t="str">
        <f>IF(AL174="", "", COUNTIF(AL$11:AL$8010, "&gt;"&amp;AL174)+1+COUNTIF(AL$11:AL174, AL174)-1)</f>
        <v/>
      </c>
    </row>
    <row r="175" spans="1:41" x14ac:dyDescent="0.55000000000000004">
      <c r="A175" s="5"/>
      <c r="B175" s="284"/>
      <c r="C175" s="285"/>
      <c r="D175" s="286"/>
      <c r="E175" s="287"/>
      <c r="F175" s="288"/>
      <c r="G175" s="5"/>
      <c r="J175" s="7" t="str">
        <f t="shared" si="45"/>
        <v/>
      </c>
      <c r="K175" s="48" t="str">
        <f t="shared" si="46"/>
        <v/>
      </c>
      <c r="L175" s="48" t="str">
        <f t="shared" si="47"/>
        <v/>
      </c>
      <c r="M175" s="49" t="str">
        <f t="shared" si="48"/>
        <v/>
      </c>
      <c r="O175" s="54" t="str">
        <f>IF('Staff &amp; Scores'!$C175="", "", 'Staff &amp; Scores'!$C175)</f>
        <v/>
      </c>
      <c r="U175" s="103" t="str">
        <f t="shared" si="49"/>
        <v/>
      </c>
      <c r="V175" s="77" t="str">
        <f t="shared" si="50"/>
        <v/>
      </c>
      <c r="W175" s="37" t="str">
        <f t="shared" si="51"/>
        <v/>
      </c>
      <c r="X175" s="7" t="str">
        <f t="shared" si="52"/>
        <v/>
      </c>
      <c r="Y175" s="37" t="str">
        <f t="shared" si="53"/>
        <v/>
      </c>
      <c r="AA175" s="54" t="str">
        <f t="shared" si="54"/>
        <v/>
      </c>
      <c r="AC175" s="121" t="str">
        <f t="shared" si="55"/>
        <v/>
      </c>
      <c r="AD175" s="111" t="str">
        <f t="shared" si="56"/>
        <v/>
      </c>
      <c r="AE175" s="122" t="str">
        <f t="shared" si="57"/>
        <v/>
      </c>
      <c r="AF175" s="123" t="str">
        <f t="shared" si="58"/>
        <v>Qtr 1</v>
      </c>
      <c r="AG175" s="122" t="str">
        <f t="shared" si="59"/>
        <v/>
      </c>
      <c r="AI175" s="124" t="str">
        <f t="shared" si="60"/>
        <v/>
      </c>
      <c r="AK175" s="103" t="str">
        <f t="shared" si="61"/>
        <v/>
      </c>
      <c r="AL175" s="104" t="str">
        <f t="shared" si="62"/>
        <v/>
      </c>
      <c r="AN175" s="37" t="str">
        <f>IF(AK175="", "", COUNTIF(AK$11:AK$8010, "&lt;"&amp;AK175)+1+COUNTIF(AK$11:AK175, AK175)-1)</f>
        <v/>
      </c>
      <c r="AO175" s="37" t="str">
        <f>IF(AL175="", "", COUNTIF(AL$11:AL$8010, "&gt;"&amp;AL175)+1+COUNTIF(AL$11:AL175, AL175)-1)</f>
        <v/>
      </c>
    </row>
    <row r="176" spans="1:41" x14ac:dyDescent="0.55000000000000004">
      <c r="A176" s="5"/>
      <c r="B176" s="284"/>
      <c r="C176" s="285"/>
      <c r="D176" s="286"/>
      <c r="E176" s="287"/>
      <c r="F176" s="288"/>
      <c r="G176" s="5"/>
      <c r="J176" s="7" t="str">
        <f t="shared" si="45"/>
        <v/>
      </c>
      <c r="K176" s="48" t="str">
        <f t="shared" si="46"/>
        <v/>
      </c>
      <c r="L176" s="48" t="str">
        <f t="shared" si="47"/>
        <v/>
      </c>
      <c r="M176" s="49" t="str">
        <f t="shared" si="48"/>
        <v/>
      </c>
      <c r="O176" s="54" t="str">
        <f>IF('Staff &amp; Scores'!$C176="", "", 'Staff &amp; Scores'!$C176)</f>
        <v/>
      </c>
      <c r="U176" s="103" t="str">
        <f t="shared" si="49"/>
        <v/>
      </c>
      <c r="V176" s="77" t="str">
        <f t="shared" si="50"/>
        <v/>
      </c>
      <c r="W176" s="37" t="str">
        <f t="shared" si="51"/>
        <v/>
      </c>
      <c r="X176" s="7" t="str">
        <f t="shared" si="52"/>
        <v/>
      </c>
      <c r="Y176" s="37" t="str">
        <f t="shared" si="53"/>
        <v/>
      </c>
      <c r="AA176" s="54" t="str">
        <f t="shared" si="54"/>
        <v/>
      </c>
      <c r="AC176" s="121" t="str">
        <f t="shared" si="55"/>
        <v/>
      </c>
      <c r="AD176" s="111" t="str">
        <f t="shared" si="56"/>
        <v/>
      </c>
      <c r="AE176" s="122" t="str">
        <f t="shared" si="57"/>
        <v/>
      </c>
      <c r="AF176" s="123" t="str">
        <f t="shared" si="58"/>
        <v>Qtr 1</v>
      </c>
      <c r="AG176" s="122" t="str">
        <f t="shared" si="59"/>
        <v/>
      </c>
      <c r="AI176" s="124" t="str">
        <f t="shared" si="60"/>
        <v/>
      </c>
      <c r="AK176" s="103" t="str">
        <f t="shared" si="61"/>
        <v/>
      </c>
      <c r="AL176" s="104" t="str">
        <f t="shared" si="62"/>
        <v/>
      </c>
      <c r="AN176" s="37" t="str">
        <f>IF(AK176="", "", COUNTIF(AK$11:AK$8010, "&lt;"&amp;AK176)+1+COUNTIF(AK$11:AK176, AK176)-1)</f>
        <v/>
      </c>
      <c r="AO176" s="37" t="str">
        <f>IF(AL176="", "", COUNTIF(AL$11:AL$8010, "&gt;"&amp;AL176)+1+COUNTIF(AL$11:AL176, AL176)-1)</f>
        <v/>
      </c>
    </row>
    <row r="177" spans="1:41" x14ac:dyDescent="0.55000000000000004">
      <c r="A177" s="5"/>
      <c r="B177" s="284"/>
      <c r="C177" s="285"/>
      <c r="D177" s="286"/>
      <c r="E177" s="287"/>
      <c r="F177" s="288"/>
      <c r="G177" s="5"/>
      <c r="J177" s="7" t="str">
        <f t="shared" si="45"/>
        <v/>
      </c>
      <c r="K177" s="48" t="str">
        <f t="shared" si="46"/>
        <v/>
      </c>
      <c r="L177" s="48" t="str">
        <f t="shared" si="47"/>
        <v/>
      </c>
      <c r="M177" s="49" t="str">
        <f t="shared" si="48"/>
        <v/>
      </c>
      <c r="O177" s="54" t="str">
        <f>IF('Staff &amp; Scores'!$C177="", "", 'Staff &amp; Scores'!$C177)</f>
        <v/>
      </c>
      <c r="U177" s="103" t="str">
        <f t="shared" si="49"/>
        <v/>
      </c>
      <c r="V177" s="77" t="str">
        <f t="shared" si="50"/>
        <v/>
      </c>
      <c r="W177" s="37" t="str">
        <f t="shared" si="51"/>
        <v/>
      </c>
      <c r="X177" s="7" t="str">
        <f t="shared" si="52"/>
        <v/>
      </c>
      <c r="Y177" s="37" t="str">
        <f t="shared" si="53"/>
        <v/>
      </c>
      <c r="AA177" s="54" t="str">
        <f t="shared" si="54"/>
        <v/>
      </c>
      <c r="AC177" s="121" t="str">
        <f t="shared" si="55"/>
        <v/>
      </c>
      <c r="AD177" s="111" t="str">
        <f t="shared" si="56"/>
        <v/>
      </c>
      <c r="AE177" s="122" t="str">
        <f t="shared" si="57"/>
        <v/>
      </c>
      <c r="AF177" s="123" t="str">
        <f t="shared" si="58"/>
        <v>Qtr 1</v>
      </c>
      <c r="AG177" s="122" t="str">
        <f t="shared" si="59"/>
        <v/>
      </c>
      <c r="AI177" s="124" t="str">
        <f t="shared" si="60"/>
        <v/>
      </c>
      <c r="AK177" s="103" t="str">
        <f t="shared" si="61"/>
        <v/>
      </c>
      <c r="AL177" s="104" t="str">
        <f t="shared" si="62"/>
        <v/>
      </c>
      <c r="AN177" s="37" t="str">
        <f>IF(AK177="", "", COUNTIF(AK$11:AK$8010, "&lt;"&amp;AK177)+1+COUNTIF(AK$11:AK177, AK177)-1)</f>
        <v/>
      </c>
      <c r="AO177" s="37" t="str">
        <f>IF(AL177="", "", COUNTIF(AL$11:AL$8010, "&gt;"&amp;AL177)+1+COUNTIF(AL$11:AL177, AL177)-1)</f>
        <v/>
      </c>
    </row>
    <row r="178" spans="1:41" x14ac:dyDescent="0.55000000000000004">
      <c r="A178" s="5"/>
      <c r="B178" s="284"/>
      <c r="C178" s="285"/>
      <c r="D178" s="286"/>
      <c r="E178" s="287"/>
      <c r="F178" s="288"/>
      <c r="G178" s="5"/>
      <c r="J178" s="7" t="str">
        <f t="shared" si="45"/>
        <v/>
      </c>
      <c r="K178" s="48" t="str">
        <f t="shared" si="46"/>
        <v/>
      </c>
      <c r="L178" s="48" t="str">
        <f t="shared" si="47"/>
        <v/>
      </c>
      <c r="M178" s="49" t="str">
        <f t="shared" si="48"/>
        <v/>
      </c>
      <c r="O178" s="54" t="str">
        <f>IF('Staff &amp; Scores'!$C178="", "", 'Staff &amp; Scores'!$C178)</f>
        <v/>
      </c>
      <c r="U178" s="103" t="str">
        <f t="shared" si="49"/>
        <v/>
      </c>
      <c r="V178" s="77" t="str">
        <f t="shared" si="50"/>
        <v/>
      </c>
      <c r="W178" s="37" t="str">
        <f t="shared" si="51"/>
        <v/>
      </c>
      <c r="X178" s="7" t="str">
        <f t="shared" si="52"/>
        <v/>
      </c>
      <c r="Y178" s="37" t="str">
        <f t="shared" si="53"/>
        <v/>
      </c>
      <c r="AA178" s="54" t="str">
        <f t="shared" si="54"/>
        <v/>
      </c>
      <c r="AC178" s="121" t="str">
        <f t="shared" si="55"/>
        <v/>
      </c>
      <c r="AD178" s="111" t="str">
        <f t="shared" si="56"/>
        <v/>
      </c>
      <c r="AE178" s="122" t="str">
        <f t="shared" si="57"/>
        <v/>
      </c>
      <c r="AF178" s="123" t="str">
        <f t="shared" si="58"/>
        <v>Qtr 1</v>
      </c>
      <c r="AG178" s="122" t="str">
        <f t="shared" si="59"/>
        <v/>
      </c>
      <c r="AI178" s="124" t="str">
        <f t="shared" si="60"/>
        <v/>
      </c>
      <c r="AK178" s="103" t="str">
        <f t="shared" si="61"/>
        <v/>
      </c>
      <c r="AL178" s="104" t="str">
        <f t="shared" si="62"/>
        <v/>
      </c>
      <c r="AN178" s="37" t="str">
        <f>IF(AK178="", "", COUNTIF(AK$11:AK$8010, "&lt;"&amp;AK178)+1+COUNTIF(AK$11:AK178, AK178)-1)</f>
        <v/>
      </c>
      <c r="AO178" s="37" t="str">
        <f>IF(AL178="", "", COUNTIF(AL$11:AL$8010, "&gt;"&amp;AL178)+1+COUNTIF(AL$11:AL178, AL178)-1)</f>
        <v/>
      </c>
    </row>
    <row r="179" spans="1:41" x14ac:dyDescent="0.55000000000000004">
      <c r="A179" s="5"/>
      <c r="B179" s="284"/>
      <c r="C179" s="285"/>
      <c r="D179" s="286"/>
      <c r="E179" s="287"/>
      <c r="F179" s="288"/>
      <c r="G179" s="5"/>
      <c r="J179" s="7" t="str">
        <f t="shared" si="45"/>
        <v/>
      </c>
      <c r="K179" s="48" t="str">
        <f t="shared" si="46"/>
        <v/>
      </c>
      <c r="L179" s="48" t="str">
        <f t="shared" si="47"/>
        <v/>
      </c>
      <c r="M179" s="49" t="str">
        <f t="shared" si="48"/>
        <v/>
      </c>
      <c r="O179" s="54" t="str">
        <f>IF('Staff &amp; Scores'!$C179="", "", 'Staff &amp; Scores'!$C179)</f>
        <v/>
      </c>
      <c r="U179" s="103" t="str">
        <f t="shared" si="49"/>
        <v/>
      </c>
      <c r="V179" s="77" t="str">
        <f t="shared" si="50"/>
        <v/>
      </c>
      <c r="W179" s="37" t="str">
        <f t="shared" si="51"/>
        <v/>
      </c>
      <c r="X179" s="7" t="str">
        <f t="shared" si="52"/>
        <v/>
      </c>
      <c r="Y179" s="37" t="str">
        <f t="shared" si="53"/>
        <v/>
      </c>
      <c r="AA179" s="54" t="str">
        <f t="shared" si="54"/>
        <v/>
      </c>
      <c r="AC179" s="121" t="str">
        <f t="shared" si="55"/>
        <v/>
      </c>
      <c r="AD179" s="111" t="str">
        <f t="shared" si="56"/>
        <v/>
      </c>
      <c r="AE179" s="122" t="str">
        <f t="shared" si="57"/>
        <v/>
      </c>
      <c r="AF179" s="123" t="str">
        <f t="shared" si="58"/>
        <v>Qtr 1</v>
      </c>
      <c r="AG179" s="122" t="str">
        <f t="shared" si="59"/>
        <v/>
      </c>
      <c r="AI179" s="124" t="str">
        <f t="shared" si="60"/>
        <v/>
      </c>
      <c r="AK179" s="103" t="str">
        <f t="shared" si="61"/>
        <v/>
      </c>
      <c r="AL179" s="104" t="str">
        <f t="shared" si="62"/>
        <v/>
      </c>
      <c r="AN179" s="37" t="str">
        <f>IF(AK179="", "", COUNTIF(AK$11:AK$8010, "&lt;"&amp;AK179)+1+COUNTIF(AK$11:AK179, AK179)-1)</f>
        <v/>
      </c>
      <c r="AO179" s="37" t="str">
        <f>IF(AL179="", "", COUNTIF(AL$11:AL$8010, "&gt;"&amp;AL179)+1+COUNTIF(AL$11:AL179, AL179)-1)</f>
        <v/>
      </c>
    </row>
    <row r="180" spans="1:41" x14ac:dyDescent="0.55000000000000004">
      <c r="A180" s="5"/>
      <c r="B180" s="284"/>
      <c r="C180" s="285"/>
      <c r="D180" s="286"/>
      <c r="E180" s="287"/>
      <c r="F180" s="288"/>
      <c r="G180" s="5"/>
      <c r="J180" s="7" t="str">
        <f t="shared" si="45"/>
        <v/>
      </c>
      <c r="K180" s="48" t="str">
        <f t="shared" si="46"/>
        <v/>
      </c>
      <c r="L180" s="48" t="str">
        <f t="shared" si="47"/>
        <v/>
      </c>
      <c r="M180" s="49" t="str">
        <f t="shared" si="48"/>
        <v/>
      </c>
      <c r="O180" s="54" t="str">
        <f>IF('Staff &amp; Scores'!$C180="", "", 'Staff &amp; Scores'!$C180)</f>
        <v/>
      </c>
      <c r="U180" s="103" t="str">
        <f t="shared" si="49"/>
        <v/>
      </c>
      <c r="V180" s="77" t="str">
        <f t="shared" si="50"/>
        <v/>
      </c>
      <c r="W180" s="37" t="str">
        <f t="shared" si="51"/>
        <v/>
      </c>
      <c r="X180" s="7" t="str">
        <f t="shared" si="52"/>
        <v/>
      </c>
      <c r="Y180" s="37" t="str">
        <f t="shared" si="53"/>
        <v/>
      </c>
      <c r="AA180" s="54" t="str">
        <f t="shared" si="54"/>
        <v/>
      </c>
      <c r="AC180" s="121" t="str">
        <f t="shared" si="55"/>
        <v/>
      </c>
      <c r="AD180" s="111" t="str">
        <f t="shared" si="56"/>
        <v/>
      </c>
      <c r="AE180" s="122" t="str">
        <f t="shared" si="57"/>
        <v/>
      </c>
      <c r="AF180" s="123" t="str">
        <f t="shared" si="58"/>
        <v>Qtr 1</v>
      </c>
      <c r="AG180" s="122" t="str">
        <f t="shared" si="59"/>
        <v/>
      </c>
      <c r="AI180" s="124" t="str">
        <f t="shared" si="60"/>
        <v/>
      </c>
      <c r="AK180" s="103" t="str">
        <f t="shared" si="61"/>
        <v/>
      </c>
      <c r="AL180" s="104" t="str">
        <f t="shared" si="62"/>
        <v/>
      </c>
      <c r="AN180" s="37" t="str">
        <f>IF(AK180="", "", COUNTIF(AK$11:AK$8010, "&lt;"&amp;AK180)+1+COUNTIF(AK$11:AK180, AK180)-1)</f>
        <v/>
      </c>
      <c r="AO180" s="37" t="str">
        <f>IF(AL180="", "", COUNTIF(AL$11:AL$8010, "&gt;"&amp;AL180)+1+COUNTIF(AL$11:AL180, AL180)-1)</f>
        <v/>
      </c>
    </row>
    <row r="181" spans="1:41" x14ac:dyDescent="0.55000000000000004">
      <c r="A181" s="5"/>
      <c r="B181" s="284"/>
      <c r="C181" s="285"/>
      <c r="D181" s="286"/>
      <c r="E181" s="287"/>
      <c r="F181" s="288"/>
      <c r="G181" s="5"/>
      <c r="J181" s="7" t="str">
        <f t="shared" si="45"/>
        <v/>
      </c>
      <c r="K181" s="48" t="str">
        <f t="shared" si="46"/>
        <v/>
      </c>
      <c r="L181" s="48" t="str">
        <f t="shared" si="47"/>
        <v/>
      </c>
      <c r="M181" s="49" t="str">
        <f t="shared" si="48"/>
        <v/>
      </c>
      <c r="O181" s="54" t="str">
        <f>IF('Staff &amp; Scores'!$C181="", "", 'Staff &amp; Scores'!$C181)</f>
        <v/>
      </c>
      <c r="U181" s="103" t="str">
        <f t="shared" si="49"/>
        <v/>
      </c>
      <c r="V181" s="77" t="str">
        <f t="shared" si="50"/>
        <v/>
      </c>
      <c r="W181" s="37" t="str">
        <f t="shared" si="51"/>
        <v/>
      </c>
      <c r="X181" s="7" t="str">
        <f t="shared" si="52"/>
        <v/>
      </c>
      <c r="Y181" s="37" t="str">
        <f t="shared" si="53"/>
        <v/>
      </c>
      <c r="AA181" s="54" t="str">
        <f t="shared" si="54"/>
        <v/>
      </c>
      <c r="AC181" s="121" t="str">
        <f t="shared" si="55"/>
        <v/>
      </c>
      <c r="AD181" s="111" t="str">
        <f t="shared" si="56"/>
        <v/>
      </c>
      <c r="AE181" s="122" t="str">
        <f t="shared" si="57"/>
        <v/>
      </c>
      <c r="AF181" s="123" t="str">
        <f t="shared" si="58"/>
        <v>Qtr 1</v>
      </c>
      <c r="AG181" s="122" t="str">
        <f t="shared" si="59"/>
        <v/>
      </c>
      <c r="AI181" s="124" t="str">
        <f t="shared" si="60"/>
        <v/>
      </c>
      <c r="AK181" s="103" t="str">
        <f t="shared" si="61"/>
        <v/>
      </c>
      <c r="AL181" s="104" t="str">
        <f t="shared" si="62"/>
        <v/>
      </c>
      <c r="AN181" s="37" t="str">
        <f>IF(AK181="", "", COUNTIF(AK$11:AK$8010, "&lt;"&amp;AK181)+1+COUNTIF(AK$11:AK181, AK181)-1)</f>
        <v/>
      </c>
      <c r="AO181" s="37" t="str">
        <f>IF(AL181="", "", COUNTIF(AL$11:AL$8010, "&gt;"&amp;AL181)+1+COUNTIF(AL$11:AL181, AL181)-1)</f>
        <v/>
      </c>
    </row>
    <row r="182" spans="1:41" x14ac:dyDescent="0.55000000000000004">
      <c r="A182" s="5"/>
      <c r="B182" s="284"/>
      <c r="C182" s="285"/>
      <c r="D182" s="286"/>
      <c r="E182" s="287"/>
      <c r="F182" s="288"/>
      <c r="G182" s="5"/>
      <c r="J182" s="7" t="str">
        <f t="shared" si="45"/>
        <v/>
      </c>
      <c r="K182" s="48" t="str">
        <f t="shared" si="46"/>
        <v/>
      </c>
      <c r="L182" s="48" t="str">
        <f t="shared" si="47"/>
        <v/>
      </c>
      <c r="M182" s="49" t="str">
        <f t="shared" si="48"/>
        <v/>
      </c>
      <c r="O182" s="54" t="str">
        <f>IF('Staff &amp; Scores'!$C182="", "", 'Staff &amp; Scores'!$C182)</f>
        <v/>
      </c>
      <c r="U182" s="103" t="str">
        <f t="shared" si="49"/>
        <v/>
      </c>
      <c r="V182" s="77" t="str">
        <f t="shared" si="50"/>
        <v/>
      </c>
      <c r="W182" s="37" t="str">
        <f t="shared" si="51"/>
        <v/>
      </c>
      <c r="X182" s="7" t="str">
        <f t="shared" si="52"/>
        <v/>
      </c>
      <c r="Y182" s="37" t="str">
        <f t="shared" si="53"/>
        <v/>
      </c>
      <c r="AA182" s="54" t="str">
        <f t="shared" si="54"/>
        <v/>
      </c>
      <c r="AC182" s="121" t="str">
        <f t="shared" si="55"/>
        <v/>
      </c>
      <c r="AD182" s="111" t="str">
        <f t="shared" si="56"/>
        <v/>
      </c>
      <c r="AE182" s="122" t="str">
        <f t="shared" si="57"/>
        <v/>
      </c>
      <c r="AF182" s="123" t="str">
        <f t="shared" si="58"/>
        <v>Qtr 1</v>
      </c>
      <c r="AG182" s="122" t="str">
        <f t="shared" si="59"/>
        <v/>
      </c>
      <c r="AI182" s="124" t="str">
        <f t="shared" si="60"/>
        <v/>
      </c>
      <c r="AK182" s="103" t="str">
        <f t="shared" si="61"/>
        <v/>
      </c>
      <c r="AL182" s="104" t="str">
        <f t="shared" si="62"/>
        <v/>
      </c>
      <c r="AN182" s="37" t="str">
        <f>IF(AK182="", "", COUNTIF(AK$11:AK$8010, "&lt;"&amp;AK182)+1+COUNTIF(AK$11:AK182, AK182)-1)</f>
        <v/>
      </c>
      <c r="AO182" s="37" t="str">
        <f>IF(AL182="", "", COUNTIF(AL$11:AL$8010, "&gt;"&amp;AL182)+1+COUNTIF(AL$11:AL182, AL182)-1)</f>
        <v/>
      </c>
    </row>
    <row r="183" spans="1:41" x14ac:dyDescent="0.55000000000000004">
      <c r="A183" s="5"/>
      <c r="B183" s="284"/>
      <c r="C183" s="285"/>
      <c r="D183" s="286"/>
      <c r="E183" s="287"/>
      <c r="F183" s="288"/>
      <c r="G183" s="5"/>
      <c r="J183" s="7" t="str">
        <f t="shared" si="45"/>
        <v/>
      </c>
      <c r="K183" s="48" t="str">
        <f t="shared" si="46"/>
        <v/>
      </c>
      <c r="L183" s="48" t="str">
        <f t="shared" si="47"/>
        <v/>
      </c>
      <c r="M183" s="49" t="str">
        <f t="shared" si="48"/>
        <v/>
      </c>
      <c r="O183" s="54" t="str">
        <f>IF('Staff &amp; Scores'!$C183="", "", 'Staff &amp; Scores'!$C183)</f>
        <v/>
      </c>
      <c r="U183" s="103" t="str">
        <f t="shared" si="49"/>
        <v/>
      </c>
      <c r="V183" s="77" t="str">
        <f t="shared" si="50"/>
        <v/>
      </c>
      <c r="W183" s="37" t="str">
        <f t="shared" si="51"/>
        <v/>
      </c>
      <c r="X183" s="7" t="str">
        <f t="shared" si="52"/>
        <v/>
      </c>
      <c r="Y183" s="37" t="str">
        <f t="shared" si="53"/>
        <v/>
      </c>
      <c r="AA183" s="54" t="str">
        <f t="shared" si="54"/>
        <v/>
      </c>
      <c r="AC183" s="121" t="str">
        <f t="shared" si="55"/>
        <v/>
      </c>
      <c r="AD183" s="111" t="str">
        <f t="shared" si="56"/>
        <v/>
      </c>
      <c r="AE183" s="122" t="str">
        <f t="shared" si="57"/>
        <v/>
      </c>
      <c r="AF183" s="123" t="str">
        <f t="shared" si="58"/>
        <v>Qtr 1</v>
      </c>
      <c r="AG183" s="122" t="str">
        <f t="shared" si="59"/>
        <v/>
      </c>
      <c r="AI183" s="124" t="str">
        <f t="shared" si="60"/>
        <v/>
      </c>
      <c r="AK183" s="103" t="str">
        <f t="shared" si="61"/>
        <v/>
      </c>
      <c r="AL183" s="104" t="str">
        <f t="shared" si="62"/>
        <v/>
      </c>
      <c r="AN183" s="37" t="str">
        <f>IF(AK183="", "", COUNTIF(AK$11:AK$8010, "&lt;"&amp;AK183)+1+COUNTIF(AK$11:AK183, AK183)-1)</f>
        <v/>
      </c>
      <c r="AO183" s="37" t="str">
        <f>IF(AL183="", "", COUNTIF(AL$11:AL$8010, "&gt;"&amp;AL183)+1+COUNTIF(AL$11:AL183, AL183)-1)</f>
        <v/>
      </c>
    </row>
    <row r="184" spans="1:41" x14ac:dyDescent="0.55000000000000004">
      <c r="A184" s="5"/>
      <c r="B184" s="284"/>
      <c r="C184" s="285"/>
      <c r="D184" s="286"/>
      <c r="E184" s="287"/>
      <c r="F184" s="288"/>
      <c r="G184" s="5"/>
      <c r="J184" s="7" t="str">
        <f t="shared" si="45"/>
        <v/>
      </c>
      <c r="K184" s="48" t="str">
        <f t="shared" si="46"/>
        <v/>
      </c>
      <c r="L184" s="48" t="str">
        <f t="shared" si="47"/>
        <v/>
      </c>
      <c r="M184" s="49" t="str">
        <f t="shared" si="48"/>
        <v/>
      </c>
      <c r="O184" s="54" t="str">
        <f>IF('Staff &amp; Scores'!$C184="", "", 'Staff &amp; Scores'!$C184)</f>
        <v/>
      </c>
      <c r="U184" s="103" t="str">
        <f t="shared" si="49"/>
        <v/>
      </c>
      <c r="V184" s="77" t="str">
        <f t="shared" si="50"/>
        <v/>
      </c>
      <c r="W184" s="37" t="str">
        <f t="shared" si="51"/>
        <v/>
      </c>
      <c r="X184" s="7" t="str">
        <f t="shared" si="52"/>
        <v/>
      </c>
      <c r="Y184" s="37" t="str">
        <f t="shared" si="53"/>
        <v/>
      </c>
      <c r="AA184" s="54" t="str">
        <f t="shared" si="54"/>
        <v/>
      </c>
      <c r="AC184" s="121" t="str">
        <f t="shared" si="55"/>
        <v/>
      </c>
      <c r="AD184" s="111" t="str">
        <f t="shared" si="56"/>
        <v/>
      </c>
      <c r="AE184" s="122" t="str">
        <f t="shared" si="57"/>
        <v/>
      </c>
      <c r="AF184" s="123" t="str">
        <f t="shared" si="58"/>
        <v>Qtr 1</v>
      </c>
      <c r="AG184" s="122" t="str">
        <f t="shared" si="59"/>
        <v/>
      </c>
      <c r="AI184" s="124" t="str">
        <f t="shared" si="60"/>
        <v/>
      </c>
      <c r="AK184" s="103" t="str">
        <f t="shared" si="61"/>
        <v/>
      </c>
      <c r="AL184" s="104" t="str">
        <f t="shared" si="62"/>
        <v/>
      </c>
      <c r="AN184" s="37" t="str">
        <f>IF(AK184="", "", COUNTIF(AK$11:AK$8010, "&lt;"&amp;AK184)+1+COUNTIF(AK$11:AK184, AK184)-1)</f>
        <v/>
      </c>
      <c r="AO184" s="37" t="str">
        <f>IF(AL184="", "", COUNTIF(AL$11:AL$8010, "&gt;"&amp;AL184)+1+COUNTIF(AL$11:AL184, AL184)-1)</f>
        <v/>
      </c>
    </row>
    <row r="185" spans="1:41" x14ac:dyDescent="0.55000000000000004">
      <c r="A185" s="5"/>
      <c r="B185" s="284"/>
      <c r="C185" s="285"/>
      <c r="D185" s="286"/>
      <c r="E185" s="287"/>
      <c r="F185" s="288"/>
      <c r="G185" s="5"/>
      <c r="J185" s="7" t="str">
        <f t="shared" si="45"/>
        <v/>
      </c>
      <c r="K185" s="48" t="str">
        <f t="shared" si="46"/>
        <v/>
      </c>
      <c r="L185" s="48" t="str">
        <f t="shared" si="47"/>
        <v/>
      </c>
      <c r="M185" s="49" t="str">
        <f t="shared" si="48"/>
        <v/>
      </c>
      <c r="O185" s="54" t="str">
        <f>IF('Staff &amp; Scores'!$C185="", "", 'Staff &amp; Scores'!$C185)</f>
        <v/>
      </c>
      <c r="U185" s="103" t="str">
        <f t="shared" si="49"/>
        <v/>
      </c>
      <c r="V185" s="77" t="str">
        <f t="shared" si="50"/>
        <v/>
      </c>
      <c r="W185" s="37" t="str">
        <f t="shared" si="51"/>
        <v/>
      </c>
      <c r="X185" s="7" t="str">
        <f t="shared" si="52"/>
        <v/>
      </c>
      <c r="Y185" s="37" t="str">
        <f t="shared" si="53"/>
        <v/>
      </c>
      <c r="AA185" s="54" t="str">
        <f t="shared" si="54"/>
        <v/>
      </c>
      <c r="AC185" s="121" t="str">
        <f t="shared" si="55"/>
        <v/>
      </c>
      <c r="AD185" s="111" t="str">
        <f t="shared" si="56"/>
        <v/>
      </c>
      <c r="AE185" s="122" t="str">
        <f t="shared" si="57"/>
        <v/>
      </c>
      <c r="AF185" s="123" t="str">
        <f t="shared" si="58"/>
        <v>Qtr 1</v>
      </c>
      <c r="AG185" s="122" t="str">
        <f t="shared" si="59"/>
        <v/>
      </c>
      <c r="AI185" s="124" t="str">
        <f t="shared" si="60"/>
        <v/>
      </c>
      <c r="AK185" s="103" t="str">
        <f t="shared" si="61"/>
        <v/>
      </c>
      <c r="AL185" s="104" t="str">
        <f t="shared" si="62"/>
        <v/>
      </c>
      <c r="AN185" s="37" t="str">
        <f>IF(AK185="", "", COUNTIF(AK$11:AK$8010, "&lt;"&amp;AK185)+1+COUNTIF(AK$11:AK185, AK185)-1)</f>
        <v/>
      </c>
      <c r="AO185" s="37" t="str">
        <f>IF(AL185="", "", COUNTIF(AL$11:AL$8010, "&gt;"&amp;AL185)+1+COUNTIF(AL$11:AL185, AL185)-1)</f>
        <v/>
      </c>
    </row>
    <row r="186" spans="1:41" x14ac:dyDescent="0.55000000000000004">
      <c r="A186" s="5"/>
      <c r="B186" s="284"/>
      <c r="C186" s="285"/>
      <c r="D186" s="286"/>
      <c r="E186" s="287"/>
      <c r="F186" s="288"/>
      <c r="G186" s="5"/>
      <c r="J186" s="7" t="str">
        <f t="shared" si="45"/>
        <v/>
      </c>
      <c r="K186" s="48" t="str">
        <f t="shared" si="46"/>
        <v/>
      </c>
      <c r="L186" s="48" t="str">
        <f t="shared" si="47"/>
        <v/>
      </c>
      <c r="M186" s="49" t="str">
        <f t="shared" si="48"/>
        <v/>
      </c>
      <c r="O186" s="54" t="str">
        <f>IF('Staff &amp; Scores'!$C186="", "", 'Staff &amp; Scores'!$C186)</f>
        <v/>
      </c>
      <c r="U186" s="103" t="str">
        <f t="shared" si="49"/>
        <v/>
      </c>
      <c r="V186" s="77" t="str">
        <f t="shared" si="50"/>
        <v/>
      </c>
      <c r="W186" s="37" t="str">
        <f t="shared" si="51"/>
        <v/>
      </c>
      <c r="X186" s="7" t="str">
        <f t="shared" si="52"/>
        <v/>
      </c>
      <c r="Y186" s="37" t="str">
        <f t="shared" si="53"/>
        <v/>
      </c>
      <c r="AA186" s="54" t="str">
        <f t="shared" si="54"/>
        <v/>
      </c>
      <c r="AC186" s="121" t="str">
        <f t="shared" si="55"/>
        <v/>
      </c>
      <c r="AD186" s="111" t="str">
        <f t="shared" si="56"/>
        <v/>
      </c>
      <c r="AE186" s="122" t="str">
        <f t="shared" si="57"/>
        <v/>
      </c>
      <c r="AF186" s="123" t="str">
        <f t="shared" si="58"/>
        <v>Qtr 1</v>
      </c>
      <c r="AG186" s="122" t="str">
        <f t="shared" si="59"/>
        <v/>
      </c>
      <c r="AI186" s="124" t="str">
        <f t="shared" si="60"/>
        <v/>
      </c>
      <c r="AK186" s="103" t="str">
        <f t="shared" si="61"/>
        <v/>
      </c>
      <c r="AL186" s="104" t="str">
        <f t="shared" si="62"/>
        <v/>
      </c>
      <c r="AN186" s="37" t="str">
        <f>IF(AK186="", "", COUNTIF(AK$11:AK$8010, "&lt;"&amp;AK186)+1+COUNTIF(AK$11:AK186, AK186)-1)</f>
        <v/>
      </c>
      <c r="AO186" s="37" t="str">
        <f>IF(AL186="", "", COUNTIF(AL$11:AL$8010, "&gt;"&amp;AL186)+1+COUNTIF(AL$11:AL186, AL186)-1)</f>
        <v/>
      </c>
    </row>
    <row r="187" spans="1:41" x14ac:dyDescent="0.55000000000000004">
      <c r="A187" s="5"/>
      <c r="B187" s="284"/>
      <c r="C187" s="285"/>
      <c r="D187" s="286"/>
      <c r="E187" s="287"/>
      <c r="F187" s="288"/>
      <c r="G187" s="5"/>
      <c r="J187" s="7" t="str">
        <f t="shared" si="45"/>
        <v/>
      </c>
      <c r="K187" s="48" t="str">
        <f t="shared" si="46"/>
        <v/>
      </c>
      <c r="L187" s="48" t="str">
        <f t="shared" si="47"/>
        <v/>
      </c>
      <c r="M187" s="49" t="str">
        <f t="shared" si="48"/>
        <v/>
      </c>
      <c r="O187" s="54" t="str">
        <f>IF('Staff &amp; Scores'!$C187="", "", 'Staff &amp; Scores'!$C187)</f>
        <v/>
      </c>
      <c r="U187" s="103" t="str">
        <f t="shared" si="49"/>
        <v/>
      </c>
      <c r="V187" s="77" t="str">
        <f t="shared" si="50"/>
        <v/>
      </c>
      <c r="W187" s="37" t="str">
        <f t="shared" si="51"/>
        <v/>
      </c>
      <c r="X187" s="7" t="str">
        <f t="shared" si="52"/>
        <v/>
      </c>
      <c r="Y187" s="37" t="str">
        <f t="shared" si="53"/>
        <v/>
      </c>
      <c r="AA187" s="54" t="str">
        <f t="shared" si="54"/>
        <v/>
      </c>
      <c r="AC187" s="121" t="str">
        <f t="shared" si="55"/>
        <v/>
      </c>
      <c r="AD187" s="111" t="str">
        <f t="shared" si="56"/>
        <v/>
      </c>
      <c r="AE187" s="122" t="str">
        <f t="shared" si="57"/>
        <v/>
      </c>
      <c r="AF187" s="123" t="str">
        <f t="shared" si="58"/>
        <v>Qtr 1</v>
      </c>
      <c r="AG187" s="122" t="str">
        <f t="shared" si="59"/>
        <v/>
      </c>
      <c r="AI187" s="124" t="str">
        <f t="shared" si="60"/>
        <v/>
      </c>
      <c r="AK187" s="103" t="str">
        <f t="shared" si="61"/>
        <v/>
      </c>
      <c r="AL187" s="104" t="str">
        <f t="shared" si="62"/>
        <v/>
      </c>
      <c r="AN187" s="37" t="str">
        <f>IF(AK187="", "", COUNTIF(AK$11:AK$8010, "&lt;"&amp;AK187)+1+COUNTIF(AK$11:AK187, AK187)-1)</f>
        <v/>
      </c>
      <c r="AO187" s="37" t="str">
        <f>IF(AL187="", "", COUNTIF(AL$11:AL$8010, "&gt;"&amp;AL187)+1+COUNTIF(AL$11:AL187, AL187)-1)</f>
        <v/>
      </c>
    </row>
    <row r="188" spans="1:41" x14ac:dyDescent="0.55000000000000004">
      <c r="A188" s="5"/>
      <c r="B188" s="284"/>
      <c r="C188" s="285"/>
      <c r="D188" s="286"/>
      <c r="E188" s="287"/>
      <c r="F188" s="288"/>
      <c r="G188" s="5"/>
      <c r="J188" s="7" t="str">
        <f t="shared" si="45"/>
        <v/>
      </c>
      <c r="K188" s="48" t="str">
        <f t="shared" si="46"/>
        <v/>
      </c>
      <c r="L188" s="48" t="str">
        <f t="shared" si="47"/>
        <v/>
      </c>
      <c r="M188" s="49" t="str">
        <f t="shared" si="48"/>
        <v/>
      </c>
      <c r="O188" s="54" t="str">
        <f>IF('Staff &amp; Scores'!$C188="", "", 'Staff &amp; Scores'!$C188)</f>
        <v/>
      </c>
      <c r="U188" s="103" t="str">
        <f t="shared" si="49"/>
        <v/>
      </c>
      <c r="V188" s="77" t="str">
        <f t="shared" si="50"/>
        <v/>
      </c>
      <c r="W188" s="37" t="str">
        <f t="shared" si="51"/>
        <v/>
      </c>
      <c r="X188" s="7" t="str">
        <f t="shared" si="52"/>
        <v/>
      </c>
      <c r="Y188" s="37" t="str">
        <f t="shared" si="53"/>
        <v/>
      </c>
      <c r="AA188" s="54" t="str">
        <f t="shared" si="54"/>
        <v/>
      </c>
      <c r="AC188" s="121" t="str">
        <f t="shared" si="55"/>
        <v/>
      </c>
      <c r="AD188" s="111" t="str">
        <f t="shared" si="56"/>
        <v/>
      </c>
      <c r="AE188" s="122" t="str">
        <f t="shared" si="57"/>
        <v/>
      </c>
      <c r="AF188" s="123" t="str">
        <f t="shared" si="58"/>
        <v>Qtr 1</v>
      </c>
      <c r="AG188" s="122" t="str">
        <f t="shared" si="59"/>
        <v/>
      </c>
      <c r="AI188" s="124" t="str">
        <f t="shared" si="60"/>
        <v/>
      </c>
      <c r="AK188" s="103" t="str">
        <f t="shared" si="61"/>
        <v/>
      </c>
      <c r="AL188" s="104" t="str">
        <f t="shared" si="62"/>
        <v/>
      </c>
      <c r="AN188" s="37" t="str">
        <f>IF(AK188="", "", COUNTIF(AK$11:AK$8010, "&lt;"&amp;AK188)+1+COUNTIF(AK$11:AK188, AK188)-1)</f>
        <v/>
      </c>
      <c r="AO188" s="37" t="str">
        <f>IF(AL188="", "", COUNTIF(AL$11:AL$8010, "&gt;"&amp;AL188)+1+COUNTIF(AL$11:AL188, AL188)-1)</f>
        <v/>
      </c>
    </row>
    <row r="189" spans="1:41" x14ac:dyDescent="0.55000000000000004">
      <c r="A189" s="5"/>
      <c r="B189" s="284"/>
      <c r="C189" s="285"/>
      <c r="D189" s="286"/>
      <c r="E189" s="287"/>
      <c r="F189" s="288"/>
      <c r="G189" s="5"/>
      <c r="J189" s="7" t="str">
        <f t="shared" si="45"/>
        <v/>
      </c>
      <c r="K189" s="48" t="str">
        <f t="shared" si="46"/>
        <v/>
      </c>
      <c r="L189" s="48" t="str">
        <f t="shared" si="47"/>
        <v/>
      </c>
      <c r="M189" s="49" t="str">
        <f t="shared" si="48"/>
        <v/>
      </c>
      <c r="O189" s="54" t="str">
        <f>IF('Staff &amp; Scores'!$C189="", "", 'Staff &amp; Scores'!$C189)</f>
        <v/>
      </c>
      <c r="U189" s="103" t="str">
        <f t="shared" si="49"/>
        <v/>
      </c>
      <c r="V189" s="77" t="str">
        <f t="shared" si="50"/>
        <v/>
      </c>
      <c r="W189" s="37" t="str">
        <f t="shared" si="51"/>
        <v/>
      </c>
      <c r="X189" s="7" t="str">
        <f t="shared" si="52"/>
        <v/>
      </c>
      <c r="Y189" s="37" t="str">
        <f t="shared" si="53"/>
        <v/>
      </c>
      <c r="AA189" s="54" t="str">
        <f t="shared" si="54"/>
        <v/>
      </c>
      <c r="AC189" s="121" t="str">
        <f t="shared" si="55"/>
        <v/>
      </c>
      <c r="AD189" s="111" t="str">
        <f t="shared" si="56"/>
        <v/>
      </c>
      <c r="AE189" s="122" t="str">
        <f t="shared" si="57"/>
        <v/>
      </c>
      <c r="AF189" s="123" t="str">
        <f t="shared" si="58"/>
        <v>Qtr 1</v>
      </c>
      <c r="AG189" s="122" t="str">
        <f t="shared" si="59"/>
        <v/>
      </c>
      <c r="AI189" s="124" t="str">
        <f t="shared" si="60"/>
        <v/>
      </c>
      <c r="AK189" s="103" t="str">
        <f t="shared" si="61"/>
        <v/>
      </c>
      <c r="AL189" s="104" t="str">
        <f t="shared" si="62"/>
        <v/>
      </c>
      <c r="AN189" s="37" t="str">
        <f>IF(AK189="", "", COUNTIF(AK$11:AK$8010, "&lt;"&amp;AK189)+1+COUNTIF(AK$11:AK189, AK189)-1)</f>
        <v/>
      </c>
      <c r="AO189" s="37" t="str">
        <f>IF(AL189="", "", COUNTIF(AL$11:AL$8010, "&gt;"&amp;AL189)+1+COUNTIF(AL$11:AL189, AL189)-1)</f>
        <v/>
      </c>
    </row>
    <row r="190" spans="1:41" x14ac:dyDescent="0.55000000000000004">
      <c r="A190" s="5"/>
      <c r="B190" s="284"/>
      <c r="C190" s="285"/>
      <c r="D190" s="286"/>
      <c r="E190" s="287"/>
      <c r="F190" s="288"/>
      <c r="G190" s="5"/>
      <c r="J190" s="7" t="str">
        <f t="shared" si="45"/>
        <v/>
      </c>
      <c r="K190" s="48" t="str">
        <f t="shared" si="46"/>
        <v/>
      </c>
      <c r="L190" s="48" t="str">
        <f t="shared" si="47"/>
        <v/>
      </c>
      <c r="M190" s="49" t="str">
        <f t="shared" si="48"/>
        <v/>
      </c>
      <c r="O190" s="54" t="str">
        <f>IF('Staff &amp; Scores'!$C190="", "", 'Staff &amp; Scores'!$C190)</f>
        <v/>
      </c>
      <c r="U190" s="103" t="str">
        <f t="shared" si="49"/>
        <v/>
      </c>
      <c r="V190" s="77" t="str">
        <f t="shared" si="50"/>
        <v/>
      </c>
      <c r="W190" s="37" t="str">
        <f t="shared" si="51"/>
        <v/>
      </c>
      <c r="X190" s="7" t="str">
        <f t="shared" si="52"/>
        <v/>
      </c>
      <c r="Y190" s="37" t="str">
        <f t="shared" si="53"/>
        <v/>
      </c>
      <c r="AA190" s="54" t="str">
        <f t="shared" si="54"/>
        <v/>
      </c>
      <c r="AC190" s="121" t="str">
        <f t="shared" si="55"/>
        <v/>
      </c>
      <c r="AD190" s="111" t="str">
        <f t="shared" si="56"/>
        <v/>
      </c>
      <c r="AE190" s="122" t="str">
        <f t="shared" si="57"/>
        <v/>
      </c>
      <c r="AF190" s="123" t="str">
        <f t="shared" si="58"/>
        <v>Qtr 1</v>
      </c>
      <c r="AG190" s="122" t="str">
        <f t="shared" si="59"/>
        <v/>
      </c>
      <c r="AI190" s="124" t="str">
        <f t="shared" si="60"/>
        <v/>
      </c>
      <c r="AK190" s="103" t="str">
        <f t="shared" si="61"/>
        <v/>
      </c>
      <c r="AL190" s="104" t="str">
        <f t="shared" si="62"/>
        <v/>
      </c>
      <c r="AN190" s="37" t="str">
        <f>IF(AK190="", "", COUNTIF(AK$11:AK$8010, "&lt;"&amp;AK190)+1+COUNTIF(AK$11:AK190, AK190)-1)</f>
        <v/>
      </c>
      <c r="AO190" s="37" t="str">
        <f>IF(AL190="", "", COUNTIF(AL$11:AL$8010, "&gt;"&amp;AL190)+1+COUNTIF(AL$11:AL190, AL190)-1)</f>
        <v/>
      </c>
    </row>
    <row r="191" spans="1:41" x14ac:dyDescent="0.55000000000000004">
      <c r="A191" s="5"/>
      <c r="B191" s="284"/>
      <c r="C191" s="285"/>
      <c r="D191" s="286"/>
      <c r="E191" s="287"/>
      <c r="F191" s="288"/>
      <c r="G191" s="5"/>
      <c r="J191" s="7" t="str">
        <f t="shared" si="45"/>
        <v/>
      </c>
      <c r="K191" s="48" t="str">
        <f t="shared" si="46"/>
        <v/>
      </c>
      <c r="L191" s="48" t="str">
        <f t="shared" si="47"/>
        <v/>
      </c>
      <c r="M191" s="49" t="str">
        <f t="shared" si="48"/>
        <v/>
      </c>
      <c r="O191" s="54" t="str">
        <f>IF('Staff &amp; Scores'!$C191="", "", 'Staff &amp; Scores'!$C191)</f>
        <v/>
      </c>
      <c r="U191" s="103" t="str">
        <f t="shared" si="49"/>
        <v/>
      </c>
      <c r="V191" s="77" t="str">
        <f t="shared" si="50"/>
        <v/>
      </c>
      <c r="W191" s="37" t="str">
        <f t="shared" si="51"/>
        <v/>
      </c>
      <c r="X191" s="7" t="str">
        <f t="shared" si="52"/>
        <v/>
      </c>
      <c r="Y191" s="37" t="str">
        <f t="shared" si="53"/>
        <v/>
      </c>
      <c r="AA191" s="54" t="str">
        <f t="shared" si="54"/>
        <v/>
      </c>
      <c r="AC191" s="121" t="str">
        <f t="shared" si="55"/>
        <v/>
      </c>
      <c r="AD191" s="111" t="str">
        <f t="shared" si="56"/>
        <v/>
      </c>
      <c r="AE191" s="122" t="str">
        <f t="shared" si="57"/>
        <v/>
      </c>
      <c r="AF191" s="123" t="str">
        <f t="shared" si="58"/>
        <v>Qtr 1</v>
      </c>
      <c r="AG191" s="122" t="str">
        <f t="shared" si="59"/>
        <v/>
      </c>
      <c r="AI191" s="124" t="str">
        <f t="shared" si="60"/>
        <v/>
      </c>
      <c r="AK191" s="103" t="str">
        <f t="shared" si="61"/>
        <v/>
      </c>
      <c r="AL191" s="104" t="str">
        <f t="shared" si="62"/>
        <v/>
      </c>
      <c r="AN191" s="37" t="str">
        <f>IF(AK191="", "", COUNTIF(AK$11:AK$8010, "&lt;"&amp;AK191)+1+COUNTIF(AK$11:AK191, AK191)-1)</f>
        <v/>
      </c>
      <c r="AO191" s="37" t="str">
        <f>IF(AL191="", "", COUNTIF(AL$11:AL$8010, "&gt;"&amp;AL191)+1+COUNTIF(AL$11:AL191, AL191)-1)</f>
        <v/>
      </c>
    </row>
    <row r="192" spans="1:41" x14ac:dyDescent="0.55000000000000004">
      <c r="A192" s="5"/>
      <c r="B192" s="284"/>
      <c r="C192" s="285"/>
      <c r="D192" s="286"/>
      <c r="E192" s="287"/>
      <c r="F192" s="288"/>
      <c r="G192" s="5"/>
      <c r="J192" s="7" t="str">
        <f t="shared" si="45"/>
        <v/>
      </c>
      <c r="K192" s="48" t="str">
        <f t="shared" si="46"/>
        <v/>
      </c>
      <c r="L192" s="48" t="str">
        <f t="shared" si="47"/>
        <v/>
      </c>
      <c r="M192" s="49" t="str">
        <f t="shared" si="48"/>
        <v/>
      </c>
      <c r="O192" s="54" t="str">
        <f>IF('Staff &amp; Scores'!$C192="", "", 'Staff &amp; Scores'!$C192)</f>
        <v/>
      </c>
      <c r="U192" s="103" t="str">
        <f t="shared" si="49"/>
        <v/>
      </c>
      <c r="V192" s="77" t="str">
        <f t="shared" si="50"/>
        <v/>
      </c>
      <c r="W192" s="37" t="str">
        <f t="shared" si="51"/>
        <v/>
      </c>
      <c r="X192" s="7" t="str">
        <f t="shared" si="52"/>
        <v/>
      </c>
      <c r="Y192" s="37" t="str">
        <f t="shared" si="53"/>
        <v/>
      </c>
      <c r="AA192" s="54" t="str">
        <f t="shared" si="54"/>
        <v/>
      </c>
      <c r="AC192" s="121" t="str">
        <f t="shared" si="55"/>
        <v/>
      </c>
      <c r="AD192" s="111" t="str">
        <f t="shared" si="56"/>
        <v/>
      </c>
      <c r="AE192" s="122" t="str">
        <f t="shared" si="57"/>
        <v/>
      </c>
      <c r="AF192" s="123" t="str">
        <f t="shared" si="58"/>
        <v>Qtr 1</v>
      </c>
      <c r="AG192" s="122" t="str">
        <f t="shared" si="59"/>
        <v/>
      </c>
      <c r="AI192" s="124" t="str">
        <f t="shared" si="60"/>
        <v/>
      </c>
      <c r="AK192" s="103" t="str">
        <f t="shared" si="61"/>
        <v/>
      </c>
      <c r="AL192" s="104" t="str">
        <f t="shared" si="62"/>
        <v/>
      </c>
      <c r="AN192" s="37" t="str">
        <f>IF(AK192="", "", COUNTIF(AK$11:AK$8010, "&lt;"&amp;AK192)+1+COUNTIF(AK$11:AK192, AK192)-1)</f>
        <v/>
      </c>
      <c r="AO192" s="37" t="str">
        <f>IF(AL192="", "", COUNTIF(AL$11:AL$8010, "&gt;"&amp;AL192)+1+COUNTIF(AL$11:AL192, AL192)-1)</f>
        <v/>
      </c>
    </row>
    <row r="193" spans="1:41" x14ac:dyDescent="0.55000000000000004">
      <c r="A193" s="5"/>
      <c r="B193" s="284"/>
      <c r="C193" s="285"/>
      <c r="D193" s="286"/>
      <c r="E193" s="287"/>
      <c r="F193" s="288"/>
      <c r="G193" s="5"/>
      <c r="J193" s="7" t="str">
        <f t="shared" si="45"/>
        <v/>
      </c>
      <c r="K193" s="48" t="str">
        <f t="shared" si="46"/>
        <v/>
      </c>
      <c r="L193" s="48" t="str">
        <f t="shared" si="47"/>
        <v/>
      </c>
      <c r="M193" s="49" t="str">
        <f t="shared" si="48"/>
        <v/>
      </c>
      <c r="O193" s="54" t="str">
        <f>IF('Staff &amp; Scores'!$C193="", "", 'Staff &amp; Scores'!$C193)</f>
        <v/>
      </c>
      <c r="U193" s="103" t="str">
        <f t="shared" si="49"/>
        <v/>
      </c>
      <c r="V193" s="77" t="str">
        <f t="shared" si="50"/>
        <v/>
      </c>
      <c r="W193" s="37" t="str">
        <f t="shared" si="51"/>
        <v/>
      </c>
      <c r="X193" s="7" t="str">
        <f t="shared" si="52"/>
        <v/>
      </c>
      <c r="Y193" s="37" t="str">
        <f t="shared" si="53"/>
        <v/>
      </c>
      <c r="AA193" s="54" t="str">
        <f t="shared" si="54"/>
        <v/>
      </c>
      <c r="AC193" s="121" t="str">
        <f t="shared" si="55"/>
        <v/>
      </c>
      <c r="AD193" s="111" t="str">
        <f t="shared" si="56"/>
        <v/>
      </c>
      <c r="AE193" s="122" t="str">
        <f t="shared" si="57"/>
        <v/>
      </c>
      <c r="AF193" s="123" t="str">
        <f t="shared" si="58"/>
        <v>Qtr 1</v>
      </c>
      <c r="AG193" s="122" t="str">
        <f t="shared" si="59"/>
        <v/>
      </c>
      <c r="AI193" s="124" t="str">
        <f t="shared" si="60"/>
        <v/>
      </c>
      <c r="AK193" s="103" t="str">
        <f t="shared" si="61"/>
        <v/>
      </c>
      <c r="AL193" s="104" t="str">
        <f t="shared" si="62"/>
        <v/>
      </c>
      <c r="AN193" s="37" t="str">
        <f>IF(AK193="", "", COUNTIF(AK$11:AK$8010, "&lt;"&amp;AK193)+1+COUNTIF(AK$11:AK193, AK193)-1)</f>
        <v/>
      </c>
      <c r="AO193" s="37" t="str">
        <f>IF(AL193="", "", COUNTIF(AL$11:AL$8010, "&gt;"&amp;AL193)+1+COUNTIF(AL$11:AL193, AL193)-1)</f>
        <v/>
      </c>
    </row>
    <row r="194" spans="1:41" x14ac:dyDescent="0.55000000000000004">
      <c r="A194" s="5"/>
      <c r="B194" s="284"/>
      <c r="C194" s="285"/>
      <c r="D194" s="286"/>
      <c r="E194" s="287"/>
      <c r="F194" s="288"/>
      <c r="G194" s="5"/>
      <c r="J194" s="7" t="str">
        <f t="shared" si="45"/>
        <v/>
      </c>
      <c r="K194" s="48" t="str">
        <f t="shared" si="46"/>
        <v/>
      </c>
      <c r="L194" s="48" t="str">
        <f t="shared" si="47"/>
        <v/>
      </c>
      <c r="M194" s="49" t="str">
        <f t="shared" si="48"/>
        <v/>
      </c>
      <c r="O194" s="54" t="str">
        <f>IF('Staff &amp; Scores'!$C194="", "", 'Staff &amp; Scores'!$C194)</f>
        <v/>
      </c>
      <c r="U194" s="103" t="str">
        <f t="shared" si="49"/>
        <v/>
      </c>
      <c r="V194" s="77" t="str">
        <f t="shared" si="50"/>
        <v/>
      </c>
      <c r="W194" s="37" t="str">
        <f t="shared" si="51"/>
        <v/>
      </c>
      <c r="X194" s="7" t="str">
        <f t="shared" si="52"/>
        <v/>
      </c>
      <c r="Y194" s="37" t="str">
        <f t="shared" si="53"/>
        <v/>
      </c>
      <c r="AA194" s="54" t="str">
        <f t="shared" si="54"/>
        <v/>
      </c>
      <c r="AC194" s="121" t="str">
        <f t="shared" si="55"/>
        <v/>
      </c>
      <c r="AD194" s="111" t="str">
        <f t="shared" si="56"/>
        <v/>
      </c>
      <c r="AE194" s="122" t="str">
        <f t="shared" si="57"/>
        <v/>
      </c>
      <c r="AF194" s="123" t="str">
        <f t="shared" si="58"/>
        <v>Qtr 1</v>
      </c>
      <c r="AG194" s="122" t="str">
        <f t="shared" si="59"/>
        <v/>
      </c>
      <c r="AI194" s="124" t="str">
        <f t="shared" si="60"/>
        <v/>
      </c>
      <c r="AK194" s="103" t="str">
        <f t="shared" si="61"/>
        <v/>
      </c>
      <c r="AL194" s="104" t="str">
        <f t="shared" si="62"/>
        <v/>
      </c>
      <c r="AN194" s="37" t="str">
        <f>IF(AK194="", "", COUNTIF(AK$11:AK$8010, "&lt;"&amp;AK194)+1+COUNTIF(AK$11:AK194, AK194)-1)</f>
        <v/>
      </c>
      <c r="AO194" s="37" t="str">
        <f>IF(AL194="", "", COUNTIF(AL$11:AL$8010, "&gt;"&amp;AL194)+1+COUNTIF(AL$11:AL194, AL194)-1)</f>
        <v/>
      </c>
    </row>
    <row r="195" spans="1:41" x14ac:dyDescent="0.55000000000000004">
      <c r="A195" s="5"/>
      <c r="B195" s="284"/>
      <c r="C195" s="285"/>
      <c r="D195" s="286"/>
      <c r="E195" s="287"/>
      <c r="F195" s="288"/>
      <c r="G195" s="5"/>
      <c r="J195" s="7" t="str">
        <f t="shared" si="45"/>
        <v/>
      </c>
      <c r="K195" s="48" t="str">
        <f t="shared" si="46"/>
        <v/>
      </c>
      <c r="L195" s="48" t="str">
        <f t="shared" si="47"/>
        <v/>
      </c>
      <c r="M195" s="49" t="str">
        <f t="shared" si="48"/>
        <v/>
      </c>
      <c r="O195" s="54" t="str">
        <f>IF('Staff &amp; Scores'!$C195="", "", 'Staff &amp; Scores'!$C195)</f>
        <v/>
      </c>
      <c r="U195" s="103" t="str">
        <f t="shared" si="49"/>
        <v/>
      </c>
      <c r="V195" s="77" t="str">
        <f t="shared" si="50"/>
        <v/>
      </c>
      <c r="W195" s="37" t="str">
        <f t="shared" si="51"/>
        <v/>
      </c>
      <c r="X195" s="7" t="str">
        <f t="shared" si="52"/>
        <v/>
      </c>
      <c r="Y195" s="37" t="str">
        <f t="shared" si="53"/>
        <v/>
      </c>
      <c r="AA195" s="54" t="str">
        <f t="shared" si="54"/>
        <v/>
      </c>
      <c r="AC195" s="121" t="str">
        <f t="shared" si="55"/>
        <v/>
      </c>
      <c r="AD195" s="111" t="str">
        <f t="shared" si="56"/>
        <v/>
      </c>
      <c r="AE195" s="122" t="str">
        <f t="shared" si="57"/>
        <v/>
      </c>
      <c r="AF195" s="123" t="str">
        <f t="shared" si="58"/>
        <v>Qtr 1</v>
      </c>
      <c r="AG195" s="122" t="str">
        <f t="shared" si="59"/>
        <v/>
      </c>
      <c r="AI195" s="124" t="str">
        <f t="shared" si="60"/>
        <v/>
      </c>
      <c r="AK195" s="103" t="str">
        <f t="shared" si="61"/>
        <v/>
      </c>
      <c r="AL195" s="104" t="str">
        <f t="shared" si="62"/>
        <v/>
      </c>
      <c r="AN195" s="37" t="str">
        <f>IF(AK195="", "", COUNTIF(AK$11:AK$8010, "&lt;"&amp;AK195)+1+COUNTIF(AK$11:AK195, AK195)-1)</f>
        <v/>
      </c>
      <c r="AO195" s="37" t="str">
        <f>IF(AL195="", "", COUNTIF(AL$11:AL$8010, "&gt;"&amp;AL195)+1+COUNTIF(AL$11:AL195, AL195)-1)</f>
        <v/>
      </c>
    </row>
    <row r="196" spans="1:41" x14ac:dyDescent="0.55000000000000004">
      <c r="A196" s="5"/>
      <c r="B196" s="284"/>
      <c r="C196" s="285"/>
      <c r="D196" s="286"/>
      <c r="E196" s="287"/>
      <c r="F196" s="288"/>
      <c r="G196" s="5"/>
      <c r="J196" s="7" t="str">
        <f t="shared" si="45"/>
        <v/>
      </c>
      <c r="K196" s="48" t="str">
        <f t="shared" si="46"/>
        <v/>
      </c>
      <c r="L196" s="48" t="str">
        <f t="shared" si="47"/>
        <v/>
      </c>
      <c r="M196" s="49" t="str">
        <f t="shared" si="48"/>
        <v/>
      </c>
      <c r="O196" s="54" t="str">
        <f>IF('Staff &amp; Scores'!$C196="", "", 'Staff &amp; Scores'!$C196)</f>
        <v/>
      </c>
      <c r="U196" s="103" t="str">
        <f t="shared" si="49"/>
        <v/>
      </c>
      <c r="V196" s="77" t="str">
        <f t="shared" si="50"/>
        <v/>
      </c>
      <c r="W196" s="37" t="str">
        <f t="shared" si="51"/>
        <v/>
      </c>
      <c r="X196" s="7" t="str">
        <f t="shared" si="52"/>
        <v/>
      </c>
      <c r="Y196" s="37" t="str">
        <f t="shared" si="53"/>
        <v/>
      </c>
      <c r="AA196" s="54" t="str">
        <f t="shared" si="54"/>
        <v/>
      </c>
      <c r="AC196" s="121" t="str">
        <f t="shared" si="55"/>
        <v/>
      </c>
      <c r="AD196" s="111" t="str">
        <f t="shared" si="56"/>
        <v/>
      </c>
      <c r="AE196" s="122" t="str">
        <f t="shared" si="57"/>
        <v/>
      </c>
      <c r="AF196" s="123" t="str">
        <f t="shared" si="58"/>
        <v>Qtr 1</v>
      </c>
      <c r="AG196" s="122" t="str">
        <f t="shared" si="59"/>
        <v/>
      </c>
      <c r="AI196" s="124" t="str">
        <f t="shared" si="60"/>
        <v/>
      </c>
      <c r="AK196" s="103" t="str">
        <f t="shared" si="61"/>
        <v/>
      </c>
      <c r="AL196" s="104" t="str">
        <f t="shared" si="62"/>
        <v/>
      </c>
      <c r="AN196" s="37" t="str">
        <f>IF(AK196="", "", COUNTIF(AK$11:AK$8010, "&lt;"&amp;AK196)+1+COUNTIF(AK$11:AK196, AK196)-1)</f>
        <v/>
      </c>
      <c r="AO196" s="37" t="str">
        <f>IF(AL196="", "", COUNTIF(AL$11:AL$8010, "&gt;"&amp;AL196)+1+COUNTIF(AL$11:AL196, AL196)-1)</f>
        <v/>
      </c>
    </row>
    <row r="197" spans="1:41" x14ac:dyDescent="0.55000000000000004">
      <c r="A197" s="5"/>
      <c r="B197" s="284"/>
      <c r="C197" s="285"/>
      <c r="D197" s="286"/>
      <c r="E197" s="287"/>
      <c r="F197" s="288"/>
      <c r="G197" s="5"/>
      <c r="J197" s="7" t="str">
        <f t="shared" si="45"/>
        <v/>
      </c>
      <c r="K197" s="48" t="str">
        <f t="shared" si="46"/>
        <v/>
      </c>
      <c r="L197" s="48" t="str">
        <f t="shared" si="47"/>
        <v/>
      </c>
      <c r="M197" s="49" t="str">
        <f t="shared" si="48"/>
        <v/>
      </c>
      <c r="O197" s="54" t="str">
        <f>IF('Staff &amp; Scores'!$C197="", "", 'Staff &amp; Scores'!$C197)</f>
        <v/>
      </c>
      <c r="U197" s="103" t="str">
        <f t="shared" si="49"/>
        <v/>
      </c>
      <c r="V197" s="77" t="str">
        <f t="shared" si="50"/>
        <v/>
      </c>
      <c r="W197" s="37" t="str">
        <f t="shared" si="51"/>
        <v/>
      </c>
      <c r="X197" s="7" t="str">
        <f t="shared" si="52"/>
        <v/>
      </c>
      <c r="Y197" s="37" t="str">
        <f t="shared" si="53"/>
        <v/>
      </c>
      <c r="AA197" s="54" t="str">
        <f t="shared" si="54"/>
        <v/>
      </c>
      <c r="AC197" s="121" t="str">
        <f t="shared" si="55"/>
        <v/>
      </c>
      <c r="AD197" s="111" t="str">
        <f t="shared" si="56"/>
        <v/>
      </c>
      <c r="AE197" s="122" t="str">
        <f t="shared" si="57"/>
        <v/>
      </c>
      <c r="AF197" s="123" t="str">
        <f t="shared" si="58"/>
        <v>Qtr 1</v>
      </c>
      <c r="AG197" s="122" t="str">
        <f t="shared" si="59"/>
        <v/>
      </c>
      <c r="AI197" s="124" t="str">
        <f t="shared" si="60"/>
        <v/>
      </c>
      <c r="AK197" s="103" t="str">
        <f t="shared" si="61"/>
        <v/>
      </c>
      <c r="AL197" s="104" t="str">
        <f t="shared" si="62"/>
        <v/>
      </c>
      <c r="AN197" s="37" t="str">
        <f>IF(AK197="", "", COUNTIF(AK$11:AK$8010, "&lt;"&amp;AK197)+1+COUNTIF(AK$11:AK197, AK197)-1)</f>
        <v/>
      </c>
      <c r="AO197" s="37" t="str">
        <f>IF(AL197="", "", COUNTIF(AL$11:AL$8010, "&gt;"&amp;AL197)+1+COUNTIF(AL$11:AL197, AL197)-1)</f>
        <v/>
      </c>
    </row>
    <row r="198" spans="1:41" x14ac:dyDescent="0.55000000000000004">
      <c r="A198" s="5"/>
      <c r="B198" s="284"/>
      <c r="C198" s="285"/>
      <c r="D198" s="286"/>
      <c r="E198" s="287"/>
      <c r="F198" s="288"/>
      <c r="G198" s="5"/>
      <c r="J198" s="7" t="str">
        <f t="shared" si="45"/>
        <v/>
      </c>
      <c r="K198" s="48" t="str">
        <f t="shared" si="46"/>
        <v/>
      </c>
      <c r="L198" s="48" t="str">
        <f t="shared" si="47"/>
        <v/>
      </c>
      <c r="M198" s="49" t="str">
        <f t="shared" si="48"/>
        <v/>
      </c>
      <c r="O198" s="54" t="str">
        <f>IF('Staff &amp; Scores'!$C198="", "", 'Staff &amp; Scores'!$C198)</f>
        <v/>
      </c>
      <c r="U198" s="103" t="str">
        <f t="shared" si="49"/>
        <v/>
      </c>
      <c r="V198" s="77" t="str">
        <f t="shared" si="50"/>
        <v/>
      </c>
      <c r="W198" s="37" t="str">
        <f t="shared" si="51"/>
        <v/>
      </c>
      <c r="X198" s="7" t="str">
        <f t="shared" si="52"/>
        <v/>
      </c>
      <c r="Y198" s="37" t="str">
        <f t="shared" si="53"/>
        <v/>
      </c>
      <c r="AA198" s="54" t="str">
        <f t="shared" si="54"/>
        <v/>
      </c>
      <c r="AC198" s="121" t="str">
        <f t="shared" si="55"/>
        <v/>
      </c>
      <c r="AD198" s="111" t="str">
        <f t="shared" si="56"/>
        <v/>
      </c>
      <c r="AE198" s="122" t="str">
        <f t="shared" si="57"/>
        <v/>
      </c>
      <c r="AF198" s="123" t="str">
        <f t="shared" si="58"/>
        <v>Qtr 1</v>
      </c>
      <c r="AG198" s="122" t="str">
        <f t="shared" si="59"/>
        <v/>
      </c>
      <c r="AI198" s="124" t="str">
        <f t="shared" si="60"/>
        <v/>
      </c>
      <c r="AK198" s="103" t="str">
        <f t="shared" si="61"/>
        <v/>
      </c>
      <c r="AL198" s="104" t="str">
        <f t="shared" si="62"/>
        <v/>
      </c>
      <c r="AN198" s="37" t="str">
        <f>IF(AK198="", "", COUNTIF(AK$11:AK$8010, "&lt;"&amp;AK198)+1+COUNTIF(AK$11:AK198, AK198)-1)</f>
        <v/>
      </c>
      <c r="AO198" s="37" t="str">
        <f>IF(AL198="", "", COUNTIF(AL$11:AL$8010, "&gt;"&amp;AL198)+1+COUNTIF(AL$11:AL198, AL198)-1)</f>
        <v/>
      </c>
    </row>
    <row r="199" spans="1:41" x14ac:dyDescent="0.55000000000000004">
      <c r="A199" s="5"/>
      <c r="B199" s="284"/>
      <c r="C199" s="285"/>
      <c r="D199" s="286"/>
      <c r="E199" s="287"/>
      <c r="F199" s="288"/>
      <c r="G199" s="5"/>
      <c r="J199" s="7" t="str">
        <f t="shared" si="45"/>
        <v/>
      </c>
      <c r="K199" s="48" t="str">
        <f t="shared" si="46"/>
        <v/>
      </c>
      <c r="L199" s="48" t="str">
        <f t="shared" si="47"/>
        <v/>
      </c>
      <c r="M199" s="49" t="str">
        <f t="shared" si="48"/>
        <v/>
      </c>
      <c r="O199" s="54" t="str">
        <f>IF('Staff &amp; Scores'!$C199="", "", 'Staff &amp; Scores'!$C199)</f>
        <v/>
      </c>
      <c r="U199" s="103" t="str">
        <f t="shared" si="49"/>
        <v/>
      </c>
      <c r="V199" s="77" t="str">
        <f t="shared" si="50"/>
        <v/>
      </c>
      <c r="W199" s="37" t="str">
        <f t="shared" si="51"/>
        <v/>
      </c>
      <c r="X199" s="7" t="str">
        <f t="shared" si="52"/>
        <v/>
      </c>
      <c r="Y199" s="37" t="str">
        <f t="shared" si="53"/>
        <v/>
      </c>
      <c r="AA199" s="54" t="str">
        <f t="shared" si="54"/>
        <v/>
      </c>
      <c r="AC199" s="121" t="str">
        <f t="shared" si="55"/>
        <v/>
      </c>
      <c r="AD199" s="111" t="str">
        <f t="shared" si="56"/>
        <v/>
      </c>
      <c r="AE199" s="122" t="str">
        <f t="shared" si="57"/>
        <v/>
      </c>
      <c r="AF199" s="123" t="str">
        <f t="shared" si="58"/>
        <v>Qtr 1</v>
      </c>
      <c r="AG199" s="122" t="str">
        <f t="shared" si="59"/>
        <v/>
      </c>
      <c r="AI199" s="124" t="str">
        <f t="shared" si="60"/>
        <v/>
      </c>
      <c r="AK199" s="103" t="str">
        <f t="shared" si="61"/>
        <v/>
      </c>
      <c r="AL199" s="104" t="str">
        <f t="shared" si="62"/>
        <v/>
      </c>
      <c r="AN199" s="37" t="str">
        <f>IF(AK199="", "", COUNTIF(AK$11:AK$8010, "&lt;"&amp;AK199)+1+COUNTIF(AK$11:AK199, AK199)-1)</f>
        <v/>
      </c>
      <c r="AO199" s="37" t="str">
        <f>IF(AL199="", "", COUNTIF(AL$11:AL$8010, "&gt;"&amp;AL199)+1+COUNTIF(AL$11:AL199, AL199)-1)</f>
        <v/>
      </c>
    </row>
    <row r="200" spans="1:41" x14ac:dyDescent="0.55000000000000004">
      <c r="A200" s="5"/>
      <c r="B200" s="284"/>
      <c r="C200" s="285"/>
      <c r="D200" s="286"/>
      <c r="E200" s="287"/>
      <c r="F200" s="288"/>
      <c r="G200" s="5"/>
      <c r="J200" s="7" t="str">
        <f t="shared" si="45"/>
        <v/>
      </c>
      <c r="K200" s="48" t="str">
        <f t="shared" si="46"/>
        <v/>
      </c>
      <c r="L200" s="48" t="str">
        <f t="shared" si="47"/>
        <v/>
      </c>
      <c r="M200" s="49" t="str">
        <f t="shared" si="48"/>
        <v/>
      </c>
      <c r="O200" s="54" t="str">
        <f>IF('Staff &amp; Scores'!$C200="", "", 'Staff &amp; Scores'!$C200)</f>
        <v/>
      </c>
      <c r="U200" s="103" t="str">
        <f t="shared" si="49"/>
        <v/>
      </c>
      <c r="V200" s="77" t="str">
        <f t="shared" si="50"/>
        <v/>
      </c>
      <c r="W200" s="37" t="str">
        <f t="shared" si="51"/>
        <v/>
      </c>
      <c r="X200" s="7" t="str">
        <f t="shared" si="52"/>
        <v/>
      </c>
      <c r="Y200" s="37" t="str">
        <f t="shared" si="53"/>
        <v/>
      </c>
      <c r="AA200" s="54" t="str">
        <f t="shared" si="54"/>
        <v/>
      </c>
      <c r="AC200" s="121" t="str">
        <f t="shared" si="55"/>
        <v/>
      </c>
      <c r="AD200" s="111" t="str">
        <f t="shared" si="56"/>
        <v/>
      </c>
      <c r="AE200" s="122" t="str">
        <f t="shared" si="57"/>
        <v/>
      </c>
      <c r="AF200" s="123" t="str">
        <f t="shared" si="58"/>
        <v>Qtr 1</v>
      </c>
      <c r="AG200" s="122" t="str">
        <f t="shared" si="59"/>
        <v/>
      </c>
      <c r="AI200" s="124" t="str">
        <f t="shared" si="60"/>
        <v/>
      </c>
      <c r="AK200" s="103" t="str">
        <f t="shared" si="61"/>
        <v/>
      </c>
      <c r="AL200" s="104" t="str">
        <f t="shared" si="62"/>
        <v/>
      </c>
      <c r="AN200" s="37" t="str">
        <f>IF(AK200="", "", COUNTIF(AK$11:AK$8010, "&lt;"&amp;AK200)+1+COUNTIF(AK$11:AK200, AK200)-1)</f>
        <v/>
      </c>
      <c r="AO200" s="37" t="str">
        <f>IF(AL200="", "", COUNTIF(AL$11:AL$8010, "&gt;"&amp;AL200)+1+COUNTIF(AL$11:AL200, AL200)-1)</f>
        <v/>
      </c>
    </row>
    <row r="201" spans="1:41" x14ac:dyDescent="0.55000000000000004">
      <c r="A201" s="5"/>
      <c r="B201" s="284"/>
      <c r="C201" s="285"/>
      <c r="D201" s="286"/>
      <c r="E201" s="287"/>
      <c r="F201" s="288"/>
      <c r="G201" s="5"/>
      <c r="J201" s="7" t="str">
        <f t="shared" si="45"/>
        <v/>
      </c>
      <c r="K201" s="48" t="str">
        <f t="shared" si="46"/>
        <v/>
      </c>
      <c r="L201" s="48" t="str">
        <f t="shared" si="47"/>
        <v/>
      </c>
      <c r="M201" s="49" t="str">
        <f t="shared" si="48"/>
        <v/>
      </c>
      <c r="O201" s="54" t="str">
        <f>IF('Staff &amp; Scores'!$C201="", "", 'Staff &amp; Scores'!$C201)</f>
        <v/>
      </c>
      <c r="U201" s="103" t="str">
        <f t="shared" si="49"/>
        <v/>
      </c>
      <c r="V201" s="77" t="str">
        <f t="shared" si="50"/>
        <v/>
      </c>
      <c r="W201" s="37" t="str">
        <f t="shared" si="51"/>
        <v/>
      </c>
      <c r="X201" s="7" t="str">
        <f t="shared" si="52"/>
        <v/>
      </c>
      <c r="Y201" s="37" t="str">
        <f t="shared" si="53"/>
        <v/>
      </c>
      <c r="AA201" s="54" t="str">
        <f t="shared" si="54"/>
        <v/>
      </c>
      <c r="AC201" s="121" t="str">
        <f t="shared" si="55"/>
        <v/>
      </c>
      <c r="AD201" s="111" t="str">
        <f t="shared" si="56"/>
        <v/>
      </c>
      <c r="AE201" s="122" t="str">
        <f t="shared" si="57"/>
        <v/>
      </c>
      <c r="AF201" s="123" t="str">
        <f t="shared" si="58"/>
        <v>Qtr 1</v>
      </c>
      <c r="AG201" s="122" t="str">
        <f t="shared" si="59"/>
        <v/>
      </c>
      <c r="AI201" s="124" t="str">
        <f t="shared" si="60"/>
        <v/>
      </c>
      <c r="AK201" s="103" t="str">
        <f t="shared" si="61"/>
        <v/>
      </c>
      <c r="AL201" s="104" t="str">
        <f t="shared" si="62"/>
        <v/>
      </c>
      <c r="AN201" s="37" t="str">
        <f>IF(AK201="", "", COUNTIF(AK$11:AK$8010, "&lt;"&amp;AK201)+1+COUNTIF(AK$11:AK201, AK201)-1)</f>
        <v/>
      </c>
      <c r="AO201" s="37" t="str">
        <f>IF(AL201="", "", COUNTIF(AL$11:AL$8010, "&gt;"&amp;AL201)+1+COUNTIF(AL$11:AL201, AL201)-1)</f>
        <v/>
      </c>
    </row>
    <row r="202" spans="1:41" x14ac:dyDescent="0.55000000000000004">
      <c r="A202" s="5"/>
      <c r="B202" s="284"/>
      <c r="C202" s="285"/>
      <c r="D202" s="286"/>
      <c r="E202" s="287"/>
      <c r="F202" s="288"/>
      <c r="G202" s="5"/>
      <c r="J202" s="7" t="str">
        <f t="shared" si="45"/>
        <v/>
      </c>
      <c r="K202" s="48" t="str">
        <f t="shared" si="46"/>
        <v/>
      </c>
      <c r="L202" s="48" t="str">
        <f t="shared" si="47"/>
        <v/>
      </c>
      <c r="M202" s="49" t="str">
        <f t="shared" si="48"/>
        <v/>
      </c>
      <c r="O202" s="54" t="str">
        <f>IF('Staff &amp; Scores'!$C202="", "", 'Staff &amp; Scores'!$C202)</f>
        <v/>
      </c>
      <c r="U202" s="103" t="str">
        <f t="shared" si="49"/>
        <v/>
      </c>
      <c r="V202" s="77" t="str">
        <f t="shared" si="50"/>
        <v/>
      </c>
      <c r="W202" s="37" t="str">
        <f t="shared" si="51"/>
        <v/>
      </c>
      <c r="X202" s="7" t="str">
        <f t="shared" si="52"/>
        <v/>
      </c>
      <c r="Y202" s="37" t="str">
        <f t="shared" si="53"/>
        <v/>
      </c>
      <c r="AA202" s="54" t="str">
        <f t="shared" si="54"/>
        <v/>
      </c>
      <c r="AC202" s="121" t="str">
        <f t="shared" si="55"/>
        <v/>
      </c>
      <c r="AD202" s="111" t="str">
        <f t="shared" si="56"/>
        <v/>
      </c>
      <c r="AE202" s="122" t="str">
        <f t="shared" si="57"/>
        <v/>
      </c>
      <c r="AF202" s="123" t="str">
        <f t="shared" si="58"/>
        <v>Qtr 1</v>
      </c>
      <c r="AG202" s="122" t="str">
        <f t="shared" si="59"/>
        <v/>
      </c>
      <c r="AI202" s="124" t="str">
        <f t="shared" si="60"/>
        <v/>
      </c>
      <c r="AK202" s="103" t="str">
        <f t="shared" si="61"/>
        <v/>
      </c>
      <c r="AL202" s="104" t="str">
        <f t="shared" si="62"/>
        <v/>
      </c>
      <c r="AN202" s="37" t="str">
        <f>IF(AK202="", "", COUNTIF(AK$11:AK$8010, "&lt;"&amp;AK202)+1+COUNTIF(AK$11:AK202, AK202)-1)</f>
        <v/>
      </c>
      <c r="AO202" s="37" t="str">
        <f>IF(AL202="", "", COUNTIF(AL$11:AL$8010, "&gt;"&amp;AL202)+1+COUNTIF(AL$11:AL202, AL202)-1)</f>
        <v/>
      </c>
    </row>
    <row r="203" spans="1:41" x14ac:dyDescent="0.55000000000000004">
      <c r="A203" s="5"/>
      <c r="B203" s="284"/>
      <c r="C203" s="285"/>
      <c r="D203" s="286"/>
      <c r="E203" s="287"/>
      <c r="F203" s="288"/>
      <c r="G203" s="5"/>
      <c r="J203" s="7" t="str">
        <f t="shared" si="45"/>
        <v/>
      </c>
      <c r="K203" s="48" t="str">
        <f t="shared" si="46"/>
        <v/>
      </c>
      <c r="L203" s="48" t="str">
        <f t="shared" si="47"/>
        <v/>
      </c>
      <c r="M203" s="49" t="str">
        <f t="shared" si="48"/>
        <v/>
      </c>
      <c r="O203" s="54" t="str">
        <f>IF('Staff &amp; Scores'!$C203="", "", 'Staff &amp; Scores'!$C203)</f>
        <v/>
      </c>
      <c r="U203" s="103" t="str">
        <f t="shared" si="49"/>
        <v/>
      </c>
      <c r="V203" s="77" t="str">
        <f t="shared" si="50"/>
        <v/>
      </c>
      <c r="W203" s="37" t="str">
        <f t="shared" si="51"/>
        <v/>
      </c>
      <c r="X203" s="7" t="str">
        <f t="shared" si="52"/>
        <v/>
      </c>
      <c r="Y203" s="37" t="str">
        <f t="shared" si="53"/>
        <v/>
      </c>
      <c r="AA203" s="54" t="str">
        <f t="shared" si="54"/>
        <v/>
      </c>
      <c r="AC203" s="121" t="str">
        <f t="shared" si="55"/>
        <v/>
      </c>
      <c r="AD203" s="111" t="str">
        <f t="shared" si="56"/>
        <v/>
      </c>
      <c r="AE203" s="122" t="str">
        <f t="shared" si="57"/>
        <v/>
      </c>
      <c r="AF203" s="123" t="str">
        <f t="shared" si="58"/>
        <v>Qtr 1</v>
      </c>
      <c r="AG203" s="122" t="str">
        <f t="shared" si="59"/>
        <v/>
      </c>
      <c r="AI203" s="124" t="str">
        <f t="shared" si="60"/>
        <v/>
      </c>
      <c r="AK203" s="103" t="str">
        <f t="shared" si="61"/>
        <v/>
      </c>
      <c r="AL203" s="104" t="str">
        <f t="shared" si="62"/>
        <v/>
      </c>
      <c r="AN203" s="37" t="str">
        <f>IF(AK203="", "", COUNTIF(AK$11:AK$8010, "&lt;"&amp;AK203)+1+COUNTIF(AK$11:AK203, AK203)-1)</f>
        <v/>
      </c>
      <c r="AO203" s="37" t="str">
        <f>IF(AL203="", "", COUNTIF(AL$11:AL$8010, "&gt;"&amp;AL203)+1+COUNTIF(AL$11:AL203, AL203)-1)</f>
        <v/>
      </c>
    </row>
    <row r="204" spans="1:41" x14ac:dyDescent="0.55000000000000004">
      <c r="A204" s="5"/>
      <c r="B204" s="284"/>
      <c r="C204" s="285"/>
      <c r="D204" s="286"/>
      <c r="E204" s="287"/>
      <c r="F204" s="288"/>
      <c r="G204" s="5"/>
      <c r="J204" s="7" t="str">
        <f t="shared" ref="J204:J267" si="63">IF(B204="", "", IF(OR(B204&lt;$O$4, B204&gt;$O$5), "X", ""))</f>
        <v/>
      </c>
      <c r="K204" s="48" t="str">
        <f t="shared" ref="K204:K267" si="64">IF(C204="", "", IF(COUNTIF($O$10:$O$510, C204)=0, "X", ""))</f>
        <v/>
      </c>
      <c r="L204" s="48" t="str">
        <f t="shared" ref="L204:L267" si="65">IF(D204="", "", IF(COUNTIF($Q$10:$Q$15, D204)=0, "X", ""))</f>
        <v/>
      </c>
      <c r="M204" s="49" t="str">
        <f t="shared" ref="M204:M267" si="66">IF(E204="", "", IF(COUNTIF($S$10:$S$20, E204)=0, "X", ""))</f>
        <v/>
      </c>
      <c r="O204" s="54" t="str">
        <f>IF('Staff &amp; Scores'!$C204="", "", 'Staff &amp; Scores'!$C204)</f>
        <v/>
      </c>
      <c r="U204" s="103" t="str">
        <f t="shared" ref="U204:U267" si="67">IF($Q$4="", "", IF($C204=$Q$4, IF($E204&lt;0, $E204, ""), ""))</f>
        <v/>
      </c>
      <c r="V204" s="77" t="str">
        <f t="shared" ref="V204:V267" si="68">IF($Q$4="", "", IF($C204=$Q$4, IF($E204&gt;0, $E204, ""), ""))</f>
        <v/>
      </c>
      <c r="W204" s="37" t="str">
        <f t="shared" ref="W204:W267" si="69">IF($Q$4="", "", IF($C204=$Q$4, IF($B204="", "", TEXT($B204, "mmm yyyy")), ""))</f>
        <v/>
      </c>
      <c r="X204" s="7" t="str">
        <f t="shared" ref="X204:X267" si="70">IF(OR($Q$4="", $B204=""), "", IF($C204=$Q$4, IF(AND($B204&gt;=$V$2, $B204&lt;=$W$2), $U$2, IF(AND($B204&gt;=$V$3, $B204&lt;=$W$3), $U$3, IF(AND($B204&gt;=$V$4, $B204&lt;=$W$4), $U$4, IF(AND($B204&gt;=$V$5, $B204&lt;=$W$5), $U$5, "")))), ""))</f>
        <v/>
      </c>
      <c r="Y204" s="37" t="str">
        <f t="shared" ref="Y204:Y267" si="71">IF($Q$4="", "", IF($C204=$Q$4, IF($D204="", "", $D204), ""))</f>
        <v/>
      </c>
      <c r="AA204" s="54" t="str">
        <f t="shared" ref="AA204:AA267" si="72">IF(OR($X204="", $Y204=""), "", CONCATENATE($Y204, " - ", $X204))</f>
        <v/>
      </c>
      <c r="AC204" s="121" t="str">
        <f t="shared" ref="AC204:AC267" si="73">IF($E204&lt;0, $E204, "")</f>
        <v/>
      </c>
      <c r="AD204" s="111" t="str">
        <f t="shared" ref="AD204:AD267" si="74">IF($E204&gt;0, $E204, "")</f>
        <v/>
      </c>
      <c r="AE204" s="122" t="str">
        <f t="shared" ref="AE204:AE267" si="75">IF($B204="", "", TEXT($B204, "mmm yyyy"))</f>
        <v/>
      </c>
      <c r="AF204" s="123" t="str">
        <f t="shared" ref="AF204:AF267" si="76">IF(AND($B204&gt;=$V$2, $B204&lt;=$W$2), $U$2, IF(AND($B204&gt;=$V$3, $B204&lt;=$W$3), $U$3, IF(AND($B204&gt;=$V$4, $B204&lt;=$W$4), $U$4, IF(AND($B204&gt;=$V$5, $B204&lt;=$W$5), $U$5, ""))))</f>
        <v>Qtr 1</v>
      </c>
      <c r="AG204" s="122" t="str">
        <f t="shared" ref="AG204:AG267" si="77">IF($D204="", "", $D204)</f>
        <v/>
      </c>
      <c r="AI204" s="124" t="str">
        <f t="shared" ref="AI204:AI267" si="78">IF(OR($AF204="", $AG204=""), "", CONCATENATE($AG204, " - ", $AF204))</f>
        <v/>
      </c>
      <c r="AK204" s="103" t="str">
        <f t="shared" ref="AK204:AK267" si="79">IF($AK$7="", U204, IF($AK$7=$X204, U204, ""))</f>
        <v/>
      </c>
      <c r="AL204" s="104" t="str">
        <f t="shared" ref="AL204:AL267" si="80">IF($AK$7="", V204, IF($AK$7=$X204, V204, ""))</f>
        <v/>
      </c>
      <c r="AN204" s="37" t="str">
        <f>IF(AK204="", "", COUNTIF(AK$11:AK$8010, "&lt;"&amp;AK204)+1+COUNTIF(AK$11:AK204, AK204)-1)</f>
        <v/>
      </c>
      <c r="AO204" s="37" t="str">
        <f>IF(AL204="", "", COUNTIF(AL$11:AL$8010, "&gt;"&amp;AL204)+1+COUNTIF(AL$11:AL204, AL204)-1)</f>
        <v/>
      </c>
    </row>
    <row r="205" spans="1:41" x14ac:dyDescent="0.55000000000000004">
      <c r="A205" s="5"/>
      <c r="B205" s="284"/>
      <c r="C205" s="285"/>
      <c r="D205" s="286"/>
      <c r="E205" s="287"/>
      <c r="F205" s="288"/>
      <c r="G205" s="5"/>
      <c r="J205" s="7" t="str">
        <f t="shared" si="63"/>
        <v/>
      </c>
      <c r="K205" s="48" t="str">
        <f t="shared" si="64"/>
        <v/>
      </c>
      <c r="L205" s="48" t="str">
        <f t="shared" si="65"/>
        <v/>
      </c>
      <c r="M205" s="49" t="str">
        <f t="shared" si="66"/>
        <v/>
      </c>
      <c r="O205" s="54" t="str">
        <f>IF('Staff &amp; Scores'!$C205="", "", 'Staff &amp; Scores'!$C205)</f>
        <v/>
      </c>
      <c r="U205" s="103" t="str">
        <f t="shared" si="67"/>
        <v/>
      </c>
      <c r="V205" s="77" t="str">
        <f t="shared" si="68"/>
        <v/>
      </c>
      <c r="W205" s="37" t="str">
        <f t="shared" si="69"/>
        <v/>
      </c>
      <c r="X205" s="7" t="str">
        <f t="shared" si="70"/>
        <v/>
      </c>
      <c r="Y205" s="37" t="str">
        <f t="shared" si="71"/>
        <v/>
      </c>
      <c r="AA205" s="54" t="str">
        <f t="shared" si="72"/>
        <v/>
      </c>
      <c r="AC205" s="121" t="str">
        <f t="shared" si="73"/>
        <v/>
      </c>
      <c r="AD205" s="111" t="str">
        <f t="shared" si="74"/>
        <v/>
      </c>
      <c r="AE205" s="122" t="str">
        <f t="shared" si="75"/>
        <v/>
      </c>
      <c r="AF205" s="123" t="str">
        <f t="shared" si="76"/>
        <v>Qtr 1</v>
      </c>
      <c r="AG205" s="122" t="str">
        <f t="shared" si="77"/>
        <v/>
      </c>
      <c r="AI205" s="124" t="str">
        <f t="shared" si="78"/>
        <v/>
      </c>
      <c r="AK205" s="103" t="str">
        <f t="shared" si="79"/>
        <v/>
      </c>
      <c r="AL205" s="104" t="str">
        <f t="shared" si="80"/>
        <v/>
      </c>
      <c r="AN205" s="37" t="str">
        <f>IF(AK205="", "", COUNTIF(AK$11:AK$8010, "&lt;"&amp;AK205)+1+COUNTIF(AK$11:AK205, AK205)-1)</f>
        <v/>
      </c>
      <c r="AO205" s="37" t="str">
        <f>IF(AL205="", "", COUNTIF(AL$11:AL$8010, "&gt;"&amp;AL205)+1+COUNTIF(AL$11:AL205, AL205)-1)</f>
        <v/>
      </c>
    </row>
    <row r="206" spans="1:41" x14ac:dyDescent="0.55000000000000004">
      <c r="A206" s="5"/>
      <c r="B206" s="284"/>
      <c r="C206" s="285"/>
      <c r="D206" s="286"/>
      <c r="E206" s="287"/>
      <c r="F206" s="288"/>
      <c r="G206" s="5"/>
      <c r="J206" s="7" t="str">
        <f t="shared" si="63"/>
        <v/>
      </c>
      <c r="K206" s="48" t="str">
        <f t="shared" si="64"/>
        <v/>
      </c>
      <c r="L206" s="48" t="str">
        <f t="shared" si="65"/>
        <v/>
      </c>
      <c r="M206" s="49" t="str">
        <f t="shared" si="66"/>
        <v/>
      </c>
      <c r="O206" s="54" t="str">
        <f>IF('Staff &amp; Scores'!$C206="", "", 'Staff &amp; Scores'!$C206)</f>
        <v/>
      </c>
      <c r="U206" s="103" t="str">
        <f t="shared" si="67"/>
        <v/>
      </c>
      <c r="V206" s="77" t="str">
        <f t="shared" si="68"/>
        <v/>
      </c>
      <c r="W206" s="37" t="str">
        <f t="shared" si="69"/>
        <v/>
      </c>
      <c r="X206" s="7" t="str">
        <f t="shared" si="70"/>
        <v/>
      </c>
      <c r="Y206" s="37" t="str">
        <f t="shared" si="71"/>
        <v/>
      </c>
      <c r="AA206" s="54" t="str">
        <f t="shared" si="72"/>
        <v/>
      </c>
      <c r="AC206" s="121" t="str">
        <f t="shared" si="73"/>
        <v/>
      </c>
      <c r="AD206" s="111" t="str">
        <f t="shared" si="74"/>
        <v/>
      </c>
      <c r="AE206" s="122" t="str">
        <f t="shared" si="75"/>
        <v/>
      </c>
      <c r="AF206" s="123" t="str">
        <f t="shared" si="76"/>
        <v>Qtr 1</v>
      </c>
      <c r="AG206" s="122" t="str">
        <f t="shared" si="77"/>
        <v/>
      </c>
      <c r="AI206" s="124" t="str">
        <f t="shared" si="78"/>
        <v/>
      </c>
      <c r="AK206" s="103" t="str">
        <f t="shared" si="79"/>
        <v/>
      </c>
      <c r="AL206" s="104" t="str">
        <f t="shared" si="80"/>
        <v/>
      </c>
      <c r="AN206" s="37" t="str">
        <f>IF(AK206="", "", COUNTIF(AK$11:AK$8010, "&lt;"&amp;AK206)+1+COUNTIF(AK$11:AK206, AK206)-1)</f>
        <v/>
      </c>
      <c r="AO206" s="37" t="str">
        <f>IF(AL206="", "", COUNTIF(AL$11:AL$8010, "&gt;"&amp;AL206)+1+COUNTIF(AL$11:AL206, AL206)-1)</f>
        <v/>
      </c>
    </row>
    <row r="207" spans="1:41" x14ac:dyDescent="0.55000000000000004">
      <c r="A207" s="5"/>
      <c r="B207" s="284"/>
      <c r="C207" s="285"/>
      <c r="D207" s="286"/>
      <c r="E207" s="287"/>
      <c r="F207" s="288"/>
      <c r="G207" s="5"/>
      <c r="J207" s="7" t="str">
        <f t="shared" si="63"/>
        <v/>
      </c>
      <c r="K207" s="48" t="str">
        <f t="shared" si="64"/>
        <v/>
      </c>
      <c r="L207" s="48" t="str">
        <f t="shared" si="65"/>
        <v/>
      </c>
      <c r="M207" s="49" t="str">
        <f t="shared" si="66"/>
        <v/>
      </c>
      <c r="O207" s="54" t="str">
        <f>IF('Staff &amp; Scores'!$C207="", "", 'Staff &amp; Scores'!$C207)</f>
        <v/>
      </c>
      <c r="U207" s="103" t="str">
        <f t="shared" si="67"/>
        <v/>
      </c>
      <c r="V207" s="77" t="str">
        <f t="shared" si="68"/>
        <v/>
      </c>
      <c r="W207" s="37" t="str">
        <f t="shared" si="69"/>
        <v/>
      </c>
      <c r="X207" s="7" t="str">
        <f t="shared" si="70"/>
        <v/>
      </c>
      <c r="Y207" s="37" t="str">
        <f t="shared" si="71"/>
        <v/>
      </c>
      <c r="AA207" s="54" t="str">
        <f t="shared" si="72"/>
        <v/>
      </c>
      <c r="AC207" s="121" t="str">
        <f t="shared" si="73"/>
        <v/>
      </c>
      <c r="AD207" s="111" t="str">
        <f t="shared" si="74"/>
        <v/>
      </c>
      <c r="AE207" s="122" t="str">
        <f t="shared" si="75"/>
        <v/>
      </c>
      <c r="AF207" s="123" t="str">
        <f t="shared" si="76"/>
        <v>Qtr 1</v>
      </c>
      <c r="AG207" s="122" t="str">
        <f t="shared" si="77"/>
        <v/>
      </c>
      <c r="AI207" s="124" t="str">
        <f t="shared" si="78"/>
        <v/>
      </c>
      <c r="AK207" s="103" t="str">
        <f t="shared" si="79"/>
        <v/>
      </c>
      <c r="AL207" s="104" t="str">
        <f t="shared" si="80"/>
        <v/>
      </c>
      <c r="AN207" s="37" t="str">
        <f>IF(AK207="", "", COUNTIF(AK$11:AK$8010, "&lt;"&amp;AK207)+1+COUNTIF(AK$11:AK207, AK207)-1)</f>
        <v/>
      </c>
      <c r="AO207" s="37" t="str">
        <f>IF(AL207="", "", COUNTIF(AL$11:AL$8010, "&gt;"&amp;AL207)+1+COUNTIF(AL$11:AL207, AL207)-1)</f>
        <v/>
      </c>
    </row>
    <row r="208" spans="1:41" x14ac:dyDescent="0.55000000000000004">
      <c r="A208" s="5"/>
      <c r="B208" s="284"/>
      <c r="C208" s="285"/>
      <c r="D208" s="286"/>
      <c r="E208" s="287"/>
      <c r="F208" s="288"/>
      <c r="G208" s="5"/>
      <c r="J208" s="7" t="str">
        <f t="shared" si="63"/>
        <v/>
      </c>
      <c r="K208" s="48" t="str">
        <f t="shared" si="64"/>
        <v/>
      </c>
      <c r="L208" s="48" t="str">
        <f t="shared" si="65"/>
        <v/>
      </c>
      <c r="M208" s="49" t="str">
        <f t="shared" si="66"/>
        <v/>
      </c>
      <c r="O208" s="54" t="str">
        <f>IF('Staff &amp; Scores'!$C208="", "", 'Staff &amp; Scores'!$C208)</f>
        <v/>
      </c>
      <c r="U208" s="103" t="str">
        <f t="shared" si="67"/>
        <v/>
      </c>
      <c r="V208" s="77" t="str">
        <f t="shared" si="68"/>
        <v/>
      </c>
      <c r="W208" s="37" t="str">
        <f t="shared" si="69"/>
        <v/>
      </c>
      <c r="X208" s="7" t="str">
        <f t="shared" si="70"/>
        <v/>
      </c>
      <c r="Y208" s="37" t="str">
        <f t="shared" si="71"/>
        <v/>
      </c>
      <c r="AA208" s="54" t="str">
        <f t="shared" si="72"/>
        <v/>
      </c>
      <c r="AC208" s="121" t="str">
        <f t="shared" si="73"/>
        <v/>
      </c>
      <c r="AD208" s="111" t="str">
        <f t="shared" si="74"/>
        <v/>
      </c>
      <c r="AE208" s="122" t="str">
        <f t="shared" si="75"/>
        <v/>
      </c>
      <c r="AF208" s="123" t="str">
        <f t="shared" si="76"/>
        <v>Qtr 1</v>
      </c>
      <c r="AG208" s="122" t="str">
        <f t="shared" si="77"/>
        <v/>
      </c>
      <c r="AI208" s="124" t="str">
        <f t="shared" si="78"/>
        <v/>
      </c>
      <c r="AK208" s="103" t="str">
        <f t="shared" si="79"/>
        <v/>
      </c>
      <c r="AL208" s="104" t="str">
        <f t="shared" si="80"/>
        <v/>
      </c>
      <c r="AN208" s="37" t="str">
        <f>IF(AK208="", "", COUNTIF(AK$11:AK$8010, "&lt;"&amp;AK208)+1+COUNTIF(AK$11:AK208, AK208)-1)</f>
        <v/>
      </c>
      <c r="AO208" s="37" t="str">
        <f>IF(AL208="", "", COUNTIF(AL$11:AL$8010, "&gt;"&amp;AL208)+1+COUNTIF(AL$11:AL208, AL208)-1)</f>
        <v/>
      </c>
    </row>
    <row r="209" spans="1:41" x14ac:dyDescent="0.55000000000000004">
      <c r="A209" s="5"/>
      <c r="B209" s="284"/>
      <c r="C209" s="285"/>
      <c r="D209" s="286"/>
      <c r="E209" s="287"/>
      <c r="F209" s="288"/>
      <c r="G209" s="5"/>
      <c r="J209" s="7" t="str">
        <f t="shared" si="63"/>
        <v/>
      </c>
      <c r="K209" s="48" t="str">
        <f t="shared" si="64"/>
        <v/>
      </c>
      <c r="L209" s="48" t="str">
        <f t="shared" si="65"/>
        <v/>
      </c>
      <c r="M209" s="49" t="str">
        <f t="shared" si="66"/>
        <v/>
      </c>
      <c r="O209" s="54" t="str">
        <f>IF('Staff &amp; Scores'!$C209="", "", 'Staff &amp; Scores'!$C209)</f>
        <v/>
      </c>
      <c r="U209" s="103" t="str">
        <f t="shared" si="67"/>
        <v/>
      </c>
      <c r="V209" s="77" t="str">
        <f t="shared" si="68"/>
        <v/>
      </c>
      <c r="W209" s="37" t="str">
        <f t="shared" si="69"/>
        <v/>
      </c>
      <c r="X209" s="7" t="str">
        <f t="shared" si="70"/>
        <v/>
      </c>
      <c r="Y209" s="37" t="str">
        <f t="shared" si="71"/>
        <v/>
      </c>
      <c r="AA209" s="54" t="str">
        <f t="shared" si="72"/>
        <v/>
      </c>
      <c r="AC209" s="121" t="str">
        <f t="shared" si="73"/>
        <v/>
      </c>
      <c r="AD209" s="111" t="str">
        <f t="shared" si="74"/>
        <v/>
      </c>
      <c r="AE209" s="122" t="str">
        <f t="shared" si="75"/>
        <v/>
      </c>
      <c r="AF209" s="123" t="str">
        <f t="shared" si="76"/>
        <v>Qtr 1</v>
      </c>
      <c r="AG209" s="122" t="str">
        <f t="shared" si="77"/>
        <v/>
      </c>
      <c r="AI209" s="124" t="str">
        <f t="shared" si="78"/>
        <v/>
      </c>
      <c r="AK209" s="103" t="str">
        <f t="shared" si="79"/>
        <v/>
      </c>
      <c r="AL209" s="104" t="str">
        <f t="shared" si="80"/>
        <v/>
      </c>
      <c r="AN209" s="37" t="str">
        <f>IF(AK209="", "", COUNTIF(AK$11:AK$8010, "&lt;"&amp;AK209)+1+COUNTIF(AK$11:AK209, AK209)-1)</f>
        <v/>
      </c>
      <c r="AO209" s="37" t="str">
        <f>IF(AL209="", "", COUNTIF(AL$11:AL$8010, "&gt;"&amp;AL209)+1+COUNTIF(AL$11:AL209, AL209)-1)</f>
        <v/>
      </c>
    </row>
    <row r="210" spans="1:41" x14ac:dyDescent="0.55000000000000004">
      <c r="A210" s="5"/>
      <c r="B210" s="284"/>
      <c r="C210" s="285"/>
      <c r="D210" s="286"/>
      <c r="E210" s="287"/>
      <c r="F210" s="288"/>
      <c r="G210" s="5"/>
      <c r="J210" s="7" t="str">
        <f t="shared" si="63"/>
        <v/>
      </c>
      <c r="K210" s="48" t="str">
        <f t="shared" si="64"/>
        <v/>
      </c>
      <c r="L210" s="48" t="str">
        <f t="shared" si="65"/>
        <v/>
      </c>
      <c r="M210" s="49" t="str">
        <f t="shared" si="66"/>
        <v/>
      </c>
      <c r="O210" s="54" t="str">
        <f>IF('Staff &amp; Scores'!$C210="", "", 'Staff &amp; Scores'!$C210)</f>
        <v/>
      </c>
      <c r="U210" s="103" t="str">
        <f t="shared" si="67"/>
        <v/>
      </c>
      <c r="V210" s="77" t="str">
        <f t="shared" si="68"/>
        <v/>
      </c>
      <c r="W210" s="37" t="str">
        <f t="shared" si="69"/>
        <v/>
      </c>
      <c r="X210" s="7" t="str">
        <f t="shared" si="70"/>
        <v/>
      </c>
      <c r="Y210" s="37" t="str">
        <f t="shared" si="71"/>
        <v/>
      </c>
      <c r="AA210" s="54" t="str">
        <f t="shared" si="72"/>
        <v/>
      </c>
      <c r="AC210" s="121" t="str">
        <f t="shared" si="73"/>
        <v/>
      </c>
      <c r="AD210" s="111" t="str">
        <f t="shared" si="74"/>
        <v/>
      </c>
      <c r="AE210" s="122" t="str">
        <f t="shared" si="75"/>
        <v/>
      </c>
      <c r="AF210" s="123" t="str">
        <f t="shared" si="76"/>
        <v>Qtr 1</v>
      </c>
      <c r="AG210" s="122" t="str">
        <f t="shared" si="77"/>
        <v/>
      </c>
      <c r="AI210" s="124" t="str">
        <f t="shared" si="78"/>
        <v/>
      </c>
      <c r="AK210" s="103" t="str">
        <f t="shared" si="79"/>
        <v/>
      </c>
      <c r="AL210" s="104" t="str">
        <f t="shared" si="80"/>
        <v/>
      </c>
      <c r="AN210" s="37" t="str">
        <f>IF(AK210="", "", COUNTIF(AK$11:AK$8010, "&lt;"&amp;AK210)+1+COUNTIF(AK$11:AK210, AK210)-1)</f>
        <v/>
      </c>
      <c r="AO210" s="37" t="str">
        <f>IF(AL210="", "", COUNTIF(AL$11:AL$8010, "&gt;"&amp;AL210)+1+COUNTIF(AL$11:AL210, AL210)-1)</f>
        <v/>
      </c>
    </row>
    <row r="211" spans="1:41" x14ac:dyDescent="0.55000000000000004">
      <c r="A211" s="5"/>
      <c r="B211" s="284"/>
      <c r="C211" s="285"/>
      <c r="D211" s="286"/>
      <c r="E211" s="287"/>
      <c r="F211" s="288"/>
      <c r="G211" s="5"/>
      <c r="J211" s="7" t="str">
        <f t="shared" si="63"/>
        <v/>
      </c>
      <c r="K211" s="48" t="str">
        <f t="shared" si="64"/>
        <v/>
      </c>
      <c r="L211" s="48" t="str">
        <f t="shared" si="65"/>
        <v/>
      </c>
      <c r="M211" s="49" t="str">
        <f t="shared" si="66"/>
        <v/>
      </c>
      <c r="O211" s="54" t="str">
        <f>IF('Staff &amp; Scores'!$C211="", "", 'Staff &amp; Scores'!$C211)</f>
        <v/>
      </c>
      <c r="U211" s="103" t="str">
        <f t="shared" si="67"/>
        <v/>
      </c>
      <c r="V211" s="77" t="str">
        <f t="shared" si="68"/>
        <v/>
      </c>
      <c r="W211" s="37" t="str">
        <f t="shared" si="69"/>
        <v/>
      </c>
      <c r="X211" s="7" t="str">
        <f t="shared" si="70"/>
        <v/>
      </c>
      <c r="Y211" s="37" t="str">
        <f t="shared" si="71"/>
        <v/>
      </c>
      <c r="AA211" s="54" t="str">
        <f t="shared" si="72"/>
        <v/>
      </c>
      <c r="AC211" s="121" t="str">
        <f t="shared" si="73"/>
        <v/>
      </c>
      <c r="AD211" s="111" t="str">
        <f t="shared" si="74"/>
        <v/>
      </c>
      <c r="AE211" s="122" t="str">
        <f t="shared" si="75"/>
        <v/>
      </c>
      <c r="AF211" s="123" t="str">
        <f t="shared" si="76"/>
        <v>Qtr 1</v>
      </c>
      <c r="AG211" s="122" t="str">
        <f t="shared" si="77"/>
        <v/>
      </c>
      <c r="AI211" s="124" t="str">
        <f t="shared" si="78"/>
        <v/>
      </c>
      <c r="AK211" s="103" t="str">
        <f t="shared" si="79"/>
        <v/>
      </c>
      <c r="AL211" s="104" t="str">
        <f t="shared" si="80"/>
        <v/>
      </c>
      <c r="AN211" s="37" t="str">
        <f>IF(AK211="", "", COUNTIF(AK$11:AK$8010, "&lt;"&amp;AK211)+1+COUNTIF(AK$11:AK211, AK211)-1)</f>
        <v/>
      </c>
      <c r="AO211" s="37" t="str">
        <f>IF(AL211="", "", COUNTIF(AL$11:AL$8010, "&gt;"&amp;AL211)+1+COUNTIF(AL$11:AL211, AL211)-1)</f>
        <v/>
      </c>
    </row>
    <row r="212" spans="1:41" x14ac:dyDescent="0.55000000000000004">
      <c r="A212" s="5"/>
      <c r="B212" s="284"/>
      <c r="C212" s="285"/>
      <c r="D212" s="286"/>
      <c r="E212" s="287"/>
      <c r="F212" s="288"/>
      <c r="G212" s="5"/>
      <c r="J212" s="7" t="str">
        <f t="shared" si="63"/>
        <v/>
      </c>
      <c r="K212" s="48" t="str">
        <f t="shared" si="64"/>
        <v/>
      </c>
      <c r="L212" s="48" t="str">
        <f t="shared" si="65"/>
        <v/>
      </c>
      <c r="M212" s="49" t="str">
        <f t="shared" si="66"/>
        <v/>
      </c>
      <c r="O212" s="54" t="str">
        <f>IF('Staff &amp; Scores'!$C212="", "", 'Staff &amp; Scores'!$C212)</f>
        <v/>
      </c>
      <c r="U212" s="103" t="str">
        <f t="shared" si="67"/>
        <v/>
      </c>
      <c r="V212" s="77" t="str">
        <f t="shared" si="68"/>
        <v/>
      </c>
      <c r="W212" s="37" t="str">
        <f t="shared" si="69"/>
        <v/>
      </c>
      <c r="X212" s="7" t="str">
        <f t="shared" si="70"/>
        <v/>
      </c>
      <c r="Y212" s="37" t="str">
        <f t="shared" si="71"/>
        <v/>
      </c>
      <c r="AA212" s="54" t="str">
        <f t="shared" si="72"/>
        <v/>
      </c>
      <c r="AC212" s="121" t="str">
        <f t="shared" si="73"/>
        <v/>
      </c>
      <c r="AD212" s="111" t="str">
        <f t="shared" si="74"/>
        <v/>
      </c>
      <c r="AE212" s="122" t="str">
        <f t="shared" si="75"/>
        <v/>
      </c>
      <c r="AF212" s="123" t="str">
        <f t="shared" si="76"/>
        <v>Qtr 1</v>
      </c>
      <c r="AG212" s="122" t="str">
        <f t="shared" si="77"/>
        <v/>
      </c>
      <c r="AI212" s="124" t="str">
        <f t="shared" si="78"/>
        <v/>
      </c>
      <c r="AK212" s="103" t="str">
        <f t="shared" si="79"/>
        <v/>
      </c>
      <c r="AL212" s="104" t="str">
        <f t="shared" si="80"/>
        <v/>
      </c>
      <c r="AN212" s="37" t="str">
        <f>IF(AK212="", "", COUNTIF(AK$11:AK$8010, "&lt;"&amp;AK212)+1+COUNTIF(AK$11:AK212, AK212)-1)</f>
        <v/>
      </c>
      <c r="AO212" s="37" t="str">
        <f>IF(AL212="", "", COUNTIF(AL$11:AL$8010, "&gt;"&amp;AL212)+1+COUNTIF(AL$11:AL212, AL212)-1)</f>
        <v/>
      </c>
    </row>
    <row r="213" spans="1:41" x14ac:dyDescent="0.55000000000000004">
      <c r="A213" s="5"/>
      <c r="B213" s="284"/>
      <c r="C213" s="285"/>
      <c r="D213" s="286"/>
      <c r="E213" s="287"/>
      <c r="F213" s="288"/>
      <c r="G213" s="5"/>
      <c r="J213" s="7" t="str">
        <f t="shared" si="63"/>
        <v/>
      </c>
      <c r="K213" s="48" t="str">
        <f t="shared" si="64"/>
        <v/>
      </c>
      <c r="L213" s="48" t="str">
        <f t="shared" si="65"/>
        <v/>
      </c>
      <c r="M213" s="49" t="str">
        <f t="shared" si="66"/>
        <v/>
      </c>
      <c r="O213" s="54" t="str">
        <f>IF('Staff &amp; Scores'!$C213="", "", 'Staff &amp; Scores'!$C213)</f>
        <v/>
      </c>
      <c r="U213" s="103" t="str">
        <f t="shared" si="67"/>
        <v/>
      </c>
      <c r="V213" s="77" t="str">
        <f t="shared" si="68"/>
        <v/>
      </c>
      <c r="W213" s="37" t="str">
        <f t="shared" si="69"/>
        <v/>
      </c>
      <c r="X213" s="7" t="str">
        <f t="shared" si="70"/>
        <v/>
      </c>
      <c r="Y213" s="37" t="str">
        <f t="shared" si="71"/>
        <v/>
      </c>
      <c r="AA213" s="54" t="str">
        <f t="shared" si="72"/>
        <v/>
      </c>
      <c r="AC213" s="121" t="str">
        <f t="shared" si="73"/>
        <v/>
      </c>
      <c r="AD213" s="111" t="str">
        <f t="shared" si="74"/>
        <v/>
      </c>
      <c r="AE213" s="122" t="str">
        <f t="shared" si="75"/>
        <v/>
      </c>
      <c r="AF213" s="123" t="str">
        <f t="shared" si="76"/>
        <v>Qtr 1</v>
      </c>
      <c r="AG213" s="122" t="str">
        <f t="shared" si="77"/>
        <v/>
      </c>
      <c r="AI213" s="124" t="str">
        <f t="shared" si="78"/>
        <v/>
      </c>
      <c r="AK213" s="103" t="str">
        <f t="shared" si="79"/>
        <v/>
      </c>
      <c r="AL213" s="104" t="str">
        <f t="shared" si="80"/>
        <v/>
      </c>
      <c r="AN213" s="37" t="str">
        <f>IF(AK213="", "", COUNTIF(AK$11:AK$8010, "&lt;"&amp;AK213)+1+COUNTIF(AK$11:AK213, AK213)-1)</f>
        <v/>
      </c>
      <c r="AO213" s="37" t="str">
        <f>IF(AL213="", "", COUNTIF(AL$11:AL$8010, "&gt;"&amp;AL213)+1+COUNTIF(AL$11:AL213, AL213)-1)</f>
        <v/>
      </c>
    </row>
    <row r="214" spans="1:41" x14ac:dyDescent="0.55000000000000004">
      <c r="A214" s="5"/>
      <c r="B214" s="284"/>
      <c r="C214" s="285"/>
      <c r="D214" s="286"/>
      <c r="E214" s="287"/>
      <c r="F214" s="288"/>
      <c r="G214" s="5"/>
      <c r="J214" s="7" t="str">
        <f t="shared" si="63"/>
        <v/>
      </c>
      <c r="K214" s="48" t="str">
        <f t="shared" si="64"/>
        <v/>
      </c>
      <c r="L214" s="48" t="str">
        <f t="shared" si="65"/>
        <v/>
      </c>
      <c r="M214" s="49" t="str">
        <f t="shared" si="66"/>
        <v/>
      </c>
      <c r="O214" s="54" t="str">
        <f>IF('Staff &amp; Scores'!$C214="", "", 'Staff &amp; Scores'!$C214)</f>
        <v/>
      </c>
      <c r="U214" s="103" t="str">
        <f t="shared" si="67"/>
        <v/>
      </c>
      <c r="V214" s="77" t="str">
        <f t="shared" si="68"/>
        <v/>
      </c>
      <c r="W214" s="37" t="str">
        <f t="shared" si="69"/>
        <v/>
      </c>
      <c r="X214" s="7" t="str">
        <f t="shared" si="70"/>
        <v/>
      </c>
      <c r="Y214" s="37" t="str">
        <f t="shared" si="71"/>
        <v/>
      </c>
      <c r="AA214" s="54" t="str">
        <f t="shared" si="72"/>
        <v/>
      </c>
      <c r="AC214" s="121" t="str">
        <f t="shared" si="73"/>
        <v/>
      </c>
      <c r="AD214" s="111" t="str">
        <f t="shared" si="74"/>
        <v/>
      </c>
      <c r="AE214" s="122" t="str">
        <f t="shared" si="75"/>
        <v/>
      </c>
      <c r="AF214" s="123" t="str">
        <f t="shared" si="76"/>
        <v>Qtr 1</v>
      </c>
      <c r="AG214" s="122" t="str">
        <f t="shared" si="77"/>
        <v/>
      </c>
      <c r="AI214" s="124" t="str">
        <f t="shared" si="78"/>
        <v/>
      </c>
      <c r="AK214" s="103" t="str">
        <f t="shared" si="79"/>
        <v/>
      </c>
      <c r="AL214" s="104" t="str">
        <f t="shared" si="80"/>
        <v/>
      </c>
      <c r="AN214" s="37" t="str">
        <f>IF(AK214="", "", COUNTIF(AK$11:AK$8010, "&lt;"&amp;AK214)+1+COUNTIF(AK$11:AK214, AK214)-1)</f>
        <v/>
      </c>
      <c r="AO214" s="37" t="str">
        <f>IF(AL214="", "", COUNTIF(AL$11:AL$8010, "&gt;"&amp;AL214)+1+COUNTIF(AL$11:AL214, AL214)-1)</f>
        <v/>
      </c>
    </row>
    <row r="215" spans="1:41" x14ac:dyDescent="0.55000000000000004">
      <c r="A215" s="5"/>
      <c r="B215" s="284"/>
      <c r="C215" s="285"/>
      <c r="D215" s="286"/>
      <c r="E215" s="287"/>
      <c r="F215" s="288"/>
      <c r="G215" s="5"/>
      <c r="J215" s="7" t="str">
        <f t="shared" si="63"/>
        <v/>
      </c>
      <c r="K215" s="48" t="str">
        <f t="shared" si="64"/>
        <v/>
      </c>
      <c r="L215" s="48" t="str">
        <f t="shared" si="65"/>
        <v/>
      </c>
      <c r="M215" s="49" t="str">
        <f t="shared" si="66"/>
        <v/>
      </c>
      <c r="O215" s="54" t="str">
        <f>IF('Staff &amp; Scores'!$C215="", "", 'Staff &amp; Scores'!$C215)</f>
        <v/>
      </c>
      <c r="U215" s="103" t="str">
        <f t="shared" si="67"/>
        <v/>
      </c>
      <c r="V215" s="77" t="str">
        <f t="shared" si="68"/>
        <v/>
      </c>
      <c r="W215" s="37" t="str">
        <f t="shared" si="69"/>
        <v/>
      </c>
      <c r="X215" s="7" t="str">
        <f t="shared" si="70"/>
        <v/>
      </c>
      <c r="Y215" s="37" t="str">
        <f t="shared" si="71"/>
        <v/>
      </c>
      <c r="AA215" s="54" t="str">
        <f t="shared" si="72"/>
        <v/>
      </c>
      <c r="AC215" s="121" t="str">
        <f t="shared" si="73"/>
        <v/>
      </c>
      <c r="AD215" s="111" t="str">
        <f t="shared" si="74"/>
        <v/>
      </c>
      <c r="AE215" s="122" t="str">
        <f t="shared" si="75"/>
        <v/>
      </c>
      <c r="AF215" s="123" t="str">
        <f t="shared" si="76"/>
        <v>Qtr 1</v>
      </c>
      <c r="AG215" s="122" t="str">
        <f t="shared" si="77"/>
        <v/>
      </c>
      <c r="AI215" s="124" t="str">
        <f t="shared" si="78"/>
        <v/>
      </c>
      <c r="AK215" s="103" t="str">
        <f t="shared" si="79"/>
        <v/>
      </c>
      <c r="AL215" s="104" t="str">
        <f t="shared" si="80"/>
        <v/>
      </c>
      <c r="AN215" s="37" t="str">
        <f>IF(AK215="", "", COUNTIF(AK$11:AK$8010, "&lt;"&amp;AK215)+1+COUNTIF(AK$11:AK215, AK215)-1)</f>
        <v/>
      </c>
      <c r="AO215" s="37" t="str">
        <f>IF(AL215="", "", COUNTIF(AL$11:AL$8010, "&gt;"&amp;AL215)+1+COUNTIF(AL$11:AL215, AL215)-1)</f>
        <v/>
      </c>
    </row>
    <row r="216" spans="1:41" x14ac:dyDescent="0.55000000000000004">
      <c r="A216" s="5"/>
      <c r="B216" s="284"/>
      <c r="C216" s="285"/>
      <c r="D216" s="286"/>
      <c r="E216" s="287"/>
      <c r="F216" s="288"/>
      <c r="G216" s="5"/>
      <c r="J216" s="7" t="str">
        <f t="shared" si="63"/>
        <v/>
      </c>
      <c r="K216" s="48" t="str">
        <f t="shared" si="64"/>
        <v/>
      </c>
      <c r="L216" s="48" t="str">
        <f t="shared" si="65"/>
        <v/>
      </c>
      <c r="M216" s="49" t="str">
        <f t="shared" si="66"/>
        <v/>
      </c>
      <c r="O216" s="54" t="str">
        <f>IF('Staff &amp; Scores'!$C216="", "", 'Staff &amp; Scores'!$C216)</f>
        <v/>
      </c>
      <c r="U216" s="103" t="str">
        <f t="shared" si="67"/>
        <v/>
      </c>
      <c r="V216" s="77" t="str">
        <f t="shared" si="68"/>
        <v/>
      </c>
      <c r="W216" s="37" t="str">
        <f t="shared" si="69"/>
        <v/>
      </c>
      <c r="X216" s="7" t="str">
        <f t="shared" si="70"/>
        <v/>
      </c>
      <c r="Y216" s="37" t="str">
        <f t="shared" si="71"/>
        <v/>
      </c>
      <c r="AA216" s="54" t="str">
        <f t="shared" si="72"/>
        <v/>
      </c>
      <c r="AC216" s="121" t="str">
        <f t="shared" si="73"/>
        <v/>
      </c>
      <c r="AD216" s="111" t="str">
        <f t="shared" si="74"/>
        <v/>
      </c>
      <c r="AE216" s="122" t="str">
        <f t="shared" si="75"/>
        <v/>
      </c>
      <c r="AF216" s="123" t="str">
        <f t="shared" si="76"/>
        <v>Qtr 1</v>
      </c>
      <c r="AG216" s="122" t="str">
        <f t="shared" si="77"/>
        <v/>
      </c>
      <c r="AI216" s="124" t="str">
        <f t="shared" si="78"/>
        <v/>
      </c>
      <c r="AK216" s="103" t="str">
        <f t="shared" si="79"/>
        <v/>
      </c>
      <c r="AL216" s="104" t="str">
        <f t="shared" si="80"/>
        <v/>
      </c>
      <c r="AN216" s="37" t="str">
        <f>IF(AK216="", "", COUNTIF(AK$11:AK$8010, "&lt;"&amp;AK216)+1+COUNTIF(AK$11:AK216, AK216)-1)</f>
        <v/>
      </c>
      <c r="AO216" s="37" t="str">
        <f>IF(AL216="", "", COUNTIF(AL$11:AL$8010, "&gt;"&amp;AL216)+1+COUNTIF(AL$11:AL216, AL216)-1)</f>
        <v/>
      </c>
    </row>
    <row r="217" spans="1:41" x14ac:dyDescent="0.55000000000000004">
      <c r="A217" s="5"/>
      <c r="B217" s="284"/>
      <c r="C217" s="285"/>
      <c r="D217" s="286"/>
      <c r="E217" s="287"/>
      <c r="F217" s="288"/>
      <c r="G217" s="5"/>
      <c r="J217" s="7" t="str">
        <f t="shared" si="63"/>
        <v/>
      </c>
      <c r="K217" s="48" t="str">
        <f t="shared" si="64"/>
        <v/>
      </c>
      <c r="L217" s="48" t="str">
        <f t="shared" si="65"/>
        <v/>
      </c>
      <c r="M217" s="49" t="str">
        <f t="shared" si="66"/>
        <v/>
      </c>
      <c r="O217" s="54" t="str">
        <f>IF('Staff &amp; Scores'!$C217="", "", 'Staff &amp; Scores'!$C217)</f>
        <v/>
      </c>
      <c r="U217" s="103" t="str">
        <f t="shared" si="67"/>
        <v/>
      </c>
      <c r="V217" s="77" t="str">
        <f t="shared" si="68"/>
        <v/>
      </c>
      <c r="W217" s="37" t="str">
        <f t="shared" si="69"/>
        <v/>
      </c>
      <c r="X217" s="7" t="str">
        <f t="shared" si="70"/>
        <v/>
      </c>
      <c r="Y217" s="37" t="str">
        <f t="shared" si="71"/>
        <v/>
      </c>
      <c r="AA217" s="54" t="str">
        <f t="shared" si="72"/>
        <v/>
      </c>
      <c r="AC217" s="121" t="str">
        <f t="shared" si="73"/>
        <v/>
      </c>
      <c r="AD217" s="111" t="str">
        <f t="shared" si="74"/>
        <v/>
      </c>
      <c r="AE217" s="122" t="str">
        <f t="shared" si="75"/>
        <v/>
      </c>
      <c r="AF217" s="123" t="str">
        <f t="shared" si="76"/>
        <v>Qtr 1</v>
      </c>
      <c r="AG217" s="122" t="str">
        <f t="shared" si="77"/>
        <v/>
      </c>
      <c r="AI217" s="124" t="str">
        <f t="shared" si="78"/>
        <v/>
      </c>
      <c r="AK217" s="103" t="str">
        <f t="shared" si="79"/>
        <v/>
      </c>
      <c r="AL217" s="104" t="str">
        <f t="shared" si="80"/>
        <v/>
      </c>
      <c r="AN217" s="37" t="str">
        <f>IF(AK217="", "", COUNTIF(AK$11:AK$8010, "&lt;"&amp;AK217)+1+COUNTIF(AK$11:AK217, AK217)-1)</f>
        <v/>
      </c>
      <c r="AO217" s="37" t="str">
        <f>IF(AL217="", "", COUNTIF(AL$11:AL$8010, "&gt;"&amp;AL217)+1+COUNTIF(AL$11:AL217, AL217)-1)</f>
        <v/>
      </c>
    </row>
    <row r="218" spans="1:41" x14ac:dyDescent="0.55000000000000004">
      <c r="A218" s="5"/>
      <c r="B218" s="284"/>
      <c r="C218" s="285"/>
      <c r="D218" s="286"/>
      <c r="E218" s="287"/>
      <c r="F218" s="288"/>
      <c r="G218" s="5"/>
      <c r="J218" s="7" t="str">
        <f t="shared" si="63"/>
        <v/>
      </c>
      <c r="K218" s="48" t="str">
        <f t="shared" si="64"/>
        <v/>
      </c>
      <c r="L218" s="48" t="str">
        <f t="shared" si="65"/>
        <v/>
      </c>
      <c r="M218" s="49" t="str">
        <f t="shared" si="66"/>
        <v/>
      </c>
      <c r="O218" s="54" t="str">
        <f>IF('Staff &amp; Scores'!$C218="", "", 'Staff &amp; Scores'!$C218)</f>
        <v/>
      </c>
      <c r="U218" s="103" t="str">
        <f t="shared" si="67"/>
        <v/>
      </c>
      <c r="V218" s="77" t="str">
        <f t="shared" si="68"/>
        <v/>
      </c>
      <c r="W218" s="37" t="str">
        <f t="shared" si="69"/>
        <v/>
      </c>
      <c r="X218" s="7" t="str">
        <f t="shared" si="70"/>
        <v/>
      </c>
      <c r="Y218" s="37" t="str">
        <f t="shared" si="71"/>
        <v/>
      </c>
      <c r="AA218" s="54" t="str">
        <f t="shared" si="72"/>
        <v/>
      </c>
      <c r="AC218" s="121" t="str">
        <f t="shared" si="73"/>
        <v/>
      </c>
      <c r="AD218" s="111" t="str">
        <f t="shared" si="74"/>
        <v/>
      </c>
      <c r="AE218" s="122" t="str">
        <f t="shared" si="75"/>
        <v/>
      </c>
      <c r="AF218" s="123" t="str">
        <f t="shared" si="76"/>
        <v>Qtr 1</v>
      </c>
      <c r="AG218" s="122" t="str">
        <f t="shared" si="77"/>
        <v/>
      </c>
      <c r="AI218" s="124" t="str">
        <f t="shared" si="78"/>
        <v/>
      </c>
      <c r="AK218" s="103" t="str">
        <f t="shared" si="79"/>
        <v/>
      </c>
      <c r="AL218" s="104" t="str">
        <f t="shared" si="80"/>
        <v/>
      </c>
      <c r="AN218" s="37" t="str">
        <f>IF(AK218="", "", COUNTIF(AK$11:AK$8010, "&lt;"&amp;AK218)+1+COUNTIF(AK$11:AK218, AK218)-1)</f>
        <v/>
      </c>
      <c r="AO218" s="37" t="str">
        <f>IF(AL218="", "", COUNTIF(AL$11:AL$8010, "&gt;"&amp;AL218)+1+COUNTIF(AL$11:AL218, AL218)-1)</f>
        <v/>
      </c>
    </row>
    <row r="219" spans="1:41" x14ac:dyDescent="0.55000000000000004">
      <c r="A219" s="5"/>
      <c r="B219" s="284"/>
      <c r="C219" s="285"/>
      <c r="D219" s="286"/>
      <c r="E219" s="287"/>
      <c r="F219" s="288"/>
      <c r="G219" s="5"/>
      <c r="J219" s="7" t="str">
        <f t="shared" si="63"/>
        <v/>
      </c>
      <c r="K219" s="48" t="str">
        <f t="shared" si="64"/>
        <v/>
      </c>
      <c r="L219" s="48" t="str">
        <f t="shared" si="65"/>
        <v/>
      </c>
      <c r="M219" s="49" t="str">
        <f t="shared" si="66"/>
        <v/>
      </c>
      <c r="O219" s="54" t="str">
        <f>IF('Staff &amp; Scores'!$C219="", "", 'Staff &amp; Scores'!$C219)</f>
        <v/>
      </c>
      <c r="U219" s="103" t="str">
        <f t="shared" si="67"/>
        <v/>
      </c>
      <c r="V219" s="77" t="str">
        <f t="shared" si="68"/>
        <v/>
      </c>
      <c r="W219" s="37" t="str">
        <f t="shared" si="69"/>
        <v/>
      </c>
      <c r="X219" s="7" t="str">
        <f t="shared" si="70"/>
        <v/>
      </c>
      <c r="Y219" s="37" t="str">
        <f t="shared" si="71"/>
        <v/>
      </c>
      <c r="AA219" s="54" t="str">
        <f t="shared" si="72"/>
        <v/>
      </c>
      <c r="AC219" s="121" t="str">
        <f t="shared" si="73"/>
        <v/>
      </c>
      <c r="AD219" s="111" t="str">
        <f t="shared" si="74"/>
        <v/>
      </c>
      <c r="AE219" s="122" t="str">
        <f t="shared" si="75"/>
        <v/>
      </c>
      <c r="AF219" s="123" t="str">
        <f t="shared" si="76"/>
        <v>Qtr 1</v>
      </c>
      <c r="AG219" s="122" t="str">
        <f t="shared" si="77"/>
        <v/>
      </c>
      <c r="AI219" s="124" t="str">
        <f t="shared" si="78"/>
        <v/>
      </c>
      <c r="AK219" s="103" t="str">
        <f t="shared" si="79"/>
        <v/>
      </c>
      <c r="AL219" s="104" t="str">
        <f t="shared" si="80"/>
        <v/>
      </c>
      <c r="AN219" s="37" t="str">
        <f>IF(AK219="", "", COUNTIF(AK$11:AK$8010, "&lt;"&amp;AK219)+1+COUNTIF(AK$11:AK219, AK219)-1)</f>
        <v/>
      </c>
      <c r="AO219" s="37" t="str">
        <f>IF(AL219="", "", COUNTIF(AL$11:AL$8010, "&gt;"&amp;AL219)+1+COUNTIF(AL$11:AL219, AL219)-1)</f>
        <v/>
      </c>
    </row>
    <row r="220" spans="1:41" x14ac:dyDescent="0.55000000000000004">
      <c r="A220" s="5"/>
      <c r="B220" s="284"/>
      <c r="C220" s="285"/>
      <c r="D220" s="286"/>
      <c r="E220" s="287"/>
      <c r="F220" s="288"/>
      <c r="G220" s="5"/>
      <c r="J220" s="7" t="str">
        <f t="shared" si="63"/>
        <v/>
      </c>
      <c r="K220" s="48" t="str">
        <f t="shared" si="64"/>
        <v/>
      </c>
      <c r="L220" s="48" t="str">
        <f t="shared" si="65"/>
        <v/>
      </c>
      <c r="M220" s="49" t="str">
        <f t="shared" si="66"/>
        <v/>
      </c>
      <c r="O220" s="54" t="str">
        <f>IF('Staff &amp; Scores'!$C220="", "", 'Staff &amp; Scores'!$C220)</f>
        <v/>
      </c>
      <c r="U220" s="103" t="str">
        <f t="shared" si="67"/>
        <v/>
      </c>
      <c r="V220" s="77" t="str">
        <f t="shared" si="68"/>
        <v/>
      </c>
      <c r="W220" s="37" t="str">
        <f t="shared" si="69"/>
        <v/>
      </c>
      <c r="X220" s="7" t="str">
        <f t="shared" si="70"/>
        <v/>
      </c>
      <c r="Y220" s="37" t="str">
        <f t="shared" si="71"/>
        <v/>
      </c>
      <c r="AA220" s="54" t="str">
        <f t="shared" si="72"/>
        <v/>
      </c>
      <c r="AC220" s="121" t="str">
        <f t="shared" si="73"/>
        <v/>
      </c>
      <c r="AD220" s="111" t="str">
        <f t="shared" si="74"/>
        <v/>
      </c>
      <c r="AE220" s="122" t="str">
        <f t="shared" si="75"/>
        <v/>
      </c>
      <c r="AF220" s="123" t="str">
        <f t="shared" si="76"/>
        <v>Qtr 1</v>
      </c>
      <c r="AG220" s="122" t="str">
        <f t="shared" si="77"/>
        <v/>
      </c>
      <c r="AI220" s="124" t="str">
        <f t="shared" si="78"/>
        <v/>
      </c>
      <c r="AK220" s="103" t="str">
        <f t="shared" si="79"/>
        <v/>
      </c>
      <c r="AL220" s="104" t="str">
        <f t="shared" si="80"/>
        <v/>
      </c>
      <c r="AN220" s="37" t="str">
        <f>IF(AK220="", "", COUNTIF(AK$11:AK$8010, "&lt;"&amp;AK220)+1+COUNTIF(AK$11:AK220, AK220)-1)</f>
        <v/>
      </c>
      <c r="AO220" s="37" t="str">
        <f>IF(AL220="", "", COUNTIF(AL$11:AL$8010, "&gt;"&amp;AL220)+1+COUNTIF(AL$11:AL220, AL220)-1)</f>
        <v/>
      </c>
    </row>
    <row r="221" spans="1:41" x14ac:dyDescent="0.55000000000000004">
      <c r="A221" s="5"/>
      <c r="B221" s="284"/>
      <c r="C221" s="285"/>
      <c r="D221" s="286"/>
      <c r="E221" s="287"/>
      <c r="F221" s="288"/>
      <c r="G221" s="5"/>
      <c r="J221" s="7" t="str">
        <f t="shared" si="63"/>
        <v/>
      </c>
      <c r="K221" s="48" t="str">
        <f t="shared" si="64"/>
        <v/>
      </c>
      <c r="L221" s="48" t="str">
        <f t="shared" si="65"/>
        <v/>
      </c>
      <c r="M221" s="49" t="str">
        <f t="shared" si="66"/>
        <v/>
      </c>
      <c r="O221" s="54" t="str">
        <f>IF('Staff &amp; Scores'!$C221="", "", 'Staff &amp; Scores'!$C221)</f>
        <v/>
      </c>
      <c r="U221" s="103" t="str">
        <f t="shared" si="67"/>
        <v/>
      </c>
      <c r="V221" s="77" t="str">
        <f t="shared" si="68"/>
        <v/>
      </c>
      <c r="W221" s="37" t="str">
        <f t="shared" si="69"/>
        <v/>
      </c>
      <c r="X221" s="7" t="str">
        <f t="shared" si="70"/>
        <v/>
      </c>
      <c r="Y221" s="37" t="str">
        <f t="shared" si="71"/>
        <v/>
      </c>
      <c r="AA221" s="54" t="str">
        <f t="shared" si="72"/>
        <v/>
      </c>
      <c r="AC221" s="121" t="str">
        <f t="shared" si="73"/>
        <v/>
      </c>
      <c r="AD221" s="111" t="str">
        <f t="shared" si="74"/>
        <v/>
      </c>
      <c r="AE221" s="122" t="str">
        <f t="shared" si="75"/>
        <v/>
      </c>
      <c r="AF221" s="123" t="str">
        <f t="shared" si="76"/>
        <v>Qtr 1</v>
      </c>
      <c r="AG221" s="122" t="str">
        <f t="shared" si="77"/>
        <v/>
      </c>
      <c r="AI221" s="124" t="str">
        <f t="shared" si="78"/>
        <v/>
      </c>
      <c r="AK221" s="103" t="str">
        <f t="shared" si="79"/>
        <v/>
      </c>
      <c r="AL221" s="104" t="str">
        <f t="shared" si="80"/>
        <v/>
      </c>
      <c r="AN221" s="37" t="str">
        <f>IF(AK221="", "", COUNTIF(AK$11:AK$8010, "&lt;"&amp;AK221)+1+COUNTIF(AK$11:AK221, AK221)-1)</f>
        <v/>
      </c>
      <c r="AO221" s="37" t="str">
        <f>IF(AL221="", "", COUNTIF(AL$11:AL$8010, "&gt;"&amp;AL221)+1+COUNTIF(AL$11:AL221, AL221)-1)</f>
        <v/>
      </c>
    </row>
    <row r="222" spans="1:41" x14ac:dyDescent="0.55000000000000004">
      <c r="A222" s="5"/>
      <c r="B222" s="284"/>
      <c r="C222" s="285"/>
      <c r="D222" s="286"/>
      <c r="E222" s="287"/>
      <c r="F222" s="288"/>
      <c r="G222" s="5"/>
      <c r="J222" s="7" t="str">
        <f t="shared" si="63"/>
        <v/>
      </c>
      <c r="K222" s="48" t="str">
        <f t="shared" si="64"/>
        <v/>
      </c>
      <c r="L222" s="48" t="str">
        <f t="shared" si="65"/>
        <v/>
      </c>
      <c r="M222" s="49" t="str">
        <f t="shared" si="66"/>
        <v/>
      </c>
      <c r="O222" s="54" t="str">
        <f>IF('Staff &amp; Scores'!$C222="", "", 'Staff &amp; Scores'!$C222)</f>
        <v/>
      </c>
      <c r="U222" s="103" t="str">
        <f t="shared" si="67"/>
        <v/>
      </c>
      <c r="V222" s="77" t="str">
        <f t="shared" si="68"/>
        <v/>
      </c>
      <c r="W222" s="37" t="str">
        <f t="shared" si="69"/>
        <v/>
      </c>
      <c r="X222" s="7" t="str">
        <f t="shared" si="70"/>
        <v/>
      </c>
      <c r="Y222" s="37" t="str">
        <f t="shared" si="71"/>
        <v/>
      </c>
      <c r="AA222" s="54" t="str">
        <f t="shared" si="72"/>
        <v/>
      </c>
      <c r="AC222" s="121" t="str">
        <f t="shared" si="73"/>
        <v/>
      </c>
      <c r="AD222" s="111" t="str">
        <f t="shared" si="74"/>
        <v/>
      </c>
      <c r="AE222" s="122" t="str">
        <f t="shared" si="75"/>
        <v/>
      </c>
      <c r="AF222" s="123" t="str">
        <f t="shared" si="76"/>
        <v>Qtr 1</v>
      </c>
      <c r="AG222" s="122" t="str">
        <f t="shared" si="77"/>
        <v/>
      </c>
      <c r="AI222" s="124" t="str">
        <f t="shared" si="78"/>
        <v/>
      </c>
      <c r="AK222" s="103" t="str">
        <f t="shared" si="79"/>
        <v/>
      </c>
      <c r="AL222" s="104" t="str">
        <f t="shared" si="80"/>
        <v/>
      </c>
      <c r="AN222" s="37" t="str">
        <f>IF(AK222="", "", COUNTIF(AK$11:AK$8010, "&lt;"&amp;AK222)+1+COUNTIF(AK$11:AK222, AK222)-1)</f>
        <v/>
      </c>
      <c r="AO222" s="37" t="str">
        <f>IF(AL222="", "", COUNTIF(AL$11:AL$8010, "&gt;"&amp;AL222)+1+COUNTIF(AL$11:AL222, AL222)-1)</f>
        <v/>
      </c>
    </row>
    <row r="223" spans="1:41" x14ac:dyDescent="0.55000000000000004">
      <c r="A223" s="5"/>
      <c r="B223" s="284"/>
      <c r="C223" s="285"/>
      <c r="D223" s="286"/>
      <c r="E223" s="287"/>
      <c r="F223" s="288"/>
      <c r="G223" s="5"/>
      <c r="J223" s="7" t="str">
        <f t="shared" si="63"/>
        <v/>
      </c>
      <c r="K223" s="48" t="str">
        <f t="shared" si="64"/>
        <v/>
      </c>
      <c r="L223" s="48" t="str">
        <f t="shared" si="65"/>
        <v/>
      </c>
      <c r="M223" s="49" t="str">
        <f t="shared" si="66"/>
        <v/>
      </c>
      <c r="O223" s="54" t="str">
        <f>IF('Staff &amp; Scores'!$C223="", "", 'Staff &amp; Scores'!$C223)</f>
        <v/>
      </c>
      <c r="U223" s="103" t="str">
        <f t="shared" si="67"/>
        <v/>
      </c>
      <c r="V223" s="77" t="str">
        <f t="shared" si="68"/>
        <v/>
      </c>
      <c r="W223" s="37" t="str">
        <f t="shared" si="69"/>
        <v/>
      </c>
      <c r="X223" s="7" t="str">
        <f t="shared" si="70"/>
        <v/>
      </c>
      <c r="Y223" s="37" t="str">
        <f t="shared" si="71"/>
        <v/>
      </c>
      <c r="AA223" s="54" t="str">
        <f t="shared" si="72"/>
        <v/>
      </c>
      <c r="AC223" s="121" t="str">
        <f t="shared" si="73"/>
        <v/>
      </c>
      <c r="AD223" s="111" t="str">
        <f t="shared" si="74"/>
        <v/>
      </c>
      <c r="AE223" s="122" t="str">
        <f t="shared" si="75"/>
        <v/>
      </c>
      <c r="AF223" s="123" t="str">
        <f t="shared" si="76"/>
        <v>Qtr 1</v>
      </c>
      <c r="AG223" s="122" t="str">
        <f t="shared" si="77"/>
        <v/>
      </c>
      <c r="AI223" s="124" t="str">
        <f t="shared" si="78"/>
        <v/>
      </c>
      <c r="AK223" s="103" t="str">
        <f t="shared" si="79"/>
        <v/>
      </c>
      <c r="AL223" s="104" t="str">
        <f t="shared" si="80"/>
        <v/>
      </c>
      <c r="AN223" s="37" t="str">
        <f>IF(AK223="", "", COUNTIF(AK$11:AK$8010, "&lt;"&amp;AK223)+1+COUNTIF(AK$11:AK223, AK223)-1)</f>
        <v/>
      </c>
      <c r="AO223" s="37" t="str">
        <f>IF(AL223="", "", COUNTIF(AL$11:AL$8010, "&gt;"&amp;AL223)+1+COUNTIF(AL$11:AL223, AL223)-1)</f>
        <v/>
      </c>
    </row>
    <row r="224" spans="1:41" x14ac:dyDescent="0.55000000000000004">
      <c r="A224" s="5"/>
      <c r="B224" s="284"/>
      <c r="C224" s="285"/>
      <c r="D224" s="286"/>
      <c r="E224" s="287"/>
      <c r="F224" s="288"/>
      <c r="G224" s="5"/>
      <c r="J224" s="7" t="str">
        <f t="shared" si="63"/>
        <v/>
      </c>
      <c r="K224" s="48" t="str">
        <f t="shared" si="64"/>
        <v/>
      </c>
      <c r="L224" s="48" t="str">
        <f t="shared" si="65"/>
        <v/>
      </c>
      <c r="M224" s="49" t="str">
        <f t="shared" si="66"/>
        <v/>
      </c>
      <c r="O224" s="54" t="str">
        <f>IF('Staff &amp; Scores'!$C224="", "", 'Staff &amp; Scores'!$C224)</f>
        <v/>
      </c>
      <c r="U224" s="103" t="str">
        <f t="shared" si="67"/>
        <v/>
      </c>
      <c r="V224" s="77" t="str">
        <f t="shared" si="68"/>
        <v/>
      </c>
      <c r="W224" s="37" t="str">
        <f t="shared" si="69"/>
        <v/>
      </c>
      <c r="X224" s="7" t="str">
        <f t="shared" si="70"/>
        <v/>
      </c>
      <c r="Y224" s="37" t="str">
        <f t="shared" si="71"/>
        <v/>
      </c>
      <c r="AA224" s="54" t="str">
        <f t="shared" si="72"/>
        <v/>
      </c>
      <c r="AC224" s="121" t="str">
        <f t="shared" si="73"/>
        <v/>
      </c>
      <c r="AD224" s="111" t="str">
        <f t="shared" si="74"/>
        <v/>
      </c>
      <c r="AE224" s="122" t="str">
        <f t="shared" si="75"/>
        <v/>
      </c>
      <c r="AF224" s="123" t="str">
        <f t="shared" si="76"/>
        <v>Qtr 1</v>
      </c>
      <c r="AG224" s="122" t="str">
        <f t="shared" si="77"/>
        <v/>
      </c>
      <c r="AI224" s="124" t="str">
        <f t="shared" si="78"/>
        <v/>
      </c>
      <c r="AK224" s="103" t="str">
        <f t="shared" si="79"/>
        <v/>
      </c>
      <c r="AL224" s="104" t="str">
        <f t="shared" si="80"/>
        <v/>
      </c>
      <c r="AN224" s="37" t="str">
        <f>IF(AK224="", "", COUNTIF(AK$11:AK$8010, "&lt;"&amp;AK224)+1+COUNTIF(AK$11:AK224, AK224)-1)</f>
        <v/>
      </c>
      <c r="AO224" s="37" t="str">
        <f>IF(AL224="", "", COUNTIF(AL$11:AL$8010, "&gt;"&amp;AL224)+1+COUNTIF(AL$11:AL224, AL224)-1)</f>
        <v/>
      </c>
    </row>
    <row r="225" spans="1:41" x14ac:dyDescent="0.55000000000000004">
      <c r="A225" s="5"/>
      <c r="B225" s="284"/>
      <c r="C225" s="285"/>
      <c r="D225" s="286"/>
      <c r="E225" s="287"/>
      <c r="F225" s="288"/>
      <c r="G225" s="5"/>
      <c r="J225" s="7" t="str">
        <f t="shared" si="63"/>
        <v/>
      </c>
      <c r="K225" s="48" t="str">
        <f t="shared" si="64"/>
        <v/>
      </c>
      <c r="L225" s="48" t="str">
        <f t="shared" si="65"/>
        <v/>
      </c>
      <c r="M225" s="49" t="str">
        <f t="shared" si="66"/>
        <v/>
      </c>
      <c r="O225" s="54" t="str">
        <f>IF('Staff &amp; Scores'!$C225="", "", 'Staff &amp; Scores'!$C225)</f>
        <v/>
      </c>
      <c r="U225" s="103" t="str">
        <f t="shared" si="67"/>
        <v/>
      </c>
      <c r="V225" s="77" t="str">
        <f t="shared" si="68"/>
        <v/>
      </c>
      <c r="W225" s="37" t="str">
        <f t="shared" si="69"/>
        <v/>
      </c>
      <c r="X225" s="7" t="str">
        <f t="shared" si="70"/>
        <v/>
      </c>
      <c r="Y225" s="37" t="str">
        <f t="shared" si="71"/>
        <v/>
      </c>
      <c r="AA225" s="54" t="str">
        <f t="shared" si="72"/>
        <v/>
      </c>
      <c r="AC225" s="121" t="str">
        <f t="shared" si="73"/>
        <v/>
      </c>
      <c r="AD225" s="111" t="str">
        <f t="shared" si="74"/>
        <v/>
      </c>
      <c r="AE225" s="122" t="str">
        <f t="shared" si="75"/>
        <v/>
      </c>
      <c r="AF225" s="123" t="str">
        <f t="shared" si="76"/>
        <v>Qtr 1</v>
      </c>
      <c r="AG225" s="122" t="str">
        <f t="shared" si="77"/>
        <v/>
      </c>
      <c r="AI225" s="124" t="str">
        <f t="shared" si="78"/>
        <v/>
      </c>
      <c r="AK225" s="103" t="str">
        <f t="shared" si="79"/>
        <v/>
      </c>
      <c r="AL225" s="104" t="str">
        <f t="shared" si="80"/>
        <v/>
      </c>
      <c r="AN225" s="37" t="str">
        <f>IF(AK225="", "", COUNTIF(AK$11:AK$8010, "&lt;"&amp;AK225)+1+COUNTIF(AK$11:AK225, AK225)-1)</f>
        <v/>
      </c>
      <c r="AO225" s="37" t="str">
        <f>IF(AL225="", "", COUNTIF(AL$11:AL$8010, "&gt;"&amp;AL225)+1+COUNTIF(AL$11:AL225, AL225)-1)</f>
        <v/>
      </c>
    </row>
    <row r="226" spans="1:41" x14ac:dyDescent="0.55000000000000004">
      <c r="A226" s="5"/>
      <c r="B226" s="284"/>
      <c r="C226" s="285"/>
      <c r="D226" s="286"/>
      <c r="E226" s="287"/>
      <c r="F226" s="288"/>
      <c r="G226" s="5"/>
      <c r="J226" s="7" t="str">
        <f t="shared" si="63"/>
        <v/>
      </c>
      <c r="K226" s="48" t="str">
        <f t="shared" si="64"/>
        <v/>
      </c>
      <c r="L226" s="48" t="str">
        <f t="shared" si="65"/>
        <v/>
      </c>
      <c r="M226" s="49" t="str">
        <f t="shared" si="66"/>
        <v/>
      </c>
      <c r="O226" s="54" t="str">
        <f>IF('Staff &amp; Scores'!$C226="", "", 'Staff &amp; Scores'!$C226)</f>
        <v/>
      </c>
      <c r="U226" s="103" t="str">
        <f t="shared" si="67"/>
        <v/>
      </c>
      <c r="V226" s="77" t="str">
        <f t="shared" si="68"/>
        <v/>
      </c>
      <c r="W226" s="37" t="str">
        <f t="shared" si="69"/>
        <v/>
      </c>
      <c r="X226" s="7" t="str">
        <f t="shared" si="70"/>
        <v/>
      </c>
      <c r="Y226" s="37" t="str">
        <f t="shared" si="71"/>
        <v/>
      </c>
      <c r="AA226" s="54" t="str">
        <f t="shared" si="72"/>
        <v/>
      </c>
      <c r="AC226" s="121" t="str">
        <f t="shared" si="73"/>
        <v/>
      </c>
      <c r="AD226" s="111" t="str">
        <f t="shared" si="74"/>
        <v/>
      </c>
      <c r="AE226" s="122" t="str">
        <f t="shared" si="75"/>
        <v/>
      </c>
      <c r="AF226" s="123" t="str">
        <f t="shared" si="76"/>
        <v>Qtr 1</v>
      </c>
      <c r="AG226" s="122" t="str">
        <f t="shared" si="77"/>
        <v/>
      </c>
      <c r="AI226" s="124" t="str">
        <f t="shared" si="78"/>
        <v/>
      </c>
      <c r="AK226" s="103" t="str">
        <f t="shared" si="79"/>
        <v/>
      </c>
      <c r="AL226" s="104" t="str">
        <f t="shared" si="80"/>
        <v/>
      </c>
      <c r="AN226" s="37" t="str">
        <f>IF(AK226="", "", COUNTIF(AK$11:AK$8010, "&lt;"&amp;AK226)+1+COUNTIF(AK$11:AK226, AK226)-1)</f>
        <v/>
      </c>
      <c r="AO226" s="37" t="str">
        <f>IF(AL226="", "", COUNTIF(AL$11:AL$8010, "&gt;"&amp;AL226)+1+COUNTIF(AL$11:AL226, AL226)-1)</f>
        <v/>
      </c>
    </row>
    <row r="227" spans="1:41" x14ac:dyDescent="0.55000000000000004">
      <c r="A227" s="5"/>
      <c r="B227" s="284"/>
      <c r="C227" s="285"/>
      <c r="D227" s="286"/>
      <c r="E227" s="287"/>
      <c r="F227" s="288"/>
      <c r="G227" s="5"/>
      <c r="J227" s="7" t="str">
        <f t="shared" si="63"/>
        <v/>
      </c>
      <c r="K227" s="48" t="str">
        <f t="shared" si="64"/>
        <v/>
      </c>
      <c r="L227" s="48" t="str">
        <f t="shared" si="65"/>
        <v/>
      </c>
      <c r="M227" s="49" t="str">
        <f t="shared" si="66"/>
        <v/>
      </c>
      <c r="O227" s="54" t="str">
        <f>IF('Staff &amp; Scores'!$C227="", "", 'Staff &amp; Scores'!$C227)</f>
        <v/>
      </c>
      <c r="U227" s="103" t="str">
        <f t="shared" si="67"/>
        <v/>
      </c>
      <c r="V227" s="77" t="str">
        <f t="shared" si="68"/>
        <v/>
      </c>
      <c r="W227" s="37" t="str">
        <f t="shared" si="69"/>
        <v/>
      </c>
      <c r="X227" s="7" t="str">
        <f t="shared" si="70"/>
        <v/>
      </c>
      <c r="Y227" s="37" t="str">
        <f t="shared" si="71"/>
        <v/>
      </c>
      <c r="AA227" s="54" t="str">
        <f t="shared" si="72"/>
        <v/>
      </c>
      <c r="AC227" s="121" t="str">
        <f t="shared" si="73"/>
        <v/>
      </c>
      <c r="AD227" s="111" t="str">
        <f t="shared" si="74"/>
        <v/>
      </c>
      <c r="AE227" s="122" t="str">
        <f t="shared" si="75"/>
        <v/>
      </c>
      <c r="AF227" s="123" t="str">
        <f t="shared" si="76"/>
        <v>Qtr 1</v>
      </c>
      <c r="AG227" s="122" t="str">
        <f t="shared" si="77"/>
        <v/>
      </c>
      <c r="AI227" s="124" t="str">
        <f t="shared" si="78"/>
        <v/>
      </c>
      <c r="AK227" s="103" t="str">
        <f t="shared" si="79"/>
        <v/>
      </c>
      <c r="AL227" s="104" t="str">
        <f t="shared" si="80"/>
        <v/>
      </c>
      <c r="AN227" s="37" t="str">
        <f>IF(AK227="", "", COUNTIF(AK$11:AK$8010, "&lt;"&amp;AK227)+1+COUNTIF(AK$11:AK227, AK227)-1)</f>
        <v/>
      </c>
      <c r="AO227" s="37" t="str">
        <f>IF(AL227="", "", COUNTIF(AL$11:AL$8010, "&gt;"&amp;AL227)+1+COUNTIF(AL$11:AL227, AL227)-1)</f>
        <v/>
      </c>
    </row>
    <row r="228" spans="1:41" x14ac:dyDescent="0.55000000000000004">
      <c r="A228" s="5"/>
      <c r="B228" s="284"/>
      <c r="C228" s="285"/>
      <c r="D228" s="286"/>
      <c r="E228" s="287"/>
      <c r="F228" s="288"/>
      <c r="G228" s="5"/>
      <c r="J228" s="7" t="str">
        <f t="shared" si="63"/>
        <v/>
      </c>
      <c r="K228" s="48" t="str">
        <f t="shared" si="64"/>
        <v/>
      </c>
      <c r="L228" s="48" t="str">
        <f t="shared" si="65"/>
        <v/>
      </c>
      <c r="M228" s="49" t="str">
        <f t="shared" si="66"/>
        <v/>
      </c>
      <c r="O228" s="54" t="str">
        <f>IF('Staff &amp; Scores'!$C228="", "", 'Staff &amp; Scores'!$C228)</f>
        <v/>
      </c>
      <c r="U228" s="103" t="str">
        <f t="shared" si="67"/>
        <v/>
      </c>
      <c r="V228" s="77" t="str">
        <f t="shared" si="68"/>
        <v/>
      </c>
      <c r="W228" s="37" t="str">
        <f t="shared" si="69"/>
        <v/>
      </c>
      <c r="X228" s="7" t="str">
        <f t="shared" si="70"/>
        <v/>
      </c>
      <c r="Y228" s="37" t="str">
        <f t="shared" si="71"/>
        <v/>
      </c>
      <c r="AA228" s="54" t="str">
        <f t="shared" si="72"/>
        <v/>
      </c>
      <c r="AC228" s="121" t="str">
        <f t="shared" si="73"/>
        <v/>
      </c>
      <c r="AD228" s="111" t="str">
        <f t="shared" si="74"/>
        <v/>
      </c>
      <c r="AE228" s="122" t="str">
        <f t="shared" si="75"/>
        <v/>
      </c>
      <c r="AF228" s="123" t="str">
        <f t="shared" si="76"/>
        <v>Qtr 1</v>
      </c>
      <c r="AG228" s="122" t="str">
        <f t="shared" si="77"/>
        <v/>
      </c>
      <c r="AI228" s="124" t="str">
        <f t="shared" si="78"/>
        <v/>
      </c>
      <c r="AK228" s="103" t="str">
        <f t="shared" si="79"/>
        <v/>
      </c>
      <c r="AL228" s="104" t="str">
        <f t="shared" si="80"/>
        <v/>
      </c>
      <c r="AN228" s="37" t="str">
        <f>IF(AK228="", "", COUNTIF(AK$11:AK$8010, "&lt;"&amp;AK228)+1+COUNTIF(AK$11:AK228, AK228)-1)</f>
        <v/>
      </c>
      <c r="AO228" s="37" t="str">
        <f>IF(AL228="", "", COUNTIF(AL$11:AL$8010, "&gt;"&amp;AL228)+1+COUNTIF(AL$11:AL228, AL228)-1)</f>
        <v/>
      </c>
    </row>
    <row r="229" spans="1:41" x14ac:dyDescent="0.55000000000000004">
      <c r="A229" s="5"/>
      <c r="B229" s="284"/>
      <c r="C229" s="285"/>
      <c r="D229" s="286"/>
      <c r="E229" s="287"/>
      <c r="F229" s="288"/>
      <c r="G229" s="5"/>
      <c r="J229" s="7" t="str">
        <f t="shared" si="63"/>
        <v/>
      </c>
      <c r="K229" s="48" t="str">
        <f t="shared" si="64"/>
        <v/>
      </c>
      <c r="L229" s="48" t="str">
        <f t="shared" si="65"/>
        <v/>
      </c>
      <c r="M229" s="49" t="str">
        <f t="shared" si="66"/>
        <v/>
      </c>
      <c r="O229" s="54" t="str">
        <f>IF('Staff &amp; Scores'!$C229="", "", 'Staff &amp; Scores'!$C229)</f>
        <v/>
      </c>
      <c r="U229" s="103" t="str">
        <f t="shared" si="67"/>
        <v/>
      </c>
      <c r="V229" s="77" t="str">
        <f t="shared" si="68"/>
        <v/>
      </c>
      <c r="W229" s="37" t="str">
        <f t="shared" si="69"/>
        <v/>
      </c>
      <c r="X229" s="7" t="str">
        <f t="shared" si="70"/>
        <v/>
      </c>
      <c r="Y229" s="37" t="str">
        <f t="shared" si="71"/>
        <v/>
      </c>
      <c r="AA229" s="54" t="str">
        <f t="shared" si="72"/>
        <v/>
      </c>
      <c r="AC229" s="121" t="str">
        <f t="shared" si="73"/>
        <v/>
      </c>
      <c r="AD229" s="111" t="str">
        <f t="shared" si="74"/>
        <v/>
      </c>
      <c r="AE229" s="122" t="str">
        <f t="shared" si="75"/>
        <v/>
      </c>
      <c r="AF229" s="123" t="str">
        <f t="shared" si="76"/>
        <v>Qtr 1</v>
      </c>
      <c r="AG229" s="122" t="str">
        <f t="shared" si="77"/>
        <v/>
      </c>
      <c r="AI229" s="124" t="str">
        <f t="shared" si="78"/>
        <v/>
      </c>
      <c r="AK229" s="103" t="str">
        <f t="shared" si="79"/>
        <v/>
      </c>
      <c r="AL229" s="104" t="str">
        <f t="shared" si="80"/>
        <v/>
      </c>
      <c r="AN229" s="37" t="str">
        <f>IF(AK229="", "", COUNTIF(AK$11:AK$8010, "&lt;"&amp;AK229)+1+COUNTIF(AK$11:AK229, AK229)-1)</f>
        <v/>
      </c>
      <c r="AO229" s="37" t="str">
        <f>IF(AL229="", "", COUNTIF(AL$11:AL$8010, "&gt;"&amp;AL229)+1+COUNTIF(AL$11:AL229, AL229)-1)</f>
        <v/>
      </c>
    </row>
    <row r="230" spans="1:41" x14ac:dyDescent="0.55000000000000004">
      <c r="A230" s="5"/>
      <c r="B230" s="284"/>
      <c r="C230" s="285"/>
      <c r="D230" s="286"/>
      <c r="E230" s="287"/>
      <c r="F230" s="288"/>
      <c r="G230" s="5"/>
      <c r="J230" s="7" t="str">
        <f t="shared" si="63"/>
        <v/>
      </c>
      <c r="K230" s="48" t="str">
        <f t="shared" si="64"/>
        <v/>
      </c>
      <c r="L230" s="48" t="str">
        <f t="shared" si="65"/>
        <v/>
      </c>
      <c r="M230" s="49" t="str">
        <f t="shared" si="66"/>
        <v/>
      </c>
      <c r="O230" s="54" t="str">
        <f>IF('Staff &amp; Scores'!$C230="", "", 'Staff &amp; Scores'!$C230)</f>
        <v/>
      </c>
      <c r="U230" s="103" t="str">
        <f t="shared" si="67"/>
        <v/>
      </c>
      <c r="V230" s="77" t="str">
        <f t="shared" si="68"/>
        <v/>
      </c>
      <c r="W230" s="37" t="str">
        <f t="shared" si="69"/>
        <v/>
      </c>
      <c r="X230" s="7" t="str">
        <f t="shared" si="70"/>
        <v/>
      </c>
      <c r="Y230" s="37" t="str">
        <f t="shared" si="71"/>
        <v/>
      </c>
      <c r="AA230" s="54" t="str">
        <f t="shared" si="72"/>
        <v/>
      </c>
      <c r="AC230" s="121" t="str">
        <f t="shared" si="73"/>
        <v/>
      </c>
      <c r="AD230" s="111" t="str">
        <f t="shared" si="74"/>
        <v/>
      </c>
      <c r="AE230" s="122" t="str">
        <f t="shared" si="75"/>
        <v/>
      </c>
      <c r="AF230" s="123" t="str">
        <f t="shared" si="76"/>
        <v>Qtr 1</v>
      </c>
      <c r="AG230" s="122" t="str">
        <f t="shared" si="77"/>
        <v/>
      </c>
      <c r="AI230" s="124" t="str">
        <f t="shared" si="78"/>
        <v/>
      </c>
      <c r="AK230" s="103" t="str">
        <f t="shared" si="79"/>
        <v/>
      </c>
      <c r="AL230" s="104" t="str">
        <f t="shared" si="80"/>
        <v/>
      </c>
      <c r="AN230" s="37" t="str">
        <f>IF(AK230="", "", COUNTIF(AK$11:AK$8010, "&lt;"&amp;AK230)+1+COUNTIF(AK$11:AK230, AK230)-1)</f>
        <v/>
      </c>
      <c r="AO230" s="37" t="str">
        <f>IF(AL230="", "", COUNTIF(AL$11:AL$8010, "&gt;"&amp;AL230)+1+COUNTIF(AL$11:AL230, AL230)-1)</f>
        <v/>
      </c>
    </row>
    <row r="231" spans="1:41" x14ac:dyDescent="0.55000000000000004">
      <c r="A231" s="5"/>
      <c r="B231" s="284"/>
      <c r="C231" s="285"/>
      <c r="D231" s="286"/>
      <c r="E231" s="287"/>
      <c r="F231" s="288"/>
      <c r="G231" s="5"/>
      <c r="J231" s="7" t="str">
        <f t="shared" si="63"/>
        <v/>
      </c>
      <c r="K231" s="48" t="str">
        <f t="shared" si="64"/>
        <v/>
      </c>
      <c r="L231" s="48" t="str">
        <f t="shared" si="65"/>
        <v/>
      </c>
      <c r="M231" s="49" t="str">
        <f t="shared" si="66"/>
        <v/>
      </c>
      <c r="O231" s="54" t="str">
        <f>IF('Staff &amp; Scores'!$C231="", "", 'Staff &amp; Scores'!$C231)</f>
        <v/>
      </c>
      <c r="U231" s="103" t="str">
        <f t="shared" si="67"/>
        <v/>
      </c>
      <c r="V231" s="77" t="str">
        <f t="shared" si="68"/>
        <v/>
      </c>
      <c r="W231" s="37" t="str">
        <f t="shared" si="69"/>
        <v/>
      </c>
      <c r="X231" s="7" t="str">
        <f t="shared" si="70"/>
        <v/>
      </c>
      <c r="Y231" s="37" t="str">
        <f t="shared" si="71"/>
        <v/>
      </c>
      <c r="AA231" s="54" t="str">
        <f t="shared" si="72"/>
        <v/>
      </c>
      <c r="AC231" s="121" t="str">
        <f t="shared" si="73"/>
        <v/>
      </c>
      <c r="AD231" s="111" t="str">
        <f t="shared" si="74"/>
        <v/>
      </c>
      <c r="AE231" s="122" t="str">
        <f t="shared" si="75"/>
        <v/>
      </c>
      <c r="AF231" s="123" t="str">
        <f t="shared" si="76"/>
        <v>Qtr 1</v>
      </c>
      <c r="AG231" s="122" t="str">
        <f t="shared" si="77"/>
        <v/>
      </c>
      <c r="AI231" s="124" t="str">
        <f t="shared" si="78"/>
        <v/>
      </c>
      <c r="AK231" s="103" t="str">
        <f t="shared" si="79"/>
        <v/>
      </c>
      <c r="AL231" s="104" t="str">
        <f t="shared" si="80"/>
        <v/>
      </c>
      <c r="AN231" s="37" t="str">
        <f>IF(AK231="", "", COUNTIF(AK$11:AK$8010, "&lt;"&amp;AK231)+1+COUNTIF(AK$11:AK231, AK231)-1)</f>
        <v/>
      </c>
      <c r="AO231" s="37" t="str">
        <f>IF(AL231="", "", COUNTIF(AL$11:AL$8010, "&gt;"&amp;AL231)+1+COUNTIF(AL$11:AL231, AL231)-1)</f>
        <v/>
      </c>
    </row>
    <row r="232" spans="1:41" x14ac:dyDescent="0.55000000000000004">
      <c r="A232" s="5"/>
      <c r="B232" s="284"/>
      <c r="C232" s="285"/>
      <c r="D232" s="286"/>
      <c r="E232" s="287"/>
      <c r="F232" s="288"/>
      <c r="G232" s="5"/>
      <c r="J232" s="7" t="str">
        <f t="shared" si="63"/>
        <v/>
      </c>
      <c r="K232" s="48" t="str">
        <f t="shared" si="64"/>
        <v/>
      </c>
      <c r="L232" s="48" t="str">
        <f t="shared" si="65"/>
        <v/>
      </c>
      <c r="M232" s="49" t="str">
        <f t="shared" si="66"/>
        <v/>
      </c>
      <c r="O232" s="54" t="str">
        <f>IF('Staff &amp; Scores'!$C232="", "", 'Staff &amp; Scores'!$C232)</f>
        <v/>
      </c>
      <c r="U232" s="103" t="str">
        <f t="shared" si="67"/>
        <v/>
      </c>
      <c r="V232" s="77" t="str">
        <f t="shared" si="68"/>
        <v/>
      </c>
      <c r="W232" s="37" t="str">
        <f t="shared" si="69"/>
        <v/>
      </c>
      <c r="X232" s="7" t="str">
        <f t="shared" si="70"/>
        <v/>
      </c>
      <c r="Y232" s="37" t="str">
        <f t="shared" si="71"/>
        <v/>
      </c>
      <c r="AA232" s="54" t="str">
        <f t="shared" si="72"/>
        <v/>
      </c>
      <c r="AC232" s="121" t="str">
        <f t="shared" si="73"/>
        <v/>
      </c>
      <c r="AD232" s="111" t="str">
        <f t="shared" si="74"/>
        <v/>
      </c>
      <c r="AE232" s="122" t="str">
        <f t="shared" si="75"/>
        <v/>
      </c>
      <c r="AF232" s="123" t="str">
        <f t="shared" si="76"/>
        <v>Qtr 1</v>
      </c>
      <c r="AG232" s="122" t="str">
        <f t="shared" si="77"/>
        <v/>
      </c>
      <c r="AI232" s="124" t="str">
        <f t="shared" si="78"/>
        <v/>
      </c>
      <c r="AK232" s="103" t="str">
        <f t="shared" si="79"/>
        <v/>
      </c>
      <c r="AL232" s="104" t="str">
        <f t="shared" si="80"/>
        <v/>
      </c>
      <c r="AN232" s="37" t="str">
        <f>IF(AK232="", "", COUNTIF(AK$11:AK$8010, "&lt;"&amp;AK232)+1+COUNTIF(AK$11:AK232, AK232)-1)</f>
        <v/>
      </c>
      <c r="AO232" s="37" t="str">
        <f>IF(AL232="", "", COUNTIF(AL$11:AL$8010, "&gt;"&amp;AL232)+1+COUNTIF(AL$11:AL232, AL232)-1)</f>
        <v/>
      </c>
    </row>
    <row r="233" spans="1:41" x14ac:dyDescent="0.55000000000000004">
      <c r="A233" s="5"/>
      <c r="B233" s="284"/>
      <c r="C233" s="285"/>
      <c r="D233" s="286"/>
      <c r="E233" s="287"/>
      <c r="F233" s="288"/>
      <c r="G233" s="5"/>
      <c r="J233" s="7" t="str">
        <f t="shared" si="63"/>
        <v/>
      </c>
      <c r="K233" s="48" t="str">
        <f t="shared" si="64"/>
        <v/>
      </c>
      <c r="L233" s="48" t="str">
        <f t="shared" si="65"/>
        <v/>
      </c>
      <c r="M233" s="49" t="str">
        <f t="shared" si="66"/>
        <v/>
      </c>
      <c r="O233" s="54" t="str">
        <f>IF('Staff &amp; Scores'!$C233="", "", 'Staff &amp; Scores'!$C233)</f>
        <v/>
      </c>
      <c r="U233" s="103" t="str">
        <f t="shared" si="67"/>
        <v/>
      </c>
      <c r="V233" s="77" t="str">
        <f t="shared" si="68"/>
        <v/>
      </c>
      <c r="W233" s="37" t="str">
        <f t="shared" si="69"/>
        <v/>
      </c>
      <c r="X233" s="7" t="str">
        <f t="shared" si="70"/>
        <v/>
      </c>
      <c r="Y233" s="37" t="str">
        <f t="shared" si="71"/>
        <v/>
      </c>
      <c r="AA233" s="54" t="str">
        <f t="shared" si="72"/>
        <v/>
      </c>
      <c r="AC233" s="121" t="str">
        <f t="shared" si="73"/>
        <v/>
      </c>
      <c r="AD233" s="111" t="str">
        <f t="shared" si="74"/>
        <v/>
      </c>
      <c r="AE233" s="122" t="str">
        <f t="shared" si="75"/>
        <v/>
      </c>
      <c r="AF233" s="123" t="str">
        <f t="shared" si="76"/>
        <v>Qtr 1</v>
      </c>
      <c r="AG233" s="122" t="str">
        <f t="shared" si="77"/>
        <v/>
      </c>
      <c r="AI233" s="124" t="str">
        <f t="shared" si="78"/>
        <v/>
      </c>
      <c r="AK233" s="103" t="str">
        <f t="shared" si="79"/>
        <v/>
      </c>
      <c r="AL233" s="104" t="str">
        <f t="shared" si="80"/>
        <v/>
      </c>
      <c r="AN233" s="37" t="str">
        <f>IF(AK233="", "", COUNTIF(AK$11:AK$8010, "&lt;"&amp;AK233)+1+COUNTIF(AK$11:AK233, AK233)-1)</f>
        <v/>
      </c>
      <c r="AO233" s="37" t="str">
        <f>IF(AL233="", "", COUNTIF(AL$11:AL$8010, "&gt;"&amp;AL233)+1+COUNTIF(AL$11:AL233, AL233)-1)</f>
        <v/>
      </c>
    </row>
    <row r="234" spans="1:41" x14ac:dyDescent="0.55000000000000004">
      <c r="A234" s="5"/>
      <c r="B234" s="284"/>
      <c r="C234" s="285"/>
      <c r="D234" s="286"/>
      <c r="E234" s="287"/>
      <c r="F234" s="288"/>
      <c r="G234" s="5"/>
      <c r="J234" s="7" t="str">
        <f t="shared" si="63"/>
        <v/>
      </c>
      <c r="K234" s="48" t="str">
        <f t="shared" si="64"/>
        <v/>
      </c>
      <c r="L234" s="48" t="str">
        <f t="shared" si="65"/>
        <v/>
      </c>
      <c r="M234" s="49" t="str">
        <f t="shared" si="66"/>
        <v/>
      </c>
      <c r="O234" s="54" t="str">
        <f>IF('Staff &amp; Scores'!$C234="", "", 'Staff &amp; Scores'!$C234)</f>
        <v/>
      </c>
      <c r="U234" s="103" t="str">
        <f t="shared" si="67"/>
        <v/>
      </c>
      <c r="V234" s="77" t="str">
        <f t="shared" si="68"/>
        <v/>
      </c>
      <c r="W234" s="37" t="str">
        <f t="shared" si="69"/>
        <v/>
      </c>
      <c r="X234" s="7" t="str">
        <f t="shared" si="70"/>
        <v/>
      </c>
      <c r="Y234" s="37" t="str">
        <f t="shared" si="71"/>
        <v/>
      </c>
      <c r="AA234" s="54" t="str">
        <f t="shared" si="72"/>
        <v/>
      </c>
      <c r="AC234" s="121" t="str">
        <f t="shared" si="73"/>
        <v/>
      </c>
      <c r="AD234" s="111" t="str">
        <f t="shared" si="74"/>
        <v/>
      </c>
      <c r="AE234" s="122" t="str">
        <f t="shared" si="75"/>
        <v/>
      </c>
      <c r="AF234" s="123" t="str">
        <f t="shared" si="76"/>
        <v>Qtr 1</v>
      </c>
      <c r="AG234" s="122" t="str">
        <f t="shared" si="77"/>
        <v/>
      </c>
      <c r="AI234" s="124" t="str">
        <f t="shared" si="78"/>
        <v/>
      </c>
      <c r="AK234" s="103" t="str">
        <f t="shared" si="79"/>
        <v/>
      </c>
      <c r="AL234" s="104" t="str">
        <f t="shared" si="80"/>
        <v/>
      </c>
      <c r="AN234" s="37" t="str">
        <f>IF(AK234="", "", COUNTIF(AK$11:AK$8010, "&lt;"&amp;AK234)+1+COUNTIF(AK$11:AK234, AK234)-1)</f>
        <v/>
      </c>
      <c r="AO234" s="37" t="str">
        <f>IF(AL234="", "", COUNTIF(AL$11:AL$8010, "&gt;"&amp;AL234)+1+COUNTIF(AL$11:AL234, AL234)-1)</f>
        <v/>
      </c>
    </row>
    <row r="235" spans="1:41" x14ac:dyDescent="0.55000000000000004">
      <c r="A235" s="5"/>
      <c r="B235" s="284"/>
      <c r="C235" s="285"/>
      <c r="D235" s="286"/>
      <c r="E235" s="287"/>
      <c r="F235" s="288"/>
      <c r="G235" s="5"/>
      <c r="J235" s="7" t="str">
        <f t="shared" si="63"/>
        <v/>
      </c>
      <c r="K235" s="48" t="str">
        <f t="shared" si="64"/>
        <v/>
      </c>
      <c r="L235" s="48" t="str">
        <f t="shared" si="65"/>
        <v/>
      </c>
      <c r="M235" s="49" t="str">
        <f t="shared" si="66"/>
        <v/>
      </c>
      <c r="O235" s="54" t="str">
        <f>IF('Staff &amp; Scores'!$C235="", "", 'Staff &amp; Scores'!$C235)</f>
        <v/>
      </c>
      <c r="U235" s="103" t="str">
        <f t="shared" si="67"/>
        <v/>
      </c>
      <c r="V235" s="77" t="str">
        <f t="shared" si="68"/>
        <v/>
      </c>
      <c r="W235" s="37" t="str">
        <f t="shared" si="69"/>
        <v/>
      </c>
      <c r="X235" s="7" t="str">
        <f t="shared" si="70"/>
        <v/>
      </c>
      <c r="Y235" s="37" t="str">
        <f t="shared" si="71"/>
        <v/>
      </c>
      <c r="AA235" s="54" t="str">
        <f t="shared" si="72"/>
        <v/>
      </c>
      <c r="AC235" s="121" t="str">
        <f t="shared" si="73"/>
        <v/>
      </c>
      <c r="AD235" s="111" t="str">
        <f t="shared" si="74"/>
        <v/>
      </c>
      <c r="AE235" s="122" t="str">
        <f t="shared" si="75"/>
        <v/>
      </c>
      <c r="AF235" s="123" t="str">
        <f t="shared" si="76"/>
        <v>Qtr 1</v>
      </c>
      <c r="AG235" s="122" t="str">
        <f t="shared" si="77"/>
        <v/>
      </c>
      <c r="AI235" s="124" t="str">
        <f t="shared" si="78"/>
        <v/>
      </c>
      <c r="AK235" s="103" t="str">
        <f t="shared" si="79"/>
        <v/>
      </c>
      <c r="AL235" s="104" t="str">
        <f t="shared" si="80"/>
        <v/>
      </c>
      <c r="AN235" s="37" t="str">
        <f>IF(AK235="", "", COUNTIF(AK$11:AK$8010, "&lt;"&amp;AK235)+1+COUNTIF(AK$11:AK235, AK235)-1)</f>
        <v/>
      </c>
      <c r="AO235" s="37" t="str">
        <f>IF(AL235="", "", COUNTIF(AL$11:AL$8010, "&gt;"&amp;AL235)+1+COUNTIF(AL$11:AL235, AL235)-1)</f>
        <v/>
      </c>
    </row>
    <row r="236" spans="1:41" x14ac:dyDescent="0.55000000000000004">
      <c r="A236" s="5"/>
      <c r="B236" s="284"/>
      <c r="C236" s="285"/>
      <c r="D236" s="286"/>
      <c r="E236" s="287"/>
      <c r="F236" s="288"/>
      <c r="G236" s="5"/>
      <c r="J236" s="7" t="str">
        <f t="shared" si="63"/>
        <v/>
      </c>
      <c r="K236" s="48" t="str">
        <f t="shared" si="64"/>
        <v/>
      </c>
      <c r="L236" s="48" t="str">
        <f t="shared" si="65"/>
        <v/>
      </c>
      <c r="M236" s="49" t="str">
        <f t="shared" si="66"/>
        <v/>
      </c>
      <c r="O236" s="54" t="str">
        <f>IF('Staff &amp; Scores'!$C236="", "", 'Staff &amp; Scores'!$C236)</f>
        <v/>
      </c>
      <c r="U236" s="103" t="str">
        <f t="shared" si="67"/>
        <v/>
      </c>
      <c r="V236" s="77" t="str">
        <f t="shared" si="68"/>
        <v/>
      </c>
      <c r="W236" s="37" t="str">
        <f t="shared" si="69"/>
        <v/>
      </c>
      <c r="X236" s="7" t="str">
        <f t="shared" si="70"/>
        <v/>
      </c>
      <c r="Y236" s="37" t="str">
        <f t="shared" si="71"/>
        <v/>
      </c>
      <c r="AA236" s="54" t="str">
        <f t="shared" si="72"/>
        <v/>
      </c>
      <c r="AC236" s="121" t="str">
        <f t="shared" si="73"/>
        <v/>
      </c>
      <c r="AD236" s="111" t="str">
        <f t="shared" si="74"/>
        <v/>
      </c>
      <c r="AE236" s="122" t="str">
        <f t="shared" si="75"/>
        <v/>
      </c>
      <c r="AF236" s="123" t="str">
        <f t="shared" si="76"/>
        <v>Qtr 1</v>
      </c>
      <c r="AG236" s="122" t="str">
        <f t="shared" si="77"/>
        <v/>
      </c>
      <c r="AI236" s="124" t="str">
        <f t="shared" si="78"/>
        <v/>
      </c>
      <c r="AK236" s="103" t="str">
        <f t="shared" si="79"/>
        <v/>
      </c>
      <c r="AL236" s="104" t="str">
        <f t="shared" si="80"/>
        <v/>
      </c>
      <c r="AN236" s="37" t="str">
        <f>IF(AK236="", "", COUNTIF(AK$11:AK$8010, "&lt;"&amp;AK236)+1+COUNTIF(AK$11:AK236, AK236)-1)</f>
        <v/>
      </c>
      <c r="AO236" s="37" t="str">
        <f>IF(AL236="", "", COUNTIF(AL$11:AL$8010, "&gt;"&amp;AL236)+1+COUNTIF(AL$11:AL236, AL236)-1)</f>
        <v/>
      </c>
    </row>
    <row r="237" spans="1:41" x14ac:dyDescent="0.55000000000000004">
      <c r="A237" s="5"/>
      <c r="B237" s="284"/>
      <c r="C237" s="285"/>
      <c r="D237" s="286"/>
      <c r="E237" s="287"/>
      <c r="F237" s="288"/>
      <c r="G237" s="5"/>
      <c r="J237" s="7" t="str">
        <f t="shared" si="63"/>
        <v/>
      </c>
      <c r="K237" s="48" t="str">
        <f t="shared" si="64"/>
        <v/>
      </c>
      <c r="L237" s="48" t="str">
        <f t="shared" si="65"/>
        <v/>
      </c>
      <c r="M237" s="49" t="str">
        <f t="shared" si="66"/>
        <v/>
      </c>
      <c r="O237" s="54" t="str">
        <f>IF('Staff &amp; Scores'!$C237="", "", 'Staff &amp; Scores'!$C237)</f>
        <v/>
      </c>
      <c r="U237" s="103" t="str">
        <f t="shared" si="67"/>
        <v/>
      </c>
      <c r="V237" s="77" t="str">
        <f t="shared" si="68"/>
        <v/>
      </c>
      <c r="W237" s="37" t="str">
        <f t="shared" si="69"/>
        <v/>
      </c>
      <c r="X237" s="7" t="str">
        <f t="shared" si="70"/>
        <v/>
      </c>
      <c r="Y237" s="37" t="str">
        <f t="shared" si="71"/>
        <v/>
      </c>
      <c r="AA237" s="54" t="str">
        <f t="shared" si="72"/>
        <v/>
      </c>
      <c r="AC237" s="121" t="str">
        <f t="shared" si="73"/>
        <v/>
      </c>
      <c r="AD237" s="111" t="str">
        <f t="shared" si="74"/>
        <v/>
      </c>
      <c r="AE237" s="122" t="str">
        <f t="shared" si="75"/>
        <v/>
      </c>
      <c r="AF237" s="123" t="str">
        <f t="shared" si="76"/>
        <v>Qtr 1</v>
      </c>
      <c r="AG237" s="122" t="str">
        <f t="shared" si="77"/>
        <v/>
      </c>
      <c r="AI237" s="124" t="str">
        <f t="shared" si="78"/>
        <v/>
      </c>
      <c r="AK237" s="103" t="str">
        <f t="shared" si="79"/>
        <v/>
      </c>
      <c r="AL237" s="104" t="str">
        <f t="shared" si="80"/>
        <v/>
      </c>
      <c r="AN237" s="37" t="str">
        <f>IF(AK237="", "", COUNTIF(AK$11:AK$8010, "&lt;"&amp;AK237)+1+COUNTIF(AK$11:AK237, AK237)-1)</f>
        <v/>
      </c>
      <c r="AO237" s="37" t="str">
        <f>IF(AL237="", "", COUNTIF(AL$11:AL$8010, "&gt;"&amp;AL237)+1+COUNTIF(AL$11:AL237, AL237)-1)</f>
        <v/>
      </c>
    </row>
    <row r="238" spans="1:41" x14ac:dyDescent="0.55000000000000004">
      <c r="A238" s="5"/>
      <c r="B238" s="284"/>
      <c r="C238" s="285"/>
      <c r="D238" s="286"/>
      <c r="E238" s="287"/>
      <c r="F238" s="288"/>
      <c r="G238" s="5"/>
      <c r="J238" s="7" t="str">
        <f t="shared" si="63"/>
        <v/>
      </c>
      <c r="K238" s="48" t="str">
        <f t="shared" si="64"/>
        <v/>
      </c>
      <c r="L238" s="48" t="str">
        <f t="shared" si="65"/>
        <v/>
      </c>
      <c r="M238" s="49" t="str">
        <f t="shared" si="66"/>
        <v/>
      </c>
      <c r="O238" s="54" t="str">
        <f>IF('Staff &amp; Scores'!$C238="", "", 'Staff &amp; Scores'!$C238)</f>
        <v/>
      </c>
      <c r="U238" s="103" t="str">
        <f t="shared" si="67"/>
        <v/>
      </c>
      <c r="V238" s="77" t="str">
        <f t="shared" si="68"/>
        <v/>
      </c>
      <c r="W238" s="37" t="str">
        <f t="shared" si="69"/>
        <v/>
      </c>
      <c r="X238" s="7" t="str">
        <f t="shared" si="70"/>
        <v/>
      </c>
      <c r="Y238" s="37" t="str">
        <f t="shared" si="71"/>
        <v/>
      </c>
      <c r="AA238" s="54" t="str">
        <f t="shared" si="72"/>
        <v/>
      </c>
      <c r="AC238" s="121" t="str">
        <f t="shared" si="73"/>
        <v/>
      </c>
      <c r="AD238" s="111" t="str">
        <f t="shared" si="74"/>
        <v/>
      </c>
      <c r="AE238" s="122" t="str">
        <f t="shared" si="75"/>
        <v/>
      </c>
      <c r="AF238" s="123" t="str">
        <f t="shared" si="76"/>
        <v>Qtr 1</v>
      </c>
      <c r="AG238" s="122" t="str">
        <f t="shared" si="77"/>
        <v/>
      </c>
      <c r="AI238" s="124" t="str">
        <f t="shared" si="78"/>
        <v/>
      </c>
      <c r="AK238" s="103" t="str">
        <f t="shared" si="79"/>
        <v/>
      </c>
      <c r="AL238" s="104" t="str">
        <f t="shared" si="80"/>
        <v/>
      </c>
      <c r="AN238" s="37" t="str">
        <f>IF(AK238="", "", COUNTIF(AK$11:AK$8010, "&lt;"&amp;AK238)+1+COUNTIF(AK$11:AK238, AK238)-1)</f>
        <v/>
      </c>
      <c r="AO238" s="37" t="str">
        <f>IF(AL238="", "", COUNTIF(AL$11:AL$8010, "&gt;"&amp;AL238)+1+COUNTIF(AL$11:AL238, AL238)-1)</f>
        <v/>
      </c>
    </row>
    <row r="239" spans="1:41" x14ac:dyDescent="0.55000000000000004">
      <c r="A239" s="5"/>
      <c r="B239" s="284"/>
      <c r="C239" s="285"/>
      <c r="D239" s="286"/>
      <c r="E239" s="287"/>
      <c r="F239" s="288"/>
      <c r="G239" s="5"/>
      <c r="J239" s="7" t="str">
        <f t="shared" si="63"/>
        <v/>
      </c>
      <c r="K239" s="48" t="str">
        <f t="shared" si="64"/>
        <v/>
      </c>
      <c r="L239" s="48" t="str">
        <f t="shared" si="65"/>
        <v/>
      </c>
      <c r="M239" s="49" t="str">
        <f t="shared" si="66"/>
        <v/>
      </c>
      <c r="O239" s="54" t="str">
        <f>IF('Staff &amp; Scores'!$C239="", "", 'Staff &amp; Scores'!$C239)</f>
        <v/>
      </c>
      <c r="U239" s="103" t="str">
        <f t="shared" si="67"/>
        <v/>
      </c>
      <c r="V239" s="77" t="str">
        <f t="shared" si="68"/>
        <v/>
      </c>
      <c r="W239" s="37" t="str">
        <f t="shared" si="69"/>
        <v/>
      </c>
      <c r="X239" s="7" t="str">
        <f t="shared" si="70"/>
        <v/>
      </c>
      <c r="Y239" s="37" t="str">
        <f t="shared" si="71"/>
        <v/>
      </c>
      <c r="AA239" s="54" t="str">
        <f t="shared" si="72"/>
        <v/>
      </c>
      <c r="AC239" s="121" t="str">
        <f t="shared" si="73"/>
        <v/>
      </c>
      <c r="AD239" s="111" t="str">
        <f t="shared" si="74"/>
        <v/>
      </c>
      <c r="AE239" s="122" t="str">
        <f t="shared" si="75"/>
        <v/>
      </c>
      <c r="AF239" s="123" t="str">
        <f t="shared" si="76"/>
        <v>Qtr 1</v>
      </c>
      <c r="AG239" s="122" t="str">
        <f t="shared" si="77"/>
        <v/>
      </c>
      <c r="AI239" s="124" t="str">
        <f t="shared" si="78"/>
        <v/>
      </c>
      <c r="AK239" s="103" t="str">
        <f t="shared" si="79"/>
        <v/>
      </c>
      <c r="AL239" s="104" t="str">
        <f t="shared" si="80"/>
        <v/>
      </c>
      <c r="AN239" s="37" t="str">
        <f>IF(AK239="", "", COUNTIF(AK$11:AK$8010, "&lt;"&amp;AK239)+1+COUNTIF(AK$11:AK239, AK239)-1)</f>
        <v/>
      </c>
      <c r="AO239" s="37" t="str">
        <f>IF(AL239="", "", COUNTIF(AL$11:AL$8010, "&gt;"&amp;AL239)+1+COUNTIF(AL$11:AL239, AL239)-1)</f>
        <v/>
      </c>
    </row>
    <row r="240" spans="1:41" x14ac:dyDescent="0.55000000000000004">
      <c r="A240" s="5"/>
      <c r="B240" s="284"/>
      <c r="C240" s="285"/>
      <c r="D240" s="286"/>
      <c r="E240" s="287"/>
      <c r="F240" s="288"/>
      <c r="G240" s="5"/>
      <c r="J240" s="7" t="str">
        <f t="shared" si="63"/>
        <v/>
      </c>
      <c r="K240" s="48" t="str">
        <f t="shared" si="64"/>
        <v/>
      </c>
      <c r="L240" s="48" t="str">
        <f t="shared" si="65"/>
        <v/>
      </c>
      <c r="M240" s="49" t="str">
        <f t="shared" si="66"/>
        <v/>
      </c>
      <c r="O240" s="54" t="str">
        <f>IF('Staff &amp; Scores'!$C240="", "", 'Staff &amp; Scores'!$C240)</f>
        <v/>
      </c>
      <c r="U240" s="103" t="str">
        <f t="shared" si="67"/>
        <v/>
      </c>
      <c r="V240" s="77" t="str">
        <f t="shared" si="68"/>
        <v/>
      </c>
      <c r="W240" s="37" t="str">
        <f t="shared" si="69"/>
        <v/>
      </c>
      <c r="X240" s="7" t="str">
        <f t="shared" si="70"/>
        <v/>
      </c>
      <c r="Y240" s="37" t="str">
        <f t="shared" si="71"/>
        <v/>
      </c>
      <c r="AA240" s="54" t="str">
        <f t="shared" si="72"/>
        <v/>
      </c>
      <c r="AC240" s="121" t="str">
        <f t="shared" si="73"/>
        <v/>
      </c>
      <c r="AD240" s="111" t="str">
        <f t="shared" si="74"/>
        <v/>
      </c>
      <c r="AE240" s="122" t="str">
        <f t="shared" si="75"/>
        <v/>
      </c>
      <c r="AF240" s="123" t="str">
        <f t="shared" si="76"/>
        <v>Qtr 1</v>
      </c>
      <c r="AG240" s="122" t="str">
        <f t="shared" si="77"/>
        <v/>
      </c>
      <c r="AI240" s="124" t="str">
        <f t="shared" si="78"/>
        <v/>
      </c>
      <c r="AK240" s="103" t="str">
        <f t="shared" si="79"/>
        <v/>
      </c>
      <c r="AL240" s="104" t="str">
        <f t="shared" si="80"/>
        <v/>
      </c>
      <c r="AN240" s="37" t="str">
        <f>IF(AK240="", "", COUNTIF(AK$11:AK$8010, "&lt;"&amp;AK240)+1+COUNTIF(AK$11:AK240, AK240)-1)</f>
        <v/>
      </c>
      <c r="AO240" s="37" t="str">
        <f>IF(AL240="", "", COUNTIF(AL$11:AL$8010, "&gt;"&amp;AL240)+1+COUNTIF(AL$11:AL240, AL240)-1)</f>
        <v/>
      </c>
    </row>
    <row r="241" spans="1:41" x14ac:dyDescent="0.55000000000000004">
      <c r="A241" s="5"/>
      <c r="B241" s="284"/>
      <c r="C241" s="285"/>
      <c r="D241" s="286"/>
      <c r="E241" s="287"/>
      <c r="F241" s="288"/>
      <c r="G241" s="5"/>
      <c r="J241" s="7" t="str">
        <f t="shared" si="63"/>
        <v/>
      </c>
      <c r="K241" s="48" t="str">
        <f t="shared" si="64"/>
        <v/>
      </c>
      <c r="L241" s="48" t="str">
        <f t="shared" si="65"/>
        <v/>
      </c>
      <c r="M241" s="49" t="str">
        <f t="shared" si="66"/>
        <v/>
      </c>
      <c r="O241" s="54" t="str">
        <f>IF('Staff &amp; Scores'!$C241="", "", 'Staff &amp; Scores'!$C241)</f>
        <v/>
      </c>
      <c r="U241" s="103" t="str">
        <f t="shared" si="67"/>
        <v/>
      </c>
      <c r="V241" s="77" t="str">
        <f t="shared" si="68"/>
        <v/>
      </c>
      <c r="W241" s="37" t="str">
        <f t="shared" si="69"/>
        <v/>
      </c>
      <c r="X241" s="7" t="str">
        <f t="shared" si="70"/>
        <v/>
      </c>
      <c r="Y241" s="37" t="str">
        <f t="shared" si="71"/>
        <v/>
      </c>
      <c r="AA241" s="54" t="str">
        <f t="shared" si="72"/>
        <v/>
      </c>
      <c r="AC241" s="121" t="str">
        <f t="shared" si="73"/>
        <v/>
      </c>
      <c r="AD241" s="111" t="str">
        <f t="shared" si="74"/>
        <v/>
      </c>
      <c r="AE241" s="122" t="str">
        <f t="shared" si="75"/>
        <v/>
      </c>
      <c r="AF241" s="123" t="str">
        <f t="shared" si="76"/>
        <v>Qtr 1</v>
      </c>
      <c r="AG241" s="122" t="str">
        <f t="shared" si="77"/>
        <v/>
      </c>
      <c r="AI241" s="124" t="str">
        <f t="shared" si="78"/>
        <v/>
      </c>
      <c r="AK241" s="103" t="str">
        <f t="shared" si="79"/>
        <v/>
      </c>
      <c r="AL241" s="104" t="str">
        <f t="shared" si="80"/>
        <v/>
      </c>
      <c r="AN241" s="37" t="str">
        <f>IF(AK241="", "", COUNTIF(AK$11:AK$8010, "&lt;"&amp;AK241)+1+COUNTIF(AK$11:AK241, AK241)-1)</f>
        <v/>
      </c>
      <c r="AO241" s="37" t="str">
        <f>IF(AL241="", "", COUNTIF(AL$11:AL$8010, "&gt;"&amp;AL241)+1+COUNTIF(AL$11:AL241, AL241)-1)</f>
        <v/>
      </c>
    </row>
    <row r="242" spans="1:41" x14ac:dyDescent="0.55000000000000004">
      <c r="A242" s="5"/>
      <c r="B242" s="284"/>
      <c r="C242" s="285"/>
      <c r="D242" s="286"/>
      <c r="E242" s="287"/>
      <c r="F242" s="288"/>
      <c r="G242" s="5"/>
      <c r="J242" s="7" t="str">
        <f t="shared" si="63"/>
        <v/>
      </c>
      <c r="K242" s="48" t="str">
        <f t="shared" si="64"/>
        <v/>
      </c>
      <c r="L242" s="48" t="str">
        <f t="shared" si="65"/>
        <v/>
      </c>
      <c r="M242" s="49" t="str">
        <f t="shared" si="66"/>
        <v/>
      </c>
      <c r="O242" s="54" t="str">
        <f>IF('Staff &amp; Scores'!$C242="", "", 'Staff &amp; Scores'!$C242)</f>
        <v/>
      </c>
      <c r="U242" s="103" t="str">
        <f t="shared" si="67"/>
        <v/>
      </c>
      <c r="V242" s="77" t="str">
        <f t="shared" si="68"/>
        <v/>
      </c>
      <c r="W242" s="37" t="str">
        <f t="shared" si="69"/>
        <v/>
      </c>
      <c r="X242" s="7" t="str">
        <f t="shared" si="70"/>
        <v/>
      </c>
      <c r="Y242" s="37" t="str">
        <f t="shared" si="71"/>
        <v/>
      </c>
      <c r="AA242" s="54" t="str">
        <f t="shared" si="72"/>
        <v/>
      </c>
      <c r="AC242" s="121" t="str">
        <f t="shared" si="73"/>
        <v/>
      </c>
      <c r="AD242" s="111" t="str">
        <f t="shared" si="74"/>
        <v/>
      </c>
      <c r="AE242" s="122" t="str">
        <f t="shared" si="75"/>
        <v/>
      </c>
      <c r="AF242" s="123" t="str">
        <f t="shared" si="76"/>
        <v>Qtr 1</v>
      </c>
      <c r="AG242" s="122" t="str">
        <f t="shared" si="77"/>
        <v/>
      </c>
      <c r="AI242" s="124" t="str">
        <f t="shared" si="78"/>
        <v/>
      </c>
      <c r="AK242" s="103" t="str">
        <f t="shared" si="79"/>
        <v/>
      </c>
      <c r="AL242" s="104" t="str">
        <f t="shared" si="80"/>
        <v/>
      </c>
      <c r="AN242" s="37" t="str">
        <f>IF(AK242="", "", COUNTIF(AK$11:AK$8010, "&lt;"&amp;AK242)+1+COUNTIF(AK$11:AK242, AK242)-1)</f>
        <v/>
      </c>
      <c r="AO242" s="37" t="str">
        <f>IF(AL242="", "", COUNTIF(AL$11:AL$8010, "&gt;"&amp;AL242)+1+COUNTIF(AL$11:AL242, AL242)-1)</f>
        <v/>
      </c>
    </row>
    <row r="243" spans="1:41" x14ac:dyDescent="0.55000000000000004">
      <c r="A243" s="5"/>
      <c r="B243" s="284"/>
      <c r="C243" s="285"/>
      <c r="D243" s="286"/>
      <c r="E243" s="287"/>
      <c r="F243" s="288"/>
      <c r="G243" s="5"/>
      <c r="J243" s="7" t="str">
        <f t="shared" si="63"/>
        <v/>
      </c>
      <c r="K243" s="48" t="str">
        <f t="shared" si="64"/>
        <v/>
      </c>
      <c r="L243" s="48" t="str">
        <f t="shared" si="65"/>
        <v/>
      </c>
      <c r="M243" s="49" t="str">
        <f t="shared" si="66"/>
        <v/>
      </c>
      <c r="O243" s="54" t="str">
        <f>IF('Staff &amp; Scores'!$C243="", "", 'Staff &amp; Scores'!$C243)</f>
        <v/>
      </c>
      <c r="U243" s="103" t="str">
        <f t="shared" si="67"/>
        <v/>
      </c>
      <c r="V243" s="77" t="str">
        <f t="shared" si="68"/>
        <v/>
      </c>
      <c r="W243" s="37" t="str">
        <f t="shared" si="69"/>
        <v/>
      </c>
      <c r="X243" s="7" t="str">
        <f t="shared" si="70"/>
        <v/>
      </c>
      <c r="Y243" s="37" t="str">
        <f t="shared" si="71"/>
        <v/>
      </c>
      <c r="AA243" s="54" t="str">
        <f t="shared" si="72"/>
        <v/>
      </c>
      <c r="AC243" s="121" t="str">
        <f t="shared" si="73"/>
        <v/>
      </c>
      <c r="AD243" s="111" t="str">
        <f t="shared" si="74"/>
        <v/>
      </c>
      <c r="AE243" s="122" t="str">
        <f t="shared" si="75"/>
        <v/>
      </c>
      <c r="AF243" s="123" t="str">
        <f t="shared" si="76"/>
        <v>Qtr 1</v>
      </c>
      <c r="AG243" s="122" t="str">
        <f t="shared" si="77"/>
        <v/>
      </c>
      <c r="AI243" s="124" t="str">
        <f t="shared" si="78"/>
        <v/>
      </c>
      <c r="AK243" s="103" t="str">
        <f t="shared" si="79"/>
        <v/>
      </c>
      <c r="AL243" s="104" t="str">
        <f t="shared" si="80"/>
        <v/>
      </c>
      <c r="AN243" s="37" t="str">
        <f>IF(AK243="", "", COUNTIF(AK$11:AK$8010, "&lt;"&amp;AK243)+1+COUNTIF(AK$11:AK243, AK243)-1)</f>
        <v/>
      </c>
      <c r="AO243" s="37" t="str">
        <f>IF(AL243="", "", COUNTIF(AL$11:AL$8010, "&gt;"&amp;AL243)+1+COUNTIF(AL$11:AL243, AL243)-1)</f>
        <v/>
      </c>
    </row>
    <row r="244" spans="1:41" x14ac:dyDescent="0.55000000000000004">
      <c r="A244" s="5"/>
      <c r="B244" s="284"/>
      <c r="C244" s="285"/>
      <c r="D244" s="286"/>
      <c r="E244" s="287"/>
      <c r="F244" s="288"/>
      <c r="G244" s="5"/>
      <c r="J244" s="7" t="str">
        <f t="shared" si="63"/>
        <v/>
      </c>
      <c r="K244" s="48" t="str">
        <f t="shared" si="64"/>
        <v/>
      </c>
      <c r="L244" s="48" t="str">
        <f t="shared" si="65"/>
        <v/>
      </c>
      <c r="M244" s="49" t="str">
        <f t="shared" si="66"/>
        <v/>
      </c>
      <c r="O244" s="54" t="str">
        <f>IF('Staff &amp; Scores'!$C244="", "", 'Staff &amp; Scores'!$C244)</f>
        <v/>
      </c>
      <c r="U244" s="103" t="str">
        <f t="shared" si="67"/>
        <v/>
      </c>
      <c r="V244" s="77" t="str">
        <f t="shared" si="68"/>
        <v/>
      </c>
      <c r="W244" s="37" t="str">
        <f t="shared" si="69"/>
        <v/>
      </c>
      <c r="X244" s="7" t="str">
        <f t="shared" si="70"/>
        <v/>
      </c>
      <c r="Y244" s="37" t="str">
        <f t="shared" si="71"/>
        <v/>
      </c>
      <c r="AA244" s="54" t="str">
        <f t="shared" si="72"/>
        <v/>
      </c>
      <c r="AC244" s="121" t="str">
        <f t="shared" si="73"/>
        <v/>
      </c>
      <c r="AD244" s="111" t="str">
        <f t="shared" si="74"/>
        <v/>
      </c>
      <c r="AE244" s="122" t="str">
        <f t="shared" si="75"/>
        <v/>
      </c>
      <c r="AF244" s="123" t="str">
        <f t="shared" si="76"/>
        <v>Qtr 1</v>
      </c>
      <c r="AG244" s="122" t="str">
        <f t="shared" si="77"/>
        <v/>
      </c>
      <c r="AI244" s="124" t="str">
        <f t="shared" si="78"/>
        <v/>
      </c>
      <c r="AK244" s="103" t="str">
        <f t="shared" si="79"/>
        <v/>
      </c>
      <c r="AL244" s="104" t="str">
        <f t="shared" si="80"/>
        <v/>
      </c>
      <c r="AN244" s="37" t="str">
        <f>IF(AK244="", "", COUNTIF(AK$11:AK$8010, "&lt;"&amp;AK244)+1+COUNTIF(AK$11:AK244, AK244)-1)</f>
        <v/>
      </c>
      <c r="AO244" s="37" t="str">
        <f>IF(AL244="", "", COUNTIF(AL$11:AL$8010, "&gt;"&amp;AL244)+1+COUNTIF(AL$11:AL244, AL244)-1)</f>
        <v/>
      </c>
    </row>
    <row r="245" spans="1:41" x14ac:dyDescent="0.55000000000000004">
      <c r="A245" s="5"/>
      <c r="B245" s="284"/>
      <c r="C245" s="285"/>
      <c r="D245" s="286"/>
      <c r="E245" s="287"/>
      <c r="F245" s="288"/>
      <c r="G245" s="5"/>
      <c r="J245" s="7" t="str">
        <f t="shared" si="63"/>
        <v/>
      </c>
      <c r="K245" s="48" t="str">
        <f t="shared" si="64"/>
        <v/>
      </c>
      <c r="L245" s="48" t="str">
        <f t="shared" si="65"/>
        <v/>
      </c>
      <c r="M245" s="49" t="str">
        <f t="shared" si="66"/>
        <v/>
      </c>
      <c r="O245" s="54" t="str">
        <f>IF('Staff &amp; Scores'!$C245="", "", 'Staff &amp; Scores'!$C245)</f>
        <v/>
      </c>
      <c r="U245" s="103" t="str">
        <f t="shared" si="67"/>
        <v/>
      </c>
      <c r="V245" s="77" t="str">
        <f t="shared" si="68"/>
        <v/>
      </c>
      <c r="W245" s="37" t="str">
        <f t="shared" si="69"/>
        <v/>
      </c>
      <c r="X245" s="7" t="str">
        <f t="shared" si="70"/>
        <v/>
      </c>
      <c r="Y245" s="37" t="str">
        <f t="shared" si="71"/>
        <v/>
      </c>
      <c r="AA245" s="54" t="str">
        <f t="shared" si="72"/>
        <v/>
      </c>
      <c r="AC245" s="121" t="str">
        <f t="shared" si="73"/>
        <v/>
      </c>
      <c r="AD245" s="111" t="str">
        <f t="shared" si="74"/>
        <v/>
      </c>
      <c r="AE245" s="122" t="str">
        <f t="shared" si="75"/>
        <v/>
      </c>
      <c r="AF245" s="123" t="str">
        <f t="shared" si="76"/>
        <v>Qtr 1</v>
      </c>
      <c r="AG245" s="122" t="str">
        <f t="shared" si="77"/>
        <v/>
      </c>
      <c r="AI245" s="124" t="str">
        <f t="shared" si="78"/>
        <v/>
      </c>
      <c r="AK245" s="103" t="str">
        <f t="shared" si="79"/>
        <v/>
      </c>
      <c r="AL245" s="104" t="str">
        <f t="shared" si="80"/>
        <v/>
      </c>
      <c r="AN245" s="37" t="str">
        <f>IF(AK245="", "", COUNTIF(AK$11:AK$8010, "&lt;"&amp;AK245)+1+COUNTIF(AK$11:AK245, AK245)-1)</f>
        <v/>
      </c>
      <c r="AO245" s="37" t="str">
        <f>IF(AL245="", "", COUNTIF(AL$11:AL$8010, "&gt;"&amp;AL245)+1+COUNTIF(AL$11:AL245, AL245)-1)</f>
        <v/>
      </c>
    </row>
    <row r="246" spans="1:41" x14ac:dyDescent="0.55000000000000004">
      <c r="A246" s="5"/>
      <c r="B246" s="284"/>
      <c r="C246" s="285"/>
      <c r="D246" s="286"/>
      <c r="E246" s="287"/>
      <c r="F246" s="288"/>
      <c r="G246" s="5"/>
      <c r="J246" s="7" t="str">
        <f t="shared" si="63"/>
        <v/>
      </c>
      <c r="K246" s="48" t="str">
        <f t="shared" si="64"/>
        <v/>
      </c>
      <c r="L246" s="48" t="str">
        <f t="shared" si="65"/>
        <v/>
      </c>
      <c r="M246" s="49" t="str">
        <f t="shared" si="66"/>
        <v/>
      </c>
      <c r="O246" s="54" t="str">
        <f>IF('Staff &amp; Scores'!$C246="", "", 'Staff &amp; Scores'!$C246)</f>
        <v/>
      </c>
      <c r="U246" s="103" t="str">
        <f t="shared" si="67"/>
        <v/>
      </c>
      <c r="V246" s="77" t="str">
        <f t="shared" si="68"/>
        <v/>
      </c>
      <c r="W246" s="37" t="str">
        <f t="shared" si="69"/>
        <v/>
      </c>
      <c r="X246" s="7" t="str">
        <f t="shared" si="70"/>
        <v/>
      </c>
      <c r="Y246" s="37" t="str">
        <f t="shared" si="71"/>
        <v/>
      </c>
      <c r="AA246" s="54" t="str">
        <f t="shared" si="72"/>
        <v/>
      </c>
      <c r="AC246" s="121" t="str">
        <f t="shared" si="73"/>
        <v/>
      </c>
      <c r="AD246" s="111" t="str">
        <f t="shared" si="74"/>
        <v/>
      </c>
      <c r="AE246" s="122" t="str">
        <f t="shared" si="75"/>
        <v/>
      </c>
      <c r="AF246" s="123" t="str">
        <f t="shared" si="76"/>
        <v>Qtr 1</v>
      </c>
      <c r="AG246" s="122" t="str">
        <f t="shared" si="77"/>
        <v/>
      </c>
      <c r="AI246" s="124" t="str">
        <f t="shared" si="78"/>
        <v/>
      </c>
      <c r="AK246" s="103" t="str">
        <f t="shared" si="79"/>
        <v/>
      </c>
      <c r="AL246" s="104" t="str">
        <f t="shared" si="80"/>
        <v/>
      </c>
      <c r="AN246" s="37" t="str">
        <f>IF(AK246="", "", COUNTIF(AK$11:AK$8010, "&lt;"&amp;AK246)+1+COUNTIF(AK$11:AK246, AK246)-1)</f>
        <v/>
      </c>
      <c r="AO246" s="37" t="str">
        <f>IF(AL246="", "", COUNTIF(AL$11:AL$8010, "&gt;"&amp;AL246)+1+COUNTIF(AL$11:AL246, AL246)-1)</f>
        <v/>
      </c>
    </row>
    <row r="247" spans="1:41" x14ac:dyDescent="0.55000000000000004">
      <c r="A247" s="5"/>
      <c r="B247" s="284"/>
      <c r="C247" s="285"/>
      <c r="D247" s="286"/>
      <c r="E247" s="287"/>
      <c r="F247" s="288"/>
      <c r="G247" s="5"/>
      <c r="J247" s="7" t="str">
        <f t="shared" si="63"/>
        <v/>
      </c>
      <c r="K247" s="48" t="str">
        <f t="shared" si="64"/>
        <v/>
      </c>
      <c r="L247" s="48" t="str">
        <f t="shared" si="65"/>
        <v/>
      </c>
      <c r="M247" s="49" t="str">
        <f t="shared" si="66"/>
        <v/>
      </c>
      <c r="O247" s="54" t="str">
        <f>IF('Staff &amp; Scores'!$C247="", "", 'Staff &amp; Scores'!$C247)</f>
        <v/>
      </c>
      <c r="U247" s="103" t="str">
        <f t="shared" si="67"/>
        <v/>
      </c>
      <c r="V247" s="77" t="str">
        <f t="shared" si="68"/>
        <v/>
      </c>
      <c r="W247" s="37" t="str">
        <f t="shared" si="69"/>
        <v/>
      </c>
      <c r="X247" s="7" t="str">
        <f t="shared" si="70"/>
        <v/>
      </c>
      <c r="Y247" s="37" t="str">
        <f t="shared" si="71"/>
        <v/>
      </c>
      <c r="AA247" s="54" t="str">
        <f t="shared" si="72"/>
        <v/>
      </c>
      <c r="AC247" s="121" t="str">
        <f t="shared" si="73"/>
        <v/>
      </c>
      <c r="AD247" s="111" t="str">
        <f t="shared" si="74"/>
        <v/>
      </c>
      <c r="AE247" s="122" t="str">
        <f t="shared" si="75"/>
        <v/>
      </c>
      <c r="AF247" s="123" t="str">
        <f t="shared" si="76"/>
        <v>Qtr 1</v>
      </c>
      <c r="AG247" s="122" t="str">
        <f t="shared" si="77"/>
        <v/>
      </c>
      <c r="AI247" s="124" t="str">
        <f t="shared" si="78"/>
        <v/>
      </c>
      <c r="AK247" s="103" t="str">
        <f t="shared" si="79"/>
        <v/>
      </c>
      <c r="AL247" s="104" t="str">
        <f t="shared" si="80"/>
        <v/>
      </c>
      <c r="AN247" s="37" t="str">
        <f>IF(AK247="", "", COUNTIF(AK$11:AK$8010, "&lt;"&amp;AK247)+1+COUNTIF(AK$11:AK247, AK247)-1)</f>
        <v/>
      </c>
      <c r="AO247" s="37" t="str">
        <f>IF(AL247="", "", COUNTIF(AL$11:AL$8010, "&gt;"&amp;AL247)+1+COUNTIF(AL$11:AL247, AL247)-1)</f>
        <v/>
      </c>
    </row>
    <row r="248" spans="1:41" x14ac:dyDescent="0.55000000000000004">
      <c r="A248" s="5"/>
      <c r="B248" s="284"/>
      <c r="C248" s="285"/>
      <c r="D248" s="286"/>
      <c r="E248" s="287"/>
      <c r="F248" s="288"/>
      <c r="G248" s="5"/>
      <c r="J248" s="7" t="str">
        <f t="shared" si="63"/>
        <v/>
      </c>
      <c r="K248" s="48" t="str">
        <f t="shared" si="64"/>
        <v/>
      </c>
      <c r="L248" s="48" t="str">
        <f t="shared" si="65"/>
        <v/>
      </c>
      <c r="M248" s="49" t="str">
        <f t="shared" si="66"/>
        <v/>
      </c>
      <c r="O248" s="54" t="str">
        <f>IF('Staff &amp; Scores'!$C248="", "", 'Staff &amp; Scores'!$C248)</f>
        <v/>
      </c>
      <c r="U248" s="103" t="str">
        <f t="shared" si="67"/>
        <v/>
      </c>
      <c r="V248" s="77" t="str">
        <f t="shared" si="68"/>
        <v/>
      </c>
      <c r="W248" s="37" t="str">
        <f t="shared" si="69"/>
        <v/>
      </c>
      <c r="X248" s="7" t="str">
        <f t="shared" si="70"/>
        <v/>
      </c>
      <c r="Y248" s="37" t="str">
        <f t="shared" si="71"/>
        <v/>
      </c>
      <c r="AA248" s="54" t="str">
        <f t="shared" si="72"/>
        <v/>
      </c>
      <c r="AC248" s="121" t="str">
        <f t="shared" si="73"/>
        <v/>
      </c>
      <c r="AD248" s="111" t="str">
        <f t="shared" si="74"/>
        <v/>
      </c>
      <c r="AE248" s="122" t="str">
        <f t="shared" si="75"/>
        <v/>
      </c>
      <c r="AF248" s="123" t="str">
        <f t="shared" si="76"/>
        <v>Qtr 1</v>
      </c>
      <c r="AG248" s="122" t="str">
        <f t="shared" si="77"/>
        <v/>
      </c>
      <c r="AI248" s="124" t="str">
        <f t="shared" si="78"/>
        <v/>
      </c>
      <c r="AK248" s="103" t="str">
        <f t="shared" si="79"/>
        <v/>
      </c>
      <c r="AL248" s="104" t="str">
        <f t="shared" si="80"/>
        <v/>
      </c>
      <c r="AN248" s="37" t="str">
        <f>IF(AK248="", "", COUNTIF(AK$11:AK$8010, "&lt;"&amp;AK248)+1+COUNTIF(AK$11:AK248, AK248)-1)</f>
        <v/>
      </c>
      <c r="AO248" s="37" t="str">
        <f>IF(AL248="", "", COUNTIF(AL$11:AL$8010, "&gt;"&amp;AL248)+1+COUNTIF(AL$11:AL248, AL248)-1)</f>
        <v/>
      </c>
    </row>
    <row r="249" spans="1:41" x14ac:dyDescent="0.55000000000000004">
      <c r="A249" s="5"/>
      <c r="B249" s="284"/>
      <c r="C249" s="285"/>
      <c r="D249" s="286"/>
      <c r="E249" s="287"/>
      <c r="F249" s="288"/>
      <c r="G249" s="5"/>
      <c r="J249" s="7" t="str">
        <f t="shared" si="63"/>
        <v/>
      </c>
      <c r="K249" s="48" t="str">
        <f t="shared" si="64"/>
        <v/>
      </c>
      <c r="L249" s="48" t="str">
        <f t="shared" si="65"/>
        <v/>
      </c>
      <c r="M249" s="49" t="str">
        <f t="shared" si="66"/>
        <v/>
      </c>
      <c r="O249" s="54" t="str">
        <f>IF('Staff &amp; Scores'!$C249="", "", 'Staff &amp; Scores'!$C249)</f>
        <v/>
      </c>
      <c r="U249" s="103" t="str">
        <f t="shared" si="67"/>
        <v/>
      </c>
      <c r="V249" s="77" t="str">
        <f t="shared" si="68"/>
        <v/>
      </c>
      <c r="W249" s="37" t="str">
        <f t="shared" si="69"/>
        <v/>
      </c>
      <c r="X249" s="7" t="str">
        <f t="shared" si="70"/>
        <v/>
      </c>
      <c r="Y249" s="37" t="str">
        <f t="shared" si="71"/>
        <v/>
      </c>
      <c r="AA249" s="54" t="str">
        <f t="shared" si="72"/>
        <v/>
      </c>
      <c r="AC249" s="121" t="str">
        <f t="shared" si="73"/>
        <v/>
      </c>
      <c r="AD249" s="111" t="str">
        <f t="shared" si="74"/>
        <v/>
      </c>
      <c r="AE249" s="122" t="str">
        <f t="shared" si="75"/>
        <v/>
      </c>
      <c r="AF249" s="123" t="str">
        <f t="shared" si="76"/>
        <v>Qtr 1</v>
      </c>
      <c r="AG249" s="122" t="str">
        <f t="shared" si="77"/>
        <v/>
      </c>
      <c r="AI249" s="124" t="str">
        <f t="shared" si="78"/>
        <v/>
      </c>
      <c r="AK249" s="103" t="str">
        <f t="shared" si="79"/>
        <v/>
      </c>
      <c r="AL249" s="104" t="str">
        <f t="shared" si="80"/>
        <v/>
      </c>
      <c r="AN249" s="37" t="str">
        <f>IF(AK249="", "", COUNTIF(AK$11:AK$8010, "&lt;"&amp;AK249)+1+COUNTIF(AK$11:AK249, AK249)-1)</f>
        <v/>
      </c>
      <c r="AO249" s="37" t="str">
        <f>IF(AL249="", "", COUNTIF(AL$11:AL$8010, "&gt;"&amp;AL249)+1+COUNTIF(AL$11:AL249, AL249)-1)</f>
        <v/>
      </c>
    </row>
    <row r="250" spans="1:41" x14ac:dyDescent="0.55000000000000004">
      <c r="A250" s="5"/>
      <c r="B250" s="284"/>
      <c r="C250" s="285"/>
      <c r="D250" s="286"/>
      <c r="E250" s="287"/>
      <c r="F250" s="288"/>
      <c r="G250" s="5"/>
      <c r="J250" s="7" t="str">
        <f t="shared" si="63"/>
        <v/>
      </c>
      <c r="K250" s="48" t="str">
        <f t="shared" si="64"/>
        <v/>
      </c>
      <c r="L250" s="48" t="str">
        <f t="shared" si="65"/>
        <v/>
      </c>
      <c r="M250" s="49" t="str">
        <f t="shared" si="66"/>
        <v/>
      </c>
      <c r="O250" s="54" t="str">
        <f>IF('Staff &amp; Scores'!$C250="", "", 'Staff &amp; Scores'!$C250)</f>
        <v/>
      </c>
      <c r="U250" s="103" t="str">
        <f t="shared" si="67"/>
        <v/>
      </c>
      <c r="V250" s="77" t="str">
        <f t="shared" si="68"/>
        <v/>
      </c>
      <c r="W250" s="37" t="str">
        <f t="shared" si="69"/>
        <v/>
      </c>
      <c r="X250" s="7" t="str">
        <f t="shared" si="70"/>
        <v/>
      </c>
      <c r="Y250" s="37" t="str">
        <f t="shared" si="71"/>
        <v/>
      </c>
      <c r="AA250" s="54" t="str">
        <f t="shared" si="72"/>
        <v/>
      </c>
      <c r="AC250" s="121" t="str">
        <f t="shared" si="73"/>
        <v/>
      </c>
      <c r="AD250" s="111" t="str">
        <f t="shared" si="74"/>
        <v/>
      </c>
      <c r="AE250" s="122" t="str">
        <f t="shared" si="75"/>
        <v/>
      </c>
      <c r="AF250" s="123" t="str">
        <f t="shared" si="76"/>
        <v>Qtr 1</v>
      </c>
      <c r="AG250" s="122" t="str">
        <f t="shared" si="77"/>
        <v/>
      </c>
      <c r="AI250" s="124" t="str">
        <f t="shared" si="78"/>
        <v/>
      </c>
      <c r="AK250" s="103" t="str">
        <f t="shared" si="79"/>
        <v/>
      </c>
      <c r="AL250" s="104" t="str">
        <f t="shared" si="80"/>
        <v/>
      </c>
      <c r="AN250" s="37" t="str">
        <f>IF(AK250="", "", COUNTIF(AK$11:AK$8010, "&lt;"&amp;AK250)+1+COUNTIF(AK$11:AK250, AK250)-1)</f>
        <v/>
      </c>
      <c r="AO250" s="37" t="str">
        <f>IF(AL250="", "", COUNTIF(AL$11:AL$8010, "&gt;"&amp;AL250)+1+COUNTIF(AL$11:AL250, AL250)-1)</f>
        <v/>
      </c>
    </row>
    <row r="251" spans="1:41" x14ac:dyDescent="0.55000000000000004">
      <c r="A251" s="5"/>
      <c r="B251" s="284"/>
      <c r="C251" s="285"/>
      <c r="D251" s="286"/>
      <c r="E251" s="287"/>
      <c r="F251" s="288"/>
      <c r="G251" s="5"/>
      <c r="J251" s="7" t="str">
        <f t="shared" si="63"/>
        <v/>
      </c>
      <c r="K251" s="48" t="str">
        <f t="shared" si="64"/>
        <v/>
      </c>
      <c r="L251" s="48" t="str">
        <f t="shared" si="65"/>
        <v/>
      </c>
      <c r="M251" s="49" t="str">
        <f t="shared" si="66"/>
        <v/>
      </c>
      <c r="O251" s="54" t="str">
        <f>IF('Staff &amp; Scores'!$C251="", "", 'Staff &amp; Scores'!$C251)</f>
        <v/>
      </c>
      <c r="U251" s="103" t="str">
        <f t="shared" si="67"/>
        <v/>
      </c>
      <c r="V251" s="77" t="str">
        <f t="shared" si="68"/>
        <v/>
      </c>
      <c r="W251" s="37" t="str">
        <f t="shared" si="69"/>
        <v/>
      </c>
      <c r="X251" s="7" t="str">
        <f t="shared" si="70"/>
        <v/>
      </c>
      <c r="Y251" s="37" t="str">
        <f t="shared" si="71"/>
        <v/>
      </c>
      <c r="AA251" s="54" t="str">
        <f t="shared" si="72"/>
        <v/>
      </c>
      <c r="AC251" s="121" t="str">
        <f t="shared" si="73"/>
        <v/>
      </c>
      <c r="AD251" s="111" t="str">
        <f t="shared" si="74"/>
        <v/>
      </c>
      <c r="AE251" s="122" t="str">
        <f t="shared" si="75"/>
        <v/>
      </c>
      <c r="AF251" s="123" t="str">
        <f t="shared" si="76"/>
        <v>Qtr 1</v>
      </c>
      <c r="AG251" s="122" t="str">
        <f t="shared" si="77"/>
        <v/>
      </c>
      <c r="AI251" s="124" t="str">
        <f t="shared" si="78"/>
        <v/>
      </c>
      <c r="AK251" s="103" t="str">
        <f t="shared" si="79"/>
        <v/>
      </c>
      <c r="AL251" s="104" t="str">
        <f t="shared" si="80"/>
        <v/>
      </c>
      <c r="AN251" s="37" t="str">
        <f>IF(AK251="", "", COUNTIF(AK$11:AK$8010, "&lt;"&amp;AK251)+1+COUNTIF(AK$11:AK251, AK251)-1)</f>
        <v/>
      </c>
      <c r="AO251" s="37" t="str">
        <f>IF(AL251="", "", COUNTIF(AL$11:AL$8010, "&gt;"&amp;AL251)+1+COUNTIF(AL$11:AL251, AL251)-1)</f>
        <v/>
      </c>
    </row>
    <row r="252" spans="1:41" x14ac:dyDescent="0.55000000000000004">
      <c r="A252" s="5"/>
      <c r="B252" s="284"/>
      <c r="C252" s="285"/>
      <c r="D252" s="286"/>
      <c r="E252" s="287"/>
      <c r="F252" s="288"/>
      <c r="G252" s="5"/>
      <c r="J252" s="7" t="str">
        <f t="shared" si="63"/>
        <v/>
      </c>
      <c r="K252" s="48" t="str">
        <f t="shared" si="64"/>
        <v/>
      </c>
      <c r="L252" s="48" t="str">
        <f t="shared" si="65"/>
        <v/>
      </c>
      <c r="M252" s="49" t="str">
        <f t="shared" si="66"/>
        <v/>
      </c>
      <c r="O252" s="54" t="str">
        <f>IF('Staff &amp; Scores'!$C252="", "", 'Staff &amp; Scores'!$C252)</f>
        <v/>
      </c>
      <c r="U252" s="103" t="str">
        <f t="shared" si="67"/>
        <v/>
      </c>
      <c r="V252" s="77" t="str">
        <f t="shared" si="68"/>
        <v/>
      </c>
      <c r="W252" s="37" t="str">
        <f t="shared" si="69"/>
        <v/>
      </c>
      <c r="X252" s="7" t="str">
        <f t="shared" si="70"/>
        <v/>
      </c>
      <c r="Y252" s="37" t="str">
        <f t="shared" si="71"/>
        <v/>
      </c>
      <c r="AA252" s="54" t="str">
        <f t="shared" si="72"/>
        <v/>
      </c>
      <c r="AC252" s="121" t="str">
        <f t="shared" si="73"/>
        <v/>
      </c>
      <c r="AD252" s="111" t="str">
        <f t="shared" si="74"/>
        <v/>
      </c>
      <c r="AE252" s="122" t="str">
        <f t="shared" si="75"/>
        <v/>
      </c>
      <c r="AF252" s="123" t="str">
        <f t="shared" si="76"/>
        <v>Qtr 1</v>
      </c>
      <c r="AG252" s="122" t="str">
        <f t="shared" si="77"/>
        <v/>
      </c>
      <c r="AI252" s="124" t="str">
        <f t="shared" si="78"/>
        <v/>
      </c>
      <c r="AK252" s="103" t="str">
        <f t="shared" si="79"/>
        <v/>
      </c>
      <c r="AL252" s="104" t="str">
        <f t="shared" si="80"/>
        <v/>
      </c>
      <c r="AN252" s="37" t="str">
        <f>IF(AK252="", "", COUNTIF(AK$11:AK$8010, "&lt;"&amp;AK252)+1+COUNTIF(AK$11:AK252, AK252)-1)</f>
        <v/>
      </c>
      <c r="AO252" s="37" t="str">
        <f>IF(AL252="", "", COUNTIF(AL$11:AL$8010, "&gt;"&amp;AL252)+1+COUNTIF(AL$11:AL252, AL252)-1)</f>
        <v/>
      </c>
    </row>
    <row r="253" spans="1:41" x14ac:dyDescent="0.55000000000000004">
      <c r="A253" s="5"/>
      <c r="B253" s="284"/>
      <c r="C253" s="285"/>
      <c r="D253" s="286"/>
      <c r="E253" s="287"/>
      <c r="F253" s="288"/>
      <c r="G253" s="5"/>
      <c r="J253" s="7" t="str">
        <f t="shared" si="63"/>
        <v/>
      </c>
      <c r="K253" s="48" t="str">
        <f t="shared" si="64"/>
        <v/>
      </c>
      <c r="L253" s="48" t="str">
        <f t="shared" si="65"/>
        <v/>
      </c>
      <c r="M253" s="49" t="str">
        <f t="shared" si="66"/>
        <v/>
      </c>
      <c r="O253" s="54" t="str">
        <f>IF('Staff &amp; Scores'!$C253="", "", 'Staff &amp; Scores'!$C253)</f>
        <v/>
      </c>
      <c r="U253" s="103" t="str">
        <f t="shared" si="67"/>
        <v/>
      </c>
      <c r="V253" s="77" t="str">
        <f t="shared" si="68"/>
        <v/>
      </c>
      <c r="W253" s="37" t="str">
        <f t="shared" si="69"/>
        <v/>
      </c>
      <c r="X253" s="7" t="str">
        <f t="shared" si="70"/>
        <v/>
      </c>
      <c r="Y253" s="37" t="str">
        <f t="shared" si="71"/>
        <v/>
      </c>
      <c r="AA253" s="54" t="str">
        <f t="shared" si="72"/>
        <v/>
      </c>
      <c r="AC253" s="121" t="str">
        <f t="shared" si="73"/>
        <v/>
      </c>
      <c r="AD253" s="111" t="str">
        <f t="shared" si="74"/>
        <v/>
      </c>
      <c r="AE253" s="122" t="str">
        <f t="shared" si="75"/>
        <v/>
      </c>
      <c r="AF253" s="123" t="str">
        <f t="shared" si="76"/>
        <v>Qtr 1</v>
      </c>
      <c r="AG253" s="122" t="str">
        <f t="shared" si="77"/>
        <v/>
      </c>
      <c r="AI253" s="124" t="str">
        <f t="shared" si="78"/>
        <v/>
      </c>
      <c r="AK253" s="103" t="str">
        <f t="shared" si="79"/>
        <v/>
      </c>
      <c r="AL253" s="104" t="str">
        <f t="shared" si="80"/>
        <v/>
      </c>
      <c r="AN253" s="37" t="str">
        <f>IF(AK253="", "", COUNTIF(AK$11:AK$8010, "&lt;"&amp;AK253)+1+COUNTIF(AK$11:AK253, AK253)-1)</f>
        <v/>
      </c>
      <c r="AO253" s="37" t="str">
        <f>IF(AL253="", "", COUNTIF(AL$11:AL$8010, "&gt;"&amp;AL253)+1+COUNTIF(AL$11:AL253, AL253)-1)</f>
        <v/>
      </c>
    </row>
    <row r="254" spans="1:41" x14ac:dyDescent="0.55000000000000004">
      <c r="A254" s="5"/>
      <c r="B254" s="284"/>
      <c r="C254" s="285"/>
      <c r="D254" s="286"/>
      <c r="E254" s="287"/>
      <c r="F254" s="288"/>
      <c r="G254" s="5"/>
      <c r="J254" s="7" t="str">
        <f t="shared" si="63"/>
        <v/>
      </c>
      <c r="K254" s="48" t="str">
        <f t="shared" si="64"/>
        <v/>
      </c>
      <c r="L254" s="48" t="str">
        <f t="shared" si="65"/>
        <v/>
      </c>
      <c r="M254" s="49" t="str">
        <f t="shared" si="66"/>
        <v/>
      </c>
      <c r="O254" s="54" t="str">
        <f>IF('Staff &amp; Scores'!$C254="", "", 'Staff &amp; Scores'!$C254)</f>
        <v/>
      </c>
      <c r="U254" s="103" t="str">
        <f t="shared" si="67"/>
        <v/>
      </c>
      <c r="V254" s="77" t="str">
        <f t="shared" si="68"/>
        <v/>
      </c>
      <c r="W254" s="37" t="str">
        <f t="shared" si="69"/>
        <v/>
      </c>
      <c r="X254" s="7" t="str">
        <f t="shared" si="70"/>
        <v/>
      </c>
      <c r="Y254" s="37" t="str">
        <f t="shared" si="71"/>
        <v/>
      </c>
      <c r="AA254" s="54" t="str">
        <f t="shared" si="72"/>
        <v/>
      </c>
      <c r="AC254" s="121" t="str">
        <f t="shared" si="73"/>
        <v/>
      </c>
      <c r="AD254" s="111" t="str">
        <f t="shared" si="74"/>
        <v/>
      </c>
      <c r="AE254" s="122" t="str">
        <f t="shared" si="75"/>
        <v/>
      </c>
      <c r="AF254" s="123" t="str">
        <f t="shared" si="76"/>
        <v>Qtr 1</v>
      </c>
      <c r="AG254" s="122" t="str">
        <f t="shared" si="77"/>
        <v/>
      </c>
      <c r="AI254" s="124" t="str">
        <f t="shared" si="78"/>
        <v/>
      </c>
      <c r="AK254" s="103" t="str">
        <f t="shared" si="79"/>
        <v/>
      </c>
      <c r="AL254" s="104" t="str">
        <f t="shared" si="80"/>
        <v/>
      </c>
      <c r="AN254" s="37" t="str">
        <f>IF(AK254="", "", COUNTIF(AK$11:AK$8010, "&lt;"&amp;AK254)+1+COUNTIF(AK$11:AK254, AK254)-1)</f>
        <v/>
      </c>
      <c r="AO254" s="37" t="str">
        <f>IF(AL254="", "", COUNTIF(AL$11:AL$8010, "&gt;"&amp;AL254)+1+COUNTIF(AL$11:AL254, AL254)-1)</f>
        <v/>
      </c>
    </row>
    <row r="255" spans="1:41" x14ac:dyDescent="0.55000000000000004">
      <c r="A255" s="5"/>
      <c r="B255" s="284"/>
      <c r="C255" s="285"/>
      <c r="D255" s="286"/>
      <c r="E255" s="287"/>
      <c r="F255" s="288"/>
      <c r="G255" s="5"/>
      <c r="J255" s="7" t="str">
        <f t="shared" si="63"/>
        <v/>
      </c>
      <c r="K255" s="48" t="str">
        <f t="shared" si="64"/>
        <v/>
      </c>
      <c r="L255" s="48" t="str">
        <f t="shared" si="65"/>
        <v/>
      </c>
      <c r="M255" s="49" t="str">
        <f t="shared" si="66"/>
        <v/>
      </c>
      <c r="O255" s="54" t="str">
        <f>IF('Staff &amp; Scores'!$C255="", "", 'Staff &amp; Scores'!$C255)</f>
        <v/>
      </c>
      <c r="U255" s="103" t="str">
        <f t="shared" si="67"/>
        <v/>
      </c>
      <c r="V255" s="77" t="str">
        <f t="shared" si="68"/>
        <v/>
      </c>
      <c r="W255" s="37" t="str">
        <f t="shared" si="69"/>
        <v/>
      </c>
      <c r="X255" s="7" t="str">
        <f t="shared" si="70"/>
        <v/>
      </c>
      <c r="Y255" s="37" t="str">
        <f t="shared" si="71"/>
        <v/>
      </c>
      <c r="AA255" s="54" t="str">
        <f t="shared" si="72"/>
        <v/>
      </c>
      <c r="AC255" s="121" t="str">
        <f t="shared" si="73"/>
        <v/>
      </c>
      <c r="AD255" s="111" t="str">
        <f t="shared" si="74"/>
        <v/>
      </c>
      <c r="AE255" s="122" t="str">
        <f t="shared" si="75"/>
        <v/>
      </c>
      <c r="AF255" s="123" t="str">
        <f t="shared" si="76"/>
        <v>Qtr 1</v>
      </c>
      <c r="AG255" s="122" t="str">
        <f t="shared" si="77"/>
        <v/>
      </c>
      <c r="AI255" s="124" t="str">
        <f t="shared" si="78"/>
        <v/>
      </c>
      <c r="AK255" s="103" t="str">
        <f t="shared" si="79"/>
        <v/>
      </c>
      <c r="AL255" s="104" t="str">
        <f t="shared" si="80"/>
        <v/>
      </c>
      <c r="AN255" s="37" t="str">
        <f>IF(AK255="", "", COUNTIF(AK$11:AK$8010, "&lt;"&amp;AK255)+1+COUNTIF(AK$11:AK255, AK255)-1)</f>
        <v/>
      </c>
      <c r="AO255" s="37" t="str">
        <f>IF(AL255="", "", COUNTIF(AL$11:AL$8010, "&gt;"&amp;AL255)+1+COUNTIF(AL$11:AL255, AL255)-1)</f>
        <v/>
      </c>
    </row>
    <row r="256" spans="1:41" x14ac:dyDescent="0.55000000000000004">
      <c r="A256" s="5"/>
      <c r="B256" s="284"/>
      <c r="C256" s="285"/>
      <c r="D256" s="286"/>
      <c r="E256" s="287"/>
      <c r="F256" s="288"/>
      <c r="G256" s="5"/>
      <c r="J256" s="7" t="str">
        <f t="shared" si="63"/>
        <v/>
      </c>
      <c r="K256" s="48" t="str">
        <f t="shared" si="64"/>
        <v/>
      </c>
      <c r="L256" s="48" t="str">
        <f t="shared" si="65"/>
        <v/>
      </c>
      <c r="M256" s="49" t="str">
        <f t="shared" si="66"/>
        <v/>
      </c>
      <c r="O256" s="54" t="str">
        <f>IF('Staff &amp; Scores'!$C256="", "", 'Staff &amp; Scores'!$C256)</f>
        <v/>
      </c>
      <c r="U256" s="103" t="str">
        <f t="shared" si="67"/>
        <v/>
      </c>
      <c r="V256" s="77" t="str">
        <f t="shared" si="68"/>
        <v/>
      </c>
      <c r="W256" s="37" t="str">
        <f t="shared" si="69"/>
        <v/>
      </c>
      <c r="X256" s="7" t="str">
        <f t="shared" si="70"/>
        <v/>
      </c>
      <c r="Y256" s="37" t="str">
        <f t="shared" si="71"/>
        <v/>
      </c>
      <c r="AA256" s="54" t="str">
        <f t="shared" si="72"/>
        <v/>
      </c>
      <c r="AC256" s="121" t="str">
        <f t="shared" si="73"/>
        <v/>
      </c>
      <c r="AD256" s="111" t="str">
        <f t="shared" si="74"/>
        <v/>
      </c>
      <c r="AE256" s="122" t="str">
        <f t="shared" si="75"/>
        <v/>
      </c>
      <c r="AF256" s="123" t="str">
        <f t="shared" si="76"/>
        <v>Qtr 1</v>
      </c>
      <c r="AG256" s="122" t="str">
        <f t="shared" si="77"/>
        <v/>
      </c>
      <c r="AI256" s="124" t="str">
        <f t="shared" si="78"/>
        <v/>
      </c>
      <c r="AK256" s="103" t="str">
        <f t="shared" si="79"/>
        <v/>
      </c>
      <c r="AL256" s="104" t="str">
        <f t="shared" si="80"/>
        <v/>
      </c>
      <c r="AN256" s="37" t="str">
        <f>IF(AK256="", "", COUNTIF(AK$11:AK$8010, "&lt;"&amp;AK256)+1+COUNTIF(AK$11:AK256, AK256)-1)</f>
        <v/>
      </c>
      <c r="AO256" s="37" t="str">
        <f>IF(AL256="", "", COUNTIF(AL$11:AL$8010, "&gt;"&amp;AL256)+1+COUNTIF(AL$11:AL256, AL256)-1)</f>
        <v/>
      </c>
    </row>
    <row r="257" spans="1:41" x14ac:dyDescent="0.55000000000000004">
      <c r="A257" s="5"/>
      <c r="B257" s="284"/>
      <c r="C257" s="285"/>
      <c r="D257" s="286"/>
      <c r="E257" s="287"/>
      <c r="F257" s="288"/>
      <c r="G257" s="5"/>
      <c r="J257" s="7" t="str">
        <f t="shared" si="63"/>
        <v/>
      </c>
      <c r="K257" s="48" t="str">
        <f t="shared" si="64"/>
        <v/>
      </c>
      <c r="L257" s="48" t="str">
        <f t="shared" si="65"/>
        <v/>
      </c>
      <c r="M257" s="49" t="str">
        <f t="shared" si="66"/>
        <v/>
      </c>
      <c r="O257" s="54" t="str">
        <f>IF('Staff &amp; Scores'!$C257="", "", 'Staff &amp; Scores'!$C257)</f>
        <v/>
      </c>
      <c r="U257" s="103" t="str">
        <f t="shared" si="67"/>
        <v/>
      </c>
      <c r="V257" s="77" t="str">
        <f t="shared" si="68"/>
        <v/>
      </c>
      <c r="W257" s="37" t="str">
        <f t="shared" si="69"/>
        <v/>
      </c>
      <c r="X257" s="7" t="str">
        <f t="shared" si="70"/>
        <v/>
      </c>
      <c r="Y257" s="37" t="str">
        <f t="shared" si="71"/>
        <v/>
      </c>
      <c r="AA257" s="54" t="str">
        <f t="shared" si="72"/>
        <v/>
      </c>
      <c r="AC257" s="121" t="str">
        <f t="shared" si="73"/>
        <v/>
      </c>
      <c r="AD257" s="111" t="str">
        <f t="shared" si="74"/>
        <v/>
      </c>
      <c r="AE257" s="122" t="str">
        <f t="shared" si="75"/>
        <v/>
      </c>
      <c r="AF257" s="123" t="str">
        <f t="shared" si="76"/>
        <v>Qtr 1</v>
      </c>
      <c r="AG257" s="122" t="str">
        <f t="shared" si="77"/>
        <v/>
      </c>
      <c r="AI257" s="124" t="str">
        <f t="shared" si="78"/>
        <v/>
      </c>
      <c r="AK257" s="103" t="str">
        <f t="shared" si="79"/>
        <v/>
      </c>
      <c r="AL257" s="104" t="str">
        <f t="shared" si="80"/>
        <v/>
      </c>
      <c r="AN257" s="37" t="str">
        <f>IF(AK257="", "", COUNTIF(AK$11:AK$8010, "&lt;"&amp;AK257)+1+COUNTIF(AK$11:AK257, AK257)-1)</f>
        <v/>
      </c>
      <c r="AO257" s="37" t="str">
        <f>IF(AL257="", "", COUNTIF(AL$11:AL$8010, "&gt;"&amp;AL257)+1+COUNTIF(AL$11:AL257, AL257)-1)</f>
        <v/>
      </c>
    </row>
    <row r="258" spans="1:41" x14ac:dyDescent="0.55000000000000004">
      <c r="A258" s="5"/>
      <c r="B258" s="284"/>
      <c r="C258" s="285"/>
      <c r="D258" s="286"/>
      <c r="E258" s="287"/>
      <c r="F258" s="288"/>
      <c r="G258" s="5"/>
      <c r="J258" s="7" t="str">
        <f t="shared" si="63"/>
        <v/>
      </c>
      <c r="K258" s="48" t="str">
        <f t="shared" si="64"/>
        <v/>
      </c>
      <c r="L258" s="48" t="str">
        <f t="shared" si="65"/>
        <v/>
      </c>
      <c r="M258" s="49" t="str">
        <f t="shared" si="66"/>
        <v/>
      </c>
      <c r="O258" s="54" t="str">
        <f>IF('Staff &amp; Scores'!$C258="", "", 'Staff &amp; Scores'!$C258)</f>
        <v/>
      </c>
      <c r="U258" s="103" t="str">
        <f t="shared" si="67"/>
        <v/>
      </c>
      <c r="V258" s="77" t="str">
        <f t="shared" si="68"/>
        <v/>
      </c>
      <c r="W258" s="37" t="str">
        <f t="shared" si="69"/>
        <v/>
      </c>
      <c r="X258" s="7" t="str">
        <f t="shared" si="70"/>
        <v/>
      </c>
      <c r="Y258" s="37" t="str">
        <f t="shared" si="71"/>
        <v/>
      </c>
      <c r="AA258" s="54" t="str">
        <f t="shared" si="72"/>
        <v/>
      </c>
      <c r="AC258" s="121" t="str">
        <f t="shared" si="73"/>
        <v/>
      </c>
      <c r="AD258" s="111" t="str">
        <f t="shared" si="74"/>
        <v/>
      </c>
      <c r="AE258" s="122" t="str">
        <f t="shared" si="75"/>
        <v/>
      </c>
      <c r="AF258" s="123" t="str">
        <f t="shared" si="76"/>
        <v>Qtr 1</v>
      </c>
      <c r="AG258" s="122" t="str">
        <f t="shared" si="77"/>
        <v/>
      </c>
      <c r="AI258" s="124" t="str">
        <f t="shared" si="78"/>
        <v/>
      </c>
      <c r="AK258" s="103" t="str">
        <f t="shared" si="79"/>
        <v/>
      </c>
      <c r="AL258" s="104" t="str">
        <f t="shared" si="80"/>
        <v/>
      </c>
      <c r="AN258" s="37" t="str">
        <f>IF(AK258="", "", COUNTIF(AK$11:AK$8010, "&lt;"&amp;AK258)+1+COUNTIF(AK$11:AK258, AK258)-1)</f>
        <v/>
      </c>
      <c r="AO258" s="37" t="str">
        <f>IF(AL258="", "", COUNTIF(AL$11:AL$8010, "&gt;"&amp;AL258)+1+COUNTIF(AL$11:AL258, AL258)-1)</f>
        <v/>
      </c>
    </row>
    <row r="259" spans="1:41" x14ac:dyDescent="0.55000000000000004">
      <c r="A259" s="5"/>
      <c r="B259" s="284"/>
      <c r="C259" s="285"/>
      <c r="D259" s="286"/>
      <c r="E259" s="287"/>
      <c r="F259" s="288"/>
      <c r="G259" s="5"/>
      <c r="J259" s="7" t="str">
        <f t="shared" si="63"/>
        <v/>
      </c>
      <c r="K259" s="48" t="str">
        <f t="shared" si="64"/>
        <v/>
      </c>
      <c r="L259" s="48" t="str">
        <f t="shared" si="65"/>
        <v/>
      </c>
      <c r="M259" s="49" t="str">
        <f t="shared" si="66"/>
        <v/>
      </c>
      <c r="O259" s="54" t="str">
        <f>IF('Staff &amp; Scores'!$C259="", "", 'Staff &amp; Scores'!$C259)</f>
        <v/>
      </c>
      <c r="U259" s="103" t="str">
        <f t="shared" si="67"/>
        <v/>
      </c>
      <c r="V259" s="77" t="str">
        <f t="shared" si="68"/>
        <v/>
      </c>
      <c r="W259" s="37" t="str">
        <f t="shared" si="69"/>
        <v/>
      </c>
      <c r="X259" s="7" t="str">
        <f t="shared" si="70"/>
        <v/>
      </c>
      <c r="Y259" s="37" t="str">
        <f t="shared" si="71"/>
        <v/>
      </c>
      <c r="AA259" s="54" t="str">
        <f t="shared" si="72"/>
        <v/>
      </c>
      <c r="AC259" s="121" t="str">
        <f t="shared" si="73"/>
        <v/>
      </c>
      <c r="AD259" s="111" t="str">
        <f t="shared" si="74"/>
        <v/>
      </c>
      <c r="AE259" s="122" t="str">
        <f t="shared" si="75"/>
        <v/>
      </c>
      <c r="AF259" s="123" t="str">
        <f t="shared" si="76"/>
        <v>Qtr 1</v>
      </c>
      <c r="AG259" s="122" t="str">
        <f t="shared" si="77"/>
        <v/>
      </c>
      <c r="AI259" s="124" t="str">
        <f t="shared" si="78"/>
        <v/>
      </c>
      <c r="AK259" s="103" t="str">
        <f t="shared" si="79"/>
        <v/>
      </c>
      <c r="AL259" s="104" t="str">
        <f t="shared" si="80"/>
        <v/>
      </c>
      <c r="AN259" s="37" t="str">
        <f>IF(AK259="", "", COUNTIF(AK$11:AK$8010, "&lt;"&amp;AK259)+1+COUNTIF(AK$11:AK259, AK259)-1)</f>
        <v/>
      </c>
      <c r="AO259" s="37" t="str">
        <f>IF(AL259="", "", COUNTIF(AL$11:AL$8010, "&gt;"&amp;AL259)+1+COUNTIF(AL$11:AL259, AL259)-1)</f>
        <v/>
      </c>
    </row>
    <row r="260" spans="1:41" x14ac:dyDescent="0.55000000000000004">
      <c r="A260" s="5"/>
      <c r="B260" s="284"/>
      <c r="C260" s="285"/>
      <c r="D260" s="286"/>
      <c r="E260" s="287"/>
      <c r="F260" s="288"/>
      <c r="G260" s="5"/>
      <c r="J260" s="7" t="str">
        <f t="shared" si="63"/>
        <v/>
      </c>
      <c r="K260" s="48" t="str">
        <f t="shared" si="64"/>
        <v/>
      </c>
      <c r="L260" s="48" t="str">
        <f t="shared" si="65"/>
        <v/>
      </c>
      <c r="M260" s="49" t="str">
        <f t="shared" si="66"/>
        <v/>
      </c>
      <c r="O260" s="54" t="str">
        <f>IF('Staff &amp; Scores'!$C260="", "", 'Staff &amp; Scores'!$C260)</f>
        <v/>
      </c>
      <c r="U260" s="103" t="str">
        <f t="shared" si="67"/>
        <v/>
      </c>
      <c r="V260" s="77" t="str">
        <f t="shared" si="68"/>
        <v/>
      </c>
      <c r="W260" s="37" t="str">
        <f t="shared" si="69"/>
        <v/>
      </c>
      <c r="X260" s="7" t="str">
        <f t="shared" si="70"/>
        <v/>
      </c>
      <c r="Y260" s="37" t="str">
        <f t="shared" si="71"/>
        <v/>
      </c>
      <c r="AA260" s="54" t="str">
        <f t="shared" si="72"/>
        <v/>
      </c>
      <c r="AC260" s="121" t="str">
        <f t="shared" si="73"/>
        <v/>
      </c>
      <c r="AD260" s="111" t="str">
        <f t="shared" si="74"/>
        <v/>
      </c>
      <c r="AE260" s="122" t="str">
        <f t="shared" si="75"/>
        <v/>
      </c>
      <c r="AF260" s="123" t="str">
        <f t="shared" si="76"/>
        <v>Qtr 1</v>
      </c>
      <c r="AG260" s="122" t="str">
        <f t="shared" si="77"/>
        <v/>
      </c>
      <c r="AI260" s="124" t="str">
        <f t="shared" si="78"/>
        <v/>
      </c>
      <c r="AK260" s="103" t="str">
        <f t="shared" si="79"/>
        <v/>
      </c>
      <c r="AL260" s="104" t="str">
        <f t="shared" si="80"/>
        <v/>
      </c>
      <c r="AN260" s="37" t="str">
        <f>IF(AK260="", "", COUNTIF(AK$11:AK$8010, "&lt;"&amp;AK260)+1+COUNTIF(AK$11:AK260, AK260)-1)</f>
        <v/>
      </c>
      <c r="AO260" s="37" t="str">
        <f>IF(AL260="", "", COUNTIF(AL$11:AL$8010, "&gt;"&amp;AL260)+1+COUNTIF(AL$11:AL260, AL260)-1)</f>
        <v/>
      </c>
    </row>
    <row r="261" spans="1:41" x14ac:dyDescent="0.55000000000000004">
      <c r="A261" s="5"/>
      <c r="B261" s="284"/>
      <c r="C261" s="285"/>
      <c r="D261" s="286"/>
      <c r="E261" s="287"/>
      <c r="F261" s="288"/>
      <c r="G261" s="5"/>
      <c r="J261" s="7" t="str">
        <f t="shared" si="63"/>
        <v/>
      </c>
      <c r="K261" s="48" t="str">
        <f t="shared" si="64"/>
        <v/>
      </c>
      <c r="L261" s="48" t="str">
        <f t="shared" si="65"/>
        <v/>
      </c>
      <c r="M261" s="49" t="str">
        <f t="shared" si="66"/>
        <v/>
      </c>
      <c r="O261" s="54" t="str">
        <f>IF('Staff &amp; Scores'!$C261="", "", 'Staff &amp; Scores'!$C261)</f>
        <v/>
      </c>
      <c r="U261" s="103" t="str">
        <f t="shared" si="67"/>
        <v/>
      </c>
      <c r="V261" s="77" t="str">
        <f t="shared" si="68"/>
        <v/>
      </c>
      <c r="W261" s="37" t="str">
        <f t="shared" si="69"/>
        <v/>
      </c>
      <c r="X261" s="7" t="str">
        <f t="shared" si="70"/>
        <v/>
      </c>
      <c r="Y261" s="37" t="str">
        <f t="shared" si="71"/>
        <v/>
      </c>
      <c r="AA261" s="54" t="str">
        <f t="shared" si="72"/>
        <v/>
      </c>
      <c r="AC261" s="121" t="str">
        <f t="shared" si="73"/>
        <v/>
      </c>
      <c r="AD261" s="111" t="str">
        <f t="shared" si="74"/>
        <v/>
      </c>
      <c r="AE261" s="122" t="str">
        <f t="shared" si="75"/>
        <v/>
      </c>
      <c r="AF261" s="123" t="str">
        <f t="shared" si="76"/>
        <v>Qtr 1</v>
      </c>
      <c r="AG261" s="122" t="str">
        <f t="shared" si="77"/>
        <v/>
      </c>
      <c r="AI261" s="124" t="str">
        <f t="shared" si="78"/>
        <v/>
      </c>
      <c r="AK261" s="103" t="str">
        <f t="shared" si="79"/>
        <v/>
      </c>
      <c r="AL261" s="104" t="str">
        <f t="shared" si="80"/>
        <v/>
      </c>
      <c r="AN261" s="37" t="str">
        <f>IF(AK261="", "", COUNTIF(AK$11:AK$8010, "&lt;"&amp;AK261)+1+COUNTIF(AK$11:AK261, AK261)-1)</f>
        <v/>
      </c>
      <c r="AO261" s="37" t="str">
        <f>IF(AL261="", "", COUNTIF(AL$11:AL$8010, "&gt;"&amp;AL261)+1+COUNTIF(AL$11:AL261, AL261)-1)</f>
        <v/>
      </c>
    </row>
    <row r="262" spans="1:41" x14ac:dyDescent="0.55000000000000004">
      <c r="A262" s="5"/>
      <c r="B262" s="284"/>
      <c r="C262" s="285"/>
      <c r="D262" s="286"/>
      <c r="E262" s="287"/>
      <c r="F262" s="288"/>
      <c r="G262" s="5"/>
      <c r="J262" s="7" t="str">
        <f t="shared" si="63"/>
        <v/>
      </c>
      <c r="K262" s="48" t="str">
        <f t="shared" si="64"/>
        <v/>
      </c>
      <c r="L262" s="48" t="str">
        <f t="shared" si="65"/>
        <v/>
      </c>
      <c r="M262" s="49" t="str">
        <f t="shared" si="66"/>
        <v/>
      </c>
      <c r="O262" s="54" t="str">
        <f>IF('Staff &amp; Scores'!$C262="", "", 'Staff &amp; Scores'!$C262)</f>
        <v/>
      </c>
      <c r="U262" s="103" t="str">
        <f t="shared" si="67"/>
        <v/>
      </c>
      <c r="V262" s="77" t="str">
        <f t="shared" si="68"/>
        <v/>
      </c>
      <c r="W262" s="37" t="str">
        <f t="shared" si="69"/>
        <v/>
      </c>
      <c r="X262" s="7" t="str">
        <f t="shared" si="70"/>
        <v/>
      </c>
      <c r="Y262" s="37" t="str">
        <f t="shared" si="71"/>
        <v/>
      </c>
      <c r="AA262" s="54" t="str">
        <f t="shared" si="72"/>
        <v/>
      </c>
      <c r="AC262" s="121" t="str">
        <f t="shared" si="73"/>
        <v/>
      </c>
      <c r="AD262" s="111" t="str">
        <f t="shared" si="74"/>
        <v/>
      </c>
      <c r="AE262" s="122" t="str">
        <f t="shared" si="75"/>
        <v/>
      </c>
      <c r="AF262" s="123" t="str">
        <f t="shared" si="76"/>
        <v>Qtr 1</v>
      </c>
      <c r="AG262" s="122" t="str">
        <f t="shared" si="77"/>
        <v/>
      </c>
      <c r="AI262" s="124" t="str">
        <f t="shared" si="78"/>
        <v/>
      </c>
      <c r="AK262" s="103" t="str">
        <f t="shared" si="79"/>
        <v/>
      </c>
      <c r="AL262" s="104" t="str">
        <f t="shared" si="80"/>
        <v/>
      </c>
      <c r="AN262" s="37" t="str">
        <f>IF(AK262="", "", COUNTIF(AK$11:AK$8010, "&lt;"&amp;AK262)+1+COUNTIF(AK$11:AK262, AK262)-1)</f>
        <v/>
      </c>
      <c r="AO262" s="37" t="str">
        <f>IF(AL262="", "", COUNTIF(AL$11:AL$8010, "&gt;"&amp;AL262)+1+COUNTIF(AL$11:AL262, AL262)-1)</f>
        <v/>
      </c>
    </row>
    <row r="263" spans="1:41" x14ac:dyDescent="0.55000000000000004">
      <c r="A263" s="5"/>
      <c r="B263" s="284"/>
      <c r="C263" s="285"/>
      <c r="D263" s="286"/>
      <c r="E263" s="287"/>
      <c r="F263" s="288"/>
      <c r="G263" s="5"/>
      <c r="J263" s="7" t="str">
        <f t="shared" si="63"/>
        <v/>
      </c>
      <c r="K263" s="48" t="str">
        <f t="shared" si="64"/>
        <v/>
      </c>
      <c r="L263" s="48" t="str">
        <f t="shared" si="65"/>
        <v/>
      </c>
      <c r="M263" s="49" t="str">
        <f t="shared" si="66"/>
        <v/>
      </c>
      <c r="O263" s="54" t="str">
        <f>IF('Staff &amp; Scores'!$C263="", "", 'Staff &amp; Scores'!$C263)</f>
        <v/>
      </c>
      <c r="U263" s="103" t="str">
        <f t="shared" si="67"/>
        <v/>
      </c>
      <c r="V263" s="77" t="str">
        <f t="shared" si="68"/>
        <v/>
      </c>
      <c r="W263" s="37" t="str">
        <f t="shared" si="69"/>
        <v/>
      </c>
      <c r="X263" s="7" t="str">
        <f t="shared" si="70"/>
        <v/>
      </c>
      <c r="Y263" s="37" t="str">
        <f t="shared" si="71"/>
        <v/>
      </c>
      <c r="AA263" s="54" t="str">
        <f t="shared" si="72"/>
        <v/>
      </c>
      <c r="AC263" s="121" t="str">
        <f t="shared" si="73"/>
        <v/>
      </c>
      <c r="AD263" s="111" t="str">
        <f t="shared" si="74"/>
        <v/>
      </c>
      <c r="AE263" s="122" t="str">
        <f t="shared" si="75"/>
        <v/>
      </c>
      <c r="AF263" s="123" t="str">
        <f t="shared" si="76"/>
        <v>Qtr 1</v>
      </c>
      <c r="AG263" s="122" t="str">
        <f t="shared" si="77"/>
        <v/>
      </c>
      <c r="AI263" s="124" t="str">
        <f t="shared" si="78"/>
        <v/>
      </c>
      <c r="AK263" s="103" t="str">
        <f t="shared" si="79"/>
        <v/>
      </c>
      <c r="AL263" s="104" t="str">
        <f t="shared" si="80"/>
        <v/>
      </c>
      <c r="AN263" s="37" t="str">
        <f>IF(AK263="", "", COUNTIF(AK$11:AK$8010, "&lt;"&amp;AK263)+1+COUNTIF(AK$11:AK263, AK263)-1)</f>
        <v/>
      </c>
      <c r="AO263" s="37" t="str">
        <f>IF(AL263="", "", COUNTIF(AL$11:AL$8010, "&gt;"&amp;AL263)+1+COUNTIF(AL$11:AL263, AL263)-1)</f>
        <v/>
      </c>
    </row>
    <row r="264" spans="1:41" x14ac:dyDescent="0.55000000000000004">
      <c r="A264" s="5"/>
      <c r="B264" s="284"/>
      <c r="C264" s="285"/>
      <c r="D264" s="286"/>
      <c r="E264" s="287"/>
      <c r="F264" s="288"/>
      <c r="G264" s="5"/>
      <c r="J264" s="7" t="str">
        <f t="shared" si="63"/>
        <v/>
      </c>
      <c r="K264" s="48" t="str">
        <f t="shared" si="64"/>
        <v/>
      </c>
      <c r="L264" s="48" t="str">
        <f t="shared" si="65"/>
        <v/>
      </c>
      <c r="M264" s="49" t="str">
        <f t="shared" si="66"/>
        <v/>
      </c>
      <c r="O264" s="54" t="str">
        <f>IF('Staff &amp; Scores'!$C264="", "", 'Staff &amp; Scores'!$C264)</f>
        <v/>
      </c>
      <c r="U264" s="103" t="str">
        <f t="shared" si="67"/>
        <v/>
      </c>
      <c r="V264" s="77" t="str">
        <f t="shared" si="68"/>
        <v/>
      </c>
      <c r="W264" s="37" t="str">
        <f t="shared" si="69"/>
        <v/>
      </c>
      <c r="X264" s="7" t="str">
        <f t="shared" si="70"/>
        <v/>
      </c>
      <c r="Y264" s="37" t="str">
        <f t="shared" si="71"/>
        <v/>
      </c>
      <c r="AA264" s="54" t="str">
        <f t="shared" si="72"/>
        <v/>
      </c>
      <c r="AC264" s="121" t="str">
        <f t="shared" si="73"/>
        <v/>
      </c>
      <c r="AD264" s="111" t="str">
        <f t="shared" si="74"/>
        <v/>
      </c>
      <c r="AE264" s="122" t="str">
        <f t="shared" si="75"/>
        <v/>
      </c>
      <c r="AF264" s="123" t="str">
        <f t="shared" si="76"/>
        <v>Qtr 1</v>
      </c>
      <c r="AG264" s="122" t="str">
        <f t="shared" si="77"/>
        <v/>
      </c>
      <c r="AI264" s="124" t="str">
        <f t="shared" si="78"/>
        <v/>
      </c>
      <c r="AK264" s="103" t="str">
        <f t="shared" si="79"/>
        <v/>
      </c>
      <c r="AL264" s="104" t="str">
        <f t="shared" si="80"/>
        <v/>
      </c>
      <c r="AN264" s="37" t="str">
        <f>IF(AK264="", "", COUNTIF(AK$11:AK$8010, "&lt;"&amp;AK264)+1+COUNTIF(AK$11:AK264, AK264)-1)</f>
        <v/>
      </c>
      <c r="AO264" s="37" t="str">
        <f>IF(AL264="", "", COUNTIF(AL$11:AL$8010, "&gt;"&amp;AL264)+1+COUNTIF(AL$11:AL264, AL264)-1)</f>
        <v/>
      </c>
    </row>
    <row r="265" spans="1:41" x14ac:dyDescent="0.55000000000000004">
      <c r="A265" s="5"/>
      <c r="B265" s="284"/>
      <c r="C265" s="285"/>
      <c r="D265" s="286"/>
      <c r="E265" s="287"/>
      <c r="F265" s="288"/>
      <c r="G265" s="5"/>
      <c r="J265" s="7" t="str">
        <f t="shared" si="63"/>
        <v/>
      </c>
      <c r="K265" s="48" t="str">
        <f t="shared" si="64"/>
        <v/>
      </c>
      <c r="L265" s="48" t="str">
        <f t="shared" si="65"/>
        <v/>
      </c>
      <c r="M265" s="49" t="str">
        <f t="shared" si="66"/>
        <v/>
      </c>
      <c r="O265" s="54" t="str">
        <f>IF('Staff &amp; Scores'!$C265="", "", 'Staff &amp; Scores'!$C265)</f>
        <v/>
      </c>
      <c r="U265" s="103" t="str">
        <f t="shared" si="67"/>
        <v/>
      </c>
      <c r="V265" s="77" t="str">
        <f t="shared" si="68"/>
        <v/>
      </c>
      <c r="W265" s="37" t="str">
        <f t="shared" si="69"/>
        <v/>
      </c>
      <c r="X265" s="7" t="str">
        <f t="shared" si="70"/>
        <v/>
      </c>
      <c r="Y265" s="37" t="str">
        <f t="shared" si="71"/>
        <v/>
      </c>
      <c r="AA265" s="54" t="str">
        <f t="shared" si="72"/>
        <v/>
      </c>
      <c r="AC265" s="121" t="str">
        <f t="shared" si="73"/>
        <v/>
      </c>
      <c r="AD265" s="111" t="str">
        <f t="shared" si="74"/>
        <v/>
      </c>
      <c r="AE265" s="122" t="str">
        <f t="shared" si="75"/>
        <v/>
      </c>
      <c r="AF265" s="123" t="str">
        <f t="shared" si="76"/>
        <v>Qtr 1</v>
      </c>
      <c r="AG265" s="122" t="str">
        <f t="shared" si="77"/>
        <v/>
      </c>
      <c r="AI265" s="124" t="str">
        <f t="shared" si="78"/>
        <v/>
      </c>
      <c r="AK265" s="103" t="str">
        <f t="shared" si="79"/>
        <v/>
      </c>
      <c r="AL265" s="104" t="str">
        <f t="shared" si="80"/>
        <v/>
      </c>
      <c r="AN265" s="37" t="str">
        <f>IF(AK265="", "", COUNTIF(AK$11:AK$8010, "&lt;"&amp;AK265)+1+COUNTIF(AK$11:AK265, AK265)-1)</f>
        <v/>
      </c>
      <c r="AO265" s="37" t="str">
        <f>IF(AL265="", "", COUNTIF(AL$11:AL$8010, "&gt;"&amp;AL265)+1+COUNTIF(AL$11:AL265, AL265)-1)</f>
        <v/>
      </c>
    </row>
    <row r="266" spans="1:41" x14ac:dyDescent="0.55000000000000004">
      <c r="A266" s="5"/>
      <c r="B266" s="284"/>
      <c r="C266" s="285"/>
      <c r="D266" s="286"/>
      <c r="E266" s="287"/>
      <c r="F266" s="288"/>
      <c r="G266" s="5"/>
      <c r="J266" s="7" t="str">
        <f t="shared" si="63"/>
        <v/>
      </c>
      <c r="K266" s="48" t="str">
        <f t="shared" si="64"/>
        <v/>
      </c>
      <c r="L266" s="48" t="str">
        <f t="shared" si="65"/>
        <v/>
      </c>
      <c r="M266" s="49" t="str">
        <f t="shared" si="66"/>
        <v/>
      </c>
      <c r="O266" s="54" t="str">
        <f>IF('Staff &amp; Scores'!$C266="", "", 'Staff &amp; Scores'!$C266)</f>
        <v/>
      </c>
      <c r="U266" s="103" t="str">
        <f t="shared" si="67"/>
        <v/>
      </c>
      <c r="V266" s="77" t="str">
        <f t="shared" si="68"/>
        <v/>
      </c>
      <c r="W266" s="37" t="str">
        <f t="shared" si="69"/>
        <v/>
      </c>
      <c r="X266" s="7" t="str">
        <f t="shared" si="70"/>
        <v/>
      </c>
      <c r="Y266" s="37" t="str">
        <f t="shared" si="71"/>
        <v/>
      </c>
      <c r="AA266" s="54" t="str">
        <f t="shared" si="72"/>
        <v/>
      </c>
      <c r="AC266" s="121" t="str">
        <f t="shared" si="73"/>
        <v/>
      </c>
      <c r="AD266" s="111" t="str">
        <f t="shared" si="74"/>
        <v/>
      </c>
      <c r="AE266" s="122" t="str">
        <f t="shared" si="75"/>
        <v/>
      </c>
      <c r="AF266" s="123" t="str">
        <f t="shared" si="76"/>
        <v>Qtr 1</v>
      </c>
      <c r="AG266" s="122" t="str">
        <f t="shared" si="77"/>
        <v/>
      </c>
      <c r="AI266" s="124" t="str">
        <f t="shared" si="78"/>
        <v/>
      </c>
      <c r="AK266" s="103" t="str">
        <f t="shared" si="79"/>
        <v/>
      </c>
      <c r="AL266" s="104" t="str">
        <f t="shared" si="80"/>
        <v/>
      </c>
      <c r="AN266" s="37" t="str">
        <f>IF(AK266="", "", COUNTIF(AK$11:AK$8010, "&lt;"&amp;AK266)+1+COUNTIF(AK$11:AK266, AK266)-1)</f>
        <v/>
      </c>
      <c r="AO266" s="37" t="str">
        <f>IF(AL266="", "", COUNTIF(AL$11:AL$8010, "&gt;"&amp;AL266)+1+COUNTIF(AL$11:AL266, AL266)-1)</f>
        <v/>
      </c>
    </row>
    <row r="267" spans="1:41" x14ac:dyDescent="0.55000000000000004">
      <c r="A267" s="5"/>
      <c r="B267" s="284"/>
      <c r="C267" s="285"/>
      <c r="D267" s="286"/>
      <c r="E267" s="287"/>
      <c r="F267" s="288"/>
      <c r="G267" s="5"/>
      <c r="J267" s="7" t="str">
        <f t="shared" si="63"/>
        <v/>
      </c>
      <c r="K267" s="48" t="str">
        <f t="shared" si="64"/>
        <v/>
      </c>
      <c r="L267" s="48" t="str">
        <f t="shared" si="65"/>
        <v/>
      </c>
      <c r="M267" s="49" t="str">
        <f t="shared" si="66"/>
        <v/>
      </c>
      <c r="O267" s="54" t="str">
        <f>IF('Staff &amp; Scores'!$C267="", "", 'Staff &amp; Scores'!$C267)</f>
        <v/>
      </c>
      <c r="U267" s="103" t="str">
        <f t="shared" si="67"/>
        <v/>
      </c>
      <c r="V267" s="77" t="str">
        <f t="shared" si="68"/>
        <v/>
      </c>
      <c r="W267" s="37" t="str">
        <f t="shared" si="69"/>
        <v/>
      </c>
      <c r="X267" s="7" t="str">
        <f t="shared" si="70"/>
        <v/>
      </c>
      <c r="Y267" s="37" t="str">
        <f t="shared" si="71"/>
        <v/>
      </c>
      <c r="AA267" s="54" t="str">
        <f t="shared" si="72"/>
        <v/>
      </c>
      <c r="AC267" s="121" t="str">
        <f t="shared" si="73"/>
        <v/>
      </c>
      <c r="AD267" s="111" t="str">
        <f t="shared" si="74"/>
        <v/>
      </c>
      <c r="AE267" s="122" t="str">
        <f t="shared" si="75"/>
        <v/>
      </c>
      <c r="AF267" s="123" t="str">
        <f t="shared" si="76"/>
        <v>Qtr 1</v>
      </c>
      <c r="AG267" s="122" t="str">
        <f t="shared" si="77"/>
        <v/>
      </c>
      <c r="AI267" s="124" t="str">
        <f t="shared" si="78"/>
        <v/>
      </c>
      <c r="AK267" s="103" t="str">
        <f t="shared" si="79"/>
        <v/>
      </c>
      <c r="AL267" s="104" t="str">
        <f t="shared" si="80"/>
        <v/>
      </c>
      <c r="AN267" s="37" t="str">
        <f>IF(AK267="", "", COUNTIF(AK$11:AK$8010, "&lt;"&amp;AK267)+1+COUNTIF(AK$11:AK267, AK267)-1)</f>
        <v/>
      </c>
      <c r="AO267" s="37" t="str">
        <f>IF(AL267="", "", COUNTIF(AL$11:AL$8010, "&gt;"&amp;AL267)+1+COUNTIF(AL$11:AL267, AL267)-1)</f>
        <v/>
      </c>
    </row>
    <row r="268" spans="1:41" x14ac:dyDescent="0.55000000000000004">
      <c r="A268" s="5"/>
      <c r="B268" s="284"/>
      <c r="C268" s="285"/>
      <c r="D268" s="286"/>
      <c r="E268" s="287"/>
      <c r="F268" s="288"/>
      <c r="G268" s="5"/>
      <c r="J268" s="7" t="str">
        <f t="shared" ref="J268:J331" si="81">IF(B268="", "", IF(OR(B268&lt;$O$4, B268&gt;$O$5), "X", ""))</f>
        <v/>
      </c>
      <c r="K268" s="48" t="str">
        <f t="shared" ref="K268:K331" si="82">IF(C268="", "", IF(COUNTIF($O$10:$O$510, C268)=0, "X", ""))</f>
        <v/>
      </c>
      <c r="L268" s="48" t="str">
        <f t="shared" ref="L268:L331" si="83">IF(D268="", "", IF(COUNTIF($Q$10:$Q$15, D268)=0, "X", ""))</f>
        <v/>
      </c>
      <c r="M268" s="49" t="str">
        <f t="shared" ref="M268:M331" si="84">IF(E268="", "", IF(COUNTIF($S$10:$S$20, E268)=0, "X", ""))</f>
        <v/>
      </c>
      <c r="O268" s="54" t="str">
        <f>IF('Staff &amp; Scores'!$C268="", "", 'Staff &amp; Scores'!$C268)</f>
        <v/>
      </c>
      <c r="U268" s="103" t="str">
        <f t="shared" ref="U268:U331" si="85">IF($Q$4="", "", IF($C268=$Q$4, IF($E268&lt;0, $E268, ""), ""))</f>
        <v/>
      </c>
      <c r="V268" s="77" t="str">
        <f t="shared" ref="V268:V331" si="86">IF($Q$4="", "", IF($C268=$Q$4, IF($E268&gt;0, $E268, ""), ""))</f>
        <v/>
      </c>
      <c r="W268" s="37" t="str">
        <f t="shared" ref="W268:W331" si="87">IF($Q$4="", "", IF($C268=$Q$4, IF($B268="", "", TEXT($B268, "mmm yyyy")), ""))</f>
        <v/>
      </c>
      <c r="X268" s="7" t="str">
        <f t="shared" ref="X268:X331" si="88">IF(OR($Q$4="", $B268=""), "", IF($C268=$Q$4, IF(AND($B268&gt;=$V$2, $B268&lt;=$W$2), $U$2, IF(AND($B268&gt;=$V$3, $B268&lt;=$W$3), $U$3, IF(AND($B268&gt;=$V$4, $B268&lt;=$W$4), $U$4, IF(AND($B268&gt;=$V$5, $B268&lt;=$W$5), $U$5, "")))), ""))</f>
        <v/>
      </c>
      <c r="Y268" s="37" t="str">
        <f t="shared" ref="Y268:Y331" si="89">IF($Q$4="", "", IF($C268=$Q$4, IF($D268="", "", $D268), ""))</f>
        <v/>
      </c>
      <c r="AA268" s="54" t="str">
        <f t="shared" ref="AA268:AA331" si="90">IF(OR($X268="", $Y268=""), "", CONCATENATE($Y268, " - ", $X268))</f>
        <v/>
      </c>
      <c r="AC268" s="121" t="str">
        <f t="shared" ref="AC268:AC331" si="91">IF($E268&lt;0, $E268, "")</f>
        <v/>
      </c>
      <c r="AD268" s="111" t="str">
        <f t="shared" ref="AD268:AD331" si="92">IF($E268&gt;0, $E268, "")</f>
        <v/>
      </c>
      <c r="AE268" s="122" t="str">
        <f t="shared" ref="AE268:AE331" si="93">IF($B268="", "", TEXT($B268, "mmm yyyy"))</f>
        <v/>
      </c>
      <c r="AF268" s="123" t="str">
        <f t="shared" ref="AF268:AF331" si="94">IF(AND($B268&gt;=$V$2, $B268&lt;=$W$2), $U$2, IF(AND($B268&gt;=$V$3, $B268&lt;=$W$3), $U$3, IF(AND($B268&gt;=$V$4, $B268&lt;=$W$4), $U$4, IF(AND($B268&gt;=$V$5, $B268&lt;=$W$5), $U$5, ""))))</f>
        <v>Qtr 1</v>
      </c>
      <c r="AG268" s="122" t="str">
        <f t="shared" ref="AG268:AG331" si="95">IF($D268="", "", $D268)</f>
        <v/>
      </c>
      <c r="AI268" s="124" t="str">
        <f t="shared" ref="AI268:AI331" si="96">IF(OR($AF268="", $AG268=""), "", CONCATENATE($AG268, " - ", $AF268))</f>
        <v/>
      </c>
      <c r="AK268" s="103" t="str">
        <f t="shared" ref="AK268:AK331" si="97">IF($AK$7="", U268, IF($AK$7=$X268, U268, ""))</f>
        <v/>
      </c>
      <c r="AL268" s="104" t="str">
        <f t="shared" ref="AL268:AL331" si="98">IF($AK$7="", V268, IF($AK$7=$X268, V268, ""))</f>
        <v/>
      </c>
      <c r="AN268" s="37" t="str">
        <f>IF(AK268="", "", COUNTIF(AK$11:AK$8010, "&lt;"&amp;AK268)+1+COUNTIF(AK$11:AK268, AK268)-1)</f>
        <v/>
      </c>
      <c r="AO268" s="37" t="str">
        <f>IF(AL268="", "", COUNTIF(AL$11:AL$8010, "&gt;"&amp;AL268)+1+COUNTIF(AL$11:AL268, AL268)-1)</f>
        <v/>
      </c>
    </row>
    <row r="269" spans="1:41" x14ac:dyDescent="0.55000000000000004">
      <c r="A269" s="5"/>
      <c r="B269" s="284"/>
      <c r="C269" s="285"/>
      <c r="D269" s="286"/>
      <c r="E269" s="287"/>
      <c r="F269" s="288"/>
      <c r="G269" s="5"/>
      <c r="J269" s="7" t="str">
        <f t="shared" si="81"/>
        <v/>
      </c>
      <c r="K269" s="48" t="str">
        <f t="shared" si="82"/>
        <v/>
      </c>
      <c r="L269" s="48" t="str">
        <f t="shared" si="83"/>
        <v/>
      </c>
      <c r="M269" s="49" t="str">
        <f t="shared" si="84"/>
        <v/>
      </c>
      <c r="O269" s="54" t="str">
        <f>IF('Staff &amp; Scores'!$C269="", "", 'Staff &amp; Scores'!$C269)</f>
        <v/>
      </c>
      <c r="U269" s="103" t="str">
        <f t="shared" si="85"/>
        <v/>
      </c>
      <c r="V269" s="77" t="str">
        <f t="shared" si="86"/>
        <v/>
      </c>
      <c r="W269" s="37" t="str">
        <f t="shared" si="87"/>
        <v/>
      </c>
      <c r="X269" s="7" t="str">
        <f t="shared" si="88"/>
        <v/>
      </c>
      <c r="Y269" s="37" t="str">
        <f t="shared" si="89"/>
        <v/>
      </c>
      <c r="AA269" s="54" t="str">
        <f t="shared" si="90"/>
        <v/>
      </c>
      <c r="AC269" s="121" t="str">
        <f t="shared" si="91"/>
        <v/>
      </c>
      <c r="AD269" s="111" t="str">
        <f t="shared" si="92"/>
        <v/>
      </c>
      <c r="AE269" s="122" t="str">
        <f t="shared" si="93"/>
        <v/>
      </c>
      <c r="AF269" s="123" t="str">
        <f t="shared" si="94"/>
        <v>Qtr 1</v>
      </c>
      <c r="AG269" s="122" t="str">
        <f t="shared" si="95"/>
        <v/>
      </c>
      <c r="AI269" s="124" t="str">
        <f t="shared" si="96"/>
        <v/>
      </c>
      <c r="AK269" s="103" t="str">
        <f t="shared" si="97"/>
        <v/>
      </c>
      <c r="AL269" s="104" t="str">
        <f t="shared" si="98"/>
        <v/>
      </c>
      <c r="AN269" s="37" t="str">
        <f>IF(AK269="", "", COUNTIF(AK$11:AK$8010, "&lt;"&amp;AK269)+1+COUNTIF(AK$11:AK269, AK269)-1)</f>
        <v/>
      </c>
      <c r="AO269" s="37" t="str">
        <f>IF(AL269="", "", COUNTIF(AL$11:AL$8010, "&gt;"&amp;AL269)+1+COUNTIF(AL$11:AL269, AL269)-1)</f>
        <v/>
      </c>
    </row>
    <row r="270" spans="1:41" x14ac:dyDescent="0.55000000000000004">
      <c r="A270" s="5"/>
      <c r="B270" s="284"/>
      <c r="C270" s="285"/>
      <c r="D270" s="286"/>
      <c r="E270" s="287"/>
      <c r="F270" s="288"/>
      <c r="G270" s="5"/>
      <c r="J270" s="7" t="str">
        <f t="shared" si="81"/>
        <v/>
      </c>
      <c r="K270" s="48" t="str">
        <f t="shared" si="82"/>
        <v/>
      </c>
      <c r="L270" s="48" t="str">
        <f t="shared" si="83"/>
        <v/>
      </c>
      <c r="M270" s="49" t="str">
        <f t="shared" si="84"/>
        <v/>
      </c>
      <c r="O270" s="54" t="str">
        <f>IF('Staff &amp; Scores'!$C270="", "", 'Staff &amp; Scores'!$C270)</f>
        <v/>
      </c>
      <c r="U270" s="103" t="str">
        <f t="shared" si="85"/>
        <v/>
      </c>
      <c r="V270" s="77" t="str">
        <f t="shared" si="86"/>
        <v/>
      </c>
      <c r="W270" s="37" t="str">
        <f t="shared" si="87"/>
        <v/>
      </c>
      <c r="X270" s="7" t="str">
        <f t="shared" si="88"/>
        <v/>
      </c>
      <c r="Y270" s="37" t="str">
        <f t="shared" si="89"/>
        <v/>
      </c>
      <c r="AA270" s="54" t="str">
        <f t="shared" si="90"/>
        <v/>
      </c>
      <c r="AC270" s="121" t="str">
        <f t="shared" si="91"/>
        <v/>
      </c>
      <c r="AD270" s="111" t="str">
        <f t="shared" si="92"/>
        <v/>
      </c>
      <c r="AE270" s="122" t="str">
        <f t="shared" si="93"/>
        <v/>
      </c>
      <c r="AF270" s="123" t="str">
        <f t="shared" si="94"/>
        <v>Qtr 1</v>
      </c>
      <c r="AG270" s="122" t="str">
        <f t="shared" si="95"/>
        <v/>
      </c>
      <c r="AI270" s="124" t="str">
        <f t="shared" si="96"/>
        <v/>
      </c>
      <c r="AK270" s="103" t="str">
        <f t="shared" si="97"/>
        <v/>
      </c>
      <c r="AL270" s="104" t="str">
        <f t="shared" si="98"/>
        <v/>
      </c>
      <c r="AN270" s="37" t="str">
        <f>IF(AK270="", "", COUNTIF(AK$11:AK$8010, "&lt;"&amp;AK270)+1+COUNTIF(AK$11:AK270, AK270)-1)</f>
        <v/>
      </c>
      <c r="AO270" s="37" t="str">
        <f>IF(AL270="", "", COUNTIF(AL$11:AL$8010, "&gt;"&amp;AL270)+1+COUNTIF(AL$11:AL270, AL270)-1)</f>
        <v/>
      </c>
    </row>
    <row r="271" spans="1:41" x14ac:dyDescent="0.55000000000000004">
      <c r="A271" s="5"/>
      <c r="B271" s="284"/>
      <c r="C271" s="285"/>
      <c r="D271" s="286"/>
      <c r="E271" s="287"/>
      <c r="F271" s="288"/>
      <c r="G271" s="5"/>
      <c r="J271" s="7" t="str">
        <f t="shared" si="81"/>
        <v/>
      </c>
      <c r="K271" s="48" t="str">
        <f t="shared" si="82"/>
        <v/>
      </c>
      <c r="L271" s="48" t="str">
        <f t="shared" si="83"/>
        <v/>
      </c>
      <c r="M271" s="49" t="str">
        <f t="shared" si="84"/>
        <v/>
      </c>
      <c r="O271" s="54" t="str">
        <f>IF('Staff &amp; Scores'!$C271="", "", 'Staff &amp; Scores'!$C271)</f>
        <v/>
      </c>
      <c r="U271" s="103" t="str">
        <f t="shared" si="85"/>
        <v/>
      </c>
      <c r="V271" s="77" t="str">
        <f t="shared" si="86"/>
        <v/>
      </c>
      <c r="W271" s="37" t="str">
        <f t="shared" si="87"/>
        <v/>
      </c>
      <c r="X271" s="7" t="str">
        <f t="shared" si="88"/>
        <v/>
      </c>
      <c r="Y271" s="37" t="str">
        <f t="shared" si="89"/>
        <v/>
      </c>
      <c r="AA271" s="54" t="str">
        <f t="shared" si="90"/>
        <v/>
      </c>
      <c r="AC271" s="121" t="str">
        <f t="shared" si="91"/>
        <v/>
      </c>
      <c r="AD271" s="111" t="str">
        <f t="shared" si="92"/>
        <v/>
      </c>
      <c r="AE271" s="122" t="str">
        <f t="shared" si="93"/>
        <v/>
      </c>
      <c r="AF271" s="123" t="str">
        <f t="shared" si="94"/>
        <v>Qtr 1</v>
      </c>
      <c r="AG271" s="122" t="str">
        <f t="shared" si="95"/>
        <v/>
      </c>
      <c r="AI271" s="124" t="str">
        <f t="shared" si="96"/>
        <v/>
      </c>
      <c r="AK271" s="103" t="str">
        <f t="shared" si="97"/>
        <v/>
      </c>
      <c r="AL271" s="104" t="str">
        <f t="shared" si="98"/>
        <v/>
      </c>
      <c r="AN271" s="37" t="str">
        <f>IF(AK271="", "", COUNTIF(AK$11:AK$8010, "&lt;"&amp;AK271)+1+COUNTIF(AK$11:AK271, AK271)-1)</f>
        <v/>
      </c>
      <c r="AO271" s="37" t="str">
        <f>IF(AL271="", "", COUNTIF(AL$11:AL$8010, "&gt;"&amp;AL271)+1+COUNTIF(AL$11:AL271, AL271)-1)</f>
        <v/>
      </c>
    </row>
    <row r="272" spans="1:41" x14ac:dyDescent="0.55000000000000004">
      <c r="A272" s="5"/>
      <c r="B272" s="284"/>
      <c r="C272" s="285"/>
      <c r="D272" s="286"/>
      <c r="E272" s="287"/>
      <c r="F272" s="288"/>
      <c r="G272" s="5"/>
      <c r="J272" s="7" t="str">
        <f t="shared" si="81"/>
        <v/>
      </c>
      <c r="K272" s="48" t="str">
        <f t="shared" si="82"/>
        <v/>
      </c>
      <c r="L272" s="48" t="str">
        <f t="shared" si="83"/>
        <v/>
      </c>
      <c r="M272" s="49" t="str">
        <f t="shared" si="84"/>
        <v/>
      </c>
      <c r="O272" s="54" t="str">
        <f>IF('Staff &amp; Scores'!$C272="", "", 'Staff &amp; Scores'!$C272)</f>
        <v/>
      </c>
      <c r="U272" s="103" t="str">
        <f t="shared" si="85"/>
        <v/>
      </c>
      <c r="V272" s="77" t="str">
        <f t="shared" si="86"/>
        <v/>
      </c>
      <c r="W272" s="37" t="str">
        <f t="shared" si="87"/>
        <v/>
      </c>
      <c r="X272" s="7" t="str">
        <f t="shared" si="88"/>
        <v/>
      </c>
      <c r="Y272" s="37" t="str">
        <f t="shared" si="89"/>
        <v/>
      </c>
      <c r="AA272" s="54" t="str">
        <f t="shared" si="90"/>
        <v/>
      </c>
      <c r="AC272" s="121" t="str">
        <f t="shared" si="91"/>
        <v/>
      </c>
      <c r="AD272" s="111" t="str">
        <f t="shared" si="92"/>
        <v/>
      </c>
      <c r="AE272" s="122" t="str">
        <f t="shared" si="93"/>
        <v/>
      </c>
      <c r="AF272" s="123" t="str">
        <f t="shared" si="94"/>
        <v>Qtr 1</v>
      </c>
      <c r="AG272" s="122" t="str">
        <f t="shared" si="95"/>
        <v/>
      </c>
      <c r="AI272" s="124" t="str">
        <f t="shared" si="96"/>
        <v/>
      </c>
      <c r="AK272" s="103" t="str">
        <f t="shared" si="97"/>
        <v/>
      </c>
      <c r="AL272" s="104" t="str">
        <f t="shared" si="98"/>
        <v/>
      </c>
      <c r="AN272" s="37" t="str">
        <f>IF(AK272="", "", COUNTIF(AK$11:AK$8010, "&lt;"&amp;AK272)+1+COUNTIF(AK$11:AK272, AK272)-1)</f>
        <v/>
      </c>
      <c r="AO272" s="37" t="str">
        <f>IF(AL272="", "", COUNTIF(AL$11:AL$8010, "&gt;"&amp;AL272)+1+COUNTIF(AL$11:AL272, AL272)-1)</f>
        <v/>
      </c>
    </row>
    <row r="273" spans="1:41" x14ac:dyDescent="0.55000000000000004">
      <c r="A273" s="5"/>
      <c r="B273" s="284"/>
      <c r="C273" s="285"/>
      <c r="D273" s="286"/>
      <c r="E273" s="287"/>
      <c r="F273" s="288"/>
      <c r="G273" s="5"/>
      <c r="J273" s="7" t="str">
        <f t="shared" si="81"/>
        <v/>
      </c>
      <c r="K273" s="48" t="str">
        <f t="shared" si="82"/>
        <v/>
      </c>
      <c r="L273" s="48" t="str">
        <f t="shared" si="83"/>
        <v/>
      </c>
      <c r="M273" s="49" t="str">
        <f t="shared" si="84"/>
        <v/>
      </c>
      <c r="O273" s="54" t="str">
        <f>IF('Staff &amp; Scores'!$C273="", "", 'Staff &amp; Scores'!$C273)</f>
        <v/>
      </c>
      <c r="U273" s="103" t="str">
        <f t="shared" si="85"/>
        <v/>
      </c>
      <c r="V273" s="77" t="str">
        <f t="shared" si="86"/>
        <v/>
      </c>
      <c r="W273" s="37" t="str">
        <f t="shared" si="87"/>
        <v/>
      </c>
      <c r="X273" s="7" t="str">
        <f t="shared" si="88"/>
        <v/>
      </c>
      <c r="Y273" s="37" t="str">
        <f t="shared" si="89"/>
        <v/>
      </c>
      <c r="AA273" s="54" t="str">
        <f t="shared" si="90"/>
        <v/>
      </c>
      <c r="AC273" s="121" t="str">
        <f t="shared" si="91"/>
        <v/>
      </c>
      <c r="AD273" s="111" t="str">
        <f t="shared" si="92"/>
        <v/>
      </c>
      <c r="AE273" s="122" t="str">
        <f t="shared" si="93"/>
        <v/>
      </c>
      <c r="AF273" s="123" t="str">
        <f t="shared" si="94"/>
        <v>Qtr 1</v>
      </c>
      <c r="AG273" s="122" t="str">
        <f t="shared" si="95"/>
        <v/>
      </c>
      <c r="AI273" s="124" t="str">
        <f t="shared" si="96"/>
        <v/>
      </c>
      <c r="AK273" s="103" t="str">
        <f t="shared" si="97"/>
        <v/>
      </c>
      <c r="AL273" s="104" t="str">
        <f t="shared" si="98"/>
        <v/>
      </c>
      <c r="AN273" s="37" t="str">
        <f>IF(AK273="", "", COUNTIF(AK$11:AK$8010, "&lt;"&amp;AK273)+1+COUNTIF(AK$11:AK273, AK273)-1)</f>
        <v/>
      </c>
      <c r="AO273" s="37" t="str">
        <f>IF(AL273="", "", COUNTIF(AL$11:AL$8010, "&gt;"&amp;AL273)+1+COUNTIF(AL$11:AL273, AL273)-1)</f>
        <v/>
      </c>
    </row>
    <row r="274" spans="1:41" x14ac:dyDescent="0.55000000000000004">
      <c r="A274" s="5"/>
      <c r="B274" s="284"/>
      <c r="C274" s="285"/>
      <c r="D274" s="286"/>
      <c r="E274" s="287"/>
      <c r="F274" s="288"/>
      <c r="G274" s="5"/>
      <c r="J274" s="7" t="str">
        <f t="shared" si="81"/>
        <v/>
      </c>
      <c r="K274" s="48" t="str">
        <f t="shared" si="82"/>
        <v/>
      </c>
      <c r="L274" s="48" t="str">
        <f t="shared" si="83"/>
        <v/>
      </c>
      <c r="M274" s="49" t="str">
        <f t="shared" si="84"/>
        <v/>
      </c>
      <c r="O274" s="54" t="str">
        <f>IF('Staff &amp; Scores'!$C274="", "", 'Staff &amp; Scores'!$C274)</f>
        <v/>
      </c>
      <c r="U274" s="103" t="str">
        <f t="shared" si="85"/>
        <v/>
      </c>
      <c r="V274" s="77" t="str">
        <f t="shared" si="86"/>
        <v/>
      </c>
      <c r="W274" s="37" t="str">
        <f t="shared" si="87"/>
        <v/>
      </c>
      <c r="X274" s="7" t="str">
        <f t="shared" si="88"/>
        <v/>
      </c>
      <c r="Y274" s="37" t="str">
        <f t="shared" si="89"/>
        <v/>
      </c>
      <c r="AA274" s="54" t="str">
        <f t="shared" si="90"/>
        <v/>
      </c>
      <c r="AC274" s="121" t="str">
        <f t="shared" si="91"/>
        <v/>
      </c>
      <c r="AD274" s="111" t="str">
        <f t="shared" si="92"/>
        <v/>
      </c>
      <c r="AE274" s="122" t="str">
        <f t="shared" si="93"/>
        <v/>
      </c>
      <c r="AF274" s="123" t="str">
        <f t="shared" si="94"/>
        <v>Qtr 1</v>
      </c>
      <c r="AG274" s="122" t="str">
        <f t="shared" si="95"/>
        <v/>
      </c>
      <c r="AI274" s="124" t="str">
        <f t="shared" si="96"/>
        <v/>
      </c>
      <c r="AK274" s="103" t="str">
        <f t="shared" si="97"/>
        <v/>
      </c>
      <c r="AL274" s="104" t="str">
        <f t="shared" si="98"/>
        <v/>
      </c>
      <c r="AN274" s="37" t="str">
        <f>IF(AK274="", "", COUNTIF(AK$11:AK$8010, "&lt;"&amp;AK274)+1+COUNTIF(AK$11:AK274, AK274)-1)</f>
        <v/>
      </c>
      <c r="AO274" s="37" t="str">
        <f>IF(AL274="", "", COUNTIF(AL$11:AL$8010, "&gt;"&amp;AL274)+1+COUNTIF(AL$11:AL274, AL274)-1)</f>
        <v/>
      </c>
    </row>
    <row r="275" spans="1:41" x14ac:dyDescent="0.55000000000000004">
      <c r="A275" s="5"/>
      <c r="B275" s="284"/>
      <c r="C275" s="285"/>
      <c r="D275" s="286"/>
      <c r="E275" s="287"/>
      <c r="F275" s="288"/>
      <c r="G275" s="5"/>
      <c r="J275" s="7" t="str">
        <f t="shared" si="81"/>
        <v/>
      </c>
      <c r="K275" s="48" t="str">
        <f t="shared" si="82"/>
        <v/>
      </c>
      <c r="L275" s="48" t="str">
        <f t="shared" si="83"/>
        <v/>
      </c>
      <c r="M275" s="49" t="str">
        <f t="shared" si="84"/>
        <v/>
      </c>
      <c r="O275" s="54" t="str">
        <f>IF('Staff &amp; Scores'!$C275="", "", 'Staff &amp; Scores'!$C275)</f>
        <v/>
      </c>
      <c r="U275" s="103" t="str">
        <f t="shared" si="85"/>
        <v/>
      </c>
      <c r="V275" s="77" t="str">
        <f t="shared" si="86"/>
        <v/>
      </c>
      <c r="W275" s="37" t="str">
        <f t="shared" si="87"/>
        <v/>
      </c>
      <c r="X275" s="7" t="str">
        <f t="shared" si="88"/>
        <v/>
      </c>
      <c r="Y275" s="37" t="str">
        <f t="shared" si="89"/>
        <v/>
      </c>
      <c r="AA275" s="54" t="str">
        <f t="shared" si="90"/>
        <v/>
      </c>
      <c r="AC275" s="121" t="str">
        <f t="shared" si="91"/>
        <v/>
      </c>
      <c r="AD275" s="111" t="str">
        <f t="shared" si="92"/>
        <v/>
      </c>
      <c r="AE275" s="122" t="str">
        <f t="shared" si="93"/>
        <v/>
      </c>
      <c r="AF275" s="123" t="str">
        <f t="shared" si="94"/>
        <v>Qtr 1</v>
      </c>
      <c r="AG275" s="122" t="str">
        <f t="shared" si="95"/>
        <v/>
      </c>
      <c r="AI275" s="124" t="str">
        <f t="shared" si="96"/>
        <v/>
      </c>
      <c r="AK275" s="103" t="str">
        <f t="shared" si="97"/>
        <v/>
      </c>
      <c r="AL275" s="104" t="str">
        <f t="shared" si="98"/>
        <v/>
      </c>
      <c r="AN275" s="37" t="str">
        <f>IF(AK275="", "", COUNTIF(AK$11:AK$8010, "&lt;"&amp;AK275)+1+COUNTIF(AK$11:AK275, AK275)-1)</f>
        <v/>
      </c>
      <c r="AO275" s="37" t="str">
        <f>IF(AL275="", "", COUNTIF(AL$11:AL$8010, "&gt;"&amp;AL275)+1+COUNTIF(AL$11:AL275, AL275)-1)</f>
        <v/>
      </c>
    </row>
    <row r="276" spans="1:41" x14ac:dyDescent="0.55000000000000004">
      <c r="A276" s="5"/>
      <c r="B276" s="284"/>
      <c r="C276" s="285"/>
      <c r="D276" s="286"/>
      <c r="E276" s="287"/>
      <c r="F276" s="288"/>
      <c r="G276" s="5"/>
      <c r="J276" s="7" t="str">
        <f t="shared" si="81"/>
        <v/>
      </c>
      <c r="K276" s="48" t="str">
        <f t="shared" si="82"/>
        <v/>
      </c>
      <c r="L276" s="48" t="str">
        <f t="shared" si="83"/>
        <v/>
      </c>
      <c r="M276" s="49" t="str">
        <f t="shared" si="84"/>
        <v/>
      </c>
      <c r="O276" s="54" t="str">
        <f>IF('Staff &amp; Scores'!$C276="", "", 'Staff &amp; Scores'!$C276)</f>
        <v/>
      </c>
      <c r="U276" s="103" t="str">
        <f t="shared" si="85"/>
        <v/>
      </c>
      <c r="V276" s="77" t="str">
        <f t="shared" si="86"/>
        <v/>
      </c>
      <c r="W276" s="37" t="str">
        <f t="shared" si="87"/>
        <v/>
      </c>
      <c r="X276" s="7" t="str">
        <f t="shared" si="88"/>
        <v/>
      </c>
      <c r="Y276" s="37" t="str">
        <f t="shared" si="89"/>
        <v/>
      </c>
      <c r="AA276" s="54" t="str">
        <f t="shared" si="90"/>
        <v/>
      </c>
      <c r="AC276" s="121" t="str">
        <f t="shared" si="91"/>
        <v/>
      </c>
      <c r="AD276" s="111" t="str">
        <f t="shared" si="92"/>
        <v/>
      </c>
      <c r="AE276" s="122" t="str">
        <f t="shared" si="93"/>
        <v/>
      </c>
      <c r="AF276" s="123" t="str">
        <f t="shared" si="94"/>
        <v>Qtr 1</v>
      </c>
      <c r="AG276" s="122" t="str">
        <f t="shared" si="95"/>
        <v/>
      </c>
      <c r="AI276" s="124" t="str">
        <f t="shared" si="96"/>
        <v/>
      </c>
      <c r="AK276" s="103" t="str">
        <f t="shared" si="97"/>
        <v/>
      </c>
      <c r="AL276" s="104" t="str">
        <f t="shared" si="98"/>
        <v/>
      </c>
      <c r="AN276" s="37" t="str">
        <f>IF(AK276="", "", COUNTIF(AK$11:AK$8010, "&lt;"&amp;AK276)+1+COUNTIF(AK$11:AK276, AK276)-1)</f>
        <v/>
      </c>
      <c r="AO276" s="37" t="str">
        <f>IF(AL276="", "", COUNTIF(AL$11:AL$8010, "&gt;"&amp;AL276)+1+COUNTIF(AL$11:AL276, AL276)-1)</f>
        <v/>
      </c>
    </row>
    <row r="277" spans="1:41" x14ac:dyDescent="0.55000000000000004">
      <c r="A277" s="5"/>
      <c r="B277" s="284"/>
      <c r="C277" s="285"/>
      <c r="D277" s="286"/>
      <c r="E277" s="287"/>
      <c r="F277" s="288"/>
      <c r="G277" s="5"/>
      <c r="J277" s="7" t="str">
        <f t="shared" si="81"/>
        <v/>
      </c>
      <c r="K277" s="48" t="str">
        <f t="shared" si="82"/>
        <v/>
      </c>
      <c r="L277" s="48" t="str">
        <f t="shared" si="83"/>
        <v/>
      </c>
      <c r="M277" s="49" t="str">
        <f t="shared" si="84"/>
        <v/>
      </c>
      <c r="O277" s="54" t="str">
        <f>IF('Staff &amp; Scores'!$C277="", "", 'Staff &amp; Scores'!$C277)</f>
        <v/>
      </c>
      <c r="U277" s="103" t="str">
        <f t="shared" si="85"/>
        <v/>
      </c>
      <c r="V277" s="77" t="str">
        <f t="shared" si="86"/>
        <v/>
      </c>
      <c r="W277" s="37" t="str">
        <f t="shared" si="87"/>
        <v/>
      </c>
      <c r="X277" s="7" t="str">
        <f t="shared" si="88"/>
        <v/>
      </c>
      <c r="Y277" s="37" t="str">
        <f t="shared" si="89"/>
        <v/>
      </c>
      <c r="AA277" s="54" t="str">
        <f t="shared" si="90"/>
        <v/>
      </c>
      <c r="AC277" s="121" t="str">
        <f t="shared" si="91"/>
        <v/>
      </c>
      <c r="AD277" s="111" t="str">
        <f t="shared" si="92"/>
        <v/>
      </c>
      <c r="AE277" s="122" t="str">
        <f t="shared" si="93"/>
        <v/>
      </c>
      <c r="AF277" s="123" t="str">
        <f t="shared" si="94"/>
        <v>Qtr 1</v>
      </c>
      <c r="AG277" s="122" t="str">
        <f t="shared" si="95"/>
        <v/>
      </c>
      <c r="AI277" s="124" t="str">
        <f t="shared" si="96"/>
        <v/>
      </c>
      <c r="AK277" s="103" t="str">
        <f t="shared" si="97"/>
        <v/>
      </c>
      <c r="AL277" s="104" t="str">
        <f t="shared" si="98"/>
        <v/>
      </c>
      <c r="AN277" s="37" t="str">
        <f>IF(AK277="", "", COUNTIF(AK$11:AK$8010, "&lt;"&amp;AK277)+1+COUNTIF(AK$11:AK277, AK277)-1)</f>
        <v/>
      </c>
      <c r="AO277" s="37" t="str">
        <f>IF(AL277="", "", COUNTIF(AL$11:AL$8010, "&gt;"&amp;AL277)+1+COUNTIF(AL$11:AL277, AL277)-1)</f>
        <v/>
      </c>
    </row>
    <row r="278" spans="1:41" x14ac:dyDescent="0.55000000000000004">
      <c r="A278" s="5"/>
      <c r="B278" s="284"/>
      <c r="C278" s="285"/>
      <c r="D278" s="286"/>
      <c r="E278" s="287"/>
      <c r="F278" s="288"/>
      <c r="G278" s="5"/>
      <c r="J278" s="7" t="str">
        <f t="shared" si="81"/>
        <v/>
      </c>
      <c r="K278" s="48" t="str">
        <f t="shared" si="82"/>
        <v/>
      </c>
      <c r="L278" s="48" t="str">
        <f t="shared" si="83"/>
        <v/>
      </c>
      <c r="M278" s="49" t="str">
        <f t="shared" si="84"/>
        <v/>
      </c>
      <c r="O278" s="54" t="str">
        <f>IF('Staff &amp; Scores'!$C278="", "", 'Staff &amp; Scores'!$C278)</f>
        <v/>
      </c>
      <c r="U278" s="103" t="str">
        <f t="shared" si="85"/>
        <v/>
      </c>
      <c r="V278" s="77" t="str">
        <f t="shared" si="86"/>
        <v/>
      </c>
      <c r="W278" s="37" t="str">
        <f t="shared" si="87"/>
        <v/>
      </c>
      <c r="X278" s="7" t="str">
        <f t="shared" si="88"/>
        <v/>
      </c>
      <c r="Y278" s="37" t="str">
        <f t="shared" si="89"/>
        <v/>
      </c>
      <c r="AA278" s="54" t="str">
        <f t="shared" si="90"/>
        <v/>
      </c>
      <c r="AC278" s="121" t="str">
        <f t="shared" si="91"/>
        <v/>
      </c>
      <c r="AD278" s="111" t="str">
        <f t="shared" si="92"/>
        <v/>
      </c>
      <c r="AE278" s="122" t="str">
        <f t="shared" si="93"/>
        <v/>
      </c>
      <c r="AF278" s="123" t="str">
        <f t="shared" si="94"/>
        <v>Qtr 1</v>
      </c>
      <c r="AG278" s="122" t="str">
        <f t="shared" si="95"/>
        <v/>
      </c>
      <c r="AI278" s="124" t="str">
        <f t="shared" si="96"/>
        <v/>
      </c>
      <c r="AK278" s="103" t="str">
        <f t="shared" si="97"/>
        <v/>
      </c>
      <c r="AL278" s="104" t="str">
        <f t="shared" si="98"/>
        <v/>
      </c>
      <c r="AN278" s="37" t="str">
        <f>IF(AK278="", "", COUNTIF(AK$11:AK$8010, "&lt;"&amp;AK278)+1+COUNTIF(AK$11:AK278, AK278)-1)</f>
        <v/>
      </c>
      <c r="AO278" s="37" t="str">
        <f>IF(AL278="", "", COUNTIF(AL$11:AL$8010, "&gt;"&amp;AL278)+1+COUNTIF(AL$11:AL278, AL278)-1)</f>
        <v/>
      </c>
    </row>
    <row r="279" spans="1:41" x14ac:dyDescent="0.55000000000000004">
      <c r="A279" s="5"/>
      <c r="B279" s="284"/>
      <c r="C279" s="285"/>
      <c r="D279" s="286"/>
      <c r="E279" s="287"/>
      <c r="F279" s="288"/>
      <c r="G279" s="5"/>
      <c r="J279" s="7" t="str">
        <f t="shared" si="81"/>
        <v/>
      </c>
      <c r="K279" s="48" t="str">
        <f t="shared" si="82"/>
        <v/>
      </c>
      <c r="L279" s="48" t="str">
        <f t="shared" si="83"/>
        <v/>
      </c>
      <c r="M279" s="49" t="str">
        <f t="shared" si="84"/>
        <v/>
      </c>
      <c r="O279" s="54" t="str">
        <f>IF('Staff &amp; Scores'!$C279="", "", 'Staff &amp; Scores'!$C279)</f>
        <v/>
      </c>
      <c r="U279" s="103" t="str">
        <f t="shared" si="85"/>
        <v/>
      </c>
      <c r="V279" s="77" t="str">
        <f t="shared" si="86"/>
        <v/>
      </c>
      <c r="W279" s="37" t="str">
        <f t="shared" si="87"/>
        <v/>
      </c>
      <c r="X279" s="7" t="str">
        <f t="shared" si="88"/>
        <v/>
      </c>
      <c r="Y279" s="37" t="str">
        <f t="shared" si="89"/>
        <v/>
      </c>
      <c r="AA279" s="54" t="str">
        <f t="shared" si="90"/>
        <v/>
      </c>
      <c r="AC279" s="121" t="str">
        <f t="shared" si="91"/>
        <v/>
      </c>
      <c r="AD279" s="111" t="str">
        <f t="shared" si="92"/>
        <v/>
      </c>
      <c r="AE279" s="122" t="str">
        <f t="shared" si="93"/>
        <v/>
      </c>
      <c r="AF279" s="123" t="str">
        <f t="shared" si="94"/>
        <v>Qtr 1</v>
      </c>
      <c r="AG279" s="122" t="str">
        <f t="shared" si="95"/>
        <v/>
      </c>
      <c r="AI279" s="124" t="str">
        <f t="shared" si="96"/>
        <v/>
      </c>
      <c r="AK279" s="103" t="str">
        <f t="shared" si="97"/>
        <v/>
      </c>
      <c r="AL279" s="104" t="str">
        <f t="shared" si="98"/>
        <v/>
      </c>
      <c r="AN279" s="37" t="str">
        <f>IF(AK279="", "", COUNTIF(AK$11:AK$8010, "&lt;"&amp;AK279)+1+COUNTIF(AK$11:AK279, AK279)-1)</f>
        <v/>
      </c>
      <c r="AO279" s="37" t="str">
        <f>IF(AL279="", "", COUNTIF(AL$11:AL$8010, "&gt;"&amp;AL279)+1+COUNTIF(AL$11:AL279, AL279)-1)</f>
        <v/>
      </c>
    </row>
    <row r="280" spans="1:41" x14ac:dyDescent="0.55000000000000004">
      <c r="A280" s="5"/>
      <c r="B280" s="284"/>
      <c r="C280" s="285"/>
      <c r="D280" s="286"/>
      <c r="E280" s="287"/>
      <c r="F280" s="288"/>
      <c r="G280" s="5"/>
      <c r="J280" s="7" t="str">
        <f t="shared" si="81"/>
        <v/>
      </c>
      <c r="K280" s="48" t="str">
        <f t="shared" si="82"/>
        <v/>
      </c>
      <c r="L280" s="48" t="str">
        <f t="shared" si="83"/>
        <v/>
      </c>
      <c r="M280" s="49" t="str">
        <f t="shared" si="84"/>
        <v/>
      </c>
      <c r="O280" s="54" t="str">
        <f>IF('Staff &amp; Scores'!$C280="", "", 'Staff &amp; Scores'!$C280)</f>
        <v/>
      </c>
      <c r="U280" s="103" t="str">
        <f t="shared" si="85"/>
        <v/>
      </c>
      <c r="V280" s="77" t="str">
        <f t="shared" si="86"/>
        <v/>
      </c>
      <c r="W280" s="37" t="str">
        <f t="shared" si="87"/>
        <v/>
      </c>
      <c r="X280" s="7" t="str">
        <f t="shared" si="88"/>
        <v/>
      </c>
      <c r="Y280" s="37" t="str">
        <f t="shared" si="89"/>
        <v/>
      </c>
      <c r="AA280" s="54" t="str">
        <f t="shared" si="90"/>
        <v/>
      </c>
      <c r="AC280" s="121" t="str">
        <f t="shared" si="91"/>
        <v/>
      </c>
      <c r="AD280" s="111" t="str">
        <f t="shared" si="92"/>
        <v/>
      </c>
      <c r="AE280" s="122" t="str">
        <f t="shared" si="93"/>
        <v/>
      </c>
      <c r="AF280" s="123" t="str">
        <f t="shared" si="94"/>
        <v>Qtr 1</v>
      </c>
      <c r="AG280" s="122" t="str">
        <f t="shared" si="95"/>
        <v/>
      </c>
      <c r="AI280" s="124" t="str">
        <f t="shared" si="96"/>
        <v/>
      </c>
      <c r="AK280" s="103" t="str">
        <f t="shared" si="97"/>
        <v/>
      </c>
      <c r="AL280" s="104" t="str">
        <f t="shared" si="98"/>
        <v/>
      </c>
      <c r="AN280" s="37" t="str">
        <f>IF(AK280="", "", COUNTIF(AK$11:AK$8010, "&lt;"&amp;AK280)+1+COUNTIF(AK$11:AK280, AK280)-1)</f>
        <v/>
      </c>
      <c r="AO280" s="37" t="str">
        <f>IF(AL280="", "", COUNTIF(AL$11:AL$8010, "&gt;"&amp;AL280)+1+COUNTIF(AL$11:AL280, AL280)-1)</f>
        <v/>
      </c>
    </row>
    <row r="281" spans="1:41" x14ac:dyDescent="0.55000000000000004">
      <c r="A281" s="5"/>
      <c r="B281" s="284"/>
      <c r="C281" s="285"/>
      <c r="D281" s="286"/>
      <c r="E281" s="287"/>
      <c r="F281" s="288"/>
      <c r="G281" s="5"/>
      <c r="J281" s="7" t="str">
        <f t="shared" si="81"/>
        <v/>
      </c>
      <c r="K281" s="48" t="str">
        <f t="shared" si="82"/>
        <v/>
      </c>
      <c r="L281" s="48" t="str">
        <f t="shared" si="83"/>
        <v/>
      </c>
      <c r="M281" s="49" t="str">
        <f t="shared" si="84"/>
        <v/>
      </c>
      <c r="O281" s="54" t="str">
        <f>IF('Staff &amp; Scores'!$C281="", "", 'Staff &amp; Scores'!$C281)</f>
        <v/>
      </c>
      <c r="U281" s="103" t="str">
        <f t="shared" si="85"/>
        <v/>
      </c>
      <c r="V281" s="77" t="str">
        <f t="shared" si="86"/>
        <v/>
      </c>
      <c r="W281" s="37" t="str">
        <f t="shared" si="87"/>
        <v/>
      </c>
      <c r="X281" s="7" t="str">
        <f t="shared" si="88"/>
        <v/>
      </c>
      <c r="Y281" s="37" t="str">
        <f t="shared" si="89"/>
        <v/>
      </c>
      <c r="AA281" s="54" t="str">
        <f t="shared" si="90"/>
        <v/>
      </c>
      <c r="AC281" s="121" t="str">
        <f t="shared" si="91"/>
        <v/>
      </c>
      <c r="AD281" s="111" t="str">
        <f t="shared" si="92"/>
        <v/>
      </c>
      <c r="AE281" s="122" t="str">
        <f t="shared" si="93"/>
        <v/>
      </c>
      <c r="AF281" s="123" t="str">
        <f t="shared" si="94"/>
        <v>Qtr 1</v>
      </c>
      <c r="AG281" s="122" t="str">
        <f t="shared" si="95"/>
        <v/>
      </c>
      <c r="AI281" s="124" t="str">
        <f t="shared" si="96"/>
        <v/>
      </c>
      <c r="AK281" s="103" t="str">
        <f t="shared" si="97"/>
        <v/>
      </c>
      <c r="AL281" s="104" t="str">
        <f t="shared" si="98"/>
        <v/>
      </c>
      <c r="AN281" s="37" t="str">
        <f>IF(AK281="", "", COUNTIF(AK$11:AK$8010, "&lt;"&amp;AK281)+1+COUNTIF(AK$11:AK281, AK281)-1)</f>
        <v/>
      </c>
      <c r="AO281" s="37" t="str">
        <f>IF(AL281="", "", COUNTIF(AL$11:AL$8010, "&gt;"&amp;AL281)+1+COUNTIF(AL$11:AL281, AL281)-1)</f>
        <v/>
      </c>
    </row>
    <row r="282" spans="1:41" x14ac:dyDescent="0.55000000000000004">
      <c r="A282" s="5"/>
      <c r="B282" s="284"/>
      <c r="C282" s="285"/>
      <c r="D282" s="286"/>
      <c r="E282" s="287"/>
      <c r="F282" s="288"/>
      <c r="G282" s="5"/>
      <c r="J282" s="7" t="str">
        <f t="shared" si="81"/>
        <v/>
      </c>
      <c r="K282" s="48" t="str">
        <f t="shared" si="82"/>
        <v/>
      </c>
      <c r="L282" s="48" t="str">
        <f t="shared" si="83"/>
        <v/>
      </c>
      <c r="M282" s="49" t="str">
        <f t="shared" si="84"/>
        <v/>
      </c>
      <c r="O282" s="54" t="str">
        <f>IF('Staff &amp; Scores'!$C282="", "", 'Staff &amp; Scores'!$C282)</f>
        <v/>
      </c>
      <c r="U282" s="103" t="str">
        <f t="shared" si="85"/>
        <v/>
      </c>
      <c r="V282" s="77" t="str">
        <f t="shared" si="86"/>
        <v/>
      </c>
      <c r="W282" s="37" t="str">
        <f t="shared" si="87"/>
        <v/>
      </c>
      <c r="X282" s="7" t="str">
        <f t="shared" si="88"/>
        <v/>
      </c>
      <c r="Y282" s="37" t="str">
        <f t="shared" si="89"/>
        <v/>
      </c>
      <c r="AA282" s="54" t="str">
        <f t="shared" si="90"/>
        <v/>
      </c>
      <c r="AC282" s="121" t="str">
        <f t="shared" si="91"/>
        <v/>
      </c>
      <c r="AD282" s="111" t="str">
        <f t="shared" si="92"/>
        <v/>
      </c>
      <c r="AE282" s="122" t="str">
        <f t="shared" si="93"/>
        <v/>
      </c>
      <c r="AF282" s="123" t="str">
        <f t="shared" si="94"/>
        <v>Qtr 1</v>
      </c>
      <c r="AG282" s="122" t="str">
        <f t="shared" si="95"/>
        <v/>
      </c>
      <c r="AI282" s="124" t="str">
        <f t="shared" si="96"/>
        <v/>
      </c>
      <c r="AK282" s="103" t="str">
        <f t="shared" si="97"/>
        <v/>
      </c>
      <c r="AL282" s="104" t="str">
        <f t="shared" si="98"/>
        <v/>
      </c>
      <c r="AN282" s="37" t="str">
        <f>IF(AK282="", "", COUNTIF(AK$11:AK$8010, "&lt;"&amp;AK282)+1+COUNTIF(AK$11:AK282, AK282)-1)</f>
        <v/>
      </c>
      <c r="AO282" s="37" t="str">
        <f>IF(AL282="", "", COUNTIF(AL$11:AL$8010, "&gt;"&amp;AL282)+1+COUNTIF(AL$11:AL282, AL282)-1)</f>
        <v/>
      </c>
    </row>
    <row r="283" spans="1:41" x14ac:dyDescent="0.55000000000000004">
      <c r="A283" s="5"/>
      <c r="B283" s="284"/>
      <c r="C283" s="285"/>
      <c r="D283" s="286"/>
      <c r="E283" s="287"/>
      <c r="F283" s="288"/>
      <c r="G283" s="5"/>
      <c r="J283" s="7" t="str">
        <f t="shared" si="81"/>
        <v/>
      </c>
      <c r="K283" s="48" t="str">
        <f t="shared" si="82"/>
        <v/>
      </c>
      <c r="L283" s="48" t="str">
        <f t="shared" si="83"/>
        <v/>
      </c>
      <c r="M283" s="49" t="str">
        <f t="shared" si="84"/>
        <v/>
      </c>
      <c r="O283" s="54" t="str">
        <f>IF('Staff &amp; Scores'!$C283="", "", 'Staff &amp; Scores'!$C283)</f>
        <v/>
      </c>
      <c r="U283" s="103" t="str">
        <f t="shared" si="85"/>
        <v/>
      </c>
      <c r="V283" s="77" t="str">
        <f t="shared" si="86"/>
        <v/>
      </c>
      <c r="W283" s="37" t="str">
        <f t="shared" si="87"/>
        <v/>
      </c>
      <c r="X283" s="7" t="str">
        <f t="shared" si="88"/>
        <v/>
      </c>
      <c r="Y283" s="37" t="str">
        <f t="shared" si="89"/>
        <v/>
      </c>
      <c r="AA283" s="54" t="str">
        <f t="shared" si="90"/>
        <v/>
      </c>
      <c r="AC283" s="121" t="str">
        <f t="shared" si="91"/>
        <v/>
      </c>
      <c r="AD283" s="111" t="str">
        <f t="shared" si="92"/>
        <v/>
      </c>
      <c r="AE283" s="122" t="str">
        <f t="shared" si="93"/>
        <v/>
      </c>
      <c r="AF283" s="123" t="str">
        <f t="shared" si="94"/>
        <v>Qtr 1</v>
      </c>
      <c r="AG283" s="122" t="str">
        <f t="shared" si="95"/>
        <v/>
      </c>
      <c r="AI283" s="124" t="str">
        <f t="shared" si="96"/>
        <v/>
      </c>
      <c r="AK283" s="103" t="str">
        <f t="shared" si="97"/>
        <v/>
      </c>
      <c r="AL283" s="104" t="str">
        <f t="shared" si="98"/>
        <v/>
      </c>
      <c r="AN283" s="37" t="str">
        <f>IF(AK283="", "", COUNTIF(AK$11:AK$8010, "&lt;"&amp;AK283)+1+COUNTIF(AK$11:AK283, AK283)-1)</f>
        <v/>
      </c>
      <c r="AO283" s="37" t="str">
        <f>IF(AL283="", "", COUNTIF(AL$11:AL$8010, "&gt;"&amp;AL283)+1+COUNTIF(AL$11:AL283, AL283)-1)</f>
        <v/>
      </c>
    </row>
    <row r="284" spans="1:41" x14ac:dyDescent="0.55000000000000004">
      <c r="A284" s="5"/>
      <c r="B284" s="284"/>
      <c r="C284" s="285"/>
      <c r="D284" s="286"/>
      <c r="E284" s="287"/>
      <c r="F284" s="288"/>
      <c r="G284" s="5"/>
      <c r="J284" s="7" t="str">
        <f t="shared" si="81"/>
        <v/>
      </c>
      <c r="K284" s="48" t="str">
        <f t="shared" si="82"/>
        <v/>
      </c>
      <c r="L284" s="48" t="str">
        <f t="shared" si="83"/>
        <v/>
      </c>
      <c r="M284" s="49" t="str">
        <f t="shared" si="84"/>
        <v/>
      </c>
      <c r="O284" s="54" t="str">
        <f>IF('Staff &amp; Scores'!$C284="", "", 'Staff &amp; Scores'!$C284)</f>
        <v/>
      </c>
      <c r="U284" s="103" t="str">
        <f t="shared" si="85"/>
        <v/>
      </c>
      <c r="V284" s="77" t="str">
        <f t="shared" si="86"/>
        <v/>
      </c>
      <c r="W284" s="37" t="str">
        <f t="shared" si="87"/>
        <v/>
      </c>
      <c r="X284" s="7" t="str">
        <f t="shared" si="88"/>
        <v/>
      </c>
      <c r="Y284" s="37" t="str">
        <f t="shared" si="89"/>
        <v/>
      </c>
      <c r="AA284" s="54" t="str">
        <f t="shared" si="90"/>
        <v/>
      </c>
      <c r="AC284" s="121" t="str">
        <f t="shared" si="91"/>
        <v/>
      </c>
      <c r="AD284" s="111" t="str">
        <f t="shared" si="92"/>
        <v/>
      </c>
      <c r="AE284" s="122" t="str">
        <f t="shared" si="93"/>
        <v/>
      </c>
      <c r="AF284" s="123" t="str">
        <f t="shared" si="94"/>
        <v>Qtr 1</v>
      </c>
      <c r="AG284" s="122" t="str">
        <f t="shared" si="95"/>
        <v/>
      </c>
      <c r="AI284" s="124" t="str">
        <f t="shared" si="96"/>
        <v/>
      </c>
      <c r="AK284" s="103" t="str">
        <f t="shared" si="97"/>
        <v/>
      </c>
      <c r="AL284" s="104" t="str">
        <f t="shared" si="98"/>
        <v/>
      </c>
      <c r="AN284" s="37" t="str">
        <f>IF(AK284="", "", COUNTIF(AK$11:AK$8010, "&lt;"&amp;AK284)+1+COUNTIF(AK$11:AK284, AK284)-1)</f>
        <v/>
      </c>
      <c r="AO284" s="37" t="str">
        <f>IF(AL284="", "", COUNTIF(AL$11:AL$8010, "&gt;"&amp;AL284)+1+COUNTIF(AL$11:AL284, AL284)-1)</f>
        <v/>
      </c>
    </row>
    <row r="285" spans="1:41" x14ac:dyDescent="0.55000000000000004">
      <c r="A285" s="5"/>
      <c r="B285" s="284"/>
      <c r="C285" s="285"/>
      <c r="D285" s="286"/>
      <c r="E285" s="287"/>
      <c r="F285" s="288"/>
      <c r="G285" s="5"/>
      <c r="J285" s="7" t="str">
        <f t="shared" si="81"/>
        <v/>
      </c>
      <c r="K285" s="48" t="str">
        <f t="shared" si="82"/>
        <v/>
      </c>
      <c r="L285" s="48" t="str">
        <f t="shared" si="83"/>
        <v/>
      </c>
      <c r="M285" s="49" t="str">
        <f t="shared" si="84"/>
        <v/>
      </c>
      <c r="O285" s="54" t="str">
        <f>IF('Staff &amp; Scores'!$C285="", "", 'Staff &amp; Scores'!$C285)</f>
        <v/>
      </c>
      <c r="U285" s="103" t="str">
        <f t="shared" si="85"/>
        <v/>
      </c>
      <c r="V285" s="77" t="str">
        <f t="shared" si="86"/>
        <v/>
      </c>
      <c r="W285" s="37" t="str">
        <f t="shared" si="87"/>
        <v/>
      </c>
      <c r="X285" s="7" t="str">
        <f t="shared" si="88"/>
        <v/>
      </c>
      <c r="Y285" s="37" t="str">
        <f t="shared" si="89"/>
        <v/>
      </c>
      <c r="AA285" s="54" t="str">
        <f t="shared" si="90"/>
        <v/>
      </c>
      <c r="AC285" s="121" t="str">
        <f t="shared" si="91"/>
        <v/>
      </c>
      <c r="AD285" s="111" t="str">
        <f t="shared" si="92"/>
        <v/>
      </c>
      <c r="AE285" s="122" t="str">
        <f t="shared" si="93"/>
        <v/>
      </c>
      <c r="AF285" s="123" t="str">
        <f t="shared" si="94"/>
        <v>Qtr 1</v>
      </c>
      <c r="AG285" s="122" t="str">
        <f t="shared" si="95"/>
        <v/>
      </c>
      <c r="AI285" s="124" t="str">
        <f t="shared" si="96"/>
        <v/>
      </c>
      <c r="AK285" s="103" t="str">
        <f t="shared" si="97"/>
        <v/>
      </c>
      <c r="AL285" s="104" t="str">
        <f t="shared" si="98"/>
        <v/>
      </c>
      <c r="AN285" s="37" t="str">
        <f>IF(AK285="", "", COUNTIF(AK$11:AK$8010, "&lt;"&amp;AK285)+1+COUNTIF(AK$11:AK285, AK285)-1)</f>
        <v/>
      </c>
      <c r="AO285" s="37" t="str">
        <f>IF(AL285="", "", COUNTIF(AL$11:AL$8010, "&gt;"&amp;AL285)+1+COUNTIF(AL$11:AL285, AL285)-1)</f>
        <v/>
      </c>
    </row>
    <row r="286" spans="1:41" x14ac:dyDescent="0.55000000000000004">
      <c r="A286" s="5"/>
      <c r="B286" s="284"/>
      <c r="C286" s="285"/>
      <c r="D286" s="286"/>
      <c r="E286" s="287"/>
      <c r="F286" s="288"/>
      <c r="G286" s="5"/>
      <c r="J286" s="7" t="str">
        <f t="shared" si="81"/>
        <v/>
      </c>
      <c r="K286" s="48" t="str">
        <f t="shared" si="82"/>
        <v/>
      </c>
      <c r="L286" s="48" t="str">
        <f t="shared" si="83"/>
        <v/>
      </c>
      <c r="M286" s="49" t="str">
        <f t="shared" si="84"/>
        <v/>
      </c>
      <c r="O286" s="54" t="str">
        <f>IF('Staff &amp; Scores'!$C286="", "", 'Staff &amp; Scores'!$C286)</f>
        <v/>
      </c>
      <c r="U286" s="103" t="str">
        <f t="shared" si="85"/>
        <v/>
      </c>
      <c r="V286" s="77" t="str">
        <f t="shared" si="86"/>
        <v/>
      </c>
      <c r="W286" s="37" t="str">
        <f t="shared" si="87"/>
        <v/>
      </c>
      <c r="X286" s="7" t="str">
        <f t="shared" si="88"/>
        <v/>
      </c>
      <c r="Y286" s="37" t="str">
        <f t="shared" si="89"/>
        <v/>
      </c>
      <c r="AA286" s="54" t="str">
        <f t="shared" si="90"/>
        <v/>
      </c>
      <c r="AC286" s="121" t="str">
        <f t="shared" si="91"/>
        <v/>
      </c>
      <c r="AD286" s="111" t="str">
        <f t="shared" si="92"/>
        <v/>
      </c>
      <c r="AE286" s="122" t="str">
        <f t="shared" si="93"/>
        <v/>
      </c>
      <c r="AF286" s="123" t="str">
        <f t="shared" si="94"/>
        <v>Qtr 1</v>
      </c>
      <c r="AG286" s="122" t="str">
        <f t="shared" si="95"/>
        <v/>
      </c>
      <c r="AI286" s="124" t="str">
        <f t="shared" si="96"/>
        <v/>
      </c>
      <c r="AK286" s="103" t="str">
        <f t="shared" si="97"/>
        <v/>
      </c>
      <c r="AL286" s="104" t="str">
        <f t="shared" si="98"/>
        <v/>
      </c>
      <c r="AN286" s="37" t="str">
        <f>IF(AK286="", "", COUNTIF(AK$11:AK$8010, "&lt;"&amp;AK286)+1+COUNTIF(AK$11:AK286, AK286)-1)</f>
        <v/>
      </c>
      <c r="AO286" s="37" t="str">
        <f>IF(AL286="", "", COUNTIF(AL$11:AL$8010, "&gt;"&amp;AL286)+1+COUNTIF(AL$11:AL286, AL286)-1)</f>
        <v/>
      </c>
    </row>
    <row r="287" spans="1:41" x14ac:dyDescent="0.55000000000000004">
      <c r="A287" s="5"/>
      <c r="B287" s="284"/>
      <c r="C287" s="285"/>
      <c r="D287" s="286"/>
      <c r="E287" s="287"/>
      <c r="F287" s="288"/>
      <c r="G287" s="5"/>
      <c r="J287" s="7" t="str">
        <f t="shared" si="81"/>
        <v/>
      </c>
      <c r="K287" s="48" t="str">
        <f t="shared" si="82"/>
        <v/>
      </c>
      <c r="L287" s="48" t="str">
        <f t="shared" si="83"/>
        <v/>
      </c>
      <c r="M287" s="49" t="str">
        <f t="shared" si="84"/>
        <v/>
      </c>
      <c r="O287" s="54" t="str">
        <f>IF('Staff &amp; Scores'!$C287="", "", 'Staff &amp; Scores'!$C287)</f>
        <v/>
      </c>
      <c r="U287" s="103" t="str">
        <f t="shared" si="85"/>
        <v/>
      </c>
      <c r="V287" s="77" t="str">
        <f t="shared" si="86"/>
        <v/>
      </c>
      <c r="W287" s="37" t="str">
        <f t="shared" si="87"/>
        <v/>
      </c>
      <c r="X287" s="7" t="str">
        <f t="shared" si="88"/>
        <v/>
      </c>
      <c r="Y287" s="37" t="str">
        <f t="shared" si="89"/>
        <v/>
      </c>
      <c r="AA287" s="54" t="str">
        <f t="shared" si="90"/>
        <v/>
      </c>
      <c r="AC287" s="121" t="str">
        <f t="shared" si="91"/>
        <v/>
      </c>
      <c r="AD287" s="111" t="str">
        <f t="shared" si="92"/>
        <v/>
      </c>
      <c r="AE287" s="122" t="str">
        <f t="shared" si="93"/>
        <v/>
      </c>
      <c r="AF287" s="123" t="str">
        <f t="shared" si="94"/>
        <v>Qtr 1</v>
      </c>
      <c r="AG287" s="122" t="str">
        <f t="shared" si="95"/>
        <v/>
      </c>
      <c r="AI287" s="124" t="str">
        <f t="shared" si="96"/>
        <v/>
      </c>
      <c r="AK287" s="103" t="str">
        <f t="shared" si="97"/>
        <v/>
      </c>
      <c r="AL287" s="104" t="str">
        <f t="shared" si="98"/>
        <v/>
      </c>
      <c r="AN287" s="37" t="str">
        <f>IF(AK287="", "", COUNTIF(AK$11:AK$8010, "&lt;"&amp;AK287)+1+COUNTIF(AK$11:AK287, AK287)-1)</f>
        <v/>
      </c>
      <c r="AO287" s="37" t="str">
        <f>IF(AL287="", "", COUNTIF(AL$11:AL$8010, "&gt;"&amp;AL287)+1+COUNTIF(AL$11:AL287, AL287)-1)</f>
        <v/>
      </c>
    </row>
    <row r="288" spans="1:41" x14ac:dyDescent="0.55000000000000004">
      <c r="A288" s="5"/>
      <c r="B288" s="284"/>
      <c r="C288" s="285"/>
      <c r="D288" s="286"/>
      <c r="E288" s="287"/>
      <c r="F288" s="288"/>
      <c r="G288" s="5"/>
      <c r="J288" s="7" t="str">
        <f t="shared" si="81"/>
        <v/>
      </c>
      <c r="K288" s="48" t="str">
        <f t="shared" si="82"/>
        <v/>
      </c>
      <c r="L288" s="48" t="str">
        <f t="shared" si="83"/>
        <v/>
      </c>
      <c r="M288" s="49" t="str">
        <f t="shared" si="84"/>
        <v/>
      </c>
      <c r="O288" s="54" t="str">
        <f>IF('Staff &amp; Scores'!$C288="", "", 'Staff &amp; Scores'!$C288)</f>
        <v/>
      </c>
      <c r="U288" s="103" t="str">
        <f t="shared" si="85"/>
        <v/>
      </c>
      <c r="V288" s="77" t="str">
        <f t="shared" si="86"/>
        <v/>
      </c>
      <c r="W288" s="37" t="str">
        <f t="shared" si="87"/>
        <v/>
      </c>
      <c r="X288" s="7" t="str">
        <f t="shared" si="88"/>
        <v/>
      </c>
      <c r="Y288" s="37" t="str">
        <f t="shared" si="89"/>
        <v/>
      </c>
      <c r="AA288" s="54" t="str">
        <f t="shared" si="90"/>
        <v/>
      </c>
      <c r="AC288" s="121" t="str">
        <f t="shared" si="91"/>
        <v/>
      </c>
      <c r="AD288" s="111" t="str">
        <f t="shared" si="92"/>
        <v/>
      </c>
      <c r="AE288" s="122" t="str">
        <f t="shared" si="93"/>
        <v/>
      </c>
      <c r="AF288" s="123" t="str">
        <f t="shared" si="94"/>
        <v>Qtr 1</v>
      </c>
      <c r="AG288" s="122" t="str">
        <f t="shared" si="95"/>
        <v/>
      </c>
      <c r="AI288" s="124" t="str">
        <f t="shared" si="96"/>
        <v/>
      </c>
      <c r="AK288" s="103" t="str">
        <f t="shared" si="97"/>
        <v/>
      </c>
      <c r="AL288" s="104" t="str">
        <f t="shared" si="98"/>
        <v/>
      </c>
      <c r="AN288" s="37" t="str">
        <f>IF(AK288="", "", COUNTIF(AK$11:AK$8010, "&lt;"&amp;AK288)+1+COUNTIF(AK$11:AK288, AK288)-1)</f>
        <v/>
      </c>
      <c r="AO288" s="37" t="str">
        <f>IF(AL288="", "", COUNTIF(AL$11:AL$8010, "&gt;"&amp;AL288)+1+COUNTIF(AL$11:AL288, AL288)-1)</f>
        <v/>
      </c>
    </row>
    <row r="289" spans="1:41" x14ac:dyDescent="0.55000000000000004">
      <c r="A289" s="5"/>
      <c r="B289" s="284"/>
      <c r="C289" s="285"/>
      <c r="D289" s="286"/>
      <c r="E289" s="287"/>
      <c r="F289" s="288"/>
      <c r="G289" s="5"/>
      <c r="J289" s="7" t="str">
        <f t="shared" si="81"/>
        <v/>
      </c>
      <c r="K289" s="48" t="str">
        <f t="shared" si="82"/>
        <v/>
      </c>
      <c r="L289" s="48" t="str">
        <f t="shared" si="83"/>
        <v/>
      </c>
      <c r="M289" s="49" t="str">
        <f t="shared" si="84"/>
        <v/>
      </c>
      <c r="O289" s="54" t="str">
        <f>IF('Staff &amp; Scores'!$C289="", "", 'Staff &amp; Scores'!$C289)</f>
        <v/>
      </c>
      <c r="U289" s="103" t="str">
        <f t="shared" si="85"/>
        <v/>
      </c>
      <c r="V289" s="77" t="str">
        <f t="shared" si="86"/>
        <v/>
      </c>
      <c r="W289" s="37" t="str">
        <f t="shared" si="87"/>
        <v/>
      </c>
      <c r="X289" s="7" t="str">
        <f t="shared" si="88"/>
        <v/>
      </c>
      <c r="Y289" s="37" t="str">
        <f t="shared" si="89"/>
        <v/>
      </c>
      <c r="AA289" s="54" t="str">
        <f t="shared" si="90"/>
        <v/>
      </c>
      <c r="AC289" s="121" t="str">
        <f t="shared" si="91"/>
        <v/>
      </c>
      <c r="AD289" s="111" t="str">
        <f t="shared" si="92"/>
        <v/>
      </c>
      <c r="AE289" s="122" t="str">
        <f t="shared" si="93"/>
        <v/>
      </c>
      <c r="AF289" s="123" t="str">
        <f t="shared" si="94"/>
        <v>Qtr 1</v>
      </c>
      <c r="AG289" s="122" t="str">
        <f t="shared" si="95"/>
        <v/>
      </c>
      <c r="AI289" s="124" t="str">
        <f t="shared" si="96"/>
        <v/>
      </c>
      <c r="AK289" s="103" t="str">
        <f t="shared" si="97"/>
        <v/>
      </c>
      <c r="AL289" s="104" t="str">
        <f t="shared" si="98"/>
        <v/>
      </c>
      <c r="AN289" s="37" t="str">
        <f>IF(AK289="", "", COUNTIF(AK$11:AK$8010, "&lt;"&amp;AK289)+1+COUNTIF(AK$11:AK289, AK289)-1)</f>
        <v/>
      </c>
      <c r="AO289" s="37" t="str">
        <f>IF(AL289="", "", COUNTIF(AL$11:AL$8010, "&gt;"&amp;AL289)+1+COUNTIF(AL$11:AL289, AL289)-1)</f>
        <v/>
      </c>
    </row>
    <row r="290" spans="1:41" x14ac:dyDescent="0.55000000000000004">
      <c r="A290" s="5"/>
      <c r="B290" s="284"/>
      <c r="C290" s="285"/>
      <c r="D290" s="286"/>
      <c r="E290" s="287"/>
      <c r="F290" s="288"/>
      <c r="G290" s="5"/>
      <c r="J290" s="7" t="str">
        <f t="shared" si="81"/>
        <v/>
      </c>
      <c r="K290" s="48" t="str">
        <f t="shared" si="82"/>
        <v/>
      </c>
      <c r="L290" s="48" t="str">
        <f t="shared" si="83"/>
        <v/>
      </c>
      <c r="M290" s="49" t="str">
        <f t="shared" si="84"/>
        <v/>
      </c>
      <c r="O290" s="54" t="str">
        <f>IF('Staff &amp; Scores'!$C290="", "", 'Staff &amp; Scores'!$C290)</f>
        <v/>
      </c>
      <c r="U290" s="103" t="str">
        <f t="shared" si="85"/>
        <v/>
      </c>
      <c r="V290" s="77" t="str">
        <f t="shared" si="86"/>
        <v/>
      </c>
      <c r="W290" s="37" t="str">
        <f t="shared" si="87"/>
        <v/>
      </c>
      <c r="X290" s="7" t="str">
        <f t="shared" si="88"/>
        <v/>
      </c>
      <c r="Y290" s="37" t="str">
        <f t="shared" si="89"/>
        <v/>
      </c>
      <c r="AA290" s="54" t="str">
        <f t="shared" si="90"/>
        <v/>
      </c>
      <c r="AC290" s="121" t="str">
        <f t="shared" si="91"/>
        <v/>
      </c>
      <c r="AD290" s="111" t="str">
        <f t="shared" si="92"/>
        <v/>
      </c>
      <c r="AE290" s="122" t="str">
        <f t="shared" si="93"/>
        <v/>
      </c>
      <c r="AF290" s="123" t="str">
        <f t="shared" si="94"/>
        <v>Qtr 1</v>
      </c>
      <c r="AG290" s="122" t="str">
        <f t="shared" si="95"/>
        <v/>
      </c>
      <c r="AI290" s="124" t="str">
        <f t="shared" si="96"/>
        <v/>
      </c>
      <c r="AK290" s="103" t="str">
        <f t="shared" si="97"/>
        <v/>
      </c>
      <c r="AL290" s="104" t="str">
        <f t="shared" si="98"/>
        <v/>
      </c>
      <c r="AN290" s="37" t="str">
        <f>IF(AK290="", "", COUNTIF(AK$11:AK$8010, "&lt;"&amp;AK290)+1+COUNTIF(AK$11:AK290, AK290)-1)</f>
        <v/>
      </c>
      <c r="AO290" s="37" t="str">
        <f>IF(AL290="", "", COUNTIF(AL$11:AL$8010, "&gt;"&amp;AL290)+1+COUNTIF(AL$11:AL290, AL290)-1)</f>
        <v/>
      </c>
    </row>
    <row r="291" spans="1:41" x14ac:dyDescent="0.55000000000000004">
      <c r="A291" s="5"/>
      <c r="B291" s="284"/>
      <c r="C291" s="285"/>
      <c r="D291" s="286"/>
      <c r="E291" s="287"/>
      <c r="F291" s="288"/>
      <c r="G291" s="5"/>
      <c r="J291" s="7" t="str">
        <f t="shared" si="81"/>
        <v/>
      </c>
      <c r="K291" s="48" t="str">
        <f t="shared" si="82"/>
        <v/>
      </c>
      <c r="L291" s="48" t="str">
        <f t="shared" si="83"/>
        <v/>
      </c>
      <c r="M291" s="49" t="str">
        <f t="shared" si="84"/>
        <v/>
      </c>
      <c r="O291" s="54" t="str">
        <f>IF('Staff &amp; Scores'!$C291="", "", 'Staff &amp; Scores'!$C291)</f>
        <v/>
      </c>
      <c r="U291" s="103" t="str">
        <f t="shared" si="85"/>
        <v/>
      </c>
      <c r="V291" s="77" t="str">
        <f t="shared" si="86"/>
        <v/>
      </c>
      <c r="W291" s="37" t="str">
        <f t="shared" si="87"/>
        <v/>
      </c>
      <c r="X291" s="7" t="str">
        <f t="shared" si="88"/>
        <v/>
      </c>
      <c r="Y291" s="37" t="str">
        <f t="shared" si="89"/>
        <v/>
      </c>
      <c r="AA291" s="54" t="str">
        <f t="shared" si="90"/>
        <v/>
      </c>
      <c r="AC291" s="121" t="str">
        <f t="shared" si="91"/>
        <v/>
      </c>
      <c r="AD291" s="111" t="str">
        <f t="shared" si="92"/>
        <v/>
      </c>
      <c r="AE291" s="122" t="str">
        <f t="shared" si="93"/>
        <v/>
      </c>
      <c r="AF291" s="123" t="str">
        <f t="shared" si="94"/>
        <v>Qtr 1</v>
      </c>
      <c r="AG291" s="122" t="str">
        <f t="shared" si="95"/>
        <v/>
      </c>
      <c r="AI291" s="124" t="str">
        <f t="shared" si="96"/>
        <v/>
      </c>
      <c r="AK291" s="103" t="str">
        <f t="shared" si="97"/>
        <v/>
      </c>
      <c r="AL291" s="104" t="str">
        <f t="shared" si="98"/>
        <v/>
      </c>
      <c r="AN291" s="37" t="str">
        <f>IF(AK291="", "", COUNTIF(AK$11:AK$8010, "&lt;"&amp;AK291)+1+COUNTIF(AK$11:AK291, AK291)-1)</f>
        <v/>
      </c>
      <c r="AO291" s="37" t="str">
        <f>IF(AL291="", "", COUNTIF(AL$11:AL$8010, "&gt;"&amp;AL291)+1+COUNTIF(AL$11:AL291, AL291)-1)</f>
        <v/>
      </c>
    </row>
    <row r="292" spans="1:41" x14ac:dyDescent="0.55000000000000004">
      <c r="A292" s="5"/>
      <c r="B292" s="284"/>
      <c r="C292" s="285"/>
      <c r="D292" s="286"/>
      <c r="E292" s="287"/>
      <c r="F292" s="288"/>
      <c r="G292" s="5"/>
      <c r="J292" s="7" t="str">
        <f t="shared" si="81"/>
        <v/>
      </c>
      <c r="K292" s="48" t="str">
        <f t="shared" si="82"/>
        <v/>
      </c>
      <c r="L292" s="48" t="str">
        <f t="shared" si="83"/>
        <v/>
      </c>
      <c r="M292" s="49" t="str">
        <f t="shared" si="84"/>
        <v/>
      </c>
      <c r="O292" s="54" t="str">
        <f>IF('Staff &amp; Scores'!$C292="", "", 'Staff &amp; Scores'!$C292)</f>
        <v/>
      </c>
      <c r="U292" s="103" t="str">
        <f t="shared" si="85"/>
        <v/>
      </c>
      <c r="V292" s="77" t="str">
        <f t="shared" si="86"/>
        <v/>
      </c>
      <c r="W292" s="37" t="str">
        <f t="shared" si="87"/>
        <v/>
      </c>
      <c r="X292" s="7" t="str">
        <f t="shared" si="88"/>
        <v/>
      </c>
      <c r="Y292" s="37" t="str">
        <f t="shared" si="89"/>
        <v/>
      </c>
      <c r="AA292" s="54" t="str">
        <f t="shared" si="90"/>
        <v/>
      </c>
      <c r="AC292" s="121" t="str">
        <f t="shared" si="91"/>
        <v/>
      </c>
      <c r="AD292" s="111" t="str">
        <f t="shared" si="92"/>
        <v/>
      </c>
      <c r="AE292" s="122" t="str">
        <f t="shared" si="93"/>
        <v/>
      </c>
      <c r="AF292" s="123" t="str">
        <f t="shared" si="94"/>
        <v>Qtr 1</v>
      </c>
      <c r="AG292" s="122" t="str">
        <f t="shared" si="95"/>
        <v/>
      </c>
      <c r="AI292" s="124" t="str">
        <f t="shared" si="96"/>
        <v/>
      </c>
      <c r="AK292" s="103" t="str">
        <f t="shared" si="97"/>
        <v/>
      </c>
      <c r="AL292" s="104" t="str">
        <f t="shared" si="98"/>
        <v/>
      </c>
      <c r="AN292" s="37" t="str">
        <f>IF(AK292="", "", COUNTIF(AK$11:AK$8010, "&lt;"&amp;AK292)+1+COUNTIF(AK$11:AK292, AK292)-1)</f>
        <v/>
      </c>
      <c r="AO292" s="37" t="str">
        <f>IF(AL292="", "", COUNTIF(AL$11:AL$8010, "&gt;"&amp;AL292)+1+COUNTIF(AL$11:AL292, AL292)-1)</f>
        <v/>
      </c>
    </row>
    <row r="293" spans="1:41" x14ac:dyDescent="0.55000000000000004">
      <c r="A293" s="5"/>
      <c r="B293" s="284"/>
      <c r="C293" s="285"/>
      <c r="D293" s="286"/>
      <c r="E293" s="287"/>
      <c r="F293" s="288"/>
      <c r="G293" s="5"/>
      <c r="J293" s="7" t="str">
        <f t="shared" si="81"/>
        <v/>
      </c>
      <c r="K293" s="48" t="str">
        <f t="shared" si="82"/>
        <v/>
      </c>
      <c r="L293" s="48" t="str">
        <f t="shared" si="83"/>
        <v/>
      </c>
      <c r="M293" s="49" t="str">
        <f t="shared" si="84"/>
        <v/>
      </c>
      <c r="O293" s="54" t="str">
        <f>IF('Staff &amp; Scores'!$C293="", "", 'Staff &amp; Scores'!$C293)</f>
        <v/>
      </c>
      <c r="U293" s="103" t="str">
        <f t="shared" si="85"/>
        <v/>
      </c>
      <c r="V293" s="77" t="str">
        <f t="shared" si="86"/>
        <v/>
      </c>
      <c r="W293" s="37" t="str">
        <f t="shared" si="87"/>
        <v/>
      </c>
      <c r="X293" s="7" t="str">
        <f t="shared" si="88"/>
        <v/>
      </c>
      <c r="Y293" s="37" t="str">
        <f t="shared" si="89"/>
        <v/>
      </c>
      <c r="AA293" s="54" t="str">
        <f t="shared" si="90"/>
        <v/>
      </c>
      <c r="AC293" s="121" t="str">
        <f t="shared" si="91"/>
        <v/>
      </c>
      <c r="AD293" s="111" t="str">
        <f t="shared" si="92"/>
        <v/>
      </c>
      <c r="AE293" s="122" t="str">
        <f t="shared" si="93"/>
        <v/>
      </c>
      <c r="AF293" s="123" t="str">
        <f t="shared" si="94"/>
        <v>Qtr 1</v>
      </c>
      <c r="AG293" s="122" t="str">
        <f t="shared" si="95"/>
        <v/>
      </c>
      <c r="AI293" s="124" t="str">
        <f t="shared" si="96"/>
        <v/>
      </c>
      <c r="AK293" s="103" t="str">
        <f t="shared" si="97"/>
        <v/>
      </c>
      <c r="AL293" s="104" t="str">
        <f t="shared" si="98"/>
        <v/>
      </c>
      <c r="AN293" s="37" t="str">
        <f>IF(AK293="", "", COUNTIF(AK$11:AK$8010, "&lt;"&amp;AK293)+1+COUNTIF(AK$11:AK293, AK293)-1)</f>
        <v/>
      </c>
      <c r="AO293" s="37" t="str">
        <f>IF(AL293="", "", COUNTIF(AL$11:AL$8010, "&gt;"&amp;AL293)+1+COUNTIF(AL$11:AL293, AL293)-1)</f>
        <v/>
      </c>
    </row>
    <row r="294" spans="1:41" x14ac:dyDescent="0.55000000000000004">
      <c r="A294" s="5"/>
      <c r="B294" s="284"/>
      <c r="C294" s="285"/>
      <c r="D294" s="286"/>
      <c r="E294" s="287"/>
      <c r="F294" s="288"/>
      <c r="G294" s="5"/>
      <c r="J294" s="7" t="str">
        <f t="shared" si="81"/>
        <v/>
      </c>
      <c r="K294" s="48" t="str">
        <f t="shared" si="82"/>
        <v/>
      </c>
      <c r="L294" s="48" t="str">
        <f t="shared" si="83"/>
        <v/>
      </c>
      <c r="M294" s="49" t="str">
        <f t="shared" si="84"/>
        <v/>
      </c>
      <c r="O294" s="54" t="str">
        <f>IF('Staff &amp; Scores'!$C294="", "", 'Staff &amp; Scores'!$C294)</f>
        <v/>
      </c>
      <c r="U294" s="103" t="str">
        <f t="shared" si="85"/>
        <v/>
      </c>
      <c r="V294" s="77" t="str">
        <f t="shared" si="86"/>
        <v/>
      </c>
      <c r="W294" s="37" t="str">
        <f t="shared" si="87"/>
        <v/>
      </c>
      <c r="X294" s="7" t="str">
        <f t="shared" si="88"/>
        <v/>
      </c>
      <c r="Y294" s="37" t="str">
        <f t="shared" si="89"/>
        <v/>
      </c>
      <c r="AA294" s="54" t="str">
        <f t="shared" si="90"/>
        <v/>
      </c>
      <c r="AC294" s="121" t="str">
        <f t="shared" si="91"/>
        <v/>
      </c>
      <c r="AD294" s="111" t="str">
        <f t="shared" si="92"/>
        <v/>
      </c>
      <c r="AE294" s="122" t="str">
        <f t="shared" si="93"/>
        <v/>
      </c>
      <c r="AF294" s="123" t="str">
        <f t="shared" si="94"/>
        <v>Qtr 1</v>
      </c>
      <c r="AG294" s="122" t="str">
        <f t="shared" si="95"/>
        <v/>
      </c>
      <c r="AI294" s="124" t="str">
        <f t="shared" si="96"/>
        <v/>
      </c>
      <c r="AK294" s="103" t="str">
        <f t="shared" si="97"/>
        <v/>
      </c>
      <c r="AL294" s="104" t="str">
        <f t="shared" si="98"/>
        <v/>
      </c>
      <c r="AN294" s="37" t="str">
        <f>IF(AK294="", "", COUNTIF(AK$11:AK$8010, "&lt;"&amp;AK294)+1+COUNTIF(AK$11:AK294, AK294)-1)</f>
        <v/>
      </c>
      <c r="AO294" s="37" t="str">
        <f>IF(AL294="", "", COUNTIF(AL$11:AL$8010, "&gt;"&amp;AL294)+1+COUNTIF(AL$11:AL294, AL294)-1)</f>
        <v/>
      </c>
    </row>
    <row r="295" spans="1:41" x14ac:dyDescent="0.55000000000000004">
      <c r="A295" s="5"/>
      <c r="B295" s="284"/>
      <c r="C295" s="285"/>
      <c r="D295" s="286"/>
      <c r="E295" s="287"/>
      <c r="F295" s="288"/>
      <c r="G295" s="5"/>
      <c r="J295" s="7" t="str">
        <f t="shared" si="81"/>
        <v/>
      </c>
      <c r="K295" s="48" t="str">
        <f t="shared" si="82"/>
        <v/>
      </c>
      <c r="L295" s="48" t="str">
        <f t="shared" si="83"/>
        <v/>
      </c>
      <c r="M295" s="49" t="str">
        <f t="shared" si="84"/>
        <v/>
      </c>
      <c r="O295" s="54" t="str">
        <f>IF('Staff &amp; Scores'!$C295="", "", 'Staff &amp; Scores'!$C295)</f>
        <v/>
      </c>
      <c r="U295" s="103" t="str">
        <f t="shared" si="85"/>
        <v/>
      </c>
      <c r="V295" s="77" t="str">
        <f t="shared" si="86"/>
        <v/>
      </c>
      <c r="W295" s="37" t="str">
        <f t="shared" si="87"/>
        <v/>
      </c>
      <c r="X295" s="7" t="str">
        <f t="shared" si="88"/>
        <v/>
      </c>
      <c r="Y295" s="37" t="str">
        <f t="shared" si="89"/>
        <v/>
      </c>
      <c r="AA295" s="54" t="str">
        <f t="shared" si="90"/>
        <v/>
      </c>
      <c r="AC295" s="121" t="str">
        <f t="shared" si="91"/>
        <v/>
      </c>
      <c r="AD295" s="111" t="str">
        <f t="shared" si="92"/>
        <v/>
      </c>
      <c r="AE295" s="122" t="str">
        <f t="shared" si="93"/>
        <v/>
      </c>
      <c r="AF295" s="123" t="str">
        <f t="shared" si="94"/>
        <v>Qtr 1</v>
      </c>
      <c r="AG295" s="122" t="str">
        <f t="shared" si="95"/>
        <v/>
      </c>
      <c r="AI295" s="124" t="str">
        <f t="shared" si="96"/>
        <v/>
      </c>
      <c r="AK295" s="103" t="str">
        <f t="shared" si="97"/>
        <v/>
      </c>
      <c r="AL295" s="104" t="str">
        <f t="shared" si="98"/>
        <v/>
      </c>
      <c r="AN295" s="37" t="str">
        <f>IF(AK295="", "", COUNTIF(AK$11:AK$8010, "&lt;"&amp;AK295)+1+COUNTIF(AK$11:AK295, AK295)-1)</f>
        <v/>
      </c>
      <c r="AO295" s="37" t="str">
        <f>IF(AL295="", "", COUNTIF(AL$11:AL$8010, "&gt;"&amp;AL295)+1+COUNTIF(AL$11:AL295, AL295)-1)</f>
        <v/>
      </c>
    </row>
    <row r="296" spans="1:41" x14ac:dyDescent="0.55000000000000004">
      <c r="A296" s="5"/>
      <c r="B296" s="284"/>
      <c r="C296" s="285"/>
      <c r="D296" s="286"/>
      <c r="E296" s="287"/>
      <c r="F296" s="288"/>
      <c r="G296" s="5"/>
      <c r="J296" s="7" t="str">
        <f t="shared" si="81"/>
        <v/>
      </c>
      <c r="K296" s="48" t="str">
        <f t="shared" si="82"/>
        <v/>
      </c>
      <c r="L296" s="48" t="str">
        <f t="shared" si="83"/>
        <v/>
      </c>
      <c r="M296" s="49" t="str">
        <f t="shared" si="84"/>
        <v/>
      </c>
      <c r="O296" s="54" t="str">
        <f>IF('Staff &amp; Scores'!$C296="", "", 'Staff &amp; Scores'!$C296)</f>
        <v/>
      </c>
      <c r="U296" s="103" t="str">
        <f t="shared" si="85"/>
        <v/>
      </c>
      <c r="V296" s="77" t="str">
        <f t="shared" si="86"/>
        <v/>
      </c>
      <c r="W296" s="37" t="str">
        <f t="shared" si="87"/>
        <v/>
      </c>
      <c r="X296" s="7" t="str">
        <f t="shared" si="88"/>
        <v/>
      </c>
      <c r="Y296" s="37" t="str">
        <f t="shared" si="89"/>
        <v/>
      </c>
      <c r="AA296" s="54" t="str">
        <f t="shared" si="90"/>
        <v/>
      </c>
      <c r="AC296" s="121" t="str">
        <f t="shared" si="91"/>
        <v/>
      </c>
      <c r="AD296" s="111" t="str">
        <f t="shared" si="92"/>
        <v/>
      </c>
      <c r="AE296" s="122" t="str">
        <f t="shared" si="93"/>
        <v/>
      </c>
      <c r="AF296" s="123" t="str">
        <f t="shared" si="94"/>
        <v>Qtr 1</v>
      </c>
      <c r="AG296" s="122" t="str">
        <f t="shared" si="95"/>
        <v/>
      </c>
      <c r="AI296" s="124" t="str">
        <f t="shared" si="96"/>
        <v/>
      </c>
      <c r="AK296" s="103" t="str">
        <f t="shared" si="97"/>
        <v/>
      </c>
      <c r="AL296" s="104" t="str">
        <f t="shared" si="98"/>
        <v/>
      </c>
      <c r="AN296" s="37" t="str">
        <f>IF(AK296="", "", COUNTIF(AK$11:AK$8010, "&lt;"&amp;AK296)+1+COUNTIF(AK$11:AK296, AK296)-1)</f>
        <v/>
      </c>
      <c r="AO296" s="37" t="str">
        <f>IF(AL296="", "", COUNTIF(AL$11:AL$8010, "&gt;"&amp;AL296)+1+COUNTIF(AL$11:AL296, AL296)-1)</f>
        <v/>
      </c>
    </row>
    <row r="297" spans="1:41" x14ac:dyDescent="0.55000000000000004">
      <c r="A297" s="5"/>
      <c r="B297" s="284"/>
      <c r="C297" s="285"/>
      <c r="D297" s="286"/>
      <c r="E297" s="287"/>
      <c r="F297" s="288"/>
      <c r="G297" s="5"/>
      <c r="J297" s="7" t="str">
        <f t="shared" si="81"/>
        <v/>
      </c>
      <c r="K297" s="48" t="str">
        <f t="shared" si="82"/>
        <v/>
      </c>
      <c r="L297" s="48" t="str">
        <f t="shared" si="83"/>
        <v/>
      </c>
      <c r="M297" s="49" t="str">
        <f t="shared" si="84"/>
        <v/>
      </c>
      <c r="O297" s="54" t="str">
        <f>IF('Staff &amp; Scores'!$C297="", "", 'Staff &amp; Scores'!$C297)</f>
        <v/>
      </c>
      <c r="U297" s="103" t="str">
        <f t="shared" si="85"/>
        <v/>
      </c>
      <c r="V297" s="77" t="str">
        <f t="shared" si="86"/>
        <v/>
      </c>
      <c r="W297" s="37" t="str">
        <f t="shared" si="87"/>
        <v/>
      </c>
      <c r="X297" s="7" t="str">
        <f t="shared" si="88"/>
        <v/>
      </c>
      <c r="Y297" s="37" t="str">
        <f t="shared" si="89"/>
        <v/>
      </c>
      <c r="AA297" s="54" t="str">
        <f t="shared" si="90"/>
        <v/>
      </c>
      <c r="AC297" s="121" t="str">
        <f t="shared" si="91"/>
        <v/>
      </c>
      <c r="AD297" s="111" t="str">
        <f t="shared" si="92"/>
        <v/>
      </c>
      <c r="AE297" s="122" t="str">
        <f t="shared" si="93"/>
        <v/>
      </c>
      <c r="AF297" s="123" t="str">
        <f t="shared" si="94"/>
        <v>Qtr 1</v>
      </c>
      <c r="AG297" s="122" t="str">
        <f t="shared" si="95"/>
        <v/>
      </c>
      <c r="AI297" s="124" t="str">
        <f t="shared" si="96"/>
        <v/>
      </c>
      <c r="AK297" s="103" t="str">
        <f t="shared" si="97"/>
        <v/>
      </c>
      <c r="AL297" s="104" t="str">
        <f t="shared" si="98"/>
        <v/>
      </c>
      <c r="AN297" s="37" t="str">
        <f>IF(AK297="", "", COUNTIF(AK$11:AK$8010, "&lt;"&amp;AK297)+1+COUNTIF(AK$11:AK297, AK297)-1)</f>
        <v/>
      </c>
      <c r="AO297" s="37" t="str">
        <f>IF(AL297="", "", COUNTIF(AL$11:AL$8010, "&gt;"&amp;AL297)+1+COUNTIF(AL$11:AL297, AL297)-1)</f>
        <v/>
      </c>
    </row>
    <row r="298" spans="1:41" x14ac:dyDescent="0.55000000000000004">
      <c r="A298" s="5"/>
      <c r="B298" s="284"/>
      <c r="C298" s="285"/>
      <c r="D298" s="286"/>
      <c r="E298" s="287"/>
      <c r="F298" s="288"/>
      <c r="G298" s="5"/>
      <c r="J298" s="7" t="str">
        <f t="shared" si="81"/>
        <v/>
      </c>
      <c r="K298" s="48" t="str">
        <f t="shared" si="82"/>
        <v/>
      </c>
      <c r="L298" s="48" t="str">
        <f t="shared" si="83"/>
        <v/>
      </c>
      <c r="M298" s="49" t="str">
        <f t="shared" si="84"/>
        <v/>
      </c>
      <c r="O298" s="54" t="str">
        <f>IF('Staff &amp; Scores'!$C298="", "", 'Staff &amp; Scores'!$C298)</f>
        <v/>
      </c>
      <c r="U298" s="103" t="str">
        <f t="shared" si="85"/>
        <v/>
      </c>
      <c r="V298" s="77" t="str">
        <f t="shared" si="86"/>
        <v/>
      </c>
      <c r="W298" s="37" t="str">
        <f t="shared" si="87"/>
        <v/>
      </c>
      <c r="X298" s="7" t="str">
        <f t="shared" si="88"/>
        <v/>
      </c>
      <c r="Y298" s="37" t="str">
        <f t="shared" si="89"/>
        <v/>
      </c>
      <c r="AA298" s="54" t="str">
        <f t="shared" si="90"/>
        <v/>
      </c>
      <c r="AC298" s="121" t="str">
        <f t="shared" si="91"/>
        <v/>
      </c>
      <c r="AD298" s="111" t="str">
        <f t="shared" si="92"/>
        <v/>
      </c>
      <c r="AE298" s="122" t="str">
        <f t="shared" si="93"/>
        <v/>
      </c>
      <c r="AF298" s="123" t="str">
        <f t="shared" si="94"/>
        <v>Qtr 1</v>
      </c>
      <c r="AG298" s="122" t="str">
        <f t="shared" si="95"/>
        <v/>
      </c>
      <c r="AI298" s="124" t="str">
        <f t="shared" si="96"/>
        <v/>
      </c>
      <c r="AK298" s="103" t="str">
        <f t="shared" si="97"/>
        <v/>
      </c>
      <c r="AL298" s="104" t="str">
        <f t="shared" si="98"/>
        <v/>
      </c>
      <c r="AN298" s="37" t="str">
        <f>IF(AK298="", "", COUNTIF(AK$11:AK$8010, "&lt;"&amp;AK298)+1+COUNTIF(AK$11:AK298, AK298)-1)</f>
        <v/>
      </c>
      <c r="AO298" s="37" t="str">
        <f>IF(AL298="", "", COUNTIF(AL$11:AL$8010, "&gt;"&amp;AL298)+1+COUNTIF(AL$11:AL298, AL298)-1)</f>
        <v/>
      </c>
    </row>
    <row r="299" spans="1:41" x14ac:dyDescent="0.55000000000000004">
      <c r="A299" s="5"/>
      <c r="B299" s="284"/>
      <c r="C299" s="285"/>
      <c r="D299" s="286"/>
      <c r="E299" s="287"/>
      <c r="F299" s="288"/>
      <c r="G299" s="5"/>
      <c r="J299" s="7" t="str">
        <f t="shared" si="81"/>
        <v/>
      </c>
      <c r="K299" s="48" t="str">
        <f t="shared" si="82"/>
        <v/>
      </c>
      <c r="L299" s="48" t="str">
        <f t="shared" si="83"/>
        <v/>
      </c>
      <c r="M299" s="49" t="str">
        <f t="shared" si="84"/>
        <v/>
      </c>
      <c r="O299" s="54" t="str">
        <f>IF('Staff &amp; Scores'!$C299="", "", 'Staff &amp; Scores'!$C299)</f>
        <v/>
      </c>
      <c r="U299" s="103" t="str">
        <f t="shared" si="85"/>
        <v/>
      </c>
      <c r="V299" s="77" t="str">
        <f t="shared" si="86"/>
        <v/>
      </c>
      <c r="W299" s="37" t="str">
        <f t="shared" si="87"/>
        <v/>
      </c>
      <c r="X299" s="7" t="str">
        <f t="shared" si="88"/>
        <v/>
      </c>
      <c r="Y299" s="37" t="str">
        <f t="shared" si="89"/>
        <v/>
      </c>
      <c r="AA299" s="54" t="str">
        <f t="shared" si="90"/>
        <v/>
      </c>
      <c r="AC299" s="121" t="str">
        <f t="shared" si="91"/>
        <v/>
      </c>
      <c r="AD299" s="111" t="str">
        <f t="shared" si="92"/>
        <v/>
      </c>
      <c r="AE299" s="122" t="str">
        <f t="shared" si="93"/>
        <v/>
      </c>
      <c r="AF299" s="123" t="str">
        <f t="shared" si="94"/>
        <v>Qtr 1</v>
      </c>
      <c r="AG299" s="122" t="str">
        <f t="shared" si="95"/>
        <v/>
      </c>
      <c r="AI299" s="124" t="str">
        <f t="shared" si="96"/>
        <v/>
      </c>
      <c r="AK299" s="103" t="str">
        <f t="shared" si="97"/>
        <v/>
      </c>
      <c r="AL299" s="104" t="str">
        <f t="shared" si="98"/>
        <v/>
      </c>
      <c r="AN299" s="37" t="str">
        <f>IF(AK299="", "", COUNTIF(AK$11:AK$8010, "&lt;"&amp;AK299)+1+COUNTIF(AK$11:AK299, AK299)-1)</f>
        <v/>
      </c>
      <c r="AO299" s="37" t="str">
        <f>IF(AL299="", "", COUNTIF(AL$11:AL$8010, "&gt;"&amp;AL299)+1+COUNTIF(AL$11:AL299, AL299)-1)</f>
        <v/>
      </c>
    </row>
    <row r="300" spans="1:41" x14ac:dyDescent="0.55000000000000004">
      <c r="A300" s="5"/>
      <c r="B300" s="284"/>
      <c r="C300" s="285"/>
      <c r="D300" s="286"/>
      <c r="E300" s="287"/>
      <c r="F300" s="288"/>
      <c r="G300" s="5"/>
      <c r="J300" s="7" t="str">
        <f t="shared" si="81"/>
        <v/>
      </c>
      <c r="K300" s="48" t="str">
        <f t="shared" si="82"/>
        <v/>
      </c>
      <c r="L300" s="48" t="str">
        <f t="shared" si="83"/>
        <v/>
      </c>
      <c r="M300" s="49" t="str">
        <f t="shared" si="84"/>
        <v/>
      </c>
      <c r="O300" s="54" t="str">
        <f>IF('Staff &amp; Scores'!$C300="", "", 'Staff &amp; Scores'!$C300)</f>
        <v/>
      </c>
      <c r="U300" s="103" t="str">
        <f t="shared" si="85"/>
        <v/>
      </c>
      <c r="V300" s="77" t="str">
        <f t="shared" si="86"/>
        <v/>
      </c>
      <c r="W300" s="37" t="str">
        <f t="shared" si="87"/>
        <v/>
      </c>
      <c r="X300" s="7" t="str">
        <f t="shared" si="88"/>
        <v/>
      </c>
      <c r="Y300" s="37" t="str">
        <f t="shared" si="89"/>
        <v/>
      </c>
      <c r="AA300" s="54" t="str">
        <f t="shared" si="90"/>
        <v/>
      </c>
      <c r="AC300" s="121" t="str">
        <f t="shared" si="91"/>
        <v/>
      </c>
      <c r="AD300" s="111" t="str">
        <f t="shared" si="92"/>
        <v/>
      </c>
      <c r="AE300" s="122" t="str">
        <f t="shared" si="93"/>
        <v/>
      </c>
      <c r="AF300" s="123" t="str">
        <f t="shared" si="94"/>
        <v>Qtr 1</v>
      </c>
      <c r="AG300" s="122" t="str">
        <f t="shared" si="95"/>
        <v/>
      </c>
      <c r="AI300" s="124" t="str">
        <f t="shared" si="96"/>
        <v/>
      </c>
      <c r="AK300" s="103" t="str">
        <f t="shared" si="97"/>
        <v/>
      </c>
      <c r="AL300" s="104" t="str">
        <f t="shared" si="98"/>
        <v/>
      </c>
      <c r="AN300" s="37" t="str">
        <f>IF(AK300="", "", COUNTIF(AK$11:AK$8010, "&lt;"&amp;AK300)+1+COUNTIF(AK$11:AK300, AK300)-1)</f>
        <v/>
      </c>
      <c r="AO300" s="37" t="str">
        <f>IF(AL300="", "", COUNTIF(AL$11:AL$8010, "&gt;"&amp;AL300)+1+COUNTIF(AL$11:AL300, AL300)-1)</f>
        <v/>
      </c>
    </row>
    <row r="301" spans="1:41" x14ac:dyDescent="0.55000000000000004">
      <c r="A301" s="5"/>
      <c r="B301" s="284"/>
      <c r="C301" s="285"/>
      <c r="D301" s="286"/>
      <c r="E301" s="287"/>
      <c r="F301" s="288"/>
      <c r="G301" s="5"/>
      <c r="J301" s="7" t="str">
        <f t="shared" si="81"/>
        <v/>
      </c>
      <c r="K301" s="48" t="str">
        <f t="shared" si="82"/>
        <v/>
      </c>
      <c r="L301" s="48" t="str">
        <f t="shared" si="83"/>
        <v/>
      </c>
      <c r="M301" s="49" t="str">
        <f t="shared" si="84"/>
        <v/>
      </c>
      <c r="O301" s="54" t="str">
        <f>IF('Staff &amp; Scores'!$C301="", "", 'Staff &amp; Scores'!$C301)</f>
        <v/>
      </c>
      <c r="U301" s="103" t="str">
        <f t="shared" si="85"/>
        <v/>
      </c>
      <c r="V301" s="77" t="str">
        <f t="shared" si="86"/>
        <v/>
      </c>
      <c r="W301" s="37" t="str">
        <f t="shared" si="87"/>
        <v/>
      </c>
      <c r="X301" s="7" t="str">
        <f t="shared" si="88"/>
        <v/>
      </c>
      <c r="Y301" s="37" t="str">
        <f t="shared" si="89"/>
        <v/>
      </c>
      <c r="AA301" s="54" t="str">
        <f t="shared" si="90"/>
        <v/>
      </c>
      <c r="AC301" s="121" t="str">
        <f t="shared" si="91"/>
        <v/>
      </c>
      <c r="AD301" s="111" t="str">
        <f t="shared" si="92"/>
        <v/>
      </c>
      <c r="AE301" s="122" t="str">
        <f t="shared" si="93"/>
        <v/>
      </c>
      <c r="AF301" s="123" t="str">
        <f t="shared" si="94"/>
        <v>Qtr 1</v>
      </c>
      <c r="AG301" s="122" t="str">
        <f t="shared" si="95"/>
        <v/>
      </c>
      <c r="AI301" s="124" t="str">
        <f t="shared" si="96"/>
        <v/>
      </c>
      <c r="AK301" s="103" t="str">
        <f t="shared" si="97"/>
        <v/>
      </c>
      <c r="AL301" s="104" t="str">
        <f t="shared" si="98"/>
        <v/>
      </c>
      <c r="AN301" s="37" t="str">
        <f>IF(AK301="", "", COUNTIF(AK$11:AK$8010, "&lt;"&amp;AK301)+1+COUNTIF(AK$11:AK301, AK301)-1)</f>
        <v/>
      </c>
      <c r="AO301" s="37" t="str">
        <f>IF(AL301="", "", COUNTIF(AL$11:AL$8010, "&gt;"&amp;AL301)+1+COUNTIF(AL$11:AL301, AL301)-1)</f>
        <v/>
      </c>
    </row>
    <row r="302" spans="1:41" x14ac:dyDescent="0.55000000000000004">
      <c r="A302" s="5"/>
      <c r="B302" s="284"/>
      <c r="C302" s="285"/>
      <c r="D302" s="286"/>
      <c r="E302" s="287"/>
      <c r="F302" s="288"/>
      <c r="G302" s="5"/>
      <c r="J302" s="7" t="str">
        <f t="shared" si="81"/>
        <v/>
      </c>
      <c r="K302" s="48" t="str">
        <f t="shared" si="82"/>
        <v/>
      </c>
      <c r="L302" s="48" t="str">
        <f t="shared" si="83"/>
        <v/>
      </c>
      <c r="M302" s="49" t="str">
        <f t="shared" si="84"/>
        <v/>
      </c>
      <c r="O302" s="54" t="str">
        <f>IF('Staff &amp; Scores'!$C302="", "", 'Staff &amp; Scores'!$C302)</f>
        <v/>
      </c>
      <c r="U302" s="103" t="str">
        <f t="shared" si="85"/>
        <v/>
      </c>
      <c r="V302" s="77" t="str">
        <f t="shared" si="86"/>
        <v/>
      </c>
      <c r="W302" s="37" t="str">
        <f t="shared" si="87"/>
        <v/>
      </c>
      <c r="X302" s="7" t="str">
        <f t="shared" si="88"/>
        <v/>
      </c>
      <c r="Y302" s="37" t="str">
        <f t="shared" si="89"/>
        <v/>
      </c>
      <c r="AA302" s="54" t="str">
        <f t="shared" si="90"/>
        <v/>
      </c>
      <c r="AC302" s="121" t="str">
        <f t="shared" si="91"/>
        <v/>
      </c>
      <c r="AD302" s="111" t="str">
        <f t="shared" si="92"/>
        <v/>
      </c>
      <c r="AE302" s="122" t="str">
        <f t="shared" si="93"/>
        <v/>
      </c>
      <c r="AF302" s="123" t="str">
        <f t="shared" si="94"/>
        <v>Qtr 1</v>
      </c>
      <c r="AG302" s="122" t="str">
        <f t="shared" si="95"/>
        <v/>
      </c>
      <c r="AI302" s="124" t="str">
        <f t="shared" si="96"/>
        <v/>
      </c>
      <c r="AK302" s="103" t="str">
        <f t="shared" si="97"/>
        <v/>
      </c>
      <c r="AL302" s="104" t="str">
        <f t="shared" si="98"/>
        <v/>
      </c>
      <c r="AN302" s="37" t="str">
        <f>IF(AK302="", "", COUNTIF(AK$11:AK$8010, "&lt;"&amp;AK302)+1+COUNTIF(AK$11:AK302, AK302)-1)</f>
        <v/>
      </c>
      <c r="AO302" s="37" t="str">
        <f>IF(AL302="", "", COUNTIF(AL$11:AL$8010, "&gt;"&amp;AL302)+1+COUNTIF(AL$11:AL302, AL302)-1)</f>
        <v/>
      </c>
    </row>
    <row r="303" spans="1:41" x14ac:dyDescent="0.55000000000000004">
      <c r="A303" s="5"/>
      <c r="B303" s="284"/>
      <c r="C303" s="285"/>
      <c r="D303" s="286"/>
      <c r="E303" s="287"/>
      <c r="F303" s="288"/>
      <c r="G303" s="5"/>
      <c r="J303" s="7" t="str">
        <f t="shared" si="81"/>
        <v/>
      </c>
      <c r="K303" s="48" t="str">
        <f t="shared" si="82"/>
        <v/>
      </c>
      <c r="L303" s="48" t="str">
        <f t="shared" si="83"/>
        <v/>
      </c>
      <c r="M303" s="49" t="str">
        <f t="shared" si="84"/>
        <v/>
      </c>
      <c r="O303" s="54" t="str">
        <f>IF('Staff &amp; Scores'!$C303="", "", 'Staff &amp; Scores'!$C303)</f>
        <v/>
      </c>
      <c r="U303" s="103" t="str">
        <f t="shared" si="85"/>
        <v/>
      </c>
      <c r="V303" s="77" t="str">
        <f t="shared" si="86"/>
        <v/>
      </c>
      <c r="W303" s="37" t="str">
        <f t="shared" si="87"/>
        <v/>
      </c>
      <c r="X303" s="7" t="str">
        <f t="shared" si="88"/>
        <v/>
      </c>
      <c r="Y303" s="37" t="str">
        <f t="shared" si="89"/>
        <v/>
      </c>
      <c r="AA303" s="54" t="str">
        <f t="shared" si="90"/>
        <v/>
      </c>
      <c r="AC303" s="121" t="str">
        <f t="shared" si="91"/>
        <v/>
      </c>
      <c r="AD303" s="111" t="str">
        <f t="shared" si="92"/>
        <v/>
      </c>
      <c r="AE303" s="122" t="str">
        <f t="shared" si="93"/>
        <v/>
      </c>
      <c r="AF303" s="123" t="str">
        <f t="shared" si="94"/>
        <v>Qtr 1</v>
      </c>
      <c r="AG303" s="122" t="str">
        <f t="shared" si="95"/>
        <v/>
      </c>
      <c r="AI303" s="124" t="str">
        <f t="shared" si="96"/>
        <v/>
      </c>
      <c r="AK303" s="103" t="str">
        <f t="shared" si="97"/>
        <v/>
      </c>
      <c r="AL303" s="104" t="str">
        <f t="shared" si="98"/>
        <v/>
      </c>
      <c r="AN303" s="37" t="str">
        <f>IF(AK303="", "", COUNTIF(AK$11:AK$8010, "&lt;"&amp;AK303)+1+COUNTIF(AK$11:AK303, AK303)-1)</f>
        <v/>
      </c>
      <c r="AO303" s="37" t="str">
        <f>IF(AL303="", "", COUNTIF(AL$11:AL$8010, "&gt;"&amp;AL303)+1+COUNTIF(AL$11:AL303, AL303)-1)</f>
        <v/>
      </c>
    </row>
    <row r="304" spans="1:41" x14ac:dyDescent="0.55000000000000004">
      <c r="A304" s="5"/>
      <c r="B304" s="284"/>
      <c r="C304" s="285"/>
      <c r="D304" s="286"/>
      <c r="E304" s="287"/>
      <c r="F304" s="288"/>
      <c r="G304" s="5"/>
      <c r="J304" s="7" t="str">
        <f t="shared" si="81"/>
        <v/>
      </c>
      <c r="K304" s="48" t="str">
        <f t="shared" si="82"/>
        <v/>
      </c>
      <c r="L304" s="48" t="str">
        <f t="shared" si="83"/>
        <v/>
      </c>
      <c r="M304" s="49" t="str">
        <f t="shared" si="84"/>
        <v/>
      </c>
      <c r="O304" s="54" t="str">
        <f>IF('Staff &amp; Scores'!$C304="", "", 'Staff &amp; Scores'!$C304)</f>
        <v/>
      </c>
      <c r="U304" s="103" t="str">
        <f t="shared" si="85"/>
        <v/>
      </c>
      <c r="V304" s="77" t="str">
        <f t="shared" si="86"/>
        <v/>
      </c>
      <c r="W304" s="37" t="str">
        <f t="shared" si="87"/>
        <v/>
      </c>
      <c r="X304" s="7" t="str">
        <f t="shared" si="88"/>
        <v/>
      </c>
      <c r="Y304" s="37" t="str">
        <f t="shared" si="89"/>
        <v/>
      </c>
      <c r="AA304" s="54" t="str">
        <f t="shared" si="90"/>
        <v/>
      </c>
      <c r="AC304" s="121" t="str">
        <f t="shared" si="91"/>
        <v/>
      </c>
      <c r="AD304" s="111" t="str">
        <f t="shared" si="92"/>
        <v/>
      </c>
      <c r="AE304" s="122" t="str">
        <f t="shared" si="93"/>
        <v/>
      </c>
      <c r="AF304" s="123" t="str">
        <f t="shared" si="94"/>
        <v>Qtr 1</v>
      </c>
      <c r="AG304" s="122" t="str">
        <f t="shared" si="95"/>
        <v/>
      </c>
      <c r="AI304" s="124" t="str">
        <f t="shared" si="96"/>
        <v/>
      </c>
      <c r="AK304" s="103" t="str">
        <f t="shared" si="97"/>
        <v/>
      </c>
      <c r="AL304" s="104" t="str">
        <f t="shared" si="98"/>
        <v/>
      </c>
      <c r="AN304" s="37" t="str">
        <f>IF(AK304="", "", COUNTIF(AK$11:AK$8010, "&lt;"&amp;AK304)+1+COUNTIF(AK$11:AK304, AK304)-1)</f>
        <v/>
      </c>
      <c r="AO304" s="37" t="str">
        <f>IF(AL304="", "", COUNTIF(AL$11:AL$8010, "&gt;"&amp;AL304)+1+COUNTIF(AL$11:AL304, AL304)-1)</f>
        <v/>
      </c>
    </row>
    <row r="305" spans="1:41" x14ac:dyDescent="0.55000000000000004">
      <c r="A305" s="5"/>
      <c r="B305" s="284"/>
      <c r="C305" s="285"/>
      <c r="D305" s="286"/>
      <c r="E305" s="287"/>
      <c r="F305" s="288"/>
      <c r="G305" s="5"/>
      <c r="J305" s="7" t="str">
        <f t="shared" si="81"/>
        <v/>
      </c>
      <c r="K305" s="48" t="str">
        <f t="shared" si="82"/>
        <v/>
      </c>
      <c r="L305" s="48" t="str">
        <f t="shared" si="83"/>
        <v/>
      </c>
      <c r="M305" s="49" t="str">
        <f t="shared" si="84"/>
        <v/>
      </c>
      <c r="O305" s="54" t="str">
        <f>IF('Staff &amp; Scores'!$C305="", "", 'Staff &amp; Scores'!$C305)</f>
        <v/>
      </c>
      <c r="U305" s="103" t="str">
        <f t="shared" si="85"/>
        <v/>
      </c>
      <c r="V305" s="77" t="str">
        <f t="shared" si="86"/>
        <v/>
      </c>
      <c r="W305" s="37" t="str">
        <f t="shared" si="87"/>
        <v/>
      </c>
      <c r="X305" s="7" t="str">
        <f t="shared" si="88"/>
        <v/>
      </c>
      <c r="Y305" s="37" t="str">
        <f t="shared" si="89"/>
        <v/>
      </c>
      <c r="AA305" s="54" t="str">
        <f t="shared" si="90"/>
        <v/>
      </c>
      <c r="AC305" s="121" t="str">
        <f t="shared" si="91"/>
        <v/>
      </c>
      <c r="AD305" s="111" t="str">
        <f t="shared" si="92"/>
        <v/>
      </c>
      <c r="AE305" s="122" t="str">
        <f t="shared" si="93"/>
        <v/>
      </c>
      <c r="AF305" s="123" t="str">
        <f t="shared" si="94"/>
        <v>Qtr 1</v>
      </c>
      <c r="AG305" s="122" t="str">
        <f t="shared" si="95"/>
        <v/>
      </c>
      <c r="AI305" s="124" t="str">
        <f t="shared" si="96"/>
        <v/>
      </c>
      <c r="AK305" s="103" t="str">
        <f t="shared" si="97"/>
        <v/>
      </c>
      <c r="AL305" s="104" t="str">
        <f t="shared" si="98"/>
        <v/>
      </c>
      <c r="AN305" s="37" t="str">
        <f>IF(AK305="", "", COUNTIF(AK$11:AK$8010, "&lt;"&amp;AK305)+1+COUNTIF(AK$11:AK305, AK305)-1)</f>
        <v/>
      </c>
      <c r="AO305" s="37" t="str">
        <f>IF(AL305="", "", COUNTIF(AL$11:AL$8010, "&gt;"&amp;AL305)+1+COUNTIF(AL$11:AL305, AL305)-1)</f>
        <v/>
      </c>
    </row>
    <row r="306" spans="1:41" x14ac:dyDescent="0.55000000000000004">
      <c r="A306" s="5"/>
      <c r="B306" s="284"/>
      <c r="C306" s="285"/>
      <c r="D306" s="286"/>
      <c r="E306" s="287"/>
      <c r="F306" s="288"/>
      <c r="G306" s="5"/>
      <c r="J306" s="7" t="str">
        <f t="shared" si="81"/>
        <v/>
      </c>
      <c r="K306" s="48" t="str">
        <f t="shared" si="82"/>
        <v/>
      </c>
      <c r="L306" s="48" t="str">
        <f t="shared" si="83"/>
        <v/>
      </c>
      <c r="M306" s="49" t="str">
        <f t="shared" si="84"/>
        <v/>
      </c>
      <c r="O306" s="54" t="str">
        <f>IF('Staff &amp; Scores'!$C306="", "", 'Staff &amp; Scores'!$C306)</f>
        <v/>
      </c>
      <c r="U306" s="103" t="str">
        <f t="shared" si="85"/>
        <v/>
      </c>
      <c r="V306" s="77" t="str">
        <f t="shared" si="86"/>
        <v/>
      </c>
      <c r="W306" s="37" t="str">
        <f t="shared" si="87"/>
        <v/>
      </c>
      <c r="X306" s="7" t="str">
        <f t="shared" si="88"/>
        <v/>
      </c>
      <c r="Y306" s="37" t="str">
        <f t="shared" si="89"/>
        <v/>
      </c>
      <c r="AA306" s="54" t="str">
        <f t="shared" si="90"/>
        <v/>
      </c>
      <c r="AC306" s="121" t="str">
        <f t="shared" si="91"/>
        <v/>
      </c>
      <c r="AD306" s="111" t="str">
        <f t="shared" si="92"/>
        <v/>
      </c>
      <c r="AE306" s="122" t="str">
        <f t="shared" si="93"/>
        <v/>
      </c>
      <c r="AF306" s="123" t="str">
        <f t="shared" si="94"/>
        <v>Qtr 1</v>
      </c>
      <c r="AG306" s="122" t="str">
        <f t="shared" si="95"/>
        <v/>
      </c>
      <c r="AI306" s="124" t="str">
        <f t="shared" si="96"/>
        <v/>
      </c>
      <c r="AK306" s="103" t="str">
        <f t="shared" si="97"/>
        <v/>
      </c>
      <c r="AL306" s="104" t="str">
        <f t="shared" si="98"/>
        <v/>
      </c>
      <c r="AN306" s="37" t="str">
        <f>IF(AK306="", "", COUNTIF(AK$11:AK$8010, "&lt;"&amp;AK306)+1+COUNTIF(AK$11:AK306, AK306)-1)</f>
        <v/>
      </c>
      <c r="AO306" s="37" t="str">
        <f>IF(AL306="", "", COUNTIF(AL$11:AL$8010, "&gt;"&amp;AL306)+1+COUNTIF(AL$11:AL306, AL306)-1)</f>
        <v/>
      </c>
    </row>
    <row r="307" spans="1:41" x14ac:dyDescent="0.55000000000000004">
      <c r="A307" s="5"/>
      <c r="B307" s="284"/>
      <c r="C307" s="285"/>
      <c r="D307" s="286"/>
      <c r="E307" s="287"/>
      <c r="F307" s="288"/>
      <c r="G307" s="5"/>
      <c r="J307" s="7" t="str">
        <f t="shared" si="81"/>
        <v/>
      </c>
      <c r="K307" s="48" t="str">
        <f t="shared" si="82"/>
        <v/>
      </c>
      <c r="L307" s="48" t="str">
        <f t="shared" si="83"/>
        <v/>
      </c>
      <c r="M307" s="49" t="str">
        <f t="shared" si="84"/>
        <v/>
      </c>
      <c r="O307" s="54" t="str">
        <f>IF('Staff &amp; Scores'!$C307="", "", 'Staff &amp; Scores'!$C307)</f>
        <v/>
      </c>
      <c r="U307" s="103" t="str">
        <f t="shared" si="85"/>
        <v/>
      </c>
      <c r="V307" s="77" t="str">
        <f t="shared" si="86"/>
        <v/>
      </c>
      <c r="W307" s="37" t="str">
        <f t="shared" si="87"/>
        <v/>
      </c>
      <c r="X307" s="7" t="str">
        <f t="shared" si="88"/>
        <v/>
      </c>
      <c r="Y307" s="37" t="str">
        <f t="shared" si="89"/>
        <v/>
      </c>
      <c r="AA307" s="54" t="str">
        <f t="shared" si="90"/>
        <v/>
      </c>
      <c r="AC307" s="121" t="str">
        <f t="shared" si="91"/>
        <v/>
      </c>
      <c r="AD307" s="111" t="str">
        <f t="shared" si="92"/>
        <v/>
      </c>
      <c r="AE307" s="122" t="str">
        <f t="shared" si="93"/>
        <v/>
      </c>
      <c r="AF307" s="123" t="str">
        <f t="shared" si="94"/>
        <v>Qtr 1</v>
      </c>
      <c r="AG307" s="122" t="str">
        <f t="shared" si="95"/>
        <v/>
      </c>
      <c r="AI307" s="124" t="str">
        <f t="shared" si="96"/>
        <v/>
      </c>
      <c r="AK307" s="103" t="str">
        <f t="shared" si="97"/>
        <v/>
      </c>
      <c r="AL307" s="104" t="str">
        <f t="shared" si="98"/>
        <v/>
      </c>
      <c r="AN307" s="37" t="str">
        <f>IF(AK307="", "", COUNTIF(AK$11:AK$8010, "&lt;"&amp;AK307)+1+COUNTIF(AK$11:AK307, AK307)-1)</f>
        <v/>
      </c>
      <c r="AO307" s="37" t="str">
        <f>IF(AL307="", "", COUNTIF(AL$11:AL$8010, "&gt;"&amp;AL307)+1+COUNTIF(AL$11:AL307, AL307)-1)</f>
        <v/>
      </c>
    </row>
    <row r="308" spans="1:41" x14ac:dyDescent="0.55000000000000004">
      <c r="A308" s="5"/>
      <c r="B308" s="284"/>
      <c r="C308" s="285"/>
      <c r="D308" s="286"/>
      <c r="E308" s="287"/>
      <c r="F308" s="288"/>
      <c r="G308" s="5"/>
      <c r="J308" s="7" t="str">
        <f t="shared" si="81"/>
        <v/>
      </c>
      <c r="K308" s="48" t="str">
        <f t="shared" si="82"/>
        <v/>
      </c>
      <c r="L308" s="48" t="str">
        <f t="shared" si="83"/>
        <v/>
      </c>
      <c r="M308" s="49" t="str">
        <f t="shared" si="84"/>
        <v/>
      </c>
      <c r="O308" s="54" t="str">
        <f>IF('Staff &amp; Scores'!$C308="", "", 'Staff &amp; Scores'!$C308)</f>
        <v/>
      </c>
      <c r="U308" s="103" t="str">
        <f t="shared" si="85"/>
        <v/>
      </c>
      <c r="V308" s="77" t="str">
        <f t="shared" si="86"/>
        <v/>
      </c>
      <c r="W308" s="37" t="str">
        <f t="shared" si="87"/>
        <v/>
      </c>
      <c r="X308" s="7" t="str">
        <f t="shared" si="88"/>
        <v/>
      </c>
      <c r="Y308" s="37" t="str">
        <f t="shared" si="89"/>
        <v/>
      </c>
      <c r="AA308" s="54" t="str">
        <f t="shared" si="90"/>
        <v/>
      </c>
      <c r="AC308" s="121" t="str">
        <f t="shared" si="91"/>
        <v/>
      </c>
      <c r="AD308" s="111" t="str">
        <f t="shared" si="92"/>
        <v/>
      </c>
      <c r="AE308" s="122" t="str">
        <f t="shared" si="93"/>
        <v/>
      </c>
      <c r="AF308" s="123" t="str">
        <f t="shared" si="94"/>
        <v>Qtr 1</v>
      </c>
      <c r="AG308" s="122" t="str">
        <f t="shared" si="95"/>
        <v/>
      </c>
      <c r="AI308" s="124" t="str">
        <f t="shared" si="96"/>
        <v/>
      </c>
      <c r="AK308" s="103" t="str">
        <f t="shared" si="97"/>
        <v/>
      </c>
      <c r="AL308" s="104" t="str">
        <f t="shared" si="98"/>
        <v/>
      </c>
      <c r="AN308" s="37" t="str">
        <f>IF(AK308="", "", COUNTIF(AK$11:AK$8010, "&lt;"&amp;AK308)+1+COUNTIF(AK$11:AK308, AK308)-1)</f>
        <v/>
      </c>
      <c r="AO308" s="37" t="str">
        <f>IF(AL308="", "", COUNTIF(AL$11:AL$8010, "&gt;"&amp;AL308)+1+COUNTIF(AL$11:AL308, AL308)-1)</f>
        <v/>
      </c>
    </row>
    <row r="309" spans="1:41" x14ac:dyDescent="0.55000000000000004">
      <c r="A309" s="5"/>
      <c r="B309" s="284"/>
      <c r="C309" s="285"/>
      <c r="D309" s="286"/>
      <c r="E309" s="287"/>
      <c r="F309" s="288"/>
      <c r="G309" s="5"/>
      <c r="J309" s="7" t="str">
        <f t="shared" si="81"/>
        <v/>
      </c>
      <c r="K309" s="48" t="str">
        <f t="shared" si="82"/>
        <v/>
      </c>
      <c r="L309" s="48" t="str">
        <f t="shared" si="83"/>
        <v/>
      </c>
      <c r="M309" s="49" t="str">
        <f t="shared" si="84"/>
        <v/>
      </c>
      <c r="O309" s="54" t="str">
        <f>IF('Staff &amp; Scores'!$C309="", "", 'Staff &amp; Scores'!$C309)</f>
        <v/>
      </c>
      <c r="U309" s="103" t="str">
        <f t="shared" si="85"/>
        <v/>
      </c>
      <c r="V309" s="77" t="str">
        <f t="shared" si="86"/>
        <v/>
      </c>
      <c r="W309" s="37" t="str">
        <f t="shared" si="87"/>
        <v/>
      </c>
      <c r="X309" s="7" t="str">
        <f t="shared" si="88"/>
        <v/>
      </c>
      <c r="Y309" s="37" t="str">
        <f t="shared" si="89"/>
        <v/>
      </c>
      <c r="AA309" s="54" t="str">
        <f t="shared" si="90"/>
        <v/>
      </c>
      <c r="AC309" s="121" t="str">
        <f t="shared" si="91"/>
        <v/>
      </c>
      <c r="AD309" s="111" t="str">
        <f t="shared" si="92"/>
        <v/>
      </c>
      <c r="AE309" s="122" t="str">
        <f t="shared" si="93"/>
        <v/>
      </c>
      <c r="AF309" s="123" t="str">
        <f t="shared" si="94"/>
        <v>Qtr 1</v>
      </c>
      <c r="AG309" s="122" t="str">
        <f t="shared" si="95"/>
        <v/>
      </c>
      <c r="AI309" s="124" t="str">
        <f t="shared" si="96"/>
        <v/>
      </c>
      <c r="AK309" s="103" t="str">
        <f t="shared" si="97"/>
        <v/>
      </c>
      <c r="AL309" s="104" t="str">
        <f t="shared" si="98"/>
        <v/>
      </c>
      <c r="AN309" s="37" t="str">
        <f>IF(AK309="", "", COUNTIF(AK$11:AK$8010, "&lt;"&amp;AK309)+1+COUNTIF(AK$11:AK309, AK309)-1)</f>
        <v/>
      </c>
      <c r="AO309" s="37" t="str">
        <f>IF(AL309="", "", COUNTIF(AL$11:AL$8010, "&gt;"&amp;AL309)+1+COUNTIF(AL$11:AL309, AL309)-1)</f>
        <v/>
      </c>
    </row>
    <row r="310" spans="1:41" x14ac:dyDescent="0.55000000000000004">
      <c r="A310" s="5"/>
      <c r="B310" s="284"/>
      <c r="C310" s="285"/>
      <c r="D310" s="286"/>
      <c r="E310" s="287"/>
      <c r="F310" s="288"/>
      <c r="G310" s="5"/>
      <c r="J310" s="7" t="str">
        <f t="shared" si="81"/>
        <v/>
      </c>
      <c r="K310" s="48" t="str">
        <f t="shared" si="82"/>
        <v/>
      </c>
      <c r="L310" s="48" t="str">
        <f t="shared" si="83"/>
        <v/>
      </c>
      <c r="M310" s="49" t="str">
        <f t="shared" si="84"/>
        <v/>
      </c>
      <c r="O310" s="54" t="str">
        <f>IF('Staff &amp; Scores'!$C310="", "", 'Staff &amp; Scores'!$C310)</f>
        <v/>
      </c>
      <c r="U310" s="103" t="str">
        <f t="shared" si="85"/>
        <v/>
      </c>
      <c r="V310" s="77" t="str">
        <f t="shared" si="86"/>
        <v/>
      </c>
      <c r="W310" s="37" t="str">
        <f t="shared" si="87"/>
        <v/>
      </c>
      <c r="X310" s="7" t="str">
        <f t="shared" si="88"/>
        <v/>
      </c>
      <c r="Y310" s="37" t="str">
        <f t="shared" si="89"/>
        <v/>
      </c>
      <c r="AA310" s="54" t="str">
        <f t="shared" si="90"/>
        <v/>
      </c>
      <c r="AC310" s="121" t="str">
        <f t="shared" si="91"/>
        <v/>
      </c>
      <c r="AD310" s="111" t="str">
        <f t="shared" si="92"/>
        <v/>
      </c>
      <c r="AE310" s="122" t="str">
        <f t="shared" si="93"/>
        <v/>
      </c>
      <c r="AF310" s="123" t="str">
        <f t="shared" si="94"/>
        <v>Qtr 1</v>
      </c>
      <c r="AG310" s="122" t="str">
        <f t="shared" si="95"/>
        <v/>
      </c>
      <c r="AI310" s="124" t="str">
        <f t="shared" si="96"/>
        <v/>
      </c>
      <c r="AK310" s="103" t="str">
        <f t="shared" si="97"/>
        <v/>
      </c>
      <c r="AL310" s="104" t="str">
        <f t="shared" si="98"/>
        <v/>
      </c>
      <c r="AN310" s="37" t="str">
        <f>IF(AK310="", "", COUNTIF(AK$11:AK$8010, "&lt;"&amp;AK310)+1+COUNTIF(AK$11:AK310, AK310)-1)</f>
        <v/>
      </c>
      <c r="AO310" s="37" t="str">
        <f>IF(AL310="", "", COUNTIF(AL$11:AL$8010, "&gt;"&amp;AL310)+1+COUNTIF(AL$11:AL310, AL310)-1)</f>
        <v/>
      </c>
    </row>
    <row r="311" spans="1:41" x14ac:dyDescent="0.55000000000000004">
      <c r="A311" s="5"/>
      <c r="B311" s="284"/>
      <c r="C311" s="285"/>
      <c r="D311" s="286"/>
      <c r="E311" s="287"/>
      <c r="F311" s="288"/>
      <c r="G311" s="5"/>
      <c r="J311" s="7" t="str">
        <f t="shared" si="81"/>
        <v/>
      </c>
      <c r="K311" s="48" t="str">
        <f t="shared" si="82"/>
        <v/>
      </c>
      <c r="L311" s="48" t="str">
        <f t="shared" si="83"/>
        <v/>
      </c>
      <c r="M311" s="49" t="str">
        <f t="shared" si="84"/>
        <v/>
      </c>
      <c r="O311" s="54" t="str">
        <f>IF('Staff &amp; Scores'!$C311="", "", 'Staff &amp; Scores'!$C311)</f>
        <v/>
      </c>
      <c r="U311" s="103" t="str">
        <f t="shared" si="85"/>
        <v/>
      </c>
      <c r="V311" s="77" t="str">
        <f t="shared" si="86"/>
        <v/>
      </c>
      <c r="W311" s="37" t="str">
        <f t="shared" si="87"/>
        <v/>
      </c>
      <c r="X311" s="7" t="str">
        <f t="shared" si="88"/>
        <v/>
      </c>
      <c r="Y311" s="37" t="str">
        <f t="shared" si="89"/>
        <v/>
      </c>
      <c r="AA311" s="54" t="str">
        <f t="shared" si="90"/>
        <v/>
      </c>
      <c r="AC311" s="121" t="str">
        <f t="shared" si="91"/>
        <v/>
      </c>
      <c r="AD311" s="111" t="str">
        <f t="shared" si="92"/>
        <v/>
      </c>
      <c r="AE311" s="122" t="str">
        <f t="shared" si="93"/>
        <v/>
      </c>
      <c r="AF311" s="123" t="str">
        <f t="shared" si="94"/>
        <v>Qtr 1</v>
      </c>
      <c r="AG311" s="122" t="str">
        <f t="shared" si="95"/>
        <v/>
      </c>
      <c r="AI311" s="124" t="str">
        <f t="shared" si="96"/>
        <v/>
      </c>
      <c r="AK311" s="103" t="str">
        <f t="shared" si="97"/>
        <v/>
      </c>
      <c r="AL311" s="104" t="str">
        <f t="shared" si="98"/>
        <v/>
      </c>
      <c r="AN311" s="37" t="str">
        <f>IF(AK311="", "", COUNTIF(AK$11:AK$8010, "&lt;"&amp;AK311)+1+COUNTIF(AK$11:AK311, AK311)-1)</f>
        <v/>
      </c>
      <c r="AO311" s="37" t="str">
        <f>IF(AL311="", "", COUNTIF(AL$11:AL$8010, "&gt;"&amp;AL311)+1+COUNTIF(AL$11:AL311, AL311)-1)</f>
        <v/>
      </c>
    </row>
    <row r="312" spans="1:41" x14ac:dyDescent="0.55000000000000004">
      <c r="A312" s="5"/>
      <c r="B312" s="284"/>
      <c r="C312" s="285"/>
      <c r="D312" s="286"/>
      <c r="E312" s="287"/>
      <c r="F312" s="288"/>
      <c r="G312" s="5"/>
      <c r="J312" s="7" t="str">
        <f t="shared" si="81"/>
        <v/>
      </c>
      <c r="K312" s="48" t="str">
        <f t="shared" si="82"/>
        <v/>
      </c>
      <c r="L312" s="48" t="str">
        <f t="shared" si="83"/>
        <v/>
      </c>
      <c r="M312" s="49" t="str">
        <f t="shared" si="84"/>
        <v/>
      </c>
      <c r="O312" s="54" t="str">
        <f>IF('Staff &amp; Scores'!$C312="", "", 'Staff &amp; Scores'!$C312)</f>
        <v/>
      </c>
      <c r="U312" s="103" t="str">
        <f t="shared" si="85"/>
        <v/>
      </c>
      <c r="V312" s="77" t="str">
        <f t="shared" si="86"/>
        <v/>
      </c>
      <c r="W312" s="37" t="str">
        <f t="shared" si="87"/>
        <v/>
      </c>
      <c r="X312" s="7" t="str">
        <f t="shared" si="88"/>
        <v/>
      </c>
      <c r="Y312" s="37" t="str">
        <f t="shared" si="89"/>
        <v/>
      </c>
      <c r="AA312" s="54" t="str">
        <f t="shared" si="90"/>
        <v/>
      </c>
      <c r="AC312" s="121" t="str">
        <f t="shared" si="91"/>
        <v/>
      </c>
      <c r="AD312" s="111" t="str">
        <f t="shared" si="92"/>
        <v/>
      </c>
      <c r="AE312" s="122" t="str">
        <f t="shared" si="93"/>
        <v/>
      </c>
      <c r="AF312" s="123" t="str">
        <f t="shared" si="94"/>
        <v>Qtr 1</v>
      </c>
      <c r="AG312" s="122" t="str">
        <f t="shared" si="95"/>
        <v/>
      </c>
      <c r="AI312" s="124" t="str">
        <f t="shared" si="96"/>
        <v/>
      </c>
      <c r="AK312" s="103" t="str">
        <f t="shared" si="97"/>
        <v/>
      </c>
      <c r="AL312" s="104" t="str">
        <f t="shared" si="98"/>
        <v/>
      </c>
      <c r="AN312" s="37" t="str">
        <f>IF(AK312="", "", COUNTIF(AK$11:AK$8010, "&lt;"&amp;AK312)+1+COUNTIF(AK$11:AK312, AK312)-1)</f>
        <v/>
      </c>
      <c r="AO312" s="37" t="str">
        <f>IF(AL312="", "", COUNTIF(AL$11:AL$8010, "&gt;"&amp;AL312)+1+COUNTIF(AL$11:AL312, AL312)-1)</f>
        <v/>
      </c>
    </row>
    <row r="313" spans="1:41" x14ac:dyDescent="0.55000000000000004">
      <c r="A313" s="5"/>
      <c r="B313" s="284"/>
      <c r="C313" s="285"/>
      <c r="D313" s="286"/>
      <c r="E313" s="287"/>
      <c r="F313" s="288"/>
      <c r="G313" s="5"/>
      <c r="J313" s="7" t="str">
        <f t="shared" si="81"/>
        <v/>
      </c>
      <c r="K313" s="48" t="str">
        <f t="shared" si="82"/>
        <v/>
      </c>
      <c r="L313" s="48" t="str">
        <f t="shared" si="83"/>
        <v/>
      </c>
      <c r="M313" s="49" t="str">
        <f t="shared" si="84"/>
        <v/>
      </c>
      <c r="O313" s="54" t="str">
        <f>IF('Staff &amp; Scores'!$C313="", "", 'Staff &amp; Scores'!$C313)</f>
        <v/>
      </c>
      <c r="U313" s="103" t="str">
        <f t="shared" si="85"/>
        <v/>
      </c>
      <c r="V313" s="77" t="str">
        <f t="shared" si="86"/>
        <v/>
      </c>
      <c r="W313" s="37" t="str">
        <f t="shared" si="87"/>
        <v/>
      </c>
      <c r="X313" s="7" t="str">
        <f t="shared" si="88"/>
        <v/>
      </c>
      <c r="Y313" s="37" t="str">
        <f t="shared" si="89"/>
        <v/>
      </c>
      <c r="AA313" s="54" t="str">
        <f t="shared" si="90"/>
        <v/>
      </c>
      <c r="AC313" s="121" t="str">
        <f t="shared" si="91"/>
        <v/>
      </c>
      <c r="AD313" s="111" t="str">
        <f t="shared" si="92"/>
        <v/>
      </c>
      <c r="AE313" s="122" t="str">
        <f t="shared" si="93"/>
        <v/>
      </c>
      <c r="AF313" s="123" t="str">
        <f t="shared" si="94"/>
        <v>Qtr 1</v>
      </c>
      <c r="AG313" s="122" t="str">
        <f t="shared" si="95"/>
        <v/>
      </c>
      <c r="AI313" s="124" t="str">
        <f t="shared" si="96"/>
        <v/>
      </c>
      <c r="AK313" s="103" t="str">
        <f t="shared" si="97"/>
        <v/>
      </c>
      <c r="AL313" s="104" t="str">
        <f t="shared" si="98"/>
        <v/>
      </c>
      <c r="AN313" s="37" t="str">
        <f>IF(AK313="", "", COUNTIF(AK$11:AK$8010, "&lt;"&amp;AK313)+1+COUNTIF(AK$11:AK313, AK313)-1)</f>
        <v/>
      </c>
      <c r="AO313" s="37" t="str">
        <f>IF(AL313="", "", COUNTIF(AL$11:AL$8010, "&gt;"&amp;AL313)+1+COUNTIF(AL$11:AL313, AL313)-1)</f>
        <v/>
      </c>
    </row>
    <row r="314" spans="1:41" x14ac:dyDescent="0.55000000000000004">
      <c r="A314" s="5"/>
      <c r="B314" s="284"/>
      <c r="C314" s="285"/>
      <c r="D314" s="286"/>
      <c r="E314" s="287"/>
      <c r="F314" s="288"/>
      <c r="G314" s="5"/>
      <c r="J314" s="7" t="str">
        <f t="shared" si="81"/>
        <v/>
      </c>
      <c r="K314" s="48" t="str">
        <f t="shared" si="82"/>
        <v/>
      </c>
      <c r="L314" s="48" t="str">
        <f t="shared" si="83"/>
        <v/>
      </c>
      <c r="M314" s="49" t="str">
        <f t="shared" si="84"/>
        <v/>
      </c>
      <c r="O314" s="54" t="str">
        <f>IF('Staff &amp; Scores'!$C314="", "", 'Staff &amp; Scores'!$C314)</f>
        <v/>
      </c>
      <c r="U314" s="103" t="str">
        <f t="shared" si="85"/>
        <v/>
      </c>
      <c r="V314" s="77" t="str">
        <f t="shared" si="86"/>
        <v/>
      </c>
      <c r="W314" s="37" t="str">
        <f t="shared" si="87"/>
        <v/>
      </c>
      <c r="X314" s="7" t="str">
        <f t="shared" si="88"/>
        <v/>
      </c>
      <c r="Y314" s="37" t="str">
        <f t="shared" si="89"/>
        <v/>
      </c>
      <c r="AA314" s="54" t="str">
        <f t="shared" si="90"/>
        <v/>
      </c>
      <c r="AC314" s="121" t="str">
        <f t="shared" si="91"/>
        <v/>
      </c>
      <c r="AD314" s="111" t="str">
        <f t="shared" si="92"/>
        <v/>
      </c>
      <c r="AE314" s="122" t="str">
        <f t="shared" si="93"/>
        <v/>
      </c>
      <c r="AF314" s="123" t="str">
        <f t="shared" si="94"/>
        <v>Qtr 1</v>
      </c>
      <c r="AG314" s="122" t="str">
        <f t="shared" si="95"/>
        <v/>
      </c>
      <c r="AI314" s="124" t="str">
        <f t="shared" si="96"/>
        <v/>
      </c>
      <c r="AK314" s="103" t="str">
        <f t="shared" si="97"/>
        <v/>
      </c>
      <c r="AL314" s="104" t="str">
        <f t="shared" si="98"/>
        <v/>
      </c>
      <c r="AN314" s="37" t="str">
        <f>IF(AK314="", "", COUNTIF(AK$11:AK$8010, "&lt;"&amp;AK314)+1+COUNTIF(AK$11:AK314, AK314)-1)</f>
        <v/>
      </c>
      <c r="AO314" s="37" t="str">
        <f>IF(AL314="", "", COUNTIF(AL$11:AL$8010, "&gt;"&amp;AL314)+1+COUNTIF(AL$11:AL314, AL314)-1)</f>
        <v/>
      </c>
    </row>
    <row r="315" spans="1:41" x14ac:dyDescent="0.55000000000000004">
      <c r="A315" s="5"/>
      <c r="B315" s="284"/>
      <c r="C315" s="285"/>
      <c r="D315" s="286"/>
      <c r="E315" s="287"/>
      <c r="F315" s="288"/>
      <c r="G315" s="5"/>
      <c r="J315" s="7" t="str">
        <f t="shared" si="81"/>
        <v/>
      </c>
      <c r="K315" s="48" t="str">
        <f t="shared" si="82"/>
        <v/>
      </c>
      <c r="L315" s="48" t="str">
        <f t="shared" si="83"/>
        <v/>
      </c>
      <c r="M315" s="49" t="str">
        <f t="shared" si="84"/>
        <v/>
      </c>
      <c r="O315" s="54" t="str">
        <f>IF('Staff &amp; Scores'!$C315="", "", 'Staff &amp; Scores'!$C315)</f>
        <v/>
      </c>
      <c r="U315" s="103" t="str">
        <f t="shared" si="85"/>
        <v/>
      </c>
      <c r="V315" s="77" t="str">
        <f t="shared" si="86"/>
        <v/>
      </c>
      <c r="W315" s="37" t="str">
        <f t="shared" si="87"/>
        <v/>
      </c>
      <c r="X315" s="7" t="str">
        <f t="shared" si="88"/>
        <v/>
      </c>
      <c r="Y315" s="37" t="str">
        <f t="shared" si="89"/>
        <v/>
      </c>
      <c r="AA315" s="54" t="str">
        <f t="shared" si="90"/>
        <v/>
      </c>
      <c r="AC315" s="121" t="str">
        <f t="shared" si="91"/>
        <v/>
      </c>
      <c r="AD315" s="111" t="str">
        <f t="shared" si="92"/>
        <v/>
      </c>
      <c r="AE315" s="122" t="str">
        <f t="shared" si="93"/>
        <v/>
      </c>
      <c r="AF315" s="123" t="str">
        <f t="shared" si="94"/>
        <v>Qtr 1</v>
      </c>
      <c r="AG315" s="122" t="str">
        <f t="shared" si="95"/>
        <v/>
      </c>
      <c r="AI315" s="124" t="str">
        <f t="shared" si="96"/>
        <v/>
      </c>
      <c r="AK315" s="103" t="str">
        <f t="shared" si="97"/>
        <v/>
      </c>
      <c r="AL315" s="104" t="str">
        <f t="shared" si="98"/>
        <v/>
      </c>
      <c r="AN315" s="37" t="str">
        <f>IF(AK315="", "", COUNTIF(AK$11:AK$8010, "&lt;"&amp;AK315)+1+COUNTIF(AK$11:AK315, AK315)-1)</f>
        <v/>
      </c>
      <c r="AO315" s="37" t="str">
        <f>IF(AL315="", "", COUNTIF(AL$11:AL$8010, "&gt;"&amp;AL315)+1+COUNTIF(AL$11:AL315, AL315)-1)</f>
        <v/>
      </c>
    </row>
    <row r="316" spans="1:41" x14ac:dyDescent="0.55000000000000004">
      <c r="A316" s="5"/>
      <c r="B316" s="284"/>
      <c r="C316" s="285"/>
      <c r="D316" s="286"/>
      <c r="E316" s="287"/>
      <c r="F316" s="288"/>
      <c r="G316" s="5"/>
      <c r="J316" s="7" t="str">
        <f t="shared" si="81"/>
        <v/>
      </c>
      <c r="K316" s="48" t="str">
        <f t="shared" si="82"/>
        <v/>
      </c>
      <c r="L316" s="48" t="str">
        <f t="shared" si="83"/>
        <v/>
      </c>
      <c r="M316" s="49" t="str">
        <f t="shared" si="84"/>
        <v/>
      </c>
      <c r="O316" s="54" t="str">
        <f>IF('Staff &amp; Scores'!$C316="", "", 'Staff &amp; Scores'!$C316)</f>
        <v/>
      </c>
      <c r="U316" s="103" t="str">
        <f t="shared" si="85"/>
        <v/>
      </c>
      <c r="V316" s="77" t="str">
        <f t="shared" si="86"/>
        <v/>
      </c>
      <c r="W316" s="37" t="str">
        <f t="shared" si="87"/>
        <v/>
      </c>
      <c r="X316" s="7" t="str">
        <f t="shared" si="88"/>
        <v/>
      </c>
      <c r="Y316" s="37" t="str">
        <f t="shared" si="89"/>
        <v/>
      </c>
      <c r="AA316" s="54" t="str">
        <f t="shared" si="90"/>
        <v/>
      </c>
      <c r="AC316" s="121" t="str">
        <f t="shared" si="91"/>
        <v/>
      </c>
      <c r="AD316" s="111" t="str">
        <f t="shared" si="92"/>
        <v/>
      </c>
      <c r="AE316" s="122" t="str">
        <f t="shared" si="93"/>
        <v/>
      </c>
      <c r="AF316" s="123" t="str">
        <f t="shared" si="94"/>
        <v>Qtr 1</v>
      </c>
      <c r="AG316" s="122" t="str">
        <f t="shared" si="95"/>
        <v/>
      </c>
      <c r="AI316" s="124" t="str">
        <f t="shared" si="96"/>
        <v/>
      </c>
      <c r="AK316" s="103" t="str">
        <f t="shared" si="97"/>
        <v/>
      </c>
      <c r="AL316" s="104" t="str">
        <f t="shared" si="98"/>
        <v/>
      </c>
      <c r="AN316" s="37" t="str">
        <f>IF(AK316="", "", COUNTIF(AK$11:AK$8010, "&lt;"&amp;AK316)+1+COUNTIF(AK$11:AK316, AK316)-1)</f>
        <v/>
      </c>
      <c r="AO316" s="37" t="str">
        <f>IF(AL316="", "", COUNTIF(AL$11:AL$8010, "&gt;"&amp;AL316)+1+COUNTIF(AL$11:AL316, AL316)-1)</f>
        <v/>
      </c>
    </row>
    <row r="317" spans="1:41" x14ac:dyDescent="0.55000000000000004">
      <c r="A317" s="5"/>
      <c r="B317" s="284"/>
      <c r="C317" s="285"/>
      <c r="D317" s="286"/>
      <c r="E317" s="287"/>
      <c r="F317" s="288"/>
      <c r="G317" s="5"/>
      <c r="J317" s="7" t="str">
        <f t="shared" si="81"/>
        <v/>
      </c>
      <c r="K317" s="48" t="str">
        <f t="shared" si="82"/>
        <v/>
      </c>
      <c r="L317" s="48" t="str">
        <f t="shared" si="83"/>
        <v/>
      </c>
      <c r="M317" s="49" t="str">
        <f t="shared" si="84"/>
        <v/>
      </c>
      <c r="O317" s="54" t="str">
        <f>IF('Staff &amp; Scores'!$C317="", "", 'Staff &amp; Scores'!$C317)</f>
        <v/>
      </c>
      <c r="U317" s="103" t="str">
        <f t="shared" si="85"/>
        <v/>
      </c>
      <c r="V317" s="77" t="str">
        <f t="shared" si="86"/>
        <v/>
      </c>
      <c r="W317" s="37" t="str">
        <f t="shared" si="87"/>
        <v/>
      </c>
      <c r="X317" s="7" t="str">
        <f t="shared" si="88"/>
        <v/>
      </c>
      <c r="Y317" s="37" t="str">
        <f t="shared" si="89"/>
        <v/>
      </c>
      <c r="AA317" s="54" t="str">
        <f t="shared" si="90"/>
        <v/>
      </c>
      <c r="AC317" s="121" t="str">
        <f t="shared" si="91"/>
        <v/>
      </c>
      <c r="AD317" s="111" t="str">
        <f t="shared" si="92"/>
        <v/>
      </c>
      <c r="AE317" s="122" t="str">
        <f t="shared" si="93"/>
        <v/>
      </c>
      <c r="AF317" s="123" t="str">
        <f t="shared" si="94"/>
        <v>Qtr 1</v>
      </c>
      <c r="AG317" s="122" t="str">
        <f t="shared" si="95"/>
        <v/>
      </c>
      <c r="AI317" s="124" t="str">
        <f t="shared" si="96"/>
        <v/>
      </c>
      <c r="AK317" s="103" t="str">
        <f t="shared" si="97"/>
        <v/>
      </c>
      <c r="AL317" s="104" t="str">
        <f t="shared" si="98"/>
        <v/>
      </c>
      <c r="AN317" s="37" t="str">
        <f>IF(AK317="", "", COUNTIF(AK$11:AK$8010, "&lt;"&amp;AK317)+1+COUNTIF(AK$11:AK317, AK317)-1)</f>
        <v/>
      </c>
      <c r="AO317" s="37" t="str">
        <f>IF(AL317="", "", COUNTIF(AL$11:AL$8010, "&gt;"&amp;AL317)+1+COUNTIF(AL$11:AL317, AL317)-1)</f>
        <v/>
      </c>
    </row>
    <row r="318" spans="1:41" x14ac:dyDescent="0.55000000000000004">
      <c r="A318" s="5"/>
      <c r="B318" s="284"/>
      <c r="C318" s="285"/>
      <c r="D318" s="286"/>
      <c r="E318" s="287"/>
      <c r="F318" s="288"/>
      <c r="G318" s="5"/>
      <c r="J318" s="7" t="str">
        <f t="shared" si="81"/>
        <v/>
      </c>
      <c r="K318" s="48" t="str">
        <f t="shared" si="82"/>
        <v/>
      </c>
      <c r="L318" s="48" t="str">
        <f t="shared" si="83"/>
        <v/>
      </c>
      <c r="M318" s="49" t="str">
        <f t="shared" si="84"/>
        <v/>
      </c>
      <c r="O318" s="54" t="str">
        <f>IF('Staff &amp; Scores'!$C318="", "", 'Staff &amp; Scores'!$C318)</f>
        <v/>
      </c>
      <c r="U318" s="103" t="str">
        <f t="shared" si="85"/>
        <v/>
      </c>
      <c r="V318" s="77" t="str">
        <f t="shared" si="86"/>
        <v/>
      </c>
      <c r="W318" s="37" t="str">
        <f t="shared" si="87"/>
        <v/>
      </c>
      <c r="X318" s="7" t="str">
        <f t="shared" si="88"/>
        <v/>
      </c>
      <c r="Y318" s="37" t="str">
        <f t="shared" si="89"/>
        <v/>
      </c>
      <c r="AA318" s="54" t="str">
        <f t="shared" si="90"/>
        <v/>
      </c>
      <c r="AC318" s="121" t="str">
        <f t="shared" si="91"/>
        <v/>
      </c>
      <c r="AD318" s="111" t="str">
        <f t="shared" si="92"/>
        <v/>
      </c>
      <c r="AE318" s="122" t="str">
        <f t="shared" si="93"/>
        <v/>
      </c>
      <c r="AF318" s="123" t="str">
        <f t="shared" si="94"/>
        <v>Qtr 1</v>
      </c>
      <c r="AG318" s="122" t="str">
        <f t="shared" si="95"/>
        <v/>
      </c>
      <c r="AI318" s="124" t="str">
        <f t="shared" si="96"/>
        <v/>
      </c>
      <c r="AK318" s="103" t="str">
        <f t="shared" si="97"/>
        <v/>
      </c>
      <c r="AL318" s="104" t="str">
        <f t="shared" si="98"/>
        <v/>
      </c>
      <c r="AN318" s="37" t="str">
        <f>IF(AK318="", "", COUNTIF(AK$11:AK$8010, "&lt;"&amp;AK318)+1+COUNTIF(AK$11:AK318, AK318)-1)</f>
        <v/>
      </c>
      <c r="AO318" s="37" t="str">
        <f>IF(AL318="", "", COUNTIF(AL$11:AL$8010, "&gt;"&amp;AL318)+1+COUNTIF(AL$11:AL318, AL318)-1)</f>
        <v/>
      </c>
    </row>
    <row r="319" spans="1:41" x14ac:dyDescent="0.55000000000000004">
      <c r="A319" s="5"/>
      <c r="B319" s="284"/>
      <c r="C319" s="285"/>
      <c r="D319" s="286"/>
      <c r="E319" s="287"/>
      <c r="F319" s="288"/>
      <c r="G319" s="5"/>
      <c r="J319" s="7" t="str">
        <f t="shared" si="81"/>
        <v/>
      </c>
      <c r="K319" s="48" t="str">
        <f t="shared" si="82"/>
        <v/>
      </c>
      <c r="L319" s="48" t="str">
        <f t="shared" si="83"/>
        <v/>
      </c>
      <c r="M319" s="49" t="str">
        <f t="shared" si="84"/>
        <v/>
      </c>
      <c r="O319" s="54" t="str">
        <f>IF('Staff &amp; Scores'!$C319="", "", 'Staff &amp; Scores'!$C319)</f>
        <v/>
      </c>
      <c r="U319" s="103" t="str">
        <f t="shared" si="85"/>
        <v/>
      </c>
      <c r="V319" s="77" t="str">
        <f t="shared" si="86"/>
        <v/>
      </c>
      <c r="W319" s="37" t="str">
        <f t="shared" si="87"/>
        <v/>
      </c>
      <c r="X319" s="7" t="str">
        <f t="shared" si="88"/>
        <v/>
      </c>
      <c r="Y319" s="37" t="str">
        <f t="shared" si="89"/>
        <v/>
      </c>
      <c r="AA319" s="54" t="str">
        <f t="shared" si="90"/>
        <v/>
      </c>
      <c r="AC319" s="121" t="str">
        <f t="shared" si="91"/>
        <v/>
      </c>
      <c r="AD319" s="111" t="str">
        <f t="shared" si="92"/>
        <v/>
      </c>
      <c r="AE319" s="122" t="str">
        <f t="shared" si="93"/>
        <v/>
      </c>
      <c r="AF319" s="123" t="str">
        <f t="shared" si="94"/>
        <v>Qtr 1</v>
      </c>
      <c r="AG319" s="122" t="str">
        <f t="shared" si="95"/>
        <v/>
      </c>
      <c r="AI319" s="124" t="str">
        <f t="shared" si="96"/>
        <v/>
      </c>
      <c r="AK319" s="103" t="str">
        <f t="shared" si="97"/>
        <v/>
      </c>
      <c r="AL319" s="104" t="str">
        <f t="shared" si="98"/>
        <v/>
      </c>
      <c r="AN319" s="37" t="str">
        <f>IF(AK319="", "", COUNTIF(AK$11:AK$8010, "&lt;"&amp;AK319)+1+COUNTIF(AK$11:AK319, AK319)-1)</f>
        <v/>
      </c>
      <c r="AO319" s="37" t="str">
        <f>IF(AL319="", "", COUNTIF(AL$11:AL$8010, "&gt;"&amp;AL319)+1+COUNTIF(AL$11:AL319, AL319)-1)</f>
        <v/>
      </c>
    </row>
    <row r="320" spans="1:41" x14ac:dyDescent="0.55000000000000004">
      <c r="A320" s="5"/>
      <c r="B320" s="284"/>
      <c r="C320" s="285"/>
      <c r="D320" s="286"/>
      <c r="E320" s="287"/>
      <c r="F320" s="288"/>
      <c r="G320" s="5"/>
      <c r="J320" s="7" t="str">
        <f t="shared" si="81"/>
        <v/>
      </c>
      <c r="K320" s="48" t="str">
        <f t="shared" si="82"/>
        <v/>
      </c>
      <c r="L320" s="48" t="str">
        <f t="shared" si="83"/>
        <v/>
      </c>
      <c r="M320" s="49" t="str">
        <f t="shared" si="84"/>
        <v/>
      </c>
      <c r="O320" s="54" t="str">
        <f>IF('Staff &amp; Scores'!$C320="", "", 'Staff &amp; Scores'!$C320)</f>
        <v/>
      </c>
      <c r="U320" s="103" t="str">
        <f t="shared" si="85"/>
        <v/>
      </c>
      <c r="V320" s="77" t="str">
        <f t="shared" si="86"/>
        <v/>
      </c>
      <c r="W320" s="37" t="str">
        <f t="shared" si="87"/>
        <v/>
      </c>
      <c r="X320" s="7" t="str">
        <f t="shared" si="88"/>
        <v/>
      </c>
      <c r="Y320" s="37" t="str">
        <f t="shared" si="89"/>
        <v/>
      </c>
      <c r="AA320" s="54" t="str">
        <f t="shared" si="90"/>
        <v/>
      </c>
      <c r="AC320" s="121" t="str">
        <f t="shared" si="91"/>
        <v/>
      </c>
      <c r="AD320" s="111" t="str">
        <f t="shared" si="92"/>
        <v/>
      </c>
      <c r="AE320" s="122" t="str">
        <f t="shared" si="93"/>
        <v/>
      </c>
      <c r="AF320" s="123" t="str">
        <f t="shared" si="94"/>
        <v>Qtr 1</v>
      </c>
      <c r="AG320" s="122" t="str">
        <f t="shared" si="95"/>
        <v/>
      </c>
      <c r="AI320" s="124" t="str">
        <f t="shared" si="96"/>
        <v/>
      </c>
      <c r="AK320" s="103" t="str">
        <f t="shared" si="97"/>
        <v/>
      </c>
      <c r="AL320" s="104" t="str">
        <f t="shared" si="98"/>
        <v/>
      </c>
      <c r="AN320" s="37" t="str">
        <f>IF(AK320="", "", COUNTIF(AK$11:AK$8010, "&lt;"&amp;AK320)+1+COUNTIF(AK$11:AK320, AK320)-1)</f>
        <v/>
      </c>
      <c r="AO320" s="37" t="str">
        <f>IF(AL320="", "", COUNTIF(AL$11:AL$8010, "&gt;"&amp;AL320)+1+COUNTIF(AL$11:AL320, AL320)-1)</f>
        <v/>
      </c>
    </row>
    <row r="321" spans="1:41" x14ac:dyDescent="0.55000000000000004">
      <c r="A321" s="5"/>
      <c r="B321" s="284"/>
      <c r="C321" s="285"/>
      <c r="D321" s="286"/>
      <c r="E321" s="287"/>
      <c r="F321" s="288"/>
      <c r="G321" s="5"/>
      <c r="J321" s="7" t="str">
        <f t="shared" si="81"/>
        <v/>
      </c>
      <c r="K321" s="48" t="str">
        <f t="shared" si="82"/>
        <v/>
      </c>
      <c r="L321" s="48" t="str">
        <f t="shared" si="83"/>
        <v/>
      </c>
      <c r="M321" s="49" t="str">
        <f t="shared" si="84"/>
        <v/>
      </c>
      <c r="O321" s="54" t="str">
        <f>IF('Staff &amp; Scores'!$C321="", "", 'Staff &amp; Scores'!$C321)</f>
        <v/>
      </c>
      <c r="U321" s="103" t="str">
        <f t="shared" si="85"/>
        <v/>
      </c>
      <c r="V321" s="77" t="str">
        <f t="shared" si="86"/>
        <v/>
      </c>
      <c r="W321" s="37" t="str">
        <f t="shared" si="87"/>
        <v/>
      </c>
      <c r="X321" s="7" t="str">
        <f t="shared" si="88"/>
        <v/>
      </c>
      <c r="Y321" s="37" t="str">
        <f t="shared" si="89"/>
        <v/>
      </c>
      <c r="AA321" s="54" t="str">
        <f t="shared" si="90"/>
        <v/>
      </c>
      <c r="AC321" s="121" t="str">
        <f t="shared" si="91"/>
        <v/>
      </c>
      <c r="AD321" s="111" t="str">
        <f t="shared" si="92"/>
        <v/>
      </c>
      <c r="AE321" s="122" t="str">
        <f t="shared" si="93"/>
        <v/>
      </c>
      <c r="AF321" s="123" t="str">
        <f t="shared" si="94"/>
        <v>Qtr 1</v>
      </c>
      <c r="AG321" s="122" t="str">
        <f t="shared" si="95"/>
        <v/>
      </c>
      <c r="AI321" s="124" t="str">
        <f t="shared" si="96"/>
        <v/>
      </c>
      <c r="AK321" s="103" t="str">
        <f t="shared" si="97"/>
        <v/>
      </c>
      <c r="AL321" s="104" t="str">
        <f t="shared" si="98"/>
        <v/>
      </c>
      <c r="AN321" s="37" t="str">
        <f>IF(AK321="", "", COUNTIF(AK$11:AK$8010, "&lt;"&amp;AK321)+1+COUNTIF(AK$11:AK321, AK321)-1)</f>
        <v/>
      </c>
      <c r="AO321" s="37" t="str">
        <f>IF(AL321="", "", COUNTIF(AL$11:AL$8010, "&gt;"&amp;AL321)+1+COUNTIF(AL$11:AL321, AL321)-1)</f>
        <v/>
      </c>
    </row>
    <row r="322" spans="1:41" x14ac:dyDescent="0.55000000000000004">
      <c r="A322" s="5"/>
      <c r="B322" s="284"/>
      <c r="C322" s="285"/>
      <c r="D322" s="286"/>
      <c r="E322" s="287"/>
      <c r="F322" s="288"/>
      <c r="G322" s="5"/>
      <c r="J322" s="7" t="str">
        <f t="shared" si="81"/>
        <v/>
      </c>
      <c r="K322" s="48" t="str">
        <f t="shared" si="82"/>
        <v/>
      </c>
      <c r="L322" s="48" t="str">
        <f t="shared" si="83"/>
        <v/>
      </c>
      <c r="M322" s="49" t="str">
        <f t="shared" si="84"/>
        <v/>
      </c>
      <c r="O322" s="54" t="str">
        <f>IF('Staff &amp; Scores'!$C322="", "", 'Staff &amp; Scores'!$C322)</f>
        <v/>
      </c>
      <c r="U322" s="103" t="str">
        <f t="shared" si="85"/>
        <v/>
      </c>
      <c r="V322" s="77" t="str">
        <f t="shared" si="86"/>
        <v/>
      </c>
      <c r="W322" s="37" t="str">
        <f t="shared" si="87"/>
        <v/>
      </c>
      <c r="X322" s="7" t="str">
        <f t="shared" si="88"/>
        <v/>
      </c>
      <c r="Y322" s="37" t="str">
        <f t="shared" si="89"/>
        <v/>
      </c>
      <c r="AA322" s="54" t="str">
        <f t="shared" si="90"/>
        <v/>
      </c>
      <c r="AC322" s="121" t="str">
        <f t="shared" si="91"/>
        <v/>
      </c>
      <c r="AD322" s="111" t="str">
        <f t="shared" si="92"/>
        <v/>
      </c>
      <c r="AE322" s="122" t="str">
        <f t="shared" si="93"/>
        <v/>
      </c>
      <c r="AF322" s="123" t="str">
        <f t="shared" si="94"/>
        <v>Qtr 1</v>
      </c>
      <c r="AG322" s="122" t="str">
        <f t="shared" si="95"/>
        <v/>
      </c>
      <c r="AI322" s="124" t="str">
        <f t="shared" si="96"/>
        <v/>
      </c>
      <c r="AK322" s="103" t="str">
        <f t="shared" si="97"/>
        <v/>
      </c>
      <c r="AL322" s="104" t="str">
        <f t="shared" si="98"/>
        <v/>
      </c>
      <c r="AN322" s="37" t="str">
        <f>IF(AK322="", "", COUNTIF(AK$11:AK$8010, "&lt;"&amp;AK322)+1+COUNTIF(AK$11:AK322, AK322)-1)</f>
        <v/>
      </c>
      <c r="AO322" s="37" t="str">
        <f>IF(AL322="", "", COUNTIF(AL$11:AL$8010, "&gt;"&amp;AL322)+1+COUNTIF(AL$11:AL322, AL322)-1)</f>
        <v/>
      </c>
    </row>
    <row r="323" spans="1:41" x14ac:dyDescent="0.55000000000000004">
      <c r="A323" s="5"/>
      <c r="B323" s="284"/>
      <c r="C323" s="285"/>
      <c r="D323" s="286"/>
      <c r="E323" s="287"/>
      <c r="F323" s="288"/>
      <c r="G323" s="5"/>
      <c r="J323" s="7" t="str">
        <f t="shared" si="81"/>
        <v/>
      </c>
      <c r="K323" s="48" t="str">
        <f t="shared" si="82"/>
        <v/>
      </c>
      <c r="L323" s="48" t="str">
        <f t="shared" si="83"/>
        <v/>
      </c>
      <c r="M323" s="49" t="str">
        <f t="shared" si="84"/>
        <v/>
      </c>
      <c r="O323" s="54" t="str">
        <f>IF('Staff &amp; Scores'!$C323="", "", 'Staff &amp; Scores'!$C323)</f>
        <v/>
      </c>
      <c r="U323" s="103" t="str">
        <f t="shared" si="85"/>
        <v/>
      </c>
      <c r="V323" s="77" t="str">
        <f t="shared" si="86"/>
        <v/>
      </c>
      <c r="W323" s="37" t="str">
        <f t="shared" si="87"/>
        <v/>
      </c>
      <c r="X323" s="7" t="str">
        <f t="shared" si="88"/>
        <v/>
      </c>
      <c r="Y323" s="37" t="str">
        <f t="shared" si="89"/>
        <v/>
      </c>
      <c r="AA323" s="54" t="str">
        <f t="shared" si="90"/>
        <v/>
      </c>
      <c r="AC323" s="121" t="str">
        <f t="shared" si="91"/>
        <v/>
      </c>
      <c r="AD323" s="111" t="str">
        <f t="shared" si="92"/>
        <v/>
      </c>
      <c r="AE323" s="122" t="str">
        <f t="shared" si="93"/>
        <v/>
      </c>
      <c r="AF323" s="123" t="str">
        <f t="shared" si="94"/>
        <v>Qtr 1</v>
      </c>
      <c r="AG323" s="122" t="str">
        <f t="shared" si="95"/>
        <v/>
      </c>
      <c r="AI323" s="124" t="str">
        <f t="shared" si="96"/>
        <v/>
      </c>
      <c r="AK323" s="103" t="str">
        <f t="shared" si="97"/>
        <v/>
      </c>
      <c r="AL323" s="104" t="str">
        <f t="shared" si="98"/>
        <v/>
      </c>
      <c r="AN323" s="37" t="str">
        <f>IF(AK323="", "", COUNTIF(AK$11:AK$8010, "&lt;"&amp;AK323)+1+COUNTIF(AK$11:AK323, AK323)-1)</f>
        <v/>
      </c>
      <c r="AO323" s="37" t="str">
        <f>IF(AL323="", "", COUNTIF(AL$11:AL$8010, "&gt;"&amp;AL323)+1+COUNTIF(AL$11:AL323, AL323)-1)</f>
        <v/>
      </c>
    </row>
    <row r="324" spans="1:41" x14ac:dyDescent="0.55000000000000004">
      <c r="A324" s="5"/>
      <c r="B324" s="284"/>
      <c r="C324" s="285"/>
      <c r="D324" s="286"/>
      <c r="E324" s="287"/>
      <c r="F324" s="288"/>
      <c r="G324" s="5"/>
      <c r="J324" s="7" t="str">
        <f t="shared" si="81"/>
        <v/>
      </c>
      <c r="K324" s="48" t="str">
        <f t="shared" si="82"/>
        <v/>
      </c>
      <c r="L324" s="48" t="str">
        <f t="shared" si="83"/>
        <v/>
      </c>
      <c r="M324" s="49" t="str">
        <f t="shared" si="84"/>
        <v/>
      </c>
      <c r="O324" s="54" t="str">
        <f>IF('Staff &amp; Scores'!$C324="", "", 'Staff &amp; Scores'!$C324)</f>
        <v/>
      </c>
      <c r="U324" s="103" t="str">
        <f t="shared" si="85"/>
        <v/>
      </c>
      <c r="V324" s="77" t="str">
        <f t="shared" si="86"/>
        <v/>
      </c>
      <c r="W324" s="37" t="str">
        <f t="shared" si="87"/>
        <v/>
      </c>
      <c r="X324" s="7" t="str">
        <f t="shared" si="88"/>
        <v/>
      </c>
      <c r="Y324" s="37" t="str">
        <f t="shared" si="89"/>
        <v/>
      </c>
      <c r="AA324" s="54" t="str">
        <f t="shared" si="90"/>
        <v/>
      </c>
      <c r="AC324" s="121" t="str">
        <f t="shared" si="91"/>
        <v/>
      </c>
      <c r="AD324" s="111" t="str">
        <f t="shared" si="92"/>
        <v/>
      </c>
      <c r="AE324" s="122" t="str">
        <f t="shared" si="93"/>
        <v/>
      </c>
      <c r="AF324" s="123" t="str">
        <f t="shared" si="94"/>
        <v>Qtr 1</v>
      </c>
      <c r="AG324" s="122" t="str">
        <f t="shared" si="95"/>
        <v/>
      </c>
      <c r="AI324" s="124" t="str">
        <f t="shared" si="96"/>
        <v/>
      </c>
      <c r="AK324" s="103" t="str">
        <f t="shared" si="97"/>
        <v/>
      </c>
      <c r="AL324" s="104" t="str">
        <f t="shared" si="98"/>
        <v/>
      </c>
      <c r="AN324" s="37" t="str">
        <f>IF(AK324="", "", COUNTIF(AK$11:AK$8010, "&lt;"&amp;AK324)+1+COUNTIF(AK$11:AK324, AK324)-1)</f>
        <v/>
      </c>
      <c r="AO324" s="37" t="str">
        <f>IF(AL324="", "", COUNTIF(AL$11:AL$8010, "&gt;"&amp;AL324)+1+COUNTIF(AL$11:AL324, AL324)-1)</f>
        <v/>
      </c>
    </row>
    <row r="325" spans="1:41" x14ac:dyDescent="0.55000000000000004">
      <c r="A325" s="5"/>
      <c r="B325" s="284"/>
      <c r="C325" s="285"/>
      <c r="D325" s="286"/>
      <c r="E325" s="287"/>
      <c r="F325" s="288"/>
      <c r="G325" s="5"/>
      <c r="J325" s="7" t="str">
        <f t="shared" si="81"/>
        <v/>
      </c>
      <c r="K325" s="48" t="str">
        <f t="shared" si="82"/>
        <v/>
      </c>
      <c r="L325" s="48" t="str">
        <f t="shared" si="83"/>
        <v/>
      </c>
      <c r="M325" s="49" t="str">
        <f t="shared" si="84"/>
        <v/>
      </c>
      <c r="O325" s="54" t="str">
        <f>IF('Staff &amp; Scores'!$C325="", "", 'Staff &amp; Scores'!$C325)</f>
        <v/>
      </c>
      <c r="U325" s="103" t="str">
        <f t="shared" si="85"/>
        <v/>
      </c>
      <c r="V325" s="77" t="str">
        <f t="shared" si="86"/>
        <v/>
      </c>
      <c r="W325" s="37" t="str">
        <f t="shared" si="87"/>
        <v/>
      </c>
      <c r="X325" s="7" t="str">
        <f t="shared" si="88"/>
        <v/>
      </c>
      <c r="Y325" s="37" t="str">
        <f t="shared" si="89"/>
        <v/>
      </c>
      <c r="AA325" s="54" t="str">
        <f t="shared" si="90"/>
        <v/>
      </c>
      <c r="AC325" s="121" t="str">
        <f t="shared" si="91"/>
        <v/>
      </c>
      <c r="AD325" s="111" t="str">
        <f t="shared" si="92"/>
        <v/>
      </c>
      <c r="AE325" s="122" t="str">
        <f t="shared" si="93"/>
        <v/>
      </c>
      <c r="AF325" s="123" t="str">
        <f t="shared" si="94"/>
        <v>Qtr 1</v>
      </c>
      <c r="AG325" s="122" t="str">
        <f t="shared" si="95"/>
        <v/>
      </c>
      <c r="AI325" s="124" t="str">
        <f t="shared" si="96"/>
        <v/>
      </c>
      <c r="AK325" s="103" t="str">
        <f t="shared" si="97"/>
        <v/>
      </c>
      <c r="AL325" s="104" t="str">
        <f t="shared" si="98"/>
        <v/>
      </c>
      <c r="AN325" s="37" t="str">
        <f>IF(AK325="", "", COUNTIF(AK$11:AK$8010, "&lt;"&amp;AK325)+1+COUNTIF(AK$11:AK325, AK325)-1)</f>
        <v/>
      </c>
      <c r="AO325" s="37" t="str">
        <f>IF(AL325="", "", COUNTIF(AL$11:AL$8010, "&gt;"&amp;AL325)+1+COUNTIF(AL$11:AL325, AL325)-1)</f>
        <v/>
      </c>
    </row>
    <row r="326" spans="1:41" x14ac:dyDescent="0.55000000000000004">
      <c r="A326" s="5"/>
      <c r="B326" s="284"/>
      <c r="C326" s="285"/>
      <c r="D326" s="286"/>
      <c r="E326" s="287"/>
      <c r="F326" s="288"/>
      <c r="G326" s="5"/>
      <c r="J326" s="7" t="str">
        <f t="shared" si="81"/>
        <v/>
      </c>
      <c r="K326" s="48" t="str">
        <f t="shared" si="82"/>
        <v/>
      </c>
      <c r="L326" s="48" t="str">
        <f t="shared" si="83"/>
        <v/>
      </c>
      <c r="M326" s="49" t="str">
        <f t="shared" si="84"/>
        <v/>
      </c>
      <c r="O326" s="54" t="str">
        <f>IF('Staff &amp; Scores'!$C326="", "", 'Staff &amp; Scores'!$C326)</f>
        <v/>
      </c>
      <c r="U326" s="103" t="str">
        <f t="shared" si="85"/>
        <v/>
      </c>
      <c r="V326" s="77" t="str">
        <f t="shared" si="86"/>
        <v/>
      </c>
      <c r="W326" s="37" t="str">
        <f t="shared" si="87"/>
        <v/>
      </c>
      <c r="X326" s="7" t="str">
        <f t="shared" si="88"/>
        <v/>
      </c>
      <c r="Y326" s="37" t="str">
        <f t="shared" si="89"/>
        <v/>
      </c>
      <c r="AA326" s="54" t="str">
        <f t="shared" si="90"/>
        <v/>
      </c>
      <c r="AC326" s="121" t="str">
        <f t="shared" si="91"/>
        <v/>
      </c>
      <c r="AD326" s="111" t="str">
        <f t="shared" si="92"/>
        <v/>
      </c>
      <c r="AE326" s="122" t="str">
        <f t="shared" si="93"/>
        <v/>
      </c>
      <c r="AF326" s="123" t="str">
        <f t="shared" si="94"/>
        <v>Qtr 1</v>
      </c>
      <c r="AG326" s="122" t="str">
        <f t="shared" si="95"/>
        <v/>
      </c>
      <c r="AI326" s="124" t="str">
        <f t="shared" si="96"/>
        <v/>
      </c>
      <c r="AK326" s="103" t="str">
        <f t="shared" si="97"/>
        <v/>
      </c>
      <c r="AL326" s="104" t="str">
        <f t="shared" si="98"/>
        <v/>
      </c>
      <c r="AN326" s="37" t="str">
        <f>IF(AK326="", "", COUNTIF(AK$11:AK$8010, "&lt;"&amp;AK326)+1+COUNTIF(AK$11:AK326, AK326)-1)</f>
        <v/>
      </c>
      <c r="AO326" s="37" t="str">
        <f>IF(AL326="", "", COUNTIF(AL$11:AL$8010, "&gt;"&amp;AL326)+1+COUNTIF(AL$11:AL326, AL326)-1)</f>
        <v/>
      </c>
    </row>
    <row r="327" spans="1:41" x14ac:dyDescent="0.55000000000000004">
      <c r="A327" s="5"/>
      <c r="B327" s="284"/>
      <c r="C327" s="285"/>
      <c r="D327" s="286"/>
      <c r="E327" s="287"/>
      <c r="F327" s="288"/>
      <c r="G327" s="5"/>
      <c r="J327" s="7" t="str">
        <f t="shared" si="81"/>
        <v/>
      </c>
      <c r="K327" s="48" t="str">
        <f t="shared" si="82"/>
        <v/>
      </c>
      <c r="L327" s="48" t="str">
        <f t="shared" si="83"/>
        <v/>
      </c>
      <c r="M327" s="49" t="str">
        <f t="shared" si="84"/>
        <v/>
      </c>
      <c r="O327" s="54" t="str">
        <f>IF('Staff &amp; Scores'!$C327="", "", 'Staff &amp; Scores'!$C327)</f>
        <v/>
      </c>
      <c r="U327" s="103" t="str">
        <f t="shared" si="85"/>
        <v/>
      </c>
      <c r="V327" s="77" t="str">
        <f t="shared" si="86"/>
        <v/>
      </c>
      <c r="W327" s="37" t="str">
        <f t="shared" si="87"/>
        <v/>
      </c>
      <c r="X327" s="7" t="str">
        <f t="shared" si="88"/>
        <v/>
      </c>
      <c r="Y327" s="37" t="str">
        <f t="shared" si="89"/>
        <v/>
      </c>
      <c r="AA327" s="54" t="str">
        <f t="shared" si="90"/>
        <v/>
      </c>
      <c r="AC327" s="121" t="str">
        <f t="shared" si="91"/>
        <v/>
      </c>
      <c r="AD327" s="111" t="str">
        <f t="shared" si="92"/>
        <v/>
      </c>
      <c r="AE327" s="122" t="str">
        <f t="shared" si="93"/>
        <v/>
      </c>
      <c r="AF327" s="123" t="str">
        <f t="shared" si="94"/>
        <v>Qtr 1</v>
      </c>
      <c r="AG327" s="122" t="str">
        <f t="shared" si="95"/>
        <v/>
      </c>
      <c r="AI327" s="124" t="str">
        <f t="shared" si="96"/>
        <v/>
      </c>
      <c r="AK327" s="103" t="str">
        <f t="shared" si="97"/>
        <v/>
      </c>
      <c r="AL327" s="104" t="str">
        <f t="shared" si="98"/>
        <v/>
      </c>
      <c r="AN327" s="37" t="str">
        <f>IF(AK327="", "", COUNTIF(AK$11:AK$8010, "&lt;"&amp;AK327)+1+COUNTIF(AK$11:AK327, AK327)-1)</f>
        <v/>
      </c>
      <c r="AO327" s="37" t="str">
        <f>IF(AL327="", "", COUNTIF(AL$11:AL$8010, "&gt;"&amp;AL327)+1+COUNTIF(AL$11:AL327, AL327)-1)</f>
        <v/>
      </c>
    </row>
    <row r="328" spans="1:41" x14ac:dyDescent="0.55000000000000004">
      <c r="A328" s="5"/>
      <c r="B328" s="284"/>
      <c r="C328" s="285"/>
      <c r="D328" s="286"/>
      <c r="E328" s="287"/>
      <c r="F328" s="288"/>
      <c r="G328" s="5"/>
      <c r="J328" s="7" t="str">
        <f t="shared" si="81"/>
        <v/>
      </c>
      <c r="K328" s="48" t="str">
        <f t="shared" si="82"/>
        <v/>
      </c>
      <c r="L328" s="48" t="str">
        <f t="shared" si="83"/>
        <v/>
      </c>
      <c r="M328" s="49" t="str">
        <f t="shared" si="84"/>
        <v/>
      </c>
      <c r="O328" s="54" t="str">
        <f>IF('Staff &amp; Scores'!$C328="", "", 'Staff &amp; Scores'!$C328)</f>
        <v/>
      </c>
      <c r="U328" s="103" t="str">
        <f t="shared" si="85"/>
        <v/>
      </c>
      <c r="V328" s="77" t="str">
        <f t="shared" si="86"/>
        <v/>
      </c>
      <c r="W328" s="37" t="str">
        <f t="shared" si="87"/>
        <v/>
      </c>
      <c r="X328" s="7" t="str">
        <f t="shared" si="88"/>
        <v/>
      </c>
      <c r="Y328" s="37" t="str">
        <f t="shared" si="89"/>
        <v/>
      </c>
      <c r="AA328" s="54" t="str">
        <f t="shared" si="90"/>
        <v/>
      </c>
      <c r="AC328" s="121" t="str">
        <f t="shared" si="91"/>
        <v/>
      </c>
      <c r="AD328" s="111" t="str">
        <f t="shared" si="92"/>
        <v/>
      </c>
      <c r="AE328" s="122" t="str">
        <f t="shared" si="93"/>
        <v/>
      </c>
      <c r="AF328" s="123" t="str">
        <f t="shared" si="94"/>
        <v>Qtr 1</v>
      </c>
      <c r="AG328" s="122" t="str">
        <f t="shared" si="95"/>
        <v/>
      </c>
      <c r="AI328" s="124" t="str">
        <f t="shared" si="96"/>
        <v/>
      </c>
      <c r="AK328" s="103" t="str">
        <f t="shared" si="97"/>
        <v/>
      </c>
      <c r="AL328" s="104" t="str">
        <f t="shared" si="98"/>
        <v/>
      </c>
      <c r="AN328" s="37" t="str">
        <f>IF(AK328="", "", COUNTIF(AK$11:AK$8010, "&lt;"&amp;AK328)+1+COUNTIF(AK$11:AK328, AK328)-1)</f>
        <v/>
      </c>
      <c r="AO328" s="37" t="str">
        <f>IF(AL328="", "", COUNTIF(AL$11:AL$8010, "&gt;"&amp;AL328)+1+COUNTIF(AL$11:AL328, AL328)-1)</f>
        <v/>
      </c>
    </row>
    <row r="329" spans="1:41" x14ac:dyDescent="0.55000000000000004">
      <c r="A329" s="5"/>
      <c r="B329" s="284"/>
      <c r="C329" s="285"/>
      <c r="D329" s="286"/>
      <c r="E329" s="287"/>
      <c r="F329" s="288"/>
      <c r="G329" s="5"/>
      <c r="J329" s="7" t="str">
        <f t="shared" si="81"/>
        <v/>
      </c>
      <c r="K329" s="48" t="str">
        <f t="shared" si="82"/>
        <v/>
      </c>
      <c r="L329" s="48" t="str">
        <f t="shared" si="83"/>
        <v/>
      </c>
      <c r="M329" s="49" t="str">
        <f t="shared" si="84"/>
        <v/>
      </c>
      <c r="O329" s="54" t="str">
        <f>IF('Staff &amp; Scores'!$C329="", "", 'Staff &amp; Scores'!$C329)</f>
        <v/>
      </c>
      <c r="U329" s="103" t="str">
        <f t="shared" si="85"/>
        <v/>
      </c>
      <c r="V329" s="77" t="str">
        <f t="shared" si="86"/>
        <v/>
      </c>
      <c r="W329" s="37" t="str">
        <f t="shared" si="87"/>
        <v/>
      </c>
      <c r="X329" s="7" t="str">
        <f t="shared" si="88"/>
        <v/>
      </c>
      <c r="Y329" s="37" t="str">
        <f t="shared" si="89"/>
        <v/>
      </c>
      <c r="AA329" s="54" t="str">
        <f t="shared" si="90"/>
        <v/>
      </c>
      <c r="AC329" s="121" t="str">
        <f t="shared" si="91"/>
        <v/>
      </c>
      <c r="AD329" s="111" t="str">
        <f t="shared" si="92"/>
        <v/>
      </c>
      <c r="AE329" s="122" t="str">
        <f t="shared" si="93"/>
        <v/>
      </c>
      <c r="AF329" s="123" t="str">
        <f t="shared" si="94"/>
        <v>Qtr 1</v>
      </c>
      <c r="AG329" s="122" t="str">
        <f t="shared" si="95"/>
        <v/>
      </c>
      <c r="AI329" s="124" t="str">
        <f t="shared" si="96"/>
        <v/>
      </c>
      <c r="AK329" s="103" t="str">
        <f t="shared" si="97"/>
        <v/>
      </c>
      <c r="AL329" s="104" t="str">
        <f t="shared" si="98"/>
        <v/>
      </c>
      <c r="AN329" s="37" t="str">
        <f>IF(AK329="", "", COUNTIF(AK$11:AK$8010, "&lt;"&amp;AK329)+1+COUNTIF(AK$11:AK329, AK329)-1)</f>
        <v/>
      </c>
      <c r="AO329" s="37" t="str">
        <f>IF(AL329="", "", COUNTIF(AL$11:AL$8010, "&gt;"&amp;AL329)+1+COUNTIF(AL$11:AL329, AL329)-1)</f>
        <v/>
      </c>
    </row>
    <row r="330" spans="1:41" x14ac:dyDescent="0.55000000000000004">
      <c r="A330" s="5"/>
      <c r="B330" s="284"/>
      <c r="C330" s="285"/>
      <c r="D330" s="286"/>
      <c r="E330" s="287"/>
      <c r="F330" s="288"/>
      <c r="G330" s="5"/>
      <c r="J330" s="7" t="str">
        <f t="shared" si="81"/>
        <v/>
      </c>
      <c r="K330" s="48" t="str">
        <f t="shared" si="82"/>
        <v/>
      </c>
      <c r="L330" s="48" t="str">
        <f t="shared" si="83"/>
        <v/>
      </c>
      <c r="M330" s="49" t="str">
        <f t="shared" si="84"/>
        <v/>
      </c>
      <c r="O330" s="54" t="str">
        <f>IF('Staff &amp; Scores'!$C330="", "", 'Staff &amp; Scores'!$C330)</f>
        <v/>
      </c>
      <c r="U330" s="103" t="str">
        <f t="shared" si="85"/>
        <v/>
      </c>
      <c r="V330" s="77" t="str">
        <f t="shared" si="86"/>
        <v/>
      </c>
      <c r="W330" s="37" t="str">
        <f t="shared" si="87"/>
        <v/>
      </c>
      <c r="X330" s="7" t="str">
        <f t="shared" si="88"/>
        <v/>
      </c>
      <c r="Y330" s="37" t="str">
        <f t="shared" si="89"/>
        <v/>
      </c>
      <c r="AA330" s="54" t="str">
        <f t="shared" si="90"/>
        <v/>
      </c>
      <c r="AC330" s="121" t="str">
        <f t="shared" si="91"/>
        <v/>
      </c>
      <c r="AD330" s="111" t="str">
        <f t="shared" si="92"/>
        <v/>
      </c>
      <c r="AE330" s="122" t="str">
        <f t="shared" si="93"/>
        <v/>
      </c>
      <c r="AF330" s="123" t="str">
        <f t="shared" si="94"/>
        <v>Qtr 1</v>
      </c>
      <c r="AG330" s="122" t="str">
        <f t="shared" si="95"/>
        <v/>
      </c>
      <c r="AI330" s="124" t="str">
        <f t="shared" si="96"/>
        <v/>
      </c>
      <c r="AK330" s="103" t="str">
        <f t="shared" si="97"/>
        <v/>
      </c>
      <c r="AL330" s="104" t="str">
        <f t="shared" si="98"/>
        <v/>
      </c>
      <c r="AN330" s="37" t="str">
        <f>IF(AK330="", "", COUNTIF(AK$11:AK$8010, "&lt;"&amp;AK330)+1+COUNTIF(AK$11:AK330, AK330)-1)</f>
        <v/>
      </c>
      <c r="AO330" s="37" t="str">
        <f>IF(AL330="", "", COUNTIF(AL$11:AL$8010, "&gt;"&amp;AL330)+1+COUNTIF(AL$11:AL330, AL330)-1)</f>
        <v/>
      </c>
    </row>
    <row r="331" spans="1:41" x14ac:dyDescent="0.55000000000000004">
      <c r="A331" s="5"/>
      <c r="B331" s="284"/>
      <c r="C331" s="285"/>
      <c r="D331" s="286"/>
      <c r="E331" s="287"/>
      <c r="F331" s="288"/>
      <c r="G331" s="5"/>
      <c r="J331" s="7" t="str">
        <f t="shared" si="81"/>
        <v/>
      </c>
      <c r="K331" s="48" t="str">
        <f t="shared" si="82"/>
        <v/>
      </c>
      <c r="L331" s="48" t="str">
        <f t="shared" si="83"/>
        <v/>
      </c>
      <c r="M331" s="49" t="str">
        <f t="shared" si="84"/>
        <v/>
      </c>
      <c r="O331" s="54" t="str">
        <f>IF('Staff &amp; Scores'!$C331="", "", 'Staff &amp; Scores'!$C331)</f>
        <v/>
      </c>
      <c r="U331" s="103" t="str">
        <f t="shared" si="85"/>
        <v/>
      </c>
      <c r="V331" s="77" t="str">
        <f t="shared" si="86"/>
        <v/>
      </c>
      <c r="W331" s="37" t="str">
        <f t="shared" si="87"/>
        <v/>
      </c>
      <c r="X331" s="7" t="str">
        <f t="shared" si="88"/>
        <v/>
      </c>
      <c r="Y331" s="37" t="str">
        <f t="shared" si="89"/>
        <v/>
      </c>
      <c r="AA331" s="54" t="str">
        <f t="shared" si="90"/>
        <v/>
      </c>
      <c r="AC331" s="121" t="str">
        <f t="shared" si="91"/>
        <v/>
      </c>
      <c r="AD331" s="111" t="str">
        <f t="shared" si="92"/>
        <v/>
      </c>
      <c r="AE331" s="122" t="str">
        <f t="shared" si="93"/>
        <v/>
      </c>
      <c r="AF331" s="123" t="str">
        <f t="shared" si="94"/>
        <v>Qtr 1</v>
      </c>
      <c r="AG331" s="122" t="str">
        <f t="shared" si="95"/>
        <v/>
      </c>
      <c r="AI331" s="124" t="str">
        <f t="shared" si="96"/>
        <v/>
      </c>
      <c r="AK331" s="103" t="str">
        <f t="shared" si="97"/>
        <v/>
      </c>
      <c r="AL331" s="104" t="str">
        <f t="shared" si="98"/>
        <v/>
      </c>
      <c r="AN331" s="37" t="str">
        <f>IF(AK331="", "", COUNTIF(AK$11:AK$8010, "&lt;"&amp;AK331)+1+COUNTIF(AK$11:AK331, AK331)-1)</f>
        <v/>
      </c>
      <c r="AO331" s="37" t="str">
        <f>IF(AL331="", "", COUNTIF(AL$11:AL$8010, "&gt;"&amp;AL331)+1+COUNTIF(AL$11:AL331, AL331)-1)</f>
        <v/>
      </c>
    </row>
    <row r="332" spans="1:41" x14ac:dyDescent="0.55000000000000004">
      <c r="A332" s="5"/>
      <c r="B332" s="284"/>
      <c r="C332" s="285"/>
      <c r="D332" s="286"/>
      <c r="E332" s="287"/>
      <c r="F332" s="288"/>
      <c r="G332" s="5"/>
      <c r="J332" s="7" t="str">
        <f t="shared" ref="J332:J395" si="99">IF(B332="", "", IF(OR(B332&lt;$O$4, B332&gt;$O$5), "X", ""))</f>
        <v/>
      </c>
      <c r="K332" s="48" t="str">
        <f t="shared" ref="K332:K395" si="100">IF(C332="", "", IF(COUNTIF($O$10:$O$510, C332)=0, "X", ""))</f>
        <v/>
      </c>
      <c r="L332" s="48" t="str">
        <f t="shared" ref="L332:L395" si="101">IF(D332="", "", IF(COUNTIF($Q$10:$Q$15, D332)=0, "X", ""))</f>
        <v/>
      </c>
      <c r="M332" s="49" t="str">
        <f t="shared" ref="M332:M395" si="102">IF(E332="", "", IF(COUNTIF($S$10:$S$20, E332)=0, "X", ""))</f>
        <v/>
      </c>
      <c r="O332" s="54" t="str">
        <f>IF('Staff &amp; Scores'!$C332="", "", 'Staff &amp; Scores'!$C332)</f>
        <v/>
      </c>
      <c r="U332" s="103" t="str">
        <f t="shared" ref="U332:U395" si="103">IF($Q$4="", "", IF($C332=$Q$4, IF($E332&lt;0, $E332, ""), ""))</f>
        <v/>
      </c>
      <c r="V332" s="77" t="str">
        <f t="shared" ref="V332:V395" si="104">IF($Q$4="", "", IF($C332=$Q$4, IF($E332&gt;0, $E332, ""), ""))</f>
        <v/>
      </c>
      <c r="W332" s="37" t="str">
        <f t="shared" ref="W332:W395" si="105">IF($Q$4="", "", IF($C332=$Q$4, IF($B332="", "", TEXT($B332, "mmm yyyy")), ""))</f>
        <v/>
      </c>
      <c r="X332" s="7" t="str">
        <f t="shared" ref="X332:X395" si="106">IF(OR($Q$4="", $B332=""), "", IF($C332=$Q$4, IF(AND($B332&gt;=$V$2, $B332&lt;=$W$2), $U$2, IF(AND($B332&gt;=$V$3, $B332&lt;=$W$3), $U$3, IF(AND($B332&gt;=$V$4, $B332&lt;=$W$4), $U$4, IF(AND($B332&gt;=$V$5, $B332&lt;=$W$5), $U$5, "")))), ""))</f>
        <v/>
      </c>
      <c r="Y332" s="37" t="str">
        <f t="shared" ref="Y332:Y395" si="107">IF($Q$4="", "", IF($C332=$Q$4, IF($D332="", "", $D332), ""))</f>
        <v/>
      </c>
      <c r="AA332" s="54" t="str">
        <f t="shared" ref="AA332:AA395" si="108">IF(OR($X332="", $Y332=""), "", CONCATENATE($Y332, " - ", $X332))</f>
        <v/>
      </c>
      <c r="AC332" s="121" t="str">
        <f t="shared" ref="AC332:AC395" si="109">IF($E332&lt;0, $E332, "")</f>
        <v/>
      </c>
      <c r="AD332" s="111" t="str">
        <f t="shared" ref="AD332:AD395" si="110">IF($E332&gt;0, $E332, "")</f>
        <v/>
      </c>
      <c r="AE332" s="122" t="str">
        <f t="shared" ref="AE332:AE395" si="111">IF($B332="", "", TEXT($B332, "mmm yyyy"))</f>
        <v/>
      </c>
      <c r="AF332" s="123" t="str">
        <f t="shared" ref="AF332:AF395" si="112">IF(AND($B332&gt;=$V$2, $B332&lt;=$W$2), $U$2, IF(AND($B332&gt;=$V$3, $B332&lt;=$W$3), $U$3, IF(AND($B332&gt;=$V$4, $B332&lt;=$W$4), $U$4, IF(AND($B332&gt;=$V$5, $B332&lt;=$W$5), $U$5, ""))))</f>
        <v>Qtr 1</v>
      </c>
      <c r="AG332" s="122" t="str">
        <f t="shared" ref="AG332:AG395" si="113">IF($D332="", "", $D332)</f>
        <v/>
      </c>
      <c r="AI332" s="124" t="str">
        <f t="shared" ref="AI332:AI395" si="114">IF(OR($AF332="", $AG332=""), "", CONCATENATE($AG332, " - ", $AF332))</f>
        <v/>
      </c>
      <c r="AK332" s="103" t="str">
        <f t="shared" ref="AK332:AK395" si="115">IF($AK$7="", U332, IF($AK$7=$X332, U332, ""))</f>
        <v/>
      </c>
      <c r="AL332" s="104" t="str">
        <f t="shared" ref="AL332:AL395" si="116">IF($AK$7="", V332, IF($AK$7=$X332, V332, ""))</f>
        <v/>
      </c>
      <c r="AN332" s="37" t="str">
        <f>IF(AK332="", "", COUNTIF(AK$11:AK$8010, "&lt;"&amp;AK332)+1+COUNTIF(AK$11:AK332, AK332)-1)</f>
        <v/>
      </c>
      <c r="AO332" s="37" t="str">
        <f>IF(AL332="", "", COUNTIF(AL$11:AL$8010, "&gt;"&amp;AL332)+1+COUNTIF(AL$11:AL332, AL332)-1)</f>
        <v/>
      </c>
    </row>
    <row r="333" spans="1:41" x14ac:dyDescent="0.55000000000000004">
      <c r="A333" s="5"/>
      <c r="B333" s="284"/>
      <c r="C333" s="285"/>
      <c r="D333" s="286"/>
      <c r="E333" s="287"/>
      <c r="F333" s="288"/>
      <c r="G333" s="5"/>
      <c r="J333" s="7" t="str">
        <f t="shared" si="99"/>
        <v/>
      </c>
      <c r="K333" s="48" t="str">
        <f t="shared" si="100"/>
        <v/>
      </c>
      <c r="L333" s="48" t="str">
        <f t="shared" si="101"/>
        <v/>
      </c>
      <c r="M333" s="49" t="str">
        <f t="shared" si="102"/>
        <v/>
      </c>
      <c r="O333" s="54" t="str">
        <f>IF('Staff &amp; Scores'!$C333="", "", 'Staff &amp; Scores'!$C333)</f>
        <v/>
      </c>
      <c r="U333" s="103" t="str">
        <f t="shared" si="103"/>
        <v/>
      </c>
      <c r="V333" s="77" t="str">
        <f t="shared" si="104"/>
        <v/>
      </c>
      <c r="W333" s="37" t="str">
        <f t="shared" si="105"/>
        <v/>
      </c>
      <c r="X333" s="7" t="str">
        <f t="shared" si="106"/>
        <v/>
      </c>
      <c r="Y333" s="37" t="str">
        <f t="shared" si="107"/>
        <v/>
      </c>
      <c r="AA333" s="54" t="str">
        <f t="shared" si="108"/>
        <v/>
      </c>
      <c r="AC333" s="121" t="str">
        <f t="shared" si="109"/>
        <v/>
      </c>
      <c r="AD333" s="111" t="str">
        <f t="shared" si="110"/>
        <v/>
      </c>
      <c r="AE333" s="122" t="str">
        <f t="shared" si="111"/>
        <v/>
      </c>
      <c r="AF333" s="123" t="str">
        <f t="shared" si="112"/>
        <v>Qtr 1</v>
      </c>
      <c r="AG333" s="122" t="str">
        <f t="shared" si="113"/>
        <v/>
      </c>
      <c r="AI333" s="124" t="str">
        <f t="shared" si="114"/>
        <v/>
      </c>
      <c r="AK333" s="103" t="str">
        <f t="shared" si="115"/>
        <v/>
      </c>
      <c r="AL333" s="104" t="str">
        <f t="shared" si="116"/>
        <v/>
      </c>
      <c r="AN333" s="37" t="str">
        <f>IF(AK333="", "", COUNTIF(AK$11:AK$8010, "&lt;"&amp;AK333)+1+COUNTIF(AK$11:AK333, AK333)-1)</f>
        <v/>
      </c>
      <c r="AO333" s="37" t="str">
        <f>IF(AL333="", "", COUNTIF(AL$11:AL$8010, "&gt;"&amp;AL333)+1+COUNTIF(AL$11:AL333, AL333)-1)</f>
        <v/>
      </c>
    </row>
    <row r="334" spans="1:41" x14ac:dyDescent="0.55000000000000004">
      <c r="A334" s="5"/>
      <c r="B334" s="284"/>
      <c r="C334" s="285"/>
      <c r="D334" s="286"/>
      <c r="E334" s="287"/>
      <c r="F334" s="288"/>
      <c r="G334" s="5"/>
      <c r="J334" s="7" t="str">
        <f t="shared" si="99"/>
        <v/>
      </c>
      <c r="K334" s="48" t="str">
        <f t="shared" si="100"/>
        <v/>
      </c>
      <c r="L334" s="48" t="str">
        <f t="shared" si="101"/>
        <v/>
      </c>
      <c r="M334" s="49" t="str">
        <f t="shared" si="102"/>
        <v/>
      </c>
      <c r="O334" s="54" t="str">
        <f>IF('Staff &amp; Scores'!$C334="", "", 'Staff &amp; Scores'!$C334)</f>
        <v/>
      </c>
      <c r="U334" s="103" t="str">
        <f t="shared" si="103"/>
        <v/>
      </c>
      <c r="V334" s="77" t="str">
        <f t="shared" si="104"/>
        <v/>
      </c>
      <c r="W334" s="37" t="str">
        <f t="shared" si="105"/>
        <v/>
      </c>
      <c r="X334" s="7" t="str">
        <f t="shared" si="106"/>
        <v/>
      </c>
      <c r="Y334" s="37" t="str">
        <f t="shared" si="107"/>
        <v/>
      </c>
      <c r="AA334" s="54" t="str">
        <f t="shared" si="108"/>
        <v/>
      </c>
      <c r="AC334" s="121" t="str">
        <f t="shared" si="109"/>
        <v/>
      </c>
      <c r="AD334" s="111" t="str">
        <f t="shared" si="110"/>
        <v/>
      </c>
      <c r="AE334" s="122" t="str">
        <f t="shared" si="111"/>
        <v/>
      </c>
      <c r="AF334" s="123" t="str">
        <f t="shared" si="112"/>
        <v>Qtr 1</v>
      </c>
      <c r="AG334" s="122" t="str">
        <f t="shared" si="113"/>
        <v/>
      </c>
      <c r="AI334" s="124" t="str">
        <f t="shared" si="114"/>
        <v/>
      </c>
      <c r="AK334" s="103" t="str">
        <f t="shared" si="115"/>
        <v/>
      </c>
      <c r="AL334" s="104" t="str">
        <f t="shared" si="116"/>
        <v/>
      </c>
      <c r="AN334" s="37" t="str">
        <f>IF(AK334="", "", COUNTIF(AK$11:AK$8010, "&lt;"&amp;AK334)+1+COUNTIF(AK$11:AK334, AK334)-1)</f>
        <v/>
      </c>
      <c r="AO334" s="37" t="str">
        <f>IF(AL334="", "", COUNTIF(AL$11:AL$8010, "&gt;"&amp;AL334)+1+COUNTIF(AL$11:AL334, AL334)-1)</f>
        <v/>
      </c>
    </row>
    <row r="335" spans="1:41" x14ac:dyDescent="0.55000000000000004">
      <c r="A335" s="5"/>
      <c r="B335" s="284"/>
      <c r="C335" s="285"/>
      <c r="D335" s="286"/>
      <c r="E335" s="287"/>
      <c r="F335" s="288"/>
      <c r="G335" s="5"/>
      <c r="J335" s="7" t="str">
        <f t="shared" si="99"/>
        <v/>
      </c>
      <c r="K335" s="48" t="str">
        <f t="shared" si="100"/>
        <v/>
      </c>
      <c r="L335" s="48" t="str">
        <f t="shared" si="101"/>
        <v/>
      </c>
      <c r="M335" s="49" t="str">
        <f t="shared" si="102"/>
        <v/>
      </c>
      <c r="O335" s="54" t="str">
        <f>IF('Staff &amp; Scores'!$C335="", "", 'Staff &amp; Scores'!$C335)</f>
        <v/>
      </c>
      <c r="U335" s="103" t="str">
        <f t="shared" si="103"/>
        <v/>
      </c>
      <c r="V335" s="77" t="str">
        <f t="shared" si="104"/>
        <v/>
      </c>
      <c r="W335" s="37" t="str">
        <f t="shared" si="105"/>
        <v/>
      </c>
      <c r="X335" s="7" t="str">
        <f t="shared" si="106"/>
        <v/>
      </c>
      <c r="Y335" s="37" t="str">
        <f t="shared" si="107"/>
        <v/>
      </c>
      <c r="AA335" s="54" t="str">
        <f t="shared" si="108"/>
        <v/>
      </c>
      <c r="AC335" s="121" t="str">
        <f t="shared" si="109"/>
        <v/>
      </c>
      <c r="AD335" s="111" t="str">
        <f t="shared" si="110"/>
        <v/>
      </c>
      <c r="AE335" s="122" t="str">
        <f t="shared" si="111"/>
        <v/>
      </c>
      <c r="AF335" s="123" t="str">
        <f t="shared" si="112"/>
        <v>Qtr 1</v>
      </c>
      <c r="AG335" s="122" t="str">
        <f t="shared" si="113"/>
        <v/>
      </c>
      <c r="AI335" s="124" t="str">
        <f t="shared" si="114"/>
        <v/>
      </c>
      <c r="AK335" s="103" t="str">
        <f t="shared" si="115"/>
        <v/>
      </c>
      <c r="AL335" s="104" t="str">
        <f t="shared" si="116"/>
        <v/>
      </c>
      <c r="AN335" s="37" t="str">
        <f>IF(AK335="", "", COUNTIF(AK$11:AK$8010, "&lt;"&amp;AK335)+1+COUNTIF(AK$11:AK335, AK335)-1)</f>
        <v/>
      </c>
      <c r="AO335" s="37" t="str">
        <f>IF(AL335="", "", COUNTIF(AL$11:AL$8010, "&gt;"&amp;AL335)+1+COUNTIF(AL$11:AL335, AL335)-1)</f>
        <v/>
      </c>
    </row>
    <row r="336" spans="1:41" x14ac:dyDescent="0.55000000000000004">
      <c r="A336" s="5"/>
      <c r="B336" s="284"/>
      <c r="C336" s="285"/>
      <c r="D336" s="286"/>
      <c r="E336" s="287"/>
      <c r="F336" s="288"/>
      <c r="G336" s="5"/>
      <c r="J336" s="7" t="str">
        <f t="shared" si="99"/>
        <v/>
      </c>
      <c r="K336" s="48" t="str">
        <f t="shared" si="100"/>
        <v/>
      </c>
      <c r="L336" s="48" t="str">
        <f t="shared" si="101"/>
        <v/>
      </c>
      <c r="M336" s="49" t="str">
        <f t="shared" si="102"/>
        <v/>
      </c>
      <c r="O336" s="54" t="str">
        <f>IF('Staff &amp; Scores'!$C336="", "", 'Staff &amp; Scores'!$C336)</f>
        <v/>
      </c>
      <c r="U336" s="103" t="str">
        <f t="shared" si="103"/>
        <v/>
      </c>
      <c r="V336" s="77" t="str">
        <f t="shared" si="104"/>
        <v/>
      </c>
      <c r="W336" s="37" t="str">
        <f t="shared" si="105"/>
        <v/>
      </c>
      <c r="X336" s="7" t="str">
        <f t="shared" si="106"/>
        <v/>
      </c>
      <c r="Y336" s="37" t="str">
        <f t="shared" si="107"/>
        <v/>
      </c>
      <c r="AA336" s="54" t="str">
        <f t="shared" si="108"/>
        <v/>
      </c>
      <c r="AC336" s="121" t="str">
        <f t="shared" si="109"/>
        <v/>
      </c>
      <c r="AD336" s="111" t="str">
        <f t="shared" si="110"/>
        <v/>
      </c>
      <c r="AE336" s="122" t="str">
        <f t="shared" si="111"/>
        <v/>
      </c>
      <c r="AF336" s="123" t="str">
        <f t="shared" si="112"/>
        <v>Qtr 1</v>
      </c>
      <c r="AG336" s="122" t="str">
        <f t="shared" si="113"/>
        <v/>
      </c>
      <c r="AI336" s="124" t="str">
        <f t="shared" si="114"/>
        <v/>
      </c>
      <c r="AK336" s="103" t="str">
        <f t="shared" si="115"/>
        <v/>
      </c>
      <c r="AL336" s="104" t="str">
        <f t="shared" si="116"/>
        <v/>
      </c>
      <c r="AN336" s="37" t="str">
        <f>IF(AK336="", "", COUNTIF(AK$11:AK$8010, "&lt;"&amp;AK336)+1+COUNTIF(AK$11:AK336, AK336)-1)</f>
        <v/>
      </c>
      <c r="AO336" s="37" t="str">
        <f>IF(AL336="", "", COUNTIF(AL$11:AL$8010, "&gt;"&amp;AL336)+1+COUNTIF(AL$11:AL336, AL336)-1)</f>
        <v/>
      </c>
    </row>
    <row r="337" spans="1:41" x14ac:dyDescent="0.55000000000000004">
      <c r="A337" s="5"/>
      <c r="B337" s="284"/>
      <c r="C337" s="285"/>
      <c r="D337" s="286"/>
      <c r="E337" s="287"/>
      <c r="F337" s="288"/>
      <c r="G337" s="5"/>
      <c r="J337" s="7" t="str">
        <f t="shared" si="99"/>
        <v/>
      </c>
      <c r="K337" s="48" t="str">
        <f t="shared" si="100"/>
        <v/>
      </c>
      <c r="L337" s="48" t="str">
        <f t="shared" si="101"/>
        <v/>
      </c>
      <c r="M337" s="49" t="str">
        <f t="shared" si="102"/>
        <v/>
      </c>
      <c r="O337" s="54" t="str">
        <f>IF('Staff &amp; Scores'!$C337="", "", 'Staff &amp; Scores'!$C337)</f>
        <v/>
      </c>
      <c r="U337" s="103" t="str">
        <f t="shared" si="103"/>
        <v/>
      </c>
      <c r="V337" s="77" t="str">
        <f t="shared" si="104"/>
        <v/>
      </c>
      <c r="W337" s="37" t="str">
        <f t="shared" si="105"/>
        <v/>
      </c>
      <c r="X337" s="7" t="str">
        <f t="shared" si="106"/>
        <v/>
      </c>
      <c r="Y337" s="37" t="str">
        <f t="shared" si="107"/>
        <v/>
      </c>
      <c r="AA337" s="54" t="str">
        <f t="shared" si="108"/>
        <v/>
      </c>
      <c r="AC337" s="121" t="str">
        <f t="shared" si="109"/>
        <v/>
      </c>
      <c r="AD337" s="111" t="str">
        <f t="shared" si="110"/>
        <v/>
      </c>
      <c r="AE337" s="122" t="str">
        <f t="shared" si="111"/>
        <v/>
      </c>
      <c r="AF337" s="123" t="str">
        <f t="shared" si="112"/>
        <v>Qtr 1</v>
      </c>
      <c r="AG337" s="122" t="str">
        <f t="shared" si="113"/>
        <v/>
      </c>
      <c r="AI337" s="124" t="str">
        <f t="shared" si="114"/>
        <v/>
      </c>
      <c r="AK337" s="103" t="str">
        <f t="shared" si="115"/>
        <v/>
      </c>
      <c r="AL337" s="104" t="str">
        <f t="shared" si="116"/>
        <v/>
      </c>
      <c r="AN337" s="37" t="str">
        <f>IF(AK337="", "", COUNTIF(AK$11:AK$8010, "&lt;"&amp;AK337)+1+COUNTIF(AK$11:AK337, AK337)-1)</f>
        <v/>
      </c>
      <c r="AO337" s="37" t="str">
        <f>IF(AL337="", "", COUNTIF(AL$11:AL$8010, "&gt;"&amp;AL337)+1+COUNTIF(AL$11:AL337, AL337)-1)</f>
        <v/>
      </c>
    </row>
    <row r="338" spans="1:41" x14ac:dyDescent="0.55000000000000004">
      <c r="A338" s="5"/>
      <c r="B338" s="284"/>
      <c r="C338" s="285"/>
      <c r="D338" s="286"/>
      <c r="E338" s="287"/>
      <c r="F338" s="288"/>
      <c r="G338" s="5"/>
      <c r="J338" s="7" t="str">
        <f t="shared" si="99"/>
        <v/>
      </c>
      <c r="K338" s="48" t="str">
        <f t="shared" si="100"/>
        <v/>
      </c>
      <c r="L338" s="48" t="str">
        <f t="shared" si="101"/>
        <v/>
      </c>
      <c r="M338" s="49" t="str">
        <f t="shared" si="102"/>
        <v/>
      </c>
      <c r="O338" s="54" t="str">
        <f>IF('Staff &amp; Scores'!$C338="", "", 'Staff &amp; Scores'!$C338)</f>
        <v/>
      </c>
      <c r="U338" s="103" t="str">
        <f t="shared" si="103"/>
        <v/>
      </c>
      <c r="V338" s="77" t="str">
        <f t="shared" si="104"/>
        <v/>
      </c>
      <c r="W338" s="37" t="str">
        <f t="shared" si="105"/>
        <v/>
      </c>
      <c r="X338" s="7" t="str">
        <f t="shared" si="106"/>
        <v/>
      </c>
      <c r="Y338" s="37" t="str">
        <f t="shared" si="107"/>
        <v/>
      </c>
      <c r="AA338" s="54" t="str">
        <f t="shared" si="108"/>
        <v/>
      </c>
      <c r="AC338" s="121" t="str">
        <f t="shared" si="109"/>
        <v/>
      </c>
      <c r="AD338" s="111" t="str">
        <f t="shared" si="110"/>
        <v/>
      </c>
      <c r="AE338" s="122" t="str">
        <f t="shared" si="111"/>
        <v/>
      </c>
      <c r="AF338" s="123" t="str">
        <f t="shared" si="112"/>
        <v>Qtr 1</v>
      </c>
      <c r="AG338" s="122" t="str">
        <f t="shared" si="113"/>
        <v/>
      </c>
      <c r="AI338" s="124" t="str">
        <f t="shared" si="114"/>
        <v/>
      </c>
      <c r="AK338" s="103" t="str">
        <f t="shared" si="115"/>
        <v/>
      </c>
      <c r="AL338" s="104" t="str">
        <f t="shared" si="116"/>
        <v/>
      </c>
      <c r="AN338" s="37" t="str">
        <f>IF(AK338="", "", COUNTIF(AK$11:AK$8010, "&lt;"&amp;AK338)+1+COUNTIF(AK$11:AK338, AK338)-1)</f>
        <v/>
      </c>
      <c r="AO338" s="37" t="str">
        <f>IF(AL338="", "", COUNTIF(AL$11:AL$8010, "&gt;"&amp;AL338)+1+COUNTIF(AL$11:AL338, AL338)-1)</f>
        <v/>
      </c>
    </row>
    <row r="339" spans="1:41" x14ac:dyDescent="0.55000000000000004">
      <c r="A339" s="5"/>
      <c r="B339" s="284"/>
      <c r="C339" s="285"/>
      <c r="D339" s="286"/>
      <c r="E339" s="287"/>
      <c r="F339" s="288"/>
      <c r="G339" s="5"/>
      <c r="J339" s="7" t="str">
        <f t="shared" si="99"/>
        <v/>
      </c>
      <c r="K339" s="48" t="str">
        <f t="shared" si="100"/>
        <v/>
      </c>
      <c r="L339" s="48" t="str">
        <f t="shared" si="101"/>
        <v/>
      </c>
      <c r="M339" s="49" t="str">
        <f t="shared" si="102"/>
        <v/>
      </c>
      <c r="O339" s="54" t="str">
        <f>IF('Staff &amp; Scores'!$C339="", "", 'Staff &amp; Scores'!$C339)</f>
        <v/>
      </c>
      <c r="U339" s="103" t="str">
        <f t="shared" si="103"/>
        <v/>
      </c>
      <c r="V339" s="77" t="str">
        <f t="shared" si="104"/>
        <v/>
      </c>
      <c r="W339" s="37" t="str">
        <f t="shared" si="105"/>
        <v/>
      </c>
      <c r="X339" s="7" t="str">
        <f t="shared" si="106"/>
        <v/>
      </c>
      <c r="Y339" s="37" t="str">
        <f t="shared" si="107"/>
        <v/>
      </c>
      <c r="AA339" s="54" t="str">
        <f t="shared" si="108"/>
        <v/>
      </c>
      <c r="AC339" s="121" t="str">
        <f t="shared" si="109"/>
        <v/>
      </c>
      <c r="AD339" s="111" t="str">
        <f t="shared" si="110"/>
        <v/>
      </c>
      <c r="AE339" s="122" t="str">
        <f t="shared" si="111"/>
        <v/>
      </c>
      <c r="AF339" s="123" t="str">
        <f t="shared" si="112"/>
        <v>Qtr 1</v>
      </c>
      <c r="AG339" s="122" t="str">
        <f t="shared" si="113"/>
        <v/>
      </c>
      <c r="AI339" s="124" t="str">
        <f t="shared" si="114"/>
        <v/>
      </c>
      <c r="AK339" s="103" t="str">
        <f t="shared" si="115"/>
        <v/>
      </c>
      <c r="AL339" s="104" t="str">
        <f t="shared" si="116"/>
        <v/>
      </c>
      <c r="AN339" s="37" t="str">
        <f>IF(AK339="", "", COUNTIF(AK$11:AK$8010, "&lt;"&amp;AK339)+1+COUNTIF(AK$11:AK339, AK339)-1)</f>
        <v/>
      </c>
      <c r="AO339" s="37" t="str">
        <f>IF(AL339="", "", COUNTIF(AL$11:AL$8010, "&gt;"&amp;AL339)+1+COUNTIF(AL$11:AL339, AL339)-1)</f>
        <v/>
      </c>
    </row>
    <row r="340" spans="1:41" x14ac:dyDescent="0.55000000000000004">
      <c r="A340" s="5"/>
      <c r="B340" s="284"/>
      <c r="C340" s="285"/>
      <c r="D340" s="286"/>
      <c r="E340" s="287"/>
      <c r="F340" s="288"/>
      <c r="G340" s="5"/>
      <c r="J340" s="7" t="str">
        <f t="shared" si="99"/>
        <v/>
      </c>
      <c r="K340" s="48" t="str">
        <f t="shared" si="100"/>
        <v/>
      </c>
      <c r="L340" s="48" t="str">
        <f t="shared" si="101"/>
        <v/>
      </c>
      <c r="M340" s="49" t="str">
        <f t="shared" si="102"/>
        <v/>
      </c>
      <c r="O340" s="54" t="str">
        <f>IF('Staff &amp; Scores'!$C340="", "", 'Staff &amp; Scores'!$C340)</f>
        <v/>
      </c>
      <c r="U340" s="103" t="str">
        <f t="shared" si="103"/>
        <v/>
      </c>
      <c r="V340" s="77" t="str">
        <f t="shared" si="104"/>
        <v/>
      </c>
      <c r="W340" s="37" t="str">
        <f t="shared" si="105"/>
        <v/>
      </c>
      <c r="X340" s="7" t="str">
        <f t="shared" si="106"/>
        <v/>
      </c>
      <c r="Y340" s="37" t="str">
        <f t="shared" si="107"/>
        <v/>
      </c>
      <c r="AA340" s="54" t="str">
        <f t="shared" si="108"/>
        <v/>
      </c>
      <c r="AC340" s="121" t="str">
        <f t="shared" si="109"/>
        <v/>
      </c>
      <c r="AD340" s="111" t="str">
        <f t="shared" si="110"/>
        <v/>
      </c>
      <c r="AE340" s="122" t="str">
        <f t="shared" si="111"/>
        <v/>
      </c>
      <c r="AF340" s="123" t="str">
        <f t="shared" si="112"/>
        <v>Qtr 1</v>
      </c>
      <c r="AG340" s="122" t="str">
        <f t="shared" si="113"/>
        <v/>
      </c>
      <c r="AI340" s="124" t="str">
        <f t="shared" si="114"/>
        <v/>
      </c>
      <c r="AK340" s="103" t="str">
        <f t="shared" si="115"/>
        <v/>
      </c>
      <c r="AL340" s="104" t="str">
        <f t="shared" si="116"/>
        <v/>
      </c>
      <c r="AN340" s="37" t="str">
        <f>IF(AK340="", "", COUNTIF(AK$11:AK$8010, "&lt;"&amp;AK340)+1+COUNTIF(AK$11:AK340, AK340)-1)</f>
        <v/>
      </c>
      <c r="AO340" s="37" t="str">
        <f>IF(AL340="", "", COUNTIF(AL$11:AL$8010, "&gt;"&amp;AL340)+1+COUNTIF(AL$11:AL340, AL340)-1)</f>
        <v/>
      </c>
    </row>
    <row r="341" spans="1:41" x14ac:dyDescent="0.55000000000000004">
      <c r="A341" s="5"/>
      <c r="B341" s="284"/>
      <c r="C341" s="285"/>
      <c r="D341" s="286"/>
      <c r="E341" s="287"/>
      <c r="F341" s="288"/>
      <c r="G341" s="5"/>
      <c r="J341" s="7" t="str">
        <f t="shared" si="99"/>
        <v/>
      </c>
      <c r="K341" s="48" t="str">
        <f t="shared" si="100"/>
        <v/>
      </c>
      <c r="L341" s="48" t="str">
        <f t="shared" si="101"/>
        <v/>
      </c>
      <c r="M341" s="49" t="str">
        <f t="shared" si="102"/>
        <v/>
      </c>
      <c r="O341" s="54" t="str">
        <f>IF('Staff &amp; Scores'!$C341="", "", 'Staff &amp; Scores'!$C341)</f>
        <v/>
      </c>
      <c r="U341" s="103" t="str">
        <f t="shared" si="103"/>
        <v/>
      </c>
      <c r="V341" s="77" t="str">
        <f t="shared" si="104"/>
        <v/>
      </c>
      <c r="W341" s="37" t="str">
        <f t="shared" si="105"/>
        <v/>
      </c>
      <c r="X341" s="7" t="str">
        <f t="shared" si="106"/>
        <v/>
      </c>
      <c r="Y341" s="37" t="str">
        <f t="shared" si="107"/>
        <v/>
      </c>
      <c r="AA341" s="54" t="str">
        <f t="shared" si="108"/>
        <v/>
      </c>
      <c r="AC341" s="121" t="str">
        <f t="shared" si="109"/>
        <v/>
      </c>
      <c r="AD341" s="111" t="str">
        <f t="shared" si="110"/>
        <v/>
      </c>
      <c r="AE341" s="122" t="str">
        <f t="shared" si="111"/>
        <v/>
      </c>
      <c r="AF341" s="123" t="str">
        <f t="shared" si="112"/>
        <v>Qtr 1</v>
      </c>
      <c r="AG341" s="122" t="str">
        <f t="shared" si="113"/>
        <v/>
      </c>
      <c r="AI341" s="124" t="str">
        <f t="shared" si="114"/>
        <v/>
      </c>
      <c r="AK341" s="103" t="str">
        <f t="shared" si="115"/>
        <v/>
      </c>
      <c r="AL341" s="104" t="str">
        <f t="shared" si="116"/>
        <v/>
      </c>
      <c r="AN341" s="37" t="str">
        <f>IF(AK341="", "", COUNTIF(AK$11:AK$8010, "&lt;"&amp;AK341)+1+COUNTIF(AK$11:AK341, AK341)-1)</f>
        <v/>
      </c>
      <c r="AO341" s="37" t="str">
        <f>IF(AL341="", "", COUNTIF(AL$11:AL$8010, "&gt;"&amp;AL341)+1+COUNTIF(AL$11:AL341, AL341)-1)</f>
        <v/>
      </c>
    </row>
    <row r="342" spans="1:41" x14ac:dyDescent="0.55000000000000004">
      <c r="A342" s="5"/>
      <c r="B342" s="284"/>
      <c r="C342" s="285"/>
      <c r="D342" s="286"/>
      <c r="E342" s="287"/>
      <c r="F342" s="288"/>
      <c r="G342" s="5"/>
      <c r="J342" s="7" t="str">
        <f t="shared" si="99"/>
        <v/>
      </c>
      <c r="K342" s="48" t="str">
        <f t="shared" si="100"/>
        <v/>
      </c>
      <c r="L342" s="48" t="str">
        <f t="shared" si="101"/>
        <v/>
      </c>
      <c r="M342" s="49" t="str">
        <f t="shared" si="102"/>
        <v/>
      </c>
      <c r="O342" s="54" t="str">
        <f>IF('Staff &amp; Scores'!$C342="", "", 'Staff &amp; Scores'!$C342)</f>
        <v/>
      </c>
      <c r="U342" s="103" t="str">
        <f t="shared" si="103"/>
        <v/>
      </c>
      <c r="V342" s="77" t="str">
        <f t="shared" si="104"/>
        <v/>
      </c>
      <c r="W342" s="37" t="str">
        <f t="shared" si="105"/>
        <v/>
      </c>
      <c r="X342" s="7" t="str">
        <f t="shared" si="106"/>
        <v/>
      </c>
      <c r="Y342" s="37" t="str">
        <f t="shared" si="107"/>
        <v/>
      </c>
      <c r="AA342" s="54" t="str">
        <f t="shared" si="108"/>
        <v/>
      </c>
      <c r="AC342" s="121" t="str">
        <f t="shared" si="109"/>
        <v/>
      </c>
      <c r="AD342" s="111" t="str">
        <f t="shared" si="110"/>
        <v/>
      </c>
      <c r="AE342" s="122" t="str">
        <f t="shared" si="111"/>
        <v/>
      </c>
      <c r="AF342" s="123" t="str">
        <f t="shared" si="112"/>
        <v>Qtr 1</v>
      </c>
      <c r="AG342" s="122" t="str">
        <f t="shared" si="113"/>
        <v/>
      </c>
      <c r="AI342" s="124" t="str">
        <f t="shared" si="114"/>
        <v/>
      </c>
      <c r="AK342" s="103" t="str">
        <f t="shared" si="115"/>
        <v/>
      </c>
      <c r="AL342" s="104" t="str">
        <f t="shared" si="116"/>
        <v/>
      </c>
      <c r="AN342" s="37" t="str">
        <f>IF(AK342="", "", COUNTIF(AK$11:AK$8010, "&lt;"&amp;AK342)+1+COUNTIF(AK$11:AK342, AK342)-1)</f>
        <v/>
      </c>
      <c r="AO342" s="37" t="str">
        <f>IF(AL342="", "", COUNTIF(AL$11:AL$8010, "&gt;"&amp;AL342)+1+COUNTIF(AL$11:AL342, AL342)-1)</f>
        <v/>
      </c>
    </row>
    <row r="343" spans="1:41" x14ac:dyDescent="0.55000000000000004">
      <c r="A343" s="5"/>
      <c r="B343" s="284"/>
      <c r="C343" s="285"/>
      <c r="D343" s="286"/>
      <c r="E343" s="287"/>
      <c r="F343" s="288"/>
      <c r="G343" s="5"/>
      <c r="J343" s="7" t="str">
        <f t="shared" si="99"/>
        <v/>
      </c>
      <c r="K343" s="48" t="str">
        <f t="shared" si="100"/>
        <v/>
      </c>
      <c r="L343" s="48" t="str">
        <f t="shared" si="101"/>
        <v/>
      </c>
      <c r="M343" s="49" t="str">
        <f t="shared" si="102"/>
        <v/>
      </c>
      <c r="O343" s="54" t="str">
        <f>IF('Staff &amp; Scores'!$C343="", "", 'Staff &amp; Scores'!$C343)</f>
        <v/>
      </c>
      <c r="U343" s="103" t="str">
        <f t="shared" si="103"/>
        <v/>
      </c>
      <c r="V343" s="77" t="str">
        <f t="shared" si="104"/>
        <v/>
      </c>
      <c r="W343" s="37" t="str">
        <f t="shared" si="105"/>
        <v/>
      </c>
      <c r="X343" s="7" t="str">
        <f t="shared" si="106"/>
        <v/>
      </c>
      <c r="Y343" s="37" t="str">
        <f t="shared" si="107"/>
        <v/>
      </c>
      <c r="AA343" s="54" t="str">
        <f t="shared" si="108"/>
        <v/>
      </c>
      <c r="AC343" s="121" t="str">
        <f t="shared" si="109"/>
        <v/>
      </c>
      <c r="AD343" s="111" t="str">
        <f t="shared" si="110"/>
        <v/>
      </c>
      <c r="AE343" s="122" t="str">
        <f t="shared" si="111"/>
        <v/>
      </c>
      <c r="AF343" s="123" t="str">
        <f t="shared" si="112"/>
        <v>Qtr 1</v>
      </c>
      <c r="AG343" s="122" t="str">
        <f t="shared" si="113"/>
        <v/>
      </c>
      <c r="AI343" s="124" t="str">
        <f t="shared" si="114"/>
        <v/>
      </c>
      <c r="AK343" s="103" t="str">
        <f t="shared" si="115"/>
        <v/>
      </c>
      <c r="AL343" s="104" t="str">
        <f t="shared" si="116"/>
        <v/>
      </c>
      <c r="AN343" s="37" t="str">
        <f>IF(AK343="", "", COUNTIF(AK$11:AK$8010, "&lt;"&amp;AK343)+1+COUNTIF(AK$11:AK343, AK343)-1)</f>
        <v/>
      </c>
      <c r="AO343" s="37" t="str">
        <f>IF(AL343="", "", COUNTIF(AL$11:AL$8010, "&gt;"&amp;AL343)+1+COUNTIF(AL$11:AL343, AL343)-1)</f>
        <v/>
      </c>
    </row>
    <row r="344" spans="1:41" x14ac:dyDescent="0.55000000000000004">
      <c r="A344" s="5"/>
      <c r="B344" s="284"/>
      <c r="C344" s="285"/>
      <c r="D344" s="286"/>
      <c r="E344" s="287"/>
      <c r="F344" s="288"/>
      <c r="G344" s="5"/>
      <c r="J344" s="7" t="str">
        <f t="shared" si="99"/>
        <v/>
      </c>
      <c r="K344" s="48" t="str">
        <f t="shared" si="100"/>
        <v/>
      </c>
      <c r="L344" s="48" t="str">
        <f t="shared" si="101"/>
        <v/>
      </c>
      <c r="M344" s="49" t="str">
        <f t="shared" si="102"/>
        <v/>
      </c>
      <c r="O344" s="54" t="str">
        <f>IF('Staff &amp; Scores'!$C344="", "", 'Staff &amp; Scores'!$C344)</f>
        <v/>
      </c>
      <c r="U344" s="103" t="str">
        <f t="shared" si="103"/>
        <v/>
      </c>
      <c r="V344" s="77" t="str">
        <f t="shared" si="104"/>
        <v/>
      </c>
      <c r="W344" s="37" t="str">
        <f t="shared" si="105"/>
        <v/>
      </c>
      <c r="X344" s="7" t="str">
        <f t="shared" si="106"/>
        <v/>
      </c>
      <c r="Y344" s="37" t="str">
        <f t="shared" si="107"/>
        <v/>
      </c>
      <c r="AA344" s="54" t="str">
        <f t="shared" si="108"/>
        <v/>
      </c>
      <c r="AC344" s="121" t="str">
        <f t="shared" si="109"/>
        <v/>
      </c>
      <c r="AD344" s="111" t="str">
        <f t="shared" si="110"/>
        <v/>
      </c>
      <c r="AE344" s="122" t="str">
        <f t="shared" si="111"/>
        <v/>
      </c>
      <c r="AF344" s="123" t="str">
        <f t="shared" si="112"/>
        <v>Qtr 1</v>
      </c>
      <c r="AG344" s="122" t="str">
        <f t="shared" si="113"/>
        <v/>
      </c>
      <c r="AI344" s="124" t="str">
        <f t="shared" si="114"/>
        <v/>
      </c>
      <c r="AK344" s="103" t="str">
        <f t="shared" si="115"/>
        <v/>
      </c>
      <c r="AL344" s="104" t="str">
        <f t="shared" si="116"/>
        <v/>
      </c>
      <c r="AN344" s="37" t="str">
        <f>IF(AK344="", "", COUNTIF(AK$11:AK$8010, "&lt;"&amp;AK344)+1+COUNTIF(AK$11:AK344, AK344)-1)</f>
        <v/>
      </c>
      <c r="AO344" s="37" t="str">
        <f>IF(AL344="", "", COUNTIF(AL$11:AL$8010, "&gt;"&amp;AL344)+1+COUNTIF(AL$11:AL344, AL344)-1)</f>
        <v/>
      </c>
    </row>
    <row r="345" spans="1:41" x14ac:dyDescent="0.55000000000000004">
      <c r="A345" s="5"/>
      <c r="B345" s="284"/>
      <c r="C345" s="285"/>
      <c r="D345" s="286"/>
      <c r="E345" s="287"/>
      <c r="F345" s="288"/>
      <c r="G345" s="5"/>
      <c r="J345" s="7" t="str">
        <f t="shared" si="99"/>
        <v/>
      </c>
      <c r="K345" s="48" t="str">
        <f t="shared" si="100"/>
        <v/>
      </c>
      <c r="L345" s="48" t="str">
        <f t="shared" si="101"/>
        <v/>
      </c>
      <c r="M345" s="49" t="str">
        <f t="shared" si="102"/>
        <v/>
      </c>
      <c r="O345" s="54" t="str">
        <f>IF('Staff &amp; Scores'!$C345="", "", 'Staff &amp; Scores'!$C345)</f>
        <v/>
      </c>
      <c r="U345" s="103" t="str">
        <f t="shared" si="103"/>
        <v/>
      </c>
      <c r="V345" s="77" t="str">
        <f t="shared" si="104"/>
        <v/>
      </c>
      <c r="W345" s="37" t="str">
        <f t="shared" si="105"/>
        <v/>
      </c>
      <c r="X345" s="7" t="str">
        <f t="shared" si="106"/>
        <v/>
      </c>
      <c r="Y345" s="37" t="str">
        <f t="shared" si="107"/>
        <v/>
      </c>
      <c r="AA345" s="54" t="str">
        <f t="shared" si="108"/>
        <v/>
      </c>
      <c r="AC345" s="121" t="str">
        <f t="shared" si="109"/>
        <v/>
      </c>
      <c r="AD345" s="111" t="str">
        <f t="shared" si="110"/>
        <v/>
      </c>
      <c r="AE345" s="122" t="str">
        <f t="shared" si="111"/>
        <v/>
      </c>
      <c r="AF345" s="123" t="str">
        <f t="shared" si="112"/>
        <v>Qtr 1</v>
      </c>
      <c r="AG345" s="122" t="str">
        <f t="shared" si="113"/>
        <v/>
      </c>
      <c r="AI345" s="124" t="str">
        <f t="shared" si="114"/>
        <v/>
      </c>
      <c r="AK345" s="103" t="str">
        <f t="shared" si="115"/>
        <v/>
      </c>
      <c r="AL345" s="104" t="str">
        <f t="shared" si="116"/>
        <v/>
      </c>
      <c r="AN345" s="37" t="str">
        <f>IF(AK345="", "", COUNTIF(AK$11:AK$8010, "&lt;"&amp;AK345)+1+COUNTIF(AK$11:AK345, AK345)-1)</f>
        <v/>
      </c>
      <c r="AO345" s="37" t="str">
        <f>IF(AL345="", "", COUNTIF(AL$11:AL$8010, "&gt;"&amp;AL345)+1+COUNTIF(AL$11:AL345, AL345)-1)</f>
        <v/>
      </c>
    </row>
    <row r="346" spans="1:41" x14ac:dyDescent="0.55000000000000004">
      <c r="A346" s="5"/>
      <c r="B346" s="284"/>
      <c r="C346" s="285"/>
      <c r="D346" s="286"/>
      <c r="E346" s="287"/>
      <c r="F346" s="288"/>
      <c r="G346" s="5"/>
      <c r="J346" s="7" t="str">
        <f t="shared" si="99"/>
        <v/>
      </c>
      <c r="K346" s="48" t="str">
        <f t="shared" si="100"/>
        <v/>
      </c>
      <c r="L346" s="48" t="str">
        <f t="shared" si="101"/>
        <v/>
      </c>
      <c r="M346" s="49" t="str">
        <f t="shared" si="102"/>
        <v/>
      </c>
      <c r="O346" s="54" t="str">
        <f>IF('Staff &amp; Scores'!$C346="", "", 'Staff &amp; Scores'!$C346)</f>
        <v/>
      </c>
      <c r="U346" s="103" t="str">
        <f t="shared" si="103"/>
        <v/>
      </c>
      <c r="V346" s="77" t="str">
        <f t="shared" si="104"/>
        <v/>
      </c>
      <c r="W346" s="37" t="str">
        <f t="shared" si="105"/>
        <v/>
      </c>
      <c r="X346" s="7" t="str">
        <f t="shared" si="106"/>
        <v/>
      </c>
      <c r="Y346" s="37" t="str">
        <f t="shared" si="107"/>
        <v/>
      </c>
      <c r="AA346" s="54" t="str">
        <f t="shared" si="108"/>
        <v/>
      </c>
      <c r="AC346" s="121" t="str">
        <f t="shared" si="109"/>
        <v/>
      </c>
      <c r="AD346" s="111" t="str">
        <f t="shared" si="110"/>
        <v/>
      </c>
      <c r="AE346" s="122" t="str">
        <f t="shared" si="111"/>
        <v/>
      </c>
      <c r="AF346" s="123" t="str">
        <f t="shared" si="112"/>
        <v>Qtr 1</v>
      </c>
      <c r="AG346" s="122" t="str">
        <f t="shared" si="113"/>
        <v/>
      </c>
      <c r="AI346" s="124" t="str">
        <f t="shared" si="114"/>
        <v/>
      </c>
      <c r="AK346" s="103" t="str">
        <f t="shared" si="115"/>
        <v/>
      </c>
      <c r="AL346" s="104" t="str">
        <f t="shared" si="116"/>
        <v/>
      </c>
      <c r="AN346" s="37" t="str">
        <f>IF(AK346="", "", COUNTIF(AK$11:AK$8010, "&lt;"&amp;AK346)+1+COUNTIF(AK$11:AK346, AK346)-1)</f>
        <v/>
      </c>
      <c r="AO346" s="37" t="str">
        <f>IF(AL346="", "", COUNTIF(AL$11:AL$8010, "&gt;"&amp;AL346)+1+COUNTIF(AL$11:AL346, AL346)-1)</f>
        <v/>
      </c>
    </row>
    <row r="347" spans="1:41" x14ac:dyDescent="0.55000000000000004">
      <c r="A347" s="5"/>
      <c r="B347" s="284"/>
      <c r="C347" s="285"/>
      <c r="D347" s="286"/>
      <c r="E347" s="287"/>
      <c r="F347" s="288"/>
      <c r="G347" s="5"/>
      <c r="J347" s="7" t="str">
        <f t="shared" si="99"/>
        <v/>
      </c>
      <c r="K347" s="48" t="str">
        <f t="shared" si="100"/>
        <v/>
      </c>
      <c r="L347" s="48" t="str">
        <f t="shared" si="101"/>
        <v/>
      </c>
      <c r="M347" s="49" t="str">
        <f t="shared" si="102"/>
        <v/>
      </c>
      <c r="O347" s="54" t="str">
        <f>IF('Staff &amp; Scores'!$C347="", "", 'Staff &amp; Scores'!$C347)</f>
        <v/>
      </c>
      <c r="U347" s="103" t="str">
        <f t="shared" si="103"/>
        <v/>
      </c>
      <c r="V347" s="77" t="str">
        <f t="shared" si="104"/>
        <v/>
      </c>
      <c r="W347" s="37" t="str">
        <f t="shared" si="105"/>
        <v/>
      </c>
      <c r="X347" s="7" t="str">
        <f t="shared" si="106"/>
        <v/>
      </c>
      <c r="Y347" s="37" t="str">
        <f t="shared" si="107"/>
        <v/>
      </c>
      <c r="AA347" s="54" t="str">
        <f t="shared" si="108"/>
        <v/>
      </c>
      <c r="AC347" s="121" t="str">
        <f t="shared" si="109"/>
        <v/>
      </c>
      <c r="AD347" s="111" t="str">
        <f t="shared" si="110"/>
        <v/>
      </c>
      <c r="AE347" s="122" t="str">
        <f t="shared" si="111"/>
        <v/>
      </c>
      <c r="AF347" s="123" t="str">
        <f t="shared" si="112"/>
        <v>Qtr 1</v>
      </c>
      <c r="AG347" s="122" t="str">
        <f t="shared" si="113"/>
        <v/>
      </c>
      <c r="AI347" s="124" t="str">
        <f t="shared" si="114"/>
        <v/>
      </c>
      <c r="AK347" s="103" t="str">
        <f t="shared" si="115"/>
        <v/>
      </c>
      <c r="AL347" s="104" t="str">
        <f t="shared" si="116"/>
        <v/>
      </c>
      <c r="AN347" s="37" t="str">
        <f>IF(AK347="", "", COUNTIF(AK$11:AK$8010, "&lt;"&amp;AK347)+1+COUNTIF(AK$11:AK347, AK347)-1)</f>
        <v/>
      </c>
      <c r="AO347" s="37" t="str">
        <f>IF(AL347="", "", COUNTIF(AL$11:AL$8010, "&gt;"&amp;AL347)+1+COUNTIF(AL$11:AL347, AL347)-1)</f>
        <v/>
      </c>
    </row>
    <row r="348" spans="1:41" x14ac:dyDescent="0.55000000000000004">
      <c r="A348" s="5"/>
      <c r="B348" s="284"/>
      <c r="C348" s="285"/>
      <c r="D348" s="286"/>
      <c r="E348" s="287"/>
      <c r="F348" s="288"/>
      <c r="G348" s="5"/>
      <c r="J348" s="7" t="str">
        <f t="shared" si="99"/>
        <v/>
      </c>
      <c r="K348" s="48" t="str">
        <f t="shared" si="100"/>
        <v/>
      </c>
      <c r="L348" s="48" t="str">
        <f t="shared" si="101"/>
        <v/>
      </c>
      <c r="M348" s="49" t="str">
        <f t="shared" si="102"/>
        <v/>
      </c>
      <c r="O348" s="54" t="str">
        <f>IF('Staff &amp; Scores'!$C348="", "", 'Staff &amp; Scores'!$C348)</f>
        <v/>
      </c>
      <c r="U348" s="103" t="str">
        <f t="shared" si="103"/>
        <v/>
      </c>
      <c r="V348" s="77" t="str">
        <f t="shared" si="104"/>
        <v/>
      </c>
      <c r="W348" s="37" t="str">
        <f t="shared" si="105"/>
        <v/>
      </c>
      <c r="X348" s="7" t="str">
        <f t="shared" si="106"/>
        <v/>
      </c>
      <c r="Y348" s="37" t="str">
        <f t="shared" si="107"/>
        <v/>
      </c>
      <c r="AA348" s="54" t="str">
        <f t="shared" si="108"/>
        <v/>
      </c>
      <c r="AC348" s="121" t="str">
        <f t="shared" si="109"/>
        <v/>
      </c>
      <c r="AD348" s="111" t="str">
        <f t="shared" si="110"/>
        <v/>
      </c>
      <c r="AE348" s="122" t="str">
        <f t="shared" si="111"/>
        <v/>
      </c>
      <c r="AF348" s="123" t="str">
        <f t="shared" si="112"/>
        <v>Qtr 1</v>
      </c>
      <c r="AG348" s="122" t="str">
        <f t="shared" si="113"/>
        <v/>
      </c>
      <c r="AI348" s="124" t="str">
        <f t="shared" si="114"/>
        <v/>
      </c>
      <c r="AK348" s="103" t="str">
        <f t="shared" si="115"/>
        <v/>
      </c>
      <c r="AL348" s="104" t="str">
        <f t="shared" si="116"/>
        <v/>
      </c>
      <c r="AN348" s="37" t="str">
        <f>IF(AK348="", "", COUNTIF(AK$11:AK$8010, "&lt;"&amp;AK348)+1+COUNTIF(AK$11:AK348, AK348)-1)</f>
        <v/>
      </c>
      <c r="AO348" s="37" t="str">
        <f>IF(AL348="", "", COUNTIF(AL$11:AL$8010, "&gt;"&amp;AL348)+1+COUNTIF(AL$11:AL348, AL348)-1)</f>
        <v/>
      </c>
    </row>
    <row r="349" spans="1:41" x14ac:dyDescent="0.55000000000000004">
      <c r="A349" s="5"/>
      <c r="B349" s="284"/>
      <c r="C349" s="285"/>
      <c r="D349" s="286"/>
      <c r="E349" s="287"/>
      <c r="F349" s="288"/>
      <c r="G349" s="5"/>
      <c r="J349" s="7" t="str">
        <f t="shared" si="99"/>
        <v/>
      </c>
      <c r="K349" s="48" t="str">
        <f t="shared" si="100"/>
        <v/>
      </c>
      <c r="L349" s="48" t="str">
        <f t="shared" si="101"/>
        <v/>
      </c>
      <c r="M349" s="49" t="str">
        <f t="shared" si="102"/>
        <v/>
      </c>
      <c r="O349" s="54" t="str">
        <f>IF('Staff &amp; Scores'!$C349="", "", 'Staff &amp; Scores'!$C349)</f>
        <v/>
      </c>
      <c r="U349" s="103" t="str">
        <f t="shared" si="103"/>
        <v/>
      </c>
      <c r="V349" s="77" t="str">
        <f t="shared" si="104"/>
        <v/>
      </c>
      <c r="W349" s="37" t="str">
        <f t="shared" si="105"/>
        <v/>
      </c>
      <c r="X349" s="7" t="str">
        <f t="shared" si="106"/>
        <v/>
      </c>
      <c r="Y349" s="37" t="str">
        <f t="shared" si="107"/>
        <v/>
      </c>
      <c r="AA349" s="54" t="str">
        <f t="shared" si="108"/>
        <v/>
      </c>
      <c r="AC349" s="121" t="str">
        <f t="shared" si="109"/>
        <v/>
      </c>
      <c r="AD349" s="111" t="str">
        <f t="shared" si="110"/>
        <v/>
      </c>
      <c r="AE349" s="122" t="str">
        <f t="shared" si="111"/>
        <v/>
      </c>
      <c r="AF349" s="123" t="str">
        <f t="shared" si="112"/>
        <v>Qtr 1</v>
      </c>
      <c r="AG349" s="122" t="str">
        <f t="shared" si="113"/>
        <v/>
      </c>
      <c r="AI349" s="124" t="str">
        <f t="shared" si="114"/>
        <v/>
      </c>
      <c r="AK349" s="103" t="str">
        <f t="shared" si="115"/>
        <v/>
      </c>
      <c r="AL349" s="104" t="str">
        <f t="shared" si="116"/>
        <v/>
      </c>
      <c r="AN349" s="37" t="str">
        <f>IF(AK349="", "", COUNTIF(AK$11:AK$8010, "&lt;"&amp;AK349)+1+COUNTIF(AK$11:AK349, AK349)-1)</f>
        <v/>
      </c>
      <c r="AO349" s="37" t="str">
        <f>IF(AL349="", "", COUNTIF(AL$11:AL$8010, "&gt;"&amp;AL349)+1+COUNTIF(AL$11:AL349, AL349)-1)</f>
        <v/>
      </c>
    </row>
    <row r="350" spans="1:41" x14ac:dyDescent="0.55000000000000004">
      <c r="A350" s="5"/>
      <c r="B350" s="284"/>
      <c r="C350" s="285"/>
      <c r="D350" s="286"/>
      <c r="E350" s="287"/>
      <c r="F350" s="288"/>
      <c r="G350" s="5"/>
      <c r="J350" s="7" t="str">
        <f t="shared" si="99"/>
        <v/>
      </c>
      <c r="K350" s="48" t="str">
        <f t="shared" si="100"/>
        <v/>
      </c>
      <c r="L350" s="48" t="str">
        <f t="shared" si="101"/>
        <v/>
      </c>
      <c r="M350" s="49" t="str">
        <f t="shared" si="102"/>
        <v/>
      </c>
      <c r="O350" s="54" t="str">
        <f>IF('Staff &amp; Scores'!$C350="", "", 'Staff &amp; Scores'!$C350)</f>
        <v/>
      </c>
      <c r="U350" s="103" t="str">
        <f t="shared" si="103"/>
        <v/>
      </c>
      <c r="V350" s="77" t="str">
        <f t="shared" si="104"/>
        <v/>
      </c>
      <c r="W350" s="37" t="str">
        <f t="shared" si="105"/>
        <v/>
      </c>
      <c r="X350" s="7" t="str">
        <f t="shared" si="106"/>
        <v/>
      </c>
      <c r="Y350" s="37" t="str">
        <f t="shared" si="107"/>
        <v/>
      </c>
      <c r="AA350" s="54" t="str">
        <f t="shared" si="108"/>
        <v/>
      </c>
      <c r="AC350" s="121" t="str">
        <f t="shared" si="109"/>
        <v/>
      </c>
      <c r="AD350" s="111" t="str">
        <f t="shared" si="110"/>
        <v/>
      </c>
      <c r="AE350" s="122" t="str">
        <f t="shared" si="111"/>
        <v/>
      </c>
      <c r="AF350" s="123" t="str">
        <f t="shared" si="112"/>
        <v>Qtr 1</v>
      </c>
      <c r="AG350" s="122" t="str">
        <f t="shared" si="113"/>
        <v/>
      </c>
      <c r="AI350" s="124" t="str">
        <f t="shared" si="114"/>
        <v/>
      </c>
      <c r="AK350" s="103" t="str">
        <f t="shared" si="115"/>
        <v/>
      </c>
      <c r="AL350" s="104" t="str">
        <f t="shared" si="116"/>
        <v/>
      </c>
      <c r="AN350" s="37" t="str">
        <f>IF(AK350="", "", COUNTIF(AK$11:AK$8010, "&lt;"&amp;AK350)+1+COUNTIF(AK$11:AK350, AK350)-1)</f>
        <v/>
      </c>
      <c r="AO350" s="37" t="str">
        <f>IF(AL350="", "", COUNTIF(AL$11:AL$8010, "&gt;"&amp;AL350)+1+COUNTIF(AL$11:AL350, AL350)-1)</f>
        <v/>
      </c>
    </row>
    <row r="351" spans="1:41" x14ac:dyDescent="0.55000000000000004">
      <c r="A351" s="5"/>
      <c r="B351" s="284"/>
      <c r="C351" s="285"/>
      <c r="D351" s="286"/>
      <c r="E351" s="287"/>
      <c r="F351" s="288"/>
      <c r="G351" s="5"/>
      <c r="J351" s="7" t="str">
        <f t="shared" si="99"/>
        <v/>
      </c>
      <c r="K351" s="48" t="str">
        <f t="shared" si="100"/>
        <v/>
      </c>
      <c r="L351" s="48" t="str">
        <f t="shared" si="101"/>
        <v/>
      </c>
      <c r="M351" s="49" t="str">
        <f t="shared" si="102"/>
        <v/>
      </c>
      <c r="O351" s="54" t="str">
        <f>IF('Staff &amp; Scores'!$C351="", "", 'Staff &amp; Scores'!$C351)</f>
        <v/>
      </c>
      <c r="U351" s="103" t="str">
        <f t="shared" si="103"/>
        <v/>
      </c>
      <c r="V351" s="77" t="str">
        <f t="shared" si="104"/>
        <v/>
      </c>
      <c r="W351" s="37" t="str">
        <f t="shared" si="105"/>
        <v/>
      </c>
      <c r="X351" s="7" t="str">
        <f t="shared" si="106"/>
        <v/>
      </c>
      <c r="Y351" s="37" t="str">
        <f t="shared" si="107"/>
        <v/>
      </c>
      <c r="AA351" s="54" t="str">
        <f t="shared" si="108"/>
        <v/>
      </c>
      <c r="AC351" s="121" t="str">
        <f t="shared" si="109"/>
        <v/>
      </c>
      <c r="AD351" s="111" t="str">
        <f t="shared" si="110"/>
        <v/>
      </c>
      <c r="AE351" s="122" t="str">
        <f t="shared" si="111"/>
        <v/>
      </c>
      <c r="AF351" s="123" t="str">
        <f t="shared" si="112"/>
        <v>Qtr 1</v>
      </c>
      <c r="AG351" s="122" t="str">
        <f t="shared" si="113"/>
        <v/>
      </c>
      <c r="AI351" s="124" t="str">
        <f t="shared" si="114"/>
        <v/>
      </c>
      <c r="AK351" s="103" t="str">
        <f t="shared" si="115"/>
        <v/>
      </c>
      <c r="AL351" s="104" t="str">
        <f t="shared" si="116"/>
        <v/>
      </c>
      <c r="AN351" s="37" t="str">
        <f>IF(AK351="", "", COUNTIF(AK$11:AK$8010, "&lt;"&amp;AK351)+1+COUNTIF(AK$11:AK351, AK351)-1)</f>
        <v/>
      </c>
      <c r="AO351" s="37" t="str">
        <f>IF(AL351="", "", COUNTIF(AL$11:AL$8010, "&gt;"&amp;AL351)+1+COUNTIF(AL$11:AL351, AL351)-1)</f>
        <v/>
      </c>
    </row>
    <row r="352" spans="1:41" x14ac:dyDescent="0.55000000000000004">
      <c r="A352" s="5"/>
      <c r="B352" s="284"/>
      <c r="C352" s="285"/>
      <c r="D352" s="286"/>
      <c r="E352" s="287"/>
      <c r="F352" s="288"/>
      <c r="G352" s="5"/>
      <c r="J352" s="7" t="str">
        <f t="shared" si="99"/>
        <v/>
      </c>
      <c r="K352" s="48" t="str">
        <f t="shared" si="100"/>
        <v/>
      </c>
      <c r="L352" s="48" t="str">
        <f t="shared" si="101"/>
        <v/>
      </c>
      <c r="M352" s="49" t="str">
        <f t="shared" si="102"/>
        <v/>
      </c>
      <c r="O352" s="54" t="str">
        <f>IF('Staff &amp; Scores'!$C352="", "", 'Staff &amp; Scores'!$C352)</f>
        <v/>
      </c>
      <c r="U352" s="103" t="str">
        <f t="shared" si="103"/>
        <v/>
      </c>
      <c r="V352" s="77" t="str">
        <f t="shared" si="104"/>
        <v/>
      </c>
      <c r="W352" s="37" t="str">
        <f t="shared" si="105"/>
        <v/>
      </c>
      <c r="X352" s="7" t="str">
        <f t="shared" si="106"/>
        <v/>
      </c>
      <c r="Y352" s="37" t="str">
        <f t="shared" si="107"/>
        <v/>
      </c>
      <c r="AA352" s="54" t="str">
        <f t="shared" si="108"/>
        <v/>
      </c>
      <c r="AC352" s="121" t="str">
        <f t="shared" si="109"/>
        <v/>
      </c>
      <c r="AD352" s="111" t="str">
        <f t="shared" si="110"/>
        <v/>
      </c>
      <c r="AE352" s="122" t="str">
        <f t="shared" si="111"/>
        <v/>
      </c>
      <c r="AF352" s="123" t="str">
        <f t="shared" si="112"/>
        <v>Qtr 1</v>
      </c>
      <c r="AG352" s="122" t="str">
        <f t="shared" si="113"/>
        <v/>
      </c>
      <c r="AI352" s="124" t="str">
        <f t="shared" si="114"/>
        <v/>
      </c>
      <c r="AK352" s="103" t="str">
        <f t="shared" si="115"/>
        <v/>
      </c>
      <c r="AL352" s="104" t="str">
        <f t="shared" si="116"/>
        <v/>
      </c>
      <c r="AN352" s="37" t="str">
        <f>IF(AK352="", "", COUNTIF(AK$11:AK$8010, "&lt;"&amp;AK352)+1+COUNTIF(AK$11:AK352, AK352)-1)</f>
        <v/>
      </c>
      <c r="AO352" s="37" t="str">
        <f>IF(AL352="", "", COUNTIF(AL$11:AL$8010, "&gt;"&amp;AL352)+1+COUNTIF(AL$11:AL352, AL352)-1)</f>
        <v/>
      </c>
    </row>
    <row r="353" spans="1:41" x14ac:dyDescent="0.55000000000000004">
      <c r="A353" s="5"/>
      <c r="B353" s="284"/>
      <c r="C353" s="285"/>
      <c r="D353" s="286"/>
      <c r="E353" s="287"/>
      <c r="F353" s="288"/>
      <c r="G353" s="5"/>
      <c r="J353" s="7" t="str">
        <f t="shared" si="99"/>
        <v/>
      </c>
      <c r="K353" s="48" t="str">
        <f t="shared" si="100"/>
        <v/>
      </c>
      <c r="L353" s="48" t="str">
        <f t="shared" si="101"/>
        <v/>
      </c>
      <c r="M353" s="49" t="str">
        <f t="shared" si="102"/>
        <v/>
      </c>
      <c r="O353" s="54" t="str">
        <f>IF('Staff &amp; Scores'!$C353="", "", 'Staff &amp; Scores'!$C353)</f>
        <v/>
      </c>
      <c r="U353" s="103" t="str">
        <f t="shared" si="103"/>
        <v/>
      </c>
      <c r="V353" s="77" t="str">
        <f t="shared" si="104"/>
        <v/>
      </c>
      <c r="W353" s="37" t="str">
        <f t="shared" si="105"/>
        <v/>
      </c>
      <c r="X353" s="7" t="str">
        <f t="shared" si="106"/>
        <v/>
      </c>
      <c r="Y353" s="37" t="str">
        <f t="shared" si="107"/>
        <v/>
      </c>
      <c r="AA353" s="54" t="str">
        <f t="shared" si="108"/>
        <v/>
      </c>
      <c r="AC353" s="121" t="str">
        <f t="shared" si="109"/>
        <v/>
      </c>
      <c r="AD353" s="111" t="str">
        <f t="shared" si="110"/>
        <v/>
      </c>
      <c r="AE353" s="122" t="str">
        <f t="shared" si="111"/>
        <v/>
      </c>
      <c r="AF353" s="123" t="str">
        <f t="shared" si="112"/>
        <v>Qtr 1</v>
      </c>
      <c r="AG353" s="122" t="str">
        <f t="shared" si="113"/>
        <v/>
      </c>
      <c r="AI353" s="124" t="str">
        <f t="shared" si="114"/>
        <v/>
      </c>
      <c r="AK353" s="103" t="str">
        <f t="shared" si="115"/>
        <v/>
      </c>
      <c r="AL353" s="104" t="str">
        <f t="shared" si="116"/>
        <v/>
      </c>
      <c r="AN353" s="37" t="str">
        <f>IF(AK353="", "", COUNTIF(AK$11:AK$8010, "&lt;"&amp;AK353)+1+COUNTIF(AK$11:AK353, AK353)-1)</f>
        <v/>
      </c>
      <c r="AO353" s="37" t="str">
        <f>IF(AL353="", "", COUNTIF(AL$11:AL$8010, "&gt;"&amp;AL353)+1+COUNTIF(AL$11:AL353, AL353)-1)</f>
        <v/>
      </c>
    </row>
    <row r="354" spans="1:41" x14ac:dyDescent="0.55000000000000004">
      <c r="A354" s="5"/>
      <c r="B354" s="284"/>
      <c r="C354" s="285"/>
      <c r="D354" s="286"/>
      <c r="E354" s="287"/>
      <c r="F354" s="288"/>
      <c r="G354" s="5"/>
      <c r="J354" s="7" t="str">
        <f t="shared" si="99"/>
        <v/>
      </c>
      <c r="K354" s="48" t="str">
        <f t="shared" si="100"/>
        <v/>
      </c>
      <c r="L354" s="48" t="str">
        <f t="shared" si="101"/>
        <v/>
      </c>
      <c r="M354" s="49" t="str">
        <f t="shared" si="102"/>
        <v/>
      </c>
      <c r="O354" s="54" t="str">
        <f>IF('Staff &amp; Scores'!$C354="", "", 'Staff &amp; Scores'!$C354)</f>
        <v/>
      </c>
      <c r="U354" s="103" t="str">
        <f t="shared" si="103"/>
        <v/>
      </c>
      <c r="V354" s="77" t="str">
        <f t="shared" si="104"/>
        <v/>
      </c>
      <c r="W354" s="37" t="str">
        <f t="shared" si="105"/>
        <v/>
      </c>
      <c r="X354" s="7" t="str">
        <f t="shared" si="106"/>
        <v/>
      </c>
      <c r="Y354" s="37" t="str">
        <f t="shared" si="107"/>
        <v/>
      </c>
      <c r="AA354" s="54" t="str">
        <f t="shared" si="108"/>
        <v/>
      </c>
      <c r="AC354" s="121" t="str">
        <f t="shared" si="109"/>
        <v/>
      </c>
      <c r="AD354" s="111" t="str">
        <f t="shared" si="110"/>
        <v/>
      </c>
      <c r="AE354" s="122" t="str">
        <f t="shared" si="111"/>
        <v/>
      </c>
      <c r="AF354" s="123" t="str">
        <f t="shared" si="112"/>
        <v>Qtr 1</v>
      </c>
      <c r="AG354" s="122" t="str">
        <f t="shared" si="113"/>
        <v/>
      </c>
      <c r="AI354" s="124" t="str">
        <f t="shared" si="114"/>
        <v/>
      </c>
      <c r="AK354" s="103" t="str">
        <f t="shared" si="115"/>
        <v/>
      </c>
      <c r="AL354" s="104" t="str">
        <f t="shared" si="116"/>
        <v/>
      </c>
      <c r="AN354" s="37" t="str">
        <f>IF(AK354="", "", COUNTIF(AK$11:AK$8010, "&lt;"&amp;AK354)+1+COUNTIF(AK$11:AK354, AK354)-1)</f>
        <v/>
      </c>
      <c r="AO354" s="37" t="str">
        <f>IF(AL354="", "", COUNTIF(AL$11:AL$8010, "&gt;"&amp;AL354)+1+COUNTIF(AL$11:AL354, AL354)-1)</f>
        <v/>
      </c>
    </row>
    <row r="355" spans="1:41" x14ac:dyDescent="0.55000000000000004">
      <c r="A355" s="5"/>
      <c r="B355" s="284"/>
      <c r="C355" s="285"/>
      <c r="D355" s="286"/>
      <c r="E355" s="287"/>
      <c r="F355" s="288"/>
      <c r="G355" s="5"/>
      <c r="J355" s="7" t="str">
        <f t="shared" si="99"/>
        <v/>
      </c>
      <c r="K355" s="48" t="str">
        <f t="shared" si="100"/>
        <v/>
      </c>
      <c r="L355" s="48" t="str">
        <f t="shared" si="101"/>
        <v/>
      </c>
      <c r="M355" s="49" t="str">
        <f t="shared" si="102"/>
        <v/>
      </c>
      <c r="O355" s="54" t="str">
        <f>IF('Staff &amp; Scores'!$C355="", "", 'Staff &amp; Scores'!$C355)</f>
        <v/>
      </c>
      <c r="U355" s="103" t="str">
        <f t="shared" si="103"/>
        <v/>
      </c>
      <c r="V355" s="77" t="str">
        <f t="shared" si="104"/>
        <v/>
      </c>
      <c r="W355" s="37" t="str">
        <f t="shared" si="105"/>
        <v/>
      </c>
      <c r="X355" s="7" t="str">
        <f t="shared" si="106"/>
        <v/>
      </c>
      <c r="Y355" s="37" t="str">
        <f t="shared" si="107"/>
        <v/>
      </c>
      <c r="AA355" s="54" t="str">
        <f t="shared" si="108"/>
        <v/>
      </c>
      <c r="AC355" s="121" t="str">
        <f t="shared" si="109"/>
        <v/>
      </c>
      <c r="AD355" s="111" t="str">
        <f t="shared" si="110"/>
        <v/>
      </c>
      <c r="AE355" s="122" t="str">
        <f t="shared" si="111"/>
        <v/>
      </c>
      <c r="AF355" s="123" t="str">
        <f t="shared" si="112"/>
        <v>Qtr 1</v>
      </c>
      <c r="AG355" s="122" t="str">
        <f t="shared" si="113"/>
        <v/>
      </c>
      <c r="AI355" s="124" t="str">
        <f t="shared" si="114"/>
        <v/>
      </c>
      <c r="AK355" s="103" t="str">
        <f t="shared" si="115"/>
        <v/>
      </c>
      <c r="AL355" s="104" t="str">
        <f t="shared" si="116"/>
        <v/>
      </c>
      <c r="AN355" s="37" t="str">
        <f>IF(AK355="", "", COUNTIF(AK$11:AK$8010, "&lt;"&amp;AK355)+1+COUNTIF(AK$11:AK355, AK355)-1)</f>
        <v/>
      </c>
      <c r="AO355" s="37" t="str">
        <f>IF(AL355="", "", COUNTIF(AL$11:AL$8010, "&gt;"&amp;AL355)+1+COUNTIF(AL$11:AL355, AL355)-1)</f>
        <v/>
      </c>
    </row>
    <row r="356" spans="1:41" x14ac:dyDescent="0.55000000000000004">
      <c r="A356" s="5"/>
      <c r="B356" s="284"/>
      <c r="C356" s="285"/>
      <c r="D356" s="286"/>
      <c r="E356" s="287"/>
      <c r="F356" s="288"/>
      <c r="G356" s="5"/>
      <c r="J356" s="7" t="str">
        <f t="shared" si="99"/>
        <v/>
      </c>
      <c r="K356" s="48" t="str">
        <f t="shared" si="100"/>
        <v/>
      </c>
      <c r="L356" s="48" t="str">
        <f t="shared" si="101"/>
        <v/>
      </c>
      <c r="M356" s="49" t="str">
        <f t="shared" si="102"/>
        <v/>
      </c>
      <c r="O356" s="54" t="str">
        <f>IF('Staff &amp; Scores'!$C356="", "", 'Staff &amp; Scores'!$C356)</f>
        <v/>
      </c>
      <c r="U356" s="103" t="str">
        <f t="shared" si="103"/>
        <v/>
      </c>
      <c r="V356" s="77" t="str">
        <f t="shared" si="104"/>
        <v/>
      </c>
      <c r="W356" s="37" t="str">
        <f t="shared" si="105"/>
        <v/>
      </c>
      <c r="X356" s="7" t="str">
        <f t="shared" si="106"/>
        <v/>
      </c>
      <c r="Y356" s="37" t="str">
        <f t="shared" si="107"/>
        <v/>
      </c>
      <c r="AA356" s="54" t="str">
        <f t="shared" si="108"/>
        <v/>
      </c>
      <c r="AC356" s="121" t="str">
        <f t="shared" si="109"/>
        <v/>
      </c>
      <c r="AD356" s="111" t="str">
        <f t="shared" si="110"/>
        <v/>
      </c>
      <c r="AE356" s="122" t="str">
        <f t="shared" si="111"/>
        <v/>
      </c>
      <c r="AF356" s="123" t="str">
        <f t="shared" si="112"/>
        <v>Qtr 1</v>
      </c>
      <c r="AG356" s="122" t="str">
        <f t="shared" si="113"/>
        <v/>
      </c>
      <c r="AI356" s="124" t="str">
        <f t="shared" si="114"/>
        <v/>
      </c>
      <c r="AK356" s="103" t="str">
        <f t="shared" si="115"/>
        <v/>
      </c>
      <c r="AL356" s="104" t="str">
        <f t="shared" si="116"/>
        <v/>
      </c>
      <c r="AN356" s="37" t="str">
        <f>IF(AK356="", "", COUNTIF(AK$11:AK$8010, "&lt;"&amp;AK356)+1+COUNTIF(AK$11:AK356, AK356)-1)</f>
        <v/>
      </c>
      <c r="AO356" s="37" t="str">
        <f>IF(AL356="", "", COUNTIF(AL$11:AL$8010, "&gt;"&amp;AL356)+1+COUNTIF(AL$11:AL356, AL356)-1)</f>
        <v/>
      </c>
    </row>
    <row r="357" spans="1:41" x14ac:dyDescent="0.55000000000000004">
      <c r="A357" s="5"/>
      <c r="B357" s="284"/>
      <c r="C357" s="285"/>
      <c r="D357" s="286"/>
      <c r="E357" s="287"/>
      <c r="F357" s="288"/>
      <c r="G357" s="5"/>
      <c r="J357" s="7" t="str">
        <f t="shared" si="99"/>
        <v/>
      </c>
      <c r="K357" s="48" t="str">
        <f t="shared" si="100"/>
        <v/>
      </c>
      <c r="L357" s="48" t="str">
        <f t="shared" si="101"/>
        <v/>
      </c>
      <c r="M357" s="49" t="str">
        <f t="shared" si="102"/>
        <v/>
      </c>
      <c r="O357" s="54" t="str">
        <f>IF('Staff &amp; Scores'!$C357="", "", 'Staff &amp; Scores'!$C357)</f>
        <v/>
      </c>
      <c r="U357" s="103" t="str">
        <f t="shared" si="103"/>
        <v/>
      </c>
      <c r="V357" s="77" t="str">
        <f t="shared" si="104"/>
        <v/>
      </c>
      <c r="W357" s="37" t="str">
        <f t="shared" si="105"/>
        <v/>
      </c>
      <c r="X357" s="7" t="str">
        <f t="shared" si="106"/>
        <v/>
      </c>
      <c r="Y357" s="37" t="str">
        <f t="shared" si="107"/>
        <v/>
      </c>
      <c r="AA357" s="54" t="str">
        <f t="shared" si="108"/>
        <v/>
      </c>
      <c r="AC357" s="121" t="str">
        <f t="shared" si="109"/>
        <v/>
      </c>
      <c r="AD357" s="111" t="str">
        <f t="shared" si="110"/>
        <v/>
      </c>
      <c r="AE357" s="122" t="str">
        <f t="shared" si="111"/>
        <v/>
      </c>
      <c r="AF357" s="123" t="str">
        <f t="shared" si="112"/>
        <v>Qtr 1</v>
      </c>
      <c r="AG357" s="122" t="str">
        <f t="shared" si="113"/>
        <v/>
      </c>
      <c r="AI357" s="124" t="str">
        <f t="shared" si="114"/>
        <v/>
      </c>
      <c r="AK357" s="103" t="str">
        <f t="shared" si="115"/>
        <v/>
      </c>
      <c r="AL357" s="104" t="str">
        <f t="shared" si="116"/>
        <v/>
      </c>
      <c r="AN357" s="37" t="str">
        <f>IF(AK357="", "", COUNTIF(AK$11:AK$8010, "&lt;"&amp;AK357)+1+COUNTIF(AK$11:AK357, AK357)-1)</f>
        <v/>
      </c>
      <c r="AO357" s="37" t="str">
        <f>IF(AL357="", "", COUNTIF(AL$11:AL$8010, "&gt;"&amp;AL357)+1+COUNTIF(AL$11:AL357, AL357)-1)</f>
        <v/>
      </c>
    </row>
    <row r="358" spans="1:41" x14ac:dyDescent="0.55000000000000004">
      <c r="A358" s="5"/>
      <c r="B358" s="284"/>
      <c r="C358" s="285"/>
      <c r="D358" s="286"/>
      <c r="E358" s="287"/>
      <c r="F358" s="288"/>
      <c r="G358" s="5"/>
      <c r="J358" s="7" t="str">
        <f t="shared" si="99"/>
        <v/>
      </c>
      <c r="K358" s="48" t="str">
        <f t="shared" si="100"/>
        <v/>
      </c>
      <c r="L358" s="48" t="str">
        <f t="shared" si="101"/>
        <v/>
      </c>
      <c r="M358" s="49" t="str">
        <f t="shared" si="102"/>
        <v/>
      </c>
      <c r="O358" s="54" t="str">
        <f>IF('Staff &amp; Scores'!$C358="", "", 'Staff &amp; Scores'!$C358)</f>
        <v/>
      </c>
      <c r="U358" s="103" t="str">
        <f t="shared" si="103"/>
        <v/>
      </c>
      <c r="V358" s="77" t="str">
        <f t="shared" si="104"/>
        <v/>
      </c>
      <c r="W358" s="37" t="str">
        <f t="shared" si="105"/>
        <v/>
      </c>
      <c r="X358" s="7" t="str">
        <f t="shared" si="106"/>
        <v/>
      </c>
      <c r="Y358" s="37" t="str">
        <f t="shared" si="107"/>
        <v/>
      </c>
      <c r="AA358" s="54" t="str">
        <f t="shared" si="108"/>
        <v/>
      </c>
      <c r="AC358" s="121" t="str">
        <f t="shared" si="109"/>
        <v/>
      </c>
      <c r="AD358" s="111" t="str">
        <f t="shared" si="110"/>
        <v/>
      </c>
      <c r="AE358" s="122" t="str">
        <f t="shared" si="111"/>
        <v/>
      </c>
      <c r="AF358" s="123" t="str">
        <f t="shared" si="112"/>
        <v>Qtr 1</v>
      </c>
      <c r="AG358" s="122" t="str">
        <f t="shared" si="113"/>
        <v/>
      </c>
      <c r="AI358" s="124" t="str">
        <f t="shared" si="114"/>
        <v/>
      </c>
      <c r="AK358" s="103" t="str">
        <f t="shared" si="115"/>
        <v/>
      </c>
      <c r="AL358" s="104" t="str">
        <f t="shared" si="116"/>
        <v/>
      </c>
      <c r="AN358" s="37" t="str">
        <f>IF(AK358="", "", COUNTIF(AK$11:AK$8010, "&lt;"&amp;AK358)+1+COUNTIF(AK$11:AK358, AK358)-1)</f>
        <v/>
      </c>
      <c r="AO358" s="37" t="str">
        <f>IF(AL358="", "", COUNTIF(AL$11:AL$8010, "&gt;"&amp;AL358)+1+COUNTIF(AL$11:AL358, AL358)-1)</f>
        <v/>
      </c>
    </row>
    <row r="359" spans="1:41" x14ac:dyDescent="0.55000000000000004">
      <c r="A359" s="5"/>
      <c r="B359" s="284"/>
      <c r="C359" s="285"/>
      <c r="D359" s="286"/>
      <c r="E359" s="287"/>
      <c r="F359" s="288"/>
      <c r="G359" s="5"/>
      <c r="J359" s="7" t="str">
        <f t="shared" si="99"/>
        <v/>
      </c>
      <c r="K359" s="48" t="str">
        <f t="shared" si="100"/>
        <v/>
      </c>
      <c r="L359" s="48" t="str">
        <f t="shared" si="101"/>
        <v/>
      </c>
      <c r="M359" s="49" t="str">
        <f t="shared" si="102"/>
        <v/>
      </c>
      <c r="O359" s="54" t="str">
        <f>IF('Staff &amp; Scores'!$C359="", "", 'Staff &amp; Scores'!$C359)</f>
        <v/>
      </c>
      <c r="U359" s="103" t="str">
        <f t="shared" si="103"/>
        <v/>
      </c>
      <c r="V359" s="77" t="str">
        <f t="shared" si="104"/>
        <v/>
      </c>
      <c r="W359" s="37" t="str">
        <f t="shared" si="105"/>
        <v/>
      </c>
      <c r="X359" s="7" t="str">
        <f t="shared" si="106"/>
        <v/>
      </c>
      <c r="Y359" s="37" t="str">
        <f t="shared" si="107"/>
        <v/>
      </c>
      <c r="AA359" s="54" t="str">
        <f t="shared" si="108"/>
        <v/>
      </c>
      <c r="AC359" s="121" t="str">
        <f t="shared" si="109"/>
        <v/>
      </c>
      <c r="AD359" s="111" t="str">
        <f t="shared" si="110"/>
        <v/>
      </c>
      <c r="AE359" s="122" t="str">
        <f t="shared" si="111"/>
        <v/>
      </c>
      <c r="AF359" s="123" t="str">
        <f t="shared" si="112"/>
        <v>Qtr 1</v>
      </c>
      <c r="AG359" s="122" t="str">
        <f t="shared" si="113"/>
        <v/>
      </c>
      <c r="AI359" s="124" t="str">
        <f t="shared" si="114"/>
        <v/>
      </c>
      <c r="AK359" s="103" t="str">
        <f t="shared" si="115"/>
        <v/>
      </c>
      <c r="AL359" s="104" t="str">
        <f t="shared" si="116"/>
        <v/>
      </c>
      <c r="AN359" s="37" t="str">
        <f>IF(AK359="", "", COUNTIF(AK$11:AK$8010, "&lt;"&amp;AK359)+1+COUNTIF(AK$11:AK359, AK359)-1)</f>
        <v/>
      </c>
      <c r="AO359" s="37" t="str">
        <f>IF(AL359="", "", COUNTIF(AL$11:AL$8010, "&gt;"&amp;AL359)+1+COUNTIF(AL$11:AL359, AL359)-1)</f>
        <v/>
      </c>
    </row>
    <row r="360" spans="1:41" x14ac:dyDescent="0.55000000000000004">
      <c r="A360" s="5"/>
      <c r="B360" s="284"/>
      <c r="C360" s="285"/>
      <c r="D360" s="286"/>
      <c r="E360" s="287"/>
      <c r="F360" s="288"/>
      <c r="G360" s="5"/>
      <c r="J360" s="7" t="str">
        <f t="shared" si="99"/>
        <v/>
      </c>
      <c r="K360" s="48" t="str">
        <f t="shared" si="100"/>
        <v/>
      </c>
      <c r="L360" s="48" t="str">
        <f t="shared" si="101"/>
        <v/>
      </c>
      <c r="M360" s="49" t="str">
        <f t="shared" si="102"/>
        <v/>
      </c>
      <c r="O360" s="54" t="str">
        <f>IF('Staff &amp; Scores'!$C360="", "", 'Staff &amp; Scores'!$C360)</f>
        <v/>
      </c>
      <c r="U360" s="103" t="str">
        <f t="shared" si="103"/>
        <v/>
      </c>
      <c r="V360" s="77" t="str">
        <f t="shared" si="104"/>
        <v/>
      </c>
      <c r="W360" s="37" t="str">
        <f t="shared" si="105"/>
        <v/>
      </c>
      <c r="X360" s="7" t="str">
        <f t="shared" si="106"/>
        <v/>
      </c>
      <c r="Y360" s="37" t="str">
        <f t="shared" si="107"/>
        <v/>
      </c>
      <c r="AA360" s="54" t="str">
        <f t="shared" si="108"/>
        <v/>
      </c>
      <c r="AC360" s="121" t="str">
        <f t="shared" si="109"/>
        <v/>
      </c>
      <c r="AD360" s="111" t="str">
        <f t="shared" si="110"/>
        <v/>
      </c>
      <c r="AE360" s="122" t="str">
        <f t="shared" si="111"/>
        <v/>
      </c>
      <c r="AF360" s="123" t="str">
        <f t="shared" si="112"/>
        <v>Qtr 1</v>
      </c>
      <c r="AG360" s="122" t="str">
        <f t="shared" si="113"/>
        <v/>
      </c>
      <c r="AI360" s="124" t="str">
        <f t="shared" si="114"/>
        <v/>
      </c>
      <c r="AK360" s="103" t="str">
        <f t="shared" si="115"/>
        <v/>
      </c>
      <c r="AL360" s="104" t="str">
        <f t="shared" si="116"/>
        <v/>
      </c>
      <c r="AN360" s="37" t="str">
        <f>IF(AK360="", "", COUNTIF(AK$11:AK$8010, "&lt;"&amp;AK360)+1+COUNTIF(AK$11:AK360, AK360)-1)</f>
        <v/>
      </c>
      <c r="AO360" s="37" t="str">
        <f>IF(AL360="", "", COUNTIF(AL$11:AL$8010, "&gt;"&amp;AL360)+1+COUNTIF(AL$11:AL360, AL360)-1)</f>
        <v/>
      </c>
    </row>
    <row r="361" spans="1:41" x14ac:dyDescent="0.55000000000000004">
      <c r="A361" s="5"/>
      <c r="B361" s="284"/>
      <c r="C361" s="285"/>
      <c r="D361" s="286"/>
      <c r="E361" s="287"/>
      <c r="F361" s="288"/>
      <c r="G361" s="5"/>
      <c r="J361" s="7" t="str">
        <f t="shared" si="99"/>
        <v/>
      </c>
      <c r="K361" s="48" t="str">
        <f t="shared" si="100"/>
        <v/>
      </c>
      <c r="L361" s="48" t="str">
        <f t="shared" si="101"/>
        <v/>
      </c>
      <c r="M361" s="49" t="str">
        <f t="shared" si="102"/>
        <v/>
      </c>
      <c r="O361" s="54" t="str">
        <f>IF('Staff &amp; Scores'!$C361="", "", 'Staff &amp; Scores'!$C361)</f>
        <v/>
      </c>
      <c r="U361" s="103" t="str">
        <f t="shared" si="103"/>
        <v/>
      </c>
      <c r="V361" s="77" t="str">
        <f t="shared" si="104"/>
        <v/>
      </c>
      <c r="W361" s="37" t="str">
        <f t="shared" si="105"/>
        <v/>
      </c>
      <c r="X361" s="7" t="str">
        <f t="shared" si="106"/>
        <v/>
      </c>
      <c r="Y361" s="37" t="str">
        <f t="shared" si="107"/>
        <v/>
      </c>
      <c r="AA361" s="54" t="str">
        <f t="shared" si="108"/>
        <v/>
      </c>
      <c r="AC361" s="121" t="str">
        <f t="shared" si="109"/>
        <v/>
      </c>
      <c r="AD361" s="111" t="str">
        <f t="shared" si="110"/>
        <v/>
      </c>
      <c r="AE361" s="122" t="str">
        <f t="shared" si="111"/>
        <v/>
      </c>
      <c r="AF361" s="123" t="str">
        <f t="shared" si="112"/>
        <v>Qtr 1</v>
      </c>
      <c r="AG361" s="122" t="str">
        <f t="shared" si="113"/>
        <v/>
      </c>
      <c r="AI361" s="124" t="str">
        <f t="shared" si="114"/>
        <v/>
      </c>
      <c r="AK361" s="103" t="str">
        <f t="shared" si="115"/>
        <v/>
      </c>
      <c r="AL361" s="104" t="str">
        <f t="shared" si="116"/>
        <v/>
      </c>
      <c r="AN361" s="37" t="str">
        <f>IF(AK361="", "", COUNTIF(AK$11:AK$8010, "&lt;"&amp;AK361)+1+COUNTIF(AK$11:AK361, AK361)-1)</f>
        <v/>
      </c>
      <c r="AO361" s="37" t="str">
        <f>IF(AL361="", "", COUNTIF(AL$11:AL$8010, "&gt;"&amp;AL361)+1+COUNTIF(AL$11:AL361, AL361)-1)</f>
        <v/>
      </c>
    </row>
    <row r="362" spans="1:41" x14ac:dyDescent="0.55000000000000004">
      <c r="A362" s="5"/>
      <c r="B362" s="284"/>
      <c r="C362" s="285"/>
      <c r="D362" s="286"/>
      <c r="E362" s="287"/>
      <c r="F362" s="288"/>
      <c r="G362" s="5"/>
      <c r="J362" s="7" t="str">
        <f t="shared" si="99"/>
        <v/>
      </c>
      <c r="K362" s="48" t="str">
        <f t="shared" si="100"/>
        <v/>
      </c>
      <c r="L362" s="48" t="str">
        <f t="shared" si="101"/>
        <v/>
      </c>
      <c r="M362" s="49" t="str">
        <f t="shared" si="102"/>
        <v/>
      </c>
      <c r="O362" s="54" t="str">
        <f>IF('Staff &amp; Scores'!$C362="", "", 'Staff &amp; Scores'!$C362)</f>
        <v/>
      </c>
      <c r="U362" s="103" t="str">
        <f t="shared" si="103"/>
        <v/>
      </c>
      <c r="V362" s="77" t="str">
        <f t="shared" si="104"/>
        <v/>
      </c>
      <c r="W362" s="37" t="str">
        <f t="shared" si="105"/>
        <v/>
      </c>
      <c r="X362" s="7" t="str">
        <f t="shared" si="106"/>
        <v/>
      </c>
      <c r="Y362" s="37" t="str">
        <f t="shared" si="107"/>
        <v/>
      </c>
      <c r="AA362" s="54" t="str">
        <f t="shared" si="108"/>
        <v/>
      </c>
      <c r="AC362" s="121" t="str">
        <f t="shared" si="109"/>
        <v/>
      </c>
      <c r="AD362" s="111" t="str">
        <f t="shared" si="110"/>
        <v/>
      </c>
      <c r="AE362" s="122" t="str">
        <f t="shared" si="111"/>
        <v/>
      </c>
      <c r="AF362" s="123" t="str">
        <f t="shared" si="112"/>
        <v>Qtr 1</v>
      </c>
      <c r="AG362" s="122" t="str">
        <f t="shared" si="113"/>
        <v/>
      </c>
      <c r="AI362" s="124" t="str">
        <f t="shared" si="114"/>
        <v/>
      </c>
      <c r="AK362" s="103" t="str">
        <f t="shared" si="115"/>
        <v/>
      </c>
      <c r="AL362" s="104" t="str">
        <f t="shared" si="116"/>
        <v/>
      </c>
      <c r="AN362" s="37" t="str">
        <f>IF(AK362="", "", COUNTIF(AK$11:AK$8010, "&lt;"&amp;AK362)+1+COUNTIF(AK$11:AK362, AK362)-1)</f>
        <v/>
      </c>
      <c r="AO362" s="37" t="str">
        <f>IF(AL362="", "", COUNTIF(AL$11:AL$8010, "&gt;"&amp;AL362)+1+COUNTIF(AL$11:AL362, AL362)-1)</f>
        <v/>
      </c>
    </row>
    <row r="363" spans="1:41" x14ac:dyDescent="0.55000000000000004">
      <c r="A363" s="5"/>
      <c r="B363" s="284"/>
      <c r="C363" s="285"/>
      <c r="D363" s="286"/>
      <c r="E363" s="287"/>
      <c r="F363" s="288"/>
      <c r="G363" s="5"/>
      <c r="J363" s="7" t="str">
        <f t="shared" si="99"/>
        <v/>
      </c>
      <c r="K363" s="48" t="str">
        <f t="shared" si="100"/>
        <v/>
      </c>
      <c r="L363" s="48" t="str">
        <f t="shared" si="101"/>
        <v/>
      </c>
      <c r="M363" s="49" t="str">
        <f t="shared" si="102"/>
        <v/>
      </c>
      <c r="O363" s="54" t="str">
        <f>IF('Staff &amp; Scores'!$C363="", "", 'Staff &amp; Scores'!$C363)</f>
        <v/>
      </c>
      <c r="U363" s="103" t="str">
        <f t="shared" si="103"/>
        <v/>
      </c>
      <c r="V363" s="77" t="str">
        <f t="shared" si="104"/>
        <v/>
      </c>
      <c r="W363" s="37" t="str">
        <f t="shared" si="105"/>
        <v/>
      </c>
      <c r="X363" s="7" t="str">
        <f t="shared" si="106"/>
        <v/>
      </c>
      <c r="Y363" s="37" t="str">
        <f t="shared" si="107"/>
        <v/>
      </c>
      <c r="AA363" s="54" t="str">
        <f t="shared" si="108"/>
        <v/>
      </c>
      <c r="AC363" s="121" t="str">
        <f t="shared" si="109"/>
        <v/>
      </c>
      <c r="AD363" s="111" t="str">
        <f t="shared" si="110"/>
        <v/>
      </c>
      <c r="AE363" s="122" t="str">
        <f t="shared" si="111"/>
        <v/>
      </c>
      <c r="AF363" s="123" t="str">
        <f t="shared" si="112"/>
        <v>Qtr 1</v>
      </c>
      <c r="AG363" s="122" t="str">
        <f t="shared" si="113"/>
        <v/>
      </c>
      <c r="AI363" s="124" t="str">
        <f t="shared" si="114"/>
        <v/>
      </c>
      <c r="AK363" s="103" t="str">
        <f t="shared" si="115"/>
        <v/>
      </c>
      <c r="AL363" s="104" t="str">
        <f t="shared" si="116"/>
        <v/>
      </c>
      <c r="AN363" s="37" t="str">
        <f>IF(AK363="", "", COUNTIF(AK$11:AK$8010, "&lt;"&amp;AK363)+1+COUNTIF(AK$11:AK363, AK363)-1)</f>
        <v/>
      </c>
      <c r="AO363" s="37" t="str">
        <f>IF(AL363="", "", COUNTIF(AL$11:AL$8010, "&gt;"&amp;AL363)+1+COUNTIF(AL$11:AL363, AL363)-1)</f>
        <v/>
      </c>
    </row>
    <row r="364" spans="1:41" x14ac:dyDescent="0.55000000000000004">
      <c r="A364" s="5"/>
      <c r="B364" s="284"/>
      <c r="C364" s="285"/>
      <c r="D364" s="286"/>
      <c r="E364" s="287"/>
      <c r="F364" s="288"/>
      <c r="G364" s="5"/>
      <c r="J364" s="7" t="str">
        <f t="shared" si="99"/>
        <v/>
      </c>
      <c r="K364" s="48" t="str">
        <f t="shared" si="100"/>
        <v/>
      </c>
      <c r="L364" s="48" t="str">
        <f t="shared" si="101"/>
        <v/>
      </c>
      <c r="M364" s="49" t="str">
        <f t="shared" si="102"/>
        <v/>
      </c>
      <c r="O364" s="54" t="str">
        <f>IF('Staff &amp; Scores'!$C364="", "", 'Staff &amp; Scores'!$C364)</f>
        <v/>
      </c>
      <c r="U364" s="103" t="str">
        <f t="shared" si="103"/>
        <v/>
      </c>
      <c r="V364" s="77" t="str">
        <f t="shared" si="104"/>
        <v/>
      </c>
      <c r="W364" s="37" t="str">
        <f t="shared" si="105"/>
        <v/>
      </c>
      <c r="X364" s="7" t="str">
        <f t="shared" si="106"/>
        <v/>
      </c>
      <c r="Y364" s="37" t="str">
        <f t="shared" si="107"/>
        <v/>
      </c>
      <c r="AA364" s="54" t="str">
        <f t="shared" si="108"/>
        <v/>
      </c>
      <c r="AC364" s="121" t="str">
        <f t="shared" si="109"/>
        <v/>
      </c>
      <c r="AD364" s="111" t="str">
        <f t="shared" si="110"/>
        <v/>
      </c>
      <c r="AE364" s="122" t="str">
        <f t="shared" si="111"/>
        <v/>
      </c>
      <c r="AF364" s="123" t="str">
        <f t="shared" si="112"/>
        <v>Qtr 1</v>
      </c>
      <c r="AG364" s="122" t="str">
        <f t="shared" si="113"/>
        <v/>
      </c>
      <c r="AI364" s="124" t="str">
        <f t="shared" si="114"/>
        <v/>
      </c>
      <c r="AK364" s="103" t="str">
        <f t="shared" si="115"/>
        <v/>
      </c>
      <c r="AL364" s="104" t="str">
        <f t="shared" si="116"/>
        <v/>
      </c>
      <c r="AN364" s="37" t="str">
        <f>IF(AK364="", "", COUNTIF(AK$11:AK$8010, "&lt;"&amp;AK364)+1+COUNTIF(AK$11:AK364, AK364)-1)</f>
        <v/>
      </c>
      <c r="AO364" s="37" t="str">
        <f>IF(AL364="", "", COUNTIF(AL$11:AL$8010, "&gt;"&amp;AL364)+1+COUNTIF(AL$11:AL364, AL364)-1)</f>
        <v/>
      </c>
    </row>
    <row r="365" spans="1:41" x14ac:dyDescent="0.55000000000000004">
      <c r="A365" s="5"/>
      <c r="B365" s="284"/>
      <c r="C365" s="285"/>
      <c r="D365" s="286"/>
      <c r="E365" s="287"/>
      <c r="F365" s="288"/>
      <c r="G365" s="5"/>
      <c r="J365" s="7" t="str">
        <f t="shared" si="99"/>
        <v/>
      </c>
      <c r="K365" s="48" t="str">
        <f t="shared" si="100"/>
        <v/>
      </c>
      <c r="L365" s="48" t="str">
        <f t="shared" si="101"/>
        <v/>
      </c>
      <c r="M365" s="49" t="str">
        <f t="shared" si="102"/>
        <v/>
      </c>
      <c r="O365" s="54" t="str">
        <f>IF('Staff &amp; Scores'!$C365="", "", 'Staff &amp; Scores'!$C365)</f>
        <v/>
      </c>
      <c r="U365" s="103" t="str">
        <f t="shared" si="103"/>
        <v/>
      </c>
      <c r="V365" s="77" t="str">
        <f t="shared" si="104"/>
        <v/>
      </c>
      <c r="W365" s="37" t="str">
        <f t="shared" si="105"/>
        <v/>
      </c>
      <c r="X365" s="7" t="str">
        <f t="shared" si="106"/>
        <v/>
      </c>
      <c r="Y365" s="37" t="str">
        <f t="shared" si="107"/>
        <v/>
      </c>
      <c r="AA365" s="54" t="str">
        <f t="shared" si="108"/>
        <v/>
      </c>
      <c r="AC365" s="121" t="str">
        <f t="shared" si="109"/>
        <v/>
      </c>
      <c r="AD365" s="111" t="str">
        <f t="shared" si="110"/>
        <v/>
      </c>
      <c r="AE365" s="122" t="str">
        <f t="shared" si="111"/>
        <v/>
      </c>
      <c r="AF365" s="123" t="str">
        <f t="shared" si="112"/>
        <v>Qtr 1</v>
      </c>
      <c r="AG365" s="122" t="str">
        <f t="shared" si="113"/>
        <v/>
      </c>
      <c r="AI365" s="124" t="str">
        <f t="shared" si="114"/>
        <v/>
      </c>
      <c r="AK365" s="103" t="str">
        <f t="shared" si="115"/>
        <v/>
      </c>
      <c r="AL365" s="104" t="str">
        <f t="shared" si="116"/>
        <v/>
      </c>
      <c r="AN365" s="37" t="str">
        <f>IF(AK365="", "", COUNTIF(AK$11:AK$8010, "&lt;"&amp;AK365)+1+COUNTIF(AK$11:AK365, AK365)-1)</f>
        <v/>
      </c>
      <c r="AO365" s="37" t="str">
        <f>IF(AL365="", "", COUNTIF(AL$11:AL$8010, "&gt;"&amp;AL365)+1+COUNTIF(AL$11:AL365, AL365)-1)</f>
        <v/>
      </c>
    </row>
    <row r="366" spans="1:41" x14ac:dyDescent="0.55000000000000004">
      <c r="A366" s="5"/>
      <c r="B366" s="284"/>
      <c r="C366" s="285"/>
      <c r="D366" s="286"/>
      <c r="E366" s="287"/>
      <c r="F366" s="288"/>
      <c r="G366" s="5"/>
      <c r="J366" s="7" t="str">
        <f t="shared" si="99"/>
        <v/>
      </c>
      <c r="K366" s="48" t="str">
        <f t="shared" si="100"/>
        <v/>
      </c>
      <c r="L366" s="48" t="str">
        <f t="shared" si="101"/>
        <v/>
      </c>
      <c r="M366" s="49" t="str">
        <f t="shared" si="102"/>
        <v/>
      </c>
      <c r="O366" s="54" t="str">
        <f>IF('Staff &amp; Scores'!$C366="", "", 'Staff &amp; Scores'!$C366)</f>
        <v/>
      </c>
      <c r="U366" s="103" t="str">
        <f t="shared" si="103"/>
        <v/>
      </c>
      <c r="V366" s="77" t="str">
        <f t="shared" si="104"/>
        <v/>
      </c>
      <c r="W366" s="37" t="str">
        <f t="shared" si="105"/>
        <v/>
      </c>
      <c r="X366" s="7" t="str">
        <f t="shared" si="106"/>
        <v/>
      </c>
      <c r="Y366" s="37" t="str">
        <f t="shared" si="107"/>
        <v/>
      </c>
      <c r="AA366" s="54" t="str">
        <f t="shared" si="108"/>
        <v/>
      </c>
      <c r="AC366" s="121" t="str">
        <f t="shared" si="109"/>
        <v/>
      </c>
      <c r="AD366" s="111" t="str">
        <f t="shared" si="110"/>
        <v/>
      </c>
      <c r="AE366" s="122" t="str">
        <f t="shared" si="111"/>
        <v/>
      </c>
      <c r="AF366" s="123" t="str">
        <f t="shared" si="112"/>
        <v>Qtr 1</v>
      </c>
      <c r="AG366" s="122" t="str">
        <f t="shared" si="113"/>
        <v/>
      </c>
      <c r="AI366" s="124" t="str">
        <f t="shared" si="114"/>
        <v/>
      </c>
      <c r="AK366" s="103" t="str">
        <f t="shared" si="115"/>
        <v/>
      </c>
      <c r="AL366" s="104" t="str">
        <f t="shared" si="116"/>
        <v/>
      </c>
      <c r="AN366" s="37" t="str">
        <f>IF(AK366="", "", COUNTIF(AK$11:AK$8010, "&lt;"&amp;AK366)+1+COUNTIF(AK$11:AK366, AK366)-1)</f>
        <v/>
      </c>
      <c r="AO366" s="37" t="str">
        <f>IF(AL366="", "", COUNTIF(AL$11:AL$8010, "&gt;"&amp;AL366)+1+COUNTIF(AL$11:AL366, AL366)-1)</f>
        <v/>
      </c>
    </row>
    <row r="367" spans="1:41" x14ac:dyDescent="0.55000000000000004">
      <c r="A367" s="5"/>
      <c r="B367" s="284"/>
      <c r="C367" s="285"/>
      <c r="D367" s="286"/>
      <c r="E367" s="287"/>
      <c r="F367" s="288"/>
      <c r="G367" s="5"/>
      <c r="J367" s="7" t="str">
        <f t="shared" si="99"/>
        <v/>
      </c>
      <c r="K367" s="48" t="str">
        <f t="shared" si="100"/>
        <v/>
      </c>
      <c r="L367" s="48" t="str">
        <f t="shared" si="101"/>
        <v/>
      </c>
      <c r="M367" s="49" t="str">
        <f t="shared" si="102"/>
        <v/>
      </c>
      <c r="O367" s="54" t="str">
        <f>IF('Staff &amp; Scores'!$C367="", "", 'Staff &amp; Scores'!$C367)</f>
        <v/>
      </c>
      <c r="U367" s="103" t="str">
        <f t="shared" si="103"/>
        <v/>
      </c>
      <c r="V367" s="77" t="str">
        <f t="shared" si="104"/>
        <v/>
      </c>
      <c r="W367" s="37" t="str">
        <f t="shared" si="105"/>
        <v/>
      </c>
      <c r="X367" s="7" t="str">
        <f t="shared" si="106"/>
        <v/>
      </c>
      <c r="Y367" s="37" t="str">
        <f t="shared" si="107"/>
        <v/>
      </c>
      <c r="AA367" s="54" t="str">
        <f t="shared" si="108"/>
        <v/>
      </c>
      <c r="AC367" s="121" t="str">
        <f t="shared" si="109"/>
        <v/>
      </c>
      <c r="AD367" s="111" t="str">
        <f t="shared" si="110"/>
        <v/>
      </c>
      <c r="AE367" s="122" t="str">
        <f t="shared" si="111"/>
        <v/>
      </c>
      <c r="AF367" s="123" t="str">
        <f t="shared" si="112"/>
        <v>Qtr 1</v>
      </c>
      <c r="AG367" s="122" t="str">
        <f t="shared" si="113"/>
        <v/>
      </c>
      <c r="AI367" s="124" t="str">
        <f t="shared" si="114"/>
        <v/>
      </c>
      <c r="AK367" s="103" t="str">
        <f t="shared" si="115"/>
        <v/>
      </c>
      <c r="AL367" s="104" t="str">
        <f t="shared" si="116"/>
        <v/>
      </c>
      <c r="AN367" s="37" t="str">
        <f>IF(AK367="", "", COUNTIF(AK$11:AK$8010, "&lt;"&amp;AK367)+1+COUNTIF(AK$11:AK367, AK367)-1)</f>
        <v/>
      </c>
      <c r="AO367" s="37" t="str">
        <f>IF(AL367="", "", COUNTIF(AL$11:AL$8010, "&gt;"&amp;AL367)+1+COUNTIF(AL$11:AL367, AL367)-1)</f>
        <v/>
      </c>
    </row>
    <row r="368" spans="1:41" x14ac:dyDescent="0.55000000000000004">
      <c r="A368" s="5"/>
      <c r="B368" s="284"/>
      <c r="C368" s="285"/>
      <c r="D368" s="286"/>
      <c r="E368" s="287"/>
      <c r="F368" s="288"/>
      <c r="G368" s="5"/>
      <c r="J368" s="7" t="str">
        <f t="shared" si="99"/>
        <v/>
      </c>
      <c r="K368" s="48" t="str">
        <f t="shared" si="100"/>
        <v/>
      </c>
      <c r="L368" s="48" t="str">
        <f t="shared" si="101"/>
        <v/>
      </c>
      <c r="M368" s="49" t="str">
        <f t="shared" si="102"/>
        <v/>
      </c>
      <c r="O368" s="54" t="str">
        <f>IF('Staff &amp; Scores'!$C368="", "", 'Staff &amp; Scores'!$C368)</f>
        <v/>
      </c>
      <c r="U368" s="103" t="str">
        <f t="shared" si="103"/>
        <v/>
      </c>
      <c r="V368" s="77" t="str">
        <f t="shared" si="104"/>
        <v/>
      </c>
      <c r="W368" s="37" t="str">
        <f t="shared" si="105"/>
        <v/>
      </c>
      <c r="X368" s="7" t="str">
        <f t="shared" si="106"/>
        <v/>
      </c>
      <c r="Y368" s="37" t="str">
        <f t="shared" si="107"/>
        <v/>
      </c>
      <c r="AA368" s="54" t="str">
        <f t="shared" si="108"/>
        <v/>
      </c>
      <c r="AC368" s="121" t="str">
        <f t="shared" si="109"/>
        <v/>
      </c>
      <c r="AD368" s="111" t="str">
        <f t="shared" si="110"/>
        <v/>
      </c>
      <c r="AE368" s="122" t="str">
        <f t="shared" si="111"/>
        <v/>
      </c>
      <c r="AF368" s="123" t="str">
        <f t="shared" si="112"/>
        <v>Qtr 1</v>
      </c>
      <c r="AG368" s="122" t="str">
        <f t="shared" si="113"/>
        <v/>
      </c>
      <c r="AI368" s="124" t="str">
        <f t="shared" si="114"/>
        <v/>
      </c>
      <c r="AK368" s="103" t="str">
        <f t="shared" si="115"/>
        <v/>
      </c>
      <c r="AL368" s="104" t="str">
        <f t="shared" si="116"/>
        <v/>
      </c>
      <c r="AN368" s="37" t="str">
        <f>IF(AK368="", "", COUNTIF(AK$11:AK$8010, "&lt;"&amp;AK368)+1+COUNTIF(AK$11:AK368, AK368)-1)</f>
        <v/>
      </c>
      <c r="AO368" s="37" t="str">
        <f>IF(AL368="", "", COUNTIF(AL$11:AL$8010, "&gt;"&amp;AL368)+1+COUNTIF(AL$11:AL368, AL368)-1)</f>
        <v/>
      </c>
    </row>
    <row r="369" spans="1:41" x14ac:dyDescent="0.55000000000000004">
      <c r="A369" s="5"/>
      <c r="B369" s="284"/>
      <c r="C369" s="285"/>
      <c r="D369" s="286"/>
      <c r="E369" s="287"/>
      <c r="F369" s="288"/>
      <c r="G369" s="5"/>
      <c r="J369" s="7" t="str">
        <f t="shared" si="99"/>
        <v/>
      </c>
      <c r="K369" s="48" t="str">
        <f t="shared" si="100"/>
        <v/>
      </c>
      <c r="L369" s="48" t="str">
        <f t="shared" si="101"/>
        <v/>
      </c>
      <c r="M369" s="49" t="str">
        <f t="shared" si="102"/>
        <v/>
      </c>
      <c r="O369" s="54" t="str">
        <f>IF('Staff &amp; Scores'!$C369="", "", 'Staff &amp; Scores'!$C369)</f>
        <v/>
      </c>
      <c r="U369" s="103" t="str">
        <f t="shared" si="103"/>
        <v/>
      </c>
      <c r="V369" s="77" t="str">
        <f t="shared" si="104"/>
        <v/>
      </c>
      <c r="W369" s="37" t="str">
        <f t="shared" si="105"/>
        <v/>
      </c>
      <c r="X369" s="7" t="str">
        <f t="shared" si="106"/>
        <v/>
      </c>
      <c r="Y369" s="37" t="str">
        <f t="shared" si="107"/>
        <v/>
      </c>
      <c r="AA369" s="54" t="str">
        <f t="shared" si="108"/>
        <v/>
      </c>
      <c r="AC369" s="121" t="str">
        <f t="shared" si="109"/>
        <v/>
      </c>
      <c r="AD369" s="111" t="str">
        <f t="shared" si="110"/>
        <v/>
      </c>
      <c r="AE369" s="122" t="str">
        <f t="shared" si="111"/>
        <v/>
      </c>
      <c r="AF369" s="123" t="str">
        <f t="shared" si="112"/>
        <v>Qtr 1</v>
      </c>
      <c r="AG369" s="122" t="str">
        <f t="shared" si="113"/>
        <v/>
      </c>
      <c r="AI369" s="124" t="str">
        <f t="shared" si="114"/>
        <v/>
      </c>
      <c r="AK369" s="103" t="str">
        <f t="shared" si="115"/>
        <v/>
      </c>
      <c r="AL369" s="104" t="str">
        <f t="shared" si="116"/>
        <v/>
      </c>
      <c r="AN369" s="37" t="str">
        <f>IF(AK369="", "", COUNTIF(AK$11:AK$8010, "&lt;"&amp;AK369)+1+COUNTIF(AK$11:AK369, AK369)-1)</f>
        <v/>
      </c>
      <c r="AO369" s="37" t="str">
        <f>IF(AL369="", "", COUNTIF(AL$11:AL$8010, "&gt;"&amp;AL369)+1+COUNTIF(AL$11:AL369, AL369)-1)</f>
        <v/>
      </c>
    </row>
    <row r="370" spans="1:41" x14ac:dyDescent="0.55000000000000004">
      <c r="A370" s="5"/>
      <c r="B370" s="284"/>
      <c r="C370" s="285"/>
      <c r="D370" s="286"/>
      <c r="E370" s="287"/>
      <c r="F370" s="288"/>
      <c r="G370" s="5"/>
      <c r="J370" s="7" t="str">
        <f t="shared" si="99"/>
        <v/>
      </c>
      <c r="K370" s="48" t="str">
        <f t="shared" si="100"/>
        <v/>
      </c>
      <c r="L370" s="48" t="str">
        <f t="shared" si="101"/>
        <v/>
      </c>
      <c r="M370" s="49" t="str">
        <f t="shared" si="102"/>
        <v/>
      </c>
      <c r="O370" s="54" t="str">
        <f>IF('Staff &amp; Scores'!$C370="", "", 'Staff &amp; Scores'!$C370)</f>
        <v/>
      </c>
      <c r="U370" s="103" t="str">
        <f t="shared" si="103"/>
        <v/>
      </c>
      <c r="V370" s="77" t="str">
        <f t="shared" si="104"/>
        <v/>
      </c>
      <c r="W370" s="37" t="str">
        <f t="shared" si="105"/>
        <v/>
      </c>
      <c r="X370" s="7" t="str">
        <f t="shared" si="106"/>
        <v/>
      </c>
      <c r="Y370" s="37" t="str">
        <f t="shared" si="107"/>
        <v/>
      </c>
      <c r="AA370" s="54" t="str">
        <f t="shared" si="108"/>
        <v/>
      </c>
      <c r="AC370" s="121" t="str">
        <f t="shared" si="109"/>
        <v/>
      </c>
      <c r="AD370" s="111" t="str">
        <f t="shared" si="110"/>
        <v/>
      </c>
      <c r="AE370" s="122" t="str">
        <f t="shared" si="111"/>
        <v/>
      </c>
      <c r="AF370" s="123" t="str">
        <f t="shared" si="112"/>
        <v>Qtr 1</v>
      </c>
      <c r="AG370" s="122" t="str">
        <f t="shared" si="113"/>
        <v/>
      </c>
      <c r="AI370" s="124" t="str">
        <f t="shared" si="114"/>
        <v/>
      </c>
      <c r="AK370" s="103" t="str">
        <f t="shared" si="115"/>
        <v/>
      </c>
      <c r="AL370" s="104" t="str">
        <f t="shared" si="116"/>
        <v/>
      </c>
      <c r="AN370" s="37" t="str">
        <f>IF(AK370="", "", COUNTIF(AK$11:AK$8010, "&lt;"&amp;AK370)+1+COUNTIF(AK$11:AK370, AK370)-1)</f>
        <v/>
      </c>
      <c r="AO370" s="37" t="str">
        <f>IF(AL370="", "", COUNTIF(AL$11:AL$8010, "&gt;"&amp;AL370)+1+COUNTIF(AL$11:AL370, AL370)-1)</f>
        <v/>
      </c>
    </row>
    <row r="371" spans="1:41" x14ac:dyDescent="0.55000000000000004">
      <c r="A371" s="5"/>
      <c r="B371" s="284"/>
      <c r="C371" s="285"/>
      <c r="D371" s="286"/>
      <c r="E371" s="287"/>
      <c r="F371" s="288"/>
      <c r="G371" s="5"/>
      <c r="J371" s="7" t="str">
        <f t="shared" si="99"/>
        <v/>
      </c>
      <c r="K371" s="48" t="str">
        <f t="shared" si="100"/>
        <v/>
      </c>
      <c r="L371" s="48" t="str">
        <f t="shared" si="101"/>
        <v/>
      </c>
      <c r="M371" s="49" t="str">
        <f t="shared" si="102"/>
        <v/>
      </c>
      <c r="O371" s="54" t="str">
        <f>IF('Staff &amp; Scores'!$C371="", "", 'Staff &amp; Scores'!$C371)</f>
        <v/>
      </c>
      <c r="U371" s="103" t="str">
        <f t="shared" si="103"/>
        <v/>
      </c>
      <c r="V371" s="77" t="str">
        <f t="shared" si="104"/>
        <v/>
      </c>
      <c r="W371" s="37" t="str">
        <f t="shared" si="105"/>
        <v/>
      </c>
      <c r="X371" s="7" t="str">
        <f t="shared" si="106"/>
        <v/>
      </c>
      <c r="Y371" s="37" t="str">
        <f t="shared" si="107"/>
        <v/>
      </c>
      <c r="AA371" s="54" t="str">
        <f t="shared" si="108"/>
        <v/>
      </c>
      <c r="AC371" s="121" t="str">
        <f t="shared" si="109"/>
        <v/>
      </c>
      <c r="AD371" s="111" t="str">
        <f t="shared" si="110"/>
        <v/>
      </c>
      <c r="AE371" s="122" t="str">
        <f t="shared" si="111"/>
        <v/>
      </c>
      <c r="AF371" s="123" t="str">
        <f t="shared" si="112"/>
        <v>Qtr 1</v>
      </c>
      <c r="AG371" s="122" t="str">
        <f t="shared" si="113"/>
        <v/>
      </c>
      <c r="AI371" s="124" t="str">
        <f t="shared" si="114"/>
        <v/>
      </c>
      <c r="AK371" s="103" t="str">
        <f t="shared" si="115"/>
        <v/>
      </c>
      <c r="AL371" s="104" t="str">
        <f t="shared" si="116"/>
        <v/>
      </c>
      <c r="AN371" s="37" t="str">
        <f>IF(AK371="", "", COUNTIF(AK$11:AK$8010, "&lt;"&amp;AK371)+1+COUNTIF(AK$11:AK371, AK371)-1)</f>
        <v/>
      </c>
      <c r="AO371" s="37" t="str">
        <f>IF(AL371="", "", COUNTIF(AL$11:AL$8010, "&gt;"&amp;AL371)+1+COUNTIF(AL$11:AL371, AL371)-1)</f>
        <v/>
      </c>
    </row>
    <row r="372" spans="1:41" x14ac:dyDescent="0.55000000000000004">
      <c r="A372" s="5"/>
      <c r="B372" s="284"/>
      <c r="C372" s="285"/>
      <c r="D372" s="286"/>
      <c r="E372" s="287"/>
      <c r="F372" s="288"/>
      <c r="G372" s="5"/>
      <c r="J372" s="7" t="str">
        <f t="shared" si="99"/>
        <v/>
      </c>
      <c r="K372" s="48" t="str">
        <f t="shared" si="100"/>
        <v/>
      </c>
      <c r="L372" s="48" t="str">
        <f t="shared" si="101"/>
        <v/>
      </c>
      <c r="M372" s="49" t="str">
        <f t="shared" si="102"/>
        <v/>
      </c>
      <c r="O372" s="54" t="str">
        <f>IF('Staff &amp; Scores'!$C372="", "", 'Staff &amp; Scores'!$C372)</f>
        <v/>
      </c>
      <c r="U372" s="103" t="str">
        <f t="shared" si="103"/>
        <v/>
      </c>
      <c r="V372" s="77" t="str">
        <f t="shared" si="104"/>
        <v/>
      </c>
      <c r="W372" s="37" t="str">
        <f t="shared" si="105"/>
        <v/>
      </c>
      <c r="X372" s="7" t="str">
        <f t="shared" si="106"/>
        <v/>
      </c>
      <c r="Y372" s="37" t="str">
        <f t="shared" si="107"/>
        <v/>
      </c>
      <c r="AA372" s="54" t="str">
        <f t="shared" si="108"/>
        <v/>
      </c>
      <c r="AC372" s="121" t="str">
        <f t="shared" si="109"/>
        <v/>
      </c>
      <c r="AD372" s="111" t="str">
        <f t="shared" si="110"/>
        <v/>
      </c>
      <c r="AE372" s="122" t="str">
        <f t="shared" si="111"/>
        <v/>
      </c>
      <c r="AF372" s="123" t="str">
        <f t="shared" si="112"/>
        <v>Qtr 1</v>
      </c>
      <c r="AG372" s="122" t="str">
        <f t="shared" si="113"/>
        <v/>
      </c>
      <c r="AI372" s="124" t="str">
        <f t="shared" si="114"/>
        <v/>
      </c>
      <c r="AK372" s="103" t="str">
        <f t="shared" si="115"/>
        <v/>
      </c>
      <c r="AL372" s="104" t="str">
        <f t="shared" si="116"/>
        <v/>
      </c>
      <c r="AN372" s="37" t="str">
        <f>IF(AK372="", "", COUNTIF(AK$11:AK$8010, "&lt;"&amp;AK372)+1+COUNTIF(AK$11:AK372, AK372)-1)</f>
        <v/>
      </c>
      <c r="AO372" s="37" t="str">
        <f>IF(AL372="", "", COUNTIF(AL$11:AL$8010, "&gt;"&amp;AL372)+1+COUNTIF(AL$11:AL372, AL372)-1)</f>
        <v/>
      </c>
    </row>
    <row r="373" spans="1:41" x14ac:dyDescent="0.55000000000000004">
      <c r="A373" s="5"/>
      <c r="B373" s="284"/>
      <c r="C373" s="285"/>
      <c r="D373" s="286"/>
      <c r="E373" s="287"/>
      <c r="F373" s="288"/>
      <c r="G373" s="5"/>
      <c r="J373" s="7" t="str">
        <f t="shared" si="99"/>
        <v/>
      </c>
      <c r="K373" s="48" t="str">
        <f t="shared" si="100"/>
        <v/>
      </c>
      <c r="L373" s="48" t="str">
        <f t="shared" si="101"/>
        <v/>
      </c>
      <c r="M373" s="49" t="str">
        <f t="shared" si="102"/>
        <v/>
      </c>
      <c r="O373" s="54" t="str">
        <f>IF('Staff &amp; Scores'!$C373="", "", 'Staff &amp; Scores'!$C373)</f>
        <v/>
      </c>
      <c r="U373" s="103" t="str">
        <f t="shared" si="103"/>
        <v/>
      </c>
      <c r="V373" s="77" t="str">
        <f t="shared" si="104"/>
        <v/>
      </c>
      <c r="W373" s="37" t="str">
        <f t="shared" si="105"/>
        <v/>
      </c>
      <c r="X373" s="7" t="str">
        <f t="shared" si="106"/>
        <v/>
      </c>
      <c r="Y373" s="37" t="str">
        <f t="shared" si="107"/>
        <v/>
      </c>
      <c r="AA373" s="54" t="str">
        <f t="shared" si="108"/>
        <v/>
      </c>
      <c r="AC373" s="121" t="str">
        <f t="shared" si="109"/>
        <v/>
      </c>
      <c r="AD373" s="111" t="str">
        <f t="shared" si="110"/>
        <v/>
      </c>
      <c r="AE373" s="122" t="str">
        <f t="shared" si="111"/>
        <v/>
      </c>
      <c r="AF373" s="123" t="str">
        <f t="shared" si="112"/>
        <v>Qtr 1</v>
      </c>
      <c r="AG373" s="122" t="str">
        <f t="shared" si="113"/>
        <v/>
      </c>
      <c r="AI373" s="124" t="str">
        <f t="shared" si="114"/>
        <v/>
      </c>
      <c r="AK373" s="103" t="str">
        <f t="shared" si="115"/>
        <v/>
      </c>
      <c r="AL373" s="104" t="str">
        <f t="shared" si="116"/>
        <v/>
      </c>
      <c r="AN373" s="37" t="str">
        <f>IF(AK373="", "", COUNTIF(AK$11:AK$8010, "&lt;"&amp;AK373)+1+COUNTIF(AK$11:AK373, AK373)-1)</f>
        <v/>
      </c>
      <c r="AO373" s="37" t="str">
        <f>IF(AL373="", "", COUNTIF(AL$11:AL$8010, "&gt;"&amp;AL373)+1+COUNTIF(AL$11:AL373, AL373)-1)</f>
        <v/>
      </c>
    </row>
    <row r="374" spans="1:41" x14ac:dyDescent="0.55000000000000004">
      <c r="A374" s="5"/>
      <c r="B374" s="284"/>
      <c r="C374" s="285"/>
      <c r="D374" s="286"/>
      <c r="E374" s="287"/>
      <c r="F374" s="288"/>
      <c r="G374" s="5"/>
      <c r="J374" s="7" t="str">
        <f t="shared" si="99"/>
        <v/>
      </c>
      <c r="K374" s="48" t="str">
        <f t="shared" si="100"/>
        <v/>
      </c>
      <c r="L374" s="48" t="str">
        <f t="shared" si="101"/>
        <v/>
      </c>
      <c r="M374" s="49" t="str">
        <f t="shared" si="102"/>
        <v/>
      </c>
      <c r="O374" s="54" t="str">
        <f>IF('Staff &amp; Scores'!$C374="", "", 'Staff &amp; Scores'!$C374)</f>
        <v/>
      </c>
      <c r="U374" s="103" t="str">
        <f t="shared" si="103"/>
        <v/>
      </c>
      <c r="V374" s="77" t="str">
        <f t="shared" si="104"/>
        <v/>
      </c>
      <c r="W374" s="37" t="str">
        <f t="shared" si="105"/>
        <v/>
      </c>
      <c r="X374" s="7" t="str">
        <f t="shared" si="106"/>
        <v/>
      </c>
      <c r="Y374" s="37" t="str">
        <f t="shared" si="107"/>
        <v/>
      </c>
      <c r="AA374" s="54" t="str">
        <f t="shared" si="108"/>
        <v/>
      </c>
      <c r="AC374" s="121" t="str">
        <f t="shared" si="109"/>
        <v/>
      </c>
      <c r="AD374" s="111" t="str">
        <f t="shared" si="110"/>
        <v/>
      </c>
      <c r="AE374" s="122" t="str">
        <f t="shared" si="111"/>
        <v/>
      </c>
      <c r="AF374" s="123" t="str">
        <f t="shared" si="112"/>
        <v>Qtr 1</v>
      </c>
      <c r="AG374" s="122" t="str">
        <f t="shared" si="113"/>
        <v/>
      </c>
      <c r="AI374" s="124" t="str">
        <f t="shared" si="114"/>
        <v/>
      </c>
      <c r="AK374" s="103" t="str">
        <f t="shared" si="115"/>
        <v/>
      </c>
      <c r="AL374" s="104" t="str">
        <f t="shared" si="116"/>
        <v/>
      </c>
      <c r="AN374" s="37" t="str">
        <f>IF(AK374="", "", COUNTIF(AK$11:AK$8010, "&lt;"&amp;AK374)+1+COUNTIF(AK$11:AK374, AK374)-1)</f>
        <v/>
      </c>
      <c r="AO374" s="37" t="str">
        <f>IF(AL374="", "", COUNTIF(AL$11:AL$8010, "&gt;"&amp;AL374)+1+COUNTIF(AL$11:AL374, AL374)-1)</f>
        <v/>
      </c>
    </row>
    <row r="375" spans="1:41" x14ac:dyDescent="0.55000000000000004">
      <c r="A375" s="5"/>
      <c r="B375" s="284"/>
      <c r="C375" s="285"/>
      <c r="D375" s="286"/>
      <c r="E375" s="287"/>
      <c r="F375" s="288"/>
      <c r="G375" s="5"/>
      <c r="J375" s="7" t="str">
        <f t="shared" si="99"/>
        <v/>
      </c>
      <c r="K375" s="48" t="str">
        <f t="shared" si="100"/>
        <v/>
      </c>
      <c r="L375" s="48" t="str">
        <f t="shared" si="101"/>
        <v/>
      </c>
      <c r="M375" s="49" t="str">
        <f t="shared" si="102"/>
        <v/>
      </c>
      <c r="O375" s="54" t="str">
        <f>IF('Staff &amp; Scores'!$C375="", "", 'Staff &amp; Scores'!$C375)</f>
        <v/>
      </c>
      <c r="U375" s="103" t="str">
        <f t="shared" si="103"/>
        <v/>
      </c>
      <c r="V375" s="77" t="str">
        <f t="shared" si="104"/>
        <v/>
      </c>
      <c r="W375" s="37" t="str">
        <f t="shared" si="105"/>
        <v/>
      </c>
      <c r="X375" s="7" t="str">
        <f t="shared" si="106"/>
        <v/>
      </c>
      <c r="Y375" s="37" t="str">
        <f t="shared" si="107"/>
        <v/>
      </c>
      <c r="AA375" s="54" t="str">
        <f t="shared" si="108"/>
        <v/>
      </c>
      <c r="AC375" s="121" t="str">
        <f t="shared" si="109"/>
        <v/>
      </c>
      <c r="AD375" s="111" t="str">
        <f t="shared" si="110"/>
        <v/>
      </c>
      <c r="AE375" s="122" t="str">
        <f t="shared" si="111"/>
        <v/>
      </c>
      <c r="AF375" s="123" t="str">
        <f t="shared" si="112"/>
        <v>Qtr 1</v>
      </c>
      <c r="AG375" s="122" t="str">
        <f t="shared" si="113"/>
        <v/>
      </c>
      <c r="AI375" s="124" t="str">
        <f t="shared" si="114"/>
        <v/>
      </c>
      <c r="AK375" s="103" t="str">
        <f t="shared" si="115"/>
        <v/>
      </c>
      <c r="AL375" s="104" t="str">
        <f t="shared" si="116"/>
        <v/>
      </c>
      <c r="AN375" s="37" t="str">
        <f>IF(AK375="", "", COUNTIF(AK$11:AK$8010, "&lt;"&amp;AK375)+1+COUNTIF(AK$11:AK375, AK375)-1)</f>
        <v/>
      </c>
      <c r="AO375" s="37" t="str">
        <f>IF(AL375="", "", COUNTIF(AL$11:AL$8010, "&gt;"&amp;AL375)+1+COUNTIF(AL$11:AL375, AL375)-1)</f>
        <v/>
      </c>
    </row>
    <row r="376" spans="1:41" x14ac:dyDescent="0.55000000000000004">
      <c r="A376" s="5"/>
      <c r="B376" s="284"/>
      <c r="C376" s="285"/>
      <c r="D376" s="286"/>
      <c r="E376" s="287"/>
      <c r="F376" s="288"/>
      <c r="G376" s="5"/>
      <c r="J376" s="7" t="str">
        <f t="shared" si="99"/>
        <v/>
      </c>
      <c r="K376" s="48" t="str">
        <f t="shared" si="100"/>
        <v/>
      </c>
      <c r="L376" s="48" t="str">
        <f t="shared" si="101"/>
        <v/>
      </c>
      <c r="M376" s="49" t="str">
        <f t="shared" si="102"/>
        <v/>
      </c>
      <c r="O376" s="54" t="str">
        <f>IF('Staff &amp; Scores'!$C376="", "", 'Staff &amp; Scores'!$C376)</f>
        <v/>
      </c>
      <c r="U376" s="103" t="str">
        <f t="shared" si="103"/>
        <v/>
      </c>
      <c r="V376" s="77" t="str">
        <f t="shared" si="104"/>
        <v/>
      </c>
      <c r="W376" s="37" t="str">
        <f t="shared" si="105"/>
        <v/>
      </c>
      <c r="X376" s="7" t="str">
        <f t="shared" si="106"/>
        <v/>
      </c>
      <c r="Y376" s="37" t="str">
        <f t="shared" si="107"/>
        <v/>
      </c>
      <c r="AA376" s="54" t="str">
        <f t="shared" si="108"/>
        <v/>
      </c>
      <c r="AC376" s="121" t="str">
        <f t="shared" si="109"/>
        <v/>
      </c>
      <c r="AD376" s="111" t="str">
        <f t="shared" si="110"/>
        <v/>
      </c>
      <c r="AE376" s="122" t="str">
        <f t="shared" si="111"/>
        <v/>
      </c>
      <c r="AF376" s="123" t="str">
        <f t="shared" si="112"/>
        <v>Qtr 1</v>
      </c>
      <c r="AG376" s="122" t="str">
        <f t="shared" si="113"/>
        <v/>
      </c>
      <c r="AI376" s="124" t="str">
        <f t="shared" si="114"/>
        <v/>
      </c>
      <c r="AK376" s="103" t="str">
        <f t="shared" si="115"/>
        <v/>
      </c>
      <c r="AL376" s="104" t="str">
        <f t="shared" si="116"/>
        <v/>
      </c>
      <c r="AN376" s="37" t="str">
        <f>IF(AK376="", "", COUNTIF(AK$11:AK$8010, "&lt;"&amp;AK376)+1+COUNTIF(AK$11:AK376, AK376)-1)</f>
        <v/>
      </c>
      <c r="AO376" s="37" t="str">
        <f>IF(AL376="", "", COUNTIF(AL$11:AL$8010, "&gt;"&amp;AL376)+1+COUNTIF(AL$11:AL376, AL376)-1)</f>
        <v/>
      </c>
    </row>
    <row r="377" spans="1:41" x14ac:dyDescent="0.55000000000000004">
      <c r="A377" s="5"/>
      <c r="B377" s="284"/>
      <c r="C377" s="285"/>
      <c r="D377" s="286"/>
      <c r="E377" s="287"/>
      <c r="F377" s="288"/>
      <c r="G377" s="5"/>
      <c r="J377" s="7" t="str">
        <f t="shared" si="99"/>
        <v/>
      </c>
      <c r="K377" s="48" t="str">
        <f t="shared" si="100"/>
        <v/>
      </c>
      <c r="L377" s="48" t="str">
        <f t="shared" si="101"/>
        <v/>
      </c>
      <c r="M377" s="49" t="str">
        <f t="shared" si="102"/>
        <v/>
      </c>
      <c r="O377" s="54" t="str">
        <f>IF('Staff &amp; Scores'!$C377="", "", 'Staff &amp; Scores'!$C377)</f>
        <v/>
      </c>
      <c r="U377" s="103" t="str">
        <f t="shared" si="103"/>
        <v/>
      </c>
      <c r="V377" s="77" t="str">
        <f t="shared" si="104"/>
        <v/>
      </c>
      <c r="W377" s="37" t="str">
        <f t="shared" si="105"/>
        <v/>
      </c>
      <c r="X377" s="7" t="str">
        <f t="shared" si="106"/>
        <v/>
      </c>
      <c r="Y377" s="37" t="str">
        <f t="shared" si="107"/>
        <v/>
      </c>
      <c r="AA377" s="54" t="str">
        <f t="shared" si="108"/>
        <v/>
      </c>
      <c r="AC377" s="121" t="str">
        <f t="shared" si="109"/>
        <v/>
      </c>
      <c r="AD377" s="111" t="str">
        <f t="shared" si="110"/>
        <v/>
      </c>
      <c r="AE377" s="122" t="str">
        <f t="shared" si="111"/>
        <v/>
      </c>
      <c r="AF377" s="123" t="str">
        <f t="shared" si="112"/>
        <v>Qtr 1</v>
      </c>
      <c r="AG377" s="122" t="str">
        <f t="shared" si="113"/>
        <v/>
      </c>
      <c r="AI377" s="124" t="str">
        <f t="shared" si="114"/>
        <v/>
      </c>
      <c r="AK377" s="103" t="str">
        <f t="shared" si="115"/>
        <v/>
      </c>
      <c r="AL377" s="104" t="str">
        <f t="shared" si="116"/>
        <v/>
      </c>
      <c r="AN377" s="37" t="str">
        <f>IF(AK377="", "", COUNTIF(AK$11:AK$8010, "&lt;"&amp;AK377)+1+COUNTIF(AK$11:AK377, AK377)-1)</f>
        <v/>
      </c>
      <c r="AO377" s="37" t="str">
        <f>IF(AL377="", "", COUNTIF(AL$11:AL$8010, "&gt;"&amp;AL377)+1+COUNTIF(AL$11:AL377, AL377)-1)</f>
        <v/>
      </c>
    </row>
    <row r="378" spans="1:41" x14ac:dyDescent="0.55000000000000004">
      <c r="A378" s="5"/>
      <c r="B378" s="284"/>
      <c r="C378" s="285"/>
      <c r="D378" s="286"/>
      <c r="E378" s="287"/>
      <c r="F378" s="288"/>
      <c r="G378" s="5"/>
      <c r="J378" s="7" t="str">
        <f t="shared" si="99"/>
        <v/>
      </c>
      <c r="K378" s="48" t="str">
        <f t="shared" si="100"/>
        <v/>
      </c>
      <c r="L378" s="48" t="str">
        <f t="shared" si="101"/>
        <v/>
      </c>
      <c r="M378" s="49" t="str">
        <f t="shared" si="102"/>
        <v/>
      </c>
      <c r="O378" s="54" t="str">
        <f>IF('Staff &amp; Scores'!$C378="", "", 'Staff &amp; Scores'!$C378)</f>
        <v/>
      </c>
      <c r="U378" s="103" t="str">
        <f t="shared" si="103"/>
        <v/>
      </c>
      <c r="V378" s="77" t="str">
        <f t="shared" si="104"/>
        <v/>
      </c>
      <c r="W378" s="37" t="str">
        <f t="shared" si="105"/>
        <v/>
      </c>
      <c r="X378" s="7" t="str">
        <f t="shared" si="106"/>
        <v/>
      </c>
      <c r="Y378" s="37" t="str">
        <f t="shared" si="107"/>
        <v/>
      </c>
      <c r="AA378" s="54" t="str">
        <f t="shared" si="108"/>
        <v/>
      </c>
      <c r="AC378" s="121" t="str">
        <f t="shared" si="109"/>
        <v/>
      </c>
      <c r="AD378" s="111" t="str">
        <f t="shared" si="110"/>
        <v/>
      </c>
      <c r="AE378" s="122" t="str">
        <f t="shared" si="111"/>
        <v/>
      </c>
      <c r="AF378" s="123" t="str">
        <f t="shared" si="112"/>
        <v>Qtr 1</v>
      </c>
      <c r="AG378" s="122" t="str">
        <f t="shared" si="113"/>
        <v/>
      </c>
      <c r="AI378" s="124" t="str">
        <f t="shared" si="114"/>
        <v/>
      </c>
      <c r="AK378" s="103" t="str">
        <f t="shared" si="115"/>
        <v/>
      </c>
      <c r="AL378" s="104" t="str">
        <f t="shared" si="116"/>
        <v/>
      </c>
      <c r="AN378" s="37" t="str">
        <f>IF(AK378="", "", COUNTIF(AK$11:AK$8010, "&lt;"&amp;AK378)+1+COUNTIF(AK$11:AK378, AK378)-1)</f>
        <v/>
      </c>
      <c r="AO378" s="37" t="str">
        <f>IF(AL378="", "", COUNTIF(AL$11:AL$8010, "&gt;"&amp;AL378)+1+COUNTIF(AL$11:AL378, AL378)-1)</f>
        <v/>
      </c>
    </row>
    <row r="379" spans="1:41" x14ac:dyDescent="0.55000000000000004">
      <c r="A379" s="5"/>
      <c r="B379" s="284"/>
      <c r="C379" s="285"/>
      <c r="D379" s="286"/>
      <c r="E379" s="287"/>
      <c r="F379" s="288"/>
      <c r="G379" s="5"/>
      <c r="J379" s="7" t="str">
        <f t="shared" si="99"/>
        <v/>
      </c>
      <c r="K379" s="48" t="str">
        <f t="shared" si="100"/>
        <v/>
      </c>
      <c r="L379" s="48" t="str">
        <f t="shared" si="101"/>
        <v/>
      </c>
      <c r="M379" s="49" t="str">
        <f t="shared" si="102"/>
        <v/>
      </c>
      <c r="O379" s="54" t="str">
        <f>IF('Staff &amp; Scores'!$C379="", "", 'Staff &amp; Scores'!$C379)</f>
        <v/>
      </c>
      <c r="U379" s="103" t="str">
        <f t="shared" si="103"/>
        <v/>
      </c>
      <c r="V379" s="77" t="str">
        <f t="shared" si="104"/>
        <v/>
      </c>
      <c r="W379" s="37" t="str">
        <f t="shared" si="105"/>
        <v/>
      </c>
      <c r="X379" s="7" t="str">
        <f t="shared" si="106"/>
        <v/>
      </c>
      <c r="Y379" s="37" t="str">
        <f t="shared" si="107"/>
        <v/>
      </c>
      <c r="AA379" s="54" t="str">
        <f t="shared" si="108"/>
        <v/>
      </c>
      <c r="AC379" s="121" t="str">
        <f t="shared" si="109"/>
        <v/>
      </c>
      <c r="AD379" s="111" t="str">
        <f t="shared" si="110"/>
        <v/>
      </c>
      <c r="AE379" s="122" t="str">
        <f t="shared" si="111"/>
        <v/>
      </c>
      <c r="AF379" s="123" t="str">
        <f t="shared" si="112"/>
        <v>Qtr 1</v>
      </c>
      <c r="AG379" s="122" t="str">
        <f t="shared" si="113"/>
        <v/>
      </c>
      <c r="AI379" s="124" t="str">
        <f t="shared" si="114"/>
        <v/>
      </c>
      <c r="AK379" s="103" t="str">
        <f t="shared" si="115"/>
        <v/>
      </c>
      <c r="AL379" s="104" t="str">
        <f t="shared" si="116"/>
        <v/>
      </c>
      <c r="AN379" s="37" t="str">
        <f>IF(AK379="", "", COUNTIF(AK$11:AK$8010, "&lt;"&amp;AK379)+1+COUNTIF(AK$11:AK379, AK379)-1)</f>
        <v/>
      </c>
      <c r="AO379" s="37" t="str">
        <f>IF(AL379="", "", COUNTIF(AL$11:AL$8010, "&gt;"&amp;AL379)+1+COUNTIF(AL$11:AL379, AL379)-1)</f>
        <v/>
      </c>
    </row>
    <row r="380" spans="1:41" x14ac:dyDescent="0.55000000000000004">
      <c r="A380" s="5"/>
      <c r="B380" s="284"/>
      <c r="C380" s="285"/>
      <c r="D380" s="286"/>
      <c r="E380" s="287"/>
      <c r="F380" s="288"/>
      <c r="G380" s="5"/>
      <c r="J380" s="7" t="str">
        <f t="shared" si="99"/>
        <v/>
      </c>
      <c r="K380" s="48" t="str">
        <f t="shared" si="100"/>
        <v/>
      </c>
      <c r="L380" s="48" t="str">
        <f t="shared" si="101"/>
        <v/>
      </c>
      <c r="M380" s="49" t="str">
        <f t="shared" si="102"/>
        <v/>
      </c>
      <c r="O380" s="54" t="str">
        <f>IF('Staff &amp; Scores'!$C380="", "", 'Staff &amp; Scores'!$C380)</f>
        <v/>
      </c>
      <c r="U380" s="103" t="str">
        <f t="shared" si="103"/>
        <v/>
      </c>
      <c r="V380" s="77" t="str">
        <f t="shared" si="104"/>
        <v/>
      </c>
      <c r="W380" s="37" t="str">
        <f t="shared" si="105"/>
        <v/>
      </c>
      <c r="X380" s="7" t="str">
        <f t="shared" si="106"/>
        <v/>
      </c>
      <c r="Y380" s="37" t="str">
        <f t="shared" si="107"/>
        <v/>
      </c>
      <c r="AA380" s="54" t="str">
        <f t="shared" si="108"/>
        <v/>
      </c>
      <c r="AC380" s="121" t="str">
        <f t="shared" si="109"/>
        <v/>
      </c>
      <c r="AD380" s="111" t="str">
        <f t="shared" si="110"/>
        <v/>
      </c>
      <c r="AE380" s="122" t="str">
        <f t="shared" si="111"/>
        <v/>
      </c>
      <c r="AF380" s="123" t="str">
        <f t="shared" si="112"/>
        <v>Qtr 1</v>
      </c>
      <c r="AG380" s="122" t="str">
        <f t="shared" si="113"/>
        <v/>
      </c>
      <c r="AI380" s="124" t="str">
        <f t="shared" si="114"/>
        <v/>
      </c>
      <c r="AK380" s="103" t="str">
        <f t="shared" si="115"/>
        <v/>
      </c>
      <c r="AL380" s="104" t="str">
        <f t="shared" si="116"/>
        <v/>
      </c>
      <c r="AN380" s="37" t="str">
        <f>IF(AK380="", "", COUNTIF(AK$11:AK$8010, "&lt;"&amp;AK380)+1+COUNTIF(AK$11:AK380, AK380)-1)</f>
        <v/>
      </c>
      <c r="AO380" s="37" t="str">
        <f>IF(AL380="", "", COUNTIF(AL$11:AL$8010, "&gt;"&amp;AL380)+1+COUNTIF(AL$11:AL380, AL380)-1)</f>
        <v/>
      </c>
    </row>
    <row r="381" spans="1:41" x14ac:dyDescent="0.55000000000000004">
      <c r="A381" s="5"/>
      <c r="B381" s="284"/>
      <c r="C381" s="285"/>
      <c r="D381" s="286"/>
      <c r="E381" s="287"/>
      <c r="F381" s="288"/>
      <c r="G381" s="5"/>
      <c r="J381" s="7" t="str">
        <f t="shared" si="99"/>
        <v/>
      </c>
      <c r="K381" s="48" t="str">
        <f t="shared" si="100"/>
        <v/>
      </c>
      <c r="L381" s="48" t="str">
        <f t="shared" si="101"/>
        <v/>
      </c>
      <c r="M381" s="49" t="str">
        <f t="shared" si="102"/>
        <v/>
      </c>
      <c r="O381" s="54" t="str">
        <f>IF('Staff &amp; Scores'!$C381="", "", 'Staff &amp; Scores'!$C381)</f>
        <v/>
      </c>
      <c r="U381" s="103" t="str">
        <f t="shared" si="103"/>
        <v/>
      </c>
      <c r="V381" s="77" t="str">
        <f t="shared" si="104"/>
        <v/>
      </c>
      <c r="W381" s="37" t="str">
        <f t="shared" si="105"/>
        <v/>
      </c>
      <c r="X381" s="7" t="str">
        <f t="shared" si="106"/>
        <v/>
      </c>
      <c r="Y381" s="37" t="str">
        <f t="shared" si="107"/>
        <v/>
      </c>
      <c r="AA381" s="54" t="str">
        <f t="shared" si="108"/>
        <v/>
      </c>
      <c r="AC381" s="121" t="str">
        <f t="shared" si="109"/>
        <v/>
      </c>
      <c r="AD381" s="111" t="str">
        <f t="shared" si="110"/>
        <v/>
      </c>
      <c r="AE381" s="122" t="str">
        <f t="shared" si="111"/>
        <v/>
      </c>
      <c r="AF381" s="123" t="str">
        <f t="shared" si="112"/>
        <v>Qtr 1</v>
      </c>
      <c r="AG381" s="122" t="str">
        <f t="shared" si="113"/>
        <v/>
      </c>
      <c r="AI381" s="124" t="str">
        <f t="shared" si="114"/>
        <v/>
      </c>
      <c r="AK381" s="103" t="str">
        <f t="shared" si="115"/>
        <v/>
      </c>
      <c r="AL381" s="104" t="str">
        <f t="shared" si="116"/>
        <v/>
      </c>
      <c r="AN381" s="37" t="str">
        <f>IF(AK381="", "", COUNTIF(AK$11:AK$8010, "&lt;"&amp;AK381)+1+COUNTIF(AK$11:AK381, AK381)-1)</f>
        <v/>
      </c>
      <c r="AO381" s="37" t="str">
        <f>IF(AL381="", "", COUNTIF(AL$11:AL$8010, "&gt;"&amp;AL381)+1+COUNTIF(AL$11:AL381, AL381)-1)</f>
        <v/>
      </c>
    </row>
    <row r="382" spans="1:41" x14ac:dyDescent="0.55000000000000004">
      <c r="A382" s="5"/>
      <c r="B382" s="284"/>
      <c r="C382" s="285"/>
      <c r="D382" s="286"/>
      <c r="E382" s="287"/>
      <c r="F382" s="288"/>
      <c r="G382" s="5"/>
      <c r="J382" s="7" t="str">
        <f t="shared" si="99"/>
        <v/>
      </c>
      <c r="K382" s="48" t="str">
        <f t="shared" si="100"/>
        <v/>
      </c>
      <c r="L382" s="48" t="str">
        <f t="shared" si="101"/>
        <v/>
      </c>
      <c r="M382" s="49" t="str">
        <f t="shared" si="102"/>
        <v/>
      </c>
      <c r="O382" s="54" t="str">
        <f>IF('Staff &amp; Scores'!$C382="", "", 'Staff &amp; Scores'!$C382)</f>
        <v/>
      </c>
      <c r="U382" s="103" t="str">
        <f t="shared" si="103"/>
        <v/>
      </c>
      <c r="V382" s="77" t="str">
        <f t="shared" si="104"/>
        <v/>
      </c>
      <c r="W382" s="37" t="str">
        <f t="shared" si="105"/>
        <v/>
      </c>
      <c r="X382" s="7" t="str">
        <f t="shared" si="106"/>
        <v/>
      </c>
      <c r="Y382" s="37" t="str">
        <f t="shared" si="107"/>
        <v/>
      </c>
      <c r="AA382" s="54" t="str">
        <f t="shared" si="108"/>
        <v/>
      </c>
      <c r="AC382" s="121" t="str">
        <f t="shared" si="109"/>
        <v/>
      </c>
      <c r="AD382" s="111" t="str">
        <f t="shared" si="110"/>
        <v/>
      </c>
      <c r="AE382" s="122" t="str">
        <f t="shared" si="111"/>
        <v/>
      </c>
      <c r="AF382" s="123" t="str">
        <f t="shared" si="112"/>
        <v>Qtr 1</v>
      </c>
      <c r="AG382" s="122" t="str">
        <f t="shared" si="113"/>
        <v/>
      </c>
      <c r="AI382" s="124" t="str">
        <f t="shared" si="114"/>
        <v/>
      </c>
      <c r="AK382" s="103" t="str">
        <f t="shared" si="115"/>
        <v/>
      </c>
      <c r="AL382" s="104" t="str">
        <f t="shared" si="116"/>
        <v/>
      </c>
      <c r="AN382" s="37" t="str">
        <f>IF(AK382="", "", COUNTIF(AK$11:AK$8010, "&lt;"&amp;AK382)+1+COUNTIF(AK$11:AK382, AK382)-1)</f>
        <v/>
      </c>
      <c r="AO382" s="37" t="str">
        <f>IF(AL382="", "", COUNTIF(AL$11:AL$8010, "&gt;"&amp;AL382)+1+COUNTIF(AL$11:AL382, AL382)-1)</f>
        <v/>
      </c>
    </row>
    <row r="383" spans="1:41" x14ac:dyDescent="0.55000000000000004">
      <c r="A383" s="5"/>
      <c r="B383" s="284"/>
      <c r="C383" s="285"/>
      <c r="D383" s="286"/>
      <c r="E383" s="287"/>
      <c r="F383" s="288"/>
      <c r="G383" s="5"/>
      <c r="J383" s="7" t="str">
        <f t="shared" si="99"/>
        <v/>
      </c>
      <c r="K383" s="48" t="str">
        <f t="shared" si="100"/>
        <v/>
      </c>
      <c r="L383" s="48" t="str">
        <f t="shared" si="101"/>
        <v/>
      </c>
      <c r="M383" s="49" t="str">
        <f t="shared" si="102"/>
        <v/>
      </c>
      <c r="O383" s="54" t="str">
        <f>IF('Staff &amp; Scores'!$C383="", "", 'Staff &amp; Scores'!$C383)</f>
        <v/>
      </c>
      <c r="U383" s="103" t="str">
        <f t="shared" si="103"/>
        <v/>
      </c>
      <c r="V383" s="77" t="str">
        <f t="shared" si="104"/>
        <v/>
      </c>
      <c r="W383" s="37" t="str">
        <f t="shared" si="105"/>
        <v/>
      </c>
      <c r="X383" s="7" t="str">
        <f t="shared" si="106"/>
        <v/>
      </c>
      <c r="Y383" s="37" t="str">
        <f t="shared" si="107"/>
        <v/>
      </c>
      <c r="AA383" s="54" t="str">
        <f t="shared" si="108"/>
        <v/>
      </c>
      <c r="AC383" s="121" t="str">
        <f t="shared" si="109"/>
        <v/>
      </c>
      <c r="AD383" s="111" t="str">
        <f t="shared" si="110"/>
        <v/>
      </c>
      <c r="AE383" s="122" t="str">
        <f t="shared" si="111"/>
        <v/>
      </c>
      <c r="AF383" s="123" t="str">
        <f t="shared" si="112"/>
        <v>Qtr 1</v>
      </c>
      <c r="AG383" s="122" t="str">
        <f t="shared" si="113"/>
        <v/>
      </c>
      <c r="AI383" s="124" t="str">
        <f t="shared" si="114"/>
        <v/>
      </c>
      <c r="AK383" s="103" t="str">
        <f t="shared" si="115"/>
        <v/>
      </c>
      <c r="AL383" s="104" t="str">
        <f t="shared" si="116"/>
        <v/>
      </c>
      <c r="AN383" s="37" t="str">
        <f>IF(AK383="", "", COUNTIF(AK$11:AK$8010, "&lt;"&amp;AK383)+1+COUNTIF(AK$11:AK383, AK383)-1)</f>
        <v/>
      </c>
      <c r="AO383" s="37" t="str">
        <f>IF(AL383="", "", COUNTIF(AL$11:AL$8010, "&gt;"&amp;AL383)+1+COUNTIF(AL$11:AL383, AL383)-1)</f>
        <v/>
      </c>
    </row>
    <row r="384" spans="1:41" x14ac:dyDescent="0.55000000000000004">
      <c r="A384" s="5"/>
      <c r="B384" s="284"/>
      <c r="C384" s="285"/>
      <c r="D384" s="286"/>
      <c r="E384" s="287"/>
      <c r="F384" s="288"/>
      <c r="G384" s="5"/>
      <c r="J384" s="7" t="str">
        <f t="shared" si="99"/>
        <v/>
      </c>
      <c r="K384" s="48" t="str">
        <f t="shared" si="100"/>
        <v/>
      </c>
      <c r="L384" s="48" t="str">
        <f t="shared" si="101"/>
        <v/>
      </c>
      <c r="M384" s="49" t="str">
        <f t="shared" si="102"/>
        <v/>
      </c>
      <c r="O384" s="54" t="str">
        <f>IF('Staff &amp; Scores'!$C384="", "", 'Staff &amp; Scores'!$C384)</f>
        <v/>
      </c>
      <c r="U384" s="103" t="str">
        <f t="shared" si="103"/>
        <v/>
      </c>
      <c r="V384" s="77" t="str">
        <f t="shared" si="104"/>
        <v/>
      </c>
      <c r="W384" s="37" t="str">
        <f t="shared" si="105"/>
        <v/>
      </c>
      <c r="X384" s="7" t="str">
        <f t="shared" si="106"/>
        <v/>
      </c>
      <c r="Y384" s="37" t="str">
        <f t="shared" si="107"/>
        <v/>
      </c>
      <c r="AA384" s="54" t="str">
        <f t="shared" si="108"/>
        <v/>
      </c>
      <c r="AC384" s="121" t="str">
        <f t="shared" si="109"/>
        <v/>
      </c>
      <c r="AD384" s="111" t="str">
        <f t="shared" si="110"/>
        <v/>
      </c>
      <c r="AE384" s="122" t="str">
        <f t="shared" si="111"/>
        <v/>
      </c>
      <c r="AF384" s="123" t="str">
        <f t="shared" si="112"/>
        <v>Qtr 1</v>
      </c>
      <c r="AG384" s="122" t="str">
        <f t="shared" si="113"/>
        <v/>
      </c>
      <c r="AI384" s="124" t="str">
        <f t="shared" si="114"/>
        <v/>
      </c>
      <c r="AK384" s="103" t="str">
        <f t="shared" si="115"/>
        <v/>
      </c>
      <c r="AL384" s="104" t="str">
        <f t="shared" si="116"/>
        <v/>
      </c>
      <c r="AN384" s="37" t="str">
        <f>IF(AK384="", "", COUNTIF(AK$11:AK$8010, "&lt;"&amp;AK384)+1+COUNTIF(AK$11:AK384, AK384)-1)</f>
        <v/>
      </c>
      <c r="AO384" s="37" t="str">
        <f>IF(AL384="", "", COUNTIF(AL$11:AL$8010, "&gt;"&amp;AL384)+1+COUNTIF(AL$11:AL384, AL384)-1)</f>
        <v/>
      </c>
    </row>
    <row r="385" spans="1:41" x14ac:dyDescent="0.55000000000000004">
      <c r="A385" s="5"/>
      <c r="B385" s="284"/>
      <c r="C385" s="285"/>
      <c r="D385" s="286"/>
      <c r="E385" s="287"/>
      <c r="F385" s="288"/>
      <c r="G385" s="5"/>
      <c r="J385" s="7" t="str">
        <f t="shared" si="99"/>
        <v/>
      </c>
      <c r="K385" s="48" t="str">
        <f t="shared" si="100"/>
        <v/>
      </c>
      <c r="L385" s="48" t="str">
        <f t="shared" si="101"/>
        <v/>
      </c>
      <c r="M385" s="49" t="str">
        <f t="shared" si="102"/>
        <v/>
      </c>
      <c r="O385" s="54" t="str">
        <f>IF('Staff &amp; Scores'!$C385="", "", 'Staff &amp; Scores'!$C385)</f>
        <v/>
      </c>
      <c r="U385" s="103" t="str">
        <f t="shared" si="103"/>
        <v/>
      </c>
      <c r="V385" s="77" t="str">
        <f t="shared" si="104"/>
        <v/>
      </c>
      <c r="W385" s="37" t="str">
        <f t="shared" si="105"/>
        <v/>
      </c>
      <c r="X385" s="7" t="str">
        <f t="shared" si="106"/>
        <v/>
      </c>
      <c r="Y385" s="37" t="str">
        <f t="shared" si="107"/>
        <v/>
      </c>
      <c r="AA385" s="54" t="str">
        <f t="shared" si="108"/>
        <v/>
      </c>
      <c r="AC385" s="121" t="str">
        <f t="shared" si="109"/>
        <v/>
      </c>
      <c r="AD385" s="111" t="str">
        <f t="shared" si="110"/>
        <v/>
      </c>
      <c r="AE385" s="122" t="str">
        <f t="shared" si="111"/>
        <v/>
      </c>
      <c r="AF385" s="123" t="str">
        <f t="shared" si="112"/>
        <v>Qtr 1</v>
      </c>
      <c r="AG385" s="122" t="str">
        <f t="shared" si="113"/>
        <v/>
      </c>
      <c r="AI385" s="124" t="str">
        <f t="shared" si="114"/>
        <v/>
      </c>
      <c r="AK385" s="103" t="str">
        <f t="shared" si="115"/>
        <v/>
      </c>
      <c r="AL385" s="104" t="str">
        <f t="shared" si="116"/>
        <v/>
      </c>
      <c r="AN385" s="37" t="str">
        <f>IF(AK385="", "", COUNTIF(AK$11:AK$8010, "&lt;"&amp;AK385)+1+COUNTIF(AK$11:AK385, AK385)-1)</f>
        <v/>
      </c>
      <c r="AO385" s="37" t="str">
        <f>IF(AL385="", "", COUNTIF(AL$11:AL$8010, "&gt;"&amp;AL385)+1+COUNTIF(AL$11:AL385, AL385)-1)</f>
        <v/>
      </c>
    </row>
    <row r="386" spans="1:41" x14ac:dyDescent="0.55000000000000004">
      <c r="A386" s="5"/>
      <c r="B386" s="284"/>
      <c r="C386" s="285"/>
      <c r="D386" s="286"/>
      <c r="E386" s="287"/>
      <c r="F386" s="288"/>
      <c r="G386" s="5"/>
      <c r="J386" s="7" t="str">
        <f t="shared" si="99"/>
        <v/>
      </c>
      <c r="K386" s="48" t="str">
        <f t="shared" si="100"/>
        <v/>
      </c>
      <c r="L386" s="48" t="str">
        <f t="shared" si="101"/>
        <v/>
      </c>
      <c r="M386" s="49" t="str">
        <f t="shared" si="102"/>
        <v/>
      </c>
      <c r="O386" s="54" t="str">
        <f>IF('Staff &amp; Scores'!$C386="", "", 'Staff &amp; Scores'!$C386)</f>
        <v/>
      </c>
      <c r="U386" s="103" t="str">
        <f t="shared" si="103"/>
        <v/>
      </c>
      <c r="V386" s="77" t="str">
        <f t="shared" si="104"/>
        <v/>
      </c>
      <c r="W386" s="37" t="str">
        <f t="shared" si="105"/>
        <v/>
      </c>
      <c r="X386" s="7" t="str">
        <f t="shared" si="106"/>
        <v/>
      </c>
      <c r="Y386" s="37" t="str">
        <f t="shared" si="107"/>
        <v/>
      </c>
      <c r="AA386" s="54" t="str">
        <f t="shared" si="108"/>
        <v/>
      </c>
      <c r="AC386" s="121" t="str">
        <f t="shared" si="109"/>
        <v/>
      </c>
      <c r="AD386" s="111" t="str">
        <f t="shared" si="110"/>
        <v/>
      </c>
      <c r="AE386" s="122" t="str">
        <f t="shared" si="111"/>
        <v/>
      </c>
      <c r="AF386" s="123" t="str">
        <f t="shared" si="112"/>
        <v>Qtr 1</v>
      </c>
      <c r="AG386" s="122" t="str">
        <f t="shared" si="113"/>
        <v/>
      </c>
      <c r="AI386" s="124" t="str">
        <f t="shared" si="114"/>
        <v/>
      </c>
      <c r="AK386" s="103" t="str">
        <f t="shared" si="115"/>
        <v/>
      </c>
      <c r="AL386" s="104" t="str">
        <f t="shared" si="116"/>
        <v/>
      </c>
      <c r="AN386" s="37" t="str">
        <f>IF(AK386="", "", COUNTIF(AK$11:AK$8010, "&lt;"&amp;AK386)+1+COUNTIF(AK$11:AK386, AK386)-1)</f>
        <v/>
      </c>
      <c r="AO386" s="37" t="str">
        <f>IF(AL386="", "", COUNTIF(AL$11:AL$8010, "&gt;"&amp;AL386)+1+COUNTIF(AL$11:AL386, AL386)-1)</f>
        <v/>
      </c>
    </row>
    <row r="387" spans="1:41" x14ac:dyDescent="0.55000000000000004">
      <c r="A387" s="5"/>
      <c r="B387" s="284"/>
      <c r="C387" s="285"/>
      <c r="D387" s="286"/>
      <c r="E387" s="287"/>
      <c r="F387" s="288"/>
      <c r="G387" s="5"/>
      <c r="J387" s="7" t="str">
        <f t="shared" si="99"/>
        <v/>
      </c>
      <c r="K387" s="48" t="str">
        <f t="shared" si="100"/>
        <v/>
      </c>
      <c r="L387" s="48" t="str">
        <f t="shared" si="101"/>
        <v/>
      </c>
      <c r="M387" s="49" t="str">
        <f t="shared" si="102"/>
        <v/>
      </c>
      <c r="O387" s="54" t="str">
        <f>IF('Staff &amp; Scores'!$C387="", "", 'Staff &amp; Scores'!$C387)</f>
        <v/>
      </c>
      <c r="U387" s="103" t="str">
        <f t="shared" si="103"/>
        <v/>
      </c>
      <c r="V387" s="77" t="str">
        <f t="shared" si="104"/>
        <v/>
      </c>
      <c r="W387" s="37" t="str">
        <f t="shared" si="105"/>
        <v/>
      </c>
      <c r="X387" s="7" t="str">
        <f t="shared" si="106"/>
        <v/>
      </c>
      <c r="Y387" s="37" t="str">
        <f t="shared" si="107"/>
        <v/>
      </c>
      <c r="AA387" s="54" t="str">
        <f t="shared" si="108"/>
        <v/>
      </c>
      <c r="AC387" s="121" t="str">
        <f t="shared" si="109"/>
        <v/>
      </c>
      <c r="AD387" s="111" t="str">
        <f t="shared" si="110"/>
        <v/>
      </c>
      <c r="AE387" s="122" t="str">
        <f t="shared" si="111"/>
        <v/>
      </c>
      <c r="AF387" s="123" t="str">
        <f t="shared" si="112"/>
        <v>Qtr 1</v>
      </c>
      <c r="AG387" s="122" t="str">
        <f t="shared" si="113"/>
        <v/>
      </c>
      <c r="AI387" s="124" t="str">
        <f t="shared" si="114"/>
        <v/>
      </c>
      <c r="AK387" s="103" t="str">
        <f t="shared" si="115"/>
        <v/>
      </c>
      <c r="AL387" s="104" t="str">
        <f t="shared" si="116"/>
        <v/>
      </c>
      <c r="AN387" s="37" t="str">
        <f>IF(AK387="", "", COUNTIF(AK$11:AK$8010, "&lt;"&amp;AK387)+1+COUNTIF(AK$11:AK387, AK387)-1)</f>
        <v/>
      </c>
      <c r="AO387" s="37" t="str">
        <f>IF(AL387="", "", COUNTIF(AL$11:AL$8010, "&gt;"&amp;AL387)+1+COUNTIF(AL$11:AL387, AL387)-1)</f>
        <v/>
      </c>
    </row>
    <row r="388" spans="1:41" x14ac:dyDescent="0.55000000000000004">
      <c r="A388" s="5"/>
      <c r="B388" s="284"/>
      <c r="C388" s="285"/>
      <c r="D388" s="286"/>
      <c r="E388" s="287"/>
      <c r="F388" s="288"/>
      <c r="G388" s="5"/>
      <c r="J388" s="7" t="str">
        <f t="shared" si="99"/>
        <v/>
      </c>
      <c r="K388" s="48" t="str">
        <f t="shared" si="100"/>
        <v/>
      </c>
      <c r="L388" s="48" t="str">
        <f t="shared" si="101"/>
        <v/>
      </c>
      <c r="M388" s="49" t="str">
        <f t="shared" si="102"/>
        <v/>
      </c>
      <c r="O388" s="54" t="str">
        <f>IF('Staff &amp; Scores'!$C388="", "", 'Staff &amp; Scores'!$C388)</f>
        <v/>
      </c>
      <c r="U388" s="103" t="str">
        <f t="shared" si="103"/>
        <v/>
      </c>
      <c r="V388" s="77" t="str">
        <f t="shared" si="104"/>
        <v/>
      </c>
      <c r="W388" s="37" t="str">
        <f t="shared" si="105"/>
        <v/>
      </c>
      <c r="X388" s="7" t="str">
        <f t="shared" si="106"/>
        <v/>
      </c>
      <c r="Y388" s="37" t="str">
        <f t="shared" si="107"/>
        <v/>
      </c>
      <c r="AA388" s="54" t="str">
        <f t="shared" si="108"/>
        <v/>
      </c>
      <c r="AC388" s="121" t="str">
        <f t="shared" si="109"/>
        <v/>
      </c>
      <c r="AD388" s="111" t="str">
        <f t="shared" si="110"/>
        <v/>
      </c>
      <c r="AE388" s="122" t="str">
        <f t="shared" si="111"/>
        <v/>
      </c>
      <c r="AF388" s="123" t="str">
        <f t="shared" si="112"/>
        <v>Qtr 1</v>
      </c>
      <c r="AG388" s="122" t="str">
        <f t="shared" si="113"/>
        <v/>
      </c>
      <c r="AI388" s="124" t="str">
        <f t="shared" si="114"/>
        <v/>
      </c>
      <c r="AK388" s="103" t="str">
        <f t="shared" si="115"/>
        <v/>
      </c>
      <c r="AL388" s="104" t="str">
        <f t="shared" si="116"/>
        <v/>
      </c>
      <c r="AN388" s="37" t="str">
        <f>IF(AK388="", "", COUNTIF(AK$11:AK$8010, "&lt;"&amp;AK388)+1+COUNTIF(AK$11:AK388, AK388)-1)</f>
        <v/>
      </c>
      <c r="AO388" s="37" t="str">
        <f>IF(AL388="", "", COUNTIF(AL$11:AL$8010, "&gt;"&amp;AL388)+1+COUNTIF(AL$11:AL388, AL388)-1)</f>
        <v/>
      </c>
    </row>
    <row r="389" spans="1:41" x14ac:dyDescent="0.55000000000000004">
      <c r="A389" s="5"/>
      <c r="B389" s="284"/>
      <c r="C389" s="285"/>
      <c r="D389" s="286"/>
      <c r="E389" s="287"/>
      <c r="F389" s="288"/>
      <c r="G389" s="5"/>
      <c r="J389" s="7" t="str">
        <f t="shared" si="99"/>
        <v/>
      </c>
      <c r="K389" s="48" t="str">
        <f t="shared" si="100"/>
        <v/>
      </c>
      <c r="L389" s="48" t="str">
        <f t="shared" si="101"/>
        <v/>
      </c>
      <c r="M389" s="49" t="str">
        <f t="shared" si="102"/>
        <v/>
      </c>
      <c r="O389" s="54" t="str">
        <f>IF('Staff &amp; Scores'!$C389="", "", 'Staff &amp; Scores'!$C389)</f>
        <v/>
      </c>
      <c r="U389" s="103" t="str">
        <f t="shared" si="103"/>
        <v/>
      </c>
      <c r="V389" s="77" t="str">
        <f t="shared" si="104"/>
        <v/>
      </c>
      <c r="W389" s="37" t="str">
        <f t="shared" si="105"/>
        <v/>
      </c>
      <c r="X389" s="7" t="str">
        <f t="shared" si="106"/>
        <v/>
      </c>
      <c r="Y389" s="37" t="str">
        <f t="shared" si="107"/>
        <v/>
      </c>
      <c r="AA389" s="54" t="str">
        <f t="shared" si="108"/>
        <v/>
      </c>
      <c r="AC389" s="121" t="str">
        <f t="shared" si="109"/>
        <v/>
      </c>
      <c r="AD389" s="111" t="str">
        <f t="shared" si="110"/>
        <v/>
      </c>
      <c r="AE389" s="122" t="str">
        <f t="shared" si="111"/>
        <v/>
      </c>
      <c r="AF389" s="123" t="str">
        <f t="shared" si="112"/>
        <v>Qtr 1</v>
      </c>
      <c r="AG389" s="122" t="str">
        <f t="shared" si="113"/>
        <v/>
      </c>
      <c r="AI389" s="124" t="str">
        <f t="shared" si="114"/>
        <v/>
      </c>
      <c r="AK389" s="103" t="str">
        <f t="shared" si="115"/>
        <v/>
      </c>
      <c r="AL389" s="104" t="str">
        <f t="shared" si="116"/>
        <v/>
      </c>
      <c r="AN389" s="37" t="str">
        <f>IF(AK389="", "", COUNTIF(AK$11:AK$8010, "&lt;"&amp;AK389)+1+COUNTIF(AK$11:AK389, AK389)-1)</f>
        <v/>
      </c>
      <c r="AO389" s="37" t="str">
        <f>IF(AL389="", "", COUNTIF(AL$11:AL$8010, "&gt;"&amp;AL389)+1+COUNTIF(AL$11:AL389, AL389)-1)</f>
        <v/>
      </c>
    </row>
    <row r="390" spans="1:41" x14ac:dyDescent="0.55000000000000004">
      <c r="A390" s="5"/>
      <c r="B390" s="284"/>
      <c r="C390" s="285"/>
      <c r="D390" s="286"/>
      <c r="E390" s="287"/>
      <c r="F390" s="288"/>
      <c r="G390" s="5"/>
      <c r="J390" s="7" t="str">
        <f t="shared" si="99"/>
        <v/>
      </c>
      <c r="K390" s="48" t="str">
        <f t="shared" si="100"/>
        <v/>
      </c>
      <c r="L390" s="48" t="str">
        <f t="shared" si="101"/>
        <v/>
      </c>
      <c r="M390" s="49" t="str">
        <f t="shared" si="102"/>
        <v/>
      </c>
      <c r="O390" s="54" t="str">
        <f>IF('Staff &amp; Scores'!$C390="", "", 'Staff &amp; Scores'!$C390)</f>
        <v/>
      </c>
      <c r="U390" s="103" t="str">
        <f t="shared" si="103"/>
        <v/>
      </c>
      <c r="V390" s="77" t="str">
        <f t="shared" si="104"/>
        <v/>
      </c>
      <c r="W390" s="37" t="str">
        <f t="shared" si="105"/>
        <v/>
      </c>
      <c r="X390" s="7" t="str">
        <f t="shared" si="106"/>
        <v/>
      </c>
      <c r="Y390" s="37" t="str">
        <f t="shared" si="107"/>
        <v/>
      </c>
      <c r="AA390" s="54" t="str">
        <f t="shared" si="108"/>
        <v/>
      </c>
      <c r="AC390" s="121" t="str">
        <f t="shared" si="109"/>
        <v/>
      </c>
      <c r="AD390" s="111" t="str">
        <f t="shared" si="110"/>
        <v/>
      </c>
      <c r="AE390" s="122" t="str">
        <f t="shared" si="111"/>
        <v/>
      </c>
      <c r="AF390" s="123" t="str">
        <f t="shared" si="112"/>
        <v>Qtr 1</v>
      </c>
      <c r="AG390" s="122" t="str">
        <f t="shared" si="113"/>
        <v/>
      </c>
      <c r="AI390" s="124" t="str">
        <f t="shared" si="114"/>
        <v/>
      </c>
      <c r="AK390" s="103" t="str">
        <f t="shared" si="115"/>
        <v/>
      </c>
      <c r="AL390" s="104" t="str">
        <f t="shared" si="116"/>
        <v/>
      </c>
      <c r="AN390" s="37" t="str">
        <f>IF(AK390="", "", COUNTIF(AK$11:AK$8010, "&lt;"&amp;AK390)+1+COUNTIF(AK$11:AK390, AK390)-1)</f>
        <v/>
      </c>
      <c r="AO390" s="37" t="str">
        <f>IF(AL390="", "", COUNTIF(AL$11:AL$8010, "&gt;"&amp;AL390)+1+COUNTIF(AL$11:AL390, AL390)-1)</f>
        <v/>
      </c>
    </row>
    <row r="391" spans="1:41" x14ac:dyDescent="0.55000000000000004">
      <c r="A391" s="5"/>
      <c r="B391" s="284"/>
      <c r="C391" s="285"/>
      <c r="D391" s="286"/>
      <c r="E391" s="287"/>
      <c r="F391" s="288"/>
      <c r="G391" s="5"/>
      <c r="J391" s="7" t="str">
        <f t="shared" si="99"/>
        <v/>
      </c>
      <c r="K391" s="48" t="str">
        <f t="shared" si="100"/>
        <v/>
      </c>
      <c r="L391" s="48" t="str">
        <f t="shared" si="101"/>
        <v/>
      </c>
      <c r="M391" s="49" t="str">
        <f t="shared" si="102"/>
        <v/>
      </c>
      <c r="O391" s="54" t="str">
        <f>IF('Staff &amp; Scores'!$C391="", "", 'Staff &amp; Scores'!$C391)</f>
        <v/>
      </c>
      <c r="U391" s="103" t="str">
        <f t="shared" si="103"/>
        <v/>
      </c>
      <c r="V391" s="77" t="str">
        <f t="shared" si="104"/>
        <v/>
      </c>
      <c r="W391" s="37" t="str">
        <f t="shared" si="105"/>
        <v/>
      </c>
      <c r="X391" s="7" t="str">
        <f t="shared" si="106"/>
        <v/>
      </c>
      <c r="Y391" s="37" t="str">
        <f t="shared" si="107"/>
        <v/>
      </c>
      <c r="AA391" s="54" t="str">
        <f t="shared" si="108"/>
        <v/>
      </c>
      <c r="AC391" s="121" t="str">
        <f t="shared" si="109"/>
        <v/>
      </c>
      <c r="AD391" s="111" t="str">
        <f t="shared" si="110"/>
        <v/>
      </c>
      <c r="AE391" s="122" t="str">
        <f t="shared" si="111"/>
        <v/>
      </c>
      <c r="AF391" s="123" t="str">
        <f t="shared" si="112"/>
        <v>Qtr 1</v>
      </c>
      <c r="AG391" s="122" t="str">
        <f t="shared" si="113"/>
        <v/>
      </c>
      <c r="AI391" s="124" t="str">
        <f t="shared" si="114"/>
        <v/>
      </c>
      <c r="AK391" s="103" t="str">
        <f t="shared" si="115"/>
        <v/>
      </c>
      <c r="AL391" s="104" t="str">
        <f t="shared" si="116"/>
        <v/>
      </c>
      <c r="AN391" s="37" t="str">
        <f>IF(AK391="", "", COUNTIF(AK$11:AK$8010, "&lt;"&amp;AK391)+1+COUNTIF(AK$11:AK391, AK391)-1)</f>
        <v/>
      </c>
      <c r="AO391" s="37" t="str">
        <f>IF(AL391="", "", COUNTIF(AL$11:AL$8010, "&gt;"&amp;AL391)+1+COUNTIF(AL$11:AL391, AL391)-1)</f>
        <v/>
      </c>
    </row>
    <row r="392" spans="1:41" x14ac:dyDescent="0.55000000000000004">
      <c r="A392" s="5"/>
      <c r="B392" s="284"/>
      <c r="C392" s="285"/>
      <c r="D392" s="286"/>
      <c r="E392" s="287"/>
      <c r="F392" s="288"/>
      <c r="G392" s="5"/>
      <c r="J392" s="7" t="str">
        <f t="shared" si="99"/>
        <v/>
      </c>
      <c r="K392" s="48" t="str">
        <f t="shared" si="100"/>
        <v/>
      </c>
      <c r="L392" s="48" t="str">
        <f t="shared" si="101"/>
        <v/>
      </c>
      <c r="M392" s="49" t="str">
        <f t="shared" si="102"/>
        <v/>
      </c>
      <c r="O392" s="54" t="str">
        <f>IF('Staff &amp; Scores'!$C392="", "", 'Staff &amp; Scores'!$C392)</f>
        <v/>
      </c>
      <c r="U392" s="103" t="str">
        <f t="shared" si="103"/>
        <v/>
      </c>
      <c r="V392" s="77" t="str">
        <f t="shared" si="104"/>
        <v/>
      </c>
      <c r="W392" s="37" t="str">
        <f t="shared" si="105"/>
        <v/>
      </c>
      <c r="X392" s="7" t="str">
        <f t="shared" si="106"/>
        <v/>
      </c>
      <c r="Y392" s="37" t="str">
        <f t="shared" si="107"/>
        <v/>
      </c>
      <c r="AA392" s="54" t="str">
        <f t="shared" si="108"/>
        <v/>
      </c>
      <c r="AC392" s="121" t="str">
        <f t="shared" si="109"/>
        <v/>
      </c>
      <c r="AD392" s="111" t="str">
        <f t="shared" si="110"/>
        <v/>
      </c>
      <c r="AE392" s="122" t="str">
        <f t="shared" si="111"/>
        <v/>
      </c>
      <c r="AF392" s="123" t="str">
        <f t="shared" si="112"/>
        <v>Qtr 1</v>
      </c>
      <c r="AG392" s="122" t="str">
        <f t="shared" si="113"/>
        <v/>
      </c>
      <c r="AI392" s="124" t="str">
        <f t="shared" si="114"/>
        <v/>
      </c>
      <c r="AK392" s="103" t="str">
        <f t="shared" si="115"/>
        <v/>
      </c>
      <c r="AL392" s="104" t="str">
        <f t="shared" si="116"/>
        <v/>
      </c>
      <c r="AN392" s="37" t="str">
        <f>IF(AK392="", "", COUNTIF(AK$11:AK$8010, "&lt;"&amp;AK392)+1+COUNTIF(AK$11:AK392, AK392)-1)</f>
        <v/>
      </c>
      <c r="AO392" s="37" t="str">
        <f>IF(AL392="", "", COUNTIF(AL$11:AL$8010, "&gt;"&amp;AL392)+1+COUNTIF(AL$11:AL392, AL392)-1)</f>
        <v/>
      </c>
    </row>
    <row r="393" spans="1:41" x14ac:dyDescent="0.55000000000000004">
      <c r="A393" s="5"/>
      <c r="B393" s="284"/>
      <c r="C393" s="285"/>
      <c r="D393" s="286"/>
      <c r="E393" s="287"/>
      <c r="F393" s="288"/>
      <c r="G393" s="5"/>
      <c r="J393" s="7" t="str">
        <f t="shared" si="99"/>
        <v/>
      </c>
      <c r="K393" s="48" t="str">
        <f t="shared" si="100"/>
        <v/>
      </c>
      <c r="L393" s="48" t="str">
        <f t="shared" si="101"/>
        <v/>
      </c>
      <c r="M393" s="49" t="str">
        <f t="shared" si="102"/>
        <v/>
      </c>
      <c r="O393" s="54" t="str">
        <f>IF('Staff &amp; Scores'!$C393="", "", 'Staff &amp; Scores'!$C393)</f>
        <v/>
      </c>
      <c r="U393" s="103" t="str">
        <f t="shared" si="103"/>
        <v/>
      </c>
      <c r="V393" s="77" t="str">
        <f t="shared" si="104"/>
        <v/>
      </c>
      <c r="W393" s="37" t="str">
        <f t="shared" si="105"/>
        <v/>
      </c>
      <c r="X393" s="7" t="str">
        <f t="shared" si="106"/>
        <v/>
      </c>
      <c r="Y393" s="37" t="str">
        <f t="shared" si="107"/>
        <v/>
      </c>
      <c r="AA393" s="54" t="str">
        <f t="shared" si="108"/>
        <v/>
      </c>
      <c r="AC393" s="121" t="str">
        <f t="shared" si="109"/>
        <v/>
      </c>
      <c r="AD393" s="111" t="str">
        <f t="shared" si="110"/>
        <v/>
      </c>
      <c r="AE393" s="122" t="str">
        <f t="shared" si="111"/>
        <v/>
      </c>
      <c r="AF393" s="123" t="str">
        <f t="shared" si="112"/>
        <v>Qtr 1</v>
      </c>
      <c r="AG393" s="122" t="str">
        <f t="shared" si="113"/>
        <v/>
      </c>
      <c r="AI393" s="124" t="str">
        <f t="shared" si="114"/>
        <v/>
      </c>
      <c r="AK393" s="103" t="str">
        <f t="shared" si="115"/>
        <v/>
      </c>
      <c r="AL393" s="104" t="str">
        <f t="shared" si="116"/>
        <v/>
      </c>
      <c r="AN393" s="37" t="str">
        <f>IF(AK393="", "", COUNTIF(AK$11:AK$8010, "&lt;"&amp;AK393)+1+COUNTIF(AK$11:AK393, AK393)-1)</f>
        <v/>
      </c>
      <c r="AO393" s="37" t="str">
        <f>IF(AL393="", "", COUNTIF(AL$11:AL$8010, "&gt;"&amp;AL393)+1+COUNTIF(AL$11:AL393, AL393)-1)</f>
        <v/>
      </c>
    </row>
    <row r="394" spans="1:41" x14ac:dyDescent="0.55000000000000004">
      <c r="A394" s="5"/>
      <c r="B394" s="284"/>
      <c r="C394" s="285"/>
      <c r="D394" s="286"/>
      <c r="E394" s="287"/>
      <c r="F394" s="288"/>
      <c r="G394" s="5"/>
      <c r="J394" s="7" t="str">
        <f t="shared" si="99"/>
        <v/>
      </c>
      <c r="K394" s="48" t="str">
        <f t="shared" si="100"/>
        <v/>
      </c>
      <c r="L394" s="48" t="str">
        <f t="shared" si="101"/>
        <v/>
      </c>
      <c r="M394" s="49" t="str">
        <f t="shared" si="102"/>
        <v/>
      </c>
      <c r="O394" s="54" t="str">
        <f>IF('Staff &amp; Scores'!$C394="", "", 'Staff &amp; Scores'!$C394)</f>
        <v/>
      </c>
      <c r="U394" s="103" t="str">
        <f t="shared" si="103"/>
        <v/>
      </c>
      <c r="V394" s="77" t="str">
        <f t="shared" si="104"/>
        <v/>
      </c>
      <c r="W394" s="37" t="str">
        <f t="shared" si="105"/>
        <v/>
      </c>
      <c r="X394" s="7" t="str">
        <f t="shared" si="106"/>
        <v/>
      </c>
      <c r="Y394" s="37" t="str">
        <f t="shared" si="107"/>
        <v/>
      </c>
      <c r="AA394" s="54" t="str">
        <f t="shared" si="108"/>
        <v/>
      </c>
      <c r="AC394" s="121" t="str">
        <f t="shared" si="109"/>
        <v/>
      </c>
      <c r="AD394" s="111" t="str">
        <f t="shared" si="110"/>
        <v/>
      </c>
      <c r="AE394" s="122" t="str">
        <f t="shared" si="111"/>
        <v/>
      </c>
      <c r="AF394" s="123" t="str">
        <f t="shared" si="112"/>
        <v>Qtr 1</v>
      </c>
      <c r="AG394" s="122" t="str">
        <f t="shared" si="113"/>
        <v/>
      </c>
      <c r="AI394" s="124" t="str">
        <f t="shared" si="114"/>
        <v/>
      </c>
      <c r="AK394" s="103" t="str">
        <f t="shared" si="115"/>
        <v/>
      </c>
      <c r="AL394" s="104" t="str">
        <f t="shared" si="116"/>
        <v/>
      </c>
      <c r="AN394" s="37" t="str">
        <f>IF(AK394="", "", COUNTIF(AK$11:AK$8010, "&lt;"&amp;AK394)+1+COUNTIF(AK$11:AK394, AK394)-1)</f>
        <v/>
      </c>
      <c r="AO394" s="37" t="str">
        <f>IF(AL394="", "", COUNTIF(AL$11:AL$8010, "&gt;"&amp;AL394)+1+COUNTIF(AL$11:AL394, AL394)-1)</f>
        <v/>
      </c>
    </row>
    <row r="395" spans="1:41" x14ac:dyDescent="0.55000000000000004">
      <c r="A395" s="5"/>
      <c r="B395" s="284"/>
      <c r="C395" s="285"/>
      <c r="D395" s="286"/>
      <c r="E395" s="287"/>
      <c r="F395" s="288"/>
      <c r="G395" s="5"/>
      <c r="J395" s="7" t="str">
        <f t="shared" si="99"/>
        <v/>
      </c>
      <c r="K395" s="48" t="str">
        <f t="shared" si="100"/>
        <v/>
      </c>
      <c r="L395" s="48" t="str">
        <f t="shared" si="101"/>
        <v/>
      </c>
      <c r="M395" s="49" t="str">
        <f t="shared" si="102"/>
        <v/>
      </c>
      <c r="O395" s="54" t="str">
        <f>IF('Staff &amp; Scores'!$C395="", "", 'Staff &amp; Scores'!$C395)</f>
        <v/>
      </c>
      <c r="U395" s="103" t="str">
        <f t="shared" si="103"/>
        <v/>
      </c>
      <c r="V395" s="77" t="str">
        <f t="shared" si="104"/>
        <v/>
      </c>
      <c r="W395" s="37" t="str">
        <f t="shared" si="105"/>
        <v/>
      </c>
      <c r="X395" s="7" t="str">
        <f t="shared" si="106"/>
        <v/>
      </c>
      <c r="Y395" s="37" t="str">
        <f t="shared" si="107"/>
        <v/>
      </c>
      <c r="AA395" s="54" t="str">
        <f t="shared" si="108"/>
        <v/>
      </c>
      <c r="AC395" s="121" t="str">
        <f t="shared" si="109"/>
        <v/>
      </c>
      <c r="AD395" s="111" t="str">
        <f t="shared" si="110"/>
        <v/>
      </c>
      <c r="AE395" s="122" t="str">
        <f t="shared" si="111"/>
        <v/>
      </c>
      <c r="AF395" s="123" t="str">
        <f t="shared" si="112"/>
        <v>Qtr 1</v>
      </c>
      <c r="AG395" s="122" t="str">
        <f t="shared" si="113"/>
        <v/>
      </c>
      <c r="AI395" s="124" t="str">
        <f t="shared" si="114"/>
        <v/>
      </c>
      <c r="AK395" s="103" t="str">
        <f t="shared" si="115"/>
        <v/>
      </c>
      <c r="AL395" s="104" t="str">
        <f t="shared" si="116"/>
        <v/>
      </c>
      <c r="AN395" s="37" t="str">
        <f>IF(AK395="", "", COUNTIF(AK$11:AK$8010, "&lt;"&amp;AK395)+1+COUNTIF(AK$11:AK395, AK395)-1)</f>
        <v/>
      </c>
      <c r="AO395" s="37" t="str">
        <f>IF(AL395="", "", COUNTIF(AL$11:AL$8010, "&gt;"&amp;AL395)+1+COUNTIF(AL$11:AL395, AL395)-1)</f>
        <v/>
      </c>
    </row>
    <row r="396" spans="1:41" x14ac:dyDescent="0.55000000000000004">
      <c r="A396" s="5"/>
      <c r="B396" s="284"/>
      <c r="C396" s="285"/>
      <c r="D396" s="286"/>
      <c r="E396" s="287"/>
      <c r="F396" s="288"/>
      <c r="G396" s="5"/>
      <c r="J396" s="7" t="str">
        <f t="shared" ref="J396:J459" si="117">IF(B396="", "", IF(OR(B396&lt;$O$4, B396&gt;$O$5), "X", ""))</f>
        <v/>
      </c>
      <c r="K396" s="48" t="str">
        <f t="shared" ref="K396:K459" si="118">IF(C396="", "", IF(COUNTIF($O$10:$O$510, C396)=0, "X", ""))</f>
        <v/>
      </c>
      <c r="L396" s="48" t="str">
        <f t="shared" ref="L396:L459" si="119">IF(D396="", "", IF(COUNTIF($Q$10:$Q$15, D396)=0, "X", ""))</f>
        <v/>
      </c>
      <c r="M396" s="49" t="str">
        <f t="shared" ref="M396:M459" si="120">IF(E396="", "", IF(COUNTIF($S$10:$S$20, E396)=0, "X", ""))</f>
        <v/>
      </c>
      <c r="O396" s="54" t="str">
        <f>IF('Staff &amp; Scores'!$C396="", "", 'Staff &amp; Scores'!$C396)</f>
        <v/>
      </c>
      <c r="U396" s="103" t="str">
        <f t="shared" ref="U396:U459" si="121">IF($Q$4="", "", IF($C396=$Q$4, IF($E396&lt;0, $E396, ""), ""))</f>
        <v/>
      </c>
      <c r="V396" s="77" t="str">
        <f t="shared" ref="V396:V459" si="122">IF($Q$4="", "", IF($C396=$Q$4, IF($E396&gt;0, $E396, ""), ""))</f>
        <v/>
      </c>
      <c r="W396" s="37" t="str">
        <f t="shared" ref="W396:W459" si="123">IF($Q$4="", "", IF($C396=$Q$4, IF($B396="", "", TEXT($B396, "mmm yyyy")), ""))</f>
        <v/>
      </c>
      <c r="X396" s="7" t="str">
        <f t="shared" ref="X396:X459" si="124">IF(OR($Q$4="", $B396=""), "", IF($C396=$Q$4, IF(AND($B396&gt;=$V$2, $B396&lt;=$W$2), $U$2, IF(AND($B396&gt;=$V$3, $B396&lt;=$W$3), $U$3, IF(AND($B396&gt;=$V$4, $B396&lt;=$W$4), $U$4, IF(AND($B396&gt;=$V$5, $B396&lt;=$W$5), $U$5, "")))), ""))</f>
        <v/>
      </c>
      <c r="Y396" s="37" t="str">
        <f t="shared" ref="Y396:Y459" si="125">IF($Q$4="", "", IF($C396=$Q$4, IF($D396="", "", $D396), ""))</f>
        <v/>
      </c>
      <c r="AA396" s="54" t="str">
        <f t="shared" ref="AA396:AA459" si="126">IF(OR($X396="", $Y396=""), "", CONCATENATE($Y396, " - ", $X396))</f>
        <v/>
      </c>
      <c r="AC396" s="121" t="str">
        <f t="shared" ref="AC396:AC459" si="127">IF($E396&lt;0, $E396, "")</f>
        <v/>
      </c>
      <c r="AD396" s="111" t="str">
        <f t="shared" ref="AD396:AD459" si="128">IF($E396&gt;0, $E396, "")</f>
        <v/>
      </c>
      <c r="AE396" s="122" t="str">
        <f t="shared" ref="AE396:AE459" si="129">IF($B396="", "", TEXT($B396, "mmm yyyy"))</f>
        <v/>
      </c>
      <c r="AF396" s="123" t="str">
        <f t="shared" ref="AF396:AF459" si="130">IF(AND($B396&gt;=$V$2, $B396&lt;=$W$2), $U$2, IF(AND($B396&gt;=$V$3, $B396&lt;=$W$3), $U$3, IF(AND($B396&gt;=$V$4, $B396&lt;=$W$4), $U$4, IF(AND($B396&gt;=$V$5, $B396&lt;=$W$5), $U$5, ""))))</f>
        <v>Qtr 1</v>
      </c>
      <c r="AG396" s="122" t="str">
        <f t="shared" ref="AG396:AG459" si="131">IF($D396="", "", $D396)</f>
        <v/>
      </c>
      <c r="AI396" s="124" t="str">
        <f t="shared" ref="AI396:AI459" si="132">IF(OR($AF396="", $AG396=""), "", CONCATENATE($AG396, " - ", $AF396))</f>
        <v/>
      </c>
      <c r="AK396" s="103" t="str">
        <f t="shared" ref="AK396:AK459" si="133">IF($AK$7="", U396, IF($AK$7=$X396, U396, ""))</f>
        <v/>
      </c>
      <c r="AL396" s="104" t="str">
        <f t="shared" ref="AL396:AL459" si="134">IF($AK$7="", V396, IF($AK$7=$X396, V396, ""))</f>
        <v/>
      </c>
      <c r="AN396" s="37" t="str">
        <f>IF(AK396="", "", COUNTIF(AK$11:AK$8010, "&lt;"&amp;AK396)+1+COUNTIF(AK$11:AK396, AK396)-1)</f>
        <v/>
      </c>
      <c r="AO396" s="37" t="str">
        <f>IF(AL396="", "", COUNTIF(AL$11:AL$8010, "&gt;"&amp;AL396)+1+COUNTIF(AL$11:AL396, AL396)-1)</f>
        <v/>
      </c>
    </row>
    <row r="397" spans="1:41" x14ac:dyDescent="0.55000000000000004">
      <c r="A397" s="5"/>
      <c r="B397" s="284"/>
      <c r="C397" s="285"/>
      <c r="D397" s="286"/>
      <c r="E397" s="287"/>
      <c r="F397" s="288"/>
      <c r="G397" s="5"/>
      <c r="J397" s="7" t="str">
        <f t="shared" si="117"/>
        <v/>
      </c>
      <c r="K397" s="48" t="str">
        <f t="shared" si="118"/>
        <v/>
      </c>
      <c r="L397" s="48" t="str">
        <f t="shared" si="119"/>
        <v/>
      </c>
      <c r="M397" s="49" t="str">
        <f t="shared" si="120"/>
        <v/>
      </c>
      <c r="O397" s="54" t="str">
        <f>IF('Staff &amp; Scores'!$C397="", "", 'Staff &amp; Scores'!$C397)</f>
        <v/>
      </c>
      <c r="U397" s="103" t="str">
        <f t="shared" si="121"/>
        <v/>
      </c>
      <c r="V397" s="77" t="str">
        <f t="shared" si="122"/>
        <v/>
      </c>
      <c r="W397" s="37" t="str">
        <f t="shared" si="123"/>
        <v/>
      </c>
      <c r="X397" s="7" t="str">
        <f t="shared" si="124"/>
        <v/>
      </c>
      <c r="Y397" s="37" t="str">
        <f t="shared" si="125"/>
        <v/>
      </c>
      <c r="AA397" s="54" t="str">
        <f t="shared" si="126"/>
        <v/>
      </c>
      <c r="AC397" s="121" t="str">
        <f t="shared" si="127"/>
        <v/>
      </c>
      <c r="AD397" s="111" t="str">
        <f t="shared" si="128"/>
        <v/>
      </c>
      <c r="AE397" s="122" t="str">
        <f t="shared" si="129"/>
        <v/>
      </c>
      <c r="AF397" s="123" t="str">
        <f t="shared" si="130"/>
        <v>Qtr 1</v>
      </c>
      <c r="AG397" s="122" t="str">
        <f t="shared" si="131"/>
        <v/>
      </c>
      <c r="AI397" s="124" t="str">
        <f t="shared" si="132"/>
        <v/>
      </c>
      <c r="AK397" s="103" t="str">
        <f t="shared" si="133"/>
        <v/>
      </c>
      <c r="AL397" s="104" t="str">
        <f t="shared" si="134"/>
        <v/>
      </c>
      <c r="AN397" s="37" t="str">
        <f>IF(AK397="", "", COUNTIF(AK$11:AK$8010, "&lt;"&amp;AK397)+1+COUNTIF(AK$11:AK397, AK397)-1)</f>
        <v/>
      </c>
      <c r="AO397" s="37" t="str">
        <f>IF(AL397="", "", COUNTIF(AL$11:AL$8010, "&gt;"&amp;AL397)+1+COUNTIF(AL$11:AL397, AL397)-1)</f>
        <v/>
      </c>
    </row>
    <row r="398" spans="1:41" x14ac:dyDescent="0.55000000000000004">
      <c r="A398" s="5"/>
      <c r="B398" s="284"/>
      <c r="C398" s="285"/>
      <c r="D398" s="286"/>
      <c r="E398" s="287"/>
      <c r="F398" s="288"/>
      <c r="G398" s="5"/>
      <c r="J398" s="7" t="str">
        <f t="shared" si="117"/>
        <v/>
      </c>
      <c r="K398" s="48" t="str">
        <f t="shared" si="118"/>
        <v/>
      </c>
      <c r="L398" s="48" t="str">
        <f t="shared" si="119"/>
        <v/>
      </c>
      <c r="M398" s="49" t="str">
        <f t="shared" si="120"/>
        <v/>
      </c>
      <c r="O398" s="54" t="str">
        <f>IF('Staff &amp; Scores'!$C398="", "", 'Staff &amp; Scores'!$C398)</f>
        <v/>
      </c>
      <c r="U398" s="103" t="str">
        <f t="shared" si="121"/>
        <v/>
      </c>
      <c r="V398" s="77" t="str">
        <f t="shared" si="122"/>
        <v/>
      </c>
      <c r="W398" s="37" t="str">
        <f t="shared" si="123"/>
        <v/>
      </c>
      <c r="X398" s="7" t="str">
        <f t="shared" si="124"/>
        <v/>
      </c>
      <c r="Y398" s="37" t="str">
        <f t="shared" si="125"/>
        <v/>
      </c>
      <c r="AA398" s="54" t="str">
        <f t="shared" si="126"/>
        <v/>
      </c>
      <c r="AC398" s="121" t="str">
        <f t="shared" si="127"/>
        <v/>
      </c>
      <c r="AD398" s="111" t="str">
        <f t="shared" si="128"/>
        <v/>
      </c>
      <c r="AE398" s="122" t="str">
        <f t="shared" si="129"/>
        <v/>
      </c>
      <c r="AF398" s="123" t="str">
        <f t="shared" si="130"/>
        <v>Qtr 1</v>
      </c>
      <c r="AG398" s="122" t="str">
        <f t="shared" si="131"/>
        <v/>
      </c>
      <c r="AI398" s="124" t="str">
        <f t="shared" si="132"/>
        <v/>
      </c>
      <c r="AK398" s="103" t="str">
        <f t="shared" si="133"/>
        <v/>
      </c>
      <c r="AL398" s="104" t="str">
        <f t="shared" si="134"/>
        <v/>
      </c>
      <c r="AN398" s="37" t="str">
        <f>IF(AK398="", "", COUNTIF(AK$11:AK$8010, "&lt;"&amp;AK398)+1+COUNTIF(AK$11:AK398, AK398)-1)</f>
        <v/>
      </c>
      <c r="AO398" s="37" t="str">
        <f>IF(AL398="", "", COUNTIF(AL$11:AL$8010, "&gt;"&amp;AL398)+1+COUNTIF(AL$11:AL398, AL398)-1)</f>
        <v/>
      </c>
    </row>
    <row r="399" spans="1:41" x14ac:dyDescent="0.55000000000000004">
      <c r="A399" s="5"/>
      <c r="B399" s="284"/>
      <c r="C399" s="285"/>
      <c r="D399" s="286"/>
      <c r="E399" s="287"/>
      <c r="F399" s="288"/>
      <c r="G399" s="5"/>
      <c r="J399" s="7" t="str">
        <f t="shared" si="117"/>
        <v/>
      </c>
      <c r="K399" s="48" t="str">
        <f t="shared" si="118"/>
        <v/>
      </c>
      <c r="L399" s="48" t="str">
        <f t="shared" si="119"/>
        <v/>
      </c>
      <c r="M399" s="49" t="str">
        <f t="shared" si="120"/>
        <v/>
      </c>
      <c r="O399" s="54" t="str">
        <f>IF('Staff &amp; Scores'!$C399="", "", 'Staff &amp; Scores'!$C399)</f>
        <v/>
      </c>
      <c r="U399" s="103" t="str">
        <f t="shared" si="121"/>
        <v/>
      </c>
      <c r="V399" s="77" t="str">
        <f t="shared" si="122"/>
        <v/>
      </c>
      <c r="W399" s="37" t="str">
        <f t="shared" si="123"/>
        <v/>
      </c>
      <c r="X399" s="7" t="str">
        <f t="shared" si="124"/>
        <v/>
      </c>
      <c r="Y399" s="37" t="str">
        <f t="shared" si="125"/>
        <v/>
      </c>
      <c r="AA399" s="54" t="str">
        <f t="shared" si="126"/>
        <v/>
      </c>
      <c r="AC399" s="121" t="str">
        <f t="shared" si="127"/>
        <v/>
      </c>
      <c r="AD399" s="111" t="str">
        <f t="shared" si="128"/>
        <v/>
      </c>
      <c r="AE399" s="122" t="str">
        <f t="shared" si="129"/>
        <v/>
      </c>
      <c r="AF399" s="123" t="str">
        <f t="shared" si="130"/>
        <v>Qtr 1</v>
      </c>
      <c r="AG399" s="122" t="str">
        <f t="shared" si="131"/>
        <v/>
      </c>
      <c r="AI399" s="124" t="str">
        <f t="shared" si="132"/>
        <v/>
      </c>
      <c r="AK399" s="103" t="str">
        <f t="shared" si="133"/>
        <v/>
      </c>
      <c r="AL399" s="104" t="str">
        <f t="shared" si="134"/>
        <v/>
      </c>
      <c r="AN399" s="37" t="str">
        <f>IF(AK399="", "", COUNTIF(AK$11:AK$8010, "&lt;"&amp;AK399)+1+COUNTIF(AK$11:AK399, AK399)-1)</f>
        <v/>
      </c>
      <c r="AO399" s="37" t="str">
        <f>IF(AL399="", "", COUNTIF(AL$11:AL$8010, "&gt;"&amp;AL399)+1+COUNTIF(AL$11:AL399, AL399)-1)</f>
        <v/>
      </c>
    </row>
    <row r="400" spans="1:41" x14ac:dyDescent="0.55000000000000004">
      <c r="A400" s="5"/>
      <c r="B400" s="284"/>
      <c r="C400" s="285"/>
      <c r="D400" s="286"/>
      <c r="E400" s="287"/>
      <c r="F400" s="288"/>
      <c r="G400" s="5"/>
      <c r="J400" s="7" t="str">
        <f t="shared" si="117"/>
        <v/>
      </c>
      <c r="K400" s="48" t="str">
        <f t="shared" si="118"/>
        <v/>
      </c>
      <c r="L400" s="48" t="str">
        <f t="shared" si="119"/>
        <v/>
      </c>
      <c r="M400" s="49" t="str">
        <f t="shared" si="120"/>
        <v/>
      </c>
      <c r="O400" s="54" t="str">
        <f>IF('Staff &amp; Scores'!$C400="", "", 'Staff &amp; Scores'!$C400)</f>
        <v/>
      </c>
      <c r="U400" s="103" t="str">
        <f t="shared" si="121"/>
        <v/>
      </c>
      <c r="V400" s="77" t="str">
        <f t="shared" si="122"/>
        <v/>
      </c>
      <c r="W400" s="37" t="str">
        <f t="shared" si="123"/>
        <v/>
      </c>
      <c r="X400" s="7" t="str">
        <f t="shared" si="124"/>
        <v/>
      </c>
      <c r="Y400" s="37" t="str">
        <f t="shared" si="125"/>
        <v/>
      </c>
      <c r="AA400" s="54" t="str">
        <f t="shared" si="126"/>
        <v/>
      </c>
      <c r="AC400" s="121" t="str">
        <f t="shared" si="127"/>
        <v/>
      </c>
      <c r="AD400" s="111" t="str">
        <f t="shared" si="128"/>
        <v/>
      </c>
      <c r="AE400" s="122" t="str">
        <f t="shared" si="129"/>
        <v/>
      </c>
      <c r="AF400" s="123" t="str">
        <f t="shared" si="130"/>
        <v>Qtr 1</v>
      </c>
      <c r="AG400" s="122" t="str">
        <f t="shared" si="131"/>
        <v/>
      </c>
      <c r="AI400" s="124" t="str">
        <f t="shared" si="132"/>
        <v/>
      </c>
      <c r="AK400" s="103" t="str">
        <f t="shared" si="133"/>
        <v/>
      </c>
      <c r="AL400" s="104" t="str">
        <f t="shared" si="134"/>
        <v/>
      </c>
      <c r="AN400" s="37" t="str">
        <f>IF(AK400="", "", COUNTIF(AK$11:AK$8010, "&lt;"&amp;AK400)+1+COUNTIF(AK$11:AK400, AK400)-1)</f>
        <v/>
      </c>
      <c r="AO400" s="37" t="str">
        <f>IF(AL400="", "", COUNTIF(AL$11:AL$8010, "&gt;"&amp;AL400)+1+COUNTIF(AL$11:AL400, AL400)-1)</f>
        <v/>
      </c>
    </row>
    <row r="401" spans="1:41" x14ac:dyDescent="0.55000000000000004">
      <c r="A401" s="5"/>
      <c r="B401" s="284"/>
      <c r="C401" s="285"/>
      <c r="D401" s="286"/>
      <c r="E401" s="287"/>
      <c r="F401" s="288"/>
      <c r="G401" s="5"/>
      <c r="J401" s="7" t="str">
        <f t="shared" si="117"/>
        <v/>
      </c>
      <c r="K401" s="48" t="str">
        <f t="shared" si="118"/>
        <v/>
      </c>
      <c r="L401" s="48" t="str">
        <f t="shared" si="119"/>
        <v/>
      </c>
      <c r="M401" s="49" t="str">
        <f t="shared" si="120"/>
        <v/>
      </c>
      <c r="O401" s="54" t="str">
        <f>IF('Staff &amp; Scores'!$C401="", "", 'Staff &amp; Scores'!$C401)</f>
        <v/>
      </c>
      <c r="U401" s="103" t="str">
        <f t="shared" si="121"/>
        <v/>
      </c>
      <c r="V401" s="77" t="str">
        <f t="shared" si="122"/>
        <v/>
      </c>
      <c r="W401" s="37" t="str">
        <f t="shared" si="123"/>
        <v/>
      </c>
      <c r="X401" s="7" t="str">
        <f t="shared" si="124"/>
        <v/>
      </c>
      <c r="Y401" s="37" t="str">
        <f t="shared" si="125"/>
        <v/>
      </c>
      <c r="AA401" s="54" t="str">
        <f t="shared" si="126"/>
        <v/>
      </c>
      <c r="AC401" s="121" t="str">
        <f t="shared" si="127"/>
        <v/>
      </c>
      <c r="AD401" s="111" t="str">
        <f t="shared" si="128"/>
        <v/>
      </c>
      <c r="AE401" s="122" t="str">
        <f t="shared" si="129"/>
        <v/>
      </c>
      <c r="AF401" s="123" t="str">
        <f t="shared" si="130"/>
        <v>Qtr 1</v>
      </c>
      <c r="AG401" s="122" t="str">
        <f t="shared" si="131"/>
        <v/>
      </c>
      <c r="AI401" s="124" t="str">
        <f t="shared" si="132"/>
        <v/>
      </c>
      <c r="AK401" s="103" t="str">
        <f t="shared" si="133"/>
        <v/>
      </c>
      <c r="AL401" s="104" t="str">
        <f t="shared" si="134"/>
        <v/>
      </c>
      <c r="AN401" s="37" t="str">
        <f>IF(AK401="", "", COUNTIF(AK$11:AK$8010, "&lt;"&amp;AK401)+1+COUNTIF(AK$11:AK401, AK401)-1)</f>
        <v/>
      </c>
      <c r="AO401" s="37" t="str">
        <f>IF(AL401="", "", COUNTIF(AL$11:AL$8010, "&gt;"&amp;AL401)+1+COUNTIF(AL$11:AL401, AL401)-1)</f>
        <v/>
      </c>
    </row>
    <row r="402" spans="1:41" x14ac:dyDescent="0.55000000000000004">
      <c r="A402" s="5"/>
      <c r="B402" s="284"/>
      <c r="C402" s="285"/>
      <c r="D402" s="286"/>
      <c r="E402" s="287"/>
      <c r="F402" s="288"/>
      <c r="G402" s="5"/>
      <c r="J402" s="7" t="str">
        <f t="shared" si="117"/>
        <v/>
      </c>
      <c r="K402" s="48" t="str">
        <f t="shared" si="118"/>
        <v/>
      </c>
      <c r="L402" s="48" t="str">
        <f t="shared" si="119"/>
        <v/>
      </c>
      <c r="M402" s="49" t="str">
        <f t="shared" si="120"/>
        <v/>
      </c>
      <c r="O402" s="54" t="str">
        <f>IF('Staff &amp; Scores'!$C402="", "", 'Staff &amp; Scores'!$C402)</f>
        <v/>
      </c>
      <c r="U402" s="103" t="str">
        <f t="shared" si="121"/>
        <v/>
      </c>
      <c r="V402" s="77" t="str">
        <f t="shared" si="122"/>
        <v/>
      </c>
      <c r="W402" s="37" t="str">
        <f t="shared" si="123"/>
        <v/>
      </c>
      <c r="X402" s="7" t="str">
        <f t="shared" si="124"/>
        <v/>
      </c>
      <c r="Y402" s="37" t="str">
        <f t="shared" si="125"/>
        <v/>
      </c>
      <c r="AA402" s="54" t="str">
        <f t="shared" si="126"/>
        <v/>
      </c>
      <c r="AC402" s="121" t="str">
        <f t="shared" si="127"/>
        <v/>
      </c>
      <c r="AD402" s="111" t="str">
        <f t="shared" si="128"/>
        <v/>
      </c>
      <c r="AE402" s="122" t="str">
        <f t="shared" si="129"/>
        <v/>
      </c>
      <c r="AF402" s="123" t="str">
        <f t="shared" si="130"/>
        <v>Qtr 1</v>
      </c>
      <c r="AG402" s="122" t="str">
        <f t="shared" si="131"/>
        <v/>
      </c>
      <c r="AI402" s="124" t="str">
        <f t="shared" si="132"/>
        <v/>
      </c>
      <c r="AK402" s="103" t="str">
        <f t="shared" si="133"/>
        <v/>
      </c>
      <c r="AL402" s="104" t="str">
        <f t="shared" si="134"/>
        <v/>
      </c>
      <c r="AN402" s="37" t="str">
        <f>IF(AK402="", "", COUNTIF(AK$11:AK$8010, "&lt;"&amp;AK402)+1+COUNTIF(AK$11:AK402, AK402)-1)</f>
        <v/>
      </c>
      <c r="AO402" s="37" t="str">
        <f>IF(AL402="", "", COUNTIF(AL$11:AL$8010, "&gt;"&amp;AL402)+1+COUNTIF(AL$11:AL402, AL402)-1)</f>
        <v/>
      </c>
    </row>
    <row r="403" spans="1:41" x14ac:dyDescent="0.55000000000000004">
      <c r="A403" s="5"/>
      <c r="B403" s="284"/>
      <c r="C403" s="285"/>
      <c r="D403" s="286"/>
      <c r="E403" s="287"/>
      <c r="F403" s="288"/>
      <c r="G403" s="5"/>
      <c r="J403" s="7" t="str">
        <f t="shared" si="117"/>
        <v/>
      </c>
      <c r="K403" s="48" t="str">
        <f t="shared" si="118"/>
        <v/>
      </c>
      <c r="L403" s="48" t="str">
        <f t="shared" si="119"/>
        <v/>
      </c>
      <c r="M403" s="49" t="str">
        <f t="shared" si="120"/>
        <v/>
      </c>
      <c r="O403" s="54" t="str">
        <f>IF('Staff &amp; Scores'!$C403="", "", 'Staff &amp; Scores'!$C403)</f>
        <v/>
      </c>
      <c r="U403" s="103" t="str">
        <f t="shared" si="121"/>
        <v/>
      </c>
      <c r="V403" s="77" t="str">
        <f t="shared" si="122"/>
        <v/>
      </c>
      <c r="W403" s="37" t="str">
        <f t="shared" si="123"/>
        <v/>
      </c>
      <c r="X403" s="7" t="str">
        <f t="shared" si="124"/>
        <v/>
      </c>
      <c r="Y403" s="37" t="str">
        <f t="shared" si="125"/>
        <v/>
      </c>
      <c r="AA403" s="54" t="str">
        <f t="shared" si="126"/>
        <v/>
      </c>
      <c r="AC403" s="121" t="str">
        <f t="shared" si="127"/>
        <v/>
      </c>
      <c r="AD403" s="111" t="str">
        <f t="shared" si="128"/>
        <v/>
      </c>
      <c r="AE403" s="122" t="str">
        <f t="shared" si="129"/>
        <v/>
      </c>
      <c r="AF403" s="123" t="str">
        <f t="shared" si="130"/>
        <v>Qtr 1</v>
      </c>
      <c r="AG403" s="122" t="str">
        <f t="shared" si="131"/>
        <v/>
      </c>
      <c r="AI403" s="124" t="str">
        <f t="shared" si="132"/>
        <v/>
      </c>
      <c r="AK403" s="103" t="str">
        <f t="shared" si="133"/>
        <v/>
      </c>
      <c r="AL403" s="104" t="str">
        <f t="shared" si="134"/>
        <v/>
      </c>
      <c r="AN403" s="37" t="str">
        <f>IF(AK403="", "", COUNTIF(AK$11:AK$8010, "&lt;"&amp;AK403)+1+COUNTIF(AK$11:AK403, AK403)-1)</f>
        <v/>
      </c>
      <c r="AO403" s="37" t="str">
        <f>IF(AL403="", "", COUNTIF(AL$11:AL$8010, "&gt;"&amp;AL403)+1+COUNTIF(AL$11:AL403, AL403)-1)</f>
        <v/>
      </c>
    </row>
    <row r="404" spans="1:41" x14ac:dyDescent="0.55000000000000004">
      <c r="A404" s="5"/>
      <c r="B404" s="284"/>
      <c r="C404" s="285"/>
      <c r="D404" s="286"/>
      <c r="E404" s="287"/>
      <c r="F404" s="288"/>
      <c r="G404" s="5"/>
      <c r="J404" s="7" t="str">
        <f t="shared" si="117"/>
        <v/>
      </c>
      <c r="K404" s="48" t="str">
        <f t="shared" si="118"/>
        <v/>
      </c>
      <c r="L404" s="48" t="str">
        <f t="shared" si="119"/>
        <v/>
      </c>
      <c r="M404" s="49" t="str">
        <f t="shared" si="120"/>
        <v/>
      </c>
      <c r="O404" s="54" t="str">
        <f>IF('Staff &amp; Scores'!$C404="", "", 'Staff &amp; Scores'!$C404)</f>
        <v/>
      </c>
      <c r="U404" s="103" t="str">
        <f t="shared" si="121"/>
        <v/>
      </c>
      <c r="V404" s="77" t="str">
        <f t="shared" si="122"/>
        <v/>
      </c>
      <c r="W404" s="37" t="str">
        <f t="shared" si="123"/>
        <v/>
      </c>
      <c r="X404" s="7" t="str">
        <f t="shared" si="124"/>
        <v/>
      </c>
      <c r="Y404" s="37" t="str">
        <f t="shared" si="125"/>
        <v/>
      </c>
      <c r="AA404" s="54" t="str">
        <f t="shared" si="126"/>
        <v/>
      </c>
      <c r="AC404" s="121" t="str">
        <f t="shared" si="127"/>
        <v/>
      </c>
      <c r="AD404" s="111" t="str">
        <f t="shared" si="128"/>
        <v/>
      </c>
      <c r="AE404" s="122" t="str">
        <f t="shared" si="129"/>
        <v/>
      </c>
      <c r="AF404" s="123" t="str">
        <f t="shared" si="130"/>
        <v>Qtr 1</v>
      </c>
      <c r="AG404" s="122" t="str">
        <f t="shared" si="131"/>
        <v/>
      </c>
      <c r="AI404" s="124" t="str">
        <f t="shared" si="132"/>
        <v/>
      </c>
      <c r="AK404" s="103" t="str">
        <f t="shared" si="133"/>
        <v/>
      </c>
      <c r="AL404" s="104" t="str">
        <f t="shared" si="134"/>
        <v/>
      </c>
      <c r="AN404" s="37" t="str">
        <f>IF(AK404="", "", COUNTIF(AK$11:AK$8010, "&lt;"&amp;AK404)+1+COUNTIF(AK$11:AK404, AK404)-1)</f>
        <v/>
      </c>
      <c r="AO404" s="37" t="str">
        <f>IF(AL404="", "", COUNTIF(AL$11:AL$8010, "&gt;"&amp;AL404)+1+COUNTIF(AL$11:AL404, AL404)-1)</f>
        <v/>
      </c>
    </row>
    <row r="405" spans="1:41" x14ac:dyDescent="0.55000000000000004">
      <c r="A405" s="5"/>
      <c r="B405" s="284"/>
      <c r="C405" s="285"/>
      <c r="D405" s="286"/>
      <c r="E405" s="287"/>
      <c r="F405" s="288"/>
      <c r="G405" s="5"/>
      <c r="J405" s="7" t="str">
        <f t="shared" si="117"/>
        <v/>
      </c>
      <c r="K405" s="48" t="str">
        <f t="shared" si="118"/>
        <v/>
      </c>
      <c r="L405" s="48" t="str">
        <f t="shared" si="119"/>
        <v/>
      </c>
      <c r="M405" s="49" t="str">
        <f t="shared" si="120"/>
        <v/>
      </c>
      <c r="O405" s="54" t="str">
        <f>IF('Staff &amp; Scores'!$C405="", "", 'Staff &amp; Scores'!$C405)</f>
        <v/>
      </c>
      <c r="U405" s="103" t="str">
        <f t="shared" si="121"/>
        <v/>
      </c>
      <c r="V405" s="77" t="str">
        <f t="shared" si="122"/>
        <v/>
      </c>
      <c r="W405" s="37" t="str">
        <f t="shared" si="123"/>
        <v/>
      </c>
      <c r="X405" s="7" t="str">
        <f t="shared" si="124"/>
        <v/>
      </c>
      <c r="Y405" s="37" t="str">
        <f t="shared" si="125"/>
        <v/>
      </c>
      <c r="AA405" s="54" t="str">
        <f t="shared" si="126"/>
        <v/>
      </c>
      <c r="AC405" s="121" t="str">
        <f t="shared" si="127"/>
        <v/>
      </c>
      <c r="AD405" s="111" t="str">
        <f t="shared" si="128"/>
        <v/>
      </c>
      <c r="AE405" s="122" t="str">
        <f t="shared" si="129"/>
        <v/>
      </c>
      <c r="AF405" s="123" t="str">
        <f t="shared" si="130"/>
        <v>Qtr 1</v>
      </c>
      <c r="AG405" s="122" t="str">
        <f t="shared" si="131"/>
        <v/>
      </c>
      <c r="AI405" s="124" t="str">
        <f t="shared" si="132"/>
        <v/>
      </c>
      <c r="AK405" s="103" t="str">
        <f t="shared" si="133"/>
        <v/>
      </c>
      <c r="AL405" s="104" t="str">
        <f t="shared" si="134"/>
        <v/>
      </c>
      <c r="AN405" s="37" t="str">
        <f>IF(AK405="", "", COUNTIF(AK$11:AK$8010, "&lt;"&amp;AK405)+1+COUNTIF(AK$11:AK405, AK405)-1)</f>
        <v/>
      </c>
      <c r="AO405" s="37" t="str">
        <f>IF(AL405="", "", COUNTIF(AL$11:AL$8010, "&gt;"&amp;AL405)+1+COUNTIF(AL$11:AL405, AL405)-1)</f>
        <v/>
      </c>
    </row>
    <row r="406" spans="1:41" x14ac:dyDescent="0.55000000000000004">
      <c r="A406" s="5"/>
      <c r="B406" s="284"/>
      <c r="C406" s="285"/>
      <c r="D406" s="286"/>
      <c r="E406" s="287"/>
      <c r="F406" s="288"/>
      <c r="G406" s="5"/>
      <c r="J406" s="7" t="str">
        <f t="shared" si="117"/>
        <v/>
      </c>
      <c r="K406" s="48" t="str">
        <f t="shared" si="118"/>
        <v/>
      </c>
      <c r="L406" s="48" t="str">
        <f t="shared" si="119"/>
        <v/>
      </c>
      <c r="M406" s="49" t="str">
        <f t="shared" si="120"/>
        <v/>
      </c>
      <c r="O406" s="54" t="str">
        <f>IF('Staff &amp; Scores'!$C406="", "", 'Staff &amp; Scores'!$C406)</f>
        <v/>
      </c>
      <c r="U406" s="103" t="str">
        <f t="shared" si="121"/>
        <v/>
      </c>
      <c r="V406" s="77" t="str">
        <f t="shared" si="122"/>
        <v/>
      </c>
      <c r="W406" s="37" t="str">
        <f t="shared" si="123"/>
        <v/>
      </c>
      <c r="X406" s="7" t="str">
        <f t="shared" si="124"/>
        <v/>
      </c>
      <c r="Y406" s="37" t="str">
        <f t="shared" si="125"/>
        <v/>
      </c>
      <c r="AA406" s="54" t="str">
        <f t="shared" si="126"/>
        <v/>
      </c>
      <c r="AC406" s="121" t="str">
        <f t="shared" si="127"/>
        <v/>
      </c>
      <c r="AD406" s="111" t="str">
        <f t="shared" si="128"/>
        <v/>
      </c>
      <c r="AE406" s="122" t="str">
        <f t="shared" si="129"/>
        <v/>
      </c>
      <c r="AF406" s="123" t="str">
        <f t="shared" si="130"/>
        <v>Qtr 1</v>
      </c>
      <c r="AG406" s="122" t="str">
        <f t="shared" si="131"/>
        <v/>
      </c>
      <c r="AI406" s="124" t="str">
        <f t="shared" si="132"/>
        <v/>
      </c>
      <c r="AK406" s="103" t="str">
        <f t="shared" si="133"/>
        <v/>
      </c>
      <c r="AL406" s="104" t="str">
        <f t="shared" si="134"/>
        <v/>
      </c>
      <c r="AN406" s="37" t="str">
        <f>IF(AK406="", "", COUNTIF(AK$11:AK$8010, "&lt;"&amp;AK406)+1+COUNTIF(AK$11:AK406, AK406)-1)</f>
        <v/>
      </c>
      <c r="AO406" s="37" t="str">
        <f>IF(AL406="", "", COUNTIF(AL$11:AL$8010, "&gt;"&amp;AL406)+1+COUNTIF(AL$11:AL406, AL406)-1)</f>
        <v/>
      </c>
    </row>
    <row r="407" spans="1:41" x14ac:dyDescent="0.55000000000000004">
      <c r="A407" s="5"/>
      <c r="B407" s="284"/>
      <c r="C407" s="285"/>
      <c r="D407" s="286"/>
      <c r="E407" s="287"/>
      <c r="F407" s="288"/>
      <c r="G407" s="5"/>
      <c r="J407" s="7" t="str">
        <f t="shared" si="117"/>
        <v/>
      </c>
      <c r="K407" s="48" t="str">
        <f t="shared" si="118"/>
        <v/>
      </c>
      <c r="L407" s="48" t="str">
        <f t="shared" si="119"/>
        <v/>
      </c>
      <c r="M407" s="49" t="str">
        <f t="shared" si="120"/>
        <v/>
      </c>
      <c r="O407" s="54" t="str">
        <f>IF('Staff &amp; Scores'!$C407="", "", 'Staff &amp; Scores'!$C407)</f>
        <v/>
      </c>
      <c r="U407" s="103" t="str">
        <f t="shared" si="121"/>
        <v/>
      </c>
      <c r="V407" s="77" t="str">
        <f t="shared" si="122"/>
        <v/>
      </c>
      <c r="W407" s="37" t="str">
        <f t="shared" si="123"/>
        <v/>
      </c>
      <c r="X407" s="7" t="str">
        <f t="shared" si="124"/>
        <v/>
      </c>
      <c r="Y407" s="37" t="str">
        <f t="shared" si="125"/>
        <v/>
      </c>
      <c r="AA407" s="54" t="str">
        <f t="shared" si="126"/>
        <v/>
      </c>
      <c r="AC407" s="121" t="str">
        <f t="shared" si="127"/>
        <v/>
      </c>
      <c r="AD407" s="111" t="str">
        <f t="shared" si="128"/>
        <v/>
      </c>
      <c r="AE407" s="122" t="str">
        <f t="shared" si="129"/>
        <v/>
      </c>
      <c r="AF407" s="123" t="str">
        <f t="shared" si="130"/>
        <v>Qtr 1</v>
      </c>
      <c r="AG407" s="122" t="str">
        <f t="shared" si="131"/>
        <v/>
      </c>
      <c r="AI407" s="124" t="str">
        <f t="shared" si="132"/>
        <v/>
      </c>
      <c r="AK407" s="103" t="str">
        <f t="shared" si="133"/>
        <v/>
      </c>
      <c r="AL407" s="104" t="str">
        <f t="shared" si="134"/>
        <v/>
      </c>
      <c r="AN407" s="37" t="str">
        <f>IF(AK407="", "", COUNTIF(AK$11:AK$8010, "&lt;"&amp;AK407)+1+COUNTIF(AK$11:AK407, AK407)-1)</f>
        <v/>
      </c>
      <c r="AO407" s="37" t="str">
        <f>IF(AL407="", "", COUNTIF(AL$11:AL$8010, "&gt;"&amp;AL407)+1+COUNTIF(AL$11:AL407, AL407)-1)</f>
        <v/>
      </c>
    </row>
    <row r="408" spans="1:41" x14ac:dyDescent="0.55000000000000004">
      <c r="A408" s="5"/>
      <c r="B408" s="284"/>
      <c r="C408" s="285"/>
      <c r="D408" s="286"/>
      <c r="E408" s="287"/>
      <c r="F408" s="288"/>
      <c r="G408" s="5"/>
      <c r="J408" s="7" t="str">
        <f t="shared" si="117"/>
        <v/>
      </c>
      <c r="K408" s="48" t="str">
        <f t="shared" si="118"/>
        <v/>
      </c>
      <c r="L408" s="48" t="str">
        <f t="shared" si="119"/>
        <v/>
      </c>
      <c r="M408" s="49" t="str">
        <f t="shared" si="120"/>
        <v/>
      </c>
      <c r="O408" s="54" t="str">
        <f>IF('Staff &amp; Scores'!$C408="", "", 'Staff &amp; Scores'!$C408)</f>
        <v/>
      </c>
      <c r="U408" s="103" t="str">
        <f t="shared" si="121"/>
        <v/>
      </c>
      <c r="V408" s="77" t="str">
        <f t="shared" si="122"/>
        <v/>
      </c>
      <c r="W408" s="37" t="str">
        <f t="shared" si="123"/>
        <v/>
      </c>
      <c r="X408" s="7" t="str">
        <f t="shared" si="124"/>
        <v/>
      </c>
      <c r="Y408" s="37" t="str">
        <f t="shared" si="125"/>
        <v/>
      </c>
      <c r="AA408" s="54" t="str">
        <f t="shared" si="126"/>
        <v/>
      </c>
      <c r="AC408" s="121" t="str">
        <f t="shared" si="127"/>
        <v/>
      </c>
      <c r="AD408" s="111" t="str">
        <f t="shared" si="128"/>
        <v/>
      </c>
      <c r="AE408" s="122" t="str">
        <f t="shared" si="129"/>
        <v/>
      </c>
      <c r="AF408" s="123" t="str">
        <f t="shared" si="130"/>
        <v>Qtr 1</v>
      </c>
      <c r="AG408" s="122" t="str">
        <f t="shared" si="131"/>
        <v/>
      </c>
      <c r="AI408" s="124" t="str">
        <f t="shared" si="132"/>
        <v/>
      </c>
      <c r="AK408" s="103" t="str">
        <f t="shared" si="133"/>
        <v/>
      </c>
      <c r="AL408" s="104" t="str">
        <f t="shared" si="134"/>
        <v/>
      </c>
      <c r="AN408" s="37" t="str">
        <f>IF(AK408="", "", COUNTIF(AK$11:AK$8010, "&lt;"&amp;AK408)+1+COUNTIF(AK$11:AK408, AK408)-1)</f>
        <v/>
      </c>
      <c r="AO408" s="37" t="str">
        <f>IF(AL408="", "", COUNTIF(AL$11:AL$8010, "&gt;"&amp;AL408)+1+COUNTIF(AL$11:AL408, AL408)-1)</f>
        <v/>
      </c>
    </row>
    <row r="409" spans="1:41" x14ac:dyDescent="0.55000000000000004">
      <c r="A409" s="5"/>
      <c r="B409" s="284"/>
      <c r="C409" s="285"/>
      <c r="D409" s="286"/>
      <c r="E409" s="287"/>
      <c r="F409" s="288"/>
      <c r="G409" s="5"/>
      <c r="J409" s="7" t="str">
        <f t="shared" si="117"/>
        <v/>
      </c>
      <c r="K409" s="48" t="str">
        <f t="shared" si="118"/>
        <v/>
      </c>
      <c r="L409" s="48" t="str">
        <f t="shared" si="119"/>
        <v/>
      </c>
      <c r="M409" s="49" t="str">
        <f t="shared" si="120"/>
        <v/>
      </c>
      <c r="O409" s="54" t="str">
        <f>IF('Staff &amp; Scores'!$C409="", "", 'Staff &amp; Scores'!$C409)</f>
        <v/>
      </c>
      <c r="U409" s="103" t="str">
        <f t="shared" si="121"/>
        <v/>
      </c>
      <c r="V409" s="77" t="str">
        <f t="shared" si="122"/>
        <v/>
      </c>
      <c r="W409" s="37" t="str">
        <f t="shared" si="123"/>
        <v/>
      </c>
      <c r="X409" s="7" t="str">
        <f t="shared" si="124"/>
        <v/>
      </c>
      <c r="Y409" s="37" t="str">
        <f t="shared" si="125"/>
        <v/>
      </c>
      <c r="AA409" s="54" t="str">
        <f t="shared" si="126"/>
        <v/>
      </c>
      <c r="AC409" s="121" t="str">
        <f t="shared" si="127"/>
        <v/>
      </c>
      <c r="AD409" s="111" t="str">
        <f t="shared" si="128"/>
        <v/>
      </c>
      <c r="AE409" s="122" t="str">
        <f t="shared" si="129"/>
        <v/>
      </c>
      <c r="AF409" s="123" t="str">
        <f t="shared" si="130"/>
        <v>Qtr 1</v>
      </c>
      <c r="AG409" s="122" t="str">
        <f t="shared" si="131"/>
        <v/>
      </c>
      <c r="AI409" s="124" t="str">
        <f t="shared" si="132"/>
        <v/>
      </c>
      <c r="AK409" s="103" t="str">
        <f t="shared" si="133"/>
        <v/>
      </c>
      <c r="AL409" s="104" t="str">
        <f t="shared" si="134"/>
        <v/>
      </c>
      <c r="AN409" s="37" t="str">
        <f>IF(AK409="", "", COUNTIF(AK$11:AK$8010, "&lt;"&amp;AK409)+1+COUNTIF(AK$11:AK409, AK409)-1)</f>
        <v/>
      </c>
      <c r="AO409" s="37" t="str">
        <f>IF(AL409="", "", COUNTIF(AL$11:AL$8010, "&gt;"&amp;AL409)+1+COUNTIF(AL$11:AL409, AL409)-1)</f>
        <v/>
      </c>
    </row>
    <row r="410" spans="1:41" x14ac:dyDescent="0.55000000000000004">
      <c r="A410" s="5"/>
      <c r="B410" s="284"/>
      <c r="C410" s="285"/>
      <c r="D410" s="286"/>
      <c r="E410" s="287"/>
      <c r="F410" s="288"/>
      <c r="G410" s="5"/>
      <c r="J410" s="7" t="str">
        <f t="shared" si="117"/>
        <v/>
      </c>
      <c r="K410" s="48" t="str">
        <f t="shared" si="118"/>
        <v/>
      </c>
      <c r="L410" s="48" t="str">
        <f t="shared" si="119"/>
        <v/>
      </c>
      <c r="M410" s="49" t="str">
        <f t="shared" si="120"/>
        <v/>
      </c>
      <c r="O410" s="54" t="str">
        <f>IF('Staff &amp; Scores'!$C410="", "", 'Staff &amp; Scores'!$C410)</f>
        <v/>
      </c>
      <c r="U410" s="103" t="str">
        <f t="shared" si="121"/>
        <v/>
      </c>
      <c r="V410" s="77" t="str">
        <f t="shared" si="122"/>
        <v/>
      </c>
      <c r="W410" s="37" t="str">
        <f t="shared" si="123"/>
        <v/>
      </c>
      <c r="X410" s="7" t="str">
        <f t="shared" si="124"/>
        <v/>
      </c>
      <c r="Y410" s="37" t="str">
        <f t="shared" si="125"/>
        <v/>
      </c>
      <c r="AA410" s="54" t="str">
        <f t="shared" si="126"/>
        <v/>
      </c>
      <c r="AC410" s="121" t="str">
        <f t="shared" si="127"/>
        <v/>
      </c>
      <c r="AD410" s="111" t="str">
        <f t="shared" si="128"/>
        <v/>
      </c>
      <c r="AE410" s="122" t="str">
        <f t="shared" si="129"/>
        <v/>
      </c>
      <c r="AF410" s="123" t="str">
        <f t="shared" si="130"/>
        <v>Qtr 1</v>
      </c>
      <c r="AG410" s="122" t="str">
        <f t="shared" si="131"/>
        <v/>
      </c>
      <c r="AI410" s="124" t="str">
        <f t="shared" si="132"/>
        <v/>
      </c>
      <c r="AK410" s="103" t="str">
        <f t="shared" si="133"/>
        <v/>
      </c>
      <c r="AL410" s="104" t="str">
        <f t="shared" si="134"/>
        <v/>
      </c>
      <c r="AN410" s="37" t="str">
        <f>IF(AK410="", "", COUNTIF(AK$11:AK$8010, "&lt;"&amp;AK410)+1+COUNTIF(AK$11:AK410, AK410)-1)</f>
        <v/>
      </c>
      <c r="AO410" s="37" t="str">
        <f>IF(AL410="", "", COUNTIF(AL$11:AL$8010, "&gt;"&amp;AL410)+1+COUNTIF(AL$11:AL410, AL410)-1)</f>
        <v/>
      </c>
    </row>
    <row r="411" spans="1:41" x14ac:dyDescent="0.55000000000000004">
      <c r="A411" s="5"/>
      <c r="B411" s="284"/>
      <c r="C411" s="285"/>
      <c r="D411" s="286"/>
      <c r="E411" s="287"/>
      <c r="F411" s="288"/>
      <c r="G411" s="5"/>
      <c r="J411" s="7" t="str">
        <f t="shared" si="117"/>
        <v/>
      </c>
      <c r="K411" s="48" t="str">
        <f t="shared" si="118"/>
        <v/>
      </c>
      <c r="L411" s="48" t="str">
        <f t="shared" si="119"/>
        <v/>
      </c>
      <c r="M411" s="49" t="str">
        <f t="shared" si="120"/>
        <v/>
      </c>
      <c r="O411" s="54" t="str">
        <f>IF('Staff &amp; Scores'!$C411="", "", 'Staff &amp; Scores'!$C411)</f>
        <v/>
      </c>
      <c r="U411" s="103" t="str">
        <f t="shared" si="121"/>
        <v/>
      </c>
      <c r="V411" s="77" t="str">
        <f t="shared" si="122"/>
        <v/>
      </c>
      <c r="W411" s="37" t="str">
        <f t="shared" si="123"/>
        <v/>
      </c>
      <c r="X411" s="7" t="str">
        <f t="shared" si="124"/>
        <v/>
      </c>
      <c r="Y411" s="37" t="str">
        <f t="shared" si="125"/>
        <v/>
      </c>
      <c r="AA411" s="54" t="str">
        <f t="shared" si="126"/>
        <v/>
      </c>
      <c r="AC411" s="121" t="str">
        <f t="shared" si="127"/>
        <v/>
      </c>
      <c r="AD411" s="111" t="str">
        <f t="shared" si="128"/>
        <v/>
      </c>
      <c r="AE411" s="122" t="str">
        <f t="shared" si="129"/>
        <v/>
      </c>
      <c r="AF411" s="123" t="str">
        <f t="shared" si="130"/>
        <v>Qtr 1</v>
      </c>
      <c r="AG411" s="122" t="str">
        <f t="shared" si="131"/>
        <v/>
      </c>
      <c r="AI411" s="124" t="str">
        <f t="shared" si="132"/>
        <v/>
      </c>
      <c r="AK411" s="103" t="str">
        <f t="shared" si="133"/>
        <v/>
      </c>
      <c r="AL411" s="104" t="str">
        <f t="shared" si="134"/>
        <v/>
      </c>
      <c r="AN411" s="37" t="str">
        <f>IF(AK411="", "", COUNTIF(AK$11:AK$8010, "&lt;"&amp;AK411)+1+COUNTIF(AK$11:AK411, AK411)-1)</f>
        <v/>
      </c>
      <c r="AO411" s="37" t="str">
        <f>IF(AL411="", "", COUNTIF(AL$11:AL$8010, "&gt;"&amp;AL411)+1+COUNTIF(AL$11:AL411, AL411)-1)</f>
        <v/>
      </c>
    </row>
    <row r="412" spans="1:41" x14ac:dyDescent="0.55000000000000004">
      <c r="A412" s="5"/>
      <c r="B412" s="284"/>
      <c r="C412" s="285"/>
      <c r="D412" s="286"/>
      <c r="E412" s="287"/>
      <c r="F412" s="288"/>
      <c r="G412" s="5"/>
      <c r="J412" s="7" t="str">
        <f t="shared" si="117"/>
        <v/>
      </c>
      <c r="K412" s="48" t="str">
        <f t="shared" si="118"/>
        <v/>
      </c>
      <c r="L412" s="48" t="str">
        <f t="shared" si="119"/>
        <v/>
      </c>
      <c r="M412" s="49" t="str">
        <f t="shared" si="120"/>
        <v/>
      </c>
      <c r="O412" s="54" t="str">
        <f>IF('Staff &amp; Scores'!$C412="", "", 'Staff &amp; Scores'!$C412)</f>
        <v/>
      </c>
      <c r="U412" s="103" t="str">
        <f t="shared" si="121"/>
        <v/>
      </c>
      <c r="V412" s="77" t="str">
        <f t="shared" si="122"/>
        <v/>
      </c>
      <c r="W412" s="37" t="str">
        <f t="shared" si="123"/>
        <v/>
      </c>
      <c r="X412" s="7" t="str">
        <f t="shared" si="124"/>
        <v/>
      </c>
      <c r="Y412" s="37" t="str">
        <f t="shared" si="125"/>
        <v/>
      </c>
      <c r="AA412" s="54" t="str">
        <f t="shared" si="126"/>
        <v/>
      </c>
      <c r="AC412" s="121" t="str">
        <f t="shared" si="127"/>
        <v/>
      </c>
      <c r="AD412" s="111" t="str">
        <f t="shared" si="128"/>
        <v/>
      </c>
      <c r="AE412" s="122" t="str">
        <f t="shared" si="129"/>
        <v/>
      </c>
      <c r="AF412" s="123" t="str">
        <f t="shared" si="130"/>
        <v>Qtr 1</v>
      </c>
      <c r="AG412" s="122" t="str">
        <f t="shared" si="131"/>
        <v/>
      </c>
      <c r="AI412" s="124" t="str">
        <f t="shared" si="132"/>
        <v/>
      </c>
      <c r="AK412" s="103" t="str">
        <f t="shared" si="133"/>
        <v/>
      </c>
      <c r="AL412" s="104" t="str">
        <f t="shared" si="134"/>
        <v/>
      </c>
      <c r="AN412" s="37" t="str">
        <f>IF(AK412="", "", COUNTIF(AK$11:AK$8010, "&lt;"&amp;AK412)+1+COUNTIF(AK$11:AK412, AK412)-1)</f>
        <v/>
      </c>
      <c r="AO412" s="37" t="str">
        <f>IF(AL412="", "", COUNTIF(AL$11:AL$8010, "&gt;"&amp;AL412)+1+COUNTIF(AL$11:AL412, AL412)-1)</f>
        <v/>
      </c>
    </row>
    <row r="413" spans="1:41" x14ac:dyDescent="0.55000000000000004">
      <c r="A413" s="5"/>
      <c r="B413" s="284"/>
      <c r="C413" s="285"/>
      <c r="D413" s="286"/>
      <c r="E413" s="287"/>
      <c r="F413" s="288"/>
      <c r="G413" s="5"/>
      <c r="J413" s="7" t="str">
        <f t="shared" si="117"/>
        <v/>
      </c>
      <c r="K413" s="48" t="str">
        <f t="shared" si="118"/>
        <v/>
      </c>
      <c r="L413" s="48" t="str">
        <f t="shared" si="119"/>
        <v/>
      </c>
      <c r="M413" s="49" t="str">
        <f t="shared" si="120"/>
        <v/>
      </c>
      <c r="O413" s="54" t="str">
        <f>IF('Staff &amp; Scores'!$C413="", "", 'Staff &amp; Scores'!$C413)</f>
        <v/>
      </c>
      <c r="U413" s="103" t="str">
        <f t="shared" si="121"/>
        <v/>
      </c>
      <c r="V413" s="77" t="str">
        <f t="shared" si="122"/>
        <v/>
      </c>
      <c r="W413" s="37" t="str">
        <f t="shared" si="123"/>
        <v/>
      </c>
      <c r="X413" s="7" t="str">
        <f t="shared" si="124"/>
        <v/>
      </c>
      <c r="Y413" s="37" t="str">
        <f t="shared" si="125"/>
        <v/>
      </c>
      <c r="AA413" s="54" t="str">
        <f t="shared" si="126"/>
        <v/>
      </c>
      <c r="AC413" s="121" t="str">
        <f t="shared" si="127"/>
        <v/>
      </c>
      <c r="AD413" s="111" t="str">
        <f t="shared" si="128"/>
        <v/>
      </c>
      <c r="AE413" s="122" t="str">
        <f t="shared" si="129"/>
        <v/>
      </c>
      <c r="AF413" s="123" t="str">
        <f t="shared" si="130"/>
        <v>Qtr 1</v>
      </c>
      <c r="AG413" s="122" t="str">
        <f t="shared" si="131"/>
        <v/>
      </c>
      <c r="AI413" s="124" t="str">
        <f t="shared" si="132"/>
        <v/>
      </c>
      <c r="AK413" s="103" t="str">
        <f t="shared" si="133"/>
        <v/>
      </c>
      <c r="AL413" s="104" t="str">
        <f t="shared" si="134"/>
        <v/>
      </c>
      <c r="AN413" s="37" t="str">
        <f>IF(AK413="", "", COUNTIF(AK$11:AK$8010, "&lt;"&amp;AK413)+1+COUNTIF(AK$11:AK413, AK413)-1)</f>
        <v/>
      </c>
      <c r="AO413" s="37" t="str">
        <f>IF(AL413="", "", COUNTIF(AL$11:AL$8010, "&gt;"&amp;AL413)+1+COUNTIF(AL$11:AL413, AL413)-1)</f>
        <v/>
      </c>
    </row>
    <row r="414" spans="1:41" x14ac:dyDescent="0.55000000000000004">
      <c r="A414" s="5"/>
      <c r="B414" s="284"/>
      <c r="C414" s="285"/>
      <c r="D414" s="286"/>
      <c r="E414" s="287"/>
      <c r="F414" s="288"/>
      <c r="G414" s="5"/>
      <c r="J414" s="7" t="str">
        <f t="shared" si="117"/>
        <v/>
      </c>
      <c r="K414" s="48" t="str">
        <f t="shared" si="118"/>
        <v/>
      </c>
      <c r="L414" s="48" t="str">
        <f t="shared" si="119"/>
        <v/>
      </c>
      <c r="M414" s="49" t="str">
        <f t="shared" si="120"/>
        <v/>
      </c>
      <c r="O414" s="54" t="str">
        <f>IF('Staff &amp; Scores'!$C414="", "", 'Staff &amp; Scores'!$C414)</f>
        <v/>
      </c>
      <c r="U414" s="103" t="str">
        <f t="shared" si="121"/>
        <v/>
      </c>
      <c r="V414" s="77" t="str">
        <f t="shared" si="122"/>
        <v/>
      </c>
      <c r="W414" s="37" t="str">
        <f t="shared" si="123"/>
        <v/>
      </c>
      <c r="X414" s="7" t="str">
        <f t="shared" si="124"/>
        <v/>
      </c>
      <c r="Y414" s="37" t="str">
        <f t="shared" si="125"/>
        <v/>
      </c>
      <c r="AA414" s="54" t="str">
        <f t="shared" si="126"/>
        <v/>
      </c>
      <c r="AC414" s="121" t="str">
        <f t="shared" si="127"/>
        <v/>
      </c>
      <c r="AD414" s="111" t="str">
        <f t="shared" si="128"/>
        <v/>
      </c>
      <c r="AE414" s="122" t="str">
        <f t="shared" si="129"/>
        <v/>
      </c>
      <c r="AF414" s="123" t="str">
        <f t="shared" si="130"/>
        <v>Qtr 1</v>
      </c>
      <c r="AG414" s="122" t="str">
        <f t="shared" si="131"/>
        <v/>
      </c>
      <c r="AI414" s="124" t="str">
        <f t="shared" si="132"/>
        <v/>
      </c>
      <c r="AK414" s="103" t="str">
        <f t="shared" si="133"/>
        <v/>
      </c>
      <c r="AL414" s="104" t="str">
        <f t="shared" si="134"/>
        <v/>
      </c>
      <c r="AN414" s="37" t="str">
        <f>IF(AK414="", "", COUNTIF(AK$11:AK$8010, "&lt;"&amp;AK414)+1+COUNTIF(AK$11:AK414, AK414)-1)</f>
        <v/>
      </c>
      <c r="AO414" s="37" t="str">
        <f>IF(AL414="", "", COUNTIF(AL$11:AL$8010, "&gt;"&amp;AL414)+1+COUNTIF(AL$11:AL414, AL414)-1)</f>
        <v/>
      </c>
    </row>
    <row r="415" spans="1:41" x14ac:dyDescent="0.55000000000000004">
      <c r="A415" s="5"/>
      <c r="B415" s="284"/>
      <c r="C415" s="285"/>
      <c r="D415" s="286"/>
      <c r="E415" s="287"/>
      <c r="F415" s="288"/>
      <c r="G415" s="5"/>
      <c r="J415" s="7" t="str">
        <f t="shared" si="117"/>
        <v/>
      </c>
      <c r="K415" s="48" t="str">
        <f t="shared" si="118"/>
        <v/>
      </c>
      <c r="L415" s="48" t="str">
        <f t="shared" si="119"/>
        <v/>
      </c>
      <c r="M415" s="49" t="str">
        <f t="shared" si="120"/>
        <v/>
      </c>
      <c r="O415" s="54" t="str">
        <f>IF('Staff &amp; Scores'!$C415="", "", 'Staff &amp; Scores'!$C415)</f>
        <v/>
      </c>
      <c r="U415" s="103" t="str">
        <f t="shared" si="121"/>
        <v/>
      </c>
      <c r="V415" s="77" t="str">
        <f t="shared" si="122"/>
        <v/>
      </c>
      <c r="W415" s="37" t="str">
        <f t="shared" si="123"/>
        <v/>
      </c>
      <c r="X415" s="7" t="str">
        <f t="shared" si="124"/>
        <v/>
      </c>
      <c r="Y415" s="37" t="str">
        <f t="shared" si="125"/>
        <v/>
      </c>
      <c r="AA415" s="54" t="str">
        <f t="shared" si="126"/>
        <v/>
      </c>
      <c r="AC415" s="121" t="str">
        <f t="shared" si="127"/>
        <v/>
      </c>
      <c r="AD415" s="111" t="str">
        <f t="shared" si="128"/>
        <v/>
      </c>
      <c r="AE415" s="122" t="str">
        <f t="shared" si="129"/>
        <v/>
      </c>
      <c r="AF415" s="123" t="str">
        <f t="shared" si="130"/>
        <v>Qtr 1</v>
      </c>
      <c r="AG415" s="122" t="str">
        <f t="shared" si="131"/>
        <v/>
      </c>
      <c r="AI415" s="124" t="str">
        <f t="shared" si="132"/>
        <v/>
      </c>
      <c r="AK415" s="103" t="str">
        <f t="shared" si="133"/>
        <v/>
      </c>
      <c r="AL415" s="104" t="str">
        <f t="shared" si="134"/>
        <v/>
      </c>
      <c r="AN415" s="37" t="str">
        <f>IF(AK415="", "", COUNTIF(AK$11:AK$8010, "&lt;"&amp;AK415)+1+COUNTIF(AK$11:AK415, AK415)-1)</f>
        <v/>
      </c>
      <c r="AO415" s="37" t="str">
        <f>IF(AL415="", "", COUNTIF(AL$11:AL$8010, "&gt;"&amp;AL415)+1+COUNTIF(AL$11:AL415, AL415)-1)</f>
        <v/>
      </c>
    </row>
    <row r="416" spans="1:41" x14ac:dyDescent="0.55000000000000004">
      <c r="A416" s="5"/>
      <c r="B416" s="284"/>
      <c r="C416" s="285"/>
      <c r="D416" s="286"/>
      <c r="E416" s="287"/>
      <c r="F416" s="288"/>
      <c r="G416" s="5"/>
      <c r="J416" s="7" t="str">
        <f t="shared" si="117"/>
        <v/>
      </c>
      <c r="K416" s="48" t="str">
        <f t="shared" si="118"/>
        <v/>
      </c>
      <c r="L416" s="48" t="str">
        <f t="shared" si="119"/>
        <v/>
      </c>
      <c r="M416" s="49" t="str">
        <f t="shared" si="120"/>
        <v/>
      </c>
      <c r="O416" s="54" t="str">
        <f>IF('Staff &amp; Scores'!$C416="", "", 'Staff &amp; Scores'!$C416)</f>
        <v/>
      </c>
      <c r="U416" s="103" t="str">
        <f t="shared" si="121"/>
        <v/>
      </c>
      <c r="V416" s="77" t="str">
        <f t="shared" si="122"/>
        <v/>
      </c>
      <c r="W416" s="37" t="str">
        <f t="shared" si="123"/>
        <v/>
      </c>
      <c r="X416" s="7" t="str">
        <f t="shared" si="124"/>
        <v/>
      </c>
      <c r="Y416" s="37" t="str">
        <f t="shared" si="125"/>
        <v/>
      </c>
      <c r="AA416" s="54" t="str">
        <f t="shared" si="126"/>
        <v/>
      </c>
      <c r="AC416" s="121" t="str">
        <f t="shared" si="127"/>
        <v/>
      </c>
      <c r="AD416" s="111" t="str">
        <f t="shared" si="128"/>
        <v/>
      </c>
      <c r="AE416" s="122" t="str">
        <f t="shared" si="129"/>
        <v/>
      </c>
      <c r="AF416" s="123" t="str">
        <f t="shared" si="130"/>
        <v>Qtr 1</v>
      </c>
      <c r="AG416" s="122" t="str">
        <f t="shared" si="131"/>
        <v/>
      </c>
      <c r="AI416" s="124" t="str">
        <f t="shared" si="132"/>
        <v/>
      </c>
      <c r="AK416" s="103" t="str">
        <f t="shared" si="133"/>
        <v/>
      </c>
      <c r="AL416" s="104" t="str">
        <f t="shared" si="134"/>
        <v/>
      </c>
      <c r="AN416" s="37" t="str">
        <f>IF(AK416="", "", COUNTIF(AK$11:AK$8010, "&lt;"&amp;AK416)+1+COUNTIF(AK$11:AK416, AK416)-1)</f>
        <v/>
      </c>
      <c r="AO416" s="37" t="str">
        <f>IF(AL416="", "", COUNTIF(AL$11:AL$8010, "&gt;"&amp;AL416)+1+COUNTIF(AL$11:AL416, AL416)-1)</f>
        <v/>
      </c>
    </row>
    <row r="417" spans="1:41" x14ac:dyDescent="0.55000000000000004">
      <c r="A417" s="5"/>
      <c r="B417" s="284"/>
      <c r="C417" s="285"/>
      <c r="D417" s="286"/>
      <c r="E417" s="287"/>
      <c r="F417" s="288"/>
      <c r="G417" s="5"/>
      <c r="J417" s="7" t="str">
        <f t="shared" si="117"/>
        <v/>
      </c>
      <c r="K417" s="48" t="str">
        <f t="shared" si="118"/>
        <v/>
      </c>
      <c r="L417" s="48" t="str">
        <f t="shared" si="119"/>
        <v/>
      </c>
      <c r="M417" s="49" t="str">
        <f t="shared" si="120"/>
        <v/>
      </c>
      <c r="O417" s="54" t="str">
        <f>IF('Staff &amp; Scores'!$C417="", "", 'Staff &amp; Scores'!$C417)</f>
        <v/>
      </c>
      <c r="U417" s="103" t="str">
        <f t="shared" si="121"/>
        <v/>
      </c>
      <c r="V417" s="77" t="str">
        <f t="shared" si="122"/>
        <v/>
      </c>
      <c r="W417" s="37" t="str">
        <f t="shared" si="123"/>
        <v/>
      </c>
      <c r="X417" s="7" t="str">
        <f t="shared" si="124"/>
        <v/>
      </c>
      <c r="Y417" s="37" t="str">
        <f t="shared" si="125"/>
        <v/>
      </c>
      <c r="AA417" s="54" t="str">
        <f t="shared" si="126"/>
        <v/>
      </c>
      <c r="AC417" s="121" t="str">
        <f t="shared" si="127"/>
        <v/>
      </c>
      <c r="AD417" s="111" t="str">
        <f t="shared" si="128"/>
        <v/>
      </c>
      <c r="AE417" s="122" t="str">
        <f t="shared" si="129"/>
        <v/>
      </c>
      <c r="AF417" s="123" t="str">
        <f t="shared" si="130"/>
        <v>Qtr 1</v>
      </c>
      <c r="AG417" s="122" t="str">
        <f t="shared" si="131"/>
        <v/>
      </c>
      <c r="AI417" s="124" t="str">
        <f t="shared" si="132"/>
        <v/>
      </c>
      <c r="AK417" s="103" t="str">
        <f t="shared" si="133"/>
        <v/>
      </c>
      <c r="AL417" s="104" t="str">
        <f t="shared" si="134"/>
        <v/>
      </c>
      <c r="AN417" s="37" t="str">
        <f>IF(AK417="", "", COUNTIF(AK$11:AK$8010, "&lt;"&amp;AK417)+1+COUNTIF(AK$11:AK417, AK417)-1)</f>
        <v/>
      </c>
      <c r="AO417" s="37" t="str">
        <f>IF(AL417="", "", COUNTIF(AL$11:AL$8010, "&gt;"&amp;AL417)+1+COUNTIF(AL$11:AL417, AL417)-1)</f>
        <v/>
      </c>
    </row>
    <row r="418" spans="1:41" x14ac:dyDescent="0.55000000000000004">
      <c r="A418" s="5"/>
      <c r="B418" s="284"/>
      <c r="C418" s="285"/>
      <c r="D418" s="286"/>
      <c r="E418" s="287"/>
      <c r="F418" s="288"/>
      <c r="G418" s="5"/>
      <c r="J418" s="7" t="str">
        <f t="shared" si="117"/>
        <v/>
      </c>
      <c r="K418" s="48" t="str">
        <f t="shared" si="118"/>
        <v/>
      </c>
      <c r="L418" s="48" t="str">
        <f t="shared" si="119"/>
        <v/>
      </c>
      <c r="M418" s="49" t="str">
        <f t="shared" si="120"/>
        <v/>
      </c>
      <c r="O418" s="54" t="str">
        <f>IF('Staff &amp; Scores'!$C418="", "", 'Staff &amp; Scores'!$C418)</f>
        <v/>
      </c>
      <c r="U418" s="103" t="str">
        <f t="shared" si="121"/>
        <v/>
      </c>
      <c r="V418" s="77" t="str">
        <f t="shared" si="122"/>
        <v/>
      </c>
      <c r="W418" s="37" t="str">
        <f t="shared" si="123"/>
        <v/>
      </c>
      <c r="X418" s="7" t="str">
        <f t="shared" si="124"/>
        <v/>
      </c>
      <c r="Y418" s="37" t="str">
        <f t="shared" si="125"/>
        <v/>
      </c>
      <c r="AA418" s="54" t="str">
        <f t="shared" si="126"/>
        <v/>
      </c>
      <c r="AC418" s="121" t="str">
        <f t="shared" si="127"/>
        <v/>
      </c>
      <c r="AD418" s="111" t="str">
        <f t="shared" si="128"/>
        <v/>
      </c>
      <c r="AE418" s="122" t="str">
        <f t="shared" si="129"/>
        <v/>
      </c>
      <c r="AF418" s="123" t="str">
        <f t="shared" si="130"/>
        <v>Qtr 1</v>
      </c>
      <c r="AG418" s="122" t="str">
        <f t="shared" si="131"/>
        <v/>
      </c>
      <c r="AI418" s="124" t="str">
        <f t="shared" si="132"/>
        <v/>
      </c>
      <c r="AK418" s="103" t="str">
        <f t="shared" si="133"/>
        <v/>
      </c>
      <c r="AL418" s="104" t="str">
        <f t="shared" si="134"/>
        <v/>
      </c>
      <c r="AN418" s="37" t="str">
        <f>IF(AK418="", "", COUNTIF(AK$11:AK$8010, "&lt;"&amp;AK418)+1+COUNTIF(AK$11:AK418, AK418)-1)</f>
        <v/>
      </c>
      <c r="AO418" s="37" t="str">
        <f>IF(AL418="", "", COUNTIF(AL$11:AL$8010, "&gt;"&amp;AL418)+1+COUNTIF(AL$11:AL418, AL418)-1)</f>
        <v/>
      </c>
    </row>
    <row r="419" spans="1:41" x14ac:dyDescent="0.55000000000000004">
      <c r="A419" s="5"/>
      <c r="B419" s="284"/>
      <c r="C419" s="285"/>
      <c r="D419" s="286"/>
      <c r="E419" s="287"/>
      <c r="F419" s="288"/>
      <c r="G419" s="5"/>
      <c r="J419" s="7" t="str">
        <f t="shared" si="117"/>
        <v/>
      </c>
      <c r="K419" s="48" t="str">
        <f t="shared" si="118"/>
        <v/>
      </c>
      <c r="L419" s="48" t="str">
        <f t="shared" si="119"/>
        <v/>
      </c>
      <c r="M419" s="49" t="str">
        <f t="shared" si="120"/>
        <v/>
      </c>
      <c r="O419" s="54" t="str">
        <f>IF('Staff &amp; Scores'!$C419="", "", 'Staff &amp; Scores'!$C419)</f>
        <v/>
      </c>
      <c r="U419" s="103" t="str">
        <f t="shared" si="121"/>
        <v/>
      </c>
      <c r="V419" s="77" t="str">
        <f t="shared" si="122"/>
        <v/>
      </c>
      <c r="W419" s="37" t="str">
        <f t="shared" si="123"/>
        <v/>
      </c>
      <c r="X419" s="7" t="str">
        <f t="shared" si="124"/>
        <v/>
      </c>
      <c r="Y419" s="37" t="str">
        <f t="shared" si="125"/>
        <v/>
      </c>
      <c r="AA419" s="54" t="str">
        <f t="shared" si="126"/>
        <v/>
      </c>
      <c r="AC419" s="121" t="str">
        <f t="shared" si="127"/>
        <v/>
      </c>
      <c r="AD419" s="111" t="str">
        <f t="shared" si="128"/>
        <v/>
      </c>
      <c r="AE419" s="122" t="str">
        <f t="shared" si="129"/>
        <v/>
      </c>
      <c r="AF419" s="123" t="str">
        <f t="shared" si="130"/>
        <v>Qtr 1</v>
      </c>
      <c r="AG419" s="122" t="str">
        <f t="shared" si="131"/>
        <v/>
      </c>
      <c r="AI419" s="124" t="str">
        <f t="shared" si="132"/>
        <v/>
      </c>
      <c r="AK419" s="103" t="str">
        <f t="shared" si="133"/>
        <v/>
      </c>
      <c r="AL419" s="104" t="str">
        <f t="shared" si="134"/>
        <v/>
      </c>
      <c r="AN419" s="37" t="str">
        <f>IF(AK419="", "", COUNTIF(AK$11:AK$8010, "&lt;"&amp;AK419)+1+COUNTIF(AK$11:AK419, AK419)-1)</f>
        <v/>
      </c>
      <c r="AO419" s="37" t="str">
        <f>IF(AL419="", "", COUNTIF(AL$11:AL$8010, "&gt;"&amp;AL419)+1+COUNTIF(AL$11:AL419, AL419)-1)</f>
        <v/>
      </c>
    </row>
    <row r="420" spans="1:41" x14ac:dyDescent="0.55000000000000004">
      <c r="A420" s="5"/>
      <c r="B420" s="284"/>
      <c r="C420" s="285"/>
      <c r="D420" s="286"/>
      <c r="E420" s="287"/>
      <c r="F420" s="288"/>
      <c r="G420" s="5"/>
      <c r="J420" s="7" t="str">
        <f t="shared" si="117"/>
        <v/>
      </c>
      <c r="K420" s="48" t="str">
        <f t="shared" si="118"/>
        <v/>
      </c>
      <c r="L420" s="48" t="str">
        <f t="shared" si="119"/>
        <v/>
      </c>
      <c r="M420" s="49" t="str">
        <f t="shared" si="120"/>
        <v/>
      </c>
      <c r="O420" s="54" t="str">
        <f>IF('Staff &amp; Scores'!$C420="", "", 'Staff &amp; Scores'!$C420)</f>
        <v/>
      </c>
      <c r="U420" s="103" t="str">
        <f t="shared" si="121"/>
        <v/>
      </c>
      <c r="V420" s="77" t="str">
        <f t="shared" si="122"/>
        <v/>
      </c>
      <c r="W420" s="37" t="str">
        <f t="shared" si="123"/>
        <v/>
      </c>
      <c r="X420" s="7" t="str">
        <f t="shared" si="124"/>
        <v/>
      </c>
      <c r="Y420" s="37" t="str">
        <f t="shared" si="125"/>
        <v/>
      </c>
      <c r="AA420" s="54" t="str">
        <f t="shared" si="126"/>
        <v/>
      </c>
      <c r="AC420" s="121" t="str">
        <f t="shared" si="127"/>
        <v/>
      </c>
      <c r="AD420" s="111" t="str">
        <f t="shared" si="128"/>
        <v/>
      </c>
      <c r="AE420" s="122" t="str">
        <f t="shared" si="129"/>
        <v/>
      </c>
      <c r="AF420" s="123" t="str">
        <f t="shared" si="130"/>
        <v>Qtr 1</v>
      </c>
      <c r="AG420" s="122" t="str">
        <f t="shared" si="131"/>
        <v/>
      </c>
      <c r="AI420" s="124" t="str">
        <f t="shared" si="132"/>
        <v/>
      </c>
      <c r="AK420" s="103" t="str">
        <f t="shared" si="133"/>
        <v/>
      </c>
      <c r="AL420" s="104" t="str">
        <f t="shared" si="134"/>
        <v/>
      </c>
      <c r="AN420" s="37" t="str">
        <f>IF(AK420="", "", COUNTIF(AK$11:AK$8010, "&lt;"&amp;AK420)+1+COUNTIF(AK$11:AK420, AK420)-1)</f>
        <v/>
      </c>
      <c r="AO420" s="37" t="str">
        <f>IF(AL420="", "", COUNTIF(AL$11:AL$8010, "&gt;"&amp;AL420)+1+COUNTIF(AL$11:AL420, AL420)-1)</f>
        <v/>
      </c>
    </row>
    <row r="421" spans="1:41" x14ac:dyDescent="0.55000000000000004">
      <c r="A421" s="5"/>
      <c r="B421" s="284"/>
      <c r="C421" s="285"/>
      <c r="D421" s="286"/>
      <c r="E421" s="287"/>
      <c r="F421" s="288"/>
      <c r="G421" s="5"/>
      <c r="J421" s="7" t="str">
        <f t="shared" si="117"/>
        <v/>
      </c>
      <c r="K421" s="48" t="str">
        <f t="shared" si="118"/>
        <v/>
      </c>
      <c r="L421" s="48" t="str">
        <f t="shared" si="119"/>
        <v/>
      </c>
      <c r="M421" s="49" t="str">
        <f t="shared" si="120"/>
        <v/>
      </c>
      <c r="O421" s="54" t="str">
        <f>IF('Staff &amp; Scores'!$C421="", "", 'Staff &amp; Scores'!$C421)</f>
        <v/>
      </c>
      <c r="U421" s="103" t="str">
        <f t="shared" si="121"/>
        <v/>
      </c>
      <c r="V421" s="77" t="str">
        <f t="shared" si="122"/>
        <v/>
      </c>
      <c r="W421" s="37" t="str">
        <f t="shared" si="123"/>
        <v/>
      </c>
      <c r="X421" s="7" t="str">
        <f t="shared" si="124"/>
        <v/>
      </c>
      <c r="Y421" s="37" t="str">
        <f t="shared" si="125"/>
        <v/>
      </c>
      <c r="AA421" s="54" t="str">
        <f t="shared" si="126"/>
        <v/>
      </c>
      <c r="AC421" s="121" t="str">
        <f t="shared" si="127"/>
        <v/>
      </c>
      <c r="AD421" s="111" t="str">
        <f t="shared" si="128"/>
        <v/>
      </c>
      <c r="AE421" s="122" t="str">
        <f t="shared" si="129"/>
        <v/>
      </c>
      <c r="AF421" s="123" t="str">
        <f t="shared" si="130"/>
        <v>Qtr 1</v>
      </c>
      <c r="AG421" s="122" t="str">
        <f t="shared" si="131"/>
        <v/>
      </c>
      <c r="AI421" s="124" t="str">
        <f t="shared" si="132"/>
        <v/>
      </c>
      <c r="AK421" s="103" t="str">
        <f t="shared" si="133"/>
        <v/>
      </c>
      <c r="AL421" s="104" t="str">
        <f t="shared" si="134"/>
        <v/>
      </c>
      <c r="AN421" s="37" t="str">
        <f>IF(AK421="", "", COUNTIF(AK$11:AK$8010, "&lt;"&amp;AK421)+1+COUNTIF(AK$11:AK421, AK421)-1)</f>
        <v/>
      </c>
      <c r="AO421" s="37" t="str">
        <f>IF(AL421="", "", COUNTIF(AL$11:AL$8010, "&gt;"&amp;AL421)+1+COUNTIF(AL$11:AL421, AL421)-1)</f>
        <v/>
      </c>
    </row>
    <row r="422" spans="1:41" x14ac:dyDescent="0.55000000000000004">
      <c r="A422" s="5"/>
      <c r="B422" s="284"/>
      <c r="C422" s="285"/>
      <c r="D422" s="286"/>
      <c r="E422" s="287"/>
      <c r="F422" s="288"/>
      <c r="G422" s="5"/>
      <c r="J422" s="7" t="str">
        <f t="shared" si="117"/>
        <v/>
      </c>
      <c r="K422" s="48" t="str">
        <f t="shared" si="118"/>
        <v/>
      </c>
      <c r="L422" s="48" t="str">
        <f t="shared" si="119"/>
        <v/>
      </c>
      <c r="M422" s="49" t="str">
        <f t="shared" si="120"/>
        <v/>
      </c>
      <c r="O422" s="54" t="str">
        <f>IF('Staff &amp; Scores'!$C422="", "", 'Staff &amp; Scores'!$C422)</f>
        <v/>
      </c>
      <c r="U422" s="103" t="str">
        <f t="shared" si="121"/>
        <v/>
      </c>
      <c r="V422" s="77" t="str">
        <f t="shared" si="122"/>
        <v/>
      </c>
      <c r="W422" s="37" t="str">
        <f t="shared" si="123"/>
        <v/>
      </c>
      <c r="X422" s="7" t="str">
        <f t="shared" si="124"/>
        <v/>
      </c>
      <c r="Y422" s="37" t="str">
        <f t="shared" si="125"/>
        <v/>
      </c>
      <c r="AA422" s="54" t="str">
        <f t="shared" si="126"/>
        <v/>
      </c>
      <c r="AC422" s="121" t="str">
        <f t="shared" si="127"/>
        <v/>
      </c>
      <c r="AD422" s="111" t="str">
        <f t="shared" si="128"/>
        <v/>
      </c>
      <c r="AE422" s="122" t="str">
        <f t="shared" si="129"/>
        <v/>
      </c>
      <c r="AF422" s="123" t="str">
        <f t="shared" si="130"/>
        <v>Qtr 1</v>
      </c>
      <c r="AG422" s="122" t="str">
        <f t="shared" si="131"/>
        <v/>
      </c>
      <c r="AI422" s="124" t="str">
        <f t="shared" si="132"/>
        <v/>
      </c>
      <c r="AK422" s="103" t="str">
        <f t="shared" si="133"/>
        <v/>
      </c>
      <c r="AL422" s="104" t="str">
        <f t="shared" si="134"/>
        <v/>
      </c>
      <c r="AN422" s="37" t="str">
        <f>IF(AK422="", "", COUNTIF(AK$11:AK$8010, "&lt;"&amp;AK422)+1+COUNTIF(AK$11:AK422, AK422)-1)</f>
        <v/>
      </c>
      <c r="AO422" s="37" t="str">
        <f>IF(AL422="", "", COUNTIF(AL$11:AL$8010, "&gt;"&amp;AL422)+1+COUNTIF(AL$11:AL422, AL422)-1)</f>
        <v/>
      </c>
    </row>
    <row r="423" spans="1:41" x14ac:dyDescent="0.55000000000000004">
      <c r="A423" s="5"/>
      <c r="B423" s="284"/>
      <c r="C423" s="285"/>
      <c r="D423" s="286"/>
      <c r="E423" s="287"/>
      <c r="F423" s="288"/>
      <c r="G423" s="5"/>
      <c r="J423" s="7" t="str">
        <f t="shared" si="117"/>
        <v/>
      </c>
      <c r="K423" s="48" t="str">
        <f t="shared" si="118"/>
        <v/>
      </c>
      <c r="L423" s="48" t="str">
        <f t="shared" si="119"/>
        <v/>
      </c>
      <c r="M423" s="49" t="str">
        <f t="shared" si="120"/>
        <v/>
      </c>
      <c r="O423" s="54" t="str">
        <f>IF('Staff &amp; Scores'!$C423="", "", 'Staff &amp; Scores'!$C423)</f>
        <v/>
      </c>
      <c r="U423" s="103" t="str">
        <f t="shared" si="121"/>
        <v/>
      </c>
      <c r="V423" s="77" t="str">
        <f t="shared" si="122"/>
        <v/>
      </c>
      <c r="W423" s="37" t="str">
        <f t="shared" si="123"/>
        <v/>
      </c>
      <c r="X423" s="7" t="str">
        <f t="shared" si="124"/>
        <v/>
      </c>
      <c r="Y423" s="37" t="str">
        <f t="shared" si="125"/>
        <v/>
      </c>
      <c r="AA423" s="54" t="str">
        <f t="shared" si="126"/>
        <v/>
      </c>
      <c r="AC423" s="121" t="str">
        <f t="shared" si="127"/>
        <v/>
      </c>
      <c r="AD423" s="111" t="str">
        <f t="shared" si="128"/>
        <v/>
      </c>
      <c r="AE423" s="122" t="str">
        <f t="shared" si="129"/>
        <v/>
      </c>
      <c r="AF423" s="123" t="str">
        <f t="shared" si="130"/>
        <v>Qtr 1</v>
      </c>
      <c r="AG423" s="122" t="str">
        <f t="shared" si="131"/>
        <v/>
      </c>
      <c r="AI423" s="124" t="str">
        <f t="shared" si="132"/>
        <v/>
      </c>
      <c r="AK423" s="103" t="str">
        <f t="shared" si="133"/>
        <v/>
      </c>
      <c r="AL423" s="104" t="str">
        <f t="shared" si="134"/>
        <v/>
      </c>
      <c r="AN423" s="37" t="str">
        <f>IF(AK423="", "", COUNTIF(AK$11:AK$8010, "&lt;"&amp;AK423)+1+COUNTIF(AK$11:AK423, AK423)-1)</f>
        <v/>
      </c>
      <c r="AO423" s="37" t="str">
        <f>IF(AL423="", "", COUNTIF(AL$11:AL$8010, "&gt;"&amp;AL423)+1+COUNTIF(AL$11:AL423, AL423)-1)</f>
        <v/>
      </c>
    </row>
    <row r="424" spans="1:41" x14ac:dyDescent="0.55000000000000004">
      <c r="A424" s="5"/>
      <c r="B424" s="284"/>
      <c r="C424" s="285"/>
      <c r="D424" s="286"/>
      <c r="E424" s="287"/>
      <c r="F424" s="288"/>
      <c r="G424" s="5"/>
      <c r="J424" s="7" t="str">
        <f t="shared" si="117"/>
        <v/>
      </c>
      <c r="K424" s="48" t="str">
        <f t="shared" si="118"/>
        <v/>
      </c>
      <c r="L424" s="48" t="str">
        <f t="shared" si="119"/>
        <v/>
      </c>
      <c r="M424" s="49" t="str">
        <f t="shared" si="120"/>
        <v/>
      </c>
      <c r="O424" s="54" t="str">
        <f>IF('Staff &amp; Scores'!$C424="", "", 'Staff &amp; Scores'!$C424)</f>
        <v/>
      </c>
      <c r="U424" s="103" t="str">
        <f t="shared" si="121"/>
        <v/>
      </c>
      <c r="V424" s="77" t="str">
        <f t="shared" si="122"/>
        <v/>
      </c>
      <c r="W424" s="37" t="str">
        <f t="shared" si="123"/>
        <v/>
      </c>
      <c r="X424" s="7" t="str">
        <f t="shared" si="124"/>
        <v/>
      </c>
      <c r="Y424" s="37" t="str">
        <f t="shared" si="125"/>
        <v/>
      </c>
      <c r="AA424" s="54" t="str">
        <f t="shared" si="126"/>
        <v/>
      </c>
      <c r="AC424" s="121" t="str">
        <f t="shared" si="127"/>
        <v/>
      </c>
      <c r="AD424" s="111" t="str">
        <f t="shared" si="128"/>
        <v/>
      </c>
      <c r="AE424" s="122" t="str">
        <f t="shared" si="129"/>
        <v/>
      </c>
      <c r="AF424" s="123" t="str">
        <f t="shared" si="130"/>
        <v>Qtr 1</v>
      </c>
      <c r="AG424" s="122" t="str">
        <f t="shared" si="131"/>
        <v/>
      </c>
      <c r="AI424" s="124" t="str">
        <f t="shared" si="132"/>
        <v/>
      </c>
      <c r="AK424" s="103" t="str">
        <f t="shared" si="133"/>
        <v/>
      </c>
      <c r="AL424" s="104" t="str">
        <f t="shared" si="134"/>
        <v/>
      </c>
      <c r="AN424" s="37" t="str">
        <f>IF(AK424="", "", COUNTIF(AK$11:AK$8010, "&lt;"&amp;AK424)+1+COUNTIF(AK$11:AK424, AK424)-1)</f>
        <v/>
      </c>
      <c r="AO424" s="37" t="str">
        <f>IF(AL424="", "", COUNTIF(AL$11:AL$8010, "&gt;"&amp;AL424)+1+COUNTIF(AL$11:AL424, AL424)-1)</f>
        <v/>
      </c>
    </row>
    <row r="425" spans="1:41" x14ac:dyDescent="0.55000000000000004">
      <c r="A425" s="5"/>
      <c r="B425" s="284"/>
      <c r="C425" s="285"/>
      <c r="D425" s="286"/>
      <c r="E425" s="287"/>
      <c r="F425" s="288"/>
      <c r="G425" s="5"/>
      <c r="J425" s="7" t="str">
        <f t="shared" si="117"/>
        <v/>
      </c>
      <c r="K425" s="48" t="str">
        <f t="shared" si="118"/>
        <v/>
      </c>
      <c r="L425" s="48" t="str">
        <f t="shared" si="119"/>
        <v/>
      </c>
      <c r="M425" s="49" t="str">
        <f t="shared" si="120"/>
        <v/>
      </c>
      <c r="O425" s="54" t="str">
        <f>IF('Staff &amp; Scores'!$C425="", "", 'Staff &amp; Scores'!$C425)</f>
        <v/>
      </c>
      <c r="U425" s="103" t="str">
        <f t="shared" si="121"/>
        <v/>
      </c>
      <c r="V425" s="77" t="str">
        <f t="shared" si="122"/>
        <v/>
      </c>
      <c r="W425" s="37" t="str">
        <f t="shared" si="123"/>
        <v/>
      </c>
      <c r="X425" s="7" t="str">
        <f t="shared" si="124"/>
        <v/>
      </c>
      <c r="Y425" s="37" t="str">
        <f t="shared" si="125"/>
        <v/>
      </c>
      <c r="AA425" s="54" t="str">
        <f t="shared" si="126"/>
        <v/>
      </c>
      <c r="AC425" s="121" t="str">
        <f t="shared" si="127"/>
        <v/>
      </c>
      <c r="AD425" s="111" t="str">
        <f t="shared" si="128"/>
        <v/>
      </c>
      <c r="AE425" s="122" t="str">
        <f t="shared" si="129"/>
        <v/>
      </c>
      <c r="AF425" s="123" t="str">
        <f t="shared" si="130"/>
        <v>Qtr 1</v>
      </c>
      <c r="AG425" s="122" t="str">
        <f t="shared" si="131"/>
        <v/>
      </c>
      <c r="AI425" s="124" t="str">
        <f t="shared" si="132"/>
        <v/>
      </c>
      <c r="AK425" s="103" t="str">
        <f t="shared" si="133"/>
        <v/>
      </c>
      <c r="AL425" s="104" t="str">
        <f t="shared" si="134"/>
        <v/>
      </c>
      <c r="AN425" s="37" t="str">
        <f>IF(AK425="", "", COUNTIF(AK$11:AK$8010, "&lt;"&amp;AK425)+1+COUNTIF(AK$11:AK425, AK425)-1)</f>
        <v/>
      </c>
      <c r="AO425" s="37" t="str">
        <f>IF(AL425="", "", COUNTIF(AL$11:AL$8010, "&gt;"&amp;AL425)+1+COUNTIF(AL$11:AL425, AL425)-1)</f>
        <v/>
      </c>
    </row>
    <row r="426" spans="1:41" x14ac:dyDescent="0.55000000000000004">
      <c r="A426" s="5"/>
      <c r="B426" s="284"/>
      <c r="C426" s="285"/>
      <c r="D426" s="286"/>
      <c r="E426" s="287"/>
      <c r="F426" s="288"/>
      <c r="G426" s="5"/>
      <c r="J426" s="7" t="str">
        <f t="shared" si="117"/>
        <v/>
      </c>
      <c r="K426" s="48" t="str">
        <f t="shared" si="118"/>
        <v/>
      </c>
      <c r="L426" s="48" t="str">
        <f t="shared" si="119"/>
        <v/>
      </c>
      <c r="M426" s="49" t="str">
        <f t="shared" si="120"/>
        <v/>
      </c>
      <c r="O426" s="54" t="str">
        <f>IF('Staff &amp; Scores'!$C426="", "", 'Staff &amp; Scores'!$C426)</f>
        <v/>
      </c>
      <c r="U426" s="103" t="str">
        <f t="shared" si="121"/>
        <v/>
      </c>
      <c r="V426" s="77" t="str">
        <f t="shared" si="122"/>
        <v/>
      </c>
      <c r="W426" s="37" t="str">
        <f t="shared" si="123"/>
        <v/>
      </c>
      <c r="X426" s="7" t="str">
        <f t="shared" si="124"/>
        <v/>
      </c>
      <c r="Y426" s="37" t="str">
        <f t="shared" si="125"/>
        <v/>
      </c>
      <c r="AA426" s="54" t="str">
        <f t="shared" si="126"/>
        <v/>
      </c>
      <c r="AC426" s="121" t="str">
        <f t="shared" si="127"/>
        <v/>
      </c>
      <c r="AD426" s="111" t="str">
        <f t="shared" si="128"/>
        <v/>
      </c>
      <c r="AE426" s="122" t="str">
        <f t="shared" si="129"/>
        <v/>
      </c>
      <c r="AF426" s="123" t="str">
        <f t="shared" si="130"/>
        <v>Qtr 1</v>
      </c>
      <c r="AG426" s="122" t="str">
        <f t="shared" si="131"/>
        <v/>
      </c>
      <c r="AI426" s="124" t="str">
        <f t="shared" si="132"/>
        <v/>
      </c>
      <c r="AK426" s="103" t="str">
        <f t="shared" si="133"/>
        <v/>
      </c>
      <c r="AL426" s="104" t="str">
        <f t="shared" si="134"/>
        <v/>
      </c>
      <c r="AN426" s="37" t="str">
        <f>IF(AK426="", "", COUNTIF(AK$11:AK$8010, "&lt;"&amp;AK426)+1+COUNTIF(AK$11:AK426, AK426)-1)</f>
        <v/>
      </c>
      <c r="AO426" s="37" t="str">
        <f>IF(AL426="", "", COUNTIF(AL$11:AL$8010, "&gt;"&amp;AL426)+1+COUNTIF(AL$11:AL426, AL426)-1)</f>
        <v/>
      </c>
    </row>
    <row r="427" spans="1:41" x14ac:dyDescent="0.55000000000000004">
      <c r="A427" s="5"/>
      <c r="B427" s="284"/>
      <c r="C427" s="285"/>
      <c r="D427" s="286"/>
      <c r="E427" s="287"/>
      <c r="F427" s="288"/>
      <c r="G427" s="5"/>
      <c r="J427" s="7" t="str">
        <f t="shared" si="117"/>
        <v/>
      </c>
      <c r="K427" s="48" t="str">
        <f t="shared" si="118"/>
        <v/>
      </c>
      <c r="L427" s="48" t="str">
        <f t="shared" si="119"/>
        <v/>
      </c>
      <c r="M427" s="49" t="str">
        <f t="shared" si="120"/>
        <v/>
      </c>
      <c r="O427" s="54" t="str">
        <f>IF('Staff &amp; Scores'!$C427="", "", 'Staff &amp; Scores'!$C427)</f>
        <v/>
      </c>
      <c r="U427" s="103" t="str">
        <f t="shared" si="121"/>
        <v/>
      </c>
      <c r="V427" s="77" t="str">
        <f t="shared" si="122"/>
        <v/>
      </c>
      <c r="W427" s="37" t="str">
        <f t="shared" si="123"/>
        <v/>
      </c>
      <c r="X427" s="7" t="str">
        <f t="shared" si="124"/>
        <v/>
      </c>
      <c r="Y427" s="37" t="str">
        <f t="shared" si="125"/>
        <v/>
      </c>
      <c r="AA427" s="54" t="str">
        <f t="shared" si="126"/>
        <v/>
      </c>
      <c r="AC427" s="121" t="str">
        <f t="shared" si="127"/>
        <v/>
      </c>
      <c r="AD427" s="111" t="str">
        <f t="shared" si="128"/>
        <v/>
      </c>
      <c r="AE427" s="122" t="str">
        <f t="shared" si="129"/>
        <v/>
      </c>
      <c r="AF427" s="123" t="str">
        <f t="shared" si="130"/>
        <v>Qtr 1</v>
      </c>
      <c r="AG427" s="122" t="str">
        <f t="shared" si="131"/>
        <v/>
      </c>
      <c r="AI427" s="124" t="str">
        <f t="shared" si="132"/>
        <v/>
      </c>
      <c r="AK427" s="103" t="str">
        <f t="shared" si="133"/>
        <v/>
      </c>
      <c r="AL427" s="104" t="str">
        <f t="shared" si="134"/>
        <v/>
      </c>
      <c r="AN427" s="37" t="str">
        <f>IF(AK427="", "", COUNTIF(AK$11:AK$8010, "&lt;"&amp;AK427)+1+COUNTIF(AK$11:AK427, AK427)-1)</f>
        <v/>
      </c>
      <c r="AO427" s="37" t="str">
        <f>IF(AL427="", "", COUNTIF(AL$11:AL$8010, "&gt;"&amp;AL427)+1+COUNTIF(AL$11:AL427, AL427)-1)</f>
        <v/>
      </c>
    </row>
    <row r="428" spans="1:41" x14ac:dyDescent="0.55000000000000004">
      <c r="A428" s="5"/>
      <c r="B428" s="284"/>
      <c r="C428" s="285"/>
      <c r="D428" s="286"/>
      <c r="E428" s="287"/>
      <c r="F428" s="288"/>
      <c r="G428" s="5"/>
      <c r="J428" s="7" t="str">
        <f t="shared" si="117"/>
        <v/>
      </c>
      <c r="K428" s="48" t="str">
        <f t="shared" si="118"/>
        <v/>
      </c>
      <c r="L428" s="48" t="str">
        <f t="shared" si="119"/>
        <v/>
      </c>
      <c r="M428" s="49" t="str">
        <f t="shared" si="120"/>
        <v/>
      </c>
      <c r="O428" s="54" t="str">
        <f>IF('Staff &amp; Scores'!$C428="", "", 'Staff &amp; Scores'!$C428)</f>
        <v/>
      </c>
      <c r="U428" s="103" t="str">
        <f t="shared" si="121"/>
        <v/>
      </c>
      <c r="V428" s="77" t="str">
        <f t="shared" si="122"/>
        <v/>
      </c>
      <c r="W428" s="37" t="str">
        <f t="shared" si="123"/>
        <v/>
      </c>
      <c r="X428" s="7" t="str">
        <f t="shared" si="124"/>
        <v/>
      </c>
      <c r="Y428" s="37" t="str">
        <f t="shared" si="125"/>
        <v/>
      </c>
      <c r="AA428" s="54" t="str">
        <f t="shared" si="126"/>
        <v/>
      </c>
      <c r="AC428" s="121" t="str">
        <f t="shared" si="127"/>
        <v/>
      </c>
      <c r="AD428" s="111" t="str">
        <f t="shared" si="128"/>
        <v/>
      </c>
      <c r="AE428" s="122" t="str">
        <f t="shared" si="129"/>
        <v/>
      </c>
      <c r="AF428" s="123" t="str">
        <f t="shared" si="130"/>
        <v>Qtr 1</v>
      </c>
      <c r="AG428" s="122" t="str">
        <f t="shared" si="131"/>
        <v/>
      </c>
      <c r="AI428" s="124" t="str">
        <f t="shared" si="132"/>
        <v/>
      </c>
      <c r="AK428" s="103" t="str">
        <f t="shared" si="133"/>
        <v/>
      </c>
      <c r="AL428" s="104" t="str">
        <f t="shared" si="134"/>
        <v/>
      </c>
      <c r="AN428" s="37" t="str">
        <f>IF(AK428="", "", COUNTIF(AK$11:AK$8010, "&lt;"&amp;AK428)+1+COUNTIF(AK$11:AK428, AK428)-1)</f>
        <v/>
      </c>
      <c r="AO428" s="37" t="str">
        <f>IF(AL428="", "", COUNTIF(AL$11:AL$8010, "&gt;"&amp;AL428)+1+COUNTIF(AL$11:AL428, AL428)-1)</f>
        <v/>
      </c>
    </row>
    <row r="429" spans="1:41" x14ac:dyDescent="0.55000000000000004">
      <c r="A429" s="5"/>
      <c r="B429" s="284"/>
      <c r="C429" s="285"/>
      <c r="D429" s="286"/>
      <c r="E429" s="287"/>
      <c r="F429" s="288"/>
      <c r="G429" s="5"/>
      <c r="J429" s="7" t="str">
        <f t="shared" si="117"/>
        <v/>
      </c>
      <c r="K429" s="48" t="str">
        <f t="shared" si="118"/>
        <v/>
      </c>
      <c r="L429" s="48" t="str">
        <f t="shared" si="119"/>
        <v/>
      </c>
      <c r="M429" s="49" t="str">
        <f t="shared" si="120"/>
        <v/>
      </c>
      <c r="O429" s="54" t="str">
        <f>IF('Staff &amp; Scores'!$C429="", "", 'Staff &amp; Scores'!$C429)</f>
        <v/>
      </c>
      <c r="U429" s="103" t="str">
        <f t="shared" si="121"/>
        <v/>
      </c>
      <c r="V429" s="77" t="str">
        <f t="shared" si="122"/>
        <v/>
      </c>
      <c r="W429" s="37" t="str">
        <f t="shared" si="123"/>
        <v/>
      </c>
      <c r="X429" s="7" t="str">
        <f t="shared" si="124"/>
        <v/>
      </c>
      <c r="Y429" s="37" t="str">
        <f t="shared" si="125"/>
        <v/>
      </c>
      <c r="AA429" s="54" t="str">
        <f t="shared" si="126"/>
        <v/>
      </c>
      <c r="AC429" s="121" t="str">
        <f t="shared" si="127"/>
        <v/>
      </c>
      <c r="AD429" s="111" t="str">
        <f t="shared" si="128"/>
        <v/>
      </c>
      <c r="AE429" s="122" t="str">
        <f t="shared" si="129"/>
        <v/>
      </c>
      <c r="AF429" s="123" t="str">
        <f t="shared" si="130"/>
        <v>Qtr 1</v>
      </c>
      <c r="AG429" s="122" t="str">
        <f t="shared" si="131"/>
        <v/>
      </c>
      <c r="AI429" s="124" t="str">
        <f t="shared" si="132"/>
        <v/>
      </c>
      <c r="AK429" s="103" t="str">
        <f t="shared" si="133"/>
        <v/>
      </c>
      <c r="AL429" s="104" t="str">
        <f t="shared" si="134"/>
        <v/>
      </c>
      <c r="AN429" s="37" t="str">
        <f>IF(AK429="", "", COUNTIF(AK$11:AK$8010, "&lt;"&amp;AK429)+1+COUNTIF(AK$11:AK429, AK429)-1)</f>
        <v/>
      </c>
      <c r="AO429" s="37" t="str">
        <f>IF(AL429="", "", COUNTIF(AL$11:AL$8010, "&gt;"&amp;AL429)+1+COUNTIF(AL$11:AL429, AL429)-1)</f>
        <v/>
      </c>
    </row>
    <row r="430" spans="1:41" x14ac:dyDescent="0.55000000000000004">
      <c r="A430" s="5"/>
      <c r="B430" s="284"/>
      <c r="C430" s="285"/>
      <c r="D430" s="286"/>
      <c r="E430" s="287"/>
      <c r="F430" s="288"/>
      <c r="G430" s="5"/>
      <c r="J430" s="7" t="str">
        <f t="shared" si="117"/>
        <v/>
      </c>
      <c r="K430" s="48" t="str">
        <f t="shared" si="118"/>
        <v/>
      </c>
      <c r="L430" s="48" t="str">
        <f t="shared" si="119"/>
        <v/>
      </c>
      <c r="M430" s="49" t="str">
        <f t="shared" si="120"/>
        <v/>
      </c>
      <c r="O430" s="54" t="str">
        <f>IF('Staff &amp; Scores'!$C430="", "", 'Staff &amp; Scores'!$C430)</f>
        <v/>
      </c>
      <c r="U430" s="103" t="str">
        <f t="shared" si="121"/>
        <v/>
      </c>
      <c r="V430" s="77" t="str">
        <f t="shared" si="122"/>
        <v/>
      </c>
      <c r="W430" s="37" t="str">
        <f t="shared" si="123"/>
        <v/>
      </c>
      <c r="X430" s="7" t="str">
        <f t="shared" si="124"/>
        <v/>
      </c>
      <c r="Y430" s="37" t="str">
        <f t="shared" si="125"/>
        <v/>
      </c>
      <c r="AA430" s="54" t="str">
        <f t="shared" si="126"/>
        <v/>
      </c>
      <c r="AC430" s="121" t="str">
        <f t="shared" si="127"/>
        <v/>
      </c>
      <c r="AD430" s="111" t="str">
        <f t="shared" si="128"/>
        <v/>
      </c>
      <c r="AE430" s="122" t="str">
        <f t="shared" si="129"/>
        <v/>
      </c>
      <c r="AF430" s="123" t="str">
        <f t="shared" si="130"/>
        <v>Qtr 1</v>
      </c>
      <c r="AG430" s="122" t="str">
        <f t="shared" si="131"/>
        <v/>
      </c>
      <c r="AI430" s="124" t="str">
        <f t="shared" si="132"/>
        <v/>
      </c>
      <c r="AK430" s="103" t="str">
        <f t="shared" si="133"/>
        <v/>
      </c>
      <c r="AL430" s="104" t="str">
        <f t="shared" si="134"/>
        <v/>
      </c>
      <c r="AN430" s="37" t="str">
        <f>IF(AK430="", "", COUNTIF(AK$11:AK$8010, "&lt;"&amp;AK430)+1+COUNTIF(AK$11:AK430, AK430)-1)</f>
        <v/>
      </c>
      <c r="AO430" s="37" t="str">
        <f>IF(AL430="", "", COUNTIF(AL$11:AL$8010, "&gt;"&amp;AL430)+1+COUNTIF(AL$11:AL430, AL430)-1)</f>
        <v/>
      </c>
    </row>
    <row r="431" spans="1:41" x14ac:dyDescent="0.55000000000000004">
      <c r="A431" s="5"/>
      <c r="B431" s="284"/>
      <c r="C431" s="285"/>
      <c r="D431" s="286"/>
      <c r="E431" s="287"/>
      <c r="F431" s="288"/>
      <c r="G431" s="5"/>
      <c r="J431" s="7" t="str">
        <f t="shared" si="117"/>
        <v/>
      </c>
      <c r="K431" s="48" t="str">
        <f t="shared" si="118"/>
        <v/>
      </c>
      <c r="L431" s="48" t="str">
        <f t="shared" si="119"/>
        <v/>
      </c>
      <c r="M431" s="49" t="str">
        <f t="shared" si="120"/>
        <v/>
      </c>
      <c r="O431" s="54" t="str">
        <f>IF('Staff &amp; Scores'!$C431="", "", 'Staff &amp; Scores'!$C431)</f>
        <v/>
      </c>
      <c r="U431" s="103" t="str">
        <f t="shared" si="121"/>
        <v/>
      </c>
      <c r="V431" s="77" t="str">
        <f t="shared" si="122"/>
        <v/>
      </c>
      <c r="W431" s="37" t="str">
        <f t="shared" si="123"/>
        <v/>
      </c>
      <c r="X431" s="7" t="str">
        <f t="shared" si="124"/>
        <v/>
      </c>
      <c r="Y431" s="37" t="str">
        <f t="shared" si="125"/>
        <v/>
      </c>
      <c r="AA431" s="54" t="str">
        <f t="shared" si="126"/>
        <v/>
      </c>
      <c r="AC431" s="121" t="str">
        <f t="shared" si="127"/>
        <v/>
      </c>
      <c r="AD431" s="111" t="str">
        <f t="shared" si="128"/>
        <v/>
      </c>
      <c r="AE431" s="122" t="str">
        <f t="shared" si="129"/>
        <v/>
      </c>
      <c r="AF431" s="123" t="str">
        <f t="shared" si="130"/>
        <v>Qtr 1</v>
      </c>
      <c r="AG431" s="122" t="str">
        <f t="shared" si="131"/>
        <v/>
      </c>
      <c r="AI431" s="124" t="str">
        <f t="shared" si="132"/>
        <v/>
      </c>
      <c r="AK431" s="103" t="str">
        <f t="shared" si="133"/>
        <v/>
      </c>
      <c r="AL431" s="104" t="str">
        <f t="shared" si="134"/>
        <v/>
      </c>
      <c r="AN431" s="37" t="str">
        <f>IF(AK431="", "", COUNTIF(AK$11:AK$8010, "&lt;"&amp;AK431)+1+COUNTIF(AK$11:AK431, AK431)-1)</f>
        <v/>
      </c>
      <c r="AO431" s="37" t="str">
        <f>IF(AL431="", "", COUNTIF(AL$11:AL$8010, "&gt;"&amp;AL431)+1+COUNTIF(AL$11:AL431, AL431)-1)</f>
        <v/>
      </c>
    </row>
    <row r="432" spans="1:41" x14ac:dyDescent="0.55000000000000004">
      <c r="A432" s="5"/>
      <c r="B432" s="284"/>
      <c r="C432" s="285"/>
      <c r="D432" s="286"/>
      <c r="E432" s="287"/>
      <c r="F432" s="288"/>
      <c r="G432" s="5"/>
      <c r="J432" s="7" t="str">
        <f t="shared" si="117"/>
        <v/>
      </c>
      <c r="K432" s="48" t="str">
        <f t="shared" si="118"/>
        <v/>
      </c>
      <c r="L432" s="48" t="str">
        <f t="shared" si="119"/>
        <v/>
      </c>
      <c r="M432" s="49" t="str">
        <f t="shared" si="120"/>
        <v/>
      </c>
      <c r="O432" s="54" t="str">
        <f>IF('Staff &amp; Scores'!$C432="", "", 'Staff &amp; Scores'!$C432)</f>
        <v/>
      </c>
      <c r="U432" s="103" t="str">
        <f t="shared" si="121"/>
        <v/>
      </c>
      <c r="V432" s="77" t="str">
        <f t="shared" si="122"/>
        <v/>
      </c>
      <c r="W432" s="37" t="str">
        <f t="shared" si="123"/>
        <v/>
      </c>
      <c r="X432" s="7" t="str">
        <f t="shared" si="124"/>
        <v/>
      </c>
      <c r="Y432" s="37" t="str">
        <f t="shared" si="125"/>
        <v/>
      </c>
      <c r="AA432" s="54" t="str">
        <f t="shared" si="126"/>
        <v/>
      </c>
      <c r="AC432" s="121" t="str">
        <f t="shared" si="127"/>
        <v/>
      </c>
      <c r="AD432" s="111" t="str">
        <f t="shared" si="128"/>
        <v/>
      </c>
      <c r="AE432" s="122" t="str">
        <f t="shared" si="129"/>
        <v/>
      </c>
      <c r="AF432" s="123" t="str">
        <f t="shared" si="130"/>
        <v>Qtr 1</v>
      </c>
      <c r="AG432" s="122" t="str">
        <f t="shared" si="131"/>
        <v/>
      </c>
      <c r="AI432" s="124" t="str">
        <f t="shared" si="132"/>
        <v/>
      </c>
      <c r="AK432" s="103" t="str">
        <f t="shared" si="133"/>
        <v/>
      </c>
      <c r="AL432" s="104" t="str">
        <f t="shared" si="134"/>
        <v/>
      </c>
      <c r="AN432" s="37" t="str">
        <f>IF(AK432="", "", COUNTIF(AK$11:AK$8010, "&lt;"&amp;AK432)+1+COUNTIF(AK$11:AK432, AK432)-1)</f>
        <v/>
      </c>
      <c r="AO432" s="37" t="str">
        <f>IF(AL432="", "", COUNTIF(AL$11:AL$8010, "&gt;"&amp;AL432)+1+COUNTIF(AL$11:AL432, AL432)-1)</f>
        <v/>
      </c>
    </row>
    <row r="433" spans="1:41" x14ac:dyDescent="0.55000000000000004">
      <c r="A433" s="5"/>
      <c r="B433" s="284"/>
      <c r="C433" s="285"/>
      <c r="D433" s="286"/>
      <c r="E433" s="287"/>
      <c r="F433" s="288"/>
      <c r="G433" s="5"/>
      <c r="J433" s="7" t="str">
        <f t="shared" si="117"/>
        <v/>
      </c>
      <c r="K433" s="48" t="str">
        <f t="shared" si="118"/>
        <v/>
      </c>
      <c r="L433" s="48" t="str">
        <f t="shared" si="119"/>
        <v/>
      </c>
      <c r="M433" s="49" t="str">
        <f t="shared" si="120"/>
        <v/>
      </c>
      <c r="O433" s="54" t="str">
        <f>IF('Staff &amp; Scores'!$C433="", "", 'Staff &amp; Scores'!$C433)</f>
        <v/>
      </c>
      <c r="U433" s="103" t="str">
        <f t="shared" si="121"/>
        <v/>
      </c>
      <c r="V433" s="77" t="str">
        <f t="shared" si="122"/>
        <v/>
      </c>
      <c r="W433" s="37" t="str">
        <f t="shared" si="123"/>
        <v/>
      </c>
      <c r="X433" s="7" t="str">
        <f t="shared" si="124"/>
        <v/>
      </c>
      <c r="Y433" s="37" t="str">
        <f t="shared" si="125"/>
        <v/>
      </c>
      <c r="AA433" s="54" t="str">
        <f t="shared" si="126"/>
        <v/>
      </c>
      <c r="AC433" s="121" t="str">
        <f t="shared" si="127"/>
        <v/>
      </c>
      <c r="AD433" s="111" t="str">
        <f t="shared" si="128"/>
        <v/>
      </c>
      <c r="AE433" s="122" t="str">
        <f t="shared" si="129"/>
        <v/>
      </c>
      <c r="AF433" s="123" t="str">
        <f t="shared" si="130"/>
        <v>Qtr 1</v>
      </c>
      <c r="AG433" s="122" t="str">
        <f t="shared" si="131"/>
        <v/>
      </c>
      <c r="AI433" s="124" t="str">
        <f t="shared" si="132"/>
        <v/>
      </c>
      <c r="AK433" s="103" t="str">
        <f t="shared" si="133"/>
        <v/>
      </c>
      <c r="AL433" s="104" t="str">
        <f t="shared" si="134"/>
        <v/>
      </c>
      <c r="AN433" s="37" t="str">
        <f>IF(AK433="", "", COUNTIF(AK$11:AK$8010, "&lt;"&amp;AK433)+1+COUNTIF(AK$11:AK433, AK433)-1)</f>
        <v/>
      </c>
      <c r="AO433" s="37" t="str">
        <f>IF(AL433="", "", COUNTIF(AL$11:AL$8010, "&gt;"&amp;AL433)+1+COUNTIF(AL$11:AL433, AL433)-1)</f>
        <v/>
      </c>
    </row>
    <row r="434" spans="1:41" x14ac:dyDescent="0.55000000000000004">
      <c r="A434" s="5"/>
      <c r="B434" s="284"/>
      <c r="C434" s="285"/>
      <c r="D434" s="286"/>
      <c r="E434" s="287"/>
      <c r="F434" s="288"/>
      <c r="G434" s="5"/>
      <c r="J434" s="7" t="str">
        <f t="shared" si="117"/>
        <v/>
      </c>
      <c r="K434" s="48" t="str">
        <f t="shared" si="118"/>
        <v/>
      </c>
      <c r="L434" s="48" t="str">
        <f t="shared" si="119"/>
        <v/>
      </c>
      <c r="M434" s="49" t="str">
        <f t="shared" si="120"/>
        <v/>
      </c>
      <c r="O434" s="54" t="str">
        <f>IF('Staff &amp; Scores'!$C434="", "", 'Staff &amp; Scores'!$C434)</f>
        <v/>
      </c>
      <c r="U434" s="103" t="str">
        <f t="shared" si="121"/>
        <v/>
      </c>
      <c r="V434" s="77" t="str">
        <f t="shared" si="122"/>
        <v/>
      </c>
      <c r="W434" s="37" t="str">
        <f t="shared" si="123"/>
        <v/>
      </c>
      <c r="X434" s="7" t="str">
        <f t="shared" si="124"/>
        <v/>
      </c>
      <c r="Y434" s="37" t="str">
        <f t="shared" si="125"/>
        <v/>
      </c>
      <c r="AA434" s="54" t="str">
        <f t="shared" si="126"/>
        <v/>
      </c>
      <c r="AC434" s="121" t="str">
        <f t="shared" si="127"/>
        <v/>
      </c>
      <c r="AD434" s="111" t="str">
        <f t="shared" si="128"/>
        <v/>
      </c>
      <c r="AE434" s="122" t="str">
        <f t="shared" si="129"/>
        <v/>
      </c>
      <c r="AF434" s="123" t="str">
        <f t="shared" si="130"/>
        <v>Qtr 1</v>
      </c>
      <c r="AG434" s="122" t="str">
        <f t="shared" si="131"/>
        <v/>
      </c>
      <c r="AI434" s="124" t="str">
        <f t="shared" si="132"/>
        <v/>
      </c>
      <c r="AK434" s="103" t="str">
        <f t="shared" si="133"/>
        <v/>
      </c>
      <c r="AL434" s="104" t="str">
        <f t="shared" si="134"/>
        <v/>
      </c>
      <c r="AN434" s="37" t="str">
        <f>IF(AK434="", "", COUNTIF(AK$11:AK$8010, "&lt;"&amp;AK434)+1+COUNTIF(AK$11:AK434, AK434)-1)</f>
        <v/>
      </c>
      <c r="AO434" s="37" t="str">
        <f>IF(AL434="", "", COUNTIF(AL$11:AL$8010, "&gt;"&amp;AL434)+1+COUNTIF(AL$11:AL434, AL434)-1)</f>
        <v/>
      </c>
    </row>
    <row r="435" spans="1:41" x14ac:dyDescent="0.55000000000000004">
      <c r="A435" s="5"/>
      <c r="B435" s="284"/>
      <c r="C435" s="285"/>
      <c r="D435" s="286"/>
      <c r="E435" s="287"/>
      <c r="F435" s="288"/>
      <c r="G435" s="5"/>
      <c r="J435" s="7" t="str">
        <f t="shared" si="117"/>
        <v/>
      </c>
      <c r="K435" s="48" t="str">
        <f t="shared" si="118"/>
        <v/>
      </c>
      <c r="L435" s="48" t="str">
        <f t="shared" si="119"/>
        <v/>
      </c>
      <c r="M435" s="49" t="str">
        <f t="shared" si="120"/>
        <v/>
      </c>
      <c r="O435" s="54" t="str">
        <f>IF('Staff &amp; Scores'!$C435="", "", 'Staff &amp; Scores'!$C435)</f>
        <v/>
      </c>
      <c r="U435" s="103" t="str">
        <f t="shared" si="121"/>
        <v/>
      </c>
      <c r="V435" s="77" t="str">
        <f t="shared" si="122"/>
        <v/>
      </c>
      <c r="W435" s="37" t="str">
        <f t="shared" si="123"/>
        <v/>
      </c>
      <c r="X435" s="7" t="str">
        <f t="shared" si="124"/>
        <v/>
      </c>
      <c r="Y435" s="37" t="str">
        <f t="shared" si="125"/>
        <v/>
      </c>
      <c r="AA435" s="54" t="str">
        <f t="shared" si="126"/>
        <v/>
      </c>
      <c r="AC435" s="121" t="str">
        <f t="shared" si="127"/>
        <v/>
      </c>
      <c r="AD435" s="111" t="str">
        <f t="shared" si="128"/>
        <v/>
      </c>
      <c r="AE435" s="122" t="str">
        <f t="shared" si="129"/>
        <v/>
      </c>
      <c r="AF435" s="123" t="str">
        <f t="shared" si="130"/>
        <v>Qtr 1</v>
      </c>
      <c r="AG435" s="122" t="str">
        <f t="shared" si="131"/>
        <v/>
      </c>
      <c r="AI435" s="124" t="str">
        <f t="shared" si="132"/>
        <v/>
      </c>
      <c r="AK435" s="103" t="str">
        <f t="shared" si="133"/>
        <v/>
      </c>
      <c r="AL435" s="104" t="str">
        <f t="shared" si="134"/>
        <v/>
      </c>
      <c r="AN435" s="37" t="str">
        <f>IF(AK435="", "", COUNTIF(AK$11:AK$8010, "&lt;"&amp;AK435)+1+COUNTIF(AK$11:AK435, AK435)-1)</f>
        <v/>
      </c>
      <c r="AO435" s="37" t="str">
        <f>IF(AL435="", "", COUNTIF(AL$11:AL$8010, "&gt;"&amp;AL435)+1+COUNTIF(AL$11:AL435, AL435)-1)</f>
        <v/>
      </c>
    </row>
    <row r="436" spans="1:41" x14ac:dyDescent="0.55000000000000004">
      <c r="A436" s="5"/>
      <c r="B436" s="284"/>
      <c r="C436" s="285"/>
      <c r="D436" s="286"/>
      <c r="E436" s="287"/>
      <c r="F436" s="288"/>
      <c r="G436" s="5"/>
      <c r="J436" s="7" t="str">
        <f t="shared" si="117"/>
        <v/>
      </c>
      <c r="K436" s="48" t="str">
        <f t="shared" si="118"/>
        <v/>
      </c>
      <c r="L436" s="48" t="str">
        <f t="shared" si="119"/>
        <v/>
      </c>
      <c r="M436" s="49" t="str">
        <f t="shared" si="120"/>
        <v/>
      </c>
      <c r="O436" s="54" t="str">
        <f>IF('Staff &amp; Scores'!$C436="", "", 'Staff &amp; Scores'!$C436)</f>
        <v/>
      </c>
      <c r="U436" s="103" t="str">
        <f t="shared" si="121"/>
        <v/>
      </c>
      <c r="V436" s="77" t="str">
        <f t="shared" si="122"/>
        <v/>
      </c>
      <c r="W436" s="37" t="str">
        <f t="shared" si="123"/>
        <v/>
      </c>
      <c r="X436" s="7" t="str">
        <f t="shared" si="124"/>
        <v/>
      </c>
      <c r="Y436" s="37" t="str">
        <f t="shared" si="125"/>
        <v/>
      </c>
      <c r="AA436" s="54" t="str">
        <f t="shared" si="126"/>
        <v/>
      </c>
      <c r="AC436" s="121" t="str">
        <f t="shared" si="127"/>
        <v/>
      </c>
      <c r="AD436" s="111" t="str">
        <f t="shared" si="128"/>
        <v/>
      </c>
      <c r="AE436" s="122" t="str">
        <f t="shared" si="129"/>
        <v/>
      </c>
      <c r="AF436" s="123" t="str">
        <f t="shared" si="130"/>
        <v>Qtr 1</v>
      </c>
      <c r="AG436" s="122" t="str">
        <f t="shared" si="131"/>
        <v/>
      </c>
      <c r="AI436" s="124" t="str">
        <f t="shared" si="132"/>
        <v/>
      </c>
      <c r="AK436" s="103" t="str">
        <f t="shared" si="133"/>
        <v/>
      </c>
      <c r="AL436" s="104" t="str">
        <f t="shared" si="134"/>
        <v/>
      </c>
      <c r="AN436" s="37" t="str">
        <f>IF(AK436="", "", COUNTIF(AK$11:AK$8010, "&lt;"&amp;AK436)+1+COUNTIF(AK$11:AK436, AK436)-1)</f>
        <v/>
      </c>
      <c r="AO436" s="37" t="str">
        <f>IF(AL436="", "", COUNTIF(AL$11:AL$8010, "&gt;"&amp;AL436)+1+COUNTIF(AL$11:AL436, AL436)-1)</f>
        <v/>
      </c>
    </row>
    <row r="437" spans="1:41" x14ac:dyDescent="0.55000000000000004">
      <c r="A437" s="5"/>
      <c r="B437" s="284"/>
      <c r="C437" s="285"/>
      <c r="D437" s="286"/>
      <c r="E437" s="287"/>
      <c r="F437" s="288"/>
      <c r="G437" s="5"/>
      <c r="J437" s="7" t="str">
        <f t="shared" si="117"/>
        <v/>
      </c>
      <c r="K437" s="48" t="str">
        <f t="shared" si="118"/>
        <v/>
      </c>
      <c r="L437" s="48" t="str">
        <f t="shared" si="119"/>
        <v/>
      </c>
      <c r="M437" s="49" t="str">
        <f t="shared" si="120"/>
        <v/>
      </c>
      <c r="O437" s="54" t="str">
        <f>IF('Staff &amp; Scores'!$C437="", "", 'Staff &amp; Scores'!$C437)</f>
        <v/>
      </c>
      <c r="U437" s="103" t="str">
        <f t="shared" si="121"/>
        <v/>
      </c>
      <c r="V437" s="77" t="str">
        <f t="shared" si="122"/>
        <v/>
      </c>
      <c r="W437" s="37" t="str">
        <f t="shared" si="123"/>
        <v/>
      </c>
      <c r="X437" s="7" t="str">
        <f t="shared" si="124"/>
        <v/>
      </c>
      <c r="Y437" s="37" t="str">
        <f t="shared" si="125"/>
        <v/>
      </c>
      <c r="AA437" s="54" t="str">
        <f t="shared" si="126"/>
        <v/>
      </c>
      <c r="AC437" s="121" t="str">
        <f t="shared" si="127"/>
        <v/>
      </c>
      <c r="AD437" s="111" t="str">
        <f t="shared" si="128"/>
        <v/>
      </c>
      <c r="AE437" s="122" t="str">
        <f t="shared" si="129"/>
        <v/>
      </c>
      <c r="AF437" s="123" t="str">
        <f t="shared" si="130"/>
        <v>Qtr 1</v>
      </c>
      <c r="AG437" s="122" t="str">
        <f t="shared" si="131"/>
        <v/>
      </c>
      <c r="AI437" s="124" t="str">
        <f t="shared" si="132"/>
        <v/>
      </c>
      <c r="AK437" s="103" t="str">
        <f t="shared" si="133"/>
        <v/>
      </c>
      <c r="AL437" s="104" t="str">
        <f t="shared" si="134"/>
        <v/>
      </c>
      <c r="AN437" s="37" t="str">
        <f>IF(AK437="", "", COUNTIF(AK$11:AK$8010, "&lt;"&amp;AK437)+1+COUNTIF(AK$11:AK437, AK437)-1)</f>
        <v/>
      </c>
      <c r="AO437" s="37" t="str">
        <f>IF(AL437="", "", COUNTIF(AL$11:AL$8010, "&gt;"&amp;AL437)+1+COUNTIF(AL$11:AL437, AL437)-1)</f>
        <v/>
      </c>
    </row>
    <row r="438" spans="1:41" x14ac:dyDescent="0.55000000000000004">
      <c r="A438" s="5"/>
      <c r="B438" s="284"/>
      <c r="C438" s="285"/>
      <c r="D438" s="286"/>
      <c r="E438" s="287"/>
      <c r="F438" s="288"/>
      <c r="G438" s="5"/>
      <c r="J438" s="7" t="str">
        <f t="shared" si="117"/>
        <v/>
      </c>
      <c r="K438" s="48" t="str">
        <f t="shared" si="118"/>
        <v/>
      </c>
      <c r="L438" s="48" t="str">
        <f t="shared" si="119"/>
        <v/>
      </c>
      <c r="M438" s="49" t="str">
        <f t="shared" si="120"/>
        <v/>
      </c>
      <c r="O438" s="54" t="str">
        <f>IF('Staff &amp; Scores'!$C438="", "", 'Staff &amp; Scores'!$C438)</f>
        <v/>
      </c>
      <c r="U438" s="103" t="str">
        <f t="shared" si="121"/>
        <v/>
      </c>
      <c r="V438" s="77" t="str">
        <f t="shared" si="122"/>
        <v/>
      </c>
      <c r="W438" s="37" t="str">
        <f t="shared" si="123"/>
        <v/>
      </c>
      <c r="X438" s="7" t="str">
        <f t="shared" si="124"/>
        <v/>
      </c>
      <c r="Y438" s="37" t="str">
        <f t="shared" si="125"/>
        <v/>
      </c>
      <c r="AA438" s="54" t="str">
        <f t="shared" si="126"/>
        <v/>
      </c>
      <c r="AC438" s="121" t="str">
        <f t="shared" si="127"/>
        <v/>
      </c>
      <c r="AD438" s="111" t="str">
        <f t="shared" si="128"/>
        <v/>
      </c>
      <c r="AE438" s="122" t="str">
        <f t="shared" si="129"/>
        <v/>
      </c>
      <c r="AF438" s="123" t="str">
        <f t="shared" si="130"/>
        <v>Qtr 1</v>
      </c>
      <c r="AG438" s="122" t="str">
        <f t="shared" si="131"/>
        <v/>
      </c>
      <c r="AI438" s="124" t="str">
        <f t="shared" si="132"/>
        <v/>
      </c>
      <c r="AK438" s="103" t="str">
        <f t="shared" si="133"/>
        <v/>
      </c>
      <c r="AL438" s="104" t="str">
        <f t="shared" si="134"/>
        <v/>
      </c>
      <c r="AN438" s="37" t="str">
        <f>IF(AK438="", "", COUNTIF(AK$11:AK$8010, "&lt;"&amp;AK438)+1+COUNTIF(AK$11:AK438, AK438)-1)</f>
        <v/>
      </c>
      <c r="AO438" s="37" t="str">
        <f>IF(AL438="", "", COUNTIF(AL$11:AL$8010, "&gt;"&amp;AL438)+1+COUNTIF(AL$11:AL438, AL438)-1)</f>
        <v/>
      </c>
    </row>
    <row r="439" spans="1:41" x14ac:dyDescent="0.55000000000000004">
      <c r="A439" s="5"/>
      <c r="B439" s="284"/>
      <c r="C439" s="285"/>
      <c r="D439" s="286"/>
      <c r="E439" s="287"/>
      <c r="F439" s="288"/>
      <c r="G439" s="5"/>
      <c r="J439" s="7" t="str">
        <f t="shared" si="117"/>
        <v/>
      </c>
      <c r="K439" s="48" t="str">
        <f t="shared" si="118"/>
        <v/>
      </c>
      <c r="L439" s="48" t="str">
        <f t="shared" si="119"/>
        <v/>
      </c>
      <c r="M439" s="49" t="str">
        <f t="shared" si="120"/>
        <v/>
      </c>
      <c r="O439" s="54" t="str">
        <f>IF('Staff &amp; Scores'!$C439="", "", 'Staff &amp; Scores'!$C439)</f>
        <v/>
      </c>
      <c r="U439" s="103" t="str">
        <f t="shared" si="121"/>
        <v/>
      </c>
      <c r="V439" s="77" t="str">
        <f t="shared" si="122"/>
        <v/>
      </c>
      <c r="W439" s="37" t="str">
        <f t="shared" si="123"/>
        <v/>
      </c>
      <c r="X439" s="7" t="str">
        <f t="shared" si="124"/>
        <v/>
      </c>
      <c r="Y439" s="37" t="str">
        <f t="shared" si="125"/>
        <v/>
      </c>
      <c r="AA439" s="54" t="str">
        <f t="shared" si="126"/>
        <v/>
      </c>
      <c r="AC439" s="121" t="str">
        <f t="shared" si="127"/>
        <v/>
      </c>
      <c r="AD439" s="111" t="str">
        <f t="shared" si="128"/>
        <v/>
      </c>
      <c r="AE439" s="122" t="str">
        <f t="shared" si="129"/>
        <v/>
      </c>
      <c r="AF439" s="123" t="str">
        <f t="shared" si="130"/>
        <v>Qtr 1</v>
      </c>
      <c r="AG439" s="122" t="str">
        <f t="shared" si="131"/>
        <v/>
      </c>
      <c r="AI439" s="124" t="str">
        <f t="shared" si="132"/>
        <v/>
      </c>
      <c r="AK439" s="103" t="str">
        <f t="shared" si="133"/>
        <v/>
      </c>
      <c r="AL439" s="104" t="str">
        <f t="shared" si="134"/>
        <v/>
      </c>
      <c r="AN439" s="37" t="str">
        <f>IF(AK439="", "", COUNTIF(AK$11:AK$8010, "&lt;"&amp;AK439)+1+COUNTIF(AK$11:AK439, AK439)-1)</f>
        <v/>
      </c>
      <c r="AO439" s="37" t="str">
        <f>IF(AL439="", "", COUNTIF(AL$11:AL$8010, "&gt;"&amp;AL439)+1+COUNTIF(AL$11:AL439, AL439)-1)</f>
        <v/>
      </c>
    </row>
    <row r="440" spans="1:41" x14ac:dyDescent="0.55000000000000004">
      <c r="A440" s="5"/>
      <c r="B440" s="284"/>
      <c r="C440" s="285"/>
      <c r="D440" s="286"/>
      <c r="E440" s="287"/>
      <c r="F440" s="288"/>
      <c r="G440" s="5"/>
      <c r="J440" s="7" t="str">
        <f t="shared" si="117"/>
        <v/>
      </c>
      <c r="K440" s="48" t="str">
        <f t="shared" si="118"/>
        <v/>
      </c>
      <c r="L440" s="48" t="str">
        <f t="shared" si="119"/>
        <v/>
      </c>
      <c r="M440" s="49" t="str">
        <f t="shared" si="120"/>
        <v/>
      </c>
      <c r="O440" s="54" t="str">
        <f>IF('Staff &amp; Scores'!$C440="", "", 'Staff &amp; Scores'!$C440)</f>
        <v/>
      </c>
      <c r="U440" s="103" t="str">
        <f t="shared" si="121"/>
        <v/>
      </c>
      <c r="V440" s="77" t="str">
        <f t="shared" si="122"/>
        <v/>
      </c>
      <c r="W440" s="37" t="str">
        <f t="shared" si="123"/>
        <v/>
      </c>
      <c r="X440" s="7" t="str">
        <f t="shared" si="124"/>
        <v/>
      </c>
      <c r="Y440" s="37" t="str">
        <f t="shared" si="125"/>
        <v/>
      </c>
      <c r="AA440" s="54" t="str">
        <f t="shared" si="126"/>
        <v/>
      </c>
      <c r="AC440" s="121" t="str">
        <f t="shared" si="127"/>
        <v/>
      </c>
      <c r="AD440" s="111" t="str">
        <f t="shared" si="128"/>
        <v/>
      </c>
      <c r="AE440" s="122" t="str">
        <f t="shared" si="129"/>
        <v/>
      </c>
      <c r="AF440" s="123" t="str">
        <f t="shared" si="130"/>
        <v>Qtr 1</v>
      </c>
      <c r="AG440" s="122" t="str">
        <f t="shared" si="131"/>
        <v/>
      </c>
      <c r="AI440" s="124" t="str">
        <f t="shared" si="132"/>
        <v/>
      </c>
      <c r="AK440" s="103" t="str">
        <f t="shared" si="133"/>
        <v/>
      </c>
      <c r="AL440" s="104" t="str">
        <f t="shared" si="134"/>
        <v/>
      </c>
      <c r="AN440" s="37" t="str">
        <f>IF(AK440="", "", COUNTIF(AK$11:AK$8010, "&lt;"&amp;AK440)+1+COUNTIF(AK$11:AK440, AK440)-1)</f>
        <v/>
      </c>
      <c r="AO440" s="37" t="str">
        <f>IF(AL440="", "", COUNTIF(AL$11:AL$8010, "&gt;"&amp;AL440)+1+COUNTIF(AL$11:AL440, AL440)-1)</f>
        <v/>
      </c>
    </row>
    <row r="441" spans="1:41" x14ac:dyDescent="0.55000000000000004">
      <c r="A441" s="5"/>
      <c r="B441" s="284"/>
      <c r="C441" s="285"/>
      <c r="D441" s="286"/>
      <c r="E441" s="287"/>
      <c r="F441" s="288"/>
      <c r="G441" s="5"/>
      <c r="J441" s="7" t="str">
        <f t="shared" si="117"/>
        <v/>
      </c>
      <c r="K441" s="48" t="str">
        <f t="shared" si="118"/>
        <v/>
      </c>
      <c r="L441" s="48" t="str">
        <f t="shared" si="119"/>
        <v/>
      </c>
      <c r="M441" s="49" t="str">
        <f t="shared" si="120"/>
        <v/>
      </c>
      <c r="O441" s="54" t="str">
        <f>IF('Staff &amp; Scores'!$C441="", "", 'Staff &amp; Scores'!$C441)</f>
        <v/>
      </c>
      <c r="U441" s="103" t="str">
        <f t="shared" si="121"/>
        <v/>
      </c>
      <c r="V441" s="77" t="str">
        <f t="shared" si="122"/>
        <v/>
      </c>
      <c r="W441" s="37" t="str">
        <f t="shared" si="123"/>
        <v/>
      </c>
      <c r="X441" s="7" t="str">
        <f t="shared" si="124"/>
        <v/>
      </c>
      <c r="Y441" s="37" t="str">
        <f t="shared" si="125"/>
        <v/>
      </c>
      <c r="AA441" s="54" t="str">
        <f t="shared" si="126"/>
        <v/>
      </c>
      <c r="AC441" s="121" t="str">
        <f t="shared" si="127"/>
        <v/>
      </c>
      <c r="AD441" s="111" t="str">
        <f t="shared" si="128"/>
        <v/>
      </c>
      <c r="AE441" s="122" t="str">
        <f t="shared" si="129"/>
        <v/>
      </c>
      <c r="AF441" s="123" t="str">
        <f t="shared" si="130"/>
        <v>Qtr 1</v>
      </c>
      <c r="AG441" s="122" t="str">
        <f t="shared" si="131"/>
        <v/>
      </c>
      <c r="AI441" s="124" t="str">
        <f t="shared" si="132"/>
        <v/>
      </c>
      <c r="AK441" s="103" t="str">
        <f t="shared" si="133"/>
        <v/>
      </c>
      <c r="AL441" s="104" t="str">
        <f t="shared" si="134"/>
        <v/>
      </c>
      <c r="AN441" s="37" t="str">
        <f>IF(AK441="", "", COUNTIF(AK$11:AK$8010, "&lt;"&amp;AK441)+1+COUNTIF(AK$11:AK441, AK441)-1)</f>
        <v/>
      </c>
      <c r="AO441" s="37" t="str">
        <f>IF(AL441="", "", COUNTIF(AL$11:AL$8010, "&gt;"&amp;AL441)+1+COUNTIF(AL$11:AL441, AL441)-1)</f>
        <v/>
      </c>
    </row>
    <row r="442" spans="1:41" x14ac:dyDescent="0.55000000000000004">
      <c r="A442" s="5"/>
      <c r="B442" s="284"/>
      <c r="C442" s="285"/>
      <c r="D442" s="286"/>
      <c r="E442" s="287"/>
      <c r="F442" s="288"/>
      <c r="G442" s="5"/>
      <c r="J442" s="7" t="str">
        <f t="shared" si="117"/>
        <v/>
      </c>
      <c r="K442" s="48" t="str">
        <f t="shared" si="118"/>
        <v/>
      </c>
      <c r="L442" s="48" t="str">
        <f t="shared" si="119"/>
        <v/>
      </c>
      <c r="M442" s="49" t="str">
        <f t="shared" si="120"/>
        <v/>
      </c>
      <c r="O442" s="54" t="str">
        <f>IF('Staff &amp; Scores'!$C442="", "", 'Staff &amp; Scores'!$C442)</f>
        <v/>
      </c>
      <c r="U442" s="103" t="str">
        <f t="shared" si="121"/>
        <v/>
      </c>
      <c r="V442" s="77" t="str">
        <f t="shared" si="122"/>
        <v/>
      </c>
      <c r="W442" s="37" t="str">
        <f t="shared" si="123"/>
        <v/>
      </c>
      <c r="X442" s="7" t="str">
        <f t="shared" si="124"/>
        <v/>
      </c>
      <c r="Y442" s="37" t="str">
        <f t="shared" si="125"/>
        <v/>
      </c>
      <c r="AA442" s="54" t="str">
        <f t="shared" si="126"/>
        <v/>
      </c>
      <c r="AC442" s="121" t="str">
        <f t="shared" si="127"/>
        <v/>
      </c>
      <c r="AD442" s="111" t="str">
        <f t="shared" si="128"/>
        <v/>
      </c>
      <c r="AE442" s="122" t="str">
        <f t="shared" si="129"/>
        <v/>
      </c>
      <c r="AF442" s="123" t="str">
        <f t="shared" si="130"/>
        <v>Qtr 1</v>
      </c>
      <c r="AG442" s="122" t="str">
        <f t="shared" si="131"/>
        <v/>
      </c>
      <c r="AI442" s="124" t="str">
        <f t="shared" si="132"/>
        <v/>
      </c>
      <c r="AK442" s="103" t="str">
        <f t="shared" si="133"/>
        <v/>
      </c>
      <c r="AL442" s="104" t="str">
        <f t="shared" si="134"/>
        <v/>
      </c>
      <c r="AN442" s="37" t="str">
        <f>IF(AK442="", "", COUNTIF(AK$11:AK$8010, "&lt;"&amp;AK442)+1+COUNTIF(AK$11:AK442, AK442)-1)</f>
        <v/>
      </c>
      <c r="AO442" s="37" t="str">
        <f>IF(AL442="", "", COUNTIF(AL$11:AL$8010, "&gt;"&amp;AL442)+1+COUNTIF(AL$11:AL442, AL442)-1)</f>
        <v/>
      </c>
    </row>
    <row r="443" spans="1:41" x14ac:dyDescent="0.55000000000000004">
      <c r="A443" s="5"/>
      <c r="B443" s="284"/>
      <c r="C443" s="285"/>
      <c r="D443" s="286"/>
      <c r="E443" s="287"/>
      <c r="F443" s="288"/>
      <c r="G443" s="5"/>
      <c r="J443" s="7" t="str">
        <f t="shared" si="117"/>
        <v/>
      </c>
      <c r="K443" s="48" t="str">
        <f t="shared" si="118"/>
        <v/>
      </c>
      <c r="L443" s="48" t="str">
        <f t="shared" si="119"/>
        <v/>
      </c>
      <c r="M443" s="49" t="str">
        <f t="shared" si="120"/>
        <v/>
      </c>
      <c r="O443" s="54" t="str">
        <f>IF('Staff &amp; Scores'!$C443="", "", 'Staff &amp; Scores'!$C443)</f>
        <v/>
      </c>
      <c r="U443" s="103" t="str">
        <f t="shared" si="121"/>
        <v/>
      </c>
      <c r="V443" s="77" t="str">
        <f t="shared" si="122"/>
        <v/>
      </c>
      <c r="W443" s="37" t="str">
        <f t="shared" si="123"/>
        <v/>
      </c>
      <c r="X443" s="7" t="str">
        <f t="shared" si="124"/>
        <v/>
      </c>
      <c r="Y443" s="37" t="str">
        <f t="shared" si="125"/>
        <v/>
      </c>
      <c r="AA443" s="54" t="str">
        <f t="shared" si="126"/>
        <v/>
      </c>
      <c r="AC443" s="121" t="str">
        <f t="shared" si="127"/>
        <v/>
      </c>
      <c r="AD443" s="111" t="str">
        <f t="shared" si="128"/>
        <v/>
      </c>
      <c r="AE443" s="122" t="str">
        <f t="shared" si="129"/>
        <v/>
      </c>
      <c r="AF443" s="123" t="str">
        <f t="shared" si="130"/>
        <v>Qtr 1</v>
      </c>
      <c r="AG443" s="122" t="str">
        <f t="shared" si="131"/>
        <v/>
      </c>
      <c r="AI443" s="124" t="str">
        <f t="shared" si="132"/>
        <v/>
      </c>
      <c r="AK443" s="103" t="str">
        <f t="shared" si="133"/>
        <v/>
      </c>
      <c r="AL443" s="104" t="str">
        <f t="shared" si="134"/>
        <v/>
      </c>
      <c r="AN443" s="37" t="str">
        <f>IF(AK443="", "", COUNTIF(AK$11:AK$8010, "&lt;"&amp;AK443)+1+COUNTIF(AK$11:AK443, AK443)-1)</f>
        <v/>
      </c>
      <c r="AO443" s="37" t="str">
        <f>IF(AL443="", "", COUNTIF(AL$11:AL$8010, "&gt;"&amp;AL443)+1+COUNTIF(AL$11:AL443, AL443)-1)</f>
        <v/>
      </c>
    </row>
    <row r="444" spans="1:41" x14ac:dyDescent="0.55000000000000004">
      <c r="A444" s="5"/>
      <c r="B444" s="284"/>
      <c r="C444" s="285"/>
      <c r="D444" s="286"/>
      <c r="E444" s="287"/>
      <c r="F444" s="288"/>
      <c r="G444" s="5"/>
      <c r="J444" s="7" t="str">
        <f t="shared" si="117"/>
        <v/>
      </c>
      <c r="K444" s="48" t="str">
        <f t="shared" si="118"/>
        <v/>
      </c>
      <c r="L444" s="48" t="str">
        <f t="shared" si="119"/>
        <v/>
      </c>
      <c r="M444" s="49" t="str">
        <f t="shared" si="120"/>
        <v/>
      </c>
      <c r="O444" s="54" t="str">
        <f>IF('Staff &amp; Scores'!$C444="", "", 'Staff &amp; Scores'!$C444)</f>
        <v/>
      </c>
      <c r="U444" s="103" t="str">
        <f t="shared" si="121"/>
        <v/>
      </c>
      <c r="V444" s="77" t="str">
        <f t="shared" si="122"/>
        <v/>
      </c>
      <c r="W444" s="37" t="str">
        <f t="shared" si="123"/>
        <v/>
      </c>
      <c r="X444" s="7" t="str">
        <f t="shared" si="124"/>
        <v/>
      </c>
      <c r="Y444" s="37" t="str">
        <f t="shared" si="125"/>
        <v/>
      </c>
      <c r="AA444" s="54" t="str">
        <f t="shared" si="126"/>
        <v/>
      </c>
      <c r="AC444" s="121" t="str">
        <f t="shared" si="127"/>
        <v/>
      </c>
      <c r="AD444" s="111" t="str">
        <f t="shared" si="128"/>
        <v/>
      </c>
      <c r="AE444" s="122" t="str">
        <f t="shared" si="129"/>
        <v/>
      </c>
      <c r="AF444" s="123" t="str">
        <f t="shared" si="130"/>
        <v>Qtr 1</v>
      </c>
      <c r="AG444" s="122" t="str">
        <f t="shared" si="131"/>
        <v/>
      </c>
      <c r="AI444" s="124" t="str">
        <f t="shared" si="132"/>
        <v/>
      </c>
      <c r="AK444" s="103" t="str">
        <f t="shared" si="133"/>
        <v/>
      </c>
      <c r="AL444" s="104" t="str">
        <f t="shared" si="134"/>
        <v/>
      </c>
      <c r="AN444" s="37" t="str">
        <f>IF(AK444="", "", COUNTIF(AK$11:AK$8010, "&lt;"&amp;AK444)+1+COUNTIF(AK$11:AK444, AK444)-1)</f>
        <v/>
      </c>
      <c r="AO444" s="37" t="str">
        <f>IF(AL444="", "", COUNTIF(AL$11:AL$8010, "&gt;"&amp;AL444)+1+COUNTIF(AL$11:AL444, AL444)-1)</f>
        <v/>
      </c>
    </row>
    <row r="445" spans="1:41" x14ac:dyDescent="0.55000000000000004">
      <c r="A445" s="5"/>
      <c r="B445" s="284"/>
      <c r="C445" s="285"/>
      <c r="D445" s="286"/>
      <c r="E445" s="287"/>
      <c r="F445" s="288"/>
      <c r="G445" s="5"/>
      <c r="J445" s="7" t="str">
        <f t="shared" si="117"/>
        <v/>
      </c>
      <c r="K445" s="48" t="str">
        <f t="shared" si="118"/>
        <v/>
      </c>
      <c r="L445" s="48" t="str">
        <f t="shared" si="119"/>
        <v/>
      </c>
      <c r="M445" s="49" t="str">
        <f t="shared" si="120"/>
        <v/>
      </c>
      <c r="O445" s="54" t="str">
        <f>IF('Staff &amp; Scores'!$C445="", "", 'Staff &amp; Scores'!$C445)</f>
        <v/>
      </c>
      <c r="U445" s="103" t="str">
        <f t="shared" si="121"/>
        <v/>
      </c>
      <c r="V445" s="77" t="str">
        <f t="shared" si="122"/>
        <v/>
      </c>
      <c r="W445" s="37" t="str">
        <f t="shared" si="123"/>
        <v/>
      </c>
      <c r="X445" s="7" t="str">
        <f t="shared" si="124"/>
        <v/>
      </c>
      <c r="Y445" s="37" t="str">
        <f t="shared" si="125"/>
        <v/>
      </c>
      <c r="AA445" s="54" t="str">
        <f t="shared" si="126"/>
        <v/>
      </c>
      <c r="AC445" s="121" t="str">
        <f t="shared" si="127"/>
        <v/>
      </c>
      <c r="AD445" s="111" t="str">
        <f t="shared" si="128"/>
        <v/>
      </c>
      <c r="AE445" s="122" t="str">
        <f t="shared" si="129"/>
        <v/>
      </c>
      <c r="AF445" s="123" t="str">
        <f t="shared" si="130"/>
        <v>Qtr 1</v>
      </c>
      <c r="AG445" s="122" t="str">
        <f t="shared" si="131"/>
        <v/>
      </c>
      <c r="AI445" s="124" t="str">
        <f t="shared" si="132"/>
        <v/>
      </c>
      <c r="AK445" s="103" t="str">
        <f t="shared" si="133"/>
        <v/>
      </c>
      <c r="AL445" s="104" t="str">
        <f t="shared" si="134"/>
        <v/>
      </c>
      <c r="AN445" s="37" t="str">
        <f>IF(AK445="", "", COUNTIF(AK$11:AK$8010, "&lt;"&amp;AK445)+1+COUNTIF(AK$11:AK445, AK445)-1)</f>
        <v/>
      </c>
      <c r="AO445" s="37" t="str">
        <f>IF(AL445="", "", COUNTIF(AL$11:AL$8010, "&gt;"&amp;AL445)+1+COUNTIF(AL$11:AL445, AL445)-1)</f>
        <v/>
      </c>
    </row>
    <row r="446" spans="1:41" x14ac:dyDescent="0.55000000000000004">
      <c r="A446" s="5"/>
      <c r="B446" s="284"/>
      <c r="C446" s="285"/>
      <c r="D446" s="286"/>
      <c r="E446" s="287"/>
      <c r="F446" s="288"/>
      <c r="G446" s="5"/>
      <c r="J446" s="7" t="str">
        <f t="shared" si="117"/>
        <v/>
      </c>
      <c r="K446" s="48" t="str">
        <f t="shared" si="118"/>
        <v/>
      </c>
      <c r="L446" s="48" t="str">
        <f t="shared" si="119"/>
        <v/>
      </c>
      <c r="M446" s="49" t="str">
        <f t="shared" si="120"/>
        <v/>
      </c>
      <c r="O446" s="54" t="str">
        <f>IF('Staff &amp; Scores'!$C446="", "", 'Staff &amp; Scores'!$C446)</f>
        <v/>
      </c>
      <c r="U446" s="103" t="str">
        <f t="shared" si="121"/>
        <v/>
      </c>
      <c r="V446" s="77" t="str">
        <f t="shared" si="122"/>
        <v/>
      </c>
      <c r="W446" s="37" t="str">
        <f t="shared" si="123"/>
        <v/>
      </c>
      <c r="X446" s="7" t="str">
        <f t="shared" si="124"/>
        <v/>
      </c>
      <c r="Y446" s="37" t="str">
        <f t="shared" si="125"/>
        <v/>
      </c>
      <c r="AA446" s="54" t="str">
        <f t="shared" si="126"/>
        <v/>
      </c>
      <c r="AC446" s="121" t="str">
        <f t="shared" si="127"/>
        <v/>
      </c>
      <c r="AD446" s="111" t="str">
        <f t="shared" si="128"/>
        <v/>
      </c>
      <c r="AE446" s="122" t="str">
        <f t="shared" si="129"/>
        <v/>
      </c>
      <c r="AF446" s="123" t="str">
        <f t="shared" si="130"/>
        <v>Qtr 1</v>
      </c>
      <c r="AG446" s="122" t="str">
        <f t="shared" si="131"/>
        <v/>
      </c>
      <c r="AI446" s="124" t="str">
        <f t="shared" si="132"/>
        <v/>
      </c>
      <c r="AK446" s="103" t="str">
        <f t="shared" si="133"/>
        <v/>
      </c>
      <c r="AL446" s="104" t="str">
        <f t="shared" si="134"/>
        <v/>
      </c>
      <c r="AN446" s="37" t="str">
        <f>IF(AK446="", "", COUNTIF(AK$11:AK$8010, "&lt;"&amp;AK446)+1+COUNTIF(AK$11:AK446, AK446)-1)</f>
        <v/>
      </c>
      <c r="AO446" s="37" t="str">
        <f>IF(AL446="", "", COUNTIF(AL$11:AL$8010, "&gt;"&amp;AL446)+1+COUNTIF(AL$11:AL446, AL446)-1)</f>
        <v/>
      </c>
    </row>
    <row r="447" spans="1:41" x14ac:dyDescent="0.55000000000000004">
      <c r="A447" s="5"/>
      <c r="B447" s="284"/>
      <c r="C447" s="285"/>
      <c r="D447" s="286"/>
      <c r="E447" s="287"/>
      <c r="F447" s="288"/>
      <c r="G447" s="5"/>
      <c r="J447" s="7" t="str">
        <f t="shared" si="117"/>
        <v/>
      </c>
      <c r="K447" s="48" t="str">
        <f t="shared" si="118"/>
        <v/>
      </c>
      <c r="L447" s="48" t="str">
        <f t="shared" si="119"/>
        <v/>
      </c>
      <c r="M447" s="49" t="str">
        <f t="shared" si="120"/>
        <v/>
      </c>
      <c r="O447" s="54" t="str">
        <f>IF('Staff &amp; Scores'!$C447="", "", 'Staff &amp; Scores'!$C447)</f>
        <v/>
      </c>
      <c r="U447" s="103" t="str">
        <f t="shared" si="121"/>
        <v/>
      </c>
      <c r="V447" s="77" t="str">
        <f t="shared" si="122"/>
        <v/>
      </c>
      <c r="W447" s="37" t="str">
        <f t="shared" si="123"/>
        <v/>
      </c>
      <c r="X447" s="7" t="str">
        <f t="shared" si="124"/>
        <v/>
      </c>
      <c r="Y447" s="37" t="str">
        <f t="shared" si="125"/>
        <v/>
      </c>
      <c r="AA447" s="54" t="str">
        <f t="shared" si="126"/>
        <v/>
      </c>
      <c r="AC447" s="121" t="str">
        <f t="shared" si="127"/>
        <v/>
      </c>
      <c r="AD447" s="111" t="str">
        <f t="shared" si="128"/>
        <v/>
      </c>
      <c r="AE447" s="122" t="str">
        <f t="shared" si="129"/>
        <v/>
      </c>
      <c r="AF447" s="123" t="str">
        <f t="shared" si="130"/>
        <v>Qtr 1</v>
      </c>
      <c r="AG447" s="122" t="str">
        <f t="shared" si="131"/>
        <v/>
      </c>
      <c r="AI447" s="124" t="str">
        <f t="shared" si="132"/>
        <v/>
      </c>
      <c r="AK447" s="103" t="str">
        <f t="shared" si="133"/>
        <v/>
      </c>
      <c r="AL447" s="104" t="str">
        <f t="shared" si="134"/>
        <v/>
      </c>
      <c r="AN447" s="37" t="str">
        <f>IF(AK447="", "", COUNTIF(AK$11:AK$8010, "&lt;"&amp;AK447)+1+COUNTIF(AK$11:AK447, AK447)-1)</f>
        <v/>
      </c>
      <c r="AO447" s="37" t="str">
        <f>IF(AL447="", "", COUNTIF(AL$11:AL$8010, "&gt;"&amp;AL447)+1+COUNTIF(AL$11:AL447, AL447)-1)</f>
        <v/>
      </c>
    </row>
    <row r="448" spans="1:41" x14ac:dyDescent="0.55000000000000004">
      <c r="A448" s="5"/>
      <c r="B448" s="284"/>
      <c r="C448" s="285"/>
      <c r="D448" s="286"/>
      <c r="E448" s="287"/>
      <c r="F448" s="288"/>
      <c r="G448" s="5"/>
      <c r="J448" s="7" t="str">
        <f t="shared" si="117"/>
        <v/>
      </c>
      <c r="K448" s="48" t="str">
        <f t="shared" si="118"/>
        <v/>
      </c>
      <c r="L448" s="48" t="str">
        <f t="shared" si="119"/>
        <v/>
      </c>
      <c r="M448" s="49" t="str">
        <f t="shared" si="120"/>
        <v/>
      </c>
      <c r="O448" s="54" t="str">
        <f>IF('Staff &amp; Scores'!$C448="", "", 'Staff &amp; Scores'!$C448)</f>
        <v/>
      </c>
      <c r="U448" s="103" t="str">
        <f t="shared" si="121"/>
        <v/>
      </c>
      <c r="V448" s="77" t="str">
        <f t="shared" si="122"/>
        <v/>
      </c>
      <c r="W448" s="37" t="str">
        <f t="shared" si="123"/>
        <v/>
      </c>
      <c r="X448" s="7" t="str">
        <f t="shared" si="124"/>
        <v/>
      </c>
      <c r="Y448" s="37" t="str">
        <f t="shared" si="125"/>
        <v/>
      </c>
      <c r="AA448" s="54" t="str">
        <f t="shared" si="126"/>
        <v/>
      </c>
      <c r="AC448" s="121" t="str">
        <f t="shared" si="127"/>
        <v/>
      </c>
      <c r="AD448" s="111" t="str">
        <f t="shared" si="128"/>
        <v/>
      </c>
      <c r="AE448" s="122" t="str">
        <f t="shared" si="129"/>
        <v/>
      </c>
      <c r="AF448" s="123" t="str">
        <f t="shared" si="130"/>
        <v>Qtr 1</v>
      </c>
      <c r="AG448" s="122" t="str">
        <f t="shared" si="131"/>
        <v/>
      </c>
      <c r="AI448" s="124" t="str">
        <f t="shared" si="132"/>
        <v/>
      </c>
      <c r="AK448" s="103" t="str">
        <f t="shared" si="133"/>
        <v/>
      </c>
      <c r="AL448" s="104" t="str">
        <f t="shared" si="134"/>
        <v/>
      </c>
      <c r="AN448" s="37" t="str">
        <f>IF(AK448="", "", COUNTIF(AK$11:AK$8010, "&lt;"&amp;AK448)+1+COUNTIF(AK$11:AK448, AK448)-1)</f>
        <v/>
      </c>
      <c r="AO448" s="37" t="str">
        <f>IF(AL448="", "", COUNTIF(AL$11:AL$8010, "&gt;"&amp;AL448)+1+COUNTIF(AL$11:AL448, AL448)-1)</f>
        <v/>
      </c>
    </row>
    <row r="449" spans="1:41" x14ac:dyDescent="0.55000000000000004">
      <c r="A449" s="5"/>
      <c r="B449" s="284"/>
      <c r="C449" s="285"/>
      <c r="D449" s="286"/>
      <c r="E449" s="287"/>
      <c r="F449" s="288"/>
      <c r="G449" s="5"/>
      <c r="J449" s="7" t="str">
        <f t="shared" si="117"/>
        <v/>
      </c>
      <c r="K449" s="48" t="str">
        <f t="shared" si="118"/>
        <v/>
      </c>
      <c r="L449" s="48" t="str">
        <f t="shared" si="119"/>
        <v/>
      </c>
      <c r="M449" s="49" t="str">
        <f t="shared" si="120"/>
        <v/>
      </c>
      <c r="O449" s="54" t="str">
        <f>IF('Staff &amp; Scores'!$C449="", "", 'Staff &amp; Scores'!$C449)</f>
        <v/>
      </c>
      <c r="U449" s="103" t="str">
        <f t="shared" si="121"/>
        <v/>
      </c>
      <c r="V449" s="77" t="str">
        <f t="shared" si="122"/>
        <v/>
      </c>
      <c r="W449" s="37" t="str">
        <f t="shared" si="123"/>
        <v/>
      </c>
      <c r="X449" s="7" t="str">
        <f t="shared" si="124"/>
        <v/>
      </c>
      <c r="Y449" s="37" t="str">
        <f t="shared" si="125"/>
        <v/>
      </c>
      <c r="AA449" s="54" t="str">
        <f t="shared" si="126"/>
        <v/>
      </c>
      <c r="AC449" s="121" t="str">
        <f t="shared" si="127"/>
        <v/>
      </c>
      <c r="AD449" s="111" t="str">
        <f t="shared" si="128"/>
        <v/>
      </c>
      <c r="AE449" s="122" t="str">
        <f t="shared" si="129"/>
        <v/>
      </c>
      <c r="AF449" s="123" t="str">
        <f t="shared" si="130"/>
        <v>Qtr 1</v>
      </c>
      <c r="AG449" s="122" t="str">
        <f t="shared" si="131"/>
        <v/>
      </c>
      <c r="AI449" s="124" t="str">
        <f t="shared" si="132"/>
        <v/>
      </c>
      <c r="AK449" s="103" t="str">
        <f t="shared" si="133"/>
        <v/>
      </c>
      <c r="AL449" s="104" t="str">
        <f t="shared" si="134"/>
        <v/>
      </c>
      <c r="AN449" s="37" t="str">
        <f>IF(AK449="", "", COUNTIF(AK$11:AK$8010, "&lt;"&amp;AK449)+1+COUNTIF(AK$11:AK449, AK449)-1)</f>
        <v/>
      </c>
      <c r="AO449" s="37" t="str">
        <f>IF(AL449="", "", COUNTIF(AL$11:AL$8010, "&gt;"&amp;AL449)+1+COUNTIF(AL$11:AL449, AL449)-1)</f>
        <v/>
      </c>
    </row>
    <row r="450" spans="1:41" x14ac:dyDescent="0.55000000000000004">
      <c r="A450" s="5"/>
      <c r="B450" s="284"/>
      <c r="C450" s="285"/>
      <c r="D450" s="286"/>
      <c r="E450" s="287"/>
      <c r="F450" s="288"/>
      <c r="G450" s="5"/>
      <c r="J450" s="7" t="str">
        <f t="shared" si="117"/>
        <v/>
      </c>
      <c r="K450" s="48" t="str">
        <f t="shared" si="118"/>
        <v/>
      </c>
      <c r="L450" s="48" t="str">
        <f t="shared" si="119"/>
        <v/>
      </c>
      <c r="M450" s="49" t="str">
        <f t="shared" si="120"/>
        <v/>
      </c>
      <c r="O450" s="54" t="str">
        <f>IF('Staff &amp; Scores'!$C450="", "", 'Staff &amp; Scores'!$C450)</f>
        <v/>
      </c>
      <c r="U450" s="103" t="str">
        <f t="shared" si="121"/>
        <v/>
      </c>
      <c r="V450" s="77" t="str">
        <f t="shared" si="122"/>
        <v/>
      </c>
      <c r="W450" s="37" t="str">
        <f t="shared" si="123"/>
        <v/>
      </c>
      <c r="X450" s="7" t="str">
        <f t="shared" si="124"/>
        <v/>
      </c>
      <c r="Y450" s="37" t="str">
        <f t="shared" si="125"/>
        <v/>
      </c>
      <c r="AA450" s="54" t="str">
        <f t="shared" si="126"/>
        <v/>
      </c>
      <c r="AC450" s="121" t="str">
        <f t="shared" si="127"/>
        <v/>
      </c>
      <c r="AD450" s="111" t="str">
        <f t="shared" si="128"/>
        <v/>
      </c>
      <c r="AE450" s="122" t="str">
        <f t="shared" si="129"/>
        <v/>
      </c>
      <c r="AF450" s="123" t="str">
        <f t="shared" si="130"/>
        <v>Qtr 1</v>
      </c>
      <c r="AG450" s="122" t="str">
        <f t="shared" si="131"/>
        <v/>
      </c>
      <c r="AI450" s="124" t="str">
        <f t="shared" si="132"/>
        <v/>
      </c>
      <c r="AK450" s="103" t="str">
        <f t="shared" si="133"/>
        <v/>
      </c>
      <c r="AL450" s="104" t="str">
        <f t="shared" si="134"/>
        <v/>
      </c>
      <c r="AN450" s="37" t="str">
        <f>IF(AK450="", "", COUNTIF(AK$11:AK$8010, "&lt;"&amp;AK450)+1+COUNTIF(AK$11:AK450, AK450)-1)</f>
        <v/>
      </c>
      <c r="AO450" s="37" t="str">
        <f>IF(AL450="", "", COUNTIF(AL$11:AL$8010, "&gt;"&amp;AL450)+1+COUNTIF(AL$11:AL450, AL450)-1)</f>
        <v/>
      </c>
    </row>
    <row r="451" spans="1:41" x14ac:dyDescent="0.55000000000000004">
      <c r="A451" s="5"/>
      <c r="B451" s="284"/>
      <c r="C451" s="285"/>
      <c r="D451" s="286"/>
      <c r="E451" s="287"/>
      <c r="F451" s="288"/>
      <c r="G451" s="5"/>
      <c r="J451" s="7" t="str">
        <f t="shared" si="117"/>
        <v/>
      </c>
      <c r="K451" s="48" t="str">
        <f t="shared" si="118"/>
        <v/>
      </c>
      <c r="L451" s="48" t="str">
        <f t="shared" si="119"/>
        <v/>
      </c>
      <c r="M451" s="49" t="str">
        <f t="shared" si="120"/>
        <v/>
      </c>
      <c r="O451" s="54" t="str">
        <f>IF('Staff &amp; Scores'!$C451="", "", 'Staff &amp; Scores'!$C451)</f>
        <v/>
      </c>
      <c r="U451" s="103" t="str">
        <f t="shared" si="121"/>
        <v/>
      </c>
      <c r="V451" s="77" t="str">
        <f t="shared" si="122"/>
        <v/>
      </c>
      <c r="W451" s="37" t="str">
        <f t="shared" si="123"/>
        <v/>
      </c>
      <c r="X451" s="7" t="str">
        <f t="shared" si="124"/>
        <v/>
      </c>
      <c r="Y451" s="37" t="str">
        <f t="shared" si="125"/>
        <v/>
      </c>
      <c r="AA451" s="54" t="str">
        <f t="shared" si="126"/>
        <v/>
      </c>
      <c r="AC451" s="121" t="str">
        <f t="shared" si="127"/>
        <v/>
      </c>
      <c r="AD451" s="111" t="str">
        <f t="shared" si="128"/>
        <v/>
      </c>
      <c r="AE451" s="122" t="str">
        <f t="shared" si="129"/>
        <v/>
      </c>
      <c r="AF451" s="123" t="str">
        <f t="shared" si="130"/>
        <v>Qtr 1</v>
      </c>
      <c r="AG451" s="122" t="str">
        <f t="shared" si="131"/>
        <v/>
      </c>
      <c r="AI451" s="124" t="str">
        <f t="shared" si="132"/>
        <v/>
      </c>
      <c r="AK451" s="103" t="str">
        <f t="shared" si="133"/>
        <v/>
      </c>
      <c r="AL451" s="104" t="str">
        <f t="shared" si="134"/>
        <v/>
      </c>
      <c r="AN451" s="37" t="str">
        <f>IF(AK451="", "", COUNTIF(AK$11:AK$8010, "&lt;"&amp;AK451)+1+COUNTIF(AK$11:AK451, AK451)-1)</f>
        <v/>
      </c>
      <c r="AO451" s="37" t="str">
        <f>IF(AL451="", "", COUNTIF(AL$11:AL$8010, "&gt;"&amp;AL451)+1+COUNTIF(AL$11:AL451, AL451)-1)</f>
        <v/>
      </c>
    </row>
    <row r="452" spans="1:41" x14ac:dyDescent="0.55000000000000004">
      <c r="A452" s="5"/>
      <c r="B452" s="284"/>
      <c r="C452" s="285"/>
      <c r="D452" s="286"/>
      <c r="E452" s="287"/>
      <c r="F452" s="288"/>
      <c r="G452" s="5"/>
      <c r="J452" s="7" t="str">
        <f t="shared" si="117"/>
        <v/>
      </c>
      <c r="K452" s="48" t="str">
        <f t="shared" si="118"/>
        <v/>
      </c>
      <c r="L452" s="48" t="str">
        <f t="shared" si="119"/>
        <v/>
      </c>
      <c r="M452" s="49" t="str">
        <f t="shared" si="120"/>
        <v/>
      </c>
      <c r="O452" s="54" t="str">
        <f>IF('Staff &amp; Scores'!$C452="", "", 'Staff &amp; Scores'!$C452)</f>
        <v/>
      </c>
      <c r="U452" s="103" t="str">
        <f t="shared" si="121"/>
        <v/>
      </c>
      <c r="V452" s="77" t="str">
        <f t="shared" si="122"/>
        <v/>
      </c>
      <c r="W452" s="37" t="str">
        <f t="shared" si="123"/>
        <v/>
      </c>
      <c r="X452" s="7" t="str">
        <f t="shared" si="124"/>
        <v/>
      </c>
      <c r="Y452" s="37" t="str">
        <f t="shared" si="125"/>
        <v/>
      </c>
      <c r="AA452" s="54" t="str">
        <f t="shared" si="126"/>
        <v/>
      </c>
      <c r="AC452" s="121" t="str">
        <f t="shared" si="127"/>
        <v/>
      </c>
      <c r="AD452" s="111" t="str">
        <f t="shared" si="128"/>
        <v/>
      </c>
      <c r="AE452" s="122" t="str">
        <f t="shared" si="129"/>
        <v/>
      </c>
      <c r="AF452" s="123" t="str">
        <f t="shared" si="130"/>
        <v>Qtr 1</v>
      </c>
      <c r="AG452" s="122" t="str">
        <f t="shared" si="131"/>
        <v/>
      </c>
      <c r="AI452" s="124" t="str">
        <f t="shared" si="132"/>
        <v/>
      </c>
      <c r="AK452" s="103" t="str">
        <f t="shared" si="133"/>
        <v/>
      </c>
      <c r="AL452" s="104" t="str">
        <f t="shared" si="134"/>
        <v/>
      </c>
      <c r="AN452" s="37" t="str">
        <f>IF(AK452="", "", COUNTIF(AK$11:AK$8010, "&lt;"&amp;AK452)+1+COUNTIF(AK$11:AK452, AK452)-1)</f>
        <v/>
      </c>
      <c r="AO452" s="37" t="str">
        <f>IF(AL452="", "", COUNTIF(AL$11:AL$8010, "&gt;"&amp;AL452)+1+COUNTIF(AL$11:AL452, AL452)-1)</f>
        <v/>
      </c>
    </row>
    <row r="453" spans="1:41" x14ac:dyDescent="0.55000000000000004">
      <c r="A453" s="5"/>
      <c r="B453" s="284"/>
      <c r="C453" s="285"/>
      <c r="D453" s="286"/>
      <c r="E453" s="287"/>
      <c r="F453" s="288"/>
      <c r="G453" s="5"/>
      <c r="J453" s="7" t="str">
        <f t="shared" si="117"/>
        <v/>
      </c>
      <c r="K453" s="48" t="str">
        <f t="shared" si="118"/>
        <v/>
      </c>
      <c r="L453" s="48" t="str">
        <f t="shared" si="119"/>
        <v/>
      </c>
      <c r="M453" s="49" t="str">
        <f t="shared" si="120"/>
        <v/>
      </c>
      <c r="O453" s="54" t="str">
        <f>IF('Staff &amp; Scores'!$C453="", "", 'Staff &amp; Scores'!$C453)</f>
        <v/>
      </c>
      <c r="U453" s="103" t="str">
        <f t="shared" si="121"/>
        <v/>
      </c>
      <c r="V453" s="77" t="str">
        <f t="shared" si="122"/>
        <v/>
      </c>
      <c r="W453" s="37" t="str">
        <f t="shared" si="123"/>
        <v/>
      </c>
      <c r="X453" s="7" t="str">
        <f t="shared" si="124"/>
        <v/>
      </c>
      <c r="Y453" s="37" t="str">
        <f t="shared" si="125"/>
        <v/>
      </c>
      <c r="AA453" s="54" t="str">
        <f t="shared" si="126"/>
        <v/>
      </c>
      <c r="AC453" s="121" t="str">
        <f t="shared" si="127"/>
        <v/>
      </c>
      <c r="AD453" s="111" t="str">
        <f t="shared" si="128"/>
        <v/>
      </c>
      <c r="AE453" s="122" t="str">
        <f t="shared" si="129"/>
        <v/>
      </c>
      <c r="AF453" s="123" t="str">
        <f t="shared" si="130"/>
        <v>Qtr 1</v>
      </c>
      <c r="AG453" s="122" t="str">
        <f t="shared" si="131"/>
        <v/>
      </c>
      <c r="AI453" s="124" t="str">
        <f t="shared" si="132"/>
        <v/>
      </c>
      <c r="AK453" s="103" t="str">
        <f t="shared" si="133"/>
        <v/>
      </c>
      <c r="AL453" s="104" t="str">
        <f t="shared" si="134"/>
        <v/>
      </c>
      <c r="AN453" s="37" t="str">
        <f>IF(AK453="", "", COUNTIF(AK$11:AK$8010, "&lt;"&amp;AK453)+1+COUNTIF(AK$11:AK453, AK453)-1)</f>
        <v/>
      </c>
      <c r="AO453" s="37" t="str">
        <f>IF(AL453="", "", COUNTIF(AL$11:AL$8010, "&gt;"&amp;AL453)+1+COUNTIF(AL$11:AL453, AL453)-1)</f>
        <v/>
      </c>
    </row>
    <row r="454" spans="1:41" x14ac:dyDescent="0.55000000000000004">
      <c r="A454" s="5"/>
      <c r="B454" s="284"/>
      <c r="C454" s="285"/>
      <c r="D454" s="286"/>
      <c r="E454" s="287"/>
      <c r="F454" s="288"/>
      <c r="G454" s="5"/>
      <c r="J454" s="7" t="str">
        <f t="shared" si="117"/>
        <v/>
      </c>
      <c r="K454" s="48" t="str">
        <f t="shared" si="118"/>
        <v/>
      </c>
      <c r="L454" s="48" t="str">
        <f t="shared" si="119"/>
        <v/>
      </c>
      <c r="M454" s="49" t="str">
        <f t="shared" si="120"/>
        <v/>
      </c>
      <c r="O454" s="54" t="str">
        <f>IF('Staff &amp; Scores'!$C454="", "", 'Staff &amp; Scores'!$C454)</f>
        <v/>
      </c>
      <c r="U454" s="103" t="str">
        <f t="shared" si="121"/>
        <v/>
      </c>
      <c r="V454" s="77" t="str">
        <f t="shared" si="122"/>
        <v/>
      </c>
      <c r="W454" s="37" t="str">
        <f t="shared" si="123"/>
        <v/>
      </c>
      <c r="X454" s="7" t="str">
        <f t="shared" si="124"/>
        <v/>
      </c>
      <c r="Y454" s="37" t="str">
        <f t="shared" si="125"/>
        <v/>
      </c>
      <c r="AA454" s="54" t="str">
        <f t="shared" si="126"/>
        <v/>
      </c>
      <c r="AC454" s="121" t="str">
        <f t="shared" si="127"/>
        <v/>
      </c>
      <c r="AD454" s="111" t="str">
        <f t="shared" si="128"/>
        <v/>
      </c>
      <c r="AE454" s="122" t="str">
        <f t="shared" si="129"/>
        <v/>
      </c>
      <c r="AF454" s="123" t="str">
        <f t="shared" si="130"/>
        <v>Qtr 1</v>
      </c>
      <c r="AG454" s="122" t="str">
        <f t="shared" si="131"/>
        <v/>
      </c>
      <c r="AI454" s="124" t="str">
        <f t="shared" si="132"/>
        <v/>
      </c>
      <c r="AK454" s="103" t="str">
        <f t="shared" si="133"/>
        <v/>
      </c>
      <c r="AL454" s="104" t="str">
        <f t="shared" si="134"/>
        <v/>
      </c>
      <c r="AN454" s="37" t="str">
        <f>IF(AK454="", "", COUNTIF(AK$11:AK$8010, "&lt;"&amp;AK454)+1+COUNTIF(AK$11:AK454, AK454)-1)</f>
        <v/>
      </c>
      <c r="AO454" s="37" t="str">
        <f>IF(AL454="", "", COUNTIF(AL$11:AL$8010, "&gt;"&amp;AL454)+1+COUNTIF(AL$11:AL454, AL454)-1)</f>
        <v/>
      </c>
    </row>
    <row r="455" spans="1:41" x14ac:dyDescent="0.55000000000000004">
      <c r="A455" s="5"/>
      <c r="B455" s="284"/>
      <c r="C455" s="285"/>
      <c r="D455" s="286"/>
      <c r="E455" s="287"/>
      <c r="F455" s="288"/>
      <c r="G455" s="5"/>
      <c r="J455" s="7" t="str">
        <f t="shared" si="117"/>
        <v/>
      </c>
      <c r="K455" s="48" t="str">
        <f t="shared" si="118"/>
        <v/>
      </c>
      <c r="L455" s="48" t="str">
        <f t="shared" si="119"/>
        <v/>
      </c>
      <c r="M455" s="49" t="str">
        <f t="shared" si="120"/>
        <v/>
      </c>
      <c r="O455" s="54" t="str">
        <f>IF('Staff &amp; Scores'!$C455="", "", 'Staff &amp; Scores'!$C455)</f>
        <v/>
      </c>
      <c r="U455" s="103" t="str">
        <f t="shared" si="121"/>
        <v/>
      </c>
      <c r="V455" s="77" t="str">
        <f t="shared" si="122"/>
        <v/>
      </c>
      <c r="W455" s="37" t="str">
        <f t="shared" si="123"/>
        <v/>
      </c>
      <c r="X455" s="7" t="str">
        <f t="shared" si="124"/>
        <v/>
      </c>
      <c r="Y455" s="37" t="str">
        <f t="shared" si="125"/>
        <v/>
      </c>
      <c r="AA455" s="54" t="str">
        <f t="shared" si="126"/>
        <v/>
      </c>
      <c r="AC455" s="121" t="str">
        <f t="shared" si="127"/>
        <v/>
      </c>
      <c r="AD455" s="111" t="str">
        <f t="shared" si="128"/>
        <v/>
      </c>
      <c r="AE455" s="122" t="str">
        <f t="shared" si="129"/>
        <v/>
      </c>
      <c r="AF455" s="123" t="str">
        <f t="shared" si="130"/>
        <v>Qtr 1</v>
      </c>
      <c r="AG455" s="122" t="str">
        <f t="shared" si="131"/>
        <v/>
      </c>
      <c r="AI455" s="124" t="str">
        <f t="shared" si="132"/>
        <v/>
      </c>
      <c r="AK455" s="103" t="str">
        <f t="shared" si="133"/>
        <v/>
      </c>
      <c r="AL455" s="104" t="str">
        <f t="shared" si="134"/>
        <v/>
      </c>
      <c r="AN455" s="37" t="str">
        <f>IF(AK455="", "", COUNTIF(AK$11:AK$8010, "&lt;"&amp;AK455)+1+COUNTIF(AK$11:AK455, AK455)-1)</f>
        <v/>
      </c>
      <c r="AO455" s="37" t="str">
        <f>IF(AL455="", "", COUNTIF(AL$11:AL$8010, "&gt;"&amp;AL455)+1+COUNTIF(AL$11:AL455, AL455)-1)</f>
        <v/>
      </c>
    </row>
    <row r="456" spans="1:41" x14ac:dyDescent="0.55000000000000004">
      <c r="A456" s="5"/>
      <c r="B456" s="284"/>
      <c r="C456" s="285"/>
      <c r="D456" s="286"/>
      <c r="E456" s="287"/>
      <c r="F456" s="288"/>
      <c r="G456" s="5"/>
      <c r="J456" s="7" t="str">
        <f t="shared" si="117"/>
        <v/>
      </c>
      <c r="K456" s="48" t="str">
        <f t="shared" si="118"/>
        <v/>
      </c>
      <c r="L456" s="48" t="str">
        <f t="shared" si="119"/>
        <v/>
      </c>
      <c r="M456" s="49" t="str">
        <f t="shared" si="120"/>
        <v/>
      </c>
      <c r="O456" s="54" t="str">
        <f>IF('Staff &amp; Scores'!$C456="", "", 'Staff &amp; Scores'!$C456)</f>
        <v/>
      </c>
      <c r="U456" s="103" t="str">
        <f t="shared" si="121"/>
        <v/>
      </c>
      <c r="V456" s="77" t="str">
        <f t="shared" si="122"/>
        <v/>
      </c>
      <c r="W456" s="37" t="str">
        <f t="shared" si="123"/>
        <v/>
      </c>
      <c r="X456" s="7" t="str">
        <f t="shared" si="124"/>
        <v/>
      </c>
      <c r="Y456" s="37" t="str">
        <f t="shared" si="125"/>
        <v/>
      </c>
      <c r="AA456" s="54" t="str">
        <f t="shared" si="126"/>
        <v/>
      </c>
      <c r="AC456" s="121" t="str">
        <f t="shared" si="127"/>
        <v/>
      </c>
      <c r="AD456" s="111" t="str">
        <f t="shared" si="128"/>
        <v/>
      </c>
      <c r="AE456" s="122" t="str">
        <f t="shared" si="129"/>
        <v/>
      </c>
      <c r="AF456" s="123" t="str">
        <f t="shared" si="130"/>
        <v>Qtr 1</v>
      </c>
      <c r="AG456" s="122" t="str">
        <f t="shared" si="131"/>
        <v/>
      </c>
      <c r="AI456" s="124" t="str">
        <f t="shared" si="132"/>
        <v/>
      </c>
      <c r="AK456" s="103" t="str">
        <f t="shared" si="133"/>
        <v/>
      </c>
      <c r="AL456" s="104" t="str">
        <f t="shared" si="134"/>
        <v/>
      </c>
      <c r="AN456" s="37" t="str">
        <f>IF(AK456="", "", COUNTIF(AK$11:AK$8010, "&lt;"&amp;AK456)+1+COUNTIF(AK$11:AK456, AK456)-1)</f>
        <v/>
      </c>
      <c r="AO456" s="37" t="str">
        <f>IF(AL456="", "", COUNTIF(AL$11:AL$8010, "&gt;"&amp;AL456)+1+COUNTIF(AL$11:AL456, AL456)-1)</f>
        <v/>
      </c>
    </row>
    <row r="457" spans="1:41" x14ac:dyDescent="0.55000000000000004">
      <c r="A457" s="5"/>
      <c r="B457" s="284"/>
      <c r="C457" s="285"/>
      <c r="D457" s="286"/>
      <c r="E457" s="287"/>
      <c r="F457" s="288"/>
      <c r="G457" s="5"/>
      <c r="J457" s="7" t="str">
        <f t="shared" si="117"/>
        <v/>
      </c>
      <c r="K457" s="48" t="str">
        <f t="shared" si="118"/>
        <v/>
      </c>
      <c r="L457" s="48" t="str">
        <f t="shared" si="119"/>
        <v/>
      </c>
      <c r="M457" s="49" t="str">
        <f t="shared" si="120"/>
        <v/>
      </c>
      <c r="O457" s="54" t="str">
        <f>IF('Staff &amp; Scores'!$C457="", "", 'Staff &amp; Scores'!$C457)</f>
        <v/>
      </c>
      <c r="U457" s="103" t="str">
        <f t="shared" si="121"/>
        <v/>
      </c>
      <c r="V457" s="77" t="str">
        <f t="shared" si="122"/>
        <v/>
      </c>
      <c r="W457" s="37" t="str">
        <f t="shared" si="123"/>
        <v/>
      </c>
      <c r="X457" s="7" t="str">
        <f t="shared" si="124"/>
        <v/>
      </c>
      <c r="Y457" s="37" t="str">
        <f t="shared" si="125"/>
        <v/>
      </c>
      <c r="AA457" s="54" t="str">
        <f t="shared" si="126"/>
        <v/>
      </c>
      <c r="AC457" s="121" t="str">
        <f t="shared" si="127"/>
        <v/>
      </c>
      <c r="AD457" s="111" t="str">
        <f t="shared" si="128"/>
        <v/>
      </c>
      <c r="AE457" s="122" t="str">
        <f t="shared" si="129"/>
        <v/>
      </c>
      <c r="AF457" s="123" t="str">
        <f t="shared" si="130"/>
        <v>Qtr 1</v>
      </c>
      <c r="AG457" s="122" t="str">
        <f t="shared" si="131"/>
        <v/>
      </c>
      <c r="AI457" s="124" t="str">
        <f t="shared" si="132"/>
        <v/>
      </c>
      <c r="AK457" s="103" t="str">
        <f t="shared" si="133"/>
        <v/>
      </c>
      <c r="AL457" s="104" t="str">
        <f t="shared" si="134"/>
        <v/>
      </c>
      <c r="AN457" s="37" t="str">
        <f>IF(AK457="", "", COUNTIF(AK$11:AK$8010, "&lt;"&amp;AK457)+1+COUNTIF(AK$11:AK457, AK457)-1)</f>
        <v/>
      </c>
      <c r="AO457" s="37" t="str">
        <f>IF(AL457="", "", COUNTIF(AL$11:AL$8010, "&gt;"&amp;AL457)+1+COUNTIF(AL$11:AL457, AL457)-1)</f>
        <v/>
      </c>
    </row>
    <row r="458" spans="1:41" x14ac:dyDescent="0.55000000000000004">
      <c r="A458" s="5"/>
      <c r="B458" s="284"/>
      <c r="C458" s="285"/>
      <c r="D458" s="286"/>
      <c r="E458" s="287"/>
      <c r="F458" s="288"/>
      <c r="G458" s="5"/>
      <c r="J458" s="7" t="str">
        <f t="shared" si="117"/>
        <v/>
      </c>
      <c r="K458" s="48" t="str">
        <f t="shared" si="118"/>
        <v/>
      </c>
      <c r="L458" s="48" t="str">
        <f t="shared" si="119"/>
        <v/>
      </c>
      <c r="M458" s="49" t="str">
        <f t="shared" si="120"/>
        <v/>
      </c>
      <c r="O458" s="54" t="str">
        <f>IF('Staff &amp; Scores'!$C458="", "", 'Staff &amp; Scores'!$C458)</f>
        <v/>
      </c>
      <c r="U458" s="103" t="str">
        <f t="shared" si="121"/>
        <v/>
      </c>
      <c r="V458" s="77" t="str">
        <f t="shared" si="122"/>
        <v/>
      </c>
      <c r="W458" s="37" t="str">
        <f t="shared" si="123"/>
        <v/>
      </c>
      <c r="X458" s="7" t="str">
        <f t="shared" si="124"/>
        <v/>
      </c>
      <c r="Y458" s="37" t="str">
        <f t="shared" si="125"/>
        <v/>
      </c>
      <c r="AA458" s="54" t="str">
        <f t="shared" si="126"/>
        <v/>
      </c>
      <c r="AC458" s="121" t="str">
        <f t="shared" si="127"/>
        <v/>
      </c>
      <c r="AD458" s="111" t="str">
        <f t="shared" si="128"/>
        <v/>
      </c>
      <c r="AE458" s="122" t="str">
        <f t="shared" si="129"/>
        <v/>
      </c>
      <c r="AF458" s="123" t="str">
        <f t="shared" si="130"/>
        <v>Qtr 1</v>
      </c>
      <c r="AG458" s="122" t="str">
        <f t="shared" si="131"/>
        <v/>
      </c>
      <c r="AI458" s="124" t="str">
        <f t="shared" si="132"/>
        <v/>
      </c>
      <c r="AK458" s="103" t="str">
        <f t="shared" si="133"/>
        <v/>
      </c>
      <c r="AL458" s="104" t="str">
        <f t="shared" si="134"/>
        <v/>
      </c>
      <c r="AN458" s="37" t="str">
        <f>IF(AK458="", "", COUNTIF(AK$11:AK$8010, "&lt;"&amp;AK458)+1+COUNTIF(AK$11:AK458, AK458)-1)</f>
        <v/>
      </c>
      <c r="AO458" s="37" t="str">
        <f>IF(AL458="", "", COUNTIF(AL$11:AL$8010, "&gt;"&amp;AL458)+1+COUNTIF(AL$11:AL458, AL458)-1)</f>
        <v/>
      </c>
    </row>
    <row r="459" spans="1:41" x14ac:dyDescent="0.55000000000000004">
      <c r="A459" s="5"/>
      <c r="B459" s="284"/>
      <c r="C459" s="285"/>
      <c r="D459" s="286"/>
      <c r="E459" s="287"/>
      <c r="F459" s="288"/>
      <c r="G459" s="5"/>
      <c r="J459" s="7" t="str">
        <f t="shared" si="117"/>
        <v/>
      </c>
      <c r="K459" s="48" t="str">
        <f t="shared" si="118"/>
        <v/>
      </c>
      <c r="L459" s="48" t="str">
        <f t="shared" si="119"/>
        <v/>
      </c>
      <c r="M459" s="49" t="str">
        <f t="shared" si="120"/>
        <v/>
      </c>
      <c r="O459" s="54" t="str">
        <f>IF('Staff &amp; Scores'!$C459="", "", 'Staff &amp; Scores'!$C459)</f>
        <v/>
      </c>
      <c r="U459" s="103" t="str">
        <f t="shared" si="121"/>
        <v/>
      </c>
      <c r="V459" s="77" t="str">
        <f t="shared" si="122"/>
        <v/>
      </c>
      <c r="W459" s="37" t="str">
        <f t="shared" si="123"/>
        <v/>
      </c>
      <c r="X459" s="7" t="str">
        <f t="shared" si="124"/>
        <v/>
      </c>
      <c r="Y459" s="37" t="str">
        <f t="shared" si="125"/>
        <v/>
      </c>
      <c r="AA459" s="54" t="str">
        <f t="shared" si="126"/>
        <v/>
      </c>
      <c r="AC459" s="121" t="str">
        <f t="shared" si="127"/>
        <v/>
      </c>
      <c r="AD459" s="111" t="str">
        <f t="shared" si="128"/>
        <v/>
      </c>
      <c r="AE459" s="122" t="str">
        <f t="shared" si="129"/>
        <v/>
      </c>
      <c r="AF459" s="123" t="str">
        <f t="shared" si="130"/>
        <v>Qtr 1</v>
      </c>
      <c r="AG459" s="122" t="str">
        <f t="shared" si="131"/>
        <v/>
      </c>
      <c r="AI459" s="124" t="str">
        <f t="shared" si="132"/>
        <v/>
      </c>
      <c r="AK459" s="103" t="str">
        <f t="shared" si="133"/>
        <v/>
      </c>
      <c r="AL459" s="104" t="str">
        <f t="shared" si="134"/>
        <v/>
      </c>
      <c r="AN459" s="37" t="str">
        <f>IF(AK459="", "", COUNTIF(AK$11:AK$8010, "&lt;"&amp;AK459)+1+COUNTIF(AK$11:AK459, AK459)-1)</f>
        <v/>
      </c>
      <c r="AO459" s="37" t="str">
        <f>IF(AL459="", "", COUNTIF(AL$11:AL$8010, "&gt;"&amp;AL459)+1+COUNTIF(AL$11:AL459, AL459)-1)</f>
        <v/>
      </c>
    </row>
    <row r="460" spans="1:41" x14ac:dyDescent="0.55000000000000004">
      <c r="A460" s="5"/>
      <c r="B460" s="284"/>
      <c r="C460" s="285"/>
      <c r="D460" s="286"/>
      <c r="E460" s="287"/>
      <c r="F460" s="288"/>
      <c r="G460" s="5"/>
      <c r="J460" s="7" t="str">
        <f t="shared" ref="J460:J523" si="135">IF(B460="", "", IF(OR(B460&lt;$O$4, B460&gt;$O$5), "X", ""))</f>
        <v/>
      </c>
      <c r="K460" s="48" t="str">
        <f t="shared" ref="K460:K523" si="136">IF(C460="", "", IF(COUNTIF($O$10:$O$510, C460)=0, "X", ""))</f>
        <v/>
      </c>
      <c r="L460" s="48" t="str">
        <f t="shared" ref="L460:L523" si="137">IF(D460="", "", IF(COUNTIF($Q$10:$Q$15, D460)=0, "X", ""))</f>
        <v/>
      </c>
      <c r="M460" s="49" t="str">
        <f t="shared" ref="M460:M523" si="138">IF(E460="", "", IF(COUNTIF($S$10:$S$20, E460)=0, "X", ""))</f>
        <v/>
      </c>
      <c r="O460" s="54" t="str">
        <f>IF('Staff &amp; Scores'!$C460="", "", 'Staff &amp; Scores'!$C460)</f>
        <v/>
      </c>
      <c r="U460" s="103" t="str">
        <f t="shared" ref="U460:U523" si="139">IF($Q$4="", "", IF($C460=$Q$4, IF($E460&lt;0, $E460, ""), ""))</f>
        <v/>
      </c>
      <c r="V460" s="77" t="str">
        <f t="shared" ref="V460:V523" si="140">IF($Q$4="", "", IF($C460=$Q$4, IF($E460&gt;0, $E460, ""), ""))</f>
        <v/>
      </c>
      <c r="W460" s="37" t="str">
        <f t="shared" ref="W460:W523" si="141">IF($Q$4="", "", IF($C460=$Q$4, IF($B460="", "", TEXT($B460, "mmm yyyy")), ""))</f>
        <v/>
      </c>
      <c r="X460" s="7" t="str">
        <f t="shared" ref="X460:X523" si="142">IF(OR($Q$4="", $B460=""), "", IF($C460=$Q$4, IF(AND($B460&gt;=$V$2, $B460&lt;=$W$2), $U$2, IF(AND($B460&gt;=$V$3, $B460&lt;=$W$3), $U$3, IF(AND($B460&gt;=$V$4, $B460&lt;=$W$4), $U$4, IF(AND($B460&gt;=$V$5, $B460&lt;=$W$5), $U$5, "")))), ""))</f>
        <v/>
      </c>
      <c r="Y460" s="37" t="str">
        <f t="shared" ref="Y460:Y523" si="143">IF($Q$4="", "", IF($C460=$Q$4, IF($D460="", "", $D460), ""))</f>
        <v/>
      </c>
      <c r="AA460" s="54" t="str">
        <f t="shared" ref="AA460:AA523" si="144">IF(OR($X460="", $Y460=""), "", CONCATENATE($Y460, " - ", $X460))</f>
        <v/>
      </c>
      <c r="AC460" s="121" t="str">
        <f t="shared" ref="AC460:AC523" si="145">IF($E460&lt;0, $E460, "")</f>
        <v/>
      </c>
      <c r="AD460" s="111" t="str">
        <f t="shared" ref="AD460:AD523" si="146">IF($E460&gt;0, $E460, "")</f>
        <v/>
      </c>
      <c r="AE460" s="122" t="str">
        <f t="shared" ref="AE460:AE523" si="147">IF($B460="", "", TEXT($B460, "mmm yyyy"))</f>
        <v/>
      </c>
      <c r="AF460" s="123" t="str">
        <f t="shared" ref="AF460:AF523" si="148">IF(AND($B460&gt;=$V$2, $B460&lt;=$W$2), $U$2, IF(AND($B460&gt;=$V$3, $B460&lt;=$W$3), $U$3, IF(AND($B460&gt;=$V$4, $B460&lt;=$W$4), $U$4, IF(AND($B460&gt;=$V$5, $B460&lt;=$W$5), $U$5, ""))))</f>
        <v>Qtr 1</v>
      </c>
      <c r="AG460" s="122" t="str">
        <f t="shared" ref="AG460:AG523" si="149">IF($D460="", "", $D460)</f>
        <v/>
      </c>
      <c r="AI460" s="124" t="str">
        <f t="shared" ref="AI460:AI523" si="150">IF(OR($AF460="", $AG460=""), "", CONCATENATE($AG460, " - ", $AF460))</f>
        <v/>
      </c>
      <c r="AK460" s="103" t="str">
        <f t="shared" ref="AK460:AK523" si="151">IF($AK$7="", U460, IF($AK$7=$X460, U460, ""))</f>
        <v/>
      </c>
      <c r="AL460" s="104" t="str">
        <f t="shared" ref="AL460:AL523" si="152">IF($AK$7="", V460, IF($AK$7=$X460, V460, ""))</f>
        <v/>
      </c>
      <c r="AN460" s="37" t="str">
        <f>IF(AK460="", "", COUNTIF(AK$11:AK$8010, "&lt;"&amp;AK460)+1+COUNTIF(AK$11:AK460, AK460)-1)</f>
        <v/>
      </c>
      <c r="AO460" s="37" t="str">
        <f>IF(AL460="", "", COUNTIF(AL$11:AL$8010, "&gt;"&amp;AL460)+1+COUNTIF(AL$11:AL460, AL460)-1)</f>
        <v/>
      </c>
    </row>
    <row r="461" spans="1:41" x14ac:dyDescent="0.55000000000000004">
      <c r="A461" s="5"/>
      <c r="B461" s="284"/>
      <c r="C461" s="285"/>
      <c r="D461" s="286"/>
      <c r="E461" s="287"/>
      <c r="F461" s="288"/>
      <c r="G461" s="5"/>
      <c r="J461" s="7" t="str">
        <f t="shared" si="135"/>
        <v/>
      </c>
      <c r="K461" s="48" t="str">
        <f t="shared" si="136"/>
        <v/>
      </c>
      <c r="L461" s="48" t="str">
        <f t="shared" si="137"/>
        <v/>
      </c>
      <c r="M461" s="49" t="str">
        <f t="shared" si="138"/>
        <v/>
      </c>
      <c r="O461" s="54" t="str">
        <f>IF('Staff &amp; Scores'!$C461="", "", 'Staff &amp; Scores'!$C461)</f>
        <v/>
      </c>
      <c r="U461" s="103" t="str">
        <f t="shared" si="139"/>
        <v/>
      </c>
      <c r="V461" s="77" t="str">
        <f t="shared" si="140"/>
        <v/>
      </c>
      <c r="W461" s="37" t="str">
        <f t="shared" si="141"/>
        <v/>
      </c>
      <c r="X461" s="7" t="str">
        <f t="shared" si="142"/>
        <v/>
      </c>
      <c r="Y461" s="37" t="str">
        <f t="shared" si="143"/>
        <v/>
      </c>
      <c r="AA461" s="54" t="str">
        <f t="shared" si="144"/>
        <v/>
      </c>
      <c r="AC461" s="121" t="str">
        <f t="shared" si="145"/>
        <v/>
      </c>
      <c r="AD461" s="111" t="str">
        <f t="shared" si="146"/>
        <v/>
      </c>
      <c r="AE461" s="122" t="str">
        <f t="shared" si="147"/>
        <v/>
      </c>
      <c r="AF461" s="123" t="str">
        <f t="shared" si="148"/>
        <v>Qtr 1</v>
      </c>
      <c r="AG461" s="122" t="str">
        <f t="shared" si="149"/>
        <v/>
      </c>
      <c r="AI461" s="124" t="str">
        <f t="shared" si="150"/>
        <v/>
      </c>
      <c r="AK461" s="103" t="str">
        <f t="shared" si="151"/>
        <v/>
      </c>
      <c r="AL461" s="104" t="str">
        <f t="shared" si="152"/>
        <v/>
      </c>
      <c r="AN461" s="37" t="str">
        <f>IF(AK461="", "", COUNTIF(AK$11:AK$8010, "&lt;"&amp;AK461)+1+COUNTIF(AK$11:AK461, AK461)-1)</f>
        <v/>
      </c>
      <c r="AO461" s="37" t="str">
        <f>IF(AL461="", "", COUNTIF(AL$11:AL$8010, "&gt;"&amp;AL461)+1+COUNTIF(AL$11:AL461, AL461)-1)</f>
        <v/>
      </c>
    </row>
    <row r="462" spans="1:41" x14ac:dyDescent="0.55000000000000004">
      <c r="A462" s="5"/>
      <c r="B462" s="284"/>
      <c r="C462" s="285"/>
      <c r="D462" s="286"/>
      <c r="E462" s="287"/>
      <c r="F462" s="288"/>
      <c r="G462" s="5"/>
      <c r="J462" s="7" t="str">
        <f t="shared" si="135"/>
        <v/>
      </c>
      <c r="K462" s="48" t="str">
        <f t="shared" si="136"/>
        <v/>
      </c>
      <c r="L462" s="48" t="str">
        <f t="shared" si="137"/>
        <v/>
      </c>
      <c r="M462" s="49" t="str">
        <f t="shared" si="138"/>
        <v/>
      </c>
      <c r="O462" s="54" t="str">
        <f>IF('Staff &amp; Scores'!$C462="", "", 'Staff &amp; Scores'!$C462)</f>
        <v/>
      </c>
      <c r="U462" s="103" t="str">
        <f t="shared" si="139"/>
        <v/>
      </c>
      <c r="V462" s="77" t="str">
        <f t="shared" si="140"/>
        <v/>
      </c>
      <c r="W462" s="37" t="str">
        <f t="shared" si="141"/>
        <v/>
      </c>
      <c r="X462" s="7" t="str">
        <f t="shared" si="142"/>
        <v/>
      </c>
      <c r="Y462" s="37" t="str">
        <f t="shared" si="143"/>
        <v/>
      </c>
      <c r="AA462" s="54" t="str">
        <f t="shared" si="144"/>
        <v/>
      </c>
      <c r="AC462" s="121" t="str">
        <f t="shared" si="145"/>
        <v/>
      </c>
      <c r="AD462" s="111" t="str">
        <f t="shared" si="146"/>
        <v/>
      </c>
      <c r="AE462" s="122" t="str">
        <f t="shared" si="147"/>
        <v/>
      </c>
      <c r="AF462" s="123" t="str">
        <f t="shared" si="148"/>
        <v>Qtr 1</v>
      </c>
      <c r="AG462" s="122" t="str">
        <f t="shared" si="149"/>
        <v/>
      </c>
      <c r="AI462" s="124" t="str">
        <f t="shared" si="150"/>
        <v/>
      </c>
      <c r="AK462" s="103" t="str">
        <f t="shared" si="151"/>
        <v/>
      </c>
      <c r="AL462" s="104" t="str">
        <f t="shared" si="152"/>
        <v/>
      </c>
      <c r="AN462" s="37" t="str">
        <f>IF(AK462="", "", COUNTIF(AK$11:AK$8010, "&lt;"&amp;AK462)+1+COUNTIF(AK$11:AK462, AK462)-1)</f>
        <v/>
      </c>
      <c r="AO462" s="37" t="str">
        <f>IF(AL462="", "", COUNTIF(AL$11:AL$8010, "&gt;"&amp;AL462)+1+COUNTIF(AL$11:AL462, AL462)-1)</f>
        <v/>
      </c>
    </row>
    <row r="463" spans="1:41" x14ac:dyDescent="0.55000000000000004">
      <c r="A463" s="5"/>
      <c r="B463" s="284"/>
      <c r="C463" s="285"/>
      <c r="D463" s="286"/>
      <c r="E463" s="287"/>
      <c r="F463" s="288"/>
      <c r="G463" s="5"/>
      <c r="J463" s="7" t="str">
        <f t="shared" si="135"/>
        <v/>
      </c>
      <c r="K463" s="48" t="str">
        <f t="shared" si="136"/>
        <v/>
      </c>
      <c r="L463" s="48" t="str">
        <f t="shared" si="137"/>
        <v/>
      </c>
      <c r="M463" s="49" t="str">
        <f t="shared" si="138"/>
        <v/>
      </c>
      <c r="O463" s="54" t="str">
        <f>IF('Staff &amp; Scores'!$C463="", "", 'Staff &amp; Scores'!$C463)</f>
        <v/>
      </c>
      <c r="U463" s="103" t="str">
        <f t="shared" si="139"/>
        <v/>
      </c>
      <c r="V463" s="77" t="str">
        <f t="shared" si="140"/>
        <v/>
      </c>
      <c r="W463" s="37" t="str">
        <f t="shared" si="141"/>
        <v/>
      </c>
      <c r="X463" s="7" t="str">
        <f t="shared" si="142"/>
        <v/>
      </c>
      <c r="Y463" s="37" t="str">
        <f t="shared" si="143"/>
        <v/>
      </c>
      <c r="AA463" s="54" t="str">
        <f t="shared" si="144"/>
        <v/>
      </c>
      <c r="AC463" s="121" t="str">
        <f t="shared" si="145"/>
        <v/>
      </c>
      <c r="AD463" s="111" t="str">
        <f t="shared" si="146"/>
        <v/>
      </c>
      <c r="AE463" s="122" t="str">
        <f t="shared" si="147"/>
        <v/>
      </c>
      <c r="AF463" s="123" t="str">
        <f t="shared" si="148"/>
        <v>Qtr 1</v>
      </c>
      <c r="AG463" s="122" t="str">
        <f t="shared" si="149"/>
        <v/>
      </c>
      <c r="AI463" s="124" t="str">
        <f t="shared" si="150"/>
        <v/>
      </c>
      <c r="AK463" s="103" t="str">
        <f t="shared" si="151"/>
        <v/>
      </c>
      <c r="AL463" s="104" t="str">
        <f t="shared" si="152"/>
        <v/>
      </c>
      <c r="AN463" s="37" t="str">
        <f>IF(AK463="", "", COUNTIF(AK$11:AK$8010, "&lt;"&amp;AK463)+1+COUNTIF(AK$11:AK463, AK463)-1)</f>
        <v/>
      </c>
      <c r="AO463" s="37" t="str">
        <f>IF(AL463="", "", COUNTIF(AL$11:AL$8010, "&gt;"&amp;AL463)+1+COUNTIF(AL$11:AL463, AL463)-1)</f>
        <v/>
      </c>
    </row>
    <row r="464" spans="1:41" x14ac:dyDescent="0.55000000000000004">
      <c r="A464" s="5"/>
      <c r="B464" s="284"/>
      <c r="C464" s="285"/>
      <c r="D464" s="286"/>
      <c r="E464" s="287"/>
      <c r="F464" s="288"/>
      <c r="G464" s="5"/>
      <c r="J464" s="7" t="str">
        <f t="shared" si="135"/>
        <v/>
      </c>
      <c r="K464" s="48" t="str">
        <f t="shared" si="136"/>
        <v/>
      </c>
      <c r="L464" s="48" t="str">
        <f t="shared" si="137"/>
        <v/>
      </c>
      <c r="M464" s="49" t="str">
        <f t="shared" si="138"/>
        <v/>
      </c>
      <c r="O464" s="54" t="str">
        <f>IF('Staff &amp; Scores'!$C464="", "", 'Staff &amp; Scores'!$C464)</f>
        <v/>
      </c>
      <c r="U464" s="103" t="str">
        <f t="shared" si="139"/>
        <v/>
      </c>
      <c r="V464" s="77" t="str">
        <f t="shared" si="140"/>
        <v/>
      </c>
      <c r="W464" s="37" t="str">
        <f t="shared" si="141"/>
        <v/>
      </c>
      <c r="X464" s="7" t="str">
        <f t="shared" si="142"/>
        <v/>
      </c>
      <c r="Y464" s="37" t="str">
        <f t="shared" si="143"/>
        <v/>
      </c>
      <c r="AA464" s="54" t="str">
        <f t="shared" si="144"/>
        <v/>
      </c>
      <c r="AC464" s="121" t="str">
        <f t="shared" si="145"/>
        <v/>
      </c>
      <c r="AD464" s="111" t="str">
        <f t="shared" si="146"/>
        <v/>
      </c>
      <c r="AE464" s="122" t="str">
        <f t="shared" si="147"/>
        <v/>
      </c>
      <c r="AF464" s="123" t="str">
        <f t="shared" si="148"/>
        <v>Qtr 1</v>
      </c>
      <c r="AG464" s="122" t="str">
        <f t="shared" si="149"/>
        <v/>
      </c>
      <c r="AI464" s="124" t="str">
        <f t="shared" si="150"/>
        <v/>
      </c>
      <c r="AK464" s="103" t="str">
        <f t="shared" si="151"/>
        <v/>
      </c>
      <c r="AL464" s="104" t="str">
        <f t="shared" si="152"/>
        <v/>
      </c>
      <c r="AN464" s="37" t="str">
        <f>IF(AK464="", "", COUNTIF(AK$11:AK$8010, "&lt;"&amp;AK464)+1+COUNTIF(AK$11:AK464, AK464)-1)</f>
        <v/>
      </c>
      <c r="AO464" s="37" t="str">
        <f>IF(AL464="", "", COUNTIF(AL$11:AL$8010, "&gt;"&amp;AL464)+1+COUNTIF(AL$11:AL464, AL464)-1)</f>
        <v/>
      </c>
    </row>
    <row r="465" spans="1:41" x14ac:dyDescent="0.55000000000000004">
      <c r="A465" s="5"/>
      <c r="B465" s="284"/>
      <c r="C465" s="285"/>
      <c r="D465" s="286"/>
      <c r="E465" s="287"/>
      <c r="F465" s="288"/>
      <c r="G465" s="5"/>
      <c r="J465" s="7" t="str">
        <f t="shared" si="135"/>
        <v/>
      </c>
      <c r="K465" s="48" t="str">
        <f t="shared" si="136"/>
        <v/>
      </c>
      <c r="L465" s="48" t="str">
        <f t="shared" si="137"/>
        <v/>
      </c>
      <c r="M465" s="49" t="str">
        <f t="shared" si="138"/>
        <v/>
      </c>
      <c r="O465" s="54" t="str">
        <f>IF('Staff &amp; Scores'!$C465="", "", 'Staff &amp; Scores'!$C465)</f>
        <v/>
      </c>
      <c r="U465" s="103" t="str">
        <f t="shared" si="139"/>
        <v/>
      </c>
      <c r="V465" s="77" t="str">
        <f t="shared" si="140"/>
        <v/>
      </c>
      <c r="W465" s="37" t="str">
        <f t="shared" si="141"/>
        <v/>
      </c>
      <c r="X465" s="7" t="str">
        <f t="shared" si="142"/>
        <v/>
      </c>
      <c r="Y465" s="37" t="str">
        <f t="shared" si="143"/>
        <v/>
      </c>
      <c r="AA465" s="54" t="str">
        <f t="shared" si="144"/>
        <v/>
      </c>
      <c r="AC465" s="121" t="str">
        <f t="shared" si="145"/>
        <v/>
      </c>
      <c r="AD465" s="111" t="str">
        <f t="shared" si="146"/>
        <v/>
      </c>
      <c r="AE465" s="122" t="str">
        <f t="shared" si="147"/>
        <v/>
      </c>
      <c r="AF465" s="123" t="str">
        <f t="shared" si="148"/>
        <v>Qtr 1</v>
      </c>
      <c r="AG465" s="122" t="str">
        <f t="shared" si="149"/>
        <v/>
      </c>
      <c r="AI465" s="124" t="str">
        <f t="shared" si="150"/>
        <v/>
      </c>
      <c r="AK465" s="103" t="str">
        <f t="shared" si="151"/>
        <v/>
      </c>
      <c r="AL465" s="104" t="str">
        <f t="shared" si="152"/>
        <v/>
      </c>
      <c r="AN465" s="37" t="str">
        <f>IF(AK465="", "", COUNTIF(AK$11:AK$8010, "&lt;"&amp;AK465)+1+COUNTIF(AK$11:AK465, AK465)-1)</f>
        <v/>
      </c>
      <c r="AO465" s="37" t="str">
        <f>IF(AL465="", "", COUNTIF(AL$11:AL$8010, "&gt;"&amp;AL465)+1+COUNTIF(AL$11:AL465, AL465)-1)</f>
        <v/>
      </c>
    </row>
    <row r="466" spans="1:41" x14ac:dyDescent="0.55000000000000004">
      <c r="A466" s="5"/>
      <c r="B466" s="284"/>
      <c r="C466" s="285"/>
      <c r="D466" s="286"/>
      <c r="E466" s="287"/>
      <c r="F466" s="288"/>
      <c r="G466" s="5"/>
      <c r="J466" s="7" t="str">
        <f t="shared" si="135"/>
        <v/>
      </c>
      <c r="K466" s="48" t="str">
        <f t="shared" si="136"/>
        <v/>
      </c>
      <c r="L466" s="48" t="str">
        <f t="shared" si="137"/>
        <v/>
      </c>
      <c r="M466" s="49" t="str">
        <f t="shared" si="138"/>
        <v/>
      </c>
      <c r="O466" s="54" t="str">
        <f>IF('Staff &amp; Scores'!$C466="", "", 'Staff &amp; Scores'!$C466)</f>
        <v/>
      </c>
      <c r="U466" s="103" t="str">
        <f t="shared" si="139"/>
        <v/>
      </c>
      <c r="V466" s="77" t="str">
        <f t="shared" si="140"/>
        <v/>
      </c>
      <c r="W466" s="37" t="str">
        <f t="shared" si="141"/>
        <v/>
      </c>
      <c r="X466" s="7" t="str">
        <f t="shared" si="142"/>
        <v/>
      </c>
      <c r="Y466" s="37" t="str">
        <f t="shared" si="143"/>
        <v/>
      </c>
      <c r="AA466" s="54" t="str">
        <f t="shared" si="144"/>
        <v/>
      </c>
      <c r="AC466" s="121" t="str">
        <f t="shared" si="145"/>
        <v/>
      </c>
      <c r="AD466" s="111" t="str">
        <f t="shared" si="146"/>
        <v/>
      </c>
      <c r="AE466" s="122" t="str">
        <f t="shared" si="147"/>
        <v/>
      </c>
      <c r="AF466" s="123" t="str">
        <f t="shared" si="148"/>
        <v>Qtr 1</v>
      </c>
      <c r="AG466" s="122" t="str">
        <f t="shared" si="149"/>
        <v/>
      </c>
      <c r="AI466" s="124" t="str">
        <f t="shared" si="150"/>
        <v/>
      </c>
      <c r="AK466" s="103" t="str">
        <f t="shared" si="151"/>
        <v/>
      </c>
      <c r="AL466" s="104" t="str">
        <f t="shared" si="152"/>
        <v/>
      </c>
      <c r="AN466" s="37" t="str">
        <f>IF(AK466="", "", COUNTIF(AK$11:AK$8010, "&lt;"&amp;AK466)+1+COUNTIF(AK$11:AK466, AK466)-1)</f>
        <v/>
      </c>
      <c r="AO466" s="37" t="str">
        <f>IF(AL466="", "", COUNTIF(AL$11:AL$8010, "&gt;"&amp;AL466)+1+COUNTIF(AL$11:AL466, AL466)-1)</f>
        <v/>
      </c>
    </row>
    <row r="467" spans="1:41" x14ac:dyDescent="0.55000000000000004">
      <c r="A467" s="5"/>
      <c r="B467" s="284"/>
      <c r="C467" s="285"/>
      <c r="D467" s="286"/>
      <c r="E467" s="287"/>
      <c r="F467" s="288"/>
      <c r="G467" s="5"/>
      <c r="J467" s="7" t="str">
        <f t="shared" si="135"/>
        <v/>
      </c>
      <c r="K467" s="48" t="str">
        <f t="shared" si="136"/>
        <v/>
      </c>
      <c r="L467" s="48" t="str">
        <f t="shared" si="137"/>
        <v/>
      </c>
      <c r="M467" s="49" t="str">
        <f t="shared" si="138"/>
        <v/>
      </c>
      <c r="O467" s="54" t="str">
        <f>IF('Staff &amp; Scores'!$C467="", "", 'Staff &amp; Scores'!$C467)</f>
        <v/>
      </c>
      <c r="U467" s="103" t="str">
        <f t="shared" si="139"/>
        <v/>
      </c>
      <c r="V467" s="77" t="str">
        <f t="shared" si="140"/>
        <v/>
      </c>
      <c r="W467" s="37" t="str">
        <f t="shared" si="141"/>
        <v/>
      </c>
      <c r="X467" s="7" t="str">
        <f t="shared" si="142"/>
        <v/>
      </c>
      <c r="Y467" s="37" t="str">
        <f t="shared" si="143"/>
        <v/>
      </c>
      <c r="AA467" s="54" t="str">
        <f t="shared" si="144"/>
        <v/>
      </c>
      <c r="AC467" s="121" t="str">
        <f t="shared" si="145"/>
        <v/>
      </c>
      <c r="AD467" s="111" t="str">
        <f t="shared" si="146"/>
        <v/>
      </c>
      <c r="AE467" s="122" t="str">
        <f t="shared" si="147"/>
        <v/>
      </c>
      <c r="AF467" s="123" t="str">
        <f t="shared" si="148"/>
        <v>Qtr 1</v>
      </c>
      <c r="AG467" s="122" t="str">
        <f t="shared" si="149"/>
        <v/>
      </c>
      <c r="AI467" s="124" t="str">
        <f t="shared" si="150"/>
        <v/>
      </c>
      <c r="AK467" s="103" t="str">
        <f t="shared" si="151"/>
        <v/>
      </c>
      <c r="AL467" s="104" t="str">
        <f t="shared" si="152"/>
        <v/>
      </c>
      <c r="AN467" s="37" t="str">
        <f>IF(AK467="", "", COUNTIF(AK$11:AK$8010, "&lt;"&amp;AK467)+1+COUNTIF(AK$11:AK467, AK467)-1)</f>
        <v/>
      </c>
      <c r="AO467" s="37" t="str">
        <f>IF(AL467="", "", COUNTIF(AL$11:AL$8010, "&gt;"&amp;AL467)+1+COUNTIF(AL$11:AL467, AL467)-1)</f>
        <v/>
      </c>
    </row>
    <row r="468" spans="1:41" x14ac:dyDescent="0.55000000000000004">
      <c r="A468" s="5"/>
      <c r="B468" s="284"/>
      <c r="C468" s="285"/>
      <c r="D468" s="286"/>
      <c r="E468" s="287"/>
      <c r="F468" s="288"/>
      <c r="G468" s="5"/>
      <c r="J468" s="7" t="str">
        <f t="shared" si="135"/>
        <v/>
      </c>
      <c r="K468" s="48" t="str">
        <f t="shared" si="136"/>
        <v/>
      </c>
      <c r="L468" s="48" t="str">
        <f t="shared" si="137"/>
        <v/>
      </c>
      <c r="M468" s="49" t="str">
        <f t="shared" si="138"/>
        <v/>
      </c>
      <c r="O468" s="54" t="str">
        <f>IF('Staff &amp; Scores'!$C468="", "", 'Staff &amp; Scores'!$C468)</f>
        <v/>
      </c>
      <c r="U468" s="103" t="str">
        <f t="shared" si="139"/>
        <v/>
      </c>
      <c r="V468" s="77" t="str">
        <f t="shared" si="140"/>
        <v/>
      </c>
      <c r="W468" s="37" t="str">
        <f t="shared" si="141"/>
        <v/>
      </c>
      <c r="X468" s="7" t="str">
        <f t="shared" si="142"/>
        <v/>
      </c>
      <c r="Y468" s="37" t="str">
        <f t="shared" si="143"/>
        <v/>
      </c>
      <c r="AA468" s="54" t="str">
        <f t="shared" si="144"/>
        <v/>
      </c>
      <c r="AC468" s="121" t="str">
        <f t="shared" si="145"/>
        <v/>
      </c>
      <c r="AD468" s="111" t="str">
        <f t="shared" si="146"/>
        <v/>
      </c>
      <c r="AE468" s="122" t="str">
        <f t="shared" si="147"/>
        <v/>
      </c>
      <c r="AF468" s="123" t="str">
        <f t="shared" si="148"/>
        <v>Qtr 1</v>
      </c>
      <c r="AG468" s="122" t="str">
        <f t="shared" si="149"/>
        <v/>
      </c>
      <c r="AI468" s="124" t="str">
        <f t="shared" si="150"/>
        <v/>
      </c>
      <c r="AK468" s="103" t="str">
        <f t="shared" si="151"/>
        <v/>
      </c>
      <c r="AL468" s="104" t="str">
        <f t="shared" si="152"/>
        <v/>
      </c>
      <c r="AN468" s="37" t="str">
        <f>IF(AK468="", "", COUNTIF(AK$11:AK$8010, "&lt;"&amp;AK468)+1+COUNTIF(AK$11:AK468, AK468)-1)</f>
        <v/>
      </c>
      <c r="AO468" s="37" t="str">
        <f>IF(AL468="", "", COUNTIF(AL$11:AL$8010, "&gt;"&amp;AL468)+1+COUNTIF(AL$11:AL468, AL468)-1)</f>
        <v/>
      </c>
    </row>
    <row r="469" spans="1:41" x14ac:dyDescent="0.55000000000000004">
      <c r="A469" s="5"/>
      <c r="B469" s="284"/>
      <c r="C469" s="285"/>
      <c r="D469" s="286"/>
      <c r="E469" s="287"/>
      <c r="F469" s="288"/>
      <c r="G469" s="5"/>
      <c r="J469" s="7" t="str">
        <f t="shared" si="135"/>
        <v/>
      </c>
      <c r="K469" s="48" t="str">
        <f t="shared" si="136"/>
        <v/>
      </c>
      <c r="L469" s="48" t="str">
        <f t="shared" si="137"/>
        <v/>
      </c>
      <c r="M469" s="49" t="str">
        <f t="shared" si="138"/>
        <v/>
      </c>
      <c r="O469" s="54" t="str">
        <f>IF('Staff &amp; Scores'!$C469="", "", 'Staff &amp; Scores'!$C469)</f>
        <v/>
      </c>
      <c r="U469" s="103" t="str">
        <f t="shared" si="139"/>
        <v/>
      </c>
      <c r="V469" s="77" t="str">
        <f t="shared" si="140"/>
        <v/>
      </c>
      <c r="W469" s="37" t="str">
        <f t="shared" si="141"/>
        <v/>
      </c>
      <c r="X469" s="7" t="str">
        <f t="shared" si="142"/>
        <v/>
      </c>
      <c r="Y469" s="37" t="str">
        <f t="shared" si="143"/>
        <v/>
      </c>
      <c r="AA469" s="54" t="str">
        <f t="shared" si="144"/>
        <v/>
      </c>
      <c r="AC469" s="121" t="str">
        <f t="shared" si="145"/>
        <v/>
      </c>
      <c r="AD469" s="111" t="str">
        <f t="shared" si="146"/>
        <v/>
      </c>
      <c r="AE469" s="122" t="str">
        <f t="shared" si="147"/>
        <v/>
      </c>
      <c r="AF469" s="123" t="str">
        <f t="shared" si="148"/>
        <v>Qtr 1</v>
      </c>
      <c r="AG469" s="122" t="str">
        <f t="shared" si="149"/>
        <v/>
      </c>
      <c r="AI469" s="124" t="str">
        <f t="shared" si="150"/>
        <v/>
      </c>
      <c r="AK469" s="103" t="str">
        <f t="shared" si="151"/>
        <v/>
      </c>
      <c r="AL469" s="104" t="str">
        <f t="shared" si="152"/>
        <v/>
      </c>
      <c r="AN469" s="37" t="str">
        <f>IF(AK469="", "", COUNTIF(AK$11:AK$8010, "&lt;"&amp;AK469)+1+COUNTIF(AK$11:AK469, AK469)-1)</f>
        <v/>
      </c>
      <c r="AO469" s="37" t="str">
        <f>IF(AL469="", "", COUNTIF(AL$11:AL$8010, "&gt;"&amp;AL469)+1+COUNTIF(AL$11:AL469, AL469)-1)</f>
        <v/>
      </c>
    </row>
    <row r="470" spans="1:41" x14ac:dyDescent="0.55000000000000004">
      <c r="A470" s="5"/>
      <c r="B470" s="284"/>
      <c r="C470" s="285"/>
      <c r="D470" s="286"/>
      <c r="E470" s="287"/>
      <c r="F470" s="288"/>
      <c r="G470" s="5"/>
      <c r="J470" s="7" t="str">
        <f t="shared" si="135"/>
        <v/>
      </c>
      <c r="K470" s="48" t="str">
        <f t="shared" si="136"/>
        <v/>
      </c>
      <c r="L470" s="48" t="str">
        <f t="shared" si="137"/>
        <v/>
      </c>
      <c r="M470" s="49" t="str">
        <f t="shared" si="138"/>
        <v/>
      </c>
      <c r="O470" s="54" t="str">
        <f>IF('Staff &amp; Scores'!$C470="", "", 'Staff &amp; Scores'!$C470)</f>
        <v/>
      </c>
      <c r="U470" s="103" t="str">
        <f t="shared" si="139"/>
        <v/>
      </c>
      <c r="V470" s="77" t="str">
        <f t="shared" si="140"/>
        <v/>
      </c>
      <c r="W470" s="37" t="str">
        <f t="shared" si="141"/>
        <v/>
      </c>
      <c r="X470" s="7" t="str">
        <f t="shared" si="142"/>
        <v/>
      </c>
      <c r="Y470" s="37" t="str">
        <f t="shared" si="143"/>
        <v/>
      </c>
      <c r="AA470" s="54" t="str">
        <f t="shared" si="144"/>
        <v/>
      </c>
      <c r="AC470" s="121" t="str">
        <f t="shared" si="145"/>
        <v/>
      </c>
      <c r="AD470" s="111" t="str">
        <f t="shared" si="146"/>
        <v/>
      </c>
      <c r="AE470" s="122" t="str">
        <f t="shared" si="147"/>
        <v/>
      </c>
      <c r="AF470" s="123" t="str">
        <f t="shared" si="148"/>
        <v>Qtr 1</v>
      </c>
      <c r="AG470" s="122" t="str">
        <f t="shared" si="149"/>
        <v/>
      </c>
      <c r="AI470" s="124" t="str">
        <f t="shared" si="150"/>
        <v/>
      </c>
      <c r="AK470" s="103" t="str">
        <f t="shared" si="151"/>
        <v/>
      </c>
      <c r="AL470" s="104" t="str">
        <f t="shared" si="152"/>
        <v/>
      </c>
      <c r="AN470" s="37" t="str">
        <f>IF(AK470="", "", COUNTIF(AK$11:AK$8010, "&lt;"&amp;AK470)+1+COUNTIF(AK$11:AK470, AK470)-1)</f>
        <v/>
      </c>
      <c r="AO470" s="37" t="str">
        <f>IF(AL470="", "", COUNTIF(AL$11:AL$8010, "&gt;"&amp;AL470)+1+COUNTIF(AL$11:AL470, AL470)-1)</f>
        <v/>
      </c>
    </row>
    <row r="471" spans="1:41" x14ac:dyDescent="0.55000000000000004">
      <c r="A471" s="5"/>
      <c r="B471" s="284"/>
      <c r="C471" s="285"/>
      <c r="D471" s="286"/>
      <c r="E471" s="287"/>
      <c r="F471" s="288"/>
      <c r="G471" s="5"/>
      <c r="J471" s="7" t="str">
        <f t="shared" si="135"/>
        <v/>
      </c>
      <c r="K471" s="48" t="str">
        <f t="shared" si="136"/>
        <v/>
      </c>
      <c r="L471" s="48" t="str">
        <f t="shared" si="137"/>
        <v/>
      </c>
      <c r="M471" s="49" t="str">
        <f t="shared" si="138"/>
        <v/>
      </c>
      <c r="O471" s="54" t="str">
        <f>IF('Staff &amp; Scores'!$C471="", "", 'Staff &amp; Scores'!$C471)</f>
        <v/>
      </c>
      <c r="U471" s="103" t="str">
        <f t="shared" si="139"/>
        <v/>
      </c>
      <c r="V471" s="77" t="str">
        <f t="shared" si="140"/>
        <v/>
      </c>
      <c r="W471" s="37" t="str">
        <f t="shared" si="141"/>
        <v/>
      </c>
      <c r="X471" s="7" t="str">
        <f t="shared" si="142"/>
        <v/>
      </c>
      <c r="Y471" s="37" t="str">
        <f t="shared" si="143"/>
        <v/>
      </c>
      <c r="AA471" s="54" t="str">
        <f t="shared" si="144"/>
        <v/>
      </c>
      <c r="AC471" s="121" t="str">
        <f t="shared" si="145"/>
        <v/>
      </c>
      <c r="AD471" s="111" t="str">
        <f t="shared" si="146"/>
        <v/>
      </c>
      <c r="AE471" s="122" t="str">
        <f t="shared" si="147"/>
        <v/>
      </c>
      <c r="AF471" s="123" t="str">
        <f t="shared" si="148"/>
        <v>Qtr 1</v>
      </c>
      <c r="AG471" s="122" t="str">
        <f t="shared" si="149"/>
        <v/>
      </c>
      <c r="AI471" s="124" t="str">
        <f t="shared" si="150"/>
        <v/>
      </c>
      <c r="AK471" s="103" t="str">
        <f t="shared" si="151"/>
        <v/>
      </c>
      <c r="AL471" s="104" t="str">
        <f t="shared" si="152"/>
        <v/>
      </c>
      <c r="AN471" s="37" t="str">
        <f>IF(AK471="", "", COUNTIF(AK$11:AK$8010, "&lt;"&amp;AK471)+1+COUNTIF(AK$11:AK471, AK471)-1)</f>
        <v/>
      </c>
      <c r="AO471" s="37" t="str">
        <f>IF(AL471="", "", COUNTIF(AL$11:AL$8010, "&gt;"&amp;AL471)+1+COUNTIF(AL$11:AL471, AL471)-1)</f>
        <v/>
      </c>
    </row>
    <row r="472" spans="1:41" x14ac:dyDescent="0.55000000000000004">
      <c r="A472" s="5"/>
      <c r="B472" s="284"/>
      <c r="C472" s="285"/>
      <c r="D472" s="286"/>
      <c r="E472" s="287"/>
      <c r="F472" s="288"/>
      <c r="G472" s="5"/>
      <c r="J472" s="7" t="str">
        <f t="shared" si="135"/>
        <v/>
      </c>
      <c r="K472" s="48" t="str">
        <f t="shared" si="136"/>
        <v/>
      </c>
      <c r="L472" s="48" t="str">
        <f t="shared" si="137"/>
        <v/>
      </c>
      <c r="M472" s="49" t="str">
        <f t="shared" si="138"/>
        <v/>
      </c>
      <c r="O472" s="54" t="str">
        <f>IF('Staff &amp; Scores'!$C472="", "", 'Staff &amp; Scores'!$C472)</f>
        <v/>
      </c>
      <c r="U472" s="103" t="str">
        <f t="shared" si="139"/>
        <v/>
      </c>
      <c r="V472" s="77" t="str">
        <f t="shared" si="140"/>
        <v/>
      </c>
      <c r="W472" s="37" t="str">
        <f t="shared" si="141"/>
        <v/>
      </c>
      <c r="X472" s="7" t="str">
        <f t="shared" si="142"/>
        <v/>
      </c>
      <c r="Y472" s="37" t="str">
        <f t="shared" si="143"/>
        <v/>
      </c>
      <c r="AA472" s="54" t="str">
        <f t="shared" si="144"/>
        <v/>
      </c>
      <c r="AC472" s="121" t="str">
        <f t="shared" si="145"/>
        <v/>
      </c>
      <c r="AD472" s="111" t="str">
        <f t="shared" si="146"/>
        <v/>
      </c>
      <c r="AE472" s="122" t="str">
        <f t="shared" si="147"/>
        <v/>
      </c>
      <c r="AF472" s="123" t="str">
        <f t="shared" si="148"/>
        <v>Qtr 1</v>
      </c>
      <c r="AG472" s="122" t="str">
        <f t="shared" si="149"/>
        <v/>
      </c>
      <c r="AI472" s="124" t="str">
        <f t="shared" si="150"/>
        <v/>
      </c>
      <c r="AK472" s="103" t="str">
        <f t="shared" si="151"/>
        <v/>
      </c>
      <c r="AL472" s="104" t="str">
        <f t="shared" si="152"/>
        <v/>
      </c>
      <c r="AN472" s="37" t="str">
        <f>IF(AK472="", "", COUNTIF(AK$11:AK$8010, "&lt;"&amp;AK472)+1+COUNTIF(AK$11:AK472, AK472)-1)</f>
        <v/>
      </c>
      <c r="AO472" s="37" t="str">
        <f>IF(AL472="", "", COUNTIF(AL$11:AL$8010, "&gt;"&amp;AL472)+1+COUNTIF(AL$11:AL472, AL472)-1)</f>
        <v/>
      </c>
    </row>
    <row r="473" spans="1:41" x14ac:dyDescent="0.55000000000000004">
      <c r="A473" s="5"/>
      <c r="B473" s="284"/>
      <c r="C473" s="285"/>
      <c r="D473" s="286"/>
      <c r="E473" s="287"/>
      <c r="F473" s="288"/>
      <c r="G473" s="5"/>
      <c r="J473" s="7" t="str">
        <f t="shared" si="135"/>
        <v/>
      </c>
      <c r="K473" s="48" t="str">
        <f t="shared" si="136"/>
        <v/>
      </c>
      <c r="L473" s="48" t="str">
        <f t="shared" si="137"/>
        <v/>
      </c>
      <c r="M473" s="49" t="str">
        <f t="shared" si="138"/>
        <v/>
      </c>
      <c r="O473" s="54" t="str">
        <f>IF('Staff &amp; Scores'!$C473="", "", 'Staff &amp; Scores'!$C473)</f>
        <v/>
      </c>
      <c r="U473" s="103" t="str">
        <f t="shared" si="139"/>
        <v/>
      </c>
      <c r="V473" s="77" t="str">
        <f t="shared" si="140"/>
        <v/>
      </c>
      <c r="W473" s="37" t="str">
        <f t="shared" si="141"/>
        <v/>
      </c>
      <c r="X473" s="7" t="str">
        <f t="shared" si="142"/>
        <v/>
      </c>
      <c r="Y473" s="37" t="str">
        <f t="shared" si="143"/>
        <v/>
      </c>
      <c r="AA473" s="54" t="str">
        <f t="shared" si="144"/>
        <v/>
      </c>
      <c r="AC473" s="121" t="str">
        <f t="shared" si="145"/>
        <v/>
      </c>
      <c r="AD473" s="111" t="str">
        <f t="shared" si="146"/>
        <v/>
      </c>
      <c r="AE473" s="122" t="str">
        <f t="shared" si="147"/>
        <v/>
      </c>
      <c r="AF473" s="123" t="str">
        <f t="shared" si="148"/>
        <v>Qtr 1</v>
      </c>
      <c r="AG473" s="122" t="str">
        <f t="shared" si="149"/>
        <v/>
      </c>
      <c r="AI473" s="124" t="str">
        <f t="shared" si="150"/>
        <v/>
      </c>
      <c r="AK473" s="103" t="str">
        <f t="shared" si="151"/>
        <v/>
      </c>
      <c r="AL473" s="104" t="str">
        <f t="shared" si="152"/>
        <v/>
      </c>
      <c r="AN473" s="37" t="str">
        <f>IF(AK473="", "", COUNTIF(AK$11:AK$8010, "&lt;"&amp;AK473)+1+COUNTIF(AK$11:AK473, AK473)-1)</f>
        <v/>
      </c>
      <c r="AO473" s="37" t="str">
        <f>IF(AL473="", "", COUNTIF(AL$11:AL$8010, "&gt;"&amp;AL473)+1+COUNTIF(AL$11:AL473, AL473)-1)</f>
        <v/>
      </c>
    </row>
    <row r="474" spans="1:41" x14ac:dyDescent="0.55000000000000004">
      <c r="A474" s="5"/>
      <c r="B474" s="284"/>
      <c r="C474" s="285"/>
      <c r="D474" s="286"/>
      <c r="E474" s="287"/>
      <c r="F474" s="288"/>
      <c r="G474" s="5"/>
      <c r="J474" s="7" t="str">
        <f t="shared" si="135"/>
        <v/>
      </c>
      <c r="K474" s="48" t="str">
        <f t="shared" si="136"/>
        <v/>
      </c>
      <c r="L474" s="48" t="str">
        <f t="shared" si="137"/>
        <v/>
      </c>
      <c r="M474" s="49" t="str">
        <f t="shared" si="138"/>
        <v/>
      </c>
      <c r="O474" s="54" t="str">
        <f>IF('Staff &amp; Scores'!$C474="", "", 'Staff &amp; Scores'!$C474)</f>
        <v/>
      </c>
      <c r="U474" s="103" t="str">
        <f t="shared" si="139"/>
        <v/>
      </c>
      <c r="V474" s="77" t="str">
        <f t="shared" si="140"/>
        <v/>
      </c>
      <c r="W474" s="37" t="str">
        <f t="shared" si="141"/>
        <v/>
      </c>
      <c r="X474" s="7" t="str">
        <f t="shared" si="142"/>
        <v/>
      </c>
      <c r="Y474" s="37" t="str">
        <f t="shared" si="143"/>
        <v/>
      </c>
      <c r="AA474" s="54" t="str">
        <f t="shared" si="144"/>
        <v/>
      </c>
      <c r="AC474" s="121" t="str">
        <f t="shared" si="145"/>
        <v/>
      </c>
      <c r="AD474" s="111" t="str">
        <f t="shared" si="146"/>
        <v/>
      </c>
      <c r="AE474" s="122" t="str">
        <f t="shared" si="147"/>
        <v/>
      </c>
      <c r="AF474" s="123" t="str">
        <f t="shared" si="148"/>
        <v>Qtr 1</v>
      </c>
      <c r="AG474" s="122" t="str">
        <f t="shared" si="149"/>
        <v/>
      </c>
      <c r="AI474" s="124" t="str">
        <f t="shared" si="150"/>
        <v/>
      </c>
      <c r="AK474" s="103" t="str">
        <f t="shared" si="151"/>
        <v/>
      </c>
      <c r="AL474" s="104" t="str">
        <f t="shared" si="152"/>
        <v/>
      </c>
      <c r="AN474" s="37" t="str">
        <f>IF(AK474="", "", COUNTIF(AK$11:AK$8010, "&lt;"&amp;AK474)+1+COUNTIF(AK$11:AK474, AK474)-1)</f>
        <v/>
      </c>
      <c r="AO474" s="37" t="str">
        <f>IF(AL474="", "", COUNTIF(AL$11:AL$8010, "&gt;"&amp;AL474)+1+COUNTIF(AL$11:AL474, AL474)-1)</f>
        <v/>
      </c>
    </row>
    <row r="475" spans="1:41" x14ac:dyDescent="0.55000000000000004">
      <c r="A475" s="5"/>
      <c r="B475" s="284"/>
      <c r="C475" s="285"/>
      <c r="D475" s="286"/>
      <c r="E475" s="287"/>
      <c r="F475" s="288"/>
      <c r="G475" s="5"/>
      <c r="J475" s="7" t="str">
        <f t="shared" si="135"/>
        <v/>
      </c>
      <c r="K475" s="48" t="str">
        <f t="shared" si="136"/>
        <v/>
      </c>
      <c r="L475" s="48" t="str">
        <f t="shared" si="137"/>
        <v/>
      </c>
      <c r="M475" s="49" t="str">
        <f t="shared" si="138"/>
        <v/>
      </c>
      <c r="O475" s="54" t="str">
        <f>IF('Staff &amp; Scores'!$C475="", "", 'Staff &amp; Scores'!$C475)</f>
        <v/>
      </c>
      <c r="U475" s="103" t="str">
        <f t="shared" si="139"/>
        <v/>
      </c>
      <c r="V475" s="77" t="str">
        <f t="shared" si="140"/>
        <v/>
      </c>
      <c r="W475" s="37" t="str">
        <f t="shared" si="141"/>
        <v/>
      </c>
      <c r="X475" s="7" t="str">
        <f t="shared" si="142"/>
        <v/>
      </c>
      <c r="Y475" s="37" t="str">
        <f t="shared" si="143"/>
        <v/>
      </c>
      <c r="AA475" s="54" t="str">
        <f t="shared" si="144"/>
        <v/>
      </c>
      <c r="AC475" s="121" t="str">
        <f t="shared" si="145"/>
        <v/>
      </c>
      <c r="AD475" s="111" t="str">
        <f t="shared" si="146"/>
        <v/>
      </c>
      <c r="AE475" s="122" t="str">
        <f t="shared" si="147"/>
        <v/>
      </c>
      <c r="AF475" s="123" t="str">
        <f t="shared" si="148"/>
        <v>Qtr 1</v>
      </c>
      <c r="AG475" s="122" t="str">
        <f t="shared" si="149"/>
        <v/>
      </c>
      <c r="AI475" s="124" t="str">
        <f t="shared" si="150"/>
        <v/>
      </c>
      <c r="AK475" s="103" t="str">
        <f t="shared" si="151"/>
        <v/>
      </c>
      <c r="AL475" s="104" t="str">
        <f t="shared" si="152"/>
        <v/>
      </c>
      <c r="AN475" s="37" t="str">
        <f>IF(AK475="", "", COUNTIF(AK$11:AK$8010, "&lt;"&amp;AK475)+1+COUNTIF(AK$11:AK475, AK475)-1)</f>
        <v/>
      </c>
      <c r="AO475" s="37" t="str">
        <f>IF(AL475="", "", COUNTIF(AL$11:AL$8010, "&gt;"&amp;AL475)+1+COUNTIF(AL$11:AL475, AL475)-1)</f>
        <v/>
      </c>
    </row>
    <row r="476" spans="1:41" x14ac:dyDescent="0.55000000000000004">
      <c r="A476" s="5"/>
      <c r="B476" s="284"/>
      <c r="C476" s="285"/>
      <c r="D476" s="286"/>
      <c r="E476" s="287"/>
      <c r="F476" s="288"/>
      <c r="G476" s="5"/>
      <c r="J476" s="7" t="str">
        <f t="shared" si="135"/>
        <v/>
      </c>
      <c r="K476" s="48" t="str">
        <f t="shared" si="136"/>
        <v/>
      </c>
      <c r="L476" s="48" t="str">
        <f t="shared" si="137"/>
        <v/>
      </c>
      <c r="M476" s="49" t="str">
        <f t="shared" si="138"/>
        <v/>
      </c>
      <c r="O476" s="54" t="str">
        <f>IF('Staff &amp; Scores'!$C476="", "", 'Staff &amp; Scores'!$C476)</f>
        <v/>
      </c>
      <c r="U476" s="103" t="str">
        <f t="shared" si="139"/>
        <v/>
      </c>
      <c r="V476" s="77" t="str">
        <f t="shared" si="140"/>
        <v/>
      </c>
      <c r="W476" s="37" t="str">
        <f t="shared" si="141"/>
        <v/>
      </c>
      <c r="X476" s="7" t="str">
        <f t="shared" si="142"/>
        <v/>
      </c>
      <c r="Y476" s="37" t="str">
        <f t="shared" si="143"/>
        <v/>
      </c>
      <c r="AA476" s="54" t="str">
        <f t="shared" si="144"/>
        <v/>
      </c>
      <c r="AC476" s="121" t="str">
        <f t="shared" si="145"/>
        <v/>
      </c>
      <c r="AD476" s="111" t="str">
        <f t="shared" si="146"/>
        <v/>
      </c>
      <c r="AE476" s="122" t="str">
        <f t="shared" si="147"/>
        <v/>
      </c>
      <c r="AF476" s="123" t="str">
        <f t="shared" si="148"/>
        <v>Qtr 1</v>
      </c>
      <c r="AG476" s="122" t="str">
        <f t="shared" si="149"/>
        <v/>
      </c>
      <c r="AI476" s="124" t="str">
        <f t="shared" si="150"/>
        <v/>
      </c>
      <c r="AK476" s="103" t="str">
        <f t="shared" si="151"/>
        <v/>
      </c>
      <c r="AL476" s="104" t="str">
        <f t="shared" si="152"/>
        <v/>
      </c>
      <c r="AN476" s="37" t="str">
        <f>IF(AK476="", "", COUNTIF(AK$11:AK$8010, "&lt;"&amp;AK476)+1+COUNTIF(AK$11:AK476, AK476)-1)</f>
        <v/>
      </c>
      <c r="AO476" s="37" t="str">
        <f>IF(AL476="", "", COUNTIF(AL$11:AL$8010, "&gt;"&amp;AL476)+1+COUNTIF(AL$11:AL476, AL476)-1)</f>
        <v/>
      </c>
    </row>
    <row r="477" spans="1:41" x14ac:dyDescent="0.55000000000000004">
      <c r="A477" s="5"/>
      <c r="B477" s="284"/>
      <c r="C477" s="285"/>
      <c r="D477" s="286"/>
      <c r="E477" s="287"/>
      <c r="F477" s="288"/>
      <c r="G477" s="5"/>
      <c r="J477" s="7" t="str">
        <f t="shared" si="135"/>
        <v/>
      </c>
      <c r="K477" s="48" t="str">
        <f t="shared" si="136"/>
        <v/>
      </c>
      <c r="L477" s="48" t="str">
        <f t="shared" si="137"/>
        <v/>
      </c>
      <c r="M477" s="49" t="str">
        <f t="shared" si="138"/>
        <v/>
      </c>
      <c r="O477" s="54" t="str">
        <f>IF('Staff &amp; Scores'!$C477="", "", 'Staff &amp; Scores'!$C477)</f>
        <v/>
      </c>
      <c r="U477" s="103" t="str">
        <f t="shared" si="139"/>
        <v/>
      </c>
      <c r="V477" s="77" t="str">
        <f t="shared" si="140"/>
        <v/>
      </c>
      <c r="W477" s="37" t="str">
        <f t="shared" si="141"/>
        <v/>
      </c>
      <c r="X477" s="7" t="str">
        <f t="shared" si="142"/>
        <v/>
      </c>
      <c r="Y477" s="37" t="str">
        <f t="shared" si="143"/>
        <v/>
      </c>
      <c r="AA477" s="54" t="str">
        <f t="shared" si="144"/>
        <v/>
      </c>
      <c r="AC477" s="121" t="str">
        <f t="shared" si="145"/>
        <v/>
      </c>
      <c r="AD477" s="111" t="str">
        <f t="shared" si="146"/>
        <v/>
      </c>
      <c r="AE477" s="122" t="str">
        <f t="shared" si="147"/>
        <v/>
      </c>
      <c r="AF477" s="123" t="str">
        <f t="shared" si="148"/>
        <v>Qtr 1</v>
      </c>
      <c r="AG477" s="122" t="str">
        <f t="shared" si="149"/>
        <v/>
      </c>
      <c r="AI477" s="124" t="str">
        <f t="shared" si="150"/>
        <v/>
      </c>
      <c r="AK477" s="103" t="str">
        <f t="shared" si="151"/>
        <v/>
      </c>
      <c r="AL477" s="104" t="str">
        <f t="shared" si="152"/>
        <v/>
      </c>
      <c r="AN477" s="37" t="str">
        <f>IF(AK477="", "", COUNTIF(AK$11:AK$8010, "&lt;"&amp;AK477)+1+COUNTIF(AK$11:AK477, AK477)-1)</f>
        <v/>
      </c>
      <c r="AO477" s="37" t="str">
        <f>IF(AL477="", "", COUNTIF(AL$11:AL$8010, "&gt;"&amp;AL477)+1+COUNTIF(AL$11:AL477, AL477)-1)</f>
        <v/>
      </c>
    </row>
    <row r="478" spans="1:41" x14ac:dyDescent="0.55000000000000004">
      <c r="A478" s="5"/>
      <c r="B478" s="284"/>
      <c r="C478" s="285"/>
      <c r="D478" s="286"/>
      <c r="E478" s="287"/>
      <c r="F478" s="288"/>
      <c r="G478" s="5"/>
      <c r="J478" s="7" t="str">
        <f t="shared" si="135"/>
        <v/>
      </c>
      <c r="K478" s="48" t="str">
        <f t="shared" si="136"/>
        <v/>
      </c>
      <c r="L478" s="48" t="str">
        <f t="shared" si="137"/>
        <v/>
      </c>
      <c r="M478" s="49" t="str">
        <f t="shared" si="138"/>
        <v/>
      </c>
      <c r="O478" s="54" t="str">
        <f>IF('Staff &amp; Scores'!$C478="", "", 'Staff &amp; Scores'!$C478)</f>
        <v/>
      </c>
      <c r="U478" s="103" t="str">
        <f t="shared" si="139"/>
        <v/>
      </c>
      <c r="V478" s="77" t="str">
        <f t="shared" si="140"/>
        <v/>
      </c>
      <c r="W478" s="37" t="str">
        <f t="shared" si="141"/>
        <v/>
      </c>
      <c r="X478" s="7" t="str">
        <f t="shared" si="142"/>
        <v/>
      </c>
      <c r="Y478" s="37" t="str">
        <f t="shared" si="143"/>
        <v/>
      </c>
      <c r="AA478" s="54" t="str">
        <f t="shared" si="144"/>
        <v/>
      </c>
      <c r="AC478" s="121" t="str">
        <f t="shared" si="145"/>
        <v/>
      </c>
      <c r="AD478" s="111" t="str">
        <f t="shared" si="146"/>
        <v/>
      </c>
      <c r="AE478" s="122" t="str">
        <f t="shared" si="147"/>
        <v/>
      </c>
      <c r="AF478" s="123" t="str">
        <f t="shared" si="148"/>
        <v>Qtr 1</v>
      </c>
      <c r="AG478" s="122" t="str">
        <f t="shared" si="149"/>
        <v/>
      </c>
      <c r="AI478" s="124" t="str">
        <f t="shared" si="150"/>
        <v/>
      </c>
      <c r="AK478" s="103" t="str">
        <f t="shared" si="151"/>
        <v/>
      </c>
      <c r="AL478" s="104" t="str">
        <f t="shared" si="152"/>
        <v/>
      </c>
      <c r="AN478" s="37" t="str">
        <f>IF(AK478="", "", COUNTIF(AK$11:AK$8010, "&lt;"&amp;AK478)+1+COUNTIF(AK$11:AK478, AK478)-1)</f>
        <v/>
      </c>
      <c r="AO478" s="37" t="str">
        <f>IF(AL478="", "", COUNTIF(AL$11:AL$8010, "&gt;"&amp;AL478)+1+COUNTIF(AL$11:AL478, AL478)-1)</f>
        <v/>
      </c>
    </row>
    <row r="479" spans="1:41" x14ac:dyDescent="0.55000000000000004">
      <c r="A479" s="5"/>
      <c r="B479" s="284"/>
      <c r="C479" s="285"/>
      <c r="D479" s="286"/>
      <c r="E479" s="287"/>
      <c r="F479" s="288"/>
      <c r="G479" s="5"/>
      <c r="J479" s="7" t="str">
        <f t="shared" si="135"/>
        <v/>
      </c>
      <c r="K479" s="48" t="str">
        <f t="shared" si="136"/>
        <v/>
      </c>
      <c r="L479" s="48" t="str">
        <f t="shared" si="137"/>
        <v/>
      </c>
      <c r="M479" s="49" t="str">
        <f t="shared" si="138"/>
        <v/>
      </c>
      <c r="O479" s="54" t="str">
        <f>IF('Staff &amp; Scores'!$C479="", "", 'Staff &amp; Scores'!$C479)</f>
        <v/>
      </c>
      <c r="U479" s="103" t="str">
        <f t="shared" si="139"/>
        <v/>
      </c>
      <c r="V479" s="77" t="str">
        <f t="shared" si="140"/>
        <v/>
      </c>
      <c r="W479" s="37" t="str">
        <f t="shared" si="141"/>
        <v/>
      </c>
      <c r="X479" s="7" t="str">
        <f t="shared" si="142"/>
        <v/>
      </c>
      <c r="Y479" s="37" t="str">
        <f t="shared" si="143"/>
        <v/>
      </c>
      <c r="AA479" s="54" t="str">
        <f t="shared" si="144"/>
        <v/>
      </c>
      <c r="AC479" s="121" t="str">
        <f t="shared" si="145"/>
        <v/>
      </c>
      <c r="AD479" s="111" t="str">
        <f t="shared" si="146"/>
        <v/>
      </c>
      <c r="AE479" s="122" t="str">
        <f t="shared" si="147"/>
        <v/>
      </c>
      <c r="AF479" s="123" t="str">
        <f t="shared" si="148"/>
        <v>Qtr 1</v>
      </c>
      <c r="AG479" s="122" t="str">
        <f t="shared" si="149"/>
        <v/>
      </c>
      <c r="AI479" s="124" t="str">
        <f t="shared" si="150"/>
        <v/>
      </c>
      <c r="AK479" s="103" t="str">
        <f t="shared" si="151"/>
        <v/>
      </c>
      <c r="AL479" s="104" t="str">
        <f t="shared" si="152"/>
        <v/>
      </c>
      <c r="AN479" s="37" t="str">
        <f>IF(AK479="", "", COUNTIF(AK$11:AK$8010, "&lt;"&amp;AK479)+1+COUNTIF(AK$11:AK479, AK479)-1)</f>
        <v/>
      </c>
      <c r="AO479" s="37" t="str">
        <f>IF(AL479="", "", COUNTIF(AL$11:AL$8010, "&gt;"&amp;AL479)+1+COUNTIF(AL$11:AL479, AL479)-1)</f>
        <v/>
      </c>
    </row>
    <row r="480" spans="1:41" x14ac:dyDescent="0.55000000000000004">
      <c r="A480" s="5"/>
      <c r="B480" s="284"/>
      <c r="C480" s="285"/>
      <c r="D480" s="286"/>
      <c r="E480" s="287"/>
      <c r="F480" s="288"/>
      <c r="G480" s="5"/>
      <c r="J480" s="7" t="str">
        <f t="shared" si="135"/>
        <v/>
      </c>
      <c r="K480" s="48" t="str">
        <f t="shared" si="136"/>
        <v/>
      </c>
      <c r="L480" s="48" t="str">
        <f t="shared" si="137"/>
        <v/>
      </c>
      <c r="M480" s="49" t="str">
        <f t="shared" si="138"/>
        <v/>
      </c>
      <c r="O480" s="54" t="str">
        <f>IF('Staff &amp; Scores'!$C480="", "", 'Staff &amp; Scores'!$C480)</f>
        <v/>
      </c>
      <c r="U480" s="103" t="str">
        <f t="shared" si="139"/>
        <v/>
      </c>
      <c r="V480" s="77" t="str">
        <f t="shared" si="140"/>
        <v/>
      </c>
      <c r="W480" s="37" t="str">
        <f t="shared" si="141"/>
        <v/>
      </c>
      <c r="X480" s="7" t="str">
        <f t="shared" si="142"/>
        <v/>
      </c>
      <c r="Y480" s="37" t="str">
        <f t="shared" si="143"/>
        <v/>
      </c>
      <c r="AA480" s="54" t="str">
        <f t="shared" si="144"/>
        <v/>
      </c>
      <c r="AC480" s="121" t="str">
        <f t="shared" si="145"/>
        <v/>
      </c>
      <c r="AD480" s="111" t="str">
        <f t="shared" si="146"/>
        <v/>
      </c>
      <c r="AE480" s="122" t="str">
        <f t="shared" si="147"/>
        <v/>
      </c>
      <c r="AF480" s="123" t="str">
        <f t="shared" si="148"/>
        <v>Qtr 1</v>
      </c>
      <c r="AG480" s="122" t="str">
        <f t="shared" si="149"/>
        <v/>
      </c>
      <c r="AI480" s="124" t="str">
        <f t="shared" si="150"/>
        <v/>
      </c>
      <c r="AK480" s="103" t="str">
        <f t="shared" si="151"/>
        <v/>
      </c>
      <c r="AL480" s="104" t="str">
        <f t="shared" si="152"/>
        <v/>
      </c>
      <c r="AN480" s="37" t="str">
        <f>IF(AK480="", "", COUNTIF(AK$11:AK$8010, "&lt;"&amp;AK480)+1+COUNTIF(AK$11:AK480, AK480)-1)</f>
        <v/>
      </c>
      <c r="AO480" s="37" t="str">
        <f>IF(AL480="", "", COUNTIF(AL$11:AL$8010, "&gt;"&amp;AL480)+1+COUNTIF(AL$11:AL480, AL480)-1)</f>
        <v/>
      </c>
    </row>
    <row r="481" spans="1:41" x14ac:dyDescent="0.55000000000000004">
      <c r="A481" s="5"/>
      <c r="B481" s="284"/>
      <c r="C481" s="285"/>
      <c r="D481" s="286"/>
      <c r="E481" s="287"/>
      <c r="F481" s="288"/>
      <c r="G481" s="5"/>
      <c r="J481" s="7" t="str">
        <f t="shared" si="135"/>
        <v/>
      </c>
      <c r="K481" s="48" t="str">
        <f t="shared" si="136"/>
        <v/>
      </c>
      <c r="L481" s="48" t="str">
        <f t="shared" si="137"/>
        <v/>
      </c>
      <c r="M481" s="49" t="str">
        <f t="shared" si="138"/>
        <v/>
      </c>
      <c r="O481" s="54" t="str">
        <f>IF('Staff &amp; Scores'!$C481="", "", 'Staff &amp; Scores'!$C481)</f>
        <v/>
      </c>
      <c r="U481" s="103" t="str">
        <f t="shared" si="139"/>
        <v/>
      </c>
      <c r="V481" s="77" t="str">
        <f t="shared" si="140"/>
        <v/>
      </c>
      <c r="W481" s="37" t="str">
        <f t="shared" si="141"/>
        <v/>
      </c>
      <c r="X481" s="7" t="str">
        <f t="shared" si="142"/>
        <v/>
      </c>
      <c r="Y481" s="37" t="str">
        <f t="shared" si="143"/>
        <v/>
      </c>
      <c r="AA481" s="54" t="str">
        <f t="shared" si="144"/>
        <v/>
      </c>
      <c r="AC481" s="121" t="str">
        <f t="shared" si="145"/>
        <v/>
      </c>
      <c r="AD481" s="111" t="str">
        <f t="shared" si="146"/>
        <v/>
      </c>
      <c r="AE481" s="122" t="str">
        <f t="shared" si="147"/>
        <v/>
      </c>
      <c r="AF481" s="123" t="str">
        <f t="shared" si="148"/>
        <v>Qtr 1</v>
      </c>
      <c r="AG481" s="122" t="str">
        <f t="shared" si="149"/>
        <v/>
      </c>
      <c r="AI481" s="124" t="str">
        <f t="shared" si="150"/>
        <v/>
      </c>
      <c r="AK481" s="103" t="str">
        <f t="shared" si="151"/>
        <v/>
      </c>
      <c r="AL481" s="104" t="str">
        <f t="shared" si="152"/>
        <v/>
      </c>
      <c r="AN481" s="37" t="str">
        <f>IF(AK481="", "", COUNTIF(AK$11:AK$8010, "&lt;"&amp;AK481)+1+COUNTIF(AK$11:AK481, AK481)-1)</f>
        <v/>
      </c>
      <c r="AO481" s="37" t="str">
        <f>IF(AL481="", "", COUNTIF(AL$11:AL$8010, "&gt;"&amp;AL481)+1+COUNTIF(AL$11:AL481, AL481)-1)</f>
        <v/>
      </c>
    </row>
    <row r="482" spans="1:41" x14ac:dyDescent="0.55000000000000004">
      <c r="A482" s="5"/>
      <c r="B482" s="284"/>
      <c r="C482" s="285"/>
      <c r="D482" s="286"/>
      <c r="E482" s="287"/>
      <c r="F482" s="288"/>
      <c r="G482" s="5"/>
      <c r="J482" s="7" t="str">
        <f t="shared" si="135"/>
        <v/>
      </c>
      <c r="K482" s="48" t="str">
        <f t="shared" si="136"/>
        <v/>
      </c>
      <c r="L482" s="48" t="str">
        <f t="shared" si="137"/>
        <v/>
      </c>
      <c r="M482" s="49" t="str">
        <f t="shared" si="138"/>
        <v/>
      </c>
      <c r="O482" s="54" t="str">
        <f>IF('Staff &amp; Scores'!$C482="", "", 'Staff &amp; Scores'!$C482)</f>
        <v/>
      </c>
      <c r="U482" s="103" t="str">
        <f t="shared" si="139"/>
        <v/>
      </c>
      <c r="V482" s="77" t="str">
        <f t="shared" si="140"/>
        <v/>
      </c>
      <c r="W482" s="37" t="str">
        <f t="shared" si="141"/>
        <v/>
      </c>
      <c r="X482" s="7" t="str">
        <f t="shared" si="142"/>
        <v/>
      </c>
      <c r="Y482" s="37" t="str">
        <f t="shared" si="143"/>
        <v/>
      </c>
      <c r="AA482" s="54" t="str">
        <f t="shared" si="144"/>
        <v/>
      </c>
      <c r="AC482" s="121" t="str">
        <f t="shared" si="145"/>
        <v/>
      </c>
      <c r="AD482" s="111" t="str">
        <f t="shared" si="146"/>
        <v/>
      </c>
      <c r="AE482" s="122" t="str">
        <f t="shared" si="147"/>
        <v/>
      </c>
      <c r="AF482" s="123" t="str">
        <f t="shared" si="148"/>
        <v>Qtr 1</v>
      </c>
      <c r="AG482" s="122" t="str">
        <f t="shared" si="149"/>
        <v/>
      </c>
      <c r="AI482" s="124" t="str">
        <f t="shared" si="150"/>
        <v/>
      </c>
      <c r="AK482" s="103" t="str">
        <f t="shared" si="151"/>
        <v/>
      </c>
      <c r="AL482" s="104" t="str">
        <f t="shared" si="152"/>
        <v/>
      </c>
      <c r="AN482" s="37" t="str">
        <f>IF(AK482="", "", COUNTIF(AK$11:AK$8010, "&lt;"&amp;AK482)+1+COUNTIF(AK$11:AK482, AK482)-1)</f>
        <v/>
      </c>
      <c r="AO482" s="37" t="str">
        <f>IF(AL482="", "", COUNTIF(AL$11:AL$8010, "&gt;"&amp;AL482)+1+COUNTIF(AL$11:AL482, AL482)-1)</f>
        <v/>
      </c>
    </row>
    <row r="483" spans="1:41" x14ac:dyDescent="0.55000000000000004">
      <c r="A483" s="5"/>
      <c r="B483" s="284"/>
      <c r="C483" s="285"/>
      <c r="D483" s="286"/>
      <c r="E483" s="287"/>
      <c r="F483" s="288"/>
      <c r="G483" s="5"/>
      <c r="J483" s="7" t="str">
        <f t="shared" si="135"/>
        <v/>
      </c>
      <c r="K483" s="48" t="str">
        <f t="shared" si="136"/>
        <v/>
      </c>
      <c r="L483" s="48" t="str">
        <f t="shared" si="137"/>
        <v/>
      </c>
      <c r="M483" s="49" t="str">
        <f t="shared" si="138"/>
        <v/>
      </c>
      <c r="O483" s="54" t="str">
        <f>IF('Staff &amp; Scores'!$C483="", "", 'Staff &amp; Scores'!$C483)</f>
        <v/>
      </c>
      <c r="U483" s="103" t="str">
        <f t="shared" si="139"/>
        <v/>
      </c>
      <c r="V483" s="77" t="str">
        <f t="shared" si="140"/>
        <v/>
      </c>
      <c r="W483" s="37" t="str">
        <f t="shared" si="141"/>
        <v/>
      </c>
      <c r="X483" s="7" t="str">
        <f t="shared" si="142"/>
        <v/>
      </c>
      <c r="Y483" s="37" t="str">
        <f t="shared" si="143"/>
        <v/>
      </c>
      <c r="AA483" s="54" t="str">
        <f t="shared" si="144"/>
        <v/>
      </c>
      <c r="AC483" s="121" t="str">
        <f t="shared" si="145"/>
        <v/>
      </c>
      <c r="AD483" s="111" t="str">
        <f t="shared" si="146"/>
        <v/>
      </c>
      <c r="AE483" s="122" t="str">
        <f t="shared" si="147"/>
        <v/>
      </c>
      <c r="AF483" s="123" t="str">
        <f t="shared" si="148"/>
        <v>Qtr 1</v>
      </c>
      <c r="AG483" s="122" t="str">
        <f t="shared" si="149"/>
        <v/>
      </c>
      <c r="AI483" s="124" t="str">
        <f t="shared" si="150"/>
        <v/>
      </c>
      <c r="AK483" s="103" t="str">
        <f t="shared" si="151"/>
        <v/>
      </c>
      <c r="AL483" s="104" t="str">
        <f t="shared" si="152"/>
        <v/>
      </c>
      <c r="AN483" s="37" t="str">
        <f>IF(AK483="", "", COUNTIF(AK$11:AK$8010, "&lt;"&amp;AK483)+1+COUNTIF(AK$11:AK483, AK483)-1)</f>
        <v/>
      </c>
      <c r="AO483" s="37" t="str">
        <f>IF(AL483="", "", COUNTIF(AL$11:AL$8010, "&gt;"&amp;AL483)+1+COUNTIF(AL$11:AL483, AL483)-1)</f>
        <v/>
      </c>
    </row>
    <row r="484" spans="1:41" x14ac:dyDescent="0.55000000000000004">
      <c r="A484" s="5"/>
      <c r="B484" s="284"/>
      <c r="C484" s="285"/>
      <c r="D484" s="286"/>
      <c r="E484" s="287"/>
      <c r="F484" s="288"/>
      <c r="G484" s="5"/>
      <c r="J484" s="7" t="str">
        <f t="shared" si="135"/>
        <v/>
      </c>
      <c r="K484" s="48" t="str">
        <f t="shared" si="136"/>
        <v/>
      </c>
      <c r="L484" s="48" t="str">
        <f t="shared" si="137"/>
        <v/>
      </c>
      <c r="M484" s="49" t="str">
        <f t="shared" si="138"/>
        <v/>
      </c>
      <c r="O484" s="54" t="str">
        <f>IF('Staff &amp; Scores'!$C484="", "", 'Staff &amp; Scores'!$C484)</f>
        <v/>
      </c>
      <c r="U484" s="103" t="str">
        <f t="shared" si="139"/>
        <v/>
      </c>
      <c r="V484" s="77" t="str">
        <f t="shared" si="140"/>
        <v/>
      </c>
      <c r="W484" s="37" t="str">
        <f t="shared" si="141"/>
        <v/>
      </c>
      <c r="X484" s="7" t="str">
        <f t="shared" si="142"/>
        <v/>
      </c>
      <c r="Y484" s="37" t="str">
        <f t="shared" si="143"/>
        <v/>
      </c>
      <c r="AA484" s="54" t="str">
        <f t="shared" si="144"/>
        <v/>
      </c>
      <c r="AC484" s="121" t="str">
        <f t="shared" si="145"/>
        <v/>
      </c>
      <c r="AD484" s="111" t="str">
        <f t="shared" si="146"/>
        <v/>
      </c>
      <c r="AE484" s="122" t="str">
        <f t="shared" si="147"/>
        <v/>
      </c>
      <c r="AF484" s="123" t="str">
        <f t="shared" si="148"/>
        <v>Qtr 1</v>
      </c>
      <c r="AG484" s="122" t="str">
        <f t="shared" si="149"/>
        <v/>
      </c>
      <c r="AI484" s="124" t="str">
        <f t="shared" si="150"/>
        <v/>
      </c>
      <c r="AK484" s="103" t="str">
        <f t="shared" si="151"/>
        <v/>
      </c>
      <c r="AL484" s="104" t="str">
        <f t="shared" si="152"/>
        <v/>
      </c>
      <c r="AN484" s="37" t="str">
        <f>IF(AK484="", "", COUNTIF(AK$11:AK$8010, "&lt;"&amp;AK484)+1+COUNTIF(AK$11:AK484, AK484)-1)</f>
        <v/>
      </c>
      <c r="AO484" s="37" t="str">
        <f>IF(AL484="", "", COUNTIF(AL$11:AL$8010, "&gt;"&amp;AL484)+1+COUNTIF(AL$11:AL484, AL484)-1)</f>
        <v/>
      </c>
    </row>
    <row r="485" spans="1:41" x14ac:dyDescent="0.55000000000000004">
      <c r="A485" s="5"/>
      <c r="B485" s="284"/>
      <c r="C485" s="285"/>
      <c r="D485" s="286"/>
      <c r="E485" s="287"/>
      <c r="F485" s="288"/>
      <c r="G485" s="5"/>
      <c r="J485" s="7" t="str">
        <f t="shared" si="135"/>
        <v/>
      </c>
      <c r="K485" s="48" t="str">
        <f t="shared" si="136"/>
        <v/>
      </c>
      <c r="L485" s="48" t="str">
        <f t="shared" si="137"/>
        <v/>
      </c>
      <c r="M485" s="49" t="str">
        <f t="shared" si="138"/>
        <v/>
      </c>
      <c r="O485" s="54" t="str">
        <f>IF('Staff &amp; Scores'!$C485="", "", 'Staff &amp; Scores'!$C485)</f>
        <v/>
      </c>
      <c r="U485" s="103" t="str">
        <f t="shared" si="139"/>
        <v/>
      </c>
      <c r="V485" s="77" t="str">
        <f t="shared" si="140"/>
        <v/>
      </c>
      <c r="W485" s="37" t="str">
        <f t="shared" si="141"/>
        <v/>
      </c>
      <c r="X485" s="7" t="str">
        <f t="shared" si="142"/>
        <v/>
      </c>
      <c r="Y485" s="37" t="str">
        <f t="shared" si="143"/>
        <v/>
      </c>
      <c r="AA485" s="54" t="str">
        <f t="shared" si="144"/>
        <v/>
      </c>
      <c r="AC485" s="121" t="str">
        <f t="shared" si="145"/>
        <v/>
      </c>
      <c r="AD485" s="111" t="str">
        <f t="shared" si="146"/>
        <v/>
      </c>
      <c r="AE485" s="122" t="str">
        <f t="shared" si="147"/>
        <v/>
      </c>
      <c r="AF485" s="123" t="str">
        <f t="shared" si="148"/>
        <v>Qtr 1</v>
      </c>
      <c r="AG485" s="122" t="str">
        <f t="shared" si="149"/>
        <v/>
      </c>
      <c r="AI485" s="124" t="str">
        <f t="shared" si="150"/>
        <v/>
      </c>
      <c r="AK485" s="103" t="str">
        <f t="shared" si="151"/>
        <v/>
      </c>
      <c r="AL485" s="104" t="str">
        <f t="shared" si="152"/>
        <v/>
      </c>
      <c r="AN485" s="37" t="str">
        <f>IF(AK485="", "", COUNTIF(AK$11:AK$8010, "&lt;"&amp;AK485)+1+COUNTIF(AK$11:AK485, AK485)-1)</f>
        <v/>
      </c>
      <c r="AO485" s="37" t="str">
        <f>IF(AL485="", "", COUNTIF(AL$11:AL$8010, "&gt;"&amp;AL485)+1+COUNTIF(AL$11:AL485, AL485)-1)</f>
        <v/>
      </c>
    </row>
    <row r="486" spans="1:41" x14ac:dyDescent="0.55000000000000004">
      <c r="A486" s="5"/>
      <c r="B486" s="284"/>
      <c r="C486" s="285"/>
      <c r="D486" s="286"/>
      <c r="E486" s="287"/>
      <c r="F486" s="288"/>
      <c r="G486" s="5"/>
      <c r="J486" s="7" t="str">
        <f t="shared" si="135"/>
        <v/>
      </c>
      <c r="K486" s="48" t="str">
        <f t="shared" si="136"/>
        <v/>
      </c>
      <c r="L486" s="48" t="str">
        <f t="shared" si="137"/>
        <v/>
      </c>
      <c r="M486" s="49" t="str">
        <f t="shared" si="138"/>
        <v/>
      </c>
      <c r="O486" s="54" t="str">
        <f>IF('Staff &amp; Scores'!$C486="", "", 'Staff &amp; Scores'!$C486)</f>
        <v/>
      </c>
      <c r="U486" s="103" t="str">
        <f t="shared" si="139"/>
        <v/>
      </c>
      <c r="V486" s="77" t="str">
        <f t="shared" si="140"/>
        <v/>
      </c>
      <c r="W486" s="37" t="str">
        <f t="shared" si="141"/>
        <v/>
      </c>
      <c r="X486" s="7" t="str">
        <f t="shared" si="142"/>
        <v/>
      </c>
      <c r="Y486" s="37" t="str">
        <f t="shared" si="143"/>
        <v/>
      </c>
      <c r="AA486" s="54" t="str">
        <f t="shared" si="144"/>
        <v/>
      </c>
      <c r="AC486" s="121" t="str">
        <f t="shared" si="145"/>
        <v/>
      </c>
      <c r="AD486" s="111" t="str">
        <f t="shared" si="146"/>
        <v/>
      </c>
      <c r="AE486" s="122" t="str">
        <f t="shared" si="147"/>
        <v/>
      </c>
      <c r="AF486" s="123" t="str">
        <f t="shared" si="148"/>
        <v>Qtr 1</v>
      </c>
      <c r="AG486" s="122" t="str">
        <f t="shared" si="149"/>
        <v/>
      </c>
      <c r="AI486" s="124" t="str">
        <f t="shared" si="150"/>
        <v/>
      </c>
      <c r="AK486" s="103" t="str">
        <f t="shared" si="151"/>
        <v/>
      </c>
      <c r="AL486" s="104" t="str">
        <f t="shared" si="152"/>
        <v/>
      </c>
      <c r="AN486" s="37" t="str">
        <f>IF(AK486="", "", COUNTIF(AK$11:AK$8010, "&lt;"&amp;AK486)+1+COUNTIF(AK$11:AK486, AK486)-1)</f>
        <v/>
      </c>
      <c r="AO486" s="37" t="str">
        <f>IF(AL486="", "", COUNTIF(AL$11:AL$8010, "&gt;"&amp;AL486)+1+COUNTIF(AL$11:AL486, AL486)-1)</f>
        <v/>
      </c>
    </row>
    <row r="487" spans="1:41" x14ac:dyDescent="0.55000000000000004">
      <c r="A487" s="5"/>
      <c r="B487" s="284"/>
      <c r="C487" s="285"/>
      <c r="D487" s="286"/>
      <c r="E487" s="287"/>
      <c r="F487" s="288"/>
      <c r="G487" s="5"/>
      <c r="J487" s="7" t="str">
        <f t="shared" si="135"/>
        <v/>
      </c>
      <c r="K487" s="48" t="str">
        <f t="shared" si="136"/>
        <v/>
      </c>
      <c r="L487" s="48" t="str">
        <f t="shared" si="137"/>
        <v/>
      </c>
      <c r="M487" s="49" t="str">
        <f t="shared" si="138"/>
        <v/>
      </c>
      <c r="O487" s="54" t="str">
        <f>IF('Staff &amp; Scores'!$C487="", "", 'Staff &amp; Scores'!$C487)</f>
        <v/>
      </c>
      <c r="U487" s="103" t="str">
        <f t="shared" si="139"/>
        <v/>
      </c>
      <c r="V487" s="77" t="str">
        <f t="shared" si="140"/>
        <v/>
      </c>
      <c r="W487" s="37" t="str">
        <f t="shared" si="141"/>
        <v/>
      </c>
      <c r="X487" s="7" t="str">
        <f t="shared" si="142"/>
        <v/>
      </c>
      <c r="Y487" s="37" t="str">
        <f t="shared" si="143"/>
        <v/>
      </c>
      <c r="AA487" s="54" t="str">
        <f t="shared" si="144"/>
        <v/>
      </c>
      <c r="AC487" s="121" t="str">
        <f t="shared" si="145"/>
        <v/>
      </c>
      <c r="AD487" s="111" t="str">
        <f t="shared" si="146"/>
        <v/>
      </c>
      <c r="AE487" s="122" t="str">
        <f t="shared" si="147"/>
        <v/>
      </c>
      <c r="AF487" s="123" t="str">
        <f t="shared" si="148"/>
        <v>Qtr 1</v>
      </c>
      <c r="AG487" s="122" t="str">
        <f t="shared" si="149"/>
        <v/>
      </c>
      <c r="AI487" s="124" t="str">
        <f t="shared" si="150"/>
        <v/>
      </c>
      <c r="AK487" s="103" t="str">
        <f t="shared" si="151"/>
        <v/>
      </c>
      <c r="AL487" s="104" t="str">
        <f t="shared" si="152"/>
        <v/>
      </c>
      <c r="AN487" s="37" t="str">
        <f>IF(AK487="", "", COUNTIF(AK$11:AK$8010, "&lt;"&amp;AK487)+1+COUNTIF(AK$11:AK487, AK487)-1)</f>
        <v/>
      </c>
      <c r="AO487" s="37" t="str">
        <f>IF(AL487="", "", COUNTIF(AL$11:AL$8010, "&gt;"&amp;AL487)+1+COUNTIF(AL$11:AL487, AL487)-1)</f>
        <v/>
      </c>
    </row>
    <row r="488" spans="1:41" x14ac:dyDescent="0.55000000000000004">
      <c r="A488" s="5"/>
      <c r="B488" s="284"/>
      <c r="C488" s="285"/>
      <c r="D488" s="286"/>
      <c r="E488" s="287"/>
      <c r="F488" s="288"/>
      <c r="G488" s="5"/>
      <c r="J488" s="7" t="str">
        <f t="shared" si="135"/>
        <v/>
      </c>
      <c r="K488" s="48" t="str">
        <f t="shared" si="136"/>
        <v/>
      </c>
      <c r="L488" s="48" t="str">
        <f t="shared" si="137"/>
        <v/>
      </c>
      <c r="M488" s="49" t="str">
        <f t="shared" si="138"/>
        <v/>
      </c>
      <c r="O488" s="54" t="str">
        <f>IF('Staff &amp; Scores'!$C488="", "", 'Staff &amp; Scores'!$C488)</f>
        <v/>
      </c>
      <c r="U488" s="103" t="str">
        <f t="shared" si="139"/>
        <v/>
      </c>
      <c r="V488" s="77" t="str">
        <f t="shared" si="140"/>
        <v/>
      </c>
      <c r="W488" s="37" t="str">
        <f t="shared" si="141"/>
        <v/>
      </c>
      <c r="X488" s="7" t="str">
        <f t="shared" si="142"/>
        <v/>
      </c>
      <c r="Y488" s="37" t="str">
        <f t="shared" si="143"/>
        <v/>
      </c>
      <c r="AA488" s="54" t="str">
        <f t="shared" si="144"/>
        <v/>
      </c>
      <c r="AC488" s="121" t="str">
        <f t="shared" si="145"/>
        <v/>
      </c>
      <c r="AD488" s="111" t="str">
        <f t="shared" si="146"/>
        <v/>
      </c>
      <c r="AE488" s="122" t="str">
        <f t="shared" si="147"/>
        <v/>
      </c>
      <c r="AF488" s="123" t="str">
        <f t="shared" si="148"/>
        <v>Qtr 1</v>
      </c>
      <c r="AG488" s="122" t="str">
        <f t="shared" si="149"/>
        <v/>
      </c>
      <c r="AI488" s="124" t="str">
        <f t="shared" si="150"/>
        <v/>
      </c>
      <c r="AK488" s="103" t="str">
        <f t="shared" si="151"/>
        <v/>
      </c>
      <c r="AL488" s="104" t="str">
        <f t="shared" si="152"/>
        <v/>
      </c>
      <c r="AN488" s="37" t="str">
        <f>IF(AK488="", "", COUNTIF(AK$11:AK$8010, "&lt;"&amp;AK488)+1+COUNTIF(AK$11:AK488, AK488)-1)</f>
        <v/>
      </c>
      <c r="AO488" s="37" t="str">
        <f>IF(AL488="", "", COUNTIF(AL$11:AL$8010, "&gt;"&amp;AL488)+1+COUNTIF(AL$11:AL488, AL488)-1)</f>
        <v/>
      </c>
    </row>
    <row r="489" spans="1:41" x14ac:dyDescent="0.55000000000000004">
      <c r="A489" s="5"/>
      <c r="B489" s="284"/>
      <c r="C489" s="285"/>
      <c r="D489" s="286"/>
      <c r="E489" s="287"/>
      <c r="F489" s="288"/>
      <c r="G489" s="5"/>
      <c r="J489" s="7" t="str">
        <f t="shared" si="135"/>
        <v/>
      </c>
      <c r="K489" s="48" t="str">
        <f t="shared" si="136"/>
        <v/>
      </c>
      <c r="L489" s="48" t="str">
        <f t="shared" si="137"/>
        <v/>
      </c>
      <c r="M489" s="49" t="str">
        <f t="shared" si="138"/>
        <v/>
      </c>
      <c r="O489" s="54" t="str">
        <f>IF('Staff &amp; Scores'!$C489="", "", 'Staff &amp; Scores'!$C489)</f>
        <v/>
      </c>
      <c r="U489" s="103" t="str">
        <f t="shared" si="139"/>
        <v/>
      </c>
      <c r="V489" s="77" t="str">
        <f t="shared" si="140"/>
        <v/>
      </c>
      <c r="W489" s="37" t="str">
        <f t="shared" si="141"/>
        <v/>
      </c>
      <c r="X489" s="7" t="str">
        <f t="shared" si="142"/>
        <v/>
      </c>
      <c r="Y489" s="37" t="str">
        <f t="shared" si="143"/>
        <v/>
      </c>
      <c r="AA489" s="54" t="str">
        <f t="shared" si="144"/>
        <v/>
      </c>
      <c r="AC489" s="121" t="str">
        <f t="shared" si="145"/>
        <v/>
      </c>
      <c r="AD489" s="111" t="str">
        <f t="shared" si="146"/>
        <v/>
      </c>
      <c r="AE489" s="122" t="str">
        <f t="shared" si="147"/>
        <v/>
      </c>
      <c r="AF489" s="123" t="str">
        <f t="shared" si="148"/>
        <v>Qtr 1</v>
      </c>
      <c r="AG489" s="122" t="str">
        <f t="shared" si="149"/>
        <v/>
      </c>
      <c r="AI489" s="124" t="str">
        <f t="shared" si="150"/>
        <v/>
      </c>
      <c r="AK489" s="103" t="str">
        <f t="shared" si="151"/>
        <v/>
      </c>
      <c r="AL489" s="104" t="str">
        <f t="shared" si="152"/>
        <v/>
      </c>
      <c r="AN489" s="37" t="str">
        <f>IF(AK489="", "", COUNTIF(AK$11:AK$8010, "&lt;"&amp;AK489)+1+COUNTIF(AK$11:AK489, AK489)-1)</f>
        <v/>
      </c>
      <c r="AO489" s="37" t="str">
        <f>IF(AL489="", "", COUNTIF(AL$11:AL$8010, "&gt;"&amp;AL489)+1+COUNTIF(AL$11:AL489, AL489)-1)</f>
        <v/>
      </c>
    </row>
    <row r="490" spans="1:41" x14ac:dyDescent="0.55000000000000004">
      <c r="A490" s="5"/>
      <c r="B490" s="284"/>
      <c r="C490" s="285"/>
      <c r="D490" s="286"/>
      <c r="E490" s="287"/>
      <c r="F490" s="288"/>
      <c r="G490" s="5"/>
      <c r="J490" s="7" t="str">
        <f t="shared" si="135"/>
        <v/>
      </c>
      <c r="K490" s="48" t="str">
        <f t="shared" si="136"/>
        <v/>
      </c>
      <c r="L490" s="48" t="str">
        <f t="shared" si="137"/>
        <v/>
      </c>
      <c r="M490" s="49" t="str">
        <f t="shared" si="138"/>
        <v/>
      </c>
      <c r="O490" s="54" t="str">
        <f>IF('Staff &amp; Scores'!$C490="", "", 'Staff &amp; Scores'!$C490)</f>
        <v/>
      </c>
      <c r="U490" s="103" t="str">
        <f t="shared" si="139"/>
        <v/>
      </c>
      <c r="V490" s="77" t="str">
        <f t="shared" si="140"/>
        <v/>
      </c>
      <c r="W490" s="37" t="str">
        <f t="shared" si="141"/>
        <v/>
      </c>
      <c r="X490" s="7" t="str">
        <f t="shared" si="142"/>
        <v/>
      </c>
      <c r="Y490" s="37" t="str">
        <f t="shared" si="143"/>
        <v/>
      </c>
      <c r="AA490" s="54" t="str">
        <f t="shared" si="144"/>
        <v/>
      </c>
      <c r="AC490" s="121" t="str">
        <f t="shared" si="145"/>
        <v/>
      </c>
      <c r="AD490" s="111" t="str">
        <f t="shared" si="146"/>
        <v/>
      </c>
      <c r="AE490" s="122" t="str">
        <f t="shared" si="147"/>
        <v/>
      </c>
      <c r="AF490" s="123" t="str">
        <f t="shared" si="148"/>
        <v>Qtr 1</v>
      </c>
      <c r="AG490" s="122" t="str">
        <f t="shared" si="149"/>
        <v/>
      </c>
      <c r="AI490" s="124" t="str">
        <f t="shared" si="150"/>
        <v/>
      </c>
      <c r="AK490" s="103" t="str">
        <f t="shared" si="151"/>
        <v/>
      </c>
      <c r="AL490" s="104" t="str">
        <f t="shared" si="152"/>
        <v/>
      </c>
      <c r="AN490" s="37" t="str">
        <f>IF(AK490="", "", COUNTIF(AK$11:AK$8010, "&lt;"&amp;AK490)+1+COUNTIF(AK$11:AK490, AK490)-1)</f>
        <v/>
      </c>
      <c r="AO490" s="37" t="str">
        <f>IF(AL490="", "", COUNTIF(AL$11:AL$8010, "&gt;"&amp;AL490)+1+COUNTIF(AL$11:AL490, AL490)-1)</f>
        <v/>
      </c>
    </row>
    <row r="491" spans="1:41" x14ac:dyDescent="0.55000000000000004">
      <c r="A491" s="5"/>
      <c r="B491" s="284"/>
      <c r="C491" s="285"/>
      <c r="D491" s="286"/>
      <c r="E491" s="287"/>
      <c r="F491" s="288"/>
      <c r="G491" s="5"/>
      <c r="J491" s="7" t="str">
        <f t="shared" si="135"/>
        <v/>
      </c>
      <c r="K491" s="48" t="str">
        <f t="shared" si="136"/>
        <v/>
      </c>
      <c r="L491" s="48" t="str">
        <f t="shared" si="137"/>
        <v/>
      </c>
      <c r="M491" s="49" t="str">
        <f t="shared" si="138"/>
        <v/>
      </c>
      <c r="O491" s="54" t="str">
        <f>IF('Staff &amp; Scores'!$C491="", "", 'Staff &amp; Scores'!$C491)</f>
        <v/>
      </c>
      <c r="U491" s="103" t="str">
        <f t="shared" si="139"/>
        <v/>
      </c>
      <c r="V491" s="77" t="str">
        <f t="shared" si="140"/>
        <v/>
      </c>
      <c r="W491" s="37" t="str">
        <f t="shared" si="141"/>
        <v/>
      </c>
      <c r="X491" s="7" t="str">
        <f t="shared" si="142"/>
        <v/>
      </c>
      <c r="Y491" s="37" t="str">
        <f t="shared" si="143"/>
        <v/>
      </c>
      <c r="AA491" s="54" t="str">
        <f t="shared" si="144"/>
        <v/>
      </c>
      <c r="AC491" s="121" t="str">
        <f t="shared" si="145"/>
        <v/>
      </c>
      <c r="AD491" s="111" t="str">
        <f t="shared" si="146"/>
        <v/>
      </c>
      <c r="AE491" s="122" t="str">
        <f t="shared" si="147"/>
        <v/>
      </c>
      <c r="AF491" s="123" t="str">
        <f t="shared" si="148"/>
        <v>Qtr 1</v>
      </c>
      <c r="AG491" s="122" t="str">
        <f t="shared" si="149"/>
        <v/>
      </c>
      <c r="AI491" s="124" t="str">
        <f t="shared" si="150"/>
        <v/>
      </c>
      <c r="AK491" s="103" t="str">
        <f t="shared" si="151"/>
        <v/>
      </c>
      <c r="AL491" s="104" t="str">
        <f t="shared" si="152"/>
        <v/>
      </c>
      <c r="AN491" s="37" t="str">
        <f>IF(AK491="", "", COUNTIF(AK$11:AK$8010, "&lt;"&amp;AK491)+1+COUNTIF(AK$11:AK491, AK491)-1)</f>
        <v/>
      </c>
      <c r="AO491" s="37" t="str">
        <f>IF(AL491="", "", COUNTIF(AL$11:AL$8010, "&gt;"&amp;AL491)+1+COUNTIF(AL$11:AL491, AL491)-1)</f>
        <v/>
      </c>
    </row>
    <row r="492" spans="1:41" x14ac:dyDescent="0.55000000000000004">
      <c r="A492" s="5"/>
      <c r="B492" s="284"/>
      <c r="C492" s="285"/>
      <c r="D492" s="286"/>
      <c r="E492" s="287"/>
      <c r="F492" s="288"/>
      <c r="G492" s="5"/>
      <c r="J492" s="7" t="str">
        <f t="shared" si="135"/>
        <v/>
      </c>
      <c r="K492" s="48" t="str">
        <f t="shared" si="136"/>
        <v/>
      </c>
      <c r="L492" s="48" t="str">
        <f t="shared" si="137"/>
        <v/>
      </c>
      <c r="M492" s="49" t="str">
        <f t="shared" si="138"/>
        <v/>
      </c>
      <c r="O492" s="54" t="str">
        <f>IF('Staff &amp; Scores'!$C492="", "", 'Staff &amp; Scores'!$C492)</f>
        <v/>
      </c>
      <c r="U492" s="103" t="str">
        <f t="shared" si="139"/>
        <v/>
      </c>
      <c r="V492" s="77" t="str">
        <f t="shared" si="140"/>
        <v/>
      </c>
      <c r="W492" s="37" t="str">
        <f t="shared" si="141"/>
        <v/>
      </c>
      <c r="X492" s="7" t="str">
        <f t="shared" si="142"/>
        <v/>
      </c>
      <c r="Y492" s="37" t="str">
        <f t="shared" si="143"/>
        <v/>
      </c>
      <c r="AA492" s="54" t="str">
        <f t="shared" si="144"/>
        <v/>
      </c>
      <c r="AC492" s="121" t="str">
        <f t="shared" si="145"/>
        <v/>
      </c>
      <c r="AD492" s="111" t="str">
        <f t="shared" si="146"/>
        <v/>
      </c>
      <c r="AE492" s="122" t="str">
        <f t="shared" si="147"/>
        <v/>
      </c>
      <c r="AF492" s="123" t="str">
        <f t="shared" si="148"/>
        <v>Qtr 1</v>
      </c>
      <c r="AG492" s="122" t="str">
        <f t="shared" si="149"/>
        <v/>
      </c>
      <c r="AI492" s="124" t="str">
        <f t="shared" si="150"/>
        <v/>
      </c>
      <c r="AK492" s="103" t="str">
        <f t="shared" si="151"/>
        <v/>
      </c>
      <c r="AL492" s="104" t="str">
        <f t="shared" si="152"/>
        <v/>
      </c>
      <c r="AN492" s="37" t="str">
        <f>IF(AK492="", "", COUNTIF(AK$11:AK$8010, "&lt;"&amp;AK492)+1+COUNTIF(AK$11:AK492, AK492)-1)</f>
        <v/>
      </c>
      <c r="AO492" s="37" t="str">
        <f>IF(AL492="", "", COUNTIF(AL$11:AL$8010, "&gt;"&amp;AL492)+1+COUNTIF(AL$11:AL492, AL492)-1)</f>
        <v/>
      </c>
    </row>
    <row r="493" spans="1:41" x14ac:dyDescent="0.55000000000000004">
      <c r="A493" s="5"/>
      <c r="B493" s="284"/>
      <c r="C493" s="285"/>
      <c r="D493" s="286"/>
      <c r="E493" s="287"/>
      <c r="F493" s="288"/>
      <c r="G493" s="5"/>
      <c r="J493" s="7" t="str">
        <f t="shared" si="135"/>
        <v/>
      </c>
      <c r="K493" s="48" t="str">
        <f t="shared" si="136"/>
        <v/>
      </c>
      <c r="L493" s="48" t="str">
        <f t="shared" si="137"/>
        <v/>
      </c>
      <c r="M493" s="49" t="str">
        <f t="shared" si="138"/>
        <v/>
      </c>
      <c r="O493" s="54" t="str">
        <f>IF('Staff &amp; Scores'!$C493="", "", 'Staff &amp; Scores'!$C493)</f>
        <v/>
      </c>
      <c r="U493" s="103" t="str">
        <f t="shared" si="139"/>
        <v/>
      </c>
      <c r="V493" s="77" t="str">
        <f t="shared" si="140"/>
        <v/>
      </c>
      <c r="W493" s="37" t="str">
        <f t="shared" si="141"/>
        <v/>
      </c>
      <c r="X493" s="7" t="str">
        <f t="shared" si="142"/>
        <v/>
      </c>
      <c r="Y493" s="37" t="str">
        <f t="shared" si="143"/>
        <v/>
      </c>
      <c r="AA493" s="54" t="str">
        <f t="shared" si="144"/>
        <v/>
      </c>
      <c r="AC493" s="121" t="str">
        <f t="shared" si="145"/>
        <v/>
      </c>
      <c r="AD493" s="111" t="str">
        <f t="shared" si="146"/>
        <v/>
      </c>
      <c r="AE493" s="122" t="str">
        <f t="shared" si="147"/>
        <v/>
      </c>
      <c r="AF493" s="123" t="str">
        <f t="shared" si="148"/>
        <v>Qtr 1</v>
      </c>
      <c r="AG493" s="122" t="str">
        <f t="shared" si="149"/>
        <v/>
      </c>
      <c r="AI493" s="124" t="str">
        <f t="shared" si="150"/>
        <v/>
      </c>
      <c r="AK493" s="103" t="str">
        <f t="shared" si="151"/>
        <v/>
      </c>
      <c r="AL493" s="104" t="str">
        <f t="shared" si="152"/>
        <v/>
      </c>
      <c r="AN493" s="37" t="str">
        <f>IF(AK493="", "", COUNTIF(AK$11:AK$8010, "&lt;"&amp;AK493)+1+COUNTIF(AK$11:AK493, AK493)-1)</f>
        <v/>
      </c>
      <c r="AO493" s="37" t="str">
        <f>IF(AL493="", "", COUNTIF(AL$11:AL$8010, "&gt;"&amp;AL493)+1+COUNTIF(AL$11:AL493, AL493)-1)</f>
        <v/>
      </c>
    </row>
    <row r="494" spans="1:41" x14ac:dyDescent="0.55000000000000004">
      <c r="A494" s="5"/>
      <c r="B494" s="284"/>
      <c r="C494" s="285"/>
      <c r="D494" s="286"/>
      <c r="E494" s="287"/>
      <c r="F494" s="288"/>
      <c r="G494" s="5"/>
      <c r="J494" s="7" t="str">
        <f t="shared" si="135"/>
        <v/>
      </c>
      <c r="K494" s="48" t="str">
        <f t="shared" si="136"/>
        <v/>
      </c>
      <c r="L494" s="48" t="str">
        <f t="shared" si="137"/>
        <v/>
      </c>
      <c r="M494" s="49" t="str">
        <f t="shared" si="138"/>
        <v/>
      </c>
      <c r="O494" s="54" t="str">
        <f>IF('Staff &amp; Scores'!$C494="", "", 'Staff &amp; Scores'!$C494)</f>
        <v/>
      </c>
      <c r="U494" s="103" t="str">
        <f t="shared" si="139"/>
        <v/>
      </c>
      <c r="V494" s="77" t="str">
        <f t="shared" si="140"/>
        <v/>
      </c>
      <c r="W494" s="37" t="str">
        <f t="shared" si="141"/>
        <v/>
      </c>
      <c r="X494" s="7" t="str">
        <f t="shared" si="142"/>
        <v/>
      </c>
      <c r="Y494" s="37" t="str">
        <f t="shared" si="143"/>
        <v/>
      </c>
      <c r="AA494" s="54" t="str">
        <f t="shared" si="144"/>
        <v/>
      </c>
      <c r="AC494" s="121" t="str">
        <f t="shared" si="145"/>
        <v/>
      </c>
      <c r="AD494" s="111" t="str">
        <f t="shared" si="146"/>
        <v/>
      </c>
      <c r="AE494" s="122" t="str">
        <f t="shared" si="147"/>
        <v/>
      </c>
      <c r="AF494" s="123" t="str">
        <f t="shared" si="148"/>
        <v>Qtr 1</v>
      </c>
      <c r="AG494" s="122" t="str">
        <f t="shared" si="149"/>
        <v/>
      </c>
      <c r="AI494" s="124" t="str">
        <f t="shared" si="150"/>
        <v/>
      </c>
      <c r="AK494" s="103" t="str">
        <f t="shared" si="151"/>
        <v/>
      </c>
      <c r="AL494" s="104" t="str">
        <f t="shared" si="152"/>
        <v/>
      </c>
      <c r="AN494" s="37" t="str">
        <f>IF(AK494="", "", COUNTIF(AK$11:AK$8010, "&lt;"&amp;AK494)+1+COUNTIF(AK$11:AK494, AK494)-1)</f>
        <v/>
      </c>
      <c r="AO494" s="37" t="str">
        <f>IF(AL494="", "", COUNTIF(AL$11:AL$8010, "&gt;"&amp;AL494)+1+COUNTIF(AL$11:AL494, AL494)-1)</f>
        <v/>
      </c>
    </row>
    <row r="495" spans="1:41" x14ac:dyDescent="0.55000000000000004">
      <c r="A495" s="5"/>
      <c r="B495" s="284"/>
      <c r="C495" s="285"/>
      <c r="D495" s="286"/>
      <c r="E495" s="287"/>
      <c r="F495" s="288"/>
      <c r="G495" s="5"/>
      <c r="J495" s="7" t="str">
        <f t="shared" si="135"/>
        <v/>
      </c>
      <c r="K495" s="48" t="str">
        <f t="shared" si="136"/>
        <v/>
      </c>
      <c r="L495" s="48" t="str">
        <f t="shared" si="137"/>
        <v/>
      </c>
      <c r="M495" s="49" t="str">
        <f t="shared" si="138"/>
        <v/>
      </c>
      <c r="O495" s="54" t="str">
        <f>IF('Staff &amp; Scores'!$C495="", "", 'Staff &amp; Scores'!$C495)</f>
        <v/>
      </c>
      <c r="U495" s="103" t="str">
        <f t="shared" si="139"/>
        <v/>
      </c>
      <c r="V495" s="77" t="str">
        <f t="shared" si="140"/>
        <v/>
      </c>
      <c r="W495" s="37" t="str">
        <f t="shared" si="141"/>
        <v/>
      </c>
      <c r="X495" s="7" t="str">
        <f t="shared" si="142"/>
        <v/>
      </c>
      <c r="Y495" s="37" t="str">
        <f t="shared" si="143"/>
        <v/>
      </c>
      <c r="AA495" s="54" t="str">
        <f t="shared" si="144"/>
        <v/>
      </c>
      <c r="AC495" s="121" t="str">
        <f t="shared" si="145"/>
        <v/>
      </c>
      <c r="AD495" s="111" t="str">
        <f t="shared" si="146"/>
        <v/>
      </c>
      <c r="AE495" s="122" t="str">
        <f t="shared" si="147"/>
        <v/>
      </c>
      <c r="AF495" s="123" t="str">
        <f t="shared" si="148"/>
        <v>Qtr 1</v>
      </c>
      <c r="AG495" s="122" t="str">
        <f t="shared" si="149"/>
        <v/>
      </c>
      <c r="AI495" s="124" t="str">
        <f t="shared" si="150"/>
        <v/>
      </c>
      <c r="AK495" s="103" t="str">
        <f t="shared" si="151"/>
        <v/>
      </c>
      <c r="AL495" s="104" t="str">
        <f t="shared" si="152"/>
        <v/>
      </c>
      <c r="AN495" s="37" t="str">
        <f>IF(AK495="", "", COUNTIF(AK$11:AK$8010, "&lt;"&amp;AK495)+1+COUNTIF(AK$11:AK495, AK495)-1)</f>
        <v/>
      </c>
      <c r="AO495" s="37" t="str">
        <f>IF(AL495="", "", COUNTIF(AL$11:AL$8010, "&gt;"&amp;AL495)+1+COUNTIF(AL$11:AL495, AL495)-1)</f>
        <v/>
      </c>
    </row>
    <row r="496" spans="1:41" x14ac:dyDescent="0.55000000000000004">
      <c r="A496" s="5"/>
      <c r="B496" s="284"/>
      <c r="C496" s="285"/>
      <c r="D496" s="286"/>
      <c r="E496" s="287"/>
      <c r="F496" s="288"/>
      <c r="G496" s="5"/>
      <c r="J496" s="7" t="str">
        <f t="shared" si="135"/>
        <v/>
      </c>
      <c r="K496" s="48" t="str">
        <f t="shared" si="136"/>
        <v/>
      </c>
      <c r="L496" s="48" t="str">
        <f t="shared" si="137"/>
        <v/>
      </c>
      <c r="M496" s="49" t="str">
        <f t="shared" si="138"/>
        <v/>
      </c>
      <c r="O496" s="54" t="str">
        <f>IF('Staff &amp; Scores'!$C496="", "", 'Staff &amp; Scores'!$C496)</f>
        <v/>
      </c>
      <c r="U496" s="103" t="str">
        <f t="shared" si="139"/>
        <v/>
      </c>
      <c r="V496" s="77" t="str">
        <f t="shared" si="140"/>
        <v/>
      </c>
      <c r="W496" s="37" t="str">
        <f t="shared" si="141"/>
        <v/>
      </c>
      <c r="X496" s="7" t="str">
        <f t="shared" si="142"/>
        <v/>
      </c>
      <c r="Y496" s="37" t="str">
        <f t="shared" si="143"/>
        <v/>
      </c>
      <c r="AA496" s="54" t="str">
        <f t="shared" si="144"/>
        <v/>
      </c>
      <c r="AC496" s="121" t="str">
        <f t="shared" si="145"/>
        <v/>
      </c>
      <c r="AD496" s="111" t="str">
        <f t="shared" si="146"/>
        <v/>
      </c>
      <c r="AE496" s="122" t="str">
        <f t="shared" si="147"/>
        <v/>
      </c>
      <c r="AF496" s="123" t="str">
        <f t="shared" si="148"/>
        <v>Qtr 1</v>
      </c>
      <c r="AG496" s="122" t="str">
        <f t="shared" si="149"/>
        <v/>
      </c>
      <c r="AI496" s="124" t="str">
        <f t="shared" si="150"/>
        <v/>
      </c>
      <c r="AK496" s="103" t="str">
        <f t="shared" si="151"/>
        <v/>
      </c>
      <c r="AL496" s="104" t="str">
        <f t="shared" si="152"/>
        <v/>
      </c>
      <c r="AN496" s="37" t="str">
        <f>IF(AK496="", "", COUNTIF(AK$11:AK$8010, "&lt;"&amp;AK496)+1+COUNTIF(AK$11:AK496, AK496)-1)</f>
        <v/>
      </c>
      <c r="AO496" s="37" t="str">
        <f>IF(AL496="", "", COUNTIF(AL$11:AL$8010, "&gt;"&amp;AL496)+1+COUNTIF(AL$11:AL496, AL496)-1)</f>
        <v/>
      </c>
    </row>
    <row r="497" spans="1:41" x14ac:dyDescent="0.55000000000000004">
      <c r="A497" s="5"/>
      <c r="B497" s="284"/>
      <c r="C497" s="285"/>
      <c r="D497" s="286"/>
      <c r="E497" s="287"/>
      <c r="F497" s="288"/>
      <c r="G497" s="5"/>
      <c r="J497" s="7" t="str">
        <f t="shared" si="135"/>
        <v/>
      </c>
      <c r="K497" s="48" t="str">
        <f t="shared" si="136"/>
        <v/>
      </c>
      <c r="L497" s="48" t="str">
        <f t="shared" si="137"/>
        <v/>
      </c>
      <c r="M497" s="49" t="str">
        <f t="shared" si="138"/>
        <v/>
      </c>
      <c r="O497" s="54" t="str">
        <f>IF('Staff &amp; Scores'!$C497="", "", 'Staff &amp; Scores'!$C497)</f>
        <v/>
      </c>
      <c r="U497" s="103" t="str">
        <f t="shared" si="139"/>
        <v/>
      </c>
      <c r="V497" s="77" t="str">
        <f t="shared" si="140"/>
        <v/>
      </c>
      <c r="W497" s="37" t="str">
        <f t="shared" si="141"/>
        <v/>
      </c>
      <c r="X497" s="7" t="str">
        <f t="shared" si="142"/>
        <v/>
      </c>
      <c r="Y497" s="37" t="str">
        <f t="shared" si="143"/>
        <v/>
      </c>
      <c r="AA497" s="54" t="str">
        <f t="shared" si="144"/>
        <v/>
      </c>
      <c r="AC497" s="121" t="str">
        <f t="shared" si="145"/>
        <v/>
      </c>
      <c r="AD497" s="111" t="str">
        <f t="shared" si="146"/>
        <v/>
      </c>
      <c r="AE497" s="122" t="str">
        <f t="shared" si="147"/>
        <v/>
      </c>
      <c r="AF497" s="123" t="str">
        <f t="shared" si="148"/>
        <v>Qtr 1</v>
      </c>
      <c r="AG497" s="122" t="str">
        <f t="shared" si="149"/>
        <v/>
      </c>
      <c r="AI497" s="124" t="str">
        <f t="shared" si="150"/>
        <v/>
      </c>
      <c r="AK497" s="103" t="str">
        <f t="shared" si="151"/>
        <v/>
      </c>
      <c r="AL497" s="104" t="str">
        <f t="shared" si="152"/>
        <v/>
      </c>
      <c r="AN497" s="37" t="str">
        <f>IF(AK497="", "", COUNTIF(AK$11:AK$8010, "&lt;"&amp;AK497)+1+COUNTIF(AK$11:AK497, AK497)-1)</f>
        <v/>
      </c>
      <c r="AO497" s="37" t="str">
        <f>IF(AL497="", "", COUNTIF(AL$11:AL$8010, "&gt;"&amp;AL497)+1+COUNTIF(AL$11:AL497, AL497)-1)</f>
        <v/>
      </c>
    </row>
    <row r="498" spans="1:41" x14ac:dyDescent="0.55000000000000004">
      <c r="A498" s="5"/>
      <c r="B498" s="284"/>
      <c r="C498" s="285"/>
      <c r="D498" s="286"/>
      <c r="E498" s="287"/>
      <c r="F498" s="288"/>
      <c r="G498" s="5"/>
      <c r="J498" s="7" t="str">
        <f t="shared" si="135"/>
        <v/>
      </c>
      <c r="K498" s="48" t="str">
        <f t="shared" si="136"/>
        <v/>
      </c>
      <c r="L498" s="48" t="str">
        <f t="shared" si="137"/>
        <v/>
      </c>
      <c r="M498" s="49" t="str">
        <f t="shared" si="138"/>
        <v/>
      </c>
      <c r="O498" s="54" t="str">
        <f>IF('Staff &amp; Scores'!$C498="", "", 'Staff &amp; Scores'!$C498)</f>
        <v/>
      </c>
      <c r="U498" s="103" t="str">
        <f t="shared" si="139"/>
        <v/>
      </c>
      <c r="V498" s="77" t="str">
        <f t="shared" si="140"/>
        <v/>
      </c>
      <c r="W498" s="37" t="str">
        <f t="shared" si="141"/>
        <v/>
      </c>
      <c r="X498" s="7" t="str">
        <f t="shared" si="142"/>
        <v/>
      </c>
      <c r="Y498" s="37" t="str">
        <f t="shared" si="143"/>
        <v/>
      </c>
      <c r="AA498" s="54" t="str">
        <f t="shared" si="144"/>
        <v/>
      </c>
      <c r="AC498" s="121" t="str">
        <f t="shared" si="145"/>
        <v/>
      </c>
      <c r="AD498" s="111" t="str">
        <f t="shared" si="146"/>
        <v/>
      </c>
      <c r="AE498" s="122" t="str">
        <f t="shared" si="147"/>
        <v/>
      </c>
      <c r="AF498" s="123" t="str">
        <f t="shared" si="148"/>
        <v>Qtr 1</v>
      </c>
      <c r="AG498" s="122" t="str">
        <f t="shared" si="149"/>
        <v/>
      </c>
      <c r="AI498" s="124" t="str">
        <f t="shared" si="150"/>
        <v/>
      </c>
      <c r="AK498" s="103" t="str">
        <f t="shared" si="151"/>
        <v/>
      </c>
      <c r="AL498" s="104" t="str">
        <f t="shared" si="152"/>
        <v/>
      </c>
      <c r="AN498" s="37" t="str">
        <f>IF(AK498="", "", COUNTIF(AK$11:AK$8010, "&lt;"&amp;AK498)+1+COUNTIF(AK$11:AK498, AK498)-1)</f>
        <v/>
      </c>
      <c r="AO498" s="37" t="str">
        <f>IF(AL498="", "", COUNTIF(AL$11:AL$8010, "&gt;"&amp;AL498)+1+COUNTIF(AL$11:AL498, AL498)-1)</f>
        <v/>
      </c>
    </row>
    <row r="499" spans="1:41" x14ac:dyDescent="0.55000000000000004">
      <c r="A499" s="5"/>
      <c r="B499" s="284"/>
      <c r="C499" s="285"/>
      <c r="D499" s="286"/>
      <c r="E499" s="287"/>
      <c r="F499" s="288"/>
      <c r="G499" s="5"/>
      <c r="J499" s="7" t="str">
        <f t="shared" si="135"/>
        <v/>
      </c>
      <c r="K499" s="48" t="str">
        <f t="shared" si="136"/>
        <v/>
      </c>
      <c r="L499" s="48" t="str">
        <f t="shared" si="137"/>
        <v/>
      </c>
      <c r="M499" s="49" t="str">
        <f t="shared" si="138"/>
        <v/>
      </c>
      <c r="O499" s="54" t="str">
        <f>IF('Staff &amp; Scores'!$C499="", "", 'Staff &amp; Scores'!$C499)</f>
        <v/>
      </c>
      <c r="U499" s="103" t="str">
        <f t="shared" si="139"/>
        <v/>
      </c>
      <c r="V499" s="77" t="str">
        <f t="shared" si="140"/>
        <v/>
      </c>
      <c r="W499" s="37" t="str">
        <f t="shared" si="141"/>
        <v/>
      </c>
      <c r="X499" s="7" t="str">
        <f t="shared" si="142"/>
        <v/>
      </c>
      <c r="Y499" s="37" t="str">
        <f t="shared" si="143"/>
        <v/>
      </c>
      <c r="AA499" s="54" t="str">
        <f t="shared" si="144"/>
        <v/>
      </c>
      <c r="AC499" s="121" t="str">
        <f t="shared" si="145"/>
        <v/>
      </c>
      <c r="AD499" s="111" t="str">
        <f t="shared" si="146"/>
        <v/>
      </c>
      <c r="AE499" s="122" t="str">
        <f t="shared" si="147"/>
        <v/>
      </c>
      <c r="AF499" s="123" t="str">
        <f t="shared" si="148"/>
        <v>Qtr 1</v>
      </c>
      <c r="AG499" s="122" t="str">
        <f t="shared" si="149"/>
        <v/>
      </c>
      <c r="AI499" s="124" t="str">
        <f t="shared" si="150"/>
        <v/>
      </c>
      <c r="AK499" s="103" t="str">
        <f t="shared" si="151"/>
        <v/>
      </c>
      <c r="AL499" s="104" t="str">
        <f t="shared" si="152"/>
        <v/>
      </c>
      <c r="AN499" s="37" t="str">
        <f>IF(AK499="", "", COUNTIF(AK$11:AK$8010, "&lt;"&amp;AK499)+1+COUNTIF(AK$11:AK499, AK499)-1)</f>
        <v/>
      </c>
      <c r="AO499" s="37" t="str">
        <f>IF(AL499="", "", COUNTIF(AL$11:AL$8010, "&gt;"&amp;AL499)+1+COUNTIF(AL$11:AL499, AL499)-1)</f>
        <v/>
      </c>
    </row>
    <row r="500" spans="1:41" x14ac:dyDescent="0.55000000000000004">
      <c r="A500" s="5"/>
      <c r="B500" s="284"/>
      <c r="C500" s="285"/>
      <c r="D500" s="286"/>
      <c r="E500" s="287"/>
      <c r="F500" s="288"/>
      <c r="G500" s="5"/>
      <c r="J500" s="7" t="str">
        <f t="shared" si="135"/>
        <v/>
      </c>
      <c r="K500" s="48" t="str">
        <f t="shared" si="136"/>
        <v/>
      </c>
      <c r="L500" s="48" t="str">
        <f t="shared" si="137"/>
        <v/>
      </c>
      <c r="M500" s="49" t="str">
        <f t="shared" si="138"/>
        <v/>
      </c>
      <c r="O500" s="54" t="str">
        <f>IF('Staff &amp; Scores'!$C500="", "", 'Staff &amp; Scores'!$C500)</f>
        <v/>
      </c>
      <c r="U500" s="103" t="str">
        <f t="shared" si="139"/>
        <v/>
      </c>
      <c r="V500" s="77" t="str">
        <f t="shared" si="140"/>
        <v/>
      </c>
      <c r="W500" s="37" t="str">
        <f t="shared" si="141"/>
        <v/>
      </c>
      <c r="X500" s="7" t="str">
        <f t="shared" si="142"/>
        <v/>
      </c>
      <c r="Y500" s="37" t="str">
        <f t="shared" si="143"/>
        <v/>
      </c>
      <c r="AA500" s="54" t="str">
        <f t="shared" si="144"/>
        <v/>
      </c>
      <c r="AC500" s="121" t="str">
        <f t="shared" si="145"/>
        <v/>
      </c>
      <c r="AD500" s="111" t="str">
        <f t="shared" si="146"/>
        <v/>
      </c>
      <c r="AE500" s="122" t="str">
        <f t="shared" si="147"/>
        <v/>
      </c>
      <c r="AF500" s="123" t="str">
        <f t="shared" si="148"/>
        <v>Qtr 1</v>
      </c>
      <c r="AG500" s="122" t="str">
        <f t="shared" si="149"/>
        <v/>
      </c>
      <c r="AI500" s="124" t="str">
        <f t="shared" si="150"/>
        <v/>
      </c>
      <c r="AK500" s="103" t="str">
        <f t="shared" si="151"/>
        <v/>
      </c>
      <c r="AL500" s="104" t="str">
        <f t="shared" si="152"/>
        <v/>
      </c>
      <c r="AN500" s="37" t="str">
        <f>IF(AK500="", "", COUNTIF(AK$11:AK$8010, "&lt;"&amp;AK500)+1+COUNTIF(AK$11:AK500, AK500)-1)</f>
        <v/>
      </c>
      <c r="AO500" s="37" t="str">
        <f>IF(AL500="", "", COUNTIF(AL$11:AL$8010, "&gt;"&amp;AL500)+1+COUNTIF(AL$11:AL500, AL500)-1)</f>
        <v/>
      </c>
    </row>
    <row r="501" spans="1:41" x14ac:dyDescent="0.55000000000000004">
      <c r="A501" s="5"/>
      <c r="B501" s="284"/>
      <c r="C501" s="285"/>
      <c r="D501" s="286"/>
      <c r="E501" s="287"/>
      <c r="F501" s="288"/>
      <c r="G501" s="5"/>
      <c r="J501" s="7" t="str">
        <f t="shared" si="135"/>
        <v/>
      </c>
      <c r="K501" s="48" t="str">
        <f t="shared" si="136"/>
        <v/>
      </c>
      <c r="L501" s="48" t="str">
        <f t="shared" si="137"/>
        <v/>
      </c>
      <c r="M501" s="49" t="str">
        <f t="shared" si="138"/>
        <v/>
      </c>
      <c r="O501" s="54" t="str">
        <f>IF('Staff &amp; Scores'!$C501="", "", 'Staff &amp; Scores'!$C501)</f>
        <v/>
      </c>
      <c r="U501" s="103" t="str">
        <f t="shared" si="139"/>
        <v/>
      </c>
      <c r="V501" s="77" t="str">
        <f t="shared" si="140"/>
        <v/>
      </c>
      <c r="W501" s="37" t="str">
        <f t="shared" si="141"/>
        <v/>
      </c>
      <c r="X501" s="7" t="str">
        <f t="shared" si="142"/>
        <v/>
      </c>
      <c r="Y501" s="37" t="str">
        <f t="shared" si="143"/>
        <v/>
      </c>
      <c r="AA501" s="54" t="str">
        <f t="shared" si="144"/>
        <v/>
      </c>
      <c r="AC501" s="121" t="str">
        <f t="shared" si="145"/>
        <v/>
      </c>
      <c r="AD501" s="111" t="str">
        <f t="shared" si="146"/>
        <v/>
      </c>
      <c r="AE501" s="122" t="str">
        <f t="shared" si="147"/>
        <v/>
      </c>
      <c r="AF501" s="123" t="str">
        <f t="shared" si="148"/>
        <v>Qtr 1</v>
      </c>
      <c r="AG501" s="122" t="str">
        <f t="shared" si="149"/>
        <v/>
      </c>
      <c r="AI501" s="124" t="str">
        <f t="shared" si="150"/>
        <v/>
      </c>
      <c r="AK501" s="103" t="str">
        <f t="shared" si="151"/>
        <v/>
      </c>
      <c r="AL501" s="104" t="str">
        <f t="shared" si="152"/>
        <v/>
      </c>
      <c r="AN501" s="37" t="str">
        <f>IF(AK501="", "", COUNTIF(AK$11:AK$8010, "&lt;"&amp;AK501)+1+COUNTIF(AK$11:AK501, AK501)-1)</f>
        <v/>
      </c>
      <c r="AO501" s="37" t="str">
        <f>IF(AL501="", "", COUNTIF(AL$11:AL$8010, "&gt;"&amp;AL501)+1+COUNTIF(AL$11:AL501, AL501)-1)</f>
        <v/>
      </c>
    </row>
    <row r="502" spans="1:41" x14ac:dyDescent="0.55000000000000004">
      <c r="A502" s="5"/>
      <c r="B502" s="284"/>
      <c r="C502" s="285"/>
      <c r="D502" s="286"/>
      <c r="E502" s="287"/>
      <c r="F502" s="288"/>
      <c r="G502" s="5"/>
      <c r="J502" s="7" t="str">
        <f t="shared" si="135"/>
        <v/>
      </c>
      <c r="K502" s="48" t="str">
        <f t="shared" si="136"/>
        <v/>
      </c>
      <c r="L502" s="48" t="str">
        <f t="shared" si="137"/>
        <v/>
      </c>
      <c r="M502" s="49" t="str">
        <f t="shared" si="138"/>
        <v/>
      </c>
      <c r="O502" s="54" t="str">
        <f>IF('Staff &amp; Scores'!$C502="", "", 'Staff &amp; Scores'!$C502)</f>
        <v/>
      </c>
      <c r="U502" s="103" t="str">
        <f t="shared" si="139"/>
        <v/>
      </c>
      <c r="V502" s="77" t="str">
        <f t="shared" si="140"/>
        <v/>
      </c>
      <c r="W502" s="37" t="str">
        <f t="shared" si="141"/>
        <v/>
      </c>
      <c r="X502" s="7" t="str">
        <f t="shared" si="142"/>
        <v/>
      </c>
      <c r="Y502" s="37" t="str">
        <f t="shared" si="143"/>
        <v/>
      </c>
      <c r="AA502" s="54" t="str">
        <f t="shared" si="144"/>
        <v/>
      </c>
      <c r="AC502" s="121" t="str">
        <f t="shared" si="145"/>
        <v/>
      </c>
      <c r="AD502" s="111" t="str">
        <f t="shared" si="146"/>
        <v/>
      </c>
      <c r="AE502" s="122" t="str">
        <f t="shared" si="147"/>
        <v/>
      </c>
      <c r="AF502" s="123" t="str">
        <f t="shared" si="148"/>
        <v>Qtr 1</v>
      </c>
      <c r="AG502" s="122" t="str">
        <f t="shared" si="149"/>
        <v/>
      </c>
      <c r="AI502" s="124" t="str">
        <f t="shared" si="150"/>
        <v/>
      </c>
      <c r="AK502" s="103" t="str">
        <f t="shared" si="151"/>
        <v/>
      </c>
      <c r="AL502" s="104" t="str">
        <f t="shared" si="152"/>
        <v/>
      </c>
      <c r="AN502" s="37" t="str">
        <f>IF(AK502="", "", COUNTIF(AK$11:AK$8010, "&lt;"&amp;AK502)+1+COUNTIF(AK$11:AK502, AK502)-1)</f>
        <v/>
      </c>
      <c r="AO502" s="37" t="str">
        <f>IF(AL502="", "", COUNTIF(AL$11:AL$8010, "&gt;"&amp;AL502)+1+COUNTIF(AL$11:AL502, AL502)-1)</f>
        <v/>
      </c>
    </row>
    <row r="503" spans="1:41" x14ac:dyDescent="0.55000000000000004">
      <c r="A503" s="5"/>
      <c r="B503" s="284"/>
      <c r="C503" s="285"/>
      <c r="D503" s="286"/>
      <c r="E503" s="287"/>
      <c r="F503" s="288"/>
      <c r="G503" s="5"/>
      <c r="J503" s="7" t="str">
        <f t="shared" si="135"/>
        <v/>
      </c>
      <c r="K503" s="48" t="str">
        <f t="shared" si="136"/>
        <v/>
      </c>
      <c r="L503" s="48" t="str">
        <f t="shared" si="137"/>
        <v/>
      </c>
      <c r="M503" s="49" t="str">
        <f t="shared" si="138"/>
        <v/>
      </c>
      <c r="O503" s="54" t="str">
        <f>IF('Staff &amp; Scores'!$C503="", "", 'Staff &amp; Scores'!$C503)</f>
        <v/>
      </c>
      <c r="U503" s="103" t="str">
        <f t="shared" si="139"/>
        <v/>
      </c>
      <c r="V503" s="77" t="str">
        <f t="shared" si="140"/>
        <v/>
      </c>
      <c r="W503" s="37" t="str">
        <f t="shared" si="141"/>
        <v/>
      </c>
      <c r="X503" s="7" t="str">
        <f t="shared" si="142"/>
        <v/>
      </c>
      <c r="Y503" s="37" t="str">
        <f t="shared" si="143"/>
        <v/>
      </c>
      <c r="AA503" s="54" t="str">
        <f t="shared" si="144"/>
        <v/>
      </c>
      <c r="AC503" s="121" t="str">
        <f t="shared" si="145"/>
        <v/>
      </c>
      <c r="AD503" s="111" t="str">
        <f t="shared" si="146"/>
        <v/>
      </c>
      <c r="AE503" s="122" t="str">
        <f t="shared" si="147"/>
        <v/>
      </c>
      <c r="AF503" s="123" t="str">
        <f t="shared" si="148"/>
        <v>Qtr 1</v>
      </c>
      <c r="AG503" s="122" t="str">
        <f t="shared" si="149"/>
        <v/>
      </c>
      <c r="AI503" s="124" t="str">
        <f t="shared" si="150"/>
        <v/>
      </c>
      <c r="AK503" s="103" t="str">
        <f t="shared" si="151"/>
        <v/>
      </c>
      <c r="AL503" s="104" t="str">
        <f t="shared" si="152"/>
        <v/>
      </c>
      <c r="AN503" s="37" t="str">
        <f>IF(AK503="", "", COUNTIF(AK$11:AK$8010, "&lt;"&amp;AK503)+1+COUNTIF(AK$11:AK503, AK503)-1)</f>
        <v/>
      </c>
      <c r="AO503" s="37" t="str">
        <f>IF(AL503="", "", COUNTIF(AL$11:AL$8010, "&gt;"&amp;AL503)+1+COUNTIF(AL$11:AL503, AL503)-1)</f>
        <v/>
      </c>
    </row>
    <row r="504" spans="1:41" x14ac:dyDescent="0.55000000000000004">
      <c r="A504" s="5"/>
      <c r="B504" s="284"/>
      <c r="C504" s="285"/>
      <c r="D504" s="286"/>
      <c r="E504" s="287"/>
      <c r="F504" s="288"/>
      <c r="G504" s="5"/>
      <c r="J504" s="7" t="str">
        <f t="shared" si="135"/>
        <v/>
      </c>
      <c r="K504" s="48" t="str">
        <f t="shared" si="136"/>
        <v/>
      </c>
      <c r="L504" s="48" t="str">
        <f t="shared" si="137"/>
        <v/>
      </c>
      <c r="M504" s="49" t="str">
        <f t="shared" si="138"/>
        <v/>
      </c>
      <c r="O504" s="54" t="str">
        <f>IF('Staff &amp; Scores'!$C504="", "", 'Staff &amp; Scores'!$C504)</f>
        <v/>
      </c>
      <c r="U504" s="103" t="str">
        <f t="shared" si="139"/>
        <v/>
      </c>
      <c r="V504" s="77" t="str">
        <f t="shared" si="140"/>
        <v/>
      </c>
      <c r="W504" s="37" t="str">
        <f t="shared" si="141"/>
        <v/>
      </c>
      <c r="X504" s="7" t="str">
        <f t="shared" si="142"/>
        <v/>
      </c>
      <c r="Y504" s="37" t="str">
        <f t="shared" si="143"/>
        <v/>
      </c>
      <c r="AA504" s="54" t="str">
        <f t="shared" si="144"/>
        <v/>
      </c>
      <c r="AC504" s="121" t="str">
        <f t="shared" si="145"/>
        <v/>
      </c>
      <c r="AD504" s="111" t="str">
        <f t="shared" si="146"/>
        <v/>
      </c>
      <c r="AE504" s="122" t="str">
        <f t="shared" si="147"/>
        <v/>
      </c>
      <c r="AF504" s="123" t="str">
        <f t="shared" si="148"/>
        <v>Qtr 1</v>
      </c>
      <c r="AG504" s="122" t="str">
        <f t="shared" si="149"/>
        <v/>
      </c>
      <c r="AI504" s="124" t="str">
        <f t="shared" si="150"/>
        <v/>
      </c>
      <c r="AK504" s="103" t="str">
        <f t="shared" si="151"/>
        <v/>
      </c>
      <c r="AL504" s="104" t="str">
        <f t="shared" si="152"/>
        <v/>
      </c>
      <c r="AN504" s="37" t="str">
        <f>IF(AK504="", "", COUNTIF(AK$11:AK$8010, "&lt;"&amp;AK504)+1+COUNTIF(AK$11:AK504, AK504)-1)</f>
        <v/>
      </c>
      <c r="AO504" s="37" t="str">
        <f>IF(AL504="", "", COUNTIF(AL$11:AL$8010, "&gt;"&amp;AL504)+1+COUNTIF(AL$11:AL504, AL504)-1)</f>
        <v/>
      </c>
    </row>
    <row r="505" spans="1:41" x14ac:dyDescent="0.55000000000000004">
      <c r="A505" s="5"/>
      <c r="B505" s="284"/>
      <c r="C505" s="285"/>
      <c r="D505" s="286"/>
      <c r="E505" s="287"/>
      <c r="F505" s="288"/>
      <c r="G505" s="5"/>
      <c r="J505" s="7" t="str">
        <f t="shared" si="135"/>
        <v/>
      </c>
      <c r="K505" s="48" t="str">
        <f t="shared" si="136"/>
        <v/>
      </c>
      <c r="L505" s="48" t="str">
        <f t="shared" si="137"/>
        <v/>
      </c>
      <c r="M505" s="49" t="str">
        <f t="shared" si="138"/>
        <v/>
      </c>
      <c r="O505" s="54" t="str">
        <f>IF('Staff &amp; Scores'!$C505="", "", 'Staff &amp; Scores'!$C505)</f>
        <v/>
      </c>
      <c r="U505" s="103" t="str">
        <f t="shared" si="139"/>
        <v/>
      </c>
      <c r="V505" s="77" t="str">
        <f t="shared" si="140"/>
        <v/>
      </c>
      <c r="W505" s="37" t="str">
        <f t="shared" si="141"/>
        <v/>
      </c>
      <c r="X505" s="7" t="str">
        <f t="shared" si="142"/>
        <v/>
      </c>
      <c r="Y505" s="37" t="str">
        <f t="shared" si="143"/>
        <v/>
      </c>
      <c r="AA505" s="54" t="str">
        <f t="shared" si="144"/>
        <v/>
      </c>
      <c r="AC505" s="121" t="str">
        <f t="shared" si="145"/>
        <v/>
      </c>
      <c r="AD505" s="111" t="str">
        <f t="shared" si="146"/>
        <v/>
      </c>
      <c r="AE505" s="122" t="str">
        <f t="shared" si="147"/>
        <v/>
      </c>
      <c r="AF505" s="123" t="str">
        <f t="shared" si="148"/>
        <v>Qtr 1</v>
      </c>
      <c r="AG505" s="122" t="str">
        <f t="shared" si="149"/>
        <v/>
      </c>
      <c r="AI505" s="124" t="str">
        <f t="shared" si="150"/>
        <v/>
      </c>
      <c r="AK505" s="103" t="str">
        <f t="shared" si="151"/>
        <v/>
      </c>
      <c r="AL505" s="104" t="str">
        <f t="shared" si="152"/>
        <v/>
      </c>
      <c r="AN505" s="37" t="str">
        <f>IF(AK505="", "", COUNTIF(AK$11:AK$8010, "&lt;"&amp;AK505)+1+COUNTIF(AK$11:AK505, AK505)-1)</f>
        <v/>
      </c>
      <c r="AO505" s="37" t="str">
        <f>IF(AL505="", "", COUNTIF(AL$11:AL$8010, "&gt;"&amp;AL505)+1+COUNTIF(AL$11:AL505, AL505)-1)</f>
        <v/>
      </c>
    </row>
    <row r="506" spans="1:41" x14ac:dyDescent="0.55000000000000004">
      <c r="A506" s="5"/>
      <c r="B506" s="284"/>
      <c r="C506" s="285"/>
      <c r="D506" s="286"/>
      <c r="E506" s="287"/>
      <c r="F506" s="288"/>
      <c r="G506" s="5"/>
      <c r="J506" s="7" t="str">
        <f t="shared" si="135"/>
        <v/>
      </c>
      <c r="K506" s="48" t="str">
        <f t="shared" si="136"/>
        <v/>
      </c>
      <c r="L506" s="48" t="str">
        <f t="shared" si="137"/>
        <v/>
      </c>
      <c r="M506" s="49" t="str">
        <f t="shared" si="138"/>
        <v/>
      </c>
      <c r="O506" s="54" t="str">
        <f>IF('Staff &amp; Scores'!$C506="", "", 'Staff &amp; Scores'!$C506)</f>
        <v/>
      </c>
      <c r="U506" s="103" t="str">
        <f t="shared" si="139"/>
        <v/>
      </c>
      <c r="V506" s="77" t="str">
        <f t="shared" si="140"/>
        <v/>
      </c>
      <c r="W506" s="37" t="str">
        <f t="shared" si="141"/>
        <v/>
      </c>
      <c r="X506" s="7" t="str">
        <f t="shared" si="142"/>
        <v/>
      </c>
      <c r="Y506" s="37" t="str">
        <f t="shared" si="143"/>
        <v/>
      </c>
      <c r="AA506" s="54" t="str">
        <f t="shared" si="144"/>
        <v/>
      </c>
      <c r="AC506" s="121" t="str">
        <f t="shared" si="145"/>
        <v/>
      </c>
      <c r="AD506" s="111" t="str">
        <f t="shared" si="146"/>
        <v/>
      </c>
      <c r="AE506" s="122" t="str">
        <f t="shared" si="147"/>
        <v/>
      </c>
      <c r="AF506" s="123" t="str">
        <f t="shared" si="148"/>
        <v>Qtr 1</v>
      </c>
      <c r="AG506" s="122" t="str">
        <f t="shared" si="149"/>
        <v/>
      </c>
      <c r="AI506" s="124" t="str">
        <f t="shared" si="150"/>
        <v/>
      </c>
      <c r="AK506" s="103" t="str">
        <f t="shared" si="151"/>
        <v/>
      </c>
      <c r="AL506" s="104" t="str">
        <f t="shared" si="152"/>
        <v/>
      </c>
      <c r="AN506" s="37" t="str">
        <f>IF(AK506="", "", COUNTIF(AK$11:AK$8010, "&lt;"&amp;AK506)+1+COUNTIF(AK$11:AK506, AK506)-1)</f>
        <v/>
      </c>
      <c r="AO506" s="37" t="str">
        <f>IF(AL506="", "", COUNTIF(AL$11:AL$8010, "&gt;"&amp;AL506)+1+COUNTIF(AL$11:AL506, AL506)-1)</f>
        <v/>
      </c>
    </row>
    <row r="507" spans="1:41" x14ac:dyDescent="0.55000000000000004">
      <c r="A507" s="5"/>
      <c r="B507" s="284"/>
      <c r="C507" s="285"/>
      <c r="D507" s="286"/>
      <c r="E507" s="287"/>
      <c r="F507" s="288"/>
      <c r="G507" s="5"/>
      <c r="J507" s="7" t="str">
        <f t="shared" si="135"/>
        <v/>
      </c>
      <c r="K507" s="48" t="str">
        <f t="shared" si="136"/>
        <v/>
      </c>
      <c r="L507" s="48" t="str">
        <f t="shared" si="137"/>
        <v/>
      </c>
      <c r="M507" s="49" t="str">
        <f t="shared" si="138"/>
        <v/>
      </c>
      <c r="O507" s="54" t="str">
        <f>IF('Staff &amp; Scores'!$C507="", "", 'Staff &amp; Scores'!$C507)</f>
        <v/>
      </c>
      <c r="U507" s="103" t="str">
        <f t="shared" si="139"/>
        <v/>
      </c>
      <c r="V507" s="77" t="str">
        <f t="shared" si="140"/>
        <v/>
      </c>
      <c r="W507" s="37" t="str">
        <f t="shared" si="141"/>
        <v/>
      </c>
      <c r="X507" s="7" t="str">
        <f t="shared" si="142"/>
        <v/>
      </c>
      <c r="Y507" s="37" t="str">
        <f t="shared" si="143"/>
        <v/>
      </c>
      <c r="AA507" s="54" t="str">
        <f t="shared" si="144"/>
        <v/>
      </c>
      <c r="AC507" s="121" t="str">
        <f t="shared" si="145"/>
        <v/>
      </c>
      <c r="AD507" s="111" t="str">
        <f t="shared" si="146"/>
        <v/>
      </c>
      <c r="AE507" s="122" t="str">
        <f t="shared" si="147"/>
        <v/>
      </c>
      <c r="AF507" s="123" t="str">
        <f t="shared" si="148"/>
        <v>Qtr 1</v>
      </c>
      <c r="AG507" s="122" t="str">
        <f t="shared" si="149"/>
        <v/>
      </c>
      <c r="AI507" s="124" t="str">
        <f t="shared" si="150"/>
        <v/>
      </c>
      <c r="AK507" s="103" t="str">
        <f t="shared" si="151"/>
        <v/>
      </c>
      <c r="AL507" s="104" t="str">
        <f t="shared" si="152"/>
        <v/>
      </c>
      <c r="AN507" s="37" t="str">
        <f>IF(AK507="", "", COUNTIF(AK$11:AK$8010, "&lt;"&amp;AK507)+1+COUNTIF(AK$11:AK507, AK507)-1)</f>
        <v/>
      </c>
      <c r="AO507" s="37" t="str">
        <f>IF(AL507="", "", COUNTIF(AL$11:AL$8010, "&gt;"&amp;AL507)+1+COUNTIF(AL$11:AL507, AL507)-1)</f>
        <v/>
      </c>
    </row>
    <row r="508" spans="1:41" x14ac:dyDescent="0.55000000000000004">
      <c r="A508" s="5"/>
      <c r="B508" s="284"/>
      <c r="C508" s="285"/>
      <c r="D508" s="286"/>
      <c r="E508" s="287"/>
      <c r="F508" s="288"/>
      <c r="G508" s="5"/>
      <c r="J508" s="7" t="str">
        <f t="shared" si="135"/>
        <v/>
      </c>
      <c r="K508" s="48" t="str">
        <f t="shared" si="136"/>
        <v/>
      </c>
      <c r="L508" s="48" t="str">
        <f t="shared" si="137"/>
        <v/>
      </c>
      <c r="M508" s="49" t="str">
        <f t="shared" si="138"/>
        <v/>
      </c>
      <c r="O508" s="54" t="str">
        <f>IF('Staff &amp; Scores'!$C508="", "", 'Staff &amp; Scores'!$C508)</f>
        <v/>
      </c>
      <c r="U508" s="103" t="str">
        <f t="shared" si="139"/>
        <v/>
      </c>
      <c r="V508" s="77" t="str">
        <f t="shared" si="140"/>
        <v/>
      </c>
      <c r="W508" s="37" t="str">
        <f t="shared" si="141"/>
        <v/>
      </c>
      <c r="X508" s="7" t="str">
        <f t="shared" si="142"/>
        <v/>
      </c>
      <c r="Y508" s="37" t="str">
        <f t="shared" si="143"/>
        <v/>
      </c>
      <c r="AA508" s="54" t="str">
        <f t="shared" si="144"/>
        <v/>
      </c>
      <c r="AC508" s="121" t="str">
        <f t="shared" si="145"/>
        <v/>
      </c>
      <c r="AD508" s="111" t="str">
        <f t="shared" si="146"/>
        <v/>
      </c>
      <c r="AE508" s="122" t="str">
        <f t="shared" si="147"/>
        <v/>
      </c>
      <c r="AF508" s="123" t="str">
        <f t="shared" si="148"/>
        <v>Qtr 1</v>
      </c>
      <c r="AG508" s="122" t="str">
        <f t="shared" si="149"/>
        <v/>
      </c>
      <c r="AI508" s="124" t="str">
        <f t="shared" si="150"/>
        <v/>
      </c>
      <c r="AK508" s="103" t="str">
        <f t="shared" si="151"/>
        <v/>
      </c>
      <c r="AL508" s="104" t="str">
        <f t="shared" si="152"/>
        <v/>
      </c>
      <c r="AN508" s="37" t="str">
        <f>IF(AK508="", "", COUNTIF(AK$11:AK$8010, "&lt;"&amp;AK508)+1+COUNTIF(AK$11:AK508, AK508)-1)</f>
        <v/>
      </c>
      <c r="AO508" s="37" t="str">
        <f>IF(AL508="", "", COUNTIF(AL$11:AL$8010, "&gt;"&amp;AL508)+1+COUNTIF(AL$11:AL508, AL508)-1)</f>
        <v/>
      </c>
    </row>
    <row r="509" spans="1:41" x14ac:dyDescent="0.55000000000000004">
      <c r="A509" s="5"/>
      <c r="B509" s="284"/>
      <c r="C509" s="285"/>
      <c r="D509" s="286"/>
      <c r="E509" s="287"/>
      <c r="F509" s="288"/>
      <c r="G509" s="5"/>
      <c r="J509" s="7" t="str">
        <f t="shared" si="135"/>
        <v/>
      </c>
      <c r="K509" s="48" t="str">
        <f t="shared" si="136"/>
        <v/>
      </c>
      <c r="L509" s="48" t="str">
        <f t="shared" si="137"/>
        <v/>
      </c>
      <c r="M509" s="49" t="str">
        <f t="shared" si="138"/>
        <v/>
      </c>
      <c r="O509" s="54" t="str">
        <f>IF('Staff &amp; Scores'!$C509="", "", 'Staff &amp; Scores'!$C509)</f>
        <v/>
      </c>
      <c r="U509" s="103" t="str">
        <f t="shared" si="139"/>
        <v/>
      </c>
      <c r="V509" s="77" t="str">
        <f t="shared" si="140"/>
        <v/>
      </c>
      <c r="W509" s="37" t="str">
        <f t="shared" si="141"/>
        <v/>
      </c>
      <c r="X509" s="7" t="str">
        <f t="shared" si="142"/>
        <v/>
      </c>
      <c r="Y509" s="37" t="str">
        <f t="shared" si="143"/>
        <v/>
      </c>
      <c r="AA509" s="54" t="str">
        <f t="shared" si="144"/>
        <v/>
      </c>
      <c r="AC509" s="121" t="str">
        <f t="shared" si="145"/>
        <v/>
      </c>
      <c r="AD509" s="111" t="str">
        <f t="shared" si="146"/>
        <v/>
      </c>
      <c r="AE509" s="122" t="str">
        <f t="shared" si="147"/>
        <v/>
      </c>
      <c r="AF509" s="123" t="str">
        <f t="shared" si="148"/>
        <v>Qtr 1</v>
      </c>
      <c r="AG509" s="122" t="str">
        <f t="shared" si="149"/>
        <v/>
      </c>
      <c r="AI509" s="124" t="str">
        <f t="shared" si="150"/>
        <v/>
      </c>
      <c r="AK509" s="103" t="str">
        <f t="shared" si="151"/>
        <v/>
      </c>
      <c r="AL509" s="104" t="str">
        <f t="shared" si="152"/>
        <v/>
      </c>
      <c r="AN509" s="37" t="str">
        <f>IF(AK509="", "", COUNTIF(AK$11:AK$8010, "&lt;"&amp;AK509)+1+COUNTIF(AK$11:AK509, AK509)-1)</f>
        <v/>
      </c>
      <c r="AO509" s="37" t="str">
        <f>IF(AL509="", "", COUNTIF(AL$11:AL$8010, "&gt;"&amp;AL509)+1+COUNTIF(AL$11:AL509, AL509)-1)</f>
        <v/>
      </c>
    </row>
    <row r="510" spans="1:41" x14ac:dyDescent="0.55000000000000004">
      <c r="A510" s="5"/>
      <c r="B510" s="284"/>
      <c r="C510" s="285"/>
      <c r="D510" s="286"/>
      <c r="E510" s="287"/>
      <c r="F510" s="288"/>
      <c r="G510" s="5"/>
      <c r="J510" s="7" t="str">
        <f t="shared" si="135"/>
        <v/>
      </c>
      <c r="K510" s="48" t="str">
        <f t="shared" si="136"/>
        <v/>
      </c>
      <c r="L510" s="48" t="str">
        <f t="shared" si="137"/>
        <v/>
      </c>
      <c r="M510" s="49" t="str">
        <f t="shared" si="138"/>
        <v/>
      </c>
      <c r="O510" s="55" t="str">
        <f>IF('Staff &amp; Scores'!$C510="", "", 'Staff &amp; Scores'!$C510)</f>
        <v/>
      </c>
      <c r="U510" s="103" t="str">
        <f t="shared" si="139"/>
        <v/>
      </c>
      <c r="V510" s="77" t="str">
        <f t="shared" si="140"/>
        <v/>
      </c>
      <c r="W510" s="37" t="str">
        <f t="shared" si="141"/>
        <v/>
      </c>
      <c r="X510" s="7" t="str">
        <f t="shared" si="142"/>
        <v/>
      </c>
      <c r="Y510" s="37" t="str">
        <f t="shared" si="143"/>
        <v/>
      </c>
      <c r="AA510" s="54" t="str">
        <f t="shared" si="144"/>
        <v/>
      </c>
      <c r="AC510" s="121" t="str">
        <f t="shared" si="145"/>
        <v/>
      </c>
      <c r="AD510" s="111" t="str">
        <f t="shared" si="146"/>
        <v/>
      </c>
      <c r="AE510" s="122" t="str">
        <f t="shared" si="147"/>
        <v/>
      </c>
      <c r="AF510" s="123" t="str">
        <f t="shared" si="148"/>
        <v>Qtr 1</v>
      </c>
      <c r="AG510" s="122" t="str">
        <f t="shared" si="149"/>
        <v/>
      </c>
      <c r="AI510" s="124" t="str">
        <f t="shared" si="150"/>
        <v/>
      </c>
      <c r="AK510" s="103" t="str">
        <f t="shared" si="151"/>
        <v/>
      </c>
      <c r="AL510" s="104" t="str">
        <f t="shared" si="152"/>
        <v/>
      </c>
      <c r="AN510" s="37" t="str">
        <f>IF(AK510="", "", COUNTIF(AK$11:AK$8010, "&lt;"&amp;AK510)+1+COUNTIF(AK$11:AK510, AK510)-1)</f>
        <v/>
      </c>
      <c r="AO510" s="37" t="str">
        <f>IF(AL510="", "", COUNTIF(AL$11:AL$8010, "&gt;"&amp;AL510)+1+COUNTIF(AL$11:AL510, AL510)-1)</f>
        <v/>
      </c>
    </row>
    <row r="511" spans="1:41" x14ac:dyDescent="0.55000000000000004">
      <c r="A511" s="5"/>
      <c r="B511" s="284"/>
      <c r="C511" s="285"/>
      <c r="D511" s="286"/>
      <c r="E511" s="287"/>
      <c r="F511" s="288"/>
      <c r="G511" s="5"/>
      <c r="J511" s="7" t="str">
        <f t="shared" si="135"/>
        <v/>
      </c>
      <c r="K511" s="48" t="str">
        <f t="shared" si="136"/>
        <v/>
      </c>
      <c r="L511" s="48" t="str">
        <f t="shared" si="137"/>
        <v/>
      </c>
      <c r="M511" s="49" t="str">
        <f t="shared" si="138"/>
        <v/>
      </c>
      <c r="U511" s="103" t="str">
        <f t="shared" si="139"/>
        <v/>
      </c>
      <c r="V511" s="77" t="str">
        <f t="shared" si="140"/>
        <v/>
      </c>
      <c r="W511" s="37" t="str">
        <f t="shared" si="141"/>
        <v/>
      </c>
      <c r="X511" s="7" t="str">
        <f t="shared" si="142"/>
        <v/>
      </c>
      <c r="Y511" s="37" t="str">
        <f t="shared" si="143"/>
        <v/>
      </c>
      <c r="AA511" s="54" t="str">
        <f t="shared" si="144"/>
        <v/>
      </c>
      <c r="AC511" s="121" t="str">
        <f t="shared" si="145"/>
        <v/>
      </c>
      <c r="AD511" s="111" t="str">
        <f t="shared" si="146"/>
        <v/>
      </c>
      <c r="AE511" s="122" t="str">
        <f t="shared" si="147"/>
        <v/>
      </c>
      <c r="AF511" s="123" t="str">
        <f t="shared" si="148"/>
        <v>Qtr 1</v>
      </c>
      <c r="AG511" s="122" t="str">
        <f t="shared" si="149"/>
        <v/>
      </c>
      <c r="AI511" s="124" t="str">
        <f t="shared" si="150"/>
        <v/>
      </c>
      <c r="AK511" s="103" t="str">
        <f t="shared" si="151"/>
        <v/>
      </c>
      <c r="AL511" s="104" t="str">
        <f t="shared" si="152"/>
        <v/>
      </c>
      <c r="AN511" s="37" t="str">
        <f>IF(AK511="", "", COUNTIF(AK$11:AK$8010, "&lt;"&amp;AK511)+1+COUNTIF(AK$11:AK511, AK511)-1)</f>
        <v/>
      </c>
      <c r="AO511" s="37" t="str">
        <f>IF(AL511="", "", COUNTIF(AL$11:AL$8010, "&gt;"&amp;AL511)+1+COUNTIF(AL$11:AL511, AL511)-1)</f>
        <v/>
      </c>
    </row>
    <row r="512" spans="1:41" x14ac:dyDescent="0.55000000000000004">
      <c r="A512" s="5"/>
      <c r="B512" s="284"/>
      <c r="C512" s="285"/>
      <c r="D512" s="286"/>
      <c r="E512" s="287"/>
      <c r="F512" s="288"/>
      <c r="G512" s="5"/>
      <c r="J512" s="7" t="str">
        <f t="shared" si="135"/>
        <v/>
      </c>
      <c r="K512" s="48" t="str">
        <f t="shared" si="136"/>
        <v/>
      </c>
      <c r="L512" s="48" t="str">
        <f t="shared" si="137"/>
        <v/>
      </c>
      <c r="M512" s="49" t="str">
        <f t="shared" si="138"/>
        <v/>
      </c>
      <c r="U512" s="103" t="str">
        <f t="shared" si="139"/>
        <v/>
      </c>
      <c r="V512" s="77" t="str">
        <f t="shared" si="140"/>
        <v/>
      </c>
      <c r="W512" s="37" t="str">
        <f t="shared" si="141"/>
        <v/>
      </c>
      <c r="X512" s="7" t="str">
        <f t="shared" si="142"/>
        <v/>
      </c>
      <c r="Y512" s="37" t="str">
        <f t="shared" si="143"/>
        <v/>
      </c>
      <c r="AA512" s="54" t="str">
        <f t="shared" si="144"/>
        <v/>
      </c>
      <c r="AC512" s="121" t="str">
        <f t="shared" si="145"/>
        <v/>
      </c>
      <c r="AD512" s="111" t="str">
        <f t="shared" si="146"/>
        <v/>
      </c>
      <c r="AE512" s="122" t="str">
        <f t="shared" si="147"/>
        <v/>
      </c>
      <c r="AF512" s="123" t="str">
        <f t="shared" si="148"/>
        <v>Qtr 1</v>
      </c>
      <c r="AG512" s="122" t="str">
        <f t="shared" si="149"/>
        <v/>
      </c>
      <c r="AI512" s="124" t="str">
        <f t="shared" si="150"/>
        <v/>
      </c>
      <c r="AK512" s="103" t="str">
        <f t="shared" si="151"/>
        <v/>
      </c>
      <c r="AL512" s="104" t="str">
        <f t="shared" si="152"/>
        <v/>
      </c>
      <c r="AN512" s="37" t="str">
        <f>IF(AK512="", "", COUNTIF(AK$11:AK$8010, "&lt;"&amp;AK512)+1+COUNTIF(AK$11:AK512, AK512)-1)</f>
        <v/>
      </c>
      <c r="AO512" s="37" t="str">
        <f>IF(AL512="", "", COUNTIF(AL$11:AL$8010, "&gt;"&amp;AL512)+1+COUNTIF(AL$11:AL512, AL512)-1)</f>
        <v/>
      </c>
    </row>
    <row r="513" spans="1:41" x14ac:dyDescent="0.55000000000000004">
      <c r="A513" s="5"/>
      <c r="B513" s="284"/>
      <c r="C513" s="285"/>
      <c r="D513" s="286"/>
      <c r="E513" s="287"/>
      <c r="F513" s="288"/>
      <c r="G513" s="5"/>
      <c r="J513" s="7" t="str">
        <f t="shared" si="135"/>
        <v/>
      </c>
      <c r="K513" s="48" t="str">
        <f t="shared" si="136"/>
        <v/>
      </c>
      <c r="L513" s="48" t="str">
        <f t="shared" si="137"/>
        <v/>
      </c>
      <c r="M513" s="49" t="str">
        <f t="shared" si="138"/>
        <v/>
      </c>
      <c r="U513" s="103" t="str">
        <f t="shared" si="139"/>
        <v/>
      </c>
      <c r="V513" s="77" t="str">
        <f t="shared" si="140"/>
        <v/>
      </c>
      <c r="W513" s="37" t="str">
        <f t="shared" si="141"/>
        <v/>
      </c>
      <c r="X513" s="7" t="str">
        <f t="shared" si="142"/>
        <v/>
      </c>
      <c r="Y513" s="37" t="str">
        <f t="shared" si="143"/>
        <v/>
      </c>
      <c r="AA513" s="54" t="str">
        <f t="shared" si="144"/>
        <v/>
      </c>
      <c r="AC513" s="121" t="str">
        <f t="shared" si="145"/>
        <v/>
      </c>
      <c r="AD513" s="111" t="str">
        <f t="shared" si="146"/>
        <v/>
      </c>
      <c r="AE513" s="122" t="str">
        <f t="shared" si="147"/>
        <v/>
      </c>
      <c r="AF513" s="123" t="str">
        <f t="shared" si="148"/>
        <v>Qtr 1</v>
      </c>
      <c r="AG513" s="122" t="str">
        <f t="shared" si="149"/>
        <v/>
      </c>
      <c r="AI513" s="124" t="str">
        <f t="shared" si="150"/>
        <v/>
      </c>
      <c r="AK513" s="103" t="str">
        <f t="shared" si="151"/>
        <v/>
      </c>
      <c r="AL513" s="104" t="str">
        <f t="shared" si="152"/>
        <v/>
      </c>
      <c r="AN513" s="37" t="str">
        <f>IF(AK513="", "", COUNTIF(AK$11:AK$8010, "&lt;"&amp;AK513)+1+COUNTIF(AK$11:AK513, AK513)-1)</f>
        <v/>
      </c>
      <c r="AO513" s="37" t="str">
        <f>IF(AL513="", "", COUNTIF(AL$11:AL$8010, "&gt;"&amp;AL513)+1+COUNTIF(AL$11:AL513, AL513)-1)</f>
        <v/>
      </c>
    </row>
    <row r="514" spans="1:41" x14ac:dyDescent="0.55000000000000004">
      <c r="A514" s="5"/>
      <c r="B514" s="284"/>
      <c r="C514" s="285"/>
      <c r="D514" s="286"/>
      <c r="E514" s="287"/>
      <c r="F514" s="288"/>
      <c r="G514" s="5"/>
      <c r="J514" s="7" t="str">
        <f t="shared" si="135"/>
        <v/>
      </c>
      <c r="K514" s="48" t="str">
        <f t="shared" si="136"/>
        <v/>
      </c>
      <c r="L514" s="48" t="str">
        <f t="shared" si="137"/>
        <v/>
      </c>
      <c r="M514" s="49" t="str">
        <f t="shared" si="138"/>
        <v/>
      </c>
      <c r="U514" s="103" t="str">
        <f t="shared" si="139"/>
        <v/>
      </c>
      <c r="V514" s="77" t="str">
        <f t="shared" si="140"/>
        <v/>
      </c>
      <c r="W514" s="37" t="str">
        <f t="shared" si="141"/>
        <v/>
      </c>
      <c r="X514" s="7" t="str">
        <f t="shared" si="142"/>
        <v/>
      </c>
      <c r="Y514" s="37" t="str">
        <f t="shared" si="143"/>
        <v/>
      </c>
      <c r="AA514" s="54" t="str">
        <f t="shared" si="144"/>
        <v/>
      </c>
      <c r="AC514" s="121" t="str">
        <f t="shared" si="145"/>
        <v/>
      </c>
      <c r="AD514" s="111" t="str">
        <f t="shared" si="146"/>
        <v/>
      </c>
      <c r="AE514" s="122" t="str">
        <f t="shared" si="147"/>
        <v/>
      </c>
      <c r="AF514" s="123" t="str">
        <f t="shared" si="148"/>
        <v>Qtr 1</v>
      </c>
      <c r="AG514" s="122" t="str">
        <f t="shared" si="149"/>
        <v/>
      </c>
      <c r="AI514" s="124" t="str">
        <f t="shared" si="150"/>
        <v/>
      </c>
      <c r="AK514" s="103" t="str">
        <f t="shared" si="151"/>
        <v/>
      </c>
      <c r="AL514" s="104" t="str">
        <f t="shared" si="152"/>
        <v/>
      </c>
      <c r="AN514" s="37" t="str">
        <f>IF(AK514="", "", COUNTIF(AK$11:AK$8010, "&lt;"&amp;AK514)+1+COUNTIF(AK$11:AK514, AK514)-1)</f>
        <v/>
      </c>
      <c r="AO514" s="37" t="str">
        <f>IF(AL514="", "", COUNTIF(AL$11:AL$8010, "&gt;"&amp;AL514)+1+COUNTIF(AL$11:AL514, AL514)-1)</f>
        <v/>
      </c>
    </row>
    <row r="515" spans="1:41" x14ac:dyDescent="0.55000000000000004">
      <c r="A515" s="5"/>
      <c r="B515" s="284"/>
      <c r="C515" s="285"/>
      <c r="D515" s="286"/>
      <c r="E515" s="287"/>
      <c r="F515" s="288"/>
      <c r="G515" s="5"/>
      <c r="J515" s="7" t="str">
        <f t="shared" si="135"/>
        <v/>
      </c>
      <c r="K515" s="48" t="str">
        <f t="shared" si="136"/>
        <v/>
      </c>
      <c r="L515" s="48" t="str">
        <f t="shared" si="137"/>
        <v/>
      </c>
      <c r="M515" s="49" t="str">
        <f t="shared" si="138"/>
        <v/>
      </c>
      <c r="U515" s="103" t="str">
        <f t="shared" si="139"/>
        <v/>
      </c>
      <c r="V515" s="77" t="str">
        <f t="shared" si="140"/>
        <v/>
      </c>
      <c r="W515" s="37" t="str">
        <f t="shared" si="141"/>
        <v/>
      </c>
      <c r="X515" s="7" t="str">
        <f t="shared" si="142"/>
        <v/>
      </c>
      <c r="Y515" s="37" t="str">
        <f t="shared" si="143"/>
        <v/>
      </c>
      <c r="AA515" s="54" t="str">
        <f t="shared" si="144"/>
        <v/>
      </c>
      <c r="AC515" s="121" t="str">
        <f t="shared" si="145"/>
        <v/>
      </c>
      <c r="AD515" s="111" t="str">
        <f t="shared" si="146"/>
        <v/>
      </c>
      <c r="AE515" s="122" t="str">
        <f t="shared" si="147"/>
        <v/>
      </c>
      <c r="AF515" s="123" t="str">
        <f t="shared" si="148"/>
        <v>Qtr 1</v>
      </c>
      <c r="AG515" s="122" t="str">
        <f t="shared" si="149"/>
        <v/>
      </c>
      <c r="AI515" s="124" t="str">
        <f t="shared" si="150"/>
        <v/>
      </c>
      <c r="AK515" s="103" t="str">
        <f t="shared" si="151"/>
        <v/>
      </c>
      <c r="AL515" s="104" t="str">
        <f t="shared" si="152"/>
        <v/>
      </c>
      <c r="AN515" s="37" t="str">
        <f>IF(AK515="", "", COUNTIF(AK$11:AK$8010, "&lt;"&amp;AK515)+1+COUNTIF(AK$11:AK515, AK515)-1)</f>
        <v/>
      </c>
      <c r="AO515" s="37" t="str">
        <f>IF(AL515="", "", COUNTIF(AL$11:AL$8010, "&gt;"&amp;AL515)+1+COUNTIF(AL$11:AL515, AL515)-1)</f>
        <v/>
      </c>
    </row>
    <row r="516" spans="1:41" x14ac:dyDescent="0.55000000000000004">
      <c r="A516" s="5"/>
      <c r="B516" s="284"/>
      <c r="C516" s="285"/>
      <c r="D516" s="286"/>
      <c r="E516" s="287"/>
      <c r="F516" s="288"/>
      <c r="G516" s="5"/>
      <c r="J516" s="7" t="str">
        <f t="shared" si="135"/>
        <v/>
      </c>
      <c r="K516" s="48" t="str">
        <f t="shared" si="136"/>
        <v/>
      </c>
      <c r="L516" s="48" t="str">
        <f t="shared" si="137"/>
        <v/>
      </c>
      <c r="M516" s="49" t="str">
        <f t="shared" si="138"/>
        <v/>
      </c>
      <c r="U516" s="103" t="str">
        <f t="shared" si="139"/>
        <v/>
      </c>
      <c r="V516" s="77" t="str">
        <f t="shared" si="140"/>
        <v/>
      </c>
      <c r="W516" s="37" t="str">
        <f t="shared" si="141"/>
        <v/>
      </c>
      <c r="X516" s="7" t="str">
        <f t="shared" si="142"/>
        <v/>
      </c>
      <c r="Y516" s="37" t="str">
        <f t="shared" si="143"/>
        <v/>
      </c>
      <c r="AA516" s="54" t="str">
        <f t="shared" si="144"/>
        <v/>
      </c>
      <c r="AC516" s="121" t="str">
        <f t="shared" si="145"/>
        <v/>
      </c>
      <c r="AD516" s="111" t="str">
        <f t="shared" si="146"/>
        <v/>
      </c>
      <c r="AE516" s="122" t="str">
        <f t="shared" si="147"/>
        <v/>
      </c>
      <c r="AF516" s="123" t="str">
        <f t="shared" si="148"/>
        <v>Qtr 1</v>
      </c>
      <c r="AG516" s="122" t="str">
        <f t="shared" si="149"/>
        <v/>
      </c>
      <c r="AI516" s="124" t="str">
        <f t="shared" si="150"/>
        <v/>
      </c>
      <c r="AK516" s="103" t="str">
        <f t="shared" si="151"/>
        <v/>
      </c>
      <c r="AL516" s="104" t="str">
        <f t="shared" si="152"/>
        <v/>
      </c>
      <c r="AN516" s="37" t="str">
        <f>IF(AK516="", "", COUNTIF(AK$11:AK$8010, "&lt;"&amp;AK516)+1+COUNTIF(AK$11:AK516, AK516)-1)</f>
        <v/>
      </c>
      <c r="AO516" s="37" t="str">
        <f>IF(AL516="", "", COUNTIF(AL$11:AL$8010, "&gt;"&amp;AL516)+1+COUNTIF(AL$11:AL516, AL516)-1)</f>
        <v/>
      </c>
    </row>
    <row r="517" spans="1:41" x14ac:dyDescent="0.55000000000000004">
      <c r="A517" s="5"/>
      <c r="B517" s="284"/>
      <c r="C517" s="285"/>
      <c r="D517" s="286"/>
      <c r="E517" s="287"/>
      <c r="F517" s="288"/>
      <c r="G517" s="5"/>
      <c r="J517" s="7" t="str">
        <f t="shared" si="135"/>
        <v/>
      </c>
      <c r="K517" s="48" t="str">
        <f t="shared" si="136"/>
        <v/>
      </c>
      <c r="L517" s="48" t="str">
        <f t="shared" si="137"/>
        <v/>
      </c>
      <c r="M517" s="49" t="str">
        <f t="shared" si="138"/>
        <v/>
      </c>
      <c r="U517" s="103" t="str">
        <f t="shared" si="139"/>
        <v/>
      </c>
      <c r="V517" s="77" t="str">
        <f t="shared" si="140"/>
        <v/>
      </c>
      <c r="W517" s="37" t="str">
        <f t="shared" si="141"/>
        <v/>
      </c>
      <c r="X517" s="7" t="str">
        <f t="shared" si="142"/>
        <v/>
      </c>
      <c r="Y517" s="37" t="str">
        <f t="shared" si="143"/>
        <v/>
      </c>
      <c r="AA517" s="54" t="str">
        <f t="shared" si="144"/>
        <v/>
      </c>
      <c r="AC517" s="121" t="str">
        <f t="shared" si="145"/>
        <v/>
      </c>
      <c r="AD517" s="111" t="str">
        <f t="shared" si="146"/>
        <v/>
      </c>
      <c r="AE517" s="122" t="str">
        <f t="shared" si="147"/>
        <v/>
      </c>
      <c r="AF517" s="123" t="str">
        <f t="shared" si="148"/>
        <v>Qtr 1</v>
      </c>
      <c r="AG517" s="122" t="str">
        <f t="shared" si="149"/>
        <v/>
      </c>
      <c r="AI517" s="124" t="str">
        <f t="shared" si="150"/>
        <v/>
      </c>
      <c r="AK517" s="103" t="str">
        <f t="shared" si="151"/>
        <v/>
      </c>
      <c r="AL517" s="104" t="str">
        <f t="shared" si="152"/>
        <v/>
      </c>
      <c r="AN517" s="37" t="str">
        <f>IF(AK517="", "", COUNTIF(AK$11:AK$8010, "&lt;"&amp;AK517)+1+COUNTIF(AK$11:AK517, AK517)-1)</f>
        <v/>
      </c>
      <c r="AO517" s="37" t="str">
        <f>IF(AL517="", "", COUNTIF(AL$11:AL$8010, "&gt;"&amp;AL517)+1+COUNTIF(AL$11:AL517, AL517)-1)</f>
        <v/>
      </c>
    </row>
    <row r="518" spans="1:41" x14ac:dyDescent="0.55000000000000004">
      <c r="A518" s="5"/>
      <c r="B518" s="284"/>
      <c r="C518" s="285"/>
      <c r="D518" s="286"/>
      <c r="E518" s="287"/>
      <c r="F518" s="288"/>
      <c r="G518" s="5"/>
      <c r="J518" s="7" t="str">
        <f t="shared" si="135"/>
        <v/>
      </c>
      <c r="K518" s="48" t="str">
        <f t="shared" si="136"/>
        <v/>
      </c>
      <c r="L518" s="48" t="str">
        <f t="shared" si="137"/>
        <v/>
      </c>
      <c r="M518" s="49" t="str">
        <f t="shared" si="138"/>
        <v/>
      </c>
      <c r="U518" s="103" t="str">
        <f t="shared" si="139"/>
        <v/>
      </c>
      <c r="V518" s="77" t="str">
        <f t="shared" si="140"/>
        <v/>
      </c>
      <c r="W518" s="37" t="str">
        <f t="shared" si="141"/>
        <v/>
      </c>
      <c r="X518" s="7" t="str">
        <f t="shared" si="142"/>
        <v/>
      </c>
      <c r="Y518" s="37" t="str">
        <f t="shared" si="143"/>
        <v/>
      </c>
      <c r="AA518" s="54" t="str">
        <f t="shared" si="144"/>
        <v/>
      </c>
      <c r="AC518" s="121" t="str">
        <f t="shared" si="145"/>
        <v/>
      </c>
      <c r="AD518" s="111" t="str">
        <f t="shared" si="146"/>
        <v/>
      </c>
      <c r="AE518" s="122" t="str">
        <f t="shared" si="147"/>
        <v/>
      </c>
      <c r="AF518" s="123" t="str">
        <f t="shared" si="148"/>
        <v>Qtr 1</v>
      </c>
      <c r="AG518" s="122" t="str">
        <f t="shared" si="149"/>
        <v/>
      </c>
      <c r="AI518" s="124" t="str">
        <f t="shared" si="150"/>
        <v/>
      </c>
      <c r="AK518" s="103" t="str">
        <f t="shared" si="151"/>
        <v/>
      </c>
      <c r="AL518" s="104" t="str">
        <f t="shared" si="152"/>
        <v/>
      </c>
      <c r="AN518" s="37" t="str">
        <f>IF(AK518="", "", COUNTIF(AK$11:AK$8010, "&lt;"&amp;AK518)+1+COUNTIF(AK$11:AK518, AK518)-1)</f>
        <v/>
      </c>
      <c r="AO518" s="37" t="str">
        <f>IF(AL518="", "", COUNTIF(AL$11:AL$8010, "&gt;"&amp;AL518)+1+COUNTIF(AL$11:AL518, AL518)-1)</f>
        <v/>
      </c>
    </row>
    <row r="519" spans="1:41" x14ac:dyDescent="0.55000000000000004">
      <c r="A519" s="5"/>
      <c r="B519" s="284"/>
      <c r="C519" s="285"/>
      <c r="D519" s="286"/>
      <c r="E519" s="287"/>
      <c r="F519" s="288"/>
      <c r="G519" s="5"/>
      <c r="J519" s="7" t="str">
        <f t="shared" si="135"/>
        <v/>
      </c>
      <c r="K519" s="48" t="str">
        <f t="shared" si="136"/>
        <v/>
      </c>
      <c r="L519" s="48" t="str">
        <f t="shared" si="137"/>
        <v/>
      </c>
      <c r="M519" s="49" t="str">
        <f t="shared" si="138"/>
        <v/>
      </c>
      <c r="U519" s="103" t="str">
        <f t="shared" si="139"/>
        <v/>
      </c>
      <c r="V519" s="77" t="str">
        <f t="shared" si="140"/>
        <v/>
      </c>
      <c r="W519" s="37" t="str">
        <f t="shared" si="141"/>
        <v/>
      </c>
      <c r="X519" s="7" t="str">
        <f t="shared" si="142"/>
        <v/>
      </c>
      <c r="Y519" s="37" t="str">
        <f t="shared" si="143"/>
        <v/>
      </c>
      <c r="AA519" s="54" t="str">
        <f t="shared" si="144"/>
        <v/>
      </c>
      <c r="AC519" s="121" t="str">
        <f t="shared" si="145"/>
        <v/>
      </c>
      <c r="AD519" s="111" t="str">
        <f t="shared" si="146"/>
        <v/>
      </c>
      <c r="AE519" s="122" t="str">
        <f t="shared" si="147"/>
        <v/>
      </c>
      <c r="AF519" s="123" t="str">
        <f t="shared" si="148"/>
        <v>Qtr 1</v>
      </c>
      <c r="AG519" s="122" t="str">
        <f t="shared" si="149"/>
        <v/>
      </c>
      <c r="AI519" s="124" t="str">
        <f t="shared" si="150"/>
        <v/>
      </c>
      <c r="AK519" s="103" t="str">
        <f t="shared" si="151"/>
        <v/>
      </c>
      <c r="AL519" s="104" t="str">
        <f t="shared" si="152"/>
        <v/>
      </c>
      <c r="AN519" s="37" t="str">
        <f>IF(AK519="", "", COUNTIF(AK$11:AK$8010, "&lt;"&amp;AK519)+1+COUNTIF(AK$11:AK519, AK519)-1)</f>
        <v/>
      </c>
      <c r="AO519" s="37" t="str">
        <f>IF(AL519="", "", COUNTIF(AL$11:AL$8010, "&gt;"&amp;AL519)+1+COUNTIF(AL$11:AL519, AL519)-1)</f>
        <v/>
      </c>
    </row>
    <row r="520" spans="1:41" x14ac:dyDescent="0.55000000000000004">
      <c r="A520" s="5"/>
      <c r="B520" s="284"/>
      <c r="C520" s="285"/>
      <c r="D520" s="286"/>
      <c r="E520" s="287"/>
      <c r="F520" s="288"/>
      <c r="G520" s="5"/>
      <c r="J520" s="7" t="str">
        <f t="shared" si="135"/>
        <v/>
      </c>
      <c r="K520" s="48" t="str">
        <f t="shared" si="136"/>
        <v/>
      </c>
      <c r="L520" s="48" t="str">
        <f t="shared" si="137"/>
        <v/>
      </c>
      <c r="M520" s="49" t="str">
        <f t="shared" si="138"/>
        <v/>
      </c>
      <c r="U520" s="103" t="str">
        <f t="shared" si="139"/>
        <v/>
      </c>
      <c r="V520" s="77" t="str">
        <f t="shared" si="140"/>
        <v/>
      </c>
      <c r="W520" s="37" t="str">
        <f t="shared" si="141"/>
        <v/>
      </c>
      <c r="X520" s="7" t="str">
        <f t="shared" si="142"/>
        <v/>
      </c>
      <c r="Y520" s="37" t="str">
        <f t="shared" si="143"/>
        <v/>
      </c>
      <c r="AA520" s="54" t="str">
        <f t="shared" si="144"/>
        <v/>
      </c>
      <c r="AC520" s="121" t="str">
        <f t="shared" si="145"/>
        <v/>
      </c>
      <c r="AD520" s="111" t="str">
        <f t="shared" si="146"/>
        <v/>
      </c>
      <c r="AE520" s="122" t="str">
        <f t="shared" si="147"/>
        <v/>
      </c>
      <c r="AF520" s="123" t="str">
        <f t="shared" si="148"/>
        <v>Qtr 1</v>
      </c>
      <c r="AG520" s="122" t="str">
        <f t="shared" si="149"/>
        <v/>
      </c>
      <c r="AI520" s="124" t="str">
        <f t="shared" si="150"/>
        <v/>
      </c>
      <c r="AK520" s="103" t="str">
        <f t="shared" si="151"/>
        <v/>
      </c>
      <c r="AL520" s="104" t="str">
        <f t="shared" si="152"/>
        <v/>
      </c>
      <c r="AN520" s="37" t="str">
        <f>IF(AK520="", "", COUNTIF(AK$11:AK$8010, "&lt;"&amp;AK520)+1+COUNTIF(AK$11:AK520, AK520)-1)</f>
        <v/>
      </c>
      <c r="AO520" s="37" t="str">
        <f>IF(AL520="", "", COUNTIF(AL$11:AL$8010, "&gt;"&amp;AL520)+1+COUNTIF(AL$11:AL520, AL520)-1)</f>
        <v/>
      </c>
    </row>
    <row r="521" spans="1:41" x14ac:dyDescent="0.55000000000000004">
      <c r="A521" s="5"/>
      <c r="B521" s="284"/>
      <c r="C521" s="285"/>
      <c r="D521" s="286"/>
      <c r="E521" s="287"/>
      <c r="F521" s="288"/>
      <c r="G521" s="5"/>
      <c r="J521" s="7" t="str">
        <f t="shared" si="135"/>
        <v/>
      </c>
      <c r="K521" s="48" t="str">
        <f t="shared" si="136"/>
        <v/>
      </c>
      <c r="L521" s="48" t="str">
        <f t="shared" si="137"/>
        <v/>
      </c>
      <c r="M521" s="49" t="str">
        <f t="shared" si="138"/>
        <v/>
      </c>
      <c r="U521" s="103" t="str">
        <f t="shared" si="139"/>
        <v/>
      </c>
      <c r="V521" s="77" t="str">
        <f t="shared" si="140"/>
        <v/>
      </c>
      <c r="W521" s="37" t="str">
        <f t="shared" si="141"/>
        <v/>
      </c>
      <c r="X521" s="7" t="str">
        <f t="shared" si="142"/>
        <v/>
      </c>
      <c r="Y521" s="37" t="str">
        <f t="shared" si="143"/>
        <v/>
      </c>
      <c r="AA521" s="54" t="str">
        <f t="shared" si="144"/>
        <v/>
      </c>
      <c r="AC521" s="121" t="str">
        <f t="shared" si="145"/>
        <v/>
      </c>
      <c r="AD521" s="111" t="str">
        <f t="shared" si="146"/>
        <v/>
      </c>
      <c r="AE521" s="122" t="str">
        <f t="shared" si="147"/>
        <v/>
      </c>
      <c r="AF521" s="123" t="str">
        <f t="shared" si="148"/>
        <v>Qtr 1</v>
      </c>
      <c r="AG521" s="122" t="str">
        <f t="shared" si="149"/>
        <v/>
      </c>
      <c r="AI521" s="124" t="str">
        <f t="shared" si="150"/>
        <v/>
      </c>
      <c r="AK521" s="103" t="str">
        <f t="shared" si="151"/>
        <v/>
      </c>
      <c r="AL521" s="104" t="str">
        <f t="shared" si="152"/>
        <v/>
      </c>
      <c r="AN521" s="37" t="str">
        <f>IF(AK521="", "", COUNTIF(AK$11:AK$8010, "&lt;"&amp;AK521)+1+COUNTIF(AK$11:AK521, AK521)-1)</f>
        <v/>
      </c>
      <c r="AO521" s="37" t="str">
        <f>IF(AL521="", "", COUNTIF(AL$11:AL$8010, "&gt;"&amp;AL521)+1+COUNTIF(AL$11:AL521, AL521)-1)</f>
        <v/>
      </c>
    </row>
    <row r="522" spans="1:41" x14ac:dyDescent="0.55000000000000004">
      <c r="A522" s="5"/>
      <c r="B522" s="284"/>
      <c r="C522" s="285"/>
      <c r="D522" s="286"/>
      <c r="E522" s="287"/>
      <c r="F522" s="288"/>
      <c r="G522" s="5"/>
      <c r="J522" s="7" t="str">
        <f t="shared" si="135"/>
        <v/>
      </c>
      <c r="K522" s="48" t="str">
        <f t="shared" si="136"/>
        <v/>
      </c>
      <c r="L522" s="48" t="str">
        <f t="shared" si="137"/>
        <v/>
      </c>
      <c r="M522" s="49" t="str">
        <f t="shared" si="138"/>
        <v/>
      </c>
      <c r="U522" s="103" t="str">
        <f t="shared" si="139"/>
        <v/>
      </c>
      <c r="V522" s="77" t="str">
        <f t="shared" si="140"/>
        <v/>
      </c>
      <c r="W522" s="37" t="str">
        <f t="shared" si="141"/>
        <v/>
      </c>
      <c r="X522" s="7" t="str">
        <f t="shared" si="142"/>
        <v/>
      </c>
      <c r="Y522" s="37" t="str">
        <f t="shared" si="143"/>
        <v/>
      </c>
      <c r="AA522" s="54" t="str">
        <f t="shared" si="144"/>
        <v/>
      </c>
      <c r="AC522" s="121" t="str">
        <f t="shared" si="145"/>
        <v/>
      </c>
      <c r="AD522" s="111" t="str">
        <f t="shared" si="146"/>
        <v/>
      </c>
      <c r="AE522" s="122" t="str">
        <f t="shared" si="147"/>
        <v/>
      </c>
      <c r="AF522" s="123" t="str">
        <f t="shared" si="148"/>
        <v>Qtr 1</v>
      </c>
      <c r="AG522" s="122" t="str">
        <f t="shared" si="149"/>
        <v/>
      </c>
      <c r="AI522" s="124" t="str">
        <f t="shared" si="150"/>
        <v/>
      </c>
      <c r="AK522" s="103" t="str">
        <f t="shared" si="151"/>
        <v/>
      </c>
      <c r="AL522" s="104" t="str">
        <f t="shared" si="152"/>
        <v/>
      </c>
      <c r="AN522" s="37" t="str">
        <f>IF(AK522="", "", COUNTIF(AK$11:AK$8010, "&lt;"&amp;AK522)+1+COUNTIF(AK$11:AK522, AK522)-1)</f>
        <v/>
      </c>
      <c r="AO522" s="37" t="str">
        <f>IF(AL522="", "", COUNTIF(AL$11:AL$8010, "&gt;"&amp;AL522)+1+COUNTIF(AL$11:AL522, AL522)-1)</f>
        <v/>
      </c>
    </row>
    <row r="523" spans="1:41" x14ac:dyDescent="0.55000000000000004">
      <c r="A523" s="5"/>
      <c r="B523" s="284"/>
      <c r="C523" s="285"/>
      <c r="D523" s="286"/>
      <c r="E523" s="287"/>
      <c r="F523" s="288"/>
      <c r="G523" s="5"/>
      <c r="J523" s="7" t="str">
        <f t="shared" si="135"/>
        <v/>
      </c>
      <c r="K523" s="48" t="str">
        <f t="shared" si="136"/>
        <v/>
      </c>
      <c r="L523" s="48" t="str">
        <f t="shared" si="137"/>
        <v/>
      </c>
      <c r="M523" s="49" t="str">
        <f t="shared" si="138"/>
        <v/>
      </c>
      <c r="U523" s="103" t="str">
        <f t="shared" si="139"/>
        <v/>
      </c>
      <c r="V523" s="77" t="str">
        <f t="shared" si="140"/>
        <v/>
      </c>
      <c r="W523" s="37" t="str">
        <f t="shared" si="141"/>
        <v/>
      </c>
      <c r="X523" s="7" t="str">
        <f t="shared" si="142"/>
        <v/>
      </c>
      <c r="Y523" s="37" t="str">
        <f t="shared" si="143"/>
        <v/>
      </c>
      <c r="AA523" s="54" t="str">
        <f t="shared" si="144"/>
        <v/>
      </c>
      <c r="AC523" s="121" t="str">
        <f t="shared" si="145"/>
        <v/>
      </c>
      <c r="AD523" s="111" t="str">
        <f t="shared" si="146"/>
        <v/>
      </c>
      <c r="AE523" s="122" t="str">
        <f t="shared" si="147"/>
        <v/>
      </c>
      <c r="AF523" s="123" t="str">
        <f t="shared" si="148"/>
        <v>Qtr 1</v>
      </c>
      <c r="AG523" s="122" t="str">
        <f t="shared" si="149"/>
        <v/>
      </c>
      <c r="AI523" s="124" t="str">
        <f t="shared" si="150"/>
        <v/>
      </c>
      <c r="AK523" s="103" t="str">
        <f t="shared" si="151"/>
        <v/>
      </c>
      <c r="AL523" s="104" t="str">
        <f t="shared" si="152"/>
        <v/>
      </c>
      <c r="AN523" s="37" t="str">
        <f>IF(AK523="", "", COUNTIF(AK$11:AK$8010, "&lt;"&amp;AK523)+1+COUNTIF(AK$11:AK523, AK523)-1)</f>
        <v/>
      </c>
      <c r="AO523" s="37" t="str">
        <f>IF(AL523="", "", COUNTIF(AL$11:AL$8010, "&gt;"&amp;AL523)+1+COUNTIF(AL$11:AL523, AL523)-1)</f>
        <v/>
      </c>
    </row>
    <row r="524" spans="1:41" x14ac:dyDescent="0.55000000000000004">
      <c r="A524" s="5"/>
      <c r="B524" s="284"/>
      <c r="C524" s="285"/>
      <c r="D524" s="286"/>
      <c r="E524" s="287"/>
      <c r="F524" s="288"/>
      <c r="G524" s="5"/>
      <c r="J524" s="7" t="str">
        <f t="shared" ref="J524:J587" si="153">IF(B524="", "", IF(OR(B524&lt;$O$4, B524&gt;$O$5), "X", ""))</f>
        <v/>
      </c>
      <c r="K524" s="48" t="str">
        <f t="shared" ref="K524:K587" si="154">IF(C524="", "", IF(COUNTIF($O$10:$O$510, C524)=0, "X", ""))</f>
        <v/>
      </c>
      <c r="L524" s="48" t="str">
        <f t="shared" ref="L524:L587" si="155">IF(D524="", "", IF(COUNTIF($Q$10:$Q$15, D524)=0, "X", ""))</f>
        <v/>
      </c>
      <c r="M524" s="49" t="str">
        <f t="shared" ref="M524:M587" si="156">IF(E524="", "", IF(COUNTIF($S$10:$S$20, E524)=0, "X", ""))</f>
        <v/>
      </c>
      <c r="U524" s="103" t="str">
        <f t="shared" ref="U524:U587" si="157">IF($Q$4="", "", IF($C524=$Q$4, IF($E524&lt;0, $E524, ""), ""))</f>
        <v/>
      </c>
      <c r="V524" s="77" t="str">
        <f t="shared" ref="V524:V587" si="158">IF($Q$4="", "", IF($C524=$Q$4, IF($E524&gt;0, $E524, ""), ""))</f>
        <v/>
      </c>
      <c r="W524" s="37" t="str">
        <f t="shared" ref="W524:W587" si="159">IF($Q$4="", "", IF($C524=$Q$4, IF($B524="", "", TEXT($B524, "mmm yyyy")), ""))</f>
        <v/>
      </c>
      <c r="X524" s="7" t="str">
        <f t="shared" ref="X524:X587" si="160">IF(OR($Q$4="", $B524=""), "", IF($C524=$Q$4, IF(AND($B524&gt;=$V$2, $B524&lt;=$W$2), $U$2, IF(AND($B524&gt;=$V$3, $B524&lt;=$W$3), $U$3, IF(AND($B524&gt;=$V$4, $B524&lt;=$W$4), $U$4, IF(AND($B524&gt;=$V$5, $B524&lt;=$W$5), $U$5, "")))), ""))</f>
        <v/>
      </c>
      <c r="Y524" s="37" t="str">
        <f t="shared" ref="Y524:Y587" si="161">IF($Q$4="", "", IF($C524=$Q$4, IF($D524="", "", $D524), ""))</f>
        <v/>
      </c>
      <c r="AA524" s="54" t="str">
        <f t="shared" ref="AA524:AA587" si="162">IF(OR($X524="", $Y524=""), "", CONCATENATE($Y524, " - ", $X524))</f>
        <v/>
      </c>
      <c r="AC524" s="121" t="str">
        <f t="shared" ref="AC524:AC587" si="163">IF($E524&lt;0, $E524, "")</f>
        <v/>
      </c>
      <c r="AD524" s="111" t="str">
        <f t="shared" ref="AD524:AD587" si="164">IF($E524&gt;0, $E524, "")</f>
        <v/>
      </c>
      <c r="AE524" s="122" t="str">
        <f t="shared" ref="AE524:AE587" si="165">IF($B524="", "", TEXT($B524, "mmm yyyy"))</f>
        <v/>
      </c>
      <c r="AF524" s="123" t="str">
        <f t="shared" ref="AF524:AF587" si="166">IF(AND($B524&gt;=$V$2, $B524&lt;=$W$2), $U$2, IF(AND($B524&gt;=$V$3, $B524&lt;=$W$3), $U$3, IF(AND($B524&gt;=$V$4, $B524&lt;=$W$4), $U$4, IF(AND($B524&gt;=$V$5, $B524&lt;=$W$5), $U$5, ""))))</f>
        <v>Qtr 1</v>
      </c>
      <c r="AG524" s="122" t="str">
        <f t="shared" ref="AG524:AG587" si="167">IF($D524="", "", $D524)</f>
        <v/>
      </c>
      <c r="AI524" s="124" t="str">
        <f t="shared" ref="AI524:AI587" si="168">IF(OR($AF524="", $AG524=""), "", CONCATENATE($AG524, " - ", $AF524))</f>
        <v/>
      </c>
      <c r="AK524" s="103" t="str">
        <f t="shared" ref="AK524:AK587" si="169">IF($AK$7="", U524, IF($AK$7=$X524, U524, ""))</f>
        <v/>
      </c>
      <c r="AL524" s="104" t="str">
        <f t="shared" ref="AL524:AL587" si="170">IF($AK$7="", V524, IF($AK$7=$X524, V524, ""))</f>
        <v/>
      </c>
      <c r="AN524" s="37" t="str">
        <f>IF(AK524="", "", COUNTIF(AK$11:AK$8010, "&lt;"&amp;AK524)+1+COUNTIF(AK$11:AK524, AK524)-1)</f>
        <v/>
      </c>
      <c r="AO524" s="37" t="str">
        <f>IF(AL524="", "", COUNTIF(AL$11:AL$8010, "&gt;"&amp;AL524)+1+COUNTIF(AL$11:AL524, AL524)-1)</f>
        <v/>
      </c>
    </row>
    <row r="525" spans="1:41" x14ac:dyDescent="0.55000000000000004">
      <c r="A525" s="5"/>
      <c r="B525" s="284"/>
      <c r="C525" s="285"/>
      <c r="D525" s="286"/>
      <c r="E525" s="287"/>
      <c r="F525" s="288"/>
      <c r="G525" s="5"/>
      <c r="J525" s="7" t="str">
        <f t="shared" si="153"/>
        <v/>
      </c>
      <c r="K525" s="48" t="str">
        <f t="shared" si="154"/>
        <v/>
      </c>
      <c r="L525" s="48" t="str">
        <f t="shared" si="155"/>
        <v/>
      </c>
      <c r="M525" s="49" t="str">
        <f t="shared" si="156"/>
        <v/>
      </c>
      <c r="U525" s="103" t="str">
        <f t="shared" si="157"/>
        <v/>
      </c>
      <c r="V525" s="77" t="str">
        <f t="shared" si="158"/>
        <v/>
      </c>
      <c r="W525" s="37" t="str">
        <f t="shared" si="159"/>
        <v/>
      </c>
      <c r="X525" s="7" t="str">
        <f t="shared" si="160"/>
        <v/>
      </c>
      <c r="Y525" s="37" t="str">
        <f t="shared" si="161"/>
        <v/>
      </c>
      <c r="AA525" s="54" t="str">
        <f t="shared" si="162"/>
        <v/>
      </c>
      <c r="AC525" s="121" t="str">
        <f t="shared" si="163"/>
        <v/>
      </c>
      <c r="AD525" s="111" t="str">
        <f t="shared" si="164"/>
        <v/>
      </c>
      <c r="AE525" s="122" t="str">
        <f t="shared" si="165"/>
        <v/>
      </c>
      <c r="AF525" s="123" t="str">
        <f t="shared" si="166"/>
        <v>Qtr 1</v>
      </c>
      <c r="AG525" s="122" t="str">
        <f t="shared" si="167"/>
        <v/>
      </c>
      <c r="AI525" s="124" t="str">
        <f t="shared" si="168"/>
        <v/>
      </c>
      <c r="AK525" s="103" t="str">
        <f t="shared" si="169"/>
        <v/>
      </c>
      <c r="AL525" s="104" t="str">
        <f t="shared" si="170"/>
        <v/>
      </c>
      <c r="AN525" s="37" t="str">
        <f>IF(AK525="", "", COUNTIF(AK$11:AK$8010, "&lt;"&amp;AK525)+1+COUNTIF(AK$11:AK525, AK525)-1)</f>
        <v/>
      </c>
      <c r="AO525" s="37" t="str">
        <f>IF(AL525="", "", COUNTIF(AL$11:AL$8010, "&gt;"&amp;AL525)+1+COUNTIF(AL$11:AL525, AL525)-1)</f>
        <v/>
      </c>
    </row>
    <row r="526" spans="1:41" x14ac:dyDescent="0.55000000000000004">
      <c r="A526" s="5"/>
      <c r="B526" s="284"/>
      <c r="C526" s="285"/>
      <c r="D526" s="286"/>
      <c r="E526" s="287"/>
      <c r="F526" s="288"/>
      <c r="G526" s="5"/>
      <c r="J526" s="7" t="str">
        <f t="shared" si="153"/>
        <v/>
      </c>
      <c r="K526" s="48" t="str">
        <f t="shared" si="154"/>
        <v/>
      </c>
      <c r="L526" s="48" t="str">
        <f t="shared" si="155"/>
        <v/>
      </c>
      <c r="M526" s="49" t="str">
        <f t="shared" si="156"/>
        <v/>
      </c>
      <c r="U526" s="103" t="str">
        <f t="shared" si="157"/>
        <v/>
      </c>
      <c r="V526" s="77" t="str">
        <f t="shared" si="158"/>
        <v/>
      </c>
      <c r="W526" s="37" t="str">
        <f t="shared" si="159"/>
        <v/>
      </c>
      <c r="X526" s="7" t="str">
        <f t="shared" si="160"/>
        <v/>
      </c>
      <c r="Y526" s="37" t="str">
        <f t="shared" si="161"/>
        <v/>
      </c>
      <c r="AA526" s="54" t="str">
        <f t="shared" si="162"/>
        <v/>
      </c>
      <c r="AC526" s="121" t="str">
        <f t="shared" si="163"/>
        <v/>
      </c>
      <c r="AD526" s="111" t="str">
        <f t="shared" si="164"/>
        <v/>
      </c>
      <c r="AE526" s="122" t="str">
        <f t="shared" si="165"/>
        <v/>
      </c>
      <c r="AF526" s="123" t="str">
        <f t="shared" si="166"/>
        <v>Qtr 1</v>
      </c>
      <c r="AG526" s="122" t="str">
        <f t="shared" si="167"/>
        <v/>
      </c>
      <c r="AI526" s="124" t="str">
        <f t="shared" si="168"/>
        <v/>
      </c>
      <c r="AK526" s="103" t="str">
        <f t="shared" si="169"/>
        <v/>
      </c>
      <c r="AL526" s="104" t="str">
        <f t="shared" si="170"/>
        <v/>
      </c>
      <c r="AN526" s="37" t="str">
        <f>IF(AK526="", "", COUNTIF(AK$11:AK$8010, "&lt;"&amp;AK526)+1+COUNTIF(AK$11:AK526, AK526)-1)</f>
        <v/>
      </c>
      <c r="AO526" s="37" t="str">
        <f>IF(AL526="", "", COUNTIF(AL$11:AL$8010, "&gt;"&amp;AL526)+1+COUNTIF(AL$11:AL526, AL526)-1)</f>
        <v/>
      </c>
    </row>
    <row r="527" spans="1:41" x14ac:dyDescent="0.55000000000000004">
      <c r="A527" s="5"/>
      <c r="B527" s="284"/>
      <c r="C527" s="285"/>
      <c r="D527" s="286"/>
      <c r="E527" s="287"/>
      <c r="F527" s="288"/>
      <c r="G527" s="5"/>
      <c r="J527" s="7" t="str">
        <f t="shared" si="153"/>
        <v/>
      </c>
      <c r="K527" s="48" t="str">
        <f t="shared" si="154"/>
        <v/>
      </c>
      <c r="L527" s="48" t="str">
        <f t="shared" si="155"/>
        <v/>
      </c>
      <c r="M527" s="49" t="str">
        <f t="shared" si="156"/>
        <v/>
      </c>
      <c r="U527" s="103" t="str">
        <f t="shared" si="157"/>
        <v/>
      </c>
      <c r="V527" s="77" t="str">
        <f t="shared" si="158"/>
        <v/>
      </c>
      <c r="W527" s="37" t="str">
        <f t="shared" si="159"/>
        <v/>
      </c>
      <c r="X527" s="7" t="str">
        <f t="shared" si="160"/>
        <v/>
      </c>
      <c r="Y527" s="37" t="str">
        <f t="shared" si="161"/>
        <v/>
      </c>
      <c r="AA527" s="54" t="str">
        <f t="shared" si="162"/>
        <v/>
      </c>
      <c r="AC527" s="121" t="str">
        <f t="shared" si="163"/>
        <v/>
      </c>
      <c r="AD527" s="111" t="str">
        <f t="shared" si="164"/>
        <v/>
      </c>
      <c r="AE527" s="122" t="str">
        <f t="shared" si="165"/>
        <v/>
      </c>
      <c r="AF527" s="123" t="str">
        <f t="shared" si="166"/>
        <v>Qtr 1</v>
      </c>
      <c r="AG527" s="122" t="str">
        <f t="shared" si="167"/>
        <v/>
      </c>
      <c r="AI527" s="124" t="str">
        <f t="shared" si="168"/>
        <v/>
      </c>
      <c r="AK527" s="103" t="str">
        <f t="shared" si="169"/>
        <v/>
      </c>
      <c r="AL527" s="104" t="str">
        <f t="shared" si="170"/>
        <v/>
      </c>
      <c r="AN527" s="37" t="str">
        <f>IF(AK527="", "", COUNTIF(AK$11:AK$8010, "&lt;"&amp;AK527)+1+COUNTIF(AK$11:AK527, AK527)-1)</f>
        <v/>
      </c>
      <c r="AO527" s="37" t="str">
        <f>IF(AL527="", "", COUNTIF(AL$11:AL$8010, "&gt;"&amp;AL527)+1+COUNTIF(AL$11:AL527, AL527)-1)</f>
        <v/>
      </c>
    </row>
    <row r="528" spans="1:41" x14ac:dyDescent="0.55000000000000004">
      <c r="A528" s="5"/>
      <c r="B528" s="284"/>
      <c r="C528" s="285"/>
      <c r="D528" s="286"/>
      <c r="E528" s="287"/>
      <c r="F528" s="288"/>
      <c r="G528" s="5"/>
      <c r="J528" s="7" t="str">
        <f t="shared" si="153"/>
        <v/>
      </c>
      <c r="K528" s="48" t="str">
        <f t="shared" si="154"/>
        <v/>
      </c>
      <c r="L528" s="48" t="str">
        <f t="shared" si="155"/>
        <v/>
      </c>
      <c r="M528" s="49" t="str">
        <f t="shared" si="156"/>
        <v/>
      </c>
      <c r="U528" s="103" t="str">
        <f t="shared" si="157"/>
        <v/>
      </c>
      <c r="V528" s="77" t="str">
        <f t="shared" si="158"/>
        <v/>
      </c>
      <c r="W528" s="37" t="str">
        <f t="shared" si="159"/>
        <v/>
      </c>
      <c r="X528" s="7" t="str">
        <f t="shared" si="160"/>
        <v/>
      </c>
      <c r="Y528" s="37" t="str">
        <f t="shared" si="161"/>
        <v/>
      </c>
      <c r="AA528" s="54" t="str">
        <f t="shared" si="162"/>
        <v/>
      </c>
      <c r="AC528" s="121" t="str">
        <f t="shared" si="163"/>
        <v/>
      </c>
      <c r="AD528" s="111" t="str">
        <f t="shared" si="164"/>
        <v/>
      </c>
      <c r="AE528" s="122" t="str">
        <f t="shared" si="165"/>
        <v/>
      </c>
      <c r="AF528" s="123" t="str">
        <f t="shared" si="166"/>
        <v>Qtr 1</v>
      </c>
      <c r="AG528" s="122" t="str">
        <f t="shared" si="167"/>
        <v/>
      </c>
      <c r="AI528" s="124" t="str">
        <f t="shared" si="168"/>
        <v/>
      </c>
      <c r="AK528" s="103" t="str">
        <f t="shared" si="169"/>
        <v/>
      </c>
      <c r="AL528" s="104" t="str">
        <f t="shared" si="170"/>
        <v/>
      </c>
      <c r="AN528" s="37" t="str">
        <f>IF(AK528="", "", COUNTIF(AK$11:AK$8010, "&lt;"&amp;AK528)+1+COUNTIF(AK$11:AK528, AK528)-1)</f>
        <v/>
      </c>
      <c r="AO528" s="37" t="str">
        <f>IF(AL528="", "", COUNTIF(AL$11:AL$8010, "&gt;"&amp;AL528)+1+COUNTIF(AL$11:AL528, AL528)-1)</f>
        <v/>
      </c>
    </row>
    <row r="529" spans="1:41" x14ac:dyDescent="0.55000000000000004">
      <c r="A529" s="5"/>
      <c r="B529" s="284"/>
      <c r="C529" s="285"/>
      <c r="D529" s="286"/>
      <c r="E529" s="287"/>
      <c r="F529" s="288"/>
      <c r="G529" s="5"/>
      <c r="J529" s="7" t="str">
        <f t="shared" si="153"/>
        <v/>
      </c>
      <c r="K529" s="48" t="str">
        <f t="shared" si="154"/>
        <v/>
      </c>
      <c r="L529" s="48" t="str">
        <f t="shared" si="155"/>
        <v/>
      </c>
      <c r="M529" s="49" t="str">
        <f t="shared" si="156"/>
        <v/>
      </c>
      <c r="U529" s="103" t="str">
        <f t="shared" si="157"/>
        <v/>
      </c>
      <c r="V529" s="77" t="str">
        <f t="shared" si="158"/>
        <v/>
      </c>
      <c r="W529" s="37" t="str">
        <f t="shared" si="159"/>
        <v/>
      </c>
      <c r="X529" s="7" t="str">
        <f t="shared" si="160"/>
        <v/>
      </c>
      <c r="Y529" s="37" t="str">
        <f t="shared" si="161"/>
        <v/>
      </c>
      <c r="AA529" s="54" t="str">
        <f t="shared" si="162"/>
        <v/>
      </c>
      <c r="AC529" s="121" t="str">
        <f t="shared" si="163"/>
        <v/>
      </c>
      <c r="AD529" s="111" t="str">
        <f t="shared" si="164"/>
        <v/>
      </c>
      <c r="AE529" s="122" t="str">
        <f t="shared" si="165"/>
        <v/>
      </c>
      <c r="AF529" s="123" t="str">
        <f t="shared" si="166"/>
        <v>Qtr 1</v>
      </c>
      <c r="AG529" s="122" t="str">
        <f t="shared" si="167"/>
        <v/>
      </c>
      <c r="AI529" s="124" t="str">
        <f t="shared" si="168"/>
        <v/>
      </c>
      <c r="AK529" s="103" t="str">
        <f t="shared" si="169"/>
        <v/>
      </c>
      <c r="AL529" s="104" t="str">
        <f t="shared" si="170"/>
        <v/>
      </c>
      <c r="AN529" s="37" t="str">
        <f>IF(AK529="", "", COUNTIF(AK$11:AK$8010, "&lt;"&amp;AK529)+1+COUNTIF(AK$11:AK529, AK529)-1)</f>
        <v/>
      </c>
      <c r="AO529" s="37" t="str">
        <f>IF(AL529="", "", COUNTIF(AL$11:AL$8010, "&gt;"&amp;AL529)+1+COUNTIF(AL$11:AL529, AL529)-1)</f>
        <v/>
      </c>
    </row>
    <row r="530" spans="1:41" x14ac:dyDescent="0.55000000000000004">
      <c r="A530" s="5"/>
      <c r="B530" s="284"/>
      <c r="C530" s="285"/>
      <c r="D530" s="286"/>
      <c r="E530" s="287"/>
      <c r="F530" s="288"/>
      <c r="G530" s="5"/>
      <c r="J530" s="7" t="str">
        <f t="shared" si="153"/>
        <v/>
      </c>
      <c r="K530" s="48" t="str">
        <f t="shared" si="154"/>
        <v/>
      </c>
      <c r="L530" s="48" t="str">
        <f t="shared" si="155"/>
        <v/>
      </c>
      <c r="M530" s="49" t="str">
        <f t="shared" si="156"/>
        <v/>
      </c>
      <c r="U530" s="103" t="str">
        <f t="shared" si="157"/>
        <v/>
      </c>
      <c r="V530" s="77" t="str">
        <f t="shared" si="158"/>
        <v/>
      </c>
      <c r="W530" s="37" t="str">
        <f t="shared" si="159"/>
        <v/>
      </c>
      <c r="X530" s="7" t="str">
        <f t="shared" si="160"/>
        <v/>
      </c>
      <c r="Y530" s="37" t="str">
        <f t="shared" si="161"/>
        <v/>
      </c>
      <c r="AA530" s="54" t="str">
        <f t="shared" si="162"/>
        <v/>
      </c>
      <c r="AC530" s="121" t="str">
        <f t="shared" si="163"/>
        <v/>
      </c>
      <c r="AD530" s="111" t="str">
        <f t="shared" si="164"/>
        <v/>
      </c>
      <c r="AE530" s="122" t="str">
        <f t="shared" si="165"/>
        <v/>
      </c>
      <c r="AF530" s="123" t="str">
        <f t="shared" si="166"/>
        <v>Qtr 1</v>
      </c>
      <c r="AG530" s="122" t="str">
        <f t="shared" si="167"/>
        <v/>
      </c>
      <c r="AI530" s="124" t="str">
        <f t="shared" si="168"/>
        <v/>
      </c>
      <c r="AK530" s="103" t="str">
        <f t="shared" si="169"/>
        <v/>
      </c>
      <c r="AL530" s="104" t="str">
        <f t="shared" si="170"/>
        <v/>
      </c>
      <c r="AN530" s="37" t="str">
        <f>IF(AK530="", "", COUNTIF(AK$11:AK$8010, "&lt;"&amp;AK530)+1+COUNTIF(AK$11:AK530, AK530)-1)</f>
        <v/>
      </c>
      <c r="AO530" s="37" t="str">
        <f>IF(AL530="", "", COUNTIF(AL$11:AL$8010, "&gt;"&amp;AL530)+1+COUNTIF(AL$11:AL530, AL530)-1)</f>
        <v/>
      </c>
    </row>
    <row r="531" spans="1:41" x14ac:dyDescent="0.55000000000000004">
      <c r="A531" s="5"/>
      <c r="B531" s="284"/>
      <c r="C531" s="285"/>
      <c r="D531" s="286"/>
      <c r="E531" s="287"/>
      <c r="F531" s="288"/>
      <c r="G531" s="5"/>
      <c r="J531" s="7" t="str">
        <f t="shared" si="153"/>
        <v/>
      </c>
      <c r="K531" s="48" t="str">
        <f t="shared" si="154"/>
        <v/>
      </c>
      <c r="L531" s="48" t="str">
        <f t="shared" si="155"/>
        <v/>
      </c>
      <c r="M531" s="49" t="str">
        <f t="shared" si="156"/>
        <v/>
      </c>
      <c r="U531" s="103" t="str">
        <f t="shared" si="157"/>
        <v/>
      </c>
      <c r="V531" s="77" t="str">
        <f t="shared" si="158"/>
        <v/>
      </c>
      <c r="W531" s="37" t="str">
        <f t="shared" si="159"/>
        <v/>
      </c>
      <c r="X531" s="7" t="str">
        <f t="shared" si="160"/>
        <v/>
      </c>
      <c r="Y531" s="37" t="str">
        <f t="shared" si="161"/>
        <v/>
      </c>
      <c r="AA531" s="54" t="str">
        <f t="shared" si="162"/>
        <v/>
      </c>
      <c r="AC531" s="121" t="str">
        <f t="shared" si="163"/>
        <v/>
      </c>
      <c r="AD531" s="111" t="str">
        <f t="shared" si="164"/>
        <v/>
      </c>
      <c r="AE531" s="122" t="str">
        <f t="shared" si="165"/>
        <v/>
      </c>
      <c r="AF531" s="123" t="str">
        <f t="shared" si="166"/>
        <v>Qtr 1</v>
      </c>
      <c r="AG531" s="122" t="str">
        <f t="shared" si="167"/>
        <v/>
      </c>
      <c r="AI531" s="124" t="str">
        <f t="shared" si="168"/>
        <v/>
      </c>
      <c r="AK531" s="103" t="str">
        <f t="shared" si="169"/>
        <v/>
      </c>
      <c r="AL531" s="104" t="str">
        <f t="shared" si="170"/>
        <v/>
      </c>
      <c r="AN531" s="37" t="str">
        <f>IF(AK531="", "", COUNTIF(AK$11:AK$8010, "&lt;"&amp;AK531)+1+COUNTIF(AK$11:AK531, AK531)-1)</f>
        <v/>
      </c>
      <c r="AO531" s="37" t="str">
        <f>IF(AL531="", "", COUNTIF(AL$11:AL$8010, "&gt;"&amp;AL531)+1+COUNTIF(AL$11:AL531, AL531)-1)</f>
        <v/>
      </c>
    </row>
    <row r="532" spans="1:41" x14ac:dyDescent="0.55000000000000004">
      <c r="A532" s="5"/>
      <c r="B532" s="284"/>
      <c r="C532" s="285"/>
      <c r="D532" s="286"/>
      <c r="E532" s="287"/>
      <c r="F532" s="288"/>
      <c r="G532" s="5"/>
      <c r="J532" s="7" t="str">
        <f t="shared" si="153"/>
        <v/>
      </c>
      <c r="K532" s="48" t="str">
        <f t="shared" si="154"/>
        <v/>
      </c>
      <c r="L532" s="48" t="str">
        <f t="shared" si="155"/>
        <v/>
      </c>
      <c r="M532" s="49" t="str">
        <f t="shared" si="156"/>
        <v/>
      </c>
      <c r="U532" s="103" t="str">
        <f t="shared" si="157"/>
        <v/>
      </c>
      <c r="V532" s="77" t="str">
        <f t="shared" si="158"/>
        <v/>
      </c>
      <c r="W532" s="37" t="str">
        <f t="shared" si="159"/>
        <v/>
      </c>
      <c r="X532" s="7" t="str">
        <f t="shared" si="160"/>
        <v/>
      </c>
      <c r="Y532" s="37" t="str">
        <f t="shared" si="161"/>
        <v/>
      </c>
      <c r="AA532" s="54" t="str">
        <f t="shared" si="162"/>
        <v/>
      </c>
      <c r="AC532" s="121" t="str">
        <f t="shared" si="163"/>
        <v/>
      </c>
      <c r="AD532" s="111" t="str">
        <f t="shared" si="164"/>
        <v/>
      </c>
      <c r="AE532" s="122" t="str">
        <f t="shared" si="165"/>
        <v/>
      </c>
      <c r="AF532" s="123" t="str">
        <f t="shared" si="166"/>
        <v>Qtr 1</v>
      </c>
      <c r="AG532" s="122" t="str">
        <f t="shared" si="167"/>
        <v/>
      </c>
      <c r="AI532" s="124" t="str">
        <f t="shared" si="168"/>
        <v/>
      </c>
      <c r="AK532" s="103" t="str">
        <f t="shared" si="169"/>
        <v/>
      </c>
      <c r="AL532" s="104" t="str">
        <f t="shared" si="170"/>
        <v/>
      </c>
      <c r="AN532" s="37" t="str">
        <f>IF(AK532="", "", COUNTIF(AK$11:AK$8010, "&lt;"&amp;AK532)+1+COUNTIF(AK$11:AK532, AK532)-1)</f>
        <v/>
      </c>
      <c r="AO532" s="37" t="str">
        <f>IF(AL532="", "", COUNTIF(AL$11:AL$8010, "&gt;"&amp;AL532)+1+COUNTIF(AL$11:AL532, AL532)-1)</f>
        <v/>
      </c>
    </row>
    <row r="533" spans="1:41" x14ac:dyDescent="0.55000000000000004">
      <c r="A533" s="5"/>
      <c r="B533" s="284"/>
      <c r="C533" s="285"/>
      <c r="D533" s="286"/>
      <c r="E533" s="287"/>
      <c r="F533" s="288"/>
      <c r="G533" s="5"/>
      <c r="J533" s="7" t="str">
        <f t="shared" si="153"/>
        <v/>
      </c>
      <c r="K533" s="48" t="str">
        <f t="shared" si="154"/>
        <v/>
      </c>
      <c r="L533" s="48" t="str">
        <f t="shared" si="155"/>
        <v/>
      </c>
      <c r="M533" s="49" t="str">
        <f t="shared" si="156"/>
        <v/>
      </c>
      <c r="U533" s="103" t="str">
        <f t="shared" si="157"/>
        <v/>
      </c>
      <c r="V533" s="77" t="str">
        <f t="shared" si="158"/>
        <v/>
      </c>
      <c r="W533" s="37" t="str">
        <f t="shared" si="159"/>
        <v/>
      </c>
      <c r="X533" s="7" t="str">
        <f t="shared" si="160"/>
        <v/>
      </c>
      <c r="Y533" s="37" t="str">
        <f t="shared" si="161"/>
        <v/>
      </c>
      <c r="AA533" s="54" t="str">
        <f t="shared" si="162"/>
        <v/>
      </c>
      <c r="AC533" s="121" t="str">
        <f t="shared" si="163"/>
        <v/>
      </c>
      <c r="AD533" s="111" t="str">
        <f t="shared" si="164"/>
        <v/>
      </c>
      <c r="AE533" s="122" t="str">
        <f t="shared" si="165"/>
        <v/>
      </c>
      <c r="AF533" s="123" t="str">
        <f t="shared" si="166"/>
        <v>Qtr 1</v>
      </c>
      <c r="AG533" s="122" t="str">
        <f t="shared" si="167"/>
        <v/>
      </c>
      <c r="AI533" s="124" t="str">
        <f t="shared" si="168"/>
        <v/>
      </c>
      <c r="AK533" s="103" t="str">
        <f t="shared" si="169"/>
        <v/>
      </c>
      <c r="AL533" s="104" t="str">
        <f t="shared" si="170"/>
        <v/>
      </c>
      <c r="AN533" s="37" t="str">
        <f>IF(AK533="", "", COUNTIF(AK$11:AK$8010, "&lt;"&amp;AK533)+1+COUNTIF(AK$11:AK533, AK533)-1)</f>
        <v/>
      </c>
      <c r="AO533" s="37" t="str">
        <f>IF(AL533="", "", COUNTIF(AL$11:AL$8010, "&gt;"&amp;AL533)+1+COUNTIF(AL$11:AL533, AL533)-1)</f>
        <v/>
      </c>
    </row>
    <row r="534" spans="1:41" x14ac:dyDescent="0.55000000000000004">
      <c r="A534" s="5"/>
      <c r="B534" s="284"/>
      <c r="C534" s="285"/>
      <c r="D534" s="286"/>
      <c r="E534" s="287"/>
      <c r="F534" s="288"/>
      <c r="G534" s="5"/>
      <c r="J534" s="7" t="str">
        <f t="shared" si="153"/>
        <v/>
      </c>
      <c r="K534" s="48" t="str">
        <f t="shared" si="154"/>
        <v/>
      </c>
      <c r="L534" s="48" t="str">
        <f t="shared" si="155"/>
        <v/>
      </c>
      <c r="M534" s="49" t="str">
        <f t="shared" si="156"/>
        <v/>
      </c>
      <c r="U534" s="103" t="str">
        <f t="shared" si="157"/>
        <v/>
      </c>
      <c r="V534" s="77" t="str">
        <f t="shared" si="158"/>
        <v/>
      </c>
      <c r="W534" s="37" t="str">
        <f t="shared" si="159"/>
        <v/>
      </c>
      <c r="X534" s="7" t="str">
        <f t="shared" si="160"/>
        <v/>
      </c>
      <c r="Y534" s="37" t="str">
        <f t="shared" si="161"/>
        <v/>
      </c>
      <c r="AA534" s="54" t="str">
        <f t="shared" si="162"/>
        <v/>
      </c>
      <c r="AC534" s="121" t="str">
        <f t="shared" si="163"/>
        <v/>
      </c>
      <c r="AD534" s="111" t="str">
        <f t="shared" si="164"/>
        <v/>
      </c>
      <c r="AE534" s="122" t="str">
        <f t="shared" si="165"/>
        <v/>
      </c>
      <c r="AF534" s="123" t="str">
        <f t="shared" si="166"/>
        <v>Qtr 1</v>
      </c>
      <c r="AG534" s="122" t="str">
        <f t="shared" si="167"/>
        <v/>
      </c>
      <c r="AI534" s="124" t="str">
        <f t="shared" si="168"/>
        <v/>
      </c>
      <c r="AK534" s="103" t="str">
        <f t="shared" si="169"/>
        <v/>
      </c>
      <c r="AL534" s="104" t="str">
        <f t="shared" si="170"/>
        <v/>
      </c>
      <c r="AN534" s="37" t="str">
        <f>IF(AK534="", "", COUNTIF(AK$11:AK$8010, "&lt;"&amp;AK534)+1+COUNTIF(AK$11:AK534, AK534)-1)</f>
        <v/>
      </c>
      <c r="AO534" s="37" t="str">
        <f>IF(AL534="", "", COUNTIF(AL$11:AL$8010, "&gt;"&amp;AL534)+1+COUNTIF(AL$11:AL534, AL534)-1)</f>
        <v/>
      </c>
    </row>
    <row r="535" spans="1:41" x14ac:dyDescent="0.55000000000000004">
      <c r="A535" s="5"/>
      <c r="B535" s="284"/>
      <c r="C535" s="285"/>
      <c r="D535" s="286"/>
      <c r="E535" s="287"/>
      <c r="F535" s="288"/>
      <c r="G535" s="5"/>
      <c r="J535" s="7" t="str">
        <f t="shared" si="153"/>
        <v/>
      </c>
      <c r="K535" s="48" t="str">
        <f t="shared" si="154"/>
        <v/>
      </c>
      <c r="L535" s="48" t="str">
        <f t="shared" si="155"/>
        <v/>
      </c>
      <c r="M535" s="49" t="str">
        <f t="shared" si="156"/>
        <v/>
      </c>
      <c r="U535" s="103" t="str">
        <f t="shared" si="157"/>
        <v/>
      </c>
      <c r="V535" s="77" t="str">
        <f t="shared" si="158"/>
        <v/>
      </c>
      <c r="W535" s="37" t="str">
        <f t="shared" si="159"/>
        <v/>
      </c>
      <c r="X535" s="7" t="str">
        <f t="shared" si="160"/>
        <v/>
      </c>
      <c r="Y535" s="37" t="str">
        <f t="shared" si="161"/>
        <v/>
      </c>
      <c r="AA535" s="54" t="str">
        <f t="shared" si="162"/>
        <v/>
      </c>
      <c r="AC535" s="121" t="str">
        <f t="shared" si="163"/>
        <v/>
      </c>
      <c r="AD535" s="111" t="str">
        <f t="shared" si="164"/>
        <v/>
      </c>
      <c r="AE535" s="122" t="str">
        <f t="shared" si="165"/>
        <v/>
      </c>
      <c r="AF535" s="123" t="str">
        <f t="shared" si="166"/>
        <v>Qtr 1</v>
      </c>
      <c r="AG535" s="122" t="str">
        <f t="shared" si="167"/>
        <v/>
      </c>
      <c r="AI535" s="124" t="str">
        <f t="shared" si="168"/>
        <v/>
      </c>
      <c r="AK535" s="103" t="str">
        <f t="shared" si="169"/>
        <v/>
      </c>
      <c r="AL535" s="104" t="str">
        <f t="shared" si="170"/>
        <v/>
      </c>
      <c r="AN535" s="37" t="str">
        <f>IF(AK535="", "", COUNTIF(AK$11:AK$8010, "&lt;"&amp;AK535)+1+COUNTIF(AK$11:AK535, AK535)-1)</f>
        <v/>
      </c>
      <c r="AO535" s="37" t="str">
        <f>IF(AL535="", "", COUNTIF(AL$11:AL$8010, "&gt;"&amp;AL535)+1+COUNTIF(AL$11:AL535, AL535)-1)</f>
        <v/>
      </c>
    </row>
    <row r="536" spans="1:41" x14ac:dyDescent="0.55000000000000004">
      <c r="A536" s="5"/>
      <c r="B536" s="284"/>
      <c r="C536" s="285"/>
      <c r="D536" s="286"/>
      <c r="E536" s="287"/>
      <c r="F536" s="288"/>
      <c r="G536" s="5"/>
      <c r="J536" s="7" t="str">
        <f t="shared" si="153"/>
        <v/>
      </c>
      <c r="K536" s="48" t="str">
        <f t="shared" si="154"/>
        <v/>
      </c>
      <c r="L536" s="48" t="str">
        <f t="shared" si="155"/>
        <v/>
      </c>
      <c r="M536" s="49" t="str">
        <f t="shared" si="156"/>
        <v/>
      </c>
      <c r="U536" s="103" t="str">
        <f t="shared" si="157"/>
        <v/>
      </c>
      <c r="V536" s="77" t="str">
        <f t="shared" si="158"/>
        <v/>
      </c>
      <c r="W536" s="37" t="str">
        <f t="shared" si="159"/>
        <v/>
      </c>
      <c r="X536" s="7" t="str">
        <f t="shared" si="160"/>
        <v/>
      </c>
      <c r="Y536" s="37" t="str">
        <f t="shared" si="161"/>
        <v/>
      </c>
      <c r="AA536" s="54" t="str">
        <f t="shared" si="162"/>
        <v/>
      </c>
      <c r="AC536" s="121" t="str">
        <f t="shared" si="163"/>
        <v/>
      </c>
      <c r="AD536" s="111" t="str">
        <f t="shared" si="164"/>
        <v/>
      </c>
      <c r="AE536" s="122" t="str">
        <f t="shared" si="165"/>
        <v/>
      </c>
      <c r="AF536" s="123" t="str">
        <f t="shared" si="166"/>
        <v>Qtr 1</v>
      </c>
      <c r="AG536" s="122" t="str">
        <f t="shared" si="167"/>
        <v/>
      </c>
      <c r="AI536" s="124" t="str">
        <f t="shared" si="168"/>
        <v/>
      </c>
      <c r="AK536" s="103" t="str">
        <f t="shared" si="169"/>
        <v/>
      </c>
      <c r="AL536" s="104" t="str">
        <f t="shared" si="170"/>
        <v/>
      </c>
      <c r="AN536" s="37" t="str">
        <f>IF(AK536="", "", COUNTIF(AK$11:AK$8010, "&lt;"&amp;AK536)+1+COUNTIF(AK$11:AK536, AK536)-1)</f>
        <v/>
      </c>
      <c r="AO536" s="37" t="str">
        <f>IF(AL536="", "", COUNTIF(AL$11:AL$8010, "&gt;"&amp;AL536)+1+COUNTIF(AL$11:AL536, AL536)-1)</f>
        <v/>
      </c>
    </row>
    <row r="537" spans="1:41" x14ac:dyDescent="0.55000000000000004">
      <c r="A537" s="5"/>
      <c r="B537" s="284"/>
      <c r="C537" s="285"/>
      <c r="D537" s="286"/>
      <c r="E537" s="287"/>
      <c r="F537" s="288"/>
      <c r="G537" s="5"/>
      <c r="J537" s="7" t="str">
        <f t="shared" si="153"/>
        <v/>
      </c>
      <c r="K537" s="48" t="str">
        <f t="shared" si="154"/>
        <v/>
      </c>
      <c r="L537" s="48" t="str">
        <f t="shared" si="155"/>
        <v/>
      </c>
      <c r="M537" s="49" t="str">
        <f t="shared" si="156"/>
        <v/>
      </c>
      <c r="U537" s="103" t="str">
        <f t="shared" si="157"/>
        <v/>
      </c>
      <c r="V537" s="77" t="str">
        <f t="shared" si="158"/>
        <v/>
      </c>
      <c r="W537" s="37" t="str">
        <f t="shared" si="159"/>
        <v/>
      </c>
      <c r="X537" s="7" t="str">
        <f t="shared" si="160"/>
        <v/>
      </c>
      <c r="Y537" s="37" t="str">
        <f t="shared" si="161"/>
        <v/>
      </c>
      <c r="AA537" s="54" t="str">
        <f t="shared" si="162"/>
        <v/>
      </c>
      <c r="AC537" s="121" t="str">
        <f t="shared" si="163"/>
        <v/>
      </c>
      <c r="AD537" s="111" t="str">
        <f t="shared" si="164"/>
        <v/>
      </c>
      <c r="AE537" s="122" t="str">
        <f t="shared" si="165"/>
        <v/>
      </c>
      <c r="AF537" s="123" t="str">
        <f t="shared" si="166"/>
        <v>Qtr 1</v>
      </c>
      <c r="AG537" s="122" t="str">
        <f t="shared" si="167"/>
        <v/>
      </c>
      <c r="AI537" s="124" t="str">
        <f t="shared" si="168"/>
        <v/>
      </c>
      <c r="AK537" s="103" t="str">
        <f t="shared" si="169"/>
        <v/>
      </c>
      <c r="AL537" s="104" t="str">
        <f t="shared" si="170"/>
        <v/>
      </c>
      <c r="AN537" s="37" t="str">
        <f>IF(AK537="", "", COUNTIF(AK$11:AK$8010, "&lt;"&amp;AK537)+1+COUNTIF(AK$11:AK537, AK537)-1)</f>
        <v/>
      </c>
      <c r="AO537" s="37" t="str">
        <f>IF(AL537="", "", COUNTIF(AL$11:AL$8010, "&gt;"&amp;AL537)+1+COUNTIF(AL$11:AL537, AL537)-1)</f>
        <v/>
      </c>
    </row>
    <row r="538" spans="1:41" x14ac:dyDescent="0.55000000000000004">
      <c r="A538" s="5"/>
      <c r="B538" s="284"/>
      <c r="C538" s="285"/>
      <c r="D538" s="286"/>
      <c r="E538" s="287"/>
      <c r="F538" s="288"/>
      <c r="G538" s="5"/>
      <c r="J538" s="7" t="str">
        <f t="shared" si="153"/>
        <v/>
      </c>
      <c r="K538" s="48" t="str">
        <f t="shared" si="154"/>
        <v/>
      </c>
      <c r="L538" s="48" t="str">
        <f t="shared" si="155"/>
        <v/>
      </c>
      <c r="M538" s="49" t="str">
        <f t="shared" si="156"/>
        <v/>
      </c>
      <c r="U538" s="103" t="str">
        <f t="shared" si="157"/>
        <v/>
      </c>
      <c r="V538" s="77" t="str">
        <f t="shared" si="158"/>
        <v/>
      </c>
      <c r="W538" s="37" t="str">
        <f t="shared" si="159"/>
        <v/>
      </c>
      <c r="X538" s="7" t="str">
        <f t="shared" si="160"/>
        <v/>
      </c>
      <c r="Y538" s="37" t="str">
        <f t="shared" si="161"/>
        <v/>
      </c>
      <c r="AA538" s="54" t="str">
        <f t="shared" si="162"/>
        <v/>
      </c>
      <c r="AC538" s="121" t="str">
        <f t="shared" si="163"/>
        <v/>
      </c>
      <c r="AD538" s="111" t="str">
        <f t="shared" si="164"/>
        <v/>
      </c>
      <c r="AE538" s="122" t="str">
        <f t="shared" si="165"/>
        <v/>
      </c>
      <c r="AF538" s="123" t="str">
        <f t="shared" si="166"/>
        <v>Qtr 1</v>
      </c>
      <c r="AG538" s="122" t="str">
        <f t="shared" si="167"/>
        <v/>
      </c>
      <c r="AI538" s="124" t="str">
        <f t="shared" si="168"/>
        <v/>
      </c>
      <c r="AK538" s="103" t="str">
        <f t="shared" si="169"/>
        <v/>
      </c>
      <c r="AL538" s="104" t="str">
        <f t="shared" si="170"/>
        <v/>
      </c>
      <c r="AN538" s="37" t="str">
        <f>IF(AK538="", "", COUNTIF(AK$11:AK$8010, "&lt;"&amp;AK538)+1+COUNTIF(AK$11:AK538, AK538)-1)</f>
        <v/>
      </c>
      <c r="AO538" s="37" t="str">
        <f>IF(AL538="", "", COUNTIF(AL$11:AL$8010, "&gt;"&amp;AL538)+1+COUNTIF(AL$11:AL538, AL538)-1)</f>
        <v/>
      </c>
    </row>
    <row r="539" spans="1:41" x14ac:dyDescent="0.55000000000000004">
      <c r="A539" s="5"/>
      <c r="B539" s="284"/>
      <c r="C539" s="285"/>
      <c r="D539" s="286"/>
      <c r="E539" s="287"/>
      <c r="F539" s="288"/>
      <c r="G539" s="5"/>
      <c r="J539" s="7" t="str">
        <f t="shared" si="153"/>
        <v/>
      </c>
      <c r="K539" s="48" t="str">
        <f t="shared" si="154"/>
        <v/>
      </c>
      <c r="L539" s="48" t="str">
        <f t="shared" si="155"/>
        <v/>
      </c>
      <c r="M539" s="49" t="str">
        <f t="shared" si="156"/>
        <v/>
      </c>
      <c r="U539" s="103" t="str">
        <f t="shared" si="157"/>
        <v/>
      </c>
      <c r="V539" s="77" t="str">
        <f t="shared" si="158"/>
        <v/>
      </c>
      <c r="W539" s="37" t="str">
        <f t="shared" si="159"/>
        <v/>
      </c>
      <c r="X539" s="7" t="str">
        <f t="shared" si="160"/>
        <v/>
      </c>
      <c r="Y539" s="37" t="str">
        <f t="shared" si="161"/>
        <v/>
      </c>
      <c r="AA539" s="54" t="str">
        <f t="shared" si="162"/>
        <v/>
      </c>
      <c r="AC539" s="121" t="str">
        <f t="shared" si="163"/>
        <v/>
      </c>
      <c r="AD539" s="111" t="str">
        <f t="shared" si="164"/>
        <v/>
      </c>
      <c r="AE539" s="122" t="str">
        <f t="shared" si="165"/>
        <v/>
      </c>
      <c r="AF539" s="123" t="str">
        <f t="shared" si="166"/>
        <v>Qtr 1</v>
      </c>
      <c r="AG539" s="122" t="str">
        <f t="shared" si="167"/>
        <v/>
      </c>
      <c r="AI539" s="124" t="str">
        <f t="shared" si="168"/>
        <v/>
      </c>
      <c r="AK539" s="103" t="str">
        <f t="shared" si="169"/>
        <v/>
      </c>
      <c r="AL539" s="104" t="str">
        <f t="shared" si="170"/>
        <v/>
      </c>
      <c r="AN539" s="37" t="str">
        <f>IF(AK539="", "", COUNTIF(AK$11:AK$8010, "&lt;"&amp;AK539)+1+COUNTIF(AK$11:AK539, AK539)-1)</f>
        <v/>
      </c>
      <c r="AO539" s="37" t="str">
        <f>IF(AL539="", "", COUNTIF(AL$11:AL$8010, "&gt;"&amp;AL539)+1+COUNTIF(AL$11:AL539, AL539)-1)</f>
        <v/>
      </c>
    </row>
    <row r="540" spans="1:41" x14ac:dyDescent="0.55000000000000004">
      <c r="A540" s="5"/>
      <c r="B540" s="284"/>
      <c r="C540" s="285"/>
      <c r="D540" s="286"/>
      <c r="E540" s="287"/>
      <c r="F540" s="288"/>
      <c r="G540" s="5"/>
      <c r="J540" s="7" t="str">
        <f t="shared" si="153"/>
        <v/>
      </c>
      <c r="K540" s="48" t="str">
        <f t="shared" si="154"/>
        <v/>
      </c>
      <c r="L540" s="48" t="str">
        <f t="shared" si="155"/>
        <v/>
      </c>
      <c r="M540" s="49" t="str">
        <f t="shared" si="156"/>
        <v/>
      </c>
      <c r="U540" s="103" t="str">
        <f t="shared" si="157"/>
        <v/>
      </c>
      <c r="V540" s="77" t="str">
        <f t="shared" si="158"/>
        <v/>
      </c>
      <c r="W540" s="37" t="str">
        <f t="shared" si="159"/>
        <v/>
      </c>
      <c r="X540" s="7" t="str">
        <f t="shared" si="160"/>
        <v/>
      </c>
      <c r="Y540" s="37" t="str">
        <f t="shared" si="161"/>
        <v/>
      </c>
      <c r="AA540" s="54" t="str">
        <f t="shared" si="162"/>
        <v/>
      </c>
      <c r="AC540" s="121" t="str">
        <f t="shared" si="163"/>
        <v/>
      </c>
      <c r="AD540" s="111" t="str">
        <f t="shared" si="164"/>
        <v/>
      </c>
      <c r="AE540" s="122" t="str">
        <f t="shared" si="165"/>
        <v/>
      </c>
      <c r="AF540" s="123" t="str">
        <f t="shared" si="166"/>
        <v>Qtr 1</v>
      </c>
      <c r="AG540" s="122" t="str">
        <f t="shared" si="167"/>
        <v/>
      </c>
      <c r="AI540" s="124" t="str">
        <f t="shared" si="168"/>
        <v/>
      </c>
      <c r="AK540" s="103" t="str">
        <f t="shared" si="169"/>
        <v/>
      </c>
      <c r="AL540" s="104" t="str">
        <f t="shared" si="170"/>
        <v/>
      </c>
      <c r="AN540" s="37" t="str">
        <f>IF(AK540="", "", COUNTIF(AK$11:AK$8010, "&lt;"&amp;AK540)+1+COUNTIF(AK$11:AK540, AK540)-1)</f>
        <v/>
      </c>
      <c r="AO540" s="37" t="str">
        <f>IF(AL540="", "", COUNTIF(AL$11:AL$8010, "&gt;"&amp;AL540)+1+COUNTIF(AL$11:AL540, AL540)-1)</f>
        <v/>
      </c>
    </row>
    <row r="541" spans="1:41" x14ac:dyDescent="0.55000000000000004">
      <c r="A541" s="5"/>
      <c r="B541" s="284"/>
      <c r="C541" s="285"/>
      <c r="D541" s="286"/>
      <c r="E541" s="287"/>
      <c r="F541" s="288"/>
      <c r="G541" s="5"/>
      <c r="J541" s="7" t="str">
        <f t="shared" si="153"/>
        <v/>
      </c>
      <c r="K541" s="48" t="str">
        <f t="shared" si="154"/>
        <v/>
      </c>
      <c r="L541" s="48" t="str">
        <f t="shared" si="155"/>
        <v/>
      </c>
      <c r="M541" s="49" t="str">
        <f t="shared" si="156"/>
        <v/>
      </c>
      <c r="U541" s="103" t="str">
        <f t="shared" si="157"/>
        <v/>
      </c>
      <c r="V541" s="77" t="str">
        <f t="shared" si="158"/>
        <v/>
      </c>
      <c r="W541" s="37" t="str">
        <f t="shared" si="159"/>
        <v/>
      </c>
      <c r="X541" s="7" t="str">
        <f t="shared" si="160"/>
        <v/>
      </c>
      <c r="Y541" s="37" t="str">
        <f t="shared" si="161"/>
        <v/>
      </c>
      <c r="AA541" s="54" t="str">
        <f t="shared" si="162"/>
        <v/>
      </c>
      <c r="AC541" s="121" t="str">
        <f t="shared" si="163"/>
        <v/>
      </c>
      <c r="AD541" s="111" t="str">
        <f t="shared" si="164"/>
        <v/>
      </c>
      <c r="AE541" s="122" t="str">
        <f t="shared" si="165"/>
        <v/>
      </c>
      <c r="AF541" s="123" t="str">
        <f t="shared" si="166"/>
        <v>Qtr 1</v>
      </c>
      <c r="AG541" s="122" t="str">
        <f t="shared" si="167"/>
        <v/>
      </c>
      <c r="AI541" s="124" t="str">
        <f t="shared" si="168"/>
        <v/>
      </c>
      <c r="AK541" s="103" t="str">
        <f t="shared" si="169"/>
        <v/>
      </c>
      <c r="AL541" s="104" t="str">
        <f t="shared" si="170"/>
        <v/>
      </c>
      <c r="AN541" s="37" t="str">
        <f>IF(AK541="", "", COUNTIF(AK$11:AK$8010, "&lt;"&amp;AK541)+1+COUNTIF(AK$11:AK541, AK541)-1)</f>
        <v/>
      </c>
      <c r="AO541" s="37" t="str">
        <f>IF(AL541="", "", COUNTIF(AL$11:AL$8010, "&gt;"&amp;AL541)+1+COUNTIF(AL$11:AL541, AL541)-1)</f>
        <v/>
      </c>
    </row>
    <row r="542" spans="1:41" x14ac:dyDescent="0.55000000000000004">
      <c r="A542" s="5"/>
      <c r="B542" s="284"/>
      <c r="C542" s="285"/>
      <c r="D542" s="286"/>
      <c r="E542" s="287"/>
      <c r="F542" s="288"/>
      <c r="G542" s="5"/>
      <c r="J542" s="7" t="str">
        <f t="shared" si="153"/>
        <v/>
      </c>
      <c r="K542" s="48" t="str">
        <f t="shared" si="154"/>
        <v/>
      </c>
      <c r="L542" s="48" t="str">
        <f t="shared" si="155"/>
        <v/>
      </c>
      <c r="M542" s="49" t="str">
        <f t="shared" si="156"/>
        <v/>
      </c>
      <c r="U542" s="103" t="str">
        <f t="shared" si="157"/>
        <v/>
      </c>
      <c r="V542" s="77" t="str">
        <f t="shared" si="158"/>
        <v/>
      </c>
      <c r="W542" s="37" t="str">
        <f t="shared" si="159"/>
        <v/>
      </c>
      <c r="X542" s="7" t="str">
        <f t="shared" si="160"/>
        <v/>
      </c>
      <c r="Y542" s="37" t="str">
        <f t="shared" si="161"/>
        <v/>
      </c>
      <c r="AA542" s="54" t="str">
        <f t="shared" si="162"/>
        <v/>
      </c>
      <c r="AC542" s="121" t="str">
        <f t="shared" si="163"/>
        <v/>
      </c>
      <c r="AD542" s="111" t="str">
        <f t="shared" si="164"/>
        <v/>
      </c>
      <c r="AE542" s="122" t="str">
        <f t="shared" si="165"/>
        <v/>
      </c>
      <c r="AF542" s="123" t="str">
        <f t="shared" si="166"/>
        <v>Qtr 1</v>
      </c>
      <c r="AG542" s="122" t="str">
        <f t="shared" si="167"/>
        <v/>
      </c>
      <c r="AI542" s="124" t="str">
        <f t="shared" si="168"/>
        <v/>
      </c>
      <c r="AK542" s="103" t="str">
        <f t="shared" si="169"/>
        <v/>
      </c>
      <c r="AL542" s="104" t="str">
        <f t="shared" si="170"/>
        <v/>
      </c>
      <c r="AN542" s="37" t="str">
        <f>IF(AK542="", "", COUNTIF(AK$11:AK$8010, "&lt;"&amp;AK542)+1+COUNTIF(AK$11:AK542, AK542)-1)</f>
        <v/>
      </c>
      <c r="AO542" s="37" t="str">
        <f>IF(AL542="", "", COUNTIF(AL$11:AL$8010, "&gt;"&amp;AL542)+1+COUNTIF(AL$11:AL542, AL542)-1)</f>
        <v/>
      </c>
    </row>
    <row r="543" spans="1:41" x14ac:dyDescent="0.55000000000000004">
      <c r="A543" s="5"/>
      <c r="B543" s="284"/>
      <c r="C543" s="285"/>
      <c r="D543" s="286"/>
      <c r="E543" s="287"/>
      <c r="F543" s="288"/>
      <c r="G543" s="5"/>
      <c r="J543" s="7" t="str">
        <f t="shared" si="153"/>
        <v/>
      </c>
      <c r="K543" s="48" t="str">
        <f t="shared" si="154"/>
        <v/>
      </c>
      <c r="L543" s="48" t="str">
        <f t="shared" si="155"/>
        <v/>
      </c>
      <c r="M543" s="49" t="str">
        <f t="shared" si="156"/>
        <v/>
      </c>
      <c r="U543" s="103" t="str">
        <f t="shared" si="157"/>
        <v/>
      </c>
      <c r="V543" s="77" t="str">
        <f t="shared" si="158"/>
        <v/>
      </c>
      <c r="W543" s="37" t="str">
        <f t="shared" si="159"/>
        <v/>
      </c>
      <c r="X543" s="7" t="str">
        <f t="shared" si="160"/>
        <v/>
      </c>
      <c r="Y543" s="37" t="str">
        <f t="shared" si="161"/>
        <v/>
      </c>
      <c r="AA543" s="54" t="str">
        <f t="shared" si="162"/>
        <v/>
      </c>
      <c r="AC543" s="121" t="str">
        <f t="shared" si="163"/>
        <v/>
      </c>
      <c r="AD543" s="111" t="str">
        <f t="shared" si="164"/>
        <v/>
      </c>
      <c r="AE543" s="122" t="str">
        <f t="shared" si="165"/>
        <v/>
      </c>
      <c r="AF543" s="123" t="str">
        <f t="shared" si="166"/>
        <v>Qtr 1</v>
      </c>
      <c r="AG543" s="122" t="str">
        <f t="shared" si="167"/>
        <v/>
      </c>
      <c r="AI543" s="124" t="str">
        <f t="shared" si="168"/>
        <v/>
      </c>
      <c r="AK543" s="103" t="str">
        <f t="shared" si="169"/>
        <v/>
      </c>
      <c r="AL543" s="104" t="str">
        <f t="shared" si="170"/>
        <v/>
      </c>
      <c r="AN543" s="37" t="str">
        <f>IF(AK543="", "", COUNTIF(AK$11:AK$8010, "&lt;"&amp;AK543)+1+COUNTIF(AK$11:AK543, AK543)-1)</f>
        <v/>
      </c>
      <c r="AO543" s="37" t="str">
        <f>IF(AL543="", "", COUNTIF(AL$11:AL$8010, "&gt;"&amp;AL543)+1+COUNTIF(AL$11:AL543, AL543)-1)</f>
        <v/>
      </c>
    </row>
    <row r="544" spans="1:41" x14ac:dyDescent="0.55000000000000004">
      <c r="A544" s="5"/>
      <c r="B544" s="284"/>
      <c r="C544" s="285"/>
      <c r="D544" s="286"/>
      <c r="E544" s="287"/>
      <c r="F544" s="288"/>
      <c r="G544" s="5"/>
      <c r="J544" s="7" t="str">
        <f t="shared" si="153"/>
        <v/>
      </c>
      <c r="K544" s="48" t="str">
        <f t="shared" si="154"/>
        <v/>
      </c>
      <c r="L544" s="48" t="str">
        <f t="shared" si="155"/>
        <v/>
      </c>
      <c r="M544" s="49" t="str">
        <f t="shared" si="156"/>
        <v/>
      </c>
      <c r="U544" s="103" t="str">
        <f t="shared" si="157"/>
        <v/>
      </c>
      <c r="V544" s="77" t="str">
        <f t="shared" si="158"/>
        <v/>
      </c>
      <c r="W544" s="37" t="str">
        <f t="shared" si="159"/>
        <v/>
      </c>
      <c r="X544" s="7" t="str">
        <f t="shared" si="160"/>
        <v/>
      </c>
      <c r="Y544" s="37" t="str">
        <f t="shared" si="161"/>
        <v/>
      </c>
      <c r="AA544" s="54" t="str">
        <f t="shared" si="162"/>
        <v/>
      </c>
      <c r="AC544" s="121" t="str">
        <f t="shared" si="163"/>
        <v/>
      </c>
      <c r="AD544" s="111" t="str">
        <f t="shared" si="164"/>
        <v/>
      </c>
      <c r="AE544" s="122" t="str">
        <f t="shared" si="165"/>
        <v/>
      </c>
      <c r="AF544" s="123" t="str">
        <f t="shared" si="166"/>
        <v>Qtr 1</v>
      </c>
      <c r="AG544" s="122" t="str">
        <f t="shared" si="167"/>
        <v/>
      </c>
      <c r="AI544" s="124" t="str">
        <f t="shared" si="168"/>
        <v/>
      </c>
      <c r="AK544" s="103" t="str">
        <f t="shared" si="169"/>
        <v/>
      </c>
      <c r="AL544" s="104" t="str">
        <f t="shared" si="170"/>
        <v/>
      </c>
      <c r="AN544" s="37" t="str">
        <f>IF(AK544="", "", COUNTIF(AK$11:AK$8010, "&lt;"&amp;AK544)+1+COUNTIF(AK$11:AK544, AK544)-1)</f>
        <v/>
      </c>
      <c r="AO544" s="37" t="str">
        <f>IF(AL544="", "", COUNTIF(AL$11:AL$8010, "&gt;"&amp;AL544)+1+COUNTIF(AL$11:AL544, AL544)-1)</f>
        <v/>
      </c>
    </row>
    <row r="545" spans="1:41" x14ac:dyDescent="0.55000000000000004">
      <c r="A545" s="5"/>
      <c r="B545" s="284"/>
      <c r="C545" s="285"/>
      <c r="D545" s="286"/>
      <c r="E545" s="287"/>
      <c r="F545" s="288"/>
      <c r="G545" s="5"/>
      <c r="J545" s="7" t="str">
        <f t="shared" si="153"/>
        <v/>
      </c>
      <c r="K545" s="48" t="str">
        <f t="shared" si="154"/>
        <v/>
      </c>
      <c r="L545" s="48" t="str">
        <f t="shared" si="155"/>
        <v/>
      </c>
      <c r="M545" s="49" t="str">
        <f t="shared" si="156"/>
        <v/>
      </c>
      <c r="U545" s="103" t="str">
        <f t="shared" si="157"/>
        <v/>
      </c>
      <c r="V545" s="77" t="str">
        <f t="shared" si="158"/>
        <v/>
      </c>
      <c r="W545" s="37" t="str">
        <f t="shared" si="159"/>
        <v/>
      </c>
      <c r="X545" s="7" t="str">
        <f t="shared" si="160"/>
        <v/>
      </c>
      <c r="Y545" s="37" t="str">
        <f t="shared" si="161"/>
        <v/>
      </c>
      <c r="AA545" s="54" t="str">
        <f t="shared" si="162"/>
        <v/>
      </c>
      <c r="AC545" s="121" t="str">
        <f t="shared" si="163"/>
        <v/>
      </c>
      <c r="AD545" s="111" t="str">
        <f t="shared" si="164"/>
        <v/>
      </c>
      <c r="AE545" s="122" t="str">
        <f t="shared" si="165"/>
        <v/>
      </c>
      <c r="AF545" s="123" t="str">
        <f t="shared" si="166"/>
        <v>Qtr 1</v>
      </c>
      <c r="AG545" s="122" t="str">
        <f t="shared" si="167"/>
        <v/>
      </c>
      <c r="AI545" s="124" t="str">
        <f t="shared" si="168"/>
        <v/>
      </c>
      <c r="AK545" s="103" t="str">
        <f t="shared" si="169"/>
        <v/>
      </c>
      <c r="AL545" s="104" t="str">
        <f t="shared" si="170"/>
        <v/>
      </c>
      <c r="AN545" s="37" t="str">
        <f>IF(AK545="", "", COUNTIF(AK$11:AK$8010, "&lt;"&amp;AK545)+1+COUNTIF(AK$11:AK545, AK545)-1)</f>
        <v/>
      </c>
      <c r="AO545" s="37" t="str">
        <f>IF(AL545="", "", COUNTIF(AL$11:AL$8010, "&gt;"&amp;AL545)+1+COUNTIF(AL$11:AL545, AL545)-1)</f>
        <v/>
      </c>
    </row>
    <row r="546" spans="1:41" x14ac:dyDescent="0.55000000000000004">
      <c r="A546" s="5"/>
      <c r="B546" s="284"/>
      <c r="C546" s="285"/>
      <c r="D546" s="286"/>
      <c r="E546" s="287"/>
      <c r="F546" s="288"/>
      <c r="G546" s="5"/>
      <c r="J546" s="7" t="str">
        <f t="shared" si="153"/>
        <v/>
      </c>
      <c r="K546" s="48" t="str">
        <f t="shared" si="154"/>
        <v/>
      </c>
      <c r="L546" s="48" t="str">
        <f t="shared" si="155"/>
        <v/>
      </c>
      <c r="M546" s="49" t="str">
        <f t="shared" si="156"/>
        <v/>
      </c>
      <c r="U546" s="103" t="str">
        <f t="shared" si="157"/>
        <v/>
      </c>
      <c r="V546" s="77" t="str">
        <f t="shared" si="158"/>
        <v/>
      </c>
      <c r="W546" s="37" t="str">
        <f t="shared" si="159"/>
        <v/>
      </c>
      <c r="X546" s="7" t="str">
        <f t="shared" si="160"/>
        <v/>
      </c>
      <c r="Y546" s="37" t="str">
        <f t="shared" si="161"/>
        <v/>
      </c>
      <c r="AA546" s="54" t="str">
        <f t="shared" si="162"/>
        <v/>
      </c>
      <c r="AC546" s="121" t="str">
        <f t="shared" si="163"/>
        <v/>
      </c>
      <c r="AD546" s="111" t="str">
        <f t="shared" si="164"/>
        <v/>
      </c>
      <c r="AE546" s="122" t="str">
        <f t="shared" si="165"/>
        <v/>
      </c>
      <c r="AF546" s="123" t="str">
        <f t="shared" si="166"/>
        <v>Qtr 1</v>
      </c>
      <c r="AG546" s="122" t="str">
        <f t="shared" si="167"/>
        <v/>
      </c>
      <c r="AI546" s="124" t="str">
        <f t="shared" si="168"/>
        <v/>
      </c>
      <c r="AK546" s="103" t="str">
        <f t="shared" si="169"/>
        <v/>
      </c>
      <c r="AL546" s="104" t="str">
        <f t="shared" si="170"/>
        <v/>
      </c>
      <c r="AN546" s="37" t="str">
        <f>IF(AK546="", "", COUNTIF(AK$11:AK$8010, "&lt;"&amp;AK546)+1+COUNTIF(AK$11:AK546, AK546)-1)</f>
        <v/>
      </c>
      <c r="AO546" s="37" t="str">
        <f>IF(AL546="", "", COUNTIF(AL$11:AL$8010, "&gt;"&amp;AL546)+1+COUNTIF(AL$11:AL546, AL546)-1)</f>
        <v/>
      </c>
    </row>
    <row r="547" spans="1:41" x14ac:dyDescent="0.55000000000000004">
      <c r="A547" s="5"/>
      <c r="B547" s="284"/>
      <c r="C547" s="285"/>
      <c r="D547" s="286"/>
      <c r="E547" s="287"/>
      <c r="F547" s="288"/>
      <c r="G547" s="5"/>
      <c r="J547" s="7" t="str">
        <f t="shared" si="153"/>
        <v/>
      </c>
      <c r="K547" s="48" t="str">
        <f t="shared" si="154"/>
        <v/>
      </c>
      <c r="L547" s="48" t="str">
        <f t="shared" si="155"/>
        <v/>
      </c>
      <c r="M547" s="49" t="str">
        <f t="shared" si="156"/>
        <v/>
      </c>
      <c r="U547" s="103" t="str">
        <f t="shared" si="157"/>
        <v/>
      </c>
      <c r="V547" s="77" t="str">
        <f t="shared" si="158"/>
        <v/>
      </c>
      <c r="W547" s="37" t="str">
        <f t="shared" si="159"/>
        <v/>
      </c>
      <c r="X547" s="7" t="str">
        <f t="shared" si="160"/>
        <v/>
      </c>
      <c r="Y547" s="37" t="str">
        <f t="shared" si="161"/>
        <v/>
      </c>
      <c r="AA547" s="54" t="str">
        <f t="shared" si="162"/>
        <v/>
      </c>
      <c r="AC547" s="121" t="str">
        <f t="shared" si="163"/>
        <v/>
      </c>
      <c r="AD547" s="111" t="str">
        <f t="shared" si="164"/>
        <v/>
      </c>
      <c r="AE547" s="122" t="str">
        <f t="shared" si="165"/>
        <v/>
      </c>
      <c r="AF547" s="123" t="str">
        <f t="shared" si="166"/>
        <v>Qtr 1</v>
      </c>
      <c r="AG547" s="122" t="str">
        <f t="shared" si="167"/>
        <v/>
      </c>
      <c r="AI547" s="124" t="str">
        <f t="shared" si="168"/>
        <v/>
      </c>
      <c r="AK547" s="103" t="str">
        <f t="shared" si="169"/>
        <v/>
      </c>
      <c r="AL547" s="104" t="str">
        <f t="shared" si="170"/>
        <v/>
      </c>
      <c r="AN547" s="37" t="str">
        <f>IF(AK547="", "", COUNTIF(AK$11:AK$8010, "&lt;"&amp;AK547)+1+COUNTIF(AK$11:AK547, AK547)-1)</f>
        <v/>
      </c>
      <c r="AO547" s="37" t="str">
        <f>IF(AL547="", "", COUNTIF(AL$11:AL$8010, "&gt;"&amp;AL547)+1+COUNTIF(AL$11:AL547, AL547)-1)</f>
        <v/>
      </c>
    </row>
    <row r="548" spans="1:41" x14ac:dyDescent="0.55000000000000004">
      <c r="A548" s="5"/>
      <c r="B548" s="284"/>
      <c r="C548" s="285"/>
      <c r="D548" s="286"/>
      <c r="E548" s="287"/>
      <c r="F548" s="288"/>
      <c r="G548" s="5"/>
      <c r="J548" s="7" t="str">
        <f t="shared" si="153"/>
        <v/>
      </c>
      <c r="K548" s="48" t="str">
        <f t="shared" si="154"/>
        <v/>
      </c>
      <c r="L548" s="48" t="str">
        <f t="shared" si="155"/>
        <v/>
      </c>
      <c r="M548" s="49" t="str">
        <f t="shared" si="156"/>
        <v/>
      </c>
      <c r="U548" s="103" t="str">
        <f t="shared" si="157"/>
        <v/>
      </c>
      <c r="V548" s="77" t="str">
        <f t="shared" si="158"/>
        <v/>
      </c>
      <c r="W548" s="37" t="str">
        <f t="shared" si="159"/>
        <v/>
      </c>
      <c r="X548" s="7" t="str">
        <f t="shared" si="160"/>
        <v/>
      </c>
      <c r="Y548" s="37" t="str">
        <f t="shared" si="161"/>
        <v/>
      </c>
      <c r="AA548" s="54" t="str">
        <f t="shared" si="162"/>
        <v/>
      </c>
      <c r="AC548" s="121" t="str">
        <f t="shared" si="163"/>
        <v/>
      </c>
      <c r="AD548" s="111" t="str">
        <f t="shared" si="164"/>
        <v/>
      </c>
      <c r="AE548" s="122" t="str">
        <f t="shared" si="165"/>
        <v/>
      </c>
      <c r="AF548" s="123" t="str">
        <f t="shared" si="166"/>
        <v>Qtr 1</v>
      </c>
      <c r="AG548" s="122" t="str">
        <f t="shared" si="167"/>
        <v/>
      </c>
      <c r="AI548" s="124" t="str">
        <f t="shared" si="168"/>
        <v/>
      </c>
      <c r="AK548" s="103" t="str">
        <f t="shared" si="169"/>
        <v/>
      </c>
      <c r="AL548" s="104" t="str">
        <f t="shared" si="170"/>
        <v/>
      </c>
      <c r="AN548" s="37" t="str">
        <f>IF(AK548="", "", COUNTIF(AK$11:AK$8010, "&lt;"&amp;AK548)+1+COUNTIF(AK$11:AK548, AK548)-1)</f>
        <v/>
      </c>
      <c r="AO548" s="37" t="str">
        <f>IF(AL548="", "", COUNTIF(AL$11:AL$8010, "&gt;"&amp;AL548)+1+COUNTIF(AL$11:AL548, AL548)-1)</f>
        <v/>
      </c>
    </row>
    <row r="549" spans="1:41" x14ac:dyDescent="0.55000000000000004">
      <c r="A549" s="5"/>
      <c r="B549" s="284"/>
      <c r="C549" s="285"/>
      <c r="D549" s="286"/>
      <c r="E549" s="287"/>
      <c r="F549" s="288"/>
      <c r="G549" s="5"/>
      <c r="J549" s="7" t="str">
        <f t="shared" si="153"/>
        <v/>
      </c>
      <c r="K549" s="48" t="str">
        <f t="shared" si="154"/>
        <v/>
      </c>
      <c r="L549" s="48" t="str">
        <f t="shared" si="155"/>
        <v/>
      </c>
      <c r="M549" s="49" t="str">
        <f t="shared" si="156"/>
        <v/>
      </c>
      <c r="U549" s="103" t="str">
        <f t="shared" si="157"/>
        <v/>
      </c>
      <c r="V549" s="77" t="str">
        <f t="shared" si="158"/>
        <v/>
      </c>
      <c r="W549" s="37" t="str">
        <f t="shared" si="159"/>
        <v/>
      </c>
      <c r="X549" s="7" t="str">
        <f t="shared" si="160"/>
        <v/>
      </c>
      <c r="Y549" s="37" t="str">
        <f t="shared" si="161"/>
        <v/>
      </c>
      <c r="AA549" s="54" t="str">
        <f t="shared" si="162"/>
        <v/>
      </c>
      <c r="AC549" s="121" t="str">
        <f t="shared" si="163"/>
        <v/>
      </c>
      <c r="AD549" s="111" t="str">
        <f t="shared" si="164"/>
        <v/>
      </c>
      <c r="AE549" s="122" t="str">
        <f t="shared" si="165"/>
        <v/>
      </c>
      <c r="AF549" s="123" t="str">
        <f t="shared" si="166"/>
        <v>Qtr 1</v>
      </c>
      <c r="AG549" s="122" t="str">
        <f t="shared" si="167"/>
        <v/>
      </c>
      <c r="AI549" s="124" t="str">
        <f t="shared" si="168"/>
        <v/>
      </c>
      <c r="AK549" s="103" t="str">
        <f t="shared" si="169"/>
        <v/>
      </c>
      <c r="AL549" s="104" t="str">
        <f t="shared" si="170"/>
        <v/>
      </c>
      <c r="AN549" s="37" t="str">
        <f>IF(AK549="", "", COUNTIF(AK$11:AK$8010, "&lt;"&amp;AK549)+1+COUNTIF(AK$11:AK549, AK549)-1)</f>
        <v/>
      </c>
      <c r="AO549" s="37" t="str">
        <f>IF(AL549="", "", COUNTIF(AL$11:AL$8010, "&gt;"&amp;AL549)+1+COUNTIF(AL$11:AL549, AL549)-1)</f>
        <v/>
      </c>
    </row>
    <row r="550" spans="1:41" x14ac:dyDescent="0.55000000000000004">
      <c r="A550" s="5"/>
      <c r="B550" s="284"/>
      <c r="C550" s="285"/>
      <c r="D550" s="286"/>
      <c r="E550" s="287"/>
      <c r="F550" s="288"/>
      <c r="G550" s="5"/>
      <c r="J550" s="7" t="str">
        <f t="shared" si="153"/>
        <v/>
      </c>
      <c r="K550" s="48" t="str">
        <f t="shared" si="154"/>
        <v/>
      </c>
      <c r="L550" s="48" t="str">
        <f t="shared" si="155"/>
        <v/>
      </c>
      <c r="M550" s="49" t="str">
        <f t="shared" si="156"/>
        <v/>
      </c>
      <c r="U550" s="103" t="str">
        <f t="shared" si="157"/>
        <v/>
      </c>
      <c r="V550" s="77" t="str">
        <f t="shared" si="158"/>
        <v/>
      </c>
      <c r="W550" s="37" t="str">
        <f t="shared" si="159"/>
        <v/>
      </c>
      <c r="X550" s="7" t="str">
        <f t="shared" si="160"/>
        <v/>
      </c>
      <c r="Y550" s="37" t="str">
        <f t="shared" si="161"/>
        <v/>
      </c>
      <c r="AA550" s="54" t="str">
        <f t="shared" si="162"/>
        <v/>
      </c>
      <c r="AC550" s="121" t="str">
        <f t="shared" si="163"/>
        <v/>
      </c>
      <c r="AD550" s="111" t="str">
        <f t="shared" si="164"/>
        <v/>
      </c>
      <c r="AE550" s="122" t="str">
        <f t="shared" si="165"/>
        <v/>
      </c>
      <c r="AF550" s="123" t="str">
        <f t="shared" si="166"/>
        <v>Qtr 1</v>
      </c>
      <c r="AG550" s="122" t="str">
        <f t="shared" si="167"/>
        <v/>
      </c>
      <c r="AI550" s="124" t="str">
        <f t="shared" si="168"/>
        <v/>
      </c>
      <c r="AK550" s="103" t="str">
        <f t="shared" si="169"/>
        <v/>
      </c>
      <c r="AL550" s="104" t="str">
        <f t="shared" si="170"/>
        <v/>
      </c>
      <c r="AN550" s="37" t="str">
        <f>IF(AK550="", "", COUNTIF(AK$11:AK$8010, "&lt;"&amp;AK550)+1+COUNTIF(AK$11:AK550, AK550)-1)</f>
        <v/>
      </c>
      <c r="AO550" s="37" t="str">
        <f>IF(AL550="", "", COUNTIF(AL$11:AL$8010, "&gt;"&amp;AL550)+1+COUNTIF(AL$11:AL550, AL550)-1)</f>
        <v/>
      </c>
    </row>
    <row r="551" spans="1:41" x14ac:dyDescent="0.55000000000000004">
      <c r="A551" s="5"/>
      <c r="B551" s="284"/>
      <c r="C551" s="285"/>
      <c r="D551" s="286"/>
      <c r="E551" s="287"/>
      <c r="F551" s="288"/>
      <c r="G551" s="5"/>
      <c r="J551" s="7" t="str">
        <f t="shared" si="153"/>
        <v/>
      </c>
      <c r="K551" s="48" t="str">
        <f t="shared" si="154"/>
        <v/>
      </c>
      <c r="L551" s="48" t="str">
        <f t="shared" si="155"/>
        <v/>
      </c>
      <c r="M551" s="49" t="str">
        <f t="shared" si="156"/>
        <v/>
      </c>
      <c r="U551" s="103" t="str">
        <f t="shared" si="157"/>
        <v/>
      </c>
      <c r="V551" s="77" t="str">
        <f t="shared" si="158"/>
        <v/>
      </c>
      <c r="W551" s="37" t="str">
        <f t="shared" si="159"/>
        <v/>
      </c>
      <c r="X551" s="7" t="str">
        <f t="shared" si="160"/>
        <v/>
      </c>
      <c r="Y551" s="37" t="str">
        <f t="shared" si="161"/>
        <v/>
      </c>
      <c r="AA551" s="54" t="str">
        <f t="shared" si="162"/>
        <v/>
      </c>
      <c r="AC551" s="121" t="str">
        <f t="shared" si="163"/>
        <v/>
      </c>
      <c r="AD551" s="111" t="str">
        <f t="shared" si="164"/>
        <v/>
      </c>
      <c r="AE551" s="122" t="str">
        <f t="shared" si="165"/>
        <v/>
      </c>
      <c r="AF551" s="123" t="str">
        <f t="shared" si="166"/>
        <v>Qtr 1</v>
      </c>
      <c r="AG551" s="122" t="str">
        <f t="shared" si="167"/>
        <v/>
      </c>
      <c r="AI551" s="124" t="str">
        <f t="shared" si="168"/>
        <v/>
      </c>
      <c r="AK551" s="103" t="str">
        <f t="shared" si="169"/>
        <v/>
      </c>
      <c r="AL551" s="104" t="str">
        <f t="shared" si="170"/>
        <v/>
      </c>
      <c r="AN551" s="37" t="str">
        <f>IF(AK551="", "", COUNTIF(AK$11:AK$8010, "&lt;"&amp;AK551)+1+COUNTIF(AK$11:AK551, AK551)-1)</f>
        <v/>
      </c>
      <c r="AO551" s="37" t="str">
        <f>IF(AL551="", "", COUNTIF(AL$11:AL$8010, "&gt;"&amp;AL551)+1+COUNTIF(AL$11:AL551, AL551)-1)</f>
        <v/>
      </c>
    </row>
    <row r="552" spans="1:41" x14ac:dyDescent="0.55000000000000004">
      <c r="A552" s="5"/>
      <c r="B552" s="284"/>
      <c r="C552" s="285"/>
      <c r="D552" s="286"/>
      <c r="E552" s="287"/>
      <c r="F552" s="288"/>
      <c r="G552" s="5"/>
      <c r="J552" s="7" t="str">
        <f t="shared" si="153"/>
        <v/>
      </c>
      <c r="K552" s="48" t="str">
        <f t="shared" si="154"/>
        <v/>
      </c>
      <c r="L552" s="48" t="str">
        <f t="shared" si="155"/>
        <v/>
      </c>
      <c r="M552" s="49" t="str">
        <f t="shared" si="156"/>
        <v/>
      </c>
      <c r="U552" s="103" t="str">
        <f t="shared" si="157"/>
        <v/>
      </c>
      <c r="V552" s="77" t="str">
        <f t="shared" si="158"/>
        <v/>
      </c>
      <c r="W552" s="37" t="str">
        <f t="shared" si="159"/>
        <v/>
      </c>
      <c r="X552" s="7" t="str">
        <f t="shared" si="160"/>
        <v/>
      </c>
      <c r="Y552" s="37" t="str">
        <f t="shared" si="161"/>
        <v/>
      </c>
      <c r="AA552" s="54" t="str">
        <f t="shared" si="162"/>
        <v/>
      </c>
      <c r="AC552" s="121" t="str">
        <f t="shared" si="163"/>
        <v/>
      </c>
      <c r="AD552" s="111" t="str">
        <f t="shared" si="164"/>
        <v/>
      </c>
      <c r="AE552" s="122" t="str">
        <f t="shared" si="165"/>
        <v/>
      </c>
      <c r="AF552" s="123" t="str">
        <f t="shared" si="166"/>
        <v>Qtr 1</v>
      </c>
      <c r="AG552" s="122" t="str">
        <f t="shared" si="167"/>
        <v/>
      </c>
      <c r="AI552" s="124" t="str">
        <f t="shared" si="168"/>
        <v/>
      </c>
      <c r="AK552" s="103" t="str">
        <f t="shared" si="169"/>
        <v/>
      </c>
      <c r="AL552" s="104" t="str">
        <f t="shared" si="170"/>
        <v/>
      </c>
      <c r="AN552" s="37" t="str">
        <f>IF(AK552="", "", COUNTIF(AK$11:AK$8010, "&lt;"&amp;AK552)+1+COUNTIF(AK$11:AK552, AK552)-1)</f>
        <v/>
      </c>
      <c r="AO552" s="37" t="str">
        <f>IF(AL552="", "", COUNTIF(AL$11:AL$8010, "&gt;"&amp;AL552)+1+COUNTIF(AL$11:AL552, AL552)-1)</f>
        <v/>
      </c>
    </row>
    <row r="553" spans="1:41" x14ac:dyDescent="0.55000000000000004">
      <c r="A553" s="5"/>
      <c r="B553" s="284"/>
      <c r="C553" s="285"/>
      <c r="D553" s="286"/>
      <c r="E553" s="287"/>
      <c r="F553" s="288"/>
      <c r="G553" s="5"/>
      <c r="J553" s="7" t="str">
        <f t="shared" si="153"/>
        <v/>
      </c>
      <c r="K553" s="48" t="str">
        <f t="shared" si="154"/>
        <v/>
      </c>
      <c r="L553" s="48" t="str">
        <f t="shared" si="155"/>
        <v/>
      </c>
      <c r="M553" s="49" t="str">
        <f t="shared" si="156"/>
        <v/>
      </c>
      <c r="U553" s="103" t="str">
        <f t="shared" si="157"/>
        <v/>
      </c>
      <c r="V553" s="77" t="str">
        <f t="shared" si="158"/>
        <v/>
      </c>
      <c r="W553" s="37" t="str">
        <f t="shared" si="159"/>
        <v/>
      </c>
      <c r="X553" s="7" t="str">
        <f t="shared" si="160"/>
        <v/>
      </c>
      <c r="Y553" s="37" t="str">
        <f t="shared" si="161"/>
        <v/>
      </c>
      <c r="AA553" s="54" t="str">
        <f t="shared" si="162"/>
        <v/>
      </c>
      <c r="AC553" s="121" t="str">
        <f t="shared" si="163"/>
        <v/>
      </c>
      <c r="AD553" s="111" t="str">
        <f t="shared" si="164"/>
        <v/>
      </c>
      <c r="AE553" s="122" t="str">
        <f t="shared" si="165"/>
        <v/>
      </c>
      <c r="AF553" s="123" t="str">
        <f t="shared" si="166"/>
        <v>Qtr 1</v>
      </c>
      <c r="AG553" s="122" t="str">
        <f t="shared" si="167"/>
        <v/>
      </c>
      <c r="AI553" s="124" t="str">
        <f t="shared" si="168"/>
        <v/>
      </c>
      <c r="AK553" s="103" t="str">
        <f t="shared" si="169"/>
        <v/>
      </c>
      <c r="AL553" s="104" t="str">
        <f t="shared" si="170"/>
        <v/>
      </c>
      <c r="AN553" s="37" t="str">
        <f>IF(AK553="", "", COUNTIF(AK$11:AK$8010, "&lt;"&amp;AK553)+1+COUNTIF(AK$11:AK553, AK553)-1)</f>
        <v/>
      </c>
      <c r="AO553" s="37" t="str">
        <f>IF(AL553="", "", COUNTIF(AL$11:AL$8010, "&gt;"&amp;AL553)+1+COUNTIF(AL$11:AL553, AL553)-1)</f>
        <v/>
      </c>
    </row>
    <row r="554" spans="1:41" x14ac:dyDescent="0.55000000000000004">
      <c r="A554" s="5"/>
      <c r="B554" s="284"/>
      <c r="C554" s="285"/>
      <c r="D554" s="286"/>
      <c r="E554" s="287"/>
      <c r="F554" s="288"/>
      <c r="G554" s="5"/>
      <c r="J554" s="7" t="str">
        <f t="shared" si="153"/>
        <v/>
      </c>
      <c r="K554" s="48" t="str">
        <f t="shared" si="154"/>
        <v/>
      </c>
      <c r="L554" s="48" t="str">
        <f t="shared" si="155"/>
        <v/>
      </c>
      <c r="M554" s="49" t="str">
        <f t="shared" si="156"/>
        <v/>
      </c>
      <c r="U554" s="103" t="str">
        <f t="shared" si="157"/>
        <v/>
      </c>
      <c r="V554" s="77" t="str">
        <f t="shared" si="158"/>
        <v/>
      </c>
      <c r="W554" s="37" t="str">
        <f t="shared" si="159"/>
        <v/>
      </c>
      <c r="X554" s="7" t="str">
        <f t="shared" si="160"/>
        <v/>
      </c>
      <c r="Y554" s="37" t="str">
        <f t="shared" si="161"/>
        <v/>
      </c>
      <c r="AA554" s="54" t="str">
        <f t="shared" si="162"/>
        <v/>
      </c>
      <c r="AC554" s="121" t="str">
        <f t="shared" si="163"/>
        <v/>
      </c>
      <c r="AD554" s="111" t="str">
        <f t="shared" si="164"/>
        <v/>
      </c>
      <c r="AE554" s="122" t="str">
        <f t="shared" si="165"/>
        <v/>
      </c>
      <c r="AF554" s="123" t="str">
        <f t="shared" si="166"/>
        <v>Qtr 1</v>
      </c>
      <c r="AG554" s="122" t="str">
        <f t="shared" si="167"/>
        <v/>
      </c>
      <c r="AI554" s="124" t="str">
        <f t="shared" si="168"/>
        <v/>
      </c>
      <c r="AK554" s="103" t="str">
        <f t="shared" si="169"/>
        <v/>
      </c>
      <c r="AL554" s="104" t="str">
        <f t="shared" si="170"/>
        <v/>
      </c>
      <c r="AN554" s="37" t="str">
        <f>IF(AK554="", "", COUNTIF(AK$11:AK$8010, "&lt;"&amp;AK554)+1+COUNTIF(AK$11:AK554, AK554)-1)</f>
        <v/>
      </c>
      <c r="AO554" s="37" t="str">
        <f>IF(AL554="", "", COUNTIF(AL$11:AL$8010, "&gt;"&amp;AL554)+1+COUNTIF(AL$11:AL554, AL554)-1)</f>
        <v/>
      </c>
    </row>
    <row r="555" spans="1:41" x14ac:dyDescent="0.55000000000000004">
      <c r="A555" s="5"/>
      <c r="B555" s="284"/>
      <c r="C555" s="285"/>
      <c r="D555" s="286"/>
      <c r="E555" s="287"/>
      <c r="F555" s="288"/>
      <c r="G555" s="5"/>
      <c r="J555" s="7" t="str">
        <f t="shared" si="153"/>
        <v/>
      </c>
      <c r="K555" s="48" t="str">
        <f t="shared" si="154"/>
        <v/>
      </c>
      <c r="L555" s="48" t="str">
        <f t="shared" si="155"/>
        <v/>
      </c>
      <c r="M555" s="49" t="str">
        <f t="shared" si="156"/>
        <v/>
      </c>
      <c r="U555" s="103" t="str">
        <f t="shared" si="157"/>
        <v/>
      </c>
      <c r="V555" s="77" t="str">
        <f t="shared" si="158"/>
        <v/>
      </c>
      <c r="W555" s="37" t="str">
        <f t="shared" si="159"/>
        <v/>
      </c>
      <c r="X555" s="7" t="str">
        <f t="shared" si="160"/>
        <v/>
      </c>
      <c r="Y555" s="37" t="str">
        <f t="shared" si="161"/>
        <v/>
      </c>
      <c r="AA555" s="54" t="str">
        <f t="shared" si="162"/>
        <v/>
      </c>
      <c r="AC555" s="121" t="str">
        <f t="shared" si="163"/>
        <v/>
      </c>
      <c r="AD555" s="111" t="str">
        <f t="shared" si="164"/>
        <v/>
      </c>
      <c r="AE555" s="122" t="str">
        <f t="shared" si="165"/>
        <v/>
      </c>
      <c r="AF555" s="123" t="str">
        <f t="shared" si="166"/>
        <v>Qtr 1</v>
      </c>
      <c r="AG555" s="122" t="str">
        <f t="shared" si="167"/>
        <v/>
      </c>
      <c r="AI555" s="124" t="str">
        <f t="shared" si="168"/>
        <v/>
      </c>
      <c r="AK555" s="103" t="str">
        <f t="shared" si="169"/>
        <v/>
      </c>
      <c r="AL555" s="104" t="str">
        <f t="shared" si="170"/>
        <v/>
      </c>
      <c r="AN555" s="37" t="str">
        <f>IF(AK555="", "", COUNTIF(AK$11:AK$8010, "&lt;"&amp;AK555)+1+COUNTIF(AK$11:AK555, AK555)-1)</f>
        <v/>
      </c>
      <c r="AO555" s="37" t="str">
        <f>IF(AL555="", "", COUNTIF(AL$11:AL$8010, "&gt;"&amp;AL555)+1+COUNTIF(AL$11:AL555, AL555)-1)</f>
        <v/>
      </c>
    </row>
    <row r="556" spans="1:41" x14ac:dyDescent="0.55000000000000004">
      <c r="A556" s="5"/>
      <c r="B556" s="284"/>
      <c r="C556" s="285"/>
      <c r="D556" s="286"/>
      <c r="E556" s="287"/>
      <c r="F556" s="288"/>
      <c r="G556" s="5"/>
      <c r="J556" s="7" t="str">
        <f t="shared" si="153"/>
        <v/>
      </c>
      <c r="K556" s="48" t="str">
        <f t="shared" si="154"/>
        <v/>
      </c>
      <c r="L556" s="48" t="str">
        <f t="shared" si="155"/>
        <v/>
      </c>
      <c r="M556" s="49" t="str">
        <f t="shared" si="156"/>
        <v/>
      </c>
      <c r="U556" s="103" t="str">
        <f t="shared" si="157"/>
        <v/>
      </c>
      <c r="V556" s="77" t="str">
        <f t="shared" si="158"/>
        <v/>
      </c>
      <c r="W556" s="37" t="str">
        <f t="shared" si="159"/>
        <v/>
      </c>
      <c r="X556" s="7" t="str">
        <f t="shared" si="160"/>
        <v/>
      </c>
      <c r="Y556" s="37" t="str">
        <f t="shared" si="161"/>
        <v/>
      </c>
      <c r="AA556" s="54" t="str">
        <f t="shared" si="162"/>
        <v/>
      </c>
      <c r="AC556" s="121" t="str">
        <f t="shared" si="163"/>
        <v/>
      </c>
      <c r="AD556" s="111" t="str">
        <f t="shared" si="164"/>
        <v/>
      </c>
      <c r="AE556" s="122" t="str">
        <f t="shared" si="165"/>
        <v/>
      </c>
      <c r="AF556" s="123" t="str">
        <f t="shared" si="166"/>
        <v>Qtr 1</v>
      </c>
      <c r="AG556" s="122" t="str">
        <f t="shared" si="167"/>
        <v/>
      </c>
      <c r="AI556" s="124" t="str">
        <f t="shared" si="168"/>
        <v/>
      </c>
      <c r="AK556" s="103" t="str">
        <f t="shared" si="169"/>
        <v/>
      </c>
      <c r="AL556" s="104" t="str">
        <f t="shared" si="170"/>
        <v/>
      </c>
      <c r="AN556" s="37" t="str">
        <f>IF(AK556="", "", COUNTIF(AK$11:AK$8010, "&lt;"&amp;AK556)+1+COUNTIF(AK$11:AK556, AK556)-1)</f>
        <v/>
      </c>
      <c r="AO556" s="37" t="str">
        <f>IF(AL556="", "", COUNTIF(AL$11:AL$8010, "&gt;"&amp;AL556)+1+COUNTIF(AL$11:AL556, AL556)-1)</f>
        <v/>
      </c>
    </row>
    <row r="557" spans="1:41" x14ac:dyDescent="0.55000000000000004">
      <c r="A557" s="5"/>
      <c r="B557" s="284"/>
      <c r="C557" s="285"/>
      <c r="D557" s="286"/>
      <c r="E557" s="287"/>
      <c r="F557" s="288"/>
      <c r="G557" s="5"/>
      <c r="J557" s="7" t="str">
        <f t="shared" si="153"/>
        <v/>
      </c>
      <c r="K557" s="48" t="str">
        <f t="shared" si="154"/>
        <v/>
      </c>
      <c r="L557" s="48" t="str">
        <f t="shared" si="155"/>
        <v/>
      </c>
      <c r="M557" s="49" t="str">
        <f t="shared" si="156"/>
        <v/>
      </c>
      <c r="U557" s="103" t="str">
        <f t="shared" si="157"/>
        <v/>
      </c>
      <c r="V557" s="77" t="str">
        <f t="shared" si="158"/>
        <v/>
      </c>
      <c r="W557" s="37" t="str">
        <f t="shared" si="159"/>
        <v/>
      </c>
      <c r="X557" s="7" t="str">
        <f t="shared" si="160"/>
        <v/>
      </c>
      <c r="Y557" s="37" t="str">
        <f t="shared" si="161"/>
        <v/>
      </c>
      <c r="AA557" s="54" t="str">
        <f t="shared" si="162"/>
        <v/>
      </c>
      <c r="AC557" s="121" t="str">
        <f t="shared" si="163"/>
        <v/>
      </c>
      <c r="AD557" s="111" t="str">
        <f t="shared" si="164"/>
        <v/>
      </c>
      <c r="AE557" s="122" t="str">
        <f t="shared" si="165"/>
        <v/>
      </c>
      <c r="AF557" s="123" t="str">
        <f t="shared" si="166"/>
        <v>Qtr 1</v>
      </c>
      <c r="AG557" s="122" t="str">
        <f t="shared" si="167"/>
        <v/>
      </c>
      <c r="AI557" s="124" t="str">
        <f t="shared" si="168"/>
        <v/>
      </c>
      <c r="AK557" s="103" t="str">
        <f t="shared" si="169"/>
        <v/>
      </c>
      <c r="AL557" s="104" t="str">
        <f t="shared" si="170"/>
        <v/>
      </c>
      <c r="AN557" s="37" t="str">
        <f>IF(AK557="", "", COUNTIF(AK$11:AK$8010, "&lt;"&amp;AK557)+1+COUNTIF(AK$11:AK557, AK557)-1)</f>
        <v/>
      </c>
      <c r="AO557" s="37" t="str">
        <f>IF(AL557="", "", COUNTIF(AL$11:AL$8010, "&gt;"&amp;AL557)+1+COUNTIF(AL$11:AL557, AL557)-1)</f>
        <v/>
      </c>
    </row>
    <row r="558" spans="1:41" x14ac:dyDescent="0.55000000000000004">
      <c r="A558" s="5"/>
      <c r="B558" s="284"/>
      <c r="C558" s="285"/>
      <c r="D558" s="286"/>
      <c r="E558" s="287"/>
      <c r="F558" s="288"/>
      <c r="G558" s="5"/>
      <c r="J558" s="7" t="str">
        <f t="shared" si="153"/>
        <v/>
      </c>
      <c r="K558" s="48" t="str">
        <f t="shared" si="154"/>
        <v/>
      </c>
      <c r="L558" s="48" t="str">
        <f t="shared" si="155"/>
        <v/>
      </c>
      <c r="M558" s="49" t="str">
        <f t="shared" si="156"/>
        <v/>
      </c>
      <c r="U558" s="103" t="str">
        <f t="shared" si="157"/>
        <v/>
      </c>
      <c r="V558" s="77" t="str">
        <f t="shared" si="158"/>
        <v/>
      </c>
      <c r="W558" s="37" t="str">
        <f t="shared" si="159"/>
        <v/>
      </c>
      <c r="X558" s="7" t="str">
        <f t="shared" si="160"/>
        <v/>
      </c>
      <c r="Y558" s="37" t="str">
        <f t="shared" si="161"/>
        <v/>
      </c>
      <c r="AA558" s="54" t="str">
        <f t="shared" si="162"/>
        <v/>
      </c>
      <c r="AC558" s="121" t="str">
        <f t="shared" si="163"/>
        <v/>
      </c>
      <c r="AD558" s="111" t="str">
        <f t="shared" si="164"/>
        <v/>
      </c>
      <c r="AE558" s="122" t="str">
        <f t="shared" si="165"/>
        <v/>
      </c>
      <c r="AF558" s="123" t="str">
        <f t="shared" si="166"/>
        <v>Qtr 1</v>
      </c>
      <c r="AG558" s="122" t="str">
        <f t="shared" si="167"/>
        <v/>
      </c>
      <c r="AI558" s="124" t="str">
        <f t="shared" si="168"/>
        <v/>
      </c>
      <c r="AK558" s="103" t="str">
        <f t="shared" si="169"/>
        <v/>
      </c>
      <c r="AL558" s="104" t="str">
        <f t="shared" si="170"/>
        <v/>
      </c>
      <c r="AN558" s="37" t="str">
        <f>IF(AK558="", "", COUNTIF(AK$11:AK$8010, "&lt;"&amp;AK558)+1+COUNTIF(AK$11:AK558, AK558)-1)</f>
        <v/>
      </c>
      <c r="AO558" s="37" t="str">
        <f>IF(AL558="", "", COUNTIF(AL$11:AL$8010, "&gt;"&amp;AL558)+1+COUNTIF(AL$11:AL558, AL558)-1)</f>
        <v/>
      </c>
    </row>
    <row r="559" spans="1:41" x14ac:dyDescent="0.55000000000000004">
      <c r="A559" s="5"/>
      <c r="B559" s="284"/>
      <c r="C559" s="285"/>
      <c r="D559" s="286"/>
      <c r="E559" s="287"/>
      <c r="F559" s="288"/>
      <c r="G559" s="5"/>
      <c r="J559" s="7" t="str">
        <f t="shared" si="153"/>
        <v/>
      </c>
      <c r="K559" s="48" t="str">
        <f t="shared" si="154"/>
        <v/>
      </c>
      <c r="L559" s="48" t="str">
        <f t="shared" si="155"/>
        <v/>
      </c>
      <c r="M559" s="49" t="str">
        <f t="shared" si="156"/>
        <v/>
      </c>
      <c r="U559" s="103" t="str">
        <f t="shared" si="157"/>
        <v/>
      </c>
      <c r="V559" s="77" t="str">
        <f t="shared" si="158"/>
        <v/>
      </c>
      <c r="W559" s="37" t="str">
        <f t="shared" si="159"/>
        <v/>
      </c>
      <c r="X559" s="7" t="str">
        <f t="shared" si="160"/>
        <v/>
      </c>
      <c r="Y559" s="37" t="str">
        <f t="shared" si="161"/>
        <v/>
      </c>
      <c r="AA559" s="54" t="str">
        <f t="shared" si="162"/>
        <v/>
      </c>
      <c r="AC559" s="121" t="str">
        <f t="shared" si="163"/>
        <v/>
      </c>
      <c r="AD559" s="111" t="str">
        <f t="shared" si="164"/>
        <v/>
      </c>
      <c r="AE559" s="122" t="str">
        <f t="shared" si="165"/>
        <v/>
      </c>
      <c r="AF559" s="123" t="str">
        <f t="shared" si="166"/>
        <v>Qtr 1</v>
      </c>
      <c r="AG559" s="122" t="str">
        <f t="shared" si="167"/>
        <v/>
      </c>
      <c r="AI559" s="124" t="str">
        <f t="shared" si="168"/>
        <v/>
      </c>
      <c r="AK559" s="103" t="str">
        <f t="shared" si="169"/>
        <v/>
      </c>
      <c r="AL559" s="104" t="str">
        <f t="shared" si="170"/>
        <v/>
      </c>
      <c r="AN559" s="37" t="str">
        <f>IF(AK559="", "", COUNTIF(AK$11:AK$8010, "&lt;"&amp;AK559)+1+COUNTIF(AK$11:AK559, AK559)-1)</f>
        <v/>
      </c>
      <c r="AO559" s="37" t="str">
        <f>IF(AL559="", "", COUNTIF(AL$11:AL$8010, "&gt;"&amp;AL559)+1+COUNTIF(AL$11:AL559, AL559)-1)</f>
        <v/>
      </c>
    </row>
    <row r="560" spans="1:41" x14ac:dyDescent="0.55000000000000004">
      <c r="A560" s="5"/>
      <c r="B560" s="284"/>
      <c r="C560" s="285"/>
      <c r="D560" s="286"/>
      <c r="E560" s="287"/>
      <c r="F560" s="288"/>
      <c r="G560" s="5"/>
      <c r="J560" s="7" t="str">
        <f t="shared" si="153"/>
        <v/>
      </c>
      <c r="K560" s="48" t="str">
        <f t="shared" si="154"/>
        <v/>
      </c>
      <c r="L560" s="48" t="str">
        <f t="shared" si="155"/>
        <v/>
      </c>
      <c r="M560" s="49" t="str">
        <f t="shared" si="156"/>
        <v/>
      </c>
      <c r="U560" s="103" t="str">
        <f t="shared" si="157"/>
        <v/>
      </c>
      <c r="V560" s="77" t="str">
        <f t="shared" si="158"/>
        <v/>
      </c>
      <c r="W560" s="37" t="str">
        <f t="shared" si="159"/>
        <v/>
      </c>
      <c r="X560" s="7" t="str">
        <f t="shared" si="160"/>
        <v/>
      </c>
      <c r="Y560" s="37" t="str">
        <f t="shared" si="161"/>
        <v/>
      </c>
      <c r="AA560" s="54" t="str">
        <f t="shared" si="162"/>
        <v/>
      </c>
      <c r="AC560" s="121" t="str">
        <f t="shared" si="163"/>
        <v/>
      </c>
      <c r="AD560" s="111" t="str">
        <f t="shared" si="164"/>
        <v/>
      </c>
      <c r="AE560" s="122" t="str">
        <f t="shared" si="165"/>
        <v/>
      </c>
      <c r="AF560" s="123" t="str">
        <f t="shared" si="166"/>
        <v>Qtr 1</v>
      </c>
      <c r="AG560" s="122" t="str">
        <f t="shared" si="167"/>
        <v/>
      </c>
      <c r="AI560" s="124" t="str">
        <f t="shared" si="168"/>
        <v/>
      </c>
      <c r="AK560" s="103" t="str">
        <f t="shared" si="169"/>
        <v/>
      </c>
      <c r="AL560" s="104" t="str">
        <f t="shared" si="170"/>
        <v/>
      </c>
      <c r="AN560" s="37" t="str">
        <f>IF(AK560="", "", COUNTIF(AK$11:AK$8010, "&lt;"&amp;AK560)+1+COUNTIF(AK$11:AK560, AK560)-1)</f>
        <v/>
      </c>
      <c r="AO560" s="37" t="str">
        <f>IF(AL560="", "", COUNTIF(AL$11:AL$8010, "&gt;"&amp;AL560)+1+COUNTIF(AL$11:AL560, AL560)-1)</f>
        <v/>
      </c>
    </row>
    <row r="561" spans="1:41" x14ac:dyDescent="0.55000000000000004">
      <c r="A561" s="5"/>
      <c r="B561" s="284"/>
      <c r="C561" s="285"/>
      <c r="D561" s="286"/>
      <c r="E561" s="287"/>
      <c r="F561" s="288"/>
      <c r="G561" s="5"/>
      <c r="J561" s="7" t="str">
        <f t="shared" si="153"/>
        <v/>
      </c>
      <c r="K561" s="48" t="str">
        <f t="shared" si="154"/>
        <v/>
      </c>
      <c r="L561" s="48" t="str">
        <f t="shared" si="155"/>
        <v/>
      </c>
      <c r="M561" s="49" t="str">
        <f t="shared" si="156"/>
        <v/>
      </c>
      <c r="U561" s="103" t="str">
        <f t="shared" si="157"/>
        <v/>
      </c>
      <c r="V561" s="77" t="str">
        <f t="shared" si="158"/>
        <v/>
      </c>
      <c r="W561" s="37" t="str">
        <f t="shared" si="159"/>
        <v/>
      </c>
      <c r="X561" s="7" t="str">
        <f t="shared" si="160"/>
        <v/>
      </c>
      <c r="Y561" s="37" t="str">
        <f t="shared" si="161"/>
        <v/>
      </c>
      <c r="AA561" s="54" t="str">
        <f t="shared" si="162"/>
        <v/>
      </c>
      <c r="AC561" s="121" t="str">
        <f t="shared" si="163"/>
        <v/>
      </c>
      <c r="AD561" s="111" t="str">
        <f t="shared" si="164"/>
        <v/>
      </c>
      <c r="AE561" s="122" t="str">
        <f t="shared" si="165"/>
        <v/>
      </c>
      <c r="AF561" s="123" t="str">
        <f t="shared" si="166"/>
        <v>Qtr 1</v>
      </c>
      <c r="AG561" s="122" t="str">
        <f t="shared" si="167"/>
        <v/>
      </c>
      <c r="AI561" s="124" t="str">
        <f t="shared" si="168"/>
        <v/>
      </c>
      <c r="AK561" s="103" t="str">
        <f t="shared" si="169"/>
        <v/>
      </c>
      <c r="AL561" s="104" t="str">
        <f t="shared" si="170"/>
        <v/>
      </c>
      <c r="AN561" s="37" t="str">
        <f>IF(AK561="", "", COUNTIF(AK$11:AK$8010, "&lt;"&amp;AK561)+1+COUNTIF(AK$11:AK561, AK561)-1)</f>
        <v/>
      </c>
      <c r="AO561" s="37" t="str">
        <f>IF(AL561="", "", COUNTIF(AL$11:AL$8010, "&gt;"&amp;AL561)+1+COUNTIF(AL$11:AL561, AL561)-1)</f>
        <v/>
      </c>
    </row>
    <row r="562" spans="1:41" x14ac:dyDescent="0.55000000000000004">
      <c r="A562" s="5"/>
      <c r="B562" s="284"/>
      <c r="C562" s="285"/>
      <c r="D562" s="286"/>
      <c r="E562" s="287"/>
      <c r="F562" s="288"/>
      <c r="G562" s="5"/>
      <c r="J562" s="7" t="str">
        <f t="shared" si="153"/>
        <v/>
      </c>
      <c r="K562" s="48" t="str">
        <f t="shared" si="154"/>
        <v/>
      </c>
      <c r="L562" s="48" t="str">
        <f t="shared" si="155"/>
        <v/>
      </c>
      <c r="M562" s="49" t="str">
        <f t="shared" si="156"/>
        <v/>
      </c>
      <c r="U562" s="103" t="str">
        <f t="shared" si="157"/>
        <v/>
      </c>
      <c r="V562" s="77" t="str">
        <f t="shared" si="158"/>
        <v/>
      </c>
      <c r="W562" s="37" t="str">
        <f t="shared" si="159"/>
        <v/>
      </c>
      <c r="X562" s="7" t="str">
        <f t="shared" si="160"/>
        <v/>
      </c>
      <c r="Y562" s="37" t="str">
        <f t="shared" si="161"/>
        <v/>
      </c>
      <c r="AA562" s="54" t="str">
        <f t="shared" si="162"/>
        <v/>
      </c>
      <c r="AC562" s="121" t="str">
        <f t="shared" si="163"/>
        <v/>
      </c>
      <c r="AD562" s="111" t="str">
        <f t="shared" si="164"/>
        <v/>
      </c>
      <c r="AE562" s="122" t="str">
        <f t="shared" si="165"/>
        <v/>
      </c>
      <c r="AF562" s="123" t="str">
        <f t="shared" si="166"/>
        <v>Qtr 1</v>
      </c>
      <c r="AG562" s="122" t="str">
        <f t="shared" si="167"/>
        <v/>
      </c>
      <c r="AI562" s="124" t="str">
        <f t="shared" si="168"/>
        <v/>
      </c>
      <c r="AK562" s="103" t="str">
        <f t="shared" si="169"/>
        <v/>
      </c>
      <c r="AL562" s="104" t="str">
        <f t="shared" si="170"/>
        <v/>
      </c>
      <c r="AN562" s="37" t="str">
        <f>IF(AK562="", "", COUNTIF(AK$11:AK$8010, "&lt;"&amp;AK562)+1+COUNTIF(AK$11:AK562, AK562)-1)</f>
        <v/>
      </c>
      <c r="AO562" s="37" t="str">
        <f>IF(AL562="", "", COUNTIF(AL$11:AL$8010, "&gt;"&amp;AL562)+1+COUNTIF(AL$11:AL562, AL562)-1)</f>
        <v/>
      </c>
    </row>
    <row r="563" spans="1:41" x14ac:dyDescent="0.55000000000000004">
      <c r="A563" s="5"/>
      <c r="B563" s="284"/>
      <c r="C563" s="285"/>
      <c r="D563" s="286"/>
      <c r="E563" s="287"/>
      <c r="F563" s="288"/>
      <c r="G563" s="5"/>
      <c r="J563" s="7" t="str">
        <f t="shared" si="153"/>
        <v/>
      </c>
      <c r="K563" s="48" t="str">
        <f t="shared" si="154"/>
        <v/>
      </c>
      <c r="L563" s="48" t="str">
        <f t="shared" si="155"/>
        <v/>
      </c>
      <c r="M563" s="49" t="str">
        <f t="shared" si="156"/>
        <v/>
      </c>
      <c r="U563" s="103" t="str">
        <f t="shared" si="157"/>
        <v/>
      </c>
      <c r="V563" s="77" t="str">
        <f t="shared" si="158"/>
        <v/>
      </c>
      <c r="W563" s="37" t="str">
        <f t="shared" si="159"/>
        <v/>
      </c>
      <c r="X563" s="7" t="str">
        <f t="shared" si="160"/>
        <v/>
      </c>
      <c r="Y563" s="37" t="str">
        <f t="shared" si="161"/>
        <v/>
      </c>
      <c r="AA563" s="54" t="str">
        <f t="shared" si="162"/>
        <v/>
      </c>
      <c r="AC563" s="121" t="str">
        <f t="shared" si="163"/>
        <v/>
      </c>
      <c r="AD563" s="111" t="str">
        <f t="shared" si="164"/>
        <v/>
      </c>
      <c r="AE563" s="122" t="str">
        <f t="shared" si="165"/>
        <v/>
      </c>
      <c r="AF563" s="123" t="str">
        <f t="shared" si="166"/>
        <v>Qtr 1</v>
      </c>
      <c r="AG563" s="122" t="str">
        <f t="shared" si="167"/>
        <v/>
      </c>
      <c r="AI563" s="124" t="str">
        <f t="shared" si="168"/>
        <v/>
      </c>
      <c r="AK563" s="103" t="str">
        <f t="shared" si="169"/>
        <v/>
      </c>
      <c r="AL563" s="104" t="str">
        <f t="shared" si="170"/>
        <v/>
      </c>
      <c r="AN563" s="37" t="str">
        <f>IF(AK563="", "", COUNTIF(AK$11:AK$8010, "&lt;"&amp;AK563)+1+COUNTIF(AK$11:AK563, AK563)-1)</f>
        <v/>
      </c>
      <c r="AO563" s="37" t="str">
        <f>IF(AL563="", "", COUNTIF(AL$11:AL$8010, "&gt;"&amp;AL563)+1+COUNTIF(AL$11:AL563, AL563)-1)</f>
        <v/>
      </c>
    </row>
    <row r="564" spans="1:41" x14ac:dyDescent="0.55000000000000004">
      <c r="A564" s="5"/>
      <c r="B564" s="284"/>
      <c r="C564" s="285"/>
      <c r="D564" s="286"/>
      <c r="E564" s="287"/>
      <c r="F564" s="288"/>
      <c r="G564" s="5"/>
      <c r="J564" s="7" t="str">
        <f t="shared" si="153"/>
        <v/>
      </c>
      <c r="K564" s="48" t="str">
        <f t="shared" si="154"/>
        <v/>
      </c>
      <c r="L564" s="48" t="str">
        <f t="shared" si="155"/>
        <v/>
      </c>
      <c r="M564" s="49" t="str">
        <f t="shared" si="156"/>
        <v/>
      </c>
      <c r="U564" s="103" t="str">
        <f t="shared" si="157"/>
        <v/>
      </c>
      <c r="V564" s="77" t="str">
        <f t="shared" si="158"/>
        <v/>
      </c>
      <c r="W564" s="37" t="str">
        <f t="shared" si="159"/>
        <v/>
      </c>
      <c r="X564" s="7" t="str">
        <f t="shared" si="160"/>
        <v/>
      </c>
      <c r="Y564" s="37" t="str">
        <f t="shared" si="161"/>
        <v/>
      </c>
      <c r="AA564" s="54" t="str">
        <f t="shared" si="162"/>
        <v/>
      </c>
      <c r="AC564" s="121" t="str">
        <f t="shared" si="163"/>
        <v/>
      </c>
      <c r="AD564" s="111" t="str">
        <f t="shared" si="164"/>
        <v/>
      </c>
      <c r="AE564" s="122" t="str">
        <f t="shared" si="165"/>
        <v/>
      </c>
      <c r="AF564" s="123" t="str">
        <f t="shared" si="166"/>
        <v>Qtr 1</v>
      </c>
      <c r="AG564" s="122" t="str">
        <f t="shared" si="167"/>
        <v/>
      </c>
      <c r="AI564" s="124" t="str">
        <f t="shared" si="168"/>
        <v/>
      </c>
      <c r="AK564" s="103" t="str">
        <f t="shared" si="169"/>
        <v/>
      </c>
      <c r="AL564" s="104" t="str">
        <f t="shared" si="170"/>
        <v/>
      </c>
      <c r="AN564" s="37" t="str">
        <f>IF(AK564="", "", COUNTIF(AK$11:AK$8010, "&lt;"&amp;AK564)+1+COUNTIF(AK$11:AK564, AK564)-1)</f>
        <v/>
      </c>
      <c r="AO564" s="37" t="str">
        <f>IF(AL564="", "", COUNTIF(AL$11:AL$8010, "&gt;"&amp;AL564)+1+COUNTIF(AL$11:AL564, AL564)-1)</f>
        <v/>
      </c>
    </row>
    <row r="565" spans="1:41" x14ac:dyDescent="0.55000000000000004">
      <c r="A565" s="5"/>
      <c r="B565" s="284"/>
      <c r="C565" s="285"/>
      <c r="D565" s="286"/>
      <c r="E565" s="287"/>
      <c r="F565" s="288"/>
      <c r="G565" s="5"/>
      <c r="J565" s="7" t="str">
        <f t="shared" si="153"/>
        <v/>
      </c>
      <c r="K565" s="48" t="str">
        <f t="shared" si="154"/>
        <v/>
      </c>
      <c r="L565" s="48" t="str">
        <f t="shared" si="155"/>
        <v/>
      </c>
      <c r="M565" s="49" t="str">
        <f t="shared" si="156"/>
        <v/>
      </c>
      <c r="U565" s="103" t="str">
        <f t="shared" si="157"/>
        <v/>
      </c>
      <c r="V565" s="77" t="str">
        <f t="shared" si="158"/>
        <v/>
      </c>
      <c r="W565" s="37" t="str">
        <f t="shared" si="159"/>
        <v/>
      </c>
      <c r="X565" s="7" t="str">
        <f t="shared" si="160"/>
        <v/>
      </c>
      <c r="Y565" s="37" t="str">
        <f t="shared" si="161"/>
        <v/>
      </c>
      <c r="AA565" s="54" t="str">
        <f t="shared" si="162"/>
        <v/>
      </c>
      <c r="AC565" s="121" t="str">
        <f t="shared" si="163"/>
        <v/>
      </c>
      <c r="AD565" s="111" t="str">
        <f t="shared" si="164"/>
        <v/>
      </c>
      <c r="AE565" s="122" t="str">
        <f t="shared" si="165"/>
        <v/>
      </c>
      <c r="AF565" s="123" t="str">
        <f t="shared" si="166"/>
        <v>Qtr 1</v>
      </c>
      <c r="AG565" s="122" t="str">
        <f t="shared" si="167"/>
        <v/>
      </c>
      <c r="AI565" s="124" t="str">
        <f t="shared" si="168"/>
        <v/>
      </c>
      <c r="AK565" s="103" t="str">
        <f t="shared" si="169"/>
        <v/>
      </c>
      <c r="AL565" s="104" t="str">
        <f t="shared" si="170"/>
        <v/>
      </c>
      <c r="AN565" s="37" t="str">
        <f>IF(AK565="", "", COUNTIF(AK$11:AK$8010, "&lt;"&amp;AK565)+1+COUNTIF(AK$11:AK565, AK565)-1)</f>
        <v/>
      </c>
      <c r="AO565" s="37" t="str">
        <f>IF(AL565="", "", COUNTIF(AL$11:AL$8010, "&gt;"&amp;AL565)+1+COUNTIF(AL$11:AL565, AL565)-1)</f>
        <v/>
      </c>
    </row>
    <row r="566" spans="1:41" x14ac:dyDescent="0.55000000000000004">
      <c r="A566" s="5"/>
      <c r="B566" s="284"/>
      <c r="C566" s="285"/>
      <c r="D566" s="286"/>
      <c r="E566" s="287"/>
      <c r="F566" s="288"/>
      <c r="G566" s="5"/>
      <c r="J566" s="7" t="str">
        <f t="shared" si="153"/>
        <v/>
      </c>
      <c r="K566" s="48" t="str">
        <f t="shared" si="154"/>
        <v/>
      </c>
      <c r="L566" s="48" t="str">
        <f t="shared" si="155"/>
        <v/>
      </c>
      <c r="M566" s="49" t="str">
        <f t="shared" si="156"/>
        <v/>
      </c>
      <c r="U566" s="103" t="str">
        <f t="shared" si="157"/>
        <v/>
      </c>
      <c r="V566" s="77" t="str">
        <f t="shared" si="158"/>
        <v/>
      </c>
      <c r="W566" s="37" t="str">
        <f t="shared" si="159"/>
        <v/>
      </c>
      <c r="X566" s="7" t="str">
        <f t="shared" si="160"/>
        <v/>
      </c>
      <c r="Y566" s="37" t="str">
        <f t="shared" si="161"/>
        <v/>
      </c>
      <c r="AA566" s="54" t="str">
        <f t="shared" si="162"/>
        <v/>
      </c>
      <c r="AC566" s="121" t="str">
        <f t="shared" si="163"/>
        <v/>
      </c>
      <c r="AD566" s="111" t="str">
        <f t="shared" si="164"/>
        <v/>
      </c>
      <c r="AE566" s="122" t="str">
        <f t="shared" si="165"/>
        <v/>
      </c>
      <c r="AF566" s="123" t="str">
        <f t="shared" si="166"/>
        <v>Qtr 1</v>
      </c>
      <c r="AG566" s="122" t="str">
        <f t="shared" si="167"/>
        <v/>
      </c>
      <c r="AI566" s="124" t="str">
        <f t="shared" si="168"/>
        <v/>
      </c>
      <c r="AK566" s="103" t="str">
        <f t="shared" si="169"/>
        <v/>
      </c>
      <c r="AL566" s="104" t="str">
        <f t="shared" si="170"/>
        <v/>
      </c>
      <c r="AN566" s="37" t="str">
        <f>IF(AK566="", "", COUNTIF(AK$11:AK$8010, "&lt;"&amp;AK566)+1+COUNTIF(AK$11:AK566, AK566)-1)</f>
        <v/>
      </c>
      <c r="AO566" s="37" t="str">
        <f>IF(AL566="", "", COUNTIF(AL$11:AL$8010, "&gt;"&amp;AL566)+1+COUNTIF(AL$11:AL566, AL566)-1)</f>
        <v/>
      </c>
    </row>
    <row r="567" spans="1:41" x14ac:dyDescent="0.55000000000000004">
      <c r="A567" s="5"/>
      <c r="B567" s="284"/>
      <c r="C567" s="285"/>
      <c r="D567" s="286"/>
      <c r="E567" s="287"/>
      <c r="F567" s="288"/>
      <c r="G567" s="5"/>
      <c r="J567" s="7" t="str">
        <f t="shared" si="153"/>
        <v/>
      </c>
      <c r="K567" s="48" t="str">
        <f t="shared" si="154"/>
        <v/>
      </c>
      <c r="L567" s="48" t="str">
        <f t="shared" si="155"/>
        <v/>
      </c>
      <c r="M567" s="49" t="str">
        <f t="shared" si="156"/>
        <v/>
      </c>
      <c r="U567" s="103" t="str">
        <f t="shared" si="157"/>
        <v/>
      </c>
      <c r="V567" s="77" t="str">
        <f t="shared" si="158"/>
        <v/>
      </c>
      <c r="W567" s="37" t="str">
        <f t="shared" si="159"/>
        <v/>
      </c>
      <c r="X567" s="7" t="str">
        <f t="shared" si="160"/>
        <v/>
      </c>
      <c r="Y567" s="37" t="str">
        <f t="shared" si="161"/>
        <v/>
      </c>
      <c r="AA567" s="54" t="str">
        <f t="shared" si="162"/>
        <v/>
      </c>
      <c r="AC567" s="121" t="str">
        <f t="shared" si="163"/>
        <v/>
      </c>
      <c r="AD567" s="111" t="str">
        <f t="shared" si="164"/>
        <v/>
      </c>
      <c r="AE567" s="122" t="str">
        <f t="shared" si="165"/>
        <v/>
      </c>
      <c r="AF567" s="123" t="str">
        <f t="shared" si="166"/>
        <v>Qtr 1</v>
      </c>
      <c r="AG567" s="122" t="str">
        <f t="shared" si="167"/>
        <v/>
      </c>
      <c r="AI567" s="124" t="str">
        <f t="shared" si="168"/>
        <v/>
      </c>
      <c r="AK567" s="103" t="str">
        <f t="shared" si="169"/>
        <v/>
      </c>
      <c r="AL567" s="104" t="str">
        <f t="shared" si="170"/>
        <v/>
      </c>
      <c r="AN567" s="37" t="str">
        <f>IF(AK567="", "", COUNTIF(AK$11:AK$8010, "&lt;"&amp;AK567)+1+COUNTIF(AK$11:AK567, AK567)-1)</f>
        <v/>
      </c>
      <c r="AO567" s="37" t="str">
        <f>IF(AL567="", "", COUNTIF(AL$11:AL$8010, "&gt;"&amp;AL567)+1+COUNTIF(AL$11:AL567, AL567)-1)</f>
        <v/>
      </c>
    </row>
    <row r="568" spans="1:41" x14ac:dyDescent="0.55000000000000004">
      <c r="A568" s="5"/>
      <c r="B568" s="284"/>
      <c r="C568" s="285"/>
      <c r="D568" s="286"/>
      <c r="E568" s="287"/>
      <c r="F568" s="288"/>
      <c r="G568" s="5"/>
      <c r="J568" s="7" t="str">
        <f t="shared" si="153"/>
        <v/>
      </c>
      <c r="K568" s="48" t="str">
        <f t="shared" si="154"/>
        <v/>
      </c>
      <c r="L568" s="48" t="str">
        <f t="shared" si="155"/>
        <v/>
      </c>
      <c r="M568" s="49" t="str">
        <f t="shared" si="156"/>
        <v/>
      </c>
      <c r="U568" s="103" t="str">
        <f t="shared" si="157"/>
        <v/>
      </c>
      <c r="V568" s="77" t="str">
        <f t="shared" si="158"/>
        <v/>
      </c>
      <c r="W568" s="37" t="str">
        <f t="shared" si="159"/>
        <v/>
      </c>
      <c r="X568" s="7" t="str">
        <f t="shared" si="160"/>
        <v/>
      </c>
      <c r="Y568" s="37" t="str">
        <f t="shared" si="161"/>
        <v/>
      </c>
      <c r="AA568" s="54" t="str">
        <f t="shared" si="162"/>
        <v/>
      </c>
      <c r="AC568" s="121" t="str">
        <f t="shared" si="163"/>
        <v/>
      </c>
      <c r="AD568" s="111" t="str">
        <f t="shared" si="164"/>
        <v/>
      </c>
      <c r="AE568" s="122" t="str">
        <f t="shared" si="165"/>
        <v/>
      </c>
      <c r="AF568" s="123" t="str">
        <f t="shared" si="166"/>
        <v>Qtr 1</v>
      </c>
      <c r="AG568" s="122" t="str">
        <f t="shared" si="167"/>
        <v/>
      </c>
      <c r="AI568" s="124" t="str">
        <f t="shared" si="168"/>
        <v/>
      </c>
      <c r="AK568" s="103" t="str">
        <f t="shared" si="169"/>
        <v/>
      </c>
      <c r="AL568" s="104" t="str">
        <f t="shared" si="170"/>
        <v/>
      </c>
      <c r="AN568" s="37" t="str">
        <f>IF(AK568="", "", COUNTIF(AK$11:AK$8010, "&lt;"&amp;AK568)+1+COUNTIF(AK$11:AK568, AK568)-1)</f>
        <v/>
      </c>
      <c r="AO568" s="37" t="str">
        <f>IF(AL568="", "", COUNTIF(AL$11:AL$8010, "&gt;"&amp;AL568)+1+COUNTIF(AL$11:AL568, AL568)-1)</f>
        <v/>
      </c>
    </row>
    <row r="569" spans="1:41" x14ac:dyDescent="0.55000000000000004">
      <c r="A569" s="5"/>
      <c r="B569" s="284"/>
      <c r="C569" s="285"/>
      <c r="D569" s="286"/>
      <c r="E569" s="287"/>
      <c r="F569" s="288"/>
      <c r="G569" s="5"/>
      <c r="J569" s="7" t="str">
        <f t="shared" si="153"/>
        <v/>
      </c>
      <c r="K569" s="48" t="str">
        <f t="shared" si="154"/>
        <v/>
      </c>
      <c r="L569" s="48" t="str">
        <f t="shared" si="155"/>
        <v/>
      </c>
      <c r="M569" s="49" t="str">
        <f t="shared" si="156"/>
        <v/>
      </c>
      <c r="U569" s="103" t="str">
        <f t="shared" si="157"/>
        <v/>
      </c>
      <c r="V569" s="77" t="str">
        <f t="shared" si="158"/>
        <v/>
      </c>
      <c r="W569" s="37" t="str">
        <f t="shared" si="159"/>
        <v/>
      </c>
      <c r="X569" s="7" t="str">
        <f t="shared" si="160"/>
        <v/>
      </c>
      <c r="Y569" s="37" t="str">
        <f t="shared" si="161"/>
        <v/>
      </c>
      <c r="AA569" s="54" t="str">
        <f t="shared" si="162"/>
        <v/>
      </c>
      <c r="AC569" s="121" t="str">
        <f t="shared" si="163"/>
        <v/>
      </c>
      <c r="AD569" s="111" t="str">
        <f t="shared" si="164"/>
        <v/>
      </c>
      <c r="AE569" s="122" t="str">
        <f t="shared" si="165"/>
        <v/>
      </c>
      <c r="AF569" s="123" t="str">
        <f t="shared" si="166"/>
        <v>Qtr 1</v>
      </c>
      <c r="AG569" s="122" t="str">
        <f t="shared" si="167"/>
        <v/>
      </c>
      <c r="AI569" s="124" t="str">
        <f t="shared" si="168"/>
        <v/>
      </c>
      <c r="AK569" s="103" t="str">
        <f t="shared" si="169"/>
        <v/>
      </c>
      <c r="AL569" s="104" t="str">
        <f t="shared" si="170"/>
        <v/>
      </c>
      <c r="AN569" s="37" t="str">
        <f>IF(AK569="", "", COUNTIF(AK$11:AK$8010, "&lt;"&amp;AK569)+1+COUNTIF(AK$11:AK569, AK569)-1)</f>
        <v/>
      </c>
      <c r="AO569" s="37" t="str">
        <f>IF(AL569="", "", COUNTIF(AL$11:AL$8010, "&gt;"&amp;AL569)+1+COUNTIF(AL$11:AL569, AL569)-1)</f>
        <v/>
      </c>
    </row>
    <row r="570" spans="1:41" x14ac:dyDescent="0.55000000000000004">
      <c r="A570" s="5"/>
      <c r="B570" s="284"/>
      <c r="C570" s="285"/>
      <c r="D570" s="286"/>
      <c r="E570" s="287"/>
      <c r="F570" s="288"/>
      <c r="G570" s="5"/>
      <c r="J570" s="7" t="str">
        <f t="shared" si="153"/>
        <v/>
      </c>
      <c r="K570" s="48" t="str">
        <f t="shared" si="154"/>
        <v/>
      </c>
      <c r="L570" s="48" t="str">
        <f t="shared" si="155"/>
        <v/>
      </c>
      <c r="M570" s="49" t="str">
        <f t="shared" si="156"/>
        <v/>
      </c>
      <c r="U570" s="103" t="str">
        <f t="shared" si="157"/>
        <v/>
      </c>
      <c r="V570" s="77" t="str">
        <f t="shared" si="158"/>
        <v/>
      </c>
      <c r="W570" s="37" t="str">
        <f t="shared" si="159"/>
        <v/>
      </c>
      <c r="X570" s="7" t="str">
        <f t="shared" si="160"/>
        <v/>
      </c>
      <c r="Y570" s="37" t="str">
        <f t="shared" si="161"/>
        <v/>
      </c>
      <c r="AA570" s="54" t="str">
        <f t="shared" si="162"/>
        <v/>
      </c>
      <c r="AC570" s="121" t="str">
        <f t="shared" si="163"/>
        <v/>
      </c>
      <c r="AD570" s="111" t="str">
        <f t="shared" si="164"/>
        <v/>
      </c>
      <c r="AE570" s="122" t="str">
        <f t="shared" si="165"/>
        <v/>
      </c>
      <c r="AF570" s="123" t="str">
        <f t="shared" si="166"/>
        <v>Qtr 1</v>
      </c>
      <c r="AG570" s="122" t="str">
        <f t="shared" si="167"/>
        <v/>
      </c>
      <c r="AI570" s="124" t="str">
        <f t="shared" si="168"/>
        <v/>
      </c>
      <c r="AK570" s="103" t="str">
        <f t="shared" si="169"/>
        <v/>
      </c>
      <c r="AL570" s="104" t="str">
        <f t="shared" si="170"/>
        <v/>
      </c>
      <c r="AN570" s="37" t="str">
        <f>IF(AK570="", "", COUNTIF(AK$11:AK$8010, "&lt;"&amp;AK570)+1+COUNTIF(AK$11:AK570, AK570)-1)</f>
        <v/>
      </c>
      <c r="AO570" s="37" t="str">
        <f>IF(AL570="", "", COUNTIF(AL$11:AL$8010, "&gt;"&amp;AL570)+1+COUNTIF(AL$11:AL570, AL570)-1)</f>
        <v/>
      </c>
    </row>
    <row r="571" spans="1:41" x14ac:dyDescent="0.55000000000000004">
      <c r="A571" s="5"/>
      <c r="B571" s="284"/>
      <c r="C571" s="285"/>
      <c r="D571" s="286"/>
      <c r="E571" s="287"/>
      <c r="F571" s="288"/>
      <c r="G571" s="5"/>
      <c r="J571" s="7" t="str">
        <f t="shared" si="153"/>
        <v/>
      </c>
      <c r="K571" s="48" t="str">
        <f t="shared" si="154"/>
        <v/>
      </c>
      <c r="L571" s="48" t="str">
        <f t="shared" si="155"/>
        <v/>
      </c>
      <c r="M571" s="49" t="str">
        <f t="shared" si="156"/>
        <v/>
      </c>
      <c r="U571" s="103" t="str">
        <f t="shared" si="157"/>
        <v/>
      </c>
      <c r="V571" s="77" t="str">
        <f t="shared" si="158"/>
        <v/>
      </c>
      <c r="W571" s="37" t="str">
        <f t="shared" si="159"/>
        <v/>
      </c>
      <c r="X571" s="7" t="str">
        <f t="shared" si="160"/>
        <v/>
      </c>
      <c r="Y571" s="37" t="str">
        <f t="shared" si="161"/>
        <v/>
      </c>
      <c r="AA571" s="54" t="str">
        <f t="shared" si="162"/>
        <v/>
      </c>
      <c r="AC571" s="121" t="str">
        <f t="shared" si="163"/>
        <v/>
      </c>
      <c r="AD571" s="111" t="str">
        <f t="shared" si="164"/>
        <v/>
      </c>
      <c r="AE571" s="122" t="str">
        <f t="shared" si="165"/>
        <v/>
      </c>
      <c r="AF571" s="123" t="str">
        <f t="shared" si="166"/>
        <v>Qtr 1</v>
      </c>
      <c r="AG571" s="122" t="str">
        <f t="shared" si="167"/>
        <v/>
      </c>
      <c r="AI571" s="124" t="str">
        <f t="shared" si="168"/>
        <v/>
      </c>
      <c r="AK571" s="103" t="str">
        <f t="shared" si="169"/>
        <v/>
      </c>
      <c r="AL571" s="104" t="str">
        <f t="shared" si="170"/>
        <v/>
      </c>
      <c r="AN571" s="37" t="str">
        <f>IF(AK571="", "", COUNTIF(AK$11:AK$8010, "&lt;"&amp;AK571)+1+COUNTIF(AK$11:AK571, AK571)-1)</f>
        <v/>
      </c>
      <c r="AO571" s="37" t="str">
        <f>IF(AL571="", "", COUNTIF(AL$11:AL$8010, "&gt;"&amp;AL571)+1+COUNTIF(AL$11:AL571, AL571)-1)</f>
        <v/>
      </c>
    </row>
    <row r="572" spans="1:41" x14ac:dyDescent="0.55000000000000004">
      <c r="A572" s="5"/>
      <c r="B572" s="284"/>
      <c r="C572" s="285"/>
      <c r="D572" s="286"/>
      <c r="E572" s="287"/>
      <c r="F572" s="288"/>
      <c r="G572" s="5"/>
      <c r="J572" s="7" t="str">
        <f t="shared" si="153"/>
        <v/>
      </c>
      <c r="K572" s="48" t="str">
        <f t="shared" si="154"/>
        <v/>
      </c>
      <c r="L572" s="48" t="str">
        <f t="shared" si="155"/>
        <v/>
      </c>
      <c r="M572" s="49" t="str">
        <f t="shared" si="156"/>
        <v/>
      </c>
      <c r="U572" s="103" t="str">
        <f t="shared" si="157"/>
        <v/>
      </c>
      <c r="V572" s="77" t="str">
        <f t="shared" si="158"/>
        <v/>
      </c>
      <c r="W572" s="37" t="str">
        <f t="shared" si="159"/>
        <v/>
      </c>
      <c r="X572" s="7" t="str">
        <f t="shared" si="160"/>
        <v/>
      </c>
      <c r="Y572" s="37" t="str">
        <f t="shared" si="161"/>
        <v/>
      </c>
      <c r="AA572" s="54" t="str">
        <f t="shared" si="162"/>
        <v/>
      </c>
      <c r="AC572" s="121" t="str">
        <f t="shared" si="163"/>
        <v/>
      </c>
      <c r="AD572" s="111" t="str">
        <f t="shared" si="164"/>
        <v/>
      </c>
      <c r="AE572" s="122" t="str">
        <f t="shared" si="165"/>
        <v/>
      </c>
      <c r="AF572" s="123" t="str">
        <f t="shared" si="166"/>
        <v>Qtr 1</v>
      </c>
      <c r="AG572" s="122" t="str">
        <f t="shared" si="167"/>
        <v/>
      </c>
      <c r="AI572" s="124" t="str">
        <f t="shared" si="168"/>
        <v/>
      </c>
      <c r="AK572" s="103" t="str">
        <f t="shared" si="169"/>
        <v/>
      </c>
      <c r="AL572" s="104" t="str">
        <f t="shared" si="170"/>
        <v/>
      </c>
      <c r="AN572" s="37" t="str">
        <f>IF(AK572="", "", COUNTIF(AK$11:AK$8010, "&lt;"&amp;AK572)+1+COUNTIF(AK$11:AK572, AK572)-1)</f>
        <v/>
      </c>
      <c r="AO572" s="37" t="str">
        <f>IF(AL572="", "", COUNTIF(AL$11:AL$8010, "&gt;"&amp;AL572)+1+COUNTIF(AL$11:AL572, AL572)-1)</f>
        <v/>
      </c>
    </row>
    <row r="573" spans="1:41" x14ac:dyDescent="0.55000000000000004">
      <c r="A573" s="5"/>
      <c r="B573" s="284"/>
      <c r="C573" s="285"/>
      <c r="D573" s="286"/>
      <c r="E573" s="287"/>
      <c r="F573" s="288"/>
      <c r="G573" s="5"/>
      <c r="J573" s="7" t="str">
        <f t="shared" si="153"/>
        <v/>
      </c>
      <c r="K573" s="48" t="str">
        <f t="shared" si="154"/>
        <v/>
      </c>
      <c r="L573" s="48" t="str">
        <f t="shared" si="155"/>
        <v/>
      </c>
      <c r="M573" s="49" t="str">
        <f t="shared" si="156"/>
        <v/>
      </c>
      <c r="U573" s="103" t="str">
        <f t="shared" si="157"/>
        <v/>
      </c>
      <c r="V573" s="77" t="str">
        <f t="shared" si="158"/>
        <v/>
      </c>
      <c r="W573" s="37" t="str">
        <f t="shared" si="159"/>
        <v/>
      </c>
      <c r="X573" s="7" t="str">
        <f t="shared" si="160"/>
        <v/>
      </c>
      <c r="Y573" s="37" t="str">
        <f t="shared" si="161"/>
        <v/>
      </c>
      <c r="AA573" s="54" t="str">
        <f t="shared" si="162"/>
        <v/>
      </c>
      <c r="AC573" s="121" t="str">
        <f t="shared" si="163"/>
        <v/>
      </c>
      <c r="AD573" s="111" t="str">
        <f t="shared" si="164"/>
        <v/>
      </c>
      <c r="AE573" s="122" t="str">
        <f t="shared" si="165"/>
        <v/>
      </c>
      <c r="AF573" s="123" t="str">
        <f t="shared" si="166"/>
        <v>Qtr 1</v>
      </c>
      <c r="AG573" s="122" t="str">
        <f t="shared" si="167"/>
        <v/>
      </c>
      <c r="AI573" s="124" t="str">
        <f t="shared" si="168"/>
        <v/>
      </c>
      <c r="AK573" s="103" t="str">
        <f t="shared" si="169"/>
        <v/>
      </c>
      <c r="AL573" s="104" t="str">
        <f t="shared" si="170"/>
        <v/>
      </c>
      <c r="AN573" s="37" t="str">
        <f>IF(AK573="", "", COUNTIF(AK$11:AK$8010, "&lt;"&amp;AK573)+1+COUNTIF(AK$11:AK573, AK573)-1)</f>
        <v/>
      </c>
      <c r="AO573" s="37" t="str">
        <f>IF(AL573="", "", COUNTIF(AL$11:AL$8010, "&gt;"&amp;AL573)+1+COUNTIF(AL$11:AL573, AL573)-1)</f>
        <v/>
      </c>
    </row>
    <row r="574" spans="1:41" x14ac:dyDescent="0.55000000000000004">
      <c r="A574" s="5"/>
      <c r="B574" s="284"/>
      <c r="C574" s="285"/>
      <c r="D574" s="286"/>
      <c r="E574" s="287"/>
      <c r="F574" s="288"/>
      <c r="G574" s="5"/>
      <c r="J574" s="7" t="str">
        <f t="shared" si="153"/>
        <v/>
      </c>
      <c r="K574" s="48" t="str">
        <f t="shared" si="154"/>
        <v/>
      </c>
      <c r="L574" s="48" t="str">
        <f t="shared" si="155"/>
        <v/>
      </c>
      <c r="M574" s="49" t="str">
        <f t="shared" si="156"/>
        <v/>
      </c>
      <c r="U574" s="103" t="str">
        <f t="shared" si="157"/>
        <v/>
      </c>
      <c r="V574" s="77" t="str">
        <f t="shared" si="158"/>
        <v/>
      </c>
      <c r="W574" s="37" t="str">
        <f t="shared" si="159"/>
        <v/>
      </c>
      <c r="X574" s="7" t="str">
        <f t="shared" si="160"/>
        <v/>
      </c>
      <c r="Y574" s="37" t="str">
        <f t="shared" si="161"/>
        <v/>
      </c>
      <c r="AA574" s="54" t="str">
        <f t="shared" si="162"/>
        <v/>
      </c>
      <c r="AC574" s="121" t="str">
        <f t="shared" si="163"/>
        <v/>
      </c>
      <c r="AD574" s="111" t="str">
        <f t="shared" si="164"/>
        <v/>
      </c>
      <c r="AE574" s="122" t="str">
        <f t="shared" si="165"/>
        <v/>
      </c>
      <c r="AF574" s="123" t="str">
        <f t="shared" si="166"/>
        <v>Qtr 1</v>
      </c>
      <c r="AG574" s="122" t="str">
        <f t="shared" si="167"/>
        <v/>
      </c>
      <c r="AI574" s="124" t="str">
        <f t="shared" si="168"/>
        <v/>
      </c>
      <c r="AK574" s="103" t="str">
        <f t="shared" si="169"/>
        <v/>
      </c>
      <c r="AL574" s="104" t="str">
        <f t="shared" si="170"/>
        <v/>
      </c>
      <c r="AN574" s="37" t="str">
        <f>IF(AK574="", "", COUNTIF(AK$11:AK$8010, "&lt;"&amp;AK574)+1+COUNTIF(AK$11:AK574, AK574)-1)</f>
        <v/>
      </c>
      <c r="AO574" s="37" t="str">
        <f>IF(AL574="", "", COUNTIF(AL$11:AL$8010, "&gt;"&amp;AL574)+1+COUNTIF(AL$11:AL574, AL574)-1)</f>
        <v/>
      </c>
    </row>
    <row r="575" spans="1:41" x14ac:dyDescent="0.55000000000000004">
      <c r="A575" s="5"/>
      <c r="B575" s="284"/>
      <c r="C575" s="285"/>
      <c r="D575" s="286"/>
      <c r="E575" s="287"/>
      <c r="F575" s="288"/>
      <c r="G575" s="5"/>
      <c r="J575" s="7" t="str">
        <f t="shared" si="153"/>
        <v/>
      </c>
      <c r="K575" s="48" t="str">
        <f t="shared" si="154"/>
        <v/>
      </c>
      <c r="L575" s="48" t="str">
        <f t="shared" si="155"/>
        <v/>
      </c>
      <c r="M575" s="49" t="str">
        <f t="shared" si="156"/>
        <v/>
      </c>
      <c r="U575" s="103" t="str">
        <f t="shared" si="157"/>
        <v/>
      </c>
      <c r="V575" s="77" t="str">
        <f t="shared" si="158"/>
        <v/>
      </c>
      <c r="W575" s="37" t="str">
        <f t="shared" si="159"/>
        <v/>
      </c>
      <c r="X575" s="7" t="str">
        <f t="shared" si="160"/>
        <v/>
      </c>
      <c r="Y575" s="37" t="str">
        <f t="shared" si="161"/>
        <v/>
      </c>
      <c r="AA575" s="54" t="str">
        <f t="shared" si="162"/>
        <v/>
      </c>
      <c r="AC575" s="121" t="str">
        <f t="shared" si="163"/>
        <v/>
      </c>
      <c r="AD575" s="111" t="str">
        <f t="shared" si="164"/>
        <v/>
      </c>
      <c r="AE575" s="122" t="str">
        <f t="shared" si="165"/>
        <v/>
      </c>
      <c r="AF575" s="123" t="str">
        <f t="shared" si="166"/>
        <v>Qtr 1</v>
      </c>
      <c r="AG575" s="122" t="str">
        <f t="shared" si="167"/>
        <v/>
      </c>
      <c r="AI575" s="124" t="str">
        <f t="shared" si="168"/>
        <v/>
      </c>
      <c r="AK575" s="103" t="str">
        <f t="shared" si="169"/>
        <v/>
      </c>
      <c r="AL575" s="104" t="str">
        <f t="shared" si="170"/>
        <v/>
      </c>
      <c r="AN575" s="37" t="str">
        <f>IF(AK575="", "", COUNTIF(AK$11:AK$8010, "&lt;"&amp;AK575)+1+COUNTIF(AK$11:AK575, AK575)-1)</f>
        <v/>
      </c>
      <c r="AO575" s="37" t="str">
        <f>IF(AL575="", "", COUNTIF(AL$11:AL$8010, "&gt;"&amp;AL575)+1+COUNTIF(AL$11:AL575, AL575)-1)</f>
        <v/>
      </c>
    </row>
    <row r="576" spans="1:41" x14ac:dyDescent="0.55000000000000004">
      <c r="A576" s="5"/>
      <c r="B576" s="284"/>
      <c r="C576" s="285"/>
      <c r="D576" s="286"/>
      <c r="E576" s="287"/>
      <c r="F576" s="288"/>
      <c r="G576" s="5"/>
      <c r="J576" s="7" t="str">
        <f t="shared" si="153"/>
        <v/>
      </c>
      <c r="K576" s="48" t="str">
        <f t="shared" si="154"/>
        <v/>
      </c>
      <c r="L576" s="48" t="str">
        <f t="shared" si="155"/>
        <v/>
      </c>
      <c r="M576" s="49" t="str">
        <f t="shared" si="156"/>
        <v/>
      </c>
      <c r="U576" s="103" t="str">
        <f t="shared" si="157"/>
        <v/>
      </c>
      <c r="V576" s="77" t="str">
        <f t="shared" si="158"/>
        <v/>
      </c>
      <c r="W576" s="37" t="str">
        <f t="shared" si="159"/>
        <v/>
      </c>
      <c r="X576" s="7" t="str">
        <f t="shared" si="160"/>
        <v/>
      </c>
      <c r="Y576" s="37" t="str">
        <f t="shared" si="161"/>
        <v/>
      </c>
      <c r="AA576" s="54" t="str">
        <f t="shared" si="162"/>
        <v/>
      </c>
      <c r="AC576" s="121" t="str">
        <f t="shared" si="163"/>
        <v/>
      </c>
      <c r="AD576" s="111" t="str">
        <f t="shared" si="164"/>
        <v/>
      </c>
      <c r="AE576" s="122" t="str">
        <f t="shared" si="165"/>
        <v/>
      </c>
      <c r="AF576" s="123" t="str">
        <f t="shared" si="166"/>
        <v>Qtr 1</v>
      </c>
      <c r="AG576" s="122" t="str">
        <f t="shared" si="167"/>
        <v/>
      </c>
      <c r="AI576" s="124" t="str">
        <f t="shared" si="168"/>
        <v/>
      </c>
      <c r="AK576" s="103" t="str">
        <f t="shared" si="169"/>
        <v/>
      </c>
      <c r="AL576" s="104" t="str">
        <f t="shared" si="170"/>
        <v/>
      </c>
      <c r="AN576" s="37" t="str">
        <f>IF(AK576="", "", COUNTIF(AK$11:AK$8010, "&lt;"&amp;AK576)+1+COUNTIF(AK$11:AK576, AK576)-1)</f>
        <v/>
      </c>
      <c r="AO576" s="37" t="str">
        <f>IF(AL576="", "", COUNTIF(AL$11:AL$8010, "&gt;"&amp;AL576)+1+COUNTIF(AL$11:AL576, AL576)-1)</f>
        <v/>
      </c>
    </row>
    <row r="577" spans="1:41" x14ac:dyDescent="0.55000000000000004">
      <c r="A577" s="5"/>
      <c r="B577" s="284"/>
      <c r="C577" s="285"/>
      <c r="D577" s="286"/>
      <c r="E577" s="287"/>
      <c r="F577" s="288"/>
      <c r="G577" s="5"/>
      <c r="J577" s="7" t="str">
        <f t="shared" si="153"/>
        <v/>
      </c>
      <c r="K577" s="48" t="str">
        <f t="shared" si="154"/>
        <v/>
      </c>
      <c r="L577" s="48" t="str">
        <f t="shared" si="155"/>
        <v/>
      </c>
      <c r="M577" s="49" t="str">
        <f t="shared" si="156"/>
        <v/>
      </c>
      <c r="U577" s="103" t="str">
        <f t="shared" si="157"/>
        <v/>
      </c>
      <c r="V577" s="77" t="str">
        <f t="shared" si="158"/>
        <v/>
      </c>
      <c r="W577" s="37" t="str">
        <f t="shared" si="159"/>
        <v/>
      </c>
      <c r="X577" s="7" t="str">
        <f t="shared" si="160"/>
        <v/>
      </c>
      <c r="Y577" s="37" t="str">
        <f t="shared" si="161"/>
        <v/>
      </c>
      <c r="AA577" s="54" t="str">
        <f t="shared" si="162"/>
        <v/>
      </c>
      <c r="AC577" s="121" t="str">
        <f t="shared" si="163"/>
        <v/>
      </c>
      <c r="AD577" s="111" t="str">
        <f t="shared" si="164"/>
        <v/>
      </c>
      <c r="AE577" s="122" t="str">
        <f t="shared" si="165"/>
        <v/>
      </c>
      <c r="AF577" s="123" t="str">
        <f t="shared" si="166"/>
        <v>Qtr 1</v>
      </c>
      <c r="AG577" s="122" t="str">
        <f t="shared" si="167"/>
        <v/>
      </c>
      <c r="AI577" s="124" t="str">
        <f t="shared" si="168"/>
        <v/>
      </c>
      <c r="AK577" s="103" t="str">
        <f t="shared" si="169"/>
        <v/>
      </c>
      <c r="AL577" s="104" t="str">
        <f t="shared" si="170"/>
        <v/>
      </c>
      <c r="AN577" s="37" t="str">
        <f>IF(AK577="", "", COUNTIF(AK$11:AK$8010, "&lt;"&amp;AK577)+1+COUNTIF(AK$11:AK577, AK577)-1)</f>
        <v/>
      </c>
      <c r="AO577" s="37" t="str">
        <f>IF(AL577="", "", COUNTIF(AL$11:AL$8010, "&gt;"&amp;AL577)+1+COUNTIF(AL$11:AL577, AL577)-1)</f>
        <v/>
      </c>
    </row>
    <row r="578" spans="1:41" x14ac:dyDescent="0.55000000000000004">
      <c r="A578" s="5"/>
      <c r="B578" s="284"/>
      <c r="C578" s="285"/>
      <c r="D578" s="286"/>
      <c r="E578" s="287"/>
      <c r="F578" s="288"/>
      <c r="G578" s="5"/>
      <c r="J578" s="7" t="str">
        <f t="shared" si="153"/>
        <v/>
      </c>
      <c r="K578" s="48" t="str">
        <f t="shared" si="154"/>
        <v/>
      </c>
      <c r="L578" s="48" t="str">
        <f t="shared" si="155"/>
        <v/>
      </c>
      <c r="M578" s="49" t="str">
        <f t="shared" si="156"/>
        <v/>
      </c>
      <c r="U578" s="103" t="str">
        <f t="shared" si="157"/>
        <v/>
      </c>
      <c r="V578" s="77" t="str">
        <f t="shared" si="158"/>
        <v/>
      </c>
      <c r="W578" s="37" t="str">
        <f t="shared" si="159"/>
        <v/>
      </c>
      <c r="X578" s="7" t="str">
        <f t="shared" si="160"/>
        <v/>
      </c>
      <c r="Y578" s="37" t="str">
        <f t="shared" si="161"/>
        <v/>
      </c>
      <c r="AA578" s="54" t="str">
        <f t="shared" si="162"/>
        <v/>
      </c>
      <c r="AC578" s="121" t="str">
        <f t="shared" si="163"/>
        <v/>
      </c>
      <c r="AD578" s="111" t="str">
        <f t="shared" si="164"/>
        <v/>
      </c>
      <c r="AE578" s="122" t="str">
        <f t="shared" si="165"/>
        <v/>
      </c>
      <c r="AF578" s="123" t="str">
        <f t="shared" si="166"/>
        <v>Qtr 1</v>
      </c>
      <c r="AG578" s="122" t="str">
        <f t="shared" si="167"/>
        <v/>
      </c>
      <c r="AI578" s="124" t="str">
        <f t="shared" si="168"/>
        <v/>
      </c>
      <c r="AK578" s="103" t="str">
        <f t="shared" si="169"/>
        <v/>
      </c>
      <c r="AL578" s="104" t="str">
        <f t="shared" si="170"/>
        <v/>
      </c>
      <c r="AN578" s="37" t="str">
        <f>IF(AK578="", "", COUNTIF(AK$11:AK$8010, "&lt;"&amp;AK578)+1+COUNTIF(AK$11:AK578, AK578)-1)</f>
        <v/>
      </c>
      <c r="AO578" s="37" t="str">
        <f>IF(AL578="", "", COUNTIF(AL$11:AL$8010, "&gt;"&amp;AL578)+1+COUNTIF(AL$11:AL578, AL578)-1)</f>
        <v/>
      </c>
    </row>
    <row r="579" spans="1:41" x14ac:dyDescent="0.55000000000000004">
      <c r="A579" s="5"/>
      <c r="B579" s="284"/>
      <c r="C579" s="285"/>
      <c r="D579" s="286"/>
      <c r="E579" s="287"/>
      <c r="F579" s="288"/>
      <c r="G579" s="5"/>
      <c r="J579" s="7" t="str">
        <f t="shared" si="153"/>
        <v/>
      </c>
      <c r="K579" s="48" t="str">
        <f t="shared" si="154"/>
        <v/>
      </c>
      <c r="L579" s="48" t="str">
        <f t="shared" si="155"/>
        <v/>
      </c>
      <c r="M579" s="49" t="str">
        <f t="shared" si="156"/>
        <v/>
      </c>
      <c r="U579" s="103" t="str">
        <f t="shared" si="157"/>
        <v/>
      </c>
      <c r="V579" s="77" t="str">
        <f t="shared" si="158"/>
        <v/>
      </c>
      <c r="W579" s="37" t="str">
        <f t="shared" si="159"/>
        <v/>
      </c>
      <c r="X579" s="7" t="str">
        <f t="shared" si="160"/>
        <v/>
      </c>
      <c r="Y579" s="37" t="str">
        <f t="shared" si="161"/>
        <v/>
      </c>
      <c r="AA579" s="54" t="str">
        <f t="shared" si="162"/>
        <v/>
      </c>
      <c r="AC579" s="121" t="str">
        <f t="shared" si="163"/>
        <v/>
      </c>
      <c r="AD579" s="111" t="str">
        <f t="shared" si="164"/>
        <v/>
      </c>
      <c r="AE579" s="122" t="str">
        <f t="shared" si="165"/>
        <v/>
      </c>
      <c r="AF579" s="123" t="str">
        <f t="shared" si="166"/>
        <v>Qtr 1</v>
      </c>
      <c r="AG579" s="122" t="str">
        <f t="shared" si="167"/>
        <v/>
      </c>
      <c r="AI579" s="124" t="str">
        <f t="shared" si="168"/>
        <v/>
      </c>
      <c r="AK579" s="103" t="str">
        <f t="shared" si="169"/>
        <v/>
      </c>
      <c r="AL579" s="104" t="str">
        <f t="shared" si="170"/>
        <v/>
      </c>
      <c r="AN579" s="37" t="str">
        <f>IF(AK579="", "", COUNTIF(AK$11:AK$8010, "&lt;"&amp;AK579)+1+COUNTIF(AK$11:AK579, AK579)-1)</f>
        <v/>
      </c>
      <c r="AO579" s="37" t="str">
        <f>IF(AL579="", "", COUNTIF(AL$11:AL$8010, "&gt;"&amp;AL579)+1+COUNTIF(AL$11:AL579, AL579)-1)</f>
        <v/>
      </c>
    </row>
    <row r="580" spans="1:41" x14ac:dyDescent="0.55000000000000004">
      <c r="A580" s="5"/>
      <c r="B580" s="284"/>
      <c r="C580" s="285"/>
      <c r="D580" s="286"/>
      <c r="E580" s="287"/>
      <c r="F580" s="288"/>
      <c r="G580" s="5"/>
      <c r="J580" s="7" t="str">
        <f t="shared" si="153"/>
        <v/>
      </c>
      <c r="K580" s="48" t="str">
        <f t="shared" si="154"/>
        <v/>
      </c>
      <c r="L580" s="48" t="str">
        <f t="shared" si="155"/>
        <v/>
      </c>
      <c r="M580" s="49" t="str">
        <f t="shared" si="156"/>
        <v/>
      </c>
      <c r="U580" s="103" t="str">
        <f t="shared" si="157"/>
        <v/>
      </c>
      <c r="V580" s="77" t="str">
        <f t="shared" si="158"/>
        <v/>
      </c>
      <c r="W580" s="37" t="str">
        <f t="shared" si="159"/>
        <v/>
      </c>
      <c r="X580" s="7" t="str">
        <f t="shared" si="160"/>
        <v/>
      </c>
      <c r="Y580" s="37" t="str">
        <f t="shared" si="161"/>
        <v/>
      </c>
      <c r="AA580" s="54" t="str">
        <f t="shared" si="162"/>
        <v/>
      </c>
      <c r="AC580" s="121" t="str">
        <f t="shared" si="163"/>
        <v/>
      </c>
      <c r="AD580" s="111" t="str">
        <f t="shared" si="164"/>
        <v/>
      </c>
      <c r="AE580" s="122" t="str">
        <f t="shared" si="165"/>
        <v/>
      </c>
      <c r="AF580" s="123" t="str">
        <f t="shared" si="166"/>
        <v>Qtr 1</v>
      </c>
      <c r="AG580" s="122" t="str">
        <f t="shared" si="167"/>
        <v/>
      </c>
      <c r="AI580" s="124" t="str">
        <f t="shared" si="168"/>
        <v/>
      </c>
      <c r="AK580" s="103" t="str">
        <f t="shared" si="169"/>
        <v/>
      </c>
      <c r="AL580" s="104" t="str">
        <f t="shared" si="170"/>
        <v/>
      </c>
      <c r="AN580" s="37" t="str">
        <f>IF(AK580="", "", COUNTIF(AK$11:AK$8010, "&lt;"&amp;AK580)+1+COUNTIF(AK$11:AK580, AK580)-1)</f>
        <v/>
      </c>
      <c r="AO580" s="37" t="str">
        <f>IF(AL580="", "", COUNTIF(AL$11:AL$8010, "&gt;"&amp;AL580)+1+COUNTIF(AL$11:AL580, AL580)-1)</f>
        <v/>
      </c>
    </row>
    <row r="581" spans="1:41" x14ac:dyDescent="0.55000000000000004">
      <c r="A581" s="5"/>
      <c r="B581" s="284"/>
      <c r="C581" s="285"/>
      <c r="D581" s="286"/>
      <c r="E581" s="287"/>
      <c r="F581" s="288"/>
      <c r="G581" s="5"/>
      <c r="J581" s="7" t="str">
        <f t="shared" si="153"/>
        <v/>
      </c>
      <c r="K581" s="48" t="str">
        <f t="shared" si="154"/>
        <v/>
      </c>
      <c r="L581" s="48" t="str">
        <f t="shared" si="155"/>
        <v/>
      </c>
      <c r="M581" s="49" t="str">
        <f t="shared" si="156"/>
        <v/>
      </c>
      <c r="U581" s="103" t="str">
        <f t="shared" si="157"/>
        <v/>
      </c>
      <c r="V581" s="77" t="str">
        <f t="shared" si="158"/>
        <v/>
      </c>
      <c r="W581" s="37" t="str">
        <f t="shared" si="159"/>
        <v/>
      </c>
      <c r="X581" s="7" t="str">
        <f t="shared" si="160"/>
        <v/>
      </c>
      <c r="Y581" s="37" t="str">
        <f t="shared" si="161"/>
        <v/>
      </c>
      <c r="AA581" s="54" t="str">
        <f t="shared" si="162"/>
        <v/>
      </c>
      <c r="AC581" s="121" t="str">
        <f t="shared" si="163"/>
        <v/>
      </c>
      <c r="AD581" s="111" t="str">
        <f t="shared" si="164"/>
        <v/>
      </c>
      <c r="AE581" s="122" t="str">
        <f t="shared" si="165"/>
        <v/>
      </c>
      <c r="AF581" s="123" t="str">
        <f t="shared" si="166"/>
        <v>Qtr 1</v>
      </c>
      <c r="AG581" s="122" t="str">
        <f t="shared" si="167"/>
        <v/>
      </c>
      <c r="AI581" s="124" t="str">
        <f t="shared" si="168"/>
        <v/>
      </c>
      <c r="AK581" s="103" t="str">
        <f t="shared" si="169"/>
        <v/>
      </c>
      <c r="AL581" s="104" t="str">
        <f t="shared" si="170"/>
        <v/>
      </c>
      <c r="AN581" s="37" t="str">
        <f>IF(AK581="", "", COUNTIF(AK$11:AK$8010, "&lt;"&amp;AK581)+1+COUNTIF(AK$11:AK581, AK581)-1)</f>
        <v/>
      </c>
      <c r="AO581" s="37" t="str">
        <f>IF(AL581="", "", COUNTIF(AL$11:AL$8010, "&gt;"&amp;AL581)+1+COUNTIF(AL$11:AL581, AL581)-1)</f>
        <v/>
      </c>
    </row>
    <row r="582" spans="1:41" x14ac:dyDescent="0.55000000000000004">
      <c r="A582" s="5"/>
      <c r="B582" s="284"/>
      <c r="C582" s="285"/>
      <c r="D582" s="286"/>
      <c r="E582" s="287"/>
      <c r="F582" s="288"/>
      <c r="G582" s="5"/>
      <c r="J582" s="7" t="str">
        <f t="shared" si="153"/>
        <v/>
      </c>
      <c r="K582" s="48" t="str">
        <f t="shared" si="154"/>
        <v/>
      </c>
      <c r="L582" s="48" t="str">
        <f t="shared" si="155"/>
        <v/>
      </c>
      <c r="M582" s="49" t="str">
        <f t="shared" si="156"/>
        <v/>
      </c>
      <c r="U582" s="103" t="str">
        <f t="shared" si="157"/>
        <v/>
      </c>
      <c r="V582" s="77" t="str">
        <f t="shared" si="158"/>
        <v/>
      </c>
      <c r="W582" s="37" t="str">
        <f t="shared" si="159"/>
        <v/>
      </c>
      <c r="X582" s="7" t="str">
        <f t="shared" si="160"/>
        <v/>
      </c>
      <c r="Y582" s="37" t="str">
        <f t="shared" si="161"/>
        <v/>
      </c>
      <c r="AA582" s="54" t="str">
        <f t="shared" si="162"/>
        <v/>
      </c>
      <c r="AC582" s="121" t="str">
        <f t="shared" si="163"/>
        <v/>
      </c>
      <c r="AD582" s="111" t="str">
        <f t="shared" si="164"/>
        <v/>
      </c>
      <c r="AE582" s="122" t="str">
        <f t="shared" si="165"/>
        <v/>
      </c>
      <c r="AF582" s="123" t="str">
        <f t="shared" si="166"/>
        <v>Qtr 1</v>
      </c>
      <c r="AG582" s="122" t="str">
        <f t="shared" si="167"/>
        <v/>
      </c>
      <c r="AI582" s="124" t="str">
        <f t="shared" si="168"/>
        <v/>
      </c>
      <c r="AK582" s="103" t="str">
        <f t="shared" si="169"/>
        <v/>
      </c>
      <c r="AL582" s="104" t="str">
        <f t="shared" si="170"/>
        <v/>
      </c>
      <c r="AN582" s="37" t="str">
        <f>IF(AK582="", "", COUNTIF(AK$11:AK$8010, "&lt;"&amp;AK582)+1+COUNTIF(AK$11:AK582, AK582)-1)</f>
        <v/>
      </c>
      <c r="AO582" s="37" t="str">
        <f>IF(AL582="", "", COUNTIF(AL$11:AL$8010, "&gt;"&amp;AL582)+1+COUNTIF(AL$11:AL582, AL582)-1)</f>
        <v/>
      </c>
    </row>
    <row r="583" spans="1:41" x14ac:dyDescent="0.55000000000000004">
      <c r="A583" s="5"/>
      <c r="B583" s="284"/>
      <c r="C583" s="285"/>
      <c r="D583" s="286"/>
      <c r="E583" s="287"/>
      <c r="F583" s="288"/>
      <c r="G583" s="5"/>
      <c r="J583" s="7" t="str">
        <f t="shared" si="153"/>
        <v/>
      </c>
      <c r="K583" s="48" t="str">
        <f t="shared" si="154"/>
        <v/>
      </c>
      <c r="L583" s="48" t="str">
        <f t="shared" si="155"/>
        <v/>
      </c>
      <c r="M583" s="49" t="str">
        <f t="shared" si="156"/>
        <v/>
      </c>
      <c r="U583" s="103" t="str">
        <f t="shared" si="157"/>
        <v/>
      </c>
      <c r="V583" s="77" t="str">
        <f t="shared" si="158"/>
        <v/>
      </c>
      <c r="W583" s="37" t="str">
        <f t="shared" si="159"/>
        <v/>
      </c>
      <c r="X583" s="7" t="str">
        <f t="shared" si="160"/>
        <v/>
      </c>
      <c r="Y583" s="37" t="str">
        <f t="shared" si="161"/>
        <v/>
      </c>
      <c r="AA583" s="54" t="str">
        <f t="shared" si="162"/>
        <v/>
      </c>
      <c r="AC583" s="121" t="str">
        <f t="shared" si="163"/>
        <v/>
      </c>
      <c r="AD583" s="111" t="str">
        <f t="shared" si="164"/>
        <v/>
      </c>
      <c r="AE583" s="122" t="str">
        <f t="shared" si="165"/>
        <v/>
      </c>
      <c r="AF583" s="123" t="str">
        <f t="shared" si="166"/>
        <v>Qtr 1</v>
      </c>
      <c r="AG583" s="122" t="str">
        <f t="shared" si="167"/>
        <v/>
      </c>
      <c r="AI583" s="124" t="str">
        <f t="shared" si="168"/>
        <v/>
      </c>
      <c r="AK583" s="103" t="str">
        <f t="shared" si="169"/>
        <v/>
      </c>
      <c r="AL583" s="104" t="str">
        <f t="shared" si="170"/>
        <v/>
      </c>
      <c r="AN583" s="37" t="str">
        <f>IF(AK583="", "", COUNTIF(AK$11:AK$8010, "&lt;"&amp;AK583)+1+COUNTIF(AK$11:AK583, AK583)-1)</f>
        <v/>
      </c>
      <c r="AO583" s="37" t="str">
        <f>IF(AL583="", "", COUNTIF(AL$11:AL$8010, "&gt;"&amp;AL583)+1+COUNTIF(AL$11:AL583, AL583)-1)</f>
        <v/>
      </c>
    </row>
    <row r="584" spans="1:41" x14ac:dyDescent="0.55000000000000004">
      <c r="A584" s="5"/>
      <c r="B584" s="284"/>
      <c r="C584" s="285"/>
      <c r="D584" s="286"/>
      <c r="E584" s="287"/>
      <c r="F584" s="288"/>
      <c r="G584" s="5"/>
      <c r="J584" s="7" t="str">
        <f t="shared" si="153"/>
        <v/>
      </c>
      <c r="K584" s="48" t="str">
        <f t="shared" si="154"/>
        <v/>
      </c>
      <c r="L584" s="48" t="str">
        <f t="shared" si="155"/>
        <v/>
      </c>
      <c r="M584" s="49" t="str">
        <f t="shared" si="156"/>
        <v/>
      </c>
      <c r="U584" s="103" t="str">
        <f t="shared" si="157"/>
        <v/>
      </c>
      <c r="V584" s="77" t="str">
        <f t="shared" si="158"/>
        <v/>
      </c>
      <c r="W584" s="37" t="str">
        <f t="shared" si="159"/>
        <v/>
      </c>
      <c r="X584" s="7" t="str">
        <f t="shared" si="160"/>
        <v/>
      </c>
      <c r="Y584" s="37" t="str">
        <f t="shared" si="161"/>
        <v/>
      </c>
      <c r="AA584" s="54" t="str">
        <f t="shared" si="162"/>
        <v/>
      </c>
      <c r="AC584" s="121" t="str">
        <f t="shared" si="163"/>
        <v/>
      </c>
      <c r="AD584" s="111" t="str">
        <f t="shared" si="164"/>
        <v/>
      </c>
      <c r="AE584" s="122" t="str">
        <f t="shared" si="165"/>
        <v/>
      </c>
      <c r="AF584" s="123" t="str">
        <f t="shared" si="166"/>
        <v>Qtr 1</v>
      </c>
      <c r="AG584" s="122" t="str">
        <f t="shared" si="167"/>
        <v/>
      </c>
      <c r="AI584" s="124" t="str">
        <f t="shared" si="168"/>
        <v/>
      </c>
      <c r="AK584" s="103" t="str">
        <f t="shared" si="169"/>
        <v/>
      </c>
      <c r="AL584" s="104" t="str">
        <f t="shared" si="170"/>
        <v/>
      </c>
      <c r="AN584" s="37" t="str">
        <f>IF(AK584="", "", COUNTIF(AK$11:AK$8010, "&lt;"&amp;AK584)+1+COUNTIF(AK$11:AK584, AK584)-1)</f>
        <v/>
      </c>
      <c r="AO584" s="37" t="str">
        <f>IF(AL584="", "", COUNTIF(AL$11:AL$8010, "&gt;"&amp;AL584)+1+COUNTIF(AL$11:AL584, AL584)-1)</f>
        <v/>
      </c>
    </row>
    <row r="585" spans="1:41" x14ac:dyDescent="0.55000000000000004">
      <c r="A585" s="5"/>
      <c r="B585" s="284"/>
      <c r="C585" s="285"/>
      <c r="D585" s="286"/>
      <c r="E585" s="287"/>
      <c r="F585" s="288"/>
      <c r="G585" s="5"/>
      <c r="J585" s="7" t="str">
        <f t="shared" si="153"/>
        <v/>
      </c>
      <c r="K585" s="48" t="str">
        <f t="shared" si="154"/>
        <v/>
      </c>
      <c r="L585" s="48" t="str">
        <f t="shared" si="155"/>
        <v/>
      </c>
      <c r="M585" s="49" t="str">
        <f t="shared" si="156"/>
        <v/>
      </c>
      <c r="U585" s="103" t="str">
        <f t="shared" si="157"/>
        <v/>
      </c>
      <c r="V585" s="77" t="str">
        <f t="shared" si="158"/>
        <v/>
      </c>
      <c r="W585" s="37" t="str">
        <f t="shared" si="159"/>
        <v/>
      </c>
      <c r="X585" s="7" t="str">
        <f t="shared" si="160"/>
        <v/>
      </c>
      <c r="Y585" s="37" t="str">
        <f t="shared" si="161"/>
        <v/>
      </c>
      <c r="AA585" s="54" t="str">
        <f t="shared" si="162"/>
        <v/>
      </c>
      <c r="AC585" s="121" t="str">
        <f t="shared" si="163"/>
        <v/>
      </c>
      <c r="AD585" s="111" t="str">
        <f t="shared" si="164"/>
        <v/>
      </c>
      <c r="AE585" s="122" t="str">
        <f t="shared" si="165"/>
        <v/>
      </c>
      <c r="AF585" s="123" t="str">
        <f t="shared" si="166"/>
        <v>Qtr 1</v>
      </c>
      <c r="AG585" s="122" t="str">
        <f t="shared" si="167"/>
        <v/>
      </c>
      <c r="AI585" s="124" t="str">
        <f t="shared" si="168"/>
        <v/>
      </c>
      <c r="AK585" s="103" t="str">
        <f t="shared" si="169"/>
        <v/>
      </c>
      <c r="AL585" s="104" t="str">
        <f t="shared" si="170"/>
        <v/>
      </c>
      <c r="AN585" s="37" t="str">
        <f>IF(AK585="", "", COUNTIF(AK$11:AK$8010, "&lt;"&amp;AK585)+1+COUNTIF(AK$11:AK585, AK585)-1)</f>
        <v/>
      </c>
      <c r="AO585" s="37" t="str">
        <f>IF(AL585="", "", COUNTIF(AL$11:AL$8010, "&gt;"&amp;AL585)+1+COUNTIF(AL$11:AL585, AL585)-1)</f>
        <v/>
      </c>
    </row>
    <row r="586" spans="1:41" x14ac:dyDescent="0.55000000000000004">
      <c r="A586" s="5"/>
      <c r="B586" s="284"/>
      <c r="C586" s="285"/>
      <c r="D586" s="286"/>
      <c r="E586" s="287"/>
      <c r="F586" s="288"/>
      <c r="G586" s="5"/>
      <c r="J586" s="7" t="str">
        <f t="shared" si="153"/>
        <v/>
      </c>
      <c r="K586" s="48" t="str">
        <f t="shared" si="154"/>
        <v/>
      </c>
      <c r="L586" s="48" t="str">
        <f t="shared" si="155"/>
        <v/>
      </c>
      <c r="M586" s="49" t="str">
        <f t="shared" si="156"/>
        <v/>
      </c>
      <c r="U586" s="103" t="str">
        <f t="shared" si="157"/>
        <v/>
      </c>
      <c r="V586" s="77" t="str">
        <f t="shared" si="158"/>
        <v/>
      </c>
      <c r="W586" s="37" t="str">
        <f t="shared" si="159"/>
        <v/>
      </c>
      <c r="X586" s="7" t="str">
        <f t="shared" si="160"/>
        <v/>
      </c>
      <c r="Y586" s="37" t="str">
        <f t="shared" si="161"/>
        <v/>
      </c>
      <c r="AA586" s="54" t="str">
        <f t="shared" si="162"/>
        <v/>
      </c>
      <c r="AC586" s="121" t="str">
        <f t="shared" si="163"/>
        <v/>
      </c>
      <c r="AD586" s="111" t="str">
        <f t="shared" si="164"/>
        <v/>
      </c>
      <c r="AE586" s="122" t="str">
        <f t="shared" si="165"/>
        <v/>
      </c>
      <c r="AF586" s="123" t="str">
        <f t="shared" si="166"/>
        <v>Qtr 1</v>
      </c>
      <c r="AG586" s="122" t="str">
        <f t="shared" si="167"/>
        <v/>
      </c>
      <c r="AI586" s="124" t="str">
        <f t="shared" si="168"/>
        <v/>
      </c>
      <c r="AK586" s="103" t="str">
        <f t="shared" si="169"/>
        <v/>
      </c>
      <c r="AL586" s="104" t="str">
        <f t="shared" si="170"/>
        <v/>
      </c>
      <c r="AN586" s="37" t="str">
        <f>IF(AK586="", "", COUNTIF(AK$11:AK$8010, "&lt;"&amp;AK586)+1+COUNTIF(AK$11:AK586, AK586)-1)</f>
        <v/>
      </c>
      <c r="AO586" s="37" t="str">
        <f>IF(AL586="", "", COUNTIF(AL$11:AL$8010, "&gt;"&amp;AL586)+1+COUNTIF(AL$11:AL586, AL586)-1)</f>
        <v/>
      </c>
    </row>
    <row r="587" spans="1:41" x14ac:dyDescent="0.55000000000000004">
      <c r="A587" s="5"/>
      <c r="B587" s="284"/>
      <c r="C587" s="285"/>
      <c r="D587" s="286"/>
      <c r="E587" s="287"/>
      <c r="F587" s="288"/>
      <c r="G587" s="5"/>
      <c r="J587" s="7" t="str">
        <f t="shared" si="153"/>
        <v/>
      </c>
      <c r="K587" s="48" t="str">
        <f t="shared" si="154"/>
        <v/>
      </c>
      <c r="L587" s="48" t="str">
        <f t="shared" si="155"/>
        <v/>
      </c>
      <c r="M587" s="49" t="str">
        <f t="shared" si="156"/>
        <v/>
      </c>
      <c r="U587" s="103" t="str">
        <f t="shared" si="157"/>
        <v/>
      </c>
      <c r="V587" s="77" t="str">
        <f t="shared" si="158"/>
        <v/>
      </c>
      <c r="W587" s="37" t="str">
        <f t="shared" si="159"/>
        <v/>
      </c>
      <c r="X587" s="7" t="str">
        <f t="shared" si="160"/>
        <v/>
      </c>
      <c r="Y587" s="37" t="str">
        <f t="shared" si="161"/>
        <v/>
      </c>
      <c r="AA587" s="54" t="str">
        <f t="shared" si="162"/>
        <v/>
      </c>
      <c r="AC587" s="121" t="str">
        <f t="shared" si="163"/>
        <v/>
      </c>
      <c r="AD587" s="111" t="str">
        <f t="shared" si="164"/>
        <v/>
      </c>
      <c r="AE587" s="122" t="str">
        <f t="shared" si="165"/>
        <v/>
      </c>
      <c r="AF587" s="123" t="str">
        <f t="shared" si="166"/>
        <v>Qtr 1</v>
      </c>
      <c r="AG587" s="122" t="str">
        <f t="shared" si="167"/>
        <v/>
      </c>
      <c r="AI587" s="124" t="str">
        <f t="shared" si="168"/>
        <v/>
      </c>
      <c r="AK587" s="103" t="str">
        <f t="shared" si="169"/>
        <v/>
      </c>
      <c r="AL587" s="104" t="str">
        <f t="shared" si="170"/>
        <v/>
      </c>
      <c r="AN587" s="37" t="str">
        <f>IF(AK587="", "", COUNTIF(AK$11:AK$8010, "&lt;"&amp;AK587)+1+COUNTIF(AK$11:AK587, AK587)-1)</f>
        <v/>
      </c>
      <c r="AO587" s="37" t="str">
        <f>IF(AL587="", "", COUNTIF(AL$11:AL$8010, "&gt;"&amp;AL587)+1+COUNTIF(AL$11:AL587, AL587)-1)</f>
        <v/>
      </c>
    </row>
    <row r="588" spans="1:41" x14ac:dyDescent="0.55000000000000004">
      <c r="A588" s="5"/>
      <c r="B588" s="284"/>
      <c r="C588" s="285"/>
      <c r="D588" s="286"/>
      <c r="E588" s="287"/>
      <c r="F588" s="288"/>
      <c r="G588" s="5"/>
      <c r="J588" s="7" t="str">
        <f t="shared" ref="J588:J651" si="171">IF(B588="", "", IF(OR(B588&lt;$O$4, B588&gt;$O$5), "X", ""))</f>
        <v/>
      </c>
      <c r="K588" s="48" t="str">
        <f t="shared" ref="K588:K651" si="172">IF(C588="", "", IF(COUNTIF($O$10:$O$510, C588)=0, "X", ""))</f>
        <v/>
      </c>
      <c r="L588" s="48" t="str">
        <f t="shared" ref="L588:L651" si="173">IF(D588="", "", IF(COUNTIF($Q$10:$Q$15, D588)=0, "X", ""))</f>
        <v/>
      </c>
      <c r="M588" s="49" t="str">
        <f t="shared" ref="M588:M651" si="174">IF(E588="", "", IF(COUNTIF($S$10:$S$20, E588)=0, "X", ""))</f>
        <v/>
      </c>
      <c r="U588" s="103" t="str">
        <f t="shared" ref="U588:U651" si="175">IF($Q$4="", "", IF($C588=$Q$4, IF($E588&lt;0, $E588, ""), ""))</f>
        <v/>
      </c>
      <c r="V588" s="77" t="str">
        <f t="shared" ref="V588:V651" si="176">IF($Q$4="", "", IF($C588=$Q$4, IF($E588&gt;0, $E588, ""), ""))</f>
        <v/>
      </c>
      <c r="W588" s="37" t="str">
        <f t="shared" ref="W588:W651" si="177">IF($Q$4="", "", IF($C588=$Q$4, IF($B588="", "", TEXT($B588, "mmm yyyy")), ""))</f>
        <v/>
      </c>
      <c r="X588" s="7" t="str">
        <f t="shared" ref="X588:X651" si="178">IF(OR($Q$4="", $B588=""), "", IF($C588=$Q$4, IF(AND($B588&gt;=$V$2, $B588&lt;=$W$2), $U$2, IF(AND($B588&gt;=$V$3, $B588&lt;=$W$3), $U$3, IF(AND($B588&gt;=$V$4, $B588&lt;=$W$4), $U$4, IF(AND($B588&gt;=$V$5, $B588&lt;=$W$5), $U$5, "")))), ""))</f>
        <v/>
      </c>
      <c r="Y588" s="37" t="str">
        <f t="shared" ref="Y588:Y651" si="179">IF($Q$4="", "", IF($C588=$Q$4, IF($D588="", "", $D588), ""))</f>
        <v/>
      </c>
      <c r="AA588" s="54" t="str">
        <f t="shared" ref="AA588:AA651" si="180">IF(OR($X588="", $Y588=""), "", CONCATENATE($Y588, " - ", $X588))</f>
        <v/>
      </c>
      <c r="AC588" s="121" t="str">
        <f t="shared" ref="AC588:AC651" si="181">IF($E588&lt;0, $E588, "")</f>
        <v/>
      </c>
      <c r="AD588" s="111" t="str">
        <f t="shared" ref="AD588:AD651" si="182">IF($E588&gt;0, $E588, "")</f>
        <v/>
      </c>
      <c r="AE588" s="122" t="str">
        <f t="shared" ref="AE588:AE651" si="183">IF($B588="", "", TEXT($B588, "mmm yyyy"))</f>
        <v/>
      </c>
      <c r="AF588" s="123" t="str">
        <f t="shared" ref="AF588:AF651" si="184">IF(AND($B588&gt;=$V$2, $B588&lt;=$W$2), $U$2, IF(AND($B588&gt;=$V$3, $B588&lt;=$W$3), $U$3, IF(AND($B588&gt;=$V$4, $B588&lt;=$W$4), $U$4, IF(AND($B588&gt;=$V$5, $B588&lt;=$W$5), $U$5, ""))))</f>
        <v>Qtr 1</v>
      </c>
      <c r="AG588" s="122" t="str">
        <f t="shared" ref="AG588:AG651" si="185">IF($D588="", "", $D588)</f>
        <v/>
      </c>
      <c r="AI588" s="124" t="str">
        <f t="shared" ref="AI588:AI651" si="186">IF(OR($AF588="", $AG588=""), "", CONCATENATE($AG588, " - ", $AF588))</f>
        <v/>
      </c>
      <c r="AK588" s="103" t="str">
        <f t="shared" ref="AK588:AK651" si="187">IF($AK$7="", U588, IF($AK$7=$X588, U588, ""))</f>
        <v/>
      </c>
      <c r="AL588" s="104" t="str">
        <f t="shared" ref="AL588:AL651" si="188">IF($AK$7="", V588, IF($AK$7=$X588, V588, ""))</f>
        <v/>
      </c>
      <c r="AN588" s="37" t="str">
        <f>IF(AK588="", "", COUNTIF(AK$11:AK$8010, "&lt;"&amp;AK588)+1+COUNTIF(AK$11:AK588, AK588)-1)</f>
        <v/>
      </c>
      <c r="AO588" s="37" t="str">
        <f>IF(AL588="", "", COUNTIF(AL$11:AL$8010, "&gt;"&amp;AL588)+1+COUNTIF(AL$11:AL588, AL588)-1)</f>
        <v/>
      </c>
    </row>
    <row r="589" spans="1:41" x14ac:dyDescent="0.55000000000000004">
      <c r="A589" s="5"/>
      <c r="B589" s="284"/>
      <c r="C589" s="285"/>
      <c r="D589" s="286"/>
      <c r="E589" s="287"/>
      <c r="F589" s="288"/>
      <c r="G589" s="5"/>
      <c r="J589" s="7" t="str">
        <f t="shared" si="171"/>
        <v/>
      </c>
      <c r="K589" s="48" t="str">
        <f t="shared" si="172"/>
        <v/>
      </c>
      <c r="L589" s="48" t="str">
        <f t="shared" si="173"/>
        <v/>
      </c>
      <c r="M589" s="49" t="str">
        <f t="shared" si="174"/>
        <v/>
      </c>
      <c r="U589" s="103" t="str">
        <f t="shared" si="175"/>
        <v/>
      </c>
      <c r="V589" s="77" t="str">
        <f t="shared" si="176"/>
        <v/>
      </c>
      <c r="W589" s="37" t="str">
        <f t="shared" si="177"/>
        <v/>
      </c>
      <c r="X589" s="7" t="str">
        <f t="shared" si="178"/>
        <v/>
      </c>
      <c r="Y589" s="37" t="str">
        <f t="shared" si="179"/>
        <v/>
      </c>
      <c r="AA589" s="54" t="str">
        <f t="shared" si="180"/>
        <v/>
      </c>
      <c r="AC589" s="121" t="str">
        <f t="shared" si="181"/>
        <v/>
      </c>
      <c r="AD589" s="111" t="str">
        <f t="shared" si="182"/>
        <v/>
      </c>
      <c r="AE589" s="122" t="str">
        <f t="shared" si="183"/>
        <v/>
      </c>
      <c r="AF589" s="123" t="str">
        <f t="shared" si="184"/>
        <v>Qtr 1</v>
      </c>
      <c r="AG589" s="122" t="str">
        <f t="shared" si="185"/>
        <v/>
      </c>
      <c r="AI589" s="124" t="str">
        <f t="shared" si="186"/>
        <v/>
      </c>
      <c r="AK589" s="103" t="str">
        <f t="shared" si="187"/>
        <v/>
      </c>
      <c r="AL589" s="104" t="str">
        <f t="shared" si="188"/>
        <v/>
      </c>
      <c r="AN589" s="37" t="str">
        <f>IF(AK589="", "", COUNTIF(AK$11:AK$8010, "&lt;"&amp;AK589)+1+COUNTIF(AK$11:AK589, AK589)-1)</f>
        <v/>
      </c>
      <c r="AO589" s="37" t="str">
        <f>IF(AL589="", "", COUNTIF(AL$11:AL$8010, "&gt;"&amp;AL589)+1+COUNTIF(AL$11:AL589, AL589)-1)</f>
        <v/>
      </c>
    </row>
    <row r="590" spans="1:41" x14ac:dyDescent="0.55000000000000004">
      <c r="A590" s="5"/>
      <c r="B590" s="284"/>
      <c r="C590" s="285"/>
      <c r="D590" s="286"/>
      <c r="E590" s="287"/>
      <c r="F590" s="288"/>
      <c r="G590" s="5"/>
      <c r="J590" s="7" t="str">
        <f t="shared" si="171"/>
        <v/>
      </c>
      <c r="K590" s="48" t="str">
        <f t="shared" si="172"/>
        <v/>
      </c>
      <c r="L590" s="48" t="str">
        <f t="shared" si="173"/>
        <v/>
      </c>
      <c r="M590" s="49" t="str">
        <f t="shared" si="174"/>
        <v/>
      </c>
      <c r="U590" s="103" t="str">
        <f t="shared" si="175"/>
        <v/>
      </c>
      <c r="V590" s="77" t="str">
        <f t="shared" si="176"/>
        <v/>
      </c>
      <c r="W590" s="37" t="str">
        <f t="shared" si="177"/>
        <v/>
      </c>
      <c r="X590" s="7" t="str">
        <f t="shared" si="178"/>
        <v/>
      </c>
      <c r="Y590" s="37" t="str">
        <f t="shared" si="179"/>
        <v/>
      </c>
      <c r="AA590" s="54" t="str">
        <f t="shared" si="180"/>
        <v/>
      </c>
      <c r="AC590" s="121" t="str">
        <f t="shared" si="181"/>
        <v/>
      </c>
      <c r="AD590" s="111" t="str">
        <f t="shared" si="182"/>
        <v/>
      </c>
      <c r="AE590" s="122" t="str">
        <f t="shared" si="183"/>
        <v/>
      </c>
      <c r="AF590" s="123" t="str">
        <f t="shared" si="184"/>
        <v>Qtr 1</v>
      </c>
      <c r="AG590" s="122" t="str">
        <f t="shared" si="185"/>
        <v/>
      </c>
      <c r="AI590" s="124" t="str">
        <f t="shared" si="186"/>
        <v/>
      </c>
      <c r="AK590" s="103" t="str">
        <f t="shared" si="187"/>
        <v/>
      </c>
      <c r="AL590" s="104" t="str">
        <f t="shared" si="188"/>
        <v/>
      </c>
      <c r="AN590" s="37" t="str">
        <f>IF(AK590="", "", COUNTIF(AK$11:AK$8010, "&lt;"&amp;AK590)+1+COUNTIF(AK$11:AK590, AK590)-1)</f>
        <v/>
      </c>
      <c r="AO590" s="37" t="str">
        <f>IF(AL590="", "", COUNTIF(AL$11:AL$8010, "&gt;"&amp;AL590)+1+COUNTIF(AL$11:AL590, AL590)-1)</f>
        <v/>
      </c>
    </row>
    <row r="591" spans="1:41" x14ac:dyDescent="0.55000000000000004">
      <c r="A591" s="5"/>
      <c r="B591" s="284"/>
      <c r="C591" s="285"/>
      <c r="D591" s="286"/>
      <c r="E591" s="287"/>
      <c r="F591" s="288"/>
      <c r="G591" s="5"/>
      <c r="J591" s="7" t="str">
        <f t="shared" si="171"/>
        <v/>
      </c>
      <c r="K591" s="48" t="str">
        <f t="shared" si="172"/>
        <v/>
      </c>
      <c r="L591" s="48" t="str">
        <f t="shared" si="173"/>
        <v/>
      </c>
      <c r="M591" s="49" t="str">
        <f t="shared" si="174"/>
        <v/>
      </c>
      <c r="U591" s="103" t="str">
        <f t="shared" si="175"/>
        <v/>
      </c>
      <c r="V591" s="77" t="str">
        <f t="shared" si="176"/>
        <v/>
      </c>
      <c r="W591" s="37" t="str">
        <f t="shared" si="177"/>
        <v/>
      </c>
      <c r="X591" s="7" t="str">
        <f t="shared" si="178"/>
        <v/>
      </c>
      <c r="Y591" s="37" t="str">
        <f t="shared" si="179"/>
        <v/>
      </c>
      <c r="AA591" s="54" t="str">
        <f t="shared" si="180"/>
        <v/>
      </c>
      <c r="AC591" s="121" t="str">
        <f t="shared" si="181"/>
        <v/>
      </c>
      <c r="AD591" s="111" t="str">
        <f t="shared" si="182"/>
        <v/>
      </c>
      <c r="AE591" s="122" t="str">
        <f t="shared" si="183"/>
        <v/>
      </c>
      <c r="AF591" s="123" t="str">
        <f t="shared" si="184"/>
        <v>Qtr 1</v>
      </c>
      <c r="AG591" s="122" t="str">
        <f t="shared" si="185"/>
        <v/>
      </c>
      <c r="AI591" s="124" t="str">
        <f t="shared" si="186"/>
        <v/>
      </c>
      <c r="AK591" s="103" t="str">
        <f t="shared" si="187"/>
        <v/>
      </c>
      <c r="AL591" s="104" t="str">
        <f t="shared" si="188"/>
        <v/>
      </c>
      <c r="AN591" s="37" t="str">
        <f>IF(AK591="", "", COUNTIF(AK$11:AK$8010, "&lt;"&amp;AK591)+1+COUNTIF(AK$11:AK591, AK591)-1)</f>
        <v/>
      </c>
      <c r="AO591" s="37" t="str">
        <f>IF(AL591="", "", COUNTIF(AL$11:AL$8010, "&gt;"&amp;AL591)+1+COUNTIF(AL$11:AL591, AL591)-1)</f>
        <v/>
      </c>
    </row>
    <row r="592" spans="1:41" x14ac:dyDescent="0.55000000000000004">
      <c r="A592" s="5"/>
      <c r="B592" s="284"/>
      <c r="C592" s="285"/>
      <c r="D592" s="286"/>
      <c r="E592" s="287"/>
      <c r="F592" s="288"/>
      <c r="G592" s="5"/>
      <c r="J592" s="7" t="str">
        <f t="shared" si="171"/>
        <v/>
      </c>
      <c r="K592" s="48" t="str">
        <f t="shared" si="172"/>
        <v/>
      </c>
      <c r="L592" s="48" t="str">
        <f t="shared" si="173"/>
        <v/>
      </c>
      <c r="M592" s="49" t="str">
        <f t="shared" si="174"/>
        <v/>
      </c>
      <c r="U592" s="103" t="str">
        <f t="shared" si="175"/>
        <v/>
      </c>
      <c r="V592" s="77" t="str">
        <f t="shared" si="176"/>
        <v/>
      </c>
      <c r="W592" s="37" t="str">
        <f t="shared" si="177"/>
        <v/>
      </c>
      <c r="X592" s="7" t="str">
        <f t="shared" si="178"/>
        <v/>
      </c>
      <c r="Y592" s="37" t="str">
        <f t="shared" si="179"/>
        <v/>
      </c>
      <c r="AA592" s="54" t="str">
        <f t="shared" si="180"/>
        <v/>
      </c>
      <c r="AC592" s="121" t="str">
        <f t="shared" si="181"/>
        <v/>
      </c>
      <c r="AD592" s="111" t="str">
        <f t="shared" si="182"/>
        <v/>
      </c>
      <c r="AE592" s="122" t="str">
        <f t="shared" si="183"/>
        <v/>
      </c>
      <c r="AF592" s="123" t="str">
        <f t="shared" si="184"/>
        <v>Qtr 1</v>
      </c>
      <c r="AG592" s="122" t="str">
        <f t="shared" si="185"/>
        <v/>
      </c>
      <c r="AI592" s="124" t="str">
        <f t="shared" si="186"/>
        <v/>
      </c>
      <c r="AK592" s="103" t="str">
        <f t="shared" si="187"/>
        <v/>
      </c>
      <c r="AL592" s="104" t="str">
        <f t="shared" si="188"/>
        <v/>
      </c>
      <c r="AN592" s="37" t="str">
        <f>IF(AK592="", "", COUNTIF(AK$11:AK$8010, "&lt;"&amp;AK592)+1+COUNTIF(AK$11:AK592, AK592)-1)</f>
        <v/>
      </c>
      <c r="AO592" s="37" t="str">
        <f>IF(AL592="", "", COUNTIF(AL$11:AL$8010, "&gt;"&amp;AL592)+1+COUNTIF(AL$11:AL592, AL592)-1)</f>
        <v/>
      </c>
    </row>
    <row r="593" spans="1:41" x14ac:dyDescent="0.55000000000000004">
      <c r="A593" s="5"/>
      <c r="B593" s="284"/>
      <c r="C593" s="285"/>
      <c r="D593" s="286"/>
      <c r="E593" s="287"/>
      <c r="F593" s="288"/>
      <c r="G593" s="5"/>
      <c r="J593" s="7" t="str">
        <f t="shared" si="171"/>
        <v/>
      </c>
      <c r="K593" s="48" t="str">
        <f t="shared" si="172"/>
        <v/>
      </c>
      <c r="L593" s="48" t="str">
        <f t="shared" si="173"/>
        <v/>
      </c>
      <c r="M593" s="49" t="str">
        <f t="shared" si="174"/>
        <v/>
      </c>
      <c r="U593" s="103" t="str">
        <f t="shared" si="175"/>
        <v/>
      </c>
      <c r="V593" s="77" t="str">
        <f t="shared" si="176"/>
        <v/>
      </c>
      <c r="W593" s="37" t="str">
        <f t="shared" si="177"/>
        <v/>
      </c>
      <c r="X593" s="7" t="str">
        <f t="shared" si="178"/>
        <v/>
      </c>
      <c r="Y593" s="37" t="str">
        <f t="shared" si="179"/>
        <v/>
      </c>
      <c r="AA593" s="54" t="str">
        <f t="shared" si="180"/>
        <v/>
      </c>
      <c r="AC593" s="121" t="str">
        <f t="shared" si="181"/>
        <v/>
      </c>
      <c r="AD593" s="111" t="str">
        <f t="shared" si="182"/>
        <v/>
      </c>
      <c r="AE593" s="122" t="str">
        <f t="shared" si="183"/>
        <v/>
      </c>
      <c r="AF593" s="123" t="str">
        <f t="shared" si="184"/>
        <v>Qtr 1</v>
      </c>
      <c r="AG593" s="122" t="str">
        <f t="shared" si="185"/>
        <v/>
      </c>
      <c r="AI593" s="124" t="str">
        <f t="shared" si="186"/>
        <v/>
      </c>
      <c r="AK593" s="103" t="str">
        <f t="shared" si="187"/>
        <v/>
      </c>
      <c r="AL593" s="104" t="str">
        <f t="shared" si="188"/>
        <v/>
      </c>
      <c r="AN593" s="37" t="str">
        <f>IF(AK593="", "", COUNTIF(AK$11:AK$8010, "&lt;"&amp;AK593)+1+COUNTIF(AK$11:AK593, AK593)-1)</f>
        <v/>
      </c>
      <c r="AO593" s="37" t="str">
        <f>IF(AL593="", "", COUNTIF(AL$11:AL$8010, "&gt;"&amp;AL593)+1+COUNTIF(AL$11:AL593, AL593)-1)</f>
        <v/>
      </c>
    </row>
    <row r="594" spans="1:41" x14ac:dyDescent="0.55000000000000004">
      <c r="A594" s="5"/>
      <c r="B594" s="284"/>
      <c r="C594" s="285"/>
      <c r="D594" s="286"/>
      <c r="E594" s="287"/>
      <c r="F594" s="288"/>
      <c r="G594" s="5"/>
      <c r="J594" s="7" t="str">
        <f t="shared" si="171"/>
        <v/>
      </c>
      <c r="K594" s="48" t="str">
        <f t="shared" si="172"/>
        <v/>
      </c>
      <c r="L594" s="48" t="str">
        <f t="shared" si="173"/>
        <v/>
      </c>
      <c r="M594" s="49" t="str">
        <f t="shared" si="174"/>
        <v/>
      </c>
      <c r="U594" s="103" t="str">
        <f t="shared" si="175"/>
        <v/>
      </c>
      <c r="V594" s="77" t="str">
        <f t="shared" si="176"/>
        <v/>
      </c>
      <c r="W594" s="37" t="str">
        <f t="shared" si="177"/>
        <v/>
      </c>
      <c r="X594" s="7" t="str">
        <f t="shared" si="178"/>
        <v/>
      </c>
      <c r="Y594" s="37" t="str">
        <f t="shared" si="179"/>
        <v/>
      </c>
      <c r="AA594" s="54" t="str">
        <f t="shared" si="180"/>
        <v/>
      </c>
      <c r="AC594" s="121" t="str">
        <f t="shared" si="181"/>
        <v/>
      </c>
      <c r="AD594" s="111" t="str">
        <f t="shared" si="182"/>
        <v/>
      </c>
      <c r="AE594" s="122" t="str">
        <f t="shared" si="183"/>
        <v/>
      </c>
      <c r="AF594" s="123" t="str">
        <f t="shared" si="184"/>
        <v>Qtr 1</v>
      </c>
      <c r="AG594" s="122" t="str">
        <f t="shared" si="185"/>
        <v/>
      </c>
      <c r="AI594" s="124" t="str">
        <f t="shared" si="186"/>
        <v/>
      </c>
      <c r="AK594" s="103" t="str">
        <f t="shared" si="187"/>
        <v/>
      </c>
      <c r="AL594" s="104" t="str">
        <f t="shared" si="188"/>
        <v/>
      </c>
      <c r="AN594" s="37" t="str">
        <f>IF(AK594="", "", COUNTIF(AK$11:AK$8010, "&lt;"&amp;AK594)+1+COUNTIF(AK$11:AK594, AK594)-1)</f>
        <v/>
      </c>
      <c r="AO594" s="37" t="str">
        <f>IF(AL594="", "", COUNTIF(AL$11:AL$8010, "&gt;"&amp;AL594)+1+COUNTIF(AL$11:AL594, AL594)-1)</f>
        <v/>
      </c>
    </row>
    <row r="595" spans="1:41" x14ac:dyDescent="0.55000000000000004">
      <c r="A595" s="5"/>
      <c r="B595" s="284"/>
      <c r="C595" s="285"/>
      <c r="D595" s="286"/>
      <c r="E595" s="287"/>
      <c r="F595" s="288"/>
      <c r="G595" s="5"/>
      <c r="J595" s="7" t="str">
        <f t="shared" si="171"/>
        <v/>
      </c>
      <c r="K595" s="48" t="str">
        <f t="shared" si="172"/>
        <v/>
      </c>
      <c r="L595" s="48" t="str">
        <f t="shared" si="173"/>
        <v/>
      </c>
      <c r="M595" s="49" t="str">
        <f t="shared" si="174"/>
        <v/>
      </c>
      <c r="U595" s="103" t="str">
        <f t="shared" si="175"/>
        <v/>
      </c>
      <c r="V595" s="77" t="str">
        <f t="shared" si="176"/>
        <v/>
      </c>
      <c r="W595" s="37" t="str">
        <f t="shared" si="177"/>
        <v/>
      </c>
      <c r="X595" s="7" t="str">
        <f t="shared" si="178"/>
        <v/>
      </c>
      <c r="Y595" s="37" t="str">
        <f t="shared" si="179"/>
        <v/>
      </c>
      <c r="AA595" s="54" t="str">
        <f t="shared" si="180"/>
        <v/>
      </c>
      <c r="AC595" s="121" t="str">
        <f t="shared" si="181"/>
        <v/>
      </c>
      <c r="AD595" s="111" t="str">
        <f t="shared" si="182"/>
        <v/>
      </c>
      <c r="AE595" s="122" t="str">
        <f t="shared" si="183"/>
        <v/>
      </c>
      <c r="AF595" s="123" t="str">
        <f t="shared" si="184"/>
        <v>Qtr 1</v>
      </c>
      <c r="AG595" s="122" t="str">
        <f t="shared" si="185"/>
        <v/>
      </c>
      <c r="AI595" s="124" t="str">
        <f t="shared" si="186"/>
        <v/>
      </c>
      <c r="AK595" s="103" t="str">
        <f t="shared" si="187"/>
        <v/>
      </c>
      <c r="AL595" s="104" t="str">
        <f t="shared" si="188"/>
        <v/>
      </c>
      <c r="AN595" s="37" t="str">
        <f>IF(AK595="", "", COUNTIF(AK$11:AK$8010, "&lt;"&amp;AK595)+1+COUNTIF(AK$11:AK595, AK595)-1)</f>
        <v/>
      </c>
      <c r="AO595" s="37" t="str">
        <f>IF(AL595="", "", COUNTIF(AL$11:AL$8010, "&gt;"&amp;AL595)+1+COUNTIF(AL$11:AL595, AL595)-1)</f>
        <v/>
      </c>
    </row>
    <row r="596" spans="1:41" x14ac:dyDescent="0.55000000000000004">
      <c r="A596" s="5"/>
      <c r="B596" s="284"/>
      <c r="C596" s="285"/>
      <c r="D596" s="286"/>
      <c r="E596" s="287"/>
      <c r="F596" s="288"/>
      <c r="G596" s="5"/>
      <c r="J596" s="7" t="str">
        <f t="shared" si="171"/>
        <v/>
      </c>
      <c r="K596" s="48" t="str">
        <f t="shared" si="172"/>
        <v/>
      </c>
      <c r="L596" s="48" t="str">
        <f t="shared" si="173"/>
        <v/>
      </c>
      <c r="M596" s="49" t="str">
        <f t="shared" si="174"/>
        <v/>
      </c>
      <c r="U596" s="103" t="str">
        <f t="shared" si="175"/>
        <v/>
      </c>
      <c r="V596" s="77" t="str">
        <f t="shared" si="176"/>
        <v/>
      </c>
      <c r="W596" s="37" t="str">
        <f t="shared" si="177"/>
        <v/>
      </c>
      <c r="X596" s="7" t="str">
        <f t="shared" si="178"/>
        <v/>
      </c>
      <c r="Y596" s="37" t="str">
        <f t="shared" si="179"/>
        <v/>
      </c>
      <c r="AA596" s="54" t="str">
        <f t="shared" si="180"/>
        <v/>
      </c>
      <c r="AC596" s="121" t="str">
        <f t="shared" si="181"/>
        <v/>
      </c>
      <c r="AD596" s="111" t="str">
        <f t="shared" si="182"/>
        <v/>
      </c>
      <c r="AE596" s="122" t="str">
        <f t="shared" si="183"/>
        <v/>
      </c>
      <c r="AF596" s="123" t="str">
        <f t="shared" si="184"/>
        <v>Qtr 1</v>
      </c>
      <c r="AG596" s="122" t="str">
        <f t="shared" si="185"/>
        <v/>
      </c>
      <c r="AI596" s="124" t="str">
        <f t="shared" si="186"/>
        <v/>
      </c>
      <c r="AK596" s="103" t="str">
        <f t="shared" si="187"/>
        <v/>
      </c>
      <c r="AL596" s="104" t="str">
        <f t="shared" si="188"/>
        <v/>
      </c>
      <c r="AN596" s="37" t="str">
        <f>IF(AK596="", "", COUNTIF(AK$11:AK$8010, "&lt;"&amp;AK596)+1+COUNTIF(AK$11:AK596, AK596)-1)</f>
        <v/>
      </c>
      <c r="AO596" s="37" t="str">
        <f>IF(AL596="", "", COUNTIF(AL$11:AL$8010, "&gt;"&amp;AL596)+1+COUNTIF(AL$11:AL596, AL596)-1)</f>
        <v/>
      </c>
    </row>
    <row r="597" spans="1:41" x14ac:dyDescent="0.55000000000000004">
      <c r="A597" s="5"/>
      <c r="B597" s="284"/>
      <c r="C597" s="285"/>
      <c r="D597" s="286"/>
      <c r="E597" s="287"/>
      <c r="F597" s="288"/>
      <c r="G597" s="5"/>
      <c r="J597" s="7" t="str">
        <f t="shared" si="171"/>
        <v/>
      </c>
      <c r="K597" s="48" t="str">
        <f t="shared" si="172"/>
        <v/>
      </c>
      <c r="L597" s="48" t="str">
        <f t="shared" si="173"/>
        <v/>
      </c>
      <c r="M597" s="49" t="str">
        <f t="shared" si="174"/>
        <v/>
      </c>
      <c r="U597" s="103" t="str">
        <f t="shared" si="175"/>
        <v/>
      </c>
      <c r="V597" s="77" t="str">
        <f t="shared" si="176"/>
        <v/>
      </c>
      <c r="W597" s="37" t="str">
        <f t="shared" si="177"/>
        <v/>
      </c>
      <c r="X597" s="7" t="str">
        <f t="shared" si="178"/>
        <v/>
      </c>
      <c r="Y597" s="37" t="str">
        <f t="shared" si="179"/>
        <v/>
      </c>
      <c r="AA597" s="54" t="str">
        <f t="shared" si="180"/>
        <v/>
      </c>
      <c r="AC597" s="121" t="str">
        <f t="shared" si="181"/>
        <v/>
      </c>
      <c r="AD597" s="111" t="str">
        <f t="shared" si="182"/>
        <v/>
      </c>
      <c r="AE597" s="122" t="str">
        <f t="shared" si="183"/>
        <v/>
      </c>
      <c r="AF597" s="123" t="str">
        <f t="shared" si="184"/>
        <v>Qtr 1</v>
      </c>
      <c r="AG597" s="122" t="str">
        <f t="shared" si="185"/>
        <v/>
      </c>
      <c r="AI597" s="124" t="str">
        <f t="shared" si="186"/>
        <v/>
      </c>
      <c r="AK597" s="103" t="str">
        <f t="shared" si="187"/>
        <v/>
      </c>
      <c r="AL597" s="104" t="str">
        <f t="shared" si="188"/>
        <v/>
      </c>
      <c r="AN597" s="37" t="str">
        <f>IF(AK597="", "", COUNTIF(AK$11:AK$8010, "&lt;"&amp;AK597)+1+COUNTIF(AK$11:AK597, AK597)-1)</f>
        <v/>
      </c>
      <c r="AO597" s="37" t="str">
        <f>IF(AL597="", "", COUNTIF(AL$11:AL$8010, "&gt;"&amp;AL597)+1+COUNTIF(AL$11:AL597, AL597)-1)</f>
        <v/>
      </c>
    </row>
    <row r="598" spans="1:41" x14ac:dyDescent="0.55000000000000004">
      <c r="A598" s="5"/>
      <c r="B598" s="284"/>
      <c r="C598" s="285"/>
      <c r="D598" s="286"/>
      <c r="E598" s="287"/>
      <c r="F598" s="288"/>
      <c r="G598" s="5"/>
      <c r="J598" s="7" t="str">
        <f t="shared" si="171"/>
        <v/>
      </c>
      <c r="K598" s="48" t="str">
        <f t="shared" si="172"/>
        <v/>
      </c>
      <c r="L598" s="48" t="str">
        <f t="shared" si="173"/>
        <v/>
      </c>
      <c r="M598" s="49" t="str">
        <f t="shared" si="174"/>
        <v/>
      </c>
      <c r="U598" s="103" t="str">
        <f t="shared" si="175"/>
        <v/>
      </c>
      <c r="V598" s="77" t="str">
        <f t="shared" si="176"/>
        <v/>
      </c>
      <c r="W598" s="37" t="str">
        <f t="shared" si="177"/>
        <v/>
      </c>
      <c r="X598" s="7" t="str">
        <f t="shared" si="178"/>
        <v/>
      </c>
      <c r="Y598" s="37" t="str">
        <f t="shared" si="179"/>
        <v/>
      </c>
      <c r="AA598" s="54" t="str">
        <f t="shared" si="180"/>
        <v/>
      </c>
      <c r="AC598" s="121" t="str">
        <f t="shared" si="181"/>
        <v/>
      </c>
      <c r="AD598" s="111" t="str">
        <f t="shared" si="182"/>
        <v/>
      </c>
      <c r="AE598" s="122" t="str">
        <f t="shared" si="183"/>
        <v/>
      </c>
      <c r="AF598" s="123" t="str">
        <f t="shared" si="184"/>
        <v>Qtr 1</v>
      </c>
      <c r="AG598" s="122" t="str">
        <f t="shared" si="185"/>
        <v/>
      </c>
      <c r="AI598" s="124" t="str">
        <f t="shared" si="186"/>
        <v/>
      </c>
      <c r="AK598" s="103" t="str">
        <f t="shared" si="187"/>
        <v/>
      </c>
      <c r="AL598" s="104" t="str">
        <f t="shared" si="188"/>
        <v/>
      </c>
      <c r="AN598" s="37" t="str">
        <f>IF(AK598="", "", COUNTIF(AK$11:AK$8010, "&lt;"&amp;AK598)+1+COUNTIF(AK$11:AK598, AK598)-1)</f>
        <v/>
      </c>
      <c r="AO598" s="37" t="str">
        <f>IF(AL598="", "", COUNTIF(AL$11:AL$8010, "&gt;"&amp;AL598)+1+COUNTIF(AL$11:AL598, AL598)-1)</f>
        <v/>
      </c>
    </row>
    <row r="599" spans="1:41" x14ac:dyDescent="0.55000000000000004">
      <c r="A599" s="5"/>
      <c r="B599" s="284"/>
      <c r="C599" s="285"/>
      <c r="D599" s="286"/>
      <c r="E599" s="287"/>
      <c r="F599" s="288"/>
      <c r="G599" s="5"/>
      <c r="J599" s="7" t="str">
        <f t="shared" si="171"/>
        <v/>
      </c>
      <c r="K599" s="48" t="str">
        <f t="shared" si="172"/>
        <v/>
      </c>
      <c r="L599" s="48" t="str">
        <f t="shared" si="173"/>
        <v/>
      </c>
      <c r="M599" s="49" t="str">
        <f t="shared" si="174"/>
        <v/>
      </c>
      <c r="U599" s="103" t="str">
        <f t="shared" si="175"/>
        <v/>
      </c>
      <c r="V599" s="77" t="str">
        <f t="shared" si="176"/>
        <v/>
      </c>
      <c r="W599" s="37" t="str">
        <f t="shared" si="177"/>
        <v/>
      </c>
      <c r="X599" s="7" t="str">
        <f t="shared" si="178"/>
        <v/>
      </c>
      <c r="Y599" s="37" t="str">
        <f t="shared" si="179"/>
        <v/>
      </c>
      <c r="AA599" s="54" t="str">
        <f t="shared" si="180"/>
        <v/>
      </c>
      <c r="AC599" s="121" t="str">
        <f t="shared" si="181"/>
        <v/>
      </c>
      <c r="AD599" s="111" t="str">
        <f t="shared" si="182"/>
        <v/>
      </c>
      <c r="AE599" s="122" t="str">
        <f t="shared" si="183"/>
        <v/>
      </c>
      <c r="AF599" s="123" t="str">
        <f t="shared" si="184"/>
        <v>Qtr 1</v>
      </c>
      <c r="AG599" s="122" t="str">
        <f t="shared" si="185"/>
        <v/>
      </c>
      <c r="AI599" s="124" t="str">
        <f t="shared" si="186"/>
        <v/>
      </c>
      <c r="AK599" s="103" t="str">
        <f t="shared" si="187"/>
        <v/>
      </c>
      <c r="AL599" s="104" t="str">
        <f t="shared" si="188"/>
        <v/>
      </c>
      <c r="AN599" s="37" t="str">
        <f>IF(AK599="", "", COUNTIF(AK$11:AK$8010, "&lt;"&amp;AK599)+1+COUNTIF(AK$11:AK599, AK599)-1)</f>
        <v/>
      </c>
      <c r="AO599" s="37" t="str">
        <f>IF(AL599="", "", COUNTIF(AL$11:AL$8010, "&gt;"&amp;AL599)+1+COUNTIF(AL$11:AL599, AL599)-1)</f>
        <v/>
      </c>
    </row>
    <row r="600" spans="1:41" x14ac:dyDescent="0.55000000000000004">
      <c r="A600" s="5"/>
      <c r="B600" s="284"/>
      <c r="C600" s="285"/>
      <c r="D600" s="286"/>
      <c r="E600" s="287"/>
      <c r="F600" s="288"/>
      <c r="G600" s="5"/>
      <c r="J600" s="7" t="str">
        <f t="shared" si="171"/>
        <v/>
      </c>
      <c r="K600" s="48" t="str">
        <f t="shared" si="172"/>
        <v/>
      </c>
      <c r="L600" s="48" t="str">
        <f t="shared" si="173"/>
        <v/>
      </c>
      <c r="M600" s="49" t="str">
        <f t="shared" si="174"/>
        <v/>
      </c>
      <c r="U600" s="103" t="str">
        <f t="shared" si="175"/>
        <v/>
      </c>
      <c r="V600" s="77" t="str">
        <f t="shared" si="176"/>
        <v/>
      </c>
      <c r="W600" s="37" t="str">
        <f t="shared" si="177"/>
        <v/>
      </c>
      <c r="X600" s="7" t="str">
        <f t="shared" si="178"/>
        <v/>
      </c>
      <c r="Y600" s="37" t="str">
        <f t="shared" si="179"/>
        <v/>
      </c>
      <c r="AA600" s="54" t="str">
        <f t="shared" si="180"/>
        <v/>
      </c>
      <c r="AC600" s="121" t="str">
        <f t="shared" si="181"/>
        <v/>
      </c>
      <c r="AD600" s="111" t="str">
        <f t="shared" si="182"/>
        <v/>
      </c>
      <c r="AE600" s="122" t="str">
        <f t="shared" si="183"/>
        <v/>
      </c>
      <c r="AF600" s="123" t="str">
        <f t="shared" si="184"/>
        <v>Qtr 1</v>
      </c>
      <c r="AG600" s="122" t="str">
        <f t="shared" si="185"/>
        <v/>
      </c>
      <c r="AI600" s="124" t="str">
        <f t="shared" si="186"/>
        <v/>
      </c>
      <c r="AK600" s="103" t="str">
        <f t="shared" si="187"/>
        <v/>
      </c>
      <c r="AL600" s="104" t="str">
        <f t="shared" si="188"/>
        <v/>
      </c>
      <c r="AN600" s="37" t="str">
        <f>IF(AK600="", "", COUNTIF(AK$11:AK$8010, "&lt;"&amp;AK600)+1+COUNTIF(AK$11:AK600, AK600)-1)</f>
        <v/>
      </c>
      <c r="AO600" s="37" t="str">
        <f>IF(AL600="", "", COUNTIF(AL$11:AL$8010, "&gt;"&amp;AL600)+1+COUNTIF(AL$11:AL600, AL600)-1)</f>
        <v/>
      </c>
    </row>
    <row r="601" spans="1:41" x14ac:dyDescent="0.55000000000000004">
      <c r="A601" s="5"/>
      <c r="B601" s="284"/>
      <c r="C601" s="285"/>
      <c r="D601" s="286"/>
      <c r="E601" s="287"/>
      <c r="F601" s="288"/>
      <c r="G601" s="5"/>
      <c r="J601" s="7" t="str">
        <f t="shared" si="171"/>
        <v/>
      </c>
      <c r="K601" s="48" t="str">
        <f t="shared" si="172"/>
        <v/>
      </c>
      <c r="L601" s="48" t="str">
        <f t="shared" si="173"/>
        <v/>
      </c>
      <c r="M601" s="49" t="str">
        <f t="shared" si="174"/>
        <v/>
      </c>
      <c r="U601" s="103" t="str">
        <f t="shared" si="175"/>
        <v/>
      </c>
      <c r="V601" s="77" t="str">
        <f t="shared" si="176"/>
        <v/>
      </c>
      <c r="W601" s="37" t="str">
        <f t="shared" si="177"/>
        <v/>
      </c>
      <c r="X601" s="7" t="str">
        <f t="shared" si="178"/>
        <v/>
      </c>
      <c r="Y601" s="37" t="str">
        <f t="shared" si="179"/>
        <v/>
      </c>
      <c r="AA601" s="54" t="str">
        <f t="shared" si="180"/>
        <v/>
      </c>
      <c r="AC601" s="121" t="str">
        <f t="shared" si="181"/>
        <v/>
      </c>
      <c r="AD601" s="111" t="str">
        <f t="shared" si="182"/>
        <v/>
      </c>
      <c r="AE601" s="122" t="str">
        <f t="shared" si="183"/>
        <v/>
      </c>
      <c r="AF601" s="123" t="str">
        <f t="shared" si="184"/>
        <v>Qtr 1</v>
      </c>
      <c r="AG601" s="122" t="str">
        <f t="shared" si="185"/>
        <v/>
      </c>
      <c r="AI601" s="124" t="str">
        <f t="shared" si="186"/>
        <v/>
      </c>
      <c r="AK601" s="103" t="str">
        <f t="shared" si="187"/>
        <v/>
      </c>
      <c r="AL601" s="104" t="str">
        <f t="shared" si="188"/>
        <v/>
      </c>
      <c r="AN601" s="37" t="str">
        <f>IF(AK601="", "", COUNTIF(AK$11:AK$8010, "&lt;"&amp;AK601)+1+COUNTIF(AK$11:AK601, AK601)-1)</f>
        <v/>
      </c>
      <c r="AO601" s="37" t="str">
        <f>IF(AL601="", "", COUNTIF(AL$11:AL$8010, "&gt;"&amp;AL601)+1+COUNTIF(AL$11:AL601, AL601)-1)</f>
        <v/>
      </c>
    </row>
    <row r="602" spans="1:41" x14ac:dyDescent="0.55000000000000004">
      <c r="A602" s="5"/>
      <c r="B602" s="284"/>
      <c r="C602" s="285"/>
      <c r="D602" s="286"/>
      <c r="E602" s="287"/>
      <c r="F602" s="288"/>
      <c r="G602" s="5"/>
      <c r="J602" s="7" t="str">
        <f t="shared" si="171"/>
        <v/>
      </c>
      <c r="K602" s="48" t="str">
        <f t="shared" si="172"/>
        <v/>
      </c>
      <c r="L602" s="48" t="str">
        <f t="shared" si="173"/>
        <v/>
      </c>
      <c r="M602" s="49" t="str">
        <f t="shared" si="174"/>
        <v/>
      </c>
      <c r="U602" s="103" t="str">
        <f t="shared" si="175"/>
        <v/>
      </c>
      <c r="V602" s="77" t="str">
        <f t="shared" si="176"/>
        <v/>
      </c>
      <c r="W602" s="37" t="str">
        <f t="shared" si="177"/>
        <v/>
      </c>
      <c r="X602" s="7" t="str">
        <f t="shared" si="178"/>
        <v/>
      </c>
      <c r="Y602" s="37" t="str">
        <f t="shared" si="179"/>
        <v/>
      </c>
      <c r="AA602" s="54" t="str">
        <f t="shared" si="180"/>
        <v/>
      </c>
      <c r="AC602" s="121" t="str">
        <f t="shared" si="181"/>
        <v/>
      </c>
      <c r="AD602" s="111" t="str">
        <f t="shared" si="182"/>
        <v/>
      </c>
      <c r="AE602" s="122" t="str">
        <f t="shared" si="183"/>
        <v/>
      </c>
      <c r="AF602" s="123" t="str">
        <f t="shared" si="184"/>
        <v>Qtr 1</v>
      </c>
      <c r="AG602" s="122" t="str">
        <f t="shared" si="185"/>
        <v/>
      </c>
      <c r="AI602" s="124" t="str">
        <f t="shared" si="186"/>
        <v/>
      </c>
      <c r="AK602" s="103" t="str">
        <f t="shared" si="187"/>
        <v/>
      </c>
      <c r="AL602" s="104" t="str">
        <f t="shared" si="188"/>
        <v/>
      </c>
      <c r="AN602" s="37" t="str">
        <f>IF(AK602="", "", COUNTIF(AK$11:AK$8010, "&lt;"&amp;AK602)+1+COUNTIF(AK$11:AK602, AK602)-1)</f>
        <v/>
      </c>
      <c r="AO602" s="37" t="str">
        <f>IF(AL602="", "", COUNTIF(AL$11:AL$8010, "&gt;"&amp;AL602)+1+COUNTIF(AL$11:AL602, AL602)-1)</f>
        <v/>
      </c>
    </row>
    <row r="603" spans="1:41" x14ac:dyDescent="0.55000000000000004">
      <c r="A603" s="5"/>
      <c r="B603" s="284"/>
      <c r="C603" s="285"/>
      <c r="D603" s="286"/>
      <c r="E603" s="287"/>
      <c r="F603" s="288"/>
      <c r="G603" s="5"/>
      <c r="J603" s="7" t="str">
        <f t="shared" si="171"/>
        <v/>
      </c>
      <c r="K603" s="48" t="str">
        <f t="shared" si="172"/>
        <v/>
      </c>
      <c r="L603" s="48" t="str">
        <f t="shared" si="173"/>
        <v/>
      </c>
      <c r="M603" s="49" t="str">
        <f t="shared" si="174"/>
        <v/>
      </c>
      <c r="U603" s="103" t="str">
        <f t="shared" si="175"/>
        <v/>
      </c>
      <c r="V603" s="77" t="str">
        <f t="shared" si="176"/>
        <v/>
      </c>
      <c r="W603" s="37" t="str">
        <f t="shared" si="177"/>
        <v/>
      </c>
      <c r="X603" s="7" t="str">
        <f t="shared" si="178"/>
        <v/>
      </c>
      <c r="Y603" s="37" t="str">
        <f t="shared" si="179"/>
        <v/>
      </c>
      <c r="AA603" s="54" t="str">
        <f t="shared" si="180"/>
        <v/>
      </c>
      <c r="AC603" s="121" t="str">
        <f t="shared" si="181"/>
        <v/>
      </c>
      <c r="AD603" s="111" t="str">
        <f t="shared" si="182"/>
        <v/>
      </c>
      <c r="AE603" s="122" t="str">
        <f t="shared" si="183"/>
        <v/>
      </c>
      <c r="AF603" s="123" t="str">
        <f t="shared" si="184"/>
        <v>Qtr 1</v>
      </c>
      <c r="AG603" s="122" t="str">
        <f t="shared" si="185"/>
        <v/>
      </c>
      <c r="AI603" s="124" t="str">
        <f t="shared" si="186"/>
        <v/>
      </c>
      <c r="AK603" s="103" t="str">
        <f t="shared" si="187"/>
        <v/>
      </c>
      <c r="AL603" s="104" t="str">
        <f t="shared" si="188"/>
        <v/>
      </c>
      <c r="AN603" s="37" t="str">
        <f>IF(AK603="", "", COUNTIF(AK$11:AK$8010, "&lt;"&amp;AK603)+1+COUNTIF(AK$11:AK603, AK603)-1)</f>
        <v/>
      </c>
      <c r="AO603" s="37" t="str">
        <f>IF(AL603="", "", COUNTIF(AL$11:AL$8010, "&gt;"&amp;AL603)+1+COUNTIF(AL$11:AL603, AL603)-1)</f>
        <v/>
      </c>
    </row>
    <row r="604" spans="1:41" x14ac:dyDescent="0.55000000000000004">
      <c r="A604" s="5"/>
      <c r="B604" s="284"/>
      <c r="C604" s="285"/>
      <c r="D604" s="286"/>
      <c r="E604" s="287"/>
      <c r="F604" s="288"/>
      <c r="G604" s="5"/>
      <c r="J604" s="7" t="str">
        <f t="shared" si="171"/>
        <v/>
      </c>
      <c r="K604" s="48" t="str">
        <f t="shared" si="172"/>
        <v/>
      </c>
      <c r="L604" s="48" t="str">
        <f t="shared" si="173"/>
        <v/>
      </c>
      <c r="M604" s="49" t="str">
        <f t="shared" si="174"/>
        <v/>
      </c>
      <c r="U604" s="103" t="str">
        <f t="shared" si="175"/>
        <v/>
      </c>
      <c r="V604" s="77" t="str">
        <f t="shared" si="176"/>
        <v/>
      </c>
      <c r="W604" s="37" t="str">
        <f t="shared" si="177"/>
        <v/>
      </c>
      <c r="X604" s="7" t="str">
        <f t="shared" si="178"/>
        <v/>
      </c>
      <c r="Y604" s="37" t="str">
        <f t="shared" si="179"/>
        <v/>
      </c>
      <c r="AA604" s="54" t="str">
        <f t="shared" si="180"/>
        <v/>
      </c>
      <c r="AC604" s="121" t="str">
        <f t="shared" si="181"/>
        <v/>
      </c>
      <c r="AD604" s="111" t="str">
        <f t="shared" si="182"/>
        <v/>
      </c>
      <c r="AE604" s="122" t="str">
        <f t="shared" si="183"/>
        <v/>
      </c>
      <c r="AF604" s="123" t="str">
        <f t="shared" si="184"/>
        <v>Qtr 1</v>
      </c>
      <c r="AG604" s="122" t="str">
        <f t="shared" si="185"/>
        <v/>
      </c>
      <c r="AI604" s="124" t="str">
        <f t="shared" si="186"/>
        <v/>
      </c>
      <c r="AK604" s="103" t="str">
        <f t="shared" si="187"/>
        <v/>
      </c>
      <c r="AL604" s="104" t="str">
        <f t="shared" si="188"/>
        <v/>
      </c>
      <c r="AN604" s="37" t="str">
        <f>IF(AK604="", "", COUNTIF(AK$11:AK$8010, "&lt;"&amp;AK604)+1+COUNTIF(AK$11:AK604, AK604)-1)</f>
        <v/>
      </c>
      <c r="AO604" s="37" t="str">
        <f>IF(AL604="", "", COUNTIF(AL$11:AL$8010, "&gt;"&amp;AL604)+1+COUNTIF(AL$11:AL604, AL604)-1)</f>
        <v/>
      </c>
    </row>
    <row r="605" spans="1:41" x14ac:dyDescent="0.55000000000000004">
      <c r="A605" s="5"/>
      <c r="B605" s="284"/>
      <c r="C605" s="285"/>
      <c r="D605" s="286"/>
      <c r="E605" s="287"/>
      <c r="F605" s="288"/>
      <c r="G605" s="5"/>
      <c r="J605" s="7" t="str">
        <f t="shared" si="171"/>
        <v/>
      </c>
      <c r="K605" s="48" t="str">
        <f t="shared" si="172"/>
        <v/>
      </c>
      <c r="L605" s="48" t="str">
        <f t="shared" si="173"/>
        <v/>
      </c>
      <c r="M605" s="49" t="str">
        <f t="shared" si="174"/>
        <v/>
      </c>
      <c r="U605" s="103" t="str">
        <f t="shared" si="175"/>
        <v/>
      </c>
      <c r="V605" s="77" t="str">
        <f t="shared" si="176"/>
        <v/>
      </c>
      <c r="W605" s="37" t="str">
        <f t="shared" si="177"/>
        <v/>
      </c>
      <c r="X605" s="7" t="str">
        <f t="shared" si="178"/>
        <v/>
      </c>
      <c r="Y605" s="37" t="str">
        <f t="shared" si="179"/>
        <v/>
      </c>
      <c r="AA605" s="54" t="str">
        <f t="shared" si="180"/>
        <v/>
      </c>
      <c r="AC605" s="121" t="str">
        <f t="shared" si="181"/>
        <v/>
      </c>
      <c r="AD605" s="111" t="str">
        <f t="shared" si="182"/>
        <v/>
      </c>
      <c r="AE605" s="122" t="str">
        <f t="shared" si="183"/>
        <v/>
      </c>
      <c r="AF605" s="123" t="str">
        <f t="shared" si="184"/>
        <v>Qtr 1</v>
      </c>
      <c r="AG605" s="122" t="str">
        <f t="shared" si="185"/>
        <v/>
      </c>
      <c r="AI605" s="124" t="str">
        <f t="shared" si="186"/>
        <v/>
      </c>
      <c r="AK605" s="103" t="str">
        <f t="shared" si="187"/>
        <v/>
      </c>
      <c r="AL605" s="104" t="str">
        <f t="shared" si="188"/>
        <v/>
      </c>
      <c r="AN605" s="37" t="str">
        <f>IF(AK605="", "", COUNTIF(AK$11:AK$8010, "&lt;"&amp;AK605)+1+COUNTIF(AK$11:AK605, AK605)-1)</f>
        <v/>
      </c>
      <c r="AO605" s="37" t="str">
        <f>IF(AL605="", "", COUNTIF(AL$11:AL$8010, "&gt;"&amp;AL605)+1+COUNTIF(AL$11:AL605, AL605)-1)</f>
        <v/>
      </c>
    </row>
    <row r="606" spans="1:41" x14ac:dyDescent="0.55000000000000004">
      <c r="A606" s="5"/>
      <c r="B606" s="284"/>
      <c r="C606" s="285"/>
      <c r="D606" s="286"/>
      <c r="E606" s="287"/>
      <c r="F606" s="288"/>
      <c r="G606" s="5"/>
      <c r="J606" s="7" t="str">
        <f t="shared" si="171"/>
        <v/>
      </c>
      <c r="K606" s="48" t="str">
        <f t="shared" si="172"/>
        <v/>
      </c>
      <c r="L606" s="48" t="str">
        <f t="shared" si="173"/>
        <v/>
      </c>
      <c r="M606" s="49" t="str">
        <f t="shared" si="174"/>
        <v/>
      </c>
      <c r="U606" s="103" t="str">
        <f t="shared" si="175"/>
        <v/>
      </c>
      <c r="V606" s="77" t="str">
        <f t="shared" si="176"/>
        <v/>
      </c>
      <c r="W606" s="37" t="str">
        <f t="shared" si="177"/>
        <v/>
      </c>
      <c r="X606" s="7" t="str">
        <f t="shared" si="178"/>
        <v/>
      </c>
      <c r="Y606" s="37" t="str">
        <f t="shared" si="179"/>
        <v/>
      </c>
      <c r="AA606" s="54" t="str">
        <f t="shared" si="180"/>
        <v/>
      </c>
      <c r="AC606" s="121" t="str">
        <f t="shared" si="181"/>
        <v/>
      </c>
      <c r="AD606" s="111" t="str">
        <f t="shared" si="182"/>
        <v/>
      </c>
      <c r="AE606" s="122" t="str">
        <f t="shared" si="183"/>
        <v/>
      </c>
      <c r="AF606" s="123" t="str">
        <f t="shared" si="184"/>
        <v>Qtr 1</v>
      </c>
      <c r="AG606" s="122" t="str">
        <f t="shared" si="185"/>
        <v/>
      </c>
      <c r="AI606" s="124" t="str">
        <f t="shared" si="186"/>
        <v/>
      </c>
      <c r="AK606" s="103" t="str">
        <f t="shared" si="187"/>
        <v/>
      </c>
      <c r="AL606" s="104" t="str">
        <f t="shared" si="188"/>
        <v/>
      </c>
      <c r="AN606" s="37" t="str">
        <f>IF(AK606="", "", COUNTIF(AK$11:AK$8010, "&lt;"&amp;AK606)+1+COUNTIF(AK$11:AK606, AK606)-1)</f>
        <v/>
      </c>
      <c r="AO606" s="37" t="str">
        <f>IF(AL606="", "", COUNTIF(AL$11:AL$8010, "&gt;"&amp;AL606)+1+COUNTIF(AL$11:AL606, AL606)-1)</f>
        <v/>
      </c>
    </row>
    <row r="607" spans="1:41" x14ac:dyDescent="0.55000000000000004">
      <c r="A607" s="5"/>
      <c r="B607" s="284"/>
      <c r="C607" s="285"/>
      <c r="D607" s="286"/>
      <c r="E607" s="287"/>
      <c r="F607" s="288"/>
      <c r="G607" s="5"/>
      <c r="J607" s="7" t="str">
        <f t="shared" si="171"/>
        <v/>
      </c>
      <c r="K607" s="48" t="str">
        <f t="shared" si="172"/>
        <v/>
      </c>
      <c r="L607" s="48" t="str">
        <f t="shared" si="173"/>
        <v/>
      </c>
      <c r="M607" s="49" t="str">
        <f t="shared" si="174"/>
        <v/>
      </c>
      <c r="U607" s="103" t="str">
        <f t="shared" si="175"/>
        <v/>
      </c>
      <c r="V607" s="77" t="str">
        <f t="shared" si="176"/>
        <v/>
      </c>
      <c r="W607" s="37" t="str">
        <f t="shared" si="177"/>
        <v/>
      </c>
      <c r="X607" s="7" t="str">
        <f t="shared" si="178"/>
        <v/>
      </c>
      <c r="Y607" s="37" t="str">
        <f t="shared" si="179"/>
        <v/>
      </c>
      <c r="AA607" s="54" t="str">
        <f t="shared" si="180"/>
        <v/>
      </c>
      <c r="AC607" s="121" t="str">
        <f t="shared" si="181"/>
        <v/>
      </c>
      <c r="AD607" s="111" t="str">
        <f t="shared" si="182"/>
        <v/>
      </c>
      <c r="AE607" s="122" t="str">
        <f t="shared" si="183"/>
        <v/>
      </c>
      <c r="AF607" s="123" t="str">
        <f t="shared" si="184"/>
        <v>Qtr 1</v>
      </c>
      <c r="AG607" s="122" t="str">
        <f t="shared" si="185"/>
        <v/>
      </c>
      <c r="AI607" s="124" t="str">
        <f t="shared" si="186"/>
        <v/>
      </c>
      <c r="AK607" s="103" t="str">
        <f t="shared" si="187"/>
        <v/>
      </c>
      <c r="AL607" s="104" t="str">
        <f t="shared" si="188"/>
        <v/>
      </c>
      <c r="AN607" s="37" t="str">
        <f>IF(AK607="", "", COUNTIF(AK$11:AK$8010, "&lt;"&amp;AK607)+1+COUNTIF(AK$11:AK607, AK607)-1)</f>
        <v/>
      </c>
      <c r="AO607" s="37" t="str">
        <f>IF(AL607="", "", COUNTIF(AL$11:AL$8010, "&gt;"&amp;AL607)+1+COUNTIF(AL$11:AL607, AL607)-1)</f>
        <v/>
      </c>
    </row>
    <row r="608" spans="1:41" x14ac:dyDescent="0.55000000000000004">
      <c r="A608" s="5"/>
      <c r="B608" s="284"/>
      <c r="C608" s="285"/>
      <c r="D608" s="286"/>
      <c r="E608" s="287"/>
      <c r="F608" s="288"/>
      <c r="G608" s="5"/>
      <c r="J608" s="7" t="str">
        <f t="shared" si="171"/>
        <v/>
      </c>
      <c r="K608" s="48" t="str">
        <f t="shared" si="172"/>
        <v/>
      </c>
      <c r="L608" s="48" t="str">
        <f t="shared" si="173"/>
        <v/>
      </c>
      <c r="M608" s="49" t="str">
        <f t="shared" si="174"/>
        <v/>
      </c>
      <c r="U608" s="103" t="str">
        <f t="shared" si="175"/>
        <v/>
      </c>
      <c r="V608" s="77" t="str">
        <f t="shared" si="176"/>
        <v/>
      </c>
      <c r="W608" s="37" t="str">
        <f t="shared" si="177"/>
        <v/>
      </c>
      <c r="X608" s="7" t="str">
        <f t="shared" si="178"/>
        <v/>
      </c>
      <c r="Y608" s="37" t="str">
        <f t="shared" si="179"/>
        <v/>
      </c>
      <c r="AA608" s="54" t="str">
        <f t="shared" si="180"/>
        <v/>
      </c>
      <c r="AC608" s="121" t="str">
        <f t="shared" si="181"/>
        <v/>
      </c>
      <c r="AD608" s="111" t="str">
        <f t="shared" si="182"/>
        <v/>
      </c>
      <c r="AE608" s="122" t="str">
        <f t="shared" si="183"/>
        <v/>
      </c>
      <c r="AF608" s="123" t="str">
        <f t="shared" si="184"/>
        <v>Qtr 1</v>
      </c>
      <c r="AG608" s="122" t="str">
        <f t="shared" si="185"/>
        <v/>
      </c>
      <c r="AI608" s="124" t="str">
        <f t="shared" si="186"/>
        <v/>
      </c>
      <c r="AK608" s="103" t="str">
        <f t="shared" si="187"/>
        <v/>
      </c>
      <c r="AL608" s="104" t="str">
        <f t="shared" si="188"/>
        <v/>
      </c>
      <c r="AN608" s="37" t="str">
        <f>IF(AK608="", "", COUNTIF(AK$11:AK$8010, "&lt;"&amp;AK608)+1+COUNTIF(AK$11:AK608, AK608)-1)</f>
        <v/>
      </c>
      <c r="AO608" s="37" t="str">
        <f>IF(AL608="", "", COUNTIF(AL$11:AL$8010, "&gt;"&amp;AL608)+1+COUNTIF(AL$11:AL608, AL608)-1)</f>
        <v/>
      </c>
    </row>
    <row r="609" spans="1:41" x14ac:dyDescent="0.55000000000000004">
      <c r="A609" s="5"/>
      <c r="B609" s="284"/>
      <c r="C609" s="285"/>
      <c r="D609" s="286"/>
      <c r="E609" s="287"/>
      <c r="F609" s="288"/>
      <c r="G609" s="5"/>
      <c r="J609" s="7" t="str">
        <f t="shared" si="171"/>
        <v/>
      </c>
      <c r="K609" s="48" t="str">
        <f t="shared" si="172"/>
        <v/>
      </c>
      <c r="L609" s="48" t="str">
        <f t="shared" si="173"/>
        <v/>
      </c>
      <c r="M609" s="49" t="str">
        <f t="shared" si="174"/>
        <v/>
      </c>
      <c r="U609" s="103" t="str">
        <f t="shared" si="175"/>
        <v/>
      </c>
      <c r="V609" s="77" t="str">
        <f t="shared" si="176"/>
        <v/>
      </c>
      <c r="W609" s="37" t="str">
        <f t="shared" si="177"/>
        <v/>
      </c>
      <c r="X609" s="7" t="str">
        <f t="shared" si="178"/>
        <v/>
      </c>
      <c r="Y609" s="37" t="str">
        <f t="shared" si="179"/>
        <v/>
      </c>
      <c r="AA609" s="54" t="str">
        <f t="shared" si="180"/>
        <v/>
      </c>
      <c r="AC609" s="121" t="str">
        <f t="shared" si="181"/>
        <v/>
      </c>
      <c r="AD609" s="111" t="str">
        <f t="shared" si="182"/>
        <v/>
      </c>
      <c r="AE609" s="122" t="str">
        <f t="shared" si="183"/>
        <v/>
      </c>
      <c r="AF609" s="123" t="str">
        <f t="shared" si="184"/>
        <v>Qtr 1</v>
      </c>
      <c r="AG609" s="122" t="str">
        <f t="shared" si="185"/>
        <v/>
      </c>
      <c r="AI609" s="124" t="str">
        <f t="shared" si="186"/>
        <v/>
      </c>
      <c r="AK609" s="103" t="str">
        <f t="shared" si="187"/>
        <v/>
      </c>
      <c r="AL609" s="104" t="str">
        <f t="shared" si="188"/>
        <v/>
      </c>
      <c r="AN609" s="37" t="str">
        <f>IF(AK609="", "", COUNTIF(AK$11:AK$8010, "&lt;"&amp;AK609)+1+COUNTIF(AK$11:AK609, AK609)-1)</f>
        <v/>
      </c>
      <c r="AO609" s="37" t="str">
        <f>IF(AL609="", "", COUNTIF(AL$11:AL$8010, "&gt;"&amp;AL609)+1+COUNTIF(AL$11:AL609, AL609)-1)</f>
        <v/>
      </c>
    </row>
    <row r="610" spans="1:41" x14ac:dyDescent="0.55000000000000004">
      <c r="A610" s="5"/>
      <c r="B610" s="284"/>
      <c r="C610" s="285"/>
      <c r="D610" s="286"/>
      <c r="E610" s="287"/>
      <c r="F610" s="288"/>
      <c r="G610" s="5"/>
      <c r="J610" s="7" t="str">
        <f t="shared" si="171"/>
        <v/>
      </c>
      <c r="K610" s="48" t="str">
        <f t="shared" si="172"/>
        <v/>
      </c>
      <c r="L610" s="48" t="str">
        <f t="shared" si="173"/>
        <v/>
      </c>
      <c r="M610" s="49" t="str">
        <f t="shared" si="174"/>
        <v/>
      </c>
      <c r="U610" s="103" t="str">
        <f t="shared" si="175"/>
        <v/>
      </c>
      <c r="V610" s="77" t="str">
        <f t="shared" si="176"/>
        <v/>
      </c>
      <c r="W610" s="37" t="str">
        <f t="shared" si="177"/>
        <v/>
      </c>
      <c r="X610" s="7" t="str">
        <f t="shared" si="178"/>
        <v/>
      </c>
      <c r="Y610" s="37" t="str">
        <f t="shared" si="179"/>
        <v/>
      </c>
      <c r="AA610" s="54" t="str">
        <f t="shared" si="180"/>
        <v/>
      </c>
      <c r="AC610" s="121" t="str">
        <f t="shared" si="181"/>
        <v/>
      </c>
      <c r="AD610" s="111" t="str">
        <f t="shared" si="182"/>
        <v/>
      </c>
      <c r="AE610" s="122" t="str">
        <f t="shared" si="183"/>
        <v/>
      </c>
      <c r="AF610" s="123" t="str">
        <f t="shared" si="184"/>
        <v>Qtr 1</v>
      </c>
      <c r="AG610" s="122" t="str">
        <f t="shared" si="185"/>
        <v/>
      </c>
      <c r="AI610" s="124" t="str">
        <f t="shared" si="186"/>
        <v/>
      </c>
      <c r="AK610" s="103" t="str">
        <f t="shared" si="187"/>
        <v/>
      </c>
      <c r="AL610" s="104" t="str">
        <f t="shared" si="188"/>
        <v/>
      </c>
      <c r="AN610" s="37" t="str">
        <f>IF(AK610="", "", COUNTIF(AK$11:AK$8010, "&lt;"&amp;AK610)+1+COUNTIF(AK$11:AK610, AK610)-1)</f>
        <v/>
      </c>
      <c r="AO610" s="37" t="str">
        <f>IF(AL610="", "", COUNTIF(AL$11:AL$8010, "&gt;"&amp;AL610)+1+COUNTIF(AL$11:AL610, AL610)-1)</f>
        <v/>
      </c>
    </row>
    <row r="611" spans="1:41" x14ac:dyDescent="0.55000000000000004">
      <c r="A611" s="5"/>
      <c r="B611" s="284"/>
      <c r="C611" s="285"/>
      <c r="D611" s="286"/>
      <c r="E611" s="287"/>
      <c r="F611" s="288"/>
      <c r="G611" s="5"/>
      <c r="J611" s="7" t="str">
        <f t="shared" si="171"/>
        <v/>
      </c>
      <c r="K611" s="48" t="str">
        <f t="shared" si="172"/>
        <v/>
      </c>
      <c r="L611" s="48" t="str">
        <f t="shared" si="173"/>
        <v/>
      </c>
      <c r="M611" s="49" t="str">
        <f t="shared" si="174"/>
        <v/>
      </c>
      <c r="U611" s="103" t="str">
        <f t="shared" si="175"/>
        <v/>
      </c>
      <c r="V611" s="77" t="str">
        <f t="shared" si="176"/>
        <v/>
      </c>
      <c r="W611" s="37" t="str">
        <f t="shared" si="177"/>
        <v/>
      </c>
      <c r="X611" s="7" t="str">
        <f t="shared" si="178"/>
        <v/>
      </c>
      <c r="Y611" s="37" t="str">
        <f t="shared" si="179"/>
        <v/>
      </c>
      <c r="AA611" s="54" t="str">
        <f t="shared" si="180"/>
        <v/>
      </c>
      <c r="AC611" s="121" t="str">
        <f t="shared" si="181"/>
        <v/>
      </c>
      <c r="AD611" s="111" t="str">
        <f t="shared" si="182"/>
        <v/>
      </c>
      <c r="AE611" s="122" t="str">
        <f t="shared" si="183"/>
        <v/>
      </c>
      <c r="AF611" s="123" t="str">
        <f t="shared" si="184"/>
        <v>Qtr 1</v>
      </c>
      <c r="AG611" s="122" t="str">
        <f t="shared" si="185"/>
        <v/>
      </c>
      <c r="AI611" s="124" t="str">
        <f t="shared" si="186"/>
        <v/>
      </c>
      <c r="AK611" s="103" t="str">
        <f t="shared" si="187"/>
        <v/>
      </c>
      <c r="AL611" s="104" t="str">
        <f t="shared" si="188"/>
        <v/>
      </c>
      <c r="AN611" s="37" t="str">
        <f>IF(AK611="", "", COUNTIF(AK$11:AK$8010, "&lt;"&amp;AK611)+1+COUNTIF(AK$11:AK611, AK611)-1)</f>
        <v/>
      </c>
      <c r="AO611" s="37" t="str">
        <f>IF(AL611="", "", COUNTIF(AL$11:AL$8010, "&gt;"&amp;AL611)+1+COUNTIF(AL$11:AL611, AL611)-1)</f>
        <v/>
      </c>
    </row>
    <row r="612" spans="1:41" x14ac:dyDescent="0.55000000000000004">
      <c r="A612" s="5"/>
      <c r="B612" s="284"/>
      <c r="C612" s="285"/>
      <c r="D612" s="286"/>
      <c r="E612" s="287"/>
      <c r="F612" s="288"/>
      <c r="G612" s="5"/>
      <c r="J612" s="7" t="str">
        <f t="shared" si="171"/>
        <v/>
      </c>
      <c r="K612" s="48" t="str">
        <f t="shared" si="172"/>
        <v/>
      </c>
      <c r="L612" s="48" t="str">
        <f t="shared" si="173"/>
        <v/>
      </c>
      <c r="M612" s="49" t="str">
        <f t="shared" si="174"/>
        <v/>
      </c>
      <c r="U612" s="103" t="str">
        <f t="shared" si="175"/>
        <v/>
      </c>
      <c r="V612" s="77" t="str">
        <f t="shared" si="176"/>
        <v/>
      </c>
      <c r="W612" s="37" t="str">
        <f t="shared" si="177"/>
        <v/>
      </c>
      <c r="X612" s="7" t="str">
        <f t="shared" si="178"/>
        <v/>
      </c>
      <c r="Y612" s="37" t="str">
        <f t="shared" si="179"/>
        <v/>
      </c>
      <c r="AA612" s="54" t="str">
        <f t="shared" si="180"/>
        <v/>
      </c>
      <c r="AC612" s="121" t="str">
        <f t="shared" si="181"/>
        <v/>
      </c>
      <c r="AD612" s="111" t="str">
        <f t="shared" si="182"/>
        <v/>
      </c>
      <c r="AE612" s="122" t="str">
        <f t="shared" si="183"/>
        <v/>
      </c>
      <c r="AF612" s="123" t="str">
        <f t="shared" si="184"/>
        <v>Qtr 1</v>
      </c>
      <c r="AG612" s="122" t="str">
        <f t="shared" si="185"/>
        <v/>
      </c>
      <c r="AI612" s="124" t="str">
        <f t="shared" si="186"/>
        <v/>
      </c>
      <c r="AK612" s="103" t="str">
        <f t="shared" si="187"/>
        <v/>
      </c>
      <c r="AL612" s="104" t="str">
        <f t="shared" si="188"/>
        <v/>
      </c>
      <c r="AN612" s="37" t="str">
        <f>IF(AK612="", "", COUNTIF(AK$11:AK$8010, "&lt;"&amp;AK612)+1+COUNTIF(AK$11:AK612, AK612)-1)</f>
        <v/>
      </c>
      <c r="AO612" s="37" t="str">
        <f>IF(AL612="", "", COUNTIF(AL$11:AL$8010, "&gt;"&amp;AL612)+1+COUNTIF(AL$11:AL612, AL612)-1)</f>
        <v/>
      </c>
    </row>
    <row r="613" spans="1:41" x14ac:dyDescent="0.55000000000000004">
      <c r="A613" s="5"/>
      <c r="B613" s="284"/>
      <c r="C613" s="285"/>
      <c r="D613" s="286"/>
      <c r="E613" s="287"/>
      <c r="F613" s="288"/>
      <c r="G613" s="5"/>
      <c r="J613" s="7" t="str">
        <f t="shared" si="171"/>
        <v/>
      </c>
      <c r="K613" s="48" t="str">
        <f t="shared" si="172"/>
        <v/>
      </c>
      <c r="L613" s="48" t="str">
        <f t="shared" si="173"/>
        <v/>
      </c>
      <c r="M613" s="49" t="str">
        <f t="shared" si="174"/>
        <v/>
      </c>
      <c r="U613" s="103" t="str">
        <f t="shared" si="175"/>
        <v/>
      </c>
      <c r="V613" s="77" t="str">
        <f t="shared" si="176"/>
        <v/>
      </c>
      <c r="W613" s="37" t="str">
        <f t="shared" si="177"/>
        <v/>
      </c>
      <c r="X613" s="7" t="str">
        <f t="shared" si="178"/>
        <v/>
      </c>
      <c r="Y613" s="37" t="str">
        <f t="shared" si="179"/>
        <v/>
      </c>
      <c r="AA613" s="54" t="str">
        <f t="shared" si="180"/>
        <v/>
      </c>
      <c r="AC613" s="121" t="str">
        <f t="shared" si="181"/>
        <v/>
      </c>
      <c r="AD613" s="111" t="str">
        <f t="shared" si="182"/>
        <v/>
      </c>
      <c r="AE613" s="122" t="str">
        <f t="shared" si="183"/>
        <v/>
      </c>
      <c r="AF613" s="123" t="str">
        <f t="shared" si="184"/>
        <v>Qtr 1</v>
      </c>
      <c r="AG613" s="122" t="str">
        <f t="shared" si="185"/>
        <v/>
      </c>
      <c r="AI613" s="124" t="str">
        <f t="shared" si="186"/>
        <v/>
      </c>
      <c r="AK613" s="103" t="str">
        <f t="shared" si="187"/>
        <v/>
      </c>
      <c r="AL613" s="104" t="str">
        <f t="shared" si="188"/>
        <v/>
      </c>
      <c r="AN613" s="37" t="str">
        <f>IF(AK613="", "", COUNTIF(AK$11:AK$8010, "&lt;"&amp;AK613)+1+COUNTIF(AK$11:AK613, AK613)-1)</f>
        <v/>
      </c>
      <c r="AO613" s="37" t="str">
        <f>IF(AL613="", "", COUNTIF(AL$11:AL$8010, "&gt;"&amp;AL613)+1+COUNTIF(AL$11:AL613, AL613)-1)</f>
        <v/>
      </c>
    </row>
    <row r="614" spans="1:41" x14ac:dyDescent="0.55000000000000004">
      <c r="A614" s="5"/>
      <c r="B614" s="284"/>
      <c r="C614" s="285"/>
      <c r="D614" s="286"/>
      <c r="E614" s="287"/>
      <c r="F614" s="288"/>
      <c r="G614" s="5"/>
      <c r="J614" s="7" t="str">
        <f t="shared" si="171"/>
        <v/>
      </c>
      <c r="K614" s="48" t="str">
        <f t="shared" si="172"/>
        <v/>
      </c>
      <c r="L614" s="48" t="str">
        <f t="shared" si="173"/>
        <v/>
      </c>
      <c r="M614" s="49" t="str">
        <f t="shared" si="174"/>
        <v/>
      </c>
      <c r="U614" s="103" t="str">
        <f t="shared" si="175"/>
        <v/>
      </c>
      <c r="V614" s="77" t="str">
        <f t="shared" si="176"/>
        <v/>
      </c>
      <c r="W614" s="37" t="str">
        <f t="shared" si="177"/>
        <v/>
      </c>
      <c r="X614" s="7" t="str">
        <f t="shared" si="178"/>
        <v/>
      </c>
      <c r="Y614" s="37" t="str">
        <f t="shared" si="179"/>
        <v/>
      </c>
      <c r="AA614" s="54" t="str">
        <f t="shared" si="180"/>
        <v/>
      </c>
      <c r="AC614" s="121" t="str">
        <f t="shared" si="181"/>
        <v/>
      </c>
      <c r="AD614" s="111" t="str">
        <f t="shared" si="182"/>
        <v/>
      </c>
      <c r="AE614" s="122" t="str">
        <f t="shared" si="183"/>
        <v/>
      </c>
      <c r="AF614" s="123" t="str">
        <f t="shared" si="184"/>
        <v>Qtr 1</v>
      </c>
      <c r="AG614" s="122" t="str">
        <f t="shared" si="185"/>
        <v/>
      </c>
      <c r="AI614" s="124" t="str">
        <f t="shared" si="186"/>
        <v/>
      </c>
      <c r="AK614" s="103" t="str">
        <f t="shared" si="187"/>
        <v/>
      </c>
      <c r="AL614" s="104" t="str">
        <f t="shared" si="188"/>
        <v/>
      </c>
      <c r="AN614" s="37" t="str">
        <f>IF(AK614="", "", COUNTIF(AK$11:AK$8010, "&lt;"&amp;AK614)+1+COUNTIF(AK$11:AK614, AK614)-1)</f>
        <v/>
      </c>
      <c r="AO614" s="37" t="str">
        <f>IF(AL614="", "", COUNTIF(AL$11:AL$8010, "&gt;"&amp;AL614)+1+COUNTIF(AL$11:AL614, AL614)-1)</f>
        <v/>
      </c>
    </row>
    <row r="615" spans="1:41" x14ac:dyDescent="0.55000000000000004">
      <c r="A615" s="5"/>
      <c r="B615" s="284"/>
      <c r="C615" s="285"/>
      <c r="D615" s="286"/>
      <c r="E615" s="287"/>
      <c r="F615" s="288"/>
      <c r="G615" s="5"/>
      <c r="J615" s="7" t="str">
        <f t="shared" si="171"/>
        <v/>
      </c>
      <c r="K615" s="48" t="str">
        <f t="shared" si="172"/>
        <v/>
      </c>
      <c r="L615" s="48" t="str">
        <f t="shared" si="173"/>
        <v/>
      </c>
      <c r="M615" s="49" t="str">
        <f t="shared" si="174"/>
        <v/>
      </c>
      <c r="U615" s="103" t="str">
        <f t="shared" si="175"/>
        <v/>
      </c>
      <c r="V615" s="77" t="str">
        <f t="shared" si="176"/>
        <v/>
      </c>
      <c r="W615" s="37" t="str">
        <f t="shared" si="177"/>
        <v/>
      </c>
      <c r="X615" s="7" t="str">
        <f t="shared" si="178"/>
        <v/>
      </c>
      <c r="Y615" s="37" t="str">
        <f t="shared" si="179"/>
        <v/>
      </c>
      <c r="AA615" s="54" t="str">
        <f t="shared" si="180"/>
        <v/>
      </c>
      <c r="AC615" s="121" t="str">
        <f t="shared" si="181"/>
        <v/>
      </c>
      <c r="AD615" s="111" t="str">
        <f t="shared" si="182"/>
        <v/>
      </c>
      <c r="AE615" s="122" t="str">
        <f t="shared" si="183"/>
        <v/>
      </c>
      <c r="AF615" s="123" t="str">
        <f t="shared" si="184"/>
        <v>Qtr 1</v>
      </c>
      <c r="AG615" s="122" t="str">
        <f t="shared" si="185"/>
        <v/>
      </c>
      <c r="AI615" s="124" t="str">
        <f t="shared" si="186"/>
        <v/>
      </c>
      <c r="AK615" s="103" t="str">
        <f t="shared" si="187"/>
        <v/>
      </c>
      <c r="AL615" s="104" t="str">
        <f t="shared" si="188"/>
        <v/>
      </c>
      <c r="AN615" s="37" t="str">
        <f>IF(AK615="", "", COUNTIF(AK$11:AK$8010, "&lt;"&amp;AK615)+1+COUNTIF(AK$11:AK615, AK615)-1)</f>
        <v/>
      </c>
      <c r="AO615" s="37" t="str">
        <f>IF(AL615="", "", COUNTIF(AL$11:AL$8010, "&gt;"&amp;AL615)+1+COUNTIF(AL$11:AL615, AL615)-1)</f>
        <v/>
      </c>
    </row>
    <row r="616" spans="1:41" x14ac:dyDescent="0.55000000000000004">
      <c r="A616" s="5"/>
      <c r="B616" s="284"/>
      <c r="C616" s="285"/>
      <c r="D616" s="286"/>
      <c r="E616" s="287"/>
      <c r="F616" s="288"/>
      <c r="G616" s="5"/>
      <c r="J616" s="7" t="str">
        <f t="shared" si="171"/>
        <v/>
      </c>
      <c r="K616" s="48" t="str">
        <f t="shared" si="172"/>
        <v/>
      </c>
      <c r="L616" s="48" t="str">
        <f t="shared" si="173"/>
        <v/>
      </c>
      <c r="M616" s="49" t="str">
        <f t="shared" si="174"/>
        <v/>
      </c>
      <c r="U616" s="103" t="str">
        <f t="shared" si="175"/>
        <v/>
      </c>
      <c r="V616" s="77" t="str">
        <f t="shared" si="176"/>
        <v/>
      </c>
      <c r="W616" s="37" t="str">
        <f t="shared" si="177"/>
        <v/>
      </c>
      <c r="X616" s="7" t="str">
        <f t="shared" si="178"/>
        <v/>
      </c>
      <c r="Y616" s="37" t="str">
        <f t="shared" si="179"/>
        <v/>
      </c>
      <c r="AA616" s="54" t="str">
        <f t="shared" si="180"/>
        <v/>
      </c>
      <c r="AC616" s="121" t="str">
        <f t="shared" si="181"/>
        <v/>
      </c>
      <c r="AD616" s="111" t="str">
        <f t="shared" si="182"/>
        <v/>
      </c>
      <c r="AE616" s="122" t="str">
        <f t="shared" si="183"/>
        <v/>
      </c>
      <c r="AF616" s="123" t="str">
        <f t="shared" si="184"/>
        <v>Qtr 1</v>
      </c>
      <c r="AG616" s="122" t="str">
        <f t="shared" si="185"/>
        <v/>
      </c>
      <c r="AI616" s="124" t="str">
        <f t="shared" si="186"/>
        <v/>
      </c>
      <c r="AK616" s="103" t="str">
        <f t="shared" si="187"/>
        <v/>
      </c>
      <c r="AL616" s="104" t="str">
        <f t="shared" si="188"/>
        <v/>
      </c>
      <c r="AN616" s="37" t="str">
        <f>IF(AK616="", "", COUNTIF(AK$11:AK$8010, "&lt;"&amp;AK616)+1+COUNTIF(AK$11:AK616, AK616)-1)</f>
        <v/>
      </c>
      <c r="AO616" s="37" t="str">
        <f>IF(AL616="", "", COUNTIF(AL$11:AL$8010, "&gt;"&amp;AL616)+1+COUNTIF(AL$11:AL616, AL616)-1)</f>
        <v/>
      </c>
    </row>
    <row r="617" spans="1:41" x14ac:dyDescent="0.55000000000000004">
      <c r="A617" s="5"/>
      <c r="B617" s="284"/>
      <c r="C617" s="285"/>
      <c r="D617" s="286"/>
      <c r="E617" s="287"/>
      <c r="F617" s="288"/>
      <c r="G617" s="5"/>
      <c r="J617" s="7" t="str">
        <f t="shared" si="171"/>
        <v/>
      </c>
      <c r="K617" s="48" t="str">
        <f t="shared" si="172"/>
        <v/>
      </c>
      <c r="L617" s="48" t="str">
        <f t="shared" si="173"/>
        <v/>
      </c>
      <c r="M617" s="49" t="str">
        <f t="shared" si="174"/>
        <v/>
      </c>
      <c r="U617" s="103" t="str">
        <f t="shared" si="175"/>
        <v/>
      </c>
      <c r="V617" s="77" t="str">
        <f t="shared" si="176"/>
        <v/>
      </c>
      <c r="W617" s="37" t="str">
        <f t="shared" si="177"/>
        <v/>
      </c>
      <c r="X617" s="7" t="str">
        <f t="shared" si="178"/>
        <v/>
      </c>
      <c r="Y617" s="37" t="str">
        <f t="shared" si="179"/>
        <v/>
      </c>
      <c r="AA617" s="54" t="str">
        <f t="shared" si="180"/>
        <v/>
      </c>
      <c r="AC617" s="121" t="str">
        <f t="shared" si="181"/>
        <v/>
      </c>
      <c r="AD617" s="111" t="str">
        <f t="shared" si="182"/>
        <v/>
      </c>
      <c r="AE617" s="122" t="str">
        <f t="shared" si="183"/>
        <v/>
      </c>
      <c r="AF617" s="123" t="str">
        <f t="shared" si="184"/>
        <v>Qtr 1</v>
      </c>
      <c r="AG617" s="122" t="str">
        <f t="shared" si="185"/>
        <v/>
      </c>
      <c r="AI617" s="124" t="str">
        <f t="shared" si="186"/>
        <v/>
      </c>
      <c r="AK617" s="103" t="str">
        <f t="shared" si="187"/>
        <v/>
      </c>
      <c r="AL617" s="104" t="str">
        <f t="shared" si="188"/>
        <v/>
      </c>
      <c r="AN617" s="37" t="str">
        <f>IF(AK617="", "", COUNTIF(AK$11:AK$8010, "&lt;"&amp;AK617)+1+COUNTIF(AK$11:AK617, AK617)-1)</f>
        <v/>
      </c>
      <c r="AO617" s="37" t="str">
        <f>IF(AL617="", "", COUNTIF(AL$11:AL$8010, "&gt;"&amp;AL617)+1+COUNTIF(AL$11:AL617, AL617)-1)</f>
        <v/>
      </c>
    </row>
    <row r="618" spans="1:41" x14ac:dyDescent="0.55000000000000004">
      <c r="A618" s="5"/>
      <c r="B618" s="284"/>
      <c r="C618" s="285"/>
      <c r="D618" s="286"/>
      <c r="E618" s="287"/>
      <c r="F618" s="288"/>
      <c r="G618" s="5"/>
      <c r="J618" s="7" t="str">
        <f t="shared" si="171"/>
        <v/>
      </c>
      <c r="K618" s="48" t="str">
        <f t="shared" si="172"/>
        <v/>
      </c>
      <c r="L618" s="48" t="str">
        <f t="shared" si="173"/>
        <v/>
      </c>
      <c r="M618" s="49" t="str">
        <f t="shared" si="174"/>
        <v/>
      </c>
      <c r="U618" s="103" t="str">
        <f t="shared" si="175"/>
        <v/>
      </c>
      <c r="V618" s="77" t="str">
        <f t="shared" si="176"/>
        <v/>
      </c>
      <c r="W618" s="37" t="str">
        <f t="shared" si="177"/>
        <v/>
      </c>
      <c r="X618" s="7" t="str">
        <f t="shared" si="178"/>
        <v/>
      </c>
      <c r="Y618" s="37" t="str">
        <f t="shared" si="179"/>
        <v/>
      </c>
      <c r="AA618" s="54" t="str">
        <f t="shared" si="180"/>
        <v/>
      </c>
      <c r="AC618" s="121" t="str">
        <f t="shared" si="181"/>
        <v/>
      </c>
      <c r="AD618" s="111" t="str">
        <f t="shared" si="182"/>
        <v/>
      </c>
      <c r="AE618" s="122" t="str">
        <f t="shared" si="183"/>
        <v/>
      </c>
      <c r="AF618" s="123" t="str">
        <f t="shared" si="184"/>
        <v>Qtr 1</v>
      </c>
      <c r="AG618" s="122" t="str">
        <f t="shared" si="185"/>
        <v/>
      </c>
      <c r="AI618" s="124" t="str">
        <f t="shared" si="186"/>
        <v/>
      </c>
      <c r="AK618" s="103" t="str">
        <f t="shared" si="187"/>
        <v/>
      </c>
      <c r="AL618" s="104" t="str">
        <f t="shared" si="188"/>
        <v/>
      </c>
      <c r="AN618" s="37" t="str">
        <f>IF(AK618="", "", COUNTIF(AK$11:AK$8010, "&lt;"&amp;AK618)+1+COUNTIF(AK$11:AK618, AK618)-1)</f>
        <v/>
      </c>
      <c r="AO618" s="37" t="str">
        <f>IF(AL618="", "", COUNTIF(AL$11:AL$8010, "&gt;"&amp;AL618)+1+COUNTIF(AL$11:AL618, AL618)-1)</f>
        <v/>
      </c>
    </row>
    <row r="619" spans="1:41" x14ac:dyDescent="0.55000000000000004">
      <c r="A619" s="5"/>
      <c r="B619" s="284"/>
      <c r="C619" s="285"/>
      <c r="D619" s="286"/>
      <c r="E619" s="287"/>
      <c r="F619" s="288"/>
      <c r="G619" s="5"/>
      <c r="J619" s="7" t="str">
        <f t="shared" si="171"/>
        <v/>
      </c>
      <c r="K619" s="48" t="str">
        <f t="shared" si="172"/>
        <v/>
      </c>
      <c r="L619" s="48" t="str">
        <f t="shared" si="173"/>
        <v/>
      </c>
      <c r="M619" s="49" t="str">
        <f t="shared" si="174"/>
        <v/>
      </c>
      <c r="U619" s="103" t="str">
        <f t="shared" si="175"/>
        <v/>
      </c>
      <c r="V619" s="77" t="str">
        <f t="shared" si="176"/>
        <v/>
      </c>
      <c r="W619" s="37" t="str">
        <f t="shared" si="177"/>
        <v/>
      </c>
      <c r="X619" s="7" t="str">
        <f t="shared" si="178"/>
        <v/>
      </c>
      <c r="Y619" s="37" t="str">
        <f t="shared" si="179"/>
        <v/>
      </c>
      <c r="AA619" s="54" t="str">
        <f t="shared" si="180"/>
        <v/>
      </c>
      <c r="AC619" s="121" t="str">
        <f t="shared" si="181"/>
        <v/>
      </c>
      <c r="AD619" s="111" t="str">
        <f t="shared" si="182"/>
        <v/>
      </c>
      <c r="AE619" s="122" t="str">
        <f t="shared" si="183"/>
        <v/>
      </c>
      <c r="AF619" s="123" t="str">
        <f t="shared" si="184"/>
        <v>Qtr 1</v>
      </c>
      <c r="AG619" s="122" t="str">
        <f t="shared" si="185"/>
        <v/>
      </c>
      <c r="AI619" s="124" t="str">
        <f t="shared" si="186"/>
        <v/>
      </c>
      <c r="AK619" s="103" t="str">
        <f t="shared" si="187"/>
        <v/>
      </c>
      <c r="AL619" s="104" t="str">
        <f t="shared" si="188"/>
        <v/>
      </c>
      <c r="AN619" s="37" t="str">
        <f>IF(AK619="", "", COUNTIF(AK$11:AK$8010, "&lt;"&amp;AK619)+1+COUNTIF(AK$11:AK619, AK619)-1)</f>
        <v/>
      </c>
      <c r="AO619" s="37" t="str">
        <f>IF(AL619="", "", COUNTIF(AL$11:AL$8010, "&gt;"&amp;AL619)+1+COUNTIF(AL$11:AL619, AL619)-1)</f>
        <v/>
      </c>
    </row>
    <row r="620" spans="1:41" x14ac:dyDescent="0.55000000000000004">
      <c r="A620" s="5"/>
      <c r="B620" s="284"/>
      <c r="C620" s="285"/>
      <c r="D620" s="286"/>
      <c r="E620" s="287"/>
      <c r="F620" s="288"/>
      <c r="G620" s="5"/>
      <c r="J620" s="7" t="str">
        <f t="shared" si="171"/>
        <v/>
      </c>
      <c r="K620" s="48" t="str">
        <f t="shared" si="172"/>
        <v/>
      </c>
      <c r="L620" s="48" t="str">
        <f t="shared" si="173"/>
        <v/>
      </c>
      <c r="M620" s="49" t="str">
        <f t="shared" si="174"/>
        <v/>
      </c>
      <c r="U620" s="103" t="str">
        <f t="shared" si="175"/>
        <v/>
      </c>
      <c r="V620" s="77" t="str">
        <f t="shared" si="176"/>
        <v/>
      </c>
      <c r="W620" s="37" t="str">
        <f t="shared" si="177"/>
        <v/>
      </c>
      <c r="X620" s="7" t="str">
        <f t="shared" si="178"/>
        <v/>
      </c>
      <c r="Y620" s="37" t="str">
        <f t="shared" si="179"/>
        <v/>
      </c>
      <c r="AA620" s="54" t="str">
        <f t="shared" si="180"/>
        <v/>
      </c>
      <c r="AC620" s="121" t="str">
        <f t="shared" si="181"/>
        <v/>
      </c>
      <c r="AD620" s="111" t="str">
        <f t="shared" si="182"/>
        <v/>
      </c>
      <c r="AE620" s="122" t="str">
        <f t="shared" si="183"/>
        <v/>
      </c>
      <c r="AF620" s="123" t="str">
        <f t="shared" si="184"/>
        <v>Qtr 1</v>
      </c>
      <c r="AG620" s="122" t="str">
        <f t="shared" si="185"/>
        <v/>
      </c>
      <c r="AI620" s="124" t="str">
        <f t="shared" si="186"/>
        <v/>
      </c>
      <c r="AK620" s="103" t="str">
        <f t="shared" si="187"/>
        <v/>
      </c>
      <c r="AL620" s="104" t="str">
        <f t="shared" si="188"/>
        <v/>
      </c>
      <c r="AN620" s="37" t="str">
        <f>IF(AK620="", "", COUNTIF(AK$11:AK$8010, "&lt;"&amp;AK620)+1+COUNTIF(AK$11:AK620, AK620)-1)</f>
        <v/>
      </c>
      <c r="AO620" s="37" t="str">
        <f>IF(AL620="", "", COUNTIF(AL$11:AL$8010, "&gt;"&amp;AL620)+1+COUNTIF(AL$11:AL620, AL620)-1)</f>
        <v/>
      </c>
    </row>
    <row r="621" spans="1:41" x14ac:dyDescent="0.55000000000000004">
      <c r="A621" s="5"/>
      <c r="B621" s="284"/>
      <c r="C621" s="285"/>
      <c r="D621" s="286"/>
      <c r="E621" s="287"/>
      <c r="F621" s="288"/>
      <c r="G621" s="5"/>
      <c r="J621" s="7" t="str">
        <f t="shared" si="171"/>
        <v/>
      </c>
      <c r="K621" s="48" t="str">
        <f t="shared" si="172"/>
        <v/>
      </c>
      <c r="L621" s="48" t="str">
        <f t="shared" si="173"/>
        <v/>
      </c>
      <c r="M621" s="49" t="str">
        <f t="shared" si="174"/>
        <v/>
      </c>
      <c r="U621" s="103" t="str">
        <f t="shared" si="175"/>
        <v/>
      </c>
      <c r="V621" s="77" t="str">
        <f t="shared" si="176"/>
        <v/>
      </c>
      <c r="W621" s="37" t="str">
        <f t="shared" si="177"/>
        <v/>
      </c>
      <c r="X621" s="7" t="str">
        <f t="shared" si="178"/>
        <v/>
      </c>
      <c r="Y621" s="37" t="str">
        <f t="shared" si="179"/>
        <v/>
      </c>
      <c r="AA621" s="54" t="str">
        <f t="shared" si="180"/>
        <v/>
      </c>
      <c r="AC621" s="121" t="str">
        <f t="shared" si="181"/>
        <v/>
      </c>
      <c r="AD621" s="111" t="str">
        <f t="shared" si="182"/>
        <v/>
      </c>
      <c r="AE621" s="122" t="str">
        <f t="shared" si="183"/>
        <v/>
      </c>
      <c r="AF621" s="123" t="str">
        <f t="shared" si="184"/>
        <v>Qtr 1</v>
      </c>
      <c r="AG621" s="122" t="str">
        <f t="shared" si="185"/>
        <v/>
      </c>
      <c r="AI621" s="124" t="str">
        <f t="shared" si="186"/>
        <v/>
      </c>
      <c r="AK621" s="103" t="str">
        <f t="shared" si="187"/>
        <v/>
      </c>
      <c r="AL621" s="104" t="str">
        <f t="shared" si="188"/>
        <v/>
      </c>
      <c r="AN621" s="37" t="str">
        <f>IF(AK621="", "", COUNTIF(AK$11:AK$8010, "&lt;"&amp;AK621)+1+COUNTIF(AK$11:AK621, AK621)-1)</f>
        <v/>
      </c>
      <c r="AO621" s="37" t="str">
        <f>IF(AL621="", "", COUNTIF(AL$11:AL$8010, "&gt;"&amp;AL621)+1+COUNTIF(AL$11:AL621, AL621)-1)</f>
        <v/>
      </c>
    </row>
    <row r="622" spans="1:41" x14ac:dyDescent="0.55000000000000004">
      <c r="A622" s="5"/>
      <c r="B622" s="284"/>
      <c r="C622" s="285"/>
      <c r="D622" s="286"/>
      <c r="E622" s="287"/>
      <c r="F622" s="288"/>
      <c r="G622" s="5"/>
      <c r="J622" s="7" t="str">
        <f t="shared" si="171"/>
        <v/>
      </c>
      <c r="K622" s="48" t="str">
        <f t="shared" si="172"/>
        <v/>
      </c>
      <c r="L622" s="48" t="str">
        <f t="shared" si="173"/>
        <v/>
      </c>
      <c r="M622" s="49" t="str">
        <f t="shared" si="174"/>
        <v/>
      </c>
      <c r="U622" s="103" t="str">
        <f t="shared" si="175"/>
        <v/>
      </c>
      <c r="V622" s="77" t="str">
        <f t="shared" si="176"/>
        <v/>
      </c>
      <c r="W622" s="37" t="str">
        <f t="shared" si="177"/>
        <v/>
      </c>
      <c r="X622" s="7" t="str">
        <f t="shared" si="178"/>
        <v/>
      </c>
      <c r="Y622" s="37" t="str">
        <f t="shared" si="179"/>
        <v/>
      </c>
      <c r="AA622" s="54" t="str">
        <f t="shared" si="180"/>
        <v/>
      </c>
      <c r="AC622" s="121" t="str">
        <f t="shared" si="181"/>
        <v/>
      </c>
      <c r="AD622" s="111" t="str">
        <f t="shared" si="182"/>
        <v/>
      </c>
      <c r="AE622" s="122" t="str">
        <f t="shared" si="183"/>
        <v/>
      </c>
      <c r="AF622" s="123" t="str">
        <f t="shared" si="184"/>
        <v>Qtr 1</v>
      </c>
      <c r="AG622" s="122" t="str">
        <f t="shared" si="185"/>
        <v/>
      </c>
      <c r="AI622" s="124" t="str">
        <f t="shared" si="186"/>
        <v/>
      </c>
      <c r="AK622" s="103" t="str">
        <f t="shared" si="187"/>
        <v/>
      </c>
      <c r="AL622" s="104" t="str">
        <f t="shared" si="188"/>
        <v/>
      </c>
      <c r="AN622" s="37" t="str">
        <f>IF(AK622="", "", COUNTIF(AK$11:AK$8010, "&lt;"&amp;AK622)+1+COUNTIF(AK$11:AK622, AK622)-1)</f>
        <v/>
      </c>
      <c r="AO622" s="37" t="str">
        <f>IF(AL622="", "", COUNTIF(AL$11:AL$8010, "&gt;"&amp;AL622)+1+COUNTIF(AL$11:AL622, AL622)-1)</f>
        <v/>
      </c>
    </row>
    <row r="623" spans="1:41" x14ac:dyDescent="0.55000000000000004">
      <c r="A623" s="5"/>
      <c r="B623" s="284"/>
      <c r="C623" s="285"/>
      <c r="D623" s="286"/>
      <c r="E623" s="287"/>
      <c r="F623" s="288"/>
      <c r="G623" s="5"/>
      <c r="J623" s="7" t="str">
        <f t="shared" si="171"/>
        <v/>
      </c>
      <c r="K623" s="48" t="str">
        <f t="shared" si="172"/>
        <v/>
      </c>
      <c r="L623" s="48" t="str">
        <f t="shared" si="173"/>
        <v/>
      </c>
      <c r="M623" s="49" t="str">
        <f t="shared" si="174"/>
        <v/>
      </c>
      <c r="U623" s="103" t="str">
        <f t="shared" si="175"/>
        <v/>
      </c>
      <c r="V623" s="77" t="str">
        <f t="shared" si="176"/>
        <v/>
      </c>
      <c r="W623" s="37" t="str">
        <f t="shared" si="177"/>
        <v/>
      </c>
      <c r="X623" s="7" t="str">
        <f t="shared" si="178"/>
        <v/>
      </c>
      <c r="Y623" s="37" t="str">
        <f t="shared" si="179"/>
        <v/>
      </c>
      <c r="AA623" s="54" t="str">
        <f t="shared" si="180"/>
        <v/>
      </c>
      <c r="AC623" s="121" t="str">
        <f t="shared" si="181"/>
        <v/>
      </c>
      <c r="AD623" s="111" t="str">
        <f t="shared" si="182"/>
        <v/>
      </c>
      <c r="AE623" s="122" t="str">
        <f t="shared" si="183"/>
        <v/>
      </c>
      <c r="AF623" s="123" t="str">
        <f t="shared" si="184"/>
        <v>Qtr 1</v>
      </c>
      <c r="AG623" s="122" t="str">
        <f t="shared" si="185"/>
        <v/>
      </c>
      <c r="AI623" s="124" t="str">
        <f t="shared" si="186"/>
        <v/>
      </c>
      <c r="AK623" s="103" t="str">
        <f t="shared" si="187"/>
        <v/>
      </c>
      <c r="AL623" s="104" t="str">
        <f t="shared" si="188"/>
        <v/>
      </c>
      <c r="AN623" s="37" t="str">
        <f>IF(AK623="", "", COUNTIF(AK$11:AK$8010, "&lt;"&amp;AK623)+1+COUNTIF(AK$11:AK623, AK623)-1)</f>
        <v/>
      </c>
      <c r="AO623" s="37" t="str">
        <f>IF(AL623="", "", COUNTIF(AL$11:AL$8010, "&gt;"&amp;AL623)+1+COUNTIF(AL$11:AL623, AL623)-1)</f>
        <v/>
      </c>
    </row>
    <row r="624" spans="1:41" x14ac:dyDescent="0.55000000000000004">
      <c r="A624" s="5"/>
      <c r="B624" s="284"/>
      <c r="C624" s="285"/>
      <c r="D624" s="286"/>
      <c r="E624" s="287"/>
      <c r="F624" s="288"/>
      <c r="G624" s="5"/>
      <c r="J624" s="7" t="str">
        <f t="shared" si="171"/>
        <v/>
      </c>
      <c r="K624" s="48" t="str">
        <f t="shared" si="172"/>
        <v/>
      </c>
      <c r="L624" s="48" t="str">
        <f t="shared" si="173"/>
        <v/>
      </c>
      <c r="M624" s="49" t="str">
        <f t="shared" si="174"/>
        <v/>
      </c>
      <c r="U624" s="103" t="str">
        <f t="shared" si="175"/>
        <v/>
      </c>
      <c r="V624" s="77" t="str">
        <f t="shared" si="176"/>
        <v/>
      </c>
      <c r="W624" s="37" t="str">
        <f t="shared" si="177"/>
        <v/>
      </c>
      <c r="X624" s="7" t="str">
        <f t="shared" si="178"/>
        <v/>
      </c>
      <c r="Y624" s="37" t="str">
        <f t="shared" si="179"/>
        <v/>
      </c>
      <c r="AA624" s="54" t="str">
        <f t="shared" si="180"/>
        <v/>
      </c>
      <c r="AC624" s="121" t="str">
        <f t="shared" si="181"/>
        <v/>
      </c>
      <c r="AD624" s="111" t="str">
        <f t="shared" si="182"/>
        <v/>
      </c>
      <c r="AE624" s="122" t="str">
        <f t="shared" si="183"/>
        <v/>
      </c>
      <c r="AF624" s="123" t="str">
        <f t="shared" si="184"/>
        <v>Qtr 1</v>
      </c>
      <c r="AG624" s="122" t="str">
        <f t="shared" si="185"/>
        <v/>
      </c>
      <c r="AI624" s="124" t="str">
        <f t="shared" si="186"/>
        <v/>
      </c>
      <c r="AK624" s="103" t="str">
        <f t="shared" si="187"/>
        <v/>
      </c>
      <c r="AL624" s="104" t="str">
        <f t="shared" si="188"/>
        <v/>
      </c>
      <c r="AN624" s="37" t="str">
        <f>IF(AK624="", "", COUNTIF(AK$11:AK$8010, "&lt;"&amp;AK624)+1+COUNTIF(AK$11:AK624, AK624)-1)</f>
        <v/>
      </c>
      <c r="AO624" s="37" t="str">
        <f>IF(AL624="", "", COUNTIF(AL$11:AL$8010, "&gt;"&amp;AL624)+1+COUNTIF(AL$11:AL624, AL624)-1)</f>
        <v/>
      </c>
    </row>
    <row r="625" spans="1:41" x14ac:dyDescent="0.55000000000000004">
      <c r="A625" s="5"/>
      <c r="B625" s="284"/>
      <c r="C625" s="285"/>
      <c r="D625" s="286"/>
      <c r="E625" s="287"/>
      <c r="F625" s="288"/>
      <c r="G625" s="5"/>
      <c r="J625" s="7" t="str">
        <f t="shared" si="171"/>
        <v/>
      </c>
      <c r="K625" s="48" t="str">
        <f t="shared" si="172"/>
        <v/>
      </c>
      <c r="L625" s="48" t="str">
        <f t="shared" si="173"/>
        <v/>
      </c>
      <c r="M625" s="49" t="str">
        <f t="shared" si="174"/>
        <v/>
      </c>
      <c r="U625" s="103" t="str">
        <f t="shared" si="175"/>
        <v/>
      </c>
      <c r="V625" s="77" t="str">
        <f t="shared" si="176"/>
        <v/>
      </c>
      <c r="W625" s="37" t="str">
        <f t="shared" si="177"/>
        <v/>
      </c>
      <c r="X625" s="7" t="str">
        <f t="shared" si="178"/>
        <v/>
      </c>
      <c r="Y625" s="37" t="str">
        <f t="shared" si="179"/>
        <v/>
      </c>
      <c r="AA625" s="54" t="str">
        <f t="shared" si="180"/>
        <v/>
      </c>
      <c r="AC625" s="121" t="str">
        <f t="shared" si="181"/>
        <v/>
      </c>
      <c r="AD625" s="111" t="str">
        <f t="shared" si="182"/>
        <v/>
      </c>
      <c r="AE625" s="122" t="str">
        <f t="shared" si="183"/>
        <v/>
      </c>
      <c r="AF625" s="123" t="str">
        <f t="shared" si="184"/>
        <v>Qtr 1</v>
      </c>
      <c r="AG625" s="122" t="str">
        <f t="shared" si="185"/>
        <v/>
      </c>
      <c r="AI625" s="124" t="str">
        <f t="shared" si="186"/>
        <v/>
      </c>
      <c r="AK625" s="103" t="str">
        <f t="shared" si="187"/>
        <v/>
      </c>
      <c r="AL625" s="104" t="str">
        <f t="shared" si="188"/>
        <v/>
      </c>
      <c r="AN625" s="37" t="str">
        <f>IF(AK625="", "", COUNTIF(AK$11:AK$8010, "&lt;"&amp;AK625)+1+COUNTIF(AK$11:AK625, AK625)-1)</f>
        <v/>
      </c>
      <c r="AO625" s="37" t="str">
        <f>IF(AL625="", "", COUNTIF(AL$11:AL$8010, "&gt;"&amp;AL625)+1+COUNTIF(AL$11:AL625, AL625)-1)</f>
        <v/>
      </c>
    </row>
    <row r="626" spans="1:41" x14ac:dyDescent="0.55000000000000004">
      <c r="A626" s="5"/>
      <c r="B626" s="284"/>
      <c r="C626" s="285"/>
      <c r="D626" s="286"/>
      <c r="E626" s="287"/>
      <c r="F626" s="288"/>
      <c r="G626" s="5"/>
      <c r="J626" s="7" t="str">
        <f t="shared" si="171"/>
        <v/>
      </c>
      <c r="K626" s="48" t="str">
        <f t="shared" si="172"/>
        <v/>
      </c>
      <c r="L626" s="48" t="str">
        <f t="shared" si="173"/>
        <v/>
      </c>
      <c r="M626" s="49" t="str">
        <f t="shared" si="174"/>
        <v/>
      </c>
      <c r="U626" s="103" t="str">
        <f t="shared" si="175"/>
        <v/>
      </c>
      <c r="V626" s="77" t="str">
        <f t="shared" si="176"/>
        <v/>
      </c>
      <c r="W626" s="37" t="str">
        <f t="shared" si="177"/>
        <v/>
      </c>
      <c r="X626" s="7" t="str">
        <f t="shared" si="178"/>
        <v/>
      </c>
      <c r="Y626" s="37" t="str">
        <f t="shared" si="179"/>
        <v/>
      </c>
      <c r="AA626" s="54" t="str">
        <f t="shared" si="180"/>
        <v/>
      </c>
      <c r="AC626" s="121" t="str">
        <f t="shared" si="181"/>
        <v/>
      </c>
      <c r="AD626" s="111" t="str">
        <f t="shared" si="182"/>
        <v/>
      </c>
      <c r="AE626" s="122" t="str">
        <f t="shared" si="183"/>
        <v/>
      </c>
      <c r="AF626" s="123" t="str">
        <f t="shared" si="184"/>
        <v>Qtr 1</v>
      </c>
      <c r="AG626" s="122" t="str">
        <f t="shared" si="185"/>
        <v/>
      </c>
      <c r="AI626" s="124" t="str">
        <f t="shared" si="186"/>
        <v/>
      </c>
      <c r="AK626" s="103" t="str">
        <f t="shared" si="187"/>
        <v/>
      </c>
      <c r="AL626" s="104" t="str">
        <f t="shared" si="188"/>
        <v/>
      </c>
      <c r="AN626" s="37" t="str">
        <f>IF(AK626="", "", COUNTIF(AK$11:AK$8010, "&lt;"&amp;AK626)+1+COUNTIF(AK$11:AK626, AK626)-1)</f>
        <v/>
      </c>
      <c r="AO626" s="37" t="str">
        <f>IF(AL626="", "", COUNTIF(AL$11:AL$8010, "&gt;"&amp;AL626)+1+COUNTIF(AL$11:AL626, AL626)-1)</f>
        <v/>
      </c>
    </row>
    <row r="627" spans="1:41" x14ac:dyDescent="0.55000000000000004">
      <c r="A627" s="5"/>
      <c r="B627" s="284"/>
      <c r="C627" s="285"/>
      <c r="D627" s="286"/>
      <c r="E627" s="287"/>
      <c r="F627" s="288"/>
      <c r="G627" s="5"/>
      <c r="J627" s="7" t="str">
        <f t="shared" si="171"/>
        <v/>
      </c>
      <c r="K627" s="48" t="str">
        <f t="shared" si="172"/>
        <v/>
      </c>
      <c r="L627" s="48" t="str">
        <f t="shared" si="173"/>
        <v/>
      </c>
      <c r="M627" s="49" t="str">
        <f t="shared" si="174"/>
        <v/>
      </c>
      <c r="U627" s="103" t="str">
        <f t="shared" si="175"/>
        <v/>
      </c>
      <c r="V627" s="77" t="str">
        <f t="shared" si="176"/>
        <v/>
      </c>
      <c r="W627" s="37" t="str">
        <f t="shared" si="177"/>
        <v/>
      </c>
      <c r="X627" s="7" t="str">
        <f t="shared" si="178"/>
        <v/>
      </c>
      <c r="Y627" s="37" t="str">
        <f t="shared" si="179"/>
        <v/>
      </c>
      <c r="AA627" s="54" t="str">
        <f t="shared" si="180"/>
        <v/>
      </c>
      <c r="AC627" s="121" t="str">
        <f t="shared" si="181"/>
        <v/>
      </c>
      <c r="AD627" s="111" t="str">
        <f t="shared" si="182"/>
        <v/>
      </c>
      <c r="AE627" s="122" t="str">
        <f t="shared" si="183"/>
        <v/>
      </c>
      <c r="AF627" s="123" t="str">
        <f t="shared" si="184"/>
        <v>Qtr 1</v>
      </c>
      <c r="AG627" s="122" t="str">
        <f t="shared" si="185"/>
        <v/>
      </c>
      <c r="AI627" s="124" t="str">
        <f t="shared" si="186"/>
        <v/>
      </c>
      <c r="AK627" s="103" t="str">
        <f t="shared" si="187"/>
        <v/>
      </c>
      <c r="AL627" s="104" t="str">
        <f t="shared" si="188"/>
        <v/>
      </c>
      <c r="AN627" s="37" t="str">
        <f>IF(AK627="", "", COUNTIF(AK$11:AK$8010, "&lt;"&amp;AK627)+1+COUNTIF(AK$11:AK627, AK627)-1)</f>
        <v/>
      </c>
      <c r="AO627" s="37" t="str">
        <f>IF(AL627="", "", COUNTIF(AL$11:AL$8010, "&gt;"&amp;AL627)+1+COUNTIF(AL$11:AL627, AL627)-1)</f>
        <v/>
      </c>
    </row>
    <row r="628" spans="1:41" x14ac:dyDescent="0.55000000000000004">
      <c r="A628" s="5"/>
      <c r="B628" s="284"/>
      <c r="C628" s="285"/>
      <c r="D628" s="286"/>
      <c r="E628" s="287"/>
      <c r="F628" s="288"/>
      <c r="G628" s="5"/>
      <c r="J628" s="7" t="str">
        <f t="shared" si="171"/>
        <v/>
      </c>
      <c r="K628" s="48" t="str">
        <f t="shared" si="172"/>
        <v/>
      </c>
      <c r="L628" s="48" t="str">
        <f t="shared" si="173"/>
        <v/>
      </c>
      <c r="M628" s="49" t="str">
        <f t="shared" si="174"/>
        <v/>
      </c>
      <c r="U628" s="103" t="str">
        <f t="shared" si="175"/>
        <v/>
      </c>
      <c r="V628" s="77" t="str">
        <f t="shared" si="176"/>
        <v/>
      </c>
      <c r="W628" s="37" t="str">
        <f t="shared" si="177"/>
        <v/>
      </c>
      <c r="X628" s="7" t="str">
        <f t="shared" si="178"/>
        <v/>
      </c>
      <c r="Y628" s="37" t="str">
        <f t="shared" si="179"/>
        <v/>
      </c>
      <c r="AA628" s="54" t="str">
        <f t="shared" si="180"/>
        <v/>
      </c>
      <c r="AC628" s="121" t="str">
        <f t="shared" si="181"/>
        <v/>
      </c>
      <c r="AD628" s="111" t="str">
        <f t="shared" si="182"/>
        <v/>
      </c>
      <c r="AE628" s="122" t="str">
        <f t="shared" si="183"/>
        <v/>
      </c>
      <c r="AF628" s="123" t="str">
        <f t="shared" si="184"/>
        <v>Qtr 1</v>
      </c>
      <c r="AG628" s="122" t="str">
        <f t="shared" si="185"/>
        <v/>
      </c>
      <c r="AI628" s="124" t="str">
        <f t="shared" si="186"/>
        <v/>
      </c>
      <c r="AK628" s="103" t="str">
        <f t="shared" si="187"/>
        <v/>
      </c>
      <c r="AL628" s="104" t="str">
        <f t="shared" si="188"/>
        <v/>
      </c>
      <c r="AN628" s="37" t="str">
        <f>IF(AK628="", "", COUNTIF(AK$11:AK$8010, "&lt;"&amp;AK628)+1+COUNTIF(AK$11:AK628, AK628)-1)</f>
        <v/>
      </c>
      <c r="AO628" s="37" t="str">
        <f>IF(AL628="", "", COUNTIF(AL$11:AL$8010, "&gt;"&amp;AL628)+1+COUNTIF(AL$11:AL628, AL628)-1)</f>
        <v/>
      </c>
    </row>
    <row r="629" spans="1:41" x14ac:dyDescent="0.55000000000000004">
      <c r="A629" s="5"/>
      <c r="B629" s="284"/>
      <c r="C629" s="285"/>
      <c r="D629" s="286"/>
      <c r="E629" s="287"/>
      <c r="F629" s="288"/>
      <c r="G629" s="5"/>
      <c r="J629" s="7" t="str">
        <f t="shared" si="171"/>
        <v/>
      </c>
      <c r="K629" s="48" t="str">
        <f t="shared" si="172"/>
        <v/>
      </c>
      <c r="L629" s="48" t="str">
        <f t="shared" si="173"/>
        <v/>
      </c>
      <c r="M629" s="49" t="str">
        <f t="shared" si="174"/>
        <v/>
      </c>
      <c r="U629" s="103" t="str">
        <f t="shared" si="175"/>
        <v/>
      </c>
      <c r="V629" s="77" t="str">
        <f t="shared" si="176"/>
        <v/>
      </c>
      <c r="W629" s="37" t="str">
        <f t="shared" si="177"/>
        <v/>
      </c>
      <c r="X629" s="7" t="str">
        <f t="shared" si="178"/>
        <v/>
      </c>
      <c r="Y629" s="37" t="str">
        <f t="shared" si="179"/>
        <v/>
      </c>
      <c r="AA629" s="54" t="str">
        <f t="shared" si="180"/>
        <v/>
      </c>
      <c r="AC629" s="121" t="str">
        <f t="shared" si="181"/>
        <v/>
      </c>
      <c r="AD629" s="111" t="str">
        <f t="shared" si="182"/>
        <v/>
      </c>
      <c r="AE629" s="122" t="str">
        <f t="shared" si="183"/>
        <v/>
      </c>
      <c r="AF629" s="123" t="str">
        <f t="shared" si="184"/>
        <v>Qtr 1</v>
      </c>
      <c r="AG629" s="122" t="str">
        <f t="shared" si="185"/>
        <v/>
      </c>
      <c r="AI629" s="124" t="str">
        <f t="shared" si="186"/>
        <v/>
      </c>
      <c r="AK629" s="103" t="str">
        <f t="shared" si="187"/>
        <v/>
      </c>
      <c r="AL629" s="104" t="str">
        <f t="shared" si="188"/>
        <v/>
      </c>
      <c r="AN629" s="37" t="str">
        <f>IF(AK629="", "", COUNTIF(AK$11:AK$8010, "&lt;"&amp;AK629)+1+COUNTIF(AK$11:AK629, AK629)-1)</f>
        <v/>
      </c>
      <c r="AO629" s="37" t="str">
        <f>IF(AL629="", "", COUNTIF(AL$11:AL$8010, "&gt;"&amp;AL629)+1+COUNTIF(AL$11:AL629, AL629)-1)</f>
        <v/>
      </c>
    </row>
    <row r="630" spans="1:41" x14ac:dyDescent="0.55000000000000004">
      <c r="A630" s="5"/>
      <c r="B630" s="284"/>
      <c r="C630" s="285"/>
      <c r="D630" s="286"/>
      <c r="E630" s="287"/>
      <c r="F630" s="288"/>
      <c r="G630" s="5"/>
      <c r="J630" s="7" t="str">
        <f t="shared" si="171"/>
        <v/>
      </c>
      <c r="K630" s="48" t="str">
        <f t="shared" si="172"/>
        <v/>
      </c>
      <c r="L630" s="48" t="str">
        <f t="shared" si="173"/>
        <v/>
      </c>
      <c r="M630" s="49" t="str">
        <f t="shared" si="174"/>
        <v/>
      </c>
      <c r="U630" s="103" t="str">
        <f t="shared" si="175"/>
        <v/>
      </c>
      <c r="V630" s="77" t="str">
        <f t="shared" si="176"/>
        <v/>
      </c>
      <c r="W630" s="37" t="str">
        <f t="shared" si="177"/>
        <v/>
      </c>
      <c r="X630" s="7" t="str">
        <f t="shared" si="178"/>
        <v/>
      </c>
      <c r="Y630" s="37" t="str">
        <f t="shared" si="179"/>
        <v/>
      </c>
      <c r="AA630" s="54" t="str">
        <f t="shared" si="180"/>
        <v/>
      </c>
      <c r="AC630" s="121" t="str">
        <f t="shared" si="181"/>
        <v/>
      </c>
      <c r="AD630" s="111" t="str">
        <f t="shared" si="182"/>
        <v/>
      </c>
      <c r="AE630" s="122" t="str">
        <f t="shared" si="183"/>
        <v/>
      </c>
      <c r="AF630" s="123" t="str">
        <f t="shared" si="184"/>
        <v>Qtr 1</v>
      </c>
      <c r="AG630" s="122" t="str">
        <f t="shared" si="185"/>
        <v/>
      </c>
      <c r="AI630" s="124" t="str">
        <f t="shared" si="186"/>
        <v/>
      </c>
      <c r="AK630" s="103" t="str">
        <f t="shared" si="187"/>
        <v/>
      </c>
      <c r="AL630" s="104" t="str">
        <f t="shared" si="188"/>
        <v/>
      </c>
      <c r="AN630" s="37" t="str">
        <f>IF(AK630="", "", COUNTIF(AK$11:AK$8010, "&lt;"&amp;AK630)+1+COUNTIF(AK$11:AK630, AK630)-1)</f>
        <v/>
      </c>
      <c r="AO630" s="37" t="str">
        <f>IF(AL630="", "", COUNTIF(AL$11:AL$8010, "&gt;"&amp;AL630)+1+COUNTIF(AL$11:AL630, AL630)-1)</f>
        <v/>
      </c>
    </row>
    <row r="631" spans="1:41" x14ac:dyDescent="0.55000000000000004">
      <c r="A631" s="5"/>
      <c r="B631" s="284"/>
      <c r="C631" s="285"/>
      <c r="D631" s="286"/>
      <c r="E631" s="287"/>
      <c r="F631" s="288"/>
      <c r="G631" s="5"/>
      <c r="J631" s="7" t="str">
        <f t="shared" si="171"/>
        <v/>
      </c>
      <c r="K631" s="48" t="str">
        <f t="shared" si="172"/>
        <v/>
      </c>
      <c r="L631" s="48" t="str">
        <f t="shared" si="173"/>
        <v/>
      </c>
      <c r="M631" s="49" t="str">
        <f t="shared" si="174"/>
        <v/>
      </c>
      <c r="U631" s="103" t="str">
        <f t="shared" si="175"/>
        <v/>
      </c>
      <c r="V631" s="77" t="str">
        <f t="shared" si="176"/>
        <v/>
      </c>
      <c r="W631" s="37" t="str">
        <f t="shared" si="177"/>
        <v/>
      </c>
      <c r="X631" s="7" t="str">
        <f t="shared" si="178"/>
        <v/>
      </c>
      <c r="Y631" s="37" t="str">
        <f t="shared" si="179"/>
        <v/>
      </c>
      <c r="AA631" s="54" t="str">
        <f t="shared" si="180"/>
        <v/>
      </c>
      <c r="AC631" s="121" t="str">
        <f t="shared" si="181"/>
        <v/>
      </c>
      <c r="AD631" s="111" t="str">
        <f t="shared" si="182"/>
        <v/>
      </c>
      <c r="AE631" s="122" t="str">
        <f t="shared" si="183"/>
        <v/>
      </c>
      <c r="AF631" s="123" t="str">
        <f t="shared" si="184"/>
        <v>Qtr 1</v>
      </c>
      <c r="AG631" s="122" t="str">
        <f t="shared" si="185"/>
        <v/>
      </c>
      <c r="AI631" s="124" t="str">
        <f t="shared" si="186"/>
        <v/>
      </c>
      <c r="AK631" s="103" t="str">
        <f t="shared" si="187"/>
        <v/>
      </c>
      <c r="AL631" s="104" t="str">
        <f t="shared" si="188"/>
        <v/>
      </c>
      <c r="AN631" s="37" t="str">
        <f>IF(AK631="", "", COUNTIF(AK$11:AK$8010, "&lt;"&amp;AK631)+1+COUNTIF(AK$11:AK631, AK631)-1)</f>
        <v/>
      </c>
      <c r="AO631" s="37" t="str">
        <f>IF(AL631="", "", COUNTIF(AL$11:AL$8010, "&gt;"&amp;AL631)+1+COUNTIF(AL$11:AL631, AL631)-1)</f>
        <v/>
      </c>
    </row>
    <row r="632" spans="1:41" x14ac:dyDescent="0.55000000000000004">
      <c r="A632" s="5"/>
      <c r="B632" s="284"/>
      <c r="C632" s="285"/>
      <c r="D632" s="286"/>
      <c r="E632" s="287"/>
      <c r="F632" s="288"/>
      <c r="G632" s="5"/>
      <c r="J632" s="7" t="str">
        <f t="shared" si="171"/>
        <v/>
      </c>
      <c r="K632" s="48" t="str">
        <f t="shared" si="172"/>
        <v/>
      </c>
      <c r="L632" s="48" t="str">
        <f t="shared" si="173"/>
        <v/>
      </c>
      <c r="M632" s="49" t="str">
        <f t="shared" si="174"/>
        <v/>
      </c>
      <c r="U632" s="103" t="str">
        <f t="shared" si="175"/>
        <v/>
      </c>
      <c r="V632" s="77" t="str">
        <f t="shared" si="176"/>
        <v/>
      </c>
      <c r="W632" s="37" t="str">
        <f t="shared" si="177"/>
        <v/>
      </c>
      <c r="X632" s="7" t="str">
        <f t="shared" si="178"/>
        <v/>
      </c>
      <c r="Y632" s="37" t="str">
        <f t="shared" si="179"/>
        <v/>
      </c>
      <c r="AA632" s="54" t="str">
        <f t="shared" si="180"/>
        <v/>
      </c>
      <c r="AC632" s="121" t="str">
        <f t="shared" si="181"/>
        <v/>
      </c>
      <c r="AD632" s="111" t="str">
        <f t="shared" si="182"/>
        <v/>
      </c>
      <c r="AE632" s="122" t="str">
        <f t="shared" si="183"/>
        <v/>
      </c>
      <c r="AF632" s="123" t="str">
        <f t="shared" si="184"/>
        <v>Qtr 1</v>
      </c>
      <c r="AG632" s="122" t="str">
        <f t="shared" si="185"/>
        <v/>
      </c>
      <c r="AI632" s="124" t="str">
        <f t="shared" si="186"/>
        <v/>
      </c>
      <c r="AK632" s="103" t="str">
        <f t="shared" si="187"/>
        <v/>
      </c>
      <c r="AL632" s="104" t="str">
        <f t="shared" si="188"/>
        <v/>
      </c>
      <c r="AN632" s="37" t="str">
        <f>IF(AK632="", "", COUNTIF(AK$11:AK$8010, "&lt;"&amp;AK632)+1+COUNTIF(AK$11:AK632, AK632)-1)</f>
        <v/>
      </c>
      <c r="AO632" s="37" t="str">
        <f>IF(AL632="", "", COUNTIF(AL$11:AL$8010, "&gt;"&amp;AL632)+1+COUNTIF(AL$11:AL632, AL632)-1)</f>
        <v/>
      </c>
    </row>
    <row r="633" spans="1:41" x14ac:dyDescent="0.55000000000000004">
      <c r="A633" s="5"/>
      <c r="B633" s="284"/>
      <c r="C633" s="285"/>
      <c r="D633" s="286"/>
      <c r="E633" s="287"/>
      <c r="F633" s="288"/>
      <c r="G633" s="5"/>
      <c r="J633" s="7" t="str">
        <f t="shared" si="171"/>
        <v/>
      </c>
      <c r="K633" s="48" t="str">
        <f t="shared" si="172"/>
        <v/>
      </c>
      <c r="L633" s="48" t="str">
        <f t="shared" si="173"/>
        <v/>
      </c>
      <c r="M633" s="49" t="str">
        <f t="shared" si="174"/>
        <v/>
      </c>
      <c r="U633" s="103" t="str">
        <f t="shared" si="175"/>
        <v/>
      </c>
      <c r="V633" s="77" t="str">
        <f t="shared" si="176"/>
        <v/>
      </c>
      <c r="W633" s="37" t="str">
        <f t="shared" si="177"/>
        <v/>
      </c>
      <c r="X633" s="7" t="str">
        <f t="shared" si="178"/>
        <v/>
      </c>
      <c r="Y633" s="37" t="str">
        <f t="shared" si="179"/>
        <v/>
      </c>
      <c r="AA633" s="54" t="str">
        <f t="shared" si="180"/>
        <v/>
      </c>
      <c r="AC633" s="121" t="str">
        <f t="shared" si="181"/>
        <v/>
      </c>
      <c r="AD633" s="111" t="str">
        <f t="shared" si="182"/>
        <v/>
      </c>
      <c r="AE633" s="122" t="str">
        <f t="shared" si="183"/>
        <v/>
      </c>
      <c r="AF633" s="123" t="str">
        <f t="shared" si="184"/>
        <v>Qtr 1</v>
      </c>
      <c r="AG633" s="122" t="str">
        <f t="shared" si="185"/>
        <v/>
      </c>
      <c r="AI633" s="124" t="str">
        <f t="shared" si="186"/>
        <v/>
      </c>
      <c r="AK633" s="103" t="str">
        <f t="shared" si="187"/>
        <v/>
      </c>
      <c r="AL633" s="104" t="str">
        <f t="shared" si="188"/>
        <v/>
      </c>
      <c r="AN633" s="37" t="str">
        <f>IF(AK633="", "", COUNTIF(AK$11:AK$8010, "&lt;"&amp;AK633)+1+COUNTIF(AK$11:AK633, AK633)-1)</f>
        <v/>
      </c>
      <c r="AO633" s="37" t="str">
        <f>IF(AL633="", "", COUNTIF(AL$11:AL$8010, "&gt;"&amp;AL633)+1+COUNTIF(AL$11:AL633, AL633)-1)</f>
        <v/>
      </c>
    </row>
    <row r="634" spans="1:41" x14ac:dyDescent="0.55000000000000004">
      <c r="A634" s="5"/>
      <c r="B634" s="284"/>
      <c r="C634" s="285"/>
      <c r="D634" s="286"/>
      <c r="E634" s="287"/>
      <c r="F634" s="288"/>
      <c r="G634" s="5"/>
      <c r="J634" s="7" t="str">
        <f t="shared" si="171"/>
        <v/>
      </c>
      <c r="K634" s="48" t="str">
        <f t="shared" si="172"/>
        <v/>
      </c>
      <c r="L634" s="48" t="str">
        <f t="shared" si="173"/>
        <v/>
      </c>
      <c r="M634" s="49" t="str">
        <f t="shared" si="174"/>
        <v/>
      </c>
      <c r="U634" s="103" t="str">
        <f t="shared" si="175"/>
        <v/>
      </c>
      <c r="V634" s="77" t="str">
        <f t="shared" si="176"/>
        <v/>
      </c>
      <c r="W634" s="37" t="str">
        <f t="shared" si="177"/>
        <v/>
      </c>
      <c r="X634" s="7" t="str">
        <f t="shared" si="178"/>
        <v/>
      </c>
      <c r="Y634" s="37" t="str">
        <f t="shared" si="179"/>
        <v/>
      </c>
      <c r="AA634" s="54" t="str">
        <f t="shared" si="180"/>
        <v/>
      </c>
      <c r="AC634" s="121" t="str">
        <f t="shared" si="181"/>
        <v/>
      </c>
      <c r="AD634" s="111" t="str">
        <f t="shared" si="182"/>
        <v/>
      </c>
      <c r="AE634" s="122" t="str">
        <f t="shared" si="183"/>
        <v/>
      </c>
      <c r="AF634" s="123" t="str">
        <f t="shared" si="184"/>
        <v>Qtr 1</v>
      </c>
      <c r="AG634" s="122" t="str">
        <f t="shared" si="185"/>
        <v/>
      </c>
      <c r="AI634" s="124" t="str">
        <f t="shared" si="186"/>
        <v/>
      </c>
      <c r="AK634" s="103" t="str">
        <f t="shared" si="187"/>
        <v/>
      </c>
      <c r="AL634" s="104" t="str">
        <f t="shared" si="188"/>
        <v/>
      </c>
      <c r="AN634" s="37" t="str">
        <f>IF(AK634="", "", COUNTIF(AK$11:AK$8010, "&lt;"&amp;AK634)+1+COUNTIF(AK$11:AK634, AK634)-1)</f>
        <v/>
      </c>
      <c r="AO634" s="37" t="str">
        <f>IF(AL634="", "", COUNTIF(AL$11:AL$8010, "&gt;"&amp;AL634)+1+COUNTIF(AL$11:AL634, AL634)-1)</f>
        <v/>
      </c>
    </row>
    <row r="635" spans="1:41" x14ac:dyDescent="0.55000000000000004">
      <c r="A635" s="5"/>
      <c r="B635" s="284"/>
      <c r="C635" s="285"/>
      <c r="D635" s="286"/>
      <c r="E635" s="287"/>
      <c r="F635" s="288"/>
      <c r="G635" s="5"/>
      <c r="J635" s="7" t="str">
        <f t="shared" si="171"/>
        <v/>
      </c>
      <c r="K635" s="48" t="str">
        <f t="shared" si="172"/>
        <v/>
      </c>
      <c r="L635" s="48" t="str">
        <f t="shared" si="173"/>
        <v/>
      </c>
      <c r="M635" s="49" t="str">
        <f t="shared" si="174"/>
        <v/>
      </c>
      <c r="U635" s="103" t="str">
        <f t="shared" si="175"/>
        <v/>
      </c>
      <c r="V635" s="77" t="str">
        <f t="shared" si="176"/>
        <v/>
      </c>
      <c r="W635" s="37" t="str">
        <f t="shared" si="177"/>
        <v/>
      </c>
      <c r="X635" s="7" t="str">
        <f t="shared" si="178"/>
        <v/>
      </c>
      <c r="Y635" s="37" t="str">
        <f t="shared" si="179"/>
        <v/>
      </c>
      <c r="AA635" s="54" t="str">
        <f t="shared" si="180"/>
        <v/>
      </c>
      <c r="AC635" s="121" t="str">
        <f t="shared" si="181"/>
        <v/>
      </c>
      <c r="AD635" s="111" t="str">
        <f t="shared" si="182"/>
        <v/>
      </c>
      <c r="AE635" s="122" t="str">
        <f t="shared" si="183"/>
        <v/>
      </c>
      <c r="AF635" s="123" t="str">
        <f t="shared" si="184"/>
        <v>Qtr 1</v>
      </c>
      <c r="AG635" s="122" t="str">
        <f t="shared" si="185"/>
        <v/>
      </c>
      <c r="AI635" s="124" t="str">
        <f t="shared" si="186"/>
        <v/>
      </c>
      <c r="AK635" s="103" t="str">
        <f t="shared" si="187"/>
        <v/>
      </c>
      <c r="AL635" s="104" t="str">
        <f t="shared" si="188"/>
        <v/>
      </c>
      <c r="AN635" s="37" t="str">
        <f>IF(AK635="", "", COUNTIF(AK$11:AK$8010, "&lt;"&amp;AK635)+1+COUNTIF(AK$11:AK635, AK635)-1)</f>
        <v/>
      </c>
      <c r="AO635" s="37" t="str">
        <f>IF(AL635="", "", COUNTIF(AL$11:AL$8010, "&gt;"&amp;AL635)+1+COUNTIF(AL$11:AL635, AL635)-1)</f>
        <v/>
      </c>
    </row>
    <row r="636" spans="1:41" x14ac:dyDescent="0.55000000000000004">
      <c r="A636" s="5"/>
      <c r="B636" s="284"/>
      <c r="C636" s="285"/>
      <c r="D636" s="286"/>
      <c r="E636" s="287"/>
      <c r="F636" s="288"/>
      <c r="G636" s="5"/>
      <c r="J636" s="7" t="str">
        <f t="shared" si="171"/>
        <v/>
      </c>
      <c r="K636" s="48" t="str">
        <f t="shared" si="172"/>
        <v/>
      </c>
      <c r="L636" s="48" t="str">
        <f t="shared" si="173"/>
        <v/>
      </c>
      <c r="M636" s="49" t="str">
        <f t="shared" si="174"/>
        <v/>
      </c>
      <c r="U636" s="103" t="str">
        <f t="shared" si="175"/>
        <v/>
      </c>
      <c r="V636" s="77" t="str">
        <f t="shared" si="176"/>
        <v/>
      </c>
      <c r="W636" s="37" t="str">
        <f t="shared" si="177"/>
        <v/>
      </c>
      <c r="X636" s="7" t="str">
        <f t="shared" si="178"/>
        <v/>
      </c>
      <c r="Y636" s="37" t="str">
        <f t="shared" si="179"/>
        <v/>
      </c>
      <c r="AA636" s="54" t="str">
        <f t="shared" si="180"/>
        <v/>
      </c>
      <c r="AC636" s="121" t="str">
        <f t="shared" si="181"/>
        <v/>
      </c>
      <c r="AD636" s="111" t="str">
        <f t="shared" si="182"/>
        <v/>
      </c>
      <c r="AE636" s="122" t="str">
        <f t="shared" si="183"/>
        <v/>
      </c>
      <c r="AF636" s="123" t="str">
        <f t="shared" si="184"/>
        <v>Qtr 1</v>
      </c>
      <c r="AG636" s="122" t="str">
        <f t="shared" si="185"/>
        <v/>
      </c>
      <c r="AI636" s="124" t="str">
        <f t="shared" si="186"/>
        <v/>
      </c>
      <c r="AK636" s="103" t="str">
        <f t="shared" si="187"/>
        <v/>
      </c>
      <c r="AL636" s="104" t="str">
        <f t="shared" si="188"/>
        <v/>
      </c>
      <c r="AN636" s="37" t="str">
        <f>IF(AK636="", "", COUNTIF(AK$11:AK$8010, "&lt;"&amp;AK636)+1+COUNTIF(AK$11:AK636, AK636)-1)</f>
        <v/>
      </c>
      <c r="AO636" s="37" t="str">
        <f>IF(AL636="", "", COUNTIF(AL$11:AL$8010, "&gt;"&amp;AL636)+1+COUNTIF(AL$11:AL636, AL636)-1)</f>
        <v/>
      </c>
    </row>
    <row r="637" spans="1:41" x14ac:dyDescent="0.55000000000000004">
      <c r="A637" s="5"/>
      <c r="B637" s="284"/>
      <c r="C637" s="285"/>
      <c r="D637" s="286"/>
      <c r="E637" s="287"/>
      <c r="F637" s="288"/>
      <c r="G637" s="5"/>
      <c r="J637" s="7" t="str">
        <f t="shared" si="171"/>
        <v/>
      </c>
      <c r="K637" s="48" t="str">
        <f t="shared" si="172"/>
        <v/>
      </c>
      <c r="L637" s="48" t="str">
        <f t="shared" si="173"/>
        <v/>
      </c>
      <c r="M637" s="49" t="str">
        <f t="shared" si="174"/>
        <v/>
      </c>
      <c r="U637" s="103" t="str">
        <f t="shared" si="175"/>
        <v/>
      </c>
      <c r="V637" s="77" t="str">
        <f t="shared" si="176"/>
        <v/>
      </c>
      <c r="W637" s="37" t="str">
        <f t="shared" si="177"/>
        <v/>
      </c>
      <c r="X637" s="7" t="str">
        <f t="shared" si="178"/>
        <v/>
      </c>
      <c r="Y637" s="37" t="str">
        <f t="shared" si="179"/>
        <v/>
      </c>
      <c r="AA637" s="54" t="str">
        <f t="shared" si="180"/>
        <v/>
      </c>
      <c r="AC637" s="121" t="str">
        <f t="shared" si="181"/>
        <v/>
      </c>
      <c r="AD637" s="111" t="str">
        <f t="shared" si="182"/>
        <v/>
      </c>
      <c r="AE637" s="122" t="str">
        <f t="shared" si="183"/>
        <v/>
      </c>
      <c r="AF637" s="123" t="str">
        <f t="shared" si="184"/>
        <v>Qtr 1</v>
      </c>
      <c r="AG637" s="122" t="str">
        <f t="shared" si="185"/>
        <v/>
      </c>
      <c r="AI637" s="124" t="str">
        <f t="shared" si="186"/>
        <v/>
      </c>
      <c r="AK637" s="103" t="str">
        <f t="shared" si="187"/>
        <v/>
      </c>
      <c r="AL637" s="104" t="str">
        <f t="shared" si="188"/>
        <v/>
      </c>
      <c r="AN637" s="37" t="str">
        <f>IF(AK637="", "", COUNTIF(AK$11:AK$8010, "&lt;"&amp;AK637)+1+COUNTIF(AK$11:AK637, AK637)-1)</f>
        <v/>
      </c>
      <c r="AO637" s="37" t="str">
        <f>IF(AL637="", "", COUNTIF(AL$11:AL$8010, "&gt;"&amp;AL637)+1+COUNTIF(AL$11:AL637, AL637)-1)</f>
        <v/>
      </c>
    </row>
    <row r="638" spans="1:41" x14ac:dyDescent="0.55000000000000004">
      <c r="A638" s="5"/>
      <c r="B638" s="284"/>
      <c r="C638" s="285"/>
      <c r="D638" s="286"/>
      <c r="E638" s="287"/>
      <c r="F638" s="288"/>
      <c r="G638" s="5"/>
      <c r="J638" s="7" t="str">
        <f t="shared" si="171"/>
        <v/>
      </c>
      <c r="K638" s="48" t="str">
        <f t="shared" si="172"/>
        <v/>
      </c>
      <c r="L638" s="48" t="str">
        <f t="shared" si="173"/>
        <v/>
      </c>
      <c r="M638" s="49" t="str">
        <f t="shared" si="174"/>
        <v/>
      </c>
      <c r="U638" s="103" t="str">
        <f t="shared" si="175"/>
        <v/>
      </c>
      <c r="V638" s="77" t="str">
        <f t="shared" si="176"/>
        <v/>
      </c>
      <c r="W638" s="37" t="str">
        <f t="shared" si="177"/>
        <v/>
      </c>
      <c r="X638" s="7" t="str">
        <f t="shared" si="178"/>
        <v/>
      </c>
      <c r="Y638" s="37" t="str">
        <f t="shared" si="179"/>
        <v/>
      </c>
      <c r="AA638" s="54" t="str">
        <f t="shared" si="180"/>
        <v/>
      </c>
      <c r="AC638" s="121" t="str">
        <f t="shared" si="181"/>
        <v/>
      </c>
      <c r="AD638" s="111" t="str">
        <f t="shared" si="182"/>
        <v/>
      </c>
      <c r="AE638" s="122" t="str">
        <f t="shared" si="183"/>
        <v/>
      </c>
      <c r="AF638" s="123" t="str">
        <f t="shared" si="184"/>
        <v>Qtr 1</v>
      </c>
      <c r="AG638" s="122" t="str">
        <f t="shared" si="185"/>
        <v/>
      </c>
      <c r="AI638" s="124" t="str">
        <f t="shared" si="186"/>
        <v/>
      </c>
      <c r="AK638" s="103" t="str">
        <f t="shared" si="187"/>
        <v/>
      </c>
      <c r="AL638" s="104" t="str">
        <f t="shared" si="188"/>
        <v/>
      </c>
      <c r="AN638" s="37" t="str">
        <f>IF(AK638="", "", COUNTIF(AK$11:AK$8010, "&lt;"&amp;AK638)+1+COUNTIF(AK$11:AK638, AK638)-1)</f>
        <v/>
      </c>
      <c r="AO638" s="37" t="str">
        <f>IF(AL638="", "", COUNTIF(AL$11:AL$8010, "&gt;"&amp;AL638)+1+COUNTIF(AL$11:AL638, AL638)-1)</f>
        <v/>
      </c>
    </row>
    <row r="639" spans="1:41" x14ac:dyDescent="0.55000000000000004">
      <c r="A639" s="5"/>
      <c r="B639" s="284"/>
      <c r="C639" s="285"/>
      <c r="D639" s="286"/>
      <c r="E639" s="287"/>
      <c r="F639" s="288"/>
      <c r="G639" s="5"/>
      <c r="J639" s="7" t="str">
        <f t="shared" si="171"/>
        <v/>
      </c>
      <c r="K639" s="48" t="str">
        <f t="shared" si="172"/>
        <v/>
      </c>
      <c r="L639" s="48" t="str">
        <f t="shared" si="173"/>
        <v/>
      </c>
      <c r="M639" s="49" t="str">
        <f t="shared" si="174"/>
        <v/>
      </c>
      <c r="U639" s="103" t="str">
        <f t="shared" si="175"/>
        <v/>
      </c>
      <c r="V639" s="77" t="str">
        <f t="shared" si="176"/>
        <v/>
      </c>
      <c r="W639" s="37" t="str">
        <f t="shared" si="177"/>
        <v/>
      </c>
      <c r="X639" s="7" t="str">
        <f t="shared" si="178"/>
        <v/>
      </c>
      <c r="Y639" s="37" t="str">
        <f t="shared" si="179"/>
        <v/>
      </c>
      <c r="AA639" s="54" t="str">
        <f t="shared" si="180"/>
        <v/>
      </c>
      <c r="AC639" s="121" t="str">
        <f t="shared" si="181"/>
        <v/>
      </c>
      <c r="AD639" s="111" t="str">
        <f t="shared" si="182"/>
        <v/>
      </c>
      <c r="AE639" s="122" t="str">
        <f t="shared" si="183"/>
        <v/>
      </c>
      <c r="AF639" s="123" t="str">
        <f t="shared" si="184"/>
        <v>Qtr 1</v>
      </c>
      <c r="AG639" s="122" t="str">
        <f t="shared" si="185"/>
        <v/>
      </c>
      <c r="AI639" s="124" t="str">
        <f t="shared" si="186"/>
        <v/>
      </c>
      <c r="AK639" s="103" t="str">
        <f t="shared" si="187"/>
        <v/>
      </c>
      <c r="AL639" s="104" t="str">
        <f t="shared" si="188"/>
        <v/>
      </c>
      <c r="AN639" s="37" t="str">
        <f>IF(AK639="", "", COUNTIF(AK$11:AK$8010, "&lt;"&amp;AK639)+1+COUNTIF(AK$11:AK639, AK639)-1)</f>
        <v/>
      </c>
      <c r="AO639" s="37" t="str">
        <f>IF(AL639="", "", COUNTIF(AL$11:AL$8010, "&gt;"&amp;AL639)+1+COUNTIF(AL$11:AL639, AL639)-1)</f>
        <v/>
      </c>
    </row>
    <row r="640" spans="1:41" x14ac:dyDescent="0.55000000000000004">
      <c r="A640" s="5"/>
      <c r="B640" s="284"/>
      <c r="C640" s="285"/>
      <c r="D640" s="286"/>
      <c r="E640" s="287"/>
      <c r="F640" s="288"/>
      <c r="G640" s="5"/>
      <c r="J640" s="7" t="str">
        <f t="shared" si="171"/>
        <v/>
      </c>
      <c r="K640" s="48" t="str">
        <f t="shared" si="172"/>
        <v/>
      </c>
      <c r="L640" s="48" t="str">
        <f t="shared" si="173"/>
        <v/>
      </c>
      <c r="M640" s="49" t="str">
        <f t="shared" si="174"/>
        <v/>
      </c>
      <c r="U640" s="103" t="str">
        <f t="shared" si="175"/>
        <v/>
      </c>
      <c r="V640" s="77" t="str">
        <f t="shared" si="176"/>
        <v/>
      </c>
      <c r="W640" s="37" t="str">
        <f t="shared" si="177"/>
        <v/>
      </c>
      <c r="X640" s="7" t="str">
        <f t="shared" si="178"/>
        <v/>
      </c>
      <c r="Y640" s="37" t="str">
        <f t="shared" si="179"/>
        <v/>
      </c>
      <c r="AA640" s="54" t="str">
        <f t="shared" si="180"/>
        <v/>
      </c>
      <c r="AC640" s="121" t="str">
        <f t="shared" si="181"/>
        <v/>
      </c>
      <c r="AD640" s="111" t="str">
        <f t="shared" si="182"/>
        <v/>
      </c>
      <c r="AE640" s="122" t="str">
        <f t="shared" si="183"/>
        <v/>
      </c>
      <c r="AF640" s="123" t="str">
        <f t="shared" si="184"/>
        <v>Qtr 1</v>
      </c>
      <c r="AG640" s="122" t="str">
        <f t="shared" si="185"/>
        <v/>
      </c>
      <c r="AI640" s="124" t="str">
        <f t="shared" si="186"/>
        <v/>
      </c>
      <c r="AK640" s="103" t="str">
        <f t="shared" si="187"/>
        <v/>
      </c>
      <c r="AL640" s="104" t="str">
        <f t="shared" si="188"/>
        <v/>
      </c>
      <c r="AN640" s="37" t="str">
        <f>IF(AK640="", "", COUNTIF(AK$11:AK$8010, "&lt;"&amp;AK640)+1+COUNTIF(AK$11:AK640, AK640)-1)</f>
        <v/>
      </c>
      <c r="AO640" s="37" t="str">
        <f>IF(AL640="", "", COUNTIF(AL$11:AL$8010, "&gt;"&amp;AL640)+1+COUNTIF(AL$11:AL640, AL640)-1)</f>
        <v/>
      </c>
    </row>
    <row r="641" spans="1:41" x14ac:dyDescent="0.55000000000000004">
      <c r="A641" s="5"/>
      <c r="B641" s="284"/>
      <c r="C641" s="285"/>
      <c r="D641" s="286"/>
      <c r="E641" s="287"/>
      <c r="F641" s="288"/>
      <c r="G641" s="5"/>
      <c r="J641" s="7" t="str">
        <f t="shared" si="171"/>
        <v/>
      </c>
      <c r="K641" s="48" t="str">
        <f t="shared" si="172"/>
        <v/>
      </c>
      <c r="L641" s="48" t="str">
        <f t="shared" si="173"/>
        <v/>
      </c>
      <c r="M641" s="49" t="str">
        <f t="shared" si="174"/>
        <v/>
      </c>
      <c r="U641" s="103" t="str">
        <f t="shared" si="175"/>
        <v/>
      </c>
      <c r="V641" s="77" t="str">
        <f t="shared" si="176"/>
        <v/>
      </c>
      <c r="W641" s="37" t="str">
        <f t="shared" si="177"/>
        <v/>
      </c>
      <c r="X641" s="7" t="str">
        <f t="shared" si="178"/>
        <v/>
      </c>
      <c r="Y641" s="37" t="str">
        <f t="shared" si="179"/>
        <v/>
      </c>
      <c r="AA641" s="54" t="str">
        <f t="shared" si="180"/>
        <v/>
      </c>
      <c r="AC641" s="121" t="str">
        <f t="shared" si="181"/>
        <v/>
      </c>
      <c r="AD641" s="111" t="str">
        <f t="shared" si="182"/>
        <v/>
      </c>
      <c r="AE641" s="122" t="str">
        <f t="shared" si="183"/>
        <v/>
      </c>
      <c r="AF641" s="123" t="str">
        <f t="shared" si="184"/>
        <v>Qtr 1</v>
      </c>
      <c r="AG641" s="122" t="str">
        <f t="shared" si="185"/>
        <v/>
      </c>
      <c r="AI641" s="124" t="str">
        <f t="shared" si="186"/>
        <v/>
      </c>
      <c r="AK641" s="103" t="str">
        <f t="shared" si="187"/>
        <v/>
      </c>
      <c r="AL641" s="104" t="str">
        <f t="shared" si="188"/>
        <v/>
      </c>
      <c r="AN641" s="37" t="str">
        <f>IF(AK641="", "", COUNTIF(AK$11:AK$8010, "&lt;"&amp;AK641)+1+COUNTIF(AK$11:AK641, AK641)-1)</f>
        <v/>
      </c>
      <c r="AO641" s="37" t="str">
        <f>IF(AL641="", "", COUNTIF(AL$11:AL$8010, "&gt;"&amp;AL641)+1+COUNTIF(AL$11:AL641, AL641)-1)</f>
        <v/>
      </c>
    </row>
    <row r="642" spans="1:41" x14ac:dyDescent="0.55000000000000004">
      <c r="A642" s="5"/>
      <c r="B642" s="284"/>
      <c r="C642" s="285"/>
      <c r="D642" s="286"/>
      <c r="E642" s="287"/>
      <c r="F642" s="288"/>
      <c r="G642" s="5"/>
      <c r="J642" s="7" t="str">
        <f t="shared" si="171"/>
        <v/>
      </c>
      <c r="K642" s="48" t="str">
        <f t="shared" si="172"/>
        <v/>
      </c>
      <c r="L642" s="48" t="str">
        <f t="shared" si="173"/>
        <v/>
      </c>
      <c r="M642" s="49" t="str">
        <f t="shared" si="174"/>
        <v/>
      </c>
      <c r="U642" s="103" t="str">
        <f t="shared" si="175"/>
        <v/>
      </c>
      <c r="V642" s="77" t="str">
        <f t="shared" si="176"/>
        <v/>
      </c>
      <c r="W642" s="37" t="str">
        <f t="shared" si="177"/>
        <v/>
      </c>
      <c r="X642" s="7" t="str">
        <f t="shared" si="178"/>
        <v/>
      </c>
      <c r="Y642" s="37" t="str">
        <f t="shared" si="179"/>
        <v/>
      </c>
      <c r="AA642" s="54" t="str">
        <f t="shared" si="180"/>
        <v/>
      </c>
      <c r="AC642" s="121" t="str">
        <f t="shared" si="181"/>
        <v/>
      </c>
      <c r="AD642" s="111" t="str">
        <f t="shared" si="182"/>
        <v/>
      </c>
      <c r="AE642" s="122" t="str">
        <f t="shared" si="183"/>
        <v/>
      </c>
      <c r="AF642" s="123" t="str">
        <f t="shared" si="184"/>
        <v>Qtr 1</v>
      </c>
      <c r="AG642" s="122" t="str">
        <f t="shared" si="185"/>
        <v/>
      </c>
      <c r="AI642" s="124" t="str">
        <f t="shared" si="186"/>
        <v/>
      </c>
      <c r="AK642" s="103" t="str">
        <f t="shared" si="187"/>
        <v/>
      </c>
      <c r="AL642" s="104" t="str">
        <f t="shared" si="188"/>
        <v/>
      </c>
      <c r="AN642" s="37" t="str">
        <f>IF(AK642="", "", COUNTIF(AK$11:AK$8010, "&lt;"&amp;AK642)+1+COUNTIF(AK$11:AK642, AK642)-1)</f>
        <v/>
      </c>
      <c r="AO642" s="37" t="str">
        <f>IF(AL642="", "", COUNTIF(AL$11:AL$8010, "&gt;"&amp;AL642)+1+COUNTIF(AL$11:AL642, AL642)-1)</f>
        <v/>
      </c>
    </row>
    <row r="643" spans="1:41" x14ac:dyDescent="0.55000000000000004">
      <c r="A643" s="5"/>
      <c r="B643" s="284"/>
      <c r="C643" s="285"/>
      <c r="D643" s="286"/>
      <c r="E643" s="287"/>
      <c r="F643" s="288"/>
      <c r="G643" s="5"/>
      <c r="J643" s="7" t="str">
        <f t="shared" si="171"/>
        <v/>
      </c>
      <c r="K643" s="48" t="str">
        <f t="shared" si="172"/>
        <v/>
      </c>
      <c r="L643" s="48" t="str">
        <f t="shared" si="173"/>
        <v/>
      </c>
      <c r="M643" s="49" t="str">
        <f t="shared" si="174"/>
        <v/>
      </c>
      <c r="U643" s="103" t="str">
        <f t="shared" si="175"/>
        <v/>
      </c>
      <c r="V643" s="77" t="str">
        <f t="shared" si="176"/>
        <v/>
      </c>
      <c r="W643" s="37" t="str">
        <f t="shared" si="177"/>
        <v/>
      </c>
      <c r="X643" s="7" t="str">
        <f t="shared" si="178"/>
        <v/>
      </c>
      <c r="Y643" s="37" t="str">
        <f t="shared" si="179"/>
        <v/>
      </c>
      <c r="AA643" s="54" t="str">
        <f t="shared" si="180"/>
        <v/>
      </c>
      <c r="AC643" s="121" t="str">
        <f t="shared" si="181"/>
        <v/>
      </c>
      <c r="AD643" s="111" t="str">
        <f t="shared" si="182"/>
        <v/>
      </c>
      <c r="AE643" s="122" t="str">
        <f t="shared" si="183"/>
        <v/>
      </c>
      <c r="AF643" s="123" t="str">
        <f t="shared" si="184"/>
        <v>Qtr 1</v>
      </c>
      <c r="AG643" s="122" t="str">
        <f t="shared" si="185"/>
        <v/>
      </c>
      <c r="AI643" s="124" t="str">
        <f t="shared" si="186"/>
        <v/>
      </c>
      <c r="AK643" s="103" t="str">
        <f t="shared" si="187"/>
        <v/>
      </c>
      <c r="AL643" s="104" t="str">
        <f t="shared" si="188"/>
        <v/>
      </c>
      <c r="AN643" s="37" t="str">
        <f>IF(AK643="", "", COUNTIF(AK$11:AK$8010, "&lt;"&amp;AK643)+1+COUNTIF(AK$11:AK643, AK643)-1)</f>
        <v/>
      </c>
      <c r="AO643" s="37" t="str">
        <f>IF(AL643="", "", COUNTIF(AL$11:AL$8010, "&gt;"&amp;AL643)+1+COUNTIF(AL$11:AL643, AL643)-1)</f>
        <v/>
      </c>
    </row>
    <row r="644" spans="1:41" x14ac:dyDescent="0.55000000000000004">
      <c r="A644" s="5"/>
      <c r="B644" s="284"/>
      <c r="C644" s="285"/>
      <c r="D644" s="286"/>
      <c r="E644" s="287"/>
      <c r="F644" s="288"/>
      <c r="G644" s="5"/>
      <c r="J644" s="7" t="str">
        <f t="shared" si="171"/>
        <v/>
      </c>
      <c r="K644" s="48" t="str">
        <f t="shared" si="172"/>
        <v/>
      </c>
      <c r="L644" s="48" t="str">
        <f t="shared" si="173"/>
        <v/>
      </c>
      <c r="M644" s="49" t="str">
        <f t="shared" si="174"/>
        <v/>
      </c>
      <c r="U644" s="103" t="str">
        <f t="shared" si="175"/>
        <v/>
      </c>
      <c r="V644" s="77" t="str">
        <f t="shared" si="176"/>
        <v/>
      </c>
      <c r="W644" s="37" t="str">
        <f t="shared" si="177"/>
        <v/>
      </c>
      <c r="X644" s="7" t="str">
        <f t="shared" si="178"/>
        <v/>
      </c>
      <c r="Y644" s="37" t="str">
        <f t="shared" si="179"/>
        <v/>
      </c>
      <c r="AA644" s="54" t="str">
        <f t="shared" si="180"/>
        <v/>
      </c>
      <c r="AC644" s="121" t="str">
        <f t="shared" si="181"/>
        <v/>
      </c>
      <c r="AD644" s="111" t="str">
        <f t="shared" si="182"/>
        <v/>
      </c>
      <c r="AE644" s="122" t="str">
        <f t="shared" si="183"/>
        <v/>
      </c>
      <c r="AF644" s="123" t="str">
        <f t="shared" si="184"/>
        <v>Qtr 1</v>
      </c>
      <c r="AG644" s="122" t="str">
        <f t="shared" si="185"/>
        <v/>
      </c>
      <c r="AI644" s="124" t="str">
        <f t="shared" si="186"/>
        <v/>
      </c>
      <c r="AK644" s="103" t="str">
        <f t="shared" si="187"/>
        <v/>
      </c>
      <c r="AL644" s="104" t="str">
        <f t="shared" si="188"/>
        <v/>
      </c>
      <c r="AN644" s="37" t="str">
        <f>IF(AK644="", "", COUNTIF(AK$11:AK$8010, "&lt;"&amp;AK644)+1+COUNTIF(AK$11:AK644, AK644)-1)</f>
        <v/>
      </c>
      <c r="AO644" s="37" t="str">
        <f>IF(AL644="", "", COUNTIF(AL$11:AL$8010, "&gt;"&amp;AL644)+1+COUNTIF(AL$11:AL644, AL644)-1)</f>
        <v/>
      </c>
    </row>
    <row r="645" spans="1:41" x14ac:dyDescent="0.55000000000000004">
      <c r="A645" s="5"/>
      <c r="B645" s="284"/>
      <c r="C645" s="285"/>
      <c r="D645" s="286"/>
      <c r="E645" s="287"/>
      <c r="F645" s="288"/>
      <c r="G645" s="5"/>
      <c r="J645" s="7" t="str">
        <f t="shared" si="171"/>
        <v/>
      </c>
      <c r="K645" s="48" t="str">
        <f t="shared" si="172"/>
        <v/>
      </c>
      <c r="L645" s="48" t="str">
        <f t="shared" si="173"/>
        <v/>
      </c>
      <c r="M645" s="49" t="str">
        <f t="shared" si="174"/>
        <v/>
      </c>
      <c r="U645" s="103" t="str">
        <f t="shared" si="175"/>
        <v/>
      </c>
      <c r="V645" s="77" t="str">
        <f t="shared" si="176"/>
        <v/>
      </c>
      <c r="W645" s="37" t="str">
        <f t="shared" si="177"/>
        <v/>
      </c>
      <c r="X645" s="7" t="str">
        <f t="shared" si="178"/>
        <v/>
      </c>
      <c r="Y645" s="37" t="str">
        <f t="shared" si="179"/>
        <v/>
      </c>
      <c r="AA645" s="54" t="str">
        <f t="shared" si="180"/>
        <v/>
      </c>
      <c r="AC645" s="121" t="str">
        <f t="shared" si="181"/>
        <v/>
      </c>
      <c r="AD645" s="111" t="str">
        <f t="shared" si="182"/>
        <v/>
      </c>
      <c r="AE645" s="122" t="str">
        <f t="shared" si="183"/>
        <v/>
      </c>
      <c r="AF645" s="123" t="str">
        <f t="shared" si="184"/>
        <v>Qtr 1</v>
      </c>
      <c r="AG645" s="122" t="str">
        <f t="shared" si="185"/>
        <v/>
      </c>
      <c r="AI645" s="124" t="str">
        <f t="shared" si="186"/>
        <v/>
      </c>
      <c r="AK645" s="103" t="str">
        <f t="shared" si="187"/>
        <v/>
      </c>
      <c r="AL645" s="104" t="str">
        <f t="shared" si="188"/>
        <v/>
      </c>
      <c r="AN645" s="37" t="str">
        <f>IF(AK645="", "", COUNTIF(AK$11:AK$8010, "&lt;"&amp;AK645)+1+COUNTIF(AK$11:AK645, AK645)-1)</f>
        <v/>
      </c>
      <c r="AO645" s="37" t="str">
        <f>IF(AL645="", "", COUNTIF(AL$11:AL$8010, "&gt;"&amp;AL645)+1+COUNTIF(AL$11:AL645, AL645)-1)</f>
        <v/>
      </c>
    </row>
    <row r="646" spans="1:41" x14ac:dyDescent="0.55000000000000004">
      <c r="A646" s="5"/>
      <c r="B646" s="284"/>
      <c r="C646" s="285"/>
      <c r="D646" s="286"/>
      <c r="E646" s="287"/>
      <c r="F646" s="288"/>
      <c r="G646" s="5"/>
      <c r="J646" s="7" t="str">
        <f t="shared" si="171"/>
        <v/>
      </c>
      <c r="K646" s="48" t="str">
        <f t="shared" si="172"/>
        <v/>
      </c>
      <c r="L646" s="48" t="str">
        <f t="shared" si="173"/>
        <v/>
      </c>
      <c r="M646" s="49" t="str">
        <f t="shared" si="174"/>
        <v/>
      </c>
      <c r="U646" s="103" t="str">
        <f t="shared" si="175"/>
        <v/>
      </c>
      <c r="V646" s="77" t="str">
        <f t="shared" si="176"/>
        <v/>
      </c>
      <c r="W646" s="37" t="str">
        <f t="shared" si="177"/>
        <v/>
      </c>
      <c r="X646" s="7" t="str">
        <f t="shared" si="178"/>
        <v/>
      </c>
      <c r="Y646" s="37" t="str">
        <f t="shared" si="179"/>
        <v/>
      </c>
      <c r="AA646" s="54" t="str">
        <f t="shared" si="180"/>
        <v/>
      </c>
      <c r="AC646" s="121" t="str">
        <f t="shared" si="181"/>
        <v/>
      </c>
      <c r="AD646" s="111" t="str">
        <f t="shared" si="182"/>
        <v/>
      </c>
      <c r="AE646" s="122" t="str">
        <f t="shared" si="183"/>
        <v/>
      </c>
      <c r="AF646" s="123" t="str">
        <f t="shared" si="184"/>
        <v>Qtr 1</v>
      </c>
      <c r="AG646" s="122" t="str">
        <f t="shared" si="185"/>
        <v/>
      </c>
      <c r="AI646" s="124" t="str">
        <f t="shared" si="186"/>
        <v/>
      </c>
      <c r="AK646" s="103" t="str">
        <f t="shared" si="187"/>
        <v/>
      </c>
      <c r="AL646" s="104" t="str">
        <f t="shared" si="188"/>
        <v/>
      </c>
      <c r="AN646" s="37" t="str">
        <f>IF(AK646="", "", COUNTIF(AK$11:AK$8010, "&lt;"&amp;AK646)+1+COUNTIF(AK$11:AK646, AK646)-1)</f>
        <v/>
      </c>
      <c r="AO646" s="37" t="str">
        <f>IF(AL646="", "", COUNTIF(AL$11:AL$8010, "&gt;"&amp;AL646)+1+COUNTIF(AL$11:AL646, AL646)-1)</f>
        <v/>
      </c>
    </row>
    <row r="647" spans="1:41" x14ac:dyDescent="0.55000000000000004">
      <c r="A647" s="5"/>
      <c r="B647" s="284"/>
      <c r="C647" s="285"/>
      <c r="D647" s="286"/>
      <c r="E647" s="287"/>
      <c r="F647" s="288"/>
      <c r="G647" s="5"/>
      <c r="J647" s="7" t="str">
        <f t="shared" si="171"/>
        <v/>
      </c>
      <c r="K647" s="48" t="str">
        <f t="shared" si="172"/>
        <v/>
      </c>
      <c r="L647" s="48" t="str">
        <f t="shared" si="173"/>
        <v/>
      </c>
      <c r="M647" s="49" t="str">
        <f t="shared" si="174"/>
        <v/>
      </c>
      <c r="U647" s="103" t="str">
        <f t="shared" si="175"/>
        <v/>
      </c>
      <c r="V647" s="77" t="str">
        <f t="shared" si="176"/>
        <v/>
      </c>
      <c r="W647" s="37" t="str">
        <f t="shared" si="177"/>
        <v/>
      </c>
      <c r="X647" s="7" t="str">
        <f t="shared" si="178"/>
        <v/>
      </c>
      <c r="Y647" s="37" t="str">
        <f t="shared" si="179"/>
        <v/>
      </c>
      <c r="AA647" s="54" t="str">
        <f t="shared" si="180"/>
        <v/>
      </c>
      <c r="AC647" s="121" t="str">
        <f t="shared" si="181"/>
        <v/>
      </c>
      <c r="AD647" s="111" t="str">
        <f t="shared" si="182"/>
        <v/>
      </c>
      <c r="AE647" s="122" t="str">
        <f t="shared" si="183"/>
        <v/>
      </c>
      <c r="AF647" s="123" t="str">
        <f t="shared" si="184"/>
        <v>Qtr 1</v>
      </c>
      <c r="AG647" s="122" t="str">
        <f t="shared" si="185"/>
        <v/>
      </c>
      <c r="AI647" s="124" t="str">
        <f t="shared" si="186"/>
        <v/>
      </c>
      <c r="AK647" s="103" t="str">
        <f t="shared" si="187"/>
        <v/>
      </c>
      <c r="AL647" s="104" t="str">
        <f t="shared" si="188"/>
        <v/>
      </c>
      <c r="AN647" s="37" t="str">
        <f>IF(AK647="", "", COUNTIF(AK$11:AK$8010, "&lt;"&amp;AK647)+1+COUNTIF(AK$11:AK647, AK647)-1)</f>
        <v/>
      </c>
      <c r="AO647" s="37" t="str">
        <f>IF(AL647="", "", COUNTIF(AL$11:AL$8010, "&gt;"&amp;AL647)+1+COUNTIF(AL$11:AL647, AL647)-1)</f>
        <v/>
      </c>
    </row>
    <row r="648" spans="1:41" x14ac:dyDescent="0.55000000000000004">
      <c r="A648" s="5"/>
      <c r="B648" s="284"/>
      <c r="C648" s="285"/>
      <c r="D648" s="286"/>
      <c r="E648" s="287"/>
      <c r="F648" s="288"/>
      <c r="G648" s="5"/>
      <c r="J648" s="7" t="str">
        <f t="shared" si="171"/>
        <v/>
      </c>
      <c r="K648" s="48" t="str">
        <f t="shared" si="172"/>
        <v/>
      </c>
      <c r="L648" s="48" t="str">
        <f t="shared" si="173"/>
        <v/>
      </c>
      <c r="M648" s="49" t="str">
        <f t="shared" si="174"/>
        <v/>
      </c>
      <c r="U648" s="103" t="str">
        <f t="shared" si="175"/>
        <v/>
      </c>
      <c r="V648" s="77" t="str">
        <f t="shared" si="176"/>
        <v/>
      </c>
      <c r="W648" s="37" t="str">
        <f t="shared" si="177"/>
        <v/>
      </c>
      <c r="X648" s="7" t="str">
        <f t="shared" si="178"/>
        <v/>
      </c>
      <c r="Y648" s="37" t="str">
        <f t="shared" si="179"/>
        <v/>
      </c>
      <c r="AA648" s="54" t="str">
        <f t="shared" si="180"/>
        <v/>
      </c>
      <c r="AC648" s="121" t="str">
        <f t="shared" si="181"/>
        <v/>
      </c>
      <c r="AD648" s="111" t="str">
        <f t="shared" si="182"/>
        <v/>
      </c>
      <c r="AE648" s="122" t="str">
        <f t="shared" si="183"/>
        <v/>
      </c>
      <c r="AF648" s="123" t="str">
        <f t="shared" si="184"/>
        <v>Qtr 1</v>
      </c>
      <c r="AG648" s="122" t="str">
        <f t="shared" si="185"/>
        <v/>
      </c>
      <c r="AI648" s="124" t="str">
        <f t="shared" si="186"/>
        <v/>
      </c>
      <c r="AK648" s="103" t="str">
        <f t="shared" si="187"/>
        <v/>
      </c>
      <c r="AL648" s="104" t="str">
        <f t="shared" si="188"/>
        <v/>
      </c>
      <c r="AN648" s="37" t="str">
        <f>IF(AK648="", "", COUNTIF(AK$11:AK$8010, "&lt;"&amp;AK648)+1+COUNTIF(AK$11:AK648, AK648)-1)</f>
        <v/>
      </c>
      <c r="AO648" s="37" t="str">
        <f>IF(AL648="", "", COUNTIF(AL$11:AL$8010, "&gt;"&amp;AL648)+1+COUNTIF(AL$11:AL648, AL648)-1)</f>
        <v/>
      </c>
    </row>
    <row r="649" spans="1:41" x14ac:dyDescent="0.55000000000000004">
      <c r="A649" s="5"/>
      <c r="B649" s="284"/>
      <c r="C649" s="285"/>
      <c r="D649" s="286"/>
      <c r="E649" s="287"/>
      <c r="F649" s="288"/>
      <c r="G649" s="5"/>
      <c r="J649" s="7" t="str">
        <f t="shared" si="171"/>
        <v/>
      </c>
      <c r="K649" s="48" t="str">
        <f t="shared" si="172"/>
        <v/>
      </c>
      <c r="L649" s="48" t="str">
        <f t="shared" si="173"/>
        <v/>
      </c>
      <c r="M649" s="49" t="str">
        <f t="shared" si="174"/>
        <v/>
      </c>
      <c r="U649" s="103" t="str">
        <f t="shared" si="175"/>
        <v/>
      </c>
      <c r="V649" s="77" t="str">
        <f t="shared" si="176"/>
        <v/>
      </c>
      <c r="W649" s="37" t="str">
        <f t="shared" si="177"/>
        <v/>
      </c>
      <c r="X649" s="7" t="str">
        <f t="shared" si="178"/>
        <v/>
      </c>
      <c r="Y649" s="37" t="str">
        <f t="shared" si="179"/>
        <v/>
      </c>
      <c r="AA649" s="54" t="str">
        <f t="shared" si="180"/>
        <v/>
      </c>
      <c r="AC649" s="121" t="str">
        <f t="shared" si="181"/>
        <v/>
      </c>
      <c r="AD649" s="111" t="str">
        <f t="shared" si="182"/>
        <v/>
      </c>
      <c r="AE649" s="122" t="str">
        <f t="shared" si="183"/>
        <v/>
      </c>
      <c r="AF649" s="123" t="str">
        <f t="shared" si="184"/>
        <v>Qtr 1</v>
      </c>
      <c r="AG649" s="122" t="str">
        <f t="shared" si="185"/>
        <v/>
      </c>
      <c r="AI649" s="124" t="str">
        <f t="shared" si="186"/>
        <v/>
      </c>
      <c r="AK649" s="103" t="str">
        <f t="shared" si="187"/>
        <v/>
      </c>
      <c r="AL649" s="104" t="str">
        <f t="shared" si="188"/>
        <v/>
      </c>
      <c r="AN649" s="37" t="str">
        <f>IF(AK649="", "", COUNTIF(AK$11:AK$8010, "&lt;"&amp;AK649)+1+COUNTIF(AK$11:AK649, AK649)-1)</f>
        <v/>
      </c>
      <c r="AO649" s="37" t="str">
        <f>IF(AL649="", "", COUNTIF(AL$11:AL$8010, "&gt;"&amp;AL649)+1+COUNTIF(AL$11:AL649, AL649)-1)</f>
        <v/>
      </c>
    </row>
    <row r="650" spans="1:41" x14ac:dyDescent="0.55000000000000004">
      <c r="A650" s="5"/>
      <c r="B650" s="284"/>
      <c r="C650" s="285"/>
      <c r="D650" s="286"/>
      <c r="E650" s="287"/>
      <c r="F650" s="288"/>
      <c r="G650" s="5"/>
      <c r="J650" s="7" t="str">
        <f t="shared" si="171"/>
        <v/>
      </c>
      <c r="K650" s="48" t="str">
        <f t="shared" si="172"/>
        <v/>
      </c>
      <c r="L650" s="48" t="str">
        <f t="shared" si="173"/>
        <v/>
      </c>
      <c r="M650" s="49" t="str">
        <f t="shared" si="174"/>
        <v/>
      </c>
      <c r="U650" s="103" t="str">
        <f t="shared" si="175"/>
        <v/>
      </c>
      <c r="V650" s="77" t="str">
        <f t="shared" si="176"/>
        <v/>
      </c>
      <c r="W650" s="37" t="str">
        <f t="shared" si="177"/>
        <v/>
      </c>
      <c r="X650" s="7" t="str">
        <f t="shared" si="178"/>
        <v/>
      </c>
      <c r="Y650" s="37" t="str">
        <f t="shared" si="179"/>
        <v/>
      </c>
      <c r="AA650" s="54" t="str">
        <f t="shared" si="180"/>
        <v/>
      </c>
      <c r="AC650" s="121" t="str">
        <f t="shared" si="181"/>
        <v/>
      </c>
      <c r="AD650" s="111" t="str">
        <f t="shared" si="182"/>
        <v/>
      </c>
      <c r="AE650" s="122" t="str">
        <f t="shared" si="183"/>
        <v/>
      </c>
      <c r="AF650" s="123" t="str">
        <f t="shared" si="184"/>
        <v>Qtr 1</v>
      </c>
      <c r="AG650" s="122" t="str">
        <f t="shared" si="185"/>
        <v/>
      </c>
      <c r="AI650" s="124" t="str">
        <f t="shared" si="186"/>
        <v/>
      </c>
      <c r="AK650" s="103" t="str">
        <f t="shared" si="187"/>
        <v/>
      </c>
      <c r="AL650" s="104" t="str">
        <f t="shared" si="188"/>
        <v/>
      </c>
      <c r="AN650" s="37" t="str">
        <f>IF(AK650="", "", COUNTIF(AK$11:AK$8010, "&lt;"&amp;AK650)+1+COUNTIF(AK$11:AK650, AK650)-1)</f>
        <v/>
      </c>
      <c r="AO650" s="37" t="str">
        <f>IF(AL650="", "", COUNTIF(AL$11:AL$8010, "&gt;"&amp;AL650)+1+COUNTIF(AL$11:AL650, AL650)-1)</f>
        <v/>
      </c>
    </row>
    <row r="651" spans="1:41" x14ac:dyDescent="0.55000000000000004">
      <c r="A651" s="5"/>
      <c r="B651" s="284"/>
      <c r="C651" s="285"/>
      <c r="D651" s="286"/>
      <c r="E651" s="287"/>
      <c r="F651" s="288"/>
      <c r="G651" s="5"/>
      <c r="J651" s="7" t="str">
        <f t="shared" si="171"/>
        <v/>
      </c>
      <c r="K651" s="48" t="str">
        <f t="shared" si="172"/>
        <v/>
      </c>
      <c r="L651" s="48" t="str">
        <f t="shared" si="173"/>
        <v/>
      </c>
      <c r="M651" s="49" t="str">
        <f t="shared" si="174"/>
        <v/>
      </c>
      <c r="U651" s="103" t="str">
        <f t="shared" si="175"/>
        <v/>
      </c>
      <c r="V651" s="77" t="str">
        <f t="shared" si="176"/>
        <v/>
      </c>
      <c r="W651" s="37" t="str">
        <f t="shared" si="177"/>
        <v/>
      </c>
      <c r="X651" s="7" t="str">
        <f t="shared" si="178"/>
        <v/>
      </c>
      <c r="Y651" s="37" t="str">
        <f t="shared" si="179"/>
        <v/>
      </c>
      <c r="AA651" s="54" t="str">
        <f t="shared" si="180"/>
        <v/>
      </c>
      <c r="AC651" s="121" t="str">
        <f t="shared" si="181"/>
        <v/>
      </c>
      <c r="AD651" s="111" t="str">
        <f t="shared" si="182"/>
        <v/>
      </c>
      <c r="AE651" s="122" t="str">
        <f t="shared" si="183"/>
        <v/>
      </c>
      <c r="AF651" s="123" t="str">
        <f t="shared" si="184"/>
        <v>Qtr 1</v>
      </c>
      <c r="AG651" s="122" t="str">
        <f t="shared" si="185"/>
        <v/>
      </c>
      <c r="AI651" s="124" t="str">
        <f t="shared" si="186"/>
        <v/>
      </c>
      <c r="AK651" s="103" t="str">
        <f t="shared" si="187"/>
        <v/>
      </c>
      <c r="AL651" s="104" t="str">
        <f t="shared" si="188"/>
        <v/>
      </c>
      <c r="AN651" s="37" t="str">
        <f>IF(AK651="", "", COUNTIF(AK$11:AK$8010, "&lt;"&amp;AK651)+1+COUNTIF(AK$11:AK651, AK651)-1)</f>
        <v/>
      </c>
      <c r="AO651" s="37" t="str">
        <f>IF(AL651="", "", COUNTIF(AL$11:AL$8010, "&gt;"&amp;AL651)+1+COUNTIF(AL$11:AL651, AL651)-1)</f>
        <v/>
      </c>
    </row>
    <row r="652" spans="1:41" x14ac:dyDescent="0.55000000000000004">
      <c r="A652" s="5"/>
      <c r="B652" s="284"/>
      <c r="C652" s="285"/>
      <c r="D652" s="286"/>
      <c r="E652" s="287"/>
      <c r="F652" s="288"/>
      <c r="G652" s="5"/>
      <c r="J652" s="7" t="str">
        <f t="shared" ref="J652:J715" si="189">IF(B652="", "", IF(OR(B652&lt;$O$4, B652&gt;$O$5), "X", ""))</f>
        <v/>
      </c>
      <c r="K652" s="48" t="str">
        <f t="shared" ref="K652:K715" si="190">IF(C652="", "", IF(COUNTIF($O$10:$O$510, C652)=0, "X", ""))</f>
        <v/>
      </c>
      <c r="L652" s="48" t="str">
        <f t="shared" ref="L652:L715" si="191">IF(D652="", "", IF(COUNTIF($Q$10:$Q$15, D652)=0, "X", ""))</f>
        <v/>
      </c>
      <c r="M652" s="49" t="str">
        <f t="shared" ref="M652:M715" si="192">IF(E652="", "", IF(COUNTIF($S$10:$S$20, E652)=0, "X", ""))</f>
        <v/>
      </c>
      <c r="U652" s="103" t="str">
        <f t="shared" ref="U652:U715" si="193">IF($Q$4="", "", IF($C652=$Q$4, IF($E652&lt;0, $E652, ""), ""))</f>
        <v/>
      </c>
      <c r="V652" s="77" t="str">
        <f t="shared" ref="V652:V715" si="194">IF($Q$4="", "", IF($C652=$Q$4, IF($E652&gt;0, $E652, ""), ""))</f>
        <v/>
      </c>
      <c r="W652" s="37" t="str">
        <f t="shared" ref="W652:W715" si="195">IF($Q$4="", "", IF($C652=$Q$4, IF($B652="", "", TEXT($B652, "mmm yyyy")), ""))</f>
        <v/>
      </c>
      <c r="X652" s="7" t="str">
        <f t="shared" ref="X652:X715" si="196">IF(OR($Q$4="", $B652=""), "", IF($C652=$Q$4, IF(AND($B652&gt;=$V$2, $B652&lt;=$W$2), $U$2, IF(AND($B652&gt;=$V$3, $B652&lt;=$W$3), $U$3, IF(AND($B652&gt;=$V$4, $B652&lt;=$W$4), $U$4, IF(AND($B652&gt;=$V$5, $B652&lt;=$W$5), $U$5, "")))), ""))</f>
        <v/>
      </c>
      <c r="Y652" s="37" t="str">
        <f t="shared" ref="Y652:Y715" si="197">IF($Q$4="", "", IF($C652=$Q$4, IF($D652="", "", $D652), ""))</f>
        <v/>
      </c>
      <c r="AA652" s="54" t="str">
        <f t="shared" ref="AA652:AA715" si="198">IF(OR($X652="", $Y652=""), "", CONCATENATE($Y652, " - ", $X652))</f>
        <v/>
      </c>
      <c r="AC652" s="121" t="str">
        <f t="shared" ref="AC652:AC715" si="199">IF($E652&lt;0, $E652, "")</f>
        <v/>
      </c>
      <c r="AD652" s="111" t="str">
        <f t="shared" ref="AD652:AD715" si="200">IF($E652&gt;0, $E652, "")</f>
        <v/>
      </c>
      <c r="AE652" s="122" t="str">
        <f t="shared" ref="AE652:AE715" si="201">IF($B652="", "", TEXT($B652, "mmm yyyy"))</f>
        <v/>
      </c>
      <c r="AF652" s="123" t="str">
        <f t="shared" ref="AF652:AF715" si="202">IF(AND($B652&gt;=$V$2, $B652&lt;=$W$2), $U$2, IF(AND($B652&gt;=$V$3, $B652&lt;=$W$3), $U$3, IF(AND($B652&gt;=$V$4, $B652&lt;=$W$4), $U$4, IF(AND($B652&gt;=$V$5, $B652&lt;=$W$5), $U$5, ""))))</f>
        <v>Qtr 1</v>
      </c>
      <c r="AG652" s="122" t="str">
        <f t="shared" ref="AG652:AG715" si="203">IF($D652="", "", $D652)</f>
        <v/>
      </c>
      <c r="AI652" s="124" t="str">
        <f t="shared" ref="AI652:AI715" si="204">IF(OR($AF652="", $AG652=""), "", CONCATENATE($AG652, " - ", $AF652))</f>
        <v/>
      </c>
      <c r="AK652" s="103" t="str">
        <f t="shared" ref="AK652:AK715" si="205">IF($AK$7="", U652, IF($AK$7=$X652, U652, ""))</f>
        <v/>
      </c>
      <c r="AL652" s="104" t="str">
        <f t="shared" ref="AL652:AL715" si="206">IF($AK$7="", V652, IF($AK$7=$X652, V652, ""))</f>
        <v/>
      </c>
      <c r="AN652" s="37" t="str">
        <f>IF(AK652="", "", COUNTIF(AK$11:AK$8010, "&lt;"&amp;AK652)+1+COUNTIF(AK$11:AK652, AK652)-1)</f>
        <v/>
      </c>
      <c r="AO652" s="37" t="str">
        <f>IF(AL652="", "", COUNTIF(AL$11:AL$8010, "&gt;"&amp;AL652)+1+COUNTIF(AL$11:AL652, AL652)-1)</f>
        <v/>
      </c>
    </row>
    <row r="653" spans="1:41" x14ac:dyDescent="0.55000000000000004">
      <c r="A653" s="5"/>
      <c r="B653" s="284"/>
      <c r="C653" s="285"/>
      <c r="D653" s="286"/>
      <c r="E653" s="287"/>
      <c r="F653" s="288"/>
      <c r="G653" s="5"/>
      <c r="J653" s="7" t="str">
        <f t="shared" si="189"/>
        <v/>
      </c>
      <c r="K653" s="48" t="str">
        <f t="shared" si="190"/>
        <v/>
      </c>
      <c r="L653" s="48" t="str">
        <f t="shared" si="191"/>
        <v/>
      </c>
      <c r="M653" s="49" t="str">
        <f t="shared" si="192"/>
        <v/>
      </c>
      <c r="U653" s="103" t="str">
        <f t="shared" si="193"/>
        <v/>
      </c>
      <c r="V653" s="77" t="str">
        <f t="shared" si="194"/>
        <v/>
      </c>
      <c r="W653" s="37" t="str">
        <f t="shared" si="195"/>
        <v/>
      </c>
      <c r="X653" s="7" t="str">
        <f t="shared" si="196"/>
        <v/>
      </c>
      <c r="Y653" s="37" t="str">
        <f t="shared" si="197"/>
        <v/>
      </c>
      <c r="AA653" s="54" t="str">
        <f t="shared" si="198"/>
        <v/>
      </c>
      <c r="AC653" s="121" t="str">
        <f t="shared" si="199"/>
        <v/>
      </c>
      <c r="AD653" s="111" t="str">
        <f t="shared" si="200"/>
        <v/>
      </c>
      <c r="AE653" s="122" t="str">
        <f t="shared" si="201"/>
        <v/>
      </c>
      <c r="AF653" s="123" t="str">
        <f t="shared" si="202"/>
        <v>Qtr 1</v>
      </c>
      <c r="AG653" s="122" t="str">
        <f t="shared" si="203"/>
        <v/>
      </c>
      <c r="AI653" s="124" t="str">
        <f t="shared" si="204"/>
        <v/>
      </c>
      <c r="AK653" s="103" t="str">
        <f t="shared" si="205"/>
        <v/>
      </c>
      <c r="AL653" s="104" t="str">
        <f t="shared" si="206"/>
        <v/>
      </c>
      <c r="AN653" s="37" t="str">
        <f>IF(AK653="", "", COUNTIF(AK$11:AK$8010, "&lt;"&amp;AK653)+1+COUNTIF(AK$11:AK653, AK653)-1)</f>
        <v/>
      </c>
      <c r="AO653" s="37" t="str">
        <f>IF(AL653="", "", COUNTIF(AL$11:AL$8010, "&gt;"&amp;AL653)+1+COUNTIF(AL$11:AL653, AL653)-1)</f>
        <v/>
      </c>
    </row>
    <row r="654" spans="1:41" x14ac:dyDescent="0.55000000000000004">
      <c r="A654" s="5"/>
      <c r="B654" s="284"/>
      <c r="C654" s="285"/>
      <c r="D654" s="286"/>
      <c r="E654" s="287"/>
      <c r="F654" s="288"/>
      <c r="G654" s="5"/>
      <c r="J654" s="7" t="str">
        <f t="shared" si="189"/>
        <v/>
      </c>
      <c r="K654" s="48" t="str">
        <f t="shared" si="190"/>
        <v/>
      </c>
      <c r="L654" s="48" t="str">
        <f t="shared" si="191"/>
        <v/>
      </c>
      <c r="M654" s="49" t="str">
        <f t="shared" si="192"/>
        <v/>
      </c>
      <c r="U654" s="103" t="str">
        <f t="shared" si="193"/>
        <v/>
      </c>
      <c r="V654" s="77" t="str">
        <f t="shared" si="194"/>
        <v/>
      </c>
      <c r="W654" s="37" t="str">
        <f t="shared" si="195"/>
        <v/>
      </c>
      <c r="X654" s="7" t="str">
        <f t="shared" si="196"/>
        <v/>
      </c>
      <c r="Y654" s="37" t="str">
        <f t="shared" si="197"/>
        <v/>
      </c>
      <c r="AA654" s="54" t="str">
        <f t="shared" si="198"/>
        <v/>
      </c>
      <c r="AC654" s="121" t="str">
        <f t="shared" si="199"/>
        <v/>
      </c>
      <c r="AD654" s="111" t="str">
        <f t="shared" si="200"/>
        <v/>
      </c>
      <c r="AE654" s="122" t="str">
        <f t="shared" si="201"/>
        <v/>
      </c>
      <c r="AF654" s="123" t="str">
        <f t="shared" si="202"/>
        <v>Qtr 1</v>
      </c>
      <c r="AG654" s="122" t="str">
        <f t="shared" si="203"/>
        <v/>
      </c>
      <c r="AI654" s="124" t="str">
        <f t="shared" si="204"/>
        <v/>
      </c>
      <c r="AK654" s="103" t="str">
        <f t="shared" si="205"/>
        <v/>
      </c>
      <c r="AL654" s="104" t="str">
        <f t="shared" si="206"/>
        <v/>
      </c>
      <c r="AN654" s="37" t="str">
        <f>IF(AK654="", "", COUNTIF(AK$11:AK$8010, "&lt;"&amp;AK654)+1+COUNTIF(AK$11:AK654, AK654)-1)</f>
        <v/>
      </c>
      <c r="AO654" s="37" t="str">
        <f>IF(AL654="", "", COUNTIF(AL$11:AL$8010, "&gt;"&amp;AL654)+1+COUNTIF(AL$11:AL654, AL654)-1)</f>
        <v/>
      </c>
    </row>
    <row r="655" spans="1:41" x14ac:dyDescent="0.55000000000000004">
      <c r="A655" s="5"/>
      <c r="B655" s="284"/>
      <c r="C655" s="285"/>
      <c r="D655" s="286"/>
      <c r="E655" s="287"/>
      <c r="F655" s="288"/>
      <c r="G655" s="5"/>
      <c r="J655" s="7" t="str">
        <f t="shared" si="189"/>
        <v/>
      </c>
      <c r="K655" s="48" t="str">
        <f t="shared" si="190"/>
        <v/>
      </c>
      <c r="L655" s="48" t="str">
        <f t="shared" si="191"/>
        <v/>
      </c>
      <c r="M655" s="49" t="str">
        <f t="shared" si="192"/>
        <v/>
      </c>
      <c r="U655" s="103" t="str">
        <f t="shared" si="193"/>
        <v/>
      </c>
      <c r="V655" s="77" t="str">
        <f t="shared" si="194"/>
        <v/>
      </c>
      <c r="W655" s="37" t="str">
        <f t="shared" si="195"/>
        <v/>
      </c>
      <c r="X655" s="7" t="str">
        <f t="shared" si="196"/>
        <v/>
      </c>
      <c r="Y655" s="37" t="str">
        <f t="shared" si="197"/>
        <v/>
      </c>
      <c r="AA655" s="54" t="str">
        <f t="shared" si="198"/>
        <v/>
      </c>
      <c r="AC655" s="121" t="str">
        <f t="shared" si="199"/>
        <v/>
      </c>
      <c r="AD655" s="111" t="str">
        <f t="shared" si="200"/>
        <v/>
      </c>
      <c r="AE655" s="122" t="str">
        <f t="shared" si="201"/>
        <v/>
      </c>
      <c r="AF655" s="123" t="str">
        <f t="shared" si="202"/>
        <v>Qtr 1</v>
      </c>
      <c r="AG655" s="122" t="str">
        <f t="shared" si="203"/>
        <v/>
      </c>
      <c r="AI655" s="124" t="str">
        <f t="shared" si="204"/>
        <v/>
      </c>
      <c r="AK655" s="103" t="str">
        <f t="shared" si="205"/>
        <v/>
      </c>
      <c r="AL655" s="104" t="str">
        <f t="shared" si="206"/>
        <v/>
      </c>
      <c r="AN655" s="37" t="str">
        <f>IF(AK655="", "", COUNTIF(AK$11:AK$8010, "&lt;"&amp;AK655)+1+COUNTIF(AK$11:AK655, AK655)-1)</f>
        <v/>
      </c>
      <c r="AO655" s="37" t="str">
        <f>IF(AL655="", "", COUNTIF(AL$11:AL$8010, "&gt;"&amp;AL655)+1+COUNTIF(AL$11:AL655, AL655)-1)</f>
        <v/>
      </c>
    </row>
    <row r="656" spans="1:41" x14ac:dyDescent="0.55000000000000004">
      <c r="A656" s="5"/>
      <c r="B656" s="284"/>
      <c r="C656" s="285"/>
      <c r="D656" s="286"/>
      <c r="E656" s="287"/>
      <c r="F656" s="288"/>
      <c r="G656" s="5"/>
      <c r="J656" s="7" t="str">
        <f t="shared" si="189"/>
        <v/>
      </c>
      <c r="K656" s="48" t="str">
        <f t="shared" si="190"/>
        <v/>
      </c>
      <c r="L656" s="48" t="str">
        <f t="shared" si="191"/>
        <v/>
      </c>
      <c r="M656" s="49" t="str">
        <f t="shared" si="192"/>
        <v/>
      </c>
      <c r="U656" s="103" t="str">
        <f t="shared" si="193"/>
        <v/>
      </c>
      <c r="V656" s="77" t="str">
        <f t="shared" si="194"/>
        <v/>
      </c>
      <c r="W656" s="37" t="str">
        <f t="shared" si="195"/>
        <v/>
      </c>
      <c r="X656" s="7" t="str">
        <f t="shared" si="196"/>
        <v/>
      </c>
      <c r="Y656" s="37" t="str">
        <f t="shared" si="197"/>
        <v/>
      </c>
      <c r="AA656" s="54" t="str">
        <f t="shared" si="198"/>
        <v/>
      </c>
      <c r="AC656" s="121" t="str">
        <f t="shared" si="199"/>
        <v/>
      </c>
      <c r="AD656" s="111" t="str">
        <f t="shared" si="200"/>
        <v/>
      </c>
      <c r="AE656" s="122" t="str">
        <f t="shared" si="201"/>
        <v/>
      </c>
      <c r="AF656" s="123" t="str">
        <f t="shared" si="202"/>
        <v>Qtr 1</v>
      </c>
      <c r="AG656" s="122" t="str">
        <f t="shared" si="203"/>
        <v/>
      </c>
      <c r="AI656" s="124" t="str">
        <f t="shared" si="204"/>
        <v/>
      </c>
      <c r="AK656" s="103" t="str">
        <f t="shared" si="205"/>
        <v/>
      </c>
      <c r="AL656" s="104" t="str">
        <f t="shared" si="206"/>
        <v/>
      </c>
      <c r="AN656" s="37" t="str">
        <f>IF(AK656="", "", COUNTIF(AK$11:AK$8010, "&lt;"&amp;AK656)+1+COUNTIF(AK$11:AK656, AK656)-1)</f>
        <v/>
      </c>
      <c r="AO656" s="37" t="str">
        <f>IF(AL656="", "", COUNTIF(AL$11:AL$8010, "&gt;"&amp;AL656)+1+COUNTIF(AL$11:AL656, AL656)-1)</f>
        <v/>
      </c>
    </row>
    <row r="657" spans="1:41" x14ac:dyDescent="0.55000000000000004">
      <c r="A657" s="5"/>
      <c r="B657" s="284"/>
      <c r="C657" s="285"/>
      <c r="D657" s="286"/>
      <c r="E657" s="287"/>
      <c r="F657" s="288"/>
      <c r="G657" s="5"/>
      <c r="J657" s="7" t="str">
        <f t="shared" si="189"/>
        <v/>
      </c>
      <c r="K657" s="48" t="str">
        <f t="shared" si="190"/>
        <v/>
      </c>
      <c r="L657" s="48" t="str">
        <f t="shared" si="191"/>
        <v/>
      </c>
      <c r="M657" s="49" t="str">
        <f t="shared" si="192"/>
        <v/>
      </c>
      <c r="U657" s="103" t="str">
        <f t="shared" si="193"/>
        <v/>
      </c>
      <c r="V657" s="77" t="str">
        <f t="shared" si="194"/>
        <v/>
      </c>
      <c r="W657" s="37" t="str">
        <f t="shared" si="195"/>
        <v/>
      </c>
      <c r="X657" s="7" t="str">
        <f t="shared" si="196"/>
        <v/>
      </c>
      <c r="Y657" s="37" t="str">
        <f t="shared" si="197"/>
        <v/>
      </c>
      <c r="AA657" s="54" t="str">
        <f t="shared" si="198"/>
        <v/>
      </c>
      <c r="AC657" s="121" t="str">
        <f t="shared" si="199"/>
        <v/>
      </c>
      <c r="AD657" s="111" t="str">
        <f t="shared" si="200"/>
        <v/>
      </c>
      <c r="AE657" s="122" t="str">
        <f t="shared" si="201"/>
        <v/>
      </c>
      <c r="AF657" s="123" t="str">
        <f t="shared" si="202"/>
        <v>Qtr 1</v>
      </c>
      <c r="AG657" s="122" t="str">
        <f t="shared" si="203"/>
        <v/>
      </c>
      <c r="AI657" s="124" t="str">
        <f t="shared" si="204"/>
        <v/>
      </c>
      <c r="AK657" s="103" t="str">
        <f t="shared" si="205"/>
        <v/>
      </c>
      <c r="AL657" s="104" t="str">
        <f t="shared" si="206"/>
        <v/>
      </c>
      <c r="AN657" s="37" t="str">
        <f>IF(AK657="", "", COUNTIF(AK$11:AK$8010, "&lt;"&amp;AK657)+1+COUNTIF(AK$11:AK657, AK657)-1)</f>
        <v/>
      </c>
      <c r="AO657" s="37" t="str">
        <f>IF(AL657="", "", COUNTIF(AL$11:AL$8010, "&gt;"&amp;AL657)+1+COUNTIF(AL$11:AL657, AL657)-1)</f>
        <v/>
      </c>
    </row>
    <row r="658" spans="1:41" x14ac:dyDescent="0.55000000000000004">
      <c r="A658" s="5"/>
      <c r="B658" s="284"/>
      <c r="C658" s="285"/>
      <c r="D658" s="286"/>
      <c r="E658" s="287"/>
      <c r="F658" s="288"/>
      <c r="G658" s="5"/>
      <c r="J658" s="7" t="str">
        <f t="shared" si="189"/>
        <v/>
      </c>
      <c r="K658" s="48" t="str">
        <f t="shared" si="190"/>
        <v/>
      </c>
      <c r="L658" s="48" t="str">
        <f t="shared" si="191"/>
        <v/>
      </c>
      <c r="M658" s="49" t="str">
        <f t="shared" si="192"/>
        <v/>
      </c>
      <c r="U658" s="103" t="str">
        <f t="shared" si="193"/>
        <v/>
      </c>
      <c r="V658" s="77" t="str">
        <f t="shared" si="194"/>
        <v/>
      </c>
      <c r="W658" s="37" t="str">
        <f t="shared" si="195"/>
        <v/>
      </c>
      <c r="X658" s="7" t="str">
        <f t="shared" si="196"/>
        <v/>
      </c>
      <c r="Y658" s="37" t="str">
        <f t="shared" si="197"/>
        <v/>
      </c>
      <c r="AA658" s="54" t="str">
        <f t="shared" si="198"/>
        <v/>
      </c>
      <c r="AC658" s="121" t="str">
        <f t="shared" si="199"/>
        <v/>
      </c>
      <c r="AD658" s="111" t="str">
        <f t="shared" si="200"/>
        <v/>
      </c>
      <c r="AE658" s="122" t="str">
        <f t="shared" si="201"/>
        <v/>
      </c>
      <c r="AF658" s="123" t="str">
        <f t="shared" si="202"/>
        <v>Qtr 1</v>
      </c>
      <c r="AG658" s="122" t="str">
        <f t="shared" si="203"/>
        <v/>
      </c>
      <c r="AI658" s="124" t="str">
        <f t="shared" si="204"/>
        <v/>
      </c>
      <c r="AK658" s="103" t="str">
        <f t="shared" si="205"/>
        <v/>
      </c>
      <c r="AL658" s="104" t="str">
        <f t="shared" si="206"/>
        <v/>
      </c>
      <c r="AN658" s="37" t="str">
        <f>IF(AK658="", "", COUNTIF(AK$11:AK$8010, "&lt;"&amp;AK658)+1+COUNTIF(AK$11:AK658, AK658)-1)</f>
        <v/>
      </c>
      <c r="AO658" s="37" t="str">
        <f>IF(AL658="", "", COUNTIF(AL$11:AL$8010, "&gt;"&amp;AL658)+1+COUNTIF(AL$11:AL658, AL658)-1)</f>
        <v/>
      </c>
    </row>
    <row r="659" spans="1:41" x14ac:dyDescent="0.55000000000000004">
      <c r="A659" s="5"/>
      <c r="B659" s="284"/>
      <c r="C659" s="285"/>
      <c r="D659" s="286"/>
      <c r="E659" s="287"/>
      <c r="F659" s="288"/>
      <c r="G659" s="5"/>
      <c r="J659" s="7" t="str">
        <f t="shared" si="189"/>
        <v/>
      </c>
      <c r="K659" s="48" t="str">
        <f t="shared" si="190"/>
        <v/>
      </c>
      <c r="L659" s="48" t="str">
        <f t="shared" si="191"/>
        <v/>
      </c>
      <c r="M659" s="49" t="str">
        <f t="shared" si="192"/>
        <v/>
      </c>
      <c r="U659" s="103" t="str">
        <f t="shared" si="193"/>
        <v/>
      </c>
      <c r="V659" s="77" t="str">
        <f t="shared" si="194"/>
        <v/>
      </c>
      <c r="W659" s="37" t="str">
        <f t="shared" si="195"/>
        <v/>
      </c>
      <c r="X659" s="7" t="str">
        <f t="shared" si="196"/>
        <v/>
      </c>
      <c r="Y659" s="37" t="str">
        <f t="shared" si="197"/>
        <v/>
      </c>
      <c r="AA659" s="54" t="str">
        <f t="shared" si="198"/>
        <v/>
      </c>
      <c r="AC659" s="121" t="str">
        <f t="shared" si="199"/>
        <v/>
      </c>
      <c r="AD659" s="111" t="str">
        <f t="shared" si="200"/>
        <v/>
      </c>
      <c r="AE659" s="122" t="str">
        <f t="shared" si="201"/>
        <v/>
      </c>
      <c r="AF659" s="123" t="str">
        <f t="shared" si="202"/>
        <v>Qtr 1</v>
      </c>
      <c r="AG659" s="122" t="str">
        <f t="shared" si="203"/>
        <v/>
      </c>
      <c r="AI659" s="124" t="str">
        <f t="shared" si="204"/>
        <v/>
      </c>
      <c r="AK659" s="103" t="str">
        <f t="shared" si="205"/>
        <v/>
      </c>
      <c r="AL659" s="104" t="str">
        <f t="shared" si="206"/>
        <v/>
      </c>
      <c r="AN659" s="37" t="str">
        <f>IF(AK659="", "", COUNTIF(AK$11:AK$8010, "&lt;"&amp;AK659)+1+COUNTIF(AK$11:AK659, AK659)-1)</f>
        <v/>
      </c>
      <c r="AO659" s="37" t="str">
        <f>IF(AL659="", "", COUNTIF(AL$11:AL$8010, "&gt;"&amp;AL659)+1+COUNTIF(AL$11:AL659, AL659)-1)</f>
        <v/>
      </c>
    </row>
    <row r="660" spans="1:41" x14ac:dyDescent="0.55000000000000004">
      <c r="A660" s="5"/>
      <c r="B660" s="284"/>
      <c r="C660" s="285"/>
      <c r="D660" s="286"/>
      <c r="E660" s="287"/>
      <c r="F660" s="288"/>
      <c r="G660" s="5"/>
      <c r="J660" s="7" t="str">
        <f t="shared" si="189"/>
        <v/>
      </c>
      <c r="K660" s="48" t="str">
        <f t="shared" si="190"/>
        <v/>
      </c>
      <c r="L660" s="48" t="str">
        <f t="shared" si="191"/>
        <v/>
      </c>
      <c r="M660" s="49" t="str">
        <f t="shared" si="192"/>
        <v/>
      </c>
      <c r="U660" s="103" t="str">
        <f t="shared" si="193"/>
        <v/>
      </c>
      <c r="V660" s="77" t="str">
        <f t="shared" si="194"/>
        <v/>
      </c>
      <c r="W660" s="37" t="str">
        <f t="shared" si="195"/>
        <v/>
      </c>
      <c r="X660" s="7" t="str">
        <f t="shared" si="196"/>
        <v/>
      </c>
      <c r="Y660" s="37" t="str">
        <f t="shared" si="197"/>
        <v/>
      </c>
      <c r="AA660" s="54" t="str">
        <f t="shared" si="198"/>
        <v/>
      </c>
      <c r="AC660" s="121" t="str">
        <f t="shared" si="199"/>
        <v/>
      </c>
      <c r="AD660" s="111" t="str">
        <f t="shared" si="200"/>
        <v/>
      </c>
      <c r="AE660" s="122" t="str">
        <f t="shared" si="201"/>
        <v/>
      </c>
      <c r="AF660" s="123" t="str">
        <f t="shared" si="202"/>
        <v>Qtr 1</v>
      </c>
      <c r="AG660" s="122" t="str">
        <f t="shared" si="203"/>
        <v/>
      </c>
      <c r="AI660" s="124" t="str">
        <f t="shared" si="204"/>
        <v/>
      </c>
      <c r="AK660" s="103" t="str">
        <f t="shared" si="205"/>
        <v/>
      </c>
      <c r="AL660" s="104" t="str">
        <f t="shared" si="206"/>
        <v/>
      </c>
      <c r="AN660" s="37" t="str">
        <f>IF(AK660="", "", COUNTIF(AK$11:AK$8010, "&lt;"&amp;AK660)+1+COUNTIF(AK$11:AK660, AK660)-1)</f>
        <v/>
      </c>
      <c r="AO660" s="37" t="str">
        <f>IF(AL660="", "", COUNTIF(AL$11:AL$8010, "&gt;"&amp;AL660)+1+COUNTIF(AL$11:AL660, AL660)-1)</f>
        <v/>
      </c>
    </row>
    <row r="661" spans="1:41" x14ac:dyDescent="0.55000000000000004">
      <c r="A661" s="5"/>
      <c r="B661" s="284"/>
      <c r="C661" s="285"/>
      <c r="D661" s="286"/>
      <c r="E661" s="287"/>
      <c r="F661" s="288"/>
      <c r="G661" s="5"/>
      <c r="J661" s="7" t="str">
        <f t="shared" si="189"/>
        <v/>
      </c>
      <c r="K661" s="48" t="str">
        <f t="shared" si="190"/>
        <v/>
      </c>
      <c r="L661" s="48" t="str">
        <f t="shared" si="191"/>
        <v/>
      </c>
      <c r="M661" s="49" t="str">
        <f t="shared" si="192"/>
        <v/>
      </c>
      <c r="U661" s="103" t="str">
        <f t="shared" si="193"/>
        <v/>
      </c>
      <c r="V661" s="77" t="str">
        <f t="shared" si="194"/>
        <v/>
      </c>
      <c r="W661" s="37" t="str">
        <f t="shared" si="195"/>
        <v/>
      </c>
      <c r="X661" s="7" t="str">
        <f t="shared" si="196"/>
        <v/>
      </c>
      <c r="Y661" s="37" t="str">
        <f t="shared" si="197"/>
        <v/>
      </c>
      <c r="AA661" s="54" t="str">
        <f t="shared" si="198"/>
        <v/>
      </c>
      <c r="AC661" s="121" t="str">
        <f t="shared" si="199"/>
        <v/>
      </c>
      <c r="AD661" s="111" t="str">
        <f t="shared" si="200"/>
        <v/>
      </c>
      <c r="AE661" s="122" t="str">
        <f t="shared" si="201"/>
        <v/>
      </c>
      <c r="AF661" s="123" t="str">
        <f t="shared" si="202"/>
        <v>Qtr 1</v>
      </c>
      <c r="AG661" s="122" t="str">
        <f t="shared" si="203"/>
        <v/>
      </c>
      <c r="AI661" s="124" t="str">
        <f t="shared" si="204"/>
        <v/>
      </c>
      <c r="AK661" s="103" t="str">
        <f t="shared" si="205"/>
        <v/>
      </c>
      <c r="AL661" s="104" t="str">
        <f t="shared" si="206"/>
        <v/>
      </c>
      <c r="AN661" s="37" t="str">
        <f>IF(AK661="", "", COUNTIF(AK$11:AK$8010, "&lt;"&amp;AK661)+1+COUNTIF(AK$11:AK661, AK661)-1)</f>
        <v/>
      </c>
      <c r="AO661" s="37" t="str">
        <f>IF(AL661="", "", COUNTIF(AL$11:AL$8010, "&gt;"&amp;AL661)+1+COUNTIF(AL$11:AL661, AL661)-1)</f>
        <v/>
      </c>
    </row>
    <row r="662" spans="1:41" x14ac:dyDescent="0.55000000000000004">
      <c r="A662" s="5"/>
      <c r="B662" s="284"/>
      <c r="C662" s="285"/>
      <c r="D662" s="286"/>
      <c r="E662" s="287"/>
      <c r="F662" s="288"/>
      <c r="G662" s="5"/>
      <c r="J662" s="7" t="str">
        <f t="shared" si="189"/>
        <v/>
      </c>
      <c r="K662" s="48" t="str">
        <f t="shared" si="190"/>
        <v/>
      </c>
      <c r="L662" s="48" t="str">
        <f t="shared" si="191"/>
        <v/>
      </c>
      <c r="M662" s="49" t="str">
        <f t="shared" si="192"/>
        <v/>
      </c>
      <c r="U662" s="103" t="str">
        <f t="shared" si="193"/>
        <v/>
      </c>
      <c r="V662" s="77" t="str">
        <f t="shared" si="194"/>
        <v/>
      </c>
      <c r="W662" s="37" t="str">
        <f t="shared" si="195"/>
        <v/>
      </c>
      <c r="X662" s="7" t="str">
        <f t="shared" si="196"/>
        <v/>
      </c>
      <c r="Y662" s="37" t="str">
        <f t="shared" si="197"/>
        <v/>
      </c>
      <c r="AA662" s="54" t="str">
        <f t="shared" si="198"/>
        <v/>
      </c>
      <c r="AC662" s="121" t="str">
        <f t="shared" si="199"/>
        <v/>
      </c>
      <c r="AD662" s="111" t="str">
        <f t="shared" si="200"/>
        <v/>
      </c>
      <c r="AE662" s="122" t="str">
        <f t="shared" si="201"/>
        <v/>
      </c>
      <c r="AF662" s="123" t="str">
        <f t="shared" si="202"/>
        <v>Qtr 1</v>
      </c>
      <c r="AG662" s="122" t="str">
        <f t="shared" si="203"/>
        <v/>
      </c>
      <c r="AI662" s="124" t="str">
        <f t="shared" si="204"/>
        <v/>
      </c>
      <c r="AK662" s="103" t="str">
        <f t="shared" si="205"/>
        <v/>
      </c>
      <c r="AL662" s="104" t="str">
        <f t="shared" si="206"/>
        <v/>
      </c>
      <c r="AN662" s="37" t="str">
        <f>IF(AK662="", "", COUNTIF(AK$11:AK$8010, "&lt;"&amp;AK662)+1+COUNTIF(AK$11:AK662, AK662)-1)</f>
        <v/>
      </c>
      <c r="AO662" s="37" t="str">
        <f>IF(AL662="", "", COUNTIF(AL$11:AL$8010, "&gt;"&amp;AL662)+1+COUNTIF(AL$11:AL662, AL662)-1)</f>
        <v/>
      </c>
    </row>
    <row r="663" spans="1:41" x14ac:dyDescent="0.55000000000000004">
      <c r="A663" s="5"/>
      <c r="B663" s="284"/>
      <c r="C663" s="285"/>
      <c r="D663" s="286"/>
      <c r="E663" s="287"/>
      <c r="F663" s="288"/>
      <c r="G663" s="5"/>
      <c r="J663" s="7" t="str">
        <f t="shared" si="189"/>
        <v/>
      </c>
      <c r="K663" s="48" t="str">
        <f t="shared" si="190"/>
        <v/>
      </c>
      <c r="L663" s="48" t="str">
        <f t="shared" si="191"/>
        <v/>
      </c>
      <c r="M663" s="49" t="str">
        <f t="shared" si="192"/>
        <v/>
      </c>
      <c r="U663" s="103" t="str">
        <f t="shared" si="193"/>
        <v/>
      </c>
      <c r="V663" s="77" t="str">
        <f t="shared" si="194"/>
        <v/>
      </c>
      <c r="W663" s="37" t="str">
        <f t="shared" si="195"/>
        <v/>
      </c>
      <c r="X663" s="7" t="str">
        <f t="shared" si="196"/>
        <v/>
      </c>
      <c r="Y663" s="37" t="str">
        <f t="shared" si="197"/>
        <v/>
      </c>
      <c r="AA663" s="54" t="str">
        <f t="shared" si="198"/>
        <v/>
      </c>
      <c r="AC663" s="121" t="str">
        <f t="shared" si="199"/>
        <v/>
      </c>
      <c r="AD663" s="111" t="str">
        <f t="shared" si="200"/>
        <v/>
      </c>
      <c r="AE663" s="122" t="str">
        <f t="shared" si="201"/>
        <v/>
      </c>
      <c r="AF663" s="123" t="str">
        <f t="shared" si="202"/>
        <v>Qtr 1</v>
      </c>
      <c r="AG663" s="122" t="str">
        <f t="shared" si="203"/>
        <v/>
      </c>
      <c r="AI663" s="124" t="str">
        <f t="shared" si="204"/>
        <v/>
      </c>
      <c r="AK663" s="103" t="str">
        <f t="shared" si="205"/>
        <v/>
      </c>
      <c r="AL663" s="104" t="str">
        <f t="shared" si="206"/>
        <v/>
      </c>
      <c r="AN663" s="37" t="str">
        <f>IF(AK663="", "", COUNTIF(AK$11:AK$8010, "&lt;"&amp;AK663)+1+COUNTIF(AK$11:AK663, AK663)-1)</f>
        <v/>
      </c>
      <c r="AO663" s="37" t="str">
        <f>IF(AL663="", "", COUNTIF(AL$11:AL$8010, "&gt;"&amp;AL663)+1+COUNTIF(AL$11:AL663, AL663)-1)</f>
        <v/>
      </c>
    </row>
    <row r="664" spans="1:41" x14ac:dyDescent="0.55000000000000004">
      <c r="A664" s="5"/>
      <c r="B664" s="284"/>
      <c r="C664" s="285"/>
      <c r="D664" s="286"/>
      <c r="E664" s="287"/>
      <c r="F664" s="288"/>
      <c r="G664" s="5"/>
      <c r="J664" s="7" t="str">
        <f t="shared" si="189"/>
        <v/>
      </c>
      <c r="K664" s="48" t="str">
        <f t="shared" si="190"/>
        <v/>
      </c>
      <c r="L664" s="48" t="str">
        <f t="shared" si="191"/>
        <v/>
      </c>
      <c r="M664" s="49" t="str">
        <f t="shared" si="192"/>
        <v/>
      </c>
      <c r="U664" s="103" t="str">
        <f t="shared" si="193"/>
        <v/>
      </c>
      <c r="V664" s="77" t="str">
        <f t="shared" si="194"/>
        <v/>
      </c>
      <c r="W664" s="37" t="str">
        <f t="shared" si="195"/>
        <v/>
      </c>
      <c r="X664" s="7" t="str">
        <f t="shared" si="196"/>
        <v/>
      </c>
      <c r="Y664" s="37" t="str">
        <f t="shared" si="197"/>
        <v/>
      </c>
      <c r="AA664" s="54" t="str">
        <f t="shared" si="198"/>
        <v/>
      </c>
      <c r="AC664" s="121" t="str">
        <f t="shared" si="199"/>
        <v/>
      </c>
      <c r="AD664" s="111" t="str">
        <f t="shared" si="200"/>
        <v/>
      </c>
      <c r="AE664" s="122" t="str">
        <f t="shared" si="201"/>
        <v/>
      </c>
      <c r="AF664" s="123" t="str">
        <f t="shared" si="202"/>
        <v>Qtr 1</v>
      </c>
      <c r="AG664" s="122" t="str">
        <f t="shared" si="203"/>
        <v/>
      </c>
      <c r="AI664" s="124" t="str">
        <f t="shared" si="204"/>
        <v/>
      </c>
      <c r="AK664" s="103" t="str">
        <f t="shared" si="205"/>
        <v/>
      </c>
      <c r="AL664" s="104" t="str">
        <f t="shared" si="206"/>
        <v/>
      </c>
      <c r="AN664" s="37" t="str">
        <f>IF(AK664="", "", COUNTIF(AK$11:AK$8010, "&lt;"&amp;AK664)+1+COUNTIF(AK$11:AK664, AK664)-1)</f>
        <v/>
      </c>
      <c r="AO664" s="37" t="str">
        <f>IF(AL664="", "", COUNTIF(AL$11:AL$8010, "&gt;"&amp;AL664)+1+COUNTIF(AL$11:AL664, AL664)-1)</f>
        <v/>
      </c>
    </row>
    <row r="665" spans="1:41" x14ac:dyDescent="0.55000000000000004">
      <c r="A665" s="5"/>
      <c r="B665" s="284"/>
      <c r="C665" s="285"/>
      <c r="D665" s="286"/>
      <c r="E665" s="287"/>
      <c r="F665" s="288"/>
      <c r="G665" s="5"/>
      <c r="J665" s="7" t="str">
        <f t="shared" si="189"/>
        <v/>
      </c>
      <c r="K665" s="48" t="str">
        <f t="shared" si="190"/>
        <v/>
      </c>
      <c r="L665" s="48" t="str">
        <f t="shared" si="191"/>
        <v/>
      </c>
      <c r="M665" s="49" t="str">
        <f t="shared" si="192"/>
        <v/>
      </c>
      <c r="U665" s="103" t="str">
        <f t="shared" si="193"/>
        <v/>
      </c>
      <c r="V665" s="77" t="str">
        <f t="shared" si="194"/>
        <v/>
      </c>
      <c r="W665" s="37" t="str">
        <f t="shared" si="195"/>
        <v/>
      </c>
      <c r="X665" s="7" t="str">
        <f t="shared" si="196"/>
        <v/>
      </c>
      <c r="Y665" s="37" t="str">
        <f t="shared" si="197"/>
        <v/>
      </c>
      <c r="AA665" s="54" t="str">
        <f t="shared" si="198"/>
        <v/>
      </c>
      <c r="AC665" s="121" t="str">
        <f t="shared" si="199"/>
        <v/>
      </c>
      <c r="AD665" s="111" t="str">
        <f t="shared" si="200"/>
        <v/>
      </c>
      <c r="AE665" s="122" t="str">
        <f t="shared" si="201"/>
        <v/>
      </c>
      <c r="AF665" s="123" t="str">
        <f t="shared" si="202"/>
        <v>Qtr 1</v>
      </c>
      <c r="AG665" s="122" t="str">
        <f t="shared" si="203"/>
        <v/>
      </c>
      <c r="AI665" s="124" t="str">
        <f t="shared" si="204"/>
        <v/>
      </c>
      <c r="AK665" s="103" t="str">
        <f t="shared" si="205"/>
        <v/>
      </c>
      <c r="AL665" s="104" t="str">
        <f t="shared" si="206"/>
        <v/>
      </c>
      <c r="AN665" s="37" t="str">
        <f>IF(AK665="", "", COUNTIF(AK$11:AK$8010, "&lt;"&amp;AK665)+1+COUNTIF(AK$11:AK665, AK665)-1)</f>
        <v/>
      </c>
      <c r="AO665" s="37" t="str">
        <f>IF(AL665="", "", COUNTIF(AL$11:AL$8010, "&gt;"&amp;AL665)+1+COUNTIF(AL$11:AL665, AL665)-1)</f>
        <v/>
      </c>
    </row>
    <row r="666" spans="1:41" x14ac:dyDescent="0.55000000000000004">
      <c r="A666" s="5"/>
      <c r="B666" s="284"/>
      <c r="C666" s="285"/>
      <c r="D666" s="286"/>
      <c r="E666" s="287"/>
      <c r="F666" s="288"/>
      <c r="G666" s="5"/>
      <c r="J666" s="7" t="str">
        <f t="shared" si="189"/>
        <v/>
      </c>
      <c r="K666" s="48" t="str">
        <f t="shared" si="190"/>
        <v/>
      </c>
      <c r="L666" s="48" t="str">
        <f t="shared" si="191"/>
        <v/>
      </c>
      <c r="M666" s="49" t="str">
        <f t="shared" si="192"/>
        <v/>
      </c>
      <c r="U666" s="103" t="str">
        <f t="shared" si="193"/>
        <v/>
      </c>
      <c r="V666" s="77" t="str">
        <f t="shared" si="194"/>
        <v/>
      </c>
      <c r="W666" s="37" t="str">
        <f t="shared" si="195"/>
        <v/>
      </c>
      <c r="X666" s="7" t="str">
        <f t="shared" si="196"/>
        <v/>
      </c>
      <c r="Y666" s="37" t="str">
        <f t="shared" si="197"/>
        <v/>
      </c>
      <c r="AA666" s="54" t="str">
        <f t="shared" si="198"/>
        <v/>
      </c>
      <c r="AC666" s="121" t="str">
        <f t="shared" si="199"/>
        <v/>
      </c>
      <c r="AD666" s="111" t="str">
        <f t="shared" si="200"/>
        <v/>
      </c>
      <c r="AE666" s="122" t="str">
        <f t="shared" si="201"/>
        <v/>
      </c>
      <c r="AF666" s="123" t="str">
        <f t="shared" si="202"/>
        <v>Qtr 1</v>
      </c>
      <c r="AG666" s="122" t="str">
        <f t="shared" si="203"/>
        <v/>
      </c>
      <c r="AI666" s="124" t="str">
        <f t="shared" si="204"/>
        <v/>
      </c>
      <c r="AK666" s="103" t="str">
        <f t="shared" si="205"/>
        <v/>
      </c>
      <c r="AL666" s="104" t="str">
        <f t="shared" si="206"/>
        <v/>
      </c>
      <c r="AN666" s="37" t="str">
        <f>IF(AK666="", "", COUNTIF(AK$11:AK$8010, "&lt;"&amp;AK666)+1+COUNTIF(AK$11:AK666, AK666)-1)</f>
        <v/>
      </c>
      <c r="AO666" s="37" t="str">
        <f>IF(AL666="", "", COUNTIF(AL$11:AL$8010, "&gt;"&amp;AL666)+1+COUNTIF(AL$11:AL666, AL666)-1)</f>
        <v/>
      </c>
    </row>
    <row r="667" spans="1:41" x14ac:dyDescent="0.55000000000000004">
      <c r="A667" s="5"/>
      <c r="B667" s="284"/>
      <c r="C667" s="285"/>
      <c r="D667" s="286"/>
      <c r="E667" s="287"/>
      <c r="F667" s="288"/>
      <c r="G667" s="5"/>
      <c r="J667" s="7" t="str">
        <f t="shared" si="189"/>
        <v/>
      </c>
      <c r="K667" s="48" t="str">
        <f t="shared" si="190"/>
        <v/>
      </c>
      <c r="L667" s="48" t="str">
        <f t="shared" si="191"/>
        <v/>
      </c>
      <c r="M667" s="49" t="str">
        <f t="shared" si="192"/>
        <v/>
      </c>
      <c r="U667" s="103" t="str">
        <f t="shared" si="193"/>
        <v/>
      </c>
      <c r="V667" s="77" t="str">
        <f t="shared" si="194"/>
        <v/>
      </c>
      <c r="W667" s="37" t="str">
        <f t="shared" si="195"/>
        <v/>
      </c>
      <c r="X667" s="7" t="str">
        <f t="shared" si="196"/>
        <v/>
      </c>
      <c r="Y667" s="37" t="str">
        <f t="shared" si="197"/>
        <v/>
      </c>
      <c r="AA667" s="54" t="str">
        <f t="shared" si="198"/>
        <v/>
      </c>
      <c r="AC667" s="121" t="str">
        <f t="shared" si="199"/>
        <v/>
      </c>
      <c r="AD667" s="111" t="str">
        <f t="shared" si="200"/>
        <v/>
      </c>
      <c r="AE667" s="122" t="str">
        <f t="shared" si="201"/>
        <v/>
      </c>
      <c r="AF667" s="123" t="str">
        <f t="shared" si="202"/>
        <v>Qtr 1</v>
      </c>
      <c r="AG667" s="122" t="str">
        <f t="shared" si="203"/>
        <v/>
      </c>
      <c r="AI667" s="124" t="str">
        <f t="shared" si="204"/>
        <v/>
      </c>
      <c r="AK667" s="103" t="str">
        <f t="shared" si="205"/>
        <v/>
      </c>
      <c r="AL667" s="104" t="str">
        <f t="shared" si="206"/>
        <v/>
      </c>
      <c r="AN667" s="37" t="str">
        <f>IF(AK667="", "", COUNTIF(AK$11:AK$8010, "&lt;"&amp;AK667)+1+COUNTIF(AK$11:AK667, AK667)-1)</f>
        <v/>
      </c>
      <c r="AO667" s="37" t="str">
        <f>IF(AL667="", "", COUNTIF(AL$11:AL$8010, "&gt;"&amp;AL667)+1+COUNTIF(AL$11:AL667, AL667)-1)</f>
        <v/>
      </c>
    </row>
    <row r="668" spans="1:41" x14ac:dyDescent="0.55000000000000004">
      <c r="A668" s="5"/>
      <c r="B668" s="284"/>
      <c r="C668" s="285"/>
      <c r="D668" s="286"/>
      <c r="E668" s="287"/>
      <c r="F668" s="288"/>
      <c r="G668" s="5"/>
      <c r="J668" s="7" t="str">
        <f t="shared" si="189"/>
        <v/>
      </c>
      <c r="K668" s="48" t="str">
        <f t="shared" si="190"/>
        <v/>
      </c>
      <c r="L668" s="48" t="str">
        <f t="shared" si="191"/>
        <v/>
      </c>
      <c r="M668" s="49" t="str">
        <f t="shared" si="192"/>
        <v/>
      </c>
      <c r="U668" s="103" t="str">
        <f t="shared" si="193"/>
        <v/>
      </c>
      <c r="V668" s="77" t="str">
        <f t="shared" si="194"/>
        <v/>
      </c>
      <c r="W668" s="37" t="str">
        <f t="shared" si="195"/>
        <v/>
      </c>
      <c r="X668" s="7" t="str">
        <f t="shared" si="196"/>
        <v/>
      </c>
      <c r="Y668" s="37" t="str">
        <f t="shared" si="197"/>
        <v/>
      </c>
      <c r="AA668" s="54" t="str">
        <f t="shared" si="198"/>
        <v/>
      </c>
      <c r="AC668" s="121" t="str">
        <f t="shared" si="199"/>
        <v/>
      </c>
      <c r="AD668" s="111" t="str">
        <f t="shared" si="200"/>
        <v/>
      </c>
      <c r="AE668" s="122" t="str">
        <f t="shared" si="201"/>
        <v/>
      </c>
      <c r="AF668" s="123" t="str">
        <f t="shared" si="202"/>
        <v>Qtr 1</v>
      </c>
      <c r="AG668" s="122" t="str">
        <f t="shared" si="203"/>
        <v/>
      </c>
      <c r="AI668" s="124" t="str">
        <f t="shared" si="204"/>
        <v/>
      </c>
      <c r="AK668" s="103" t="str">
        <f t="shared" si="205"/>
        <v/>
      </c>
      <c r="AL668" s="104" t="str">
        <f t="shared" si="206"/>
        <v/>
      </c>
      <c r="AN668" s="37" t="str">
        <f>IF(AK668="", "", COUNTIF(AK$11:AK$8010, "&lt;"&amp;AK668)+1+COUNTIF(AK$11:AK668, AK668)-1)</f>
        <v/>
      </c>
      <c r="AO668" s="37" t="str">
        <f>IF(AL668="", "", COUNTIF(AL$11:AL$8010, "&gt;"&amp;AL668)+1+COUNTIF(AL$11:AL668, AL668)-1)</f>
        <v/>
      </c>
    </row>
    <row r="669" spans="1:41" x14ac:dyDescent="0.55000000000000004">
      <c r="A669" s="5"/>
      <c r="B669" s="284"/>
      <c r="C669" s="285"/>
      <c r="D669" s="286"/>
      <c r="E669" s="287"/>
      <c r="F669" s="288"/>
      <c r="G669" s="5"/>
      <c r="J669" s="7" t="str">
        <f t="shared" si="189"/>
        <v/>
      </c>
      <c r="K669" s="48" t="str">
        <f t="shared" si="190"/>
        <v/>
      </c>
      <c r="L669" s="48" t="str">
        <f t="shared" si="191"/>
        <v/>
      </c>
      <c r="M669" s="49" t="str">
        <f t="shared" si="192"/>
        <v/>
      </c>
      <c r="U669" s="103" t="str">
        <f t="shared" si="193"/>
        <v/>
      </c>
      <c r="V669" s="77" t="str">
        <f t="shared" si="194"/>
        <v/>
      </c>
      <c r="W669" s="37" t="str">
        <f t="shared" si="195"/>
        <v/>
      </c>
      <c r="X669" s="7" t="str">
        <f t="shared" si="196"/>
        <v/>
      </c>
      <c r="Y669" s="37" t="str">
        <f t="shared" si="197"/>
        <v/>
      </c>
      <c r="AA669" s="54" t="str">
        <f t="shared" si="198"/>
        <v/>
      </c>
      <c r="AC669" s="121" t="str">
        <f t="shared" si="199"/>
        <v/>
      </c>
      <c r="AD669" s="111" t="str">
        <f t="shared" si="200"/>
        <v/>
      </c>
      <c r="AE669" s="122" t="str">
        <f t="shared" si="201"/>
        <v/>
      </c>
      <c r="AF669" s="123" t="str">
        <f t="shared" si="202"/>
        <v>Qtr 1</v>
      </c>
      <c r="AG669" s="122" t="str">
        <f t="shared" si="203"/>
        <v/>
      </c>
      <c r="AI669" s="124" t="str">
        <f t="shared" si="204"/>
        <v/>
      </c>
      <c r="AK669" s="103" t="str">
        <f t="shared" si="205"/>
        <v/>
      </c>
      <c r="AL669" s="104" t="str">
        <f t="shared" si="206"/>
        <v/>
      </c>
      <c r="AN669" s="37" t="str">
        <f>IF(AK669="", "", COUNTIF(AK$11:AK$8010, "&lt;"&amp;AK669)+1+COUNTIF(AK$11:AK669, AK669)-1)</f>
        <v/>
      </c>
      <c r="AO669" s="37" t="str">
        <f>IF(AL669="", "", COUNTIF(AL$11:AL$8010, "&gt;"&amp;AL669)+1+COUNTIF(AL$11:AL669, AL669)-1)</f>
        <v/>
      </c>
    </row>
    <row r="670" spans="1:41" x14ac:dyDescent="0.55000000000000004">
      <c r="A670" s="5"/>
      <c r="B670" s="284"/>
      <c r="C670" s="285"/>
      <c r="D670" s="286"/>
      <c r="E670" s="287"/>
      <c r="F670" s="288"/>
      <c r="G670" s="5"/>
      <c r="J670" s="7" t="str">
        <f t="shared" si="189"/>
        <v/>
      </c>
      <c r="K670" s="48" t="str">
        <f t="shared" si="190"/>
        <v/>
      </c>
      <c r="L670" s="48" t="str">
        <f t="shared" si="191"/>
        <v/>
      </c>
      <c r="M670" s="49" t="str">
        <f t="shared" si="192"/>
        <v/>
      </c>
      <c r="U670" s="103" t="str">
        <f t="shared" si="193"/>
        <v/>
      </c>
      <c r="V670" s="77" t="str">
        <f t="shared" si="194"/>
        <v/>
      </c>
      <c r="W670" s="37" t="str">
        <f t="shared" si="195"/>
        <v/>
      </c>
      <c r="X670" s="7" t="str">
        <f t="shared" si="196"/>
        <v/>
      </c>
      <c r="Y670" s="37" t="str">
        <f t="shared" si="197"/>
        <v/>
      </c>
      <c r="AA670" s="54" t="str">
        <f t="shared" si="198"/>
        <v/>
      </c>
      <c r="AC670" s="121" t="str">
        <f t="shared" si="199"/>
        <v/>
      </c>
      <c r="AD670" s="111" t="str">
        <f t="shared" si="200"/>
        <v/>
      </c>
      <c r="AE670" s="122" t="str">
        <f t="shared" si="201"/>
        <v/>
      </c>
      <c r="AF670" s="123" t="str">
        <f t="shared" si="202"/>
        <v>Qtr 1</v>
      </c>
      <c r="AG670" s="122" t="str">
        <f t="shared" si="203"/>
        <v/>
      </c>
      <c r="AI670" s="124" t="str">
        <f t="shared" si="204"/>
        <v/>
      </c>
      <c r="AK670" s="103" t="str">
        <f t="shared" si="205"/>
        <v/>
      </c>
      <c r="AL670" s="104" t="str">
        <f t="shared" si="206"/>
        <v/>
      </c>
      <c r="AN670" s="37" t="str">
        <f>IF(AK670="", "", COUNTIF(AK$11:AK$8010, "&lt;"&amp;AK670)+1+COUNTIF(AK$11:AK670, AK670)-1)</f>
        <v/>
      </c>
      <c r="AO670" s="37" t="str">
        <f>IF(AL670="", "", COUNTIF(AL$11:AL$8010, "&gt;"&amp;AL670)+1+COUNTIF(AL$11:AL670, AL670)-1)</f>
        <v/>
      </c>
    </row>
    <row r="671" spans="1:41" x14ac:dyDescent="0.55000000000000004">
      <c r="A671" s="5"/>
      <c r="B671" s="284"/>
      <c r="C671" s="285"/>
      <c r="D671" s="286"/>
      <c r="E671" s="287"/>
      <c r="F671" s="288"/>
      <c r="G671" s="5"/>
      <c r="J671" s="7" t="str">
        <f t="shared" si="189"/>
        <v/>
      </c>
      <c r="K671" s="48" t="str">
        <f t="shared" si="190"/>
        <v/>
      </c>
      <c r="L671" s="48" t="str">
        <f t="shared" si="191"/>
        <v/>
      </c>
      <c r="M671" s="49" t="str">
        <f t="shared" si="192"/>
        <v/>
      </c>
      <c r="U671" s="103" t="str">
        <f t="shared" si="193"/>
        <v/>
      </c>
      <c r="V671" s="77" t="str">
        <f t="shared" si="194"/>
        <v/>
      </c>
      <c r="W671" s="37" t="str">
        <f t="shared" si="195"/>
        <v/>
      </c>
      <c r="X671" s="7" t="str">
        <f t="shared" si="196"/>
        <v/>
      </c>
      <c r="Y671" s="37" t="str">
        <f t="shared" si="197"/>
        <v/>
      </c>
      <c r="AA671" s="54" t="str">
        <f t="shared" si="198"/>
        <v/>
      </c>
      <c r="AC671" s="121" t="str">
        <f t="shared" si="199"/>
        <v/>
      </c>
      <c r="AD671" s="111" t="str">
        <f t="shared" si="200"/>
        <v/>
      </c>
      <c r="AE671" s="122" t="str">
        <f t="shared" si="201"/>
        <v/>
      </c>
      <c r="AF671" s="123" t="str">
        <f t="shared" si="202"/>
        <v>Qtr 1</v>
      </c>
      <c r="AG671" s="122" t="str">
        <f t="shared" si="203"/>
        <v/>
      </c>
      <c r="AI671" s="124" t="str">
        <f t="shared" si="204"/>
        <v/>
      </c>
      <c r="AK671" s="103" t="str">
        <f t="shared" si="205"/>
        <v/>
      </c>
      <c r="AL671" s="104" t="str">
        <f t="shared" si="206"/>
        <v/>
      </c>
      <c r="AN671" s="37" t="str">
        <f>IF(AK671="", "", COUNTIF(AK$11:AK$8010, "&lt;"&amp;AK671)+1+COUNTIF(AK$11:AK671, AK671)-1)</f>
        <v/>
      </c>
      <c r="AO671" s="37" t="str">
        <f>IF(AL671="", "", COUNTIF(AL$11:AL$8010, "&gt;"&amp;AL671)+1+COUNTIF(AL$11:AL671, AL671)-1)</f>
        <v/>
      </c>
    </row>
    <row r="672" spans="1:41" x14ac:dyDescent="0.55000000000000004">
      <c r="A672" s="5"/>
      <c r="B672" s="284"/>
      <c r="C672" s="285"/>
      <c r="D672" s="286"/>
      <c r="E672" s="287"/>
      <c r="F672" s="288"/>
      <c r="G672" s="5"/>
      <c r="J672" s="7" t="str">
        <f t="shared" si="189"/>
        <v/>
      </c>
      <c r="K672" s="48" t="str">
        <f t="shared" si="190"/>
        <v/>
      </c>
      <c r="L672" s="48" t="str">
        <f t="shared" si="191"/>
        <v/>
      </c>
      <c r="M672" s="49" t="str">
        <f t="shared" si="192"/>
        <v/>
      </c>
      <c r="U672" s="103" t="str">
        <f t="shared" si="193"/>
        <v/>
      </c>
      <c r="V672" s="77" t="str">
        <f t="shared" si="194"/>
        <v/>
      </c>
      <c r="W672" s="37" t="str">
        <f t="shared" si="195"/>
        <v/>
      </c>
      <c r="X672" s="7" t="str">
        <f t="shared" si="196"/>
        <v/>
      </c>
      <c r="Y672" s="37" t="str">
        <f t="shared" si="197"/>
        <v/>
      </c>
      <c r="AA672" s="54" t="str">
        <f t="shared" si="198"/>
        <v/>
      </c>
      <c r="AC672" s="121" t="str">
        <f t="shared" si="199"/>
        <v/>
      </c>
      <c r="AD672" s="111" t="str">
        <f t="shared" si="200"/>
        <v/>
      </c>
      <c r="AE672" s="122" t="str">
        <f t="shared" si="201"/>
        <v/>
      </c>
      <c r="AF672" s="123" t="str">
        <f t="shared" si="202"/>
        <v>Qtr 1</v>
      </c>
      <c r="AG672" s="122" t="str">
        <f t="shared" si="203"/>
        <v/>
      </c>
      <c r="AI672" s="124" t="str">
        <f t="shared" si="204"/>
        <v/>
      </c>
      <c r="AK672" s="103" t="str">
        <f t="shared" si="205"/>
        <v/>
      </c>
      <c r="AL672" s="104" t="str">
        <f t="shared" si="206"/>
        <v/>
      </c>
      <c r="AN672" s="37" t="str">
        <f>IF(AK672="", "", COUNTIF(AK$11:AK$8010, "&lt;"&amp;AK672)+1+COUNTIF(AK$11:AK672, AK672)-1)</f>
        <v/>
      </c>
      <c r="AO672" s="37" t="str">
        <f>IF(AL672="", "", COUNTIF(AL$11:AL$8010, "&gt;"&amp;AL672)+1+COUNTIF(AL$11:AL672, AL672)-1)</f>
        <v/>
      </c>
    </row>
    <row r="673" spans="1:41" x14ac:dyDescent="0.55000000000000004">
      <c r="A673" s="5"/>
      <c r="B673" s="284"/>
      <c r="C673" s="285"/>
      <c r="D673" s="286"/>
      <c r="E673" s="287"/>
      <c r="F673" s="288"/>
      <c r="G673" s="5"/>
      <c r="J673" s="7" t="str">
        <f t="shared" si="189"/>
        <v/>
      </c>
      <c r="K673" s="48" t="str">
        <f t="shared" si="190"/>
        <v/>
      </c>
      <c r="L673" s="48" t="str">
        <f t="shared" si="191"/>
        <v/>
      </c>
      <c r="M673" s="49" t="str">
        <f t="shared" si="192"/>
        <v/>
      </c>
      <c r="U673" s="103" t="str">
        <f t="shared" si="193"/>
        <v/>
      </c>
      <c r="V673" s="77" t="str">
        <f t="shared" si="194"/>
        <v/>
      </c>
      <c r="W673" s="37" t="str">
        <f t="shared" si="195"/>
        <v/>
      </c>
      <c r="X673" s="7" t="str">
        <f t="shared" si="196"/>
        <v/>
      </c>
      <c r="Y673" s="37" t="str">
        <f t="shared" si="197"/>
        <v/>
      </c>
      <c r="AA673" s="54" t="str">
        <f t="shared" si="198"/>
        <v/>
      </c>
      <c r="AC673" s="121" t="str">
        <f t="shared" si="199"/>
        <v/>
      </c>
      <c r="AD673" s="111" t="str">
        <f t="shared" si="200"/>
        <v/>
      </c>
      <c r="AE673" s="122" t="str">
        <f t="shared" si="201"/>
        <v/>
      </c>
      <c r="AF673" s="123" t="str">
        <f t="shared" si="202"/>
        <v>Qtr 1</v>
      </c>
      <c r="AG673" s="122" t="str">
        <f t="shared" si="203"/>
        <v/>
      </c>
      <c r="AI673" s="124" t="str">
        <f t="shared" si="204"/>
        <v/>
      </c>
      <c r="AK673" s="103" t="str">
        <f t="shared" si="205"/>
        <v/>
      </c>
      <c r="AL673" s="104" t="str">
        <f t="shared" si="206"/>
        <v/>
      </c>
      <c r="AN673" s="37" t="str">
        <f>IF(AK673="", "", COUNTIF(AK$11:AK$8010, "&lt;"&amp;AK673)+1+COUNTIF(AK$11:AK673, AK673)-1)</f>
        <v/>
      </c>
      <c r="AO673" s="37" t="str">
        <f>IF(AL673="", "", COUNTIF(AL$11:AL$8010, "&gt;"&amp;AL673)+1+COUNTIF(AL$11:AL673, AL673)-1)</f>
        <v/>
      </c>
    </row>
    <row r="674" spans="1:41" x14ac:dyDescent="0.55000000000000004">
      <c r="A674" s="5"/>
      <c r="B674" s="284"/>
      <c r="C674" s="285"/>
      <c r="D674" s="286"/>
      <c r="E674" s="287"/>
      <c r="F674" s="288"/>
      <c r="G674" s="5"/>
      <c r="J674" s="7" t="str">
        <f t="shared" si="189"/>
        <v/>
      </c>
      <c r="K674" s="48" t="str">
        <f t="shared" si="190"/>
        <v/>
      </c>
      <c r="L674" s="48" t="str">
        <f t="shared" si="191"/>
        <v/>
      </c>
      <c r="M674" s="49" t="str">
        <f t="shared" si="192"/>
        <v/>
      </c>
      <c r="U674" s="103" t="str">
        <f t="shared" si="193"/>
        <v/>
      </c>
      <c r="V674" s="77" t="str">
        <f t="shared" si="194"/>
        <v/>
      </c>
      <c r="W674" s="37" t="str">
        <f t="shared" si="195"/>
        <v/>
      </c>
      <c r="X674" s="7" t="str">
        <f t="shared" si="196"/>
        <v/>
      </c>
      <c r="Y674" s="37" t="str">
        <f t="shared" si="197"/>
        <v/>
      </c>
      <c r="AA674" s="54" t="str">
        <f t="shared" si="198"/>
        <v/>
      </c>
      <c r="AC674" s="121" t="str">
        <f t="shared" si="199"/>
        <v/>
      </c>
      <c r="AD674" s="111" t="str">
        <f t="shared" si="200"/>
        <v/>
      </c>
      <c r="AE674" s="122" t="str">
        <f t="shared" si="201"/>
        <v/>
      </c>
      <c r="AF674" s="123" t="str">
        <f t="shared" si="202"/>
        <v>Qtr 1</v>
      </c>
      <c r="AG674" s="122" t="str">
        <f t="shared" si="203"/>
        <v/>
      </c>
      <c r="AI674" s="124" t="str">
        <f t="shared" si="204"/>
        <v/>
      </c>
      <c r="AK674" s="103" t="str">
        <f t="shared" si="205"/>
        <v/>
      </c>
      <c r="AL674" s="104" t="str">
        <f t="shared" si="206"/>
        <v/>
      </c>
      <c r="AN674" s="37" t="str">
        <f>IF(AK674="", "", COUNTIF(AK$11:AK$8010, "&lt;"&amp;AK674)+1+COUNTIF(AK$11:AK674, AK674)-1)</f>
        <v/>
      </c>
      <c r="AO674" s="37" t="str">
        <f>IF(AL674="", "", COUNTIF(AL$11:AL$8010, "&gt;"&amp;AL674)+1+COUNTIF(AL$11:AL674, AL674)-1)</f>
        <v/>
      </c>
    </row>
    <row r="675" spans="1:41" x14ac:dyDescent="0.55000000000000004">
      <c r="A675" s="5"/>
      <c r="B675" s="284"/>
      <c r="C675" s="285"/>
      <c r="D675" s="286"/>
      <c r="E675" s="287"/>
      <c r="F675" s="288"/>
      <c r="G675" s="5"/>
      <c r="J675" s="7" t="str">
        <f t="shared" si="189"/>
        <v/>
      </c>
      <c r="K675" s="48" t="str">
        <f t="shared" si="190"/>
        <v/>
      </c>
      <c r="L675" s="48" t="str">
        <f t="shared" si="191"/>
        <v/>
      </c>
      <c r="M675" s="49" t="str">
        <f t="shared" si="192"/>
        <v/>
      </c>
      <c r="U675" s="103" t="str">
        <f t="shared" si="193"/>
        <v/>
      </c>
      <c r="V675" s="77" t="str">
        <f t="shared" si="194"/>
        <v/>
      </c>
      <c r="W675" s="37" t="str">
        <f t="shared" si="195"/>
        <v/>
      </c>
      <c r="X675" s="7" t="str">
        <f t="shared" si="196"/>
        <v/>
      </c>
      <c r="Y675" s="37" t="str">
        <f t="shared" si="197"/>
        <v/>
      </c>
      <c r="AA675" s="54" t="str">
        <f t="shared" si="198"/>
        <v/>
      </c>
      <c r="AC675" s="121" t="str">
        <f t="shared" si="199"/>
        <v/>
      </c>
      <c r="AD675" s="111" t="str">
        <f t="shared" si="200"/>
        <v/>
      </c>
      <c r="AE675" s="122" t="str">
        <f t="shared" si="201"/>
        <v/>
      </c>
      <c r="AF675" s="123" t="str">
        <f t="shared" si="202"/>
        <v>Qtr 1</v>
      </c>
      <c r="AG675" s="122" t="str">
        <f t="shared" si="203"/>
        <v/>
      </c>
      <c r="AI675" s="124" t="str">
        <f t="shared" si="204"/>
        <v/>
      </c>
      <c r="AK675" s="103" t="str">
        <f t="shared" si="205"/>
        <v/>
      </c>
      <c r="AL675" s="104" t="str">
        <f t="shared" si="206"/>
        <v/>
      </c>
      <c r="AN675" s="37" t="str">
        <f>IF(AK675="", "", COUNTIF(AK$11:AK$8010, "&lt;"&amp;AK675)+1+COUNTIF(AK$11:AK675, AK675)-1)</f>
        <v/>
      </c>
      <c r="AO675" s="37" t="str">
        <f>IF(AL675="", "", COUNTIF(AL$11:AL$8010, "&gt;"&amp;AL675)+1+COUNTIF(AL$11:AL675, AL675)-1)</f>
        <v/>
      </c>
    </row>
    <row r="676" spans="1:41" x14ac:dyDescent="0.55000000000000004">
      <c r="A676" s="5"/>
      <c r="B676" s="284"/>
      <c r="C676" s="285"/>
      <c r="D676" s="286"/>
      <c r="E676" s="287"/>
      <c r="F676" s="288"/>
      <c r="G676" s="5"/>
      <c r="J676" s="7" t="str">
        <f t="shared" si="189"/>
        <v/>
      </c>
      <c r="K676" s="48" t="str">
        <f t="shared" si="190"/>
        <v/>
      </c>
      <c r="L676" s="48" t="str">
        <f t="shared" si="191"/>
        <v/>
      </c>
      <c r="M676" s="49" t="str">
        <f t="shared" si="192"/>
        <v/>
      </c>
      <c r="U676" s="103" t="str">
        <f t="shared" si="193"/>
        <v/>
      </c>
      <c r="V676" s="77" t="str">
        <f t="shared" si="194"/>
        <v/>
      </c>
      <c r="W676" s="37" t="str">
        <f t="shared" si="195"/>
        <v/>
      </c>
      <c r="X676" s="7" t="str">
        <f t="shared" si="196"/>
        <v/>
      </c>
      <c r="Y676" s="37" t="str">
        <f t="shared" si="197"/>
        <v/>
      </c>
      <c r="AA676" s="54" t="str">
        <f t="shared" si="198"/>
        <v/>
      </c>
      <c r="AC676" s="121" t="str">
        <f t="shared" si="199"/>
        <v/>
      </c>
      <c r="AD676" s="111" t="str">
        <f t="shared" si="200"/>
        <v/>
      </c>
      <c r="AE676" s="122" t="str">
        <f t="shared" si="201"/>
        <v/>
      </c>
      <c r="AF676" s="123" t="str">
        <f t="shared" si="202"/>
        <v>Qtr 1</v>
      </c>
      <c r="AG676" s="122" t="str">
        <f t="shared" si="203"/>
        <v/>
      </c>
      <c r="AI676" s="124" t="str">
        <f t="shared" si="204"/>
        <v/>
      </c>
      <c r="AK676" s="103" t="str">
        <f t="shared" si="205"/>
        <v/>
      </c>
      <c r="AL676" s="104" t="str">
        <f t="shared" si="206"/>
        <v/>
      </c>
      <c r="AN676" s="37" t="str">
        <f>IF(AK676="", "", COUNTIF(AK$11:AK$8010, "&lt;"&amp;AK676)+1+COUNTIF(AK$11:AK676, AK676)-1)</f>
        <v/>
      </c>
      <c r="AO676" s="37" t="str">
        <f>IF(AL676="", "", COUNTIF(AL$11:AL$8010, "&gt;"&amp;AL676)+1+COUNTIF(AL$11:AL676, AL676)-1)</f>
        <v/>
      </c>
    </row>
    <row r="677" spans="1:41" x14ac:dyDescent="0.55000000000000004">
      <c r="A677" s="5"/>
      <c r="B677" s="284"/>
      <c r="C677" s="285"/>
      <c r="D677" s="286"/>
      <c r="E677" s="287"/>
      <c r="F677" s="288"/>
      <c r="G677" s="5"/>
      <c r="J677" s="7" t="str">
        <f t="shared" si="189"/>
        <v/>
      </c>
      <c r="K677" s="48" t="str">
        <f t="shared" si="190"/>
        <v/>
      </c>
      <c r="L677" s="48" t="str">
        <f t="shared" si="191"/>
        <v/>
      </c>
      <c r="M677" s="49" t="str">
        <f t="shared" si="192"/>
        <v/>
      </c>
      <c r="U677" s="103" t="str">
        <f t="shared" si="193"/>
        <v/>
      </c>
      <c r="V677" s="77" t="str">
        <f t="shared" si="194"/>
        <v/>
      </c>
      <c r="W677" s="37" t="str">
        <f t="shared" si="195"/>
        <v/>
      </c>
      <c r="X677" s="7" t="str">
        <f t="shared" si="196"/>
        <v/>
      </c>
      <c r="Y677" s="37" t="str">
        <f t="shared" si="197"/>
        <v/>
      </c>
      <c r="AA677" s="54" t="str">
        <f t="shared" si="198"/>
        <v/>
      </c>
      <c r="AC677" s="121" t="str">
        <f t="shared" si="199"/>
        <v/>
      </c>
      <c r="AD677" s="111" t="str">
        <f t="shared" si="200"/>
        <v/>
      </c>
      <c r="AE677" s="122" t="str">
        <f t="shared" si="201"/>
        <v/>
      </c>
      <c r="AF677" s="123" t="str">
        <f t="shared" si="202"/>
        <v>Qtr 1</v>
      </c>
      <c r="AG677" s="122" t="str">
        <f t="shared" si="203"/>
        <v/>
      </c>
      <c r="AI677" s="124" t="str">
        <f t="shared" si="204"/>
        <v/>
      </c>
      <c r="AK677" s="103" t="str">
        <f t="shared" si="205"/>
        <v/>
      </c>
      <c r="AL677" s="104" t="str">
        <f t="shared" si="206"/>
        <v/>
      </c>
      <c r="AN677" s="37" t="str">
        <f>IF(AK677="", "", COUNTIF(AK$11:AK$8010, "&lt;"&amp;AK677)+1+COUNTIF(AK$11:AK677, AK677)-1)</f>
        <v/>
      </c>
      <c r="AO677" s="37" t="str">
        <f>IF(AL677="", "", COUNTIF(AL$11:AL$8010, "&gt;"&amp;AL677)+1+COUNTIF(AL$11:AL677, AL677)-1)</f>
        <v/>
      </c>
    </row>
    <row r="678" spans="1:41" x14ac:dyDescent="0.55000000000000004">
      <c r="A678" s="5"/>
      <c r="B678" s="284"/>
      <c r="C678" s="285"/>
      <c r="D678" s="286"/>
      <c r="E678" s="287"/>
      <c r="F678" s="288"/>
      <c r="G678" s="5"/>
      <c r="J678" s="7" t="str">
        <f t="shared" si="189"/>
        <v/>
      </c>
      <c r="K678" s="48" t="str">
        <f t="shared" si="190"/>
        <v/>
      </c>
      <c r="L678" s="48" t="str">
        <f t="shared" si="191"/>
        <v/>
      </c>
      <c r="M678" s="49" t="str">
        <f t="shared" si="192"/>
        <v/>
      </c>
      <c r="U678" s="103" t="str">
        <f t="shared" si="193"/>
        <v/>
      </c>
      <c r="V678" s="77" t="str">
        <f t="shared" si="194"/>
        <v/>
      </c>
      <c r="W678" s="37" t="str">
        <f t="shared" si="195"/>
        <v/>
      </c>
      <c r="X678" s="7" t="str">
        <f t="shared" si="196"/>
        <v/>
      </c>
      <c r="Y678" s="37" t="str">
        <f t="shared" si="197"/>
        <v/>
      </c>
      <c r="AA678" s="54" t="str">
        <f t="shared" si="198"/>
        <v/>
      </c>
      <c r="AC678" s="121" t="str">
        <f t="shared" si="199"/>
        <v/>
      </c>
      <c r="AD678" s="111" t="str">
        <f t="shared" si="200"/>
        <v/>
      </c>
      <c r="AE678" s="122" t="str">
        <f t="shared" si="201"/>
        <v/>
      </c>
      <c r="AF678" s="123" t="str">
        <f t="shared" si="202"/>
        <v>Qtr 1</v>
      </c>
      <c r="AG678" s="122" t="str">
        <f t="shared" si="203"/>
        <v/>
      </c>
      <c r="AI678" s="124" t="str">
        <f t="shared" si="204"/>
        <v/>
      </c>
      <c r="AK678" s="103" t="str">
        <f t="shared" si="205"/>
        <v/>
      </c>
      <c r="AL678" s="104" t="str">
        <f t="shared" si="206"/>
        <v/>
      </c>
      <c r="AN678" s="37" t="str">
        <f>IF(AK678="", "", COUNTIF(AK$11:AK$8010, "&lt;"&amp;AK678)+1+COUNTIF(AK$11:AK678, AK678)-1)</f>
        <v/>
      </c>
      <c r="AO678" s="37" t="str">
        <f>IF(AL678="", "", COUNTIF(AL$11:AL$8010, "&gt;"&amp;AL678)+1+COUNTIF(AL$11:AL678, AL678)-1)</f>
        <v/>
      </c>
    </row>
    <row r="679" spans="1:41" x14ac:dyDescent="0.55000000000000004">
      <c r="A679" s="5"/>
      <c r="B679" s="284"/>
      <c r="C679" s="285"/>
      <c r="D679" s="286"/>
      <c r="E679" s="287"/>
      <c r="F679" s="288"/>
      <c r="G679" s="5"/>
      <c r="J679" s="7" t="str">
        <f t="shared" si="189"/>
        <v/>
      </c>
      <c r="K679" s="48" t="str">
        <f t="shared" si="190"/>
        <v/>
      </c>
      <c r="L679" s="48" t="str">
        <f t="shared" si="191"/>
        <v/>
      </c>
      <c r="M679" s="49" t="str">
        <f t="shared" si="192"/>
        <v/>
      </c>
      <c r="U679" s="103" t="str">
        <f t="shared" si="193"/>
        <v/>
      </c>
      <c r="V679" s="77" t="str">
        <f t="shared" si="194"/>
        <v/>
      </c>
      <c r="W679" s="37" t="str">
        <f t="shared" si="195"/>
        <v/>
      </c>
      <c r="X679" s="7" t="str">
        <f t="shared" si="196"/>
        <v/>
      </c>
      <c r="Y679" s="37" t="str">
        <f t="shared" si="197"/>
        <v/>
      </c>
      <c r="AA679" s="54" t="str">
        <f t="shared" si="198"/>
        <v/>
      </c>
      <c r="AC679" s="121" t="str">
        <f t="shared" si="199"/>
        <v/>
      </c>
      <c r="AD679" s="111" t="str">
        <f t="shared" si="200"/>
        <v/>
      </c>
      <c r="AE679" s="122" t="str">
        <f t="shared" si="201"/>
        <v/>
      </c>
      <c r="AF679" s="123" t="str">
        <f t="shared" si="202"/>
        <v>Qtr 1</v>
      </c>
      <c r="AG679" s="122" t="str">
        <f t="shared" si="203"/>
        <v/>
      </c>
      <c r="AI679" s="124" t="str">
        <f t="shared" si="204"/>
        <v/>
      </c>
      <c r="AK679" s="103" t="str">
        <f t="shared" si="205"/>
        <v/>
      </c>
      <c r="AL679" s="104" t="str">
        <f t="shared" si="206"/>
        <v/>
      </c>
      <c r="AN679" s="37" t="str">
        <f>IF(AK679="", "", COUNTIF(AK$11:AK$8010, "&lt;"&amp;AK679)+1+COUNTIF(AK$11:AK679, AK679)-1)</f>
        <v/>
      </c>
      <c r="AO679" s="37" t="str">
        <f>IF(AL679="", "", COUNTIF(AL$11:AL$8010, "&gt;"&amp;AL679)+1+COUNTIF(AL$11:AL679, AL679)-1)</f>
        <v/>
      </c>
    </row>
    <row r="680" spans="1:41" x14ac:dyDescent="0.55000000000000004">
      <c r="A680" s="5"/>
      <c r="B680" s="284"/>
      <c r="C680" s="285"/>
      <c r="D680" s="286"/>
      <c r="E680" s="287"/>
      <c r="F680" s="288"/>
      <c r="G680" s="5"/>
      <c r="J680" s="7" t="str">
        <f t="shared" si="189"/>
        <v/>
      </c>
      <c r="K680" s="48" t="str">
        <f t="shared" si="190"/>
        <v/>
      </c>
      <c r="L680" s="48" t="str">
        <f t="shared" si="191"/>
        <v/>
      </c>
      <c r="M680" s="49" t="str">
        <f t="shared" si="192"/>
        <v/>
      </c>
      <c r="U680" s="103" t="str">
        <f t="shared" si="193"/>
        <v/>
      </c>
      <c r="V680" s="77" t="str">
        <f t="shared" si="194"/>
        <v/>
      </c>
      <c r="W680" s="37" t="str">
        <f t="shared" si="195"/>
        <v/>
      </c>
      <c r="X680" s="7" t="str">
        <f t="shared" si="196"/>
        <v/>
      </c>
      <c r="Y680" s="37" t="str">
        <f t="shared" si="197"/>
        <v/>
      </c>
      <c r="AA680" s="54" t="str">
        <f t="shared" si="198"/>
        <v/>
      </c>
      <c r="AC680" s="121" t="str">
        <f t="shared" si="199"/>
        <v/>
      </c>
      <c r="AD680" s="111" t="str">
        <f t="shared" si="200"/>
        <v/>
      </c>
      <c r="AE680" s="122" t="str">
        <f t="shared" si="201"/>
        <v/>
      </c>
      <c r="AF680" s="123" t="str">
        <f t="shared" si="202"/>
        <v>Qtr 1</v>
      </c>
      <c r="AG680" s="122" t="str">
        <f t="shared" si="203"/>
        <v/>
      </c>
      <c r="AI680" s="124" t="str">
        <f t="shared" si="204"/>
        <v/>
      </c>
      <c r="AK680" s="103" t="str">
        <f t="shared" si="205"/>
        <v/>
      </c>
      <c r="AL680" s="104" t="str">
        <f t="shared" si="206"/>
        <v/>
      </c>
      <c r="AN680" s="37" t="str">
        <f>IF(AK680="", "", COUNTIF(AK$11:AK$8010, "&lt;"&amp;AK680)+1+COUNTIF(AK$11:AK680, AK680)-1)</f>
        <v/>
      </c>
      <c r="AO680" s="37" t="str">
        <f>IF(AL680="", "", COUNTIF(AL$11:AL$8010, "&gt;"&amp;AL680)+1+COUNTIF(AL$11:AL680, AL680)-1)</f>
        <v/>
      </c>
    </row>
    <row r="681" spans="1:41" x14ac:dyDescent="0.55000000000000004">
      <c r="A681" s="5"/>
      <c r="B681" s="284"/>
      <c r="C681" s="285"/>
      <c r="D681" s="286"/>
      <c r="E681" s="287"/>
      <c r="F681" s="288"/>
      <c r="G681" s="5"/>
      <c r="J681" s="7" t="str">
        <f t="shared" si="189"/>
        <v/>
      </c>
      <c r="K681" s="48" t="str">
        <f t="shared" si="190"/>
        <v/>
      </c>
      <c r="L681" s="48" t="str">
        <f t="shared" si="191"/>
        <v/>
      </c>
      <c r="M681" s="49" t="str">
        <f t="shared" si="192"/>
        <v/>
      </c>
      <c r="U681" s="103" t="str">
        <f t="shared" si="193"/>
        <v/>
      </c>
      <c r="V681" s="77" t="str">
        <f t="shared" si="194"/>
        <v/>
      </c>
      <c r="W681" s="37" t="str">
        <f t="shared" si="195"/>
        <v/>
      </c>
      <c r="X681" s="7" t="str">
        <f t="shared" si="196"/>
        <v/>
      </c>
      <c r="Y681" s="37" t="str">
        <f t="shared" si="197"/>
        <v/>
      </c>
      <c r="AA681" s="54" t="str">
        <f t="shared" si="198"/>
        <v/>
      </c>
      <c r="AC681" s="121" t="str">
        <f t="shared" si="199"/>
        <v/>
      </c>
      <c r="AD681" s="111" t="str">
        <f t="shared" si="200"/>
        <v/>
      </c>
      <c r="AE681" s="122" t="str">
        <f t="shared" si="201"/>
        <v/>
      </c>
      <c r="AF681" s="123" t="str">
        <f t="shared" si="202"/>
        <v>Qtr 1</v>
      </c>
      <c r="AG681" s="122" t="str">
        <f t="shared" si="203"/>
        <v/>
      </c>
      <c r="AI681" s="124" t="str">
        <f t="shared" si="204"/>
        <v/>
      </c>
      <c r="AK681" s="103" t="str">
        <f t="shared" si="205"/>
        <v/>
      </c>
      <c r="AL681" s="104" t="str">
        <f t="shared" si="206"/>
        <v/>
      </c>
      <c r="AN681" s="37" t="str">
        <f>IF(AK681="", "", COUNTIF(AK$11:AK$8010, "&lt;"&amp;AK681)+1+COUNTIF(AK$11:AK681, AK681)-1)</f>
        <v/>
      </c>
      <c r="AO681" s="37" t="str">
        <f>IF(AL681="", "", COUNTIF(AL$11:AL$8010, "&gt;"&amp;AL681)+1+COUNTIF(AL$11:AL681, AL681)-1)</f>
        <v/>
      </c>
    </row>
    <row r="682" spans="1:41" x14ac:dyDescent="0.55000000000000004">
      <c r="A682" s="5"/>
      <c r="B682" s="284"/>
      <c r="C682" s="285"/>
      <c r="D682" s="286"/>
      <c r="E682" s="287"/>
      <c r="F682" s="288"/>
      <c r="G682" s="5"/>
      <c r="J682" s="7" t="str">
        <f t="shared" si="189"/>
        <v/>
      </c>
      <c r="K682" s="48" t="str">
        <f t="shared" si="190"/>
        <v/>
      </c>
      <c r="L682" s="48" t="str">
        <f t="shared" si="191"/>
        <v/>
      </c>
      <c r="M682" s="49" t="str">
        <f t="shared" si="192"/>
        <v/>
      </c>
      <c r="U682" s="103" t="str">
        <f t="shared" si="193"/>
        <v/>
      </c>
      <c r="V682" s="77" t="str">
        <f t="shared" si="194"/>
        <v/>
      </c>
      <c r="W682" s="37" t="str">
        <f t="shared" si="195"/>
        <v/>
      </c>
      <c r="X682" s="7" t="str">
        <f t="shared" si="196"/>
        <v/>
      </c>
      <c r="Y682" s="37" t="str">
        <f t="shared" si="197"/>
        <v/>
      </c>
      <c r="AA682" s="54" t="str">
        <f t="shared" si="198"/>
        <v/>
      </c>
      <c r="AC682" s="121" t="str">
        <f t="shared" si="199"/>
        <v/>
      </c>
      <c r="AD682" s="111" t="str">
        <f t="shared" si="200"/>
        <v/>
      </c>
      <c r="AE682" s="122" t="str">
        <f t="shared" si="201"/>
        <v/>
      </c>
      <c r="AF682" s="123" t="str">
        <f t="shared" si="202"/>
        <v>Qtr 1</v>
      </c>
      <c r="AG682" s="122" t="str">
        <f t="shared" si="203"/>
        <v/>
      </c>
      <c r="AI682" s="124" t="str">
        <f t="shared" si="204"/>
        <v/>
      </c>
      <c r="AK682" s="103" t="str">
        <f t="shared" si="205"/>
        <v/>
      </c>
      <c r="AL682" s="104" t="str">
        <f t="shared" si="206"/>
        <v/>
      </c>
      <c r="AN682" s="37" t="str">
        <f>IF(AK682="", "", COUNTIF(AK$11:AK$8010, "&lt;"&amp;AK682)+1+COUNTIF(AK$11:AK682, AK682)-1)</f>
        <v/>
      </c>
      <c r="AO682" s="37" t="str">
        <f>IF(AL682="", "", COUNTIF(AL$11:AL$8010, "&gt;"&amp;AL682)+1+COUNTIF(AL$11:AL682, AL682)-1)</f>
        <v/>
      </c>
    </row>
    <row r="683" spans="1:41" x14ac:dyDescent="0.55000000000000004">
      <c r="A683" s="5"/>
      <c r="B683" s="284"/>
      <c r="C683" s="285"/>
      <c r="D683" s="286"/>
      <c r="E683" s="287"/>
      <c r="F683" s="288"/>
      <c r="G683" s="5"/>
      <c r="J683" s="7" t="str">
        <f t="shared" si="189"/>
        <v/>
      </c>
      <c r="K683" s="48" t="str">
        <f t="shared" si="190"/>
        <v/>
      </c>
      <c r="L683" s="48" t="str">
        <f t="shared" si="191"/>
        <v/>
      </c>
      <c r="M683" s="49" t="str">
        <f t="shared" si="192"/>
        <v/>
      </c>
      <c r="U683" s="103" t="str">
        <f t="shared" si="193"/>
        <v/>
      </c>
      <c r="V683" s="77" t="str">
        <f t="shared" si="194"/>
        <v/>
      </c>
      <c r="W683" s="37" t="str">
        <f t="shared" si="195"/>
        <v/>
      </c>
      <c r="X683" s="7" t="str">
        <f t="shared" si="196"/>
        <v/>
      </c>
      <c r="Y683" s="37" t="str">
        <f t="shared" si="197"/>
        <v/>
      </c>
      <c r="AA683" s="54" t="str">
        <f t="shared" si="198"/>
        <v/>
      </c>
      <c r="AC683" s="121" t="str">
        <f t="shared" si="199"/>
        <v/>
      </c>
      <c r="AD683" s="111" t="str">
        <f t="shared" si="200"/>
        <v/>
      </c>
      <c r="AE683" s="122" t="str">
        <f t="shared" si="201"/>
        <v/>
      </c>
      <c r="AF683" s="123" t="str">
        <f t="shared" si="202"/>
        <v>Qtr 1</v>
      </c>
      <c r="AG683" s="122" t="str">
        <f t="shared" si="203"/>
        <v/>
      </c>
      <c r="AI683" s="124" t="str">
        <f t="shared" si="204"/>
        <v/>
      </c>
      <c r="AK683" s="103" t="str">
        <f t="shared" si="205"/>
        <v/>
      </c>
      <c r="AL683" s="104" t="str">
        <f t="shared" si="206"/>
        <v/>
      </c>
      <c r="AN683" s="37" t="str">
        <f>IF(AK683="", "", COUNTIF(AK$11:AK$8010, "&lt;"&amp;AK683)+1+COUNTIF(AK$11:AK683, AK683)-1)</f>
        <v/>
      </c>
      <c r="AO683" s="37" t="str">
        <f>IF(AL683="", "", COUNTIF(AL$11:AL$8010, "&gt;"&amp;AL683)+1+COUNTIF(AL$11:AL683, AL683)-1)</f>
        <v/>
      </c>
    </row>
    <row r="684" spans="1:41" x14ac:dyDescent="0.55000000000000004">
      <c r="A684" s="5"/>
      <c r="B684" s="284"/>
      <c r="C684" s="285"/>
      <c r="D684" s="286"/>
      <c r="E684" s="287"/>
      <c r="F684" s="288"/>
      <c r="G684" s="5"/>
      <c r="J684" s="7" t="str">
        <f t="shared" si="189"/>
        <v/>
      </c>
      <c r="K684" s="48" t="str">
        <f t="shared" si="190"/>
        <v/>
      </c>
      <c r="L684" s="48" t="str">
        <f t="shared" si="191"/>
        <v/>
      </c>
      <c r="M684" s="49" t="str">
        <f t="shared" si="192"/>
        <v/>
      </c>
      <c r="U684" s="103" t="str">
        <f t="shared" si="193"/>
        <v/>
      </c>
      <c r="V684" s="77" t="str">
        <f t="shared" si="194"/>
        <v/>
      </c>
      <c r="W684" s="37" t="str">
        <f t="shared" si="195"/>
        <v/>
      </c>
      <c r="X684" s="7" t="str">
        <f t="shared" si="196"/>
        <v/>
      </c>
      <c r="Y684" s="37" t="str">
        <f t="shared" si="197"/>
        <v/>
      </c>
      <c r="AA684" s="54" t="str">
        <f t="shared" si="198"/>
        <v/>
      </c>
      <c r="AC684" s="121" t="str">
        <f t="shared" si="199"/>
        <v/>
      </c>
      <c r="AD684" s="111" t="str">
        <f t="shared" si="200"/>
        <v/>
      </c>
      <c r="AE684" s="122" t="str">
        <f t="shared" si="201"/>
        <v/>
      </c>
      <c r="AF684" s="123" t="str">
        <f t="shared" si="202"/>
        <v>Qtr 1</v>
      </c>
      <c r="AG684" s="122" t="str">
        <f t="shared" si="203"/>
        <v/>
      </c>
      <c r="AI684" s="124" t="str">
        <f t="shared" si="204"/>
        <v/>
      </c>
      <c r="AK684" s="103" t="str">
        <f t="shared" si="205"/>
        <v/>
      </c>
      <c r="AL684" s="104" t="str">
        <f t="shared" si="206"/>
        <v/>
      </c>
      <c r="AN684" s="37" t="str">
        <f>IF(AK684="", "", COUNTIF(AK$11:AK$8010, "&lt;"&amp;AK684)+1+COUNTIF(AK$11:AK684, AK684)-1)</f>
        <v/>
      </c>
      <c r="AO684" s="37" t="str">
        <f>IF(AL684="", "", COUNTIF(AL$11:AL$8010, "&gt;"&amp;AL684)+1+COUNTIF(AL$11:AL684, AL684)-1)</f>
        <v/>
      </c>
    </row>
    <row r="685" spans="1:41" x14ac:dyDescent="0.55000000000000004">
      <c r="A685" s="5"/>
      <c r="B685" s="284"/>
      <c r="C685" s="285"/>
      <c r="D685" s="286"/>
      <c r="E685" s="287"/>
      <c r="F685" s="288"/>
      <c r="G685" s="5"/>
      <c r="J685" s="7" t="str">
        <f t="shared" si="189"/>
        <v/>
      </c>
      <c r="K685" s="48" t="str">
        <f t="shared" si="190"/>
        <v/>
      </c>
      <c r="L685" s="48" t="str">
        <f t="shared" si="191"/>
        <v/>
      </c>
      <c r="M685" s="49" t="str">
        <f t="shared" si="192"/>
        <v/>
      </c>
      <c r="U685" s="103" t="str">
        <f t="shared" si="193"/>
        <v/>
      </c>
      <c r="V685" s="77" t="str">
        <f t="shared" si="194"/>
        <v/>
      </c>
      <c r="W685" s="37" t="str">
        <f t="shared" si="195"/>
        <v/>
      </c>
      <c r="X685" s="7" t="str">
        <f t="shared" si="196"/>
        <v/>
      </c>
      <c r="Y685" s="37" t="str">
        <f t="shared" si="197"/>
        <v/>
      </c>
      <c r="AA685" s="54" t="str">
        <f t="shared" si="198"/>
        <v/>
      </c>
      <c r="AC685" s="121" t="str">
        <f t="shared" si="199"/>
        <v/>
      </c>
      <c r="AD685" s="111" t="str">
        <f t="shared" si="200"/>
        <v/>
      </c>
      <c r="AE685" s="122" t="str">
        <f t="shared" si="201"/>
        <v/>
      </c>
      <c r="AF685" s="123" t="str">
        <f t="shared" si="202"/>
        <v>Qtr 1</v>
      </c>
      <c r="AG685" s="122" t="str">
        <f t="shared" si="203"/>
        <v/>
      </c>
      <c r="AI685" s="124" t="str">
        <f t="shared" si="204"/>
        <v/>
      </c>
      <c r="AK685" s="103" t="str">
        <f t="shared" si="205"/>
        <v/>
      </c>
      <c r="AL685" s="104" t="str">
        <f t="shared" si="206"/>
        <v/>
      </c>
      <c r="AN685" s="37" t="str">
        <f>IF(AK685="", "", COUNTIF(AK$11:AK$8010, "&lt;"&amp;AK685)+1+COUNTIF(AK$11:AK685, AK685)-1)</f>
        <v/>
      </c>
      <c r="AO685" s="37" t="str">
        <f>IF(AL685="", "", COUNTIF(AL$11:AL$8010, "&gt;"&amp;AL685)+1+COUNTIF(AL$11:AL685, AL685)-1)</f>
        <v/>
      </c>
    </row>
    <row r="686" spans="1:41" x14ac:dyDescent="0.55000000000000004">
      <c r="A686" s="5"/>
      <c r="B686" s="284"/>
      <c r="C686" s="285"/>
      <c r="D686" s="286"/>
      <c r="E686" s="287"/>
      <c r="F686" s="288"/>
      <c r="G686" s="5"/>
      <c r="J686" s="7" t="str">
        <f t="shared" si="189"/>
        <v/>
      </c>
      <c r="K686" s="48" t="str">
        <f t="shared" si="190"/>
        <v/>
      </c>
      <c r="L686" s="48" t="str">
        <f t="shared" si="191"/>
        <v/>
      </c>
      <c r="M686" s="49" t="str">
        <f t="shared" si="192"/>
        <v/>
      </c>
      <c r="U686" s="103" t="str">
        <f t="shared" si="193"/>
        <v/>
      </c>
      <c r="V686" s="77" t="str">
        <f t="shared" si="194"/>
        <v/>
      </c>
      <c r="W686" s="37" t="str">
        <f t="shared" si="195"/>
        <v/>
      </c>
      <c r="X686" s="7" t="str">
        <f t="shared" si="196"/>
        <v/>
      </c>
      <c r="Y686" s="37" t="str">
        <f t="shared" si="197"/>
        <v/>
      </c>
      <c r="AA686" s="54" t="str">
        <f t="shared" si="198"/>
        <v/>
      </c>
      <c r="AC686" s="121" t="str">
        <f t="shared" si="199"/>
        <v/>
      </c>
      <c r="AD686" s="111" t="str">
        <f t="shared" si="200"/>
        <v/>
      </c>
      <c r="AE686" s="122" t="str">
        <f t="shared" si="201"/>
        <v/>
      </c>
      <c r="AF686" s="123" t="str">
        <f t="shared" si="202"/>
        <v>Qtr 1</v>
      </c>
      <c r="AG686" s="122" t="str">
        <f t="shared" si="203"/>
        <v/>
      </c>
      <c r="AI686" s="124" t="str">
        <f t="shared" si="204"/>
        <v/>
      </c>
      <c r="AK686" s="103" t="str">
        <f t="shared" si="205"/>
        <v/>
      </c>
      <c r="AL686" s="104" t="str">
        <f t="shared" si="206"/>
        <v/>
      </c>
      <c r="AN686" s="37" t="str">
        <f>IF(AK686="", "", COUNTIF(AK$11:AK$8010, "&lt;"&amp;AK686)+1+COUNTIF(AK$11:AK686, AK686)-1)</f>
        <v/>
      </c>
      <c r="AO686" s="37" t="str">
        <f>IF(AL686="", "", COUNTIF(AL$11:AL$8010, "&gt;"&amp;AL686)+1+COUNTIF(AL$11:AL686, AL686)-1)</f>
        <v/>
      </c>
    </row>
    <row r="687" spans="1:41" x14ac:dyDescent="0.55000000000000004">
      <c r="A687" s="5"/>
      <c r="B687" s="284"/>
      <c r="C687" s="285"/>
      <c r="D687" s="286"/>
      <c r="E687" s="287"/>
      <c r="F687" s="288"/>
      <c r="G687" s="5"/>
      <c r="J687" s="7" t="str">
        <f t="shared" si="189"/>
        <v/>
      </c>
      <c r="K687" s="48" t="str">
        <f t="shared" si="190"/>
        <v/>
      </c>
      <c r="L687" s="48" t="str">
        <f t="shared" si="191"/>
        <v/>
      </c>
      <c r="M687" s="49" t="str">
        <f t="shared" si="192"/>
        <v/>
      </c>
      <c r="U687" s="103" t="str">
        <f t="shared" si="193"/>
        <v/>
      </c>
      <c r="V687" s="77" t="str">
        <f t="shared" si="194"/>
        <v/>
      </c>
      <c r="W687" s="37" t="str">
        <f t="shared" si="195"/>
        <v/>
      </c>
      <c r="X687" s="7" t="str">
        <f t="shared" si="196"/>
        <v/>
      </c>
      <c r="Y687" s="37" t="str">
        <f t="shared" si="197"/>
        <v/>
      </c>
      <c r="AA687" s="54" t="str">
        <f t="shared" si="198"/>
        <v/>
      </c>
      <c r="AC687" s="121" t="str">
        <f t="shared" si="199"/>
        <v/>
      </c>
      <c r="AD687" s="111" t="str">
        <f t="shared" si="200"/>
        <v/>
      </c>
      <c r="AE687" s="122" t="str">
        <f t="shared" si="201"/>
        <v/>
      </c>
      <c r="AF687" s="123" t="str">
        <f t="shared" si="202"/>
        <v>Qtr 1</v>
      </c>
      <c r="AG687" s="122" t="str">
        <f t="shared" si="203"/>
        <v/>
      </c>
      <c r="AI687" s="124" t="str">
        <f t="shared" si="204"/>
        <v/>
      </c>
      <c r="AK687" s="103" t="str">
        <f t="shared" si="205"/>
        <v/>
      </c>
      <c r="AL687" s="104" t="str">
        <f t="shared" si="206"/>
        <v/>
      </c>
      <c r="AN687" s="37" t="str">
        <f>IF(AK687="", "", COUNTIF(AK$11:AK$8010, "&lt;"&amp;AK687)+1+COUNTIF(AK$11:AK687, AK687)-1)</f>
        <v/>
      </c>
      <c r="AO687" s="37" t="str">
        <f>IF(AL687="", "", COUNTIF(AL$11:AL$8010, "&gt;"&amp;AL687)+1+COUNTIF(AL$11:AL687, AL687)-1)</f>
        <v/>
      </c>
    </row>
    <row r="688" spans="1:41" x14ac:dyDescent="0.55000000000000004">
      <c r="A688" s="5"/>
      <c r="B688" s="284"/>
      <c r="C688" s="285"/>
      <c r="D688" s="286"/>
      <c r="E688" s="287"/>
      <c r="F688" s="288"/>
      <c r="G688" s="5"/>
      <c r="J688" s="7" t="str">
        <f t="shared" si="189"/>
        <v/>
      </c>
      <c r="K688" s="48" t="str">
        <f t="shared" si="190"/>
        <v/>
      </c>
      <c r="L688" s="48" t="str">
        <f t="shared" si="191"/>
        <v/>
      </c>
      <c r="M688" s="49" t="str">
        <f t="shared" si="192"/>
        <v/>
      </c>
      <c r="U688" s="103" t="str">
        <f t="shared" si="193"/>
        <v/>
      </c>
      <c r="V688" s="77" t="str">
        <f t="shared" si="194"/>
        <v/>
      </c>
      <c r="W688" s="37" t="str">
        <f t="shared" si="195"/>
        <v/>
      </c>
      <c r="X688" s="7" t="str">
        <f t="shared" si="196"/>
        <v/>
      </c>
      <c r="Y688" s="37" t="str">
        <f t="shared" si="197"/>
        <v/>
      </c>
      <c r="AA688" s="54" t="str">
        <f t="shared" si="198"/>
        <v/>
      </c>
      <c r="AC688" s="121" t="str">
        <f t="shared" si="199"/>
        <v/>
      </c>
      <c r="AD688" s="111" t="str">
        <f t="shared" si="200"/>
        <v/>
      </c>
      <c r="AE688" s="122" t="str">
        <f t="shared" si="201"/>
        <v/>
      </c>
      <c r="AF688" s="123" t="str">
        <f t="shared" si="202"/>
        <v>Qtr 1</v>
      </c>
      <c r="AG688" s="122" t="str">
        <f t="shared" si="203"/>
        <v/>
      </c>
      <c r="AI688" s="124" t="str">
        <f t="shared" si="204"/>
        <v/>
      </c>
      <c r="AK688" s="103" t="str">
        <f t="shared" si="205"/>
        <v/>
      </c>
      <c r="AL688" s="104" t="str">
        <f t="shared" si="206"/>
        <v/>
      </c>
      <c r="AN688" s="37" t="str">
        <f>IF(AK688="", "", COUNTIF(AK$11:AK$8010, "&lt;"&amp;AK688)+1+COUNTIF(AK$11:AK688, AK688)-1)</f>
        <v/>
      </c>
      <c r="AO688" s="37" t="str">
        <f>IF(AL688="", "", COUNTIF(AL$11:AL$8010, "&gt;"&amp;AL688)+1+COUNTIF(AL$11:AL688, AL688)-1)</f>
        <v/>
      </c>
    </row>
    <row r="689" spans="1:41" x14ac:dyDescent="0.55000000000000004">
      <c r="A689" s="5"/>
      <c r="B689" s="284"/>
      <c r="C689" s="285"/>
      <c r="D689" s="286"/>
      <c r="E689" s="287"/>
      <c r="F689" s="288"/>
      <c r="G689" s="5"/>
      <c r="J689" s="7" t="str">
        <f t="shared" si="189"/>
        <v/>
      </c>
      <c r="K689" s="48" t="str">
        <f t="shared" si="190"/>
        <v/>
      </c>
      <c r="L689" s="48" t="str">
        <f t="shared" si="191"/>
        <v/>
      </c>
      <c r="M689" s="49" t="str">
        <f t="shared" si="192"/>
        <v/>
      </c>
      <c r="U689" s="103" t="str">
        <f t="shared" si="193"/>
        <v/>
      </c>
      <c r="V689" s="77" t="str">
        <f t="shared" si="194"/>
        <v/>
      </c>
      <c r="W689" s="37" t="str">
        <f t="shared" si="195"/>
        <v/>
      </c>
      <c r="X689" s="7" t="str">
        <f t="shared" si="196"/>
        <v/>
      </c>
      <c r="Y689" s="37" t="str">
        <f t="shared" si="197"/>
        <v/>
      </c>
      <c r="AA689" s="54" t="str">
        <f t="shared" si="198"/>
        <v/>
      </c>
      <c r="AC689" s="121" t="str">
        <f t="shared" si="199"/>
        <v/>
      </c>
      <c r="AD689" s="111" t="str">
        <f t="shared" si="200"/>
        <v/>
      </c>
      <c r="AE689" s="122" t="str">
        <f t="shared" si="201"/>
        <v/>
      </c>
      <c r="AF689" s="123" t="str">
        <f t="shared" si="202"/>
        <v>Qtr 1</v>
      </c>
      <c r="AG689" s="122" t="str">
        <f t="shared" si="203"/>
        <v/>
      </c>
      <c r="AI689" s="124" t="str">
        <f t="shared" si="204"/>
        <v/>
      </c>
      <c r="AK689" s="103" t="str">
        <f t="shared" si="205"/>
        <v/>
      </c>
      <c r="AL689" s="104" t="str">
        <f t="shared" si="206"/>
        <v/>
      </c>
      <c r="AN689" s="37" t="str">
        <f>IF(AK689="", "", COUNTIF(AK$11:AK$8010, "&lt;"&amp;AK689)+1+COUNTIF(AK$11:AK689, AK689)-1)</f>
        <v/>
      </c>
      <c r="AO689" s="37" t="str">
        <f>IF(AL689="", "", COUNTIF(AL$11:AL$8010, "&gt;"&amp;AL689)+1+COUNTIF(AL$11:AL689, AL689)-1)</f>
        <v/>
      </c>
    </row>
    <row r="690" spans="1:41" x14ac:dyDescent="0.55000000000000004">
      <c r="A690" s="5"/>
      <c r="B690" s="284"/>
      <c r="C690" s="285"/>
      <c r="D690" s="286"/>
      <c r="E690" s="287"/>
      <c r="F690" s="288"/>
      <c r="G690" s="5"/>
      <c r="J690" s="7" t="str">
        <f t="shared" si="189"/>
        <v/>
      </c>
      <c r="K690" s="48" t="str">
        <f t="shared" si="190"/>
        <v/>
      </c>
      <c r="L690" s="48" t="str">
        <f t="shared" si="191"/>
        <v/>
      </c>
      <c r="M690" s="49" t="str">
        <f t="shared" si="192"/>
        <v/>
      </c>
      <c r="U690" s="103" t="str">
        <f t="shared" si="193"/>
        <v/>
      </c>
      <c r="V690" s="77" t="str">
        <f t="shared" si="194"/>
        <v/>
      </c>
      <c r="W690" s="37" t="str">
        <f t="shared" si="195"/>
        <v/>
      </c>
      <c r="X690" s="7" t="str">
        <f t="shared" si="196"/>
        <v/>
      </c>
      <c r="Y690" s="37" t="str">
        <f t="shared" si="197"/>
        <v/>
      </c>
      <c r="AA690" s="54" t="str">
        <f t="shared" si="198"/>
        <v/>
      </c>
      <c r="AC690" s="121" t="str">
        <f t="shared" si="199"/>
        <v/>
      </c>
      <c r="AD690" s="111" t="str">
        <f t="shared" si="200"/>
        <v/>
      </c>
      <c r="AE690" s="122" t="str">
        <f t="shared" si="201"/>
        <v/>
      </c>
      <c r="AF690" s="123" t="str">
        <f t="shared" si="202"/>
        <v>Qtr 1</v>
      </c>
      <c r="AG690" s="122" t="str">
        <f t="shared" si="203"/>
        <v/>
      </c>
      <c r="AI690" s="124" t="str">
        <f t="shared" si="204"/>
        <v/>
      </c>
      <c r="AK690" s="103" t="str">
        <f t="shared" si="205"/>
        <v/>
      </c>
      <c r="AL690" s="104" t="str">
        <f t="shared" si="206"/>
        <v/>
      </c>
      <c r="AN690" s="37" t="str">
        <f>IF(AK690="", "", COUNTIF(AK$11:AK$8010, "&lt;"&amp;AK690)+1+COUNTIF(AK$11:AK690, AK690)-1)</f>
        <v/>
      </c>
      <c r="AO690" s="37" t="str">
        <f>IF(AL690="", "", COUNTIF(AL$11:AL$8010, "&gt;"&amp;AL690)+1+COUNTIF(AL$11:AL690, AL690)-1)</f>
        <v/>
      </c>
    </row>
    <row r="691" spans="1:41" x14ac:dyDescent="0.55000000000000004">
      <c r="A691" s="5"/>
      <c r="B691" s="284"/>
      <c r="C691" s="285"/>
      <c r="D691" s="286"/>
      <c r="E691" s="287"/>
      <c r="F691" s="288"/>
      <c r="G691" s="5"/>
      <c r="J691" s="7" t="str">
        <f t="shared" si="189"/>
        <v/>
      </c>
      <c r="K691" s="48" t="str">
        <f t="shared" si="190"/>
        <v/>
      </c>
      <c r="L691" s="48" t="str">
        <f t="shared" si="191"/>
        <v/>
      </c>
      <c r="M691" s="49" t="str">
        <f t="shared" si="192"/>
        <v/>
      </c>
      <c r="U691" s="103" t="str">
        <f t="shared" si="193"/>
        <v/>
      </c>
      <c r="V691" s="77" t="str">
        <f t="shared" si="194"/>
        <v/>
      </c>
      <c r="W691" s="37" t="str">
        <f t="shared" si="195"/>
        <v/>
      </c>
      <c r="X691" s="7" t="str">
        <f t="shared" si="196"/>
        <v/>
      </c>
      <c r="Y691" s="37" t="str">
        <f t="shared" si="197"/>
        <v/>
      </c>
      <c r="AA691" s="54" t="str">
        <f t="shared" si="198"/>
        <v/>
      </c>
      <c r="AC691" s="121" t="str">
        <f t="shared" si="199"/>
        <v/>
      </c>
      <c r="AD691" s="111" t="str">
        <f t="shared" si="200"/>
        <v/>
      </c>
      <c r="AE691" s="122" t="str">
        <f t="shared" si="201"/>
        <v/>
      </c>
      <c r="AF691" s="123" t="str">
        <f t="shared" si="202"/>
        <v>Qtr 1</v>
      </c>
      <c r="AG691" s="122" t="str">
        <f t="shared" si="203"/>
        <v/>
      </c>
      <c r="AI691" s="124" t="str">
        <f t="shared" si="204"/>
        <v/>
      </c>
      <c r="AK691" s="103" t="str">
        <f t="shared" si="205"/>
        <v/>
      </c>
      <c r="AL691" s="104" t="str">
        <f t="shared" si="206"/>
        <v/>
      </c>
      <c r="AN691" s="37" t="str">
        <f>IF(AK691="", "", COUNTIF(AK$11:AK$8010, "&lt;"&amp;AK691)+1+COUNTIF(AK$11:AK691, AK691)-1)</f>
        <v/>
      </c>
      <c r="AO691" s="37" t="str">
        <f>IF(AL691="", "", COUNTIF(AL$11:AL$8010, "&gt;"&amp;AL691)+1+COUNTIF(AL$11:AL691, AL691)-1)</f>
        <v/>
      </c>
    </row>
    <row r="692" spans="1:41" x14ac:dyDescent="0.55000000000000004">
      <c r="A692" s="5"/>
      <c r="B692" s="284"/>
      <c r="C692" s="285"/>
      <c r="D692" s="286"/>
      <c r="E692" s="287"/>
      <c r="F692" s="288"/>
      <c r="G692" s="5"/>
      <c r="J692" s="7" t="str">
        <f t="shared" si="189"/>
        <v/>
      </c>
      <c r="K692" s="48" t="str">
        <f t="shared" si="190"/>
        <v/>
      </c>
      <c r="L692" s="48" t="str">
        <f t="shared" si="191"/>
        <v/>
      </c>
      <c r="M692" s="49" t="str">
        <f t="shared" si="192"/>
        <v/>
      </c>
      <c r="U692" s="103" t="str">
        <f t="shared" si="193"/>
        <v/>
      </c>
      <c r="V692" s="77" t="str">
        <f t="shared" si="194"/>
        <v/>
      </c>
      <c r="W692" s="37" t="str">
        <f t="shared" si="195"/>
        <v/>
      </c>
      <c r="X692" s="7" t="str">
        <f t="shared" si="196"/>
        <v/>
      </c>
      <c r="Y692" s="37" t="str">
        <f t="shared" si="197"/>
        <v/>
      </c>
      <c r="AA692" s="54" t="str">
        <f t="shared" si="198"/>
        <v/>
      </c>
      <c r="AC692" s="121" t="str">
        <f t="shared" si="199"/>
        <v/>
      </c>
      <c r="AD692" s="111" t="str">
        <f t="shared" si="200"/>
        <v/>
      </c>
      <c r="AE692" s="122" t="str">
        <f t="shared" si="201"/>
        <v/>
      </c>
      <c r="AF692" s="123" t="str">
        <f t="shared" si="202"/>
        <v>Qtr 1</v>
      </c>
      <c r="AG692" s="122" t="str">
        <f t="shared" si="203"/>
        <v/>
      </c>
      <c r="AI692" s="124" t="str">
        <f t="shared" si="204"/>
        <v/>
      </c>
      <c r="AK692" s="103" t="str">
        <f t="shared" si="205"/>
        <v/>
      </c>
      <c r="AL692" s="104" t="str">
        <f t="shared" si="206"/>
        <v/>
      </c>
      <c r="AN692" s="37" t="str">
        <f>IF(AK692="", "", COUNTIF(AK$11:AK$8010, "&lt;"&amp;AK692)+1+COUNTIF(AK$11:AK692, AK692)-1)</f>
        <v/>
      </c>
      <c r="AO692" s="37" t="str">
        <f>IF(AL692="", "", COUNTIF(AL$11:AL$8010, "&gt;"&amp;AL692)+1+COUNTIF(AL$11:AL692, AL692)-1)</f>
        <v/>
      </c>
    </row>
    <row r="693" spans="1:41" x14ac:dyDescent="0.55000000000000004">
      <c r="A693" s="5"/>
      <c r="B693" s="284"/>
      <c r="C693" s="285"/>
      <c r="D693" s="286"/>
      <c r="E693" s="287"/>
      <c r="F693" s="288"/>
      <c r="G693" s="5"/>
      <c r="J693" s="7" t="str">
        <f t="shared" si="189"/>
        <v/>
      </c>
      <c r="K693" s="48" t="str">
        <f t="shared" si="190"/>
        <v/>
      </c>
      <c r="L693" s="48" t="str">
        <f t="shared" si="191"/>
        <v/>
      </c>
      <c r="M693" s="49" t="str">
        <f t="shared" si="192"/>
        <v/>
      </c>
      <c r="U693" s="103" t="str">
        <f t="shared" si="193"/>
        <v/>
      </c>
      <c r="V693" s="77" t="str">
        <f t="shared" si="194"/>
        <v/>
      </c>
      <c r="W693" s="37" t="str">
        <f t="shared" si="195"/>
        <v/>
      </c>
      <c r="X693" s="7" t="str">
        <f t="shared" si="196"/>
        <v/>
      </c>
      <c r="Y693" s="37" t="str">
        <f t="shared" si="197"/>
        <v/>
      </c>
      <c r="AA693" s="54" t="str">
        <f t="shared" si="198"/>
        <v/>
      </c>
      <c r="AC693" s="121" t="str">
        <f t="shared" si="199"/>
        <v/>
      </c>
      <c r="AD693" s="111" t="str">
        <f t="shared" si="200"/>
        <v/>
      </c>
      <c r="AE693" s="122" t="str">
        <f t="shared" si="201"/>
        <v/>
      </c>
      <c r="AF693" s="123" t="str">
        <f t="shared" si="202"/>
        <v>Qtr 1</v>
      </c>
      <c r="AG693" s="122" t="str">
        <f t="shared" si="203"/>
        <v/>
      </c>
      <c r="AI693" s="124" t="str">
        <f t="shared" si="204"/>
        <v/>
      </c>
      <c r="AK693" s="103" t="str">
        <f t="shared" si="205"/>
        <v/>
      </c>
      <c r="AL693" s="104" t="str">
        <f t="shared" si="206"/>
        <v/>
      </c>
      <c r="AN693" s="37" t="str">
        <f>IF(AK693="", "", COUNTIF(AK$11:AK$8010, "&lt;"&amp;AK693)+1+COUNTIF(AK$11:AK693, AK693)-1)</f>
        <v/>
      </c>
      <c r="AO693" s="37" t="str">
        <f>IF(AL693="", "", COUNTIF(AL$11:AL$8010, "&gt;"&amp;AL693)+1+COUNTIF(AL$11:AL693, AL693)-1)</f>
        <v/>
      </c>
    </row>
    <row r="694" spans="1:41" x14ac:dyDescent="0.55000000000000004">
      <c r="A694" s="5"/>
      <c r="B694" s="284"/>
      <c r="C694" s="285"/>
      <c r="D694" s="286"/>
      <c r="E694" s="287"/>
      <c r="F694" s="288"/>
      <c r="G694" s="5"/>
      <c r="J694" s="7" t="str">
        <f t="shared" si="189"/>
        <v/>
      </c>
      <c r="K694" s="48" t="str">
        <f t="shared" si="190"/>
        <v/>
      </c>
      <c r="L694" s="48" t="str">
        <f t="shared" si="191"/>
        <v/>
      </c>
      <c r="M694" s="49" t="str">
        <f t="shared" si="192"/>
        <v/>
      </c>
      <c r="U694" s="103" t="str">
        <f t="shared" si="193"/>
        <v/>
      </c>
      <c r="V694" s="77" t="str">
        <f t="shared" si="194"/>
        <v/>
      </c>
      <c r="W694" s="37" t="str">
        <f t="shared" si="195"/>
        <v/>
      </c>
      <c r="X694" s="7" t="str">
        <f t="shared" si="196"/>
        <v/>
      </c>
      <c r="Y694" s="37" t="str">
        <f t="shared" si="197"/>
        <v/>
      </c>
      <c r="AA694" s="54" t="str">
        <f t="shared" si="198"/>
        <v/>
      </c>
      <c r="AC694" s="121" t="str">
        <f t="shared" si="199"/>
        <v/>
      </c>
      <c r="AD694" s="111" t="str">
        <f t="shared" si="200"/>
        <v/>
      </c>
      <c r="AE694" s="122" t="str">
        <f t="shared" si="201"/>
        <v/>
      </c>
      <c r="AF694" s="123" t="str">
        <f t="shared" si="202"/>
        <v>Qtr 1</v>
      </c>
      <c r="AG694" s="122" t="str">
        <f t="shared" si="203"/>
        <v/>
      </c>
      <c r="AI694" s="124" t="str">
        <f t="shared" si="204"/>
        <v/>
      </c>
      <c r="AK694" s="103" t="str">
        <f t="shared" si="205"/>
        <v/>
      </c>
      <c r="AL694" s="104" t="str">
        <f t="shared" si="206"/>
        <v/>
      </c>
      <c r="AN694" s="37" t="str">
        <f>IF(AK694="", "", COUNTIF(AK$11:AK$8010, "&lt;"&amp;AK694)+1+COUNTIF(AK$11:AK694, AK694)-1)</f>
        <v/>
      </c>
      <c r="AO694" s="37" t="str">
        <f>IF(AL694="", "", COUNTIF(AL$11:AL$8010, "&gt;"&amp;AL694)+1+COUNTIF(AL$11:AL694, AL694)-1)</f>
        <v/>
      </c>
    </row>
    <row r="695" spans="1:41" x14ac:dyDescent="0.55000000000000004">
      <c r="A695" s="5"/>
      <c r="B695" s="284"/>
      <c r="C695" s="285"/>
      <c r="D695" s="286"/>
      <c r="E695" s="287"/>
      <c r="F695" s="288"/>
      <c r="G695" s="5"/>
      <c r="J695" s="7" t="str">
        <f t="shared" si="189"/>
        <v/>
      </c>
      <c r="K695" s="48" t="str">
        <f t="shared" si="190"/>
        <v/>
      </c>
      <c r="L695" s="48" t="str">
        <f t="shared" si="191"/>
        <v/>
      </c>
      <c r="M695" s="49" t="str">
        <f t="shared" si="192"/>
        <v/>
      </c>
      <c r="U695" s="103" t="str">
        <f t="shared" si="193"/>
        <v/>
      </c>
      <c r="V695" s="77" t="str">
        <f t="shared" si="194"/>
        <v/>
      </c>
      <c r="W695" s="37" t="str">
        <f t="shared" si="195"/>
        <v/>
      </c>
      <c r="X695" s="7" t="str">
        <f t="shared" si="196"/>
        <v/>
      </c>
      <c r="Y695" s="37" t="str">
        <f t="shared" si="197"/>
        <v/>
      </c>
      <c r="AA695" s="54" t="str">
        <f t="shared" si="198"/>
        <v/>
      </c>
      <c r="AC695" s="121" t="str">
        <f t="shared" si="199"/>
        <v/>
      </c>
      <c r="AD695" s="111" t="str">
        <f t="shared" si="200"/>
        <v/>
      </c>
      <c r="AE695" s="122" t="str">
        <f t="shared" si="201"/>
        <v/>
      </c>
      <c r="AF695" s="123" t="str">
        <f t="shared" si="202"/>
        <v>Qtr 1</v>
      </c>
      <c r="AG695" s="122" t="str">
        <f t="shared" si="203"/>
        <v/>
      </c>
      <c r="AI695" s="124" t="str">
        <f t="shared" si="204"/>
        <v/>
      </c>
      <c r="AK695" s="103" t="str">
        <f t="shared" si="205"/>
        <v/>
      </c>
      <c r="AL695" s="104" t="str">
        <f t="shared" si="206"/>
        <v/>
      </c>
      <c r="AN695" s="37" t="str">
        <f>IF(AK695="", "", COUNTIF(AK$11:AK$8010, "&lt;"&amp;AK695)+1+COUNTIF(AK$11:AK695, AK695)-1)</f>
        <v/>
      </c>
      <c r="AO695" s="37" t="str">
        <f>IF(AL695="", "", COUNTIF(AL$11:AL$8010, "&gt;"&amp;AL695)+1+COUNTIF(AL$11:AL695, AL695)-1)</f>
        <v/>
      </c>
    </row>
    <row r="696" spans="1:41" x14ac:dyDescent="0.55000000000000004">
      <c r="A696" s="5"/>
      <c r="B696" s="284"/>
      <c r="C696" s="285"/>
      <c r="D696" s="286"/>
      <c r="E696" s="287"/>
      <c r="F696" s="288"/>
      <c r="G696" s="5"/>
      <c r="J696" s="7" t="str">
        <f t="shared" si="189"/>
        <v/>
      </c>
      <c r="K696" s="48" t="str">
        <f t="shared" si="190"/>
        <v/>
      </c>
      <c r="L696" s="48" t="str">
        <f t="shared" si="191"/>
        <v/>
      </c>
      <c r="M696" s="49" t="str">
        <f t="shared" si="192"/>
        <v/>
      </c>
      <c r="U696" s="103" t="str">
        <f t="shared" si="193"/>
        <v/>
      </c>
      <c r="V696" s="77" t="str">
        <f t="shared" si="194"/>
        <v/>
      </c>
      <c r="W696" s="37" t="str">
        <f t="shared" si="195"/>
        <v/>
      </c>
      <c r="X696" s="7" t="str">
        <f t="shared" si="196"/>
        <v/>
      </c>
      <c r="Y696" s="37" t="str">
        <f t="shared" si="197"/>
        <v/>
      </c>
      <c r="AA696" s="54" t="str">
        <f t="shared" si="198"/>
        <v/>
      </c>
      <c r="AC696" s="121" t="str">
        <f t="shared" si="199"/>
        <v/>
      </c>
      <c r="AD696" s="111" t="str">
        <f t="shared" si="200"/>
        <v/>
      </c>
      <c r="AE696" s="122" t="str">
        <f t="shared" si="201"/>
        <v/>
      </c>
      <c r="AF696" s="123" t="str">
        <f t="shared" si="202"/>
        <v>Qtr 1</v>
      </c>
      <c r="AG696" s="122" t="str">
        <f t="shared" si="203"/>
        <v/>
      </c>
      <c r="AI696" s="124" t="str">
        <f t="shared" si="204"/>
        <v/>
      </c>
      <c r="AK696" s="103" t="str">
        <f t="shared" si="205"/>
        <v/>
      </c>
      <c r="AL696" s="104" t="str">
        <f t="shared" si="206"/>
        <v/>
      </c>
      <c r="AN696" s="37" t="str">
        <f>IF(AK696="", "", COUNTIF(AK$11:AK$8010, "&lt;"&amp;AK696)+1+COUNTIF(AK$11:AK696, AK696)-1)</f>
        <v/>
      </c>
      <c r="AO696" s="37" t="str">
        <f>IF(AL696="", "", COUNTIF(AL$11:AL$8010, "&gt;"&amp;AL696)+1+COUNTIF(AL$11:AL696, AL696)-1)</f>
        <v/>
      </c>
    </row>
    <row r="697" spans="1:41" x14ac:dyDescent="0.55000000000000004">
      <c r="A697" s="5"/>
      <c r="B697" s="284"/>
      <c r="C697" s="285"/>
      <c r="D697" s="286"/>
      <c r="E697" s="287"/>
      <c r="F697" s="288"/>
      <c r="G697" s="5"/>
      <c r="J697" s="7" t="str">
        <f t="shared" si="189"/>
        <v/>
      </c>
      <c r="K697" s="48" t="str">
        <f t="shared" si="190"/>
        <v/>
      </c>
      <c r="L697" s="48" t="str">
        <f t="shared" si="191"/>
        <v/>
      </c>
      <c r="M697" s="49" t="str">
        <f t="shared" si="192"/>
        <v/>
      </c>
      <c r="U697" s="103" t="str">
        <f t="shared" si="193"/>
        <v/>
      </c>
      <c r="V697" s="77" t="str">
        <f t="shared" si="194"/>
        <v/>
      </c>
      <c r="W697" s="37" t="str">
        <f t="shared" si="195"/>
        <v/>
      </c>
      <c r="X697" s="7" t="str">
        <f t="shared" si="196"/>
        <v/>
      </c>
      <c r="Y697" s="37" t="str">
        <f t="shared" si="197"/>
        <v/>
      </c>
      <c r="AA697" s="54" t="str">
        <f t="shared" si="198"/>
        <v/>
      </c>
      <c r="AC697" s="121" t="str">
        <f t="shared" si="199"/>
        <v/>
      </c>
      <c r="AD697" s="111" t="str">
        <f t="shared" si="200"/>
        <v/>
      </c>
      <c r="AE697" s="122" t="str">
        <f t="shared" si="201"/>
        <v/>
      </c>
      <c r="AF697" s="123" t="str">
        <f t="shared" si="202"/>
        <v>Qtr 1</v>
      </c>
      <c r="AG697" s="122" t="str">
        <f t="shared" si="203"/>
        <v/>
      </c>
      <c r="AI697" s="124" t="str">
        <f t="shared" si="204"/>
        <v/>
      </c>
      <c r="AK697" s="103" t="str">
        <f t="shared" si="205"/>
        <v/>
      </c>
      <c r="AL697" s="104" t="str">
        <f t="shared" si="206"/>
        <v/>
      </c>
      <c r="AN697" s="37" t="str">
        <f>IF(AK697="", "", COUNTIF(AK$11:AK$8010, "&lt;"&amp;AK697)+1+COUNTIF(AK$11:AK697, AK697)-1)</f>
        <v/>
      </c>
      <c r="AO697" s="37" t="str">
        <f>IF(AL697="", "", COUNTIF(AL$11:AL$8010, "&gt;"&amp;AL697)+1+COUNTIF(AL$11:AL697, AL697)-1)</f>
        <v/>
      </c>
    </row>
    <row r="698" spans="1:41" x14ac:dyDescent="0.55000000000000004">
      <c r="A698" s="5"/>
      <c r="B698" s="284"/>
      <c r="C698" s="285"/>
      <c r="D698" s="286"/>
      <c r="E698" s="287"/>
      <c r="F698" s="288"/>
      <c r="G698" s="5"/>
      <c r="J698" s="7" t="str">
        <f t="shared" si="189"/>
        <v/>
      </c>
      <c r="K698" s="48" t="str">
        <f t="shared" si="190"/>
        <v/>
      </c>
      <c r="L698" s="48" t="str">
        <f t="shared" si="191"/>
        <v/>
      </c>
      <c r="M698" s="49" t="str">
        <f t="shared" si="192"/>
        <v/>
      </c>
      <c r="U698" s="103" t="str">
        <f t="shared" si="193"/>
        <v/>
      </c>
      <c r="V698" s="77" t="str">
        <f t="shared" si="194"/>
        <v/>
      </c>
      <c r="W698" s="37" t="str">
        <f t="shared" si="195"/>
        <v/>
      </c>
      <c r="X698" s="7" t="str">
        <f t="shared" si="196"/>
        <v/>
      </c>
      <c r="Y698" s="37" t="str">
        <f t="shared" si="197"/>
        <v/>
      </c>
      <c r="AA698" s="54" t="str">
        <f t="shared" si="198"/>
        <v/>
      </c>
      <c r="AC698" s="121" t="str">
        <f t="shared" si="199"/>
        <v/>
      </c>
      <c r="AD698" s="111" t="str">
        <f t="shared" si="200"/>
        <v/>
      </c>
      <c r="AE698" s="122" t="str">
        <f t="shared" si="201"/>
        <v/>
      </c>
      <c r="AF698" s="123" t="str">
        <f t="shared" si="202"/>
        <v>Qtr 1</v>
      </c>
      <c r="AG698" s="122" t="str">
        <f t="shared" si="203"/>
        <v/>
      </c>
      <c r="AI698" s="124" t="str">
        <f t="shared" si="204"/>
        <v/>
      </c>
      <c r="AK698" s="103" t="str">
        <f t="shared" si="205"/>
        <v/>
      </c>
      <c r="AL698" s="104" t="str">
        <f t="shared" si="206"/>
        <v/>
      </c>
      <c r="AN698" s="37" t="str">
        <f>IF(AK698="", "", COUNTIF(AK$11:AK$8010, "&lt;"&amp;AK698)+1+COUNTIF(AK$11:AK698, AK698)-1)</f>
        <v/>
      </c>
      <c r="AO698" s="37" t="str">
        <f>IF(AL698="", "", COUNTIF(AL$11:AL$8010, "&gt;"&amp;AL698)+1+COUNTIF(AL$11:AL698, AL698)-1)</f>
        <v/>
      </c>
    </row>
    <row r="699" spans="1:41" x14ac:dyDescent="0.55000000000000004">
      <c r="A699" s="5"/>
      <c r="B699" s="284"/>
      <c r="C699" s="285"/>
      <c r="D699" s="286"/>
      <c r="E699" s="287"/>
      <c r="F699" s="288"/>
      <c r="G699" s="5"/>
      <c r="J699" s="7" t="str">
        <f t="shared" si="189"/>
        <v/>
      </c>
      <c r="K699" s="48" t="str">
        <f t="shared" si="190"/>
        <v/>
      </c>
      <c r="L699" s="48" t="str">
        <f t="shared" si="191"/>
        <v/>
      </c>
      <c r="M699" s="49" t="str">
        <f t="shared" si="192"/>
        <v/>
      </c>
      <c r="U699" s="103" t="str">
        <f t="shared" si="193"/>
        <v/>
      </c>
      <c r="V699" s="77" t="str">
        <f t="shared" si="194"/>
        <v/>
      </c>
      <c r="W699" s="37" t="str">
        <f t="shared" si="195"/>
        <v/>
      </c>
      <c r="X699" s="7" t="str">
        <f t="shared" si="196"/>
        <v/>
      </c>
      <c r="Y699" s="37" t="str">
        <f t="shared" si="197"/>
        <v/>
      </c>
      <c r="AA699" s="54" t="str">
        <f t="shared" si="198"/>
        <v/>
      </c>
      <c r="AC699" s="121" t="str">
        <f t="shared" si="199"/>
        <v/>
      </c>
      <c r="AD699" s="111" t="str">
        <f t="shared" si="200"/>
        <v/>
      </c>
      <c r="AE699" s="122" t="str">
        <f t="shared" si="201"/>
        <v/>
      </c>
      <c r="AF699" s="123" t="str">
        <f t="shared" si="202"/>
        <v>Qtr 1</v>
      </c>
      <c r="AG699" s="122" t="str">
        <f t="shared" si="203"/>
        <v/>
      </c>
      <c r="AI699" s="124" t="str">
        <f t="shared" si="204"/>
        <v/>
      </c>
      <c r="AK699" s="103" t="str">
        <f t="shared" si="205"/>
        <v/>
      </c>
      <c r="AL699" s="104" t="str">
        <f t="shared" si="206"/>
        <v/>
      </c>
      <c r="AN699" s="37" t="str">
        <f>IF(AK699="", "", COUNTIF(AK$11:AK$8010, "&lt;"&amp;AK699)+1+COUNTIF(AK$11:AK699, AK699)-1)</f>
        <v/>
      </c>
      <c r="AO699" s="37" t="str">
        <f>IF(AL699="", "", COUNTIF(AL$11:AL$8010, "&gt;"&amp;AL699)+1+COUNTIF(AL$11:AL699, AL699)-1)</f>
        <v/>
      </c>
    </row>
    <row r="700" spans="1:41" x14ac:dyDescent="0.55000000000000004">
      <c r="A700" s="5"/>
      <c r="B700" s="284"/>
      <c r="C700" s="285"/>
      <c r="D700" s="286"/>
      <c r="E700" s="287"/>
      <c r="F700" s="288"/>
      <c r="G700" s="5"/>
      <c r="J700" s="7" t="str">
        <f t="shared" si="189"/>
        <v/>
      </c>
      <c r="K700" s="48" t="str">
        <f t="shared" si="190"/>
        <v/>
      </c>
      <c r="L700" s="48" t="str">
        <f t="shared" si="191"/>
        <v/>
      </c>
      <c r="M700" s="49" t="str">
        <f t="shared" si="192"/>
        <v/>
      </c>
      <c r="U700" s="103" t="str">
        <f t="shared" si="193"/>
        <v/>
      </c>
      <c r="V700" s="77" t="str">
        <f t="shared" si="194"/>
        <v/>
      </c>
      <c r="W700" s="37" t="str">
        <f t="shared" si="195"/>
        <v/>
      </c>
      <c r="X700" s="7" t="str">
        <f t="shared" si="196"/>
        <v/>
      </c>
      <c r="Y700" s="37" t="str">
        <f t="shared" si="197"/>
        <v/>
      </c>
      <c r="AA700" s="54" t="str">
        <f t="shared" si="198"/>
        <v/>
      </c>
      <c r="AC700" s="121" t="str">
        <f t="shared" si="199"/>
        <v/>
      </c>
      <c r="AD700" s="111" t="str">
        <f t="shared" si="200"/>
        <v/>
      </c>
      <c r="AE700" s="122" t="str">
        <f t="shared" si="201"/>
        <v/>
      </c>
      <c r="AF700" s="123" t="str">
        <f t="shared" si="202"/>
        <v>Qtr 1</v>
      </c>
      <c r="AG700" s="122" t="str">
        <f t="shared" si="203"/>
        <v/>
      </c>
      <c r="AI700" s="124" t="str">
        <f t="shared" si="204"/>
        <v/>
      </c>
      <c r="AK700" s="103" t="str">
        <f t="shared" si="205"/>
        <v/>
      </c>
      <c r="AL700" s="104" t="str">
        <f t="shared" si="206"/>
        <v/>
      </c>
      <c r="AN700" s="37" t="str">
        <f>IF(AK700="", "", COUNTIF(AK$11:AK$8010, "&lt;"&amp;AK700)+1+COUNTIF(AK$11:AK700, AK700)-1)</f>
        <v/>
      </c>
      <c r="AO700" s="37" t="str">
        <f>IF(AL700="", "", COUNTIF(AL$11:AL$8010, "&gt;"&amp;AL700)+1+COUNTIF(AL$11:AL700, AL700)-1)</f>
        <v/>
      </c>
    </row>
    <row r="701" spans="1:41" x14ac:dyDescent="0.55000000000000004">
      <c r="A701" s="5"/>
      <c r="B701" s="284"/>
      <c r="C701" s="285"/>
      <c r="D701" s="286"/>
      <c r="E701" s="287"/>
      <c r="F701" s="288"/>
      <c r="G701" s="5"/>
      <c r="J701" s="7" t="str">
        <f t="shared" si="189"/>
        <v/>
      </c>
      <c r="K701" s="48" t="str">
        <f t="shared" si="190"/>
        <v/>
      </c>
      <c r="L701" s="48" t="str">
        <f t="shared" si="191"/>
        <v/>
      </c>
      <c r="M701" s="49" t="str">
        <f t="shared" si="192"/>
        <v/>
      </c>
      <c r="U701" s="103" t="str">
        <f t="shared" si="193"/>
        <v/>
      </c>
      <c r="V701" s="77" t="str">
        <f t="shared" si="194"/>
        <v/>
      </c>
      <c r="W701" s="37" t="str">
        <f t="shared" si="195"/>
        <v/>
      </c>
      <c r="X701" s="7" t="str">
        <f t="shared" si="196"/>
        <v/>
      </c>
      <c r="Y701" s="37" t="str">
        <f t="shared" si="197"/>
        <v/>
      </c>
      <c r="AA701" s="54" t="str">
        <f t="shared" si="198"/>
        <v/>
      </c>
      <c r="AC701" s="121" t="str">
        <f t="shared" si="199"/>
        <v/>
      </c>
      <c r="AD701" s="111" t="str">
        <f t="shared" si="200"/>
        <v/>
      </c>
      <c r="AE701" s="122" t="str">
        <f t="shared" si="201"/>
        <v/>
      </c>
      <c r="AF701" s="123" t="str">
        <f t="shared" si="202"/>
        <v>Qtr 1</v>
      </c>
      <c r="AG701" s="122" t="str">
        <f t="shared" si="203"/>
        <v/>
      </c>
      <c r="AI701" s="124" t="str">
        <f t="shared" si="204"/>
        <v/>
      </c>
      <c r="AK701" s="103" t="str">
        <f t="shared" si="205"/>
        <v/>
      </c>
      <c r="AL701" s="104" t="str">
        <f t="shared" si="206"/>
        <v/>
      </c>
      <c r="AN701" s="37" t="str">
        <f>IF(AK701="", "", COUNTIF(AK$11:AK$8010, "&lt;"&amp;AK701)+1+COUNTIF(AK$11:AK701, AK701)-1)</f>
        <v/>
      </c>
      <c r="AO701" s="37" t="str">
        <f>IF(AL701="", "", COUNTIF(AL$11:AL$8010, "&gt;"&amp;AL701)+1+COUNTIF(AL$11:AL701, AL701)-1)</f>
        <v/>
      </c>
    </row>
    <row r="702" spans="1:41" x14ac:dyDescent="0.55000000000000004">
      <c r="A702" s="5"/>
      <c r="B702" s="284"/>
      <c r="C702" s="285"/>
      <c r="D702" s="286"/>
      <c r="E702" s="287"/>
      <c r="F702" s="288"/>
      <c r="G702" s="5"/>
      <c r="J702" s="7" t="str">
        <f t="shared" si="189"/>
        <v/>
      </c>
      <c r="K702" s="48" t="str">
        <f t="shared" si="190"/>
        <v/>
      </c>
      <c r="L702" s="48" t="str">
        <f t="shared" si="191"/>
        <v/>
      </c>
      <c r="M702" s="49" t="str">
        <f t="shared" si="192"/>
        <v/>
      </c>
      <c r="U702" s="103" t="str">
        <f t="shared" si="193"/>
        <v/>
      </c>
      <c r="V702" s="77" t="str">
        <f t="shared" si="194"/>
        <v/>
      </c>
      <c r="W702" s="37" t="str">
        <f t="shared" si="195"/>
        <v/>
      </c>
      <c r="X702" s="7" t="str">
        <f t="shared" si="196"/>
        <v/>
      </c>
      <c r="Y702" s="37" t="str">
        <f t="shared" si="197"/>
        <v/>
      </c>
      <c r="AA702" s="54" t="str">
        <f t="shared" si="198"/>
        <v/>
      </c>
      <c r="AC702" s="121" t="str">
        <f t="shared" si="199"/>
        <v/>
      </c>
      <c r="AD702" s="111" t="str">
        <f t="shared" si="200"/>
        <v/>
      </c>
      <c r="AE702" s="122" t="str">
        <f t="shared" si="201"/>
        <v/>
      </c>
      <c r="AF702" s="123" t="str">
        <f t="shared" si="202"/>
        <v>Qtr 1</v>
      </c>
      <c r="AG702" s="122" t="str">
        <f t="shared" si="203"/>
        <v/>
      </c>
      <c r="AI702" s="124" t="str">
        <f t="shared" si="204"/>
        <v/>
      </c>
      <c r="AK702" s="103" t="str">
        <f t="shared" si="205"/>
        <v/>
      </c>
      <c r="AL702" s="104" t="str">
        <f t="shared" si="206"/>
        <v/>
      </c>
      <c r="AN702" s="37" t="str">
        <f>IF(AK702="", "", COUNTIF(AK$11:AK$8010, "&lt;"&amp;AK702)+1+COUNTIF(AK$11:AK702, AK702)-1)</f>
        <v/>
      </c>
      <c r="AO702" s="37" t="str">
        <f>IF(AL702="", "", COUNTIF(AL$11:AL$8010, "&gt;"&amp;AL702)+1+COUNTIF(AL$11:AL702, AL702)-1)</f>
        <v/>
      </c>
    </row>
    <row r="703" spans="1:41" x14ac:dyDescent="0.55000000000000004">
      <c r="A703" s="5"/>
      <c r="B703" s="284"/>
      <c r="C703" s="285"/>
      <c r="D703" s="286"/>
      <c r="E703" s="287"/>
      <c r="F703" s="288"/>
      <c r="G703" s="5"/>
      <c r="J703" s="7" t="str">
        <f t="shared" si="189"/>
        <v/>
      </c>
      <c r="K703" s="48" t="str">
        <f t="shared" si="190"/>
        <v/>
      </c>
      <c r="L703" s="48" t="str">
        <f t="shared" si="191"/>
        <v/>
      </c>
      <c r="M703" s="49" t="str">
        <f t="shared" si="192"/>
        <v/>
      </c>
      <c r="U703" s="103" t="str">
        <f t="shared" si="193"/>
        <v/>
      </c>
      <c r="V703" s="77" t="str">
        <f t="shared" si="194"/>
        <v/>
      </c>
      <c r="W703" s="37" t="str">
        <f t="shared" si="195"/>
        <v/>
      </c>
      <c r="X703" s="7" t="str">
        <f t="shared" si="196"/>
        <v/>
      </c>
      <c r="Y703" s="37" t="str">
        <f t="shared" si="197"/>
        <v/>
      </c>
      <c r="AA703" s="54" t="str">
        <f t="shared" si="198"/>
        <v/>
      </c>
      <c r="AC703" s="121" t="str">
        <f t="shared" si="199"/>
        <v/>
      </c>
      <c r="AD703" s="111" t="str">
        <f t="shared" si="200"/>
        <v/>
      </c>
      <c r="AE703" s="122" t="str">
        <f t="shared" si="201"/>
        <v/>
      </c>
      <c r="AF703" s="123" t="str">
        <f t="shared" si="202"/>
        <v>Qtr 1</v>
      </c>
      <c r="AG703" s="122" t="str">
        <f t="shared" si="203"/>
        <v/>
      </c>
      <c r="AI703" s="124" t="str">
        <f t="shared" si="204"/>
        <v/>
      </c>
      <c r="AK703" s="103" t="str">
        <f t="shared" si="205"/>
        <v/>
      </c>
      <c r="AL703" s="104" t="str">
        <f t="shared" si="206"/>
        <v/>
      </c>
      <c r="AN703" s="37" t="str">
        <f>IF(AK703="", "", COUNTIF(AK$11:AK$8010, "&lt;"&amp;AK703)+1+COUNTIF(AK$11:AK703, AK703)-1)</f>
        <v/>
      </c>
      <c r="AO703" s="37" t="str">
        <f>IF(AL703="", "", COUNTIF(AL$11:AL$8010, "&gt;"&amp;AL703)+1+COUNTIF(AL$11:AL703, AL703)-1)</f>
        <v/>
      </c>
    </row>
    <row r="704" spans="1:41" x14ac:dyDescent="0.55000000000000004">
      <c r="A704" s="5"/>
      <c r="B704" s="284"/>
      <c r="C704" s="285"/>
      <c r="D704" s="286"/>
      <c r="E704" s="287"/>
      <c r="F704" s="288"/>
      <c r="G704" s="5"/>
      <c r="J704" s="7" t="str">
        <f t="shared" si="189"/>
        <v/>
      </c>
      <c r="K704" s="48" t="str">
        <f t="shared" si="190"/>
        <v/>
      </c>
      <c r="L704" s="48" t="str">
        <f t="shared" si="191"/>
        <v/>
      </c>
      <c r="M704" s="49" t="str">
        <f t="shared" si="192"/>
        <v/>
      </c>
      <c r="U704" s="103" t="str">
        <f t="shared" si="193"/>
        <v/>
      </c>
      <c r="V704" s="77" t="str">
        <f t="shared" si="194"/>
        <v/>
      </c>
      <c r="W704" s="37" t="str">
        <f t="shared" si="195"/>
        <v/>
      </c>
      <c r="X704" s="7" t="str">
        <f t="shared" si="196"/>
        <v/>
      </c>
      <c r="Y704" s="37" t="str">
        <f t="shared" si="197"/>
        <v/>
      </c>
      <c r="AA704" s="54" t="str">
        <f t="shared" si="198"/>
        <v/>
      </c>
      <c r="AC704" s="121" t="str">
        <f t="shared" si="199"/>
        <v/>
      </c>
      <c r="AD704" s="111" t="str">
        <f t="shared" si="200"/>
        <v/>
      </c>
      <c r="AE704" s="122" t="str">
        <f t="shared" si="201"/>
        <v/>
      </c>
      <c r="AF704" s="123" t="str">
        <f t="shared" si="202"/>
        <v>Qtr 1</v>
      </c>
      <c r="AG704" s="122" t="str">
        <f t="shared" si="203"/>
        <v/>
      </c>
      <c r="AI704" s="124" t="str">
        <f t="shared" si="204"/>
        <v/>
      </c>
      <c r="AK704" s="103" t="str">
        <f t="shared" si="205"/>
        <v/>
      </c>
      <c r="AL704" s="104" t="str">
        <f t="shared" si="206"/>
        <v/>
      </c>
      <c r="AN704" s="37" t="str">
        <f>IF(AK704="", "", COUNTIF(AK$11:AK$8010, "&lt;"&amp;AK704)+1+COUNTIF(AK$11:AK704, AK704)-1)</f>
        <v/>
      </c>
      <c r="AO704" s="37" t="str">
        <f>IF(AL704="", "", COUNTIF(AL$11:AL$8010, "&gt;"&amp;AL704)+1+COUNTIF(AL$11:AL704, AL704)-1)</f>
        <v/>
      </c>
    </row>
    <row r="705" spans="1:41" x14ac:dyDescent="0.55000000000000004">
      <c r="A705" s="5"/>
      <c r="B705" s="284"/>
      <c r="C705" s="285"/>
      <c r="D705" s="286"/>
      <c r="E705" s="287"/>
      <c r="F705" s="288"/>
      <c r="G705" s="5"/>
      <c r="J705" s="7" t="str">
        <f t="shared" si="189"/>
        <v/>
      </c>
      <c r="K705" s="48" t="str">
        <f t="shared" si="190"/>
        <v/>
      </c>
      <c r="L705" s="48" t="str">
        <f t="shared" si="191"/>
        <v/>
      </c>
      <c r="M705" s="49" t="str">
        <f t="shared" si="192"/>
        <v/>
      </c>
      <c r="U705" s="103" t="str">
        <f t="shared" si="193"/>
        <v/>
      </c>
      <c r="V705" s="77" t="str">
        <f t="shared" si="194"/>
        <v/>
      </c>
      <c r="W705" s="37" t="str">
        <f t="shared" si="195"/>
        <v/>
      </c>
      <c r="X705" s="7" t="str">
        <f t="shared" si="196"/>
        <v/>
      </c>
      <c r="Y705" s="37" t="str">
        <f t="shared" si="197"/>
        <v/>
      </c>
      <c r="AA705" s="54" t="str">
        <f t="shared" si="198"/>
        <v/>
      </c>
      <c r="AC705" s="121" t="str">
        <f t="shared" si="199"/>
        <v/>
      </c>
      <c r="AD705" s="111" t="str">
        <f t="shared" si="200"/>
        <v/>
      </c>
      <c r="AE705" s="122" t="str">
        <f t="shared" si="201"/>
        <v/>
      </c>
      <c r="AF705" s="123" t="str">
        <f t="shared" si="202"/>
        <v>Qtr 1</v>
      </c>
      <c r="AG705" s="122" t="str">
        <f t="shared" si="203"/>
        <v/>
      </c>
      <c r="AI705" s="124" t="str">
        <f t="shared" si="204"/>
        <v/>
      </c>
      <c r="AK705" s="103" t="str">
        <f t="shared" si="205"/>
        <v/>
      </c>
      <c r="AL705" s="104" t="str">
        <f t="shared" si="206"/>
        <v/>
      </c>
      <c r="AN705" s="37" t="str">
        <f>IF(AK705="", "", COUNTIF(AK$11:AK$8010, "&lt;"&amp;AK705)+1+COUNTIF(AK$11:AK705, AK705)-1)</f>
        <v/>
      </c>
      <c r="AO705" s="37" t="str">
        <f>IF(AL705="", "", COUNTIF(AL$11:AL$8010, "&gt;"&amp;AL705)+1+COUNTIF(AL$11:AL705, AL705)-1)</f>
        <v/>
      </c>
    </row>
    <row r="706" spans="1:41" x14ac:dyDescent="0.55000000000000004">
      <c r="A706" s="5"/>
      <c r="B706" s="284"/>
      <c r="C706" s="285"/>
      <c r="D706" s="286"/>
      <c r="E706" s="287"/>
      <c r="F706" s="288"/>
      <c r="G706" s="5"/>
      <c r="J706" s="7" t="str">
        <f t="shared" si="189"/>
        <v/>
      </c>
      <c r="K706" s="48" t="str">
        <f t="shared" si="190"/>
        <v/>
      </c>
      <c r="L706" s="48" t="str">
        <f t="shared" si="191"/>
        <v/>
      </c>
      <c r="M706" s="49" t="str">
        <f t="shared" si="192"/>
        <v/>
      </c>
      <c r="U706" s="103" t="str">
        <f t="shared" si="193"/>
        <v/>
      </c>
      <c r="V706" s="77" t="str">
        <f t="shared" si="194"/>
        <v/>
      </c>
      <c r="W706" s="37" t="str">
        <f t="shared" si="195"/>
        <v/>
      </c>
      <c r="X706" s="7" t="str">
        <f t="shared" si="196"/>
        <v/>
      </c>
      <c r="Y706" s="37" t="str">
        <f t="shared" si="197"/>
        <v/>
      </c>
      <c r="AA706" s="54" t="str">
        <f t="shared" si="198"/>
        <v/>
      </c>
      <c r="AC706" s="121" t="str">
        <f t="shared" si="199"/>
        <v/>
      </c>
      <c r="AD706" s="111" t="str">
        <f t="shared" si="200"/>
        <v/>
      </c>
      <c r="AE706" s="122" t="str">
        <f t="shared" si="201"/>
        <v/>
      </c>
      <c r="AF706" s="123" t="str">
        <f t="shared" si="202"/>
        <v>Qtr 1</v>
      </c>
      <c r="AG706" s="122" t="str">
        <f t="shared" si="203"/>
        <v/>
      </c>
      <c r="AI706" s="124" t="str">
        <f t="shared" si="204"/>
        <v/>
      </c>
      <c r="AK706" s="103" t="str">
        <f t="shared" si="205"/>
        <v/>
      </c>
      <c r="AL706" s="104" t="str">
        <f t="shared" si="206"/>
        <v/>
      </c>
      <c r="AN706" s="37" t="str">
        <f>IF(AK706="", "", COUNTIF(AK$11:AK$8010, "&lt;"&amp;AK706)+1+COUNTIF(AK$11:AK706, AK706)-1)</f>
        <v/>
      </c>
      <c r="AO706" s="37" t="str">
        <f>IF(AL706="", "", COUNTIF(AL$11:AL$8010, "&gt;"&amp;AL706)+1+COUNTIF(AL$11:AL706, AL706)-1)</f>
        <v/>
      </c>
    </row>
    <row r="707" spans="1:41" x14ac:dyDescent="0.55000000000000004">
      <c r="A707" s="5"/>
      <c r="B707" s="284"/>
      <c r="C707" s="285"/>
      <c r="D707" s="286"/>
      <c r="E707" s="287"/>
      <c r="F707" s="288"/>
      <c r="G707" s="5"/>
      <c r="J707" s="7" t="str">
        <f t="shared" si="189"/>
        <v/>
      </c>
      <c r="K707" s="48" t="str">
        <f t="shared" si="190"/>
        <v/>
      </c>
      <c r="L707" s="48" t="str">
        <f t="shared" si="191"/>
        <v/>
      </c>
      <c r="M707" s="49" t="str">
        <f t="shared" si="192"/>
        <v/>
      </c>
      <c r="U707" s="103" t="str">
        <f t="shared" si="193"/>
        <v/>
      </c>
      <c r="V707" s="77" t="str">
        <f t="shared" si="194"/>
        <v/>
      </c>
      <c r="W707" s="37" t="str">
        <f t="shared" si="195"/>
        <v/>
      </c>
      <c r="X707" s="7" t="str">
        <f t="shared" si="196"/>
        <v/>
      </c>
      <c r="Y707" s="37" t="str">
        <f t="shared" si="197"/>
        <v/>
      </c>
      <c r="AA707" s="54" t="str">
        <f t="shared" si="198"/>
        <v/>
      </c>
      <c r="AC707" s="121" t="str">
        <f t="shared" si="199"/>
        <v/>
      </c>
      <c r="AD707" s="111" t="str">
        <f t="shared" si="200"/>
        <v/>
      </c>
      <c r="AE707" s="122" t="str">
        <f t="shared" si="201"/>
        <v/>
      </c>
      <c r="AF707" s="123" t="str">
        <f t="shared" si="202"/>
        <v>Qtr 1</v>
      </c>
      <c r="AG707" s="122" t="str">
        <f t="shared" si="203"/>
        <v/>
      </c>
      <c r="AI707" s="124" t="str">
        <f t="shared" si="204"/>
        <v/>
      </c>
      <c r="AK707" s="103" t="str">
        <f t="shared" si="205"/>
        <v/>
      </c>
      <c r="AL707" s="104" t="str">
        <f t="shared" si="206"/>
        <v/>
      </c>
      <c r="AN707" s="37" t="str">
        <f>IF(AK707="", "", COUNTIF(AK$11:AK$8010, "&lt;"&amp;AK707)+1+COUNTIF(AK$11:AK707, AK707)-1)</f>
        <v/>
      </c>
      <c r="AO707" s="37" t="str">
        <f>IF(AL707="", "", COUNTIF(AL$11:AL$8010, "&gt;"&amp;AL707)+1+COUNTIF(AL$11:AL707, AL707)-1)</f>
        <v/>
      </c>
    </row>
    <row r="708" spans="1:41" x14ac:dyDescent="0.55000000000000004">
      <c r="A708" s="5"/>
      <c r="B708" s="284"/>
      <c r="C708" s="285"/>
      <c r="D708" s="286"/>
      <c r="E708" s="287"/>
      <c r="F708" s="288"/>
      <c r="G708" s="5"/>
      <c r="J708" s="7" t="str">
        <f t="shared" si="189"/>
        <v/>
      </c>
      <c r="K708" s="48" t="str">
        <f t="shared" si="190"/>
        <v/>
      </c>
      <c r="L708" s="48" t="str">
        <f t="shared" si="191"/>
        <v/>
      </c>
      <c r="M708" s="49" t="str">
        <f t="shared" si="192"/>
        <v/>
      </c>
      <c r="U708" s="103" t="str">
        <f t="shared" si="193"/>
        <v/>
      </c>
      <c r="V708" s="77" t="str">
        <f t="shared" si="194"/>
        <v/>
      </c>
      <c r="W708" s="37" t="str">
        <f t="shared" si="195"/>
        <v/>
      </c>
      <c r="X708" s="7" t="str">
        <f t="shared" si="196"/>
        <v/>
      </c>
      <c r="Y708" s="37" t="str">
        <f t="shared" si="197"/>
        <v/>
      </c>
      <c r="AA708" s="54" t="str">
        <f t="shared" si="198"/>
        <v/>
      </c>
      <c r="AC708" s="121" t="str">
        <f t="shared" si="199"/>
        <v/>
      </c>
      <c r="AD708" s="111" t="str">
        <f t="shared" si="200"/>
        <v/>
      </c>
      <c r="AE708" s="122" t="str">
        <f t="shared" si="201"/>
        <v/>
      </c>
      <c r="AF708" s="123" t="str">
        <f t="shared" si="202"/>
        <v>Qtr 1</v>
      </c>
      <c r="AG708" s="122" t="str">
        <f t="shared" si="203"/>
        <v/>
      </c>
      <c r="AI708" s="124" t="str">
        <f t="shared" si="204"/>
        <v/>
      </c>
      <c r="AK708" s="103" t="str">
        <f t="shared" si="205"/>
        <v/>
      </c>
      <c r="AL708" s="104" t="str">
        <f t="shared" si="206"/>
        <v/>
      </c>
      <c r="AN708" s="37" t="str">
        <f>IF(AK708="", "", COUNTIF(AK$11:AK$8010, "&lt;"&amp;AK708)+1+COUNTIF(AK$11:AK708, AK708)-1)</f>
        <v/>
      </c>
      <c r="AO708" s="37" t="str">
        <f>IF(AL708="", "", COUNTIF(AL$11:AL$8010, "&gt;"&amp;AL708)+1+COUNTIF(AL$11:AL708, AL708)-1)</f>
        <v/>
      </c>
    </row>
    <row r="709" spans="1:41" x14ac:dyDescent="0.55000000000000004">
      <c r="A709" s="5"/>
      <c r="B709" s="284"/>
      <c r="C709" s="285"/>
      <c r="D709" s="286"/>
      <c r="E709" s="287"/>
      <c r="F709" s="288"/>
      <c r="G709" s="5"/>
      <c r="J709" s="7" t="str">
        <f t="shared" si="189"/>
        <v/>
      </c>
      <c r="K709" s="48" t="str">
        <f t="shared" si="190"/>
        <v/>
      </c>
      <c r="L709" s="48" t="str">
        <f t="shared" si="191"/>
        <v/>
      </c>
      <c r="M709" s="49" t="str">
        <f t="shared" si="192"/>
        <v/>
      </c>
      <c r="U709" s="103" t="str">
        <f t="shared" si="193"/>
        <v/>
      </c>
      <c r="V709" s="77" t="str">
        <f t="shared" si="194"/>
        <v/>
      </c>
      <c r="W709" s="37" t="str">
        <f t="shared" si="195"/>
        <v/>
      </c>
      <c r="X709" s="7" t="str">
        <f t="shared" si="196"/>
        <v/>
      </c>
      <c r="Y709" s="37" t="str">
        <f t="shared" si="197"/>
        <v/>
      </c>
      <c r="AA709" s="54" t="str">
        <f t="shared" si="198"/>
        <v/>
      </c>
      <c r="AC709" s="121" t="str">
        <f t="shared" si="199"/>
        <v/>
      </c>
      <c r="AD709" s="111" t="str">
        <f t="shared" si="200"/>
        <v/>
      </c>
      <c r="AE709" s="122" t="str">
        <f t="shared" si="201"/>
        <v/>
      </c>
      <c r="AF709" s="123" t="str">
        <f t="shared" si="202"/>
        <v>Qtr 1</v>
      </c>
      <c r="AG709" s="122" t="str">
        <f t="shared" si="203"/>
        <v/>
      </c>
      <c r="AI709" s="124" t="str">
        <f t="shared" si="204"/>
        <v/>
      </c>
      <c r="AK709" s="103" t="str">
        <f t="shared" si="205"/>
        <v/>
      </c>
      <c r="AL709" s="104" t="str">
        <f t="shared" si="206"/>
        <v/>
      </c>
      <c r="AN709" s="37" t="str">
        <f>IF(AK709="", "", COUNTIF(AK$11:AK$8010, "&lt;"&amp;AK709)+1+COUNTIF(AK$11:AK709, AK709)-1)</f>
        <v/>
      </c>
      <c r="AO709" s="37" t="str">
        <f>IF(AL709="", "", COUNTIF(AL$11:AL$8010, "&gt;"&amp;AL709)+1+COUNTIF(AL$11:AL709, AL709)-1)</f>
        <v/>
      </c>
    </row>
    <row r="710" spans="1:41" x14ac:dyDescent="0.55000000000000004">
      <c r="A710" s="5"/>
      <c r="B710" s="284"/>
      <c r="C710" s="285"/>
      <c r="D710" s="286"/>
      <c r="E710" s="287"/>
      <c r="F710" s="288"/>
      <c r="G710" s="5"/>
      <c r="J710" s="7" t="str">
        <f t="shared" si="189"/>
        <v/>
      </c>
      <c r="K710" s="48" t="str">
        <f t="shared" si="190"/>
        <v/>
      </c>
      <c r="L710" s="48" t="str">
        <f t="shared" si="191"/>
        <v/>
      </c>
      <c r="M710" s="49" t="str">
        <f t="shared" si="192"/>
        <v/>
      </c>
      <c r="U710" s="103" t="str">
        <f t="shared" si="193"/>
        <v/>
      </c>
      <c r="V710" s="77" t="str">
        <f t="shared" si="194"/>
        <v/>
      </c>
      <c r="W710" s="37" t="str">
        <f t="shared" si="195"/>
        <v/>
      </c>
      <c r="X710" s="7" t="str">
        <f t="shared" si="196"/>
        <v/>
      </c>
      <c r="Y710" s="37" t="str">
        <f t="shared" si="197"/>
        <v/>
      </c>
      <c r="AA710" s="54" t="str">
        <f t="shared" si="198"/>
        <v/>
      </c>
      <c r="AC710" s="121" t="str">
        <f t="shared" si="199"/>
        <v/>
      </c>
      <c r="AD710" s="111" t="str">
        <f t="shared" si="200"/>
        <v/>
      </c>
      <c r="AE710" s="122" t="str">
        <f t="shared" si="201"/>
        <v/>
      </c>
      <c r="AF710" s="123" t="str">
        <f t="shared" si="202"/>
        <v>Qtr 1</v>
      </c>
      <c r="AG710" s="122" t="str">
        <f t="shared" si="203"/>
        <v/>
      </c>
      <c r="AI710" s="124" t="str">
        <f t="shared" si="204"/>
        <v/>
      </c>
      <c r="AK710" s="103" t="str">
        <f t="shared" si="205"/>
        <v/>
      </c>
      <c r="AL710" s="104" t="str">
        <f t="shared" si="206"/>
        <v/>
      </c>
      <c r="AN710" s="37" t="str">
        <f>IF(AK710="", "", COUNTIF(AK$11:AK$8010, "&lt;"&amp;AK710)+1+COUNTIF(AK$11:AK710, AK710)-1)</f>
        <v/>
      </c>
      <c r="AO710" s="37" t="str">
        <f>IF(AL710="", "", COUNTIF(AL$11:AL$8010, "&gt;"&amp;AL710)+1+COUNTIF(AL$11:AL710, AL710)-1)</f>
        <v/>
      </c>
    </row>
    <row r="711" spans="1:41" x14ac:dyDescent="0.55000000000000004">
      <c r="A711" s="5"/>
      <c r="B711" s="284"/>
      <c r="C711" s="285"/>
      <c r="D711" s="286"/>
      <c r="E711" s="287"/>
      <c r="F711" s="288"/>
      <c r="G711" s="5"/>
      <c r="J711" s="7" t="str">
        <f t="shared" si="189"/>
        <v/>
      </c>
      <c r="K711" s="48" t="str">
        <f t="shared" si="190"/>
        <v/>
      </c>
      <c r="L711" s="48" t="str">
        <f t="shared" si="191"/>
        <v/>
      </c>
      <c r="M711" s="49" t="str">
        <f t="shared" si="192"/>
        <v/>
      </c>
      <c r="U711" s="103" t="str">
        <f t="shared" si="193"/>
        <v/>
      </c>
      <c r="V711" s="77" t="str">
        <f t="shared" si="194"/>
        <v/>
      </c>
      <c r="W711" s="37" t="str">
        <f t="shared" si="195"/>
        <v/>
      </c>
      <c r="X711" s="7" t="str">
        <f t="shared" si="196"/>
        <v/>
      </c>
      <c r="Y711" s="37" t="str">
        <f t="shared" si="197"/>
        <v/>
      </c>
      <c r="AA711" s="54" t="str">
        <f t="shared" si="198"/>
        <v/>
      </c>
      <c r="AC711" s="121" t="str">
        <f t="shared" si="199"/>
        <v/>
      </c>
      <c r="AD711" s="111" t="str">
        <f t="shared" si="200"/>
        <v/>
      </c>
      <c r="AE711" s="122" t="str">
        <f t="shared" si="201"/>
        <v/>
      </c>
      <c r="AF711" s="123" t="str">
        <f t="shared" si="202"/>
        <v>Qtr 1</v>
      </c>
      <c r="AG711" s="122" t="str">
        <f t="shared" si="203"/>
        <v/>
      </c>
      <c r="AI711" s="124" t="str">
        <f t="shared" si="204"/>
        <v/>
      </c>
      <c r="AK711" s="103" t="str">
        <f t="shared" si="205"/>
        <v/>
      </c>
      <c r="AL711" s="104" t="str">
        <f t="shared" si="206"/>
        <v/>
      </c>
      <c r="AN711" s="37" t="str">
        <f>IF(AK711="", "", COUNTIF(AK$11:AK$8010, "&lt;"&amp;AK711)+1+COUNTIF(AK$11:AK711, AK711)-1)</f>
        <v/>
      </c>
      <c r="AO711" s="37" t="str">
        <f>IF(AL711="", "", COUNTIF(AL$11:AL$8010, "&gt;"&amp;AL711)+1+COUNTIF(AL$11:AL711, AL711)-1)</f>
        <v/>
      </c>
    </row>
    <row r="712" spans="1:41" x14ac:dyDescent="0.55000000000000004">
      <c r="A712" s="5"/>
      <c r="B712" s="284"/>
      <c r="C712" s="285"/>
      <c r="D712" s="286"/>
      <c r="E712" s="287"/>
      <c r="F712" s="288"/>
      <c r="G712" s="5"/>
      <c r="J712" s="7" t="str">
        <f t="shared" si="189"/>
        <v/>
      </c>
      <c r="K712" s="48" t="str">
        <f t="shared" si="190"/>
        <v/>
      </c>
      <c r="L712" s="48" t="str">
        <f t="shared" si="191"/>
        <v/>
      </c>
      <c r="M712" s="49" t="str">
        <f t="shared" si="192"/>
        <v/>
      </c>
      <c r="U712" s="103" t="str">
        <f t="shared" si="193"/>
        <v/>
      </c>
      <c r="V712" s="77" t="str">
        <f t="shared" si="194"/>
        <v/>
      </c>
      <c r="W712" s="37" t="str">
        <f t="shared" si="195"/>
        <v/>
      </c>
      <c r="X712" s="7" t="str">
        <f t="shared" si="196"/>
        <v/>
      </c>
      <c r="Y712" s="37" t="str">
        <f t="shared" si="197"/>
        <v/>
      </c>
      <c r="AA712" s="54" t="str">
        <f t="shared" si="198"/>
        <v/>
      </c>
      <c r="AC712" s="121" t="str">
        <f t="shared" si="199"/>
        <v/>
      </c>
      <c r="AD712" s="111" t="str">
        <f t="shared" si="200"/>
        <v/>
      </c>
      <c r="AE712" s="122" t="str">
        <f t="shared" si="201"/>
        <v/>
      </c>
      <c r="AF712" s="123" t="str">
        <f t="shared" si="202"/>
        <v>Qtr 1</v>
      </c>
      <c r="AG712" s="122" t="str">
        <f t="shared" si="203"/>
        <v/>
      </c>
      <c r="AI712" s="124" t="str">
        <f t="shared" si="204"/>
        <v/>
      </c>
      <c r="AK712" s="103" t="str">
        <f t="shared" si="205"/>
        <v/>
      </c>
      <c r="AL712" s="104" t="str">
        <f t="shared" si="206"/>
        <v/>
      </c>
      <c r="AN712" s="37" t="str">
        <f>IF(AK712="", "", COUNTIF(AK$11:AK$8010, "&lt;"&amp;AK712)+1+COUNTIF(AK$11:AK712, AK712)-1)</f>
        <v/>
      </c>
      <c r="AO712" s="37" t="str">
        <f>IF(AL712="", "", COUNTIF(AL$11:AL$8010, "&gt;"&amp;AL712)+1+COUNTIF(AL$11:AL712, AL712)-1)</f>
        <v/>
      </c>
    </row>
    <row r="713" spans="1:41" x14ac:dyDescent="0.55000000000000004">
      <c r="A713" s="5"/>
      <c r="B713" s="284"/>
      <c r="C713" s="285"/>
      <c r="D713" s="286"/>
      <c r="E713" s="287"/>
      <c r="F713" s="288"/>
      <c r="G713" s="5"/>
      <c r="J713" s="7" t="str">
        <f t="shared" si="189"/>
        <v/>
      </c>
      <c r="K713" s="48" t="str">
        <f t="shared" si="190"/>
        <v/>
      </c>
      <c r="L713" s="48" t="str">
        <f t="shared" si="191"/>
        <v/>
      </c>
      <c r="M713" s="49" t="str">
        <f t="shared" si="192"/>
        <v/>
      </c>
      <c r="U713" s="103" t="str">
        <f t="shared" si="193"/>
        <v/>
      </c>
      <c r="V713" s="77" t="str">
        <f t="shared" si="194"/>
        <v/>
      </c>
      <c r="W713" s="37" t="str">
        <f t="shared" si="195"/>
        <v/>
      </c>
      <c r="X713" s="7" t="str">
        <f t="shared" si="196"/>
        <v/>
      </c>
      <c r="Y713" s="37" t="str">
        <f t="shared" si="197"/>
        <v/>
      </c>
      <c r="AA713" s="54" t="str">
        <f t="shared" si="198"/>
        <v/>
      </c>
      <c r="AC713" s="121" t="str">
        <f t="shared" si="199"/>
        <v/>
      </c>
      <c r="AD713" s="111" t="str">
        <f t="shared" si="200"/>
        <v/>
      </c>
      <c r="AE713" s="122" t="str">
        <f t="shared" si="201"/>
        <v/>
      </c>
      <c r="AF713" s="123" t="str">
        <f t="shared" si="202"/>
        <v>Qtr 1</v>
      </c>
      <c r="AG713" s="122" t="str">
        <f t="shared" si="203"/>
        <v/>
      </c>
      <c r="AI713" s="124" t="str">
        <f t="shared" si="204"/>
        <v/>
      </c>
      <c r="AK713" s="103" t="str">
        <f t="shared" si="205"/>
        <v/>
      </c>
      <c r="AL713" s="104" t="str">
        <f t="shared" si="206"/>
        <v/>
      </c>
      <c r="AN713" s="37" t="str">
        <f>IF(AK713="", "", COUNTIF(AK$11:AK$8010, "&lt;"&amp;AK713)+1+COUNTIF(AK$11:AK713, AK713)-1)</f>
        <v/>
      </c>
      <c r="AO713" s="37" t="str">
        <f>IF(AL713="", "", COUNTIF(AL$11:AL$8010, "&gt;"&amp;AL713)+1+COUNTIF(AL$11:AL713, AL713)-1)</f>
        <v/>
      </c>
    </row>
    <row r="714" spans="1:41" x14ac:dyDescent="0.55000000000000004">
      <c r="A714" s="5"/>
      <c r="B714" s="284"/>
      <c r="C714" s="285"/>
      <c r="D714" s="286"/>
      <c r="E714" s="287"/>
      <c r="F714" s="288"/>
      <c r="G714" s="5"/>
      <c r="J714" s="7" t="str">
        <f t="shared" si="189"/>
        <v/>
      </c>
      <c r="K714" s="48" t="str">
        <f t="shared" si="190"/>
        <v/>
      </c>
      <c r="L714" s="48" t="str">
        <f t="shared" si="191"/>
        <v/>
      </c>
      <c r="M714" s="49" t="str">
        <f t="shared" si="192"/>
        <v/>
      </c>
      <c r="U714" s="103" t="str">
        <f t="shared" si="193"/>
        <v/>
      </c>
      <c r="V714" s="77" t="str">
        <f t="shared" si="194"/>
        <v/>
      </c>
      <c r="W714" s="37" t="str">
        <f t="shared" si="195"/>
        <v/>
      </c>
      <c r="X714" s="7" t="str">
        <f t="shared" si="196"/>
        <v/>
      </c>
      <c r="Y714" s="37" t="str">
        <f t="shared" si="197"/>
        <v/>
      </c>
      <c r="AA714" s="54" t="str">
        <f t="shared" si="198"/>
        <v/>
      </c>
      <c r="AC714" s="121" t="str">
        <f t="shared" si="199"/>
        <v/>
      </c>
      <c r="AD714" s="111" t="str">
        <f t="shared" si="200"/>
        <v/>
      </c>
      <c r="AE714" s="122" t="str">
        <f t="shared" si="201"/>
        <v/>
      </c>
      <c r="AF714" s="123" t="str">
        <f t="shared" si="202"/>
        <v>Qtr 1</v>
      </c>
      <c r="AG714" s="122" t="str">
        <f t="shared" si="203"/>
        <v/>
      </c>
      <c r="AI714" s="124" t="str">
        <f t="shared" si="204"/>
        <v/>
      </c>
      <c r="AK714" s="103" t="str">
        <f t="shared" si="205"/>
        <v/>
      </c>
      <c r="AL714" s="104" t="str">
        <f t="shared" si="206"/>
        <v/>
      </c>
      <c r="AN714" s="37" t="str">
        <f>IF(AK714="", "", COUNTIF(AK$11:AK$8010, "&lt;"&amp;AK714)+1+COUNTIF(AK$11:AK714, AK714)-1)</f>
        <v/>
      </c>
      <c r="AO714" s="37" t="str">
        <f>IF(AL714="", "", COUNTIF(AL$11:AL$8010, "&gt;"&amp;AL714)+1+COUNTIF(AL$11:AL714, AL714)-1)</f>
        <v/>
      </c>
    </row>
    <row r="715" spans="1:41" x14ac:dyDescent="0.55000000000000004">
      <c r="A715" s="5"/>
      <c r="B715" s="284"/>
      <c r="C715" s="285"/>
      <c r="D715" s="286"/>
      <c r="E715" s="287"/>
      <c r="F715" s="288"/>
      <c r="G715" s="5"/>
      <c r="J715" s="7" t="str">
        <f t="shared" si="189"/>
        <v/>
      </c>
      <c r="K715" s="48" t="str">
        <f t="shared" si="190"/>
        <v/>
      </c>
      <c r="L715" s="48" t="str">
        <f t="shared" si="191"/>
        <v/>
      </c>
      <c r="M715" s="49" t="str">
        <f t="shared" si="192"/>
        <v/>
      </c>
      <c r="U715" s="103" t="str">
        <f t="shared" si="193"/>
        <v/>
      </c>
      <c r="V715" s="77" t="str">
        <f t="shared" si="194"/>
        <v/>
      </c>
      <c r="W715" s="37" t="str">
        <f t="shared" si="195"/>
        <v/>
      </c>
      <c r="X715" s="7" t="str">
        <f t="shared" si="196"/>
        <v/>
      </c>
      <c r="Y715" s="37" t="str">
        <f t="shared" si="197"/>
        <v/>
      </c>
      <c r="AA715" s="54" t="str">
        <f t="shared" si="198"/>
        <v/>
      </c>
      <c r="AC715" s="121" t="str">
        <f t="shared" si="199"/>
        <v/>
      </c>
      <c r="AD715" s="111" t="str">
        <f t="shared" si="200"/>
        <v/>
      </c>
      <c r="AE715" s="122" t="str">
        <f t="shared" si="201"/>
        <v/>
      </c>
      <c r="AF715" s="123" t="str">
        <f t="shared" si="202"/>
        <v>Qtr 1</v>
      </c>
      <c r="AG715" s="122" t="str">
        <f t="shared" si="203"/>
        <v/>
      </c>
      <c r="AI715" s="124" t="str">
        <f t="shared" si="204"/>
        <v/>
      </c>
      <c r="AK715" s="103" t="str">
        <f t="shared" si="205"/>
        <v/>
      </c>
      <c r="AL715" s="104" t="str">
        <f t="shared" si="206"/>
        <v/>
      </c>
      <c r="AN715" s="37" t="str">
        <f>IF(AK715="", "", COUNTIF(AK$11:AK$8010, "&lt;"&amp;AK715)+1+COUNTIF(AK$11:AK715, AK715)-1)</f>
        <v/>
      </c>
      <c r="AO715" s="37" t="str">
        <f>IF(AL715="", "", COUNTIF(AL$11:AL$8010, "&gt;"&amp;AL715)+1+COUNTIF(AL$11:AL715, AL715)-1)</f>
        <v/>
      </c>
    </row>
    <row r="716" spans="1:41" x14ac:dyDescent="0.55000000000000004">
      <c r="A716" s="5"/>
      <c r="B716" s="284"/>
      <c r="C716" s="285"/>
      <c r="D716" s="286"/>
      <c r="E716" s="287"/>
      <c r="F716" s="288"/>
      <c r="G716" s="5"/>
      <c r="J716" s="7" t="str">
        <f t="shared" ref="J716:J779" si="207">IF(B716="", "", IF(OR(B716&lt;$O$4, B716&gt;$O$5), "X", ""))</f>
        <v/>
      </c>
      <c r="K716" s="48" t="str">
        <f t="shared" ref="K716:K779" si="208">IF(C716="", "", IF(COUNTIF($O$10:$O$510, C716)=0, "X", ""))</f>
        <v/>
      </c>
      <c r="L716" s="48" t="str">
        <f t="shared" ref="L716:L779" si="209">IF(D716="", "", IF(COUNTIF($Q$10:$Q$15, D716)=0, "X", ""))</f>
        <v/>
      </c>
      <c r="M716" s="49" t="str">
        <f t="shared" ref="M716:M779" si="210">IF(E716="", "", IF(COUNTIF($S$10:$S$20, E716)=0, "X", ""))</f>
        <v/>
      </c>
      <c r="U716" s="103" t="str">
        <f t="shared" ref="U716:U779" si="211">IF($Q$4="", "", IF($C716=$Q$4, IF($E716&lt;0, $E716, ""), ""))</f>
        <v/>
      </c>
      <c r="V716" s="77" t="str">
        <f t="shared" ref="V716:V779" si="212">IF($Q$4="", "", IF($C716=$Q$4, IF($E716&gt;0, $E716, ""), ""))</f>
        <v/>
      </c>
      <c r="W716" s="37" t="str">
        <f t="shared" ref="W716:W779" si="213">IF($Q$4="", "", IF($C716=$Q$4, IF($B716="", "", TEXT($B716, "mmm yyyy")), ""))</f>
        <v/>
      </c>
      <c r="X716" s="7" t="str">
        <f t="shared" ref="X716:X779" si="214">IF(OR($Q$4="", $B716=""), "", IF($C716=$Q$4, IF(AND($B716&gt;=$V$2, $B716&lt;=$W$2), $U$2, IF(AND($B716&gt;=$V$3, $B716&lt;=$W$3), $U$3, IF(AND($B716&gt;=$V$4, $B716&lt;=$W$4), $U$4, IF(AND($B716&gt;=$V$5, $B716&lt;=$W$5), $U$5, "")))), ""))</f>
        <v/>
      </c>
      <c r="Y716" s="37" t="str">
        <f t="shared" ref="Y716:Y779" si="215">IF($Q$4="", "", IF($C716=$Q$4, IF($D716="", "", $D716), ""))</f>
        <v/>
      </c>
      <c r="AA716" s="54" t="str">
        <f t="shared" ref="AA716:AA779" si="216">IF(OR($X716="", $Y716=""), "", CONCATENATE($Y716, " - ", $X716))</f>
        <v/>
      </c>
      <c r="AC716" s="121" t="str">
        <f t="shared" ref="AC716:AC779" si="217">IF($E716&lt;0, $E716, "")</f>
        <v/>
      </c>
      <c r="AD716" s="111" t="str">
        <f t="shared" ref="AD716:AD779" si="218">IF($E716&gt;0, $E716, "")</f>
        <v/>
      </c>
      <c r="AE716" s="122" t="str">
        <f t="shared" ref="AE716:AE779" si="219">IF($B716="", "", TEXT($B716, "mmm yyyy"))</f>
        <v/>
      </c>
      <c r="AF716" s="123" t="str">
        <f t="shared" ref="AF716:AF779" si="220">IF(AND($B716&gt;=$V$2, $B716&lt;=$W$2), $U$2, IF(AND($B716&gt;=$V$3, $B716&lt;=$W$3), $U$3, IF(AND($B716&gt;=$V$4, $B716&lt;=$W$4), $U$4, IF(AND($B716&gt;=$V$5, $B716&lt;=$W$5), $U$5, ""))))</f>
        <v>Qtr 1</v>
      </c>
      <c r="AG716" s="122" t="str">
        <f t="shared" ref="AG716:AG779" si="221">IF($D716="", "", $D716)</f>
        <v/>
      </c>
      <c r="AI716" s="124" t="str">
        <f t="shared" ref="AI716:AI779" si="222">IF(OR($AF716="", $AG716=""), "", CONCATENATE($AG716, " - ", $AF716))</f>
        <v/>
      </c>
      <c r="AK716" s="103" t="str">
        <f t="shared" ref="AK716:AK779" si="223">IF($AK$7="", U716, IF($AK$7=$X716, U716, ""))</f>
        <v/>
      </c>
      <c r="AL716" s="104" t="str">
        <f t="shared" ref="AL716:AL779" si="224">IF($AK$7="", V716, IF($AK$7=$X716, V716, ""))</f>
        <v/>
      </c>
      <c r="AN716" s="37" t="str">
        <f>IF(AK716="", "", COUNTIF(AK$11:AK$8010, "&lt;"&amp;AK716)+1+COUNTIF(AK$11:AK716, AK716)-1)</f>
        <v/>
      </c>
      <c r="AO716" s="37" t="str">
        <f>IF(AL716="", "", COUNTIF(AL$11:AL$8010, "&gt;"&amp;AL716)+1+COUNTIF(AL$11:AL716, AL716)-1)</f>
        <v/>
      </c>
    </row>
    <row r="717" spans="1:41" x14ac:dyDescent="0.55000000000000004">
      <c r="A717" s="5"/>
      <c r="B717" s="284"/>
      <c r="C717" s="285"/>
      <c r="D717" s="286"/>
      <c r="E717" s="287"/>
      <c r="F717" s="288"/>
      <c r="G717" s="5"/>
      <c r="J717" s="7" t="str">
        <f t="shared" si="207"/>
        <v/>
      </c>
      <c r="K717" s="48" t="str">
        <f t="shared" si="208"/>
        <v/>
      </c>
      <c r="L717" s="48" t="str">
        <f t="shared" si="209"/>
        <v/>
      </c>
      <c r="M717" s="49" t="str">
        <f t="shared" si="210"/>
        <v/>
      </c>
      <c r="U717" s="103" t="str">
        <f t="shared" si="211"/>
        <v/>
      </c>
      <c r="V717" s="77" t="str">
        <f t="shared" si="212"/>
        <v/>
      </c>
      <c r="W717" s="37" t="str">
        <f t="shared" si="213"/>
        <v/>
      </c>
      <c r="X717" s="7" t="str">
        <f t="shared" si="214"/>
        <v/>
      </c>
      <c r="Y717" s="37" t="str">
        <f t="shared" si="215"/>
        <v/>
      </c>
      <c r="AA717" s="54" t="str">
        <f t="shared" si="216"/>
        <v/>
      </c>
      <c r="AC717" s="121" t="str">
        <f t="shared" si="217"/>
        <v/>
      </c>
      <c r="AD717" s="111" t="str">
        <f t="shared" si="218"/>
        <v/>
      </c>
      <c r="AE717" s="122" t="str">
        <f t="shared" si="219"/>
        <v/>
      </c>
      <c r="AF717" s="123" t="str">
        <f t="shared" si="220"/>
        <v>Qtr 1</v>
      </c>
      <c r="AG717" s="122" t="str">
        <f t="shared" si="221"/>
        <v/>
      </c>
      <c r="AI717" s="124" t="str">
        <f t="shared" si="222"/>
        <v/>
      </c>
      <c r="AK717" s="103" t="str">
        <f t="shared" si="223"/>
        <v/>
      </c>
      <c r="AL717" s="104" t="str">
        <f t="shared" si="224"/>
        <v/>
      </c>
      <c r="AN717" s="37" t="str">
        <f>IF(AK717="", "", COUNTIF(AK$11:AK$8010, "&lt;"&amp;AK717)+1+COUNTIF(AK$11:AK717, AK717)-1)</f>
        <v/>
      </c>
      <c r="AO717" s="37" t="str">
        <f>IF(AL717="", "", COUNTIF(AL$11:AL$8010, "&gt;"&amp;AL717)+1+COUNTIF(AL$11:AL717, AL717)-1)</f>
        <v/>
      </c>
    </row>
    <row r="718" spans="1:41" x14ac:dyDescent="0.55000000000000004">
      <c r="A718" s="5"/>
      <c r="B718" s="284"/>
      <c r="C718" s="285"/>
      <c r="D718" s="286"/>
      <c r="E718" s="287"/>
      <c r="F718" s="288"/>
      <c r="G718" s="5"/>
      <c r="J718" s="7" t="str">
        <f t="shared" si="207"/>
        <v/>
      </c>
      <c r="K718" s="48" t="str">
        <f t="shared" si="208"/>
        <v/>
      </c>
      <c r="L718" s="48" t="str">
        <f t="shared" si="209"/>
        <v/>
      </c>
      <c r="M718" s="49" t="str">
        <f t="shared" si="210"/>
        <v/>
      </c>
      <c r="U718" s="103" t="str">
        <f t="shared" si="211"/>
        <v/>
      </c>
      <c r="V718" s="77" t="str">
        <f t="shared" si="212"/>
        <v/>
      </c>
      <c r="W718" s="37" t="str">
        <f t="shared" si="213"/>
        <v/>
      </c>
      <c r="X718" s="7" t="str">
        <f t="shared" si="214"/>
        <v/>
      </c>
      <c r="Y718" s="37" t="str">
        <f t="shared" si="215"/>
        <v/>
      </c>
      <c r="AA718" s="54" t="str">
        <f t="shared" si="216"/>
        <v/>
      </c>
      <c r="AC718" s="121" t="str">
        <f t="shared" si="217"/>
        <v/>
      </c>
      <c r="AD718" s="111" t="str">
        <f t="shared" si="218"/>
        <v/>
      </c>
      <c r="AE718" s="122" t="str">
        <f t="shared" si="219"/>
        <v/>
      </c>
      <c r="AF718" s="123" t="str">
        <f t="shared" si="220"/>
        <v>Qtr 1</v>
      </c>
      <c r="AG718" s="122" t="str">
        <f t="shared" si="221"/>
        <v/>
      </c>
      <c r="AI718" s="124" t="str">
        <f t="shared" si="222"/>
        <v/>
      </c>
      <c r="AK718" s="103" t="str">
        <f t="shared" si="223"/>
        <v/>
      </c>
      <c r="AL718" s="104" t="str">
        <f t="shared" si="224"/>
        <v/>
      </c>
      <c r="AN718" s="37" t="str">
        <f>IF(AK718="", "", COUNTIF(AK$11:AK$8010, "&lt;"&amp;AK718)+1+COUNTIF(AK$11:AK718, AK718)-1)</f>
        <v/>
      </c>
      <c r="AO718" s="37" t="str">
        <f>IF(AL718="", "", COUNTIF(AL$11:AL$8010, "&gt;"&amp;AL718)+1+COUNTIF(AL$11:AL718, AL718)-1)</f>
        <v/>
      </c>
    </row>
    <row r="719" spans="1:41" x14ac:dyDescent="0.55000000000000004">
      <c r="A719" s="5"/>
      <c r="B719" s="284"/>
      <c r="C719" s="285"/>
      <c r="D719" s="286"/>
      <c r="E719" s="287"/>
      <c r="F719" s="288"/>
      <c r="G719" s="5"/>
      <c r="J719" s="7" t="str">
        <f t="shared" si="207"/>
        <v/>
      </c>
      <c r="K719" s="48" t="str">
        <f t="shared" si="208"/>
        <v/>
      </c>
      <c r="L719" s="48" t="str">
        <f t="shared" si="209"/>
        <v/>
      </c>
      <c r="M719" s="49" t="str">
        <f t="shared" si="210"/>
        <v/>
      </c>
      <c r="U719" s="103" t="str">
        <f t="shared" si="211"/>
        <v/>
      </c>
      <c r="V719" s="77" t="str">
        <f t="shared" si="212"/>
        <v/>
      </c>
      <c r="W719" s="37" t="str">
        <f t="shared" si="213"/>
        <v/>
      </c>
      <c r="X719" s="7" t="str">
        <f t="shared" si="214"/>
        <v/>
      </c>
      <c r="Y719" s="37" t="str">
        <f t="shared" si="215"/>
        <v/>
      </c>
      <c r="AA719" s="54" t="str">
        <f t="shared" si="216"/>
        <v/>
      </c>
      <c r="AC719" s="121" t="str">
        <f t="shared" si="217"/>
        <v/>
      </c>
      <c r="AD719" s="111" t="str">
        <f t="shared" si="218"/>
        <v/>
      </c>
      <c r="AE719" s="122" t="str">
        <f t="shared" si="219"/>
        <v/>
      </c>
      <c r="AF719" s="123" t="str">
        <f t="shared" si="220"/>
        <v>Qtr 1</v>
      </c>
      <c r="AG719" s="122" t="str">
        <f t="shared" si="221"/>
        <v/>
      </c>
      <c r="AI719" s="124" t="str">
        <f t="shared" si="222"/>
        <v/>
      </c>
      <c r="AK719" s="103" t="str">
        <f t="shared" si="223"/>
        <v/>
      </c>
      <c r="AL719" s="104" t="str">
        <f t="shared" si="224"/>
        <v/>
      </c>
      <c r="AN719" s="37" t="str">
        <f>IF(AK719="", "", COUNTIF(AK$11:AK$8010, "&lt;"&amp;AK719)+1+COUNTIF(AK$11:AK719, AK719)-1)</f>
        <v/>
      </c>
      <c r="AO719" s="37" t="str">
        <f>IF(AL719="", "", COUNTIF(AL$11:AL$8010, "&gt;"&amp;AL719)+1+COUNTIF(AL$11:AL719, AL719)-1)</f>
        <v/>
      </c>
    </row>
    <row r="720" spans="1:41" x14ac:dyDescent="0.55000000000000004">
      <c r="A720" s="5"/>
      <c r="B720" s="284"/>
      <c r="C720" s="285"/>
      <c r="D720" s="286"/>
      <c r="E720" s="287"/>
      <c r="F720" s="288"/>
      <c r="G720" s="5"/>
      <c r="J720" s="7" t="str">
        <f t="shared" si="207"/>
        <v/>
      </c>
      <c r="K720" s="48" t="str">
        <f t="shared" si="208"/>
        <v/>
      </c>
      <c r="L720" s="48" t="str">
        <f t="shared" si="209"/>
        <v/>
      </c>
      <c r="M720" s="49" t="str">
        <f t="shared" si="210"/>
        <v/>
      </c>
      <c r="U720" s="103" t="str">
        <f t="shared" si="211"/>
        <v/>
      </c>
      <c r="V720" s="77" t="str">
        <f t="shared" si="212"/>
        <v/>
      </c>
      <c r="W720" s="37" t="str">
        <f t="shared" si="213"/>
        <v/>
      </c>
      <c r="X720" s="7" t="str">
        <f t="shared" si="214"/>
        <v/>
      </c>
      <c r="Y720" s="37" t="str">
        <f t="shared" si="215"/>
        <v/>
      </c>
      <c r="AA720" s="54" t="str">
        <f t="shared" si="216"/>
        <v/>
      </c>
      <c r="AC720" s="121" t="str">
        <f t="shared" si="217"/>
        <v/>
      </c>
      <c r="AD720" s="111" t="str">
        <f t="shared" si="218"/>
        <v/>
      </c>
      <c r="AE720" s="122" t="str">
        <f t="shared" si="219"/>
        <v/>
      </c>
      <c r="AF720" s="123" t="str">
        <f t="shared" si="220"/>
        <v>Qtr 1</v>
      </c>
      <c r="AG720" s="122" t="str">
        <f t="shared" si="221"/>
        <v/>
      </c>
      <c r="AI720" s="124" t="str">
        <f t="shared" si="222"/>
        <v/>
      </c>
      <c r="AK720" s="103" t="str">
        <f t="shared" si="223"/>
        <v/>
      </c>
      <c r="AL720" s="104" t="str">
        <f t="shared" si="224"/>
        <v/>
      </c>
      <c r="AN720" s="37" t="str">
        <f>IF(AK720="", "", COUNTIF(AK$11:AK$8010, "&lt;"&amp;AK720)+1+COUNTIF(AK$11:AK720, AK720)-1)</f>
        <v/>
      </c>
      <c r="AO720" s="37" t="str">
        <f>IF(AL720="", "", COUNTIF(AL$11:AL$8010, "&gt;"&amp;AL720)+1+COUNTIF(AL$11:AL720, AL720)-1)</f>
        <v/>
      </c>
    </row>
    <row r="721" spans="1:41" x14ac:dyDescent="0.55000000000000004">
      <c r="A721" s="5"/>
      <c r="B721" s="284"/>
      <c r="C721" s="285"/>
      <c r="D721" s="286"/>
      <c r="E721" s="287"/>
      <c r="F721" s="288"/>
      <c r="G721" s="5"/>
      <c r="J721" s="7" t="str">
        <f t="shared" si="207"/>
        <v/>
      </c>
      <c r="K721" s="48" t="str">
        <f t="shared" si="208"/>
        <v/>
      </c>
      <c r="L721" s="48" t="str">
        <f t="shared" si="209"/>
        <v/>
      </c>
      <c r="M721" s="49" t="str">
        <f t="shared" si="210"/>
        <v/>
      </c>
      <c r="U721" s="103" t="str">
        <f t="shared" si="211"/>
        <v/>
      </c>
      <c r="V721" s="77" t="str">
        <f t="shared" si="212"/>
        <v/>
      </c>
      <c r="W721" s="37" t="str">
        <f t="shared" si="213"/>
        <v/>
      </c>
      <c r="X721" s="7" t="str">
        <f t="shared" si="214"/>
        <v/>
      </c>
      <c r="Y721" s="37" t="str">
        <f t="shared" si="215"/>
        <v/>
      </c>
      <c r="AA721" s="54" t="str">
        <f t="shared" si="216"/>
        <v/>
      </c>
      <c r="AC721" s="121" t="str">
        <f t="shared" si="217"/>
        <v/>
      </c>
      <c r="AD721" s="111" t="str">
        <f t="shared" si="218"/>
        <v/>
      </c>
      <c r="AE721" s="122" t="str">
        <f t="shared" si="219"/>
        <v/>
      </c>
      <c r="AF721" s="123" t="str">
        <f t="shared" si="220"/>
        <v>Qtr 1</v>
      </c>
      <c r="AG721" s="122" t="str">
        <f t="shared" si="221"/>
        <v/>
      </c>
      <c r="AI721" s="124" t="str">
        <f t="shared" si="222"/>
        <v/>
      </c>
      <c r="AK721" s="103" t="str">
        <f t="shared" si="223"/>
        <v/>
      </c>
      <c r="AL721" s="104" t="str">
        <f t="shared" si="224"/>
        <v/>
      </c>
      <c r="AN721" s="37" t="str">
        <f>IF(AK721="", "", COUNTIF(AK$11:AK$8010, "&lt;"&amp;AK721)+1+COUNTIF(AK$11:AK721, AK721)-1)</f>
        <v/>
      </c>
      <c r="AO721" s="37" t="str">
        <f>IF(AL721="", "", COUNTIF(AL$11:AL$8010, "&gt;"&amp;AL721)+1+COUNTIF(AL$11:AL721, AL721)-1)</f>
        <v/>
      </c>
    </row>
    <row r="722" spans="1:41" x14ac:dyDescent="0.55000000000000004">
      <c r="A722" s="5"/>
      <c r="B722" s="284"/>
      <c r="C722" s="285"/>
      <c r="D722" s="286"/>
      <c r="E722" s="287"/>
      <c r="F722" s="288"/>
      <c r="G722" s="5"/>
      <c r="J722" s="7" t="str">
        <f t="shared" si="207"/>
        <v/>
      </c>
      <c r="K722" s="48" t="str">
        <f t="shared" si="208"/>
        <v/>
      </c>
      <c r="L722" s="48" t="str">
        <f t="shared" si="209"/>
        <v/>
      </c>
      <c r="M722" s="49" t="str">
        <f t="shared" si="210"/>
        <v/>
      </c>
      <c r="U722" s="103" t="str">
        <f t="shared" si="211"/>
        <v/>
      </c>
      <c r="V722" s="77" t="str">
        <f t="shared" si="212"/>
        <v/>
      </c>
      <c r="W722" s="37" t="str">
        <f t="shared" si="213"/>
        <v/>
      </c>
      <c r="X722" s="7" t="str">
        <f t="shared" si="214"/>
        <v/>
      </c>
      <c r="Y722" s="37" t="str">
        <f t="shared" si="215"/>
        <v/>
      </c>
      <c r="AA722" s="54" t="str">
        <f t="shared" si="216"/>
        <v/>
      </c>
      <c r="AC722" s="121" t="str">
        <f t="shared" si="217"/>
        <v/>
      </c>
      <c r="AD722" s="111" t="str">
        <f t="shared" si="218"/>
        <v/>
      </c>
      <c r="AE722" s="122" t="str">
        <f t="shared" si="219"/>
        <v/>
      </c>
      <c r="AF722" s="123" t="str">
        <f t="shared" si="220"/>
        <v>Qtr 1</v>
      </c>
      <c r="AG722" s="122" t="str">
        <f t="shared" si="221"/>
        <v/>
      </c>
      <c r="AI722" s="124" t="str">
        <f t="shared" si="222"/>
        <v/>
      </c>
      <c r="AK722" s="103" t="str">
        <f t="shared" si="223"/>
        <v/>
      </c>
      <c r="AL722" s="104" t="str">
        <f t="shared" si="224"/>
        <v/>
      </c>
      <c r="AN722" s="37" t="str">
        <f>IF(AK722="", "", COUNTIF(AK$11:AK$8010, "&lt;"&amp;AK722)+1+COUNTIF(AK$11:AK722, AK722)-1)</f>
        <v/>
      </c>
      <c r="AO722" s="37" t="str">
        <f>IF(AL722="", "", COUNTIF(AL$11:AL$8010, "&gt;"&amp;AL722)+1+COUNTIF(AL$11:AL722, AL722)-1)</f>
        <v/>
      </c>
    </row>
    <row r="723" spans="1:41" x14ac:dyDescent="0.55000000000000004">
      <c r="A723" s="5"/>
      <c r="B723" s="284"/>
      <c r="C723" s="285"/>
      <c r="D723" s="286"/>
      <c r="E723" s="287"/>
      <c r="F723" s="288"/>
      <c r="G723" s="5"/>
      <c r="J723" s="7" t="str">
        <f t="shared" si="207"/>
        <v/>
      </c>
      <c r="K723" s="48" t="str">
        <f t="shared" si="208"/>
        <v/>
      </c>
      <c r="L723" s="48" t="str">
        <f t="shared" si="209"/>
        <v/>
      </c>
      <c r="M723" s="49" t="str">
        <f t="shared" si="210"/>
        <v/>
      </c>
      <c r="U723" s="103" t="str">
        <f t="shared" si="211"/>
        <v/>
      </c>
      <c r="V723" s="77" t="str">
        <f t="shared" si="212"/>
        <v/>
      </c>
      <c r="W723" s="37" t="str">
        <f t="shared" si="213"/>
        <v/>
      </c>
      <c r="X723" s="7" t="str">
        <f t="shared" si="214"/>
        <v/>
      </c>
      <c r="Y723" s="37" t="str">
        <f t="shared" si="215"/>
        <v/>
      </c>
      <c r="AA723" s="54" t="str">
        <f t="shared" si="216"/>
        <v/>
      </c>
      <c r="AC723" s="121" t="str">
        <f t="shared" si="217"/>
        <v/>
      </c>
      <c r="AD723" s="111" t="str">
        <f t="shared" si="218"/>
        <v/>
      </c>
      <c r="AE723" s="122" t="str">
        <f t="shared" si="219"/>
        <v/>
      </c>
      <c r="AF723" s="123" t="str">
        <f t="shared" si="220"/>
        <v>Qtr 1</v>
      </c>
      <c r="AG723" s="122" t="str">
        <f t="shared" si="221"/>
        <v/>
      </c>
      <c r="AI723" s="124" t="str">
        <f t="shared" si="222"/>
        <v/>
      </c>
      <c r="AK723" s="103" t="str">
        <f t="shared" si="223"/>
        <v/>
      </c>
      <c r="AL723" s="104" t="str">
        <f t="shared" si="224"/>
        <v/>
      </c>
      <c r="AN723" s="37" t="str">
        <f>IF(AK723="", "", COUNTIF(AK$11:AK$8010, "&lt;"&amp;AK723)+1+COUNTIF(AK$11:AK723, AK723)-1)</f>
        <v/>
      </c>
      <c r="AO723" s="37" t="str">
        <f>IF(AL723="", "", COUNTIF(AL$11:AL$8010, "&gt;"&amp;AL723)+1+COUNTIF(AL$11:AL723, AL723)-1)</f>
        <v/>
      </c>
    </row>
    <row r="724" spans="1:41" x14ac:dyDescent="0.55000000000000004">
      <c r="A724" s="5"/>
      <c r="B724" s="284"/>
      <c r="C724" s="285"/>
      <c r="D724" s="286"/>
      <c r="E724" s="287"/>
      <c r="F724" s="288"/>
      <c r="G724" s="5"/>
      <c r="J724" s="7" t="str">
        <f t="shared" si="207"/>
        <v/>
      </c>
      <c r="K724" s="48" t="str">
        <f t="shared" si="208"/>
        <v/>
      </c>
      <c r="L724" s="48" t="str">
        <f t="shared" si="209"/>
        <v/>
      </c>
      <c r="M724" s="49" t="str">
        <f t="shared" si="210"/>
        <v/>
      </c>
      <c r="U724" s="103" t="str">
        <f t="shared" si="211"/>
        <v/>
      </c>
      <c r="V724" s="77" t="str">
        <f t="shared" si="212"/>
        <v/>
      </c>
      <c r="W724" s="37" t="str">
        <f t="shared" si="213"/>
        <v/>
      </c>
      <c r="X724" s="7" t="str">
        <f t="shared" si="214"/>
        <v/>
      </c>
      <c r="Y724" s="37" t="str">
        <f t="shared" si="215"/>
        <v/>
      </c>
      <c r="AA724" s="54" t="str">
        <f t="shared" si="216"/>
        <v/>
      </c>
      <c r="AC724" s="121" t="str">
        <f t="shared" si="217"/>
        <v/>
      </c>
      <c r="AD724" s="111" t="str">
        <f t="shared" si="218"/>
        <v/>
      </c>
      <c r="AE724" s="122" t="str">
        <f t="shared" si="219"/>
        <v/>
      </c>
      <c r="AF724" s="123" t="str">
        <f t="shared" si="220"/>
        <v>Qtr 1</v>
      </c>
      <c r="AG724" s="122" t="str">
        <f t="shared" si="221"/>
        <v/>
      </c>
      <c r="AI724" s="124" t="str">
        <f t="shared" si="222"/>
        <v/>
      </c>
      <c r="AK724" s="103" t="str">
        <f t="shared" si="223"/>
        <v/>
      </c>
      <c r="AL724" s="104" t="str">
        <f t="shared" si="224"/>
        <v/>
      </c>
      <c r="AN724" s="37" t="str">
        <f>IF(AK724="", "", COUNTIF(AK$11:AK$8010, "&lt;"&amp;AK724)+1+COUNTIF(AK$11:AK724, AK724)-1)</f>
        <v/>
      </c>
      <c r="AO724" s="37" t="str">
        <f>IF(AL724="", "", COUNTIF(AL$11:AL$8010, "&gt;"&amp;AL724)+1+COUNTIF(AL$11:AL724, AL724)-1)</f>
        <v/>
      </c>
    </row>
    <row r="725" spans="1:41" x14ac:dyDescent="0.55000000000000004">
      <c r="A725" s="5"/>
      <c r="B725" s="284"/>
      <c r="C725" s="285"/>
      <c r="D725" s="286"/>
      <c r="E725" s="287"/>
      <c r="F725" s="288"/>
      <c r="G725" s="5"/>
      <c r="J725" s="7" t="str">
        <f t="shared" si="207"/>
        <v/>
      </c>
      <c r="K725" s="48" t="str">
        <f t="shared" si="208"/>
        <v/>
      </c>
      <c r="L725" s="48" t="str">
        <f t="shared" si="209"/>
        <v/>
      </c>
      <c r="M725" s="49" t="str">
        <f t="shared" si="210"/>
        <v/>
      </c>
      <c r="U725" s="103" t="str">
        <f t="shared" si="211"/>
        <v/>
      </c>
      <c r="V725" s="77" t="str">
        <f t="shared" si="212"/>
        <v/>
      </c>
      <c r="W725" s="37" t="str">
        <f t="shared" si="213"/>
        <v/>
      </c>
      <c r="X725" s="7" t="str">
        <f t="shared" si="214"/>
        <v/>
      </c>
      <c r="Y725" s="37" t="str">
        <f t="shared" si="215"/>
        <v/>
      </c>
      <c r="AA725" s="54" t="str">
        <f t="shared" si="216"/>
        <v/>
      </c>
      <c r="AC725" s="121" t="str">
        <f t="shared" si="217"/>
        <v/>
      </c>
      <c r="AD725" s="111" t="str">
        <f t="shared" si="218"/>
        <v/>
      </c>
      <c r="AE725" s="122" t="str">
        <f t="shared" si="219"/>
        <v/>
      </c>
      <c r="AF725" s="123" t="str">
        <f t="shared" si="220"/>
        <v>Qtr 1</v>
      </c>
      <c r="AG725" s="122" t="str">
        <f t="shared" si="221"/>
        <v/>
      </c>
      <c r="AI725" s="124" t="str">
        <f t="shared" si="222"/>
        <v/>
      </c>
      <c r="AK725" s="103" t="str">
        <f t="shared" si="223"/>
        <v/>
      </c>
      <c r="AL725" s="104" t="str">
        <f t="shared" si="224"/>
        <v/>
      </c>
      <c r="AN725" s="37" t="str">
        <f>IF(AK725="", "", COUNTIF(AK$11:AK$8010, "&lt;"&amp;AK725)+1+COUNTIF(AK$11:AK725, AK725)-1)</f>
        <v/>
      </c>
      <c r="AO725" s="37" t="str">
        <f>IF(AL725="", "", COUNTIF(AL$11:AL$8010, "&gt;"&amp;AL725)+1+COUNTIF(AL$11:AL725, AL725)-1)</f>
        <v/>
      </c>
    </row>
    <row r="726" spans="1:41" x14ac:dyDescent="0.55000000000000004">
      <c r="A726" s="5"/>
      <c r="B726" s="284"/>
      <c r="C726" s="285"/>
      <c r="D726" s="286"/>
      <c r="E726" s="287"/>
      <c r="F726" s="288"/>
      <c r="G726" s="5"/>
      <c r="J726" s="7" t="str">
        <f t="shared" si="207"/>
        <v/>
      </c>
      <c r="K726" s="48" t="str">
        <f t="shared" si="208"/>
        <v/>
      </c>
      <c r="L726" s="48" t="str">
        <f t="shared" si="209"/>
        <v/>
      </c>
      <c r="M726" s="49" t="str">
        <f t="shared" si="210"/>
        <v/>
      </c>
      <c r="U726" s="103" t="str">
        <f t="shared" si="211"/>
        <v/>
      </c>
      <c r="V726" s="77" t="str">
        <f t="shared" si="212"/>
        <v/>
      </c>
      <c r="W726" s="37" t="str">
        <f t="shared" si="213"/>
        <v/>
      </c>
      <c r="X726" s="7" t="str">
        <f t="shared" si="214"/>
        <v/>
      </c>
      <c r="Y726" s="37" t="str">
        <f t="shared" si="215"/>
        <v/>
      </c>
      <c r="AA726" s="54" t="str">
        <f t="shared" si="216"/>
        <v/>
      </c>
      <c r="AC726" s="121" t="str">
        <f t="shared" si="217"/>
        <v/>
      </c>
      <c r="AD726" s="111" t="str">
        <f t="shared" si="218"/>
        <v/>
      </c>
      <c r="AE726" s="122" t="str">
        <f t="shared" si="219"/>
        <v/>
      </c>
      <c r="AF726" s="123" t="str">
        <f t="shared" si="220"/>
        <v>Qtr 1</v>
      </c>
      <c r="AG726" s="122" t="str">
        <f t="shared" si="221"/>
        <v/>
      </c>
      <c r="AI726" s="124" t="str">
        <f t="shared" si="222"/>
        <v/>
      </c>
      <c r="AK726" s="103" t="str">
        <f t="shared" si="223"/>
        <v/>
      </c>
      <c r="AL726" s="104" t="str">
        <f t="shared" si="224"/>
        <v/>
      </c>
      <c r="AN726" s="37" t="str">
        <f>IF(AK726="", "", COUNTIF(AK$11:AK$8010, "&lt;"&amp;AK726)+1+COUNTIF(AK$11:AK726, AK726)-1)</f>
        <v/>
      </c>
      <c r="AO726" s="37" t="str">
        <f>IF(AL726="", "", COUNTIF(AL$11:AL$8010, "&gt;"&amp;AL726)+1+COUNTIF(AL$11:AL726, AL726)-1)</f>
        <v/>
      </c>
    </row>
    <row r="727" spans="1:41" x14ac:dyDescent="0.55000000000000004">
      <c r="A727" s="5"/>
      <c r="B727" s="284"/>
      <c r="C727" s="285"/>
      <c r="D727" s="286"/>
      <c r="E727" s="287"/>
      <c r="F727" s="288"/>
      <c r="G727" s="5"/>
      <c r="J727" s="7" t="str">
        <f t="shared" si="207"/>
        <v/>
      </c>
      <c r="K727" s="48" t="str">
        <f t="shared" si="208"/>
        <v/>
      </c>
      <c r="L727" s="48" t="str">
        <f t="shared" si="209"/>
        <v/>
      </c>
      <c r="M727" s="49" t="str">
        <f t="shared" si="210"/>
        <v/>
      </c>
      <c r="U727" s="103" t="str">
        <f t="shared" si="211"/>
        <v/>
      </c>
      <c r="V727" s="77" t="str">
        <f t="shared" si="212"/>
        <v/>
      </c>
      <c r="W727" s="37" t="str">
        <f t="shared" si="213"/>
        <v/>
      </c>
      <c r="X727" s="7" t="str">
        <f t="shared" si="214"/>
        <v/>
      </c>
      <c r="Y727" s="37" t="str">
        <f t="shared" si="215"/>
        <v/>
      </c>
      <c r="AA727" s="54" t="str">
        <f t="shared" si="216"/>
        <v/>
      </c>
      <c r="AC727" s="121" t="str">
        <f t="shared" si="217"/>
        <v/>
      </c>
      <c r="AD727" s="111" t="str">
        <f t="shared" si="218"/>
        <v/>
      </c>
      <c r="AE727" s="122" t="str">
        <f t="shared" si="219"/>
        <v/>
      </c>
      <c r="AF727" s="123" t="str">
        <f t="shared" si="220"/>
        <v>Qtr 1</v>
      </c>
      <c r="AG727" s="122" t="str">
        <f t="shared" si="221"/>
        <v/>
      </c>
      <c r="AI727" s="124" t="str">
        <f t="shared" si="222"/>
        <v/>
      </c>
      <c r="AK727" s="103" t="str">
        <f t="shared" si="223"/>
        <v/>
      </c>
      <c r="AL727" s="104" t="str">
        <f t="shared" si="224"/>
        <v/>
      </c>
      <c r="AN727" s="37" t="str">
        <f>IF(AK727="", "", COUNTIF(AK$11:AK$8010, "&lt;"&amp;AK727)+1+COUNTIF(AK$11:AK727, AK727)-1)</f>
        <v/>
      </c>
      <c r="AO727" s="37" t="str">
        <f>IF(AL727="", "", COUNTIF(AL$11:AL$8010, "&gt;"&amp;AL727)+1+COUNTIF(AL$11:AL727, AL727)-1)</f>
        <v/>
      </c>
    </row>
    <row r="728" spans="1:41" x14ac:dyDescent="0.55000000000000004">
      <c r="A728" s="5"/>
      <c r="B728" s="284"/>
      <c r="C728" s="285"/>
      <c r="D728" s="286"/>
      <c r="E728" s="287"/>
      <c r="F728" s="288"/>
      <c r="G728" s="5"/>
      <c r="J728" s="7" t="str">
        <f t="shared" si="207"/>
        <v/>
      </c>
      <c r="K728" s="48" t="str">
        <f t="shared" si="208"/>
        <v/>
      </c>
      <c r="L728" s="48" t="str">
        <f t="shared" si="209"/>
        <v/>
      </c>
      <c r="M728" s="49" t="str">
        <f t="shared" si="210"/>
        <v/>
      </c>
      <c r="U728" s="103" t="str">
        <f t="shared" si="211"/>
        <v/>
      </c>
      <c r="V728" s="77" t="str">
        <f t="shared" si="212"/>
        <v/>
      </c>
      <c r="W728" s="37" t="str">
        <f t="shared" si="213"/>
        <v/>
      </c>
      <c r="X728" s="7" t="str">
        <f t="shared" si="214"/>
        <v/>
      </c>
      <c r="Y728" s="37" t="str">
        <f t="shared" si="215"/>
        <v/>
      </c>
      <c r="AA728" s="54" t="str">
        <f t="shared" si="216"/>
        <v/>
      </c>
      <c r="AC728" s="121" t="str">
        <f t="shared" si="217"/>
        <v/>
      </c>
      <c r="AD728" s="111" t="str">
        <f t="shared" si="218"/>
        <v/>
      </c>
      <c r="AE728" s="122" t="str">
        <f t="shared" si="219"/>
        <v/>
      </c>
      <c r="AF728" s="123" t="str">
        <f t="shared" si="220"/>
        <v>Qtr 1</v>
      </c>
      <c r="AG728" s="122" t="str">
        <f t="shared" si="221"/>
        <v/>
      </c>
      <c r="AI728" s="124" t="str">
        <f t="shared" si="222"/>
        <v/>
      </c>
      <c r="AK728" s="103" t="str">
        <f t="shared" si="223"/>
        <v/>
      </c>
      <c r="AL728" s="104" t="str">
        <f t="shared" si="224"/>
        <v/>
      </c>
      <c r="AN728" s="37" t="str">
        <f>IF(AK728="", "", COUNTIF(AK$11:AK$8010, "&lt;"&amp;AK728)+1+COUNTIF(AK$11:AK728, AK728)-1)</f>
        <v/>
      </c>
      <c r="AO728" s="37" t="str">
        <f>IF(AL728="", "", COUNTIF(AL$11:AL$8010, "&gt;"&amp;AL728)+1+COUNTIF(AL$11:AL728, AL728)-1)</f>
        <v/>
      </c>
    </row>
    <row r="729" spans="1:41" x14ac:dyDescent="0.55000000000000004">
      <c r="A729" s="5"/>
      <c r="B729" s="284"/>
      <c r="C729" s="285"/>
      <c r="D729" s="286"/>
      <c r="E729" s="287"/>
      <c r="F729" s="288"/>
      <c r="G729" s="5"/>
      <c r="J729" s="7" t="str">
        <f t="shared" si="207"/>
        <v/>
      </c>
      <c r="K729" s="48" t="str">
        <f t="shared" si="208"/>
        <v/>
      </c>
      <c r="L729" s="48" t="str">
        <f t="shared" si="209"/>
        <v/>
      </c>
      <c r="M729" s="49" t="str">
        <f t="shared" si="210"/>
        <v/>
      </c>
      <c r="U729" s="103" t="str">
        <f t="shared" si="211"/>
        <v/>
      </c>
      <c r="V729" s="77" t="str">
        <f t="shared" si="212"/>
        <v/>
      </c>
      <c r="W729" s="37" t="str">
        <f t="shared" si="213"/>
        <v/>
      </c>
      <c r="X729" s="7" t="str">
        <f t="shared" si="214"/>
        <v/>
      </c>
      <c r="Y729" s="37" t="str">
        <f t="shared" si="215"/>
        <v/>
      </c>
      <c r="AA729" s="54" t="str">
        <f t="shared" si="216"/>
        <v/>
      </c>
      <c r="AC729" s="121" t="str">
        <f t="shared" si="217"/>
        <v/>
      </c>
      <c r="AD729" s="111" t="str">
        <f t="shared" si="218"/>
        <v/>
      </c>
      <c r="AE729" s="122" t="str">
        <f t="shared" si="219"/>
        <v/>
      </c>
      <c r="AF729" s="123" t="str">
        <f t="shared" si="220"/>
        <v>Qtr 1</v>
      </c>
      <c r="AG729" s="122" t="str">
        <f t="shared" si="221"/>
        <v/>
      </c>
      <c r="AI729" s="124" t="str">
        <f t="shared" si="222"/>
        <v/>
      </c>
      <c r="AK729" s="103" t="str">
        <f t="shared" si="223"/>
        <v/>
      </c>
      <c r="AL729" s="104" t="str">
        <f t="shared" si="224"/>
        <v/>
      </c>
      <c r="AN729" s="37" t="str">
        <f>IF(AK729="", "", COUNTIF(AK$11:AK$8010, "&lt;"&amp;AK729)+1+COUNTIF(AK$11:AK729, AK729)-1)</f>
        <v/>
      </c>
      <c r="AO729" s="37" t="str">
        <f>IF(AL729="", "", COUNTIF(AL$11:AL$8010, "&gt;"&amp;AL729)+1+COUNTIF(AL$11:AL729, AL729)-1)</f>
        <v/>
      </c>
    </row>
    <row r="730" spans="1:41" x14ac:dyDescent="0.55000000000000004">
      <c r="A730" s="5"/>
      <c r="B730" s="284"/>
      <c r="C730" s="285"/>
      <c r="D730" s="286"/>
      <c r="E730" s="287"/>
      <c r="F730" s="288"/>
      <c r="G730" s="5"/>
      <c r="J730" s="7" t="str">
        <f t="shared" si="207"/>
        <v/>
      </c>
      <c r="K730" s="48" t="str">
        <f t="shared" si="208"/>
        <v/>
      </c>
      <c r="L730" s="48" t="str">
        <f t="shared" si="209"/>
        <v/>
      </c>
      <c r="M730" s="49" t="str">
        <f t="shared" si="210"/>
        <v/>
      </c>
      <c r="U730" s="103" t="str">
        <f t="shared" si="211"/>
        <v/>
      </c>
      <c r="V730" s="77" t="str">
        <f t="shared" si="212"/>
        <v/>
      </c>
      <c r="W730" s="37" t="str">
        <f t="shared" si="213"/>
        <v/>
      </c>
      <c r="X730" s="7" t="str">
        <f t="shared" si="214"/>
        <v/>
      </c>
      <c r="Y730" s="37" t="str">
        <f t="shared" si="215"/>
        <v/>
      </c>
      <c r="AA730" s="54" t="str">
        <f t="shared" si="216"/>
        <v/>
      </c>
      <c r="AC730" s="121" t="str">
        <f t="shared" si="217"/>
        <v/>
      </c>
      <c r="AD730" s="111" t="str">
        <f t="shared" si="218"/>
        <v/>
      </c>
      <c r="AE730" s="122" t="str">
        <f t="shared" si="219"/>
        <v/>
      </c>
      <c r="AF730" s="123" t="str">
        <f t="shared" si="220"/>
        <v>Qtr 1</v>
      </c>
      <c r="AG730" s="122" t="str">
        <f t="shared" si="221"/>
        <v/>
      </c>
      <c r="AI730" s="124" t="str">
        <f t="shared" si="222"/>
        <v/>
      </c>
      <c r="AK730" s="103" t="str">
        <f t="shared" si="223"/>
        <v/>
      </c>
      <c r="AL730" s="104" t="str">
        <f t="shared" si="224"/>
        <v/>
      </c>
      <c r="AN730" s="37" t="str">
        <f>IF(AK730="", "", COUNTIF(AK$11:AK$8010, "&lt;"&amp;AK730)+1+COUNTIF(AK$11:AK730, AK730)-1)</f>
        <v/>
      </c>
      <c r="AO730" s="37" t="str">
        <f>IF(AL730="", "", COUNTIF(AL$11:AL$8010, "&gt;"&amp;AL730)+1+COUNTIF(AL$11:AL730, AL730)-1)</f>
        <v/>
      </c>
    </row>
    <row r="731" spans="1:41" x14ac:dyDescent="0.55000000000000004">
      <c r="A731" s="5"/>
      <c r="B731" s="284"/>
      <c r="C731" s="285"/>
      <c r="D731" s="286"/>
      <c r="E731" s="287"/>
      <c r="F731" s="288"/>
      <c r="G731" s="5"/>
      <c r="J731" s="7" t="str">
        <f t="shared" si="207"/>
        <v/>
      </c>
      <c r="K731" s="48" t="str">
        <f t="shared" si="208"/>
        <v/>
      </c>
      <c r="L731" s="48" t="str">
        <f t="shared" si="209"/>
        <v/>
      </c>
      <c r="M731" s="49" t="str">
        <f t="shared" si="210"/>
        <v/>
      </c>
      <c r="U731" s="103" t="str">
        <f t="shared" si="211"/>
        <v/>
      </c>
      <c r="V731" s="77" t="str">
        <f t="shared" si="212"/>
        <v/>
      </c>
      <c r="W731" s="37" t="str">
        <f t="shared" si="213"/>
        <v/>
      </c>
      <c r="X731" s="7" t="str">
        <f t="shared" si="214"/>
        <v/>
      </c>
      <c r="Y731" s="37" t="str">
        <f t="shared" si="215"/>
        <v/>
      </c>
      <c r="AA731" s="54" t="str">
        <f t="shared" si="216"/>
        <v/>
      </c>
      <c r="AC731" s="121" t="str">
        <f t="shared" si="217"/>
        <v/>
      </c>
      <c r="AD731" s="111" t="str">
        <f t="shared" si="218"/>
        <v/>
      </c>
      <c r="AE731" s="122" t="str">
        <f t="shared" si="219"/>
        <v/>
      </c>
      <c r="AF731" s="123" t="str">
        <f t="shared" si="220"/>
        <v>Qtr 1</v>
      </c>
      <c r="AG731" s="122" t="str">
        <f t="shared" si="221"/>
        <v/>
      </c>
      <c r="AI731" s="124" t="str">
        <f t="shared" si="222"/>
        <v/>
      </c>
      <c r="AK731" s="103" t="str">
        <f t="shared" si="223"/>
        <v/>
      </c>
      <c r="AL731" s="104" t="str">
        <f t="shared" si="224"/>
        <v/>
      </c>
      <c r="AN731" s="37" t="str">
        <f>IF(AK731="", "", COUNTIF(AK$11:AK$8010, "&lt;"&amp;AK731)+1+COUNTIF(AK$11:AK731, AK731)-1)</f>
        <v/>
      </c>
      <c r="AO731" s="37" t="str">
        <f>IF(AL731="", "", COUNTIF(AL$11:AL$8010, "&gt;"&amp;AL731)+1+COUNTIF(AL$11:AL731, AL731)-1)</f>
        <v/>
      </c>
    </row>
    <row r="732" spans="1:41" x14ac:dyDescent="0.55000000000000004">
      <c r="A732" s="5"/>
      <c r="B732" s="284"/>
      <c r="C732" s="285"/>
      <c r="D732" s="286"/>
      <c r="E732" s="287"/>
      <c r="F732" s="288"/>
      <c r="G732" s="5"/>
      <c r="J732" s="7" t="str">
        <f t="shared" si="207"/>
        <v/>
      </c>
      <c r="K732" s="48" t="str">
        <f t="shared" si="208"/>
        <v/>
      </c>
      <c r="L732" s="48" t="str">
        <f t="shared" si="209"/>
        <v/>
      </c>
      <c r="M732" s="49" t="str">
        <f t="shared" si="210"/>
        <v/>
      </c>
      <c r="U732" s="103" t="str">
        <f t="shared" si="211"/>
        <v/>
      </c>
      <c r="V732" s="77" t="str">
        <f t="shared" si="212"/>
        <v/>
      </c>
      <c r="W732" s="37" t="str">
        <f t="shared" si="213"/>
        <v/>
      </c>
      <c r="X732" s="7" t="str">
        <f t="shared" si="214"/>
        <v/>
      </c>
      <c r="Y732" s="37" t="str">
        <f t="shared" si="215"/>
        <v/>
      </c>
      <c r="AA732" s="54" t="str">
        <f t="shared" si="216"/>
        <v/>
      </c>
      <c r="AC732" s="121" t="str">
        <f t="shared" si="217"/>
        <v/>
      </c>
      <c r="AD732" s="111" t="str">
        <f t="shared" si="218"/>
        <v/>
      </c>
      <c r="AE732" s="122" t="str">
        <f t="shared" si="219"/>
        <v/>
      </c>
      <c r="AF732" s="123" t="str">
        <f t="shared" si="220"/>
        <v>Qtr 1</v>
      </c>
      <c r="AG732" s="122" t="str">
        <f t="shared" si="221"/>
        <v/>
      </c>
      <c r="AI732" s="124" t="str">
        <f t="shared" si="222"/>
        <v/>
      </c>
      <c r="AK732" s="103" t="str">
        <f t="shared" si="223"/>
        <v/>
      </c>
      <c r="AL732" s="104" t="str">
        <f t="shared" si="224"/>
        <v/>
      </c>
      <c r="AN732" s="37" t="str">
        <f>IF(AK732="", "", COUNTIF(AK$11:AK$8010, "&lt;"&amp;AK732)+1+COUNTIF(AK$11:AK732, AK732)-1)</f>
        <v/>
      </c>
      <c r="AO732" s="37" t="str">
        <f>IF(AL732="", "", COUNTIF(AL$11:AL$8010, "&gt;"&amp;AL732)+1+COUNTIF(AL$11:AL732, AL732)-1)</f>
        <v/>
      </c>
    </row>
    <row r="733" spans="1:41" x14ac:dyDescent="0.55000000000000004">
      <c r="A733" s="5"/>
      <c r="B733" s="284"/>
      <c r="C733" s="285"/>
      <c r="D733" s="286"/>
      <c r="E733" s="287"/>
      <c r="F733" s="288"/>
      <c r="G733" s="5"/>
      <c r="J733" s="7" t="str">
        <f t="shared" si="207"/>
        <v/>
      </c>
      <c r="K733" s="48" t="str">
        <f t="shared" si="208"/>
        <v/>
      </c>
      <c r="L733" s="48" t="str">
        <f t="shared" si="209"/>
        <v/>
      </c>
      <c r="M733" s="49" t="str">
        <f t="shared" si="210"/>
        <v/>
      </c>
      <c r="U733" s="103" t="str">
        <f t="shared" si="211"/>
        <v/>
      </c>
      <c r="V733" s="77" t="str">
        <f t="shared" si="212"/>
        <v/>
      </c>
      <c r="W733" s="37" t="str">
        <f t="shared" si="213"/>
        <v/>
      </c>
      <c r="X733" s="7" t="str">
        <f t="shared" si="214"/>
        <v/>
      </c>
      <c r="Y733" s="37" t="str">
        <f t="shared" si="215"/>
        <v/>
      </c>
      <c r="AA733" s="54" t="str">
        <f t="shared" si="216"/>
        <v/>
      </c>
      <c r="AC733" s="121" t="str">
        <f t="shared" si="217"/>
        <v/>
      </c>
      <c r="AD733" s="111" t="str">
        <f t="shared" si="218"/>
        <v/>
      </c>
      <c r="AE733" s="122" t="str">
        <f t="shared" si="219"/>
        <v/>
      </c>
      <c r="AF733" s="123" t="str">
        <f t="shared" si="220"/>
        <v>Qtr 1</v>
      </c>
      <c r="AG733" s="122" t="str">
        <f t="shared" si="221"/>
        <v/>
      </c>
      <c r="AI733" s="124" t="str">
        <f t="shared" si="222"/>
        <v/>
      </c>
      <c r="AK733" s="103" t="str">
        <f t="shared" si="223"/>
        <v/>
      </c>
      <c r="AL733" s="104" t="str">
        <f t="shared" si="224"/>
        <v/>
      </c>
      <c r="AN733" s="37" t="str">
        <f>IF(AK733="", "", COUNTIF(AK$11:AK$8010, "&lt;"&amp;AK733)+1+COUNTIF(AK$11:AK733, AK733)-1)</f>
        <v/>
      </c>
      <c r="AO733" s="37" t="str">
        <f>IF(AL733="", "", COUNTIF(AL$11:AL$8010, "&gt;"&amp;AL733)+1+COUNTIF(AL$11:AL733, AL733)-1)</f>
        <v/>
      </c>
    </row>
    <row r="734" spans="1:41" x14ac:dyDescent="0.55000000000000004">
      <c r="A734" s="5"/>
      <c r="B734" s="284"/>
      <c r="C734" s="285"/>
      <c r="D734" s="286"/>
      <c r="E734" s="287"/>
      <c r="F734" s="288"/>
      <c r="G734" s="5"/>
      <c r="J734" s="7" t="str">
        <f t="shared" si="207"/>
        <v/>
      </c>
      <c r="K734" s="48" t="str">
        <f t="shared" si="208"/>
        <v/>
      </c>
      <c r="L734" s="48" t="str">
        <f t="shared" si="209"/>
        <v/>
      </c>
      <c r="M734" s="49" t="str">
        <f t="shared" si="210"/>
        <v/>
      </c>
      <c r="U734" s="103" t="str">
        <f t="shared" si="211"/>
        <v/>
      </c>
      <c r="V734" s="77" t="str">
        <f t="shared" si="212"/>
        <v/>
      </c>
      <c r="W734" s="37" t="str">
        <f t="shared" si="213"/>
        <v/>
      </c>
      <c r="X734" s="7" t="str">
        <f t="shared" si="214"/>
        <v/>
      </c>
      <c r="Y734" s="37" t="str">
        <f t="shared" si="215"/>
        <v/>
      </c>
      <c r="AA734" s="54" t="str">
        <f t="shared" si="216"/>
        <v/>
      </c>
      <c r="AC734" s="121" t="str">
        <f t="shared" si="217"/>
        <v/>
      </c>
      <c r="AD734" s="111" t="str">
        <f t="shared" si="218"/>
        <v/>
      </c>
      <c r="AE734" s="122" t="str">
        <f t="shared" si="219"/>
        <v/>
      </c>
      <c r="AF734" s="123" t="str">
        <f t="shared" si="220"/>
        <v>Qtr 1</v>
      </c>
      <c r="AG734" s="122" t="str">
        <f t="shared" si="221"/>
        <v/>
      </c>
      <c r="AI734" s="124" t="str">
        <f t="shared" si="222"/>
        <v/>
      </c>
      <c r="AK734" s="103" t="str">
        <f t="shared" si="223"/>
        <v/>
      </c>
      <c r="AL734" s="104" t="str">
        <f t="shared" si="224"/>
        <v/>
      </c>
      <c r="AN734" s="37" t="str">
        <f>IF(AK734="", "", COUNTIF(AK$11:AK$8010, "&lt;"&amp;AK734)+1+COUNTIF(AK$11:AK734, AK734)-1)</f>
        <v/>
      </c>
      <c r="AO734" s="37" t="str">
        <f>IF(AL734="", "", COUNTIF(AL$11:AL$8010, "&gt;"&amp;AL734)+1+COUNTIF(AL$11:AL734, AL734)-1)</f>
        <v/>
      </c>
    </row>
    <row r="735" spans="1:41" x14ac:dyDescent="0.55000000000000004">
      <c r="A735" s="5"/>
      <c r="B735" s="284"/>
      <c r="C735" s="285"/>
      <c r="D735" s="286"/>
      <c r="E735" s="287"/>
      <c r="F735" s="288"/>
      <c r="G735" s="5"/>
      <c r="J735" s="7" t="str">
        <f t="shared" si="207"/>
        <v/>
      </c>
      <c r="K735" s="48" t="str">
        <f t="shared" si="208"/>
        <v/>
      </c>
      <c r="L735" s="48" t="str">
        <f t="shared" si="209"/>
        <v/>
      </c>
      <c r="M735" s="49" t="str">
        <f t="shared" si="210"/>
        <v/>
      </c>
      <c r="U735" s="103" t="str">
        <f t="shared" si="211"/>
        <v/>
      </c>
      <c r="V735" s="77" t="str">
        <f t="shared" si="212"/>
        <v/>
      </c>
      <c r="W735" s="37" t="str">
        <f t="shared" si="213"/>
        <v/>
      </c>
      <c r="X735" s="7" t="str">
        <f t="shared" si="214"/>
        <v/>
      </c>
      <c r="Y735" s="37" t="str">
        <f t="shared" si="215"/>
        <v/>
      </c>
      <c r="AA735" s="54" t="str">
        <f t="shared" si="216"/>
        <v/>
      </c>
      <c r="AC735" s="121" t="str">
        <f t="shared" si="217"/>
        <v/>
      </c>
      <c r="AD735" s="111" t="str">
        <f t="shared" si="218"/>
        <v/>
      </c>
      <c r="AE735" s="122" t="str">
        <f t="shared" si="219"/>
        <v/>
      </c>
      <c r="AF735" s="123" t="str">
        <f t="shared" si="220"/>
        <v>Qtr 1</v>
      </c>
      <c r="AG735" s="122" t="str">
        <f t="shared" si="221"/>
        <v/>
      </c>
      <c r="AI735" s="124" t="str">
        <f t="shared" si="222"/>
        <v/>
      </c>
      <c r="AK735" s="103" t="str">
        <f t="shared" si="223"/>
        <v/>
      </c>
      <c r="AL735" s="104" t="str">
        <f t="shared" si="224"/>
        <v/>
      </c>
      <c r="AN735" s="37" t="str">
        <f>IF(AK735="", "", COUNTIF(AK$11:AK$8010, "&lt;"&amp;AK735)+1+COUNTIF(AK$11:AK735, AK735)-1)</f>
        <v/>
      </c>
      <c r="AO735" s="37" t="str">
        <f>IF(AL735="", "", COUNTIF(AL$11:AL$8010, "&gt;"&amp;AL735)+1+COUNTIF(AL$11:AL735, AL735)-1)</f>
        <v/>
      </c>
    </row>
    <row r="736" spans="1:41" x14ac:dyDescent="0.55000000000000004">
      <c r="A736" s="5"/>
      <c r="B736" s="284"/>
      <c r="C736" s="285"/>
      <c r="D736" s="286"/>
      <c r="E736" s="287"/>
      <c r="F736" s="288"/>
      <c r="G736" s="5"/>
      <c r="J736" s="7" t="str">
        <f t="shared" si="207"/>
        <v/>
      </c>
      <c r="K736" s="48" t="str">
        <f t="shared" si="208"/>
        <v/>
      </c>
      <c r="L736" s="48" t="str">
        <f t="shared" si="209"/>
        <v/>
      </c>
      <c r="M736" s="49" t="str">
        <f t="shared" si="210"/>
        <v/>
      </c>
      <c r="U736" s="103" t="str">
        <f t="shared" si="211"/>
        <v/>
      </c>
      <c r="V736" s="77" t="str">
        <f t="shared" si="212"/>
        <v/>
      </c>
      <c r="W736" s="37" t="str">
        <f t="shared" si="213"/>
        <v/>
      </c>
      <c r="X736" s="7" t="str">
        <f t="shared" si="214"/>
        <v/>
      </c>
      <c r="Y736" s="37" t="str">
        <f t="shared" si="215"/>
        <v/>
      </c>
      <c r="AA736" s="54" t="str">
        <f t="shared" si="216"/>
        <v/>
      </c>
      <c r="AC736" s="121" t="str">
        <f t="shared" si="217"/>
        <v/>
      </c>
      <c r="AD736" s="111" t="str">
        <f t="shared" si="218"/>
        <v/>
      </c>
      <c r="AE736" s="122" t="str">
        <f t="shared" si="219"/>
        <v/>
      </c>
      <c r="AF736" s="123" t="str">
        <f t="shared" si="220"/>
        <v>Qtr 1</v>
      </c>
      <c r="AG736" s="122" t="str">
        <f t="shared" si="221"/>
        <v/>
      </c>
      <c r="AI736" s="124" t="str">
        <f t="shared" si="222"/>
        <v/>
      </c>
      <c r="AK736" s="103" t="str">
        <f t="shared" si="223"/>
        <v/>
      </c>
      <c r="AL736" s="104" t="str">
        <f t="shared" si="224"/>
        <v/>
      </c>
      <c r="AN736" s="37" t="str">
        <f>IF(AK736="", "", COUNTIF(AK$11:AK$8010, "&lt;"&amp;AK736)+1+COUNTIF(AK$11:AK736, AK736)-1)</f>
        <v/>
      </c>
      <c r="AO736" s="37" t="str">
        <f>IF(AL736="", "", COUNTIF(AL$11:AL$8010, "&gt;"&amp;AL736)+1+COUNTIF(AL$11:AL736, AL736)-1)</f>
        <v/>
      </c>
    </row>
    <row r="737" spans="1:41" x14ac:dyDescent="0.55000000000000004">
      <c r="A737" s="5"/>
      <c r="B737" s="284"/>
      <c r="C737" s="285"/>
      <c r="D737" s="286"/>
      <c r="E737" s="287"/>
      <c r="F737" s="288"/>
      <c r="G737" s="5"/>
      <c r="J737" s="7" t="str">
        <f t="shared" si="207"/>
        <v/>
      </c>
      <c r="K737" s="48" t="str">
        <f t="shared" si="208"/>
        <v/>
      </c>
      <c r="L737" s="48" t="str">
        <f t="shared" si="209"/>
        <v/>
      </c>
      <c r="M737" s="49" t="str">
        <f t="shared" si="210"/>
        <v/>
      </c>
      <c r="U737" s="103" t="str">
        <f t="shared" si="211"/>
        <v/>
      </c>
      <c r="V737" s="77" t="str">
        <f t="shared" si="212"/>
        <v/>
      </c>
      <c r="W737" s="37" t="str">
        <f t="shared" si="213"/>
        <v/>
      </c>
      <c r="X737" s="7" t="str">
        <f t="shared" si="214"/>
        <v/>
      </c>
      <c r="Y737" s="37" t="str">
        <f t="shared" si="215"/>
        <v/>
      </c>
      <c r="AA737" s="54" t="str">
        <f t="shared" si="216"/>
        <v/>
      </c>
      <c r="AC737" s="121" t="str">
        <f t="shared" si="217"/>
        <v/>
      </c>
      <c r="AD737" s="111" t="str">
        <f t="shared" si="218"/>
        <v/>
      </c>
      <c r="AE737" s="122" t="str">
        <f t="shared" si="219"/>
        <v/>
      </c>
      <c r="AF737" s="123" t="str">
        <f t="shared" si="220"/>
        <v>Qtr 1</v>
      </c>
      <c r="AG737" s="122" t="str">
        <f t="shared" si="221"/>
        <v/>
      </c>
      <c r="AI737" s="124" t="str">
        <f t="shared" si="222"/>
        <v/>
      </c>
      <c r="AK737" s="103" t="str">
        <f t="shared" si="223"/>
        <v/>
      </c>
      <c r="AL737" s="104" t="str">
        <f t="shared" si="224"/>
        <v/>
      </c>
      <c r="AN737" s="37" t="str">
        <f>IF(AK737="", "", COUNTIF(AK$11:AK$8010, "&lt;"&amp;AK737)+1+COUNTIF(AK$11:AK737, AK737)-1)</f>
        <v/>
      </c>
      <c r="AO737" s="37" t="str">
        <f>IF(AL737="", "", COUNTIF(AL$11:AL$8010, "&gt;"&amp;AL737)+1+COUNTIF(AL$11:AL737, AL737)-1)</f>
        <v/>
      </c>
    </row>
    <row r="738" spans="1:41" x14ac:dyDescent="0.55000000000000004">
      <c r="A738" s="5"/>
      <c r="B738" s="284"/>
      <c r="C738" s="285"/>
      <c r="D738" s="286"/>
      <c r="E738" s="287"/>
      <c r="F738" s="288"/>
      <c r="G738" s="5"/>
      <c r="J738" s="7" t="str">
        <f t="shared" si="207"/>
        <v/>
      </c>
      <c r="K738" s="48" t="str">
        <f t="shared" si="208"/>
        <v/>
      </c>
      <c r="L738" s="48" t="str">
        <f t="shared" si="209"/>
        <v/>
      </c>
      <c r="M738" s="49" t="str">
        <f t="shared" si="210"/>
        <v/>
      </c>
      <c r="U738" s="103" t="str">
        <f t="shared" si="211"/>
        <v/>
      </c>
      <c r="V738" s="77" t="str">
        <f t="shared" si="212"/>
        <v/>
      </c>
      <c r="W738" s="37" t="str">
        <f t="shared" si="213"/>
        <v/>
      </c>
      <c r="X738" s="7" t="str">
        <f t="shared" si="214"/>
        <v/>
      </c>
      <c r="Y738" s="37" t="str">
        <f t="shared" si="215"/>
        <v/>
      </c>
      <c r="AA738" s="54" t="str">
        <f t="shared" si="216"/>
        <v/>
      </c>
      <c r="AC738" s="121" t="str">
        <f t="shared" si="217"/>
        <v/>
      </c>
      <c r="AD738" s="111" t="str">
        <f t="shared" si="218"/>
        <v/>
      </c>
      <c r="AE738" s="122" t="str">
        <f t="shared" si="219"/>
        <v/>
      </c>
      <c r="AF738" s="123" t="str">
        <f t="shared" si="220"/>
        <v>Qtr 1</v>
      </c>
      <c r="AG738" s="122" t="str">
        <f t="shared" si="221"/>
        <v/>
      </c>
      <c r="AI738" s="124" t="str">
        <f t="shared" si="222"/>
        <v/>
      </c>
      <c r="AK738" s="103" t="str">
        <f t="shared" si="223"/>
        <v/>
      </c>
      <c r="AL738" s="104" t="str">
        <f t="shared" si="224"/>
        <v/>
      </c>
      <c r="AN738" s="37" t="str">
        <f>IF(AK738="", "", COUNTIF(AK$11:AK$8010, "&lt;"&amp;AK738)+1+COUNTIF(AK$11:AK738, AK738)-1)</f>
        <v/>
      </c>
      <c r="AO738" s="37" t="str">
        <f>IF(AL738="", "", COUNTIF(AL$11:AL$8010, "&gt;"&amp;AL738)+1+COUNTIF(AL$11:AL738, AL738)-1)</f>
        <v/>
      </c>
    </row>
    <row r="739" spans="1:41" x14ac:dyDescent="0.55000000000000004">
      <c r="A739" s="5"/>
      <c r="B739" s="284"/>
      <c r="C739" s="285"/>
      <c r="D739" s="286"/>
      <c r="E739" s="287"/>
      <c r="F739" s="288"/>
      <c r="G739" s="5"/>
      <c r="J739" s="7" t="str">
        <f t="shared" si="207"/>
        <v/>
      </c>
      <c r="K739" s="48" t="str">
        <f t="shared" si="208"/>
        <v/>
      </c>
      <c r="L739" s="48" t="str">
        <f t="shared" si="209"/>
        <v/>
      </c>
      <c r="M739" s="49" t="str">
        <f t="shared" si="210"/>
        <v/>
      </c>
      <c r="U739" s="103" t="str">
        <f t="shared" si="211"/>
        <v/>
      </c>
      <c r="V739" s="77" t="str">
        <f t="shared" si="212"/>
        <v/>
      </c>
      <c r="W739" s="37" t="str">
        <f t="shared" si="213"/>
        <v/>
      </c>
      <c r="X739" s="7" t="str">
        <f t="shared" si="214"/>
        <v/>
      </c>
      <c r="Y739" s="37" t="str">
        <f t="shared" si="215"/>
        <v/>
      </c>
      <c r="AA739" s="54" t="str">
        <f t="shared" si="216"/>
        <v/>
      </c>
      <c r="AC739" s="121" t="str">
        <f t="shared" si="217"/>
        <v/>
      </c>
      <c r="AD739" s="111" t="str">
        <f t="shared" si="218"/>
        <v/>
      </c>
      <c r="AE739" s="122" t="str">
        <f t="shared" si="219"/>
        <v/>
      </c>
      <c r="AF739" s="123" t="str">
        <f t="shared" si="220"/>
        <v>Qtr 1</v>
      </c>
      <c r="AG739" s="122" t="str">
        <f t="shared" si="221"/>
        <v/>
      </c>
      <c r="AI739" s="124" t="str">
        <f t="shared" si="222"/>
        <v/>
      </c>
      <c r="AK739" s="103" t="str">
        <f t="shared" si="223"/>
        <v/>
      </c>
      <c r="AL739" s="104" t="str">
        <f t="shared" si="224"/>
        <v/>
      </c>
      <c r="AN739" s="37" t="str">
        <f>IF(AK739="", "", COUNTIF(AK$11:AK$8010, "&lt;"&amp;AK739)+1+COUNTIF(AK$11:AK739, AK739)-1)</f>
        <v/>
      </c>
      <c r="AO739" s="37" t="str">
        <f>IF(AL739="", "", COUNTIF(AL$11:AL$8010, "&gt;"&amp;AL739)+1+COUNTIF(AL$11:AL739, AL739)-1)</f>
        <v/>
      </c>
    </row>
    <row r="740" spans="1:41" x14ac:dyDescent="0.55000000000000004">
      <c r="A740" s="5"/>
      <c r="B740" s="284"/>
      <c r="C740" s="285"/>
      <c r="D740" s="286"/>
      <c r="E740" s="287"/>
      <c r="F740" s="288"/>
      <c r="G740" s="5"/>
      <c r="J740" s="7" t="str">
        <f t="shared" si="207"/>
        <v/>
      </c>
      <c r="K740" s="48" t="str">
        <f t="shared" si="208"/>
        <v/>
      </c>
      <c r="L740" s="48" t="str">
        <f t="shared" si="209"/>
        <v/>
      </c>
      <c r="M740" s="49" t="str">
        <f t="shared" si="210"/>
        <v/>
      </c>
      <c r="U740" s="103" t="str">
        <f t="shared" si="211"/>
        <v/>
      </c>
      <c r="V740" s="77" t="str">
        <f t="shared" si="212"/>
        <v/>
      </c>
      <c r="W740" s="37" t="str">
        <f t="shared" si="213"/>
        <v/>
      </c>
      <c r="X740" s="7" t="str">
        <f t="shared" si="214"/>
        <v/>
      </c>
      <c r="Y740" s="37" t="str">
        <f t="shared" si="215"/>
        <v/>
      </c>
      <c r="AA740" s="54" t="str">
        <f t="shared" si="216"/>
        <v/>
      </c>
      <c r="AC740" s="121" t="str">
        <f t="shared" si="217"/>
        <v/>
      </c>
      <c r="AD740" s="111" t="str">
        <f t="shared" si="218"/>
        <v/>
      </c>
      <c r="AE740" s="122" t="str">
        <f t="shared" si="219"/>
        <v/>
      </c>
      <c r="AF740" s="123" t="str">
        <f t="shared" si="220"/>
        <v>Qtr 1</v>
      </c>
      <c r="AG740" s="122" t="str">
        <f t="shared" si="221"/>
        <v/>
      </c>
      <c r="AI740" s="124" t="str">
        <f t="shared" si="222"/>
        <v/>
      </c>
      <c r="AK740" s="103" t="str">
        <f t="shared" si="223"/>
        <v/>
      </c>
      <c r="AL740" s="104" t="str">
        <f t="shared" si="224"/>
        <v/>
      </c>
      <c r="AN740" s="37" t="str">
        <f>IF(AK740="", "", COUNTIF(AK$11:AK$8010, "&lt;"&amp;AK740)+1+COUNTIF(AK$11:AK740, AK740)-1)</f>
        <v/>
      </c>
      <c r="AO740" s="37" t="str">
        <f>IF(AL740="", "", COUNTIF(AL$11:AL$8010, "&gt;"&amp;AL740)+1+COUNTIF(AL$11:AL740, AL740)-1)</f>
        <v/>
      </c>
    </row>
    <row r="741" spans="1:41" x14ac:dyDescent="0.55000000000000004">
      <c r="A741" s="5"/>
      <c r="B741" s="284"/>
      <c r="C741" s="285"/>
      <c r="D741" s="286"/>
      <c r="E741" s="287"/>
      <c r="F741" s="288"/>
      <c r="G741" s="5"/>
      <c r="J741" s="7" t="str">
        <f t="shared" si="207"/>
        <v/>
      </c>
      <c r="K741" s="48" t="str">
        <f t="shared" si="208"/>
        <v/>
      </c>
      <c r="L741" s="48" t="str">
        <f t="shared" si="209"/>
        <v/>
      </c>
      <c r="M741" s="49" t="str">
        <f t="shared" si="210"/>
        <v/>
      </c>
      <c r="U741" s="103" t="str">
        <f t="shared" si="211"/>
        <v/>
      </c>
      <c r="V741" s="77" t="str">
        <f t="shared" si="212"/>
        <v/>
      </c>
      <c r="W741" s="37" t="str">
        <f t="shared" si="213"/>
        <v/>
      </c>
      <c r="X741" s="7" t="str">
        <f t="shared" si="214"/>
        <v/>
      </c>
      <c r="Y741" s="37" t="str">
        <f t="shared" si="215"/>
        <v/>
      </c>
      <c r="AA741" s="54" t="str">
        <f t="shared" si="216"/>
        <v/>
      </c>
      <c r="AC741" s="121" t="str">
        <f t="shared" si="217"/>
        <v/>
      </c>
      <c r="AD741" s="111" t="str">
        <f t="shared" si="218"/>
        <v/>
      </c>
      <c r="AE741" s="122" t="str">
        <f t="shared" si="219"/>
        <v/>
      </c>
      <c r="AF741" s="123" t="str">
        <f t="shared" si="220"/>
        <v>Qtr 1</v>
      </c>
      <c r="AG741" s="122" t="str">
        <f t="shared" si="221"/>
        <v/>
      </c>
      <c r="AI741" s="124" t="str">
        <f t="shared" si="222"/>
        <v/>
      </c>
      <c r="AK741" s="103" t="str">
        <f t="shared" si="223"/>
        <v/>
      </c>
      <c r="AL741" s="104" t="str">
        <f t="shared" si="224"/>
        <v/>
      </c>
      <c r="AN741" s="37" t="str">
        <f>IF(AK741="", "", COUNTIF(AK$11:AK$8010, "&lt;"&amp;AK741)+1+COUNTIF(AK$11:AK741, AK741)-1)</f>
        <v/>
      </c>
      <c r="AO741" s="37" t="str">
        <f>IF(AL741="", "", COUNTIF(AL$11:AL$8010, "&gt;"&amp;AL741)+1+COUNTIF(AL$11:AL741, AL741)-1)</f>
        <v/>
      </c>
    </row>
    <row r="742" spans="1:41" x14ac:dyDescent="0.55000000000000004">
      <c r="A742" s="5"/>
      <c r="B742" s="284"/>
      <c r="C742" s="285"/>
      <c r="D742" s="286"/>
      <c r="E742" s="287"/>
      <c r="F742" s="288"/>
      <c r="G742" s="5"/>
      <c r="J742" s="7" t="str">
        <f t="shared" si="207"/>
        <v/>
      </c>
      <c r="K742" s="48" t="str">
        <f t="shared" si="208"/>
        <v/>
      </c>
      <c r="L742" s="48" t="str">
        <f t="shared" si="209"/>
        <v/>
      </c>
      <c r="M742" s="49" t="str">
        <f t="shared" si="210"/>
        <v/>
      </c>
      <c r="U742" s="103" t="str">
        <f t="shared" si="211"/>
        <v/>
      </c>
      <c r="V742" s="77" t="str">
        <f t="shared" si="212"/>
        <v/>
      </c>
      <c r="W742" s="37" t="str">
        <f t="shared" si="213"/>
        <v/>
      </c>
      <c r="X742" s="7" t="str">
        <f t="shared" si="214"/>
        <v/>
      </c>
      <c r="Y742" s="37" t="str">
        <f t="shared" si="215"/>
        <v/>
      </c>
      <c r="AA742" s="54" t="str">
        <f t="shared" si="216"/>
        <v/>
      </c>
      <c r="AC742" s="121" t="str">
        <f t="shared" si="217"/>
        <v/>
      </c>
      <c r="AD742" s="111" t="str">
        <f t="shared" si="218"/>
        <v/>
      </c>
      <c r="AE742" s="122" t="str">
        <f t="shared" si="219"/>
        <v/>
      </c>
      <c r="AF742" s="123" t="str">
        <f t="shared" si="220"/>
        <v>Qtr 1</v>
      </c>
      <c r="AG742" s="122" t="str">
        <f t="shared" si="221"/>
        <v/>
      </c>
      <c r="AI742" s="124" t="str">
        <f t="shared" si="222"/>
        <v/>
      </c>
      <c r="AK742" s="103" t="str">
        <f t="shared" si="223"/>
        <v/>
      </c>
      <c r="AL742" s="104" t="str">
        <f t="shared" si="224"/>
        <v/>
      </c>
      <c r="AN742" s="37" t="str">
        <f>IF(AK742="", "", COUNTIF(AK$11:AK$8010, "&lt;"&amp;AK742)+1+COUNTIF(AK$11:AK742, AK742)-1)</f>
        <v/>
      </c>
      <c r="AO742" s="37" t="str">
        <f>IF(AL742="", "", COUNTIF(AL$11:AL$8010, "&gt;"&amp;AL742)+1+COUNTIF(AL$11:AL742, AL742)-1)</f>
        <v/>
      </c>
    </row>
    <row r="743" spans="1:41" x14ac:dyDescent="0.55000000000000004">
      <c r="A743" s="5"/>
      <c r="B743" s="284"/>
      <c r="C743" s="285"/>
      <c r="D743" s="286"/>
      <c r="E743" s="287"/>
      <c r="F743" s="288"/>
      <c r="G743" s="5"/>
      <c r="J743" s="7" t="str">
        <f t="shared" si="207"/>
        <v/>
      </c>
      <c r="K743" s="48" t="str">
        <f t="shared" si="208"/>
        <v/>
      </c>
      <c r="L743" s="48" t="str">
        <f t="shared" si="209"/>
        <v/>
      </c>
      <c r="M743" s="49" t="str">
        <f t="shared" si="210"/>
        <v/>
      </c>
      <c r="U743" s="103" t="str">
        <f t="shared" si="211"/>
        <v/>
      </c>
      <c r="V743" s="77" t="str">
        <f t="shared" si="212"/>
        <v/>
      </c>
      <c r="W743" s="37" t="str">
        <f t="shared" si="213"/>
        <v/>
      </c>
      <c r="X743" s="7" t="str">
        <f t="shared" si="214"/>
        <v/>
      </c>
      <c r="Y743" s="37" t="str">
        <f t="shared" si="215"/>
        <v/>
      </c>
      <c r="AA743" s="54" t="str">
        <f t="shared" si="216"/>
        <v/>
      </c>
      <c r="AC743" s="121" t="str">
        <f t="shared" si="217"/>
        <v/>
      </c>
      <c r="AD743" s="111" t="str">
        <f t="shared" si="218"/>
        <v/>
      </c>
      <c r="AE743" s="122" t="str">
        <f t="shared" si="219"/>
        <v/>
      </c>
      <c r="AF743" s="123" t="str">
        <f t="shared" si="220"/>
        <v>Qtr 1</v>
      </c>
      <c r="AG743" s="122" t="str">
        <f t="shared" si="221"/>
        <v/>
      </c>
      <c r="AI743" s="124" t="str">
        <f t="shared" si="222"/>
        <v/>
      </c>
      <c r="AK743" s="103" t="str">
        <f t="shared" si="223"/>
        <v/>
      </c>
      <c r="AL743" s="104" t="str">
        <f t="shared" si="224"/>
        <v/>
      </c>
      <c r="AN743" s="37" t="str">
        <f>IF(AK743="", "", COUNTIF(AK$11:AK$8010, "&lt;"&amp;AK743)+1+COUNTIF(AK$11:AK743, AK743)-1)</f>
        <v/>
      </c>
      <c r="AO743" s="37" t="str">
        <f>IF(AL743="", "", COUNTIF(AL$11:AL$8010, "&gt;"&amp;AL743)+1+COUNTIF(AL$11:AL743, AL743)-1)</f>
        <v/>
      </c>
    </row>
    <row r="744" spans="1:41" x14ac:dyDescent="0.55000000000000004">
      <c r="A744" s="5"/>
      <c r="B744" s="284"/>
      <c r="C744" s="285"/>
      <c r="D744" s="286"/>
      <c r="E744" s="287"/>
      <c r="F744" s="288"/>
      <c r="G744" s="5"/>
      <c r="J744" s="7" t="str">
        <f t="shared" si="207"/>
        <v/>
      </c>
      <c r="K744" s="48" t="str">
        <f t="shared" si="208"/>
        <v/>
      </c>
      <c r="L744" s="48" t="str">
        <f t="shared" si="209"/>
        <v/>
      </c>
      <c r="M744" s="49" t="str">
        <f t="shared" si="210"/>
        <v/>
      </c>
      <c r="U744" s="103" t="str">
        <f t="shared" si="211"/>
        <v/>
      </c>
      <c r="V744" s="77" t="str">
        <f t="shared" si="212"/>
        <v/>
      </c>
      <c r="W744" s="37" t="str">
        <f t="shared" si="213"/>
        <v/>
      </c>
      <c r="X744" s="7" t="str">
        <f t="shared" si="214"/>
        <v/>
      </c>
      <c r="Y744" s="37" t="str">
        <f t="shared" si="215"/>
        <v/>
      </c>
      <c r="AA744" s="54" t="str">
        <f t="shared" si="216"/>
        <v/>
      </c>
      <c r="AC744" s="121" t="str">
        <f t="shared" si="217"/>
        <v/>
      </c>
      <c r="AD744" s="111" t="str">
        <f t="shared" si="218"/>
        <v/>
      </c>
      <c r="AE744" s="122" t="str">
        <f t="shared" si="219"/>
        <v/>
      </c>
      <c r="AF744" s="123" t="str">
        <f t="shared" si="220"/>
        <v>Qtr 1</v>
      </c>
      <c r="AG744" s="122" t="str">
        <f t="shared" si="221"/>
        <v/>
      </c>
      <c r="AI744" s="124" t="str">
        <f t="shared" si="222"/>
        <v/>
      </c>
      <c r="AK744" s="103" t="str">
        <f t="shared" si="223"/>
        <v/>
      </c>
      <c r="AL744" s="104" t="str">
        <f t="shared" si="224"/>
        <v/>
      </c>
      <c r="AN744" s="37" t="str">
        <f>IF(AK744="", "", COUNTIF(AK$11:AK$8010, "&lt;"&amp;AK744)+1+COUNTIF(AK$11:AK744, AK744)-1)</f>
        <v/>
      </c>
      <c r="AO744" s="37" t="str">
        <f>IF(AL744="", "", COUNTIF(AL$11:AL$8010, "&gt;"&amp;AL744)+1+COUNTIF(AL$11:AL744, AL744)-1)</f>
        <v/>
      </c>
    </row>
    <row r="745" spans="1:41" x14ac:dyDescent="0.55000000000000004">
      <c r="A745" s="5"/>
      <c r="B745" s="284"/>
      <c r="C745" s="285"/>
      <c r="D745" s="286"/>
      <c r="E745" s="287"/>
      <c r="F745" s="288"/>
      <c r="G745" s="5"/>
      <c r="J745" s="7" t="str">
        <f t="shared" si="207"/>
        <v/>
      </c>
      <c r="K745" s="48" t="str">
        <f t="shared" si="208"/>
        <v/>
      </c>
      <c r="L745" s="48" t="str">
        <f t="shared" si="209"/>
        <v/>
      </c>
      <c r="M745" s="49" t="str">
        <f t="shared" si="210"/>
        <v/>
      </c>
      <c r="U745" s="103" t="str">
        <f t="shared" si="211"/>
        <v/>
      </c>
      <c r="V745" s="77" t="str">
        <f t="shared" si="212"/>
        <v/>
      </c>
      <c r="W745" s="37" t="str">
        <f t="shared" si="213"/>
        <v/>
      </c>
      <c r="X745" s="7" t="str">
        <f t="shared" si="214"/>
        <v/>
      </c>
      <c r="Y745" s="37" t="str">
        <f t="shared" si="215"/>
        <v/>
      </c>
      <c r="AA745" s="54" t="str">
        <f t="shared" si="216"/>
        <v/>
      </c>
      <c r="AC745" s="121" t="str">
        <f t="shared" si="217"/>
        <v/>
      </c>
      <c r="AD745" s="111" t="str">
        <f t="shared" si="218"/>
        <v/>
      </c>
      <c r="AE745" s="122" t="str">
        <f t="shared" si="219"/>
        <v/>
      </c>
      <c r="AF745" s="123" t="str">
        <f t="shared" si="220"/>
        <v>Qtr 1</v>
      </c>
      <c r="AG745" s="122" t="str">
        <f t="shared" si="221"/>
        <v/>
      </c>
      <c r="AI745" s="124" t="str">
        <f t="shared" si="222"/>
        <v/>
      </c>
      <c r="AK745" s="103" t="str">
        <f t="shared" si="223"/>
        <v/>
      </c>
      <c r="AL745" s="104" t="str">
        <f t="shared" si="224"/>
        <v/>
      </c>
      <c r="AN745" s="37" t="str">
        <f>IF(AK745="", "", COUNTIF(AK$11:AK$8010, "&lt;"&amp;AK745)+1+COUNTIF(AK$11:AK745, AK745)-1)</f>
        <v/>
      </c>
      <c r="AO745" s="37" t="str">
        <f>IF(AL745="", "", COUNTIF(AL$11:AL$8010, "&gt;"&amp;AL745)+1+COUNTIF(AL$11:AL745, AL745)-1)</f>
        <v/>
      </c>
    </row>
    <row r="746" spans="1:41" x14ac:dyDescent="0.55000000000000004">
      <c r="A746" s="5"/>
      <c r="B746" s="284"/>
      <c r="C746" s="285"/>
      <c r="D746" s="286"/>
      <c r="E746" s="287"/>
      <c r="F746" s="288"/>
      <c r="G746" s="5"/>
      <c r="J746" s="7" t="str">
        <f t="shared" si="207"/>
        <v/>
      </c>
      <c r="K746" s="48" t="str">
        <f t="shared" si="208"/>
        <v/>
      </c>
      <c r="L746" s="48" t="str">
        <f t="shared" si="209"/>
        <v/>
      </c>
      <c r="M746" s="49" t="str">
        <f t="shared" si="210"/>
        <v/>
      </c>
      <c r="U746" s="103" t="str">
        <f t="shared" si="211"/>
        <v/>
      </c>
      <c r="V746" s="77" t="str">
        <f t="shared" si="212"/>
        <v/>
      </c>
      <c r="W746" s="37" t="str">
        <f t="shared" si="213"/>
        <v/>
      </c>
      <c r="X746" s="7" t="str">
        <f t="shared" si="214"/>
        <v/>
      </c>
      <c r="Y746" s="37" t="str">
        <f t="shared" si="215"/>
        <v/>
      </c>
      <c r="AA746" s="54" t="str">
        <f t="shared" si="216"/>
        <v/>
      </c>
      <c r="AC746" s="121" t="str">
        <f t="shared" si="217"/>
        <v/>
      </c>
      <c r="AD746" s="111" t="str">
        <f t="shared" si="218"/>
        <v/>
      </c>
      <c r="AE746" s="122" t="str">
        <f t="shared" si="219"/>
        <v/>
      </c>
      <c r="AF746" s="123" t="str">
        <f t="shared" si="220"/>
        <v>Qtr 1</v>
      </c>
      <c r="AG746" s="122" t="str">
        <f t="shared" si="221"/>
        <v/>
      </c>
      <c r="AI746" s="124" t="str">
        <f t="shared" si="222"/>
        <v/>
      </c>
      <c r="AK746" s="103" t="str">
        <f t="shared" si="223"/>
        <v/>
      </c>
      <c r="AL746" s="104" t="str">
        <f t="shared" si="224"/>
        <v/>
      </c>
      <c r="AN746" s="37" t="str">
        <f>IF(AK746="", "", COUNTIF(AK$11:AK$8010, "&lt;"&amp;AK746)+1+COUNTIF(AK$11:AK746, AK746)-1)</f>
        <v/>
      </c>
      <c r="AO746" s="37" t="str">
        <f>IF(AL746="", "", COUNTIF(AL$11:AL$8010, "&gt;"&amp;AL746)+1+COUNTIF(AL$11:AL746, AL746)-1)</f>
        <v/>
      </c>
    </row>
    <row r="747" spans="1:41" x14ac:dyDescent="0.55000000000000004">
      <c r="A747" s="5"/>
      <c r="B747" s="284"/>
      <c r="C747" s="285"/>
      <c r="D747" s="286"/>
      <c r="E747" s="287"/>
      <c r="F747" s="288"/>
      <c r="G747" s="5"/>
      <c r="J747" s="7" t="str">
        <f t="shared" si="207"/>
        <v/>
      </c>
      <c r="K747" s="48" t="str">
        <f t="shared" si="208"/>
        <v/>
      </c>
      <c r="L747" s="48" t="str">
        <f t="shared" si="209"/>
        <v/>
      </c>
      <c r="M747" s="49" t="str">
        <f t="shared" si="210"/>
        <v/>
      </c>
      <c r="U747" s="103" t="str">
        <f t="shared" si="211"/>
        <v/>
      </c>
      <c r="V747" s="77" t="str">
        <f t="shared" si="212"/>
        <v/>
      </c>
      <c r="W747" s="37" t="str">
        <f t="shared" si="213"/>
        <v/>
      </c>
      <c r="X747" s="7" t="str">
        <f t="shared" si="214"/>
        <v/>
      </c>
      <c r="Y747" s="37" t="str">
        <f t="shared" si="215"/>
        <v/>
      </c>
      <c r="AA747" s="54" t="str">
        <f t="shared" si="216"/>
        <v/>
      </c>
      <c r="AC747" s="121" t="str">
        <f t="shared" si="217"/>
        <v/>
      </c>
      <c r="AD747" s="111" t="str">
        <f t="shared" si="218"/>
        <v/>
      </c>
      <c r="AE747" s="122" t="str">
        <f t="shared" si="219"/>
        <v/>
      </c>
      <c r="AF747" s="123" t="str">
        <f t="shared" si="220"/>
        <v>Qtr 1</v>
      </c>
      <c r="AG747" s="122" t="str">
        <f t="shared" si="221"/>
        <v/>
      </c>
      <c r="AI747" s="124" t="str">
        <f t="shared" si="222"/>
        <v/>
      </c>
      <c r="AK747" s="103" t="str">
        <f t="shared" si="223"/>
        <v/>
      </c>
      <c r="AL747" s="104" t="str">
        <f t="shared" si="224"/>
        <v/>
      </c>
      <c r="AN747" s="37" t="str">
        <f>IF(AK747="", "", COUNTIF(AK$11:AK$8010, "&lt;"&amp;AK747)+1+COUNTIF(AK$11:AK747, AK747)-1)</f>
        <v/>
      </c>
      <c r="AO747" s="37" t="str">
        <f>IF(AL747="", "", COUNTIF(AL$11:AL$8010, "&gt;"&amp;AL747)+1+COUNTIF(AL$11:AL747, AL747)-1)</f>
        <v/>
      </c>
    </row>
    <row r="748" spans="1:41" x14ac:dyDescent="0.55000000000000004">
      <c r="A748" s="5"/>
      <c r="B748" s="284"/>
      <c r="C748" s="285"/>
      <c r="D748" s="286"/>
      <c r="E748" s="287"/>
      <c r="F748" s="288"/>
      <c r="G748" s="5"/>
      <c r="J748" s="7" t="str">
        <f t="shared" si="207"/>
        <v/>
      </c>
      <c r="K748" s="48" t="str">
        <f t="shared" si="208"/>
        <v/>
      </c>
      <c r="L748" s="48" t="str">
        <f t="shared" si="209"/>
        <v/>
      </c>
      <c r="M748" s="49" t="str">
        <f t="shared" si="210"/>
        <v/>
      </c>
      <c r="U748" s="103" t="str">
        <f t="shared" si="211"/>
        <v/>
      </c>
      <c r="V748" s="77" t="str">
        <f t="shared" si="212"/>
        <v/>
      </c>
      <c r="W748" s="37" t="str">
        <f t="shared" si="213"/>
        <v/>
      </c>
      <c r="X748" s="7" t="str">
        <f t="shared" si="214"/>
        <v/>
      </c>
      <c r="Y748" s="37" t="str">
        <f t="shared" si="215"/>
        <v/>
      </c>
      <c r="AA748" s="54" t="str">
        <f t="shared" si="216"/>
        <v/>
      </c>
      <c r="AC748" s="121" t="str">
        <f t="shared" si="217"/>
        <v/>
      </c>
      <c r="AD748" s="111" t="str">
        <f t="shared" si="218"/>
        <v/>
      </c>
      <c r="AE748" s="122" t="str">
        <f t="shared" si="219"/>
        <v/>
      </c>
      <c r="AF748" s="123" t="str">
        <f t="shared" si="220"/>
        <v>Qtr 1</v>
      </c>
      <c r="AG748" s="122" t="str">
        <f t="shared" si="221"/>
        <v/>
      </c>
      <c r="AI748" s="124" t="str">
        <f t="shared" si="222"/>
        <v/>
      </c>
      <c r="AK748" s="103" t="str">
        <f t="shared" si="223"/>
        <v/>
      </c>
      <c r="AL748" s="104" t="str">
        <f t="shared" si="224"/>
        <v/>
      </c>
      <c r="AN748" s="37" t="str">
        <f>IF(AK748="", "", COUNTIF(AK$11:AK$8010, "&lt;"&amp;AK748)+1+COUNTIF(AK$11:AK748, AK748)-1)</f>
        <v/>
      </c>
      <c r="AO748" s="37" t="str">
        <f>IF(AL748="", "", COUNTIF(AL$11:AL$8010, "&gt;"&amp;AL748)+1+COUNTIF(AL$11:AL748, AL748)-1)</f>
        <v/>
      </c>
    </row>
    <row r="749" spans="1:41" x14ac:dyDescent="0.55000000000000004">
      <c r="A749" s="5"/>
      <c r="B749" s="284"/>
      <c r="C749" s="285"/>
      <c r="D749" s="286"/>
      <c r="E749" s="287"/>
      <c r="F749" s="288"/>
      <c r="G749" s="5"/>
      <c r="J749" s="7" t="str">
        <f t="shared" si="207"/>
        <v/>
      </c>
      <c r="K749" s="48" t="str">
        <f t="shared" si="208"/>
        <v/>
      </c>
      <c r="L749" s="48" t="str">
        <f t="shared" si="209"/>
        <v/>
      </c>
      <c r="M749" s="49" t="str">
        <f t="shared" si="210"/>
        <v/>
      </c>
      <c r="U749" s="103" t="str">
        <f t="shared" si="211"/>
        <v/>
      </c>
      <c r="V749" s="77" t="str">
        <f t="shared" si="212"/>
        <v/>
      </c>
      <c r="W749" s="37" t="str">
        <f t="shared" si="213"/>
        <v/>
      </c>
      <c r="X749" s="7" t="str">
        <f t="shared" si="214"/>
        <v/>
      </c>
      <c r="Y749" s="37" t="str">
        <f t="shared" si="215"/>
        <v/>
      </c>
      <c r="AA749" s="54" t="str">
        <f t="shared" si="216"/>
        <v/>
      </c>
      <c r="AC749" s="121" t="str">
        <f t="shared" si="217"/>
        <v/>
      </c>
      <c r="AD749" s="111" t="str">
        <f t="shared" si="218"/>
        <v/>
      </c>
      <c r="AE749" s="122" t="str">
        <f t="shared" si="219"/>
        <v/>
      </c>
      <c r="AF749" s="123" t="str">
        <f t="shared" si="220"/>
        <v>Qtr 1</v>
      </c>
      <c r="AG749" s="122" t="str">
        <f t="shared" si="221"/>
        <v/>
      </c>
      <c r="AI749" s="124" t="str">
        <f t="shared" si="222"/>
        <v/>
      </c>
      <c r="AK749" s="103" t="str">
        <f t="shared" si="223"/>
        <v/>
      </c>
      <c r="AL749" s="104" t="str">
        <f t="shared" si="224"/>
        <v/>
      </c>
      <c r="AN749" s="37" t="str">
        <f>IF(AK749="", "", COUNTIF(AK$11:AK$8010, "&lt;"&amp;AK749)+1+COUNTIF(AK$11:AK749, AK749)-1)</f>
        <v/>
      </c>
      <c r="AO749" s="37" t="str">
        <f>IF(AL749="", "", COUNTIF(AL$11:AL$8010, "&gt;"&amp;AL749)+1+COUNTIF(AL$11:AL749, AL749)-1)</f>
        <v/>
      </c>
    </row>
    <row r="750" spans="1:41" x14ac:dyDescent="0.55000000000000004">
      <c r="A750" s="5"/>
      <c r="B750" s="284"/>
      <c r="C750" s="285"/>
      <c r="D750" s="286"/>
      <c r="E750" s="287"/>
      <c r="F750" s="288"/>
      <c r="G750" s="5"/>
      <c r="J750" s="7" t="str">
        <f t="shared" si="207"/>
        <v/>
      </c>
      <c r="K750" s="48" t="str">
        <f t="shared" si="208"/>
        <v/>
      </c>
      <c r="L750" s="48" t="str">
        <f t="shared" si="209"/>
        <v/>
      </c>
      <c r="M750" s="49" t="str">
        <f t="shared" si="210"/>
        <v/>
      </c>
      <c r="U750" s="103" t="str">
        <f t="shared" si="211"/>
        <v/>
      </c>
      <c r="V750" s="77" t="str">
        <f t="shared" si="212"/>
        <v/>
      </c>
      <c r="W750" s="37" t="str">
        <f t="shared" si="213"/>
        <v/>
      </c>
      <c r="X750" s="7" t="str">
        <f t="shared" si="214"/>
        <v/>
      </c>
      <c r="Y750" s="37" t="str">
        <f t="shared" si="215"/>
        <v/>
      </c>
      <c r="AA750" s="54" t="str">
        <f t="shared" si="216"/>
        <v/>
      </c>
      <c r="AC750" s="121" t="str">
        <f t="shared" si="217"/>
        <v/>
      </c>
      <c r="AD750" s="111" t="str">
        <f t="shared" si="218"/>
        <v/>
      </c>
      <c r="AE750" s="122" t="str">
        <f t="shared" si="219"/>
        <v/>
      </c>
      <c r="AF750" s="123" t="str">
        <f t="shared" si="220"/>
        <v>Qtr 1</v>
      </c>
      <c r="AG750" s="122" t="str">
        <f t="shared" si="221"/>
        <v/>
      </c>
      <c r="AI750" s="124" t="str">
        <f t="shared" si="222"/>
        <v/>
      </c>
      <c r="AK750" s="103" t="str">
        <f t="shared" si="223"/>
        <v/>
      </c>
      <c r="AL750" s="104" t="str">
        <f t="shared" si="224"/>
        <v/>
      </c>
      <c r="AN750" s="37" t="str">
        <f>IF(AK750="", "", COUNTIF(AK$11:AK$8010, "&lt;"&amp;AK750)+1+COUNTIF(AK$11:AK750, AK750)-1)</f>
        <v/>
      </c>
      <c r="AO750" s="37" t="str">
        <f>IF(AL750="", "", COUNTIF(AL$11:AL$8010, "&gt;"&amp;AL750)+1+COUNTIF(AL$11:AL750, AL750)-1)</f>
        <v/>
      </c>
    </row>
    <row r="751" spans="1:41" x14ac:dyDescent="0.55000000000000004">
      <c r="A751" s="5"/>
      <c r="B751" s="284"/>
      <c r="C751" s="285"/>
      <c r="D751" s="286"/>
      <c r="E751" s="287"/>
      <c r="F751" s="288"/>
      <c r="G751" s="5"/>
      <c r="J751" s="7" t="str">
        <f t="shared" si="207"/>
        <v/>
      </c>
      <c r="K751" s="48" t="str">
        <f t="shared" si="208"/>
        <v/>
      </c>
      <c r="L751" s="48" t="str">
        <f t="shared" si="209"/>
        <v/>
      </c>
      <c r="M751" s="49" t="str">
        <f t="shared" si="210"/>
        <v/>
      </c>
      <c r="U751" s="103" t="str">
        <f t="shared" si="211"/>
        <v/>
      </c>
      <c r="V751" s="77" t="str">
        <f t="shared" si="212"/>
        <v/>
      </c>
      <c r="W751" s="37" t="str">
        <f t="shared" si="213"/>
        <v/>
      </c>
      <c r="X751" s="7" t="str">
        <f t="shared" si="214"/>
        <v/>
      </c>
      <c r="Y751" s="37" t="str">
        <f t="shared" si="215"/>
        <v/>
      </c>
      <c r="AA751" s="54" t="str">
        <f t="shared" si="216"/>
        <v/>
      </c>
      <c r="AC751" s="121" t="str">
        <f t="shared" si="217"/>
        <v/>
      </c>
      <c r="AD751" s="111" t="str">
        <f t="shared" si="218"/>
        <v/>
      </c>
      <c r="AE751" s="122" t="str">
        <f t="shared" si="219"/>
        <v/>
      </c>
      <c r="AF751" s="123" t="str">
        <f t="shared" si="220"/>
        <v>Qtr 1</v>
      </c>
      <c r="AG751" s="122" t="str">
        <f t="shared" si="221"/>
        <v/>
      </c>
      <c r="AI751" s="124" t="str">
        <f t="shared" si="222"/>
        <v/>
      </c>
      <c r="AK751" s="103" t="str">
        <f t="shared" si="223"/>
        <v/>
      </c>
      <c r="AL751" s="104" t="str">
        <f t="shared" si="224"/>
        <v/>
      </c>
      <c r="AN751" s="37" t="str">
        <f>IF(AK751="", "", COUNTIF(AK$11:AK$8010, "&lt;"&amp;AK751)+1+COUNTIF(AK$11:AK751, AK751)-1)</f>
        <v/>
      </c>
      <c r="AO751" s="37" t="str">
        <f>IF(AL751="", "", COUNTIF(AL$11:AL$8010, "&gt;"&amp;AL751)+1+COUNTIF(AL$11:AL751, AL751)-1)</f>
        <v/>
      </c>
    </row>
    <row r="752" spans="1:41" x14ac:dyDescent="0.55000000000000004">
      <c r="A752" s="5"/>
      <c r="B752" s="284"/>
      <c r="C752" s="285"/>
      <c r="D752" s="286"/>
      <c r="E752" s="287"/>
      <c r="F752" s="288"/>
      <c r="G752" s="5"/>
      <c r="J752" s="7" t="str">
        <f t="shared" si="207"/>
        <v/>
      </c>
      <c r="K752" s="48" t="str">
        <f t="shared" si="208"/>
        <v/>
      </c>
      <c r="L752" s="48" t="str">
        <f t="shared" si="209"/>
        <v/>
      </c>
      <c r="M752" s="49" t="str">
        <f t="shared" si="210"/>
        <v/>
      </c>
      <c r="U752" s="103" t="str">
        <f t="shared" si="211"/>
        <v/>
      </c>
      <c r="V752" s="77" t="str">
        <f t="shared" si="212"/>
        <v/>
      </c>
      <c r="W752" s="37" t="str">
        <f t="shared" si="213"/>
        <v/>
      </c>
      <c r="X752" s="7" t="str">
        <f t="shared" si="214"/>
        <v/>
      </c>
      <c r="Y752" s="37" t="str">
        <f t="shared" si="215"/>
        <v/>
      </c>
      <c r="AA752" s="54" t="str">
        <f t="shared" si="216"/>
        <v/>
      </c>
      <c r="AC752" s="121" t="str">
        <f t="shared" si="217"/>
        <v/>
      </c>
      <c r="AD752" s="111" t="str">
        <f t="shared" si="218"/>
        <v/>
      </c>
      <c r="AE752" s="122" t="str">
        <f t="shared" si="219"/>
        <v/>
      </c>
      <c r="AF752" s="123" t="str">
        <f t="shared" si="220"/>
        <v>Qtr 1</v>
      </c>
      <c r="AG752" s="122" t="str">
        <f t="shared" si="221"/>
        <v/>
      </c>
      <c r="AI752" s="124" t="str">
        <f t="shared" si="222"/>
        <v/>
      </c>
      <c r="AK752" s="103" t="str">
        <f t="shared" si="223"/>
        <v/>
      </c>
      <c r="AL752" s="104" t="str">
        <f t="shared" si="224"/>
        <v/>
      </c>
      <c r="AN752" s="37" t="str">
        <f>IF(AK752="", "", COUNTIF(AK$11:AK$8010, "&lt;"&amp;AK752)+1+COUNTIF(AK$11:AK752, AK752)-1)</f>
        <v/>
      </c>
      <c r="AO752" s="37" t="str">
        <f>IF(AL752="", "", COUNTIF(AL$11:AL$8010, "&gt;"&amp;AL752)+1+COUNTIF(AL$11:AL752, AL752)-1)</f>
        <v/>
      </c>
    </row>
    <row r="753" spans="1:41" x14ac:dyDescent="0.55000000000000004">
      <c r="A753" s="5"/>
      <c r="B753" s="284"/>
      <c r="C753" s="285"/>
      <c r="D753" s="286"/>
      <c r="E753" s="287"/>
      <c r="F753" s="288"/>
      <c r="G753" s="5"/>
      <c r="J753" s="7" t="str">
        <f t="shared" si="207"/>
        <v/>
      </c>
      <c r="K753" s="48" t="str">
        <f t="shared" si="208"/>
        <v/>
      </c>
      <c r="L753" s="48" t="str">
        <f t="shared" si="209"/>
        <v/>
      </c>
      <c r="M753" s="49" t="str">
        <f t="shared" si="210"/>
        <v/>
      </c>
      <c r="U753" s="103" t="str">
        <f t="shared" si="211"/>
        <v/>
      </c>
      <c r="V753" s="77" t="str">
        <f t="shared" si="212"/>
        <v/>
      </c>
      <c r="W753" s="37" t="str">
        <f t="shared" si="213"/>
        <v/>
      </c>
      <c r="X753" s="7" t="str">
        <f t="shared" si="214"/>
        <v/>
      </c>
      <c r="Y753" s="37" t="str">
        <f t="shared" si="215"/>
        <v/>
      </c>
      <c r="AA753" s="54" t="str">
        <f t="shared" si="216"/>
        <v/>
      </c>
      <c r="AC753" s="121" t="str">
        <f t="shared" si="217"/>
        <v/>
      </c>
      <c r="AD753" s="111" t="str">
        <f t="shared" si="218"/>
        <v/>
      </c>
      <c r="AE753" s="122" t="str">
        <f t="shared" si="219"/>
        <v/>
      </c>
      <c r="AF753" s="123" t="str">
        <f t="shared" si="220"/>
        <v>Qtr 1</v>
      </c>
      <c r="AG753" s="122" t="str">
        <f t="shared" si="221"/>
        <v/>
      </c>
      <c r="AI753" s="124" t="str">
        <f t="shared" si="222"/>
        <v/>
      </c>
      <c r="AK753" s="103" t="str">
        <f t="shared" si="223"/>
        <v/>
      </c>
      <c r="AL753" s="104" t="str">
        <f t="shared" si="224"/>
        <v/>
      </c>
      <c r="AN753" s="37" t="str">
        <f>IF(AK753="", "", COUNTIF(AK$11:AK$8010, "&lt;"&amp;AK753)+1+COUNTIF(AK$11:AK753, AK753)-1)</f>
        <v/>
      </c>
      <c r="AO753" s="37" t="str">
        <f>IF(AL753="", "", COUNTIF(AL$11:AL$8010, "&gt;"&amp;AL753)+1+COUNTIF(AL$11:AL753, AL753)-1)</f>
        <v/>
      </c>
    </row>
    <row r="754" spans="1:41" x14ac:dyDescent="0.55000000000000004">
      <c r="A754" s="5"/>
      <c r="B754" s="284"/>
      <c r="C754" s="285"/>
      <c r="D754" s="286"/>
      <c r="E754" s="287"/>
      <c r="F754" s="288"/>
      <c r="G754" s="5"/>
      <c r="J754" s="7" t="str">
        <f t="shared" si="207"/>
        <v/>
      </c>
      <c r="K754" s="48" t="str">
        <f t="shared" si="208"/>
        <v/>
      </c>
      <c r="L754" s="48" t="str">
        <f t="shared" si="209"/>
        <v/>
      </c>
      <c r="M754" s="49" t="str">
        <f t="shared" si="210"/>
        <v/>
      </c>
      <c r="U754" s="103" t="str">
        <f t="shared" si="211"/>
        <v/>
      </c>
      <c r="V754" s="77" t="str">
        <f t="shared" si="212"/>
        <v/>
      </c>
      <c r="W754" s="37" t="str">
        <f t="shared" si="213"/>
        <v/>
      </c>
      <c r="X754" s="7" t="str">
        <f t="shared" si="214"/>
        <v/>
      </c>
      <c r="Y754" s="37" t="str">
        <f t="shared" si="215"/>
        <v/>
      </c>
      <c r="AA754" s="54" t="str">
        <f t="shared" si="216"/>
        <v/>
      </c>
      <c r="AC754" s="121" t="str">
        <f t="shared" si="217"/>
        <v/>
      </c>
      <c r="AD754" s="111" t="str">
        <f t="shared" si="218"/>
        <v/>
      </c>
      <c r="AE754" s="122" t="str">
        <f t="shared" si="219"/>
        <v/>
      </c>
      <c r="AF754" s="123" t="str">
        <f t="shared" si="220"/>
        <v>Qtr 1</v>
      </c>
      <c r="AG754" s="122" t="str">
        <f t="shared" si="221"/>
        <v/>
      </c>
      <c r="AI754" s="124" t="str">
        <f t="shared" si="222"/>
        <v/>
      </c>
      <c r="AK754" s="103" t="str">
        <f t="shared" si="223"/>
        <v/>
      </c>
      <c r="AL754" s="104" t="str">
        <f t="shared" si="224"/>
        <v/>
      </c>
      <c r="AN754" s="37" t="str">
        <f>IF(AK754="", "", COUNTIF(AK$11:AK$8010, "&lt;"&amp;AK754)+1+COUNTIF(AK$11:AK754, AK754)-1)</f>
        <v/>
      </c>
      <c r="AO754" s="37" t="str">
        <f>IF(AL754="", "", COUNTIF(AL$11:AL$8010, "&gt;"&amp;AL754)+1+COUNTIF(AL$11:AL754, AL754)-1)</f>
        <v/>
      </c>
    </row>
    <row r="755" spans="1:41" x14ac:dyDescent="0.55000000000000004">
      <c r="A755" s="5"/>
      <c r="B755" s="284"/>
      <c r="C755" s="285"/>
      <c r="D755" s="286"/>
      <c r="E755" s="287"/>
      <c r="F755" s="288"/>
      <c r="G755" s="5"/>
      <c r="J755" s="7" t="str">
        <f t="shared" si="207"/>
        <v/>
      </c>
      <c r="K755" s="48" t="str">
        <f t="shared" si="208"/>
        <v/>
      </c>
      <c r="L755" s="48" t="str">
        <f t="shared" si="209"/>
        <v/>
      </c>
      <c r="M755" s="49" t="str">
        <f t="shared" si="210"/>
        <v/>
      </c>
      <c r="U755" s="103" t="str">
        <f t="shared" si="211"/>
        <v/>
      </c>
      <c r="V755" s="77" t="str">
        <f t="shared" si="212"/>
        <v/>
      </c>
      <c r="W755" s="37" t="str">
        <f t="shared" si="213"/>
        <v/>
      </c>
      <c r="X755" s="7" t="str">
        <f t="shared" si="214"/>
        <v/>
      </c>
      <c r="Y755" s="37" t="str">
        <f t="shared" si="215"/>
        <v/>
      </c>
      <c r="AA755" s="54" t="str">
        <f t="shared" si="216"/>
        <v/>
      </c>
      <c r="AC755" s="121" t="str">
        <f t="shared" si="217"/>
        <v/>
      </c>
      <c r="AD755" s="111" t="str">
        <f t="shared" si="218"/>
        <v/>
      </c>
      <c r="AE755" s="122" t="str">
        <f t="shared" si="219"/>
        <v/>
      </c>
      <c r="AF755" s="123" t="str">
        <f t="shared" si="220"/>
        <v>Qtr 1</v>
      </c>
      <c r="AG755" s="122" t="str">
        <f t="shared" si="221"/>
        <v/>
      </c>
      <c r="AI755" s="124" t="str">
        <f t="shared" si="222"/>
        <v/>
      </c>
      <c r="AK755" s="103" t="str">
        <f t="shared" si="223"/>
        <v/>
      </c>
      <c r="AL755" s="104" t="str">
        <f t="shared" si="224"/>
        <v/>
      </c>
      <c r="AN755" s="37" t="str">
        <f>IF(AK755="", "", COUNTIF(AK$11:AK$8010, "&lt;"&amp;AK755)+1+COUNTIF(AK$11:AK755, AK755)-1)</f>
        <v/>
      </c>
      <c r="AO755" s="37" t="str">
        <f>IF(AL755="", "", COUNTIF(AL$11:AL$8010, "&gt;"&amp;AL755)+1+COUNTIF(AL$11:AL755, AL755)-1)</f>
        <v/>
      </c>
    </row>
    <row r="756" spans="1:41" x14ac:dyDescent="0.55000000000000004">
      <c r="A756" s="5"/>
      <c r="B756" s="284"/>
      <c r="C756" s="285"/>
      <c r="D756" s="286"/>
      <c r="E756" s="287"/>
      <c r="F756" s="288"/>
      <c r="G756" s="5"/>
      <c r="J756" s="7" t="str">
        <f t="shared" si="207"/>
        <v/>
      </c>
      <c r="K756" s="48" t="str">
        <f t="shared" si="208"/>
        <v/>
      </c>
      <c r="L756" s="48" t="str">
        <f t="shared" si="209"/>
        <v/>
      </c>
      <c r="M756" s="49" t="str">
        <f t="shared" si="210"/>
        <v/>
      </c>
      <c r="U756" s="103" t="str">
        <f t="shared" si="211"/>
        <v/>
      </c>
      <c r="V756" s="77" t="str">
        <f t="shared" si="212"/>
        <v/>
      </c>
      <c r="W756" s="37" t="str">
        <f t="shared" si="213"/>
        <v/>
      </c>
      <c r="X756" s="7" t="str">
        <f t="shared" si="214"/>
        <v/>
      </c>
      <c r="Y756" s="37" t="str">
        <f t="shared" si="215"/>
        <v/>
      </c>
      <c r="AA756" s="54" t="str">
        <f t="shared" si="216"/>
        <v/>
      </c>
      <c r="AC756" s="121" t="str">
        <f t="shared" si="217"/>
        <v/>
      </c>
      <c r="AD756" s="111" t="str">
        <f t="shared" si="218"/>
        <v/>
      </c>
      <c r="AE756" s="122" t="str">
        <f t="shared" si="219"/>
        <v/>
      </c>
      <c r="AF756" s="123" t="str">
        <f t="shared" si="220"/>
        <v>Qtr 1</v>
      </c>
      <c r="AG756" s="122" t="str">
        <f t="shared" si="221"/>
        <v/>
      </c>
      <c r="AI756" s="124" t="str">
        <f t="shared" si="222"/>
        <v/>
      </c>
      <c r="AK756" s="103" t="str">
        <f t="shared" si="223"/>
        <v/>
      </c>
      <c r="AL756" s="104" t="str">
        <f t="shared" si="224"/>
        <v/>
      </c>
      <c r="AN756" s="37" t="str">
        <f>IF(AK756="", "", COUNTIF(AK$11:AK$8010, "&lt;"&amp;AK756)+1+COUNTIF(AK$11:AK756, AK756)-1)</f>
        <v/>
      </c>
      <c r="AO756" s="37" t="str">
        <f>IF(AL756="", "", COUNTIF(AL$11:AL$8010, "&gt;"&amp;AL756)+1+COUNTIF(AL$11:AL756, AL756)-1)</f>
        <v/>
      </c>
    </row>
    <row r="757" spans="1:41" x14ac:dyDescent="0.55000000000000004">
      <c r="A757" s="5"/>
      <c r="B757" s="284"/>
      <c r="C757" s="285"/>
      <c r="D757" s="286"/>
      <c r="E757" s="287"/>
      <c r="F757" s="288"/>
      <c r="G757" s="5"/>
      <c r="J757" s="7" t="str">
        <f t="shared" si="207"/>
        <v/>
      </c>
      <c r="K757" s="48" t="str">
        <f t="shared" si="208"/>
        <v/>
      </c>
      <c r="L757" s="48" t="str">
        <f t="shared" si="209"/>
        <v/>
      </c>
      <c r="M757" s="49" t="str">
        <f t="shared" si="210"/>
        <v/>
      </c>
      <c r="U757" s="103" t="str">
        <f t="shared" si="211"/>
        <v/>
      </c>
      <c r="V757" s="77" t="str">
        <f t="shared" si="212"/>
        <v/>
      </c>
      <c r="W757" s="37" t="str">
        <f t="shared" si="213"/>
        <v/>
      </c>
      <c r="X757" s="7" t="str">
        <f t="shared" si="214"/>
        <v/>
      </c>
      <c r="Y757" s="37" t="str">
        <f t="shared" si="215"/>
        <v/>
      </c>
      <c r="AA757" s="54" t="str">
        <f t="shared" si="216"/>
        <v/>
      </c>
      <c r="AC757" s="121" t="str">
        <f t="shared" si="217"/>
        <v/>
      </c>
      <c r="AD757" s="111" t="str">
        <f t="shared" si="218"/>
        <v/>
      </c>
      <c r="AE757" s="122" t="str">
        <f t="shared" si="219"/>
        <v/>
      </c>
      <c r="AF757" s="123" t="str">
        <f t="shared" si="220"/>
        <v>Qtr 1</v>
      </c>
      <c r="AG757" s="122" t="str">
        <f t="shared" si="221"/>
        <v/>
      </c>
      <c r="AI757" s="124" t="str">
        <f t="shared" si="222"/>
        <v/>
      </c>
      <c r="AK757" s="103" t="str">
        <f t="shared" si="223"/>
        <v/>
      </c>
      <c r="AL757" s="104" t="str">
        <f t="shared" si="224"/>
        <v/>
      </c>
      <c r="AN757" s="37" t="str">
        <f>IF(AK757="", "", COUNTIF(AK$11:AK$8010, "&lt;"&amp;AK757)+1+COUNTIF(AK$11:AK757, AK757)-1)</f>
        <v/>
      </c>
      <c r="AO757" s="37" t="str">
        <f>IF(AL757="", "", COUNTIF(AL$11:AL$8010, "&gt;"&amp;AL757)+1+COUNTIF(AL$11:AL757, AL757)-1)</f>
        <v/>
      </c>
    </row>
    <row r="758" spans="1:41" x14ac:dyDescent="0.55000000000000004">
      <c r="A758" s="5"/>
      <c r="B758" s="284"/>
      <c r="C758" s="285"/>
      <c r="D758" s="286"/>
      <c r="E758" s="287"/>
      <c r="F758" s="288"/>
      <c r="G758" s="5"/>
      <c r="J758" s="7" t="str">
        <f t="shared" si="207"/>
        <v/>
      </c>
      <c r="K758" s="48" t="str">
        <f t="shared" si="208"/>
        <v/>
      </c>
      <c r="L758" s="48" t="str">
        <f t="shared" si="209"/>
        <v/>
      </c>
      <c r="M758" s="49" t="str">
        <f t="shared" si="210"/>
        <v/>
      </c>
      <c r="U758" s="103" t="str">
        <f t="shared" si="211"/>
        <v/>
      </c>
      <c r="V758" s="77" t="str">
        <f t="shared" si="212"/>
        <v/>
      </c>
      <c r="W758" s="37" t="str">
        <f t="shared" si="213"/>
        <v/>
      </c>
      <c r="X758" s="7" t="str">
        <f t="shared" si="214"/>
        <v/>
      </c>
      <c r="Y758" s="37" t="str">
        <f t="shared" si="215"/>
        <v/>
      </c>
      <c r="AA758" s="54" t="str">
        <f t="shared" si="216"/>
        <v/>
      </c>
      <c r="AC758" s="121" t="str">
        <f t="shared" si="217"/>
        <v/>
      </c>
      <c r="AD758" s="111" t="str">
        <f t="shared" si="218"/>
        <v/>
      </c>
      <c r="AE758" s="122" t="str">
        <f t="shared" si="219"/>
        <v/>
      </c>
      <c r="AF758" s="123" t="str">
        <f t="shared" si="220"/>
        <v>Qtr 1</v>
      </c>
      <c r="AG758" s="122" t="str">
        <f t="shared" si="221"/>
        <v/>
      </c>
      <c r="AI758" s="124" t="str">
        <f t="shared" si="222"/>
        <v/>
      </c>
      <c r="AK758" s="103" t="str">
        <f t="shared" si="223"/>
        <v/>
      </c>
      <c r="AL758" s="104" t="str">
        <f t="shared" si="224"/>
        <v/>
      </c>
      <c r="AN758" s="37" t="str">
        <f>IF(AK758="", "", COUNTIF(AK$11:AK$8010, "&lt;"&amp;AK758)+1+COUNTIF(AK$11:AK758, AK758)-1)</f>
        <v/>
      </c>
      <c r="AO758" s="37" t="str">
        <f>IF(AL758="", "", COUNTIF(AL$11:AL$8010, "&gt;"&amp;AL758)+1+COUNTIF(AL$11:AL758, AL758)-1)</f>
        <v/>
      </c>
    </row>
    <row r="759" spans="1:41" x14ac:dyDescent="0.55000000000000004">
      <c r="A759" s="5"/>
      <c r="B759" s="284"/>
      <c r="C759" s="285"/>
      <c r="D759" s="286"/>
      <c r="E759" s="287"/>
      <c r="F759" s="288"/>
      <c r="G759" s="5"/>
      <c r="J759" s="7" t="str">
        <f t="shared" si="207"/>
        <v/>
      </c>
      <c r="K759" s="48" t="str">
        <f t="shared" si="208"/>
        <v/>
      </c>
      <c r="L759" s="48" t="str">
        <f t="shared" si="209"/>
        <v/>
      </c>
      <c r="M759" s="49" t="str">
        <f t="shared" si="210"/>
        <v/>
      </c>
      <c r="U759" s="103" t="str">
        <f t="shared" si="211"/>
        <v/>
      </c>
      <c r="V759" s="77" t="str">
        <f t="shared" si="212"/>
        <v/>
      </c>
      <c r="W759" s="37" t="str">
        <f t="shared" si="213"/>
        <v/>
      </c>
      <c r="X759" s="7" t="str">
        <f t="shared" si="214"/>
        <v/>
      </c>
      <c r="Y759" s="37" t="str">
        <f t="shared" si="215"/>
        <v/>
      </c>
      <c r="AA759" s="54" t="str">
        <f t="shared" si="216"/>
        <v/>
      </c>
      <c r="AC759" s="121" t="str">
        <f t="shared" si="217"/>
        <v/>
      </c>
      <c r="AD759" s="111" t="str">
        <f t="shared" si="218"/>
        <v/>
      </c>
      <c r="AE759" s="122" t="str">
        <f t="shared" si="219"/>
        <v/>
      </c>
      <c r="AF759" s="123" t="str">
        <f t="shared" si="220"/>
        <v>Qtr 1</v>
      </c>
      <c r="AG759" s="122" t="str">
        <f t="shared" si="221"/>
        <v/>
      </c>
      <c r="AI759" s="124" t="str">
        <f t="shared" si="222"/>
        <v/>
      </c>
      <c r="AK759" s="103" t="str">
        <f t="shared" si="223"/>
        <v/>
      </c>
      <c r="AL759" s="104" t="str">
        <f t="shared" si="224"/>
        <v/>
      </c>
      <c r="AN759" s="37" t="str">
        <f>IF(AK759="", "", COUNTIF(AK$11:AK$8010, "&lt;"&amp;AK759)+1+COUNTIF(AK$11:AK759, AK759)-1)</f>
        <v/>
      </c>
      <c r="AO759" s="37" t="str">
        <f>IF(AL759="", "", COUNTIF(AL$11:AL$8010, "&gt;"&amp;AL759)+1+COUNTIF(AL$11:AL759, AL759)-1)</f>
        <v/>
      </c>
    </row>
    <row r="760" spans="1:41" x14ac:dyDescent="0.55000000000000004">
      <c r="A760" s="5"/>
      <c r="B760" s="284"/>
      <c r="C760" s="285"/>
      <c r="D760" s="286"/>
      <c r="E760" s="287"/>
      <c r="F760" s="288"/>
      <c r="G760" s="5"/>
      <c r="J760" s="7" t="str">
        <f t="shared" si="207"/>
        <v/>
      </c>
      <c r="K760" s="48" t="str">
        <f t="shared" si="208"/>
        <v/>
      </c>
      <c r="L760" s="48" t="str">
        <f t="shared" si="209"/>
        <v/>
      </c>
      <c r="M760" s="49" t="str">
        <f t="shared" si="210"/>
        <v/>
      </c>
      <c r="U760" s="103" t="str">
        <f t="shared" si="211"/>
        <v/>
      </c>
      <c r="V760" s="77" t="str">
        <f t="shared" si="212"/>
        <v/>
      </c>
      <c r="W760" s="37" t="str">
        <f t="shared" si="213"/>
        <v/>
      </c>
      <c r="X760" s="7" t="str">
        <f t="shared" si="214"/>
        <v/>
      </c>
      <c r="Y760" s="37" t="str">
        <f t="shared" si="215"/>
        <v/>
      </c>
      <c r="AA760" s="54" t="str">
        <f t="shared" si="216"/>
        <v/>
      </c>
      <c r="AC760" s="121" t="str">
        <f t="shared" si="217"/>
        <v/>
      </c>
      <c r="AD760" s="111" t="str">
        <f t="shared" si="218"/>
        <v/>
      </c>
      <c r="AE760" s="122" t="str">
        <f t="shared" si="219"/>
        <v/>
      </c>
      <c r="AF760" s="123" t="str">
        <f t="shared" si="220"/>
        <v>Qtr 1</v>
      </c>
      <c r="AG760" s="122" t="str">
        <f t="shared" si="221"/>
        <v/>
      </c>
      <c r="AI760" s="124" t="str">
        <f t="shared" si="222"/>
        <v/>
      </c>
      <c r="AK760" s="103" t="str">
        <f t="shared" si="223"/>
        <v/>
      </c>
      <c r="AL760" s="104" t="str">
        <f t="shared" si="224"/>
        <v/>
      </c>
      <c r="AN760" s="37" t="str">
        <f>IF(AK760="", "", COUNTIF(AK$11:AK$8010, "&lt;"&amp;AK760)+1+COUNTIF(AK$11:AK760, AK760)-1)</f>
        <v/>
      </c>
      <c r="AO760" s="37" t="str">
        <f>IF(AL760="", "", COUNTIF(AL$11:AL$8010, "&gt;"&amp;AL760)+1+COUNTIF(AL$11:AL760, AL760)-1)</f>
        <v/>
      </c>
    </row>
    <row r="761" spans="1:41" x14ac:dyDescent="0.55000000000000004">
      <c r="A761" s="5"/>
      <c r="B761" s="284"/>
      <c r="C761" s="285"/>
      <c r="D761" s="286"/>
      <c r="E761" s="287"/>
      <c r="F761" s="288"/>
      <c r="G761" s="5"/>
      <c r="J761" s="7" t="str">
        <f t="shared" si="207"/>
        <v/>
      </c>
      <c r="K761" s="48" t="str">
        <f t="shared" si="208"/>
        <v/>
      </c>
      <c r="L761" s="48" t="str">
        <f t="shared" si="209"/>
        <v/>
      </c>
      <c r="M761" s="49" t="str">
        <f t="shared" si="210"/>
        <v/>
      </c>
      <c r="U761" s="103" t="str">
        <f t="shared" si="211"/>
        <v/>
      </c>
      <c r="V761" s="77" t="str">
        <f t="shared" si="212"/>
        <v/>
      </c>
      <c r="W761" s="37" t="str">
        <f t="shared" si="213"/>
        <v/>
      </c>
      <c r="X761" s="7" t="str">
        <f t="shared" si="214"/>
        <v/>
      </c>
      <c r="Y761" s="37" t="str">
        <f t="shared" si="215"/>
        <v/>
      </c>
      <c r="AA761" s="54" t="str">
        <f t="shared" si="216"/>
        <v/>
      </c>
      <c r="AC761" s="121" t="str">
        <f t="shared" si="217"/>
        <v/>
      </c>
      <c r="AD761" s="111" t="str">
        <f t="shared" si="218"/>
        <v/>
      </c>
      <c r="AE761" s="122" t="str">
        <f t="shared" si="219"/>
        <v/>
      </c>
      <c r="AF761" s="123" t="str">
        <f t="shared" si="220"/>
        <v>Qtr 1</v>
      </c>
      <c r="AG761" s="122" t="str">
        <f t="shared" si="221"/>
        <v/>
      </c>
      <c r="AI761" s="124" t="str">
        <f t="shared" si="222"/>
        <v/>
      </c>
      <c r="AK761" s="103" t="str">
        <f t="shared" si="223"/>
        <v/>
      </c>
      <c r="AL761" s="104" t="str">
        <f t="shared" si="224"/>
        <v/>
      </c>
      <c r="AN761" s="37" t="str">
        <f>IF(AK761="", "", COUNTIF(AK$11:AK$8010, "&lt;"&amp;AK761)+1+COUNTIF(AK$11:AK761, AK761)-1)</f>
        <v/>
      </c>
      <c r="AO761" s="37" t="str">
        <f>IF(AL761="", "", COUNTIF(AL$11:AL$8010, "&gt;"&amp;AL761)+1+COUNTIF(AL$11:AL761, AL761)-1)</f>
        <v/>
      </c>
    </row>
    <row r="762" spans="1:41" x14ac:dyDescent="0.55000000000000004">
      <c r="A762" s="5"/>
      <c r="B762" s="284"/>
      <c r="C762" s="285"/>
      <c r="D762" s="286"/>
      <c r="E762" s="287"/>
      <c r="F762" s="288"/>
      <c r="G762" s="5"/>
      <c r="J762" s="7" t="str">
        <f t="shared" si="207"/>
        <v/>
      </c>
      <c r="K762" s="48" t="str">
        <f t="shared" si="208"/>
        <v/>
      </c>
      <c r="L762" s="48" t="str">
        <f t="shared" si="209"/>
        <v/>
      </c>
      <c r="M762" s="49" t="str">
        <f t="shared" si="210"/>
        <v/>
      </c>
      <c r="U762" s="103" t="str">
        <f t="shared" si="211"/>
        <v/>
      </c>
      <c r="V762" s="77" t="str">
        <f t="shared" si="212"/>
        <v/>
      </c>
      <c r="W762" s="37" t="str">
        <f t="shared" si="213"/>
        <v/>
      </c>
      <c r="X762" s="7" t="str">
        <f t="shared" si="214"/>
        <v/>
      </c>
      <c r="Y762" s="37" t="str">
        <f t="shared" si="215"/>
        <v/>
      </c>
      <c r="AA762" s="54" t="str">
        <f t="shared" si="216"/>
        <v/>
      </c>
      <c r="AC762" s="121" t="str">
        <f t="shared" si="217"/>
        <v/>
      </c>
      <c r="AD762" s="111" t="str">
        <f t="shared" si="218"/>
        <v/>
      </c>
      <c r="AE762" s="122" t="str">
        <f t="shared" si="219"/>
        <v/>
      </c>
      <c r="AF762" s="123" t="str">
        <f t="shared" si="220"/>
        <v>Qtr 1</v>
      </c>
      <c r="AG762" s="122" t="str">
        <f t="shared" si="221"/>
        <v/>
      </c>
      <c r="AI762" s="124" t="str">
        <f t="shared" si="222"/>
        <v/>
      </c>
      <c r="AK762" s="103" t="str">
        <f t="shared" si="223"/>
        <v/>
      </c>
      <c r="AL762" s="104" t="str">
        <f t="shared" si="224"/>
        <v/>
      </c>
      <c r="AN762" s="37" t="str">
        <f>IF(AK762="", "", COUNTIF(AK$11:AK$8010, "&lt;"&amp;AK762)+1+COUNTIF(AK$11:AK762, AK762)-1)</f>
        <v/>
      </c>
      <c r="AO762" s="37" t="str">
        <f>IF(AL762="", "", COUNTIF(AL$11:AL$8010, "&gt;"&amp;AL762)+1+COUNTIF(AL$11:AL762, AL762)-1)</f>
        <v/>
      </c>
    </row>
    <row r="763" spans="1:41" x14ac:dyDescent="0.55000000000000004">
      <c r="A763" s="5"/>
      <c r="B763" s="284"/>
      <c r="C763" s="285"/>
      <c r="D763" s="286"/>
      <c r="E763" s="287"/>
      <c r="F763" s="288"/>
      <c r="G763" s="5"/>
      <c r="J763" s="7" t="str">
        <f t="shared" si="207"/>
        <v/>
      </c>
      <c r="K763" s="48" t="str">
        <f t="shared" si="208"/>
        <v/>
      </c>
      <c r="L763" s="48" t="str">
        <f t="shared" si="209"/>
        <v/>
      </c>
      <c r="M763" s="49" t="str">
        <f t="shared" si="210"/>
        <v/>
      </c>
      <c r="U763" s="103" t="str">
        <f t="shared" si="211"/>
        <v/>
      </c>
      <c r="V763" s="77" t="str">
        <f t="shared" si="212"/>
        <v/>
      </c>
      <c r="W763" s="37" t="str">
        <f t="shared" si="213"/>
        <v/>
      </c>
      <c r="X763" s="7" t="str">
        <f t="shared" si="214"/>
        <v/>
      </c>
      <c r="Y763" s="37" t="str">
        <f t="shared" si="215"/>
        <v/>
      </c>
      <c r="AA763" s="54" t="str">
        <f t="shared" si="216"/>
        <v/>
      </c>
      <c r="AC763" s="121" t="str">
        <f t="shared" si="217"/>
        <v/>
      </c>
      <c r="AD763" s="111" t="str">
        <f t="shared" si="218"/>
        <v/>
      </c>
      <c r="AE763" s="122" t="str">
        <f t="shared" si="219"/>
        <v/>
      </c>
      <c r="AF763" s="123" t="str">
        <f t="shared" si="220"/>
        <v>Qtr 1</v>
      </c>
      <c r="AG763" s="122" t="str">
        <f t="shared" si="221"/>
        <v/>
      </c>
      <c r="AI763" s="124" t="str">
        <f t="shared" si="222"/>
        <v/>
      </c>
      <c r="AK763" s="103" t="str">
        <f t="shared" si="223"/>
        <v/>
      </c>
      <c r="AL763" s="104" t="str">
        <f t="shared" si="224"/>
        <v/>
      </c>
      <c r="AN763" s="37" t="str">
        <f>IF(AK763="", "", COUNTIF(AK$11:AK$8010, "&lt;"&amp;AK763)+1+COUNTIF(AK$11:AK763, AK763)-1)</f>
        <v/>
      </c>
      <c r="AO763" s="37" t="str">
        <f>IF(AL763="", "", COUNTIF(AL$11:AL$8010, "&gt;"&amp;AL763)+1+COUNTIF(AL$11:AL763, AL763)-1)</f>
        <v/>
      </c>
    </row>
    <row r="764" spans="1:41" x14ac:dyDescent="0.55000000000000004">
      <c r="A764" s="5"/>
      <c r="B764" s="284"/>
      <c r="C764" s="285"/>
      <c r="D764" s="286"/>
      <c r="E764" s="287"/>
      <c r="F764" s="288"/>
      <c r="G764" s="5"/>
      <c r="J764" s="7" t="str">
        <f t="shared" si="207"/>
        <v/>
      </c>
      <c r="K764" s="48" t="str">
        <f t="shared" si="208"/>
        <v/>
      </c>
      <c r="L764" s="48" t="str">
        <f t="shared" si="209"/>
        <v/>
      </c>
      <c r="M764" s="49" t="str">
        <f t="shared" si="210"/>
        <v/>
      </c>
      <c r="U764" s="103" t="str">
        <f t="shared" si="211"/>
        <v/>
      </c>
      <c r="V764" s="77" t="str">
        <f t="shared" si="212"/>
        <v/>
      </c>
      <c r="W764" s="37" t="str">
        <f t="shared" si="213"/>
        <v/>
      </c>
      <c r="X764" s="7" t="str">
        <f t="shared" si="214"/>
        <v/>
      </c>
      <c r="Y764" s="37" t="str">
        <f t="shared" si="215"/>
        <v/>
      </c>
      <c r="AA764" s="54" t="str">
        <f t="shared" si="216"/>
        <v/>
      </c>
      <c r="AC764" s="121" t="str">
        <f t="shared" si="217"/>
        <v/>
      </c>
      <c r="AD764" s="111" t="str">
        <f t="shared" si="218"/>
        <v/>
      </c>
      <c r="AE764" s="122" t="str">
        <f t="shared" si="219"/>
        <v/>
      </c>
      <c r="AF764" s="123" t="str">
        <f t="shared" si="220"/>
        <v>Qtr 1</v>
      </c>
      <c r="AG764" s="122" t="str">
        <f t="shared" si="221"/>
        <v/>
      </c>
      <c r="AI764" s="124" t="str">
        <f t="shared" si="222"/>
        <v/>
      </c>
      <c r="AK764" s="103" t="str">
        <f t="shared" si="223"/>
        <v/>
      </c>
      <c r="AL764" s="104" t="str">
        <f t="shared" si="224"/>
        <v/>
      </c>
      <c r="AN764" s="37" t="str">
        <f>IF(AK764="", "", COUNTIF(AK$11:AK$8010, "&lt;"&amp;AK764)+1+COUNTIF(AK$11:AK764, AK764)-1)</f>
        <v/>
      </c>
      <c r="AO764" s="37" t="str">
        <f>IF(AL764="", "", COUNTIF(AL$11:AL$8010, "&gt;"&amp;AL764)+1+COUNTIF(AL$11:AL764, AL764)-1)</f>
        <v/>
      </c>
    </row>
    <row r="765" spans="1:41" x14ac:dyDescent="0.55000000000000004">
      <c r="A765" s="5"/>
      <c r="B765" s="284"/>
      <c r="C765" s="285"/>
      <c r="D765" s="286"/>
      <c r="E765" s="287"/>
      <c r="F765" s="288"/>
      <c r="G765" s="5"/>
      <c r="J765" s="7" t="str">
        <f t="shared" si="207"/>
        <v/>
      </c>
      <c r="K765" s="48" t="str">
        <f t="shared" si="208"/>
        <v/>
      </c>
      <c r="L765" s="48" t="str">
        <f t="shared" si="209"/>
        <v/>
      </c>
      <c r="M765" s="49" t="str">
        <f t="shared" si="210"/>
        <v/>
      </c>
      <c r="U765" s="103" t="str">
        <f t="shared" si="211"/>
        <v/>
      </c>
      <c r="V765" s="77" t="str">
        <f t="shared" si="212"/>
        <v/>
      </c>
      <c r="W765" s="37" t="str">
        <f t="shared" si="213"/>
        <v/>
      </c>
      <c r="X765" s="7" t="str">
        <f t="shared" si="214"/>
        <v/>
      </c>
      <c r="Y765" s="37" t="str">
        <f t="shared" si="215"/>
        <v/>
      </c>
      <c r="AA765" s="54" t="str">
        <f t="shared" si="216"/>
        <v/>
      </c>
      <c r="AC765" s="121" t="str">
        <f t="shared" si="217"/>
        <v/>
      </c>
      <c r="AD765" s="111" t="str">
        <f t="shared" si="218"/>
        <v/>
      </c>
      <c r="AE765" s="122" t="str">
        <f t="shared" si="219"/>
        <v/>
      </c>
      <c r="AF765" s="123" t="str">
        <f t="shared" si="220"/>
        <v>Qtr 1</v>
      </c>
      <c r="AG765" s="122" t="str">
        <f t="shared" si="221"/>
        <v/>
      </c>
      <c r="AI765" s="124" t="str">
        <f t="shared" si="222"/>
        <v/>
      </c>
      <c r="AK765" s="103" t="str">
        <f t="shared" si="223"/>
        <v/>
      </c>
      <c r="AL765" s="104" t="str">
        <f t="shared" si="224"/>
        <v/>
      </c>
      <c r="AN765" s="37" t="str">
        <f>IF(AK765="", "", COUNTIF(AK$11:AK$8010, "&lt;"&amp;AK765)+1+COUNTIF(AK$11:AK765, AK765)-1)</f>
        <v/>
      </c>
      <c r="AO765" s="37" t="str">
        <f>IF(AL765="", "", COUNTIF(AL$11:AL$8010, "&gt;"&amp;AL765)+1+COUNTIF(AL$11:AL765, AL765)-1)</f>
        <v/>
      </c>
    </row>
    <row r="766" spans="1:41" x14ac:dyDescent="0.55000000000000004">
      <c r="A766" s="5"/>
      <c r="B766" s="284"/>
      <c r="C766" s="285"/>
      <c r="D766" s="286"/>
      <c r="E766" s="287"/>
      <c r="F766" s="288"/>
      <c r="G766" s="5"/>
      <c r="J766" s="7" t="str">
        <f t="shared" si="207"/>
        <v/>
      </c>
      <c r="K766" s="48" t="str">
        <f t="shared" si="208"/>
        <v/>
      </c>
      <c r="L766" s="48" t="str">
        <f t="shared" si="209"/>
        <v/>
      </c>
      <c r="M766" s="49" t="str">
        <f t="shared" si="210"/>
        <v/>
      </c>
      <c r="U766" s="103" t="str">
        <f t="shared" si="211"/>
        <v/>
      </c>
      <c r="V766" s="77" t="str">
        <f t="shared" si="212"/>
        <v/>
      </c>
      <c r="W766" s="37" t="str">
        <f t="shared" si="213"/>
        <v/>
      </c>
      <c r="X766" s="7" t="str">
        <f t="shared" si="214"/>
        <v/>
      </c>
      <c r="Y766" s="37" t="str">
        <f t="shared" si="215"/>
        <v/>
      </c>
      <c r="AA766" s="54" t="str">
        <f t="shared" si="216"/>
        <v/>
      </c>
      <c r="AC766" s="121" t="str">
        <f t="shared" si="217"/>
        <v/>
      </c>
      <c r="AD766" s="111" t="str">
        <f t="shared" si="218"/>
        <v/>
      </c>
      <c r="AE766" s="122" t="str">
        <f t="shared" si="219"/>
        <v/>
      </c>
      <c r="AF766" s="123" t="str">
        <f t="shared" si="220"/>
        <v>Qtr 1</v>
      </c>
      <c r="AG766" s="122" t="str">
        <f t="shared" si="221"/>
        <v/>
      </c>
      <c r="AI766" s="124" t="str">
        <f t="shared" si="222"/>
        <v/>
      </c>
      <c r="AK766" s="103" t="str">
        <f t="shared" si="223"/>
        <v/>
      </c>
      <c r="AL766" s="104" t="str">
        <f t="shared" si="224"/>
        <v/>
      </c>
      <c r="AN766" s="37" t="str">
        <f>IF(AK766="", "", COUNTIF(AK$11:AK$8010, "&lt;"&amp;AK766)+1+COUNTIF(AK$11:AK766, AK766)-1)</f>
        <v/>
      </c>
      <c r="AO766" s="37" t="str">
        <f>IF(AL766="", "", COUNTIF(AL$11:AL$8010, "&gt;"&amp;AL766)+1+COUNTIF(AL$11:AL766, AL766)-1)</f>
        <v/>
      </c>
    </row>
    <row r="767" spans="1:41" x14ac:dyDescent="0.55000000000000004">
      <c r="A767" s="5"/>
      <c r="B767" s="284"/>
      <c r="C767" s="285"/>
      <c r="D767" s="286"/>
      <c r="E767" s="287"/>
      <c r="F767" s="288"/>
      <c r="G767" s="5"/>
      <c r="J767" s="7" t="str">
        <f t="shared" si="207"/>
        <v/>
      </c>
      <c r="K767" s="48" t="str">
        <f t="shared" si="208"/>
        <v/>
      </c>
      <c r="L767" s="48" t="str">
        <f t="shared" si="209"/>
        <v/>
      </c>
      <c r="M767" s="49" t="str">
        <f t="shared" si="210"/>
        <v/>
      </c>
      <c r="U767" s="103" t="str">
        <f t="shared" si="211"/>
        <v/>
      </c>
      <c r="V767" s="77" t="str">
        <f t="shared" si="212"/>
        <v/>
      </c>
      <c r="W767" s="37" t="str">
        <f t="shared" si="213"/>
        <v/>
      </c>
      <c r="X767" s="7" t="str">
        <f t="shared" si="214"/>
        <v/>
      </c>
      <c r="Y767" s="37" t="str">
        <f t="shared" si="215"/>
        <v/>
      </c>
      <c r="AA767" s="54" t="str">
        <f t="shared" si="216"/>
        <v/>
      </c>
      <c r="AC767" s="121" t="str">
        <f t="shared" si="217"/>
        <v/>
      </c>
      <c r="AD767" s="111" t="str">
        <f t="shared" si="218"/>
        <v/>
      </c>
      <c r="AE767" s="122" t="str">
        <f t="shared" si="219"/>
        <v/>
      </c>
      <c r="AF767" s="123" t="str">
        <f t="shared" si="220"/>
        <v>Qtr 1</v>
      </c>
      <c r="AG767" s="122" t="str">
        <f t="shared" si="221"/>
        <v/>
      </c>
      <c r="AI767" s="124" t="str">
        <f t="shared" si="222"/>
        <v/>
      </c>
      <c r="AK767" s="103" t="str">
        <f t="shared" si="223"/>
        <v/>
      </c>
      <c r="AL767" s="104" t="str">
        <f t="shared" si="224"/>
        <v/>
      </c>
      <c r="AN767" s="37" t="str">
        <f>IF(AK767="", "", COUNTIF(AK$11:AK$8010, "&lt;"&amp;AK767)+1+COUNTIF(AK$11:AK767, AK767)-1)</f>
        <v/>
      </c>
      <c r="AO767" s="37" t="str">
        <f>IF(AL767="", "", COUNTIF(AL$11:AL$8010, "&gt;"&amp;AL767)+1+COUNTIF(AL$11:AL767, AL767)-1)</f>
        <v/>
      </c>
    </row>
    <row r="768" spans="1:41" x14ac:dyDescent="0.55000000000000004">
      <c r="A768" s="5"/>
      <c r="B768" s="284"/>
      <c r="C768" s="285"/>
      <c r="D768" s="286"/>
      <c r="E768" s="287"/>
      <c r="F768" s="288"/>
      <c r="G768" s="5"/>
      <c r="J768" s="7" t="str">
        <f t="shared" si="207"/>
        <v/>
      </c>
      <c r="K768" s="48" t="str">
        <f t="shared" si="208"/>
        <v/>
      </c>
      <c r="L768" s="48" t="str">
        <f t="shared" si="209"/>
        <v/>
      </c>
      <c r="M768" s="49" t="str">
        <f t="shared" si="210"/>
        <v/>
      </c>
      <c r="U768" s="103" t="str">
        <f t="shared" si="211"/>
        <v/>
      </c>
      <c r="V768" s="77" t="str">
        <f t="shared" si="212"/>
        <v/>
      </c>
      <c r="W768" s="37" t="str">
        <f t="shared" si="213"/>
        <v/>
      </c>
      <c r="X768" s="7" t="str">
        <f t="shared" si="214"/>
        <v/>
      </c>
      <c r="Y768" s="37" t="str">
        <f t="shared" si="215"/>
        <v/>
      </c>
      <c r="AA768" s="54" t="str">
        <f t="shared" si="216"/>
        <v/>
      </c>
      <c r="AC768" s="121" t="str">
        <f t="shared" si="217"/>
        <v/>
      </c>
      <c r="AD768" s="111" t="str">
        <f t="shared" si="218"/>
        <v/>
      </c>
      <c r="AE768" s="122" t="str">
        <f t="shared" si="219"/>
        <v/>
      </c>
      <c r="AF768" s="123" t="str">
        <f t="shared" si="220"/>
        <v>Qtr 1</v>
      </c>
      <c r="AG768" s="122" t="str">
        <f t="shared" si="221"/>
        <v/>
      </c>
      <c r="AI768" s="124" t="str">
        <f t="shared" si="222"/>
        <v/>
      </c>
      <c r="AK768" s="103" t="str">
        <f t="shared" si="223"/>
        <v/>
      </c>
      <c r="AL768" s="104" t="str">
        <f t="shared" si="224"/>
        <v/>
      </c>
      <c r="AN768" s="37" t="str">
        <f>IF(AK768="", "", COUNTIF(AK$11:AK$8010, "&lt;"&amp;AK768)+1+COUNTIF(AK$11:AK768, AK768)-1)</f>
        <v/>
      </c>
      <c r="AO768" s="37" t="str">
        <f>IF(AL768="", "", COUNTIF(AL$11:AL$8010, "&gt;"&amp;AL768)+1+COUNTIF(AL$11:AL768, AL768)-1)</f>
        <v/>
      </c>
    </row>
    <row r="769" spans="1:41" x14ac:dyDescent="0.55000000000000004">
      <c r="A769" s="5"/>
      <c r="B769" s="284"/>
      <c r="C769" s="285"/>
      <c r="D769" s="286"/>
      <c r="E769" s="287"/>
      <c r="F769" s="288"/>
      <c r="G769" s="5"/>
      <c r="J769" s="7" t="str">
        <f t="shared" si="207"/>
        <v/>
      </c>
      <c r="K769" s="48" t="str">
        <f t="shared" si="208"/>
        <v/>
      </c>
      <c r="L769" s="48" t="str">
        <f t="shared" si="209"/>
        <v/>
      </c>
      <c r="M769" s="49" t="str">
        <f t="shared" si="210"/>
        <v/>
      </c>
      <c r="U769" s="103" t="str">
        <f t="shared" si="211"/>
        <v/>
      </c>
      <c r="V769" s="77" t="str">
        <f t="shared" si="212"/>
        <v/>
      </c>
      <c r="W769" s="37" t="str">
        <f t="shared" si="213"/>
        <v/>
      </c>
      <c r="X769" s="7" t="str">
        <f t="shared" si="214"/>
        <v/>
      </c>
      <c r="Y769" s="37" t="str">
        <f t="shared" si="215"/>
        <v/>
      </c>
      <c r="AA769" s="54" t="str">
        <f t="shared" si="216"/>
        <v/>
      </c>
      <c r="AC769" s="121" t="str">
        <f t="shared" si="217"/>
        <v/>
      </c>
      <c r="AD769" s="111" t="str">
        <f t="shared" si="218"/>
        <v/>
      </c>
      <c r="AE769" s="122" t="str">
        <f t="shared" si="219"/>
        <v/>
      </c>
      <c r="AF769" s="123" t="str">
        <f t="shared" si="220"/>
        <v>Qtr 1</v>
      </c>
      <c r="AG769" s="122" t="str">
        <f t="shared" si="221"/>
        <v/>
      </c>
      <c r="AI769" s="124" t="str">
        <f t="shared" si="222"/>
        <v/>
      </c>
      <c r="AK769" s="103" t="str">
        <f t="shared" si="223"/>
        <v/>
      </c>
      <c r="AL769" s="104" t="str">
        <f t="shared" si="224"/>
        <v/>
      </c>
      <c r="AN769" s="37" t="str">
        <f>IF(AK769="", "", COUNTIF(AK$11:AK$8010, "&lt;"&amp;AK769)+1+COUNTIF(AK$11:AK769, AK769)-1)</f>
        <v/>
      </c>
      <c r="AO769" s="37" t="str">
        <f>IF(AL769="", "", COUNTIF(AL$11:AL$8010, "&gt;"&amp;AL769)+1+COUNTIF(AL$11:AL769, AL769)-1)</f>
        <v/>
      </c>
    </row>
    <row r="770" spans="1:41" x14ac:dyDescent="0.55000000000000004">
      <c r="A770" s="5"/>
      <c r="B770" s="284"/>
      <c r="C770" s="285"/>
      <c r="D770" s="286"/>
      <c r="E770" s="287"/>
      <c r="F770" s="288"/>
      <c r="G770" s="5"/>
      <c r="J770" s="7" t="str">
        <f t="shared" si="207"/>
        <v/>
      </c>
      <c r="K770" s="48" t="str">
        <f t="shared" si="208"/>
        <v/>
      </c>
      <c r="L770" s="48" t="str">
        <f t="shared" si="209"/>
        <v/>
      </c>
      <c r="M770" s="49" t="str">
        <f t="shared" si="210"/>
        <v/>
      </c>
      <c r="U770" s="103" t="str">
        <f t="shared" si="211"/>
        <v/>
      </c>
      <c r="V770" s="77" t="str">
        <f t="shared" si="212"/>
        <v/>
      </c>
      <c r="W770" s="37" t="str">
        <f t="shared" si="213"/>
        <v/>
      </c>
      <c r="X770" s="7" t="str">
        <f t="shared" si="214"/>
        <v/>
      </c>
      <c r="Y770" s="37" t="str">
        <f t="shared" si="215"/>
        <v/>
      </c>
      <c r="AA770" s="54" t="str">
        <f t="shared" si="216"/>
        <v/>
      </c>
      <c r="AC770" s="121" t="str">
        <f t="shared" si="217"/>
        <v/>
      </c>
      <c r="AD770" s="111" t="str">
        <f t="shared" si="218"/>
        <v/>
      </c>
      <c r="AE770" s="122" t="str">
        <f t="shared" si="219"/>
        <v/>
      </c>
      <c r="AF770" s="123" t="str">
        <f t="shared" si="220"/>
        <v>Qtr 1</v>
      </c>
      <c r="AG770" s="122" t="str">
        <f t="shared" si="221"/>
        <v/>
      </c>
      <c r="AI770" s="124" t="str">
        <f t="shared" si="222"/>
        <v/>
      </c>
      <c r="AK770" s="103" t="str">
        <f t="shared" si="223"/>
        <v/>
      </c>
      <c r="AL770" s="104" t="str">
        <f t="shared" si="224"/>
        <v/>
      </c>
      <c r="AN770" s="37" t="str">
        <f>IF(AK770="", "", COUNTIF(AK$11:AK$8010, "&lt;"&amp;AK770)+1+COUNTIF(AK$11:AK770, AK770)-1)</f>
        <v/>
      </c>
      <c r="AO770" s="37" t="str">
        <f>IF(AL770="", "", COUNTIF(AL$11:AL$8010, "&gt;"&amp;AL770)+1+COUNTIF(AL$11:AL770, AL770)-1)</f>
        <v/>
      </c>
    </row>
    <row r="771" spans="1:41" x14ac:dyDescent="0.55000000000000004">
      <c r="A771" s="5"/>
      <c r="B771" s="284"/>
      <c r="C771" s="285"/>
      <c r="D771" s="286"/>
      <c r="E771" s="287"/>
      <c r="F771" s="288"/>
      <c r="G771" s="5"/>
      <c r="J771" s="7" t="str">
        <f t="shared" si="207"/>
        <v/>
      </c>
      <c r="K771" s="48" t="str">
        <f t="shared" si="208"/>
        <v/>
      </c>
      <c r="L771" s="48" t="str">
        <f t="shared" si="209"/>
        <v/>
      </c>
      <c r="M771" s="49" t="str">
        <f t="shared" si="210"/>
        <v/>
      </c>
      <c r="U771" s="103" t="str">
        <f t="shared" si="211"/>
        <v/>
      </c>
      <c r="V771" s="77" t="str">
        <f t="shared" si="212"/>
        <v/>
      </c>
      <c r="W771" s="37" t="str">
        <f t="shared" si="213"/>
        <v/>
      </c>
      <c r="X771" s="7" t="str">
        <f t="shared" si="214"/>
        <v/>
      </c>
      <c r="Y771" s="37" t="str">
        <f t="shared" si="215"/>
        <v/>
      </c>
      <c r="AA771" s="54" t="str">
        <f t="shared" si="216"/>
        <v/>
      </c>
      <c r="AC771" s="121" t="str">
        <f t="shared" si="217"/>
        <v/>
      </c>
      <c r="AD771" s="111" t="str">
        <f t="shared" si="218"/>
        <v/>
      </c>
      <c r="AE771" s="122" t="str">
        <f t="shared" si="219"/>
        <v/>
      </c>
      <c r="AF771" s="123" t="str">
        <f t="shared" si="220"/>
        <v>Qtr 1</v>
      </c>
      <c r="AG771" s="122" t="str">
        <f t="shared" si="221"/>
        <v/>
      </c>
      <c r="AI771" s="124" t="str">
        <f t="shared" si="222"/>
        <v/>
      </c>
      <c r="AK771" s="103" t="str">
        <f t="shared" si="223"/>
        <v/>
      </c>
      <c r="AL771" s="104" t="str">
        <f t="shared" si="224"/>
        <v/>
      </c>
      <c r="AN771" s="37" t="str">
        <f>IF(AK771="", "", COUNTIF(AK$11:AK$8010, "&lt;"&amp;AK771)+1+COUNTIF(AK$11:AK771, AK771)-1)</f>
        <v/>
      </c>
      <c r="AO771" s="37" t="str">
        <f>IF(AL771="", "", COUNTIF(AL$11:AL$8010, "&gt;"&amp;AL771)+1+COUNTIF(AL$11:AL771, AL771)-1)</f>
        <v/>
      </c>
    </row>
    <row r="772" spans="1:41" x14ac:dyDescent="0.55000000000000004">
      <c r="A772" s="5"/>
      <c r="B772" s="284"/>
      <c r="C772" s="285"/>
      <c r="D772" s="286"/>
      <c r="E772" s="287"/>
      <c r="F772" s="288"/>
      <c r="G772" s="5"/>
      <c r="J772" s="7" t="str">
        <f t="shared" si="207"/>
        <v/>
      </c>
      <c r="K772" s="48" t="str">
        <f t="shared" si="208"/>
        <v/>
      </c>
      <c r="L772" s="48" t="str">
        <f t="shared" si="209"/>
        <v/>
      </c>
      <c r="M772" s="49" t="str">
        <f t="shared" si="210"/>
        <v/>
      </c>
      <c r="U772" s="103" t="str">
        <f t="shared" si="211"/>
        <v/>
      </c>
      <c r="V772" s="77" t="str">
        <f t="shared" si="212"/>
        <v/>
      </c>
      <c r="W772" s="37" t="str">
        <f t="shared" si="213"/>
        <v/>
      </c>
      <c r="X772" s="7" t="str">
        <f t="shared" si="214"/>
        <v/>
      </c>
      <c r="Y772" s="37" t="str">
        <f t="shared" si="215"/>
        <v/>
      </c>
      <c r="AA772" s="54" t="str">
        <f t="shared" si="216"/>
        <v/>
      </c>
      <c r="AC772" s="121" t="str">
        <f t="shared" si="217"/>
        <v/>
      </c>
      <c r="AD772" s="111" t="str">
        <f t="shared" si="218"/>
        <v/>
      </c>
      <c r="AE772" s="122" t="str">
        <f t="shared" si="219"/>
        <v/>
      </c>
      <c r="AF772" s="123" t="str">
        <f t="shared" si="220"/>
        <v>Qtr 1</v>
      </c>
      <c r="AG772" s="122" t="str">
        <f t="shared" si="221"/>
        <v/>
      </c>
      <c r="AI772" s="124" t="str">
        <f t="shared" si="222"/>
        <v/>
      </c>
      <c r="AK772" s="103" t="str">
        <f t="shared" si="223"/>
        <v/>
      </c>
      <c r="AL772" s="104" t="str">
        <f t="shared" si="224"/>
        <v/>
      </c>
      <c r="AN772" s="37" t="str">
        <f>IF(AK772="", "", COUNTIF(AK$11:AK$8010, "&lt;"&amp;AK772)+1+COUNTIF(AK$11:AK772, AK772)-1)</f>
        <v/>
      </c>
      <c r="AO772" s="37" t="str">
        <f>IF(AL772="", "", COUNTIF(AL$11:AL$8010, "&gt;"&amp;AL772)+1+COUNTIF(AL$11:AL772, AL772)-1)</f>
        <v/>
      </c>
    </row>
    <row r="773" spans="1:41" x14ac:dyDescent="0.55000000000000004">
      <c r="A773" s="5"/>
      <c r="B773" s="284"/>
      <c r="C773" s="285"/>
      <c r="D773" s="286"/>
      <c r="E773" s="287"/>
      <c r="F773" s="288"/>
      <c r="G773" s="5"/>
      <c r="J773" s="7" t="str">
        <f t="shared" si="207"/>
        <v/>
      </c>
      <c r="K773" s="48" t="str">
        <f t="shared" si="208"/>
        <v/>
      </c>
      <c r="L773" s="48" t="str">
        <f t="shared" si="209"/>
        <v/>
      </c>
      <c r="M773" s="49" t="str">
        <f t="shared" si="210"/>
        <v/>
      </c>
      <c r="U773" s="103" t="str">
        <f t="shared" si="211"/>
        <v/>
      </c>
      <c r="V773" s="77" t="str">
        <f t="shared" si="212"/>
        <v/>
      </c>
      <c r="W773" s="37" t="str">
        <f t="shared" si="213"/>
        <v/>
      </c>
      <c r="X773" s="7" t="str">
        <f t="shared" si="214"/>
        <v/>
      </c>
      <c r="Y773" s="37" t="str">
        <f t="shared" si="215"/>
        <v/>
      </c>
      <c r="AA773" s="54" t="str">
        <f t="shared" si="216"/>
        <v/>
      </c>
      <c r="AC773" s="121" t="str">
        <f t="shared" si="217"/>
        <v/>
      </c>
      <c r="AD773" s="111" t="str">
        <f t="shared" si="218"/>
        <v/>
      </c>
      <c r="AE773" s="122" t="str">
        <f t="shared" si="219"/>
        <v/>
      </c>
      <c r="AF773" s="123" t="str">
        <f t="shared" si="220"/>
        <v>Qtr 1</v>
      </c>
      <c r="AG773" s="122" t="str">
        <f t="shared" si="221"/>
        <v/>
      </c>
      <c r="AI773" s="124" t="str">
        <f t="shared" si="222"/>
        <v/>
      </c>
      <c r="AK773" s="103" t="str">
        <f t="shared" si="223"/>
        <v/>
      </c>
      <c r="AL773" s="104" t="str">
        <f t="shared" si="224"/>
        <v/>
      </c>
      <c r="AN773" s="37" t="str">
        <f>IF(AK773="", "", COUNTIF(AK$11:AK$8010, "&lt;"&amp;AK773)+1+COUNTIF(AK$11:AK773, AK773)-1)</f>
        <v/>
      </c>
      <c r="AO773" s="37" t="str">
        <f>IF(AL773="", "", COUNTIF(AL$11:AL$8010, "&gt;"&amp;AL773)+1+COUNTIF(AL$11:AL773, AL773)-1)</f>
        <v/>
      </c>
    </row>
    <row r="774" spans="1:41" x14ac:dyDescent="0.55000000000000004">
      <c r="A774" s="5"/>
      <c r="B774" s="284"/>
      <c r="C774" s="285"/>
      <c r="D774" s="286"/>
      <c r="E774" s="287"/>
      <c r="F774" s="288"/>
      <c r="G774" s="5"/>
      <c r="J774" s="7" t="str">
        <f t="shared" si="207"/>
        <v/>
      </c>
      <c r="K774" s="48" t="str">
        <f t="shared" si="208"/>
        <v/>
      </c>
      <c r="L774" s="48" t="str">
        <f t="shared" si="209"/>
        <v/>
      </c>
      <c r="M774" s="49" t="str">
        <f t="shared" si="210"/>
        <v/>
      </c>
      <c r="U774" s="103" t="str">
        <f t="shared" si="211"/>
        <v/>
      </c>
      <c r="V774" s="77" t="str">
        <f t="shared" si="212"/>
        <v/>
      </c>
      <c r="W774" s="37" t="str">
        <f t="shared" si="213"/>
        <v/>
      </c>
      <c r="X774" s="7" t="str">
        <f t="shared" si="214"/>
        <v/>
      </c>
      <c r="Y774" s="37" t="str">
        <f t="shared" si="215"/>
        <v/>
      </c>
      <c r="AA774" s="54" t="str">
        <f t="shared" si="216"/>
        <v/>
      </c>
      <c r="AC774" s="121" t="str">
        <f t="shared" si="217"/>
        <v/>
      </c>
      <c r="AD774" s="111" t="str">
        <f t="shared" si="218"/>
        <v/>
      </c>
      <c r="AE774" s="122" t="str">
        <f t="shared" si="219"/>
        <v/>
      </c>
      <c r="AF774" s="123" t="str">
        <f t="shared" si="220"/>
        <v>Qtr 1</v>
      </c>
      <c r="AG774" s="122" t="str">
        <f t="shared" si="221"/>
        <v/>
      </c>
      <c r="AI774" s="124" t="str">
        <f t="shared" si="222"/>
        <v/>
      </c>
      <c r="AK774" s="103" t="str">
        <f t="shared" si="223"/>
        <v/>
      </c>
      <c r="AL774" s="104" t="str">
        <f t="shared" si="224"/>
        <v/>
      </c>
      <c r="AN774" s="37" t="str">
        <f>IF(AK774="", "", COUNTIF(AK$11:AK$8010, "&lt;"&amp;AK774)+1+COUNTIF(AK$11:AK774, AK774)-1)</f>
        <v/>
      </c>
      <c r="AO774" s="37" t="str">
        <f>IF(AL774="", "", COUNTIF(AL$11:AL$8010, "&gt;"&amp;AL774)+1+COUNTIF(AL$11:AL774, AL774)-1)</f>
        <v/>
      </c>
    </row>
    <row r="775" spans="1:41" x14ac:dyDescent="0.55000000000000004">
      <c r="A775" s="5"/>
      <c r="B775" s="284"/>
      <c r="C775" s="285"/>
      <c r="D775" s="286"/>
      <c r="E775" s="287"/>
      <c r="F775" s="288"/>
      <c r="G775" s="5"/>
      <c r="J775" s="7" t="str">
        <f t="shared" si="207"/>
        <v/>
      </c>
      <c r="K775" s="48" t="str">
        <f t="shared" si="208"/>
        <v/>
      </c>
      <c r="L775" s="48" t="str">
        <f t="shared" si="209"/>
        <v/>
      </c>
      <c r="M775" s="49" t="str">
        <f t="shared" si="210"/>
        <v/>
      </c>
      <c r="U775" s="103" t="str">
        <f t="shared" si="211"/>
        <v/>
      </c>
      <c r="V775" s="77" t="str">
        <f t="shared" si="212"/>
        <v/>
      </c>
      <c r="W775" s="37" t="str">
        <f t="shared" si="213"/>
        <v/>
      </c>
      <c r="X775" s="7" t="str">
        <f t="shared" si="214"/>
        <v/>
      </c>
      <c r="Y775" s="37" t="str">
        <f t="shared" si="215"/>
        <v/>
      </c>
      <c r="AA775" s="54" t="str">
        <f t="shared" si="216"/>
        <v/>
      </c>
      <c r="AC775" s="121" t="str">
        <f t="shared" si="217"/>
        <v/>
      </c>
      <c r="AD775" s="111" t="str">
        <f t="shared" si="218"/>
        <v/>
      </c>
      <c r="AE775" s="122" t="str">
        <f t="shared" si="219"/>
        <v/>
      </c>
      <c r="AF775" s="123" t="str">
        <f t="shared" si="220"/>
        <v>Qtr 1</v>
      </c>
      <c r="AG775" s="122" t="str">
        <f t="shared" si="221"/>
        <v/>
      </c>
      <c r="AI775" s="124" t="str">
        <f t="shared" si="222"/>
        <v/>
      </c>
      <c r="AK775" s="103" t="str">
        <f t="shared" si="223"/>
        <v/>
      </c>
      <c r="AL775" s="104" t="str">
        <f t="shared" si="224"/>
        <v/>
      </c>
      <c r="AN775" s="37" t="str">
        <f>IF(AK775="", "", COUNTIF(AK$11:AK$8010, "&lt;"&amp;AK775)+1+COUNTIF(AK$11:AK775, AK775)-1)</f>
        <v/>
      </c>
      <c r="AO775" s="37" t="str">
        <f>IF(AL775="", "", COUNTIF(AL$11:AL$8010, "&gt;"&amp;AL775)+1+COUNTIF(AL$11:AL775, AL775)-1)</f>
        <v/>
      </c>
    </row>
    <row r="776" spans="1:41" x14ac:dyDescent="0.55000000000000004">
      <c r="A776" s="5"/>
      <c r="B776" s="284"/>
      <c r="C776" s="285"/>
      <c r="D776" s="286"/>
      <c r="E776" s="287"/>
      <c r="F776" s="288"/>
      <c r="G776" s="5"/>
      <c r="J776" s="7" t="str">
        <f t="shared" si="207"/>
        <v/>
      </c>
      <c r="K776" s="48" t="str">
        <f t="shared" si="208"/>
        <v/>
      </c>
      <c r="L776" s="48" t="str">
        <f t="shared" si="209"/>
        <v/>
      </c>
      <c r="M776" s="49" t="str">
        <f t="shared" si="210"/>
        <v/>
      </c>
      <c r="U776" s="103" t="str">
        <f t="shared" si="211"/>
        <v/>
      </c>
      <c r="V776" s="77" t="str">
        <f t="shared" si="212"/>
        <v/>
      </c>
      <c r="W776" s="37" t="str">
        <f t="shared" si="213"/>
        <v/>
      </c>
      <c r="X776" s="7" t="str">
        <f t="shared" si="214"/>
        <v/>
      </c>
      <c r="Y776" s="37" t="str">
        <f t="shared" si="215"/>
        <v/>
      </c>
      <c r="AA776" s="54" t="str">
        <f t="shared" si="216"/>
        <v/>
      </c>
      <c r="AC776" s="121" t="str">
        <f t="shared" si="217"/>
        <v/>
      </c>
      <c r="AD776" s="111" t="str">
        <f t="shared" si="218"/>
        <v/>
      </c>
      <c r="AE776" s="122" t="str">
        <f t="shared" si="219"/>
        <v/>
      </c>
      <c r="AF776" s="123" t="str">
        <f t="shared" si="220"/>
        <v>Qtr 1</v>
      </c>
      <c r="AG776" s="122" t="str">
        <f t="shared" si="221"/>
        <v/>
      </c>
      <c r="AI776" s="124" t="str">
        <f t="shared" si="222"/>
        <v/>
      </c>
      <c r="AK776" s="103" t="str">
        <f t="shared" si="223"/>
        <v/>
      </c>
      <c r="AL776" s="104" t="str">
        <f t="shared" si="224"/>
        <v/>
      </c>
      <c r="AN776" s="37" t="str">
        <f>IF(AK776="", "", COUNTIF(AK$11:AK$8010, "&lt;"&amp;AK776)+1+COUNTIF(AK$11:AK776, AK776)-1)</f>
        <v/>
      </c>
      <c r="AO776" s="37" t="str">
        <f>IF(AL776="", "", COUNTIF(AL$11:AL$8010, "&gt;"&amp;AL776)+1+COUNTIF(AL$11:AL776, AL776)-1)</f>
        <v/>
      </c>
    </row>
    <row r="777" spans="1:41" x14ac:dyDescent="0.55000000000000004">
      <c r="A777" s="5"/>
      <c r="B777" s="284"/>
      <c r="C777" s="285"/>
      <c r="D777" s="286"/>
      <c r="E777" s="287"/>
      <c r="F777" s="288"/>
      <c r="G777" s="5"/>
      <c r="J777" s="7" t="str">
        <f t="shared" si="207"/>
        <v/>
      </c>
      <c r="K777" s="48" t="str">
        <f t="shared" si="208"/>
        <v/>
      </c>
      <c r="L777" s="48" t="str">
        <f t="shared" si="209"/>
        <v/>
      </c>
      <c r="M777" s="49" t="str">
        <f t="shared" si="210"/>
        <v/>
      </c>
      <c r="U777" s="103" t="str">
        <f t="shared" si="211"/>
        <v/>
      </c>
      <c r="V777" s="77" t="str">
        <f t="shared" si="212"/>
        <v/>
      </c>
      <c r="W777" s="37" t="str">
        <f t="shared" si="213"/>
        <v/>
      </c>
      <c r="X777" s="7" t="str">
        <f t="shared" si="214"/>
        <v/>
      </c>
      <c r="Y777" s="37" t="str">
        <f t="shared" si="215"/>
        <v/>
      </c>
      <c r="AA777" s="54" t="str">
        <f t="shared" si="216"/>
        <v/>
      </c>
      <c r="AC777" s="121" t="str">
        <f t="shared" si="217"/>
        <v/>
      </c>
      <c r="AD777" s="111" t="str">
        <f t="shared" si="218"/>
        <v/>
      </c>
      <c r="AE777" s="122" t="str">
        <f t="shared" si="219"/>
        <v/>
      </c>
      <c r="AF777" s="123" t="str">
        <f t="shared" si="220"/>
        <v>Qtr 1</v>
      </c>
      <c r="AG777" s="122" t="str">
        <f t="shared" si="221"/>
        <v/>
      </c>
      <c r="AI777" s="124" t="str">
        <f t="shared" si="222"/>
        <v/>
      </c>
      <c r="AK777" s="103" t="str">
        <f t="shared" si="223"/>
        <v/>
      </c>
      <c r="AL777" s="104" t="str">
        <f t="shared" si="224"/>
        <v/>
      </c>
      <c r="AN777" s="37" t="str">
        <f>IF(AK777="", "", COUNTIF(AK$11:AK$8010, "&lt;"&amp;AK777)+1+COUNTIF(AK$11:AK777, AK777)-1)</f>
        <v/>
      </c>
      <c r="AO777" s="37" t="str">
        <f>IF(AL777="", "", COUNTIF(AL$11:AL$8010, "&gt;"&amp;AL777)+1+COUNTIF(AL$11:AL777, AL777)-1)</f>
        <v/>
      </c>
    </row>
    <row r="778" spans="1:41" x14ac:dyDescent="0.55000000000000004">
      <c r="A778" s="5"/>
      <c r="B778" s="284"/>
      <c r="C778" s="285"/>
      <c r="D778" s="286"/>
      <c r="E778" s="287"/>
      <c r="F778" s="288"/>
      <c r="G778" s="5"/>
      <c r="J778" s="7" t="str">
        <f t="shared" si="207"/>
        <v/>
      </c>
      <c r="K778" s="48" t="str">
        <f t="shared" si="208"/>
        <v/>
      </c>
      <c r="L778" s="48" t="str">
        <f t="shared" si="209"/>
        <v/>
      </c>
      <c r="M778" s="49" t="str">
        <f t="shared" si="210"/>
        <v/>
      </c>
      <c r="U778" s="103" t="str">
        <f t="shared" si="211"/>
        <v/>
      </c>
      <c r="V778" s="77" t="str">
        <f t="shared" si="212"/>
        <v/>
      </c>
      <c r="W778" s="37" t="str">
        <f t="shared" si="213"/>
        <v/>
      </c>
      <c r="X778" s="7" t="str">
        <f t="shared" si="214"/>
        <v/>
      </c>
      <c r="Y778" s="37" t="str">
        <f t="shared" si="215"/>
        <v/>
      </c>
      <c r="AA778" s="54" t="str">
        <f t="shared" si="216"/>
        <v/>
      </c>
      <c r="AC778" s="121" t="str">
        <f t="shared" si="217"/>
        <v/>
      </c>
      <c r="AD778" s="111" t="str">
        <f t="shared" si="218"/>
        <v/>
      </c>
      <c r="AE778" s="122" t="str">
        <f t="shared" si="219"/>
        <v/>
      </c>
      <c r="AF778" s="123" t="str">
        <f t="shared" si="220"/>
        <v>Qtr 1</v>
      </c>
      <c r="AG778" s="122" t="str">
        <f t="shared" si="221"/>
        <v/>
      </c>
      <c r="AI778" s="124" t="str">
        <f t="shared" si="222"/>
        <v/>
      </c>
      <c r="AK778" s="103" t="str">
        <f t="shared" si="223"/>
        <v/>
      </c>
      <c r="AL778" s="104" t="str">
        <f t="shared" si="224"/>
        <v/>
      </c>
      <c r="AN778" s="37" t="str">
        <f>IF(AK778="", "", COUNTIF(AK$11:AK$8010, "&lt;"&amp;AK778)+1+COUNTIF(AK$11:AK778, AK778)-1)</f>
        <v/>
      </c>
      <c r="AO778" s="37" t="str">
        <f>IF(AL778="", "", COUNTIF(AL$11:AL$8010, "&gt;"&amp;AL778)+1+COUNTIF(AL$11:AL778, AL778)-1)</f>
        <v/>
      </c>
    </row>
    <row r="779" spans="1:41" x14ac:dyDescent="0.55000000000000004">
      <c r="A779" s="5"/>
      <c r="B779" s="284"/>
      <c r="C779" s="285"/>
      <c r="D779" s="286"/>
      <c r="E779" s="287"/>
      <c r="F779" s="288"/>
      <c r="G779" s="5"/>
      <c r="J779" s="7" t="str">
        <f t="shared" si="207"/>
        <v/>
      </c>
      <c r="K779" s="48" t="str">
        <f t="shared" si="208"/>
        <v/>
      </c>
      <c r="L779" s="48" t="str">
        <f t="shared" si="209"/>
        <v/>
      </c>
      <c r="M779" s="49" t="str">
        <f t="shared" si="210"/>
        <v/>
      </c>
      <c r="U779" s="103" t="str">
        <f t="shared" si="211"/>
        <v/>
      </c>
      <c r="V779" s="77" t="str">
        <f t="shared" si="212"/>
        <v/>
      </c>
      <c r="W779" s="37" t="str">
        <f t="shared" si="213"/>
        <v/>
      </c>
      <c r="X779" s="7" t="str">
        <f t="shared" si="214"/>
        <v/>
      </c>
      <c r="Y779" s="37" t="str">
        <f t="shared" si="215"/>
        <v/>
      </c>
      <c r="AA779" s="54" t="str">
        <f t="shared" si="216"/>
        <v/>
      </c>
      <c r="AC779" s="121" t="str">
        <f t="shared" si="217"/>
        <v/>
      </c>
      <c r="AD779" s="111" t="str">
        <f t="shared" si="218"/>
        <v/>
      </c>
      <c r="AE779" s="122" t="str">
        <f t="shared" si="219"/>
        <v/>
      </c>
      <c r="AF779" s="123" t="str">
        <f t="shared" si="220"/>
        <v>Qtr 1</v>
      </c>
      <c r="AG779" s="122" t="str">
        <f t="shared" si="221"/>
        <v/>
      </c>
      <c r="AI779" s="124" t="str">
        <f t="shared" si="222"/>
        <v/>
      </c>
      <c r="AK779" s="103" t="str">
        <f t="shared" si="223"/>
        <v/>
      </c>
      <c r="AL779" s="104" t="str">
        <f t="shared" si="224"/>
        <v/>
      </c>
      <c r="AN779" s="37" t="str">
        <f>IF(AK779="", "", COUNTIF(AK$11:AK$8010, "&lt;"&amp;AK779)+1+COUNTIF(AK$11:AK779, AK779)-1)</f>
        <v/>
      </c>
      <c r="AO779" s="37" t="str">
        <f>IF(AL779="", "", COUNTIF(AL$11:AL$8010, "&gt;"&amp;AL779)+1+COUNTIF(AL$11:AL779, AL779)-1)</f>
        <v/>
      </c>
    </row>
    <row r="780" spans="1:41" x14ac:dyDescent="0.55000000000000004">
      <c r="A780" s="5"/>
      <c r="B780" s="284"/>
      <c r="C780" s="285"/>
      <c r="D780" s="286"/>
      <c r="E780" s="287"/>
      <c r="F780" s="288"/>
      <c r="G780" s="5"/>
      <c r="J780" s="7" t="str">
        <f t="shared" ref="J780:J843" si="225">IF(B780="", "", IF(OR(B780&lt;$O$4, B780&gt;$O$5), "X", ""))</f>
        <v/>
      </c>
      <c r="K780" s="48" t="str">
        <f t="shared" ref="K780:K843" si="226">IF(C780="", "", IF(COUNTIF($O$10:$O$510, C780)=0, "X", ""))</f>
        <v/>
      </c>
      <c r="L780" s="48" t="str">
        <f t="shared" ref="L780:L843" si="227">IF(D780="", "", IF(COUNTIF($Q$10:$Q$15, D780)=0, "X", ""))</f>
        <v/>
      </c>
      <c r="M780" s="49" t="str">
        <f t="shared" ref="M780:M843" si="228">IF(E780="", "", IF(COUNTIF($S$10:$S$20, E780)=0, "X", ""))</f>
        <v/>
      </c>
      <c r="U780" s="103" t="str">
        <f t="shared" ref="U780:U843" si="229">IF($Q$4="", "", IF($C780=$Q$4, IF($E780&lt;0, $E780, ""), ""))</f>
        <v/>
      </c>
      <c r="V780" s="77" t="str">
        <f t="shared" ref="V780:V843" si="230">IF($Q$4="", "", IF($C780=$Q$4, IF($E780&gt;0, $E780, ""), ""))</f>
        <v/>
      </c>
      <c r="W780" s="37" t="str">
        <f t="shared" ref="W780:W843" si="231">IF($Q$4="", "", IF($C780=$Q$4, IF($B780="", "", TEXT($B780, "mmm yyyy")), ""))</f>
        <v/>
      </c>
      <c r="X780" s="7" t="str">
        <f t="shared" ref="X780:X843" si="232">IF(OR($Q$4="", $B780=""), "", IF($C780=$Q$4, IF(AND($B780&gt;=$V$2, $B780&lt;=$W$2), $U$2, IF(AND($B780&gt;=$V$3, $B780&lt;=$W$3), $U$3, IF(AND($B780&gt;=$V$4, $B780&lt;=$W$4), $U$4, IF(AND($B780&gt;=$V$5, $B780&lt;=$W$5), $U$5, "")))), ""))</f>
        <v/>
      </c>
      <c r="Y780" s="37" t="str">
        <f t="shared" ref="Y780:Y843" si="233">IF($Q$4="", "", IF($C780=$Q$4, IF($D780="", "", $D780), ""))</f>
        <v/>
      </c>
      <c r="AA780" s="54" t="str">
        <f t="shared" ref="AA780:AA843" si="234">IF(OR($X780="", $Y780=""), "", CONCATENATE($Y780, " - ", $X780))</f>
        <v/>
      </c>
      <c r="AC780" s="121" t="str">
        <f t="shared" ref="AC780:AC843" si="235">IF($E780&lt;0, $E780, "")</f>
        <v/>
      </c>
      <c r="AD780" s="111" t="str">
        <f t="shared" ref="AD780:AD843" si="236">IF($E780&gt;0, $E780, "")</f>
        <v/>
      </c>
      <c r="AE780" s="122" t="str">
        <f t="shared" ref="AE780:AE843" si="237">IF($B780="", "", TEXT($B780, "mmm yyyy"))</f>
        <v/>
      </c>
      <c r="AF780" s="123" t="str">
        <f t="shared" ref="AF780:AF843" si="238">IF(AND($B780&gt;=$V$2, $B780&lt;=$W$2), $U$2, IF(AND($B780&gt;=$V$3, $B780&lt;=$W$3), $U$3, IF(AND($B780&gt;=$V$4, $B780&lt;=$W$4), $U$4, IF(AND($B780&gt;=$V$5, $B780&lt;=$W$5), $U$5, ""))))</f>
        <v>Qtr 1</v>
      </c>
      <c r="AG780" s="122" t="str">
        <f t="shared" ref="AG780:AG843" si="239">IF($D780="", "", $D780)</f>
        <v/>
      </c>
      <c r="AI780" s="124" t="str">
        <f t="shared" ref="AI780:AI843" si="240">IF(OR($AF780="", $AG780=""), "", CONCATENATE($AG780, " - ", $AF780))</f>
        <v/>
      </c>
      <c r="AK780" s="103" t="str">
        <f t="shared" ref="AK780:AK843" si="241">IF($AK$7="", U780, IF($AK$7=$X780, U780, ""))</f>
        <v/>
      </c>
      <c r="AL780" s="104" t="str">
        <f t="shared" ref="AL780:AL843" si="242">IF($AK$7="", V780, IF($AK$7=$X780, V780, ""))</f>
        <v/>
      </c>
      <c r="AN780" s="37" t="str">
        <f>IF(AK780="", "", COUNTIF(AK$11:AK$8010, "&lt;"&amp;AK780)+1+COUNTIF(AK$11:AK780, AK780)-1)</f>
        <v/>
      </c>
      <c r="AO780" s="37" t="str">
        <f>IF(AL780="", "", COUNTIF(AL$11:AL$8010, "&gt;"&amp;AL780)+1+COUNTIF(AL$11:AL780, AL780)-1)</f>
        <v/>
      </c>
    </row>
    <row r="781" spans="1:41" x14ac:dyDescent="0.55000000000000004">
      <c r="A781" s="5"/>
      <c r="B781" s="284"/>
      <c r="C781" s="285"/>
      <c r="D781" s="286"/>
      <c r="E781" s="287"/>
      <c r="F781" s="288"/>
      <c r="G781" s="5"/>
      <c r="J781" s="7" t="str">
        <f t="shared" si="225"/>
        <v/>
      </c>
      <c r="K781" s="48" t="str">
        <f t="shared" si="226"/>
        <v/>
      </c>
      <c r="L781" s="48" t="str">
        <f t="shared" si="227"/>
        <v/>
      </c>
      <c r="M781" s="49" t="str">
        <f t="shared" si="228"/>
        <v/>
      </c>
      <c r="U781" s="103" t="str">
        <f t="shared" si="229"/>
        <v/>
      </c>
      <c r="V781" s="77" t="str">
        <f t="shared" si="230"/>
        <v/>
      </c>
      <c r="W781" s="37" t="str">
        <f t="shared" si="231"/>
        <v/>
      </c>
      <c r="X781" s="7" t="str">
        <f t="shared" si="232"/>
        <v/>
      </c>
      <c r="Y781" s="37" t="str">
        <f t="shared" si="233"/>
        <v/>
      </c>
      <c r="AA781" s="54" t="str">
        <f t="shared" si="234"/>
        <v/>
      </c>
      <c r="AC781" s="121" t="str">
        <f t="shared" si="235"/>
        <v/>
      </c>
      <c r="AD781" s="111" t="str">
        <f t="shared" si="236"/>
        <v/>
      </c>
      <c r="AE781" s="122" t="str">
        <f t="shared" si="237"/>
        <v/>
      </c>
      <c r="AF781" s="123" t="str">
        <f t="shared" si="238"/>
        <v>Qtr 1</v>
      </c>
      <c r="AG781" s="122" t="str">
        <f t="shared" si="239"/>
        <v/>
      </c>
      <c r="AI781" s="124" t="str">
        <f t="shared" si="240"/>
        <v/>
      </c>
      <c r="AK781" s="103" t="str">
        <f t="shared" si="241"/>
        <v/>
      </c>
      <c r="AL781" s="104" t="str">
        <f t="shared" si="242"/>
        <v/>
      </c>
      <c r="AN781" s="37" t="str">
        <f>IF(AK781="", "", COUNTIF(AK$11:AK$8010, "&lt;"&amp;AK781)+1+COUNTIF(AK$11:AK781, AK781)-1)</f>
        <v/>
      </c>
      <c r="AO781" s="37" t="str">
        <f>IF(AL781="", "", COUNTIF(AL$11:AL$8010, "&gt;"&amp;AL781)+1+COUNTIF(AL$11:AL781, AL781)-1)</f>
        <v/>
      </c>
    </row>
    <row r="782" spans="1:41" x14ac:dyDescent="0.55000000000000004">
      <c r="A782" s="5"/>
      <c r="B782" s="284"/>
      <c r="C782" s="285"/>
      <c r="D782" s="286"/>
      <c r="E782" s="287"/>
      <c r="F782" s="288"/>
      <c r="G782" s="5"/>
      <c r="J782" s="7" t="str">
        <f t="shared" si="225"/>
        <v/>
      </c>
      <c r="K782" s="48" t="str">
        <f t="shared" si="226"/>
        <v/>
      </c>
      <c r="L782" s="48" t="str">
        <f t="shared" si="227"/>
        <v/>
      </c>
      <c r="M782" s="49" t="str">
        <f t="shared" si="228"/>
        <v/>
      </c>
      <c r="U782" s="103" t="str">
        <f t="shared" si="229"/>
        <v/>
      </c>
      <c r="V782" s="77" t="str">
        <f t="shared" si="230"/>
        <v/>
      </c>
      <c r="W782" s="37" t="str">
        <f t="shared" si="231"/>
        <v/>
      </c>
      <c r="X782" s="7" t="str">
        <f t="shared" si="232"/>
        <v/>
      </c>
      <c r="Y782" s="37" t="str">
        <f t="shared" si="233"/>
        <v/>
      </c>
      <c r="AA782" s="54" t="str">
        <f t="shared" si="234"/>
        <v/>
      </c>
      <c r="AC782" s="121" t="str">
        <f t="shared" si="235"/>
        <v/>
      </c>
      <c r="AD782" s="111" t="str">
        <f t="shared" si="236"/>
        <v/>
      </c>
      <c r="AE782" s="122" t="str">
        <f t="shared" si="237"/>
        <v/>
      </c>
      <c r="AF782" s="123" t="str">
        <f t="shared" si="238"/>
        <v>Qtr 1</v>
      </c>
      <c r="AG782" s="122" t="str">
        <f t="shared" si="239"/>
        <v/>
      </c>
      <c r="AI782" s="124" t="str">
        <f t="shared" si="240"/>
        <v/>
      </c>
      <c r="AK782" s="103" t="str">
        <f t="shared" si="241"/>
        <v/>
      </c>
      <c r="AL782" s="104" t="str">
        <f t="shared" si="242"/>
        <v/>
      </c>
      <c r="AN782" s="37" t="str">
        <f>IF(AK782="", "", COUNTIF(AK$11:AK$8010, "&lt;"&amp;AK782)+1+COUNTIF(AK$11:AK782, AK782)-1)</f>
        <v/>
      </c>
      <c r="AO782" s="37" t="str">
        <f>IF(AL782="", "", COUNTIF(AL$11:AL$8010, "&gt;"&amp;AL782)+1+COUNTIF(AL$11:AL782, AL782)-1)</f>
        <v/>
      </c>
    </row>
    <row r="783" spans="1:41" x14ac:dyDescent="0.55000000000000004">
      <c r="A783" s="5"/>
      <c r="B783" s="284"/>
      <c r="C783" s="285"/>
      <c r="D783" s="286"/>
      <c r="E783" s="287"/>
      <c r="F783" s="288"/>
      <c r="G783" s="5"/>
      <c r="J783" s="7" t="str">
        <f t="shared" si="225"/>
        <v/>
      </c>
      <c r="K783" s="48" t="str">
        <f t="shared" si="226"/>
        <v/>
      </c>
      <c r="L783" s="48" t="str">
        <f t="shared" si="227"/>
        <v/>
      </c>
      <c r="M783" s="49" t="str">
        <f t="shared" si="228"/>
        <v/>
      </c>
      <c r="U783" s="103" t="str">
        <f t="shared" si="229"/>
        <v/>
      </c>
      <c r="V783" s="77" t="str">
        <f t="shared" si="230"/>
        <v/>
      </c>
      <c r="W783" s="37" t="str">
        <f t="shared" si="231"/>
        <v/>
      </c>
      <c r="X783" s="7" t="str">
        <f t="shared" si="232"/>
        <v/>
      </c>
      <c r="Y783" s="37" t="str">
        <f t="shared" si="233"/>
        <v/>
      </c>
      <c r="AA783" s="54" t="str">
        <f t="shared" si="234"/>
        <v/>
      </c>
      <c r="AC783" s="121" t="str">
        <f t="shared" si="235"/>
        <v/>
      </c>
      <c r="AD783" s="111" t="str">
        <f t="shared" si="236"/>
        <v/>
      </c>
      <c r="AE783" s="122" t="str">
        <f t="shared" si="237"/>
        <v/>
      </c>
      <c r="AF783" s="123" t="str">
        <f t="shared" si="238"/>
        <v>Qtr 1</v>
      </c>
      <c r="AG783" s="122" t="str">
        <f t="shared" si="239"/>
        <v/>
      </c>
      <c r="AI783" s="124" t="str">
        <f t="shared" si="240"/>
        <v/>
      </c>
      <c r="AK783" s="103" t="str">
        <f t="shared" si="241"/>
        <v/>
      </c>
      <c r="AL783" s="104" t="str">
        <f t="shared" si="242"/>
        <v/>
      </c>
      <c r="AN783" s="37" t="str">
        <f>IF(AK783="", "", COUNTIF(AK$11:AK$8010, "&lt;"&amp;AK783)+1+COUNTIF(AK$11:AK783, AK783)-1)</f>
        <v/>
      </c>
      <c r="AO783" s="37" t="str">
        <f>IF(AL783="", "", COUNTIF(AL$11:AL$8010, "&gt;"&amp;AL783)+1+COUNTIF(AL$11:AL783, AL783)-1)</f>
        <v/>
      </c>
    </row>
    <row r="784" spans="1:41" x14ac:dyDescent="0.55000000000000004">
      <c r="A784" s="5"/>
      <c r="B784" s="284"/>
      <c r="C784" s="285"/>
      <c r="D784" s="286"/>
      <c r="E784" s="287"/>
      <c r="F784" s="288"/>
      <c r="G784" s="5"/>
      <c r="J784" s="7" t="str">
        <f t="shared" si="225"/>
        <v/>
      </c>
      <c r="K784" s="48" t="str">
        <f t="shared" si="226"/>
        <v/>
      </c>
      <c r="L784" s="48" t="str">
        <f t="shared" si="227"/>
        <v/>
      </c>
      <c r="M784" s="49" t="str">
        <f t="shared" si="228"/>
        <v/>
      </c>
      <c r="U784" s="103" t="str">
        <f t="shared" si="229"/>
        <v/>
      </c>
      <c r="V784" s="77" t="str">
        <f t="shared" si="230"/>
        <v/>
      </c>
      <c r="W784" s="37" t="str">
        <f t="shared" si="231"/>
        <v/>
      </c>
      <c r="X784" s="7" t="str">
        <f t="shared" si="232"/>
        <v/>
      </c>
      <c r="Y784" s="37" t="str">
        <f t="shared" si="233"/>
        <v/>
      </c>
      <c r="AA784" s="54" t="str">
        <f t="shared" si="234"/>
        <v/>
      </c>
      <c r="AC784" s="121" t="str">
        <f t="shared" si="235"/>
        <v/>
      </c>
      <c r="AD784" s="111" t="str">
        <f t="shared" si="236"/>
        <v/>
      </c>
      <c r="AE784" s="122" t="str">
        <f t="shared" si="237"/>
        <v/>
      </c>
      <c r="AF784" s="123" t="str">
        <f t="shared" si="238"/>
        <v>Qtr 1</v>
      </c>
      <c r="AG784" s="122" t="str">
        <f t="shared" si="239"/>
        <v/>
      </c>
      <c r="AI784" s="124" t="str">
        <f t="shared" si="240"/>
        <v/>
      </c>
      <c r="AK784" s="103" t="str">
        <f t="shared" si="241"/>
        <v/>
      </c>
      <c r="AL784" s="104" t="str">
        <f t="shared" si="242"/>
        <v/>
      </c>
      <c r="AN784" s="37" t="str">
        <f>IF(AK784="", "", COUNTIF(AK$11:AK$8010, "&lt;"&amp;AK784)+1+COUNTIF(AK$11:AK784, AK784)-1)</f>
        <v/>
      </c>
      <c r="AO784" s="37" t="str">
        <f>IF(AL784="", "", COUNTIF(AL$11:AL$8010, "&gt;"&amp;AL784)+1+COUNTIF(AL$11:AL784, AL784)-1)</f>
        <v/>
      </c>
    </row>
    <row r="785" spans="1:41" x14ac:dyDescent="0.55000000000000004">
      <c r="A785" s="5"/>
      <c r="B785" s="284"/>
      <c r="C785" s="285"/>
      <c r="D785" s="286"/>
      <c r="E785" s="287"/>
      <c r="F785" s="288"/>
      <c r="G785" s="5"/>
      <c r="J785" s="7" t="str">
        <f t="shared" si="225"/>
        <v/>
      </c>
      <c r="K785" s="48" t="str">
        <f t="shared" si="226"/>
        <v/>
      </c>
      <c r="L785" s="48" t="str">
        <f t="shared" si="227"/>
        <v/>
      </c>
      <c r="M785" s="49" t="str">
        <f t="shared" si="228"/>
        <v/>
      </c>
      <c r="U785" s="103" t="str">
        <f t="shared" si="229"/>
        <v/>
      </c>
      <c r="V785" s="77" t="str">
        <f t="shared" si="230"/>
        <v/>
      </c>
      <c r="W785" s="37" t="str">
        <f t="shared" si="231"/>
        <v/>
      </c>
      <c r="X785" s="7" t="str">
        <f t="shared" si="232"/>
        <v/>
      </c>
      <c r="Y785" s="37" t="str">
        <f t="shared" si="233"/>
        <v/>
      </c>
      <c r="AA785" s="54" t="str">
        <f t="shared" si="234"/>
        <v/>
      </c>
      <c r="AC785" s="121" t="str">
        <f t="shared" si="235"/>
        <v/>
      </c>
      <c r="AD785" s="111" t="str">
        <f t="shared" si="236"/>
        <v/>
      </c>
      <c r="AE785" s="122" t="str">
        <f t="shared" si="237"/>
        <v/>
      </c>
      <c r="AF785" s="123" t="str">
        <f t="shared" si="238"/>
        <v>Qtr 1</v>
      </c>
      <c r="AG785" s="122" t="str">
        <f t="shared" si="239"/>
        <v/>
      </c>
      <c r="AI785" s="124" t="str">
        <f t="shared" si="240"/>
        <v/>
      </c>
      <c r="AK785" s="103" t="str">
        <f t="shared" si="241"/>
        <v/>
      </c>
      <c r="AL785" s="104" t="str">
        <f t="shared" si="242"/>
        <v/>
      </c>
      <c r="AN785" s="37" t="str">
        <f>IF(AK785="", "", COUNTIF(AK$11:AK$8010, "&lt;"&amp;AK785)+1+COUNTIF(AK$11:AK785, AK785)-1)</f>
        <v/>
      </c>
      <c r="AO785" s="37" t="str">
        <f>IF(AL785="", "", COUNTIF(AL$11:AL$8010, "&gt;"&amp;AL785)+1+COUNTIF(AL$11:AL785, AL785)-1)</f>
        <v/>
      </c>
    </row>
    <row r="786" spans="1:41" x14ac:dyDescent="0.55000000000000004">
      <c r="A786" s="5"/>
      <c r="B786" s="284"/>
      <c r="C786" s="285"/>
      <c r="D786" s="286"/>
      <c r="E786" s="287"/>
      <c r="F786" s="288"/>
      <c r="G786" s="5"/>
      <c r="J786" s="7" t="str">
        <f t="shared" si="225"/>
        <v/>
      </c>
      <c r="K786" s="48" t="str">
        <f t="shared" si="226"/>
        <v/>
      </c>
      <c r="L786" s="48" t="str">
        <f t="shared" si="227"/>
        <v/>
      </c>
      <c r="M786" s="49" t="str">
        <f t="shared" si="228"/>
        <v/>
      </c>
      <c r="U786" s="103" t="str">
        <f t="shared" si="229"/>
        <v/>
      </c>
      <c r="V786" s="77" t="str">
        <f t="shared" si="230"/>
        <v/>
      </c>
      <c r="W786" s="37" t="str">
        <f t="shared" si="231"/>
        <v/>
      </c>
      <c r="X786" s="7" t="str">
        <f t="shared" si="232"/>
        <v/>
      </c>
      <c r="Y786" s="37" t="str">
        <f t="shared" si="233"/>
        <v/>
      </c>
      <c r="AA786" s="54" t="str">
        <f t="shared" si="234"/>
        <v/>
      </c>
      <c r="AC786" s="121" t="str">
        <f t="shared" si="235"/>
        <v/>
      </c>
      <c r="AD786" s="111" t="str">
        <f t="shared" si="236"/>
        <v/>
      </c>
      <c r="AE786" s="122" t="str">
        <f t="shared" si="237"/>
        <v/>
      </c>
      <c r="AF786" s="123" t="str">
        <f t="shared" si="238"/>
        <v>Qtr 1</v>
      </c>
      <c r="AG786" s="122" t="str">
        <f t="shared" si="239"/>
        <v/>
      </c>
      <c r="AI786" s="124" t="str">
        <f t="shared" si="240"/>
        <v/>
      </c>
      <c r="AK786" s="103" t="str">
        <f t="shared" si="241"/>
        <v/>
      </c>
      <c r="AL786" s="104" t="str">
        <f t="shared" si="242"/>
        <v/>
      </c>
      <c r="AN786" s="37" t="str">
        <f>IF(AK786="", "", COUNTIF(AK$11:AK$8010, "&lt;"&amp;AK786)+1+COUNTIF(AK$11:AK786, AK786)-1)</f>
        <v/>
      </c>
      <c r="AO786" s="37" t="str">
        <f>IF(AL786="", "", COUNTIF(AL$11:AL$8010, "&gt;"&amp;AL786)+1+COUNTIF(AL$11:AL786, AL786)-1)</f>
        <v/>
      </c>
    </row>
    <row r="787" spans="1:41" x14ac:dyDescent="0.55000000000000004">
      <c r="A787" s="5"/>
      <c r="B787" s="284"/>
      <c r="C787" s="285"/>
      <c r="D787" s="286"/>
      <c r="E787" s="287"/>
      <c r="F787" s="288"/>
      <c r="G787" s="5"/>
      <c r="J787" s="7" t="str">
        <f t="shared" si="225"/>
        <v/>
      </c>
      <c r="K787" s="48" t="str">
        <f t="shared" si="226"/>
        <v/>
      </c>
      <c r="L787" s="48" t="str">
        <f t="shared" si="227"/>
        <v/>
      </c>
      <c r="M787" s="49" t="str">
        <f t="shared" si="228"/>
        <v/>
      </c>
      <c r="U787" s="103" t="str">
        <f t="shared" si="229"/>
        <v/>
      </c>
      <c r="V787" s="77" t="str">
        <f t="shared" si="230"/>
        <v/>
      </c>
      <c r="W787" s="37" t="str">
        <f t="shared" si="231"/>
        <v/>
      </c>
      <c r="X787" s="7" t="str">
        <f t="shared" si="232"/>
        <v/>
      </c>
      <c r="Y787" s="37" t="str">
        <f t="shared" si="233"/>
        <v/>
      </c>
      <c r="AA787" s="54" t="str">
        <f t="shared" si="234"/>
        <v/>
      </c>
      <c r="AC787" s="121" t="str">
        <f t="shared" si="235"/>
        <v/>
      </c>
      <c r="AD787" s="111" t="str">
        <f t="shared" si="236"/>
        <v/>
      </c>
      <c r="AE787" s="122" t="str">
        <f t="shared" si="237"/>
        <v/>
      </c>
      <c r="AF787" s="123" t="str">
        <f t="shared" si="238"/>
        <v>Qtr 1</v>
      </c>
      <c r="AG787" s="122" t="str">
        <f t="shared" si="239"/>
        <v/>
      </c>
      <c r="AI787" s="124" t="str">
        <f t="shared" si="240"/>
        <v/>
      </c>
      <c r="AK787" s="103" t="str">
        <f t="shared" si="241"/>
        <v/>
      </c>
      <c r="AL787" s="104" t="str">
        <f t="shared" si="242"/>
        <v/>
      </c>
      <c r="AN787" s="37" t="str">
        <f>IF(AK787="", "", COUNTIF(AK$11:AK$8010, "&lt;"&amp;AK787)+1+COUNTIF(AK$11:AK787, AK787)-1)</f>
        <v/>
      </c>
      <c r="AO787" s="37" t="str">
        <f>IF(AL787="", "", COUNTIF(AL$11:AL$8010, "&gt;"&amp;AL787)+1+COUNTIF(AL$11:AL787, AL787)-1)</f>
        <v/>
      </c>
    </row>
    <row r="788" spans="1:41" x14ac:dyDescent="0.55000000000000004">
      <c r="A788" s="5"/>
      <c r="B788" s="284"/>
      <c r="C788" s="285"/>
      <c r="D788" s="286"/>
      <c r="E788" s="287"/>
      <c r="F788" s="288"/>
      <c r="G788" s="5"/>
      <c r="J788" s="7" t="str">
        <f t="shared" si="225"/>
        <v/>
      </c>
      <c r="K788" s="48" t="str">
        <f t="shared" si="226"/>
        <v/>
      </c>
      <c r="L788" s="48" t="str">
        <f t="shared" si="227"/>
        <v/>
      </c>
      <c r="M788" s="49" t="str">
        <f t="shared" si="228"/>
        <v/>
      </c>
      <c r="U788" s="103" t="str">
        <f t="shared" si="229"/>
        <v/>
      </c>
      <c r="V788" s="77" t="str">
        <f t="shared" si="230"/>
        <v/>
      </c>
      <c r="W788" s="37" t="str">
        <f t="shared" si="231"/>
        <v/>
      </c>
      <c r="X788" s="7" t="str">
        <f t="shared" si="232"/>
        <v/>
      </c>
      <c r="Y788" s="37" t="str">
        <f t="shared" si="233"/>
        <v/>
      </c>
      <c r="AA788" s="54" t="str">
        <f t="shared" si="234"/>
        <v/>
      </c>
      <c r="AC788" s="121" t="str">
        <f t="shared" si="235"/>
        <v/>
      </c>
      <c r="AD788" s="111" t="str">
        <f t="shared" si="236"/>
        <v/>
      </c>
      <c r="AE788" s="122" t="str">
        <f t="shared" si="237"/>
        <v/>
      </c>
      <c r="AF788" s="123" t="str">
        <f t="shared" si="238"/>
        <v>Qtr 1</v>
      </c>
      <c r="AG788" s="122" t="str">
        <f t="shared" si="239"/>
        <v/>
      </c>
      <c r="AI788" s="124" t="str">
        <f t="shared" si="240"/>
        <v/>
      </c>
      <c r="AK788" s="103" t="str">
        <f t="shared" si="241"/>
        <v/>
      </c>
      <c r="AL788" s="104" t="str">
        <f t="shared" si="242"/>
        <v/>
      </c>
      <c r="AN788" s="37" t="str">
        <f>IF(AK788="", "", COUNTIF(AK$11:AK$8010, "&lt;"&amp;AK788)+1+COUNTIF(AK$11:AK788, AK788)-1)</f>
        <v/>
      </c>
      <c r="AO788" s="37" t="str">
        <f>IF(AL788="", "", COUNTIF(AL$11:AL$8010, "&gt;"&amp;AL788)+1+COUNTIF(AL$11:AL788, AL788)-1)</f>
        <v/>
      </c>
    </row>
    <row r="789" spans="1:41" x14ac:dyDescent="0.55000000000000004">
      <c r="A789" s="5"/>
      <c r="B789" s="284"/>
      <c r="C789" s="285"/>
      <c r="D789" s="286"/>
      <c r="E789" s="287"/>
      <c r="F789" s="288"/>
      <c r="G789" s="5"/>
      <c r="J789" s="7" t="str">
        <f t="shared" si="225"/>
        <v/>
      </c>
      <c r="K789" s="48" t="str">
        <f t="shared" si="226"/>
        <v/>
      </c>
      <c r="L789" s="48" t="str">
        <f t="shared" si="227"/>
        <v/>
      </c>
      <c r="M789" s="49" t="str">
        <f t="shared" si="228"/>
        <v/>
      </c>
      <c r="U789" s="103" t="str">
        <f t="shared" si="229"/>
        <v/>
      </c>
      <c r="V789" s="77" t="str">
        <f t="shared" si="230"/>
        <v/>
      </c>
      <c r="W789" s="37" t="str">
        <f t="shared" si="231"/>
        <v/>
      </c>
      <c r="X789" s="7" t="str">
        <f t="shared" si="232"/>
        <v/>
      </c>
      <c r="Y789" s="37" t="str">
        <f t="shared" si="233"/>
        <v/>
      </c>
      <c r="AA789" s="54" t="str">
        <f t="shared" si="234"/>
        <v/>
      </c>
      <c r="AC789" s="121" t="str">
        <f t="shared" si="235"/>
        <v/>
      </c>
      <c r="AD789" s="111" t="str">
        <f t="shared" si="236"/>
        <v/>
      </c>
      <c r="AE789" s="122" t="str">
        <f t="shared" si="237"/>
        <v/>
      </c>
      <c r="AF789" s="123" t="str">
        <f t="shared" si="238"/>
        <v>Qtr 1</v>
      </c>
      <c r="AG789" s="122" t="str">
        <f t="shared" si="239"/>
        <v/>
      </c>
      <c r="AI789" s="124" t="str">
        <f t="shared" si="240"/>
        <v/>
      </c>
      <c r="AK789" s="103" t="str">
        <f t="shared" si="241"/>
        <v/>
      </c>
      <c r="AL789" s="104" t="str">
        <f t="shared" si="242"/>
        <v/>
      </c>
      <c r="AN789" s="37" t="str">
        <f>IF(AK789="", "", COUNTIF(AK$11:AK$8010, "&lt;"&amp;AK789)+1+COUNTIF(AK$11:AK789, AK789)-1)</f>
        <v/>
      </c>
      <c r="AO789" s="37" t="str">
        <f>IF(AL789="", "", COUNTIF(AL$11:AL$8010, "&gt;"&amp;AL789)+1+COUNTIF(AL$11:AL789, AL789)-1)</f>
        <v/>
      </c>
    </row>
    <row r="790" spans="1:41" x14ac:dyDescent="0.55000000000000004">
      <c r="A790" s="5"/>
      <c r="B790" s="284"/>
      <c r="C790" s="285"/>
      <c r="D790" s="286"/>
      <c r="E790" s="287"/>
      <c r="F790" s="288"/>
      <c r="G790" s="5"/>
      <c r="J790" s="7" t="str">
        <f t="shared" si="225"/>
        <v/>
      </c>
      <c r="K790" s="48" t="str">
        <f t="shared" si="226"/>
        <v/>
      </c>
      <c r="L790" s="48" t="str">
        <f t="shared" si="227"/>
        <v/>
      </c>
      <c r="M790" s="49" t="str">
        <f t="shared" si="228"/>
        <v/>
      </c>
      <c r="U790" s="103" t="str">
        <f t="shared" si="229"/>
        <v/>
      </c>
      <c r="V790" s="77" t="str">
        <f t="shared" si="230"/>
        <v/>
      </c>
      <c r="W790" s="37" t="str">
        <f t="shared" si="231"/>
        <v/>
      </c>
      <c r="X790" s="7" t="str">
        <f t="shared" si="232"/>
        <v/>
      </c>
      <c r="Y790" s="37" t="str">
        <f t="shared" si="233"/>
        <v/>
      </c>
      <c r="AA790" s="54" t="str">
        <f t="shared" si="234"/>
        <v/>
      </c>
      <c r="AC790" s="121" t="str">
        <f t="shared" si="235"/>
        <v/>
      </c>
      <c r="AD790" s="111" t="str">
        <f t="shared" si="236"/>
        <v/>
      </c>
      <c r="AE790" s="122" t="str">
        <f t="shared" si="237"/>
        <v/>
      </c>
      <c r="AF790" s="123" t="str">
        <f t="shared" si="238"/>
        <v>Qtr 1</v>
      </c>
      <c r="AG790" s="122" t="str">
        <f t="shared" si="239"/>
        <v/>
      </c>
      <c r="AI790" s="124" t="str">
        <f t="shared" si="240"/>
        <v/>
      </c>
      <c r="AK790" s="103" t="str">
        <f t="shared" si="241"/>
        <v/>
      </c>
      <c r="AL790" s="104" t="str">
        <f t="shared" si="242"/>
        <v/>
      </c>
      <c r="AN790" s="37" t="str">
        <f>IF(AK790="", "", COUNTIF(AK$11:AK$8010, "&lt;"&amp;AK790)+1+COUNTIF(AK$11:AK790, AK790)-1)</f>
        <v/>
      </c>
      <c r="AO790" s="37" t="str">
        <f>IF(AL790="", "", COUNTIF(AL$11:AL$8010, "&gt;"&amp;AL790)+1+COUNTIF(AL$11:AL790, AL790)-1)</f>
        <v/>
      </c>
    </row>
    <row r="791" spans="1:41" x14ac:dyDescent="0.55000000000000004">
      <c r="A791" s="5"/>
      <c r="B791" s="284"/>
      <c r="C791" s="285"/>
      <c r="D791" s="286"/>
      <c r="E791" s="287"/>
      <c r="F791" s="288"/>
      <c r="G791" s="5"/>
      <c r="J791" s="7" t="str">
        <f t="shared" si="225"/>
        <v/>
      </c>
      <c r="K791" s="48" t="str">
        <f t="shared" si="226"/>
        <v/>
      </c>
      <c r="L791" s="48" t="str">
        <f t="shared" si="227"/>
        <v/>
      </c>
      <c r="M791" s="49" t="str">
        <f t="shared" si="228"/>
        <v/>
      </c>
      <c r="U791" s="103" t="str">
        <f t="shared" si="229"/>
        <v/>
      </c>
      <c r="V791" s="77" t="str">
        <f t="shared" si="230"/>
        <v/>
      </c>
      <c r="W791" s="37" t="str">
        <f t="shared" si="231"/>
        <v/>
      </c>
      <c r="X791" s="7" t="str">
        <f t="shared" si="232"/>
        <v/>
      </c>
      <c r="Y791" s="37" t="str">
        <f t="shared" si="233"/>
        <v/>
      </c>
      <c r="AA791" s="54" t="str">
        <f t="shared" si="234"/>
        <v/>
      </c>
      <c r="AC791" s="121" t="str">
        <f t="shared" si="235"/>
        <v/>
      </c>
      <c r="AD791" s="111" t="str">
        <f t="shared" si="236"/>
        <v/>
      </c>
      <c r="AE791" s="122" t="str">
        <f t="shared" si="237"/>
        <v/>
      </c>
      <c r="AF791" s="123" t="str">
        <f t="shared" si="238"/>
        <v>Qtr 1</v>
      </c>
      <c r="AG791" s="122" t="str">
        <f t="shared" si="239"/>
        <v/>
      </c>
      <c r="AI791" s="124" t="str">
        <f t="shared" si="240"/>
        <v/>
      </c>
      <c r="AK791" s="103" t="str">
        <f t="shared" si="241"/>
        <v/>
      </c>
      <c r="AL791" s="104" t="str">
        <f t="shared" si="242"/>
        <v/>
      </c>
      <c r="AN791" s="37" t="str">
        <f>IF(AK791="", "", COUNTIF(AK$11:AK$8010, "&lt;"&amp;AK791)+1+COUNTIF(AK$11:AK791, AK791)-1)</f>
        <v/>
      </c>
      <c r="AO791" s="37" t="str">
        <f>IF(AL791="", "", COUNTIF(AL$11:AL$8010, "&gt;"&amp;AL791)+1+COUNTIF(AL$11:AL791, AL791)-1)</f>
        <v/>
      </c>
    </row>
    <row r="792" spans="1:41" x14ac:dyDescent="0.55000000000000004">
      <c r="A792" s="5"/>
      <c r="B792" s="284"/>
      <c r="C792" s="285"/>
      <c r="D792" s="286"/>
      <c r="E792" s="287"/>
      <c r="F792" s="288"/>
      <c r="G792" s="5"/>
      <c r="J792" s="7" t="str">
        <f t="shared" si="225"/>
        <v/>
      </c>
      <c r="K792" s="48" t="str">
        <f t="shared" si="226"/>
        <v/>
      </c>
      <c r="L792" s="48" t="str">
        <f t="shared" si="227"/>
        <v/>
      </c>
      <c r="M792" s="49" t="str">
        <f t="shared" si="228"/>
        <v/>
      </c>
      <c r="U792" s="103" t="str">
        <f t="shared" si="229"/>
        <v/>
      </c>
      <c r="V792" s="77" t="str">
        <f t="shared" si="230"/>
        <v/>
      </c>
      <c r="W792" s="37" t="str">
        <f t="shared" si="231"/>
        <v/>
      </c>
      <c r="X792" s="7" t="str">
        <f t="shared" si="232"/>
        <v/>
      </c>
      <c r="Y792" s="37" t="str">
        <f t="shared" si="233"/>
        <v/>
      </c>
      <c r="AA792" s="54" t="str">
        <f t="shared" si="234"/>
        <v/>
      </c>
      <c r="AC792" s="121" t="str">
        <f t="shared" si="235"/>
        <v/>
      </c>
      <c r="AD792" s="111" t="str">
        <f t="shared" si="236"/>
        <v/>
      </c>
      <c r="AE792" s="122" t="str">
        <f t="shared" si="237"/>
        <v/>
      </c>
      <c r="AF792" s="123" t="str">
        <f t="shared" si="238"/>
        <v>Qtr 1</v>
      </c>
      <c r="AG792" s="122" t="str">
        <f t="shared" si="239"/>
        <v/>
      </c>
      <c r="AI792" s="124" t="str">
        <f t="shared" si="240"/>
        <v/>
      </c>
      <c r="AK792" s="103" t="str">
        <f t="shared" si="241"/>
        <v/>
      </c>
      <c r="AL792" s="104" t="str">
        <f t="shared" si="242"/>
        <v/>
      </c>
      <c r="AN792" s="37" t="str">
        <f>IF(AK792="", "", COUNTIF(AK$11:AK$8010, "&lt;"&amp;AK792)+1+COUNTIF(AK$11:AK792, AK792)-1)</f>
        <v/>
      </c>
      <c r="AO792" s="37" t="str">
        <f>IF(AL792="", "", COUNTIF(AL$11:AL$8010, "&gt;"&amp;AL792)+1+COUNTIF(AL$11:AL792, AL792)-1)</f>
        <v/>
      </c>
    </row>
    <row r="793" spans="1:41" x14ac:dyDescent="0.55000000000000004">
      <c r="A793" s="5"/>
      <c r="B793" s="284"/>
      <c r="C793" s="285"/>
      <c r="D793" s="286"/>
      <c r="E793" s="287"/>
      <c r="F793" s="288"/>
      <c r="G793" s="5"/>
      <c r="J793" s="7" t="str">
        <f t="shared" si="225"/>
        <v/>
      </c>
      <c r="K793" s="48" t="str">
        <f t="shared" si="226"/>
        <v/>
      </c>
      <c r="L793" s="48" t="str">
        <f t="shared" si="227"/>
        <v/>
      </c>
      <c r="M793" s="49" t="str">
        <f t="shared" si="228"/>
        <v/>
      </c>
      <c r="U793" s="103" t="str">
        <f t="shared" si="229"/>
        <v/>
      </c>
      <c r="V793" s="77" t="str">
        <f t="shared" si="230"/>
        <v/>
      </c>
      <c r="W793" s="37" t="str">
        <f t="shared" si="231"/>
        <v/>
      </c>
      <c r="X793" s="7" t="str">
        <f t="shared" si="232"/>
        <v/>
      </c>
      <c r="Y793" s="37" t="str">
        <f t="shared" si="233"/>
        <v/>
      </c>
      <c r="AA793" s="54" t="str">
        <f t="shared" si="234"/>
        <v/>
      </c>
      <c r="AC793" s="121" t="str">
        <f t="shared" si="235"/>
        <v/>
      </c>
      <c r="AD793" s="111" t="str">
        <f t="shared" si="236"/>
        <v/>
      </c>
      <c r="AE793" s="122" t="str">
        <f t="shared" si="237"/>
        <v/>
      </c>
      <c r="AF793" s="123" t="str">
        <f t="shared" si="238"/>
        <v>Qtr 1</v>
      </c>
      <c r="AG793" s="122" t="str">
        <f t="shared" si="239"/>
        <v/>
      </c>
      <c r="AI793" s="124" t="str">
        <f t="shared" si="240"/>
        <v/>
      </c>
      <c r="AK793" s="103" t="str">
        <f t="shared" si="241"/>
        <v/>
      </c>
      <c r="AL793" s="104" t="str">
        <f t="shared" si="242"/>
        <v/>
      </c>
      <c r="AN793" s="37" t="str">
        <f>IF(AK793="", "", COUNTIF(AK$11:AK$8010, "&lt;"&amp;AK793)+1+COUNTIF(AK$11:AK793, AK793)-1)</f>
        <v/>
      </c>
      <c r="AO793" s="37" t="str">
        <f>IF(AL793="", "", COUNTIF(AL$11:AL$8010, "&gt;"&amp;AL793)+1+COUNTIF(AL$11:AL793, AL793)-1)</f>
        <v/>
      </c>
    </row>
    <row r="794" spans="1:41" x14ac:dyDescent="0.55000000000000004">
      <c r="A794" s="5"/>
      <c r="B794" s="284"/>
      <c r="C794" s="285"/>
      <c r="D794" s="286"/>
      <c r="E794" s="287"/>
      <c r="F794" s="288"/>
      <c r="G794" s="5"/>
      <c r="J794" s="7" t="str">
        <f t="shared" si="225"/>
        <v/>
      </c>
      <c r="K794" s="48" t="str">
        <f t="shared" si="226"/>
        <v/>
      </c>
      <c r="L794" s="48" t="str">
        <f t="shared" si="227"/>
        <v/>
      </c>
      <c r="M794" s="49" t="str">
        <f t="shared" si="228"/>
        <v/>
      </c>
      <c r="U794" s="103" t="str">
        <f t="shared" si="229"/>
        <v/>
      </c>
      <c r="V794" s="77" t="str">
        <f t="shared" si="230"/>
        <v/>
      </c>
      <c r="W794" s="37" t="str">
        <f t="shared" si="231"/>
        <v/>
      </c>
      <c r="X794" s="7" t="str">
        <f t="shared" si="232"/>
        <v/>
      </c>
      <c r="Y794" s="37" t="str">
        <f t="shared" si="233"/>
        <v/>
      </c>
      <c r="AA794" s="54" t="str">
        <f t="shared" si="234"/>
        <v/>
      </c>
      <c r="AC794" s="121" t="str">
        <f t="shared" si="235"/>
        <v/>
      </c>
      <c r="AD794" s="111" t="str">
        <f t="shared" si="236"/>
        <v/>
      </c>
      <c r="AE794" s="122" t="str">
        <f t="shared" si="237"/>
        <v/>
      </c>
      <c r="AF794" s="123" t="str">
        <f t="shared" si="238"/>
        <v>Qtr 1</v>
      </c>
      <c r="AG794" s="122" t="str">
        <f t="shared" si="239"/>
        <v/>
      </c>
      <c r="AI794" s="124" t="str">
        <f t="shared" si="240"/>
        <v/>
      </c>
      <c r="AK794" s="103" t="str">
        <f t="shared" si="241"/>
        <v/>
      </c>
      <c r="AL794" s="104" t="str">
        <f t="shared" si="242"/>
        <v/>
      </c>
      <c r="AN794" s="37" t="str">
        <f>IF(AK794="", "", COUNTIF(AK$11:AK$8010, "&lt;"&amp;AK794)+1+COUNTIF(AK$11:AK794, AK794)-1)</f>
        <v/>
      </c>
      <c r="AO794" s="37" t="str">
        <f>IF(AL794="", "", COUNTIF(AL$11:AL$8010, "&gt;"&amp;AL794)+1+COUNTIF(AL$11:AL794, AL794)-1)</f>
        <v/>
      </c>
    </row>
    <row r="795" spans="1:41" x14ac:dyDescent="0.55000000000000004">
      <c r="A795" s="5"/>
      <c r="B795" s="284"/>
      <c r="C795" s="285"/>
      <c r="D795" s="286"/>
      <c r="E795" s="287"/>
      <c r="F795" s="288"/>
      <c r="G795" s="5"/>
      <c r="J795" s="7" t="str">
        <f t="shared" si="225"/>
        <v/>
      </c>
      <c r="K795" s="48" t="str">
        <f t="shared" si="226"/>
        <v/>
      </c>
      <c r="L795" s="48" t="str">
        <f t="shared" si="227"/>
        <v/>
      </c>
      <c r="M795" s="49" t="str">
        <f t="shared" si="228"/>
        <v/>
      </c>
      <c r="U795" s="103" t="str">
        <f t="shared" si="229"/>
        <v/>
      </c>
      <c r="V795" s="77" t="str">
        <f t="shared" si="230"/>
        <v/>
      </c>
      <c r="W795" s="37" t="str">
        <f t="shared" si="231"/>
        <v/>
      </c>
      <c r="X795" s="7" t="str">
        <f t="shared" si="232"/>
        <v/>
      </c>
      <c r="Y795" s="37" t="str">
        <f t="shared" si="233"/>
        <v/>
      </c>
      <c r="AA795" s="54" t="str">
        <f t="shared" si="234"/>
        <v/>
      </c>
      <c r="AC795" s="121" t="str">
        <f t="shared" si="235"/>
        <v/>
      </c>
      <c r="AD795" s="111" t="str">
        <f t="shared" si="236"/>
        <v/>
      </c>
      <c r="AE795" s="122" t="str">
        <f t="shared" si="237"/>
        <v/>
      </c>
      <c r="AF795" s="123" t="str">
        <f t="shared" si="238"/>
        <v>Qtr 1</v>
      </c>
      <c r="AG795" s="122" t="str">
        <f t="shared" si="239"/>
        <v/>
      </c>
      <c r="AI795" s="124" t="str">
        <f t="shared" si="240"/>
        <v/>
      </c>
      <c r="AK795" s="103" t="str">
        <f t="shared" si="241"/>
        <v/>
      </c>
      <c r="AL795" s="104" t="str">
        <f t="shared" si="242"/>
        <v/>
      </c>
      <c r="AN795" s="37" t="str">
        <f>IF(AK795="", "", COUNTIF(AK$11:AK$8010, "&lt;"&amp;AK795)+1+COUNTIF(AK$11:AK795, AK795)-1)</f>
        <v/>
      </c>
      <c r="AO795" s="37" t="str">
        <f>IF(AL795="", "", COUNTIF(AL$11:AL$8010, "&gt;"&amp;AL795)+1+COUNTIF(AL$11:AL795, AL795)-1)</f>
        <v/>
      </c>
    </row>
    <row r="796" spans="1:41" x14ac:dyDescent="0.55000000000000004">
      <c r="A796" s="5"/>
      <c r="B796" s="284"/>
      <c r="C796" s="285"/>
      <c r="D796" s="286"/>
      <c r="E796" s="287"/>
      <c r="F796" s="288"/>
      <c r="G796" s="5"/>
      <c r="J796" s="7" t="str">
        <f t="shared" si="225"/>
        <v/>
      </c>
      <c r="K796" s="48" t="str">
        <f t="shared" si="226"/>
        <v/>
      </c>
      <c r="L796" s="48" t="str">
        <f t="shared" si="227"/>
        <v/>
      </c>
      <c r="M796" s="49" t="str">
        <f t="shared" si="228"/>
        <v/>
      </c>
      <c r="U796" s="103" t="str">
        <f t="shared" si="229"/>
        <v/>
      </c>
      <c r="V796" s="77" t="str">
        <f t="shared" si="230"/>
        <v/>
      </c>
      <c r="W796" s="37" t="str">
        <f t="shared" si="231"/>
        <v/>
      </c>
      <c r="X796" s="7" t="str">
        <f t="shared" si="232"/>
        <v/>
      </c>
      <c r="Y796" s="37" t="str">
        <f t="shared" si="233"/>
        <v/>
      </c>
      <c r="AA796" s="54" t="str">
        <f t="shared" si="234"/>
        <v/>
      </c>
      <c r="AC796" s="121" t="str">
        <f t="shared" si="235"/>
        <v/>
      </c>
      <c r="AD796" s="111" t="str">
        <f t="shared" si="236"/>
        <v/>
      </c>
      <c r="AE796" s="122" t="str">
        <f t="shared" si="237"/>
        <v/>
      </c>
      <c r="AF796" s="123" t="str">
        <f t="shared" si="238"/>
        <v>Qtr 1</v>
      </c>
      <c r="AG796" s="122" t="str">
        <f t="shared" si="239"/>
        <v/>
      </c>
      <c r="AI796" s="124" t="str">
        <f t="shared" si="240"/>
        <v/>
      </c>
      <c r="AK796" s="103" t="str">
        <f t="shared" si="241"/>
        <v/>
      </c>
      <c r="AL796" s="104" t="str">
        <f t="shared" si="242"/>
        <v/>
      </c>
      <c r="AN796" s="37" t="str">
        <f>IF(AK796="", "", COUNTIF(AK$11:AK$8010, "&lt;"&amp;AK796)+1+COUNTIF(AK$11:AK796, AK796)-1)</f>
        <v/>
      </c>
      <c r="AO796" s="37" t="str">
        <f>IF(AL796="", "", COUNTIF(AL$11:AL$8010, "&gt;"&amp;AL796)+1+COUNTIF(AL$11:AL796, AL796)-1)</f>
        <v/>
      </c>
    </row>
    <row r="797" spans="1:41" x14ac:dyDescent="0.55000000000000004">
      <c r="A797" s="5"/>
      <c r="B797" s="284"/>
      <c r="C797" s="285"/>
      <c r="D797" s="286"/>
      <c r="E797" s="287"/>
      <c r="F797" s="288"/>
      <c r="G797" s="5"/>
      <c r="J797" s="7" t="str">
        <f t="shared" si="225"/>
        <v/>
      </c>
      <c r="K797" s="48" t="str">
        <f t="shared" si="226"/>
        <v/>
      </c>
      <c r="L797" s="48" t="str">
        <f t="shared" si="227"/>
        <v/>
      </c>
      <c r="M797" s="49" t="str">
        <f t="shared" si="228"/>
        <v/>
      </c>
      <c r="U797" s="103" t="str">
        <f t="shared" si="229"/>
        <v/>
      </c>
      <c r="V797" s="77" t="str">
        <f t="shared" si="230"/>
        <v/>
      </c>
      <c r="W797" s="37" t="str">
        <f t="shared" si="231"/>
        <v/>
      </c>
      <c r="X797" s="7" t="str">
        <f t="shared" si="232"/>
        <v/>
      </c>
      <c r="Y797" s="37" t="str">
        <f t="shared" si="233"/>
        <v/>
      </c>
      <c r="AA797" s="54" t="str">
        <f t="shared" si="234"/>
        <v/>
      </c>
      <c r="AC797" s="121" t="str">
        <f t="shared" si="235"/>
        <v/>
      </c>
      <c r="AD797" s="111" t="str">
        <f t="shared" si="236"/>
        <v/>
      </c>
      <c r="AE797" s="122" t="str">
        <f t="shared" si="237"/>
        <v/>
      </c>
      <c r="AF797" s="123" t="str">
        <f t="shared" si="238"/>
        <v>Qtr 1</v>
      </c>
      <c r="AG797" s="122" t="str">
        <f t="shared" si="239"/>
        <v/>
      </c>
      <c r="AI797" s="124" t="str">
        <f t="shared" si="240"/>
        <v/>
      </c>
      <c r="AK797" s="103" t="str">
        <f t="shared" si="241"/>
        <v/>
      </c>
      <c r="AL797" s="104" t="str">
        <f t="shared" si="242"/>
        <v/>
      </c>
      <c r="AN797" s="37" t="str">
        <f>IF(AK797="", "", COUNTIF(AK$11:AK$8010, "&lt;"&amp;AK797)+1+COUNTIF(AK$11:AK797, AK797)-1)</f>
        <v/>
      </c>
      <c r="AO797" s="37" t="str">
        <f>IF(AL797="", "", COUNTIF(AL$11:AL$8010, "&gt;"&amp;AL797)+1+COUNTIF(AL$11:AL797, AL797)-1)</f>
        <v/>
      </c>
    </row>
    <row r="798" spans="1:41" x14ac:dyDescent="0.55000000000000004">
      <c r="A798" s="5"/>
      <c r="B798" s="284"/>
      <c r="C798" s="285"/>
      <c r="D798" s="286"/>
      <c r="E798" s="287"/>
      <c r="F798" s="288"/>
      <c r="G798" s="5"/>
      <c r="J798" s="7" t="str">
        <f t="shared" si="225"/>
        <v/>
      </c>
      <c r="K798" s="48" t="str">
        <f t="shared" si="226"/>
        <v/>
      </c>
      <c r="L798" s="48" t="str">
        <f t="shared" si="227"/>
        <v/>
      </c>
      <c r="M798" s="49" t="str">
        <f t="shared" si="228"/>
        <v/>
      </c>
      <c r="U798" s="103" t="str">
        <f t="shared" si="229"/>
        <v/>
      </c>
      <c r="V798" s="77" t="str">
        <f t="shared" si="230"/>
        <v/>
      </c>
      <c r="W798" s="37" t="str">
        <f t="shared" si="231"/>
        <v/>
      </c>
      <c r="X798" s="7" t="str">
        <f t="shared" si="232"/>
        <v/>
      </c>
      <c r="Y798" s="37" t="str">
        <f t="shared" si="233"/>
        <v/>
      </c>
      <c r="AA798" s="54" t="str">
        <f t="shared" si="234"/>
        <v/>
      </c>
      <c r="AC798" s="121" t="str">
        <f t="shared" si="235"/>
        <v/>
      </c>
      <c r="AD798" s="111" t="str">
        <f t="shared" si="236"/>
        <v/>
      </c>
      <c r="AE798" s="122" t="str">
        <f t="shared" si="237"/>
        <v/>
      </c>
      <c r="AF798" s="123" t="str">
        <f t="shared" si="238"/>
        <v>Qtr 1</v>
      </c>
      <c r="AG798" s="122" t="str">
        <f t="shared" si="239"/>
        <v/>
      </c>
      <c r="AI798" s="124" t="str">
        <f t="shared" si="240"/>
        <v/>
      </c>
      <c r="AK798" s="103" t="str">
        <f t="shared" si="241"/>
        <v/>
      </c>
      <c r="AL798" s="104" t="str">
        <f t="shared" si="242"/>
        <v/>
      </c>
      <c r="AN798" s="37" t="str">
        <f>IF(AK798="", "", COUNTIF(AK$11:AK$8010, "&lt;"&amp;AK798)+1+COUNTIF(AK$11:AK798, AK798)-1)</f>
        <v/>
      </c>
      <c r="AO798" s="37" t="str">
        <f>IF(AL798="", "", COUNTIF(AL$11:AL$8010, "&gt;"&amp;AL798)+1+COUNTIF(AL$11:AL798, AL798)-1)</f>
        <v/>
      </c>
    </row>
    <row r="799" spans="1:41" x14ac:dyDescent="0.55000000000000004">
      <c r="A799" s="5"/>
      <c r="B799" s="284"/>
      <c r="C799" s="285"/>
      <c r="D799" s="286"/>
      <c r="E799" s="287"/>
      <c r="F799" s="288"/>
      <c r="G799" s="5"/>
      <c r="J799" s="7" t="str">
        <f t="shared" si="225"/>
        <v/>
      </c>
      <c r="K799" s="48" t="str">
        <f t="shared" si="226"/>
        <v/>
      </c>
      <c r="L799" s="48" t="str">
        <f t="shared" si="227"/>
        <v/>
      </c>
      <c r="M799" s="49" t="str">
        <f t="shared" si="228"/>
        <v/>
      </c>
      <c r="U799" s="103" t="str">
        <f t="shared" si="229"/>
        <v/>
      </c>
      <c r="V799" s="77" t="str">
        <f t="shared" si="230"/>
        <v/>
      </c>
      <c r="W799" s="37" t="str">
        <f t="shared" si="231"/>
        <v/>
      </c>
      <c r="X799" s="7" t="str">
        <f t="shared" si="232"/>
        <v/>
      </c>
      <c r="Y799" s="37" t="str">
        <f t="shared" si="233"/>
        <v/>
      </c>
      <c r="AA799" s="54" t="str">
        <f t="shared" si="234"/>
        <v/>
      </c>
      <c r="AC799" s="121" t="str">
        <f t="shared" si="235"/>
        <v/>
      </c>
      <c r="AD799" s="111" t="str">
        <f t="shared" si="236"/>
        <v/>
      </c>
      <c r="AE799" s="122" t="str">
        <f t="shared" si="237"/>
        <v/>
      </c>
      <c r="AF799" s="123" t="str">
        <f t="shared" si="238"/>
        <v>Qtr 1</v>
      </c>
      <c r="AG799" s="122" t="str">
        <f t="shared" si="239"/>
        <v/>
      </c>
      <c r="AI799" s="124" t="str">
        <f t="shared" si="240"/>
        <v/>
      </c>
      <c r="AK799" s="103" t="str">
        <f t="shared" si="241"/>
        <v/>
      </c>
      <c r="AL799" s="104" t="str">
        <f t="shared" si="242"/>
        <v/>
      </c>
      <c r="AN799" s="37" t="str">
        <f>IF(AK799="", "", COUNTIF(AK$11:AK$8010, "&lt;"&amp;AK799)+1+COUNTIF(AK$11:AK799, AK799)-1)</f>
        <v/>
      </c>
      <c r="AO799" s="37" t="str">
        <f>IF(AL799="", "", COUNTIF(AL$11:AL$8010, "&gt;"&amp;AL799)+1+COUNTIF(AL$11:AL799, AL799)-1)</f>
        <v/>
      </c>
    </row>
    <row r="800" spans="1:41" x14ac:dyDescent="0.55000000000000004">
      <c r="A800" s="5"/>
      <c r="B800" s="284"/>
      <c r="C800" s="285"/>
      <c r="D800" s="286"/>
      <c r="E800" s="287"/>
      <c r="F800" s="288"/>
      <c r="G800" s="5"/>
      <c r="J800" s="7" t="str">
        <f t="shared" si="225"/>
        <v/>
      </c>
      <c r="K800" s="48" t="str">
        <f t="shared" si="226"/>
        <v/>
      </c>
      <c r="L800" s="48" t="str">
        <f t="shared" si="227"/>
        <v/>
      </c>
      <c r="M800" s="49" t="str">
        <f t="shared" si="228"/>
        <v/>
      </c>
      <c r="U800" s="103" t="str">
        <f t="shared" si="229"/>
        <v/>
      </c>
      <c r="V800" s="77" t="str">
        <f t="shared" si="230"/>
        <v/>
      </c>
      <c r="W800" s="37" t="str">
        <f t="shared" si="231"/>
        <v/>
      </c>
      <c r="X800" s="7" t="str">
        <f t="shared" si="232"/>
        <v/>
      </c>
      <c r="Y800" s="37" t="str">
        <f t="shared" si="233"/>
        <v/>
      </c>
      <c r="AA800" s="54" t="str">
        <f t="shared" si="234"/>
        <v/>
      </c>
      <c r="AC800" s="121" t="str">
        <f t="shared" si="235"/>
        <v/>
      </c>
      <c r="AD800" s="111" t="str">
        <f t="shared" si="236"/>
        <v/>
      </c>
      <c r="AE800" s="122" t="str">
        <f t="shared" si="237"/>
        <v/>
      </c>
      <c r="AF800" s="123" t="str">
        <f t="shared" si="238"/>
        <v>Qtr 1</v>
      </c>
      <c r="AG800" s="122" t="str">
        <f t="shared" si="239"/>
        <v/>
      </c>
      <c r="AI800" s="124" t="str">
        <f t="shared" si="240"/>
        <v/>
      </c>
      <c r="AK800" s="103" t="str">
        <f t="shared" si="241"/>
        <v/>
      </c>
      <c r="AL800" s="104" t="str">
        <f t="shared" si="242"/>
        <v/>
      </c>
      <c r="AN800" s="37" t="str">
        <f>IF(AK800="", "", COUNTIF(AK$11:AK$8010, "&lt;"&amp;AK800)+1+COUNTIF(AK$11:AK800, AK800)-1)</f>
        <v/>
      </c>
      <c r="AO800" s="37" t="str">
        <f>IF(AL800="", "", COUNTIF(AL$11:AL$8010, "&gt;"&amp;AL800)+1+COUNTIF(AL$11:AL800, AL800)-1)</f>
        <v/>
      </c>
    </row>
    <row r="801" spans="1:41" x14ac:dyDescent="0.55000000000000004">
      <c r="A801" s="5"/>
      <c r="B801" s="284"/>
      <c r="C801" s="285"/>
      <c r="D801" s="286"/>
      <c r="E801" s="287"/>
      <c r="F801" s="288"/>
      <c r="G801" s="5"/>
      <c r="J801" s="7" t="str">
        <f t="shared" si="225"/>
        <v/>
      </c>
      <c r="K801" s="48" t="str">
        <f t="shared" si="226"/>
        <v/>
      </c>
      <c r="L801" s="48" t="str">
        <f t="shared" si="227"/>
        <v/>
      </c>
      <c r="M801" s="49" t="str">
        <f t="shared" si="228"/>
        <v/>
      </c>
      <c r="U801" s="103" t="str">
        <f t="shared" si="229"/>
        <v/>
      </c>
      <c r="V801" s="77" t="str">
        <f t="shared" si="230"/>
        <v/>
      </c>
      <c r="W801" s="37" t="str">
        <f t="shared" si="231"/>
        <v/>
      </c>
      <c r="X801" s="7" t="str">
        <f t="shared" si="232"/>
        <v/>
      </c>
      <c r="Y801" s="37" t="str">
        <f t="shared" si="233"/>
        <v/>
      </c>
      <c r="AA801" s="54" t="str">
        <f t="shared" si="234"/>
        <v/>
      </c>
      <c r="AC801" s="121" t="str">
        <f t="shared" si="235"/>
        <v/>
      </c>
      <c r="AD801" s="111" t="str">
        <f t="shared" si="236"/>
        <v/>
      </c>
      <c r="AE801" s="122" t="str">
        <f t="shared" si="237"/>
        <v/>
      </c>
      <c r="AF801" s="123" t="str">
        <f t="shared" si="238"/>
        <v>Qtr 1</v>
      </c>
      <c r="AG801" s="122" t="str">
        <f t="shared" si="239"/>
        <v/>
      </c>
      <c r="AI801" s="124" t="str">
        <f t="shared" si="240"/>
        <v/>
      </c>
      <c r="AK801" s="103" t="str">
        <f t="shared" si="241"/>
        <v/>
      </c>
      <c r="AL801" s="104" t="str">
        <f t="shared" si="242"/>
        <v/>
      </c>
      <c r="AN801" s="37" t="str">
        <f>IF(AK801="", "", COUNTIF(AK$11:AK$8010, "&lt;"&amp;AK801)+1+COUNTIF(AK$11:AK801, AK801)-1)</f>
        <v/>
      </c>
      <c r="AO801" s="37" t="str">
        <f>IF(AL801="", "", COUNTIF(AL$11:AL$8010, "&gt;"&amp;AL801)+1+COUNTIF(AL$11:AL801, AL801)-1)</f>
        <v/>
      </c>
    </row>
    <row r="802" spans="1:41" x14ac:dyDescent="0.55000000000000004">
      <c r="A802" s="5"/>
      <c r="B802" s="284"/>
      <c r="C802" s="285"/>
      <c r="D802" s="286"/>
      <c r="E802" s="287"/>
      <c r="F802" s="288"/>
      <c r="G802" s="5"/>
      <c r="J802" s="7" t="str">
        <f t="shared" si="225"/>
        <v/>
      </c>
      <c r="K802" s="48" t="str">
        <f t="shared" si="226"/>
        <v/>
      </c>
      <c r="L802" s="48" t="str">
        <f t="shared" si="227"/>
        <v/>
      </c>
      <c r="M802" s="49" t="str">
        <f t="shared" si="228"/>
        <v/>
      </c>
      <c r="U802" s="103" t="str">
        <f t="shared" si="229"/>
        <v/>
      </c>
      <c r="V802" s="77" t="str">
        <f t="shared" si="230"/>
        <v/>
      </c>
      <c r="W802" s="37" t="str">
        <f t="shared" si="231"/>
        <v/>
      </c>
      <c r="X802" s="7" t="str">
        <f t="shared" si="232"/>
        <v/>
      </c>
      <c r="Y802" s="37" t="str">
        <f t="shared" si="233"/>
        <v/>
      </c>
      <c r="AA802" s="54" t="str">
        <f t="shared" si="234"/>
        <v/>
      </c>
      <c r="AC802" s="121" t="str">
        <f t="shared" si="235"/>
        <v/>
      </c>
      <c r="AD802" s="111" t="str">
        <f t="shared" si="236"/>
        <v/>
      </c>
      <c r="AE802" s="122" t="str">
        <f t="shared" si="237"/>
        <v/>
      </c>
      <c r="AF802" s="123" t="str">
        <f t="shared" si="238"/>
        <v>Qtr 1</v>
      </c>
      <c r="AG802" s="122" t="str">
        <f t="shared" si="239"/>
        <v/>
      </c>
      <c r="AI802" s="124" t="str">
        <f t="shared" si="240"/>
        <v/>
      </c>
      <c r="AK802" s="103" t="str">
        <f t="shared" si="241"/>
        <v/>
      </c>
      <c r="AL802" s="104" t="str">
        <f t="shared" si="242"/>
        <v/>
      </c>
      <c r="AN802" s="37" t="str">
        <f>IF(AK802="", "", COUNTIF(AK$11:AK$8010, "&lt;"&amp;AK802)+1+COUNTIF(AK$11:AK802, AK802)-1)</f>
        <v/>
      </c>
      <c r="AO802" s="37" t="str">
        <f>IF(AL802="", "", COUNTIF(AL$11:AL$8010, "&gt;"&amp;AL802)+1+COUNTIF(AL$11:AL802, AL802)-1)</f>
        <v/>
      </c>
    </row>
    <row r="803" spans="1:41" x14ac:dyDescent="0.55000000000000004">
      <c r="A803" s="5"/>
      <c r="B803" s="284"/>
      <c r="C803" s="285"/>
      <c r="D803" s="286"/>
      <c r="E803" s="287"/>
      <c r="F803" s="288"/>
      <c r="G803" s="5"/>
      <c r="J803" s="7" t="str">
        <f t="shared" si="225"/>
        <v/>
      </c>
      <c r="K803" s="48" t="str">
        <f t="shared" si="226"/>
        <v/>
      </c>
      <c r="L803" s="48" t="str">
        <f t="shared" si="227"/>
        <v/>
      </c>
      <c r="M803" s="49" t="str">
        <f t="shared" si="228"/>
        <v/>
      </c>
      <c r="U803" s="103" t="str">
        <f t="shared" si="229"/>
        <v/>
      </c>
      <c r="V803" s="77" t="str">
        <f t="shared" si="230"/>
        <v/>
      </c>
      <c r="W803" s="37" t="str">
        <f t="shared" si="231"/>
        <v/>
      </c>
      <c r="X803" s="7" t="str">
        <f t="shared" si="232"/>
        <v/>
      </c>
      <c r="Y803" s="37" t="str">
        <f t="shared" si="233"/>
        <v/>
      </c>
      <c r="AA803" s="54" t="str">
        <f t="shared" si="234"/>
        <v/>
      </c>
      <c r="AC803" s="121" t="str">
        <f t="shared" si="235"/>
        <v/>
      </c>
      <c r="AD803" s="111" t="str">
        <f t="shared" si="236"/>
        <v/>
      </c>
      <c r="AE803" s="122" t="str">
        <f t="shared" si="237"/>
        <v/>
      </c>
      <c r="AF803" s="123" t="str">
        <f t="shared" si="238"/>
        <v>Qtr 1</v>
      </c>
      <c r="AG803" s="122" t="str">
        <f t="shared" si="239"/>
        <v/>
      </c>
      <c r="AI803" s="124" t="str">
        <f t="shared" si="240"/>
        <v/>
      </c>
      <c r="AK803" s="103" t="str">
        <f t="shared" si="241"/>
        <v/>
      </c>
      <c r="AL803" s="104" t="str">
        <f t="shared" si="242"/>
        <v/>
      </c>
      <c r="AN803" s="37" t="str">
        <f>IF(AK803="", "", COUNTIF(AK$11:AK$8010, "&lt;"&amp;AK803)+1+COUNTIF(AK$11:AK803, AK803)-1)</f>
        <v/>
      </c>
      <c r="AO803" s="37" t="str">
        <f>IF(AL803="", "", COUNTIF(AL$11:AL$8010, "&gt;"&amp;AL803)+1+COUNTIF(AL$11:AL803, AL803)-1)</f>
        <v/>
      </c>
    </row>
    <row r="804" spans="1:41" x14ac:dyDescent="0.55000000000000004">
      <c r="A804" s="5"/>
      <c r="B804" s="284"/>
      <c r="C804" s="285"/>
      <c r="D804" s="286"/>
      <c r="E804" s="287"/>
      <c r="F804" s="288"/>
      <c r="G804" s="5"/>
      <c r="J804" s="7" t="str">
        <f t="shared" si="225"/>
        <v/>
      </c>
      <c r="K804" s="48" t="str">
        <f t="shared" si="226"/>
        <v/>
      </c>
      <c r="L804" s="48" t="str">
        <f t="shared" si="227"/>
        <v/>
      </c>
      <c r="M804" s="49" t="str">
        <f t="shared" si="228"/>
        <v/>
      </c>
      <c r="U804" s="103" t="str">
        <f t="shared" si="229"/>
        <v/>
      </c>
      <c r="V804" s="77" t="str">
        <f t="shared" si="230"/>
        <v/>
      </c>
      <c r="W804" s="37" t="str">
        <f t="shared" si="231"/>
        <v/>
      </c>
      <c r="X804" s="7" t="str">
        <f t="shared" si="232"/>
        <v/>
      </c>
      <c r="Y804" s="37" t="str">
        <f t="shared" si="233"/>
        <v/>
      </c>
      <c r="AA804" s="54" t="str">
        <f t="shared" si="234"/>
        <v/>
      </c>
      <c r="AC804" s="121" t="str">
        <f t="shared" si="235"/>
        <v/>
      </c>
      <c r="AD804" s="111" t="str">
        <f t="shared" si="236"/>
        <v/>
      </c>
      <c r="AE804" s="122" t="str">
        <f t="shared" si="237"/>
        <v/>
      </c>
      <c r="AF804" s="123" t="str">
        <f t="shared" si="238"/>
        <v>Qtr 1</v>
      </c>
      <c r="AG804" s="122" t="str">
        <f t="shared" si="239"/>
        <v/>
      </c>
      <c r="AI804" s="124" t="str">
        <f t="shared" si="240"/>
        <v/>
      </c>
      <c r="AK804" s="103" t="str">
        <f t="shared" si="241"/>
        <v/>
      </c>
      <c r="AL804" s="104" t="str">
        <f t="shared" si="242"/>
        <v/>
      </c>
      <c r="AN804" s="37" t="str">
        <f>IF(AK804="", "", COUNTIF(AK$11:AK$8010, "&lt;"&amp;AK804)+1+COUNTIF(AK$11:AK804, AK804)-1)</f>
        <v/>
      </c>
      <c r="AO804" s="37" t="str">
        <f>IF(AL804="", "", COUNTIF(AL$11:AL$8010, "&gt;"&amp;AL804)+1+COUNTIF(AL$11:AL804, AL804)-1)</f>
        <v/>
      </c>
    </row>
    <row r="805" spans="1:41" x14ac:dyDescent="0.55000000000000004">
      <c r="A805" s="5"/>
      <c r="B805" s="284"/>
      <c r="C805" s="285"/>
      <c r="D805" s="286"/>
      <c r="E805" s="287"/>
      <c r="F805" s="288"/>
      <c r="G805" s="5"/>
      <c r="J805" s="7" t="str">
        <f t="shared" si="225"/>
        <v/>
      </c>
      <c r="K805" s="48" t="str">
        <f t="shared" si="226"/>
        <v/>
      </c>
      <c r="L805" s="48" t="str">
        <f t="shared" si="227"/>
        <v/>
      </c>
      <c r="M805" s="49" t="str">
        <f t="shared" si="228"/>
        <v/>
      </c>
      <c r="U805" s="103" t="str">
        <f t="shared" si="229"/>
        <v/>
      </c>
      <c r="V805" s="77" t="str">
        <f t="shared" si="230"/>
        <v/>
      </c>
      <c r="W805" s="37" t="str">
        <f t="shared" si="231"/>
        <v/>
      </c>
      <c r="X805" s="7" t="str">
        <f t="shared" si="232"/>
        <v/>
      </c>
      <c r="Y805" s="37" t="str">
        <f t="shared" si="233"/>
        <v/>
      </c>
      <c r="AA805" s="54" t="str">
        <f t="shared" si="234"/>
        <v/>
      </c>
      <c r="AC805" s="121" t="str">
        <f t="shared" si="235"/>
        <v/>
      </c>
      <c r="AD805" s="111" t="str">
        <f t="shared" si="236"/>
        <v/>
      </c>
      <c r="AE805" s="122" t="str">
        <f t="shared" si="237"/>
        <v/>
      </c>
      <c r="AF805" s="123" t="str">
        <f t="shared" si="238"/>
        <v>Qtr 1</v>
      </c>
      <c r="AG805" s="122" t="str">
        <f t="shared" si="239"/>
        <v/>
      </c>
      <c r="AI805" s="124" t="str">
        <f t="shared" si="240"/>
        <v/>
      </c>
      <c r="AK805" s="103" t="str">
        <f t="shared" si="241"/>
        <v/>
      </c>
      <c r="AL805" s="104" t="str">
        <f t="shared" si="242"/>
        <v/>
      </c>
      <c r="AN805" s="37" t="str">
        <f>IF(AK805="", "", COUNTIF(AK$11:AK$8010, "&lt;"&amp;AK805)+1+COUNTIF(AK$11:AK805, AK805)-1)</f>
        <v/>
      </c>
      <c r="AO805" s="37" t="str">
        <f>IF(AL805="", "", COUNTIF(AL$11:AL$8010, "&gt;"&amp;AL805)+1+COUNTIF(AL$11:AL805, AL805)-1)</f>
        <v/>
      </c>
    </row>
    <row r="806" spans="1:41" x14ac:dyDescent="0.55000000000000004">
      <c r="A806" s="5"/>
      <c r="B806" s="284"/>
      <c r="C806" s="285"/>
      <c r="D806" s="286"/>
      <c r="E806" s="287"/>
      <c r="F806" s="288"/>
      <c r="G806" s="5"/>
      <c r="J806" s="7" t="str">
        <f t="shared" si="225"/>
        <v/>
      </c>
      <c r="K806" s="48" t="str">
        <f t="shared" si="226"/>
        <v/>
      </c>
      <c r="L806" s="48" t="str">
        <f t="shared" si="227"/>
        <v/>
      </c>
      <c r="M806" s="49" t="str">
        <f t="shared" si="228"/>
        <v/>
      </c>
      <c r="U806" s="103" t="str">
        <f t="shared" si="229"/>
        <v/>
      </c>
      <c r="V806" s="77" t="str">
        <f t="shared" si="230"/>
        <v/>
      </c>
      <c r="W806" s="37" t="str">
        <f t="shared" si="231"/>
        <v/>
      </c>
      <c r="X806" s="7" t="str">
        <f t="shared" si="232"/>
        <v/>
      </c>
      <c r="Y806" s="37" t="str">
        <f t="shared" si="233"/>
        <v/>
      </c>
      <c r="AA806" s="54" t="str">
        <f t="shared" si="234"/>
        <v/>
      </c>
      <c r="AC806" s="121" t="str">
        <f t="shared" si="235"/>
        <v/>
      </c>
      <c r="AD806" s="111" t="str">
        <f t="shared" si="236"/>
        <v/>
      </c>
      <c r="AE806" s="122" t="str">
        <f t="shared" si="237"/>
        <v/>
      </c>
      <c r="AF806" s="123" t="str">
        <f t="shared" si="238"/>
        <v>Qtr 1</v>
      </c>
      <c r="AG806" s="122" t="str">
        <f t="shared" si="239"/>
        <v/>
      </c>
      <c r="AI806" s="124" t="str">
        <f t="shared" si="240"/>
        <v/>
      </c>
      <c r="AK806" s="103" t="str">
        <f t="shared" si="241"/>
        <v/>
      </c>
      <c r="AL806" s="104" t="str">
        <f t="shared" si="242"/>
        <v/>
      </c>
      <c r="AN806" s="37" t="str">
        <f>IF(AK806="", "", COUNTIF(AK$11:AK$8010, "&lt;"&amp;AK806)+1+COUNTIF(AK$11:AK806, AK806)-1)</f>
        <v/>
      </c>
      <c r="AO806" s="37" t="str">
        <f>IF(AL806="", "", COUNTIF(AL$11:AL$8010, "&gt;"&amp;AL806)+1+COUNTIF(AL$11:AL806, AL806)-1)</f>
        <v/>
      </c>
    </row>
    <row r="807" spans="1:41" x14ac:dyDescent="0.55000000000000004">
      <c r="A807" s="5"/>
      <c r="B807" s="284"/>
      <c r="C807" s="285"/>
      <c r="D807" s="286"/>
      <c r="E807" s="287"/>
      <c r="F807" s="288"/>
      <c r="G807" s="5"/>
      <c r="J807" s="7" t="str">
        <f t="shared" si="225"/>
        <v/>
      </c>
      <c r="K807" s="48" t="str">
        <f t="shared" si="226"/>
        <v/>
      </c>
      <c r="L807" s="48" t="str">
        <f t="shared" si="227"/>
        <v/>
      </c>
      <c r="M807" s="49" t="str">
        <f t="shared" si="228"/>
        <v/>
      </c>
      <c r="U807" s="103" t="str">
        <f t="shared" si="229"/>
        <v/>
      </c>
      <c r="V807" s="77" t="str">
        <f t="shared" si="230"/>
        <v/>
      </c>
      <c r="W807" s="37" t="str">
        <f t="shared" si="231"/>
        <v/>
      </c>
      <c r="X807" s="7" t="str">
        <f t="shared" si="232"/>
        <v/>
      </c>
      <c r="Y807" s="37" t="str">
        <f t="shared" si="233"/>
        <v/>
      </c>
      <c r="AA807" s="54" t="str">
        <f t="shared" si="234"/>
        <v/>
      </c>
      <c r="AC807" s="121" t="str">
        <f t="shared" si="235"/>
        <v/>
      </c>
      <c r="AD807" s="111" t="str">
        <f t="shared" si="236"/>
        <v/>
      </c>
      <c r="AE807" s="122" t="str">
        <f t="shared" si="237"/>
        <v/>
      </c>
      <c r="AF807" s="123" t="str">
        <f t="shared" si="238"/>
        <v>Qtr 1</v>
      </c>
      <c r="AG807" s="122" t="str">
        <f t="shared" si="239"/>
        <v/>
      </c>
      <c r="AI807" s="124" t="str">
        <f t="shared" si="240"/>
        <v/>
      </c>
      <c r="AK807" s="103" t="str">
        <f t="shared" si="241"/>
        <v/>
      </c>
      <c r="AL807" s="104" t="str">
        <f t="shared" si="242"/>
        <v/>
      </c>
      <c r="AN807" s="37" t="str">
        <f>IF(AK807="", "", COUNTIF(AK$11:AK$8010, "&lt;"&amp;AK807)+1+COUNTIF(AK$11:AK807, AK807)-1)</f>
        <v/>
      </c>
      <c r="AO807" s="37" t="str">
        <f>IF(AL807="", "", COUNTIF(AL$11:AL$8010, "&gt;"&amp;AL807)+1+COUNTIF(AL$11:AL807, AL807)-1)</f>
        <v/>
      </c>
    </row>
    <row r="808" spans="1:41" x14ac:dyDescent="0.55000000000000004">
      <c r="A808" s="5"/>
      <c r="B808" s="284"/>
      <c r="C808" s="285"/>
      <c r="D808" s="286"/>
      <c r="E808" s="287"/>
      <c r="F808" s="288"/>
      <c r="G808" s="5"/>
      <c r="J808" s="7" t="str">
        <f t="shared" si="225"/>
        <v/>
      </c>
      <c r="K808" s="48" t="str">
        <f t="shared" si="226"/>
        <v/>
      </c>
      <c r="L808" s="48" t="str">
        <f t="shared" si="227"/>
        <v/>
      </c>
      <c r="M808" s="49" t="str">
        <f t="shared" si="228"/>
        <v/>
      </c>
      <c r="U808" s="103" t="str">
        <f t="shared" si="229"/>
        <v/>
      </c>
      <c r="V808" s="77" t="str">
        <f t="shared" si="230"/>
        <v/>
      </c>
      <c r="W808" s="37" t="str">
        <f t="shared" si="231"/>
        <v/>
      </c>
      <c r="X808" s="7" t="str">
        <f t="shared" si="232"/>
        <v/>
      </c>
      <c r="Y808" s="37" t="str">
        <f t="shared" si="233"/>
        <v/>
      </c>
      <c r="AA808" s="54" t="str">
        <f t="shared" si="234"/>
        <v/>
      </c>
      <c r="AC808" s="121" t="str">
        <f t="shared" si="235"/>
        <v/>
      </c>
      <c r="AD808" s="111" t="str">
        <f t="shared" si="236"/>
        <v/>
      </c>
      <c r="AE808" s="122" t="str">
        <f t="shared" si="237"/>
        <v/>
      </c>
      <c r="AF808" s="123" t="str">
        <f t="shared" si="238"/>
        <v>Qtr 1</v>
      </c>
      <c r="AG808" s="122" t="str">
        <f t="shared" si="239"/>
        <v/>
      </c>
      <c r="AI808" s="124" t="str">
        <f t="shared" si="240"/>
        <v/>
      </c>
      <c r="AK808" s="103" t="str">
        <f t="shared" si="241"/>
        <v/>
      </c>
      <c r="AL808" s="104" t="str">
        <f t="shared" si="242"/>
        <v/>
      </c>
      <c r="AN808" s="37" t="str">
        <f>IF(AK808="", "", COUNTIF(AK$11:AK$8010, "&lt;"&amp;AK808)+1+COUNTIF(AK$11:AK808, AK808)-1)</f>
        <v/>
      </c>
      <c r="AO808" s="37" t="str">
        <f>IF(AL808="", "", COUNTIF(AL$11:AL$8010, "&gt;"&amp;AL808)+1+COUNTIF(AL$11:AL808, AL808)-1)</f>
        <v/>
      </c>
    </row>
    <row r="809" spans="1:41" x14ac:dyDescent="0.55000000000000004">
      <c r="A809" s="5"/>
      <c r="B809" s="284"/>
      <c r="C809" s="285"/>
      <c r="D809" s="286"/>
      <c r="E809" s="287"/>
      <c r="F809" s="288"/>
      <c r="G809" s="5"/>
      <c r="J809" s="7" t="str">
        <f t="shared" si="225"/>
        <v/>
      </c>
      <c r="K809" s="48" t="str">
        <f t="shared" si="226"/>
        <v/>
      </c>
      <c r="L809" s="48" t="str">
        <f t="shared" si="227"/>
        <v/>
      </c>
      <c r="M809" s="49" t="str">
        <f t="shared" si="228"/>
        <v/>
      </c>
      <c r="U809" s="103" t="str">
        <f t="shared" si="229"/>
        <v/>
      </c>
      <c r="V809" s="77" t="str">
        <f t="shared" si="230"/>
        <v/>
      </c>
      <c r="W809" s="37" t="str">
        <f t="shared" si="231"/>
        <v/>
      </c>
      <c r="X809" s="7" t="str">
        <f t="shared" si="232"/>
        <v/>
      </c>
      <c r="Y809" s="37" t="str">
        <f t="shared" si="233"/>
        <v/>
      </c>
      <c r="AA809" s="54" t="str">
        <f t="shared" si="234"/>
        <v/>
      </c>
      <c r="AC809" s="121" t="str">
        <f t="shared" si="235"/>
        <v/>
      </c>
      <c r="AD809" s="111" t="str">
        <f t="shared" si="236"/>
        <v/>
      </c>
      <c r="AE809" s="122" t="str">
        <f t="shared" si="237"/>
        <v/>
      </c>
      <c r="AF809" s="123" t="str">
        <f t="shared" si="238"/>
        <v>Qtr 1</v>
      </c>
      <c r="AG809" s="122" t="str">
        <f t="shared" si="239"/>
        <v/>
      </c>
      <c r="AI809" s="124" t="str">
        <f t="shared" si="240"/>
        <v/>
      </c>
      <c r="AK809" s="103" t="str">
        <f t="shared" si="241"/>
        <v/>
      </c>
      <c r="AL809" s="104" t="str">
        <f t="shared" si="242"/>
        <v/>
      </c>
      <c r="AN809" s="37" t="str">
        <f>IF(AK809="", "", COUNTIF(AK$11:AK$8010, "&lt;"&amp;AK809)+1+COUNTIF(AK$11:AK809, AK809)-1)</f>
        <v/>
      </c>
      <c r="AO809" s="37" t="str">
        <f>IF(AL809="", "", COUNTIF(AL$11:AL$8010, "&gt;"&amp;AL809)+1+COUNTIF(AL$11:AL809, AL809)-1)</f>
        <v/>
      </c>
    </row>
    <row r="810" spans="1:41" x14ac:dyDescent="0.55000000000000004">
      <c r="A810" s="5"/>
      <c r="B810" s="284"/>
      <c r="C810" s="285"/>
      <c r="D810" s="286"/>
      <c r="E810" s="287"/>
      <c r="F810" s="288"/>
      <c r="G810" s="5"/>
      <c r="J810" s="7" t="str">
        <f t="shared" si="225"/>
        <v/>
      </c>
      <c r="K810" s="48" t="str">
        <f t="shared" si="226"/>
        <v/>
      </c>
      <c r="L810" s="48" t="str">
        <f t="shared" si="227"/>
        <v/>
      </c>
      <c r="M810" s="49" t="str">
        <f t="shared" si="228"/>
        <v/>
      </c>
      <c r="U810" s="103" t="str">
        <f t="shared" si="229"/>
        <v/>
      </c>
      <c r="V810" s="77" t="str">
        <f t="shared" si="230"/>
        <v/>
      </c>
      <c r="W810" s="37" t="str">
        <f t="shared" si="231"/>
        <v/>
      </c>
      <c r="X810" s="7" t="str">
        <f t="shared" si="232"/>
        <v/>
      </c>
      <c r="Y810" s="37" t="str">
        <f t="shared" si="233"/>
        <v/>
      </c>
      <c r="AA810" s="54" t="str">
        <f t="shared" si="234"/>
        <v/>
      </c>
      <c r="AC810" s="121" t="str">
        <f t="shared" si="235"/>
        <v/>
      </c>
      <c r="AD810" s="111" t="str">
        <f t="shared" si="236"/>
        <v/>
      </c>
      <c r="AE810" s="122" t="str">
        <f t="shared" si="237"/>
        <v/>
      </c>
      <c r="AF810" s="123" t="str">
        <f t="shared" si="238"/>
        <v>Qtr 1</v>
      </c>
      <c r="AG810" s="122" t="str">
        <f t="shared" si="239"/>
        <v/>
      </c>
      <c r="AI810" s="124" t="str">
        <f t="shared" si="240"/>
        <v/>
      </c>
      <c r="AK810" s="103" t="str">
        <f t="shared" si="241"/>
        <v/>
      </c>
      <c r="AL810" s="104" t="str">
        <f t="shared" si="242"/>
        <v/>
      </c>
      <c r="AN810" s="37" t="str">
        <f>IF(AK810="", "", COUNTIF(AK$11:AK$8010, "&lt;"&amp;AK810)+1+COUNTIF(AK$11:AK810, AK810)-1)</f>
        <v/>
      </c>
      <c r="AO810" s="37" t="str">
        <f>IF(AL810="", "", COUNTIF(AL$11:AL$8010, "&gt;"&amp;AL810)+1+COUNTIF(AL$11:AL810, AL810)-1)</f>
        <v/>
      </c>
    </row>
    <row r="811" spans="1:41" x14ac:dyDescent="0.55000000000000004">
      <c r="A811" s="5"/>
      <c r="B811" s="284"/>
      <c r="C811" s="285"/>
      <c r="D811" s="286"/>
      <c r="E811" s="287"/>
      <c r="F811" s="288"/>
      <c r="G811" s="5"/>
      <c r="J811" s="7" t="str">
        <f t="shared" si="225"/>
        <v/>
      </c>
      <c r="K811" s="48" t="str">
        <f t="shared" si="226"/>
        <v/>
      </c>
      <c r="L811" s="48" t="str">
        <f t="shared" si="227"/>
        <v/>
      </c>
      <c r="M811" s="49" t="str">
        <f t="shared" si="228"/>
        <v/>
      </c>
      <c r="U811" s="103" t="str">
        <f t="shared" si="229"/>
        <v/>
      </c>
      <c r="V811" s="77" t="str">
        <f t="shared" si="230"/>
        <v/>
      </c>
      <c r="W811" s="37" t="str">
        <f t="shared" si="231"/>
        <v/>
      </c>
      <c r="X811" s="7" t="str">
        <f t="shared" si="232"/>
        <v/>
      </c>
      <c r="Y811" s="37" t="str">
        <f t="shared" si="233"/>
        <v/>
      </c>
      <c r="AA811" s="54" t="str">
        <f t="shared" si="234"/>
        <v/>
      </c>
      <c r="AC811" s="121" t="str">
        <f t="shared" si="235"/>
        <v/>
      </c>
      <c r="AD811" s="111" t="str">
        <f t="shared" si="236"/>
        <v/>
      </c>
      <c r="AE811" s="122" t="str">
        <f t="shared" si="237"/>
        <v/>
      </c>
      <c r="AF811" s="123" t="str">
        <f t="shared" si="238"/>
        <v>Qtr 1</v>
      </c>
      <c r="AG811" s="122" t="str">
        <f t="shared" si="239"/>
        <v/>
      </c>
      <c r="AI811" s="124" t="str">
        <f t="shared" si="240"/>
        <v/>
      </c>
      <c r="AK811" s="103" t="str">
        <f t="shared" si="241"/>
        <v/>
      </c>
      <c r="AL811" s="104" t="str">
        <f t="shared" si="242"/>
        <v/>
      </c>
      <c r="AN811" s="37" t="str">
        <f>IF(AK811="", "", COUNTIF(AK$11:AK$8010, "&lt;"&amp;AK811)+1+COUNTIF(AK$11:AK811, AK811)-1)</f>
        <v/>
      </c>
      <c r="AO811" s="37" t="str">
        <f>IF(AL811="", "", COUNTIF(AL$11:AL$8010, "&gt;"&amp;AL811)+1+COUNTIF(AL$11:AL811, AL811)-1)</f>
        <v/>
      </c>
    </row>
    <row r="812" spans="1:41" x14ac:dyDescent="0.55000000000000004">
      <c r="A812" s="5"/>
      <c r="B812" s="284"/>
      <c r="C812" s="285"/>
      <c r="D812" s="286"/>
      <c r="E812" s="287"/>
      <c r="F812" s="288"/>
      <c r="G812" s="5"/>
      <c r="J812" s="7" t="str">
        <f t="shared" si="225"/>
        <v/>
      </c>
      <c r="K812" s="48" t="str">
        <f t="shared" si="226"/>
        <v/>
      </c>
      <c r="L812" s="48" t="str">
        <f t="shared" si="227"/>
        <v/>
      </c>
      <c r="M812" s="49" t="str">
        <f t="shared" si="228"/>
        <v/>
      </c>
      <c r="U812" s="103" t="str">
        <f t="shared" si="229"/>
        <v/>
      </c>
      <c r="V812" s="77" t="str">
        <f t="shared" si="230"/>
        <v/>
      </c>
      <c r="W812" s="37" t="str">
        <f t="shared" si="231"/>
        <v/>
      </c>
      <c r="X812" s="7" t="str">
        <f t="shared" si="232"/>
        <v/>
      </c>
      <c r="Y812" s="37" t="str">
        <f t="shared" si="233"/>
        <v/>
      </c>
      <c r="AA812" s="54" t="str">
        <f t="shared" si="234"/>
        <v/>
      </c>
      <c r="AC812" s="121" t="str">
        <f t="shared" si="235"/>
        <v/>
      </c>
      <c r="AD812" s="111" t="str">
        <f t="shared" si="236"/>
        <v/>
      </c>
      <c r="AE812" s="122" t="str">
        <f t="shared" si="237"/>
        <v/>
      </c>
      <c r="AF812" s="123" t="str">
        <f t="shared" si="238"/>
        <v>Qtr 1</v>
      </c>
      <c r="AG812" s="122" t="str">
        <f t="shared" si="239"/>
        <v/>
      </c>
      <c r="AI812" s="124" t="str">
        <f t="shared" si="240"/>
        <v/>
      </c>
      <c r="AK812" s="103" t="str">
        <f t="shared" si="241"/>
        <v/>
      </c>
      <c r="AL812" s="104" t="str">
        <f t="shared" si="242"/>
        <v/>
      </c>
      <c r="AN812" s="37" t="str">
        <f>IF(AK812="", "", COUNTIF(AK$11:AK$8010, "&lt;"&amp;AK812)+1+COUNTIF(AK$11:AK812, AK812)-1)</f>
        <v/>
      </c>
      <c r="AO812" s="37" t="str">
        <f>IF(AL812="", "", COUNTIF(AL$11:AL$8010, "&gt;"&amp;AL812)+1+COUNTIF(AL$11:AL812, AL812)-1)</f>
        <v/>
      </c>
    </row>
    <row r="813" spans="1:41" x14ac:dyDescent="0.55000000000000004">
      <c r="A813" s="5"/>
      <c r="B813" s="284"/>
      <c r="C813" s="285"/>
      <c r="D813" s="286"/>
      <c r="E813" s="287"/>
      <c r="F813" s="288"/>
      <c r="G813" s="5"/>
      <c r="J813" s="7" t="str">
        <f t="shared" si="225"/>
        <v/>
      </c>
      <c r="K813" s="48" t="str">
        <f t="shared" si="226"/>
        <v/>
      </c>
      <c r="L813" s="48" t="str">
        <f t="shared" si="227"/>
        <v/>
      </c>
      <c r="M813" s="49" t="str">
        <f t="shared" si="228"/>
        <v/>
      </c>
      <c r="U813" s="103" t="str">
        <f t="shared" si="229"/>
        <v/>
      </c>
      <c r="V813" s="77" t="str">
        <f t="shared" si="230"/>
        <v/>
      </c>
      <c r="W813" s="37" t="str">
        <f t="shared" si="231"/>
        <v/>
      </c>
      <c r="X813" s="7" t="str">
        <f t="shared" si="232"/>
        <v/>
      </c>
      <c r="Y813" s="37" t="str">
        <f t="shared" si="233"/>
        <v/>
      </c>
      <c r="AA813" s="54" t="str">
        <f t="shared" si="234"/>
        <v/>
      </c>
      <c r="AC813" s="121" t="str">
        <f t="shared" si="235"/>
        <v/>
      </c>
      <c r="AD813" s="111" t="str">
        <f t="shared" si="236"/>
        <v/>
      </c>
      <c r="AE813" s="122" t="str">
        <f t="shared" si="237"/>
        <v/>
      </c>
      <c r="AF813" s="123" t="str">
        <f t="shared" si="238"/>
        <v>Qtr 1</v>
      </c>
      <c r="AG813" s="122" t="str">
        <f t="shared" si="239"/>
        <v/>
      </c>
      <c r="AI813" s="124" t="str">
        <f t="shared" si="240"/>
        <v/>
      </c>
      <c r="AK813" s="103" t="str">
        <f t="shared" si="241"/>
        <v/>
      </c>
      <c r="AL813" s="104" t="str">
        <f t="shared" si="242"/>
        <v/>
      </c>
      <c r="AN813" s="37" t="str">
        <f>IF(AK813="", "", COUNTIF(AK$11:AK$8010, "&lt;"&amp;AK813)+1+COUNTIF(AK$11:AK813, AK813)-1)</f>
        <v/>
      </c>
      <c r="AO813" s="37" t="str">
        <f>IF(AL813="", "", COUNTIF(AL$11:AL$8010, "&gt;"&amp;AL813)+1+COUNTIF(AL$11:AL813, AL813)-1)</f>
        <v/>
      </c>
    </row>
    <row r="814" spans="1:41" x14ac:dyDescent="0.55000000000000004">
      <c r="A814" s="5"/>
      <c r="B814" s="284"/>
      <c r="C814" s="285"/>
      <c r="D814" s="286"/>
      <c r="E814" s="287"/>
      <c r="F814" s="288"/>
      <c r="G814" s="5"/>
      <c r="J814" s="7" t="str">
        <f t="shared" si="225"/>
        <v/>
      </c>
      <c r="K814" s="48" t="str">
        <f t="shared" si="226"/>
        <v/>
      </c>
      <c r="L814" s="48" t="str">
        <f t="shared" si="227"/>
        <v/>
      </c>
      <c r="M814" s="49" t="str">
        <f t="shared" si="228"/>
        <v/>
      </c>
      <c r="U814" s="103" t="str">
        <f t="shared" si="229"/>
        <v/>
      </c>
      <c r="V814" s="77" t="str">
        <f t="shared" si="230"/>
        <v/>
      </c>
      <c r="W814" s="37" t="str">
        <f t="shared" si="231"/>
        <v/>
      </c>
      <c r="X814" s="7" t="str">
        <f t="shared" si="232"/>
        <v/>
      </c>
      <c r="Y814" s="37" t="str">
        <f t="shared" si="233"/>
        <v/>
      </c>
      <c r="AA814" s="54" t="str">
        <f t="shared" si="234"/>
        <v/>
      </c>
      <c r="AC814" s="121" t="str">
        <f t="shared" si="235"/>
        <v/>
      </c>
      <c r="AD814" s="111" t="str">
        <f t="shared" si="236"/>
        <v/>
      </c>
      <c r="AE814" s="122" t="str">
        <f t="shared" si="237"/>
        <v/>
      </c>
      <c r="AF814" s="123" t="str">
        <f t="shared" si="238"/>
        <v>Qtr 1</v>
      </c>
      <c r="AG814" s="122" t="str">
        <f t="shared" si="239"/>
        <v/>
      </c>
      <c r="AI814" s="124" t="str">
        <f t="shared" si="240"/>
        <v/>
      </c>
      <c r="AK814" s="103" t="str">
        <f t="shared" si="241"/>
        <v/>
      </c>
      <c r="AL814" s="104" t="str">
        <f t="shared" si="242"/>
        <v/>
      </c>
      <c r="AN814" s="37" t="str">
        <f>IF(AK814="", "", COUNTIF(AK$11:AK$8010, "&lt;"&amp;AK814)+1+COUNTIF(AK$11:AK814, AK814)-1)</f>
        <v/>
      </c>
      <c r="AO814" s="37" t="str">
        <f>IF(AL814="", "", COUNTIF(AL$11:AL$8010, "&gt;"&amp;AL814)+1+COUNTIF(AL$11:AL814, AL814)-1)</f>
        <v/>
      </c>
    </row>
    <row r="815" spans="1:41" x14ac:dyDescent="0.55000000000000004">
      <c r="A815" s="5"/>
      <c r="B815" s="284"/>
      <c r="C815" s="285"/>
      <c r="D815" s="286"/>
      <c r="E815" s="287"/>
      <c r="F815" s="288"/>
      <c r="G815" s="5"/>
      <c r="J815" s="7" t="str">
        <f t="shared" si="225"/>
        <v/>
      </c>
      <c r="K815" s="48" t="str">
        <f t="shared" si="226"/>
        <v/>
      </c>
      <c r="L815" s="48" t="str">
        <f t="shared" si="227"/>
        <v/>
      </c>
      <c r="M815" s="49" t="str">
        <f t="shared" si="228"/>
        <v/>
      </c>
      <c r="U815" s="103" t="str">
        <f t="shared" si="229"/>
        <v/>
      </c>
      <c r="V815" s="77" t="str">
        <f t="shared" si="230"/>
        <v/>
      </c>
      <c r="W815" s="37" t="str">
        <f t="shared" si="231"/>
        <v/>
      </c>
      <c r="X815" s="7" t="str">
        <f t="shared" si="232"/>
        <v/>
      </c>
      <c r="Y815" s="37" t="str">
        <f t="shared" si="233"/>
        <v/>
      </c>
      <c r="AA815" s="54" t="str">
        <f t="shared" si="234"/>
        <v/>
      </c>
      <c r="AC815" s="121" t="str">
        <f t="shared" si="235"/>
        <v/>
      </c>
      <c r="AD815" s="111" t="str">
        <f t="shared" si="236"/>
        <v/>
      </c>
      <c r="AE815" s="122" t="str">
        <f t="shared" si="237"/>
        <v/>
      </c>
      <c r="AF815" s="123" t="str">
        <f t="shared" si="238"/>
        <v>Qtr 1</v>
      </c>
      <c r="AG815" s="122" t="str">
        <f t="shared" si="239"/>
        <v/>
      </c>
      <c r="AI815" s="124" t="str">
        <f t="shared" si="240"/>
        <v/>
      </c>
      <c r="AK815" s="103" t="str">
        <f t="shared" si="241"/>
        <v/>
      </c>
      <c r="AL815" s="104" t="str">
        <f t="shared" si="242"/>
        <v/>
      </c>
      <c r="AN815" s="37" t="str">
        <f>IF(AK815="", "", COUNTIF(AK$11:AK$8010, "&lt;"&amp;AK815)+1+COUNTIF(AK$11:AK815, AK815)-1)</f>
        <v/>
      </c>
      <c r="AO815" s="37" t="str">
        <f>IF(AL815="", "", COUNTIF(AL$11:AL$8010, "&gt;"&amp;AL815)+1+COUNTIF(AL$11:AL815, AL815)-1)</f>
        <v/>
      </c>
    </row>
    <row r="816" spans="1:41" x14ac:dyDescent="0.55000000000000004">
      <c r="A816" s="5"/>
      <c r="B816" s="284"/>
      <c r="C816" s="285"/>
      <c r="D816" s="286"/>
      <c r="E816" s="287"/>
      <c r="F816" s="288"/>
      <c r="G816" s="5"/>
      <c r="J816" s="7" t="str">
        <f t="shared" si="225"/>
        <v/>
      </c>
      <c r="K816" s="48" t="str">
        <f t="shared" si="226"/>
        <v/>
      </c>
      <c r="L816" s="48" t="str">
        <f t="shared" si="227"/>
        <v/>
      </c>
      <c r="M816" s="49" t="str">
        <f t="shared" si="228"/>
        <v/>
      </c>
      <c r="U816" s="103" t="str">
        <f t="shared" si="229"/>
        <v/>
      </c>
      <c r="V816" s="77" t="str">
        <f t="shared" si="230"/>
        <v/>
      </c>
      <c r="W816" s="37" t="str">
        <f t="shared" si="231"/>
        <v/>
      </c>
      <c r="X816" s="7" t="str">
        <f t="shared" si="232"/>
        <v/>
      </c>
      <c r="Y816" s="37" t="str">
        <f t="shared" si="233"/>
        <v/>
      </c>
      <c r="AA816" s="54" t="str">
        <f t="shared" si="234"/>
        <v/>
      </c>
      <c r="AC816" s="121" t="str">
        <f t="shared" si="235"/>
        <v/>
      </c>
      <c r="AD816" s="111" t="str">
        <f t="shared" si="236"/>
        <v/>
      </c>
      <c r="AE816" s="122" t="str">
        <f t="shared" si="237"/>
        <v/>
      </c>
      <c r="AF816" s="123" t="str">
        <f t="shared" si="238"/>
        <v>Qtr 1</v>
      </c>
      <c r="AG816" s="122" t="str">
        <f t="shared" si="239"/>
        <v/>
      </c>
      <c r="AI816" s="124" t="str">
        <f t="shared" si="240"/>
        <v/>
      </c>
      <c r="AK816" s="103" t="str">
        <f t="shared" si="241"/>
        <v/>
      </c>
      <c r="AL816" s="104" t="str">
        <f t="shared" si="242"/>
        <v/>
      </c>
      <c r="AN816" s="37" t="str">
        <f>IF(AK816="", "", COUNTIF(AK$11:AK$8010, "&lt;"&amp;AK816)+1+COUNTIF(AK$11:AK816, AK816)-1)</f>
        <v/>
      </c>
      <c r="AO816" s="37" t="str">
        <f>IF(AL816="", "", COUNTIF(AL$11:AL$8010, "&gt;"&amp;AL816)+1+COUNTIF(AL$11:AL816, AL816)-1)</f>
        <v/>
      </c>
    </row>
    <row r="817" spans="1:41" x14ac:dyDescent="0.55000000000000004">
      <c r="A817" s="5"/>
      <c r="B817" s="284"/>
      <c r="C817" s="285"/>
      <c r="D817" s="286"/>
      <c r="E817" s="287"/>
      <c r="F817" s="288"/>
      <c r="G817" s="5"/>
      <c r="J817" s="7" t="str">
        <f t="shared" si="225"/>
        <v/>
      </c>
      <c r="K817" s="48" t="str">
        <f t="shared" si="226"/>
        <v/>
      </c>
      <c r="L817" s="48" t="str">
        <f t="shared" si="227"/>
        <v/>
      </c>
      <c r="M817" s="49" t="str">
        <f t="shared" si="228"/>
        <v/>
      </c>
      <c r="U817" s="103" t="str">
        <f t="shared" si="229"/>
        <v/>
      </c>
      <c r="V817" s="77" t="str">
        <f t="shared" si="230"/>
        <v/>
      </c>
      <c r="W817" s="37" t="str">
        <f t="shared" si="231"/>
        <v/>
      </c>
      <c r="X817" s="7" t="str">
        <f t="shared" si="232"/>
        <v/>
      </c>
      <c r="Y817" s="37" t="str">
        <f t="shared" si="233"/>
        <v/>
      </c>
      <c r="AA817" s="54" t="str">
        <f t="shared" si="234"/>
        <v/>
      </c>
      <c r="AC817" s="121" t="str">
        <f t="shared" si="235"/>
        <v/>
      </c>
      <c r="AD817" s="111" t="str">
        <f t="shared" si="236"/>
        <v/>
      </c>
      <c r="AE817" s="122" t="str">
        <f t="shared" si="237"/>
        <v/>
      </c>
      <c r="AF817" s="123" t="str">
        <f t="shared" si="238"/>
        <v>Qtr 1</v>
      </c>
      <c r="AG817" s="122" t="str">
        <f t="shared" si="239"/>
        <v/>
      </c>
      <c r="AI817" s="124" t="str">
        <f t="shared" si="240"/>
        <v/>
      </c>
      <c r="AK817" s="103" t="str">
        <f t="shared" si="241"/>
        <v/>
      </c>
      <c r="AL817" s="104" t="str">
        <f t="shared" si="242"/>
        <v/>
      </c>
      <c r="AN817" s="37" t="str">
        <f>IF(AK817="", "", COUNTIF(AK$11:AK$8010, "&lt;"&amp;AK817)+1+COUNTIF(AK$11:AK817, AK817)-1)</f>
        <v/>
      </c>
      <c r="AO817" s="37" t="str">
        <f>IF(AL817="", "", COUNTIF(AL$11:AL$8010, "&gt;"&amp;AL817)+1+COUNTIF(AL$11:AL817, AL817)-1)</f>
        <v/>
      </c>
    </row>
    <row r="818" spans="1:41" x14ac:dyDescent="0.55000000000000004">
      <c r="A818" s="5"/>
      <c r="B818" s="284"/>
      <c r="C818" s="285"/>
      <c r="D818" s="286"/>
      <c r="E818" s="287"/>
      <c r="F818" s="288"/>
      <c r="G818" s="5"/>
      <c r="J818" s="7" t="str">
        <f t="shared" si="225"/>
        <v/>
      </c>
      <c r="K818" s="48" t="str">
        <f t="shared" si="226"/>
        <v/>
      </c>
      <c r="L818" s="48" t="str">
        <f t="shared" si="227"/>
        <v/>
      </c>
      <c r="M818" s="49" t="str">
        <f t="shared" si="228"/>
        <v/>
      </c>
      <c r="U818" s="103" t="str">
        <f t="shared" si="229"/>
        <v/>
      </c>
      <c r="V818" s="77" t="str">
        <f t="shared" si="230"/>
        <v/>
      </c>
      <c r="W818" s="37" t="str">
        <f t="shared" si="231"/>
        <v/>
      </c>
      <c r="X818" s="7" t="str">
        <f t="shared" si="232"/>
        <v/>
      </c>
      <c r="Y818" s="37" t="str">
        <f t="shared" si="233"/>
        <v/>
      </c>
      <c r="AA818" s="54" t="str">
        <f t="shared" si="234"/>
        <v/>
      </c>
      <c r="AC818" s="121" t="str">
        <f t="shared" si="235"/>
        <v/>
      </c>
      <c r="AD818" s="111" t="str">
        <f t="shared" si="236"/>
        <v/>
      </c>
      <c r="AE818" s="122" t="str">
        <f t="shared" si="237"/>
        <v/>
      </c>
      <c r="AF818" s="123" t="str">
        <f t="shared" si="238"/>
        <v>Qtr 1</v>
      </c>
      <c r="AG818" s="122" t="str">
        <f t="shared" si="239"/>
        <v/>
      </c>
      <c r="AI818" s="124" t="str">
        <f t="shared" si="240"/>
        <v/>
      </c>
      <c r="AK818" s="103" t="str">
        <f t="shared" si="241"/>
        <v/>
      </c>
      <c r="AL818" s="104" t="str">
        <f t="shared" si="242"/>
        <v/>
      </c>
      <c r="AN818" s="37" t="str">
        <f>IF(AK818="", "", COUNTIF(AK$11:AK$8010, "&lt;"&amp;AK818)+1+COUNTIF(AK$11:AK818, AK818)-1)</f>
        <v/>
      </c>
      <c r="AO818" s="37" t="str">
        <f>IF(AL818="", "", COUNTIF(AL$11:AL$8010, "&gt;"&amp;AL818)+1+COUNTIF(AL$11:AL818, AL818)-1)</f>
        <v/>
      </c>
    </row>
    <row r="819" spans="1:41" x14ac:dyDescent="0.55000000000000004">
      <c r="A819" s="5"/>
      <c r="B819" s="284"/>
      <c r="C819" s="285"/>
      <c r="D819" s="286"/>
      <c r="E819" s="287"/>
      <c r="F819" s="288"/>
      <c r="G819" s="5"/>
      <c r="J819" s="7" t="str">
        <f t="shared" si="225"/>
        <v/>
      </c>
      <c r="K819" s="48" t="str">
        <f t="shared" si="226"/>
        <v/>
      </c>
      <c r="L819" s="48" t="str">
        <f t="shared" si="227"/>
        <v/>
      </c>
      <c r="M819" s="49" t="str">
        <f t="shared" si="228"/>
        <v/>
      </c>
      <c r="U819" s="103" t="str">
        <f t="shared" si="229"/>
        <v/>
      </c>
      <c r="V819" s="77" t="str">
        <f t="shared" si="230"/>
        <v/>
      </c>
      <c r="W819" s="37" t="str">
        <f t="shared" si="231"/>
        <v/>
      </c>
      <c r="X819" s="7" t="str">
        <f t="shared" si="232"/>
        <v/>
      </c>
      <c r="Y819" s="37" t="str">
        <f t="shared" si="233"/>
        <v/>
      </c>
      <c r="AA819" s="54" t="str">
        <f t="shared" si="234"/>
        <v/>
      </c>
      <c r="AC819" s="121" t="str">
        <f t="shared" si="235"/>
        <v/>
      </c>
      <c r="AD819" s="111" t="str">
        <f t="shared" si="236"/>
        <v/>
      </c>
      <c r="AE819" s="122" t="str">
        <f t="shared" si="237"/>
        <v/>
      </c>
      <c r="AF819" s="123" t="str">
        <f t="shared" si="238"/>
        <v>Qtr 1</v>
      </c>
      <c r="AG819" s="122" t="str">
        <f t="shared" si="239"/>
        <v/>
      </c>
      <c r="AI819" s="124" t="str">
        <f t="shared" si="240"/>
        <v/>
      </c>
      <c r="AK819" s="103" t="str">
        <f t="shared" si="241"/>
        <v/>
      </c>
      <c r="AL819" s="104" t="str">
        <f t="shared" si="242"/>
        <v/>
      </c>
      <c r="AN819" s="37" t="str">
        <f>IF(AK819="", "", COUNTIF(AK$11:AK$8010, "&lt;"&amp;AK819)+1+COUNTIF(AK$11:AK819, AK819)-1)</f>
        <v/>
      </c>
      <c r="AO819" s="37" t="str">
        <f>IF(AL819="", "", COUNTIF(AL$11:AL$8010, "&gt;"&amp;AL819)+1+COUNTIF(AL$11:AL819, AL819)-1)</f>
        <v/>
      </c>
    </row>
    <row r="820" spans="1:41" x14ac:dyDescent="0.55000000000000004">
      <c r="A820" s="5"/>
      <c r="B820" s="284"/>
      <c r="C820" s="285"/>
      <c r="D820" s="286"/>
      <c r="E820" s="287"/>
      <c r="F820" s="288"/>
      <c r="G820" s="5"/>
      <c r="J820" s="7" t="str">
        <f t="shared" si="225"/>
        <v/>
      </c>
      <c r="K820" s="48" t="str">
        <f t="shared" si="226"/>
        <v/>
      </c>
      <c r="L820" s="48" t="str">
        <f t="shared" si="227"/>
        <v/>
      </c>
      <c r="M820" s="49" t="str">
        <f t="shared" si="228"/>
        <v/>
      </c>
      <c r="U820" s="103" t="str">
        <f t="shared" si="229"/>
        <v/>
      </c>
      <c r="V820" s="77" t="str">
        <f t="shared" si="230"/>
        <v/>
      </c>
      <c r="W820" s="37" t="str">
        <f t="shared" si="231"/>
        <v/>
      </c>
      <c r="X820" s="7" t="str">
        <f t="shared" si="232"/>
        <v/>
      </c>
      <c r="Y820" s="37" t="str">
        <f t="shared" si="233"/>
        <v/>
      </c>
      <c r="AA820" s="54" t="str">
        <f t="shared" si="234"/>
        <v/>
      </c>
      <c r="AC820" s="121" t="str">
        <f t="shared" si="235"/>
        <v/>
      </c>
      <c r="AD820" s="111" t="str">
        <f t="shared" si="236"/>
        <v/>
      </c>
      <c r="AE820" s="122" t="str">
        <f t="shared" si="237"/>
        <v/>
      </c>
      <c r="AF820" s="123" t="str">
        <f t="shared" si="238"/>
        <v>Qtr 1</v>
      </c>
      <c r="AG820" s="122" t="str">
        <f t="shared" si="239"/>
        <v/>
      </c>
      <c r="AI820" s="124" t="str">
        <f t="shared" si="240"/>
        <v/>
      </c>
      <c r="AK820" s="103" t="str">
        <f t="shared" si="241"/>
        <v/>
      </c>
      <c r="AL820" s="104" t="str">
        <f t="shared" si="242"/>
        <v/>
      </c>
      <c r="AN820" s="37" t="str">
        <f>IF(AK820="", "", COUNTIF(AK$11:AK$8010, "&lt;"&amp;AK820)+1+COUNTIF(AK$11:AK820, AK820)-1)</f>
        <v/>
      </c>
      <c r="AO820" s="37" t="str">
        <f>IF(AL820="", "", COUNTIF(AL$11:AL$8010, "&gt;"&amp;AL820)+1+COUNTIF(AL$11:AL820, AL820)-1)</f>
        <v/>
      </c>
    </row>
    <row r="821" spans="1:41" x14ac:dyDescent="0.55000000000000004">
      <c r="A821" s="5"/>
      <c r="B821" s="284"/>
      <c r="C821" s="285"/>
      <c r="D821" s="286"/>
      <c r="E821" s="287"/>
      <c r="F821" s="288"/>
      <c r="G821" s="5"/>
      <c r="J821" s="7" t="str">
        <f t="shared" si="225"/>
        <v/>
      </c>
      <c r="K821" s="48" t="str">
        <f t="shared" si="226"/>
        <v/>
      </c>
      <c r="L821" s="48" t="str">
        <f t="shared" si="227"/>
        <v/>
      </c>
      <c r="M821" s="49" t="str">
        <f t="shared" si="228"/>
        <v/>
      </c>
      <c r="U821" s="103" t="str">
        <f t="shared" si="229"/>
        <v/>
      </c>
      <c r="V821" s="77" t="str">
        <f t="shared" si="230"/>
        <v/>
      </c>
      <c r="W821" s="37" t="str">
        <f t="shared" si="231"/>
        <v/>
      </c>
      <c r="X821" s="7" t="str">
        <f t="shared" si="232"/>
        <v/>
      </c>
      <c r="Y821" s="37" t="str">
        <f t="shared" si="233"/>
        <v/>
      </c>
      <c r="AA821" s="54" t="str">
        <f t="shared" si="234"/>
        <v/>
      </c>
      <c r="AC821" s="121" t="str">
        <f t="shared" si="235"/>
        <v/>
      </c>
      <c r="AD821" s="111" t="str">
        <f t="shared" si="236"/>
        <v/>
      </c>
      <c r="AE821" s="122" t="str">
        <f t="shared" si="237"/>
        <v/>
      </c>
      <c r="AF821" s="123" t="str">
        <f t="shared" si="238"/>
        <v>Qtr 1</v>
      </c>
      <c r="AG821" s="122" t="str">
        <f t="shared" si="239"/>
        <v/>
      </c>
      <c r="AI821" s="124" t="str">
        <f t="shared" si="240"/>
        <v/>
      </c>
      <c r="AK821" s="103" t="str">
        <f t="shared" si="241"/>
        <v/>
      </c>
      <c r="AL821" s="104" t="str">
        <f t="shared" si="242"/>
        <v/>
      </c>
      <c r="AN821" s="37" t="str">
        <f>IF(AK821="", "", COUNTIF(AK$11:AK$8010, "&lt;"&amp;AK821)+1+COUNTIF(AK$11:AK821, AK821)-1)</f>
        <v/>
      </c>
      <c r="AO821" s="37" t="str">
        <f>IF(AL821="", "", COUNTIF(AL$11:AL$8010, "&gt;"&amp;AL821)+1+COUNTIF(AL$11:AL821, AL821)-1)</f>
        <v/>
      </c>
    </row>
    <row r="822" spans="1:41" x14ac:dyDescent="0.55000000000000004">
      <c r="A822" s="5"/>
      <c r="B822" s="284"/>
      <c r="C822" s="285"/>
      <c r="D822" s="286"/>
      <c r="E822" s="287"/>
      <c r="F822" s="288"/>
      <c r="G822" s="5"/>
      <c r="J822" s="7" t="str">
        <f t="shared" si="225"/>
        <v/>
      </c>
      <c r="K822" s="48" t="str">
        <f t="shared" si="226"/>
        <v/>
      </c>
      <c r="L822" s="48" t="str">
        <f t="shared" si="227"/>
        <v/>
      </c>
      <c r="M822" s="49" t="str">
        <f t="shared" si="228"/>
        <v/>
      </c>
      <c r="U822" s="103" t="str">
        <f t="shared" si="229"/>
        <v/>
      </c>
      <c r="V822" s="77" t="str">
        <f t="shared" si="230"/>
        <v/>
      </c>
      <c r="W822" s="37" t="str">
        <f t="shared" si="231"/>
        <v/>
      </c>
      <c r="X822" s="7" t="str">
        <f t="shared" si="232"/>
        <v/>
      </c>
      <c r="Y822" s="37" t="str">
        <f t="shared" si="233"/>
        <v/>
      </c>
      <c r="AA822" s="54" t="str">
        <f t="shared" si="234"/>
        <v/>
      </c>
      <c r="AC822" s="121" t="str">
        <f t="shared" si="235"/>
        <v/>
      </c>
      <c r="AD822" s="111" t="str">
        <f t="shared" si="236"/>
        <v/>
      </c>
      <c r="AE822" s="122" t="str">
        <f t="shared" si="237"/>
        <v/>
      </c>
      <c r="AF822" s="123" t="str">
        <f t="shared" si="238"/>
        <v>Qtr 1</v>
      </c>
      <c r="AG822" s="122" t="str">
        <f t="shared" si="239"/>
        <v/>
      </c>
      <c r="AI822" s="124" t="str">
        <f t="shared" si="240"/>
        <v/>
      </c>
      <c r="AK822" s="103" t="str">
        <f t="shared" si="241"/>
        <v/>
      </c>
      <c r="AL822" s="104" t="str">
        <f t="shared" si="242"/>
        <v/>
      </c>
      <c r="AN822" s="37" t="str">
        <f>IF(AK822="", "", COUNTIF(AK$11:AK$8010, "&lt;"&amp;AK822)+1+COUNTIF(AK$11:AK822, AK822)-1)</f>
        <v/>
      </c>
      <c r="AO822" s="37" t="str">
        <f>IF(AL822="", "", COUNTIF(AL$11:AL$8010, "&gt;"&amp;AL822)+1+COUNTIF(AL$11:AL822, AL822)-1)</f>
        <v/>
      </c>
    </row>
    <row r="823" spans="1:41" x14ac:dyDescent="0.55000000000000004">
      <c r="A823" s="5"/>
      <c r="B823" s="284"/>
      <c r="C823" s="285"/>
      <c r="D823" s="286"/>
      <c r="E823" s="287"/>
      <c r="F823" s="288"/>
      <c r="G823" s="5"/>
      <c r="J823" s="7" t="str">
        <f t="shared" si="225"/>
        <v/>
      </c>
      <c r="K823" s="48" t="str">
        <f t="shared" si="226"/>
        <v/>
      </c>
      <c r="L823" s="48" t="str">
        <f t="shared" si="227"/>
        <v/>
      </c>
      <c r="M823" s="49" t="str">
        <f t="shared" si="228"/>
        <v/>
      </c>
      <c r="U823" s="103" t="str">
        <f t="shared" si="229"/>
        <v/>
      </c>
      <c r="V823" s="77" t="str">
        <f t="shared" si="230"/>
        <v/>
      </c>
      <c r="W823" s="37" t="str">
        <f t="shared" si="231"/>
        <v/>
      </c>
      <c r="X823" s="7" t="str">
        <f t="shared" si="232"/>
        <v/>
      </c>
      <c r="Y823" s="37" t="str">
        <f t="shared" si="233"/>
        <v/>
      </c>
      <c r="AA823" s="54" t="str">
        <f t="shared" si="234"/>
        <v/>
      </c>
      <c r="AC823" s="121" t="str">
        <f t="shared" si="235"/>
        <v/>
      </c>
      <c r="AD823" s="111" t="str">
        <f t="shared" si="236"/>
        <v/>
      </c>
      <c r="AE823" s="122" t="str">
        <f t="shared" si="237"/>
        <v/>
      </c>
      <c r="AF823" s="123" t="str">
        <f t="shared" si="238"/>
        <v>Qtr 1</v>
      </c>
      <c r="AG823" s="122" t="str">
        <f t="shared" si="239"/>
        <v/>
      </c>
      <c r="AI823" s="124" t="str">
        <f t="shared" si="240"/>
        <v/>
      </c>
      <c r="AK823" s="103" t="str">
        <f t="shared" si="241"/>
        <v/>
      </c>
      <c r="AL823" s="104" t="str">
        <f t="shared" si="242"/>
        <v/>
      </c>
      <c r="AN823" s="37" t="str">
        <f>IF(AK823="", "", COUNTIF(AK$11:AK$8010, "&lt;"&amp;AK823)+1+COUNTIF(AK$11:AK823, AK823)-1)</f>
        <v/>
      </c>
      <c r="AO823" s="37" t="str">
        <f>IF(AL823="", "", COUNTIF(AL$11:AL$8010, "&gt;"&amp;AL823)+1+COUNTIF(AL$11:AL823, AL823)-1)</f>
        <v/>
      </c>
    </row>
    <row r="824" spans="1:41" x14ac:dyDescent="0.55000000000000004">
      <c r="A824" s="5"/>
      <c r="B824" s="284"/>
      <c r="C824" s="285"/>
      <c r="D824" s="286"/>
      <c r="E824" s="287"/>
      <c r="F824" s="288"/>
      <c r="G824" s="5"/>
      <c r="J824" s="7" t="str">
        <f t="shared" si="225"/>
        <v/>
      </c>
      <c r="K824" s="48" t="str">
        <f t="shared" si="226"/>
        <v/>
      </c>
      <c r="L824" s="48" t="str">
        <f t="shared" si="227"/>
        <v/>
      </c>
      <c r="M824" s="49" t="str">
        <f t="shared" si="228"/>
        <v/>
      </c>
      <c r="U824" s="103" t="str">
        <f t="shared" si="229"/>
        <v/>
      </c>
      <c r="V824" s="77" t="str">
        <f t="shared" si="230"/>
        <v/>
      </c>
      <c r="W824" s="37" t="str">
        <f t="shared" si="231"/>
        <v/>
      </c>
      <c r="X824" s="7" t="str">
        <f t="shared" si="232"/>
        <v/>
      </c>
      <c r="Y824" s="37" t="str">
        <f t="shared" si="233"/>
        <v/>
      </c>
      <c r="AA824" s="54" t="str">
        <f t="shared" si="234"/>
        <v/>
      </c>
      <c r="AC824" s="121" t="str">
        <f t="shared" si="235"/>
        <v/>
      </c>
      <c r="AD824" s="111" t="str">
        <f t="shared" si="236"/>
        <v/>
      </c>
      <c r="AE824" s="122" t="str">
        <f t="shared" si="237"/>
        <v/>
      </c>
      <c r="AF824" s="123" t="str">
        <f t="shared" si="238"/>
        <v>Qtr 1</v>
      </c>
      <c r="AG824" s="122" t="str">
        <f t="shared" si="239"/>
        <v/>
      </c>
      <c r="AI824" s="124" t="str">
        <f t="shared" si="240"/>
        <v/>
      </c>
      <c r="AK824" s="103" t="str">
        <f t="shared" si="241"/>
        <v/>
      </c>
      <c r="AL824" s="104" t="str">
        <f t="shared" si="242"/>
        <v/>
      </c>
      <c r="AN824" s="37" t="str">
        <f>IF(AK824="", "", COUNTIF(AK$11:AK$8010, "&lt;"&amp;AK824)+1+COUNTIF(AK$11:AK824, AK824)-1)</f>
        <v/>
      </c>
      <c r="AO824" s="37" t="str">
        <f>IF(AL824="", "", COUNTIF(AL$11:AL$8010, "&gt;"&amp;AL824)+1+COUNTIF(AL$11:AL824, AL824)-1)</f>
        <v/>
      </c>
    </row>
    <row r="825" spans="1:41" x14ac:dyDescent="0.55000000000000004">
      <c r="A825" s="5"/>
      <c r="B825" s="284"/>
      <c r="C825" s="285"/>
      <c r="D825" s="286"/>
      <c r="E825" s="287"/>
      <c r="F825" s="288"/>
      <c r="G825" s="5"/>
      <c r="J825" s="7" t="str">
        <f t="shared" si="225"/>
        <v/>
      </c>
      <c r="K825" s="48" t="str">
        <f t="shared" si="226"/>
        <v/>
      </c>
      <c r="L825" s="48" t="str">
        <f t="shared" si="227"/>
        <v/>
      </c>
      <c r="M825" s="49" t="str">
        <f t="shared" si="228"/>
        <v/>
      </c>
      <c r="U825" s="103" t="str">
        <f t="shared" si="229"/>
        <v/>
      </c>
      <c r="V825" s="77" t="str">
        <f t="shared" si="230"/>
        <v/>
      </c>
      <c r="W825" s="37" t="str">
        <f t="shared" si="231"/>
        <v/>
      </c>
      <c r="X825" s="7" t="str">
        <f t="shared" si="232"/>
        <v/>
      </c>
      <c r="Y825" s="37" t="str">
        <f t="shared" si="233"/>
        <v/>
      </c>
      <c r="AA825" s="54" t="str">
        <f t="shared" si="234"/>
        <v/>
      </c>
      <c r="AC825" s="121" t="str">
        <f t="shared" si="235"/>
        <v/>
      </c>
      <c r="AD825" s="111" t="str">
        <f t="shared" si="236"/>
        <v/>
      </c>
      <c r="AE825" s="122" t="str">
        <f t="shared" si="237"/>
        <v/>
      </c>
      <c r="AF825" s="123" t="str">
        <f t="shared" si="238"/>
        <v>Qtr 1</v>
      </c>
      <c r="AG825" s="122" t="str">
        <f t="shared" si="239"/>
        <v/>
      </c>
      <c r="AI825" s="124" t="str">
        <f t="shared" si="240"/>
        <v/>
      </c>
      <c r="AK825" s="103" t="str">
        <f t="shared" si="241"/>
        <v/>
      </c>
      <c r="AL825" s="104" t="str">
        <f t="shared" si="242"/>
        <v/>
      </c>
      <c r="AN825" s="37" t="str">
        <f>IF(AK825="", "", COUNTIF(AK$11:AK$8010, "&lt;"&amp;AK825)+1+COUNTIF(AK$11:AK825, AK825)-1)</f>
        <v/>
      </c>
      <c r="AO825" s="37" t="str">
        <f>IF(AL825="", "", COUNTIF(AL$11:AL$8010, "&gt;"&amp;AL825)+1+COUNTIF(AL$11:AL825, AL825)-1)</f>
        <v/>
      </c>
    </row>
    <row r="826" spans="1:41" x14ac:dyDescent="0.55000000000000004">
      <c r="A826" s="5"/>
      <c r="B826" s="284"/>
      <c r="C826" s="285"/>
      <c r="D826" s="286"/>
      <c r="E826" s="287"/>
      <c r="F826" s="288"/>
      <c r="G826" s="5"/>
      <c r="J826" s="7" t="str">
        <f t="shared" si="225"/>
        <v/>
      </c>
      <c r="K826" s="48" t="str">
        <f t="shared" si="226"/>
        <v/>
      </c>
      <c r="L826" s="48" t="str">
        <f t="shared" si="227"/>
        <v/>
      </c>
      <c r="M826" s="49" t="str">
        <f t="shared" si="228"/>
        <v/>
      </c>
      <c r="U826" s="103" t="str">
        <f t="shared" si="229"/>
        <v/>
      </c>
      <c r="V826" s="77" t="str">
        <f t="shared" si="230"/>
        <v/>
      </c>
      <c r="W826" s="37" t="str">
        <f t="shared" si="231"/>
        <v/>
      </c>
      <c r="X826" s="7" t="str">
        <f t="shared" si="232"/>
        <v/>
      </c>
      <c r="Y826" s="37" t="str">
        <f t="shared" si="233"/>
        <v/>
      </c>
      <c r="AA826" s="54" t="str">
        <f t="shared" si="234"/>
        <v/>
      </c>
      <c r="AC826" s="121" t="str">
        <f t="shared" si="235"/>
        <v/>
      </c>
      <c r="AD826" s="111" t="str">
        <f t="shared" si="236"/>
        <v/>
      </c>
      <c r="AE826" s="122" t="str">
        <f t="shared" si="237"/>
        <v/>
      </c>
      <c r="AF826" s="123" t="str">
        <f t="shared" si="238"/>
        <v>Qtr 1</v>
      </c>
      <c r="AG826" s="122" t="str">
        <f t="shared" si="239"/>
        <v/>
      </c>
      <c r="AI826" s="124" t="str">
        <f t="shared" si="240"/>
        <v/>
      </c>
      <c r="AK826" s="103" t="str">
        <f t="shared" si="241"/>
        <v/>
      </c>
      <c r="AL826" s="104" t="str">
        <f t="shared" si="242"/>
        <v/>
      </c>
      <c r="AN826" s="37" t="str">
        <f>IF(AK826="", "", COUNTIF(AK$11:AK$8010, "&lt;"&amp;AK826)+1+COUNTIF(AK$11:AK826, AK826)-1)</f>
        <v/>
      </c>
      <c r="AO826" s="37" t="str">
        <f>IF(AL826="", "", COUNTIF(AL$11:AL$8010, "&gt;"&amp;AL826)+1+COUNTIF(AL$11:AL826, AL826)-1)</f>
        <v/>
      </c>
    </row>
    <row r="827" spans="1:41" x14ac:dyDescent="0.55000000000000004">
      <c r="A827" s="5"/>
      <c r="B827" s="284"/>
      <c r="C827" s="285"/>
      <c r="D827" s="286"/>
      <c r="E827" s="287"/>
      <c r="F827" s="288"/>
      <c r="G827" s="5"/>
      <c r="J827" s="7" t="str">
        <f t="shared" si="225"/>
        <v/>
      </c>
      <c r="K827" s="48" t="str">
        <f t="shared" si="226"/>
        <v/>
      </c>
      <c r="L827" s="48" t="str">
        <f t="shared" si="227"/>
        <v/>
      </c>
      <c r="M827" s="49" t="str">
        <f t="shared" si="228"/>
        <v/>
      </c>
      <c r="U827" s="103" t="str">
        <f t="shared" si="229"/>
        <v/>
      </c>
      <c r="V827" s="77" t="str">
        <f t="shared" si="230"/>
        <v/>
      </c>
      <c r="W827" s="37" t="str">
        <f t="shared" si="231"/>
        <v/>
      </c>
      <c r="X827" s="7" t="str">
        <f t="shared" si="232"/>
        <v/>
      </c>
      <c r="Y827" s="37" t="str">
        <f t="shared" si="233"/>
        <v/>
      </c>
      <c r="AA827" s="54" t="str">
        <f t="shared" si="234"/>
        <v/>
      </c>
      <c r="AC827" s="121" t="str">
        <f t="shared" si="235"/>
        <v/>
      </c>
      <c r="AD827" s="111" t="str">
        <f t="shared" si="236"/>
        <v/>
      </c>
      <c r="AE827" s="122" t="str">
        <f t="shared" si="237"/>
        <v/>
      </c>
      <c r="AF827" s="123" t="str">
        <f t="shared" si="238"/>
        <v>Qtr 1</v>
      </c>
      <c r="AG827" s="122" t="str">
        <f t="shared" si="239"/>
        <v/>
      </c>
      <c r="AI827" s="124" t="str">
        <f t="shared" si="240"/>
        <v/>
      </c>
      <c r="AK827" s="103" t="str">
        <f t="shared" si="241"/>
        <v/>
      </c>
      <c r="AL827" s="104" t="str">
        <f t="shared" si="242"/>
        <v/>
      </c>
      <c r="AN827" s="37" t="str">
        <f>IF(AK827="", "", COUNTIF(AK$11:AK$8010, "&lt;"&amp;AK827)+1+COUNTIF(AK$11:AK827, AK827)-1)</f>
        <v/>
      </c>
      <c r="AO827" s="37" t="str">
        <f>IF(AL827="", "", COUNTIF(AL$11:AL$8010, "&gt;"&amp;AL827)+1+COUNTIF(AL$11:AL827, AL827)-1)</f>
        <v/>
      </c>
    </row>
    <row r="828" spans="1:41" x14ac:dyDescent="0.55000000000000004">
      <c r="A828" s="5"/>
      <c r="B828" s="284"/>
      <c r="C828" s="285"/>
      <c r="D828" s="286"/>
      <c r="E828" s="287"/>
      <c r="F828" s="288"/>
      <c r="G828" s="5"/>
      <c r="J828" s="7" t="str">
        <f t="shared" si="225"/>
        <v/>
      </c>
      <c r="K828" s="48" t="str">
        <f t="shared" si="226"/>
        <v/>
      </c>
      <c r="L828" s="48" t="str">
        <f t="shared" si="227"/>
        <v/>
      </c>
      <c r="M828" s="49" t="str">
        <f t="shared" si="228"/>
        <v/>
      </c>
      <c r="U828" s="103" t="str">
        <f t="shared" si="229"/>
        <v/>
      </c>
      <c r="V828" s="77" t="str">
        <f t="shared" si="230"/>
        <v/>
      </c>
      <c r="W828" s="37" t="str">
        <f t="shared" si="231"/>
        <v/>
      </c>
      <c r="X828" s="7" t="str">
        <f t="shared" si="232"/>
        <v/>
      </c>
      <c r="Y828" s="37" t="str">
        <f t="shared" si="233"/>
        <v/>
      </c>
      <c r="AA828" s="54" t="str">
        <f t="shared" si="234"/>
        <v/>
      </c>
      <c r="AC828" s="121" t="str">
        <f t="shared" si="235"/>
        <v/>
      </c>
      <c r="AD828" s="111" t="str">
        <f t="shared" si="236"/>
        <v/>
      </c>
      <c r="AE828" s="122" t="str">
        <f t="shared" si="237"/>
        <v/>
      </c>
      <c r="AF828" s="123" t="str">
        <f t="shared" si="238"/>
        <v>Qtr 1</v>
      </c>
      <c r="AG828" s="122" t="str">
        <f t="shared" si="239"/>
        <v/>
      </c>
      <c r="AI828" s="124" t="str">
        <f t="shared" si="240"/>
        <v/>
      </c>
      <c r="AK828" s="103" t="str">
        <f t="shared" si="241"/>
        <v/>
      </c>
      <c r="AL828" s="104" t="str">
        <f t="shared" si="242"/>
        <v/>
      </c>
      <c r="AN828" s="37" t="str">
        <f>IF(AK828="", "", COUNTIF(AK$11:AK$8010, "&lt;"&amp;AK828)+1+COUNTIF(AK$11:AK828, AK828)-1)</f>
        <v/>
      </c>
      <c r="AO828" s="37" t="str">
        <f>IF(AL828="", "", COUNTIF(AL$11:AL$8010, "&gt;"&amp;AL828)+1+COUNTIF(AL$11:AL828, AL828)-1)</f>
        <v/>
      </c>
    </row>
    <row r="829" spans="1:41" x14ac:dyDescent="0.55000000000000004">
      <c r="A829" s="5"/>
      <c r="B829" s="284"/>
      <c r="C829" s="285"/>
      <c r="D829" s="286"/>
      <c r="E829" s="287"/>
      <c r="F829" s="288"/>
      <c r="G829" s="5"/>
      <c r="J829" s="7" t="str">
        <f t="shared" si="225"/>
        <v/>
      </c>
      <c r="K829" s="48" t="str">
        <f t="shared" si="226"/>
        <v/>
      </c>
      <c r="L829" s="48" t="str">
        <f t="shared" si="227"/>
        <v/>
      </c>
      <c r="M829" s="49" t="str">
        <f t="shared" si="228"/>
        <v/>
      </c>
      <c r="U829" s="103" t="str">
        <f t="shared" si="229"/>
        <v/>
      </c>
      <c r="V829" s="77" t="str">
        <f t="shared" si="230"/>
        <v/>
      </c>
      <c r="W829" s="37" t="str">
        <f t="shared" si="231"/>
        <v/>
      </c>
      <c r="X829" s="7" t="str">
        <f t="shared" si="232"/>
        <v/>
      </c>
      <c r="Y829" s="37" t="str">
        <f t="shared" si="233"/>
        <v/>
      </c>
      <c r="AA829" s="54" t="str">
        <f t="shared" si="234"/>
        <v/>
      </c>
      <c r="AC829" s="121" t="str">
        <f t="shared" si="235"/>
        <v/>
      </c>
      <c r="AD829" s="111" t="str">
        <f t="shared" si="236"/>
        <v/>
      </c>
      <c r="AE829" s="122" t="str">
        <f t="shared" si="237"/>
        <v/>
      </c>
      <c r="AF829" s="123" t="str">
        <f t="shared" si="238"/>
        <v>Qtr 1</v>
      </c>
      <c r="AG829" s="122" t="str">
        <f t="shared" si="239"/>
        <v/>
      </c>
      <c r="AI829" s="124" t="str">
        <f t="shared" si="240"/>
        <v/>
      </c>
      <c r="AK829" s="103" t="str">
        <f t="shared" si="241"/>
        <v/>
      </c>
      <c r="AL829" s="104" t="str">
        <f t="shared" si="242"/>
        <v/>
      </c>
      <c r="AN829" s="37" t="str">
        <f>IF(AK829="", "", COUNTIF(AK$11:AK$8010, "&lt;"&amp;AK829)+1+COUNTIF(AK$11:AK829, AK829)-1)</f>
        <v/>
      </c>
      <c r="AO829" s="37" t="str">
        <f>IF(AL829="", "", COUNTIF(AL$11:AL$8010, "&gt;"&amp;AL829)+1+COUNTIF(AL$11:AL829, AL829)-1)</f>
        <v/>
      </c>
    </row>
    <row r="830" spans="1:41" x14ac:dyDescent="0.55000000000000004">
      <c r="A830" s="5"/>
      <c r="B830" s="284"/>
      <c r="C830" s="285"/>
      <c r="D830" s="286"/>
      <c r="E830" s="287"/>
      <c r="F830" s="288"/>
      <c r="G830" s="5"/>
      <c r="J830" s="7" t="str">
        <f t="shared" si="225"/>
        <v/>
      </c>
      <c r="K830" s="48" t="str">
        <f t="shared" si="226"/>
        <v/>
      </c>
      <c r="L830" s="48" t="str">
        <f t="shared" si="227"/>
        <v/>
      </c>
      <c r="M830" s="49" t="str">
        <f t="shared" si="228"/>
        <v/>
      </c>
      <c r="U830" s="103" t="str">
        <f t="shared" si="229"/>
        <v/>
      </c>
      <c r="V830" s="77" t="str">
        <f t="shared" si="230"/>
        <v/>
      </c>
      <c r="W830" s="37" t="str">
        <f t="shared" si="231"/>
        <v/>
      </c>
      <c r="X830" s="7" t="str">
        <f t="shared" si="232"/>
        <v/>
      </c>
      <c r="Y830" s="37" t="str">
        <f t="shared" si="233"/>
        <v/>
      </c>
      <c r="AA830" s="54" t="str">
        <f t="shared" si="234"/>
        <v/>
      </c>
      <c r="AC830" s="121" t="str">
        <f t="shared" si="235"/>
        <v/>
      </c>
      <c r="AD830" s="111" t="str">
        <f t="shared" si="236"/>
        <v/>
      </c>
      <c r="AE830" s="122" t="str">
        <f t="shared" si="237"/>
        <v/>
      </c>
      <c r="AF830" s="123" t="str">
        <f t="shared" si="238"/>
        <v>Qtr 1</v>
      </c>
      <c r="AG830" s="122" t="str">
        <f t="shared" si="239"/>
        <v/>
      </c>
      <c r="AI830" s="124" t="str">
        <f t="shared" si="240"/>
        <v/>
      </c>
      <c r="AK830" s="103" t="str">
        <f t="shared" si="241"/>
        <v/>
      </c>
      <c r="AL830" s="104" t="str">
        <f t="shared" si="242"/>
        <v/>
      </c>
      <c r="AN830" s="37" t="str">
        <f>IF(AK830="", "", COUNTIF(AK$11:AK$8010, "&lt;"&amp;AK830)+1+COUNTIF(AK$11:AK830, AK830)-1)</f>
        <v/>
      </c>
      <c r="AO830" s="37" t="str">
        <f>IF(AL830="", "", COUNTIF(AL$11:AL$8010, "&gt;"&amp;AL830)+1+COUNTIF(AL$11:AL830, AL830)-1)</f>
        <v/>
      </c>
    </row>
    <row r="831" spans="1:41" x14ac:dyDescent="0.55000000000000004">
      <c r="A831" s="5"/>
      <c r="B831" s="284"/>
      <c r="C831" s="285"/>
      <c r="D831" s="286"/>
      <c r="E831" s="287"/>
      <c r="F831" s="288"/>
      <c r="G831" s="5"/>
      <c r="J831" s="7" t="str">
        <f t="shared" si="225"/>
        <v/>
      </c>
      <c r="K831" s="48" t="str">
        <f t="shared" si="226"/>
        <v/>
      </c>
      <c r="L831" s="48" t="str">
        <f t="shared" si="227"/>
        <v/>
      </c>
      <c r="M831" s="49" t="str">
        <f t="shared" si="228"/>
        <v/>
      </c>
      <c r="U831" s="103" t="str">
        <f t="shared" si="229"/>
        <v/>
      </c>
      <c r="V831" s="77" t="str">
        <f t="shared" si="230"/>
        <v/>
      </c>
      <c r="W831" s="37" t="str">
        <f t="shared" si="231"/>
        <v/>
      </c>
      <c r="X831" s="7" t="str">
        <f t="shared" si="232"/>
        <v/>
      </c>
      <c r="Y831" s="37" t="str">
        <f t="shared" si="233"/>
        <v/>
      </c>
      <c r="AA831" s="54" t="str">
        <f t="shared" si="234"/>
        <v/>
      </c>
      <c r="AC831" s="121" t="str">
        <f t="shared" si="235"/>
        <v/>
      </c>
      <c r="AD831" s="111" t="str">
        <f t="shared" si="236"/>
        <v/>
      </c>
      <c r="AE831" s="122" t="str">
        <f t="shared" si="237"/>
        <v/>
      </c>
      <c r="AF831" s="123" t="str">
        <f t="shared" si="238"/>
        <v>Qtr 1</v>
      </c>
      <c r="AG831" s="122" t="str">
        <f t="shared" si="239"/>
        <v/>
      </c>
      <c r="AI831" s="124" t="str">
        <f t="shared" si="240"/>
        <v/>
      </c>
      <c r="AK831" s="103" t="str">
        <f t="shared" si="241"/>
        <v/>
      </c>
      <c r="AL831" s="104" t="str">
        <f t="shared" si="242"/>
        <v/>
      </c>
      <c r="AN831" s="37" t="str">
        <f>IF(AK831="", "", COUNTIF(AK$11:AK$8010, "&lt;"&amp;AK831)+1+COUNTIF(AK$11:AK831, AK831)-1)</f>
        <v/>
      </c>
      <c r="AO831" s="37" t="str">
        <f>IF(AL831="", "", COUNTIF(AL$11:AL$8010, "&gt;"&amp;AL831)+1+COUNTIF(AL$11:AL831, AL831)-1)</f>
        <v/>
      </c>
    </row>
    <row r="832" spans="1:41" x14ac:dyDescent="0.55000000000000004">
      <c r="A832" s="5"/>
      <c r="B832" s="284"/>
      <c r="C832" s="285"/>
      <c r="D832" s="286"/>
      <c r="E832" s="287"/>
      <c r="F832" s="288"/>
      <c r="G832" s="5"/>
      <c r="J832" s="7" t="str">
        <f t="shared" si="225"/>
        <v/>
      </c>
      <c r="K832" s="48" t="str">
        <f t="shared" si="226"/>
        <v/>
      </c>
      <c r="L832" s="48" t="str">
        <f t="shared" si="227"/>
        <v/>
      </c>
      <c r="M832" s="49" t="str">
        <f t="shared" si="228"/>
        <v/>
      </c>
      <c r="U832" s="103" t="str">
        <f t="shared" si="229"/>
        <v/>
      </c>
      <c r="V832" s="77" t="str">
        <f t="shared" si="230"/>
        <v/>
      </c>
      <c r="W832" s="37" t="str">
        <f t="shared" si="231"/>
        <v/>
      </c>
      <c r="X832" s="7" t="str">
        <f t="shared" si="232"/>
        <v/>
      </c>
      <c r="Y832" s="37" t="str">
        <f t="shared" si="233"/>
        <v/>
      </c>
      <c r="AA832" s="54" t="str">
        <f t="shared" si="234"/>
        <v/>
      </c>
      <c r="AC832" s="121" t="str">
        <f t="shared" si="235"/>
        <v/>
      </c>
      <c r="AD832" s="111" t="str">
        <f t="shared" si="236"/>
        <v/>
      </c>
      <c r="AE832" s="122" t="str">
        <f t="shared" si="237"/>
        <v/>
      </c>
      <c r="AF832" s="123" t="str">
        <f t="shared" si="238"/>
        <v>Qtr 1</v>
      </c>
      <c r="AG832" s="122" t="str">
        <f t="shared" si="239"/>
        <v/>
      </c>
      <c r="AI832" s="124" t="str">
        <f t="shared" si="240"/>
        <v/>
      </c>
      <c r="AK832" s="103" t="str">
        <f t="shared" si="241"/>
        <v/>
      </c>
      <c r="AL832" s="104" t="str">
        <f t="shared" si="242"/>
        <v/>
      </c>
      <c r="AN832" s="37" t="str">
        <f>IF(AK832="", "", COUNTIF(AK$11:AK$8010, "&lt;"&amp;AK832)+1+COUNTIF(AK$11:AK832, AK832)-1)</f>
        <v/>
      </c>
      <c r="AO832" s="37" t="str">
        <f>IF(AL832="", "", COUNTIF(AL$11:AL$8010, "&gt;"&amp;AL832)+1+COUNTIF(AL$11:AL832, AL832)-1)</f>
        <v/>
      </c>
    </row>
    <row r="833" spans="1:41" x14ac:dyDescent="0.55000000000000004">
      <c r="A833" s="5"/>
      <c r="B833" s="284"/>
      <c r="C833" s="285"/>
      <c r="D833" s="286"/>
      <c r="E833" s="287"/>
      <c r="F833" s="288"/>
      <c r="G833" s="5"/>
      <c r="J833" s="7" t="str">
        <f t="shared" si="225"/>
        <v/>
      </c>
      <c r="K833" s="48" t="str">
        <f t="shared" si="226"/>
        <v/>
      </c>
      <c r="L833" s="48" t="str">
        <f t="shared" si="227"/>
        <v/>
      </c>
      <c r="M833" s="49" t="str">
        <f t="shared" si="228"/>
        <v/>
      </c>
      <c r="U833" s="103" t="str">
        <f t="shared" si="229"/>
        <v/>
      </c>
      <c r="V833" s="77" t="str">
        <f t="shared" si="230"/>
        <v/>
      </c>
      <c r="W833" s="37" t="str">
        <f t="shared" si="231"/>
        <v/>
      </c>
      <c r="X833" s="7" t="str">
        <f t="shared" si="232"/>
        <v/>
      </c>
      <c r="Y833" s="37" t="str">
        <f t="shared" si="233"/>
        <v/>
      </c>
      <c r="AA833" s="54" t="str">
        <f t="shared" si="234"/>
        <v/>
      </c>
      <c r="AC833" s="121" t="str">
        <f t="shared" si="235"/>
        <v/>
      </c>
      <c r="AD833" s="111" t="str">
        <f t="shared" si="236"/>
        <v/>
      </c>
      <c r="AE833" s="122" t="str">
        <f t="shared" si="237"/>
        <v/>
      </c>
      <c r="AF833" s="123" t="str">
        <f t="shared" si="238"/>
        <v>Qtr 1</v>
      </c>
      <c r="AG833" s="122" t="str">
        <f t="shared" si="239"/>
        <v/>
      </c>
      <c r="AI833" s="124" t="str">
        <f t="shared" si="240"/>
        <v/>
      </c>
      <c r="AK833" s="103" t="str">
        <f t="shared" si="241"/>
        <v/>
      </c>
      <c r="AL833" s="104" t="str">
        <f t="shared" si="242"/>
        <v/>
      </c>
      <c r="AN833" s="37" t="str">
        <f>IF(AK833="", "", COUNTIF(AK$11:AK$8010, "&lt;"&amp;AK833)+1+COUNTIF(AK$11:AK833, AK833)-1)</f>
        <v/>
      </c>
      <c r="AO833" s="37" t="str">
        <f>IF(AL833="", "", COUNTIF(AL$11:AL$8010, "&gt;"&amp;AL833)+1+COUNTIF(AL$11:AL833, AL833)-1)</f>
        <v/>
      </c>
    </row>
    <row r="834" spans="1:41" x14ac:dyDescent="0.55000000000000004">
      <c r="A834" s="5"/>
      <c r="B834" s="284"/>
      <c r="C834" s="285"/>
      <c r="D834" s="286"/>
      <c r="E834" s="287"/>
      <c r="F834" s="288"/>
      <c r="G834" s="5"/>
      <c r="J834" s="7" t="str">
        <f t="shared" si="225"/>
        <v/>
      </c>
      <c r="K834" s="48" t="str">
        <f t="shared" si="226"/>
        <v/>
      </c>
      <c r="L834" s="48" t="str">
        <f t="shared" si="227"/>
        <v/>
      </c>
      <c r="M834" s="49" t="str">
        <f t="shared" si="228"/>
        <v/>
      </c>
      <c r="U834" s="103" t="str">
        <f t="shared" si="229"/>
        <v/>
      </c>
      <c r="V834" s="77" t="str">
        <f t="shared" si="230"/>
        <v/>
      </c>
      <c r="W834" s="37" t="str">
        <f t="shared" si="231"/>
        <v/>
      </c>
      <c r="X834" s="7" t="str">
        <f t="shared" si="232"/>
        <v/>
      </c>
      <c r="Y834" s="37" t="str">
        <f t="shared" si="233"/>
        <v/>
      </c>
      <c r="AA834" s="54" t="str">
        <f t="shared" si="234"/>
        <v/>
      </c>
      <c r="AC834" s="121" t="str">
        <f t="shared" si="235"/>
        <v/>
      </c>
      <c r="AD834" s="111" t="str">
        <f t="shared" si="236"/>
        <v/>
      </c>
      <c r="AE834" s="122" t="str">
        <f t="shared" si="237"/>
        <v/>
      </c>
      <c r="AF834" s="123" t="str">
        <f t="shared" si="238"/>
        <v>Qtr 1</v>
      </c>
      <c r="AG834" s="122" t="str">
        <f t="shared" si="239"/>
        <v/>
      </c>
      <c r="AI834" s="124" t="str">
        <f t="shared" si="240"/>
        <v/>
      </c>
      <c r="AK834" s="103" t="str">
        <f t="shared" si="241"/>
        <v/>
      </c>
      <c r="AL834" s="104" t="str">
        <f t="shared" si="242"/>
        <v/>
      </c>
      <c r="AN834" s="37" t="str">
        <f>IF(AK834="", "", COUNTIF(AK$11:AK$8010, "&lt;"&amp;AK834)+1+COUNTIF(AK$11:AK834, AK834)-1)</f>
        <v/>
      </c>
      <c r="AO834" s="37" t="str">
        <f>IF(AL834="", "", COUNTIF(AL$11:AL$8010, "&gt;"&amp;AL834)+1+COUNTIF(AL$11:AL834, AL834)-1)</f>
        <v/>
      </c>
    </row>
    <row r="835" spans="1:41" x14ac:dyDescent="0.55000000000000004">
      <c r="A835" s="5"/>
      <c r="B835" s="284"/>
      <c r="C835" s="285"/>
      <c r="D835" s="286"/>
      <c r="E835" s="287"/>
      <c r="F835" s="288"/>
      <c r="G835" s="5"/>
      <c r="J835" s="7" t="str">
        <f t="shared" si="225"/>
        <v/>
      </c>
      <c r="K835" s="48" t="str">
        <f t="shared" si="226"/>
        <v/>
      </c>
      <c r="L835" s="48" t="str">
        <f t="shared" si="227"/>
        <v/>
      </c>
      <c r="M835" s="49" t="str">
        <f t="shared" si="228"/>
        <v/>
      </c>
      <c r="U835" s="103" t="str">
        <f t="shared" si="229"/>
        <v/>
      </c>
      <c r="V835" s="77" t="str">
        <f t="shared" si="230"/>
        <v/>
      </c>
      <c r="W835" s="37" t="str">
        <f t="shared" si="231"/>
        <v/>
      </c>
      <c r="X835" s="7" t="str">
        <f t="shared" si="232"/>
        <v/>
      </c>
      <c r="Y835" s="37" t="str">
        <f t="shared" si="233"/>
        <v/>
      </c>
      <c r="AA835" s="54" t="str">
        <f t="shared" si="234"/>
        <v/>
      </c>
      <c r="AC835" s="121" t="str">
        <f t="shared" si="235"/>
        <v/>
      </c>
      <c r="AD835" s="111" t="str">
        <f t="shared" si="236"/>
        <v/>
      </c>
      <c r="AE835" s="122" t="str">
        <f t="shared" si="237"/>
        <v/>
      </c>
      <c r="AF835" s="123" t="str">
        <f t="shared" si="238"/>
        <v>Qtr 1</v>
      </c>
      <c r="AG835" s="122" t="str">
        <f t="shared" si="239"/>
        <v/>
      </c>
      <c r="AI835" s="124" t="str">
        <f t="shared" si="240"/>
        <v/>
      </c>
      <c r="AK835" s="103" t="str">
        <f t="shared" si="241"/>
        <v/>
      </c>
      <c r="AL835" s="104" t="str">
        <f t="shared" si="242"/>
        <v/>
      </c>
      <c r="AN835" s="37" t="str">
        <f>IF(AK835="", "", COUNTIF(AK$11:AK$8010, "&lt;"&amp;AK835)+1+COUNTIF(AK$11:AK835, AK835)-1)</f>
        <v/>
      </c>
      <c r="AO835" s="37" t="str">
        <f>IF(AL835="", "", COUNTIF(AL$11:AL$8010, "&gt;"&amp;AL835)+1+COUNTIF(AL$11:AL835, AL835)-1)</f>
        <v/>
      </c>
    </row>
    <row r="836" spans="1:41" x14ac:dyDescent="0.55000000000000004">
      <c r="A836" s="5"/>
      <c r="B836" s="284"/>
      <c r="C836" s="285"/>
      <c r="D836" s="286"/>
      <c r="E836" s="287"/>
      <c r="F836" s="288"/>
      <c r="G836" s="5"/>
      <c r="J836" s="7" t="str">
        <f t="shared" si="225"/>
        <v/>
      </c>
      <c r="K836" s="48" t="str">
        <f t="shared" si="226"/>
        <v/>
      </c>
      <c r="L836" s="48" t="str">
        <f t="shared" si="227"/>
        <v/>
      </c>
      <c r="M836" s="49" t="str">
        <f t="shared" si="228"/>
        <v/>
      </c>
      <c r="U836" s="103" t="str">
        <f t="shared" si="229"/>
        <v/>
      </c>
      <c r="V836" s="77" t="str">
        <f t="shared" si="230"/>
        <v/>
      </c>
      <c r="W836" s="37" t="str">
        <f t="shared" si="231"/>
        <v/>
      </c>
      <c r="X836" s="7" t="str">
        <f t="shared" si="232"/>
        <v/>
      </c>
      <c r="Y836" s="37" t="str">
        <f t="shared" si="233"/>
        <v/>
      </c>
      <c r="AA836" s="54" t="str">
        <f t="shared" si="234"/>
        <v/>
      </c>
      <c r="AC836" s="121" t="str">
        <f t="shared" si="235"/>
        <v/>
      </c>
      <c r="AD836" s="111" t="str">
        <f t="shared" si="236"/>
        <v/>
      </c>
      <c r="AE836" s="122" t="str">
        <f t="shared" si="237"/>
        <v/>
      </c>
      <c r="AF836" s="123" t="str">
        <f t="shared" si="238"/>
        <v>Qtr 1</v>
      </c>
      <c r="AG836" s="122" t="str">
        <f t="shared" si="239"/>
        <v/>
      </c>
      <c r="AI836" s="124" t="str">
        <f t="shared" si="240"/>
        <v/>
      </c>
      <c r="AK836" s="103" t="str">
        <f t="shared" si="241"/>
        <v/>
      </c>
      <c r="AL836" s="104" t="str">
        <f t="shared" si="242"/>
        <v/>
      </c>
      <c r="AN836" s="37" t="str">
        <f>IF(AK836="", "", COUNTIF(AK$11:AK$8010, "&lt;"&amp;AK836)+1+COUNTIF(AK$11:AK836, AK836)-1)</f>
        <v/>
      </c>
      <c r="AO836" s="37" t="str">
        <f>IF(AL836="", "", COUNTIF(AL$11:AL$8010, "&gt;"&amp;AL836)+1+COUNTIF(AL$11:AL836, AL836)-1)</f>
        <v/>
      </c>
    </row>
    <row r="837" spans="1:41" x14ac:dyDescent="0.55000000000000004">
      <c r="A837" s="5"/>
      <c r="B837" s="284"/>
      <c r="C837" s="285"/>
      <c r="D837" s="286"/>
      <c r="E837" s="287"/>
      <c r="F837" s="288"/>
      <c r="G837" s="5"/>
      <c r="J837" s="7" t="str">
        <f t="shared" si="225"/>
        <v/>
      </c>
      <c r="K837" s="48" t="str">
        <f t="shared" si="226"/>
        <v/>
      </c>
      <c r="L837" s="48" t="str">
        <f t="shared" si="227"/>
        <v/>
      </c>
      <c r="M837" s="49" t="str">
        <f t="shared" si="228"/>
        <v/>
      </c>
      <c r="U837" s="103" t="str">
        <f t="shared" si="229"/>
        <v/>
      </c>
      <c r="V837" s="77" t="str">
        <f t="shared" si="230"/>
        <v/>
      </c>
      <c r="W837" s="37" t="str">
        <f t="shared" si="231"/>
        <v/>
      </c>
      <c r="X837" s="7" t="str">
        <f t="shared" si="232"/>
        <v/>
      </c>
      <c r="Y837" s="37" t="str">
        <f t="shared" si="233"/>
        <v/>
      </c>
      <c r="AA837" s="54" t="str">
        <f t="shared" si="234"/>
        <v/>
      </c>
      <c r="AC837" s="121" t="str">
        <f t="shared" si="235"/>
        <v/>
      </c>
      <c r="AD837" s="111" t="str">
        <f t="shared" si="236"/>
        <v/>
      </c>
      <c r="AE837" s="122" t="str">
        <f t="shared" si="237"/>
        <v/>
      </c>
      <c r="AF837" s="123" t="str">
        <f t="shared" si="238"/>
        <v>Qtr 1</v>
      </c>
      <c r="AG837" s="122" t="str">
        <f t="shared" si="239"/>
        <v/>
      </c>
      <c r="AI837" s="124" t="str">
        <f t="shared" si="240"/>
        <v/>
      </c>
      <c r="AK837" s="103" t="str">
        <f t="shared" si="241"/>
        <v/>
      </c>
      <c r="AL837" s="104" t="str">
        <f t="shared" si="242"/>
        <v/>
      </c>
      <c r="AN837" s="37" t="str">
        <f>IF(AK837="", "", COUNTIF(AK$11:AK$8010, "&lt;"&amp;AK837)+1+COUNTIF(AK$11:AK837, AK837)-1)</f>
        <v/>
      </c>
      <c r="AO837" s="37" t="str">
        <f>IF(AL837="", "", COUNTIF(AL$11:AL$8010, "&gt;"&amp;AL837)+1+COUNTIF(AL$11:AL837, AL837)-1)</f>
        <v/>
      </c>
    </row>
    <row r="838" spans="1:41" x14ac:dyDescent="0.55000000000000004">
      <c r="A838" s="5"/>
      <c r="B838" s="284"/>
      <c r="C838" s="285"/>
      <c r="D838" s="286"/>
      <c r="E838" s="287"/>
      <c r="F838" s="288"/>
      <c r="G838" s="5"/>
      <c r="J838" s="7" t="str">
        <f t="shared" si="225"/>
        <v/>
      </c>
      <c r="K838" s="48" t="str">
        <f t="shared" si="226"/>
        <v/>
      </c>
      <c r="L838" s="48" t="str">
        <f t="shared" si="227"/>
        <v/>
      </c>
      <c r="M838" s="49" t="str">
        <f t="shared" si="228"/>
        <v/>
      </c>
      <c r="U838" s="103" t="str">
        <f t="shared" si="229"/>
        <v/>
      </c>
      <c r="V838" s="77" t="str">
        <f t="shared" si="230"/>
        <v/>
      </c>
      <c r="W838" s="37" t="str">
        <f t="shared" si="231"/>
        <v/>
      </c>
      <c r="X838" s="7" t="str">
        <f t="shared" si="232"/>
        <v/>
      </c>
      <c r="Y838" s="37" t="str">
        <f t="shared" si="233"/>
        <v/>
      </c>
      <c r="AA838" s="54" t="str">
        <f t="shared" si="234"/>
        <v/>
      </c>
      <c r="AC838" s="121" t="str">
        <f t="shared" si="235"/>
        <v/>
      </c>
      <c r="AD838" s="111" t="str">
        <f t="shared" si="236"/>
        <v/>
      </c>
      <c r="AE838" s="122" t="str">
        <f t="shared" si="237"/>
        <v/>
      </c>
      <c r="AF838" s="123" t="str">
        <f t="shared" si="238"/>
        <v>Qtr 1</v>
      </c>
      <c r="AG838" s="122" t="str">
        <f t="shared" si="239"/>
        <v/>
      </c>
      <c r="AI838" s="124" t="str">
        <f t="shared" si="240"/>
        <v/>
      </c>
      <c r="AK838" s="103" t="str">
        <f t="shared" si="241"/>
        <v/>
      </c>
      <c r="AL838" s="104" t="str">
        <f t="shared" si="242"/>
        <v/>
      </c>
      <c r="AN838" s="37" t="str">
        <f>IF(AK838="", "", COUNTIF(AK$11:AK$8010, "&lt;"&amp;AK838)+1+COUNTIF(AK$11:AK838, AK838)-1)</f>
        <v/>
      </c>
      <c r="AO838" s="37" t="str">
        <f>IF(AL838="", "", COUNTIF(AL$11:AL$8010, "&gt;"&amp;AL838)+1+COUNTIF(AL$11:AL838, AL838)-1)</f>
        <v/>
      </c>
    </row>
    <row r="839" spans="1:41" x14ac:dyDescent="0.55000000000000004">
      <c r="A839" s="5"/>
      <c r="B839" s="284"/>
      <c r="C839" s="285"/>
      <c r="D839" s="286"/>
      <c r="E839" s="287"/>
      <c r="F839" s="288"/>
      <c r="G839" s="5"/>
      <c r="J839" s="7" t="str">
        <f t="shared" si="225"/>
        <v/>
      </c>
      <c r="K839" s="48" t="str">
        <f t="shared" si="226"/>
        <v/>
      </c>
      <c r="L839" s="48" t="str">
        <f t="shared" si="227"/>
        <v/>
      </c>
      <c r="M839" s="49" t="str">
        <f t="shared" si="228"/>
        <v/>
      </c>
      <c r="U839" s="103" t="str">
        <f t="shared" si="229"/>
        <v/>
      </c>
      <c r="V839" s="77" t="str">
        <f t="shared" si="230"/>
        <v/>
      </c>
      <c r="W839" s="37" t="str">
        <f t="shared" si="231"/>
        <v/>
      </c>
      <c r="X839" s="7" t="str">
        <f t="shared" si="232"/>
        <v/>
      </c>
      <c r="Y839" s="37" t="str">
        <f t="shared" si="233"/>
        <v/>
      </c>
      <c r="AA839" s="54" t="str">
        <f t="shared" si="234"/>
        <v/>
      </c>
      <c r="AC839" s="121" t="str">
        <f t="shared" si="235"/>
        <v/>
      </c>
      <c r="AD839" s="111" t="str">
        <f t="shared" si="236"/>
        <v/>
      </c>
      <c r="AE839" s="122" t="str">
        <f t="shared" si="237"/>
        <v/>
      </c>
      <c r="AF839" s="123" t="str">
        <f t="shared" si="238"/>
        <v>Qtr 1</v>
      </c>
      <c r="AG839" s="122" t="str">
        <f t="shared" si="239"/>
        <v/>
      </c>
      <c r="AI839" s="124" t="str">
        <f t="shared" si="240"/>
        <v/>
      </c>
      <c r="AK839" s="103" t="str">
        <f t="shared" si="241"/>
        <v/>
      </c>
      <c r="AL839" s="104" t="str">
        <f t="shared" si="242"/>
        <v/>
      </c>
      <c r="AN839" s="37" t="str">
        <f>IF(AK839="", "", COUNTIF(AK$11:AK$8010, "&lt;"&amp;AK839)+1+COUNTIF(AK$11:AK839, AK839)-1)</f>
        <v/>
      </c>
      <c r="AO839" s="37" t="str">
        <f>IF(AL839="", "", COUNTIF(AL$11:AL$8010, "&gt;"&amp;AL839)+1+COUNTIF(AL$11:AL839, AL839)-1)</f>
        <v/>
      </c>
    </row>
    <row r="840" spans="1:41" x14ac:dyDescent="0.55000000000000004">
      <c r="A840" s="5"/>
      <c r="B840" s="284"/>
      <c r="C840" s="285"/>
      <c r="D840" s="286"/>
      <c r="E840" s="287"/>
      <c r="F840" s="288"/>
      <c r="G840" s="5"/>
      <c r="J840" s="7" t="str">
        <f t="shared" si="225"/>
        <v/>
      </c>
      <c r="K840" s="48" t="str">
        <f t="shared" si="226"/>
        <v/>
      </c>
      <c r="L840" s="48" t="str">
        <f t="shared" si="227"/>
        <v/>
      </c>
      <c r="M840" s="49" t="str">
        <f t="shared" si="228"/>
        <v/>
      </c>
      <c r="U840" s="103" t="str">
        <f t="shared" si="229"/>
        <v/>
      </c>
      <c r="V840" s="77" t="str">
        <f t="shared" si="230"/>
        <v/>
      </c>
      <c r="W840" s="37" t="str">
        <f t="shared" si="231"/>
        <v/>
      </c>
      <c r="X840" s="7" t="str">
        <f t="shared" si="232"/>
        <v/>
      </c>
      <c r="Y840" s="37" t="str">
        <f t="shared" si="233"/>
        <v/>
      </c>
      <c r="AA840" s="54" t="str">
        <f t="shared" si="234"/>
        <v/>
      </c>
      <c r="AC840" s="121" t="str">
        <f t="shared" si="235"/>
        <v/>
      </c>
      <c r="AD840" s="111" t="str">
        <f t="shared" si="236"/>
        <v/>
      </c>
      <c r="AE840" s="122" t="str">
        <f t="shared" si="237"/>
        <v/>
      </c>
      <c r="AF840" s="123" t="str">
        <f t="shared" si="238"/>
        <v>Qtr 1</v>
      </c>
      <c r="AG840" s="122" t="str">
        <f t="shared" si="239"/>
        <v/>
      </c>
      <c r="AI840" s="124" t="str">
        <f t="shared" si="240"/>
        <v/>
      </c>
      <c r="AK840" s="103" t="str">
        <f t="shared" si="241"/>
        <v/>
      </c>
      <c r="AL840" s="104" t="str">
        <f t="shared" si="242"/>
        <v/>
      </c>
      <c r="AN840" s="37" t="str">
        <f>IF(AK840="", "", COUNTIF(AK$11:AK$8010, "&lt;"&amp;AK840)+1+COUNTIF(AK$11:AK840, AK840)-1)</f>
        <v/>
      </c>
      <c r="AO840" s="37" t="str">
        <f>IF(AL840="", "", COUNTIF(AL$11:AL$8010, "&gt;"&amp;AL840)+1+COUNTIF(AL$11:AL840, AL840)-1)</f>
        <v/>
      </c>
    </row>
    <row r="841" spans="1:41" x14ac:dyDescent="0.55000000000000004">
      <c r="A841" s="5"/>
      <c r="B841" s="284"/>
      <c r="C841" s="285"/>
      <c r="D841" s="286"/>
      <c r="E841" s="287"/>
      <c r="F841" s="288"/>
      <c r="G841" s="5"/>
      <c r="J841" s="7" t="str">
        <f t="shared" si="225"/>
        <v/>
      </c>
      <c r="K841" s="48" t="str">
        <f t="shared" si="226"/>
        <v/>
      </c>
      <c r="L841" s="48" t="str">
        <f t="shared" si="227"/>
        <v/>
      </c>
      <c r="M841" s="49" t="str">
        <f t="shared" si="228"/>
        <v/>
      </c>
      <c r="U841" s="103" t="str">
        <f t="shared" si="229"/>
        <v/>
      </c>
      <c r="V841" s="77" t="str">
        <f t="shared" si="230"/>
        <v/>
      </c>
      <c r="W841" s="37" t="str">
        <f t="shared" si="231"/>
        <v/>
      </c>
      <c r="X841" s="7" t="str">
        <f t="shared" si="232"/>
        <v/>
      </c>
      <c r="Y841" s="37" t="str">
        <f t="shared" si="233"/>
        <v/>
      </c>
      <c r="AA841" s="54" t="str">
        <f t="shared" si="234"/>
        <v/>
      </c>
      <c r="AC841" s="121" t="str">
        <f t="shared" si="235"/>
        <v/>
      </c>
      <c r="AD841" s="111" t="str">
        <f t="shared" si="236"/>
        <v/>
      </c>
      <c r="AE841" s="122" t="str">
        <f t="shared" si="237"/>
        <v/>
      </c>
      <c r="AF841" s="123" t="str">
        <f t="shared" si="238"/>
        <v>Qtr 1</v>
      </c>
      <c r="AG841" s="122" t="str">
        <f t="shared" si="239"/>
        <v/>
      </c>
      <c r="AI841" s="124" t="str">
        <f t="shared" si="240"/>
        <v/>
      </c>
      <c r="AK841" s="103" t="str">
        <f t="shared" si="241"/>
        <v/>
      </c>
      <c r="AL841" s="104" t="str">
        <f t="shared" si="242"/>
        <v/>
      </c>
      <c r="AN841" s="37" t="str">
        <f>IF(AK841="", "", COUNTIF(AK$11:AK$8010, "&lt;"&amp;AK841)+1+COUNTIF(AK$11:AK841, AK841)-1)</f>
        <v/>
      </c>
      <c r="AO841" s="37" t="str">
        <f>IF(AL841="", "", COUNTIF(AL$11:AL$8010, "&gt;"&amp;AL841)+1+COUNTIF(AL$11:AL841, AL841)-1)</f>
        <v/>
      </c>
    </row>
    <row r="842" spans="1:41" x14ac:dyDescent="0.55000000000000004">
      <c r="A842" s="5"/>
      <c r="B842" s="284"/>
      <c r="C842" s="285"/>
      <c r="D842" s="286"/>
      <c r="E842" s="287"/>
      <c r="F842" s="288"/>
      <c r="G842" s="5"/>
      <c r="J842" s="7" t="str">
        <f t="shared" si="225"/>
        <v/>
      </c>
      <c r="K842" s="48" t="str">
        <f t="shared" si="226"/>
        <v/>
      </c>
      <c r="L842" s="48" t="str">
        <f t="shared" si="227"/>
        <v/>
      </c>
      <c r="M842" s="49" t="str">
        <f t="shared" si="228"/>
        <v/>
      </c>
      <c r="U842" s="103" t="str">
        <f t="shared" si="229"/>
        <v/>
      </c>
      <c r="V842" s="77" t="str">
        <f t="shared" si="230"/>
        <v/>
      </c>
      <c r="W842" s="37" t="str">
        <f t="shared" si="231"/>
        <v/>
      </c>
      <c r="X842" s="7" t="str">
        <f t="shared" si="232"/>
        <v/>
      </c>
      <c r="Y842" s="37" t="str">
        <f t="shared" si="233"/>
        <v/>
      </c>
      <c r="AA842" s="54" t="str">
        <f t="shared" si="234"/>
        <v/>
      </c>
      <c r="AC842" s="121" t="str">
        <f t="shared" si="235"/>
        <v/>
      </c>
      <c r="AD842" s="111" t="str">
        <f t="shared" si="236"/>
        <v/>
      </c>
      <c r="AE842" s="122" t="str">
        <f t="shared" si="237"/>
        <v/>
      </c>
      <c r="AF842" s="123" t="str">
        <f t="shared" si="238"/>
        <v>Qtr 1</v>
      </c>
      <c r="AG842" s="122" t="str">
        <f t="shared" si="239"/>
        <v/>
      </c>
      <c r="AI842" s="124" t="str">
        <f t="shared" si="240"/>
        <v/>
      </c>
      <c r="AK842" s="103" t="str">
        <f t="shared" si="241"/>
        <v/>
      </c>
      <c r="AL842" s="104" t="str">
        <f t="shared" si="242"/>
        <v/>
      </c>
      <c r="AN842" s="37" t="str">
        <f>IF(AK842="", "", COUNTIF(AK$11:AK$8010, "&lt;"&amp;AK842)+1+COUNTIF(AK$11:AK842, AK842)-1)</f>
        <v/>
      </c>
      <c r="AO842" s="37" t="str">
        <f>IF(AL842="", "", COUNTIF(AL$11:AL$8010, "&gt;"&amp;AL842)+1+COUNTIF(AL$11:AL842, AL842)-1)</f>
        <v/>
      </c>
    </row>
    <row r="843" spans="1:41" x14ac:dyDescent="0.55000000000000004">
      <c r="A843" s="5"/>
      <c r="B843" s="284"/>
      <c r="C843" s="285"/>
      <c r="D843" s="286"/>
      <c r="E843" s="287"/>
      <c r="F843" s="288"/>
      <c r="G843" s="5"/>
      <c r="J843" s="7" t="str">
        <f t="shared" si="225"/>
        <v/>
      </c>
      <c r="K843" s="48" t="str">
        <f t="shared" si="226"/>
        <v/>
      </c>
      <c r="L843" s="48" t="str">
        <f t="shared" si="227"/>
        <v/>
      </c>
      <c r="M843" s="49" t="str">
        <f t="shared" si="228"/>
        <v/>
      </c>
      <c r="U843" s="103" t="str">
        <f t="shared" si="229"/>
        <v/>
      </c>
      <c r="V843" s="77" t="str">
        <f t="shared" si="230"/>
        <v/>
      </c>
      <c r="W843" s="37" t="str">
        <f t="shared" si="231"/>
        <v/>
      </c>
      <c r="X843" s="7" t="str">
        <f t="shared" si="232"/>
        <v/>
      </c>
      <c r="Y843" s="37" t="str">
        <f t="shared" si="233"/>
        <v/>
      </c>
      <c r="AA843" s="54" t="str">
        <f t="shared" si="234"/>
        <v/>
      </c>
      <c r="AC843" s="121" t="str">
        <f t="shared" si="235"/>
        <v/>
      </c>
      <c r="AD843" s="111" t="str">
        <f t="shared" si="236"/>
        <v/>
      </c>
      <c r="AE843" s="122" t="str">
        <f t="shared" si="237"/>
        <v/>
      </c>
      <c r="AF843" s="123" t="str">
        <f t="shared" si="238"/>
        <v>Qtr 1</v>
      </c>
      <c r="AG843" s="122" t="str">
        <f t="shared" si="239"/>
        <v/>
      </c>
      <c r="AI843" s="124" t="str">
        <f t="shared" si="240"/>
        <v/>
      </c>
      <c r="AK843" s="103" t="str">
        <f t="shared" si="241"/>
        <v/>
      </c>
      <c r="AL843" s="104" t="str">
        <f t="shared" si="242"/>
        <v/>
      </c>
      <c r="AN843" s="37" t="str">
        <f>IF(AK843="", "", COUNTIF(AK$11:AK$8010, "&lt;"&amp;AK843)+1+COUNTIF(AK$11:AK843, AK843)-1)</f>
        <v/>
      </c>
      <c r="AO843" s="37" t="str">
        <f>IF(AL843="", "", COUNTIF(AL$11:AL$8010, "&gt;"&amp;AL843)+1+COUNTIF(AL$11:AL843, AL843)-1)</f>
        <v/>
      </c>
    </row>
    <row r="844" spans="1:41" x14ac:dyDescent="0.55000000000000004">
      <c r="A844" s="5"/>
      <c r="B844" s="284"/>
      <c r="C844" s="285"/>
      <c r="D844" s="286"/>
      <c r="E844" s="287"/>
      <c r="F844" s="288"/>
      <c r="G844" s="5"/>
      <c r="J844" s="7" t="str">
        <f t="shared" ref="J844:J907" si="243">IF(B844="", "", IF(OR(B844&lt;$O$4, B844&gt;$O$5), "X", ""))</f>
        <v/>
      </c>
      <c r="K844" s="48" t="str">
        <f t="shared" ref="K844:K907" si="244">IF(C844="", "", IF(COUNTIF($O$10:$O$510, C844)=0, "X", ""))</f>
        <v/>
      </c>
      <c r="L844" s="48" t="str">
        <f t="shared" ref="L844:L907" si="245">IF(D844="", "", IF(COUNTIF($Q$10:$Q$15, D844)=0, "X", ""))</f>
        <v/>
      </c>
      <c r="M844" s="49" t="str">
        <f t="shared" ref="M844:M907" si="246">IF(E844="", "", IF(COUNTIF($S$10:$S$20, E844)=0, "X", ""))</f>
        <v/>
      </c>
      <c r="U844" s="103" t="str">
        <f t="shared" ref="U844:U907" si="247">IF($Q$4="", "", IF($C844=$Q$4, IF($E844&lt;0, $E844, ""), ""))</f>
        <v/>
      </c>
      <c r="V844" s="77" t="str">
        <f t="shared" ref="V844:V907" si="248">IF($Q$4="", "", IF($C844=$Q$4, IF($E844&gt;0, $E844, ""), ""))</f>
        <v/>
      </c>
      <c r="W844" s="37" t="str">
        <f t="shared" ref="W844:W907" si="249">IF($Q$4="", "", IF($C844=$Q$4, IF($B844="", "", TEXT($B844, "mmm yyyy")), ""))</f>
        <v/>
      </c>
      <c r="X844" s="7" t="str">
        <f t="shared" ref="X844:X907" si="250">IF(OR($Q$4="", $B844=""), "", IF($C844=$Q$4, IF(AND($B844&gt;=$V$2, $B844&lt;=$W$2), $U$2, IF(AND($B844&gt;=$V$3, $B844&lt;=$W$3), $U$3, IF(AND($B844&gt;=$V$4, $B844&lt;=$W$4), $U$4, IF(AND($B844&gt;=$V$5, $B844&lt;=$W$5), $U$5, "")))), ""))</f>
        <v/>
      </c>
      <c r="Y844" s="37" t="str">
        <f t="shared" ref="Y844:Y907" si="251">IF($Q$4="", "", IF($C844=$Q$4, IF($D844="", "", $D844), ""))</f>
        <v/>
      </c>
      <c r="AA844" s="54" t="str">
        <f t="shared" ref="AA844:AA907" si="252">IF(OR($X844="", $Y844=""), "", CONCATENATE($Y844, " - ", $X844))</f>
        <v/>
      </c>
      <c r="AC844" s="121" t="str">
        <f t="shared" ref="AC844:AC907" si="253">IF($E844&lt;0, $E844, "")</f>
        <v/>
      </c>
      <c r="AD844" s="111" t="str">
        <f t="shared" ref="AD844:AD907" si="254">IF($E844&gt;0, $E844, "")</f>
        <v/>
      </c>
      <c r="AE844" s="122" t="str">
        <f t="shared" ref="AE844:AE907" si="255">IF($B844="", "", TEXT($B844, "mmm yyyy"))</f>
        <v/>
      </c>
      <c r="AF844" s="123" t="str">
        <f t="shared" ref="AF844:AF907" si="256">IF(AND($B844&gt;=$V$2, $B844&lt;=$W$2), $U$2, IF(AND($B844&gt;=$V$3, $B844&lt;=$W$3), $U$3, IF(AND($B844&gt;=$V$4, $B844&lt;=$W$4), $U$4, IF(AND($B844&gt;=$V$5, $B844&lt;=$W$5), $U$5, ""))))</f>
        <v>Qtr 1</v>
      </c>
      <c r="AG844" s="122" t="str">
        <f t="shared" ref="AG844:AG907" si="257">IF($D844="", "", $D844)</f>
        <v/>
      </c>
      <c r="AI844" s="124" t="str">
        <f t="shared" ref="AI844:AI907" si="258">IF(OR($AF844="", $AG844=""), "", CONCATENATE($AG844, " - ", $AF844))</f>
        <v/>
      </c>
      <c r="AK844" s="103" t="str">
        <f t="shared" ref="AK844:AK907" si="259">IF($AK$7="", U844, IF($AK$7=$X844, U844, ""))</f>
        <v/>
      </c>
      <c r="AL844" s="104" t="str">
        <f t="shared" ref="AL844:AL907" si="260">IF($AK$7="", V844, IF($AK$7=$X844, V844, ""))</f>
        <v/>
      </c>
      <c r="AN844" s="37" t="str">
        <f>IF(AK844="", "", COUNTIF(AK$11:AK$8010, "&lt;"&amp;AK844)+1+COUNTIF(AK$11:AK844, AK844)-1)</f>
        <v/>
      </c>
      <c r="AO844" s="37" t="str">
        <f>IF(AL844="", "", COUNTIF(AL$11:AL$8010, "&gt;"&amp;AL844)+1+COUNTIF(AL$11:AL844, AL844)-1)</f>
        <v/>
      </c>
    </row>
    <row r="845" spans="1:41" x14ac:dyDescent="0.55000000000000004">
      <c r="A845" s="5"/>
      <c r="B845" s="284"/>
      <c r="C845" s="285"/>
      <c r="D845" s="286"/>
      <c r="E845" s="287"/>
      <c r="F845" s="288"/>
      <c r="G845" s="5"/>
      <c r="J845" s="7" t="str">
        <f t="shared" si="243"/>
        <v/>
      </c>
      <c r="K845" s="48" t="str">
        <f t="shared" si="244"/>
        <v/>
      </c>
      <c r="L845" s="48" t="str">
        <f t="shared" si="245"/>
        <v/>
      </c>
      <c r="M845" s="49" t="str">
        <f t="shared" si="246"/>
        <v/>
      </c>
      <c r="U845" s="103" t="str">
        <f t="shared" si="247"/>
        <v/>
      </c>
      <c r="V845" s="77" t="str">
        <f t="shared" si="248"/>
        <v/>
      </c>
      <c r="W845" s="37" t="str">
        <f t="shared" si="249"/>
        <v/>
      </c>
      <c r="X845" s="7" t="str">
        <f t="shared" si="250"/>
        <v/>
      </c>
      <c r="Y845" s="37" t="str">
        <f t="shared" si="251"/>
        <v/>
      </c>
      <c r="AA845" s="54" t="str">
        <f t="shared" si="252"/>
        <v/>
      </c>
      <c r="AC845" s="121" t="str">
        <f t="shared" si="253"/>
        <v/>
      </c>
      <c r="AD845" s="111" t="str">
        <f t="shared" si="254"/>
        <v/>
      </c>
      <c r="AE845" s="122" t="str">
        <f t="shared" si="255"/>
        <v/>
      </c>
      <c r="AF845" s="123" t="str">
        <f t="shared" si="256"/>
        <v>Qtr 1</v>
      </c>
      <c r="AG845" s="122" t="str">
        <f t="shared" si="257"/>
        <v/>
      </c>
      <c r="AI845" s="124" t="str">
        <f t="shared" si="258"/>
        <v/>
      </c>
      <c r="AK845" s="103" t="str">
        <f t="shared" si="259"/>
        <v/>
      </c>
      <c r="AL845" s="104" t="str">
        <f t="shared" si="260"/>
        <v/>
      </c>
      <c r="AN845" s="37" t="str">
        <f>IF(AK845="", "", COUNTIF(AK$11:AK$8010, "&lt;"&amp;AK845)+1+COUNTIF(AK$11:AK845, AK845)-1)</f>
        <v/>
      </c>
      <c r="AO845" s="37" t="str">
        <f>IF(AL845="", "", COUNTIF(AL$11:AL$8010, "&gt;"&amp;AL845)+1+COUNTIF(AL$11:AL845, AL845)-1)</f>
        <v/>
      </c>
    </row>
    <row r="846" spans="1:41" x14ac:dyDescent="0.55000000000000004">
      <c r="A846" s="5"/>
      <c r="B846" s="284"/>
      <c r="C846" s="285"/>
      <c r="D846" s="286"/>
      <c r="E846" s="287"/>
      <c r="F846" s="288"/>
      <c r="G846" s="5"/>
      <c r="J846" s="7" t="str">
        <f t="shared" si="243"/>
        <v/>
      </c>
      <c r="K846" s="48" t="str">
        <f t="shared" si="244"/>
        <v/>
      </c>
      <c r="L846" s="48" t="str">
        <f t="shared" si="245"/>
        <v/>
      </c>
      <c r="M846" s="49" t="str">
        <f t="shared" si="246"/>
        <v/>
      </c>
      <c r="U846" s="103" t="str">
        <f t="shared" si="247"/>
        <v/>
      </c>
      <c r="V846" s="77" t="str">
        <f t="shared" si="248"/>
        <v/>
      </c>
      <c r="W846" s="37" t="str">
        <f t="shared" si="249"/>
        <v/>
      </c>
      <c r="X846" s="7" t="str">
        <f t="shared" si="250"/>
        <v/>
      </c>
      <c r="Y846" s="37" t="str">
        <f t="shared" si="251"/>
        <v/>
      </c>
      <c r="AA846" s="54" t="str">
        <f t="shared" si="252"/>
        <v/>
      </c>
      <c r="AC846" s="121" t="str">
        <f t="shared" si="253"/>
        <v/>
      </c>
      <c r="AD846" s="111" t="str">
        <f t="shared" si="254"/>
        <v/>
      </c>
      <c r="AE846" s="122" t="str">
        <f t="shared" si="255"/>
        <v/>
      </c>
      <c r="AF846" s="123" t="str">
        <f t="shared" si="256"/>
        <v>Qtr 1</v>
      </c>
      <c r="AG846" s="122" t="str">
        <f t="shared" si="257"/>
        <v/>
      </c>
      <c r="AI846" s="124" t="str">
        <f t="shared" si="258"/>
        <v/>
      </c>
      <c r="AK846" s="103" t="str">
        <f t="shared" si="259"/>
        <v/>
      </c>
      <c r="AL846" s="104" t="str">
        <f t="shared" si="260"/>
        <v/>
      </c>
      <c r="AN846" s="37" t="str">
        <f>IF(AK846="", "", COUNTIF(AK$11:AK$8010, "&lt;"&amp;AK846)+1+COUNTIF(AK$11:AK846, AK846)-1)</f>
        <v/>
      </c>
      <c r="AO846" s="37" t="str">
        <f>IF(AL846="", "", COUNTIF(AL$11:AL$8010, "&gt;"&amp;AL846)+1+COUNTIF(AL$11:AL846, AL846)-1)</f>
        <v/>
      </c>
    </row>
    <row r="847" spans="1:41" x14ac:dyDescent="0.55000000000000004">
      <c r="A847" s="5"/>
      <c r="B847" s="284"/>
      <c r="C847" s="285"/>
      <c r="D847" s="286"/>
      <c r="E847" s="287"/>
      <c r="F847" s="288"/>
      <c r="G847" s="5"/>
      <c r="J847" s="7" t="str">
        <f t="shared" si="243"/>
        <v/>
      </c>
      <c r="K847" s="48" t="str">
        <f t="shared" si="244"/>
        <v/>
      </c>
      <c r="L847" s="48" t="str">
        <f t="shared" si="245"/>
        <v/>
      </c>
      <c r="M847" s="49" t="str">
        <f t="shared" si="246"/>
        <v/>
      </c>
      <c r="U847" s="103" t="str">
        <f t="shared" si="247"/>
        <v/>
      </c>
      <c r="V847" s="77" t="str">
        <f t="shared" si="248"/>
        <v/>
      </c>
      <c r="W847" s="37" t="str">
        <f t="shared" si="249"/>
        <v/>
      </c>
      <c r="X847" s="7" t="str">
        <f t="shared" si="250"/>
        <v/>
      </c>
      <c r="Y847" s="37" t="str">
        <f t="shared" si="251"/>
        <v/>
      </c>
      <c r="AA847" s="54" t="str">
        <f t="shared" si="252"/>
        <v/>
      </c>
      <c r="AC847" s="121" t="str">
        <f t="shared" si="253"/>
        <v/>
      </c>
      <c r="AD847" s="111" t="str">
        <f t="shared" si="254"/>
        <v/>
      </c>
      <c r="AE847" s="122" t="str">
        <f t="shared" si="255"/>
        <v/>
      </c>
      <c r="AF847" s="123" t="str">
        <f t="shared" si="256"/>
        <v>Qtr 1</v>
      </c>
      <c r="AG847" s="122" t="str">
        <f t="shared" si="257"/>
        <v/>
      </c>
      <c r="AI847" s="124" t="str">
        <f t="shared" si="258"/>
        <v/>
      </c>
      <c r="AK847" s="103" t="str">
        <f t="shared" si="259"/>
        <v/>
      </c>
      <c r="AL847" s="104" t="str">
        <f t="shared" si="260"/>
        <v/>
      </c>
      <c r="AN847" s="37" t="str">
        <f>IF(AK847="", "", COUNTIF(AK$11:AK$8010, "&lt;"&amp;AK847)+1+COUNTIF(AK$11:AK847, AK847)-1)</f>
        <v/>
      </c>
      <c r="AO847" s="37" t="str">
        <f>IF(AL847="", "", COUNTIF(AL$11:AL$8010, "&gt;"&amp;AL847)+1+COUNTIF(AL$11:AL847, AL847)-1)</f>
        <v/>
      </c>
    </row>
    <row r="848" spans="1:41" x14ac:dyDescent="0.55000000000000004">
      <c r="A848" s="5"/>
      <c r="B848" s="284"/>
      <c r="C848" s="285"/>
      <c r="D848" s="286"/>
      <c r="E848" s="287"/>
      <c r="F848" s="288"/>
      <c r="G848" s="5"/>
      <c r="J848" s="7" t="str">
        <f t="shared" si="243"/>
        <v/>
      </c>
      <c r="K848" s="48" t="str">
        <f t="shared" si="244"/>
        <v/>
      </c>
      <c r="L848" s="48" t="str">
        <f t="shared" si="245"/>
        <v/>
      </c>
      <c r="M848" s="49" t="str">
        <f t="shared" si="246"/>
        <v/>
      </c>
      <c r="U848" s="103" t="str">
        <f t="shared" si="247"/>
        <v/>
      </c>
      <c r="V848" s="77" t="str">
        <f t="shared" si="248"/>
        <v/>
      </c>
      <c r="W848" s="37" t="str">
        <f t="shared" si="249"/>
        <v/>
      </c>
      <c r="X848" s="7" t="str">
        <f t="shared" si="250"/>
        <v/>
      </c>
      <c r="Y848" s="37" t="str">
        <f t="shared" si="251"/>
        <v/>
      </c>
      <c r="AA848" s="54" t="str">
        <f t="shared" si="252"/>
        <v/>
      </c>
      <c r="AC848" s="121" t="str">
        <f t="shared" si="253"/>
        <v/>
      </c>
      <c r="AD848" s="111" t="str">
        <f t="shared" si="254"/>
        <v/>
      </c>
      <c r="AE848" s="122" t="str">
        <f t="shared" si="255"/>
        <v/>
      </c>
      <c r="AF848" s="123" t="str">
        <f t="shared" si="256"/>
        <v>Qtr 1</v>
      </c>
      <c r="AG848" s="122" t="str">
        <f t="shared" si="257"/>
        <v/>
      </c>
      <c r="AI848" s="124" t="str">
        <f t="shared" si="258"/>
        <v/>
      </c>
      <c r="AK848" s="103" t="str">
        <f t="shared" si="259"/>
        <v/>
      </c>
      <c r="AL848" s="104" t="str">
        <f t="shared" si="260"/>
        <v/>
      </c>
      <c r="AN848" s="37" t="str">
        <f>IF(AK848="", "", COUNTIF(AK$11:AK$8010, "&lt;"&amp;AK848)+1+COUNTIF(AK$11:AK848, AK848)-1)</f>
        <v/>
      </c>
      <c r="AO848" s="37" t="str">
        <f>IF(AL848="", "", COUNTIF(AL$11:AL$8010, "&gt;"&amp;AL848)+1+COUNTIF(AL$11:AL848, AL848)-1)</f>
        <v/>
      </c>
    </row>
    <row r="849" spans="1:41" x14ac:dyDescent="0.55000000000000004">
      <c r="A849" s="5"/>
      <c r="B849" s="284"/>
      <c r="C849" s="285"/>
      <c r="D849" s="286"/>
      <c r="E849" s="287"/>
      <c r="F849" s="288"/>
      <c r="G849" s="5"/>
      <c r="J849" s="7" t="str">
        <f t="shared" si="243"/>
        <v/>
      </c>
      <c r="K849" s="48" t="str">
        <f t="shared" si="244"/>
        <v/>
      </c>
      <c r="L849" s="48" t="str">
        <f t="shared" si="245"/>
        <v/>
      </c>
      <c r="M849" s="49" t="str">
        <f t="shared" si="246"/>
        <v/>
      </c>
      <c r="U849" s="103" t="str">
        <f t="shared" si="247"/>
        <v/>
      </c>
      <c r="V849" s="77" t="str">
        <f t="shared" si="248"/>
        <v/>
      </c>
      <c r="W849" s="37" t="str">
        <f t="shared" si="249"/>
        <v/>
      </c>
      <c r="X849" s="7" t="str">
        <f t="shared" si="250"/>
        <v/>
      </c>
      <c r="Y849" s="37" t="str">
        <f t="shared" si="251"/>
        <v/>
      </c>
      <c r="AA849" s="54" t="str">
        <f t="shared" si="252"/>
        <v/>
      </c>
      <c r="AC849" s="121" t="str">
        <f t="shared" si="253"/>
        <v/>
      </c>
      <c r="AD849" s="111" t="str">
        <f t="shared" si="254"/>
        <v/>
      </c>
      <c r="AE849" s="122" t="str">
        <f t="shared" si="255"/>
        <v/>
      </c>
      <c r="AF849" s="123" t="str">
        <f t="shared" si="256"/>
        <v>Qtr 1</v>
      </c>
      <c r="AG849" s="122" t="str">
        <f t="shared" si="257"/>
        <v/>
      </c>
      <c r="AI849" s="124" t="str">
        <f t="shared" si="258"/>
        <v/>
      </c>
      <c r="AK849" s="103" t="str">
        <f t="shared" si="259"/>
        <v/>
      </c>
      <c r="AL849" s="104" t="str">
        <f t="shared" si="260"/>
        <v/>
      </c>
      <c r="AN849" s="37" t="str">
        <f>IF(AK849="", "", COUNTIF(AK$11:AK$8010, "&lt;"&amp;AK849)+1+COUNTIF(AK$11:AK849, AK849)-1)</f>
        <v/>
      </c>
      <c r="AO849" s="37" t="str">
        <f>IF(AL849="", "", COUNTIF(AL$11:AL$8010, "&gt;"&amp;AL849)+1+COUNTIF(AL$11:AL849, AL849)-1)</f>
        <v/>
      </c>
    </row>
    <row r="850" spans="1:41" x14ac:dyDescent="0.55000000000000004">
      <c r="A850" s="5"/>
      <c r="B850" s="284"/>
      <c r="C850" s="285"/>
      <c r="D850" s="286"/>
      <c r="E850" s="287"/>
      <c r="F850" s="288"/>
      <c r="G850" s="5"/>
      <c r="J850" s="7" t="str">
        <f t="shared" si="243"/>
        <v/>
      </c>
      <c r="K850" s="48" t="str">
        <f t="shared" si="244"/>
        <v/>
      </c>
      <c r="L850" s="48" t="str">
        <f t="shared" si="245"/>
        <v/>
      </c>
      <c r="M850" s="49" t="str">
        <f t="shared" si="246"/>
        <v/>
      </c>
      <c r="U850" s="103" t="str">
        <f t="shared" si="247"/>
        <v/>
      </c>
      <c r="V850" s="77" t="str">
        <f t="shared" si="248"/>
        <v/>
      </c>
      <c r="W850" s="37" t="str">
        <f t="shared" si="249"/>
        <v/>
      </c>
      <c r="X850" s="7" t="str">
        <f t="shared" si="250"/>
        <v/>
      </c>
      <c r="Y850" s="37" t="str">
        <f t="shared" si="251"/>
        <v/>
      </c>
      <c r="AA850" s="54" t="str">
        <f t="shared" si="252"/>
        <v/>
      </c>
      <c r="AC850" s="121" t="str">
        <f t="shared" si="253"/>
        <v/>
      </c>
      <c r="AD850" s="111" t="str">
        <f t="shared" si="254"/>
        <v/>
      </c>
      <c r="AE850" s="122" t="str">
        <f t="shared" si="255"/>
        <v/>
      </c>
      <c r="AF850" s="123" t="str">
        <f t="shared" si="256"/>
        <v>Qtr 1</v>
      </c>
      <c r="AG850" s="122" t="str">
        <f t="shared" si="257"/>
        <v/>
      </c>
      <c r="AI850" s="124" t="str">
        <f t="shared" si="258"/>
        <v/>
      </c>
      <c r="AK850" s="103" t="str">
        <f t="shared" si="259"/>
        <v/>
      </c>
      <c r="AL850" s="104" t="str">
        <f t="shared" si="260"/>
        <v/>
      </c>
      <c r="AN850" s="37" t="str">
        <f>IF(AK850="", "", COUNTIF(AK$11:AK$8010, "&lt;"&amp;AK850)+1+COUNTIF(AK$11:AK850, AK850)-1)</f>
        <v/>
      </c>
      <c r="AO850" s="37" t="str">
        <f>IF(AL850="", "", COUNTIF(AL$11:AL$8010, "&gt;"&amp;AL850)+1+COUNTIF(AL$11:AL850, AL850)-1)</f>
        <v/>
      </c>
    </row>
    <row r="851" spans="1:41" x14ac:dyDescent="0.55000000000000004">
      <c r="A851" s="5"/>
      <c r="B851" s="284"/>
      <c r="C851" s="285"/>
      <c r="D851" s="286"/>
      <c r="E851" s="287"/>
      <c r="F851" s="288"/>
      <c r="G851" s="5"/>
      <c r="J851" s="7" t="str">
        <f t="shared" si="243"/>
        <v/>
      </c>
      <c r="K851" s="48" t="str">
        <f t="shared" si="244"/>
        <v/>
      </c>
      <c r="L851" s="48" t="str">
        <f t="shared" si="245"/>
        <v/>
      </c>
      <c r="M851" s="49" t="str">
        <f t="shared" si="246"/>
        <v/>
      </c>
      <c r="U851" s="103" t="str">
        <f t="shared" si="247"/>
        <v/>
      </c>
      <c r="V851" s="77" t="str">
        <f t="shared" si="248"/>
        <v/>
      </c>
      <c r="W851" s="37" t="str">
        <f t="shared" si="249"/>
        <v/>
      </c>
      <c r="X851" s="7" t="str">
        <f t="shared" si="250"/>
        <v/>
      </c>
      <c r="Y851" s="37" t="str">
        <f t="shared" si="251"/>
        <v/>
      </c>
      <c r="AA851" s="54" t="str">
        <f t="shared" si="252"/>
        <v/>
      </c>
      <c r="AC851" s="121" t="str">
        <f t="shared" si="253"/>
        <v/>
      </c>
      <c r="AD851" s="111" t="str">
        <f t="shared" si="254"/>
        <v/>
      </c>
      <c r="AE851" s="122" t="str">
        <f t="shared" si="255"/>
        <v/>
      </c>
      <c r="AF851" s="123" t="str">
        <f t="shared" si="256"/>
        <v>Qtr 1</v>
      </c>
      <c r="AG851" s="122" t="str">
        <f t="shared" si="257"/>
        <v/>
      </c>
      <c r="AI851" s="124" t="str">
        <f t="shared" si="258"/>
        <v/>
      </c>
      <c r="AK851" s="103" t="str">
        <f t="shared" si="259"/>
        <v/>
      </c>
      <c r="AL851" s="104" t="str">
        <f t="shared" si="260"/>
        <v/>
      </c>
      <c r="AN851" s="37" t="str">
        <f>IF(AK851="", "", COUNTIF(AK$11:AK$8010, "&lt;"&amp;AK851)+1+COUNTIF(AK$11:AK851, AK851)-1)</f>
        <v/>
      </c>
      <c r="AO851" s="37" t="str">
        <f>IF(AL851="", "", COUNTIF(AL$11:AL$8010, "&gt;"&amp;AL851)+1+COUNTIF(AL$11:AL851, AL851)-1)</f>
        <v/>
      </c>
    </row>
    <row r="852" spans="1:41" x14ac:dyDescent="0.55000000000000004">
      <c r="A852" s="5"/>
      <c r="B852" s="284"/>
      <c r="C852" s="285"/>
      <c r="D852" s="286"/>
      <c r="E852" s="287"/>
      <c r="F852" s="288"/>
      <c r="G852" s="5"/>
      <c r="J852" s="7" t="str">
        <f t="shared" si="243"/>
        <v/>
      </c>
      <c r="K852" s="48" t="str">
        <f t="shared" si="244"/>
        <v/>
      </c>
      <c r="L852" s="48" t="str">
        <f t="shared" si="245"/>
        <v/>
      </c>
      <c r="M852" s="49" t="str">
        <f t="shared" si="246"/>
        <v/>
      </c>
      <c r="U852" s="103" t="str">
        <f t="shared" si="247"/>
        <v/>
      </c>
      <c r="V852" s="77" t="str">
        <f t="shared" si="248"/>
        <v/>
      </c>
      <c r="W852" s="37" t="str">
        <f t="shared" si="249"/>
        <v/>
      </c>
      <c r="X852" s="7" t="str">
        <f t="shared" si="250"/>
        <v/>
      </c>
      <c r="Y852" s="37" t="str">
        <f t="shared" si="251"/>
        <v/>
      </c>
      <c r="AA852" s="54" t="str">
        <f t="shared" si="252"/>
        <v/>
      </c>
      <c r="AC852" s="121" t="str">
        <f t="shared" si="253"/>
        <v/>
      </c>
      <c r="AD852" s="111" t="str">
        <f t="shared" si="254"/>
        <v/>
      </c>
      <c r="AE852" s="122" t="str">
        <f t="shared" si="255"/>
        <v/>
      </c>
      <c r="AF852" s="123" t="str">
        <f t="shared" si="256"/>
        <v>Qtr 1</v>
      </c>
      <c r="AG852" s="122" t="str">
        <f t="shared" si="257"/>
        <v/>
      </c>
      <c r="AI852" s="124" t="str">
        <f t="shared" si="258"/>
        <v/>
      </c>
      <c r="AK852" s="103" t="str">
        <f t="shared" si="259"/>
        <v/>
      </c>
      <c r="AL852" s="104" t="str">
        <f t="shared" si="260"/>
        <v/>
      </c>
      <c r="AN852" s="37" t="str">
        <f>IF(AK852="", "", COUNTIF(AK$11:AK$8010, "&lt;"&amp;AK852)+1+COUNTIF(AK$11:AK852, AK852)-1)</f>
        <v/>
      </c>
      <c r="AO852" s="37" t="str">
        <f>IF(AL852="", "", COUNTIF(AL$11:AL$8010, "&gt;"&amp;AL852)+1+COUNTIF(AL$11:AL852, AL852)-1)</f>
        <v/>
      </c>
    </row>
    <row r="853" spans="1:41" x14ac:dyDescent="0.55000000000000004">
      <c r="A853" s="5"/>
      <c r="B853" s="284"/>
      <c r="C853" s="285"/>
      <c r="D853" s="286"/>
      <c r="E853" s="287"/>
      <c r="F853" s="288"/>
      <c r="G853" s="5"/>
      <c r="J853" s="7" t="str">
        <f t="shared" si="243"/>
        <v/>
      </c>
      <c r="K853" s="48" t="str">
        <f t="shared" si="244"/>
        <v/>
      </c>
      <c r="L853" s="48" t="str">
        <f t="shared" si="245"/>
        <v/>
      </c>
      <c r="M853" s="49" t="str">
        <f t="shared" si="246"/>
        <v/>
      </c>
      <c r="U853" s="103" t="str">
        <f t="shared" si="247"/>
        <v/>
      </c>
      <c r="V853" s="77" t="str">
        <f t="shared" si="248"/>
        <v/>
      </c>
      <c r="W853" s="37" t="str">
        <f t="shared" si="249"/>
        <v/>
      </c>
      <c r="X853" s="7" t="str">
        <f t="shared" si="250"/>
        <v/>
      </c>
      <c r="Y853" s="37" t="str">
        <f t="shared" si="251"/>
        <v/>
      </c>
      <c r="AA853" s="54" t="str">
        <f t="shared" si="252"/>
        <v/>
      </c>
      <c r="AC853" s="121" t="str">
        <f t="shared" si="253"/>
        <v/>
      </c>
      <c r="AD853" s="111" t="str">
        <f t="shared" si="254"/>
        <v/>
      </c>
      <c r="AE853" s="122" t="str">
        <f t="shared" si="255"/>
        <v/>
      </c>
      <c r="AF853" s="123" t="str">
        <f t="shared" si="256"/>
        <v>Qtr 1</v>
      </c>
      <c r="AG853" s="122" t="str">
        <f t="shared" si="257"/>
        <v/>
      </c>
      <c r="AI853" s="124" t="str">
        <f t="shared" si="258"/>
        <v/>
      </c>
      <c r="AK853" s="103" t="str">
        <f t="shared" si="259"/>
        <v/>
      </c>
      <c r="AL853" s="104" t="str">
        <f t="shared" si="260"/>
        <v/>
      </c>
      <c r="AN853" s="37" t="str">
        <f>IF(AK853="", "", COUNTIF(AK$11:AK$8010, "&lt;"&amp;AK853)+1+COUNTIF(AK$11:AK853, AK853)-1)</f>
        <v/>
      </c>
      <c r="AO853" s="37" t="str">
        <f>IF(AL853="", "", COUNTIF(AL$11:AL$8010, "&gt;"&amp;AL853)+1+COUNTIF(AL$11:AL853, AL853)-1)</f>
        <v/>
      </c>
    </row>
    <row r="854" spans="1:41" x14ac:dyDescent="0.55000000000000004">
      <c r="A854" s="5"/>
      <c r="B854" s="284"/>
      <c r="C854" s="285"/>
      <c r="D854" s="286"/>
      <c r="E854" s="287"/>
      <c r="F854" s="288"/>
      <c r="G854" s="5"/>
      <c r="J854" s="7" t="str">
        <f t="shared" si="243"/>
        <v/>
      </c>
      <c r="K854" s="48" t="str">
        <f t="shared" si="244"/>
        <v/>
      </c>
      <c r="L854" s="48" t="str">
        <f t="shared" si="245"/>
        <v/>
      </c>
      <c r="M854" s="49" t="str">
        <f t="shared" si="246"/>
        <v/>
      </c>
      <c r="U854" s="103" t="str">
        <f t="shared" si="247"/>
        <v/>
      </c>
      <c r="V854" s="77" t="str">
        <f t="shared" si="248"/>
        <v/>
      </c>
      <c r="W854" s="37" t="str">
        <f t="shared" si="249"/>
        <v/>
      </c>
      <c r="X854" s="7" t="str">
        <f t="shared" si="250"/>
        <v/>
      </c>
      <c r="Y854" s="37" t="str">
        <f t="shared" si="251"/>
        <v/>
      </c>
      <c r="AA854" s="54" t="str">
        <f t="shared" si="252"/>
        <v/>
      </c>
      <c r="AC854" s="121" t="str">
        <f t="shared" si="253"/>
        <v/>
      </c>
      <c r="AD854" s="111" t="str">
        <f t="shared" si="254"/>
        <v/>
      </c>
      <c r="AE854" s="122" t="str">
        <f t="shared" si="255"/>
        <v/>
      </c>
      <c r="AF854" s="123" t="str">
        <f t="shared" si="256"/>
        <v>Qtr 1</v>
      </c>
      <c r="AG854" s="122" t="str">
        <f t="shared" si="257"/>
        <v/>
      </c>
      <c r="AI854" s="124" t="str">
        <f t="shared" si="258"/>
        <v/>
      </c>
      <c r="AK854" s="103" t="str">
        <f t="shared" si="259"/>
        <v/>
      </c>
      <c r="AL854" s="104" t="str">
        <f t="shared" si="260"/>
        <v/>
      </c>
      <c r="AN854" s="37" t="str">
        <f>IF(AK854="", "", COUNTIF(AK$11:AK$8010, "&lt;"&amp;AK854)+1+COUNTIF(AK$11:AK854, AK854)-1)</f>
        <v/>
      </c>
      <c r="AO854" s="37" t="str">
        <f>IF(AL854="", "", COUNTIF(AL$11:AL$8010, "&gt;"&amp;AL854)+1+COUNTIF(AL$11:AL854, AL854)-1)</f>
        <v/>
      </c>
    </row>
    <row r="855" spans="1:41" x14ac:dyDescent="0.55000000000000004">
      <c r="A855" s="5"/>
      <c r="B855" s="284"/>
      <c r="C855" s="285"/>
      <c r="D855" s="286"/>
      <c r="E855" s="287"/>
      <c r="F855" s="288"/>
      <c r="G855" s="5"/>
      <c r="J855" s="7" t="str">
        <f t="shared" si="243"/>
        <v/>
      </c>
      <c r="K855" s="48" t="str">
        <f t="shared" si="244"/>
        <v/>
      </c>
      <c r="L855" s="48" t="str">
        <f t="shared" si="245"/>
        <v/>
      </c>
      <c r="M855" s="49" t="str">
        <f t="shared" si="246"/>
        <v/>
      </c>
      <c r="U855" s="103" t="str">
        <f t="shared" si="247"/>
        <v/>
      </c>
      <c r="V855" s="77" t="str">
        <f t="shared" si="248"/>
        <v/>
      </c>
      <c r="W855" s="37" t="str">
        <f t="shared" si="249"/>
        <v/>
      </c>
      <c r="X855" s="7" t="str">
        <f t="shared" si="250"/>
        <v/>
      </c>
      <c r="Y855" s="37" t="str">
        <f t="shared" si="251"/>
        <v/>
      </c>
      <c r="AA855" s="54" t="str">
        <f t="shared" si="252"/>
        <v/>
      </c>
      <c r="AC855" s="121" t="str">
        <f t="shared" si="253"/>
        <v/>
      </c>
      <c r="AD855" s="111" t="str">
        <f t="shared" si="254"/>
        <v/>
      </c>
      <c r="AE855" s="122" t="str">
        <f t="shared" si="255"/>
        <v/>
      </c>
      <c r="AF855" s="123" t="str">
        <f t="shared" si="256"/>
        <v>Qtr 1</v>
      </c>
      <c r="AG855" s="122" t="str">
        <f t="shared" si="257"/>
        <v/>
      </c>
      <c r="AI855" s="124" t="str">
        <f t="shared" si="258"/>
        <v/>
      </c>
      <c r="AK855" s="103" t="str">
        <f t="shared" si="259"/>
        <v/>
      </c>
      <c r="AL855" s="104" t="str">
        <f t="shared" si="260"/>
        <v/>
      </c>
      <c r="AN855" s="37" t="str">
        <f>IF(AK855="", "", COUNTIF(AK$11:AK$8010, "&lt;"&amp;AK855)+1+COUNTIF(AK$11:AK855, AK855)-1)</f>
        <v/>
      </c>
      <c r="AO855" s="37" t="str">
        <f>IF(AL855="", "", COUNTIF(AL$11:AL$8010, "&gt;"&amp;AL855)+1+COUNTIF(AL$11:AL855, AL855)-1)</f>
        <v/>
      </c>
    </row>
    <row r="856" spans="1:41" x14ac:dyDescent="0.55000000000000004">
      <c r="A856" s="5"/>
      <c r="B856" s="284"/>
      <c r="C856" s="285"/>
      <c r="D856" s="286"/>
      <c r="E856" s="287"/>
      <c r="F856" s="288"/>
      <c r="G856" s="5"/>
      <c r="J856" s="7" t="str">
        <f t="shared" si="243"/>
        <v/>
      </c>
      <c r="K856" s="48" t="str">
        <f t="shared" si="244"/>
        <v/>
      </c>
      <c r="L856" s="48" t="str">
        <f t="shared" si="245"/>
        <v/>
      </c>
      <c r="M856" s="49" t="str">
        <f t="shared" si="246"/>
        <v/>
      </c>
      <c r="U856" s="103" t="str">
        <f t="shared" si="247"/>
        <v/>
      </c>
      <c r="V856" s="77" t="str">
        <f t="shared" si="248"/>
        <v/>
      </c>
      <c r="W856" s="37" t="str">
        <f t="shared" si="249"/>
        <v/>
      </c>
      <c r="X856" s="7" t="str">
        <f t="shared" si="250"/>
        <v/>
      </c>
      <c r="Y856" s="37" t="str">
        <f t="shared" si="251"/>
        <v/>
      </c>
      <c r="AA856" s="54" t="str">
        <f t="shared" si="252"/>
        <v/>
      </c>
      <c r="AC856" s="121" t="str">
        <f t="shared" si="253"/>
        <v/>
      </c>
      <c r="AD856" s="111" t="str">
        <f t="shared" si="254"/>
        <v/>
      </c>
      <c r="AE856" s="122" t="str">
        <f t="shared" si="255"/>
        <v/>
      </c>
      <c r="AF856" s="123" t="str">
        <f t="shared" si="256"/>
        <v>Qtr 1</v>
      </c>
      <c r="AG856" s="122" t="str">
        <f t="shared" si="257"/>
        <v/>
      </c>
      <c r="AI856" s="124" t="str">
        <f t="shared" si="258"/>
        <v/>
      </c>
      <c r="AK856" s="103" t="str">
        <f t="shared" si="259"/>
        <v/>
      </c>
      <c r="AL856" s="104" t="str">
        <f t="shared" si="260"/>
        <v/>
      </c>
      <c r="AN856" s="37" t="str">
        <f>IF(AK856="", "", COUNTIF(AK$11:AK$8010, "&lt;"&amp;AK856)+1+COUNTIF(AK$11:AK856, AK856)-1)</f>
        <v/>
      </c>
      <c r="AO856" s="37" t="str">
        <f>IF(AL856="", "", COUNTIF(AL$11:AL$8010, "&gt;"&amp;AL856)+1+COUNTIF(AL$11:AL856, AL856)-1)</f>
        <v/>
      </c>
    </row>
    <row r="857" spans="1:41" x14ac:dyDescent="0.55000000000000004">
      <c r="A857" s="5"/>
      <c r="B857" s="284"/>
      <c r="C857" s="285"/>
      <c r="D857" s="286"/>
      <c r="E857" s="287"/>
      <c r="F857" s="288"/>
      <c r="G857" s="5"/>
      <c r="J857" s="7" t="str">
        <f t="shared" si="243"/>
        <v/>
      </c>
      <c r="K857" s="48" t="str">
        <f t="shared" si="244"/>
        <v/>
      </c>
      <c r="L857" s="48" t="str">
        <f t="shared" si="245"/>
        <v/>
      </c>
      <c r="M857" s="49" t="str">
        <f t="shared" si="246"/>
        <v/>
      </c>
      <c r="U857" s="103" t="str">
        <f t="shared" si="247"/>
        <v/>
      </c>
      <c r="V857" s="77" t="str">
        <f t="shared" si="248"/>
        <v/>
      </c>
      <c r="W857" s="37" t="str">
        <f t="shared" si="249"/>
        <v/>
      </c>
      <c r="X857" s="7" t="str">
        <f t="shared" si="250"/>
        <v/>
      </c>
      <c r="Y857" s="37" t="str">
        <f t="shared" si="251"/>
        <v/>
      </c>
      <c r="AA857" s="54" t="str">
        <f t="shared" si="252"/>
        <v/>
      </c>
      <c r="AC857" s="121" t="str">
        <f t="shared" si="253"/>
        <v/>
      </c>
      <c r="AD857" s="111" t="str">
        <f t="shared" si="254"/>
        <v/>
      </c>
      <c r="AE857" s="122" t="str">
        <f t="shared" si="255"/>
        <v/>
      </c>
      <c r="AF857" s="123" t="str">
        <f t="shared" si="256"/>
        <v>Qtr 1</v>
      </c>
      <c r="AG857" s="122" t="str">
        <f t="shared" si="257"/>
        <v/>
      </c>
      <c r="AI857" s="124" t="str">
        <f t="shared" si="258"/>
        <v/>
      </c>
      <c r="AK857" s="103" t="str">
        <f t="shared" si="259"/>
        <v/>
      </c>
      <c r="AL857" s="104" t="str">
        <f t="shared" si="260"/>
        <v/>
      </c>
      <c r="AN857" s="37" t="str">
        <f>IF(AK857="", "", COUNTIF(AK$11:AK$8010, "&lt;"&amp;AK857)+1+COUNTIF(AK$11:AK857, AK857)-1)</f>
        <v/>
      </c>
      <c r="AO857" s="37" t="str">
        <f>IF(AL857="", "", COUNTIF(AL$11:AL$8010, "&gt;"&amp;AL857)+1+COUNTIF(AL$11:AL857, AL857)-1)</f>
        <v/>
      </c>
    </row>
    <row r="858" spans="1:41" x14ac:dyDescent="0.55000000000000004">
      <c r="A858" s="5"/>
      <c r="B858" s="284"/>
      <c r="C858" s="285"/>
      <c r="D858" s="286"/>
      <c r="E858" s="287"/>
      <c r="F858" s="288"/>
      <c r="G858" s="5"/>
      <c r="J858" s="7" t="str">
        <f t="shared" si="243"/>
        <v/>
      </c>
      <c r="K858" s="48" t="str">
        <f t="shared" si="244"/>
        <v/>
      </c>
      <c r="L858" s="48" t="str">
        <f t="shared" si="245"/>
        <v/>
      </c>
      <c r="M858" s="49" t="str">
        <f t="shared" si="246"/>
        <v/>
      </c>
      <c r="U858" s="103" t="str">
        <f t="shared" si="247"/>
        <v/>
      </c>
      <c r="V858" s="77" t="str">
        <f t="shared" si="248"/>
        <v/>
      </c>
      <c r="W858" s="37" t="str">
        <f t="shared" si="249"/>
        <v/>
      </c>
      <c r="X858" s="7" t="str">
        <f t="shared" si="250"/>
        <v/>
      </c>
      <c r="Y858" s="37" t="str">
        <f t="shared" si="251"/>
        <v/>
      </c>
      <c r="AA858" s="54" t="str">
        <f t="shared" si="252"/>
        <v/>
      </c>
      <c r="AC858" s="121" t="str">
        <f t="shared" si="253"/>
        <v/>
      </c>
      <c r="AD858" s="111" t="str">
        <f t="shared" si="254"/>
        <v/>
      </c>
      <c r="AE858" s="122" t="str">
        <f t="shared" si="255"/>
        <v/>
      </c>
      <c r="AF858" s="123" t="str">
        <f t="shared" si="256"/>
        <v>Qtr 1</v>
      </c>
      <c r="AG858" s="122" t="str">
        <f t="shared" si="257"/>
        <v/>
      </c>
      <c r="AI858" s="124" t="str">
        <f t="shared" si="258"/>
        <v/>
      </c>
      <c r="AK858" s="103" t="str">
        <f t="shared" si="259"/>
        <v/>
      </c>
      <c r="AL858" s="104" t="str">
        <f t="shared" si="260"/>
        <v/>
      </c>
      <c r="AN858" s="37" t="str">
        <f>IF(AK858="", "", COUNTIF(AK$11:AK$8010, "&lt;"&amp;AK858)+1+COUNTIF(AK$11:AK858, AK858)-1)</f>
        <v/>
      </c>
      <c r="AO858" s="37" t="str">
        <f>IF(AL858="", "", COUNTIF(AL$11:AL$8010, "&gt;"&amp;AL858)+1+COUNTIF(AL$11:AL858, AL858)-1)</f>
        <v/>
      </c>
    </row>
    <row r="859" spans="1:41" x14ac:dyDescent="0.55000000000000004">
      <c r="A859" s="5"/>
      <c r="B859" s="284"/>
      <c r="C859" s="285"/>
      <c r="D859" s="286"/>
      <c r="E859" s="287"/>
      <c r="F859" s="288"/>
      <c r="G859" s="5"/>
      <c r="J859" s="7" t="str">
        <f t="shared" si="243"/>
        <v/>
      </c>
      <c r="K859" s="48" t="str">
        <f t="shared" si="244"/>
        <v/>
      </c>
      <c r="L859" s="48" t="str">
        <f t="shared" si="245"/>
        <v/>
      </c>
      <c r="M859" s="49" t="str">
        <f t="shared" si="246"/>
        <v/>
      </c>
      <c r="U859" s="103" t="str">
        <f t="shared" si="247"/>
        <v/>
      </c>
      <c r="V859" s="77" t="str">
        <f t="shared" si="248"/>
        <v/>
      </c>
      <c r="W859" s="37" t="str">
        <f t="shared" si="249"/>
        <v/>
      </c>
      <c r="X859" s="7" t="str">
        <f t="shared" si="250"/>
        <v/>
      </c>
      <c r="Y859" s="37" t="str">
        <f t="shared" si="251"/>
        <v/>
      </c>
      <c r="AA859" s="54" t="str">
        <f t="shared" si="252"/>
        <v/>
      </c>
      <c r="AC859" s="121" t="str">
        <f t="shared" si="253"/>
        <v/>
      </c>
      <c r="AD859" s="111" t="str">
        <f t="shared" si="254"/>
        <v/>
      </c>
      <c r="AE859" s="122" t="str">
        <f t="shared" si="255"/>
        <v/>
      </c>
      <c r="AF859" s="123" t="str">
        <f t="shared" si="256"/>
        <v>Qtr 1</v>
      </c>
      <c r="AG859" s="122" t="str">
        <f t="shared" si="257"/>
        <v/>
      </c>
      <c r="AI859" s="124" t="str">
        <f t="shared" si="258"/>
        <v/>
      </c>
      <c r="AK859" s="103" t="str">
        <f t="shared" si="259"/>
        <v/>
      </c>
      <c r="AL859" s="104" t="str">
        <f t="shared" si="260"/>
        <v/>
      </c>
      <c r="AN859" s="37" t="str">
        <f>IF(AK859="", "", COUNTIF(AK$11:AK$8010, "&lt;"&amp;AK859)+1+COUNTIF(AK$11:AK859, AK859)-1)</f>
        <v/>
      </c>
      <c r="AO859" s="37" t="str">
        <f>IF(AL859="", "", COUNTIF(AL$11:AL$8010, "&gt;"&amp;AL859)+1+COUNTIF(AL$11:AL859, AL859)-1)</f>
        <v/>
      </c>
    </row>
    <row r="860" spans="1:41" x14ac:dyDescent="0.55000000000000004">
      <c r="A860" s="5"/>
      <c r="B860" s="284"/>
      <c r="C860" s="285"/>
      <c r="D860" s="286"/>
      <c r="E860" s="287"/>
      <c r="F860" s="288"/>
      <c r="G860" s="5"/>
      <c r="J860" s="7" t="str">
        <f t="shared" si="243"/>
        <v/>
      </c>
      <c r="K860" s="48" t="str">
        <f t="shared" si="244"/>
        <v/>
      </c>
      <c r="L860" s="48" t="str">
        <f t="shared" si="245"/>
        <v/>
      </c>
      <c r="M860" s="49" t="str">
        <f t="shared" si="246"/>
        <v/>
      </c>
      <c r="U860" s="103" t="str">
        <f t="shared" si="247"/>
        <v/>
      </c>
      <c r="V860" s="77" t="str">
        <f t="shared" si="248"/>
        <v/>
      </c>
      <c r="W860" s="37" t="str">
        <f t="shared" si="249"/>
        <v/>
      </c>
      <c r="X860" s="7" t="str">
        <f t="shared" si="250"/>
        <v/>
      </c>
      <c r="Y860" s="37" t="str">
        <f t="shared" si="251"/>
        <v/>
      </c>
      <c r="AA860" s="54" t="str">
        <f t="shared" si="252"/>
        <v/>
      </c>
      <c r="AC860" s="121" t="str">
        <f t="shared" si="253"/>
        <v/>
      </c>
      <c r="AD860" s="111" t="str">
        <f t="shared" si="254"/>
        <v/>
      </c>
      <c r="AE860" s="122" t="str">
        <f t="shared" si="255"/>
        <v/>
      </c>
      <c r="AF860" s="123" t="str">
        <f t="shared" si="256"/>
        <v>Qtr 1</v>
      </c>
      <c r="AG860" s="122" t="str">
        <f t="shared" si="257"/>
        <v/>
      </c>
      <c r="AI860" s="124" t="str">
        <f t="shared" si="258"/>
        <v/>
      </c>
      <c r="AK860" s="103" t="str">
        <f t="shared" si="259"/>
        <v/>
      </c>
      <c r="AL860" s="104" t="str">
        <f t="shared" si="260"/>
        <v/>
      </c>
      <c r="AN860" s="37" t="str">
        <f>IF(AK860="", "", COUNTIF(AK$11:AK$8010, "&lt;"&amp;AK860)+1+COUNTIF(AK$11:AK860, AK860)-1)</f>
        <v/>
      </c>
      <c r="AO860" s="37" t="str">
        <f>IF(AL860="", "", COUNTIF(AL$11:AL$8010, "&gt;"&amp;AL860)+1+COUNTIF(AL$11:AL860, AL860)-1)</f>
        <v/>
      </c>
    </row>
    <row r="861" spans="1:41" x14ac:dyDescent="0.55000000000000004">
      <c r="A861" s="5"/>
      <c r="B861" s="284"/>
      <c r="C861" s="285"/>
      <c r="D861" s="286"/>
      <c r="E861" s="287"/>
      <c r="F861" s="288"/>
      <c r="G861" s="5"/>
      <c r="J861" s="7" t="str">
        <f t="shared" si="243"/>
        <v/>
      </c>
      <c r="K861" s="48" t="str">
        <f t="shared" si="244"/>
        <v/>
      </c>
      <c r="L861" s="48" t="str">
        <f t="shared" si="245"/>
        <v/>
      </c>
      <c r="M861" s="49" t="str">
        <f t="shared" si="246"/>
        <v/>
      </c>
      <c r="U861" s="103" t="str">
        <f t="shared" si="247"/>
        <v/>
      </c>
      <c r="V861" s="77" t="str">
        <f t="shared" si="248"/>
        <v/>
      </c>
      <c r="W861" s="37" t="str">
        <f t="shared" si="249"/>
        <v/>
      </c>
      <c r="X861" s="7" t="str">
        <f t="shared" si="250"/>
        <v/>
      </c>
      <c r="Y861" s="37" t="str">
        <f t="shared" si="251"/>
        <v/>
      </c>
      <c r="AA861" s="54" t="str">
        <f t="shared" si="252"/>
        <v/>
      </c>
      <c r="AC861" s="121" t="str">
        <f t="shared" si="253"/>
        <v/>
      </c>
      <c r="AD861" s="111" t="str">
        <f t="shared" si="254"/>
        <v/>
      </c>
      <c r="AE861" s="122" t="str">
        <f t="shared" si="255"/>
        <v/>
      </c>
      <c r="AF861" s="123" t="str">
        <f t="shared" si="256"/>
        <v>Qtr 1</v>
      </c>
      <c r="AG861" s="122" t="str">
        <f t="shared" si="257"/>
        <v/>
      </c>
      <c r="AI861" s="124" t="str">
        <f t="shared" si="258"/>
        <v/>
      </c>
      <c r="AK861" s="103" t="str">
        <f t="shared" si="259"/>
        <v/>
      </c>
      <c r="AL861" s="104" t="str">
        <f t="shared" si="260"/>
        <v/>
      </c>
      <c r="AN861" s="37" t="str">
        <f>IF(AK861="", "", COUNTIF(AK$11:AK$8010, "&lt;"&amp;AK861)+1+COUNTIF(AK$11:AK861, AK861)-1)</f>
        <v/>
      </c>
      <c r="AO861" s="37" t="str">
        <f>IF(AL861="", "", COUNTIF(AL$11:AL$8010, "&gt;"&amp;AL861)+1+COUNTIF(AL$11:AL861, AL861)-1)</f>
        <v/>
      </c>
    </row>
    <row r="862" spans="1:41" x14ac:dyDescent="0.55000000000000004">
      <c r="A862" s="5"/>
      <c r="B862" s="284"/>
      <c r="C862" s="285"/>
      <c r="D862" s="286"/>
      <c r="E862" s="287"/>
      <c r="F862" s="288"/>
      <c r="G862" s="5"/>
      <c r="J862" s="7" t="str">
        <f t="shared" si="243"/>
        <v/>
      </c>
      <c r="K862" s="48" t="str">
        <f t="shared" si="244"/>
        <v/>
      </c>
      <c r="L862" s="48" t="str">
        <f t="shared" si="245"/>
        <v/>
      </c>
      <c r="M862" s="49" t="str">
        <f t="shared" si="246"/>
        <v/>
      </c>
      <c r="U862" s="103" t="str">
        <f t="shared" si="247"/>
        <v/>
      </c>
      <c r="V862" s="77" t="str">
        <f t="shared" si="248"/>
        <v/>
      </c>
      <c r="W862" s="37" t="str">
        <f t="shared" si="249"/>
        <v/>
      </c>
      <c r="X862" s="7" t="str">
        <f t="shared" si="250"/>
        <v/>
      </c>
      <c r="Y862" s="37" t="str">
        <f t="shared" si="251"/>
        <v/>
      </c>
      <c r="AA862" s="54" t="str">
        <f t="shared" si="252"/>
        <v/>
      </c>
      <c r="AC862" s="121" t="str">
        <f t="shared" si="253"/>
        <v/>
      </c>
      <c r="AD862" s="111" t="str">
        <f t="shared" si="254"/>
        <v/>
      </c>
      <c r="AE862" s="122" t="str">
        <f t="shared" si="255"/>
        <v/>
      </c>
      <c r="AF862" s="123" t="str">
        <f t="shared" si="256"/>
        <v>Qtr 1</v>
      </c>
      <c r="AG862" s="122" t="str">
        <f t="shared" si="257"/>
        <v/>
      </c>
      <c r="AI862" s="124" t="str">
        <f t="shared" si="258"/>
        <v/>
      </c>
      <c r="AK862" s="103" t="str">
        <f t="shared" si="259"/>
        <v/>
      </c>
      <c r="AL862" s="104" t="str">
        <f t="shared" si="260"/>
        <v/>
      </c>
      <c r="AN862" s="37" t="str">
        <f>IF(AK862="", "", COUNTIF(AK$11:AK$8010, "&lt;"&amp;AK862)+1+COUNTIF(AK$11:AK862, AK862)-1)</f>
        <v/>
      </c>
      <c r="AO862" s="37" t="str">
        <f>IF(AL862="", "", COUNTIF(AL$11:AL$8010, "&gt;"&amp;AL862)+1+COUNTIF(AL$11:AL862, AL862)-1)</f>
        <v/>
      </c>
    </row>
    <row r="863" spans="1:41" x14ac:dyDescent="0.55000000000000004">
      <c r="A863" s="5"/>
      <c r="B863" s="284"/>
      <c r="C863" s="285"/>
      <c r="D863" s="286"/>
      <c r="E863" s="287"/>
      <c r="F863" s="288"/>
      <c r="G863" s="5"/>
      <c r="J863" s="7" t="str">
        <f t="shared" si="243"/>
        <v/>
      </c>
      <c r="K863" s="48" t="str">
        <f t="shared" si="244"/>
        <v/>
      </c>
      <c r="L863" s="48" t="str">
        <f t="shared" si="245"/>
        <v/>
      </c>
      <c r="M863" s="49" t="str">
        <f t="shared" si="246"/>
        <v/>
      </c>
      <c r="U863" s="103" t="str">
        <f t="shared" si="247"/>
        <v/>
      </c>
      <c r="V863" s="77" t="str">
        <f t="shared" si="248"/>
        <v/>
      </c>
      <c r="W863" s="37" t="str">
        <f t="shared" si="249"/>
        <v/>
      </c>
      <c r="X863" s="7" t="str">
        <f t="shared" si="250"/>
        <v/>
      </c>
      <c r="Y863" s="37" t="str">
        <f t="shared" si="251"/>
        <v/>
      </c>
      <c r="AA863" s="54" t="str">
        <f t="shared" si="252"/>
        <v/>
      </c>
      <c r="AC863" s="121" t="str">
        <f t="shared" si="253"/>
        <v/>
      </c>
      <c r="AD863" s="111" t="str">
        <f t="shared" si="254"/>
        <v/>
      </c>
      <c r="AE863" s="122" t="str">
        <f t="shared" si="255"/>
        <v/>
      </c>
      <c r="AF863" s="123" t="str">
        <f t="shared" si="256"/>
        <v>Qtr 1</v>
      </c>
      <c r="AG863" s="122" t="str">
        <f t="shared" si="257"/>
        <v/>
      </c>
      <c r="AI863" s="124" t="str">
        <f t="shared" si="258"/>
        <v/>
      </c>
      <c r="AK863" s="103" t="str">
        <f t="shared" si="259"/>
        <v/>
      </c>
      <c r="AL863" s="104" t="str">
        <f t="shared" si="260"/>
        <v/>
      </c>
      <c r="AN863" s="37" t="str">
        <f>IF(AK863="", "", COUNTIF(AK$11:AK$8010, "&lt;"&amp;AK863)+1+COUNTIF(AK$11:AK863, AK863)-1)</f>
        <v/>
      </c>
      <c r="AO863" s="37" t="str">
        <f>IF(AL863="", "", COUNTIF(AL$11:AL$8010, "&gt;"&amp;AL863)+1+COUNTIF(AL$11:AL863, AL863)-1)</f>
        <v/>
      </c>
    </row>
    <row r="864" spans="1:41" x14ac:dyDescent="0.55000000000000004">
      <c r="A864" s="5"/>
      <c r="B864" s="284"/>
      <c r="C864" s="285"/>
      <c r="D864" s="286"/>
      <c r="E864" s="287"/>
      <c r="F864" s="288"/>
      <c r="G864" s="5"/>
      <c r="J864" s="7" t="str">
        <f t="shared" si="243"/>
        <v/>
      </c>
      <c r="K864" s="48" t="str">
        <f t="shared" si="244"/>
        <v/>
      </c>
      <c r="L864" s="48" t="str">
        <f t="shared" si="245"/>
        <v/>
      </c>
      <c r="M864" s="49" t="str">
        <f t="shared" si="246"/>
        <v/>
      </c>
      <c r="U864" s="103" t="str">
        <f t="shared" si="247"/>
        <v/>
      </c>
      <c r="V864" s="77" t="str">
        <f t="shared" si="248"/>
        <v/>
      </c>
      <c r="W864" s="37" t="str">
        <f t="shared" si="249"/>
        <v/>
      </c>
      <c r="X864" s="7" t="str">
        <f t="shared" si="250"/>
        <v/>
      </c>
      <c r="Y864" s="37" t="str">
        <f t="shared" si="251"/>
        <v/>
      </c>
      <c r="AA864" s="54" t="str">
        <f t="shared" si="252"/>
        <v/>
      </c>
      <c r="AC864" s="121" t="str">
        <f t="shared" si="253"/>
        <v/>
      </c>
      <c r="AD864" s="111" t="str">
        <f t="shared" si="254"/>
        <v/>
      </c>
      <c r="AE864" s="122" t="str">
        <f t="shared" si="255"/>
        <v/>
      </c>
      <c r="AF864" s="123" t="str">
        <f t="shared" si="256"/>
        <v>Qtr 1</v>
      </c>
      <c r="AG864" s="122" t="str">
        <f t="shared" si="257"/>
        <v/>
      </c>
      <c r="AI864" s="124" t="str">
        <f t="shared" si="258"/>
        <v/>
      </c>
      <c r="AK864" s="103" t="str">
        <f t="shared" si="259"/>
        <v/>
      </c>
      <c r="AL864" s="104" t="str">
        <f t="shared" si="260"/>
        <v/>
      </c>
      <c r="AN864" s="37" t="str">
        <f>IF(AK864="", "", COUNTIF(AK$11:AK$8010, "&lt;"&amp;AK864)+1+COUNTIF(AK$11:AK864, AK864)-1)</f>
        <v/>
      </c>
      <c r="AO864" s="37" t="str">
        <f>IF(AL864="", "", COUNTIF(AL$11:AL$8010, "&gt;"&amp;AL864)+1+COUNTIF(AL$11:AL864, AL864)-1)</f>
        <v/>
      </c>
    </row>
    <row r="865" spans="1:41" x14ac:dyDescent="0.55000000000000004">
      <c r="A865" s="5"/>
      <c r="B865" s="284"/>
      <c r="C865" s="285"/>
      <c r="D865" s="286"/>
      <c r="E865" s="287"/>
      <c r="F865" s="288"/>
      <c r="G865" s="5"/>
      <c r="J865" s="7" t="str">
        <f t="shared" si="243"/>
        <v/>
      </c>
      <c r="K865" s="48" t="str">
        <f t="shared" si="244"/>
        <v/>
      </c>
      <c r="L865" s="48" t="str">
        <f t="shared" si="245"/>
        <v/>
      </c>
      <c r="M865" s="49" t="str">
        <f t="shared" si="246"/>
        <v/>
      </c>
      <c r="U865" s="103" t="str">
        <f t="shared" si="247"/>
        <v/>
      </c>
      <c r="V865" s="77" t="str">
        <f t="shared" si="248"/>
        <v/>
      </c>
      <c r="W865" s="37" t="str">
        <f t="shared" si="249"/>
        <v/>
      </c>
      <c r="X865" s="7" t="str">
        <f t="shared" si="250"/>
        <v/>
      </c>
      <c r="Y865" s="37" t="str">
        <f t="shared" si="251"/>
        <v/>
      </c>
      <c r="AA865" s="54" t="str">
        <f t="shared" si="252"/>
        <v/>
      </c>
      <c r="AC865" s="121" t="str">
        <f t="shared" si="253"/>
        <v/>
      </c>
      <c r="AD865" s="111" t="str">
        <f t="shared" si="254"/>
        <v/>
      </c>
      <c r="AE865" s="122" t="str">
        <f t="shared" si="255"/>
        <v/>
      </c>
      <c r="AF865" s="123" t="str">
        <f t="shared" si="256"/>
        <v>Qtr 1</v>
      </c>
      <c r="AG865" s="122" t="str">
        <f t="shared" si="257"/>
        <v/>
      </c>
      <c r="AI865" s="124" t="str">
        <f t="shared" si="258"/>
        <v/>
      </c>
      <c r="AK865" s="103" t="str">
        <f t="shared" si="259"/>
        <v/>
      </c>
      <c r="AL865" s="104" t="str">
        <f t="shared" si="260"/>
        <v/>
      </c>
      <c r="AN865" s="37" t="str">
        <f>IF(AK865="", "", COUNTIF(AK$11:AK$8010, "&lt;"&amp;AK865)+1+COUNTIF(AK$11:AK865, AK865)-1)</f>
        <v/>
      </c>
      <c r="AO865" s="37" t="str">
        <f>IF(AL865="", "", COUNTIF(AL$11:AL$8010, "&gt;"&amp;AL865)+1+COUNTIF(AL$11:AL865, AL865)-1)</f>
        <v/>
      </c>
    </row>
    <row r="866" spans="1:41" x14ac:dyDescent="0.55000000000000004">
      <c r="A866" s="5"/>
      <c r="B866" s="284"/>
      <c r="C866" s="285"/>
      <c r="D866" s="286"/>
      <c r="E866" s="287"/>
      <c r="F866" s="288"/>
      <c r="G866" s="5"/>
      <c r="J866" s="7" t="str">
        <f t="shared" si="243"/>
        <v/>
      </c>
      <c r="K866" s="48" t="str">
        <f t="shared" si="244"/>
        <v/>
      </c>
      <c r="L866" s="48" t="str">
        <f t="shared" si="245"/>
        <v/>
      </c>
      <c r="M866" s="49" t="str">
        <f t="shared" si="246"/>
        <v/>
      </c>
      <c r="U866" s="103" t="str">
        <f t="shared" si="247"/>
        <v/>
      </c>
      <c r="V866" s="77" t="str">
        <f t="shared" si="248"/>
        <v/>
      </c>
      <c r="W866" s="37" t="str">
        <f t="shared" si="249"/>
        <v/>
      </c>
      <c r="X866" s="7" t="str">
        <f t="shared" si="250"/>
        <v/>
      </c>
      <c r="Y866" s="37" t="str">
        <f t="shared" si="251"/>
        <v/>
      </c>
      <c r="AA866" s="54" t="str">
        <f t="shared" si="252"/>
        <v/>
      </c>
      <c r="AC866" s="121" t="str">
        <f t="shared" si="253"/>
        <v/>
      </c>
      <c r="AD866" s="111" t="str">
        <f t="shared" si="254"/>
        <v/>
      </c>
      <c r="AE866" s="122" t="str">
        <f t="shared" si="255"/>
        <v/>
      </c>
      <c r="AF866" s="123" t="str">
        <f t="shared" si="256"/>
        <v>Qtr 1</v>
      </c>
      <c r="AG866" s="122" t="str">
        <f t="shared" si="257"/>
        <v/>
      </c>
      <c r="AI866" s="124" t="str">
        <f t="shared" si="258"/>
        <v/>
      </c>
      <c r="AK866" s="103" t="str">
        <f t="shared" si="259"/>
        <v/>
      </c>
      <c r="AL866" s="104" t="str">
        <f t="shared" si="260"/>
        <v/>
      </c>
      <c r="AN866" s="37" t="str">
        <f>IF(AK866="", "", COUNTIF(AK$11:AK$8010, "&lt;"&amp;AK866)+1+COUNTIF(AK$11:AK866, AK866)-1)</f>
        <v/>
      </c>
      <c r="AO866" s="37" t="str">
        <f>IF(AL866="", "", COUNTIF(AL$11:AL$8010, "&gt;"&amp;AL866)+1+COUNTIF(AL$11:AL866, AL866)-1)</f>
        <v/>
      </c>
    </row>
    <row r="867" spans="1:41" x14ac:dyDescent="0.55000000000000004">
      <c r="A867" s="5"/>
      <c r="B867" s="284"/>
      <c r="C867" s="285"/>
      <c r="D867" s="286"/>
      <c r="E867" s="287"/>
      <c r="F867" s="288"/>
      <c r="G867" s="5"/>
      <c r="J867" s="7" t="str">
        <f t="shared" si="243"/>
        <v/>
      </c>
      <c r="K867" s="48" t="str">
        <f t="shared" si="244"/>
        <v/>
      </c>
      <c r="L867" s="48" t="str">
        <f t="shared" si="245"/>
        <v/>
      </c>
      <c r="M867" s="49" t="str">
        <f t="shared" si="246"/>
        <v/>
      </c>
      <c r="U867" s="103" t="str">
        <f t="shared" si="247"/>
        <v/>
      </c>
      <c r="V867" s="77" t="str">
        <f t="shared" si="248"/>
        <v/>
      </c>
      <c r="W867" s="37" t="str">
        <f t="shared" si="249"/>
        <v/>
      </c>
      <c r="X867" s="7" t="str">
        <f t="shared" si="250"/>
        <v/>
      </c>
      <c r="Y867" s="37" t="str">
        <f t="shared" si="251"/>
        <v/>
      </c>
      <c r="AA867" s="54" t="str">
        <f t="shared" si="252"/>
        <v/>
      </c>
      <c r="AC867" s="121" t="str">
        <f t="shared" si="253"/>
        <v/>
      </c>
      <c r="AD867" s="111" t="str">
        <f t="shared" si="254"/>
        <v/>
      </c>
      <c r="AE867" s="122" t="str">
        <f t="shared" si="255"/>
        <v/>
      </c>
      <c r="AF867" s="123" t="str">
        <f t="shared" si="256"/>
        <v>Qtr 1</v>
      </c>
      <c r="AG867" s="122" t="str">
        <f t="shared" si="257"/>
        <v/>
      </c>
      <c r="AI867" s="124" t="str">
        <f t="shared" si="258"/>
        <v/>
      </c>
      <c r="AK867" s="103" t="str">
        <f t="shared" si="259"/>
        <v/>
      </c>
      <c r="AL867" s="104" t="str">
        <f t="shared" si="260"/>
        <v/>
      </c>
      <c r="AN867" s="37" t="str">
        <f>IF(AK867="", "", COUNTIF(AK$11:AK$8010, "&lt;"&amp;AK867)+1+COUNTIF(AK$11:AK867, AK867)-1)</f>
        <v/>
      </c>
      <c r="AO867" s="37" t="str">
        <f>IF(AL867="", "", COUNTIF(AL$11:AL$8010, "&gt;"&amp;AL867)+1+COUNTIF(AL$11:AL867, AL867)-1)</f>
        <v/>
      </c>
    </row>
    <row r="868" spans="1:41" x14ac:dyDescent="0.55000000000000004">
      <c r="A868" s="5"/>
      <c r="B868" s="284"/>
      <c r="C868" s="285"/>
      <c r="D868" s="286"/>
      <c r="E868" s="287"/>
      <c r="F868" s="288"/>
      <c r="G868" s="5"/>
      <c r="J868" s="7" t="str">
        <f t="shared" si="243"/>
        <v/>
      </c>
      <c r="K868" s="48" t="str">
        <f t="shared" si="244"/>
        <v/>
      </c>
      <c r="L868" s="48" t="str">
        <f t="shared" si="245"/>
        <v/>
      </c>
      <c r="M868" s="49" t="str">
        <f t="shared" si="246"/>
        <v/>
      </c>
      <c r="U868" s="103" t="str">
        <f t="shared" si="247"/>
        <v/>
      </c>
      <c r="V868" s="77" t="str">
        <f t="shared" si="248"/>
        <v/>
      </c>
      <c r="W868" s="37" t="str">
        <f t="shared" si="249"/>
        <v/>
      </c>
      <c r="X868" s="7" t="str">
        <f t="shared" si="250"/>
        <v/>
      </c>
      <c r="Y868" s="37" t="str">
        <f t="shared" si="251"/>
        <v/>
      </c>
      <c r="AA868" s="54" t="str">
        <f t="shared" si="252"/>
        <v/>
      </c>
      <c r="AC868" s="121" t="str">
        <f t="shared" si="253"/>
        <v/>
      </c>
      <c r="AD868" s="111" t="str">
        <f t="shared" si="254"/>
        <v/>
      </c>
      <c r="AE868" s="122" t="str">
        <f t="shared" si="255"/>
        <v/>
      </c>
      <c r="AF868" s="123" t="str">
        <f t="shared" si="256"/>
        <v>Qtr 1</v>
      </c>
      <c r="AG868" s="122" t="str">
        <f t="shared" si="257"/>
        <v/>
      </c>
      <c r="AI868" s="124" t="str">
        <f t="shared" si="258"/>
        <v/>
      </c>
      <c r="AK868" s="103" t="str">
        <f t="shared" si="259"/>
        <v/>
      </c>
      <c r="AL868" s="104" t="str">
        <f t="shared" si="260"/>
        <v/>
      </c>
      <c r="AN868" s="37" t="str">
        <f>IF(AK868="", "", COUNTIF(AK$11:AK$8010, "&lt;"&amp;AK868)+1+COUNTIF(AK$11:AK868, AK868)-1)</f>
        <v/>
      </c>
      <c r="AO868" s="37" t="str">
        <f>IF(AL868="", "", COUNTIF(AL$11:AL$8010, "&gt;"&amp;AL868)+1+COUNTIF(AL$11:AL868, AL868)-1)</f>
        <v/>
      </c>
    </row>
    <row r="869" spans="1:41" x14ac:dyDescent="0.55000000000000004">
      <c r="A869" s="5"/>
      <c r="B869" s="284"/>
      <c r="C869" s="285"/>
      <c r="D869" s="286"/>
      <c r="E869" s="287"/>
      <c r="F869" s="288"/>
      <c r="G869" s="5"/>
      <c r="J869" s="7" t="str">
        <f t="shared" si="243"/>
        <v/>
      </c>
      <c r="K869" s="48" t="str">
        <f t="shared" si="244"/>
        <v/>
      </c>
      <c r="L869" s="48" t="str">
        <f t="shared" si="245"/>
        <v/>
      </c>
      <c r="M869" s="49" t="str">
        <f t="shared" si="246"/>
        <v/>
      </c>
      <c r="U869" s="103" t="str">
        <f t="shared" si="247"/>
        <v/>
      </c>
      <c r="V869" s="77" t="str">
        <f t="shared" si="248"/>
        <v/>
      </c>
      <c r="W869" s="37" t="str">
        <f t="shared" si="249"/>
        <v/>
      </c>
      <c r="X869" s="7" t="str">
        <f t="shared" si="250"/>
        <v/>
      </c>
      <c r="Y869" s="37" t="str">
        <f t="shared" si="251"/>
        <v/>
      </c>
      <c r="AA869" s="54" t="str">
        <f t="shared" si="252"/>
        <v/>
      </c>
      <c r="AC869" s="121" t="str">
        <f t="shared" si="253"/>
        <v/>
      </c>
      <c r="AD869" s="111" t="str">
        <f t="shared" si="254"/>
        <v/>
      </c>
      <c r="AE869" s="122" t="str">
        <f t="shared" si="255"/>
        <v/>
      </c>
      <c r="AF869" s="123" t="str">
        <f t="shared" si="256"/>
        <v>Qtr 1</v>
      </c>
      <c r="AG869" s="122" t="str">
        <f t="shared" si="257"/>
        <v/>
      </c>
      <c r="AI869" s="124" t="str">
        <f t="shared" si="258"/>
        <v/>
      </c>
      <c r="AK869" s="103" t="str">
        <f t="shared" si="259"/>
        <v/>
      </c>
      <c r="AL869" s="104" t="str">
        <f t="shared" si="260"/>
        <v/>
      </c>
      <c r="AN869" s="37" t="str">
        <f>IF(AK869="", "", COUNTIF(AK$11:AK$8010, "&lt;"&amp;AK869)+1+COUNTIF(AK$11:AK869, AK869)-1)</f>
        <v/>
      </c>
      <c r="AO869" s="37" t="str">
        <f>IF(AL869="", "", COUNTIF(AL$11:AL$8010, "&gt;"&amp;AL869)+1+COUNTIF(AL$11:AL869, AL869)-1)</f>
        <v/>
      </c>
    </row>
    <row r="870" spans="1:41" x14ac:dyDescent="0.55000000000000004">
      <c r="A870" s="5"/>
      <c r="B870" s="284"/>
      <c r="C870" s="285"/>
      <c r="D870" s="286"/>
      <c r="E870" s="287"/>
      <c r="F870" s="288"/>
      <c r="G870" s="5"/>
      <c r="J870" s="7" t="str">
        <f t="shared" si="243"/>
        <v/>
      </c>
      <c r="K870" s="48" t="str">
        <f t="shared" si="244"/>
        <v/>
      </c>
      <c r="L870" s="48" t="str">
        <f t="shared" si="245"/>
        <v/>
      </c>
      <c r="M870" s="49" t="str">
        <f t="shared" si="246"/>
        <v/>
      </c>
      <c r="U870" s="103" t="str">
        <f t="shared" si="247"/>
        <v/>
      </c>
      <c r="V870" s="77" t="str">
        <f t="shared" si="248"/>
        <v/>
      </c>
      <c r="W870" s="37" t="str">
        <f t="shared" si="249"/>
        <v/>
      </c>
      <c r="X870" s="7" t="str">
        <f t="shared" si="250"/>
        <v/>
      </c>
      <c r="Y870" s="37" t="str">
        <f t="shared" si="251"/>
        <v/>
      </c>
      <c r="AA870" s="54" t="str">
        <f t="shared" si="252"/>
        <v/>
      </c>
      <c r="AC870" s="121" t="str">
        <f t="shared" si="253"/>
        <v/>
      </c>
      <c r="AD870" s="111" t="str">
        <f t="shared" si="254"/>
        <v/>
      </c>
      <c r="AE870" s="122" t="str">
        <f t="shared" si="255"/>
        <v/>
      </c>
      <c r="AF870" s="123" t="str">
        <f t="shared" si="256"/>
        <v>Qtr 1</v>
      </c>
      <c r="AG870" s="122" t="str">
        <f t="shared" si="257"/>
        <v/>
      </c>
      <c r="AI870" s="124" t="str">
        <f t="shared" si="258"/>
        <v/>
      </c>
      <c r="AK870" s="103" t="str">
        <f t="shared" si="259"/>
        <v/>
      </c>
      <c r="AL870" s="104" t="str">
        <f t="shared" si="260"/>
        <v/>
      </c>
      <c r="AN870" s="37" t="str">
        <f>IF(AK870="", "", COUNTIF(AK$11:AK$8010, "&lt;"&amp;AK870)+1+COUNTIF(AK$11:AK870, AK870)-1)</f>
        <v/>
      </c>
      <c r="AO870" s="37" t="str">
        <f>IF(AL870="", "", COUNTIF(AL$11:AL$8010, "&gt;"&amp;AL870)+1+COUNTIF(AL$11:AL870, AL870)-1)</f>
        <v/>
      </c>
    </row>
    <row r="871" spans="1:41" x14ac:dyDescent="0.55000000000000004">
      <c r="A871" s="5"/>
      <c r="B871" s="284"/>
      <c r="C871" s="285"/>
      <c r="D871" s="286"/>
      <c r="E871" s="287"/>
      <c r="F871" s="288"/>
      <c r="G871" s="5"/>
      <c r="J871" s="7" t="str">
        <f t="shared" si="243"/>
        <v/>
      </c>
      <c r="K871" s="48" t="str">
        <f t="shared" si="244"/>
        <v/>
      </c>
      <c r="L871" s="48" t="str">
        <f t="shared" si="245"/>
        <v/>
      </c>
      <c r="M871" s="49" t="str">
        <f t="shared" si="246"/>
        <v/>
      </c>
      <c r="U871" s="103" t="str">
        <f t="shared" si="247"/>
        <v/>
      </c>
      <c r="V871" s="77" t="str">
        <f t="shared" si="248"/>
        <v/>
      </c>
      <c r="W871" s="37" t="str">
        <f t="shared" si="249"/>
        <v/>
      </c>
      <c r="X871" s="7" t="str">
        <f t="shared" si="250"/>
        <v/>
      </c>
      <c r="Y871" s="37" t="str">
        <f t="shared" si="251"/>
        <v/>
      </c>
      <c r="AA871" s="54" t="str">
        <f t="shared" si="252"/>
        <v/>
      </c>
      <c r="AC871" s="121" t="str">
        <f t="shared" si="253"/>
        <v/>
      </c>
      <c r="AD871" s="111" t="str">
        <f t="shared" si="254"/>
        <v/>
      </c>
      <c r="AE871" s="122" t="str">
        <f t="shared" si="255"/>
        <v/>
      </c>
      <c r="AF871" s="123" t="str">
        <f t="shared" si="256"/>
        <v>Qtr 1</v>
      </c>
      <c r="AG871" s="122" t="str">
        <f t="shared" si="257"/>
        <v/>
      </c>
      <c r="AI871" s="124" t="str">
        <f t="shared" si="258"/>
        <v/>
      </c>
      <c r="AK871" s="103" t="str">
        <f t="shared" si="259"/>
        <v/>
      </c>
      <c r="AL871" s="104" t="str">
        <f t="shared" si="260"/>
        <v/>
      </c>
      <c r="AN871" s="37" t="str">
        <f>IF(AK871="", "", COUNTIF(AK$11:AK$8010, "&lt;"&amp;AK871)+1+COUNTIF(AK$11:AK871, AK871)-1)</f>
        <v/>
      </c>
      <c r="AO871" s="37" t="str">
        <f>IF(AL871="", "", COUNTIF(AL$11:AL$8010, "&gt;"&amp;AL871)+1+COUNTIF(AL$11:AL871, AL871)-1)</f>
        <v/>
      </c>
    </row>
    <row r="872" spans="1:41" x14ac:dyDescent="0.55000000000000004">
      <c r="A872" s="5"/>
      <c r="B872" s="284"/>
      <c r="C872" s="285"/>
      <c r="D872" s="286"/>
      <c r="E872" s="287"/>
      <c r="F872" s="288"/>
      <c r="G872" s="5"/>
      <c r="J872" s="7" t="str">
        <f t="shared" si="243"/>
        <v/>
      </c>
      <c r="K872" s="48" t="str">
        <f t="shared" si="244"/>
        <v/>
      </c>
      <c r="L872" s="48" t="str">
        <f t="shared" si="245"/>
        <v/>
      </c>
      <c r="M872" s="49" t="str">
        <f t="shared" si="246"/>
        <v/>
      </c>
      <c r="U872" s="103" t="str">
        <f t="shared" si="247"/>
        <v/>
      </c>
      <c r="V872" s="77" t="str">
        <f t="shared" si="248"/>
        <v/>
      </c>
      <c r="W872" s="37" t="str">
        <f t="shared" si="249"/>
        <v/>
      </c>
      <c r="X872" s="7" t="str">
        <f t="shared" si="250"/>
        <v/>
      </c>
      <c r="Y872" s="37" t="str">
        <f t="shared" si="251"/>
        <v/>
      </c>
      <c r="AA872" s="54" t="str">
        <f t="shared" si="252"/>
        <v/>
      </c>
      <c r="AC872" s="121" t="str">
        <f t="shared" si="253"/>
        <v/>
      </c>
      <c r="AD872" s="111" t="str">
        <f t="shared" si="254"/>
        <v/>
      </c>
      <c r="AE872" s="122" t="str">
        <f t="shared" si="255"/>
        <v/>
      </c>
      <c r="AF872" s="123" t="str">
        <f t="shared" si="256"/>
        <v>Qtr 1</v>
      </c>
      <c r="AG872" s="122" t="str">
        <f t="shared" si="257"/>
        <v/>
      </c>
      <c r="AI872" s="124" t="str">
        <f t="shared" si="258"/>
        <v/>
      </c>
      <c r="AK872" s="103" t="str">
        <f t="shared" si="259"/>
        <v/>
      </c>
      <c r="AL872" s="104" t="str">
        <f t="shared" si="260"/>
        <v/>
      </c>
      <c r="AN872" s="37" t="str">
        <f>IF(AK872="", "", COUNTIF(AK$11:AK$8010, "&lt;"&amp;AK872)+1+COUNTIF(AK$11:AK872, AK872)-1)</f>
        <v/>
      </c>
      <c r="AO872" s="37" t="str">
        <f>IF(AL872="", "", COUNTIF(AL$11:AL$8010, "&gt;"&amp;AL872)+1+COUNTIF(AL$11:AL872, AL872)-1)</f>
        <v/>
      </c>
    </row>
    <row r="873" spans="1:41" x14ac:dyDescent="0.55000000000000004">
      <c r="A873" s="5"/>
      <c r="B873" s="284"/>
      <c r="C873" s="285"/>
      <c r="D873" s="286"/>
      <c r="E873" s="287"/>
      <c r="F873" s="288"/>
      <c r="G873" s="5"/>
      <c r="J873" s="7" t="str">
        <f t="shared" si="243"/>
        <v/>
      </c>
      <c r="K873" s="48" t="str">
        <f t="shared" si="244"/>
        <v/>
      </c>
      <c r="L873" s="48" t="str">
        <f t="shared" si="245"/>
        <v/>
      </c>
      <c r="M873" s="49" t="str">
        <f t="shared" si="246"/>
        <v/>
      </c>
      <c r="U873" s="103" t="str">
        <f t="shared" si="247"/>
        <v/>
      </c>
      <c r="V873" s="77" t="str">
        <f t="shared" si="248"/>
        <v/>
      </c>
      <c r="W873" s="37" t="str">
        <f t="shared" si="249"/>
        <v/>
      </c>
      <c r="X873" s="7" t="str">
        <f t="shared" si="250"/>
        <v/>
      </c>
      <c r="Y873" s="37" t="str">
        <f t="shared" si="251"/>
        <v/>
      </c>
      <c r="AA873" s="54" t="str">
        <f t="shared" si="252"/>
        <v/>
      </c>
      <c r="AC873" s="121" t="str">
        <f t="shared" si="253"/>
        <v/>
      </c>
      <c r="AD873" s="111" t="str">
        <f t="shared" si="254"/>
        <v/>
      </c>
      <c r="AE873" s="122" t="str">
        <f t="shared" si="255"/>
        <v/>
      </c>
      <c r="AF873" s="123" t="str">
        <f t="shared" si="256"/>
        <v>Qtr 1</v>
      </c>
      <c r="AG873" s="122" t="str">
        <f t="shared" si="257"/>
        <v/>
      </c>
      <c r="AI873" s="124" t="str">
        <f t="shared" si="258"/>
        <v/>
      </c>
      <c r="AK873" s="103" t="str">
        <f t="shared" si="259"/>
        <v/>
      </c>
      <c r="AL873" s="104" t="str">
        <f t="shared" si="260"/>
        <v/>
      </c>
      <c r="AN873" s="37" t="str">
        <f>IF(AK873="", "", COUNTIF(AK$11:AK$8010, "&lt;"&amp;AK873)+1+COUNTIF(AK$11:AK873, AK873)-1)</f>
        <v/>
      </c>
      <c r="AO873" s="37" t="str">
        <f>IF(AL873="", "", COUNTIF(AL$11:AL$8010, "&gt;"&amp;AL873)+1+COUNTIF(AL$11:AL873, AL873)-1)</f>
        <v/>
      </c>
    </row>
    <row r="874" spans="1:41" x14ac:dyDescent="0.55000000000000004">
      <c r="A874" s="5"/>
      <c r="B874" s="284"/>
      <c r="C874" s="285"/>
      <c r="D874" s="286"/>
      <c r="E874" s="287"/>
      <c r="F874" s="288"/>
      <c r="G874" s="5"/>
      <c r="J874" s="7" t="str">
        <f t="shared" si="243"/>
        <v/>
      </c>
      <c r="K874" s="48" t="str">
        <f t="shared" si="244"/>
        <v/>
      </c>
      <c r="L874" s="48" t="str">
        <f t="shared" si="245"/>
        <v/>
      </c>
      <c r="M874" s="49" t="str">
        <f t="shared" si="246"/>
        <v/>
      </c>
      <c r="U874" s="103" t="str">
        <f t="shared" si="247"/>
        <v/>
      </c>
      <c r="V874" s="77" t="str">
        <f t="shared" si="248"/>
        <v/>
      </c>
      <c r="W874" s="37" t="str">
        <f t="shared" si="249"/>
        <v/>
      </c>
      <c r="X874" s="7" t="str">
        <f t="shared" si="250"/>
        <v/>
      </c>
      <c r="Y874" s="37" t="str">
        <f t="shared" si="251"/>
        <v/>
      </c>
      <c r="AA874" s="54" t="str">
        <f t="shared" si="252"/>
        <v/>
      </c>
      <c r="AC874" s="121" t="str">
        <f t="shared" si="253"/>
        <v/>
      </c>
      <c r="AD874" s="111" t="str">
        <f t="shared" si="254"/>
        <v/>
      </c>
      <c r="AE874" s="122" t="str">
        <f t="shared" si="255"/>
        <v/>
      </c>
      <c r="AF874" s="123" t="str">
        <f t="shared" si="256"/>
        <v>Qtr 1</v>
      </c>
      <c r="AG874" s="122" t="str">
        <f t="shared" si="257"/>
        <v/>
      </c>
      <c r="AI874" s="124" t="str">
        <f t="shared" si="258"/>
        <v/>
      </c>
      <c r="AK874" s="103" t="str">
        <f t="shared" si="259"/>
        <v/>
      </c>
      <c r="AL874" s="104" t="str">
        <f t="shared" si="260"/>
        <v/>
      </c>
      <c r="AN874" s="37" t="str">
        <f>IF(AK874="", "", COUNTIF(AK$11:AK$8010, "&lt;"&amp;AK874)+1+COUNTIF(AK$11:AK874, AK874)-1)</f>
        <v/>
      </c>
      <c r="AO874" s="37" t="str">
        <f>IF(AL874="", "", COUNTIF(AL$11:AL$8010, "&gt;"&amp;AL874)+1+COUNTIF(AL$11:AL874, AL874)-1)</f>
        <v/>
      </c>
    </row>
    <row r="875" spans="1:41" x14ac:dyDescent="0.55000000000000004">
      <c r="A875" s="5"/>
      <c r="B875" s="284"/>
      <c r="C875" s="285"/>
      <c r="D875" s="286"/>
      <c r="E875" s="287"/>
      <c r="F875" s="288"/>
      <c r="G875" s="5"/>
      <c r="J875" s="7" t="str">
        <f t="shared" si="243"/>
        <v/>
      </c>
      <c r="K875" s="48" t="str">
        <f t="shared" si="244"/>
        <v/>
      </c>
      <c r="L875" s="48" t="str">
        <f t="shared" si="245"/>
        <v/>
      </c>
      <c r="M875" s="49" t="str">
        <f t="shared" si="246"/>
        <v/>
      </c>
      <c r="U875" s="103" t="str">
        <f t="shared" si="247"/>
        <v/>
      </c>
      <c r="V875" s="77" t="str">
        <f t="shared" si="248"/>
        <v/>
      </c>
      <c r="W875" s="37" t="str">
        <f t="shared" si="249"/>
        <v/>
      </c>
      <c r="X875" s="7" t="str">
        <f t="shared" si="250"/>
        <v/>
      </c>
      <c r="Y875" s="37" t="str">
        <f t="shared" si="251"/>
        <v/>
      </c>
      <c r="AA875" s="54" t="str">
        <f t="shared" si="252"/>
        <v/>
      </c>
      <c r="AC875" s="121" t="str">
        <f t="shared" si="253"/>
        <v/>
      </c>
      <c r="AD875" s="111" t="str">
        <f t="shared" si="254"/>
        <v/>
      </c>
      <c r="AE875" s="122" t="str">
        <f t="shared" si="255"/>
        <v/>
      </c>
      <c r="AF875" s="123" t="str">
        <f t="shared" si="256"/>
        <v>Qtr 1</v>
      </c>
      <c r="AG875" s="122" t="str">
        <f t="shared" si="257"/>
        <v/>
      </c>
      <c r="AI875" s="124" t="str">
        <f t="shared" si="258"/>
        <v/>
      </c>
      <c r="AK875" s="103" t="str">
        <f t="shared" si="259"/>
        <v/>
      </c>
      <c r="AL875" s="104" t="str">
        <f t="shared" si="260"/>
        <v/>
      </c>
      <c r="AN875" s="37" t="str">
        <f>IF(AK875="", "", COUNTIF(AK$11:AK$8010, "&lt;"&amp;AK875)+1+COUNTIF(AK$11:AK875, AK875)-1)</f>
        <v/>
      </c>
      <c r="AO875" s="37" t="str">
        <f>IF(AL875="", "", COUNTIF(AL$11:AL$8010, "&gt;"&amp;AL875)+1+COUNTIF(AL$11:AL875, AL875)-1)</f>
        <v/>
      </c>
    </row>
    <row r="876" spans="1:41" x14ac:dyDescent="0.55000000000000004">
      <c r="A876" s="5"/>
      <c r="B876" s="284"/>
      <c r="C876" s="285"/>
      <c r="D876" s="286"/>
      <c r="E876" s="287"/>
      <c r="F876" s="288"/>
      <c r="G876" s="5"/>
      <c r="J876" s="7" t="str">
        <f t="shared" si="243"/>
        <v/>
      </c>
      <c r="K876" s="48" t="str">
        <f t="shared" si="244"/>
        <v/>
      </c>
      <c r="L876" s="48" t="str">
        <f t="shared" si="245"/>
        <v/>
      </c>
      <c r="M876" s="49" t="str">
        <f t="shared" si="246"/>
        <v/>
      </c>
      <c r="U876" s="103" t="str">
        <f t="shared" si="247"/>
        <v/>
      </c>
      <c r="V876" s="77" t="str">
        <f t="shared" si="248"/>
        <v/>
      </c>
      <c r="W876" s="37" t="str">
        <f t="shared" si="249"/>
        <v/>
      </c>
      <c r="X876" s="7" t="str">
        <f t="shared" si="250"/>
        <v/>
      </c>
      <c r="Y876" s="37" t="str">
        <f t="shared" si="251"/>
        <v/>
      </c>
      <c r="AA876" s="54" t="str">
        <f t="shared" si="252"/>
        <v/>
      </c>
      <c r="AC876" s="121" t="str">
        <f t="shared" si="253"/>
        <v/>
      </c>
      <c r="AD876" s="111" t="str">
        <f t="shared" si="254"/>
        <v/>
      </c>
      <c r="AE876" s="122" t="str">
        <f t="shared" si="255"/>
        <v/>
      </c>
      <c r="AF876" s="123" t="str">
        <f t="shared" si="256"/>
        <v>Qtr 1</v>
      </c>
      <c r="AG876" s="122" t="str">
        <f t="shared" si="257"/>
        <v/>
      </c>
      <c r="AI876" s="124" t="str">
        <f t="shared" si="258"/>
        <v/>
      </c>
      <c r="AK876" s="103" t="str">
        <f t="shared" si="259"/>
        <v/>
      </c>
      <c r="AL876" s="104" t="str">
        <f t="shared" si="260"/>
        <v/>
      </c>
      <c r="AN876" s="37" t="str">
        <f>IF(AK876="", "", COUNTIF(AK$11:AK$8010, "&lt;"&amp;AK876)+1+COUNTIF(AK$11:AK876, AK876)-1)</f>
        <v/>
      </c>
      <c r="AO876" s="37" t="str">
        <f>IF(AL876="", "", COUNTIF(AL$11:AL$8010, "&gt;"&amp;AL876)+1+COUNTIF(AL$11:AL876, AL876)-1)</f>
        <v/>
      </c>
    </row>
    <row r="877" spans="1:41" x14ac:dyDescent="0.55000000000000004">
      <c r="A877" s="5"/>
      <c r="B877" s="284"/>
      <c r="C877" s="285"/>
      <c r="D877" s="286"/>
      <c r="E877" s="287"/>
      <c r="F877" s="288"/>
      <c r="G877" s="5"/>
      <c r="J877" s="7" t="str">
        <f t="shared" si="243"/>
        <v/>
      </c>
      <c r="K877" s="48" t="str">
        <f t="shared" si="244"/>
        <v/>
      </c>
      <c r="L877" s="48" t="str">
        <f t="shared" si="245"/>
        <v/>
      </c>
      <c r="M877" s="49" t="str">
        <f t="shared" si="246"/>
        <v/>
      </c>
      <c r="U877" s="103" t="str">
        <f t="shared" si="247"/>
        <v/>
      </c>
      <c r="V877" s="77" t="str">
        <f t="shared" si="248"/>
        <v/>
      </c>
      <c r="W877" s="37" t="str">
        <f t="shared" si="249"/>
        <v/>
      </c>
      <c r="X877" s="7" t="str">
        <f t="shared" si="250"/>
        <v/>
      </c>
      <c r="Y877" s="37" t="str">
        <f t="shared" si="251"/>
        <v/>
      </c>
      <c r="AA877" s="54" t="str">
        <f t="shared" si="252"/>
        <v/>
      </c>
      <c r="AC877" s="121" t="str">
        <f t="shared" si="253"/>
        <v/>
      </c>
      <c r="AD877" s="111" t="str">
        <f t="shared" si="254"/>
        <v/>
      </c>
      <c r="AE877" s="122" t="str">
        <f t="shared" si="255"/>
        <v/>
      </c>
      <c r="AF877" s="123" t="str">
        <f t="shared" si="256"/>
        <v>Qtr 1</v>
      </c>
      <c r="AG877" s="122" t="str">
        <f t="shared" si="257"/>
        <v/>
      </c>
      <c r="AI877" s="124" t="str">
        <f t="shared" si="258"/>
        <v/>
      </c>
      <c r="AK877" s="103" t="str">
        <f t="shared" si="259"/>
        <v/>
      </c>
      <c r="AL877" s="104" t="str">
        <f t="shared" si="260"/>
        <v/>
      </c>
      <c r="AN877" s="37" t="str">
        <f>IF(AK877="", "", COUNTIF(AK$11:AK$8010, "&lt;"&amp;AK877)+1+COUNTIF(AK$11:AK877, AK877)-1)</f>
        <v/>
      </c>
      <c r="AO877" s="37" t="str">
        <f>IF(AL877="", "", COUNTIF(AL$11:AL$8010, "&gt;"&amp;AL877)+1+COUNTIF(AL$11:AL877, AL877)-1)</f>
        <v/>
      </c>
    </row>
    <row r="878" spans="1:41" x14ac:dyDescent="0.55000000000000004">
      <c r="A878" s="5"/>
      <c r="B878" s="284"/>
      <c r="C878" s="285"/>
      <c r="D878" s="286"/>
      <c r="E878" s="287"/>
      <c r="F878" s="288"/>
      <c r="G878" s="5"/>
      <c r="J878" s="7" t="str">
        <f t="shared" si="243"/>
        <v/>
      </c>
      <c r="K878" s="48" t="str">
        <f t="shared" si="244"/>
        <v/>
      </c>
      <c r="L878" s="48" t="str">
        <f t="shared" si="245"/>
        <v/>
      </c>
      <c r="M878" s="49" t="str">
        <f t="shared" si="246"/>
        <v/>
      </c>
      <c r="U878" s="103" t="str">
        <f t="shared" si="247"/>
        <v/>
      </c>
      <c r="V878" s="77" t="str">
        <f t="shared" si="248"/>
        <v/>
      </c>
      <c r="W878" s="37" t="str">
        <f t="shared" si="249"/>
        <v/>
      </c>
      <c r="X878" s="7" t="str">
        <f t="shared" si="250"/>
        <v/>
      </c>
      <c r="Y878" s="37" t="str">
        <f t="shared" si="251"/>
        <v/>
      </c>
      <c r="AA878" s="54" t="str">
        <f t="shared" si="252"/>
        <v/>
      </c>
      <c r="AC878" s="121" t="str">
        <f t="shared" si="253"/>
        <v/>
      </c>
      <c r="AD878" s="111" t="str">
        <f t="shared" si="254"/>
        <v/>
      </c>
      <c r="AE878" s="122" t="str">
        <f t="shared" si="255"/>
        <v/>
      </c>
      <c r="AF878" s="123" t="str">
        <f t="shared" si="256"/>
        <v>Qtr 1</v>
      </c>
      <c r="AG878" s="122" t="str">
        <f t="shared" si="257"/>
        <v/>
      </c>
      <c r="AI878" s="124" t="str">
        <f t="shared" si="258"/>
        <v/>
      </c>
      <c r="AK878" s="103" t="str">
        <f t="shared" si="259"/>
        <v/>
      </c>
      <c r="AL878" s="104" t="str">
        <f t="shared" si="260"/>
        <v/>
      </c>
      <c r="AN878" s="37" t="str">
        <f>IF(AK878="", "", COUNTIF(AK$11:AK$8010, "&lt;"&amp;AK878)+1+COUNTIF(AK$11:AK878, AK878)-1)</f>
        <v/>
      </c>
      <c r="AO878" s="37" t="str">
        <f>IF(AL878="", "", COUNTIF(AL$11:AL$8010, "&gt;"&amp;AL878)+1+COUNTIF(AL$11:AL878, AL878)-1)</f>
        <v/>
      </c>
    </row>
    <row r="879" spans="1:41" x14ac:dyDescent="0.55000000000000004">
      <c r="A879" s="5"/>
      <c r="B879" s="284"/>
      <c r="C879" s="285"/>
      <c r="D879" s="286"/>
      <c r="E879" s="287"/>
      <c r="F879" s="288"/>
      <c r="G879" s="5"/>
      <c r="J879" s="7" t="str">
        <f t="shared" si="243"/>
        <v/>
      </c>
      <c r="K879" s="48" t="str">
        <f t="shared" si="244"/>
        <v/>
      </c>
      <c r="L879" s="48" t="str">
        <f t="shared" si="245"/>
        <v/>
      </c>
      <c r="M879" s="49" t="str">
        <f t="shared" si="246"/>
        <v/>
      </c>
      <c r="U879" s="103" t="str">
        <f t="shared" si="247"/>
        <v/>
      </c>
      <c r="V879" s="77" t="str">
        <f t="shared" si="248"/>
        <v/>
      </c>
      <c r="W879" s="37" t="str">
        <f t="shared" si="249"/>
        <v/>
      </c>
      <c r="X879" s="7" t="str">
        <f t="shared" si="250"/>
        <v/>
      </c>
      <c r="Y879" s="37" t="str">
        <f t="shared" si="251"/>
        <v/>
      </c>
      <c r="AA879" s="54" t="str">
        <f t="shared" si="252"/>
        <v/>
      </c>
      <c r="AC879" s="121" t="str">
        <f t="shared" si="253"/>
        <v/>
      </c>
      <c r="AD879" s="111" t="str">
        <f t="shared" si="254"/>
        <v/>
      </c>
      <c r="AE879" s="122" t="str">
        <f t="shared" si="255"/>
        <v/>
      </c>
      <c r="AF879" s="123" t="str">
        <f t="shared" si="256"/>
        <v>Qtr 1</v>
      </c>
      <c r="AG879" s="122" t="str">
        <f t="shared" si="257"/>
        <v/>
      </c>
      <c r="AI879" s="124" t="str">
        <f t="shared" si="258"/>
        <v/>
      </c>
      <c r="AK879" s="103" t="str">
        <f t="shared" si="259"/>
        <v/>
      </c>
      <c r="AL879" s="104" t="str">
        <f t="shared" si="260"/>
        <v/>
      </c>
      <c r="AN879" s="37" t="str">
        <f>IF(AK879="", "", COUNTIF(AK$11:AK$8010, "&lt;"&amp;AK879)+1+COUNTIF(AK$11:AK879, AK879)-1)</f>
        <v/>
      </c>
      <c r="AO879" s="37" t="str">
        <f>IF(AL879="", "", COUNTIF(AL$11:AL$8010, "&gt;"&amp;AL879)+1+COUNTIF(AL$11:AL879, AL879)-1)</f>
        <v/>
      </c>
    </row>
    <row r="880" spans="1:41" x14ac:dyDescent="0.55000000000000004">
      <c r="A880" s="5"/>
      <c r="B880" s="284"/>
      <c r="C880" s="285"/>
      <c r="D880" s="286"/>
      <c r="E880" s="287"/>
      <c r="F880" s="288"/>
      <c r="G880" s="5"/>
      <c r="J880" s="7" t="str">
        <f t="shared" si="243"/>
        <v/>
      </c>
      <c r="K880" s="48" t="str">
        <f t="shared" si="244"/>
        <v/>
      </c>
      <c r="L880" s="48" t="str">
        <f t="shared" si="245"/>
        <v/>
      </c>
      <c r="M880" s="49" t="str">
        <f t="shared" si="246"/>
        <v/>
      </c>
      <c r="U880" s="103" t="str">
        <f t="shared" si="247"/>
        <v/>
      </c>
      <c r="V880" s="77" t="str">
        <f t="shared" si="248"/>
        <v/>
      </c>
      <c r="W880" s="37" t="str">
        <f t="shared" si="249"/>
        <v/>
      </c>
      <c r="X880" s="7" t="str">
        <f t="shared" si="250"/>
        <v/>
      </c>
      <c r="Y880" s="37" t="str">
        <f t="shared" si="251"/>
        <v/>
      </c>
      <c r="AA880" s="54" t="str">
        <f t="shared" si="252"/>
        <v/>
      </c>
      <c r="AC880" s="121" t="str">
        <f t="shared" si="253"/>
        <v/>
      </c>
      <c r="AD880" s="111" t="str">
        <f t="shared" si="254"/>
        <v/>
      </c>
      <c r="AE880" s="122" t="str">
        <f t="shared" si="255"/>
        <v/>
      </c>
      <c r="AF880" s="123" t="str">
        <f t="shared" si="256"/>
        <v>Qtr 1</v>
      </c>
      <c r="AG880" s="122" t="str">
        <f t="shared" si="257"/>
        <v/>
      </c>
      <c r="AI880" s="124" t="str">
        <f t="shared" si="258"/>
        <v/>
      </c>
      <c r="AK880" s="103" t="str">
        <f t="shared" si="259"/>
        <v/>
      </c>
      <c r="AL880" s="104" t="str">
        <f t="shared" si="260"/>
        <v/>
      </c>
      <c r="AN880" s="37" t="str">
        <f>IF(AK880="", "", COUNTIF(AK$11:AK$8010, "&lt;"&amp;AK880)+1+COUNTIF(AK$11:AK880, AK880)-1)</f>
        <v/>
      </c>
      <c r="AO880" s="37" t="str">
        <f>IF(AL880="", "", COUNTIF(AL$11:AL$8010, "&gt;"&amp;AL880)+1+COUNTIF(AL$11:AL880, AL880)-1)</f>
        <v/>
      </c>
    </row>
    <row r="881" spans="1:41" x14ac:dyDescent="0.55000000000000004">
      <c r="A881" s="5"/>
      <c r="B881" s="284"/>
      <c r="C881" s="285"/>
      <c r="D881" s="286"/>
      <c r="E881" s="287"/>
      <c r="F881" s="288"/>
      <c r="G881" s="5"/>
      <c r="J881" s="7" t="str">
        <f t="shared" si="243"/>
        <v/>
      </c>
      <c r="K881" s="48" t="str">
        <f t="shared" si="244"/>
        <v/>
      </c>
      <c r="L881" s="48" t="str">
        <f t="shared" si="245"/>
        <v/>
      </c>
      <c r="M881" s="49" t="str">
        <f t="shared" si="246"/>
        <v/>
      </c>
      <c r="U881" s="103" t="str">
        <f t="shared" si="247"/>
        <v/>
      </c>
      <c r="V881" s="77" t="str">
        <f t="shared" si="248"/>
        <v/>
      </c>
      <c r="W881" s="37" t="str">
        <f t="shared" si="249"/>
        <v/>
      </c>
      <c r="X881" s="7" t="str">
        <f t="shared" si="250"/>
        <v/>
      </c>
      <c r="Y881" s="37" t="str">
        <f t="shared" si="251"/>
        <v/>
      </c>
      <c r="AA881" s="54" t="str">
        <f t="shared" si="252"/>
        <v/>
      </c>
      <c r="AC881" s="121" t="str">
        <f t="shared" si="253"/>
        <v/>
      </c>
      <c r="AD881" s="111" t="str">
        <f t="shared" si="254"/>
        <v/>
      </c>
      <c r="AE881" s="122" t="str">
        <f t="shared" si="255"/>
        <v/>
      </c>
      <c r="AF881" s="123" t="str">
        <f t="shared" si="256"/>
        <v>Qtr 1</v>
      </c>
      <c r="AG881" s="122" t="str">
        <f t="shared" si="257"/>
        <v/>
      </c>
      <c r="AI881" s="124" t="str">
        <f t="shared" si="258"/>
        <v/>
      </c>
      <c r="AK881" s="103" t="str">
        <f t="shared" si="259"/>
        <v/>
      </c>
      <c r="AL881" s="104" t="str">
        <f t="shared" si="260"/>
        <v/>
      </c>
      <c r="AN881" s="37" t="str">
        <f>IF(AK881="", "", COUNTIF(AK$11:AK$8010, "&lt;"&amp;AK881)+1+COUNTIF(AK$11:AK881, AK881)-1)</f>
        <v/>
      </c>
      <c r="AO881" s="37" t="str">
        <f>IF(AL881="", "", COUNTIF(AL$11:AL$8010, "&gt;"&amp;AL881)+1+COUNTIF(AL$11:AL881, AL881)-1)</f>
        <v/>
      </c>
    </row>
    <row r="882" spans="1:41" x14ac:dyDescent="0.55000000000000004">
      <c r="A882" s="5"/>
      <c r="B882" s="284"/>
      <c r="C882" s="285"/>
      <c r="D882" s="286"/>
      <c r="E882" s="287"/>
      <c r="F882" s="288"/>
      <c r="G882" s="5"/>
      <c r="J882" s="7" t="str">
        <f t="shared" si="243"/>
        <v/>
      </c>
      <c r="K882" s="48" t="str">
        <f t="shared" si="244"/>
        <v/>
      </c>
      <c r="L882" s="48" t="str">
        <f t="shared" si="245"/>
        <v/>
      </c>
      <c r="M882" s="49" t="str">
        <f t="shared" si="246"/>
        <v/>
      </c>
      <c r="U882" s="103" t="str">
        <f t="shared" si="247"/>
        <v/>
      </c>
      <c r="V882" s="77" t="str">
        <f t="shared" si="248"/>
        <v/>
      </c>
      <c r="W882" s="37" t="str">
        <f t="shared" si="249"/>
        <v/>
      </c>
      <c r="X882" s="7" t="str">
        <f t="shared" si="250"/>
        <v/>
      </c>
      <c r="Y882" s="37" t="str">
        <f t="shared" si="251"/>
        <v/>
      </c>
      <c r="AA882" s="54" t="str">
        <f t="shared" si="252"/>
        <v/>
      </c>
      <c r="AC882" s="121" t="str">
        <f t="shared" si="253"/>
        <v/>
      </c>
      <c r="AD882" s="111" t="str">
        <f t="shared" si="254"/>
        <v/>
      </c>
      <c r="AE882" s="122" t="str">
        <f t="shared" si="255"/>
        <v/>
      </c>
      <c r="AF882" s="123" t="str">
        <f t="shared" si="256"/>
        <v>Qtr 1</v>
      </c>
      <c r="AG882" s="122" t="str">
        <f t="shared" si="257"/>
        <v/>
      </c>
      <c r="AI882" s="124" t="str">
        <f t="shared" si="258"/>
        <v/>
      </c>
      <c r="AK882" s="103" t="str">
        <f t="shared" si="259"/>
        <v/>
      </c>
      <c r="AL882" s="104" t="str">
        <f t="shared" si="260"/>
        <v/>
      </c>
      <c r="AN882" s="37" t="str">
        <f>IF(AK882="", "", COUNTIF(AK$11:AK$8010, "&lt;"&amp;AK882)+1+COUNTIF(AK$11:AK882, AK882)-1)</f>
        <v/>
      </c>
      <c r="AO882" s="37" t="str">
        <f>IF(AL882="", "", COUNTIF(AL$11:AL$8010, "&gt;"&amp;AL882)+1+COUNTIF(AL$11:AL882, AL882)-1)</f>
        <v/>
      </c>
    </row>
    <row r="883" spans="1:41" x14ac:dyDescent="0.55000000000000004">
      <c r="A883" s="5"/>
      <c r="B883" s="284"/>
      <c r="C883" s="285"/>
      <c r="D883" s="286"/>
      <c r="E883" s="287"/>
      <c r="F883" s="288"/>
      <c r="G883" s="5"/>
      <c r="J883" s="7" t="str">
        <f t="shared" si="243"/>
        <v/>
      </c>
      <c r="K883" s="48" t="str">
        <f t="shared" si="244"/>
        <v/>
      </c>
      <c r="L883" s="48" t="str">
        <f t="shared" si="245"/>
        <v/>
      </c>
      <c r="M883" s="49" t="str">
        <f t="shared" si="246"/>
        <v/>
      </c>
      <c r="U883" s="103" t="str">
        <f t="shared" si="247"/>
        <v/>
      </c>
      <c r="V883" s="77" t="str">
        <f t="shared" si="248"/>
        <v/>
      </c>
      <c r="W883" s="37" t="str">
        <f t="shared" si="249"/>
        <v/>
      </c>
      <c r="X883" s="7" t="str">
        <f t="shared" si="250"/>
        <v/>
      </c>
      <c r="Y883" s="37" t="str">
        <f t="shared" si="251"/>
        <v/>
      </c>
      <c r="AA883" s="54" t="str">
        <f t="shared" si="252"/>
        <v/>
      </c>
      <c r="AC883" s="121" t="str">
        <f t="shared" si="253"/>
        <v/>
      </c>
      <c r="AD883" s="111" t="str">
        <f t="shared" si="254"/>
        <v/>
      </c>
      <c r="AE883" s="122" t="str">
        <f t="shared" si="255"/>
        <v/>
      </c>
      <c r="AF883" s="123" t="str">
        <f t="shared" si="256"/>
        <v>Qtr 1</v>
      </c>
      <c r="AG883" s="122" t="str">
        <f t="shared" si="257"/>
        <v/>
      </c>
      <c r="AI883" s="124" t="str">
        <f t="shared" si="258"/>
        <v/>
      </c>
      <c r="AK883" s="103" t="str">
        <f t="shared" si="259"/>
        <v/>
      </c>
      <c r="AL883" s="104" t="str">
        <f t="shared" si="260"/>
        <v/>
      </c>
      <c r="AN883" s="37" t="str">
        <f>IF(AK883="", "", COUNTIF(AK$11:AK$8010, "&lt;"&amp;AK883)+1+COUNTIF(AK$11:AK883, AK883)-1)</f>
        <v/>
      </c>
      <c r="AO883" s="37" t="str">
        <f>IF(AL883="", "", COUNTIF(AL$11:AL$8010, "&gt;"&amp;AL883)+1+COUNTIF(AL$11:AL883, AL883)-1)</f>
        <v/>
      </c>
    </row>
    <row r="884" spans="1:41" x14ac:dyDescent="0.55000000000000004">
      <c r="A884" s="5"/>
      <c r="B884" s="284"/>
      <c r="C884" s="285"/>
      <c r="D884" s="286"/>
      <c r="E884" s="287"/>
      <c r="F884" s="288"/>
      <c r="G884" s="5"/>
      <c r="J884" s="7" t="str">
        <f t="shared" si="243"/>
        <v/>
      </c>
      <c r="K884" s="48" t="str">
        <f t="shared" si="244"/>
        <v/>
      </c>
      <c r="L884" s="48" t="str">
        <f t="shared" si="245"/>
        <v/>
      </c>
      <c r="M884" s="49" t="str">
        <f t="shared" si="246"/>
        <v/>
      </c>
      <c r="U884" s="103" t="str">
        <f t="shared" si="247"/>
        <v/>
      </c>
      <c r="V884" s="77" t="str">
        <f t="shared" si="248"/>
        <v/>
      </c>
      <c r="W884" s="37" t="str">
        <f t="shared" si="249"/>
        <v/>
      </c>
      <c r="X884" s="7" t="str">
        <f t="shared" si="250"/>
        <v/>
      </c>
      <c r="Y884" s="37" t="str">
        <f t="shared" si="251"/>
        <v/>
      </c>
      <c r="AA884" s="54" t="str">
        <f t="shared" si="252"/>
        <v/>
      </c>
      <c r="AC884" s="121" t="str">
        <f t="shared" si="253"/>
        <v/>
      </c>
      <c r="AD884" s="111" t="str">
        <f t="shared" si="254"/>
        <v/>
      </c>
      <c r="AE884" s="122" t="str">
        <f t="shared" si="255"/>
        <v/>
      </c>
      <c r="AF884" s="123" t="str">
        <f t="shared" si="256"/>
        <v>Qtr 1</v>
      </c>
      <c r="AG884" s="122" t="str">
        <f t="shared" si="257"/>
        <v/>
      </c>
      <c r="AI884" s="124" t="str">
        <f t="shared" si="258"/>
        <v/>
      </c>
      <c r="AK884" s="103" t="str">
        <f t="shared" si="259"/>
        <v/>
      </c>
      <c r="AL884" s="104" t="str">
        <f t="shared" si="260"/>
        <v/>
      </c>
      <c r="AN884" s="37" t="str">
        <f>IF(AK884="", "", COUNTIF(AK$11:AK$8010, "&lt;"&amp;AK884)+1+COUNTIF(AK$11:AK884, AK884)-1)</f>
        <v/>
      </c>
      <c r="AO884" s="37" t="str">
        <f>IF(AL884="", "", COUNTIF(AL$11:AL$8010, "&gt;"&amp;AL884)+1+COUNTIF(AL$11:AL884, AL884)-1)</f>
        <v/>
      </c>
    </row>
    <row r="885" spans="1:41" x14ac:dyDescent="0.55000000000000004">
      <c r="A885" s="5"/>
      <c r="B885" s="284"/>
      <c r="C885" s="285"/>
      <c r="D885" s="286"/>
      <c r="E885" s="287"/>
      <c r="F885" s="288"/>
      <c r="G885" s="5"/>
      <c r="J885" s="7" t="str">
        <f t="shared" si="243"/>
        <v/>
      </c>
      <c r="K885" s="48" t="str">
        <f t="shared" si="244"/>
        <v/>
      </c>
      <c r="L885" s="48" t="str">
        <f t="shared" si="245"/>
        <v/>
      </c>
      <c r="M885" s="49" t="str">
        <f t="shared" si="246"/>
        <v/>
      </c>
      <c r="U885" s="103" t="str">
        <f t="shared" si="247"/>
        <v/>
      </c>
      <c r="V885" s="77" t="str">
        <f t="shared" si="248"/>
        <v/>
      </c>
      <c r="W885" s="37" t="str">
        <f t="shared" si="249"/>
        <v/>
      </c>
      <c r="X885" s="7" t="str">
        <f t="shared" si="250"/>
        <v/>
      </c>
      <c r="Y885" s="37" t="str">
        <f t="shared" si="251"/>
        <v/>
      </c>
      <c r="AA885" s="54" t="str">
        <f t="shared" si="252"/>
        <v/>
      </c>
      <c r="AC885" s="121" t="str">
        <f t="shared" si="253"/>
        <v/>
      </c>
      <c r="AD885" s="111" t="str">
        <f t="shared" si="254"/>
        <v/>
      </c>
      <c r="AE885" s="122" t="str">
        <f t="shared" si="255"/>
        <v/>
      </c>
      <c r="AF885" s="123" t="str">
        <f t="shared" si="256"/>
        <v>Qtr 1</v>
      </c>
      <c r="AG885" s="122" t="str">
        <f t="shared" si="257"/>
        <v/>
      </c>
      <c r="AI885" s="124" t="str">
        <f t="shared" si="258"/>
        <v/>
      </c>
      <c r="AK885" s="103" t="str">
        <f t="shared" si="259"/>
        <v/>
      </c>
      <c r="AL885" s="104" t="str">
        <f t="shared" si="260"/>
        <v/>
      </c>
      <c r="AN885" s="37" t="str">
        <f>IF(AK885="", "", COUNTIF(AK$11:AK$8010, "&lt;"&amp;AK885)+1+COUNTIF(AK$11:AK885, AK885)-1)</f>
        <v/>
      </c>
      <c r="AO885" s="37" t="str">
        <f>IF(AL885="", "", COUNTIF(AL$11:AL$8010, "&gt;"&amp;AL885)+1+COUNTIF(AL$11:AL885, AL885)-1)</f>
        <v/>
      </c>
    </row>
    <row r="886" spans="1:41" x14ac:dyDescent="0.55000000000000004">
      <c r="A886" s="5"/>
      <c r="B886" s="284"/>
      <c r="C886" s="285"/>
      <c r="D886" s="286"/>
      <c r="E886" s="287"/>
      <c r="F886" s="288"/>
      <c r="G886" s="5"/>
      <c r="J886" s="7" t="str">
        <f t="shared" si="243"/>
        <v/>
      </c>
      <c r="K886" s="48" t="str">
        <f t="shared" si="244"/>
        <v/>
      </c>
      <c r="L886" s="48" t="str">
        <f t="shared" si="245"/>
        <v/>
      </c>
      <c r="M886" s="49" t="str">
        <f t="shared" si="246"/>
        <v/>
      </c>
      <c r="U886" s="103" t="str">
        <f t="shared" si="247"/>
        <v/>
      </c>
      <c r="V886" s="77" t="str">
        <f t="shared" si="248"/>
        <v/>
      </c>
      <c r="W886" s="37" t="str">
        <f t="shared" si="249"/>
        <v/>
      </c>
      <c r="X886" s="7" t="str">
        <f t="shared" si="250"/>
        <v/>
      </c>
      <c r="Y886" s="37" t="str">
        <f t="shared" si="251"/>
        <v/>
      </c>
      <c r="AA886" s="54" t="str">
        <f t="shared" si="252"/>
        <v/>
      </c>
      <c r="AC886" s="121" t="str">
        <f t="shared" si="253"/>
        <v/>
      </c>
      <c r="AD886" s="111" t="str">
        <f t="shared" si="254"/>
        <v/>
      </c>
      <c r="AE886" s="122" t="str">
        <f t="shared" si="255"/>
        <v/>
      </c>
      <c r="AF886" s="123" t="str">
        <f t="shared" si="256"/>
        <v>Qtr 1</v>
      </c>
      <c r="AG886" s="122" t="str">
        <f t="shared" si="257"/>
        <v/>
      </c>
      <c r="AI886" s="124" t="str">
        <f t="shared" si="258"/>
        <v/>
      </c>
      <c r="AK886" s="103" t="str">
        <f t="shared" si="259"/>
        <v/>
      </c>
      <c r="AL886" s="104" t="str">
        <f t="shared" si="260"/>
        <v/>
      </c>
      <c r="AN886" s="37" t="str">
        <f>IF(AK886="", "", COUNTIF(AK$11:AK$8010, "&lt;"&amp;AK886)+1+COUNTIF(AK$11:AK886, AK886)-1)</f>
        <v/>
      </c>
      <c r="AO886" s="37" t="str">
        <f>IF(AL886="", "", COUNTIF(AL$11:AL$8010, "&gt;"&amp;AL886)+1+COUNTIF(AL$11:AL886, AL886)-1)</f>
        <v/>
      </c>
    </row>
    <row r="887" spans="1:41" x14ac:dyDescent="0.55000000000000004">
      <c r="A887" s="5"/>
      <c r="B887" s="284"/>
      <c r="C887" s="285"/>
      <c r="D887" s="286"/>
      <c r="E887" s="287"/>
      <c r="F887" s="288"/>
      <c r="G887" s="5"/>
      <c r="J887" s="7" t="str">
        <f t="shared" si="243"/>
        <v/>
      </c>
      <c r="K887" s="48" t="str">
        <f t="shared" si="244"/>
        <v/>
      </c>
      <c r="L887" s="48" t="str">
        <f t="shared" si="245"/>
        <v/>
      </c>
      <c r="M887" s="49" t="str">
        <f t="shared" si="246"/>
        <v/>
      </c>
      <c r="U887" s="103" t="str">
        <f t="shared" si="247"/>
        <v/>
      </c>
      <c r="V887" s="77" t="str">
        <f t="shared" si="248"/>
        <v/>
      </c>
      <c r="W887" s="37" t="str">
        <f t="shared" si="249"/>
        <v/>
      </c>
      <c r="X887" s="7" t="str">
        <f t="shared" si="250"/>
        <v/>
      </c>
      <c r="Y887" s="37" t="str">
        <f t="shared" si="251"/>
        <v/>
      </c>
      <c r="AA887" s="54" t="str">
        <f t="shared" si="252"/>
        <v/>
      </c>
      <c r="AC887" s="121" t="str">
        <f t="shared" si="253"/>
        <v/>
      </c>
      <c r="AD887" s="111" t="str">
        <f t="shared" si="254"/>
        <v/>
      </c>
      <c r="AE887" s="122" t="str">
        <f t="shared" si="255"/>
        <v/>
      </c>
      <c r="AF887" s="123" t="str">
        <f t="shared" si="256"/>
        <v>Qtr 1</v>
      </c>
      <c r="AG887" s="122" t="str">
        <f t="shared" si="257"/>
        <v/>
      </c>
      <c r="AI887" s="124" t="str">
        <f t="shared" si="258"/>
        <v/>
      </c>
      <c r="AK887" s="103" t="str">
        <f t="shared" si="259"/>
        <v/>
      </c>
      <c r="AL887" s="104" t="str">
        <f t="shared" si="260"/>
        <v/>
      </c>
      <c r="AN887" s="37" t="str">
        <f>IF(AK887="", "", COUNTIF(AK$11:AK$8010, "&lt;"&amp;AK887)+1+COUNTIF(AK$11:AK887, AK887)-1)</f>
        <v/>
      </c>
      <c r="AO887" s="37" t="str">
        <f>IF(AL887="", "", COUNTIF(AL$11:AL$8010, "&gt;"&amp;AL887)+1+COUNTIF(AL$11:AL887, AL887)-1)</f>
        <v/>
      </c>
    </row>
    <row r="888" spans="1:41" x14ac:dyDescent="0.55000000000000004">
      <c r="A888" s="5"/>
      <c r="B888" s="284"/>
      <c r="C888" s="285"/>
      <c r="D888" s="286"/>
      <c r="E888" s="287"/>
      <c r="F888" s="288"/>
      <c r="G888" s="5"/>
      <c r="J888" s="7" t="str">
        <f t="shared" si="243"/>
        <v/>
      </c>
      <c r="K888" s="48" t="str">
        <f t="shared" si="244"/>
        <v/>
      </c>
      <c r="L888" s="48" t="str">
        <f t="shared" si="245"/>
        <v/>
      </c>
      <c r="M888" s="49" t="str">
        <f t="shared" si="246"/>
        <v/>
      </c>
      <c r="U888" s="103" t="str">
        <f t="shared" si="247"/>
        <v/>
      </c>
      <c r="V888" s="77" t="str">
        <f t="shared" si="248"/>
        <v/>
      </c>
      <c r="W888" s="37" t="str">
        <f t="shared" si="249"/>
        <v/>
      </c>
      <c r="X888" s="7" t="str">
        <f t="shared" si="250"/>
        <v/>
      </c>
      <c r="Y888" s="37" t="str">
        <f t="shared" si="251"/>
        <v/>
      </c>
      <c r="AA888" s="54" t="str">
        <f t="shared" si="252"/>
        <v/>
      </c>
      <c r="AC888" s="121" t="str">
        <f t="shared" si="253"/>
        <v/>
      </c>
      <c r="AD888" s="111" t="str">
        <f t="shared" si="254"/>
        <v/>
      </c>
      <c r="AE888" s="122" t="str">
        <f t="shared" si="255"/>
        <v/>
      </c>
      <c r="AF888" s="123" t="str">
        <f t="shared" si="256"/>
        <v>Qtr 1</v>
      </c>
      <c r="AG888" s="122" t="str">
        <f t="shared" si="257"/>
        <v/>
      </c>
      <c r="AI888" s="124" t="str">
        <f t="shared" si="258"/>
        <v/>
      </c>
      <c r="AK888" s="103" t="str">
        <f t="shared" si="259"/>
        <v/>
      </c>
      <c r="AL888" s="104" t="str">
        <f t="shared" si="260"/>
        <v/>
      </c>
      <c r="AN888" s="37" t="str">
        <f>IF(AK888="", "", COUNTIF(AK$11:AK$8010, "&lt;"&amp;AK888)+1+COUNTIF(AK$11:AK888, AK888)-1)</f>
        <v/>
      </c>
      <c r="AO888" s="37" t="str">
        <f>IF(AL888="", "", COUNTIF(AL$11:AL$8010, "&gt;"&amp;AL888)+1+COUNTIF(AL$11:AL888, AL888)-1)</f>
        <v/>
      </c>
    </row>
    <row r="889" spans="1:41" x14ac:dyDescent="0.55000000000000004">
      <c r="A889" s="5"/>
      <c r="B889" s="284"/>
      <c r="C889" s="285"/>
      <c r="D889" s="286"/>
      <c r="E889" s="287"/>
      <c r="F889" s="288"/>
      <c r="G889" s="5"/>
      <c r="J889" s="7" t="str">
        <f t="shared" si="243"/>
        <v/>
      </c>
      <c r="K889" s="48" t="str">
        <f t="shared" si="244"/>
        <v/>
      </c>
      <c r="L889" s="48" t="str">
        <f t="shared" si="245"/>
        <v/>
      </c>
      <c r="M889" s="49" t="str">
        <f t="shared" si="246"/>
        <v/>
      </c>
      <c r="U889" s="103" t="str">
        <f t="shared" si="247"/>
        <v/>
      </c>
      <c r="V889" s="77" t="str">
        <f t="shared" si="248"/>
        <v/>
      </c>
      <c r="W889" s="37" t="str">
        <f t="shared" si="249"/>
        <v/>
      </c>
      <c r="X889" s="7" t="str">
        <f t="shared" si="250"/>
        <v/>
      </c>
      <c r="Y889" s="37" t="str">
        <f t="shared" si="251"/>
        <v/>
      </c>
      <c r="AA889" s="54" t="str">
        <f t="shared" si="252"/>
        <v/>
      </c>
      <c r="AC889" s="121" t="str">
        <f t="shared" si="253"/>
        <v/>
      </c>
      <c r="AD889" s="111" t="str">
        <f t="shared" si="254"/>
        <v/>
      </c>
      <c r="AE889" s="122" t="str">
        <f t="shared" si="255"/>
        <v/>
      </c>
      <c r="AF889" s="123" t="str">
        <f t="shared" si="256"/>
        <v>Qtr 1</v>
      </c>
      <c r="AG889" s="122" t="str">
        <f t="shared" si="257"/>
        <v/>
      </c>
      <c r="AI889" s="124" t="str">
        <f t="shared" si="258"/>
        <v/>
      </c>
      <c r="AK889" s="103" t="str">
        <f t="shared" si="259"/>
        <v/>
      </c>
      <c r="AL889" s="104" t="str">
        <f t="shared" si="260"/>
        <v/>
      </c>
      <c r="AN889" s="37" t="str">
        <f>IF(AK889="", "", COUNTIF(AK$11:AK$8010, "&lt;"&amp;AK889)+1+COUNTIF(AK$11:AK889, AK889)-1)</f>
        <v/>
      </c>
      <c r="AO889" s="37" t="str">
        <f>IF(AL889="", "", COUNTIF(AL$11:AL$8010, "&gt;"&amp;AL889)+1+COUNTIF(AL$11:AL889, AL889)-1)</f>
        <v/>
      </c>
    </row>
    <row r="890" spans="1:41" x14ac:dyDescent="0.55000000000000004">
      <c r="A890" s="5"/>
      <c r="B890" s="284"/>
      <c r="C890" s="285"/>
      <c r="D890" s="286"/>
      <c r="E890" s="287"/>
      <c r="F890" s="288"/>
      <c r="G890" s="5"/>
      <c r="J890" s="7" t="str">
        <f t="shared" si="243"/>
        <v/>
      </c>
      <c r="K890" s="48" t="str">
        <f t="shared" si="244"/>
        <v/>
      </c>
      <c r="L890" s="48" t="str">
        <f t="shared" si="245"/>
        <v/>
      </c>
      <c r="M890" s="49" t="str">
        <f t="shared" si="246"/>
        <v/>
      </c>
      <c r="U890" s="103" t="str">
        <f t="shared" si="247"/>
        <v/>
      </c>
      <c r="V890" s="77" t="str">
        <f t="shared" si="248"/>
        <v/>
      </c>
      <c r="W890" s="37" t="str">
        <f t="shared" si="249"/>
        <v/>
      </c>
      <c r="X890" s="7" t="str">
        <f t="shared" si="250"/>
        <v/>
      </c>
      <c r="Y890" s="37" t="str">
        <f t="shared" si="251"/>
        <v/>
      </c>
      <c r="AA890" s="54" t="str">
        <f t="shared" si="252"/>
        <v/>
      </c>
      <c r="AC890" s="121" t="str">
        <f t="shared" si="253"/>
        <v/>
      </c>
      <c r="AD890" s="111" t="str">
        <f t="shared" si="254"/>
        <v/>
      </c>
      <c r="AE890" s="122" t="str">
        <f t="shared" si="255"/>
        <v/>
      </c>
      <c r="AF890" s="123" t="str">
        <f t="shared" si="256"/>
        <v>Qtr 1</v>
      </c>
      <c r="AG890" s="122" t="str">
        <f t="shared" si="257"/>
        <v/>
      </c>
      <c r="AI890" s="124" t="str">
        <f t="shared" si="258"/>
        <v/>
      </c>
      <c r="AK890" s="103" t="str">
        <f t="shared" si="259"/>
        <v/>
      </c>
      <c r="AL890" s="104" t="str">
        <f t="shared" si="260"/>
        <v/>
      </c>
      <c r="AN890" s="37" t="str">
        <f>IF(AK890="", "", COUNTIF(AK$11:AK$8010, "&lt;"&amp;AK890)+1+COUNTIF(AK$11:AK890, AK890)-1)</f>
        <v/>
      </c>
      <c r="AO890" s="37" t="str">
        <f>IF(AL890="", "", COUNTIF(AL$11:AL$8010, "&gt;"&amp;AL890)+1+COUNTIF(AL$11:AL890, AL890)-1)</f>
        <v/>
      </c>
    </row>
    <row r="891" spans="1:41" x14ac:dyDescent="0.55000000000000004">
      <c r="A891" s="5"/>
      <c r="B891" s="284"/>
      <c r="C891" s="285"/>
      <c r="D891" s="286"/>
      <c r="E891" s="287"/>
      <c r="F891" s="288"/>
      <c r="G891" s="5"/>
      <c r="J891" s="7" t="str">
        <f t="shared" si="243"/>
        <v/>
      </c>
      <c r="K891" s="48" t="str">
        <f t="shared" si="244"/>
        <v/>
      </c>
      <c r="L891" s="48" t="str">
        <f t="shared" si="245"/>
        <v/>
      </c>
      <c r="M891" s="49" t="str">
        <f t="shared" si="246"/>
        <v/>
      </c>
      <c r="U891" s="103" t="str">
        <f t="shared" si="247"/>
        <v/>
      </c>
      <c r="V891" s="77" t="str">
        <f t="shared" si="248"/>
        <v/>
      </c>
      <c r="W891" s="37" t="str">
        <f t="shared" si="249"/>
        <v/>
      </c>
      <c r="X891" s="7" t="str">
        <f t="shared" si="250"/>
        <v/>
      </c>
      <c r="Y891" s="37" t="str">
        <f t="shared" si="251"/>
        <v/>
      </c>
      <c r="AA891" s="54" t="str">
        <f t="shared" si="252"/>
        <v/>
      </c>
      <c r="AC891" s="121" t="str">
        <f t="shared" si="253"/>
        <v/>
      </c>
      <c r="AD891" s="111" t="str">
        <f t="shared" si="254"/>
        <v/>
      </c>
      <c r="AE891" s="122" t="str">
        <f t="shared" si="255"/>
        <v/>
      </c>
      <c r="AF891" s="123" t="str">
        <f t="shared" si="256"/>
        <v>Qtr 1</v>
      </c>
      <c r="AG891" s="122" t="str">
        <f t="shared" si="257"/>
        <v/>
      </c>
      <c r="AI891" s="124" t="str">
        <f t="shared" si="258"/>
        <v/>
      </c>
      <c r="AK891" s="103" t="str">
        <f t="shared" si="259"/>
        <v/>
      </c>
      <c r="AL891" s="104" t="str">
        <f t="shared" si="260"/>
        <v/>
      </c>
      <c r="AN891" s="37" t="str">
        <f>IF(AK891="", "", COUNTIF(AK$11:AK$8010, "&lt;"&amp;AK891)+1+COUNTIF(AK$11:AK891, AK891)-1)</f>
        <v/>
      </c>
      <c r="AO891" s="37" t="str">
        <f>IF(AL891="", "", COUNTIF(AL$11:AL$8010, "&gt;"&amp;AL891)+1+COUNTIF(AL$11:AL891, AL891)-1)</f>
        <v/>
      </c>
    </row>
    <row r="892" spans="1:41" x14ac:dyDescent="0.55000000000000004">
      <c r="A892" s="5"/>
      <c r="B892" s="284"/>
      <c r="C892" s="285"/>
      <c r="D892" s="286"/>
      <c r="E892" s="287"/>
      <c r="F892" s="288"/>
      <c r="G892" s="5"/>
      <c r="J892" s="7" t="str">
        <f t="shared" si="243"/>
        <v/>
      </c>
      <c r="K892" s="48" t="str">
        <f t="shared" si="244"/>
        <v/>
      </c>
      <c r="L892" s="48" t="str">
        <f t="shared" si="245"/>
        <v/>
      </c>
      <c r="M892" s="49" t="str">
        <f t="shared" si="246"/>
        <v/>
      </c>
      <c r="U892" s="103" t="str">
        <f t="shared" si="247"/>
        <v/>
      </c>
      <c r="V892" s="77" t="str">
        <f t="shared" si="248"/>
        <v/>
      </c>
      <c r="W892" s="37" t="str">
        <f t="shared" si="249"/>
        <v/>
      </c>
      <c r="X892" s="7" t="str">
        <f t="shared" si="250"/>
        <v/>
      </c>
      <c r="Y892" s="37" t="str">
        <f t="shared" si="251"/>
        <v/>
      </c>
      <c r="AA892" s="54" t="str">
        <f t="shared" si="252"/>
        <v/>
      </c>
      <c r="AC892" s="121" t="str">
        <f t="shared" si="253"/>
        <v/>
      </c>
      <c r="AD892" s="111" t="str">
        <f t="shared" si="254"/>
        <v/>
      </c>
      <c r="AE892" s="122" t="str">
        <f t="shared" si="255"/>
        <v/>
      </c>
      <c r="AF892" s="123" t="str">
        <f t="shared" si="256"/>
        <v>Qtr 1</v>
      </c>
      <c r="AG892" s="122" t="str">
        <f t="shared" si="257"/>
        <v/>
      </c>
      <c r="AI892" s="124" t="str">
        <f t="shared" si="258"/>
        <v/>
      </c>
      <c r="AK892" s="103" t="str">
        <f t="shared" si="259"/>
        <v/>
      </c>
      <c r="AL892" s="104" t="str">
        <f t="shared" si="260"/>
        <v/>
      </c>
      <c r="AN892" s="37" t="str">
        <f>IF(AK892="", "", COUNTIF(AK$11:AK$8010, "&lt;"&amp;AK892)+1+COUNTIF(AK$11:AK892, AK892)-1)</f>
        <v/>
      </c>
      <c r="AO892" s="37" t="str">
        <f>IF(AL892="", "", COUNTIF(AL$11:AL$8010, "&gt;"&amp;AL892)+1+COUNTIF(AL$11:AL892, AL892)-1)</f>
        <v/>
      </c>
    </row>
    <row r="893" spans="1:41" x14ac:dyDescent="0.55000000000000004">
      <c r="A893" s="5"/>
      <c r="B893" s="284"/>
      <c r="C893" s="285"/>
      <c r="D893" s="286"/>
      <c r="E893" s="287"/>
      <c r="F893" s="288"/>
      <c r="G893" s="5"/>
      <c r="J893" s="7" t="str">
        <f t="shared" si="243"/>
        <v/>
      </c>
      <c r="K893" s="48" t="str">
        <f t="shared" si="244"/>
        <v/>
      </c>
      <c r="L893" s="48" t="str">
        <f t="shared" si="245"/>
        <v/>
      </c>
      <c r="M893" s="49" t="str">
        <f t="shared" si="246"/>
        <v/>
      </c>
      <c r="U893" s="103" t="str">
        <f t="shared" si="247"/>
        <v/>
      </c>
      <c r="V893" s="77" t="str">
        <f t="shared" si="248"/>
        <v/>
      </c>
      <c r="W893" s="37" t="str">
        <f t="shared" si="249"/>
        <v/>
      </c>
      <c r="X893" s="7" t="str">
        <f t="shared" si="250"/>
        <v/>
      </c>
      <c r="Y893" s="37" t="str">
        <f t="shared" si="251"/>
        <v/>
      </c>
      <c r="AA893" s="54" t="str">
        <f t="shared" si="252"/>
        <v/>
      </c>
      <c r="AC893" s="121" t="str">
        <f t="shared" si="253"/>
        <v/>
      </c>
      <c r="AD893" s="111" t="str">
        <f t="shared" si="254"/>
        <v/>
      </c>
      <c r="AE893" s="122" t="str">
        <f t="shared" si="255"/>
        <v/>
      </c>
      <c r="AF893" s="123" t="str">
        <f t="shared" si="256"/>
        <v>Qtr 1</v>
      </c>
      <c r="AG893" s="122" t="str">
        <f t="shared" si="257"/>
        <v/>
      </c>
      <c r="AI893" s="124" t="str">
        <f t="shared" si="258"/>
        <v/>
      </c>
      <c r="AK893" s="103" t="str">
        <f t="shared" si="259"/>
        <v/>
      </c>
      <c r="AL893" s="104" t="str">
        <f t="shared" si="260"/>
        <v/>
      </c>
      <c r="AN893" s="37" t="str">
        <f>IF(AK893="", "", COUNTIF(AK$11:AK$8010, "&lt;"&amp;AK893)+1+COUNTIF(AK$11:AK893, AK893)-1)</f>
        <v/>
      </c>
      <c r="AO893" s="37" t="str">
        <f>IF(AL893="", "", COUNTIF(AL$11:AL$8010, "&gt;"&amp;AL893)+1+COUNTIF(AL$11:AL893, AL893)-1)</f>
        <v/>
      </c>
    </row>
    <row r="894" spans="1:41" x14ac:dyDescent="0.55000000000000004">
      <c r="A894" s="5"/>
      <c r="B894" s="284"/>
      <c r="C894" s="285"/>
      <c r="D894" s="286"/>
      <c r="E894" s="287"/>
      <c r="F894" s="288"/>
      <c r="G894" s="5"/>
      <c r="J894" s="7" t="str">
        <f t="shared" si="243"/>
        <v/>
      </c>
      <c r="K894" s="48" t="str">
        <f t="shared" si="244"/>
        <v/>
      </c>
      <c r="L894" s="48" t="str">
        <f t="shared" si="245"/>
        <v/>
      </c>
      <c r="M894" s="49" t="str">
        <f t="shared" si="246"/>
        <v/>
      </c>
      <c r="U894" s="103" t="str">
        <f t="shared" si="247"/>
        <v/>
      </c>
      <c r="V894" s="77" t="str">
        <f t="shared" si="248"/>
        <v/>
      </c>
      <c r="W894" s="37" t="str">
        <f t="shared" si="249"/>
        <v/>
      </c>
      <c r="X894" s="7" t="str">
        <f t="shared" si="250"/>
        <v/>
      </c>
      <c r="Y894" s="37" t="str">
        <f t="shared" si="251"/>
        <v/>
      </c>
      <c r="AA894" s="54" t="str">
        <f t="shared" si="252"/>
        <v/>
      </c>
      <c r="AC894" s="121" t="str">
        <f t="shared" si="253"/>
        <v/>
      </c>
      <c r="AD894" s="111" t="str">
        <f t="shared" si="254"/>
        <v/>
      </c>
      <c r="AE894" s="122" t="str">
        <f t="shared" si="255"/>
        <v/>
      </c>
      <c r="AF894" s="123" t="str">
        <f t="shared" si="256"/>
        <v>Qtr 1</v>
      </c>
      <c r="AG894" s="122" t="str">
        <f t="shared" si="257"/>
        <v/>
      </c>
      <c r="AI894" s="124" t="str">
        <f t="shared" si="258"/>
        <v/>
      </c>
      <c r="AK894" s="103" t="str">
        <f t="shared" si="259"/>
        <v/>
      </c>
      <c r="AL894" s="104" t="str">
        <f t="shared" si="260"/>
        <v/>
      </c>
      <c r="AN894" s="37" t="str">
        <f>IF(AK894="", "", COUNTIF(AK$11:AK$8010, "&lt;"&amp;AK894)+1+COUNTIF(AK$11:AK894, AK894)-1)</f>
        <v/>
      </c>
      <c r="AO894" s="37" t="str">
        <f>IF(AL894="", "", COUNTIF(AL$11:AL$8010, "&gt;"&amp;AL894)+1+COUNTIF(AL$11:AL894, AL894)-1)</f>
        <v/>
      </c>
    </row>
    <row r="895" spans="1:41" x14ac:dyDescent="0.55000000000000004">
      <c r="A895" s="5"/>
      <c r="B895" s="284"/>
      <c r="C895" s="285"/>
      <c r="D895" s="286"/>
      <c r="E895" s="287"/>
      <c r="F895" s="288"/>
      <c r="G895" s="5"/>
      <c r="J895" s="7" t="str">
        <f t="shared" si="243"/>
        <v/>
      </c>
      <c r="K895" s="48" t="str">
        <f t="shared" si="244"/>
        <v/>
      </c>
      <c r="L895" s="48" t="str">
        <f t="shared" si="245"/>
        <v/>
      </c>
      <c r="M895" s="49" t="str">
        <f t="shared" si="246"/>
        <v/>
      </c>
      <c r="U895" s="103" t="str">
        <f t="shared" si="247"/>
        <v/>
      </c>
      <c r="V895" s="77" t="str">
        <f t="shared" si="248"/>
        <v/>
      </c>
      <c r="W895" s="37" t="str">
        <f t="shared" si="249"/>
        <v/>
      </c>
      <c r="X895" s="7" t="str">
        <f t="shared" si="250"/>
        <v/>
      </c>
      <c r="Y895" s="37" t="str">
        <f t="shared" si="251"/>
        <v/>
      </c>
      <c r="AA895" s="54" t="str">
        <f t="shared" si="252"/>
        <v/>
      </c>
      <c r="AC895" s="121" t="str">
        <f t="shared" si="253"/>
        <v/>
      </c>
      <c r="AD895" s="111" t="str">
        <f t="shared" si="254"/>
        <v/>
      </c>
      <c r="AE895" s="122" t="str">
        <f t="shared" si="255"/>
        <v/>
      </c>
      <c r="AF895" s="123" t="str">
        <f t="shared" si="256"/>
        <v>Qtr 1</v>
      </c>
      <c r="AG895" s="122" t="str">
        <f t="shared" si="257"/>
        <v/>
      </c>
      <c r="AI895" s="124" t="str">
        <f t="shared" si="258"/>
        <v/>
      </c>
      <c r="AK895" s="103" t="str">
        <f t="shared" si="259"/>
        <v/>
      </c>
      <c r="AL895" s="104" t="str">
        <f t="shared" si="260"/>
        <v/>
      </c>
      <c r="AN895" s="37" t="str">
        <f>IF(AK895="", "", COUNTIF(AK$11:AK$8010, "&lt;"&amp;AK895)+1+COUNTIF(AK$11:AK895, AK895)-1)</f>
        <v/>
      </c>
      <c r="AO895" s="37" t="str">
        <f>IF(AL895="", "", COUNTIF(AL$11:AL$8010, "&gt;"&amp;AL895)+1+COUNTIF(AL$11:AL895, AL895)-1)</f>
        <v/>
      </c>
    </row>
    <row r="896" spans="1:41" x14ac:dyDescent="0.55000000000000004">
      <c r="A896" s="5"/>
      <c r="B896" s="284"/>
      <c r="C896" s="285"/>
      <c r="D896" s="286"/>
      <c r="E896" s="287"/>
      <c r="F896" s="288"/>
      <c r="G896" s="5"/>
      <c r="J896" s="7" t="str">
        <f t="shared" si="243"/>
        <v/>
      </c>
      <c r="K896" s="48" t="str">
        <f t="shared" si="244"/>
        <v/>
      </c>
      <c r="L896" s="48" t="str">
        <f t="shared" si="245"/>
        <v/>
      </c>
      <c r="M896" s="49" t="str">
        <f t="shared" si="246"/>
        <v/>
      </c>
      <c r="U896" s="103" t="str">
        <f t="shared" si="247"/>
        <v/>
      </c>
      <c r="V896" s="77" t="str">
        <f t="shared" si="248"/>
        <v/>
      </c>
      <c r="W896" s="37" t="str">
        <f t="shared" si="249"/>
        <v/>
      </c>
      <c r="X896" s="7" t="str">
        <f t="shared" si="250"/>
        <v/>
      </c>
      <c r="Y896" s="37" t="str">
        <f t="shared" si="251"/>
        <v/>
      </c>
      <c r="AA896" s="54" t="str">
        <f t="shared" si="252"/>
        <v/>
      </c>
      <c r="AC896" s="121" t="str">
        <f t="shared" si="253"/>
        <v/>
      </c>
      <c r="AD896" s="111" t="str">
        <f t="shared" si="254"/>
        <v/>
      </c>
      <c r="AE896" s="122" t="str">
        <f t="shared" si="255"/>
        <v/>
      </c>
      <c r="AF896" s="123" t="str">
        <f t="shared" si="256"/>
        <v>Qtr 1</v>
      </c>
      <c r="AG896" s="122" t="str">
        <f t="shared" si="257"/>
        <v/>
      </c>
      <c r="AI896" s="124" t="str">
        <f t="shared" si="258"/>
        <v/>
      </c>
      <c r="AK896" s="103" t="str">
        <f t="shared" si="259"/>
        <v/>
      </c>
      <c r="AL896" s="104" t="str">
        <f t="shared" si="260"/>
        <v/>
      </c>
      <c r="AN896" s="37" t="str">
        <f>IF(AK896="", "", COUNTIF(AK$11:AK$8010, "&lt;"&amp;AK896)+1+COUNTIF(AK$11:AK896, AK896)-1)</f>
        <v/>
      </c>
      <c r="AO896" s="37" t="str">
        <f>IF(AL896="", "", COUNTIF(AL$11:AL$8010, "&gt;"&amp;AL896)+1+COUNTIF(AL$11:AL896, AL896)-1)</f>
        <v/>
      </c>
    </row>
    <row r="897" spans="1:41" x14ac:dyDescent="0.55000000000000004">
      <c r="A897" s="5"/>
      <c r="B897" s="284"/>
      <c r="C897" s="285"/>
      <c r="D897" s="286"/>
      <c r="E897" s="287"/>
      <c r="F897" s="288"/>
      <c r="G897" s="5"/>
      <c r="J897" s="7" t="str">
        <f t="shared" si="243"/>
        <v/>
      </c>
      <c r="K897" s="48" t="str">
        <f t="shared" si="244"/>
        <v/>
      </c>
      <c r="L897" s="48" t="str">
        <f t="shared" si="245"/>
        <v/>
      </c>
      <c r="M897" s="49" t="str">
        <f t="shared" si="246"/>
        <v/>
      </c>
      <c r="U897" s="103" t="str">
        <f t="shared" si="247"/>
        <v/>
      </c>
      <c r="V897" s="77" t="str">
        <f t="shared" si="248"/>
        <v/>
      </c>
      <c r="W897" s="37" t="str">
        <f t="shared" si="249"/>
        <v/>
      </c>
      <c r="X897" s="7" t="str">
        <f t="shared" si="250"/>
        <v/>
      </c>
      <c r="Y897" s="37" t="str">
        <f t="shared" si="251"/>
        <v/>
      </c>
      <c r="AA897" s="54" t="str">
        <f t="shared" si="252"/>
        <v/>
      </c>
      <c r="AC897" s="121" t="str">
        <f t="shared" si="253"/>
        <v/>
      </c>
      <c r="AD897" s="111" t="str">
        <f t="shared" si="254"/>
        <v/>
      </c>
      <c r="AE897" s="122" t="str">
        <f t="shared" si="255"/>
        <v/>
      </c>
      <c r="AF897" s="123" t="str">
        <f t="shared" si="256"/>
        <v>Qtr 1</v>
      </c>
      <c r="AG897" s="122" t="str">
        <f t="shared" si="257"/>
        <v/>
      </c>
      <c r="AI897" s="124" t="str">
        <f t="shared" si="258"/>
        <v/>
      </c>
      <c r="AK897" s="103" t="str">
        <f t="shared" si="259"/>
        <v/>
      </c>
      <c r="AL897" s="104" t="str">
        <f t="shared" si="260"/>
        <v/>
      </c>
      <c r="AN897" s="37" t="str">
        <f>IF(AK897="", "", COUNTIF(AK$11:AK$8010, "&lt;"&amp;AK897)+1+COUNTIF(AK$11:AK897, AK897)-1)</f>
        <v/>
      </c>
      <c r="AO897" s="37" t="str">
        <f>IF(AL897="", "", COUNTIF(AL$11:AL$8010, "&gt;"&amp;AL897)+1+COUNTIF(AL$11:AL897, AL897)-1)</f>
        <v/>
      </c>
    </row>
    <row r="898" spans="1:41" x14ac:dyDescent="0.55000000000000004">
      <c r="A898" s="5"/>
      <c r="B898" s="284"/>
      <c r="C898" s="285"/>
      <c r="D898" s="286"/>
      <c r="E898" s="287"/>
      <c r="F898" s="288"/>
      <c r="G898" s="5"/>
      <c r="J898" s="7" t="str">
        <f t="shared" si="243"/>
        <v/>
      </c>
      <c r="K898" s="48" t="str">
        <f t="shared" si="244"/>
        <v/>
      </c>
      <c r="L898" s="48" t="str">
        <f t="shared" si="245"/>
        <v/>
      </c>
      <c r="M898" s="49" t="str">
        <f t="shared" si="246"/>
        <v/>
      </c>
      <c r="U898" s="103" t="str">
        <f t="shared" si="247"/>
        <v/>
      </c>
      <c r="V898" s="77" t="str">
        <f t="shared" si="248"/>
        <v/>
      </c>
      <c r="W898" s="37" t="str">
        <f t="shared" si="249"/>
        <v/>
      </c>
      <c r="X898" s="7" t="str">
        <f t="shared" si="250"/>
        <v/>
      </c>
      <c r="Y898" s="37" t="str">
        <f t="shared" si="251"/>
        <v/>
      </c>
      <c r="AA898" s="54" t="str">
        <f t="shared" si="252"/>
        <v/>
      </c>
      <c r="AC898" s="121" t="str">
        <f t="shared" si="253"/>
        <v/>
      </c>
      <c r="AD898" s="111" t="str">
        <f t="shared" si="254"/>
        <v/>
      </c>
      <c r="AE898" s="122" t="str">
        <f t="shared" si="255"/>
        <v/>
      </c>
      <c r="AF898" s="123" t="str">
        <f t="shared" si="256"/>
        <v>Qtr 1</v>
      </c>
      <c r="AG898" s="122" t="str">
        <f t="shared" si="257"/>
        <v/>
      </c>
      <c r="AI898" s="124" t="str">
        <f t="shared" si="258"/>
        <v/>
      </c>
      <c r="AK898" s="103" t="str">
        <f t="shared" si="259"/>
        <v/>
      </c>
      <c r="AL898" s="104" t="str">
        <f t="shared" si="260"/>
        <v/>
      </c>
      <c r="AN898" s="37" t="str">
        <f>IF(AK898="", "", COUNTIF(AK$11:AK$8010, "&lt;"&amp;AK898)+1+COUNTIF(AK$11:AK898, AK898)-1)</f>
        <v/>
      </c>
      <c r="AO898" s="37" t="str">
        <f>IF(AL898="", "", COUNTIF(AL$11:AL$8010, "&gt;"&amp;AL898)+1+COUNTIF(AL$11:AL898, AL898)-1)</f>
        <v/>
      </c>
    </row>
    <row r="899" spans="1:41" x14ac:dyDescent="0.55000000000000004">
      <c r="A899" s="5"/>
      <c r="B899" s="284"/>
      <c r="C899" s="285"/>
      <c r="D899" s="286"/>
      <c r="E899" s="287"/>
      <c r="F899" s="288"/>
      <c r="G899" s="5"/>
      <c r="J899" s="7" t="str">
        <f t="shared" si="243"/>
        <v/>
      </c>
      <c r="K899" s="48" t="str">
        <f t="shared" si="244"/>
        <v/>
      </c>
      <c r="L899" s="48" t="str">
        <f t="shared" si="245"/>
        <v/>
      </c>
      <c r="M899" s="49" t="str">
        <f t="shared" si="246"/>
        <v/>
      </c>
      <c r="U899" s="103" t="str">
        <f t="shared" si="247"/>
        <v/>
      </c>
      <c r="V899" s="77" t="str">
        <f t="shared" si="248"/>
        <v/>
      </c>
      <c r="W899" s="37" t="str">
        <f t="shared" si="249"/>
        <v/>
      </c>
      <c r="X899" s="7" t="str">
        <f t="shared" si="250"/>
        <v/>
      </c>
      <c r="Y899" s="37" t="str">
        <f t="shared" si="251"/>
        <v/>
      </c>
      <c r="AA899" s="54" t="str">
        <f t="shared" si="252"/>
        <v/>
      </c>
      <c r="AC899" s="121" t="str">
        <f t="shared" si="253"/>
        <v/>
      </c>
      <c r="AD899" s="111" t="str">
        <f t="shared" si="254"/>
        <v/>
      </c>
      <c r="AE899" s="122" t="str">
        <f t="shared" si="255"/>
        <v/>
      </c>
      <c r="AF899" s="123" t="str">
        <f t="shared" si="256"/>
        <v>Qtr 1</v>
      </c>
      <c r="AG899" s="122" t="str">
        <f t="shared" si="257"/>
        <v/>
      </c>
      <c r="AI899" s="124" t="str">
        <f t="shared" si="258"/>
        <v/>
      </c>
      <c r="AK899" s="103" t="str">
        <f t="shared" si="259"/>
        <v/>
      </c>
      <c r="AL899" s="104" t="str">
        <f t="shared" si="260"/>
        <v/>
      </c>
      <c r="AN899" s="37" t="str">
        <f>IF(AK899="", "", COUNTIF(AK$11:AK$8010, "&lt;"&amp;AK899)+1+COUNTIF(AK$11:AK899, AK899)-1)</f>
        <v/>
      </c>
      <c r="AO899" s="37" t="str">
        <f>IF(AL899="", "", COUNTIF(AL$11:AL$8010, "&gt;"&amp;AL899)+1+COUNTIF(AL$11:AL899, AL899)-1)</f>
        <v/>
      </c>
    </row>
    <row r="900" spans="1:41" x14ac:dyDescent="0.55000000000000004">
      <c r="A900" s="5"/>
      <c r="B900" s="284"/>
      <c r="C900" s="285"/>
      <c r="D900" s="286"/>
      <c r="E900" s="287"/>
      <c r="F900" s="288"/>
      <c r="G900" s="5"/>
      <c r="J900" s="7" t="str">
        <f t="shared" si="243"/>
        <v/>
      </c>
      <c r="K900" s="48" t="str">
        <f t="shared" si="244"/>
        <v/>
      </c>
      <c r="L900" s="48" t="str">
        <f t="shared" si="245"/>
        <v/>
      </c>
      <c r="M900" s="49" t="str">
        <f t="shared" si="246"/>
        <v/>
      </c>
      <c r="U900" s="103" t="str">
        <f t="shared" si="247"/>
        <v/>
      </c>
      <c r="V900" s="77" t="str">
        <f t="shared" si="248"/>
        <v/>
      </c>
      <c r="W900" s="37" t="str">
        <f t="shared" si="249"/>
        <v/>
      </c>
      <c r="X900" s="7" t="str">
        <f t="shared" si="250"/>
        <v/>
      </c>
      <c r="Y900" s="37" t="str">
        <f t="shared" si="251"/>
        <v/>
      </c>
      <c r="AA900" s="54" t="str">
        <f t="shared" si="252"/>
        <v/>
      </c>
      <c r="AC900" s="121" t="str">
        <f t="shared" si="253"/>
        <v/>
      </c>
      <c r="AD900" s="111" t="str">
        <f t="shared" si="254"/>
        <v/>
      </c>
      <c r="AE900" s="122" t="str">
        <f t="shared" si="255"/>
        <v/>
      </c>
      <c r="AF900" s="123" t="str">
        <f t="shared" si="256"/>
        <v>Qtr 1</v>
      </c>
      <c r="AG900" s="122" t="str">
        <f t="shared" si="257"/>
        <v/>
      </c>
      <c r="AI900" s="124" t="str">
        <f t="shared" si="258"/>
        <v/>
      </c>
      <c r="AK900" s="103" t="str">
        <f t="shared" si="259"/>
        <v/>
      </c>
      <c r="AL900" s="104" t="str">
        <f t="shared" si="260"/>
        <v/>
      </c>
      <c r="AN900" s="37" t="str">
        <f>IF(AK900="", "", COUNTIF(AK$11:AK$8010, "&lt;"&amp;AK900)+1+COUNTIF(AK$11:AK900, AK900)-1)</f>
        <v/>
      </c>
      <c r="AO900" s="37" t="str">
        <f>IF(AL900="", "", COUNTIF(AL$11:AL$8010, "&gt;"&amp;AL900)+1+COUNTIF(AL$11:AL900, AL900)-1)</f>
        <v/>
      </c>
    </row>
    <row r="901" spans="1:41" x14ac:dyDescent="0.55000000000000004">
      <c r="A901" s="5"/>
      <c r="B901" s="284"/>
      <c r="C901" s="285"/>
      <c r="D901" s="286"/>
      <c r="E901" s="287"/>
      <c r="F901" s="288"/>
      <c r="G901" s="5"/>
      <c r="J901" s="7" t="str">
        <f t="shared" si="243"/>
        <v/>
      </c>
      <c r="K901" s="48" t="str">
        <f t="shared" si="244"/>
        <v/>
      </c>
      <c r="L901" s="48" t="str">
        <f t="shared" si="245"/>
        <v/>
      </c>
      <c r="M901" s="49" t="str">
        <f t="shared" si="246"/>
        <v/>
      </c>
      <c r="U901" s="103" t="str">
        <f t="shared" si="247"/>
        <v/>
      </c>
      <c r="V901" s="77" t="str">
        <f t="shared" si="248"/>
        <v/>
      </c>
      <c r="W901" s="37" t="str">
        <f t="shared" si="249"/>
        <v/>
      </c>
      <c r="X901" s="7" t="str">
        <f t="shared" si="250"/>
        <v/>
      </c>
      <c r="Y901" s="37" t="str">
        <f t="shared" si="251"/>
        <v/>
      </c>
      <c r="AA901" s="54" t="str">
        <f t="shared" si="252"/>
        <v/>
      </c>
      <c r="AC901" s="121" t="str">
        <f t="shared" si="253"/>
        <v/>
      </c>
      <c r="AD901" s="111" t="str">
        <f t="shared" si="254"/>
        <v/>
      </c>
      <c r="AE901" s="122" t="str">
        <f t="shared" si="255"/>
        <v/>
      </c>
      <c r="AF901" s="123" t="str">
        <f t="shared" si="256"/>
        <v>Qtr 1</v>
      </c>
      <c r="AG901" s="122" t="str">
        <f t="shared" si="257"/>
        <v/>
      </c>
      <c r="AI901" s="124" t="str">
        <f t="shared" si="258"/>
        <v/>
      </c>
      <c r="AK901" s="103" t="str">
        <f t="shared" si="259"/>
        <v/>
      </c>
      <c r="AL901" s="104" t="str">
        <f t="shared" si="260"/>
        <v/>
      </c>
      <c r="AN901" s="37" t="str">
        <f>IF(AK901="", "", COUNTIF(AK$11:AK$8010, "&lt;"&amp;AK901)+1+COUNTIF(AK$11:AK901, AK901)-1)</f>
        <v/>
      </c>
      <c r="AO901" s="37" t="str">
        <f>IF(AL901="", "", COUNTIF(AL$11:AL$8010, "&gt;"&amp;AL901)+1+COUNTIF(AL$11:AL901, AL901)-1)</f>
        <v/>
      </c>
    </row>
    <row r="902" spans="1:41" x14ac:dyDescent="0.55000000000000004">
      <c r="A902" s="5"/>
      <c r="B902" s="284"/>
      <c r="C902" s="285"/>
      <c r="D902" s="286"/>
      <c r="E902" s="287"/>
      <c r="F902" s="288"/>
      <c r="G902" s="5"/>
      <c r="J902" s="7" t="str">
        <f t="shared" si="243"/>
        <v/>
      </c>
      <c r="K902" s="48" t="str">
        <f t="shared" si="244"/>
        <v/>
      </c>
      <c r="L902" s="48" t="str">
        <f t="shared" si="245"/>
        <v/>
      </c>
      <c r="M902" s="49" t="str">
        <f t="shared" si="246"/>
        <v/>
      </c>
      <c r="U902" s="103" t="str">
        <f t="shared" si="247"/>
        <v/>
      </c>
      <c r="V902" s="77" t="str">
        <f t="shared" si="248"/>
        <v/>
      </c>
      <c r="W902" s="37" t="str">
        <f t="shared" si="249"/>
        <v/>
      </c>
      <c r="X902" s="7" t="str">
        <f t="shared" si="250"/>
        <v/>
      </c>
      <c r="Y902" s="37" t="str">
        <f t="shared" si="251"/>
        <v/>
      </c>
      <c r="AA902" s="54" t="str">
        <f t="shared" si="252"/>
        <v/>
      </c>
      <c r="AC902" s="121" t="str">
        <f t="shared" si="253"/>
        <v/>
      </c>
      <c r="AD902" s="111" t="str">
        <f t="shared" si="254"/>
        <v/>
      </c>
      <c r="AE902" s="122" t="str">
        <f t="shared" si="255"/>
        <v/>
      </c>
      <c r="AF902" s="123" t="str">
        <f t="shared" si="256"/>
        <v>Qtr 1</v>
      </c>
      <c r="AG902" s="122" t="str">
        <f t="shared" si="257"/>
        <v/>
      </c>
      <c r="AI902" s="124" t="str">
        <f t="shared" si="258"/>
        <v/>
      </c>
      <c r="AK902" s="103" t="str">
        <f t="shared" si="259"/>
        <v/>
      </c>
      <c r="AL902" s="104" t="str">
        <f t="shared" si="260"/>
        <v/>
      </c>
      <c r="AN902" s="37" t="str">
        <f>IF(AK902="", "", COUNTIF(AK$11:AK$8010, "&lt;"&amp;AK902)+1+COUNTIF(AK$11:AK902, AK902)-1)</f>
        <v/>
      </c>
      <c r="AO902" s="37" t="str">
        <f>IF(AL902="", "", COUNTIF(AL$11:AL$8010, "&gt;"&amp;AL902)+1+COUNTIF(AL$11:AL902, AL902)-1)</f>
        <v/>
      </c>
    </row>
    <row r="903" spans="1:41" x14ac:dyDescent="0.55000000000000004">
      <c r="A903" s="5"/>
      <c r="B903" s="284"/>
      <c r="C903" s="285"/>
      <c r="D903" s="286"/>
      <c r="E903" s="287"/>
      <c r="F903" s="288"/>
      <c r="G903" s="5"/>
      <c r="J903" s="7" t="str">
        <f t="shared" si="243"/>
        <v/>
      </c>
      <c r="K903" s="48" t="str">
        <f t="shared" si="244"/>
        <v/>
      </c>
      <c r="L903" s="48" t="str">
        <f t="shared" si="245"/>
        <v/>
      </c>
      <c r="M903" s="49" t="str">
        <f t="shared" si="246"/>
        <v/>
      </c>
      <c r="U903" s="103" t="str">
        <f t="shared" si="247"/>
        <v/>
      </c>
      <c r="V903" s="77" t="str">
        <f t="shared" si="248"/>
        <v/>
      </c>
      <c r="W903" s="37" t="str">
        <f t="shared" si="249"/>
        <v/>
      </c>
      <c r="X903" s="7" t="str">
        <f t="shared" si="250"/>
        <v/>
      </c>
      <c r="Y903" s="37" t="str">
        <f t="shared" si="251"/>
        <v/>
      </c>
      <c r="AA903" s="54" t="str">
        <f t="shared" si="252"/>
        <v/>
      </c>
      <c r="AC903" s="121" t="str">
        <f t="shared" si="253"/>
        <v/>
      </c>
      <c r="AD903" s="111" t="str">
        <f t="shared" si="254"/>
        <v/>
      </c>
      <c r="AE903" s="122" t="str">
        <f t="shared" si="255"/>
        <v/>
      </c>
      <c r="AF903" s="123" t="str">
        <f t="shared" si="256"/>
        <v>Qtr 1</v>
      </c>
      <c r="AG903" s="122" t="str">
        <f t="shared" si="257"/>
        <v/>
      </c>
      <c r="AI903" s="124" t="str">
        <f t="shared" si="258"/>
        <v/>
      </c>
      <c r="AK903" s="103" t="str">
        <f t="shared" si="259"/>
        <v/>
      </c>
      <c r="AL903" s="104" t="str">
        <f t="shared" si="260"/>
        <v/>
      </c>
      <c r="AN903" s="37" t="str">
        <f>IF(AK903="", "", COUNTIF(AK$11:AK$8010, "&lt;"&amp;AK903)+1+COUNTIF(AK$11:AK903, AK903)-1)</f>
        <v/>
      </c>
      <c r="AO903" s="37" t="str">
        <f>IF(AL903="", "", COUNTIF(AL$11:AL$8010, "&gt;"&amp;AL903)+1+COUNTIF(AL$11:AL903, AL903)-1)</f>
        <v/>
      </c>
    </row>
    <row r="904" spans="1:41" x14ac:dyDescent="0.55000000000000004">
      <c r="A904" s="5"/>
      <c r="B904" s="284"/>
      <c r="C904" s="285"/>
      <c r="D904" s="286"/>
      <c r="E904" s="287"/>
      <c r="F904" s="288"/>
      <c r="G904" s="5"/>
      <c r="J904" s="7" t="str">
        <f t="shared" si="243"/>
        <v/>
      </c>
      <c r="K904" s="48" t="str">
        <f t="shared" si="244"/>
        <v/>
      </c>
      <c r="L904" s="48" t="str">
        <f t="shared" si="245"/>
        <v/>
      </c>
      <c r="M904" s="49" t="str">
        <f t="shared" si="246"/>
        <v/>
      </c>
      <c r="U904" s="103" t="str">
        <f t="shared" si="247"/>
        <v/>
      </c>
      <c r="V904" s="77" t="str">
        <f t="shared" si="248"/>
        <v/>
      </c>
      <c r="W904" s="37" t="str">
        <f t="shared" si="249"/>
        <v/>
      </c>
      <c r="X904" s="7" t="str">
        <f t="shared" si="250"/>
        <v/>
      </c>
      <c r="Y904" s="37" t="str">
        <f t="shared" si="251"/>
        <v/>
      </c>
      <c r="AA904" s="54" t="str">
        <f t="shared" si="252"/>
        <v/>
      </c>
      <c r="AC904" s="121" t="str">
        <f t="shared" si="253"/>
        <v/>
      </c>
      <c r="AD904" s="111" t="str">
        <f t="shared" si="254"/>
        <v/>
      </c>
      <c r="AE904" s="122" t="str">
        <f t="shared" si="255"/>
        <v/>
      </c>
      <c r="AF904" s="123" t="str">
        <f t="shared" si="256"/>
        <v>Qtr 1</v>
      </c>
      <c r="AG904" s="122" t="str">
        <f t="shared" si="257"/>
        <v/>
      </c>
      <c r="AI904" s="124" t="str">
        <f t="shared" si="258"/>
        <v/>
      </c>
      <c r="AK904" s="103" t="str">
        <f t="shared" si="259"/>
        <v/>
      </c>
      <c r="AL904" s="104" t="str">
        <f t="shared" si="260"/>
        <v/>
      </c>
      <c r="AN904" s="37" t="str">
        <f>IF(AK904="", "", COUNTIF(AK$11:AK$8010, "&lt;"&amp;AK904)+1+COUNTIF(AK$11:AK904, AK904)-1)</f>
        <v/>
      </c>
      <c r="AO904" s="37" t="str">
        <f>IF(AL904="", "", COUNTIF(AL$11:AL$8010, "&gt;"&amp;AL904)+1+COUNTIF(AL$11:AL904, AL904)-1)</f>
        <v/>
      </c>
    </row>
    <row r="905" spans="1:41" x14ac:dyDescent="0.55000000000000004">
      <c r="A905" s="5"/>
      <c r="B905" s="284"/>
      <c r="C905" s="285"/>
      <c r="D905" s="286"/>
      <c r="E905" s="287"/>
      <c r="F905" s="288"/>
      <c r="G905" s="5"/>
      <c r="J905" s="7" t="str">
        <f t="shared" si="243"/>
        <v/>
      </c>
      <c r="K905" s="48" t="str">
        <f t="shared" si="244"/>
        <v/>
      </c>
      <c r="L905" s="48" t="str">
        <f t="shared" si="245"/>
        <v/>
      </c>
      <c r="M905" s="49" t="str">
        <f t="shared" si="246"/>
        <v/>
      </c>
      <c r="U905" s="103" t="str">
        <f t="shared" si="247"/>
        <v/>
      </c>
      <c r="V905" s="77" t="str">
        <f t="shared" si="248"/>
        <v/>
      </c>
      <c r="W905" s="37" t="str">
        <f t="shared" si="249"/>
        <v/>
      </c>
      <c r="X905" s="7" t="str">
        <f t="shared" si="250"/>
        <v/>
      </c>
      <c r="Y905" s="37" t="str">
        <f t="shared" si="251"/>
        <v/>
      </c>
      <c r="AA905" s="54" t="str">
        <f t="shared" si="252"/>
        <v/>
      </c>
      <c r="AC905" s="121" t="str">
        <f t="shared" si="253"/>
        <v/>
      </c>
      <c r="AD905" s="111" t="str">
        <f t="shared" si="254"/>
        <v/>
      </c>
      <c r="AE905" s="122" t="str">
        <f t="shared" si="255"/>
        <v/>
      </c>
      <c r="AF905" s="123" t="str">
        <f t="shared" si="256"/>
        <v>Qtr 1</v>
      </c>
      <c r="AG905" s="122" t="str">
        <f t="shared" si="257"/>
        <v/>
      </c>
      <c r="AI905" s="124" t="str">
        <f t="shared" si="258"/>
        <v/>
      </c>
      <c r="AK905" s="103" t="str">
        <f t="shared" si="259"/>
        <v/>
      </c>
      <c r="AL905" s="104" t="str">
        <f t="shared" si="260"/>
        <v/>
      </c>
      <c r="AN905" s="37" t="str">
        <f>IF(AK905="", "", COUNTIF(AK$11:AK$8010, "&lt;"&amp;AK905)+1+COUNTIF(AK$11:AK905, AK905)-1)</f>
        <v/>
      </c>
      <c r="AO905" s="37" t="str">
        <f>IF(AL905="", "", COUNTIF(AL$11:AL$8010, "&gt;"&amp;AL905)+1+COUNTIF(AL$11:AL905, AL905)-1)</f>
        <v/>
      </c>
    </row>
    <row r="906" spans="1:41" x14ac:dyDescent="0.55000000000000004">
      <c r="A906" s="5"/>
      <c r="B906" s="284"/>
      <c r="C906" s="285"/>
      <c r="D906" s="286"/>
      <c r="E906" s="287"/>
      <c r="F906" s="288"/>
      <c r="G906" s="5"/>
      <c r="J906" s="7" t="str">
        <f t="shared" si="243"/>
        <v/>
      </c>
      <c r="K906" s="48" t="str">
        <f t="shared" si="244"/>
        <v/>
      </c>
      <c r="L906" s="48" t="str">
        <f t="shared" si="245"/>
        <v/>
      </c>
      <c r="M906" s="49" t="str">
        <f t="shared" si="246"/>
        <v/>
      </c>
      <c r="U906" s="103" t="str">
        <f t="shared" si="247"/>
        <v/>
      </c>
      <c r="V906" s="77" t="str">
        <f t="shared" si="248"/>
        <v/>
      </c>
      <c r="W906" s="37" t="str">
        <f t="shared" si="249"/>
        <v/>
      </c>
      <c r="X906" s="7" t="str">
        <f t="shared" si="250"/>
        <v/>
      </c>
      <c r="Y906" s="37" t="str">
        <f t="shared" si="251"/>
        <v/>
      </c>
      <c r="AA906" s="54" t="str">
        <f t="shared" si="252"/>
        <v/>
      </c>
      <c r="AC906" s="121" t="str">
        <f t="shared" si="253"/>
        <v/>
      </c>
      <c r="AD906" s="111" t="str">
        <f t="shared" si="254"/>
        <v/>
      </c>
      <c r="AE906" s="122" t="str">
        <f t="shared" si="255"/>
        <v/>
      </c>
      <c r="AF906" s="123" t="str">
        <f t="shared" si="256"/>
        <v>Qtr 1</v>
      </c>
      <c r="AG906" s="122" t="str">
        <f t="shared" si="257"/>
        <v/>
      </c>
      <c r="AI906" s="124" t="str">
        <f t="shared" si="258"/>
        <v/>
      </c>
      <c r="AK906" s="103" t="str">
        <f t="shared" si="259"/>
        <v/>
      </c>
      <c r="AL906" s="104" t="str">
        <f t="shared" si="260"/>
        <v/>
      </c>
      <c r="AN906" s="37" t="str">
        <f>IF(AK906="", "", COUNTIF(AK$11:AK$8010, "&lt;"&amp;AK906)+1+COUNTIF(AK$11:AK906, AK906)-1)</f>
        <v/>
      </c>
      <c r="AO906" s="37" t="str">
        <f>IF(AL906="", "", COUNTIF(AL$11:AL$8010, "&gt;"&amp;AL906)+1+COUNTIF(AL$11:AL906, AL906)-1)</f>
        <v/>
      </c>
    </row>
    <row r="907" spans="1:41" x14ac:dyDescent="0.55000000000000004">
      <c r="A907" s="5"/>
      <c r="B907" s="284"/>
      <c r="C907" s="285"/>
      <c r="D907" s="286"/>
      <c r="E907" s="287"/>
      <c r="F907" s="288"/>
      <c r="G907" s="5"/>
      <c r="J907" s="7" t="str">
        <f t="shared" si="243"/>
        <v/>
      </c>
      <c r="K907" s="48" t="str">
        <f t="shared" si="244"/>
        <v/>
      </c>
      <c r="L907" s="48" t="str">
        <f t="shared" si="245"/>
        <v/>
      </c>
      <c r="M907" s="49" t="str">
        <f t="shared" si="246"/>
        <v/>
      </c>
      <c r="U907" s="103" t="str">
        <f t="shared" si="247"/>
        <v/>
      </c>
      <c r="V907" s="77" t="str">
        <f t="shared" si="248"/>
        <v/>
      </c>
      <c r="W907" s="37" t="str">
        <f t="shared" si="249"/>
        <v/>
      </c>
      <c r="X907" s="7" t="str">
        <f t="shared" si="250"/>
        <v/>
      </c>
      <c r="Y907" s="37" t="str">
        <f t="shared" si="251"/>
        <v/>
      </c>
      <c r="AA907" s="54" t="str">
        <f t="shared" si="252"/>
        <v/>
      </c>
      <c r="AC907" s="121" t="str">
        <f t="shared" si="253"/>
        <v/>
      </c>
      <c r="AD907" s="111" t="str">
        <f t="shared" si="254"/>
        <v/>
      </c>
      <c r="AE907" s="122" t="str">
        <f t="shared" si="255"/>
        <v/>
      </c>
      <c r="AF907" s="123" t="str">
        <f t="shared" si="256"/>
        <v>Qtr 1</v>
      </c>
      <c r="AG907" s="122" t="str">
        <f t="shared" si="257"/>
        <v/>
      </c>
      <c r="AI907" s="124" t="str">
        <f t="shared" si="258"/>
        <v/>
      </c>
      <c r="AK907" s="103" t="str">
        <f t="shared" si="259"/>
        <v/>
      </c>
      <c r="AL907" s="104" t="str">
        <f t="shared" si="260"/>
        <v/>
      </c>
      <c r="AN907" s="37" t="str">
        <f>IF(AK907="", "", COUNTIF(AK$11:AK$8010, "&lt;"&amp;AK907)+1+COUNTIF(AK$11:AK907, AK907)-1)</f>
        <v/>
      </c>
      <c r="AO907" s="37" t="str">
        <f>IF(AL907="", "", COUNTIF(AL$11:AL$8010, "&gt;"&amp;AL907)+1+COUNTIF(AL$11:AL907, AL907)-1)</f>
        <v/>
      </c>
    </row>
    <row r="908" spans="1:41" x14ac:dyDescent="0.55000000000000004">
      <c r="A908" s="5"/>
      <c r="B908" s="284"/>
      <c r="C908" s="285"/>
      <c r="D908" s="286"/>
      <c r="E908" s="287"/>
      <c r="F908" s="288"/>
      <c r="G908" s="5"/>
      <c r="J908" s="7" t="str">
        <f t="shared" ref="J908:J971" si="261">IF(B908="", "", IF(OR(B908&lt;$O$4, B908&gt;$O$5), "X", ""))</f>
        <v/>
      </c>
      <c r="K908" s="48" t="str">
        <f t="shared" ref="K908:K971" si="262">IF(C908="", "", IF(COUNTIF($O$10:$O$510, C908)=0, "X", ""))</f>
        <v/>
      </c>
      <c r="L908" s="48" t="str">
        <f t="shared" ref="L908:L971" si="263">IF(D908="", "", IF(COUNTIF($Q$10:$Q$15, D908)=0, "X", ""))</f>
        <v/>
      </c>
      <c r="M908" s="49" t="str">
        <f t="shared" ref="M908:M971" si="264">IF(E908="", "", IF(COUNTIF($S$10:$S$20, E908)=0, "X", ""))</f>
        <v/>
      </c>
      <c r="U908" s="103" t="str">
        <f t="shared" ref="U908:U971" si="265">IF($Q$4="", "", IF($C908=$Q$4, IF($E908&lt;0, $E908, ""), ""))</f>
        <v/>
      </c>
      <c r="V908" s="77" t="str">
        <f t="shared" ref="V908:V971" si="266">IF($Q$4="", "", IF($C908=$Q$4, IF($E908&gt;0, $E908, ""), ""))</f>
        <v/>
      </c>
      <c r="W908" s="37" t="str">
        <f t="shared" ref="W908:W971" si="267">IF($Q$4="", "", IF($C908=$Q$4, IF($B908="", "", TEXT($B908, "mmm yyyy")), ""))</f>
        <v/>
      </c>
      <c r="X908" s="7" t="str">
        <f t="shared" ref="X908:X971" si="268">IF(OR($Q$4="", $B908=""), "", IF($C908=$Q$4, IF(AND($B908&gt;=$V$2, $B908&lt;=$W$2), $U$2, IF(AND($B908&gt;=$V$3, $B908&lt;=$W$3), $U$3, IF(AND($B908&gt;=$V$4, $B908&lt;=$W$4), $U$4, IF(AND($B908&gt;=$V$5, $B908&lt;=$W$5), $U$5, "")))), ""))</f>
        <v/>
      </c>
      <c r="Y908" s="37" t="str">
        <f t="shared" ref="Y908:Y971" si="269">IF($Q$4="", "", IF($C908=$Q$4, IF($D908="", "", $D908), ""))</f>
        <v/>
      </c>
      <c r="AA908" s="54" t="str">
        <f t="shared" ref="AA908:AA971" si="270">IF(OR($X908="", $Y908=""), "", CONCATENATE($Y908, " - ", $X908))</f>
        <v/>
      </c>
      <c r="AC908" s="121" t="str">
        <f t="shared" ref="AC908:AC971" si="271">IF($E908&lt;0, $E908, "")</f>
        <v/>
      </c>
      <c r="AD908" s="111" t="str">
        <f t="shared" ref="AD908:AD971" si="272">IF($E908&gt;0, $E908, "")</f>
        <v/>
      </c>
      <c r="AE908" s="122" t="str">
        <f t="shared" ref="AE908:AE971" si="273">IF($B908="", "", TEXT($B908, "mmm yyyy"))</f>
        <v/>
      </c>
      <c r="AF908" s="123" t="str">
        <f t="shared" ref="AF908:AF971" si="274">IF(AND($B908&gt;=$V$2, $B908&lt;=$W$2), $U$2, IF(AND($B908&gt;=$V$3, $B908&lt;=$W$3), $U$3, IF(AND($B908&gt;=$V$4, $B908&lt;=$W$4), $U$4, IF(AND($B908&gt;=$V$5, $B908&lt;=$W$5), $U$5, ""))))</f>
        <v>Qtr 1</v>
      </c>
      <c r="AG908" s="122" t="str">
        <f t="shared" ref="AG908:AG971" si="275">IF($D908="", "", $D908)</f>
        <v/>
      </c>
      <c r="AI908" s="124" t="str">
        <f t="shared" ref="AI908:AI971" si="276">IF(OR($AF908="", $AG908=""), "", CONCATENATE($AG908, " - ", $AF908))</f>
        <v/>
      </c>
      <c r="AK908" s="103" t="str">
        <f t="shared" ref="AK908:AK971" si="277">IF($AK$7="", U908, IF($AK$7=$X908, U908, ""))</f>
        <v/>
      </c>
      <c r="AL908" s="104" t="str">
        <f t="shared" ref="AL908:AL971" si="278">IF($AK$7="", V908, IF($AK$7=$X908, V908, ""))</f>
        <v/>
      </c>
      <c r="AN908" s="37" t="str">
        <f>IF(AK908="", "", COUNTIF(AK$11:AK$8010, "&lt;"&amp;AK908)+1+COUNTIF(AK$11:AK908, AK908)-1)</f>
        <v/>
      </c>
      <c r="AO908" s="37" t="str">
        <f>IF(AL908="", "", COUNTIF(AL$11:AL$8010, "&gt;"&amp;AL908)+1+COUNTIF(AL$11:AL908, AL908)-1)</f>
        <v/>
      </c>
    </row>
    <row r="909" spans="1:41" x14ac:dyDescent="0.55000000000000004">
      <c r="A909" s="5"/>
      <c r="B909" s="284"/>
      <c r="C909" s="285"/>
      <c r="D909" s="286"/>
      <c r="E909" s="287"/>
      <c r="F909" s="288"/>
      <c r="G909" s="5"/>
      <c r="J909" s="7" t="str">
        <f t="shared" si="261"/>
        <v/>
      </c>
      <c r="K909" s="48" t="str">
        <f t="shared" si="262"/>
        <v/>
      </c>
      <c r="L909" s="48" t="str">
        <f t="shared" si="263"/>
        <v/>
      </c>
      <c r="M909" s="49" t="str">
        <f t="shared" si="264"/>
        <v/>
      </c>
      <c r="U909" s="103" t="str">
        <f t="shared" si="265"/>
        <v/>
      </c>
      <c r="V909" s="77" t="str">
        <f t="shared" si="266"/>
        <v/>
      </c>
      <c r="W909" s="37" t="str">
        <f t="shared" si="267"/>
        <v/>
      </c>
      <c r="X909" s="7" t="str">
        <f t="shared" si="268"/>
        <v/>
      </c>
      <c r="Y909" s="37" t="str">
        <f t="shared" si="269"/>
        <v/>
      </c>
      <c r="AA909" s="54" t="str">
        <f t="shared" si="270"/>
        <v/>
      </c>
      <c r="AC909" s="121" t="str">
        <f t="shared" si="271"/>
        <v/>
      </c>
      <c r="AD909" s="111" t="str">
        <f t="shared" si="272"/>
        <v/>
      </c>
      <c r="AE909" s="122" t="str">
        <f t="shared" si="273"/>
        <v/>
      </c>
      <c r="AF909" s="123" t="str">
        <f t="shared" si="274"/>
        <v>Qtr 1</v>
      </c>
      <c r="AG909" s="122" t="str">
        <f t="shared" si="275"/>
        <v/>
      </c>
      <c r="AI909" s="124" t="str">
        <f t="shared" si="276"/>
        <v/>
      </c>
      <c r="AK909" s="103" t="str">
        <f t="shared" si="277"/>
        <v/>
      </c>
      <c r="AL909" s="104" t="str">
        <f t="shared" si="278"/>
        <v/>
      </c>
      <c r="AN909" s="37" t="str">
        <f>IF(AK909="", "", COUNTIF(AK$11:AK$8010, "&lt;"&amp;AK909)+1+COUNTIF(AK$11:AK909, AK909)-1)</f>
        <v/>
      </c>
      <c r="AO909" s="37" t="str">
        <f>IF(AL909="", "", COUNTIF(AL$11:AL$8010, "&gt;"&amp;AL909)+1+COUNTIF(AL$11:AL909, AL909)-1)</f>
        <v/>
      </c>
    </row>
    <row r="910" spans="1:41" x14ac:dyDescent="0.55000000000000004">
      <c r="A910" s="5"/>
      <c r="B910" s="284"/>
      <c r="C910" s="285"/>
      <c r="D910" s="286"/>
      <c r="E910" s="287"/>
      <c r="F910" s="288"/>
      <c r="G910" s="5"/>
      <c r="J910" s="7" t="str">
        <f t="shared" si="261"/>
        <v/>
      </c>
      <c r="K910" s="48" t="str">
        <f t="shared" si="262"/>
        <v/>
      </c>
      <c r="L910" s="48" t="str">
        <f t="shared" si="263"/>
        <v/>
      </c>
      <c r="M910" s="49" t="str">
        <f t="shared" si="264"/>
        <v/>
      </c>
      <c r="U910" s="103" t="str">
        <f t="shared" si="265"/>
        <v/>
      </c>
      <c r="V910" s="77" t="str">
        <f t="shared" si="266"/>
        <v/>
      </c>
      <c r="W910" s="37" t="str">
        <f t="shared" si="267"/>
        <v/>
      </c>
      <c r="X910" s="7" t="str">
        <f t="shared" si="268"/>
        <v/>
      </c>
      <c r="Y910" s="37" t="str">
        <f t="shared" si="269"/>
        <v/>
      </c>
      <c r="AA910" s="54" t="str">
        <f t="shared" si="270"/>
        <v/>
      </c>
      <c r="AC910" s="121" t="str">
        <f t="shared" si="271"/>
        <v/>
      </c>
      <c r="AD910" s="111" t="str">
        <f t="shared" si="272"/>
        <v/>
      </c>
      <c r="AE910" s="122" t="str">
        <f t="shared" si="273"/>
        <v/>
      </c>
      <c r="AF910" s="123" t="str">
        <f t="shared" si="274"/>
        <v>Qtr 1</v>
      </c>
      <c r="AG910" s="122" t="str">
        <f t="shared" si="275"/>
        <v/>
      </c>
      <c r="AI910" s="124" t="str">
        <f t="shared" si="276"/>
        <v/>
      </c>
      <c r="AK910" s="103" t="str">
        <f t="shared" si="277"/>
        <v/>
      </c>
      <c r="AL910" s="104" t="str">
        <f t="shared" si="278"/>
        <v/>
      </c>
      <c r="AN910" s="37" t="str">
        <f>IF(AK910="", "", COUNTIF(AK$11:AK$8010, "&lt;"&amp;AK910)+1+COUNTIF(AK$11:AK910, AK910)-1)</f>
        <v/>
      </c>
      <c r="AO910" s="37" t="str">
        <f>IF(AL910="", "", COUNTIF(AL$11:AL$8010, "&gt;"&amp;AL910)+1+COUNTIF(AL$11:AL910, AL910)-1)</f>
        <v/>
      </c>
    </row>
    <row r="911" spans="1:41" x14ac:dyDescent="0.55000000000000004">
      <c r="A911" s="5"/>
      <c r="B911" s="284"/>
      <c r="C911" s="285"/>
      <c r="D911" s="286"/>
      <c r="E911" s="287"/>
      <c r="F911" s="288"/>
      <c r="G911" s="5"/>
      <c r="J911" s="7" t="str">
        <f t="shared" si="261"/>
        <v/>
      </c>
      <c r="K911" s="48" t="str">
        <f t="shared" si="262"/>
        <v/>
      </c>
      <c r="L911" s="48" t="str">
        <f t="shared" si="263"/>
        <v/>
      </c>
      <c r="M911" s="49" t="str">
        <f t="shared" si="264"/>
        <v/>
      </c>
      <c r="U911" s="103" t="str">
        <f t="shared" si="265"/>
        <v/>
      </c>
      <c r="V911" s="77" t="str">
        <f t="shared" si="266"/>
        <v/>
      </c>
      <c r="W911" s="37" t="str">
        <f t="shared" si="267"/>
        <v/>
      </c>
      <c r="X911" s="7" t="str">
        <f t="shared" si="268"/>
        <v/>
      </c>
      <c r="Y911" s="37" t="str">
        <f t="shared" si="269"/>
        <v/>
      </c>
      <c r="AA911" s="54" t="str">
        <f t="shared" si="270"/>
        <v/>
      </c>
      <c r="AC911" s="121" t="str">
        <f t="shared" si="271"/>
        <v/>
      </c>
      <c r="AD911" s="111" t="str">
        <f t="shared" si="272"/>
        <v/>
      </c>
      <c r="AE911" s="122" t="str">
        <f t="shared" si="273"/>
        <v/>
      </c>
      <c r="AF911" s="123" t="str">
        <f t="shared" si="274"/>
        <v>Qtr 1</v>
      </c>
      <c r="AG911" s="122" t="str">
        <f t="shared" si="275"/>
        <v/>
      </c>
      <c r="AI911" s="124" t="str">
        <f t="shared" si="276"/>
        <v/>
      </c>
      <c r="AK911" s="103" t="str">
        <f t="shared" si="277"/>
        <v/>
      </c>
      <c r="AL911" s="104" t="str">
        <f t="shared" si="278"/>
        <v/>
      </c>
      <c r="AN911" s="37" t="str">
        <f>IF(AK911="", "", COUNTIF(AK$11:AK$8010, "&lt;"&amp;AK911)+1+COUNTIF(AK$11:AK911, AK911)-1)</f>
        <v/>
      </c>
      <c r="AO911" s="37" t="str">
        <f>IF(AL911="", "", COUNTIF(AL$11:AL$8010, "&gt;"&amp;AL911)+1+COUNTIF(AL$11:AL911, AL911)-1)</f>
        <v/>
      </c>
    </row>
    <row r="912" spans="1:41" x14ac:dyDescent="0.55000000000000004">
      <c r="A912" s="5"/>
      <c r="B912" s="284"/>
      <c r="C912" s="285"/>
      <c r="D912" s="286"/>
      <c r="E912" s="287"/>
      <c r="F912" s="288"/>
      <c r="G912" s="5"/>
      <c r="J912" s="7" t="str">
        <f t="shared" si="261"/>
        <v/>
      </c>
      <c r="K912" s="48" t="str">
        <f t="shared" si="262"/>
        <v/>
      </c>
      <c r="L912" s="48" t="str">
        <f t="shared" si="263"/>
        <v/>
      </c>
      <c r="M912" s="49" t="str">
        <f t="shared" si="264"/>
        <v/>
      </c>
      <c r="U912" s="103" t="str">
        <f t="shared" si="265"/>
        <v/>
      </c>
      <c r="V912" s="77" t="str">
        <f t="shared" si="266"/>
        <v/>
      </c>
      <c r="W912" s="37" t="str">
        <f t="shared" si="267"/>
        <v/>
      </c>
      <c r="X912" s="7" t="str">
        <f t="shared" si="268"/>
        <v/>
      </c>
      <c r="Y912" s="37" t="str">
        <f t="shared" si="269"/>
        <v/>
      </c>
      <c r="AA912" s="54" t="str">
        <f t="shared" si="270"/>
        <v/>
      </c>
      <c r="AC912" s="121" t="str">
        <f t="shared" si="271"/>
        <v/>
      </c>
      <c r="AD912" s="111" t="str">
        <f t="shared" si="272"/>
        <v/>
      </c>
      <c r="AE912" s="122" t="str">
        <f t="shared" si="273"/>
        <v/>
      </c>
      <c r="AF912" s="123" t="str">
        <f t="shared" si="274"/>
        <v>Qtr 1</v>
      </c>
      <c r="AG912" s="122" t="str">
        <f t="shared" si="275"/>
        <v/>
      </c>
      <c r="AI912" s="124" t="str">
        <f t="shared" si="276"/>
        <v/>
      </c>
      <c r="AK912" s="103" t="str">
        <f t="shared" si="277"/>
        <v/>
      </c>
      <c r="AL912" s="104" t="str">
        <f t="shared" si="278"/>
        <v/>
      </c>
      <c r="AN912" s="37" t="str">
        <f>IF(AK912="", "", COUNTIF(AK$11:AK$8010, "&lt;"&amp;AK912)+1+COUNTIF(AK$11:AK912, AK912)-1)</f>
        <v/>
      </c>
      <c r="AO912" s="37" t="str">
        <f>IF(AL912="", "", COUNTIF(AL$11:AL$8010, "&gt;"&amp;AL912)+1+COUNTIF(AL$11:AL912, AL912)-1)</f>
        <v/>
      </c>
    </row>
    <row r="913" spans="1:41" x14ac:dyDescent="0.55000000000000004">
      <c r="A913" s="5"/>
      <c r="B913" s="284"/>
      <c r="C913" s="285"/>
      <c r="D913" s="286"/>
      <c r="E913" s="287"/>
      <c r="F913" s="288"/>
      <c r="G913" s="5"/>
      <c r="J913" s="7" t="str">
        <f t="shared" si="261"/>
        <v/>
      </c>
      <c r="K913" s="48" t="str">
        <f t="shared" si="262"/>
        <v/>
      </c>
      <c r="L913" s="48" t="str">
        <f t="shared" si="263"/>
        <v/>
      </c>
      <c r="M913" s="49" t="str">
        <f t="shared" si="264"/>
        <v/>
      </c>
      <c r="U913" s="103" t="str">
        <f t="shared" si="265"/>
        <v/>
      </c>
      <c r="V913" s="77" t="str">
        <f t="shared" si="266"/>
        <v/>
      </c>
      <c r="W913" s="37" t="str">
        <f t="shared" si="267"/>
        <v/>
      </c>
      <c r="X913" s="7" t="str">
        <f t="shared" si="268"/>
        <v/>
      </c>
      <c r="Y913" s="37" t="str">
        <f t="shared" si="269"/>
        <v/>
      </c>
      <c r="AA913" s="54" t="str">
        <f t="shared" si="270"/>
        <v/>
      </c>
      <c r="AC913" s="121" t="str">
        <f t="shared" si="271"/>
        <v/>
      </c>
      <c r="AD913" s="111" t="str">
        <f t="shared" si="272"/>
        <v/>
      </c>
      <c r="AE913" s="122" t="str">
        <f t="shared" si="273"/>
        <v/>
      </c>
      <c r="AF913" s="123" t="str">
        <f t="shared" si="274"/>
        <v>Qtr 1</v>
      </c>
      <c r="AG913" s="122" t="str">
        <f t="shared" si="275"/>
        <v/>
      </c>
      <c r="AI913" s="124" t="str">
        <f t="shared" si="276"/>
        <v/>
      </c>
      <c r="AK913" s="103" t="str">
        <f t="shared" si="277"/>
        <v/>
      </c>
      <c r="AL913" s="104" t="str">
        <f t="shared" si="278"/>
        <v/>
      </c>
      <c r="AN913" s="37" t="str">
        <f>IF(AK913="", "", COUNTIF(AK$11:AK$8010, "&lt;"&amp;AK913)+1+COUNTIF(AK$11:AK913, AK913)-1)</f>
        <v/>
      </c>
      <c r="AO913" s="37" t="str">
        <f>IF(AL913="", "", COUNTIF(AL$11:AL$8010, "&gt;"&amp;AL913)+1+COUNTIF(AL$11:AL913, AL913)-1)</f>
        <v/>
      </c>
    </row>
    <row r="914" spans="1:41" x14ac:dyDescent="0.55000000000000004">
      <c r="A914" s="5"/>
      <c r="B914" s="284"/>
      <c r="C914" s="285"/>
      <c r="D914" s="286"/>
      <c r="E914" s="287"/>
      <c r="F914" s="288"/>
      <c r="G914" s="5"/>
      <c r="J914" s="7" t="str">
        <f t="shared" si="261"/>
        <v/>
      </c>
      <c r="K914" s="48" t="str">
        <f t="shared" si="262"/>
        <v/>
      </c>
      <c r="L914" s="48" t="str">
        <f t="shared" si="263"/>
        <v/>
      </c>
      <c r="M914" s="49" t="str">
        <f t="shared" si="264"/>
        <v/>
      </c>
      <c r="U914" s="103" t="str">
        <f t="shared" si="265"/>
        <v/>
      </c>
      <c r="V914" s="77" t="str">
        <f t="shared" si="266"/>
        <v/>
      </c>
      <c r="W914" s="37" t="str">
        <f t="shared" si="267"/>
        <v/>
      </c>
      <c r="X914" s="7" t="str">
        <f t="shared" si="268"/>
        <v/>
      </c>
      <c r="Y914" s="37" t="str">
        <f t="shared" si="269"/>
        <v/>
      </c>
      <c r="AA914" s="54" t="str">
        <f t="shared" si="270"/>
        <v/>
      </c>
      <c r="AC914" s="121" t="str">
        <f t="shared" si="271"/>
        <v/>
      </c>
      <c r="AD914" s="111" t="str">
        <f t="shared" si="272"/>
        <v/>
      </c>
      <c r="AE914" s="122" t="str">
        <f t="shared" si="273"/>
        <v/>
      </c>
      <c r="AF914" s="123" t="str">
        <f t="shared" si="274"/>
        <v>Qtr 1</v>
      </c>
      <c r="AG914" s="122" t="str">
        <f t="shared" si="275"/>
        <v/>
      </c>
      <c r="AI914" s="124" t="str">
        <f t="shared" si="276"/>
        <v/>
      </c>
      <c r="AK914" s="103" t="str">
        <f t="shared" si="277"/>
        <v/>
      </c>
      <c r="AL914" s="104" t="str">
        <f t="shared" si="278"/>
        <v/>
      </c>
      <c r="AN914" s="37" t="str">
        <f>IF(AK914="", "", COUNTIF(AK$11:AK$8010, "&lt;"&amp;AK914)+1+COUNTIF(AK$11:AK914, AK914)-1)</f>
        <v/>
      </c>
      <c r="AO914" s="37" t="str">
        <f>IF(AL914="", "", COUNTIF(AL$11:AL$8010, "&gt;"&amp;AL914)+1+COUNTIF(AL$11:AL914, AL914)-1)</f>
        <v/>
      </c>
    </row>
    <row r="915" spans="1:41" x14ac:dyDescent="0.55000000000000004">
      <c r="A915" s="5"/>
      <c r="B915" s="284"/>
      <c r="C915" s="285"/>
      <c r="D915" s="286"/>
      <c r="E915" s="287"/>
      <c r="F915" s="288"/>
      <c r="G915" s="5"/>
      <c r="J915" s="7" t="str">
        <f t="shared" si="261"/>
        <v/>
      </c>
      <c r="K915" s="48" t="str">
        <f t="shared" si="262"/>
        <v/>
      </c>
      <c r="L915" s="48" t="str">
        <f t="shared" si="263"/>
        <v/>
      </c>
      <c r="M915" s="49" t="str">
        <f t="shared" si="264"/>
        <v/>
      </c>
      <c r="U915" s="103" t="str">
        <f t="shared" si="265"/>
        <v/>
      </c>
      <c r="V915" s="77" t="str">
        <f t="shared" si="266"/>
        <v/>
      </c>
      <c r="W915" s="37" t="str">
        <f t="shared" si="267"/>
        <v/>
      </c>
      <c r="X915" s="7" t="str">
        <f t="shared" si="268"/>
        <v/>
      </c>
      <c r="Y915" s="37" t="str">
        <f t="shared" si="269"/>
        <v/>
      </c>
      <c r="AA915" s="54" t="str">
        <f t="shared" si="270"/>
        <v/>
      </c>
      <c r="AC915" s="121" t="str">
        <f t="shared" si="271"/>
        <v/>
      </c>
      <c r="AD915" s="111" t="str">
        <f t="shared" si="272"/>
        <v/>
      </c>
      <c r="AE915" s="122" t="str">
        <f t="shared" si="273"/>
        <v/>
      </c>
      <c r="AF915" s="123" t="str">
        <f t="shared" si="274"/>
        <v>Qtr 1</v>
      </c>
      <c r="AG915" s="122" t="str">
        <f t="shared" si="275"/>
        <v/>
      </c>
      <c r="AI915" s="124" t="str">
        <f t="shared" si="276"/>
        <v/>
      </c>
      <c r="AK915" s="103" t="str">
        <f t="shared" si="277"/>
        <v/>
      </c>
      <c r="AL915" s="104" t="str">
        <f t="shared" si="278"/>
        <v/>
      </c>
      <c r="AN915" s="37" t="str">
        <f>IF(AK915="", "", COUNTIF(AK$11:AK$8010, "&lt;"&amp;AK915)+1+COUNTIF(AK$11:AK915, AK915)-1)</f>
        <v/>
      </c>
      <c r="AO915" s="37" t="str">
        <f>IF(AL915="", "", COUNTIF(AL$11:AL$8010, "&gt;"&amp;AL915)+1+COUNTIF(AL$11:AL915, AL915)-1)</f>
        <v/>
      </c>
    </row>
    <row r="916" spans="1:41" x14ac:dyDescent="0.55000000000000004">
      <c r="A916" s="5"/>
      <c r="B916" s="284"/>
      <c r="C916" s="285"/>
      <c r="D916" s="286"/>
      <c r="E916" s="287"/>
      <c r="F916" s="288"/>
      <c r="G916" s="5"/>
      <c r="J916" s="7" t="str">
        <f t="shared" si="261"/>
        <v/>
      </c>
      <c r="K916" s="48" t="str">
        <f t="shared" si="262"/>
        <v/>
      </c>
      <c r="L916" s="48" t="str">
        <f t="shared" si="263"/>
        <v/>
      </c>
      <c r="M916" s="49" t="str">
        <f t="shared" si="264"/>
        <v/>
      </c>
      <c r="U916" s="103" t="str">
        <f t="shared" si="265"/>
        <v/>
      </c>
      <c r="V916" s="77" t="str">
        <f t="shared" si="266"/>
        <v/>
      </c>
      <c r="W916" s="37" t="str">
        <f t="shared" si="267"/>
        <v/>
      </c>
      <c r="X916" s="7" t="str">
        <f t="shared" si="268"/>
        <v/>
      </c>
      <c r="Y916" s="37" t="str">
        <f t="shared" si="269"/>
        <v/>
      </c>
      <c r="AA916" s="54" t="str">
        <f t="shared" si="270"/>
        <v/>
      </c>
      <c r="AC916" s="121" t="str">
        <f t="shared" si="271"/>
        <v/>
      </c>
      <c r="AD916" s="111" t="str">
        <f t="shared" si="272"/>
        <v/>
      </c>
      <c r="AE916" s="122" t="str">
        <f t="shared" si="273"/>
        <v/>
      </c>
      <c r="AF916" s="123" t="str">
        <f t="shared" si="274"/>
        <v>Qtr 1</v>
      </c>
      <c r="AG916" s="122" t="str">
        <f t="shared" si="275"/>
        <v/>
      </c>
      <c r="AI916" s="124" t="str">
        <f t="shared" si="276"/>
        <v/>
      </c>
      <c r="AK916" s="103" t="str">
        <f t="shared" si="277"/>
        <v/>
      </c>
      <c r="AL916" s="104" t="str">
        <f t="shared" si="278"/>
        <v/>
      </c>
      <c r="AN916" s="37" t="str">
        <f>IF(AK916="", "", COUNTIF(AK$11:AK$8010, "&lt;"&amp;AK916)+1+COUNTIF(AK$11:AK916, AK916)-1)</f>
        <v/>
      </c>
      <c r="AO916" s="37" t="str">
        <f>IF(AL916="", "", COUNTIF(AL$11:AL$8010, "&gt;"&amp;AL916)+1+COUNTIF(AL$11:AL916, AL916)-1)</f>
        <v/>
      </c>
    </row>
    <row r="917" spans="1:41" x14ac:dyDescent="0.55000000000000004">
      <c r="A917" s="5"/>
      <c r="B917" s="284"/>
      <c r="C917" s="285"/>
      <c r="D917" s="286"/>
      <c r="E917" s="287"/>
      <c r="F917" s="288"/>
      <c r="G917" s="5"/>
      <c r="J917" s="7" t="str">
        <f t="shared" si="261"/>
        <v/>
      </c>
      <c r="K917" s="48" t="str">
        <f t="shared" si="262"/>
        <v/>
      </c>
      <c r="L917" s="48" t="str">
        <f t="shared" si="263"/>
        <v/>
      </c>
      <c r="M917" s="49" t="str">
        <f t="shared" si="264"/>
        <v/>
      </c>
      <c r="U917" s="103" t="str">
        <f t="shared" si="265"/>
        <v/>
      </c>
      <c r="V917" s="77" t="str">
        <f t="shared" si="266"/>
        <v/>
      </c>
      <c r="W917" s="37" t="str">
        <f t="shared" si="267"/>
        <v/>
      </c>
      <c r="X917" s="7" t="str">
        <f t="shared" si="268"/>
        <v/>
      </c>
      <c r="Y917" s="37" t="str">
        <f t="shared" si="269"/>
        <v/>
      </c>
      <c r="AA917" s="54" t="str">
        <f t="shared" si="270"/>
        <v/>
      </c>
      <c r="AC917" s="121" t="str">
        <f t="shared" si="271"/>
        <v/>
      </c>
      <c r="AD917" s="111" t="str">
        <f t="shared" si="272"/>
        <v/>
      </c>
      <c r="AE917" s="122" t="str">
        <f t="shared" si="273"/>
        <v/>
      </c>
      <c r="AF917" s="123" t="str">
        <f t="shared" si="274"/>
        <v>Qtr 1</v>
      </c>
      <c r="AG917" s="122" t="str">
        <f t="shared" si="275"/>
        <v/>
      </c>
      <c r="AI917" s="124" t="str">
        <f t="shared" si="276"/>
        <v/>
      </c>
      <c r="AK917" s="103" t="str">
        <f t="shared" si="277"/>
        <v/>
      </c>
      <c r="AL917" s="104" t="str">
        <f t="shared" si="278"/>
        <v/>
      </c>
      <c r="AN917" s="37" t="str">
        <f>IF(AK917="", "", COUNTIF(AK$11:AK$8010, "&lt;"&amp;AK917)+1+COUNTIF(AK$11:AK917, AK917)-1)</f>
        <v/>
      </c>
      <c r="AO917" s="37" t="str">
        <f>IF(AL917="", "", COUNTIF(AL$11:AL$8010, "&gt;"&amp;AL917)+1+COUNTIF(AL$11:AL917, AL917)-1)</f>
        <v/>
      </c>
    </row>
    <row r="918" spans="1:41" x14ac:dyDescent="0.55000000000000004">
      <c r="A918" s="5"/>
      <c r="B918" s="284"/>
      <c r="C918" s="285"/>
      <c r="D918" s="286"/>
      <c r="E918" s="287"/>
      <c r="F918" s="288"/>
      <c r="G918" s="5"/>
      <c r="J918" s="7" t="str">
        <f t="shared" si="261"/>
        <v/>
      </c>
      <c r="K918" s="48" t="str">
        <f t="shared" si="262"/>
        <v/>
      </c>
      <c r="L918" s="48" t="str">
        <f t="shared" si="263"/>
        <v/>
      </c>
      <c r="M918" s="49" t="str">
        <f t="shared" si="264"/>
        <v/>
      </c>
      <c r="U918" s="103" t="str">
        <f t="shared" si="265"/>
        <v/>
      </c>
      <c r="V918" s="77" t="str">
        <f t="shared" si="266"/>
        <v/>
      </c>
      <c r="W918" s="37" t="str">
        <f t="shared" si="267"/>
        <v/>
      </c>
      <c r="X918" s="7" t="str">
        <f t="shared" si="268"/>
        <v/>
      </c>
      <c r="Y918" s="37" t="str">
        <f t="shared" si="269"/>
        <v/>
      </c>
      <c r="AA918" s="54" t="str">
        <f t="shared" si="270"/>
        <v/>
      </c>
      <c r="AC918" s="121" t="str">
        <f t="shared" si="271"/>
        <v/>
      </c>
      <c r="AD918" s="111" t="str">
        <f t="shared" si="272"/>
        <v/>
      </c>
      <c r="AE918" s="122" t="str">
        <f t="shared" si="273"/>
        <v/>
      </c>
      <c r="AF918" s="123" t="str">
        <f t="shared" si="274"/>
        <v>Qtr 1</v>
      </c>
      <c r="AG918" s="122" t="str">
        <f t="shared" si="275"/>
        <v/>
      </c>
      <c r="AI918" s="124" t="str">
        <f t="shared" si="276"/>
        <v/>
      </c>
      <c r="AK918" s="103" t="str">
        <f t="shared" si="277"/>
        <v/>
      </c>
      <c r="AL918" s="104" t="str">
        <f t="shared" si="278"/>
        <v/>
      </c>
      <c r="AN918" s="37" t="str">
        <f>IF(AK918="", "", COUNTIF(AK$11:AK$8010, "&lt;"&amp;AK918)+1+COUNTIF(AK$11:AK918, AK918)-1)</f>
        <v/>
      </c>
      <c r="AO918" s="37" t="str">
        <f>IF(AL918="", "", COUNTIF(AL$11:AL$8010, "&gt;"&amp;AL918)+1+COUNTIF(AL$11:AL918, AL918)-1)</f>
        <v/>
      </c>
    </row>
    <row r="919" spans="1:41" x14ac:dyDescent="0.55000000000000004">
      <c r="A919" s="5"/>
      <c r="B919" s="284"/>
      <c r="C919" s="285"/>
      <c r="D919" s="286"/>
      <c r="E919" s="287"/>
      <c r="F919" s="288"/>
      <c r="G919" s="5"/>
      <c r="J919" s="7" t="str">
        <f t="shared" si="261"/>
        <v/>
      </c>
      <c r="K919" s="48" t="str">
        <f t="shared" si="262"/>
        <v/>
      </c>
      <c r="L919" s="48" t="str">
        <f t="shared" si="263"/>
        <v/>
      </c>
      <c r="M919" s="49" t="str">
        <f t="shared" si="264"/>
        <v/>
      </c>
      <c r="U919" s="103" t="str">
        <f t="shared" si="265"/>
        <v/>
      </c>
      <c r="V919" s="77" t="str">
        <f t="shared" si="266"/>
        <v/>
      </c>
      <c r="W919" s="37" t="str">
        <f t="shared" si="267"/>
        <v/>
      </c>
      <c r="X919" s="7" t="str">
        <f t="shared" si="268"/>
        <v/>
      </c>
      <c r="Y919" s="37" t="str">
        <f t="shared" si="269"/>
        <v/>
      </c>
      <c r="AA919" s="54" t="str">
        <f t="shared" si="270"/>
        <v/>
      </c>
      <c r="AC919" s="121" t="str">
        <f t="shared" si="271"/>
        <v/>
      </c>
      <c r="AD919" s="111" t="str">
        <f t="shared" si="272"/>
        <v/>
      </c>
      <c r="AE919" s="122" t="str">
        <f t="shared" si="273"/>
        <v/>
      </c>
      <c r="AF919" s="123" t="str">
        <f t="shared" si="274"/>
        <v>Qtr 1</v>
      </c>
      <c r="AG919" s="122" t="str">
        <f t="shared" si="275"/>
        <v/>
      </c>
      <c r="AI919" s="124" t="str">
        <f t="shared" si="276"/>
        <v/>
      </c>
      <c r="AK919" s="103" t="str">
        <f t="shared" si="277"/>
        <v/>
      </c>
      <c r="AL919" s="104" t="str">
        <f t="shared" si="278"/>
        <v/>
      </c>
      <c r="AN919" s="37" t="str">
        <f>IF(AK919="", "", COUNTIF(AK$11:AK$8010, "&lt;"&amp;AK919)+1+COUNTIF(AK$11:AK919, AK919)-1)</f>
        <v/>
      </c>
      <c r="AO919" s="37" t="str">
        <f>IF(AL919="", "", COUNTIF(AL$11:AL$8010, "&gt;"&amp;AL919)+1+COUNTIF(AL$11:AL919, AL919)-1)</f>
        <v/>
      </c>
    </row>
    <row r="920" spans="1:41" x14ac:dyDescent="0.55000000000000004">
      <c r="A920" s="5"/>
      <c r="B920" s="284"/>
      <c r="C920" s="285"/>
      <c r="D920" s="286"/>
      <c r="E920" s="287"/>
      <c r="F920" s="288"/>
      <c r="G920" s="5"/>
      <c r="J920" s="7" t="str">
        <f t="shared" si="261"/>
        <v/>
      </c>
      <c r="K920" s="48" t="str">
        <f t="shared" si="262"/>
        <v/>
      </c>
      <c r="L920" s="48" t="str">
        <f t="shared" si="263"/>
        <v/>
      </c>
      <c r="M920" s="49" t="str">
        <f t="shared" si="264"/>
        <v/>
      </c>
      <c r="U920" s="103" t="str">
        <f t="shared" si="265"/>
        <v/>
      </c>
      <c r="V920" s="77" t="str">
        <f t="shared" si="266"/>
        <v/>
      </c>
      <c r="W920" s="37" t="str">
        <f t="shared" si="267"/>
        <v/>
      </c>
      <c r="X920" s="7" t="str">
        <f t="shared" si="268"/>
        <v/>
      </c>
      <c r="Y920" s="37" t="str">
        <f t="shared" si="269"/>
        <v/>
      </c>
      <c r="AA920" s="54" t="str">
        <f t="shared" si="270"/>
        <v/>
      </c>
      <c r="AC920" s="121" t="str">
        <f t="shared" si="271"/>
        <v/>
      </c>
      <c r="AD920" s="111" t="str">
        <f t="shared" si="272"/>
        <v/>
      </c>
      <c r="AE920" s="122" t="str">
        <f t="shared" si="273"/>
        <v/>
      </c>
      <c r="AF920" s="123" t="str">
        <f t="shared" si="274"/>
        <v>Qtr 1</v>
      </c>
      <c r="AG920" s="122" t="str">
        <f t="shared" si="275"/>
        <v/>
      </c>
      <c r="AI920" s="124" t="str">
        <f t="shared" si="276"/>
        <v/>
      </c>
      <c r="AK920" s="103" t="str">
        <f t="shared" si="277"/>
        <v/>
      </c>
      <c r="AL920" s="104" t="str">
        <f t="shared" si="278"/>
        <v/>
      </c>
      <c r="AN920" s="37" t="str">
        <f>IF(AK920="", "", COUNTIF(AK$11:AK$8010, "&lt;"&amp;AK920)+1+COUNTIF(AK$11:AK920, AK920)-1)</f>
        <v/>
      </c>
      <c r="AO920" s="37" t="str">
        <f>IF(AL920="", "", COUNTIF(AL$11:AL$8010, "&gt;"&amp;AL920)+1+COUNTIF(AL$11:AL920, AL920)-1)</f>
        <v/>
      </c>
    </row>
    <row r="921" spans="1:41" x14ac:dyDescent="0.55000000000000004">
      <c r="A921" s="5"/>
      <c r="B921" s="284"/>
      <c r="C921" s="285"/>
      <c r="D921" s="286"/>
      <c r="E921" s="287"/>
      <c r="F921" s="288"/>
      <c r="G921" s="5"/>
      <c r="J921" s="7" t="str">
        <f t="shared" si="261"/>
        <v/>
      </c>
      <c r="K921" s="48" t="str">
        <f t="shared" si="262"/>
        <v/>
      </c>
      <c r="L921" s="48" t="str">
        <f t="shared" si="263"/>
        <v/>
      </c>
      <c r="M921" s="49" t="str">
        <f t="shared" si="264"/>
        <v/>
      </c>
      <c r="U921" s="103" t="str">
        <f t="shared" si="265"/>
        <v/>
      </c>
      <c r="V921" s="77" t="str">
        <f t="shared" si="266"/>
        <v/>
      </c>
      <c r="W921" s="37" t="str">
        <f t="shared" si="267"/>
        <v/>
      </c>
      <c r="X921" s="7" t="str">
        <f t="shared" si="268"/>
        <v/>
      </c>
      <c r="Y921" s="37" t="str">
        <f t="shared" si="269"/>
        <v/>
      </c>
      <c r="AA921" s="54" t="str">
        <f t="shared" si="270"/>
        <v/>
      </c>
      <c r="AC921" s="121" t="str">
        <f t="shared" si="271"/>
        <v/>
      </c>
      <c r="AD921" s="111" t="str">
        <f t="shared" si="272"/>
        <v/>
      </c>
      <c r="AE921" s="122" t="str">
        <f t="shared" si="273"/>
        <v/>
      </c>
      <c r="AF921" s="123" t="str">
        <f t="shared" si="274"/>
        <v>Qtr 1</v>
      </c>
      <c r="AG921" s="122" t="str">
        <f t="shared" si="275"/>
        <v/>
      </c>
      <c r="AI921" s="124" t="str">
        <f t="shared" si="276"/>
        <v/>
      </c>
      <c r="AK921" s="103" t="str">
        <f t="shared" si="277"/>
        <v/>
      </c>
      <c r="AL921" s="104" t="str">
        <f t="shared" si="278"/>
        <v/>
      </c>
      <c r="AN921" s="37" t="str">
        <f>IF(AK921="", "", COUNTIF(AK$11:AK$8010, "&lt;"&amp;AK921)+1+COUNTIF(AK$11:AK921, AK921)-1)</f>
        <v/>
      </c>
      <c r="AO921" s="37" t="str">
        <f>IF(AL921="", "", COUNTIF(AL$11:AL$8010, "&gt;"&amp;AL921)+1+COUNTIF(AL$11:AL921, AL921)-1)</f>
        <v/>
      </c>
    </row>
    <row r="922" spans="1:41" x14ac:dyDescent="0.55000000000000004">
      <c r="A922" s="5"/>
      <c r="B922" s="284"/>
      <c r="C922" s="285"/>
      <c r="D922" s="286"/>
      <c r="E922" s="287"/>
      <c r="F922" s="288"/>
      <c r="G922" s="5"/>
      <c r="J922" s="7" t="str">
        <f t="shared" si="261"/>
        <v/>
      </c>
      <c r="K922" s="48" t="str">
        <f t="shared" si="262"/>
        <v/>
      </c>
      <c r="L922" s="48" t="str">
        <f t="shared" si="263"/>
        <v/>
      </c>
      <c r="M922" s="49" t="str">
        <f t="shared" si="264"/>
        <v/>
      </c>
      <c r="U922" s="103" t="str">
        <f t="shared" si="265"/>
        <v/>
      </c>
      <c r="V922" s="77" t="str">
        <f t="shared" si="266"/>
        <v/>
      </c>
      <c r="W922" s="37" t="str">
        <f t="shared" si="267"/>
        <v/>
      </c>
      <c r="X922" s="7" t="str">
        <f t="shared" si="268"/>
        <v/>
      </c>
      <c r="Y922" s="37" t="str">
        <f t="shared" si="269"/>
        <v/>
      </c>
      <c r="AA922" s="54" t="str">
        <f t="shared" si="270"/>
        <v/>
      </c>
      <c r="AC922" s="121" t="str">
        <f t="shared" si="271"/>
        <v/>
      </c>
      <c r="AD922" s="111" t="str">
        <f t="shared" si="272"/>
        <v/>
      </c>
      <c r="AE922" s="122" t="str">
        <f t="shared" si="273"/>
        <v/>
      </c>
      <c r="AF922" s="123" t="str">
        <f t="shared" si="274"/>
        <v>Qtr 1</v>
      </c>
      <c r="AG922" s="122" t="str">
        <f t="shared" si="275"/>
        <v/>
      </c>
      <c r="AI922" s="124" t="str">
        <f t="shared" si="276"/>
        <v/>
      </c>
      <c r="AK922" s="103" t="str">
        <f t="shared" si="277"/>
        <v/>
      </c>
      <c r="AL922" s="104" t="str">
        <f t="shared" si="278"/>
        <v/>
      </c>
      <c r="AN922" s="37" t="str">
        <f>IF(AK922="", "", COUNTIF(AK$11:AK$8010, "&lt;"&amp;AK922)+1+COUNTIF(AK$11:AK922, AK922)-1)</f>
        <v/>
      </c>
      <c r="AO922" s="37" t="str">
        <f>IF(AL922="", "", COUNTIF(AL$11:AL$8010, "&gt;"&amp;AL922)+1+COUNTIF(AL$11:AL922, AL922)-1)</f>
        <v/>
      </c>
    </row>
    <row r="923" spans="1:41" x14ac:dyDescent="0.55000000000000004">
      <c r="A923" s="5"/>
      <c r="B923" s="284"/>
      <c r="C923" s="285"/>
      <c r="D923" s="286"/>
      <c r="E923" s="287"/>
      <c r="F923" s="288"/>
      <c r="G923" s="5"/>
      <c r="J923" s="7" t="str">
        <f t="shared" si="261"/>
        <v/>
      </c>
      <c r="K923" s="48" t="str">
        <f t="shared" si="262"/>
        <v/>
      </c>
      <c r="L923" s="48" t="str">
        <f t="shared" si="263"/>
        <v/>
      </c>
      <c r="M923" s="49" t="str">
        <f t="shared" si="264"/>
        <v/>
      </c>
      <c r="U923" s="103" t="str">
        <f t="shared" si="265"/>
        <v/>
      </c>
      <c r="V923" s="77" t="str">
        <f t="shared" si="266"/>
        <v/>
      </c>
      <c r="W923" s="37" t="str">
        <f t="shared" si="267"/>
        <v/>
      </c>
      <c r="X923" s="7" t="str">
        <f t="shared" si="268"/>
        <v/>
      </c>
      <c r="Y923" s="37" t="str">
        <f t="shared" si="269"/>
        <v/>
      </c>
      <c r="AA923" s="54" t="str">
        <f t="shared" si="270"/>
        <v/>
      </c>
      <c r="AC923" s="121" t="str">
        <f t="shared" si="271"/>
        <v/>
      </c>
      <c r="AD923" s="111" t="str">
        <f t="shared" si="272"/>
        <v/>
      </c>
      <c r="AE923" s="122" t="str">
        <f t="shared" si="273"/>
        <v/>
      </c>
      <c r="AF923" s="123" t="str">
        <f t="shared" si="274"/>
        <v>Qtr 1</v>
      </c>
      <c r="AG923" s="122" t="str">
        <f t="shared" si="275"/>
        <v/>
      </c>
      <c r="AI923" s="124" t="str">
        <f t="shared" si="276"/>
        <v/>
      </c>
      <c r="AK923" s="103" t="str">
        <f t="shared" si="277"/>
        <v/>
      </c>
      <c r="AL923" s="104" t="str">
        <f t="shared" si="278"/>
        <v/>
      </c>
      <c r="AN923" s="37" t="str">
        <f>IF(AK923="", "", COUNTIF(AK$11:AK$8010, "&lt;"&amp;AK923)+1+COUNTIF(AK$11:AK923, AK923)-1)</f>
        <v/>
      </c>
      <c r="AO923" s="37" t="str">
        <f>IF(AL923="", "", COUNTIF(AL$11:AL$8010, "&gt;"&amp;AL923)+1+COUNTIF(AL$11:AL923, AL923)-1)</f>
        <v/>
      </c>
    </row>
    <row r="924" spans="1:41" x14ac:dyDescent="0.55000000000000004">
      <c r="A924" s="5"/>
      <c r="B924" s="284"/>
      <c r="C924" s="285"/>
      <c r="D924" s="286"/>
      <c r="E924" s="287"/>
      <c r="F924" s="288"/>
      <c r="G924" s="5"/>
      <c r="J924" s="7" t="str">
        <f t="shared" si="261"/>
        <v/>
      </c>
      <c r="K924" s="48" t="str">
        <f t="shared" si="262"/>
        <v/>
      </c>
      <c r="L924" s="48" t="str">
        <f t="shared" si="263"/>
        <v/>
      </c>
      <c r="M924" s="49" t="str">
        <f t="shared" si="264"/>
        <v/>
      </c>
      <c r="U924" s="103" t="str">
        <f t="shared" si="265"/>
        <v/>
      </c>
      <c r="V924" s="77" t="str">
        <f t="shared" si="266"/>
        <v/>
      </c>
      <c r="W924" s="37" t="str">
        <f t="shared" si="267"/>
        <v/>
      </c>
      <c r="X924" s="7" t="str">
        <f t="shared" si="268"/>
        <v/>
      </c>
      <c r="Y924" s="37" t="str">
        <f t="shared" si="269"/>
        <v/>
      </c>
      <c r="AA924" s="54" t="str">
        <f t="shared" si="270"/>
        <v/>
      </c>
      <c r="AC924" s="121" t="str">
        <f t="shared" si="271"/>
        <v/>
      </c>
      <c r="AD924" s="111" t="str">
        <f t="shared" si="272"/>
        <v/>
      </c>
      <c r="AE924" s="122" t="str">
        <f t="shared" si="273"/>
        <v/>
      </c>
      <c r="AF924" s="123" t="str">
        <f t="shared" si="274"/>
        <v>Qtr 1</v>
      </c>
      <c r="AG924" s="122" t="str">
        <f t="shared" si="275"/>
        <v/>
      </c>
      <c r="AI924" s="124" t="str">
        <f t="shared" si="276"/>
        <v/>
      </c>
      <c r="AK924" s="103" t="str">
        <f t="shared" si="277"/>
        <v/>
      </c>
      <c r="AL924" s="104" t="str">
        <f t="shared" si="278"/>
        <v/>
      </c>
      <c r="AN924" s="37" t="str">
        <f>IF(AK924="", "", COUNTIF(AK$11:AK$8010, "&lt;"&amp;AK924)+1+COUNTIF(AK$11:AK924, AK924)-1)</f>
        <v/>
      </c>
      <c r="AO924" s="37" t="str">
        <f>IF(AL924="", "", COUNTIF(AL$11:AL$8010, "&gt;"&amp;AL924)+1+COUNTIF(AL$11:AL924, AL924)-1)</f>
        <v/>
      </c>
    </row>
    <row r="925" spans="1:41" x14ac:dyDescent="0.55000000000000004">
      <c r="A925" s="5"/>
      <c r="B925" s="284"/>
      <c r="C925" s="285"/>
      <c r="D925" s="286"/>
      <c r="E925" s="287"/>
      <c r="F925" s="288"/>
      <c r="G925" s="5"/>
      <c r="J925" s="7" t="str">
        <f t="shared" si="261"/>
        <v/>
      </c>
      <c r="K925" s="48" t="str">
        <f t="shared" si="262"/>
        <v/>
      </c>
      <c r="L925" s="48" t="str">
        <f t="shared" si="263"/>
        <v/>
      </c>
      <c r="M925" s="49" t="str">
        <f t="shared" si="264"/>
        <v/>
      </c>
      <c r="U925" s="103" t="str">
        <f t="shared" si="265"/>
        <v/>
      </c>
      <c r="V925" s="77" t="str">
        <f t="shared" si="266"/>
        <v/>
      </c>
      <c r="W925" s="37" t="str">
        <f t="shared" si="267"/>
        <v/>
      </c>
      <c r="X925" s="7" t="str">
        <f t="shared" si="268"/>
        <v/>
      </c>
      <c r="Y925" s="37" t="str">
        <f t="shared" si="269"/>
        <v/>
      </c>
      <c r="AA925" s="54" t="str">
        <f t="shared" si="270"/>
        <v/>
      </c>
      <c r="AC925" s="121" t="str">
        <f t="shared" si="271"/>
        <v/>
      </c>
      <c r="AD925" s="111" t="str">
        <f t="shared" si="272"/>
        <v/>
      </c>
      <c r="AE925" s="122" t="str">
        <f t="shared" si="273"/>
        <v/>
      </c>
      <c r="AF925" s="123" t="str">
        <f t="shared" si="274"/>
        <v>Qtr 1</v>
      </c>
      <c r="AG925" s="122" t="str">
        <f t="shared" si="275"/>
        <v/>
      </c>
      <c r="AI925" s="124" t="str">
        <f t="shared" si="276"/>
        <v/>
      </c>
      <c r="AK925" s="103" t="str">
        <f t="shared" si="277"/>
        <v/>
      </c>
      <c r="AL925" s="104" t="str">
        <f t="shared" si="278"/>
        <v/>
      </c>
      <c r="AN925" s="37" t="str">
        <f>IF(AK925="", "", COUNTIF(AK$11:AK$8010, "&lt;"&amp;AK925)+1+COUNTIF(AK$11:AK925, AK925)-1)</f>
        <v/>
      </c>
      <c r="AO925" s="37" t="str">
        <f>IF(AL925="", "", COUNTIF(AL$11:AL$8010, "&gt;"&amp;AL925)+1+COUNTIF(AL$11:AL925, AL925)-1)</f>
        <v/>
      </c>
    </row>
    <row r="926" spans="1:41" x14ac:dyDescent="0.55000000000000004">
      <c r="A926" s="5"/>
      <c r="B926" s="284"/>
      <c r="C926" s="285"/>
      <c r="D926" s="286"/>
      <c r="E926" s="287"/>
      <c r="F926" s="288"/>
      <c r="G926" s="5"/>
      <c r="J926" s="7" t="str">
        <f t="shared" si="261"/>
        <v/>
      </c>
      <c r="K926" s="48" t="str">
        <f t="shared" si="262"/>
        <v/>
      </c>
      <c r="L926" s="48" t="str">
        <f t="shared" si="263"/>
        <v/>
      </c>
      <c r="M926" s="49" t="str">
        <f t="shared" si="264"/>
        <v/>
      </c>
      <c r="U926" s="103" t="str">
        <f t="shared" si="265"/>
        <v/>
      </c>
      <c r="V926" s="77" t="str">
        <f t="shared" si="266"/>
        <v/>
      </c>
      <c r="W926" s="37" t="str">
        <f t="shared" si="267"/>
        <v/>
      </c>
      <c r="X926" s="7" t="str">
        <f t="shared" si="268"/>
        <v/>
      </c>
      <c r="Y926" s="37" t="str">
        <f t="shared" si="269"/>
        <v/>
      </c>
      <c r="AA926" s="54" t="str">
        <f t="shared" si="270"/>
        <v/>
      </c>
      <c r="AC926" s="121" t="str">
        <f t="shared" si="271"/>
        <v/>
      </c>
      <c r="AD926" s="111" t="str">
        <f t="shared" si="272"/>
        <v/>
      </c>
      <c r="AE926" s="122" t="str">
        <f t="shared" si="273"/>
        <v/>
      </c>
      <c r="AF926" s="123" t="str">
        <f t="shared" si="274"/>
        <v>Qtr 1</v>
      </c>
      <c r="AG926" s="122" t="str">
        <f t="shared" si="275"/>
        <v/>
      </c>
      <c r="AI926" s="124" t="str">
        <f t="shared" si="276"/>
        <v/>
      </c>
      <c r="AK926" s="103" t="str">
        <f t="shared" si="277"/>
        <v/>
      </c>
      <c r="AL926" s="104" t="str">
        <f t="shared" si="278"/>
        <v/>
      </c>
      <c r="AN926" s="37" t="str">
        <f>IF(AK926="", "", COUNTIF(AK$11:AK$8010, "&lt;"&amp;AK926)+1+COUNTIF(AK$11:AK926, AK926)-1)</f>
        <v/>
      </c>
      <c r="AO926" s="37" t="str">
        <f>IF(AL926="", "", COUNTIF(AL$11:AL$8010, "&gt;"&amp;AL926)+1+COUNTIF(AL$11:AL926, AL926)-1)</f>
        <v/>
      </c>
    </row>
    <row r="927" spans="1:41" x14ac:dyDescent="0.55000000000000004">
      <c r="A927" s="5"/>
      <c r="B927" s="284"/>
      <c r="C927" s="285"/>
      <c r="D927" s="286"/>
      <c r="E927" s="287"/>
      <c r="F927" s="288"/>
      <c r="G927" s="5"/>
      <c r="J927" s="7" t="str">
        <f t="shared" si="261"/>
        <v/>
      </c>
      <c r="K927" s="48" t="str">
        <f t="shared" si="262"/>
        <v/>
      </c>
      <c r="L927" s="48" t="str">
        <f t="shared" si="263"/>
        <v/>
      </c>
      <c r="M927" s="49" t="str">
        <f t="shared" si="264"/>
        <v/>
      </c>
      <c r="U927" s="103" t="str">
        <f t="shared" si="265"/>
        <v/>
      </c>
      <c r="V927" s="77" t="str">
        <f t="shared" si="266"/>
        <v/>
      </c>
      <c r="W927" s="37" t="str">
        <f t="shared" si="267"/>
        <v/>
      </c>
      <c r="X927" s="7" t="str">
        <f t="shared" si="268"/>
        <v/>
      </c>
      <c r="Y927" s="37" t="str">
        <f t="shared" si="269"/>
        <v/>
      </c>
      <c r="AA927" s="54" t="str">
        <f t="shared" si="270"/>
        <v/>
      </c>
      <c r="AC927" s="121" t="str">
        <f t="shared" si="271"/>
        <v/>
      </c>
      <c r="AD927" s="111" t="str">
        <f t="shared" si="272"/>
        <v/>
      </c>
      <c r="AE927" s="122" t="str">
        <f t="shared" si="273"/>
        <v/>
      </c>
      <c r="AF927" s="123" t="str">
        <f t="shared" si="274"/>
        <v>Qtr 1</v>
      </c>
      <c r="AG927" s="122" t="str">
        <f t="shared" si="275"/>
        <v/>
      </c>
      <c r="AI927" s="124" t="str">
        <f t="shared" si="276"/>
        <v/>
      </c>
      <c r="AK927" s="103" t="str">
        <f t="shared" si="277"/>
        <v/>
      </c>
      <c r="AL927" s="104" t="str">
        <f t="shared" si="278"/>
        <v/>
      </c>
      <c r="AN927" s="37" t="str">
        <f>IF(AK927="", "", COUNTIF(AK$11:AK$8010, "&lt;"&amp;AK927)+1+COUNTIF(AK$11:AK927, AK927)-1)</f>
        <v/>
      </c>
      <c r="AO927" s="37" t="str">
        <f>IF(AL927="", "", COUNTIF(AL$11:AL$8010, "&gt;"&amp;AL927)+1+COUNTIF(AL$11:AL927, AL927)-1)</f>
        <v/>
      </c>
    </row>
    <row r="928" spans="1:41" x14ac:dyDescent="0.55000000000000004">
      <c r="A928" s="5"/>
      <c r="B928" s="284"/>
      <c r="C928" s="285"/>
      <c r="D928" s="286"/>
      <c r="E928" s="287"/>
      <c r="F928" s="288"/>
      <c r="G928" s="5"/>
      <c r="J928" s="7" t="str">
        <f t="shared" si="261"/>
        <v/>
      </c>
      <c r="K928" s="48" t="str">
        <f t="shared" si="262"/>
        <v/>
      </c>
      <c r="L928" s="48" t="str">
        <f t="shared" si="263"/>
        <v/>
      </c>
      <c r="M928" s="49" t="str">
        <f t="shared" si="264"/>
        <v/>
      </c>
      <c r="U928" s="103" t="str">
        <f t="shared" si="265"/>
        <v/>
      </c>
      <c r="V928" s="77" t="str">
        <f t="shared" si="266"/>
        <v/>
      </c>
      <c r="W928" s="37" t="str">
        <f t="shared" si="267"/>
        <v/>
      </c>
      <c r="X928" s="7" t="str">
        <f t="shared" si="268"/>
        <v/>
      </c>
      <c r="Y928" s="37" t="str">
        <f t="shared" si="269"/>
        <v/>
      </c>
      <c r="AA928" s="54" t="str">
        <f t="shared" si="270"/>
        <v/>
      </c>
      <c r="AC928" s="121" t="str">
        <f t="shared" si="271"/>
        <v/>
      </c>
      <c r="AD928" s="111" t="str">
        <f t="shared" si="272"/>
        <v/>
      </c>
      <c r="AE928" s="122" t="str">
        <f t="shared" si="273"/>
        <v/>
      </c>
      <c r="AF928" s="123" t="str">
        <f t="shared" si="274"/>
        <v>Qtr 1</v>
      </c>
      <c r="AG928" s="122" t="str">
        <f t="shared" si="275"/>
        <v/>
      </c>
      <c r="AI928" s="124" t="str">
        <f t="shared" si="276"/>
        <v/>
      </c>
      <c r="AK928" s="103" t="str">
        <f t="shared" si="277"/>
        <v/>
      </c>
      <c r="AL928" s="104" t="str">
        <f t="shared" si="278"/>
        <v/>
      </c>
      <c r="AN928" s="37" t="str">
        <f>IF(AK928="", "", COUNTIF(AK$11:AK$8010, "&lt;"&amp;AK928)+1+COUNTIF(AK$11:AK928, AK928)-1)</f>
        <v/>
      </c>
      <c r="AO928" s="37" t="str">
        <f>IF(AL928="", "", COUNTIF(AL$11:AL$8010, "&gt;"&amp;AL928)+1+COUNTIF(AL$11:AL928, AL928)-1)</f>
        <v/>
      </c>
    </row>
    <row r="929" spans="1:41" x14ac:dyDescent="0.55000000000000004">
      <c r="A929" s="5"/>
      <c r="B929" s="284"/>
      <c r="C929" s="285"/>
      <c r="D929" s="286"/>
      <c r="E929" s="287"/>
      <c r="F929" s="288"/>
      <c r="G929" s="5"/>
      <c r="J929" s="7" t="str">
        <f t="shared" si="261"/>
        <v/>
      </c>
      <c r="K929" s="48" t="str">
        <f t="shared" si="262"/>
        <v/>
      </c>
      <c r="L929" s="48" t="str">
        <f t="shared" si="263"/>
        <v/>
      </c>
      <c r="M929" s="49" t="str">
        <f t="shared" si="264"/>
        <v/>
      </c>
      <c r="U929" s="103" t="str">
        <f t="shared" si="265"/>
        <v/>
      </c>
      <c r="V929" s="77" t="str">
        <f t="shared" si="266"/>
        <v/>
      </c>
      <c r="W929" s="37" t="str">
        <f t="shared" si="267"/>
        <v/>
      </c>
      <c r="X929" s="7" t="str">
        <f t="shared" si="268"/>
        <v/>
      </c>
      <c r="Y929" s="37" t="str">
        <f t="shared" si="269"/>
        <v/>
      </c>
      <c r="AA929" s="54" t="str">
        <f t="shared" si="270"/>
        <v/>
      </c>
      <c r="AC929" s="121" t="str">
        <f t="shared" si="271"/>
        <v/>
      </c>
      <c r="AD929" s="111" t="str">
        <f t="shared" si="272"/>
        <v/>
      </c>
      <c r="AE929" s="122" t="str">
        <f t="shared" si="273"/>
        <v/>
      </c>
      <c r="AF929" s="123" t="str">
        <f t="shared" si="274"/>
        <v>Qtr 1</v>
      </c>
      <c r="AG929" s="122" t="str">
        <f t="shared" si="275"/>
        <v/>
      </c>
      <c r="AI929" s="124" t="str">
        <f t="shared" si="276"/>
        <v/>
      </c>
      <c r="AK929" s="103" t="str">
        <f t="shared" si="277"/>
        <v/>
      </c>
      <c r="AL929" s="104" t="str">
        <f t="shared" si="278"/>
        <v/>
      </c>
      <c r="AN929" s="37" t="str">
        <f>IF(AK929="", "", COUNTIF(AK$11:AK$8010, "&lt;"&amp;AK929)+1+COUNTIF(AK$11:AK929, AK929)-1)</f>
        <v/>
      </c>
      <c r="AO929" s="37" t="str">
        <f>IF(AL929="", "", COUNTIF(AL$11:AL$8010, "&gt;"&amp;AL929)+1+COUNTIF(AL$11:AL929, AL929)-1)</f>
        <v/>
      </c>
    </row>
    <row r="930" spans="1:41" x14ac:dyDescent="0.55000000000000004">
      <c r="A930" s="5"/>
      <c r="B930" s="284"/>
      <c r="C930" s="285"/>
      <c r="D930" s="286"/>
      <c r="E930" s="287"/>
      <c r="F930" s="288"/>
      <c r="G930" s="5"/>
      <c r="J930" s="7" t="str">
        <f t="shared" si="261"/>
        <v/>
      </c>
      <c r="K930" s="48" t="str">
        <f t="shared" si="262"/>
        <v/>
      </c>
      <c r="L930" s="48" t="str">
        <f t="shared" si="263"/>
        <v/>
      </c>
      <c r="M930" s="49" t="str">
        <f t="shared" si="264"/>
        <v/>
      </c>
      <c r="U930" s="103" t="str">
        <f t="shared" si="265"/>
        <v/>
      </c>
      <c r="V930" s="77" t="str">
        <f t="shared" si="266"/>
        <v/>
      </c>
      <c r="W930" s="37" t="str">
        <f t="shared" si="267"/>
        <v/>
      </c>
      <c r="X930" s="7" t="str">
        <f t="shared" si="268"/>
        <v/>
      </c>
      <c r="Y930" s="37" t="str">
        <f t="shared" si="269"/>
        <v/>
      </c>
      <c r="AA930" s="54" t="str">
        <f t="shared" si="270"/>
        <v/>
      </c>
      <c r="AC930" s="121" t="str">
        <f t="shared" si="271"/>
        <v/>
      </c>
      <c r="AD930" s="111" t="str">
        <f t="shared" si="272"/>
        <v/>
      </c>
      <c r="AE930" s="122" t="str">
        <f t="shared" si="273"/>
        <v/>
      </c>
      <c r="AF930" s="123" t="str">
        <f t="shared" si="274"/>
        <v>Qtr 1</v>
      </c>
      <c r="AG930" s="122" t="str">
        <f t="shared" si="275"/>
        <v/>
      </c>
      <c r="AI930" s="124" t="str">
        <f t="shared" si="276"/>
        <v/>
      </c>
      <c r="AK930" s="103" t="str">
        <f t="shared" si="277"/>
        <v/>
      </c>
      <c r="AL930" s="104" t="str">
        <f t="shared" si="278"/>
        <v/>
      </c>
      <c r="AN930" s="37" t="str">
        <f>IF(AK930="", "", COUNTIF(AK$11:AK$8010, "&lt;"&amp;AK930)+1+COUNTIF(AK$11:AK930, AK930)-1)</f>
        <v/>
      </c>
      <c r="AO930" s="37" t="str">
        <f>IF(AL930="", "", COUNTIF(AL$11:AL$8010, "&gt;"&amp;AL930)+1+COUNTIF(AL$11:AL930, AL930)-1)</f>
        <v/>
      </c>
    </row>
    <row r="931" spans="1:41" x14ac:dyDescent="0.55000000000000004">
      <c r="A931" s="5"/>
      <c r="B931" s="284"/>
      <c r="C931" s="285"/>
      <c r="D931" s="286"/>
      <c r="E931" s="287"/>
      <c r="F931" s="288"/>
      <c r="G931" s="5"/>
      <c r="J931" s="7" t="str">
        <f t="shared" si="261"/>
        <v/>
      </c>
      <c r="K931" s="48" t="str">
        <f t="shared" si="262"/>
        <v/>
      </c>
      <c r="L931" s="48" t="str">
        <f t="shared" si="263"/>
        <v/>
      </c>
      <c r="M931" s="49" t="str">
        <f t="shared" si="264"/>
        <v/>
      </c>
      <c r="U931" s="103" t="str">
        <f t="shared" si="265"/>
        <v/>
      </c>
      <c r="V931" s="77" t="str">
        <f t="shared" si="266"/>
        <v/>
      </c>
      <c r="W931" s="37" t="str">
        <f t="shared" si="267"/>
        <v/>
      </c>
      <c r="X931" s="7" t="str">
        <f t="shared" si="268"/>
        <v/>
      </c>
      <c r="Y931" s="37" t="str">
        <f t="shared" si="269"/>
        <v/>
      </c>
      <c r="AA931" s="54" t="str">
        <f t="shared" si="270"/>
        <v/>
      </c>
      <c r="AC931" s="121" t="str">
        <f t="shared" si="271"/>
        <v/>
      </c>
      <c r="AD931" s="111" t="str">
        <f t="shared" si="272"/>
        <v/>
      </c>
      <c r="AE931" s="122" t="str">
        <f t="shared" si="273"/>
        <v/>
      </c>
      <c r="AF931" s="123" t="str">
        <f t="shared" si="274"/>
        <v>Qtr 1</v>
      </c>
      <c r="AG931" s="122" t="str">
        <f t="shared" si="275"/>
        <v/>
      </c>
      <c r="AI931" s="124" t="str">
        <f t="shared" si="276"/>
        <v/>
      </c>
      <c r="AK931" s="103" t="str">
        <f t="shared" si="277"/>
        <v/>
      </c>
      <c r="AL931" s="104" t="str">
        <f t="shared" si="278"/>
        <v/>
      </c>
      <c r="AN931" s="37" t="str">
        <f>IF(AK931="", "", COUNTIF(AK$11:AK$8010, "&lt;"&amp;AK931)+1+COUNTIF(AK$11:AK931, AK931)-1)</f>
        <v/>
      </c>
      <c r="AO931" s="37" t="str">
        <f>IF(AL931="", "", COUNTIF(AL$11:AL$8010, "&gt;"&amp;AL931)+1+COUNTIF(AL$11:AL931, AL931)-1)</f>
        <v/>
      </c>
    </row>
    <row r="932" spans="1:41" x14ac:dyDescent="0.55000000000000004">
      <c r="A932" s="5"/>
      <c r="B932" s="284"/>
      <c r="C932" s="285"/>
      <c r="D932" s="286"/>
      <c r="E932" s="287"/>
      <c r="F932" s="288"/>
      <c r="G932" s="5"/>
      <c r="J932" s="7" t="str">
        <f t="shared" si="261"/>
        <v/>
      </c>
      <c r="K932" s="48" t="str">
        <f t="shared" si="262"/>
        <v/>
      </c>
      <c r="L932" s="48" t="str">
        <f t="shared" si="263"/>
        <v/>
      </c>
      <c r="M932" s="49" t="str">
        <f t="shared" si="264"/>
        <v/>
      </c>
      <c r="U932" s="103" t="str">
        <f t="shared" si="265"/>
        <v/>
      </c>
      <c r="V932" s="77" t="str">
        <f t="shared" si="266"/>
        <v/>
      </c>
      <c r="W932" s="37" t="str">
        <f t="shared" si="267"/>
        <v/>
      </c>
      <c r="X932" s="7" t="str">
        <f t="shared" si="268"/>
        <v/>
      </c>
      <c r="Y932" s="37" t="str">
        <f t="shared" si="269"/>
        <v/>
      </c>
      <c r="AA932" s="54" t="str">
        <f t="shared" si="270"/>
        <v/>
      </c>
      <c r="AC932" s="121" t="str">
        <f t="shared" si="271"/>
        <v/>
      </c>
      <c r="AD932" s="111" t="str">
        <f t="shared" si="272"/>
        <v/>
      </c>
      <c r="AE932" s="122" t="str">
        <f t="shared" si="273"/>
        <v/>
      </c>
      <c r="AF932" s="123" t="str">
        <f t="shared" si="274"/>
        <v>Qtr 1</v>
      </c>
      <c r="AG932" s="122" t="str">
        <f t="shared" si="275"/>
        <v/>
      </c>
      <c r="AI932" s="124" t="str">
        <f t="shared" si="276"/>
        <v/>
      </c>
      <c r="AK932" s="103" t="str">
        <f t="shared" si="277"/>
        <v/>
      </c>
      <c r="AL932" s="104" t="str">
        <f t="shared" si="278"/>
        <v/>
      </c>
      <c r="AN932" s="37" t="str">
        <f>IF(AK932="", "", COUNTIF(AK$11:AK$8010, "&lt;"&amp;AK932)+1+COUNTIF(AK$11:AK932, AK932)-1)</f>
        <v/>
      </c>
      <c r="AO932" s="37" t="str">
        <f>IF(AL932="", "", COUNTIF(AL$11:AL$8010, "&gt;"&amp;AL932)+1+COUNTIF(AL$11:AL932, AL932)-1)</f>
        <v/>
      </c>
    </row>
    <row r="933" spans="1:41" x14ac:dyDescent="0.55000000000000004">
      <c r="A933" s="5"/>
      <c r="B933" s="284"/>
      <c r="C933" s="285"/>
      <c r="D933" s="286"/>
      <c r="E933" s="287"/>
      <c r="F933" s="288"/>
      <c r="G933" s="5"/>
      <c r="J933" s="7" t="str">
        <f t="shared" si="261"/>
        <v/>
      </c>
      <c r="K933" s="48" t="str">
        <f t="shared" si="262"/>
        <v/>
      </c>
      <c r="L933" s="48" t="str">
        <f t="shared" si="263"/>
        <v/>
      </c>
      <c r="M933" s="49" t="str">
        <f t="shared" si="264"/>
        <v/>
      </c>
      <c r="U933" s="103" t="str">
        <f t="shared" si="265"/>
        <v/>
      </c>
      <c r="V933" s="77" t="str">
        <f t="shared" si="266"/>
        <v/>
      </c>
      <c r="W933" s="37" t="str">
        <f t="shared" si="267"/>
        <v/>
      </c>
      <c r="X933" s="7" t="str">
        <f t="shared" si="268"/>
        <v/>
      </c>
      <c r="Y933" s="37" t="str">
        <f t="shared" si="269"/>
        <v/>
      </c>
      <c r="AA933" s="54" t="str">
        <f t="shared" si="270"/>
        <v/>
      </c>
      <c r="AC933" s="121" t="str">
        <f t="shared" si="271"/>
        <v/>
      </c>
      <c r="AD933" s="111" t="str">
        <f t="shared" si="272"/>
        <v/>
      </c>
      <c r="AE933" s="122" t="str">
        <f t="shared" si="273"/>
        <v/>
      </c>
      <c r="AF933" s="123" t="str">
        <f t="shared" si="274"/>
        <v>Qtr 1</v>
      </c>
      <c r="AG933" s="122" t="str">
        <f t="shared" si="275"/>
        <v/>
      </c>
      <c r="AI933" s="124" t="str">
        <f t="shared" si="276"/>
        <v/>
      </c>
      <c r="AK933" s="103" t="str">
        <f t="shared" si="277"/>
        <v/>
      </c>
      <c r="AL933" s="104" t="str">
        <f t="shared" si="278"/>
        <v/>
      </c>
      <c r="AN933" s="37" t="str">
        <f>IF(AK933="", "", COUNTIF(AK$11:AK$8010, "&lt;"&amp;AK933)+1+COUNTIF(AK$11:AK933, AK933)-1)</f>
        <v/>
      </c>
      <c r="AO933" s="37" t="str">
        <f>IF(AL933="", "", COUNTIF(AL$11:AL$8010, "&gt;"&amp;AL933)+1+COUNTIF(AL$11:AL933, AL933)-1)</f>
        <v/>
      </c>
    </row>
    <row r="934" spans="1:41" x14ac:dyDescent="0.55000000000000004">
      <c r="A934" s="5"/>
      <c r="B934" s="284"/>
      <c r="C934" s="285"/>
      <c r="D934" s="286"/>
      <c r="E934" s="287"/>
      <c r="F934" s="288"/>
      <c r="G934" s="5"/>
      <c r="J934" s="7" t="str">
        <f t="shared" si="261"/>
        <v/>
      </c>
      <c r="K934" s="48" t="str">
        <f t="shared" si="262"/>
        <v/>
      </c>
      <c r="L934" s="48" t="str">
        <f t="shared" si="263"/>
        <v/>
      </c>
      <c r="M934" s="49" t="str">
        <f t="shared" si="264"/>
        <v/>
      </c>
      <c r="U934" s="103" t="str">
        <f t="shared" si="265"/>
        <v/>
      </c>
      <c r="V934" s="77" t="str">
        <f t="shared" si="266"/>
        <v/>
      </c>
      <c r="W934" s="37" t="str">
        <f t="shared" si="267"/>
        <v/>
      </c>
      <c r="X934" s="7" t="str">
        <f t="shared" si="268"/>
        <v/>
      </c>
      <c r="Y934" s="37" t="str">
        <f t="shared" si="269"/>
        <v/>
      </c>
      <c r="AA934" s="54" t="str">
        <f t="shared" si="270"/>
        <v/>
      </c>
      <c r="AC934" s="121" t="str">
        <f t="shared" si="271"/>
        <v/>
      </c>
      <c r="AD934" s="111" t="str">
        <f t="shared" si="272"/>
        <v/>
      </c>
      <c r="AE934" s="122" t="str">
        <f t="shared" si="273"/>
        <v/>
      </c>
      <c r="AF934" s="123" t="str">
        <f t="shared" si="274"/>
        <v>Qtr 1</v>
      </c>
      <c r="AG934" s="122" t="str">
        <f t="shared" si="275"/>
        <v/>
      </c>
      <c r="AI934" s="124" t="str">
        <f t="shared" si="276"/>
        <v/>
      </c>
      <c r="AK934" s="103" t="str">
        <f t="shared" si="277"/>
        <v/>
      </c>
      <c r="AL934" s="104" t="str">
        <f t="shared" si="278"/>
        <v/>
      </c>
      <c r="AN934" s="37" t="str">
        <f>IF(AK934="", "", COUNTIF(AK$11:AK$8010, "&lt;"&amp;AK934)+1+COUNTIF(AK$11:AK934, AK934)-1)</f>
        <v/>
      </c>
      <c r="AO934" s="37" t="str">
        <f>IF(AL934="", "", COUNTIF(AL$11:AL$8010, "&gt;"&amp;AL934)+1+COUNTIF(AL$11:AL934, AL934)-1)</f>
        <v/>
      </c>
    </row>
    <row r="935" spans="1:41" x14ac:dyDescent="0.55000000000000004">
      <c r="A935" s="5"/>
      <c r="B935" s="284"/>
      <c r="C935" s="285"/>
      <c r="D935" s="286"/>
      <c r="E935" s="287"/>
      <c r="F935" s="288"/>
      <c r="G935" s="5"/>
      <c r="J935" s="7" t="str">
        <f t="shared" si="261"/>
        <v/>
      </c>
      <c r="K935" s="48" t="str">
        <f t="shared" si="262"/>
        <v/>
      </c>
      <c r="L935" s="48" t="str">
        <f t="shared" si="263"/>
        <v/>
      </c>
      <c r="M935" s="49" t="str">
        <f t="shared" si="264"/>
        <v/>
      </c>
      <c r="U935" s="103" t="str">
        <f t="shared" si="265"/>
        <v/>
      </c>
      <c r="V935" s="77" t="str">
        <f t="shared" si="266"/>
        <v/>
      </c>
      <c r="W935" s="37" t="str">
        <f t="shared" si="267"/>
        <v/>
      </c>
      <c r="X935" s="7" t="str">
        <f t="shared" si="268"/>
        <v/>
      </c>
      <c r="Y935" s="37" t="str">
        <f t="shared" si="269"/>
        <v/>
      </c>
      <c r="AA935" s="54" t="str">
        <f t="shared" si="270"/>
        <v/>
      </c>
      <c r="AC935" s="121" t="str">
        <f t="shared" si="271"/>
        <v/>
      </c>
      <c r="AD935" s="111" t="str">
        <f t="shared" si="272"/>
        <v/>
      </c>
      <c r="AE935" s="122" t="str">
        <f t="shared" si="273"/>
        <v/>
      </c>
      <c r="AF935" s="123" t="str">
        <f t="shared" si="274"/>
        <v>Qtr 1</v>
      </c>
      <c r="AG935" s="122" t="str">
        <f t="shared" si="275"/>
        <v/>
      </c>
      <c r="AI935" s="124" t="str">
        <f t="shared" si="276"/>
        <v/>
      </c>
      <c r="AK935" s="103" t="str">
        <f t="shared" si="277"/>
        <v/>
      </c>
      <c r="AL935" s="104" t="str">
        <f t="shared" si="278"/>
        <v/>
      </c>
      <c r="AN935" s="37" t="str">
        <f>IF(AK935="", "", COUNTIF(AK$11:AK$8010, "&lt;"&amp;AK935)+1+COUNTIF(AK$11:AK935, AK935)-1)</f>
        <v/>
      </c>
      <c r="AO935" s="37" t="str">
        <f>IF(AL935="", "", COUNTIF(AL$11:AL$8010, "&gt;"&amp;AL935)+1+COUNTIF(AL$11:AL935, AL935)-1)</f>
        <v/>
      </c>
    </row>
    <row r="936" spans="1:41" x14ac:dyDescent="0.55000000000000004">
      <c r="A936" s="5"/>
      <c r="B936" s="284"/>
      <c r="C936" s="285"/>
      <c r="D936" s="286"/>
      <c r="E936" s="287"/>
      <c r="F936" s="288"/>
      <c r="G936" s="5"/>
      <c r="J936" s="7" t="str">
        <f t="shared" si="261"/>
        <v/>
      </c>
      <c r="K936" s="48" t="str">
        <f t="shared" si="262"/>
        <v/>
      </c>
      <c r="L936" s="48" t="str">
        <f t="shared" si="263"/>
        <v/>
      </c>
      <c r="M936" s="49" t="str">
        <f t="shared" si="264"/>
        <v/>
      </c>
      <c r="U936" s="103" t="str">
        <f t="shared" si="265"/>
        <v/>
      </c>
      <c r="V936" s="77" t="str">
        <f t="shared" si="266"/>
        <v/>
      </c>
      <c r="W936" s="37" t="str">
        <f t="shared" si="267"/>
        <v/>
      </c>
      <c r="X936" s="7" t="str">
        <f t="shared" si="268"/>
        <v/>
      </c>
      <c r="Y936" s="37" t="str">
        <f t="shared" si="269"/>
        <v/>
      </c>
      <c r="AA936" s="54" t="str">
        <f t="shared" si="270"/>
        <v/>
      </c>
      <c r="AC936" s="121" t="str">
        <f t="shared" si="271"/>
        <v/>
      </c>
      <c r="AD936" s="111" t="str">
        <f t="shared" si="272"/>
        <v/>
      </c>
      <c r="AE936" s="122" t="str">
        <f t="shared" si="273"/>
        <v/>
      </c>
      <c r="AF936" s="123" t="str">
        <f t="shared" si="274"/>
        <v>Qtr 1</v>
      </c>
      <c r="AG936" s="122" t="str">
        <f t="shared" si="275"/>
        <v/>
      </c>
      <c r="AI936" s="124" t="str">
        <f t="shared" si="276"/>
        <v/>
      </c>
      <c r="AK936" s="103" t="str">
        <f t="shared" si="277"/>
        <v/>
      </c>
      <c r="AL936" s="104" t="str">
        <f t="shared" si="278"/>
        <v/>
      </c>
      <c r="AN936" s="37" t="str">
        <f>IF(AK936="", "", COUNTIF(AK$11:AK$8010, "&lt;"&amp;AK936)+1+COUNTIF(AK$11:AK936, AK936)-1)</f>
        <v/>
      </c>
      <c r="AO936" s="37" t="str">
        <f>IF(AL936="", "", COUNTIF(AL$11:AL$8010, "&gt;"&amp;AL936)+1+COUNTIF(AL$11:AL936, AL936)-1)</f>
        <v/>
      </c>
    </row>
    <row r="937" spans="1:41" x14ac:dyDescent="0.55000000000000004">
      <c r="A937" s="5"/>
      <c r="B937" s="284"/>
      <c r="C937" s="285"/>
      <c r="D937" s="286"/>
      <c r="E937" s="287"/>
      <c r="F937" s="288"/>
      <c r="G937" s="5"/>
      <c r="J937" s="7" t="str">
        <f t="shared" si="261"/>
        <v/>
      </c>
      <c r="K937" s="48" t="str">
        <f t="shared" si="262"/>
        <v/>
      </c>
      <c r="L937" s="48" t="str">
        <f t="shared" si="263"/>
        <v/>
      </c>
      <c r="M937" s="49" t="str">
        <f t="shared" si="264"/>
        <v/>
      </c>
      <c r="U937" s="103" t="str">
        <f t="shared" si="265"/>
        <v/>
      </c>
      <c r="V937" s="77" t="str">
        <f t="shared" si="266"/>
        <v/>
      </c>
      <c r="W937" s="37" t="str">
        <f t="shared" si="267"/>
        <v/>
      </c>
      <c r="X937" s="7" t="str">
        <f t="shared" si="268"/>
        <v/>
      </c>
      <c r="Y937" s="37" t="str">
        <f t="shared" si="269"/>
        <v/>
      </c>
      <c r="AA937" s="54" t="str">
        <f t="shared" si="270"/>
        <v/>
      </c>
      <c r="AC937" s="121" t="str">
        <f t="shared" si="271"/>
        <v/>
      </c>
      <c r="AD937" s="111" t="str">
        <f t="shared" si="272"/>
        <v/>
      </c>
      <c r="AE937" s="122" t="str">
        <f t="shared" si="273"/>
        <v/>
      </c>
      <c r="AF937" s="123" t="str">
        <f t="shared" si="274"/>
        <v>Qtr 1</v>
      </c>
      <c r="AG937" s="122" t="str">
        <f t="shared" si="275"/>
        <v/>
      </c>
      <c r="AI937" s="124" t="str">
        <f t="shared" si="276"/>
        <v/>
      </c>
      <c r="AK937" s="103" t="str">
        <f t="shared" si="277"/>
        <v/>
      </c>
      <c r="AL937" s="104" t="str">
        <f t="shared" si="278"/>
        <v/>
      </c>
      <c r="AN937" s="37" t="str">
        <f>IF(AK937="", "", COUNTIF(AK$11:AK$8010, "&lt;"&amp;AK937)+1+COUNTIF(AK$11:AK937, AK937)-1)</f>
        <v/>
      </c>
      <c r="AO937" s="37" t="str">
        <f>IF(AL937="", "", COUNTIF(AL$11:AL$8010, "&gt;"&amp;AL937)+1+COUNTIF(AL$11:AL937, AL937)-1)</f>
        <v/>
      </c>
    </row>
    <row r="938" spans="1:41" x14ac:dyDescent="0.55000000000000004">
      <c r="A938" s="5"/>
      <c r="B938" s="284"/>
      <c r="C938" s="285"/>
      <c r="D938" s="286"/>
      <c r="E938" s="287"/>
      <c r="F938" s="288"/>
      <c r="G938" s="5"/>
      <c r="J938" s="7" t="str">
        <f t="shared" si="261"/>
        <v/>
      </c>
      <c r="K938" s="48" t="str">
        <f t="shared" si="262"/>
        <v/>
      </c>
      <c r="L938" s="48" t="str">
        <f t="shared" si="263"/>
        <v/>
      </c>
      <c r="M938" s="49" t="str">
        <f t="shared" si="264"/>
        <v/>
      </c>
      <c r="U938" s="103" t="str">
        <f t="shared" si="265"/>
        <v/>
      </c>
      <c r="V938" s="77" t="str">
        <f t="shared" si="266"/>
        <v/>
      </c>
      <c r="W938" s="37" t="str">
        <f t="shared" si="267"/>
        <v/>
      </c>
      <c r="X938" s="7" t="str">
        <f t="shared" si="268"/>
        <v/>
      </c>
      <c r="Y938" s="37" t="str">
        <f t="shared" si="269"/>
        <v/>
      </c>
      <c r="AA938" s="54" t="str">
        <f t="shared" si="270"/>
        <v/>
      </c>
      <c r="AC938" s="121" t="str">
        <f t="shared" si="271"/>
        <v/>
      </c>
      <c r="AD938" s="111" t="str">
        <f t="shared" si="272"/>
        <v/>
      </c>
      <c r="AE938" s="122" t="str">
        <f t="shared" si="273"/>
        <v/>
      </c>
      <c r="AF938" s="123" t="str">
        <f t="shared" si="274"/>
        <v>Qtr 1</v>
      </c>
      <c r="AG938" s="122" t="str">
        <f t="shared" si="275"/>
        <v/>
      </c>
      <c r="AI938" s="124" t="str">
        <f t="shared" si="276"/>
        <v/>
      </c>
      <c r="AK938" s="103" t="str">
        <f t="shared" si="277"/>
        <v/>
      </c>
      <c r="AL938" s="104" t="str">
        <f t="shared" si="278"/>
        <v/>
      </c>
      <c r="AN938" s="37" t="str">
        <f>IF(AK938="", "", COUNTIF(AK$11:AK$8010, "&lt;"&amp;AK938)+1+COUNTIF(AK$11:AK938, AK938)-1)</f>
        <v/>
      </c>
      <c r="AO938" s="37" t="str">
        <f>IF(AL938="", "", COUNTIF(AL$11:AL$8010, "&gt;"&amp;AL938)+1+COUNTIF(AL$11:AL938, AL938)-1)</f>
        <v/>
      </c>
    </row>
    <row r="939" spans="1:41" x14ac:dyDescent="0.55000000000000004">
      <c r="A939" s="5"/>
      <c r="B939" s="284"/>
      <c r="C939" s="285"/>
      <c r="D939" s="286"/>
      <c r="E939" s="287"/>
      <c r="F939" s="288"/>
      <c r="G939" s="5"/>
      <c r="J939" s="7" t="str">
        <f t="shared" si="261"/>
        <v/>
      </c>
      <c r="K939" s="48" t="str">
        <f t="shared" si="262"/>
        <v/>
      </c>
      <c r="L939" s="48" t="str">
        <f t="shared" si="263"/>
        <v/>
      </c>
      <c r="M939" s="49" t="str">
        <f t="shared" si="264"/>
        <v/>
      </c>
      <c r="U939" s="103" t="str">
        <f t="shared" si="265"/>
        <v/>
      </c>
      <c r="V939" s="77" t="str">
        <f t="shared" si="266"/>
        <v/>
      </c>
      <c r="W939" s="37" t="str">
        <f t="shared" si="267"/>
        <v/>
      </c>
      <c r="X939" s="7" t="str">
        <f t="shared" si="268"/>
        <v/>
      </c>
      <c r="Y939" s="37" t="str">
        <f t="shared" si="269"/>
        <v/>
      </c>
      <c r="AA939" s="54" t="str">
        <f t="shared" si="270"/>
        <v/>
      </c>
      <c r="AC939" s="121" t="str">
        <f t="shared" si="271"/>
        <v/>
      </c>
      <c r="AD939" s="111" t="str">
        <f t="shared" si="272"/>
        <v/>
      </c>
      <c r="AE939" s="122" t="str">
        <f t="shared" si="273"/>
        <v/>
      </c>
      <c r="AF939" s="123" t="str">
        <f t="shared" si="274"/>
        <v>Qtr 1</v>
      </c>
      <c r="AG939" s="122" t="str">
        <f t="shared" si="275"/>
        <v/>
      </c>
      <c r="AI939" s="124" t="str">
        <f t="shared" si="276"/>
        <v/>
      </c>
      <c r="AK939" s="103" t="str">
        <f t="shared" si="277"/>
        <v/>
      </c>
      <c r="AL939" s="104" t="str">
        <f t="shared" si="278"/>
        <v/>
      </c>
      <c r="AN939" s="37" t="str">
        <f>IF(AK939="", "", COUNTIF(AK$11:AK$8010, "&lt;"&amp;AK939)+1+COUNTIF(AK$11:AK939, AK939)-1)</f>
        <v/>
      </c>
      <c r="AO939" s="37" t="str">
        <f>IF(AL939="", "", COUNTIF(AL$11:AL$8010, "&gt;"&amp;AL939)+1+COUNTIF(AL$11:AL939, AL939)-1)</f>
        <v/>
      </c>
    </row>
    <row r="940" spans="1:41" x14ac:dyDescent="0.55000000000000004">
      <c r="A940" s="5"/>
      <c r="B940" s="284"/>
      <c r="C940" s="285"/>
      <c r="D940" s="286"/>
      <c r="E940" s="287"/>
      <c r="F940" s="288"/>
      <c r="G940" s="5"/>
      <c r="J940" s="7" t="str">
        <f t="shared" si="261"/>
        <v/>
      </c>
      <c r="K940" s="48" t="str">
        <f t="shared" si="262"/>
        <v/>
      </c>
      <c r="L940" s="48" t="str">
        <f t="shared" si="263"/>
        <v/>
      </c>
      <c r="M940" s="49" t="str">
        <f t="shared" si="264"/>
        <v/>
      </c>
      <c r="U940" s="103" t="str">
        <f t="shared" si="265"/>
        <v/>
      </c>
      <c r="V940" s="77" t="str">
        <f t="shared" si="266"/>
        <v/>
      </c>
      <c r="W940" s="37" t="str">
        <f t="shared" si="267"/>
        <v/>
      </c>
      <c r="X940" s="7" t="str">
        <f t="shared" si="268"/>
        <v/>
      </c>
      <c r="Y940" s="37" t="str">
        <f t="shared" si="269"/>
        <v/>
      </c>
      <c r="AA940" s="54" t="str">
        <f t="shared" si="270"/>
        <v/>
      </c>
      <c r="AC940" s="121" t="str">
        <f t="shared" si="271"/>
        <v/>
      </c>
      <c r="AD940" s="111" t="str">
        <f t="shared" si="272"/>
        <v/>
      </c>
      <c r="AE940" s="122" t="str">
        <f t="shared" si="273"/>
        <v/>
      </c>
      <c r="AF940" s="123" t="str">
        <f t="shared" si="274"/>
        <v>Qtr 1</v>
      </c>
      <c r="AG940" s="122" t="str">
        <f t="shared" si="275"/>
        <v/>
      </c>
      <c r="AI940" s="124" t="str">
        <f t="shared" si="276"/>
        <v/>
      </c>
      <c r="AK940" s="103" t="str">
        <f t="shared" si="277"/>
        <v/>
      </c>
      <c r="AL940" s="104" t="str">
        <f t="shared" si="278"/>
        <v/>
      </c>
      <c r="AN940" s="37" t="str">
        <f>IF(AK940="", "", COUNTIF(AK$11:AK$8010, "&lt;"&amp;AK940)+1+COUNTIF(AK$11:AK940, AK940)-1)</f>
        <v/>
      </c>
      <c r="AO940" s="37" t="str">
        <f>IF(AL940="", "", COUNTIF(AL$11:AL$8010, "&gt;"&amp;AL940)+1+COUNTIF(AL$11:AL940, AL940)-1)</f>
        <v/>
      </c>
    </row>
    <row r="941" spans="1:41" x14ac:dyDescent="0.55000000000000004">
      <c r="A941" s="5"/>
      <c r="B941" s="284"/>
      <c r="C941" s="285"/>
      <c r="D941" s="286"/>
      <c r="E941" s="287"/>
      <c r="F941" s="288"/>
      <c r="G941" s="5"/>
      <c r="J941" s="7" t="str">
        <f t="shared" si="261"/>
        <v/>
      </c>
      <c r="K941" s="48" t="str">
        <f t="shared" si="262"/>
        <v/>
      </c>
      <c r="L941" s="48" t="str">
        <f t="shared" si="263"/>
        <v/>
      </c>
      <c r="M941" s="49" t="str">
        <f t="shared" si="264"/>
        <v/>
      </c>
      <c r="U941" s="103" t="str">
        <f t="shared" si="265"/>
        <v/>
      </c>
      <c r="V941" s="77" t="str">
        <f t="shared" si="266"/>
        <v/>
      </c>
      <c r="W941" s="37" t="str">
        <f t="shared" si="267"/>
        <v/>
      </c>
      <c r="X941" s="7" t="str">
        <f t="shared" si="268"/>
        <v/>
      </c>
      <c r="Y941" s="37" t="str">
        <f t="shared" si="269"/>
        <v/>
      </c>
      <c r="AA941" s="54" t="str">
        <f t="shared" si="270"/>
        <v/>
      </c>
      <c r="AC941" s="121" t="str">
        <f t="shared" si="271"/>
        <v/>
      </c>
      <c r="AD941" s="111" t="str">
        <f t="shared" si="272"/>
        <v/>
      </c>
      <c r="AE941" s="122" t="str">
        <f t="shared" si="273"/>
        <v/>
      </c>
      <c r="AF941" s="123" t="str">
        <f t="shared" si="274"/>
        <v>Qtr 1</v>
      </c>
      <c r="AG941" s="122" t="str">
        <f t="shared" si="275"/>
        <v/>
      </c>
      <c r="AI941" s="124" t="str">
        <f t="shared" si="276"/>
        <v/>
      </c>
      <c r="AK941" s="103" t="str">
        <f t="shared" si="277"/>
        <v/>
      </c>
      <c r="AL941" s="104" t="str">
        <f t="shared" si="278"/>
        <v/>
      </c>
      <c r="AN941" s="37" t="str">
        <f>IF(AK941="", "", COUNTIF(AK$11:AK$8010, "&lt;"&amp;AK941)+1+COUNTIF(AK$11:AK941, AK941)-1)</f>
        <v/>
      </c>
      <c r="AO941" s="37" t="str">
        <f>IF(AL941="", "", COUNTIF(AL$11:AL$8010, "&gt;"&amp;AL941)+1+COUNTIF(AL$11:AL941, AL941)-1)</f>
        <v/>
      </c>
    </row>
    <row r="942" spans="1:41" x14ac:dyDescent="0.55000000000000004">
      <c r="A942" s="5"/>
      <c r="B942" s="284"/>
      <c r="C942" s="285"/>
      <c r="D942" s="286"/>
      <c r="E942" s="287"/>
      <c r="F942" s="288"/>
      <c r="G942" s="5"/>
      <c r="J942" s="7" t="str">
        <f t="shared" si="261"/>
        <v/>
      </c>
      <c r="K942" s="48" t="str">
        <f t="shared" si="262"/>
        <v/>
      </c>
      <c r="L942" s="48" t="str">
        <f t="shared" si="263"/>
        <v/>
      </c>
      <c r="M942" s="49" t="str">
        <f t="shared" si="264"/>
        <v/>
      </c>
      <c r="U942" s="103" t="str">
        <f t="shared" si="265"/>
        <v/>
      </c>
      <c r="V942" s="77" t="str">
        <f t="shared" si="266"/>
        <v/>
      </c>
      <c r="W942" s="37" t="str">
        <f t="shared" si="267"/>
        <v/>
      </c>
      <c r="X942" s="7" t="str">
        <f t="shared" si="268"/>
        <v/>
      </c>
      <c r="Y942" s="37" t="str">
        <f t="shared" si="269"/>
        <v/>
      </c>
      <c r="AA942" s="54" t="str">
        <f t="shared" si="270"/>
        <v/>
      </c>
      <c r="AC942" s="121" t="str">
        <f t="shared" si="271"/>
        <v/>
      </c>
      <c r="AD942" s="111" t="str">
        <f t="shared" si="272"/>
        <v/>
      </c>
      <c r="AE942" s="122" t="str">
        <f t="shared" si="273"/>
        <v/>
      </c>
      <c r="AF942" s="123" t="str">
        <f t="shared" si="274"/>
        <v>Qtr 1</v>
      </c>
      <c r="AG942" s="122" t="str">
        <f t="shared" si="275"/>
        <v/>
      </c>
      <c r="AI942" s="124" t="str">
        <f t="shared" si="276"/>
        <v/>
      </c>
      <c r="AK942" s="103" t="str">
        <f t="shared" si="277"/>
        <v/>
      </c>
      <c r="AL942" s="104" t="str">
        <f t="shared" si="278"/>
        <v/>
      </c>
      <c r="AN942" s="37" t="str">
        <f>IF(AK942="", "", COUNTIF(AK$11:AK$8010, "&lt;"&amp;AK942)+1+COUNTIF(AK$11:AK942, AK942)-1)</f>
        <v/>
      </c>
      <c r="AO942" s="37" t="str">
        <f>IF(AL942="", "", COUNTIF(AL$11:AL$8010, "&gt;"&amp;AL942)+1+COUNTIF(AL$11:AL942, AL942)-1)</f>
        <v/>
      </c>
    </row>
    <row r="943" spans="1:41" x14ac:dyDescent="0.55000000000000004">
      <c r="A943" s="5"/>
      <c r="B943" s="284"/>
      <c r="C943" s="285"/>
      <c r="D943" s="286"/>
      <c r="E943" s="287"/>
      <c r="F943" s="288"/>
      <c r="G943" s="5"/>
      <c r="J943" s="7" t="str">
        <f t="shared" si="261"/>
        <v/>
      </c>
      <c r="K943" s="48" t="str">
        <f t="shared" si="262"/>
        <v/>
      </c>
      <c r="L943" s="48" t="str">
        <f t="shared" si="263"/>
        <v/>
      </c>
      <c r="M943" s="49" t="str">
        <f t="shared" si="264"/>
        <v/>
      </c>
      <c r="U943" s="103" t="str">
        <f t="shared" si="265"/>
        <v/>
      </c>
      <c r="V943" s="77" t="str">
        <f t="shared" si="266"/>
        <v/>
      </c>
      <c r="W943" s="37" t="str">
        <f t="shared" si="267"/>
        <v/>
      </c>
      <c r="X943" s="7" t="str">
        <f t="shared" si="268"/>
        <v/>
      </c>
      <c r="Y943" s="37" t="str">
        <f t="shared" si="269"/>
        <v/>
      </c>
      <c r="AA943" s="54" t="str">
        <f t="shared" si="270"/>
        <v/>
      </c>
      <c r="AC943" s="121" t="str">
        <f t="shared" si="271"/>
        <v/>
      </c>
      <c r="AD943" s="111" t="str">
        <f t="shared" si="272"/>
        <v/>
      </c>
      <c r="AE943" s="122" t="str">
        <f t="shared" si="273"/>
        <v/>
      </c>
      <c r="AF943" s="123" t="str">
        <f t="shared" si="274"/>
        <v>Qtr 1</v>
      </c>
      <c r="AG943" s="122" t="str">
        <f t="shared" si="275"/>
        <v/>
      </c>
      <c r="AI943" s="124" t="str">
        <f t="shared" si="276"/>
        <v/>
      </c>
      <c r="AK943" s="103" t="str">
        <f t="shared" si="277"/>
        <v/>
      </c>
      <c r="AL943" s="104" t="str">
        <f t="shared" si="278"/>
        <v/>
      </c>
      <c r="AN943" s="37" t="str">
        <f>IF(AK943="", "", COUNTIF(AK$11:AK$8010, "&lt;"&amp;AK943)+1+COUNTIF(AK$11:AK943, AK943)-1)</f>
        <v/>
      </c>
      <c r="AO943" s="37" t="str">
        <f>IF(AL943="", "", COUNTIF(AL$11:AL$8010, "&gt;"&amp;AL943)+1+COUNTIF(AL$11:AL943, AL943)-1)</f>
        <v/>
      </c>
    </row>
    <row r="944" spans="1:41" x14ac:dyDescent="0.55000000000000004">
      <c r="A944" s="5"/>
      <c r="B944" s="284"/>
      <c r="C944" s="285"/>
      <c r="D944" s="286"/>
      <c r="E944" s="287"/>
      <c r="F944" s="288"/>
      <c r="G944" s="5"/>
      <c r="J944" s="7" t="str">
        <f t="shared" si="261"/>
        <v/>
      </c>
      <c r="K944" s="48" t="str">
        <f t="shared" si="262"/>
        <v/>
      </c>
      <c r="L944" s="48" t="str">
        <f t="shared" si="263"/>
        <v/>
      </c>
      <c r="M944" s="49" t="str">
        <f t="shared" si="264"/>
        <v/>
      </c>
      <c r="U944" s="103" t="str">
        <f t="shared" si="265"/>
        <v/>
      </c>
      <c r="V944" s="77" t="str">
        <f t="shared" si="266"/>
        <v/>
      </c>
      <c r="W944" s="37" t="str">
        <f t="shared" si="267"/>
        <v/>
      </c>
      <c r="X944" s="7" t="str">
        <f t="shared" si="268"/>
        <v/>
      </c>
      <c r="Y944" s="37" t="str">
        <f t="shared" si="269"/>
        <v/>
      </c>
      <c r="AA944" s="54" t="str">
        <f t="shared" si="270"/>
        <v/>
      </c>
      <c r="AC944" s="121" t="str">
        <f t="shared" si="271"/>
        <v/>
      </c>
      <c r="AD944" s="111" t="str">
        <f t="shared" si="272"/>
        <v/>
      </c>
      <c r="AE944" s="122" t="str">
        <f t="shared" si="273"/>
        <v/>
      </c>
      <c r="AF944" s="123" t="str">
        <f t="shared" si="274"/>
        <v>Qtr 1</v>
      </c>
      <c r="AG944" s="122" t="str">
        <f t="shared" si="275"/>
        <v/>
      </c>
      <c r="AI944" s="124" t="str">
        <f t="shared" si="276"/>
        <v/>
      </c>
      <c r="AK944" s="103" t="str">
        <f t="shared" si="277"/>
        <v/>
      </c>
      <c r="AL944" s="104" t="str">
        <f t="shared" si="278"/>
        <v/>
      </c>
      <c r="AN944" s="37" t="str">
        <f>IF(AK944="", "", COUNTIF(AK$11:AK$8010, "&lt;"&amp;AK944)+1+COUNTIF(AK$11:AK944, AK944)-1)</f>
        <v/>
      </c>
      <c r="AO944" s="37" t="str">
        <f>IF(AL944="", "", COUNTIF(AL$11:AL$8010, "&gt;"&amp;AL944)+1+COUNTIF(AL$11:AL944, AL944)-1)</f>
        <v/>
      </c>
    </row>
    <row r="945" spans="1:41" x14ac:dyDescent="0.55000000000000004">
      <c r="A945" s="5"/>
      <c r="B945" s="284"/>
      <c r="C945" s="285"/>
      <c r="D945" s="286"/>
      <c r="E945" s="287"/>
      <c r="F945" s="288"/>
      <c r="G945" s="5"/>
      <c r="J945" s="7" t="str">
        <f t="shared" si="261"/>
        <v/>
      </c>
      <c r="K945" s="48" t="str">
        <f t="shared" si="262"/>
        <v/>
      </c>
      <c r="L945" s="48" t="str">
        <f t="shared" si="263"/>
        <v/>
      </c>
      <c r="M945" s="49" t="str">
        <f t="shared" si="264"/>
        <v/>
      </c>
      <c r="U945" s="103" t="str">
        <f t="shared" si="265"/>
        <v/>
      </c>
      <c r="V945" s="77" t="str">
        <f t="shared" si="266"/>
        <v/>
      </c>
      <c r="W945" s="37" t="str">
        <f t="shared" si="267"/>
        <v/>
      </c>
      <c r="X945" s="7" t="str">
        <f t="shared" si="268"/>
        <v/>
      </c>
      <c r="Y945" s="37" t="str">
        <f t="shared" si="269"/>
        <v/>
      </c>
      <c r="AA945" s="54" t="str">
        <f t="shared" si="270"/>
        <v/>
      </c>
      <c r="AC945" s="121" t="str">
        <f t="shared" si="271"/>
        <v/>
      </c>
      <c r="AD945" s="111" t="str">
        <f t="shared" si="272"/>
        <v/>
      </c>
      <c r="AE945" s="122" t="str">
        <f t="shared" si="273"/>
        <v/>
      </c>
      <c r="AF945" s="123" t="str">
        <f t="shared" si="274"/>
        <v>Qtr 1</v>
      </c>
      <c r="AG945" s="122" t="str">
        <f t="shared" si="275"/>
        <v/>
      </c>
      <c r="AI945" s="124" t="str">
        <f t="shared" si="276"/>
        <v/>
      </c>
      <c r="AK945" s="103" t="str">
        <f t="shared" si="277"/>
        <v/>
      </c>
      <c r="AL945" s="104" t="str">
        <f t="shared" si="278"/>
        <v/>
      </c>
      <c r="AN945" s="37" t="str">
        <f>IF(AK945="", "", COUNTIF(AK$11:AK$8010, "&lt;"&amp;AK945)+1+COUNTIF(AK$11:AK945, AK945)-1)</f>
        <v/>
      </c>
      <c r="AO945" s="37" t="str">
        <f>IF(AL945="", "", COUNTIF(AL$11:AL$8010, "&gt;"&amp;AL945)+1+COUNTIF(AL$11:AL945, AL945)-1)</f>
        <v/>
      </c>
    </row>
    <row r="946" spans="1:41" x14ac:dyDescent="0.55000000000000004">
      <c r="A946" s="5"/>
      <c r="B946" s="284"/>
      <c r="C946" s="285"/>
      <c r="D946" s="286"/>
      <c r="E946" s="287"/>
      <c r="F946" s="288"/>
      <c r="G946" s="5"/>
      <c r="J946" s="7" t="str">
        <f t="shared" si="261"/>
        <v/>
      </c>
      <c r="K946" s="48" t="str">
        <f t="shared" si="262"/>
        <v/>
      </c>
      <c r="L946" s="48" t="str">
        <f t="shared" si="263"/>
        <v/>
      </c>
      <c r="M946" s="49" t="str">
        <f t="shared" si="264"/>
        <v/>
      </c>
      <c r="U946" s="103" t="str">
        <f t="shared" si="265"/>
        <v/>
      </c>
      <c r="V946" s="77" t="str">
        <f t="shared" si="266"/>
        <v/>
      </c>
      <c r="W946" s="37" t="str">
        <f t="shared" si="267"/>
        <v/>
      </c>
      <c r="X946" s="7" t="str">
        <f t="shared" si="268"/>
        <v/>
      </c>
      <c r="Y946" s="37" t="str">
        <f t="shared" si="269"/>
        <v/>
      </c>
      <c r="AA946" s="54" t="str">
        <f t="shared" si="270"/>
        <v/>
      </c>
      <c r="AC946" s="121" t="str">
        <f t="shared" si="271"/>
        <v/>
      </c>
      <c r="AD946" s="111" t="str">
        <f t="shared" si="272"/>
        <v/>
      </c>
      <c r="AE946" s="122" t="str">
        <f t="shared" si="273"/>
        <v/>
      </c>
      <c r="AF946" s="123" t="str">
        <f t="shared" si="274"/>
        <v>Qtr 1</v>
      </c>
      <c r="AG946" s="122" t="str">
        <f t="shared" si="275"/>
        <v/>
      </c>
      <c r="AI946" s="124" t="str">
        <f t="shared" si="276"/>
        <v/>
      </c>
      <c r="AK946" s="103" t="str">
        <f t="shared" si="277"/>
        <v/>
      </c>
      <c r="AL946" s="104" t="str">
        <f t="shared" si="278"/>
        <v/>
      </c>
      <c r="AN946" s="37" t="str">
        <f>IF(AK946="", "", COUNTIF(AK$11:AK$8010, "&lt;"&amp;AK946)+1+COUNTIF(AK$11:AK946, AK946)-1)</f>
        <v/>
      </c>
      <c r="AO946" s="37" t="str">
        <f>IF(AL946="", "", COUNTIF(AL$11:AL$8010, "&gt;"&amp;AL946)+1+COUNTIF(AL$11:AL946, AL946)-1)</f>
        <v/>
      </c>
    </row>
    <row r="947" spans="1:41" x14ac:dyDescent="0.55000000000000004">
      <c r="A947" s="5"/>
      <c r="B947" s="284"/>
      <c r="C947" s="285"/>
      <c r="D947" s="286"/>
      <c r="E947" s="287"/>
      <c r="F947" s="288"/>
      <c r="G947" s="5"/>
      <c r="J947" s="7" t="str">
        <f t="shared" si="261"/>
        <v/>
      </c>
      <c r="K947" s="48" t="str">
        <f t="shared" si="262"/>
        <v/>
      </c>
      <c r="L947" s="48" t="str">
        <f t="shared" si="263"/>
        <v/>
      </c>
      <c r="M947" s="49" t="str">
        <f t="shared" si="264"/>
        <v/>
      </c>
      <c r="U947" s="103" t="str">
        <f t="shared" si="265"/>
        <v/>
      </c>
      <c r="V947" s="77" t="str">
        <f t="shared" si="266"/>
        <v/>
      </c>
      <c r="W947" s="37" t="str">
        <f t="shared" si="267"/>
        <v/>
      </c>
      <c r="X947" s="7" t="str">
        <f t="shared" si="268"/>
        <v/>
      </c>
      <c r="Y947" s="37" t="str">
        <f t="shared" si="269"/>
        <v/>
      </c>
      <c r="AA947" s="54" t="str">
        <f t="shared" si="270"/>
        <v/>
      </c>
      <c r="AC947" s="121" t="str">
        <f t="shared" si="271"/>
        <v/>
      </c>
      <c r="AD947" s="111" t="str">
        <f t="shared" si="272"/>
        <v/>
      </c>
      <c r="AE947" s="122" t="str">
        <f t="shared" si="273"/>
        <v/>
      </c>
      <c r="AF947" s="123" t="str">
        <f t="shared" si="274"/>
        <v>Qtr 1</v>
      </c>
      <c r="AG947" s="122" t="str">
        <f t="shared" si="275"/>
        <v/>
      </c>
      <c r="AI947" s="124" t="str">
        <f t="shared" si="276"/>
        <v/>
      </c>
      <c r="AK947" s="103" t="str">
        <f t="shared" si="277"/>
        <v/>
      </c>
      <c r="AL947" s="104" t="str">
        <f t="shared" si="278"/>
        <v/>
      </c>
      <c r="AN947" s="37" t="str">
        <f>IF(AK947="", "", COUNTIF(AK$11:AK$8010, "&lt;"&amp;AK947)+1+COUNTIF(AK$11:AK947, AK947)-1)</f>
        <v/>
      </c>
      <c r="AO947" s="37" t="str">
        <f>IF(AL947="", "", COUNTIF(AL$11:AL$8010, "&gt;"&amp;AL947)+1+COUNTIF(AL$11:AL947, AL947)-1)</f>
        <v/>
      </c>
    </row>
    <row r="948" spans="1:41" x14ac:dyDescent="0.55000000000000004">
      <c r="A948" s="5"/>
      <c r="B948" s="284"/>
      <c r="C948" s="285"/>
      <c r="D948" s="286"/>
      <c r="E948" s="287"/>
      <c r="F948" s="288"/>
      <c r="G948" s="5"/>
      <c r="J948" s="7" t="str">
        <f t="shared" si="261"/>
        <v/>
      </c>
      <c r="K948" s="48" t="str">
        <f t="shared" si="262"/>
        <v/>
      </c>
      <c r="L948" s="48" t="str">
        <f t="shared" si="263"/>
        <v/>
      </c>
      <c r="M948" s="49" t="str">
        <f t="shared" si="264"/>
        <v/>
      </c>
      <c r="U948" s="103" t="str">
        <f t="shared" si="265"/>
        <v/>
      </c>
      <c r="V948" s="77" t="str">
        <f t="shared" si="266"/>
        <v/>
      </c>
      <c r="W948" s="37" t="str">
        <f t="shared" si="267"/>
        <v/>
      </c>
      <c r="X948" s="7" t="str">
        <f t="shared" si="268"/>
        <v/>
      </c>
      <c r="Y948" s="37" t="str">
        <f t="shared" si="269"/>
        <v/>
      </c>
      <c r="AA948" s="54" t="str">
        <f t="shared" si="270"/>
        <v/>
      </c>
      <c r="AC948" s="121" t="str">
        <f t="shared" si="271"/>
        <v/>
      </c>
      <c r="AD948" s="111" t="str">
        <f t="shared" si="272"/>
        <v/>
      </c>
      <c r="AE948" s="122" t="str">
        <f t="shared" si="273"/>
        <v/>
      </c>
      <c r="AF948" s="123" t="str">
        <f t="shared" si="274"/>
        <v>Qtr 1</v>
      </c>
      <c r="AG948" s="122" t="str">
        <f t="shared" si="275"/>
        <v/>
      </c>
      <c r="AI948" s="124" t="str">
        <f t="shared" si="276"/>
        <v/>
      </c>
      <c r="AK948" s="103" t="str">
        <f t="shared" si="277"/>
        <v/>
      </c>
      <c r="AL948" s="104" t="str">
        <f t="shared" si="278"/>
        <v/>
      </c>
      <c r="AN948" s="37" t="str">
        <f>IF(AK948="", "", COUNTIF(AK$11:AK$8010, "&lt;"&amp;AK948)+1+COUNTIF(AK$11:AK948, AK948)-1)</f>
        <v/>
      </c>
      <c r="AO948" s="37" t="str">
        <f>IF(AL948="", "", COUNTIF(AL$11:AL$8010, "&gt;"&amp;AL948)+1+COUNTIF(AL$11:AL948, AL948)-1)</f>
        <v/>
      </c>
    </row>
    <row r="949" spans="1:41" x14ac:dyDescent="0.55000000000000004">
      <c r="A949" s="5"/>
      <c r="B949" s="284"/>
      <c r="C949" s="285"/>
      <c r="D949" s="286"/>
      <c r="E949" s="287"/>
      <c r="F949" s="288"/>
      <c r="G949" s="5"/>
      <c r="J949" s="7" t="str">
        <f t="shared" si="261"/>
        <v/>
      </c>
      <c r="K949" s="48" t="str">
        <f t="shared" si="262"/>
        <v/>
      </c>
      <c r="L949" s="48" t="str">
        <f t="shared" si="263"/>
        <v/>
      </c>
      <c r="M949" s="49" t="str">
        <f t="shared" si="264"/>
        <v/>
      </c>
      <c r="U949" s="103" t="str">
        <f t="shared" si="265"/>
        <v/>
      </c>
      <c r="V949" s="77" t="str">
        <f t="shared" si="266"/>
        <v/>
      </c>
      <c r="W949" s="37" t="str">
        <f t="shared" si="267"/>
        <v/>
      </c>
      <c r="X949" s="7" t="str">
        <f t="shared" si="268"/>
        <v/>
      </c>
      <c r="Y949" s="37" t="str">
        <f t="shared" si="269"/>
        <v/>
      </c>
      <c r="AA949" s="54" t="str">
        <f t="shared" si="270"/>
        <v/>
      </c>
      <c r="AC949" s="121" t="str">
        <f t="shared" si="271"/>
        <v/>
      </c>
      <c r="AD949" s="111" t="str">
        <f t="shared" si="272"/>
        <v/>
      </c>
      <c r="AE949" s="122" t="str">
        <f t="shared" si="273"/>
        <v/>
      </c>
      <c r="AF949" s="123" t="str">
        <f t="shared" si="274"/>
        <v>Qtr 1</v>
      </c>
      <c r="AG949" s="122" t="str">
        <f t="shared" si="275"/>
        <v/>
      </c>
      <c r="AI949" s="124" t="str">
        <f t="shared" si="276"/>
        <v/>
      </c>
      <c r="AK949" s="103" t="str">
        <f t="shared" si="277"/>
        <v/>
      </c>
      <c r="AL949" s="104" t="str">
        <f t="shared" si="278"/>
        <v/>
      </c>
      <c r="AN949" s="37" t="str">
        <f>IF(AK949="", "", COUNTIF(AK$11:AK$8010, "&lt;"&amp;AK949)+1+COUNTIF(AK$11:AK949, AK949)-1)</f>
        <v/>
      </c>
      <c r="AO949" s="37" t="str">
        <f>IF(AL949="", "", COUNTIF(AL$11:AL$8010, "&gt;"&amp;AL949)+1+COUNTIF(AL$11:AL949, AL949)-1)</f>
        <v/>
      </c>
    </row>
    <row r="950" spans="1:41" x14ac:dyDescent="0.55000000000000004">
      <c r="A950" s="5"/>
      <c r="B950" s="284"/>
      <c r="C950" s="285"/>
      <c r="D950" s="286"/>
      <c r="E950" s="287"/>
      <c r="F950" s="288"/>
      <c r="G950" s="5"/>
      <c r="J950" s="7" t="str">
        <f t="shared" si="261"/>
        <v/>
      </c>
      <c r="K950" s="48" t="str">
        <f t="shared" si="262"/>
        <v/>
      </c>
      <c r="L950" s="48" t="str">
        <f t="shared" si="263"/>
        <v/>
      </c>
      <c r="M950" s="49" t="str">
        <f t="shared" si="264"/>
        <v/>
      </c>
      <c r="U950" s="103" t="str">
        <f t="shared" si="265"/>
        <v/>
      </c>
      <c r="V950" s="77" t="str">
        <f t="shared" si="266"/>
        <v/>
      </c>
      <c r="W950" s="37" t="str">
        <f t="shared" si="267"/>
        <v/>
      </c>
      <c r="X950" s="7" t="str">
        <f t="shared" si="268"/>
        <v/>
      </c>
      <c r="Y950" s="37" t="str">
        <f t="shared" si="269"/>
        <v/>
      </c>
      <c r="AA950" s="54" t="str">
        <f t="shared" si="270"/>
        <v/>
      </c>
      <c r="AC950" s="121" t="str">
        <f t="shared" si="271"/>
        <v/>
      </c>
      <c r="AD950" s="111" t="str">
        <f t="shared" si="272"/>
        <v/>
      </c>
      <c r="AE950" s="122" t="str">
        <f t="shared" si="273"/>
        <v/>
      </c>
      <c r="AF950" s="123" t="str">
        <f t="shared" si="274"/>
        <v>Qtr 1</v>
      </c>
      <c r="AG950" s="122" t="str">
        <f t="shared" si="275"/>
        <v/>
      </c>
      <c r="AI950" s="124" t="str">
        <f t="shared" si="276"/>
        <v/>
      </c>
      <c r="AK950" s="103" t="str">
        <f t="shared" si="277"/>
        <v/>
      </c>
      <c r="AL950" s="104" t="str">
        <f t="shared" si="278"/>
        <v/>
      </c>
      <c r="AN950" s="37" t="str">
        <f>IF(AK950="", "", COUNTIF(AK$11:AK$8010, "&lt;"&amp;AK950)+1+COUNTIF(AK$11:AK950, AK950)-1)</f>
        <v/>
      </c>
      <c r="AO950" s="37" t="str">
        <f>IF(AL950="", "", COUNTIF(AL$11:AL$8010, "&gt;"&amp;AL950)+1+COUNTIF(AL$11:AL950, AL950)-1)</f>
        <v/>
      </c>
    </row>
    <row r="951" spans="1:41" x14ac:dyDescent="0.55000000000000004">
      <c r="A951" s="5"/>
      <c r="B951" s="284"/>
      <c r="C951" s="285"/>
      <c r="D951" s="286"/>
      <c r="E951" s="287"/>
      <c r="F951" s="288"/>
      <c r="G951" s="5"/>
      <c r="J951" s="7" t="str">
        <f t="shared" si="261"/>
        <v/>
      </c>
      <c r="K951" s="48" t="str">
        <f t="shared" si="262"/>
        <v/>
      </c>
      <c r="L951" s="48" t="str">
        <f t="shared" si="263"/>
        <v/>
      </c>
      <c r="M951" s="49" t="str">
        <f t="shared" si="264"/>
        <v/>
      </c>
      <c r="U951" s="103" t="str">
        <f t="shared" si="265"/>
        <v/>
      </c>
      <c r="V951" s="77" t="str">
        <f t="shared" si="266"/>
        <v/>
      </c>
      <c r="W951" s="37" t="str">
        <f t="shared" si="267"/>
        <v/>
      </c>
      <c r="X951" s="7" t="str">
        <f t="shared" si="268"/>
        <v/>
      </c>
      <c r="Y951" s="37" t="str">
        <f t="shared" si="269"/>
        <v/>
      </c>
      <c r="AA951" s="54" t="str">
        <f t="shared" si="270"/>
        <v/>
      </c>
      <c r="AC951" s="121" t="str">
        <f t="shared" si="271"/>
        <v/>
      </c>
      <c r="AD951" s="111" t="str">
        <f t="shared" si="272"/>
        <v/>
      </c>
      <c r="AE951" s="122" t="str">
        <f t="shared" si="273"/>
        <v/>
      </c>
      <c r="AF951" s="123" t="str">
        <f t="shared" si="274"/>
        <v>Qtr 1</v>
      </c>
      <c r="AG951" s="122" t="str">
        <f t="shared" si="275"/>
        <v/>
      </c>
      <c r="AI951" s="124" t="str">
        <f t="shared" si="276"/>
        <v/>
      </c>
      <c r="AK951" s="103" t="str">
        <f t="shared" si="277"/>
        <v/>
      </c>
      <c r="AL951" s="104" t="str">
        <f t="shared" si="278"/>
        <v/>
      </c>
      <c r="AN951" s="37" t="str">
        <f>IF(AK951="", "", COUNTIF(AK$11:AK$8010, "&lt;"&amp;AK951)+1+COUNTIF(AK$11:AK951, AK951)-1)</f>
        <v/>
      </c>
      <c r="AO951" s="37" t="str">
        <f>IF(AL951="", "", COUNTIF(AL$11:AL$8010, "&gt;"&amp;AL951)+1+COUNTIF(AL$11:AL951, AL951)-1)</f>
        <v/>
      </c>
    </row>
    <row r="952" spans="1:41" x14ac:dyDescent="0.55000000000000004">
      <c r="A952" s="5"/>
      <c r="B952" s="284"/>
      <c r="C952" s="285"/>
      <c r="D952" s="286"/>
      <c r="E952" s="287"/>
      <c r="F952" s="288"/>
      <c r="G952" s="5"/>
      <c r="J952" s="7" t="str">
        <f t="shared" si="261"/>
        <v/>
      </c>
      <c r="K952" s="48" t="str">
        <f t="shared" si="262"/>
        <v/>
      </c>
      <c r="L952" s="48" t="str">
        <f t="shared" si="263"/>
        <v/>
      </c>
      <c r="M952" s="49" t="str">
        <f t="shared" si="264"/>
        <v/>
      </c>
      <c r="U952" s="103" t="str">
        <f t="shared" si="265"/>
        <v/>
      </c>
      <c r="V952" s="77" t="str">
        <f t="shared" si="266"/>
        <v/>
      </c>
      <c r="W952" s="37" t="str">
        <f t="shared" si="267"/>
        <v/>
      </c>
      <c r="X952" s="7" t="str">
        <f t="shared" si="268"/>
        <v/>
      </c>
      <c r="Y952" s="37" t="str">
        <f t="shared" si="269"/>
        <v/>
      </c>
      <c r="AA952" s="54" t="str">
        <f t="shared" si="270"/>
        <v/>
      </c>
      <c r="AC952" s="121" t="str">
        <f t="shared" si="271"/>
        <v/>
      </c>
      <c r="AD952" s="111" t="str">
        <f t="shared" si="272"/>
        <v/>
      </c>
      <c r="AE952" s="122" t="str">
        <f t="shared" si="273"/>
        <v/>
      </c>
      <c r="AF952" s="123" t="str">
        <f t="shared" si="274"/>
        <v>Qtr 1</v>
      </c>
      <c r="AG952" s="122" t="str">
        <f t="shared" si="275"/>
        <v/>
      </c>
      <c r="AI952" s="124" t="str">
        <f t="shared" si="276"/>
        <v/>
      </c>
      <c r="AK952" s="103" t="str">
        <f t="shared" si="277"/>
        <v/>
      </c>
      <c r="AL952" s="104" t="str">
        <f t="shared" si="278"/>
        <v/>
      </c>
      <c r="AN952" s="37" t="str">
        <f>IF(AK952="", "", COUNTIF(AK$11:AK$8010, "&lt;"&amp;AK952)+1+COUNTIF(AK$11:AK952, AK952)-1)</f>
        <v/>
      </c>
      <c r="AO952" s="37" t="str">
        <f>IF(AL952="", "", COUNTIF(AL$11:AL$8010, "&gt;"&amp;AL952)+1+COUNTIF(AL$11:AL952, AL952)-1)</f>
        <v/>
      </c>
    </row>
    <row r="953" spans="1:41" x14ac:dyDescent="0.55000000000000004">
      <c r="A953" s="5"/>
      <c r="B953" s="284"/>
      <c r="C953" s="285"/>
      <c r="D953" s="286"/>
      <c r="E953" s="287"/>
      <c r="F953" s="288"/>
      <c r="G953" s="5"/>
      <c r="J953" s="7" t="str">
        <f t="shared" si="261"/>
        <v/>
      </c>
      <c r="K953" s="48" t="str">
        <f t="shared" si="262"/>
        <v/>
      </c>
      <c r="L953" s="48" t="str">
        <f t="shared" si="263"/>
        <v/>
      </c>
      <c r="M953" s="49" t="str">
        <f t="shared" si="264"/>
        <v/>
      </c>
      <c r="U953" s="103" t="str">
        <f t="shared" si="265"/>
        <v/>
      </c>
      <c r="V953" s="77" t="str">
        <f t="shared" si="266"/>
        <v/>
      </c>
      <c r="W953" s="37" t="str">
        <f t="shared" si="267"/>
        <v/>
      </c>
      <c r="X953" s="7" t="str">
        <f t="shared" si="268"/>
        <v/>
      </c>
      <c r="Y953" s="37" t="str">
        <f t="shared" si="269"/>
        <v/>
      </c>
      <c r="AA953" s="54" t="str">
        <f t="shared" si="270"/>
        <v/>
      </c>
      <c r="AC953" s="121" t="str">
        <f t="shared" si="271"/>
        <v/>
      </c>
      <c r="AD953" s="111" t="str">
        <f t="shared" si="272"/>
        <v/>
      </c>
      <c r="AE953" s="122" t="str">
        <f t="shared" si="273"/>
        <v/>
      </c>
      <c r="AF953" s="123" t="str">
        <f t="shared" si="274"/>
        <v>Qtr 1</v>
      </c>
      <c r="AG953" s="122" t="str">
        <f t="shared" si="275"/>
        <v/>
      </c>
      <c r="AI953" s="124" t="str">
        <f t="shared" si="276"/>
        <v/>
      </c>
      <c r="AK953" s="103" t="str">
        <f t="shared" si="277"/>
        <v/>
      </c>
      <c r="AL953" s="104" t="str">
        <f t="shared" si="278"/>
        <v/>
      </c>
      <c r="AN953" s="37" t="str">
        <f>IF(AK953="", "", COUNTIF(AK$11:AK$8010, "&lt;"&amp;AK953)+1+COUNTIF(AK$11:AK953, AK953)-1)</f>
        <v/>
      </c>
      <c r="AO953" s="37" t="str">
        <f>IF(AL953="", "", COUNTIF(AL$11:AL$8010, "&gt;"&amp;AL953)+1+COUNTIF(AL$11:AL953, AL953)-1)</f>
        <v/>
      </c>
    </row>
    <row r="954" spans="1:41" x14ac:dyDescent="0.55000000000000004">
      <c r="A954" s="5"/>
      <c r="B954" s="284"/>
      <c r="C954" s="285"/>
      <c r="D954" s="286"/>
      <c r="E954" s="287"/>
      <c r="F954" s="288"/>
      <c r="G954" s="5"/>
      <c r="J954" s="7" t="str">
        <f t="shared" si="261"/>
        <v/>
      </c>
      <c r="K954" s="48" t="str">
        <f t="shared" si="262"/>
        <v/>
      </c>
      <c r="L954" s="48" t="str">
        <f t="shared" si="263"/>
        <v/>
      </c>
      <c r="M954" s="49" t="str">
        <f t="shared" si="264"/>
        <v/>
      </c>
      <c r="U954" s="103" t="str">
        <f t="shared" si="265"/>
        <v/>
      </c>
      <c r="V954" s="77" t="str">
        <f t="shared" si="266"/>
        <v/>
      </c>
      <c r="W954" s="37" t="str">
        <f t="shared" si="267"/>
        <v/>
      </c>
      <c r="X954" s="7" t="str">
        <f t="shared" si="268"/>
        <v/>
      </c>
      <c r="Y954" s="37" t="str">
        <f t="shared" si="269"/>
        <v/>
      </c>
      <c r="AA954" s="54" t="str">
        <f t="shared" si="270"/>
        <v/>
      </c>
      <c r="AC954" s="121" t="str">
        <f t="shared" si="271"/>
        <v/>
      </c>
      <c r="AD954" s="111" t="str">
        <f t="shared" si="272"/>
        <v/>
      </c>
      <c r="AE954" s="122" t="str">
        <f t="shared" si="273"/>
        <v/>
      </c>
      <c r="AF954" s="123" t="str">
        <f t="shared" si="274"/>
        <v>Qtr 1</v>
      </c>
      <c r="AG954" s="122" t="str">
        <f t="shared" si="275"/>
        <v/>
      </c>
      <c r="AI954" s="124" t="str">
        <f t="shared" si="276"/>
        <v/>
      </c>
      <c r="AK954" s="103" t="str">
        <f t="shared" si="277"/>
        <v/>
      </c>
      <c r="AL954" s="104" t="str">
        <f t="shared" si="278"/>
        <v/>
      </c>
      <c r="AN954" s="37" t="str">
        <f>IF(AK954="", "", COUNTIF(AK$11:AK$8010, "&lt;"&amp;AK954)+1+COUNTIF(AK$11:AK954, AK954)-1)</f>
        <v/>
      </c>
      <c r="AO954" s="37" t="str">
        <f>IF(AL954="", "", COUNTIF(AL$11:AL$8010, "&gt;"&amp;AL954)+1+COUNTIF(AL$11:AL954, AL954)-1)</f>
        <v/>
      </c>
    </row>
    <row r="955" spans="1:41" x14ac:dyDescent="0.55000000000000004">
      <c r="A955" s="5"/>
      <c r="B955" s="284"/>
      <c r="C955" s="285"/>
      <c r="D955" s="286"/>
      <c r="E955" s="287"/>
      <c r="F955" s="288"/>
      <c r="G955" s="5"/>
      <c r="J955" s="7" t="str">
        <f t="shared" si="261"/>
        <v/>
      </c>
      <c r="K955" s="48" t="str">
        <f t="shared" si="262"/>
        <v/>
      </c>
      <c r="L955" s="48" t="str">
        <f t="shared" si="263"/>
        <v/>
      </c>
      <c r="M955" s="49" t="str">
        <f t="shared" si="264"/>
        <v/>
      </c>
      <c r="U955" s="103" t="str">
        <f t="shared" si="265"/>
        <v/>
      </c>
      <c r="V955" s="77" t="str">
        <f t="shared" si="266"/>
        <v/>
      </c>
      <c r="W955" s="37" t="str">
        <f t="shared" si="267"/>
        <v/>
      </c>
      <c r="X955" s="7" t="str">
        <f t="shared" si="268"/>
        <v/>
      </c>
      <c r="Y955" s="37" t="str">
        <f t="shared" si="269"/>
        <v/>
      </c>
      <c r="AA955" s="54" t="str">
        <f t="shared" si="270"/>
        <v/>
      </c>
      <c r="AC955" s="121" t="str">
        <f t="shared" si="271"/>
        <v/>
      </c>
      <c r="AD955" s="111" t="str">
        <f t="shared" si="272"/>
        <v/>
      </c>
      <c r="AE955" s="122" t="str">
        <f t="shared" si="273"/>
        <v/>
      </c>
      <c r="AF955" s="123" t="str">
        <f t="shared" si="274"/>
        <v>Qtr 1</v>
      </c>
      <c r="AG955" s="122" t="str">
        <f t="shared" si="275"/>
        <v/>
      </c>
      <c r="AI955" s="124" t="str">
        <f t="shared" si="276"/>
        <v/>
      </c>
      <c r="AK955" s="103" t="str">
        <f t="shared" si="277"/>
        <v/>
      </c>
      <c r="AL955" s="104" t="str">
        <f t="shared" si="278"/>
        <v/>
      </c>
      <c r="AN955" s="37" t="str">
        <f>IF(AK955="", "", COUNTIF(AK$11:AK$8010, "&lt;"&amp;AK955)+1+COUNTIF(AK$11:AK955, AK955)-1)</f>
        <v/>
      </c>
      <c r="AO955" s="37" t="str">
        <f>IF(AL955="", "", COUNTIF(AL$11:AL$8010, "&gt;"&amp;AL955)+1+COUNTIF(AL$11:AL955, AL955)-1)</f>
        <v/>
      </c>
    </row>
    <row r="956" spans="1:41" x14ac:dyDescent="0.55000000000000004">
      <c r="A956" s="5"/>
      <c r="B956" s="284"/>
      <c r="C956" s="285"/>
      <c r="D956" s="286"/>
      <c r="E956" s="287"/>
      <c r="F956" s="288"/>
      <c r="G956" s="5"/>
      <c r="J956" s="7" t="str">
        <f t="shared" si="261"/>
        <v/>
      </c>
      <c r="K956" s="48" t="str">
        <f t="shared" si="262"/>
        <v/>
      </c>
      <c r="L956" s="48" t="str">
        <f t="shared" si="263"/>
        <v/>
      </c>
      <c r="M956" s="49" t="str">
        <f t="shared" si="264"/>
        <v/>
      </c>
      <c r="U956" s="103" t="str">
        <f t="shared" si="265"/>
        <v/>
      </c>
      <c r="V956" s="77" t="str">
        <f t="shared" si="266"/>
        <v/>
      </c>
      <c r="W956" s="37" t="str">
        <f t="shared" si="267"/>
        <v/>
      </c>
      <c r="X956" s="7" t="str">
        <f t="shared" si="268"/>
        <v/>
      </c>
      <c r="Y956" s="37" t="str">
        <f t="shared" si="269"/>
        <v/>
      </c>
      <c r="AA956" s="54" t="str">
        <f t="shared" si="270"/>
        <v/>
      </c>
      <c r="AC956" s="121" t="str">
        <f t="shared" si="271"/>
        <v/>
      </c>
      <c r="AD956" s="111" t="str">
        <f t="shared" si="272"/>
        <v/>
      </c>
      <c r="AE956" s="122" t="str">
        <f t="shared" si="273"/>
        <v/>
      </c>
      <c r="AF956" s="123" t="str">
        <f t="shared" si="274"/>
        <v>Qtr 1</v>
      </c>
      <c r="AG956" s="122" t="str">
        <f t="shared" si="275"/>
        <v/>
      </c>
      <c r="AI956" s="124" t="str">
        <f t="shared" si="276"/>
        <v/>
      </c>
      <c r="AK956" s="103" t="str">
        <f t="shared" si="277"/>
        <v/>
      </c>
      <c r="AL956" s="104" t="str">
        <f t="shared" si="278"/>
        <v/>
      </c>
      <c r="AN956" s="37" t="str">
        <f>IF(AK956="", "", COUNTIF(AK$11:AK$8010, "&lt;"&amp;AK956)+1+COUNTIF(AK$11:AK956, AK956)-1)</f>
        <v/>
      </c>
      <c r="AO956" s="37" t="str">
        <f>IF(AL956="", "", COUNTIF(AL$11:AL$8010, "&gt;"&amp;AL956)+1+COUNTIF(AL$11:AL956, AL956)-1)</f>
        <v/>
      </c>
    </row>
    <row r="957" spans="1:41" x14ac:dyDescent="0.55000000000000004">
      <c r="A957" s="5"/>
      <c r="B957" s="284"/>
      <c r="C957" s="285"/>
      <c r="D957" s="286"/>
      <c r="E957" s="287"/>
      <c r="F957" s="288"/>
      <c r="G957" s="5"/>
      <c r="J957" s="7" t="str">
        <f t="shared" si="261"/>
        <v/>
      </c>
      <c r="K957" s="48" t="str">
        <f t="shared" si="262"/>
        <v/>
      </c>
      <c r="L957" s="48" t="str">
        <f t="shared" si="263"/>
        <v/>
      </c>
      <c r="M957" s="49" t="str">
        <f t="shared" si="264"/>
        <v/>
      </c>
      <c r="U957" s="103" t="str">
        <f t="shared" si="265"/>
        <v/>
      </c>
      <c r="V957" s="77" t="str">
        <f t="shared" si="266"/>
        <v/>
      </c>
      <c r="W957" s="37" t="str">
        <f t="shared" si="267"/>
        <v/>
      </c>
      <c r="X957" s="7" t="str">
        <f t="shared" si="268"/>
        <v/>
      </c>
      <c r="Y957" s="37" t="str">
        <f t="shared" si="269"/>
        <v/>
      </c>
      <c r="AA957" s="54" t="str">
        <f t="shared" si="270"/>
        <v/>
      </c>
      <c r="AC957" s="121" t="str">
        <f t="shared" si="271"/>
        <v/>
      </c>
      <c r="AD957" s="111" t="str">
        <f t="shared" si="272"/>
        <v/>
      </c>
      <c r="AE957" s="122" t="str">
        <f t="shared" si="273"/>
        <v/>
      </c>
      <c r="AF957" s="123" t="str">
        <f t="shared" si="274"/>
        <v>Qtr 1</v>
      </c>
      <c r="AG957" s="122" t="str">
        <f t="shared" si="275"/>
        <v/>
      </c>
      <c r="AI957" s="124" t="str">
        <f t="shared" si="276"/>
        <v/>
      </c>
      <c r="AK957" s="103" t="str">
        <f t="shared" si="277"/>
        <v/>
      </c>
      <c r="AL957" s="104" t="str">
        <f t="shared" si="278"/>
        <v/>
      </c>
      <c r="AN957" s="37" t="str">
        <f>IF(AK957="", "", COUNTIF(AK$11:AK$8010, "&lt;"&amp;AK957)+1+COUNTIF(AK$11:AK957, AK957)-1)</f>
        <v/>
      </c>
      <c r="AO957" s="37" t="str">
        <f>IF(AL957="", "", COUNTIF(AL$11:AL$8010, "&gt;"&amp;AL957)+1+COUNTIF(AL$11:AL957, AL957)-1)</f>
        <v/>
      </c>
    </row>
    <row r="958" spans="1:41" x14ac:dyDescent="0.55000000000000004">
      <c r="A958" s="5"/>
      <c r="B958" s="284"/>
      <c r="C958" s="285"/>
      <c r="D958" s="286"/>
      <c r="E958" s="287"/>
      <c r="F958" s="288"/>
      <c r="G958" s="5"/>
      <c r="J958" s="7" t="str">
        <f t="shared" si="261"/>
        <v/>
      </c>
      <c r="K958" s="48" t="str">
        <f t="shared" si="262"/>
        <v/>
      </c>
      <c r="L958" s="48" t="str">
        <f t="shared" si="263"/>
        <v/>
      </c>
      <c r="M958" s="49" t="str">
        <f t="shared" si="264"/>
        <v/>
      </c>
      <c r="U958" s="103" t="str">
        <f t="shared" si="265"/>
        <v/>
      </c>
      <c r="V958" s="77" t="str">
        <f t="shared" si="266"/>
        <v/>
      </c>
      <c r="W958" s="37" t="str">
        <f t="shared" si="267"/>
        <v/>
      </c>
      <c r="X958" s="7" t="str">
        <f t="shared" si="268"/>
        <v/>
      </c>
      <c r="Y958" s="37" t="str">
        <f t="shared" si="269"/>
        <v/>
      </c>
      <c r="AA958" s="54" t="str">
        <f t="shared" si="270"/>
        <v/>
      </c>
      <c r="AC958" s="121" t="str">
        <f t="shared" si="271"/>
        <v/>
      </c>
      <c r="AD958" s="111" t="str">
        <f t="shared" si="272"/>
        <v/>
      </c>
      <c r="AE958" s="122" t="str">
        <f t="shared" si="273"/>
        <v/>
      </c>
      <c r="AF958" s="123" t="str">
        <f t="shared" si="274"/>
        <v>Qtr 1</v>
      </c>
      <c r="AG958" s="122" t="str">
        <f t="shared" si="275"/>
        <v/>
      </c>
      <c r="AI958" s="124" t="str">
        <f t="shared" si="276"/>
        <v/>
      </c>
      <c r="AK958" s="103" t="str">
        <f t="shared" si="277"/>
        <v/>
      </c>
      <c r="AL958" s="104" t="str">
        <f t="shared" si="278"/>
        <v/>
      </c>
      <c r="AN958" s="37" t="str">
        <f>IF(AK958="", "", COUNTIF(AK$11:AK$8010, "&lt;"&amp;AK958)+1+COUNTIF(AK$11:AK958, AK958)-1)</f>
        <v/>
      </c>
      <c r="AO958" s="37" t="str">
        <f>IF(AL958="", "", COUNTIF(AL$11:AL$8010, "&gt;"&amp;AL958)+1+COUNTIF(AL$11:AL958, AL958)-1)</f>
        <v/>
      </c>
    </row>
    <row r="959" spans="1:41" x14ac:dyDescent="0.55000000000000004">
      <c r="A959" s="5"/>
      <c r="B959" s="284"/>
      <c r="C959" s="285"/>
      <c r="D959" s="286"/>
      <c r="E959" s="287"/>
      <c r="F959" s="288"/>
      <c r="G959" s="5"/>
      <c r="J959" s="7" t="str">
        <f t="shared" si="261"/>
        <v/>
      </c>
      <c r="K959" s="48" t="str">
        <f t="shared" si="262"/>
        <v/>
      </c>
      <c r="L959" s="48" t="str">
        <f t="shared" si="263"/>
        <v/>
      </c>
      <c r="M959" s="49" t="str">
        <f t="shared" si="264"/>
        <v/>
      </c>
      <c r="U959" s="103" t="str">
        <f t="shared" si="265"/>
        <v/>
      </c>
      <c r="V959" s="77" t="str">
        <f t="shared" si="266"/>
        <v/>
      </c>
      <c r="W959" s="37" t="str">
        <f t="shared" si="267"/>
        <v/>
      </c>
      <c r="X959" s="7" t="str">
        <f t="shared" si="268"/>
        <v/>
      </c>
      <c r="Y959" s="37" t="str">
        <f t="shared" si="269"/>
        <v/>
      </c>
      <c r="AA959" s="54" t="str">
        <f t="shared" si="270"/>
        <v/>
      </c>
      <c r="AC959" s="121" t="str">
        <f t="shared" si="271"/>
        <v/>
      </c>
      <c r="AD959" s="111" t="str">
        <f t="shared" si="272"/>
        <v/>
      </c>
      <c r="AE959" s="122" t="str">
        <f t="shared" si="273"/>
        <v/>
      </c>
      <c r="AF959" s="123" t="str">
        <f t="shared" si="274"/>
        <v>Qtr 1</v>
      </c>
      <c r="AG959" s="122" t="str">
        <f t="shared" si="275"/>
        <v/>
      </c>
      <c r="AI959" s="124" t="str">
        <f t="shared" si="276"/>
        <v/>
      </c>
      <c r="AK959" s="103" t="str">
        <f t="shared" si="277"/>
        <v/>
      </c>
      <c r="AL959" s="104" t="str">
        <f t="shared" si="278"/>
        <v/>
      </c>
      <c r="AN959" s="37" t="str">
        <f>IF(AK959="", "", COUNTIF(AK$11:AK$8010, "&lt;"&amp;AK959)+1+COUNTIF(AK$11:AK959, AK959)-1)</f>
        <v/>
      </c>
      <c r="AO959" s="37" t="str">
        <f>IF(AL959="", "", COUNTIF(AL$11:AL$8010, "&gt;"&amp;AL959)+1+COUNTIF(AL$11:AL959, AL959)-1)</f>
        <v/>
      </c>
    </row>
    <row r="960" spans="1:41" x14ac:dyDescent="0.55000000000000004">
      <c r="A960" s="5"/>
      <c r="B960" s="284"/>
      <c r="C960" s="285"/>
      <c r="D960" s="286"/>
      <c r="E960" s="287"/>
      <c r="F960" s="288"/>
      <c r="G960" s="5"/>
      <c r="J960" s="7" t="str">
        <f t="shared" si="261"/>
        <v/>
      </c>
      <c r="K960" s="48" t="str">
        <f t="shared" si="262"/>
        <v/>
      </c>
      <c r="L960" s="48" t="str">
        <f t="shared" si="263"/>
        <v/>
      </c>
      <c r="M960" s="49" t="str">
        <f t="shared" si="264"/>
        <v/>
      </c>
      <c r="U960" s="103" t="str">
        <f t="shared" si="265"/>
        <v/>
      </c>
      <c r="V960" s="77" t="str">
        <f t="shared" si="266"/>
        <v/>
      </c>
      <c r="W960" s="37" t="str">
        <f t="shared" si="267"/>
        <v/>
      </c>
      <c r="X960" s="7" t="str">
        <f t="shared" si="268"/>
        <v/>
      </c>
      <c r="Y960" s="37" t="str">
        <f t="shared" si="269"/>
        <v/>
      </c>
      <c r="AA960" s="54" t="str">
        <f t="shared" si="270"/>
        <v/>
      </c>
      <c r="AC960" s="121" t="str">
        <f t="shared" si="271"/>
        <v/>
      </c>
      <c r="AD960" s="111" t="str">
        <f t="shared" si="272"/>
        <v/>
      </c>
      <c r="AE960" s="122" t="str">
        <f t="shared" si="273"/>
        <v/>
      </c>
      <c r="AF960" s="123" t="str">
        <f t="shared" si="274"/>
        <v>Qtr 1</v>
      </c>
      <c r="AG960" s="122" t="str">
        <f t="shared" si="275"/>
        <v/>
      </c>
      <c r="AI960" s="124" t="str">
        <f t="shared" si="276"/>
        <v/>
      </c>
      <c r="AK960" s="103" t="str">
        <f t="shared" si="277"/>
        <v/>
      </c>
      <c r="AL960" s="104" t="str">
        <f t="shared" si="278"/>
        <v/>
      </c>
      <c r="AN960" s="37" t="str">
        <f>IF(AK960="", "", COUNTIF(AK$11:AK$8010, "&lt;"&amp;AK960)+1+COUNTIF(AK$11:AK960, AK960)-1)</f>
        <v/>
      </c>
      <c r="AO960" s="37" t="str">
        <f>IF(AL960="", "", COUNTIF(AL$11:AL$8010, "&gt;"&amp;AL960)+1+COUNTIF(AL$11:AL960, AL960)-1)</f>
        <v/>
      </c>
    </row>
    <row r="961" spans="1:41" x14ac:dyDescent="0.55000000000000004">
      <c r="A961" s="5"/>
      <c r="B961" s="284"/>
      <c r="C961" s="285"/>
      <c r="D961" s="286"/>
      <c r="E961" s="287"/>
      <c r="F961" s="288"/>
      <c r="G961" s="5"/>
      <c r="J961" s="7" t="str">
        <f t="shared" si="261"/>
        <v/>
      </c>
      <c r="K961" s="48" t="str">
        <f t="shared" si="262"/>
        <v/>
      </c>
      <c r="L961" s="48" t="str">
        <f t="shared" si="263"/>
        <v/>
      </c>
      <c r="M961" s="49" t="str">
        <f t="shared" si="264"/>
        <v/>
      </c>
      <c r="U961" s="103" t="str">
        <f t="shared" si="265"/>
        <v/>
      </c>
      <c r="V961" s="77" t="str">
        <f t="shared" si="266"/>
        <v/>
      </c>
      <c r="W961" s="37" t="str">
        <f t="shared" si="267"/>
        <v/>
      </c>
      <c r="X961" s="7" t="str">
        <f t="shared" si="268"/>
        <v/>
      </c>
      <c r="Y961" s="37" t="str">
        <f t="shared" si="269"/>
        <v/>
      </c>
      <c r="AA961" s="54" t="str">
        <f t="shared" si="270"/>
        <v/>
      </c>
      <c r="AC961" s="121" t="str">
        <f t="shared" si="271"/>
        <v/>
      </c>
      <c r="AD961" s="111" t="str">
        <f t="shared" si="272"/>
        <v/>
      </c>
      <c r="AE961" s="122" t="str">
        <f t="shared" si="273"/>
        <v/>
      </c>
      <c r="AF961" s="123" t="str">
        <f t="shared" si="274"/>
        <v>Qtr 1</v>
      </c>
      <c r="AG961" s="122" t="str">
        <f t="shared" si="275"/>
        <v/>
      </c>
      <c r="AI961" s="124" t="str">
        <f t="shared" si="276"/>
        <v/>
      </c>
      <c r="AK961" s="103" t="str">
        <f t="shared" si="277"/>
        <v/>
      </c>
      <c r="AL961" s="104" t="str">
        <f t="shared" si="278"/>
        <v/>
      </c>
      <c r="AN961" s="37" t="str">
        <f>IF(AK961="", "", COUNTIF(AK$11:AK$8010, "&lt;"&amp;AK961)+1+COUNTIF(AK$11:AK961, AK961)-1)</f>
        <v/>
      </c>
      <c r="AO961" s="37" t="str">
        <f>IF(AL961="", "", COUNTIF(AL$11:AL$8010, "&gt;"&amp;AL961)+1+COUNTIF(AL$11:AL961, AL961)-1)</f>
        <v/>
      </c>
    </row>
    <row r="962" spans="1:41" x14ac:dyDescent="0.55000000000000004">
      <c r="A962" s="5"/>
      <c r="B962" s="284"/>
      <c r="C962" s="285"/>
      <c r="D962" s="286"/>
      <c r="E962" s="287"/>
      <c r="F962" s="288"/>
      <c r="G962" s="5"/>
      <c r="J962" s="7" t="str">
        <f t="shared" si="261"/>
        <v/>
      </c>
      <c r="K962" s="48" t="str">
        <f t="shared" si="262"/>
        <v/>
      </c>
      <c r="L962" s="48" t="str">
        <f t="shared" si="263"/>
        <v/>
      </c>
      <c r="M962" s="49" t="str">
        <f t="shared" si="264"/>
        <v/>
      </c>
      <c r="U962" s="103" t="str">
        <f t="shared" si="265"/>
        <v/>
      </c>
      <c r="V962" s="77" t="str">
        <f t="shared" si="266"/>
        <v/>
      </c>
      <c r="W962" s="37" t="str">
        <f t="shared" si="267"/>
        <v/>
      </c>
      <c r="X962" s="7" t="str">
        <f t="shared" si="268"/>
        <v/>
      </c>
      <c r="Y962" s="37" t="str">
        <f t="shared" si="269"/>
        <v/>
      </c>
      <c r="AA962" s="54" t="str">
        <f t="shared" si="270"/>
        <v/>
      </c>
      <c r="AC962" s="121" t="str">
        <f t="shared" si="271"/>
        <v/>
      </c>
      <c r="AD962" s="111" t="str">
        <f t="shared" si="272"/>
        <v/>
      </c>
      <c r="AE962" s="122" t="str">
        <f t="shared" si="273"/>
        <v/>
      </c>
      <c r="AF962" s="123" t="str">
        <f t="shared" si="274"/>
        <v>Qtr 1</v>
      </c>
      <c r="AG962" s="122" t="str">
        <f t="shared" si="275"/>
        <v/>
      </c>
      <c r="AI962" s="124" t="str">
        <f t="shared" si="276"/>
        <v/>
      </c>
      <c r="AK962" s="103" t="str">
        <f t="shared" si="277"/>
        <v/>
      </c>
      <c r="AL962" s="104" t="str">
        <f t="shared" si="278"/>
        <v/>
      </c>
      <c r="AN962" s="37" t="str">
        <f>IF(AK962="", "", COUNTIF(AK$11:AK$8010, "&lt;"&amp;AK962)+1+COUNTIF(AK$11:AK962, AK962)-1)</f>
        <v/>
      </c>
      <c r="AO962" s="37" t="str">
        <f>IF(AL962="", "", COUNTIF(AL$11:AL$8010, "&gt;"&amp;AL962)+1+COUNTIF(AL$11:AL962, AL962)-1)</f>
        <v/>
      </c>
    </row>
    <row r="963" spans="1:41" x14ac:dyDescent="0.55000000000000004">
      <c r="A963" s="5"/>
      <c r="B963" s="284"/>
      <c r="C963" s="285"/>
      <c r="D963" s="286"/>
      <c r="E963" s="287"/>
      <c r="F963" s="288"/>
      <c r="G963" s="5"/>
      <c r="J963" s="7" t="str">
        <f t="shared" si="261"/>
        <v/>
      </c>
      <c r="K963" s="48" t="str">
        <f t="shared" si="262"/>
        <v/>
      </c>
      <c r="L963" s="48" t="str">
        <f t="shared" si="263"/>
        <v/>
      </c>
      <c r="M963" s="49" t="str">
        <f t="shared" si="264"/>
        <v/>
      </c>
      <c r="U963" s="103" t="str">
        <f t="shared" si="265"/>
        <v/>
      </c>
      <c r="V963" s="77" t="str">
        <f t="shared" si="266"/>
        <v/>
      </c>
      <c r="W963" s="37" t="str">
        <f t="shared" si="267"/>
        <v/>
      </c>
      <c r="X963" s="7" t="str">
        <f t="shared" si="268"/>
        <v/>
      </c>
      <c r="Y963" s="37" t="str">
        <f t="shared" si="269"/>
        <v/>
      </c>
      <c r="AA963" s="54" t="str">
        <f t="shared" si="270"/>
        <v/>
      </c>
      <c r="AC963" s="121" t="str">
        <f t="shared" si="271"/>
        <v/>
      </c>
      <c r="AD963" s="111" t="str">
        <f t="shared" si="272"/>
        <v/>
      </c>
      <c r="AE963" s="122" t="str">
        <f t="shared" si="273"/>
        <v/>
      </c>
      <c r="AF963" s="123" t="str">
        <f t="shared" si="274"/>
        <v>Qtr 1</v>
      </c>
      <c r="AG963" s="122" t="str">
        <f t="shared" si="275"/>
        <v/>
      </c>
      <c r="AI963" s="124" t="str">
        <f t="shared" si="276"/>
        <v/>
      </c>
      <c r="AK963" s="103" t="str">
        <f t="shared" si="277"/>
        <v/>
      </c>
      <c r="AL963" s="104" t="str">
        <f t="shared" si="278"/>
        <v/>
      </c>
      <c r="AN963" s="37" t="str">
        <f>IF(AK963="", "", COUNTIF(AK$11:AK$8010, "&lt;"&amp;AK963)+1+COUNTIF(AK$11:AK963, AK963)-1)</f>
        <v/>
      </c>
      <c r="AO963" s="37" t="str">
        <f>IF(AL963="", "", COUNTIF(AL$11:AL$8010, "&gt;"&amp;AL963)+1+COUNTIF(AL$11:AL963, AL963)-1)</f>
        <v/>
      </c>
    </row>
    <row r="964" spans="1:41" x14ac:dyDescent="0.55000000000000004">
      <c r="A964" s="5"/>
      <c r="B964" s="284"/>
      <c r="C964" s="285"/>
      <c r="D964" s="286"/>
      <c r="E964" s="287"/>
      <c r="F964" s="288"/>
      <c r="G964" s="5"/>
      <c r="J964" s="7" t="str">
        <f t="shared" si="261"/>
        <v/>
      </c>
      <c r="K964" s="48" t="str">
        <f t="shared" si="262"/>
        <v/>
      </c>
      <c r="L964" s="48" t="str">
        <f t="shared" si="263"/>
        <v/>
      </c>
      <c r="M964" s="49" t="str">
        <f t="shared" si="264"/>
        <v/>
      </c>
      <c r="U964" s="103" t="str">
        <f t="shared" si="265"/>
        <v/>
      </c>
      <c r="V964" s="77" t="str">
        <f t="shared" si="266"/>
        <v/>
      </c>
      <c r="W964" s="37" t="str">
        <f t="shared" si="267"/>
        <v/>
      </c>
      <c r="X964" s="7" t="str">
        <f t="shared" si="268"/>
        <v/>
      </c>
      <c r="Y964" s="37" t="str">
        <f t="shared" si="269"/>
        <v/>
      </c>
      <c r="AA964" s="54" t="str">
        <f t="shared" si="270"/>
        <v/>
      </c>
      <c r="AC964" s="121" t="str">
        <f t="shared" si="271"/>
        <v/>
      </c>
      <c r="AD964" s="111" t="str">
        <f t="shared" si="272"/>
        <v/>
      </c>
      <c r="AE964" s="122" t="str">
        <f t="shared" si="273"/>
        <v/>
      </c>
      <c r="AF964" s="123" t="str">
        <f t="shared" si="274"/>
        <v>Qtr 1</v>
      </c>
      <c r="AG964" s="122" t="str">
        <f t="shared" si="275"/>
        <v/>
      </c>
      <c r="AI964" s="124" t="str">
        <f t="shared" si="276"/>
        <v/>
      </c>
      <c r="AK964" s="103" t="str">
        <f t="shared" si="277"/>
        <v/>
      </c>
      <c r="AL964" s="104" t="str">
        <f t="shared" si="278"/>
        <v/>
      </c>
      <c r="AN964" s="37" t="str">
        <f>IF(AK964="", "", COUNTIF(AK$11:AK$8010, "&lt;"&amp;AK964)+1+COUNTIF(AK$11:AK964, AK964)-1)</f>
        <v/>
      </c>
      <c r="AO964" s="37" t="str">
        <f>IF(AL964="", "", COUNTIF(AL$11:AL$8010, "&gt;"&amp;AL964)+1+COUNTIF(AL$11:AL964, AL964)-1)</f>
        <v/>
      </c>
    </row>
    <row r="965" spans="1:41" x14ac:dyDescent="0.55000000000000004">
      <c r="A965" s="5"/>
      <c r="B965" s="284"/>
      <c r="C965" s="285"/>
      <c r="D965" s="286"/>
      <c r="E965" s="287"/>
      <c r="F965" s="288"/>
      <c r="G965" s="5"/>
      <c r="J965" s="7" t="str">
        <f t="shared" si="261"/>
        <v/>
      </c>
      <c r="K965" s="48" t="str">
        <f t="shared" si="262"/>
        <v/>
      </c>
      <c r="L965" s="48" t="str">
        <f t="shared" si="263"/>
        <v/>
      </c>
      <c r="M965" s="49" t="str">
        <f t="shared" si="264"/>
        <v/>
      </c>
      <c r="U965" s="103" t="str">
        <f t="shared" si="265"/>
        <v/>
      </c>
      <c r="V965" s="77" t="str">
        <f t="shared" si="266"/>
        <v/>
      </c>
      <c r="W965" s="37" t="str">
        <f t="shared" si="267"/>
        <v/>
      </c>
      <c r="X965" s="7" t="str">
        <f t="shared" si="268"/>
        <v/>
      </c>
      <c r="Y965" s="37" t="str">
        <f t="shared" si="269"/>
        <v/>
      </c>
      <c r="AA965" s="54" t="str">
        <f t="shared" si="270"/>
        <v/>
      </c>
      <c r="AC965" s="121" t="str">
        <f t="shared" si="271"/>
        <v/>
      </c>
      <c r="AD965" s="111" t="str">
        <f t="shared" si="272"/>
        <v/>
      </c>
      <c r="AE965" s="122" t="str">
        <f t="shared" si="273"/>
        <v/>
      </c>
      <c r="AF965" s="123" t="str">
        <f t="shared" si="274"/>
        <v>Qtr 1</v>
      </c>
      <c r="AG965" s="122" t="str">
        <f t="shared" si="275"/>
        <v/>
      </c>
      <c r="AI965" s="124" t="str">
        <f t="shared" si="276"/>
        <v/>
      </c>
      <c r="AK965" s="103" t="str">
        <f t="shared" si="277"/>
        <v/>
      </c>
      <c r="AL965" s="104" t="str">
        <f t="shared" si="278"/>
        <v/>
      </c>
      <c r="AN965" s="37" t="str">
        <f>IF(AK965="", "", COUNTIF(AK$11:AK$8010, "&lt;"&amp;AK965)+1+COUNTIF(AK$11:AK965, AK965)-1)</f>
        <v/>
      </c>
      <c r="AO965" s="37" t="str">
        <f>IF(AL965="", "", COUNTIF(AL$11:AL$8010, "&gt;"&amp;AL965)+1+COUNTIF(AL$11:AL965, AL965)-1)</f>
        <v/>
      </c>
    </row>
    <row r="966" spans="1:41" x14ac:dyDescent="0.55000000000000004">
      <c r="A966" s="5"/>
      <c r="B966" s="284"/>
      <c r="C966" s="285"/>
      <c r="D966" s="286"/>
      <c r="E966" s="287"/>
      <c r="F966" s="288"/>
      <c r="G966" s="5"/>
      <c r="J966" s="7" t="str">
        <f t="shared" si="261"/>
        <v/>
      </c>
      <c r="K966" s="48" t="str">
        <f t="shared" si="262"/>
        <v/>
      </c>
      <c r="L966" s="48" t="str">
        <f t="shared" si="263"/>
        <v/>
      </c>
      <c r="M966" s="49" t="str">
        <f t="shared" si="264"/>
        <v/>
      </c>
      <c r="U966" s="103" t="str">
        <f t="shared" si="265"/>
        <v/>
      </c>
      <c r="V966" s="77" t="str">
        <f t="shared" si="266"/>
        <v/>
      </c>
      <c r="W966" s="37" t="str">
        <f t="shared" si="267"/>
        <v/>
      </c>
      <c r="X966" s="7" t="str">
        <f t="shared" si="268"/>
        <v/>
      </c>
      <c r="Y966" s="37" t="str">
        <f t="shared" si="269"/>
        <v/>
      </c>
      <c r="AA966" s="54" t="str">
        <f t="shared" si="270"/>
        <v/>
      </c>
      <c r="AC966" s="121" t="str">
        <f t="shared" si="271"/>
        <v/>
      </c>
      <c r="AD966" s="111" t="str">
        <f t="shared" si="272"/>
        <v/>
      </c>
      <c r="AE966" s="122" t="str">
        <f t="shared" si="273"/>
        <v/>
      </c>
      <c r="AF966" s="123" t="str">
        <f t="shared" si="274"/>
        <v>Qtr 1</v>
      </c>
      <c r="AG966" s="122" t="str">
        <f t="shared" si="275"/>
        <v/>
      </c>
      <c r="AI966" s="124" t="str">
        <f t="shared" si="276"/>
        <v/>
      </c>
      <c r="AK966" s="103" t="str">
        <f t="shared" si="277"/>
        <v/>
      </c>
      <c r="AL966" s="104" t="str">
        <f t="shared" si="278"/>
        <v/>
      </c>
      <c r="AN966" s="37" t="str">
        <f>IF(AK966="", "", COUNTIF(AK$11:AK$8010, "&lt;"&amp;AK966)+1+COUNTIF(AK$11:AK966, AK966)-1)</f>
        <v/>
      </c>
      <c r="AO966" s="37" t="str">
        <f>IF(AL966="", "", COUNTIF(AL$11:AL$8010, "&gt;"&amp;AL966)+1+COUNTIF(AL$11:AL966, AL966)-1)</f>
        <v/>
      </c>
    </row>
    <row r="967" spans="1:41" x14ac:dyDescent="0.55000000000000004">
      <c r="A967" s="5"/>
      <c r="B967" s="284"/>
      <c r="C967" s="285"/>
      <c r="D967" s="286"/>
      <c r="E967" s="287"/>
      <c r="F967" s="288"/>
      <c r="G967" s="5"/>
      <c r="J967" s="7" t="str">
        <f t="shared" si="261"/>
        <v/>
      </c>
      <c r="K967" s="48" t="str">
        <f t="shared" si="262"/>
        <v/>
      </c>
      <c r="L967" s="48" t="str">
        <f t="shared" si="263"/>
        <v/>
      </c>
      <c r="M967" s="49" t="str">
        <f t="shared" si="264"/>
        <v/>
      </c>
      <c r="U967" s="103" t="str">
        <f t="shared" si="265"/>
        <v/>
      </c>
      <c r="V967" s="77" t="str">
        <f t="shared" si="266"/>
        <v/>
      </c>
      <c r="W967" s="37" t="str">
        <f t="shared" si="267"/>
        <v/>
      </c>
      <c r="X967" s="7" t="str">
        <f t="shared" si="268"/>
        <v/>
      </c>
      <c r="Y967" s="37" t="str">
        <f t="shared" si="269"/>
        <v/>
      </c>
      <c r="AA967" s="54" t="str">
        <f t="shared" si="270"/>
        <v/>
      </c>
      <c r="AC967" s="121" t="str">
        <f t="shared" si="271"/>
        <v/>
      </c>
      <c r="AD967" s="111" t="str">
        <f t="shared" si="272"/>
        <v/>
      </c>
      <c r="AE967" s="122" t="str">
        <f t="shared" si="273"/>
        <v/>
      </c>
      <c r="AF967" s="123" t="str">
        <f t="shared" si="274"/>
        <v>Qtr 1</v>
      </c>
      <c r="AG967" s="122" t="str">
        <f t="shared" si="275"/>
        <v/>
      </c>
      <c r="AI967" s="124" t="str">
        <f t="shared" si="276"/>
        <v/>
      </c>
      <c r="AK967" s="103" t="str">
        <f t="shared" si="277"/>
        <v/>
      </c>
      <c r="AL967" s="104" t="str">
        <f t="shared" si="278"/>
        <v/>
      </c>
      <c r="AN967" s="37" t="str">
        <f>IF(AK967="", "", COUNTIF(AK$11:AK$8010, "&lt;"&amp;AK967)+1+COUNTIF(AK$11:AK967, AK967)-1)</f>
        <v/>
      </c>
      <c r="AO967" s="37" t="str">
        <f>IF(AL967="", "", COUNTIF(AL$11:AL$8010, "&gt;"&amp;AL967)+1+COUNTIF(AL$11:AL967, AL967)-1)</f>
        <v/>
      </c>
    </row>
    <row r="968" spans="1:41" x14ac:dyDescent="0.55000000000000004">
      <c r="A968" s="5"/>
      <c r="B968" s="284"/>
      <c r="C968" s="285"/>
      <c r="D968" s="286"/>
      <c r="E968" s="287"/>
      <c r="F968" s="288"/>
      <c r="G968" s="5"/>
      <c r="J968" s="7" t="str">
        <f t="shared" si="261"/>
        <v/>
      </c>
      <c r="K968" s="48" t="str">
        <f t="shared" si="262"/>
        <v/>
      </c>
      <c r="L968" s="48" t="str">
        <f t="shared" si="263"/>
        <v/>
      </c>
      <c r="M968" s="49" t="str">
        <f t="shared" si="264"/>
        <v/>
      </c>
      <c r="U968" s="103" t="str">
        <f t="shared" si="265"/>
        <v/>
      </c>
      <c r="V968" s="77" t="str">
        <f t="shared" si="266"/>
        <v/>
      </c>
      <c r="W968" s="37" t="str">
        <f t="shared" si="267"/>
        <v/>
      </c>
      <c r="X968" s="7" t="str">
        <f t="shared" si="268"/>
        <v/>
      </c>
      <c r="Y968" s="37" t="str">
        <f t="shared" si="269"/>
        <v/>
      </c>
      <c r="AA968" s="54" t="str">
        <f t="shared" si="270"/>
        <v/>
      </c>
      <c r="AC968" s="121" t="str">
        <f t="shared" si="271"/>
        <v/>
      </c>
      <c r="AD968" s="111" t="str">
        <f t="shared" si="272"/>
        <v/>
      </c>
      <c r="AE968" s="122" t="str">
        <f t="shared" si="273"/>
        <v/>
      </c>
      <c r="AF968" s="123" t="str">
        <f t="shared" si="274"/>
        <v>Qtr 1</v>
      </c>
      <c r="AG968" s="122" t="str">
        <f t="shared" si="275"/>
        <v/>
      </c>
      <c r="AI968" s="124" t="str">
        <f t="shared" si="276"/>
        <v/>
      </c>
      <c r="AK968" s="103" t="str">
        <f t="shared" si="277"/>
        <v/>
      </c>
      <c r="AL968" s="104" t="str">
        <f t="shared" si="278"/>
        <v/>
      </c>
      <c r="AN968" s="37" t="str">
        <f>IF(AK968="", "", COUNTIF(AK$11:AK$8010, "&lt;"&amp;AK968)+1+COUNTIF(AK$11:AK968, AK968)-1)</f>
        <v/>
      </c>
      <c r="AO968" s="37" t="str">
        <f>IF(AL968="", "", COUNTIF(AL$11:AL$8010, "&gt;"&amp;AL968)+1+COUNTIF(AL$11:AL968, AL968)-1)</f>
        <v/>
      </c>
    </row>
    <row r="969" spans="1:41" x14ac:dyDescent="0.55000000000000004">
      <c r="A969" s="5"/>
      <c r="B969" s="284"/>
      <c r="C969" s="285"/>
      <c r="D969" s="286"/>
      <c r="E969" s="287"/>
      <c r="F969" s="288"/>
      <c r="G969" s="5"/>
      <c r="J969" s="7" t="str">
        <f t="shared" si="261"/>
        <v/>
      </c>
      <c r="K969" s="48" t="str">
        <f t="shared" si="262"/>
        <v/>
      </c>
      <c r="L969" s="48" t="str">
        <f t="shared" si="263"/>
        <v/>
      </c>
      <c r="M969" s="49" t="str">
        <f t="shared" si="264"/>
        <v/>
      </c>
      <c r="U969" s="103" t="str">
        <f t="shared" si="265"/>
        <v/>
      </c>
      <c r="V969" s="77" t="str">
        <f t="shared" si="266"/>
        <v/>
      </c>
      <c r="W969" s="37" t="str">
        <f t="shared" si="267"/>
        <v/>
      </c>
      <c r="X969" s="7" t="str">
        <f t="shared" si="268"/>
        <v/>
      </c>
      <c r="Y969" s="37" t="str">
        <f t="shared" si="269"/>
        <v/>
      </c>
      <c r="AA969" s="54" t="str">
        <f t="shared" si="270"/>
        <v/>
      </c>
      <c r="AC969" s="121" t="str">
        <f t="shared" si="271"/>
        <v/>
      </c>
      <c r="AD969" s="111" t="str">
        <f t="shared" si="272"/>
        <v/>
      </c>
      <c r="AE969" s="122" t="str">
        <f t="shared" si="273"/>
        <v/>
      </c>
      <c r="AF969" s="123" t="str">
        <f t="shared" si="274"/>
        <v>Qtr 1</v>
      </c>
      <c r="AG969" s="122" t="str">
        <f t="shared" si="275"/>
        <v/>
      </c>
      <c r="AI969" s="124" t="str">
        <f t="shared" si="276"/>
        <v/>
      </c>
      <c r="AK969" s="103" t="str">
        <f t="shared" si="277"/>
        <v/>
      </c>
      <c r="AL969" s="104" t="str">
        <f t="shared" si="278"/>
        <v/>
      </c>
      <c r="AN969" s="37" t="str">
        <f>IF(AK969="", "", COUNTIF(AK$11:AK$8010, "&lt;"&amp;AK969)+1+COUNTIF(AK$11:AK969, AK969)-1)</f>
        <v/>
      </c>
      <c r="AO969" s="37" t="str">
        <f>IF(AL969="", "", COUNTIF(AL$11:AL$8010, "&gt;"&amp;AL969)+1+COUNTIF(AL$11:AL969, AL969)-1)</f>
        <v/>
      </c>
    </row>
    <row r="970" spans="1:41" x14ac:dyDescent="0.55000000000000004">
      <c r="A970" s="5"/>
      <c r="B970" s="284"/>
      <c r="C970" s="285"/>
      <c r="D970" s="286"/>
      <c r="E970" s="287"/>
      <c r="F970" s="288"/>
      <c r="G970" s="5"/>
      <c r="J970" s="7" t="str">
        <f t="shared" si="261"/>
        <v/>
      </c>
      <c r="K970" s="48" t="str">
        <f t="shared" si="262"/>
        <v/>
      </c>
      <c r="L970" s="48" t="str">
        <f t="shared" si="263"/>
        <v/>
      </c>
      <c r="M970" s="49" t="str">
        <f t="shared" si="264"/>
        <v/>
      </c>
      <c r="U970" s="103" t="str">
        <f t="shared" si="265"/>
        <v/>
      </c>
      <c r="V970" s="77" t="str">
        <f t="shared" si="266"/>
        <v/>
      </c>
      <c r="W970" s="37" t="str">
        <f t="shared" si="267"/>
        <v/>
      </c>
      <c r="X970" s="7" t="str">
        <f t="shared" si="268"/>
        <v/>
      </c>
      <c r="Y970" s="37" t="str">
        <f t="shared" si="269"/>
        <v/>
      </c>
      <c r="AA970" s="54" t="str">
        <f t="shared" si="270"/>
        <v/>
      </c>
      <c r="AC970" s="121" t="str">
        <f t="shared" si="271"/>
        <v/>
      </c>
      <c r="AD970" s="111" t="str">
        <f t="shared" si="272"/>
        <v/>
      </c>
      <c r="AE970" s="122" t="str">
        <f t="shared" si="273"/>
        <v/>
      </c>
      <c r="AF970" s="123" t="str">
        <f t="shared" si="274"/>
        <v>Qtr 1</v>
      </c>
      <c r="AG970" s="122" t="str">
        <f t="shared" si="275"/>
        <v/>
      </c>
      <c r="AI970" s="124" t="str">
        <f t="shared" si="276"/>
        <v/>
      </c>
      <c r="AK970" s="103" t="str">
        <f t="shared" si="277"/>
        <v/>
      </c>
      <c r="AL970" s="104" t="str">
        <f t="shared" si="278"/>
        <v/>
      </c>
      <c r="AN970" s="37" t="str">
        <f>IF(AK970="", "", COUNTIF(AK$11:AK$8010, "&lt;"&amp;AK970)+1+COUNTIF(AK$11:AK970, AK970)-1)</f>
        <v/>
      </c>
      <c r="AO970" s="37" t="str">
        <f>IF(AL970="", "", COUNTIF(AL$11:AL$8010, "&gt;"&amp;AL970)+1+COUNTIF(AL$11:AL970, AL970)-1)</f>
        <v/>
      </c>
    </row>
    <row r="971" spans="1:41" x14ac:dyDescent="0.55000000000000004">
      <c r="A971" s="5"/>
      <c r="B971" s="284"/>
      <c r="C971" s="285"/>
      <c r="D971" s="286"/>
      <c r="E971" s="287"/>
      <c r="F971" s="288"/>
      <c r="G971" s="5"/>
      <c r="J971" s="7" t="str">
        <f t="shared" si="261"/>
        <v/>
      </c>
      <c r="K971" s="48" t="str">
        <f t="shared" si="262"/>
        <v/>
      </c>
      <c r="L971" s="48" t="str">
        <f t="shared" si="263"/>
        <v/>
      </c>
      <c r="M971" s="49" t="str">
        <f t="shared" si="264"/>
        <v/>
      </c>
      <c r="U971" s="103" t="str">
        <f t="shared" si="265"/>
        <v/>
      </c>
      <c r="V971" s="77" t="str">
        <f t="shared" si="266"/>
        <v/>
      </c>
      <c r="W971" s="37" t="str">
        <f t="shared" si="267"/>
        <v/>
      </c>
      <c r="X971" s="7" t="str">
        <f t="shared" si="268"/>
        <v/>
      </c>
      <c r="Y971" s="37" t="str">
        <f t="shared" si="269"/>
        <v/>
      </c>
      <c r="AA971" s="54" t="str">
        <f t="shared" si="270"/>
        <v/>
      </c>
      <c r="AC971" s="121" t="str">
        <f t="shared" si="271"/>
        <v/>
      </c>
      <c r="AD971" s="111" t="str">
        <f t="shared" si="272"/>
        <v/>
      </c>
      <c r="AE971" s="122" t="str">
        <f t="shared" si="273"/>
        <v/>
      </c>
      <c r="AF971" s="123" t="str">
        <f t="shared" si="274"/>
        <v>Qtr 1</v>
      </c>
      <c r="AG971" s="122" t="str">
        <f t="shared" si="275"/>
        <v/>
      </c>
      <c r="AI971" s="124" t="str">
        <f t="shared" si="276"/>
        <v/>
      </c>
      <c r="AK971" s="103" t="str">
        <f t="shared" si="277"/>
        <v/>
      </c>
      <c r="AL971" s="104" t="str">
        <f t="shared" si="278"/>
        <v/>
      </c>
      <c r="AN971" s="37" t="str">
        <f>IF(AK971="", "", COUNTIF(AK$11:AK$8010, "&lt;"&amp;AK971)+1+COUNTIF(AK$11:AK971, AK971)-1)</f>
        <v/>
      </c>
      <c r="AO971" s="37" t="str">
        <f>IF(AL971="", "", COUNTIF(AL$11:AL$8010, "&gt;"&amp;AL971)+1+COUNTIF(AL$11:AL971, AL971)-1)</f>
        <v/>
      </c>
    </row>
    <row r="972" spans="1:41" x14ac:dyDescent="0.55000000000000004">
      <c r="A972" s="5"/>
      <c r="B972" s="284"/>
      <c r="C972" s="285"/>
      <c r="D972" s="286"/>
      <c r="E972" s="287"/>
      <c r="F972" s="288"/>
      <c r="G972" s="5"/>
      <c r="J972" s="7" t="str">
        <f t="shared" ref="J972:J1035" si="279">IF(B972="", "", IF(OR(B972&lt;$O$4, B972&gt;$O$5), "X", ""))</f>
        <v/>
      </c>
      <c r="K972" s="48" t="str">
        <f t="shared" ref="K972:K1035" si="280">IF(C972="", "", IF(COUNTIF($O$10:$O$510, C972)=0, "X", ""))</f>
        <v/>
      </c>
      <c r="L972" s="48" t="str">
        <f t="shared" ref="L972:L1035" si="281">IF(D972="", "", IF(COUNTIF($Q$10:$Q$15, D972)=0, "X", ""))</f>
        <v/>
      </c>
      <c r="M972" s="49" t="str">
        <f t="shared" ref="M972:M1035" si="282">IF(E972="", "", IF(COUNTIF($S$10:$S$20, E972)=0, "X", ""))</f>
        <v/>
      </c>
      <c r="U972" s="103" t="str">
        <f t="shared" ref="U972:U1035" si="283">IF($Q$4="", "", IF($C972=$Q$4, IF($E972&lt;0, $E972, ""), ""))</f>
        <v/>
      </c>
      <c r="V972" s="77" t="str">
        <f t="shared" ref="V972:V1035" si="284">IF($Q$4="", "", IF($C972=$Q$4, IF($E972&gt;0, $E972, ""), ""))</f>
        <v/>
      </c>
      <c r="W972" s="37" t="str">
        <f t="shared" ref="W972:W1035" si="285">IF($Q$4="", "", IF($C972=$Q$4, IF($B972="", "", TEXT($B972, "mmm yyyy")), ""))</f>
        <v/>
      </c>
      <c r="X972" s="7" t="str">
        <f t="shared" ref="X972:X1035" si="286">IF(OR($Q$4="", $B972=""), "", IF($C972=$Q$4, IF(AND($B972&gt;=$V$2, $B972&lt;=$W$2), $U$2, IF(AND($B972&gt;=$V$3, $B972&lt;=$W$3), $U$3, IF(AND($B972&gt;=$V$4, $B972&lt;=$W$4), $U$4, IF(AND($B972&gt;=$V$5, $B972&lt;=$W$5), $U$5, "")))), ""))</f>
        <v/>
      </c>
      <c r="Y972" s="37" t="str">
        <f t="shared" ref="Y972:Y1035" si="287">IF($Q$4="", "", IF($C972=$Q$4, IF($D972="", "", $D972), ""))</f>
        <v/>
      </c>
      <c r="AA972" s="54" t="str">
        <f t="shared" ref="AA972:AA1035" si="288">IF(OR($X972="", $Y972=""), "", CONCATENATE($Y972, " - ", $X972))</f>
        <v/>
      </c>
      <c r="AC972" s="121" t="str">
        <f t="shared" ref="AC972:AC1035" si="289">IF($E972&lt;0, $E972, "")</f>
        <v/>
      </c>
      <c r="AD972" s="111" t="str">
        <f t="shared" ref="AD972:AD1035" si="290">IF($E972&gt;0, $E972, "")</f>
        <v/>
      </c>
      <c r="AE972" s="122" t="str">
        <f t="shared" ref="AE972:AE1035" si="291">IF($B972="", "", TEXT($B972, "mmm yyyy"))</f>
        <v/>
      </c>
      <c r="AF972" s="123" t="str">
        <f t="shared" ref="AF972:AF1035" si="292">IF(AND($B972&gt;=$V$2, $B972&lt;=$W$2), $U$2, IF(AND($B972&gt;=$V$3, $B972&lt;=$W$3), $U$3, IF(AND($B972&gt;=$V$4, $B972&lt;=$W$4), $U$4, IF(AND($B972&gt;=$V$5, $B972&lt;=$W$5), $U$5, ""))))</f>
        <v>Qtr 1</v>
      </c>
      <c r="AG972" s="122" t="str">
        <f t="shared" ref="AG972:AG1035" si="293">IF($D972="", "", $D972)</f>
        <v/>
      </c>
      <c r="AI972" s="124" t="str">
        <f t="shared" ref="AI972:AI1035" si="294">IF(OR($AF972="", $AG972=""), "", CONCATENATE($AG972, " - ", $AF972))</f>
        <v/>
      </c>
      <c r="AK972" s="103" t="str">
        <f t="shared" ref="AK972:AK1035" si="295">IF($AK$7="", U972, IF($AK$7=$X972, U972, ""))</f>
        <v/>
      </c>
      <c r="AL972" s="104" t="str">
        <f t="shared" ref="AL972:AL1035" si="296">IF($AK$7="", V972, IF($AK$7=$X972, V972, ""))</f>
        <v/>
      </c>
      <c r="AN972" s="37" t="str">
        <f>IF(AK972="", "", COUNTIF(AK$11:AK$8010, "&lt;"&amp;AK972)+1+COUNTIF(AK$11:AK972, AK972)-1)</f>
        <v/>
      </c>
      <c r="AO972" s="37" t="str">
        <f>IF(AL972="", "", COUNTIF(AL$11:AL$8010, "&gt;"&amp;AL972)+1+COUNTIF(AL$11:AL972, AL972)-1)</f>
        <v/>
      </c>
    </row>
    <row r="973" spans="1:41" x14ac:dyDescent="0.55000000000000004">
      <c r="A973" s="5"/>
      <c r="B973" s="284"/>
      <c r="C973" s="285"/>
      <c r="D973" s="286"/>
      <c r="E973" s="287"/>
      <c r="F973" s="288"/>
      <c r="G973" s="5"/>
      <c r="J973" s="7" t="str">
        <f t="shared" si="279"/>
        <v/>
      </c>
      <c r="K973" s="48" t="str">
        <f t="shared" si="280"/>
        <v/>
      </c>
      <c r="L973" s="48" t="str">
        <f t="shared" si="281"/>
        <v/>
      </c>
      <c r="M973" s="49" t="str">
        <f t="shared" si="282"/>
        <v/>
      </c>
      <c r="U973" s="103" t="str">
        <f t="shared" si="283"/>
        <v/>
      </c>
      <c r="V973" s="77" t="str">
        <f t="shared" si="284"/>
        <v/>
      </c>
      <c r="W973" s="37" t="str">
        <f t="shared" si="285"/>
        <v/>
      </c>
      <c r="X973" s="7" t="str">
        <f t="shared" si="286"/>
        <v/>
      </c>
      <c r="Y973" s="37" t="str">
        <f t="shared" si="287"/>
        <v/>
      </c>
      <c r="AA973" s="54" t="str">
        <f t="shared" si="288"/>
        <v/>
      </c>
      <c r="AC973" s="121" t="str">
        <f t="shared" si="289"/>
        <v/>
      </c>
      <c r="AD973" s="111" t="str">
        <f t="shared" si="290"/>
        <v/>
      </c>
      <c r="AE973" s="122" t="str">
        <f t="shared" si="291"/>
        <v/>
      </c>
      <c r="AF973" s="123" t="str">
        <f t="shared" si="292"/>
        <v>Qtr 1</v>
      </c>
      <c r="AG973" s="122" t="str">
        <f t="shared" si="293"/>
        <v/>
      </c>
      <c r="AI973" s="124" t="str">
        <f t="shared" si="294"/>
        <v/>
      </c>
      <c r="AK973" s="103" t="str">
        <f t="shared" si="295"/>
        <v/>
      </c>
      <c r="AL973" s="104" t="str">
        <f t="shared" si="296"/>
        <v/>
      </c>
      <c r="AN973" s="37" t="str">
        <f>IF(AK973="", "", COUNTIF(AK$11:AK$8010, "&lt;"&amp;AK973)+1+COUNTIF(AK$11:AK973, AK973)-1)</f>
        <v/>
      </c>
      <c r="AO973" s="37" t="str">
        <f>IF(AL973="", "", COUNTIF(AL$11:AL$8010, "&gt;"&amp;AL973)+1+COUNTIF(AL$11:AL973, AL973)-1)</f>
        <v/>
      </c>
    </row>
    <row r="974" spans="1:41" x14ac:dyDescent="0.55000000000000004">
      <c r="A974" s="5"/>
      <c r="B974" s="284"/>
      <c r="C974" s="285"/>
      <c r="D974" s="286"/>
      <c r="E974" s="287"/>
      <c r="F974" s="288"/>
      <c r="G974" s="5"/>
      <c r="J974" s="7" t="str">
        <f t="shared" si="279"/>
        <v/>
      </c>
      <c r="K974" s="48" t="str">
        <f t="shared" si="280"/>
        <v/>
      </c>
      <c r="L974" s="48" t="str">
        <f t="shared" si="281"/>
        <v/>
      </c>
      <c r="M974" s="49" t="str">
        <f t="shared" si="282"/>
        <v/>
      </c>
      <c r="U974" s="103" t="str">
        <f t="shared" si="283"/>
        <v/>
      </c>
      <c r="V974" s="77" t="str">
        <f t="shared" si="284"/>
        <v/>
      </c>
      <c r="W974" s="37" t="str">
        <f t="shared" si="285"/>
        <v/>
      </c>
      <c r="X974" s="7" t="str">
        <f t="shared" si="286"/>
        <v/>
      </c>
      <c r="Y974" s="37" t="str">
        <f t="shared" si="287"/>
        <v/>
      </c>
      <c r="AA974" s="54" t="str">
        <f t="shared" si="288"/>
        <v/>
      </c>
      <c r="AC974" s="121" t="str">
        <f t="shared" si="289"/>
        <v/>
      </c>
      <c r="AD974" s="111" t="str">
        <f t="shared" si="290"/>
        <v/>
      </c>
      <c r="AE974" s="122" t="str">
        <f t="shared" si="291"/>
        <v/>
      </c>
      <c r="AF974" s="123" t="str">
        <f t="shared" si="292"/>
        <v>Qtr 1</v>
      </c>
      <c r="AG974" s="122" t="str">
        <f t="shared" si="293"/>
        <v/>
      </c>
      <c r="AI974" s="124" t="str">
        <f t="shared" si="294"/>
        <v/>
      </c>
      <c r="AK974" s="103" t="str">
        <f t="shared" si="295"/>
        <v/>
      </c>
      <c r="AL974" s="104" t="str">
        <f t="shared" si="296"/>
        <v/>
      </c>
      <c r="AN974" s="37" t="str">
        <f>IF(AK974="", "", COUNTIF(AK$11:AK$8010, "&lt;"&amp;AK974)+1+COUNTIF(AK$11:AK974, AK974)-1)</f>
        <v/>
      </c>
      <c r="AO974" s="37" t="str">
        <f>IF(AL974="", "", COUNTIF(AL$11:AL$8010, "&gt;"&amp;AL974)+1+COUNTIF(AL$11:AL974, AL974)-1)</f>
        <v/>
      </c>
    </row>
    <row r="975" spans="1:41" x14ac:dyDescent="0.55000000000000004">
      <c r="A975" s="5"/>
      <c r="B975" s="284"/>
      <c r="C975" s="285"/>
      <c r="D975" s="286"/>
      <c r="E975" s="287"/>
      <c r="F975" s="288"/>
      <c r="G975" s="5"/>
      <c r="J975" s="7" t="str">
        <f t="shared" si="279"/>
        <v/>
      </c>
      <c r="K975" s="48" t="str">
        <f t="shared" si="280"/>
        <v/>
      </c>
      <c r="L975" s="48" t="str">
        <f t="shared" si="281"/>
        <v/>
      </c>
      <c r="M975" s="49" t="str">
        <f t="shared" si="282"/>
        <v/>
      </c>
      <c r="U975" s="103" t="str">
        <f t="shared" si="283"/>
        <v/>
      </c>
      <c r="V975" s="77" t="str">
        <f t="shared" si="284"/>
        <v/>
      </c>
      <c r="W975" s="37" t="str">
        <f t="shared" si="285"/>
        <v/>
      </c>
      <c r="X975" s="7" t="str">
        <f t="shared" si="286"/>
        <v/>
      </c>
      <c r="Y975" s="37" t="str">
        <f t="shared" si="287"/>
        <v/>
      </c>
      <c r="AA975" s="54" t="str">
        <f t="shared" si="288"/>
        <v/>
      </c>
      <c r="AC975" s="121" t="str">
        <f t="shared" si="289"/>
        <v/>
      </c>
      <c r="AD975" s="111" t="str">
        <f t="shared" si="290"/>
        <v/>
      </c>
      <c r="AE975" s="122" t="str">
        <f t="shared" si="291"/>
        <v/>
      </c>
      <c r="AF975" s="123" t="str">
        <f t="shared" si="292"/>
        <v>Qtr 1</v>
      </c>
      <c r="AG975" s="122" t="str">
        <f t="shared" si="293"/>
        <v/>
      </c>
      <c r="AI975" s="124" t="str">
        <f t="shared" si="294"/>
        <v/>
      </c>
      <c r="AK975" s="103" t="str">
        <f t="shared" si="295"/>
        <v/>
      </c>
      <c r="AL975" s="104" t="str">
        <f t="shared" si="296"/>
        <v/>
      </c>
      <c r="AN975" s="37" t="str">
        <f>IF(AK975="", "", COUNTIF(AK$11:AK$8010, "&lt;"&amp;AK975)+1+COUNTIF(AK$11:AK975, AK975)-1)</f>
        <v/>
      </c>
      <c r="AO975" s="37" t="str">
        <f>IF(AL975="", "", COUNTIF(AL$11:AL$8010, "&gt;"&amp;AL975)+1+COUNTIF(AL$11:AL975, AL975)-1)</f>
        <v/>
      </c>
    </row>
    <row r="976" spans="1:41" x14ac:dyDescent="0.55000000000000004">
      <c r="A976" s="5"/>
      <c r="B976" s="284"/>
      <c r="C976" s="285"/>
      <c r="D976" s="286"/>
      <c r="E976" s="287"/>
      <c r="F976" s="288"/>
      <c r="G976" s="5"/>
      <c r="J976" s="7" t="str">
        <f t="shared" si="279"/>
        <v/>
      </c>
      <c r="K976" s="48" t="str">
        <f t="shared" si="280"/>
        <v/>
      </c>
      <c r="L976" s="48" t="str">
        <f t="shared" si="281"/>
        <v/>
      </c>
      <c r="M976" s="49" t="str">
        <f t="shared" si="282"/>
        <v/>
      </c>
      <c r="U976" s="103" t="str">
        <f t="shared" si="283"/>
        <v/>
      </c>
      <c r="V976" s="77" t="str">
        <f t="shared" si="284"/>
        <v/>
      </c>
      <c r="W976" s="37" t="str">
        <f t="shared" si="285"/>
        <v/>
      </c>
      <c r="X976" s="7" t="str">
        <f t="shared" si="286"/>
        <v/>
      </c>
      <c r="Y976" s="37" t="str">
        <f t="shared" si="287"/>
        <v/>
      </c>
      <c r="AA976" s="54" t="str">
        <f t="shared" si="288"/>
        <v/>
      </c>
      <c r="AC976" s="121" t="str">
        <f t="shared" si="289"/>
        <v/>
      </c>
      <c r="AD976" s="111" t="str">
        <f t="shared" si="290"/>
        <v/>
      </c>
      <c r="AE976" s="122" t="str">
        <f t="shared" si="291"/>
        <v/>
      </c>
      <c r="AF976" s="123" t="str">
        <f t="shared" si="292"/>
        <v>Qtr 1</v>
      </c>
      <c r="AG976" s="122" t="str">
        <f t="shared" si="293"/>
        <v/>
      </c>
      <c r="AI976" s="124" t="str">
        <f t="shared" si="294"/>
        <v/>
      </c>
      <c r="AK976" s="103" t="str">
        <f t="shared" si="295"/>
        <v/>
      </c>
      <c r="AL976" s="104" t="str">
        <f t="shared" si="296"/>
        <v/>
      </c>
      <c r="AN976" s="37" t="str">
        <f>IF(AK976="", "", COUNTIF(AK$11:AK$8010, "&lt;"&amp;AK976)+1+COUNTIF(AK$11:AK976, AK976)-1)</f>
        <v/>
      </c>
      <c r="AO976" s="37" t="str">
        <f>IF(AL976="", "", COUNTIF(AL$11:AL$8010, "&gt;"&amp;AL976)+1+COUNTIF(AL$11:AL976, AL976)-1)</f>
        <v/>
      </c>
    </row>
    <row r="977" spans="1:41" x14ac:dyDescent="0.55000000000000004">
      <c r="A977" s="5"/>
      <c r="B977" s="284"/>
      <c r="C977" s="285"/>
      <c r="D977" s="286"/>
      <c r="E977" s="287"/>
      <c r="F977" s="288"/>
      <c r="G977" s="5"/>
      <c r="J977" s="7" t="str">
        <f t="shared" si="279"/>
        <v/>
      </c>
      <c r="K977" s="48" t="str">
        <f t="shared" si="280"/>
        <v/>
      </c>
      <c r="L977" s="48" t="str">
        <f t="shared" si="281"/>
        <v/>
      </c>
      <c r="M977" s="49" t="str">
        <f t="shared" si="282"/>
        <v/>
      </c>
      <c r="U977" s="103" t="str">
        <f t="shared" si="283"/>
        <v/>
      </c>
      <c r="V977" s="77" t="str">
        <f t="shared" si="284"/>
        <v/>
      </c>
      <c r="W977" s="37" t="str">
        <f t="shared" si="285"/>
        <v/>
      </c>
      <c r="X977" s="7" t="str">
        <f t="shared" si="286"/>
        <v/>
      </c>
      <c r="Y977" s="37" t="str">
        <f t="shared" si="287"/>
        <v/>
      </c>
      <c r="AA977" s="54" t="str">
        <f t="shared" si="288"/>
        <v/>
      </c>
      <c r="AC977" s="121" t="str">
        <f t="shared" si="289"/>
        <v/>
      </c>
      <c r="AD977" s="111" t="str">
        <f t="shared" si="290"/>
        <v/>
      </c>
      <c r="AE977" s="122" t="str">
        <f t="shared" si="291"/>
        <v/>
      </c>
      <c r="AF977" s="123" t="str">
        <f t="shared" si="292"/>
        <v>Qtr 1</v>
      </c>
      <c r="AG977" s="122" t="str">
        <f t="shared" si="293"/>
        <v/>
      </c>
      <c r="AI977" s="124" t="str">
        <f t="shared" si="294"/>
        <v/>
      </c>
      <c r="AK977" s="103" t="str">
        <f t="shared" si="295"/>
        <v/>
      </c>
      <c r="AL977" s="104" t="str">
        <f t="shared" si="296"/>
        <v/>
      </c>
      <c r="AN977" s="37" t="str">
        <f>IF(AK977="", "", COUNTIF(AK$11:AK$8010, "&lt;"&amp;AK977)+1+COUNTIF(AK$11:AK977, AK977)-1)</f>
        <v/>
      </c>
      <c r="AO977" s="37" t="str">
        <f>IF(AL977="", "", COUNTIF(AL$11:AL$8010, "&gt;"&amp;AL977)+1+COUNTIF(AL$11:AL977, AL977)-1)</f>
        <v/>
      </c>
    </row>
    <row r="978" spans="1:41" x14ac:dyDescent="0.55000000000000004">
      <c r="A978" s="5"/>
      <c r="B978" s="284"/>
      <c r="C978" s="285"/>
      <c r="D978" s="286"/>
      <c r="E978" s="287"/>
      <c r="F978" s="288"/>
      <c r="G978" s="5"/>
      <c r="J978" s="7" t="str">
        <f t="shared" si="279"/>
        <v/>
      </c>
      <c r="K978" s="48" t="str">
        <f t="shared" si="280"/>
        <v/>
      </c>
      <c r="L978" s="48" t="str">
        <f t="shared" si="281"/>
        <v/>
      </c>
      <c r="M978" s="49" t="str">
        <f t="shared" si="282"/>
        <v/>
      </c>
      <c r="U978" s="103" t="str">
        <f t="shared" si="283"/>
        <v/>
      </c>
      <c r="V978" s="77" t="str">
        <f t="shared" si="284"/>
        <v/>
      </c>
      <c r="W978" s="37" t="str">
        <f t="shared" si="285"/>
        <v/>
      </c>
      <c r="X978" s="7" t="str">
        <f t="shared" si="286"/>
        <v/>
      </c>
      <c r="Y978" s="37" t="str">
        <f t="shared" si="287"/>
        <v/>
      </c>
      <c r="AA978" s="54" t="str">
        <f t="shared" si="288"/>
        <v/>
      </c>
      <c r="AC978" s="121" t="str">
        <f t="shared" si="289"/>
        <v/>
      </c>
      <c r="AD978" s="111" t="str">
        <f t="shared" si="290"/>
        <v/>
      </c>
      <c r="AE978" s="122" t="str">
        <f t="shared" si="291"/>
        <v/>
      </c>
      <c r="AF978" s="123" t="str">
        <f t="shared" si="292"/>
        <v>Qtr 1</v>
      </c>
      <c r="AG978" s="122" t="str">
        <f t="shared" si="293"/>
        <v/>
      </c>
      <c r="AI978" s="124" t="str">
        <f t="shared" si="294"/>
        <v/>
      </c>
      <c r="AK978" s="103" t="str">
        <f t="shared" si="295"/>
        <v/>
      </c>
      <c r="AL978" s="104" t="str">
        <f t="shared" si="296"/>
        <v/>
      </c>
      <c r="AN978" s="37" t="str">
        <f>IF(AK978="", "", COUNTIF(AK$11:AK$8010, "&lt;"&amp;AK978)+1+COUNTIF(AK$11:AK978, AK978)-1)</f>
        <v/>
      </c>
      <c r="AO978" s="37" t="str">
        <f>IF(AL978="", "", COUNTIF(AL$11:AL$8010, "&gt;"&amp;AL978)+1+COUNTIF(AL$11:AL978, AL978)-1)</f>
        <v/>
      </c>
    </row>
    <row r="979" spans="1:41" x14ac:dyDescent="0.55000000000000004">
      <c r="A979" s="5"/>
      <c r="B979" s="284"/>
      <c r="C979" s="285"/>
      <c r="D979" s="286"/>
      <c r="E979" s="287"/>
      <c r="F979" s="288"/>
      <c r="G979" s="5"/>
      <c r="J979" s="7" t="str">
        <f t="shared" si="279"/>
        <v/>
      </c>
      <c r="K979" s="48" t="str">
        <f t="shared" si="280"/>
        <v/>
      </c>
      <c r="L979" s="48" t="str">
        <f t="shared" si="281"/>
        <v/>
      </c>
      <c r="M979" s="49" t="str">
        <f t="shared" si="282"/>
        <v/>
      </c>
      <c r="U979" s="103" t="str">
        <f t="shared" si="283"/>
        <v/>
      </c>
      <c r="V979" s="77" t="str">
        <f t="shared" si="284"/>
        <v/>
      </c>
      <c r="W979" s="37" t="str">
        <f t="shared" si="285"/>
        <v/>
      </c>
      <c r="X979" s="7" t="str">
        <f t="shared" si="286"/>
        <v/>
      </c>
      <c r="Y979" s="37" t="str">
        <f t="shared" si="287"/>
        <v/>
      </c>
      <c r="AA979" s="54" t="str">
        <f t="shared" si="288"/>
        <v/>
      </c>
      <c r="AC979" s="121" t="str">
        <f t="shared" si="289"/>
        <v/>
      </c>
      <c r="AD979" s="111" t="str">
        <f t="shared" si="290"/>
        <v/>
      </c>
      <c r="AE979" s="122" t="str">
        <f t="shared" si="291"/>
        <v/>
      </c>
      <c r="AF979" s="123" t="str">
        <f t="shared" si="292"/>
        <v>Qtr 1</v>
      </c>
      <c r="AG979" s="122" t="str">
        <f t="shared" si="293"/>
        <v/>
      </c>
      <c r="AI979" s="124" t="str">
        <f t="shared" si="294"/>
        <v/>
      </c>
      <c r="AK979" s="103" t="str">
        <f t="shared" si="295"/>
        <v/>
      </c>
      <c r="AL979" s="104" t="str">
        <f t="shared" si="296"/>
        <v/>
      </c>
      <c r="AN979" s="37" t="str">
        <f>IF(AK979="", "", COUNTIF(AK$11:AK$8010, "&lt;"&amp;AK979)+1+COUNTIF(AK$11:AK979, AK979)-1)</f>
        <v/>
      </c>
      <c r="AO979" s="37" t="str">
        <f>IF(AL979="", "", COUNTIF(AL$11:AL$8010, "&gt;"&amp;AL979)+1+COUNTIF(AL$11:AL979, AL979)-1)</f>
        <v/>
      </c>
    </row>
    <row r="980" spans="1:41" x14ac:dyDescent="0.55000000000000004">
      <c r="A980" s="5"/>
      <c r="B980" s="284"/>
      <c r="C980" s="285"/>
      <c r="D980" s="286"/>
      <c r="E980" s="287"/>
      <c r="F980" s="288"/>
      <c r="G980" s="5"/>
      <c r="J980" s="7" t="str">
        <f t="shared" si="279"/>
        <v/>
      </c>
      <c r="K980" s="48" t="str">
        <f t="shared" si="280"/>
        <v/>
      </c>
      <c r="L980" s="48" t="str">
        <f t="shared" si="281"/>
        <v/>
      </c>
      <c r="M980" s="49" t="str">
        <f t="shared" si="282"/>
        <v/>
      </c>
      <c r="U980" s="103" t="str">
        <f t="shared" si="283"/>
        <v/>
      </c>
      <c r="V980" s="77" t="str">
        <f t="shared" si="284"/>
        <v/>
      </c>
      <c r="W980" s="37" t="str">
        <f t="shared" si="285"/>
        <v/>
      </c>
      <c r="X980" s="7" t="str">
        <f t="shared" si="286"/>
        <v/>
      </c>
      <c r="Y980" s="37" t="str">
        <f t="shared" si="287"/>
        <v/>
      </c>
      <c r="AA980" s="54" t="str">
        <f t="shared" si="288"/>
        <v/>
      </c>
      <c r="AC980" s="121" t="str">
        <f t="shared" si="289"/>
        <v/>
      </c>
      <c r="AD980" s="111" t="str">
        <f t="shared" si="290"/>
        <v/>
      </c>
      <c r="AE980" s="122" t="str">
        <f t="shared" si="291"/>
        <v/>
      </c>
      <c r="AF980" s="123" t="str">
        <f t="shared" si="292"/>
        <v>Qtr 1</v>
      </c>
      <c r="AG980" s="122" t="str">
        <f t="shared" si="293"/>
        <v/>
      </c>
      <c r="AI980" s="124" t="str">
        <f t="shared" si="294"/>
        <v/>
      </c>
      <c r="AK980" s="103" t="str">
        <f t="shared" si="295"/>
        <v/>
      </c>
      <c r="AL980" s="104" t="str">
        <f t="shared" si="296"/>
        <v/>
      </c>
      <c r="AN980" s="37" t="str">
        <f>IF(AK980="", "", COUNTIF(AK$11:AK$8010, "&lt;"&amp;AK980)+1+COUNTIF(AK$11:AK980, AK980)-1)</f>
        <v/>
      </c>
      <c r="AO980" s="37" t="str">
        <f>IF(AL980="", "", COUNTIF(AL$11:AL$8010, "&gt;"&amp;AL980)+1+COUNTIF(AL$11:AL980, AL980)-1)</f>
        <v/>
      </c>
    </row>
    <row r="981" spans="1:41" x14ac:dyDescent="0.55000000000000004">
      <c r="A981" s="5"/>
      <c r="B981" s="284"/>
      <c r="C981" s="285"/>
      <c r="D981" s="286"/>
      <c r="E981" s="287"/>
      <c r="F981" s="288"/>
      <c r="G981" s="5"/>
      <c r="J981" s="7" t="str">
        <f t="shared" si="279"/>
        <v/>
      </c>
      <c r="K981" s="48" t="str">
        <f t="shared" si="280"/>
        <v/>
      </c>
      <c r="L981" s="48" t="str">
        <f t="shared" si="281"/>
        <v/>
      </c>
      <c r="M981" s="49" t="str">
        <f t="shared" si="282"/>
        <v/>
      </c>
      <c r="U981" s="103" t="str">
        <f t="shared" si="283"/>
        <v/>
      </c>
      <c r="V981" s="77" t="str">
        <f t="shared" si="284"/>
        <v/>
      </c>
      <c r="W981" s="37" t="str">
        <f t="shared" si="285"/>
        <v/>
      </c>
      <c r="X981" s="7" t="str">
        <f t="shared" si="286"/>
        <v/>
      </c>
      <c r="Y981" s="37" t="str">
        <f t="shared" si="287"/>
        <v/>
      </c>
      <c r="AA981" s="54" t="str">
        <f t="shared" si="288"/>
        <v/>
      </c>
      <c r="AC981" s="121" t="str">
        <f t="shared" si="289"/>
        <v/>
      </c>
      <c r="AD981" s="111" t="str">
        <f t="shared" si="290"/>
        <v/>
      </c>
      <c r="AE981" s="122" t="str">
        <f t="shared" si="291"/>
        <v/>
      </c>
      <c r="AF981" s="123" t="str">
        <f t="shared" si="292"/>
        <v>Qtr 1</v>
      </c>
      <c r="AG981" s="122" t="str">
        <f t="shared" si="293"/>
        <v/>
      </c>
      <c r="AI981" s="124" t="str">
        <f t="shared" si="294"/>
        <v/>
      </c>
      <c r="AK981" s="103" t="str">
        <f t="shared" si="295"/>
        <v/>
      </c>
      <c r="AL981" s="104" t="str">
        <f t="shared" si="296"/>
        <v/>
      </c>
      <c r="AN981" s="37" t="str">
        <f>IF(AK981="", "", COUNTIF(AK$11:AK$8010, "&lt;"&amp;AK981)+1+COUNTIF(AK$11:AK981, AK981)-1)</f>
        <v/>
      </c>
      <c r="AO981" s="37" t="str">
        <f>IF(AL981="", "", COUNTIF(AL$11:AL$8010, "&gt;"&amp;AL981)+1+COUNTIF(AL$11:AL981, AL981)-1)</f>
        <v/>
      </c>
    </row>
    <row r="982" spans="1:41" x14ac:dyDescent="0.55000000000000004">
      <c r="A982" s="5"/>
      <c r="B982" s="284"/>
      <c r="C982" s="285"/>
      <c r="D982" s="286"/>
      <c r="E982" s="287"/>
      <c r="F982" s="288"/>
      <c r="G982" s="5"/>
      <c r="J982" s="7" t="str">
        <f t="shared" si="279"/>
        <v/>
      </c>
      <c r="K982" s="48" t="str">
        <f t="shared" si="280"/>
        <v/>
      </c>
      <c r="L982" s="48" t="str">
        <f t="shared" si="281"/>
        <v/>
      </c>
      <c r="M982" s="49" t="str">
        <f t="shared" si="282"/>
        <v/>
      </c>
      <c r="U982" s="103" t="str">
        <f t="shared" si="283"/>
        <v/>
      </c>
      <c r="V982" s="77" t="str">
        <f t="shared" si="284"/>
        <v/>
      </c>
      <c r="W982" s="37" t="str">
        <f t="shared" si="285"/>
        <v/>
      </c>
      <c r="X982" s="7" t="str">
        <f t="shared" si="286"/>
        <v/>
      </c>
      <c r="Y982" s="37" t="str">
        <f t="shared" si="287"/>
        <v/>
      </c>
      <c r="AA982" s="54" t="str">
        <f t="shared" si="288"/>
        <v/>
      </c>
      <c r="AC982" s="121" t="str">
        <f t="shared" si="289"/>
        <v/>
      </c>
      <c r="AD982" s="111" t="str">
        <f t="shared" si="290"/>
        <v/>
      </c>
      <c r="AE982" s="122" t="str">
        <f t="shared" si="291"/>
        <v/>
      </c>
      <c r="AF982" s="123" t="str">
        <f t="shared" si="292"/>
        <v>Qtr 1</v>
      </c>
      <c r="AG982" s="122" t="str">
        <f t="shared" si="293"/>
        <v/>
      </c>
      <c r="AI982" s="124" t="str">
        <f t="shared" si="294"/>
        <v/>
      </c>
      <c r="AK982" s="103" t="str">
        <f t="shared" si="295"/>
        <v/>
      </c>
      <c r="AL982" s="104" t="str">
        <f t="shared" si="296"/>
        <v/>
      </c>
      <c r="AN982" s="37" t="str">
        <f>IF(AK982="", "", COUNTIF(AK$11:AK$8010, "&lt;"&amp;AK982)+1+COUNTIF(AK$11:AK982, AK982)-1)</f>
        <v/>
      </c>
      <c r="AO982" s="37" t="str">
        <f>IF(AL982="", "", COUNTIF(AL$11:AL$8010, "&gt;"&amp;AL982)+1+COUNTIF(AL$11:AL982, AL982)-1)</f>
        <v/>
      </c>
    </row>
    <row r="983" spans="1:41" x14ac:dyDescent="0.55000000000000004">
      <c r="A983" s="5"/>
      <c r="B983" s="284"/>
      <c r="C983" s="285"/>
      <c r="D983" s="286"/>
      <c r="E983" s="287"/>
      <c r="F983" s="288"/>
      <c r="G983" s="5"/>
      <c r="J983" s="7" t="str">
        <f t="shared" si="279"/>
        <v/>
      </c>
      <c r="K983" s="48" t="str">
        <f t="shared" si="280"/>
        <v/>
      </c>
      <c r="L983" s="48" t="str">
        <f t="shared" si="281"/>
        <v/>
      </c>
      <c r="M983" s="49" t="str">
        <f t="shared" si="282"/>
        <v/>
      </c>
      <c r="U983" s="103" t="str">
        <f t="shared" si="283"/>
        <v/>
      </c>
      <c r="V983" s="77" t="str">
        <f t="shared" si="284"/>
        <v/>
      </c>
      <c r="W983" s="37" t="str">
        <f t="shared" si="285"/>
        <v/>
      </c>
      <c r="X983" s="7" t="str">
        <f t="shared" si="286"/>
        <v/>
      </c>
      <c r="Y983" s="37" t="str">
        <f t="shared" si="287"/>
        <v/>
      </c>
      <c r="AA983" s="54" t="str">
        <f t="shared" si="288"/>
        <v/>
      </c>
      <c r="AC983" s="121" t="str">
        <f t="shared" si="289"/>
        <v/>
      </c>
      <c r="AD983" s="111" t="str">
        <f t="shared" si="290"/>
        <v/>
      </c>
      <c r="AE983" s="122" t="str">
        <f t="shared" si="291"/>
        <v/>
      </c>
      <c r="AF983" s="123" t="str">
        <f t="shared" si="292"/>
        <v>Qtr 1</v>
      </c>
      <c r="AG983" s="122" t="str">
        <f t="shared" si="293"/>
        <v/>
      </c>
      <c r="AI983" s="124" t="str">
        <f t="shared" si="294"/>
        <v/>
      </c>
      <c r="AK983" s="103" t="str">
        <f t="shared" si="295"/>
        <v/>
      </c>
      <c r="AL983" s="104" t="str">
        <f t="shared" si="296"/>
        <v/>
      </c>
      <c r="AN983" s="37" t="str">
        <f>IF(AK983="", "", COUNTIF(AK$11:AK$8010, "&lt;"&amp;AK983)+1+COUNTIF(AK$11:AK983, AK983)-1)</f>
        <v/>
      </c>
      <c r="AO983" s="37" t="str">
        <f>IF(AL983="", "", COUNTIF(AL$11:AL$8010, "&gt;"&amp;AL983)+1+COUNTIF(AL$11:AL983, AL983)-1)</f>
        <v/>
      </c>
    </row>
    <row r="984" spans="1:41" x14ac:dyDescent="0.55000000000000004">
      <c r="A984" s="5"/>
      <c r="B984" s="284"/>
      <c r="C984" s="285"/>
      <c r="D984" s="286"/>
      <c r="E984" s="287"/>
      <c r="F984" s="288"/>
      <c r="G984" s="5"/>
      <c r="J984" s="7" t="str">
        <f t="shared" si="279"/>
        <v/>
      </c>
      <c r="K984" s="48" t="str">
        <f t="shared" si="280"/>
        <v/>
      </c>
      <c r="L984" s="48" t="str">
        <f t="shared" si="281"/>
        <v/>
      </c>
      <c r="M984" s="49" t="str">
        <f t="shared" si="282"/>
        <v/>
      </c>
      <c r="U984" s="103" t="str">
        <f t="shared" si="283"/>
        <v/>
      </c>
      <c r="V984" s="77" t="str">
        <f t="shared" si="284"/>
        <v/>
      </c>
      <c r="W984" s="37" t="str">
        <f t="shared" si="285"/>
        <v/>
      </c>
      <c r="X984" s="7" t="str">
        <f t="shared" si="286"/>
        <v/>
      </c>
      <c r="Y984" s="37" t="str">
        <f t="shared" si="287"/>
        <v/>
      </c>
      <c r="AA984" s="54" t="str">
        <f t="shared" si="288"/>
        <v/>
      </c>
      <c r="AC984" s="121" t="str">
        <f t="shared" si="289"/>
        <v/>
      </c>
      <c r="AD984" s="111" t="str">
        <f t="shared" si="290"/>
        <v/>
      </c>
      <c r="AE984" s="122" t="str">
        <f t="shared" si="291"/>
        <v/>
      </c>
      <c r="AF984" s="123" t="str">
        <f t="shared" si="292"/>
        <v>Qtr 1</v>
      </c>
      <c r="AG984" s="122" t="str">
        <f t="shared" si="293"/>
        <v/>
      </c>
      <c r="AI984" s="124" t="str">
        <f t="shared" si="294"/>
        <v/>
      </c>
      <c r="AK984" s="103" t="str">
        <f t="shared" si="295"/>
        <v/>
      </c>
      <c r="AL984" s="104" t="str">
        <f t="shared" si="296"/>
        <v/>
      </c>
      <c r="AN984" s="37" t="str">
        <f>IF(AK984="", "", COUNTIF(AK$11:AK$8010, "&lt;"&amp;AK984)+1+COUNTIF(AK$11:AK984, AK984)-1)</f>
        <v/>
      </c>
      <c r="AO984" s="37" t="str">
        <f>IF(AL984="", "", COUNTIF(AL$11:AL$8010, "&gt;"&amp;AL984)+1+COUNTIF(AL$11:AL984, AL984)-1)</f>
        <v/>
      </c>
    </row>
    <row r="985" spans="1:41" x14ac:dyDescent="0.55000000000000004">
      <c r="A985" s="5"/>
      <c r="B985" s="284"/>
      <c r="C985" s="285"/>
      <c r="D985" s="286"/>
      <c r="E985" s="287"/>
      <c r="F985" s="288"/>
      <c r="G985" s="5"/>
      <c r="J985" s="7" t="str">
        <f t="shared" si="279"/>
        <v/>
      </c>
      <c r="K985" s="48" t="str">
        <f t="shared" si="280"/>
        <v/>
      </c>
      <c r="L985" s="48" t="str">
        <f t="shared" si="281"/>
        <v/>
      </c>
      <c r="M985" s="49" t="str">
        <f t="shared" si="282"/>
        <v/>
      </c>
      <c r="U985" s="103" t="str">
        <f t="shared" si="283"/>
        <v/>
      </c>
      <c r="V985" s="77" t="str">
        <f t="shared" si="284"/>
        <v/>
      </c>
      <c r="W985" s="37" t="str">
        <f t="shared" si="285"/>
        <v/>
      </c>
      <c r="X985" s="7" t="str">
        <f t="shared" si="286"/>
        <v/>
      </c>
      <c r="Y985" s="37" t="str">
        <f t="shared" si="287"/>
        <v/>
      </c>
      <c r="AA985" s="54" t="str">
        <f t="shared" si="288"/>
        <v/>
      </c>
      <c r="AC985" s="121" t="str">
        <f t="shared" si="289"/>
        <v/>
      </c>
      <c r="AD985" s="111" t="str">
        <f t="shared" si="290"/>
        <v/>
      </c>
      <c r="AE985" s="122" t="str">
        <f t="shared" si="291"/>
        <v/>
      </c>
      <c r="AF985" s="123" t="str">
        <f t="shared" si="292"/>
        <v>Qtr 1</v>
      </c>
      <c r="AG985" s="122" t="str">
        <f t="shared" si="293"/>
        <v/>
      </c>
      <c r="AI985" s="124" t="str">
        <f t="shared" si="294"/>
        <v/>
      </c>
      <c r="AK985" s="103" t="str">
        <f t="shared" si="295"/>
        <v/>
      </c>
      <c r="AL985" s="104" t="str">
        <f t="shared" si="296"/>
        <v/>
      </c>
      <c r="AN985" s="37" t="str">
        <f>IF(AK985="", "", COUNTIF(AK$11:AK$8010, "&lt;"&amp;AK985)+1+COUNTIF(AK$11:AK985, AK985)-1)</f>
        <v/>
      </c>
      <c r="AO985" s="37" t="str">
        <f>IF(AL985="", "", COUNTIF(AL$11:AL$8010, "&gt;"&amp;AL985)+1+COUNTIF(AL$11:AL985, AL985)-1)</f>
        <v/>
      </c>
    </row>
    <row r="986" spans="1:41" x14ac:dyDescent="0.55000000000000004">
      <c r="A986" s="5"/>
      <c r="B986" s="284"/>
      <c r="C986" s="285"/>
      <c r="D986" s="286"/>
      <c r="E986" s="287"/>
      <c r="F986" s="288"/>
      <c r="G986" s="5"/>
      <c r="J986" s="7" t="str">
        <f t="shared" si="279"/>
        <v/>
      </c>
      <c r="K986" s="48" t="str">
        <f t="shared" si="280"/>
        <v/>
      </c>
      <c r="L986" s="48" t="str">
        <f t="shared" si="281"/>
        <v/>
      </c>
      <c r="M986" s="49" t="str">
        <f t="shared" si="282"/>
        <v/>
      </c>
      <c r="U986" s="103" t="str">
        <f t="shared" si="283"/>
        <v/>
      </c>
      <c r="V986" s="77" t="str">
        <f t="shared" si="284"/>
        <v/>
      </c>
      <c r="W986" s="37" t="str">
        <f t="shared" si="285"/>
        <v/>
      </c>
      <c r="X986" s="7" t="str">
        <f t="shared" si="286"/>
        <v/>
      </c>
      <c r="Y986" s="37" t="str">
        <f t="shared" si="287"/>
        <v/>
      </c>
      <c r="AA986" s="54" t="str">
        <f t="shared" si="288"/>
        <v/>
      </c>
      <c r="AC986" s="121" t="str">
        <f t="shared" si="289"/>
        <v/>
      </c>
      <c r="AD986" s="111" t="str">
        <f t="shared" si="290"/>
        <v/>
      </c>
      <c r="AE986" s="122" t="str">
        <f t="shared" si="291"/>
        <v/>
      </c>
      <c r="AF986" s="123" t="str">
        <f t="shared" si="292"/>
        <v>Qtr 1</v>
      </c>
      <c r="AG986" s="122" t="str">
        <f t="shared" si="293"/>
        <v/>
      </c>
      <c r="AI986" s="124" t="str">
        <f t="shared" si="294"/>
        <v/>
      </c>
      <c r="AK986" s="103" t="str">
        <f t="shared" si="295"/>
        <v/>
      </c>
      <c r="AL986" s="104" t="str">
        <f t="shared" si="296"/>
        <v/>
      </c>
      <c r="AN986" s="37" t="str">
        <f>IF(AK986="", "", COUNTIF(AK$11:AK$8010, "&lt;"&amp;AK986)+1+COUNTIF(AK$11:AK986, AK986)-1)</f>
        <v/>
      </c>
      <c r="AO986" s="37" t="str">
        <f>IF(AL986="", "", COUNTIF(AL$11:AL$8010, "&gt;"&amp;AL986)+1+COUNTIF(AL$11:AL986, AL986)-1)</f>
        <v/>
      </c>
    </row>
    <row r="987" spans="1:41" x14ac:dyDescent="0.55000000000000004">
      <c r="A987" s="5"/>
      <c r="B987" s="284"/>
      <c r="C987" s="285"/>
      <c r="D987" s="286"/>
      <c r="E987" s="287"/>
      <c r="F987" s="288"/>
      <c r="G987" s="5"/>
      <c r="J987" s="7" t="str">
        <f t="shared" si="279"/>
        <v/>
      </c>
      <c r="K987" s="48" t="str">
        <f t="shared" si="280"/>
        <v/>
      </c>
      <c r="L987" s="48" t="str">
        <f t="shared" si="281"/>
        <v/>
      </c>
      <c r="M987" s="49" t="str">
        <f t="shared" si="282"/>
        <v/>
      </c>
      <c r="U987" s="103" t="str">
        <f t="shared" si="283"/>
        <v/>
      </c>
      <c r="V987" s="77" t="str">
        <f t="shared" si="284"/>
        <v/>
      </c>
      <c r="W987" s="37" t="str">
        <f t="shared" si="285"/>
        <v/>
      </c>
      <c r="X987" s="7" t="str">
        <f t="shared" si="286"/>
        <v/>
      </c>
      <c r="Y987" s="37" t="str">
        <f t="shared" si="287"/>
        <v/>
      </c>
      <c r="AA987" s="54" t="str">
        <f t="shared" si="288"/>
        <v/>
      </c>
      <c r="AC987" s="121" t="str">
        <f t="shared" si="289"/>
        <v/>
      </c>
      <c r="AD987" s="111" t="str">
        <f t="shared" si="290"/>
        <v/>
      </c>
      <c r="AE987" s="122" t="str">
        <f t="shared" si="291"/>
        <v/>
      </c>
      <c r="AF987" s="123" t="str">
        <f t="shared" si="292"/>
        <v>Qtr 1</v>
      </c>
      <c r="AG987" s="122" t="str">
        <f t="shared" si="293"/>
        <v/>
      </c>
      <c r="AI987" s="124" t="str">
        <f t="shared" si="294"/>
        <v/>
      </c>
      <c r="AK987" s="103" t="str">
        <f t="shared" si="295"/>
        <v/>
      </c>
      <c r="AL987" s="104" t="str">
        <f t="shared" si="296"/>
        <v/>
      </c>
      <c r="AN987" s="37" t="str">
        <f>IF(AK987="", "", COUNTIF(AK$11:AK$8010, "&lt;"&amp;AK987)+1+COUNTIF(AK$11:AK987, AK987)-1)</f>
        <v/>
      </c>
      <c r="AO987" s="37" t="str">
        <f>IF(AL987="", "", COUNTIF(AL$11:AL$8010, "&gt;"&amp;AL987)+1+COUNTIF(AL$11:AL987, AL987)-1)</f>
        <v/>
      </c>
    </row>
    <row r="988" spans="1:41" x14ac:dyDescent="0.55000000000000004">
      <c r="A988" s="5"/>
      <c r="B988" s="284"/>
      <c r="C988" s="285"/>
      <c r="D988" s="286"/>
      <c r="E988" s="287"/>
      <c r="F988" s="288"/>
      <c r="G988" s="5"/>
      <c r="J988" s="7" t="str">
        <f t="shared" si="279"/>
        <v/>
      </c>
      <c r="K988" s="48" t="str">
        <f t="shared" si="280"/>
        <v/>
      </c>
      <c r="L988" s="48" t="str">
        <f t="shared" si="281"/>
        <v/>
      </c>
      <c r="M988" s="49" t="str">
        <f t="shared" si="282"/>
        <v/>
      </c>
      <c r="U988" s="103" t="str">
        <f t="shared" si="283"/>
        <v/>
      </c>
      <c r="V988" s="77" t="str">
        <f t="shared" si="284"/>
        <v/>
      </c>
      <c r="W988" s="37" t="str">
        <f t="shared" si="285"/>
        <v/>
      </c>
      <c r="X988" s="7" t="str">
        <f t="shared" si="286"/>
        <v/>
      </c>
      <c r="Y988" s="37" t="str">
        <f t="shared" si="287"/>
        <v/>
      </c>
      <c r="AA988" s="54" t="str">
        <f t="shared" si="288"/>
        <v/>
      </c>
      <c r="AC988" s="121" t="str">
        <f t="shared" si="289"/>
        <v/>
      </c>
      <c r="AD988" s="111" t="str">
        <f t="shared" si="290"/>
        <v/>
      </c>
      <c r="AE988" s="122" t="str">
        <f t="shared" si="291"/>
        <v/>
      </c>
      <c r="AF988" s="123" t="str">
        <f t="shared" si="292"/>
        <v>Qtr 1</v>
      </c>
      <c r="AG988" s="122" t="str">
        <f t="shared" si="293"/>
        <v/>
      </c>
      <c r="AI988" s="124" t="str">
        <f t="shared" si="294"/>
        <v/>
      </c>
      <c r="AK988" s="103" t="str">
        <f t="shared" si="295"/>
        <v/>
      </c>
      <c r="AL988" s="104" t="str">
        <f t="shared" si="296"/>
        <v/>
      </c>
      <c r="AN988" s="37" t="str">
        <f>IF(AK988="", "", COUNTIF(AK$11:AK$8010, "&lt;"&amp;AK988)+1+COUNTIF(AK$11:AK988, AK988)-1)</f>
        <v/>
      </c>
      <c r="AO988" s="37" t="str">
        <f>IF(AL988="", "", COUNTIF(AL$11:AL$8010, "&gt;"&amp;AL988)+1+COUNTIF(AL$11:AL988, AL988)-1)</f>
        <v/>
      </c>
    </row>
    <row r="989" spans="1:41" x14ac:dyDescent="0.55000000000000004">
      <c r="A989" s="5"/>
      <c r="B989" s="284"/>
      <c r="C989" s="285"/>
      <c r="D989" s="286"/>
      <c r="E989" s="287"/>
      <c r="F989" s="288"/>
      <c r="G989" s="5"/>
      <c r="J989" s="7" t="str">
        <f t="shared" si="279"/>
        <v/>
      </c>
      <c r="K989" s="48" t="str">
        <f t="shared" si="280"/>
        <v/>
      </c>
      <c r="L989" s="48" t="str">
        <f t="shared" si="281"/>
        <v/>
      </c>
      <c r="M989" s="49" t="str">
        <f t="shared" si="282"/>
        <v/>
      </c>
      <c r="U989" s="103" t="str">
        <f t="shared" si="283"/>
        <v/>
      </c>
      <c r="V989" s="77" t="str">
        <f t="shared" si="284"/>
        <v/>
      </c>
      <c r="W989" s="37" t="str">
        <f t="shared" si="285"/>
        <v/>
      </c>
      <c r="X989" s="7" t="str">
        <f t="shared" si="286"/>
        <v/>
      </c>
      <c r="Y989" s="37" t="str">
        <f t="shared" si="287"/>
        <v/>
      </c>
      <c r="AA989" s="54" t="str">
        <f t="shared" si="288"/>
        <v/>
      </c>
      <c r="AC989" s="121" t="str">
        <f t="shared" si="289"/>
        <v/>
      </c>
      <c r="AD989" s="111" t="str">
        <f t="shared" si="290"/>
        <v/>
      </c>
      <c r="AE989" s="122" t="str">
        <f t="shared" si="291"/>
        <v/>
      </c>
      <c r="AF989" s="123" t="str">
        <f t="shared" si="292"/>
        <v>Qtr 1</v>
      </c>
      <c r="AG989" s="122" t="str">
        <f t="shared" si="293"/>
        <v/>
      </c>
      <c r="AI989" s="124" t="str">
        <f t="shared" si="294"/>
        <v/>
      </c>
      <c r="AK989" s="103" t="str">
        <f t="shared" si="295"/>
        <v/>
      </c>
      <c r="AL989" s="104" t="str">
        <f t="shared" si="296"/>
        <v/>
      </c>
      <c r="AN989" s="37" t="str">
        <f>IF(AK989="", "", COUNTIF(AK$11:AK$8010, "&lt;"&amp;AK989)+1+COUNTIF(AK$11:AK989, AK989)-1)</f>
        <v/>
      </c>
      <c r="AO989" s="37" t="str">
        <f>IF(AL989="", "", COUNTIF(AL$11:AL$8010, "&gt;"&amp;AL989)+1+COUNTIF(AL$11:AL989, AL989)-1)</f>
        <v/>
      </c>
    </row>
    <row r="990" spans="1:41" x14ac:dyDescent="0.55000000000000004">
      <c r="A990" s="5"/>
      <c r="B990" s="284"/>
      <c r="C990" s="285"/>
      <c r="D990" s="286"/>
      <c r="E990" s="287"/>
      <c r="F990" s="288"/>
      <c r="G990" s="5"/>
      <c r="J990" s="7" t="str">
        <f t="shared" si="279"/>
        <v/>
      </c>
      <c r="K990" s="48" t="str">
        <f t="shared" si="280"/>
        <v/>
      </c>
      <c r="L990" s="48" t="str">
        <f t="shared" si="281"/>
        <v/>
      </c>
      <c r="M990" s="49" t="str">
        <f t="shared" si="282"/>
        <v/>
      </c>
      <c r="U990" s="103" t="str">
        <f t="shared" si="283"/>
        <v/>
      </c>
      <c r="V990" s="77" t="str">
        <f t="shared" si="284"/>
        <v/>
      </c>
      <c r="W990" s="37" t="str">
        <f t="shared" si="285"/>
        <v/>
      </c>
      <c r="X990" s="7" t="str">
        <f t="shared" si="286"/>
        <v/>
      </c>
      <c r="Y990" s="37" t="str">
        <f t="shared" si="287"/>
        <v/>
      </c>
      <c r="AA990" s="54" t="str">
        <f t="shared" si="288"/>
        <v/>
      </c>
      <c r="AC990" s="121" t="str">
        <f t="shared" si="289"/>
        <v/>
      </c>
      <c r="AD990" s="111" t="str">
        <f t="shared" si="290"/>
        <v/>
      </c>
      <c r="AE990" s="122" t="str">
        <f t="shared" si="291"/>
        <v/>
      </c>
      <c r="AF990" s="123" t="str">
        <f t="shared" si="292"/>
        <v>Qtr 1</v>
      </c>
      <c r="AG990" s="122" t="str">
        <f t="shared" si="293"/>
        <v/>
      </c>
      <c r="AI990" s="124" t="str">
        <f t="shared" si="294"/>
        <v/>
      </c>
      <c r="AK990" s="103" t="str">
        <f t="shared" si="295"/>
        <v/>
      </c>
      <c r="AL990" s="104" t="str">
        <f t="shared" si="296"/>
        <v/>
      </c>
      <c r="AN990" s="37" t="str">
        <f>IF(AK990="", "", COUNTIF(AK$11:AK$8010, "&lt;"&amp;AK990)+1+COUNTIF(AK$11:AK990, AK990)-1)</f>
        <v/>
      </c>
      <c r="AO990" s="37" t="str">
        <f>IF(AL990="", "", COUNTIF(AL$11:AL$8010, "&gt;"&amp;AL990)+1+COUNTIF(AL$11:AL990, AL990)-1)</f>
        <v/>
      </c>
    </row>
    <row r="991" spans="1:41" x14ac:dyDescent="0.55000000000000004">
      <c r="A991" s="5"/>
      <c r="B991" s="284"/>
      <c r="C991" s="285"/>
      <c r="D991" s="286"/>
      <c r="E991" s="287"/>
      <c r="F991" s="288"/>
      <c r="G991" s="5"/>
      <c r="J991" s="7" t="str">
        <f t="shared" si="279"/>
        <v/>
      </c>
      <c r="K991" s="48" t="str">
        <f t="shared" si="280"/>
        <v/>
      </c>
      <c r="L991" s="48" t="str">
        <f t="shared" si="281"/>
        <v/>
      </c>
      <c r="M991" s="49" t="str">
        <f t="shared" si="282"/>
        <v/>
      </c>
      <c r="U991" s="103" t="str">
        <f t="shared" si="283"/>
        <v/>
      </c>
      <c r="V991" s="77" t="str">
        <f t="shared" si="284"/>
        <v/>
      </c>
      <c r="W991" s="37" t="str">
        <f t="shared" si="285"/>
        <v/>
      </c>
      <c r="X991" s="7" t="str">
        <f t="shared" si="286"/>
        <v/>
      </c>
      <c r="Y991" s="37" t="str">
        <f t="shared" si="287"/>
        <v/>
      </c>
      <c r="AA991" s="54" t="str">
        <f t="shared" si="288"/>
        <v/>
      </c>
      <c r="AC991" s="121" t="str">
        <f t="shared" si="289"/>
        <v/>
      </c>
      <c r="AD991" s="111" t="str">
        <f t="shared" si="290"/>
        <v/>
      </c>
      <c r="AE991" s="122" t="str">
        <f t="shared" si="291"/>
        <v/>
      </c>
      <c r="AF991" s="123" t="str">
        <f t="shared" si="292"/>
        <v>Qtr 1</v>
      </c>
      <c r="AG991" s="122" t="str">
        <f t="shared" si="293"/>
        <v/>
      </c>
      <c r="AI991" s="124" t="str">
        <f t="shared" si="294"/>
        <v/>
      </c>
      <c r="AK991" s="103" t="str">
        <f t="shared" si="295"/>
        <v/>
      </c>
      <c r="AL991" s="104" t="str">
        <f t="shared" si="296"/>
        <v/>
      </c>
      <c r="AN991" s="37" t="str">
        <f>IF(AK991="", "", COUNTIF(AK$11:AK$8010, "&lt;"&amp;AK991)+1+COUNTIF(AK$11:AK991, AK991)-1)</f>
        <v/>
      </c>
      <c r="AO991" s="37" t="str">
        <f>IF(AL991="", "", COUNTIF(AL$11:AL$8010, "&gt;"&amp;AL991)+1+COUNTIF(AL$11:AL991, AL991)-1)</f>
        <v/>
      </c>
    </row>
    <row r="992" spans="1:41" x14ac:dyDescent="0.55000000000000004">
      <c r="A992" s="5"/>
      <c r="B992" s="284"/>
      <c r="C992" s="285"/>
      <c r="D992" s="286"/>
      <c r="E992" s="287"/>
      <c r="F992" s="288"/>
      <c r="G992" s="5"/>
      <c r="J992" s="7" t="str">
        <f t="shared" si="279"/>
        <v/>
      </c>
      <c r="K992" s="48" t="str">
        <f t="shared" si="280"/>
        <v/>
      </c>
      <c r="L992" s="48" t="str">
        <f t="shared" si="281"/>
        <v/>
      </c>
      <c r="M992" s="49" t="str">
        <f t="shared" si="282"/>
        <v/>
      </c>
      <c r="U992" s="103" t="str">
        <f t="shared" si="283"/>
        <v/>
      </c>
      <c r="V992" s="77" t="str">
        <f t="shared" si="284"/>
        <v/>
      </c>
      <c r="W992" s="37" t="str">
        <f t="shared" si="285"/>
        <v/>
      </c>
      <c r="X992" s="7" t="str">
        <f t="shared" si="286"/>
        <v/>
      </c>
      <c r="Y992" s="37" t="str">
        <f t="shared" si="287"/>
        <v/>
      </c>
      <c r="AA992" s="54" t="str">
        <f t="shared" si="288"/>
        <v/>
      </c>
      <c r="AC992" s="121" t="str">
        <f t="shared" si="289"/>
        <v/>
      </c>
      <c r="AD992" s="111" t="str">
        <f t="shared" si="290"/>
        <v/>
      </c>
      <c r="AE992" s="122" t="str">
        <f t="shared" si="291"/>
        <v/>
      </c>
      <c r="AF992" s="123" t="str">
        <f t="shared" si="292"/>
        <v>Qtr 1</v>
      </c>
      <c r="AG992" s="122" t="str">
        <f t="shared" si="293"/>
        <v/>
      </c>
      <c r="AI992" s="124" t="str">
        <f t="shared" si="294"/>
        <v/>
      </c>
      <c r="AK992" s="103" t="str">
        <f t="shared" si="295"/>
        <v/>
      </c>
      <c r="AL992" s="104" t="str">
        <f t="shared" si="296"/>
        <v/>
      </c>
      <c r="AN992" s="37" t="str">
        <f>IF(AK992="", "", COUNTIF(AK$11:AK$8010, "&lt;"&amp;AK992)+1+COUNTIF(AK$11:AK992, AK992)-1)</f>
        <v/>
      </c>
      <c r="AO992" s="37" t="str">
        <f>IF(AL992="", "", COUNTIF(AL$11:AL$8010, "&gt;"&amp;AL992)+1+COUNTIF(AL$11:AL992, AL992)-1)</f>
        <v/>
      </c>
    </row>
    <row r="993" spans="1:41" x14ac:dyDescent="0.55000000000000004">
      <c r="A993" s="5"/>
      <c r="B993" s="284"/>
      <c r="C993" s="285"/>
      <c r="D993" s="286"/>
      <c r="E993" s="287"/>
      <c r="F993" s="288"/>
      <c r="G993" s="5"/>
      <c r="J993" s="7" t="str">
        <f t="shared" si="279"/>
        <v/>
      </c>
      <c r="K993" s="48" t="str">
        <f t="shared" si="280"/>
        <v/>
      </c>
      <c r="L993" s="48" t="str">
        <f t="shared" si="281"/>
        <v/>
      </c>
      <c r="M993" s="49" t="str">
        <f t="shared" si="282"/>
        <v/>
      </c>
      <c r="U993" s="103" t="str">
        <f t="shared" si="283"/>
        <v/>
      </c>
      <c r="V993" s="77" t="str">
        <f t="shared" si="284"/>
        <v/>
      </c>
      <c r="W993" s="37" t="str">
        <f t="shared" si="285"/>
        <v/>
      </c>
      <c r="X993" s="7" t="str">
        <f t="shared" si="286"/>
        <v/>
      </c>
      <c r="Y993" s="37" t="str">
        <f t="shared" si="287"/>
        <v/>
      </c>
      <c r="AA993" s="54" t="str">
        <f t="shared" si="288"/>
        <v/>
      </c>
      <c r="AC993" s="121" t="str">
        <f t="shared" si="289"/>
        <v/>
      </c>
      <c r="AD993" s="111" t="str">
        <f t="shared" si="290"/>
        <v/>
      </c>
      <c r="AE993" s="122" t="str">
        <f t="shared" si="291"/>
        <v/>
      </c>
      <c r="AF993" s="123" t="str">
        <f t="shared" si="292"/>
        <v>Qtr 1</v>
      </c>
      <c r="AG993" s="122" t="str">
        <f t="shared" si="293"/>
        <v/>
      </c>
      <c r="AI993" s="124" t="str">
        <f t="shared" si="294"/>
        <v/>
      </c>
      <c r="AK993" s="103" t="str">
        <f t="shared" si="295"/>
        <v/>
      </c>
      <c r="AL993" s="104" t="str">
        <f t="shared" si="296"/>
        <v/>
      </c>
      <c r="AN993" s="37" t="str">
        <f>IF(AK993="", "", COUNTIF(AK$11:AK$8010, "&lt;"&amp;AK993)+1+COUNTIF(AK$11:AK993, AK993)-1)</f>
        <v/>
      </c>
      <c r="AO993" s="37" t="str">
        <f>IF(AL993="", "", COUNTIF(AL$11:AL$8010, "&gt;"&amp;AL993)+1+COUNTIF(AL$11:AL993, AL993)-1)</f>
        <v/>
      </c>
    </row>
    <row r="994" spans="1:41" x14ac:dyDescent="0.55000000000000004">
      <c r="A994" s="5"/>
      <c r="B994" s="284"/>
      <c r="C994" s="285"/>
      <c r="D994" s="286"/>
      <c r="E994" s="287"/>
      <c r="F994" s="288"/>
      <c r="G994" s="5"/>
      <c r="J994" s="7" t="str">
        <f t="shared" si="279"/>
        <v/>
      </c>
      <c r="K994" s="48" t="str">
        <f t="shared" si="280"/>
        <v/>
      </c>
      <c r="L994" s="48" t="str">
        <f t="shared" si="281"/>
        <v/>
      </c>
      <c r="M994" s="49" t="str">
        <f t="shared" si="282"/>
        <v/>
      </c>
      <c r="U994" s="103" t="str">
        <f t="shared" si="283"/>
        <v/>
      </c>
      <c r="V994" s="77" t="str">
        <f t="shared" si="284"/>
        <v/>
      </c>
      <c r="W994" s="37" t="str">
        <f t="shared" si="285"/>
        <v/>
      </c>
      <c r="X994" s="7" t="str">
        <f t="shared" si="286"/>
        <v/>
      </c>
      <c r="Y994" s="37" t="str">
        <f t="shared" si="287"/>
        <v/>
      </c>
      <c r="AA994" s="54" t="str">
        <f t="shared" si="288"/>
        <v/>
      </c>
      <c r="AC994" s="121" t="str">
        <f t="shared" si="289"/>
        <v/>
      </c>
      <c r="AD994" s="111" t="str">
        <f t="shared" si="290"/>
        <v/>
      </c>
      <c r="AE994" s="122" t="str">
        <f t="shared" si="291"/>
        <v/>
      </c>
      <c r="AF994" s="123" t="str">
        <f t="shared" si="292"/>
        <v>Qtr 1</v>
      </c>
      <c r="AG994" s="122" t="str">
        <f t="shared" si="293"/>
        <v/>
      </c>
      <c r="AI994" s="124" t="str">
        <f t="shared" si="294"/>
        <v/>
      </c>
      <c r="AK994" s="103" t="str">
        <f t="shared" si="295"/>
        <v/>
      </c>
      <c r="AL994" s="104" t="str">
        <f t="shared" si="296"/>
        <v/>
      </c>
      <c r="AN994" s="37" t="str">
        <f>IF(AK994="", "", COUNTIF(AK$11:AK$8010, "&lt;"&amp;AK994)+1+COUNTIF(AK$11:AK994, AK994)-1)</f>
        <v/>
      </c>
      <c r="AO994" s="37" t="str">
        <f>IF(AL994="", "", COUNTIF(AL$11:AL$8010, "&gt;"&amp;AL994)+1+COUNTIF(AL$11:AL994, AL994)-1)</f>
        <v/>
      </c>
    </row>
    <row r="995" spans="1:41" x14ac:dyDescent="0.55000000000000004">
      <c r="A995" s="5"/>
      <c r="B995" s="284"/>
      <c r="C995" s="285"/>
      <c r="D995" s="286"/>
      <c r="E995" s="287"/>
      <c r="F995" s="288"/>
      <c r="G995" s="5"/>
      <c r="J995" s="7" t="str">
        <f t="shared" si="279"/>
        <v/>
      </c>
      <c r="K995" s="48" t="str">
        <f t="shared" si="280"/>
        <v/>
      </c>
      <c r="L995" s="48" t="str">
        <f t="shared" si="281"/>
        <v/>
      </c>
      <c r="M995" s="49" t="str">
        <f t="shared" si="282"/>
        <v/>
      </c>
      <c r="U995" s="103" t="str">
        <f t="shared" si="283"/>
        <v/>
      </c>
      <c r="V995" s="77" t="str">
        <f t="shared" si="284"/>
        <v/>
      </c>
      <c r="W995" s="37" t="str">
        <f t="shared" si="285"/>
        <v/>
      </c>
      <c r="X995" s="7" t="str">
        <f t="shared" si="286"/>
        <v/>
      </c>
      <c r="Y995" s="37" t="str">
        <f t="shared" si="287"/>
        <v/>
      </c>
      <c r="AA995" s="54" t="str">
        <f t="shared" si="288"/>
        <v/>
      </c>
      <c r="AC995" s="121" t="str">
        <f t="shared" si="289"/>
        <v/>
      </c>
      <c r="AD995" s="111" t="str">
        <f t="shared" si="290"/>
        <v/>
      </c>
      <c r="AE995" s="122" t="str">
        <f t="shared" si="291"/>
        <v/>
      </c>
      <c r="AF995" s="123" t="str">
        <f t="shared" si="292"/>
        <v>Qtr 1</v>
      </c>
      <c r="AG995" s="122" t="str">
        <f t="shared" si="293"/>
        <v/>
      </c>
      <c r="AI995" s="124" t="str">
        <f t="shared" si="294"/>
        <v/>
      </c>
      <c r="AK995" s="103" t="str">
        <f t="shared" si="295"/>
        <v/>
      </c>
      <c r="AL995" s="104" t="str">
        <f t="shared" si="296"/>
        <v/>
      </c>
      <c r="AN995" s="37" t="str">
        <f>IF(AK995="", "", COUNTIF(AK$11:AK$8010, "&lt;"&amp;AK995)+1+COUNTIF(AK$11:AK995, AK995)-1)</f>
        <v/>
      </c>
      <c r="AO995" s="37" t="str">
        <f>IF(AL995="", "", COUNTIF(AL$11:AL$8010, "&gt;"&amp;AL995)+1+COUNTIF(AL$11:AL995, AL995)-1)</f>
        <v/>
      </c>
    </row>
    <row r="996" spans="1:41" x14ac:dyDescent="0.55000000000000004">
      <c r="A996" s="5"/>
      <c r="B996" s="284"/>
      <c r="C996" s="285"/>
      <c r="D996" s="286"/>
      <c r="E996" s="287"/>
      <c r="F996" s="288"/>
      <c r="G996" s="5"/>
      <c r="J996" s="7" t="str">
        <f t="shared" si="279"/>
        <v/>
      </c>
      <c r="K996" s="48" t="str">
        <f t="shared" si="280"/>
        <v/>
      </c>
      <c r="L996" s="48" t="str">
        <f t="shared" si="281"/>
        <v/>
      </c>
      <c r="M996" s="49" t="str">
        <f t="shared" si="282"/>
        <v/>
      </c>
      <c r="U996" s="103" t="str">
        <f t="shared" si="283"/>
        <v/>
      </c>
      <c r="V996" s="77" t="str">
        <f t="shared" si="284"/>
        <v/>
      </c>
      <c r="W996" s="37" t="str">
        <f t="shared" si="285"/>
        <v/>
      </c>
      <c r="X996" s="7" t="str">
        <f t="shared" si="286"/>
        <v/>
      </c>
      <c r="Y996" s="37" t="str">
        <f t="shared" si="287"/>
        <v/>
      </c>
      <c r="AA996" s="54" t="str">
        <f t="shared" si="288"/>
        <v/>
      </c>
      <c r="AC996" s="121" t="str">
        <f t="shared" si="289"/>
        <v/>
      </c>
      <c r="AD996" s="111" t="str">
        <f t="shared" si="290"/>
        <v/>
      </c>
      <c r="AE996" s="122" t="str">
        <f t="shared" si="291"/>
        <v/>
      </c>
      <c r="AF996" s="123" t="str">
        <f t="shared" si="292"/>
        <v>Qtr 1</v>
      </c>
      <c r="AG996" s="122" t="str">
        <f t="shared" si="293"/>
        <v/>
      </c>
      <c r="AI996" s="124" t="str">
        <f t="shared" si="294"/>
        <v/>
      </c>
      <c r="AK996" s="103" t="str">
        <f t="shared" si="295"/>
        <v/>
      </c>
      <c r="AL996" s="104" t="str">
        <f t="shared" si="296"/>
        <v/>
      </c>
      <c r="AN996" s="37" t="str">
        <f>IF(AK996="", "", COUNTIF(AK$11:AK$8010, "&lt;"&amp;AK996)+1+COUNTIF(AK$11:AK996, AK996)-1)</f>
        <v/>
      </c>
      <c r="AO996" s="37" t="str">
        <f>IF(AL996="", "", COUNTIF(AL$11:AL$8010, "&gt;"&amp;AL996)+1+COUNTIF(AL$11:AL996, AL996)-1)</f>
        <v/>
      </c>
    </row>
    <row r="997" spans="1:41" x14ac:dyDescent="0.55000000000000004">
      <c r="A997" s="5"/>
      <c r="B997" s="284"/>
      <c r="C997" s="285"/>
      <c r="D997" s="286"/>
      <c r="E997" s="287"/>
      <c r="F997" s="288"/>
      <c r="G997" s="5"/>
      <c r="J997" s="7" t="str">
        <f t="shared" si="279"/>
        <v/>
      </c>
      <c r="K997" s="48" t="str">
        <f t="shared" si="280"/>
        <v/>
      </c>
      <c r="L997" s="48" t="str">
        <f t="shared" si="281"/>
        <v/>
      </c>
      <c r="M997" s="49" t="str">
        <f t="shared" si="282"/>
        <v/>
      </c>
      <c r="U997" s="103" t="str">
        <f t="shared" si="283"/>
        <v/>
      </c>
      <c r="V997" s="77" t="str">
        <f t="shared" si="284"/>
        <v/>
      </c>
      <c r="W997" s="37" t="str">
        <f t="shared" si="285"/>
        <v/>
      </c>
      <c r="X997" s="7" t="str">
        <f t="shared" si="286"/>
        <v/>
      </c>
      <c r="Y997" s="37" t="str">
        <f t="shared" si="287"/>
        <v/>
      </c>
      <c r="AA997" s="54" t="str">
        <f t="shared" si="288"/>
        <v/>
      </c>
      <c r="AC997" s="121" t="str">
        <f t="shared" si="289"/>
        <v/>
      </c>
      <c r="AD997" s="111" t="str">
        <f t="shared" si="290"/>
        <v/>
      </c>
      <c r="AE997" s="122" t="str">
        <f t="shared" si="291"/>
        <v/>
      </c>
      <c r="AF997" s="123" t="str">
        <f t="shared" si="292"/>
        <v>Qtr 1</v>
      </c>
      <c r="AG997" s="122" t="str">
        <f t="shared" si="293"/>
        <v/>
      </c>
      <c r="AI997" s="124" t="str">
        <f t="shared" si="294"/>
        <v/>
      </c>
      <c r="AK997" s="103" t="str">
        <f t="shared" si="295"/>
        <v/>
      </c>
      <c r="AL997" s="104" t="str">
        <f t="shared" si="296"/>
        <v/>
      </c>
      <c r="AN997" s="37" t="str">
        <f>IF(AK997="", "", COUNTIF(AK$11:AK$8010, "&lt;"&amp;AK997)+1+COUNTIF(AK$11:AK997, AK997)-1)</f>
        <v/>
      </c>
      <c r="AO997" s="37" t="str">
        <f>IF(AL997="", "", COUNTIF(AL$11:AL$8010, "&gt;"&amp;AL997)+1+COUNTIF(AL$11:AL997, AL997)-1)</f>
        <v/>
      </c>
    </row>
    <row r="998" spans="1:41" x14ac:dyDescent="0.55000000000000004">
      <c r="A998" s="5"/>
      <c r="B998" s="284"/>
      <c r="C998" s="285"/>
      <c r="D998" s="286"/>
      <c r="E998" s="287"/>
      <c r="F998" s="288"/>
      <c r="G998" s="5"/>
      <c r="J998" s="7" t="str">
        <f t="shared" si="279"/>
        <v/>
      </c>
      <c r="K998" s="48" t="str">
        <f t="shared" si="280"/>
        <v/>
      </c>
      <c r="L998" s="48" t="str">
        <f t="shared" si="281"/>
        <v/>
      </c>
      <c r="M998" s="49" t="str">
        <f t="shared" si="282"/>
        <v/>
      </c>
      <c r="U998" s="103" t="str">
        <f t="shared" si="283"/>
        <v/>
      </c>
      <c r="V998" s="77" t="str">
        <f t="shared" si="284"/>
        <v/>
      </c>
      <c r="W998" s="37" t="str">
        <f t="shared" si="285"/>
        <v/>
      </c>
      <c r="X998" s="7" t="str">
        <f t="shared" si="286"/>
        <v/>
      </c>
      <c r="Y998" s="37" t="str">
        <f t="shared" si="287"/>
        <v/>
      </c>
      <c r="AA998" s="54" t="str">
        <f t="shared" si="288"/>
        <v/>
      </c>
      <c r="AC998" s="121" t="str">
        <f t="shared" si="289"/>
        <v/>
      </c>
      <c r="AD998" s="111" t="str">
        <f t="shared" si="290"/>
        <v/>
      </c>
      <c r="AE998" s="122" t="str">
        <f t="shared" si="291"/>
        <v/>
      </c>
      <c r="AF998" s="123" t="str">
        <f t="shared" si="292"/>
        <v>Qtr 1</v>
      </c>
      <c r="AG998" s="122" t="str">
        <f t="shared" si="293"/>
        <v/>
      </c>
      <c r="AI998" s="124" t="str">
        <f t="shared" si="294"/>
        <v/>
      </c>
      <c r="AK998" s="103" t="str">
        <f t="shared" si="295"/>
        <v/>
      </c>
      <c r="AL998" s="104" t="str">
        <f t="shared" si="296"/>
        <v/>
      </c>
      <c r="AN998" s="37" t="str">
        <f>IF(AK998="", "", COUNTIF(AK$11:AK$8010, "&lt;"&amp;AK998)+1+COUNTIF(AK$11:AK998, AK998)-1)</f>
        <v/>
      </c>
      <c r="AO998" s="37" t="str">
        <f>IF(AL998="", "", COUNTIF(AL$11:AL$8010, "&gt;"&amp;AL998)+1+COUNTIF(AL$11:AL998, AL998)-1)</f>
        <v/>
      </c>
    </row>
    <row r="999" spans="1:41" x14ac:dyDescent="0.55000000000000004">
      <c r="A999" s="5"/>
      <c r="B999" s="284"/>
      <c r="C999" s="285"/>
      <c r="D999" s="286"/>
      <c r="E999" s="287"/>
      <c r="F999" s="288"/>
      <c r="G999" s="5"/>
      <c r="J999" s="7" t="str">
        <f t="shared" si="279"/>
        <v/>
      </c>
      <c r="K999" s="48" t="str">
        <f t="shared" si="280"/>
        <v/>
      </c>
      <c r="L999" s="48" t="str">
        <f t="shared" si="281"/>
        <v/>
      </c>
      <c r="M999" s="49" t="str">
        <f t="shared" si="282"/>
        <v/>
      </c>
      <c r="U999" s="103" t="str">
        <f t="shared" si="283"/>
        <v/>
      </c>
      <c r="V999" s="77" t="str">
        <f t="shared" si="284"/>
        <v/>
      </c>
      <c r="W999" s="37" t="str">
        <f t="shared" si="285"/>
        <v/>
      </c>
      <c r="X999" s="7" t="str">
        <f t="shared" si="286"/>
        <v/>
      </c>
      <c r="Y999" s="37" t="str">
        <f t="shared" si="287"/>
        <v/>
      </c>
      <c r="AA999" s="54" t="str">
        <f t="shared" si="288"/>
        <v/>
      </c>
      <c r="AC999" s="121" t="str">
        <f t="shared" si="289"/>
        <v/>
      </c>
      <c r="AD999" s="111" t="str">
        <f t="shared" si="290"/>
        <v/>
      </c>
      <c r="AE999" s="122" t="str">
        <f t="shared" si="291"/>
        <v/>
      </c>
      <c r="AF999" s="123" t="str">
        <f t="shared" si="292"/>
        <v>Qtr 1</v>
      </c>
      <c r="AG999" s="122" t="str">
        <f t="shared" si="293"/>
        <v/>
      </c>
      <c r="AI999" s="124" t="str">
        <f t="shared" si="294"/>
        <v/>
      </c>
      <c r="AK999" s="103" t="str">
        <f t="shared" si="295"/>
        <v/>
      </c>
      <c r="AL999" s="104" t="str">
        <f t="shared" si="296"/>
        <v/>
      </c>
      <c r="AN999" s="37" t="str">
        <f>IF(AK999="", "", COUNTIF(AK$11:AK$8010, "&lt;"&amp;AK999)+1+COUNTIF(AK$11:AK999, AK999)-1)</f>
        <v/>
      </c>
      <c r="AO999" s="37" t="str">
        <f>IF(AL999="", "", COUNTIF(AL$11:AL$8010, "&gt;"&amp;AL999)+1+COUNTIF(AL$11:AL999, AL999)-1)</f>
        <v/>
      </c>
    </row>
    <row r="1000" spans="1:41" x14ac:dyDescent="0.55000000000000004">
      <c r="A1000" s="5"/>
      <c r="B1000" s="284"/>
      <c r="C1000" s="285"/>
      <c r="D1000" s="286"/>
      <c r="E1000" s="287"/>
      <c r="F1000" s="288"/>
      <c r="G1000" s="5"/>
      <c r="J1000" s="7" t="str">
        <f t="shared" si="279"/>
        <v/>
      </c>
      <c r="K1000" s="48" t="str">
        <f t="shared" si="280"/>
        <v/>
      </c>
      <c r="L1000" s="48" t="str">
        <f t="shared" si="281"/>
        <v/>
      </c>
      <c r="M1000" s="49" t="str">
        <f t="shared" si="282"/>
        <v/>
      </c>
      <c r="U1000" s="103" t="str">
        <f t="shared" si="283"/>
        <v/>
      </c>
      <c r="V1000" s="77" t="str">
        <f t="shared" si="284"/>
        <v/>
      </c>
      <c r="W1000" s="37" t="str">
        <f t="shared" si="285"/>
        <v/>
      </c>
      <c r="X1000" s="7" t="str">
        <f t="shared" si="286"/>
        <v/>
      </c>
      <c r="Y1000" s="37" t="str">
        <f t="shared" si="287"/>
        <v/>
      </c>
      <c r="AA1000" s="54" t="str">
        <f t="shared" si="288"/>
        <v/>
      </c>
      <c r="AC1000" s="121" t="str">
        <f t="shared" si="289"/>
        <v/>
      </c>
      <c r="AD1000" s="111" t="str">
        <f t="shared" si="290"/>
        <v/>
      </c>
      <c r="AE1000" s="122" t="str">
        <f t="shared" si="291"/>
        <v/>
      </c>
      <c r="AF1000" s="123" t="str">
        <f t="shared" si="292"/>
        <v>Qtr 1</v>
      </c>
      <c r="AG1000" s="122" t="str">
        <f t="shared" si="293"/>
        <v/>
      </c>
      <c r="AI1000" s="124" t="str">
        <f t="shared" si="294"/>
        <v/>
      </c>
      <c r="AK1000" s="103" t="str">
        <f t="shared" si="295"/>
        <v/>
      </c>
      <c r="AL1000" s="104" t="str">
        <f t="shared" si="296"/>
        <v/>
      </c>
      <c r="AN1000" s="37" t="str">
        <f>IF(AK1000="", "", COUNTIF(AK$11:AK$8010, "&lt;"&amp;AK1000)+1+COUNTIF(AK$11:AK1000, AK1000)-1)</f>
        <v/>
      </c>
      <c r="AO1000" s="37" t="str">
        <f>IF(AL1000="", "", COUNTIF(AL$11:AL$8010, "&gt;"&amp;AL1000)+1+COUNTIF(AL$11:AL1000, AL1000)-1)</f>
        <v/>
      </c>
    </row>
    <row r="1001" spans="1:41" x14ac:dyDescent="0.55000000000000004">
      <c r="A1001" s="5"/>
      <c r="B1001" s="284"/>
      <c r="C1001" s="285"/>
      <c r="D1001" s="286"/>
      <c r="E1001" s="287"/>
      <c r="F1001" s="288"/>
      <c r="G1001" s="5"/>
      <c r="J1001" s="7" t="str">
        <f t="shared" si="279"/>
        <v/>
      </c>
      <c r="K1001" s="48" t="str">
        <f t="shared" si="280"/>
        <v/>
      </c>
      <c r="L1001" s="48" t="str">
        <f t="shared" si="281"/>
        <v/>
      </c>
      <c r="M1001" s="49" t="str">
        <f t="shared" si="282"/>
        <v/>
      </c>
      <c r="U1001" s="103" t="str">
        <f t="shared" si="283"/>
        <v/>
      </c>
      <c r="V1001" s="77" t="str">
        <f t="shared" si="284"/>
        <v/>
      </c>
      <c r="W1001" s="37" t="str">
        <f t="shared" si="285"/>
        <v/>
      </c>
      <c r="X1001" s="7" t="str">
        <f t="shared" si="286"/>
        <v/>
      </c>
      <c r="Y1001" s="37" t="str">
        <f t="shared" si="287"/>
        <v/>
      </c>
      <c r="AA1001" s="54" t="str">
        <f t="shared" si="288"/>
        <v/>
      </c>
      <c r="AC1001" s="121" t="str">
        <f t="shared" si="289"/>
        <v/>
      </c>
      <c r="AD1001" s="111" t="str">
        <f t="shared" si="290"/>
        <v/>
      </c>
      <c r="AE1001" s="122" t="str">
        <f t="shared" si="291"/>
        <v/>
      </c>
      <c r="AF1001" s="123" t="str">
        <f t="shared" si="292"/>
        <v>Qtr 1</v>
      </c>
      <c r="AG1001" s="122" t="str">
        <f t="shared" si="293"/>
        <v/>
      </c>
      <c r="AI1001" s="124" t="str">
        <f t="shared" si="294"/>
        <v/>
      </c>
      <c r="AK1001" s="103" t="str">
        <f t="shared" si="295"/>
        <v/>
      </c>
      <c r="AL1001" s="104" t="str">
        <f t="shared" si="296"/>
        <v/>
      </c>
      <c r="AN1001" s="37" t="str">
        <f>IF(AK1001="", "", COUNTIF(AK$11:AK$8010, "&lt;"&amp;AK1001)+1+COUNTIF(AK$11:AK1001, AK1001)-1)</f>
        <v/>
      </c>
      <c r="AO1001" s="37" t="str">
        <f>IF(AL1001="", "", COUNTIF(AL$11:AL$8010, "&gt;"&amp;AL1001)+1+COUNTIF(AL$11:AL1001, AL1001)-1)</f>
        <v/>
      </c>
    </row>
    <row r="1002" spans="1:41" x14ac:dyDescent="0.55000000000000004">
      <c r="A1002" s="5"/>
      <c r="B1002" s="284"/>
      <c r="C1002" s="285"/>
      <c r="D1002" s="286"/>
      <c r="E1002" s="287"/>
      <c r="F1002" s="288"/>
      <c r="G1002" s="5"/>
      <c r="J1002" s="7" t="str">
        <f t="shared" si="279"/>
        <v/>
      </c>
      <c r="K1002" s="48" t="str">
        <f t="shared" si="280"/>
        <v/>
      </c>
      <c r="L1002" s="48" t="str">
        <f t="shared" si="281"/>
        <v/>
      </c>
      <c r="M1002" s="49" t="str">
        <f t="shared" si="282"/>
        <v/>
      </c>
      <c r="U1002" s="103" t="str">
        <f t="shared" si="283"/>
        <v/>
      </c>
      <c r="V1002" s="77" t="str">
        <f t="shared" si="284"/>
        <v/>
      </c>
      <c r="W1002" s="37" t="str">
        <f t="shared" si="285"/>
        <v/>
      </c>
      <c r="X1002" s="7" t="str">
        <f t="shared" si="286"/>
        <v/>
      </c>
      <c r="Y1002" s="37" t="str">
        <f t="shared" si="287"/>
        <v/>
      </c>
      <c r="AA1002" s="54" t="str">
        <f t="shared" si="288"/>
        <v/>
      </c>
      <c r="AC1002" s="121" t="str">
        <f t="shared" si="289"/>
        <v/>
      </c>
      <c r="AD1002" s="111" t="str">
        <f t="shared" si="290"/>
        <v/>
      </c>
      <c r="AE1002" s="122" t="str">
        <f t="shared" si="291"/>
        <v/>
      </c>
      <c r="AF1002" s="123" t="str">
        <f t="shared" si="292"/>
        <v>Qtr 1</v>
      </c>
      <c r="AG1002" s="122" t="str">
        <f t="shared" si="293"/>
        <v/>
      </c>
      <c r="AI1002" s="124" t="str">
        <f t="shared" si="294"/>
        <v/>
      </c>
      <c r="AK1002" s="103" t="str">
        <f t="shared" si="295"/>
        <v/>
      </c>
      <c r="AL1002" s="104" t="str">
        <f t="shared" si="296"/>
        <v/>
      </c>
      <c r="AN1002" s="37" t="str">
        <f>IF(AK1002="", "", COUNTIF(AK$11:AK$8010, "&lt;"&amp;AK1002)+1+COUNTIF(AK$11:AK1002, AK1002)-1)</f>
        <v/>
      </c>
      <c r="AO1002" s="37" t="str">
        <f>IF(AL1002="", "", COUNTIF(AL$11:AL$8010, "&gt;"&amp;AL1002)+1+COUNTIF(AL$11:AL1002, AL1002)-1)</f>
        <v/>
      </c>
    </row>
    <row r="1003" spans="1:41" x14ac:dyDescent="0.55000000000000004">
      <c r="A1003" s="5"/>
      <c r="B1003" s="284"/>
      <c r="C1003" s="285"/>
      <c r="D1003" s="286"/>
      <c r="E1003" s="287"/>
      <c r="F1003" s="288"/>
      <c r="G1003" s="5"/>
      <c r="J1003" s="7" t="str">
        <f t="shared" si="279"/>
        <v/>
      </c>
      <c r="K1003" s="48" t="str">
        <f t="shared" si="280"/>
        <v/>
      </c>
      <c r="L1003" s="48" t="str">
        <f t="shared" si="281"/>
        <v/>
      </c>
      <c r="M1003" s="49" t="str">
        <f t="shared" si="282"/>
        <v/>
      </c>
      <c r="U1003" s="103" t="str">
        <f t="shared" si="283"/>
        <v/>
      </c>
      <c r="V1003" s="77" t="str">
        <f t="shared" si="284"/>
        <v/>
      </c>
      <c r="W1003" s="37" t="str">
        <f t="shared" si="285"/>
        <v/>
      </c>
      <c r="X1003" s="7" t="str">
        <f t="shared" si="286"/>
        <v/>
      </c>
      <c r="Y1003" s="37" t="str">
        <f t="shared" si="287"/>
        <v/>
      </c>
      <c r="AA1003" s="54" t="str">
        <f t="shared" si="288"/>
        <v/>
      </c>
      <c r="AC1003" s="121" t="str">
        <f t="shared" si="289"/>
        <v/>
      </c>
      <c r="AD1003" s="111" t="str">
        <f t="shared" si="290"/>
        <v/>
      </c>
      <c r="AE1003" s="122" t="str">
        <f t="shared" si="291"/>
        <v/>
      </c>
      <c r="AF1003" s="123" t="str">
        <f t="shared" si="292"/>
        <v>Qtr 1</v>
      </c>
      <c r="AG1003" s="122" t="str">
        <f t="shared" si="293"/>
        <v/>
      </c>
      <c r="AI1003" s="124" t="str">
        <f t="shared" si="294"/>
        <v/>
      </c>
      <c r="AK1003" s="103" t="str">
        <f t="shared" si="295"/>
        <v/>
      </c>
      <c r="AL1003" s="104" t="str">
        <f t="shared" si="296"/>
        <v/>
      </c>
      <c r="AN1003" s="37" t="str">
        <f>IF(AK1003="", "", COUNTIF(AK$11:AK$8010, "&lt;"&amp;AK1003)+1+COUNTIF(AK$11:AK1003, AK1003)-1)</f>
        <v/>
      </c>
      <c r="AO1003" s="37" t="str">
        <f>IF(AL1003="", "", COUNTIF(AL$11:AL$8010, "&gt;"&amp;AL1003)+1+COUNTIF(AL$11:AL1003, AL1003)-1)</f>
        <v/>
      </c>
    </row>
    <row r="1004" spans="1:41" x14ac:dyDescent="0.55000000000000004">
      <c r="A1004" s="5"/>
      <c r="B1004" s="284"/>
      <c r="C1004" s="285"/>
      <c r="D1004" s="286"/>
      <c r="E1004" s="287"/>
      <c r="F1004" s="288"/>
      <c r="G1004" s="5"/>
      <c r="J1004" s="7" t="str">
        <f t="shared" si="279"/>
        <v/>
      </c>
      <c r="K1004" s="48" t="str">
        <f t="shared" si="280"/>
        <v/>
      </c>
      <c r="L1004" s="48" t="str">
        <f t="shared" si="281"/>
        <v/>
      </c>
      <c r="M1004" s="49" t="str">
        <f t="shared" si="282"/>
        <v/>
      </c>
      <c r="U1004" s="103" t="str">
        <f t="shared" si="283"/>
        <v/>
      </c>
      <c r="V1004" s="77" t="str">
        <f t="shared" si="284"/>
        <v/>
      </c>
      <c r="W1004" s="37" t="str">
        <f t="shared" si="285"/>
        <v/>
      </c>
      <c r="X1004" s="7" t="str">
        <f t="shared" si="286"/>
        <v/>
      </c>
      <c r="Y1004" s="37" t="str">
        <f t="shared" si="287"/>
        <v/>
      </c>
      <c r="AA1004" s="54" t="str">
        <f t="shared" si="288"/>
        <v/>
      </c>
      <c r="AC1004" s="121" t="str">
        <f t="shared" si="289"/>
        <v/>
      </c>
      <c r="AD1004" s="111" t="str">
        <f t="shared" si="290"/>
        <v/>
      </c>
      <c r="AE1004" s="122" t="str">
        <f t="shared" si="291"/>
        <v/>
      </c>
      <c r="AF1004" s="123" t="str">
        <f t="shared" si="292"/>
        <v>Qtr 1</v>
      </c>
      <c r="AG1004" s="122" t="str">
        <f t="shared" si="293"/>
        <v/>
      </c>
      <c r="AI1004" s="124" t="str">
        <f t="shared" si="294"/>
        <v/>
      </c>
      <c r="AK1004" s="103" t="str">
        <f t="shared" si="295"/>
        <v/>
      </c>
      <c r="AL1004" s="104" t="str">
        <f t="shared" si="296"/>
        <v/>
      </c>
      <c r="AN1004" s="37" t="str">
        <f>IF(AK1004="", "", COUNTIF(AK$11:AK$8010, "&lt;"&amp;AK1004)+1+COUNTIF(AK$11:AK1004, AK1004)-1)</f>
        <v/>
      </c>
      <c r="AO1004" s="37" t="str">
        <f>IF(AL1004="", "", COUNTIF(AL$11:AL$8010, "&gt;"&amp;AL1004)+1+COUNTIF(AL$11:AL1004, AL1004)-1)</f>
        <v/>
      </c>
    </row>
    <row r="1005" spans="1:41" x14ac:dyDescent="0.55000000000000004">
      <c r="A1005" s="5"/>
      <c r="B1005" s="284"/>
      <c r="C1005" s="285"/>
      <c r="D1005" s="286"/>
      <c r="E1005" s="287"/>
      <c r="F1005" s="288"/>
      <c r="G1005" s="5"/>
      <c r="J1005" s="7" t="str">
        <f t="shared" si="279"/>
        <v/>
      </c>
      <c r="K1005" s="48" t="str">
        <f t="shared" si="280"/>
        <v/>
      </c>
      <c r="L1005" s="48" t="str">
        <f t="shared" si="281"/>
        <v/>
      </c>
      <c r="M1005" s="49" t="str">
        <f t="shared" si="282"/>
        <v/>
      </c>
      <c r="U1005" s="103" t="str">
        <f t="shared" si="283"/>
        <v/>
      </c>
      <c r="V1005" s="77" t="str">
        <f t="shared" si="284"/>
        <v/>
      </c>
      <c r="W1005" s="37" t="str">
        <f t="shared" si="285"/>
        <v/>
      </c>
      <c r="X1005" s="7" t="str">
        <f t="shared" si="286"/>
        <v/>
      </c>
      <c r="Y1005" s="37" t="str">
        <f t="shared" si="287"/>
        <v/>
      </c>
      <c r="AA1005" s="54" t="str">
        <f t="shared" si="288"/>
        <v/>
      </c>
      <c r="AC1005" s="121" t="str">
        <f t="shared" si="289"/>
        <v/>
      </c>
      <c r="AD1005" s="111" t="str">
        <f t="shared" si="290"/>
        <v/>
      </c>
      <c r="AE1005" s="122" t="str">
        <f t="shared" si="291"/>
        <v/>
      </c>
      <c r="AF1005" s="123" t="str">
        <f t="shared" si="292"/>
        <v>Qtr 1</v>
      </c>
      <c r="AG1005" s="122" t="str">
        <f t="shared" si="293"/>
        <v/>
      </c>
      <c r="AI1005" s="124" t="str">
        <f t="shared" si="294"/>
        <v/>
      </c>
      <c r="AK1005" s="103" t="str">
        <f t="shared" si="295"/>
        <v/>
      </c>
      <c r="AL1005" s="104" t="str">
        <f t="shared" si="296"/>
        <v/>
      </c>
      <c r="AN1005" s="37" t="str">
        <f>IF(AK1005="", "", COUNTIF(AK$11:AK$8010, "&lt;"&amp;AK1005)+1+COUNTIF(AK$11:AK1005, AK1005)-1)</f>
        <v/>
      </c>
      <c r="AO1005" s="37" t="str">
        <f>IF(AL1005="", "", COUNTIF(AL$11:AL$8010, "&gt;"&amp;AL1005)+1+COUNTIF(AL$11:AL1005, AL1005)-1)</f>
        <v/>
      </c>
    </row>
    <row r="1006" spans="1:41" x14ac:dyDescent="0.55000000000000004">
      <c r="A1006" s="5"/>
      <c r="B1006" s="284"/>
      <c r="C1006" s="285"/>
      <c r="D1006" s="286"/>
      <c r="E1006" s="287"/>
      <c r="F1006" s="288"/>
      <c r="G1006" s="5"/>
      <c r="J1006" s="7" t="str">
        <f t="shared" si="279"/>
        <v/>
      </c>
      <c r="K1006" s="48" t="str">
        <f t="shared" si="280"/>
        <v/>
      </c>
      <c r="L1006" s="48" t="str">
        <f t="shared" si="281"/>
        <v/>
      </c>
      <c r="M1006" s="49" t="str">
        <f t="shared" si="282"/>
        <v/>
      </c>
      <c r="U1006" s="103" t="str">
        <f t="shared" si="283"/>
        <v/>
      </c>
      <c r="V1006" s="77" t="str">
        <f t="shared" si="284"/>
        <v/>
      </c>
      <c r="W1006" s="37" t="str">
        <f t="shared" si="285"/>
        <v/>
      </c>
      <c r="X1006" s="7" t="str">
        <f t="shared" si="286"/>
        <v/>
      </c>
      <c r="Y1006" s="37" t="str">
        <f t="shared" si="287"/>
        <v/>
      </c>
      <c r="AA1006" s="54" t="str">
        <f t="shared" si="288"/>
        <v/>
      </c>
      <c r="AC1006" s="121" t="str">
        <f t="shared" si="289"/>
        <v/>
      </c>
      <c r="AD1006" s="111" t="str">
        <f t="shared" si="290"/>
        <v/>
      </c>
      <c r="AE1006" s="122" t="str">
        <f t="shared" si="291"/>
        <v/>
      </c>
      <c r="AF1006" s="123" t="str">
        <f t="shared" si="292"/>
        <v>Qtr 1</v>
      </c>
      <c r="AG1006" s="122" t="str">
        <f t="shared" si="293"/>
        <v/>
      </c>
      <c r="AI1006" s="124" t="str">
        <f t="shared" si="294"/>
        <v/>
      </c>
      <c r="AK1006" s="103" t="str">
        <f t="shared" si="295"/>
        <v/>
      </c>
      <c r="AL1006" s="104" t="str">
        <f t="shared" si="296"/>
        <v/>
      </c>
      <c r="AN1006" s="37" t="str">
        <f>IF(AK1006="", "", COUNTIF(AK$11:AK$8010, "&lt;"&amp;AK1006)+1+COUNTIF(AK$11:AK1006, AK1006)-1)</f>
        <v/>
      </c>
      <c r="AO1006" s="37" t="str">
        <f>IF(AL1006="", "", COUNTIF(AL$11:AL$8010, "&gt;"&amp;AL1006)+1+COUNTIF(AL$11:AL1006, AL1006)-1)</f>
        <v/>
      </c>
    </row>
    <row r="1007" spans="1:41" x14ac:dyDescent="0.55000000000000004">
      <c r="A1007" s="5"/>
      <c r="B1007" s="284"/>
      <c r="C1007" s="285"/>
      <c r="D1007" s="286"/>
      <c r="E1007" s="287"/>
      <c r="F1007" s="288"/>
      <c r="G1007" s="5"/>
      <c r="J1007" s="7" t="str">
        <f t="shared" si="279"/>
        <v/>
      </c>
      <c r="K1007" s="48" t="str">
        <f t="shared" si="280"/>
        <v/>
      </c>
      <c r="L1007" s="48" t="str">
        <f t="shared" si="281"/>
        <v/>
      </c>
      <c r="M1007" s="49" t="str">
        <f t="shared" si="282"/>
        <v/>
      </c>
      <c r="U1007" s="103" t="str">
        <f t="shared" si="283"/>
        <v/>
      </c>
      <c r="V1007" s="77" t="str">
        <f t="shared" si="284"/>
        <v/>
      </c>
      <c r="W1007" s="37" t="str">
        <f t="shared" si="285"/>
        <v/>
      </c>
      <c r="X1007" s="7" t="str">
        <f t="shared" si="286"/>
        <v/>
      </c>
      <c r="Y1007" s="37" t="str">
        <f t="shared" si="287"/>
        <v/>
      </c>
      <c r="AA1007" s="54" t="str">
        <f t="shared" si="288"/>
        <v/>
      </c>
      <c r="AC1007" s="121" t="str">
        <f t="shared" si="289"/>
        <v/>
      </c>
      <c r="AD1007" s="111" t="str">
        <f t="shared" si="290"/>
        <v/>
      </c>
      <c r="AE1007" s="122" t="str">
        <f t="shared" si="291"/>
        <v/>
      </c>
      <c r="AF1007" s="123" t="str">
        <f t="shared" si="292"/>
        <v>Qtr 1</v>
      </c>
      <c r="AG1007" s="122" t="str">
        <f t="shared" si="293"/>
        <v/>
      </c>
      <c r="AI1007" s="124" t="str">
        <f t="shared" si="294"/>
        <v/>
      </c>
      <c r="AK1007" s="103" t="str">
        <f t="shared" si="295"/>
        <v/>
      </c>
      <c r="AL1007" s="104" t="str">
        <f t="shared" si="296"/>
        <v/>
      </c>
      <c r="AN1007" s="37" t="str">
        <f>IF(AK1007="", "", COUNTIF(AK$11:AK$8010, "&lt;"&amp;AK1007)+1+COUNTIF(AK$11:AK1007, AK1007)-1)</f>
        <v/>
      </c>
      <c r="AO1007" s="37" t="str">
        <f>IF(AL1007="", "", COUNTIF(AL$11:AL$8010, "&gt;"&amp;AL1007)+1+COUNTIF(AL$11:AL1007, AL1007)-1)</f>
        <v/>
      </c>
    </row>
    <row r="1008" spans="1:41" x14ac:dyDescent="0.55000000000000004">
      <c r="A1008" s="5"/>
      <c r="B1008" s="284"/>
      <c r="C1008" s="285"/>
      <c r="D1008" s="286"/>
      <c r="E1008" s="287"/>
      <c r="F1008" s="288"/>
      <c r="G1008" s="5"/>
      <c r="J1008" s="7" t="str">
        <f t="shared" si="279"/>
        <v/>
      </c>
      <c r="K1008" s="48" t="str">
        <f t="shared" si="280"/>
        <v/>
      </c>
      <c r="L1008" s="48" t="str">
        <f t="shared" si="281"/>
        <v/>
      </c>
      <c r="M1008" s="49" t="str">
        <f t="shared" si="282"/>
        <v/>
      </c>
      <c r="U1008" s="103" t="str">
        <f t="shared" si="283"/>
        <v/>
      </c>
      <c r="V1008" s="77" t="str">
        <f t="shared" si="284"/>
        <v/>
      </c>
      <c r="W1008" s="37" t="str">
        <f t="shared" si="285"/>
        <v/>
      </c>
      <c r="X1008" s="7" t="str">
        <f t="shared" si="286"/>
        <v/>
      </c>
      <c r="Y1008" s="37" t="str">
        <f t="shared" si="287"/>
        <v/>
      </c>
      <c r="AA1008" s="54" t="str">
        <f t="shared" si="288"/>
        <v/>
      </c>
      <c r="AC1008" s="121" t="str">
        <f t="shared" si="289"/>
        <v/>
      </c>
      <c r="AD1008" s="111" t="str">
        <f t="shared" si="290"/>
        <v/>
      </c>
      <c r="AE1008" s="122" t="str">
        <f t="shared" si="291"/>
        <v/>
      </c>
      <c r="AF1008" s="123" t="str">
        <f t="shared" si="292"/>
        <v>Qtr 1</v>
      </c>
      <c r="AG1008" s="122" t="str">
        <f t="shared" si="293"/>
        <v/>
      </c>
      <c r="AI1008" s="124" t="str">
        <f t="shared" si="294"/>
        <v/>
      </c>
      <c r="AK1008" s="103" t="str">
        <f t="shared" si="295"/>
        <v/>
      </c>
      <c r="AL1008" s="104" t="str">
        <f t="shared" si="296"/>
        <v/>
      </c>
      <c r="AN1008" s="37" t="str">
        <f>IF(AK1008="", "", COUNTIF(AK$11:AK$8010, "&lt;"&amp;AK1008)+1+COUNTIF(AK$11:AK1008, AK1008)-1)</f>
        <v/>
      </c>
      <c r="AO1008" s="37" t="str">
        <f>IF(AL1008="", "", COUNTIF(AL$11:AL$8010, "&gt;"&amp;AL1008)+1+COUNTIF(AL$11:AL1008, AL1008)-1)</f>
        <v/>
      </c>
    </row>
    <row r="1009" spans="1:41" x14ac:dyDescent="0.55000000000000004">
      <c r="A1009" s="5"/>
      <c r="B1009" s="284"/>
      <c r="C1009" s="285"/>
      <c r="D1009" s="286"/>
      <c r="E1009" s="287"/>
      <c r="F1009" s="288"/>
      <c r="G1009" s="5"/>
      <c r="J1009" s="7" t="str">
        <f t="shared" si="279"/>
        <v/>
      </c>
      <c r="K1009" s="48" t="str">
        <f t="shared" si="280"/>
        <v/>
      </c>
      <c r="L1009" s="48" t="str">
        <f t="shared" si="281"/>
        <v/>
      </c>
      <c r="M1009" s="49" t="str">
        <f t="shared" si="282"/>
        <v/>
      </c>
      <c r="U1009" s="103" t="str">
        <f t="shared" si="283"/>
        <v/>
      </c>
      <c r="V1009" s="77" t="str">
        <f t="shared" si="284"/>
        <v/>
      </c>
      <c r="W1009" s="37" t="str">
        <f t="shared" si="285"/>
        <v/>
      </c>
      <c r="X1009" s="7" t="str">
        <f t="shared" si="286"/>
        <v/>
      </c>
      <c r="Y1009" s="37" t="str">
        <f t="shared" si="287"/>
        <v/>
      </c>
      <c r="AA1009" s="54" t="str">
        <f t="shared" si="288"/>
        <v/>
      </c>
      <c r="AC1009" s="121" t="str">
        <f t="shared" si="289"/>
        <v/>
      </c>
      <c r="AD1009" s="111" t="str">
        <f t="shared" si="290"/>
        <v/>
      </c>
      <c r="AE1009" s="122" t="str">
        <f t="shared" si="291"/>
        <v/>
      </c>
      <c r="AF1009" s="123" t="str">
        <f t="shared" si="292"/>
        <v>Qtr 1</v>
      </c>
      <c r="AG1009" s="122" t="str">
        <f t="shared" si="293"/>
        <v/>
      </c>
      <c r="AI1009" s="124" t="str">
        <f t="shared" si="294"/>
        <v/>
      </c>
      <c r="AK1009" s="103" t="str">
        <f t="shared" si="295"/>
        <v/>
      </c>
      <c r="AL1009" s="104" t="str">
        <f t="shared" si="296"/>
        <v/>
      </c>
      <c r="AN1009" s="37" t="str">
        <f>IF(AK1009="", "", COUNTIF(AK$11:AK$8010, "&lt;"&amp;AK1009)+1+COUNTIF(AK$11:AK1009, AK1009)-1)</f>
        <v/>
      </c>
      <c r="AO1009" s="37" t="str">
        <f>IF(AL1009="", "", COUNTIF(AL$11:AL$8010, "&gt;"&amp;AL1009)+1+COUNTIF(AL$11:AL1009, AL1009)-1)</f>
        <v/>
      </c>
    </row>
    <row r="1010" spans="1:41" x14ac:dyDescent="0.55000000000000004">
      <c r="A1010" s="5"/>
      <c r="B1010" s="284"/>
      <c r="C1010" s="285"/>
      <c r="D1010" s="286"/>
      <c r="E1010" s="287"/>
      <c r="F1010" s="288"/>
      <c r="G1010" s="5"/>
      <c r="J1010" s="7" t="str">
        <f t="shared" si="279"/>
        <v/>
      </c>
      <c r="K1010" s="48" t="str">
        <f t="shared" si="280"/>
        <v/>
      </c>
      <c r="L1010" s="48" t="str">
        <f t="shared" si="281"/>
        <v/>
      </c>
      <c r="M1010" s="49" t="str">
        <f t="shared" si="282"/>
        <v/>
      </c>
      <c r="U1010" s="103" t="str">
        <f t="shared" si="283"/>
        <v/>
      </c>
      <c r="V1010" s="77" t="str">
        <f t="shared" si="284"/>
        <v/>
      </c>
      <c r="W1010" s="37" t="str">
        <f t="shared" si="285"/>
        <v/>
      </c>
      <c r="X1010" s="7" t="str">
        <f t="shared" si="286"/>
        <v/>
      </c>
      <c r="Y1010" s="37" t="str">
        <f t="shared" si="287"/>
        <v/>
      </c>
      <c r="AA1010" s="54" t="str">
        <f t="shared" si="288"/>
        <v/>
      </c>
      <c r="AC1010" s="121" t="str">
        <f t="shared" si="289"/>
        <v/>
      </c>
      <c r="AD1010" s="111" t="str">
        <f t="shared" si="290"/>
        <v/>
      </c>
      <c r="AE1010" s="122" t="str">
        <f t="shared" si="291"/>
        <v/>
      </c>
      <c r="AF1010" s="123" t="str">
        <f t="shared" si="292"/>
        <v>Qtr 1</v>
      </c>
      <c r="AG1010" s="122" t="str">
        <f t="shared" si="293"/>
        <v/>
      </c>
      <c r="AI1010" s="124" t="str">
        <f t="shared" si="294"/>
        <v/>
      </c>
      <c r="AK1010" s="103" t="str">
        <f t="shared" si="295"/>
        <v/>
      </c>
      <c r="AL1010" s="104" t="str">
        <f t="shared" si="296"/>
        <v/>
      </c>
      <c r="AN1010" s="37" t="str">
        <f>IF(AK1010="", "", COUNTIF(AK$11:AK$8010, "&lt;"&amp;AK1010)+1+COUNTIF(AK$11:AK1010, AK1010)-1)</f>
        <v/>
      </c>
      <c r="AO1010" s="37" t="str">
        <f>IF(AL1010="", "", COUNTIF(AL$11:AL$8010, "&gt;"&amp;AL1010)+1+COUNTIF(AL$11:AL1010, AL1010)-1)</f>
        <v/>
      </c>
    </row>
    <row r="1011" spans="1:41" x14ac:dyDescent="0.55000000000000004">
      <c r="A1011" s="5"/>
      <c r="B1011" s="284"/>
      <c r="C1011" s="285"/>
      <c r="D1011" s="286"/>
      <c r="E1011" s="287"/>
      <c r="F1011" s="288"/>
      <c r="G1011" s="5"/>
      <c r="J1011" s="7" t="str">
        <f t="shared" si="279"/>
        <v/>
      </c>
      <c r="K1011" s="48" t="str">
        <f t="shared" si="280"/>
        <v/>
      </c>
      <c r="L1011" s="48" t="str">
        <f t="shared" si="281"/>
        <v/>
      </c>
      <c r="M1011" s="49" t="str">
        <f t="shared" si="282"/>
        <v/>
      </c>
      <c r="U1011" s="103" t="str">
        <f t="shared" si="283"/>
        <v/>
      </c>
      <c r="V1011" s="77" t="str">
        <f t="shared" si="284"/>
        <v/>
      </c>
      <c r="W1011" s="37" t="str">
        <f t="shared" si="285"/>
        <v/>
      </c>
      <c r="X1011" s="7" t="str">
        <f t="shared" si="286"/>
        <v/>
      </c>
      <c r="Y1011" s="37" t="str">
        <f t="shared" si="287"/>
        <v/>
      </c>
      <c r="AA1011" s="54" t="str">
        <f t="shared" si="288"/>
        <v/>
      </c>
      <c r="AC1011" s="121" t="str">
        <f t="shared" si="289"/>
        <v/>
      </c>
      <c r="AD1011" s="111" t="str">
        <f t="shared" si="290"/>
        <v/>
      </c>
      <c r="AE1011" s="122" t="str">
        <f t="shared" si="291"/>
        <v/>
      </c>
      <c r="AF1011" s="123" t="str">
        <f t="shared" si="292"/>
        <v>Qtr 1</v>
      </c>
      <c r="AG1011" s="122" t="str">
        <f t="shared" si="293"/>
        <v/>
      </c>
      <c r="AI1011" s="124" t="str">
        <f t="shared" si="294"/>
        <v/>
      </c>
      <c r="AK1011" s="103" t="str">
        <f t="shared" si="295"/>
        <v/>
      </c>
      <c r="AL1011" s="104" t="str">
        <f t="shared" si="296"/>
        <v/>
      </c>
      <c r="AN1011" s="37" t="str">
        <f>IF(AK1011="", "", COUNTIF(AK$11:AK$8010, "&lt;"&amp;AK1011)+1+COUNTIF(AK$11:AK1011, AK1011)-1)</f>
        <v/>
      </c>
      <c r="AO1011" s="37" t="str">
        <f>IF(AL1011="", "", COUNTIF(AL$11:AL$8010, "&gt;"&amp;AL1011)+1+COUNTIF(AL$11:AL1011, AL1011)-1)</f>
        <v/>
      </c>
    </row>
    <row r="1012" spans="1:41" x14ac:dyDescent="0.55000000000000004">
      <c r="A1012" s="5"/>
      <c r="B1012" s="284"/>
      <c r="C1012" s="285"/>
      <c r="D1012" s="286"/>
      <c r="E1012" s="287"/>
      <c r="F1012" s="288"/>
      <c r="G1012" s="5"/>
      <c r="J1012" s="7" t="str">
        <f t="shared" si="279"/>
        <v/>
      </c>
      <c r="K1012" s="48" t="str">
        <f t="shared" si="280"/>
        <v/>
      </c>
      <c r="L1012" s="48" t="str">
        <f t="shared" si="281"/>
        <v/>
      </c>
      <c r="M1012" s="49" t="str">
        <f t="shared" si="282"/>
        <v/>
      </c>
      <c r="U1012" s="103" t="str">
        <f t="shared" si="283"/>
        <v/>
      </c>
      <c r="V1012" s="77" t="str">
        <f t="shared" si="284"/>
        <v/>
      </c>
      <c r="W1012" s="37" t="str">
        <f t="shared" si="285"/>
        <v/>
      </c>
      <c r="X1012" s="7" t="str">
        <f t="shared" si="286"/>
        <v/>
      </c>
      <c r="Y1012" s="37" t="str">
        <f t="shared" si="287"/>
        <v/>
      </c>
      <c r="AA1012" s="54" t="str">
        <f t="shared" si="288"/>
        <v/>
      </c>
      <c r="AC1012" s="121" t="str">
        <f t="shared" si="289"/>
        <v/>
      </c>
      <c r="AD1012" s="111" t="str">
        <f t="shared" si="290"/>
        <v/>
      </c>
      <c r="AE1012" s="122" t="str">
        <f t="shared" si="291"/>
        <v/>
      </c>
      <c r="AF1012" s="123" t="str">
        <f t="shared" si="292"/>
        <v>Qtr 1</v>
      </c>
      <c r="AG1012" s="122" t="str">
        <f t="shared" si="293"/>
        <v/>
      </c>
      <c r="AI1012" s="124" t="str">
        <f t="shared" si="294"/>
        <v/>
      </c>
      <c r="AK1012" s="103" t="str">
        <f t="shared" si="295"/>
        <v/>
      </c>
      <c r="AL1012" s="104" t="str">
        <f t="shared" si="296"/>
        <v/>
      </c>
      <c r="AN1012" s="37" t="str">
        <f>IF(AK1012="", "", COUNTIF(AK$11:AK$8010, "&lt;"&amp;AK1012)+1+COUNTIF(AK$11:AK1012, AK1012)-1)</f>
        <v/>
      </c>
      <c r="AO1012" s="37" t="str">
        <f>IF(AL1012="", "", COUNTIF(AL$11:AL$8010, "&gt;"&amp;AL1012)+1+COUNTIF(AL$11:AL1012, AL1012)-1)</f>
        <v/>
      </c>
    </row>
    <row r="1013" spans="1:41" x14ac:dyDescent="0.55000000000000004">
      <c r="A1013" s="5"/>
      <c r="B1013" s="284"/>
      <c r="C1013" s="285"/>
      <c r="D1013" s="286"/>
      <c r="E1013" s="287"/>
      <c r="F1013" s="288"/>
      <c r="G1013" s="5"/>
      <c r="J1013" s="7" t="str">
        <f t="shared" si="279"/>
        <v/>
      </c>
      <c r="K1013" s="48" t="str">
        <f t="shared" si="280"/>
        <v/>
      </c>
      <c r="L1013" s="48" t="str">
        <f t="shared" si="281"/>
        <v/>
      </c>
      <c r="M1013" s="49" t="str">
        <f t="shared" si="282"/>
        <v/>
      </c>
      <c r="U1013" s="103" t="str">
        <f t="shared" si="283"/>
        <v/>
      </c>
      <c r="V1013" s="77" t="str">
        <f t="shared" si="284"/>
        <v/>
      </c>
      <c r="W1013" s="37" t="str">
        <f t="shared" si="285"/>
        <v/>
      </c>
      <c r="X1013" s="7" t="str">
        <f t="shared" si="286"/>
        <v/>
      </c>
      <c r="Y1013" s="37" t="str">
        <f t="shared" si="287"/>
        <v/>
      </c>
      <c r="AA1013" s="54" t="str">
        <f t="shared" si="288"/>
        <v/>
      </c>
      <c r="AC1013" s="121" t="str">
        <f t="shared" si="289"/>
        <v/>
      </c>
      <c r="AD1013" s="111" t="str">
        <f t="shared" si="290"/>
        <v/>
      </c>
      <c r="AE1013" s="122" t="str">
        <f t="shared" si="291"/>
        <v/>
      </c>
      <c r="AF1013" s="123" t="str">
        <f t="shared" si="292"/>
        <v>Qtr 1</v>
      </c>
      <c r="AG1013" s="122" t="str">
        <f t="shared" si="293"/>
        <v/>
      </c>
      <c r="AI1013" s="124" t="str">
        <f t="shared" si="294"/>
        <v/>
      </c>
      <c r="AK1013" s="103" t="str">
        <f t="shared" si="295"/>
        <v/>
      </c>
      <c r="AL1013" s="104" t="str">
        <f t="shared" si="296"/>
        <v/>
      </c>
      <c r="AN1013" s="37" t="str">
        <f>IF(AK1013="", "", COUNTIF(AK$11:AK$8010, "&lt;"&amp;AK1013)+1+COUNTIF(AK$11:AK1013, AK1013)-1)</f>
        <v/>
      </c>
      <c r="AO1013" s="37" t="str">
        <f>IF(AL1013="", "", COUNTIF(AL$11:AL$8010, "&gt;"&amp;AL1013)+1+COUNTIF(AL$11:AL1013, AL1013)-1)</f>
        <v/>
      </c>
    </row>
    <row r="1014" spans="1:41" x14ac:dyDescent="0.55000000000000004">
      <c r="A1014" s="5"/>
      <c r="B1014" s="284"/>
      <c r="C1014" s="285"/>
      <c r="D1014" s="286"/>
      <c r="E1014" s="287"/>
      <c r="F1014" s="288"/>
      <c r="G1014" s="5"/>
      <c r="J1014" s="7" t="str">
        <f t="shared" si="279"/>
        <v/>
      </c>
      <c r="K1014" s="48" t="str">
        <f t="shared" si="280"/>
        <v/>
      </c>
      <c r="L1014" s="48" t="str">
        <f t="shared" si="281"/>
        <v/>
      </c>
      <c r="M1014" s="49" t="str">
        <f t="shared" si="282"/>
        <v/>
      </c>
      <c r="U1014" s="103" t="str">
        <f t="shared" si="283"/>
        <v/>
      </c>
      <c r="V1014" s="77" t="str">
        <f t="shared" si="284"/>
        <v/>
      </c>
      <c r="W1014" s="37" t="str">
        <f t="shared" si="285"/>
        <v/>
      </c>
      <c r="X1014" s="7" t="str">
        <f t="shared" si="286"/>
        <v/>
      </c>
      <c r="Y1014" s="37" t="str">
        <f t="shared" si="287"/>
        <v/>
      </c>
      <c r="AA1014" s="54" t="str">
        <f t="shared" si="288"/>
        <v/>
      </c>
      <c r="AC1014" s="121" t="str">
        <f t="shared" si="289"/>
        <v/>
      </c>
      <c r="AD1014" s="111" t="str">
        <f t="shared" si="290"/>
        <v/>
      </c>
      <c r="AE1014" s="122" t="str">
        <f t="shared" si="291"/>
        <v/>
      </c>
      <c r="AF1014" s="123" t="str">
        <f t="shared" si="292"/>
        <v>Qtr 1</v>
      </c>
      <c r="AG1014" s="122" t="str">
        <f t="shared" si="293"/>
        <v/>
      </c>
      <c r="AI1014" s="124" t="str">
        <f t="shared" si="294"/>
        <v/>
      </c>
      <c r="AK1014" s="103" t="str">
        <f t="shared" si="295"/>
        <v/>
      </c>
      <c r="AL1014" s="104" t="str">
        <f t="shared" si="296"/>
        <v/>
      </c>
      <c r="AN1014" s="37" t="str">
        <f>IF(AK1014="", "", COUNTIF(AK$11:AK$8010, "&lt;"&amp;AK1014)+1+COUNTIF(AK$11:AK1014, AK1014)-1)</f>
        <v/>
      </c>
      <c r="AO1014" s="37" t="str">
        <f>IF(AL1014="", "", COUNTIF(AL$11:AL$8010, "&gt;"&amp;AL1014)+1+COUNTIF(AL$11:AL1014, AL1014)-1)</f>
        <v/>
      </c>
    </row>
    <row r="1015" spans="1:41" x14ac:dyDescent="0.55000000000000004">
      <c r="A1015" s="5"/>
      <c r="B1015" s="284"/>
      <c r="C1015" s="285"/>
      <c r="D1015" s="286"/>
      <c r="E1015" s="287"/>
      <c r="F1015" s="288"/>
      <c r="G1015" s="5"/>
      <c r="J1015" s="7" t="str">
        <f t="shared" si="279"/>
        <v/>
      </c>
      <c r="K1015" s="48" t="str">
        <f t="shared" si="280"/>
        <v/>
      </c>
      <c r="L1015" s="48" t="str">
        <f t="shared" si="281"/>
        <v/>
      </c>
      <c r="M1015" s="49" t="str">
        <f t="shared" si="282"/>
        <v/>
      </c>
      <c r="U1015" s="103" t="str">
        <f t="shared" si="283"/>
        <v/>
      </c>
      <c r="V1015" s="77" t="str">
        <f t="shared" si="284"/>
        <v/>
      </c>
      <c r="W1015" s="37" t="str">
        <f t="shared" si="285"/>
        <v/>
      </c>
      <c r="X1015" s="7" t="str">
        <f t="shared" si="286"/>
        <v/>
      </c>
      <c r="Y1015" s="37" t="str">
        <f t="shared" si="287"/>
        <v/>
      </c>
      <c r="AA1015" s="54" t="str">
        <f t="shared" si="288"/>
        <v/>
      </c>
      <c r="AC1015" s="121" t="str">
        <f t="shared" si="289"/>
        <v/>
      </c>
      <c r="AD1015" s="111" t="str">
        <f t="shared" si="290"/>
        <v/>
      </c>
      <c r="AE1015" s="122" t="str">
        <f t="shared" si="291"/>
        <v/>
      </c>
      <c r="AF1015" s="123" t="str">
        <f t="shared" si="292"/>
        <v>Qtr 1</v>
      </c>
      <c r="AG1015" s="122" t="str">
        <f t="shared" si="293"/>
        <v/>
      </c>
      <c r="AI1015" s="124" t="str">
        <f t="shared" si="294"/>
        <v/>
      </c>
      <c r="AK1015" s="103" t="str">
        <f t="shared" si="295"/>
        <v/>
      </c>
      <c r="AL1015" s="104" t="str">
        <f t="shared" si="296"/>
        <v/>
      </c>
      <c r="AN1015" s="37" t="str">
        <f>IF(AK1015="", "", COUNTIF(AK$11:AK$8010, "&lt;"&amp;AK1015)+1+COUNTIF(AK$11:AK1015, AK1015)-1)</f>
        <v/>
      </c>
      <c r="AO1015" s="37" t="str">
        <f>IF(AL1015="", "", COUNTIF(AL$11:AL$8010, "&gt;"&amp;AL1015)+1+COUNTIF(AL$11:AL1015, AL1015)-1)</f>
        <v/>
      </c>
    </row>
    <row r="1016" spans="1:41" x14ac:dyDescent="0.55000000000000004">
      <c r="A1016" s="5"/>
      <c r="B1016" s="284"/>
      <c r="C1016" s="285"/>
      <c r="D1016" s="286"/>
      <c r="E1016" s="287"/>
      <c r="F1016" s="288"/>
      <c r="G1016" s="5"/>
      <c r="J1016" s="7" t="str">
        <f t="shared" si="279"/>
        <v/>
      </c>
      <c r="K1016" s="48" t="str">
        <f t="shared" si="280"/>
        <v/>
      </c>
      <c r="L1016" s="48" t="str">
        <f t="shared" si="281"/>
        <v/>
      </c>
      <c r="M1016" s="49" t="str">
        <f t="shared" si="282"/>
        <v/>
      </c>
      <c r="U1016" s="103" t="str">
        <f t="shared" si="283"/>
        <v/>
      </c>
      <c r="V1016" s="77" t="str">
        <f t="shared" si="284"/>
        <v/>
      </c>
      <c r="W1016" s="37" t="str">
        <f t="shared" si="285"/>
        <v/>
      </c>
      <c r="X1016" s="7" t="str">
        <f t="shared" si="286"/>
        <v/>
      </c>
      <c r="Y1016" s="37" t="str">
        <f t="shared" si="287"/>
        <v/>
      </c>
      <c r="AA1016" s="54" t="str">
        <f t="shared" si="288"/>
        <v/>
      </c>
      <c r="AC1016" s="121" t="str">
        <f t="shared" si="289"/>
        <v/>
      </c>
      <c r="AD1016" s="111" t="str">
        <f t="shared" si="290"/>
        <v/>
      </c>
      <c r="AE1016" s="122" t="str">
        <f t="shared" si="291"/>
        <v/>
      </c>
      <c r="AF1016" s="123" t="str">
        <f t="shared" si="292"/>
        <v>Qtr 1</v>
      </c>
      <c r="AG1016" s="122" t="str">
        <f t="shared" si="293"/>
        <v/>
      </c>
      <c r="AI1016" s="124" t="str">
        <f t="shared" si="294"/>
        <v/>
      </c>
      <c r="AK1016" s="103" t="str">
        <f t="shared" si="295"/>
        <v/>
      </c>
      <c r="AL1016" s="104" t="str">
        <f t="shared" si="296"/>
        <v/>
      </c>
      <c r="AN1016" s="37" t="str">
        <f>IF(AK1016="", "", COUNTIF(AK$11:AK$8010, "&lt;"&amp;AK1016)+1+COUNTIF(AK$11:AK1016, AK1016)-1)</f>
        <v/>
      </c>
      <c r="AO1016" s="37" t="str">
        <f>IF(AL1016="", "", COUNTIF(AL$11:AL$8010, "&gt;"&amp;AL1016)+1+COUNTIF(AL$11:AL1016, AL1016)-1)</f>
        <v/>
      </c>
    </row>
    <row r="1017" spans="1:41" x14ac:dyDescent="0.55000000000000004">
      <c r="A1017" s="5"/>
      <c r="B1017" s="284"/>
      <c r="C1017" s="285"/>
      <c r="D1017" s="286"/>
      <c r="E1017" s="287"/>
      <c r="F1017" s="288"/>
      <c r="G1017" s="5"/>
      <c r="J1017" s="7" t="str">
        <f t="shared" si="279"/>
        <v/>
      </c>
      <c r="K1017" s="48" t="str">
        <f t="shared" si="280"/>
        <v/>
      </c>
      <c r="L1017" s="48" t="str">
        <f t="shared" si="281"/>
        <v/>
      </c>
      <c r="M1017" s="49" t="str">
        <f t="shared" si="282"/>
        <v/>
      </c>
      <c r="U1017" s="103" t="str">
        <f t="shared" si="283"/>
        <v/>
      </c>
      <c r="V1017" s="77" t="str">
        <f t="shared" si="284"/>
        <v/>
      </c>
      <c r="W1017" s="37" t="str">
        <f t="shared" si="285"/>
        <v/>
      </c>
      <c r="X1017" s="7" t="str">
        <f t="shared" si="286"/>
        <v/>
      </c>
      <c r="Y1017" s="37" t="str">
        <f t="shared" si="287"/>
        <v/>
      </c>
      <c r="AA1017" s="54" t="str">
        <f t="shared" si="288"/>
        <v/>
      </c>
      <c r="AC1017" s="121" t="str">
        <f t="shared" si="289"/>
        <v/>
      </c>
      <c r="AD1017" s="111" t="str">
        <f t="shared" si="290"/>
        <v/>
      </c>
      <c r="AE1017" s="122" t="str">
        <f t="shared" si="291"/>
        <v/>
      </c>
      <c r="AF1017" s="123" t="str">
        <f t="shared" si="292"/>
        <v>Qtr 1</v>
      </c>
      <c r="AG1017" s="122" t="str">
        <f t="shared" si="293"/>
        <v/>
      </c>
      <c r="AI1017" s="124" t="str">
        <f t="shared" si="294"/>
        <v/>
      </c>
      <c r="AK1017" s="103" t="str">
        <f t="shared" si="295"/>
        <v/>
      </c>
      <c r="AL1017" s="104" t="str">
        <f t="shared" si="296"/>
        <v/>
      </c>
      <c r="AN1017" s="37" t="str">
        <f>IF(AK1017="", "", COUNTIF(AK$11:AK$8010, "&lt;"&amp;AK1017)+1+COUNTIF(AK$11:AK1017, AK1017)-1)</f>
        <v/>
      </c>
      <c r="AO1017" s="37" t="str">
        <f>IF(AL1017="", "", COUNTIF(AL$11:AL$8010, "&gt;"&amp;AL1017)+1+COUNTIF(AL$11:AL1017, AL1017)-1)</f>
        <v/>
      </c>
    </row>
    <row r="1018" spans="1:41" x14ac:dyDescent="0.55000000000000004">
      <c r="A1018" s="5"/>
      <c r="B1018" s="284"/>
      <c r="C1018" s="285"/>
      <c r="D1018" s="286"/>
      <c r="E1018" s="287"/>
      <c r="F1018" s="288"/>
      <c r="G1018" s="5"/>
      <c r="J1018" s="7" t="str">
        <f t="shared" si="279"/>
        <v/>
      </c>
      <c r="K1018" s="48" t="str">
        <f t="shared" si="280"/>
        <v/>
      </c>
      <c r="L1018" s="48" t="str">
        <f t="shared" si="281"/>
        <v/>
      </c>
      <c r="M1018" s="49" t="str">
        <f t="shared" si="282"/>
        <v/>
      </c>
      <c r="U1018" s="103" t="str">
        <f t="shared" si="283"/>
        <v/>
      </c>
      <c r="V1018" s="77" t="str">
        <f t="shared" si="284"/>
        <v/>
      </c>
      <c r="W1018" s="37" t="str">
        <f t="shared" si="285"/>
        <v/>
      </c>
      <c r="X1018" s="7" t="str">
        <f t="shared" si="286"/>
        <v/>
      </c>
      <c r="Y1018" s="37" t="str">
        <f t="shared" si="287"/>
        <v/>
      </c>
      <c r="AA1018" s="54" t="str">
        <f t="shared" si="288"/>
        <v/>
      </c>
      <c r="AC1018" s="121" t="str">
        <f t="shared" si="289"/>
        <v/>
      </c>
      <c r="AD1018" s="111" t="str">
        <f t="shared" si="290"/>
        <v/>
      </c>
      <c r="AE1018" s="122" t="str">
        <f t="shared" si="291"/>
        <v/>
      </c>
      <c r="AF1018" s="123" t="str">
        <f t="shared" si="292"/>
        <v>Qtr 1</v>
      </c>
      <c r="AG1018" s="122" t="str">
        <f t="shared" si="293"/>
        <v/>
      </c>
      <c r="AI1018" s="124" t="str">
        <f t="shared" si="294"/>
        <v/>
      </c>
      <c r="AK1018" s="103" t="str">
        <f t="shared" si="295"/>
        <v/>
      </c>
      <c r="AL1018" s="104" t="str">
        <f t="shared" si="296"/>
        <v/>
      </c>
      <c r="AN1018" s="37" t="str">
        <f>IF(AK1018="", "", COUNTIF(AK$11:AK$8010, "&lt;"&amp;AK1018)+1+COUNTIF(AK$11:AK1018, AK1018)-1)</f>
        <v/>
      </c>
      <c r="AO1018" s="37" t="str">
        <f>IF(AL1018="", "", COUNTIF(AL$11:AL$8010, "&gt;"&amp;AL1018)+1+COUNTIF(AL$11:AL1018, AL1018)-1)</f>
        <v/>
      </c>
    </row>
    <row r="1019" spans="1:41" x14ac:dyDescent="0.55000000000000004">
      <c r="A1019" s="5"/>
      <c r="B1019" s="284"/>
      <c r="C1019" s="285"/>
      <c r="D1019" s="286"/>
      <c r="E1019" s="287"/>
      <c r="F1019" s="288"/>
      <c r="G1019" s="5"/>
      <c r="J1019" s="7" t="str">
        <f t="shared" si="279"/>
        <v/>
      </c>
      <c r="K1019" s="48" t="str">
        <f t="shared" si="280"/>
        <v/>
      </c>
      <c r="L1019" s="48" t="str">
        <f t="shared" si="281"/>
        <v/>
      </c>
      <c r="M1019" s="49" t="str">
        <f t="shared" si="282"/>
        <v/>
      </c>
      <c r="U1019" s="103" t="str">
        <f t="shared" si="283"/>
        <v/>
      </c>
      <c r="V1019" s="77" t="str">
        <f t="shared" si="284"/>
        <v/>
      </c>
      <c r="W1019" s="37" t="str">
        <f t="shared" si="285"/>
        <v/>
      </c>
      <c r="X1019" s="7" t="str">
        <f t="shared" si="286"/>
        <v/>
      </c>
      <c r="Y1019" s="37" t="str">
        <f t="shared" si="287"/>
        <v/>
      </c>
      <c r="AA1019" s="54" t="str">
        <f t="shared" si="288"/>
        <v/>
      </c>
      <c r="AC1019" s="121" t="str">
        <f t="shared" si="289"/>
        <v/>
      </c>
      <c r="AD1019" s="111" t="str">
        <f t="shared" si="290"/>
        <v/>
      </c>
      <c r="AE1019" s="122" t="str">
        <f t="shared" si="291"/>
        <v/>
      </c>
      <c r="AF1019" s="123" t="str">
        <f t="shared" si="292"/>
        <v>Qtr 1</v>
      </c>
      <c r="AG1019" s="122" t="str">
        <f t="shared" si="293"/>
        <v/>
      </c>
      <c r="AI1019" s="124" t="str">
        <f t="shared" si="294"/>
        <v/>
      </c>
      <c r="AK1019" s="103" t="str">
        <f t="shared" si="295"/>
        <v/>
      </c>
      <c r="AL1019" s="104" t="str">
        <f t="shared" si="296"/>
        <v/>
      </c>
      <c r="AN1019" s="37" t="str">
        <f>IF(AK1019="", "", COUNTIF(AK$11:AK$8010, "&lt;"&amp;AK1019)+1+COUNTIF(AK$11:AK1019, AK1019)-1)</f>
        <v/>
      </c>
      <c r="AO1019" s="37" t="str">
        <f>IF(AL1019="", "", COUNTIF(AL$11:AL$8010, "&gt;"&amp;AL1019)+1+COUNTIF(AL$11:AL1019, AL1019)-1)</f>
        <v/>
      </c>
    </row>
    <row r="1020" spans="1:41" x14ac:dyDescent="0.55000000000000004">
      <c r="A1020" s="5"/>
      <c r="B1020" s="284"/>
      <c r="C1020" s="285"/>
      <c r="D1020" s="286"/>
      <c r="E1020" s="287"/>
      <c r="F1020" s="288"/>
      <c r="G1020" s="5"/>
      <c r="J1020" s="7" t="str">
        <f t="shared" si="279"/>
        <v/>
      </c>
      <c r="K1020" s="48" t="str">
        <f t="shared" si="280"/>
        <v/>
      </c>
      <c r="L1020" s="48" t="str">
        <f t="shared" si="281"/>
        <v/>
      </c>
      <c r="M1020" s="49" t="str">
        <f t="shared" si="282"/>
        <v/>
      </c>
      <c r="U1020" s="103" t="str">
        <f t="shared" si="283"/>
        <v/>
      </c>
      <c r="V1020" s="77" t="str">
        <f t="shared" si="284"/>
        <v/>
      </c>
      <c r="W1020" s="37" t="str">
        <f t="shared" si="285"/>
        <v/>
      </c>
      <c r="X1020" s="7" t="str">
        <f t="shared" si="286"/>
        <v/>
      </c>
      <c r="Y1020" s="37" t="str">
        <f t="shared" si="287"/>
        <v/>
      </c>
      <c r="AA1020" s="54" t="str">
        <f t="shared" si="288"/>
        <v/>
      </c>
      <c r="AC1020" s="121" t="str">
        <f t="shared" si="289"/>
        <v/>
      </c>
      <c r="AD1020" s="111" t="str">
        <f t="shared" si="290"/>
        <v/>
      </c>
      <c r="AE1020" s="122" t="str">
        <f t="shared" si="291"/>
        <v/>
      </c>
      <c r="AF1020" s="123" t="str">
        <f t="shared" si="292"/>
        <v>Qtr 1</v>
      </c>
      <c r="AG1020" s="122" t="str">
        <f t="shared" si="293"/>
        <v/>
      </c>
      <c r="AI1020" s="124" t="str">
        <f t="shared" si="294"/>
        <v/>
      </c>
      <c r="AK1020" s="103" t="str">
        <f t="shared" si="295"/>
        <v/>
      </c>
      <c r="AL1020" s="104" t="str">
        <f t="shared" si="296"/>
        <v/>
      </c>
      <c r="AN1020" s="37" t="str">
        <f>IF(AK1020="", "", COUNTIF(AK$11:AK$8010, "&lt;"&amp;AK1020)+1+COUNTIF(AK$11:AK1020, AK1020)-1)</f>
        <v/>
      </c>
      <c r="AO1020" s="37" t="str">
        <f>IF(AL1020="", "", COUNTIF(AL$11:AL$8010, "&gt;"&amp;AL1020)+1+COUNTIF(AL$11:AL1020, AL1020)-1)</f>
        <v/>
      </c>
    </row>
    <row r="1021" spans="1:41" x14ac:dyDescent="0.55000000000000004">
      <c r="A1021" s="5"/>
      <c r="B1021" s="284"/>
      <c r="C1021" s="285"/>
      <c r="D1021" s="286"/>
      <c r="E1021" s="287"/>
      <c r="F1021" s="288"/>
      <c r="G1021" s="5"/>
      <c r="J1021" s="7" t="str">
        <f t="shared" si="279"/>
        <v/>
      </c>
      <c r="K1021" s="48" t="str">
        <f t="shared" si="280"/>
        <v/>
      </c>
      <c r="L1021" s="48" t="str">
        <f t="shared" si="281"/>
        <v/>
      </c>
      <c r="M1021" s="49" t="str">
        <f t="shared" si="282"/>
        <v/>
      </c>
      <c r="U1021" s="103" t="str">
        <f t="shared" si="283"/>
        <v/>
      </c>
      <c r="V1021" s="77" t="str">
        <f t="shared" si="284"/>
        <v/>
      </c>
      <c r="W1021" s="37" t="str">
        <f t="shared" si="285"/>
        <v/>
      </c>
      <c r="X1021" s="7" t="str">
        <f t="shared" si="286"/>
        <v/>
      </c>
      <c r="Y1021" s="37" t="str">
        <f t="shared" si="287"/>
        <v/>
      </c>
      <c r="AA1021" s="54" t="str">
        <f t="shared" si="288"/>
        <v/>
      </c>
      <c r="AC1021" s="121" t="str">
        <f t="shared" si="289"/>
        <v/>
      </c>
      <c r="AD1021" s="111" t="str">
        <f t="shared" si="290"/>
        <v/>
      </c>
      <c r="AE1021" s="122" t="str">
        <f t="shared" si="291"/>
        <v/>
      </c>
      <c r="AF1021" s="123" t="str">
        <f t="shared" si="292"/>
        <v>Qtr 1</v>
      </c>
      <c r="AG1021" s="122" t="str">
        <f t="shared" si="293"/>
        <v/>
      </c>
      <c r="AI1021" s="124" t="str">
        <f t="shared" si="294"/>
        <v/>
      </c>
      <c r="AK1021" s="103" t="str">
        <f t="shared" si="295"/>
        <v/>
      </c>
      <c r="AL1021" s="104" t="str">
        <f t="shared" si="296"/>
        <v/>
      </c>
      <c r="AN1021" s="37" t="str">
        <f>IF(AK1021="", "", COUNTIF(AK$11:AK$8010, "&lt;"&amp;AK1021)+1+COUNTIF(AK$11:AK1021, AK1021)-1)</f>
        <v/>
      </c>
      <c r="AO1021" s="37" t="str">
        <f>IF(AL1021="", "", COUNTIF(AL$11:AL$8010, "&gt;"&amp;AL1021)+1+COUNTIF(AL$11:AL1021, AL1021)-1)</f>
        <v/>
      </c>
    </row>
    <row r="1022" spans="1:41" x14ac:dyDescent="0.55000000000000004">
      <c r="A1022" s="5"/>
      <c r="B1022" s="284"/>
      <c r="C1022" s="285"/>
      <c r="D1022" s="286"/>
      <c r="E1022" s="287"/>
      <c r="F1022" s="288"/>
      <c r="G1022" s="5"/>
      <c r="J1022" s="7" t="str">
        <f t="shared" si="279"/>
        <v/>
      </c>
      <c r="K1022" s="48" t="str">
        <f t="shared" si="280"/>
        <v/>
      </c>
      <c r="L1022" s="48" t="str">
        <f t="shared" si="281"/>
        <v/>
      </c>
      <c r="M1022" s="49" t="str">
        <f t="shared" si="282"/>
        <v/>
      </c>
      <c r="U1022" s="103" t="str">
        <f t="shared" si="283"/>
        <v/>
      </c>
      <c r="V1022" s="77" t="str">
        <f t="shared" si="284"/>
        <v/>
      </c>
      <c r="W1022" s="37" t="str">
        <f t="shared" si="285"/>
        <v/>
      </c>
      <c r="X1022" s="7" t="str">
        <f t="shared" si="286"/>
        <v/>
      </c>
      <c r="Y1022" s="37" t="str">
        <f t="shared" si="287"/>
        <v/>
      </c>
      <c r="AA1022" s="54" t="str">
        <f t="shared" si="288"/>
        <v/>
      </c>
      <c r="AC1022" s="121" t="str">
        <f t="shared" si="289"/>
        <v/>
      </c>
      <c r="AD1022" s="111" t="str">
        <f t="shared" si="290"/>
        <v/>
      </c>
      <c r="AE1022" s="122" t="str">
        <f t="shared" si="291"/>
        <v/>
      </c>
      <c r="AF1022" s="123" t="str">
        <f t="shared" si="292"/>
        <v>Qtr 1</v>
      </c>
      <c r="AG1022" s="122" t="str">
        <f t="shared" si="293"/>
        <v/>
      </c>
      <c r="AI1022" s="124" t="str">
        <f t="shared" si="294"/>
        <v/>
      </c>
      <c r="AK1022" s="103" t="str">
        <f t="shared" si="295"/>
        <v/>
      </c>
      <c r="AL1022" s="104" t="str">
        <f t="shared" si="296"/>
        <v/>
      </c>
      <c r="AN1022" s="37" t="str">
        <f>IF(AK1022="", "", COUNTIF(AK$11:AK$8010, "&lt;"&amp;AK1022)+1+COUNTIF(AK$11:AK1022, AK1022)-1)</f>
        <v/>
      </c>
      <c r="AO1022" s="37" t="str">
        <f>IF(AL1022="", "", COUNTIF(AL$11:AL$8010, "&gt;"&amp;AL1022)+1+COUNTIF(AL$11:AL1022, AL1022)-1)</f>
        <v/>
      </c>
    </row>
    <row r="1023" spans="1:41" x14ac:dyDescent="0.55000000000000004">
      <c r="A1023" s="5"/>
      <c r="B1023" s="284"/>
      <c r="C1023" s="285"/>
      <c r="D1023" s="286"/>
      <c r="E1023" s="287"/>
      <c r="F1023" s="288"/>
      <c r="G1023" s="5"/>
      <c r="J1023" s="7" t="str">
        <f t="shared" si="279"/>
        <v/>
      </c>
      <c r="K1023" s="48" t="str">
        <f t="shared" si="280"/>
        <v/>
      </c>
      <c r="L1023" s="48" t="str">
        <f t="shared" si="281"/>
        <v/>
      </c>
      <c r="M1023" s="49" t="str">
        <f t="shared" si="282"/>
        <v/>
      </c>
      <c r="U1023" s="103" t="str">
        <f t="shared" si="283"/>
        <v/>
      </c>
      <c r="V1023" s="77" t="str">
        <f t="shared" si="284"/>
        <v/>
      </c>
      <c r="W1023" s="37" t="str">
        <f t="shared" si="285"/>
        <v/>
      </c>
      <c r="X1023" s="7" t="str">
        <f t="shared" si="286"/>
        <v/>
      </c>
      <c r="Y1023" s="37" t="str">
        <f t="shared" si="287"/>
        <v/>
      </c>
      <c r="AA1023" s="54" t="str">
        <f t="shared" si="288"/>
        <v/>
      </c>
      <c r="AC1023" s="121" t="str">
        <f t="shared" si="289"/>
        <v/>
      </c>
      <c r="AD1023" s="111" t="str">
        <f t="shared" si="290"/>
        <v/>
      </c>
      <c r="AE1023" s="122" t="str">
        <f t="shared" si="291"/>
        <v/>
      </c>
      <c r="AF1023" s="123" t="str">
        <f t="shared" si="292"/>
        <v>Qtr 1</v>
      </c>
      <c r="AG1023" s="122" t="str">
        <f t="shared" si="293"/>
        <v/>
      </c>
      <c r="AI1023" s="124" t="str">
        <f t="shared" si="294"/>
        <v/>
      </c>
      <c r="AK1023" s="103" t="str">
        <f t="shared" si="295"/>
        <v/>
      </c>
      <c r="AL1023" s="104" t="str">
        <f t="shared" si="296"/>
        <v/>
      </c>
      <c r="AN1023" s="37" t="str">
        <f>IF(AK1023="", "", COUNTIF(AK$11:AK$8010, "&lt;"&amp;AK1023)+1+COUNTIF(AK$11:AK1023, AK1023)-1)</f>
        <v/>
      </c>
      <c r="AO1023" s="37" t="str">
        <f>IF(AL1023="", "", COUNTIF(AL$11:AL$8010, "&gt;"&amp;AL1023)+1+COUNTIF(AL$11:AL1023, AL1023)-1)</f>
        <v/>
      </c>
    </row>
    <row r="1024" spans="1:41" x14ac:dyDescent="0.55000000000000004">
      <c r="A1024" s="5"/>
      <c r="B1024" s="284"/>
      <c r="C1024" s="285"/>
      <c r="D1024" s="286"/>
      <c r="E1024" s="287"/>
      <c r="F1024" s="288"/>
      <c r="G1024" s="5"/>
      <c r="J1024" s="7" t="str">
        <f t="shared" si="279"/>
        <v/>
      </c>
      <c r="K1024" s="48" t="str">
        <f t="shared" si="280"/>
        <v/>
      </c>
      <c r="L1024" s="48" t="str">
        <f t="shared" si="281"/>
        <v/>
      </c>
      <c r="M1024" s="49" t="str">
        <f t="shared" si="282"/>
        <v/>
      </c>
      <c r="U1024" s="103" t="str">
        <f t="shared" si="283"/>
        <v/>
      </c>
      <c r="V1024" s="77" t="str">
        <f t="shared" si="284"/>
        <v/>
      </c>
      <c r="W1024" s="37" t="str">
        <f t="shared" si="285"/>
        <v/>
      </c>
      <c r="X1024" s="7" t="str">
        <f t="shared" si="286"/>
        <v/>
      </c>
      <c r="Y1024" s="37" t="str">
        <f t="shared" si="287"/>
        <v/>
      </c>
      <c r="AA1024" s="54" t="str">
        <f t="shared" si="288"/>
        <v/>
      </c>
      <c r="AC1024" s="121" t="str">
        <f t="shared" si="289"/>
        <v/>
      </c>
      <c r="AD1024" s="111" t="str">
        <f t="shared" si="290"/>
        <v/>
      </c>
      <c r="AE1024" s="122" t="str">
        <f t="shared" si="291"/>
        <v/>
      </c>
      <c r="AF1024" s="123" t="str">
        <f t="shared" si="292"/>
        <v>Qtr 1</v>
      </c>
      <c r="AG1024" s="122" t="str">
        <f t="shared" si="293"/>
        <v/>
      </c>
      <c r="AI1024" s="124" t="str">
        <f t="shared" si="294"/>
        <v/>
      </c>
      <c r="AK1024" s="103" t="str">
        <f t="shared" si="295"/>
        <v/>
      </c>
      <c r="AL1024" s="104" t="str">
        <f t="shared" si="296"/>
        <v/>
      </c>
      <c r="AN1024" s="37" t="str">
        <f>IF(AK1024="", "", COUNTIF(AK$11:AK$8010, "&lt;"&amp;AK1024)+1+COUNTIF(AK$11:AK1024, AK1024)-1)</f>
        <v/>
      </c>
      <c r="AO1024" s="37" t="str">
        <f>IF(AL1024="", "", COUNTIF(AL$11:AL$8010, "&gt;"&amp;AL1024)+1+COUNTIF(AL$11:AL1024, AL1024)-1)</f>
        <v/>
      </c>
    </row>
    <row r="1025" spans="1:41" x14ac:dyDescent="0.55000000000000004">
      <c r="A1025" s="5"/>
      <c r="B1025" s="284"/>
      <c r="C1025" s="285"/>
      <c r="D1025" s="286"/>
      <c r="E1025" s="287"/>
      <c r="F1025" s="288"/>
      <c r="G1025" s="5"/>
      <c r="J1025" s="7" t="str">
        <f t="shared" si="279"/>
        <v/>
      </c>
      <c r="K1025" s="48" t="str">
        <f t="shared" si="280"/>
        <v/>
      </c>
      <c r="L1025" s="48" t="str">
        <f t="shared" si="281"/>
        <v/>
      </c>
      <c r="M1025" s="49" t="str">
        <f t="shared" si="282"/>
        <v/>
      </c>
      <c r="U1025" s="103" t="str">
        <f t="shared" si="283"/>
        <v/>
      </c>
      <c r="V1025" s="77" t="str">
        <f t="shared" si="284"/>
        <v/>
      </c>
      <c r="W1025" s="37" t="str">
        <f t="shared" si="285"/>
        <v/>
      </c>
      <c r="X1025" s="7" t="str">
        <f t="shared" si="286"/>
        <v/>
      </c>
      <c r="Y1025" s="37" t="str">
        <f t="shared" si="287"/>
        <v/>
      </c>
      <c r="AA1025" s="54" t="str">
        <f t="shared" si="288"/>
        <v/>
      </c>
      <c r="AC1025" s="121" t="str">
        <f t="shared" si="289"/>
        <v/>
      </c>
      <c r="AD1025" s="111" t="str">
        <f t="shared" si="290"/>
        <v/>
      </c>
      <c r="AE1025" s="122" t="str">
        <f t="shared" si="291"/>
        <v/>
      </c>
      <c r="AF1025" s="123" t="str">
        <f t="shared" si="292"/>
        <v>Qtr 1</v>
      </c>
      <c r="AG1025" s="122" t="str">
        <f t="shared" si="293"/>
        <v/>
      </c>
      <c r="AI1025" s="124" t="str">
        <f t="shared" si="294"/>
        <v/>
      </c>
      <c r="AK1025" s="103" t="str">
        <f t="shared" si="295"/>
        <v/>
      </c>
      <c r="AL1025" s="104" t="str">
        <f t="shared" si="296"/>
        <v/>
      </c>
      <c r="AN1025" s="37" t="str">
        <f>IF(AK1025="", "", COUNTIF(AK$11:AK$8010, "&lt;"&amp;AK1025)+1+COUNTIF(AK$11:AK1025, AK1025)-1)</f>
        <v/>
      </c>
      <c r="AO1025" s="37" t="str">
        <f>IF(AL1025="", "", COUNTIF(AL$11:AL$8010, "&gt;"&amp;AL1025)+1+COUNTIF(AL$11:AL1025, AL1025)-1)</f>
        <v/>
      </c>
    </row>
    <row r="1026" spans="1:41" x14ac:dyDescent="0.55000000000000004">
      <c r="A1026" s="5"/>
      <c r="B1026" s="284"/>
      <c r="C1026" s="285"/>
      <c r="D1026" s="286"/>
      <c r="E1026" s="287"/>
      <c r="F1026" s="288"/>
      <c r="G1026" s="5"/>
      <c r="J1026" s="7" t="str">
        <f t="shared" si="279"/>
        <v/>
      </c>
      <c r="K1026" s="48" t="str">
        <f t="shared" si="280"/>
        <v/>
      </c>
      <c r="L1026" s="48" t="str">
        <f t="shared" si="281"/>
        <v/>
      </c>
      <c r="M1026" s="49" t="str">
        <f t="shared" si="282"/>
        <v/>
      </c>
      <c r="U1026" s="103" t="str">
        <f t="shared" si="283"/>
        <v/>
      </c>
      <c r="V1026" s="77" t="str">
        <f t="shared" si="284"/>
        <v/>
      </c>
      <c r="W1026" s="37" t="str">
        <f t="shared" si="285"/>
        <v/>
      </c>
      <c r="X1026" s="7" t="str">
        <f t="shared" si="286"/>
        <v/>
      </c>
      <c r="Y1026" s="37" t="str">
        <f t="shared" si="287"/>
        <v/>
      </c>
      <c r="AA1026" s="54" t="str">
        <f t="shared" si="288"/>
        <v/>
      </c>
      <c r="AC1026" s="121" t="str">
        <f t="shared" si="289"/>
        <v/>
      </c>
      <c r="AD1026" s="111" t="str">
        <f t="shared" si="290"/>
        <v/>
      </c>
      <c r="AE1026" s="122" t="str">
        <f t="shared" si="291"/>
        <v/>
      </c>
      <c r="AF1026" s="123" t="str">
        <f t="shared" si="292"/>
        <v>Qtr 1</v>
      </c>
      <c r="AG1026" s="122" t="str">
        <f t="shared" si="293"/>
        <v/>
      </c>
      <c r="AI1026" s="124" t="str">
        <f t="shared" si="294"/>
        <v/>
      </c>
      <c r="AK1026" s="103" t="str">
        <f t="shared" si="295"/>
        <v/>
      </c>
      <c r="AL1026" s="104" t="str">
        <f t="shared" si="296"/>
        <v/>
      </c>
      <c r="AN1026" s="37" t="str">
        <f>IF(AK1026="", "", COUNTIF(AK$11:AK$8010, "&lt;"&amp;AK1026)+1+COUNTIF(AK$11:AK1026, AK1026)-1)</f>
        <v/>
      </c>
      <c r="AO1026" s="37" t="str">
        <f>IF(AL1026="", "", COUNTIF(AL$11:AL$8010, "&gt;"&amp;AL1026)+1+COUNTIF(AL$11:AL1026, AL1026)-1)</f>
        <v/>
      </c>
    </row>
    <row r="1027" spans="1:41" x14ac:dyDescent="0.55000000000000004">
      <c r="A1027" s="5"/>
      <c r="B1027" s="284"/>
      <c r="C1027" s="285"/>
      <c r="D1027" s="286"/>
      <c r="E1027" s="287"/>
      <c r="F1027" s="288"/>
      <c r="G1027" s="5"/>
      <c r="J1027" s="7" t="str">
        <f t="shared" si="279"/>
        <v/>
      </c>
      <c r="K1027" s="48" t="str">
        <f t="shared" si="280"/>
        <v/>
      </c>
      <c r="L1027" s="48" t="str">
        <f t="shared" si="281"/>
        <v/>
      </c>
      <c r="M1027" s="49" t="str">
        <f t="shared" si="282"/>
        <v/>
      </c>
      <c r="U1027" s="103" t="str">
        <f t="shared" si="283"/>
        <v/>
      </c>
      <c r="V1027" s="77" t="str">
        <f t="shared" si="284"/>
        <v/>
      </c>
      <c r="W1027" s="37" t="str">
        <f t="shared" si="285"/>
        <v/>
      </c>
      <c r="X1027" s="7" t="str">
        <f t="shared" si="286"/>
        <v/>
      </c>
      <c r="Y1027" s="37" t="str">
        <f t="shared" si="287"/>
        <v/>
      </c>
      <c r="AA1027" s="54" t="str">
        <f t="shared" si="288"/>
        <v/>
      </c>
      <c r="AC1027" s="121" t="str">
        <f t="shared" si="289"/>
        <v/>
      </c>
      <c r="AD1027" s="111" t="str">
        <f t="shared" si="290"/>
        <v/>
      </c>
      <c r="AE1027" s="122" t="str">
        <f t="shared" si="291"/>
        <v/>
      </c>
      <c r="AF1027" s="123" t="str">
        <f t="shared" si="292"/>
        <v>Qtr 1</v>
      </c>
      <c r="AG1027" s="122" t="str">
        <f t="shared" si="293"/>
        <v/>
      </c>
      <c r="AI1027" s="124" t="str">
        <f t="shared" si="294"/>
        <v/>
      </c>
      <c r="AK1027" s="103" t="str">
        <f t="shared" si="295"/>
        <v/>
      </c>
      <c r="AL1027" s="104" t="str">
        <f t="shared" si="296"/>
        <v/>
      </c>
      <c r="AN1027" s="37" t="str">
        <f>IF(AK1027="", "", COUNTIF(AK$11:AK$8010, "&lt;"&amp;AK1027)+1+COUNTIF(AK$11:AK1027, AK1027)-1)</f>
        <v/>
      </c>
      <c r="AO1027" s="37" t="str">
        <f>IF(AL1027="", "", COUNTIF(AL$11:AL$8010, "&gt;"&amp;AL1027)+1+COUNTIF(AL$11:AL1027, AL1027)-1)</f>
        <v/>
      </c>
    </row>
    <row r="1028" spans="1:41" x14ac:dyDescent="0.55000000000000004">
      <c r="A1028" s="5"/>
      <c r="B1028" s="284"/>
      <c r="C1028" s="285"/>
      <c r="D1028" s="286"/>
      <c r="E1028" s="287"/>
      <c r="F1028" s="288"/>
      <c r="G1028" s="5"/>
      <c r="J1028" s="7" t="str">
        <f t="shared" si="279"/>
        <v/>
      </c>
      <c r="K1028" s="48" t="str">
        <f t="shared" si="280"/>
        <v/>
      </c>
      <c r="L1028" s="48" t="str">
        <f t="shared" si="281"/>
        <v/>
      </c>
      <c r="M1028" s="49" t="str">
        <f t="shared" si="282"/>
        <v/>
      </c>
      <c r="U1028" s="103" t="str">
        <f t="shared" si="283"/>
        <v/>
      </c>
      <c r="V1028" s="77" t="str">
        <f t="shared" si="284"/>
        <v/>
      </c>
      <c r="W1028" s="37" t="str">
        <f t="shared" si="285"/>
        <v/>
      </c>
      <c r="X1028" s="7" t="str">
        <f t="shared" si="286"/>
        <v/>
      </c>
      <c r="Y1028" s="37" t="str">
        <f t="shared" si="287"/>
        <v/>
      </c>
      <c r="AA1028" s="54" t="str">
        <f t="shared" si="288"/>
        <v/>
      </c>
      <c r="AC1028" s="121" t="str">
        <f t="shared" si="289"/>
        <v/>
      </c>
      <c r="AD1028" s="111" t="str">
        <f t="shared" si="290"/>
        <v/>
      </c>
      <c r="AE1028" s="122" t="str">
        <f t="shared" si="291"/>
        <v/>
      </c>
      <c r="AF1028" s="123" t="str">
        <f t="shared" si="292"/>
        <v>Qtr 1</v>
      </c>
      <c r="AG1028" s="122" t="str">
        <f t="shared" si="293"/>
        <v/>
      </c>
      <c r="AI1028" s="124" t="str">
        <f t="shared" si="294"/>
        <v/>
      </c>
      <c r="AK1028" s="103" t="str">
        <f t="shared" si="295"/>
        <v/>
      </c>
      <c r="AL1028" s="104" t="str">
        <f t="shared" si="296"/>
        <v/>
      </c>
      <c r="AN1028" s="37" t="str">
        <f>IF(AK1028="", "", COUNTIF(AK$11:AK$8010, "&lt;"&amp;AK1028)+1+COUNTIF(AK$11:AK1028, AK1028)-1)</f>
        <v/>
      </c>
      <c r="AO1028" s="37" t="str">
        <f>IF(AL1028="", "", COUNTIF(AL$11:AL$8010, "&gt;"&amp;AL1028)+1+COUNTIF(AL$11:AL1028, AL1028)-1)</f>
        <v/>
      </c>
    </row>
    <row r="1029" spans="1:41" x14ac:dyDescent="0.55000000000000004">
      <c r="A1029" s="5"/>
      <c r="B1029" s="284"/>
      <c r="C1029" s="285"/>
      <c r="D1029" s="286"/>
      <c r="E1029" s="287"/>
      <c r="F1029" s="288"/>
      <c r="G1029" s="5"/>
      <c r="J1029" s="7" t="str">
        <f t="shared" si="279"/>
        <v/>
      </c>
      <c r="K1029" s="48" t="str">
        <f t="shared" si="280"/>
        <v/>
      </c>
      <c r="L1029" s="48" t="str">
        <f t="shared" si="281"/>
        <v/>
      </c>
      <c r="M1029" s="49" t="str">
        <f t="shared" si="282"/>
        <v/>
      </c>
      <c r="U1029" s="103" t="str">
        <f t="shared" si="283"/>
        <v/>
      </c>
      <c r="V1029" s="77" t="str">
        <f t="shared" si="284"/>
        <v/>
      </c>
      <c r="W1029" s="37" t="str">
        <f t="shared" si="285"/>
        <v/>
      </c>
      <c r="X1029" s="7" t="str">
        <f t="shared" si="286"/>
        <v/>
      </c>
      <c r="Y1029" s="37" t="str">
        <f t="shared" si="287"/>
        <v/>
      </c>
      <c r="AA1029" s="54" t="str">
        <f t="shared" si="288"/>
        <v/>
      </c>
      <c r="AC1029" s="121" t="str">
        <f t="shared" si="289"/>
        <v/>
      </c>
      <c r="AD1029" s="111" t="str">
        <f t="shared" si="290"/>
        <v/>
      </c>
      <c r="AE1029" s="122" t="str">
        <f t="shared" si="291"/>
        <v/>
      </c>
      <c r="AF1029" s="123" t="str">
        <f t="shared" si="292"/>
        <v>Qtr 1</v>
      </c>
      <c r="AG1029" s="122" t="str">
        <f t="shared" si="293"/>
        <v/>
      </c>
      <c r="AI1029" s="124" t="str">
        <f t="shared" si="294"/>
        <v/>
      </c>
      <c r="AK1029" s="103" t="str">
        <f t="shared" si="295"/>
        <v/>
      </c>
      <c r="AL1029" s="104" t="str">
        <f t="shared" si="296"/>
        <v/>
      </c>
      <c r="AN1029" s="37" t="str">
        <f>IF(AK1029="", "", COUNTIF(AK$11:AK$8010, "&lt;"&amp;AK1029)+1+COUNTIF(AK$11:AK1029, AK1029)-1)</f>
        <v/>
      </c>
      <c r="AO1029" s="37" t="str">
        <f>IF(AL1029="", "", COUNTIF(AL$11:AL$8010, "&gt;"&amp;AL1029)+1+COUNTIF(AL$11:AL1029, AL1029)-1)</f>
        <v/>
      </c>
    </row>
    <row r="1030" spans="1:41" x14ac:dyDescent="0.55000000000000004">
      <c r="A1030" s="5"/>
      <c r="B1030" s="284"/>
      <c r="C1030" s="285"/>
      <c r="D1030" s="286"/>
      <c r="E1030" s="287"/>
      <c r="F1030" s="288"/>
      <c r="G1030" s="5"/>
      <c r="J1030" s="7" t="str">
        <f t="shared" si="279"/>
        <v/>
      </c>
      <c r="K1030" s="48" t="str">
        <f t="shared" si="280"/>
        <v/>
      </c>
      <c r="L1030" s="48" t="str">
        <f t="shared" si="281"/>
        <v/>
      </c>
      <c r="M1030" s="49" t="str">
        <f t="shared" si="282"/>
        <v/>
      </c>
      <c r="U1030" s="103" t="str">
        <f t="shared" si="283"/>
        <v/>
      </c>
      <c r="V1030" s="77" t="str">
        <f t="shared" si="284"/>
        <v/>
      </c>
      <c r="W1030" s="37" t="str">
        <f t="shared" si="285"/>
        <v/>
      </c>
      <c r="X1030" s="7" t="str">
        <f t="shared" si="286"/>
        <v/>
      </c>
      <c r="Y1030" s="37" t="str">
        <f t="shared" si="287"/>
        <v/>
      </c>
      <c r="AA1030" s="54" t="str">
        <f t="shared" si="288"/>
        <v/>
      </c>
      <c r="AC1030" s="121" t="str">
        <f t="shared" si="289"/>
        <v/>
      </c>
      <c r="AD1030" s="111" t="str">
        <f t="shared" si="290"/>
        <v/>
      </c>
      <c r="AE1030" s="122" t="str">
        <f t="shared" si="291"/>
        <v/>
      </c>
      <c r="AF1030" s="123" t="str">
        <f t="shared" si="292"/>
        <v>Qtr 1</v>
      </c>
      <c r="AG1030" s="122" t="str">
        <f t="shared" si="293"/>
        <v/>
      </c>
      <c r="AI1030" s="124" t="str">
        <f t="shared" si="294"/>
        <v/>
      </c>
      <c r="AK1030" s="103" t="str">
        <f t="shared" si="295"/>
        <v/>
      </c>
      <c r="AL1030" s="104" t="str">
        <f t="shared" si="296"/>
        <v/>
      </c>
      <c r="AN1030" s="37" t="str">
        <f>IF(AK1030="", "", COUNTIF(AK$11:AK$8010, "&lt;"&amp;AK1030)+1+COUNTIF(AK$11:AK1030, AK1030)-1)</f>
        <v/>
      </c>
      <c r="AO1030" s="37" t="str">
        <f>IF(AL1030="", "", COUNTIF(AL$11:AL$8010, "&gt;"&amp;AL1030)+1+COUNTIF(AL$11:AL1030, AL1030)-1)</f>
        <v/>
      </c>
    </row>
    <row r="1031" spans="1:41" x14ac:dyDescent="0.55000000000000004">
      <c r="A1031" s="5"/>
      <c r="B1031" s="284"/>
      <c r="C1031" s="285"/>
      <c r="D1031" s="286"/>
      <c r="E1031" s="287"/>
      <c r="F1031" s="288"/>
      <c r="G1031" s="5"/>
      <c r="J1031" s="7" t="str">
        <f t="shared" si="279"/>
        <v/>
      </c>
      <c r="K1031" s="48" t="str">
        <f t="shared" si="280"/>
        <v/>
      </c>
      <c r="L1031" s="48" t="str">
        <f t="shared" si="281"/>
        <v/>
      </c>
      <c r="M1031" s="49" t="str">
        <f t="shared" si="282"/>
        <v/>
      </c>
      <c r="U1031" s="103" t="str">
        <f t="shared" si="283"/>
        <v/>
      </c>
      <c r="V1031" s="77" t="str">
        <f t="shared" si="284"/>
        <v/>
      </c>
      <c r="W1031" s="37" t="str">
        <f t="shared" si="285"/>
        <v/>
      </c>
      <c r="X1031" s="7" t="str">
        <f t="shared" si="286"/>
        <v/>
      </c>
      <c r="Y1031" s="37" t="str">
        <f t="shared" si="287"/>
        <v/>
      </c>
      <c r="AA1031" s="54" t="str">
        <f t="shared" si="288"/>
        <v/>
      </c>
      <c r="AC1031" s="121" t="str">
        <f t="shared" si="289"/>
        <v/>
      </c>
      <c r="AD1031" s="111" t="str">
        <f t="shared" si="290"/>
        <v/>
      </c>
      <c r="AE1031" s="122" t="str">
        <f t="shared" si="291"/>
        <v/>
      </c>
      <c r="AF1031" s="123" t="str">
        <f t="shared" si="292"/>
        <v>Qtr 1</v>
      </c>
      <c r="AG1031" s="122" t="str">
        <f t="shared" si="293"/>
        <v/>
      </c>
      <c r="AI1031" s="124" t="str">
        <f t="shared" si="294"/>
        <v/>
      </c>
      <c r="AK1031" s="103" t="str">
        <f t="shared" si="295"/>
        <v/>
      </c>
      <c r="AL1031" s="104" t="str">
        <f t="shared" si="296"/>
        <v/>
      </c>
      <c r="AN1031" s="37" t="str">
        <f>IF(AK1031="", "", COUNTIF(AK$11:AK$8010, "&lt;"&amp;AK1031)+1+COUNTIF(AK$11:AK1031, AK1031)-1)</f>
        <v/>
      </c>
      <c r="AO1031" s="37" t="str">
        <f>IF(AL1031="", "", COUNTIF(AL$11:AL$8010, "&gt;"&amp;AL1031)+1+COUNTIF(AL$11:AL1031, AL1031)-1)</f>
        <v/>
      </c>
    </row>
    <row r="1032" spans="1:41" x14ac:dyDescent="0.55000000000000004">
      <c r="A1032" s="5"/>
      <c r="B1032" s="284"/>
      <c r="C1032" s="285"/>
      <c r="D1032" s="286"/>
      <c r="E1032" s="287"/>
      <c r="F1032" s="288"/>
      <c r="G1032" s="5"/>
      <c r="J1032" s="7" t="str">
        <f t="shared" si="279"/>
        <v/>
      </c>
      <c r="K1032" s="48" t="str">
        <f t="shared" si="280"/>
        <v/>
      </c>
      <c r="L1032" s="48" t="str">
        <f t="shared" si="281"/>
        <v/>
      </c>
      <c r="M1032" s="49" t="str">
        <f t="shared" si="282"/>
        <v/>
      </c>
      <c r="U1032" s="103" t="str">
        <f t="shared" si="283"/>
        <v/>
      </c>
      <c r="V1032" s="77" t="str">
        <f t="shared" si="284"/>
        <v/>
      </c>
      <c r="W1032" s="37" t="str">
        <f t="shared" si="285"/>
        <v/>
      </c>
      <c r="X1032" s="7" t="str">
        <f t="shared" si="286"/>
        <v/>
      </c>
      <c r="Y1032" s="37" t="str">
        <f t="shared" si="287"/>
        <v/>
      </c>
      <c r="AA1032" s="54" t="str">
        <f t="shared" si="288"/>
        <v/>
      </c>
      <c r="AC1032" s="121" t="str">
        <f t="shared" si="289"/>
        <v/>
      </c>
      <c r="AD1032" s="111" t="str">
        <f t="shared" si="290"/>
        <v/>
      </c>
      <c r="AE1032" s="122" t="str">
        <f t="shared" si="291"/>
        <v/>
      </c>
      <c r="AF1032" s="123" t="str">
        <f t="shared" si="292"/>
        <v>Qtr 1</v>
      </c>
      <c r="AG1032" s="122" t="str">
        <f t="shared" si="293"/>
        <v/>
      </c>
      <c r="AI1032" s="124" t="str">
        <f t="shared" si="294"/>
        <v/>
      </c>
      <c r="AK1032" s="103" t="str">
        <f t="shared" si="295"/>
        <v/>
      </c>
      <c r="AL1032" s="104" t="str">
        <f t="shared" si="296"/>
        <v/>
      </c>
      <c r="AN1032" s="37" t="str">
        <f>IF(AK1032="", "", COUNTIF(AK$11:AK$8010, "&lt;"&amp;AK1032)+1+COUNTIF(AK$11:AK1032, AK1032)-1)</f>
        <v/>
      </c>
      <c r="AO1032" s="37" t="str">
        <f>IF(AL1032="", "", COUNTIF(AL$11:AL$8010, "&gt;"&amp;AL1032)+1+COUNTIF(AL$11:AL1032, AL1032)-1)</f>
        <v/>
      </c>
    </row>
    <row r="1033" spans="1:41" x14ac:dyDescent="0.55000000000000004">
      <c r="A1033" s="5"/>
      <c r="B1033" s="284"/>
      <c r="C1033" s="285"/>
      <c r="D1033" s="286"/>
      <c r="E1033" s="287"/>
      <c r="F1033" s="288"/>
      <c r="G1033" s="5"/>
      <c r="J1033" s="7" t="str">
        <f t="shared" si="279"/>
        <v/>
      </c>
      <c r="K1033" s="48" t="str">
        <f t="shared" si="280"/>
        <v/>
      </c>
      <c r="L1033" s="48" t="str">
        <f t="shared" si="281"/>
        <v/>
      </c>
      <c r="M1033" s="49" t="str">
        <f t="shared" si="282"/>
        <v/>
      </c>
      <c r="U1033" s="103" t="str">
        <f t="shared" si="283"/>
        <v/>
      </c>
      <c r="V1033" s="77" t="str">
        <f t="shared" si="284"/>
        <v/>
      </c>
      <c r="W1033" s="37" t="str">
        <f t="shared" si="285"/>
        <v/>
      </c>
      <c r="X1033" s="7" t="str">
        <f t="shared" si="286"/>
        <v/>
      </c>
      <c r="Y1033" s="37" t="str">
        <f t="shared" si="287"/>
        <v/>
      </c>
      <c r="AA1033" s="54" t="str">
        <f t="shared" si="288"/>
        <v/>
      </c>
      <c r="AC1033" s="121" t="str">
        <f t="shared" si="289"/>
        <v/>
      </c>
      <c r="AD1033" s="111" t="str">
        <f t="shared" si="290"/>
        <v/>
      </c>
      <c r="AE1033" s="122" t="str">
        <f t="shared" si="291"/>
        <v/>
      </c>
      <c r="AF1033" s="123" t="str">
        <f t="shared" si="292"/>
        <v>Qtr 1</v>
      </c>
      <c r="AG1033" s="122" t="str">
        <f t="shared" si="293"/>
        <v/>
      </c>
      <c r="AI1033" s="124" t="str">
        <f t="shared" si="294"/>
        <v/>
      </c>
      <c r="AK1033" s="103" t="str">
        <f t="shared" si="295"/>
        <v/>
      </c>
      <c r="AL1033" s="104" t="str">
        <f t="shared" si="296"/>
        <v/>
      </c>
      <c r="AN1033" s="37" t="str">
        <f>IF(AK1033="", "", COUNTIF(AK$11:AK$8010, "&lt;"&amp;AK1033)+1+COUNTIF(AK$11:AK1033, AK1033)-1)</f>
        <v/>
      </c>
      <c r="AO1033" s="37" t="str">
        <f>IF(AL1033="", "", COUNTIF(AL$11:AL$8010, "&gt;"&amp;AL1033)+1+COUNTIF(AL$11:AL1033, AL1033)-1)</f>
        <v/>
      </c>
    </row>
    <row r="1034" spans="1:41" x14ac:dyDescent="0.55000000000000004">
      <c r="A1034" s="5"/>
      <c r="B1034" s="284"/>
      <c r="C1034" s="285"/>
      <c r="D1034" s="286"/>
      <c r="E1034" s="287"/>
      <c r="F1034" s="288"/>
      <c r="G1034" s="5"/>
      <c r="J1034" s="7" t="str">
        <f t="shared" si="279"/>
        <v/>
      </c>
      <c r="K1034" s="48" t="str">
        <f t="shared" si="280"/>
        <v/>
      </c>
      <c r="L1034" s="48" t="str">
        <f t="shared" si="281"/>
        <v/>
      </c>
      <c r="M1034" s="49" t="str">
        <f t="shared" si="282"/>
        <v/>
      </c>
      <c r="U1034" s="103" t="str">
        <f t="shared" si="283"/>
        <v/>
      </c>
      <c r="V1034" s="77" t="str">
        <f t="shared" si="284"/>
        <v/>
      </c>
      <c r="W1034" s="37" t="str">
        <f t="shared" si="285"/>
        <v/>
      </c>
      <c r="X1034" s="7" t="str">
        <f t="shared" si="286"/>
        <v/>
      </c>
      <c r="Y1034" s="37" t="str">
        <f t="shared" si="287"/>
        <v/>
      </c>
      <c r="AA1034" s="54" t="str">
        <f t="shared" si="288"/>
        <v/>
      </c>
      <c r="AC1034" s="121" t="str">
        <f t="shared" si="289"/>
        <v/>
      </c>
      <c r="AD1034" s="111" t="str">
        <f t="shared" si="290"/>
        <v/>
      </c>
      <c r="AE1034" s="122" t="str">
        <f t="shared" si="291"/>
        <v/>
      </c>
      <c r="AF1034" s="123" t="str">
        <f t="shared" si="292"/>
        <v>Qtr 1</v>
      </c>
      <c r="AG1034" s="122" t="str">
        <f t="shared" si="293"/>
        <v/>
      </c>
      <c r="AI1034" s="124" t="str">
        <f t="shared" si="294"/>
        <v/>
      </c>
      <c r="AK1034" s="103" t="str">
        <f t="shared" si="295"/>
        <v/>
      </c>
      <c r="AL1034" s="104" t="str">
        <f t="shared" si="296"/>
        <v/>
      </c>
      <c r="AN1034" s="37" t="str">
        <f>IF(AK1034="", "", COUNTIF(AK$11:AK$8010, "&lt;"&amp;AK1034)+1+COUNTIF(AK$11:AK1034, AK1034)-1)</f>
        <v/>
      </c>
      <c r="AO1034" s="37" t="str">
        <f>IF(AL1034="", "", COUNTIF(AL$11:AL$8010, "&gt;"&amp;AL1034)+1+COUNTIF(AL$11:AL1034, AL1034)-1)</f>
        <v/>
      </c>
    </row>
    <row r="1035" spans="1:41" x14ac:dyDescent="0.55000000000000004">
      <c r="A1035" s="5"/>
      <c r="B1035" s="284"/>
      <c r="C1035" s="285"/>
      <c r="D1035" s="286"/>
      <c r="E1035" s="287"/>
      <c r="F1035" s="288"/>
      <c r="G1035" s="5"/>
      <c r="J1035" s="7" t="str">
        <f t="shared" si="279"/>
        <v/>
      </c>
      <c r="K1035" s="48" t="str">
        <f t="shared" si="280"/>
        <v/>
      </c>
      <c r="L1035" s="48" t="str">
        <f t="shared" si="281"/>
        <v/>
      </c>
      <c r="M1035" s="49" t="str">
        <f t="shared" si="282"/>
        <v/>
      </c>
      <c r="U1035" s="103" t="str">
        <f t="shared" si="283"/>
        <v/>
      </c>
      <c r="V1035" s="77" t="str">
        <f t="shared" si="284"/>
        <v/>
      </c>
      <c r="W1035" s="37" t="str">
        <f t="shared" si="285"/>
        <v/>
      </c>
      <c r="X1035" s="7" t="str">
        <f t="shared" si="286"/>
        <v/>
      </c>
      <c r="Y1035" s="37" t="str">
        <f t="shared" si="287"/>
        <v/>
      </c>
      <c r="AA1035" s="54" t="str">
        <f t="shared" si="288"/>
        <v/>
      </c>
      <c r="AC1035" s="121" t="str">
        <f t="shared" si="289"/>
        <v/>
      </c>
      <c r="AD1035" s="111" t="str">
        <f t="shared" si="290"/>
        <v/>
      </c>
      <c r="AE1035" s="122" t="str">
        <f t="shared" si="291"/>
        <v/>
      </c>
      <c r="AF1035" s="123" t="str">
        <f t="shared" si="292"/>
        <v>Qtr 1</v>
      </c>
      <c r="AG1035" s="122" t="str">
        <f t="shared" si="293"/>
        <v/>
      </c>
      <c r="AI1035" s="124" t="str">
        <f t="shared" si="294"/>
        <v/>
      </c>
      <c r="AK1035" s="103" t="str">
        <f t="shared" si="295"/>
        <v/>
      </c>
      <c r="AL1035" s="104" t="str">
        <f t="shared" si="296"/>
        <v/>
      </c>
      <c r="AN1035" s="37" t="str">
        <f>IF(AK1035="", "", COUNTIF(AK$11:AK$8010, "&lt;"&amp;AK1035)+1+COUNTIF(AK$11:AK1035, AK1035)-1)</f>
        <v/>
      </c>
      <c r="AO1035" s="37" t="str">
        <f>IF(AL1035="", "", COUNTIF(AL$11:AL$8010, "&gt;"&amp;AL1035)+1+COUNTIF(AL$11:AL1035, AL1035)-1)</f>
        <v/>
      </c>
    </row>
    <row r="1036" spans="1:41" x14ac:dyDescent="0.55000000000000004">
      <c r="A1036" s="5"/>
      <c r="B1036" s="284"/>
      <c r="C1036" s="285"/>
      <c r="D1036" s="286"/>
      <c r="E1036" s="287"/>
      <c r="F1036" s="288"/>
      <c r="G1036" s="5"/>
      <c r="J1036" s="7" t="str">
        <f t="shared" ref="J1036:J1099" si="297">IF(B1036="", "", IF(OR(B1036&lt;$O$4, B1036&gt;$O$5), "X", ""))</f>
        <v/>
      </c>
      <c r="K1036" s="48" t="str">
        <f t="shared" ref="K1036:K1099" si="298">IF(C1036="", "", IF(COUNTIF($O$10:$O$510, C1036)=0, "X", ""))</f>
        <v/>
      </c>
      <c r="L1036" s="48" t="str">
        <f t="shared" ref="L1036:L1099" si="299">IF(D1036="", "", IF(COUNTIF($Q$10:$Q$15, D1036)=0, "X", ""))</f>
        <v/>
      </c>
      <c r="M1036" s="49" t="str">
        <f t="shared" ref="M1036:M1099" si="300">IF(E1036="", "", IF(COUNTIF($S$10:$S$20, E1036)=0, "X", ""))</f>
        <v/>
      </c>
      <c r="U1036" s="103" t="str">
        <f t="shared" ref="U1036:U1099" si="301">IF($Q$4="", "", IF($C1036=$Q$4, IF($E1036&lt;0, $E1036, ""), ""))</f>
        <v/>
      </c>
      <c r="V1036" s="77" t="str">
        <f t="shared" ref="V1036:V1099" si="302">IF($Q$4="", "", IF($C1036=$Q$4, IF($E1036&gt;0, $E1036, ""), ""))</f>
        <v/>
      </c>
      <c r="W1036" s="37" t="str">
        <f t="shared" ref="W1036:W1099" si="303">IF($Q$4="", "", IF($C1036=$Q$4, IF($B1036="", "", TEXT($B1036, "mmm yyyy")), ""))</f>
        <v/>
      </c>
      <c r="X1036" s="7" t="str">
        <f t="shared" ref="X1036:X1099" si="304">IF(OR($Q$4="", $B1036=""), "", IF($C1036=$Q$4, IF(AND($B1036&gt;=$V$2, $B1036&lt;=$W$2), $U$2, IF(AND($B1036&gt;=$V$3, $B1036&lt;=$W$3), $U$3, IF(AND($B1036&gt;=$V$4, $B1036&lt;=$W$4), $U$4, IF(AND($B1036&gt;=$V$5, $B1036&lt;=$W$5), $U$5, "")))), ""))</f>
        <v/>
      </c>
      <c r="Y1036" s="37" t="str">
        <f t="shared" ref="Y1036:Y1099" si="305">IF($Q$4="", "", IF($C1036=$Q$4, IF($D1036="", "", $D1036), ""))</f>
        <v/>
      </c>
      <c r="AA1036" s="54" t="str">
        <f t="shared" ref="AA1036:AA1099" si="306">IF(OR($X1036="", $Y1036=""), "", CONCATENATE($Y1036, " - ", $X1036))</f>
        <v/>
      </c>
      <c r="AC1036" s="121" t="str">
        <f t="shared" ref="AC1036:AC1099" si="307">IF($E1036&lt;0, $E1036, "")</f>
        <v/>
      </c>
      <c r="AD1036" s="111" t="str">
        <f t="shared" ref="AD1036:AD1099" si="308">IF($E1036&gt;0, $E1036, "")</f>
        <v/>
      </c>
      <c r="AE1036" s="122" t="str">
        <f t="shared" ref="AE1036:AE1099" si="309">IF($B1036="", "", TEXT($B1036, "mmm yyyy"))</f>
        <v/>
      </c>
      <c r="AF1036" s="123" t="str">
        <f t="shared" ref="AF1036:AF1099" si="310">IF(AND($B1036&gt;=$V$2, $B1036&lt;=$W$2), $U$2, IF(AND($B1036&gt;=$V$3, $B1036&lt;=$W$3), $U$3, IF(AND($B1036&gt;=$V$4, $B1036&lt;=$W$4), $U$4, IF(AND($B1036&gt;=$V$5, $B1036&lt;=$W$5), $U$5, ""))))</f>
        <v>Qtr 1</v>
      </c>
      <c r="AG1036" s="122" t="str">
        <f t="shared" ref="AG1036:AG1099" si="311">IF($D1036="", "", $D1036)</f>
        <v/>
      </c>
      <c r="AI1036" s="124" t="str">
        <f t="shared" ref="AI1036:AI1099" si="312">IF(OR($AF1036="", $AG1036=""), "", CONCATENATE($AG1036, " - ", $AF1036))</f>
        <v/>
      </c>
      <c r="AK1036" s="103" t="str">
        <f t="shared" ref="AK1036:AK1099" si="313">IF($AK$7="", U1036, IF($AK$7=$X1036, U1036, ""))</f>
        <v/>
      </c>
      <c r="AL1036" s="104" t="str">
        <f t="shared" ref="AL1036:AL1099" si="314">IF($AK$7="", V1036, IF($AK$7=$X1036, V1036, ""))</f>
        <v/>
      </c>
      <c r="AN1036" s="37" t="str">
        <f>IF(AK1036="", "", COUNTIF(AK$11:AK$8010, "&lt;"&amp;AK1036)+1+COUNTIF(AK$11:AK1036, AK1036)-1)</f>
        <v/>
      </c>
      <c r="AO1036" s="37" t="str">
        <f>IF(AL1036="", "", COUNTIF(AL$11:AL$8010, "&gt;"&amp;AL1036)+1+COUNTIF(AL$11:AL1036, AL1036)-1)</f>
        <v/>
      </c>
    </row>
    <row r="1037" spans="1:41" x14ac:dyDescent="0.55000000000000004">
      <c r="A1037" s="5"/>
      <c r="B1037" s="284"/>
      <c r="C1037" s="285"/>
      <c r="D1037" s="286"/>
      <c r="E1037" s="287"/>
      <c r="F1037" s="288"/>
      <c r="G1037" s="5"/>
      <c r="J1037" s="7" t="str">
        <f t="shared" si="297"/>
        <v/>
      </c>
      <c r="K1037" s="48" t="str">
        <f t="shared" si="298"/>
        <v/>
      </c>
      <c r="L1037" s="48" t="str">
        <f t="shared" si="299"/>
        <v/>
      </c>
      <c r="M1037" s="49" t="str">
        <f t="shared" si="300"/>
        <v/>
      </c>
      <c r="U1037" s="103" t="str">
        <f t="shared" si="301"/>
        <v/>
      </c>
      <c r="V1037" s="77" t="str">
        <f t="shared" si="302"/>
        <v/>
      </c>
      <c r="W1037" s="37" t="str">
        <f t="shared" si="303"/>
        <v/>
      </c>
      <c r="X1037" s="7" t="str">
        <f t="shared" si="304"/>
        <v/>
      </c>
      <c r="Y1037" s="37" t="str">
        <f t="shared" si="305"/>
        <v/>
      </c>
      <c r="AA1037" s="54" t="str">
        <f t="shared" si="306"/>
        <v/>
      </c>
      <c r="AC1037" s="121" t="str">
        <f t="shared" si="307"/>
        <v/>
      </c>
      <c r="AD1037" s="111" t="str">
        <f t="shared" si="308"/>
        <v/>
      </c>
      <c r="AE1037" s="122" t="str">
        <f t="shared" si="309"/>
        <v/>
      </c>
      <c r="AF1037" s="123" t="str">
        <f t="shared" si="310"/>
        <v>Qtr 1</v>
      </c>
      <c r="AG1037" s="122" t="str">
        <f t="shared" si="311"/>
        <v/>
      </c>
      <c r="AI1037" s="124" t="str">
        <f t="shared" si="312"/>
        <v/>
      </c>
      <c r="AK1037" s="103" t="str">
        <f t="shared" si="313"/>
        <v/>
      </c>
      <c r="AL1037" s="104" t="str">
        <f t="shared" si="314"/>
        <v/>
      </c>
      <c r="AN1037" s="37" t="str">
        <f>IF(AK1037="", "", COUNTIF(AK$11:AK$8010, "&lt;"&amp;AK1037)+1+COUNTIF(AK$11:AK1037, AK1037)-1)</f>
        <v/>
      </c>
      <c r="AO1037" s="37" t="str">
        <f>IF(AL1037="", "", COUNTIF(AL$11:AL$8010, "&gt;"&amp;AL1037)+1+COUNTIF(AL$11:AL1037, AL1037)-1)</f>
        <v/>
      </c>
    </row>
    <row r="1038" spans="1:41" x14ac:dyDescent="0.55000000000000004">
      <c r="A1038" s="5"/>
      <c r="B1038" s="284"/>
      <c r="C1038" s="285"/>
      <c r="D1038" s="286"/>
      <c r="E1038" s="287"/>
      <c r="F1038" s="288"/>
      <c r="G1038" s="5"/>
      <c r="J1038" s="7" t="str">
        <f t="shared" si="297"/>
        <v/>
      </c>
      <c r="K1038" s="48" t="str">
        <f t="shared" si="298"/>
        <v/>
      </c>
      <c r="L1038" s="48" t="str">
        <f t="shared" si="299"/>
        <v/>
      </c>
      <c r="M1038" s="49" t="str">
        <f t="shared" si="300"/>
        <v/>
      </c>
      <c r="U1038" s="103" t="str">
        <f t="shared" si="301"/>
        <v/>
      </c>
      <c r="V1038" s="77" t="str">
        <f t="shared" si="302"/>
        <v/>
      </c>
      <c r="W1038" s="37" t="str">
        <f t="shared" si="303"/>
        <v/>
      </c>
      <c r="X1038" s="7" t="str">
        <f t="shared" si="304"/>
        <v/>
      </c>
      <c r="Y1038" s="37" t="str">
        <f t="shared" si="305"/>
        <v/>
      </c>
      <c r="AA1038" s="54" t="str">
        <f t="shared" si="306"/>
        <v/>
      </c>
      <c r="AC1038" s="121" t="str">
        <f t="shared" si="307"/>
        <v/>
      </c>
      <c r="AD1038" s="111" t="str">
        <f t="shared" si="308"/>
        <v/>
      </c>
      <c r="AE1038" s="122" t="str">
        <f t="shared" si="309"/>
        <v/>
      </c>
      <c r="AF1038" s="123" t="str">
        <f t="shared" si="310"/>
        <v>Qtr 1</v>
      </c>
      <c r="AG1038" s="122" t="str">
        <f t="shared" si="311"/>
        <v/>
      </c>
      <c r="AI1038" s="124" t="str">
        <f t="shared" si="312"/>
        <v/>
      </c>
      <c r="AK1038" s="103" t="str">
        <f t="shared" si="313"/>
        <v/>
      </c>
      <c r="AL1038" s="104" t="str">
        <f t="shared" si="314"/>
        <v/>
      </c>
      <c r="AN1038" s="37" t="str">
        <f>IF(AK1038="", "", COUNTIF(AK$11:AK$8010, "&lt;"&amp;AK1038)+1+COUNTIF(AK$11:AK1038, AK1038)-1)</f>
        <v/>
      </c>
      <c r="AO1038" s="37" t="str">
        <f>IF(AL1038="", "", COUNTIF(AL$11:AL$8010, "&gt;"&amp;AL1038)+1+COUNTIF(AL$11:AL1038, AL1038)-1)</f>
        <v/>
      </c>
    </row>
    <row r="1039" spans="1:41" x14ac:dyDescent="0.55000000000000004">
      <c r="A1039" s="5"/>
      <c r="B1039" s="284"/>
      <c r="C1039" s="285"/>
      <c r="D1039" s="286"/>
      <c r="E1039" s="287"/>
      <c r="F1039" s="288"/>
      <c r="G1039" s="5"/>
      <c r="J1039" s="7" t="str">
        <f t="shared" si="297"/>
        <v/>
      </c>
      <c r="K1039" s="48" t="str">
        <f t="shared" si="298"/>
        <v/>
      </c>
      <c r="L1039" s="48" t="str">
        <f t="shared" si="299"/>
        <v/>
      </c>
      <c r="M1039" s="49" t="str">
        <f t="shared" si="300"/>
        <v/>
      </c>
      <c r="U1039" s="103" t="str">
        <f t="shared" si="301"/>
        <v/>
      </c>
      <c r="V1039" s="77" t="str">
        <f t="shared" si="302"/>
        <v/>
      </c>
      <c r="W1039" s="37" t="str">
        <f t="shared" si="303"/>
        <v/>
      </c>
      <c r="X1039" s="7" t="str">
        <f t="shared" si="304"/>
        <v/>
      </c>
      <c r="Y1039" s="37" t="str">
        <f t="shared" si="305"/>
        <v/>
      </c>
      <c r="AA1039" s="54" t="str">
        <f t="shared" si="306"/>
        <v/>
      </c>
      <c r="AC1039" s="121" t="str">
        <f t="shared" si="307"/>
        <v/>
      </c>
      <c r="AD1039" s="111" t="str">
        <f t="shared" si="308"/>
        <v/>
      </c>
      <c r="AE1039" s="122" t="str">
        <f t="shared" si="309"/>
        <v/>
      </c>
      <c r="AF1039" s="123" t="str">
        <f t="shared" si="310"/>
        <v>Qtr 1</v>
      </c>
      <c r="AG1039" s="122" t="str">
        <f t="shared" si="311"/>
        <v/>
      </c>
      <c r="AI1039" s="124" t="str">
        <f t="shared" si="312"/>
        <v/>
      </c>
      <c r="AK1039" s="103" t="str">
        <f t="shared" si="313"/>
        <v/>
      </c>
      <c r="AL1039" s="104" t="str">
        <f t="shared" si="314"/>
        <v/>
      </c>
      <c r="AN1039" s="37" t="str">
        <f>IF(AK1039="", "", COUNTIF(AK$11:AK$8010, "&lt;"&amp;AK1039)+1+COUNTIF(AK$11:AK1039, AK1039)-1)</f>
        <v/>
      </c>
      <c r="AO1039" s="37" t="str">
        <f>IF(AL1039="", "", COUNTIF(AL$11:AL$8010, "&gt;"&amp;AL1039)+1+COUNTIF(AL$11:AL1039, AL1039)-1)</f>
        <v/>
      </c>
    </row>
    <row r="1040" spans="1:41" x14ac:dyDescent="0.55000000000000004">
      <c r="A1040" s="5"/>
      <c r="B1040" s="284"/>
      <c r="C1040" s="285"/>
      <c r="D1040" s="286"/>
      <c r="E1040" s="287"/>
      <c r="F1040" s="288"/>
      <c r="G1040" s="5"/>
      <c r="J1040" s="7" t="str">
        <f t="shared" si="297"/>
        <v/>
      </c>
      <c r="K1040" s="48" t="str">
        <f t="shared" si="298"/>
        <v/>
      </c>
      <c r="L1040" s="48" t="str">
        <f t="shared" si="299"/>
        <v/>
      </c>
      <c r="M1040" s="49" t="str">
        <f t="shared" si="300"/>
        <v/>
      </c>
      <c r="U1040" s="103" t="str">
        <f t="shared" si="301"/>
        <v/>
      </c>
      <c r="V1040" s="77" t="str">
        <f t="shared" si="302"/>
        <v/>
      </c>
      <c r="W1040" s="37" t="str">
        <f t="shared" si="303"/>
        <v/>
      </c>
      <c r="X1040" s="7" t="str">
        <f t="shared" si="304"/>
        <v/>
      </c>
      <c r="Y1040" s="37" t="str">
        <f t="shared" si="305"/>
        <v/>
      </c>
      <c r="AA1040" s="54" t="str">
        <f t="shared" si="306"/>
        <v/>
      </c>
      <c r="AC1040" s="121" t="str">
        <f t="shared" si="307"/>
        <v/>
      </c>
      <c r="AD1040" s="111" t="str">
        <f t="shared" si="308"/>
        <v/>
      </c>
      <c r="AE1040" s="122" t="str">
        <f t="shared" si="309"/>
        <v/>
      </c>
      <c r="AF1040" s="123" t="str">
        <f t="shared" si="310"/>
        <v>Qtr 1</v>
      </c>
      <c r="AG1040" s="122" t="str">
        <f t="shared" si="311"/>
        <v/>
      </c>
      <c r="AI1040" s="124" t="str">
        <f t="shared" si="312"/>
        <v/>
      </c>
      <c r="AK1040" s="103" t="str">
        <f t="shared" si="313"/>
        <v/>
      </c>
      <c r="AL1040" s="104" t="str">
        <f t="shared" si="314"/>
        <v/>
      </c>
      <c r="AN1040" s="37" t="str">
        <f>IF(AK1040="", "", COUNTIF(AK$11:AK$8010, "&lt;"&amp;AK1040)+1+COUNTIF(AK$11:AK1040, AK1040)-1)</f>
        <v/>
      </c>
      <c r="AO1040" s="37" t="str">
        <f>IF(AL1040="", "", COUNTIF(AL$11:AL$8010, "&gt;"&amp;AL1040)+1+COUNTIF(AL$11:AL1040, AL1040)-1)</f>
        <v/>
      </c>
    </row>
    <row r="1041" spans="1:41" x14ac:dyDescent="0.55000000000000004">
      <c r="A1041" s="5"/>
      <c r="B1041" s="284"/>
      <c r="C1041" s="285"/>
      <c r="D1041" s="286"/>
      <c r="E1041" s="287"/>
      <c r="F1041" s="288"/>
      <c r="G1041" s="5"/>
      <c r="J1041" s="7" t="str">
        <f t="shared" si="297"/>
        <v/>
      </c>
      <c r="K1041" s="48" t="str">
        <f t="shared" si="298"/>
        <v/>
      </c>
      <c r="L1041" s="48" t="str">
        <f t="shared" si="299"/>
        <v/>
      </c>
      <c r="M1041" s="49" t="str">
        <f t="shared" si="300"/>
        <v/>
      </c>
      <c r="U1041" s="103" t="str">
        <f t="shared" si="301"/>
        <v/>
      </c>
      <c r="V1041" s="77" t="str">
        <f t="shared" si="302"/>
        <v/>
      </c>
      <c r="W1041" s="37" t="str">
        <f t="shared" si="303"/>
        <v/>
      </c>
      <c r="X1041" s="7" t="str">
        <f t="shared" si="304"/>
        <v/>
      </c>
      <c r="Y1041" s="37" t="str">
        <f t="shared" si="305"/>
        <v/>
      </c>
      <c r="AA1041" s="54" t="str">
        <f t="shared" si="306"/>
        <v/>
      </c>
      <c r="AC1041" s="121" t="str">
        <f t="shared" si="307"/>
        <v/>
      </c>
      <c r="AD1041" s="111" t="str">
        <f t="shared" si="308"/>
        <v/>
      </c>
      <c r="AE1041" s="122" t="str">
        <f t="shared" si="309"/>
        <v/>
      </c>
      <c r="AF1041" s="123" t="str">
        <f t="shared" si="310"/>
        <v>Qtr 1</v>
      </c>
      <c r="AG1041" s="122" t="str">
        <f t="shared" si="311"/>
        <v/>
      </c>
      <c r="AI1041" s="124" t="str">
        <f t="shared" si="312"/>
        <v/>
      </c>
      <c r="AK1041" s="103" t="str">
        <f t="shared" si="313"/>
        <v/>
      </c>
      <c r="AL1041" s="104" t="str">
        <f t="shared" si="314"/>
        <v/>
      </c>
      <c r="AN1041" s="37" t="str">
        <f>IF(AK1041="", "", COUNTIF(AK$11:AK$8010, "&lt;"&amp;AK1041)+1+COUNTIF(AK$11:AK1041, AK1041)-1)</f>
        <v/>
      </c>
      <c r="AO1041" s="37" t="str">
        <f>IF(AL1041="", "", COUNTIF(AL$11:AL$8010, "&gt;"&amp;AL1041)+1+COUNTIF(AL$11:AL1041, AL1041)-1)</f>
        <v/>
      </c>
    </row>
    <row r="1042" spans="1:41" x14ac:dyDescent="0.55000000000000004">
      <c r="A1042" s="5"/>
      <c r="B1042" s="284"/>
      <c r="C1042" s="285"/>
      <c r="D1042" s="286"/>
      <c r="E1042" s="287"/>
      <c r="F1042" s="288"/>
      <c r="G1042" s="5"/>
      <c r="J1042" s="7" t="str">
        <f t="shared" si="297"/>
        <v/>
      </c>
      <c r="K1042" s="48" t="str">
        <f t="shared" si="298"/>
        <v/>
      </c>
      <c r="L1042" s="48" t="str">
        <f t="shared" si="299"/>
        <v/>
      </c>
      <c r="M1042" s="49" t="str">
        <f t="shared" si="300"/>
        <v/>
      </c>
      <c r="U1042" s="103" t="str">
        <f t="shared" si="301"/>
        <v/>
      </c>
      <c r="V1042" s="77" t="str">
        <f t="shared" si="302"/>
        <v/>
      </c>
      <c r="W1042" s="37" t="str">
        <f t="shared" si="303"/>
        <v/>
      </c>
      <c r="X1042" s="7" t="str">
        <f t="shared" si="304"/>
        <v/>
      </c>
      <c r="Y1042" s="37" t="str">
        <f t="shared" si="305"/>
        <v/>
      </c>
      <c r="AA1042" s="54" t="str">
        <f t="shared" si="306"/>
        <v/>
      </c>
      <c r="AC1042" s="121" t="str">
        <f t="shared" si="307"/>
        <v/>
      </c>
      <c r="AD1042" s="111" t="str">
        <f t="shared" si="308"/>
        <v/>
      </c>
      <c r="AE1042" s="122" t="str">
        <f t="shared" si="309"/>
        <v/>
      </c>
      <c r="AF1042" s="123" t="str">
        <f t="shared" si="310"/>
        <v>Qtr 1</v>
      </c>
      <c r="AG1042" s="122" t="str">
        <f t="shared" si="311"/>
        <v/>
      </c>
      <c r="AI1042" s="124" t="str">
        <f t="shared" si="312"/>
        <v/>
      </c>
      <c r="AK1042" s="103" t="str">
        <f t="shared" si="313"/>
        <v/>
      </c>
      <c r="AL1042" s="104" t="str">
        <f t="shared" si="314"/>
        <v/>
      </c>
      <c r="AN1042" s="37" t="str">
        <f>IF(AK1042="", "", COUNTIF(AK$11:AK$8010, "&lt;"&amp;AK1042)+1+COUNTIF(AK$11:AK1042, AK1042)-1)</f>
        <v/>
      </c>
      <c r="AO1042" s="37" t="str">
        <f>IF(AL1042="", "", COUNTIF(AL$11:AL$8010, "&gt;"&amp;AL1042)+1+COUNTIF(AL$11:AL1042, AL1042)-1)</f>
        <v/>
      </c>
    </row>
    <row r="1043" spans="1:41" x14ac:dyDescent="0.55000000000000004">
      <c r="A1043" s="5"/>
      <c r="B1043" s="284"/>
      <c r="C1043" s="285"/>
      <c r="D1043" s="286"/>
      <c r="E1043" s="287"/>
      <c r="F1043" s="288"/>
      <c r="G1043" s="5"/>
      <c r="J1043" s="7" t="str">
        <f t="shared" si="297"/>
        <v/>
      </c>
      <c r="K1043" s="48" t="str">
        <f t="shared" si="298"/>
        <v/>
      </c>
      <c r="L1043" s="48" t="str">
        <f t="shared" si="299"/>
        <v/>
      </c>
      <c r="M1043" s="49" t="str">
        <f t="shared" si="300"/>
        <v/>
      </c>
      <c r="U1043" s="103" t="str">
        <f t="shared" si="301"/>
        <v/>
      </c>
      <c r="V1043" s="77" t="str">
        <f t="shared" si="302"/>
        <v/>
      </c>
      <c r="W1043" s="37" t="str">
        <f t="shared" si="303"/>
        <v/>
      </c>
      <c r="X1043" s="7" t="str">
        <f t="shared" si="304"/>
        <v/>
      </c>
      <c r="Y1043" s="37" t="str">
        <f t="shared" si="305"/>
        <v/>
      </c>
      <c r="AA1043" s="54" t="str">
        <f t="shared" si="306"/>
        <v/>
      </c>
      <c r="AC1043" s="121" t="str">
        <f t="shared" si="307"/>
        <v/>
      </c>
      <c r="AD1043" s="111" t="str">
        <f t="shared" si="308"/>
        <v/>
      </c>
      <c r="AE1043" s="122" t="str">
        <f t="shared" si="309"/>
        <v/>
      </c>
      <c r="AF1043" s="123" t="str">
        <f t="shared" si="310"/>
        <v>Qtr 1</v>
      </c>
      <c r="AG1043" s="122" t="str">
        <f t="shared" si="311"/>
        <v/>
      </c>
      <c r="AI1043" s="124" t="str">
        <f t="shared" si="312"/>
        <v/>
      </c>
      <c r="AK1043" s="103" t="str">
        <f t="shared" si="313"/>
        <v/>
      </c>
      <c r="AL1043" s="104" t="str">
        <f t="shared" si="314"/>
        <v/>
      </c>
      <c r="AN1043" s="37" t="str">
        <f>IF(AK1043="", "", COUNTIF(AK$11:AK$8010, "&lt;"&amp;AK1043)+1+COUNTIF(AK$11:AK1043, AK1043)-1)</f>
        <v/>
      </c>
      <c r="AO1043" s="37" t="str">
        <f>IF(AL1043="", "", COUNTIF(AL$11:AL$8010, "&gt;"&amp;AL1043)+1+COUNTIF(AL$11:AL1043, AL1043)-1)</f>
        <v/>
      </c>
    </row>
    <row r="1044" spans="1:41" x14ac:dyDescent="0.55000000000000004">
      <c r="A1044" s="5"/>
      <c r="B1044" s="284"/>
      <c r="C1044" s="285"/>
      <c r="D1044" s="286"/>
      <c r="E1044" s="287"/>
      <c r="F1044" s="288"/>
      <c r="G1044" s="5"/>
      <c r="J1044" s="7" t="str">
        <f t="shared" si="297"/>
        <v/>
      </c>
      <c r="K1044" s="48" t="str">
        <f t="shared" si="298"/>
        <v/>
      </c>
      <c r="L1044" s="48" t="str">
        <f t="shared" si="299"/>
        <v/>
      </c>
      <c r="M1044" s="49" t="str">
        <f t="shared" si="300"/>
        <v/>
      </c>
      <c r="U1044" s="103" t="str">
        <f t="shared" si="301"/>
        <v/>
      </c>
      <c r="V1044" s="77" t="str">
        <f t="shared" si="302"/>
        <v/>
      </c>
      <c r="W1044" s="37" t="str">
        <f t="shared" si="303"/>
        <v/>
      </c>
      <c r="X1044" s="7" t="str">
        <f t="shared" si="304"/>
        <v/>
      </c>
      <c r="Y1044" s="37" t="str">
        <f t="shared" si="305"/>
        <v/>
      </c>
      <c r="AA1044" s="54" t="str">
        <f t="shared" si="306"/>
        <v/>
      </c>
      <c r="AC1044" s="121" t="str">
        <f t="shared" si="307"/>
        <v/>
      </c>
      <c r="AD1044" s="111" t="str">
        <f t="shared" si="308"/>
        <v/>
      </c>
      <c r="AE1044" s="122" t="str">
        <f t="shared" si="309"/>
        <v/>
      </c>
      <c r="AF1044" s="123" t="str">
        <f t="shared" si="310"/>
        <v>Qtr 1</v>
      </c>
      <c r="AG1044" s="122" t="str">
        <f t="shared" si="311"/>
        <v/>
      </c>
      <c r="AI1044" s="124" t="str">
        <f t="shared" si="312"/>
        <v/>
      </c>
      <c r="AK1044" s="103" t="str">
        <f t="shared" si="313"/>
        <v/>
      </c>
      <c r="AL1044" s="104" t="str">
        <f t="shared" si="314"/>
        <v/>
      </c>
      <c r="AN1044" s="37" t="str">
        <f>IF(AK1044="", "", COUNTIF(AK$11:AK$8010, "&lt;"&amp;AK1044)+1+COUNTIF(AK$11:AK1044, AK1044)-1)</f>
        <v/>
      </c>
      <c r="AO1044" s="37" t="str">
        <f>IF(AL1044="", "", COUNTIF(AL$11:AL$8010, "&gt;"&amp;AL1044)+1+COUNTIF(AL$11:AL1044, AL1044)-1)</f>
        <v/>
      </c>
    </row>
    <row r="1045" spans="1:41" x14ac:dyDescent="0.55000000000000004">
      <c r="A1045" s="5"/>
      <c r="B1045" s="284"/>
      <c r="C1045" s="285"/>
      <c r="D1045" s="286"/>
      <c r="E1045" s="287"/>
      <c r="F1045" s="288"/>
      <c r="G1045" s="5"/>
      <c r="J1045" s="7" t="str">
        <f t="shared" si="297"/>
        <v/>
      </c>
      <c r="K1045" s="48" t="str">
        <f t="shared" si="298"/>
        <v/>
      </c>
      <c r="L1045" s="48" t="str">
        <f t="shared" si="299"/>
        <v/>
      </c>
      <c r="M1045" s="49" t="str">
        <f t="shared" si="300"/>
        <v/>
      </c>
      <c r="U1045" s="103" t="str">
        <f t="shared" si="301"/>
        <v/>
      </c>
      <c r="V1045" s="77" t="str">
        <f t="shared" si="302"/>
        <v/>
      </c>
      <c r="W1045" s="37" t="str">
        <f t="shared" si="303"/>
        <v/>
      </c>
      <c r="X1045" s="7" t="str">
        <f t="shared" si="304"/>
        <v/>
      </c>
      <c r="Y1045" s="37" t="str">
        <f t="shared" si="305"/>
        <v/>
      </c>
      <c r="AA1045" s="54" t="str">
        <f t="shared" si="306"/>
        <v/>
      </c>
      <c r="AC1045" s="121" t="str">
        <f t="shared" si="307"/>
        <v/>
      </c>
      <c r="AD1045" s="111" t="str">
        <f t="shared" si="308"/>
        <v/>
      </c>
      <c r="AE1045" s="122" t="str">
        <f t="shared" si="309"/>
        <v/>
      </c>
      <c r="AF1045" s="123" t="str">
        <f t="shared" si="310"/>
        <v>Qtr 1</v>
      </c>
      <c r="AG1045" s="122" t="str">
        <f t="shared" si="311"/>
        <v/>
      </c>
      <c r="AI1045" s="124" t="str">
        <f t="shared" si="312"/>
        <v/>
      </c>
      <c r="AK1045" s="103" t="str">
        <f t="shared" si="313"/>
        <v/>
      </c>
      <c r="AL1045" s="104" t="str">
        <f t="shared" si="314"/>
        <v/>
      </c>
      <c r="AN1045" s="37" t="str">
        <f>IF(AK1045="", "", COUNTIF(AK$11:AK$8010, "&lt;"&amp;AK1045)+1+COUNTIF(AK$11:AK1045, AK1045)-1)</f>
        <v/>
      </c>
      <c r="AO1045" s="37" t="str">
        <f>IF(AL1045="", "", COUNTIF(AL$11:AL$8010, "&gt;"&amp;AL1045)+1+COUNTIF(AL$11:AL1045, AL1045)-1)</f>
        <v/>
      </c>
    </row>
    <row r="1046" spans="1:41" x14ac:dyDescent="0.55000000000000004">
      <c r="A1046" s="5"/>
      <c r="B1046" s="284"/>
      <c r="C1046" s="285"/>
      <c r="D1046" s="286"/>
      <c r="E1046" s="287"/>
      <c r="F1046" s="288"/>
      <c r="G1046" s="5"/>
      <c r="J1046" s="7" t="str">
        <f t="shared" si="297"/>
        <v/>
      </c>
      <c r="K1046" s="48" t="str">
        <f t="shared" si="298"/>
        <v/>
      </c>
      <c r="L1046" s="48" t="str">
        <f t="shared" si="299"/>
        <v/>
      </c>
      <c r="M1046" s="49" t="str">
        <f t="shared" si="300"/>
        <v/>
      </c>
      <c r="U1046" s="103" t="str">
        <f t="shared" si="301"/>
        <v/>
      </c>
      <c r="V1046" s="77" t="str">
        <f t="shared" si="302"/>
        <v/>
      </c>
      <c r="W1046" s="37" t="str">
        <f t="shared" si="303"/>
        <v/>
      </c>
      <c r="X1046" s="7" t="str">
        <f t="shared" si="304"/>
        <v/>
      </c>
      <c r="Y1046" s="37" t="str">
        <f t="shared" si="305"/>
        <v/>
      </c>
      <c r="AA1046" s="54" t="str">
        <f t="shared" si="306"/>
        <v/>
      </c>
      <c r="AC1046" s="121" t="str">
        <f t="shared" si="307"/>
        <v/>
      </c>
      <c r="AD1046" s="111" t="str">
        <f t="shared" si="308"/>
        <v/>
      </c>
      <c r="AE1046" s="122" t="str">
        <f t="shared" si="309"/>
        <v/>
      </c>
      <c r="AF1046" s="123" t="str">
        <f t="shared" si="310"/>
        <v>Qtr 1</v>
      </c>
      <c r="AG1046" s="122" t="str">
        <f t="shared" si="311"/>
        <v/>
      </c>
      <c r="AI1046" s="124" t="str">
        <f t="shared" si="312"/>
        <v/>
      </c>
      <c r="AK1046" s="103" t="str">
        <f t="shared" si="313"/>
        <v/>
      </c>
      <c r="AL1046" s="104" t="str">
        <f t="shared" si="314"/>
        <v/>
      </c>
      <c r="AN1046" s="37" t="str">
        <f>IF(AK1046="", "", COUNTIF(AK$11:AK$8010, "&lt;"&amp;AK1046)+1+COUNTIF(AK$11:AK1046, AK1046)-1)</f>
        <v/>
      </c>
      <c r="AO1046" s="37" t="str">
        <f>IF(AL1046="", "", COUNTIF(AL$11:AL$8010, "&gt;"&amp;AL1046)+1+COUNTIF(AL$11:AL1046, AL1046)-1)</f>
        <v/>
      </c>
    </row>
    <row r="1047" spans="1:41" x14ac:dyDescent="0.55000000000000004">
      <c r="A1047" s="5"/>
      <c r="B1047" s="284"/>
      <c r="C1047" s="285"/>
      <c r="D1047" s="286"/>
      <c r="E1047" s="287"/>
      <c r="F1047" s="288"/>
      <c r="G1047" s="5"/>
      <c r="J1047" s="7" t="str">
        <f t="shared" si="297"/>
        <v/>
      </c>
      <c r="K1047" s="48" t="str">
        <f t="shared" si="298"/>
        <v/>
      </c>
      <c r="L1047" s="48" t="str">
        <f t="shared" si="299"/>
        <v/>
      </c>
      <c r="M1047" s="49" t="str">
        <f t="shared" si="300"/>
        <v/>
      </c>
      <c r="U1047" s="103" t="str">
        <f t="shared" si="301"/>
        <v/>
      </c>
      <c r="V1047" s="77" t="str">
        <f t="shared" si="302"/>
        <v/>
      </c>
      <c r="W1047" s="37" t="str">
        <f t="shared" si="303"/>
        <v/>
      </c>
      <c r="X1047" s="7" t="str">
        <f t="shared" si="304"/>
        <v/>
      </c>
      <c r="Y1047" s="37" t="str">
        <f t="shared" si="305"/>
        <v/>
      </c>
      <c r="AA1047" s="54" t="str">
        <f t="shared" si="306"/>
        <v/>
      </c>
      <c r="AC1047" s="121" t="str">
        <f t="shared" si="307"/>
        <v/>
      </c>
      <c r="AD1047" s="111" t="str">
        <f t="shared" si="308"/>
        <v/>
      </c>
      <c r="AE1047" s="122" t="str">
        <f t="shared" si="309"/>
        <v/>
      </c>
      <c r="AF1047" s="123" t="str">
        <f t="shared" si="310"/>
        <v>Qtr 1</v>
      </c>
      <c r="AG1047" s="122" t="str">
        <f t="shared" si="311"/>
        <v/>
      </c>
      <c r="AI1047" s="124" t="str">
        <f t="shared" si="312"/>
        <v/>
      </c>
      <c r="AK1047" s="103" t="str">
        <f t="shared" si="313"/>
        <v/>
      </c>
      <c r="AL1047" s="104" t="str">
        <f t="shared" si="314"/>
        <v/>
      </c>
      <c r="AN1047" s="37" t="str">
        <f>IF(AK1047="", "", COUNTIF(AK$11:AK$8010, "&lt;"&amp;AK1047)+1+COUNTIF(AK$11:AK1047, AK1047)-1)</f>
        <v/>
      </c>
      <c r="AO1047" s="37" t="str">
        <f>IF(AL1047="", "", COUNTIF(AL$11:AL$8010, "&gt;"&amp;AL1047)+1+COUNTIF(AL$11:AL1047, AL1047)-1)</f>
        <v/>
      </c>
    </row>
    <row r="1048" spans="1:41" x14ac:dyDescent="0.55000000000000004">
      <c r="A1048" s="5"/>
      <c r="B1048" s="284"/>
      <c r="C1048" s="285"/>
      <c r="D1048" s="286"/>
      <c r="E1048" s="287"/>
      <c r="F1048" s="288"/>
      <c r="G1048" s="5"/>
      <c r="J1048" s="7" t="str">
        <f t="shared" si="297"/>
        <v/>
      </c>
      <c r="K1048" s="48" t="str">
        <f t="shared" si="298"/>
        <v/>
      </c>
      <c r="L1048" s="48" t="str">
        <f t="shared" si="299"/>
        <v/>
      </c>
      <c r="M1048" s="49" t="str">
        <f t="shared" si="300"/>
        <v/>
      </c>
      <c r="U1048" s="103" t="str">
        <f t="shared" si="301"/>
        <v/>
      </c>
      <c r="V1048" s="77" t="str">
        <f t="shared" si="302"/>
        <v/>
      </c>
      <c r="W1048" s="37" t="str">
        <f t="shared" si="303"/>
        <v/>
      </c>
      <c r="X1048" s="7" t="str">
        <f t="shared" si="304"/>
        <v/>
      </c>
      <c r="Y1048" s="37" t="str">
        <f t="shared" si="305"/>
        <v/>
      </c>
      <c r="AA1048" s="54" t="str">
        <f t="shared" si="306"/>
        <v/>
      </c>
      <c r="AC1048" s="121" t="str">
        <f t="shared" si="307"/>
        <v/>
      </c>
      <c r="AD1048" s="111" t="str">
        <f t="shared" si="308"/>
        <v/>
      </c>
      <c r="AE1048" s="122" t="str">
        <f t="shared" si="309"/>
        <v/>
      </c>
      <c r="AF1048" s="123" t="str">
        <f t="shared" si="310"/>
        <v>Qtr 1</v>
      </c>
      <c r="AG1048" s="122" t="str">
        <f t="shared" si="311"/>
        <v/>
      </c>
      <c r="AI1048" s="124" t="str">
        <f t="shared" si="312"/>
        <v/>
      </c>
      <c r="AK1048" s="103" t="str">
        <f t="shared" si="313"/>
        <v/>
      </c>
      <c r="AL1048" s="104" t="str">
        <f t="shared" si="314"/>
        <v/>
      </c>
      <c r="AN1048" s="37" t="str">
        <f>IF(AK1048="", "", COUNTIF(AK$11:AK$8010, "&lt;"&amp;AK1048)+1+COUNTIF(AK$11:AK1048, AK1048)-1)</f>
        <v/>
      </c>
      <c r="AO1048" s="37" t="str">
        <f>IF(AL1048="", "", COUNTIF(AL$11:AL$8010, "&gt;"&amp;AL1048)+1+COUNTIF(AL$11:AL1048, AL1048)-1)</f>
        <v/>
      </c>
    </row>
    <row r="1049" spans="1:41" x14ac:dyDescent="0.55000000000000004">
      <c r="A1049" s="5"/>
      <c r="B1049" s="284"/>
      <c r="C1049" s="285"/>
      <c r="D1049" s="286"/>
      <c r="E1049" s="287"/>
      <c r="F1049" s="288"/>
      <c r="G1049" s="5"/>
      <c r="J1049" s="7" t="str">
        <f t="shared" si="297"/>
        <v/>
      </c>
      <c r="K1049" s="48" t="str">
        <f t="shared" si="298"/>
        <v/>
      </c>
      <c r="L1049" s="48" t="str">
        <f t="shared" si="299"/>
        <v/>
      </c>
      <c r="M1049" s="49" t="str">
        <f t="shared" si="300"/>
        <v/>
      </c>
      <c r="U1049" s="103" t="str">
        <f t="shared" si="301"/>
        <v/>
      </c>
      <c r="V1049" s="77" t="str">
        <f t="shared" si="302"/>
        <v/>
      </c>
      <c r="W1049" s="37" t="str">
        <f t="shared" si="303"/>
        <v/>
      </c>
      <c r="X1049" s="7" t="str">
        <f t="shared" si="304"/>
        <v/>
      </c>
      <c r="Y1049" s="37" t="str">
        <f t="shared" si="305"/>
        <v/>
      </c>
      <c r="AA1049" s="54" t="str">
        <f t="shared" si="306"/>
        <v/>
      </c>
      <c r="AC1049" s="121" t="str">
        <f t="shared" si="307"/>
        <v/>
      </c>
      <c r="AD1049" s="111" t="str">
        <f t="shared" si="308"/>
        <v/>
      </c>
      <c r="AE1049" s="122" t="str">
        <f t="shared" si="309"/>
        <v/>
      </c>
      <c r="AF1049" s="123" t="str">
        <f t="shared" si="310"/>
        <v>Qtr 1</v>
      </c>
      <c r="AG1049" s="122" t="str">
        <f t="shared" si="311"/>
        <v/>
      </c>
      <c r="AI1049" s="124" t="str">
        <f t="shared" si="312"/>
        <v/>
      </c>
      <c r="AK1049" s="103" t="str">
        <f t="shared" si="313"/>
        <v/>
      </c>
      <c r="AL1049" s="104" t="str">
        <f t="shared" si="314"/>
        <v/>
      </c>
      <c r="AN1049" s="37" t="str">
        <f>IF(AK1049="", "", COUNTIF(AK$11:AK$8010, "&lt;"&amp;AK1049)+1+COUNTIF(AK$11:AK1049, AK1049)-1)</f>
        <v/>
      </c>
      <c r="AO1049" s="37" t="str">
        <f>IF(AL1049="", "", COUNTIF(AL$11:AL$8010, "&gt;"&amp;AL1049)+1+COUNTIF(AL$11:AL1049, AL1049)-1)</f>
        <v/>
      </c>
    </row>
    <row r="1050" spans="1:41" x14ac:dyDescent="0.55000000000000004">
      <c r="A1050" s="5"/>
      <c r="B1050" s="284"/>
      <c r="C1050" s="285"/>
      <c r="D1050" s="286"/>
      <c r="E1050" s="287"/>
      <c r="F1050" s="288"/>
      <c r="G1050" s="5"/>
      <c r="J1050" s="7" t="str">
        <f t="shared" si="297"/>
        <v/>
      </c>
      <c r="K1050" s="48" t="str">
        <f t="shared" si="298"/>
        <v/>
      </c>
      <c r="L1050" s="48" t="str">
        <f t="shared" si="299"/>
        <v/>
      </c>
      <c r="M1050" s="49" t="str">
        <f t="shared" si="300"/>
        <v/>
      </c>
      <c r="U1050" s="103" t="str">
        <f t="shared" si="301"/>
        <v/>
      </c>
      <c r="V1050" s="77" t="str">
        <f t="shared" si="302"/>
        <v/>
      </c>
      <c r="W1050" s="37" t="str">
        <f t="shared" si="303"/>
        <v/>
      </c>
      <c r="X1050" s="7" t="str">
        <f t="shared" si="304"/>
        <v/>
      </c>
      <c r="Y1050" s="37" t="str">
        <f t="shared" si="305"/>
        <v/>
      </c>
      <c r="AA1050" s="54" t="str">
        <f t="shared" si="306"/>
        <v/>
      </c>
      <c r="AC1050" s="121" t="str">
        <f t="shared" si="307"/>
        <v/>
      </c>
      <c r="AD1050" s="111" t="str">
        <f t="shared" si="308"/>
        <v/>
      </c>
      <c r="AE1050" s="122" t="str">
        <f t="shared" si="309"/>
        <v/>
      </c>
      <c r="AF1050" s="123" t="str">
        <f t="shared" si="310"/>
        <v>Qtr 1</v>
      </c>
      <c r="AG1050" s="122" t="str">
        <f t="shared" si="311"/>
        <v/>
      </c>
      <c r="AI1050" s="124" t="str">
        <f t="shared" si="312"/>
        <v/>
      </c>
      <c r="AK1050" s="103" t="str">
        <f t="shared" si="313"/>
        <v/>
      </c>
      <c r="AL1050" s="104" t="str">
        <f t="shared" si="314"/>
        <v/>
      </c>
      <c r="AN1050" s="37" t="str">
        <f>IF(AK1050="", "", COUNTIF(AK$11:AK$8010, "&lt;"&amp;AK1050)+1+COUNTIF(AK$11:AK1050, AK1050)-1)</f>
        <v/>
      </c>
      <c r="AO1050" s="37" t="str">
        <f>IF(AL1050="", "", COUNTIF(AL$11:AL$8010, "&gt;"&amp;AL1050)+1+COUNTIF(AL$11:AL1050, AL1050)-1)</f>
        <v/>
      </c>
    </row>
    <row r="1051" spans="1:41" x14ac:dyDescent="0.55000000000000004">
      <c r="A1051" s="5"/>
      <c r="B1051" s="284"/>
      <c r="C1051" s="285"/>
      <c r="D1051" s="286"/>
      <c r="E1051" s="287"/>
      <c r="F1051" s="288"/>
      <c r="G1051" s="5"/>
      <c r="J1051" s="7" t="str">
        <f t="shared" si="297"/>
        <v/>
      </c>
      <c r="K1051" s="48" t="str">
        <f t="shared" si="298"/>
        <v/>
      </c>
      <c r="L1051" s="48" t="str">
        <f t="shared" si="299"/>
        <v/>
      </c>
      <c r="M1051" s="49" t="str">
        <f t="shared" si="300"/>
        <v/>
      </c>
      <c r="U1051" s="103" t="str">
        <f t="shared" si="301"/>
        <v/>
      </c>
      <c r="V1051" s="77" t="str">
        <f t="shared" si="302"/>
        <v/>
      </c>
      <c r="W1051" s="37" t="str">
        <f t="shared" si="303"/>
        <v/>
      </c>
      <c r="X1051" s="7" t="str">
        <f t="shared" si="304"/>
        <v/>
      </c>
      <c r="Y1051" s="37" t="str">
        <f t="shared" si="305"/>
        <v/>
      </c>
      <c r="AA1051" s="54" t="str">
        <f t="shared" si="306"/>
        <v/>
      </c>
      <c r="AC1051" s="121" t="str">
        <f t="shared" si="307"/>
        <v/>
      </c>
      <c r="AD1051" s="111" t="str">
        <f t="shared" si="308"/>
        <v/>
      </c>
      <c r="AE1051" s="122" t="str">
        <f t="shared" si="309"/>
        <v/>
      </c>
      <c r="AF1051" s="123" t="str">
        <f t="shared" si="310"/>
        <v>Qtr 1</v>
      </c>
      <c r="AG1051" s="122" t="str">
        <f t="shared" si="311"/>
        <v/>
      </c>
      <c r="AI1051" s="124" t="str">
        <f t="shared" si="312"/>
        <v/>
      </c>
      <c r="AK1051" s="103" t="str">
        <f t="shared" si="313"/>
        <v/>
      </c>
      <c r="AL1051" s="104" t="str">
        <f t="shared" si="314"/>
        <v/>
      </c>
      <c r="AN1051" s="37" t="str">
        <f>IF(AK1051="", "", COUNTIF(AK$11:AK$8010, "&lt;"&amp;AK1051)+1+COUNTIF(AK$11:AK1051, AK1051)-1)</f>
        <v/>
      </c>
      <c r="AO1051" s="37" t="str">
        <f>IF(AL1051="", "", COUNTIF(AL$11:AL$8010, "&gt;"&amp;AL1051)+1+COUNTIF(AL$11:AL1051, AL1051)-1)</f>
        <v/>
      </c>
    </row>
    <row r="1052" spans="1:41" x14ac:dyDescent="0.55000000000000004">
      <c r="A1052" s="5"/>
      <c r="B1052" s="284"/>
      <c r="C1052" s="285"/>
      <c r="D1052" s="286"/>
      <c r="E1052" s="287"/>
      <c r="F1052" s="288"/>
      <c r="G1052" s="5"/>
      <c r="J1052" s="7" t="str">
        <f t="shared" si="297"/>
        <v/>
      </c>
      <c r="K1052" s="48" t="str">
        <f t="shared" si="298"/>
        <v/>
      </c>
      <c r="L1052" s="48" t="str">
        <f t="shared" si="299"/>
        <v/>
      </c>
      <c r="M1052" s="49" t="str">
        <f t="shared" si="300"/>
        <v/>
      </c>
      <c r="U1052" s="103" t="str">
        <f t="shared" si="301"/>
        <v/>
      </c>
      <c r="V1052" s="77" t="str">
        <f t="shared" si="302"/>
        <v/>
      </c>
      <c r="W1052" s="37" t="str">
        <f t="shared" si="303"/>
        <v/>
      </c>
      <c r="X1052" s="7" t="str">
        <f t="shared" si="304"/>
        <v/>
      </c>
      <c r="Y1052" s="37" t="str">
        <f t="shared" si="305"/>
        <v/>
      </c>
      <c r="AA1052" s="54" t="str">
        <f t="shared" si="306"/>
        <v/>
      </c>
      <c r="AC1052" s="121" t="str">
        <f t="shared" si="307"/>
        <v/>
      </c>
      <c r="AD1052" s="111" t="str">
        <f t="shared" si="308"/>
        <v/>
      </c>
      <c r="AE1052" s="122" t="str">
        <f t="shared" si="309"/>
        <v/>
      </c>
      <c r="AF1052" s="123" t="str">
        <f t="shared" si="310"/>
        <v>Qtr 1</v>
      </c>
      <c r="AG1052" s="122" t="str">
        <f t="shared" si="311"/>
        <v/>
      </c>
      <c r="AI1052" s="124" t="str">
        <f t="shared" si="312"/>
        <v/>
      </c>
      <c r="AK1052" s="103" t="str">
        <f t="shared" si="313"/>
        <v/>
      </c>
      <c r="AL1052" s="104" t="str">
        <f t="shared" si="314"/>
        <v/>
      </c>
      <c r="AN1052" s="37" t="str">
        <f>IF(AK1052="", "", COUNTIF(AK$11:AK$8010, "&lt;"&amp;AK1052)+1+COUNTIF(AK$11:AK1052, AK1052)-1)</f>
        <v/>
      </c>
      <c r="AO1052" s="37" t="str">
        <f>IF(AL1052="", "", COUNTIF(AL$11:AL$8010, "&gt;"&amp;AL1052)+1+COUNTIF(AL$11:AL1052, AL1052)-1)</f>
        <v/>
      </c>
    </row>
    <row r="1053" spans="1:41" x14ac:dyDescent="0.55000000000000004">
      <c r="A1053" s="5"/>
      <c r="B1053" s="284"/>
      <c r="C1053" s="285"/>
      <c r="D1053" s="286"/>
      <c r="E1053" s="287"/>
      <c r="F1053" s="288"/>
      <c r="G1053" s="5"/>
      <c r="J1053" s="7" t="str">
        <f t="shared" si="297"/>
        <v/>
      </c>
      <c r="K1053" s="48" t="str">
        <f t="shared" si="298"/>
        <v/>
      </c>
      <c r="L1053" s="48" t="str">
        <f t="shared" si="299"/>
        <v/>
      </c>
      <c r="M1053" s="49" t="str">
        <f t="shared" si="300"/>
        <v/>
      </c>
      <c r="U1053" s="103" t="str">
        <f t="shared" si="301"/>
        <v/>
      </c>
      <c r="V1053" s="77" t="str">
        <f t="shared" si="302"/>
        <v/>
      </c>
      <c r="W1053" s="37" t="str">
        <f t="shared" si="303"/>
        <v/>
      </c>
      <c r="X1053" s="7" t="str">
        <f t="shared" si="304"/>
        <v/>
      </c>
      <c r="Y1053" s="37" t="str">
        <f t="shared" si="305"/>
        <v/>
      </c>
      <c r="AA1053" s="54" t="str">
        <f t="shared" si="306"/>
        <v/>
      </c>
      <c r="AC1053" s="121" t="str">
        <f t="shared" si="307"/>
        <v/>
      </c>
      <c r="AD1053" s="111" t="str">
        <f t="shared" si="308"/>
        <v/>
      </c>
      <c r="AE1053" s="122" t="str">
        <f t="shared" si="309"/>
        <v/>
      </c>
      <c r="AF1053" s="123" t="str">
        <f t="shared" si="310"/>
        <v>Qtr 1</v>
      </c>
      <c r="AG1053" s="122" t="str">
        <f t="shared" si="311"/>
        <v/>
      </c>
      <c r="AI1053" s="124" t="str">
        <f t="shared" si="312"/>
        <v/>
      </c>
      <c r="AK1053" s="103" t="str">
        <f t="shared" si="313"/>
        <v/>
      </c>
      <c r="AL1053" s="104" t="str">
        <f t="shared" si="314"/>
        <v/>
      </c>
      <c r="AN1053" s="37" t="str">
        <f>IF(AK1053="", "", COUNTIF(AK$11:AK$8010, "&lt;"&amp;AK1053)+1+COUNTIF(AK$11:AK1053, AK1053)-1)</f>
        <v/>
      </c>
      <c r="AO1053" s="37" t="str">
        <f>IF(AL1053="", "", COUNTIF(AL$11:AL$8010, "&gt;"&amp;AL1053)+1+COUNTIF(AL$11:AL1053, AL1053)-1)</f>
        <v/>
      </c>
    </row>
    <row r="1054" spans="1:41" x14ac:dyDescent="0.55000000000000004">
      <c r="A1054" s="5"/>
      <c r="B1054" s="284"/>
      <c r="C1054" s="285"/>
      <c r="D1054" s="286"/>
      <c r="E1054" s="287"/>
      <c r="F1054" s="288"/>
      <c r="G1054" s="5"/>
      <c r="J1054" s="7" t="str">
        <f t="shared" si="297"/>
        <v/>
      </c>
      <c r="K1054" s="48" t="str">
        <f t="shared" si="298"/>
        <v/>
      </c>
      <c r="L1054" s="48" t="str">
        <f t="shared" si="299"/>
        <v/>
      </c>
      <c r="M1054" s="49" t="str">
        <f t="shared" si="300"/>
        <v/>
      </c>
      <c r="U1054" s="103" t="str">
        <f t="shared" si="301"/>
        <v/>
      </c>
      <c r="V1054" s="77" t="str">
        <f t="shared" si="302"/>
        <v/>
      </c>
      <c r="W1054" s="37" t="str">
        <f t="shared" si="303"/>
        <v/>
      </c>
      <c r="X1054" s="7" t="str">
        <f t="shared" si="304"/>
        <v/>
      </c>
      <c r="Y1054" s="37" t="str">
        <f t="shared" si="305"/>
        <v/>
      </c>
      <c r="AA1054" s="54" t="str">
        <f t="shared" si="306"/>
        <v/>
      </c>
      <c r="AC1054" s="121" t="str">
        <f t="shared" si="307"/>
        <v/>
      </c>
      <c r="AD1054" s="111" t="str">
        <f t="shared" si="308"/>
        <v/>
      </c>
      <c r="AE1054" s="122" t="str">
        <f t="shared" si="309"/>
        <v/>
      </c>
      <c r="AF1054" s="123" t="str">
        <f t="shared" si="310"/>
        <v>Qtr 1</v>
      </c>
      <c r="AG1054" s="122" t="str">
        <f t="shared" si="311"/>
        <v/>
      </c>
      <c r="AI1054" s="124" t="str">
        <f t="shared" si="312"/>
        <v/>
      </c>
      <c r="AK1054" s="103" t="str">
        <f t="shared" si="313"/>
        <v/>
      </c>
      <c r="AL1054" s="104" t="str">
        <f t="shared" si="314"/>
        <v/>
      </c>
      <c r="AN1054" s="37" t="str">
        <f>IF(AK1054="", "", COUNTIF(AK$11:AK$8010, "&lt;"&amp;AK1054)+1+COUNTIF(AK$11:AK1054, AK1054)-1)</f>
        <v/>
      </c>
      <c r="AO1054" s="37" t="str">
        <f>IF(AL1054="", "", COUNTIF(AL$11:AL$8010, "&gt;"&amp;AL1054)+1+COUNTIF(AL$11:AL1054, AL1054)-1)</f>
        <v/>
      </c>
    </row>
    <row r="1055" spans="1:41" x14ac:dyDescent="0.55000000000000004">
      <c r="A1055" s="5"/>
      <c r="B1055" s="284"/>
      <c r="C1055" s="285"/>
      <c r="D1055" s="286"/>
      <c r="E1055" s="287"/>
      <c r="F1055" s="288"/>
      <c r="G1055" s="5"/>
      <c r="J1055" s="7" t="str">
        <f t="shared" si="297"/>
        <v/>
      </c>
      <c r="K1055" s="48" t="str">
        <f t="shared" si="298"/>
        <v/>
      </c>
      <c r="L1055" s="48" t="str">
        <f t="shared" si="299"/>
        <v/>
      </c>
      <c r="M1055" s="49" t="str">
        <f t="shared" si="300"/>
        <v/>
      </c>
      <c r="U1055" s="103" t="str">
        <f t="shared" si="301"/>
        <v/>
      </c>
      <c r="V1055" s="77" t="str">
        <f t="shared" si="302"/>
        <v/>
      </c>
      <c r="W1055" s="37" t="str">
        <f t="shared" si="303"/>
        <v/>
      </c>
      <c r="X1055" s="7" t="str">
        <f t="shared" si="304"/>
        <v/>
      </c>
      <c r="Y1055" s="37" t="str">
        <f t="shared" si="305"/>
        <v/>
      </c>
      <c r="AA1055" s="54" t="str">
        <f t="shared" si="306"/>
        <v/>
      </c>
      <c r="AC1055" s="121" t="str">
        <f t="shared" si="307"/>
        <v/>
      </c>
      <c r="AD1055" s="111" t="str">
        <f t="shared" si="308"/>
        <v/>
      </c>
      <c r="AE1055" s="122" t="str">
        <f t="shared" si="309"/>
        <v/>
      </c>
      <c r="AF1055" s="123" t="str">
        <f t="shared" si="310"/>
        <v>Qtr 1</v>
      </c>
      <c r="AG1055" s="122" t="str">
        <f t="shared" si="311"/>
        <v/>
      </c>
      <c r="AI1055" s="124" t="str">
        <f t="shared" si="312"/>
        <v/>
      </c>
      <c r="AK1055" s="103" t="str">
        <f t="shared" si="313"/>
        <v/>
      </c>
      <c r="AL1055" s="104" t="str">
        <f t="shared" si="314"/>
        <v/>
      </c>
      <c r="AN1055" s="37" t="str">
        <f>IF(AK1055="", "", COUNTIF(AK$11:AK$8010, "&lt;"&amp;AK1055)+1+COUNTIF(AK$11:AK1055, AK1055)-1)</f>
        <v/>
      </c>
      <c r="AO1055" s="37" t="str">
        <f>IF(AL1055="", "", COUNTIF(AL$11:AL$8010, "&gt;"&amp;AL1055)+1+COUNTIF(AL$11:AL1055, AL1055)-1)</f>
        <v/>
      </c>
    </row>
    <row r="1056" spans="1:41" x14ac:dyDescent="0.55000000000000004">
      <c r="A1056" s="5"/>
      <c r="B1056" s="284"/>
      <c r="C1056" s="285"/>
      <c r="D1056" s="286"/>
      <c r="E1056" s="287"/>
      <c r="F1056" s="288"/>
      <c r="G1056" s="5"/>
      <c r="J1056" s="7" t="str">
        <f t="shared" si="297"/>
        <v/>
      </c>
      <c r="K1056" s="48" t="str">
        <f t="shared" si="298"/>
        <v/>
      </c>
      <c r="L1056" s="48" t="str">
        <f t="shared" si="299"/>
        <v/>
      </c>
      <c r="M1056" s="49" t="str">
        <f t="shared" si="300"/>
        <v/>
      </c>
      <c r="U1056" s="103" t="str">
        <f t="shared" si="301"/>
        <v/>
      </c>
      <c r="V1056" s="77" t="str">
        <f t="shared" si="302"/>
        <v/>
      </c>
      <c r="W1056" s="37" t="str">
        <f t="shared" si="303"/>
        <v/>
      </c>
      <c r="X1056" s="7" t="str">
        <f t="shared" si="304"/>
        <v/>
      </c>
      <c r="Y1056" s="37" t="str">
        <f t="shared" si="305"/>
        <v/>
      </c>
      <c r="AA1056" s="54" t="str">
        <f t="shared" si="306"/>
        <v/>
      </c>
      <c r="AC1056" s="121" t="str">
        <f t="shared" si="307"/>
        <v/>
      </c>
      <c r="AD1056" s="111" t="str">
        <f t="shared" si="308"/>
        <v/>
      </c>
      <c r="AE1056" s="122" t="str">
        <f t="shared" si="309"/>
        <v/>
      </c>
      <c r="AF1056" s="123" t="str">
        <f t="shared" si="310"/>
        <v>Qtr 1</v>
      </c>
      <c r="AG1056" s="122" t="str">
        <f t="shared" si="311"/>
        <v/>
      </c>
      <c r="AI1056" s="124" t="str">
        <f t="shared" si="312"/>
        <v/>
      </c>
      <c r="AK1056" s="103" t="str">
        <f t="shared" si="313"/>
        <v/>
      </c>
      <c r="AL1056" s="104" t="str">
        <f t="shared" si="314"/>
        <v/>
      </c>
      <c r="AN1056" s="37" t="str">
        <f>IF(AK1056="", "", COUNTIF(AK$11:AK$8010, "&lt;"&amp;AK1056)+1+COUNTIF(AK$11:AK1056, AK1056)-1)</f>
        <v/>
      </c>
      <c r="AO1056" s="37" t="str">
        <f>IF(AL1056="", "", COUNTIF(AL$11:AL$8010, "&gt;"&amp;AL1056)+1+COUNTIF(AL$11:AL1056, AL1056)-1)</f>
        <v/>
      </c>
    </row>
    <row r="1057" spans="1:41" x14ac:dyDescent="0.55000000000000004">
      <c r="A1057" s="5"/>
      <c r="B1057" s="284"/>
      <c r="C1057" s="285"/>
      <c r="D1057" s="286"/>
      <c r="E1057" s="287"/>
      <c r="F1057" s="288"/>
      <c r="G1057" s="5"/>
      <c r="J1057" s="7" t="str">
        <f t="shared" si="297"/>
        <v/>
      </c>
      <c r="K1057" s="48" t="str">
        <f t="shared" si="298"/>
        <v/>
      </c>
      <c r="L1057" s="48" t="str">
        <f t="shared" si="299"/>
        <v/>
      </c>
      <c r="M1057" s="49" t="str">
        <f t="shared" si="300"/>
        <v/>
      </c>
      <c r="U1057" s="103" t="str">
        <f t="shared" si="301"/>
        <v/>
      </c>
      <c r="V1057" s="77" t="str">
        <f t="shared" si="302"/>
        <v/>
      </c>
      <c r="W1057" s="37" t="str">
        <f t="shared" si="303"/>
        <v/>
      </c>
      <c r="X1057" s="7" t="str">
        <f t="shared" si="304"/>
        <v/>
      </c>
      <c r="Y1057" s="37" t="str">
        <f t="shared" si="305"/>
        <v/>
      </c>
      <c r="AA1057" s="54" t="str">
        <f t="shared" si="306"/>
        <v/>
      </c>
      <c r="AC1057" s="121" t="str">
        <f t="shared" si="307"/>
        <v/>
      </c>
      <c r="AD1057" s="111" t="str">
        <f t="shared" si="308"/>
        <v/>
      </c>
      <c r="AE1057" s="122" t="str">
        <f t="shared" si="309"/>
        <v/>
      </c>
      <c r="AF1057" s="123" t="str">
        <f t="shared" si="310"/>
        <v>Qtr 1</v>
      </c>
      <c r="AG1057" s="122" t="str">
        <f t="shared" si="311"/>
        <v/>
      </c>
      <c r="AI1057" s="124" t="str">
        <f t="shared" si="312"/>
        <v/>
      </c>
      <c r="AK1057" s="103" t="str">
        <f t="shared" si="313"/>
        <v/>
      </c>
      <c r="AL1057" s="104" t="str">
        <f t="shared" si="314"/>
        <v/>
      </c>
      <c r="AN1057" s="37" t="str">
        <f>IF(AK1057="", "", COUNTIF(AK$11:AK$8010, "&lt;"&amp;AK1057)+1+COUNTIF(AK$11:AK1057, AK1057)-1)</f>
        <v/>
      </c>
      <c r="AO1057" s="37" t="str">
        <f>IF(AL1057="", "", COUNTIF(AL$11:AL$8010, "&gt;"&amp;AL1057)+1+COUNTIF(AL$11:AL1057, AL1057)-1)</f>
        <v/>
      </c>
    </row>
    <row r="1058" spans="1:41" x14ac:dyDescent="0.55000000000000004">
      <c r="A1058" s="5"/>
      <c r="B1058" s="284"/>
      <c r="C1058" s="285"/>
      <c r="D1058" s="286"/>
      <c r="E1058" s="287"/>
      <c r="F1058" s="288"/>
      <c r="G1058" s="5"/>
      <c r="J1058" s="7" t="str">
        <f t="shared" si="297"/>
        <v/>
      </c>
      <c r="K1058" s="48" t="str">
        <f t="shared" si="298"/>
        <v/>
      </c>
      <c r="L1058" s="48" t="str">
        <f t="shared" si="299"/>
        <v/>
      </c>
      <c r="M1058" s="49" t="str">
        <f t="shared" si="300"/>
        <v/>
      </c>
      <c r="U1058" s="103" t="str">
        <f t="shared" si="301"/>
        <v/>
      </c>
      <c r="V1058" s="77" t="str">
        <f t="shared" si="302"/>
        <v/>
      </c>
      <c r="W1058" s="37" t="str">
        <f t="shared" si="303"/>
        <v/>
      </c>
      <c r="X1058" s="7" t="str">
        <f t="shared" si="304"/>
        <v/>
      </c>
      <c r="Y1058" s="37" t="str">
        <f t="shared" si="305"/>
        <v/>
      </c>
      <c r="AA1058" s="54" t="str">
        <f t="shared" si="306"/>
        <v/>
      </c>
      <c r="AC1058" s="121" t="str">
        <f t="shared" si="307"/>
        <v/>
      </c>
      <c r="AD1058" s="111" t="str">
        <f t="shared" si="308"/>
        <v/>
      </c>
      <c r="AE1058" s="122" t="str">
        <f t="shared" si="309"/>
        <v/>
      </c>
      <c r="AF1058" s="123" t="str">
        <f t="shared" si="310"/>
        <v>Qtr 1</v>
      </c>
      <c r="AG1058" s="122" t="str">
        <f t="shared" si="311"/>
        <v/>
      </c>
      <c r="AI1058" s="124" t="str">
        <f t="shared" si="312"/>
        <v/>
      </c>
      <c r="AK1058" s="103" t="str">
        <f t="shared" si="313"/>
        <v/>
      </c>
      <c r="AL1058" s="104" t="str">
        <f t="shared" si="314"/>
        <v/>
      </c>
      <c r="AN1058" s="37" t="str">
        <f>IF(AK1058="", "", COUNTIF(AK$11:AK$8010, "&lt;"&amp;AK1058)+1+COUNTIF(AK$11:AK1058, AK1058)-1)</f>
        <v/>
      </c>
      <c r="AO1058" s="37" t="str">
        <f>IF(AL1058="", "", COUNTIF(AL$11:AL$8010, "&gt;"&amp;AL1058)+1+COUNTIF(AL$11:AL1058, AL1058)-1)</f>
        <v/>
      </c>
    </row>
    <row r="1059" spans="1:41" x14ac:dyDescent="0.55000000000000004">
      <c r="A1059" s="5"/>
      <c r="B1059" s="284"/>
      <c r="C1059" s="285"/>
      <c r="D1059" s="286"/>
      <c r="E1059" s="287"/>
      <c r="F1059" s="288"/>
      <c r="G1059" s="5"/>
      <c r="J1059" s="7" t="str">
        <f t="shared" si="297"/>
        <v/>
      </c>
      <c r="K1059" s="48" t="str">
        <f t="shared" si="298"/>
        <v/>
      </c>
      <c r="L1059" s="48" t="str">
        <f t="shared" si="299"/>
        <v/>
      </c>
      <c r="M1059" s="49" t="str">
        <f t="shared" si="300"/>
        <v/>
      </c>
      <c r="U1059" s="103" t="str">
        <f t="shared" si="301"/>
        <v/>
      </c>
      <c r="V1059" s="77" t="str">
        <f t="shared" si="302"/>
        <v/>
      </c>
      <c r="W1059" s="37" t="str">
        <f t="shared" si="303"/>
        <v/>
      </c>
      <c r="X1059" s="7" t="str">
        <f t="shared" si="304"/>
        <v/>
      </c>
      <c r="Y1059" s="37" t="str">
        <f t="shared" si="305"/>
        <v/>
      </c>
      <c r="AA1059" s="54" t="str">
        <f t="shared" si="306"/>
        <v/>
      </c>
      <c r="AC1059" s="121" t="str">
        <f t="shared" si="307"/>
        <v/>
      </c>
      <c r="AD1059" s="111" t="str">
        <f t="shared" si="308"/>
        <v/>
      </c>
      <c r="AE1059" s="122" t="str">
        <f t="shared" si="309"/>
        <v/>
      </c>
      <c r="AF1059" s="123" t="str">
        <f t="shared" si="310"/>
        <v>Qtr 1</v>
      </c>
      <c r="AG1059" s="122" t="str">
        <f t="shared" si="311"/>
        <v/>
      </c>
      <c r="AI1059" s="124" t="str">
        <f t="shared" si="312"/>
        <v/>
      </c>
      <c r="AK1059" s="103" t="str">
        <f t="shared" si="313"/>
        <v/>
      </c>
      <c r="AL1059" s="104" t="str">
        <f t="shared" si="314"/>
        <v/>
      </c>
      <c r="AN1059" s="37" t="str">
        <f>IF(AK1059="", "", COUNTIF(AK$11:AK$8010, "&lt;"&amp;AK1059)+1+COUNTIF(AK$11:AK1059, AK1059)-1)</f>
        <v/>
      </c>
      <c r="AO1059" s="37" t="str">
        <f>IF(AL1059="", "", COUNTIF(AL$11:AL$8010, "&gt;"&amp;AL1059)+1+COUNTIF(AL$11:AL1059, AL1059)-1)</f>
        <v/>
      </c>
    </row>
    <row r="1060" spans="1:41" x14ac:dyDescent="0.55000000000000004">
      <c r="A1060" s="5"/>
      <c r="B1060" s="284"/>
      <c r="C1060" s="285"/>
      <c r="D1060" s="286"/>
      <c r="E1060" s="287"/>
      <c r="F1060" s="288"/>
      <c r="G1060" s="5"/>
      <c r="J1060" s="7" t="str">
        <f t="shared" si="297"/>
        <v/>
      </c>
      <c r="K1060" s="48" t="str">
        <f t="shared" si="298"/>
        <v/>
      </c>
      <c r="L1060" s="48" t="str">
        <f t="shared" si="299"/>
        <v/>
      </c>
      <c r="M1060" s="49" t="str">
        <f t="shared" si="300"/>
        <v/>
      </c>
      <c r="U1060" s="103" t="str">
        <f t="shared" si="301"/>
        <v/>
      </c>
      <c r="V1060" s="77" t="str">
        <f t="shared" si="302"/>
        <v/>
      </c>
      <c r="W1060" s="37" t="str">
        <f t="shared" si="303"/>
        <v/>
      </c>
      <c r="X1060" s="7" t="str">
        <f t="shared" si="304"/>
        <v/>
      </c>
      <c r="Y1060" s="37" t="str">
        <f t="shared" si="305"/>
        <v/>
      </c>
      <c r="AA1060" s="54" t="str">
        <f t="shared" si="306"/>
        <v/>
      </c>
      <c r="AC1060" s="121" t="str">
        <f t="shared" si="307"/>
        <v/>
      </c>
      <c r="AD1060" s="111" t="str">
        <f t="shared" si="308"/>
        <v/>
      </c>
      <c r="AE1060" s="122" t="str">
        <f t="shared" si="309"/>
        <v/>
      </c>
      <c r="AF1060" s="123" t="str">
        <f t="shared" si="310"/>
        <v>Qtr 1</v>
      </c>
      <c r="AG1060" s="122" t="str">
        <f t="shared" si="311"/>
        <v/>
      </c>
      <c r="AI1060" s="124" t="str">
        <f t="shared" si="312"/>
        <v/>
      </c>
      <c r="AK1060" s="103" t="str">
        <f t="shared" si="313"/>
        <v/>
      </c>
      <c r="AL1060" s="104" t="str">
        <f t="shared" si="314"/>
        <v/>
      </c>
      <c r="AN1060" s="37" t="str">
        <f>IF(AK1060="", "", COUNTIF(AK$11:AK$8010, "&lt;"&amp;AK1060)+1+COUNTIF(AK$11:AK1060, AK1060)-1)</f>
        <v/>
      </c>
      <c r="AO1060" s="37" t="str">
        <f>IF(AL1060="", "", COUNTIF(AL$11:AL$8010, "&gt;"&amp;AL1060)+1+COUNTIF(AL$11:AL1060, AL1060)-1)</f>
        <v/>
      </c>
    </row>
    <row r="1061" spans="1:41" x14ac:dyDescent="0.55000000000000004">
      <c r="A1061" s="5"/>
      <c r="B1061" s="284"/>
      <c r="C1061" s="285"/>
      <c r="D1061" s="286"/>
      <c r="E1061" s="287"/>
      <c r="F1061" s="288"/>
      <c r="G1061" s="5"/>
      <c r="J1061" s="7" t="str">
        <f t="shared" si="297"/>
        <v/>
      </c>
      <c r="K1061" s="48" t="str">
        <f t="shared" si="298"/>
        <v/>
      </c>
      <c r="L1061" s="48" t="str">
        <f t="shared" si="299"/>
        <v/>
      </c>
      <c r="M1061" s="49" t="str">
        <f t="shared" si="300"/>
        <v/>
      </c>
      <c r="U1061" s="103" t="str">
        <f t="shared" si="301"/>
        <v/>
      </c>
      <c r="V1061" s="77" t="str">
        <f t="shared" si="302"/>
        <v/>
      </c>
      <c r="W1061" s="37" t="str">
        <f t="shared" si="303"/>
        <v/>
      </c>
      <c r="X1061" s="7" t="str">
        <f t="shared" si="304"/>
        <v/>
      </c>
      <c r="Y1061" s="37" t="str">
        <f t="shared" si="305"/>
        <v/>
      </c>
      <c r="AA1061" s="54" t="str">
        <f t="shared" si="306"/>
        <v/>
      </c>
      <c r="AC1061" s="121" t="str">
        <f t="shared" si="307"/>
        <v/>
      </c>
      <c r="AD1061" s="111" t="str">
        <f t="shared" si="308"/>
        <v/>
      </c>
      <c r="AE1061" s="122" t="str">
        <f t="shared" si="309"/>
        <v/>
      </c>
      <c r="AF1061" s="123" t="str">
        <f t="shared" si="310"/>
        <v>Qtr 1</v>
      </c>
      <c r="AG1061" s="122" t="str">
        <f t="shared" si="311"/>
        <v/>
      </c>
      <c r="AI1061" s="124" t="str">
        <f t="shared" si="312"/>
        <v/>
      </c>
      <c r="AK1061" s="103" t="str">
        <f t="shared" si="313"/>
        <v/>
      </c>
      <c r="AL1061" s="104" t="str">
        <f t="shared" si="314"/>
        <v/>
      </c>
      <c r="AN1061" s="37" t="str">
        <f>IF(AK1061="", "", COUNTIF(AK$11:AK$8010, "&lt;"&amp;AK1061)+1+COUNTIF(AK$11:AK1061, AK1061)-1)</f>
        <v/>
      </c>
      <c r="AO1061" s="37" t="str">
        <f>IF(AL1061="", "", COUNTIF(AL$11:AL$8010, "&gt;"&amp;AL1061)+1+COUNTIF(AL$11:AL1061, AL1061)-1)</f>
        <v/>
      </c>
    </row>
    <row r="1062" spans="1:41" x14ac:dyDescent="0.55000000000000004">
      <c r="A1062" s="5"/>
      <c r="B1062" s="284"/>
      <c r="C1062" s="285"/>
      <c r="D1062" s="286"/>
      <c r="E1062" s="287"/>
      <c r="F1062" s="288"/>
      <c r="G1062" s="5"/>
      <c r="J1062" s="7" t="str">
        <f t="shared" si="297"/>
        <v/>
      </c>
      <c r="K1062" s="48" t="str">
        <f t="shared" si="298"/>
        <v/>
      </c>
      <c r="L1062" s="48" t="str">
        <f t="shared" si="299"/>
        <v/>
      </c>
      <c r="M1062" s="49" t="str">
        <f t="shared" si="300"/>
        <v/>
      </c>
      <c r="U1062" s="103" t="str">
        <f t="shared" si="301"/>
        <v/>
      </c>
      <c r="V1062" s="77" t="str">
        <f t="shared" si="302"/>
        <v/>
      </c>
      <c r="W1062" s="37" t="str">
        <f t="shared" si="303"/>
        <v/>
      </c>
      <c r="X1062" s="7" t="str">
        <f t="shared" si="304"/>
        <v/>
      </c>
      <c r="Y1062" s="37" t="str">
        <f t="shared" si="305"/>
        <v/>
      </c>
      <c r="AA1062" s="54" t="str">
        <f t="shared" si="306"/>
        <v/>
      </c>
      <c r="AC1062" s="121" t="str">
        <f t="shared" si="307"/>
        <v/>
      </c>
      <c r="AD1062" s="111" t="str">
        <f t="shared" si="308"/>
        <v/>
      </c>
      <c r="AE1062" s="122" t="str">
        <f t="shared" si="309"/>
        <v/>
      </c>
      <c r="AF1062" s="123" t="str">
        <f t="shared" si="310"/>
        <v>Qtr 1</v>
      </c>
      <c r="AG1062" s="122" t="str">
        <f t="shared" si="311"/>
        <v/>
      </c>
      <c r="AI1062" s="124" t="str">
        <f t="shared" si="312"/>
        <v/>
      </c>
      <c r="AK1062" s="103" t="str">
        <f t="shared" si="313"/>
        <v/>
      </c>
      <c r="AL1062" s="104" t="str">
        <f t="shared" si="314"/>
        <v/>
      </c>
      <c r="AN1062" s="37" t="str">
        <f>IF(AK1062="", "", COUNTIF(AK$11:AK$8010, "&lt;"&amp;AK1062)+1+COUNTIF(AK$11:AK1062, AK1062)-1)</f>
        <v/>
      </c>
      <c r="AO1062" s="37" t="str">
        <f>IF(AL1062="", "", COUNTIF(AL$11:AL$8010, "&gt;"&amp;AL1062)+1+COUNTIF(AL$11:AL1062, AL1062)-1)</f>
        <v/>
      </c>
    </row>
    <row r="1063" spans="1:41" x14ac:dyDescent="0.55000000000000004">
      <c r="A1063" s="5"/>
      <c r="B1063" s="284"/>
      <c r="C1063" s="285"/>
      <c r="D1063" s="286"/>
      <c r="E1063" s="287"/>
      <c r="F1063" s="288"/>
      <c r="G1063" s="5"/>
      <c r="J1063" s="7" t="str">
        <f t="shared" si="297"/>
        <v/>
      </c>
      <c r="K1063" s="48" t="str">
        <f t="shared" si="298"/>
        <v/>
      </c>
      <c r="L1063" s="48" t="str">
        <f t="shared" si="299"/>
        <v/>
      </c>
      <c r="M1063" s="49" t="str">
        <f t="shared" si="300"/>
        <v/>
      </c>
      <c r="U1063" s="103" t="str">
        <f t="shared" si="301"/>
        <v/>
      </c>
      <c r="V1063" s="77" t="str">
        <f t="shared" si="302"/>
        <v/>
      </c>
      <c r="W1063" s="37" t="str">
        <f t="shared" si="303"/>
        <v/>
      </c>
      <c r="X1063" s="7" t="str">
        <f t="shared" si="304"/>
        <v/>
      </c>
      <c r="Y1063" s="37" t="str">
        <f t="shared" si="305"/>
        <v/>
      </c>
      <c r="AA1063" s="54" t="str">
        <f t="shared" si="306"/>
        <v/>
      </c>
      <c r="AC1063" s="121" t="str">
        <f t="shared" si="307"/>
        <v/>
      </c>
      <c r="AD1063" s="111" t="str">
        <f t="shared" si="308"/>
        <v/>
      </c>
      <c r="AE1063" s="122" t="str">
        <f t="shared" si="309"/>
        <v/>
      </c>
      <c r="AF1063" s="123" t="str">
        <f t="shared" si="310"/>
        <v>Qtr 1</v>
      </c>
      <c r="AG1063" s="122" t="str">
        <f t="shared" si="311"/>
        <v/>
      </c>
      <c r="AI1063" s="124" t="str">
        <f t="shared" si="312"/>
        <v/>
      </c>
      <c r="AK1063" s="103" t="str">
        <f t="shared" si="313"/>
        <v/>
      </c>
      <c r="AL1063" s="104" t="str">
        <f t="shared" si="314"/>
        <v/>
      </c>
      <c r="AN1063" s="37" t="str">
        <f>IF(AK1063="", "", COUNTIF(AK$11:AK$8010, "&lt;"&amp;AK1063)+1+COUNTIF(AK$11:AK1063, AK1063)-1)</f>
        <v/>
      </c>
      <c r="AO1063" s="37" t="str">
        <f>IF(AL1063="", "", COUNTIF(AL$11:AL$8010, "&gt;"&amp;AL1063)+1+COUNTIF(AL$11:AL1063, AL1063)-1)</f>
        <v/>
      </c>
    </row>
    <row r="1064" spans="1:41" x14ac:dyDescent="0.55000000000000004">
      <c r="A1064" s="5"/>
      <c r="B1064" s="284"/>
      <c r="C1064" s="285"/>
      <c r="D1064" s="286"/>
      <c r="E1064" s="287"/>
      <c r="F1064" s="288"/>
      <c r="G1064" s="5"/>
      <c r="J1064" s="7" t="str">
        <f t="shared" si="297"/>
        <v/>
      </c>
      <c r="K1064" s="48" t="str">
        <f t="shared" si="298"/>
        <v/>
      </c>
      <c r="L1064" s="48" t="str">
        <f t="shared" si="299"/>
        <v/>
      </c>
      <c r="M1064" s="49" t="str">
        <f t="shared" si="300"/>
        <v/>
      </c>
      <c r="U1064" s="103" t="str">
        <f t="shared" si="301"/>
        <v/>
      </c>
      <c r="V1064" s="77" t="str">
        <f t="shared" si="302"/>
        <v/>
      </c>
      <c r="W1064" s="37" t="str">
        <f t="shared" si="303"/>
        <v/>
      </c>
      <c r="X1064" s="7" t="str">
        <f t="shared" si="304"/>
        <v/>
      </c>
      <c r="Y1064" s="37" t="str">
        <f t="shared" si="305"/>
        <v/>
      </c>
      <c r="AA1064" s="54" t="str">
        <f t="shared" si="306"/>
        <v/>
      </c>
      <c r="AC1064" s="121" t="str">
        <f t="shared" si="307"/>
        <v/>
      </c>
      <c r="AD1064" s="111" t="str">
        <f t="shared" si="308"/>
        <v/>
      </c>
      <c r="AE1064" s="122" t="str">
        <f t="shared" si="309"/>
        <v/>
      </c>
      <c r="AF1064" s="123" t="str">
        <f t="shared" si="310"/>
        <v>Qtr 1</v>
      </c>
      <c r="AG1064" s="122" t="str">
        <f t="shared" si="311"/>
        <v/>
      </c>
      <c r="AI1064" s="124" t="str">
        <f t="shared" si="312"/>
        <v/>
      </c>
      <c r="AK1064" s="103" t="str">
        <f t="shared" si="313"/>
        <v/>
      </c>
      <c r="AL1064" s="104" t="str">
        <f t="shared" si="314"/>
        <v/>
      </c>
      <c r="AN1064" s="37" t="str">
        <f>IF(AK1064="", "", COUNTIF(AK$11:AK$8010, "&lt;"&amp;AK1064)+1+COUNTIF(AK$11:AK1064, AK1064)-1)</f>
        <v/>
      </c>
      <c r="AO1064" s="37" t="str">
        <f>IF(AL1064="", "", COUNTIF(AL$11:AL$8010, "&gt;"&amp;AL1064)+1+COUNTIF(AL$11:AL1064, AL1064)-1)</f>
        <v/>
      </c>
    </row>
    <row r="1065" spans="1:41" x14ac:dyDescent="0.55000000000000004">
      <c r="A1065" s="5"/>
      <c r="B1065" s="284"/>
      <c r="C1065" s="285"/>
      <c r="D1065" s="286"/>
      <c r="E1065" s="287"/>
      <c r="F1065" s="288"/>
      <c r="G1065" s="5"/>
      <c r="J1065" s="7" t="str">
        <f t="shared" si="297"/>
        <v/>
      </c>
      <c r="K1065" s="48" t="str">
        <f t="shared" si="298"/>
        <v/>
      </c>
      <c r="L1065" s="48" t="str">
        <f t="shared" si="299"/>
        <v/>
      </c>
      <c r="M1065" s="49" t="str">
        <f t="shared" si="300"/>
        <v/>
      </c>
      <c r="U1065" s="103" t="str">
        <f t="shared" si="301"/>
        <v/>
      </c>
      <c r="V1065" s="77" t="str">
        <f t="shared" si="302"/>
        <v/>
      </c>
      <c r="W1065" s="37" t="str">
        <f t="shared" si="303"/>
        <v/>
      </c>
      <c r="X1065" s="7" t="str">
        <f t="shared" si="304"/>
        <v/>
      </c>
      <c r="Y1065" s="37" t="str">
        <f t="shared" si="305"/>
        <v/>
      </c>
      <c r="AA1065" s="54" t="str">
        <f t="shared" si="306"/>
        <v/>
      </c>
      <c r="AC1065" s="121" t="str">
        <f t="shared" si="307"/>
        <v/>
      </c>
      <c r="AD1065" s="111" t="str">
        <f t="shared" si="308"/>
        <v/>
      </c>
      <c r="AE1065" s="122" t="str">
        <f t="shared" si="309"/>
        <v/>
      </c>
      <c r="AF1065" s="123" t="str">
        <f t="shared" si="310"/>
        <v>Qtr 1</v>
      </c>
      <c r="AG1065" s="122" t="str">
        <f t="shared" si="311"/>
        <v/>
      </c>
      <c r="AI1065" s="124" t="str">
        <f t="shared" si="312"/>
        <v/>
      </c>
      <c r="AK1065" s="103" t="str">
        <f t="shared" si="313"/>
        <v/>
      </c>
      <c r="AL1065" s="104" t="str">
        <f t="shared" si="314"/>
        <v/>
      </c>
      <c r="AN1065" s="37" t="str">
        <f>IF(AK1065="", "", COUNTIF(AK$11:AK$8010, "&lt;"&amp;AK1065)+1+COUNTIF(AK$11:AK1065, AK1065)-1)</f>
        <v/>
      </c>
      <c r="AO1065" s="37" t="str">
        <f>IF(AL1065="", "", COUNTIF(AL$11:AL$8010, "&gt;"&amp;AL1065)+1+COUNTIF(AL$11:AL1065, AL1065)-1)</f>
        <v/>
      </c>
    </row>
    <row r="1066" spans="1:41" x14ac:dyDescent="0.55000000000000004">
      <c r="A1066" s="5"/>
      <c r="B1066" s="284"/>
      <c r="C1066" s="285"/>
      <c r="D1066" s="286"/>
      <c r="E1066" s="287"/>
      <c r="F1066" s="288"/>
      <c r="G1066" s="5"/>
      <c r="J1066" s="7" t="str">
        <f t="shared" si="297"/>
        <v/>
      </c>
      <c r="K1066" s="48" t="str">
        <f t="shared" si="298"/>
        <v/>
      </c>
      <c r="L1066" s="48" t="str">
        <f t="shared" si="299"/>
        <v/>
      </c>
      <c r="M1066" s="49" t="str">
        <f t="shared" si="300"/>
        <v/>
      </c>
      <c r="U1066" s="103" t="str">
        <f t="shared" si="301"/>
        <v/>
      </c>
      <c r="V1066" s="77" t="str">
        <f t="shared" si="302"/>
        <v/>
      </c>
      <c r="W1066" s="37" t="str">
        <f t="shared" si="303"/>
        <v/>
      </c>
      <c r="X1066" s="7" t="str">
        <f t="shared" si="304"/>
        <v/>
      </c>
      <c r="Y1066" s="37" t="str">
        <f t="shared" si="305"/>
        <v/>
      </c>
      <c r="AA1066" s="54" t="str">
        <f t="shared" si="306"/>
        <v/>
      </c>
      <c r="AC1066" s="121" t="str">
        <f t="shared" si="307"/>
        <v/>
      </c>
      <c r="AD1066" s="111" t="str">
        <f t="shared" si="308"/>
        <v/>
      </c>
      <c r="AE1066" s="122" t="str">
        <f t="shared" si="309"/>
        <v/>
      </c>
      <c r="AF1066" s="123" t="str">
        <f t="shared" si="310"/>
        <v>Qtr 1</v>
      </c>
      <c r="AG1066" s="122" t="str">
        <f t="shared" si="311"/>
        <v/>
      </c>
      <c r="AI1066" s="124" t="str">
        <f t="shared" si="312"/>
        <v/>
      </c>
      <c r="AK1066" s="103" t="str">
        <f t="shared" si="313"/>
        <v/>
      </c>
      <c r="AL1066" s="104" t="str">
        <f t="shared" si="314"/>
        <v/>
      </c>
      <c r="AN1066" s="37" t="str">
        <f>IF(AK1066="", "", COUNTIF(AK$11:AK$8010, "&lt;"&amp;AK1066)+1+COUNTIF(AK$11:AK1066, AK1066)-1)</f>
        <v/>
      </c>
      <c r="AO1066" s="37" t="str">
        <f>IF(AL1066="", "", COUNTIF(AL$11:AL$8010, "&gt;"&amp;AL1066)+1+COUNTIF(AL$11:AL1066, AL1066)-1)</f>
        <v/>
      </c>
    </row>
    <row r="1067" spans="1:41" x14ac:dyDescent="0.55000000000000004">
      <c r="A1067" s="5"/>
      <c r="B1067" s="284"/>
      <c r="C1067" s="285"/>
      <c r="D1067" s="286"/>
      <c r="E1067" s="287"/>
      <c r="F1067" s="288"/>
      <c r="G1067" s="5"/>
      <c r="J1067" s="7" t="str">
        <f t="shared" si="297"/>
        <v/>
      </c>
      <c r="K1067" s="48" t="str">
        <f t="shared" si="298"/>
        <v/>
      </c>
      <c r="L1067" s="48" t="str">
        <f t="shared" si="299"/>
        <v/>
      </c>
      <c r="M1067" s="49" t="str">
        <f t="shared" si="300"/>
        <v/>
      </c>
      <c r="U1067" s="103" t="str">
        <f t="shared" si="301"/>
        <v/>
      </c>
      <c r="V1067" s="77" t="str">
        <f t="shared" si="302"/>
        <v/>
      </c>
      <c r="W1067" s="37" t="str">
        <f t="shared" si="303"/>
        <v/>
      </c>
      <c r="X1067" s="7" t="str">
        <f t="shared" si="304"/>
        <v/>
      </c>
      <c r="Y1067" s="37" t="str">
        <f t="shared" si="305"/>
        <v/>
      </c>
      <c r="AA1067" s="54" t="str">
        <f t="shared" si="306"/>
        <v/>
      </c>
      <c r="AC1067" s="121" t="str">
        <f t="shared" si="307"/>
        <v/>
      </c>
      <c r="AD1067" s="111" t="str">
        <f t="shared" si="308"/>
        <v/>
      </c>
      <c r="AE1067" s="122" t="str">
        <f t="shared" si="309"/>
        <v/>
      </c>
      <c r="AF1067" s="123" t="str">
        <f t="shared" si="310"/>
        <v>Qtr 1</v>
      </c>
      <c r="AG1067" s="122" t="str">
        <f t="shared" si="311"/>
        <v/>
      </c>
      <c r="AI1067" s="124" t="str">
        <f t="shared" si="312"/>
        <v/>
      </c>
      <c r="AK1067" s="103" t="str">
        <f t="shared" si="313"/>
        <v/>
      </c>
      <c r="AL1067" s="104" t="str">
        <f t="shared" si="314"/>
        <v/>
      </c>
      <c r="AN1067" s="37" t="str">
        <f>IF(AK1067="", "", COUNTIF(AK$11:AK$8010, "&lt;"&amp;AK1067)+1+COUNTIF(AK$11:AK1067, AK1067)-1)</f>
        <v/>
      </c>
      <c r="AO1067" s="37" t="str">
        <f>IF(AL1067="", "", COUNTIF(AL$11:AL$8010, "&gt;"&amp;AL1067)+1+COUNTIF(AL$11:AL1067, AL1067)-1)</f>
        <v/>
      </c>
    </row>
    <row r="1068" spans="1:41" x14ac:dyDescent="0.55000000000000004">
      <c r="A1068" s="5"/>
      <c r="B1068" s="284"/>
      <c r="C1068" s="285"/>
      <c r="D1068" s="286"/>
      <c r="E1068" s="287"/>
      <c r="F1068" s="288"/>
      <c r="G1068" s="5"/>
      <c r="J1068" s="7" t="str">
        <f t="shared" si="297"/>
        <v/>
      </c>
      <c r="K1068" s="48" t="str">
        <f t="shared" si="298"/>
        <v/>
      </c>
      <c r="L1068" s="48" t="str">
        <f t="shared" si="299"/>
        <v/>
      </c>
      <c r="M1068" s="49" t="str">
        <f t="shared" si="300"/>
        <v/>
      </c>
      <c r="U1068" s="103" t="str">
        <f t="shared" si="301"/>
        <v/>
      </c>
      <c r="V1068" s="77" t="str">
        <f t="shared" si="302"/>
        <v/>
      </c>
      <c r="W1068" s="37" t="str">
        <f t="shared" si="303"/>
        <v/>
      </c>
      <c r="X1068" s="7" t="str">
        <f t="shared" si="304"/>
        <v/>
      </c>
      <c r="Y1068" s="37" t="str">
        <f t="shared" si="305"/>
        <v/>
      </c>
      <c r="AA1068" s="54" t="str">
        <f t="shared" si="306"/>
        <v/>
      </c>
      <c r="AC1068" s="121" t="str">
        <f t="shared" si="307"/>
        <v/>
      </c>
      <c r="AD1068" s="111" t="str">
        <f t="shared" si="308"/>
        <v/>
      </c>
      <c r="AE1068" s="122" t="str">
        <f t="shared" si="309"/>
        <v/>
      </c>
      <c r="AF1068" s="123" t="str">
        <f t="shared" si="310"/>
        <v>Qtr 1</v>
      </c>
      <c r="AG1068" s="122" t="str">
        <f t="shared" si="311"/>
        <v/>
      </c>
      <c r="AI1068" s="124" t="str">
        <f t="shared" si="312"/>
        <v/>
      </c>
      <c r="AK1068" s="103" t="str">
        <f t="shared" si="313"/>
        <v/>
      </c>
      <c r="AL1068" s="104" t="str">
        <f t="shared" si="314"/>
        <v/>
      </c>
      <c r="AN1068" s="37" t="str">
        <f>IF(AK1068="", "", COUNTIF(AK$11:AK$8010, "&lt;"&amp;AK1068)+1+COUNTIF(AK$11:AK1068, AK1068)-1)</f>
        <v/>
      </c>
      <c r="AO1068" s="37" t="str">
        <f>IF(AL1068="", "", COUNTIF(AL$11:AL$8010, "&gt;"&amp;AL1068)+1+COUNTIF(AL$11:AL1068, AL1068)-1)</f>
        <v/>
      </c>
    </row>
    <row r="1069" spans="1:41" x14ac:dyDescent="0.55000000000000004">
      <c r="A1069" s="5"/>
      <c r="B1069" s="284"/>
      <c r="C1069" s="285"/>
      <c r="D1069" s="286"/>
      <c r="E1069" s="287"/>
      <c r="F1069" s="288"/>
      <c r="G1069" s="5"/>
      <c r="J1069" s="7" t="str">
        <f t="shared" si="297"/>
        <v/>
      </c>
      <c r="K1069" s="48" t="str">
        <f t="shared" si="298"/>
        <v/>
      </c>
      <c r="L1069" s="48" t="str">
        <f t="shared" si="299"/>
        <v/>
      </c>
      <c r="M1069" s="49" t="str">
        <f t="shared" si="300"/>
        <v/>
      </c>
      <c r="U1069" s="103" t="str">
        <f t="shared" si="301"/>
        <v/>
      </c>
      <c r="V1069" s="77" t="str">
        <f t="shared" si="302"/>
        <v/>
      </c>
      <c r="W1069" s="37" t="str">
        <f t="shared" si="303"/>
        <v/>
      </c>
      <c r="X1069" s="7" t="str">
        <f t="shared" si="304"/>
        <v/>
      </c>
      <c r="Y1069" s="37" t="str">
        <f t="shared" si="305"/>
        <v/>
      </c>
      <c r="AA1069" s="54" t="str">
        <f t="shared" si="306"/>
        <v/>
      </c>
      <c r="AC1069" s="121" t="str">
        <f t="shared" si="307"/>
        <v/>
      </c>
      <c r="AD1069" s="111" t="str">
        <f t="shared" si="308"/>
        <v/>
      </c>
      <c r="AE1069" s="122" t="str">
        <f t="shared" si="309"/>
        <v/>
      </c>
      <c r="AF1069" s="123" t="str">
        <f t="shared" si="310"/>
        <v>Qtr 1</v>
      </c>
      <c r="AG1069" s="122" t="str">
        <f t="shared" si="311"/>
        <v/>
      </c>
      <c r="AI1069" s="124" t="str">
        <f t="shared" si="312"/>
        <v/>
      </c>
      <c r="AK1069" s="103" t="str">
        <f t="shared" si="313"/>
        <v/>
      </c>
      <c r="AL1069" s="104" t="str">
        <f t="shared" si="314"/>
        <v/>
      </c>
      <c r="AN1069" s="37" t="str">
        <f>IF(AK1069="", "", COUNTIF(AK$11:AK$8010, "&lt;"&amp;AK1069)+1+COUNTIF(AK$11:AK1069, AK1069)-1)</f>
        <v/>
      </c>
      <c r="AO1069" s="37" t="str">
        <f>IF(AL1069="", "", COUNTIF(AL$11:AL$8010, "&gt;"&amp;AL1069)+1+COUNTIF(AL$11:AL1069, AL1069)-1)</f>
        <v/>
      </c>
    </row>
    <row r="1070" spans="1:41" x14ac:dyDescent="0.55000000000000004">
      <c r="A1070" s="5"/>
      <c r="B1070" s="284"/>
      <c r="C1070" s="285"/>
      <c r="D1070" s="286"/>
      <c r="E1070" s="287"/>
      <c r="F1070" s="288"/>
      <c r="G1070" s="5"/>
      <c r="J1070" s="7" t="str">
        <f t="shared" si="297"/>
        <v/>
      </c>
      <c r="K1070" s="48" t="str">
        <f t="shared" si="298"/>
        <v/>
      </c>
      <c r="L1070" s="48" t="str">
        <f t="shared" si="299"/>
        <v/>
      </c>
      <c r="M1070" s="49" t="str">
        <f t="shared" si="300"/>
        <v/>
      </c>
      <c r="U1070" s="103" t="str">
        <f t="shared" si="301"/>
        <v/>
      </c>
      <c r="V1070" s="77" t="str">
        <f t="shared" si="302"/>
        <v/>
      </c>
      <c r="W1070" s="37" t="str">
        <f t="shared" si="303"/>
        <v/>
      </c>
      <c r="X1070" s="7" t="str">
        <f t="shared" si="304"/>
        <v/>
      </c>
      <c r="Y1070" s="37" t="str">
        <f t="shared" si="305"/>
        <v/>
      </c>
      <c r="AA1070" s="54" t="str">
        <f t="shared" si="306"/>
        <v/>
      </c>
      <c r="AC1070" s="121" t="str">
        <f t="shared" si="307"/>
        <v/>
      </c>
      <c r="AD1070" s="111" t="str">
        <f t="shared" si="308"/>
        <v/>
      </c>
      <c r="AE1070" s="122" t="str">
        <f t="shared" si="309"/>
        <v/>
      </c>
      <c r="AF1070" s="123" t="str">
        <f t="shared" si="310"/>
        <v>Qtr 1</v>
      </c>
      <c r="AG1070" s="122" t="str">
        <f t="shared" si="311"/>
        <v/>
      </c>
      <c r="AI1070" s="124" t="str">
        <f t="shared" si="312"/>
        <v/>
      </c>
      <c r="AK1070" s="103" t="str">
        <f t="shared" si="313"/>
        <v/>
      </c>
      <c r="AL1070" s="104" t="str">
        <f t="shared" si="314"/>
        <v/>
      </c>
      <c r="AN1070" s="37" t="str">
        <f>IF(AK1070="", "", COUNTIF(AK$11:AK$8010, "&lt;"&amp;AK1070)+1+COUNTIF(AK$11:AK1070, AK1070)-1)</f>
        <v/>
      </c>
      <c r="AO1070" s="37" t="str">
        <f>IF(AL1070="", "", COUNTIF(AL$11:AL$8010, "&gt;"&amp;AL1070)+1+COUNTIF(AL$11:AL1070, AL1070)-1)</f>
        <v/>
      </c>
    </row>
    <row r="1071" spans="1:41" x14ac:dyDescent="0.55000000000000004">
      <c r="A1071" s="5"/>
      <c r="B1071" s="284"/>
      <c r="C1071" s="285"/>
      <c r="D1071" s="286"/>
      <c r="E1071" s="287"/>
      <c r="F1071" s="288"/>
      <c r="G1071" s="5"/>
      <c r="J1071" s="7" t="str">
        <f t="shared" si="297"/>
        <v/>
      </c>
      <c r="K1071" s="48" t="str">
        <f t="shared" si="298"/>
        <v/>
      </c>
      <c r="L1071" s="48" t="str">
        <f t="shared" si="299"/>
        <v/>
      </c>
      <c r="M1071" s="49" t="str">
        <f t="shared" si="300"/>
        <v/>
      </c>
      <c r="U1071" s="103" t="str">
        <f t="shared" si="301"/>
        <v/>
      </c>
      <c r="V1071" s="77" t="str">
        <f t="shared" si="302"/>
        <v/>
      </c>
      <c r="W1071" s="37" t="str">
        <f t="shared" si="303"/>
        <v/>
      </c>
      <c r="X1071" s="7" t="str">
        <f t="shared" si="304"/>
        <v/>
      </c>
      <c r="Y1071" s="37" t="str">
        <f t="shared" si="305"/>
        <v/>
      </c>
      <c r="AA1071" s="54" t="str">
        <f t="shared" si="306"/>
        <v/>
      </c>
      <c r="AC1071" s="121" t="str">
        <f t="shared" si="307"/>
        <v/>
      </c>
      <c r="AD1071" s="111" t="str">
        <f t="shared" si="308"/>
        <v/>
      </c>
      <c r="AE1071" s="122" t="str">
        <f t="shared" si="309"/>
        <v/>
      </c>
      <c r="AF1071" s="123" t="str">
        <f t="shared" si="310"/>
        <v>Qtr 1</v>
      </c>
      <c r="AG1071" s="122" t="str">
        <f t="shared" si="311"/>
        <v/>
      </c>
      <c r="AI1071" s="124" t="str">
        <f t="shared" si="312"/>
        <v/>
      </c>
      <c r="AK1071" s="103" t="str">
        <f t="shared" si="313"/>
        <v/>
      </c>
      <c r="AL1071" s="104" t="str">
        <f t="shared" si="314"/>
        <v/>
      </c>
      <c r="AN1071" s="37" t="str">
        <f>IF(AK1071="", "", COUNTIF(AK$11:AK$8010, "&lt;"&amp;AK1071)+1+COUNTIF(AK$11:AK1071, AK1071)-1)</f>
        <v/>
      </c>
      <c r="AO1071" s="37" t="str">
        <f>IF(AL1071="", "", COUNTIF(AL$11:AL$8010, "&gt;"&amp;AL1071)+1+COUNTIF(AL$11:AL1071, AL1071)-1)</f>
        <v/>
      </c>
    </row>
    <row r="1072" spans="1:41" x14ac:dyDescent="0.55000000000000004">
      <c r="A1072" s="5"/>
      <c r="B1072" s="284"/>
      <c r="C1072" s="285"/>
      <c r="D1072" s="286"/>
      <c r="E1072" s="287"/>
      <c r="F1072" s="288"/>
      <c r="G1072" s="5"/>
      <c r="J1072" s="7" t="str">
        <f t="shared" si="297"/>
        <v/>
      </c>
      <c r="K1072" s="48" t="str">
        <f t="shared" si="298"/>
        <v/>
      </c>
      <c r="L1072" s="48" t="str">
        <f t="shared" si="299"/>
        <v/>
      </c>
      <c r="M1072" s="49" t="str">
        <f t="shared" si="300"/>
        <v/>
      </c>
      <c r="U1072" s="103" t="str">
        <f t="shared" si="301"/>
        <v/>
      </c>
      <c r="V1072" s="77" t="str">
        <f t="shared" si="302"/>
        <v/>
      </c>
      <c r="W1072" s="37" t="str">
        <f t="shared" si="303"/>
        <v/>
      </c>
      <c r="X1072" s="7" t="str">
        <f t="shared" si="304"/>
        <v/>
      </c>
      <c r="Y1072" s="37" t="str">
        <f t="shared" si="305"/>
        <v/>
      </c>
      <c r="AA1072" s="54" t="str">
        <f t="shared" si="306"/>
        <v/>
      </c>
      <c r="AC1072" s="121" t="str">
        <f t="shared" si="307"/>
        <v/>
      </c>
      <c r="AD1072" s="111" t="str">
        <f t="shared" si="308"/>
        <v/>
      </c>
      <c r="AE1072" s="122" t="str">
        <f t="shared" si="309"/>
        <v/>
      </c>
      <c r="AF1072" s="123" t="str">
        <f t="shared" si="310"/>
        <v>Qtr 1</v>
      </c>
      <c r="AG1072" s="122" t="str">
        <f t="shared" si="311"/>
        <v/>
      </c>
      <c r="AI1072" s="124" t="str">
        <f t="shared" si="312"/>
        <v/>
      </c>
      <c r="AK1072" s="103" t="str">
        <f t="shared" si="313"/>
        <v/>
      </c>
      <c r="AL1072" s="104" t="str">
        <f t="shared" si="314"/>
        <v/>
      </c>
      <c r="AN1072" s="37" t="str">
        <f>IF(AK1072="", "", COUNTIF(AK$11:AK$8010, "&lt;"&amp;AK1072)+1+COUNTIF(AK$11:AK1072, AK1072)-1)</f>
        <v/>
      </c>
      <c r="AO1072" s="37" t="str">
        <f>IF(AL1072="", "", COUNTIF(AL$11:AL$8010, "&gt;"&amp;AL1072)+1+COUNTIF(AL$11:AL1072, AL1072)-1)</f>
        <v/>
      </c>
    </row>
    <row r="1073" spans="1:41" x14ac:dyDescent="0.55000000000000004">
      <c r="A1073" s="5"/>
      <c r="B1073" s="284"/>
      <c r="C1073" s="285"/>
      <c r="D1073" s="286"/>
      <c r="E1073" s="287"/>
      <c r="F1073" s="288"/>
      <c r="G1073" s="5"/>
      <c r="J1073" s="7" t="str">
        <f t="shared" si="297"/>
        <v/>
      </c>
      <c r="K1073" s="48" t="str">
        <f t="shared" si="298"/>
        <v/>
      </c>
      <c r="L1073" s="48" t="str">
        <f t="shared" si="299"/>
        <v/>
      </c>
      <c r="M1073" s="49" t="str">
        <f t="shared" si="300"/>
        <v/>
      </c>
      <c r="U1073" s="103" t="str">
        <f t="shared" si="301"/>
        <v/>
      </c>
      <c r="V1073" s="77" t="str">
        <f t="shared" si="302"/>
        <v/>
      </c>
      <c r="W1073" s="37" t="str">
        <f t="shared" si="303"/>
        <v/>
      </c>
      <c r="X1073" s="7" t="str">
        <f t="shared" si="304"/>
        <v/>
      </c>
      <c r="Y1073" s="37" t="str">
        <f t="shared" si="305"/>
        <v/>
      </c>
      <c r="AA1073" s="54" t="str">
        <f t="shared" si="306"/>
        <v/>
      </c>
      <c r="AC1073" s="121" t="str">
        <f t="shared" si="307"/>
        <v/>
      </c>
      <c r="AD1073" s="111" t="str">
        <f t="shared" si="308"/>
        <v/>
      </c>
      <c r="AE1073" s="122" t="str">
        <f t="shared" si="309"/>
        <v/>
      </c>
      <c r="AF1073" s="123" t="str">
        <f t="shared" si="310"/>
        <v>Qtr 1</v>
      </c>
      <c r="AG1073" s="122" t="str">
        <f t="shared" si="311"/>
        <v/>
      </c>
      <c r="AI1073" s="124" t="str">
        <f t="shared" si="312"/>
        <v/>
      </c>
      <c r="AK1073" s="103" t="str">
        <f t="shared" si="313"/>
        <v/>
      </c>
      <c r="AL1073" s="104" t="str">
        <f t="shared" si="314"/>
        <v/>
      </c>
      <c r="AN1073" s="37" t="str">
        <f>IF(AK1073="", "", COUNTIF(AK$11:AK$8010, "&lt;"&amp;AK1073)+1+COUNTIF(AK$11:AK1073, AK1073)-1)</f>
        <v/>
      </c>
      <c r="AO1073" s="37" t="str">
        <f>IF(AL1073="", "", COUNTIF(AL$11:AL$8010, "&gt;"&amp;AL1073)+1+COUNTIF(AL$11:AL1073, AL1073)-1)</f>
        <v/>
      </c>
    </row>
    <row r="1074" spans="1:41" x14ac:dyDescent="0.55000000000000004">
      <c r="A1074" s="5"/>
      <c r="B1074" s="284"/>
      <c r="C1074" s="285"/>
      <c r="D1074" s="286"/>
      <c r="E1074" s="287"/>
      <c r="F1074" s="288"/>
      <c r="G1074" s="5"/>
      <c r="J1074" s="7" t="str">
        <f t="shared" si="297"/>
        <v/>
      </c>
      <c r="K1074" s="48" t="str">
        <f t="shared" si="298"/>
        <v/>
      </c>
      <c r="L1074" s="48" t="str">
        <f t="shared" si="299"/>
        <v/>
      </c>
      <c r="M1074" s="49" t="str">
        <f t="shared" si="300"/>
        <v/>
      </c>
      <c r="U1074" s="103" t="str">
        <f t="shared" si="301"/>
        <v/>
      </c>
      <c r="V1074" s="77" t="str">
        <f t="shared" si="302"/>
        <v/>
      </c>
      <c r="W1074" s="37" t="str">
        <f t="shared" si="303"/>
        <v/>
      </c>
      <c r="X1074" s="7" t="str">
        <f t="shared" si="304"/>
        <v/>
      </c>
      <c r="Y1074" s="37" t="str">
        <f t="shared" si="305"/>
        <v/>
      </c>
      <c r="AA1074" s="54" t="str">
        <f t="shared" si="306"/>
        <v/>
      </c>
      <c r="AC1074" s="121" t="str">
        <f t="shared" si="307"/>
        <v/>
      </c>
      <c r="AD1074" s="111" t="str">
        <f t="shared" si="308"/>
        <v/>
      </c>
      <c r="AE1074" s="122" t="str">
        <f t="shared" si="309"/>
        <v/>
      </c>
      <c r="AF1074" s="123" t="str">
        <f t="shared" si="310"/>
        <v>Qtr 1</v>
      </c>
      <c r="AG1074" s="122" t="str">
        <f t="shared" si="311"/>
        <v/>
      </c>
      <c r="AI1074" s="124" t="str">
        <f t="shared" si="312"/>
        <v/>
      </c>
      <c r="AK1074" s="103" t="str">
        <f t="shared" si="313"/>
        <v/>
      </c>
      <c r="AL1074" s="104" t="str">
        <f t="shared" si="314"/>
        <v/>
      </c>
      <c r="AN1074" s="37" t="str">
        <f>IF(AK1074="", "", COUNTIF(AK$11:AK$8010, "&lt;"&amp;AK1074)+1+COUNTIF(AK$11:AK1074, AK1074)-1)</f>
        <v/>
      </c>
      <c r="AO1074" s="37" t="str">
        <f>IF(AL1074="", "", COUNTIF(AL$11:AL$8010, "&gt;"&amp;AL1074)+1+COUNTIF(AL$11:AL1074, AL1074)-1)</f>
        <v/>
      </c>
    </row>
    <row r="1075" spans="1:41" x14ac:dyDescent="0.55000000000000004">
      <c r="A1075" s="5"/>
      <c r="B1075" s="284"/>
      <c r="C1075" s="285"/>
      <c r="D1075" s="286"/>
      <c r="E1075" s="287"/>
      <c r="F1075" s="288"/>
      <c r="G1075" s="5"/>
      <c r="J1075" s="7" t="str">
        <f t="shared" si="297"/>
        <v/>
      </c>
      <c r="K1075" s="48" t="str">
        <f t="shared" si="298"/>
        <v/>
      </c>
      <c r="L1075" s="48" t="str">
        <f t="shared" si="299"/>
        <v/>
      </c>
      <c r="M1075" s="49" t="str">
        <f t="shared" si="300"/>
        <v/>
      </c>
      <c r="U1075" s="103" t="str">
        <f t="shared" si="301"/>
        <v/>
      </c>
      <c r="V1075" s="77" t="str">
        <f t="shared" si="302"/>
        <v/>
      </c>
      <c r="W1075" s="37" t="str">
        <f t="shared" si="303"/>
        <v/>
      </c>
      <c r="X1075" s="7" t="str">
        <f t="shared" si="304"/>
        <v/>
      </c>
      <c r="Y1075" s="37" t="str">
        <f t="shared" si="305"/>
        <v/>
      </c>
      <c r="AA1075" s="54" t="str">
        <f t="shared" si="306"/>
        <v/>
      </c>
      <c r="AC1075" s="121" t="str">
        <f t="shared" si="307"/>
        <v/>
      </c>
      <c r="AD1075" s="111" t="str">
        <f t="shared" si="308"/>
        <v/>
      </c>
      <c r="AE1075" s="122" t="str">
        <f t="shared" si="309"/>
        <v/>
      </c>
      <c r="AF1075" s="123" t="str">
        <f t="shared" si="310"/>
        <v>Qtr 1</v>
      </c>
      <c r="AG1075" s="122" t="str">
        <f t="shared" si="311"/>
        <v/>
      </c>
      <c r="AI1075" s="124" t="str">
        <f t="shared" si="312"/>
        <v/>
      </c>
      <c r="AK1075" s="103" t="str">
        <f t="shared" si="313"/>
        <v/>
      </c>
      <c r="AL1075" s="104" t="str">
        <f t="shared" si="314"/>
        <v/>
      </c>
      <c r="AN1075" s="37" t="str">
        <f>IF(AK1075="", "", COUNTIF(AK$11:AK$8010, "&lt;"&amp;AK1075)+1+COUNTIF(AK$11:AK1075, AK1075)-1)</f>
        <v/>
      </c>
      <c r="AO1075" s="37" t="str">
        <f>IF(AL1075="", "", COUNTIF(AL$11:AL$8010, "&gt;"&amp;AL1075)+1+COUNTIF(AL$11:AL1075, AL1075)-1)</f>
        <v/>
      </c>
    </row>
    <row r="1076" spans="1:41" x14ac:dyDescent="0.55000000000000004">
      <c r="A1076" s="5"/>
      <c r="B1076" s="284"/>
      <c r="C1076" s="285"/>
      <c r="D1076" s="286"/>
      <c r="E1076" s="287"/>
      <c r="F1076" s="288"/>
      <c r="G1076" s="5"/>
      <c r="J1076" s="7" t="str">
        <f t="shared" si="297"/>
        <v/>
      </c>
      <c r="K1076" s="48" t="str">
        <f t="shared" si="298"/>
        <v/>
      </c>
      <c r="L1076" s="48" t="str">
        <f t="shared" si="299"/>
        <v/>
      </c>
      <c r="M1076" s="49" t="str">
        <f t="shared" si="300"/>
        <v/>
      </c>
      <c r="U1076" s="103" t="str">
        <f t="shared" si="301"/>
        <v/>
      </c>
      <c r="V1076" s="77" t="str">
        <f t="shared" si="302"/>
        <v/>
      </c>
      <c r="W1076" s="37" t="str">
        <f t="shared" si="303"/>
        <v/>
      </c>
      <c r="X1076" s="7" t="str">
        <f t="shared" si="304"/>
        <v/>
      </c>
      <c r="Y1076" s="37" t="str">
        <f t="shared" si="305"/>
        <v/>
      </c>
      <c r="AA1076" s="54" t="str">
        <f t="shared" si="306"/>
        <v/>
      </c>
      <c r="AC1076" s="121" t="str">
        <f t="shared" si="307"/>
        <v/>
      </c>
      <c r="AD1076" s="111" t="str">
        <f t="shared" si="308"/>
        <v/>
      </c>
      <c r="AE1076" s="122" t="str">
        <f t="shared" si="309"/>
        <v/>
      </c>
      <c r="AF1076" s="123" t="str">
        <f t="shared" si="310"/>
        <v>Qtr 1</v>
      </c>
      <c r="AG1076" s="122" t="str">
        <f t="shared" si="311"/>
        <v/>
      </c>
      <c r="AI1076" s="124" t="str">
        <f t="shared" si="312"/>
        <v/>
      </c>
      <c r="AK1076" s="103" t="str">
        <f t="shared" si="313"/>
        <v/>
      </c>
      <c r="AL1076" s="104" t="str">
        <f t="shared" si="314"/>
        <v/>
      </c>
      <c r="AN1076" s="37" t="str">
        <f>IF(AK1076="", "", COUNTIF(AK$11:AK$8010, "&lt;"&amp;AK1076)+1+COUNTIF(AK$11:AK1076, AK1076)-1)</f>
        <v/>
      </c>
      <c r="AO1076" s="37" t="str">
        <f>IF(AL1076="", "", COUNTIF(AL$11:AL$8010, "&gt;"&amp;AL1076)+1+COUNTIF(AL$11:AL1076, AL1076)-1)</f>
        <v/>
      </c>
    </row>
    <row r="1077" spans="1:41" x14ac:dyDescent="0.55000000000000004">
      <c r="A1077" s="5"/>
      <c r="B1077" s="284"/>
      <c r="C1077" s="285"/>
      <c r="D1077" s="286"/>
      <c r="E1077" s="287"/>
      <c r="F1077" s="288"/>
      <c r="G1077" s="5"/>
      <c r="J1077" s="7" t="str">
        <f t="shared" si="297"/>
        <v/>
      </c>
      <c r="K1077" s="48" t="str">
        <f t="shared" si="298"/>
        <v/>
      </c>
      <c r="L1077" s="48" t="str">
        <f t="shared" si="299"/>
        <v/>
      </c>
      <c r="M1077" s="49" t="str">
        <f t="shared" si="300"/>
        <v/>
      </c>
      <c r="U1077" s="103" t="str">
        <f t="shared" si="301"/>
        <v/>
      </c>
      <c r="V1077" s="77" t="str">
        <f t="shared" si="302"/>
        <v/>
      </c>
      <c r="W1077" s="37" t="str">
        <f t="shared" si="303"/>
        <v/>
      </c>
      <c r="X1077" s="7" t="str">
        <f t="shared" si="304"/>
        <v/>
      </c>
      <c r="Y1077" s="37" t="str">
        <f t="shared" si="305"/>
        <v/>
      </c>
      <c r="AA1077" s="54" t="str">
        <f t="shared" si="306"/>
        <v/>
      </c>
      <c r="AC1077" s="121" t="str">
        <f t="shared" si="307"/>
        <v/>
      </c>
      <c r="AD1077" s="111" t="str">
        <f t="shared" si="308"/>
        <v/>
      </c>
      <c r="AE1077" s="122" t="str">
        <f t="shared" si="309"/>
        <v/>
      </c>
      <c r="AF1077" s="123" t="str">
        <f t="shared" si="310"/>
        <v>Qtr 1</v>
      </c>
      <c r="AG1077" s="122" t="str">
        <f t="shared" si="311"/>
        <v/>
      </c>
      <c r="AI1077" s="124" t="str">
        <f t="shared" si="312"/>
        <v/>
      </c>
      <c r="AK1077" s="103" t="str">
        <f t="shared" si="313"/>
        <v/>
      </c>
      <c r="AL1077" s="104" t="str">
        <f t="shared" si="314"/>
        <v/>
      </c>
      <c r="AN1077" s="37" t="str">
        <f>IF(AK1077="", "", COUNTIF(AK$11:AK$8010, "&lt;"&amp;AK1077)+1+COUNTIF(AK$11:AK1077, AK1077)-1)</f>
        <v/>
      </c>
      <c r="AO1077" s="37" t="str">
        <f>IF(AL1077="", "", COUNTIF(AL$11:AL$8010, "&gt;"&amp;AL1077)+1+COUNTIF(AL$11:AL1077, AL1077)-1)</f>
        <v/>
      </c>
    </row>
    <row r="1078" spans="1:41" x14ac:dyDescent="0.55000000000000004">
      <c r="A1078" s="5"/>
      <c r="B1078" s="284"/>
      <c r="C1078" s="285"/>
      <c r="D1078" s="286"/>
      <c r="E1078" s="287"/>
      <c r="F1078" s="288"/>
      <c r="G1078" s="5"/>
      <c r="J1078" s="7" t="str">
        <f t="shared" si="297"/>
        <v/>
      </c>
      <c r="K1078" s="48" t="str">
        <f t="shared" si="298"/>
        <v/>
      </c>
      <c r="L1078" s="48" t="str">
        <f t="shared" si="299"/>
        <v/>
      </c>
      <c r="M1078" s="49" t="str">
        <f t="shared" si="300"/>
        <v/>
      </c>
      <c r="U1078" s="103" t="str">
        <f t="shared" si="301"/>
        <v/>
      </c>
      <c r="V1078" s="77" t="str">
        <f t="shared" si="302"/>
        <v/>
      </c>
      <c r="W1078" s="37" t="str">
        <f t="shared" si="303"/>
        <v/>
      </c>
      <c r="X1078" s="7" t="str">
        <f t="shared" si="304"/>
        <v/>
      </c>
      <c r="Y1078" s="37" t="str">
        <f t="shared" si="305"/>
        <v/>
      </c>
      <c r="AA1078" s="54" t="str">
        <f t="shared" si="306"/>
        <v/>
      </c>
      <c r="AC1078" s="121" t="str">
        <f t="shared" si="307"/>
        <v/>
      </c>
      <c r="AD1078" s="111" t="str">
        <f t="shared" si="308"/>
        <v/>
      </c>
      <c r="AE1078" s="122" t="str">
        <f t="shared" si="309"/>
        <v/>
      </c>
      <c r="AF1078" s="123" t="str">
        <f t="shared" si="310"/>
        <v>Qtr 1</v>
      </c>
      <c r="AG1078" s="122" t="str">
        <f t="shared" si="311"/>
        <v/>
      </c>
      <c r="AI1078" s="124" t="str">
        <f t="shared" si="312"/>
        <v/>
      </c>
      <c r="AK1078" s="103" t="str">
        <f t="shared" si="313"/>
        <v/>
      </c>
      <c r="AL1078" s="104" t="str">
        <f t="shared" si="314"/>
        <v/>
      </c>
      <c r="AN1078" s="37" t="str">
        <f>IF(AK1078="", "", COUNTIF(AK$11:AK$8010, "&lt;"&amp;AK1078)+1+COUNTIF(AK$11:AK1078, AK1078)-1)</f>
        <v/>
      </c>
      <c r="AO1078" s="37" t="str">
        <f>IF(AL1078="", "", COUNTIF(AL$11:AL$8010, "&gt;"&amp;AL1078)+1+COUNTIF(AL$11:AL1078, AL1078)-1)</f>
        <v/>
      </c>
    </row>
    <row r="1079" spans="1:41" x14ac:dyDescent="0.55000000000000004">
      <c r="A1079" s="5"/>
      <c r="B1079" s="284"/>
      <c r="C1079" s="285"/>
      <c r="D1079" s="286"/>
      <c r="E1079" s="287"/>
      <c r="F1079" s="288"/>
      <c r="G1079" s="5"/>
      <c r="J1079" s="7" t="str">
        <f t="shared" si="297"/>
        <v/>
      </c>
      <c r="K1079" s="48" t="str">
        <f t="shared" si="298"/>
        <v/>
      </c>
      <c r="L1079" s="48" t="str">
        <f t="shared" si="299"/>
        <v/>
      </c>
      <c r="M1079" s="49" t="str">
        <f t="shared" si="300"/>
        <v/>
      </c>
      <c r="U1079" s="103" t="str">
        <f t="shared" si="301"/>
        <v/>
      </c>
      <c r="V1079" s="77" t="str">
        <f t="shared" si="302"/>
        <v/>
      </c>
      <c r="W1079" s="37" t="str">
        <f t="shared" si="303"/>
        <v/>
      </c>
      <c r="X1079" s="7" t="str">
        <f t="shared" si="304"/>
        <v/>
      </c>
      <c r="Y1079" s="37" t="str">
        <f t="shared" si="305"/>
        <v/>
      </c>
      <c r="AA1079" s="54" t="str">
        <f t="shared" si="306"/>
        <v/>
      </c>
      <c r="AC1079" s="121" t="str">
        <f t="shared" si="307"/>
        <v/>
      </c>
      <c r="AD1079" s="111" t="str">
        <f t="shared" si="308"/>
        <v/>
      </c>
      <c r="AE1079" s="122" t="str">
        <f t="shared" si="309"/>
        <v/>
      </c>
      <c r="AF1079" s="123" t="str">
        <f t="shared" si="310"/>
        <v>Qtr 1</v>
      </c>
      <c r="AG1079" s="122" t="str">
        <f t="shared" si="311"/>
        <v/>
      </c>
      <c r="AI1079" s="124" t="str">
        <f t="shared" si="312"/>
        <v/>
      </c>
      <c r="AK1079" s="103" t="str">
        <f t="shared" si="313"/>
        <v/>
      </c>
      <c r="AL1079" s="104" t="str">
        <f t="shared" si="314"/>
        <v/>
      </c>
      <c r="AN1079" s="37" t="str">
        <f>IF(AK1079="", "", COUNTIF(AK$11:AK$8010, "&lt;"&amp;AK1079)+1+COUNTIF(AK$11:AK1079, AK1079)-1)</f>
        <v/>
      </c>
      <c r="AO1079" s="37" t="str">
        <f>IF(AL1079="", "", COUNTIF(AL$11:AL$8010, "&gt;"&amp;AL1079)+1+COUNTIF(AL$11:AL1079, AL1079)-1)</f>
        <v/>
      </c>
    </row>
    <row r="1080" spans="1:41" x14ac:dyDescent="0.55000000000000004">
      <c r="A1080" s="5"/>
      <c r="B1080" s="284"/>
      <c r="C1080" s="285"/>
      <c r="D1080" s="286"/>
      <c r="E1080" s="287"/>
      <c r="F1080" s="288"/>
      <c r="G1080" s="5"/>
      <c r="J1080" s="7" t="str">
        <f t="shared" si="297"/>
        <v/>
      </c>
      <c r="K1080" s="48" t="str">
        <f t="shared" si="298"/>
        <v/>
      </c>
      <c r="L1080" s="48" t="str">
        <f t="shared" si="299"/>
        <v/>
      </c>
      <c r="M1080" s="49" t="str">
        <f t="shared" si="300"/>
        <v/>
      </c>
      <c r="U1080" s="103" t="str">
        <f t="shared" si="301"/>
        <v/>
      </c>
      <c r="V1080" s="77" t="str">
        <f t="shared" si="302"/>
        <v/>
      </c>
      <c r="W1080" s="37" t="str">
        <f t="shared" si="303"/>
        <v/>
      </c>
      <c r="X1080" s="7" t="str">
        <f t="shared" si="304"/>
        <v/>
      </c>
      <c r="Y1080" s="37" t="str">
        <f t="shared" si="305"/>
        <v/>
      </c>
      <c r="AA1080" s="54" t="str">
        <f t="shared" si="306"/>
        <v/>
      </c>
      <c r="AC1080" s="121" t="str">
        <f t="shared" si="307"/>
        <v/>
      </c>
      <c r="AD1080" s="111" t="str">
        <f t="shared" si="308"/>
        <v/>
      </c>
      <c r="AE1080" s="122" t="str">
        <f t="shared" si="309"/>
        <v/>
      </c>
      <c r="AF1080" s="123" t="str">
        <f t="shared" si="310"/>
        <v>Qtr 1</v>
      </c>
      <c r="AG1080" s="122" t="str">
        <f t="shared" si="311"/>
        <v/>
      </c>
      <c r="AI1080" s="124" t="str">
        <f t="shared" si="312"/>
        <v/>
      </c>
      <c r="AK1080" s="103" t="str">
        <f t="shared" si="313"/>
        <v/>
      </c>
      <c r="AL1080" s="104" t="str">
        <f t="shared" si="314"/>
        <v/>
      </c>
      <c r="AN1080" s="37" t="str">
        <f>IF(AK1080="", "", COUNTIF(AK$11:AK$8010, "&lt;"&amp;AK1080)+1+COUNTIF(AK$11:AK1080, AK1080)-1)</f>
        <v/>
      </c>
      <c r="AO1080" s="37" t="str">
        <f>IF(AL1080="", "", COUNTIF(AL$11:AL$8010, "&gt;"&amp;AL1080)+1+COUNTIF(AL$11:AL1080, AL1080)-1)</f>
        <v/>
      </c>
    </row>
    <row r="1081" spans="1:41" x14ac:dyDescent="0.55000000000000004">
      <c r="A1081" s="5"/>
      <c r="B1081" s="284"/>
      <c r="C1081" s="285"/>
      <c r="D1081" s="286"/>
      <c r="E1081" s="287"/>
      <c r="F1081" s="288"/>
      <c r="G1081" s="5"/>
      <c r="J1081" s="7" t="str">
        <f t="shared" si="297"/>
        <v/>
      </c>
      <c r="K1081" s="48" t="str">
        <f t="shared" si="298"/>
        <v/>
      </c>
      <c r="L1081" s="48" t="str">
        <f t="shared" si="299"/>
        <v/>
      </c>
      <c r="M1081" s="49" t="str">
        <f t="shared" si="300"/>
        <v/>
      </c>
      <c r="U1081" s="103" t="str">
        <f t="shared" si="301"/>
        <v/>
      </c>
      <c r="V1081" s="77" t="str">
        <f t="shared" si="302"/>
        <v/>
      </c>
      <c r="W1081" s="37" t="str">
        <f t="shared" si="303"/>
        <v/>
      </c>
      <c r="X1081" s="7" t="str">
        <f t="shared" si="304"/>
        <v/>
      </c>
      <c r="Y1081" s="37" t="str">
        <f t="shared" si="305"/>
        <v/>
      </c>
      <c r="AA1081" s="54" t="str">
        <f t="shared" si="306"/>
        <v/>
      </c>
      <c r="AC1081" s="121" t="str">
        <f t="shared" si="307"/>
        <v/>
      </c>
      <c r="AD1081" s="111" t="str">
        <f t="shared" si="308"/>
        <v/>
      </c>
      <c r="AE1081" s="122" t="str">
        <f t="shared" si="309"/>
        <v/>
      </c>
      <c r="AF1081" s="123" t="str">
        <f t="shared" si="310"/>
        <v>Qtr 1</v>
      </c>
      <c r="AG1081" s="122" t="str">
        <f t="shared" si="311"/>
        <v/>
      </c>
      <c r="AI1081" s="124" t="str">
        <f t="shared" si="312"/>
        <v/>
      </c>
      <c r="AK1081" s="103" t="str">
        <f t="shared" si="313"/>
        <v/>
      </c>
      <c r="AL1081" s="104" t="str">
        <f t="shared" si="314"/>
        <v/>
      </c>
      <c r="AN1081" s="37" t="str">
        <f>IF(AK1081="", "", COUNTIF(AK$11:AK$8010, "&lt;"&amp;AK1081)+1+COUNTIF(AK$11:AK1081, AK1081)-1)</f>
        <v/>
      </c>
      <c r="AO1081" s="37" t="str">
        <f>IF(AL1081="", "", COUNTIF(AL$11:AL$8010, "&gt;"&amp;AL1081)+1+COUNTIF(AL$11:AL1081, AL1081)-1)</f>
        <v/>
      </c>
    </row>
    <row r="1082" spans="1:41" x14ac:dyDescent="0.55000000000000004">
      <c r="A1082" s="5"/>
      <c r="B1082" s="284"/>
      <c r="C1082" s="285"/>
      <c r="D1082" s="286"/>
      <c r="E1082" s="287"/>
      <c r="F1082" s="288"/>
      <c r="G1082" s="5"/>
      <c r="J1082" s="7" t="str">
        <f t="shared" si="297"/>
        <v/>
      </c>
      <c r="K1082" s="48" t="str">
        <f t="shared" si="298"/>
        <v/>
      </c>
      <c r="L1082" s="48" t="str">
        <f t="shared" si="299"/>
        <v/>
      </c>
      <c r="M1082" s="49" t="str">
        <f t="shared" si="300"/>
        <v/>
      </c>
      <c r="U1082" s="103" t="str">
        <f t="shared" si="301"/>
        <v/>
      </c>
      <c r="V1082" s="77" t="str">
        <f t="shared" si="302"/>
        <v/>
      </c>
      <c r="W1082" s="37" t="str">
        <f t="shared" si="303"/>
        <v/>
      </c>
      <c r="X1082" s="7" t="str">
        <f t="shared" si="304"/>
        <v/>
      </c>
      <c r="Y1082" s="37" t="str">
        <f t="shared" si="305"/>
        <v/>
      </c>
      <c r="AA1082" s="54" t="str">
        <f t="shared" si="306"/>
        <v/>
      </c>
      <c r="AC1082" s="121" t="str">
        <f t="shared" si="307"/>
        <v/>
      </c>
      <c r="AD1082" s="111" t="str">
        <f t="shared" si="308"/>
        <v/>
      </c>
      <c r="AE1082" s="122" t="str">
        <f t="shared" si="309"/>
        <v/>
      </c>
      <c r="AF1082" s="123" t="str">
        <f t="shared" si="310"/>
        <v>Qtr 1</v>
      </c>
      <c r="AG1082" s="122" t="str">
        <f t="shared" si="311"/>
        <v/>
      </c>
      <c r="AI1082" s="124" t="str">
        <f t="shared" si="312"/>
        <v/>
      </c>
      <c r="AK1082" s="103" t="str">
        <f t="shared" si="313"/>
        <v/>
      </c>
      <c r="AL1082" s="104" t="str">
        <f t="shared" si="314"/>
        <v/>
      </c>
      <c r="AN1082" s="37" t="str">
        <f>IF(AK1082="", "", COUNTIF(AK$11:AK$8010, "&lt;"&amp;AK1082)+1+COUNTIF(AK$11:AK1082, AK1082)-1)</f>
        <v/>
      </c>
      <c r="AO1082" s="37" t="str">
        <f>IF(AL1082="", "", COUNTIF(AL$11:AL$8010, "&gt;"&amp;AL1082)+1+COUNTIF(AL$11:AL1082, AL1082)-1)</f>
        <v/>
      </c>
    </row>
    <row r="1083" spans="1:41" x14ac:dyDescent="0.55000000000000004">
      <c r="A1083" s="5"/>
      <c r="B1083" s="284"/>
      <c r="C1083" s="285"/>
      <c r="D1083" s="286"/>
      <c r="E1083" s="287"/>
      <c r="F1083" s="288"/>
      <c r="G1083" s="5"/>
      <c r="J1083" s="7" t="str">
        <f t="shared" si="297"/>
        <v/>
      </c>
      <c r="K1083" s="48" t="str">
        <f t="shared" si="298"/>
        <v/>
      </c>
      <c r="L1083" s="48" t="str">
        <f t="shared" si="299"/>
        <v/>
      </c>
      <c r="M1083" s="49" t="str">
        <f t="shared" si="300"/>
        <v/>
      </c>
      <c r="U1083" s="103" t="str">
        <f t="shared" si="301"/>
        <v/>
      </c>
      <c r="V1083" s="77" t="str">
        <f t="shared" si="302"/>
        <v/>
      </c>
      <c r="W1083" s="37" t="str">
        <f t="shared" si="303"/>
        <v/>
      </c>
      <c r="X1083" s="7" t="str">
        <f t="shared" si="304"/>
        <v/>
      </c>
      <c r="Y1083" s="37" t="str">
        <f t="shared" si="305"/>
        <v/>
      </c>
      <c r="AA1083" s="54" t="str">
        <f t="shared" si="306"/>
        <v/>
      </c>
      <c r="AC1083" s="121" t="str">
        <f t="shared" si="307"/>
        <v/>
      </c>
      <c r="AD1083" s="111" t="str">
        <f t="shared" si="308"/>
        <v/>
      </c>
      <c r="AE1083" s="122" t="str">
        <f t="shared" si="309"/>
        <v/>
      </c>
      <c r="AF1083" s="123" t="str">
        <f t="shared" si="310"/>
        <v>Qtr 1</v>
      </c>
      <c r="AG1083" s="122" t="str">
        <f t="shared" si="311"/>
        <v/>
      </c>
      <c r="AI1083" s="124" t="str">
        <f t="shared" si="312"/>
        <v/>
      </c>
      <c r="AK1083" s="103" t="str">
        <f t="shared" si="313"/>
        <v/>
      </c>
      <c r="AL1083" s="104" t="str">
        <f t="shared" si="314"/>
        <v/>
      </c>
      <c r="AN1083" s="37" t="str">
        <f>IF(AK1083="", "", COUNTIF(AK$11:AK$8010, "&lt;"&amp;AK1083)+1+COUNTIF(AK$11:AK1083, AK1083)-1)</f>
        <v/>
      </c>
      <c r="AO1083" s="37" t="str">
        <f>IF(AL1083="", "", COUNTIF(AL$11:AL$8010, "&gt;"&amp;AL1083)+1+COUNTIF(AL$11:AL1083, AL1083)-1)</f>
        <v/>
      </c>
    </row>
    <row r="1084" spans="1:41" x14ac:dyDescent="0.55000000000000004">
      <c r="A1084" s="5"/>
      <c r="B1084" s="284"/>
      <c r="C1084" s="285"/>
      <c r="D1084" s="286"/>
      <c r="E1084" s="287"/>
      <c r="F1084" s="288"/>
      <c r="G1084" s="5"/>
      <c r="J1084" s="7" t="str">
        <f t="shared" si="297"/>
        <v/>
      </c>
      <c r="K1084" s="48" t="str">
        <f t="shared" si="298"/>
        <v/>
      </c>
      <c r="L1084" s="48" t="str">
        <f t="shared" si="299"/>
        <v/>
      </c>
      <c r="M1084" s="49" t="str">
        <f t="shared" si="300"/>
        <v/>
      </c>
      <c r="U1084" s="103" t="str">
        <f t="shared" si="301"/>
        <v/>
      </c>
      <c r="V1084" s="77" t="str">
        <f t="shared" si="302"/>
        <v/>
      </c>
      <c r="W1084" s="37" t="str">
        <f t="shared" si="303"/>
        <v/>
      </c>
      <c r="X1084" s="7" t="str">
        <f t="shared" si="304"/>
        <v/>
      </c>
      <c r="Y1084" s="37" t="str">
        <f t="shared" si="305"/>
        <v/>
      </c>
      <c r="AA1084" s="54" t="str">
        <f t="shared" si="306"/>
        <v/>
      </c>
      <c r="AC1084" s="121" t="str">
        <f t="shared" si="307"/>
        <v/>
      </c>
      <c r="AD1084" s="111" t="str">
        <f t="shared" si="308"/>
        <v/>
      </c>
      <c r="AE1084" s="122" t="str">
        <f t="shared" si="309"/>
        <v/>
      </c>
      <c r="AF1084" s="123" t="str">
        <f t="shared" si="310"/>
        <v>Qtr 1</v>
      </c>
      <c r="AG1084" s="122" t="str">
        <f t="shared" si="311"/>
        <v/>
      </c>
      <c r="AI1084" s="124" t="str">
        <f t="shared" si="312"/>
        <v/>
      </c>
      <c r="AK1084" s="103" t="str">
        <f t="shared" si="313"/>
        <v/>
      </c>
      <c r="AL1084" s="104" t="str">
        <f t="shared" si="314"/>
        <v/>
      </c>
      <c r="AN1084" s="37" t="str">
        <f>IF(AK1084="", "", COUNTIF(AK$11:AK$8010, "&lt;"&amp;AK1084)+1+COUNTIF(AK$11:AK1084, AK1084)-1)</f>
        <v/>
      </c>
      <c r="AO1084" s="37" t="str">
        <f>IF(AL1084="", "", COUNTIF(AL$11:AL$8010, "&gt;"&amp;AL1084)+1+COUNTIF(AL$11:AL1084, AL1084)-1)</f>
        <v/>
      </c>
    </row>
    <row r="1085" spans="1:41" x14ac:dyDescent="0.55000000000000004">
      <c r="A1085" s="5"/>
      <c r="B1085" s="284"/>
      <c r="C1085" s="285"/>
      <c r="D1085" s="286"/>
      <c r="E1085" s="287"/>
      <c r="F1085" s="288"/>
      <c r="G1085" s="5"/>
      <c r="J1085" s="7" t="str">
        <f t="shared" si="297"/>
        <v/>
      </c>
      <c r="K1085" s="48" t="str">
        <f t="shared" si="298"/>
        <v/>
      </c>
      <c r="L1085" s="48" t="str">
        <f t="shared" si="299"/>
        <v/>
      </c>
      <c r="M1085" s="49" t="str">
        <f t="shared" si="300"/>
        <v/>
      </c>
      <c r="U1085" s="103" t="str">
        <f t="shared" si="301"/>
        <v/>
      </c>
      <c r="V1085" s="77" t="str">
        <f t="shared" si="302"/>
        <v/>
      </c>
      <c r="W1085" s="37" t="str">
        <f t="shared" si="303"/>
        <v/>
      </c>
      <c r="X1085" s="7" t="str">
        <f t="shared" si="304"/>
        <v/>
      </c>
      <c r="Y1085" s="37" t="str">
        <f t="shared" si="305"/>
        <v/>
      </c>
      <c r="AA1085" s="54" t="str">
        <f t="shared" si="306"/>
        <v/>
      </c>
      <c r="AC1085" s="121" t="str">
        <f t="shared" si="307"/>
        <v/>
      </c>
      <c r="AD1085" s="111" t="str">
        <f t="shared" si="308"/>
        <v/>
      </c>
      <c r="AE1085" s="122" t="str">
        <f t="shared" si="309"/>
        <v/>
      </c>
      <c r="AF1085" s="123" t="str">
        <f t="shared" si="310"/>
        <v>Qtr 1</v>
      </c>
      <c r="AG1085" s="122" t="str">
        <f t="shared" si="311"/>
        <v/>
      </c>
      <c r="AI1085" s="124" t="str">
        <f t="shared" si="312"/>
        <v/>
      </c>
      <c r="AK1085" s="103" t="str">
        <f t="shared" si="313"/>
        <v/>
      </c>
      <c r="AL1085" s="104" t="str">
        <f t="shared" si="314"/>
        <v/>
      </c>
      <c r="AN1085" s="37" t="str">
        <f>IF(AK1085="", "", COUNTIF(AK$11:AK$8010, "&lt;"&amp;AK1085)+1+COUNTIF(AK$11:AK1085, AK1085)-1)</f>
        <v/>
      </c>
      <c r="AO1085" s="37" t="str">
        <f>IF(AL1085="", "", COUNTIF(AL$11:AL$8010, "&gt;"&amp;AL1085)+1+COUNTIF(AL$11:AL1085, AL1085)-1)</f>
        <v/>
      </c>
    </row>
    <row r="1086" spans="1:41" x14ac:dyDescent="0.55000000000000004">
      <c r="A1086" s="5"/>
      <c r="B1086" s="284"/>
      <c r="C1086" s="285"/>
      <c r="D1086" s="286"/>
      <c r="E1086" s="287"/>
      <c r="F1086" s="288"/>
      <c r="G1086" s="5"/>
      <c r="J1086" s="7" t="str">
        <f t="shared" si="297"/>
        <v/>
      </c>
      <c r="K1086" s="48" t="str">
        <f t="shared" si="298"/>
        <v/>
      </c>
      <c r="L1086" s="48" t="str">
        <f t="shared" si="299"/>
        <v/>
      </c>
      <c r="M1086" s="49" t="str">
        <f t="shared" si="300"/>
        <v/>
      </c>
      <c r="U1086" s="103" t="str">
        <f t="shared" si="301"/>
        <v/>
      </c>
      <c r="V1086" s="77" t="str">
        <f t="shared" si="302"/>
        <v/>
      </c>
      <c r="W1086" s="37" t="str">
        <f t="shared" si="303"/>
        <v/>
      </c>
      <c r="X1086" s="7" t="str">
        <f t="shared" si="304"/>
        <v/>
      </c>
      <c r="Y1086" s="37" t="str">
        <f t="shared" si="305"/>
        <v/>
      </c>
      <c r="AA1086" s="54" t="str">
        <f t="shared" si="306"/>
        <v/>
      </c>
      <c r="AC1086" s="121" t="str">
        <f t="shared" si="307"/>
        <v/>
      </c>
      <c r="AD1086" s="111" t="str">
        <f t="shared" si="308"/>
        <v/>
      </c>
      <c r="AE1086" s="122" t="str">
        <f t="shared" si="309"/>
        <v/>
      </c>
      <c r="AF1086" s="123" t="str">
        <f t="shared" si="310"/>
        <v>Qtr 1</v>
      </c>
      <c r="AG1086" s="122" t="str">
        <f t="shared" si="311"/>
        <v/>
      </c>
      <c r="AI1086" s="124" t="str">
        <f t="shared" si="312"/>
        <v/>
      </c>
      <c r="AK1086" s="103" t="str">
        <f t="shared" si="313"/>
        <v/>
      </c>
      <c r="AL1086" s="104" t="str">
        <f t="shared" si="314"/>
        <v/>
      </c>
      <c r="AN1086" s="37" t="str">
        <f>IF(AK1086="", "", COUNTIF(AK$11:AK$8010, "&lt;"&amp;AK1086)+1+COUNTIF(AK$11:AK1086, AK1086)-1)</f>
        <v/>
      </c>
      <c r="AO1086" s="37" t="str">
        <f>IF(AL1086="", "", COUNTIF(AL$11:AL$8010, "&gt;"&amp;AL1086)+1+COUNTIF(AL$11:AL1086, AL1086)-1)</f>
        <v/>
      </c>
    </row>
    <row r="1087" spans="1:41" x14ac:dyDescent="0.55000000000000004">
      <c r="A1087" s="5"/>
      <c r="B1087" s="284"/>
      <c r="C1087" s="285"/>
      <c r="D1087" s="286"/>
      <c r="E1087" s="287"/>
      <c r="F1087" s="288"/>
      <c r="G1087" s="5"/>
      <c r="J1087" s="7" t="str">
        <f t="shared" si="297"/>
        <v/>
      </c>
      <c r="K1087" s="48" t="str">
        <f t="shared" si="298"/>
        <v/>
      </c>
      <c r="L1087" s="48" t="str">
        <f t="shared" si="299"/>
        <v/>
      </c>
      <c r="M1087" s="49" t="str">
        <f t="shared" si="300"/>
        <v/>
      </c>
      <c r="U1087" s="103" t="str">
        <f t="shared" si="301"/>
        <v/>
      </c>
      <c r="V1087" s="77" t="str">
        <f t="shared" si="302"/>
        <v/>
      </c>
      <c r="W1087" s="37" t="str">
        <f t="shared" si="303"/>
        <v/>
      </c>
      <c r="X1087" s="7" t="str">
        <f t="shared" si="304"/>
        <v/>
      </c>
      <c r="Y1087" s="37" t="str">
        <f t="shared" si="305"/>
        <v/>
      </c>
      <c r="AA1087" s="54" t="str">
        <f t="shared" si="306"/>
        <v/>
      </c>
      <c r="AC1087" s="121" t="str">
        <f t="shared" si="307"/>
        <v/>
      </c>
      <c r="AD1087" s="111" t="str">
        <f t="shared" si="308"/>
        <v/>
      </c>
      <c r="AE1087" s="122" t="str">
        <f t="shared" si="309"/>
        <v/>
      </c>
      <c r="AF1087" s="123" t="str">
        <f t="shared" si="310"/>
        <v>Qtr 1</v>
      </c>
      <c r="AG1087" s="122" t="str">
        <f t="shared" si="311"/>
        <v/>
      </c>
      <c r="AI1087" s="124" t="str">
        <f t="shared" si="312"/>
        <v/>
      </c>
      <c r="AK1087" s="103" t="str">
        <f t="shared" si="313"/>
        <v/>
      </c>
      <c r="AL1087" s="104" t="str">
        <f t="shared" si="314"/>
        <v/>
      </c>
      <c r="AN1087" s="37" t="str">
        <f>IF(AK1087="", "", COUNTIF(AK$11:AK$8010, "&lt;"&amp;AK1087)+1+COUNTIF(AK$11:AK1087, AK1087)-1)</f>
        <v/>
      </c>
      <c r="AO1087" s="37" t="str">
        <f>IF(AL1087="", "", COUNTIF(AL$11:AL$8010, "&gt;"&amp;AL1087)+1+COUNTIF(AL$11:AL1087, AL1087)-1)</f>
        <v/>
      </c>
    </row>
    <row r="1088" spans="1:41" x14ac:dyDescent="0.55000000000000004">
      <c r="A1088" s="5"/>
      <c r="B1088" s="284"/>
      <c r="C1088" s="285"/>
      <c r="D1088" s="286"/>
      <c r="E1088" s="287"/>
      <c r="F1088" s="288"/>
      <c r="G1088" s="5"/>
      <c r="J1088" s="7" t="str">
        <f t="shared" si="297"/>
        <v/>
      </c>
      <c r="K1088" s="48" t="str">
        <f t="shared" si="298"/>
        <v/>
      </c>
      <c r="L1088" s="48" t="str">
        <f t="shared" si="299"/>
        <v/>
      </c>
      <c r="M1088" s="49" t="str">
        <f t="shared" si="300"/>
        <v/>
      </c>
      <c r="U1088" s="103" t="str">
        <f t="shared" si="301"/>
        <v/>
      </c>
      <c r="V1088" s="77" t="str">
        <f t="shared" si="302"/>
        <v/>
      </c>
      <c r="W1088" s="37" t="str">
        <f t="shared" si="303"/>
        <v/>
      </c>
      <c r="X1088" s="7" t="str">
        <f t="shared" si="304"/>
        <v/>
      </c>
      <c r="Y1088" s="37" t="str">
        <f t="shared" si="305"/>
        <v/>
      </c>
      <c r="AA1088" s="54" t="str">
        <f t="shared" si="306"/>
        <v/>
      </c>
      <c r="AC1088" s="121" t="str">
        <f t="shared" si="307"/>
        <v/>
      </c>
      <c r="AD1088" s="111" t="str">
        <f t="shared" si="308"/>
        <v/>
      </c>
      <c r="AE1088" s="122" t="str">
        <f t="shared" si="309"/>
        <v/>
      </c>
      <c r="AF1088" s="123" t="str">
        <f t="shared" si="310"/>
        <v>Qtr 1</v>
      </c>
      <c r="AG1088" s="122" t="str">
        <f t="shared" si="311"/>
        <v/>
      </c>
      <c r="AI1088" s="124" t="str">
        <f t="shared" si="312"/>
        <v/>
      </c>
      <c r="AK1088" s="103" t="str">
        <f t="shared" si="313"/>
        <v/>
      </c>
      <c r="AL1088" s="104" t="str">
        <f t="shared" si="314"/>
        <v/>
      </c>
      <c r="AN1088" s="37" t="str">
        <f>IF(AK1088="", "", COUNTIF(AK$11:AK$8010, "&lt;"&amp;AK1088)+1+COUNTIF(AK$11:AK1088, AK1088)-1)</f>
        <v/>
      </c>
      <c r="AO1088" s="37" t="str">
        <f>IF(AL1088="", "", COUNTIF(AL$11:AL$8010, "&gt;"&amp;AL1088)+1+COUNTIF(AL$11:AL1088, AL1088)-1)</f>
        <v/>
      </c>
    </row>
    <row r="1089" spans="1:41" x14ac:dyDescent="0.55000000000000004">
      <c r="A1089" s="5"/>
      <c r="B1089" s="284"/>
      <c r="C1089" s="285"/>
      <c r="D1089" s="286"/>
      <c r="E1089" s="287"/>
      <c r="F1089" s="288"/>
      <c r="G1089" s="5"/>
      <c r="J1089" s="7" t="str">
        <f t="shared" si="297"/>
        <v/>
      </c>
      <c r="K1089" s="48" t="str">
        <f t="shared" si="298"/>
        <v/>
      </c>
      <c r="L1089" s="48" t="str">
        <f t="shared" si="299"/>
        <v/>
      </c>
      <c r="M1089" s="49" t="str">
        <f t="shared" si="300"/>
        <v/>
      </c>
      <c r="U1089" s="103" t="str">
        <f t="shared" si="301"/>
        <v/>
      </c>
      <c r="V1089" s="77" t="str">
        <f t="shared" si="302"/>
        <v/>
      </c>
      <c r="W1089" s="37" t="str">
        <f t="shared" si="303"/>
        <v/>
      </c>
      <c r="X1089" s="7" t="str">
        <f t="shared" si="304"/>
        <v/>
      </c>
      <c r="Y1089" s="37" t="str">
        <f t="shared" si="305"/>
        <v/>
      </c>
      <c r="AA1089" s="54" t="str">
        <f t="shared" si="306"/>
        <v/>
      </c>
      <c r="AC1089" s="121" t="str">
        <f t="shared" si="307"/>
        <v/>
      </c>
      <c r="AD1089" s="111" t="str">
        <f t="shared" si="308"/>
        <v/>
      </c>
      <c r="AE1089" s="122" t="str">
        <f t="shared" si="309"/>
        <v/>
      </c>
      <c r="AF1089" s="123" t="str">
        <f t="shared" si="310"/>
        <v>Qtr 1</v>
      </c>
      <c r="AG1089" s="122" t="str">
        <f t="shared" si="311"/>
        <v/>
      </c>
      <c r="AI1089" s="124" t="str">
        <f t="shared" si="312"/>
        <v/>
      </c>
      <c r="AK1089" s="103" t="str">
        <f t="shared" si="313"/>
        <v/>
      </c>
      <c r="AL1089" s="104" t="str">
        <f t="shared" si="314"/>
        <v/>
      </c>
      <c r="AN1089" s="37" t="str">
        <f>IF(AK1089="", "", COUNTIF(AK$11:AK$8010, "&lt;"&amp;AK1089)+1+COUNTIF(AK$11:AK1089, AK1089)-1)</f>
        <v/>
      </c>
      <c r="AO1089" s="37" t="str">
        <f>IF(AL1089="", "", COUNTIF(AL$11:AL$8010, "&gt;"&amp;AL1089)+1+COUNTIF(AL$11:AL1089, AL1089)-1)</f>
        <v/>
      </c>
    </row>
    <row r="1090" spans="1:41" x14ac:dyDescent="0.55000000000000004">
      <c r="A1090" s="5"/>
      <c r="B1090" s="284"/>
      <c r="C1090" s="285"/>
      <c r="D1090" s="286"/>
      <c r="E1090" s="287"/>
      <c r="F1090" s="288"/>
      <c r="G1090" s="5"/>
      <c r="J1090" s="7" t="str">
        <f t="shared" si="297"/>
        <v/>
      </c>
      <c r="K1090" s="48" t="str">
        <f t="shared" si="298"/>
        <v/>
      </c>
      <c r="L1090" s="48" t="str">
        <f t="shared" si="299"/>
        <v/>
      </c>
      <c r="M1090" s="49" t="str">
        <f t="shared" si="300"/>
        <v/>
      </c>
      <c r="U1090" s="103" t="str">
        <f t="shared" si="301"/>
        <v/>
      </c>
      <c r="V1090" s="77" t="str">
        <f t="shared" si="302"/>
        <v/>
      </c>
      <c r="W1090" s="37" t="str">
        <f t="shared" si="303"/>
        <v/>
      </c>
      <c r="X1090" s="7" t="str">
        <f t="shared" si="304"/>
        <v/>
      </c>
      <c r="Y1090" s="37" t="str">
        <f t="shared" si="305"/>
        <v/>
      </c>
      <c r="AA1090" s="54" t="str">
        <f t="shared" si="306"/>
        <v/>
      </c>
      <c r="AC1090" s="121" t="str">
        <f t="shared" si="307"/>
        <v/>
      </c>
      <c r="AD1090" s="111" t="str">
        <f t="shared" si="308"/>
        <v/>
      </c>
      <c r="AE1090" s="122" t="str">
        <f t="shared" si="309"/>
        <v/>
      </c>
      <c r="AF1090" s="123" t="str">
        <f t="shared" si="310"/>
        <v>Qtr 1</v>
      </c>
      <c r="AG1090" s="122" t="str">
        <f t="shared" si="311"/>
        <v/>
      </c>
      <c r="AI1090" s="124" t="str">
        <f t="shared" si="312"/>
        <v/>
      </c>
      <c r="AK1090" s="103" t="str">
        <f t="shared" si="313"/>
        <v/>
      </c>
      <c r="AL1090" s="104" t="str">
        <f t="shared" si="314"/>
        <v/>
      </c>
      <c r="AN1090" s="37" t="str">
        <f>IF(AK1090="", "", COUNTIF(AK$11:AK$8010, "&lt;"&amp;AK1090)+1+COUNTIF(AK$11:AK1090, AK1090)-1)</f>
        <v/>
      </c>
      <c r="AO1090" s="37" t="str">
        <f>IF(AL1090="", "", COUNTIF(AL$11:AL$8010, "&gt;"&amp;AL1090)+1+COUNTIF(AL$11:AL1090, AL1090)-1)</f>
        <v/>
      </c>
    </row>
    <row r="1091" spans="1:41" x14ac:dyDescent="0.55000000000000004">
      <c r="A1091" s="5"/>
      <c r="B1091" s="284"/>
      <c r="C1091" s="285"/>
      <c r="D1091" s="286"/>
      <c r="E1091" s="287"/>
      <c r="F1091" s="288"/>
      <c r="G1091" s="5"/>
      <c r="J1091" s="7" t="str">
        <f t="shared" si="297"/>
        <v/>
      </c>
      <c r="K1091" s="48" t="str">
        <f t="shared" si="298"/>
        <v/>
      </c>
      <c r="L1091" s="48" t="str">
        <f t="shared" si="299"/>
        <v/>
      </c>
      <c r="M1091" s="49" t="str">
        <f t="shared" si="300"/>
        <v/>
      </c>
      <c r="U1091" s="103" t="str">
        <f t="shared" si="301"/>
        <v/>
      </c>
      <c r="V1091" s="77" t="str">
        <f t="shared" si="302"/>
        <v/>
      </c>
      <c r="W1091" s="37" t="str">
        <f t="shared" si="303"/>
        <v/>
      </c>
      <c r="X1091" s="7" t="str">
        <f t="shared" si="304"/>
        <v/>
      </c>
      <c r="Y1091" s="37" t="str">
        <f t="shared" si="305"/>
        <v/>
      </c>
      <c r="AA1091" s="54" t="str">
        <f t="shared" si="306"/>
        <v/>
      </c>
      <c r="AC1091" s="121" t="str">
        <f t="shared" si="307"/>
        <v/>
      </c>
      <c r="AD1091" s="111" t="str">
        <f t="shared" si="308"/>
        <v/>
      </c>
      <c r="AE1091" s="122" t="str">
        <f t="shared" si="309"/>
        <v/>
      </c>
      <c r="AF1091" s="123" t="str">
        <f t="shared" si="310"/>
        <v>Qtr 1</v>
      </c>
      <c r="AG1091" s="122" t="str">
        <f t="shared" si="311"/>
        <v/>
      </c>
      <c r="AI1091" s="124" t="str">
        <f t="shared" si="312"/>
        <v/>
      </c>
      <c r="AK1091" s="103" t="str">
        <f t="shared" si="313"/>
        <v/>
      </c>
      <c r="AL1091" s="104" t="str">
        <f t="shared" si="314"/>
        <v/>
      </c>
      <c r="AN1091" s="37" t="str">
        <f>IF(AK1091="", "", COUNTIF(AK$11:AK$8010, "&lt;"&amp;AK1091)+1+COUNTIF(AK$11:AK1091, AK1091)-1)</f>
        <v/>
      </c>
      <c r="AO1091" s="37" t="str">
        <f>IF(AL1091="", "", COUNTIF(AL$11:AL$8010, "&gt;"&amp;AL1091)+1+COUNTIF(AL$11:AL1091, AL1091)-1)</f>
        <v/>
      </c>
    </row>
    <row r="1092" spans="1:41" x14ac:dyDescent="0.55000000000000004">
      <c r="A1092" s="5"/>
      <c r="B1092" s="284"/>
      <c r="C1092" s="285"/>
      <c r="D1092" s="286"/>
      <c r="E1092" s="287"/>
      <c r="F1092" s="288"/>
      <c r="G1092" s="5"/>
      <c r="J1092" s="7" t="str">
        <f t="shared" si="297"/>
        <v/>
      </c>
      <c r="K1092" s="48" t="str">
        <f t="shared" si="298"/>
        <v/>
      </c>
      <c r="L1092" s="48" t="str">
        <f t="shared" si="299"/>
        <v/>
      </c>
      <c r="M1092" s="49" t="str">
        <f t="shared" si="300"/>
        <v/>
      </c>
      <c r="U1092" s="103" t="str">
        <f t="shared" si="301"/>
        <v/>
      </c>
      <c r="V1092" s="77" t="str">
        <f t="shared" si="302"/>
        <v/>
      </c>
      <c r="W1092" s="37" t="str">
        <f t="shared" si="303"/>
        <v/>
      </c>
      <c r="X1092" s="7" t="str">
        <f t="shared" si="304"/>
        <v/>
      </c>
      <c r="Y1092" s="37" t="str">
        <f t="shared" si="305"/>
        <v/>
      </c>
      <c r="AA1092" s="54" t="str">
        <f t="shared" si="306"/>
        <v/>
      </c>
      <c r="AC1092" s="121" t="str">
        <f t="shared" si="307"/>
        <v/>
      </c>
      <c r="AD1092" s="111" t="str">
        <f t="shared" si="308"/>
        <v/>
      </c>
      <c r="AE1092" s="122" t="str">
        <f t="shared" si="309"/>
        <v/>
      </c>
      <c r="AF1092" s="123" t="str">
        <f t="shared" si="310"/>
        <v>Qtr 1</v>
      </c>
      <c r="AG1092" s="122" t="str">
        <f t="shared" si="311"/>
        <v/>
      </c>
      <c r="AI1092" s="124" t="str">
        <f t="shared" si="312"/>
        <v/>
      </c>
      <c r="AK1092" s="103" t="str">
        <f t="shared" si="313"/>
        <v/>
      </c>
      <c r="AL1092" s="104" t="str">
        <f t="shared" si="314"/>
        <v/>
      </c>
      <c r="AN1092" s="37" t="str">
        <f>IF(AK1092="", "", COUNTIF(AK$11:AK$8010, "&lt;"&amp;AK1092)+1+COUNTIF(AK$11:AK1092, AK1092)-1)</f>
        <v/>
      </c>
      <c r="AO1092" s="37" t="str">
        <f>IF(AL1092="", "", COUNTIF(AL$11:AL$8010, "&gt;"&amp;AL1092)+1+COUNTIF(AL$11:AL1092, AL1092)-1)</f>
        <v/>
      </c>
    </row>
    <row r="1093" spans="1:41" x14ac:dyDescent="0.55000000000000004">
      <c r="A1093" s="5"/>
      <c r="B1093" s="284"/>
      <c r="C1093" s="285"/>
      <c r="D1093" s="286"/>
      <c r="E1093" s="287"/>
      <c r="F1093" s="288"/>
      <c r="G1093" s="5"/>
      <c r="J1093" s="7" t="str">
        <f t="shared" si="297"/>
        <v/>
      </c>
      <c r="K1093" s="48" t="str">
        <f t="shared" si="298"/>
        <v/>
      </c>
      <c r="L1093" s="48" t="str">
        <f t="shared" si="299"/>
        <v/>
      </c>
      <c r="M1093" s="49" t="str">
        <f t="shared" si="300"/>
        <v/>
      </c>
      <c r="U1093" s="103" t="str">
        <f t="shared" si="301"/>
        <v/>
      </c>
      <c r="V1093" s="77" t="str">
        <f t="shared" si="302"/>
        <v/>
      </c>
      <c r="W1093" s="37" t="str">
        <f t="shared" si="303"/>
        <v/>
      </c>
      <c r="X1093" s="7" t="str">
        <f t="shared" si="304"/>
        <v/>
      </c>
      <c r="Y1093" s="37" t="str">
        <f t="shared" si="305"/>
        <v/>
      </c>
      <c r="AA1093" s="54" t="str">
        <f t="shared" si="306"/>
        <v/>
      </c>
      <c r="AC1093" s="121" t="str">
        <f t="shared" si="307"/>
        <v/>
      </c>
      <c r="AD1093" s="111" t="str">
        <f t="shared" si="308"/>
        <v/>
      </c>
      <c r="AE1093" s="122" t="str">
        <f t="shared" si="309"/>
        <v/>
      </c>
      <c r="AF1093" s="123" t="str">
        <f t="shared" si="310"/>
        <v>Qtr 1</v>
      </c>
      <c r="AG1093" s="122" t="str">
        <f t="shared" si="311"/>
        <v/>
      </c>
      <c r="AI1093" s="124" t="str">
        <f t="shared" si="312"/>
        <v/>
      </c>
      <c r="AK1093" s="103" t="str">
        <f t="shared" si="313"/>
        <v/>
      </c>
      <c r="AL1093" s="104" t="str">
        <f t="shared" si="314"/>
        <v/>
      </c>
      <c r="AN1093" s="37" t="str">
        <f>IF(AK1093="", "", COUNTIF(AK$11:AK$8010, "&lt;"&amp;AK1093)+1+COUNTIF(AK$11:AK1093, AK1093)-1)</f>
        <v/>
      </c>
      <c r="AO1093" s="37" t="str">
        <f>IF(AL1093="", "", COUNTIF(AL$11:AL$8010, "&gt;"&amp;AL1093)+1+COUNTIF(AL$11:AL1093, AL1093)-1)</f>
        <v/>
      </c>
    </row>
    <row r="1094" spans="1:41" x14ac:dyDescent="0.55000000000000004">
      <c r="A1094" s="5"/>
      <c r="B1094" s="284"/>
      <c r="C1094" s="285"/>
      <c r="D1094" s="286"/>
      <c r="E1094" s="287"/>
      <c r="F1094" s="288"/>
      <c r="G1094" s="5"/>
      <c r="J1094" s="7" t="str">
        <f t="shared" si="297"/>
        <v/>
      </c>
      <c r="K1094" s="48" t="str">
        <f t="shared" si="298"/>
        <v/>
      </c>
      <c r="L1094" s="48" t="str">
        <f t="shared" si="299"/>
        <v/>
      </c>
      <c r="M1094" s="49" t="str">
        <f t="shared" si="300"/>
        <v/>
      </c>
      <c r="U1094" s="103" t="str">
        <f t="shared" si="301"/>
        <v/>
      </c>
      <c r="V1094" s="77" t="str">
        <f t="shared" si="302"/>
        <v/>
      </c>
      <c r="W1094" s="37" t="str">
        <f t="shared" si="303"/>
        <v/>
      </c>
      <c r="X1094" s="7" t="str">
        <f t="shared" si="304"/>
        <v/>
      </c>
      <c r="Y1094" s="37" t="str">
        <f t="shared" si="305"/>
        <v/>
      </c>
      <c r="AA1094" s="54" t="str">
        <f t="shared" si="306"/>
        <v/>
      </c>
      <c r="AC1094" s="121" t="str">
        <f t="shared" si="307"/>
        <v/>
      </c>
      <c r="AD1094" s="111" t="str">
        <f t="shared" si="308"/>
        <v/>
      </c>
      <c r="AE1094" s="122" t="str">
        <f t="shared" si="309"/>
        <v/>
      </c>
      <c r="AF1094" s="123" t="str">
        <f t="shared" si="310"/>
        <v>Qtr 1</v>
      </c>
      <c r="AG1094" s="122" t="str">
        <f t="shared" si="311"/>
        <v/>
      </c>
      <c r="AI1094" s="124" t="str">
        <f t="shared" si="312"/>
        <v/>
      </c>
      <c r="AK1094" s="103" t="str">
        <f t="shared" si="313"/>
        <v/>
      </c>
      <c r="AL1094" s="104" t="str">
        <f t="shared" si="314"/>
        <v/>
      </c>
      <c r="AN1094" s="37" t="str">
        <f>IF(AK1094="", "", COUNTIF(AK$11:AK$8010, "&lt;"&amp;AK1094)+1+COUNTIF(AK$11:AK1094, AK1094)-1)</f>
        <v/>
      </c>
      <c r="AO1094" s="37" t="str">
        <f>IF(AL1094="", "", COUNTIF(AL$11:AL$8010, "&gt;"&amp;AL1094)+1+COUNTIF(AL$11:AL1094, AL1094)-1)</f>
        <v/>
      </c>
    </row>
    <row r="1095" spans="1:41" x14ac:dyDescent="0.55000000000000004">
      <c r="A1095" s="5"/>
      <c r="B1095" s="284"/>
      <c r="C1095" s="285"/>
      <c r="D1095" s="286"/>
      <c r="E1095" s="287"/>
      <c r="F1095" s="288"/>
      <c r="G1095" s="5"/>
      <c r="J1095" s="7" t="str">
        <f t="shared" si="297"/>
        <v/>
      </c>
      <c r="K1095" s="48" t="str">
        <f t="shared" si="298"/>
        <v/>
      </c>
      <c r="L1095" s="48" t="str">
        <f t="shared" si="299"/>
        <v/>
      </c>
      <c r="M1095" s="49" t="str">
        <f t="shared" si="300"/>
        <v/>
      </c>
      <c r="U1095" s="103" t="str">
        <f t="shared" si="301"/>
        <v/>
      </c>
      <c r="V1095" s="77" t="str">
        <f t="shared" si="302"/>
        <v/>
      </c>
      <c r="W1095" s="37" t="str">
        <f t="shared" si="303"/>
        <v/>
      </c>
      <c r="X1095" s="7" t="str">
        <f t="shared" si="304"/>
        <v/>
      </c>
      <c r="Y1095" s="37" t="str">
        <f t="shared" si="305"/>
        <v/>
      </c>
      <c r="AA1095" s="54" t="str">
        <f t="shared" si="306"/>
        <v/>
      </c>
      <c r="AC1095" s="121" t="str">
        <f t="shared" si="307"/>
        <v/>
      </c>
      <c r="AD1095" s="111" t="str">
        <f t="shared" si="308"/>
        <v/>
      </c>
      <c r="AE1095" s="122" t="str">
        <f t="shared" si="309"/>
        <v/>
      </c>
      <c r="AF1095" s="123" t="str">
        <f t="shared" si="310"/>
        <v>Qtr 1</v>
      </c>
      <c r="AG1095" s="122" t="str">
        <f t="shared" si="311"/>
        <v/>
      </c>
      <c r="AI1095" s="124" t="str">
        <f t="shared" si="312"/>
        <v/>
      </c>
      <c r="AK1095" s="103" t="str">
        <f t="shared" si="313"/>
        <v/>
      </c>
      <c r="AL1095" s="104" t="str">
        <f t="shared" si="314"/>
        <v/>
      </c>
      <c r="AN1095" s="37" t="str">
        <f>IF(AK1095="", "", COUNTIF(AK$11:AK$8010, "&lt;"&amp;AK1095)+1+COUNTIF(AK$11:AK1095, AK1095)-1)</f>
        <v/>
      </c>
      <c r="AO1095" s="37" t="str">
        <f>IF(AL1095="", "", COUNTIF(AL$11:AL$8010, "&gt;"&amp;AL1095)+1+COUNTIF(AL$11:AL1095, AL1095)-1)</f>
        <v/>
      </c>
    </row>
    <row r="1096" spans="1:41" x14ac:dyDescent="0.55000000000000004">
      <c r="A1096" s="5"/>
      <c r="B1096" s="284"/>
      <c r="C1096" s="285"/>
      <c r="D1096" s="286"/>
      <c r="E1096" s="287"/>
      <c r="F1096" s="288"/>
      <c r="G1096" s="5"/>
      <c r="J1096" s="7" t="str">
        <f t="shared" si="297"/>
        <v/>
      </c>
      <c r="K1096" s="48" t="str">
        <f t="shared" si="298"/>
        <v/>
      </c>
      <c r="L1096" s="48" t="str">
        <f t="shared" si="299"/>
        <v/>
      </c>
      <c r="M1096" s="49" t="str">
        <f t="shared" si="300"/>
        <v/>
      </c>
      <c r="U1096" s="103" t="str">
        <f t="shared" si="301"/>
        <v/>
      </c>
      <c r="V1096" s="77" t="str">
        <f t="shared" si="302"/>
        <v/>
      </c>
      <c r="W1096" s="37" t="str">
        <f t="shared" si="303"/>
        <v/>
      </c>
      <c r="X1096" s="7" t="str">
        <f t="shared" si="304"/>
        <v/>
      </c>
      <c r="Y1096" s="37" t="str">
        <f t="shared" si="305"/>
        <v/>
      </c>
      <c r="AA1096" s="54" t="str">
        <f t="shared" si="306"/>
        <v/>
      </c>
      <c r="AC1096" s="121" t="str">
        <f t="shared" si="307"/>
        <v/>
      </c>
      <c r="AD1096" s="111" t="str">
        <f t="shared" si="308"/>
        <v/>
      </c>
      <c r="AE1096" s="122" t="str">
        <f t="shared" si="309"/>
        <v/>
      </c>
      <c r="AF1096" s="123" t="str">
        <f t="shared" si="310"/>
        <v>Qtr 1</v>
      </c>
      <c r="AG1096" s="122" t="str">
        <f t="shared" si="311"/>
        <v/>
      </c>
      <c r="AI1096" s="124" t="str">
        <f t="shared" si="312"/>
        <v/>
      </c>
      <c r="AK1096" s="103" t="str">
        <f t="shared" si="313"/>
        <v/>
      </c>
      <c r="AL1096" s="104" t="str">
        <f t="shared" si="314"/>
        <v/>
      </c>
      <c r="AN1096" s="37" t="str">
        <f>IF(AK1096="", "", COUNTIF(AK$11:AK$8010, "&lt;"&amp;AK1096)+1+COUNTIF(AK$11:AK1096, AK1096)-1)</f>
        <v/>
      </c>
      <c r="AO1096" s="37" t="str">
        <f>IF(AL1096="", "", COUNTIF(AL$11:AL$8010, "&gt;"&amp;AL1096)+1+COUNTIF(AL$11:AL1096, AL1096)-1)</f>
        <v/>
      </c>
    </row>
    <row r="1097" spans="1:41" x14ac:dyDescent="0.55000000000000004">
      <c r="A1097" s="5"/>
      <c r="B1097" s="284"/>
      <c r="C1097" s="285"/>
      <c r="D1097" s="286"/>
      <c r="E1097" s="287"/>
      <c r="F1097" s="288"/>
      <c r="G1097" s="5"/>
      <c r="J1097" s="7" t="str">
        <f t="shared" si="297"/>
        <v/>
      </c>
      <c r="K1097" s="48" t="str">
        <f t="shared" si="298"/>
        <v/>
      </c>
      <c r="L1097" s="48" t="str">
        <f t="shared" si="299"/>
        <v/>
      </c>
      <c r="M1097" s="49" t="str">
        <f t="shared" si="300"/>
        <v/>
      </c>
      <c r="U1097" s="103" t="str">
        <f t="shared" si="301"/>
        <v/>
      </c>
      <c r="V1097" s="77" t="str">
        <f t="shared" si="302"/>
        <v/>
      </c>
      <c r="W1097" s="37" t="str">
        <f t="shared" si="303"/>
        <v/>
      </c>
      <c r="X1097" s="7" t="str">
        <f t="shared" si="304"/>
        <v/>
      </c>
      <c r="Y1097" s="37" t="str">
        <f t="shared" si="305"/>
        <v/>
      </c>
      <c r="AA1097" s="54" t="str">
        <f t="shared" si="306"/>
        <v/>
      </c>
      <c r="AC1097" s="121" t="str">
        <f t="shared" si="307"/>
        <v/>
      </c>
      <c r="AD1097" s="111" t="str">
        <f t="shared" si="308"/>
        <v/>
      </c>
      <c r="AE1097" s="122" t="str">
        <f t="shared" si="309"/>
        <v/>
      </c>
      <c r="AF1097" s="123" t="str">
        <f t="shared" si="310"/>
        <v>Qtr 1</v>
      </c>
      <c r="AG1097" s="122" t="str">
        <f t="shared" si="311"/>
        <v/>
      </c>
      <c r="AI1097" s="124" t="str">
        <f t="shared" si="312"/>
        <v/>
      </c>
      <c r="AK1097" s="103" t="str">
        <f t="shared" si="313"/>
        <v/>
      </c>
      <c r="AL1097" s="104" t="str">
        <f t="shared" si="314"/>
        <v/>
      </c>
      <c r="AN1097" s="37" t="str">
        <f>IF(AK1097="", "", COUNTIF(AK$11:AK$8010, "&lt;"&amp;AK1097)+1+COUNTIF(AK$11:AK1097, AK1097)-1)</f>
        <v/>
      </c>
      <c r="AO1097" s="37" t="str">
        <f>IF(AL1097="", "", COUNTIF(AL$11:AL$8010, "&gt;"&amp;AL1097)+1+COUNTIF(AL$11:AL1097, AL1097)-1)</f>
        <v/>
      </c>
    </row>
    <row r="1098" spans="1:41" x14ac:dyDescent="0.55000000000000004">
      <c r="A1098" s="5"/>
      <c r="B1098" s="284"/>
      <c r="C1098" s="285"/>
      <c r="D1098" s="286"/>
      <c r="E1098" s="287"/>
      <c r="F1098" s="288"/>
      <c r="G1098" s="5"/>
      <c r="J1098" s="7" t="str">
        <f t="shared" si="297"/>
        <v/>
      </c>
      <c r="K1098" s="48" t="str">
        <f t="shared" si="298"/>
        <v/>
      </c>
      <c r="L1098" s="48" t="str">
        <f t="shared" si="299"/>
        <v/>
      </c>
      <c r="M1098" s="49" t="str">
        <f t="shared" si="300"/>
        <v/>
      </c>
      <c r="U1098" s="103" t="str">
        <f t="shared" si="301"/>
        <v/>
      </c>
      <c r="V1098" s="77" t="str">
        <f t="shared" si="302"/>
        <v/>
      </c>
      <c r="W1098" s="37" t="str">
        <f t="shared" si="303"/>
        <v/>
      </c>
      <c r="X1098" s="7" t="str">
        <f t="shared" si="304"/>
        <v/>
      </c>
      <c r="Y1098" s="37" t="str">
        <f t="shared" si="305"/>
        <v/>
      </c>
      <c r="AA1098" s="54" t="str">
        <f t="shared" si="306"/>
        <v/>
      </c>
      <c r="AC1098" s="121" t="str">
        <f t="shared" si="307"/>
        <v/>
      </c>
      <c r="AD1098" s="111" t="str">
        <f t="shared" si="308"/>
        <v/>
      </c>
      <c r="AE1098" s="122" t="str">
        <f t="shared" si="309"/>
        <v/>
      </c>
      <c r="AF1098" s="123" t="str">
        <f t="shared" si="310"/>
        <v>Qtr 1</v>
      </c>
      <c r="AG1098" s="122" t="str">
        <f t="shared" si="311"/>
        <v/>
      </c>
      <c r="AI1098" s="124" t="str">
        <f t="shared" si="312"/>
        <v/>
      </c>
      <c r="AK1098" s="103" t="str">
        <f t="shared" si="313"/>
        <v/>
      </c>
      <c r="AL1098" s="104" t="str">
        <f t="shared" si="314"/>
        <v/>
      </c>
      <c r="AN1098" s="37" t="str">
        <f>IF(AK1098="", "", COUNTIF(AK$11:AK$8010, "&lt;"&amp;AK1098)+1+COUNTIF(AK$11:AK1098, AK1098)-1)</f>
        <v/>
      </c>
      <c r="AO1098" s="37" t="str">
        <f>IF(AL1098="", "", COUNTIF(AL$11:AL$8010, "&gt;"&amp;AL1098)+1+COUNTIF(AL$11:AL1098, AL1098)-1)</f>
        <v/>
      </c>
    </row>
    <row r="1099" spans="1:41" x14ac:dyDescent="0.55000000000000004">
      <c r="A1099" s="5"/>
      <c r="B1099" s="284"/>
      <c r="C1099" s="285"/>
      <c r="D1099" s="286"/>
      <c r="E1099" s="287"/>
      <c r="F1099" s="288"/>
      <c r="G1099" s="5"/>
      <c r="J1099" s="7" t="str">
        <f t="shared" si="297"/>
        <v/>
      </c>
      <c r="K1099" s="48" t="str">
        <f t="shared" si="298"/>
        <v/>
      </c>
      <c r="L1099" s="48" t="str">
        <f t="shared" si="299"/>
        <v/>
      </c>
      <c r="M1099" s="49" t="str">
        <f t="shared" si="300"/>
        <v/>
      </c>
      <c r="U1099" s="103" t="str">
        <f t="shared" si="301"/>
        <v/>
      </c>
      <c r="V1099" s="77" t="str">
        <f t="shared" si="302"/>
        <v/>
      </c>
      <c r="W1099" s="37" t="str">
        <f t="shared" si="303"/>
        <v/>
      </c>
      <c r="X1099" s="7" t="str">
        <f t="shared" si="304"/>
        <v/>
      </c>
      <c r="Y1099" s="37" t="str">
        <f t="shared" si="305"/>
        <v/>
      </c>
      <c r="AA1099" s="54" t="str">
        <f t="shared" si="306"/>
        <v/>
      </c>
      <c r="AC1099" s="121" t="str">
        <f t="shared" si="307"/>
        <v/>
      </c>
      <c r="AD1099" s="111" t="str">
        <f t="shared" si="308"/>
        <v/>
      </c>
      <c r="AE1099" s="122" t="str">
        <f t="shared" si="309"/>
        <v/>
      </c>
      <c r="AF1099" s="123" t="str">
        <f t="shared" si="310"/>
        <v>Qtr 1</v>
      </c>
      <c r="AG1099" s="122" t="str">
        <f t="shared" si="311"/>
        <v/>
      </c>
      <c r="AI1099" s="124" t="str">
        <f t="shared" si="312"/>
        <v/>
      </c>
      <c r="AK1099" s="103" t="str">
        <f t="shared" si="313"/>
        <v/>
      </c>
      <c r="AL1099" s="104" t="str">
        <f t="shared" si="314"/>
        <v/>
      </c>
      <c r="AN1099" s="37" t="str">
        <f>IF(AK1099="", "", COUNTIF(AK$11:AK$8010, "&lt;"&amp;AK1099)+1+COUNTIF(AK$11:AK1099, AK1099)-1)</f>
        <v/>
      </c>
      <c r="AO1099" s="37" t="str">
        <f>IF(AL1099="", "", COUNTIF(AL$11:AL$8010, "&gt;"&amp;AL1099)+1+COUNTIF(AL$11:AL1099, AL1099)-1)</f>
        <v/>
      </c>
    </row>
    <row r="1100" spans="1:41" x14ac:dyDescent="0.55000000000000004">
      <c r="A1100" s="5"/>
      <c r="B1100" s="284"/>
      <c r="C1100" s="285"/>
      <c r="D1100" s="286"/>
      <c r="E1100" s="287"/>
      <c r="F1100" s="288"/>
      <c r="G1100" s="5"/>
      <c r="J1100" s="7" t="str">
        <f t="shared" ref="J1100:J1163" si="315">IF(B1100="", "", IF(OR(B1100&lt;$O$4, B1100&gt;$O$5), "X", ""))</f>
        <v/>
      </c>
      <c r="K1100" s="48" t="str">
        <f t="shared" ref="K1100:K1163" si="316">IF(C1100="", "", IF(COUNTIF($O$10:$O$510, C1100)=0, "X", ""))</f>
        <v/>
      </c>
      <c r="L1100" s="48" t="str">
        <f t="shared" ref="L1100:L1163" si="317">IF(D1100="", "", IF(COUNTIF($Q$10:$Q$15, D1100)=0, "X", ""))</f>
        <v/>
      </c>
      <c r="M1100" s="49" t="str">
        <f t="shared" ref="M1100:M1163" si="318">IF(E1100="", "", IF(COUNTIF($S$10:$S$20, E1100)=0, "X", ""))</f>
        <v/>
      </c>
      <c r="U1100" s="103" t="str">
        <f t="shared" ref="U1100:U1163" si="319">IF($Q$4="", "", IF($C1100=$Q$4, IF($E1100&lt;0, $E1100, ""), ""))</f>
        <v/>
      </c>
      <c r="V1100" s="77" t="str">
        <f t="shared" ref="V1100:V1163" si="320">IF($Q$4="", "", IF($C1100=$Q$4, IF($E1100&gt;0, $E1100, ""), ""))</f>
        <v/>
      </c>
      <c r="W1100" s="37" t="str">
        <f t="shared" ref="W1100:W1163" si="321">IF($Q$4="", "", IF($C1100=$Q$4, IF($B1100="", "", TEXT($B1100, "mmm yyyy")), ""))</f>
        <v/>
      </c>
      <c r="X1100" s="7" t="str">
        <f t="shared" ref="X1100:X1163" si="322">IF(OR($Q$4="", $B1100=""), "", IF($C1100=$Q$4, IF(AND($B1100&gt;=$V$2, $B1100&lt;=$W$2), $U$2, IF(AND($B1100&gt;=$V$3, $B1100&lt;=$W$3), $U$3, IF(AND($B1100&gt;=$V$4, $B1100&lt;=$W$4), $U$4, IF(AND($B1100&gt;=$V$5, $B1100&lt;=$W$5), $U$5, "")))), ""))</f>
        <v/>
      </c>
      <c r="Y1100" s="37" t="str">
        <f t="shared" ref="Y1100:Y1163" si="323">IF($Q$4="", "", IF($C1100=$Q$4, IF($D1100="", "", $D1100), ""))</f>
        <v/>
      </c>
      <c r="AA1100" s="54" t="str">
        <f t="shared" ref="AA1100:AA1163" si="324">IF(OR($X1100="", $Y1100=""), "", CONCATENATE($Y1100, " - ", $X1100))</f>
        <v/>
      </c>
      <c r="AC1100" s="121" t="str">
        <f t="shared" ref="AC1100:AC1163" si="325">IF($E1100&lt;0, $E1100, "")</f>
        <v/>
      </c>
      <c r="AD1100" s="111" t="str">
        <f t="shared" ref="AD1100:AD1163" si="326">IF($E1100&gt;0, $E1100, "")</f>
        <v/>
      </c>
      <c r="AE1100" s="122" t="str">
        <f t="shared" ref="AE1100:AE1163" si="327">IF($B1100="", "", TEXT($B1100, "mmm yyyy"))</f>
        <v/>
      </c>
      <c r="AF1100" s="123" t="str">
        <f t="shared" ref="AF1100:AF1163" si="328">IF(AND($B1100&gt;=$V$2, $B1100&lt;=$W$2), $U$2, IF(AND($B1100&gt;=$V$3, $B1100&lt;=$W$3), $U$3, IF(AND($B1100&gt;=$V$4, $B1100&lt;=$W$4), $U$4, IF(AND($B1100&gt;=$V$5, $B1100&lt;=$W$5), $U$5, ""))))</f>
        <v>Qtr 1</v>
      </c>
      <c r="AG1100" s="122" t="str">
        <f t="shared" ref="AG1100:AG1163" si="329">IF($D1100="", "", $D1100)</f>
        <v/>
      </c>
      <c r="AI1100" s="124" t="str">
        <f t="shared" ref="AI1100:AI1163" si="330">IF(OR($AF1100="", $AG1100=""), "", CONCATENATE($AG1100, " - ", $AF1100))</f>
        <v/>
      </c>
      <c r="AK1100" s="103" t="str">
        <f t="shared" ref="AK1100:AK1163" si="331">IF($AK$7="", U1100, IF($AK$7=$X1100, U1100, ""))</f>
        <v/>
      </c>
      <c r="AL1100" s="104" t="str">
        <f t="shared" ref="AL1100:AL1163" si="332">IF($AK$7="", V1100, IF($AK$7=$X1100, V1100, ""))</f>
        <v/>
      </c>
      <c r="AN1100" s="37" t="str">
        <f>IF(AK1100="", "", COUNTIF(AK$11:AK$8010, "&lt;"&amp;AK1100)+1+COUNTIF(AK$11:AK1100, AK1100)-1)</f>
        <v/>
      </c>
      <c r="AO1100" s="37" t="str">
        <f>IF(AL1100="", "", COUNTIF(AL$11:AL$8010, "&gt;"&amp;AL1100)+1+COUNTIF(AL$11:AL1100, AL1100)-1)</f>
        <v/>
      </c>
    </row>
    <row r="1101" spans="1:41" x14ac:dyDescent="0.55000000000000004">
      <c r="A1101" s="5"/>
      <c r="B1101" s="284"/>
      <c r="C1101" s="285"/>
      <c r="D1101" s="286"/>
      <c r="E1101" s="287"/>
      <c r="F1101" s="288"/>
      <c r="G1101" s="5"/>
      <c r="J1101" s="7" t="str">
        <f t="shared" si="315"/>
        <v/>
      </c>
      <c r="K1101" s="48" t="str">
        <f t="shared" si="316"/>
        <v/>
      </c>
      <c r="L1101" s="48" t="str">
        <f t="shared" si="317"/>
        <v/>
      </c>
      <c r="M1101" s="49" t="str">
        <f t="shared" si="318"/>
        <v/>
      </c>
      <c r="U1101" s="103" t="str">
        <f t="shared" si="319"/>
        <v/>
      </c>
      <c r="V1101" s="77" t="str">
        <f t="shared" si="320"/>
        <v/>
      </c>
      <c r="W1101" s="37" t="str">
        <f t="shared" si="321"/>
        <v/>
      </c>
      <c r="X1101" s="7" t="str">
        <f t="shared" si="322"/>
        <v/>
      </c>
      <c r="Y1101" s="37" t="str">
        <f t="shared" si="323"/>
        <v/>
      </c>
      <c r="AA1101" s="54" t="str">
        <f t="shared" si="324"/>
        <v/>
      </c>
      <c r="AC1101" s="121" t="str">
        <f t="shared" si="325"/>
        <v/>
      </c>
      <c r="AD1101" s="111" t="str">
        <f t="shared" si="326"/>
        <v/>
      </c>
      <c r="AE1101" s="122" t="str">
        <f t="shared" si="327"/>
        <v/>
      </c>
      <c r="AF1101" s="123" t="str">
        <f t="shared" si="328"/>
        <v>Qtr 1</v>
      </c>
      <c r="AG1101" s="122" t="str">
        <f t="shared" si="329"/>
        <v/>
      </c>
      <c r="AI1101" s="124" t="str">
        <f t="shared" si="330"/>
        <v/>
      </c>
      <c r="AK1101" s="103" t="str">
        <f t="shared" si="331"/>
        <v/>
      </c>
      <c r="AL1101" s="104" t="str">
        <f t="shared" si="332"/>
        <v/>
      </c>
      <c r="AN1101" s="37" t="str">
        <f>IF(AK1101="", "", COUNTIF(AK$11:AK$8010, "&lt;"&amp;AK1101)+1+COUNTIF(AK$11:AK1101, AK1101)-1)</f>
        <v/>
      </c>
      <c r="AO1101" s="37" t="str">
        <f>IF(AL1101="", "", COUNTIF(AL$11:AL$8010, "&gt;"&amp;AL1101)+1+COUNTIF(AL$11:AL1101, AL1101)-1)</f>
        <v/>
      </c>
    </row>
    <row r="1102" spans="1:41" x14ac:dyDescent="0.55000000000000004">
      <c r="A1102" s="5"/>
      <c r="B1102" s="284"/>
      <c r="C1102" s="285"/>
      <c r="D1102" s="286"/>
      <c r="E1102" s="287"/>
      <c r="F1102" s="288"/>
      <c r="G1102" s="5"/>
      <c r="J1102" s="7" t="str">
        <f t="shared" si="315"/>
        <v/>
      </c>
      <c r="K1102" s="48" t="str">
        <f t="shared" si="316"/>
        <v/>
      </c>
      <c r="L1102" s="48" t="str">
        <f t="shared" si="317"/>
        <v/>
      </c>
      <c r="M1102" s="49" t="str">
        <f t="shared" si="318"/>
        <v/>
      </c>
      <c r="U1102" s="103" t="str">
        <f t="shared" si="319"/>
        <v/>
      </c>
      <c r="V1102" s="77" t="str">
        <f t="shared" si="320"/>
        <v/>
      </c>
      <c r="W1102" s="37" t="str">
        <f t="shared" si="321"/>
        <v/>
      </c>
      <c r="X1102" s="7" t="str">
        <f t="shared" si="322"/>
        <v/>
      </c>
      <c r="Y1102" s="37" t="str">
        <f t="shared" si="323"/>
        <v/>
      </c>
      <c r="AA1102" s="54" t="str">
        <f t="shared" si="324"/>
        <v/>
      </c>
      <c r="AC1102" s="121" t="str">
        <f t="shared" si="325"/>
        <v/>
      </c>
      <c r="AD1102" s="111" t="str">
        <f t="shared" si="326"/>
        <v/>
      </c>
      <c r="AE1102" s="122" t="str">
        <f t="shared" si="327"/>
        <v/>
      </c>
      <c r="AF1102" s="123" t="str">
        <f t="shared" si="328"/>
        <v>Qtr 1</v>
      </c>
      <c r="AG1102" s="122" t="str">
        <f t="shared" si="329"/>
        <v/>
      </c>
      <c r="AI1102" s="124" t="str">
        <f t="shared" si="330"/>
        <v/>
      </c>
      <c r="AK1102" s="103" t="str">
        <f t="shared" si="331"/>
        <v/>
      </c>
      <c r="AL1102" s="104" t="str">
        <f t="shared" si="332"/>
        <v/>
      </c>
      <c r="AN1102" s="37" t="str">
        <f>IF(AK1102="", "", COUNTIF(AK$11:AK$8010, "&lt;"&amp;AK1102)+1+COUNTIF(AK$11:AK1102, AK1102)-1)</f>
        <v/>
      </c>
      <c r="AO1102" s="37" t="str">
        <f>IF(AL1102="", "", COUNTIF(AL$11:AL$8010, "&gt;"&amp;AL1102)+1+COUNTIF(AL$11:AL1102, AL1102)-1)</f>
        <v/>
      </c>
    </row>
    <row r="1103" spans="1:41" x14ac:dyDescent="0.55000000000000004">
      <c r="A1103" s="5"/>
      <c r="B1103" s="284"/>
      <c r="C1103" s="285"/>
      <c r="D1103" s="286"/>
      <c r="E1103" s="287"/>
      <c r="F1103" s="288"/>
      <c r="G1103" s="5"/>
      <c r="J1103" s="7" t="str">
        <f t="shared" si="315"/>
        <v/>
      </c>
      <c r="K1103" s="48" t="str">
        <f t="shared" si="316"/>
        <v/>
      </c>
      <c r="L1103" s="48" t="str">
        <f t="shared" si="317"/>
        <v/>
      </c>
      <c r="M1103" s="49" t="str">
        <f t="shared" si="318"/>
        <v/>
      </c>
      <c r="U1103" s="103" t="str">
        <f t="shared" si="319"/>
        <v/>
      </c>
      <c r="V1103" s="77" t="str">
        <f t="shared" si="320"/>
        <v/>
      </c>
      <c r="W1103" s="37" t="str">
        <f t="shared" si="321"/>
        <v/>
      </c>
      <c r="X1103" s="7" t="str">
        <f t="shared" si="322"/>
        <v/>
      </c>
      <c r="Y1103" s="37" t="str">
        <f t="shared" si="323"/>
        <v/>
      </c>
      <c r="AA1103" s="54" t="str">
        <f t="shared" si="324"/>
        <v/>
      </c>
      <c r="AC1103" s="121" t="str">
        <f t="shared" si="325"/>
        <v/>
      </c>
      <c r="AD1103" s="111" t="str">
        <f t="shared" si="326"/>
        <v/>
      </c>
      <c r="AE1103" s="122" t="str">
        <f t="shared" si="327"/>
        <v/>
      </c>
      <c r="AF1103" s="123" t="str">
        <f t="shared" si="328"/>
        <v>Qtr 1</v>
      </c>
      <c r="AG1103" s="122" t="str">
        <f t="shared" si="329"/>
        <v/>
      </c>
      <c r="AI1103" s="124" t="str">
        <f t="shared" si="330"/>
        <v/>
      </c>
      <c r="AK1103" s="103" t="str">
        <f t="shared" si="331"/>
        <v/>
      </c>
      <c r="AL1103" s="104" t="str">
        <f t="shared" si="332"/>
        <v/>
      </c>
      <c r="AN1103" s="37" t="str">
        <f>IF(AK1103="", "", COUNTIF(AK$11:AK$8010, "&lt;"&amp;AK1103)+1+COUNTIF(AK$11:AK1103, AK1103)-1)</f>
        <v/>
      </c>
      <c r="AO1103" s="37" t="str">
        <f>IF(AL1103="", "", COUNTIF(AL$11:AL$8010, "&gt;"&amp;AL1103)+1+COUNTIF(AL$11:AL1103, AL1103)-1)</f>
        <v/>
      </c>
    </row>
    <row r="1104" spans="1:41" x14ac:dyDescent="0.55000000000000004">
      <c r="A1104" s="5"/>
      <c r="B1104" s="284"/>
      <c r="C1104" s="285"/>
      <c r="D1104" s="286"/>
      <c r="E1104" s="287"/>
      <c r="F1104" s="288"/>
      <c r="G1104" s="5"/>
      <c r="J1104" s="7" t="str">
        <f t="shared" si="315"/>
        <v/>
      </c>
      <c r="K1104" s="48" t="str">
        <f t="shared" si="316"/>
        <v/>
      </c>
      <c r="L1104" s="48" t="str">
        <f t="shared" si="317"/>
        <v/>
      </c>
      <c r="M1104" s="49" t="str">
        <f t="shared" si="318"/>
        <v/>
      </c>
      <c r="U1104" s="103" t="str">
        <f t="shared" si="319"/>
        <v/>
      </c>
      <c r="V1104" s="77" t="str">
        <f t="shared" si="320"/>
        <v/>
      </c>
      <c r="W1104" s="37" t="str">
        <f t="shared" si="321"/>
        <v/>
      </c>
      <c r="X1104" s="7" t="str">
        <f t="shared" si="322"/>
        <v/>
      </c>
      <c r="Y1104" s="37" t="str">
        <f t="shared" si="323"/>
        <v/>
      </c>
      <c r="AA1104" s="54" t="str">
        <f t="shared" si="324"/>
        <v/>
      </c>
      <c r="AC1104" s="121" t="str">
        <f t="shared" si="325"/>
        <v/>
      </c>
      <c r="AD1104" s="111" t="str">
        <f t="shared" si="326"/>
        <v/>
      </c>
      <c r="AE1104" s="122" t="str">
        <f t="shared" si="327"/>
        <v/>
      </c>
      <c r="AF1104" s="123" t="str">
        <f t="shared" si="328"/>
        <v>Qtr 1</v>
      </c>
      <c r="AG1104" s="122" t="str">
        <f t="shared" si="329"/>
        <v/>
      </c>
      <c r="AI1104" s="124" t="str">
        <f t="shared" si="330"/>
        <v/>
      </c>
      <c r="AK1104" s="103" t="str">
        <f t="shared" si="331"/>
        <v/>
      </c>
      <c r="AL1104" s="104" t="str">
        <f t="shared" si="332"/>
        <v/>
      </c>
      <c r="AN1104" s="37" t="str">
        <f>IF(AK1104="", "", COUNTIF(AK$11:AK$8010, "&lt;"&amp;AK1104)+1+COUNTIF(AK$11:AK1104, AK1104)-1)</f>
        <v/>
      </c>
      <c r="AO1104" s="37" t="str">
        <f>IF(AL1104="", "", COUNTIF(AL$11:AL$8010, "&gt;"&amp;AL1104)+1+COUNTIF(AL$11:AL1104, AL1104)-1)</f>
        <v/>
      </c>
    </row>
    <row r="1105" spans="1:41" x14ac:dyDescent="0.55000000000000004">
      <c r="A1105" s="5"/>
      <c r="B1105" s="284"/>
      <c r="C1105" s="285"/>
      <c r="D1105" s="286"/>
      <c r="E1105" s="287"/>
      <c r="F1105" s="288"/>
      <c r="G1105" s="5"/>
      <c r="J1105" s="7" t="str">
        <f t="shared" si="315"/>
        <v/>
      </c>
      <c r="K1105" s="48" t="str">
        <f t="shared" si="316"/>
        <v/>
      </c>
      <c r="L1105" s="48" t="str">
        <f t="shared" si="317"/>
        <v/>
      </c>
      <c r="M1105" s="49" t="str">
        <f t="shared" si="318"/>
        <v/>
      </c>
      <c r="U1105" s="103" t="str">
        <f t="shared" si="319"/>
        <v/>
      </c>
      <c r="V1105" s="77" t="str">
        <f t="shared" si="320"/>
        <v/>
      </c>
      <c r="W1105" s="37" t="str">
        <f t="shared" si="321"/>
        <v/>
      </c>
      <c r="X1105" s="7" t="str">
        <f t="shared" si="322"/>
        <v/>
      </c>
      <c r="Y1105" s="37" t="str">
        <f t="shared" si="323"/>
        <v/>
      </c>
      <c r="AA1105" s="54" t="str">
        <f t="shared" si="324"/>
        <v/>
      </c>
      <c r="AC1105" s="121" t="str">
        <f t="shared" si="325"/>
        <v/>
      </c>
      <c r="AD1105" s="111" t="str">
        <f t="shared" si="326"/>
        <v/>
      </c>
      <c r="AE1105" s="122" t="str">
        <f t="shared" si="327"/>
        <v/>
      </c>
      <c r="AF1105" s="123" t="str">
        <f t="shared" si="328"/>
        <v>Qtr 1</v>
      </c>
      <c r="AG1105" s="122" t="str">
        <f t="shared" si="329"/>
        <v/>
      </c>
      <c r="AI1105" s="124" t="str">
        <f t="shared" si="330"/>
        <v/>
      </c>
      <c r="AK1105" s="103" t="str">
        <f t="shared" si="331"/>
        <v/>
      </c>
      <c r="AL1105" s="104" t="str">
        <f t="shared" si="332"/>
        <v/>
      </c>
      <c r="AN1105" s="37" t="str">
        <f>IF(AK1105="", "", COUNTIF(AK$11:AK$8010, "&lt;"&amp;AK1105)+1+COUNTIF(AK$11:AK1105, AK1105)-1)</f>
        <v/>
      </c>
      <c r="AO1105" s="37" t="str">
        <f>IF(AL1105="", "", COUNTIF(AL$11:AL$8010, "&gt;"&amp;AL1105)+1+COUNTIF(AL$11:AL1105, AL1105)-1)</f>
        <v/>
      </c>
    </row>
    <row r="1106" spans="1:41" x14ac:dyDescent="0.55000000000000004">
      <c r="A1106" s="5"/>
      <c r="B1106" s="284"/>
      <c r="C1106" s="285"/>
      <c r="D1106" s="286"/>
      <c r="E1106" s="287"/>
      <c r="F1106" s="288"/>
      <c r="G1106" s="5"/>
      <c r="J1106" s="7" t="str">
        <f t="shared" si="315"/>
        <v/>
      </c>
      <c r="K1106" s="48" t="str">
        <f t="shared" si="316"/>
        <v/>
      </c>
      <c r="L1106" s="48" t="str">
        <f t="shared" si="317"/>
        <v/>
      </c>
      <c r="M1106" s="49" t="str">
        <f t="shared" si="318"/>
        <v/>
      </c>
      <c r="U1106" s="103" t="str">
        <f t="shared" si="319"/>
        <v/>
      </c>
      <c r="V1106" s="77" t="str">
        <f t="shared" si="320"/>
        <v/>
      </c>
      <c r="W1106" s="37" t="str">
        <f t="shared" si="321"/>
        <v/>
      </c>
      <c r="X1106" s="7" t="str">
        <f t="shared" si="322"/>
        <v/>
      </c>
      <c r="Y1106" s="37" t="str">
        <f t="shared" si="323"/>
        <v/>
      </c>
      <c r="AA1106" s="54" t="str">
        <f t="shared" si="324"/>
        <v/>
      </c>
      <c r="AC1106" s="121" t="str">
        <f t="shared" si="325"/>
        <v/>
      </c>
      <c r="AD1106" s="111" t="str">
        <f t="shared" si="326"/>
        <v/>
      </c>
      <c r="AE1106" s="122" t="str">
        <f t="shared" si="327"/>
        <v/>
      </c>
      <c r="AF1106" s="123" t="str">
        <f t="shared" si="328"/>
        <v>Qtr 1</v>
      </c>
      <c r="AG1106" s="122" t="str">
        <f t="shared" si="329"/>
        <v/>
      </c>
      <c r="AI1106" s="124" t="str">
        <f t="shared" si="330"/>
        <v/>
      </c>
      <c r="AK1106" s="103" t="str">
        <f t="shared" si="331"/>
        <v/>
      </c>
      <c r="AL1106" s="104" t="str">
        <f t="shared" si="332"/>
        <v/>
      </c>
      <c r="AN1106" s="37" t="str">
        <f>IF(AK1106="", "", COUNTIF(AK$11:AK$8010, "&lt;"&amp;AK1106)+1+COUNTIF(AK$11:AK1106, AK1106)-1)</f>
        <v/>
      </c>
      <c r="AO1106" s="37" t="str">
        <f>IF(AL1106="", "", COUNTIF(AL$11:AL$8010, "&gt;"&amp;AL1106)+1+COUNTIF(AL$11:AL1106, AL1106)-1)</f>
        <v/>
      </c>
    </row>
    <row r="1107" spans="1:41" x14ac:dyDescent="0.55000000000000004">
      <c r="A1107" s="5"/>
      <c r="B1107" s="284"/>
      <c r="C1107" s="285"/>
      <c r="D1107" s="286"/>
      <c r="E1107" s="287"/>
      <c r="F1107" s="288"/>
      <c r="G1107" s="5"/>
      <c r="J1107" s="7" t="str">
        <f t="shared" si="315"/>
        <v/>
      </c>
      <c r="K1107" s="48" t="str">
        <f t="shared" si="316"/>
        <v/>
      </c>
      <c r="L1107" s="48" t="str">
        <f t="shared" si="317"/>
        <v/>
      </c>
      <c r="M1107" s="49" t="str">
        <f t="shared" si="318"/>
        <v/>
      </c>
      <c r="U1107" s="103" t="str">
        <f t="shared" si="319"/>
        <v/>
      </c>
      <c r="V1107" s="77" t="str">
        <f t="shared" si="320"/>
        <v/>
      </c>
      <c r="W1107" s="37" t="str">
        <f t="shared" si="321"/>
        <v/>
      </c>
      <c r="X1107" s="7" t="str">
        <f t="shared" si="322"/>
        <v/>
      </c>
      <c r="Y1107" s="37" t="str">
        <f t="shared" si="323"/>
        <v/>
      </c>
      <c r="AA1107" s="54" t="str">
        <f t="shared" si="324"/>
        <v/>
      </c>
      <c r="AC1107" s="121" t="str">
        <f t="shared" si="325"/>
        <v/>
      </c>
      <c r="AD1107" s="111" t="str">
        <f t="shared" si="326"/>
        <v/>
      </c>
      <c r="AE1107" s="122" t="str">
        <f t="shared" si="327"/>
        <v/>
      </c>
      <c r="AF1107" s="123" t="str">
        <f t="shared" si="328"/>
        <v>Qtr 1</v>
      </c>
      <c r="AG1107" s="122" t="str">
        <f t="shared" si="329"/>
        <v/>
      </c>
      <c r="AI1107" s="124" t="str">
        <f t="shared" si="330"/>
        <v/>
      </c>
      <c r="AK1107" s="103" t="str">
        <f t="shared" si="331"/>
        <v/>
      </c>
      <c r="AL1107" s="104" t="str">
        <f t="shared" si="332"/>
        <v/>
      </c>
      <c r="AN1107" s="37" t="str">
        <f>IF(AK1107="", "", COUNTIF(AK$11:AK$8010, "&lt;"&amp;AK1107)+1+COUNTIF(AK$11:AK1107, AK1107)-1)</f>
        <v/>
      </c>
      <c r="AO1107" s="37" t="str">
        <f>IF(AL1107="", "", COUNTIF(AL$11:AL$8010, "&gt;"&amp;AL1107)+1+COUNTIF(AL$11:AL1107, AL1107)-1)</f>
        <v/>
      </c>
    </row>
    <row r="1108" spans="1:41" x14ac:dyDescent="0.55000000000000004">
      <c r="A1108" s="5"/>
      <c r="B1108" s="284"/>
      <c r="C1108" s="285"/>
      <c r="D1108" s="286"/>
      <c r="E1108" s="287"/>
      <c r="F1108" s="288"/>
      <c r="G1108" s="5"/>
      <c r="J1108" s="7" t="str">
        <f t="shared" si="315"/>
        <v/>
      </c>
      <c r="K1108" s="48" t="str">
        <f t="shared" si="316"/>
        <v/>
      </c>
      <c r="L1108" s="48" t="str">
        <f t="shared" si="317"/>
        <v/>
      </c>
      <c r="M1108" s="49" t="str">
        <f t="shared" si="318"/>
        <v/>
      </c>
      <c r="U1108" s="103" t="str">
        <f t="shared" si="319"/>
        <v/>
      </c>
      <c r="V1108" s="77" t="str">
        <f t="shared" si="320"/>
        <v/>
      </c>
      <c r="W1108" s="37" t="str">
        <f t="shared" si="321"/>
        <v/>
      </c>
      <c r="X1108" s="7" t="str">
        <f t="shared" si="322"/>
        <v/>
      </c>
      <c r="Y1108" s="37" t="str">
        <f t="shared" si="323"/>
        <v/>
      </c>
      <c r="AA1108" s="54" t="str">
        <f t="shared" si="324"/>
        <v/>
      </c>
      <c r="AC1108" s="121" t="str">
        <f t="shared" si="325"/>
        <v/>
      </c>
      <c r="AD1108" s="111" t="str">
        <f t="shared" si="326"/>
        <v/>
      </c>
      <c r="AE1108" s="122" t="str">
        <f t="shared" si="327"/>
        <v/>
      </c>
      <c r="AF1108" s="123" t="str">
        <f t="shared" si="328"/>
        <v>Qtr 1</v>
      </c>
      <c r="AG1108" s="122" t="str">
        <f t="shared" si="329"/>
        <v/>
      </c>
      <c r="AI1108" s="124" t="str">
        <f t="shared" si="330"/>
        <v/>
      </c>
      <c r="AK1108" s="103" t="str">
        <f t="shared" si="331"/>
        <v/>
      </c>
      <c r="AL1108" s="104" t="str">
        <f t="shared" si="332"/>
        <v/>
      </c>
      <c r="AN1108" s="37" t="str">
        <f>IF(AK1108="", "", COUNTIF(AK$11:AK$8010, "&lt;"&amp;AK1108)+1+COUNTIF(AK$11:AK1108, AK1108)-1)</f>
        <v/>
      </c>
      <c r="AO1108" s="37" t="str">
        <f>IF(AL1108="", "", COUNTIF(AL$11:AL$8010, "&gt;"&amp;AL1108)+1+COUNTIF(AL$11:AL1108, AL1108)-1)</f>
        <v/>
      </c>
    </row>
    <row r="1109" spans="1:41" x14ac:dyDescent="0.55000000000000004">
      <c r="A1109" s="5"/>
      <c r="B1109" s="284"/>
      <c r="C1109" s="285"/>
      <c r="D1109" s="286"/>
      <c r="E1109" s="287"/>
      <c r="F1109" s="288"/>
      <c r="G1109" s="5"/>
      <c r="J1109" s="7" t="str">
        <f t="shared" si="315"/>
        <v/>
      </c>
      <c r="K1109" s="48" t="str">
        <f t="shared" si="316"/>
        <v/>
      </c>
      <c r="L1109" s="48" t="str">
        <f t="shared" si="317"/>
        <v/>
      </c>
      <c r="M1109" s="49" t="str">
        <f t="shared" si="318"/>
        <v/>
      </c>
      <c r="U1109" s="103" t="str">
        <f t="shared" si="319"/>
        <v/>
      </c>
      <c r="V1109" s="77" t="str">
        <f t="shared" si="320"/>
        <v/>
      </c>
      <c r="W1109" s="37" t="str">
        <f t="shared" si="321"/>
        <v/>
      </c>
      <c r="X1109" s="7" t="str">
        <f t="shared" si="322"/>
        <v/>
      </c>
      <c r="Y1109" s="37" t="str">
        <f t="shared" si="323"/>
        <v/>
      </c>
      <c r="AA1109" s="54" t="str">
        <f t="shared" si="324"/>
        <v/>
      </c>
      <c r="AC1109" s="121" t="str">
        <f t="shared" si="325"/>
        <v/>
      </c>
      <c r="AD1109" s="111" t="str">
        <f t="shared" si="326"/>
        <v/>
      </c>
      <c r="AE1109" s="122" t="str">
        <f t="shared" si="327"/>
        <v/>
      </c>
      <c r="AF1109" s="123" t="str">
        <f t="shared" si="328"/>
        <v>Qtr 1</v>
      </c>
      <c r="AG1109" s="122" t="str">
        <f t="shared" si="329"/>
        <v/>
      </c>
      <c r="AI1109" s="124" t="str">
        <f t="shared" si="330"/>
        <v/>
      </c>
      <c r="AK1109" s="103" t="str">
        <f t="shared" si="331"/>
        <v/>
      </c>
      <c r="AL1109" s="104" t="str">
        <f t="shared" si="332"/>
        <v/>
      </c>
      <c r="AN1109" s="37" t="str">
        <f>IF(AK1109="", "", COUNTIF(AK$11:AK$8010, "&lt;"&amp;AK1109)+1+COUNTIF(AK$11:AK1109, AK1109)-1)</f>
        <v/>
      </c>
      <c r="AO1109" s="37" t="str">
        <f>IF(AL1109="", "", COUNTIF(AL$11:AL$8010, "&gt;"&amp;AL1109)+1+COUNTIF(AL$11:AL1109, AL1109)-1)</f>
        <v/>
      </c>
    </row>
    <row r="1110" spans="1:41" x14ac:dyDescent="0.55000000000000004">
      <c r="A1110" s="5"/>
      <c r="B1110" s="284"/>
      <c r="C1110" s="285"/>
      <c r="D1110" s="286"/>
      <c r="E1110" s="287"/>
      <c r="F1110" s="288"/>
      <c r="G1110" s="5"/>
      <c r="J1110" s="7" t="str">
        <f t="shared" si="315"/>
        <v/>
      </c>
      <c r="K1110" s="48" t="str">
        <f t="shared" si="316"/>
        <v/>
      </c>
      <c r="L1110" s="48" t="str">
        <f t="shared" si="317"/>
        <v/>
      </c>
      <c r="M1110" s="49" t="str">
        <f t="shared" si="318"/>
        <v/>
      </c>
      <c r="U1110" s="103" t="str">
        <f t="shared" si="319"/>
        <v/>
      </c>
      <c r="V1110" s="77" t="str">
        <f t="shared" si="320"/>
        <v/>
      </c>
      <c r="W1110" s="37" t="str">
        <f t="shared" si="321"/>
        <v/>
      </c>
      <c r="X1110" s="7" t="str">
        <f t="shared" si="322"/>
        <v/>
      </c>
      <c r="Y1110" s="37" t="str">
        <f t="shared" si="323"/>
        <v/>
      </c>
      <c r="AA1110" s="54" t="str">
        <f t="shared" si="324"/>
        <v/>
      </c>
      <c r="AC1110" s="121" t="str">
        <f t="shared" si="325"/>
        <v/>
      </c>
      <c r="AD1110" s="111" t="str">
        <f t="shared" si="326"/>
        <v/>
      </c>
      <c r="AE1110" s="122" t="str">
        <f t="shared" si="327"/>
        <v/>
      </c>
      <c r="AF1110" s="123" t="str">
        <f t="shared" si="328"/>
        <v>Qtr 1</v>
      </c>
      <c r="AG1110" s="122" t="str">
        <f t="shared" si="329"/>
        <v/>
      </c>
      <c r="AI1110" s="124" t="str">
        <f t="shared" si="330"/>
        <v/>
      </c>
      <c r="AK1110" s="103" t="str">
        <f t="shared" si="331"/>
        <v/>
      </c>
      <c r="AL1110" s="104" t="str">
        <f t="shared" si="332"/>
        <v/>
      </c>
      <c r="AN1110" s="37" t="str">
        <f>IF(AK1110="", "", COUNTIF(AK$11:AK$8010, "&lt;"&amp;AK1110)+1+COUNTIF(AK$11:AK1110, AK1110)-1)</f>
        <v/>
      </c>
      <c r="AO1110" s="37" t="str">
        <f>IF(AL1110="", "", COUNTIF(AL$11:AL$8010, "&gt;"&amp;AL1110)+1+COUNTIF(AL$11:AL1110, AL1110)-1)</f>
        <v/>
      </c>
    </row>
    <row r="1111" spans="1:41" x14ac:dyDescent="0.55000000000000004">
      <c r="A1111" s="5"/>
      <c r="B1111" s="284"/>
      <c r="C1111" s="285"/>
      <c r="D1111" s="286"/>
      <c r="E1111" s="287"/>
      <c r="F1111" s="288"/>
      <c r="G1111" s="5"/>
      <c r="J1111" s="7" t="str">
        <f t="shared" si="315"/>
        <v/>
      </c>
      <c r="K1111" s="48" t="str">
        <f t="shared" si="316"/>
        <v/>
      </c>
      <c r="L1111" s="48" t="str">
        <f t="shared" si="317"/>
        <v/>
      </c>
      <c r="M1111" s="49" t="str">
        <f t="shared" si="318"/>
        <v/>
      </c>
      <c r="U1111" s="103" t="str">
        <f t="shared" si="319"/>
        <v/>
      </c>
      <c r="V1111" s="77" t="str">
        <f t="shared" si="320"/>
        <v/>
      </c>
      <c r="W1111" s="37" t="str">
        <f t="shared" si="321"/>
        <v/>
      </c>
      <c r="X1111" s="7" t="str">
        <f t="shared" si="322"/>
        <v/>
      </c>
      <c r="Y1111" s="37" t="str">
        <f t="shared" si="323"/>
        <v/>
      </c>
      <c r="AA1111" s="54" t="str">
        <f t="shared" si="324"/>
        <v/>
      </c>
      <c r="AC1111" s="121" t="str">
        <f t="shared" si="325"/>
        <v/>
      </c>
      <c r="AD1111" s="111" t="str">
        <f t="shared" si="326"/>
        <v/>
      </c>
      <c r="AE1111" s="122" t="str">
        <f t="shared" si="327"/>
        <v/>
      </c>
      <c r="AF1111" s="123" t="str">
        <f t="shared" si="328"/>
        <v>Qtr 1</v>
      </c>
      <c r="AG1111" s="122" t="str">
        <f t="shared" si="329"/>
        <v/>
      </c>
      <c r="AI1111" s="124" t="str">
        <f t="shared" si="330"/>
        <v/>
      </c>
      <c r="AK1111" s="103" t="str">
        <f t="shared" si="331"/>
        <v/>
      </c>
      <c r="AL1111" s="104" t="str">
        <f t="shared" si="332"/>
        <v/>
      </c>
      <c r="AN1111" s="37" t="str">
        <f>IF(AK1111="", "", COUNTIF(AK$11:AK$8010, "&lt;"&amp;AK1111)+1+COUNTIF(AK$11:AK1111, AK1111)-1)</f>
        <v/>
      </c>
      <c r="AO1111" s="37" t="str">
        <f>IF(AL1111="", "", COUNTIF(AL$11:AL$8010, "&gt;"&amp;AL1111)+1+COUNTIF(AL$11:AL1111, AL1111)-1)</f>
        <v/>
      </c>
    </row>
    <row r="1112" spans="1:41" x14ac:dyDescent="0.55000000000000004">
      <c r="A1112" s="5"/>
      <c r="B1112" s="284"/>
      <c r="C1112" s="285"/>
      <c r="D1112" s="286"/>
      <c r="E1112" s="287"/>
      <c r="F1112" s="288"/>
      <c r="G1112" s="5"/>
      <c r="J1112" s="7" t="str">
        <f t="shared" si="315"/>
        <v/>
      </c>
      <c r="K1112" s="48" t="str">
        <f t="shared" si="316"/>
        <v/>
      </c>
      <c r="L1112" s="48" t="str">
        <f t="shared" si="317"/>
        <v/>
      </c>
      <c r="M1112" s="49" t="str">
        <f t="shared" si="318"/>
        <v/>
      </c>
      <c r="U1112" s="103" t="str">
        <f t="shared" si="319"/>
        <v/>
      </c>
      <c r="V1112" s="77" t="str">
        <f t="shared" si="320"/>
        <v/>
      </c>
      <c r="W1112" s="37" t="str">
        <f t="shared" si="321"/>
        <v/>
      </c>
      <c r="X1112" s="7" t="str">
        <f t="shared" si="322"/>
        <v/>
      </c>
      <c r="Y1112" s="37" t="str">
        <f t="shared" si="323"/>
        <v/>
      </c>
      <c r="AA1112" s="54" t="str">
        <f t="shared" si="324"/>
        <v/>
      </c>
      <c r="AC1112" s="121" t="str">
        <f t="shared" si="325"/>
        <v/>
      </c>
      <c r="AD1112" s="111" t="str">
        <f t="shared" si="326"/>
        <v/>
      </c>
      <c r="AE1112" s="122" t="str">
        <f t="shared" si="327"/>
        <v/>
      </c>
      <c r="AF1112" s="123" t="str">
        <f t="shared" si="328"/>
        <v>Qtr 1</v>
      </c>
      <c r="AG1112" s="122" t="str">
        <f t="shared" si="329"/>
        <v/>
      </c>
      <c r="AI1112" s="124" t="str">
        <f t="shared" si="330"/>
        <v/>
      </c>
      <c r="AK1112" s="103" t="str">
        <f t="shared" si="331"/>
        <v/>
      </c>
      <c r="AL1112" s="104" t="str">
        <f t="shared" si="332"/>
        <v/>
      </c>
      <c r="AN1112" s="37" t="str">
        <f>IF(AK1112="", "", COUNTIF(AK$11:AK$8010, "&lt;"&amp;AK1112)+1+COUNTIF(AK$11:AK1112, AK1112)-1)</f>
        <v/>
      </c>
      <c r="AO1112" s="37" t="str">
        <f>IF(AL1112="", "", COUNTIF(AL$11:AL$8010, "&gt;"&amp;AL1112)+1+COUNTIF(AL$11:AL1112, AL1112)-1)</f>
        <v/>
      </c>
    </row>
    <row r="1113" spans="1:41" x14ac:dyDescent="0.55000000000000004">
      <c r="A1113" s="5"/>
      <c r="B1113" s="284"/>
      <c r="C1113" s="285"/>
      <c r="D1113" s="286"/>
      <c r="E1113" s="287"/>
      <c r="F1113" s="288"/>
      <c r="G1113" s="5"/>
      <c r="J1113" s="7" t="str">
        <f t="shared" si="315"/>
        <v/>
      </c>
      <c r="K1113" s="48" t="str">
        <f t="shared" si="316"/>
        <v/>
      </c>
      <c r="L1113" s="48" t="str">
        <f t="shared" si="317"/>
        <v/>
      </c>
      <c r="M1113" s="49" t="str">
        <f t="shared" si="318"/>
        <v/>
      </c>
      <c r="U1113" s="103" t="str">
        <f t="shared" si="319"/>
        <v/>
      </c>
      <c r="V1113" s="77" t="str">
        <f t="shared" si="320"/>
        <v/>
      </c>
      <c r="W1113" s="37" t="str">
        <f t="shared" si="321"/>
        <v/>
      </c>
      <c r="X1113" s="7" t="str">
        <f t="shared" si="322"/>
        <v/>
      </c>
      <c r="Y1113" s="37" t="str">
        <f t="shared" si="323"/>
        <v/>
      </c>
      <c r="AA1113" s="54" t="str">
        <f t="shared" si="324"/>
        <v/>
      </c>
      <c r="AC1113" s="121" t="str">
        <f t="shared" si="325"/>
        <v/>
      </c>
      <c r="AD1113" s="111" t="str">
        <f t="shared" si="326"/>
        <v/>
      </c>
      <c r="AE1113" s="122" t="str">
        <f t="shared" si="327"/>
        <v/>
      </c>
      <c r="AF1113" s="123" t="str">
        <f t="shared" si="328"/>
        <v>Qtr 1</v>
      </c>
      <c r="AG1113" s="122" t="str">
        <f t="shared" si="329"/>
        <v/>
      </c>
      <c r="AI1113" s="124" t="str">
        <f t="shared" si="330"/>
        <v/>
      </c>
      <c r="AK1113" s="103" t="str">
        <f t="shared" si="331"/>
        <v/>
      </c>
      <c r="AL1113" s="104" t="str">
        <f t="shared" si="332"/>
        <v/>
      </c>
      <c r="AN1113" s="37" t="str">
        <f>IF(AK1113="", "", COUNTIF(AK$11:AK$8010, "&lt;"&amp;AK1113)+1+COUNTIF(AK$11:AK1113, AK1113)-1)</f>
        <v/>
      </c>
      <c r="AO1113" s="37" t="str">
        <f>IF(AL1113="", "", COUNTIF(AL$11:AL$8010, "&gt;"&amp;AL1113)+1+COUNTIF(AL$11:AL1113, AL1113)-1)</f>
        <v/>
      </c>
    </row>
    <row r="1114" spans="1:41" x14ac:dyDescent="0.55000000000000004">
      <c r="A1114" s="5"/>
      <c r="B1114" s="284"/>
      <c r="C1114" s="285"/>
      <c r="D1114" s="286"/>
      <c r="E1114" s="287"/>
      <c r="F1114" s="288"/>
      <c r="G1114" s="5"/>
      <c r="J1114" s="7" t="str">
        <f t="shared" si="315"/>
        <v/>
      </c>
      <c r="K1114" s="48" t="str">
        <f t="shared" si="316"/>
        <v/>
      </c>
      <c r="L1114" s="48" t="str">
        <f t="shared" si="317"/>
        <v/>
      </c>
      <c r="M1114" s="49" t="str">
        <f t="shared" si="318"/>
        <v/>
      </c>
      <c r="U1114" s="103" t="str">
        <f t="shared" si="319"/>
        <v/>
      </c>
      <c r="V1114" s="77" t="str">
        <f t="shared" si="320"/>
        <v/>
      </c>
      <c r="W1114" s="37" t="str">
        <f t="shared" si="321"/>
        <v/>
      </c>
      <c r="X1114" s="7" t="str">
        <f t="shared" si="322"/>
        <v/>
      </c>
      <c r="Y1114" s="37" t="str">
        <f t="shared" si="323"/>
        <v/>
      </c>
      <c r="AA1114" s="54" t="str">
        <f t="shared" si="324"/>
        <v/>
      </c>
      <c r="AC1114" s="121" t="str">
        <f t="shared" si="325"/>
        <v/>
      </c>
      <c r="AD1114" s="111" t="str">
        <f t="shared" si="326"/>
        <v/>
      </c>
      <c r="AE1114" s="122" t="str">
        <f t="shared" si="327"/>
        <v/>
      </c>
      <c r="AF1114" s="123" t="str">
        <f t="shared" si="328"/>
        <v>Qtr 1</v>
      </c>
      <c r="AG1114" s="122" t="str">
        <f t="shared" si="329"/>
        <v/>
      </c>
      <c r="AI1114" s="124" t="str">
        <f t="shared" si="330"/>
        <v/>
      </c>
      <c r="AK1114" s="103" t="str">
        <f t="shared" si="331"/>
        <v/>
      </c>
      <c r="AL1114" s="104" t="str">
        <f t="shared" si="332"/>
        <v/>
      </c>
      <c r="AN1114" s="37" t="str">
        <f>IF(AK1114="", "", COUNTIF(AK$11:AK$8010, "&lt;"&amp;AK1114)+1+COUNTIF(AK$11:AK1114, AK1114)-1)</f>
        <v/>
      </c>
      <c r="AO1114" s="37" t="str">
        <f>IF(AL1114="", "", COUNTIF(AL$11:AL$8010, "&gt;"&amp;AL1114)+1+COUNTIF(AL$11:AL1114, AL1114)-1)</f>
        <v/>
      </c>
    </row>
    <row r="1115" spans="1:41" x14ac:dyDescent="0.55000000000000004">
      <c r="A1115" s="5"/>
      <c r="B1115" s="284"/>
      <c r="C1115" s="285"/>
      <c r="D1115" s="286"/>
      <c r="E1115" s="287"/>
      <c r="F1115" s="288"/>
      <c r="G1115" s="5"/>
      <c r="J1115" s="7" t="str">
        <f t="shared" si="315"/>
        <v/>
      </c>
      <c r="K1115" s="48" t="str">
        <f t="shared" si="316"/>
        <v/>
      </c>
      <c r="L1115" s="48" t="str">
        <f t="shared" si="317"/>
        <v/>
      </c>
      <c r="M1115" s="49" t="str">
        <f t="shared" si="318"/>
        <v/>
      </c>
      <c r="U1115" s="103" t="str">
        <f t="shared" si="319"/>
        <v/>
      </c>
      <c r="V1115" s="77" t="str">
        <f t="shared" si="320"/>
        <v/>
      </c>
      <c r="W1115" s="37" t="str">
        <f t="shared" si="321"/>
        <v/>
      </c>
      <c r="X1115" s="7" t="str">
        <f t="shared" si="322"/>
        <v/>
      </c>
      <c r="Y1115" s="37" t="str">
        <f t="shared" si="323"/>
        <v/>
      </c>
      <c r="AA1115" s="54" t="str">
        <f t="shared" si="324"/>
        <v/>
      </c>
      <c r="AC1115" s="121" t="str">
        <f t="shared" si="325"/>
        <v/>
      </c>
      <c r="AD1115" s="111" t="str">
        <f t="shared" si="326"/>
        <v/>
      </c>
      <c r="AE1115" s="122" t="str">
        <f t="shared" si="327"/>
        <v/>
      </c>
      <c r="AF1115" s="123" t="str">
        <f t="shared" si="328"/>
        <v>Qtr 1</v>
      </c>
      <c r="AG1115" s="122" t="str">
        <f t="shared" si="329"/>
        <v/>
      </c>
      <c r="AI1115" s="124" t="str">
        <f t="shared" si="330"/>
        <v/>
      </c>
      <c r="AK1115" s="103" t="str">
        <f t="shared" si="331"/>
        <v/>
      </c>
      <c r="AL1115" s="104" t="str">
        <f t="shared" si="332"/>
        <v/>
      </c>
      <c r="AN1115" s="37" t="str">
        <f>IF(AK1115="", "", COUNTIF(AK$11:AK$8010, "&lt;"&amp;AK1115)+1+COUNTIF(AK$11:AK1115, AK1115)-1)</f>
        <v/>
      </c>
      <c r="AO1115" s="37" t="str">
        <f>IF(AL1115="", "", COUNTIF(AL$11:AL$8010, "&gt;"&amp;AL1115)+1+COUNTIF(AL$11:AL1115, AL1115)-1)</f>
        <v/>
      </c>
    </row>
    <row r="1116" spans="1:41" x14ac:dyDescent="0.55000000000000004">
      <c r="A1116" s="5"/>
      <c r="B1116" s="284"/>
      <c r="C1116" s="285"/>
      <c r="D1116" s="286"/>
      <c r="E1116" s="287"/>
      <c r="F1116" s="288"/>
      <c r="G1116" s="5"/>
      <c r="J1116" s="7" t="str">
        <f t="shared" si="315"/>
        <v/>
      </c>
      <c r="K1116" s="48" t="str">
        <f t="shared" si="316"/>
        <v/>
      </c>
      <c r="L1116" s="48" t="str">
        <f t="shared" si="317"/>
        <v/>
      </c>
      <c r="M1116" s="49" t="str">
        <f t="shared" si="318"/>
        <v/>
      </c>
      <c r="U1116" s="103" t="str">
        <f t="shared" si="319"/>
        <v/>
      </c>
      <c r="V1116" s="77" t="str">
        <f t="shared" si="320"/>
        <v/>
      </c>
      <c r="W1116" s="37" t="str">
        <f t="shared" si="321"/>
        <v/>
      </c>
      <c r="X1116" s="7" t="str">
        <f t="shared" si="322"/>
        <v/>
      </c>
      <c r="Y1116" s="37" t="str">
        <f t="shared" si="323"/>
        <v/>
      </c>
      <c r="AA1116" s="54" t="str">
        <f t="shared" si="324"/>
        <v/>
      </c>
      <c r="AC1116" s="121" t="str">
        <f t="shared" si="325"/>
        <v/>
      </c>
      <c r="AD1116" s="111" t="str">
        <f t="shared" si="326"/>
        <v/>
      </c>
      <c r="AE1116" s="122" t="str">
        <f t="shared" si="327"/>
        <v/>
      </c>
      <c r="AF1116" s="123" t="str">
        <f t="shared" si="328"/>
        <v>Qtr 1</v>
      </c>
      <c r="AG1116" s="122" t="str">
        <f t="shared" si="329"/>
        <v/>
      </c>
      <c r="AI1116" s="124" t="str">
        <f t="shared" si="330"/>
        <v/>
      </c>
      <c r="AK1116" s="103" t="str">
        <f t="shared" si="331"/>
        <v/>
      </c>
      <c r="AL1116" s="104" t="str">
        <f t="shared" si="332"/>
        <v/>
      </c>
      <c r="AN1116" s="37" t="str">
        <f>IF(AK1116="", "", COUNTIF(AK$11:AK$8010, "&lt;"&amp;AK1116)+1+COUNTIF(AK$11:AK1116, AK1116)-1)</f>
        <v/>
      </c>
      <c r="AO1116" s="37" t="str">
        <f>IF(AL1116="", "", COUNTIF(AL$11:AL$8010, "&gt;"&amp;AL1116)+1+COUNTIF(AL$11:AL1116, AL1116)-1)</f>
        <v/>
      </c>
    </row>
    <row r="1117" spans="1:41" x14ac:dyDescent="0.55000000000000004">
      <c r="A1117" s="5"/>
      <c r="B1117" s="284"/>
      <c r="C1117" s="285"/>
      <c r="D1117" s="286"/>
      <c r="E1117" s="287"/>
      <c r="F1117" s="288"/>
      <c r="G1117" s="5"/>
      <c r="J1117" s="7" t="str">
        <f t="shared" si="315"/>
        <v/>
      </c>
      <c r="K1117" s="48" t="str">
        <f t="shared" si="316"/>
        <v/>
      </c>
      <c r="L1117" s="48" t="str">
        <f t="shared" si="317"/>
        <v/>
      </c>
      <c r="M1117" s="49" t="str">
        <f t="shared" si="318"/>
        <v/>
      </c>
      <c r="U1117" s="103" t="str">
        <f t="shared" si="319"/>
        <v/>
      </c>
      <c r="V1117" s="77" t="str">
        <f t="shared" si="320"/>
        <v/>
      </c>
      <c r="W1117" s="37" t="str">
        <f t="shared" si="321"/>
        <v/>
      </c>
      <c r="X1117" s="7" t="str">
        <f t="shared" si="322"/>
        <v/>
      </c>
      <c r="Y1117" s="37" t="str">
        <f t="shared" si="323"/>
        <v/>
      </c>
      <c r="AA1117" s="54" t="str">
        <f t="shared" si="324"/>
        <v/>
      </c>
      <c r="AC1117" s="121" t="str">
        <f t="shared" si="325"/>
        <v/>
      </c>
      <c r="AD1117" s="111" t="str">
        <f t="shared" si="326"/>
        <v/>
      </c>
      <c r="AE1117" s="122" t="str">
        <f t="shared" si="327"/>
        <v/>
      </c>
      <c r="AF1117" s="123" t="str">
        <f t="shared" si="328"/>
        <v>Qtr 1</v>
      </c>
      <c r="AG1117" s="122" t="str">
        <f t="shared" si="329"/>
        <v/>
      </c>
      <c r="AI1117" s="124" t="str">
        <f t="shared" si="330"/>
        <v/>
      </c>
      <c r="AK1117" s="103" t="str">
        <f t="shared" si="331"/>
        <v/>
      </c>
      <c r="AL1117" s="104" t="str">
        <f t="shared" si="332"/>
        <v/>
      </c>
      <c r="AN1117" s="37" t="str">
        <f>IF(AK1117="", "", COUNTIF(AK$11:AK$8010, "&lt;"&amp;AK1117)+1+COUNTIF(AK$11:AK1117, AK1117)-1)</f>
        <v/>
      </c>
      <c r="AO1117" s="37" t="str">
        <f>IF(AL1117="", "", COUNTIF(AL$11:AL$8010, "&gt;"&amp;AL1117)+1+COUNTIF(AL$11:AL1117, AL1117)-1)</f>
        <v/>
      </c>
    </row>
    <row r="1118" spans="1:41" x14ac:dyDescent="0.55000000000000004">
      <c r="A1118" s="5"/>
      <c r="B1118" s="284"/>
      <c r="C1118" s="285"/>
      <c r="D1118" s="286"/>
      <c r="E1118" s="287"/>
      <c r="F1118" s="288"/>
      <c r="G1118" s="5"/>
      <c r="J1118" s="7" t="str">
        <f t="shared" si="315"/>
        <v/>
      </c>
      <c r="K1118" s="48" t="str">
        <f t="shared" si="316"/>
        <v/>
      </c>
      <c r="L1118" s="48" t="str">
        <f t="shared" si="317"/>
        <v/>
      </c>
      <c r="M1118" s="49" t="str">
        <f t="shared" si="318"/>
        <v/>
      </c>
      <c r="U1118" s="103" t="str">
        <f t="shared" si="319"/>
        <v/>
      </c>
      <c r="V1118" s="77" t="str">
        <f t="shared" si="320"/>
        <v/>
      </c>
      <c r="W1118" s="37" t="str">
        <f t="shared" si="321"/>
        <v/>
      </c>
      <c r="X1118" s="7" t="str">
        <f t="shared" si="322"/>
        <v/>
      </c>
      <c r="Y1118" s="37" t="str">
        <f t="shared" si="323"/>
        <v/>
      </c>
      <c r="AA1118" s="54" t="str">
        <f t="shared" si="324"/>
        <v/>
      </c>
      <c r="AC1118" s="121" t="str">
        <f t="shared" si="325"/>
        <v/>
      </c>
      <c r="AD1118" s="111" t="str">
        <f t="shared" si="326"/>
        <v/>
      </c>
      <c r="AE1118" s="122" t="str">
        <f t="shared" si="327"/>
        <v/>
      </c>
      <c r="AF1118" s="123" t="str">
        <f t="shared" si="328"/>
        <v>Qtr 1</v>
      </c>
      <c r="AG1118" s="122" t="str">
        <f t="shared" si="329"/>
        <v/>
      </c>
      <c r="AI1118" s="124" t="str">
        <f t="shared" si="330"/>
        <v/>
      </c>
      <c r="AK1118" s="103" t="str">
        <f t="shared" si="331"/>
        <v/>
      </c>
      <c r="AL1118" s="104" t="str">
        <f t="shared" si="332"/>
        <v/>
      </c>
      <c r="AN1118" s="37" t="str">
        <f>IF(AK1118="", "", COUNTIF(AK$11:AK$8010, "&lt;"&amp;AK1118)+1+COUNTIF(AK$11:AK1118, AK1118)-1)</f>
        <v/>
      </c>
      <c r="AO1118" s="37" t="str">
        <f>IF(AL1118="", "", COUNTIF(AL$11:AL$8010, "&gt;"&amp;AL1118)+1+COUNTIF(AL$11:AL1118, AL1118)-1)</f>
        <v/>
      </c>
    </row>
    <row r="1119" spans="1:41" x14ac:dyDescent="0.55000000000000004">
      <c r="A1119" s="5"/>
      <c r="B1119" s="284"/>
      <c r="C1119" s="285"/>
      <c r="D1119" s="286"/>
      <c r="E1119" s="287"/>
      <c r="F1119" s="288"/>
      <c r="G1119" s="5"/>
      <c r="J1119" s="7" t="str">
        <f t="shared" si="315"/>
        <v/>
      </c>
      <c r="K1119" s="48" t="str">
        <f t="shared" si="316"/>
        <v/>
      </c>
      <c r="L1119" s="48" t="str">
        <f t="shared" si="317"/>
        <v/>
      </c>
      <c r="M1119" s="49" t="str">
        <f t="shared" si="318"/>
        <v/>
      </c>
      <c r="U1119" s="103" t="str">
        <f t="shared" si="319"/>
        <v/>
      </c>
      <c r="V1119" s="77" t="str">
        <f t="shared" si="320"/>
        <v/>
      </c>
      <c r="W1119" s="37" t="str">
        <f t="shared" si="321"/>
        <v/>
      </c>
      <c r="X1119" s="7" t="str">
        <f t="shared" si="322"/>
        <v/>
      </c>
      <c r="Y1119" s="37" t="str">
        <f t="shared" si="323"/>
        <v/>
      </c>
      <c r="AA1119" s="54" t="str">
        <f t="shared" si="324"/>
        <v/>
      </c>
      <c r="AC1119" s="121" t="str">
        <f t="shared" si="325"/>
        <v/>
      </c>
      <c r="AD1119" s="111" t="str">
        <f t="shared" si="326"/>
        <v/>
      </c>
      <c r="AE1119" s="122" t="str">
        <f t="shared" si="327"/>
        <v/>
      </c>
      <c r="AF1119" s="123" t="str">
        <f t="shared" si="328"/>
        <v>Qtr 1</v>
      </c>
      <c r="AG1119" s="122" t="str">
        <f t="shared" si="329"/>
        <v/>
      </c>
      <c r="AI1119" s="124" t="str">
        <f t="shared" si="330"/>
        <v/>
      </c>
      <c r="AK1119" s="103" t="str">
        <f t="shared" si="331"/>
        <v/>
      </c>
      <c r="AL1119" s="104" t="str">
        <f t="shared" si="332"/>
        <v/>
      </c>
      <c r="AN1119" s="37" t="str">
        <f>IF(AK1119="", "", COUNTIF(AK$11:AK$8010, "&lt;"&amp;AK1119)+1+COUNTIF(AK$11:AK1119, AK1119)-1)</f>
        <v/>
      </c>
      <c r="AO1119" s="37" t="str">
        <f>IF(AL1119="", "", COUNTIF(AL$11:AL$8010, "&gt;"&amp;AL1119)+1+COUNTIF(AL$11:AL1119, AL1119)-1)</f>
        <v/>
      </c>
    </row>
    <row r="1120" spans="1:41" x14ac:dyDescent="0.55000000000000004">
      <c r="A1120" s="5"/>
      <c r="B1120" s="284"/>
      <c r="C1120" s="285"/>
      <c r="D1120" s="286"/>
      <c r="E1120" s="287"/>
      <c r="F1120" s="288"/>
      <c r="G1120" s="5"/>
      <c r="J1120" s="7" t="str">
        <f t="shared" si="315"/>
        <v/>
      </c>
      <c r="K1120" s="48" t="str">
        <f t="shared" si="316"/>
        <v/>
      </c>
      <c r="L1120" s="48" t="str">
        <f t="shared" si="317"/>
        <v/>
      </c>
      <c r="M1120" s="49" t="str">
        <f t="shared" si="318"/>
        <v/>
      </c>
      <c r="U1120" s="103" t="str">
        <f t="shared" si="319"/>
        <v/>
      </c>
      <c r="V1120" s="77" t="str">
        <f t="shared" si="320"/>
        <v/>
      </c>
      <c r="W1120" s="37" t="str">
        <f t="shared" si="321"/>
        <v/>
      </c>
      <c r="X1120" s="7" t="str">
        <f t="shared" si="322"/>
        <v/>
      </c>
      <c r="Y1120" s="37" t="str">
        <f t="shared" si="323"/>
        <v/>
      </c>
      <c r="AA1120" s="54" t="str">
        <f t="shared" si="324"/>
        <v/>
      </c>
      <c r="AC1120" s="121" t="str">
        <f t="shared" si="325"/>
        <v/>
      </c>
      <c r="AD1120" s="111" t="str">
        <f t="shared" si="326"/>
        <v/>
      </c>
      <c r="AE1120" s="122" t="str">
        <f t="shared" si="327"/>
        <v/>
      </c>
      <c r="AF1120" s="123" t="str">
        <f t="shared" si="328"/>
        <v>Qtr 1</v>
      </c>
      <c r="AG1120" s="122" t="str">
        <f t="shared" si="329"/>
        <v/>
      </c>
      <c r="AI1120" s="124" t="str">
        <f t="shared" si="330"/>
        <v/>
      </c>
      <c r="AK1120" s="103" t="str">
        <f t="shared" si="331"/>
        <v/>
      </c>
      <c r="AL1120" s="104" t="str">
        <f t="shared" si="332"/>
        <v/>
      </c>
      <c r="AN1120" s="37" t="str">
        <f>IF(AK1120="", "", COUNTIF(AK$11:AK$8010, "&lt;"&amp;AK1120)+1+COUNTIF(AK$11:AK1120, AK1120)-1)</f>
        <v/>
      </c>
      <c r="AO1120" s="37" t="str">
        <f>IF(AL1120="", "", COUNTIF(AL$11:AL$8010, "&gt;"&amp;AL1120)+1+COUNTIF(AL$11:AL1120, AL1120)-1)</f>
        <v/>
      </c>
    </row>
    <row r="1121" spans="1:41" x14ac:dyDescent="0.55000000000000004">
      <c r="A1121" s="5"/>
      <c r="B1121" s="284"/>
      <c r="C1121" s="285"/>
      <c r="D1121" s="286"/>
      <c r="E1121" s="287"/>
      <c r="F1121" s="288"/>
      <c r="G1121" s="5"/>
      <c r="J1121" s="7" t="str">
        <f t="shared" si="315"/>
        <v/>
      </c>
      <c r="K1121" s="48" t="str">
        <f t="shared" si="316"/>
        <v/>
      </c>
      <c r="L1121" s="48" t="str">
        <f t="shared" si="317"/>
        <v/>
      </c>
      <c r="M1121" s="49" t="str">
        <f t="shared" si="318"/>
        <v/>
      </c>
      <c r="U1121" s="103" t="str">
        <f t="shared" si="319"/>
        <v/>
      </c>
      <c r="V1121" s="77" t="str">
        <f t="shared" si="320"/>
        <v/>
      </c>
      <c r="W1121" s="37" t="str">
        <f t="shared" si="321"/>
        <v/>
      </c>
      <c r="X1121" s="7" t="str">
        <f t="shared" si="322"/>
        <v/>
      </c>
      <c r="Y1121" s="37" t="str">
        <f t="shared" si="323"/>
        <v/>
      </c>
      <c r="AA1121" s="54" t="str">
        <f t="shared" si="324"/>
        <v/>
      </c>
      <c r="AC1121" s="121" t="str">
        <f t="shared" si="325"/>
        <v/>
      </c>
      <c r="AD1121" s="111" t="str">
        <f t="shared" si="326"/>
        <v/>
      </c>
      <c r="AE1121" s="122" t="str">
        <f t="shared" si="327"/>
        <v/>
      </c>
      <c r="AF1121" s="123" t="str">
        <f t="shared" si="328"/>
        <v>Qtr 1</v>
      </c>
      <c r="AG1121" s="122" t="str">
        <f t="shared" si="329"/>
        <v/>
      </c>
      <c r="AI1121" s="124" t="str">
        <f t="shared" si="330"/>
        <v/>
      </c>
      <c r="AK1121" s="103" t="str">
        <f t="shared" si="331"/>
        <v/>
      </c>
      <c r="AL1121" s="104" t="str">
        <f t="shared" si="332"/>
        <v/>
      </c>
      <c r="AN1121" s="37" t="str">
        <f>IF(AK1121="", "", COUNTIF(AK$11:AK$8010, "&lt;"&amp;AK1121)+1+COUNTIF(AK$11:AK1121, AK1121)-1)</f>
        <v/>
      </c>
      <c r="AO1121" s="37" t="str">
        <f>IF(AL1121="", "", COUNTIF(AL$11:AL$8010, "&gt;"&amp;AL1121)+1+COUNTIF(AL$11:AL1121, AL1121)-1)</f>
        <v/>
      </c>
    </row>
    <row r="1122" spans="1:41" x14ac:dyDescent="0.55000000000000004">
      <c r="A1122" s="5"/>
      <c r="B1122" s="284"/>
      <c r="C1122" s="285"/>
      <c r="D1122" s="286"/>
      <c r="E1122" s="287"/>
      <c r="F1122" s="288"/>
      <c r="G1122" s="5"/>
      <c r="J1122" s="7" t="str">
        <f t="shared" si="315"/>
        <v/>
      </c>
      <c r="K1122" s="48" t="str">
        <f t="shared" si="316"/>
        <v/>
      </c>
      <c r="L1122" s="48" t="str">
        <f t="shared" si="317"/>
        <v/>
      </c>
      <c r="M1122" s="49" t="str">
        <f t="shared" si="318"/>
        <v/>
      </c>
      <c r="U1122" s="103" t="str">
        <f t="shared" si="319"/>
        <v/>
      </c>
      <c r="V1122" s="77" t="str">
        <f t="shared" si="320"/>
        <v/>
      </c>
      <c r="W1122" s="37" t="str">
        <f t="shared" si="321"/>
        <v/>
      </c>
      <c r="X1122" s="7" t="str">
        <f t="shared" si="322"/>
        <v/>
      </c>
      <c r="Y1122" s="37" t="str">
        <f t="shared" si="323"/>
        <v/>
      </c>
      <c r="AA1122" s="54" t="str">
        <f t="shared" si="324"/>
        <v/>
      </c>
      <c r="AC1122" s="121" t="str">
        <f t="shared" si="325"/>
        <v/>
      </c>
      <c r="AD1122" s="111" t="str">
        <f t="shared" si="326"/>
        <v/>
      </c>
      <c r="AE1122" s="122" t="str">
        <f t="shared" si="327"/>
        <v/>
      </c>
      <c r="AF1122" s="123" t="str">
        <f t="shared" si="328"/>
        <v>Qtr 1</v>
      </c>
      <c r="AG1122" s="122" t="str">
        <f t="shared" si="329"/>
        <v/>
      </c>
      <c r="AI1122" s="124" t="str">
        <f t="shared" si="330"/>
        <v/>
      </c>
      <c r="AK1122" s="103" t="str">
        <f t="shared" si="331"/>
        <v/>
      </c>
      <c r="AL1122" s="104" t="str">
        <f t="shared" si="332"/>
        <v/>
      </c>
      <c r="AN1122" s="37" t="str">
        <f>IF(AK1122="", "", COUNTIF(AK$11:AK$8010, "&lt;"&amp;AK1122)+1+COUNTIF(AK$11:AK1122, AK1122)-1)</f>
        <v/>
      </c>
      <c r="AO1122" s="37" t="str">
        <f>IF(AL1122="", "", COUNTIF(AL$11:AL$8010, "&gt;"&amp;AL1122)+1+COUNTIF(AL$11:AL1122, AL1122)-1)</f>
        <v/>
      </c>
    </row>
    <row r="1123" spans="1:41" x14ac:dyDescent="0.55000000000000004">
      <c r="A1123" s="5"/>
      <c r="B1123" s="284"/>
      <c r="C1123" s="285"/>
      <c r="D1123" s="286"/>
      <c r="E1123" s="287"/>
      <c r="F1123" s="288"/>
      <c r="G1123" s="5"/>
      <c r="J1123" s="7" t="str">
        <f t="shared" si="315"/>
        <v/>
      </c>
      <c r="K1123" s="48" t="str">
        <f t="shared" si="316"/>
        <v/>
      </c>
      <c r="L1123" s="48" t="str">
        <f t="shared" si="317"/>
        <v/>
      </c>
      <c r="M1123" s="49" t="str">
        <f t="shared" si="318"/>
        <v/>
      </c>
      <c r="U1123" s="103" t="str">
        <f t="shared" si="319"/>
        <v/>
      </c>
      <c r="V1123" s="77" t="str">
        <f t="shared" si="320"/>
        <v/>
      </c>
      <c r="W1123" s="37" t="str">
        <f t="shared" si="321"/>
        <v/>
      </c>
      <c r="X1123" s="7" t="str">
        <f t="shared" si="322"/>
        <v/>
      </c>
      <c r="Y1123" s="37" t="str">
        <f t="shared" si="323"/>
        <v/>
      </c>
      <c r="AA1123" s="54" t="str">
        <f t="shared" si="324"/>
        <v/>
      </c>
      <c r="AC1123" s="121" t="str">
        <f t="shared" si="325"/>
        <v/>
      </c>
      <c r="AD1123" s="111" t="str">
        <f t="shared" si="326"/>
        <v/>
      </c>
      <c r="AE1123" s="122" t="str">
        <f t="shared" si="327"/>
        <v/>
      </c>
      <c r="AF1123" s="123" t="str">
        <f t="shared" si="328"/>
        <v>Qtr 1</v>
      </c>
      <c r="AG1123" s="122" t="str">
        <f t="shared" si="329"/>
        <v/>
      </c>
      <c r="AI1123" s="124" t="str">
        <f t="shared" si="330"/>
        <v/>
      </c>
      <c r="AK1123" s="103" t="str">
        <f t="shared" si="331"/>
        <v/>
      </c>
      <c r="AL1123" s="104" t="str">
        <f t="shared" si="332"/>
        <v/>
      </c>
      <c r="AN1123" s="37" t="str">
        <f>IF(AK1123="", "", COUNTIF(AK$11:AK$8010, "&lt;"&amp;AK1123)+1+COUNTIF(AK$11:AK1123, AK1123)-1)</f>
        <v/>
      </c>
      <c r="AO1123" s="37" t="str">
        <f>IF(AL1123="", "", COUNTIF(AL$11:AL$8010, "&gt;"&amp;AL1123)+1+COUNTIF(AL$11:AL1123, AL1123)-1)</f>
        <v/>
      </c>
    </row>
    <row r="1124" spans="1:41" x14ac:dyDescent="0.55000000000000004">
      <c r="A1124" s="5"/>
      <c r="B1124" s="284"/>
      <c r="C1124" s="285"/>
      <c r="D1124" s="286"/>
      <c r="E1124" s="287"/>
      <c r="F1124" s="288"/>
      <c r="G1124" s="5"/>
      <c r="J1124" s="7" t="str">
        <f t="shared" si="315"/>
        <v/>
      </c>
      <c r="K1124" s="48" t="str">
        <f t="shared" si="316"/>
        <v/>
      </c>
      <c r="L1124" s="48" t="str">
        <f t="shared" si="317"/>
        <v/>
      </c>
      <c r="M1124" s="49" t="str">
        <f t="shared" si="318"/>
        <v/>
      </c>
      <c r="U1124" s="103" t="str">
        <f t="shared" si="319"/>
        <v/>
      </c>
      <c r="V1124" s="77" t="str">
        <f t="shared" si="320"/>
        <v/>
      </c>
      <c r="W1124" s="37" t="str">
        <f t="shared" si="321"/>
        <v/>
      </c>
      <c r="X1124" s="7" t="str">
        <f t="shared" si="322"/>
        <v/>
      </c>
      <c r="Y1124" s="37" t="str">
        <f t="shared" si="323"/>
        <v/>
      </c>
      <c r="AA1124" s="54" t="str">
        <f t="shared" si="324"/>
        <v/>
      </c>
      <c r="AC1124" s="121" t="str">
        <f t="shared" si="325"/>
        <v/>
      </c>
      <c r="AD1124" s="111" t="str">
        <f t="shared" si="326"/>
        <v/>
      </c>
      <c r="AE1124" s="122" t="str">
        <f t="shared" si="327"/>
        <v/>
      </c>
      <c r="AF1124" s="123" t="str">
        <f t="shared" si="328"/>
        <v>Qtr 1</v>
      </c>
      <c r="AG1124" s="122" t="str">
        <f t="shared" si="329"/>
        <v/>
      </c>
      <c r="AI1124" s="124" t="str">
        <f t="shared" si="330"/>
        <v/>
      </c>
      <c r="AK1124" s="103" t="str">
        <f t="shared" si="331"/>
        <v/>
      </c>
      <c r="AL1124" s="104" t="str">
        <f t="shared" si="332"/>
        <v/>
      </c>
      <c r="AN1124" s="37" t="str">
        <f>IF(AK1124="", "", COUNTIF(AK$11:AK$8010, "&lt;"&amp;AK1124)+1+COUNTIF(AK$11:AK1124, AK1124)-1)</f>
        <v/>
      </c>
      <c r="AO1124" s="37" t="str">
        <f>IF(AL1124="", "", COUNTIF(AL$11:AL$8010, "&gt;"&amp;AL1124)+1+COUNTIF(AL$11:AL1124, AL1124)-1)</f>
        <v/>
      </c>
    </row>
    <row r="1125" spans="1:41" x14ac:dyDescent="0.55000000000000004">
      <c r="A1125" s="5"/>
      <c r="B1125" s="284"/>
      <c r="C1125" s="285"/>
      <c r="D1125" s="286"/>
      <c r="E1125" s="287"/>
      <c r="F1125" s="288"/>
      <c r="G1125" s="5"/>
      <c r="J1125" s="7" t="str">
        <f t="shared" si="315"/>
        <v/>
      </c>
      <c r="K1125" s="48" t="str">
        <f t="shared" si="316"/>
        <v/>
      </c>
      <c r="L1125" s="48" t="str">
        <f t="shared" si="317"/>
        <v/>
      </c>
      <c r="M1125" s="49" t="str">
        <f t="shared" si="318"/>
        <v/>
      </c>
      <c r="U1125" s="103" t="str">
        <f t="shared" si="319"/>
        <v/>
      </c>
      <c r="V1125" s="77" t="str">
        <f t="shared" si="320"/>
        <v/>
      </c>
      <c r="W1125" s="37" t="str">
        <f t="shared" si="321"/>
        <v/>
      </c>
      <c r="X1125" s="7" t="str">
        <f t="shared" si="322"/>
        <v/>
      </c>
      <c r="Y1125" s="37" t="str">
        <f t="shared" si="323"/>
        <v/>
      </c>
      <c r="AA1125" s="54" t="str">
        <f t="shared" si="324"/>
        <v/>
      </c>
      <c r="AC1125" s="121" t="str">
        <f t="shared" si="325"/>
        <v/>
      </c>
      <c r="AD1125" s="111" t="str">
        <f t="shared" si="326"/>
        <v/>
      </c>
      <c r="AE1125" s="122" t="str">
        <f t="shared" si="327"/>
        <v/>
      </c>
      <c r="AF1125" s="123" t="str">
        <f t="shared" si="328"/>
        <v>Qtr 1</v>
      </c>
      <c r="AG1125" s="122" t="str">
        <f t="shared" si="329"/>
        <v/>
      </c>
      <c r="AI1125" s="124" t="str">
        <f t="shared" si="330"/>
        <v/>
      </c>
      <c r="AK1125" s="103" t="str">
        <f t="shared" si="331"/>
        <v/>
      </c>
      <c r="AL1125" s="104" t="str">
        <f t="shared" si="332"/>
        <v/>
      </c>
      <c r="AN1125" s="37" t="str">
        <f>IF(AK1125="", "", COUNTIF(AK$11:AK$8010, "&lt;"&amp;AK1125)+1+COUNTIF(AK$11:AK1125, AK1125)-1)</f>
        <v/>
      </c>
      <c r="AO1125" s="37" t="str">
        <f>IF(AL1125="", "", COUNTIF(AL$11:AL$8010, "&gt;"&amp;AL1125)+1+COUNTIF(AL$11:AL1125, AL1125)-1)</f>
        <v/>
      </c>
    </row>
    <row r="1126" spans="1:41" x14ac:dyDescent="0.55000000000000004">
      <c r="A1126" s="5"/>
      <c r="B1126" s="284"/>
      <c r="C1126" s="285"/>
      <c r="D1126" s="286"/>
      <c r="E1126" s="287"/>
      <c r="F1126" s="288"/>
      <c r="G1126" s="5"/>
      <c r="J1126" s="7" t="str">
        <f t="shared" si="315"/>
        <v/>
      </c>
      <c r="K1126" s="48" t="str">
        <f t="shared" si="316"/>
        <v/>
      </c>
      <c r="L1126" s="48" t="str">
        <f t="shared" si="317"/>
        <v/>
      </c>
      <c r="M1126" s="49" t="str">
        <f t="shared" si="318"/>
        <v/>
      </c>
      <c r="U1126" s="103" t="str">
        <f t="shared" si="319"/>
        <v/>
      </c>
      <c r="V1126" s="77" t="str">
        <f t="shared" si="320"/>
        <v/>
      </c>
      <c r="W1126" s="37" t="str">
        <f t="shared" si="321"/>
        <v/>
      </c>
      <c r="X1126" s="7" t="str">
        <f t="shared" si="322"/>
        <v/>
      </c>
      <c r="Y1126" s="37" t="str">
        <f t="shared" si="323"/>
        <v/>
      </c>
      <c r="AA1126" s="54" t="str">
        <f t="shared" si="324"/>
        <v/>
      </c>
      <c r="AC1126" s="121" t="str">
        <f t="shared" si="325"/>
        <v/>
      </c>
      <c r="AD1126" s="111" t="str">
        <f t="shared" si="326"/>
        <v/>
      </c>
      <c r="AE1126" s="122" t="str">
        <f t="shared" si="327"/>
        <v/>
      </c>
      <c r="AF1126" s="123" t="str">
        <f t="shared" si="328"/>
        <v>Qtr 1</v>
      </c>
      <c r="AG1126" s="122" t="str">
        <f t="shared" si="329"/>
        <v/>
      </c>
      <c r="AI1126" s="124" t="str">
        <f t="shared" si="330"/>
        <v/>
      </c>
      <c r="AK1126" s="103" t="str">
        <f t="shared" si="331"/>
        <v/>
      </c>
      <c r="AL1126" s="104" t="str">
        <f t="shared" si="332"/>
        <v/>
      </c>
      <c r="AN1126" s="37" t="str">
        <f>IF(AK1126="", "", COUNTIF(AK$11:AK$8010, "&lt;"&amp;AK1126)+1+COUNTIF(AK$11:AK1126, AK1126)-1)</f>
        <v/>
      </c>
      <c r="AO1126" s="37" t="str">
        <f>IF(AL1126="", "", COUNTIF(AL$11:AL$8010, "&gt;"&amp;AL1126)+1+COUNTIF(AL$11:AL1126, AL1126)-1)</f>
        <v/>
      </c>
    </row>
    <row r="1127" spans="1:41" x14ac:dyDescent="0.55000000000000004">
      <c r="A1127" s="5"/>
      <c r="B1127" s="284"/>
      <c r="C1127" s="285"/>
      <c r="D1127" s="286"/>
      <c r="E1127" s="287"/>
      <c r="F1127" s="288"/>
      <c r="G1127" s="5"/>
      <c r="J1127" s="7" t="str">
        <f t="shared" si="315"/>
        <v/>
      </c>
      <c r="K1127" s="48" t="str">
        <f t="shared" si="316"/>
        <v/>
      </c>
      <c r="L1127" s="48" t="str">
        <f t="shared" si="317"/>
        <v/>
      </c>
      <c r="M1127" s="49" t="str">
        <f t="shared" si="318"/>
        <v/>
      </c>
      <c r="U1127" s="103" t="str">
        <f t="shared" si="319"/>
        <v/>
      </c>
      <c r="V1127" s="77" t="str">
        <f t="shared" si="320"/>
        <v/>
      </c>
      <c r="W1127" s="37" t="str">
        <f t="shared" si="321"/>
        <v/>
      </c>
      <c r="X1127" s="7" t="str">
        <f t="shared" si="322"/>
        <v/>
      </c>
      <c r="Y1127" s="37" t="str">
        <f t="shared" si="323"/>
        <v/>
      </c>
      <c r="AA1127" s="54" t="str">
        <f t="shared" si="324"/>
        <v/>
      </c>
      <c r="AC1127" s="121" t="str">
        <f t="shared" si="325"/>
        <v/>
      </c>
      <c r="AD1127" s="111" t="str">
        <f t="shared" si="326"/>
        <v/>
      </c>
      <c r="AE1127" s="122" t="str">
        <f t="shared" si="327"/>
        <v/>
      </c>
      <c r="AF1127" s="123" t="str">
        <f t="shared" si="328"/>
        <v>Qtr 1</v>
      </c>
      <c r="AG1127" s="122" t="str">
        <f t="shared" si="329"/>
        <v/>
      </c>
      <c r="AI1127" s="124" t="str">
        <f t="shared" si="330"/>
        <v/>
      </c>
      <c r="AK1127" s="103" t="str">
        <f t="shared" si="331"/>
        <v/>
      </c>
      <c r="AL1127" s="104" t="str">
        <f t="shared" si="332"/>
        <v/>
      </c>
      <c r="AN1127" s="37" t="str">
        <f>IF(AK1127="", "", COUNTIF(AK$11:AK$8010, "&lt;"&amp;AK1127)+1+COUNTIF(AK$11:AK1127, AK1127)-1)</f>
        <v/>
      </c>
      <c r="AO1127" s="37" t="str">
        <f>IF(AL1127="", "", COUNTIF(AL$11:AL$8010, "&gt;"&amp;AL1127)+1+COUNTIF(AL$11:AL1127, AL1127)-1)</f>
        <v/>
      </c>
    </row>
    <row r="1128" spans="1:41" x14ac:dyDescent="0.55000000000000004">
      <c r="A1128" s="5"/>
      <c r="B1128" s="284"/>
      <c r="C1128" s="285"/>
      <c r="D1128" s="286"/>
      <c r="E1128" s="287"/>
      <c r="F1128" s="288"/>
      <c r="G1128" s="5"/>
      <c r="J1128" s="7" t="str">
        <f t="shared" si="315"/>
        <v/>
      </c>
      <c r="K1128" s="48" t="str">
        <f t="shared" si="316"/>
        <v/>
      </c>
      <c r="L1128" s="48" t="str">
        <f t="shared" si="317"/>
        <v/>
      </c>
      <c r="M1128" s="49" t="str">
        <f t="shared" si="318"/>
        <v/>
      </c>
      <c r="U1128" s="103" t="str">
        <f t="shared" si="319"/>
        <v/>
      </c>
      <c r="V1128" s="77" t="str">
        <f t="shared" si="320"/>
        <v/>
      </c>
      <c r="W1128" s="37" t="str">
        <f t="shared" si="321"/>
        <v/>
      </c>
      <c r="X1128" s="7" t="str">
        <f t="shared" si="322"/>
        <v/>
      </c>
      <c r="Y1128" s="37" t="str">
        <f t="shared" si="323"/>
        <v/>
      </c>
      <c r="AA1128" s="54" t="str">
        <f t="shared" si="324"/>
        <v/>
      </c>
      <c r="AC1128" s="121" t="str">
        <f t="shared" si="325"/>
        <v/>
      </c>
      <c r="AD1128" s="111" t="str">
        <f t="shared" si="326"/>
        <v/>
      </c>
      <c r="AE1128" s="122" t="str">
        <f t="shared" si="327"/>
        <v/>
      </c>
      <c r="AF1128" s="123" t="str">
        <f t="shared" si="328"/>
        <v>Qtr 1</v>
      </c>
      <c r="AG1128" s="122" t="str">
        <f t="shared" si="329"/>
        <v/>
      </c>
      <c r="AI1128" s="124" t="str">
        <f t="shared" si="330"/>
        <v/>
      </c>
      <c r="AK1128" s="103" t="str">
        <f t="shared" si="331"/>
        <v/>
      </c>
      <c r="AL1128" s="104" t="str">
        <f t="shared" si="332"/>
        <v/>
      </c>
      <c r="AN1128" s="37" t="str">
        <f>IF(AK1128="", "", COUNTIF(AK$11:AK$8010, "&lt;"&amp;AK1128)+1+COUNTIF(AK$11:AK1128, AK1128)-1)</f>
        <v/>
      </c>
      <c r="AO1128" s="37" t="str">
        <f>IF(AL1128="", "", COUNTIF(AL$11:AL$8010, "&gt;"&amp;AL1128)+1+COUNTIF(AL$11:AL1128, AL1128)-1)</f>
        <v/>
      </c>
    </row>
    <row r="1129" spans="1:41" x14ac:dyDescent="0.55000000000000004">
      <c r="A1129" s="5"/>
      <c r="B1129" s="284"/>
      <c r="C1129" s="285"/>
      <c r="D1129" s="286"/>
      <c r="E1129" s="287"/>
      <c r="F1129" s="288"/>
      <c r="G1129" s="5"/>
      <c r="J1129" s="7" t="str">
        <f t="shared" si="315"/>
        <v/>
      </c>
      <c r="K1129" s="48" t="str">
        <f t="shared" si="316"/>
        <v/>
      </c>
      <c r="L1129" s="48" t="str">
        <f t="shared" si="317"/>
        <v/>
      </c>
      <c r="M1129" s="49" t="str">
        <f t="shared" si="318"/>
        <v/>
      </c>
      <c r="U1129" s="103" t="str">
        <f t="shared" si="319"/>
        <v/>
      </c>
      <c r="V1129" s="77" t="str">
        <f t="shared" si="320"/>
        <v/>
      </c>
      <c r="W1129" s="37" t="str">
        <f t="shared" si="321"/>
        <v/>
      </c>
      <c r="X1129" s="7" t="str">
        <f t="shared" si="322"/>
        <v/>
      </c>
      <c r="Y1129" s="37" t="str">
        <f t="shared" si="323"/>
        <v/>
      </c>
      <c r="AA1129" s="54" t="str">
        <f t="shared" si="324"/>
        <v/>
      </c>
      <c r="AC1129" s="121" t="str">
        <f t="shared" si="325"/>
        <v/>
      </c>
      <c r="AD1129" s="111" t="str">
        <f t="shared" si="326"/>
        <v/>
      </c>
      <c r="AE1129" s="122" t="str">
        <f t="shared" si="327"/>
        <v/>
      </c>
      <c r="AF1129" s="123" t="str">
        <f t="shared" si="328"/>
        <v>Qtr 1</v>
      </c>
      <c r="AG1129" s="122" t="str">
        <f t="shared" si="329"/>
        <v/>
      </c>
      <c r="AI1129" s="124" t="str">
        <f t="shared" si="330"/>
        <v/>
      </c>
      <c r="AK1129" s="103" t="str">
        <f t="shared" si="331"/>
        <v/>
      </c>
      <c r="AL1129" s="104" t="str">
        <f t="shared" si="332"/>
        <v/>
      </c>
      <c r="AN1129" s="37" t="str">
        <f>IF(AK1129="", "", COUNTIF(AK$11:AK$8010, "&lt;"&amp;AK1129)+1+COUNTIF(AK$11:AK1129, AK1129)-1)</f>
        <v/>
      </c>
      <c r="AO1129" s="37" t="str">
        <f>IF(AL1129="", "", COUNTIF(AL$11:AL$8010, "&gt;"&amp;AL1129)+1+COUNTIF(AL$11:AL1129, AL1129)-1)</f>
        <v/>
      </c>
    </row>
    <row r="1130" spans="1:41" x14ac:dyDescent="0.55000000000000004">
      <c r="A1130" s="5"/>
      <c r="B1130" s="284"/>
      <c r="C1130" s="285"/>
      <c r="D1130" s="286"/>
      <c r="E1130" s="287"/>
      <c r="F1130" s="288"/>
      <c r="G1130" s="5"/>
      <c r="J1130" s="7" t="str">
        <f t="shared" si="315"/>
        <v/>
      </c>
      <c r="K1130" s="48" t="str">
        <f t="shared" si="316"/>
        <v/>
      </c>
      <c r="L1130" s="48" t="str">
        <f t="shared" si="317"/>
        <v/>
      </c>
      <c r="M1130" s="49" t="str">
        <f t="shared" si="318"/>
        <v/>
      </c>
      <c r="U1130" s="103" t="str">
        <f t="shared" si="319"/>
        <v/>
      </c>
      <c r="V1130" s="77" t="str">
        <f t="shared" si="320"/>
        <v/>
      </c>
      <c r="W1130" s="37" t="str">
        <f t="shared" si="321"/>
        <v/>
      </c>
      <c r="X1130" s="7" t="str">
        <f t="shared" si="322"/>
        <v/>
      </c>
      <c r="Y1130" s="37" t="str">
        <f t="shared" si="323"/>
        <v/>
      </c>
      <c r="AA1130" s="54" t="str">
        <f t="shared" si="324"/>
        <v/>
      </c>
      <c r="AC1130" s="121" t="str">
        <f t="shared" si="325"/>
        <v/>
      </c>
      <c r="AD1130" s="111" t="str">
        <f t="shared" si="326"/>
        <v/>
      </c>
      <c r="AE1130" s="122" t="str">
        <f t="shared" si="327"/>
        <v/>
      </c>
      <c r="AF1130" s="123" t="str">
        <f t="shared" si="328"/>
        <v>Qtr 1</v>
      </c>
      <c r="AG1130" s="122" t="str">
        <f t="shared" si="329"/>
        <v/>
      </c>
      <c r="AI1130" s="124" t="str">
        <f t="shared" si="330"/>
        <v/>
      </c>
      <c r="AK1130" s="103" t="str">
        <f t="shared" si="331"/>
        <v/>
      </c>
      <c r="AL1130" s="104" t="str">
        <f t="shared" si="332"/>
        <v/>
      </c>
      <c r="AN1130" s="37" t="str">
        <f>IF(AK1130="", "", COUNTIF(AK$11:AK$8010, "&lt;"&amp;AK1130)+1+COUNTIF(AK$11:AK1130, AK1130)-1)</f>
        <v/>
      </c>
      <c r="AO1130" s="37" t="str">
        <f>IF(AL1130="", "", COUNTIF(AL$11:AL$8010, "&gt;"&amp;AL1130)+1+COUNTIF(AL$11:AL1130, AL1130)-1)</f>
        <v/>
      </c>
    </row>
    <row r="1131" spans="1:41" x14ac:dyDescent="0.55000000000000004">
      <c r="A1131" s="5"/>
      <c r="B1131" s="284"/>
      <c r="C1131" s="285"/>
      <c r="D1131" s="286"/>
      <c r="E1131" s="287"/>
      <c r="F1131" s="288"/>
      <c r="G1131" s="5"/>
      <c r="J1131" s="7" t="str">
        <f t="shared" si="315"/>
        <v/>
      </c>
      <c r="K1131" s="48" t="str">
        <f t="shared" si="316"/>
        <v/>
      </c>
      <c r="L1131" s="48" t="str">
        <f t="shared" si="317"/>
        <v/>
      </c>
      <c r="M1131" s="49" t="str">
        <f t="shared" si="318"/>
        <v/>
      </c>
      <c r="U1131" s="103" t="str">
        <f t="shared" si="319"/>
        <v/>
      </c>
      <c r="V1131" s="77" t="str">
        <f t="shared" si="320"/>
        <v/>
      </c>
      <c r="W1131" s="37" t="str">
        <f t="shared" si="321"/>
        <v/>
      </c>
      <c r="X1131" s="7" t="str">
        <f t="shared" si="322"/>
        <v/>
      </c>
      <c r="Y1131" s="37" t="str">
        <f t="shared" si="323"/>
        <v/>
      </c>
      <c r="AA1131" s="54" t="str">
        <f t="shared" si="324"/>
        <v/>
      </c>
      <c r="AC1131" s="121" t="str">
        <f t="shared" si="325"/>
        <v/>
      </c>
      <c r="AD1131" s="111" t="str">
        <f t="shared" si="326"/>
        <v/>
      </c>
      <c r="AE1131" s="122" t="str">
        <f t="shared" si="327"/>
        <v/>
      </c>
      <c r="AF1131" s="123" t="str">
        <f t="shared" si="328"/>
        <v>Qtr 1</v>
      </c>
      <c r="AG1131" s="122" t="str">
        <f t="shared" si="329"/>
        <v/>
      </c>
      <c r="AI1131" s="124" t="str">
        <f t="shared" si="330"/>
        <v/>
      </c>
      <c r="AK1131" s="103" t="str">
        <f t="shared" si="331"/>
        <v/>
      </c>
      <c r="AL1131" s="104" t="str">
        <f t="shared" si="332"/>
        <v/>
      </c>
      <c r="AN1131" s="37" t="str">
        <f>IF(AK1131="", "", COUNTIF(AK$11:AK$8010, "&lt;"&amp;AK1131)+1+COUNTIF(AK$11:AK1131, AK1131)-1)</f>
        <v/>
      </c>
      <c r="AO1131" s="37" t="str">
        <f>IF(AL1131="", "", COUNTIF(AL$11:AL$8010, "&gt;"&amp;AL1131)+1+COUNTIF(AL$11:AL1131, AL1131)-1)</f>
        <v/>
      </c>
    </row>
    <row r="1132" spans="1:41" x14ac:dyDescent="0.55000000000000004">
      <c r="A1132" s="5"/>
      <c r="B1132" s="284"/>
      <c r="C1132" s="285"/>
      <c r="D1132" s="286"/>
      <c r="E1132" s="287"/>
      <c r="F1132" s="288"/>
      <c r="G1132" s="5"/>
      <c r="J1132" s="7" t="str">
        <f t="shared" si="315"/>
        <v/>
      </c>
      <c r="K1132" s="48" t="str">
        <f t="shared" si="316"/>
        <v/>
      </c>
      <c r="L1132" s="48" t="str">
        <f t="shared" si="317"/>
        <v/>
      </c>
      <c r="M1132" s="49" t="str">
        <f t="shared" si="318"/>
        <v/>
      </c>
      <c r="U1132" s="103" t="str">
        <f t="shared" si="319"/>
        <v/>
      </c>
      <c r="V1132" s="77" t="str">
        <f t="shared" si="320"/>
        <v/>
      </c>
      <c r="W1132" s="37" t="str">
        <f t="shared" si="321"/>
        <v/>
      </c>
      <c r="X1132" s="7" t="str">
        <f t="shared" si="322"/>
        <v/>
      </c>
      <c r="Y1132" s="37" t="str">
        <f t="shared" si="323"/>
        <v/>
      </c>
      <c r="AA1132" s="54" t="str">
        <f t="shared" si="324"/>
        <v/>
      </c>
      <c r="AC1132" s="121" t="str">
        <f t="shared" si="325"/>
        <v/>
      </c>
      <c r="AD1132" s="111" t="str">
        <f t="shared" si="326"/>
        <v/>
      </c>
      <c r="AE1132" s="122" t="str">
        <f t="shared" si="327"/>
        <v/>
      </c>
      <c r="AF1132" s="123" t="str">
        <f t="shared" si="328"/>
        <v>Qtr 1</v>
      </c>
      <c r="AG1132" s="122" t="str">
        <f t="shared" si="329"/>
        <v/>
      </c>
      <c r="AI1132" s="124" t="str">
        <f t="shared" si="330"/>
        <v/>
      </c>
      <c r="AK1132" s="103" t="str">
        <f t="shared" si="331"/>
        <v/>
      </c>
      <c r="AL1132" s="104" t="str">
        <f t="shared" si="332"/>
        <v/>
      </c>
      <c r="AN1132" s="37" t="str">
        <f>IF(AK1132="", "", COUNTIF(AK$11:AK$8010, "&lt;"&amp;AK1132)+1+COUNTIF(AK$11:AK1132, AK1132)-1)</f>
        <v/>
      </c>
      <c r="AO1132" s="37" t="str">
        <f>IF(AL1132="", "", COUNTIF(AL$11:AL$8010, "&gt;"&amp;AL1132)+1+COUNTIF(AL$11:AL1132, AL1132)-1)</f>
        <v/>
      </c>
    </row>
    <row r="1133" spans="1:41" x14ac:dyDescent="0.55000000000000004">
      <c r="A1133" s="5"/>
      <c r="B1133" s="284"/>
      <c r="C1133" s="285"/>
      <c r="D1133" s="286"/>
      <c r="E1133" s="287"/>
      <c r="F1133" s="288"/>
      <c r="G1133" s="5"/>
      <c r="J1133" s="7" t="str">
        <f t="shared" si="315"/>
        <v/>
      </c>
      <c r="K1133" s="48" t="str">
        <f t="shared" si="316"/>
        <v/>
      </c>
      <c r="L1133" s="48" t="str">
        <f t="shared" si="317"/>
        <v/>
      </c>
      <c r="M1133" s="49" t="str">
        <f t="shared" si="318"/>
        <v/>
      </c>
      <c r="U1133" s="103" t="str">
        <f t="shared" si="319"/>
        <v/>
      </c>
      <c r="V1133" s="77" t="str">
        <f t="shared" si="320"/>
        <v/>
      </c>
      <c r="W1133" s="37" t="str">
        <f t="shared" si="321"/>
        <v/>
      </c>
      <c r="X1133" s="7" t="str">
        <f t="shared" si="322"/>
        <v/>
      </c>
      <c r="Y1133" s="37" t="str">
        <f t="shared" si="323"/>
        <v/>
      </c>
      <c r="AA1133" s="54" t="str">
        <f t="shared" si="324"/>
        <v/>
      </c>
      <c r="AC1133" s="121" t="str">
        <f t="shared" si="325"/>
        <v/>
      </c>
      <c r="AD1133" s="111" t="str">
        <f t="shared" si="326"/>
        <v/>
      </c>
      <c r="AE1133" s="122" t="str">
        <f t="shared" si="327"/>
        <v/>
      </c>
      <c r="AF1133" s="123" t="str">
        <f t="shared" si="328"/>
        <v>Qtr 1</v>
      </c>
      <c r="AG1133" s="122" t="str">
        <f t="shared" si="329"/>
        <v/>
      </c>
      <c r="AI1133" s="124" t="str">
        <f t="shared" si="330"/>
        <v/>
      </c>
      <c r="AK1133" s="103" t="str">
        <f t="shared" si="331"/>
        <v/>
      </c>
      <c r="AL1133" s="104" t="str">
        <f t="shared" si="332"/>
        <v/>
      </c>
      <c r="AN1133" s="37" t="str">
        <f>IF(AK1133="", "", COUNTIF(AK$11:AK$8010, "&lt;"&amp;AK1133)+1+COUNTIF(AK$11:AK1133, AK1133)-1)</f>
        <v/>
      </c>
      <c r="AO1133" s="37" t="str">
        <f>IF(AL1133="", "", COUNTIF(AL$11:AL$8010, "&gt;"&amp;AL1133)+1+COUNTIF(AL$11:AL1133, AL1133)-1)</f>
        <v/>
      </c>
    </row>
    <row r="1134" spans="1:41" x14ac:dyDescent="0.55000000000000004">
      <c r="A1134" s="5"/>
      <c r="B1134" s="284"/>
      <c r="C1134" s="285"/>
      <c r="D1134" s="286"/>
      <c r="E1134" s="287"/>
      <c r="F1134" s="288"/>
      <c r="G1134" s="5"/>
      <c r="J1134" s="7" t="str">
        <f t="shared" si="315"/>
        <v/>
      </c>
      <c r="K1134" s="48" t="str">
        <f t="shared" si="316"/>
        <v/>
      </c>
      <c r="L1134" s="48" t="str">
        <f t="shared" si="317"/>
        <v/>
      </c>
      <c r="M1134" s="49" t="str">
        <f t="shared" si="318"/>
        <v/>
      </c>
      <c r="U1134" s="103" t="str">
        <f t="shared" si="319"/>
        <v/>
      </c>
      <c r="V1134" s="77" t="str">
        <f t="shared" si="320"/>
        <v/>
      </c>
      <c r="W1134" s="37" t="str">
        <f t="shared" si="321"/>
        <v/>
      </c>
      <c r="X1134" s="7" t="str">
        <f t="shared" si="322"/>
        <v/>
      </c>
      <c r="Y1134" s="37" t="str">
        <f t="shared" si="323"/>
        <v/>
      </c>
      <c r="AA1134" s="54" t="str">
        <f t="shared" si="324"/>
        <v/>
      </c>
      <c r="AC1134" s="121" t="str">
        <f t="shared" si="325"/>
        <v/>
      </c>
      <c r="AD1134" s="111" t="str">
        <f t="shared" si="326"/>
        <v/>
      </c>
      <c r="AE1134" s="122" t="str">
        <f t="shared" si="327"/>
        <v/>
      </c>
      <c r="AF1134" s="123" t="str">
        <f t="shared" si="328"/>
        <v>Qtr 1</v>
      </c>
      <c r="AG1134" s="122" t="str">
        <f t="shared" si="329"/>
        <v/>
      </c>
      <c r="AI1134" s="124" t="str">
        <f t="shared" si="330"/>
        <v/>
      </c>
      <c r="AK1134" s="103" t="str">
        <f t="shared" si="331"/>
        <v/>
      </c>
      <c r="AL1134" s="104" t="str">
        <f t="shared" si="332"/>
        <v/>
      </c>
      <c r="AN1134" s="37" t="str">
        <f>IF(AK1134="", "", COUNTIF(AK$11:AK$8010, "&lt;"&amp;AK1134)+1+COUNTIF(AK$11:AK1134, AK1134)-1)</f>
        <v/>
      </c>
      <c r="AO1134" s="37" t="str">
        <f>IF(AL1134="", "", COUNTIF(AL$11:AL$8010, "&gt;"&amp;AL1134)+1+COUNTIF(AL$11:AL1134, AL1134)-1)</f>
        <v/>
      </c>
    </row>
    <row r="1135" spans="1:41" x14ac:dyDescent="0.55000000000000004">
      <c r="A1135" s="5"/>
      <c r="B1135" s="284"/>
      <c r="C1135" s="285"/>
      <c r="D1135" s="286"/>
      <c r="E1135" s="287"/>
      <c r="F1135" s="288"/>
      <c r="G1135" s="5"/>
      <c r="J1135" s="7" t="str">
        <f t="shared" si="315"/>
        <v/>
      </c>
      <c r="K1135" s="48" t="str">
        <f t="shared" si="316"/>
        <v/>
      </c>
      <c r="L1135" s="48" t="str">
        <f t="shared" si="317"/>
        <v/>
      </c>
      <c r="M1135" s="49" t="str">
        <f t="shared" si="318"/>
        <v/>
      </c>
      <c r="U1135" s="103" t="str">
        <f t="shared" si="319"/>
        <v/>
      </c>
      <c r="V1135" s="77" t="str">
        <f t="shared" si="320"/>
        <v/>
      </c>
      <c r="W1135" s="37" t="str">
        <f t="shared" si="321"/>
        <v/>
      </c>
      <c r="X1135" s="7" t="str">
        <f t="shared" si="322"/>
        <v/>
      </c>
      <c r="Y1135" s="37" t="str">
        <f t="shared" si="323"/>
        <v/>
      </c>
      <c r="AA1135" s="54" t="str">
        <f t="shared" si="324"/>
        <v/>
      </c>
      <c r="AC1135" s="121" t="str">
        <f t="shared" si="325"/>
        <v/>
      </c>
      <c r="AD1135" s="111" t="str">
        <f t="shared" si="326"/>
        <v/>
      </c>
      <c r="AE1135" s="122" t="str">
        <f t="shared" si="327"/>
        <v/>
      </c>
      <c r="AF1135" s="123" t="str">
        <f t="shared" si="328"/>
        <v>Qtr 1</v>
      </c>
      <c r="AG1135" s="122" t="str">
        <f t="shared" si="329"/>
        <v/>
      </c>
      <c r="AI1135" s="124" t="str">
        <f t="shared" si="330"/>
        <v/>
      </c>
      <c r="AK1135" s="103" t="str">
        <f t="shared" si="331"/>
        <v/>
      </c>
      <c r="AL1135" s="104" t="str">
        <f t="shared" si="332"/>
        <v/>
      </c>
      <c r="AN1135" s="37" t="str">
        <f>IF(AK1135="", "", COUNTIF(AK$11:AK$8010, "&lt;"&amp;AK1135)+1+COUNTIF(AK$11:AK1135, AK1135)-1)</f>
        <v/>
      </c>
      <c r="AO1135" s="37" t="str">
        <f>IF(AL1135="", "", COUNTIF(AL$11:AL$8010, "&gt;"&amp;AL1135)+1+COUNTIF(AL$11:AL1135, AL1135)-1)</f>
        <v/>
      </c>
    </row>
    <row r="1136" spans="1:41" x14ac:dyDescent="0.55000000000000004">
      <c r="A1136" s="5"/>
      <c r="B1136" s="284"/>
      <c r="C1136" s="285"/>
      <c r="D1136" s="286"/>
      <c r="E1136" s="287"/>
      <c r="F1136" s="288"/>
      <c r="G1136" s="5"/>
      <c r="J1136" s="7" t="str">
        <f t="shared" si="315"/>
        <v/>
      </c>
      <c r="K1136" s="48" t="str">
        <f t="shared" si="316"/>
        <v/>
      </c>
      <c r="L1136" s="48" t="str">
        <f t="shared" si="317"/>
        <v/>
      </c>
      <c r="M1136" s="49" t="str">
        <f t="shared" si="318"/>
        <v/>
      </c>
      <c r="U1136" s="103" t="str">
        <f t="shared" si="319"/>
        <v/>
      </c>
      <c r="V1136" s="77" t="str">
        <f t="shared" si="320"/>
        <v/>
      </c>
      <c r="W1136" s="37" t="str">
        <f t="shared" si="321"/>
        <v/>
      </c>
      <c r="X1136" s="7" t="str">
        <f t="shared" si="322"/>
        <v/>
      </c>
      <c r="Y1136" s="37" t="str">
        <f t="shared" si="323"/>
        <v/>
      </c>
      <c r="AA1136" s="54" t="str">
        <f t="shared" si="324"/>
        <v/>
      </c>
      <c r="AC1136" s="121" t="str">
        <f t="shared" si="325"/>
        <v/>
      </c>
      <c r="AD1136" s="111" t="str">
        <f t="shared" si="326"/>
        <v/>
      </c>
      <c r="AE1136" s="122" t="str">
        <f t="shared" si="327"/>
        <v/>
      </c>
      <c r="AF1136" s="123" t="str">
        <f t="shared" si="328"/>
        <v>Qtr 1</v>
      </c>
      <c r="AG1136" s="122" t="str">
        <f t="shared" si="329"/>
        <v/>
      </c>
      <c r="AI1136" s="124" t="str">
        <f t="shared" si="330"/>
        <v/>
      </c>
      <c r="AK1136" s="103" t="str">
        <f t="shared" si="331"/>
        <v/>
      </c>
      <c r="AL1136" s="104" t="str">
        <f t="shared" si="332"/>
        <v/>
      </c>
      <c r="AN1136" s="37" t="str">
        <f>IF(AK1136="", "", COUNTIF(AK$11:AK$8010, "&lt;"&amp;AK1136)+1+COUNTIF(AK$11:AK1136, AK1136)-1)</f>
        <v/>
      </c>
      <c r="AO1136" s="37" t="str">
        <f>IF(AL1136="", "", COUNTIF(AL$11:AL$8010, "&gt;"&amp;AL1136)+1+COUNTIF(AL$11:AL1136, AL1136)-1)</f>
        <v/>
      </c>
    </row>
    <row r="1137" spans="1:41" x14ac:dyDescent="0.55000000000000004">
      <c r="A1137" s="5"/>
      <c r="B1137" s="284"/>
      <c r="C1137" s="285"/>
      <c r="D1137" s="286"/>
      <c r="E1137" s="287"/>
      <c r="F1137" s="288"/>
      <c r="G1137" s="5"/>
      <c r="J1137" s="7" t="str">
        <f t="shared" si="315"/>
        <v/>
      </c>
      <c r="K1137" s="48" t="str">
        <f t="shared" si="316"/>
        <v/>
      </c>
      <c r="L1137" s="48" t="str">
        <f t="shared" si="317"/>
        <v/>
      </c>
      <c r="M1137" s="49" t="str">
        <f t="shared" si="318"/>
        <v/>
      </c>
      <c r="U1137" s="103" t="str">
        <f t="shared" si="319"/>
        <v/>
      </c>
      <c r="V1137" s="77" t="str">
        <f t="shared" si="320"/>
        <v/>
      </c>
      <c r="W1137" s="37" t="str">
        <f t="shared" si="321"/>
        <v/>
      </c>
      <c r="X1137" s="7" t="str">
        <f t="shared" si="322"/>
        <v/>
      </c>
      <c r="Y1137" s="37" t="str">
        <f t="shared" si="323"/>
        <v/>
      </c>
      <c r="AA1137" s="54" t="str">
        <f t="shared" si="324"/>
        <v/>
      </c>
      <c r="AC1137" s="121" t="str">
        <f t="shared" si="325"/>
        <v/>
      </c>
      <c r="AD1137" s="111" t="str">
        <f t="shared" si="326"/>
        <v/>
      </c>
      <c r="AE1137" s="122" t="str">
        <f t="shared" si="327"/>
        <v/>
      </c>
      <c r="AF1137" s="123" t="str">
        <f t="shared" si="328"/>
        <v>Qtr 1</v>
      </c>
      <c r="AG1137" s="122" t="str">
        <f t="shared" si="329"/>
        <v/>
      </c>
      <c r="AI1137" s="124" t="str">
        <f t="shared" si="330"/>
        <v/>
      </c>
      <c r="AK1137" s="103" t="str">
        <f t="shared" si="331"/>
        <v/>
      </c>
      <c r="AL1137" s="104" t="str">
        <f t="shared" si="332"/>
        <v/>
      </c>
      <c r="AN1137" s="37" t="str">
        <f>IF(AK1137="", "", COUNTIF(AK$11:AK$8010, "&lt;"&amp;AK1137)+1+COUNTIF(AK$11:AK1137, AK1137)-1)</f>
        <v/>
      </c>
      <c r="AO1137" s="37" t="str">
        <f>IF(AL1137="", "", COUNTIF(AL$11:AL$8010, "&gt;"&amp;AL1137)+1+COUNTIF(AL$11:AL1137, AL1137)-1)</f>
        <v/>
      </c>
    </row>
    <row r="1138" spans="1:41" x14ac:dyDescent="0.55000000000000004">
      <c r="A1138" s="5"/>
      <c r="B1138" s="284"/>
      <c r="C1138" s="285"/>
      <c r="D1138" s="286"/>
      <c r="E1138" s="287"/>
      <c r="F1138" s="288"/>
      <c r="G1138" s="5"/>
      <c r="J1138" s="7" t="str">
        <f t="shared" si="315"/>
        <v/>
      </c>
      <c r="K1138" s="48" t="str">
        <f t="shared" si="316"/>
        <v/>
      </c>
      <c r="L1138" s="48" t="str">
        <f t="shared" si="317"/>
        <v/>
      </c>
      <c r="M1138" s="49" t="str">
        <f t="shared" si="318"/>
        <v/>
      </c>
      <c r="U1138" s="103" t="str">
        <f t="shared" si="319"/>
        <v/>
      </c>
      <c r="V1138" s="77" t="str">
        <f t="shared" si="320"/>
        <v/>
      </c>
      <c r="W1138" s="37" t="str">
        <f t="shared" si="321"/>
        <v/>
      </c>
      <c r="X1138" s="7" t="str">
        <f t="shared" si="322"/>
        <v/>
      </c>
      <c r="Y1138" s="37" t="str">
        <f t="shared" si="323"/>
        <v/>
      </c>
      <c r="AA1138" s="54" t="str">
        <f t="shared" si="324"/>
        <v/>
      </c>
      <c r="AC1138" s="121" t="str">
        <f t="shared" si="325"/>
        <v/>
      </c>
      <c r="AD1138" s="111" t="str">
        <f t="shared" si="326"/>
        <v/>
      </c>
      <c r="AE1138" s="122" t="str">
        <f t="shared" si="327"/>
        <v/>
      </c>
      <c r="AF1138" s="123" t="str">
        <f t="shared" si="328"/>
        <v>Qtr 1</v>
      </c>
      <c r="AG1138" s="122" t="str">
        <f t="shared" si="329"/>
        <v/>
      </c>
      <c r="AI1138" s="124" t="str">
        <f t="shared" si="330"/>
        <v/>
      </c>
      <c r="AK1138" s="103" t="str">
        <f t="shared" si="331"/>
        <v/>
      </c>
      <c r="AL1138" s="104" t="str">
        <f t="shared" si="332"/>
        <v/>
      </c>
      <c r="AN1138" s="37" t="str">
        <f>IF(AK1138="", "", COUNTIF(AK$11:AK$8010, "&lt;"&amp;AK1138)+1+COUNTIF(AK$11:AK1138, AK1138)-1)</f>
        <v/>
      </c>
      <c r="AO1138" s="37" t="str">
        <f>IF(AL1138="", "", COUNTIF(AL$11:AL$8010, "&gt;"&amp;AL1138)+1+COUNTIF(AL$11:AL1138, AL1138)-1)</f>
        <v/>
      </c>
    </row>
    <row r="1139" spans="1:41" x14ac:dyDescent="0.55000000000000004">
      <c r="A1139" s="5"/>
      <c r="B1139" s="284"/>
      <c r="C1139" s="285"/>
      <c r="D1139" s="286"/>
      <c r="E1139" s="287"/>
      <c r="F1139" s="288"/>
      <c r="G1139" s="5"/>
      <c r="J1139" s="7" t="str">
        <f t="shared" si="315"/>
        <v/>
      </c>
      <c r="K1139" s="48" t="str">
        <f t="shared" si="316"/>
        <v/>
      </c>
      <c r="L1139" s="48" t="str">
        <f t="shared" si="317"/>
        <v/>
      </c>
      <c r="M1139" s="49" t="str">
        <f t="shared" si="318"/>
        <v/>
      </c>
      <c r="U1139" s="103" t="str">
        <f t="shared" si="319"/>
        <v/>
      </c>
      <c r="V1139" s="77" t="str">
        <f t="shared" si="320"/>
        <v/>
      </c>
      <c r="W1139" s="37" t="str">
        <f t="shared" si="321"/>
        <v/>
      </c>
      <c r="X1139" s="7" t="str">
        <f t="shared" si="322"/>
        <v/>
      </c>
      <c r="Y1139" s="37" t="str">
        <f t="shared" si="323"/>
        <v/>
      </c>
      <c r="AA1139" s="54" t="str">
        <f t="shared" si="324"/>
        <v/>
      </c>
      <c r="AC1139" s="121" t="str">
        <f t="shared" si="325"/>
        <v/>
      </c>
      <c r="AD1139" s="111" t="str">
        <f t="shared" si="326"/>
        <v/>
      </c>
      <c r="AE1139" s="122" t="str">
        <f t="shared" si="327"/>
        <v/>
      </c>
      <c r="AF1139" s="123" t="str">
        <f t="shared" si="328"/>
        <v>Qtr 1</v>
      </c>
      <c r="AG1139" s="122" t="str">
        <f t="shared" si="329"/>
        <v/>
      </c>
      <c r="AI1139" s="124" t="str">
        <f t="shared" si="330"/>
        <v/>
      </c>
      <c r="AK1139" s="103" t="str">
        <f t="shared" si="331"/>
        <v/>
      </c>
      <c r="AL1139" s="104" t="str">
        <f t="shared" si="332"/>
        <v/>
      </c>
      <c r="AN1139" s="37" t="str">
        <f>IF(AK1139="", "", COUNTIF(AK$11:AK$8010, "&lt;"&amp;AK1139)+1+COUNTIF(AK$11:AK1139, AK1139)-1)</f>
        <v/>
      </c>
      <c r="AO1139" s="37" t="str">
        <f>IF(AL1139="", "", COUNTIF(AL$11:AL$8010, "&gt;"&amp;AL1139)+1+COUNTIF(AL$11:AL1139, AL1139)-1)</f>
        <v/>
      </c>
    </row>
    <row r="1140" spans="1:41" x14ac:dyDescent="0.55000000000000004">
      <c r="A1140" s="5"/>
      <c r="B1140" s="284"/>
      <c r="C1140" s="285"/>
      <c r="D1140" s="286"/>
      <c r="E1140" s="287"/>
      <c r="F1140" s="288"/>
      <c r="G1140" s="5"/>
      <c r="J1140" s="7" t="str">
        <f t="shared" si="315"/>
        <v/>
      </c>
      <c r="K1140" s="48" t="str">
        <f t="shared" si="316"/>
        <v/>
      </c>
      <c r="L1140" s="48" t="str">
        <f t="shared" si="317"/>
        <v/>
      </c>
      <c r="M1140" s="49" t="str">
        <f t="shared" si="318"/>
        <v/>
      </c>
      <c r="U1140" s="103" t="str">
        <f t="shared" si="319"/>
        <v/>
      </c>
      <c r="V1140" s="77" t="str">
        <f t="shared" si="320"/>
        <v/>
      </c>
      <c r="W1140" s="37" t="str">
        <f t="shared" si="321"/>
        <v/>
      </c>
      <c r="X1140" s="7" t="str">
        <f t="shared" si="322"/>
        <v/>
      </c>
      <c r="Y1140" s="37" t="str">
        <f t="shared" si="323"/>
        <v/>
      </c>
      <c r="AA1140" s="54" t="str">
        <f t="shared" si="324"/>
        <v/>
      </c>
      <c r="AC1140" s="121" t="str">
        <f t="shared" si="325"/>
        <v/>
      </c>
      <c r="AD1140" s="111" t="str">
        <f t="shared" si="326"/>
        <v/>
      </c>
      <c r="AE1140" s="122" t="str">
        <f t="shared" si="327"/>
        <v/>
      </c>
      <c r="AF1140" s="123" t="str">
        <f t="shared" si="328"/>
        <v>Qtr 1</v>
      </c>
      <c r="AG1140" s="122" t="str">
        <f t="shared" si="329"/>
        <v/>
      </c>
      <c r="AI1140" s="124" t="str">
        <f t="shared" si="330"/>
        <v/>
      </c>
      <c r="AK1140" s="103" t="str">
        <f t="shared" si="331"/>
        <v/>
      </c>
      <c r="AL1140" s="104" t="str">
        <f t="shared" si="332"/>
        <v/>
      </c>
      <c r="AN1140" s="37" t="str">
        <f>IF(AK1140="", "", COUNTIF(AK$11:AK$8010, "&lt;"&amp;AK1140)+1+COUNTIF(AK$11:AK1140, AK1140)-1)</f>
        <v/>
      </c>
      <c r="AO1140" s="37" t="str">
        <f>IF(AL1140="", "", COUNTIF(AL$11:AL$8010, "&gt;"&amp;AL1140)+1+COUNTIF(AL$11:AL1140, AL1140)-1)</f>
        <v/>
      </c>
    </row>
    <row r="1141" spans="1:41" x14ac:dyDescent="0.55000000000000004">
      <c r="A1141" s="5"/>
      <c r="B1141" s="284"/>
      <c r="C1141" s="285"/>
      <c r="D1141" s="286"/>
      <c r="E1141" s="287"/>
      <c r="F1141" s="288"/>
      <c r="G1141" s="5"/>
      <c r="J1141" s="7" t="str">
        <f t="shared" si="315"/>
        <v/>
      </c>
      <c r="K1141" s="48" t="str">
        <f t="shared" si="316"/>
        <v/>
      </c>
      <c r="L1141" s="48" t="str">
        <f t="shared" si="317"/>
        <v/>
      </c>
      <c r="M1141" s="49" t="str">
        <f t="shared" si="318"/>
        <v/>
      </c>
      <c r="U1141" s="103" t="str">
        <f t="shared" si="319"/>
        <v/>
      </c>
      <c r="V1141" s="77" t="str">
        <f t="shared" si="320"/>
        <v/>
      </c>
      <c r="W1141" s="37" t="str">
        <f t="shared" si="321"/>
        <v/>
      </c>
      <c r="X1141" s="7" t="str">
        <f t="shared" si="322"/>
        <v/>
      </c>
      <c r="Y1141" s="37" t="str">
        <f t="shared" si="323"/>
        <v/>
      </c>
      <c r="AA1141" s="54" t="str">
        <f t="shared" si="324"/>
        <v/>
      </c>
      <c r="AC1141" s="121" t="str">
        <f t="shared" si="325"/>
        <v/>
      </c>
      <c r="AD1141" s="111" t="str">
        <f t="shared" si="326"/>
        <v/>
      </c>
      <c r="AE1141" s="122" t="str">
        <f t="shared" si="327"/>
        <v/>
      </c>
      <c r="AF1141" s="123" t="str">
        <f t="shared" si="328"/>
        <v>Qtr 1</v>
      </c>
      <c r="AG1141" s="122" t="str">
        <f t="shared" si="329"/>
        <v/>
      </c>
      <c r="AI1141" s="124" t="str">
        <f t="shared" si="330"/>
        <v/>
      </c>
      <c r="AK1141" s="103" t="str">
        <f t="shared" si="331"/>
        <v/>
      </c>
      <c r="AL1141" s="104" t="str">
        <f t="shared" si="332"/>
        <v/>
      </c>
      <c r="AN1141" s="37" t="str">
        <f>IF(AK1141="", "", COUNTIF(AK$11:AK$8010, "&lt;"&amp;AK1141)+1+COUNTIF(AK$11:AK1141, AK1141)-1)</f>
        <v/>
      </c>
      <c r="AO1141" s="37" t="str">
        <f>IF(AL1141="", "", COUNTIF(AL$11:AL$8010, "&gt;"&amp;AL1141)+1+COUNTIF(AL$11:AL1141, AL1141)-1)</f>
        <v/>
      </c>
    </row>
    <row r="1142" spans="1:41" x14ac:dyDescent="0.55000000000000004">
      <c r="A1142" s="5"/>
      <c r="B1142" s="284"/>
      <c r="C1142" s="285"/>
      <c r="D1142" s="286"/>
      <c r="E1142" s="287"/>
      <c r="F1142" s="288"/>
      <c r="G1142" s="5"/>
      <c r="J1142" s="7" t="str">
        <f t="shared" si="315"/>
        <v/>
      </c>
      <c r="K1142" s="48" t="str">
        <f t="shared" si="316"/>
        <v/>
      </c>
      <c r="L1142" s="48" t="str">
        <f t="shared" si="317"/>
        <v/>
      </c>
      <c r="M1142" s="49" t="str">
        <f t="shared" si="318"/>
        <v/>
      </c>
      <c r="U1142" s="103" t="str">
        <f t="shared" si="319"/>
        <v/>
      </c>
      <c r="V1142" s="77" t="str">
        <f t="shared" si="320"/>
        <v/>
      </c>
      <c r="W1142" s="37" t="str">
        <f t="shared" si="321"/>
        <v/>
      </c>
      <c r="X1142" s="7" t="str">
        <f t="shared" si="322"/>
        <v/>
      </c>
      <c r="Y1142" s="37" t="str">
        <f t="shared" si="323"/>
        <v/>
      </c>
      <c r="AA1142" s="54" t="str">
        <f t="shared" si="324"/>
        <v/>
      </c>
      <c r="AC1142" s="121" t="str">
        <f t="shared" si="325"/>
        <v/>
      </c>
      <c r="AD1142" s="111" t="str">
        <f t="shared" si="326"/>
        <v/>
      </c>
      <c r="AE1142" s="122" t="str">
        <f t="shared" si="327"/>
        <v/>
      </c>
      <c r="AF1142" s="123" t="str">
        <f t="shared" si="328"/>
        <v>Qtr 1</v>
      </c>
      <c r="AG1142" s="122" t="str">
        <f t="shared" si="329"/>
        <v/>
      </c>
      <c r="AI1142" s="124" t="str">
        <f t="shared" si="330"/>
        <v/>
      </c>
      <c r="AK1142" s="103" t="str">
        <f t="shared" si="331"/>
        <v/>
      </c>
      <c r="AL1142" s="104" t="str">
        <f t="shared" si="332"/>
        <v/>
      </c>
      <c r="AN1142" s="37" t="str">
        <f>IF(AK1142="", "", COUNTIF(AK$11:AK$8010, "&lt;"&amp;AK1142)+1+COUNTIF(AK$11:AK1142, AK1142)-1)</f>
        <v/>
      </c>
      <c r="AO1142" s="37" t="str">
        <f>IF(AL1142="", "", COUNTIF(AL$11:AL$8010, "&gt;"&amp;AL1142)+1+COUNTIF(AL$11:AL1142, AL1142)-1)</f>
        <v/>
      </c>
    </row>
    <row r="1143" spans="1:41" x14ac:dyDescent="0.55000000000000004">
      <c r="A1143" s="5"/>
      <c r="B1143" s="284"/>
      <c r="C1143" s="285"/>
      <c r="D1143" s="286"/>
      <c r="E1143" s="287"/>
      <c r="F1143" s="288"/>
      <c r="G1143" s="5"/>
      <c r="J1143" s="7" t="str">
        <f t="shared" si="315"/>
        <v/>
      </c>
      <c r="K1143" s="48" t="str">
        <f t="shared" si="316"/>
        <v/>
      </c>
      <c r="L1143" s="48" t="str">
        <f t="shared" si="317"/>
        <v/>
      </c>
      <c r="M1143" s="49" t="str">
        <f t="shared" si="318"/>
        <v/>
      </c>
      <c r="U1143" s="103" t="str">
        <f t="shared" si="319"/>
        <v/>
      </c>
      <c r="V1143" s="77" t="str">
        <f t="shared" si="320"/>
        <v/>
      </c>
      <c r="W1143" s="37" t="str">
        <f t="shared" si="321"/>
        <v/>
      </c>
      <c r="X1143" s="7" t="str">
        <f t="shared" si="322"/>
        <v/>
      </c>
      <c r="Y1143" s="37" t="str">
        <f t="shared" si="323"/>
        <v/>
      </c>
      <c r="AA1143" s="54" t="str">
        <f t="shared" si="324"/>
        <v/>
      </c>
      <c r="AC1143" s="121" t="str">
        <f t="shared" si="325"/>
        <v/>
      </c>
      <c r="AD1143" s="111" t="str">
        <f t="shared" si="326"/>
        <v/>
      </c>
      <c r="AE1143" s="122" t="str">
        <f t="shared" si="327"/>
        <v/>
      </c>
      <c r="AF1143" s="123" t="str">
        <f t="shared" si="328"/>
        <v>Qtr 1</v>
      </c>
      <c r="AG1143" s="122" t="str">
        <f t="shared" si="329"/>
        <v/>
      </c>
      <c r="AI1143" s="124" t="str">
        <f t="shared" si="330"/>
        <v/>
      </c>
      <c r="AK1143" s="103" t="str">
        <f t="shared" si="331"/>
        <v/>
      </c>
      <c r="AL1143" s="104" t="str">
        <f t="shared" si="332"/>
        <v/>
      </c>
      <c r="AN1143" s="37" t="str">
        <f>IF(AK1143="", "", COUNTIF(AK$11:AK$8010, "&lt;"&amp;AK1143)+1+COUNTIF(AK$11:AK1143, AK1143)-1)</f>
        <v/>
      </c>
      <c r="AO1143" s="37" t="str">
        <f>IF(AL1143="", "", COUNTIF(AL$11:AL$8010, "&gt;"&amp;AL1143)+1+COUNTIF(AL$11:AL1143, AL1143)-1)</f>
        <v/>
      </c>
    </row>
    <row r="1144" spans="1:41" x14ac:dyDescent="0.55000000000000004">
      <c r="A1144" s="5"/>
      <c r="B1144" s="284"/>
      <c r="C1144" s="285"/>
      <c r="D1144" s="286"/>
      <c r="E1144" s="287"/>
      <c r="F1144" s="288"/>
      <c r="G1144" s="5"/>
      <c r="J1144" s="7" t="str">
        <f t="shared" si="315"/>
        <v/>
      </c>
      <c r="K1144" s="48" t="str">
        <f t="shared" si="316"/>
        <v/>
      </c>
      <c r="L1144" s="48" t="str">
        <f t="shared" si="317"/>
        <v/>
      </c>
      <c r="M1144" s="49" t="str">
        <f t="shared" si="318"/>
        <v/>
      </c>
      <c r="U1144" s="103" t="str">
        <f t="shared" si="319"/>
        <v/>
      </c>
      <c r="V1144" s="77" t="str">
        <f t="shared" si="320"/>
        <v/>
      </c>
      <c r="W1144" s="37" t="str">
        <f t="shared" si="321"/>
        <v/>
      </c>
      <c r="X1144" s="7" t="str">
        <f t="shared" si="322"/>
        <v/>
      </c>
      <c r="Y1144" s="37" t="str">
        <f t="shared" si="323"/>
        <v/>
      </c>
      <c r="AA1144" s="54" t="str">
        <f t="shared" si="324"/>
        <v/>
      </c>
      <c r="AC1144" s="121" t="str">
        <f t="shared" si="325"/>
        <v/>
      </c>
      <c r="AD1144" s="111" t="str">
        <f t="shared" si="326"/>
        <v/>
      </c>
      <c r="AE1144" s="122" t="str">
        <f t="shared" si="327"/>
        <v/>
      </c>
      <c r="AF1144" s="123" t="str">
        <f t="shared" si="328"/>
        <v>Qtr 1</v>
      </c>
      <c r="AG1144" s="122" t="str">
        <f t="shared" si="329"/>
        <v/>
      </c>
      <c r="AI1144" s="124" t="str">
        <f t="shared" si="330"/>
        <v/>
      </c>
      <c r="AK1144" s="103" t="str">
        <f t="shared" si="331"/>
        <v/>
      </c>
      <c r="AL1144" s="104" t="str">
        <f t="shared" si="332"/>
        <v/>
      </c>
      <c r="AN1144" s="37" t="str">
        <f>IF(AK1144="", "", COUNTIF(AK$11:AK$8010, "&lt;"&amp;AK1144)+1+COUNTIF(AK$11:AK1144, AK1144)-1)</f>
        <v/>
      </c>
      <c r="AO1144" s="37" t="str">
        <f>IF(AL1144="", "", COUNTIF(AL$11:AL$8010, "&gt;"&amp;AL1144)+1+COUNTIF(AL$11:AL1144, AL1144)-1)</f>
        <v/>
      </c>
    </row>
    <row r="1145" spans="1:41" x14ac:dyDescent="0.55000000000000004">
      <c r="A1145" s="5"/>
      <c r="B1145" s="284"/>
      <c r="C1145" s="285"/>
      <c r="D1145" s="286"/>
      <c r="E1145" s="287"/>
      <c r="F1145" s="288"/>
      <c r="G1145" s="5"/>
      <c r="J1145" s="7" t="str">
        <f t="shared" si="315"/>
        <v/>
      </c>
      <c r="K1145" s="48" t="str">
        <f t="shared" si="316"/>
        <v/>
      </c>
      <c r="L1145" s="48" t="str">
        <f t="shared" si="317"/>
        <v/>
      </c>
      <c r="M1145" s="49" t="str">
        <f t="shared" si="318"/>
        <v/>
      </c>
      <c r="U1145" s="103" t="str">
        <f t="shared" si="319"/>
        <v/>
      </c>
      <c r="V1145" s="77" t="str">
        <f t="shared" si="320"/>
        <v/>
      </c>
      <c r="W1145" s="37" t="str">
        <f t="shared" si="321"/>
        <v/>
      </c>
      <c r="X1145" s="7" t="str">
        <f t="shared" si="322"/>
        <v/>
      </c>
      <c r="Y1145" s="37" t="str">
        <f t="shared" si="323"/>
        <v/>
      </c>
      <c r="AA1145" s="54" t="str">
        <f t="shared" si="324"/>
        <v/>
      </c>
      <c r="AC1145" s="121" t="str">
        <f t="shared" si="325"/>
        <v/>
      </c>
      <c r="AD1145" s="111" t="str">
        <f t="shared" si="326"/>
        <v/>
      </c>
      <c r="AE1145" s="122" t="str">
        <f t="shared" si="327"/>
        <v/>
      </c>
      <c r="AF1145" s="123" t="str">
        <f t="shared" si="328"/>
        <v>Qtr 1</v>
      </c>
      <c r="AG1145" s="122" t="str">
        <f t="shared" si="329"/>
        <v/>
      </c>
      <c r="AI1145" s="124" t="str">
        <f t="shared" si="330"/>
        <v/>
      </c>
      <c r="AK1145" s="103" t="str">
        <f t="shared" si="331"/>
        <v/>
      </c>
      <c r="AL1145" s="104" t="str">
        <f t="shared" si="332"/>
        <v/>
      </c>
      <c r="AN1145" s="37" t="str">
        <f>IF(AK1145="", "", COUNTIF(AK$11:AK$8010, "&lt;"&amp;AK1145)+1+COUNTIF(AK$11:AK1145, AK1145)-1)</f>
        <v/>
      </c>
      <c r="AO1145" s="37" t="str">
        <f>IF(AL1145="", "", COUNTIF(AL$11:AL$8010, "&gt;"&amp;AL1145)+1+COUNTIF(AL$11:AL1145, AL1145)-1)</f>
        <v/>
      </c>
    </row>
    <row r="1146" spans="1:41" x14ac:dyDescent="0.55000000000000004">
      <c r="A1146" s="5"/>
      <c r="B1146" s="284"/>
      <c r="C1146" s="285"/>
      <c r="D1146" s="286"/>
      <c r="E1146" s="287"/>
      <c r="F1146" s="288"/>
      <c r="G1146" s="5"/>
      <c r="J1146" s="7" t="str">
        <f t="shared" si="315"/>
        <v/>
      </c>
      <c r="K1146" s="48" t="str">
        <f t="shared" si="316"/>
        <v/>
      </c>
      <c r="L1146" s="48" t="str">
        <f t="shared" si="317"/>
        <v/>
      </c>
      <c r="M1146" s="49" t="str">
        <f t="shared" si="318"/>
        <v/>
      </c>
      <c r="U1146" s="103" t="str">
        <f t="shared" si="319"/>
        <v/>
      </c>
      <c r="V1146" s="77" t="str">
        <f t="shared" si="320"/>
        <v/>
      </c>
      <c r="W1146" s="37" t="str">
        <f t="shared" si="321"/>
        <v/>
      </c>
      <c r="X1146" s="7" t="str">
        <f t="shared" si="322"/>
        <v/>
      </c>
      <c r="Y1146" s="37" t="str">
        <f t="shared" si="323"/>
        <v/>
      </c>
      <c r="AA1146" s="54" t="str">
        <f t="shared" si="324"/>
        <v/>
      </c>
      <c r="AC1146" s="121" t="str">
        <f t="shared" si="325"/>
        <v/>
      </c>
      <c r="AD1146" s="111" t="str">
        <f t="shared" si="326"/>
        <v/>
      </c>
      <c r="AE1146" s="122" t="str">
        <f t="shared" si="327"/>
        <v/>
      </c>
      <c r="AF1146" s="123" t="str">
        <f t="shared" si="328"/>
        <v>Qtr 1</v>
      </c>
      <c r="AG1146" s="122" t="str">
        <f t="shared" si="329"/>
        <v/>
      </c>
      <c r="AI1146" s="124" t="str">
        <f t="shared" si="330"/>
        <v/>
      </c>
      <c r="AK1146" s="103" t="str">
        <f t="shared" si="331"/>
        <v/>
      </c>
      <c r="AL1146" s="104" t="str">
        <f t="shared" si="332"/>
        <v/>
      </c>
      <c r="AN1146" s="37" t="str">
        <f>IF(AK1146="", "", COUNTIF(AK$11:AK$8010, "&lt;"&amp;AK1146)+1+COUNTIF(AK$11:AK1146, AK1146)-1)</f>
        <v/>
      </c>
      <c r="AO1146" s="37" t="str">
        <f>IF(AL1146="", "", COUNTIF(AL$11:AL$8010, "&gt;"&amp;AL1146)+1+COUNTIF(AL$11:AL1146, AL1146)-1)</f>
        <v/>
      </c>
    </row>
    <row r="1147" spans="1:41" x14ac:dyDescent="0.55000000000000004">
      <c r="A1147" s="5"/>
      <c r="B1147" s="284"/>
      <c r="C1147" s="285"/>
      <c r="D1147" s="286"/>
      <c r="E1147" s="287"/>
      <c r="F1147" s="288"/>
      <c r="G1147" s="5"/>
      <c r="J1147" s="7" t="str">
        <f t="shared" si="315"/>
        <v/>
      </c>
      <c r="K1147" s="48" t="str">
        <f t="shared" si="316"/>
        <v/>
      </c>
      <c r="L1147" s="48" t="str">
        <f t="shared" si="317"/>
        <v/>
      </c>
      <c r="M1147" s="49" t="str">
        <f t="shared" si="318"/>
        <v/>
      </c>
      <c r="U1147" s="103" t="str">
        <f t="shared" si="319"/>
        <v/>
      </c>
      <c r="V1147" s="77" t="str">
        <f t="shared" si="320"/>
        <v/>
      </c>
      <c r="W1147" s="37" t="str">
        <f t="shared" si="321"/>
        <v/>
      </c>
      <c r="X1147" s="7" t="str">
        <f t="shared" si="322"/>
        <v/>
      </c>
      <c r="Y1147" s="37" t="str">
        <f t="shared" si="323"/>
        <v/>
      </c>
      <c r="AA1147" s="54" t="str">
        <f t="shared" si="324"/>
        <v/>
      </c>
      <c r="AC1147" s="121" t="str">
        <f t="shared" si="325"/>
        <v/>
      </c>
      <c r="AD1147" s="111" t="str">
        <f t="shared" si="326"/>
        <v/>
      </c>
      <c r="AE1147" s="122" t="str">
        <f t="shared" si="327"/>
        <v/>
      </c>
      <c r="AF1147" s="123" t="str">
        <f t="shared" si="328"/>
        <v>Qtr 1</v>
      </c>
      <c r="AG1147" s="122" t="str">
        <f t="shared" si="329"/>
        <v/>
      </c>
      <c r="AI1147" s="124" t="str">
        <f t="shared" si="330"/>
        <v/>
      </c>
      <c r="AK1147" s="103" t="str">
        <f t="shared" si="331"/>
        <v/>
      </c>
      <c r="AL1147" s="104" t="str">
        <f t="shared" si="332"/>
        <v/>
      </c>
      <c r="AN1147" s="37" t="str">
        <f>IF(AK1147="", "", COUNTIF(AK$11:AK$8010, "&lt;"&amp;AK1147)+1+COUNTIF(AK$11:AK1147, AK1147)-1)</f>
        <v/>
      </c>
      <c r="AO1147" s="37" t="str">
        <f>IF(AL1147="", "", COUNTIF(AL$11:AL$8010, "&gt;"&amp;AL1147)+1+COUNTIF(AL$11:AL1147, AL1147)-1)</f>
        <v/>
      </c>
    </row>
    <row r="1148" spans="1:41" x14ac:dyDescent="0.55000000000000004">
      <c r="A1148" s="5"/>
      <c r="B1148" s="284"/>
      <c r="C1148" s="285"/>
      <c r="D1148" s="286"/>
      <c r="E1148" s="287"/>
      <c r="F1148" s="288"/>
      <c r="G1148" s="5"/>
      <c r="J1148" s="7" t="str">
        <f t="shared" si="315"/>
        <v/>
      </c>
      <c r="K1148" s="48" t="str">
        <f t="shared" si="316"/>
        <v/>
      </c>
      <c r="L1148" s="48" t="str">
        <f t="shared" si="317"/>
        <v/>
      </c>
      <c r="M1148" s="49" t="str">
        <f t="shared" si="318"/>
        <v/>
      </c>
      <c r="U1148" s="103" t="str">
        <f t="shared" si="319"/>
        <v/>
      </c>
      <c r="V1148" s="77" t="str">
        <f t="shared" si="320"/>
        <v/>
      </c>
      <c r="W1148" s="37" t="str">
        <f t="shared" si="321"/>
        <v/>
      </c>
      <c r="X1148" s="7" t="str">
        <f t="shared" si="322"/>
        <v/>
      </c>
      <c r="Y1148" s="37" t="str">
        <f t="shared" si="323"/>
        <v/>
      </c>
      <c r="AA1148" s="54" t="str">
        <f t="shared" si="324"/>
        <v/>
      </c>
      <c r="AC1148" s="121" t="str">
        <f t="shared" si="325"/>
        <v/>
      </c>
      <c r="AD1148" s="111" t="str">
        <f t="shared" si="326"/>
        <v/>
      </c>
      <c r="AE1148" s="122" t="str">
        <f t="shared" si="327"/>
        <v/>
      </c>
      <c r="AF1148" s="123" t="str">
        <f t="shared" si="328"/>
        <v>Qtr 1</v>
      </c>
      <c r="AG1148" s="122" t="str">
        <f t="shared" si="329"/>
        <v/>
      </c>
      <c r="AI1148" s="124" t="str">
        <f t="shared" si="330"/>
        <v/>
      </c>
      <c r="AK1148" s="103" t="str">
        <f t="shared" si="331"/>
        <v/>
      </c>
      <c r="AL1148" s="104" t="str">
        <f t="shared" si="332"/>
        <v/>
      </c>
      <c r="AN1148" s="37" t="str">
        <f>IF(AK1148="", "", COUNTIF(AK$11:AK$8010, "&lt;"&amp;AK1148)+1+COUNTIF(AK$11:AK1148, AK1148)-1)</f>
        <v/>
      </c>
      <c r="AO1148" s="37" t="str">
        <f>IF(AL1148="", "", COUNTIF(AL$11:AL$8010, "&gt;"&amp;AL1148)+1+COUNTIF(AL$11:AL1148, AL1148)-1)</f>
        <v/>
      </c>
    </row>
    <row r="1149" spans="1:41" x14ac:dyDescent="0.55000000000000004">
      <c r="A1149" s="5"/>
      <c r="B1149" s="284"/>
      <c r="C1149" s="285"/>
      <c r="D1149" s="286"/>
      <c r="E1149" s="287"/>
      <c r="F1149" s="288"/>
      <c r="G1149" s="5"/>
      <c r="J1149" s="7" t="str">
        <f t="shared" si="315"/>
        <v/>
      </c>
      <c r="K1149" s="48" t="str">
        <f t="shared" si="316"/>
        <v/>
      </c>
      <c r="L1149" s="48" t="str">
        <f t="shared" si="317"/>
        <v/>
      </c>
      <c r="M1149" s="49" t="str">
        <f t="shared" si="318"/>
        <v/>
      </c>
      <c r="U1149" s="103" t="str">
        <f t="shared" si="319"/>
        <v/>
      </c>
      <c r="V1149" s="77" t="str">
        <f t="shared" si="320"/>
        <v/>
      </c>
      <c r="W1149" s="37" t="str">
        <f t="shared" si="321"/>
        <v/>
      </c>
      <c r="X1149" s="7" t="str">
        <f t="shared" si="322"/>
        <v/>
      </c>
      <c r="Y1149" s="37" t="str">
        <f t="shared" si="323"/>
        <v/>
      </c>
      <c r="AA1149" s="54" t="str">
        <f t="shared" si="324"/>
        <v/>
      </c>
      <c r="AC1149" s="121" t="str">
        <f t="shared" si="325"/>
        <v/>
      </c>
      <c r="AD1149" s="111" t="str">
        <f t="shared" si="326"/>
        <v/>
      </c>
      <c r="AE1149" s="122" t="str">
        <f t="shared" si="327"/>
        <v/>
      </c>
      <c r="AF1149" s="123" t="str">
        <f t="shared" si="328"/>
        <v>Qtr 1</v>
      </c>
      <c r="AG1149" s="122" t="str">
        <f t="shared" si="329"/>
        <v/>
      </c>
      <c r="AI1149" s="124" t="str">
        <f t="shared" si="330"/>
        <v/>
      </c>
      <c r="AK1149" s="103" t="str">
        <f t="shared" si="331"/>
        <v/>
      </c>
      <c r="AL1149" s="104" t="str">
        <f t="shared" si="332"/>
        <v/>
      </c>
      <c r="AN1149" s="37" t="str">
        <f>IF(AK1149="", "", COUNTIF(AK$11:AK$8010, "&lt;"&amp;AK1149)+1+COUNTIF(AK$11:AK1149, AK1149)-1)</f>
        <v/>
      </c>
      <c r="AO1149" s="37" t="str">
        <f>IF(AL1149="", "", COUNTIF(AL$11:AL$8010, "&gt;"&amp;AL1149)+1+COUNTIF(AL$11:AL1149, AL1149)-1)</f>
        <v/>
      </c>
    </row>
    <row r="1150" spans="1:41" x14ac:dyDescent="0.55000000000000004">
      <c r="A1150" s="5"/>
      <c r="B1150" s="284"/>
      <c r="C1150" s="285"/>
      <c r="D1150" s="286"/>
      <c r="E1150" s="287"/>
      <c r="F1150" s="288"/>
      <c r="G1150" s="5"/>
      <c r="J1150" s="7" t="str">
        <f t="shared" si="315"/>
        <v/>
      </c>
      <c r="K1150" s="48" t="str">
        <f t="shared" si="316"/>
        <v/>
      </c>
      <c r="L1150" s="48" t="str">
        <f t="shared" si="317"/>
        <v/>
      </c>
      <c r="M1150" s="49" t="str">
        <f t="shared" si="318"/>
        <v/>
      </c>
      <c r="U1150" s="103" t="str">
        <f t="shared" si="319"/>
        <v/>
      </c>
      <c r="V1150" s="77" t="str">
        <f t="shared" si="320"/>
        <v/>
      </c>
      <c r="W1150" s="37" t="str">
        <f t="shared" si="321"/>
        <v/>
      </c>
      <c r="X1150" s="7" t="str">
        <f t="shared" si="322"/>
        <v/>
      </c>
      <c r="Y1150" s="37" t="str">
        <f t="shared" si="323"/>
        <v/>
      </c>
      <c r="AA1150" s="54" t="str">
        <f t="shared" si="324"/>
        <v/>
      </c>
      <c r="AC1150" s="121" t="str">
        <f t="shared" si="325"/>
        <v/>
      </c>
      <c r="AD1150" s="111" t="str">
        <f t="shared" si="326"/>
        <v/>
      </c>
      <c r="AE1150" s="122" t="str">
        <f t="shared" si="327"/>
        <v/>
      </c>
      <c r="AF1150" s="123" t="str">
        <f t="shared" si="328"/>
        <v>Qtr 1</v>
      </c>
      <c r="AG1150" s="122" t="str">
        <f t="shared" si="329"/>
        <v/>
      </c>
      <c r="AI1150" s="124" t="str">
        <f t="shared" si="330"/>
        <v/>
      </c>
      <c r="AK1150" s="103" t="str">
        <f t="shared" si="331"/>
        <v/>
      </c>
      <c r="AL1150" s="104" t="str">
        <f t="shared" si="332"/>
        <v/>
      </c>
      <c r="AN1150" s="37" t="str">
        <f>IF(AK1150="", "", COUNTIF(AK$11:AK$8010, "&lt;"&amp;AK1150)+1+COUNTIF(AK$11:AK1150, AK1150)-1)</f>
        <v/>
      </c>
      <c r="AO1150" s="37" t="str">
        <f>IF(AL1150="", "", COUNTIF(AL$11:AL$8010, "&gt;"&amp;AL1150)+1+COUNTIF(AL$11:AL1150, AL1150)-1)</f>
        <v/>
      </c>
    </row>
    <row r="1151" spans="1:41" x14ac:dyDescent="0.55000000000000004">
      <c r="A1151" s="5"/>
      <c r="B1151" s="284"/>
      <c r="C1151" s="285"/>
      <c r="D1151" s="286"/>
      <c r="E1151" s="287"/>
      <c r="F1151" s="288"/>
      <c r="G1151" s="5"/>
      <c r="J1151" s="7" t="str">
        <f t="shared" si="315"/>
        <v/>
      </c>
      <c r="K1151" s="48" t="str">
        <f t="shared" si="316"/>
        <v/>
      </c>
      <c r="L1151" s="48" t="str">
        <f t="shared" si="317"/>
        <v/>
      </c>
      <c r="M1151" s="49" t="str">
        <f t="shared" si="318"/>
        <v/>
      </c>
      <c r="U1151" s="103" t="str">
        <f t="shared" si="319"/>
        <v/>
      </c>
      <c r="V1151" s="77" t="str">
        <f t="shared" si="320"/>
        <v/>
      </c>
      <c r="W1151" s="37" t="str">
        <f t="shared" si="321"/>
        <v/>
      </c>
      <c r="X1151" s="7" t="str">
        <f t="shared" si="322"/>
        <v/>
      </c>
      <c r="Y1151" s="37" t="str">
        <f t="shared" si="323"/>
        <v/>
      </c>
      <c r="AA1151" s="54" t="str">
        <f t="shared" si="324"/>
        <v/>
      </c>
      <c r="AC1151" s="121" t="str">
        <f t="shared" si="325"/>
        <v/>
      </c>
      <c r="AD1151" s="111" t="str">
        <f t="shared" si="326"/>
        <v/>
      </c>
      <c r="AE1151" s="122" t="str">
        <f t="shared" si="327"/>
        <v/>
      </c>
      <c r="AF1151" s="123" t="str">
        <f t="shared" si="328"/>
        <v>Qtr 1</v>
      </c>
      <c r="AG1151" s="122" t="str">
        <f t="shared" si="329"/>
        <v/>
      </c>
      <c r="AI1151" s="124" t="str">
        <f t="shared" si="330"/>
        <v/>
      </c>
      <c r="AK1151" s="103" t="str">
        <f t="shared" si="331"/>
        <v/>
      </c>
      <c r="AL1151" s="104" t="str">
        <f t="shared" si="332"/>
        <v/>
      </c>
      <c r="AN1151" s="37" t="str">
        <f>IF(AK1151="", "", COUNTIF(AK$11:AK$8010, "&lt;"&amp;AK1151)+1+COUNTIF(AK$11:AK1151, AK1151)-1)</f>
        <v/>
      </c>
      <c r="AO1151" s="37" t="str">
        <f>IF(AL1151="", "", COUNTIF(AL$11:AL$8010, "&gt;"&amp;AL1151)+1+COUNTIF(AL$11:AL1151, AL1151)-1)</f>
        <v/>
      </c>
    </row>
    <row r="1152" spans="1:41" x14ac:dyDescent="0.55000000000000004">
      <c r="A1152" s="5"/>
      <c r="B1152" s="284"/>
      <c r="C1152" s="285"/>
      <c r="D1152" s="286"/>
      <c r="E1152" s="287"/>
      <c r="F1152" s="288"/>
      <c r="G1152" s="5"/>
      <c r="J1152" s="7" t="str">
        <f t="shared" si="315"/>
        <v/>
      </c>
      <c r="K1152" s="48" t="str">
        <f t="shared" si="316"/>
        <v/>
      </c>
      <c r="L1152" s="48" t="str">
        <f t="shared" si="317"/>
        <v/>
      </c>
      <c r="M1152" s="49" t="str">
        <f t="shared" si="318"/>
        <v/>
      </c>
      <c r="U1152" s="103" t="str">
        <f t="shared" si="319"/>
        <v/>
      </c>
      <c r="V1152" s="77" t="str">
        <f t="shared" si="320"/>
        <v/>
      </c>
      <c r="W1152" s="37" t="str">
        <f t="shared" si="321"/>
        <v/>
      </c>
      <c r="X1152" s="7" t="str">
        <f t="shared" si="322"/>
        <v/>
      </c>
      <c r="Y1152" s="37" t="str">
        <f t="shared" si="323"/>
        <v/>
      </c>
      <c r="AA1152" s="54" t="str">
        <f t="shared" si="324"/>
        <v/>
      </c>
      <c r="AC1152" s="121" t="str">
        <f t="shared" si="325"/>
        <v/>
      </c>
      <c r="AD1152" s="111" t="str">
        <f t="shared" si="326"/>
        <v/>
      </c>
      <c r="AE1152" s="122" t="str">
        <f t="shared" si="327"/>
        <v/>
      </c>
      <c r="AF1152" s="123" t="str">
        <f t="shared" si="328"/>
        <v>Qtr 1</v>
      </c>
      <c r="AG1152" s="122" t="str">
        <f t="shared" si="329"/>
        <v/>
      </c>
      <c r="AI1152" s="124" t="str">
        <f t="shared" si="330"/>
        <v/>
      </c>
      <c r="AK1152" s="103" t="str">
        <f t="shared" si="331"/>
        <v/>
      </c>
      <c r="AL1152" s="104" t="str">
        <f t="shared" si="332"/>
        <v/>
      </c>
      <c r="AN1152" s="37" t="str">
        <f>IF(AK1152="", "", COUNTIF(AK$11:AK$8010, "&lt;"&amp;AK1152)+1+COUNTIF(AK$11:AK1152, AK1152)-1)</f>
        <v/>
      </c>
      <c r="AO1152" s="37" t="str">
        <f>IF(AL1152="", "", COUNTIF(AL$11:AL$8010, "&gt;"&amp;AL1152)+1+COUNTIF(AL$11:AL1152, AL1152)-1)</f>
        <v/>
      </c>
    </row>
    <row r="1153" spans="1:41" x14ac:dyDescent="0.55000000000000004">
      <c r="A1153" s="5"/>
      <c r="B1153" s="284"/>
      <c r="C1153" s="285"/>
      <c r="D1153" s="286"/>
      <c r="E1153" s="287"/>
      <c r="F1153" s="288"/>
      <c r="G1153" s="5"/>
      <c r="J1153" s="7" t="str">
        <f t="shared" si="315"/>
        <v/>
      </c>
      <c r="K1153" s="48" t="str">
        <f t="shared" si="316"/>
        <v/>
      </c>
      <c r="L1153" s="48" t="str">
        <f t="shared" si="317"/>
        <v/>
      </c>
      <c r="M1153" s="49" t="str">
        <f t="shared" si="318"/>
        <v/>
      </c>
      <c r="U1153" s="103" t="str">
        <f t="shared" si="319"/>
        <v/>
      </c>
      <c r="V1153" s="77" t="str">
        <f t="shared" si="320"/>
        <v/>
      </c>
      <c r="W1153" s="37" t="str">
        <f t="shared" si="321"/>
        <v/>
      </c>
      <c r="X1153" s="7" t="str">
        <f t="shared" si="322"/>
        <v/>
      </c>
      <c r="Y1153" s="37" t="str">
        <f t="shared" si="323"/>
        <v/>
      </c>
      <c r="AA1153" s="54" t="str">
        <f t="shared" si="324"/>
        <v/>
      </c>
      <c r="AC1153" s="121" t="str">
        <f t="shared" si="325"/>
        <v/>
      </c>
      <c r="AD1153" s="111" t="str">
        <f t="shared" si="326"/>
        <v/>
      </c>
      <c r="AE1153" s="122" t="str">
        <f t="shared" si="327"/>
        <v/>
      </c>
      <c r="AF1153" s="123" t="str">
        <f t="shared" si="328"/>
        <v>Qtr 1</v>
      </c>
      <c r="AG1153" s="122" t="str">
        <f t="shared" si="329"/>
        <v/>
      </c>
      <c r="AI1153" s="124" t="str">
        <f t="shared" si="330"/>
        <v/>
      </c>
      <c r="AK1153" s="103" t="str">
        <f t="shared" si="331"/>
        <v/>
      </c>
      <c r="AL1153" s="104" t="str">
        <f t="shared" si="332"/>
        <v/>
      </c>
      <c r="AN1153" s="37" t="str">
        <f>IF(AK1153="", "", COUNTIF(AK$11:AK$8010, "&lt;"&amp;AK1153)+1+COUNTIF(AK$11:AK1153, AK1153)-1)</f>
        <v/>
      </c>
      <c r="AO1153" s="37" t="str">
        <f>IF(AL1153="", "", COUNTIF(AL$11:AL$8010, "&gt;"&amp;AL1153)+1+COUNTIF(AL$11:AL1153, AL1153)-1)</f>
        <v/>
      </c>
    </row>
    <row r="1154" spans="1:41" x14ac:dyDescent="0.55000000000000004">
      <c r="A1154" s="5"/>
      <c r="B1154" s="284"/>
      <c r="C1154" s="285"/>
      <c r="D1154" s="286"/>
      <c r="E1154" s="287"/>
      <c r="F1154" s="288"/>
      <c r="G1154" s="5"/>
      <c r="J1154" s="7" t="str">
        <f t="shared" si="315"/>
        <v/>
      </c>
      <c r="K1154" s="48" t="str">
        <f t="shared" si="316"/>
        <v/>
      </c>
      <c r="L1154" s="48" t="str">
        <f t="shared" si="317"/>
        <v/>
      </c>
      <c r="M1154" s="49" t="str">
        <f t="shared" si="318"/>
        <v/>
      </c>
      <c r="U1154" s="103" t="str">
        <f t="shared" si="319"/>
        <v/>
      </c>
      <c r="V1154" s="77" t="str">
        <f t="shared" si="320"/>
        <v/>
      </c>
      <c r="W1154" s="37" t="str">
        <f t="shared" si="321"/>
        <v/>
      </c>
      <c r="X1154" s="7" t="str">
        <f t="shared" si="322"/>
        <v/>
      </c>
      <c r="Y1154" s="37" t="str">
        <f t="shared" si="323"/>
        <v/>
      </c>
      <c r="AA1154" s="54" t="str">
        <f t="shared" si="324"/>
        <v/>
      </c>
      <c r="AC1154" s="121" t="str">
        <f t="shared" si="325"/>
        <v/>
      </c>
      <c r="AD1154" s="111" t="str">
        <f t="shared" si="326"/>
        <v/>
      </c>
      <c r="AE1154" s="122" t="str">
        <f t="shared" si="327"/>
        <v/>
      </c>
      <c r="AF1154" s="123" t="str">
        <f t="shared" si="328"/>
        <v>Qtr 1</v>
      </c>
      <c r="AG1154" s="122" t="str">
        <f t="shared" si="329"/>
        <v/>
      </c>
      <c r="AI1154" s="124" t="str">
        <f t="shared" si="330"/>
        <v/>
      </c>
      <c r="AK1154" s="103" t="str">
        <f t="shared" si="331"/>
        <v/>
      </c>
      <c r="AL1154" s="104" t="str">
        <f t="shared" si="332"/>
        <v/>
      </c>
      <c r="AN1154" s="37" t="str">
        <f>IF(AK1154="", "", COUNTIF(AK$11:AK$8010, "&lt;"&amp;AK1154)+1+COUNTIF(AK$11:AK1154, AK1154)-1)</f>
        <v/>
      </c>
      <c r="AO1154" s="37" t="str">
        <f>IF(AL1154="", "", COUNTIF(AL$11:AL$8010, "&gt;"&amp;AL1154)+1+COUNTIF(AL$11:AL1154, AL1154)-1)</f>
        <v/>
      </c>
    </row>
    <row r="1155" spans="1:41" x14ac:dyDescent="0.55000000000000004">
      <c r="A1155" s="5"/>
      <c r="B1155" s="284"/>
      <c r="C1155" s="285"/>
      <c r="D1155" s="286"/>
      <c r="E1155" s="287"/>
      <c r="F1155" s="288"/>
      <c r="G1155" s="5"/>
      <c r="J1155" s="7" t="str">
        <f t="shared" si="315"/>
        <v/>
      </c>
      <c r="K1155" s="48" t="str">
        <f t="shared" si="316"/>
        <v/>
      </c>
      <c r="L1155" s="48" t="str">
        <f t="shared" si="317"/>
        <v/>
      </c>
      <c r="M1155" s="49" t="str">
        <f t="shared" si="318"/>
        <v/>
      </c>
      <c r="U1155" s="103" t="str">
        <f t="shared" si="319"/>
        <v/>
      </c>
      <c r="V1155" s="77" t="str">
        <f t="shared" si="320"/>
        <v/>
      </c>
      <c r="W1155" s="37" t="str">
        <f t="shared" si="321"/>
        <v/>
      </c>
      <c r="X1155" s="7" t="str">
        <f t="shared" si="322"/>
        <v/>
      </c>
      <c r="Y1155" s="37" t="str">
        <f t="shared" si="323"/>
        <v/>
      </c>
      <c r="AA1155" s="54" t="str">
        <f t="shared" si="324"/>
        <v/>
      </c>
      <c r="AC1155" s="121" t="str">
        <f t="shared" si="325"/>
        <v/>
      </c>
      <c r="AD1155" s="111" t="str">
        <f t="shared" si="326"/>
        <v/>
      </c>
      <c r="AE1155" s="122" t="str">
        <f t="shared" si="327"/>
        <v/>
      </c>
      <c r="AF1155" s="123" t="str">
        <f t="shared" si="328"/>
        <v>Qtr 1</v>
      </c>
      <c r="AG1155" s="122" t="str">
        <f t="shared" si="329"/>
        <v/>
      </c>
      <c r="AI1155" s="124" t="str">
        <f t="shared" si="330"/>
        <v/>
      </c>
      <c r="AK1155" s="103" t="str">
        <f t="shared" si="331"/>
        <v/>
      </c>
      <c r="AL1155" s="104" t="str">
        <f t="shared" si="332"/>
        <v/>
      </c>
      <c r="AN1155" s="37" t="str">
        <f>IF(AK1155="", "", COUNTIF(AK$11:AK$8010, "&lt;"&amp;AK1155)+1+COUNTIF(AK$11:AK1155, AK1155)-1)</f>
        <v/>
      </c>
      <c r="AO1155" s="37" t="str">
        <f>IF(AL1155="", "", COUNTIF(AL$11:AL$8010, "&gt;"&amp;AL1155)+1+COUNTIF(AL$11:AL1155, AL1155)-1)</f>
        <v/>
      </c>
    </row>
    <row r="1156" spans="1:41" x14ac:dyDescent="0.55000000000000004">
      <c r="A1156" s="5"/>
      <c r="B1156" s="284"/>
      <c r="C1156" s="285"/>
      <c r="D1156" s="286"/>
      <c r="E1156" s="287"/>
      <c r="F1156" s="288"/>
      <c r="G1156" s="5"/>
      <c r="J1156" s="7" t="str">
        <f t="shared" si="315"/>
        <v/>
      </c>
      <c r="K1156" s="48" t="str">
        <f t="shared" si="316"/>
        <v/>
      </c>
      <c r="L1156" s="48" t="str">
        <f t="shared" si="317"/>
        <v/>
      </c>
      <c r="M1156" s="49" t="str">
        <f t="shared" si="318"/>
        <v/>
      </c>
      <c r="U1156" s="103" t="str">
        <f t="shared" si="319"/>
        <v/>
      </c>
      <c r="V1156" s="77" t="str">
        <f t="shared" si="320"/>
        <v/>
      </c>
      <c r="W1156" s="37" t="str">
        <f t="shared" si="321"/>
        <v/>
      </c>
      <c r="X1156" s="7" t="str">
        <f t="shared" si="322"/>
        <v/>
      </c>
      <c r="Y1156" s="37" t="str">
        <f t="shared" si="323"/>
        <v/>
      </c>
      <c r="AA1156" s="54" t="str">
        <f t="shared" si="324"/>
        <v/>
      </c>
      <c r="AC1156" s="121" t="str">
        <f t="shared" si="325"/>
        <v/>
      </c>
      <c r="AD1156" s="111" t="str">
        <f t="shared" si="326"/>
        <v/>
      </c>
      <c r="AE1156" s="122" t="str">
        <f t="shared" si="327"/>
        <v/>
      </c>
      <c r="AF1156" s="123" t="str">
        <f t="shared" si="328"/>
        <v>Qtr 1</v>
      </c>
      <c r="AG1156" s="122" t="str">
        <f t="shared" si="329"/>
        <v/>
      </c>
      <c r="AI1156" s="124" t="str">
        <f t="shared" si="330"/>
        <v/>
      </c>
      <c r="AK1156" s="103" t="str">
        <f t="shared" si="331"/>
        <v/>
      </c>
      <c r="AL1156" s="104" t="str">
        <f t="shared" si="332"/>
        <v/>
      </c>
      <c r="AN1156" s="37" t="str">
        <f>IF(AK1156="", "", COUNTIF(AK$11:AK$8010, "&lt;"&amp;AK1156)+1+COUNTIF(AK$11:AK1156, AK1156)-1)</f>
        <v/>
      </c>
      <c r="AO1156" s="37" t="str">
        <f>IF(AL1156="", "", COUNTIF(AL$11:AL$8010, "&gt;"&amp;AL1156)+1+COUNTIF(AL$11:AL1156, AL1156)-1)</f>
        <v/>
      </c>
    </row>
    <row r="1157" spans="1:41" x14ac:dyDescent="0.55000000000000004">
      <c r="A1157" s="5"/>
      <c r="B1157" s="284"/>
      <c r="C1157" s="285"/>
      <c r="D1157" s="286"/>
      <c r="E1157" s="287"/>
      <c r="F1157" s="288"/>
      <c r="G1157" s="5"/>
      <c r="J1157" s="7" t="str">
        <f t="shared" si="315"/>
        <v/>
      </c>
      <c r="K1157" s="48" t="str">
        <f t="shared" si="316"/>
        <v/>
      </c>
      <c r="L1157" s="48" t="str">
        <f t="shared" si="317"/>
        <v/>
      </c>
      <c r="M1157" s="49" t="str">
        <f t="shared" si="318"/>
        <v/>
      </c>
      <c r="U1157" s="103" t="str">
        <f t="shared" si="319"/>
        <v/>
      </c>
      <c r="V1157" s="77" t="str">
        <f t="shared" si="320"/>
        <v/>
      </c>
      <c r="W1157" s="37" t="str">
        <f t="shared" si="321"/>
        <v/>
      </c>
      <c r="X1157" s="7" t="str">
        <f t="shared" si="322"/>
        <v/>
      </c>
      <c r="Y1157" s="37" t="str">
        <f t="shared" si="323"/>
        <v/>
      </c>
      <c r="AA1157" s="54" t="str">
        <f t="shared" si="324"/>
        <v/>
      </c>
      <c r="AC1157" s="121" t="str">
        <f t="shared" si="325"/>
        <v/>
      </c>
      <c r="AD1157" s="111" t="str">
        <f t="shared" si="326"/>
        <v/>
      </c>
      <c r="AE1157" s="122" t="str">
        <f t="shared" si="327"/>
        <v/>
      </c>
      <c r="AF1157" s="123" t="str">
        <f t="shared" si="328"/>
        <v>Qtr 1</v>
      </c>
      <c r="AG1157" s="122" t="str">
        <f t="shared" si="329"/>
        <v/>
      </c>
      <c r="AI1157" s="124" t="str">
        <f t="shared" si="330"/>
        <v/>
      </c>
      <c r="AK1157" s="103" t="str">
        <f t="shared" si="331"/>
        <v/>
      </c>
      <c r="AL1157" s="104" t="str">
        <f t="shared" si="332"/>
        <v/>
      </c>
      <c r="AN1157" s="37" t="str">
        <f>IF(AK1157="", "", COUNTIF(AK$11:AK$8010, "&lt;"&amp;AK1157)+1+COUNTIF(AK$11:AK1157, AK1157)-1)</f>
        <v/>
      </c>
      <c r="AO1157" s="37" t="str">
        <f>IF(AL1157="", "", COUNTIF(AL$11:AL$8010, "&gt;"&amp;AL1157)+1+COUNTIF(AL$11:AL1157, AL1157)-1)</f>
        <v/>
      </c>
    </row>
    <row r="1158" spans="1:41" x14ac:dyDescent="0.55000000000000004">
      <c r="A1158" s="5"/>
      <c r="B1158" s="284"/>
      <c r="C1158" s="285"/>
      <c r="D1158" s="286"/>
      <c r="E1158" s="287"/>
      <c r="F1158" s="288"/>
      <c r="G1158" s="5"/>
      <c r="J1158" s="7" t="str">
        <f t="shared" si="315"/>
        <v/>
      </c>
      <c r="K1158" s="48" t="str">
        <f t="shared" si="316"/>
        <v/>
      </c>
      <c r="L1158" s="48" t="str">
        <f t="shared" si="317"/>
        <v/>
      </c>
      <c r="M1158" s="49" t="str">
        <f t="shared" si="318"/>
        <v/>
      </c>
      <c r="U1158" s="103" t="str">
        <f t="shared" si="319"/>
        <v/>
      </c>
      <c r="V1158" s="77" t="str">
        <f t="shared" si="320"/>
        <v/>
      </c>
      <c r="W1158" s="37" t="str">
        <f t="shared" si="321"/>
        <v/>
      </c>
      <c r="X1158" s="7" t="str">
        <f t="shared" si="322"/>
        <v/>
      </c>
      <c r="Y1158" s="37" t="str">
        <f t="shared" si="323"/>
        <v/>
      </c>
      <c r="AA1158" s="54" t="str">
        <f t="shared" si="324"/>
        <v/>
      </c>
      <c r="AC1158" s="121" t="str">
        <f t="shared" si="325"/>
        <v/>
      </c>
      <c r="AD1158" s="111" t="str">
        <f t="shared" si="326"/>
        <v/>
      </c>
      <c r="AE1158" s="122" t="str">
        <f t="shared" si="327"/>
        <v/>
      </c>
      <c r="AF1158" s="123" t="str">
        <f t="shared" si="328"/>
        <v>Qtr 1</v>
      </c>
      <c r="AG1158" s="122" t="str">
        <f t="shared" si="329"/>
        <v/>
      </c>
      <c r="AI1158" s="124" t="str">
        <f t="shared" si="330"/>
        <v/>
      </c>
      <c r="AK1158" s="103" t="str">
        <f t="shared" si="331"/>
        <v/>
      </c>
      <c r="AL1158" s="104" t="str">
        <f t="shared" si="332"/>
        <v/>
      </c>
      <c r="AN1158" s="37" t="str">
        <f>IF(AK1158="", "", COUNTIF(AK$11:AK$8010, "&lt;"&amp;AK1158)+1+COUNTIF(AK$11:AK1158, AK1158)-1)</f>
        <v/>
      </c>
      <c r="AO1158" s="37" t="str">
        <f>IF(AL1158="", "", COUNTIF(AL$11:AL$8010, "&gt;"&amp;AL1158)+1+COUNTIF(AL$11:AL1158, AL1158)-1)</f>
        <v/>
      </c>
    </row>
    <row r="1159" spans="1:41" x14ac:dyDescent="0.55000000000000004">
      <c r="A1159" s="5"/>
      <c r="B1159" s="284"/>
      <c r="C1159" s="285"/>
      <c r="D1159" s="286"/>
      <c r="E1159" s="287"/>
      <c r="F1159" s="288"/>
      <c r="G1159" s="5"/>
      <c r="J1159" s="7" t="str">
        <f t="shared" si="315"/>
        <v/>
      </c>
      <c r="K1159" s="48" t="str">
        <f t="shared" si="316"/>
        <v/>
      </c>
      <c r="L1159" s="48" t="str">
        <f t="shared" si="317"/>
        <v/>
      </c>
      <c r="M1159" s="49" t="str">
        <f t="shared" si="318"/>
        <v/>
      </c>
      <c r="U1159" s="103" t="str">
        <f t="shared" si="319"/>
        <v/>
      </c>
      <c r="V1159" s="77" t="str">
        <f t="shared" si="320"/>
        <v/>
      </c>
      <c r="W1159" s="37" t="str">
        <f t="shared" si="321"/>
        <v/>
      </c>
      <c r="X1159" s="7" t="str">
        <f t="shared" si="322"/>
        <v/>
      </c>
      <c r="Y1159" s="37" t="str">
        <f t="shared" si="323"/>
        <v/>
      </c>
      <c r="AA1159" s="54" t="str">
        <f t="shared" si="324"/>
        <v/>
      </c>
      <c r="AC1159" s="121" t="str">
        <f t="shared" si="325"/>
        <v/>
      </c>
      <c r="AD1159" s="111" t="str">
        <f t="shared" si="326"/>
        <v/>
      </c>
      <c r="AE1159" s="122" t="str">
        <f t="shared" si="327"/>
        <v/>
      </c>
      <c r="AF1159" s="123" t="str">
        <f t="shared" si="328"/>
        <v>Qtr 1</v>
      </c>
      <c r="AG1159" s="122" t="str">
        <f t="shared" si="329"/>
        <v/>
      </c>
      <c r="AI1159" s="124" t="str">
        <f t="shared" si="330"/>
        <v/>
      </c>
      <c r="AK1159" s="103" t="str">
        <f t="shared" si="331"/>
        <v/>
      </c>
      <c r="AL1159" s="104" t="str">
        <f t="shared" si="332"/>
        <v/>
      </c>
      <c r="AN1159" s="37" t="str">
        <f>IF(AK1159="", "", COUNTIF(AK$11:AK$8010, "&lt;"&amp;AK1159)+1+COUNTIF(AK$11:AK1159, AK1159)-1)</f>
        <v/>
      </c>
      <c r="AO1159" s="37" t="str">
        <f>IF(AL1159="", "", COUNTIF(AL$11:AL$8010, "&gt;"&amp;AL1159)+1+COUNTIF(AL$11:AL1159, AL1159)-1)</f>
        <v/>
      </c>
    </row>
    <row r="1160" spans="1:41" x14ac:dyDescent="0.55000000000000004">
      <c r="A1160" s="5"/>
      <c r="B1160" s="284"/>
      <c r="C1160" s="285"/>
      <c r="D1160" s="286"/>
      <c r="E1160" s="287"/>
      <c r="F1160" s="288"/>
      <c r="G1160" s="5"/>
      <c r="J1160" s="7" t="str">
        <f t="shared" si="315"/>
        <v/>
      </c>
      <c r="K1160" s="48" t="str">
        <f t="shared" si="316"/>
        <v/>
      </c>
      <c r="L1160" s="48" t="str">
        <f t="shared" si="317"/>
        <v/>
      </c>
      <c r="M1160" s="49" t="str">
        <f t="shared" si="318"/>
        <v/>
      </c>
      <c r="U1160" s="103" t="str">
        <f t="shared" si="319"/>
        <v/>
      </c>
      <c r="V1160" s="77" t="str">
        <f t="shared" si="320"/>
        <v/>
      </c>
      <c r="W1160" s="37" t="str">
        <f t="shared" si="321"/>
        <v/>
      </c>
      <c r="X1160" s="7" t="str">
        <f t="shared" si="322"/>
        <v/>
      </c>
      <c r="Y1160" s="37" t="str">
        <f t="shared" si="323"/>
        <v/>
      </c>
      <c r="AA1160" s="54" t="str">
        <f t="shared" si="324"/>
        <v/>
      </c>
      <c r="AC1160" s="121" t="str">
        <f t="shared" si="325"/>
        <v/>
      </c>
      <c r="AD1160" s="111" t="str">
        <f t="shared" si="326"/>
        <v/>
      </c>
      <c r="AE1160" s="122" t="str">
        <f t="shared" si="327"/>
        <v/>
      </c>
      <c r="AF1160" s="123" t="str">
        <f t="shared" si="328"/>
        <v>Qtr 1</v>
      </c>
      <c r="AG1160" s="122" t="str">
        <f t="shared" si="329"/>
        <v/>
      </c>
      <c r="AI1160" s="124" t="str">
        <f t="shared" si="330"/>
        <v/>
      </c>
      <c r="AK1160" s="103" t="str">
        <f t="shared" si="331"/>
        <v/>
      </c>
      <c r="AL1160" s="104" t="str">
        <f t="shared" si="332"/>
        <v/>
      </c>
      <c r="AN1160" s="37" t="str">
        <f>IF(AK1160="", "", COUNTIF(AK$11:AK$8010, "&lt;"&amp;AK1160)+1+COUNTIF(AK$11:AK1160, AK1160)-1)</f>
        <v/>
      </c>
      <c r="AO1160" s="37" t="str">
        <f>IF(AL1160="", "", COUNTIF(AL$11:AL$8010, "&gt;"&amp;AL1160)+1+COUNTIF(AL$11:AL1160, AL1160)-1)</f>
        <v/>
      </c>
    </row>
    <row r="1161" spans="1:41" x14ac:dyDescent="0.55000000000000004">
      <c r="A1161" s="5"/>
      <c r="B1161" s="284"/>
      <c r="C1161" s="285"/>
      <c r="D1161" s="286"/>
      <c r="E1161" s="287"/>
      <c r="F1161" s="288"/>
      <c r="G1161" s="5"/>
      <c r="J1161" s="7" t="str">
        <f t="shared" si="315"/>
        <v/>
      </c>
      <c r="K1161" s="48" t="str">
        <f t="shared" si="316"/>
        <v/>
      </c>
      <c r="L1161" s="48" t="str">
        <f t="shared" si="317"/>
        <v/>
      </c>
      <c r="M1161" s="49" t="str">
        <f t="shared" si="318"/>
        <v/>
      </c>
      <c r="U1161" s="103" t="str">
        <f t="shared" si="319"/>
        <v/>
      </c>
      <c r="V1161" s="77" t="str">
        <f t="shared" si="320"/>
        <v/>
      </c>
      <c r="W1161" s="37" t="str">
        <f t="shared" si="321"/>
        <v/>
      </c>
      <c r="X1161" s="7" t="str">
        <f t="shared" si="322"/>
        <v/>
      </c>
      <c r="Y1161" s="37" t="str">
        <f t="shared" si="323"/>
        <v/>
      </c>
      <c r="AA1161" s="54" t="str">
        <f t="shared" si="324"/>
        <v/>
      </c>
      <c r="AC1161" s="121" t="str">
        <f t="shared" si="325"/>
        <v/>
      </c>
      <c r="AD1161" s="111" t="str">
        <f t="shared" si="326"/>
        <v/>
      </c>
      <c r="AE1161" s="122" t="str">
        <f t="shared" si="327"/>
        <v/>
      </c>
      <c r="AF1161" s="123" t="str">
        <f t="shared" si="328"/>
        <v>Qtr 1</v>
      </c>
      <c r="AG1161" s="122" t="str">
        <f t="shared" si="329"/>
        <v/>
      </c>
      <c r="AI1161" s="124" t="str">
        <f t="shared" si="330"/>
        <v/>
      </c>
      <c r="AK1161" s="103" t="str">
        <f t="shared" si="331"/>
        <v/>
      </c>
      <c r="AL1161" s="104" t="str">
        <f t="shared" si="332"/>
        <v/>
      </c>
      <c r="AN1161" s="37" t="str">
        <f>IF(AK1161="", "", COUNTIF(AK$11:AK$8010, "&lt;"&amp;AK1161)+1+COUNTIF(AK$11:AK1161, AK1161)-1)</f>
        <v/>
      </c>
      <c r="AO1161" s="37" t="str">
        <f>IF(AL1161="", "", COUNTIF(AL$11:AL$8010, "&gt;"&amp;AL1161)+1+COUNTIF(AL$11:AL1161, AL1161)-1)</f>
        <v/>
      </c>
    </row>
    <row r="1162" spans="1:41" x14ac:dyDescent="0.55000000000000004">
      <c r="A1162" s="5"/>
      <c r="B1162" s="284"/>
      <c r="C1162" s="285"/>
      <c r="D1162" s="286"/>
      <c r="E1162" s="287"/>
      <c r="F1162" s="288"/>
      <c r="G1162" s="5"/>
      <c r="J1162" s="7" t="str">
        <f t="shared" si="315"/>
        <v/>
      </c>
      <c r="K1162" s="48" t="str">
        <f t="shared" si="316"/>
        <v/>
      </c>
      <c r="L1162" s="48" t="str">
        <f t="shared" si="317"/>
        <v/>
      </c>
      <c r="M1162" s="49" t="str">
        <f t="shared" si="318"/>
        <v/>
      </c>
      <c r="U1162" s="103" t="str">
        <f t="shared" si="319"/>
        <v/>
      </c>
      <c r="V1162" s="77" t="str">
        <f t="shared" si="320"/>
        <v/>
      </c>
      <c r="W1162" s="37" t="str">
        <f t="shared" si="321"/>
        <v/>
      </c>
      <c r="X1162" s="7" t="str">
        <f t="shared" si="322"/>
        <v/>
      </c>
      <c r="Y1162" s="37" t="str">
        <f t="shared" si="323"/>
        <v/>
      </c>
      <c r="AA1162" s="54" t="str">
        <f t="shared" si="324"/>
        <v/>
      </c>
      <c r="AC1162" s="121" t="str">
        <f t="shared" si="325"/>
        <v/>
      </c>
      <c r="AD1162" s="111" t="str">
        <f t="shared" si="326"/>
        <v/>
      </c>
      <c r="AE1162" s="122" t="str">
        <f t="shared" si="327"/>
        <v/>
      </c>
      <c r="AF1162" s="123" t="str">
        <f t="shared" si="328"/>
        <v>Qtr 1</v>
      </c>
      <c r="AG1162" s="122" t="str">
        <f t="shared" si="329"/>
        <v/>
      </c>
      <c r="AI1162" s="124" t="str">
        <f t="shared" si="330"/>
        <v/>
      </c>
      <c r="AK1162" s="103" t="str">
        <f t="shared" si="331"/>
        <v/>
      </c>
      <c r="AL1162" s="104" t="str">
        <f t="shared" si="332"/>
        <v/>
      </c>
      <c r="AN1162" s="37" t="str">
        <f>IF(AK1162="", "", COUNTIF(AK$11:AK$8010, "&lt;"&amp;AK1162)+1+COUNTIF(AK$11:AK1162, AK1162)-1)</f>
        <v/>
      </c>
      <c r="AO1162" s="37" t="str">
        <f>IF(AL1162="", "", COUNTIF(AL$11:AL$8010, "&gt;"&amp;AL1162)+1+COUNTIF(AL$11:AL1162, AL1162)-1)</f>
        <v/>
      </c>
    </row>
    <row r="1163" spans="1:41" x14ac:dyDescent="0.55000000000000004">
      <c r="A1163" s="5"/>
      <c r="B1163" s="284"/>
      <c r="C1163" s="285"/>
      <c r="D1163" s="286"/>
      <c r="E1163" s="287"/>
      <c r="F1163" s="288"/>
      <c r="G1163" s="5"/>
      <c r="J1163" s="7" t="str">
        <f t="shared" si="315"/>
        <v/>
      </c>
      <c r="K1163" s="48" t="str">
        <f t="shared" si="316"/>
        <v/>
      </c>
      <c r="L1163" s="48" t="str">
        <f t="shared" si="317"/>
        <v/>
      </c>
      <c r="M1163" s="49" t="str">
        <f t="shared" si="318"/>
        <v/>
      </c>
      <c r="U1163" s="103" t="str">
        <f t="shared" si="319"/>
        <v/>
      </c>
      <c r="V1163" s="77" t="str">
        <f t="shared" si="320"/>
        <v/>
      </c>
      <c r="W1163" s="37" t="str">
        <f t="shared" si="321"/>
        <v/>
      </c>
      <c r="X1163" s="7" t="str">
        <f t="shared" si="322"/>
        <v/>
      </c>
      <c r="Y1163" s="37" t="str">
        <f t="shared" si="323"/>
        <v/>
      </c>
      <c r="AA1163" s="54" t="str">
        <f t="shared" si="324"/>
        <v/>
      </c>
      <c r="AC1163" s="121" t="str">
        <f t="shared" si="325"/>
        <v/>
      </c>
      <c r="AD1163" s="111" t="str">
        <f t="shared" si="326"/>
        <v/>
      </c>
      <c r="AE1163" s="122" t="str">
        <f t="shared" si="327"/>
        <v/>
      </c>
      <c r="AF1163" s="123" t="str">
        <f t="shared" si="328"/>
        <v>Qtr 1</v>
      </c>
      <c r="AG1163" s="122" t="str">
        <f t="shared" si="329"/>
        <v/>
      </c>
      <c r="AI1163" s="124" t="str">
        <f t="shared" si="330"/>
        <v/>
      </c>
      <c r="AK1163" s="103" t="str">
        <f t="shared" si="331"/>
        <v/>
      </c>
      <c r="AL1163" s="104" t="str">
        <f t="shared" si="332"/>
        <v/>
      </c>
      <c r="AN1163" s="37" t="str">
        <f>IF(AK1163="", "", COUNTIF(AK$11:AK$8010, "&lt;"&amp;AK1163)+1+COUNTIF(AK$11:AK1163, AK1163)-1)</f>
        <v/>
      </c>
      <c r="AO1163" s="37" t="str">
        <f>IF(AL1163="", "", COUNTIF(AL$11:AL$8010, "&gt;"&amp;AL1163)+1+COUNTIF(AL$11:AL1163, AL1163)-1)</f>
        <v/>
      </c>
    </row>
    <row r="1164" spans="1:41" x14ac:dyDescent="0.55000000000000004">
      <c r="A1164" s="5"/>
      <c r="B1164" s="284"/>
      <c r="C1164" s="285"/>
      <c r="D1164" s="286"/>
      <c r="E1164" s="287"/>
      <c r="F1164" s="288"/>
      <c r="G1164" s="5"/>
      <c r="J1164" s="7" t="str">
        <f t="shared" ref="J1164:J1227" si="333">IF(B1164="", "", IF(OR(B1164&lt;$O$4, B1164&gt;$O$5), "X", ""))</f>
        <v/>
      </c>
      <c r="K1164" s="48" t="str">
        <f t="shared" ref="K1164:K1227" si="334">IF(C1164="", "", IF(COUNTIF($O$10:$O$510, C1164)=0, "X", ""))</f>
        <v/>
      </c>
      <c r="L1164" s="48" t="str">
        <f t="shared" ref="L1164:L1227" si="335">IF(D1164="", "", IF(COUNTIF($Q$10:$Q$15, D1164)=0, "X", ""))</f>
        <v/>
      </c>
      <c r="M1164" s="49" t="str">
        <f t="shared" ref="M1164:M1227" si="336">IF(E1164="", "", IF(COUNTIF($S$10:$S$20, E1164)=0, "X", ""))</f>
        <v/>
      </c>
      <c r="U1164" s="103" t="str">
        <f t="shared" ref="U1164:U1227" si="337">IF($Q$4="", "", IF($C1164=$Q$4, IF($E1164&lt;0, $E1164, ""), ""))</f>
        <v/>
      </c>
      <c r="V1164" s="77" t="str">
        <f t="shared" ref="V1164:V1227" si="338">IF($Q$4="", "", IF($C1164=$Q$4, IF($E1164&gt;0, $E1164, ""), ""))</f>
        <v/>
      </c>
      <c r="W1164" s="37" t="str">
        <f t="shared" ref="W1164:W1227" si="339">IF($Q$4="", "", IF($C1164=$Q$4, IF($B1164="", "", TEXT($B1164, "mmm yyyy")), ""))</f>
        <v/>
      </c>
      <c r="X1164" s="7" t="str">
        <f t="shared" ref="X1164:X1227" si="340">IF(OR($Q$4="", $B1164=""), "", IF($C1164=$Q$4, IF(AND($B1164&gt;=$V$2, $B1164&lt;=$W$2), $U$2, IF(AND($B1164&gt;=$V$3, $B1164&lt;=$W$3), $U$3, IF(AND($B1164&gt;=$V$4, $B1164&lt;=$W$4), $U$4, IF(AND($B1164&gt;=$V$5, $B1164&lt;=$W$5), $U$5, "")))), ""))</f>
        <v/>
      </c>
      <c r="Y1164" s="37" t="str">
        <f t="shared" ref="Y1164:Y1227" si="341">IF($Q$4="", "", IF($C1164=$Q$4, IF($D1164="", "", $D1164), ""))</f>
        <v/>
      </c>
      <c r="AA1164" s="54" t="str">
        <f t="shared" ref="AA1164:AA1227" si="342">IF(OR($X1164="", $Y1164=""), "", CONCATENATE($Y1164, " - ", $X1164))</f>
        <v/>
      </c>
      <c r="AC1164" s="121" t="str">
        <f t="shared" ref="AC1164:AC1227" si="343">IF($E1164&lt;0, $E1164, "")</f>
        <v/>
      </c>
      <c r="AD1164" s="111" t="str">
        <f t="shared" ref="AD1164:AD1227" si="344">IF($E1164&gt;0, $E1164, "")</f>
        <v/>
      </c>
      <c r="AE1164" s="122" t="str">
        <f t="shared" ref="AE1164:AE1227" si="345">IF($B1164="", "", TEXT($B1164, "mmm yyyy"))</f>
        <v/>
      </c>
      <c r="AF1164" s="123" t="str">
        <f t="shared" ref="AF1164:AF1227" si="346">IF(AND($B1164&gt;=$V$2, $B1164&lt;=$W$2), $U$2, IF(AND($B1164&gt;=$V$3, $B1164&lt;=$W$3), $U$3, IF(AND($B1164&gt;=$V$4, $B1164&lt;=$W$4), $U$4, IF(AND($B1164&gt;=$V$5, $B1164&lt;=$W$5), $U$5, ""))))</f>
        <v>Qtr 1</v>
      </c>
      <c r="AG1164" s="122" t="str">
        <f t="shared" ref="AG1164:AG1227" si="347">IF($D1164="", "", $D1164)</f>
        <v/>
      </c>
      <c r="AI1164" s="124" t="str">
        <f t="shared" ref="AI1164:AI1227" si="348">IF(OR($AF1164="", $AG1164=""), "", CONCATENATE($AG1164, " - ", $AF1164))</f>
        <v/>
      </c>
      <c r="AK1164" s="103" t="str">
        <f t="shared" ref="AK1164:AK1227" si="349">IF($AK$7="", U1164, IF($AK$7=$X1164, U1164, ""))</f>
        <v/>
      </c>
      <c r="AL1164" s="104" t="str">
        <f t="shared" ref="AL1164:AL1227" si="350">IF($AK$7="", V1164, IF($AK$7=$X1164, V1164, ""))</f>
        <v/>
      </c>
      <c r="AN1164" s="37" t="str">
        <f>IF(AK1164="", "", COUNTIF(AK$11:AK$8010, "&lt;"&amp;AK1164)+1+COUNTIF(AK$11:AK1164, AK1164)-1)</f>
        <v/>
      </c>
      <c r="AO1164" s="37" t="str">
        <f>IF(AL1164="", "", COUNTIF(AL$11:AL$8010, "&gt;"&amp;AL1164)+1+COUNTIF(AL$11:AL1164, AL1164)-1)</f>
        <v/>
      </c>
    </row>
    <row r="1165" spans="1:41" x14ac:dyDescent="0.55000000000000004">
      <c r="A1165" s="5"/>
      <c r="B1165" s="284"/>
      <c r="C1165" s="285"/>
      <c r="D1165" s="286"/>
      <c r="E1165" s="287"/>
      <c r="F1165" s="288"/>
      <c r="G1165" s="5"/>
      <c r="J1165" s="7" t="str">
        <f t="shared" si="333"/>
        <v/>
      </c>
      <c r="K1165" s="48" t="str">
        <f t="shared" si="334"/>
        <v/>
      </c>
      <c r="L1165" s="48" t="str">
        <f t="shared" si="335"/>
        <v/>
      </c>
      <c r="M1165" s="49" t="str">
        <f t="shared" si="336"/>
        <v/>
      </c>
      <c r="U1165" s="103" t="str">
        <f t="shared" si="337"/>
        <v/>
      </c>
      <c r="V1165" s="77" t="str">
        <f t="shared" si="338"/>
        <v/>
      </c>
      <c r="W1165" s="37" t="str">
        <f t="shared" si="339"/>
        <v/>
      </c>
      <c r="X1165" s="7" t="str">
        <f t="shared" si="340"/>
        <v/>
      </c>
      <c r="Y1165" s="37" t="str">
        <f t="shared" si="341"/>
        <v/>
      </c>
      <c r="AA1165" s="54" t="str">
        <f t="shared" si="342"/>
        <v/>
      </c>
      <c r="AC1165" s="121" t="str">
        <f t="shared" si="343"/>
        <v/>
      </c>
      <c r="AD1165" s="111" t="str">
        <f t="shared" si="344"/>
        <v/>
      </c>
      <c r="AE1165" s="122" t="str">
        <f t="shared" si="345"/>
        <v/>
      </c>
      <c r="AF1165" s="123" t="str">
        <f t="shared" si="346"/>
        <v>Qtr 1</v>
      </c>
      <c r="AG1165" s="122" t="str">
        <f t="shared" si="347"/>
        <v/>
      </c>
      <c r="AI1165" s="124" t="str">
        <f t="shared" si="348"/>
        <v/>
      </c>
      <c r="AK1165" s="103" t="str">
        <f t="shared" si="349"/>
        <v/>
      </c>
      <c r="AL1165" s="104" t="str">
        <f t="shared" si="350"/>
        <v/>
      </c>
      <c r="AN1165" s="37" t="str">
        <f>IF(AK1165="", "", COUNTIF(AK$11:AK$8010, "&lt;"&amp;AK1165)+1+COUNTIF(AK$11:AK1165, AK1165)-1)</f>
        <v/>
      </c>
      <c r="AO1165" s="37" t="str">
        <f>IF(AL1165="", "", COUNTIF(AL$11:AL$8010, "&gt;"&amp;AL1165)+1+COUNTIF(AL$11:AL1165, AL1165)-1)</f>
        <v/>
      </c>
    </row>
    <row r="1166" spans="1:41" x14ac:dyDescent="0.55000000000000004">
      <c r="A1166" s="5"/>
      <c r="B1166" s="284"/>
      <c r="C1166" s="285"/>
      <c r="D1166" s="286"/>
      <c r="E1166" s="287"/>
      <c r="F1166" s="288"/>
      <c r="G1166" s="5"/>
      <c r="J1166" s="7" t="str">
        <f t="shared" si="333"/>
        <v/>
      </c>
      <c r="K1166" s="48" t="str">
        <f t="shared" si="334"/>
        <v/>
      </c>
      <c r="L1166" s="48" t="str">
        <f t="shared" si="335"/>
        <v/>
      </c>
      <c r="M1166" s="49" t="str">
        <f t="shared" si="336"/>
        <v/>
      </c>
      <c r="U1166" s="103" t="str">
        <f t="shared" si="337"/>
        <v/>
      </c>
      <c r="V1166" s="77" t="str">
        <f t="shared" si="338"/>
        <v/>
      </c>
      <c r="W1166" s="37" t="str">
        <f t="shared" si="339"/>
        <v/>
      </c>
      <c r="X1166" s="7" t="str">
        <f t="shared" si="340"/>
        <v/>
      </c>
      <c r="Y1166" s="37" t="str">
        <f t="shared" si="341"/>
        <v/>
      </c>
      <c r="AA1166" s="54" t="str">
        <f t="shared" si="342"/>
        <v/>
      </c>
      <c r="AC1166" s="121" t="str">
        <f t="shared" si="343"/>
        <v/>
      </c>
      <c r="AD1166" s="111" t="str">
        <f t="shared" si="344"/>
        <v/>
      </c>
      <c r="AE1166" s="122" t="str">
        <f t="shared" si="345"/>
        <v/>
      </c>
      <c r="AF1166" s="123" t="str">
        <f t="shared" si="346"/>
        <v>Qtr 1</v>
      </c>
      <c r="AG1166" s="122" t="str">
        <f t="shared" si="347"/>
        <v/>
      </c>
      <c r="AI1166" s="124" t="str">
        <f t="shared" si="348"/>
        <v/>
      </c>
      <c r="AK1166" s="103" t="str">
        <f t="shared" si="349"/>
        <v/>
      </c>
      <c r="AL1166" s="104" t="str">
        <f t="shared" si="350"/>
        <v/>
      </c>
      <c r="AN1166" s="37" t="str">
        <f>IF(AK1166="", "", COUNTIF(AK$11:AK$8010, "&lt;"&amp;AK1166)+1+COUNTIF(AK$11:AK1166, AK1166)-1)</f>
        <v/>
      </c>
      <c r="AO1166" s="37" t="str">
        <f>IF(AL1166="", "", COUNTIF(AL$11:AL$8010, "&gt;"&amp;AL1166)+1+COUNTIF(AL$11:AL1166, AL1166)-1)</f>
        <v/>
      </c>
    </row>
    <row r="1167" spans="1:41" x14ac:dyDescent="0.55000000000000004">
      <c r="A1167" s="5"/>
      <c r="B1167" s="284"/>
      <c r="C1167" s="285"/>
      <c r="D1167" s="286"/>
      <c r="E1167" s="287"/>
      <c r="F1167" s="288"/>
      <c r="G1167" s="5"/>
      <c r="J1167" s="7" t="str">
        <f t="shared" si="333"/>
        <v/>
      </c>
      <c r="K1167" s="48" t="str">
        <f t="shared" si="334"/>
        <v/>
      </c>
      <c r="L1167" s="48" t="str">
        <f t="shared" si="335"/>
        <v/>
      </c>
      <c r="M1167" s="49" t="str">
        <f t="shared" si="336"/>
        <v/>
      </c>
      <c r="U1167" s="103" t="str">
        <f t="shared" si="337"/>
        <v/>
      </c>
      <c r="V1167" s="77" t="str">
        <f t="shared" si="338"/>
        <v/>
      </c>
      <c r="W1167" s="37" t="str">
        <f t="shared" si="339"/>
        <v/>
      </c>
      <c r="X1167" s="7" t="str">
        <f t="shared" si="340"/>
        <v/>
      </c>
      <c r="Y1167" s="37" t="str">
        <f t="shared" si="341"/>
        <v/>
      </c>
      <c r="AA1167" s="54" t="str">
        <f t="shared" si="342"/>
        <v/>
      </c>
      <c r="AC1167" s="121" t="str">
        <f t="shared" si="343"/>
        <v/>
      </c>
      <c r="AD1167" s="111" t="str">
        <f t="shared" si="344"/>
        <v/>
      </c>
      <c r="AE1167" s="122" t="str">
        <f t="shared" si="345"/>
        <v/>
      </c>
      <c r="AF1167" s="123" t="str">
        <f t="shared" si="346"/>
        <v>Qtr 1</v>
      </c>
      <c r="AG1167" s="122" t="str">
        <f t="shared" si="347"/>
        <v/>
      </c>
      <c r="AI1167" s="124" t="str">
        <f t="shared" si="348"/>
        <v/>
      </c>
      <c r="AK1167" s="103" t="str">
        <f t="shared" si="349"/>
        <v/>
      </c>
      <c r="AL1167" s="104" t="str">
        <f t="shared" si="350"/>
        <v/>
      </c>
      <c r="AN1167" s="37" t="str">
        <f>IF(AK1167="", "", COUNTIF(AK$11:AK$8010, "&lt;"&amp;AK1167)+1+COUNTIF(AK$11:AK1167, AK1167)-1)</f>
        <v/>
      </c>
      <c r="AO1167" s="37" t="str">
        <f>IF(AL1167="", "", COUNTIF(AL$11:AL$8010, "&gt;"&amp;AL1167)+1+COUNTIF(AL$11:AL1167, AL1167)-1)</f>
        <v/>
      </c>
    </row>
    <row r="1168" spans="1:41" x14ac:dyDescent="0.55000000000000004">
      <c r="A1168" s="5"/>
      <c r="B1168" s="284"/>
      <c r="C1168" s="285"/>
      <c r="D1168" s="286"/>
      <c r="E1168" s="287"/>
      <c r="F1168" s="288"/>
      <c r="G1168" s="5"/>
      <c r="J1168" s="7" t="str">
        <f t="shared" si="333"/>
        <v/>
      </c>
      <c r="K1168" s="48" t="str">
        <f t="shared" si="334"/>
        <v/>
      </c>
      <c r="L1168" s="48" t="str">
        <f t="shared" si="335"/>
        <v/>
      </c>
      <c r="M1168" s="49" t="str">
        <f t="shared" si="336"/>
        <v/>
      </c>
      <c r="U1168" s="103" t="str">
        <f t="shared" si="337"/>
        <v/>
      </c>
      <c r="V1168" s="77" t="str">
        <f t="shared" si="338"/>
        <v/>
      </c>
      <c r="W1168" s="37" t="str">
        <f t="shared" si="339"/>
        <v/>
      </c>
      <c r="X1168" s="7" t="str">
        <f t="shared" si="340"/>
        <v/>
      </c>
      <c r="Y1168" s="37" t="str">
        <f t="shared" si="341"/>
        <v/>
      </c>
      <c r="AA1168" s="54" t="str">
        <f t="shared" si="342"/>
        <v/>
      </c>
      <c r="AC1168" s="121" t="str">
        <f t="shared" si="343"/>
        <v/>
      </c>
      <c r="AD1168" s="111" t="str">
        <f t="shared" si="344"/>
        <v/>
      </c>
      <c r="AE1168" s="122" t="str">
        <f t="shared" si="345"/>
        <v/>
      </c>
      <c r="AF1168" s="123" t="str">
        <f t="shared" si="346"/>
        <v>Qtr 1</v>
      </c>
      <c r="AG1168" s="122" t="str">
        <f t="shared" si="347"/>
        <v/>
      </c>
      <c r="AI1168" s="124" t="str">
        <f t="shared" si="348"/>
        <v/>
      </c>
      <c r="AK1168" s="103" t="str">
        <f t="shared" si="349"/>
        <v/>
      </c>
      <c r="AL1168" s="104" t="str">
        <f t="shared" si="350"/>
        <v/>
      </c>
      <c r="AN1168" s="37" t="str">
        <f>IF(AK1168="", "", COUNTIF(AK$11:AK$8010, "&lt;"&amp;AK1168)+1+COUNTIF(AK$11:AK1168, AK1168)-1)</f>
        <v/>
      </c>
      <c r="AO1168" s="37" t="str">
        <f>IF(AL1168="", "", COUNTIF(AL$11:AL$8010, "&gt;"&amp;AL1168)+1+COUNTIF(AL$11:AL1168, AL1168)-1)</f>
        <v/>
      </c>
    </row>
    <row r="1169" spans="1:41" x14ac:dyDescent="0.55000000000000004">
      <c r="A1169" s="5"/>
      <c r="B1169" s="284"/>
      <c r="C1169" s="285"/>
      <c r="D1169" s="286"/>
      <c r="E1169" s="287"/>
      <c r="F1169" s="288"/>
      <c r="G1169" s="5"/>
      <c r="J1169" s="7" t="str">
        <f t="shared" si="333"/>
        <v/>
      </c>
      <c r="K1169" s="48" t="str">
        <f t="shared" si="334"/>
        <v/>
      </c>
      <c r="L1169" s="48" t="str">
        <f t="shared" si="335"/>
        <v/>
      </c>
      <c r="M1169" s="49" t="str">
        <f t="shared" si="336"/>
        <v/>
      </c>
      <c r="U1169" s="103" t="str">
        <f t="shared" si="337"/>
        <v/>
      </c>
      <c r="V1169" s="77" t="str">
        <f t="shared" si="338"/>
        <v/>
      </c>
      <c r="W1169" s="37" t="str">
        <f t="shared" si="339"/>
        <v/>
      </c>
      <c r="X1169" s="7" t="str">
        <f t="shared" si="340"/>
        <v/>
      </c>
      <c r="Y1169" s="37" t="str">
        <f t="shared" si="341"/>
        <v/>
      </c>
      <c r="AA1169" s="54" t="str">
        <f t="shared" si="342"/>
        <v/>
      </c>
      <c r="AC1169" s="121" t="str">
        <f t="shared" si="343"/>
        <v/>
      </c>
      <c r="AD1169" s="111" t="str">
        <f t="shared" si="344"/>
        <v/>
      </c>
      <c r="AE1169" s="122" t="str">
        <f t="shared" si="345"/>
        <v/>
      </c>
      <c r="AF1169" s="123" t="str">
        <f t="shared" si="346"/>
        <v>Qtr 1</v>
      </c>
      <c r="AG1169" s="122" t="str">
        <f t="shared" si="347"/>
        <v/>
      </c>
      <c r="AI1169" s="124" t="str">
        <f t="shared" si="348"/>
        <v/>
      </c>
      <c r="AK1169" s="103" t="str">
        <f t="shared" si="349"/>
        <v/>
      </c>
      <c r="AL1169" s="104" t="str">
        <f t="shared" si="350"/>
        <v/>
      </c>
      <c r="AN1169" s="37" t="str">
        <f>IF(AK1169="", "", COUNTIF(AK$11:AK$8010, "&lt;"&amp;AK1169)+1+COUNTIF(AK$11:AK1169, AK1169)-1)</f>
        <v/>
      </c>
      <c r="AO1169" s="37" t="str">
        <f>IF(AL1169="", "", COUNTIF(AL$11:AL$8010, "&gt;"&amp;AL1169)+1+COUNTIF(AL$11:AL1169, AL1169)-1)</f>
        <v/>
      </c>
    </row>
    <row r="1170" spans="1:41" x14ac:dyDescent="0.55000000000000004">
      <c r="A1170" s="5"/>
      <c r="B1170" s="284"/>
      <c r="C1170" s="285"/>
      <c r="D1170" s="286"/>
      <c r="E1170" s="287"/>
      <c r="F1170" s="288"/>
      <c r="G1170" s="5"/>
      <c r="J1170" s="7" t="str">
        <f t="shared" si="333"/>
        <v/>
      </c>
      <c r="K1170" s="48" t="str">
        <f t="shared" si="334"/>
        <v/>
      </c>
      <c r="L1170" s="48" t="str">
        <f t="shared" si="335"/>
        <v/>
      </c>
      <c r="M1170" s="49" t="str">
        <f t="shared" si="336"/>
        <v/>
      </c>
      <c r="U1170" s="103" t="str">
        <f t="shared" si="337"/>
        <v/>
      </c>
      <c r="V1170" s="77" t="str">
        <f t="shared" si="338"/>
        <v/>
      </c>
      <c r="W1170" s="37" t="str">
        <f t="shared" si="339"/>
        <v/>
      </c>
      <c r="X1170" s="7" t="str">
        <f t="shared" si="340"/>
        <v/>
      </c>
      <c r="Y1170" s="37" t="str">
        <f t="shared" si="341"/>
        <v/>
      </c>
      <c r="AA1170" s="54" t="str">
        <f t="shared" si="342"/>
        <v/>
      </c>
      <c r="AC1170" s="121" t="str">
        <f t="shared" si="343"/>
        <v/>
      </c>
      <c r="AD1170" s="111" t="str">
        <f t="shared" si="344"/>
        <v/>
      </c>
      <c r="AE1170" s="122" t="str">
        <f t="shared" si="345"/>
        <v/>
      </c>
      <c r="AF1170" s="123" t="str">
        <f t="shared" si="346"/>
        <v>Qtr 1</v>
      </c>
      <c r="AG1170" s="122" t="str">
        <f t="shared" si="347"/>
        <v/>
      </c>
      <c r="AI1170" s="124" t="str">
        <f t="shared" si="348"/>
        <v/>
      </c>
      <c r="AK1170" s="103" t="str">
        <f t="shared" si="349"/>
        <v/>
      </c>
      <c r="AL1170" s="104" t="str">
        <f t="shared" si="350"/>
        <v/>
      </c>
      <c r="AN1170" s="37" t="str">
        <f>IF(AK1170="", "", COUNTIF(AK$11:AK$8010, "&lt;"&amp;AK1170)+1+COUNTIF(AK$11:AK1170, AK1170)-1)</f>
        <v/>
      </c>
      <c r="AO1170" s="37" t="str">
        <f>IF(AL1170="", "", COUNTIF(AL$11:AL$8010, "&gt;"&amp;AL1170)+1+COUNTIF(AL$11:AL1170, AL1170)-1)</f>
        <v/>
      </c>
    </row>
    <row r="1171" spans="1:41" x14ac:dyDescent="0.55000000000000004">
      <c r="A1171" s="5"/>
      <c r="B1171" s="284"/>
      <c r="C1171" s="285"/>
      <c r="D1171" s="286"/>
      <c r="E1171" s="287"/>
      <c r="F1171" s="288"/>
      <c r="G1171" s="5"/>
      <c r="J1171" s="7" t="str">
        <f t="shared" si="333"/>
        <v/>
      </c>
      <c r="K1171" s="48" t="str">
        <f t="shared" si="334"/>
        <v/>
      </c>
      <c r="L1171" s="48" t="str">
        <f t="shared" si="335"/>
        <v/>
      </c>
      <c r="M1171" s="49" t="str">
        <f t="shared" si="336"/>
        <v/>
      </c>
      <c r="U1171" s="103" t="str">
        <f t="shared" si="337"/>
        <v/>
      </c>
      <c r="V1171" s="77" t="str">
        <f t="shared" si="338"/>
        <v/>
      </c>
      <c r="W1171" s="37" t="str">
        <f t="shared" si="339"/>
        <v/>
      </c>
      <c r="X1171" s="7" t="str">
        <f t="shared" si="340"/>
        <v/>
      </c>
      <c r="Y1171" s="37" t="str">
        <f t="shared" si="341"/>
        <v/>
      </c>
      <c r="AA1171" s="54" t="str">
        <f t="shared" si="342"/>
        <v/>
      </c>
      <c r="AC1171" s="121" t="str">
        <f t="shared" si="343"/>
        <v/>
      </c>
      <c r="AD1171" s="111" t="str">
        <f t="shared" si="344"/>
        <v/>
      </c>
      <c r="AE1171" s="122" t="str">
        <f t="shared" si="345"/>
        <v/>
      </c>
      <c r="AF1171" s="123" t="str">
        <f t="shared" si="346"/>
        <v>Qtr 1</v>
      </c>
      <c r="AG1171" s="122" t="str">
        <f t="shared" si="347"/>
        <v/>
      </c>
      <c r="AI1171" s="124" t="str">
        <f t="shared" si="348"/>
        <v/>
      </c>
      <c r="AK1171" s="103" t="str">
        <f t="shared" si="349"/>
        <v/>
      </c>
      <c r="AL1171" s="104" t="str">
        <f t="shared" si="350"/>
        <v/>
      </c>
      <c r="AN1171" s="37" t="str">
        <f>IF(AK1171="", "", COUNTIF(AK$11:AK$8010, "&lt;"&amp;AK1171)+1+COUNTIF(AK$11:AK1171, AK1171)-1)</f>
        <v/>
      </c>
      <c r="AO1171" s="37" t="str">
        <f>IF(AL1171="", "", COUNTIF(AL$11:AL$8010, "&gt;"&amp;AL1171)+1+COUNTIF(AL$11:AL1171, AL1171)-1)</f>
        <v/>
      </c>
    </row>
    <row r="1172" spans="1:41" x14ac:dyDescent="0.55000000000000004">
      <c r="A1172" s="5"/>
      <c r="B1172" s="284"/>
      <c r="C1172" s="285"/>
      <c r="D1172" s="286"/>
      <c r="E1172" s="287"/>
      <c r="F1172" s="288"/>
      <c r="G1172" s="5"/>
      <c r="J1172" s="7" t="str">
        <f t="shared" si="333"/>
        <v/>
      </c>
      <c r="K1172" s="48" t="str">
        <f t="shared" si="334"/>
        <v/>
      </c>
      <c r="L1172" s="48" t="str">
        <f t="shared" si="335"/>
        <v/>
      </c>
      <c r="M1172" s="49" t="str">
        <f t="shared" si="336"/>
        <v/>
      </c>
      <c r="U1172" s="103" t="str">
        <f t="shared" si="337"/>
        <v/>
      </c>
      <c r="V1172" s="77" t="str">
        <f t="shared" si="338"/>
        <v/>
      </c>
      <c r="W1172" s="37" t="str">
        <f t="shared" si="339"/>
        <v/>
      </c>
      <c r="X1172" s="7" t="str">
        <f t="shared" si="340"/>
        <v/>
      </c>
      <c r="Y1172" s="37" t="str">
        <f t="shared" si="341"/>
        <v/>
      </c>
      <c r="AA1172" s="54" t="str">
        <f t="shared" si="342"/>
        <v/>
      </c>
      <c r="AC1172" s="121" t="str">
        <f t="shared" si="343"/>
        <v/>
      </c>
      <c r="AD1172" s="111" t="str">
        <f t="shared" si="344"/>
        <v/>
      </c>
      <c r="AE1172" s="122" t="str">
        <f t="shared" si="345"/>
        <v/>
      </c>
      <c r="AF1172" s="123" t="str">
        <f t="shared" si="346"/>
        <v>Qtr 1</v>
      </c>
      <c r="AG1172" s="122" t="str">
        <f t="shared" si="347"/>
        <v/>
      </c>
      <c r="AI1172" s="124" t="str">
        <f t="shared" si="348"/>
        <v/>
      </c>
      <c r="AK1172" s="103" t="str">
        <f t="shared" si="349"/>
        <v/>
      </c>
      <c r="AL1172" s="104" t="str">
        <f t="shared" si="350"/>
        <v/>
      </c>
      <c r="AN1172" s="37" t="str">
        <f>IF(AK1172="", "", COUNTIF(AK$11:AK$8010, "&lt;"&amp;AK1172)+1+COUNTIF(AK$11:AK1172, AK1172)-1)</f>
        <v/>
      </c>
      <c r="AO1172" s="37" t="str">
        <f>IF(AL1172="", "", COUNTIF(AL$11:AL$8010, "&gt;"&amp;AL1172)+1+COUNTIF(AL$11:AL1172, AL1172)-1)</f>
        <v/>
      </c>
    </row>
    <row r="1173" spans="1:41" x14ac:dyDescent="0.55000000000000004">
      <c r="A1173" s="5"/>
      <c r="B1173" s="284"/>
      <c r="C1173" s="285"/>
      <c r="D1173" s="286"/>
      <c r="E1173" s="287"/>
      <c r="F1173" s="288"/>
      <c r="G1173" s="5"/>
      <c r="J1173" s="7" t="str">
        <f t="shared" si="333"/>
        <v/>
      </c>
      <c r="K1173" s="48" t="str">
        <f t="shared" si="334"/>
        <v/>
      </c>
      <c r="L1173" s="48" t="str">
        <f t="shared" si="335"/>
        <v/>
      </c>
      <c r="M1173" s="49" t="str">
        <f t="shared" si="336"/>
        <v/>
      </c>
      <c r="U1173" s="103" t="str">
        <f t="shared" si="337"/>
        <v/>
      </c>
      <c r="V1173" s="77" t="str">
        <f t="shared" si="338"/>
        <v/>
      </c>
      <c r="W1173" s="37" t="str">
        <f t="shared" si="339"/>
        <v/>
      </c>
      <c r="X1173" s="7" t="str">
        <f t="shared" si="340"/>
        <v/>
      </c>
      <c r="Y1173" s="37" t="str">
        <f t="shared" si="341"/>
        <v/>
      </c>
      <c r="AA1173" s="54" t="str">
        <f t="shared" si="342"/>
        <v/>
      </c>
      <c r="AC1173" s="121" t="str">
        <f t="shared" si="343"/>
        <v/>
      </c>
      <c r="AD1173" s="111" t="str">
        <f t="shared" si="344"/>
        <v/>
      </c>
      <c r="AE1173" s="122" t="str">
        <f t="shared" si="345"/>
        <v/>
      </c>
      <c r="AF1173" s="123" t="str">
        <f t="shared" si="346"/>
        <v>Qtr 1</v>
      </c>
      <c r="AG1173" s="122" t="str">
        <f t="shared" si="347"/>
        <v/>
      </c>
      <c r="AI1173" s="124" t="str">
        <f t="shared" si="348"/>
        <v/>
      </c>
      <c r="AK1173" s="103" t="str">
        <f t="shared" si="349"/>
        <v/>
      </c>
      <c r="AL1173" s="104" t="str">
        <f t="shared" si="350"/>
        <v/>
      </c>
      <c r="AN1173" s="37" t="str">
        <f>IF(AK1173="", "", COUNTIF(AK$11:AK$8010, "&lt;"&amp;AK1173)+1+COUNTIF(AK$11:AK1173, AK1173)-1)</f>
        <v/>
      </c>
      <c r="AO1173" s="37" t="str">
        <f>IF(AL1173="", "", COUNTIF(AL$11:AL$8010, "&gt;"&amp;AL1173)+1+COUNTIF(AL$11:AL1173, AL1173)-1)</f>
        <v/>
      </c>
    </row>
    <row r="1174" spans="1:41" x14ac:dyDescent="0.55000000000000004">
      <c r="A1174" s="5"/>
      <c r="B1174" s="284"/>
      <c r="C1174" s="285"/>
      <c r="D1174" s="286"/>
      <c r="E1174" s="287"/>
      <c r="F1174" s="288"/>
      <c r="G1174" s="5"/>
      <c r="J1174" s="7" t="str">
        <f t="shared" si="333"/>
        <v/>
      </c>
      <c r="K1174" s="48" t="str">
        <f t="shared" si="334"/>
        <v/>
      </c>
      <c r="L1174" s="48" t="str">
        <f t="shared" si="335"/>
        <v/>
      </c>
      <c r="M1174" s="49" t="str">
        <f t="shared" si="336"/>
        <v/>
      </c>
      <c r="U1174" s="103" t="str">
        <f t="shared" si="337"/>
        <v/>
      </c>
      <c r="V1174" s="77" t="str">
        <f t="shared" si="338"/>
        <v/>
      </c>
      <c r="W1174" s="37" t="str">
        <f t="shared" si="339"/>
        <v/>
      </c>
      <c r="X1174" s="7" t="str">
        <f t="shared" si="340"/>
        <v/>
      </c>
      <c r="Y1174" s="37" t="str">
        <f t="shared" si="341"/>
        <v/>
      </c>
      <c r="AA1174" s="54" t="str">
        <f t="shared" si="342"/>
        <v/>
      </c>
      <c r="AC1174" s="121" t="str">
        <f t="shared" si="343"/>
        <v/>
      </c>
      <c r="AD1174" s="111" t="str">
        <f t="shared" si="344"/>
        <v/>
      </c>
      <c r="AE1174" s="122" t="str">
        <f t="shared" si="345"/>
        <v/>
      </c>
      <c r="AF1174" s="123" t="str">
        <f t="shared" si="346"/>
        <v>Qtr 1</v>
      </c>
      <c r="AG1174" s="122" t="str">
        <f t="shared" si="347"/>
        <v/>
      </c>
      <c r="AI1174" s="124" t="str">
        <f t="shared" si="348"/>
        <v/>
      </c>
      <c r="AK1174" s="103" t="str">
        <f t="shared" si="349"/>
        <v/>
      </c>
      <c r="AL1174" s="104" t="str">
        <f t="shared" si="350"/>
        <v/>
      </c>
      <c r="AN1174" s="37" t="str">
        <f>IF(AK1174="", "", COUNTIF(AK$11:AK$8010, "&lt;"&amp;AK1174)+1+COUNTIF(AK$11:AK1174, AK1174)-1)</f>
        <v/>
      </c>
      <c r="AO1174" s="37" t="str">
        <f>IF(AL1174="", "", COUNTIF(AL$11:AL$8010, "&gt;"&amp;AL1174)+1+COUNTIF(AL$11:AL1174, AL1174)-1)</f>
        <v/>
      </c>
    </row>
    <row r="1175" spans="1:41" x14ac:dyDescent="0.55000000000000004">
      <c r="A1175" s="5"/>
      <c r="B1175" s="284"/>
      <c r="C1175" s="285"/>
      <c r="D1175" s="286"/>
      <c r="E1175" s="287"/>
      <c r="F1175" s="288"/>
      <c r="G1175" s="5"/>
      <c r="J1175" s="7" t="str">
        <f t="shared" si="333"/>
        <v/>
      </c>
      <c r="K1175" s="48" t="str">
        <f t="shared" si="334"/>
        <v/>
      </c>
      <c r="L1175" s="48" t="str">
        <f t="shared" si="335"/>
        <v/>
      </c>
      <c r="M1175" s="49" t="str">
        <f t="shared" si="336"/>
        <v/>
      </c>
      <c r="U1175" s="103" t="str">
        <f t="shared" si="337"/>
        <v/>
      </c>
      <c r="V1175" s="77" t="str">
        <f t="shared" si="338"/>
        <v/>
      </c>
      <c r="W1175" s="37" t="str">
        <f t="shared" si="339"/>
        <v/>
      </c>
      <c r="X1175" s="7" t="str">
        <f t="shared" si="340"/>
        <v/>
      </c>
      <c r="Y1175" s="37" t="str">
        <f t="shared" si="341"/>
        <v/>
      </c>
      <c r="AA1175" s="54" t="str">
        <f t="shared" si="342"/>
        <v/>
      </c>
      <c r="AC1175" s="121" t="str">
        <f t="shared" si="343"/>
        <v/>
      </c>
      <c r="AD1175" s="111" t="str">
        <f t="shared" si="344"/>
        <v/>
      </c>
      <c r="AE1175" s="122" t="str">
        <f t="shared" si="345"/>
        <v/>
      </c>
      <c r="AF1175" s="123" t="str">
        <f t="shared" si="346"/>
        <v>Qtr 1</v>
      </c>
      <c r="AG1175" s="122" t="str">
        <f t="shared" si="347"/>
        <v/>
      </c>
      <c r="AI1175" s="124" t="str">
        <f t="shared" si="348"/>
        <v/>
      </c>
      <c r="AK1175" s="103" t="str">
        <f t="shared" si="349"/>
        <v/>
      </c>
      <c r="AL1175" s="104" t="str">
        <f t="shared" si="350"/>
        <v/>
      </c>
      <c r="AN1175" s="37" t="str">
        <f>IF(AK1175="", "", COUNTIF(AK$11:AK$8010, "&lt;"&amp;AK1175)+1+COUNTIF(AK$11:AK1175, AK1175)-1)</f>
        <v/>
      </c>
      <c r="AO1175" s="37" t="str">
        <f>IF(AL1175="", "", COUNTIF(AL$11:AL$8010, "&gt;"&amp;AL1175)+1+COUNTIF(AL$11:AL1175, AL1175)-1)</f>
        <v/>
      </c>
    </row>
    <row r="1176" spans="1:41" x14ac:dyDescent="0.55000000000000004">
      <c r="A1176" s="5"/>
      <c r="B1176" s="284"/>
      <c r="C1176" s="285"/>
      <c r="D1176" s="286"/>
      <c r="E1176" s="287"/>
      <c r="F1176" s="288"/>
      <c r="G1176" s="5"/>
      <c r="J1176" s="7" t="str">
        <f t="shared" si="333"/>
        <v/>
      </c>
      <c r="K1176" s="48" t="str">
        <f t="shared" si="334"/>
        <v/>
      </c>
      <c r="L1176" s="48" t="str">
        <f t="shared" si="335"/>
        <v/>
      </c>
      <c r="M1176" s="49" t="str">
        <f t="shared" si="336"/>
        <v/>
      </c>
      <c r="U1176" s="103" t="str">
        <f t="shared" si="337"/>
        <v/>
      </c>
      <c r="V1176" s="77" t="str">
        <f t="shared" si="338"/>
        <v/>
      </c>
      <c r="W1176" s="37" t="str">
        <f t="shared" si="339"/>
        <v/>
      </c>
      <c r="X1176" s="7" t="str">
        <f t="shared" si="340"/>
        <v/>
      </c>
      <c r="Y1176" s="37" t="str">
        <f t="shared" si="341"/>
        <v/>
      </c>
      <c r="AA1176" s="54" t="str">
        <f t="shared" si="342"/>
        <v/>
      </c>
      <c r="AC1176" s="121" t="str">
        <f t="shared" si="343"/>
        <v/>
      </c>
      <c r="AD1176" s="111" t="str">
        <f t="shared" si="344"/>
        <v/>
      </c>
      <c r="AE1176" s="122" t="str">
        <f t="shared" si="345"/>
        <v/>
      </c>
      <c r="AF1176" s="123" t="str">
        <f t="shared" si="346"/>
        <v>Qtr 1</v>
      </c>
      <c r="AG1176" s="122" t="str">
        <f t="shared" si="347"/>
        <v/>
      </c>
      <c r="AI1176" s="124" t="str">
        <f t="shared" si="348"/>
        <v/>
      </c>
      <c r="AK1176" s="103" t="str">
        <f t="shared" si="349"/>
        <v/>
      </c>
      <c r="AL1176" s="104" t="str">
        <f t="shared" si="350"/>
        <v/>
      </c>
      <c r="AN1176" s="37" t="str">
        <f>IF(AK1176="", "", COUNTIF(AK$11:AK$8010, "&lt;"&amp;AK1176)+1+COUNTIF(AK$11:AK1176, AK1176)-1)</f>
        <v/>
      </c>
      <c r="AO1176" s="37" t="str">
        <f>IF(AL1176="", "", COUNTIF(AL$11:AL$8010, "&gt;"&amp;AL1176)+1+COUNTIF(AL$11:AL1176, AL1176)-1)</f>
        <v/>
      </c>
    </row>
    <row r="1177" spans="1:41" x14ac:dyDescent="0.55000000000000004">
      <c r="A1177" s="5"/>
      <c r="B1177" s="284"/>
      <c r="C1177" s="285"/>
      <c r="D1177" s="286"/>
      <c r="E1177" s="287"/>
      <c r="F1177" s="288"/>
      <c r="G1177" s="5"/>
      <c r="J1177" s="7" t="str">
        <f t="shared" si="333"/>
        <v/>
      </c>
      <c r="K1177" s="48" t="str">
        <f t="shared" si="334"/>
        <v/>
      </c>
      <c r="L1177" s="48" t="str">
        <f t="shared" si="335"/>
        <v/>
      </c>
      <c r="M1177" s="49" t="str">
        <f t="shared" si="336"/>
        <v/>
      </c>
      <c r="U1177" s="103" t="str">
        <f t="shared" si="337"/>
        <v/>
      </c>
      <c r="V1177" s="77" t="str">
        <f t="shared" si="338"/>
        <v/>
      </c>
      <c r="W1177" s="37" t="str">
        <f t="shared" si="339"/>
        <v/>
      </c>
      <c r="X1177" s="7" t="str">
        <f t="shared" si="340"/>
        <v/>
      </c>
      <c r="Y1177" s="37" t="str">
        <f t="shared" si="341"/>
        <v/>
      </c>
      <c r="AA1177" s="54" t="str">
        <f t="shared" si="342"/>
        <v/>
      </c>
      <c r="AC1177" s="121" t="str">
        <f t="shared" si="343"/>
        <v/>
      </c>
      <c r="AD1177" s="111" t="str">
        <f t="shared" si="344"/>
        <v/>
      </c>
      <c r="AE1177" s="122" t="str">
        <f t="shared" si="345"/>
        <v/>
      </c>
      <c r="AF1177" s="123" t="str">
        <f t="shared" si="346"/>
        <v>Qtr 1</v>
      </c>
      <c r="AG1177" s="122" t="str">
        <f t="shared" si="347"/>
        <v/>
      </c>
      <c r="AI1177" s="124" t="str">
        <f t="shared" si="348"/>
        <v/>
      </c>
      <c r="AK1177" s="103" t="str">
        <f t="shared" si="349"/>
        <v/>
      </c>
      <c r="AL1177" s="104" t="str">
        <f t="shared" si="350"/>
        <v/>
      </c>
      <c r="AN1177" s="37" t="str">
        <f>IF(AK1177="", "", COUNTIF(AK$11:AK$8010, "&lt;"&amp;AK1177)+1+COUNTIF(AK$11:AK1177, AK1177)-1)</f>
        <v/>
      </c>
      <c r="AO1177" s="37" t="str">
        <f>IF(AL1177="", "", COUNTIF(AL$11:AL$8010, "&gt;"&amp;AL1177)+1+COUNTIF(AL$11:AL1177, AL1177)-1)</f>
        <v/>
      </c>
    </row>
    <row r="1178" spans="1:41" x14ac:dyDescent="0.55000000000000004">
      <c r="A1178" s="5"/>
      <c r="B1178" s="284"/>
      <c r="C1178" s="285"/>
      <c r="D1178" s="286"/>
      <c r="E1178" s="287"/>
      <c r="F1178" s="288"/>
      <c r="G1178" s="5"/>
      <c r="J1178" s="7" t="str">
        <f t="shared" si="333"/>
        <v/>
      </c>
      <c r="K1178" s="48" t="str">
        <f t="shared" si="334"/>
        <v/>
      </c>
      <c r="L1178" s="48" t="str">
        <f t="shared" si="335"/>
        <v/>
      </c>
      <c r="M1178" s="49" t="str">
        <f t="shared" si="336"/>
        <v/>
      </c>
      <c r="U1178" s="103" t="str">
        <f t="shared" si="337"/>
        <v/>
      </c>
      <c r="V1178" s="77" t="str">
        <f t="shared" si="338"/>
        <v/>
      </c>
      <c r="W1178" s="37" t="str">
        <f t="shared" si="339"/>
        <v/>
      </c>
      <c r="X1178" s="7" t="str">
        <f t="shared" si="340"/>
        <v/>
      </c>
      <c r="Y1178" s="37" t="str">
        <f t="shared" si="341"/>
        <v/>
      </c>
      <c r="AA1178" s="54" t="str">
        <f t="shared" si="342"/>
        <v/>
      </c>
      <c r="AC1178" s="121" t="str">
        <f t="shared" si="343"/>
        <v/>
      </c>
      <c r="AD1178" s="111" t="str">
        <f t="shared" si="344"/>
        <v/>
      </c>
      <c r="AE1178" s="122" t="str">
        <f t="shared" si="345"/>
        <v/>
      </c>
      <c r="AF1178" s="123" t="str">
        <f t="shared" si="346"/>
        <v>Qtr 1</v>
      </c>
      <c r="AG1178" s="122" t="str">
        <f t="shared" si="347"/>
        <v/>
      </c>
      <c r="AI1178" s="124" t="str">
        <f t="shared" si="348"/>
        <v/>
      </c>
      <c r="AK1178" s="103" t="str">
        <f t="shared" si="349"/>
        <v/>
      </c>
      <c r="AL1178" s="104" t="str">
        <f t="shared" si="350"/>
        <v/>
      </c>
      <c r="AN1178" s="37" t="str">
        <f>IF(AK1178="", "", COUNTIF(AK$11:AK$8010, "&lt;"&amp;AK1178)+1+COUNTIF(AK$11:AK1178, AK1178)-1)</f>
        <v/>
      </c>
      <c r="AO1178" s="37" t="str">
        <f>IF(AL1178="", "", COUNTIF(AL$11:AL$8010, "&gt;"&amp;AL1178)+1+COUNTIF(AL$11:AL1178, AL1178)-1)</f>
        <v/>
      </c>
    </row>
    <row r="1179" spans="1:41" x14ac:dyDescent="0.55000000000000004">
      <c r="A1179" s="5"/>
      <c r="B1179" s="284"/>
      <c r="C1179" s="285"/>
      <c r="D1179" s="286"/>
      <c r="E1179" s="287"/>
      <c r="F1179" s="288"/>
      <c r="G1179" s="5"/>
      <c r="J1179" s="7" t="str">
        <f t="shared" si="333"/>
        <v/>
      </c>
      <c r="K1179" s="48" t="str">
        <f t="shared" si="334"/>
        <v/>
      </c>
      <c r="L1179" s="48" t="str">
        <f t="shared" si="335"/>
        <v/>
      </c>
      <c r="M1179" s="49" t="str">
        <f t="shared" si="336"/>
        <v/>
      </c>
      <c r="U1179" s="103" t="str">
        <f t="shared" si="337"/>
        <v/>
      </c>
      <c r="V1179" s="77" t="str">
        <f t="shared" si="338"/>
        <v/>
      </c>
      <c r="W1179" s="37" t="str">
        <f t="shared" si="339"/>
        <v/>
      </c>
      <c r="X1179" s="7" t="str">
        <f t="shared" si="340"/>
        <v/>
      </c>
      <c r="Y1179" s="37" t="str">
        <f t="shared" si="341"/>
        <v/>
      </c>
      <c r="AA1179" s="54" t="str">
        <f t="shared" si="342"/>
        <v/>
      </c>
      <c r="AC1179" s="121" t="str">
        <f t="shared" si="343"/>
        <v/>
      </c>
      <c r="AD1179" s="111" t="str">
        <f t="shared" si="344"/>
        <v/>
      </c>
      <c r="AE1179" s="122" t="str">
        <f t="shared" si="345"/>
        <v/>
      </c>
      <c r="AF1179" s="123" t="str">
        <f t="shared" si="346"/>
        <v>Qtr 1</v>
      </c>
      <c r="AG1179" s="122" t="str">
        <f t="shared" si="347"/>
        <v/>
      </c>
      <c r="AI1179" s="124" t="str">
        <f t="shared" si="348"/>
        <v/>
      </c>
      <c r="AK1179" s="103" t="str">
        <f t="shared" si="349"/>
        <v/>
      </c>
      <c r="AL1179" s="104" t="str">
        <f t="shared" si="350"/>
        <v/>
      </c>
      <c r="AN1179" s="37" t="str">
        <f>IF(AK1179="", "", COUNTIF(AK$11:AK$8010, "&lt;"&amp;AK1179)+1+COUNTIF(AK$11:AK1179, AK1179)-1)</f>
        <v/>
      </c>
      <c r="AO1179" s="37" t="str">
        <f>IF(AL1179="", "", COUNTIF(AL$11:AL$8010, "&gt;"&amp;AL1179)+1+COUNTIF(AL$11:AL1179, AL1179)-1)</f>
        <v/>
      </c>
    </row>
    <row r="1180" spans="1:41" x14ac:dyDescent="0.55000000000000004">
      <c r="A1180" s="5"/>
      <c r="B1180" s="284"/>
      <c r="C1180" s="285"/>
      <c r="D1180" s="286"/>
      <c r="E1180" s="287"/>
      <c r="F1180" s="288"/>
      <c r="G1180" s="5"/>
      <c r="J1180" s="7" t="str">
        <f t="shared" si="333"/>
        <v/>
      </c>
      <c r="K1180" s="48" t="str">
        <f t="shared" si="334"/>
        <v/>
      </c>
      <c r="L1180" s="48" t="str">
        <f t="shared" si="335"/>
        <v/>
      </c>
      <c r="M1180" s="49" t="str">
        <f t="shared" si="336"/>
        <v/>
      </c>
      <c r="U1180" s="103" t="str">
        <f t="shared" si="337"/>
        <v/>
      </c>
      <c r="V1180" s="77" t="str">
        <f t="shared" si="338"/>
        <v/>
      </c>
      <c r="W1180" s="37" t="str">
        <f t="shared" si="339"/>
        <v/>
      </c>
      <c r="X1180" s="7" t="str">
        <f t="shared" si="340"/>
        <v/>
      </c>
      <c r="Y1180" s="37" t="str">
        <f t="shared" si="341"/>
        <v/>
      </c>
      <c r="AA1180" s="54" t="str">
        <f t="shared" si="342"/>
        <v/>
      </c>
      <c r="AC1180" s="121" t="str">
        <f t="shared" si="343"/>
        <v/>
      </c>
      <c r="AD1180" s="111" t="str">
        <f t="shared" si="344"/>
        <v/>
      </c>
      <c r="AE1180" s="122" t="str">
        <f t="shared" si="345"/>
        <v/>
      </c>
      <c r="AF1180" s="123" t="str">
        <f t="shared" si="346"/>
        <v>Qtr 1</v>
      </c>
      <c r="AG1180" s="122" t="str">
        <f t="shared" si="347"/>
        <v/>
      </c>
      <c r="AI1180" s="124" t="str">
        <f t="shared" si="348"/>
        <v/>
      </c>
      <c r="AK1180" s="103" t="str">
        <f t="shared" si="349"/>
        <v/>
      </c>
      <c r="AL1180" s="104" t="str">
        <f t="shared" si="350"/>
        <v/>
      </c>
      <c r="AN1180" s="37" t="str">
        <f>IF(AK1180="", "", COUNTIF(AK$11:AK$8010, "&lt;"&amp;AK1180)+1+COUNTIF(AK$11:AK1180, AK1180)-1)</f>
        <v/>
      </c>
      <c r="AO1180" s="37" t="str">
        <f>IF(AL1180="", "", COUNTIF(AL$11:AL$8010, "&gt;"&amp;AL1180)+1+COUNTIF(AL$11:AL1180, AL1180)-1)</f>
        <v/>
      </c>
    </row>
    <row r="1181" spans="1:41" x14ac:dyDescent="0.55000000000000004">
      <c r="A1181" s="5"/>
      <c r="B1181" s="284"/>
      <c r="C1181" s="285"/>
      <c r="D1181" s="286"/>
      <c r="E1181" s="287"/>
      <c r="F1181" s="288"/>
      <c r="G1181" s="5"/>
      <c r="J1181" s="7" t="str">
        <f t="shared" si="333"/>
        <v/>
      </c>
      <c r="K1181" s="48" t="str">
        <f t="shared" si="334"/>
        <v/>
      </c>
      <c r="L1181" s="48" t="str">
        <f t="shared" si="335"/>
        <v/>
      </c>
      <c r="M1181" s="49" t="str">
        <f t="shared" si="336"/>
        <v/>
      </c>
      <c r="U1181" s="103" t="str">
        <f t="shared" si="337"/>
        <v/>
      </c>
      <c r="V1181" s="77" t="str">
        <f t="shared" si="338"/>
        <v/>
      </c>
      <c r="W1181" s="37" t="str">
        <f t="shared" si="339"/>
        <v/>
      </c>
      <c r="X1181" s="7" t="str">
        <f t="shared" si="340"/>
        <v/>
      </c>
      <c r="Y1181" s="37" t="str">
        <f t="shared" si="341"/>
        <v/>
      </c>
      <c r="AA1181" s="54" t="str">
        <f t="shared" si="342"/>
        <v/>
      </c>
      <c r="AC1181" s="121" t="str">
        <f t="shared" si="343"/>
        <v/>
      </c>
      <c r="AD1181" s="111" t="str">
        <f t="shared" si="344"/>
        <v/>
      </c>
      <c r="AE1181" s="122" t="str">
        <f t="shared" si="345"/>
        <v/>
      </c>
      <c r="AF1181" s="123" t="str">
        <f t="shared" si="346"/>
        <v>Qtr 1</v>
      </c>
      <c r="AG1181" s="122" t="str">
        <f t="shared" si="347"/>
        <v/>
      </c>
      <c r="AI1181" s="124" t="str">
        <f t="shared" si="348"/>
        <v/>
      </c>
      <c r="AK1181" s="103" t="str">
        <f t="shared" si="349"/>
        <v/>
      </c>
      <c r="AL1181" s="104" t="str">
        <f t="shared" si="350"/>
        <v/>
      </c>
      <c r="AN1181" s="37" t="str">
        <f>IF(AK1181="", "", COUNTIF(AK$11:AK$8010, "&lt;"&amp;AK1181)+1+COUNTIF(AK$11:AK1181, AK1181)-1)</f>
        <v/>
      </c>
      <c r="AO1181" s="37" t="str">
        <f>IF(AL1181="", "", COUNTIF(AL$11:AL$8010, "&gt;"&amp;AL1181)+1+COUNTIF(AL$11:AL1181, AL1181)-1)</f>
        <v/>
      </c>
    </row>
    <row r="1182" spans="1:41" x14ac:dyDescent="0.55000000000000004">
      <c r="A1182" s="5"/>
      <c r="B1182" s="284"/>
      <c r="C1182" s="285"/>
      <c r="D1182" s="286"/>
      <c r="E1182" s="287"/>
      <c r="F1182" s="288"/>
      <c r="G1182" s="5"/>
      <c r="J1182" s="7" t="str">
        <f t="shared" si="333"/>
        <v/>
      </c>
      <c r="K1182" s="48" t="str">
        <f t="shared" si="334"/>
        <v/>
      </c>
      <c r="L1182" s="48" t="str">
        <f t="shared" si="335"/>
        <v/>
      </c>
      <c r="M1182" s="49" t="str">
        <f t="shared" si="336"/>
        <v/>
      </c>
      <c r="U1182" s="103" t="str">
        <f t="shared" si="337"/>
        <v/>
      </c>
      <c r="V1182" s="77" t="str">
        <f t="shared" si="338"/>
        <v/>
      </c>
      <c r="W1182" s="37" t="str">
        <f t="shared" si="339"/>
        <v/>
      </c>
      <c r="X1182" s="7" t="str">
        <f t="shared" si="340"/>
        <v/>
      </c>
      <c r="Y1182" s="37" t="str">
        <f t="shared" si="341"/>
        <v/>
      </c>
      <c r="AA1182" s="54" t="str">
        <f t="shared" si="342"/>
        <v/>
      </c>
      <c r="AC1182" s="121" t="str">
        <f t="shared" si="343"/>
        <v/>
      </c>
      <c r="AD1182" s="111" t="str">
        <f t="shared" si="344"/>
        <v/>
      </c>
      <c r="AE1182" s="122" t="str">
        <f t="shared" si="345"/>
        <v/>
      </c>
      <c r="AF1182" s="123" t="str">
        <f t="shared" si="346"/>
        <v>Qtr 1</v>
      </c>
      <c r="AG1182" s="122" t="str">
        <f t="shared" si="347"/>
        <v/>
      </c>
      <c r="AI1182" s="124" t="str">
        <f t="shared" si="348"/>
        <v/>
      </c>
      <c r="AK1182" s="103" t="str">
        <f t="shared" si="349"/>
        <v/>
      </c>
      <c r="AL1182" s="104" t="str">
        <f t="shared" si="350"/>
        <v/>
      </c>
      <c r="AN1182" s="37" t="str">
        <f>IF(AK1182="", "", COUNTIF(AK$11:AK$8010, "&lt;"&amp;AK1182)+1+COUNTIF(AK$11:AK1182, AK1182)-1)</f>
        <v/>
      </c>
      <c r="AO1182" s="37" t="str">
        <f>IF(AL1182="", "", COUNTIF(AL$11:AL$8010, "&gt;"&amp;AL1182)+1+COUNTIF(AL$11:AL1182, AL1182)-1)</f>
        <v/>
      </c>
    </row>
    <row r="1183" spans="1:41" x14ac:dyDescent="0.55000000000000004">
      <c r="A1183" s="5"/>
      <c r="B1183" s="284"/>
      <c r="C1183" s="285"/>
      <c r="D1183" s="286"/>
      <c r="E1183" s="287"/>
      <c r="F1183" s="288"/>
      <c r="G1183" s="5"/>
      <c r="J1183" s="7" t="str">
        <f t="shared" si="333"/>
        <v/>
      </c>
      <c r="K1183" s="48" t="str">
        <f t="shared" si="334"/>
        <v/>
      </c>
      <c r="L1183" s="48" t="str">
        <f t="shared" si="335"/>
        <v/>
      </c>
      <c r="M1183" s="49" t="str">
        <f t="shared" si="336"/>
        <v/>
      </c>
      <c r="U1183" s="103" t="str">
        <f t="shared" si="337"/>
        <v/>
      </c>
      <c r="V1183" s="77" t="str">
        <f t="shared" si="338"/>
        <v/>
      </c>
      <c r="W1183" s="37" t="str">
        <f t="shared" si="339"/>
        <v/>
      </c>
      <c r="X1183" s="7" t="str">
        <f t="shared" si="340"/>
        <v/>
      </c>
      <c r="Y1183" s="37" t="str">
        <f t="shared" si="341"/>
        <v/>
      </c>
      <c r="AA1183" s="54" t="str">
        <f t="shared" si="342"/>
        <v/>
      </c>
      <c r="AC1183" s="121" t="str">
        <f t="shared" si="343"/>
        <v/>
      </c>
      <c r="AD1183" s="111" t="str">
        <f t="shared" si="344"/>
        <v/>
      </c>
      <c r="AE1183" s="122" t="str">
        <f t="shared" si="345"/>
        <v/>
      </c>
      <c r="AF1183" s="123" t="str">
        <f t="shared" si="346"/>
        <v>Qtr 1</v>
      </c>
      <c r="AG1183" s="122" t="str">
        <f t="shared" si="347"/>
        <v/>
      </c>
      <c r="AI1183" s="124" t="str">
        <f t="shared" si="348"/>
        <v/>
      </c>
      <c r="AK1183" s="103" t="str">
        <f t="shared" si="349"/>
        <v/>
      </c>
      <c r="AL1183" s="104" t="str">
        <f t="shared" si="350"/>
        <v/>
      </c>
      <c r="AN1183" s="37" t="str">
        <f>IF(AK1183="", "", COUNTIF(AK$11:AK$8010, "&lt;"&amp;AK1183)+1+COUNTIF(AK$11:AK1183, AK1183)-1)</f>
        <v/>
      </c>
      <c r="AO1183" s="37" t="str">
        <f>IF(AL1183="", "", COUNTIF(AL$11:AL$8010, "&gt;"&amp;AL1183)+1+COUNTIF(AL$11:AL1183, AL1183)-1)</f>
        <v/>
      </c>
    </row>
    <row r="1184" spans="1:41" x14ac:dyDescent="0.55000000000000004">
      <c r="A1184" s="5"/>
      <c r="B1184" s="284"/>
      <c r="C1184" s="285"/>
      <c r="D1184" s="286"/>
      <c r="E1184" s="287"/>
      <c r="F1184" s="288"/>
      <c r="G1184" s="5"/>
      <c r="J1184" s="7" t="str">
        <f t="shared" si="333"/>
        <v/>
      </c>
      <c r="K1184" s="48" t="str">
        <f t="shared" si="334"/>
        <v/>
      </c>
      <c r="L1184" s="48" t="str">
        <f t="shared" si="335"/>
        <v/>
      </c>
      <c r="M1184" s="49" t="str">
        <f t="shared" si="336"/>
        <v/>
      </c>
      <c r="U1184" s="103" t="str">
        <f t="shared" si="337"/>
        <v/>
      </c>
      <c r="V1184" s="77" t="str">
        <f t="shared" si="338"/>
        <v/>
      </c>
      <c r="W1184" s="37" t="str">
        <f t="shared" si="339"/>
        <v/>
      </c>
      <c r="X1184" s="7" t="str">
        <f t="shared" si="340"/>
        <v/>
      </c>
      <c r="Y1184" s="37" t="str">
        <f t="shared" si="341"/>
        <v/>
      </c>
      <c r="AA1184" s="54" t="str">
        <f t="shared" si="342"/>
        <v/>
      </c>
      <c r="AC1184" s="121" t="str">
        <f t="shared" si="343"/>
        <v/>
      </c>
      <c r="AD1184" s="111" t="str">
        <f t="shared" si="344"/>
        <v/>
      </c>
      <c r="AE1184" s="122" t="str">
        <f t="shared" si="345"/>
        <v/>
      </c>
      <c r="AF1184" s="123" t="str">
        <f t="shared" si="346"/>
        <v>Qtr 1</v>
      </c>
      <c r="AG1184" s="122" t="str">
        <f t="shared" si="347"/>
        <v/>
      </c>
      <c r="AI1184" s="124" t="str">
        <f t="shared" si="348"/>
        <v/>
      </c>
      <c r="AK1184" s="103" t="str">
        <f t="shared" si="349"/>
        <v/>
      </c>
      <c r="AL1184" s="104" t="str">
        <f t="shared" si="350"/>
        <v/>
      </c>
      <c r="AN1184" s="37" t="str">
        <f>IF(AK1184="", "", COUNTIF(AK$11:AK$8010, "&lt;"&amp;AK1184)+1+COUNTIF(AK$11:AK1184, AK1184)-1)</f>
        <v/>
      </c>
      <c r="AO1184" s="37" t="str">
        <f>IF(AL1184="", "", COUNTIF(AL$11:AL$8010, "&gt;"&amp;AL1184)+1+COUNTIF(AL$11:AL1184, AL1184)-1)</f>
        <v/>
      </c>
    </row>
    <row r="1185" spans="1:41" x14ac:dyDescent="0.55000000000000004">
      <c r="A1185" s="5"/>
      <c r="B1185" s="284"/>
      <c r="C1185" s="285"/>
      <c r="D1185" s="286"/>
      <c r="E1185" s="287"/>
      <c r="F1185" s="288"/>
      <c r="G1185" s="5"/>
      <c r="J1185" s="7" t="str">
        <f t="shared" si="333"/>
        <v/>
      </c>
      <c r="K1185" s="48" t="str">
        <f t="shared" si="334"/>
        <v/>
      </c>
      <c r="L1185" s="48" t="str">
        <f t="shared" si="335"/>
        <v/>
      </c>
      <c r="M1185" s="49" t="str">
        <f t="shared" si="336"/>
        <v/>
      </c>
      <c r="U1185" s="103" t="str">
        <f t="shared" si="337"/>
        <v/>
      </c>
      <c r="V1185" s="77" t="str">
        <f t="shared" si="338"/>
        <v/>
      </c>
      <c r="W1185" s="37" t="str">
        <f t="shared" si="339"/>
        <v/>
      </c>
      <c r="X1185" s="7" t="str">
        <f t="shared" si="340"/>
        <v/>
      </c>
      <c r="Y1185" s="37" t="str">
        <f t="shared" si="341"/>
        <v/>
      </c>
      <c r="AA1185" s="54" t="str">
        <f t="shared" si="342"/>
        <v/>
      </c>
      <c r="AC1185" s="121" t="str">
        <f t="shared" si="343"/>
        <v/>
      </c>
      <c r="AD1185" s="111" t="str">
        <f t="shared" si="344"/>
        <v/>
      </c>
      <c r="AE1185" s="122" t="str">
        <f t="shared" si="345"/>
        <v/>
      </c>
      <c r="AF1185" s="123" t="str">
        <f t="shared" si="346"/>
        <v>Qtr 1</v>
      </c>
      <c r="AG1185" s="122" t="str">
        <f t="shared" si="347"/>
        <v/>
      </c>
      <c r="AI1185" s="124" t="str">
        <f t="shared" si="348"/>
        <v/>
      </c>
      <c r="AK1185" s="103" t="str">
        <f t="shared" si="349"/>
        <v/>
      </c>
      <c r="AL1185" s="104" t="str">
        <f t="shared" si="350"/>
        <v/>
      </c>
      <c r="AN1185" s="37" t="str">
        <f>IF(AK1185="", "", COUNTIF(AK$11:AK$8010, "&lt;"&amp;AK1185)+1+COUNTIF(AK$11:AK1185, AK1185)-1)</f>
        <v/>
      </c>
      <c r="AO1185" s="37" t="str">
        <f>IF(AL1185="", "", COUNTIF(AL$11:AL$8010, "&gt;"&amp;AL1185)+1+COUNTIF(AL$11:AL1185, AL1185)-1)</f>
        <v/>
      </c>
    </row>
    <row r="1186" spans="1:41" x14ac:dyDescent="0.55000000000000004">
      <c r="A1186" s="5"/>
      <c r="B1186" s="284"/>
      <c r="C1186" s="285"/>
      <c r="D1186" s="286"/>
      <c r="E1186" s="287"/>
      <c r="F1186" s="288"/>
      <c r="G1186" s="5"/>
      <c r="J1186" s="7" t="str">
        <f t="shared" si="333"/>
        <v/>
      </c>
      <c r="K1186" s="48" t="str">
        <f t="shared" si="334"/>
        <v/>
      </c>
      <c r="L1186" s="48" t="str">
        <f t="shared" si="335"/>
        <v/>
      </c>
      <c r="M1186" s="49" t="str">
        <f t="shared" si="336"/>
        <v/>
      </c>
      <c r="U1186" s="103" t="str">
        <f t="shared" si="337"/>
        <v/>
      </c>
      <c r="V1186" s="77" t="str">
        <f t="shared" si="338"/>
        <v/>
      </c>
      <c r="W1186" s="37" t="str">
        <f t="shared" si="339"/>
        <v/>
      </c>
      <c r="X1186" s="7" t="str">
        <f t="shared" si="340"/>
        <v/>
      </c>
      <c r="Y1186" s="37" t="str">
        <f t="shared" si="341"/>
        <v/>
      </c>
      <c r="AA1186" s="54" t="str">
        <f t="shared" si="342"/>
        <v/>
      </c>
      <c r="AC1186" s="121" t="str">
        <f t="shared" si="343"/>
        <v/>
      </c>
      <c r="AD1186" s="111" t="str">
        <f t="shared" si="344"/>
        <v/>
      </c>
      <c r="AE1186" s="122" t="str">
        <f t="shared" si="345"/>
        <v/>
      </c>
      <c r="AF1186" s="123" t="str">
        <f t="shared" si="346"/>
        <v>Qtr 1</v>
      </c>
      <c r="AG1186" s="122" t="str">
        <f t="shared" si="347"/>
        <v/>
      </c>
      <c r="AI1186" s="124" t="str">
        <f t="shared" si="348"/>
        <v/>
      </c>
      <c r="AK1186" s="103" t="str">
        <f t="shared" si="349"/>
        <v/>
      </c>
      <c r="AL1186" s="104" t="str">
        <f t="shared" si="350"/>
        <v/>
      </c>
      <c r="AN1186" s="37" t="str">
        <f>IF(AK1186="", "", COUNTIF(AK$11:AK$8010, "&lt;"&amp;AK1186)+1+COUNTIF(AK$11:AK1186, AK1186)-1)</f>
        <v/>
      </c>
      <c r="AO1186" s="37" t="str">
        <f>IF(AL1186="", "", COUNTIF(AL$11:AL$8010, "&gt;"&amp;AL1186)+1+COUNTIF(AL$11:AL1186, AL1186)-1)</f>
        <v/>
      </c>
    </row>
    <row r="1187" spans="1:41" x14ac:dyDescent="0.55000000000000004">
      <c r="A1187" s="5"/>
      <c r="B1187" s="284"/>
      <c r="C1187" s="285"/>
      <c r="D1187" s="286"/>
      <c r="E1187" s="287"/>
      <c r="F1187" s="288"/>
      <c r="G1187" s="5"/>
      <c r="J1187" s="7" t="str">
        <f t="shared" si="333"/>
        <v/>
      </c>
      <c r="K1187" s="48" t="str">
        <f t="shared" si="334"/>
        <v/>
      </c>
      <c r="L1187" s="48" t="str">
        <f t="shared" si="335"/>
        <v/>
      </c>
      <c r="M1187" s="49" t="str">
        <f t="shared" si="336"/>
        <v/>
      </c>
      <c r="U1187" s="103" t="str">
        <f t="shared" si="337"/>
        <v/>
      </c>
      <c r="V1187" s="77" t="str">
        <f t="shared" si="338"/>
        <v/>
      </c>
      <c r="W1187" s="37" t="str">
        <f t="shared" si="339"/>
        <v/>
      </c>
      <c r="X1187" s="7" t="str">
        <f t="shared" si="340"/>
        <v/>
      </c>
      <c r="Y1187" s="37" t="str">
        <f t="shared" si="341"/>
        <v/>
      </c>
      <c r="AA1187" s="54" t="str">
        <f t="shared" si="342"/>
        <v/>
      </c>
      <c r="AC1187" s="121" t="str">
        <f t="shared" si="343"/>
        <v/>
      </c>
      <c r="AD1187" s="111" t="str">
        <f t="shared" si="344"/>
        <v/>
      </c>
      <c r="AE1187" s="122" t="str">
        <f t="shared" si="345"/>
        <v/>
      </c>
      <c r="AF1187" s="123" t="str">
        <f t="shared" si="346"/>
        <v>Qtr 1</v>
      </c>
      <c r="AG1187" s="122" t="str">
        <f t="shared" si="347"/>
        <v/>
      </c>
      <c r="AI1187" s="124" t="str">
        <f t="shared" si="348"/>
        <v/>
      </c>
      <c r="AK1187" s="103" t="str">
        <f t="shared" si="349"/>
        <v/>
      </c>
      <c r="AL1187" s="104" t="str">
        <f t="shared" si="350"/>
        <v/>
      </c>
      <c r="AN1187" s="37" t="str">
        <f>IF(AK1187="", "", COUNTIF(AK$11:AK$8010, "&lt;"&amp;AK1187)+1+COUNTIF(AK$11:AK1187, AK1187)-1)</f>
        <v/>
      </c>
      <c r="AO1187" s="37" t="str">
        <f>IF(AL1187="", "", COUNTIF(AL$11:AL$8010, "&gt;"&amp;AL1187)+1+COUNTIF(AL$11:AL1187, AL1187)-1)</f>
        <v/>
      </c>
    </row>
    <row r="1188" spans="1:41" x14ac:dyDescent="0.55000000000000004">
      <c r="A1188" s="5"/>
      <c r="B1188" s="284"/>
      <c r="C1188" s="285"/>
      <c r="D1188" s="286"/>
      <c r="E1188" s="287"/>
      <c r="F1188" s="288"/>
      <c r="G1188" s="5"/>
      <c r="J1188" s="7" t="str">
        <f t="shared" si="333"/>
        <v/>
      </c>
      <c r="K1188" s="48" t="str">
        <f t="shared" si="334"/>
        <v/>
      </c>
      <c r="L1188" s="48" t="str">
        <f t="shared" si="335"/>
        <v/>
      </c>
      <c r="M1188" s="49" t="str">
        <f t="shared" si="336"/>
        <v/>
      </c>
      <c r="U1188" s="103" t="str">
        <f t="shared" si="337"/>
        <v/>
      </c>
      <c r="V1188" s="77" t="str">
        <f t="shared" si="338"/>
        <v/>
      </c>
      <c r="W1188" s="37" t="str">
        <f t="shared" si="339"/>
        <v/>
      </c>
      <c r="X1188" s="7" t="str">
        <f t="shared" si="340"/>
        <v/>
      </c>
      <c r="Y1188" s="37" t="str">
        <f t="shared" si="341"/>
        <v/>
      </c>
      <c r="AA1188" s="54" t="str">
        <f t="shared" si="342"/>
        <v/>
      </c>
      <c r="AC1188" s="121" t="str">
        <f t="shared" si="343"/>
        <v/>
      </c>
      <c r="AD1188" s="111" t="str">
        <f t="shared" si="344"/>
        <v/>
      </c>
      <c r="AE1188" s="122" t="str">
        <f t="shared" si="345"/>
        <v/>
      </c>
      <c r="AF1188" s="123" t="str">
        <f t="shared" si="346"/>
        <v>Qtr 1</v>
      </c>
      <c r="AG1188" s="122" t="str">
        <f t="shared" si="347"/>
        <v/>
      </c>
      <c r="AI1188" s="124" t="str">
        <f t="shared" si="348"/>
        <v/>
      </c>
      <c r="AK1188" s="103" t="str">
        <f t="shared" si="349"/>
        <v/>
      </c>
      <c r="AL1188" s="104" t="str">
        <f t="shared" si="350"/>
        <v/>
      </c>
      <c r="AN1188" s="37" t="str">
        <f>IF(AK1188="", "", COUNTIF(AK$11:AK$8010, "&lt;"&amp;AK1188)+1+COUNTIF(AK$11:AK1188, AK1188)-1)</f>
        <v/>
      </c>
      <c r="AO1188" s="37" t="str">
        <f>IF(AL1188="", "", COUNTIF(AL$11:AL$8010, "&gt;"&amp;AL1188)+1+COUNTIF(AL$11:AL1188, AL1188)-1)</f>
        <v/>
      </c>
    </row>
    <row r="1189" spans="1:41" x14ac:dyDescent="0.55000000000000004">
      <c r="A1189" s="5"/>
      <c r="B1189" s="284"/>
      <c r="C1189" s="285"/>
      <c r="D1189" s="286"/>
      <c r="E1189" s="287"/>
      <c r="F1189" s="288"/>
      <c r="G1189" s="5"/>
      <c r="J1189" s="7" t="str">
        <f t="shared" si="333"/>
        <v/>
      </c>
      <c r="K1189" s="48" t="str">
        <f t="shared" si="334"/>
        <v/>
      </c>
      <c r="L1189" s="48" t="str">
        <f t="shared" si="335"/>
        <v/>
      </c>
      <c r="M1189" s="49" t="str">
        <f t="shared" si="336"/>
        <v/>
      </c>
      <c r="U1189" s="103" t="str">
        <f t="shared" si="337"/>
        <v/>
      </c>
      <c r="V1189" s="77" t="str">
        <f t="shared" si="338"/>
        <v/>
      </c>
      <c r="W1189" s="37" t="str">
        <f t="shared" si="339"/>
        <v/>
      </c>
      <c r="X1189" s="7" t="str">
        <f t="shared" si="340"/>
        <v/>
      </c>
      <c r="Y1189" s="37" t="str">
        <f t="shared" si="341"/>
        <v/>
      </c>
      <c r="AA1189" s="54" t="str">
        <f t="shared" si="342"/>
        <v/>
      </c>
      <c r="AC1189" s="121" t="str">
        <f t="shared" si="343"/>
        <v/>
      </c>
      <c r="AD1189" s="111" t="str">
        <f t="shared" si="344"/>
        <v/>
      </c>
      <c r="AE1189" s="122" t="str">
        <f t="shared" si="345"/>
        <v/>
      </c>
      <c r="AF1189" s="123" t="str">
        <f t="shared" si="346"/>
        <v>Qtr 1</v>
      </c>
      <c r="AG1189" s="122" t="str">
        <f t="shared" si="347"/>
        <v/>
      </c>
      <c r="AI1189" s="124" t="str">
        <f t="shared" si="348"/>
        <v/>
      </c>
      <c r="AK1189" s="103" t="str">
        <f t="shared" si="349"/>
        <v/>
      </c>
      <c r="AL1189" s="104" t="str">
        <f t="shared" si="350"/>
        <v/>
      </c>
      <c r="AN1189" s="37" t="str">
        <f>IF(AK1189="", "", COUNTIF(AK$11:AK$8010, "&lt;"&amp;AK1189)+1+COUNTIF(AK$11:AK1189, AK1189)-1)</f>
        <v/>
      </c>
      <c r="AO1189" s="37" t="str">
        <f>IF(AL1189="", "", COUNTIF(AL$11:AL$8010, "&gt;"&amp;AL1189)+1+COUNTIF(AL$11:AL1189, AL1189)-1)</f>
        <v/>
      </c>
    </row>
    <row r="1190" spans="1:41" x14ac:dyDescent="0.55000000000000004">
      <c r="A1190" s="5"/>
      <c r="B1190" s="284"/>
      <c r="C1190" s="285"/>
      <c r="D1190" s="286"/>
      <c r="E1190" s="287"/>
      <c r="F1190" s="288"/>
      <c r="G1190" s="5"/>
      <c r="J1190" s="7" t="str">
        <f t="shared" si="333"/>
        <v/>
      </c>
      <c r="K1190" s="48" t="str">
        <f t="shared" si="334"/>
        <v/>
      </c>
      <c r="L1190" s="48" t="str">
        <f t="shared" si="335"/>
        <v/>
      </c>
      <c r="M1190" s="49" t="str">
        <f t="shared" si="336"/>
        <v/>
      </c>
      <c r="U1190" s="103" t="str">
        <f t="shared" si="337"/>
        <v/>
      </c>
      <c r="V1190" s="77" t="str">
        <f t="shared" si="338"/>
        <v/>
      </c>
      <c r="W1190" s="37" t="str">
        <f t="shared" si="339"/>
        <v/>
      </c>
      <c r="X1190" s="7" t="str">
        <f t="shared" si="340"/>
        <v/>
      </c>
      <c r="Y1190" s="37" t="str">
        <f t="shared" si="341"/>
        <v/>
      </c>
      <c r="AA1190" s="54" t="str">
        <f t="shared" si="342"/>
        <v/>
      </c>
      <c r="AC1190" s="121" t="str">
        <f t="shared" si="343"/>
        <v/>
      </c>
      <c r="AD1190" s="111" t="str">
        <f t="shared" si="344"/>
        <v/>
      </c>
      <c r="AE1190" s="122" t="str">
        <f t="shared" si="345"/>
        <v/>
      </c>
      <c r="AF1190" s="123" t="str">
        <f t="shared" si="346"/>
        <v>Qtr 1</v>
      </c>
      <c r="AG1190" s="122" t="str">
        <f t="shared" si="347"/>
        <v/>
      </c>
      <c r="AI1190" s="124" t="str">
        <f t="shared" si="348"/>
        <v/>
      </c>
      <c r="AK1190" s="103" t="str">
        <f t="shared" si="349"/>
        <v/>
      </c>
      <c r="AL1190" s="104" t="str">
        <f t="shared" si="350"/>
        <v/>
      </c>
      <c r="AN1190" s="37" t="str">
        <f>IF(AK1190="", "", COUNTIF(AK$11:AK$8010, "&lt;"&amp;AK1190)+1+COUNTIF(AK$11:AK1190, AK1190)-1)</f>
        <v/>
      </c>
      <c r="AO1190" s="37" t="str">
        <f>IF(AL1190="", "", COUNTIF(AL$11:AL$8010, "&gt;"&amp;AL1190)+1+COUNTIF(AL$11:AL1190, AL1190)-1)</f>
        <v/>
      </c>
    </row>
    <row r="1191" spans="1:41" x14ac:dyDescent="0.55000000000000004">
      <c r="A1191" s="5"/>
      <c r="B1191" s="284"/>
      <c r="C1191" s="285"/>
      <c r="D1191" s="286"/>
      <c r="E1191" s="287"/>
      <c r="F1191" s="288"/>
      <c r="G1191" s="5"/>
      <c r="J1191" s="7" t="str">
        <f t="shared" si="333"/>
        <v/>
      </c>
      <c r="K1191" s="48" t="str">
        <f t="shared" si="334"/>
        <v/>
      </c>
      <c r="L1191" s="48" t="str">
        <f t="shared" si="335"/>
        <v/>
      </c>
      <c r="M1191" s="49" t="str">
        <f t="shared" si="336"/>
        <v/>
      </c>
      <c r="U1191" s="103" t="str">
        <f t="shared" si="337"/>
        <v/>
      </c>
      <c r="V1191" s="77" t="str">
        <f t="shared" si="338"/>
        <v/>
      </c>
      <c r="W1191" s="37" t="str">
        <f t="shared" si="339"/>
        <v/>
      </c>
      <c r="X1191" s="7" t="str">
        <f t="shared" si="340"/>
        <v/>
      </c>
      <c r="Y1191" s="37" t="str">
        <f t="shared" si="341"/>
        <v/>
      </c>
      <c r="AA1191" s="54" t="str">
        <f t="shared" si="342"/>
        <v/>
      </c>
      <c r="AC1191" s="121" t="str">
        <f t="shared" si="343"/>
        <v/>
      </c>
      <c r="AD1191" s="111" t="str">
        <f t="shared" si="344"/>
        <v/>
      </c>
      <c r="AE1191" s="122" t="str">
        <f t="shared" si="345"/>
        <v/>
      </c>
      <c r="AF1191" s="123" t="str">
        <f t="shared" si="346"/>
        <v>Qtr 1</v>
      </c>
      <c r="AG1191" s="122" t="str">
        <f t="shared" si="347"/>
        <v/>
      </c>
      <c r="AI1191" s="124" t="str">
        <f t="shared" si="348"/>
        <v/>
      </c>
      <c r="AK1191" s="103" t="str">
        <f t="shared" si="349"/>
        <v/>
      </c>
      <c r="AL1191" s="104" t="str">
        <f t="shared" si="350"/>
        <v/>
      </c>
      <c r="AN1191" s="37" t="str">
        <f>IF(AK1191="", "", COUNTIF(AK$11:AK$8010, "&lt;"&amp;AK1191)+1+COUNTIF(AK$11:AK1191, AK1191)-1)</f>
        <v/>
      </c>
      <c r="AO1191" s="37" t="str">
        <f>IF(AL1191="", "", COUNTIF(AL$11:AL$8010, "&gt;"&amp;AL1191)+1+COUNTIF(AL$11:AL1191, AL1191)-1)</f>
        <v/>
      </c>
    </row>
    <row r="1192" spans="1:41" x14ac:dyDescent="0.55000000000000004">
      <c r="A1192" s="5"/>
      <c r="B1192" s="284"/>
      <c r="C1192" s="285"/>
      <c r="D1192" s="286"/>
      <c r="E1192" s="287"/>
      <c r="F1192" s="288"/>
      <c r="G1192" s="5"/>
      <c r="J1192" s="7" t="str">
        <f t="shared" si="333"/>
        <v/>
      </c>
      <c r="K1192" s="48" t="str">
        <f t="shared" si="334"/>
        <v/>
      </c>
      <c r="L1192" s="48" t="str">
        <f t="shared" si="335"/>
        <v/>
      </c>
      <c r="M1192" s="49" t="str">
        <f t="shared" si="336"/>
        <v/>
      </c>
      <c r="U1192" s="103" t="str">
        <f t="shared" si="337"/>
        <v/>
      </c>
      <c r="V1192" s="77" t="str">
        <f t="shared" si="338"/>
        <v/>
      </c>
      <c r="W1192" s="37" t="str">
        <f t="shared" si="339"/>
        <v/>
      </c>
      <c r="X1192" s="7" t="str">
        <f t="shared" si="340"/>
        <v/>
      </c>
      <c r="Y1192" s="37" t="str">
        <f t="shared" si="341"/>
        <v/>
      </c>
      <c r="AA1192" s="54" t="str">
        <f t="shared" si="342"/>
        <v/>
      </c>
      <c r="AC1192" s="121" t="str">
        <f t="shared" si="343"/>
        <v/>
      </c>
      <c r="AD1192" s="111" t="str">
        <f t="shared" si="344"/>
        <v/>
      </c>
      <c r="AE1192" s="122" t="str">
        <f t="shared" si="345"/>
        <v/>
      </c>
      <c r="AF1192" s="123" t="str">
        <f t="shared" si="346"/>
        <v>Qtr 1</v>
      </c>
      <c r="AG1192" s="122" t="str">
        <f t="shared" si="347"/>
        <v/>
      </c>
      <c r="AI1192" s="124" t="str">
        <f t="shared" si="348"/>
        <v/>
      </c>
      <c r="AK1192" s="103" t="str">
        <f t="shared" si="349"/>
        <v/>
      </c>
      <c r="AL1192" s="104" t="str">
        <f t="shared" si="350"/>
        <v/>
      </c>
      <c r="AN1192" s="37" t="str">
        <f>IF(AK1192="", "", COUNTIF(AK$11:AK$8010, "&lt;"&amp;AK1192)+1+COUNTIF(AK$11:AK1192, AK1192)-1)</f>
        <v/>
      </c>
      <c r="AO1192" s="37" t="str">
        <f>IF(AL1192="", "", COUNTIF(AL$11:AL$8010, "&gt;"&amp;AL1192)+1+COUNTIF(AL$11:AL1192, AL1192)-1)</f>
        <v/>
      </c>
    </row>
    <row r="1193" spans="1:41" x14ac:dyDescent="0.55000000000000004">
      <c r="A1193" s="5"/>
      <c r="B1193" s="284"/>
      <c r="C1193" s="285"/>
      <c r="D1193" s="286"/>
      <c r="E1193" s="287"/>
      <c r="F1193" s="288"/>
      <c r="G1193" s="5"/>
      <c r="J1193" s="7" t="str">
        <f t="shared" si="333"/>
        <v/>
      </c>
      <c r="K1193" s="48" t="str">
        <f t="shared" si="334"/>
        <v/>
      </c>
      <c r="L1193" s="48" t="str">
        <f t="shared" si="335"/>
        <v/>
      </c>
      <c r="M1193" s="49" t="str">
        <f t="shared" si="336"/>
        <v/>
      </c>
      <c r="U1193" s="103" t="str">
        <f t="shared" si="337"/>
        <v/>
      </c>
      <c r="V1193" s="77" t="str">
        <f t="shared" si="338"/>
        <v/>
      </c>
      <c r="W1193" s="37" t="str">
        <f t="shared" si="339"/>
        <v/>
      </c>
      <c r="X1193" s="7" t="str">
        <f t="shared" si="340"/>
        <v/>
      </c>
      <c r="Y1193" s="37" t="str">
        <f t="shared" si="341"/>
        <v/>
      </c>
      <c r="AA1193" s="54" t="str">
        <f t="shared" si="342"/>
        <v/>
      </c>
      <c r="AC1193" s="121" t="str">
        <f t="shared" si="343"/>
        <v/>
      </c>
      <c r="AD1193" s="111" t="str">
        <f t="shared" si="344"/>
        <v/>
      </c>
      <c r="AE1193" s="122" t="str">
        <f t="shared" si="345"/>
        <v/>
      </c>
      <c r="AF1193" s="123" t="str">
        <f t="shared" si="346"/>
        <v>Qtr 1</v>
      </c>
      <c r="AG1193" s="122" t="str">
        <f t="shared" si="347"/>
        <v/>
      </c>
      <c r="AI1193" s="124" t="str">
        <f t="shared" si="348"/>
        <v/>
      </c>
      <c r="AK1193" s="103" t="str">
        <f t="shared" si="349"/>
        <v/>
      </c>
      <c r="AL1193" s="104" t="str">
        <f t="shared" si="350"/>
        <v/>
      </c>
      <c r="AN1193" s="37" t="str">
        <f>IF(AK1193="", "", COUNTIF(AK$11:AK$8010, "&lt;"&amp;AK1193)+1+COUNTIF(AK$11:AK1193, AK1193)-1)</f>
        <v/>
      </c>
      <c r="AO1193" s="37" t="str">
        <f>IF(AL1193="", "", COUNTIF(AL$11:AL$8010, "&gt;"&amp;AL1193)+1+COUNTIF(AL$11:AL1193, AL1193)-1)</f>
        <v/>
      </c>
    </row>
    <row r="1194" spans="1:41" x14ac:dyDescent="0.55000000000000004">
      <c r="A1194" s="5"/>
      <c r="B1194" s="284"/>
      <c r="C1194" s="285"/>
      <c r="D1194" s="286"/>
      <c r="E1194" s="287"/>
      <c r="F1194" s="288"/>
      <c r="G1194" s="5"/>
      <c r="J1194" s="7" t="str">
        <f t="shared" si="333"/>
        <v/>
      </c>
      <c r="K1194" s="48" t="str">
        <f t="shared" si="334"/>
        <v/>
      </c>
      <c r="L1194" s="48" t="str">
        <f t="shared" si="335"/>
        <v/>
      </c>
      <c r="M1194" s="49" t="str">
        <f t="shared" si="336"/>
        <v/>
      </c>
      <c r="U1194" s="103" t="str">
        <f t="shared" si="337"/>
        <v/>
      </c>
      <c r="V1194" s="77" t="str">
        <f t="shared" si="338"/>
        <v/>
      </c>
      <c r="W1194" s="37" t="str">
        <f t="shared" si="339"/>
        <v/>
      </c>
      <c r="X1194" s="7" t="str">
        <f t="shared" si="340"/>
        <v/>
      </c>
      <c r="Y1194" s="37" t="str">
        <f t="shared" si="341"/>
        <v/>
      </c>
      <c r="AA1194" s="54" t="str">
        <f t="shared" si="342"/>
        <v/>
      </c>
      <c r="AC1194" s="121" t="str">
        <f t="shared" si="343"/>
        <v/>
      </c>
      <c r="AD1194" s="111" t="str">
        <f t="shared" si="344"/>
        <v/>
      </c>
      <c r="AE1194" s="122" t="str">
        <f t="shared" si="345"/>
        <v/>
      </c>
      <c r="AF1194" s="123" t="str">
        <f t="shared" si="346"/>
        <v>Qtr 1</v>
      </c>
      <c r="AG1194" s="122" t="str">
        <f t="shared" si="347"/>
        <v/>
      </c>
      <c r="AI1194" s="124" t="str">
        <f t="shared" si="348"/>
        <v/>
      </c>
      <c r="AK1194" s="103" t="str">
        <f t="shared" si="349"/>
        <v/>
      </c>
      <c r="AL1194" s="104" t="str">
        <f t="shared" si="350"/>
        <v/>
      </c>
      <c r="AN1194" s="37" t="str">
        <f>IF(AK1194="", "", COUNTIF(AK$11:AK$8010, "&lt;"&amp;AK1194)+1+COUNTIF(AK$11:AK1194, AK1194)-1)</f>
        <v/>
      </c>
      <c r="AO1194" s="37" t="str">
        <f>IF(AL1194="", "", COUNTIF(AL$11:AL$8010, "&gt;"&amp;AL1194)+1+COUNTIF(AL$11:AL1194, AL1194)-1)</f>
        <v/>
      </c>
    </row>
    <row r="1195" spans="1:41" x14ac:dyDescent="0.55000000000000004">
      <c r="A1195" s="5"/>
      <c r="B1195" s="284"/>
      <c r="C1195" s="285"/>
      <c r="D1195" s="286"/>
      <c r="E1195" s="287"/>
      <c r="F1195" s="288"/>
      <c r="G1195" s="5"/>
      <c r="J1195" s="7" t="str">
        <f t="shared" si="333"/>
        <v/>
      </c>
      <c r="K1195" s="48" t="str">
        <f t="shared" si="334"/>
        <v/>
      </c>
      <c r="L1195" s="48" t="str">
        <f t="shared" si="335"/>
        <v/>
      </c>
      <c r="M1195" s="49" t="str">
        <f t="shared" si="336"/>
        <v/>
      </c>
      <c r="U1195" s="103" t="str">
        <f t="shared" si="337"/>
        <v/>
      </c>
      <c r="V1195" s="77" t="str">
        <f t="shared" si="338"/>
        <v/>
      </c>
      <c r="W1195" s="37" t="str">
        <f t="shared" si="339"/>
        <v/>
      </c>
      <c r="X1195" s="7" t="str">
        <f t="shared" si="340"/>
        <v/>
      </c>
      <c r="Y1195" s="37" t="str">
        <f t="shared" si="341"/>
        <v/>
      </c>
      <c r="AA1195" s="54" t="str">
        <f t="shared" si="342"/>
        <v/>
      </c>
      <c r="AC1195" s="121" t="str">
        <f t="shared" si="343"/>
        <v/>
      </c>
      <c r="AD1195" s="111" t="str">
        <f t="shared" si="344"/>
        <v/>
      </c>
      <c r="AE1195" s="122" t="str">
        <f t="shared" si="345"/>
        <v/>
      </c>
      <c r="AF1195" s="123" t="str">
        <f t="shared" si="346"/>
        <v>Qtr 1</v>
      </c>
      <c r="AG1195" s="122" t="str">
        <f t="shared" si="347"/>
        <v/>
      </c>
      <c r="AI1195" s="124" t="str">
        <f t="shared" si="348"/>
        <v/>
      </c>
      <c r="AK1195" s="103" t="str">
        <f t="shared" si="349"/>
        <v/>
      </c>
      <c r="AL1195" s="104" t="str">
        <f t="shared" si="350"/>
        <v/>
      </c>
      <c r="AN1195" s="37" t="str">
        <f>IF(AK1195="", "", COUNTIF(AK$11:AK$8010, "&lt;"&amp;AK1195)+1+COUNTIF(AK$11:AK1195, AK1195)-1)</f>
        <v/>
      </c>
      <c r="AO1195" s="37" t="str">
        <f>IF(AL1195="", "", COUNTIF(AL$11:AL$8010, "&gt;"&amp;AL1195)+1+COUNTIF(AL$11:AL1195, AL1195)-1)</f>
        <v/>
      </c>
    </row>
    <row r="1196" spans="1:41" x14ac:dyDescent="0.55000000000000004">
      <c r="A1196" s="5"/>
      <c r="B1196" s="284"/>
      <c r="C1196" s="285"/>
      <c r="D1196" s="286"/>
      <c r="E1196" s="287"/>
      <c r="F1196" s="288"/>
      <c r="G1196" s="5"/>
      <c r="J1196" s="7" t="str">
        <f t="shared" si="333"/>
        <v/>
      </c>
      <c r="K1196" s="48" t="str">
        <f t="shared" si="334"/>
        <v/>
      </c>
      <c r="L1196" s="48" t="str">
        <f t="shared" si="335"/>
        <v/>
      </c>
      <c r="M1196" s="49" t="str">
        <f t="shared" si="336"/>
        <v/>
      </c>
      <c r="U1196" s="103" t="str">
        <f t="shared" si="337"/>
        <v/>
      </c>
      <c r="V1196" s="77" t="str">
        <f t="shared" si="338"/>
        <v/>
      </c>
      <c r="W1196" s="37" t="str">
        <f t="shared" si="339"/>
        <v/>
      </c>
      <c r="X1196" s="7" t="str">
        <f t="shared" si="340"/>
        <v/>
      </c>
      <c r="Y1196" s="37" t="str">
        <f t="shared" si="341"/>
        <v/>
      </c>
      <c r="AA1196" s="54" t="str">
        <f t="shared" si="342"/>
        <v/>
      </c>
      <c r="AC1196" s="121" t="str">
        <f t="shared" si="343"/>
        <v/>
      </c>
      <c r="AD1196" s="111" t="str">
        <f t="shared" si="344"/>
        <v/>
      </c>
      <c r="AE1196" s="122" t="str">
        <f t="shared" si="345"/>
        <v/>
      </c>
      <c r="AF1196" s="123" t="str">
        <f t="shared" si="346"/>
        <v>Qtr 1</v>
      </c>
      <c r="AG1196" s="122" t="str">
        <f t="shared" si="347"/>
        <v/>
      </c>
      <c r="AI1196" s="124" t="str">
        <f t="shared" si="348"/>
        <v/>
      </c>
      <c r="AK1196" s="103" t="str">
        <f t="shared" si="349"/>
        <v/>
      </c>
      <c r="AL1196" s="104" t="str">
        <f t="shared" si="350"/>
        <v/>
      </c>
      <c r="AN1196" s="37" t="str">
        <f>IF(AK1196="", "", COUNTIF(AK$11:AK$8010, "&lt;"&amp;AK1196)+1+COUNTIF(AK$11:AK1196, AK1196)-1)</f>
        <v/>
      </c>
      <c r="AO1196" s="37" t="str">
        <f>IF(AL1196="", "", COUNTIF(AL$11:AL$8010, "&gt;"&amp;AL1196)+1+COUNTIF(AL$11:AL1196, AL1196)-1)</f>
        <v/>
      </c>
    </row>
    <row r="1197" spans="1:41" x14ac:dyDescent="0.55000000000000004">
      <c r="A1197" s="5"/>
      <c r="B1197" s="284"/>
      <c r="C1197" s="285"/>
      <c r="D1197" s="286"/>
      <c r="E1197" s="287"/>
      <c r="F1197" s="288"/>
      <c r="G1197" s="5"/>
      <c r="J1197" s="7" t="str">
        <f t="shared" si="333"/>
        <v/>
      </c>
      <c r="K1197" s="48" t="str">
        <f t="shared" si="334"/>
        <v/>
      </c>
      <c r="L1197" s="48" t="str">
        <f t="shared" si="335"/>
        <v/>
      </c>
      <c r="M1197" s="49" t="str">
        <f t="shared" si="336"/>
        <v/>
      </c>
      <c r="U1197" s="103" t="str">
        <f t="shared" si="337"/>
        <v/>
      </c>
      <c r="V1197" s="77" t="str">
        <f t="shared" si="338"/>
        <v/>
      </c>
      <c r="W1197" s="37" t="str">
        <f t="shared" si="339"/>
        <v/>
      </c>
      <c r="X1197" s="7" t="str">
        <f t="shared" si="340"/>
        <v/>
      </c>
      <c r="Y1197" s="37" t="str">
        <f t="shared" si="341"/>
        <v/>
      </c>
      <c r="AA1197" s="54" t="str">
        <f t="shared" si="342"/>
        <v/>
      </c>
      <c r="AC1197" s="121" t="str">
        <f t="shared" si="343"/>
        <v/>
      </c>
      <c r="AD1197" s="111" t="str">
        <f t="shared" si="344"/>
        <v/>
      </c>
      <c r="AE1197" s="122" t="str">
        <f t="shared" si="345"/>
        <v/>
      </c>
      <c r="AF1197" s="123" t="str">
        <f t="shared" si="346"/>
        <v>Qtr 1</v>
      </c>
      <c r="AG1197" s="122" t="str">
        <f t="shared" si="347"/>
        <v/>
      </c>
      <c r="AI1197" s="124" t="str">
        <f t="shared" si="348"/>
        <v/>
      </c>
      <c r="AK1197" s="103" t="str">
        <f t="shared" si="349"/>
        <v/>
      </c>
      <c r="AL1197" s="104" t="str">
        <f t="shared" si="350"/>
        <v/>
      </c>
      <c r="AN1197" s="37" t="str">
        <f>IF(AK1197="", "", COUNTIF(AK$11:AK$8010, "&lt;"&amp;AK1197)+1+COUNTIF(AK$11:AK1197, AK1197)-1)</f>
        <v/>
      </c>
      <c r="AO1197" s="37" t="str">
        <f>IF(AL1197="", "", COUNTIF(AL$11:AL$8010, "&gt;"&amp;AL1197)+1+COUNTIF(AL$11:AL1197, AL1197)-1)</f>
        <v/>
      </c>
    </row>
    <row r="1198" spans="1:41" x14ac:dyDescent="0.55000000000000004">
      <c r="A1198" s="5"/>
      <c r="B1198" s="284"/>
      <c r="C1198" s="285"/>
      <c r="D1198" s="286"/>
      <c r="E1198" s="287"/>
      <c r="F1198" s="288"/>
      <c r="G1198" s="5"/>
      <c r="J1198" s="7" t="str">
        <f t="shared" si="333"/>
        <v/>
      </c>
      <c r="K1198" s="48" t="str">
        <f t="shared" si="334"/>
        <v/>
      </c>
      <c r="L1198" s="48" t="str">
        <f t="shared" si="335"/>
        <v/>
      </c>
      <c r="M1198" s="49" t="str">
        <f t="shared" si="336"/>
        <v/>
      </c>
      <c r="U1198" s="103" t="str">
        <f t="shared" si="337"/>
        <v/>
      </c>
      <c r="V1198" s="77" t="str">
        <f t="shared" si="338"/>
        <v/>
      </c>
      <c r="W1198" s="37" t="str">
        <f t="shared" si="339"/>
        <v/>
      </c>
      <c r="X1198" s="7" t="str">
        <f t="shared" si="340"/>
        <v/>
      </c>
      <c r="Y1198" s="37" t="str">
        <f t="shared" si="341"/>
        <v/>
      </c>
      <c r="AA1198" s="54" t="str">
        <f t="shared" si="342"/>
        <v/>
      </c>
      <c r="AC1198" s="121" t="str">
        <f t="shared" si="343"/>
        <v/>
      </c>
      <c r="AD1198" s="111" t="str">
        <f t="shared" si="344"/>
        <v/>
      </c>
      <c r="AE1198" s="122" t="str">
        <f t="shared" si="345"/>
        <v/>
      </c>
      <c r="AF1198" s="123" t="str">
        <f t="shared" si="346"/>
        <v>Qtr 1</v>
      </c>
      <c r="AG1198" s="122" t="str">
        <f t="shared" si="347"/>
        <v/>
      </c>
      <c r="AI1198" s="124" t="str">
        <f t="shared" si="348"/>
        <v/>
      </c>
      <c r="AK1198" s="103" t="str">
        <f t="shared" si="349"/>
        <v/>
      </c>
      <c r="AL1198" s="104" t="str">
        <f t="shared" si="350"/>
        <v/>
      </c>
      <c r="AN1198" s="37" t="str">
        <f>IF(AK1198="", "", COUNTIF(AK$11:AK$8010, "&lt;"&amp;AK1198)+1+COUNTIF(AK$11:AK1198, AK1198)-1)</f>
        <v/>
      </c>
      <c r="AO1198" s="37" t="str">
        <f>IF(AL1198="", "", COUNTIF(AL$11:AL$8010, "&gt;"&amp;AL1198)+1+COUNTIF(AL$11:AL1198, AL1198)-1)</f>
        <v/>
      </c>
    </row>
    <row r="1199" spans="1:41" x14ac:dyDescent="0.55000000000000004">
      <c r="A1199" s="5"/>
      <c r="B1199" s="284"/>
      <c r="C1199" s="285"/>
      <c r="D1199" s="286"/>
      <c r="E1199" s="287"/>
      <c r="F1199" s="288"/>
      <c r="G1199" s="5"/>
      <c r="J1199" s="7" t="str">
        <f t="shared" si="333"/>
        <v/>
      </c>
      <c r="K1199" s="48" t="str">
        <f t="shared" si="334"/>
        <v/>
      </c>
      <c r="L1199" s="48" t="str">
        <f t="shared" si="335"/>
        <v/>
      </c>
      <c r="M1199" s="49" t="str">
        <f t="shared" si="336"/>
        <v/>
      </c>
      <c r="U1199" s="103" t="str">
        <f t="shared" si="337"/>
        <v/>
      </c>
      <c r="V1199" s="77" t="str">
        <f t="shared" si="338"/>
        <v/>
      </c>
      <c r="W1199" s="37" t="str">
        <f t="shared" si="339"/>
        <v/>
      </c>
      <c r="X1199" s="7" t="str">
        <f t="shared" si="340"/>
        <v/>
      </c>
      <c r="Y1199" s="37" t="str">
        <f t="shared" si="341"/>
        <v/>
      </c>
      <c r="AA1199" s="54" t="str">
        <f t="shared" si="342"/>
        <v/>
      </c>
      <c r="AC1199" s="121" t="str">
        <f t="shared" si="343"/>
        <v/>
      </c>
      <c r="AD1199" s="111" t="str">
        <f t="shared" si="344"/>
        <v/>
      </c>
      <c r="AE1199" s="122" t="str">
        <f t="shared" si="345"/>
        <v/>
      </c>
      <c r="AF1199" s="123" t="str">
        <f t="shared" si="346"/>
        <v>Qtr 1</v>
      </c>
      <c r="AG1199" s="122" t="str">
        <f t="shared" si="347"/>
        <v/>
      </c>
      <c r="AI1199" s="124" t="str">
        <f t="shared" si="348"/>
        <v/>
      </c>
      <c r="AK1199" s="103" t="str">
        <f t="shared" si="349"/>
        <v/>
      </c>
      <c r="AL1199" s="104" t="str">
        <f t="shared" si="350"/>
        <v/>
      </c>
      <c r="AN1199" s="37" t="str">
        <f>IF(AK1199="", "", COUNTIF(AK$11:AK$8010, "&lt;"&amp;AK1199)+1+COUNTIF(AK$11:AK1199, AK1199)-1)</f>
        <v/>
      </c>
      <c r="AO1199" s="37" t="str">
        <f>IF(AL1199="", "", COUNTIF(AL$11:AL$8010, "&gt;"&amp;AL1199)+1+COUNTIF(AL$11:AL1199, AL1199)-1)</f>
        <v/>
      </c>
    </row>
    <row r="1200" spans="1:41" x14ac:dyDescent="0.55000000000000004">
      <c r="A1200" s="5"/>
      <c r="B1200" s="284"/>
      <c r="C1200" s="285"/>
      <c r="D1200" s="286"/>
      <c r="E1200" s="287"/>
      <c r="F1200" s="288"/>
      <c r="G1200" s="5"/>
      <c r="J1200" s="7" t="str">
        <f t="shared" si="333"/>
        <v/>
      </c>
      <c r="K1200" s="48" t="str">
        <f t="shared" si="334"/>
        <v/>
      </c>
      <c r="L1200" s="48" t="str">
        <f t="shared" si="335"/>
        <v/>
      </c>
      <c r="M1200" s="49" t="str">
        <f t="shared" si="336"/>
        <v/>
      </c>
      <c r="U1200" s="103" t="str">
        <f t="shared" si="337"/>
        <v/>
      </c>
      <c r="V1200" s="77" t="str">
        <f t="shared" si="338"/>
        <v/>
      </c>
      <c r="W1200" s="37" t="str">
        <f t="shared" si="339"/>
        <v/>
      </c>
      <c r="X1200" s="7" t="str">
        <f t="shared" si="340"/>
        <v/>
      </c>
      <c r="Y1200" s="37" t="str">
        <f t="shared" si="341"/>
        <v/>
      </c>
      <c r="AA1200" s="54" t="str">
        <f t="shared" si="342"/>
        <v/>
      </c>
      <c r="AC1200" s="121" t="str">
        <f t="shared" si="343"/>
        <v/>
      </c>
      <c r="AD1200" s="111" t="str">
        <f t="shared" si="344"/>
        <v/>
      </c>
      <c r="AE1200" s="122" t="str">
        <f t="shared" si="345"/>
        <v/>
      </c>
      <c r="AF1200" s="123" t="str">
        <f t="shared" si="346"/>
        <v>Qtr 1</v>
      </c>
      <c r="AG1200" s="122" t="str">
        <f t="shared" si="347"/>
        <v/>
      </c>
      <c r="AI1200" s="124" t="str">
        <f t="shared" si="348"/>
        <v/>
      </c>
      <c r="AK1200" s="103" t="str">
        <f t="shared" si="349"/>
        <v/>
      </c>
      <c r="AL1200" s="104" t="str">
        <f t="shared" si="350"/>
        <v/>
      </c>
      <c r="AN1200" s="37" t="str">
        <f>IF(AK1200="", "", COUNTIF(AK$11:AK$8010, "&lt;"&amp;AK1200)+1+COUNTIF(AK$11:AK1200, AK1200)-1)</f>
        <v/>
      </c>
      <c r="AO1200" s="37" t="str">
        <f>IF(AL1200="", "", COUNTIF(AL$11:AL$8010, "&gt;"&amp;AL1200)+1+COUNTIF(AL$11:AL1200, AL1200)-1)</f>
        <v/>
      </c>
    </row>
    <row r="1201" spans="1:41" x14ac:dyDescent="0.55000000000000004">
      <c r="A1201" s="5"/>
      <c r="B1201" s="284"/>
      <c r="C1201" s="285"/>
      <c r="D1201" s="286"/>
      <c r="E1201" s="287"/>
      <c r="F1201" s="288"/>
      <c r="G1201" s="5"/>
      <c r="J1201" s="7" t="str">
        <f t="shared" si="333"/>
        <v/>
      </c>
      <c r="K1201" s="48" t="str">
        <f t="shared" si="334"/>
        <v/>
      </c>
      <c r="L1201" s="48" t="str">
        <f t="shared" si="335"/>
        <v/>
      </c>
      <c r="M1201" s="49" t="str">
        <f t="shared" si="336"/>
        <v/>
      </c>
      <c r="U1201" s="103" t="str">
        <f t="shared" si="337"/>
        <v/>
      </c>
      <c r="V1201" s="77" t="str">
        <f t="shared" si="338"/>
        <v/>
      </c>
      <c r="W1201" s="37" t="str">
        <f t="shared" si="339"/>
        <v/>
      </c>
      <c r="X1201" s="7" t="str">
        <f t="shared" si="340"/>
        <v/>
      </c>
      <c r="Y1201" s="37" t="str">
        <f t="shared" si="341"/>
        <v/>
      </c>
      <c r="AA1201" s="54" t="str">
        <f t="shared" si="342"/>
        <v/>
      </c>
      <c r="AC1201" s="121" t="str">
        <f t="shared" si="343"/>
        <v/>
      </c>
      <c r="AD1201" s="111" t="str">
        <f t="shared" si="344"/>
        <v/>
      </c>
      <c r="AE1201" s="122" t="str">
        <f t="shared" si="345"/>
        <v/>
      </c>
      <c r="AF1201" s="123" t="str">
        <f t="shared" si="346"/>
        <v>Qtr 1</v>
      </c>
      <c r="AG1201" s="122" t="str">
        <f t="shared" si="347"/>
        <v/>
      </c>
      <c r="AI1201" s="124" t="str">
        <f t="shared" si="348"/>
        <v/>
      </c>
      <c r="AK1201" s="103" t="str">
        <f t="shared" si="349"/>
        <v/>
      </c>
      <c r="AL1201" s="104" t="str">
        <f t="shared" si="350"/>
        <v/>
      </c>
      <c r="AN1201" s="37" t="str">
        <f>IF(AK1201="", "", COUNTIF(AK$11:AK$8010, "&lt;"&amp;AK1201)+1+COUNTIF(AK$11:AK1201, AK1201)-1)</f>
        <v/>
      </c>
      <c r="AO1201" s="37" t="str">
        <f>IF(AL1201="", "", COUNTIF(AL$11:AL$8010, "&gt;"&amp;AL1201)+1+COUNTIF(AL$11:AL1201, AL1201)-1)</f>
        <v/>
      </c>
    </row>
    <row r="1202" spans="1:41" x14ac:dyDescent="0.55000000000000004">
      <c r="A1202" s="5"/>
      <c r="B1202" s="284"/>
      <c r="C1202" s="285"/>
      <c r="D1202" s="286"/>
      <c r="E1202" s="287"/>
      <c r="F1202" s="288"/>
      <c r="G1202" s="5"/>
      <c r="J1202" s="7" t="str">
        <f t="shared" si="333"/>
        <v/>
      </c>
      <c r="K1202" s="48" t="str">
        <f t="shared" si="334"/>
        <v/>
      </c>
      <c r="L1202" s="48" t="str">
        <f t="shared" si="335"/>
        <v/>
      </c>
      <c r="M1202" s="49" t="str">
        <f t="shared" si="336"/>
        <v/>
      </c>
      <c r="U1202" s="103" t="str">
        <f t="shared" si="337"/>
        <v/>
      </c>
      <c r="V1202" s="77" t="str">
        <f t="shared" si="338"/>
        <v/>
      </c>
      <c r="W1202" s="37" t="str">
        <f t="shared" si="339"/>
        <v/>
      </c>
      <c r="X1202" s="7" t="str">
        <f t="shared" si="340"/>
        <v/>
      </c>
      <c r="Y1202" s="37" t="str">
        <f t="shared" si="341"/>
        <v/>
      </c>
      <c r="AA1202" s="54" t="str">
        <f t="shared" si="342"/>
        <v/>
      </c>
      <c r="AC1202" s="121" t="str">
        <f t="shared" si="343"/>
        <v/>
      </c>
      <c r="AD1202" s="111" t="str">
        <f t="shared" si="344"/>
        <v/>
      </c>
      <c r="AE1202" s="122" t="str">
        <f t="shared" si="345"/>
        <v/>
      </c>
      <c r="AF1202" s="123" t="str">
        <f t="shared" si="346"/>
        <v>Qtr 1</v>
      </c>
      <c r="AG1202" s="122" t="str">
        <f t="shared" si="347"/>
        <v/>
      </c>
      <c r="AI1202" s="124" t="str">
        <f t="shared" si="348"/>
        <v/>
      </c>
      <c r="AK1202" s="103" t="str">
        <f t="shared" si="349"/>
        <v/>
      </c>
      <c r="AL1202" s="104" t="str">
        <f t="shared" si="350"/>
        <v/>
      </c>
      <c r="AN1202" s="37" t="str">
        <f>IF(AK1202="", "", COUNTIF(AK$11:AK$8010, "&lt;"&amp;AK1202)+1+COUNTIF(AK$11:AK1202, AK1202)-1)</f>
        <v/>
      </c>
      <c r="AO1202" s="37" t="str">
        <f>IF(AL1202="", "", COUNTIF(AL$11:AL$8010, "&gt;"&amp;AL1202)+1+COUNTIF(AL$11:AL1202, AL1202)-1)</f>
        <v/>
      </c>
    </row>
    <row r="1203" spans="1:41" x14ac:dyDescent="0.55000000000000004">
      <c r="A1203" s="5"/>
      <c r="B1203" s="284"/>
      <c r="C1203" s="285"/>
      <c r="D1203" s="286"/>
      <c r="E1203" s="287"/>
      <c r="F1203" s="288"/>
      <c r="G1203" s="5"/>
      <c r="J1203" s="7" t="str">
        <f t="shared" si="333"/>
        <v/>
      </c>
      <c r="K1203" s="48" t="str">
        <f t="shared" si="334"/>
        <v/>
      </c>
      <c r="L1203" s="48" t="str">
        <f t="shared" si="335"/>
        <v/>
      </c>
      <c r="M1203" s="49" t="str">
        <f t="shared" si="336"/>
        <v/>
      </c>
      <c r="U1203" s="103" t="str">
        <f t="shared" si="337"/>
        <v/>
      </c>
      <c r="V1203" s="77" t="str">
        <f t="shared" si="338"/>
        <v/>
      </c>
      <c r="W1203" s="37" t="str">
        <f t="shared" si="339"/>
        <v/>
      </c>
      <c r="X1203" s="7" t="str">
        <f t="shared" si="340"/>
        <v/>
      </c>
      <c r="Y1203" s="37" t="str">
        <f t="shared" si="341"/>
        <v/>
      </c>
      <c r="AA1203" s="54" t="str">
        <f t="shared" si="342"/>
        <v/>
      </c>
      <c r="AC1203" s="121" t="str">
        <f t="shared" si="343"/>
        <v/>
      </c>
      <c r="AD1203" s="111" t="str">
        <f t="shared" si="344"/>
        <v/>
      </c>
      <c r="AE1203" s="122" t="str">
        <f t="shared" si="345"/>
        <v/>
      </c>
      <c r="AF1203" s="123" t="str">
        <f t="shared" si="346"/>
        <v>Qtr 1</v>
      </c>
      <c r="AG1203" s="122" t="str">
        <f t="shared" si="347"/>
        <v/>
      </c>
      <c r="AI1203" s="124" t="str">
        <f t="shared" si="348"/>
        <v/>
      </c>
      <c r="AK1203" s="103" t="str">
        <f t="shared" si="349"/>
        <v/>
      </c>
      <c r="AL1203" s="104" t="str">
        <f t="shared" si="350"/>
        <v/>
      </c>
      <c r="AN1203" s="37" t="str">
        <f>IF(AK1203="", "", COUNTIF(AK$11:AK$8010, "&lt;"&amp;AK1203)+1+COUNTIF(AK$11:AK1203, AK1203)-1)</f>
        <v/>
      </c>
      <c r="AO1203" s="37" t="str">
        <f>IF(AL1203="", "", COUNTIF(AL$11:AL$8010, "&gt;"&amp;AL1203)+1+COUNTIF(AL$11:AL1203, AL1203)-1)</f>
        <v/>
      </c>
    </row>
    <row r="1204" spans="1:41" x14ac:dyDescent="0.55000000000000004">
      <c r="A1204" s="5"/>
      <c r="B1204" s="284"/>
      <c r="C1204" s="285"/>
      <c r="D1204" s="286"/>
      <c r="E1204" s="287"/>
      <c r="F1204" s="288"/>
      <c r="G1204" s="5"/>
      <c r="J1204" s="7" t="str">
        <f t="shared" si="333"/>
        <v/>
      </c>
      <c r="K1204" s="48" t="str">
        <f t="shared" si="334"/>
        <v/>
      </c>
      <c r="L1204" s="48" t="str">
        <f t="shared" si="335"/>
        <v/>
      </c>
      <c r="M1204" s="49" t="str">
        <f t="shared" si="336"/>
        <v/>
      </c>
      <c r="U1204" s="103" t="str">
        <f t="shared" si="337"/>
        <v/>
      </c>
      <c r="V1204" s="77" t="str">
        <f t="shared" si="338"/>
        <v/>
      </c>
      <c r="W1204" s="37" t="str">
        <f t="shared" si="339"/>
        <v/>
      </c>
      <c r="X1204" s="7" t="str">
        <f t="shared" si="340"/>
        <v/>
      </c>
      <c r="Y1204" s="37" t="str">
        <f t="shared" si="341"/>
        <v/>
      </c>
      <c r="AA1204" s="54" t="str">
        <f t="shared" si="342"/>
        <v/>
      </c>
      <c r="AC1204" s="121" t="str">
        <f t="shared" si="343"/>
        <v/>
      </c>
      <c r="AD1204" s="111" t="str">
        <f t="shared" si="344"/>
        <v/>
      </c>
      <c r="AE1204" s="122" t="str">
        <f t="shared" si="345"/>
        <v/>
      </c>
      <c r="AF1204" s="123" t="str">
        <f t="shared" si="346"/>
        <v>Qtr 1</v>
      </c>
      <c r="AG1204" s="122" t="str">
        <f t="shared" si="347"/>
        <v/>
      </c>
      <c r="AI1204" s="124" t="str">
        <f t="shared" si="348"/>
        <v/>
      </c>
      <c r="AK1204" s="103" t="str">
        <f t="shared" si="349"/>
        <v/>
      </c>
      <c r="AL1204" s="104" t="str">
        <f t="shared" si="350"/>
        <v/>
      </c>
      <c r="AN1204" s="37" t="str">
        <f>IF(AK1204="", "", COUNTIF(AK$11:AK$8010, "&lt;"&amp;AK1204)+1+COUNTIF(AK$11:AK1204, AK1204)-1)</f>
        <v/>
      </c>
      <c r="AO1204" s="37" t="str">
        <f>IF(AL1204="", "", COUNTIF(AL$11:AL$8010, "&gt;"&amp;AL1204)+1+COUNTIF(AL$11:AL1204, AL1204)-1)</f>
        <v/>
      </c>
    </row>
    <row r="1205" spans="1:41" x14ac:dyDescent="0.55000000000000004">
      <c r="A1205" s="5"/>
      <c r="B1205" s="284"/>
      <c r="C1205" s="285"/>
      <c r="D1205" s="286"/>
      <c r="E1205" s="287"/>
      <c r="F1205" s="288"/>
      <c r="G1205" s="5"/>
      <c r="J1205" s="7" t="str">
        <f t="shared" si="333"/>
        <v/>
      </c>
      <c r="K1205" s="48" t="str">
        <f t="shared" si="334"/>
        <v/>
      </c>
      <c r="L1205" s="48" t="str">
        <f t="shared" si="335"/>
        <v/>
      </c>
      <c r="M1205" s="49" t="str">
        <f t="shared" si="336"/>
        <v/>
      </c>
      <c r="U1205" s="103" t="str">
        <f t="shared" si="337"/>
        <v/>
      </c>
      <c r="V1205" s="77" t="str">
        <f t="shared" si="338"/>
        <v/>
      </c>
      <c r="W1205" s="37" t="str">
        <f t="shared" si="339"/>
        <v/>
      </c>
      <c r="X1205" s="7" t="str">
        <f t="shared" si="340"/>
        <v/>
      </c>
      <c r="Y1205" s="37" t="str">
        <f t="shared" si="341"/>
        <v/>
      </c>
      <c r="AA1205" s="54" t="str">
        <f t="shared" si="342"/>
        <v/>
      </c>
      <c r="AC1205" s="121" t="str">
        <f t="shared" si="343"/>
        <v/>
      </c>
      <c r="AD1205" s="111" t="str">
        <f t="shared" si="344"/>
        <v/>
      </c>
      <c r="AE1205" s="122" t="str">
        <f t="shared" si="345"/>
        <v/>
      </c>
      <c r="AF1205" s="123" t="str">
        <f t="shared" si="346"/>
        <v>Qtr 1</v>
      </c>
      <c r="AG1205" s="122" t="str">
        <f t="shared" si="347"/>
        <v/>
      </c>
      <c r="AI1205" s="124" t="str">
        <f t="shared" si="348"/>
        <v/>
      </c>
      <c r="AK1205" s="103" t="str">
        <f t="shared" si="349"/>
        <v/>
      </c>
      <c r="AL1205" s="104" t="str">
        <f t="shared" si="350"/>
        <v/>
      </c>
      <c r="AN1205" s="37" t="str">
        <f>IF(AK1205="", "", COUNTIF(AK$11:AK$8010, "&lt;"&amp;AK1205)+1+COUNTIF(AK$11:AK1205, AK1205)-1)</f>
        <v/>
      </c>
      <c r="AO1205" s="37" t="str">
        <f>IF(AL1205="", "", COUNTIF(AL$11:AL$8010, "&gt;"&amp;AL1205)+1+COUNTIF(AL$11:AL1205, AL1205)-1)</f>
        <v/>
      </c>
    </row>
    <row r="1206" spans="1:41" x14ac:dyDescent="0.55000000000000004">
      <c r="A1206" s="5"/>
      <c r="B1206" s="284"/>
      <c r="C1206" s="285"/>
      <c r="D1206" s="286"/>
      <c r="E1206" s="287"/>
      <c r="F1206" s="288"/>
      <c r="G1206" s="5"/>
      <c r="J1206" s="7" t="str">
        <f t="shared" si="333"/>
        <v/>
      </c>
      <c r="K1206" s="48" t="str">
        <f t="shared" si="334"/>
        <v/>
      </c>
      <c r="L1206" s="48" t="str">
        <f t="shared" si="335"/>
        <v/>
      </c>
      <c r="M1206" s="49" t="str">
        <f t="shared" si="336"/>
        <v/>
      </c>
      <c r="U1206" s="103" t="str">
        <f t="shared" si="337"/>
        <v/>
      </c>
      <c r="V1206" s="77" t="str">
        <f t="shared" si="338"/>
        <v/>
      </c>
      <c r="W1206" s="37" t="str">
        <f t="shared" si="339"/>
        <v/>
      </c>
      <c r="X1206" s="7" t="str">
        <f t="shared" si="340"/>
        <v/>
      </c>
      <c r="Y1206" s="37" t="str">
        <f t="shared" si="341"/>
        <v/>
      </c>
      <c r="AA1206" s="54" t="str">
        <f t="shared" si="342"/>
        <v/>
      </c>
      <c r="AC1206" s="121" t="str">
        <f t="shared" si="343"/>
        <v/>
      </c>
      <c r="AD1206" s="111" t="str">
        <f t="shared" si="344"/>
        <v/>
      </c>
      <c r="AE1206" s="122" t="str">
        <f t="shared" si="345"/>
        <v/>
      </c>
      <c r="AF1206" s="123" t="str">
        <f t="shared" si="346"/>
        <v>Qtr 1</v>
      </c>
      <c r="AG1206" s="122" t="str">
        <f t="shared" si="347"/>
        <v/>
      </c>
      <c r="AI1206" s="124" t="str">
        <f t="shared" si="348"/>
        <v/>
      </c>
      <c r="AK1206" s="103" t="str">
        <f t="shared" si="349"/>
        <v/>
      </c>
      <c r="AL1206" s="104" t="str">
        <f t="shared" si="350"/>
        <v/>
      </c>
      <c r="AN1206" s="37" t="str">
        <f>IF(AK1206="", "", COUNTIF(AK$11:AK$8010, "&lt;"&amp;AK1206)+1+COUNTIF(AK$11:AK1206, AK1206)-1)</f>
        <v/>
      </c>
      <c r="AO1206" s="37" t="str">
        <f>IF(AL1206="", "", COUNTIF(AL$11:AL$8010, "&gt;"&amp;AL1206)+1+COUNTIF(AL$11:AL1206, AL1206)-1)</f>
        <v/>
      </c>
    </row>
    <row r="1207" spans="1:41" x14ac:dyDescent="0.55000000000000004">
      <c r="A1207" s="5"/>
      <c r="B1207" s="284"/>
      <c r="C1207" s="285"/>
      <c r="D1207" s="286"/>
      <c r="E1207" s="287"/>
      <c r="F1207" s="288"/>
      <c r="G1207" s="5"/>
      <c r="J1207" s="7" t="str">
        <f t="shared" si="333"/>
        <v/>
      </c>
      <c r="K1207" s="48" t="str">
        <f t="shared" si="334"/>
        <v/>
      </c>
      <c r="L1207" s="48" t="str">
        <f t="shared" si="335"/>
        <v/>
      </c>
      <c r="M1207" s="49" t="str">
        <f t="shared" si="336"/>
        <v/>
      </c>
      <c r="U1207" s="103" t="str">
        <f t="shared" si="337"/>
        <v/>
      </c>
      <c r="V1207" s="77" t="str">
        <f t="shared" si="338"/>
        <v/>
      </c>
      <c r="W1207" s="37" t="str">
        <f t="shared" si="339"/>
        <v/>
      </c>
      <c r="X1207" s="7" t="str">
        <f t="shared" si="340"/>
        <v/>
      </c>
      <c r="Y1207" s="37" t="str">
        <f t="shared" si="341"/>
        <v/>
      </c>
      <c r="AA1207" s="54" t="str">
        <f t="shared" si="342"/>
        <v/>
      </c>
      <c r="AC1207" s="121" t="str">
        <f t="shared" si="343"/>
        <v/>
      </c>
      <c r="AD1207" s="111" t="str">
        <f t="shared" si="344"/>
        <v/>
      </c>
      <c r="AE1207" s="122" t="str">
        <f t="shared" si="345"/>
        <v/>
      </c>
      <c r="AF1207" s="123" t="str">
        <f t="shared" si="346"/>
        <v>Qtr 1</v>
      </c>
      <c r="AG1207" s="122" t="str">
        <f t="shared" si="347"/>
        <v/>
      </c>
      <c r="AI1207" s="124" t="str">
        <f t="shared" si="348"/>
        <v/>
      </c>
      <c r="AK1207" s="103" t="str">
        <f t="shared" si="349"/>
        <v/>
      </c>
      <c r="AL1207" s="104" t="str">
        <f t="shared" si="350"/>
        <v/>
      </c>
      <c r="AN1207" s="37" t="str">
        <f>IF(AK1207="", "", COUNTIF(AK$11:AK$8010, "&lt;"&amp;AK1207)+1+COUNTIF(AK$11:AK1207, AK1207)-1)</f>
        <v/>
      </c>
      <c r="AO1207" s="37" t="str">
        <f>IF(AL1207="", "", COUNTIF(AL$11:AL$8010, "&gt;"&amp;AL1207)+1+COUNTIF(AL$11:AL1207, AL1207)-1)</f>
        <v/>
      </c>
    </row>
    <row r="1208" spans="1:41" x14ac:dyDescent="0.55000000000000004">
      <c r="A1208" s="5"/>
      <c r="B1208" s="284"/>
      <c r="C1208" s="285"/>
      <c r="D1208" s="286"/>
      <c r="E1208" s="287"/>
      <c r="F1208" s="288"/>
      <c r="G1208" s="5"/>
      <c r="J1208" s="7" t="str">
        <f t="shared" si="333"/>
        <v/>
      </c>
      <c r="K1208" s="48" t="str">
        <f t="shared" si="334"/>
        <v/>
      </c>
      <c r="L1208" s="48" t="str">
        <f t="shared" si="335"/>
        <v/>
      </c>
      <c r="M1208" s="49" t="str">
        <f t="shared" si="336"/>
        <v/>
      </c>
      <c r="U1208" s="103" t="str">
        <f t="shared" si="337"/>
        <v/>
      </c>
      <c r="V1208" s="77" t="str">
        <f t="shared" si="338"/>
        <v/>
      </c>
      <c r="W1208" s="37" t="str">
        <f t="shared" si="339"/>
        <v/>
      </c>
      <c r="X1208" s="7" t="str">
        <f t="shared" si="340"/>
        <v/>
      </c>
      <c r="Y1208" s="37" t="str">
        <f t="shared" si="341"/>
        <v/>
      </c>
      <c r="AA1208" s="54" t="str">
        <f t="shared" si="342"/>
        <v/>
      </c>
      <c r="AC1208" s="121" t="str">
        <f t="shared" si="343"/>
        <v/>
      </c>
      <c r="AD1208" s="111" t="str">
        <f t="shared" si="344"/>
        <v/>
      </c>
      <c r="AE1208" s="122" t="str">
        <f t="shared" si="345"/>
        <v/>
      </c>
      <c r="AF1208" s="123" t="str">
        <f t="shared" si="346"/>
        <v>Qtr 1</v>
      </c>
      <c r="AG1208" s="122" t="str">
        <f t="shared" si="347"/>
        <v/>
      </c>
      <c r="AI1208" s="124" t="str">
        <f t="shared" si="348"/>
        <v/>
      </c>
      <c r="AK1208" s="103" t="str">
        <f t="shared" si="349"/>
        <v/>
      </c>
      <c r="AL1208" s="104" t="str">
        <f t="shared" si="350"/>
        <v/>
      </c>
      <c r="AN1208" s="37" t="str">
        <f>IF(AK1208="", "", COUNTIF(AK$11:AK$8010, "&lt;"&amp;AK1208)+1+COUNTIF(AK$11:AK1208, AK1208)-1)</f>
        <v/>
      </c>
      <c r="AO1208" s="37" t="str">
        <f>IF(AL1208="", "", COUNTIF(AL$11:AL$8010, "&gt;"&amp;AL1208)+1+COUNTIF(AL$11:AL1208, AL1208)-1)</f>
        <v/>
      </c>
    </row>
    <row r="1209" spans="1:41" x14ac:dyDescent="0.55000000000000004">
      <c r="A1209" s="5"/>
      <c r="B1209" s="284"/>
      <c r="C1209" s="285"/>
      <c r="D1209" s="286"/>
      <c r="E1209" s="287"/>
      <c r="F1209" s="288"/>
      <c r="G1209" s="5"/>
      <c r="J1209" s="7" t="str">
        <f t="shared" si="333"/>
        <v/>
      </c>
      <c r="K1209" s="48" t="str">
        <f t="shared" si="334"/>
        <v/>
      </c>
      <c r="L1209" s="48" t="str">
        <f t="shared" si="335"/>
        <v/>
      </c>
      <c r="M1209" s="49" t="str">
        <f t="shared" si="336"/>
        <v/>
      </c>
      <c r="U1209" s="103" t="str">
        <f t="shared" si="337"/>
        <v/>
      </c>
      <c r="V1209" s="77" t="str">
        <f t="shared" si="338"/>
        <v/>
      </c>
      <c r="W1209" s="37" t="str">
        <f t="shared" si="339"/>
        <v/>
      </c>
      <c r="X1209" s="7" t="str">
        <f t="shared" si="340"/>
        <v/>
      </c>
      <c r="Y1209" s="37" t="str">
        <f t="shared" si="341"/>
        <v/>
      </c>
      <c r="AA1209" s="54" t="str">
        <f t="shared" si="342"/>
        <v/>
      </c>
      <c r="AC1209" s="121" t="str">
        <f t="shared" si="343"/>
        <v/>
      </c>
      <c r="AD1209" s="111" t="str">
        <f t="shared" si="344"/>
        <v/>
      </c>
      <c r="AE1209" s="122" t="str">
        <f t="shared" si="345"/>
        <v/>
      </c>
      <c r="AF1209" s="123" t="str">
        <f t="shared" si="346"/>
        <v>Qtr 1</v>
      </c>
      <c r="AG1209" s="122" t="str">
        <f t="shared" si="347"/>
        <v/>
      </c>
      <c r="AI1209" s="124" t="str">
        <f t="shared" si="348"/>
        <v/>
      </c>
      <c r="AK1209" s="103" t="str">
        <f t="shared" si="349"/>
        <v/>
      </c>
      <c r="AL1209" s="104" t="str">
        <f t="shared" si="350"/>
        <v/>
      </c>
      <c r="AN1209" s="37" t="str">
        <f>IF(AK1209="", "", COUNTIF(AK$11:AK$8010, "&lt;"&amp;AK1209)+1+COUNTIF(AK$11:AK1209, AK1209)-1)</f>
        <v/>
      </c>
      <c r="AO1209" s="37" t="str">
        <f>IF(AL1209="", "", COUNTIF(AL$11:AL$8010, "&gt;"&amp;AL1209)+1+COUNTIF(AL$11:AL1209, AL1209)-1)</f>
        <v/>
      </c>
    </row>
    <row r="1210" spans="1:41" x14ac:dyDescent="0.55000000000000004">
      <c r="A1210" s="5"/>
      <c r="B1210" s="284"/>
      <c r="C1210" s="285"/>
      <c r="D1210" s="286"/>
      <c r="E1210" s="287"/>
      <c r="F1210" s="288"/>
      <c r="G1210" s="5"/>
      <c r="J1210" s="7" t="str">
        <f t="shared" si="333"/>
        <v/>
      </c>
      <c r="K1210" s="48" t="str">
        <f t="shared" si="334"/>
        <v/>
      </c>
      <c r="L1210" s="48" t="str">
        <f t="shared" si="335"/>
        <v/>
      </c>
      <c r="M1210" s="49" t="str">
        <f t="shared" si="336"/>
        <v/>
      </c>
      <c r="U1210" s="103" t="str">
        <f t="shared" si="337"/>
        <v/>
      </c>
      <c r="V1210" s="77" t="str">
        <f t="shared" si="338"/>
        <v/>
      </c>
      <c r="W1210" s="37" t="str">
        <f t="shared" si="339"/>
        <v/>
      </c>
      <c r="X1210" s="7" t="str">
        <f t="shared" si="340"/>
        <v/>
      </c>
      <c r="Y1210" s="37" t="str">
        <f t="shared" si="341"/>
        <v/>
      </c>
      <c r="AA1210" s="54" t="str">
        <f t="shared" si="342"/>
        <v/>
      </c>
      <c r="AC1210" s="121" t="str">
        <f t="shared" si="343"/>
        <v/>
      </c>
      <c r="AD1210" s="111" t="str">
        <f t="shared" si="344"/>
        <v/>
      </c>
      <c r="AE1210" s="122" t="str">
        <f t="shared" si="345"/>
        <v/>
      </c>
      <c r="AF1210" s="123" t="str">
        <f t="shared" si="346"/>
        <v>Qtr 1</v>
      </c>
      <c r="AG1210" s="122" t="str">
        <f t="shared" si="347"/>
        <v/>
      </c>
      <c r="AI1210" s="124" t="str">
        <f t="shared" si="348"/>
        <v/>
      </c>
      <c r="AK1210" s="103" t="str">
        <f t="shared" si="349"/>
        <v/>
      </c>
      <c r="AL1210" s="104" t="str">
        <f t="shared" si="350"/>
        <v/>
      </c>
      <c r="AN1210" s="37" t="str">
        <f>IF(AK1210="", "", COUNTIF(AK$11:AK$8010, "&lt;"&amp;AK1210)+1+COUNTIF(AK$11:AK1210, AK1210)-1)</f>
        <v/>
      </c>
      <c r="AO1210" s="37" t="str">
        <f>IF(AL1210="", "", COUNTIF(AL$11:AL$8010, "&gt;"&amp;AL1210)+1+COUNTIF(AL$11:AL1210, AL1210)-1)</f>
        <v/>
      </c>
    </row>
    <row r="1211" spans="1:41" x14ac:dyDescent="0.55000000000000004">
      <c r="A1211" s="5"/>
      <c r="B1211" s="284"/>
      <c r="C1211" s="285"/>
      <c r="D1211" s="286"/>
      <c r="E1211" s="287"/>
      <c r="F1211" s="288"/>
      <c r="G1211" s="5"/>
      <c r="J1211" s="7" t="str">
        <f t="shared" si="333"/>
        <v/>
      </c>
      <c r="K1211" s="48" t="str">
        <f t="shared" si="334"/>
        <v/>
      </c>
      <c r="L1211" s="48" t="str">
        <f t="shared" si="335"/>
        <v/>
      </c>
      <c r="M1211" s="49" t="str">
        <f t="shared" si="336"/>
        <v/>
      </c>
      <c r="U1211" s="103" t="str">
        <f t="shared" si="337"/>
        <v/>
      </c>
      <c r="V1211" s="77" t="str">
        <f t="shared" si="338"/>
        <v/>
      </c>
      <c r="W1211" s="37" t="str">
        <f t="shared" si="339"/>
        <v/>
      </c>
      <c r="X1211" s="7" t="str">
        <f t="shared" si="340"/>
        <v/>
      </c>
      <c r="Y1211" s="37" t="str">
        <f t="shared" si="341"/>
        <v/>
      </c>
      <c r="AA1211" s="54" t="str">
        <f t="shared" si="342"/>
        <v/>
      </c>
      <c r="AC1211" s="121" t="str">
        <f t="shared" si="343"/>
        <v/>
      </c>
      <c r="AD1211" s="111" t="str">
        <f t="shared" si="344"/>
        <v/>
      </c>
      <c r="AE1211" s="122" t="str">
        <f t="shared" si="345"/>
        <v/>
      </c>
      <c r="AF1211" s="123" t="str">
        <f t="shared" si="346"/>
        <v>Qtr 1</v>
      </c>
      <c r="AG1211" s="122" t="str">
        <f t="shared" si="347"/>
        <v/>
      </c>
      <c r="AI1211" s="124" t="str">
        <f t="shared" si="348"/>
        <v/>
      </c>
      <c r="AK1211" s="103" t="str">
        <f t="shared" si="349"/>
        <v/>
      </c>
      <c r="AL1211" s="104" t="str">
        <f t="shared" si="350"/>
        <v/>
      </c>
      <c r="AN1211" s="37" t="str">
        <f>IF(AK1211="", "", COUNTIF(AK$11:AK$8010, "&lt;"&amp;AK1211)+1+COUNTIF(AK$11:AK1211, AK1211)-1)</f>
        <v/>
      </c>
      <c r="AO1211" s="37" t="str">
        <f>IF(AL1211="", "", COUNTIF(AL$11:AL$8010, "&gt;"&amp;AL1211)+1+COUNTIF(AL$11:AL1211, AL1211)-1)</f>
        <v/>
      </c>
    </row>
    <row r="1212" spans="1:41" x14ac:dyDescent="0.55000000000000004">
      <c r="A1212" s="5"/>
      <c r="B1212" s="284"/>
      <c r="C1212" s="285"/>
      <c r="D1212" s="286"/>
      <c r="E1212" s="287"/>
      <c r="F1212" s="288"/>
      <c r="G1212" s="5"/>
      <c r="J1212" s="7" t="str">
        <f t="shared" si="333"/>
        <v/>
      </c>
      <c r="K1212" s="48" t="str">
        <f t="shared" si="334"/>
        <v/>
      </c>
      <c r="L1212" s="48" t="str">
        <f t="shared" si="335"/>
        <v/>
      </c>
      <c r="M1212" s="49" t="str">
        <f t="shared" si="336"/>
        <v/>
      </c>
      <c r="U1212" s="103" t="str">
        <f t="shared" si="337"/>
        <v/>
      </c>
      <c r="V1212" s="77" t="str">
        <f t="shared" si="338"/>
        <v/>
      </c>
      <c r="W1212" s="37" t="str">
        <f t="shared" si="339"/>
        <v/>
      </c>
      <c r="X1212" s="7" t="str">
        <f t="shared" si="340"/>
        <v/>
      </c>
      <c r="Y1212" s="37" t="str">
        <f t="shared" si="341"/>
        <v/>
      </c>
      <c r="AA1212" s="54" t="str">
        <f t="shared" si="342"/>
        <v/>
      </c>
      <c r="AC1212" s="121" t="str">
        <f t="shared" si="343"/>
        <v/>
      </c>
      <c r="AD1212" s="111" t="str">
        <f t="shared" si="344"/>
        <v/>
      </c>
      <c r="AE1212" s="122" t="str">
        <f t="shared" si="345"/>
        <v/>
      </c>
      <c r="AF1212" s="123" t="str">
        <f t="shared" si="346"/>
        <v>Qtr 1</v>
      </c>
      <c r="AG1212" s="122" t="str">
        <f t="shared" si="347"/>
        <v/>
      </c>
      <c r="AI1212" s="124" t="str">
        <f t="shared" si="348"/>
        <v/>
      </c>
      <c r="AK1212" s="103" t="str">
        <f t="shared" si="349"/>
        <v/>
      </c>
      <c r="AL1212" s="104" t="str">
        <f t="shared" si="350"/>
        <v/>
      </c>
      <c r="AN1212" s="37" t="str">
        <f>IF(AK1212="", "", COUNTIF(AK$11:AK$8010, "&lt;"&amp;AK1212)+1+COUNTIF(AK$11:AK1212, AK1212)-1)</f>
        <v/>
      </c>
      <c r="AO1212" s="37" t="str">
        <f>IF(AL1212="", "", COUNTIF(AL$11:AL$8010, "&gt;"&amp;AL1212)+1+COUNTIF(AL$11:AL1212, AL1212)-1)</f>
        <v/>
      </c>
    </row>
    <row r="1213" spans="1:41" x14ac:dyDescent="0.55000000000000004">
      <c r="A1213" s="5"/>
      <c r="B1213" s="284"/>
      <c r="C1213" s="285"/>
      <c r="D1213" s="286"/>
      <c r="E1213" s="287"/>
      <c r="F1213" s="288"/>
      <c r="G1213" s="5"/>
      <c r="J1213" s="7" t="str">
        <f t="shared" si="333"/>
        <v/>
      </c>
      <c r="K1213" s="48" t="str">
        <f t="shared" si="334"/>
        <v/>
      </c>
      <c r="L1213" s="48" t="str">
        <f t="shared" si="335"/>
        <v/>
      </c>
      <c r="M1213" s="49" t="str">
        <f t="shared" si="336"/>
        <v/>
      </c>
      <c r="U1213" s="103" t="str">
        <f t="shared" si="337"/>
        <v/>
      </c>
      <c r="V1213" s="77" t="str">
        <f t="shared" si="338"/>
        <v/>
      </c>
      <c r="W1213" s="37" t="str">
        <f t="shared" si="339"/>
        <v/>
      </c>
      <c r="X1213" s="7" t="str">
        <f t="shared" si="340"/>
        <v/>
      </c>
      <c r="Y1213" s="37" t="str">
        <f t="shared" si="341"/>
        <v/>
      </c>
      <c r="AA1213" s="54" t="str">
        <f t="shared" si="342"/>
        <v/>
      </c>
      <c r="AC1213" s="121" t="str">
        <f t="shared" si="343"/>
        <v/>
      </c>
      <c r="AD1213" s="111" t="str">
        <f t="shared" si="344"/>
        <v/>
      </c>
      <c r="AE1213" s="122" t="str">
        <f t="shared" si="345"/>
        <v/>
      </c>
      <c r="AF1213" s="123" t="str">
        <f t="shared" si="346"/>
        <v>Qtr 1</v>
      </c>
      <c r="AG1213" s="122" t="str">
        <f t="shared" si="347"/>
        <v/>
      </c>
      <c r="AI1213" s="124" t="str">
        <f t="shared" si="348"/>
        <v/>
      </c>
      <c r="AK1213" s="103" t="str">
        <f t="shared" si="349"/>
        <v/>
      </c>
      <c r="AL1213" s="104" t="str">
        <f t="shared" si="350"/>
        <v/>
      </c>
      <c r="AN1213" s="37" t="str">
        <f>IF(AK1213="", "", COUNTIF(AK$11:AK$8010, "&lt;"&amp;AK1213)+1+COUNTIF(AK$11:AK1213, AK1213)-1)</f>
        <v/>
      </c>
      <c r="AO1213" s="37" t="str">
        <f>IF(AL1213="", "", COUNTIF(AL$11:AL$8010, "&gt;"&amp;AL1213)+1+COUNTIF(AL$11:AL1213, AL1213)-1)</f>
        <v/>
      </c>
    </row>
    <row r="1214" spans="1:41" x14ac:dyDescent="0.55000000000000004">
      <c r="A1214" s="5"/>
      <c r="B1214" s="284"/>
      <c r="C1214" s="285"/>
      <c r="D1214" s="286"/>
      <c r="E1214" s="287"/>
      <c r="F1214" s="288"/>
      <c r="G1214" s="5"/>
      <c r="J1214" s="7" t="str">
        <f t="shared" si="333"/>
        <v/>
      </c>
      <c r="K1214" s="48" t="str">
        <f t="shared" si="334"/>
        <v/>
      </c>
      <c r="L1214" s="48" t="str">
        <f t="shared" si="335"/>
        <v/>
      </c>
      <c r="M1214" s="49" t="str">
        <f t="shared" si="336"/>
        <v/>
      </c>
      <c r="U1214" s="103" t="str">
        <f t="shared" si="337"/>
        <v/>
      </c>
      <c r="V1214" s="77" t="str">
        <f t="shared" si="338"/>
        <v/>
      </c>
      <c r="W1214" s="37" t="str">
        <f t="shared" si="339"/>
        <v/>
      </c>
      <c r="X1214" s="7" t="str">
        <f t="shared" si="340"/>
        <v/>
      </c>
      <c r="Y1214" s="37" t="str">
        <f t="shared" si="341"/>
        <v/>
      </c>
      <c r="AA1214" s="54" t="str">
        <f t="shared" si="342"/>
        <v/>
      </c>
      <c r="AC1214" s="121" t="str">
        <f t="shared" si="343"/>
        <v/>
      </c>
      <c r="AD1214" s="111" t="str">
        <f t="shared" si="344"/>
        <v/>
      </c>
      <c r="AE1214" s="122" t="str">
        <f t="shared" si="345"/>
        <v/>
      </c>
      <c r="AF1214" s="123" t="str">
        <f t="shared" si="346"/>
        <v>Qtr 1</v>
      </c>
      <c r="AG1214" s="122" t="str">
        <f t="shared" si="347"/>
        <v/>
      </c>
      <c r="AI1214" s="124" t="str">
        <f t="shared" si="348"/>
        <v/>
      </c>
      <c r="AK1214" s="103" t="str">
        <f t="shared" si="349"/>
        <v/>
      </c>
      <c r="AL1214" s="104" t="str">
        <f t="shared" si="350"/>
        <v/>
      </c>
      <c r="AN1214" s="37" t="str">
        <f>IF(AK1214="", "", COUNTIF(AK$11:AK$8010, "&lt;"&amp;AK1214)+1+COUNTIF(AK$11:AK1214, AK1214)-1)</f>
        <v/>
      </c>
      <c r="AO1214" s="37" t="str">
        <f>IF(AL1214="", "", COUNTIF(AL$11:AL$8010, "&gt;"&amp;AL1214)+1+COUNTIF(AL$11:AL1214, AL1214)-1)</f>
        <v/>
      </c>
    </row>
    <row r="1215" spans="1:41" x14ac:dyDescent="0.55000000000000004">
      <c r="A1215" s="5"/>
      <c r="B1215" s="284"/>
      <c r="C1215" s="285"/>
      <c r="D1215" s="286"/>
      <c r="E1215" s="287"/>
      <c r="F1215" s="288"/>
      <c r="G1215" s="5"/>
      <c r="J1215" s="7" t="str">
        <f t="shared" si="333"/>
        <v/>
      </c>
      <c r="K1215" s="48" t="str">
        <f t="shared" si="334"/>
        <v/>
      </c>
      <c r="L1215" s="48" t="str">
        <f t="shared" si="335"/>
        <v/>
      </c>
      <c r="M1215" s="49" t="str">
        <f t="shared" si="336"/>
        <v/>
      </c>
      <c r="U1215" s="103" t="str">
        <f t="shared" si="337"/>
        <v/>
      </c>
      <c r="V1215" s="77" t="str">
        <f t="shared" si="338"/>
        <v/>
      </c>
      <c r="W1215" s="37" t="str">
        <f t="shared" si="339"/>
        <v/>
      </c>
      <c r="X1215" s="7" t="str">
        <f t="shared" si="340"/>
        <v/>
      </c>
      <c r="Y1215" s="37" t="str">
        <f t="shared" si="341"/>
        <v/>
      </c>
      <c r="AA1215" s="54" t="str">
        <f t="shared" si="342"/>
        <v/>
      </c>
      <c r="AC1215" s="121" t="str">
        <f t="shared" si="343"/>
        <v/>
      </c>
      <c r="AD1215" s="111" t="str">
        <f t="shared" si="344"/>
        <v/>
      </c>
      <c r="AE1215" s="122" t="str">
        <f t="shared" si="345"/>
        <v/>
      </c>
      <c r="AF1215" s="123" t="str">
        <f t="shared" si="346"/>
        <v>Qtr 1</v>
      </c>
      <c r="AG1215" s="122" t="str">
        <f t="shared" si="347"/>
        <v/>
      </c>
      <c r="AI1215" s="124" t="str">
        <f t="shared" si="348"/>
        <v/>
      </c>
      <c r="AK1215" s="103" t="str">
        <f t="shared" si="349"/>
        <v/>
      </c>
      <c r="AL1215" s="104" t="str">
        <f t="shared" si="350"/>
        <v/>
      </c>
      <c r="AN1215" s="37" t="str">
        <f>IF(AK1215="", "", COUNTIF(AK$11:AK$8010, "&lt;"&amp;AK1215)+1+COUNTIF(AK$11:AK1215, AK1215)-1)</f>
        <v/>
      </c>
      <c r="AO1215" s="37" t="str">
        <f>IF(AL1215="", "", COUNTIF(AL$11:AL$8010, "&gt;"&amp;AL1215)+1+COUNTIF(AL$11:AL1215, AL1215)-1)</f>
        <v/>
      </c>
    </row>
    <row r="1216" spans="1:41" x14ac:dyDescent="0.55000000000000004">
      <c r="A1216" s="5"/>
      <c r="B1216" s="284"/>
      <c r="C1216" s="285"/>
      <c r="D1216" s="286"/>
      <c r="E1216" s="287"/>
      <c r="F1216" s="288"/>
      <c r="G1216" s="5"/>
      <c r="J1216" s="7" t="str">
        <f t="shared" si="333"/>
        <v/>
      </c>
      <c r="K1216" s="48" t="str">
        <f t="shared" si="334"/>
        <v/>
      </c>
      <c r="L1216" s="48" t="str">
        <f t="shared" si="335"/>
        <v/>
      </c>
      <c r="M1216" s="49" t="str">
        <f t="shared" si="336"/>
        <v/>
      </c>
      <c r="U1216" s="103" t="str">
        <f t="shared" si="337"/>
        <v/>
      </c>
      <c r="V1216" s="77" t="str">
        <f t="shared" si="338"/>
        <v/>
      </c>
      <c r="W1216" s="37" t="str">
        <f t="shared" si="339"/>
        <v/>
      </c>
      <c r="X1216" s="7" t="str">
        <f t="shared" si="340"/>
        <v/>
      </c>
      <c r="Y1216" s="37" t="str">
        <f t="shared" si="341"/>
        <v/>
      </c>
      <c r="AA1216" s="54" t="str">
        <f t="shared" si="342"/>
        <v/>
      </c>
      <c r="AC1216" s="121" t="str">
        <f t="shared" si="343"/>
        <v/>
      </c>
      <c r="AD1216" s="111" t="str">
        <f t="shared" si="344"/>
        <v/>
      </c>
      <c r="AE1216" s="122" t="str">
        <f t="shared" si="345"/>
        <v/>
      </c>
      <c r="AF1216" s="123" t="str">
        <f t="shared" si="346"/>
        <v>Qtr 1</v>
      </c>
      <c r="AG1216" s="122" t="str">
        <f t="shared" si="347"/>
        <v/>
      </c>
      <c r="AI1216" s="124" t="str">
        <f t="shared" si="348"/>
        <v/>
      </c>
      <c r="AK1216" s="103" t="str">
        <f t="shared" si="349"/>
        <v/>
      </c>
      <c r="AL1216" s="104" t="str">
        <f t="shared" si="350"/>
        <v/>
      </c>
      <c r="AN1216" s="37" t="str">
        <f>IF(AK1216="", "", COUNTIF(AK$11:AK$8010, "&lt;"&amp;AK1216)+1+COUNTIF(AK$11:AK1216, AK1216)-1)</f>
        <v/>
      </c>
      <c r="AO1216" s="37" t="str">
        <f>IF(AL1216="", "", COUNTIF(AL$11:AL$8010, "&gt;"&amp;AL1216)+1+COUNTIF(AL$11:AL1216, AL1216)-1)</f>
        <v/>
      </c>
    </row>
    <row r="1217" spans="1:41" x14ac:dyDescent="0.55000000000000004">
      <c r="A1217" s="5"/>
      <c r="B1217" s="284"/>
      <c r="C1217" s="285"/>
      <c r="D1217" s="286"/>
      <c r="E1217" s="287"/>
      <c r="F1217" s="288"/>
      <c r="G1217" s="5"/>
      <c r="J1217" s="7" t="str">
        <f t="shared" si="333"/>
        <v/>
      </c>
      <c r="K1217" s="48" t="str">
        <f t="shared" si="334"/>
        <v/>
      </c>
      <c r="L1217" s="48" t="str">
        <f t="shared" si="335"/>
        <v/>
      </c>
      <c r="M1217" s="49" t="str">
        <f t="shared" si="336"/>
        <v/>
      </c>
      <c r="U1217" s="103" t="str">
        <f t="shared" si="337"/>
        <v/>
      </c>
      <c r="V1217" s="77" t="str">
        <f t="shared" si="338"/>
        <v/>
      </c>
      <c r="W1217" s="37" t="str">
        <f t="shared" si="339"/>
        <v/>
      </c>
      <c r="X1217" s="7" t="str">
        <f t="shared" si="340"/>
        <v/>
      </c>
      <c r="Y1217" s="37" t="str">
        <f t="shared" si="341"/>
        <v/>
      </c>
      <c r="AA1217" s="54" t="str">
        <f t="shared" si="342"/>
        <v/>
      </c>
      <c r="AC1217" s="121" t="str">
        <f t="shared" si="343"/>
        <v/>
      </c>
      <c r="AD1217" s="111" t="str">
        <f t="shared" si="344"/>
        <v/>
      </c>
      <c r="AE1217" s="122" t="str">
        <f t="shared" si="345"/>
        <v/>
      </c>
      <c r="AF1217" s="123" t="str">
        <f t="shared" si="346"/>
        <v>Qtr 1</v>
      </c>
      <c r="AG1217" s="122" t="str">
        <f t="shared" si="347"/>
        <v/>
      </c>
      <c r="AI1217" s="124" t="str">
        <f t="shared" si="348"/>
        <v/>
      </c>
      <c r="AK1217" s="103" t="str">
        <f t="shared" si="349"/>
        <v/>
      </c>
      <c r="AL1217" s="104" t="str">
        <f t="shared" si="350"/>
        <v/>
      </c>
      <c r="AN1217" s="37" t="str">
        <f>IF(AK1217="", "", COUNTIF(AK$11:AK$8010, "&lt;"&amp;AK1217)+1+COUNTIF(AK$11:AK1217, AK1217)-1)</f>
        <v/>
      </c>
      <c r="AO1217" s="37" t="str">
        <f>IF(AL1217="", "", COUNTIF(AL$11:AL$8010, "&gt;"&amp;AL1217)+1+COUNTIF(AL$11:AL1217, AL1217)-1)</f>
        <v/>
      </c>
    </row>
    <row r="1218" spans="1:41" x14ac:dyDescent="0.55000000000000004">
      <c r="A1218" s="5"/>
      <c r="B1218" s="284"/>
      <c r="C1218" s="285"/>
      <c r="D1218" s="286"/>
      <c r="E1218" s="287"/>
      <c r="F1218" s="288"/>
      <c r="G1218" s="5"/>
      <c r="J1218" s="7" t="str">
        <f t="shared" si="333"/>
        <v/>
      </c>
      <c r="K1218" s="48" t="str">
        <f t="shared" si="334"/>
        <v/>
      </c>
      <c r="L1218" s="48" t="str">
        <f t="shared" si="335"/>
        <v/>
      </c>
      <c r="M1218" s="49" t="str">
        <f t="shared" si="336"/>
        <v/>
      </c>
      <c r="U1218" s="103" t="str">
        <f t="shared" si="337"/>
        <v/>
      </c>
      <c r="V1218" s="77" t="str">
        <f t="shared" si="338"/>
        <v/>
      </c>
      <c r="W1218" s="37" t="str">
        <f t="shared" si="339"/>
        <v/>
      </c>
      <c r="X1218" s="7" t="str">
        <f t="shared" si="340"/>
        <v/>
      </c>
      <c r="Y1218" s="37" t="str">
        <f t="shared" si="341"/>
        <v/>
      </c>
      <c r="AA1218" s="54" t="str">
        <f t="shared" si="342"/>
        <v/>
      </c>
      <c r="AC1218" s="121" t="str">
        <f t="shared" si="343"/>
        <v/>
      </c>
      <c r="AD1218" s="111" t="str">
        <f t="shared" si="344"/>
        <v/>
      </c>
      <c r="AE1218" s="122" t="str">
        <f t="shared" si="345"/>
        <v/>
      </c>
      <c r="AF1218" s="123" t="str">
        <f t="shared" si="346"/>
        <v>Qtr 1</v>
      </c>
      <c r="AG1218" s="122" t="str">
        <f t="shared" si="347"/>
        <v/>
      </c>
      <c r="AI1218" s="124" t="str">
        <f t="shared" si="348"/>
        <v/>
      </c>
      <c r="AK1218" s="103" t="str">
        <f t="shared" si="349"/>
        <v/>
      </c>
      <c r="AL1218" s="104" t="str">
        <f t="shared" si="350"/>
        <v/>
      </c>
      <c r="AN1218" s="37" t="str">
        <f>IF(AK1218="", "", COUNTIF(AK$11:AK$8010, "&lt;"&amp;AK1218)+1+COUNTIF(AK$11:AK1218, AK1218)-1)</f>
        <v/>
      </c>
      <c r="AO1218" s="37" t="str">
        <f>IF(AL1218="", "", COUNTIF(AL$11:AL$8010, "&gt;"&amp;AL1218)+1+COUNTIF(AL$11:AL1218, AL1218)-1)</f>
        <v/>
      </c>
    </row>
    <row r="1219" spans="1:41" x14ac:dyDescent="0.55000000000000004">
      <c r="A1219" s="5"/>
      <c r="B1219" s="284"/>
      <c r="C1219" s="285"/>
      <c r="D1219" s="286"/>
      <c r="E1219" s="287"/>
      <c r="F1219" s="288"/>
      <c r="G1219" s="5"/>
      <c r="J1219" s="7" t="str">
        <f t="shared" si="333"/>
        <v/>
      </c>
      <c r="K1219" s="48" t="str">
        <f t="shared" si="334"/>
        <v/>
      </c>
      <c r="L1219" s="48" t="str">
        <f t="shared" si="335"/>
        <v/>
      </c>
      <c r="M1219" s="49" t="str">
        <f t="shared" si="336"/>
        <v/>
      </c>
      <c r="U1219" s="103" t="str">
        <f t="shared" si="337"/>
        <v/>
      </c>
      <c r="V1219" s="77" t="str">
        <f t="shared" si="338"/>
        <v/>
      </c>
      <c r="W1219" s="37" t="str">
        <f t="shared" si="339"/>
        <v/>
      </c>
      <c r="X1219" s="7" t="str">
        <f t="shared" si="340"/>
        <v/>
      </c>
      <c r="Y1219" s="37" t="str">
        <f t="shared" si="341"/>
        <v/>
      </c>
      <c r="AA1219" s="54" t="str">
        <f t="shared" si="342"/>
        <v/>
      </c>
      <c r="AC1219" s="121" t="str">
        <f t="shared" si="343"/>
        <v/>
      </c>
      <c r="AD1219" s="111" t="str">
        <f t="shared" si="344"/>
        <v/>
      </c>
      <c r="AE1219" s="122" t="str">
        <f t="shared" si="345"/>
        <v/>
      </c>
      <c r="AF1219" s="123" t="str">
        <f t="shared" si="346"/>
        <v>Qtr 1</v>
      </c>
      <c r="AG1219" s="122" t="str">
        <f t="shared" si="347"/>
        <v/>
      </c>
      <c r="AI1219" s="124" t="str">
        <f t="shared" si="348"/>
        <v/>
      </c>
      <c r="AK1219" s="103" t="str">
        <f t="shared" si="349"/>
        <v/>
      </c>
      <c r="AL1219" s="104" t="str">
        <f t="shared" si="350"/>
        <v/>
      </c>
      <c r="AN1219" s="37" t="str">
        <f>IF(AK1219="", "", COUNTIF(AK$11:AK$8010, "&lt;"&amp;AK1219)+1+COUNTIF(AK$11:AK1219, AK1219)-1)</f>
        <v/>
      </c>
      <c r="AO1219" s="37" t="str">
        <f>IF(AL1219="", "", COUNTIF(AL$11:AL$8010, "&gt;"&amp;AL1219)+1+COUNTIF(AL$11:AL1219, AL1219)-1)</f>
        <v/>
      </c>
    </row>
    <row r="1220" spans="1:41" x14ac:dyDescent="0.55000000000000004">
      <c r="A1220" s="5"/>
      <c r="B1220" s="284"/>
      <c r="C1220" s="285"/>
      <c r="D1220" s="286"/>
      <c r="E1220" s="287"/>
      <c r="F1220" s="288"/>
      <c r="G1220" s="5"/>
      <c r="J1220" s="7" t="str">
        <f t="shared" si="333"/>
        <v/>
      </c>
      <c r="K1220" s="48" t="str">
        <f t="shared" si="334"/>
        <v/>
      </c>
      <c r="L1220" s="48" t="str">
        <f t="shared" si="335"/>
        <v/>
      </c>
      <c r="M1220" s="49" t="str">
        <f t="shared" si="336"/>
        <v/>
      </c>
      <c r="U1220" s="103" t="str">
        <f t="shared" si="337"/>
        <v/>
      </c>
      <c r="V1220" s="77" t="str">
        <f t="shared" si="338"/>
        <v/>
      </c>
      <c r="W1220" s="37" t="str">
        <f t="shared" si="339"/>
        <v/>
      </c>
      <c r="X1220" s="7" t="str">
        <f t="shared" si="340"/>
        <v/>
      </c>
      <c r="Y1220" s="37" t="str">
        <f t="shared" si="341"/>
        <v/>
      </c>
      <c r="AA1220" s="54" t="str">
        <f t="shared" si="342"/>
        <v/>
      </c>
      <c r="AC1220" s="121" t="str">
        <f t="shared" si="343"/>
        <v/>
      </c>
      <c r="AD1220" s="111" t="str">
        <f t="shared" si="344"/>
        <v/>
      </c>
      <c r="AE1220" s="122" t="str">
        <f t="shared" si="345"/>
        <v/>
      </c>
      <c r="AF1220" s="123" t="str">
        <f t="shared" si="346"/>
        <v>Qtr 1</v>
      </c>
      <c r="AG1220" s="122" t="str">
        <f t="shared" si="347"/>
        <v/>
      </c>
      <c r="AI1220" s="124" t="str">
        <f t="shared" si="348"/>
        <v/>
      </c>
      <c r="AK1220" s="103" t="str">
        <f t="shared" si="349"/>
        <v/>
      </c>
      <c r="AL1220" s="104" t="str">
        <f t="shared" si="350"/>
        <v/>
      </c>
      <c r="AN1220" s="37" t="str">
        <f>IF(AK1220="", "", COUNTIF(AK$11:AK$8010, "&lt;"&amp;AK1220)+1+COUNTIF(AK$11:AK1220, AK1220)-1)</f>
        <v/>
      </c>
      <c r="AO1220" s="37" t="str">
        <f>IF(AL1220="", "", COUNTIF(AL$11:AL$8010, "&gt;"&amp;AL1220)+1+COUNTIF(AL$11:AL1220, AL1220)-1)</f>
        <v/>
      </c>
    </row>
    <row r="1221" spans="1:41" x14ac:dyDescent="0.55000000000000004">
      <c r="A1221" s="5"/>
      <c r="B1221" s="284"/>
      <c r="C1221" s="285"/>
      <c r="D1221" s="286"/>
      <c r="E1221" s="287"/>
      <c r="F1221" s="288"/>
      <c r="G1221" s="5"/>
      <c r="J1221" s="7" t="str">
        <f t="shared" si="333"/>
        <v/>
      </c>
      <c r="K1221" s="48" t="str">
        <f t="shared" si="334"/>
        <v/>
      </c>
      <c r="L1221" s="48" t="str">
        <f t="shared" si="335"/>
        <v/>
      </c>
      <c r="M1221" s="49" t="str">
        <f t="shared" si="336"/>
        <v/>
      </c>
      <c r="U1221" s="103" t="str">
        <f t="shared" si="337"/>
        <v/>
      </c>
      <c r="V1221" s="77" t="str">
        <f t="shared" si="338"/>
        <v/>
      </c>
      <c r="W1221" s="37" t="str">
        <f t="shared" si="339"/>
        <v/>
      </c>
      <c r="X1221" s="7" t="str">
        <f t="shared" si="340"/>
        <v/>
      </c>
      <c r="Y1221" s="37" t="str">
        <f t="shared" si="341"/>
        <v/>
      </c>
      <c r="AA1221" s="54" t="str">
        <f t="shared" si="342"/>
        <v/>
      </c>
      <c r="AC1221" s="121" t="str">
        <f t="shared" si="343"/>
        <v/>
      </c>
      <c r="AD1221" s="111" t="str">
        <f t="shared" si="344"/>
        <v/>
      </c>
      <c r="AE1221" s="122" t="str">
        <f t="shared" si="345"/>
        <v/>
      </c>
      <c r="AF1221" s="123" t="str">
        <f t="shared" si="346"/>
        <v>Qtr 1</v>
      </c>
      <c r="AG1221" s="122" t="str">
        <f t="shared" si="347"/>
        <v/>
      </c>
      <c r="AI1221" s="124" t="str">
        <f t="shared" si="348"/>
        <v/>
      </c>
      <c r="AK1221" s="103" t="str">
        <f t="shared" si="349"/>
        <v/>
      </c>
      <c r="AL1221" s="104" t="str">
        <f t="shared" si="350"/>
        <v/>
      </c>
      <c r="AN1221" s="37" t="str">
        <f>IF(AK1221="", "", COUNTIF(AK$11:AK$8010, "&lt;"&amp;AK1221)+1+COUNTIF(AK$11:AK1221, AK1221)-1)</f>
        <v/>
      </c>
      <c r="AO1221" s="37" t="str">
        <f>IF(AL1221="", "", COUNTIF(AL$11:AL$8010, "&gt;"&amp;AL1221)+1+COUNTIF(AL$11:AL1221, AL1221)-1)</f>
        <v/>
      </c>
    </row>
    <row r="1222" spans="1:41" x14ac:dyDescent="0.55000000000000004">
      <c r="A1222" s="5"/>
      <c r="B1222" s="284"/>
      <c r="C1222" s="285"/>
      <c r="D1222" s="286"/>
      <c r="E1222" s="287"/>
      <c r="F1222" s="288"/>
      <c r="G1222" s="5"/>
      <c r="J1222" s="7" t="str">
        <f t="shared" si="333"/>
        <v/>
      </c>
      <c r="K1222" s="48" t="str">
        <f t="shared" si="334"/>
        <v/>
      </c>
      <c r="L1222" s="48" t="str">
        <f t="shared" si="335"/>
        <v/>
      </c>
      <c r="M1222" s="49" t="str">
        <f t="shared" si="336"/>
        <v/>
      </c>
      <c r="U1222" s="103" t="str">
        <f t="shared" si="337"/>
        <v/>
      </c>
      <c r="V1222" s="77" t="str">
        <f t="shared" si="338"/>
        <v/>
      </c>
      <c r="W1222" s="37" t="str">
        <f t="shared" si="339"/>
        <v/>
      </c>
      <c r="X1222" s="7" t="str">
        <f t="shared" si="340"/>
        <v/>
      </c>
      <c r="Y1222" s="37" t="str">
        <f t="shared" si="341"/>
        <v/>
      </c>
      <c r="AA1222" s="54" t="str">
        <f t="shared" si="342"/>
        <v/>
      </c>
      <c r="AC1222" s="121" t="str">
        <f t="shared" si="343"/>
        <v/>
      </c>
      <c r="AD1222" s="111" t="str">
        <f t="shared" si="344"/>
        <v/>
      </c>
      <c r="AE1222" s="122" t="str">
        <f t="shared" si="345"/>
        <v/>
      </c>
      <c r="AF1222" s="123" t="str">
        <f t="shared" si="346"/>
        <v>Qtr 1</v>
      </c>
      <c r="AG1222" s="122" t="str">
        <f t="shared" si="347"/>
        <v/>
      </c>
      <c r="AI1222" s="124" t="str">
        <f t="shared" si="348"/>
        <v/>
      </c>
      <c r="AK1222" s="103" t="str">
        <f t="shared" si="349"/>
        <v/>
      </c>
      <c r="AL1222" s="104" t="str">
        <f t="shared" si="350"/>
        <v/>
      </c>
      <c r="AN1222" s="37" t="str">
        <f>IF(AK1222="", "", COUNTIF(AK$11:AK$8010, "&lt;"&amp;AK1222)+1+COUNTIF(AK$11:AK1222, AK1222)-1)</f>
        <v/>
      </c>
      <c r="AO1222" s="37" t="str">
        <f>IF(AL1222="", "", COUNTIF(AL$11:AL$8010, "&gt;"&amp;AL1222)+1+COUNTIF(AL$11:AL1222, AL1222)-1)</f>
        <v/>
      </c>
    </row>
    <row r="1223" spans="1:41" x14ac:dyDescent="0.55000000000000004">
      <c r="A1223" s="5"/>
      <c r="B1223" s="284"/>
      <c r="C1223" s="285"/>
      <c r="D1223" s="286"/>
      <c r="E1223" s="287"/>
      <c r="F1223" s="288"/>
      <c r="G1223" s="5"/>
      <c r="J1223" s="7" t="str">
        <f t="shared" si="333"/>
        <v/>
      </c>
      <c r="K1223" s="48" t="str">
        <f t="shared" si="334"/>
        <v/>
      </c>
      <c r="L1223" s="48" t="str">
        <f t="shared" si="335"/>
        <v/>
      </c>
      <c r="M1223" s="49" t="str">
        <f t="shared" si="336"/>
        <v/>
      </c>
      <c r="U1223" s="103" t="str">
        <f t="shared" si="337"/>
        <v/>
      </c>
      <c r="V1223" s="77" t="str">
        <f t="shared" si="338"/>
        <v/>
      </c>
      <c r="W1223" s="37" t="str">
        <f t="shared" si="339"/>
        <v/>
      </c>
      <c r="X1223" s="7" t="str">
        <f t="shared" si="340"/>
        <v/>
      </c>
      <c r="Y1223" s="37" t="str">
        <f t="shared" si="341"/>
        <v/>
      </c>
      <c r="AA1223" s="54" t="str">
        <f t="shared" si="342"/>
        <v/>
      </c>
      <c r="AC1223" s="121" t="str">
        <f t="shared" si="343"/>
        <v/>
      </c>
      <c r="AD1223" s="111" t="str">
        <f t="shared" si="344"/>
        <v/>
      </c>
      <c r="AE1223" s="122" t="str">
        <f t="shared" si="345"/>
        <v/>
      </c>
      <c r="AF1223" s="123" t="str">
        <f t="shared" si="346"/>
        <v>Qtr 1</v>
      </c>
      <c r="AG1223" s="122" t="str">
        <f t="shared" si="347"/>
        <v/>
      </c>
      <c r="AI1223" s="124" t="str">
        <f t="shared" si="348"/>
        <v/>
      </c>
      <c r="AK1223" s="103" t="str">
        <f t="shared" si="349"/>
        <v/>
      </c>
      <c r="AL1223" s="104" t="str">
        <f t="shared" si="350"/>
        <v/>
      </c>
      <c r="AN1223" s="37" t="str">
        <f>IF(AK1223="", "", COUNTIF(AK$11:AK$8010, "&lt;"&amp;AK1223)+1+COUNTIF(AK$11:AK1223, AK1223)-1)</f>
        <v/>
      </c>
      <c r="AO1223" s="37" t="str">
        <f>IF(AL1223="", "", COUNTIF(AL$11:AL$8010, "&gt;"&amp;AL1223)+1+COUNTIF(AL$11:AL1223, AL1223)-1)</f>
        <v/>
      </c>
    </row>
    <row r="1224" spans="1:41" x14ac:dyDescent="0.55000000000000004">
      <c r="A1224" s="5"/>
      <c r="B1224" s="284"/>
      <c r="C1224" s="285"/>
      <c r="D1224" s="286"/>
      <c r="E1224" s="287"/>
      <c r="F1224" s="288"/>
      <c r="G1224" s="5"/>
      <c r="J1224" s="7" t="str">
        <f t="shared" si="333"/>
        <v/>
      </c>
      <c r="K1224" s="48" t="str">
        <f t="shared" si="334"/>
        <v/>
      </c>
      <c r="L1224" s="48" t="str">
        <f t="shared" si="335"/>
        <v/>
      </c>
      <c r="M1224" s="49" t="str">
        <f t="shared" si="336"/>
        <v/>
      </c>
      <c r="U1224" s="103" t="str">
        <f t="shared" si="337"/>
        <v/>
      </c>
      <c r="V1224" s="77" t="str">
        <f t="shared" si="338"/>
        <v/>
      </c>
      <c r="W1224" s="37" t="str">
        <f t="shared" si="339"/>
        <v/>
      </c>
      <c r="X1224" s="7" t="str">
        <f t="shared" si="340"/>
        <v/>
      </c>
      <c r="Y1224" s="37" t="str">
        <f t="shared" si="341"/>
        <v/>
      </c>
      <c r="AA1224" s="54" t="str">
        <f t="shared" si="342"/>
        <v/>
      </c>
      <c r="AC1224" s="121" t="str">
        <f t="shared" si="343"/>
        <v/>
      </c>
      <c r="AD1224" s="111" t="str">
        <f t="shared" si="344"/>
        <v/>
      </c>
      <c r="AE1224" s="122" t="str">
        <f t="shared" si="345"/>
        <v/>
      </c>
      <c r="AF1224" s="123" t="str">
        <f t="shared" si="346"/>
        <v>Qtr 1</v>
      </c>
      <c r="AG1224" s="122" t="str">
        <f t="shared" si="347"/>
        <v/>
      </c>
      <c r="AI1224" s="124" t="str">
        <f t="shared" si="348"/>
        <v/>
      </c>
      <c r="AK1224" s="103" t="str">
        <f t="shared" si="349"/>
        <v/>
      </c>
      <c r="AL1224" s="104" t="str">
        <f t="shared" si="350"/>
        <v/>
      </c>
      <c r="AN1224" s="37" t="str">
        <f>IF(AK1224="", "", COUNTIF(AK$11:AK$8010, "&lt;"&amp;AK1224)+1+COUNTIF(AK$11:AK1224, AK1224)-1)</f>
        <v/>
      </c>
      <c r="AO1224" s="37" t="str">
        <f>IF(AL1224="", "", COUNTIF(AL$11:AL$8010, "&gt;"&amp;AL1224)+1+COUNTIF(AL$11:AL1224, AL1224)-1)</f>
        <v/>
      </c>
    </row>
    <row r="1225" spans="1:41" x14ac:dyDescent="0.55000000000000004">
      <c r="A1225" s="5"/>
      <c r="B1225" s="284"/>
      <c r="C1225" s="285"/>
      <c r="D1225" s="286"/>
      <c r="E1225" s="287"/>
      <c r="F1225" s="288"/>
      <c r="G1225" s="5"/>
      <c r="J1225" s="7" t="str">
        <f t="shared" si="333"/>
        <v/>
      </c>
      <c r="K1225" s="48" t="str">
        <f t="shared" si="334"/>
        <v/>
      </c>
      <c r="L1225" s="48" t="str">
        <f t="shared" si="335"/>
        <v/>
      </c>
      <c r="M1225" s="49" t="str">
        <f t="shared" si="336"/>
        <v/>
      </c>
      <c r="U1225" s="103" t="str">
        <f t="shared" si="337"/>
        <v/>
      </c>
      <c r="V1225" s="77" t="str">
        <f t="shared" si="338"/>
        <v/>
      </c>
      <c r="W1225" s="37" t="str">
        <f t="shared" si="339"/>
        <v/>
      </c>
      <c r="X1225" s="7" t="str">
        <f t="shared" si="340"/>
        <v/>
      </c>
      <c r="Y1225" s="37" t="str">
        <f t="shared" si="341"/>
        <v/>
      </c>
      <c r="AA1225" s="54" t="str">
        <f t="shared" si="342"/>
        <v/>
      </c>
      <c r="AC1225" s="121" t="str">
        <f t="shared" si="343"/>
        <v/>
      </c>
      <c r="AD1225" s="111" t="str">
        <f t="shared" si="344"/>
        <v/>
      </c>
      <c r="AE1225" s="122" t="str">
        <f t="shared" si="345"/>
        <v/>
      </c>
      <c r="AF1225" s="123" t="str">
        <f t="shared" si="346"/>
        <v>Qtr 1</v>
      </c>
      <c r="AG1225" s="122" t="str">
        <f t="shared" si="347"/>
        <v/>
      </c>
      <c r="AI1225" s="124" t="str">
        <f t="shared" si="348"/>
        <v/>
      </c>
      <c r="AK1225" s="103" t="str">
        <f t="shared" si="349"/>
        <v/>
      </c>
      <c r="AL1225" s="104" t="str">
        <f t="shared" si="350"/>
        <v/>
      </c>
      <c r="AN1225" s="37" t="str">
        <f>IF(AK1225="", "", COUNTIF(AK$11:AK$8010, "&lt;"&amp;AK1225)+1+COUNTIF(AK$11:AK1225, AK1225)-1)</f>
        <v/>
      </c>
      <c r="AO1225" s="37" t="str">
        <f>IF(AL1225="", "", COUNTIF(AL$11:AL$8010, "&gt;"&amp;AL1225)+1+COUNTIF(AL$11:AL1225, AL1225)-1)</f>
        <v/>
      </c>
    </row>
    <row r="1226" spans="1:41" x14ac:dyDescent="0.55000000000000004">
      <c r="A1226" s="5"/>
      <c r="B1226" s="284"/>
      <c r="C1226" s="285"/>
      <c r="D1226" s="286"/>
      <c r="E1226" s="287"/>
      <c r="F1226" s="288"/>
      <c r="G1226" s="5"/>
      <c r="J1226" s="7" t="str">
        <f t="shared" si="333"/>
        <v/>
      </c>
      <c r="K1226" s="48" t="str">
        <f t="shared" si="334"/>
        <v/>
      </c>
      <c r="L1226" s="48" t="str">
        <f t="shared" si="335"/>
        <v/>
      </c>
      <c r="M1226" s="49" t="str">
        <f t="shared" si="336"/>
        <v/>
      </c>
      <c r="U1226" s="103" t="str">
        <f t="shared" si="337"/>
        <v/>
      </c>
      <c r="V1226" s="77" t="str">
        <f t="shared" si="338"/>
        <v/>
      </c>
      <c r="W1226" s="37" t="str">
        <f t="shared" si="339"/>
        <v/>
      </c>
      <c r="X1226" s="7" t="str">
        <f t="shared" si="340"/>
        <v/>
      </c>
      <c r="Y1226" s="37" t="str">
        <f t="shared" si="341"/>
        <v/>
      </c>
      <c r="AA1226" s="54" t="str">
        <f t="shared" si="342"/>
        <v/>
      </c>
      <c r="AC1226" s="121" t="str">
        <f t="shared" si="343"/>
        <v/>
      </c>
      <c r="AD1226" s="111" t="str">
        <f t="shared" si="344"/>
        <v/>
      </c>
      <c r="AE1226" s="122" t="str">
        <f t="shared" si="345"/>
        <v/>
      </c>
      <c r="AF1226" s="123" t="str">
        <f t="shared" si="346"/>
        <v>Qtr 1</v>
      </c>
      <c r="AG1226" s="122" t="str">
        <f t="shared" si="347"/>
        <v/>
      </c>
      <c r="AI1226" s="124" t="str">
        <f t="shared" si="348"/>
        <v/>
      </c>
      <c r="AK1226" s="103" t="str">
        <f t="shared" si="349"/>
        <v/>
      </c>
      <c r="AL1226" s="104" t="str">
        <f t="shared" si="350"/>
        <v/>
      </c>
      <c r="AN1226" s="37" t="str">
        <f>IF(AK1226="", "", COUNTIF(AK$11:AK$8010, "&lt;"&amp;AK1226)+1+COUNTIF(AK$11:AK1226, AK1226)-1)</f>
        <v/>
      </c>
      <c r="AO1226" s="37" t="str">
        <f>IF(AL1226="", "", COUNTIF(AL$11:AL$8010, "&gt;"&amp;AL1226)+1+COUNTIF(AL$11:AL1226, AL1226)-1)</f>
        <v/>
      </c>
    </row>
    <row r="1227" spans="1:41" x14ac:dyDescent="0.55000000000000004">
      <c r="A1227" s="5"/>
      <c r="B1227" s="284"/>
      <c r="C1227" s="285"/>
      <c r="D1227" s="286"/>
      <c r="E1227" s="287"/>
      <c r="F1227" s="288"/>
      <c r="G1227" s="5"/>
      <c r="J1227" s="7" t="str">
        <f t="shared" si="333"/>
        <v/>
      </c>
      <c r="K1227" s="48" t="str">
        <f t="shared" si="334"/>
        <v/>
      </c>
      <c r="L1227" s="48" t="str">
        <f t="shared" si="335"/>
        <v/>
      </c>
      <c r="M1227" s="49" t="str">
        <f t="shared" si="336"/>
        <v/>
      </c>
      <c r="U1227" s="103" t="str">
        <f t="shared" si="337"/>
        <v/>
      </c>
      <c r="V1227" s="77" t="str">
        <f t="shared" si="338"/>
        <v/>
      </c>
      <c r="W1227" s="37" t="str">
        <f t="shared" si="339"/>
        <v/>
      </c>
      <c r="X1227" s="7" t="str">
        <f t="shared" si="340"/>
        <v/>
      </c>
      <c r="Y1227" s="37" t="str">
        <f t="shared" si="341"/>
        <v/>
      </c>
      <c r="AA1227" s="54" t="str">
        <f t="shared" si="342"/>
        <v/>
      </c>
      <c r="AC1227" s="121" t="str">
        <f t="shared" si="343"/>
        <v/>
      </c>
      <c r="AD1227" s="111" t="str">
        <f t="shared" si="344"/>
        <v/>
      </c>
      <c r="AE1227" s="122" t="str">
        <f t="shared" si="345"/>
        <v/>
      </c>
      <c r="AF1227" s="123" t="str">
        <f t="shared" si="346"/>
        <v>Qtr 1</v>
      </c>
      <c r="AG1227" s="122" t="str">
        <f t="shared" si="347"/>
        <v/>
      </c>
      <c r="AI1227" s="124" t="str">
        <f t="shared" si="348"/>
        <v/>
      </c>
      <c r="AK1227" s="103" t="str">
        <f t="shared" si="349"/>
        <v/>
      </c>
      <c r="AL1227" s="104" t="str">
        <f t="shared" si="350"/>
        <v/>
      </c>
      <c r="AN1227" s="37" t="str">
        <f>IF(AK1227="", "", COUNTIF(AK$11:AK$8010, "&lt;"&amp;AK1227)+1+COUNTIF(AK$11:AK1227, AK1227)-1)</f>
        <v/>
      </c>
      <c r="AO1227" s="37" t="str">
        <f>IF(AL1227="", "", COUNTIF(AL$11:AL$8010, "&gt;"&amp;AL1227)+1+COUNTIF(AL$11:AL1227, AL1227)-1)</f>
        <v/>
      </c>
    </row>
    <row r="1228" spans="1:41" x14ac:dyDescent="0.55000000000000004">
      <c r="A1228" s="5"/>
      <c r="B1228" s="284"/>
      <c r="C1228" s="285"/>
      <c r="D1228" s="286"/>
      <c r="E1228" s="287"/>
      <c r="F1228" s="288"/>
      <c r="G1228" s="5"/>
      <c r="J1228" s="7" t="str">
        <f t="shared" ref="J1228:J1291" si="351">IF(B1228="", "", IF(OR(B1228&lt;$O$4, B1228&gt;$O$5), "X", ""))</f>
        <v/>
      </c>
      <c r="K1228" s="48" t="str">
        <f t="shared" ref="K1228:K1291" si="352">IF(C1228="", "", IF(COUNTIF($O$10:$O$510, C1228)=0, "X", ""))</f>
        <v/>
      </c>
      <c r="L1228" s="48" t="str">
        <f t="shared" ref="L1228:L1291" si="353">IF(D1228="", "", IF(COUNTIF($Q$10:$Q$15, D1228)=0, "X", ""))</f>
        <v/>
      </c>
      <c r="M1228" s="49" t="str">
        <f t="shared" ref="M1228:M1291" si="354">IF(E1228="", "", IF(COUNTIF($S$10:$S$20, E1228)=0, "X", ""))</f>
        <v/>
      </c>
      <c r="U1228" s="103" t="str">
        <f t="shared" ref="U1228:U1291" si="355">IF($Q$4="", "", IF($C1228=$Q$4, IF($E1228&lt;0, $E1228, ""), ""))</f>
        <v/>
      </c>
      <c r="V1228" s="77" t="str">
        <f t="shared" ref="V1228:V1291" si="356">IF($Q$4="", "", IF($C1228=$Q$4, IF($E1228&gt;0, $E1228, ""), ""))</f>
        <v/>
      </c>
      <c r="W1228" s="37" t="str">
        <f t="shared" ref="W1228:W1291" si="357">IF($Q$4="", "", IF($C1228=$Q$4, IF($B1228="", "", TEXT($B1228, "mmm yyyy")), ""))</f>
        <v/>
      </c>
      <c r="X1228" s="7" t="str">
        <f t="shared" ref="X1228:X1291" si="358">IF(OR($Q$4="", $B1228=""), "", IF($C1228=$Q$4, IF(AND($B1228&gt;=$V$2, $B1228&lt;=$W$2), $U$2, IF(AND($B1228&gt;=$V$3, $B1228&lt;=$W$3), $U$3, IF(AND($B1228&gt;=$V$4, $B1228&lt;=$W$4), $U$4, IF(AND($B1228&gt;=$V$5, $B1228&lt;=$W$5), $U$5, "")))), ""))</f>
        <v/>
      </c>
      <c r="Y1228" s="37" t="str">
        <f t="shared" ref="Y1228:Y1291" si="359">IF($Q$4="", "", IF($C1228=$Q$4, IF($D1228="", "", $D1228), ""))</f>
        <v/>
      </c>
      <c r="AA1228" s="54" t="str">
        <f t="shared" ref="AA1228:AA1291" si="360">IF(OR($X1228="", $Y1228=""), "", CONCATENATE($Y1228, " - ", $X1228))</f>
        <v/>
      </c>
      <c r="AC1228" s="121" t="str">
        <f t="shared" ref="AC1228:AC1291" si="361">IF($E1228&lt;0, $E1228, "")</f>
        <v/>
      </c>
      <c r="AD1228" s="111" t="str">
        <f t="shared" ref="AD1228:AD1291" si="362">IF($E1228&gt;0, $E1228, "")</f>
        <v/>
      </c>
      <c r="AE1228" s="122" t="str">
        <f t="shared" ref="AE1228:AE1291" si="363">IF($B1228="", "", TEXT($B1228, "mmm yyyy"))</f>
        <v/>
      </c>
      <c r="AF1228" s="123" t="str">
        <f t="shared" ref="AF1228:AF1291" si="364">IF(AND($B1228&gt;=$V$2, $B1228&lt;=$W$2), $U$2, IF(AND($B1228&gt;=$V$3, $B1228&lt;=$W$3), $U$3, IF(AND($B1228&gt;=$V$4, $B1228&lt;=$W$4), $U$4, IF(AND($B1228&gt;=$V$5, $B1228&lt;=$W$5), $U$5, ""))))</f>
        <v>Qtr 1</v>
      </c>
      <c r="AG1228" s="122" t="str">
        <f t="shared" ref="AG1228:AG1291" si="365">IF($D1228="", "", $D1228)</f>
        <v/>
      </c>
      <c r="AI1228" s="124" t="str">
        <f t="shared" ref="AI1228:AI1291" si="366">IF(OR($AF1228="", $AG1228=""), "", CONCATENATE($AG1228, " - ", $AF1228))</f>
        <v/>
      </c>
      <c r="AK1228" s="103" t="str">
        <f t="shared" ref="AK1228:AK1291" si="367">IF($AK$7="", U1228, IF($AK$7=$X1228, U1228, ""))</f>
        <v/>
      </c>
      <c r="AL1228" s="104" t="str">
        <f t="shared" ref="AL1228:AL1291" si="368">IF($AK$7="", V1228, IF($AK$7=$X1228, V1228, ""))</f>
        <v/>
      </c>
      <c r="AN1228" s="37" t="str">
        <f>IF(AK1228="", "", COUNTIF(AK$11:AK$8010, "&lt;"&amp;AK1228)+1+COUNTIF(AK$11:AK1228, AK1228)-1)</f>
        <v/>
      </c>
      <c r="AO1228" s="37" t="str">
        <f>IF(AL1228="", "", COUNTIF(AL$11:AL$8010, "&gt;"&amp;AL1228)+1+COUNTIF(AL$11:AL1228, AL1228)-1)</f>
        <v/>
      </c>
    </row>
    <row r="1229" spans="1:41" x14ac:dyDescent="0.55000000000000004">
      <c r="A1229" s="5"/>
      <c r="B1229" s="284"/>
      <c r="C1229" s="285"/>
      <c r="D1229" s="286"/>
      <c r="E1229" s="287"/>
      <c r="F1229" s="288"/>
      <c r="G1229" s="5"/>
      <c r="J1229" s="7" t="str">
        <f t="shared" si="351"/>
        <v/>
      </c>
      <c r="K1229" s="48" t="str">
        <f t="shared" si="352"/>
        <v/>
      </c>
      <c r="L1229" s="48" t="str">
        <f t="shared" si="353"/>
        <v/>
      </c>
      <c r="M1229" s="49" t="str">
        <f t="shared" si="354"/>
        <v/>
      </c>
      <c r="U1229" s="103" t="str">
        <f t="shared" si="355"/>
        <v/>
      </c>
      <c r="V1229" s="77" t="str">
        <f t="shared" si="356"/>
        <v/>
      </c>
      <c r="W1229" s="37" t="str">
        <f t="shared" si="357"/>
        <v/>
      </c>
      <c r="X1229" s="7" t="str">
        <f t="shared" si="358"/>
        <v/>
      </c>
      <c r="Y1229" s="37" t="str">
        <f t="shared" si="359"/>
        <v/>
      </c>
      <c r="AA1229" s="54" t="str">
        <f t="shared" si="360"/>
        <v/>
      </c>
      <c r="AC1229" s="121" t="str">
        <f t="shared" si="361"/>
        <v/>
      </c>
      <c r="AD1229" s="111" t="str">
        <f t="shared" si="362"/>
        <v/>
      </c>
      <c r="AE1229" s="122" t="str">
        <f t="shared" si="363"/>
        <v/>
      </c>
      <c r="AF1229" s="123" t="str">
        <f t="shared" si="364"/>
        <v>Qtr 1</v>
      </c>
      <c r="AG1229" s="122" t="str">
        <f t="shared" si="365"/>
        <v/>
      </c>
      <c r="AI1229" s="124" t="str">
        <f t="shared" si="366"/>
        <v/>
      </c>
      <c r="AK1229" s="103" t="str">
        <f t="shared" si="367"/>
        <v/>
      </c>
      <c r="AL1229" s="104" t="str">
        <f t="shared" si="368"/>
        <v/>
      </c>
      <c r="AN1229" s="37" t="str">
        <f>IF(AK1229="", "", COUNTIF(AK$11:AK$8010, "&lt;"&amp;AK1229)+1+COUNTIF(AK$11:AK1229, AK1229)-1)</f>
        <v/>
      </c>
      <c r="AO1229" s="37" t="str">
        <f>IF(AL1229="", "", COUNTIF(AL$11:AL$8010, "&gt;"&amp;AL1229)+1+COUNTIF(AL$11:AL1229, AL1229)-1)</f>
        <v/>
      </c>
    </row>
    <row r="1230" spans="1:41" x14ac:dyDescent="0.55000000000000004">
      <c r="A1230" s="5"/>
      <c r="B1230" s="284"/>
      <c r="C1230" s="285"/>
      <c r="D1230" s="286"/>
      <c r="E1230" s="287"/>
      <c r="F1230" s="288"/>
      <c r="G1230" s="5"/>
      <c r="J1230" s="7" t="str">
        <f t="shared" si="351"/>
        <v/>
      </c>
      <c r="K1230" s="48" t="str">
        <f t="shared" si="352"/>
        <v/>
      </c>
      <c r="L1230" s="48" t="str">
        <f t="shared" si="353"/>
        <v/>
      </c>
      <c r="M1230" s="49" t="str">
        <f t="shared" si="354"/>
        <v/>
      </c>
      <c r="U1230" s="103" t="str">
        <f t="shared" si="355"/>
        <v/>
      </c>
      <c r="V1230" s="77" t="str">
        <f t="shared" si="356"/>
        <v/>
      </c>
      <c r="W1230" s="37" t="str">
        <f t="shared" si="357"/>
        <v/>
      </c>
      <c r="X1230" s="7" t="str">
        <f t="shared" si="358"/>
        <v/>
      </c>
      <c r="Y1230" s="37" t="str">
        <f t="shared" si="359"/>
        <v/>
      </c>
      <c r="AA1230" s="54" t="str">
        <f t="shared" si="360"/>
        <v/>
      </c>
      <c r="AC1230" s="121" t="str">
        <f t="shared" si="361"/>
        <v/>
      </c>
      <c r="AD1230" s="111" t="str">
        <f t="shared" si="362"/>
        <v/>
      </c>
      <c r="AE1230" s="122" t="str">
        <f t="shared" si="363"/>
        <v/>
      </c>
      <c r="AF1230" s="123" t="str">
        <f t="shared" si="364"/>
        <v>Qtr 1</v>
      </c>
      <c r="AG1230" s="122" t="str">
        <f t="shared" si="365"/>
        <v/>
      </c>
      <c r="AI1230" s="124" t="str">
        <f t="shared" si="366"/>
        <v/>
      </c>
      <c r="AK1230" s="103" t="str">
        <f t="shared" si="367"/>
        <v/>
      </c>
      <c r="AL1230" s="104" t="str">
        <f t="shared" si="368"/>
        <v/>
      </c>
      <c r="AN1230" s="37" t="str">
        <f>IF(AK1230="", "", COUNTIF(AK$11:AK$8010, "&lt;"&amp;AK1230)+1+COUNTIF(AK$11:AK1230, AK1230)-1)</f>
        <v/>
      </c>
      <c r="AO1230" s="37" t="str">
        <f>IF(AL1230="", "", COUNTIF(AL$11:AL$8010, "&gt;"&amp;AL1230)+1+COUNTIF(AL$11:AL1230, AL1230)-1)</f>
        <v/>
      </c>
    </row>
    <row r="1231" spans="1:41" x14ac:dyDescent="0.55000000000000004">
      <c r="A1231" s="5"/>
      <c r="B1231" s="284"/>
      <c r="C1231" s="285"/>
      <c r="D1231" s="286"/>
      <c r="E1231" s="287"/>
      <c r="F1231" s="288"/>
      <c r="G1231" s="5"/>
      <c r="J1231" s="7" t="str">
        <f t="shared" si="351"/>
        <v/>
      </c>
      <c r="K1231" s="48" t="str">
        <f t="shared" si="352"/>
        <v/>
      </c>
      <c r="L1231" s="48" t="str">
        <f t="shared" si="353"/>
        <v/>
      </c>
      <c r="M1231" s="49" t="str">
        <f t="shared" si="354"/>
        <v/>
      </c>
      <c r="U1231" s="103" t="str">
        <f t="shared" si="355"/>
        <v/>
      </c>
      <c r="V1231" s="77" t="str">
        <f t="shared" si="356"/>
        <v/>
      </c>
      <c r="W1231" s="37" t="str">
        <f t="shared" si="357"/>
        <v/>
      </c>
      <c r="X1231" s="7" t="str">
        <f t="shared" si="358"/>
        <v/>
      </c>
      <c r="Y1231" s="37" t="str">
        <f t="shared" si="359"/>
        <v/>
      </c>
      <c r="AA1231" s="54" t="str">
        <f t="shared" si="360"/>
        <v/>
      </c>
      <c r="AC1231" s="121" t="str">
        <f t="shared" si="361"/>
        <v/>
      </c>
      <c r="AD1231" s="111" t="str">
        <f t="shared" si="362"/>
        <v/>
      </c>
      <c r="AE1231" s="122" t="str">
        <f t="shared" si="363"/>
        <v/>
      </c>
      <c r="AF1231" s="123" t="str">
        <f t="shared" si="364"/>
        <v>Qtr 1</v>
      </c>
      <c r="AG1231" s="122" t="str">
        <f t="shared" si="365"/>
        <v/>
      </c>
      <c r="AI1231" s="124" t="str">
        <f t="shared" si="366"/>
        <v/>
      </c>
      <c r="AK1231" s="103" t="str">
        <f t="shared" si="367"/>
        <v/>
      </c>
      <c r="AL1231" s="104" t="str">
        <f t="shared" si="368"/>
        <v/>
      </c>
      <c r="AN1231" s="37" t="str">
        <f>IF(AK1231="", "", COUNTIF(AK$11:AK$8010, "&lt;"&amp;AK1231)+1+COUNTIF(AK$11:AK1231, AK1231)-1)</f>
        <v/>
      </c>
      <c r="AO1231" s="37" t="str">
        <f>IF(AL1231="", "", COUNTIF(AL$11:AL$8010, "&gt;"&amp;AL1231)+1+COUNTIF(AL$11:AL1231, AL1231)-1)</f>
        <v/>
      </c>
    </row>
    <row r="1232" spans="1:41" x14ac:dyDescent="0.55000000000000004">
      <c r="A1232" s="5"/>
      <c r="B1232" s="284"/>
      <c r="C1232" s="285"/>
      <c r="D1232" s="286"/>
      <c r="E1232" s="287"/>
      <c r="F1232" s="288"/>
      <c r="G1232" s="5"/>
      <c r="J1232" s="7" t="str">
        <f t="shared" si="351"/>
        <v/>
      </c>
      <c r="K1232" s="48" t="str">
        <f t="shared" si="352"/>
        <v/>
      </c>
      <c r="L1232" s="48" t="str">
        <f t="shared" si="353"/>
        <v/>
      </c>
      <c r="M1232" s="49" t="str">
        <f t="shared" si="354"/>
        <v/>
      </c>
      <c r="U1232" s="103" t="str">
        <f t="shared" si="355"/>
        <v/>
      </c>
      <c r="V1232" s="77" t="str">
        <f t="shared" si="356"/>
        <v/>
      </c>
      <c r="W1232" s="37" t="str">
        <f t="shared" si="357"/>
        <v/>
      </c>
      <c r="X1232" s="7" t="str">
        <f t="shared" si="358"/>
        <v/>
      </c>
      <c r="Y1232" s="37" t="str">
        <f t="shared" si="359"/>
        <v/>
      </c>
      <c r="AA1232" s="54" t="str">
        <f t="shared" si="360"/>
        <v/>
      </c>
      <c r="AC1232" s="121" t="str">
        <f t="shared" si="361"/>
        <v/>
      </c>
      <c r="AD1232" s="111" t="str">
        <f t="shared" si="362"/>
        <v/>
      </c>
      <c r="AE1232" s="122" t="str">
        <f t="shared" si="363"/>
        <v/>
      </c>
      <c r="AF1232" s="123" t="str">
        <f t="shared" si="364"/>
        <v>Qtr 1</v>
      </c>
      <c r="AG1232" s="122" t="str">
        <f t="shared" si="365"/>
        <v/>
      </c>
      <c r="AI1232" s="124" t="str">
        <f t="shared" si="366"/>
        <v/>
      </c>
      <c r="AK1232" s="103" t="str">
        <f t="shared" si="367"/>
        <v/>
      </c>
      <c r="AL1232" s="104" t="str">
        <f t="shared" si="368"/>
        <v/>
      </c>
      <c r="AN1232" s="37" t="str">
        <f>IF(AK1232="", "", COUNTIF(AK$11:AK$8010, "&lt;"&amp;AK1232)+1+COUNTIF(AK$11:AK1232, AK1232)-1)</f>
        <v/>
      </c>
      <c r="AO1232" s="37" t="str">
        <f>IF(AL1232="", "", COUNTIF(AL$11:AL$8010, "&gt;"&amp;AL1232)+1+COUNTIF(AL$11:AL1232, AL1232)-1)</f>
        <v/>
      </c>
    </row>
    <row r="1233" spans="1:41" x14ac:dyDescent="0.55000000000000004">
      <c r="A1233" s="5"/>
      <c r="B1233" s="284"/>
      <c r="C1233" s="285"/>
      <c r="D1233" s="286"/>
      <c r="E1233" s="287"/>
      <c r="F1233" s="288"/>
      <c r="G1233" s="5"/>
      <c r="J1233" s="7" t="str">
        <f t="shared" si="351"/>
        <v/>
      </c>
      <c r="K1233" s="48" t="str">
        <f t="shared" si="352"/>
        <v/>
      </c>
      <c r="L1233" s="48" t="str">
        <f t="shared" si="353"/>
        <v/>
      </c>
      <c r="M1233" s="49" t="str">
        <f t="shared" si="354"/>
        <v/>
      </c>
      <c r="U1233" s="103" t="str">
        <f t="shared" si="355"/>
        <v/>
      </c>
      <c r="V1233" s="77" t="str">
        <f t="shared" si="356"/>
        <v/>
      </c>
      <c r="W1233" s="37" t="str">
        <f t="shared" si="357"/>
        <v/>
      </c>
      <c r="X1233" s="7" t="str">
        <f t="shared" si="358"/>
        <v/>
      </c>
      <c r="Y1233" s="37" t="str">
        <f t="shared" si="359"/>
        <v/>
      </c>
      <c r="AA1233" s="54" t="str">
        <f t="shared" si="360"/>
        <v/>
      </c>
      <c r="AC1233" s="121" t="str">
        <f t="shared" si="361"/>
        <v/>
      </c>
      <c r="AD1233" s="111" t="str">
        <f t="shared" si="362"/>
        <v/>
      </c>
      <c r="AE1233" s="122" t="str">
        <f t="shared" si="363"/>
        <v/>
      </c>
      <c r="AF1233" s="123" t="str">
        <f t="shared" si="364"/>
        <v>Qtr 1</v>
      </c>
      <c r="AG1233" s="122" t="str">
        <f t="shared" si="365"/>
        <v/>
      </c>
      <c r="AI1233" s="124" t="str">
        <f t="shared" si="366"/>
        <v/>
      </c>
      <c r="AK1233" s="103" t="str">
        <f t="shared" si="367"/>
        <v/>
      </c>
      <c r="AL1233" s="104" t="str">
        <f t="shared" si="368"/>
        <v/>
      </c>
      <c r="AN1233" s="37" t="str">
        <f>IF(AK1233="", "", COUNTIF(AK$11:AK$8010, "&lt;"&amp;AK1233)+1+COUNTIF(AK$11:AK1233, AK1233)-1)</f>
        <v/>
      </c>
      <c r="AO1233" s="37" t="str">
        <f>IF(AL1233="", "", COUNTIF(AL$11:AL$8010, "&gt;"&amp;AL1233)+1+COUNTIF(AL$11:AL1233, AL1233)-1)</f>
        <v/>
      </c>
    </row>
    <row r="1234" spans="1:41" x14ac:dyDescent="0.55000000000000004">
      <c r="A1234" s="5"/>
      <c r="B1234" s="284"/>
      <c r="C1234" s="285"/>
      <c r="D1234" s="286"/>
      <c r="E1234" s="287"/>
      <c r="F1234" s="288"/>
      <c r="G1234" s="5"/>
      <c r="J1234" s="7" t="str">
        <f t="shared" si="351"/>
        <v/>
      </c>
      <c r="K1234" s="48" t="str">
        <f t="shared" si="352"/>
        <v/>
      </c>
      <c r="L1234" s="48" t="str">
        <f t="shared" si="353"/>
        <v/>
      </c>
      <c r="M1234" s="49" t="str">
        <f t="shared" si="354"/>
        <v/>
      </c>
      <c r="U1234" s="103" t="str">
        <f t="shared" si="355"/>
        <v/>
      </c>
      <c r="V1234" s="77" t="str">
        <f t="shared" si="356"/>
        <v/>
      </c>
      <c r="W1234" s="37" t="str">
        <f t="shared" si="357"/>
        <v/>
      </c>
      <c r="X1234" s="7" t="str">
        <f t="shared" si="358"/>
        <v/>
      </c>
      <c r="Y1234" s="37" t="str">
        <f t="shared" si="359"/>
        <v/>
      </c>
      <c r="AA1234" s="54" t="str">
        <f t="shared" si="360"/>
        <v/>
      </c>
      <c r="AC1234" s="121" t="str">
        <f t="shared" si="361"/>
        <v/>
      </c>
      <c r="AD1234" s="111" t="str">
        <f t="shared" si="362"/>
        <v/>
      </c>
      <c r="AE1234" s="122" t="str">
        <f t="shared" si="363"/>
        <v/>
      </c>
      <c r="AF1234" s="123" t="str">
        <f t="shared" si="364"/>
        <v>Qtr 1</v>
      </c>
      <c r="AG1234" s="122" t="str">
        <f t="shared" si="365"/>
        <v/>
      </c>
      <c r="AI1234" s="124" t="str">
        <f t="shared" si="366"/>
        <v/>
      </c>
      <c r="AK1234" s="103" t="str">
        <f t="shared" si="367"/>
        <v/>
      </c>
      <c r="AL1234" s="104" t="str">
        <f t="shared" si="368"/>
        <v/>
      </c>
      <c r="AN1234" s="37" t="str">
        <f>IF(AK1234="", "", COUNTIF(AK$11:AK$8010, "&lt;"&amp;AK1234)+1+COUNTIF(AK$11:AK1234, AK1234)-1)</f>
        <v/>
      </c>
      <c r="AO1234" s="37" t="str">
        <f>IF(AL1234="", "", COUNTIF(AL$11:AL$8010, "&gt;"&amp;AL1234)+1+COUNTIF(AL$11:AL1234, AL1234)-1)</f>
        <v/>
      </c>
    </row>
    <row r="1235" spans="1:41" x14ac:dyDescent="0.55000000000000004">
      <c r="A1235" s="5"/>
      <c r="B1235" s="284"/>
      <c r="C1235" s="285"/>
      <c r="D1235" s="286"/>
      <c r="E1235" s="287"/>
      <c r="F1235" s="288"/>
      <c r="G1235" s="5"/>
      <c r="J1235" s="7" t="str">
        <f t="shared" si="351"/>
        <v/>
      </c>
      <c r="K1235" s="48" t="str">
        <f t="shared" si="352"/>
        <v/>
      </c>
      <c r="L1235" s="48" t="str">
        <f t="shared" si="353"/>
        <v/>
      </c>
      <c r="M1235" s="49" t="str">
        <f t="shared" si="354"/>
        <v/>
      </c>
      <c r="U1235" s="103" t="str">
        <f t="shared" si="355"/>
        <v/>
      </c>
      <c r="V1235" s="77" t="str">
        <f t="shared" si="356"/>
        <v/>
      </c>
      <c r="W1235" s="37" t="str">
        <f t="shared" si="357"/>
        <v/>
      </c>
      <c r="X1235" s="7" t="str">
        <f t="shared" si="358"/>
        <v/>
      </c>
      <c r="Y1235" s="37" t="str">
        <f t="shared" si="359"/>
        <v/>
      </c>
      <c r="AA1235" s="54" t="str">
        <f t="shared" si="360"/>
        <v/>
      </c>
      <c r="AC1235" s="121" t="str">
        <f t="shared" si="361"/>
        <v/>
      </c>
      <c r="AD1235" s="111" t="str">
        <f t="shared" si="362"/>
        <v/>
      </c>
      <c r="AE1235" s="122" t="str">
        <f t="shared" si="363"/>
        <v/>
      </c>
      <c r="AF1235" s="123" t="str">
        <f t="shared" si="364"/>
        <v>Qtr 1</v>
      </c>
      <c r="AG1235" s="122" t="str">
        <f t="shared" si="365"/>
        <v/>
      </c>
      <c r="AI1235" s="124" t="str">
        <f t="shared" si="366"/>
        <v/>
      </c>
      <c r="AK1235" s="103" t="str">
        <f t="shared" si="367"/>
        <v/>
      </c>
      <c r="AL1235" s="104" t="str">
        <f t="shared" si="368"/>
        <v/>
      </c>
      <c r="AN1235" s="37" t="str">
        <f>IF(AK1235="", "", COUNTIF(AK$11:AK$8010, "&lt;"&amp;AK1235)+1+COUNTIF(AK$11:AK1235, AK1235)-1)</f>
        <v/>
      </c>
      <c r="AO1235" s="37" t="str">
        <f>IF(AL1235="", "", COUNTIF(AL$11:AL$8010, "&gt;"&amp;AL1235)+1+COUNTIF(AL$11:AL1235, AL1235)-1)</f>
        <v/>
      </c>
    </row>
    <row r="1236" spans="1:41" x14ac:dyDescent="0.55000000000000004">
      <c r="A1236" s="5"/>
      <c r="B1236" s="284"/>
      <c r="C1236" s="285"/>
      <c r="D1236" s="286"/>
      <c r="E1236" s="287"/>
      <c r="F1236" s="288"/>
      <c r="G1236" s="5"/>
      <c r="J1236" s="7" t="str">
        <f t="shared" si="351"/>
        <v/>
      </c>
      <c r="K1236" s="48" t="str">
        <f t="shared" si="352"/>
        <v/>
      </c>
      <c r="L1236" s="48" t="str">
        <f t="shared" si="353"/>
        <v/>
      </c>
      <c r="M1236" s="49" t="str">
        <f t="shared" si="354"/>
        <v/>
      </c>
      <c r="U1236" s="103" t="str">
        <f t="shared" si="355"/>
        <v/>
      </c>
      <c r="V1236" s="77" t="str">
        <f t="shared" si="356"/>
        <v/>
      </c>
      <c r="W1236" s="37" t="str">
        <f t="shared" si="357"/>
        <v/>
      </c>
      <c r="X1236" s="7" t="str">
        <f t="shared" si="358"/>
        <v/>
      </c>
      <c r="Y1236" s="37" t="str">
        <f t="shared" si="359"/>
        <v/>
      </c>
      <c r="AA1236" s="54" t="str">
        <f t="shared" si="360"/>
        <v/>
      </c>
      <c r="AC1236" s="121" t="str">
        <f t="shared" si="361"/>
        <v/>
      </c>
      <c r="AD1236" s="111" t="str">
        <f t="shared" si="362"/>
        <v/>
      </c>
      <c r="AE1236" s="122" t="str">
        <f t="shared" si="363"/>
        <v/>
      </c>
      <c r="AF1236" s="123" t="str">
        <f t="shared" si="364"/>
        <v>Qtr 1</v>
      </c>
      <c r="AG1236" s="122" t="str">
        <f t="shared" si="365"/>
        <v/>
      </c>
      <c r="AI1236" s="124" t="str">
        <f t="shared" si="366"/>
        <v/>
      </c>
      <c r="AK1236" s="103" t="str">
        <f t="shared" si="367"/>
        <v/>
      </c>
      <c r="AL1236" s="104" t="str">
        <f t="shared" si="368"/>
        <v/>
      </c>
      <c r="AN1236" s="37" t="str">
        <f>IF(AK1236="", "", COUNTIF(AK$11:AK$8010, "&lt;"&amp;AK1236)+1+COUNTIF(AK$11:AK1236, AK1236)-1)</f>
        <v/>
      </c>
      <c r="AO1236" s="37" t="str">
        <f>IF(AL1236="", "", COUNTIF(AL$11:AL$8010, "&gt;"&amp;AL1236)+1+COUNTIF(AL$11:AL1236, AL1236)-1)</f>
        <v/>
      </c>
    </row>
    <row r="1237" spans="1:41" x14ac:dyDescent="0.55000000000000004">
      <c r="A1237" s="5"/>
      <c r="B1237" s="284"/>
      <c r="C1237" s="285"/>
      <c r="D1237" s="286"/>
      <c r="E1237" s="287"/>
      <c r="F1237" s="288"/>
      <c r="G1237" s="5"/>
      <c r="J1237" s="7" t="str">
        <f t="shared" si="351"/>
        <v/>
      </c>
      <c r="K1237" s="48" t="str">
        <f t="shared" si="352"/>
        <v/>
      </c>
      <c r="L1237" s="48" t="str">
        <f t="shared" si="353"/>
        <v/>
      </c>
      <c r="M1237" s="49" t="str">
        <f t="shared" si="354"/>
        <v/>
      </c>
      <c r="U1237" s="103" t="str">
        <f t="shared" si="355"/>
        <v/>
      </c>
      <c r="V1237" s="77" t="str">
        <f t="shared" si="356"/>
        <v/>
      </c>
      <c r="W1237" s="37" t="str">
        <f t="shared" si="357"/>
        <v/>
      </c>
      <c r="X1237" s="7" t="str">
        <f t="shared" si="358"/>
        <v/>
      </c>
      <c r="Y1237" s="37" t="str">
        <f t="shared" si="359"/>
        <v/>
      </c>
      <c r="AA1237" s="54" t="str">
        <f t="shared" si="360"/>
        <v/>
      </c>
      <c r="AC1237" s="121" t="str">
        <f t="shared" si="361"/>
        <v/>
      </c>
      <c r="AD1237" s="111" t="str">
        <f t="shared" si="362"/>
        <v/>
      </c>
      <c r="AE1237" s="122" t="str">
        <f t="shared" si="363"/>
        <v/>
      </c>
      <c r="AF1237" s="123" t="str">
        <f t="shared" si="364"/>
        <v>Qtr 1</v>
      </c>
      <c r="AG1237" s="122" t="str">
        <f t="shared" si="365"/>
        <v/>
      </c>
      <c r="AI1237" s="124" t="str">
        <f t="shared" si="366"/>
        <v/>
      </c>
      <c r="AK1237" s="103" t="str">
        <f t="shared" si="367"/>
        <v/>
      </c>
      <c r="AL1237" s="104" t="str">
        <f t="shared" si="368"/>
        <v/>
      </c>
      <c r="AN1237" s="37" t="str">
        <f>IF(AK1237="", "", COUNTIF(AK$11:AK$8010, "&lt;"&amp;AK1237)+1+COUNTIF(AK$11:AK1237, AK1237)-1)</f>
        <v/>
      </c>
      <c r="AO1237" s="37" t="str">
        <f>IF(AL1237="", "", COUNTIF(AL$11:AL$8010, "&gt;"&amp;AL1237)+1+COUNTIF(AL$11:AL1237, AL1237)-1)</f>
        <v/>
      </c>
    </row>
    <row r="1238" spans="1:41" x14ac:dyDescent="0.55000000000000004">
      <c r="A1238" s="5"/>
      <c r="B1238" s="284"/>
      <c r="C1238" s="285"/>
      <c r="D1238" s="286"/>
      <c r="E1238" s="287"/>
      <c r="F1238" s="288"/>
      <c r="G1238" s="5"/>
      <c r="J1238" s="7" t="str">
        <f t="shared" si="351"/>
        <v/>
      </c>
      <c r="K1238" s="48" t="str">
        <f t="shared" si="352"/>
        <v/>
      </c>
      <c r="L1238" s="48" t="str">
        <f t="shared" si="353"/>
        <v/>
      </c>
      <c r="M1238" s="49" t="str">
        <f t="shared" si="354"/>
        <v/>
      </c>
      <c r="U1238" s="103" t="str">
        <f t="shared" si="355"/>
        <v/>
      </c>
      <c r="V1238" s="77" t="str">
        <f t="shared" si="356"/>
        <v/>
      </c>
      <c r="W1238" s="37" t="str">
        <f t="shared" si="357"/>
        <v/>
      </c>
      <c r="X1238" s="7" t="str">
        <f t="shared" si="358"/>
        <v/>
      </c>
      <c r="Y1238" s="37" t="str">
        <f t="shared" si="359"/>
        <v/>
      </c>
      <c r="AA1238" s="54" t="str">
        <f t="shared" si="360"/>
        <v/>
      </c>
      <c r="AC1238" s="121" t="str">
        <f t="shared" si="361"/>
        <v/>
      </c>
      <c r="AD1238" s="111" t="str">
        <f t="shared" si="362"/>
        <v/>
      </c>
      <c r="AE1238" s="122" t="str">
        <f t="shared" si="363"/>
        <v/>
      </c>
      <c r="AF1238" s="123" t="str">
        <f t="shared" si="364"/>
        <v>Qtr 1</v>
      </c>
      <c r="AG1238" s="122" t="str">
        <f t="shared" si="365"/>
        <v/>
      </c>
      <c r="AI1238" s="124" t="str">
        <f t="shared" si="366"/>
        <v/>
      </c>
      <c r="AK1238" s="103" t="str">
        <f t="shared" si="367"/>
        <v/>
      </c>
      <c r="AL1238" s="104" t="str">
        <f t="shared" si="368"/>
        <v/>
      </c>
      <c r="AN1238" s="37" t="str">
        <f>IF(AK1238="", "", COUNTIF(AK$11:AK$8010, "&lt;"&amp;AK1238)+1+COUNTIF(AK$11:AK1238, AK1238)-1)</f>
        <v/>
      </c>
      <c r="AO1238" s="37" t="str">
        <f>IF(AL1238="", "", COUNTIF(AL$11:AL$8010, "&gt;"&amp;AL1238)+1+COUNTIF(AL$11:AL1238, AL1238)-1)</f>
        <v/>
      </c>
    </row>
    <row r="1239" spans="1:41" x14ac:dyDescent="0.55000000000000004">
      <c r="A1239" s="5"/>
      <c r="B1239" s="284"/>
      <c r="C1239" s="285"/>
      <c r="D1239" s="286"/>
      <c r="E1239" s="287"/>
      <c r="F1239" s="288"/>
      <c r="G1239" s="5"/>
      <c r="J1239" s="7" t="str">
        <f t="shared" si="351"/>
        <v/>
      </c>
      <c r="K1239" s="48" t="str">
        <f t="shared" si="352"/>
        <v/>
      </c>
      <c r="L1239" s="48" t="str">
        <f t="shared" si="353"/>
        <v/>
      </c>
      <c r="M1239" s="49" t="str">
        <f t="shared" si="354"/>
        <v/>
      </c>
      <c r="U1239" s="103" t="str">
        <f t="shared" si="355"/>
        <v/>
      </c>
      <c r="V1239" s="77" t="str">
        <f t="shared" si="356"/>
        <v/>
      </c>
      <c r="W1239" s="37" t="str">
        <f t="shared" si="357"/>
        <v/>
      </c>
      <c r="X1239" s="7" t="str">
        <f t="shared" si="358"/>
        <v/>
      </c>
      <c r="Y1239" s="37" t="str">
        <f t="shared" si="359"/>
        <v/>
      </c>
      <c r="AA1239" s="54" t="str">
        <f t="shared" si="360"/>
        <v/>
      </c>
      <c r="AC1239" s="121" t="str">
        <f t="shared" si="361"/>
        <v/>
      </c>
      <c r="AD1239" s="111" t="str">
        <f t="shared" si="362"/>
        <v/>
      </c>
      <c r="AE1239" s="122" t="str">
        <f t="shared" si="363"/>
        <v/>
      </c>
      <c r="AF1239" s="123" t="str">
        <f t="shared" si="364"/>
        <v>Qtr 1</v>
      </c>
      <c r="AG1239" s="122" t="str">
        <f t="shared" si="365"/>
        <v/>
      </c>
      <c r="AI1239" s="124" t="str">
        <f t="shared" si="366"/>
        <v/>
      </c>
      <c r="AK1239" s="103" t="str">
        <f t="shared" si="367"/>
        <v/>
      </c>
      <c r="AL1239" s="104" t="str">
        <f t="shared" si="368"/>
        <v/>
      </c>
      <c r="AN1239" s="37" t="str">
        <f>IF(AK1239="", "", COUNTIF(AK$11:AK$8010, "&lt;"&amp;AK1239)+1+COUNTIF(AK$11:AK1239, AK1239)-1)</f>
        <v/>
      </c>
      <c r="AO1239" s="37" t="str">
        <f>IF(AL1239="", "", COUNTIF(AL$11:AL$8010, "&gt;"&amp;AL1239)+1+COUNTIF(AL$11:AL1239, AL1239)-1)</f>
        <v/>
      </c>
    </row>
    <row r="1240" spans="1:41" x14ac:dyDescent="0.55000000000000004">
      <c r="A1240" s="5"/>
      <c r="B1240" s="284"/>
      <c r="C1240" s="285"/>
      <c r="D1240" s="286"/>
      <c r="E1240" s="287"/>
      <c r="F1240" s="288"/>
      <c r="G1240" s="5"/>
      <c r="J1240" s="7" t="str">
        <f t="shared" si="351"/>
        <v/>
      </c>
      <c r="K1240" s="48" t="str">
        <f t="shared" si="352"/>
        <v/>
      </c>
      <c r="L1240" s="48" t="str">
        <f t="shared" si="353"/>
        <v/>
      </c>
      <c r="M1240" s="49" t="str">
        <f t="shared" si="354"/>
        <v/>
      </c>
      <c r="U1240" s="103" t="str">
        <f t="shared" si="355"/>
        <v/>
      </c>
      <c r="V1240" s="77" t="str">
        <f t="shared" si="356"/>
        <v/>
      </c>
      <c r="W1240" s="37" t="str">
        <f t="shared" si="357"/>
        <v/>
      </c>
      <c r="X1240" s="7" t="str">
        <f t="shared" si="358"/>
        <v/>
      </c>
      <c r="Y1240" s="37" t="str">
        <f t="shared" si="359"/>
        <v/>
      </c>
      <c r="AA1240" s="54" t="str">
        <f t="shared" si="360"/>
        <v/>
      </c>
      <c r="AC1240" s="121" t="str">
        <f t="shared" si="361"/>
        <v/>
      </c>
      <c r="AD1240" s="111" t="str">
        <f t="shared" si="362"/>
        <v/>
      </c>
      <c r="AE1240" s="122" t="str">
        <f t="shared" si="363"/>
        <v/>
      </c>
      <c r="AF1240" s="123" t="str">
        <f t="shared" si="364"/>
        <v>Qtr 1</v>
      </c>
      <c r="AG1240" s="122" t="str">
        <f t="shared" si="365"/>
        <v/>
      </c>
      <c r="AI1240" s="124" t="str">
        <f t="shared" si="366"/>
        <v/>
      </c>
      <c r="AK1240" s="103" t="str">
        <f t="shared" si="367"/>
        <v/>
      </c>
      <c r="AL1240" s="104" t="str">
        <f t="shared" si="368"/>
        <v/>
      </c>
      <c r="AN1240" s="37" t="str">
        <f>IF(AK1240="", "", COUNTIF(AK$11:AK$8010, "&lt;"&amp;AK1240)+1+COUNTIF(AK$11:AK1240, AK1240)-1)</f>
        <v/>
      </c>
      <c r="AO1240" s="37" t="str">
        <f>IF(AL1240="", "", COUNTIF(AL$11:AL$8010, "&gt;"&amp;AL1240)+1+COUNTIF(AL$11:AL1240, AL1240)-1)</f>
        <v/>
      </c>
    </row>
    <row r="1241" spans="1:41" x14ac:dyDescent="0.55000000000000004">
      <c r="A1241" s="5"/>
      <c r="B1241" s="284"/>
      <c r="C1241" s="285"/>
      <c r="D1241" s="286"/>
      <c r="E1241" s="287"/>
      <c r="F1241" s="288"/>
      <c r="G1241" s="5"/>
      <c r="J1241" s="7" t="str">
        <f t="shared" si="351"/>
        <v/>
      </c>
      <c r="K1241" s="48" t="str">
        <f t="shared" si="352"/>
        <v/>
      </c>
      <c r="L1241" s="48" t="str">
        <f t="shared" si="353"/>
        <v/>
      </c>
      <c r="M1241" s="49" t="str">
        <f t="shared" si="354"/>
        <v/>
      </c>
      <c r="U1241" s="103" t="str">
        <f t="shared" si="355"/>
        <v/>
      </c>
      <c r="V1241" s="77" t="str">
        <f t="shared" si="356"/>
        <v/>
      </c>
      <c r="W1241" s="37" t="str">
        <f t="shared" si="357"/>
        <v/>
      </c>
      <c r="X1241" s="7" t="str">
        <f t="shared" si="358"/>
        <v/>
      </c>
      <c r="Y1241" s="37" t="str">
        <f t="shared" si="359"/>
        <v/>
      </c>
      <c r="AA1241" s="54" t="str">
        <f t="shared" si="360"/>
        <v/>
      </c>
      <c r="AC1241" s="121" t="str">
        <f t="shared" si="361"/>
        <v/>
      </c>
      <c r="AD1241" s="111" t="str">
        <f t="shared" si="362"/>
        <v/>
      </c>
      <c r="AE1241" s="122" t="str">
        <f t="shared" si="363"/>
        <v/>
      </c>
      <c r="AF1241" s="123" t="str">
        <f t="shared" si="364"/>
        <v>Qtr 1</v>
      </c>
      <c r="AG1241" s="122" t="str">
        <f t="shared" si="365"/>
        <v/>
      </c>
      <c r="AI1241" s="124" t="str">
        <f t="shared" si="366"/>
        <v/>
      </c>
      <c r="AK1241" s="103" t="str">
        <f t="shared" si="367"/>
        <v/>
      </c>
      <c r="AL1241" s="104" t="str">
        <f t="shared" si="368"/>
        <v/>
      </c>
      <c r="AN1241" s="37" t="str">
        <f>IF(AK1241="", "", COUNTIF(AK$11:AK$8010, "&lt;"&amp;AK1241)+1+COUNTIF(AK$11:AK1241, AK1241)-1)</f>
        <v/>
      </c>
      <c r="AO1241" s="37" t="str">
        <f>IF(AL1241="", "", COUNTIF(AL$11:AL$8010, "&gt;"&amp;AL1241)+1+COUNTIF(AL$11:AL1241, AL1241)-1)</f>
        <v/>
      </c>
    </row>
    <row r="1242" spans="1:41" x14ac:dyDescent="0.55000000000000004">
      <c r="A1242" s="5"/>
      <c r="B1242" s="284"/>
      <c r="C1242" s="285"/>
      <c r="D1242" s="286"/>
      <c r="E1242" s="287"/>
      <c r="F1242" s="288"/>
      <c r="G1242" s="5"/>
      <c r="J1242" s="7" t="str">
        <f t="shared" si="351"/>
        <v/>
      </c>
      <c r="K1242" s="48" t="str">
        <f t="shared" si="352"/>
        <v/>
      </c>
      <c r="L1242" s="48" t="str">
        <f t="shared" si="353"/>
        <v/>
      </c>
      <c r="M1242" s="49" t="str">
        <f t="shared" si="354"/>
        <v/>
      </c>
      <c r="U1242" s="103" t="str">
        <f t="shared" si="355"/>
        <v/>
      </c>
      <c r="V1242" s="77" t="str">
        <f t="shared" si="356"/>
        <v/>
      </c>
      <c r="W1242" s="37" t="str">
        <f t="shared" si="357"/>
        <v/>
      </c>
      <c r="X1242" s="7" t="str">
        <f t="shared" si="358"/>
        <v/>
      </c>
      <c r="Y1242" s="37" t="str">
        <f t="shared" si="359"/>
        <v/>
      </c>
      <c r="AA1242" s="54" t="str">
        <f t="shared" si="360"/>
        <v/>
      </c>
      <c r="AC1242" s="121" t="str">
        <f t="shared" si="361"/>
        <v/>
      </c>
      <c r="AD1242" s="111" t="str">
        <f t="shared" si="362"/>
        <v/>
      </c>
      <c r="AE1242" s="122" t="str">
        <f t="shared" si="363"/>
        <v/>
      </c>
      <c r="AF1242" s="123" t="str">
        <f t="shared" si="364"/>
        <v>Qtr 1</v>
      </c>
      <c r="AG1242" s="122" t="str">
        <f t="shared" si="365"/>
        <v/>
      </c>
      <c r="AI1242" s="124" t="str">
        <f t="shared" si="366"/>
        <v/>
      </c>
      <c r="AK1242" s="103" t="str">
        <f t="shared" si="367"/>
        <v/>
      </c>
      <c r="AL1242" s="104" t="str">
        <f t="shared" si="368"/>
        <v/>
      </c>
      <c r="AN1242" s="37" t="str">
        <f>IF(AK1242="", "", COUNTIF(AK$11:AK$8010, "&lt;"&amp;AK1242)+1+COUNTIF(AK$11:AK1242, AK1242)-1)</f>
        <v/>
      </c>
      <c r="AO1242" s="37" t="str">
        <f>IF(AL1242="", "", COUNTIF(AL$11:AL$8010, "&gt;"&amp;AL1242)+1+COUNTIF(AL$11:AL1242, AL1242)-1)</f>
        <v/>
      </c>
    </row>
    <row r="1243" spans="1:41" x14ac:dyDescent="0.55000000000000004">
      <c r="A1243" s="5"/>
      <c r="B1243" s="284"/>
      <c r="C1243" s="285"/>
      <c r="D1243" s="286"/>
      <c r="E1243" s="287"/>
      <c r="F1243" s="288"/>
      <c r="G1243" s="5"/>
      <c r="J1243" s="7" t="str">
        <f t="shared" si="351"/>
        <v/>
      </c>
      <c r="K1243" s="48" t="str">
        <f t="shared" si="352"/>
        <v/>
      </c>
      <c r="L1243" s="48" t="str">
        <f t="shared" si="353"/>
        <v/>
      </c>
      <c r="M1243" s="49" t="str">
        <f t="shared" si="354"/>
        <v/>
      </c>
      <c r="U1243" s="103" t="str">
        <f t="shared" si="355"/>
        <v/>
      </c>
      <c r="V1243" s="77" t="str">
        <f t="shared" si="356"/>
        <v/>
      </c>
      <c r="W1243" s="37" t="str">
        <f t="shared" si="357"/>
        <v/>
      </c>
      <c r="X1243" s="7" t="str">
        <f t="shared" si="358"/>
        <v/>
      </c>
      <c r="Y1243" s="37" t="str">
        <f t="shared" si="359"/>
        <v/>
      </c>
      <c r="AA1243" s="54" t="str">
        <f t="shared" si="360"/>
        <v/>
      </c>
      <c r="AC1243" s="121" t="str">
        <f t="shared" si="361"/>
        <v/>
      </c>
      <c r="AD1243" s="111" t="str">
        <f t="shared" si="362"/>
        <v/>
      </c>
      <c r="AE1243" s="122" t="str">
        <f t="shared" si="363"/>
        <v/>
      </c>
      <c r="AF1243" s="123" t="str">
        <f t="shared" si="364"/>
        <v>Qtr 1</v>
      </c>
      <c r="AG1243" s="122" t="str">
        <f t="shared" si="365"/>
        <v/>
      </c>
      <c r="AI1243" s="124" t="str">
        <f t="shared" si="366"/>
        <v/>
      </c>
      <c r="AK1243" s="103" t="str">
        <f t="shared" si="367"/>
        <v/>
      </c>
      <c r="AL1243" s="104" t="str">
        <f t="shared" si="368"/>
        <v/>
      </c>
      <c r="AN1243" s="37" t="str">
        <f>IF(AK1243="", "", COUNTIF(AK$11:AK$8010, "&lt;"&amp;AK1243)+1+COUNTIF(AK$11:AK1243, AK1243)-1)</f>
        <v/>
      </c>
      <c r="AO1243" s="37" t="str">
        <f>IF(AL1243="", "", COUNTIF(AL$11:AL$8010, "&gt;"&amp;AL1243)+1+COUNTIF(AL$11:AL1243, AL1243)-1)</f>
        <v/>
      </c>
    </row>
    <row r="1244" spans="1:41" x14ac:dyDescent="0.55000000000000004">
      <c r="A1244" s="5"/>
      <c r="B1244" s="284"/>
      <c r="C1244" s="285"/>
      <c r="D1244" s="286"/>
      <c r="E1244" s="287"/>
      <c r="F1244" s="288"/>
      <c r="G1244" s="5"/>
      <c r="J1244" s="7" t="str">
        <f t="shared" si="351"/>
        <v/>
      </c>
      <c r="K1244" s="48" t="str">
        <f t="shared" si="352"/>
        <v/>
      </c>
      <c r="L1244" s="48" t="str">
        <f t="shared" si="353"/>
        <v/>
      </c>
      <c r="M1244" s="49" t="str">
        <f t="shared" si="354"/>
        <v/>
      </c>
      <c r="U1244" s="103" t="str">
        <f t="shared" si="355"/>
        <v/>
      </c>
      <c r="V1244" s="77" t="str">
        <f t="shared" si="356"/>
        <v/>
      </c>
      <c r="W1244" s="37" t="str">
        <f t="shared" si="357"/>
        <v/>
      </c>
      <c r="X1244" s="7" t="str">
        <f t="shared" si="358"/>
        <v/>
      </c>
      <c r="Y1244" s="37" t="str">
        <f t="shared" si="359"/>
        <v/>
      </c>
      <c r="AA1244" s="54" t="str">
        <f t="shared" si="360"/>
        <v/>
      </c>
      <c r="AC1244" s="121" t="str">
        <f t="shared" si="361"/>
        <v/>
      </c>
      <c r="AD1244" s="111" t="str">
        <f t="shared" si="362"/>
        <v/>
      </c>
      <c r="AE1244" s="122" t="str">
        <f t="shared" si="363"/>
        <v/>
      </c>
      <c r="AF1244" s="123" t="str">
        <f t="shared" si="364"/>
        <v>Qtr 1</v>
      </c>
      <c r="AG1244" s="122" t="str">
        <f t="shared" si="365"/>
        <v/>
      </c>
      <c r="AI1244" s="124" t="str">
        <f t="shared" si="366"/>
        <v/>
      </c>
      <c r="AK1244" s="103" t="str">
        <f t="shared" si="367"/>
        <v/>
      </c>
      <c r="AL1244" s="104" t="str">
        <f t="shared" si="368"/>
        <v/>
      </c>
      <c r="AN1244" s="37" t="str">
        <f>IF(AK1244="", "", COUNTIF(AK$11:AK$8010, "&lt;"&amp;AK1244)+1+COUNTIF(AK$11:AK1244, AK1244)-1)</f>
        <v/>
      </c>
      <c r="AO1244" s="37" t="str">
        <f>IF(AL1244="", "", COUNTIF(AL$11:AL$8010, "&gt;"&amp;AL1244)+1+COUNTIF(AL$11:AL1244, AL1244)-1)</f>
        <v/>
      </c>
    </row>
    <row r="1245" spans="1:41" x14ac:dyDescent="0.55000000000000004">
      <c r="A1245" s="5"/>
      <c r="B1245" s="284"/>
      <c r="C1245" s="285"/>
      <c r="D1245" s="286"/>
      <c r="E1245" s="287"/>
      <c r="F1245" s="288"/>
      <c r="G1245" s="5"/>
      <c r="J1245" s="7" t="str">
        <f t="shared" si="351"/>
        <v/>
      </c>
      <c r="K1245" s="48" t="str">
        <f t="shared" si="352"/>
        <v/>
      </c>
      <c r="L1245" s="48" t="str">
        <f t="shared" si="353"/>
        <v/>
      </c>
      <c r="M1245" s="49" t="str">
        <f t="shared" si="354"/>
        <v/>
      </c>
      <c r="U1245" s="103" t="str">
        <f t="shared" si="355"/>
        <v/>
      </c>
      <c r="V1245" s="77" t="str">
        <f t="shared" si="356"/>
        <v/>
      </c>
      <c r="W1245" s="37" t="str">
        <f t="shared" si="357"/>
        <v/>
      </c>
      <c r="X1245" s="7" t="str">
        <f t="shared" si="358"/>
        <v/>
      </c>
      <c r="Y1245" s="37" t="str">
        <f t="shared" si="359"/>
        <v/>
      </c>
      <c r="AA1245" s="54" t="str">
        <f t="shared" si="360"/>
        <v/>
      </c>
      <c r="AC1245" s="121" t="str">
        <f t="shared" si="361"/>
        <v/>
      </c>
      <c r="AD1245" s="111" t="str">
        <f t="shared" si="362"/>
        <v/>
      </c>
      <c r="AE1245" s="122" t="str">
        <f t="shared" si="363"/>
        <v/>
      </c>
      <c r="AF1245" s="123" t="str">
        <f t="shared" si="364"/>
        <v>Qtr 1</v>
      </c>
      <c r="AG1245" s="122" t="str">
        <f t="shared" si="365"/>
        <v/>
      </c>
      <c r="AI1245" s="124" t="str">
        <f t="shared" si="366"/>
        <v/>
      </c>
      <c r="AK1245" s="103" t="str">
        <f t="shared" si="367"/>
        <v/>
      </c>
      <c r="AL1245" s="104" t="str">
        <f t="shared" si="368"/>
        <v/>
      </c>
      <c r="AN1245" s="37" t="str">
        <f>IF(AK1245="", "", COUNTIF(AK$11:AK$8010, "&lt;"&amp;AK1245)+1+COUNTIF(AK$11:AK1245, AK1245)-1)</f>
        <v/>
      </c>
      <c r="AO1245" s="37" t="str">
        <f>IF(AL1245="", "", COUNTIF(AL$11:AL$8010, "&gt;"&amp;AL1245)+1+COUNTIF(AL$11:AL1245, AL1245)-1)</f>
        <v/>
      </c>
    </row>
    <row r="1246" spans="1:41" x14ac:dyDescent="0.55000000000000004">
      <c r="A1246" s="5"/>
      <c r="B1246" s="284"/>
      <c r="C1246" s="285"/>
      <c r="D1246" s="286"/>
      <c r="E1246" s="287"/>
      <c r="F1246" s="288"/>
      <c r="G1246" s="5"/>
      <c r="J1246" s="7" t="str">
        <f t="shared" si="351"/>
        <v/>
      </c>
      <c r="K1246" s="48" t="str">
        <f t="shared" si="352"/>
        <v/>
      </c>
      <c r="L1246" s="48" t="str">
        <f t="shared" si="353"/>
        <v/>
      </c>
      <c r="M1246" s="49" t="str">
        <f t="shared" si="354"/>
        <v/>
      </c>
      <c r="U1246" s="103" t="str">
        <f t="shared" si="355"/>
        <v/>
      </c>
      <c r="V1246" s="77" t="str">
        <f t="shared" si="356"/>
        <v/>
      </c>
      <c r="W1246" s="37" t="str">
        <f t="shared" si="357"/>
        <v/>
      </c>
      <c r="X1246" s="7" t="str">
        <f t="shared" si="358"/>
        <v/>
      </c>
      <c r="Y1246" s="37" t="str">
        <f t="shared" si="359"/>
        <v/>
      </c>
      <c r="AA1246" s="54" t="str">
        <f t="shared" si="360"/>
        <v/>
      </c>
      <c r="AC1246" s="121" t="str">
        <f t="shared" si="361"/>
        <v/>
      </c>
      <c r="AD1246" s="111" t="str">
        <f t="shared" si="362"/>
        <v/>
      </c>
      <c r="AE1246" s="122" t="str">
        <f t="shared" si="363"/>
        <v/>
      </c>
      <c r="AF1246" s="123" t="str">
        <f t="shared" si="364"/>
        <v>Qtr 1</v>
      </c>
      <c r="AG1246" s="122" t="str">
        <f t="shared" si="365"/>
        <v/>
      </c>
      <c r="AI1246" s="124" t="str">
        <f t="shared" si="366"/>
        <v/>
      </c>
      <c r="AK1246" s="103" t="str">
        <f t="shared" si="367"/>
        <v/>
      </c>
      <c r="AL1246" s="104" t="str">
        <f t="shared" si="368"/>
        <v/>
      </c>
      <c r="AN1246" s="37" t="str">
        <f>IF(AK1246="", "", COUNTIF(AK$11:AK$8010, "&lt;"&amp;AK1246)+1+COUNTIF(AK$11:AK1246, AK1246)-1)</f>
        <v/>
      </c>
      <c r="AO1246" s="37" t="str">
        <f>IF(AL1246="", "", COUNTIF(AL$11:AL$8010, "&gt;"&amp;AL1246)+1+COUNTIF(AL$11:AL1246, AL1246)-1)</f>
        <v/>
      </c>
    </row>
    <row r="1247" spans="1:41" x14ac:dyDescent="0.55000000000000004">
      <c r="A1247" s="5"/>
      <c r="B1247" s="284"/>
      <c r="C1247" s="285"/>
      <c r="D1247" s="286"/>
      <c r="E1247" s="287"/>
      <c r="F1247" s="288"/>
      <c r="G1247" s="5"/>
      <c r="J1247" s="7" t="str">
        <f t="shared" si="351"/>
        <v/>
      </c>
      <c r="K1247" s="48" t="str">
        <f t="shared" si="352"/>
        <v/>
      </c>
      <c r="L1247" s="48" t="str">
        <f t="shared" si="353"/>
        <v/>
      </c>
      <c r="M1247" s="49" t="str">
        <f t="shared" si="354"/>
        <v/>
      </c>
      <c r="U1247" s="103" t="str">
        <f t="shared" si="355"/>
        <v/>
      </c>
      <c r="V1247" s="77" t="str">
        <f t="shared" si="356"/>
        <v/>
      </c>
      <c r="W1247" s="37" t="str">
        <f t="shared" si="357"/>
        <v/>
      </c>
      <c r="X1247" s="7" t="str">
        <f t="shared" si="358"/>
        <v/>
      </c>
      <c r="Y1247" s="37" t="str">
        <f t="shared" si="359"/>
        <v/>
      </c>
      <c r="AA1247" s="54" t="str">
        <f t="shared" si="360"/>
        <v/>
      </c>
      <c r="AC1247" s="121" t="str">
        <f t="shared" si="361"/>
        <v/>
      </c>
      <c r="AD1247" s="111" t="str">
        <f t="shared" si="362"/>
        <v/>
      </c>
      <c r="AE1247" s="122" t="str">
        <f t="shared" si="363"/>
        <v/>
      </c>
      <c r="AF1247" s="123" t="str">
        <f t="shared" si="364"/>
        <v>Qtr 1</v>
      </c>
      <c r="AG1247" s="122" t="str">
        <f t="shared" si="365"/>
        <v/>
      </c>
      <c r="AI1247" s="124" t="str">
        <f t="shared" si="366"/>
        <v/>
      </c>
      <c r="AK1247" s="103" t="str">
        <f t="shared" si="367"/>
        <v/>
      </c>
      <c r="AL1247" s="104" t="str">
        <f t="shared" si="368"/>
        <v/>
      </c>
      <c r="AN1247" s="37" t="str">
        <f>IF(AK1247="", "", COUNTIF(AK$11:AK$8010, "&lt;"&amp;AK1247)+1+COUNTIF(AK$11:AK1247, AK1247)-1)</f>
        <v/>
      </c>
      <c r="AO1247" s="37" t="str">
        <f>IF(AL1247="", "", COUNTIF(AL$11:AL$8010, "&gt;"&amp;AL1247)+1+COUNTIF(AL$11:AL1247, AL1247)-1)</f>
        <v/>
      </c>
    </row>
    <row r="1248" spans="1:41" x14ac:dyDescent="0.55000000000000004">
      <c r="A1248" s="5"/>
      <c r="B1248" s="284"/>
      <c r="C1248" s="285"/>
      <c r="D1248" s="286"/>
      <c r="E1248" s="287"/>
      <c r="F1248" s="288"/>
      <c r="G1248" s="5"/>
      <c r="J1248" s="7" t="str">
        <f t="shared" si="351"/>
        <v/>
      </c>
      <c r="K1248" s="48" t="str">
        <f t="shared" si="352"/>
        <v/>
      </c>
      <c r="L1248" s="48" t="str">
        <f t="shared" si="353"/>
        <v/>
      </c>
      <c r="M1248" s="49" t="str">
        <f t="shared" si="354"/>
        <v/>
      </c>
      <c r="U1248" s="103" t="str">
        <f t="shared" si="355"/>
        <v/>
      </c>
      <c r="V1248" s="77" t="str">
        <f t="shared" si="356"/>
        <v/>
      </c>
      <c r="W1248" s="37" t="str">
        <f t="shared" si="357"/>
        <v/>
      </c>
      <c r="X1248" s="7" t="str">
        <f t="shared" si="358"/>
        <v/>
      </c>
      <c r="Y1248" s="37" t="str">
        <f t="shared" si="359"/>
        <v/>
      </c>
      <c r="AA1248" s="54" t="str">
        <f t="shared" si="360"/>
        <v/>
      </c>
      <c r="AC1248" s="121" t="str">
        <f t="shared" si="361"/>
        <v/>
      </c>
      <c r="AD1248" s="111" t="str">
        <f t="shared" si="362"/>
        <v/>
      </c>
      <c r="AE1248" s="122" t="str">
        <f t="shared" si="363"/>
        <v/>
      </c>
      <c r="AF1248" s="123" t="str">
        <f t="shared" si="364"/>
        <v>Qtr 1</v>
      </c>
      <c r="AG1248" s="122" t="str">
        <f t="shared" si="365"/>
        <v/>
      </c>
      <c r="AI1248" s="124" t="str">
        <f t="shared" si="366"/>
        <v/>
      </c>
      <c r="AK1248" s="103" t="str">
        <f t="shared" si="367"/>
        <v/>
      </c>
      <c r="AL1248" s="104" t="str">
        <f t="shared" si="368"/>
        <v/>
      </c>
      <c r="AN1248" s="37" t="str">
        <f>IF(AK1248="", "", COUNTIF(AK$11:AK$8010, "&lt;"&amp;AK1248)+1+COUNTIF(AK$11:AK1248, AK1248)-1)</f>
        <v/>
      </c>
      <c r="AO1248" s="37" t="str">
        <f>IF(AL1248="", "", COUNTIF(AL$11:AL$8010, "&gt;"&amp;AL1248)+1+COUNTIF(AL$11:AL1248, AL1248)-1)</f>
        <v/>
      </c>
    </row>
    <row r="1249" spans="1:41" x14ac:dyDescent="0.55000000000000004">
      <c r="A1249" s="5"/>
      <c r="B1249" s="284"/>
      <c r="C1249" s="285"/>
      <c r="D1249" s="286"/>
      <c r="E1249" s="287"/>
      <c r="F1249" s="288"/>
      <c r="G1249" s="5"/>
      <c r="J1249" s="7" t="str">
        <f t="shared" si="351"/>
        <v/>
      </c>
      <c r="K1249" s="48" t="str">
        <f t="shared" si="352"/>
        <v/>
      </c>
      <c r="L1249" s="48" t="str">
        <f t="shared" si="353"/>
        <v/>
      </c>
      <c r="M1249" s="49" t="str">
        <f t="shared" si="354"/>
        <v/>
      </c>
      <c r="U1249" s="103" t="str">
        <f t="shared" si="355"/>
        <v/>
      </c>
      <c r="V1249" s="77" t="str">
        <f t="shared" si="356"/>
        <v/>
      </c>
      <c r="W1249" s="37" t="str">
        <f t="shared" si="357"/>
        <v/>
      </c>
      <c r="X1249" s="7" t="str">
        <f t="shared" si="358"/>
        <v/>
      </c>
      <c r="Y1249" s="37" t="str">
        <f t="shared" si="359"/>
        <v/>
      </c>
      <c r="AA1249" s="54" t="str">
        <f t="shared" si="360"/>
        <v/>
      </c>
      <c r="AC1249" s="121" t="str">
        <f t="shared" si="361"/>
        <v/>
      </c>
      <c r="AD1249" s="111" t="str">
        <f t="shared" si="362"/>
        <v/>
      </c>
      <c r="AE1249" s="122" t="str">
        <f t="shared" si="363"/>
        <v/>
      </c>
      <c r="AF1249" s="123" t="str">
        <f t="shared" si="364"/>
        <v>Qtr 1</v>
      </c>
      <c r="AG1249" s="122" t="str">
        <f t="shared" si="365"/>
        <v/>
      </c>
      <c r="AI1249" s="124" t="str">
        <f t="shared" si="366"/>
        <v/>
      </c>
      <c r="AK1249" s="103" t="str">
        <f t="shared" si="367"/>
        <v/>
      </c>
      <c r="AL1249" s="104" t="str">
        <f t="shared" si="368"/>
        <v/>
      </c>
      <c r="AN1249" s="37" t="str">
        <f>IF(AK1249="", "", COUNTIF(AK$11:AK$8010, "&lt;"&amp;AK1249)+1+COUNTIF(AK$11:AK1249, AK1249)-1)</f>
        <v/>
      </c>
      <c r="AO1249" s="37" t="str">
        <f>IF(AL1249="", "", COUNTIF(AL$11:AL$8010, "&gt;"&amp;AL1249)+1+COUNTIF(AL$11:AL1249, AL1249)-1)</f>
        <v/>
      </c>
    </row>
    <row r="1250" spans="1:41" x14ac:dyDescent="0.55000000000000004">
      <c r="A1250" s="5"/>
      <c r="B1250" s="284"/>
      <c r="C1250" s="285"/>
      <c r="D1250" s="286"/>
      <c r="E1250" s="287"/>
      <c r="F1250" s="288"/>
      <c r="G1250" s="5"/>
      <c r="J1250" s="7" t="str">
        <f t="shared" si="351"/>
        <v/>
      </c>
      <c r="K1250" s="48" t="str">
        <f t="shared" si="352"/>
        <v/>
      </c>
      <c r="L1250" s="48" t="str">
        <f t="shared" si="353"/>
        <v/>
      </c>
      <c r="M1250" s="49" t="str">
        <f t="shared" si="354"/>
        <v/>
      </c>
      <c r="U1250" s="103" t="str">
        <f t="shared" si="355"/>
        <v/>
      </c>
      <c r="V1250" s="77" t="str">
        <f t="shared" si="356"/>
        <v/>
      </c>
      <c r="W1250" s="37" t="str">
        <f t="shared" si="357"/>
        <v/>
      </c>
      <c r="X1250" s="7" t="str">
        <f t="shared" si="358"/>
        <v/>
      </c>
      <c r="Y1250" s="37" t="str">
        <f t="shared" si="359"/>
        <v/>
      </c>
      <c r="AA1250" s="54" t="str">
        <f t="shared" si="360"/>
        <v/>
      </c>
      <c r="AC1250" s="121" t="str">
        <f t="shared" si="361"/>
        <v/>
      </c>
      <c r="AD1250" s="111" t="str">
        <f t="shared" si="362"/>
        <v/>
      </c>
      <c r="AE1250" s="122" t="str">
        <f t="shared" si="363"/>
        <v/>
      </c>
      <c r="AF1250" s="123" t="str">
        <f t="shared" si="364"/>
        <v>Qtr 1</v>
      </c>
      <c r="AG1250" s="122" t="str">
        <f t="shared" si="365"/>
        <v/>
      </c>
      <c r="AI1250" s="124" t="str">
        <f t="shared" si="366"/>
        <v/>
      </c>
      <c r="AK1250" s="103" t="str">
        <f t="shared" si="367"/>
        <v/>
      </c>
      <c r="AL1250" s="104" t="str">
        <f t="shared" si="368"/>
        <v/>
      </c>
      <c r="AN1250" s="37" t="str">
        <f>IF(AK1250="", "", COUNTIF(AK$11:AK$8010, "&lt;"&amp;AK1250)+1+COUNTIF(AK$11:AK1250, AK1250)-1)</f>
        <v/>
      </c>
      <c r="AO1250" s="37" t="str">
        <f>IF(AL1250="", "", COUNTIF(AL$11:AL$8010, "&gt;"&amp;AL1250)+1+COUNTIF(AL$11:AL1250, AL1250)-1)</f>
        <v/>
      </c>
    </row>
    <row r="1251" spans="1:41" x14ac:dyDescent="0.55000000000000004">
      <c r="A1251" s="5"/>
      <c r="B1251" s="284"/>
      <c r="C1251" s="285"/>
      <c r="D1251" s="286"/>
      <c r="E1251" s="287"/>
      <c r="F1251" s="288"/>
      <c r="G1251" s="5"/>
      <c r="J1251" s="7" t="str">
        <f t="shared" si="351"/>
        <v/>
      </c>
      <c r="K1251" s="48" t="str">
        <f t="shared" si="352"/>
        <v/>
      </c>
      <c r="L1251" s="48" t="str">
        <f t="shared" si="353"/>
        <v/>
      </c>
      <c r="M1251" s="49" t="str">
        <f t="shared" si="354"/>
        <v/>
      </c>
      <c r="U1251" s="103" t="str">
        <f t="shared" si="355"/>
        <v/>
      </c>
      <c r="V1251" s="77" t="str">
        <f t="shared" si="356"/>
        <v/>
      </c>
      <c r="W1251" s="37" t="str">
        <f t="shared" si="357"/>
        <v/>
      </c>
      <c r="X1251" s="7" t="str">
        <f t="shared" si="358"/>
        <v/>
      </c>
      <c r="Y1251" s="37" t="str">
        <f t="shared" si="359"/>
        <v/>
      </c>
      <c r="AA1251" s="54" t="str">
        <f t="shared" si="360"/>
        <v/>
      </c>
      <c r="AC1251" s="121" t="str">
        <f t="shared" si="361"/>
        <v/>
      </c>
      <c r="AD1251" s="111" t="str">
        <f t="shared" si="362"/>
        <v/>
      </c>
      <c r="AE1251" s="122" t="str">
        <f t="shared" si="363"/>
        <v/>
      </c>
      <c r="AF1251" s="123" t="str">
        <f t="shared" si="364"/>
        <v>Qtr 1</v>
      </c>
      <c r="AG1251" s="122" t="str">
        <f t="shared" si="365"/>
        <v/>
      </c>
      <c r="AI1251" s="124" t="str">
        <f t="shared" si="366"/>
        <v/>
      </c>
      <c r="AK1251" s="103" t="str">
        <f t="shared" si="367"/>
        <v/>
      </c>
      <c r="AL1251" s="104" t="str">
        <f t="shared" si="368"/>
        <v/>
      </c>
      <c r="AN1251" s="37" t="str">
        <f>IF(AK1251="", "", COUNTIF(AK$11:AK$8010, "&lt;"&amp;AK1251)+1+COUNTIF(AK$11:AK1251, AK1251)-1)</f>
        <v/>
      </c>
      <c r="AO1251" s="37" t="str">
        <f>IF(AL1251="", "", COUNTIF(AL$11:AL$8010, "&gt;"&amp;AL1251)+1+COUNTIF(AL$11:AL1251, AL1251)-1)</f>
        <v/>
      </c>
    </row>
    <row r="1252" spans="1:41" x14ac:dyDescent="0.55000000000000004">
      <c r="A1252" s="5"/>
      <c r="B1252" s="284"/>
      <c r="C1252" s="285"/>
      <c r="D1252" s="286"/>
      <c r="E1252" s="287"/>
      <c r="F1252" s="288"/>
      <c r="G1252" s="5"/>
      <c r="J1252" s="7" t="str">
        <f t="shared" si="351"/>
        <v/>
      </c>
      <c r="K1252" s="48" t="str">
        <f t="shared" si="352"/>
        <v/>
      </c>
      <c r="L1252" s="48" t="str">
        <f t="shared" si="353"/>
        <v/>
      </c>
      <c r="M1252" s="49" t="str">
        <f t="shared" si="354"/>
        <v/>
      </c>
      <c r="U1252" s="103" t="str">
        <f t="shared" si="355"/>
        <v/>
      </c>
      <c r="V1252" s="77" t="str">
        <f t="shared" si="356"/>
        <v/>
      </c>
      <c r="W1252" s="37" t="str">
        <f t="shared" si="357"/>
        <v/>
      </c>
      <c r="X1252" s="7" t="str">
        <f t="shared" si="358"/>
        <v/>
      </c>
      <c r="Y1252" s="37" t="str">
        <f t="shared" si="359"/>
        <v/>
      </c>
      <c r="AA1252" s="54" t="str">
        <f t="shared" si="360"/>
        <v/>
      </c>
      <c r="AC1252" s="121" t="str">
        <f t="shared" si="361"/>
        <v/>
      </c>
      <c r="AD1252" s="111" t="str">
        <f t="shared" si="362"/>
        <v/>
      </c>
      <c r="AE1252" s="122" t="str">
        <f t="shared" si="363"/>
        <v/>
      </c>
      <c r="AF1252" s="123" t="str">
        <f t="shared" si="364"/>
        <v>Qtr 1</v>
      </c>
      <c r="AG1252" s="122" t="str">
        <f t="shared" si="365"/>
        <v/>
      </c>
      <c r="AI1252" s="124" t="str">
        <f t="shared" si="366"/>
        <v/>
      </c>
      <c r="AK1252" s="103" t="str">
        <f t="shared" si="367"/>
        <v/>
      </c>
      <c r="AL1252" s="104" t="str">
        <f t="shared" si="368"/>
        <v/>
      </c>
      <c r="AN1252" s="37" t="str">
        <f>IF(AK1252="", "", COUNTIF(AK$11:AK$8010, "&lt;"&amp;AK1252)+1+COUNTIF(AK$11:AK1252, AK1252)-1)</f>
        <v/>
      </c>
      <c r="AO1252" s="37" t="str">
        <f>IF(AL1252="", "", COUNTIF(AL$11:AL$8010, "&gt;"&amp;AL1252)+1+COUNTIF(AL$11:AL1252, AL1252)-1)</f>
        <v/>
      </c>
    </row>
    <row r="1253" spans="1:41" x14ac:dyDescent="0.55000000000000004">
      <c r="A1253" s="5"/>
      <c r="B1253" s="284"/>
      <c r="C1253" s="285"/>
      <c r="D1253" s="286"/>
      <c r="E1253" s="287"/>
      <c r="F1253" s="288"/>
      <c r="G1253" s="5"/>
      <c r="J1253" s="7" t="str">
        <f t="shared" si="351"/>
        <v/>
      </c>
      <c r="K1253" s="48" t="str">
        <f t="shared" si="352"/>
        <v/>
      </c>
      <c r="L1253" s="48" t="str">
        <f t="shared" si="353"/>
        <v/>
      </c>
      <c r="M1253" s="49" t="str">
        <f t="shared" si="354"/>
        <v/>
      </c>
      <c r="U1253" s="103" t="str">
        <f t="shared" si="355"/>
        <v/>
      </c>
      <c r="V1253" s="77" t="str">
        <f t="shared" si="356"/>
        <v/>
      </c>
      <c r="W1253" s="37" t="str">
        <f t="shared" si="357"/>
        <v/>
      </c>
      <c r="X1253" s="7" t="str">
        <f t="shared" si="358"/>
        <v/>
      </c>
      <c r="Y1253" s="37" t="str">
        <f t="shared" si="359"/>
        <v/>
      </c>
      <c r="AA1253" s="54" t="str">
        <f t="shared" si="360"/>
        <v/>
      </c>
      <c r="AC1253" s="121" t="str">
        <f t="shared" si="361"/>
        <v/>
      </c>
      <c r="AD1253" s="111" t="str">
        <f t="shared" si="362"/>
        <v/>
      </c>
      <c r="AE1253" s="122" t="str">
        <f t="shared" si="363"/>
        <v/>
      </c>
      <c r="AF1253" s="123" t="str">
        <f t="shared" si="364"/>
        <v>Qtr 1</v>
      </c>
      <c r="AG1253" s="122" t="str">
        <f t="shared" si="365"/>
        <v/>
      </c>
      <c r="AI1253" s="124" t="str">
        <f t="shared" si="366"/>
        <v/>
      </c>
      <c r="AK1253" s="103" t="str">
        <f t="shared" si="367"/>
        <v/>
      </c>
      <c r="AL1253" s="104" t="str">
        <f t="shared" si="368"/>
        <v/>
      </c>
      <c r="AN1253" s="37" t="str">
        <f>IF(AK1253="", "", COUNTIF(AK$11:AK$8010, "&lt;"&amp;AK1253)+1+COUNTIF(AK$11:AK1253, AK1253)-1)</f>
        <v/>
      </c>
      <c r="AO1253" s="37" t="str">
        <f>IF(AL1253="", "", COUNTIF(AL$11:AL$8010, "&gt;"&amp;AL1253)+1+COUNTIF(AL$11:AL1253, AL1253)-1)</f>
        <v/>
      </c>
    </row>
    <row r="1254" spans="1:41" x14ac:dyDescent="0.55000000000000004">
      <c r="A1254" s="5"/>
      <c r="B1254" s="284"/>
      <c r="C1254" s="285"/>
      <c r="D1254" s="286"/>
      <c r="E1254" s="287"/>
      <c r="F1254" s="288"/>
      <c r="G1254" s="5"/>
      <c r="J1254" s="7" t="str">
        <f t="shared" si="351"/>
        <v/>
      </c>
      <c r="K1254" s="48" t="str">
        <f t="shared" si="352"/>
        <v/>
      </c>
      <c r="L1254" s="48" t="str">
        <f t="shared" si="353"/>
        <v/>
      </c>
      <c r="M1254" s="49" t="str">
        <f t="shared" si="354"/>
        <v/>
      </c>
      <c r="U1254" s="103" t="str">
        <f t="shared" si="355"/>
        <v/>
      </c>
      <c r="V1254" s="77" t="str">
        <f t="shared" si="356"/>
        <v/>
      </c>
      <c r="W1254" s="37" t="str">
        <f t="shared" si="357"/>
        <v/>
      </c>
      <c r="X1254" s="7" t="str">
        <f t="shared" si="358"/>
        <v/>
      </c>
      <c r="Y1254" s="37" t="str">
        <f t="shared" si="359"/>
        <v/>
      </c>
      <c r="AA1254" s="54" t="str">
        <f t="shared" si="360"/>
        <v/>
      </c>
      <c r="AC1254" s="121" t="str">
        <f t="shared" si="361"/>
        <v/>
      </c>
      <c r="AD1254" s="111" t="str">
        <f t="shared" si="362"/>
        <v/>
      </c>
      <c r="AE1254" s="122" t="str">
        <f t="shared" si="363"/>
        <v/>
      </c>
      <c r="AF1254" s="123" t="str">
        <f t="shared" si="364"/>
        <v>Qtr 1</v>
      </c>
      <c r="AG1254" s="122" t="str">
        <f t="shared" si="365"/>
        <v/>
      </c>
      <c r="AI1254" s="124" t="str">
        <f t="shared" si="366"/>
        <v/>
      </c>
      <c r="AK1254" s="103" t="str">
        <f t="shared" si="367"/>
        <v/>
      </c>
      <c r="AL1254" s="104" t="str">
        <f t="shared" si="368"/>
        <v/>
      </c>
      <c r="AN1254" s="37" t="str">
        <f>IF(AK1254="", "", COUNTIF(AK$11:AK$8010, "&lt;"&amp;AK1254)+1+COUNTIF(AK$11:AK1254, AK1254)-1)</f>
        <v/>
      </c>
      <c r="AO1254" s="37" t="str">
        <f>IF(AL1254="", "", COUNTIF(AL$11:AL$8010, "&gt;"&amp;AL1254)+1+COUNTIF(AL$11:AL1254, AL1254)-1)</f>
        <v/>
      </c>
    </row>
    <row r="1255" spans="1:41" x14ac:dyDescent="0.55000000000000004">
      <c r="A1255" s="5"/>
      <c r="B1255" s="284"/>
      <c r="C1255" s="285"/>
      <c r="D1255" s="286"/>
      <c r="E1255" s="287"/>
      <c r="F1255" s="288"/>
      <c r="G1255" s="5"/>
      <c r="J1255" s="7" t="str">
        <f t="shared" si="351"/>
        <v/>
      </c>
      <c r="K1255" s="48" t="str">
        <f t="shared" si="352"/>
        <v/>
      </c>
      <c r="L1255" s="48" t="str">
        <f t="shared" si="353"/>
        <v/>
      </c>
      <c r="M1255" s="49" t="str">
        <f t="shared" si="354"/>
        <v/>
      </c>
      <c r="U1255" s="103" t="str">
        <f t="shared" si="355"/>
        <v/>
      </c>
      <c r="V1255" s="77" t="str">
        <f t="shared" si="356"/>
        <v/>
      </c>
      <c r="W1255" s="37" t="str">
        <f t="shared" si="357"/>
        <v/>
      </c>
      <c r="X1255" s="7" t="str">
        <f t="shared" si="358"/>
        <v/>
      </c>
      <c r="Y1255" s="37" t="str">
        <f t="shared" si="359"/>
        <v/>
      </c>
      <c r="AA1255" s="54" t="str">
        <f t="shared" si="360"/>
        <v/>
      </c>
      <c r="AC1255" s="121" t="str">
        <f t="shared" si="361"/>
        <v/>
      </c>
      <c r="AD1255" s="111" t="str">
        <f t="shared" si="362"/>
        <v/>
      </c>
      <c r="AE1255" s="122" t="str">
        <f t="shared" si="363"/>
        <v/>
      </c>
      <c r="AF1255" s="123" t="str">
        <f t="shared" si="364"/>
        <v>Qtr 1</v>
      </c>
      <c r="AG1255" s="122" t="str">
        <f t="shared" si="365"/>
        <v/>
      </c>
      <c r="AI1255" s="124" t="str">
        <f t="shared" si="366"/>
        <v/>
      </c>
      <c r="AK1255" s="103" t="str">
        <f t="shared" si="367"/>
        <v/>
      </c>
      <c r="AL1255" s="104" t="str">
        <f t="shared" si="368"/>
        <v/>
      </c>
      <c r="AN1255" s="37" t="str">
        <f>IF(AK1255="", "", COUNTIF(AK$11:AK$8010, "&lt;"&amp;AK1255)+1+COUNTIF(AK$11:AK1255, AK1255)-1)</f>
        <v/>
      </c>
      <c r="AO1255" s="37" t="str">
        <f>IF(AL1255="", "", COUNTIF(AL$11:AL$8010, "&gt;"&amp;AL1255)+1+COUNTIF(AL$11:AL1255, AL1255)-1)</f>
        <v/>
      </c>
    </row>
    <row r="1256" spans="1:41" x14ac:dyDescent="0.55000000000000004">
      <c r="A1256" s="5"/>
      <c r="B1256" s="284"/>
      <c r="C1256" s="285"/>
      <c r="D1256" s="286"/>
      <c r="E1256" s="287"/>
      <c r="F1256" s="288"/>
      <c r="G1256" s="5"/>
      <c r="J1256" s="7" t="str">
        <f t="shared" si="351"/>
        <v/>
      </c>
      <c r="K1256" s="48" t="str">
        <f t="shared" si="352"/>
        <v/>
      </c>
      <c r="L1256" s="48" t="str">
        <f t="shared" si="353"/>
        <v/>
      </c>
      <c r="M1256" s="49" t="str">
        <f t="shared" si="354"/>
        <v/>
      </c>
      <c r="U1256" s="103" t="str">
        <f t="shared" si="355"/>
        <v/>
      </c>
      <c r="V1256" s="77" t="str">
        <f t="shared" si="356"/>
        <v/>
      </c>
      <c r="W1256" s="37" t="str">
        <f t="shared" si="357"/>
        <v/>
      </c>
      <c r="X1256" s="7" t="str">
        <f t="shared" si="358"/>
        <v/>
      </c>
      <c r="Y1256" s="37" t="str">
        <f t="shared" si="359"/>
        <v/>
      </c>
      <c r="AA1256" s="54" t="str">
        <f t="shared" si="360"/>
        <v/>
      </c>
      <c r="AC1256" s="121" t="str">
        <f t="shared" si="361"/>
        <v/>
      </c>
      <c r="AD1256" s="111" t="str">
        <f t="shared" si="362"/>
        <v/>
      </c>
      <c r="AE1256" s="122" t="str">
        <f t="shared" si="363"/>
        <v/>
      </c>
      <c r="AF1256" s="123" t="str">
        <f t="shared" si="364"/>
        <v>Qtr 1</v>
      </c>
      <c r="AG1256" s="122" t="str">
        <f t="shared" si="365"/>
        <v/>
      </c>
      <c r="AI1256" s="124" t="str">
        <f t="shared" si="366"/>
        <v/>
      </c>
      <c r="AK1256" s="103" t="str">
        <f t="shared" si="367"/>
        <v/>
      </c>
      <c r="AL1256" s="104" t="str">
        <f t="shared" si="368"/>
        <v/>
      </c>
      <c r="AN1256" s="37" t="str">
        <f>IF(AK1256="", "", COUNTIF(AK$11:AK$8010, "&lt;"&amp;AK1256)+1+COUNTIF(AK$11:AK1256, AK1256)-1)</f>
        <v/>
      </c>
      <c r="AO1256" s="37" t="str">
        <f>IF(AL1256="", "", COUNTIF(AL$11:AL$8010, "&gt;"&amp;AL1256)+1+COUNTIF(AL$11:AL1256, AL1256)-1)</f>
        <v/>
      </c>
    </row>
    <row r="1257" spans="1:41" x14ac:dyDescent="0.55000000000000004">
      <c r="A1257" s="5"/>
      <c r="B1257" s="284"/>
      <c r="C1257" s="285"/>
      <c r="D1257" s="286"/>
      <c r="E1257" s="287"/>
      <c r="F1257" s="288"/>
      <c r="G1257" s="5"/>
      <c r="J1257" s="7" t="str">
        <f t="shared" si="351"/>
        <v/>
      </c>
      <c r="K1257" s="48" t="str">
        <f t="shared" si="352"/>
        <v/>
      </c>
      <c r="L1257" s="48" t="str">
        <f t="shared" si="353"/>
        <v/>
      </c>
      <c r="M1257" s="49" t="str">
        <f t="shared" si="354"/>
        <v/>
      </c>
      <c r="U1257" s="103" t="str">
        <f t="shared" si="355"/>
        <v/>
      </c>
      <c r="V1257" s="77" t="str">
        <f t="shared" si="356"/>
        <v/>
      </c>
      <c r="W1257" s="37" t="str">
        <f t="shared" si="357"/>
        <v/>
      </c>
      <c r="X1257" s="7" t="str">
        <f t="shared" si="358"/>
        <v/>
      </c>
      <c r="Y1257" s="37" t="str">
        <f t="shared" si="359"/>
        <v/>
      </c>
      <c r="AA1257" s="54" t="str">
        <f t="shared" si="360"/>
        <v/>
      </c>
      <c r="AC1257" s="121" t="str">
        <f t="shared" si="361"/>
        <v/>
      </c>
      <c r="AD1257" s="111" t="str">
        <f t="shared" si="362"/>
        <v/>
      </c>
      <c r="AE1257" s="122" t="str">
        <f t="shared" si="363"/>
        <v/>
      </c>
      <c r="AF1257" s="123" t="str">
        <f t="shared" si="364"/>
        <v>Qtr 1</v>
      </c>
      <c r="AG1257" s="122" t="str">
        <f t="shared" si="365"/>
        <v/>
      </c>
      <c r="AI1257" s="124" t="str">
        <f t="shared" si="366"/>
        <v/>
      </c>
      <c r="AK1257" s="103" t="str">
        <f t="shared" si="367"/>
        <v/>
      </c>
      <c r="AL1257" s="104" t="str">
        <f t="shared" si="368"/>
        <v/>
      </c>
      <c r="AN1257" s="37" t="str">
        <f>IF(AK1257="", "", COUNTIF(AK$11:AK$8010, "&lt;"&amp;AK1257)+1+COUNTIF(AK$11:AK1257, AK1257)-1)</f>
        <v/>
      </c>
      <c r="AO1257" s="37" t="str">
        <f>IF(AL1257="", "", COUNTIF(AL$11:AL$8010, "&gt;"&amp;AL1257)+1+COUNTIF(AL$11:AL1257, AL1257)-1)</f>
        <v/>
      </c>
    </row>
    <row r="1258" spans="1:41" x14ac:dyDescent="0.55000000000000004">
      <c r="A1258" s="5"/>
      <c r="B1258" s="284"/>
      <c r="C1258" s="285"/>
      <c r="D1258" s="286"/>
      <c r="E1258" s="287"/>
      <c r="F1258" s="288"/>
      <c r="G1258" s="5"/>
      <c r="J1258" s="7" t="str">
        <f t="shared" si="351"/>
        <v/>
      </c>
      <c r="K1258" s="48" t="str">
        <f t="shared" si="352"/>
        <v/>
      </c>
      <c r="L1258" s="48" t="str">
        <f t="shared" si="353"/>
        <v/>
      </c>
      <c r="M1258" s="49" t="str">
        <f t="shared" si="354"/>
        <v/>
      </c>
      <c r="U1258" s="103" t="str">
        <f t="shared" si="355"/>
        <v/>
      </c>
      <c r="V1258" s="77" t="str">
        <f t="shared" si="356"/>
        <v/>
      </c>
      <c r="W1258" s="37" t="str">
        <f t="shared" si="357"/>
        <v/>
      </c>
      <c r="X1258" s="7" t="str">
        <f t="shared" si="358"/>
        <v/>
      </c>
      <c r="Y1258" s="37" t="str">
        <f t="shared" si="359"/>
        <v/>
      </c>
      <c r="AA1258" s="54" t="str">
        <f t="shared" si="360"/>
        <v/>
      </c>
      <c r="AC1258" s="121" t="str">
        <f t="shared" si="361"/>
        <v/>
      </c>
      <c r="AD1258" s="111" t="str">
        <f t="shared" si="362"/>
        <v/>
      </c>
      <c r="AE1258" s="122" t="str">
        <f t="shared" si="363"/>
        <v/>
      </c>
      <c r="AF1258" s="123" t="str">
        <f t="shared" si="364"/>
        <v>Qtr 1</v>
      </c>
      <c r="AG1258" s="122" t="str">
        <f t="shared" si="365"/>
        <v/>
      </c>
      <c r="AI1258" s="124" t="str">
        <f t="shared" si="366"/>
        <v/>
      </c>
      <c r="AK1258" s="103" t="str">
        <f t="shared" si="367"/>
        <v/>
      </c>
      <c r="AL1258" s="104" t="str">
        <f t="shared" si="368"/>
        <v/>
      </c>
      <c r="AN1258" s="37" t="str">
        <f>IF(AK1258="", "", COUNTIF(AK$11:AK$8010, "&lt;"&amp;AK1258)+1+COUNTIF(AK$11:AK1258, AK1258)-1)</f>
        <v/>
      </c>
      <c r="AO1258" s="37" t="str">
        <f>IF(AL1258="", "", COUNTIF(AL$11:AL$8010, "&gt;"&amp;AL1258)+1+COUNTIF(AL$11:AL1258, AL1258)-1)</f>
        <v/>
      </c>
    </row>
    <row r="1259" spans="1:41" x14ac:dyDescent="0.55000000000000004">
      <c r="A1259" s="5"/>
      <c r="B1259" s="284"/>
      <c r="C1259" s="285"/>
      <c r="D1259" s="286"/>
      <c r="E1259" s="287"/>
      <c r="F1259" s="288"/>
      <c r="G1259" s="5"/>
      <c r="J1259" s="7" t="str">
        <f t="shared" si="351"/>
        <v/>
      </c>
      <c r="K1259" s="48" t="str">
        <f t="shared" si="352"/>
        <v/>
      </c>
      <c r="L1259" s="48" t="str">
        <f t="shared" si="353"/>
        <v/>
      </c>
      <c r="M1259" s="49" t="str">
        <f t="shared" si="354"/>
        <v/>
      </c>
      <c r="U1259" s="103" t="str">
        <f t="shared" si="355"/>
        <v/>
      </c>
      <c r="V1259" s="77" t="str">
        <f t="shared" si="356"/>
        <v/>
      </c>
      <c r="W1259" s="37" t="str">
        <f t="shared" si="357"/>
        <v/>
      </c>
      <c r="X1259" s="7" t="str">
        <f t="shared" si="358"/>
        <v/>
      </c>
      <c r="Y1259" s="37" t="str">
        <f t="shared" si="359"/>
        <v/>
      </c>
      <c r="AA1259" s="54" t="str">
        <f t="shared" si="360"/>
        <v/>
      </c>
      <c r="AC1259" s="121" t="str">
        <f t="shared" si="361"/>
        <v/>
      </c>
      <c r="AD1259" s="111" t="str">
        <f t="shared" si="362"/>
        <v/>
      </c>
      <c r="AE1259" s="122" t="str">
        <f t="shared" si="363"/>
        <v/>
      </c>
      <c r="AF1259" s="123" t="str">
        <f t="shared" si="364"/>
        <v>Qtr 1</v>
      </c>
      <c r="AG1259" s="122" t="str">
        <f t="shared" si="365"/>
        <v/>
      </c>
      <c r="AI1259" s="124" t="str">
        <f t="shared" si="366"/>
        <v/>
      </c>
      <c r="AK1259" s="103" t="str">
        <f t="shared" si="367"/>
        <v/>
      </c>
      <c r="AL1259" s="104" t="str">
        <f t="shared" si="368"/>
        <v/>
      </c>
      <c r="AN1259" s="37" t="str">
        <f>IF(AK1259="", "", COUNTIF(AK$11:AK$8010, "&lt;"&amp;AK1259)+1+COUNTIF(AK$11:AK1259, AK1259)-1)</f>
        <v/>
      </c>
      <c r="AO1259" s="37" t="str">
        <f>IF(AL1259="", "", COUNTIF(AL$11:AL$8010, "&gt;"&amp;AL1259)+1+COUNTIF(AL$11:AL1259, AL1259)-1)</f>
        <v/>
      </c>
    </row>
    <row r="1260" spans="1:41" x14ac:dyDescent="0.55000000000000004">
      <c r="A1260" s="5"/>
      <c r="B1260" s="284"/>
      <c r="C1260" s="285"/>
      <c r="D1260" s="286"/>
      <c r="E1260" s="287"/>
      <c r="F1260" s="288"/>
      <c r="G1260" s="5"/>
      <c r="J1260" s="7" t="str">
        <f t="shared" si="351"/>
        <v/>
      </c>
      <c r="K1260" s="48" t="str">
        <f t="shared" si="352"/>
        <v/>
      </c>
      <c r="L1260" s="48" t="str">
        <f t="shared" si="353"/>
        <v/>
      </c>
      <c r="M1260" s="49" t="str">
        <f t="shared" si="354"/>
        <v/>
      </c>
      <c r="U1260" s="103" t="str">
        <f t="shared" si="355"/>
        <v/>
      </c>
      <c r="V1260" s="77" t="str">
        <f t="shared" si="356"/>
        <v/>
      </c>
      <c r="W1260" s="37" t="str">
        <f t="shared" si="357"/>
        <v/>
      </c>
      <c r="X1260" s="7" t="str">
        <f t="shared" si="358"/>
        <v/>
      </c>
      <c r="Y1260" s="37" t="str">
        <f t="shared" si="359"/>
        <v/>
      </c>
      <c r="AA1260" s="54" t="str">
        <f t="shared" si="360"/>
        <v/>
      </c>
      <c r="AC1260" s="121" t="str">
        <f t="shared" si="361"/>
        <v/>
      </c>
      <c r="AD1260" s="111" t="str">
        <f t="shared" si="362"/>
        <v/>
      </c>
      <c r="AE1260" s="122" t="str">
        <f t="shared" si="363"/>
        <v/>
      </c>
      <c r="AF1260" s="123" t="str">
        <f t="shared" si="364"/>
        <v>Qtr 1</v>
      </c>
      <c r="AG1260" s="122" t="str">
        <f t="shared" si="365"/>
        <v/>
      </c>
      <c r="AI1260" s="124" t="str">
        <f t="shared" si="366"/>
        <v/>
      </c>
      <c r="AK1260" s="103" t="str">
        <f t="shared" si="367"/>
        <v/>
      </c>
      <c r="AL1260" s="104" t="str">
        <f t="shared" si="368"/>
        <v/>
      </c>
      <c r="AN1260" s="37" t="str">
        <f>IF(AK1260="", "", COUNTIF(AK$11:AK$8010, "&lt;"&amp;AK1260)+1+COUNTIF(AK$11:AK1260, AK1260)-1)</f>
        <v/>
      </c>
      <c r="AO1260" s="37" t="str">
        <f>IF(AL1260="", "", COUNTIF(AL$11:AL$8010, "&gt;"&amp;AL1260)+1+COUNTIF(AL$11:AL1260, AL1260)-1)</f>
        <v/>
      </c>
    </row>
    <row r="1261" spans="1:41" x14ac:dyDescent="0.55000000000000004">
      <c r="A1261" s="5"/>
      <c r="B1261" s="284"/>
      <c r="C1261" s="285"/>
      <c r="D1261" s="286"/>
      <c r="E1261" s="287"/>
      <c r="F1261" s="288"/>
      <c r="G1261" s="5"/>
      <c r="J1261" s="7" t="str">
        <f t="shared" si="351"/>
        <v/>
      </c>
      <c r="K1261" s="48" t="str">
        <f t="shared" si="352"/>
        <v/>
      </c>
      <c r="L1261" s="48" t="str">
        <f t="shared" si="353"/>
        <v/>
      </c>
      <c r="M1261" s="49" t="str">
        <f t="shared" si="354"/>
        <v/>
      </c>
      <c r="U1261" s="103" t="str">
        <f t="shared" si="355"/>
        <v/>
      </c>
      <c r="V1261" s="77" t="str">
        <f t="shared" si="356"/>
        <v/>
      </c>
      <c r="W1261" s="37" t="str">
        <f t="shared" si="357"/>
        <v/>
      </c>
      <c r="X1261" s="7" t="str">
        <f t="shared" si="358"/>
        <v/>
      </c>
      <c r="Y1261" s="37" t="str">
        <f t="shared" si="359"/>
        <v/>
      </c>
      <c r="AA1261" s="54" t="str">
        <f t="shared" si="360"/>
        <v/>
      </c>
      <c r="AC1261" s="121" t="str">
        <f t="shared" si="361"/>
        <v/>
      </c>
      <c r="AD1261" s="111" t="str">
        <f t="shared" si="362"/>
        <v/>
      </c>
      <c r="AE1261" s="122" t="str">
        <f t="shared" si="363"/>
        <v/>
      </c>
      <c r="AF1261" s="123" t="str">
        <f t="shared" si="364"/>
        <v>Qtr 1</v>
      </c>
      <c r="AG1261" s="122" t="str">
        <f t="shared" si="365"/>
        <v/>
      </c>
      <c r="AI1261" s="124" t="str">
        <f t="shared" si="366"/>
        <v/>
      </c>
      <c r="AK1261" s="103" t="str">
        <f t="shared" si="367"/>
        <v/>
      </c>
      <c r="AL1261" s="104" t="str">
        <f t="shared" si="368"/>
        <v/>
      </c>
      <c r="AN1261" s="37" t="str">
        <f>IF(AK1261="", "", COUNTIF(AK$11:AK$8010, "&lt;"&amp;AK1261)+1+COUNTIF(AK$11:AK1261, AK1261)-1)</f>
        <v/>
      </c>
      <c r="AO1261" s="37" t="str">
        <f>IF(AL1261="", "", COUNTIF(AL$11:AL$8010, "&gt;"&amp;AL1261)+1+COUNTIF(AL$11:AL1261, AL1261)-1)</f>
        <v/>
      </c>
    </row>
    <row r="1262" spans="1:41" x14ac:dyDescent="0.55000000000000004">
      <c r="A1262" s="5"/>
      <c r="B1262" s="284"/>
      <c r="C1262" s="285"/>
      <c r="D1262" s="286"/>
      <c r="E1262" s="287"/>
      <c r="F1262" s="288"/>
      <c r="G1262" s="5"/>
      <c r="J1262" s="7" t="str">
        <f t="shared" si="351"/>
        <v/>
      </c>
      <c r="K1262" s="48" t="str">
        <f t="shared" si="352"/>
        <v/>
      </c>
      <c r="L1262" s="48" t="str">
        <f t="shared" si="353"/>
        <v/>
      </c>
      <c r="M1262" s="49" t="str">
        <f t="shared" si="354"/>
        <v/>
      </c>
      <c r="U1262" s="103" t="str">
        <f t="shared" si="355"/>
        <v/>
      </c>
      <c r="V1262" s="77" t="str">
        <f t="shared" si="356"/>
        <v/>
      </c>
      <c r="W1262" s="37" t="str">
        <f t="shared" si="357"/>
        <v/>
      </c>
      <c r="X1262" s="7" t="str">
        <f t="shared" si="358"/>
        <v/>
      </c>
      <c r="Y1262" s="37" t="str">
        <f t="shared" si="359"/>
        <v/>
      </c>
      <c r="AA1262" s="54" t="str">
        <f t="shared" si="360"/>
        <v/>
      </c>
      <c r="AC1262" s="121" t="str">
        <f t="shared" si="361"/>
        <v/>
      </c>
      <c r="AD1262" s="111" t="str">
        <f t="shared" si="362"/>
        <v/>
      </c>
      <c r="AE1262" s="122" t="str">
        <f t="shared" si="363"/>
        <v/>
      </c>
      <c r="AF1262" s="123" t="str">
        <f t="shared" si="364"/>
        <v>Qtr 1</v>
      </c>
      <c r="AG1262" s="122" t="str">
        <f t="shared" si="365"/>
        <v/>
      </c>
      <c r="AI1262" s="124" t="str">
        <f t="shared" si="366"/>
        <v/>
      </c>
      <c r="AK1262" s="103" t="str">
        <f t="shared" si="367"/>
        <v/>
      </c>
      <c r="AL1262" s="104" t="str">
        <f t="shared" si="368"/>
        <v/>
      </c>
      <c r="AN1262" s="37" t="str">
        <f>IF(AK1262="", "", COUNTIF(AK$11:AK$8010, "&lt;"&amp;AK1262)+1+COUNTIF(AK$11:AK1262, AK1262)-1)</f>
        <v/>
      </c>
      <c r="AO1262" s="37" t="str">
        <f>IF(AL1262="", "", COUNTIF(AL$11:AL$8010, "&gt;"&amp;AL1262)+1+COUNTIF(AL$11:AL1262, AL1262)-1)</f>
        <v/>
      </c>
    </row>
    <row r="1263" spans="1:41" x14ac:dyDescent="0.55000000000000004">
      <c r="A1263" s="5"/>
      <c r="B1263" s="284"/>
      <c r="C1263" s="285"/>
      <c r="D1263" s="286"/>
      <c r="E1263" s="287"/>
      <c r="F1263" s="288"/>
      <c r="G1263" s="5"/>
      <c r="J1263" s="7" t="str">
        <f t="shared" si="351"/>
        <v/>
      </c>
      <c r="K1263" s="48" t="str">
        <f t="shared" si="352"/>
        <v/>
      </c>
      <c r="L1263" s="48" t="str">
        <f t="shared" si="353"/>
        <v/>
      </c>
      <c r="M1263" s="49" t="str">
        <f t="shared" si="354"/>
        <v/>
      </c>
      <c r="U1263" s="103" t="str">
        <f t="shared" si="355"/>
        <v/>
      </c>
      <c r="V1263" s="77" t="str">
        <f t="shared" si="356"/>
        <v/>
      </c>
      <c r="W1263" s="37" t="str">
        <f t="shared" si="357"/>
        <v/>
      </c>
      <c r="X1263" s="7" t="str">
        <f t="shared" si="358"/>
        <v/>
      </c>
      <c r="Y1263" s="37" t="str">
        <f t="shared" si="359"/>
        <v/>
      </c>
      <c r="AA1263" s="54" t="str">
        <f t="shared" si="360"/>
        <v/>
      </c>
      <c r="AC1263" s="121" t="str">
        <f t="shared" si="361"/>
        <v/>
      </c>
      <c r="AD1263" s="111" t="str">
        <f t="shared" si="362"/>
        <v/>
      </c>
      <c r="AE1263" s="122" t="str">
        <f t="shared" si="363"/>
        <v/>
      </c>
      <c r="AF1263" s="123" t="str">
        <f t="shared" si="364"/>
        <v>Qtr 1</v>
      </c>
      <c r="AG1263" s="122" t="str">
        <f t="shared" si="365"/>
        <v/>
      </c>
      <c r="AI1263" s="124" t="str">
        <f t="shared" si="366"/>
        <v/>
      </c>
      <c r="AK1263" s="103" t="str">
        <f t="shared" si="367"/>
        <v/>
      </c>
      <c r="AL1263" s="104" t="str">
        <f t="shared" si="368"/>
        <v/>
      </c>
      <c r="AN1263" s="37" t="str">
        <f>IF(AK1263="", "", COUNTIF(AK$11:AK$8010, "&lt;"&amp;AK1263)+1+COUNTIF(AK$11:AK1263, AK1263)-1)</f>
        <v/>
      </c>
      <c r="AO1263" s="37" t="str">
        <f>IF(AL1263="", "", COUNTIF(AL$11:AL$8010, "&gt;"&amp;AL1263)+1+COUNTIF(AL$11:AL1263, AL1263)-1)</f>
        <v/>
      </c>
    </row>
    <row r="1264" spans="1:41" x14ac:dyDescent="0.55000000000000004">
      <c r="A1264" s="5"/>
      <c r="B1264" s="284"/>
      <c r="C1264" s="285"/>
      <c r="D1264" s="286"/>
      <c r="E1264" s="287"/>
      <c r="F1264" s="288"/>
      <c r="G1264" s="5"/>
      <c r="J1264" s="7" t="str">
        <f t="shared" si="351"/>
        <v/>
      </c>
      <c r="K1264" s="48" t="str">
        <f t="shared" si="352"/>
        <v/>
      </c>
      <c r="L1264" s="48" t="str">
        <f t="shared" si="353"/>
        <v/>
      </c>
      <c r="M1264" s="49" t="str">
        <f t="shared" si="354"/>
        <v/>
      </c>
      <c r="U1264" s="103" t="str">
        <f t="shared" si="355"/>
        <v/>
      </c>
      <c r="V1264" s="77" t="str">
        <f t="shared" si="356"/>
        <v/>
      </c>
      <c r="W1264" s="37" t="str">
        <f t="shared" si="357"/>
        <v/>
      </c>
      <c r="X1264" s="7" t="str">
        <f t="shared" si="358"/>
        <v/>
      </c>
      <c r="Y1264" s="37" t="str">
        <f t="shared" si="359"/>
        <v/>
      </c>
      <c r="AA1264" s="54" t="str">
        <f t="shared" si="360"/>
        <v/>
      </c>
      <c r="AC1264" s="121" t="str">
        <f t="shared" si="361"/>
        <v/>
      </c>
      <c r="AD1264" s="111" t="str">
        <f t="shared" si="362"/>
        <v/>
      </c>
      <c r="AE1264" s="122" t="str">
        <f t="shared" si="363"/>
        <v/>
      </c>
      <c r="AF1264" s="123" t="str">
        <f t="shared" si="364"/>
        <v>Qtr 1</v>
      </c>
      <c r="AG1264" s="122" t="str">
        <f t="shared" si="365"/>
        <v/>
      </c>
      <c r="AI1264" s="124" t="str">
        <f t="shared" si="366"/>
        <v/>
      </c>
      <c r="AK1264" s="103" t="str">
        <f t="shared" si="367"/>
        <v/>
      </c>
      <c r="AL1264" s="104" t="str">
        <f t="shared" si="368"/>
        <v/>
      </c>
      <c r="AN1264" s="37" t="str">
        <f>IF(AK1264="", "", COUNTIF(AK$11:AK$8010, "&lt;"&amp;AK1264)+1+COUNTIF(AK$11:AK1264, AK1264)-1)</f>
        <v/>
      </c>
      <c r="AO1264" s="37" t="str">
        <f>IF(AL1264="", "", COUNTIF(AL$11:AL$8010, "&gt;"&amp;AL1264)+1+COUNTIF(AL$11:AL1264, AL1264)-1)</f>
        <v/>
      </c>
    </row>
    <row r="1265" spans="1:41" x14ac:dyDescent="0.55000000000000004">
      <c r="A1265" s="5"/>
      <c r="B1265" s="284"/>
      <c r="C1265" s="285"/>
      <c r="D1265" s="286"/>
      <c r="E1265" s="287"/>
      <c r="F1265" s="288"/>
      <c r="G1265" s="5"/>
      <c r="J1265" s="7" t="str">
        <f t="shared" si="351"/>
        <v/>
      </c>
      <c r="K1265" s="48" t="str">
        <f t="shared" si="352"/>
        <v/>
      </c>
      <c r="L1265" s="48" t="str">
        <f t="shared" si="353"/>
        <v/>
      </c>
      <c r="M1265" s="49" t="str">
        <f t="shared" si="354"/>
        <v/>
      </c>
      <c r="U1265" s="103" t="str">
        <f t="shared" si="355"/>
        <v/>
      </c>
      <c r="V1265" s="77" t="str">
        <f t="shared" si="356"/>
        <v/>
      </c>
      <c r="W1265" s="37" t="str">
        <f t="shared" si="357"/>
        <v/>
      </c>
      <c r="X1265" s="7" t="str">
        <f t="shared" si="358"/>
        <v/>
      </c>
      <c r="Y1265" s="37" t="str">
        <f t="shared" si="359"/>
        <v/>
      </c>
      <c r="AA1265" s="54" t="str">
        <f t="shared" si="360"/>
        <v/>
      </c>
      <c r="AC1265" s="121" t="str">
        <f t="shared" si="361"/>
        <v/>
      </c>
      <c r="AD1265" s="111" t="str">
        <f t="shared" si="362"/>
        <v/>
      </c>
      <c r="AE1265" s="122" t="str">
        <f t="shared" si="363"/>
        <v/>
      </c>
      <c r="AF1265" s="123" t="str">
        <f t="shared" si="364"/>
        <v>Qtr 1</v>
      </c>
      <c r="AG1265" s="122" t="str">
        <f t="shared" si="365"/>
        <v/>
      </c>
      <c r="AI1265" s="124" t="str">
        <f t="shared" si="366"/>
        <v/>
      </c>
      <c r="AK1265" s="103" t="str">
        <f t="shared" si="367"/>
        <v/>
      </c>
      <c r="AL1265" s="104" t="str">
        <f t="shared" si="368"/>
        <v/>
      </c>
      <c r="AN1265" s="37" t="str">
        <f>IF(AK1265="", "", COUNTIF(AK$11:AK$8010, "&lt;"&amp;AK1265)+1+COUNTIF(AK$11:AK1265, AK1265)-1)</f>
        <v/>
      </c>
      <c r="AO1265" s="37" t="str">
        <f>IF(AL1265="", "", COUNTIF(AL$11:AL$8010, "&gt;"&amp;AL1265)+1+COUNTIF(AL$11:AL1265, AL1265)-1)</f>
        <v/>
      </c>
    </row>
    <row r="1266" spans="1:41" x14ac:dyDescent="0.55000000000000004">
      <c r="A1266" s="5"/>
      <c r="B1266" s="284"/>
      <c r="C1266" s="285"/>
      <c r="D1266" s="286"/>
      <c r="E1266" s="287"/>
      <c r="F1266" s="288"/>
      <c r="G1266" s="5"/>
      <c r="J1266" s="7" t="str">
        <f t="shared" si="351"/>
        <v/>
      </c>
      <c r="K1266" s="48" t="str">
        <f t="shared" si="352"/>
        <v/>
      </c>
      <c r="L1266" s="48" t="str">
        <f t="shared" si="353"/>
        <v/>
      </c>
      <c r="M1266" s="49" t="str">
        <f t="shared" si="354"/>
        <v/>
      </c>
      <c r="U1266" s="103" t="str">
        <f t="shared" si="355"/>
        <v/>
      </c>
      <c r="V1266" s="77" t="str">
        <f t="shared" si="356"/>
        <v/>
      </c>
      <c r="W1266" s="37" t="str">
        <f t="shared" si="357"/>
        <v/>
      </c>
      <c r="X1266" s="7" t="str">
        <f t="shared" si="358"/>
        <v/>
      </c>
      <c r="Y1266" s="37" t="str">
        <f t="shared" si="359"/>
        <v/>
      </c>
      <c r="AA1266" s="54" t="str">
        <f t="shared" si="360"/>
        <v/>
      </c>
      <c r="AC1266" s="121" t="str">
        <f t="shared" si="361"/>
        <v/>
      </c>
      <c r="AD1266" s="111" t="str">
        <f t="shared" si="362"/>
        <v/>
      </c>
      <c r="AE1266" s="122" t="str">
        <f t="shared" si="363"/>
        <v/>
      </c>
      <c r="AF1266" s="123" t="str">
        <f t="shared" si="364"/>
        <v>Qtr 1</v>
      </c>
      <c r="AG1266" s="122" t="str">
        <f t="shared" si="365"/>
        <v/>
      </c>
      <c r="AI1266" s="124" t="str">
        <f t="shared" si="366"/>
        <v/>
      </c>
      <c r="AK1266" s="103" t="str">
        <f t="shared" si="367"/>
        <v/>
      </c>
      <c r="AL1266" s="104" t="str">
        <f t="shared" si="368"/>
        <v/>
      </c>
      <c r="AN1266" s="37" t="str">
        <f>IF(AK1266="", "", COUNTIF(AK$11:AK$8010, "&lt;"&amp;AK1266)+1+COUNTIF(AK$11:AK1266, AK1266)-1)</f>
        <v/>
      </c>
      <c r="AO1266" s="37" t="str">
        <f>IF(AL1266="", "", COUNTIF(AL$11:AL$8010, "&gt;"&amp;AL1266)+1+COUNTIF(AL$11:AL1266, AL1266)-1)</f>
        <v/>
      </c>
    </row>
    <row r="1267" spans="1:41" x14ac:dyDescent="0.55000000000000004">
      <c r="A1267" s="5"/>
      <c r="B1267" s="284"/>
      <c r="C1267" s="285"/>
      <c r="D1267" s="286"/>
      <c r="E1267" s="287"/>
      <c r="F1267" s="288"/>
      <c r="G1267" s="5"/>
      <c r="J1267" s="7" t="str">
        <f t="shared" si="351"/>
        <v/>
      </c>
      <c r="K1267" s="48" t="str">
        <f t="shared" si="352"/>
        <v/>
      </c>
      <c r="L1267" s="48" t="str">
        <f t="shared" si="353"/>
        <v/>
      </c>
      <c r="M1267" s="49" t="str">
        <f t="shared" si="354"/>
        <v/>
      </c>
      <c r="U1267" s="103" t="str">
        <f t="shared" si="355"/>
        <v/>
      </c>
      <c r="V1267" s="77" t="str">
        <f t="shared" si="356"/>
        <v/>
      </c>
      <c r="W1267" s="37" t="str">
        <f t="shared" si="357"/>
        <v/>
      </c>
      <c r="X1267" s="7" t="str">
        <f t="shared" si="358"/>
        <v/>
      </c>
      <c r="Y1267" s="37" t="str">
        <f t="shared" si="359"/>
        <v/>
      </c>
      <c r="AA1267" s="54" t="str">
        <f t="shared" si="360"/>
        <v/>
      </c>
      <c r="AC1267" s="121" t="str">
        <f t="shared" si="361"/>
        <v/>
      </c>
      <c r="AD1267" s="111" t="str">
        <f t="shared" si="362"/>
        <v/>
      </c>
      <c r="AE1267" s="122" t="str">
        <f t="shared" si="363"/>
        <v/>
      </c>
      <c r="AF1267" s="123" t="str">
        <f t="shared" si="364"/>
        <v>Qtr 1</v>
      </c>
      <c r="AG1267" s="122" t="str">
        <f t="shared" si="365"/>
        <v/>
      </c>
      <c r="AI1267" s="124" t="str">
        <f t="shared" si="366"/>
        <v/>
      </c>
      <c r="AK1267" s="103" t="str">
        <f t="shared" si="367"/>
        <v/>
      </c>
      <c r="AL1267" s="104" t="str">
        <f t="shared" si="368"/>
        <v/>
      </c>
      <c r="AN1267" s="37" t="str">
        <f>IF(AK1267="", "", COUNTIF(AK$11:AK$8010, "&lt;"&amp;AK1267)+1+COUNTIF(AK$11:AK1267, AK1267)-1)</f>
        <v/>
      </c>
      <c r="AO1267" s="37" t="str">
        <f>IF(AL1267="", "", COUNTIF(AL$11:AL$8010, "&gt;"&amp;AL1267)+1+COUNTIF(AL$11:AL1267, AL1267)-1)</f>
        <v/>
      </c>
    </row>
    <row r="1268" spans="1:41" x14ac:dyDescent="0.55000000000000004">
      <c r="A1268" s="5"/>
      <c r="B1268" s="284"/>
      <c r="C1268" s="285"/>
      <c r="D1268" s="286"/>
      <c r="E1268" s="287"/>
      <c r="F1268" s="288"/>
      <c r="G1268" s="5"/>
      <c r="J1268" s="7" t="str">
        <f t="shared" si="351"/>
        <v/>
      </c>
      <c r="K1268" s="48" t="str">
        <f t="shared" si="352"/>
        <v/>
      </c>
      <c r="L1268" s="48" t="str">
        <f t="shared" si="353"/>
        <v/>
      </c>
      <c r="M1268" s="49" t="str">
        <f t="shared" si="354"/>
        <v/>
      </c>
      <c r="U1268" s="103" t="str">
        <f t="shared" si="355"/>
        <v/>
      </c>
      <c r="V1268" s="77" t="str">
        <f t="shared" si="356"/>
        <v/>
      </c>
      <c r="W1268" s="37" t="str">
        <f t="shared" si="357"/>
        <v/>
      </c>
      <c r="X1268" s="7" t="str">
        <f t="shared" si="358"/>
        <v/>
      </c>
      <c r="Y1268" s="37" t="str">
        <f t="shared" si="359"/>
        <v/>
      </c>
      <c r="AA1268" s="54" t="str">
        <f t="shared" si="360"/>
        <v/>
      </c>
      <c r="AC1268" s="121" t="str">
        <f t="shared" si="361"/>
        <v/>
      </c>
      <c r="AD1268" s="111" t="str">
        <f t="shared" si="362"/>
        <v/>
      </c>
      <c r="AE1268" s="122" t="str">
        <f t="shared" si="363"/>
        <v/>
      </c>
      <c r="AF1268" s="123" t="str">
        <f t="shared" si="364"/>
        <v>Qtr 1</v>
      </c>
      <c r="AG1268" s="122" t="str">
        <f t="shared" si="365"/>
        <v/>
      </c>
      <c r="AI1268" s="124" t="str">
        <f t="shared" si="366"/>
        <v/>
      </c>
      <c r="AK1268" s="103" t="str">
        <f t="shared" si="367"/>
        <v/>
      </c>
      <c r="AL1268" s="104" t="str">
        <f t="shared" si="368"/>
        <v/>
      </c>
      <c r="AN1268" s="37" t="str">
        <f>IF(AK1268="", "", COUNTIF(AK$11:AK$8010, "&lt;"&amp;AK1268)+1+COUNTIF(AK$11:AK1268, AK1268)-1)</f>
        <v/>
      </c>
      <c r="AO1268" s="37" t="str">
        <f>IF(AL1268="", "", COUNTIF(AL$11:AL$8010, "&gt;"&amp;AL1268)+1+COUNTIF(AL$11:AL1268, AL1268)-1)</f>
        <v/>
      </c>
    </row>
    <row r="1269" spans="1:41" x14ac:dyDescent="0.55000000000000004">
      <c r="A1269" s="5"/>
      <c r="B1269" s="284"/>
      <c r="C1269" s="285"/>
      <c r="D1269" s="286"/>
      <c r="E1269" s="287"/>
      <c r="F1269" s="288"/>
      <c r="G1269" s="5"/>
      <c r="J1269" s="7" t="str">
        <f t="shared" si="351"/>
        <v/>
      </c>
      <c r="K1269" s="48" t="str">
        <f t="shared" si="352"/>
        <v/>
      </c>
      <c r="L1269" s="48" t="str">
        <f t="shared" si="353"/>
        <v/>
      </c>
      <c r="M1269" s="49" t="str">
        <f t="shared" si="354"/>
        <v/>
      </c>
      <c r="U1269" s="103" t="str">
        <f t="shared" si="355"/>
        <v/>
      </c>
      <c r="V1269" s="77" t="str">
        <f t="shared" si="356"/>
        <v/>
      </c>
      <c r="W1269" s="37" t="str">
        <f t="shared" si="357"/>
        <v/>
      </c>
      <c r="X1269" s="7" t="str">
        <f t="shared" si="358"/>
        <v/>
      </c>
      <c r="Y1269" s="37" t="str">
        <f t="shared" si="359"/>
        <v/>
      </c>
      <c r="AA1269" s="54" t="str">
        <f t="shared" si="360"/>
        <v/>
      </c>
      <c r="AC1269" s="121" t="str">
        <f t="shared" si="361"/>
        <v/>
      </c>
      <c r="AD1269" s="111" t="str">
        <f t="shared" si="362"/>
        <v/>
      </c>
      <c r="AE1269" s="122" t="str">
        <f t="shared" si="363"/>
        <v/>
      </c>
      <c r="AF1269" s="123" t="str">
        <f t="shared" si="364"/>
        <v>Qtr 1</v>
      </c>
      <c r="AG1269" s="122" t="str">
        <f t="shared" si="365"/>
        <v/>
      </c>
      <c r="AI1269" s="124" t="str">
        <f t="shared" si="366"/>
        <v/>
      </c>
      <c r="AK1269" s="103" t="str">
        <f t="shared" si="367"/>
        <v/>
      </c>
      <c r="AL1269" s="104" t="str">
        <f t="shared" si="368"/>
        <v/>
      </c>
      <c r="AN1269" s="37" t="str">
        <f>IF(AK1269="", "", COUNTIF(AK$11:AK$8010, "&lt;"&amp;AK1269)+1+COUNTIF(AK$11:AK1269, AK1269)-1)</f>
        <v/>
      </c>
      <c r="AO1269" s="37" t="str">
        <f>IF(AL1269="", "", COUNTIF(AL$11:AL$8010, "&gt;"&amp;AL1269)+1+COUNTIF(AL$11:AL1269, AL1269)-1)</f>
        <v/>
      </c>
    </row>
    <row r="1270" spans="1:41" x14ac:dyDescent="0.55000000000000004">
      <c r="A1270" s="5"/>
      <c r="B1270" s="284"/>
      <c r="C1270" s="285"/>
      <c r="D1270" s="286"/>
      <c r="E1270" s="287"/>
      <c r="F1270" s="288"/>
      <c r="G1270" s="5"/>
      <c r="J1270" s="7" t="str">
        <f t="shared" si="351"/>
        <v/>
      </c>
      <c r="K1270" s="48" t="str">
        <f t="shared" si="352"/>
        <v/>
      </c>
      <c r="L1270" s="48" t="str">
        <f t="shared" si="353"/>
        <v/>
      </c>
      <c r="M1270" s="49" t="str">
        <f t="shared" si="354"/>
        <v/>
      </c>
      <c r="U1270" s="103" t="str">
        <f t="shared" si="355"/>
        <v/>
      </c>
      <c r="V1270" s="77" t="str">
        <f t="shared" si="356"/>
        <v/>
      </c>
      <c r="W1270" s="37" t="str">
        <f t="shared" si="357"/>
        <v/>
      </c>
      <c r="X1270" s="7" t="str">
        <f t="shared" si="358"/>
        <v/>
      </c>
      <c r="Y1270" s="37" t="str">
        <f t="shared" si="359"/>
        <v/>
      </c>
      <c r="AA1270" s="54" t="str">
        <f t="shared" si="360"/>
        <v/>
      </c>
      <c r="AC1270" s="121" t="str">
        <f t="shared" si="361"/>
        <v/>
      </c>
      <c r="AD1270" s="111" t="str">
        <f t="shared" si="362"/>
        <v/>
      </c>
      <c r="AE1270" s="122" t="str">
        <f t="shared" si="363"/>
        <v/>
      </c>
      <c r="AF1270" s="123" t="str">
        <f t="shared" si="364"/>
        <v>Qtr 1</v>
      </c>
      <c r="AG1270" s="122" t="str">
        <f t="shared" si="365"/>
        <v/>
      </c>
      <c r="AI1270" s="124" t="str">
        <f t="shared" si="366"/>
        <v/>
      </c>
      <c r="AK1270" s="103" t="str">
        <f t="shared" si="367"/>
        <v/>
      </c>
      <c r="AL1270" s="104" t="str">
        <f t="shared" si="368"/>
        <v/>
      </c>
      <c r="AN1270" s="37" t="str">
        <f>IF(AK1270="", "", COUNTIF(AK$11:AK$8010, "&lt;"&amp;AK1270)+1+COUNTIF(AK$11:AK1270, AK1270)-1)</f>
        <v/>
      </c>
      <c r="AO1270" s="37" t="str">
        <f>IF(AL1270="", "", COUNTIF(AL$11:AL$8010, "&gt;"&amp;AL1270)+1+COUNTIF(AL$11:AL1270, AL1270)-1)</f>
        <v/>
      </c>
    </row>
    <row r="1271" spans="1:41" x14ac:dyDescent="0.55000000000000004">
      <c r="A1271" s="5"/>
      <c r="B1271" s="284"/>
      <c r="C1271" s="285"/>
      <c r="D1271" s="286"/>
      <c r="E1271" s="287"/>
      <c r="F1271" s="288"/>
      <c r="G1271" s="5"/>
      <c r="J1271" s="7" t="str">
        <f t="shared" si="351"/>
        <v/>
      </c>
      <c r="K1271" s="48" t="str">
        <f t="shared" si="352"/>
        <v/>
      </c>
      <c r="L1271" s="48" t="str">
        <f t="shared" si="353"/>
        <v/>
      </c>
      <c r="M1271" s="49" t="str">
        <f t="shared" si="354"/>
        <v/>
      </c>
      <c r="U1271" s="103" t="str">
        <f t="shared" si="355"/>
        <v/>
      </c>
      <c r="V1271" s="77" t="str">
        <f t="shared" si="356"/>
        <v/>
      </c>
      <c r="W1271" s="37" t="str">
        <f t="shared" si="357"/>
        <v/>
      </c>
      <c r="X1271" s="7" t="str">
        <f t="shared" si="358"/>
        <v/>
      </c>
      <c r="Y1271" s="37" t="str">
        <f t="shared" si="359"/>
        <v/>
      </c>
      <c r="AA1271" s="54" t="str">
        <f t="shared" si="360"/>
        <v/>
      </c>
      <c r="AC1271" s="121" t="str">
        <f t="shared" si="361"/>
        <v/>
      </c>
      <c r="AD1271" s="111" t="str">
        <f t="shared" si="362"/>
        <v/>
      </c>
      <c r="AE1271" s="122" t="str">
        <f t="shared" si="363"/>
        <v/>
      </c>
      <c r="AF1271" s="123" t="str">
        <f t="shared" si="364"/>
        <v>Qtr 1</v>
      </c>
      <c r="AG1271" s="122" t="str">
        <f t="shared" si="365"/>
        <v/>
      </c>
      <c r="AI1271" s="124" t="str">
        <f t="shared" si="366"/>
        <v/>
      </c>
      <c r="AK1271" s="103" t="str">
        <f t="shared" si="367"/>
        <v/>
      </c>
      <c r="AL1271" s="104" t="str">
        <f t="shared" si="368"/>
        <v/>
      </c>
      <c r="AN1271" s="37" t="str">
        <f>IF(AK1271="", "", COUNTIF(AK$11:AK$8010, "&lt;"&amp;AK1271)+1+COUNTIF(AK$11:AK1271, AK1271)-1)</f>
        <v/>
      </c>
      <c r="AO1271" s="37" t="str">
        <f>IF(AL1271="", "", COUNTIF(AL$11:AL$8010, "&gt;"&amp;AL1271)+1+COUNTIF(AL$11:AL1271, AL1271)-1)</f>
        <v/>
      </c>
    </row>
    <row r="1272" spans="1:41" x14ac:dyDescent="0.55000000000000004">
      <c r="A1272" s="5"/>
      <c r="B1272" s="284"/>
      <c r="C1272" s="285"/>
      <c r="D1272" s="286"/>
      <c r="E1272" s="287"/>
      <c r="F1272" s="288"/>
      <c r="G1272" s="5"/>
      <c r="J1272" s="7" t="str">
        <f t="shared" si="351"/>
        <v/>
      </c>
      <c r="K1272" s="48" t="str">
        <f t="shared" si="352"/>
        <v/>
      </c>
      <c r="L1272" s="48" t="str">
        <f t="shared" si="353"/>
        <v/>
      </c>
      <c r="M1272" s="49" t="str">
        <f t="shared" si="354"/>
        <v/>
      </c>
      <c r="U1272" s="103" t="str">
        <f t="shared" si="355"/>
        <v/>
      </c>
      <c r="V1272" s="77" t="str">
        <f t="shared" si="356"/>
        <v/>
      </c>
      <c r="W1272" s="37" t="str">
        <f t="shared" si="357"/>
        <v/>
      </c>
      <c r="X1272" s="7" t="str">
        <f t="shared" si="358"/>
        <v/>
      </c>
      <c r="Y1272" s="37" t="str">
        <f t="shared" si="359"/>
        <v/>
      </c>
      <c r="AA1272" s="54" t="str">
        <f t="shared" si="360"/>
        <v/>
      </c>
      <c r="AC1272" s="121" t="str">
        <f t="shared" si="361"/>
        <v/>
      </c>
      <c r="AD1272" s="111" t="str">
        <f t="shared" si="362"/>
        <v/>
      </c>
      <c r="AE1272" s="122" t="str">
        <f t="shared" si="363"/>
        <v/>
      </c>
      <c r="AF1272" s="123" t="str">
        <f t="shared" si="364"/>
        <v>Qtr 1</v>
      </c>
      <c r="AG1272" s="122" t="str">
        <f t="shared" si="365"/>
        <v/>
      </c>
      <c r="AI1272" s="124" t="str">
        <f t="shared" si="366"/>
        <v/>
      </c>
      <c r="AK1272" s="103" t="str">
        <f t="shared" si="367"/>
        <v/>
      </c>
      <c r="AL1272" s="104" t="str">
        <f t="shared" si="368"/>
        <v/>
      </c>
      <c r="AN1272" s="37" t="str">
        <f>IF(AK1272="", "", COUNTIF(AK$11:AK$8010, "&lt;"&amp;AK1272)+1+COUNTIF(AK$11:AK1272, AK1272)-1)</f>
        <v/>
      </c>
      <c r="AO1272" s="37" t="str">
        <f>IF(AL1272="", "", COUNTIF(AL$11:AL$8010, "&gt;"&amp;AL1272)+1+COUNTIF(AL$11:AL1272, AL1272)-1)</f>
        <v/>
      </c>
    </row>
    <row r="1273" spans="1:41" x14ac:dyDescent="0.55000000000000004">
      <c r="A1273" s="5"/>
      <c r="B1273" s="284"/>
      <c r="C1273" s="285"/>
      <c r="D1273" s="286"/>
      <c r="E1273" s="287"/>
      <c r="F1273" s="288"/>
      <c r="G1273" s="5"/>
      <c r="J1273" s="7" t="str">
        <f t="shared" si="351"/>
        <v/>
      </c>
      <c r="K1273" s="48" t="str">
        <f t="shared" si="352"/>
        <v/>
      </c>
      <c r="L1273" s="48" t="str">
        <f t="shared" si="353"/>
        <v/>
      </c>
      <c r="M1273" s="49" t="str">
        <f t="shared" si="354"/>
        <v/>
      </c>
      <c r="U1273" s="103" t="str">
        <f t="shared" si="355"/>
        <v/>
      </c>
      <c r="V1273" s="77" t="str">
        <f t="shared" si="356"/>
        <v/>
      </c>
      <c r="W1273" s="37" t="str">
        <f t="shared" si="357"/>
        <v/>
      </c>
      <c r="X1273" s="7" t="str">
        <f t="shared" si="358"/>
        <v/>
      </c>
      <c r="Y1273" s="37" t="str">
        <f t="shared" si="359"/>
        <v/>
      </c>
      <c r="AA1273" s="54" t="str">
        <f t="shared" si="360"/>
        <v/>
      </c>
      <c r="AC1273" s="121" t="str">
        <f t="shared" si="361"/>
        <v/>
      </c>
      <c r="AD1273" s="111" t="str">
        <f t="shared" si="362"/>
        <v/>
      </c>
      <c r="AE1273" s="122" t="str">
        <f t="shared" si="363"/>
        <v/>
      </c>
      <c r="AF1273" s="123" t="str">
        <f t="shared" si="364"/>
        <v>Qtr 1</v>
      </c>
      <c r="AG1273" s="122" t="str">
        <f t="shared" si="365"/>
        <v/>
      </c>
      <c r="AI1273" s="124" t="str">
        <f t="shared" si="366"/>
        <v/>
      </c>
      <c r="AK1273" s="103" t="str">
        <f t="shared" si="367"/>
        <v/>
      </c>
      <c r="AL1273" s="104" t="str">
        <f t="shared" si="368"/>
        <v/>
      </c>
      <c r="AN1273" s="37" t="str">
        <f>IF(AK1273="", "", COUNTIF(AK$11:AK$8010, "&lt;"&amp;AK1273)+1+COUNTIF(AK$11:AK1273, AK1273)-1)</f>
        <v/>
      </c>
      <c r="AO1273" s="37" t="str">
        <f>IF(AL1273="", "", COUNTIF(AL$11:AL$8010, "&gt;"&amp;AL1273)+1+COUNTIF(AL$11:AL1273, AL1273)-1)</f>
        <v/>
      </c>
    </row>
    <row r="1274" spans="1:41" x14ac:dyDescent="0.55000000000000004">
      <c r="A1274" s="5"/>
      <c r="B1274" s="284"/>
      <c r="C1274" s="285"/>
      <c r="D1274" s="286"/>
      <c r="E1274" s="287"/>
      <c r="F1274" s="288"/>
      <c r="G1274" s="5"/>
      <c r="J1274" s="7" t="str">
        <f t="shared" si="351"/>
        <v/>
      </c>
      <c r="K1274" s="48" t="str">
        <f t="shared" si="352"/>
        <v/>
      </c>
      <c r="L1274" s="48" t="str">
        <f t="shared" si="353"/>
        <v/>
      </c>
      <c r="M1274" s="49" t="str">
        <f t="shared" si="354"/>
        <v/>
      </c>
      <c r="U1274" s="103" t="str">
        <f t="shared" si="355"/>
        <v/>
      </c>
      <c r="V1274" s="77" t="str">
        <f t="shared" si="356"/>
        <v/>
      </c>
      <c r="W1274" s="37" t="str">
        <f t="shared" si="357"/>
        <v/>
      </c>
      <c r="X1274" s="7" t="str">
        <f t="shared" si="358"/>
        <v/>
      </c>
      <c r="Y1274" s="37" t="str">
        <f t="shared" si="359"/>
        <v/>
      </c>
      <c r="AA1274" s="54" t="str">
        <f t="shared" si="360"/>
        <v/>
      </c>
      <c r="AC1274" s="121" t="str">
        <f t="shared" si="361"/>
        <v/>
      </c>
      <c r="AD1274" s="111" t="str">
        <f t="shared" si="362"/>
        <v/>
      </c>
      <c r="AE1274" s="122" t="str">
        <f t="shared" si="363"/>
        <v/>
      </c>
      <c r="AF1274" s="123" t="str">
        <f t="shared" si="364"/>
        <v>Qtr 1</v>
      </c>
      <c r="AG1274" s="122" t="str">
        <f t="shared" si="365"/>
        <v/>
      </c>
      <c r="AI1274" s="124" t="str">
        <f t="shared" si="366"/>
        <v/>
      </c>
      <c r="AK1274" s="103" t="str">
        <f t="shared" si="367"/>
        <v/>
      </c>
      <c r="AL1274" s="104" t="str">
        <f t="shared" si="368"/>
        <v/>
      </c>
      <c r="AN1274" s="37" t="str">
        <f>IF(AK1274="", "", COUNTIF(AK$11:AK$8010, "&lt;"&amp;AK1274)+1+COUNTIF(AK$11:AK1274, AK1274)-1)</f>
        <v/>
      </c>
      <c r="AO1274" s="37" t="str">
        <f>IF(AL1274="", "", COUNTIF(AL$11:AL$8010, "&gt;"&amp;AL1274)+1+COUNTIF(AL$11:AL1274, AL1274)-1)</f>
        <v/>
      </c>
    </row>
    <row r="1275" spans="1:41" x14ac:dyDescent="0.55000000000000004">
      <c r="A1275" s="5"/>
      <c r="B1275" s="284"/>
      <c r="C1275" s="285"/>
      <c r="D1275" s="286"/>
      <c r="E1275" s="287"/>
      <c r="F1275" s="288"/>
      <c r="G1275" s="5"/>
      <c r="J1275" s="7" t="str">
        <f t="shared" si="351"/>
        <v/>
      </c>
      <c r="K1275" s="48" t="str">
        <f t="shared" si="352"/>
        <v/>
      </c>
      <c r="L1275" s="48" t="str">
        <f t="shared" si="353"/>
        <v/>
      </c>
      <c r="M1275" s="49" t="str">
        <f t="shared" si="354"/>
        <v/>
      </c>
      <c r="U1275" s="103" t="str">
        <f t="shared" si="355"/>
        <v/>
      </c>
      <c r="V1275" s="77" t="str">
        <f t="shared" si="356"/>
        <v/>
      </c>
      <c r="W1275" s="37" t="str">
        <f t="shared" si="357"/>
        <v/>
      </c>
      <c r="X1275" s="7" t="str">
        <f t="shared" si="358"/>
        <v/>
      </c>
      <c r="Y1275" s="37" t="str">
        <f t="shared" si="359"/>
        <v/>
      </c>
      <c r="AA1275" s="54" t="str">
        <f t="shared" si="360"/>
        <v/>
      </c>
      <c r="AC1275" s="121" t="str">
        <f t="shared" si="361"/>
        <v/>
      </c>
      <c r="AD1275" s="111" t="str">
        <f t="shared" si="362"/>
        <v/>
      </c>
      <c r="AE1275" s="122" t="str">
        <f t="shared" si="363"/>
        <v/>
      </c>
      <c r="AF1275" s="123" t="str">
        <f t="shared" si="364"/>
        <v>Qtr 1</v>
      </c>
      <c r="AG1275" s="122" t="str">
        <f t="shared" si="365"/>
        <v/>
      </c>
      <c r="AI1275" s="124" t="str">
        <f t="shared" si="366"/>
        <v/>
      </c>
      <c r="AK1275" s="103" t="str">
        <f t="shared" si="367"/>
        <v/>
      </c>
      <c r="AL1275" s="104" t="str">
        <f t="shared" si="368"/>
        <v/>
      </c>
      <c r="AN1275" s="37" t="str">
        <f>IF(AK1275="", "", COUNTIF(AK$11:AK$8010, "&lt;"&amp;AK1275)+1+COUNTIF(AK$11:AK1275, AK1275)-1)</f>
        <v/>
      </c>
      <c r="AO1275" s="37" t="str">
        <f>IF(AL1275="", "", COUNTIF(AL$11:AL$8010, "&gt;"&amp;AL1275)+1+COUNTIF(AL$11:AL1275, AL1275)-1)</f>
        <v/>
      </c>
    </row>
    <row r="1276" spans="1:41" x14ac:dyDescent="0.55000000000000004">
      <c r="A1276" s="5"/>
      <c r="B1276" s="284"/>
      <c r="C1276" s="285"/>
      <c r="D1276" s="286"/>
      <c r="E1276" s="287"/>
      <c r="F1276" s="288"/>
      <c r="G1276" s="5"/>
      <c r="J1276" s="7" t="str">
        <f t="shared" si="351"/>
        <v/>
      </c>
      <c r="K1276" s="48" t="str">
        <f t="shared" si="352"/>
        <v/>
      </c>
      <c r="L1276" s="48" t="str">
        <f t="shared" si="353"/>
        <v/>
      </c>
      <c r="M1276" s="49" t="str">
        <f t="shared" si="354"/>
        <v/>
      </c>
      <c r="U1276" s="103" t="str">
        <f t="shared" si="355"/>
        <v/>
      </c>
      <c r="V1276" s="77" t="str">
        <f t="shared" si="356"/>
        <v/>
      </c>
      <c r="W1276" s="37" t="str">
        <f t="shared" si="357"/>
        <v/>
      </c>
      <c r="X1276" s="7" t="str">
        <f t="shared" si="358"/>
        <v/>
      </c>
      <c r="Y1276" s="37" t="str">
        <f t="shared" si="359"/>
        <v/>
      </c>
      <c r="AA1276" s="54" t="str">
        <f t="shared" si="360"/>
        <v/>
      </c>
      <c r="AC1276" s="121" t="str">
        <f t="shared" si="361"/>
        <v/>
      </c>
      <c r="AD1276" s="111" t="str">
        <f t="shared" si="362"/>
        <v/>
      </c>
      <c r="AE1276" s="122" t="str">
        <f t="shared" si="363"/>
        <v/>
      </c>
      <c r="AF1276" s="123" t="str">
        <f t="shared" si="364"/>
        <v>Qtr 1</v>
      </c>
      <c r="AG1276" s="122" t="str">
        <f t="shared" si="365"/>
        <v/>
      </c>
      <c r="AI1276" s="124" t="str">
        <f t="shared" si="366"/>
        <v/>
      </c>
      <c r="AK1276" s="103" t="str">
        <f t="shared" si="367"/>
        <v/>
      </c>
      <c r="AL1276" s="104" t="str">
        <f t="shared" si="368"/>
        <v/>
      </c>
      <c r="AN1276" s="37" t="str">
        <f>IF(AK1276="", "", COUNTIF(AK$11:AK$8010, "&lt;"&amp;AK1276)+1+COUNTIF(AK$11:AK1276, AK1276)-1)</f>
        <v/>
      </c>
      <c r="AO1276" s="37" t="str">
        <f>IF(AL1276="", "", COUNTIF(AL$11:AL$8010, "&gt;"&amp;AL1276)+1+COUNTIF(AL$11:AL1276, AL1276)-1)</f>
        <v/>
      </c>
    </row>
    <row r="1277" spans="1:41" x14ac:dyDescent="0.55000000000000004">
      <c r="A1277" s="5"/>
      <c r="B1277" s="284"/>
      <c r="C1277" s="285"/>
      <c r="D1277" s="286"/>
      <c r="E1277" s="287"/>
      <c r="F1277" s="288"/>
      <c r="G1277" s="5"/>
      <c r="J1277" s="7" t="str">
        <f t="shared" si="351"/>
        <v/>
      </c>
      <c r="K1277" s="48" t="str">
        <f t="shared" si="352"/>
        <v/>
      </c>
      <c r="L1277" s="48" t="str">
        <f t="shared" si="353"/>
        <v/>
      </c>
      <c r="M1277" s="49" t="str">
        <f t="shared" si="354"/>
        <v/>
      </c>
      <c r="U1277" s="103" t="str">
        <f t="shared" si="355"/>
        <v/>
      </c>
      <c r="V1277" s="77" t="str">
        <f t="shared" si="356"/>
        <v/>
      </c>
      <c r="W1277" s="37" t="str">
        <f t="shared" si="357"/>
        <v/>
      </c>
      <c r="X1277" s="7" t="str">
        <f t="shared" si="358"/>
        <v/>
      </c>
      <c r="Y1277" s="37" t="str">
        <f t="shared" si="359"/>
        <v/>
      </c>
      <c r="AA1277" s="54" t="str">
        <f t="shared" si="360"/>
        <v/>
      </c>
      <c r="AC1277" s="121" t="str">
        <f t="shared" si="361"/>
        <v/>
      </c>
      <c r="AD1277" s="111" t="str">
        <f t="shared" si="362"/>
        <v/>
      </c>
      <c r="AE1277" s="122" t="str">
        <f t="shared" si="363"/>
        <v/>
      </c>
      <c r="AF1277" s="123" t="str">
        <f t="shared" si="364"/>
        <v>Qtr 1</v>
      </c>
      <c r="AG1277" s="122" t="str">
        <f t="shared" si="365"/>
        <v/>
      </c>
      <c r="AI1277" s="124" t="str">
        <f t="shared" si="366"/>
        <v/>
      </c>
      <c r="AK1277" s="103" t="str">
        <f t="shared" si="367"/>
        <v/>
      </c>
      <c r="AL1277" s="104" t="str">
        <f t="shared" si="368"/>
        <v/>
      </c>
      <c r="AN1277" s="37" t="str">
        <f>IF(AK1277="", "", COUNTIF(AK$11:AK$8010, "&lt;"&amp;AK1277)+1+COUNTIF(AK$11:AK1277, AK1277)-1)</f>
        <v/>
      </c>
      <c r="AO1277" s="37" t="str">
        <f>IF(AL1277="", "", COUNTIF(AL$11:AL$8010, "&gt;"&amp;AL1277)+1+COUNTIF(AL$11:AL1277, AL1277)-1)</f>
        <v/>
      </c>
    </row>
    <row r="1278" spans="1:41" x14ac:dyDescent="0.55000000000000004">
      <c r="A1278" s="5"/>
      <c r="B1278" s="284"/>
      <c r="C1278" s="285"/>
      <c r="D1278" s="286"/>
      <c r="E1278" s="287"/>
      <c r="F1278" s="288"/>
      <c r="G1278" s="5"/>
      <c r="J1278" s="7" t="str">
        <f t="shared" si="351"/>
        <v/>
      </c>
      <c r="K1278" s="48" t="str">
        <f t="shared" si="352"/>
        <v/>
      </c>
      <c r="L1278" s="48" t="str">
        <f t="shared" si="353"/>
        <v/>
      </c>
      <c r="M1278" s="49" t="str">
        <f t="shared" si="354"/>
        <v/>
      </c>
      <c r="U1278" s="103" t="str">
        <f t="shared" si="355"/>
        <v/>
      </c>
      <c r="V1278" s="77" t="str">
        <f t="shared" si="356"/>
        <v/>
      </c>
      <c r="W1278" s="37" t="str">
        <f t="shared" si="357"/>
        <v/>
      </c>
      <c r="X1278" s="7" t="str">
        <f t="shared" si="358"/>
        <v/>
      </c>
      <c r="Y1278" s="37" t="str">
        <f t="shared" si="359"/>
        <v/>
      </c>
      <c r="AA1278" s="54" t="str">
        <f t="shared" si="360"/>
        <v/>
      </c>
      <c r="AC1278" s="121" t="str">
        <f t="shared" si="361"/>
        <v/>
      </c>
      <c r="AD1278" s="111" t="str">
        <f t="shared" si="362"/>
        <v/>
      </c>
      <c r="AE1278" s="122" t="str">
        <f t="shared" si="363"/>
        <v/>
      </c>
      <c r="AF1278" s="123" t="str">
        <f t="shared" si="364"/>
        <v>Qtr 1</v>
      </c>
      <c r="AG1278" s="122" t="str">
        <f t="shared" si="365"/>
        <v/>
      </c>
      <c r="AI1278" s="124" t="str">
        <f t="shared" si="366"/>
        <v/>
      </c>
      <c r="AK1278" s="103" t="str">
        <f t="shared" si="367"/>
        <v/>
      </c>
      <c r="AL1278" s="104" t="str">
        <f t="shared" si="368"/>
        <v/>
      </c>
      <c r="AN1278" s="37" t="str">
        <f>IF(AK1278="", "", COUNTIF(AK$11:AK$8010, "&lt;"&amp;AK1278)+1+COUNTIF(AK$11:AK1278, AK1278)-1)</f>
        <v/>
      </c>
      <c r="AO1278" s="37" t="str">
        <f>IF(AL1278="", "", COUNTIF(AL$11:AL$8010, "&gt;"&amp;AL1278)+1+COUNTIF(AL$11:AL1278, AL1278)-1)</f>
        <v/>
      </c>
    </row>
    <row r="1279" spans="1:41" x14ac:dyDescent="0.55000000000000004">
      <c r="A1279" s="5"/>
      <c r="B1279" s="284"/>
      <c r="C1279" s="285"/>
      <c r="D1279" s="286"/>
      <c r="E1279" s="287"/>
      <c r="F1279" s="288"/>
      <c r="G1279" s="5"/>
      <c r="J1279" s="7" t="str">
        <f t="shared" si="351"/>
        <v/>
      </c>
      <c r="K1279" s="48" t="str">
        <f t="shared" si="352"/>
        <v/>
      </c>
      <c r="L1279" s="48" t="str">
        <f t="shared" si="353"/>
        <v/>
      </c>
      <c r="M1279" s="49" t="str">
        <f t="shared" si="354"/>
        <v/>
      </c>
      <c r="U1279" s="103" t="str">
        <f t="shared" si="355"/>
        <v/>
      </c>
      <c r="V1279" s="77" t="str">
        <f t="shared" si="356"/>
        <v/>
      </c>
      <c r="W1279" s="37" t="str">
        <f t="shared" si="357"/>
        <v/>
      </c>
      <c r="X1279" s="7" t="str">
        <f t="shared" si="358"/>
        <v/>
      </c>
      <c r="Y1279" s="37" t="str">
        <f t="shared" si="359"/>
        <v/>
      </c>
      <c r="AA1279" s="54" t="str">
        <f t="shared" si="360"/>
        <v/>
      </c>
      <c r="AC1279" s="121" t="str">
        <f t="shared" si="361"/>
        <v/>
      </c>
      <c r="AD1279" s="111" t="str">
        <f t="shared" si="362"/>
        <v/>
      </c>
      <c r="AE1279" s="122" t="str">
        <f t="shared" si="363"/>
        <v/>
      </c>
      <c r="AF1279" s="123" t="str">
        <f t="shared" si="364"/>
        <v>Qtr 1</v>
      </c>
      <c r="AG1279" s="122" t="str">
        <f t="shared" si="365"/>
        <v/>
      </c>
      <c r="AI1279" s="124" t="str">
        <f t="shared" si="366"/>
        <v/>
      </c>
      <c r="AK1279" s="103" t="str">
        <f t="shared" si="367"/>
        <v/>
      </c>
      <c r="AL1279" s="104" t="str">
        <f t="shared" si="368"/>
        <v/>
      </c>
      <c r="AN1279" s="37" t="str">
        <f>IF(AK1279="", "", COUNTIF(AK$11:AK$8010, "&lt;"&amp;AK1279)+1+COUNTIF(AK$11:AK1279, AK1279)-1)</f>
        <v/>
      </c>
      <c r="AO1279" s="37" t="str">
        <f>IF(AL1279="", "", COUNTIF(AL$11:AL$8010, "&gt;"&amp;AL1279)+1+COUNTIF(AL$11:AL1279, AL1279)-1)</f>
        <v/>
      </c>
    </row>
    <row r="1280" spans="1:41" x14ac:dyDescent="0.55000000000000004">
      <c r="A1280" s="5"/>
      <c r="B1280" s="284"/>
      <c r="C1280" s="285"/>
      <c r="D1280" s="286"/>
      <c r="E1280" s="287"/>
      <c r="F1280" s="288"/>
      <c r="G1280" s="5"/>
      <c r="J1280" s="7" t="str">
        <f t="shared" si="351"/>
        <v/>
      </c>
      <c r="K1280" s="48" t="str">
        <f t="shared" si="352"/>
        <v/>
      </c>
      <c r="L1280" s="48" t="str">
        <f t="shared" si="353"/>
        <v/>
      </c>
      <c r="M1280" s="49" t="str">
        <f t="shared" si="354"/>
        <v/>
      </c>
      <c r="U1280" s="103" t="str">
        <f t="shared" si="355"/>
        <v/>
      </c>
      <c r="V1280" s="77" t="str">
        <f t="shared" si="356"/>
        <v/>
      </c>
      <c r="W1280" s="37" t="str">
        <f t="shared" si="357"/>
        <v/>
      </c>
      <c r="X1280" s="7" t="str">
        <f t="shared" si="358"/>
        <v/>
      </c>
      <c r="Y1280" s="37" t="str">
        <f t="shared" si="359"/>
        <v/>
      </c>
      <c r="AA1280" s="54" t="str">
        <f t="shared" si="360"/>
        <v/>
      </c>
      <c r="AC1280" s="121" t="str">
        <f t="shared" si="361"/>
        <v/>
      </c>
      <c r="AD1280" s="111" t="str">
        <f t="shared" si="362"/>
        <v/>
      </c>
      <c r="AE1280" s="122" t="str">
        <f t="shared" si="363"/>
        <v/>
      </c>
      <c r="AF1280" s="123" t="str">
        <f t="shared" si="364"/>
        <v>Qtr 1</v>
      </c>
      <c r="AG1280" s="122" t="str">
        <f t="shared" si="365"/>
        <v/>
      </c>
      <c r="AI1280" s="124" t="str">
        <f t="shared" si="366"/>
        <v/>
      </c>
      <c r="AK1280" s="103" t="str">
        <f t="shared" si="367"/>
        <v/>
      </c>
      <c r="AL1280" s="104" t="str">
        <f t="shared" si="368"/>
        <v/>
      </c>
      <c r="AN1280" s="37" t="str">
        <f>IF(AK1280="", "", COUNTIF(AK$11:AK$8010, "&lt;"&amp;AK1280)+1+COUNTIF(AK$11:AK1280, AK1280)-1)</f>
        <v/>
      </c>
      <c r="AO1280" s="37" t="str">
        <f>IF(AL1280="", "", COUNTIF(AL$11:AL$8010, "&gt;"&amp;AL1280)+1+COUNTIF(AL$11:AL1280, AL1280)-1)</f>
        <v/>
      </c>
    </row>
    <row r="1281" spans="1:41" x14ac:dyDescent="0.55000000000000004">
      <c r="A1281" s="5"/>
      <c r="B1281" s="284"/>
      <c r="C1281" s="285"/>
      <c r="D1281" s="286"/>
      <c r="E1281" s="287"/>
      <c r="F1281" s="288"/>
      <c r="G1281" s="5"/>
      <c r="J1281" s="7" t="str">
        <f t="shared" si="351"/>
        <v/>
      </c>
      <c r="K1281" s="48" t="str">
        <f t="shared" si="352"/>
        <v/>
      </c>
      <c r="L1281" s="48" t="str">
        <f t="shared" si="353"/>
        <v/>
      </c>
      <c r="M1281" s="49" t="str">
        <f t="shared" si="354"/>
        <v/>
      </c>
      <c r="U1281" s="103" t="str">
        <f t="shared" si="355"/>
        <v/>
      </c>
      <c r="V1281" s="77" t="str">
        <f t="shared" si="356"/>
        <v/>
      </c>
      <c r="W1281" s="37" t="str">
        <f t="shared" si="357"/>
        <v/>
      </c>
      <c r="X1281" s="7" t="str">
        <f t="shared" si="358"/>
        <v/>
      </c>
      <c r="Y1281" s="37" t="str">
        <f t="shared" si="359"/>
        <v/>
      </c>
      <c r="AA1281" s="54" t="str">
        <f t="shared" si="360"/>
        <v/>
      </c>
      <c r="AC1281" s="121" t="str">
        <f t="shared" si="361"/>
        <v/>
      </c>
      <c r="AD1281" s="111" t="str">
        <f t="shared" si="362"/>
        <v/>
      </c>
      <c r="AE1281" s="122" t="str">
        <f t="shared" si="363"/>
        <v/>
      </c>
      <c r="AF1281" s="123" t="str">
        <f t="shared" si="364"/>
        <v>Qtr 1</v>
      </c>
      <c r="AG1281" s="122" t="str">
        <f t="shared" si="365"/>
        <v/>
      </c>
      <c r="AI1281" s="124" t="str">
        <f t="shared" si="366"/>
        <v/>
      </c>
      <c r="AK1281" s="103" t="str">
        <f t="shared" si="367"/>
        <v/>
      </c>
      <c r="AL1281" s="104" t="str">
        <f t="shared" si="368"/>
        <v/>
      </c>
      <c r="AN1281" s="37" t="str">
        <f>IF(AK1281="", "", COUNTIF(AK$11:AK$8010, "&lt;"&amp;AK1281)+1+COUNTIF(AK$11:AK1281, AK1281)-1)</f>
        <v/>
      </c>
      <c r="AO1281" s="37" t="str">
        <f>IF(AL1281="", "", COUNTIF(AL$11:AL$8010, "&gt;"&amp;AL1281)+1+COUNTIF(AL$11:AL1281, AL1281)-1)</f>
        <v/>
      </c>
    </row>
    <row r="1282" spans="1:41" x14ac:dyDescent="0.55000000000000004">
      <c r="A1282" s="5"/>
      <c r="B1282" s="284"/>
      <c r="C1282" s="285"/>
      <c r="D1282" s="286"/>
      <c r="E1282" s="287"/>
      <c r="F1282" s="288"/>
      <c r="G1282" s="5"/>
      <c r="J1282" s="7" t="str">
        <f t="shared" si="351"/>
        <v/>
      </c>
      <c r="K1282" s="48" t="str">
        <f t="shared" si="352"/>
        <v/>
      </c>
      <c r="L1282" s="48" t="str">
        <f t="shared" si="353"/>
        <v/>
      </c>
      <c r="M1282" s="49" t="str">
        <f t="shared" si="354"/>
        <v/>
      </c>
      <c r="U1282" s="103" t="str">
        <f t="shared" si="355"/>
        <v/>
      </c>
      <c r="V1282" s="77" t="str">
        <f t="shared" si="356"/>
        <v/>
      </c>
      <c r="W1282" s="37" t="str">
        <f t="shared" si="357"/>
        <v/>
      </c>
      <c r="X1282" s="7" t="str">
        <f t="shared" si="358"/>
        <v/>
      </c>
      <c r="Y1282" s="37" t="str">
        <f t="shared" si="359"/>
        <v/>
      </c>
      <c r="AA1282" s="54" t="str">
        <f t="shared" si="360"/>
        <v/>
      </c>
      <c r="AC1282" s="121" t="str">
        <f t="shared" si="361"/>
        <v/>
      </c>
      <c r="AD1282" s="111" t="str">
        <f t="shared" si="362"/>
        <v/>
      </c>
      <c r="AE1282" s="122" t="str">
        <f t="shared" si="363"/>
        <v/>
      </c>
      <c r="AF1282" s="123" t="str">
        <f t="shared" si="364"/>
        <v>Qtr 1</v>
      </c>
      <c r="AG1282" s="122" t="str">
        <f t="shared" si="365"/>
        <v/>
      </c>
      <c r="AI1282" s="124" t="str">
        <f t="shared" si="366"/>
        <v/>
      </c>
      <c r="AK1282" s="103" t="str">
        <f t="shared" si="367"/>
        <v/>
      </c>
      <c r="AL1282" s="104" t="str">
        <f t="shared" si="368"/>
        <v/>
      </c>
      <c r="AN1282" s="37" t="str">
        <f>IF(AK1282="", "", COUNTIF(AK$11:AK$8010, "&lt;"&amp;AK1282)+1+COUNTIF(AK$11:AK1282, AK1282)-1)</f>
        <v/>
      </c>
      <c r="AO1282" s="37" t="str">
        <f>IF(AL1282="", "", COUNTIF(AL$11:AL$8010, "&gt;"&amp;AL1282)+1+COUNTIF(AL$11:AL1282, AL1282)-1)</f>
        <v/>
      </c>
    </row>
    <row r="1283" spans="1:41" x14ac:dyDescent="0.55000000000000004">
      <c r="A1283" s="5"/>
      <c r="B1283" s="284"/>
      <c r="C1283" s="285"/>
      <c r="D1283" s="286"/>
      <c r="E1283" s="287"/>
      <c r="F1283" s="288"/>
      <c r="G1283" s="5"/>
      <c r="J1283" s="7" t="str">
        <f t="shared" si="351"/>
        <v/>
      </c>
      <c r="K1283" s="48" t="str">
        <f t="shared" si="352"/>
        <v/>
      </c>
      <c r="L1283" s="48" t="str">
        <f t="shared" si="353"/>
        <v/>
      </c>
      <c r="M1283" s="49" t="str">
        <f t="shared" si="354"/>
        <v/>
      </c>
      <c r="U1283" s="103" t="str">
        <f t="shared" si="355"/>
        <v/>
      </c>
      <c r="V1283" s="77" t="str">
        <f t="shared" si="356"/>
        <v/>
      </c>
      <c r="W1283" s="37" t="str">
        <f t="shared" si="357"/>
        <v/>
      </c>
      <c r="X1283" s="7" t="str">
        <f t="shared" si="358"/>
        <v/>
      </c>
      <c r="Y1283" s="37" t="str">
        <f t="shared" si="359"/>
        <v/>
      </c>
      <c r="AA1283" s="54" t="str">
        <f t="shared" si="360"/>
        <v/>
      </c>
      <c r="AC1283" s="121" t="str">
        <f t="shared" si="361"/>
        <v/>
      </c>
      <c r="AD1283" s="111" t="str">
        <f t="shared" si="362"/>
        <v/>
      </c>
      <c r="AE1283" s="122" t="str">
        <f t="shared" si="363"/>
        <v/>
      </c>
      <c r="AF1283" s="123" t="str">
        <f t="shared" si="364"/>
        <v>Qtr 1</v>
      </c>
      <c r="AG1283" s="122" t="str">
        <f t="shared" si="365"/>
        <v/>
      </c>
      <c r="AI1283" s="124" t="str">
        <f t="shared" si="366"/>
        <v/>
      </c>
      <c r="AK1283" s="103" t="str">
        <f t="shared" si="367"/>
        <v/>
      </c>
      <c r="AL1283" s="104" t="str">
        <f t="shared" si="368"/>
        <v/>
      </c>
      <c r="AN1283" s="37" t="str">
        <f>IF(AK1283="", "", COUNTIF(AK$11:AK$8010, "&lt;"&amp;AK1283)+1+COUNTIF(AK$11:AK1283, AK1283)-1)</f>
        <v/>
      </c>
      <c r="AO1283" s="37" t="str">
        <f>IF(AL1283="", "", COUNTIF(AL$11:AL$8010, "&gt;"&amp;AL1283)+1+COUNTIF(AL$11:AL1283, AL1283)-1)</f>
        <v/>
      </c>
    </row>
    <row r="1284" spans="1:41" x14ac:dyDescent="0.55000000000000004">
      <c r="A1284" s="5"/>
      <c r="B1284" s="284"/>
      <c r="C1284" s="285"/>
      <c r="D1284" s="286"/>
      <c r="E1284" s="287"/>
      <c r="F1284" s="288"/>
      <c r="G1284" s="5"/>
      <c r="J1284" s="7" t="str">
        <f t="shared" si="351"/>
        <v/>
      </c>
      <c r="K1284" s="48" t="str">
        <f t="shared" si="352"/>
        <v/>
      </c>
      <c r="L1284" s="48" t="str">
        <f t="shared" si="353"/>
        <v/>
      </c>
      <c r="M1284" s="49" t="str">
        <f t="shared" si="354"/>
        <v/>
      </c>
      <c r="U1284" s="103" t="str">
        <f t="shared" si="355"/>
        <v/>
      </c>
      <c r="V1284" s="77" t="str">
        <f t="shared" si="356"/>
        <v/>
      </c>
      <c r="W1284" s="37" t="str">
        <f t="shared" si="357"/>
        <v/>
      </c>
      <c r="X1284" s="7" t="str">
        <f t="shared" si="358"/>
        <v/>
      </c>
      <c r="Y1284" s="37" t="str">
        <f t="shared" si="359"/>
        <v/>
      </c>
      <c r="AA1284" s="54" t="str">
        <f t="shared" si="360"/>
        <v/>
      </c>
      <c r="AC1284" s="121" t="str">
        <f t="shared" si="361"/>
        <v/>
      </c>
      <c r="AD1284" s="111" t="str">
        <f t="shared" si="362"/>
        <v/>
      </c>
      <c r="AE1284" s="122" t="str">
        <f t="shared" si="363"/>
        <v/>
      </c>
      <c r="AF1284" s="123" t="str">
        <f t="shared" si="364"/>
        <v>Qtr 1</v>
      </c>
      <c r="AG1284" s="122" t="str">
        <f t="shared" si="365"/>
        <v/>
      </c>
      <c r="AI1284" s="124" t="str">
        <f t="shared" si="366"/>
        <v/>
      </c>
      <c r="AK1284" s="103" t="str">
        <f t="shared" si="367"/>
        <v/>
      </c>
      <c r="AL1284" s="104" t="str">
        <f t="shared" si="368"/>
        <v/>
      </c>
      <c r="AN1284" s="37" t="str">
        <f>IF(AK1284="", "", COUNTIF(AK$11:AK$8010, "&lt;"&amp;AK1284)+1+COUNTIF(AK$11:AK1284, AK1284)-1)</f>
        <v/>
      </c>
      <c r="AO1284" s="37" t="str">
        <f>IF(AL1284="", "", COUNTIF(AL$11:AL$8010, "&gt;"&amp;AL1284)+1+COUNTIF(AL$11:AL1284, AL1284)-1)</f>
        <v/>
      </c>
    </row>
    <row r="1285" spans="1:41" x14ac:dyDescent="0.55000000000000004">
      <c r="A1285" s="5"/>
      <c r="B1285" s="284"/>
      <c r="C1285" s="285"/>
      <c r="D1285" s="286"/>
      <c r="E1285" s="287"/>
      <c r="F1285" s="288"/>
      <c r="G1285" s="5"/>
      <c r="J1285" s="7" t="str">
        <f t="shared" si="351"/>
        <v/>
      </c>
      <c r="K1285" s="48" t="str">
        <f t="shared" si="352"/>
        <v/>
      </c>
      <c r="L1285" s="48" t="str">
        <f t="shared" si="353"/>
        <v/>
      </c>
      <c r="M1285" s="49" t="str">
        <f t="shared" si="354"/>
        <v/>
      </c>
      <c r="U1285" s="103" t="str">
        <f t="shared" si="355"/>
        <v/>
      </c>
      <c r="V1285" s="77" t="str">
        <f t="shared" si="356"/>
        <v/>
      </c>
      <c r="W1285" s="37" t="str">
        <f t="shared" si="357"/>
        <v/>
      </c>
      <c r="X1285" s="7" t="str">
        <f t="shared" si="358"/>
        <v/>
      </c>
      <c r="Y1285" s="37" t="str">
        <f t="shared" si="359"/>
        <v/>
      </c>
      <c r="AA1285" s="54" t="str">
        <f t="shared" si="360"/>
        <v/>
      </c>
      <c r="AC1285" s="121" t="str">
        <f t="shared" si="361"/>
        <v/>
      </c>
      <c r="AD1285" s="111" t="str">
        <f t="shared" si="362"/>
        <v/>
      </c>
      <c r="AE1285" s="122" t="str">
        <f t="shared" si="363"/>
        <v/>
      </c>
      <c r="AF1285" s="123" t="str">
        <f t="shared" si="364"/>
        <v>Qtr 1</v>
      </c>
      <c r="AG1285" s="122" t="str">
        <f t="shared" si="365"/>
        <v/>
      </c>
      <c r="AI1285" s="124" t="str">
        <f t="shared" si="366"/>
        <v/>
      </c>
      <c r="AK1285" s="103" t="str">
        <f t="shared" si="367"/>
        <v/>
      </c>
      <c r="AL1285" s="104" t="str">
        <f t="shared" si="368"/>
        <v/>
      </c>
      <c r="AN1285" s="37" t="str">
        <f>IF(AK1285="", "", COUNTIF(AK$11:AK$8010, "&lt;"&amp;AK1285)+1+COUNTIF(AK$11:AK1285, AK1285)-1)</f>
        <v/>
      </c>
      <c r="AO1285" s="37" t="str">
        <f>IF(AL1285="", "", COUNTIF(AL$11:AL$8010, "&gt;"&amp;AL1285)+1+COUNTIF(AL$11:AL1285, AL1285)-1)</f>
        <v/>
      </c>
    </row>
    <row r="1286" spans="1:41" x14ac:dyDescent="0.55000000000000004">
      <c r="A1286" s="5"/>
      <c r="B1286" s="284"/>
      <c r="C1286" s="285"/>
      <c r="D1286" s="286"/>
      <c r="E1286" s="287"/>
      <c r="F1286" s="288"/>
      <c r="G1286" s="5"/>
      <c r="J1286" s="7" t="str">
        <f t="shared" si="351"/>
        <v/>
      </c>
      <c r="K1286" s="48" t="str">
        <f t="shared" si="352"/>
        <v/>
      </c>
      <c r="L1286" s="48" t="str">
        <f t="shared" si="353"/>
        <v/>
      </c>
      <c r="M1286" s="49" t="str">
        <f t="shared" si="354"/>
        <v/>
      </c>
      <c r="U1286" s="103" t="str">
        <f t="shared" si="355"/>
        <v/>
      </c>
      <c r="V1286" s="77" t="str">
        <f t="shared" si="356"/>
        <v/>
      </c>
      <c r="W1286" s="37" t="str">
        <f t="shared" si="357"/>
        <v/>
      </c>
      <c r="X1286" s="7" t="str">
        <f t="shared" si="358"/>
        <v/>
      </c>
      <c r="Y1286" s="37" t="str">
        <f t="shared" si="359"/>
        <v/>
      </c>
      <c r="AA1286" s="54" t="str">
        <f t="shared" si="360"/>
        <v/>
      </c>
      <c r="AC1286" s="121" t="str">
        <f t="shared" si="361"/>
        <v/>
      </c>
      <c r="AD1286" s="111" t="str">
        <f t="shared" si="362"/>
        <v/>
      </c>
      <c r="AE1286" s="122" t="str">
        <f t="shared" si="363"/>
        <v/>
      </c>
      <c r="AF1286" s="123" t="str">
        <f t="shared" si="364"/>
        <v>Qtr 1</v>
      </c>
      <c r="AG1286" s="122" t="str">
        <f t="shared" si="365"/>
        <v/>
      </c>
      <c r="AI1286" s="124" t="str">
        <f t="shared" si="366"/>
        <v/>
      </c>
      <c r="AK1286" s="103" t="str">
        <f t="shared" si="367"/>
        <v/>
      </c>
      <c r="AL1286" s="104" t="str">
        <f t="shared" si="368"/>
        <v/>
      </c>
      <c r="AN1286" s="37" t="str">
        <f>IF(AK1286="", "", COUNTIF(AK$11:AK$8010, "&lt;"&amp;AK1286)+1+COUNTIF(AK$11:AK1286, AK1286)-1)</f>
        <v/>
      </c>
      <c r="AO1286" s="37" t="str">
        <f>IF(AL1286="", "", COUNTIF(AL$11:AL$8010, "&gt;"&amp;AL1286)+1+COUNTIF(AL$11:AL1286, AL1286)-1)</f>
        <v/>
      </c>
    </row>
    <row r="1287" spans="1:41" x14ac:dyDescent="0.55000000000000004">
      <c r="A1287" s="5"/>
      <c r="B1287" s="284"/>
      <c r="C1287" s="285"/>
      <c r="D1287" s="286"/>
      <c r="E1287" s="287"/>
      <c r="F1287" s="288"/>
      <c r="G1287" s="5"/>
      <c r="J1287" s="7" t="str">
        <f t="shared" si="351"/>
        <v/>
      </c>
      <c r="K1287" s="48" t="str">
        <f t="shared" si="352"/>
        <v/>
      </c>
      <c r="L1287" s="48" t="str">
        <f t="shared" si="353"/>
        <v/>
      </c>
      <c r="M1287" s="49" t="str">
        <f t="shared" si="354"/>
        <v/>
      </c>
      <c r="U1287" s="103" t="str">
        <f t="shared" si="355"/>
        <v/>
      </c>
      <c r="V1287" s="77" t="str">
        <f t="shared" si="356"/>
        <v/>
      </c>
      <c r="W1287" s="37" t="str">
        <f t="shared" si="357"/>
        <v/>
      </c>
      <c r="X1287" s="7" t="str">
        <f t="shared" si="358"/>
        <v/>
      </c>
      <c r="Y1287" s="37" t="str">
        <f t="shared" si="359"/>
        <v/>
      </c>
      <c r="AA1287" s="54" t="str">
        <f t="shared" si="360"/>
        <v/>
      </c>
      <c r="AC1287" s="121" t="str">
        <f t="shared" si="361"/>
        <v/>
      </c>
      <c r="AD1287" s="111" t="str">
        <f t="shared" si="362"/>
        <v/>
      </c>
      <c r="AE1287" s="122" t="str">
        <f t="shared" si="363"/>
        <v/>
      </c>
      <c r="AF1287" s="123" t="str">
        <f t="shared" si="364"/>
        <v>Qtr 1</v>
      </c>
      <c r="AG1287" s="122" t="str">
        <f t="shared" si="365"/>
        <v/>
      </c>
      <c r="AI1287" s="124" t="str">
        <f t="shared" si="366"/>
        <v/>
      </c>
      <c r="AK1287" s="103" t="str">
        <f t="shared" si="367"/>
        <v/>
      </c>
      <c r="AL1287" s="104" t="str">
        <f t="shared" si="368"/>
        <v/>
      </c>
      <c r="AN1287" s="37" t="str">
        <f>IF(AK1287="", "", COUNTIF(AK$11:AK$8010, "&lt;"&amp;AK1287)+1+COUNTIF(AK$11:AK1287, AK1287)-1)</f>
        <v/>
      </c>
      <c r="AO1287" s="37" t="str">
        <f>IF(AL1287="", "", COUNTIF(AL$11:AL$8010, "&gt;"&amp;AL1287)+1+COUNTIF(AL$11:AL1287, AL1287)-1)</f>
        <v/>
      </c>
    </row>
    <row r="1288" spans="1:41" x14ac:dyDescent="0.55000000000000004">
      <c r="A1288" s="5"/>
      <c r="B1288" s="284"/>
      <c r="C1288" s="285"/>
      <c r="D1288" s="286"/>
      <c r="E1288" s="287"/>
      <c r="F1288" s="288"/>
      <c r="G1288" s="5"/>
      <c r="J1288" s="7" t="str">
        <f t="shared" si="351"/>
        <v/>
      </c>
      <c r="K1288" s="48" t="str">
        <f t="shared" si="352"/>
        <v/>
      </c>
      <c r="L1288" s="48" t="str">
        <f t="shared" si="353"/>
        <v/>
      </c>
      <c r="M1288" s="49" t="str">
        <f t="shared" si="354"/>
        <v/>
      </c>
      <c r="U1288" s="103" t="str">
        <f t="shared" si="355"/>
        <v/>
      </c>
      <c r="V1288" s="77" t="str">
        <f t="shared" si="356"/>
        <v/>
      </c>
      <c r="W1288" s="37" t="str">
        <f t="shared" si="357"/>
        <v/>
      </c>
      <c r="X1288" s="7" t="str">
        <f t="shared" si="358"/>
        <v/>
      </c>
      <c r="Y1288" s="37" t="str">
        <f t="shared" si="359"/>
        <v/>
      </c>
      <c r="AA1288" s="54" t="str">
        <f t="shared" si="360"/>
        <v/>
      </c>
      <c r="AC1288" s="121" t="str">
        <f t="shared" si="361"/>
        <v/>
      </c>
      <c r="AD1288" s="111" t="str">
        <f t="shared" si="362"/>
        <v/>
      </c>
      <c r="AE1288" s="122" t="str">
        <f t="shared" si="363"/>
        <v/>
      </c>
      <c r="AF1288" s="123" t="str">
        <f t="shared" si="364"/>
        <v>Qtr 1</v>
      </c>
      <c r="AG1288" s="122" t="str">
        <f t="shared" si="365"/>
        <v/>
      </c>
      <c r="AI1288" s="124" t="str">
        <f t="shared" si="366"/>
        <v/>
      </c>
      <c r="AK1288" s="103" t="str">
        <f t="shared" si="367"/>
        <v/>
      </c>
      <c r="AL1288" s="104" t="str">
        <f t="shared" si="368"/>
        <v/>
      </c>
      <c r="AN1288" s="37" t="str">
        <f>IF(AK1288="", "", COUNTIF(AK$11:AK$8010, "&lt;"&amp;AK1288)+1+COUNTIF(AK$11:AK1288, AK1288)-1)</f>
        <v/>
      </c>
      <c r="AO1288" s="37" t="str">
        <f>IF(AL1288="", "", COUNTIF(AL$11:AL$8010, "&gt;"&amp;AL1288)+1+COUNTIF(AL$11:AL1288, AL1288)-1)</f>
        <v/>
      </c>
    </row>
    <row r="1289" spans="1:41" x14ac:dyDescent="0.55000000000000004">
      <c r="A1289" s="5"/>
      <c r="B1289" s="284"/>
      <c r="C1289" s="285"/>
      <c r="D1289" s="286"/>
      <c r="E1289" s="287"/>
      <c r="F1289" s="288"/>
      <c r="G1289" s="5"/>
      <c r="J1289" s="7" t="str">
        <f t="shared" si="351"/>
        <v/>
      </c>
      <c r="K1289" s="48" t="str">
        <f t="shared" si="352"/>
        <v/>
      </c>
      <c r="L1289" s="48" t="str">
        <f t="shared" si="353"/>
        <v/>
      </c>
      <c r="M1289" s="49" t="str">
        <f t="shared" si="354"/>
        <v/>
      </c>
      <c r="U1289" s="103" t="str">
        <f t="shared" si="355"/>
        <v/>
      </c>
      <c r="V1289" s="77" t="str">
        <f t="shared" si="356"/>
        <v/>
      </c>
      <c r="W1289" s="37" t="str">
        <f t="shared" si="357"/>
        <v/>
      </c>
      <c r="X1289" s="7" t="str">
        <f t="shared" si="358"/>
        <v/>
      </c>
      <c r="Y1289" s="37" t="str">
        <f t="shared" si="359"/>
        <v/>
      </c>
      <c r="AA1289" s="54" t="str">
        <f t="shared" si="360"/>
        <v/>
      </c>
      <c r="AC1289" s="121" t="str">
        <f t="shared" si="361"/>
        <v/>
      </c>
      <c r="AD1289" s="111" t="str">
        <f t="shared" si="362"/>
        <v/>
      </c>
      <c r="AE1289" s="122" t="str">
        <f t="shared" si="363"/>
        <v/>
      </c>
      <c r="AF1289" s="123" t="str">
        <f t="shared" si="364"/>
        <v>Qtr 1</v>
      </c>
      <c r="AG1289" s="122" t="str">
        <f t="shared" si="365"/>
        <v/>
      </c>
      <c r="AI1289" s="124" t="str">
        <f t="shared" si="366"/>
        <v/>
      </c>
      <c r="AK1289" s="103" t="str">
        <f t="shared" si="367"/>
        <v/>
      </c>
      <c r="AL1289" s="104" t="str">
        <f t="shared" si="368"/>
        <v/>
      </c>
      <c r="AN1289" s="37" t="str">
        <f>IF(AK1289="", "", COUNTIF(AK$11:AK$8010, "&lt;"&amp;AK1289)+1+COUNTIF(AK$11:AK1289, AK1289)-1)</f>
        <v/>
      </c>
      <c r="AO1289" s="37" t="str">
        <f>IF(AL1289="", "", COUNTIF(AL$11:AL$8010, "&gt;"&amp;AL1289)+1+COUNTIF(AL$11:AL1289, AL1289)-1)</f>
        <v/>
      </c>
    </row>
    <row r="1290" spans="1:41" x14ac:dyDescent="0.55000000000000004">
      <c r="A1290" s="5"/>
      <c r="B1290" s="284"/>
      <c r="C1290" s="285"/>
      <c r="D1290" s="286"/>
      <c r="E1290" s="287"/>
      <c r="F1290" s="288"/>
      <c r="G1290" s="5"/>
      <c r="J1290" s="7" t="str">
        <f t="shared" si="351"/>
        <v/>
      </c>
      <c r="K1290" s="48" t="str">
        <f t="shared" si="352"/>
        <v/>
      </c>
      <c r="L1290" s="48" t="str">
        <f t="shared" si="353"/>
        <v/>
      </c>
      <c r="M1290" s="49" t="str">
        <f t="shared" si="354"/>
        <v/>
      </c>
      <c r="U1290" s="103" t="str">
        <f t="shared" si="355"/>
        <v/>
      </c>
      <c r="V1290" s="77" t="str">
        <f t="shared" si="356"/>
        <v/>
      </c>
      <c r="W1290" s="37" t="str">
        <f t="shared" si="357"/>
        <v/>
      </c>
      <c r="X1290" s="7" t="str">
        <f t="shared" si="358"/>
        <v/>
      </c>
      <c r="Y1290" s="37" t="str">
        <f t="shared" si="359"/>
        <v/>
      </c>
      <c r="AA1290" s="54" t="str">
        <f t="shared" si="360"/>
        <v/>
      </c>
      <c r="AC1290" s="121" t="str">
        <f t="shared" si="361"/>
        <v/>
      </c>
      <c r="AD1290" s="111" t="str">
        <f t="shared" si="362"/>
        <v/>
      </c>
      <c r="AE1290" s="122" t="str">
        <f t="shared" si="363"/>
        <v/>
      </c>
      <c r="AF1290" s="123" t="str">
        <f t="shared" si="364"/>
        <v>Qtr 1</v>
      </c>
      <c r="AG1290" s="122" t="str">
        <f t="shared" si="365"/>
        <v/>
      </c>
      <c r="AI1290" s="124" t="str">
        <f t="shared" si="366"/>
        <v/>
      </c>
      <c r="AK1290" s="103" t="str">
        <f t="shared" si="367"/>
        <v/>
      </c>
      <c r="AL1290" s="104" t="str">
        <f t="shared" si="368"/>
        <v/>
      </c>
      <c r="AN1290" s="37" t="str">
        <f>IF(AK1290="", "", COUNTIF(AK$11:AK$8010, "&lt;"&amp;AK1290)+1+COUNTIF(AK$11:AK1290, AK1290)-1)</f>
        <v/>
      </c>
      <c r="AO1290" s="37" t="str">
        <f>IF(AL1290="", "", COUNTIF(AL$11:AL$8010, "&gt;"&amp;AL1290)+1+COUNTIF(AL$11:AL1290, AL1290)-1)</f>
        <v/>
      </c>
    </row>
    <row r="1291" spans="1:41" x14ac:dyDescent="0.55000000000000004">
      <c r="A1291" s="5"/>
      <c r="B1291" s="284"/>
      <c r="C1291" s="285"/>
      <c r="D1291" s="286"/>
      <c r="E1291" s="287"/>
      <c r="F1291" s="288"/>
      <c r="G1291" s="5"/>
      <c r="J1291" s="7" t="str">
        <f t="shared" si="351"/>
        <v/>
      </c>
      <c r="K1291" s="48" t="str">
        <f t="shared" si="352"/>
        <v/>
      </c>
      <c r="L1291" s="48" t="str">
        <f t="shared" si="353"/>
        <v/>
      </c>
      <c r="M1291" s="49" t="str">
        <f t="shared" si="354"/>
        <v/>
      </c>
      <c r="U1291" s="103" t="str">
        <f t="shared" si="355"/>
        <v/>
      </c>
      <c r="V1291" s="77" t="str">
        <f t="shared" si="356"/>
        <v/>
      </c>
      <c r="W1291" s="37" t="str">
        <f t="shared" si="357"/>
        <v/>
      </c>
      <c r="X1291" s="7" t="str">
        <f t="shared" si="358"/>
        <v/>
      </c>
      <c r="Y1291" s="37" t="str">
        <f t="shared" si="359"/>
        <v/>
      </c>
      <c r="AA1291" s="54" t="str">
        <f t="shared" si="360"/>
        <v/>
      </c>
      <c r="AC1291" s="121" t="str">
        <f t="shared" si="361"/>
        <v/>
      </c>
      <c r="AD1291" s="111" t="str">
        <f t="shared" si="362"/>
        <v/>
      </c>
      <c r="AE1291" s="122" t="str">
        <f t="shared" si="363"/>
        <v/>
      </c>
      <c r="AF1291" s="123" t="str">
        <f t="shared" si="364"/>
        <v>Qtr 1</v>
      </c>
      <c r="AG1291" s="122" t="str">
        <f t="shared" si="365"/>
        <v/>
      </c>
      <c r="AI1291" s="124" t="str">
        <f t="shared" si="366"/>
        <v/>
      </c>
      <c r="AK1291" s="103" t="str">
        <f t="shared" si="367"/>
        <v/>
      </c>
      <c r="AL1291" s="104" t="str">
        <f t="shared" si="368"/>
        <v/>
      </c>
      <c r="AN1291" s="37" t="str">
        <f>IF(AK1291="", "", COUNTIF(AK$11:AK$8010, "&lt;"&amp;AK1291)+1+COUNTIF(AK$11:AK1291, AK1291)-1)</f>
        <v/>
      </c>
      <c r="AO1291" s="37" t="str">
        <f>IF(AL1291="", "", COUNTIF(AL$11:AL$8010, "&gt;"&amp;AL1291)+1+COUNTIF(AL$11:AL1291, AL1291)-1)</f>
        <v/>
      </c>
    </row>
    <row r="1292" spans="1:41" x14ac:dyDescent="0.55000000000000004">
      <c r="A1292" s="5"/>
      <c r="B1292" s="284"/>
      <c r="C1292" s="285"/>
      <c r="D1292" s="286"/>
      <c r="E1292" s="287"/>
      <c r="F1292" s="288"/>
      <c r="G1292" s="5"/>
      <c r="J1292" s="7" t="str">
        <f t="shared" ref="J1292:J1355" si="369">IF(B1292="", "", IF(OR(B1292&lt;$O$4, B1292&gt;$O$5), "X", ""))</f>
        <v/>
      </c>
      <c r="K1292" s="48" t="str">
        <f t="shared" ref="K1292:K1355" si="370">IF(C1292="", "", IF(COUNTIF($O$10:$O$510, C1292)=0, "X", ""))</f>
        <v/>
      </c>
      <c r="L1292" s="48" t="str">
        <f t="shared" ref="L1292:L1355" si="371">IF(D1292="", "", IF(COUNTIF($Q$10:$Q$15, D1292)=0, "X", ""))</f>
        <v/>
      </c>
      <c r="M1292" s="49" t="str">
        <f t="shared" ref="M1292:M1355" si="372">IF(E1292="", "", IF(COUNTIF($S$10:$S$20, E1292)=0, "X", ""))</f>
        <v/>
      </c>
      <c r="U1292" s="103" t="str">
        <f t="shared" ref="U1292:U1355" si="373">IF($Q$4="", "", IF($C1292=$Q$4, IF($E1292&lt;0, $E1292, ""), ""))</f>
        <v/>
      </c>
      <c r="V1292" s="77" t="str">
        <f t="shared" ref="V1292:V1355" si="374">IF($Q$4="", "", IF($C1292=$Q$4, IF($E1292&gt;0, $E1292, ""), ""))</f>
        <v/>
      </c>
      <c r="W1292" s="37" t="str">
        <f t="shared" ref="W1292:W1355" si="375">IF($Q$4="", "", IF($C1292=$Q$4, IF($B1292="", "", TEXT($B1292, "mmm yyyy")), ""))</f>
        <v/>
      </c>
      <c r="X1292" s="7" t="str">
        <f t="shared" ref="X1292:X1355" si="376">IF(OR($Q$4="", $B1292=""), "", IF($C1292=$Q$4, IF(AND($B1292&gt;=$V$2, $B1292&lt;=$W$2), $U$2, IF(AND($B1292&gt;=$V$3, $B1292&lt;=$W$3), $U$3, IF(AND($B1292&gt;=$V$4, $B1292&lt;=$W$4), $U$4, IF(AND($B1292&gt;=$V$5, $B1292&lt;=$W$5), $U$5, "")))), ""))</f>
        <v/>
      </c>
      <c r="Y1292" s="37" t="str">
        <f t="shared" ref="Y1292:Y1355" si="377">IF($Q$4="", "", IF($C1292=$Q$4, IF($D1292="", "", $D1292), ""))</f>
        <v/>
      </c>
      <c r="AA1292" s="54" t="str">
        <f t="shared" ref="AA1292:AA1355" si="378">IF(OR($X1292="", $Y1292=""), "", CONCATENATE($Y1292, " - ", $X1292))</f>
        <v/>
      </c>
      <c r="AC1292" s="121" t="str">
        <f t="shared" ref="AC1292:AC1355" si="379">IF($E1292&lt;0, $E1292, "")</f>
        <v/>
      </c>
      <c r="AD1292" s="111" t="str">
        <f t="shared" ref="AD1292:AD1355" si="380">IF($E1292&gt;0, $E1292, "")</f>
        <v/>
      </c>
      <c r="AE1292" s="122" t="str">
        <f t="shared" ref="AE1292:AE1355" si="381">IF($B1292="", "", TEXT($B1292, "mmm yyyy"))</f>
        <v/>
      </c>
      <c r="AF1292" s="123" t="str">
        <f t="shared" ref="AF1292:AF1355" si="382">IF(AND($B1292&gt;=$V$2, $B1292&lt;=$W$2), $U$2, IF(AND($B1292&gt;=$V$3, $B1292&lt;=$W$3), $U$3, IF(AND($B1292&gt;=$V$4, $B1292&lt;=$W$4), $U$4, IF(AND($B1292&gt;=$V$5, $B1292&lt;=$W$5), $U$5, ""))))</f>
        <v>Qtr 1</v>
      </c>
      <c r="AG1292" s="122" t="str">
        <f t="shared" ref="AG1292:AG1355" si="383">IF($D1292="", "", $D1292)</f>
        <v/>
      </c>
      <c r="AI1292" s="124" t="str">
        <f t="shared" ref="AI1292:AI1355" si="384">IF(OR($AF1292="", $AG1292=""), "", CONCATENATE($AG1292, " - ", $AF1292))</f>
        <v/>
      </c>
      <c r="AK1292" s="103" t="str">
        <f t="shared" ref="AK1292:AK1355" si="385">IF($AK$7="", U1292, IF($AK$7=$X1292, U1292, ""))</f>
        <v/>
      </c>
      <c r="AL1292" s="104" t="str">
        <f t="shared" ref="AL1292:AL1355" si="386">IF($AK$7="", V1292, IF($AK$7=$X1292, V1292, ""))</f>
        <v/>
      </c>
      <c r="AN1292" s="37" t="str">
        <f>IF(AK1292="", "", COUNTIF(AK$11:AK$8010, "&lt;"&amp;AK1292)+1+COUNTIF(AK$11:AK1292, AK1292)-1)</f>
        <v/>
      </c>
      <c r="AO1292" s="37" t="str">
        <f>IF(AL1292="", "", COUNTIF(AL$11:AL$8010, "&gt;"&amp;AL1292)+1+COUNTIF(AL$11:AL1292, AL1292)-1)</f>
        <v/>
      </c>
    </row>
    <row r="1293" spans="1:41" x14ac:dyDescent="0.55000000000000004">
      <c r="A1293" s="5"/>
      <c r="B1293" s="284"/>
      <c r="C1293" s="285"/>
      <c r="D1293" s="286"/>
      <c r="E1293" s="287"/>
      <c r="F1293" s="288"/>
      <c r="G1293" s="5"/>
      <c r="J1293" s="7" t="str">
        <f t="shared" si="369"/>
        <v/>
      </c>
      <c r="K1293" s="48" t="str">
        <f t="shared" si="370"/>
        <v/>
      </c>
      <c r="L1293" s="48" t="str">
        <f t="shared" si="371"/>
        <v/>
      </c>
      <c r="M1293" s="49" t="str">
        <f t="shared" si="372"/>
        <v/>
      </c>
      <c r="U1293" s="103" t="str">
        <f t="shared" si="373"/>
        <v/>
      </c>
      <c r="V1293" s="77" t="str">
        <f t="shared" si="374"/>
        <v/>
      </c>
      <c r="W1293" s="37" t="str">
        <f t="shared" si="375"/>
        <v/>
      </c>
      <c r="X1293" s="7" t="str">
        <f t="shared" si="376"/>
        <v/>
      </c>
      <c r="Y1293" s="37" t="str">
        <f t="shared" si="377"/>
        <v/>
      </c>
      <c r="AA1293" s="54" t="str">
        <f t="shared" si="378"/>
        <v/>
      </c>
      <c r="AC1293" s="121" t="str">
        <f t="shared" si="379"/>
        <v/>
      </c>
      <c r="AD1293" s="111" t="str">
        <f t="shared" si="380"/>
        <v/>
      </c>
      <c r="AE1293" s="122" t="str">
        <f t="shared" si="381"/>
        <v/>
      </c>
      <c r="AF1293" s="123" t="str">
        <f t="shared" si="382"/>
        <v>Qtr 1</v>
      </c>
      <c r="AG1293" s="122" t="str">
        <f t="shared" si="383"/>
        <v/>
      </c>
      <c r="AI1293" s="124" t="str">
        <f t="shared" si="384"/>
        <v/>
      </c>
      <c r="AK1293" s="103" t="str">
        <f t="shared" si="385"/>
        <v/>
      </c>
      <c r="AL1293" s="104" t="str">
        <f t="shared" si="386"/>
        <v/>
      </c>
      <c r="AN1293" s="37" t="str">
        <f>IF(AK1293="", "", COUNTIF(AK$11:AK$8010, "&lt;"&amp;AK1293)+1+COUNTIF(AK$11:AK1293, AK1293)-1)</f>
        <v/>
      </c>
      <c r="AO1293" s="37" t="str">
        <f>IF(AL1293="", "", COUNTIF(AL$11:AL$8010, "&gt;"&amp;AL1293)+1+COUNTIF(AL$11:AL1293, AL1293)-1)</f>
        <v/>
      </c>
    </row>
    <row r="1294" spans="1:41" x14ac:dyDescent="0.55000000000000004">
      <c r="A1294" s="5"/>
      <c r="B1294" s="284"/>
      <c r="C1294" s="285"/>
      <c r="D1294" s="286"/>
      <c r="E1294" s="287"/>
      <c r="F1294" s="288"/>
      <c r="G1294" s="5"/>
      <c r="J1294" s="7" t="str">
        <f t="shared" si="369"/>
        <v/>
      </c>
      <c r="K1294" s="48" t="str">
        <f t="shared" si="370"/>
        <v/>
      </c>
      <c r="L1294" s="48" t="str">
        <f t="shared" si="371"/>
        <v/>
      </c>
      <c r="M1294" s="49" t="str">
        <f t="shared" si="372"/>
        <v/>
      </c>
      <c r="U1294" s="103" t="str">
        <f t="shared" si="373"/>
        <v/>
      </c>
      <c r="V1294" s="77" t="str">
        <f t="shared" si="374"/>
        <v/>
      </c>
      <c r="W1294" s="37" t="str">
        <f t="shared" si="375"/>
        <v/>
      </c>
      <c r="X1294" s="7" t="str">
        <f t="shared" si="376"/>
        <v/>
      </c>
      <c r="Y1294" s="37" t="str">
        <f t="shared" si="377"/>
        <v/>
      </c>
      <c r="AA1294" s="54" t="str">
        <f t="shared" si="378"/>
        <v/>
      </c>
      <c r="AC1294" s="121" t="str">
        <f t="shared" si="379"/>
        <v/>
      </c>
      <c r="AD1294" s="111" t="str">
        <f t="shared" si="380"/>
        <v/>
      </c>
      <c r="AE1294" s="122" t="str">
        <f t="shared" si="381"/>
        <v/>
      </c>
      <c r="AF1294" s="123" t="str">
        <f t="shared" si="382"/>
        <v>Qtr 1</v>
      </c>
      <c r="AG1294" s="122" t="str">
        <f t="shared" si="383"/>
        <v/>
      </c>
      <c r="AI1294" s="124" t="str">
        <f t="shared" si="384"/>
        <v/>
      </c>
      <c r="AK1294" s="103" t="str">
        <f t="shared" si="385"/>
        <v/>
      </c>
      <c r="AL1294" s="104" t="str">
        <f t="shared" si="386"/>
        <v/>
      </c>
      <c r="AN1294" s="37" t="str">
        <f>IF(AK1294="", "", COUNTIF(AK$11:AK$8010, "&lt;"&amp;AK1294)+1+COUNTIF(AK$11:AK1294, AK1294)-1)</f>
        <v/>
      </c>
      <c r="AO1294" s="37" t="str">
        <f>IF(AL1294="", "", COUNTIF(AL$11:AL$8010, "&gt;"&amp;AL1294)+1+COUNTIF(AL$11:AL1294, AL1294)-1)</f>
        <v/>
      </c>
    </row>
    <row r="1295" spans="1:41" x14ac:dyDescent="0.55000000000000004">
      <c r="A1295" s="5"/>
      <c r="B1295" s="284"/>
      <c r="C1295" s="285"/>
      <c r="D1295" s="286"/>
      <c r="E1295" s="287"/>
      <c r="F1295" s="288"/>
      <c r="G1295" s="5"/>
      <c r="J1295" s="7" t="str">
        <f t="shared" si="369"/>
        <v/>
      </c>
      <c r="K1295" s="48" t="str">
        <f t="shared" si="370"/>
        <v/>
      </c>
      <c r="L1295" s="48" t="str">
        <f t="shared" si="371"/>
        <v/>
      </c>
      <c r="M1295" s="49" t="str">
        <f t="shared" si="372"/>
        <v/>
      </c>
      <c r="U1295" s="103" t="str">
        <f t="shared" si="373"/>
        <v/>
      </c>
      <c r="V1295" s="77" t="str">
        <f t="shared" si="374"/>
        <v/>
      </c>
      <c r="W1295" s="37" t="str">
        <f t="shared" si="375"/>
        <v/>
      </c>
      <c r="X1295" s="7" t="str">
        <f t="shared" si="376"/>
        <v/>
      </c>
      <c r="Y1295" s="37" t="str">
        <f t="shared" si="377"/>
        <v/>
      </c>
      <c r="AA1295" s="54" t="str">
        <f t="shared" si="378"/>
        <v/>
      </c>
      <c r="AC1295" s="121" t="str">
        <f t="shared" si="379"/>
        <v/>
      </c>
      <c r="AD1295" s="111" t="str">
        <f t="shared" si="380"/>
        <v/>
      </c>
      <c r="AE1295" s="122" t="str">
        <f t="shared" si="381"/>
        <v/>
      </c>
      <c r="AF1295" s="123" t="str">
        <f t="shared" si="382"/>
        <v>Qtr 1</v>
      </c>
      <c r="AG1295" s="122" t="str">
        <f t="shared" si="383"/>
        <v/>
      </c>
      <c r="AI1295" s="124" t="str">
        <f t="shared" si="384"/>
        <v/>
      </c>
      <c r="AK1295" s="103" t="str">
        <f t="shared" si="385"/>
        <v/>
      </c>
      <c r="AL1295" s="104" t="str">
        <f t="shared" si="386"/>
        <v/>
      </c>
      <c r="AN1295" s="37" t="str">
        <f>IF(AK1295="", "", COUNTIF(AK$11:AK$8010, "&lt;"&amp;AK1295)+1+COUNTIF(AK$11:AK1295, AK1295)-1)</f>
        <v/>
      </c>
      <c r="AO1295" s="37" t="str">
        <f>IF(AL1295="", "", COUNTIF(AL$11:AL$8010, "&gt;"&amp;AL1295)+1+COUNTIF(AL$11:AL1295, AL1295)-1)</f>
        <v/>
      </c>
    </row>
    <row r="1296" spans="1:41" x14ac:dyDescent="0.55000000000000004">
      <c r="A1296" s="5"/>
      <c r="B1296" s="284"/>
      <c r="C1296" s="285"/>
      <c r="D1296" s="286"/>
      <c r="E1296" s="287"/>
      <c r="F1296" s="288"/>
      <c r="G1296" s="5"/>
      <c r="J1296" s="7" t="str">
        <f t="shared" si="369"/>
        <v/>
      </c>
      <c r="K1296" s="48" t="str">
        <f t="shared" si="370"/>
        <v/>
      </c>
      <c r="L1296" s="48" t="str">
        <f t="shared" si="371"/>
        <v/>
      </c>
      <c r="M1296" s="49" t="str">
        <f t="shared" si="372"/>
        <v/>
      </c>
      <c r="U1296" s="103" t="str">
        <f t="shared" si="373"/>
        <v/>
      </c>
      <c r="V1296" s="77" t="str">
        <f t="shared" si="374"/>
        <v/>
      </c>
      <c r="W1296" s="37" t="str">
        <f t="shared" si="375"/>
        <v/>
      </c>
      <c r="X1296" s="7" t="str">
        <f t="shared" si="376"/>
        <v/>
      </c>
      <c r="Y1296" s="37" t="str">
        <f t="shared" si="377"/>
        <v/>
      </c>
      <c r="AA1296" s="54" t="str">
        <f t="shared" si="378"/>
        <v/>
      </c>
      <c r="AC1296" s="121" t="str">
        <f t="shared" si="379"/>
        <v/>
      </c>
      <c r="AD1296" s="111" t="str">
        <f t="shared" si="380"/>
        <v/>
      </c>
      <c r="AE1296" s="122" t="str">
        <f t="shared" si="381"/>
        <v/>
      </c>
      <c r="AF1296" s="123" t="str">
        <f t="shared" si="382"/>
        <v>Qtr 1</v>
      </c>
      <c r="AG1296" s="122" t="str">
        <f t="shared" si="383"/>
        <v/>
      </c>
      <c r="AI1296" s="124" t="str">
        <f t="shared" si="384"/>
        <v/>
      </c>
      <c r="AK1296" s="103" t="str">
        <f t="shared" si="385"/>
        <v/>
      </c>
      <c r="AL1296" s="104" t="str">
        <f t="shared" si="386"/>
        <v/>
      </c>
      <c r="AN1296" s="37" t="str">
        <f>IF(AK1296="", "", COUNTIF(AK$11:AK$8010, "&lt;"&amp;AK1296)+1+COUNTIF(AK$11:AK1296, AK1296)-1)</f>
        <v/>
      </c>
      <c r="AO1296" s="37" t="str">
        <f>IF(AL1296="", "", COUNTIF(AL$11:AL$8010, "&gt;"&amp;AL1296)+1+COUNTIF(AL$11:AL1296, AL1296)-1)</f>
        <v/>
      </c>
    </row>
    <row r="1297" spans="1:41" x14ac:dyDescent="0.55000000000000004">
      <c r="A1297" s="5"/>
      <c r="B1297" s="284"/>
      <c r="C1297" s="285"/>
      <c r="D1297" s="286"/>
      <c r="E1297" s="287"/>
      <c r="F1297" s="288"/>
      <c r="G1297" s="5"/>
      <c r="J1297" s="7" t="str">
        <f t="shared" si="369"/>
        <v/>
      </c>
      <c r="K1297" s="48" t="str">
        <f t="shared" si="370"/>
        <v/>
      </c>
      <c r="L1297" s="48" t="str">
        <f t="shared" si="371"/>
        <v/>
      </c>
      <c r="M1297" s="49" t="str">
        <f t="shared" si="372"/>
        <v/>
      </c>
      <c r="U1297" s="103" t="str">
        <f t="shared" si="373"/>
        <v/>
      </c>
      <c r="V1297" s="77" t="str">
        <f t="shared" si="374"/>
        <v/>
      </c>
      <c r="W1297" s="37" t="str">
        <f t="shared" si="375"/>
        <v/>
      </c>
      <c r="X1297" s="7" t="str">
        <f t="shared" si="376"/>
        <v/>
      </c>
      <c r="Y1297" s="37" t="str">
        <f t="shared" si="377"/>
        <v/>
      </c>
      <c r="AA1297" s="54" t="str">
        <f t="shared" si="378"/>
        <v/>
      </c>
      <c r="AC1297" s="121" t="str">
        <f t="shared" si="379"/>
        <v/>
      </c>
      <c r="AD1297" s="111" t="str">
        <f t="shared" si="380"/>
        <v/>
      </c>
      <c r="AE1297" s="122" t="str">
        <f t="shared" si="381"/>
        <v/>
      </c>
      <c r="AF1297" s="123" t="str">
        <f t="shared" si="382"/>
        <v>Qtr 1</v>
      </c>
      <c r="AG1297" s="122" t="str">
        <f t="shared" si="383"/>
        <v/>
      </c>
      <c r="AI1297" s="124" t="str">
        <f t="shared" si="384"/>
        <v/>
      </c>
      <c r="AK1297" s="103" t="str">
        <f t="shared" si="385"/>
        <v/>
      </c>
      <c r="AL1297" s="104" t="str">
        <f t="shared" si="386"/>
        <v/>
      </c>
      <c r="AN1297" s="37" t="str">
        <f>IF(AK1297="", "", COUNTIF(AK$11:AK$8010, "&lt;"&amp;AK1297)+1+COUNTIF(AK$11:AK1297, AK1297)-1)</f>
        <v/>
      </c>
      <c r="AO1297" s="37" t="str">
        <f>IF(AL1297="", "", COUNTIF(AL$11:AL$8010, "&gt;"&amp;AL1297)+1+COUNTIF(AL$11:AL1297, AL1297)-1)</f>
        <v/>
      </c>
    </row>
    <row r="1298" spans="1:41" x14ac:dyDescent="0.55000000000000004">
      <c r="A1298" s="5"/>
      <c r="B1298" s="284"/>
      <c r="C1298" s="285"/>
      <c r="D1298" s="286"/>
      <c r="E1298" s="287"/>
      <c r="F1298" s="288"/>
      <c r="G1298" s="5"/>
      <c r="J1298" s="7" t="str">
        <f t="shared" si="369"/>
        <v/>
      </c>
      <c r="K1298" s="48" t="str">
        <f t="shared" si="370"/>
        <v/>
      </c>
      <c r="L1298" s="48" t="str">
        <f t="shared" si="371"/>
        <v/>
      </c>
      <c r="M1298" s="49" t="str">
        <f t="shared" si="372"/>
        <v/>
      </c>
      <c r="U1298" s="103" t="str">
        <f t="shared" si="373"/>
        <v/>
      </c>
      <c r="V1298" s="77" t="str">
        <f t="shared" si="374"/>
        <v/>
      </c>
      <c r="W1298" s="37" t="str">
        <f t="shared" si="375"/>
        <v/>
      </c>
      <c r="X1298" s="7" t="str">
        <f t="shared" si="376"/>
        <v/>
      </c>
      <c r="Y1298" s="37" t="str">
        <f t="shared" si="377"/>
        <v/>
      </c>
      <c r="AA1298" s="54" t="str">
        <f t="shared" si="378"/>
        <v/>
      </c>
      <c r="AC1298" s="121" t="str">
        <f t="shared" si="379"/>
        <v/>
      </c>
      <c r="AD1298" s="111" t="str">
        <f t="shared" si="380"/>
        <v/>
      </c>
      <c r="AE1298" s="122" t="str">
        <f t="shared" si="381"/>
        <v/>
      </c>
      <c r="AF1298" s="123" t="str">
        <f t="shared" si="382"/>
        <v>Qtr 1</v>
      </c>
      <c r="AG1298" s="122" t="str">
        <f t="shared" si="383"/>
        <v/>
      </c>
      <c r="AI1298" s="124" t="str">
        <f t="shared" si="384"/>
        <v/>
      </c>
      <c r="AK1298" s="103" t="str">
        <f t="shared" si="385"/>
        <v/>
      </c>
      <c r="AL1298" s="104" t="str">
        <f t="shared" si="386"/>
        <v/>
      </c>
      <c r="AN1298" s="37" t="str">
        <f>IF(AK1298="", "", COUNTIF(AK$11:AK$8010, "&lt;"&amp;AK1298)+1+COUNTIF(AK$11:AK1298, AK1298)-1)</f>
        <v/>
      </c>
      <c r="AO1298" s="37" t="str">
        <f>IF(AL1298="", "", COUNTIF(AL$11:AL$8010, "&gt;"&amp;AL1298)+1+COUNTIF(AL$11:AL1298, AL1298)-1)</f>
        <v/>
      </c>
    </row>
    <row r="1299" spans="1:41" x14ac:dyDescent="0.55000000000000004">
      <c r="A1299" s="5"/>
      <c r="B1299" s="284"/>
      <c r="C1299" s="285"/>
      <c r="D1299" s="286"/>
      <c r="E1299" s="287"/>
      <c r="F1299" s="288"/>
      <c r="G1299" s="5"/>
      <c r="J1299" s="7" t="str">
        <f t="shared" si="369"/>
        <v/>
      </c>
      <c r="K1299" s="48" t="str">
        <f t="shared" si="370"/>
        <v/>
      </c>
      <c r="L1299" s="48" t="str">
        <f t="shared" si="371"/>
        <v/>
      </c>
      <c r="M1299" s="49" t="str">
        <f t="shared" si="372"/>
        <v/>
      </c>
      <c r="U1299" s="103" t="str">
        <f t="shared" si="373"/>
        <v/>
      </c>
      <c r="V1299" s="77" t="str">
        <f t="shared" si="374"/>
        <v/>
      </c>
      <c r="W1299" s="37" t="str">
        <f t="shared" si="375"/>
        <v/>
      </c>
      <c r="X1299" s="7" t="str">
        <f t="shared" si="376"/>
        <v/>
      </c>
      <c r="Y1299" s="37" t="str">
        <f t="shared" si="377"/>
        <v/>
      </c>
      <c r="AA1299" s="54" t="str">
        <f t="shared" si="378"/>
        <v/>
      </c>
      <c r="AC1299" s="121" t="str">
        <f t="shared" si="379"/>
        <v/>
      </c>
      <c r="AD1299" s="111" t="str">
        <f t="shared" si="380"/>
        <v/>
      </c>
      <c r="AE1299" s="122" t="str">
        <f t="shared" si="381"/>
        <v/>
      </c>
      <c r="AF1299" s="123" t="str">
        <f t="shared" si="382"/>
        <v>Qtr 1</v>
      </c>
      <c r="AG1299" s="122" t="str">
        <f t="shared" si="383"/>
        <v/>
      </c>
      <c r="AI1299" s="124" t="str">
        <f t="shared" si="384"/>
        <v/>
      </c>
      <c r="AK1299" s="103" t="str">
        <f t="shared" si="385"/>
        <v/>
      </c>
      <c r="AL1299" s="104" t="str">
        <f t="shared" si="386"/>
        <v/>
      </c>
      <c r="AN1299" s="37" t="str">
        <f>IF(AK1299="", "", COUNTIF(AK$11:AK$8010, "&lt;"&amp;AK1299)+1+COUNTIF(AK$11:AK1299, AK1299)-1)</f>
        <v/>
      </c>
      <c r="AO1299" s="37" t="str">
        <f>IF(AL1299="", "", COUNTIF(AL$11:AL$8010, "&gt;"&amp;AL1299)+1+COUNTIF(AL$11:AL1299, AL1299)-1)</f>
        <v/>
      </c>
    </row>
    <row r="1300" spans="1:41" x14ac:dyDescent="0.55000000000000004">
      <c r="A1300" s="5"/>
      <c r="B1300" s="284"/>
      <c r="C1300" s="285"/>
      <c r="D1300" s="286"/>
      <c r="E1300" s="287"/>
      <c r="F1300" s="288"/>
      <c r="G1300" s="5"/>
      <c r="J1300" s="7" t="str">
        <f t="shared" si="369"/>
        <v/>
      </c>
      <c r="K1300" s="48" t="str">
        <f t="shared" si="370"/>
        <v/>
      </c>
      <c r="L1300" s="48" t="str">
        <f t="shared" si="371"/>
        <v/>
      </c>
      <c r="M1300" s="49" t="str">
        <f t="shared" si="372"/>
        <v/>
      </c>
      <c r="U1300" s="103" t="str">
        <f t="shared" si="373"/>
        <v/>
      </c>
      <c r="V1300" s="77" t="str">
        <f t="shared" si="374"/>
        <v/>
      </c>
      <c r="W1300" s="37" t="str">
        <f t="shared" si="375"/>
        <v/>
      </c>
      <c r="X1300" s="7" t="str">
        <f t="shared" si="376"/>
        <v/>
      </c>
      <c r="Y1300" s="37" t="str">
        <f t="shared" si="377"/>
        <v/>
      </c>
      <c r="AA1300" s="54" t="str">
        <f t="shared" si="378"/>
        <v/>
      </c>
      <c r="AC1300" s="121" t="str">
        <f t="shared" si="379"/>
        <v/>
      </c>
      <c r="AD1300" s="111" t="str">
        <f t="shared" si="380"/>
        <v/>
      </c>
      <c r="AE1300" s="122" t="str">
        <f t="shared" si="381"/>
        <v/>
      </c>
      <c r="AF1300" s="123" t="str">
        <f t="shared" si="382"/>
        <v>Qtr 1</v>
      </c>
      <c r="AG1300" s="122" t="str">
        <f t="shared" si="383"/>
        <v/>
      </c>
      <c r="AI1300" s="124" t="str">
        <f t="shared" si="384"/>
        <v/>
      </c>
      <c r="AK1300" s="103" t="str">
        <f t="shared" si="385"/>
        <v/>
      </c>
      <c r="AL1300" s="104" t="str">
        <f t="shared" si="386"/>
        <v/>
      </c>
      <c r="AN1300" s="37" t="str">
        <f>IF(AK1300="", "", COUNTIF(AK$11:AK$8010, "&lt;"&amp;AK1300)+1+COUNTIF(AK$11:AK1300, AK1300)-1)</f>
        <v/>
      </c>
      <c r="AO1300" s="37" t="str">
        <f>IF(AL1300="", "", COUNTIF(AL$11:AL$8010, "&gt;"&amp;AL1300)+1+COUNTIF(AL$11:AL1300, AL1300)-1)</f>
        <v/>
      </c>
    </row>
    <row r="1301" spans="1:41" x14ac:dyDescent="0.55000000000000004">
      <c r="A1301" s="5"/>
      <c r="B1301" s="284"/>
      <c r="C1301" s="285"/>
      <c r="D1301" s="286"/>
      <c r="E1301" s="287"/>
      <c r="F1301" s="288"/>
      <c r="G1301" s="5"/>
      <c r="J1301" s="7" t="str">
        <f t="shared" si="369"/>
        <v/>
      </c>
      <c r="K1301" s="48" t="str">
        <f t="shared" si="370"/>
        <v/>
      </c>
      <c r="L1301" s="48" t="str">
        <f t="shared" si="371"/>
        <v/>
      </c>
      <c r="M1301" s="49" t="str">
        <f t="shared" si="372"/>
        <v/>
      </c>
      <c r="U1301" s="103" t="str">
        <f t="shared" si="373"/>
        <v/>
      </c>
      <c r="V1301" s="77" t="str">
        <f t="shared" si="374"/>
        <v/>
      </c>
      <c r="W1301" s="37" t="str">
        <f t="shared" si="375"/>
        <v/>
      </c>
      <c r="X1301" s="7" t="str">
        <f t="shared" si="376"/>
        <v/>
      </c>
      <c r="Y1301" s="37" t="str">
        <f t="shared" si="377"/>
        <v/>
      </c>
      <c r="AA1301" s="54" t="str">
        <f t="shared" si="378"/>
        <v/>
      </c>
      <c r="AC1301" s="121" t="str">
        <f t="shared" si="379"/>
        <v/>
      </c>
      <c r="AD1301" s="111" t="str">
        <f t="shared" si="380"/>
        <v/>
      </c>
      <c r="AE1301" s="122" t="str">
        <f t="shared" si="381"/>
        <v/>
      </c>
      <c r="AF1301" s="123" t="str">
        <f t="shared" si="382"/>
        <v>Qtr 1</v>
      </c>
      <c r="AG1301" s="122" t="str">
        <f t="shared" si="383"/>
        <v/>
      </c>
      <c r="AI1301" s="124" t="str">
        <f t="shared" si="384"/>
        <v/>
      </c>
      <c r="AK1301" s="103" t="str">
        <f t="shared" si="385"/>
        <v/>
      </c>
      <c r="AL1301" s="104" t="str">
        <f t="shared" si="386"/>
        <v/>
      </c>
      <c r="AN1301" s="37" t="str">
        <f>IF(AK1301="", "", COUNTIF(AK$11:AK$8010, "&lt;"&amp;AK1301)+1+COUNTIF(AK$11:AK1301, AK1301)-1)</f>
        <v/>
      </c>
      <c r="AO1301" s="37" t="str">
        <f>IF(AL1301="", "", COUNTIF(AL$11:AL$8010, "&gt;"&amp;AL1301)+1+COUNTIF(AL$11:AL1301, AL1301)-1)</f>
        <v/>
      </c>
    </row>
    <row r="1302" spans="1:41" x14ac:dyDescent="0.55000000000000004">
      <c r="A1302" s="5"/>
      <c r="B1302" s="284"/>
      <c r="C1302" s="285"/>
      <c r="D1302" s="286"/>
      <c r="E1302" s="287"/>
      <c r="F1302" s="288"/>
      <c r="G1302" s="5"/>
      <c r="J1302" s="7" t="str">
        <f t="shared" si="369"/>
        <v/>
      </c>
      <c r="K1302" s="48" t="str">
        <f t="shared" si="370"/>
        <v/>
      </c>
      <c r="L1302" s="48" t="str">
        <f t="shared" si="371"/>
        <v/>
      </c>
      <c r="M1302" s="49" t="str">
        <f t="shared" si="372"/>
        <v/>
      </c>
      <c r="U1302" s="103" t="str">
        <f t="shared" si="373"/>
        <v/>
      </c>
      <c r="V1302" s="77" t="str">
        <f t="shared" si="374"/>
        <v/>
      </c>
      <c r="W1302" s="37" t="str">
        <f t="shared" si="375"/>
        <v/>
      </c>
      <c r="X1302" s="7" t="str">
        <f t="shared" si="376"/>
        <v/>
      </c>
      <c r="Y1302" s="37" t="str">
        <f t="shared" si="377"/>
        <v/>
      </c>
      <c r="AA1302" s="54" t="str">
        <f t="shared" si="378"/>
        <v/>
      </c>
      <c r="AC1302" s="121" t="str">
        <f t="shared" si="379"/>
        <v/>
      </c>
      <c r="AD1302" s="111" t="str">
        <f t="shared" si="380"/>
        <v/>
      </c>
      <c r="AE1302" s="122" t="str">
        <f t="shared" si="381"/>
        <v/>
      </c>
      <c r="AF1302" s="123" t="str">
        <f t="shared" si="382"/>
        <v>Qtr 1</v>
      </c>
      <c r="AG1302" s="122" t="str">
        <f t="shared" si="383"/>
        <v/>
      </c>
      <c r="AI1302" s="124" t="str">
        <f t="shared" si="384"/>
        <v/>
      </c>
      <c r="AK1302" s="103" t="str">
        <f t="shared" si="385"/>
        <v/>
      </c>
      <c r="AL1302" s="104" t="str">
        <f t="shared" si="386"/>
        <v/>
      </c>
      <c r="AN1302" s="37" t="str">
        <f>IF(AK1302="", "", COUNTIF(AK$11:AK$8010, "&lt;"&amp;AK1302)+1+COUNTIF(AK$11:AK1302, AK1302)-1)</f>
        <v/>
      </c>
      <c r="AO1302" s="37" t="str">
        <f>IF(AL1302="", "", COUNTIF(AL$11:AL$8010, "&gt;"&amp;AL1302)+1+COUNTIF(AL$11:AL1302, AL1302)-1)</f>
        <v/>
      </c>
    </row>
    <row r="1303" spans="1:41" x14ac:dyDescent="0.55000000000000004">
      <c r="A1303" s="5"/>
      <c r="B1303" s="284"/>
      <c r="C1303" s="285"/>
      <c r="D1303" s="286"/>
      <c r="E1303" s="287"/>
      <c r="F1303" s="288"/>
      <c r="G1303" s="5"/>
      <c r="J1303" s="7" t="str">
        <f t="shared" si="369"/>
        <v/>
      </c>
      <c r="K1303" s="48" t="str">
        <f t="shared" si="370"/>
        <v/>
      </c>
      <c r="L1303" s="48" t="str">
        <f t="shared" si="371"/>
        <v/>
      </c>
      <c r="M1303" s="49" t="str">
        <f t="shared" si="372"/>
        <v/>
      </c>
      <c r="U1303" s="103" t="str">
        <f t="shared" si="373"/>
        <v/>
      </c>
      <c r="V1303" s="77" t="str">
        <f t="shared" si="374"/>
        <v/>
      </c>
      <c r="W1303" s="37" t="str">
        <f t="shared" si="375"/>
        <v/>
      </c>
      <c r="X1303" s="7" t="str">
        <f t="shared" si="376"/>
        <v/>
      </c>
      <c r="Y1303" s="37" t="str">
        <f t="shared" si="377"/>
        <v/>
      </c>
      <c r="AA1303" s="54" t="str">
        <f t="shared" si="378"/>
        <v/>
      </c>
      <c r="AC1303" s="121" t="str">
        <f t="shared" si="379"/>
        <v/>
      </c>
      <c r="AD1303" s="111" t="str">
        <f t="shared" si="380"/>
        <v/>
      </c>
      <c r="AE1303" s="122" t="str">
        <f t="shared" si="381"/>
        <v/>
      </c>
      <c r="AF1303" s="123" t="str">
        <f t="shared" si="382"/>
        <v>Qtr 1</v>
      </c>
      <c r="AG1303" s="122" t="str">
        <f t="shared" si="383"/>
        <v/>
      </c>
      <c r="AI1303" s="124" t="str">
        <f t="shared" si="384"/>
        <v/>
      </c>
      <c r="AK1303" s="103" t="str">
        <f t="shared" si="385"/>
        <v/>
      </c>
      <c r="AL1303" s="104" t="str">
        <f t="shared" si="386"/>
        <v/>
      </c>
      <c r="AN1303" s="37" t="str">
        <f>IF(AK1303="", "", COUNTIF(AK$11:AK$8010, "&lt;"&amp;AK1303)+1+COUNTIF(AK$11:AK1303, AK1303)-1)</f>
        <v/>
      </c>
      <c r="AO1303" s="37" t="str">
        <f>IF(AL1303="", "", COUNTIF(AL$11:AL$8010, "&gt;"&amp;AL1303)+1+COUNTIF(AL$11:AL1303, AL1303)-1)</f>
        <v/>
      </c>
    </row>
    <row r="1304" spans="1:41" x14ac:dyDescent="0.55000000000000004">
      <c r="A1304" s="5"/>
      <c r="B1304" s="284"/>
      <c r="C1304" s="285"/>
      <c r="D1304" s="286"/>
      <c r="E1304" s="287"/>
      <c r="F1304" s="288"/>
      <c r="G1304" s="5"/>
      <c r="J1304" s="7" t="str">
        <f t="shared" si="369"/>
        <v/>
      </c>
      <c r="K1304" s="48" t="str">
        <f t="shared" si="370"/>
        <v/>
      </c>
      <c r="L1304" s="48" t="str">
        <f t="shared" si="371"/>
        <v/>
      </c>
      <c r="M1304" s="49" t="str">
        <f t="shared" si="372"/>
        <v/>
      </c>
      <c r="U1304" s="103" t="str">
        <f t="shared" si="373"/>
        <v/>
      </c>
      <c r="V1304" s="77" t="str">
        <f t="shared" si="374"/>
        <v/>
      </c>
      <c r="W1304" s="37" t="str">
        <f t="shared" si="375"/>
        <v/>
      </c>
      <c r="X1304" s="7" t="str">
        <f t="shared" si="376"/>
        <v/>
      </c>
      <c r="Y1304" s="37" t="str">
        <f t="shared" si="377"/>
        <v/>
      </c>
      <c r="AA1304" s="54" t="str">
        <f t="shared" si="378"/>
        <v/>
      </c>
      <c r="AC1304" s="121" t="str">
        <f t="shared" si="379"/>
        <v/>
      </c>
      <c r="AD1304" s="111" t="str">
        <f t="shared" si="380"/>
        <v/>
      </c>
      <c r="AE1304" s="122" t="str">
        <f t="shared" si="381"/>
        <v/>
      </c>
      <c r="AF1304" s="123" t="str">
        <f t="shared" si="382"/>
        <v>Qtr 1</v>
      </c>
      <c r="AG1304" s="122" t="str">
        <f t="shared" si="383"/>
        <v/>
      </c>
      <c r="AI1304" s="124" t="str">
        <f t="shared" si="384"/>
        <v/>
      </c>
      <c r="AK1304" s="103" t="str">
        <f t="shared" si="385"/>
        <v/>
      </c>
      <c r="AL1304" s="104" t="str">
        <f t="shared" si="386"/>
        <v/>
      </c>
      <c r="AN1304" s="37" t="str">
        <f>IF(AK1304="", "", COUNTIF(AK$11:AK$8010, "&lt;"&amp;AK1304)+1+COUNTIF(AK$11:AK1304, AK1304)-1)</f>
        <v/>
      </c>
      <c r="AO1304" s="37" t="str">
        <f>IF(AL1304="", "", COUNTIF(AL$11:AL$8010, "&gt;"&amp;AL1304)+1+COUNTIF(AL$11:AL1304, AL1304)-1)</f>
        <v/>
      </c>
    </row>
    <row r="1305" spans="1:41" x14ac:dyDescent="0.55000000000000004">
      <c r="A1305" s="5"/>
      <c r="B1305" s="284"/>
      <c r="C1305" s="285"/>
      <c r="D1305" s="286"/>
      <c r="E1305" s="287"/>
      <c r="F1305" s="288"/>
      <c r="G1305" s="5"/>
      <c r="J1305" s="7" t="str">
        <f t="shared" si="369"/>
        <v/>
      </c>
      <c r="K1305" s="48" t="str">
        <f t="shared" si="370"/>
        <v/>
      </c>
      <c r="L1305" s="48" t="str">
        <f t="shared" si="371"/>
        <v/>
      </c>
      <c r="M1305" s="49" t="str">
        <f t="shared" si="372"/>
        <v/>
      </c>
      <c r="U1305" s="103" t="str">
        <f t="shared" si="373"/>
        <v/>
      </c>
      <c r="V1305" s="77" t="str">
        <f t="shared" si="374"/>
        <v/>
      </c>
      <c r="W1305" s="37" t="str">
        <f t="shared" si="375"/>
        <v/>
      </c>
      <c r="X1305" s="7" t="str">
        <f t="shared" si="376"/>
        <v/>
      </c>
      <c r="Y1305" s="37" t="str">
        <f t="shared" si="377"/>
        <v/>
      </c>
      <c r="AA1305" s="54" t="str">
        <f t="shared" si="378"/>
        <v/>
      </c>
      <c r="AC1305" s="121" t="str">
        <f t="shared" si="379"/>
        <v/>
      </c>
      <c r="AD1305" s="111" t="str">
        <f t="shared" si="380"/>
        <v/>
      </c>
      <c r="AE1305" s="122" t="str">
        <f t="shared" si="381"/>
        <v/>
      </c>
      <c r="AF1305" s="123" t="str">
        <f t="shared" si="382"/>
        <v>Qtr 1</v>
      </c>
      <c r="AG1305" s="122" t="str">
        <f t="shared" si="383"/>
        <v/>
      </c>
      <c r="AI1305" s="124" t="str">
        <f t="shared" si="384"/>
        <v/>
      </c>
      <c r="AK1305" s="103" t="str">
        <f t="shared" si="385"/>
        <v/>
      </c>
      <c r="AL1305" s="104" t="str">
        <f t="shared" si="386"/>
        <v/>
      </c>
      <c r="AN1305" s="37" t="str">
        <f>IF(AK1305="", "", COUNTIF(AK$11:AK$8010, "&lt;"&amp;AK1305)+1+COUNTIF(AK$11:AK1305, AK1305)-1)</f>
        <v/>
      </c>
      <c r="AO1305" s="37" t="str">
        <f>IF(AL1305="", "", COUNTIF(AL$11:AL$8010, "&gt;"&amp;AL1305)+1+COUNTIF(AL$11:AL1305, AL1305)-1)</f>
        <v/>
      </c>
    </row>
    <row r="1306" spans="1:41" x14ac:dyDescent="0.55000000000000004">
      <c r="A1306" s="5"/>
      <c r="B1306" s="284"/>
      <c r="C1306" s="285"/>
      <c r="D1306" s="286"/>
      <c r="E1306" s="287"/>
      <c r="F1306" s="288"/>
      <c r="G1306" s="5"/>
      <c r="J1306" s="7" t="str">
        <f t="shared" si="369"/>
        <v/>
      </c>
      <c r="K1306" s="48" t="str">
        <f t="shared" si="370"/>
        <v/>
      </c>
      <c r="L1306" s="48" t="str">
        <f t="shared" si="371"/>
        <v/>
      </c>
      <c r="M1306" s="49" t="str">
        <f t="shared" si="372"/>
        <v/>
      </c>
      <c r="U1306" s="103" t="str">
        <f t="shared" si="373"/>
        <v/>
      </c>
      <c r="V1306" s="77" t="str">
        <f t="shared" si="374"/>
        <v/>
      </c>
      <c r="W1306" s="37" t="str">
        <f t="shared" si="375"/>
        <v/>
      </c>
      <c r="X1306" s="7" t="str">
        <f t="shared" si="376"/>
        <v/>
      </c>
      <c r="Y1306" s="37" t="str">
        <f t="shared" si="377"/>
        <v/>
      </c>
      <c r="AA1306" s="54" t="str">
        <f t="shared" si="378"/>
        <v/>
      </c>
      <c r="AC1306" s="121" t="str">
        <f t="shared" si="379"/>
        <v/>
      </c>
      <c r="AD1306" s="111" t="str">
        <f t="shared" si="380"/>
        <v/>
      </c>
      <c r="AE1306" s="122" t="str">
        <f t="shared" si="381"/>
        <v/>
      </c>
      <c r="AF1306" s="123" t="str">
        <f t="shared" si="382"/>
        <v>Qtr 1</v>
      </c>
      <c r="AG1306" s="122" t="str">
        <f t="shared" si="383"/>
        <v/>
      </c>
      <c r="AI1306" s="124" t="str">
        <f t="shared" si="384"/>
        <v/>
      </c>
      <c r="AK1306" s="103" t="str">
        <f t="shared" si="385"/>
        <v/>
      </c>
      <c r="AL1306" s="104" t="str">
        <f t="shared" si="386"/>
        <v/>
      </c>
      <c r="AN1306" s="37" t="str">
        <f>IF(AK1306="", "", COUNTIF(AK$11:AK$8010, "&lt;"&amp;AK1306)+1+COUNTIF(AK$11:AK1306, AK1306)-1)</f>
        <v/>
      </c>
      <c r="AO1306" s="37" t="str">
        <f>IF(AL1306="", "", COUNTIF(AL$11:AL$8010, "&gt;"&amp;AL1306)+1+COUNTIF(AL$11:AL1306, AL1306)-1)</f>
        <v/>
      </c>
    </row>
    <row r="1307" spans="1:41" x14ac:dyDescent="0.55000000000000004">
      <c r="A1307" s="5"/>
      <c r="B1307" s="284"/>
      <c r="C1307" s="285"/>
      <c r="D1307" s="286"/>
      <c r="E1307" s="287"/>
      <c r="F1307" s="288"/>
      <c r="G1307" s="5"/>
      <c r="J1307" s="7" t="str">
        <f t="shared" si="369"/>
        <v/>
      </c>
      <c r="K1307" s="48" t="str">
        <f t="shared" si="370"/>
        <v/>
      </c>
      <c r="L1307" s="48" t="str">
        <f t="shared" si="371"/>
        <v/>
      </c>
      <c r="M1307" s="49" t="str">
        <f t="shared" si="372"/>
        <v/>
      </c>
      <c r="U1307" s="103" t="str">
        <f t="shared" si="373"/>
        <v/>
      </c>
      <c r="V1307" s="77" t="str">
        <f t="shared" si="374"/>
        <v/>
      </c>
      <c r="W1307" s="37" t="str">
        <f t="shared" si="375"/>
        <v/>
      </c>
      <c r="X1307" s="7" t="str">
        <f t="shared" si="376"/>
        <v/>
      </c>
      <c r="Y1307" s="37" t="str">
        <f t="shared" si="377"/>
        <v/>
      </c>
      <c r="AA1307" s="54" t="str">
        <f t="shared" si="378"/>
        <v/>
      </c>
      <c r="AC1307" s="121" t="str">
        <f t="shared" si="379"/>
        <v/>
      </c>
      <c r="AD1307" s="111" t="str">
        <f t="shared" si="380"/>
        <v/>
      </c>
      <c r="AE1307" s="122" t="str">
        <f t="shared" si="381"/>
        <v/>
      </c>
      <c r="AF1307" s="123" t="str">
        <f t="shared" si="382"/>
        <v>Qtr 1</v>
      </c>
      <c r="AG1307" s="122" t="str">
        <f t="shared" si="383"/>
        <v/>
      </c>
      <c r="AI1307" s="124" t="str">
        <f t="shared" si="384"/>
        <v/>
      </c>
      <c r="AK1307" s="103" t="str">
        <f t="shared" si="385"/>
        <v/>
      </c>
      <c r="AL1307" s="104" t="str">
        <f t="shared" si="386"/>
        <v/>
      </c>
      <c r="AN1307" s="37" t="str">
        <f>IF(AK1307="", "", COUNTIF(AK$11:AK$8010, "&lt;"&amp;AK1307)+1+COUNTIF(AK$11:AK1307, AK1307)-1)</f>
        <v/>
      </c>
      <c r="AO1307" s="37" t="str">
        <f>IF(AL1307="", "", COUNTIF(AL$11:AL$8010, "&gt;"&amp;AL1307)+1+COUNTIF(AL$11:AL1307, AL1307)-1)</f>
        <v/>
      </c>
    </row>
    <row r="1308" spans="1:41" x14ac:dyDescent="0.55000000000000004">
      <c r="A1308" s="5"/>
      <c r="B1308" s="284"/>
      <c r="C1308" s="285"/>
      <c r="D1308" s="286"/>
      <c r="E1308" s="287"/>
      <c r="F1308" s="288"/>
      <c r="G1308" s="5"/>
      <c r="J1308" s="7" t="str">
        <f t="shared" si="369"/>
        <v/>
      </c>
      <c r="K1308" s="48" t="str">
        <f t="shared" si="370"/>
        <v/>
      </c>
      <c r="L1308" s="48" t="str">
        <f t="shared" si="371"/>
        <v/>
      </c>
      <c r="M1308" s="49" t="str">
        <f t="shared" si="372"/>
        <v/>
      </c>
      <c r="U1308" s="103" t="str">
        <f t="shared" si="373"/>
        <v/>
      </c>
      <c r="V1308" s="77" t="str">
        <f t="shared" si="374"/>
        <v/>
      </c>
      <c r="W1308" s="37" t="str">
        <f t="shared" si="375"/>
        <v/>
      </c>
      <c r="X1308" s="7" t="str">
        <f t="shared" si="376"/>
        <v/>
      </c>
      <c r="Y1308" s="37" t="str">
        <f t="shared" si="377"/>
        <v/>
      </c>
      <c r="AA1308" s="54" t="str">
        <f t="shared" si="378"/>
        <v/>
      </c>
      <c r="AC1308" s="121" t="str">
        <f t="shared" si="379"/>
        <v/>
      </c>
      <c r="AD1308" s="111" t="str">
        <f t="shared" si="380"/>
        <v/>
      </c>
      <c r="AE1308" s="122" t="str">
        <f t="shared" si="381"/>
        <v/>
      </c>
      <c r="AF1308" s="123" t="str">
        <f t="shared" si="382"/>
        <v>Qtr 1</v>
      </c>
      <c r="AG1308" s="122" t="str">
        <f t="shared" si="383"/>
        <v/>
      </c>
      <c r="AI1308" s="124" t="str">
        <f t="shared" si="384"/>
        <v/>
      </c>
      <c r="AK1308" s="103" t="str">
        <f t="shared" si="385"/>
        <v/>
      </c>
      <c r="AL1308" s="104" t="str">
        <f t="shared" si="386"/>
        <v/>
      </c>
      <c r="AN1308" s="37" t="str">
        <f>IF(AK1308="", "", COUNTIF(AK$11:AK$8010, "&lt;"&amp;AK1308)+1+COUNTIF(AK$11:AK1308, AK1308)-1)</f>
        <v/>
      </c>
      <c r="AO1308" s="37" t="str">
        <f>IF(AL1308="", "", COUNTIF(AL$11:AL$8010, "&gt;"&amp;AL1308)+1+COUNTIF(AL$11:AL1308, AL1308)-1)</f>
        <v/>
      </c>
    </row>
    <row r="1309" spans="1:41" x14ac:dyDescent="0.55000000000000004">
      <c r="A1309" s="5"/>
      <c r="B1309" s="284"/>
      <c r="C1309" s="285"/>
      <c r="D1309" s="286"/>
      <c r="E1309" s="287"/>
      <c r="F1309" s="288"/>
      <c r="G1309" s="5"/>
      <c r="J1309" s="7" t="str">
        <f t="shared" si="369"/>
        <v/>
      </c>
      <c r="K1309" s="48" t="str">
        <f t="shared" si="370"/>
        <v/>
      </c>
      <c r="L1309" s="48" t="str">
        <f t="shared" si="371"/>
        <v/>
      </c>
      <c r="M1309" s="49" t="str">
        <f t="shared" si="372"/>
        <v/>
      </c>
      <c r="U1309" s="103" t="str">
        <f t="shared" si="373"/>
        <v/>
      </c>
      <c r="V1309" s="77" t="str">
        <f t="shared" si="374"/>
        <v/>
      </c>
      <c r="W1309" s="37" t="str">
        <f t="shared" si="375"/>
        <v/>
      </c>
      <c r="X1309" s="7" t="str">
        <f t="shared" si="376"/>
        <v/>
      </c>
      <c r="Y1309" s="37" t="str">
        <f t="shared" si="377"/>
        <v/>
      </c>
      <c r="AA1309" s="54" t="str">
        <f t="shared" si="378"/>
        <v/>
      </c>
      <c r="AC1309" s="121" t="str">
        <f t="shared" si="379"/>
        <v/>
      </c>
      <c r="AD1309" s="111" t="str">
        <f t="shared" si="380"/>
        <v/>
      </c>
      <c r="AE1309" s="122" t="str">
        <f t="shared" si="381"/>
        <v/>
      </c>
      <c r="AF1309" s="123" t="str">
        <f t="shared" si="382"/>
        <v>Qtr 1</v>
      </c>
      <c r="AG1309" s="122" t="str">
        <f t="shared" si="383"/>
        <v/>
      </c>
      <c r="AI1309" s="124" t="str">
        <f t="shared" si="384"/>
        <v/>
      </c>
      <c r="AK1309" s="103" t="str">
        <f t="shared" si="385"/>
        <v/>
      </c>
      <c r="AL1309" s="104" t="str">
        <f t="shared" si="386"/>
        <v/>
      </c>
      <c r="AN1309" s="37" t="str">
        <f>IF(AK1309="", "", COUNTIF(AK$11:AK$8010, "&lt;"&amp;AK1309)+1+COUNTIF(AK$11:AK1309, AK1309)-1)</f>
        <v/>
      </c>
      <c r="AO1309" s="37" t="str">
        <f>IF(AL1309="", "", COUNTIF(AL$11:AL$8010, "&gt;"&amp;AL1309)+1+COUNTIF(AL$11:AL1309, AL1309)-1)</f>
        <v/>
      </c>
    </row>
    <row r="1310" spans="1:41" x14ac:dyDescent="0.55000000000000004">
      <c r="A1310" s="5"/>
      <c r="B1310" s="284"/>
      <c r="C1310" s="285"/>
      <c r="D1310" s="286"/>
      <c r="E1310" s="287"/>
      <c r="F1310" s="288"/>
      <c r="G1310" s="5"/>
      <c r="J1310" s="7" t="str">
        <f t="shared" si="369"/>
        <v/>
      </c>
      <c r="K1310" s="48" t="str">
        <f t="shared" si="370"/>
        <v/>
      </c>
      <c r="L1310" s="48" t="str">
        <f t="shared" si="371"/>
        <v/>
      </c>
      <c r="M1310" s="49" t="str">
        <f t="shared" si="372"/>
        <v/>
      </c>
      <c r="U1310" s="103" t="str">
        <f t="shared" si="373"/>
        <v/>
      </c>
      <c r="V1310" s="77" t="str">
        <f t="shared" si="374"/>
        <v/>
      </c>
      <c r="W1310" s="37" t="str">
        <f t="shared" si="375"/>
        <v/>
      </c>
      <c r="X1310" s="7" t="str">
        <f t="shared" si="376"/>
        <v/>
      </c>
      <c r="Y1310" s="37" t="str">
        <f t="shared" si="377"/>
        <v/>
      </c>
      <c r="AA1310" s="54" t="str">
        <f t="shared" si="378"/>
        <v/>
      </c>
      <c r="AC1310" s="121" t="str">
        <f t="shared" si="379"/>
        <v/>
      </c>
      <c r="AD1310" s="111" t="str">
        <f t="shared" si="380"/>
        <v/>
      </c>
      <c r="AE1310" s="122" t="str">
        <f t="shared" si="381"/>
        <v/>
      </c>
      <c r="AF1310" s="123" t="str">
        <f t="shared" si="382"/>
        <v>Qtr 1</v>
      </c>
      <c r="AG1310" s="122" t="str">
        <f t="shared" si="383"/>
        <v/>
      </c>
      <c r="AI1310" s="124" t="str">
        <f t="shared" si="384"/>
        <v/>
      </c>
      <c r="AK1310" s="103" t="str">
        <f t="shared" si="385"/>
        <v/>
      </c>
      <c r="AL1310" s="104" t="str">
        <f t="shared" si="386"/>
        <v/>
      </c>
      <c r="AN1310" s="37" t="str">
        <f>IF(AK1310="", "", COUNTIF(AK$11:AK$8010, "&lt;"&amp;AK1310)+1+COUNTIF(AK$11:AK1310, AK1310)-1)</f>
        <v/>
      </c>
      <c r="AO1310" s="37" t="str">
        <f>IF(AL1310="", "", COUNTIF(AL$11:AL$8010, "&gt;"&amp;AL1310)+1+COUNTIF(AL$11:AL1310, AL1310)-1)</f>
        <v/>
      </c>
    </row>
    <row r="1311" spans="1:41" x14ac:dyDescent="0.55000000000000004">
      <c r="A1311" s="5"/>
      <c r="B1311" s="284"/>
      <c r="C1311" s="285"/>
      <c r="D1311" s="286"/>
      <c r="E1311" s="287"/>
      <c r="F1311" s="288"/>
      <c r="G1311" s="5"/>
      <c r="J1311" s="7" t="str">
        <f t="shared" si="369"/>
        <v/>
      </c>
      <c r="K1311" s="48" t="str">
        <f t="shared" si="370"/>
        <v/>
      </c>
      <c r="L1311" s="48" t="str">
        <f t="shared" si="371"/>
        <v/>
      </c>
      <c r="M1311" s="49" t="str">
        <f t="shared" si="372"/>
        <v/>
      </c>
      <c r="U1311" s="103" t="str">
        <f t="shared" si="373"/>
        <v/>
      </c>
      <c r="V1311" s="77" t="str">
        <f t="shared" si="374"/>
        <v/>
      </c>
      <c r="W1311" s="37" t="str">
        <f t="shared" si="375"/>
        <v/>
      </c>
      <c r="X1311" s="7" t="str">
        <f t="shared" si="376"/>
        <v/>
      </c>
      <c r="Y1311" s="37" t="str">
        <f t="shared" si="377"/>
        <v/>
      </c>
      <c r="AA1311" s="54" t="str">
        <f t="shared" si="378"/>
        <v/>
      </c>
      <c r="AC1311" s="121" t="str">
        <f t="shared" si="379"/>
        <v/>
      </c>
      <c r="AD1311" s="111" t="str">
        <f t="shared" si="380"/>
        <v/>
      </c>
      <c r="AE1311" s="122" t="str">
        <f t="shared" si="381"/>
        <v/>
      </c>
      <c r="AF1311" s="123" t="str">
        <f t="shared" si="382"/>
        <v>Qtr 1</v>
      </c>
      <c r="AG1311" s="122" t="str">
        <f t="shared" si="383"/>
        <v/>
      </c>
      <c r="AI1311" s="124" t="str">
        <f t="shared" si="384"/>
        <v/>
      </c>
      <c r="AK1311" s="103" t="str">
        <f t="shared" si="385"/>
        <v/>
      </c>
      <c r="AL1311" s="104" t="str">
        <f t="shared" si="386"/>
        <v/>
      </c>
      <c r="AN1311" s="37" t="str">
        <f>IF(AK1311="", "", COUNTIF(AK$11:AK$8010, "&lt;"&amp;AK1311)+1+COUNTIF(AK$11:AK1311, AK1311)-1)</f>
        <v/>
      </c>
      <c r="AO1311" s="37" t="str">
        <f>IF(AL1311="", "", COUNTIF(AL$11:AL$8010, "&gt;"&amp;AL1311)+1+COUNTIF(AL$11:AL1311, AL1311)-1)</f>
        <v/>
      </c>
    </row>
    <row r="1312" spans="1:41" x14ac:dyDescent="0.55000000000000004">
      <c r="A1312" s="5"/>
      <c r="B1312" s="284"/>
      <c r="C1312" s="285"/>
      <c r="D1312" s="286"/>
      <c r="E1312" s="287"/>
      <c r="F1312" s="288"/>
      <c r="G1312" s="5"/>
      <c r="J1312" s="7" t="str">
        <f t="shared" si="369"/>
        <v/>
      </c>
      <c r="K1312" s="48" t="str">
        <f t="shared" si="370"/>
        <v/>
      </c>
      <c r="L1312" s="48" t="str">
        <f t="shared" si="371"/>
        <v/>
      </c>
      <c r="M1312" s="49" t="str">
        <f t="shared" si="372"/>
        <v/>
      </c>
      <c r="U1312" s="103" t="str">
        <f t="shared" si="373"/>
        <v/>
      </c>
      <c r="V1312" s="77" t="str">
        <f t="shared" si="374"/>
        <v/>
      </c>
      <c r="W1312" s="37" t="str">
        <f t="shared" si="375"/>
        <v/>
      </c>
      <c r="X1312" s="7" t="str">
        <f t="shared" si="376"/>
        <v/>
      </c>
      <c r="Y1312" s="37" t="str">
        <f t="shared" si="377"/>
        <v/>
      </c>
      <c r="AA1312" s="54" t="str">
        <f t="shared" si="378"/>
        <v/>
      </c>
      <c r="AC1312" s="121" t="str">
        <f t="shared" si="379"/>
        <v/>
      </c>
      <c r="AD1312" s="111" t="str">
        <f t="shared" si="380"/>
        <v/>
      </c>
      <c r="AE1312" s="122" t="str">
        <f t="shared" si="381"/>
        <v/>
      </c>
      <c r="AF1312" s="123" t="str">
        <f t="shared" si="382"/>
        <v>Qtr 1</v>
      </c>
      <c r="AG1312" s="122" t="str">
        <f t="shared" si="383"/>
        <v/>
      </c>
      <c r="AI1312" s="124" t="str">
        <f t="shared" si="384"/>
        <v/>
      </c>
      <c r="AK1312" s="103" t="str">
        <f t="shared" si="385"/>
        <v/>
      </c>
      <c r="AL1312" s="104" t="str">
        <f t="shared" si="386"/>
        <v/>
      </c>
      <c r="AN1312" s="37" t="str">
        <f>IF(AK1312="", "", COUNTIF(AK$11:AK$8010, "&lt;"&amp;AK1312)+1+COUNTIF(AK$11:AK1312, AK1312)-1)</f>
        <v/>
      </c>
      <c r="AO1312" s="37" t="str">
        <f>IF(AL1312="", "", COUNTIF(AL$11:AL$8010, "&gt;"&amp;AL1312)+1+COUNTIF(AL$11:AL1312, AL1312)-1)</f>
        <v/>
      </c>
    </row>
    <row r="1313" spans="1:41" x14ac:dyDescent="0.55000000000000004">
      <c r="A1313" s="5"/>
      <c r="B1313" s="284"/>
      <c r="C1313" s="285"/>
      <c r="D1313" s="286"/>
      <c r="E1313" s="287"/>
      <c r="F1313" s="288"/>
      <c r="G1313" s="5"/>
      <c r="J1313" s="7" t="str">
        <f t="shared" si="369"/>
        <v/>
      </c>
      <c r="K1313" s="48" t="str">
        <f t="shared" si="370"/>
        <v/>
      </c>
      <c r="L1313" s="48" t="str">
        <f t="shared" si="371"/>
        <v/>
      </c>
      <c r="M1313" s="49" t="str">
        <f t="shared" si="372"/>
        <v/>
      </c>
      <c r="U1313" s="103" t="str">
        <f t="shared" si="373"/>
        <v/>
      </c>
      <c r="V1313" s="77" t="str">
        <f t="shared" si="374"/>
        <v/>
      </c>
      <c r="W1313" s="37" t="str">
        <f t="shared" si="375"/>
        <v/>
      </c>
      <c r="X1313" s="7" t="str">
        <f t="shared" si="376"/>
        <v/>
      </c>
      <c r="Y1313" s="37" t="str">
        <f t="shared" si="377"/>
        <v/>
      </c>
      <c r="AA1313" s="54" t="str">
        <f t="shared" si="378"/>
        <v/>
      </c>
      <c r="AC1313" s="121" t="str">
        <f t="shared" si="379"/>
        <v/>
      </c>
      <c r="AD1313" s="111" t="str">
        <f t="shared" si="380"/>
        <v/>
      </c>
      <c r="AE1313" s="122" t="str">
        <f t="shared" si="381"/>
        <v/>
      </c>
      <c r="AF1313" s="123" t="str">
        <f t="shared" si="382"/>
        <v>Qtr 1</v>
      </c>
      <c r="AG1313" s="122" t="str">
        <f t="shared" si="383"/>
        <v/>
      </c>
      <c r="AI1313" s="124" t="str">
        <f t="shared" si="384"/>
        <v/>
      </c>
      <c r="AK1313" s="103" t="str">
        <f t="shared" si="385"/>
        <v/>
      </c>
      <c r="AL1313" s="104" t="str">
        <f t="shared" si="386"/>
        <v/>
      </c>
      <c r="AN1313" s="37" t="str">
        <f>IF(AK1313="", "", COUNTIF(AK$11:AK$8010, "&lt;"&amp;AK1313)+1+COUNTIF(AK$11:AK1313, AK1313)-1)</f>
        <v/>
      </c>
      <c r="AO1313" s="37" t="str">
        <f>IF(AL1313="", "", COUNTIF(AL$11:AL$8010, "&gt;"&amp;AL1313)+1+COUNTIF(AL$11:AL1313, AL1313)-1)</f>
        <v/>
      </c>
    </row>
    <row r="1314" spans="1:41" x14ac:dyDescent="0.55000000000000004">
      <c r="A1314" s="5"/>
      <c r="B1314" s="284"/>
      <c r="C1314" s="285"/>
      <c r="D1314" s="286"/>
      <c r="E1314" s="287"/>
      <c r="F1314" s="288"/>
      <c r="G1314" s="5"/>
      <c r="J1314" s="7" t="str">
        <f t="shared" si="369"/>
        <v/>
      </c>
      <c r="K1314" s="48" t="str">
        <f t="shared" si="370"/>
        <v/>
      </c>
      <c r="L1314" s="48" t="str">
        <f t="shared" si="371"/>
        <v/>
      </c>
      <c r="M1314" s="49" t="str">
        <f t="shared" si="372"/>
        <v/>
      </c>
      <c r="U1314" s="103" t="str">
        <f t="shared" si="373"/>
        <v/>
      </c>
      <c r="V1314" s="77" t="str">
        <f t="shared" si="374"/>
        <v/>
      </c>
      <c r="W1314" s="37" t="str">
        <f t="shared" si="375"/>
        <v/>
      </c>
      <c r="X1314" s="7" t="str">
        <f t="shared" si="376"/>
        <v/>
      </c>
      <c r="Y1314" s="37" t="str">
        <f t="shared" si="377"/>
        <v/>
      </c>
      <c r="AA1314" s="54" t="str">
        <f t="shared" si="378"/>
        <v/>
      </c>
      <c r="AC1314" s="121" t="str">
        <f t="shared" si="379"/>
        <v/>
      </c>
      <c r="AD1314" s="111" t="str">
        <f t="shared" si="380"/>
        <v/>
      </c>
      <c r="AE1314" s="122" t="str">
        <f t="shared" si="381"/>
        <v/>
      </c>
      <c r="AF1314" s="123" t="str">
        <f t="shared" si="382"/>
        <v>Qtr 1</v>
      </c>
      <c r="AG1314" s="122" t="str">
        <f t="shared" si="383"/>
        <v/>
      </c>
      <c r="AI1314" s="124" t="str">
        <f t="shared" si="384"/>
        <v/>
      </c>
      <c r="AK1314" s="103" t="str">
        <f t="shared" si="385"/>
        <v/>
      </c>
      <c r="AL1314" s="104" t="str">
        <f t="shared" si="386"/>
        <v/>
      </c>
      <c r="AN1314" s="37" t="str">
        <f>IF(AK1314="", "", COUNTIF(AK$11:AK$8010, "&lt;"&amp;AK1314)+1+COUNTIF(AK$11:AK1314, AK1314)-1)</f>
        <v/>
      </c>
      <c r="AO1314" s="37" t="str">
        <f>IF(AL1314="", "", COUNTIF(AL$11:AL$8010, "&gt;"&amp;AL1314)+1+COUNTIF(AL$11:AL1314, AL1314)-1)</f>
        <v/>
      </c>
    </row>
    <row r="1315" spans="1:41" x14ac:dyDescent="0.55000000000000004">
      <c r="A1315" s="5"/>
      <c r="B1315" s="284"/>
      <c r="C1315" s="285"/>
      <c r="D1315" s="286"/>
      <c r="E1315" s="287"/>
      <c r="F1315" s="288"/>
      <c r="G1315" s="5"/>
      <c r="J1315" s="7" t="str">
        <f t="shared" si="369"/>
        <v/>
      </c>
      <c r="K1315" s="48" t="str">
        <f t="shared" si="370"/>
        <v/>
      </c>
      <c r="L1315" s="48" t="str">
        <f t="shared" si="371"/>
        <v/>
      </c>
      <c r="M1315" s="49" t="str">
        <f t="shared" si="372"/>
        <v/>
      </c>
      <c r="U1315" s="103" t="str">
        <f t="shared" si="373"/>
        <v/>
      </c>
      <c r="V1315" s="77" t="str">
        <f t="shared" si="374"/>
        <v/>
      </c>
      <c r="W1315" s="37" t="str">
        <f t="shared" si="375"/>
        <v/>
      </c>
      <c r="X1315" s="7" t="str">
        <f t="shared" si="376"/>
        <v/>
      </c>
      <c r="Y1315" s="37" t="str">
        <f t="shared" si="377"/>
        <v/>
      </c>
      <c r="AA1315" s="54" t="str">
        <f t="shared" si="378"/>
        <v/>
      </c>
      <c r="AC1315" s="121" t="str">
        <f t="shared" si="379"/>
        <v/>
      </c>
      <c r="AD1315" s="111" t="str">
        <f t="shared" si="380"/>
        <v/>
      </c>
      <c r="AE1315" s="122" t="str">
        <f t="shared" si="381"/>
        <v/>
      </c>
      <c r="AF1315" s="123" t="str">
        <f t="shared" si="382"/>
        <v>Qtr 1</v>
      </c>
      <c r="AG1315" s="122" t="str">
        <f t="shared" si="383"/>
        <v/>
      </c>
      <c r="AI1315" s="124" t="str">
        <f t="shared" si="384"/>
        <v/>
      </c>
      <c r="AK1315" s="103" t="str">
        <f t="shared" si="385"/>
        <v/>
      </c>
      <c r="AL1315" s="104" t="str">
        <f t="shared" si="386"/>
        <v/>
      </c>
      <c r="AN1315" s="37" t="str">
        <f>IF(AK1315="", "", COUNTIF(AK$11:AK$8010, "&lt;"&amp;AK1315)+1+COUNTIF(AK$11:AK1315, AK1315)-1)</f>
        <v/>
      </c>
      <c r="AO1315" s="37" t="str">
        <f>IF(AL1315="", "", COUNTIF(AL$11:AL$8010, "&gt;"&amp;AL1315)+1+COUNTIF(AL$11:AL1315, AL1315)-1)</f>
        <v/>
      </c>
    </row>
    <row r="1316" spans="1:41" x14ac:dyDescent="0.55000000000000004">
      <c r="A1316" s="5"/>
      <c r="B1316" s="284"/>
      <c r="C1316" s="285"/>
      <c r="D1316" s="286"/>
      <c r="E1316" s="287"/>
      <c r="F1316" s="288"/>
      <c r="G1316" s="5"/>
      <c r="J1316" s="7" t="str">
        <f t="shared" si="369"/>
        <v/>
      </c>
      <c r="K1316" s="48" t="str">
        <f t="shared" si="370"/>
        <v/>
      </c>
      <c r="L1316" s="48" t="str">
        <f t="shared" si="371"/>
        <v/>
      </c>
      <c r="M1316" s="49" t="str">
        <f t="shared" si="372"/>
        <v/>
      </c>
      <c r="U1316" s="103" t="str">
        <f t="shared" si="373"/>
        <v/>
      </c>
      <c r="V1316" s="77" t="str">
        <f t="shared" si="374"/>
        <v/>
      </c>
      <c r="W1316" s="37" t="str">
        <f t="shared" si="375"/>
        <v/>
      </c>
      <c r="X1316" s="7" t="str">
        <f t="shared" si="376"/>
        <v/>
      </c>
      <c r="Y1316" s="37" t="str">
        <f t="shared" si="377"/>
        <v/>
      </c>
      <c r="AA1316" s="54" t="str">
        <f t="shared" si="378"/>
        <v/>
      </c>
      <c r="AC1316" s="121" t="str">
        <f t="shared" si="379"/>
        <v/>
      </c>
      <c r="AD1316" s="111" t="str">
        <f t="shared" si="380"/>
        <v/>
      </c>
      <c r="AE1316" s="122" t="str">
        <f t="shared" si="381"/>
        <v/>
      </c>
      <c r="AF1316" s="123" t="str">
        <f t="shared" si="382"/>
        <v>Qtr 1</v>
      </c>
      <c r="AG1316" s="122" t="str">
        <f t="shared" si="383"/>
        <v/>
      </c>
      <c r="AI1316" s="124" t="str">
        <f t="shared" si="384"/>
        <v/>
      </c>
      <c r="AK1316" s="103" t="str">
        <f t="shared" si="385"/>
        <v/>
      </c>
      <c r="AL1316" s="104" t="str">
        <f t="shared" si="386"/>
        <v/>
      </c>
      <c r="AN1316" s="37" t="str">
        <f>IF(AK1316="", "", COUNTIF(AK$11:AK$8010, "&lt;"&amp;AK1316)+1+COUNTIF(AK$11:AK1316, AK1316)-1)</f>
        <v/>
      </c>
      <c r="AO1316" s="37" t="str">
        <f>IF(AL1316="", "", COUNTIF(AL$11:AL$8010, "&gt;"&amp;AL1316)+1+COUNTIF(AL$11:AL1316, AL1316)-1)</f>
        <v/>
      </c>
    </row>
    <row r="1317" spans="1:41" x14ac:dyDescent="0.55000000000000004">
      <c r="A1317" s="5"/>
      <c r="B1317" s="284"/>
      <c r="C1317" s="285"/>
      <c r="D1317" s="286"/>
      <c r="E1317" s="287"/>
      <c r="F1317" s="288"/>
      <c r="G1317" s="5"/>
      <c r="J1317" s="7" t="str">
        <f t="shared" si="369"/>
        <v/>
      </c>
      <c r="K1317" s="48" t="str">
        <f t="shared" si="370"/>
        <v/>
      </c>
      <c r="L1317" s="48" t="str">
        <f t="shared" si="371"/>
        <v/>
      </c>
      <c r="M1317" s="49" t="str">
        <f t="shared" si="372"/>
        <v/>
      </c>
      <c r="U1317" s="103" t="str">
        <f t="shared" si="373"/>
        <v/>
      </c>
      <c r="V1317" s="77" t="str">
        <f t="shared" si="374"/>
        <v/>
      </c>
      <c r="W1317" s="37" t="str">
        <f t="shared" si="375"/>
        <v/>
      </c>
      <c r="X1317" s="7" t="str">
        <f t="shared" si="376"/>
        <v/>
      </c>
      <c r="Y1317" s="37" t="str">
        <f t="shared" si="377"/>
        <v/>
      </c>
      <c r="AA1317" s="54" t="str">
        <f t="shared" si="378"/>
        <v/>
      </c>
      <c r="AC1317" s="121" t="str">
        <f t="shared" si="379"/>
        <v/>
      </c>
      <c r="AD1317" s="111" t="str">
        <f t="shared" si="380"/>
        <v/>
      </c>
      <c r="AE1317" s="122" t="str">
        <f t="shared" si="381"/>
        <v/>
      </c>
      <c r="AF1317" s="123" t="str">
        <f t="shared" si="382"/>
        <v>Qtr 1</v>
      </c>
      <c r="AG1317" s="122" t="str">
        <f t="shared" si="383"/>
        <v/>
      </c>
      <c r="AI1317" s="124" t="str">
        <f t="shared" si="384"/>
        <v/>
      </c>
      <c r="AK1317" s="103" t="str">
        <f t="shared" si="385"/>
        <v/>
      </c>
      <c r="AL1317" s="104" t="str">
        <f t="shared" si="386"/>
        <v/>
      </c>
      <c r="AN1317" s="37" t="str">
        <f>IF(AK1317="", "", COUNTIF(AK$11:AK$8010, "&lt;"&amp;AK1317)+1+COUNTIF(AK$11:AK1317, AK1317)-1)</f>
        <v/>
      </c>
      <c r="AO1317" s="37" t="str">
        <f>IF(AL1317="", "", COUNTIF(AL$11:AL$8010, "&gt;"&amp;AL1317)+1+COUNTIF(AL$11:AL1317, AL1317)-1)</f>
        <v/>
      </c>
    </row>
    <row r="1318" spans="1:41" x14ac:dyDescent="0.55000000000000004">
      <c r="A1318" s="5"/>
      <c r="B1318" s="284"/>
      <c r="C1318" s="285"/>
      <c r="D1318" s="286"/>
      <c r="E1318" s="287"/>
      <c r="F1318" s="288"/>
      <c r="G1318" s="5"/>
      <c r="J1318" s="7" t="str">
        <f t="shared" si="369"/>
        <v/>
      </c>
      <c r="K1318" s="48" t="str">
        <f t="shared" si="370"/>
        <v/>
      </c>
      <c r="L1318" s="48" t="str">
        <f t="shared" si="371"/>
        <v/>
      </c>
      <c r="M1318" s="49" t="str">
        <f t="shared" si="372"/>
        <v/>
      </c>
      <c r="U1318" s="103" t="str">
        <f t="shared" si="373"/>
        <v/>
      </c>
      <c r="V1318" s="77" t="str">
        <f t="shared" si="374"/>
        <v/>
      </c>
      <c r="W1318" s="37" t="str">
        <f t="shared" si="375"/>
        <v/>
      </c>
      <c r="X1318" s="7" t="str">
        <f t="shared" si="376"/>
        <v/>
      </c>
      <c r="Y1318" s="37" t="str">
        <f t="shared" si="377"/>
        <v/>
      </c>
      <c r="AA1318" s="54" t="str">
        <f t="shared" si="378"/>
        <v/>
      </c>
      <c r="AC1318" s="121" t="str">
        <f t="shared" si="379"/>
        <v/>
      </c>
      <c r="AD1318" s="111" t="str">
        <f t="shared" si="380"/>
        <v/>
      </c>
      <c r="AE1318" s="122" t="str">
        <f t="shared" si="381"/>
        <v/>
      </c>
      <c r="AF1318" s="123" t="str">
        <f t="shared" si="382"/>
        <v>Qtr 1</v>
      </c>
      <c r="AG1318" s="122" t="str">
        <f t="shared" si="383"/>
        <v/>
      </c>
      <c r="AI1318" s="124" t="str">
        <f t="shared" si="384"/>
        <v/>
      </c>
      <c r="AK1318" s="103" t="str">
        <f t="shared" si="385"/>
        <v/>
      </c>
      <c r="AL1318" s="104" t="str">
        <f t="shared" si="386"/>
        <v/>
      </c>
      <c r="AN1318" s="37" t="str">
        <f>IF(AK1318="", "", COUNTIF(AK$11:AK$8010, "&lt;"&amp;AK1318)+1+COUNTIF(AK$11:AK1318, AK1318)-1)</f>
        <v/>
      </c>
      <c r="AO1318" s="37" t="str">
        <f>IF(AL1318="", "", COUNTIF(AL$11:AL$8010, "&gt;"&amp;AL1318)+1+COUNTIF(AL$11:AL1318, AL1318)-1)</f>
        <v/>
      </c>
    </row>
    <row r="1319" spans="1:41" x14ac:dyDescent="0.55000000000000004">
      <c r="A1319" s="5"/>
      <c r="B1319" s="284"/>
      <c r="C1319" s="285"/>
      <c r="D1319" s="286"/>
      <c r="E1319" s="287"/>
      <c r="F1319" s="288"/>
      <c r="G1319" s="5"/>
      <c r="J1319" s="7" t="str">
        <f t="shared" si="369"/>
        <v/>
      </c>
      <c r="K1319" s="48" t="str">
        <f t="shared" si="370"/>
        <v/>
      </c>
      <c r="L1319" s="48" t="str">
        <f t="shared" si="371"/>
        <v/>
      </c>
      <c r="M1319" s="49" t="str">
        <f t="shared" si="372"/>
        <v/>
      </c>
      <c r="U1319" s="103" t="str">
        <f t="shared" si="373"/>
        <v/>
      </c>
      <c r="V1319" s="77" t="str">
        <f t="shared" si="374"/>
        <v/>
      </c>
      <c r="W1319" s="37" t="str">
        <f t="shared" si="375"/>
        <v/>
      </c>
      <c r="X1319" s="7" t="str">
        <f t="shared" si="376"/>
        <v/>
      </c>
      <c r="Y1319" s="37" t="str">
        <f t="shared" si="377"/>
        <v/>
      </c>
      <c r="AA1319" s="54" t="str">
        <f t="shared" si="378"/>
        <v/>
      </c>
      <c r="AC1319" s="121" t="str">
        <f t="shared" si="379"/>
        <v/>
      </c>
      <c r="AD1319" s="111" t="str">
        <f t="shared" si="380"/>
        <v/>
      </c>
      <c r="AE1319" s="122" t="str">
        <f t="shared" si="381"/>
        <v/>
      </c>
      <c r="AF1319" s="123" t="str">
        <f t="shared" si="382"/>
        <v>Qtr 1</v>
      </c>
      <c r="AG1319" s="122" t="str">
        <f t="shared" si="383"/>
        <v/>
      </c>
      <c r="AI1319" s="124" t="str">
        <f t="shared" si="384"/>
        <v/>
      </c>
      <c r="AK1319" s="103" t="str">
        <f t="shared" si="385"/>
        <v/>
      </c>
      <c r="AL1319" s="104" t="str">
        <f t="shared" si="386"/>
        <v/>
      </c>
      <c r="AN1319" s="37" t="str">
        <f>IF(AK1319="", "", COUNTIF(AK$11:AK$8010, "&lt;"&amp;AK1319)+1+COUNTIF(AK$11:AK1319, AK1319)-1)</f>
        <v/>
      </c>
      <c r="AO1319" s="37" t="str">
        <f>IF(AL1319="", "", COUNTIF(AL$11:AL$8010, "&gt;"&amp;AL1319)+1+COUNTIF(AL$11:AL1319, AL1319)-1)</f>
        <v/>
      </c>
    </row>
    <row r="1320" spans="1:41" x14ac:dyDescent="0.55000000000000004">
      <c r="A1320" s="5"/>
      <c r="B1320" s="284"/>
      <c r="C1320" s="285"/>
      <c r="D1320" s="286"/>
      <c r="E1320" s="287"/>
      <c r="F1320" s="288"/>
      <c r="G1320" s="5"/>
      <c r="J1320" s="7" t="str">
        <f t="shared" si="369"/>
        <v/>
      </c>
      <c r="K1320" s="48" t="str">
        <f t="shared" si="370"/>
        <v/>
      </c>
      <c r="L1320" s="48" t="str">
        <f t="shared" si="371"/>
        <v/>
      </c>
      <c r="M1320" s="49" t="str">
        <f t="shared" si="372"/>
        <v/>
      </c>
      <c r="U1320" s="103" t="str">
        <f t="shared" si="373"/>
        <v/>
      </c>
      <c r="V1320" s="77" t="str">
        <f t="shared" si="374"/>
        <v/>
      </c>
      <c r="W1320" s="37" t="str">
        <f t="shared" si="375"/>
        <v/>
      </c>
      <c r="X1320" s="7" t="str">
        <f t="shared" si="376"/>
        <v/>
      </c>
      <c r="Y1320" s="37" t="str">
        <f t="shared" si="377"/>
        <v/>
      </c>
      <c r="AA1320" s="54" t="str">
        <f t="shared" si="378"/>
        <v/>
      </c>
      <c r="AC1320" s="121" t="str">
        <f t="shared" si="379"/>
        <v/>
      </c>
      <c r="AD1320" s="111" t="str">
        <f t="shared" si="380"/>
        <v/>
      </c>
      <c r="AE1320" s="122" t="str">
        <f t="shared" si="381"/>
        <v/>
      </c>
      <c r="AF1320" s="123" t="str">
        <f t="shared" si="382"/>
        <v>Qtr 1</v>
      </c>
      <c r="AG1320" s="122" t="str">
        <f t="shared" si="383"/>
        <v/>
      </c>
      <c r="AI1320" s="124" t="str">
        <f t="shared" si="384"/>
        <v/>
      </c>
      <c r="AK1320" s="103" t="str">
        <f t="shared" si="385"/>
        <v/>
      </c>
      <c r="AL1320" s="104" t="str">
        <f t="shared" si="386"/>
        <v/>
      </c>
      <c r="AN1320" s="37" t="str">
        <f>IF(AK1320="", "", COUNTIF(AK$11:AK$8010, "&lt;"&amp;AK1320)+1+COUNTIF(AK$11:AK1320, AK1320)-1)</f>
        <v/>
      </c>
      <c r="AO1320" s="37" t="str">
        <f>IF(AL1320="", "", COUNTIF(AL$11:AL$8010, "&gt;"&amp;AL1320)+1+COUNTIF(AL$11:AL1320, AL1320)-1)</f>
        <v/>
      </c>
    </row>
    <row r="1321" spans="1:41" x14ac:dyDescent="0.55000000000000004">
      <c r="A1321" s="5"/>
      <c r="B1321" s="284"/>
      <c r="C1321" s="285"/>
      <c r="D1321" s="286"/>
      <c r="E1321" s="287"/>
      <c r="F1321" s="288"/>
      <c r="G1321" s="5"/>
      <c r="J1321" s="7" t="str">
        <f t="shared" si="369"/>
        <v/>
      </c>
      <c r="K1321" s="48" t="str">
        <f t="shared" si="370"/>
        <v/>
      </c>
      <c r="L1321" s="48" t="str">
        <f t="shared" si="371"/>
        <v/>
      </c>
      <c r="M1321" s="49" t="str">
        <f t="shared" si="372"/>
        <v/>
      </c>
      <c r="U1321" s="103" t="str">
        <f t="shared" si="373"/>
        <v/>
      </c>
      <c r="V1321" s="77" t="str">
        <f t="shared" si="374"/>
        <v/>
      </c>
      <c r="W1321" s="37" t="str">
        <f t="shared" si="375"/>
        <v/>
      </c>
      <c r="X1321" s="7" t="str">
        <f t="shared" si="376"/>
        <v/>
      </c>
      <c r="Y1321" s="37" t="str">
        <f t="shared" si="377"/>
        <v/>
      </c>
      <c r="AA1321" s="54" t="str">
        <f t="shared" si="378"/>
        <v/>
      </c>
      <c r="AC1321" s="121" t="str">
        <f t="shared" si="379"/>
        <v/>
      </c>
      <c r="AD1321" s="111" t="str">
        <f t="shared" si="380"/>
        <v/>
      </c>
      <c r="AE1321" s="122" t="str">
        <f t="shared" si="381"/>
        <v/>
      </c>
      <c r="AF1321" s="123" t="str">
        <f t="shared" si="382"/>
        <v>Qtr 1</v>
      </c>
      <c r="AG1321" s="122" t="str">
        <f t="shared" si="383"/>
        <v/>
      </c>
      <c r="AI1321" s="124" t="str">
        <f t="shared" si="384"/>
        <v/>
      </c>
      <c r="AK1321" s="103" t="str">
        <f t="shared" si="385"/>
        <v/>
      </c>
      <c r="AL1321" s="104" t="str">
        <f t="shared" si="386"/>
        <v/>
      </c>
      <c r="AN1321" s="37" t="str">
        <f>IF(AK1321="", "", COUNTIF(AK$11:AK$8010, "&lt;"&amp;AK1321)+1+COUNTIF(AK$11:AK1321, AK1321)-1)</f>
        <v/>
      </c>
      <c r="AO1321" s="37" t="str">
        <f>IF(AL1321="", "", COUNTIF(AL$11:AL$8010, "&gt;"&amp;AL1321)+1+COUNTIF(AL$11:AL1321, AL1321)-1)</f>
        <v/>
      </c>
    </row>
    <row r="1322" spans="1:41" x14ac:dyDescent="0.55000000000000004">
      <c r="A1322" s="5"/>
      <c r="B1322" s="284"/>
      <c r="C1322" s="285"/>
      <c r="D1322" s="286"/>
      <c r="E1322" s="287"/>
      <c r="F1322" s="288"/>
      <c r="G1322" s="5"/>
      <c r="J1322" s="7" t="str">
        <f t="shared" si="369"/>
        <v/>
      </c>
      <c r="K1322" s="48" t="str">
        <f t="shared" si="370"/>
        <v/>
      </c>
      <c r="L1322" s="48" t="str">
        <f t="shared" si="371"/>
        <v/>
      </c>
      <c r="M1322" s="49" t="str">
        <f t="shared" si="372"/>
        <v/>
      </c>
      <c r="U1322" s="103" t="str">
        <f t="shared" si="373"/>
        <v/>
      </c>
      <c r="V1322" s="77" t="str">
        <f t="shared" si="374"/>
        <v/>
      </c>
      <c r="W1322" s="37" t="str">
        <f t="shared" si="375"/>
        <v/>
      </c>
      <c r="X1322" s="7" t="str">
        <f t="shared" si="376"/>
        <v/>
      </c>
      <c r="Y1322" s="37" t="str">
        <f t="shared" si="377"/>
        <v/>
      </c>
      <c r="AA1322" s="54" t="str">
        <f t="shared" si="378"/>
        <v/>
      </c>
      <c r="AC1322" s="121" t="str">
        <f t="shared" si="379"/>
        <v/>
      </c>
      <c r="AD1322" s="111" t="str">
        <f t="shared" si="380"/>
        <v/>
      </c>
      <c r="AE1322" s="122" t="str">
        <f t="shared" si="381"/>
        <v/>
      </c>
      <c r="AF1322" s="123" t="str">
        <f t="shared" si="382"/>
        <v>Qtr 1</v>
      </c>
      <c r="AG1322" s="122" t="str">
        <f t="shared" si="383"/>
        <v/>
      </c>
      <c r="AI1322" s="124" t="str">
        <f t="shared" si="384"/>
        <v/>
      </c>
      <c r="AK1322" s="103" t="str">
        <f t="shared" si="385"/>
        <v/>
      </c>
      <c r="AL1322" s="104" t="str">
        <f t="shared" si="386"/>
        <v/>
      </c>
      <c r="AN1322" s="37" t="str">
        <f>IF(AK1322="", "", COUNTIF(AK$11:AK$8010, "&lt;"&amp;AK1322)+1+COUNTIF(AK$11:AK1322, AK1322)-1)</f>
        <v/>
      </c>
      <c r="AO1322" s="37" t="str">
        <f>IF(AL1322="", "", COUNTIF(AL$11:AL$8010, "&gt;"&amp;AL1322)+1+COUNTIF(AL$11:AL1322, AL1322)-1)</f>
        <v/>
      </c>
    </row>
    <row r="1323" spans="1:41" x14ac:dyDescent="0.55000000000000004">
      <c r="A1323" s="5"/>
      <c r="B1323" s="284"/>
      <c r="C1323" s="285"/>
      <c r="D1323" s="286"/>
      <c r="E1323" s="287"/>
      <c r="F1323" s="288"/>
      <c r="G1323" s="5"/>
      <c r="J1323" s="7" t="str">
        <f t="shared" si="369"/>
        <v/>
      </c>
      <c r="K1323" s="48" t="str">
        <f t="shared" si="370"/>
        <v/>
      </c>
      <c r="L1323" s="48" t="str">
        <f t="shared" si="371"/>
        <v/>
      </c>
      <c r="M1323" s="49" t="str">
        <f t="shared" si="372"/>
        <v/>
      </c>
      <c r="U1323" s="103" t="str">
        <f t="shared" si="373"/>
        <v/>
      </c>
      <c r="V1323" s="77" t="str">
        <f t="shared" si="374"/>
        <v/>
      </c>
      <c r="W1323" s="37" t="str">
        <f t="shared" si="375"/>
        <v/>
      </c>
      <c r="X1323" s="7" t="str">
        <f t="shared" si="376"/>
        <v/>
      </c>
      <c r="Y1323" s="37" t="str">
        <f t="shared" si="377"/>
        <v/>
      </c>
      <c r="AA1323" s="54" t="str">
        <f t="shared" si="378"/>
        <v/>
      </c>
      <c r="AC1323" s="121" t="str">
        <f t="shared" si="379"/>
        <v/>
      </c>
      <c r="AD1323" s="111" t="str">
        <f t="shared" si="380"/>
        <v/>
      </c>
      <c r="AE1323" s="122" t="str">
        <f t="shared" si="381"/>
        <v/>
      </c>
      <c r="AF1323" s="123" t="str">
        <f t="shared" si="382"/>
        <v>Qtr 1</v>
      </c>
      <c r="AG1323" s="122" t="str">
        <f t="shared" si="383"/>
        <v/>
      </c>
      <c r="AI1323" s="124" t="str">
        <f t="shared" si="384"/>
        <v/>
      </c>
      <c r="AK1323" s="103" t="str">
        <f t="shared" si="385"/>
        <v/>
      </c>
      <c r="AL1323" s="104" t="str">
        <f t="shared" si="386"/>
        <v/>
      </c>
      <c r="AN1323" s="37" t="str">
        <f>IF(AK1323="", "", COUNTIF(AK$11:AK$8010, "&lt;"&amp;AK1323)+1+COUNTIF(AK$11:AK1323, AK1323)-1)</f>
        <v/>
      </c>
      <c r="AO1323" s="37" t="str">
        <f>IF(AL1323="", "", COUNTIF(AL$11:AL$8010, "&gt;"&amp;AL1323)+1+COUNTIF(AL$11:AL1323, AL1323)-1)</f>
        <v/>
      </c>
    </row>
    <row r="1324" spans="1:41" x14ac:dyDescent="0.55000000000000004">
      <c r="A1324" s="5"/>
      <c r="B1324" s="284"/>
      <c r="C1324" s="285"/>
      <c r="D1324" s="286"/>
      <c r="E1324" s="287"/>
      <c r="F1324" s="288"/>
      <c r="G1324" s="5"/>
      <c r="J1324" s="7" t="str">
        <f t="shared" si="369"/>
        <v/>
      </c>
      <c r="K1324" s="48" t="str">
        <f t="shared" si="370"/>
        <v/>
      </c>
      <c r="L1324" s="48" t="str">
        <f t="shared" si="371"/>
        <v/>
      </c>
      <c r="M1324" s="49" t="str">
        <f t="shared" si="372"/>
        <v/>
      </c>
      <c r="U1324" s="103" t="str">
        <f t="shared" si="373"/>
        <v/>
      </c>
      <c r="V1324" s="77" t="str">
        <f t="shared" si="374"/>
        <v/>
      </c>
      <c r="W1324" s="37" t="str">
        <f t="shared" si="375"/>
        <v/>
      </c>
      <c r="X1324" s="7" t="str">
        <f t="shared" si="376"/>
        <v/>
      </c>
      <c r="Y1324" s="37" t="str">
        <f t="shared" si="377"/>
        <v/>
      </c>
      <c r="AA1324" s="54" t="str">
        <f t="shared" si="378"/>
        <v/>
      </c>
      <c r="AC1324" s="121" t="str">
        <f t="shared" si="379"/>
        <v/>
      </c>
      <c r="AD1324" s="111" t="str">
        <f t="shared" si="380"/>
        <v/>
      </c>
      <c r="AE1324" s="122" t="str">
        <f t="shared" si="381"/>
        <v/>
      </c>
      <c r="AF1324" s="123" t="str">
        <f t="shared" si="382"/>
        <v>Qtr 1</v>
      </c>
      <c r="AG1324" s="122" t="str">
        <f t="shared" si="383"/>
        <v/>
      </c>
      <c r="AI1324" s="124" t="str">
        <f t="shared" si="384"/>
        <v/>
      </c>
      <c r="AK1324" s="103" t="str">
        <f t="shared" si="385"/>
        <v/>
      </c>
      <c r="AL1324" s="104" t="str">
        <f t="shared" si="386"/>
        <v/>
      </c>
      <c r="AN1324" s="37" t="str">
        <f>IF(AK1324="", "", COUNTIF(AK$11:AK$8010, "&lt;"&amp;AK1324)+1+COUNTIF(AK$11:AK1324, AK1324)-1)</f>
        <v/>
      </c>
      <c r="AO1324" s="37" t="str">
        <f>IF(AL1324="", "", COUNTIF(AL$11:AL$8010, "&gt;"&amp;AL1324)+1+COUNTIF(AL$11:AL1324, AL1324)-1)</f>
        <v/>
      </c>
    </row>
    <row r="1325" spans="1:41" x14ac:dyDescent="0.55000000000000004">
      <c r="A1325" s="5"/>
      <c r="B1325" s="284"/>
      <c r="C1325" s="285"/>
      <c r="D1325" s="286"/>
      <c r="E1325" s="287"/>
      <c r="F1325" s="288"/>
      <c r="G1325" s="5"/>
      <c r="J1325" s="7" t="str">
        <f t="shared" si="369"/>
        <v/>
      </c>
      <c r="K1325" s="48" t="str">
        <f t="shared" si="370"/>
        <v/>
      </c>
      <c r="L1325" s="48" t="str">
        <f t="shared" si="371"/>
        <v/>
      </c>
      <c r="M1325" s="49" t="str">
        <f t="shared" si="372"/>
        <v/>
      </c>
      <c r="U1325" s="103" t="str">
        <f t="shared" si="373"/>
        <v/>
      </c>
      <c r="V1325" s="77" t="str">
        <f t="shared" si="374"/>
        <v/>
      </c>
      <c r="W1325" s="37" t="str">
        <f t="shared" si="375"/>
        <v/>
      </c>
      <c r="X1325" s="7" t="str">
        <f t="shared" si="376"/>
        <v/>
      </c>
      <c r="Y1325" s="37" t="str">
        <f t="shared" si="377"/>
        <v/>
      </c>
      <c r="AA1325" s="54" t="str">
        <f t="shared" si="378"/>
        <v/>
      </c>
      <c r="AC1325" s="121" t="str">
        <f t="shared" si="379"/>
        <v/>
      </c>
      <c r="AD1325" s="111" t="str">
        <f t="shared" si="380"/>
        <v/>
      </c>
      <c r="AE1325" s="122" t="str">
        <f t="shared" si="381"/>
        <v/>
      </c>
      <c r="AF1325" s="123" t="str">
        <f t="shared" si="382"/>
        <v>Qtr 1</v>
      </c>
      <c r="AG1325" s="122" t="str">
        <f t="shared" si="383"/>
        <v/>
      </c>
      <c r="AI1325" s="124" t="str">
        <f t="shared" si="384"/>
        <v/>
      </c>
      <c r="AK1325" s="103" t="str">
        <f t="shared" si="385"/>
        <v/>
      </c>
      <c r="AL1325" s="104" t="str">
        <f t="shared" si="386"/>
        <v/>
      </c>
      <c r="AN1325" s="37" t="str">
        <f>IF(AK1325="", "", COUNTIF(AK$11:AK$8010, "&lt;"&amp;AK1325)+1+COUNTIF(AK$11:AK1325, AK1325)-1)</f>
        <v/>
      </c>
      <c r="AO1325" s="37" t="str">
        <f>IF(AL1325="", "", COUNTIF(AL$11:AL$8010, "&gt;"&amp;AL1325)+1+COUNTIF(AL$11:AL1325, AL1325)-1)</f>
        <v/>
      </c>
    </row>
    <row r="1326" spans="1:41" x14ac:dyDescent="0.55000000000000004">
      <c r="A1326" s="5"/>
      <c r="B1326" s="284"/>
      <c r="C1326" s="285"/>
      <c r="D1326" s="286"/>
      <c r="E1326" s="287"/>
      <c r="F1326" s="288"/>
      <c r="G1326" s="5"/>
      <c r="J1326" s="7" t="str">
        <f t="shared" si="369"/>
        <v/>
      </c>
      <c r="K1326" s="48" t="str">
        <f t="shared" si="370"/>
        <v/>
      </c>
      <c r="L1326" s="48" t="str">
        <f t="shared" si="371"/>
        <v/>
      </c>
      <c r="M1326" s="49" t="str">
        <f t="shared" si="372"/>
        <v/>
      </c>
      <c r="U1326" s="103" t="str">
        <f t="shared" si="373"/>
        <v/>
      </c>
      <c r="V1326" s="77" t="str">
        <f t="shared" si="374"/>
        <v/>
      </c>
      <c r="W1326" s="37" t="str">
        <f t="shared" si="375"/>
        <v/>
      </c>
      <c r="X1326" s="7" t="str">
        <f t="shared" si="376"/>
        <v/>
      </c>
      <c r="Y1326" s="37" t="str">
        <f t="shared" si="377"/>
        <v/>
      </c>
      <c r="AA1326" s="54" t="str">
        <f t="shared" si="378"/>
        <v/>
      </c>
      <c r="AC1326" s="121" t="str">
        <f t="shared" si="379"/>
        <v/>
      </c>
      <c r="AD1326" s="111" t="str">
        <f t="shared" si="380"/>
        <v/>
      </c>
      <c r="AE1326" s="122" t="str">
        <f t="shared" si="381"/>
        <v/>
      </c>
      <c r="AF1326" s="123" t="str">
        <f t="shared" si="382"/>
        <v>Qtr 1</v>
      </c>
      <c r="AG1326" s="122" t="str">
        <f t="shared" si="383"/>
        <v/>
      </c>
      <c r="AI1326" s="124" t="str">
        <f t="shared" si="384"/>
        <v/>
      </c>
      <c r="AK1326" s="103" t="str">
        <f t="shared" si="385"/>
        <v/>
      </c>
      <c r="AL1326" s="104" t="str">
        <f t="shared" si="386"/>
        <v/>
      </c>
      <c r="AN1326" s="37" t="str">
        <f>IF(AK1326="", "", COUNTIF(AK$11:AK$8010, "&lt;"&amp;AK1326)+1+COUNTIF(AK$11:AK1326, AK1326)-1)</f>
        <v/>
      </c>
      <c r="AO1326" s="37" t="str">
        <f>IF(AL1326="", "", COUNTIF(AL$11:AL$8010, "&gt;"&amp;AL1326)+1+COUNTIF(AL$11:AL1326, AL1326)-1)</f>
        <v/>
      </c>
    </row>
    <row r="1327" spans="1:41" x14ac:dyDescent="0.55000000000000004">
      <c r="A1327" s="5"/>
      <c r="B1327" s="284"/>
      <c r="C1327" s="285"/>
      <c r="D1327" s="286"/>
      <c r="E1327" s="287"/>
      <c r="F1327" s="288"/>
      <c r="G1327" s="5"/>
      <c r="J1327" s="7" t="str">
        <f t="shared" si="369"/>
        <v/>
      </c>
      <c r="K1327" s="48" t="str">
        <f t="shared" si="370"/>
        <v/>
      </c>
      <c r="L1327" s="48" t="str">
        <f t="shared" si="371"/>
        <v/>
      </c>
      <c r="M1327" s="49" t="str">
        <f t="shared" si="372"/>
        <v/>
      </c>
      <c r="U1327" s="103" t="str">
        <f t="shared" si="373"/>
        <v/>
      </c>
      <c r="V1327" s="77" t="str">
        <f t="shared" si="374"/>
        <v/>
      </c>
      <c r="W1327" s="37" t="str">
        <f t="shared" si="375"/>
        <v/>
      </c>
      <c r="X1327" s="7" t="str">
        <f t="shared" si="376"/>
        <v/>
      </c>
      <c r="Y1327" s="37" t="str">
        <f t="shared" si="377"/>
        <v/>
      </c>
      <c r="AA1327" s="54" t="str">
        <f t="shared" si="378"/>
        <v/>
      </c>
      <c r="AC1327" s="121" t="str">
        <f t="shared" si="379"/>
        <v/>
      </c>
      <c r="AD1327" s="111" t="str">
        <f t="shared" si="380"/>
        <v/>
      </c>
      <c r="AE1327" s="122" t="str">
        <f t="shared" si="381"/>
        <v/>
      </c>
      <c r="AF1327" s="123" t="str">
        <f t="shared" si="382"/>
        <v>Qtr 1</v>
      </c>
      <c r="AG1327" s="122" t="str">
        <f t="shared" si="383"/>
        <v/>
      </c>
      <c r="AI1327" s="124" t="str">
        <f t="shared" si="384"/>
        <v/>
      </c>
      <c r="AK1327" s="103" t="str">
        <f t="shared" si="385"/>
        <v/>
      </c>
      <c r="AL1327" s="104" t="str">
        <f t="shared" si="386"/>
        <v/>
      </c>
      <c r="AN1327" s="37" t="str">
        <f>IF(AK1327="", "", COUNTIF(AK$11:AK$8010, "&lt;"&amp;AK1327)+1+COUNTIF(AK$11:AK1327, AK1327)-1)</f>
        <v/>
      </c>
      <c r="AO1327" s="37" t="str">
        <f>IF(AL1327="", "", COUNTIF(AL$11:AL$8010, "&gt;"&amp;AL1327)+1+COUNTIF(AL$11:AL1327, AL1327)-1)</f>
        <v/>
      </c>
    </row>
    <row r="1328" spans="1:41" x14ac:dyDescent="0.55000000000000004">
      <c r="A1328" s="5"/>
      <c r="B1328" s="284"/>
      <c r="C1328" s="285"/>
      <c r="D1328" s="286"/>
      <c r="E1328" s="287"/>
      <c r="F1328" s="288"/>
      <c r="G1328" s="5"/>
      <c r="J1328" s="7" t="str">
        <f t="shared" si="369"/>
        <v/>
      </c>
      <c r="K1328" s="48" t="str">
        <f t="shared" si="370"/>
        <v/>
      </c>
      <c r="L1328" s="48" t="str">
        <f t="shared" si="371"/>
        <v/>
      </c>
      <c r="M1328" s="49" t="str">
        <f t="shared" si="372"/>
        <v/>
      </c>
      <c r="U1328" s="103" t="str">
        <f t="shared" si="373"/>
        <v/>
      </c>
      <c r="V1328" s="77" t="str">
        <f t="shared" si="374"/>
        <v/>
      </c>
      <c r="W1328" s="37" t="str">
        <f t="shared" si="375"/>
        <v/>
      </c>
      <c r="X1328" s="7" t="str">
        <f t="shared" si="376"/>
        <v/>
      </c>
      <c r="Y1328" s="37" t="str">
        <f t="shared" si="377"/>
        <v/>
      </c>
      <c r="AA1328" s="54" t="str">
        <f t="shared" si="378"/>
        <v/>
      </c>
      <c r="AC1328" s="121" t="str">
        <f t="shared" si="379"/>
        <v/>
      </c>
      <c r="AD1328" s="111" t="str">
        <f t="shared" si="380"/>
        <v/>
      </c>
      <c r="AE1328" s="122" t="str">
        <f t="shared" si="381"/>
        <v/>
      </c>
      <c r="AF1328" s="123" t="str">
        <f t="shared" si="382"/>
        <v>Qtr 1</v>
      </c>
      <c r="AG1328" s="122" t="str">
        <f t="shared" si="383"/>
        <v/>
      </c>
      <c r="AI1328" s="124" t="str">
        <f t="shared" si="384"/>
        <v/>
      </c>
      <c r="AK1328" s="103" t="str">
        <f t="shared" si="385"/>
        <v/>
      </c>
      <c r="AL1328" s="104" t="str">
        <f t="shared" si="386"/>
        <v/>
      </c>
      <c r="AN1328" s="37" t="str">
        <f>IF(AK1328="", "", COUNTIF(AK$11:AK$8010, "&lt;"&amp;AK1328)+1+COUNTIF(AK$11:AK1328, AK1328)-1)</f>
        <v/>
      </c>
      <c r="AO1328" s="37" t="str">
        <f>IF(AL1328="", "", COUNTIF(AL$11:AL$8010, "&gt;"&amp;AL1328)+1+COUNTIF(AL$11:AL1328, AL1328)-1)</f>
        <v/>
      </c>
    </row>
    <row r="1329" spans="1:41" x14ac:dyDescent="0.55000000000000004">
      <c r="A1329" s="5"/>
      <c r="B1329" s="284"/>
      <c r="C1329" s="285"/>
      <c r="D1329" s="286"/>
      <c r="E1329" s="287"/>
      <c r="F1329" s="288"/>
      <c r="G1329" s="5"/>
      <c r="J1329" s="7" t="str">
        <f t="shared" si="369"/>
        <v/>
      </c>
      <c r="K1329" s="48" t="str">
        <f t="shared" si="370"/>
        <v/>
      </c>
      <c r="L1329" s="48" t="str">
        <f t="shared" si="371"/>
        <v/>
      </c>
      <c r="M1329" s="49" t="str">
        <f t="shared" si="372"/>
        <v/>
      </c>
      <c r="U1329" s="103" t="str">
        <f t="shared" si="373"/>
        <v/>
      </c>
      <c r="V1329" s="77" t="str">
        <f t="shared" si="374"/>
        <v/>
      </c>
      <c r="W1329" s="37" t="str">
        <f t="shared" si="375"/>
        <v/>
      </c>
      <c r="X1329" s="7" t="str">
        <f t="shared" si="376"/>
        <v/>
      </c>
      <c r="Y1329" s="37" t="str">
        <f t="shared" si="377"/>
        <v/>
      </c>
      <c r="AA1329" s="54" t="str">
        <f t="shared" si="378"/>
        <v/>
      </c>
      <c r="AC1329" s="121" t="str">
        <f t="shared" si="379"/>
        <v/>
      </c>
      <c r="AD1329" s="111" t="str">
        <f t="shared" si="380"/>
        <v/>
      </c>
      <c r="AE1329" s="122" t="str">
        <f t="shared" si="381"/>
        <v/>
      </c>
      <c r="AF1329" s="123" t="str">
        <f t="shared" si="382"/>
        <v>Qtr 1</v>
      </c>
      <c r="AG1329" s="122" t="str">
        <f t="shared" si="383"/>
        <v/>
      </c>
      <c r="AI1329" s="124" t="str">
        <f t="shared" si="384"/>
        <v/>
      </c>
      <c r="AK1329" s="103" t="str">
        <f t="shared" si="385"/>
        <v/>
      </c>
      <c r="AL1329" s="104" t="str">
        <f t="shared" si="386"/>
        <v/>
      </c>
      <c r="AN1329" s="37" t="str">
        <f>IF(AK1329="", "", COUNTIF(AK$11:AK$8010, "&lt;"&amp;AK1329)+1+COUNTIF(AK$11:AK1329, AK1329)-1)</f>
        <v/>
      </c>
      <c r="AO1329" s="37" t="str">
        <f>IF(AL1329="", "", COUNTIF(AL$11:AL$8010, "&gt;"&amp;AL1329)+1+COUNTIF(AL$11:AL1329, AL1329)-1)</f>
        <v/>
      </c>
    </row>
    <row r="1330" spans="1:41" x14ac:dyDescent="0.55000000000000004">
      <c r="A1330" s="5"/>
      <c r="B1330" s="284"/>
      <c r="C1330" s="285"/>
      <c r="D1330" s="286"/>
      <c r="E1330" s="287"/>
      <c r="F1330" s="288"/>
      <c r="G1330" s="5"/>
      <c r="J1330" s="7" t="str">
        <f t="shared" si="369"/>
        <v/>
      </c>
      <c r="K1330" s="48" t="str">
        <f t="shared" si="370"/>
        <v/>
      </c>
      <c r="L1330" s="48" t="str">
        <f t="shared" si="371"/>
        <v/>
      </c>
      <c r="M1330" s="49" t="str">
        <f t="shared" si="372"/>
        <v/>
      </c>
      <c r="U1330" s="103" t="str">
        <f t="shared" si="373"/>
        <v/>
      </c>
      <c r="V1330" s="77" t="str">
        <f t="shared" si="374"/>
        <v/>
      </c>
      <c r="W1330" s="37" t="str">
        <f t="shared" si="375"/>
        <v/>
      </c>
      <c r="X1330" s="7" t="str">
        <f t="shared" si="376"/>
        <v/>
      </c>
      <c r="Y1330" s="37" t="str">
        <f t="shared" si="377"/>
        <v/>
      </c>
      <c r="AA1330" s="54" t="str">
        <f t="shared" si="378"/>
        <v/>
      </c>
      <c r="AC1330" s="121" t="str">
        <f t="shared" si="379"/>
        <v/>
      </c>
      <c r="AD1330" s="111" t="str">
        <f t="shared" si="380"/>
        <v/>
      </c>
      <c r="AE1330" s="122" t="str">
        <f t="shared" si="381"/>
        <v/>
      </c>
      <c r="AF1330" s="123" t="str">
        <f t="shared" si="382"/>
        <v>Qtr 1</v>
      </c>
      <c r="AG1330" s="122" t="str">
        <f t="shared" si="383"/>
        <v/>
      </c>
      <c r="AI1330" s="124" t="str">
        <f t="shared" si="384"/>
        <v/>
      </c>
      <c r="AK1330" s="103" t="str">
        <f t="shared" si="385"/>
        <v/>
      </c>
      <c r="AL1330" s="104" t="str">
        <f t="shared" si="386"/>
        <v/>
      </c>
      <c r="AN1330" s="37" t="str">
        <f>IF(AK1330="", "", COUNTIF(AK$11:AK$8010, "&lt;"&amp;AK1330)+1+COUNTIF(AK$11:AK1330, AK1330)-1)</f>
        <v/>
      </c>
      <c r="AO1330" s="37" t="str">
        <f>IF(AL1330="", "", COUNTIF(AL$11:AL$8010, "&gt;"&amp;AL1330)+1+COUNTIF(AL$11:AL1330, AL1330)-1)</f>
        <v/>
      </c>
    </row>
    <row r="1331" spans="1:41" x14ac:dyDescent="0.55000000000000004">
      <c r="A1331" s="5"/>
      <c r="B1331" s="284"/>
      <c r="C1331" s="285"/>
      <c r="D1331" s="286"/>
      <c r="E1331" s="287"/>
      <c r="F1331" s="288"/>
      <c r="G1331" s="5"/>
      <c r="J1331" s="7" t="str">
        <f t="shared" si="369"/>
        <v/>
      </c>
      <c r="K1331" s="48" t="str">
        <f t="shared" si="370"/>
        <v/>
      </c>
      <c r="L1331" s="48" t="str">
        <f t="shared" si="371"/>
        <v/>
      </c>
      <c r="M1331" s="49" t="str">
        <f t="shared" si="372"/>
        <v/>
      </c>
      <c r="U1331" s="103" t="str">
        <f t="shared" si="373"/>
        <v/>
      </c>
      <c r="V1331" s="77" t="str">
        <f t="shared" si="374"/>
        <v/>
      </c>
      <c r="W1331" s="37" t="str">
        <f t="shared" si="375"/>
        <v/>
      </c>
      <c r="X1331" s="7" t="str">
        <f t="shared" si="376"/>
        <v/>
      </c>
      <c r="Y1331" s="37" t="str">
        <f t="shared" si="377"/>
        <v/>
      </c>
      <c r="AA1331" s="54" t="str">
        <f t="shared" si="378"/>
        <v/>
      </c>
      <c r="AC1331" s="121" t="str">
        <f t="shared" si="379"/>
        <v/>
      </c>
      <c r="AD1331" s="111" t="str">
        <f t="shared" si="380"/>
        <v/>
      </c>
      <c r="AE1331" s="122" t="str">
        <f t="shared" si="381"/>
        <v/>
      </c>
      <c r="AF1331" s="123" t="str">
        <f t="shared" si="382"/>
        <v>Qtr 1</v>
      </c>
      <c r="AG1331" s="122" t="str">
        <f t="shared" si="383"/>
        <v/>
      </c>
      <c r="AI1331" s="124" t="str">
        <f t="shared" si="384"/>
        <v/>
      </c>
      <c r="AK1331" s="103" t="str">
        <f t="shared" si="385"/>
        <v/>
      </c>
      <c r="AL1331" s="104" t="str">
        <f t="shared" si="386"/>
        <v/>
      </c>
      <c r="AN1331" s="37" t="str">
        <f>IF(AK1331="", "", COUNTIF(AK$11:AK$8010, "&lt;"&amp;AK1331)+1+COUNTIF(AK$11:AK1331, AK1331)-1)</f>
        <v/>
      </c>
      <c r="AO1331" s="37" t="str">
        <f>IF(AL1331="", "", COUNTIF(AL$11:AL$8010, "&gt;"&amp;AL1331)+1+COUNTIF(AL$11:AL1331, AL1331)-1)</f>
        <v/>
      </c>
    </row>
    <row r="1332" spans="1:41" x14ac:dyDescent="0.55000000000000004">
      <c r="A1332" s="5"/>
      <c r="B1332" s="284"/>
      <c r="C1332" s="285"/>
      <c r="D1332" s="286"/>
      <c r="E1332" s="287"/>
      <c r="F1332" s="288"/>
      <c r="G1332" s="5"/>
      <c r="J1332" s="7" t="str">
        <f t="shared" si="369"/>
        <v/>
      </c>
      <c r="K1332" s="48" t="str">
        <f t="shared" si="370"/>
        <v/>
      </c>
      <c r="L1332" s="48" t="str">
        <f t="shared" si="371"/>
        <v/>
      </c>
      <c r="M1332" s="49" t="str">
        <f t="shared" si="372"/>
        <v/>
      </c>
      <c r="U1332" s="103" t="str">
        <f t="shared" si="373"/>
        <v/>
      </c>
      <c r="V1332" s="77" t="str">
        <f t="shared" si="374"/>
        <v/>
      </c>
      <c r="W1332" s="37" t="str">
        <f t="shared" si="375"/>
        <v/>
      </c>
      <c r="X1332" s="7" t="str">
        <f t="shared" si="376"/>
        <v/>
      </c>
      <c r="Y1332" s="37" t="str">
        <f t="shared" si="377"/>
        <v/>
      </c>
      <c r="AA1332" s="54" t="str">
        <f t="shared" si="378"/>
        <v/>
      </c>
      <c r="AC1332" s="121" t="str">
        <f t="shared" si="379"/>
        <v/>
      </c>
      <c r="AD1332" s="111" t="str">
        <f t="shared" si="380"/>
        <v/>
      </c>
      <c r="AE1332" s="122" t="str">
        <f t="shared" si="381"/>
        <v/>
      </c>
      <c r="AF1332" s="123" t="str">
        <f t="shared" si="382"/>
        <v>Qtr 1</v>
      </c>
      <c r="AG1332" s="122" t="str">
        <f t="shared" si="383"/>
        <v/>
      </c>
      <c r="AI1332" s="124" t="str">
        <f t="shared" si="384"/>
        <v/>
      </c>
      <c r="AK1332" s="103" t="str">
        <f t="shared" si="385"/>
        <v/>
      </c>
      <c r="AL1332" s="104" t="str">
        <f t="shared" si="386"/>
        <v/>
      </c>
      <c r="AN1332" s="37" t="str">
        <f>IF(AK1332="", "", COUNTIF(AK$11:AK$8010, "&lt;"&amp;AK1332)+1+COUNTIF(AK$11:AK1332, AK1332)-1)</f>
        <v/>
      </c>
      <c r="AO1332" s="37" t="str">
        <f>IF(AL1332="", "", COUNTIF(AL$11:AL$8010, "&gt;"&amp;AL1332)+1+COUNTIF(AL$11:AL1332, AL1332)-1)</f>
        <v/>
      </c>
    </row>
    <row r="1333" spans="1:41" x14ac:dyDescent="0.55000000000000004">
      <c r="A1333" s="5"/>
      <c r="B1333" s="284"/>
      <c r="C1333" s="285"/>
      <c r="D1333" s="286"/>
      <c r="E1333" s="287"/>
      <c r="F1333" s="288"/>
      <c r="G1333" s="5"/>
      <c r="J1333" s="7" t="str">
        <f t="shared" si="369"/>
        <v/>
      </c>
      <c r="K1333" s="48" t="str">
        <f t="shared" si="370"/>
        <v/>
      </c>
      <c r="L1333" s="48" t="str">
        <f t="shared" si="371"/>
        <v/>
      </c>
      <c r="M1333" s="49" t="str">
        <f t="shared" si="372"/>
        <v/>
      </c>
      <c r="U1333" s="103" t="str">
        <f t="shared" si="373"/>
        <v/>
      </c>
      <c r="V1333" s="77" t="str">
        <f t="shared" si="374"/>
        <v/>
      </c>
      <c r="W1333" s="37" t="str">
        <f t="shared" si="375"/>
        <v/>
      </c>
      <c r="X1333" s="7" t="str">
        <f t="shared" si="376"/>
        <v/>
      </c>
      <c r="Y1333" s="37" t="str">
        <f t="shared" si="377"/>
        <v/>
      </c>
      <c r="AA1333" s="54" t="str">
        <f t="shared" si="378"/>
        <v/>
      </c>
      <c r="AC1333" s="121" t="str">
        <f t="shared" si="379"/>
        <v/>
      </c>
      <c r="AD1333" s="111" t="str">
        <f t="shared" si="380"/>
        <v/>
      </c>
      <c r="AE1333" s="122" t="str">
        <f t="shared" si="381"/>
        <v/>
      </c>
      <c r="AF1333" s="123" t="str">
        <f t="shared" si="382"/>
        <v>Qtr 1</v>
      </c>
      <c r="AG1333" s="122" t="str">
        <f t="shared" si="383"/>
        <v/>
      </c>
      <c r="AI1333" s="124" t="str">
        <f t="shared" si="384"/>
        <v/>
      </c>
      <c r="AK1333" s="103" t="str">
        <f t="shared" si="385"/>
        <v/>
      </c>
      <c r="AL1333" s="104" t="str">
        <f t="shared" si="386"/>
        <v/>
      </c>
      <c r="AN1333" s="37" t="str">
        <f>IF(AK1333="", "", COUNTIF(AK$11:AK$8010, "&lt;"&amp;AK1333)+1+COUNTIF(AK$11:AK1333, AK1333)-1)</f>
        <v/>
      </c>
      <c r="AO1333" s="37" t="str">
        <f>IF(AL1333="", "", COUNTIF(AL$11:AL$8010, "&gt;"&amp;AL1333)+1+COUNTIF(AL$11:AL1333, AL1333)-1)</f>
        <v/>
      </c>
    </row>
    <row r="1334" spans="1:41" x14ac:dyDescent="0.55000000000000004">
      <c r="A1334" s="5"/>
      <c r="B1334" s="284"/>
      <c r="C1334" s="285"/>
      <c r="D1334" s="286"/>
      <c r="E1334" s="287"/>
      <c r="F1334" s="288"/>
      <c r="G1334" s="5"/>
      <c r="J1334" s="7" t="str">
        <f t="shared" si="369"/>
        <v/>
      </c>
      <c r="K1334" s="48" t="str">
        <f t="shared" si="370"/>
        <v/>
      </c>
      <c r="L1334" s="48" t="str">
        <f t="shared" si="371"/>
        <v/>
      </c>
      <c r="M1334" s="49" t="str">
        <f t="shared" si="372"/>
        <v/>
      </c>
      <c r="U1334" s="103" t="str">
        <f t="shared" si="373"/>
        <v/>
      </c>
      <c r="V1334" s="77" t="str">
        <f t="shared" si="374"/>
        <v/>
      </c>
      <c r="W1334" s="37" t="str">
        <f t="shared" si="375"/>
        <v/>
      </c>
      <c r="X1334" s="7" t="str">
        <f t="shared" si="376"/>
        <v/>
      </c>
      <c r="Y1334" s="37" t="str">
        <f t="shared" si="377"/>
        <v/>
      </c>
      <c r="AA1334" s="54" t="str">
        <f t="shared" si="378"/>
        <v/>
      </c>
      <c r="AC1334" s="121" t="str">
        <f t="shared" si="379"/>
        <v/>
      </c>
      <c r="AD1334" s="111" t="str">
        <f t="shared" si="380"/>
        <v/>
      </c>
      <c r="AE1334" s="122" t="str">
        <f t="shared" si="381"/>
        <v/>
      </c>
      <c r="AF1334" s="123" t="str">
        <f t="shared" si="382"/>
        <v>Qtr 1</v>
      </c>
      <c r="AG1334" s="122" t="str">
        <f t="shared" si="383"/>
        <v/>
      </c>
      <c r="AI1334" s="124" t="str">
        <f t="shared" si="384"/>
        <v/>
      </c>
      <c r="AK1334" s="103" t="str">
        <f t="shared" si="385"/>
        <v/>
      </c>
      <c r="AL1334" s="104" t="str">
        <f t="shared" si="386"/>
        <v/>
      </c>
      <c r="AN1334" s="37" t="str">
        <f>IF(AK1334="", "", COUNTIF(AK$11:AK$8010, "&lt;"&amp;AK1334)+1+COUNTIF(AK$11:AK1334, AK1334)-1)</f>
        <v/>
      </c>
      <c r="AO1334" s="37" t="str">
        <f>IF(AL1334="", "", COUNTIF(AL$11:AL$8010, "&gt;"&amp;AL1334)+1+COUNTIF(AL$11:AL1334, AL1334)-1)</f>
        <v/>
      </c>
    </row>
    <row r="1335" spans="1:41" x14ac:dyDescent="0.55000000000000004">
      <c r="A1335" s="5"/>
      <c r="B1335" s="284"/>
      <c r="C1335" s="285"/>
      <c r="D1335" s="286"/>
      <c r="E1335" s="287"/>
      <c r="F1335" s="288"/>
      <c r="G1335" s="5"/>
      <c r="J1335" s="7" t="str">
        <f t="shared" si="369"/>
        <v/>
      </c>
      <c r="K1335" s="48" t="str">
        <f t="shared" si="370"/>
        <v/>
      </c>
      <c r="L1335" s="48" t="str">
        <f t="shared" si="371"/>
        <v/>
      </c>
      <c r="M1335" s="49" t="str">
        <f t="shared" si="372"/>
        <v/>
      </c>
      <c r="U1335" s="103" t="str">
        <f t="shared" si="373"/>
        <v/>
      </c>
      <c r="V1335" s="77" t="str">
        <f t="shared" si="374"/>
        <v/>
      </c>
      <c r="W1335" s="37" t="str">
        <f t="shared" si="375"/>
        <v/>
      </c>
      <c r="X1335" s="7" t="str">
        <f t="shared" si="376"/>
        <v/>
      </c>
      <c r="Y1335" s="37" t="str">
        <f t="shared" si="377"/>
        <v/>
      </c>
      <c r="AA1335" s="54" t="str">
        <f t="shared" si="378"/>
        <v/>
      </c>
      <c r="AC1335" s="121" t="str">
        <f t="shared" si="379"/>
        <v/>
      </c>
      <c r="AD1335" s="111" t="str">
        <f t="shared" si="380"/>
        <v/>
      </c>
      <c r="AE1335" s="122" t="str">
        <f t="shared" si="381"/>
        <v/>
      </c>
      <c r="AF1335" s="123" t="str">
        <f t="shared" si="382"/>
        <v>Qtr 1</v>
      </c>
      <c r="AG1335" s="122" t="str">
        <f t="shared" si="383"/>
        <v/>
      </c>
      <c r="AI1335" s="124" t="str">
        <f t="shared" si="384"/>
        <v/>
      </c>
      <c r="AK1335" s="103" t="str">
        <f t="shared" si="385"/>
        <v/>
      </c>
      <c r="AL1335" s="104" t="str">
        <f t="shared" si="386"/>
        <v/>
      </c>
      <c r="AN1335" s="37" t="str">
        <f>IF(AK1335="", "", COUNTIF(AK$11:AK$8010, "&lt;"&amp;AK1335)+1+COUNTIF(AK$11:AK1335, AK1335)-1)</f>
        <v/>
      </c>
      <c r="AO1335" s="37" t="str">
        <f>IF(AL1335="", "", COUNTIF(AL$11:AL$8010, "&gt;"&amp;AL1335)+1+COUNTIF(AL$11:AL1335, AL1335)-1)</f>
        <v/>
      </c>
    </row>
    <row r="1336" spans="1:41" x14ac:dyDescent="0.55000000000000004">
      <c r="A1336" s="5"/>
      <c r="B1336" s="284"/>
      <c r="C1336" s="285"/>
      <c r="D1336" s="286"/>
      <c r="E1336" s="287"/>
      <c r="F1336" s="288"/>
      <c r="G1336" s="5"/>
      <c r="J1336" s="7" t="str">
        <f t="shared" si="369"/>
        <v/>
      </c>
      <c r="K1336" s="48" t="str">
        <f t="shared" si="370"/>
        <v/>
      </c>
      <c r="L1336" s="48" t="str">
        <f t="shared" si="371"/>
        <v/>
      </c>
      <c r="M1336" s="49" t="str">
        <f t="shared" si="372"/>
        <v/>
      </c>
      <c r="U1336" s="103" t="str">
        <f t="shared" si="373"/>
        <v/>
      </c>
      <c r="V1336" s="77" t="str">
        <f t="shared" si="374"/>
        <v/>
      </c>
      <c r="W1336" s="37" t="str">
        <f t="shared" si="375"/>
        <v/>
      </c>
      <c r="X1336" s="7" t="str">
        <f t="shared" si="376"/>
        <v/>
      </c>
      <c r="Y1336" s="37" t="str">
        <f t="shared" si="377"/>
        <v/>
      </c>
      <c r="AA1336" s="54" t="str">
        <f t="shared" si="378"/>
        <v/>
      </c>
      <c r="AC1336" s="121" t="str">
        <f t="shared" si="379"/>
        <v/>
      </c>
      <c r="AD1336" s="111" t="str">
        <f t="shared" si="380"/>
        <v/>
      </c>
      <c r="AE1336" s="122" t="str">
        <f t="shared" si="381"/>
        <v/>
      </c>
      <c r="AF1336" s="123" t="str">
        <f t="shared" si="382"/>
        <v>Qtr 1</v>
      </c>
      <c r="AG1336" s="122" t="str">
        <f t="shared" si="383"/>
        <v/>
      </c>
      <c r="AI1336" s="124" t="str">
        <f t="shared" si="384"/>
        <v/>
      </c>
      <c r="AK1336" s="103" t="str">
        <f t="shared" si="385"/>
        <v/>
      </c>
      <c r="AL1336" s="104" t="str">
        <f t="shared" si="386"/>
        <v/>
      </c>
      <c r="AN1336" s="37" t="str">
        <f>IF(AK1336="", "", COUNTIF(AK$11:AK$8010, "&lt;"&amp;AK1336)+1+COUNTIF(AK$11:AK1336, AK1336)-1)</f>
        <v/>
      </c>
      <c r="AO1336" s="37" t="str">
        <f>IF(AL1336="", "", COUNTIF(AL$11:AL$8010, "&gt;"&amp;AL1336)+1+COUNTIF(AL$11:AL1336, AL1336)-1)</f>
        <v/>
      </c>
    </row>
    <row r="1337" spans="1:41" x14ac:dyDescent="0.55000000000000004">
      <c r="A1337" s="5"/>
      <c r="B1337" s="284"/>
      <c r="C1337" s="285"/>
      <c r="D1337" s="286"/>
      <c r="E1337" s="287"/>
      <c r="F1337" s="288"/>
      <c r="G1337" s="5"/>
      <c r="J1337" s="7" t="str">
        <f t="shared" si="369"/>
        <v/>
      </c>
      <c r="K1337" s="48" t="str">
        <f t="shared" si="370"/>
        <v/>
      </c>
      <c r="L1337" s="48" t="str">
        <f t="shared" si="371"/>
        <v/>
      </c>
      <c r="M1337" s="49" t="str">
        <f t="shared" si="372"/>
        <v/>
      </c>
      <c r="U1337" s="103" t="str">
        <f t="shared" si="373"/>
        <v/>
      </c>
      <c r="V1337" s="77" t="str">
        <f t="shared" si="374"/>
        <v/>
      </c>
      <c r="W1337" s="37" t="str">
        <f t="shared" si="375"/>
        <v/>
      </c>
      <c r="X1337" s="7" t="str">
        <f t="shared" si="376"/>
        <v/>
      </c>
      <c r="Y1337" s="37" t="str">
        <f t="shared" si="377"/>
        <v/>
      </c>
      <c r="AA1337" s="54" t="str">
        <f t="shared" si="378"/>
        <v/>
      </c>
      <c r="AC1337" s="121" t="str">
        <f t="shared" si="379"/>
        <v/>
      </c>
      <c r="AD1337" s="111" t="str">
        <f t="shared" si="380"/>
        <v/>
      </c>
      <c r="AE1337" s="122" t="str">
        <f t="shared" si="381"/>
        <v/>
      </c>
      <c r="AF1337" s="123" t="str">
        <f t="shared" si="382"/>
        <v>Qtr 1</v>
      </c>
      <c r="AG1337" s="122" t="str">
        <f t="shared" si="383"/>
        <v/>
      </c>
      <c r="AI1337" s="124" t="str">
        <f t="shared" si="384"/>
        <v/>
      </c>
      <c r="AK1337" s="103" t="str">
        <f t="shared" si="385"/>
        <v/>
      </c>
      <c r="AL1337" s="104" t="str">
        <f t="shared" si="386"/>
        <v/>
      </c>
      <c r="AN1337" s="37" t="str">
        <f>IF(AK1337="", "", COUNTIF(AK$11:AK$8010, "&lt;"&amp;AK1337)+1+COUNTIF(AK$11:AK1337, AK1337)-1)</f>
        <v/>
      </c>
      <c r="AO1337" s="37" t="str">
        <f>IF(AL1337="", "", COUNTIF(AL$11:AL$8010, "&gt;"&amp;AL1337)+1+COUNTIF(AL$11:AL1337, AL1337)-1)</f>
        <v/>
      </c>
    </row>
    <row r="1338" spans="1:41" x14ac:dyDescent="0.55000000000000004">
      <c r="A1338" s="5"/>
      <c r="B1338" s="284"/>
      <c r="C1338" s="285"/>
      <c r="D1338" s="286"/>
      <c r="E1338" s="287"/>
      <c r="F1338" s="288"/>
      <c r="G1338" s="5"/>
      <c r="J1338" s="7" t="str">
        <f t="shared" si="369"/>
        <v/>
      </c>
      <c r="K1338" s="48" t="str">
        <f t="shared" si="370"/>
        <v/>
      </c>
      <c r="L1338" s="48" t="str">
        <f t="shared" si="371"/>
        <v/>
      </c>
      <c r="M1338" s="49" t="str">
        <f t="shared" si="372"/>
        <v/>
      </c>
      <c r="U1338" s="103" t="str">
        <f t="shared" si="373"/>
        <v/>
      </c>
      <c r="V1338" s="77" t="str">
        <f t="shared" si="374"/>
        <v/>
      </c>
      <c r="W1338" s="37" t="str">
        <f t="shared" si="375"/>
        <v/>
      </c>
      <c r="X1338" s="7" t="str">
        <f t="shared" si="376"/>
        <v/>
      </c>
      <c r="Y1338" s="37" t="str">
        <f t="shared" si="377"/>
        <v/>
      </c>
      <c r="AA1338" s="54" t="str">
        <f t="shared" si="378"/>
        <v/>
      </c>
      <c r="AC1338" s="121" t="str">
        <f t="shared" si="379"/>
        <v/>
      </c>
      <c r="AD1338" s="111" t="str">
        <f t="shared" si="380"/>
        <v/>
      </c>
      <c r="AE1338" s="122" t="str">
        <f t="shared" si="381"/>
        <v/>
      </c>
      <c r="AF1338" s="123" t="str">
        <f t="shared" si="382"/>
        <v>Qtr 1</v>
      </c>
      <c r="AG1338" s="122" t="str">
        <f t="shared" si="383"/>
        <v/>
      </c>
      <c r="AI1338" s="124" t="str">
        <f t="shared" si="384"/>
        <v/>
      </c>
      <c r="AK1338" s="103" t="str">
        <f t="shared" si="385"/>
        <v/>
      </c>
      <c r="AL1338" s="104" t="str">
        <f t="shared" si="386"/>
        <v/>
      </c>
      <c r="AN1338" s="37" t="str">
        <f>IF(AK1338="", "", COUNTIF(AK$11:AK$8010, "&lt;"&amp;AK1338)+1+COUNTIF(AK$11:AK1338, AK1338)-1)</f>
        <v/>
      </c>
      <c r="AO1338" s="37" t="str">
        <f>IF(AL1338="", "", COUNTIF(AL$11:AL$8010, "&gt;"&amp;AL1338)+1+COUNTIF(AL$11:AL1338, AL1338)-1)</f>
        <v/>
      </c>
    </row>
    <row r="1339" spans="1:41" x14ac:dyDescent="0.55000000000000004">
      <c r="A1339" s="5"/>
      <c r="B1339" s="284"/>
      <c r="C1339" s="285"/>
      <c r="D1339" s="286"/>
      <c r="E1339" s="287"/>
      <c r="F1339" s="288"/>
      <c r="G1339" s="5"/>
      <c r="J1339" s="7" t="str">
        <f t="shared" si="369"/>
        <v/>
      </c>
      <c r="K1339" s="48" t="str">
        <f t="shared" si="370"/>
        <v/>
      </c>
      <c r="L1339" s="48" t="str">
        <f t="shared" si="371"/>
        <v/>
      </c>
      <c r="M1339" s="49" t="str">
        <f t="shared" si="372"/>
        <v/>
      </c>
      <c r="U1339" s="103" t="str">
        <f t="shared" si="373"/>
        <v/>
      </c>
      <c r="V1339" s="77" t="str">
        <f t="shared" si="374"/>
        <v/>
      </c>
      <c r="W1339" s="37" t="str">
        <f t="shared" si="375"/>
        <v/>
      </c>
      <c r="X1339" s="7" t="str">
        <f t="shared" si="376"/>
        <v/>
      </c>
      <c r="Y1339" s="37" t="str">
        <f t="shared" si="377"/>
        <v/>
      </c>
      <c r="AA1339" s="54" t="str">
        <f t="shared" si="378"/>
        <v/>
      </c>
      <c r="AC1339" s="121" t="str">
        <f t="shared" si="379"/>
        <v/>
      </c>
      <c r="AD1339" s="111" t="str">
        <f t="shared" si="380"/>
        <v/>
      </c>
      <c r="AE1339" s="122" t="str">
        <f t="shared" si="381"/>
        <v/>
      </c>
      <c r="AF1339" s="123" t="str">
        <f t="shared" si="382"/>
        <v>Qtr 1</v>
      </c>
      <c r="AG1339" s="122" t="str">
        <f t="shared" si="383"/>
        <v/>
      </c>
      <c r="AI1339" s="124" t="str">
        <f t="shared" si="384"/>
        <v/>
      </c>
      <c r="AK1339" s="103" t="str">
        <f t="shared" si="385"/>
        <v/>
      </c>
      <c r="AL1339" s="104" t="str">
        <f t="shared" si="386"/>
        <v/>
      </c>
      <c r="AN1339" s="37" t="str">
        <f>IF(AK1339="", "", COUNTIF(AK$11:AK$8010, "&lt;"&amp;AK1339)+1+COUNTIF(AK$11:AK1339, AK1339)-1)</f>
        <v/>
      </c>
      <c r="AO1339" s="37" t="str">
        <f>IF(AL1339="", "", COUNTIF(AL$11:AL$8010, "&gt;"&amp;AL1339)+1+COUNTIF(AL$11:AL1339, AL1339)-1)</f>
        <v/>
      </c>
    </row>
    <row r="1340" spans="1:41" x14ac:dyDescent="0.55000000000000004">
      <c r="A1340" s="5"/>
      <c r="B1340" s="284"/>
      <c r="C1340" s="285"/>
      <c r="D1340" s="286"/>
      <c r="E1340" s="287"/>
      <c r="F1340" s="288"/>
      <c r="G1340" s="5"/>
      <c r="J1340" s="7" t="str">
        <f t="shared" si="369"/>
        <v/>
      </c>
      <c r="K1340" s="48" t="str">
        <f t="shared" si="370"/>
        <v/>
      </c>
      <c r="L1340" s="48" t="str">
        <f t="shared" si="371"/>
        <v/>
      </c>
      <c r="M1340" s="49" t="str">
        <f t="shared" si="372"/>
        <v/>
      </c>
      <c r="U1340" s="103" t="str">
        <f t="shared" si="373"/>
        <v/>
      </c>
      <c r="V1340" s="77" t="str">
        <f t="shared" si="374"/>
        <v/>
      </c>
      <c r="W1340" s="37" t="str">
        <f t="shared" si="375"/>
        <v/>
      </c>
      <c r="X1340" s="7" t="str">
        <f t="shared" si="376"/>
        <v/>
      </c>
      <c r="Y1340" s="37" t="str">
        <f t="shared" si="377"/>
        <v/>
      </c>
      <c r="AA1340" s="54" t="str">
        <f t="shared" si="378"/>
        <v/>
      </c>
      <c r="AC1340" s="121" t="str">
        <f t="shared" si="379"/>
        <v/>
      </c>
      <c r="AD1340" s="111" t="str">
        <f t="shared" si="380"/>
        <v/>
      </c>
      <c r="AE1340" s="122" t="str">
        <f t="shared" si="381"/>
        <v/>
      </c>
      <c r="AF1340" s="123" t="str">
        <f t="shared" si="382"/>
        <v>Qtr 1</v>
      </c>
      <c r="AG1340" s="122" t="str">
        <f t="shared" si="383"/>
        <v/>
      </c>
      <c r="AI1340" s="124" t="str">
        <f t="shared" si="384"/>
        <v/>
      </c>
      <c r="AK1340" s="103" t="str">
        <f t="shared" si="385"/>
        <v/>
      </c>
      <c r="AL1340" s="104" t="str">
        <f t="shared" si="386"/>
        <v/>
      </c>
      <c r="AN1340" s="37" t="str">
        <f>IF(AK1340="", "", COUNTIF(AK$11:AK$8010, "&lt;"&amp;AK1340)+1+COUNTIF(AK$11:AK1340, AK1340)-1)</f>
        <v/>
      </c>
      <c r="AO1340" s="37" t="str">
        <f>IF(AL1340="", "", COUNTIF(AL$11:AL$8010, "&gt;"&amp;AL1340)+1+COUNTIF(AL$11:AL1340, AL1340)-1)</f>
        <v/>
      </c>
    </row>
    <row r="1341" spans="1:41" x14ac:dyDescent="0.55000000000000004">
      <c r="A1341" s="5"/>
      <c r="B1341" s="284"/>
      <c r="C1341" s="285"/>
      <c r="D1341" s="286"/>
      <c r="E1341" s="287"/>
      <c r="F1341" s="288"/>
      <c r="G1341" s="5"/>
      <c r="J1341" s="7" t="str">
        <f t="shared" si="369"/>
        <v/>
      </c>
      <c r="K1341" s="48" t="str">
        <f t="shared" si="370"/>
        <v/>
      </c>
      <c r="L1341" s="48" t="str">
        <f t="shared" si="371"/>
        <v/>
      </c>
      <c r="M1341" s="49" t="str">
        <f t="shared" si="372"/>
        <v/>
      </c>
      <c r="U1341" s="103" t="str">
        <f t="shared" si="373"/>
        <v/>
      </c>
      <c r="V1341" s="77" t="str">
        <f t="shared" si="374"/>
        <v/>
      </c>
      <c r="W1341" s="37" t="str">
        <f t="shared" si="375"/>
        <v/>
      </c>
      <c r="X1341" s="7" t="str">
        <f t="shared" si="376"/>
        <v/>
      </c>
      <c r="Y1341" s="37" t="str">
        <f t="shared" si="377"/>
        <v/>
      </c>
      <c r="AA1341" s="54" t="str">
        <f t="shared" si="378"/>
        <v/>
      </c>
      <c r="AC1341" s="121" t="str">
        <f t="shared" si="379"/>
        <v/>
      </c>
      <c r="AD1341" s="111" t="str">
        <f t="shared" si="380"/>
        <v/>
      </c>
      <c r="AE1341" s="122" t="str">
        <f t="shared" si="381"/>
        <v/>
      </c>
      <c r="AF1341" s="123" t="str">
        <f t="shared" si="382"/>
        <v>Qtr 1</v>
      </c>
      <c r="AG1341" s="122" t="str">
        <f t="shared" si="383"/>
        <v/>
      </c>
      <c r="AI1341" s="124" t="str">
        <f t="shared" si="384"/>
        <v/>
      </c>
      <c r="AK1341" s="103" t="str">
        <f t="shared" si="385"/>
        <v/>
      </c>
      <c r="AL1341" s="104" t="str">
        <f t="shared" si="386"/>
        <v/>
      </c>
      <c r="AN1341" s="37" t="str">
        <f>IF(AK1341="", "", COUNTIF(AK$11:AK$8010, "&lt;"&amp;AK1341)+1+COUNTIF(AK$11:AK1341, AK1341)-1)</f>
        <v/>
      </c>
      <c r="AO1341" s="37" t="str">
        <f>IF(AL1341="", "", COUNTIF(AL$11:AL$8010, "&gt;"&amp;AL1341)+1+COUNTIF(AL$11:AL1341, AL1341)-1)</f>
        <v/>
      </c>
    </row>
    <row r="1342" spans="1:41" x14ac:dyDescent="0.55000000000000004">
      <c r="A1342" s="5"/>
      <c r="B1342" s="284"/>
      <c r="C1342" s="285"/>
      <c r="D1342" s="286"/>
      <c r="E1342" s="287"/>
      <c r="F1342" s="288"/>
      <c r="G1342" s="5"/>
      <c r="J1342" s="7" t="str">
        <f t="shared" si="369"/>
        <v/>
      </c>
      <c r="K1342" s="48" t="str">
        <f t="shared" si="370"/>
        <v/>
      </c>
      <c r="L1342" s="48" t="str">
        <f t="shared" si="371"/>
        <v/>
      </c>
      <c r="M1342" s="49" t="str">
        <f t="shared" si="372"/>
        <v/>
      </c>
      <c r="U1342" s="103" t="str">
        <f t="shared" si="373"/>
        <v/>
      </c>
      <c r="V1342" s="77" t="str">
        <f t="shared" si="374"/>
        <v/>
      </c>
      <c r="W1342" s="37" t="str">
        <f t="shared" si="375"/>
        <v/>
      </c>
      <c r="X1342" s="7" t="str">
        <f t="shared" si="376"/>
        <v/>
      </c>
      <c r="Y1342" s="37" t="str">
        <f t="shared" si="377"/>
        <v/>
      </c>
      <c r="AA1342" s="54" t="str">
        <f t="shared" si="378"/>
        <v/>
      </c>
      <c r="AC1342" s="121" t="str">
        <f t="shared" si="379"/>
        <v/>
      </c>
      <c r="AD1342" s="111" t="str">
        <f t="shared" si="380"/>
        <v/>
      </c>
      <c r="AE1342" s="122" t="str">
        <f t="shared" si="381"/>
        <v/>
      </c>
      <c r="AF1342" s="123" t="str">
        <f t="shared" si="382"/>
        <v>Qtr 1</v>
      </c>
      <c r="AG1342" s="122" t="str">
        <f t="shared" si="383"/>
        <v/>
      </c>
      <c r="AI1342" s="124" t="str">
        <f t="shared" si="384"/>
        <v/>
      </c>
      <c r="AK1342" s="103" t="str">
        <f t="shared" si="385"/>
        <v/>
      </c>
      <c r="AL1342" s="104" t="str">
        <f t="shared" si="386"/>
        <v/>
      </c>
      <c r="AN1342" s="37" t="str">
        <f>IF(AK1342="", "", COUNTIF(AK$11:AK$8010, "&lt;"&amp;AK1342)+1+COUNTIF(AK$11:AK1342, AK1342)-1)</f>
        <v/>
      </c>
      <c r="AO1342" s="37" t="str">
        <f>IF(AL1342="", "", COUNTIF(AL$11:AL$8010, "&gt;"&amp;AL1342)+1+COUNTIF(AL$11:AL1342, AL1342)-1)</f>
        <v/>
      </c>
    </row>
    <row r="1343" spans="1:41" x14ac:dyDescent="0.55000000000000004">
      <c r="A1343" s="5"/>
      <c r="B1343" s="284"/>
      <c r="C1343" s="285"/>
      <c r="D1343" s="286"/>
      <c r="E1343" s="287"/>
      <c r="F1343" s="288"/>
      <c r="G1343" s="5"/>
      <c r="J1343" s="7" t="str">
        <f t="shared" si="369"/>
        <v/>
      </c>
      <c r="K1343" s="48" t="str">
        <f t="shared" si="370"/>
        <v/>
      </c>
      <c r="L1343" s="48" t="str">
        <f t="shared" si="371"/>
        <v/>
      </c>
      <c r="M1343" s="49" t="str">
        <f t="shared" si="372"/>
        <v/>
      </c>
      <c r="U1343" s="103" t="str">
        <f t="shared" si="373"/>
        <v/>
      </c>
      <c r="V1343" s="77" t="str">
        <f t="shared" si="374"/>
        <v/>
      </c>
      <c r="W1343" s="37" t="str">
        <f t="shared" si="375"/>
        <v/>
      </c>
      <c r="X1343" s="7" t="str">
        <f t="shared" si="376"/>
        <v/>
      </c>
      <c r="Y1343" s="37" t="str">
        <f t="shared" si="377"/>
        <v/>
      </c>
      <c r="AA1343" s="54" t="str">
        <f t="shared" si="378"/>
        <v/>
      </c>
      <c r="AC1343" s="121" t="str">
        <f t="shared" si="379"/>
        <v/>
      </c>
      <c r="AD1343" s="111" t="str">
        <f t="shared" si="380"/>
        <v/>
      </c>
      <c r="AE1343" s="122" t="str">
        <f t="shared" si="381"/>
        <v/>
      </c>
      <c r="AF1343" s="123" t="str">
        <f t="shared" si="382"/>
        <v>Qtr 1</v>
      </c>
      <c r="AG1343" s="122" t="str">
        <f t="shared" si="383"/>
        <v/>
      </c>
      <c r="AI1343" s="124" t="str">
        <f t="shared" si="384"/>
        <v/>
      </c>
      <c r="AK1343" s="103" t="str">
        <f t="shared" si="385"/>
        <v/>
      </c>
      <c r="AL1343" s="104" t="str">
        <f t="shared" si="386"/>
        <v/>
      </c>
      <c r="AN1343" s="37" t="str">
        <f>IF(AK1343="", "", COUNTIF(AK$11:AK$8010, "&lt;"&amp;AK1343)+1+COUNTIF(AK$11:AK1343, AK1343)-1)</f>
        <v/>
      </c>
      <c r="AO1343" s="37" t="str">
        <f>IF(AL1343="", "", COUNTIF(AL$11:AL$8010, "&gt;"&amp;AL1343)+1+COUNTIF(AL$11:AL1343, AL1343)-1)</f>
        <v/>
      </c>
    </row>
    <row r="1344" spans="1:41" x14ac:dyDescent="0.55000000000000004">
      <c r="A1344" s="5"/>
      <c r="B1344" s="284"/>
      <c r="C1344" s="285"/>
      <c r="D1344" s="286"/>
      <c r="E1344" s="287"/>
      <c r="F1344" s="288"/>
      <c r="G1344" s="5"/>
      <c r="J1344" s="7" t="str">
        <f t="shared" si="369"/>
        <v/>
      </c>
      <c r="K1344" s="48" t="str">
        <f t="shared" si="370"/>
        <v/>
      </c>
      <c r="L1344" s="48" t="str">
        <f t="shared" si="371"/>
        <v/>
      </c>
      <c r="M1344" s="49" t="str">
        <f t="shared" si="372"/>
        <v/>
      </c>
      <c r="U1344" s="103" t="str">
        <f t="shared" si="373"/>
        <v/>
      </c>
      <c r="V1344" s="77" t="str">
        <f t="shared" si="374"/>
        <v/>
      </c>
      <c r="W1344" s="37" t="str">
        <f t="shared" si="375"/>
        <v/>
      </c>
      <c r="X1344" s="7" t="str">
        <f t="shared" si="376"/>
        <v/>
      </c>
      <c r="Y1344" s="37" t="str">
        <f t="shared" si="377"/>
        <v/>
      </c>
      <c r="AA1344" s="54" t="str">
        <f t="shared" si="378"/>
        <v/>
      </c>
      <c r="AC1344" s="121" t="str">
        <f t="shared" si="379"/>
        <v/>
      </c>
      <c r="AD1344" s="111" t="str">
        <f t="shared" si="380"/>
        <v/>
      </c>
      <c r="AE1344" s="122" t="str">
        <f t="shared" si="381"/>
        <v/>
      </c>
      <c r="AF1344" s="123" t="str">
        <f t="shared" si="382"/>
        <v>Qtr 1</v>
      </c>
      <c r="AG1344" s="122" t="str">
        <f t="shared" si="383"/>
        <v/>
      </c>
      <c r="AI1344" s="124" t="str">
        <f t="shared" si="384"/>
        <v/>
      </c>
      <c r="AK1344" s="103" t="str">
        <f t="shared" si="385"/>
        <v/>
      </c>
      <c r="AL1344" s="104" t="str">
        <f t="shared" si="386"/>
        <v/>
      </c>
      <c r="AN1344" s="37" t="str">
        <f>IF(AK1344="", "", COUNTIF(AK$11:AK$8010, "&lt;"&amp;AK1344)+1+COUNTIF(AK$11:AK1344, AK1344)-1)</f>
        <v/>
      </c>
      <c r="AO1344" s="37" t="str">
        <f>IF(AL1344="", "", COUNTIF(AL$11:AL$8010, "&gt;"&amp;AL1344)+1+COUNTIF(AL$11:AL1344, AL1344)-1)</f>
        <v/>
      </c>
    </row>
    <row r="1345" spans="1:41" x14ac:dyDescent="0.55000000000000004">
      <c r="A1345" s="5"/>
      <c r="B1345" s="284"/>
      <c r="C1345" s="285"/>
      <c r="D1345" s="286"/>
      <c r="E1345" s="287"/>
      <c r="F1345" s="288"/>
      <c r="G1345" s="5"/>
      <c r="J1345" s="7" t="str">
        <f t="shared" si="369"/>
        <v/>
      </c>
      <c r="K1345" s="48" t="str">
        <f t="shared" si="370"/>
        <v/>
      </c>
      <c r="L1345" s="48" t="str">
        <f t="shared" si="371"/>
        <v/>
      </c>
      <c r="M1345" s="49" t="str">
        <f t="shared" si="372"/>
        <v/>
      </c>
      <c r="U1345" s="103" t="str">
        <f t="shared" si="373"/>
        <v/>
      </c>
      <c r="V1345" s="77" t="str">
        <f t="shared" si="374"/>
        <v/>
      </c>
      <c r="W1345" s="37" t="str">
        <f t="shared" si="375"/>
        <v/>
      </c>
      <c r="X1345" s="7" t="str">
        <f t="shared" si="376"/>
        <v/>
      </c>
      <c r="Y1345" s="37" t="str">
        <f t="shared" si="377"/>
        <v/>
      </c>
      <c r="AA1345" s="54" t="str">
        <f t="shared" si="378"/>
        <v/>
      </c>
      <c r="AC1345" s="121" t="str">
        <f t="shared" si="379"/>
        <v/>
      </c>
      <c r="AD1345" s="111" t="str">
        <f t="shared" si="380"/>
        <v/>
      </c>
      <c r="AE1345" s="122" t="str">
        <f t="shared" si="381"/>
        <v/>
      </c>
      <c r="AF1345" s="123" t="str">
        <f t="shared" si="382"/>
        <v>Qtr 1</v>
      </c>
      <c r="AG1345" s="122" t="str">
        <f t="shared" si="383"/>
        <v/>
      </c>
      <c r="AI1345" s="124" t="str">
        <f t="shared" si="384"/>
        <v/>
      </c>
      <c r="AK1345" s="103" t="str">
        <f t="shared" si="385"/>
        <v/>
      </c>
      <c r="AL1345" s="104" t="str">
        <f t="shared" si="386"/>
        <v/>
      </c>
      <c r="AN1345" s="37" t="str">
        <f>IF(AK1345="", "", COUNTIF(AK$11:AK$8010, "&lt;"&amp;AK1345)+1+COUNTIF(AK$11:AK1345, AK1345)-1)</f>
        <v/>
      </c>
      <c r="AO1345" s="37" t="str">
        <f>IF(AL1345="", "", COUNTIF(AL$11:AL$8010, "&gt;"&amp;AL1345)+1+COUNTIF(AL$11:AL1345, AL1345)-1)</f>
        <v/>
      </c>
    </row>
    <row r="1346" spans="1:41" x14ac:dyDescent="0.55000000000000004">
      <c r="A1346" s="5"/>
      <c r="B1346" s="284"/>
      <c r="C1346" s="285"/>
      <c r="D1346" s="286"/>
      <c r="E1346" s="287"/>
      <c r="F1346" s="288"/>
      <c r="G1346" s="5"/>
      <c r="J1346" s="7" t="str">
        <f t="shared" si="369"/>
        <v/>
      </c>
      <c r="K1346" s="48" t="str">
        <f t="shared" si="370"/>
        <v/>
      </c>
      <c r="L1346" s="48" t="str">
        <f t="shared" si="371"/>
        <v/>
      </c>
      <c r="M1346" s="49" t="str">
        <f t="shared" si="372"/>
        <v/>
      </c>
      <c r="U1346" s="103" t="str">
        <f t="shared" si="373"/>
        <v/>
      </c>
      <c r="V1346" s="77" t="str">
        <f t="shared" si="374"/>
        <v/>
      </c>
      <c r="W1346" s="37" t="str">
        <f t="shared" si="375"/>
        <v/>
      </c>
      <c r="X1346" s="7" t="str">
        <f t="shared" si="376"/>
        <v/>
      </c>
      <c r="Y1346" s="37" t="str">
        <f t="shared" si="377"/>
        <v/>
      </c>
      <c r="AA1346" s="54" t="str">
        <f t="shared" si="378"/>
        <v/>
      </c>
      <c r="AC1346" s="121" t="str">
        <f t="shared" si="379"/>
        <v/>
      </c>
      <c r="AD1346" s="111" t="str">
        <f t="shared" si="380"/>
        <v/>
      </c>
      <c r="AE1346" s="122" t="str">
        <f t="shared" si="381"/>
        <v/>
      </c>
      <c r="AF1346" s="123" t="str">
        <f t="shared" si="382"/>
        <v>Qtr 1</v>
      </c>
      <c r="AG1346" s="122" t="str">
        <f t="shared" si="383"/>
        <v/>
      </c>
      <c r="AI1346" s="124" t="str">
        <f t="shared" si="384"/>
        <v/>
      </c>
      <c r="AK1346" s="103" t="str">
        <f t="shared" si="385"/>
        <v/>
      </c>
      <c r="AL1346" s="104" t="str">
        <f t="shared" si="386"/>
        <v/>
      </c>
      <c r="AN1346" s="37" t="str">
        <f>IF(AK1346="", "", COUNTIF(AK$11:AK$8010, "&lt;"&amp;AK1346)+1+COUNTIF(AK$11:AK1346, AK1346)-1)</f>
        <v/>
      </c>
      <c r="AO1346" s="37" t="str">
        <f>IF(AL1346="", "", COUNTIF(AL$11:AL$8010, "&gt;"&amp;AL1346)+1+COUNTIF(AL$11:AL1346, AL1346)-1)</f>
        <v/>
      </c>
    </row>
    <row r="1347" spans="1:41" x14ac:dyDescent="0.55000000000000004">
      <c r="A1347" s="5"/>
      <c r="B1347" s="284"/>
      <c r="C1347" s="285"/>
      <c r="D1347" s="286"/>
      <c r="E1347" s="287"/>
      <c r="F1347" s="288"/>
      <c r="G1347" s="5"/>
      <c r="J1347" s="7" t="str">
        <f t="shared" si="369"/>
        <v/>
      </c>
      <c r="K1347" s="48" t="str">
        <f t="shared" si="370"/>
        <v/>
      </c>
      <c r="L1347" s="48" t="str">
        <f t="shared" si="371"/>
        <v/>
      </c>
      <c r="M1347" s="49" t="str">
        <f t="shared" si="372"/>
        <v/>
      </c>
      <c r="U1347" s="103" t="str">
        <f t="shared" si="373"/>
        <v/>
      </c>
      <c r="V1347" s="77" t="str">
        <f t="shared" si="374"/>
        <v/>
      </c>
      <c r="W1347" s="37" t="str">
        <f t="shared" si="375"/>
        <v/>
      </c>
      <c r="X1347" s="7" t="str">
        <f t="shared" si="376"/>
        <v/>
      </c>
      <c r="Y1347" s="37" t="str">
        <f t="shared" si="377"/>
        <v/>
      </c>
      <c r="AA1347" s="54" t="str">
        <f t="shared" si="378"/>
        <v/>
      </c>
      <c r="AC1347" s="121" t="str">
        <f t="shared" si="379"/>
        <v/>
      </c>
      <c r="AD1347" s="111" t="str">
        <f t="shared" si="380"/>
        <v/>
      </c>
      <c r="AE1347" s="122" t="str">
        <f t="shared" si="381"/>
        <v/>
      </c>
      <c r="AF1347" s="123" t="str">
        <f t="shared" si="382"/>
        <v>Qtr 1</v>
      </c>
      <c r="AG1347" s="122" t="str">
        <f t="shared" si="383"/>
        <v/>
      </c>
      <c r="AI1347" s="124" t="str">
        <f t="shared" si="384"/>
        <v/>
      </c>
      <c r="AK1347" s="103" t="str">
        <f t="shared" si="385"/>
        <v/>
      </c>
      <c r="AL1347" s="104" t="str">
        <f t="shared" si="386"/>
        <v/>
      </c>
      <c r="AN1347" s="37" t="str">
        <f>IF(AK1347="", "", COUNTIF(AK$11:AK$8010, "&lt;"&amp;AK1347)+1+COUNTIF(AK$11:AK1347, AK1347)-1)</f>
        <v/>
      </c>
      <c r="AO1347" s="37" t="str">
        <f>IF(AL1347="", "", COUNTIF(AL$11:AL$8010, "&gt;"&amp;AL1347)+1+COUNTIF(AL$11:AL1347, AL1347)-1)</f>
        <v/>
      </c>
    </row>
    <row r="1348" spans="1:41" x14ac:dyDescent="0.55000000000000004">
      <c r="A1348" s="5"/>
      <c r="B1348" s="284"/>
      <c r="C1348" s="285"/>
      <c r="D1348" s="286"/>
      <c r="E1348" s="287"/>
      <c r="F1348" s="288"/>
      <c r="G1348" s="5"/>
      <c r="J1348" s="7" t="str">
        <f t="shared" si="369"/>
        <v/>
      </c>
      <c r="K1348" s="48" t="str">
        <f t="shared" si="370"/>
        <v/>
      </c>
      <c r="L1348" s="48" t="str">
        <f t="shared" si="371"/>
        <v/>
      </c>
      <c r="M1348" s="49" t="str">
        <f t="shared" si="372"/>
        <v/>
      </c>
      <c r="U1348" s="103" t="str">
        <f t="shared" si="373"/>
        <v/>
      </c>
      <c r="V1348" s="77" t="str">
        <f t="shared" si="374"/>
        <v/>
      </c>
      <c r="W1348" s="37" t="str">
        <f t="shared" si="375"/>
        <v/>
      </c>
      <c r="X1348" s="7" t="str">
        <f t="shared" si="376"/>
        <v/>
      </c>
      <c r="Y1348" s="37" t="str">
        <f t="shared" si="377"/>
        <v/>
      </c>
      <c r="AA1348" s="54" t="str">
        <f t="shared" si="378"/>
        <v/>
      </c>
      <c r="AC1348" s="121" t="str">
        <f t="shared" si="379"/>
        <v/>
      </c>
      <c r="AD1348" s="111" t="str">
        <f t="shared" si="380"/>
        <v/>
      </c>
      <c r="AE1348" s="122" t="str">
        <f t="shared" si="381"/>
        <v/>
      </c>
      <c r="AF1348" s="123" t="str">
        <f t="shared" si="382"/>
        <v>Qtr 1</v>
      </c>
      <c r="AG1348" s="122" t="str">
        <f t="shared" si="383"/>
        <v/>
      </c>
      <c r="AI1348" s="124" t="str">
        <f t="shared" si="384"/>
        <v/>
      </c>
      <c r="AK1348" s="103" t="str">
        <f t="shared" si="385"/>
        <v/>
      </c>
      <c r="AL1348" s="104" t="str">
        <f t="shared" si="386"/>
        <v/>
      </c>
      <c r="AN1348" s="37" t="str">
        <f>IF(AK1348="", "", COUNTIF(AK$11:AK$8010, "&lt;"&amp;AK1348)+1+COUNTIF(AK$11:AK1348, AK1348)-1)</f>
        <v/>
      </c>
      <c r="AO1348" s="37" t="str">
        <f>IF(AL1348="", "", COUNTIF(AL$11:AL$8010, "&gt;"&amp;AL1348)+1+COUNTIF(AL$11:AL1348, AL1348)-1)</f>
        <v/>
      </c>
    </row>
    <row r="1349" spans="1:41" x14ac:dyDescent="0.55000000000000004">
      <c r="A1349" s="5"/>
      <c r="B1349" s="284"/>
      <c r="C1349" s="285"/>
      <c r="D1349" s="286"/>
      <c r="E1349" s="287"/>
      <c r="F1349" s="288"/>
      <c r="G1349" s="5"/>
      <c r="J1349" s="7" t="str">
        <f t="shared" si="369"/>
        <v/>
      </c>
      <c r="K1349" s="48" t="str">
        <f t="shared" si="370"/>
        <v/>
      </c>
      <c r="L1349" s="48" t="str">
        <f t="shared" si="371"/>
        <v/>
      </c>
      <c r="M1349" s="49" t="str">
        <f t="shared" si="372"/>
        <v/>
      </c>
      <c r="U1349" s="103" t="str">
        <f t="shared" si="373"/>
        <v/>
      </c>
      <c r="V1349" s="77" t="str">
        <f t="shared" si="374"/>
        <v/>
      </c>
      <c r="W1349" s="37" t="str">
        <f t="shared" si="375"/>
        <v/>
      </c>
      <c r="X1349" s="7" t="str">
        <f t="shared" si="376"/>
        <v/>
      </c>
      <c r="Y1349" s="37" t="str">
        <f t="shared" si="377"/>
        <v/>
      </c>
      <c r="AA1349" s="54" t="str">
        <f t="shared" si="378"/>
        <v/>
      </c>
      <c r="AC1349" s="121" t="str">
        <f t="shared" si="379"/>
        <v/>
      </c>
      <c r="AD1349" s="111" t="str">
        <f t="shared" si="380"/>
        <v/>
      </c>
      <c r="AE1349" s="122" t="str">
        <f t="shared" si="381"/>
        <v/>
      </c>
      <c r="AF1349" s="123" t="str">
        <f t="shared" si="382"/>
        <v>Qtr 1</v>
      </c>
      <c r="AG1349" s="122" t="str">
        <f t="shared" si="383"/>
        <v/>
      </c>
      <c r="AI1349" s="124" t="str">
        <f t="shared" si="384"/>
        <v/>
      </c>
      <c r="AK1349" s="103" t="str">
        <f t="shared" si="385"/>
        <v/>
      </c>
      <c r="AL1349" s="104" t="str">
        <f t="shared" si="386"/>
        <v/>
      </c>
      <c r="AN1349" s="37" t="str">
        <f>IF(AK1349="", "", COUNTIF(AK$11:AK$8010, "&lt;"&amp;AK1349)+1+COUNTIF(AK$11:AK1349, AK1349)-1)</f>
        <v/>
      </c>
      <c r="AO1349" s="37" t="str">
        <f>IF(AL1349="", "", COUNTIF(AL$11:AL$8010, "&gt;"&amp;AL1349)+1+COUNTIF(AL$11:AL1349, AL1349)-1)</f>
        <v/>
      </c>
    </row>
    <row r="1350" spans="1:41" x14ac:dyDescent="0.55000000000000004">
      <c r="A1350" s="5"/>
      <c r="B1350" s="284"/>
      <c r="C1350" s="285"/>
      <c r="D1350" s="286"/>
      <c r="E1350" s="287"/>
      <c r="F1350" s="288"/>
      <c r="G1350" s="5"/>
      <c r="J1350" s="7" t="str">
        <f t="shared" si="369"/>
        <v/>
      </c>
      <c r="K1350" s="48" t="str">
        <f t="shared" si="370"/>
        <v/>
      </c>
      <c r="L1350" s="48" t="str">
        <f t="shared" si="371"/>
        <v/>
      </c>
      <c r="M1350" s="49" t="str">
        <f t="shared" si="372"/>
        <v/>
      </c>
      <c r="U1350" s="103" t="str">
        <f t="shared" si="373"/>
        <v/>
      </c>
      <c r="V1350" s="77" t="str">
        <f t="shared" si="374"/>
        <v/>
      </c>
      <c r="W1350" s="37" t="str">
        <f t="shared" si="375"/>
        <v/>
      </c>
      <c r="X1350" s="7" t="str">
        <f t="shared" si="376"/>
        <v/>
      </c>
      <c r="Y1350" s="37" t="str">
        <f t="shared" si="377"/>
        <v/>
      </c>
      <c r="AA1350" s="54" t="str">
        <f t="shared" si="378"/>
        <v/>
      </c>
      <c r="AC1350" s="121" t="str">
        <f t="shared" si="379"/>
        <v/>
      </c>
      <c r="AD1350" s="111" t="str">
        <f t="shared" si="380"/>
        <v/>
      </c>
      <c r="AE1350" s="122" t="str">
        <f t="shared" si="381"/>
        <v/>
      </c>
      <c r="AF1350" s="123" t="str">
        <f t="shared" si="382"/>
        <v>Qtr 1</v>
      </c>
      <c r="AG1350" s="122" t="str">
        <f t="shared" si="383"/>
        <v/>
      </c>
      <c r="AI1350" s="124" t="str">
        <f t="shared" si="384"/>
        <v/>
      </c>
      <c r="AK1350" s="103" t="str">
        <f t="shared" si="385"/>
        <v/>
      </c>
      <c r="AL1350" s="104" t="str">
        <f t="shared" si="386"/>
        <v/>
      </c>
      <c r="AN1350" s="37" t="str">
        <f>IF(AK1350="", "", COUNTIF(AK$11:AK$8010, "&lt;"&amp;AK1350)+1+COUNTIF(AK$11:AK1350, AK1350)-1)</f>
        <v/>
      </c>
      <c r="AO1350" s="37" t="str">
        <f>IF(AL1350="", "", COUNTIF(AL$11:AL$8010, "&gt;"&amp;AL1350)+1+COUNTIF(AL$11:AL1350, AL1350)-1)</f>
        <v/>
      </c>
    </row>
    <row r="1351" spans="1:41" x14ac:dyDescent="0.55000000000000004">
      <c r="A1351" s="5"/>
      <c r="B1351" s="284"/>
      <c r="C1351" s="285"/>
      <c r="D1351" s="286"/>
      <c r="E1351" s="287"/>
      <c r="F1351" s="288"/>
      <c r="G1351" s="5"/>
      <c r="J1351" s="7" t="str">
        <f t="shared" si="369"/>
        <v/>
      </c>
      <c r="K1351" s="48" t="str">
        <f t="shared" si="370"/>
        <v/>
      </c>
      <c r="L1351" s="48" t="str">
        <f t="shared" si="371"/>
        <v/>
      </c>
      <c r="M1351" s="49" t="str">
        <f t="shared" si="372"/>
        <v/>
      </c>
      <c r="U1351" s="103" t="str">
        <f t="shared" si="373"/>
        <v/>
      </c>
      <c r="V1351" s="77" t="str">
        <f t="shared" si="374"/>
        <v/>
      </c>
      <c r="W1351" s="37" t="str">
        <f t="shared" si="375"/>
        <v/>
      </c>
      <c r="X1351" s="7" t="str">
        <f t="shared" si="376"/>
        <v/>
      </c>
      <c r="Y1351" s="37" t="str">
        <f t="shared" si="377"/>
        <v/>
      </c>
      <c r="AA1351" s="54" t="str">
        <f t="shared" si="378"/>
        <v/>
      </c>
      <c r="AC1351" s="121" t="str">
        <f t="shared" si="379"/>
        <v/>
      </c>
      <c r="AD1351" s="111" t="str">
        <f t="shared" si="380"/>
        <v/>
      </c>
      <c r="AE1351" s="122" t="str">
        <f t="shared" si="381"/>
        <v/>
      </c>
      <c r="AF1351" s="123" t="str">
        <f t="shared" si="382"/>
        <v>Qtr 1</v>
      </c>
      <c r="AG1351" s="122" t="str">
        <f t="shared" si="383"/>
        <v/>
      </c>
      <c r="AI1351" s="124" t="str">
        <f t="shared" si="384"/>
        <v/>
      </c>
      <c r="AK1351" s="103" t="str">
        <f t="shared" si="385"/>
        <v/>
      </c>
      <c r="AL1351" s="104" t="str">
        <f t="shared" si="386"/>
        <v/>
      </c>
      <c r="AN1351" s="37" t="str">
        <f>IF(AK1351="", "", COUNTIF(AK$11:AK$8010, "&lt;"&amp;AK1351)+1+COUNTIF(AK$11:AK1351, AK1351)-1)</f>
        <v/>
      </c>
      <c r="AO1351" s="37" t="str">
        <f>IF(AL1351="", "", COUNTIF(AL$11:AL$8010, "&gt;"&amp;AL1351)+1+COUNTIF(AL$11:AL1351, AL1351)-1)</f>
        <v/>
      </c>
    </row>
    <row r="1352" spans="1:41" x14ac:dyDescent="0.55000000000000004">
      <c r="A1352" s="5"/>
      <c r="B1352" s="284"/>
      <c r="C1352" s="285"/>
      <c r="D1352" s="286"/>
      <c r="E1352" s="287"/>
      <c r="F1352" s="288"/>
      <c r="G1352" s="5"/>
      <c r="J1352" s="7" t="str">
        <f t="shared" si="369"/>
        <v/>
      </c>
      <c r="K1352" s="48" t="str">
        <f t="shared" si="370"/>
        <v/>
      </c>
      <c r="L1352" s="48" t="str">
        <f t="shared" si="371"/>
        <v/>
      </c>
      <c r="M1352" s="49" t="str">
        <f t="shared" si="372"/>
        <v/>
      </c>
      <c r="U1352" s="103" t="str">
        <f t="shared" si="373"/>
        <v/>
      </c>
      <c r="V1352" s="77" t="str">
        <f t="shared" si="374"/>
        <v/>
      </c>
      <c r="W1352" s="37" t="str">
        <f t="shared" si="375"/>
        <v/>
      </c>
      <c r="X1352" s="7" t="str">
        <f t="shared" si="376"/>
        <v/>
      </c>
      <c r="Y1352" s="37" t="str">
        <f t="shared" si="377"/>
        <v/>
      </c>
      <c r="AA1352" s="54" t="str">
        <f t="shared" si="378"/>
        <v/>
      </c>
      <c r="AC1352" s="121" t="str">
        <f t="shared" si="379"/>
        <v/>
      </c>
      <c r="AD1352" s="111" t="str">
        <f t="shared" si="380"/>
        <v/>
      </c>
      <c r="AE1352" s="122" t="str">
        <f t="shared" si="381"/>
        <v/>
      </c>
      <c r="AF1352" s="123" t="str">
        <f t="shared" si="382"/>
        <v>Qtr 1</v>
      </c>
      <c r="AG1352" s="122" t="str">
        <f t="shared" si="383"/>
        <v/>
      </c>
      <c r="AI1352" s="124" t="str">
        <f t="shared" si="384"/>
        <v/>
      </c>
      <c r="AK1352" s="103" t="str">
        <f t="shared" si="385"/>
        <v/>
      </c>
      <c r="AL1352" s="104" t="str">
        <f t="shared" si="386"/>
        <v/>
      </c>
      <c r="AN1352" s="37" t="str">
        <f>IF(AK1352="", "", COUNTIF(AK$11:AK$8010, "&lt;"&amp;AK1352)+1+COUNTIF(AK$11:AK1352, AK1352)-1)</f>
        <v/>
      </c>
      <c r="AO1352" s="37" t="str">
        <f>IF(AL1352="", "", COUNTIF(AL$11:AL$8010, "&gt;"&amp;AL1352)+1+COUNTIF(AL$11:AL1352, AL1352)-1)</f>
        <v/>
      </c>
    </row>
    <row r="1353" spans="1:41" x14ac:dyDescent="0.55000000000000004">
      <c r="A1353" s="5"/>
      <c r="B1353" s="284"/>
      <c r="C1353" s="285"/>
      <c r="D1353" s="286"/>
      <c r="E1353" s="287"/>
      <c r="F1353" s="288"/>
      <c r="G1353" s="5"/>
      <c r="J1353" s="7" t="str">
        <f t="shared" si="369"/>
        <v/>
      </c>
      <c r="K1353" s="48" t="str">
        <f t="shared" si="370"/>
        <v/>
      </c>
      <c r="L1353" s="48" t="str">
        <f t="shared" si="371"/>
        <v/>
      </c>
      <c r="M1353" s="49" t="str">
        <f t="shared" si="372"/>
        <v/>
      </c>
      <c r="U1353" s="103" t="str">
        <f t="shared" si="373"/>
        <v/>
      </c>
      <c r="V1353" s="77" t="str">
        <f t="shared" si="374"/>
        <v/>
      </c>
      <c r="W1353" s="37" t="str">
        <f t="shared" si="375"/>
        <v/>
      </c>
      <c r="X1353" s="7" t="str">
        <f t="shared" si="376"/>
        <v/>
      </c>
      <c r="Y1353" s="37" t="str">
        <f t="shared" si="377"/>
        <v/>
      </c>
      <c r="AA1353" s="54" t="str">
        <f t="shared" si="378"/>
        <v/>
      </c>
      <c r="AC1353" s="121" t="str">
        <f t="shared" si="379"/>
        <v/>
      </c>
      <c r="AD1353" s="111" t="str">
        <f t="shared" si="380"/>
        <v/>
      </c>
      <c r="AE1353" s="122" t="str">
        <f t="shared" si="381"/>
        <v/>
      </c>
      <c r="AF1353" s="123" t="str">
        <f t="shared" si="382"/>
        <v>Qtr 1</v>
      </c>
      <c r="AG1353" s="122" t="str">
        <f t="shared" si="383"/>
        <v/>
      </c>
      <c r="AI1353" s="124" t="str">
        <f t="shared" si="384"/>
        <v/>
      </c>
      <c r="AK1353" s="103" t="str">
        <f t="shared" si="385"/>
        <v/>
      </c>
      <c r="AL1353" s="104" t="str">
        <f t="shared" si="386"/>
        <v/>
      </c>
      <c r="AN1353" s="37" t="str">
        <f>IF(AK1353="", "", COUNTIF(AK$11:AK$8010, "&lt;"&amp;AK1353)+1+COUNTIF(AK$11:AK1353, AK1353)-1)</f>
        <v/>
      </c>
      <c r="AO1353" s="37" t="str">
        <f>IF(AL1353="", "", COUNTIF(AL$11:AL$8010, "&gt;"&amp;AL1353)+1+COUNTIF(AL$11:AL1353, AL1353)-1)</f>
        <v/>
      </c>
    </row>
    <row r="1354" spans="1:41" x14ac:dyDescent="0.55000000000000004">
      <c r="A1354" s="5"/>
      <c r="B1354" s="284"/>
      <c r="C1354" s="285"/>
      <c r="D1354" s="286"/>
      <c r="E1354" s="287"/>
      <c r="F1354" s="288"/>
      <c r="G1354" s="5"/>
      <c r="J1354" s="7" t="str">
        <f t="shared" si="369"/>
        <v/>
      </c>
      <c r="K1354" s="48" t="str">
        <f t="shared" si="370"/>
        <v/>
      </c>
      <c r="L1354" s="48" t="str">
        <f t="shared" si="371"/>
        <v/>
      </c>
      <c r="M1354" s="49" t="str">
        <f t="shared" si="372"/>
        <v/>
      </c>
      <c r="U1354" s="103" t="str">
        <f t="shared" si="373"/>
        <v/>
      </c>
      <c r="V1354" s="77" t="str">
        <f t="shared" si="374"/>
        <v/>
      </c>
      <c r="W1354" s="37" t="str">
        <f t="shared" si="375"/>
        <v/>
      </c>
      <c r="X1354" s="7" t="str">
        <f t="shared" si="376"/>
        <v/>
      </c>
      <c r="Y1354" s="37" t="str">
        <f t="shared" si="377"/>
        <v/>
      </c>
      <c r="AA1354" s="54" t="str">
        <f t="shared" si="378"/>
        <v/>
      </c>
      <c r="AC1354" s="121" t="str">
        <f t="shared" si="379"/>
        <v/>
      </c>
      <c r="AD1354" s="111" t="str">
        <f t="shared" si="380"/>
        <v/>
      </c>
      <c r="AE1354" s="122" t="str">
        <f t="shared" si="381"/>
        <v/>
      </c>
      <c r="AF1354" s="123" t="str">
        <f t="shared" si="382"/>
        <v>Qtr 1</v>
      </c>
      <c r="AG1354" s="122" t="str">
        <f t="shared" si="383"/>
        <v/>
      </c>
      <c r="AI1354" s="124" t="str">
        <f t="shared" si="384"/>
        <v/>
      </c>
      <c r="AK1354" s="103" t="str">
        <f t="shared" si="385"/>
        <v/>
      </c>
      <c r="AL1354" s="104" t="str">
        <f t="shared" si="386"/>
        <v/>
      </c>
      <c r="AN1354" s="37" t="str">
        <f>IF(AK1354="", "", COUNTIF(AK$11:AK$8010, "&lt;"&amp;AK1354)+1+COUNTIF(AK$11:AK1354, AK1354)-1)</f>
        <v/>
      </c>
      <c r="AO1354" s="37" t="str">
        <f>IF(AL1354="", "", COUNTIF(AL$11:AL$8010, "&gt;"&amp;AL1354)+1+COUNTIF(AL$11:AL1354, AL1354)-1)</f>
        <v/>
      </c>
    </row>
    <row r="1355" spans="1:41" x14ac:dyDescent="0.55000000000000004">
      <c r="A1355" s="5"/>
      <c r="B1355" s="284"/>
      <c r="C1355" s="285"/>
      <c r="D1355" s="286"/>
      <c r="E1355" s="287"/>
      <c r="F1355" s="288"/>
      <c r="G1355" s="5"/>
      <c r="J1355" s="7" t="str">
        <f t="shared" si="369"/>
        <v/>
      </c>
      <c r="K1355" s="48" t="str">
        <f t="shared" si="370"/>
        <v/>
      </c>
      <c r="L1355" s="48" t="str">
        <f t="shared" si="371"/>
        <v/>
      </c>
      <c r="M1355" s="49" t="str">
        <f t="shared" si="372"/>
        <v/>
      </c>
      <c r="U1355" s="103" t="str">
        <f t="shared" si="373"/>
        <v/>
      </c>
      <c r="V1355" s="77" t="str">
        <f t="shared" si="374"/>
        <v/>
      </c>
      <c r="W1355" s="37" t="str">
        <f t="shared" si="375"/>
        <v/>
      </c>
      <c r="X1355" s="7" t="str">
        <f t="shared" si="376"/>
        <v/>
      </c>
      <c r="Y1355" s="37" t="str">
        <f t="shared" si="377"/>
        <v/>
      </c>
      <c r="AA1355" s="54" t="str">
        <f t="shared" si="378"/>
        <v/>
      </c>
      <c r="AC1355" s="121" t="str">
        <f t="shared" si="379"/>
        <v/>
      </c>
      <c r="AD1355" s="111" t="str">
        <f t="shared" si="380"/>
        <v/>
      </c>
      <c r="AE1355" s="122" t="str">
        <f t="shared" si="381"/>
        <v/>
      </c>
      <c r="AF1355" s="123" t="str">
        <f t="shared" si="382"/>
        <v>Qtr 1</v>
      </c>
      <c r="AG1355" s="122" t="str">
        <f t="shared" si="383"/>
        <v/>
      </c>
      <c r="AI1355" s="124" t="str">
        <f t="shared" si="384"/>
        <v/>
      </c>
      <c r="AK1355" s="103" t="str">
        <f t="shared" si="385"/>
        <v/>
      </c>
      <c r="AL1355" s="104" t="str">
        <f t="shared" si="386"/>
        <v/>
      </c>
      <c r="AN1355" s="37" t="str">
        <f>IF(AK1355="", "", COUNTIF(AK$11:AK$8010, "&lt;"&amp;AK1355)+1+COUNTIF(AK$11:AK1355, AK1355)-1)</f>
        <v/>
      </c>
      <c r="AO1355" s="37" t="str">
        <f>IF(AL1355="", "", COUNTIF(AL$11:AL$8010, "&gt;"&amp;AL1355)+1+COUNTIF(AL$11:AL1355, AL1355)-1)</f>
        <v/>
      </c>
    </row>
    <row r="1356" spans="1:41" x14ac:dyDescent="0.55000000000000004">
      <c r="A1356" s="5"/>
      <c r="B1356" s="284"/>
      <c r="C1356" s="285"/>
      <c r="D1356" s="286"/>
      <c r="E1356" s="287"/>
      <c r="F1356" s="288"/>
      <c r="G1356" s="5"/>
      <c r="J1356" s="7" t="str">
        <f t="shared" ref="J1356:J1419" si="387">IF(B1356="", "", IF(OR(B1356&lt;$O$4, B1356&gt;$O$5), "X", ""))</f>
        <v/>
      </c>
      <c r="K1356" s="48" t="str">
        <f t="shared" ref="K1356:K1419" si="388">IF(C1356="", "", IF(COUNTIF($O$10:$O$510, C1356)=0, "X", ""))</f>
        <v/>
      </c>
      <c r="L1356" s="48" t="str">
        <f t="shared" ref="L1356:L1419" si="389">IF(D1356="", "", IF(COUNTIF($Q$10:$Q$15, D1356)=0, "X", ""))</f>
        <v/>
      </c>
      <c r="M1356" s="49" t="str">
        <f t="shared" ref="M1356:M1419" si="390">IF(E1356="", "", IF(COUNTIF($S$10:$S$20, E1356)=0, "X", ""))</f>
        <v/>
      </c>
      <c r="U1356" s="103" t="str">
        <f t="shared" ref="U1356:U1419" si="391">IF($Q$4="", "", IF($C1356=$Q$4, IF($E1356&lt;0, $E1356, ""), ""))</f>
        <v/>
      </c>
      <c r="V1356" s="77" t="str">
        <f t="shared" ref="V1356:V1419" si="392">IF($Q$4="", "", IF($C1356=$Q$4, IF($E1356&gt;0, $E1356, ""), ""))</f>
        <v/>
      </c>
      <c r="W1356" s="37" t="str">
        <f t="shared" ref="W1356:W1419" si="393">IF($Q$4="", "", IF($C1356=$Q$4, IF($B1356="", "", TEXT($B1356, "mmm yyyy")), ""))</f>
        <v/>
      </c>
      <c r="X1356" s="7" t="str">
        <f t="shared" ref="X1356:X1419" si="394">IF(OR($Q$4="", $B1356=""), "", IF($C1356=$Q$4, IF(AND($B1356&gt;=$V$2, $B1356&lt;=$W$2), $U$2, IF(AND($B1356&gt;=$V$3, $B1356&lt;=$W$3), $U$3, IF(AND($B1356&gt;=$V$4, $B1356&lt;=$W$4), $U$4, IF(AND($B1356&gt;=$V$5, $B1356&lt;=$W$5), $U$5, "")))), ""))</f>
        <v/>
      </c>
      <c r="Y1356" s="37" t="str">
        <f t="shared" ref="Y1356:Y1419" si="395">IF($Q$4="", "", IF($C1356=$Q$4, IF($D1356="", "", $D1356), ""))</f>
        <v/>
      </c>
      <c r="AA1356" s="54" t="str">
        <f t="shared" ref="AA1356:AA1419" si="396">IF(OR($X1356="", $Y1356=""), "", CONCATENATE($Y1356, " - ", $X1356))</f>
        <v/>
      </c>
      <c r="AC1356" s="121" t="str">
        <f t="shared" ref="AC1356:AC1419" si="397">IF($E1356&lt;0, $E1356, "")</f>
        <v/>
      </c>
      <c r="AD1356" s="111" t="str">
        <f t="shared" ref="AD1356:AD1419" si="398">IF($E1356&gt;0, $E1356, "")</f>
        <v/>
      </c>
      <c r="AE1356" s="122" t="str">
        <f t="shared" ref="AE1356:AE1419" si="399">IF($B1356="", "", TEXT($B1356, "mmm yyyy"))</f>
        <v/>
      </c>
      <c r="AF1356" s="123" t="str">
        <f t="shared" ref="AF1356:AF1419" si="400">IF(AND($B1356&gt;=$V$2, $B1356&lt;=$W$2), $U$2, IF(AND($B1356&gt;=$V$3, $B1356&lt;=$W$3), $U$3, IF(AND($B1356&gt;=$V$4, $B1356&lt;=$W$4), $U$4, IF(AND($B1356&gt;=$V$5, $B1356&lt;=$W$5), $U$5, ""))))</f>
        <v>Qtr 1</v>
      </c>
      <c r="AG1356" s="122" t="str">
        <f t="shared" ref="AG1356:AG1419" si="401">IF($D1356="", "", $D1356)</f>
        <v/>
      </c>
      <c r="AI1356" s="124" t="str">
        <f t="shared" ref="AI1356:AI1419" si="402">IF(OR($AF1356="", $AG1356=""), "", CONCATENATE($AG1356, " - ", $AF1356))</f>
        <v/>
      </c>
      <c r="AK1356" s="103" t="str">
        <f t="shared" ref="AK1356:AK1419" si="403">IF($AK$7="", U1356, IF($AK$7=$X1356, U1356, ""))</f>
        <v/>
      </c>
      <c r="AL1356" s="104" t="str">
        <f t="shared" ref="AL1356:AL1419" si="404">IF($AK$7="", V1356, IF($AK$7=$X1356, V1356, ""))</f>
        <v/>
      </c>
      <c r="AN1356" s="37" t="str">
        <f>IF(AK1356="", "", COUNTIF(AK$11:AK$8010, "&lt;"&amp;AK1356)+1+COUNTIF(AK$11:AK1356, AK1356)-1)</f>
        <v/>
      </c>
      <c r="AO1356" s="37" t="str">
        <f>IF(AL1356="", "", COUNTIF(AL$11:AL$8010, "&gt;"&amp;AL1356)+1+COUNTIF(AL$11:AL1356, AL1356)-1)</f>
        <v/>
      </c>
    </row>
    <row r="1357" spans="1:41" x14ac:dyDescent="0.55000000000000004">
      <c r="A1357" s="5"/>
      <c r="B1357" s="284"/>
      <c r="C1357" s="285"/>
      <c r="D1357" s="286"/>
      <c r="E1357" s="287"/>
      <c r="F1357" s="288"/>
      <c r="G1357" s="5"/>
      <c r="J1357" s="7" t="str">
        <f t="shared" si="387"/>
        <v/>
      </c>
      <c r="K1357" s="48" t="str">
        <f t="shared" si="388"/>
        <v/>
      </c>
      <c r="L1357" s="48" t="str">
        <f t="shared" si="389"/>
        <v/>
      </c>
      <c r="M1357" s="49" t="str">
        <f t="shared" si="390"/>
        <v/>
      </c>
      <c r="U1357" s="103" t="str">
        <f t="shared" si="391"/>
        <v/>
      </c>
      <c r="V1357" s="77" t="str">
        <f t="shared" si="392"/>
        <v/>
      </c>
      <c r="W1357" s="37" t="str">
        <f t="shared" si="393"/>
        <v/>
      </c>
      <c r="X1357" s="7" t="str">
        <f t="shared" si="394"/>
        <v/>
      </c>
      <c r="Y1357" s="37" t="str">
        <f t="shared" si="395"/>
        <v/>
      </c>
      <c r="AA1357" s="54" t="str">
        <f t="shared" si="396"/>
        <v/>
      </c>
      <c r="AC1357" s="121" t="str">
        <f t="shared" si="397"/>
        <v/>
      </c>
      <c r="AD1357" s="111" t="str">
        <f t="shared" si="398"/>
        <v/>
      </c>
      <c r="AE1357" s="122" t="str">
        <f t="shared" si="399"/>
        <v/>
      </c>
      <c r="AF1357" s="123" t="str">
        <f t="shared" si="400"/>
        <v>Qtr 1</v>
      </c>
      <c r="AG1357" s="122" t="str">
        <f t="shared" si="401"/>
        <v/>
      </c>
      <c r="AI1357" s="124" t="str">
        <f t="shared" si="402"/>
        <v/>
      </c>
      <c r="AK1357" s="103" t="str">
        <f t="shared" si="403"/>
        <v/>
      </c>
      <c r="AL1357" s="104" t="str">
        <f t="shared" si="404"/>
        <v/>
      </c>
      <c r="AN1357" s="37" t="str">
        <f>IF(AK1357="", "", COUNTIF(AK$11:AK$8010, "&lt;"&amp;AK1357)+1+COUNTIF(AK$11:AK1357, AK1357)-1)</f>
        <v/>
      </c>
      <c r="AO1357" s="37" t="str">
        <f>IF(AL1357="", "", COUNTIF(AL$11:AL$8010, "&gt;"&amp;AL1357)+1+COUNTIF(AL$11:AL1357, AL1357)-1)</f>
        <v/>
      </c>
    </row>
    <row r="1358" spans="1:41" x14ac:dyDescent="0.55000000000000004">
      <c r="A1358" s="5"/>
      <c r="B1358" s="284"/>
      <c r="C1358" s="285"/>
      <c r="D1358" s="286"/>
      <c r="E1358" s="287"/>
      <c r="F1358" s="288"/>
      <c r="G1358" s="5"/>
      <c r="J1358" s="7" t="str">
        <f t="shared" si="387"/>
        <v/>
      </c>
      <c r="K1358" s="48" t="str">
        <f t="shared" si="388"/>
        <v/>
      </c>
      <c r="L1358" s="48" t="str">
        <f t="shared" si="389"/>
        <v/>
      </c>
      <c r="M1358" s="49" t="str">
        <f t="shared" si="390"/>
        <v/>
      </c>
      <c r="U1358" s="103" t="str">
        <f t="shared" si="391"/>
        <v/>
      </c>
      <c r="V1358" s="77" t="str">
        <f t="shared" si="392"/>
        <v/>
      </c>
      <c r="W1358" s="37" t="str">
        <f t="shared" si="393"/>
        <v/>
      </c>
      <c r="X1358" s="7" t="str">
        <f t="shared" si="394"/>
        <v/>
      </c>
      <c r="Y1358" s="37" t="str">
        <f t="shared" si="395"/>
        <v/>
      </c>
      <c r="AA1358" s="54" t="str">
        <f t="shared" si="396"/>
        <v/>
      </c>
      <c r="AC1358" s="121" t="str">
        <f t="shared" si="397"/>
        <v/>
      </c>
      <c r="AD1358" s="111" t="str">
        <f t="shared" si="398"/>
        <v/>
      </c>
      <c r="AE1358" s="122" t="str">
        <f t="shared" si="399"/>
        <v/>
      </c>
      <c r="AF1358" s="123" t="str">
        <f t="shared" si="400"/>
        <v>Qtr 1</v>
      </c>
      <c r="AG1358" s="122" t="str">
        <f t="shared" si="401"/>
        <v/>
      </c>
      <c r="AI1358" s="124" t="str">
        <f t="shared" si="402"/>
        <v/>
      </c>
      <c r="AK1358" s="103" t="str">
        <f t="shared" si="403"/>
        <v/>
      </c>
      <c r="AL1358" s="104" t="str">
        <f t="shared" si="404"/>
        <v/>
      </c>
      <c r="AN1358" s="37" t="str">
        <f>IF(AK1358="", "", COUNTIF(AK$11:AK$8010, "&lt;"&amp;AK1358)+1+COUNTIF(AK$11:AK1358, AK1358)-1)</f>
        <v/>
      </c>
      <c r="AO1358" s="37" t="str">
        <f>IF(AL1358="", "", COUNTIF(AL$11:AL$8010, "&gt;"&amp;AL1358)+1+COUNTIF(AL$11:AL1358, AL1358)-1)</f>
        <v/>
      </c>
    </row>
    <row r="1359" spans="1:41" x14ac:dyDescent="0.55000000000000004">
      <c r="A1359" s="5"/>
      <c r="B1359" s="284"/>
      <c r="C1359" s="285"/>
      <c r="D1359" s="286"/>
      <c r="E1359" s="287"/>
      <c r="F1359" s="288"/>
      <c r="G1359" s="5"/>
      <c r="J1359" s="7" t="str">
        <f t="shared" si="387"/>
        <v/>
      </c>
      <c r="K1359" s="48" t="str">
        <f t="shared" si="388"/>
        <v/>
      </c>
      <c r="L1359" s="48" t="str">
        <f t="shared" si="389"/>
        <v/>
      </c>
      <c r="M1359" s="49" t="str">
        <f t="shared" si="390"/>
        <v/>
      </c>
      <c r="U1359" s="103" t="str">
        <f t="shared" si="391"/>
        <v/>
      </c>
      <c r="V1359" s="77" t="str">
        <f t="shared" si="392"/>
        <v/>
      </c>
      <c r="W1359" s="37" t="str">
        <f t="shared" si="393"/>
        <v/>
      </c>
      <c r="X1359" s="7" t="str">
        <f t="shared" si="394"/>
        <v/>
      </c>
      <c r="Y1359" s="37" t="str">
        <f t="shared" si="395"/>
        <v/>
      </c>
      <c r="AA1359" s="54" t="str">
        <f t="shared" si="396"/>
        <v/>
      </c>
      <c r="AC1359" s="121" t="str">
        <f t="shared" si="397"/>
        <v/>
      </c>
      <c r="AD1359" s="111" t="str">
        <f t="shared" si="398"/>
        <v/>
      </c>
      <c r="AE1359" s="122" t="str">
        <f t="shared" si="399"/>
        <v/>
      </c>
      <c r="AF1359" s="123" t="str">
        <f t="shared" si="400"/>
        <v>Qtr 1</v>
      </c>
      <c r="AG1359" s="122" t="str">
        <f t="shared" si="401"/>
        <v/>
      </c>
      <c r="AI1359" s="124" t="str">
        <f t="shared" si="402"/>
        <v/>
      </c>
      <c r="AK1359" s="103" t="str">
        <f t="shared" si="403"/>
        <v/>
      </c>
      <c r="AL1359" s="104" t="str">
        <f t="shared" si="404"/>
        <v/>
      </c>
      <c r="AN1359" s="37" t="str">
        <f>IF(AK1359="", "", COUNTIF(AK$11:AK$8010, "&lt;"&amp;AK1359)+1+COUNTIF(AK$11:AK1359, AK1359)-1)</f>
        <v/>
      </c>
      <c r="AO1359" s="37" t="str">
        <f>IF(AL1359="", "", COUNTIF(AL$11:AL$8010, "&gt;"&amp;AL1359)+1+COUNTIF(AL$11:AL1359, AL1359)-1)</f>
        <v/>
      </c>
    </row>
    <row r="1360" spans="1:41" x14ac:dyDescent="0.55000000000000004">
      <c r="A1360" s="5"/>
      <c r="B1360" s="284"/>
      <c r="C1360" s="285"/>
      <c r="D1360" s="286"/>
      <c r="E1360" s="287"/>
      <c r="F1360" s="288"/>
      <c r="G1360" s="5"/>
      <c r="J1360" s="7" t="str">
        <f t="shared" si="387"/>
        <v/>
      </c>
      <c r="K1360" s="48" t="str">
        <f t="shared" si="388"/>
        <v/>
      </c>
      <c r="L1360" s="48" t="str">
        <f t="shared" si="389"/>
        <v/>
      </c>
      <c r="M1360" s="49" t="str">
        <f t="shared" si="390"/>
        <v/>
      </c>
      <c r="U1360" s="103" t="str">
        <f t="shared" si="391"/>
        <v/>
      </c>
      <c r="V1360" s="77" t="str">
        <f t="shared" si="392"/>
        <v/>
      </c>
      <c r="W1360" s="37" t="str">
        <f t="shared" si="393"/>
        <v/>
      </c>
      <c r="X1360" s="7" t="str">
        <f t="shared" si="394"/>
        <v/>
      </c>
      <c r="Y1360" s="37" t="str">
        <f t="shared" si="395"/>
        <v/>
      </c>
      <c r="AA1360" s="54" t="str">
        <f t="shared" si="396"/>
        <v/>
      </c>
      <c r="AC1360" s="121" t="str">
        <f t="shared" si="397"/>
        <v/>
      </c>
      <c r="AD1360" s="111" t="str">
        <f t="shared" si="398"/>
        <v/>
      </c>
      <c r="AE1360" s="122" t="str">
        <f t="shared" si="399"/>
        <v/>
      </c>
      <c r="AF1360" s="123" t="str">
        <f t="shared" si="400"/>
        <v>Qtr 1</v>
      </c>
      <c r="AG1360" s="122" t="str">
        <f t="shared" si="401"/>
        <v/>
      </c>
      <c r="AI1360" s="124" t="str">
        <f t="shared" si="402"/>
        <v/>
      </c>
      <c r="AK1360" s="103" t="str">
        <f t="shared" si="403"/>
        <v/>
      </c>
      <c r="AL1360" s="104" t="str">
        <f t="shared" si="404"/>
        <v/>
      </c>
      <c r="AN1360" s="37" t="str">
        <f>IF(AK1360="", "", COUNTIF(AK$11:AK$8010, "&lt;"&amp;AK1360)+1+COUNTIF(AK$11:AK1360, AK1360)-1)</f>
        <v/>
      </c>
      <c r="AO1360" s="37" t="str">
        <f>IF(AL1360="", "", COUNTIF(AL$11:AL$8010, "&gt;"&amp;AL1360)+1+COUNTIF(AL$11:AL1360, AL1360)-1)</f>
        <v/>
      </c>
    </row>
    <row r="1361" spans="1:41" x14ac:dyDescent="0.55000000000000004">
      <c r="A1361" s="5"/>
      <c r="B1361" s="284"/>
      <c r="C1361" s="285"/>
      <c r="D1361" s="286"/>
      <c r="E1361" s="287"/>
      <c r="F1361" s="288"/>
      <c r="G1361" s="5"/>
      <c r="J1361" s="7" t="str">
        <f t="shared" si="387"/>
        <v/>
      </c>
      <c r="K1361" s="48" t="str">
        <f t="shared" si="388"/>
        <v/>
      </c>
      <c r="L1361" s="48" t="str">
        <f t="shared" si="389"/>
        <v/>
      </c>
      <c r="M1361" s="49" t="str">
        <f t="shared" si="390"/>
        <v/>
      </c>
      <c r="U1361" s="103" t="str">
        <f t="shared" si="391"/>
        <v/>
      </c>
      <c r="V1361" s="77" t="str">
        <f t="shared" si="392"/>
        <v/>
      </c>
      <c r="W1361" s="37" t="str">
        <f t="shared" si="393"/>
        <v/>
      </c>
      <c r="X1361" s="7" t="str">
        <f t="shared" si="394"/>
        <v/>
      </c>
      <c r="Y1361" s="37" t="str">
        <f t="shared" si="395"/>
        <v/>
      </c>
      <c r="AA1361" s="54" t="str">
        <f t="shared" si="396"/>
        <v/>
      </c>
      <c r="AC1361" s="121" t="str">
        <f t="shared" si="397"/>
        <v/>
      </c>
      <c r="AD1361" s="111" t="str">
        <f t="shared" si="398"/>
        <v/>
      </c>
      <c r="AE1361" s="122" t="str">
        <f t="shared" si="399"/>
        <v/>
      </c>
      <c r="AF1361" s="123" t="str">
        <f t="shared" si="400"/>
        <v>Qtr 1</v>
      </c>
      <c r="AG1361" s="122" t="str">
        <f t="shared" si="401"/>
        <v/>
      </c>
      <c r="AI1361" s="124" t="str">
        <f t="shared" si="402"/>
        <v/>
      </c>
      <c r="AK1361" s="103" t="str">
        <f t="shared" si="403"/>
        <v/>
      </c>
      <c r="AL1361" s="104" t="str">
        <f t="shared" si="404"/>
        <v/>
      </c>
      <c r="AN1361" s="37" t="str">
        <f>IF(AK1361="", "", COUNTIF(AK$11:AK$8010, "&lt;"&amp;AK1361)+1+COUNTIF(AK$11:AK1361, AK1361)-1)</f>
        <v/>
      </c>
      <c r="AO1361" s="37" t="str">
        <f>IF(AL1361="", "", COUNTIF(AL$11:AL$8010, "&gt;"&amp;AL1361)+1+COUNTIF(AL$11:AL1361, AL1361)-1)</f>
        <v/>
      </c>
    </row>
    <row r="1362" spans="1:41" x14ac:dyDescent="0.55000000000000004">
      <c r="A1362" s="5"/>
      <c r="B1362" s="284"/>
      <c r="C1362" s="285"/>
      <c r="D1362" s="286"/>
      <c r="E1362" s="287"/>
      <c r="F1362" s="288"/>
      <c r="G1362" s="5"/>
      <c r="J1362" s="7" t="str">
        <f t="shared" si="387"/>
        <v/>
      </c>
      <c r="K1362" s="48" t="str">
        <f t="shared" si="388"/>
        <v/>
      </c>
      <c r="L1362" s="48" t="str">
        <f t="shared" si="389"/>
        <v/>
      </c>
      <c r="M1362" s="49" t="str">
        <f t="shared" si="390"/>
        <v/>
      </c>
      <c r="U1362" s="103" t="str">
        <f t="shared" si="391"/>
        <v/>
      </c>
      <c r="V1362" s="77" t="str">
        <f t="shared" si="392"/>
        <v/>
      </c>
      <c r="W1362" s="37" t="str">
        <f t="shared" si="393"/>
        <v/>
      </c>
      <c r="X1362" s="7" t="str">
        <f t="shared" si="394"/>
        <v/>
      </c>
      <c r="Y1362" s="37" t="str">
        <f t="shared" si="395"/>
        <v/>
      </c>
      <c r="AA1362" s="54" t="str">
        <f t="shared" si="396"/>
        <v/>
      </c>
      <c r="AC1362" s="121" t="str">
        <f t="shared" si="397"/>
        <v/>
      </c>
      <c r="AD1362" s="111" t="str">
        <f t="shared" si="398"/>
        <v/>
      </c>
      <c r="AE1362" s="122" t="str">
        <f t="shared" si="399"/>
        <v/>
      </c>
      <c r="AF1362" s="123" t="str">
        <f t="shared" si="400"/>
        <v>Qtr 1</v>
      </c>
      <c r="AG1362" s="122" t="str">
        <f t="shared" si="401"/>
        <v/>
      </c>
      <c r="AI1362" s="124" t="str">
        <f t="shared" si="402"/>
        <v/>
      </c>
      <c r="AK1362" s="103" t="str">
        <f t="shared" si="403"/>
        <v/>
      </c>
      <c r="AL1362" s="104" t="str">
        <f t="shared" si="404"/>
        <v/>
      </c>
      <c r="AN1362" s="37" t="str">
        <f>IF(AK1362="", "", COUNTIF(AK$11:AK$8010, "&lt;"&amp;AK1362)+1+COUNTIF(AK$11:AK1362, AK1362)-1)</f>
        <v/>
      </c>
      <c r="AO1362" s="37" t="str">
        <f>IF(AL1362="", "", COUNTIF(AL$11:AL$8010, "&gt;"&amp;AL1362)+1+COUNTIF(AL$11:AL1362, AL1362)-1)</f>
        <v/>
      </c>
    </row>
    <row r="1363" spans="1:41" x14ac:dyDescent="0.55000000000000004">
      <c r="A1363" s="5"/>
      <c r="B1363" s="284"/>
      <c r="C1363" s="285"/>
      <c r="D1363" s="286"/>
      <c r="E1363" s="287"/>
      <c r="F1363" s="288"/>
      <c r="G1363" s="5"/>
      <c r="J1363" s="7" t="str">
        <f t="shared" si="387"/>
        <v/>
      </c>
      <c r="K1363" s="48" t="str">
        <f t="shared" si="388"/>
        <v/>
      </c>
      <c r="L1363" s="48" t="str">
        <f t="shared" si="389"/>
        <v/>
      </c>
      <c r="M1363" s="49" t="str">
        <f t="shared" si="390"/>
        <v/>
      </c>
      <c r="U1363" s="103" t="str">
        <f t="shared" si="391"/>
        <v/>
      </c>
      <c r="V1363" s="77" t="str">
        <f t="shared" si="392"/>
        <v/>
      </c>
      <c r="W1363" s="37" t="str">
        <f t="shared" si="393"/>
        <v/>
      </c>
      <c r="X1363" s="7" t="str">
        <f t="shared" si="394"/>
        <v/>
      </c>
      <c r="Y1363" s="37" t="str">
        <f t="shared" si="395"/>
        <v/>
      </c>
      <c r="AA1363" s="54" t="str">
        <f t="shared" si="396"/>
        <v/>
      </c>
      <c r="AC1363" s="121" t="str">
        <f t="shared" si="397"/>
        <v/>
      </c>
      <c r="AD1363" s="111" t="str">
        <f t="shared" si="398"/>
        <v/>
      </c>
      <c r="AE1363" s="122" t="str">
        <f t="shared" si="399"/>
        <v/>
      </c>
      <c r="AF1363" s="123" t="str">
        <f t="shared" si="400"/>
        <v>Qtr 1</v>
      </c>
      <c r="AG1363" s="122" t="str">
        <f t="shared" si="401"/>
        <v/>
      </c>
      <c r="AI1363" s="124" t="str">
        <f t="shared" si="402"/>
        <v/>
      </c>
      <c r="AK1363" s="103" t="str">
        <f t="shared" si="403"/>
        <v/>
      </c>
      <c r="AL1363" s="104" t="str">
        <f t="shared" si="404"/>
        <v/>
      </c>
      <c r="AN1363" s="37" t="str">
        <f>IF(AK1363="", "", COUNTIF(AK$11:AK$8010, "&lt;"&amp;AK1363)+1+COUNTIF(AK$11:AK1363, AK1363)-1)</f>
        <v/>
      </c>
      <c r="AO1363" s="37" t="str">
        <f>IF(AL1363="", "", COUNTIF(AL$11:AL$8010, "&gt;"&amp;AL1363)+1+COUNTIF(AL$11:AL1363, AL1363)-1)</f>
        <v/>
      </c>
    </row>
    <row r="1364" spans="1:41" x14ac:dyDescent="0.55000000000000004">
      <c r="A1364" s="5"/>
      <c r="B1364" s="284"/>
      <c r="C1364" s="285"/>
      <c r="D1364" s="286"/>
      <c r="E1364" s="287"/>
      <c r="F1364" s="288"/>
      <c r="G1364" s="5"/>
      <c r="J1364" s="7" t="str">
        <f t="shared" si="387"/>
        <v/>
      </c>
      <c r="K1364" s="48" t="str">
        <f t="shared" si="388"/>
        <v/>
      </c>
      <c r="L1364" s="48" t="str">
        <f t="shared" si="389"/>
        <v/>
      </c>
      <c r="M1364" s="49" t="str">
        <f t="shared" si="390"/>
        <v/>
      </c>
      <c r="U1364" s="103" t="str">
        <f t="shared" si="391"/>
        <v/>
      </c>
      <c r="V1364" s="77" t="str">
        <f t="shared" si="392"/>
        <v/>
      </c>
      <c r="W1364" s="37" t="str">
        <f t="shared" si="393"/>
        <v/>
      </c>
      <c r="X1364" s="7" t="str">
        <f t="shared" si="394"/>
        <v/>
      </c>
      <c r="Y1364" s="37" t="str">
        <f t="shared" si="395"/>
        <v/>
      </c>
      <c r="AA1364" s="54" t="str">
        <f t="shared" si="396"/>
        <v/>
      </c>
      <c r="AC1364" s="121" t="str">
        <f t="shared" si="397"/>
        <v/>
      </c>
      <c r="AD1364" s="111" t="str">
        <f t="shared" si="398"/>
        <v/>
      </c>
      <c r="AE1364" s="122" t="str">
        <f t="shared" si="399"/>
        <v/>
      </c>
      <c r="AF1364" s="123" t="str">
        <f t="shared" si="400"/>
        <v>Qtr 1</v>
      </c>
      <c r="AG1364" s="122" t="str">
        <f t="shared" si="401"/>
        <v/>
      </c>
      <c r="AI1364" s="124" t="str">
        <f t="shared" si="402"/>
        <v/>
      </c>
      <c r="AK1364" s="103" t="str">
        <f t="shared" si="403"/>
        <v/>
      </c>
      <c r="AL1364" s="104" t="str">
        <f t="shared" si="404"/>
        <v/>
      </c>
      <c r="AN1364" s="37" t="str">
        <f>IF(AK1364="", "", COUNTIF(AK$11:AK$8010, "&lt;"&amp;AK1364)+1+COUNTIF(AK$11:AK1364, AK1364)-1)</f>
        <v/>
      </c>
      <c r="AO1364" s="37" t="str">
        <f>IF(AL1364="", "", COUNTIF(AL$11:AL$8010, "&gt;"&amp;AL1364)+1+COUNTIF(AL$11:AL1364, AL1364)-1)</f>
        <v/>
      </c>
    </row>
    <row r="1365" spans="1:41" x14ac:dyDescent="0.55000000000000004">
      <c r="A1365" s="5"/>
      <c r="B1365" s="284"/>
      <c r="C1365" s="285"/>
      <c r="D1365" s="286"/>
      <c r="E1365" s="287"/>
      <c r="F1365" s="288"/>
      <c r="G1365" s="5"/>
      <c r="J1365" s="7" t="str">
        <f t="shared" si="387"/>
        <v/>
      </c>
      <c r="K1365" s="48" t="str">
        <f t="shared" si="388"/>
        <v/>
      </c>
      <c r="L1365" s="48" t="str">
        <f t="shared" si="389"/>
        <v/>
      </c>
      <c r="M1365" s="49" t="str">
        <f t="shared" si="390"/>
        <v/>
      </c>
      <c r="U1365" s="103" t="str">
        <f t="shared" si="391"/>
        <v/>
      </c>
      <c r="V1365" s="77" t="str">
        <f t="shared" si="392"/>
        <v/>
      </c>
      <c r="W1365" s="37" t="str">
        <f t="shared" si="393"/>
        <v/>
      </c>
      <c r="X1365" s="7" t="str">
        <f t="shared" si="394"/>
        <v/>
      </c>
      <c r="Y1365" s="37" t="str">
        <f t="shared" si="395"/>
        <v/>
      </c>
      <c r="AA1365" s="54" t="str">
        <f t="shared" si="396"/>
        <v/>
      </c>
      <c r="AC1365" s="121" t="str">
        <f t="shared" si="397"/>
        <v/>
      </c>
      <c r="AD1365" s="111" t="str">
        <f t="shared" si="398"/>
        <v/>
      </c>
      <c r="AE1365" s="122" t="str">
        <f t="shared" si="399"/>
        <v/>
      </c>
      <c r="AF1365" s="123" t="str">
        <f t="shared" si="400"/>
        <v>Qtr 1</v>
      </c>
      <c r="AG1365" s="122" t="str">
        <f t="shared" si="401"/>
        <v/>
      </c>
      <c r="AI1365" s="124" t="str">
        <f t="shared" si="402"/>
        <v/>
      </c>
      <c r="AK1365" s="103" t="str">
        <f t="shared" si="403"/>
        <v/>
      </c>
      <c r="AL1365" s="104" t="str">
        <f t="shared" si="404"/>
        <v/>
      </c>
      <c r="AN1365" s="37" t="str">
        <f>IF(AK1365="", "", COUNTIF(AK$11:AK$8010, "&lt;"&amp;AK1365)+1+COUNTIF(AK$11:AK1365, AK1365)-1)</f>
        <v/>
      </c>
      <c r="AO1365" s="37" t="str">
        <f>IF(AL1365="", "", COUNTIF(AL$11:AL$8010, "&gt;"&amp;AL1365)+1+COUNTIF(AL$11:AL1365, AL1365)-1)</f>
        <v/>
      </c>
    </row>
    <row r="1366" spans="1:41" x14ac:dyDescent="0.55000000000000004">
      <c r="A1366" s="5"/>
      <c r="B1366" s="284"/>
      <c r="C1366" s="285"/>
      <c r="D1366" s="286"/>
      <c r="E1366" s="287"/>
      <c r="F1366" s="288"/>
      <c r="G1366" s="5"/>
      <c r="J1366" s="7" t="str">
        <f t="shared" si="387"/>
        <v/>
      </c>
      <c r="K1366" s="48" t="str">
        <f t="shared" si="388"/>
        <v/>
      </c>
      <c r="L1366" s="48" t="str">
        <f t="shared" si="389"/>
        <v/>
      </c>
      <c r="M1366" s="49" t="str">
        <f t="shared" si="390"/>
        <v/>
      </c>
      <c r="U1366" s="103" t="str">
        <f t="shared" si="391"/>
        <v/>
      </c>
      <c r="V1366" s="77" t="str">
        <f t="shared" si="392"/>
        <v/>
      </c>
      <c r="W1366" s="37" t="str">
        <f t="shared" si="393"/>
        <v/>
      </c>
      <c r="X1366" s="7" t="str">
        <f t="shared" si="394"/>
        <v/>
      </c>
      <c r="Y1366" s="37" t="str">
        <f t="shared" si="395"/>
        <v/>
      </c>
      <c r="AA1366" s="54" t="str">
        <f t="shared" si="396"/>
        <v/>
      </c>
      <c r="AC1366" s="121" t="str">
        <f t="shared" si="397"/>
        <v/>
      </c>
      <c r="AD1366" s="111" t="str">
        <f t="shared" si="398"/>
        <v/>
      </c>
      <c r="AE1366" s="122" t="str">
        <f t="shared" si="399"/>
        <v/>
      </c>
      <c r="AF1366" s="123" t="str">
        <f t="shared" si="400"/>
        <v>Qtr 1</v>
      </c>
      <c r="AG1366" s="122" t="str">
        <f t="shared" si="401"/>
        <v/>
      </c>
      <c r="AI1366" s="124" t="str">
        <f t="shared" si="402"/>
        <v/>
      </c>
      <c r="AK1366" s="103" t="str">
        <f t="shared" si="403"/>
        <v/>
      </c>
      <c r="AL1366" s="104" t="str">
        <f t="shared" si="404"/>
        <v/>
      </c>
      <c r="AN1366" s="37" t="str">
        <f>IF(AK1366="", "", COUNTIF(AK$11:AK$8010, "&lt;"&amp;AK1366)+1+COUNTIF(AK$11:AK1366, AK1366)-1)</f>
        <v/>
      </c>
      <c r="AO1366" s="37" t="str">
        <f>IF(AL1366="", "", COUNTIF(AL$11:AL$8010, "&gt;"&amp;AL1366)+1+COUNTIF(AL$11:AL1366, AL1366)-1)</f>
        <v/>
      </c>
    </row>
    <row r="1367" spans="1:41" x14ac:dyDescent="0.55000000000000004">
      <c r="A1367" s="5"/>
      <c r="B1367" s="284"/>
      <c r="C1367" s="285"/>
      <c r="D1367" s="286"/>
      <c r="E1367" s="287"/>
      <c r="F1367" s="288"/>
      <c r="G1367" s="5"/>
      <c r="J1367" s="7" t="str">
        <f t="shared" si="387"/>
        <v/>
      </c>
      <c r="K1367" s="48" t="str">
        <f t="shared" si="388"/>
        <v/>
      </c>
      <c r="L1367" s="48" t="str">
        <f t="shared" si="389"/>
        <v/>
      </c>
      <c r="M1367" s="49" t="str">
        <f t="shared" si="390"/>
        <v/>
      </c>
      <c r="U1367" s="103" t="str">
        <f t="shared" si="391"/>
        <v/>
      </c>
      <c r="V1367" s="77" t="str">
        <f t="shared" si="392"/>
        <v/>
      </c>
      <c r="W1367" s="37" t="str">
        <f t="shared" si="393"/>
        <v/>
      </c>
      <c r="X1367" s="7" t="str">
        <f t="shared" si="394"/>
        <v/>
      </c>
      <c r="Y1367" s="37" t="str">
        <f t="shared" si="395"/>
        <v/>
      </c>
      <c r="AA1367" s="54" t="str">
        <f t="shared" si="396"/>
        <v/>
      </c>
      <c r="AC1367" s="121" t="str">
        <f t="shared" si="397"/>
        <v/>
      </c>
      <c r="AD1367" s="111" t="str">
        <f t="shared" si="398"/>
        <v/>
      </c>
      <c r="AE1367" s="122" t="str">
        <f t="shared" si="399"/>
        <v/>
      </c>
      <c r="AF1367" s="123" t="str">
        <f t="shared" si="400"/>
        <v>Qtr 1</v>
      </c>
      <c r="AG1367" s="122" t="str">
        <f t="shared" si="401"/>
        <v/>
      </c>
      <c r="AI1367" s="124" t="str">
        <f t="shared" si="402"/>
        <v/>
      </c>
      <c r="AK1367" s="103" t="str">
        <f t="shared" si="403"/>
        <v/>
      </c>
      <c r="AL1367" s="104" t="str">
        <f t="shared" si="404"/>
        <v/>
      </c>
      <c r="AN1367" s="37" t="str">
        <f>IF(AK1367="", "", COUNTIF(AK$11:AK$8010, "&lt;"&amp;AK1367)+1+COUNTIF(AK$11:AK1367, AK1367)-1)</f>
        <v/>
      </c>
      <c r="AO1367" s="37" t="str">
        <f>IF(AL1367="", "", COUNTIF(AL$11:AL$8010, "&gt;"&amp;AL1367)+1+COUNTIF(AL$11:AL1367, AL1367)-1)</f>
        <v/>
      </c>
    </row>
    <row r="1368" spans="1:41" x14ac:dyDescent="0.55000000000000004">
      <c r="A1368" s="5"/>
      <c r="B1368" s="284"/>
      <c r="C1368" s="285"/>
      <c r="D1368" s="286"/>
      <c r="E1368" s="287"/>
      <c r="F1368" s="288"/>
      <c r="G1368" s="5"/>
      <c r="J1368" s="7" t="str">
        <f t="shared" si="387"/>
        <v/>
      </c>
      <c r="K1368" s="48" t="str">
        <f t="shared" si="388"/>
        <v/>
      </c>
      <c r="L1368" s="48" t="str">
        <f t="shared" si="389"/>
        <v/>
      </c>
      <c r="M1368" s="49" t="str">
        <f t="shared" si="390"/>
        <v/>
      </c>
      <c r="U1368" s="103" t="str">
        <f t="shared" si="391"/>
        <v/>
      </c>
      <c r="V1368" s="77" t="str">
        <f t="shared" si="392"/>
        <v/>
      </c>
      <c r="W1368" s="37" t="str">
        <f t="shared" si="393"/>
        <v/>
      </c>
      <c r="X1368" s="7" t="str">
        <f t="shared" si="394"/>
        <v/>
      </c>
      <c r="Y1368" s="37" t="str">
        <f t="shared" si="395"/>
        <v/>
      </c>
      <c r="AA1368" s="54" t="str">
        <f t="shared" si="396"/>
        <v/>
      </c>
      <c r="AC1368" s="121" t="str">
        <f t="shared" si="397"/>
        <v/>
      </c>
      <c r="AD1368" s="111" t="str">
        <f t="shared" si="398"/>
        <v/>
      </c>
      <c r="AE1368" s="122" t="str">
        <f t="shared" si="399"/>
        <v/>
      </c>
      <c r="AF1368" s="123" t="str">
        <f t="shared" si="400"/>
        <v>Qtr 1</v>
      </c>
      <c r="AG1368" s="122" t="str">
        <f t="shared" si="401"/>
        <v/>
      </c>
      <c r="AI1368" s="124" t="str">
        <f t="shared" si="402"/>
        <v/>
      </c>
      <c r="AK1368" s="103" t="str">
        <f t="shared" si="403"/>
        <v/>
      </c>
      <c r="AL1368" s="104" t="str">
        <f t="shared" si="404"/>
        <v/>
      </c>
      <c r="AN1368" s="37" t="str">
        <f>IF(AK1368="", "", COUNTIF(AK$11:AK$8010, "&lt;"&amp;AK1368)+1+COUNTIF(AK$11:AK1368, AK1368)-1)</f>
        <v/>
      </c>
      <c r="AO1368" s="37" t="str">
        <f>IF(AL1368="", "", COUNTIF(AL$11:AL$8010, "&gt;"&amp;AL1368)+1+COUNTIF(AL$11:AL1368, AL1368)-1)</f>
        <v/>
      </c>
    </row>
    <row r="1369" spans="1:41" x14ac:dyDescent="0.55000000000000004">
      <c r="A1369" s="5"/>
      <c r="B1369" s="284"/>
      <c r="C1369" s="285"/>
      <c r="D1369" s="286"/>
      <c r="E1369" s="287"/>
      <c r="F1369" s="288"/>
      <c r="G1369" s="5"/>
      <c r="J1369" s="7" t="str">
        <f t="shared" si="387"/>
        <v/>
      </c>
      <c r="K1369" s="48" t="str">
        <f t="shared" si="388"/>
        <v/>
      </c>
      <c r="L1369" s="48" t="str">
        <f t="shared" si="389"/>
        <v/>
      </c>
      <c r="M1369" s="49" t="str">
        <f t="shared" si="390"/>
        <v/>
      </c>
      <c r="U1369" s="103" t="str">
        <f t="shared" si="391"/>
        <v/>
      </c>
      <c r="V1369" s="77" t="str">
        <f t="shared" si="392"/>
        <v/>
      </c>
      <c r="W1369" s="37" t="str">
        <f t="shared" si="393"/>
        <v/>
      </c>
      <c r="X1369" s="7" t="str">
        <f t="shared" si="394"/>
        <v/>
      </c>
      <c r="Y1369" s="37" t="str">
        <f t="shared" si="395"/>
        <v/>
      </c>
      <c r="AA1369" s="54" t="str">
        <f t="shared" si="396"/>
        <v/>
      </c>
      <c r="AC1369" s="121" t="str">
        <f t="shared" si="397"/>
        <v/>
      </c>
      <c r="AD1369" s="111" t="str">
        <f t="shared" si="398"/>
        <v/>
      </c>
      <c r="AE1369" s="122" t="str">
        <f t="shared" si="399"/>
        <v/>
      </c>
      <c r="AF1369" s="123" t="str">
        <f t="shared" si="400"/>
        <v>Qtr 1</v>
      </c>
      <c r="AG1369" s="122" t="str">
        <f t="shared" si="401"/>
        <v/>
      </c>
      <c r="AI1369" s="124" t="str">
        <f t="shared" si="402"/>
        <v/>
      </c>
      <c r="AK1369" s="103" t="str">
        <f t="shared" si="403"/>
        <v/>
      </c>
      <c r="AL1369" s="104" t="str">
        <f t="shared" si="404"/>
        <v/>
      </c>
      <c r="AN1369" s="37" t="str">
        <f>IF(AK1369="", "", COUNTIF(AK$11:AK$8010, "&lt;"&amp;AK1369)+1+COUNTIF(AK$11:AK1369, AK1369)-1)</f>
        <v/>
      </c>
      <c r="AO1369" s="37" t="str">
        <f>IF(AL1369="", "", COUNTIF(AL$11:AL$8010, "&gt;"&amp;AL1369)+1+COUNTIF(AL$11:AL1369, AL1369)-1)</f>
        <v/>
      </c>
    </row>
    <row r="1370" spans="1:41" x14ac:dyDescent="0.55000000000000004">
      <c r="A1370" s="5"/>
      <c r="B1370" s="284"/>
      <c r="C1370" s="285"/>
      <c r="D1370" s="286"/>
      <c r="E1370" s="287"/>
      <c r="F1370" s="288"/>
      <c r="G1370" s="5"/>
      <c r="J1370" s="7" t="str">
        <f t="shared" si="387"/>
        <v/>
      </c>
      <c r="K1370" s="48" t="str">
        <f t="shared" si="388"/>
        <v/>
      </c>
      <c r="L1370" s="48" t="str">
        <f t="shared" si="389"/>
        <v/>
      </c>
      <c r="M1370" s="49" t="str">
        <f t="shared" si="390"/>
        <v/>
      </c>
      <c r="U1370" s="103" t="str">
        <f t="shared" si="391"/>
        <v/>
      </c>
      <c r="V1370" s="77" t="str">
        <f t="shared" si="392"/>
        <v/>
      </c>
      <c r="W1370" s="37" t="str">
        <f t="shared" si="393"/>
        <v/>
      </c>
      <c r="X1370" s="7" t="str">
        <f t="shared" si="394"/>
        <v/>
      </c>
      <c r="Y1370" s="37" t="str">
        <f t="shared" si="395"/>
        <v/>
      </c>
      <c r="AA1370" s="54" t="str">
        <f t="shared" si="396"/>
        <v/>
      </c>
      <c r="AC1370" s="121" t="str">
        <f t="shared" si="397"/>
        <v/>
      </c>
      <c r="AD1370" s="111" t="str">
        <f t="shared" si="398"/>
        <v/>
      </c>
      <c r="AE1370" s="122" t="str">
        <f t="shared" si="399"/>
        <v/>
      </c>
      <c r="AF1370" s="123" t="str">
        <f t="shared" si="400"/>
        <v>Qtr 1</v>
      </c>
      <c r="AG1370" s="122" t="str">
        <f t="shared" si="401"/>
        <v/>
      </c>
      <c r="AI1370" s="124" t="str">
        <f t="shared" si="402"/>
        <v/>
      </c>
      <c r="AK1370" s="103" t="str">
        <f t="shared" si="403"/>
        <v/>
      </c>
      <c r="AL1370" s="104" t="str">
        <f t="shared" si="404"/>
        <v/>
      </c>
      <c r="AN1370" s="37" t="str">
        <f>IF(AK1370="", "", COUNTIF(AK$11:AK$8010, "&lt;"&amp;AK1370)+1+COUNTIF(AK$11:AK1370, AK1370)-1)</f>
        <v/>
      </c>
      <c r="AO1370" s="37" t="str">
        <f>IF(AL1370="", "", COUNTIF(AL$11:AL$8010, "&gt;"&amp;AL1370)+1+COUNTIF(AL$11:AL1370, AL1370)-1)</f>
        <v/>
      </c>
    </row>
    <row r="1371" spans="1:41" x14ac:dyDescent="0.55000000000000004">
      <c r="A1371" s="5"/>
      <c r="B1371" s="284"/>
      <c r="C1371" s="285"/>
      <c r="D1371" s="286"/>
      <c r="E1371" s="287"/>
      <c r="F1371" s="288"/>
      <c r="G1371" s="5"/>
      <c r="J1371" s="7" t="str">
        <f t="shared" si="387"/>
        <v/>
      </c>
      <c r="K1371" s="48" t="str">
        <f t="shared" si="388"/>
        <v/>
      </c>
      <c r="L1371" s="48" t="str">
        <f t="shared" si="389"/>
        <v/>
      </c>
      <c r="M1371" s="49" t="str">
        <f t="shared" si="390"/>
        <v/>
      </c>
      <c r="U1371" s="103" t="str">
        <f t="shared" si="391"/>
        <v/>
      </c>
      <c r="V1371" s="77" t="str">
        <f t="shared" si="392"/>
        <v/>
      </c>
      <c r="W1371" s="37" t="str">
        <f t="shared" si="393"/>
        <v/>
      </c>
      <c r="X1371" s="7" t="str">
        <f t="shared" si="394"/>
        <v/>
      </c>
      <c r="Y1371" s="37" t="str">
        <f t="shared" si="395"/>
        <v/>
      </c>
      <c r="AA1371" s="54" t="str">
        <f t="shared" si="396"/>
        <v/>
      </c>
      <c r="AC1371" s="121" t="str">
        <f t="shared" si="397"/>
        <v/>
      </c>
      <c r="AD1371" s="111" t="str">
        <f t="shared" si="398"/>
        <v/>
      </c>
      <c r="AE1371" s="122" t="str">
        <f t="shared" si="399"/>
        <v/>
      </c>
      <c r="AF1371" s="123" t="str">
        <f t="shared" si="400"/>
        <v>Qtr 1</v>
      </c>
      <c r="AG1371" s="122" t="str">
        <f t="shared" si="401"/>
        <v/>
      </c>
      <c r="AI1371" s="124" t="str">
        <f t="shared" si="402"/>
        <v/>
      </c>
      <c r="AK1371" s="103" t="str">
        <f t="shared" si="403"/>
        <v/>
      </c>
      <c r="AL1371" s="104" t="str">
        <f t="shared" si="404"/>
        <v/>
      </c>
      <c r="AN1371" s="37" t="str">
        <f>IF(AK1371="", "", COUNTIF(AK$11:AK$8010, "&lt;"&amp;AK1371)+1+COUNTIF(AK$11:AK1371, AK1371)-1)</f>
        <v/>
      </c>
      <c r="AO1371" s="37" t="str">
        <f>IF(AL1371="", "", COUNTIF(AL$11:AL$8010, "&gt;"&amp;AL1371)+1+COUNTIF(AL$11:AL1371, AL1371)-1)</f>
        <v/>
      </c>
    </row>
    <row r="1372" spans="1:41" x14ac:dyDescent="0.55000000000000004">
      <c r="A1372" s="5"/>
      <c r="B1372" s="284"/>
      <c r="C1372" s="285"/>
      <c r="D1372" s="286"/>
      <c r="E1372" s="287"/>
      <c r="F1372" s="288"/>
      <c r="G1372" s="5"/>
      <c r="J1372" s="7" t="str">
        <f t="shared" si="387"/>
        <v/>
      </c>
      <c r="K1372" s="48" t="str">
        <f t="shared" si="388"/>
        <v/>
      </c>
      <c r="L1372" s="48" t="str">
        <f t="shared" si="389"/>
        <v/>
      </c>
      <c r="M1372" s="49" t="str">
        <f t="shared" si="390"/>
        <v/>
      </c>
      <c r="U1372" s="103" t="str">
        <f t="shared" si="391"/>
        <v/>
      </c>
      <c r="V1372" s="77" t="str">
        <f t="shared" si="392"/>
        <v/>
      </c>
      <c r="W1372" s="37" t="str">
        <f t="shared" si="393"/>
        <v/>
      </c>
      <c r="X1372" s="7" t="str">
        <f t="shared" si="394"/>
        <v/>
      </c>
      <c r="Y1372" s="37" t="str">
        <f t="shared" si="395"/>
        <v/>
      </c>
      <c r="AA1372" s="54" t="str">
        <f t="shared" si="396"/>
        <v/>
      </c>
      <c r="AC1372" s="121" t="str">
        <f t="shared" si="397"/>
        <v/>
      </c>
      <c r="AD1372" s="111" t="str">
        <f t="shared" si="398"/>
        <v/>
      </c>
      <c r="AE1372" s="122" t="str">
        <f t="shared" si="399"/>
        <v/>
      </c>
      <c r="AF1372" s="123" t="str">
        <f t="shared" si="400"/>
        <v>Qtr 1</v>
      </c>
      <c r="AG1372" s="122" t="str">
        <f t="shared" si="401"/>
        <v/>
      </c>
      <c r="AI1372" s="124" t="str">
        <f t="shared" si="402"/>
        <v/>
      </c>
      <c r="AK1372" s="103" t="str">
        <f t="shared" si="403"/>
        <v/>
      </c>
      <c r="AL1372" s="104" t="str">
        <f t="shared" si="404"/>
        <v/>
      </c>
      <c r="AN1372" s="37" t="str">
        <f>IF(AK1372="", "", COUNTIF(AK$11:AK$8010, "&lt;"&amp;AK1372)+1+COUNTIF(AK$11:AK1372, AK1372)-1)</f>
        <v/>
      </c>
      <c r="AO1372" s="37" t="str">
        <f>IF(AL1372="", "", COUNTIF(AL$11:AL$8010, "&gt;"&amp;AL1372)+1+COUNTIF(AL$11:AL1372, AL1372)-1)</f>
        <v/>
      </c>
    </row>
    <row r="1373" spans="1:41" x14ac:dyDescent="0.55000000000000004">
      <c r="A1373" s="5"/>
      <c r="B1373" s="284"/>
      <c r="C1373" s="285"/>
      <c r="D1373" s="286"/>
      <c r="E1373" s="287"/>
      <c r="F1373" s="288"/>
      <c r="G1373" s="5"/>
      <c r="J1373" s="7" t="str">
        <f t="shared" si="387"/>
        <v/>
      </c>
      <c r="K1373" s="48" t="str">
        <f t="shared" si="388"/>
        <v/>
      </c>
      <c r="L1373" s="48" t="str">
        <f t="shared" si="389"/>
        <v/>
      </c>
      <c r="M1373" s="49" t="str">
        <f t="shared" si="390"/>
        <v/>
      </c>
      <c r="U1373" s="103" t="str">
        <f t="shared" si="391"/>
        <v/>
      </c>
      <c r="V1373" s="77" t="str">
        <f t="shared" si="392"/>
        <v/>
      </c>
      <c r="W1373" s="37" t="str">
        <f t="shared" si="393"/>
        <v/>
      </c>
      <c r="X1373" s="7" t="str">
        <f t="shared" si="394"/>
        <v/>
      </c>
      <c r="Y1373" s="37" t="str">
        <f t="shared" si="395"/>
        <v/>
      </c>
      <c r="AA1373" s="54" t="str">
        <f t="shared" si="396"/>
        <v/>
      </c>
      <c r="AC1373" s="121" t="str">
        <f t="shared" si="397"/>
        <v/>
      </c>
      <c r="AD1373" s="111" t="str">
        <f t="shared" si="398"/>
        <v/>
      </c>
      <c r="AE1373" s="122" t="str">
        <f t="shared" si="399"/>
        <v/>
      </c>
      <c r="AF1373" s="123" t="str">
        <f t="shared" si="400"/>
        <v>Qtr 1</v>
      </c>
      <c r="AG1373" s="122" t="str">
        <f t="shared" si="401"/>
        <v/>
      </c>
      <c r="AI1373" s="124" t="str">
        <f t="shared" si="402"/>
        <v/>
      </c>
      <c r="AK1373" s="103" t="str">
        <f t="shared" si="403"/>
        <v/>
      </c>
      <c r="AL1373" s="104" t="str">
        <f t="shared" si="404"/>
        <v/>
      </c>
      <c r="AN1373" s="37" t="str">
        <f>IF(AK1373="", "", COUNTIF(AK$11:AK$8010, "&lt;"&amp;AK1373)+1+COUNTIF(AK$11:AK1373, AK1373)-1)</f>
        <v/>
      </c>
      <c r="AO1373" s="37" t="str">
        <f>IF(AL1373="", "", COUNTIF(AL$11:AL$8010, "&gt;"&amp;AL1373)+1+COUNTIF(AL$11:AL1373, AL1373)-1)</f>
        <v/>
      </c>
    </row>
    <row r="1374" spans="1:41" x14ac:dyDescent="0.55000000000000004">
      <c r="A1374" s="5"/>
      <c r="B1374" s="284"/>
      <c r="C1374" s="285"/>
      <c r="D1374" s="286"/>
      <c r="E1374" s="287"/>
      <c r="F1374" s="288"/>
      <c r="G1374" s="5"/>
      <c r="J1374" s="7" t="str">
        <f t="shared" si="387"/>
        <v/>
      </c>
      <c r="K1374" s="48" t="str">
        <f t="shared" si="388"/>
        <v/>
      </c>
      <c r="L1374" s="48" t="str">
        <f t="shared" si="389"/>
        <v/>
      </c>
      <c r="M1374" s="49" t="str">
        <f t="shared" si="390"/>
        <v/>
      </c>
      <c r="U1374" s="103" t="str">
        <f t="shared" si="391"/>
        <v/>
      </c>
      <c r="V1374" s="77" t="str">
        <f t="shared" si="392"/>
        <v/>
      </c>
      <c r="W1374" s="37" t="str">
        <f t="shared" si="393"/>
        <v/>
      </c>
      <c r="X1374" s="7" t="str">
        <f t="shared" si="394"/>
        <v/>
      </c>
      <c r="Y1374" s="37" t="str">
        <f t="shared" si="395"/>
        <v/>
      </c>
      <c r="AA1374" s="54" t="str">
        <f t="shared" si="396"/>
        <v/>
      </c>
      <c r="AC1374" s="121" t="str">
        <f t="shared" si="397"/>
        <v/>
      </c>
      <c r="AD1374" s="111" t="str">
        <f t="shared" si="398"/>
        <v/>
      </c>
      <c r="AE1374" s="122" t="str">
        <f t="shared" si="399"/>
        <v/>
      </c>
      <c r="AF1374" s="123" t="str">
        <f t="shared" si="400"/>
        <v>Qtr 1</v>
      </c>
      <c r="AG1374" s="122" t="str">
        <f t="shared" si="401"/>
        <v/>
      </c>
      <c r="AI1374" s="124" t="str">
        <f t="shared" si="402"/>
        <v/>
      </c>
      <c r="AK1374" s="103" t="str">
        <f t="shared" si="403"/>
        <v/>
      </c>
      <c r="AL1374" s="104" t="str">
        <f t="shared" si="404"/>
        <v/>
      </c>
      <c r="AN1374" s="37" t="str">
        <f>IF(AK1374="", "", COUNTIF(AK$11:AK$8010, "&lt;"&amp;AK1374)+1+COUNTIF(AK$11:AK1374, AK1374)-1)</f>
        <v/>
      </c>
      <c r="AO1374" s="37" t="str">
        <f>IF(AL1374="", "", COUNTIF(AL$11:AL$8010, "&gt;"&amp;AL1374)+1+COUNTIF(AL$11:AL1374, AL1374)-1)</f>
        <v/>
      </c>
    </row>
    <row r="1375" spans="1:41" x14ac:dyDescent="0.55000000000000004">
      <c r="A1375" s="5"/>
      <c r="B1375" s="284"/>
      <c r="C1375" s="285"/>
      <c r="D1375" s="286"/>
      <c r="E1375" s="287"/>
      <c r="F1375" s="288"/>
      <c r="G1375" s="5"/>
      <c r="J1375" s="7" t="str">
        <f t="shared" si="387"/>
        <v/>
      </c>
      <c r="K1375" s="48" t="str">
        <f t="shared" si="388"/>
        <v/>
      </c>
      <c r="L1375" s="48" t="str">
        <f t="shared" si="389"/>
        <v/>
      </c>
      <c r="M1375" s="49" t="str">
        <f t="shared" si="390"/>
        <v/>
      </c>
      <c r="U1375" s="103" t="str">
        <f t="shared" si="391"/>
        <v/>
      </c>
      <c r="V1375" s="77" t="str">
        <f t="shared" si="392"/>
        <v/>
      </c>
      <c r="W1375" s="37" t="str">
        <f t="shared" si="393"/>
        <v/>
      </c>
      <c r="X1375" s="7" t="str">
        <f t="shared" si="394"/>
        <v/>
      </c>
      <c r="Y1375" s="37" t="str">
        <f t="shared" si="395"/>
        <v/>
      </c>
      <c r="AA1375" s="54" t="str">
        <f t="shared" si="396"/>
        <v/>
      </c>
      <c r="AC1375" s="121" t="str">
        <f t="shared" si="397"/>
        <v/>
      </c>
      <c r="AD1375" s="111" t="str">
        <f t="shared" si="398"/>
        <v/>
      </c>
      <c r="AE1375" s="122" t="str">
        <f t="shared" si="399"/>
        <v/>
      </c>
      <c r="AF1375" s="123" t="str">
        <f t="shared" si="400"/>
        <v>Qtr 1</v>
      </c>
      <c r="AG1375" s="122" t="str">
        <f t="shared" si="401"/>
        <v/>
      </c>
      <c r="AI1375" s="124" t="str">
        <f t="shared" si="402"/>
        <v/>
      </c>
      <c r="AK1375" s="103" t="str">
        <f t="shared" si="403"/>
        <v/>
      </c>
      <c r="AL1375" s="104" t="str">
        <f t="shared" si="404"/>
        <v/>
      </c>
      <c r="AN1375" s="37" t="str">
        <f>IF(AK1375="", "", COUNTIF(AK$11:AK$8010, "&lt;"&amp;AK1375)+1+COUNTIF(AK$11:AK1375, AK1375)-1)</f>
        <v/>
      </c>
      <c r="AO1375" s="37" t="str">
        <f>IF(AL1375="", "", COUNTIF(AL$11:AL$8010, "&gt;"&amp;AL1375)+1+COUNTIF(AL$11:AL1375, AL1375)-1)</f>
        <v/>
      </c>
    </row>
    <row r="1376" spans="1:41" x14ac:dyDescent="0.55000000000000004">
      <c r="A1376" s="5"/>
      <c r="B1376" s="284"/>
      <c r="C1376" s="285"/>
      <c r="D1376" s="286"/>
      <c r="E1376" s="287"/>
      <c r="F1376" s="288"/>
      <c r="G1376" s="5"/>
      <c r="J1376" s="7" t="str">
        <f t="shared" si="387"/>
        <v/>
      </c>
      <c r="K1376" s="48" t="str">
        <f t="shared" si="388"/>
        <v/>
      </c>
      <c r="L1376" s="48" t="str">
        <f t="shared" si="389"/>
        <v/>
      </c>
      <c r="M1376" s="49" t="str">
        <f t="shared" si="390"/>
        <v/>
      </c>
      <c r="U1376" s="103" t="str">
        <f t="shared" si="391"/>
        <v/>
      </c>
      <c r="V1376" s="77" t="str">
        <f t="shared" si="392"/>
        <v/>
      </c>
      <c r="W1376" s="37" t="str">
        <f t="shared" si="393"/>
        <v/>
      </c>
      <c r="X1376" s="7" t="str">
        <f t="shared" si="394"/>
        <v/>
      </c>
      <c r="Y1376" s="37" t="str">
        <f t="shared" si="395"/>
        <v/>
      </c>
      <c r="AA1376" s="54" t="str">
        <f t="shared" si="396"/>
        <v/>
      </c>
      <c r="AC1376" s="121" t="str">
        <f t="shared" si="397"/>
        <v/>
      </c>
      <c r="AD1376" s="111" t="str">
        <f t="shared" si="398"/>
        <v/>
      </c>
      <c r="AE1376" s="122" t="str">
        <f t="shared" si="399"/>
        <v/>
      </c>
      <c r="AF1376" s="123" t="str">
        <f t="shared" si="400"/>
        <v>Qtr 1</v>
      </c>
      <c r="AG1376" s="122" t="str">
        <f t="shared" si="401"/>
        <v/>
      </c>
      <c r="AI1376" s="124" t="str">
        <f t="shared" si="402"/>
        <v/>
      </c>
      <c r="AK1376" s="103" t="str">
        <f t="shared" si="403"/>
        <v/>
      </c>
      <c r="AL1376" s="104" t="str">
        <f t="shared" si="404"/>
        <v/>
      </c>
      <c r="AN1376" s="37" t="str">
        <f>IF(AK1376="", "", COUNTIF(AK$11:AK$8010, "&lt;"&amp;AK1376)+1+COUNTIF(AK$11:AK1376, AK1376)-1)</f>
        <v/>
      </c>
      <c r="AO1376" s="37" t="str">
        <f>IF(AL1376="", "", COUNTIF(AL$11:AL$8010, "&gt;"&amp;AL1376)+1+COUNTIF(AL$11:AL1376, AL1376)-1)</f>
        <v/>
      </c>
    </row>
    <row r="1377" spans="1:41" x14ac:dyDescent="0.55000000000000004">
      <c r="A1377" s="5"/>
      <c r="B1377" s="284"/>
      <c r="C1377" s="285"/>
      <c r="D1377" s="286"/>
      <c r="E1377" s="287"/>
      <c r="F1377" s="288"/>
      <c r="G1377" s="5"/>
      <c r="J1377" s="7" t="str">
        <f t="shared" si="387"/>
        <v/>
      </c>
      <c r="K1377" s="48" t="str">
        <f t="shared" si="388"/>
        <v/>
      </c>
      <c r="L1377" s="48" t="str">
        <f t="shared" si="389"/>
        <v/>
      </c>
      <c r="M1377" s="49" t="str">
        <f t="shared" si="390"/>
        <v/>
      </c>
      <c r="U1377" s="103" t="str">
        <f t="shared" si="391"/>
        <v/>
      </c>
      <c r="V1377" s="77" t="str">
        <f t="shared" si="392"/>
        <v/>
      </c>
      <c r="W1377" s="37" t="str">
        <f t="shared" si="393"/>
        <v/>
      </c>
      <c r="X1377" s="7" t="str">
        <f t="shared" si="394"/>
        <v/>
      </c>
      <c r="Y1377" s="37" t="str">
        <f t="shared" si="395"/>
        <v/>
      </c>
      <c r="AA1377" s="54" t="str">
        <f t="shared" si="396"/>
        <v/>
      </c>
      <c r="AC1377" s="121" t="str">
        <f t="shared" si="397"/>
        <v/>
      </c>
      <c r="AD1377" s="111" t="str">
        <f t="shared" si="398"/>
        <v/>
      </c>
      <c r="AE1377" s="122" t="str">
        <f t="shared" si="399"/>
        <v/>
      </c>
      <c r="AF1377" s="123" t="str">
        <f t="shared" si="400"/>
        <v>Qtr 1</v>
      </c>
      <c r="AG1377" s="122" t="str">
        <f t="shared" si="401"/>
        <v/>
      </c>
      <c r="AI1377" s="124" t="str">
        <f t="shared" si="402"/>
        <v/>
      </c>
      <c r="AK1377" s="103" t="str">
        <f t="shared" si="403"/>
        <v/>
      </c>
      <c r="AL1377" s="104" t="str">
        <f t="shared" si="404"/>
        <v/>
      </c>
      <c r="AN1377" s="37" t="str">
        <f>IF(AK1377="", "", COUNTIF(AK$11:AK$8010, "&lt;"&amp;AK1377)+1+COUNTIF(AK$11:AK1377, AK1377)-1)</f>
        <v/>
      </c>
      <c r="AO1377" s="37" t="str">
        <f>IF(AL1377="", "", COUNTIF(AL$11:AL$8010, "&gt;"&amp;AL1377)+1+COUNTIF(AL$11:AL1377, AL1377)-1)</f>
        <v/>
      </c>
    </row>
    <row r="1378" spans="1:41" x14ac:dyDescent="0.55000000000000004">
      <c r="A1378" s="5"/>
      <c r="B1378" s="284"/>
      <c r="C1378" s="285"/>
      <c r="D1378" s="286"/>
      <c r="E1378" s="287"/>
      <c r="F1378" s="288"/>
      <c r="G1378" s="5"/>
      <c r="J1378" s="7" t="str">
        <f t="shared" si="387"/>
        <v/>
      </c>
      <c r="K1378" s="48" t="str">
        <f t="shared" si="388"/>
        <v/>
      </c>
      <c r="L1378" s="48" t="str">
        <f t="shared" si="389"/>
        <v/>
      </c>
      <c r="M1378" s="49" t="str">
        <f t="shared" si="390"/>
        <v/>
      </c>
      <c r="U1378" s="103" t="str">
        <f t="shared" si="391"/>
        <v/>
      </c>
      <c r="V1378" s="77" t="str">
        <f t="shared" si="392"/>
        <v/>
      </c>
      <c r="W1378" s="37" t="str">
        <f t="shared" si="393"/>
        <v/>
      </c>
      <c r="X1378" s="7" t="str">
        <f t="shared" si="394"/>
        <v/>
      </c>
      <c r="Y1378" s="37" t="str">
        <f t="shared" si="395"/>
        <v/>
      </c>
      <c r="AA1378" s="54" t="str">
        <f t="shared" si="396"/>
        <v/>
      </c>
      <c r="AC1378" s="121" t="str">
        <f t="shared" si="397"/>
        <v/>
      </c>
      <c r="AD1378" s="111" t="str">
        <f t="shared" si="398"/>
        <v/>
      </c>
      <c r="AE1378" s="122" t="str">
        <f t="shared" si="399"/>
        <v/>
      </c>
      <c r="AF1378" s="123" t="str">
        <f t="shared" si="400"/>
        <v>Qtr 1</v>
      </c>
      <c r="AG1378" s="122" t="str">
        <f t="shared" si="401"/>
        <v/>
      </c>
      <c r="AI1378" s="124" t="str">
        <f t="shared" si="402"/>
        <v/>
      </c>
      <c r="AK1378" s="103" t="str">
        <f t="shared" si="403"/>
        <v/>
      </c>
      <c r="AL1378" s="104" t="str">
        <f t="shared" si="404"/>
        <v/>
      </c>
      <c r="AN1378" s="37" t="str">
        <f>IF(AK1378="", "", COUNTIF(AK$11:AK$8010, "&lt;"&amp;AK1378)+1+COUNTIF(AK$11:AK1378, AK1378)-1)</f>
        <v/>
      </c>
      <c r="AO1378" s="37" t="str">
        <f>IF(AL1378="", "", COUNTIF(AL$11:AL$8010, "&gt;"&amp;AL1378)+1+COUNTIF(AL$11:AL1378, AL1378)-1)</f>
        <v/>
      </c>
    </row>
    <row r="1379" spans="1:41" x14ac:dyDescent="0.55000000000000004">
      <c r="A1379" s="5"/>
      <c r="B1379" s="284"/>
      <c r="C1379" s="285"/>
      <c r="D1379" s="286"/>
      <c r="E1379" s="287"/>
      <c r="F1379" s="288"/>
      <c r="G1379" s="5"/>
      <c r="J1379" s="7" t="str">
        <f t="shared" si="387"/>
        <v/>
      </c>
      <c r="K1379" s="48" t="str">
        <f t="shared" si="388"/>
        <v/>
      </c>
      <c r="L1379" s="48" t="str">
        <f t="shared" si="389"/>
        <v/>
      </c>
      <c r="M1379" s="49" t="str">
        <f t="shared" si="390"/>
        <v/>
      </c>
      <c r="U1379" s="103" t="str">
        <f t="shared" si="391"/>
        <v/>
      </c>
      <c r="V1379" s="77" t="str">
        <f t="shared" si="392"/>
        <v/>
      </c>
      <c r="W1379" s="37" t="str">
        <f t="shared" si="393"/>
        <v/>
      </c>
      <c r="X1379" s="7" t="str">
        <f t="shared" si="394"/>
        <v/>
      </c>
      <c r="Y1379" s="37" t="str">
        <f t="shared" si="395"/>
        <v/>
      </c>
      <c r="AA1379" s="54" t="str">
        <f t="shared" si="396"/>
        <v/>
      </c>
      <c r="AC1379" s="121" t="str">
        <f t="shared" si="397"/>
        <v/>
      </c>
      <c r="AD1379" s="111" t="str">
        <f t="shared" si="398"/>
        <v/>
      </c>
      <c r="AE1379" s="122" t="str">
        <f t="shared" si="399"/>
        <v/>
      </c>
      <c r="AF1379" s="123" t="str">
        <f t="shared" si="400"/>
        <v>Qtr 1</v>
      </c>
      <c r="AG1379" s="122" t="str">
        <f t="shared" si="401"/>
        <v/>
      </c>
      <c r="AI1379" s="124" t="str">
        <f t="shared" si="402"/>
        <v/>
      </c>
      <c r="AK1379" s="103" t="str">
        <f t="shared" si="403"/>
        <v/>
      </c>
      <c r="AL1379" s="104" t="str">
        <f t="shared" si="404"/>
        <v/>
      </c>
      <c r="AN1379" s="37" t="str">
        <f>IF(AK1379="", "", COUNTIF(AK$11:AK$8010, "&lt;"&amp;AK1379)+1+COUNTIF(AK$11:AK1379, AK1379)-1)</f>
        <v/>
      </c>
      <c r="AO1379" s="37" t="str">
        <f>IF(AL1379="", "", COUNTIF(AL$11:AL$8010, "&gt;"&amp;AL1379)+1+COUNTIF(AL$11:AL1379, AL1379)-1)</f>
        <v/>
      </c>
    </row>
    <row r="1380" spans="1:41" x14ac:dyDescent="0.55000000000000004">
      <c r="A1380" s="5"/>
      <c r="B1380" s="284"/>
      <c r="C1380" s="285"/>
      <c r="D1380" s="286"/>
      <c r="E1380" s="287"/>
      <c r="F1380" s="288"/>
      <c r="G1380" s="5"/>
      <c r="J1380" s="7" t="str">
        <f t="shared" si="387"/>
        <v/>
      </c>
      <c r="K1380" s="48" t="str">
        <f t="shared" si="388"/>
        <v/>
      </c>
      <c r="L1380" s="48" t="str">
        <f t="shared" si="389"/>
        <v/>
      </c>
      <c r="M1380" s="49" t="str">
        <f t="shared" si="390"/>
        <v/>
      </c>
      <c r="U1380" s="103" t="str">
        <f t="shared" si="391"/>
        <v/>
      </c>
      <c r="V1380" s="77" t="str">
        <f t="shared" si="392"/>
        <v/>
      </c>
      <c r="W1380" s="37" t="str">
        <f t="shared" si="393"/>
        <v/>
      </c>
      <c r="X1380" s="7" t="str">
        <f t="shared" si="394"/>
        <v/>
      </c>
      <c r="Y1380" s="37" t="str">
        <f t="shared" si="395"/>
        <v/>
      </c>
      <c r="AA1380" s="54" t="str">
        <f t="shared" si="396"/>
        <v/>
      </c>
      <c r="AC1380" s="121" t="str">
        <f t="shared" si="397"/>
        <v/>
      </c>
      <c r="AD1380" s="111" t="str">
        <f t="shared" si="398"/>
        <v/>
      </c>
      <c r="AE1380" s="122" t="str">
        <f t="shared" si="399"/>
        <v/>
      </c>
      <c r="AF1380" s="123" t="str">
        <f t="shared" si="400"/>
        <v>Qtr 1</v>
      </c>
      <c r="AG1380" s="122" t="str">
        <f t="shared" si="401"/>
        <v/>
      </c>
      <c r="AI1380" s="124" t="str">
        <f t="shared" si="402"/>
        <v/>
      </c>
      <c r="AK1380" s="103" t="str">
        <f t="shared" si="403"/>
        <v/>
      </c>
      <c r="AL1380" s="104" t="str">
        <f t="shared" si="404"/>
        <v/>
      </c>
      <c r="AN1380" s="37" t="str">
        <f>IF(AK1380="", "", COUNTIF(AK$11:AK$8010, "&lt;"&amp;AK1380)+1+COUNTIF(AK$11:AK1380, AK1380)-1)</f>
        <v/>
      </c>
      <c r="AO1380" s="37" t="str">
        <f>IF(AL1380="", "", COUNTIF(AL$11:AL$8010, "&gt;"&amp;AL1380)+1+COUNTIF(AL$11:AL1380, AL1380)-1)</f>
        <v/>
      </c>
    </row>
    <row r="1381" spans="1:41" x14ac:dyDescent="0.55000000000000004">
      <c r="A1381" s="5"/>
      <c r="B1381" s="284"/>
      <c r="C1381" s="285"/>
      <c r="D1381" s="286"/>
      <c r="E1381" s="287"/>
      <c r="F1381" s="288"/>
      <c r="G1381" s="5"/>
      <c r="J1381" s="7" t="str">
        <f t="shared" si="387"/>
        <v/>
      </c>
      <c r="K1381" s="48" t="str">
        <f t="shared" si="388"/>
        <v/>
      </c>
      <c r="L1381" s="48" t="str">
        <f t="shared" si="389"/>
        <v/>
      </c>
      <c r="M1381" s="49" t="str">
        <f t="shared" si="390"/>
        <v/>
      </c>
      <c r="U1381" s="103" t="str">
        <f t="shared" si="391"/>
        <v/>
      </c>
      <c r="V1381" s="77" t="str">
        <f t="shared" si="392"/>
        <v/>
      </c>
      <c r="W1381" s="37" t="str">
        <f t="shared" si="393"/>
        <v/>
      </c>
      <c r="X1381" s="7" t="str">
        <f t="shared" si="394"/>
        <v/>
      </c>
      <c r="Y1381" s="37" t="str">
        <f t="shared" si="395"/>
        <v/>
      </c>
      <c r="AA1381" s="54" t="str">
        <f t="shared" si="396"/>
        <v/>
      </c>
      <c r="AC1381" s="121" t="str">
        <f t="shared" si="397"/>
        <v/>
      </c>
      <c r="AD1381" s="111" t="str">
        <f t="shared" si="398"/>
        <v/>
      </c>
      <c r="AE1381" s="122" t="str">
        <f t="shared" si="399"/>
        <v/>
      </c>
      <c r="AF1381" s="123" t="str">
        <f t="shared" si="400"/>
        <v>Qtr 1</v>
      </c>
      <c r="AG1381" s="122" t="str">
        <f t="shared" si="401"/>
        <v/>
      </c>
      <c r="AI1381" s="124" t="str">
        <f t="shared" si="402"/>
        <v/>
      </c>
      <c r="AK1381" s="103" t="str">
        <f t="shared" si="403"/>
        <v/>
      </c>
      <c r="AL1381" s="104" t="str">
        <f t="shared" si="404"/>
        <v/>
      </c>
      <c r="AN1381" s="37" t="str">
        <f>IF(AK1381="", "", COUNTIF(AK$11:AK$8010, "&lt;"&amp;AK1381)+1+COUNTIF(AK$11:AK1381, AK1381)-1)</f>
        <v/>
      </c>
      <c r="AO1381" s="37" t="str">
        <f>IF(AL1381="", "", COUNTIF(AL$11:AL$8010, "&gt;"&amp;AL1381)+1+COUNTIF(AL$11:AL1381, AL1381)-1)</f>
        <v/>
      </c>
    </row>
    <row r="1382" spans="1:41" x14ac:dyDescent="0.55000000000000004">
      <c r="A1382" s="5"/>
      <c r="B1382" s="284"/>
      <c r="C1382" s="285"/>
      <c r="D1382" s="286"/>
      <c r="E1382" s="287"/>
      <c r="F1382" s="288"/>
      <c r="G1382" s="5"/>
      <c r="J1382" s="7" t="str">
        <f t="shared" si="387"/>
        <v/>
      </c>
      <c r="K1382" s="48" t="str">
        <f t="shared" si="388"/>
        <v/>
      </c>
      <c r="L1382" s="48" t="str">
        <f t="shared" si="389"/>
        <v/>
      </c>
      <c r="M1382" s="49" t="str">
        <f t="shared" si="390"/>
        <v/>
      </c>
      <c r="U1382" s="103" t="str">
        <f t="shared" si="391"/>
        <v/>
      </c>
      <c r="V1382" s="77" t="str">
        <f t="shared" si="392"/>
        <v/>
      </c>
      <c r="W1382" s="37" t="str">
        <f t="shared" si="393"/>
        <v/>
      </c>
      <c r="X1382" s="7" t="str">
        <f t="shared" si="394"/>
        <v/>
      </c>
      <c r="Y1382" s="37" t="str">
        <f t="shared" si="395"/>
        <v/>
      </c>
      <c r="AA1382" s="54" t="str">
        <f t="shared" si="396"/>
        <v/>
      </c>
      <c r="AC1382" s="121" t="str">
        <f t="shared" si="397"/>
        <v/>
      </c>
      <c r="AD1382" s="111" t="str">
        <f t="shared" si="398"/>
        <v/>
      </c>
      <c r="AE1382" s="122" t="str">
        <f t="shared" si="399"/>
        <v/>
      </c>
      <c r="AF1382" s="123" t="str">
        <f t="shared" si="400"/>
        <v>Qtr 1</v>
      </c>
      <c r="AG1382" s="122" t="str">
        <f t="shared" si="401"/>
        <v/>
      </c>
      <c r="AI1382" s="124" t="str">
        <f t="shared" si="402"/>
        <v/>
      </c>
      <c r="AK1382" s="103" t="str">
        <f t="shared" si="403"/>
        <v/>
      </c>
      <c r="AL1382" s="104" t="str">
        <f t="shared" si="404"/>
        <v/>
      </c>
      <c r="AN1382" s="37" t="str">
        <f>IF(AK1382="", "", COUNTIF(AK$11:AK$8010, "&lt;"&amp;AK1382)+1+COUNTIF(AK$11:AK1382, AK1382)-1)</f>
        <v/>
      </c>
      <c r="AO1382" s="37" t="str">
        <f>IF(AL1382="", "", COUNTIF(AL$11:AL$8010, "&gt;"&amp;AL1382)+1+COUNTIF(AL$11:AL1382, AL1382)-1)</f>
        <v/>
      </c>
    </row>
    <row r="1383" spans="1:41" x14ac:dyDescent="0.55000000000000004">
      <c r="A1383" s="5"/>
      <c r="B1383" s="284"/>
      <c r="C1383" s="285"/>
      <c r="D1383" s="286"/>
      <c r="E1383" s="287"/>
      <c r="F1383" s="288"/>
      <c r="G1383" s="5"/>
      <c r="J1383" s="7" t="str">
        <f t="shared" si="387"/>
        <v/>
      </c>
      <c r="K1383" s="48" t="str">
        <f t="shared" si="388"/>
        <v/>
      </c>
      <c r="L1383" s="48" t="str">
        <f t="shared" si="389"/>
        <v/>
      </c>
      <c r="M1383" s="49" t="str">
        <f t="shared" si="390"/>
        <v/>
      </c>
      <c r="U1383" s="103" t="str">
        <f t="shared" si="391"/>
        <v/>
      </c>
      <c r="V1383" s="77" t="str">
        <f t="shared" si="392"/>
        <v/>
      </c>
      <c r="W1383" s="37" t="str">
        <f t="shared" si="393"/>
        <v/>
      </c>
      <c r="X1383" s="7" t="str">
        <f t="shared" si="394"/>
        <v/>
      </c>
      <c r="Y1383" s="37" t="str">
        <f t="shared" si="395"/>
        <v/>
      </c>
      <c r="AA1383" s="54" t="str">
        <f t="shared" si="396"/>
        <v/>
      </c>
      <c r="AC1383" s="121" t="str">
        <f t="shared" si="397"/>
        <v/>
      </c>
      <c r="AD1383" s="111" t="str">
        <f t="shared" si="398"/>
        <v/>
      </c>
      <c r="AE1383" s="122" t="str">
        <f t="shared" si="399"/>
        <v/>
      </c>
      <c r="AF1383" s="123" t="str">
        <f t="shared" si="400"/>
        <v>Qtr 1</v>
      </c>
      <c r="AG1383" s="122" t="str">
        <f t="shared" si="401"/>
        <v/>
      </c>
      <c r="AI1383" s="124" t="str">
        <f t="shared" si="402"/>
        <v/>
      </c>
      <c r="AK1383" s="103" t="str">
        <f t="shared" si="403"/>
        <v/>
      </c>
      <c r="AL1383" s="104" t="str">
        <f t="shared" si="404"/>
        <v/>
      </c>
      <c r="AN1383" s="37" t="str">
        <f>IF(AK1383="", "", COUNTIF(AK$11:AK$8010, "&lt;"&amp;AK1383)+1+COUNTIF(AK$11:AK1383, AK1383)-1)</f>
        <v/>
      </c>
      <c r="AO1383" s="37" t="str">
        <f>IF(AL1383="", "", COUNTIF(AL$11:AL$8010, "&gt;"&amp;AL1383)+1+COUNTIF(AL$11:AL1383, AL1383)-1)</f>
        <v/>
      </c>
    </row>
    <row r="1384" spans="1:41" x14ac:dyDescent="0.55000000000000004">
      <c r="A1384" s="5"/>
      <c r="B1384" s="284"/>
      <c r="C1384" s="285"/>
      <c r="D1384" s="286"/>
      <c r="E1384" s="287"/>
      <c r="F1384" s="288"/>
      <c r="G1384" s="5"/>
      <c r="J1384" s="7" t="str">
        <f t="shared" si="387"/>
        <v/>
      </c>
      <c r="K1384" s="48" t="str">
        <f t="shared" si="388"/>
        <v/>
      </c>
      <c r="L1384" s="48" t="str">
        <f t="shared" si="389"/>
        <v/>
      </c>
      <c r="M1384" s="49" t="str">
        <f t="shared" si="390"/>
        <v/>
      </c>
      <c r="U1384" s="103" t="str">
        <f t="shared" si="391"/>
        <v/>
      </c>
      <c r="V1384" s="77" t="str">
        <f t="shared" si="392"/>
        <v/>
      </c>
      <c r="W1384" s="37" t="str">
        <f t="shared" si="393"/>
        <v/>
      </c>
      <c r="X1384" s="7" t="str">
        <f t="shared" si="394"/>
        <v/>
      </c>
      <c r="Y1384" s="37" t="str">
        <f t="shared" si="395"/>
        <v/>
      </c>
      <c r="AA1384" s="54" t="str">
        <f t="shared" si="396"/>
        <v/>
      </c>
      <c r="AC1384" s="121" t="str">
        <f t="shared" si="397"/>
        <v/>
      </c>
      <c r="AD1384" s="111" t="str">
        <f t="shared" si="398"/>
        <v/>
      </c>
      <c r="AE1384" s="122" t="str">
        <f t="shared" si="399"/>
        <v/>
      </c>
      <c r="AF1384" s="123" t="str">
        <f t="shared" si="400"/>
        <v>Qtr 1</v>
      </c>
      <c r="AG1384" s="122" t="str">
        <f t="shared" si="401"/>
        <v/>
      </c>
      <c r="AI1384" s="124" t="str">
        <f t="shared" si="402"/>
        <v/>
      </c>
      <c r="AK1384" s="103" t="str">
        <f t="shared" si="403"/>
        <v/>
      </c>
      <c r="AL1384" s="104" t="str">
        <f t="shared" si="404"/>
        <v/>
      </c>
      <c r="AN1384" s="37" t="str">
        <f>IF(AK1384="", "", COUNTIF(AK$11:AK$8010, "&lt;"&amp;AK1384)+1+COUNTIF(AK$11:AK1384, AK1384)-1)</f>
        <v/>
      </c>
      <c r="AO1384" s="37" t="str">
        <f>IF(AL1384="", "", COUNTIF(AL$11:AL$8010, "&gt;"&amp;AL1384)+1+COUNTIF(AL$11:AL1384, AL1384)-1)</f>
        <v/>
      </c>
    </row>
    <row r="1385" spans="1:41" x14ac:dyDescent="0.55000000000000004">
      <c r="A1385" s="5"/>
      <c r="B1385" s="284"/>
      <c r="C1385" s="285"/>
      <c r="D1385" s="286"/>
      <c r="E1385" s="287"/>
      <c r="F1385" s="288"/>
      <c r="G1385" s="5"/>
      <c r="J1385" s="7" t="str">
        <f t="shared" si="387"/>
        <v/>
      </c>
      <c r="K1385" s="48" t="str">
        <f t="shared" si="388"/>
        <v/>
      </c>
      <c r="L1385" s="48" t="str">
        <f t="shared" si="389"/>
        <v/>
      </c>
      <c r="M1385" s="49" t="str">
        <f t="shared" si="390"/>
        <v/>
      </c>
      <c r="U1385" s="103" t="str">
        <f t="shared" si="391"/>
        <v/>
      </c>
      <c r="V1385" s="77" t="str">
        <f t="shared" si="392"/>
        <v/>
      </c>
      <c r="W1385" s="37" t="str">
        <f t="shared" si="393"/>
        <v/>
      </c>
      <c r="X1385" s="7" t="str">
        <f t="shared" si="394"/>
        <v/>
      </c>
      <c r="Y1385" s="37" t="str">
        <f t="shared" si="395"/>
        <v/>
      </c>
      <c r="AA1385" s="54" t="str">
        <f t="shared" si="396"/>
        <v/>
      </c>
      <c r="AC1385" s="121" t="str">
        <f t="shared" si="397"/>
        <v/>
      </c>
      <c r="AD1385" s="111" t="str">
        <f t="shared" si="398"/>
        <v/>
      </c>
      <c r="AE1385" s="122" t="str">
        <f t="shared" si="399"/>
        <v/>
      </c>
      <c r="AF1385" s="123" t="str">
        <f t="shared" si="400"/>
        <v>Qtr 1</v>
      </c>
      <c r="AG1385" s="122" t="str">
        <f t="shared" si="401"/>
        <v/>
      </c>
      <c r="AI1385" s="124" t="str">
        <f t="shared" si="402"/>
        <v/>
      </c>
      <c r="AK1385" s="103" t="str">
        <f t="shared" si="403"/>
        <v/>
      </c>
      <c r="AL1385" s="104" t="str">
        <f t="shared" si="404"/>
        <v/>
      </c>
      <c r="AN1385" s="37" t="str">
        <f>IF(AK1385="", "", COUNTIF(AK$11:AK$8010, "&lt;"&amp;AK1385)+1+COUNTIF(AK$11:AK1385, AK1385)-1)</f>
        <v/>
      </c>
      <c r="AO1385" s="37" t="str">
        <f>IF(AL1385="", "", COUNTIF(AL$11:AL$8010, "&gt;"&amp;AL1385)+1+COUNTIF(AL$11:AL1385, AL1385)-1)</f>
        <v/>
      </c>
    </row>
    <row r="1386" spans="1:41" x14ac:dyDescent="0.55000000000000004">
      <c r="A1386" s="5"/>
      <c r="B1386" s="284"/>
      <c r="C1386" s="285"/>
      <c r="D1386" s="286"/>
      <c r="E1386" s="287"/>
      <c r="F1386" s="288"/>
      <c r="G1386" s="5"/>
      <c r="J1386" s="7" t="str">
        <f t="shared" si="387"/>
        <v/>
      </c>
      <c r="K1386" s="48" t="str">
        <f t="shared" si="388"/>
        <v/>
      </c>
      <c r="L1386" s="48" t="str">
        <f t="shared" si="389"/>
        <v/>
      </c>
      <c r="M1386" s="49" t="str">
        <f t="shared" si="390"/>
        <v/>
      </c>
      <c r="U1386" s="103" t="str">
        <f t="shared" si="391"/>
        <v/>
      </c>
      <c r="V1386" s="77" t="str">
        <f t="shared" si="392"/>
        <v/>
      </c>
      <c r="W1386" s="37" t="str">
        <f t="shared" si="393"/>
        <v/>
      </c>
      <c r="X1386" s="7" t="str">
        <f t="shared" si="394"/>
        <v/>
      </c>
      <c r="Y1386" s="37" t="str">
        <f t="shared" si="395"/>
        <v/>
      </c>
      <c r="AA1386" s="54" t="str">
        <f t="shared" si="396"/>
        <v/>
      </c>
      <c r="AC1386" s="121" t="str">
        <f t="shared" si="397"/>
        <v/>
      </c>
      <c r="AD1386" s="111" t="str">
        <f t="shared" si="398"/>
        <v/>
      </c>
      <c r="AE1386" s="122" t="str">
        <f t="shared" si="399"/>
        <v/>
      </c>
      <c r="AF1386" s="123" t="str">
        <f t="shared" si="400"/>
        <v>Qtr 1</v>
      </c>
      <c r="AG1386" s="122" t="str">
        <f t="shared" si="401"/>
        <v/>
      </c>
      <c r="AI1386" s="124" t="str">
        <f t="shared" si="402"/>
        <v/>
      </c>
      <c r="AK1386" s="103" t="str">
        <f t="shared" si="403"/>
        <v/>
      </c>
      <c r="AL1386" s="104" t="str">
        <f t="shared" si="404"/>
        <v/>
      </c>
      <c r="AN1386" s="37" t="str">
        <f>IF(AK1386="", "", COUNTIF(AK$11:AK$8010, "&lt;"&amp;AK1386)+1+COUNTIF(AK$11:AK1386, AK1386)-1)</f>
        <v/>
      </c>
      <c r="AO1386" s="37" t="str">
        <f>IF(AL1386="", "", COUNTIF(AL$11:AL$8010, "&gt;"&amp;AL1386)+1+COUNTIF(AL$11:AL1386, AL1386)-1)</f>
        <v/>
      </c>
    </row>
    <row r="1387" spans="1:41" x14ac:dyDescent="0.55000000000000004">
      <c r="A1387" s="5"/>
      <c r="B1387" s="284"/>
      <c r="C1387" s="285"/>
      <c r="D1387" s="286"/>
      <c r="E1387" s="287"/>
      <c r="F1387" s="288"/>
      <c r="G1387" s="5"/>
      <c r="J1387" s="7" t="str">
        <f t="shared" si="387"/>
        <v/>
      </c>
      <c r="K1387" s="48" t="str">
        <f t="shared" si="388"/>
        <v/>
      </c>
      <c r="L1387" s="48" t="str">
        <f t="shared" si="389"/>
        <v/>
      </c>
      <c r="M1387" s="49" t="str">
        <f t="shared" si="390"/>
        <v/>
      </c>
      <c r="U1387" s="103" t="str">
        <f t="shared" si="391"/>
        <v/>
      </c>
      <c r="V1387" s="77" t="str">
        <f t="shared" si="392"/>
        <v/>
      </c>
      <c r="W1387" s="37" t="str">
        <f t="shared" si="393"/>
        <v/>
      </c>
      <c r="X1387" s="7" t="str">
        <f t="shared" si="394"/>
        <v/>
      </c>
      <c r="Y1387" s="37" t="str">
        <f t="shared" si="395"/>
        <v/>
      </c>
      <c r="AA1387" s="54" t="str">
        <f t="shared" si="396"/>
        <v/>
      </c>
      <c r="AC1387" s="121" t="str">
        <f t="shared" si="397"/>
        <v/>
      </c>
      <c r="AD1387" s="111" t="str">
        <f t="shared" si="398"/>
        <v/>
      </c>
      <c r="AE1387" s="122" t="str">
        <f t="shared" si="399"/>
        <v/>
      </c>
      <c r="AF1387" s="123" t="str">
        <f t="shared" si="400"/>
        <v>Qtr 1</v>
      </c>
      <c r="AG1387" s="122" t="str">
        <f t="shared" si="401"/>
        <v/>
      </c>
      <c r="AI1387" s="124" t="str">
        <f t="shared" si="402"/>
        <v/>
      </c>
      <c r="AK1387" s="103" t="str">
        <f t="shared" si="403"/>
        <v/>
      </c>
      <c r="AL1387" s="104" t="str">
        <f t="shared" si="404"/>
        <v/>
      </c>
      <c r="AN1387" s="37" t="str">
        <f>IF(AK1387="", "", COUNTIF(AK$11:AK$8010, "&lt;"&amp;AK1387)+1+COUNTIF(AK$11:AK1387, AK1387)-1)</f>
        <v/>
      </c>
      <c r="AO1387" s="37" t="str">
        <f>IF(AL1387="", "", COUNTIF(AL$11:AL$8010, "&gt;"&amp;AL1387)+1+COUNTIF(AL$11:AL1387, AL1387)-1)</f>
        <v/>
      </c>
    </row>
    <row r="1388" spans="1:41" x14ac:dyDescent="0.55000000000000004">
      <c r="A1388" s="5"/>
      <c r="B1388" s="284"/>
      <c r="C1388" s="285"/>
      <c r="D1388" s="286"/>
      <c r="E1388" s="287"/>
      <c r="F1388" s="288"/>
      <c r="G1388" s="5"/>
      <c r="J1388" s="7" t="str">
        <f t="shared" si="387"/>
        <v/>
      </c>
      <c r="K1388" s="48" t="str">
        <f t="shared" si="388"/>
        <v/>
      </c>
      <c r="L1388" s="48" t="str">
        <f t="shared" si="389"/>
        <v/>
      </c>
      <c r="M1388" s="49" t="str">
        <f t="shared" si="390"/>
        <v/>
      </c>
      <c r="U1388" s="103" t="str">
        <f t="shared" si="391"/>
        <v/>
      </c>
      <c r="V1388" s="77" t="str">
        <f t="shared" si="392"/>
        <v/>
      </c>
      <c r="W1388" s="37" t="str">
        <f t="shared" si="393"/>
        <v/>
      </c>
      <c r="X1388" s="7" t="str">
        <f t="shared" si="394"/>
        <v/>
      </c>
      <c r="Y1388" s="37" t="str">
        <f t="shared" si="395"/>
        <v/>
      </c>
      <c r="AA1388" s="54" t="str">
        <f t="shared" si="396"/>
        <v/>
      </c>
      <c r="AC1388" s="121" t="str">
        <f t="shared" si="397"/>
        <v/>
      </c>
      <c r="AD1388" s="111" t="str">
        <f t="shared" si="398"/>
        <v/>
      </c>
      <c r="AE1388" s="122" t="str">
        <f t="shared" si="399"/>
        <v/>
      </c>
      <c r="AF1388" s="123" t="str">
        <f t="shared" si="400"/>
        <v>Qtr 1</v>
      </c>
      <c r="AG1388" s="122" t="str">
        <f t="shared" si="401"/>
        <v/>
      </c>
      <c r="AI1388" s="124" t="str">
        <f t="shared" si="402"/>
        <v/>
      </c>
      <c r="AK1388" s="103" t="str">
        <f t="shared" si="403"/>
        <v/>
      </c>
      <c r="AL1388" s="104" t="str">
        <f t="shared" si="404"/>
        <v/>
      </c>
      <c r="AN1388" s="37" t="str">
        <f>IF(AK1388="", "", COUNTIF(AK$11:AK$8010, "&lt;"&amp;AK1388)+1+COUNTIF(AK$11:AK1388, AK1388)-1)</f>
        <v/>
      </c>
      <c r="AO1388" s="37" t="str">
        <f>IF(AL1388="", "", COUNTIF(AL$11:AL$8010, "&gt;"&amp;AL1388)+1+COUNTIF(AL$11:AL1388, AL1388)-1)</f>
        <v/>
      </c>
    </row>
    <row r="1389" spans="1:41" x14ac:dyDescent="0.55000000000000004">
      <c r="A1389" s="5"/>
      <c r="B1389" s="284"/>
      <c r="C1389" s="285"/>
      <c r="D1389" s="286"/>
      <c r="E1389" s="287"/>
      <c r="F1389" s="288"/>
      <c r="G1389" s="5"/>
      <c r="J1389" s="7" t="str">
        <f t="shared" si="387"/>
        <v/>
      </c>
      <c r="K1389" s="48" t="str">
        <f t="shared" si="388"/>
        <v/>
      </c>
      <c r="L1389" s="48" t="str">
        <f t="shared" si="389"/>
        <v/>
      </c>
      <c r="M1389" s="49" t="str">
        <f t="shared" si="390"/>
        <v/>
      </c>
      <c r="U1389" s="103" t="str">
        <f t="shared" si="391"/>
        <v/>
      </c>
      <c r="V1389" s="77" t="str">
        <f t="shared" si="392"/>
        <v/>
      </c>
      <c r="W1389" s="37" t="str">
        <f t="shared" si="393"/>
        <v/>
      </c>
      <c r="X1389" s="7" t="str">
        <f t="shared" si="394"/>
        <v/>
      </c>
      <c r="Y1389" s="37" t="str">
        <f t="shared" si="395"/>
        <v/>
      </c>
      <c r="AA1389" s="54" t="str">
        <f t="shared" si="396"/>
        <v/>
      </c>
      <c r="AC1389" s="121" t="str">
        <f t="shared" si="397"/>
        <v/>
      </c>
      <c r="AD1389" s="111" t="str">
        <f t="shared" si="398"/>
        <v/>
      </c>
      <c r="AE1389" s="122" t="str">
        <f t="shared" si="399"/>
        <v/>
      </c>
      <c r="AF1389" s="123" t="str">
        <f t="shared" si="400"/>
        <v>Qtr 1</v>
      </c>
      <c r="AG1389" s="122" t="str">
        <f t="shared" si="401"/>
        <v/>
      </c>
      <c r="AI1389" s="124" t="str">
        <f t="shared" si="402"/>
        <v/>
      </c>
      <c r="AK1389" s="103" t="str">
        <f t="shared" si="403"/>
        <v/>
      </c>
      <c r="AL1389" s="104" t="str">
        <f t="shared" si="404"/>
        <v/>
      </c>
      <c r="AN1389" s="37" t="str">
        <f>IF(AK1389="", "", COUNTIF(AK$11:AK$8010, "&lt;"&amp;AK1389)+1+COUNTIF(AK$11:AK1389, AK1389)-1)</f>
        <v/>
      </c>
      <c r="AO1389" s="37" t="str">
        <f>IF(AL1389="", "", COUNTIF(AL$11:AL$8010, "&gt;"&amp;AL1389)+1+COUNTIF(AL$11:AL1389, AL1389)-1)</f>
        <v/>
      </c>
    </row>
    <row r="1390" spans="1:41" x14ac:dyDescent="0.55000000000000004">
      <c r="A1390" s="5"/>
      <c r="B1390" s="284"/>
      <c r="C1390" s="285"/>
      <c r="D1390" s="286"/>
      <c r="E1390" s="287"/>
      <c r="F1390" s="288"/>
      <c r="G1390" s="5"/>
      <c r="J1390" s="7" t="str">
        <f t="shared" si="387"/>
        <v/>
      </c>
      <c r="K1390" s="48" t="str">
        <f t="shared" si="388"/>
        <v/>
      </c>
      <c r="L1390" s="48" t="str">
        <f t="shared" si="389"/>
        <v/>
      </c>
      <c r="M1390" s="49" t="str">
        <f t="shared" si="390"/>
        <v/>
      </c>
      <c r="U1390" s="103" t="str">
        <f t="shared" si="391"/>
        <v/>
      </c>
      <c r="V1390" s="77" t="str">
        <f t="shared" si="392"/>
        <v/>
      </c>
      <c r="W1390" s="37" t="str">
        <f t="shared" si="393"/>
        <v/>
      </c>
      <c r="X1390" s="7" t="str">
        <f t="shared" si="394"/>
        <v/>
      </c>
      <c r="Y1390" s="37" t="str">
        <f t="shared" si="395"/>
        <v/>
      </c>
      <c r="AA1390" s="54" t="str">
        <f t="shared" si="396"/>
        <v/>
      </c>
      <c r="AC1390" s="121" t="str">
        <f t="shared" si="397"/>
        <v/>
      </c>
      <c r="AD1390" s="111" t="str">
        <f t="shared" si="398"/>
        <v/>
      </c>
      <c r="AE1390" s="122" t="str">
        <f t="shared" si="399"/>
        <v/>
      </c>
      <c r="AF1390" s="123" t="str">
        <f t="shared" si="400"/>
        <v>Qtr 1</v>
      </c>
      <c r="AG1390" s="122" t="str">
        <f t="shared" si="401"/>
        <v/>
      </c>
      <c r="AI1390" s="124" t="str">
        <f t="shared" si="402"/>
        <v/>
      </c>
      <c r="AK1390" s="103" t="str">
        <f t="shared" si="403"/>
        <v/>
      </c>
      <c r="AL1390" s="104" t="str">
        <f t="shared" si="404"/>
        <v/>
      </c>
      <c r="AN1390" s="37" t="str">
        <f>IF(AK1390="", "", COUNTIF(AK$11:AK$8010, "&lt;"&amp;AK1390)+1+COUNTIF(AK$11:AK1390, AK1390)-1)</f>
        <v/>
      </c>
      <c r="AO1390" s="37" t="str">
        <f>IF(AL1390="", "", COUNTIF(AL$11:AL$8010, "&gt;"&amp;AL1390)+1+COUNTIF(AL$11:AL1390, AL1390)-1)</f>
        <v/>
      </c>
    </row>
    <row r="1391" spans="1:41" x14ac:dyDescent="0.55000000000000004">
      <c r="A1391" s="5"/>
      <c r="B1391" s="284"/>
      <c r="C1391" s="285"/>
      <c r="D1391" s="286"/>
      <c r="E1391" s="287"/>
      <c r="F1391" s="288"/>
      <c r="G1391" s="5"/>
      <c r="J1391" s="7" t="str">
        <f t="shared" si="387"/>
        <v/>
      </c>
      <c r="K1391" s="48" t="str">
        <f t="shared" si="388"/>
        <v/>
      </c>
      <c r="L1391" s="48" t="str">
        <f t="shared" si="389"/>
        <v/>
      </c>
      <c r="M1391" s="49" t="str">
        <f t="shared" si="390"/>
        <v/>
      </c>
      <c r="U1391" s="103" t="str">
        <f t="shared" si="391"/>
        <v/>
      </c>
      <c r="V1391" s="77" t="str">
        <f t="shared" si="392"/>
        <v/>
      </c>
      <c r="W1391" s="37" t="str">
        <f t="shared" si="393"/>
        <v/>
      </c>
      <c r="X1391" s="7" t="str">
        <f t="shared" si="394"/>
        <v/>
      </c>
      <c r="Y1391" s="37" t="str">
        <f t="shared" si="395"/>
        <v/>
      </c>
      <c r="AA1391" s="54" t="str">
        <f t="shared" si="396"/>
        <v/>
      </c>
      <c r="AC1391" s="121" t="str">
        <f t="shared" si="397"/>
        <v/>
      </c>
      <c r="AD1391" s="111" t="str">
        <f t="shared" si="398"/>
        <v/>
      </c>
      <c r="AE1391" s="122" t="str">
        <f t="shared" si="399"/>
        <v/>
      </c>
      <c r="AF1391" s="123" t="str">
        <f t="shared" si="400"/>
        <v>Qtr 1</v>
      </c>
      <c r="AG1391" s="122" t="str">
        <f t="shared" si="401"/>
        <v/>
      </c>
      <c r="AI1391" s="124" t="str">
        <f t="shared" si="402"/>
        <v/>
      </c>
      <c r="AK1391" s="103" t="str">
        <f t="shared" si="403"/>
        <v/>
      </c>
      <c r="AL1391" s="104" t="str">
        <f t="shared" si="404"/>
        <v/>
      </c>
      <c r="AN1391" s="37" t="str">
        <f>IF(AK1391="", "", COUNTIF(AK$11:AK$8010, "&lt;"&amp;AK1391)+1+COUNTIF(AK$11:AK1391, AK1391)-1)</f>
        <v/>
      </c>
      <c r="AO1391" s="37" t="str">
        <f>IF(AL1391="", "", COUNTIF(AL$11:AL$8010, "&gt;"&amp;AL1391)+1+COUNTIF(AL$11:AL1391, AL1391)-1)</f>
        <v/>
      </c>
    </row>
    <row r="1392" spans="1:41" x14ac:dyDescent="0.55000000000000004">
      <c r="A1392" s="5"/>
      <c r="B1392" s="284"/>
      <c r="C1392" s="285"/>
      <c r="D1392" s="286"/>
      <c r="E1392" s="287"/>
      <c r="F1392" s="288"/>
      <c r="G1392" s="5"/>
      <c r="J1392" s="7" t="str">
        <f t="shared" si="387"/>
        <v/>
      </c>
      <c r="K1392" s="48" t="str">
        <f t="shared" si="388"/>
        <v/>
      </c>
      <c r="L1392" s="48" t="str">
        <f t="shared" si="389"/>
        <v/>
      </c>
      <c r="M1392" s="49" t="str">
        <f t="shared" si="390"/>
        <v/>
      </c>
      <c r="U1392" s="103" t="str">
        <f t="shared" si="391"/>
        <v/>
      </c>
      <c r="V1392" s="77" t="str">
        <f t="shared" si="392"/>
        <v/>
      </c>
      <c r="W1392" s="37" t="str">
        <f t="shared" si="393"/>
        <v/>
      </c>
      <c r="X1392" s="7" t="str">
        <f t="shared" si="394"/>
        <v/>
      </c>
      <c r="Y1392" s="37" t="str">
        <f t="shared" si="395"/>
        <v/>
      </c>
      <c r="AA1392" s="54" t="str">
        <f t="shared" si="396"/>
        <v/>
      </c>
      <c r="AC1392" s="121" t="str">
        <f t="shared" si="397"/>
        <v/>
      </c>
      <c r="AD1392" s="111" t="str">
        <f t="shared" si="398"/>
        <v/>
      </c>
      <c r="AE1392" s="122" t="str">
        <f t="shared" si="399"/>
        <v/>
      </c>
      <c r="AF1392" s="123" t="str">
        <f t="shared" si="400"/>
        <v>Qtr 1</v>
      </c>
      <c r="AG1392" s="122" t="str">
        <f t="shared" si="401"/>
        <v/>
      </c>
      <c r="AI1392" s="124" t="str">
        <f t="shared" si="402"/>
        <v/>
      </c>
      <c r="AK1392" s="103" t="str">
        <f t="shared" si="403"/>
        <v/>
      </c>
      <c r="AL1392" s="104" t="str">
        <f t="shared" si="404"/>
        <v/>
      </c>
      <c r="AN1392" s="37" t="str">
        <f>IF(AK1392="", "", COUNTIF(AK$11:AK$8010, "&lt;"&amp;AK1392)+1+COUNTIF(AK$11:AK1392, AK1392)-1)</f>
        <v/>
      </c>
      <c r="AO1392" s="37" t="str">
        <f>IF(AL1392="", "", COUNTIF(AL$11:AL$8010, "&gt;"&amp;AL1392)+1+COUNTIF(AL$11:AL1392, AL1392)-1)</f>
        <v/>
      </c>
    </row>
    <row r="1393" spans="1:41" x14ac:dyDescent="0.55000000000000004">
      <c r="A1393" s="5"/>
      <c r="B1393" s="284"/>
      <c r="C1393" s="285"/>
      <c r="D1393" s="286"/>
      <c r="E1393" s="287"/>
      <c r="F1393" s="288"/>
      <c r="G1393" s="5"/>
      <c r="J1393" s="7" t="str">
        <f t="shared" si="387"/>
        <v/>
      </c>
      <c r="K1393" s="48" t="str">
        <f t="shared" si="388"/>
        <v/>
      </c>
      <c r="L1393" s="48" t="str">
        <f t="shared" si="389"/>
        <v/>
      </c>
      <c r="M1393" s="49" t="str">
        <f t="shared" si="390"/>
        <v/>
      </c>
      <c r="U1393" s="103" t="str">
        <f t="shared" si="391"/>
        <v/>
      </c>
      <c r="V1393" s="77" t="str">
        <f t="shared" si="392"/>
        <v/>
      </c>
      <c r="W1393" s="37" t="str">
        <f t="shared" si="393"/>
        <v/>
      </c>
      <c r="X1393" s="7" t="str">
        <f t="shared" si="394"/>
        <v/>
      </c>
      <c r="Y1393" s="37" t="str">
        <f t="shared" si="395"/>
        <v/>
      </c>
      <c r="AA1393" s="54" t="str">
        <f t="shared" si="396"/>
        <v/>
      </c>
      <c r="AC1393" s="121" t="str">
        <f t="shared" si="397"/>
        <v/>
      </c>
      <c r="AD1393" s="111" t="str">
        <f t="shared" si="398"/>
        <v/>
      </c>
      <c r="AE1393" s="122" t="str">
        <f t="shared" si="399"/>
        <v/>
      </c>
      <c r="AF1393" s="123" t="str">
        <f t="shared" si="400"/>
        <v>Qtr 1</v>
      </c>
      <c r="AG1393" s="122" t="str">
        <f t="shared" si="401"/>
        <v/>
      </c>
      <c r="AI1393" s="124" t="str">
        <f t="shared" si="402"/>
        <v/>
      </c>
      <c r="AK1393" s="103" t="str">
        <f t="shared" si="403"/>
        <v/>
      </c>
      <c r="AL1393" s="104" t="str">
        <f t="shared" si="404"/>
        <v/>
      </c>
      <c r="AN1393" s="37" t="str">
        <f>IF(AK1393="", "", COUNTIF(AK$11:AK$8010, "&lt;"&amp;AK1393)+1+COUNTIF(AK$11:AK1393, AK1393)-1)</f>
        <v/>
      </c>
      <c r="AO1393" s="37" t="str">
        <f>IF(AL1393="", "", COUNTIF(AL$11:AL$8010, "&gt;"&amp;AL1393)+1+COUNTIF(AL$11:AL1393, AL1393)-1)</f>
        <v/>
      </c>
    </row>
    <row r="1394" spans="1:41" x14ac:dyDescent="0.55000000000000004">
      <c r="A1394" s="5"/>
      <c r="B1394" s="284"/>
      <c r="C1394" s="285"/>
      <c r="D1394" s="286"/>
      <c r="E1394" s="287"/>
      <c r="F1394" s="288"/>
      <c r="G1394" s="5"/>
      <c r="J1394" s="7" t="str">
        <f t="shared" si="387"/>
        <v/>
      </c>
      <c r="K1394" s="48" t="str">
        <f t="shared" si="388"/>
        <v/>
      </c>
      <c r="L1394" s="48" t="str">
        <f t="shared" si="389"/>
        <v/>
      </c>
      <c r="M1394" s="49" t="str">
        <f t="shared" si="390"/>
        <v/>
      </c>
      <c r="U1394" s="103" t="str">
        <f t="shared" si="391"/>
        <v/>
      </c>
      <c r="V1394" s="77" t="str">
        <f t="shared" si="392"/>
        <v/>
      </c>
      <c r="W1394" s="37" t="str">
        <f t="shared" si="393"/>
        <v/>
      </c>
      <c r="X1394" s="7" t="str">
        <f t="shared" si="394"/>
        <v/>
      </c>
      <c r="Y1394" s="37" t="str">
        <f t="shared" si="395"/>
        <v/>
      </c>
      <c r="AA1394" s="54" t="str">
        <f t="shared" si="396"/>
        <v/>
      </c>
      <c r="AC1394" s="121" t="str">
        <f t="shared" si="397"/>
        <v/>
      </c>
      <c r="AD1394" s="111" t="str">
        <f t="shared" si="398"/>
        <v/>
      </c>
      <c r="AE1394" s="122" t="str">
        <f t="shared" si="399"/>
        <v/>
      </c>
      <c r="AF1394" s="123" t="str">
        <f t="shared" si="400"/>
        <v>Qtr 1</v>
      </c>
      <c r="AG1394" s="122" t="str">
        <f t="shared" si="401"/>
        <v/>
      </c>
      <c r="AI1394" s="124" t="str">
        <f t="shared" si="402"/>
        <v/>
      </c>
      <c r="AK1394" s="103" t="str">
        <f t="shared" si="403"/>
        <v/>
      </c>
      <c r="AL1394" s="104" t="str">
        <f t="shared" si="404"/>
        <v/>
      </c>
      <c r="AN1394" s="37" t="str">
        <f>IF(AK1394="", "", COUNTIF(AK$11:AK$8010, "&lt;"&amp;AK1394)+1+COUNTIF(AK$11:AK1394, AK1394)-1)</f>
        <v/>
      </c>
      <c r="AO1394" s="37" t="str">
        <f>IF(AL1394="", "", COUNTIF(AL$11:AL$8010, "&gt;"&amp;AL1394)+1+COUNTIF(AL$11:AL1394, AL1394)-1)</f>
        <v/>
      </c>
    </row>
    <row r="1395" spans="1:41" x14ac:dyDescent="0.55000000000000004">
      <c r="A1395" s="5"/>
      <c r="B1395" s="284"/>
      <c r="C1395" s="285"/>
      <c r="D1395" s="286"/>
      <c r="E1395" s="287"/>
      <c r="F1395" s="288"/>
      <c r="G1395" s="5"/>
      <c r="J1395" s="7" t="str">
        <f t="shared" si="387"/>
        <v/>
      </c>
      <c r="K1395" s="48" t="str">
        <f t="shared" si="388"/>
        <v/>
      </c>
      <c r="L1395" s="48" t="str">
        <f t="shared" si="389"/>
        <v/>
      </c>
      <c r="M1395" s="49" t="str">
        <f t="shared" si="390"/>
        <v/>
      </c>
      <c r="U1395" s="103" t="str">
        <f t="shared" si="391"/>
        <v/>
      </c>
      <c r="V1395" s="77" t="str">
        <f t="shared" si="392"/>
        <v/>
      </c>
      <c r="W1395" s="37" t="str">
        <f t="shared" si="393"/>
        <v/>
      </c>
      <c r="X1395" s="7" t="str">
        <f t="shared" si="394"/>
        <v/>
      </c>
      <c r="Y1395" s="37" t="str">
        <f t="shared" si="395"/>
        <v/>
      </c>
      <c r="AA1395" s="54" t="str">
        <f t="shared" si="396"/>
        <v/>
      </c>
      <c r="AC1395" s="121" t="str">
        <f t="shared" si="397"/>
        <v/>
      </c>
      <c r="AD1395" s="111" t="str">
        <f t="shared" si="398"/>
        <v/>
      </c>
      <c r="AE1395" s="122" t="str">
        <f t="shared" si="399"/>
        <v/>
      </c>
      <c r="AF1395" s="123" t="str">
        <f t="shared" si="400"/>
        <v>Qtr 1</v>
      </c>
      <c r="AG1395" s="122" t="str">
        <f t="shared" si="401"/>
        <v/>
      </c>
      <c r="AI1395" s="124" t="str">
        <f t="shared" si="402"/>
        <v/>
      </c>
      <c r="AK1395" s="103" t="str">
        <f t="shared" si="403"/>
        <v/>
      </c>
      <c r="AL1395" s="104" t="str">
        <f t="shared" si="404"/>
        <v/>
      </c>
      <c r="AN1395" s="37" t="str">
        <f>IF(AK1395="", "", COUNTIF(AK$11:AK$8010, "&lt;"&amp;AK1395)+1+COUNTIF(AK$11:AK1395, AK1395)-1)</f>
        <v/>
      </c>
      <c r="AO1395" s="37" t="str">
        <f>IF(AL1395="", "", COUNTIF(AL$11:AL$8010, "&gt;"&amp;AL1395)+1+COUNTIF(AL$11:AL1395, AL1395)-1)</f>
        <v/>
      </c>
    </row>
    <row r="1396" spans="1:41" x14ac:dyDescent="0.55000000000000004">
      <c r="A1396" s="5"/>
      <c r="B1396" s="284"/>
      <c r="C1396" s="285"/>
      <c r="D1396" s="286"/>
      <c r="E1396" s="287"/>
      <c r="F1396" s="288"/>
      <c r="G1396" s="5"/>
      <c r="J1396" s="7" t="str">
        <f t="shared" si="387"/>
        <v/>
      </c>
      <c r="K1396" s="48" t="str">
        <f t="shared" si="388"/>
        <v/>
      </c>
      <c r="L1396" s="48" t="str">
        <f t="shared" si="389"/>
        <v/>
      </c>
      <c r="M1396" s="49" t="str">
        <f t="shared" si="390"/>
        <v/>
      </c>
      <c r="U1396" s="103" t="str">
        <f t="shared" si="391"/>
        <v/>
      </c>
      <c r="V1396" s="77" t="str">
        <f t="shared" si="392"/>
        <v/>
      </c>
      <c r="W1396" s="37" t="str">
        <f t="shared" si="393"/>
        <v/>
      </c>
      <c r="X1396" s="7" t="str">
        <f t="shared" si="394"/>
        <v/>
      </c>
      <c r="Y1396" s="37" t="str">
        <f t="shared" si="395"/>
        <v/>
      </c>
      <c r="AA1396" s="54" t="str">
        <f t="shared" si="396"/>
        <v/>
      </c>
      <c r="AC1396" s="121" t="str">
        <f t="shared" si="397"/>
        <v/>
      </c>
      <c r="AD1396" s="111" t="str">
        <f t="shared" si="398"/>
        <v/>
      </c>
      <c r="AE1396" s="122" t="str">
        <f t="shared" si="399"/>
        <v/>
      </c>
      <c r="AF1396" s="123" t="str">
        <f t="shared" si="400"/>
        <v>Qtr 1</v>
      </c>
      <c r="AG1396" s="122" t="str">
        <f t="shared" si="401"/>
        <v/>
      </c>
      <c r="AI1396" s="124" t="str">
        <f t="shared" si="402"/>
        <v/>
      </c>
      <c r="AK1396" s="103" t="str">
        <f t="shared" si="403"/>
        <v/>
      </c>
      <c r="AL1396" s="104" t="str">
        <f t="shared" si="404"/>
        <v/>
      </c>
      <c r="AN1396" s="37" t="str">
        <f>IF(AK1396="", "", COUNTIF(AK$11:AK$8010, "&lt;"&amp;AK1396)+1+COUNTIF(AK$11:AK1396, AK1396)-1)</f>
        <v/>
      </c>
      <c r="AO1396" s="37" t="str">
        <f>IF(AL1396="", "", COUNTIF(AL$11:AL$8010, "&gt;"&amp;AL1396)+1+COUNTIF(AL$11:AL1396, AL1396)-1)</f>
        <v/>
      </c>
    </row>
    <row r="1397" spans="1:41" x14ac:dyDescent="0.55000000000000004">
      <c r="A1397" s="5"/>
      <c r="B1397" s="284"/>
      <c r="C1397" s="285"/>
      <c r="D1397" s="286"/>
      <c r="E1397" s="287"/>
      <c r="F1397" s="288"/>
      <c r="G1397" s="5"/>
      <c r="J1397" s="7" t="str">
        <f t="shared" si="387"/>
        <v/>
      </c>
      <c r="K1397" s="48" t="str">
        <f t="shared" si="388"/>
        <v/>
      </c>
      <c r="L1397" s="48" t="str">
        <f t="shared" si="389"/>
        <v/>
      </c>
      <c r="M1397" s="49" t="str">
        <f t="shared" si="390"/>
        <v/>
      </c>
      <c r="U1397" s="103" t="str">
        <f t="shared" si="391"/>
        <v/>
      </c>
      <c r="V1397" s="77" t="str">
        <f t="shared" si="392"/>
        <v/>
      </c>
      <c r="W1397" s="37" t="str">
        <f t="shared" si="393"/>
        <v/>
      </c>
      <c r="X1397" s="7" t="str">
        <f t="shared" si="394"/>
        <v/>
      </c>
      <c r="Y1397" s="37" t="str">
        <f t="shared" si="395"/>
        <v/>
      </c>
      <c r="AA1397" s="54" t="str">
        <f t="shared" si="396"/>
        <v/>
      </c>
      <c r="AC1397" s="121" t="str">
        <f t="shared" si="397"/>
        <v/>
      </c>
      <c r="AD1397" s="111" t="str">
        <f t="shared" si="398"/>
        <v/>
      </c>
      <c r="AE1397" s="122" t="str">
        <f t="shared" si="399"/>
        <v/>
      </c>
      <c r="AF1397" s="123" t="str">
        <f t="shared" si="400"/>
        <v>Qtr 1</v>
      </c>
      <c r="AG1397" s="122" t="str">
        <f t="shared" si="401"/>
        <v/>
      </c>
      <c r="AI1397" s="124" t="str">
        <f t="shared" si="402"/>
        <v/>
      </c>
      <c r="AK1397" s="103" t="str">
        <f t="shared" si="403"/>
        <v/>
      </c>
      <c r="AL1397" s="104" t="str">
        <f t="shared" si="404"/>
        <v/>
      </c>
      <c r="AN1397" s="37" t="str">
        <f>IF(AK1397="", "", COUNTIF(AK$11:AK$8010, "&lt;"&amp;AK1397)+1+COUNTIF(AK$11:AK1397, AK1397)-1)</f>
        <v/>
      </c>
      <c r="AO1397" s="37" t="str">
        <f>IF(AL1397="", "", COUNTIF(AL$11:AL$8010, "&gt;"&amp;AL1397)+1+COUNTIF(AL$11:AL1397, AL1397)-1)</f>
        <v/>
      </c>
    </row>
    <row r="1398" spans="1:41" x14ac:dyDescent="0.55000000000000004">
      <c r="A1398" s="5"/>
      <c r="B1398" s="284"/>
      <c r="C1398" s="285"/>
      <c r="D1398" s="286"/>
      <c r="E1398" s="287"/>
      <c r="F1398" s="288"/>
      <c r="G1398" s="5"/>
      <c r="J1398" s="7" t="str">
        <f t="shared" si="387"/>
        <v/>
      </c>
      <c r="K1398" s="48" t="str">
        <f t="shared" si="388"/>
        <v/>
      </c>
      <c r="L1398" s="48" t="str">
        <f t="shared" si="389"/>
        <v/>
      </c>
      <c r="M1398" s="49" t="str">
        <f t="shared" si="390"/>
        <v/>
      </c>
      <c r="U1398" s="103" t="str">
        <f t="shared" si="391"/>
        <v/>
      </c>
      <c r="V1398" s="77" t="str">
        <f t="shared" si="392"/>
        <v/>
      </c>
      <c r="W1398" s="37" t="str">
        <f t="shared" si="393"/>
        <v/>
      </c>
      <c r="X1398" s="7" t="str">
        <f t="shared" si="394"/>
        <v/>
      </c>
      <c r="Y1398" s="37" t="str">
        <f t="shared" si="395"/>
        <v/>
      </c>
      <c r="AA1398" s="54" t="str">
        <f t="shared" si="396"/>
        <v/>
      </c>
      <c r="AC1398" s="121" t="str">
        <f t="shared" si="397"/>
        <v/>
      </c>
      <c r="AD1398" s="111" t="str">
        <f t="shared" si="398"/>
        <v/>
      </c>
      <c r="AE1398" s="122" t="str">
        <f t="shared" si="399"/>
        <v/>
      </c>
      <c r="AF1398" s="123" t="str">
        <f t="shared" si="400"/>
        <v>Qtr 1</v>
      </c>
      <c r="AG1398" s="122" t="str">
        <f t="shared" si="401"/>
        <v/>
      </c>
      <c r="AI1398" s="124" t="str">
        <f t="shared" si="402"/>
        <v/>
      </c>
      <c r="AK1398" s="103" t="str">
        <f t="shared" si="403"/>
        <v/>
      </c>
      <c r="AL1398" s="104" t="str">
        <f t="shared" si="404"/>
        <v/>
      </c>
      <c r="AN1398" s="37" t="str">
        <f>IF(AK1398="", "", COUNTIF(AK$11:AK$8010, "&lt;"&amp;AK1398)+1+COUNTIF(AK$11:AK1398, AK1398)-1)</f>
        <v/>
      </c>
      <c r="AO1398" s="37" t="str">
        <f>IF(AL1398="", "", COUNTIF(AL$11:AL$8010, "&gt;"&amp;AL1398)+1+COUNTIF(AL$11:AL1398, AL1398)-1)</f>
        <v/>
      </c>
    </row>
    <row r="1399" spans="1:41" x14ac:dyDescent="0.55000000000000004">
      <c r="A1399" s="5"/>
      <c r="B1399" s="284"/>
      <c r="C1399" s="285"/>
      <c r="D1399" s="286"/>
      <c r="E1399" s="287"/>
      <c r="F1399" s="288"/>
      <c r="G1399" s="5"/>
      <c r="J1399" s="7" t="str">
        <f t="shared" si="387"/>
        <v/>
      </c>
      <c r="K1399" s="48" t="str">
        <f t="shared" si="388"/>
        <v/>
      </c>
      <c r="L1399" s="48" t="str">
        <f t="shared" si="389"/>
        <v/>
      </c>
      <c r="M1399" s="49" t="str">
        <f t="shared" si="390"/>
        <v/>
      </c>
      <c r="U1399" s="103" t="str">
        <f t="shared" si="391"/>
        <v/>
      </c>
      <c r="V1399" s="77" t="str">
        <f t="shared" si="392"/>
        <v/>
      </c>
      <c r="W1399" s="37" t="str">
        <f t="shared" si="393"/>
        <v/>
      </c>
      <c r="X1399" s="7" t="str">
        <f t="shared" si="394"/>
        <v/>
      </c>
      <c r="Y1399" s="37" t="str">
        <f t="shared" si="395"/>
        <v/>
      </c>
      <c r="AA1399" s="54" t="str">
        <f t="shared" si="396"/>
        <v/>
      </c>
      <c r="AC1399" s="121" t="str">
        <f t="shared" si="397"/>
        <v/>
      </c>
      <c r="AD1399" s="111" t="str">
        <f t="shared" si="398"/>
        <v/>
      </c>
      <c r="AE1399" s="122" t="str">
        <f t="shared" si="399"/>
        <v/>
      </c>
      <c r="AF1399" s="123" t="str">
        <f t="shared" si="400"/>
        <v>Qtr 1</v>
      </c>
      <c r="AG1399" s="122" t="str">
        <f t="shared" si="401"/>
        <v/>
      </c>
      <c r="AI1399" s="124" t="str">
        <f t="shared" si="402"/>
        <v/>
      </c>
      <c r="AK1399" s="103" t="str">
        <f t="shared" si="403"/>
        <v/>
      </c>
      <c r="AL1399" s="104" t="str">
        <f t="shared" si="404"/>
        <v/>
      </c>
      <c r="AN1399" s="37" t="str">
        <f>IF(AK1399="", "", COUNTIF(AK$11:AK$8010, "&lt;"&amp;AK1399)+1+COUNTIF(AK$11:AK1399, AK1399)-1)</f>
        <v/>
      </c>
      <c r="AO1399" s="37" t="str">
        <f>IF(AL1399="", "", COUNTIF(AL$11:AL$8010, "&gt;"&amp;AL1399)+1+COUNTIF(AL$11:AL1399, AL1399)-1)</f>
        <v/>
      </c>
    </row>
    <row r="1400" spans="1:41" x14ac:dyDescent="0.55000000000000004">
      <c r="A1400" s="5"/>
      <c r="B1400" s="284"/>
      <c r="C1400" s="285"/>
      <c r="D1400" s="286"/>
      <c r="E1400" s="287"/>
      <c r="F1400" s="288"/>
      <c r="G1400" s="5"/>
      <c r="J1400" s="7" t="str">
        <f t="shared" si="387"/>
        <v/>
      </c>
      <c r="K1400" s="48" t="str">
        <f t="shared" si="388"/>
        <v/>
      </c>
      <c r="L1400" s="48" t="str">
        <f t="shared" si="389"/>
        <v/>
      </c>
      <c r="M1400" s="49" t="str">
        <f t="shared" si="390"/>
        <v/>
      </c>
      <c r="U1400" s="103" t="str">
        <f t="shared" si="391"/>
        <v/>
      </c>
      <c r="V1400" s="77" t="str">
        <f t="shared" si="392"/>
        <v/>
      </c>
      <c r="W1400" s="37" t="str">
        <f t="shared" si="393"/>
        <v/>
      </c>
      <c r="X1400" s="7" t="str">
        <f t="shared" si="394"/>
        <v/>
      </c>
      <c r="Y1400" s="37" t="str">
        <f t="shared" si="395"/>
        <v/>
      </c>
      <c r="AA1400" s="54" t="str">
        <f t="shared" si="396"/>
        <v/>
      </c>
      <c r="AC1400" s="121" t="str">
        <f t="shared" si="397"/>
        <v/>
      </c>
      <c r="AD1400" s="111" t="str">
        <f t="shared" si="398"/>
        <v/>
      </c>
      <c r="AE1400" s="122" t="str">
        <f t="shared" si="399"/>
        <v/>
      </c>
      <c r="AF1400" s="123" t="str">
        <f t="shared" si="400"/>
        <v>Qtr 1</v>
      </c>
      <c r="AG1400" s="122" t="str">
        <f t="shared" si="401"/>
        <v/>
      </c>
      <c r="AI1400" s="124" t="str">
        <f t="shared" si="402"/>
        <v/>
      </c>
      <c r="AK1400" s="103" t="str">
        <f t="shared" si="403"/>
        <v/>
      </c>
      <c r="AL1400" s="104" t="str">
        <f t="shared" si="404"/>
        <v/>
      </c>
      <c r="AN1400" s="37" t="str">
        <f>IF(AK1400="", "", COUNTIF(AK$11:AK$8010, "&lt;"&amp;AK1400)+1+COUNTIF(AK$11:AK1400, AK1400)-1)</f>
        <v/>
      </c>
      <c r="AO1400" s="37" t="str">
        <f>IF(AL1400="", "", COUNTIF(AL$11:AL$8010, "&gt;"&amp;AL1400)+1+COUNTIF(AL$11:AL1400, AL1400)-1)</f>
        <v/>
      </c>
    </row>
    <row r="1401" spans="1:41" x14ac:dyDescent="0.55000000000000004">
      <c r="A1401" s="5"/>
      <c r="B1401" s="284"/>
      <c r="C1401" s="285"/>
      <c r="D1401" s="286"/>
      <c r="E1401" s="287"/>
      <c r="F1401" s="288"/>
      <c r="G1401" s="5"/>
      <c r="J1401" s="7" t="str">
        <f t="shared" si="387"/>
        <v/>
      </c>
      <c r="K1401" s="48" t="str">
        <f t="shared" si="388"/>
        <v/>
      </c>
      <c r="L1401" s="48" t="str">
        <f t="shared" si="389"/>
        <v/>
      </c>
      <c r="M1401" s="49" t="str">
        <f t="shared" si="390"/>
        <v/>
      </c>
      <c r="U1401" s="103" t="str">
        <f t="shared" si="391"/>
        <v/>
      </c>
      <c r="V1401" s="77" t="str">
        <f t="shared" si="392"/>
        <v/>
      </c>
      <c r="W1401" s="37" t="str">
        <f t="shared" si="393"/>
        <v/>
      </c>
      <c r="X1401" s="7" t="str">
        <f t="shared" si="394"/>
        <v/>
      </c>
      <c r="Y1401" s="37" t="str">
        <f t="shared" si="395"/>
        <v/>
      </c>
      <c r="AA1401" s="54" t="str">
        <f t="shared" si="396"/>
        <v/>
      </c>
      <c r="AC1401" s="121" t="str">
        <f t="shared" si="397"/>
        <v/>
      </c>
      <c r="AD1401" s="111" t="str">
        <f t="shared" si="398"/>
        <v/>
      </c>
      <c r="AE1401" s="122" t="str">
        <f t="shared" si="399"/>
        <v/>
      </c>
      <c r="AF1401" s="123" t="str">
        <f t="shared" si="400"/>
        <v>Qtr 1</v>
      </c>
      <c r="AG1401" s="122" t="str">
        <f t="shared" si="401"/>
        <v/>
      </c>
      <c r="AI1401" s="124" t="str">
        <f t="shared" si="402"/>
        <v/>
      </c>
      <c r="AK1401" s="103" t="str">
        <f t="shared" si="403"/>
        <v/>
      </c>
      <c r="AL1401" s="104" t="str">
        <f t="shared" si="404"/>
        <v/>
      </c>
      <c r="AN1401" s="37" t="str">
        <f>IF(AK1401="", "", COUNTIF(AK$11:AK$8010, "&lt;"&amp;AK1401)+1+COUNTIF(AK$11:AK1401, AK1401)-1)</f>
        <v/>
      </c>
      <c r="AO1401" s="37" t="str">
        <f>IF(AL1401="", "", COUNTIF(AL$11:AL$8010, "&gt;"&amp;AL1401)+1+COUNTIF(AL$11:AL1401, AL1401)-1)</f>
        <v/>
      </c>
    </row>
    <row r="1402" spans="1:41" x14ac:dyDescent="0.55000000000000004">
      <c r="A1402" s="5"/>
      <c r="B1402" s="284"/>
      <c r="C1402" s="285"/>
      <c r="D1402" s="286"/>
      <c r="E1402" s="287"/>
      <c r="F1402" s="288"/>
      <c r="G1402" s="5"/>
      <c r="J1402" s="7" t="str">
        <f t="shared" si="387"/>
        <v/>
      </c>
      <c r="K1402" s="48" t="str">
        <f t="shared" si="388"/>
        <v/>
      </c>
      <c r="L1402" s="48" t="str">
        <f t="shared" si="389"/>
        <v/>
      </c>
      <c r="M1402" s="49" t="str">
        <f t="shared" si="390"/>
        <v/>
      </c>
      <c r="U1402" s="103" t="str">
        <f t="shared" si="391"/>
        <v/>
      </c>
      <c r="V1402" s="77" t="str">
        <f t="shared" si="392"/>
        <v/>
      </c>
      <c r="W1402" s="37" t="str">
        <f t="shared" si="393"/>
        <v/>
      </c>
      <c r="X1402" s="7" t="str">
        <f t="shared" si="394"/>
        <v/>
      </c>
      <c r="Y1402" s="37" t="str">
        <f t="shared" si="395"/>
        <v/>
      </c>
      <c r="AA1402" s="54" t="str">
        <f t="shared" si="396"/>
        <v/>
      </c>
      <c r="AC1402" s="121" t="str">
        <f t="shared" si="397"/>
        <v/>
      </c>
      <c r="AD1402" s="111" t="str">
        <f t="shared" si="398"/>
        <v/>
      </c>
      <c r="AE1402" s="122" t="str">
        <f t="shared" si="399"/>
        <v/>
      </c>
      <c r="AF1402" s="123" t="str">
        <f t="shared" si="400"/>
        <v>Qtr 1</v>
      </c>
      <c r="AG1402" s="122" t="str">
        <f t="shared" si="401"/>
        <v/>
      </c>
      <c r="AI1402" s="124" t="str">
        <f t="shared" si="402"/>
        <v/>
      </c>
      <c r="AK1402" s="103" t="str">
        <f t="shared" si="403"/>
        <v/>
      </c>
      <c r="AL1402" s="104" t="str">
        <f t="shared" si="404"/>
        <v/>
      </c>
      <c r="AN1402" s="37" t="str">
        <f>IF(AK1402="", "", COUNTIF(AK$11:AK$8010, "&lt;"&amp;AK1402)+1+COUNTIF(AK$11:AK1402, AK1402)-1)</f>
        <v/>
      </c>
      <c r="AO1402" s="37" t="str">
        <f>IF(AL1402="", "", COUNTIF(AL$11:AL$8010, "&gt;"&amp;AL1402)+1+COUNTIF(AL$11:AL1402, AL1402)-1)</f>
        <v/>
      </c>
    </row>
    <row r="1403" spans="1:41" x14ac:dyDescent="0.55000000000000004">
      <c r="A1403" s="5"/>
      <c r="B1403" s="284"/>
      <c r="C1403" s="285"/>
      <c r="D1403" s="286"/>
      <c r="E1403" s="287"/>
      <c r="F1403" s="288"/>
      <c r="G1403" s="5"/>
      <c r="J1403" s="7" t="str">
        <f t="shared" si="387"/>
        <v/>
      </c>
      <c r="K1403" s="48" t="str">
        <f t="shared" si="388"/>
        <v/>
      </c>
      <c r="L1403" s="48" t="str">
        <f t="shared" si="389"/>
        <v/>
      </c>
      <c r="M1403" s="49" t="str">
        <f t="shared" si="390"/>
        <v/>
      </c>
      <c r="U1403" s="103" t="str">
        <f t="shared" si="391"/>
        <v/>
      </c>
      <c r="V1403" s="77" t="str">
        <f t="shared" si="392"/>
        <v/>
      </c>
      <c r="W1403" s="37" t="str">
        <f t="shared" si="393"/>
        <v/>
      </c>
      <c r="X1403" s="7" t="str">
        <f t="shared" si="394"/>
        <v/>
      </c>
      <c r="Y1403" s="37" t="str">
        <f t="shared" si="395"/>
        <v/>
      </c>
      <c r="AA1403" s="54" t="str">
        <f t="shared" si="396"/>
        <v/>
      </c>
      <c r="AC1403" s="121" t="str">
        <f t="shared" si="397"/>
        <v/>
      </c>
      <c r="AD1403" s="111" t="str">
        <f t="shared" si="398"/>
        <v/>
      </c>
      <c r="AE1403" s="122" t="str">
        <f t="shared" si="399"/>
        <v/>
      </c>
      <c r="AF1403" s="123" t="str">
        <f t="shared" si="400"/>
        <v>Qtr 1</v>
      </c>
      <c r="AG1403" s="122" t="str">
        <f t="shared" si="401"/>
        <v/>
      </c>
      <c r="AI1403" s="124" t="str">
        <f t="shared" si="402"/>
        <v/>
      </c>
      <c r="AK1403" s="103" t="str">
        <f t="shared" si="403"/>
        <v/>
      </c>
      <c r="AL1403" s="104" t="str">
        <f t="shared" si="404"/>
        <v/>
      </c>
      <c r="AN1403" s="37" t="str">
        <f>IF(AK1403="", "", COUNTIF(AK$11:AK$8010, "&lt;"&amp;AK1403)+1+COUNTIF(AK$11:AK1403, AK1403)-1)</f>
        <v/>
      </c>
      <c r="AO1403" s="37" t="str">
        <f>IF(AL1403="", "", COUNTIF(AL$11:AL$8010, "&gt;"&amp;AL1403)+1+COUNTIF(AL$11:AL1403, AL1403)-1)</f>
        <v/>
      </c>
    </row>
    <row r="1404" spans="1:41" x14ac:dyDescent="0.55000000000000004">
      <c r="A1404" s="5"/>
      <c r="B1404" s="284"/>
      <c r="C1404" s="285"/>
      <c r="D1404" s="286"/>
      <c r="E1404" s="287"/>
      <c r="F1404" s="288"/>
      <c r="G1404" s="5"/>
      <c r="J1404" s="7" t="str">
        <f t="shared" si="387"/>
        <v/>
      </c>
      <c r="K1404" s="48" t="str">
        <f t="shared" si="388"/>
        <v/>
      </c>
      <c r="L1404" s="48" t="str">
        <f t="shared" si="389"/>
        <v/>
      </c>
      <c r="M1404" s="49" t="str">
        <f t="shared" si="390"/>
        <v/>
      </c>
      <c r="U1404" s="103" t="str">
        <f t="shared" si="391"/>
        <v/>
      </c>
      <c r="V1404" s="77" t="str">
        <f t="shared" si="392"/>
        <v/>
      </c>
      <c r="W1404" s="37" t="str">
        <f t="shared" si="393"/>
        <v/>
      </c>
      <c r="X1404" s="7" t="str">
        <f t="shared" si="394"/>
        <v/>
      </c>
      <c r="Y1404" s="37" t="str">
        <f t="shared" si="395"/>
        <v/>
      </c>
      <c r="AA1404" s="54" t="str">
        <f t="shared" si="396"/>
        <v/>
      </c>
      <c r="AC1404" s="121" t="str">
        <f t="shared" si="397"/>
        <v/>
      </c>
      <c r="AD1404" s="111" t="str">
        <f t="shared" si="398"/>
        <v/>
      </c>
      <c r="AE1404" s="122" t="str">
        <f t="shared" si="399"/>
        <v/>
      </c>
      <c r="AF1404" s="123" t="str">
        <f t="shared" si="400"/>
        <v>Qtr 1</v>
      </c>
      <c r="AG1404" s="122" t="str">
        <f t="shared" si="401"/>
        <v/>
      </c>
      <c r="AI1404" s="124" t="str">
        <f t="shared" si="402"/>
        <v/>
      </c>
      <c r="AK1404" s="103" t="str">
        <f t="shared" si="403"/>
        <v/>
      </c>
      <c r="AL1404" s="104" t="str">
        <f t="shared" si="404"/>
        <v/>
      </c>
      <c r="AN1404" s="37" t="str">
        <f>IF(AK1404="", "", COUNTIF(AK$11:AK$8010, "&lt;"&amp;AK1404)+1+COUNTIF(AK$11:AK1404, AK1404)-1)</f>
        <v/>
      </c>
      <c r="AO1404" s="37" t="str">
        <f>IF(AL1404="", "", COUNTIF(AL$11:AL$8010, "&gt;"&amp;AL1404)+1+COUNTIF(AL$11:AL1404, AL1404)-1)</f>
        <v/>
      </c>
    </row>
    <row r="1405" spans="1:41" x14ac:dyDescent="0.55000000000000004">
      <c r="A1405" s="5"/>
      <c r="B1405" s="284"/>
      <c r="C1405" s="285"/>
      <c r="D1405" s="286"/>
      <c r="E1405" s="287"/>
      <c r="F1405" s="288"/>
      <c r="G1405" s="5"/>
      <c r="J1405" s="7" t="str">
        <f t="shared" si="387"/>
        <v/>
      </c>
      <c r="K1405" s="48" t="str">
        <f t="shared" si="388"/>
        <v/>
      </c>
      <c r="L1405" s="48" t="str">
        <f t="shared" si="389"/>
        <v/>
      </c>
      <c r="M1405" s="49" t="str">
        <f t="shared" si="390"/>
        <v/>
      </c>
      <c r="U1405" s="103" t="str">
        <f t="shared" si="391"/>
        <v/>
      </c>
      <c r="V1405" s="77" t="str">
        <f t="shared" si="392"/>
        <v/>
      </c>
      <c r="W1405" s="37" t="str">
        <f t="shared" si="393"/>
        <v/>
      </c>
      <c r="X1405" s="7" t="str">
        <f t="shared" si="394"/>
        <v/>
      </c>
      <c r="Y1405" s="37" t="str">
        <f t="shared" si="395"/>
        <v/>
      </c>
      <c r="AA1405" s="54" t="str">
        <f t="shared" si="396"/>
        <v/>
      </c>
      <c r="AC1405" s="121" t="str">
        <f t="shared" si="397"/>
        <v/>
      </c>
      <c r="AD1405" s="111" t="str">
        <f t="shared" si="398"/>
        <v/>
      </c>
      <c r="AE1405" s="122" t="str">
        <f t="shared" si="399"/>
        <v/>
      </c>
      <c r="AF1405" s="123" t="str">
        <f t="shared" si="400"/>
        <v>Qtr 1</v>
      </c>
      <c r="AG1405" s="122" t="str">
        <f t="shared" si="401"/>
        <v/>
      </c>
      <c r="AI1405" s="124" t="str">
        <f t="shared" si="402"/>
        <v/>
      </c>
      <c r="AK1405" s="103" t="str">
        <f t="shared" si="403"/>
        <v/>
      </c>
      <c r="AL1405" s="104" t="str">
        <f t="shared" si="404"/>
        <v/>
      </c>
      <c r="AN1405" s="37" t="str">
        <f>IF(AK1405="", "", COUNTIF(AK$11:AK$8010, "&lt;"&amp;AK1405)+1+COUNTIF(AK$11:AK1405, AK1405)-1)</f>
        <v/>
      </c>
      <c r="AO1405" s="37" t="str">
        <f>IF(AL1405="", "", COUNTIF(AL$11:AL$8010, "&gt;"&amp;AL1405)+1+COUNTIF(AL$11:AL1405, AL1405)-1)</f>
        <v/>
      </c>
    </row>
    <row r="1406" spans="1:41" x14ac:dyDescent="0.55000000000000004">
      <c r="A1406" s="5"/>
      <c r="B1406" s="284"/>
      <c r="C1406" s="285"/>
      <c r="D1406" s="286"/>
      <c r="E1406" s="287"/>
      <c r="F1406" s="288"/>
      <c r="G1406" s="5"/>
      <c r="J1406" s="7" t="str">
        <f t="shared" si="387"/>
        <v/>
      </c>
      <c r="K1406" s="48" t="str">
        <f t="shared" si="388"/>
        <v/>
      </c>
      <c r="L1406" s="48" t="str">
        <f t="shared" si="389"/>
        <v/>
      </c>
      <c r="M1406" s="49" t="str">
        <f t="shared" si="390"/>
        <v/>
      </c>
      <c r="U1406" s="103" t="str">
        <f t="shared" si="391"/>
        <v/>
      </c>
      <c r="V1406" s="77" t="str">
        <f t="shared" si="392"/>
        <v/>
      </c>
      <c r="W1406" s="37" t="str">
        <f t="shared" si="393"/>
        <v/>
      </c>
      <c r="X1406" s="7" t="str">
        <f t="shared" si="394"/>
        <v/>
      </c>
      <c r="Y1406" s="37" t="str">
        <f t="shared" si="395"/>
        <v/>
      </c>
      <c r="AA1406" s="54" t="str">
        <f t="shared" si="396"/>
        <v/>
      </c>
      <c r="AC1406" s="121" t="str">
        <f t="shared" si="397"/>
        <v/>
      </c>
      <c r="AD1406" s="111" t="str">
        <f t="shared" si="398"/>
        <v/>
      </c>
      <c r="AE1406" s="122" t="str">
        <f t="shared" si="399"/>
        <v/>
      </c>
      <c r="AF1406" s="123" t="str">
        <f t="shared" si="400"/>
        <v>Qtr 1</v>
      </c>
      <c r="AG1406" s="122" t="str">
        <f t="shared" si="401"/>
        <v/>
      </c>
      <c r="AI1406" s="124" t="str">
        <f t="shared" si="402"/>
        <v/>
      </c>
      <c r="AK1406" s="103" t="str">
        <f t="shared" si="403"/>
        <v/>
      </c>
      <c r="AL1406" s="104" t="str">
        <f t="shared" si="404"/>
        <v/>
      </c>
      <c r="AN1406" s="37" t="str">
        <f>IF(AK1406="", "", COUNTIF(AK$11:AK$8010, "&lt;"&amp;AK1406)+1+COUNTIF(AK$11:AK1406, AK1406)-1)</f>
        <v/>
      </c>
      <c r="AO1406" s="37" t="str">
        <f>IF(AL1406="", "", COUNTIF(AL$11:AL$8010, "&gt;"&amp;AL1406)+1+COUNTIF(AL$11:AL1406, AL1406)-1)</f>
        <v/>
      </c>
    </row>
    <row r="1407" spans="1:41" x14ac:dyDescent="0.55000000000000004">
      <c r="A1407" s="5"/>
      <c r="B1407" s="284"/>
      <c r="C1407" s="285"/>
      <c r="D1407" s="286"/>
      <c r="E1407" s="287"/>
      <c r="F1407" s="288"/>
      <c r="G1407" s="5"/>
      <c r="J1407" s="7" t="str">
        <f t="shared" si="387"/>
        <v/>
      </c>
      <c r="K1407" s="48" t="str">
        <f t="shared" si="388"/>
        <v/>
      </c>
      <c r="L1407" s="48" t="str">
        <f t="shared" si="389"/>
        <v/>
      </c>
      <c r="M1407" s="49" t="str">
        <f t="shared" si="390"/>
        <v/>
      </c>
      <c r="U1407" s="103" t="str">
        <f t="shared" si="391"/>
        <v/>
      </c>
      <c r="V1407" s="77" t="str">
        <f t="shared" si="392"/>
        <v/>
      </c>
      <c r="W1407" s="37" t="str">
        <f t="shared" si="393"/>
        <v/>
      </c>
      <c r="X1407" s="7" t="str">
        <f t="shared" si="394"/>
        <v/>
      </c>
      <c r="Y1407" s="37" t="str">
        <f t="shared" si="395"/>
        <v/>
      </c>
      <c r="AA1407" s="54" t="str">
        <f t="shared" si="396"/>
        <v/>
      </c>
      <c r="AC1407" s="121" t="str">
        <f t="shared" si="397"/>
        <v/>
      </c>
      <c r="AD1407" s="111" t="str">
        <f t="shared" si="398"/>
        <v/>
      </c>
      <c r="AE1407" s="122" t="str">
        <f t="shared" si="399"/>
        <v/>
      </c>
      <c r="AF1407" s="123" t="str">
        <f t="shared" si="400"/>
        <v>Qtr 1</v>
      </c>
      <c r="AG1407" s="122" t="str">
        <f t="shared" si="401"/>
        <v/>
      </c>
      <c r="AI1407" s="124" t="str">
        <f t="shared" si="402"/>
        <v/>
      </c>
      <c r="AK1407" s="103" t="str">
        <f t="shared" si="403"/>
        <v/>
      </c>
      <c r="AL1407" s="104" t="str">
        <f t="shared" si="404"/>
        <v/>
      </c>
      <c r="AN1407" s="37" t="str">
        <f>IF(AK1407="", "", COUNTIF(AK$11:AK$8010, "&lt;"&amp;AK1407)+1+COUNTIF(AK$11:AK1407, AK1407)-1)</f>
        <v/>
      </c>
      <c r="AO1407" s="37" t="str">
        <f>IF(AL1407="", "", COUNTIF(AL$11:AL$8010, "&gt;"&amp;AL1407)+1+COUNTIF(AL$11:AL1407, AL1407)-1)</f>
        <v/>
      </c>
    </row>
    <row r="1408" spans="1:41" x14ac:dyDescent="0.55000000000000004">
      <c r="A1408" s="5"/>
      <c r="B1408" s="284"/>
      <c r="C1408" s="285"/>
      <c r="D1408" s="286"/>
      <c r="E1408" s="287"/>
      <c r="F1408" s="288"/>
      <c r="G1408" s="5"/>
      <c r="J1408" s="7" t="str">
        <f t="shared" si="387"/>
        <v/>
      </c>
      <c r="K1408" s="48" t="str">
        <f t="shared" si="388"/>
        <v/>
      </c>
      <c r="L1408" s="48" t="str">
        <f t="shared" si="389"/>
        <v/>
      </c>
      <c r="M1408" s="49" t="str">
        <f t="shared" si="390"/>
        <v/>
      </c>
      <c r="U1408" s="103" t="str">
        <f t="shared" si="391"/>
        <v/>
      </c>
      <c r="V1408" s="77" t="str">
        <f t="shared" si="392"/>
        <v/>
      </c>
      <c r="W1408" s="37" t="str">
        <f t="shared" si="393"/>
        <v/>
      </c>
      <c r="X1408" s="7" t="str">
        <f t="shared" si="394"/>
        <v/>
      </c>
      <c r="Y1408" s="37" t="str">
        <f t="shared" si="395"/>
        <v/>
      </c>
      <c r="AA1408" s="54" t="str">
        <f t="shared" si="396"/>
        <v/>
      </c>
      <c r="AC1408" s="121" t="str">
        <f t="shared" si="397"/>
        <v/>
      </c>
      <c r="AD1408" s="111" t="str">
        <f t="shared" si="398"/>
        <v/>
      </c>
      <c r="AE1408" s="122" t="str">
        <f t="shared" si="399"/>
        <v/>
      </c>
      <c r="AF1408" s="123" t="str">
        <f t="shared" si="400"/>
        <v>Qtr 1</v>
      </c>
      <c r="AG1408" s="122" t="str">
        <f t="shared" si="401"/>
        <v/>
      </c>
      <c r="AI1408" s="124" t="str">
        <f t="shared" si="402"/>
        <v/>
      </c>
      <c r="AK1408" s="103" t="str">
        <f t="shared" si="403"/>
        <v/>
      </c>
      <c r="AL1408" s="104" t="str">
        <f t="shared" si="404"/>
        <v/>
      </c>
      <c r="AN1408" s="37" t="str">
        <f>IF(AK1408="", "", COUNTIF(AK$11:AK$8010, "&lt;"&amp;AK1408)+1+COUNTIF(AK$11:AK1408, AK1408)-1)</f>
        <v/>
      </c>
      <c r="AO1408" s="37" t="str">
        <f>IF(AL1408="", "", COUNTIF(AL$11:AL$8010, "&gt;"&amp;AL1408)+1+COUNTIF(AL$11:AL1408, AL1408)-1)</f>
        <v/>
      </c>
    </row>
    <row r="1409" spans="1:41" x14ac:dyDescent="0.55000000000000004">
      <c r="A1409" s="5"/>
      <c r="B1409" s="284"/>
      <c r="C1409" s="285"/>
      <c r="D1409" s="286"/>
      <c r="E1409" s="287"/>
      <c r="F1409" s="288"/>
      <c r="G1409" s="5"/>
      <c r="J1409" s="7" t="str">
        <f t="shared" si="387"/>
        <v/>
      </c>
      <c r="K1409" s="48" t="str">
        <f t="shared" si="388"/>
        <v/>
      </c>
      <c r="L1409" s="48" t="str">
        <f t="shared" si="389"/>
        <v/>
      </c>
      <c r="M1409" s="49" t="str">
        <f t="shared" si="390"/>
        <v/>
      </c>
      <c r="U1409" s="103" t="str">
        <f t="shared" si="391"/>
        <v/>
      </c>
      <c r="V1409" s="77" t="str">
        <f t="shared" si="392"/>
        <v/>
      </c>
      <c r="W1409" s="37" t="str">
        <f t="shared" si="393"/>
        <v/>
      </c>
      <c r="X1409" s="7" t="str">
        <f t="shared" si="394"/>
        <v/>
      </c>
      <c r="Y1409" s="37" t="str">
        <f t="shared" si="395"/>
        <v/>
      </c>
      <c r="AA1409" s="54" t="str">
        <f t="shared" si="396"/>
        <v/>
      </c>
      <c r="AC1409" s="121" t="str">
        <f t="shared" si="397"/>
        <v/>
      </c>
      <c r="AD1409" s="111" t="str">
        <f t="shared" si="398"/>
        <v/>
      </c>
      <c r="AE1409" s="122" t="str">
        <f t="shared" si="399"/>
        <v/>
      </c>
      <c r="AF1409" s="123" t="str">
        <f t="shared" si="400"/>
        <v>Qtr 1</v>
      </c>
      <c r="AG1409" s="122" t="str">
        <f t="shared" si="401"/>
        <v/>
      </c>
      <c r="AI1409" s="124" t="str">
        <f t="shared" si="402"/>
        <v/>
      </c>
      <c r="AK1409" s="103" t="str">
        <f t="shared" si="403"/>
        <v/>
      </c>
      <c r="AL1409" s="104" t="str">
        <f t="shared" si="404"/>
        <v/>
      </c>
      <c r="AN1409" s="37" t="str">
        <f>IF(AK1409="", "", COUNTIF(AK$11:AK$8010, "&lt;"&amp;AK1409)+1+COUNTIF(AK$11:AK1409, AK1409)-1)</f>
        <v/>
      </c>
      <c r="AO1409" s="37" t="str">
        <f>IF(AL1409="", "", COUNTIF(AL$11:AL$8010, "&gt;"&amp;AL1409)+1+COUNTIF(AL$11:AL1409, AL1409)-1)</f>
        <v/>
      </c>
    </row>
    <row r="1410" spans="1:41" x14ac:dyDescent="0.55000000000000004">
      <c r="A1410" s="5"/>
      <c r="B1410" s="284"/>
      <c r="C1410" s="285"/>
      <c r="D1410" s="286"/>
      <c r="E1410" s="287"/>
      <c r="F1410" s="288"/>
      <c r="G1410" s="5"/>
      <c r="J1410" s="7" t="str">
        <f t="shared" si="387"/>
        <v/>
      </c>
      <c r="K1410" s="48" t="str">
        <f t="shared" si="388"/>
        <v/>
      </c>
      <c r="L1410" s="48" t="str">
        <f t="shared" si="389"/>
        <v/>
      </c>
      <c r="M1410" s="49" t="str">
        <f t="shared" si="390"/>
        <v/>
      </c>
      <c r="U1410" s="103" t="str">
        <f t="shared" si="391"/>
        <v/>
      </c>
      <c r="V1410" s="77" t="str">
        <f t="shared" si="392"/>
        <v/>
      </c>
      <c r="W1410" s="37" t="str">
        <f t="shared" si="393"/>
        <v/>
      </c>
      <c r="X1410" s="7" t="str">
        <f t="shared" si="394"/>
        <v/>
      </c>
      <c r="Y1410" s="37" t="str">
        <f t="shared" si="395"/>
        <v/>
      </c>
      <c r="AA1410" s="54" t="str">
        <f t="shared" si="396"/>
        <v/>
      </c>
      <c r="AC1410" s="121" t="str">
        <f t="shared" si="397"/>
        <v/>
      </c>
      <c r="AD1410" s="111" t="str">
        <f t="shared" si="398"/>
        <v/>
      </c>
      <c r="AE1410" s="122" t="str">
        <f t="shared" si="399"/>
        <v/>
      </c>
      <c r="AF1410" s="123" t="str">
        <f t="shared" si="400"/>
        <v>Qtr 1</v>
      </c>
      <c r="AG1410" s="122" t="str">
        <f t="shared" si="401"/>
        <v/>
      </c>
      <c r="AI1410" s="124" t="str">
        <f t="shared" si="402"/>
        <v/>
      </c>
      <c r="AK1410" s="103" t="str">
        <f t="shared" si="403"/>
        <v/>
      </c>
      <c r="AL1410" s="104" t="str">
        <f t="shared" si="404"/>
        <v/>
      </c>
      <c r="AN1410" s="37" t="str">
        <f>IF(AK1410="", "", COUNTIF(AK$11:AK$8010, "&lt;"&amp;AK1410)+1+COUNTIF(AK$11:AK1410, AK1410)-1)</f>
        <v/>
      </c>
      <c r="AO1410" s="37" t="str">
        <f>IF(AL1410="", "", COUNTIF(AL$11:AL$8010, "&gt;"&amp;AL1410)+1+COUNTIF(AL$11:AL1410, AL1410)-1)</f>
        <v/>
      </c>
    </row>
    <row r="1411" spans="1:41" x14ac:dyDescent="0.55000000000000004">
      <c r="A1411" s="5"/>
      <c r="B1411" s="284"/>
      <c r="C1411" s="285"/>
      <c r="D1411" s="286"/>
      <c r="E1411" s="287"/>
      <c r="F1411" s="288"/>
      <c r="G1411" s="5"/>
      <c r="J1411" s="7" t="str">
        <f t="shared" si="387"/>
        <v/>
      </c>
      <c r="K1411" s="48" t="str">
        <f t="shared" si="388"/>
        <v/>
      </c>
      <c r="L1411" s="48" t="str">
        <f t="shared" si="389"/>
        <v/>
      </c>
      <c r="M1411" s="49" t="str">
        <f t="shared" si="390"/>
        <v/>
      </c>
      <c r="U1411" s="103" t="str">
        <f t="shared" si="391"/>
        <v/>
      </c>
      <c r="V1411" s="77" t="str">
        <f t="shared" si="392"/>
        <v/>
      </c>
      <c r="W1411" s="37" t="str">
        <f t="shared" si="393"/>
        <v/>
      </c>
      <c r="X1411" s="7" t="str">
        <f t="shared" si="394"/>
        <v/>
      </c>
      <c r="Y1411" s="37" t="str">
        <f t="shared" si="395"/>
        <v/>
      </c>
      <c r="AA1411" s="54" t="str">
        <f t="shared" si="396"/>
        <v/>
      </c>
      <c r="AC1411" s="121" t="str">
        <f t="shared" si="397"/>
        <v/>
      </c>
      <c r="AD1411" s="111" t="str">
        <f t="shared" si="398"/>
        <v/>
      </c>
      <c r="AE1411" s="122" t="str">
        <f t="shared" si="399"/>
        <v/>
      </c>
      <c r="AF1411" s="123" t="str">
        <f t="shared" si="400"/>
        <v>Qtr 1</v>
      </c>
      <c r="AG1411" s="122" t="str">
        <f t="shared" si="401"/>
        <v/>
      </c>
      <c r="AI1411" s="124" t="str">
        <f t="shared" si="402"/>
        <v/>
      </c>
      <c r="AK1411" s="103" t="str">
        <f t="shared" si="403"/>
        <v/>
      </c>
      <c r="AL1411" s="104" t="str">
        <f t="shared" si="404"/>
        <v/>
      </c>
      <c r="AN1411" s="37" t="str">
        <f>IF(AK1411="", "", COUNTIF(AK$11:AK$8010, "&lt;"&amp;AK1411)+1+COUNTIF(AK$11:AK1411, AK1411)-1)</f>
        <v/>
      </c>
      <c r="AO1411" s="37" t="str">
        <f>IF(AL1411="", "", COUNTIF(AL$11:AL$8010, "&gt;"&amp;AL1411)+1+COUNTIF(AL$11:AL1411, AL1411)-1)</f>
        <v/>
      </c>
    </row>
    <row r="1412" spans="1:41" x14ac:dyDescent="0.55000000000000004">
      <c r="A1412" s="5"/>
      <c r="B1412" s="284"/>
      <c r="C1412" s="285"/>
      <c r="D1412" s="286"/>
      <c r="E1412" s="287"/>
      <c r="F1412" s="288"/>
      <c r="G1412" s="5"/>
      <c r="J1412" s="7" t="str">
        <f t="shared" si="387"/>
        <v/>
      </c>
      <c r="K1412" s="48" t="str">
        <f t="shared" si="388"/>
        <v/>
      </c>
      <c r="L1412" s="48" t="str">
        <f t="shared" si="389"/>
        <v/>
      </c>
      <c r="M1412" s="49" t="str">
        <f t="shared" si="390"/>
        <v/>
      </c>
      <c r="U1412" s="103" t="str">
        <f t="shared" si="391"/>
        <v/>
      </c>
      <c r="V1412" s="77" t="str">
        <f t="shared" si="392"/>
        <v/>
      </c>
      <c r="W1412" s="37" t="str">
        <f t="shared" si="393"/>
        <v/>
      </c>
      <c r="X1412" s="7" t="str">
        <f t="shared" si="394"/>
        <v/>
      </c>
      <c r="Y1412" s="37" t="str">
        <f t="shared" si="395"/>
        <v/>
      </c>
      <c r="AA1412" s="54" t="str">
        <f t="shared" si="396"/>
        <v/>
      </c>
      <c r="AC1412" s="121" t="str">
        <f t="shared" si="397"/>
        <v/>
      </c>
      <c r="AD1412" s="111" t="str">
        <f t="shared" si="398"/>
        <v/>
      </c>
      <c r="AE1412" s="122" t="str">
        <f t="shared" si="399"/>
        <v/>
      </c>
      <c r="AF1412" s="123" t="str">
        <f t="shared" si="400"/>
        <v>Qtr 1</v>
      </c>
      <c r="AG1412" s="122" t="str">
        <f t="shared" si="401"/>
        <v/>
      </c>
      <c r="AI1412" s="124" t="str">
        <f t="shared" si="402"/>
        <v/>
      </c>
      <c r="AK1412" s="103" t="str">
        <f t="shared" si="403"/>
        <v/>
      </c>
      <c r="AL1412" s="104" t="str">
        <f t="shared" si="404"/>
        <v/>
      </c>
      <c r="AN1412" s="37" t="str">
        <f>IF(AK1412="", "", COUNTIF(AK$11:AK$8010, "&lt;"&amp;AK1412)+1+COUNTIF(AK$11:AK1412, AK1412)-1)</f>
        <v/>
      </c>
      <c r="AO1412" s="37" t="str">
        <f>IF(AL1412="", "", COUNTIF(AL$11:AL$8010, "&gt;"&amp;AL1412)+1+COUNTIF(AL$11:AL1412, AL1412)-1)</f>
        <v/>
      </c>
    </row>
    <row r="1413" spans="1:41" x14ac:dyDescent="0.55000000000000004">
      <c r="A1413" s="5"/>
      <c r="B1413" s="284"/>
      <c r="C1413" s="285"/>
      <c r="D1413" s="286"/>
      <c r="E1413" s="287"/>
      <c r="F1413" s="288"/>
      <c r="G1413" s="5"/>
      <c r="J1413" s="7" t="str">
        <f t="shared" si="387"/>
        <v/>
      </c>
      <c r="K1413" s="48" t="str">
        <f t="shared" si="388"/>
        <v/>
      </c>
      <c r="L1413" s="48" t="str">
        <f t="shared" si="389"/>
        <v/>
      </c>
      <c r="M1413" s="49" t="str">
        <f t="shared" si="390"/>
        <v/>
      </c>
      <c r="U1413" s="103" t="str">
        <f t="shared" si="391"/>
        <v/>
      </c>
      <c r="V1413" s="77" t="str">
        <f t="shared" si="392"/>
        <v/>
      </c>
      <c r="W1413" s="37" t="str">
        <f t="shared" si="393"/>
        <v/>
      </c>
      <c r="X1413" s="7" t="str">
        <f t="shared" si="394"/>
        <v/>
      </c>
      <c r="Y1413" s="37" t="str">
        <f t="shared" si="395"/>
        <v/>
      </c>
      <c r="AA1413" s="54" t="str">
        <f t="shared" si="396"/>
        <v/>
      </c>
      <c r="AC1413" s="121" t="str">
        <f t="shared" si="397"/>
        <v/>
      </c>
      <c r="AD1413" s="111" t="str">
        <f t="shared" si="398"/>
        <v/>
      </c>
      <c r="AE1413" s="122" t="str">
        <f t="shared" si="399"/>
        <v/>
      </c>
      <c r="AF1413" s="123" t="str">
        <f t="shared" si="400"/>
        <v>Qtr 1</v>
      </c>
      <c r="AG1413" s="122" t="str">
        <f t="shared" si="401"/>
        <v/>
      </c>
      <c r="AI1413" s="124" t="str">
        <f t="shared" si="402"/>
        <v/>
      </c>
      <c r="AK1413" s="103" t="str">
        <f t="shared" si="403"/>
        <v/>
      </c>
      <c r="AL1413" s="104" t="str">
        <f t="shared" si="404"/>
        <v/>
      </c>
      <c r="AN1413" s="37" t="str">
        <f>IF(AK1413="", "", COUNTIF(AK$11:AK$8010, "&lt;"&amp;AK1413)+1+COUNTIF(AK$11:AK1413, AK1413)-1)</f>
        <v/>
      </c>
      <c r="AO1413" s="37" t="str">
        <f>IF(AL1413="", "", COUNTIF(AL$11:AL$8010, "&gt;"&amp;AL1413)+1+COUNTIF(AL$11:AL1413, AL1413)-1)</f>
        <v/>
      </c>
    </row>
    <row r="1414" spans="1:41" x14ac:dyDescent="0.55000000000000004">
      <c r="A1414" s="5"/>
      <c r="B1414" s="284"/>
      <c r="C1414" s="285"/>
      <c r="D1414" s="286"/>
      <c r="E1414" s="287"/>
      <c r="F1414" s="288"/>
      <c r="G1414" s="5"/>
      <c r="J1414" s="7" t="str">
        <f t="shared" si="387"/>
        <v/>
      </c>
      <c r="K1414" s="48" t="str">
        <f t="shared" si="388"/>
        <v/>
      </c>
      <c r="L1414" s="48" t="str">
        <f t="shared" si="389"/>
        <v/>
      </c>
      <c r="M1414" s="49" t="str">
        <f t="shared" si="390"/>
        <v/>
      </c>
      <c r="U1414" s="103" t="str">
        <f t="shared" si="391"/>
        <v/>
      </c>
      <c r="V1414" s="77" t="str">
        <f t="shared" si="392"/>
        <v/>
      </c>
      <c r="W1414" s="37" t="str">
        <f t="shared" si="393"/>
        <v/>
      </c>
      <c r="X1414" s="7" t="str">
        <f t="shared" si="394"/>
        <v/>
      </c>
      <c r="Y1414" s="37" t="str">
        <f t="shared" si="395"/>
        <v/>
      </c>
      <c r="AA1414" s="54" t="str">
        <f t="shared" si="396"/>
        <v/>
      </c>
      <c r="AC1414" s="121" t="str">
        <f t="shared" si="397"/>
        <v/>
      </c>
      <c r="AD1414" s="111" t="str">
        <f t="shared" si="398"/>
        <v/>
      </c>
      <c r="AE1414" s="122" t="str">
        <f t="shared" si="399"/>
        <v/>
      </c>
      <c r="AF1414" s="123" t="str">
        <f t="shared" si="400"/>
        <v>Qtr 1</v>
      </c>
      <c r="AG1414" s="122" t="str">
        <f t="shared" si="401"/>
        <v/>
      </c>
      <c r="AI1414" s="124" t="str">
        <f t="shared" si="402"/>
        <v/>
      </c>
      <c r="AK1414" s="103" t="str">
        <f t="shared" si="403"/>
        <v/>
      </c>
      <c r="AL1414" s="104" t="str">
        <f t="shared" si="404"/>
        <v/>
      </c>
      <c r="AN1414" s="37" t="str">
        <f>IF(AK1414="", "", COUNTIF(AK$11:AK$8010, "&lt;"&amp;AK1414)+1+COUNTIF(AK$11:AK1414, AK1414)-1)</f>
        <v/>
      </c>
      <c r="AO1414" s="37" t="str">
        <f>IF(AL1414="", "", COUNTIF(AL$11:AL$8010, "&gt;"&amp;AL1414)+1+COUNTIF(AL$11:AL1414, AL1414)-1)</f>
        <v/>
      </c>
    </row>
    <row r="1415" spans="1:41" x14ac:dyDescent="0.55000000000000004">
      <c r="A1415" s="5"/>
      <c r="B1415" s="284"/>
      <c r="C1415" s="285"/>
      <c r="D1415" s="286"/>
      <c r="E1415" s="287"/>
      <c r="F1415" s="288"/>
      <c r="G1415" s="5"/>
      <c r="J1415" s="7" t="str">
        <f t="shared" si="387"/>
        <v/>
      </c>
      <c r="K1415" s="48" t="str">
        <f t="shared" si="388"/>
        <v/>
      </c>
      <c r="L1415" s="48" t="str">
        <f t="shared" si="389"/>
        <v/>
      </c>
      <c r="M1415" s="49" t="str">
        <f t="shared" si="390"/>
        <v/>
      </c>
      <c r="U1415" s="103" t="str">
        <f t="shared" si="391"/>
        <v/>
      </c>
      <c r="V1415" s="77" t="str">
        <f t="shared" si="392"/>
        <v/>
      </c>
      <c r="W1415" s="37" t="str">
        <f t="shared" si="393"/>
        <v/>
      </c>
      <c r="X1415" s="7" t="str">
        <f t="shared" si="394"/>
        <v/>
      </c>
      <c r="Y1415" s="37" t="str">
        <f t="shared" si="395"/>
        <v/>
      </c>
      <c r="AA1415" s="54" t="str">
        <f t="shared" si="396"/>
        <v/>
      </c>
      <c r="AC1415" s="121" t="str">
        <f t="shared" si="397"/>
        <v/>
      </c>
      <c r="AD1415" s="111" t="str">
        <f t="shared" si="398"/>
        <v/>
      </c>
      <c r="AE1415" s="122" t="str">
        <f t="shared" si="399"/>
        <v/>
      </c>
      <c r="AF1415" s="123" t="str">
        <f t="shared" si="400"/>
        <v>Qtr 1</v>
      </c>
      <c r="AG1415" s="122" t="str">
        <f t="shared" si="401"/>
        <v/>
      </c>
      <c r="AI1415" s="124" t="str">
        <f t="shared" si="402"/>
        <v/>
      </c>
      <c r="AK1415" s="103" t="str">
        <f t="shared" si="403"/>
        <v/>
      </c>
      <c r="AL1415" s="104" t="str">
        <f t="shared" si="404"/>
        <v/>
      </c>
      <c r="AN1415" s="37" t="str">
        <f>IF(AK1415="", "", COUNTIF(AK$11:AK$8010, "&lt;"&amp;AK1415)+1+COUNTIF(AK$11:AK1415, AK1415)-1)</f>
        <v/>
      </c>
      <c r="AO1415" s="37" t="str">
        <f>IF(AL1415="", "", COUNTIF(AL$11:AL$8010, "&gt;"&amp;AL1415)+1+COUNTIF(AL$11:AL1415, AL1415)-1)</f>
        <v/>
      </c>
    </row>
    <row r="1416" spans="1:41" x14ac:dyDescent="0.55000000000000004">
      <c r="A1416" s="5"/>
      <c r="B1416" s="284"/>
      <c r="C1416" s="285"/>
      <c r="D1416" s="286"/>
      <c r="E1416" s="287"/>
      <c r="F1416" s="288"/>
      <c r="G1416" s="5"/>
      <c r="J1416" s="7" t="str">
        <f t="shared" si="387"/>
        <v/>
      </c>
      <c r="K1416" s="48" t="str">
        <f t="shared" si="388"/>
        <v/>
      </c>
      <c r="L1416" s="48" t="str">
        <f t="shared" si="389"/>
        <v/>
      </c>
      <c r="M1416" s="49" t="str">
        <f t="shared" si="390"/>
        <v/>
      </c>
      <c r="U1416" s="103" t="str">
        <f t="shared" si="391"/>
        <v/>
      </c>
      <c r="V1416" s="77" t="str">
        <f t="shared" si="392"/>
        <v/>
      </c>
      <c r="W1416" s="37" t="str">
        <f t="shared" si="393"/>
        <v/>
      </c>
      <c r="X1416" s="7" t="str">
        <f t="shared" si="394"/>
        <v/>
      </c>
      <c r="Y1416" s="37" t="str">
        <f t="shared" si="395"/>
        <v/>
      </c>
      <c r="AA1416" s="54" t="str">
        <f t="shared" si="396"/>
        <v/>
      </c>
      <c r="AC1416" s="121" t="str">
        <f t="shared" si="397"/>
        <v/>
      </c>
      <c r="AD1416" s="111" t="str">
        <f t="shared" si="398"/>
        <v/>
      </c>
      <c r="AE1416" s="122" t="str">
        <f t="shared" si="399"/>
        <v/>
      </c>
      <c r="AF1416" s="123" t="str">
        <f t="shared" si="400"/>
        <v>Qtr 1</v>
      </c>
      <c r="AG1416" s="122" t="str">
        <f t="shared" si="401"/>
        <v/>
      </c>
      <c r="AI1416" s="124" t="str">
        <f t="shared" si="402"/>
        <v/>
      </c>
      <c r="AK1416" s="103" t="str">
        <f t="shared" si="403"/>
        <v/>
      </c>
      <c r="AL1416" s="104" t="str">
        <f t="shared" si="404"/>
        <v/>
      </c>
      <c r="AN1416" s="37" t="str">
        <f>IF(AK1416="", "", COUNTIF(AK$11:AK$8010, "&lt;"&amp;AK1416)+1+COUNTIF(AK$11:AK1416, AK1416)-1)</f>
        <v/>
      </c>
      <c r="AO1416" s="37" t="str">
        <f>IF(AL1416="", "", COUNTIF(AL$11:AL$8010, "&gt;"&amp;AL1416)+1+COUNTIF(AL$11:AL1416, AL1416)-1)</f>
        <v/>
      </c>
    </row>
    <row r="1417" spans="1:41" x14ac:dyDescent="0.55000000000000004">
      <c r="A1417" s="5"/>
      <c r="B1417" s="284"/>
      <c r="C1417" s="285"/>
      <c r="D1417" s="286"/>
      <c r="E1417" s="287"/>
      <c r="F1417" s="288"/>
      <c r="G1417" s="5"/>
      <c r="J1417" s="7" t="str">
        <f t="shared" si="387"/>
        <v/>
      </c>
      <c r="K1417" s="48" t="str">
        <f t="shared" si="388"/>
        <v/>
      </c>
      <c r="L1417" s="48" t="str">
        <f t="shared" si="389"/>
        <v/>
      </c>
      <c r="M1417" s="49" t="str">
        <f t="shared" si="390"/>
        <v/>
      </c>
      <c r="U1417" s="103" t="str">
        <f t="shared" si="391"/>
        <v/>
      </c>
      <c r="V1417" s="77" t="str">
        <f t="shared" si="392"/>
        <v/>
      </c>
      <c r="W1417" s="37" t="str">
        <f t="shared" si="393"/>
        <v/>
      </c>
      <c r="X1417" s="7" t="str">
        <f t="shared" si="394"/>
        <v/>
      </c>
      <c r="Y1417" s="37" t="str">
        <f t="shared" si="395"/>
        <v/>
      </c>
      <c r="AA1417" s="54" t="str">
        <f t="shared" si="396"/>
        <v/>
      </c>
      <c r="AC1417" s="121" t="str">
        <f t="shared" si="397"/>
        <v/>
      </c>
      <c r="AD1417" s="111" t="str">
        <f t="shared" si="398"/>
        <v/>
      </c>
      <c r="AE1417" s="122" t="str">
        <f t="shared" si="399"/>
        <v/>
      </c>
      <c r="AF1417" s="123" t="str">
        <f t="shared" si="400"/>
        <v>Qtr 1</v>
      </c>
      <c r="AG1417" s="122" t="str">
        <f t="shared" si="401"/>
        <v/>
      </c>
      <c r="AI1417" s="124" t="str">
        <f t="shared" si="402"/>
        <v/>
      </c>
      <c r="AK1417" s="103" t="str">
        <f t="shared" si="403"/>
        <v/>
      </c>
      <c r="AL1417" s="104" t="str">
        <f t="shared" si="404"/>
        <v/>
      </c>
      <c r="AN1417" s="37" t="str">
        <f>IF(AK1417="", "", COUNTIF(AK$11:AK$8010, "&lt;"&amp;AK1417)+1+COUNTIF(AK$11:AK1417, AK1417)-1)</f>
        <v/>
      </c>
      <c r="AO1417" s="37" t="str">
        <f>IF(AL1417="", "", COUNTIF(AL$11:AL$8010, "&gt;"&amp;AL1417)+1+COUNTIF(AL$11:AL1417, AL1417)-1)</f>
        <v/>
      </c>
    </row>
    <row r="1418" spans="1:41" x14ac:dyDescent="0.55000000000000004">
      <c r="A1418" s="5"/>
      <c r="B1418" s="284"/>
      <c r="C1418" s="285"/>
      <c r="D1418" s="286"/>
      <c r="E1418" s="287"/>
      <c r="F1418" s="288"/>
      <c r="G1418" s="5"/>
      <c r="J1418" s="7" t="str">
        <f t="shared" si="387"/>
        <v/>
      </c>
      <c r="K1418" s="48" t="str">
        <f t="shared" si="388"/>
        <v/>
      </c>
      <c r="L1418" s="48" t="str">
        <f t="shared" si="389"/>
        <v/>
      </c>
      <c r="M1418" s="49" t="str">
        <f t="shared" si="390"/>
        <v/>
      </c>
      <c r="U1418" s="103" t="str">
        <f t="shared" si="391"/>
        <v/>
      </c>
      <c r="V1418" s="77" t="str">
        <f t="shared" si="392"/>
        <v/>
      </c>
      <c r="W1418" s="37" t="str">
        <f t="shared" si="393"/>
        <v/>
      </c>
      <c r="X1418" s="7" t="str">
        <f t="shared" si="394"/>
        <v/>
      </c>
      <c r="Y1418" s="37" t="str">
        <f t="shared" si="395"/>
        <v/>
      </c>
      <c r="AA1418" s="54" t="str">
        <f t="shared" si="396"/>
        <v/>
      </c>
      <c r="AC1418" s="121" t="str">
        <f t="shared" si="397"/>
        <v/>
      </c>
      <c r="AD1418" s="111" t="str">
        <f t="shared" si="398"/>
        <v/>
      </c>
      <c r="AE1418" s="122" t="str">
        <f t="shared" si="399"/>
        <v/>
      </c>
      <c r="AF1418" s="123" t="str">
        <f t="shared" si="400"/>
        <v>Qtr 1</v>
      </c>
      <c r="AG1418" s="122" t="str">
        <f t="shared" si="401"/>
        <v/>
      </c>
      <c r="AI1418" s="124" t="str">
        <f t="shared" si="402"/>
        <v/>
      </c>
      <c r="AK1418" s="103" t="str">
        <f t="shared" si="403"/>
        <v/>
      </c>
      <c r="AL1418" s="104" t="str">
        <f t="shared" si="404"/>
        <v/>
      </c>
      <c r="AN1418" s="37" t="str">
        <f>IF(AK1418="", "", COUNTIF(AK$11:AK$8010, "&lt;"&amp;AK1418)+1+COUNTIF(AK$11:AK1418, AK1418)-1)</f>
        <v/>
      </c>
      <c r="AO1418" s="37" t="str">
        <f>IF(AL1418="", "", COUNTIF(AL$11:AL$8010, "&gt;"&amp;AL1418)+1+COUNTIF(AL$11:AL1418, AL1418)-1)</f>
        <v/>
      </c>
    </row>
    <row r="1419" spans="1:41" x14ac:dyDescent="0.55000000000000004">
      <c r="A1419" s="5"/>
      <c r="B1419" s="284"/>
      <c r="C1419" s="285"/>
      <c r="D1419" s="286"/>
      <c r="E1419" s="287"/>
      <c r="F1419" s="288"/>
      <c r="G1419" s="5"/>
      <c r="J1419" s="7" t="str">
        <f t="shared" si="387"/>
        <v/>
      </c>
      <c r="K1419" s="48" t="str">
        <f t="shared" si="388"/>
        <v/>
      </c>
      <c r="L1419" s="48" t="str">
        <f t="shared" si="389"/>
        <v/>
      </c>
      <c r="M1419" s="49" t="str">
        <f t="shared" si="390"/>
        <v/>
      </c>
      <c r="U1419" s="103" t="str">
        <f t="shared" si="391"/>
        <v/>
      </c>
      <c r="V1419" s="77" t="str">
        <f t="shared" si="392"/>
        <v/>
      </c>
      <c r="W1419" s="37" t="str">
        <f t="shared" si="393"/>
        <v/>
      </c>
      <c r="X1419" s="7" t="str">
        <f t="shared" si="394"/>
        <v/>
      </c>
      <c r="Y1419" s="37" t="str">
        <f t="shared" si="395"/>
        <v/>
      </c>
      <c r="AA1419" s="54" t="str">
        <f t="shared" si="396"/>
        <v/>
      </c>
      <c r="AC1419" s="121" t="str">
        <f t="shared" si="397"/>
        <v/>
      </c>
      <c r="AD1419" s="111" t="str">
        <f t="shared" si="398"/>
        <v/>
      </c>
      <c r="AE1419" s="122" t="str">
        <f t="shared" si="399"/>
        <v/>
      </c>
      <c r="AF1419" s="123" t="str">
        <f t="shared" si="400"/>
        <v>Qtr 1</v>
      </c>
      <c r="AG1419" s="122" t="str">
        <f t="shared" si="401"/>
        <v/>
      </c>
      <c r="AI1419" s="124" t="str">
        <f t="shared" si="402"/>
        <v/>
      </c>
      <c r="AK1419" s="103" t="str">
        <f t="shared" si="403"/>
        <v/>
      </c>
      <c r="AL1419" s="104" t="str">
        <f t="shared" si="404"/>
        <v/>
      </c>
      <c r="AN1419" s="37" t="str">
        <f>IF(AK1419="", "", COUNTIF(AK$11:AK$8010, "&lt;"&amp;AK1419)+1+COUNTIF(AK$11:AK1419, AK1419)-1)</f>
        <v/>
      </c>
      <c r="AO1419" s="37" t="str">
        <f>IF(AL1419="", "", COUNTIF(AL$11:AL$8010, "&gt;"&amp;AL1419)+1+COUNTIF(AL$11:AL1419, AL1419)-1)</f>
        <v/>
      </c>
    </row>
    <row r="1420" spans="1:41" x14ac:dyDescent="0.55000000000000004">
      <c r="A1420" s="5"/>
      <c r="B1420" s="284"/>
      <c r="C1420" s="285"/>
      <c r="D1420" s="286"/>
      <c r="E1420" s="287"/>
      <c r="F1420" s="288"/>
      <c r="G1420" s="5"/>
      <c r="J1420" s="7" t="str">
        <f t="shared" ref="J1420:J1483" si="405">IF(B1420="", "", IF(OR(B1420&lt;$O$4, B1420&gt;$O$5), "X", ""))</f>
        <v/>
      </c>
      <c r="K1420" s="48" t="str">
        <f t="shared" ref="K1420:K1483" si="406">IF(C1420="", "", IF(COUNTIF($O$10:$O$510, C1420)=0, "X", ""))</f>
        <v/>
      </c>
      <c r="L1420" s="48" t="str">
        <f t="shared" ref="L1420:L1483" si="407">IF(D1420="", "", IF(COUNTIF($Q$10:$Q$15, D1420)=0, "X", ""))</f>
        <v/>
      </c>
      <c r="M1420" s="49" t="str">
        <f t="shared" ref="M1420:M1483" si="408">IF(E1420="", "", IF(COUNTIF($S$10:$S$20, E1420)=0, "X", ""))</f>
        <v/>
      </c>
      <c r="U1420" s="103" t="str">
        <f t="shared" ref="U1420:U1483" si="409">IF($Q$4="", "", IF($C1420=$Q$4, IF($E1420&lt;0, $E1420, ""), ""))</f>
        <v/>
      </c>
      <c r="V1420" s="77" t="str">
        <f t="shared" ref="V1420:V1483" si="410">IF($Q$4="", "", IF($C1420=$Q$4, IF($E1420&gt;0, $E1420, ""), ""))</f>
        <v/>
      </c>
      <c r="W1420" s="37" t="str">
        <f t="shared" ref="W1420:W1483" si="411">IF($Q$4="", "", IF($C1420=$Q$4, IF($B1420="", "", TEXT($B1420, "mmm yyyy")), ""))</f>
        <v/>
      </c>
      <c r="X1420" s="7" t="str">
        <f t="shared" ref="X1420:X1483" si="412">IF(OR($Q$4="", $B1420=""), "", IF($C1420=$Q$4, IF(AND($B1420&gt;=$V$2, $B1420&lt;=$W$2), $U$2, IF(AND($B1420&gt;=$V$3, $B1420&lt;=$W$3), $U$3, IF(AND($B1420&gt;=$V$4, $B1420&lt;=$W$4), $U$4, IF(AND($B1420&gt;=$V$5, $B1420&lt;=$W$5), $U$5, "")))), ""))</f>
        <v/>
      </c>
      <c r="Y1420" s="37" t="str">
        <f t="shared" ref="Y1420:Y1483" si="413">IF($Q$4="", "", IF($C1420=$Q$4, IF($D1420="", "", $D1420), ""))</f>
        <v/>
      </c>
      <c r="AA1420" s="54" t="str">
        <f t="shared" ref="AA1420:AA1483" si="414">IF(OR($X1420="", $Y1420=""), "", CONCATENATE($Y1420, " - ", $X1420))</f>
        <v/>
      </c>
      <c r="AC1420" s="121" t="str">
        <f t="shared" ref="AC1420:AC1483" si="415">IF($E1420&lt;0, $E1420, "")</f>
        <v/>
      </c>
      <c r="AD1420" s="111" t="str">
        <f t="shared" ref="AD1420:AD1483" si="416">IF($E1420&gt;0, $E1420, "")</f>
        <v/>
      </c>
      <c r="AE1420" s="122" t="str">
        <f t="shared" ref="AE1420:AE1483" si="417">IF($B1420="", "", TEXT($B1420, "mmm yyyy"))</f>
        <v/>
      </c>
      <c r="AF1420" s="123" t="str">
        <f t="shared" ref="AF1420:AF1483" si="418">IF(AND($B1420&gt;=$V$2, $B1420&lt;=$W$2), $U$2, IF(AND($B1420&gt;=$V$3, $B1420&lt;=$W$3), $U$3, IF(AND($B1420&gt;=$V$4, $B1420&lt;=$W$4), $U$4, IF(AND($B1420&gt;=$V$5, $B1420&lt;=$W$5), $U$5, ""))))</f>
        <v>Qtr 1</v>
      </c>
      <c r="AG1420" s="122" t="str">
        <f t="shared" ref="AG1420:AG1483" si="419">IF($D1420="", "", $D1420)</f>
        <v/>
      </c>
      <c r="AI1420" s="124" t="str">
        <f t="shared" ref="AI1420:AI1483" si="420">IF(OR($AF1420="", $AG1420=""), "", CONCATENATE($AG1420, " - ", $AF1420))</f>
        <v/>
      </c>
      <c r="AK1420" s="103" t="str">
        <f t="shared" ref="AK1420:AK1483" si="421">IF($AK$7="", U1420, IF($AK$7=$X1420, U1420, ""))</f>
        <v/>
      </c>
      <c r="AL1420" s="104" t="str">
        <f t="shared" ref="AL1420:AL1483" si="422">IF($AK$7="", V1420, IF($AK$7=$X1420, V1420, ""))</f>
        <v/>
      </c>
      <c r="AN1420" s="37" t="str">
        <f>IF(AK1420="", "", COUNTIF(AK$11:AK$8010, "&lt;"&amp;AK1420)+1+COUNTIF(AK$11:AK1420, AK1420)-1)</f>
        <v/>
      </c>
      <c r="AO1420" s="37" t="str">
        <f>IF(AL1420="", "", COUNTIF(AL$11:AL$8010, "&gt;"&amp;AL1420)+1+COUNTIF(AL$11:AL1420, AL1420)-1)</f>
        <v/>
      </c>
    </row>
    <row r="1421" spans="1:41" x14ac:dyDescent="0.55000000000000004">
      <c r="A1421" s="5"/>
      <c r="B1421" s="284"/>
      <c r="C1421" s="285"/>
      <c r="D1421" s="286"/>
      <c r="E1421" s="287"/>
      <c r="F1421" s="288"/>
      <c r="G1421" s="5"/>
      <c r="J1421" s="7" t="str">
        <f t="shared" si="405"/>
        <v/>
      </c>
      <c r="K1421" s="48" t="str">
        <f t="shared" si="406"/>
        <v/>
      </c>
      <c r="L1421" s="48" t="str">
        <f t="shared" si="407"/>
        <v/>
      </c>
      <c r="M1421" s="49" t="str">
        <f t="shared" si="408"/>
        <v/>
      </c>
      <c r="U1421" s="103" t="str">
        <f t="shared" si="409"/>
        <v/>
      </c>
      <c r="V1421" s="77" t="str">
        <f t="shared" si="410"/>
        <v/>
      </c>
      <c r="W1421" s="37" t="str">
        <f t="shared" si="411"/>
        <v/>
      </c>
      <c r="X1421" s="7" t="str">
        <f t="shared" si="412"/>
        <v/>
      </c>
      <c r="Y1421" s="37" t="str">
        <f t="shared" si="413"/>
        <v/>
      </c>
      <c r="AA1421" s="54" t="str">
        <f t="shared" si="414"/>
        <v/>
      </c>
      <c r="AC1421" s="121" t="str">
        <f t="shared" si="415"/>
        <v/>
      </c>
      <c r="AD1421" s="111" t="str">
        <f t="shared" si="416"/>
        <v/>
      </c>
      <c r="AE1421" s="122" t="str">
        <f t="shared" si="417"/>
        <v/>
      </c>
      <c r="AF1421" s="123" t="str">
        <f t="shared" si="418"/>
        <v>Qtr 1</v>
      </c>
      <c r="AG1421" s="122" t="str">
        <f t="shared" si="419"/>
        <v/>
      </c>
      <c r="AI1421" s="124" t="str">
        <f t="shared" si="420"/>
        <v/>
      </c>
      <c r="AK1421" s="103" t="str">
        <f t="shared" si="421"/>
        <v/>
      </c>
      <c r="AL1421" s="104" t="str">
        <f t="shared" si="422"/>
        <v/>
      </c>
      <c r="AN1421" s="37" t="str">
        <f>IF(AK1421="", "", COUNTIF(AK$11:AK$8010, "&lt;"&amp;AK1421)+1+COUNTIF(AK$11:AK1421, AK1421)-1)</f>
        <v/>
      </c>
      <c r="AO1421" s="37" t="str">
        <f>IF(AL1421="", "", COUNTIF(AL$11:AL$8010, "&gt;"&amp;AL1421)+1+COUNTIF(AL$11:AL1421, AL1421)-1)</f>
        <v/>
      </c>
    </row>
    <row r="1422" spans="1:41" x14ac:dyDescent="0.55000000000000004">
      <c r="A1422" s="5"/>
      <c r="B1422" s="284"/>
      <c r="C1422" s="285"/>
      <c r="D1422" s="286"/>
      <c r="E1422" s="287"/>
      <c r="F1422" s="288"/>
      <c r="G1422" s="5"/>
      <c r="J1422" s="7" t="str">
        <f t="shared" si="405"/>
        <v/>
      </c>
      <c r="K1422" s="48" t="str">
        <f t="shared" si="406"/>
        <v/>
      </c>
      <c r="L1422" s="48" t="str">
        <f t="shared" si="407"/>
        <v/>
      </c>
      <c r="M1422" s="49" t="str">
        <f t="shared" si="408"/>
        <v/>
      </c>
      <c r="U1422" s="103" t="str">
        <f t="shared" si="409"/>
        <v/>
      </c>
      <c r="V1422" s="77" t="str">
        <f t="shared" si="410"/>
        <v/>
      </c>
      <c r="W1422" s="37" t="str">
        <f t="shared" si="411"/>
        <v/>
      </c>
      <c r="X1422" s="7" t="str">
        <f t="shared" si="412"/>
        <v/>
      </c>
      <c r="Y1422" s="37" t="str">
        <f t="shared" si="413"/>
        <v/>
      </c>
      <c r="AA1422" s="54" t="str">
        <f t="shared" si="414"/>
        <v/>
      </c>
      <c r="AC1422" s="121" t="str">
        <f t="shared" si="415"/>
        <v/>
      </c>
      <c r="AD1422" s="111" t="str">
        <f t="shared" si="416"/>
        <v/>
      </c>
      <c r="AE1422" s="122" t="str">
        <f t="shared" si="417"/>
        <v/>
      </c>
      <c r="AF1422" s="123" t="str">
        <f t="shared" si="418"/>
        <v>Qtr 1</v>
      </c>
      <c r="AG1422" s="122" t="str">
        <f t="shared" si="419"/>
        <v/>
      </c>
      <c r="AI1422" s="124" t="str">
        <f t="shared" si="420"/>
        <v/>
      </c>
      <c r="AK1422" s="103" t="str">
        <f t="shared" si="421"/>
        <v/>
      </c>
      <c r="AL1422" s="104" t="str">
        <f t="shared" si="422"/>
        <v/>
      </c>
      <c r="AN1422" s="37" t="str">
        <f>IF(AK1422="", "", COUNTIF(AK$11:AK$8010, "&lt;"&amp;AK1422)+1+COUNTIF(AK$11:AK1422, AK1422)-1)</f>
        <v/>
      </c>
      <c r="AO1422" s="37" t="str">
        <f>IF(AL1422="", "", COUNTIF(AL$11:AL$8010, "&gt;"&amp;AL1422)+1+COUNTIF(AL$11:AL1422, AL1422)-1)</f>
        <v/>
      </c>
    </row>
    <row r="1423" spans="1:41" x14ac:dyDescent="0.55000000000000004">
      <c r="A1423" s="5"/>
      <c r="B1423" s="284"/>
      <c r="C1423" s="285"/>
      <c r="D1423" s="286"/>
      <c r="E1423" s="287"/>
      <c r="F1423" s="288"/>
      <c r="G1423" s="5"/>
      <c r="J1423" s="7" t="str">
        <f t="shared" si="405"/>
        <v/>
      </c>
      <c r="K1423" s="48" t="str">
        <f t="shared" si="406"/>
        <v/>
      </c>
      <c r="L1423" s="48" t="str">
        <f t="shared" si="407"/>
        <v/>
      </c>
      <c r="M1423" s="49" t="str">
        <f t="shared" si="408"/>
        <v/>
      </c>
      <c r="U1423" s="103" t="str">
        <f t="shared" si="409"/>
        <v/>
      </c>
      <c r="V1423" s="77" t="str">
        <f t="shared" si="410"/>
        <v/>
      </c>
      <c r="W1423" s="37" t="str">
        <f t="shared" si="411"/>
        <v/>
      </c>
      <c r="X1423" s="7" t="str">
        <f t="shared" si="412"/>
        <v/>
      </c>
      <c r="Y1423" s="37" t="str">
        <f t="shared" si="413"/>
        <v/>
      </c>
      <c r="AA1423" s="54" t="str">
        <f t="shared" si="414"/>
        <v/>
      </c>
      <c r="AC1423" s="121" t="str">
        <f t="shared" si="415"/>
        <v/>
      </c>
      <c r="AD1423" s="111" t="str">
        <f t="shared" si="416"/>
        <v/>
      </c>
      <c r="AE1423" s="122" t="str">
        <f t="shared" si="417"/>
        <v/>
      </c>
      <c r="AF1423" s="123" t="str">
        <f t="shared" si="418"/>
        <v>Qtr 1</v>
      </c>
      <c r="AG1423" s="122" t="str">
        <f t="shared" si="419"/>
        <v/>
      </c>
      <c r="AI1423" s="124" t="str">
        <f t="shared" si="420"/>
        <v/>
      </c>
      <c r="AK1423" s="103" t="str">
        <f t="shared" si="421"/>
        <v/>
      </c>
      <c r="AL1423" s="104" t="str">
        <f t="shared" si="422"/>
        <v/>
      </c>
      <c r="AN1423" s="37" t="str">
        <f>IF(AK1423="", "", COUNTIF(AK$11:AK$8010, "&lt;"&amp;AK1423)+1+COUNTIF(AK$11:AK1423, AK1423)-1)</f>
        <v/>
      </c>
      <c r="AO1423" s="37" t="str">
        <f>IF(AL1423="", "", COUNTIF(AL$11:AL$8010, "&gt;"&amp;AL1423)+1+COUNTIF(AL$11:AL1423, AL1423)-1)</f>
        <v/>
      </c>
    </row>
    <row r="1424" spans="1:41" x14ac:dyDescent="0.55000000000000004">
      <c r="A1424" s="5"/>
      <c r="B1424" s="284"/>
      <c r="C1424" s="285"/>
      <c r="D1424" s="286"/>
      <c r="E1424" s="287"/>
      <c r="F1424" s="288"/>
      <c r="G1424" s="5"/>
      <c r="J1424" s="7" t="str">
        <f t="shared" si="405"/>
        <v/>
      </c>
      <c r="K1424" s="48" t="str">
        <f t="shared" si="406"/>
        <v/>
      </c>
      <c r="L1424" s="48" t="str">
        <f t="shared" si="407"/>
        <v/>
      </c>
      <c r="M1424" s="49" t="str">
        <f t="shared" si="408"/>
        <v/>
      </c>
      <c r="U1424" s="103" t="str">
        <f t="shared" si="409"/>
        <v/>
      </c>
      <c r="V1424" s="77" t="str">
        <f t="shared" si="410"/>
        <v/>
      </c>
      <c r="W1424" s="37" t="str">
        <f t="shared" si="411"/>
        <v/>
      </c>
      <c r="X1424" s="7" t="str">
        <f t="shared" si="412"/>
        <v/>
      </c>
      <c r="Y1424" s="37" t="str">
        <f t="shared" si="413"/>
        <v/>
      </c>
      <c r="AA1424" s="54" t="str">
        <f t="shared" si="414"/>
        <v/>
      </c>
      <c r="AC1424" s="121" t="str">
        <f t="shared" si="415"/>
        <v/>
      </c>
      <c r="AD1424" s="111" t="str">
        <f t="shared" si="416"/>
        <v/>
      </c>
      <c r="AE1424" s="122" t="str">
        <f t="shared" si="417"/>
        <v/>
      </c>
      <c r="AF1424" s="123" t="str">
        <f t="shared" si="418"/>
        <v>Qtr 1</v>
      </c>
      <c r="AG1424" s="122" t="str">
        <f t="shared" si="419"/>
        <v/>
      </c>
      <c r="AI1424" s="124" t="str">
        <f t="shared" si="420"/>
        <v/>
      </c>
      <c r="AK1424" s="103" t="str">
        <f t="shared" si="421"/>
        <v/>
      </c>
      <c r="AL1424" s="104" t="str">
        <f t="shared" si="422"/>
        <v/>
      </c>
      <c r="AN1424" s="37" t="str">
        <f>IF(AK1424="", "", COUNTIF(AK$11:AK$8010, "&lt;"&amp;AK1424)+1+COUNTIF(AK$11:AK1424, AK1424)-1)</f>
        <v/>
      </c>
      <c r="AO1424" s="37" t="str">
        <f>IF(AL1424="", "", COUNTIF(AL$11:AL$8010, "&gt;"&amp;AL1424)+1+COUNTIF(AL$11:AL1424, AL1424)-1)</f>
        <v/>
      </c>
    </row>
    <row r="1425" spans="1:41" x14ac:dyDescent="0.55000000000000004">
      <c r="A1425" s="5"/>
      <c r="B1425" s="284"/>
      <c r="C1425" s="285"/>
      <c r="D1425" s="286"/>
      <c r="E1425" s="287"/>
      <c r="F1425" s="288"/>
      <c r="G1425" s="5"/>
      <c r="J1425" s="7" t="str">
        <f t="shared" si="405"/>
        <v/>
      </c>
      <c r="K1425" s="48" t="str">
        <f t="shared" si="406"/>
        <v/>
      </c>
      <c r="L1425" s="48" t="str">
        <f t="shared" si="407"/>
        <v/>
      </c>
      <c r="M1425" s="49" t="str">
        <f t="shared" si="408"/>
        <v/>
      </c>
      <c r="U1425" s="103" t="str">
        <f t="shared" si="409"/>
        <v/>
      </c>
      <c r="V1425" s="77" t="str">
        <f t="shared" si="410"/>
        <v/>
      </c>
      <c r="W1425" s="37" t="str">
        <f t="shared" si="411"/>
        <v/>
      </c>
      <c r="X1425" s="7" t="str">
        <f t="shared" si="412"/>
        <v/>
      </c>
      <c r="Y1425" s="37" t="str">
        <f t="shared" si="413"/>
        <v/>
      </c>
      <c r="AA1425" s="54" t="str">
        <f t="shared" si="414"/>
        <v/>
      </c>
      <c r="AC1425" s="121" t="str">
        <f t="shared" si="415"/>
        <v/>
      </c>
      <c r="AD1425" s="111" t="str">
        <f t="shared" si="416"/>
        <v/>
      </c>
      <c r="AE1425" s="122" t="str">
        <f t="shared" si="417"/>
        <v/>
      </c>
      <c r="AF1425" s="123" t="str">
        <f t="shared" si="418"/>
        <v>Qtr 1</v>
      </c>
      <c r="AG1425" s="122" t="str">
        <f t="shared" si="419"/>
        <v/>
      </c>
      <c r="AI1425" s="124" t="str">
        <f t="shared" si="420"/>
        <v/>
      </c>
      <c r="AK1425" s="103" t="str">
        <f t="shared" si="421"/>
        <v/>
      </c>
      <c r="AL1425" s="104" t="str">
        <f t="shared" si="422"/>
        <v/>
      </c>
      <c r="AN1425" s="37" t="str">
        <f>IF(AK1425="", "", COUNTIF(AK$11:AK$8010, "&lt;"&amp;AK1425)+1+COUNTIF(AK$11:AK1425, AK1425)-1)</f>
        <v/>
      </c>
      <c r="AO1425" s="37" t="str">
        <f>IF(AL1425="", "", COUNTIF(AL$11:AL$8010, "&gt;"&amp;AL1425)+1+COUNTIF(AL$11:AL1425, AL1425)-1)</f>
        <v/>
      </c>
    </row>
    <row r="1426" spans="1:41" x14ac:dyDescent="0.55000000000000004">
      <c r="A1426" s="5"/>
      <c r="B1426" s="284"/>
      <c r="C1426" s="285"/>
      <c r="D1426" s="286"/>
      <c r="E1426" s="287"/>
      <c r="F1426" s="288"/>
      <c r="G1426" s="5"/>
      <c r="J1426" s="7" t="str">
        <f t="shared" si="405"/>
        <v/>
      </c>
      <c r="K1426" s="48" t="str">
        <f t="shared" si="406"/>
        <v/>
      </c>
      <c r="L1426" s="48" t="str">
        <f t="shared" si="407"/>
        <v/>
      </c>
      <c r="M1426" s="49" t="str">
        <f t="shared" si="408"/>
        <v/>
      </c>
      <c r="U1426" s="103" t="str">
        <f t="shared" si="409"/>
        <v/>
      </c>
      <c r="V1426" s="77" t="str">
        <f t="shared" si="410"/>
        <v/>
      </c>
      <c r="W1426" s="37" t="str">
        <f t="shared" si="411"/>
        <v/>
      </c>
      <c r="X1426" s="7" t="str">
        <f t="shared" si="412"/>
        <v/>
      </c>
      <c r="Y1426" s="37" t="str">
        <f t="shared" si="413"/>
        <v/>
      </c>
      <c r="AA1426" s="54" t="str">
        <f t="shared" si="414"/>
        <v/>
      </c>
      <c r="AC1426" s="121" t="str">
        <f t="shared" si="415"/>
        <v/>
      </c>
      <c r="AD1426" s="111" t="str">
        <f t="shared" si="416"/>
        <v/>
      </c>
      <c r="AE1426" s="122" t="str">
        <f t="shared" si="417"/>
        <v/>
      </c>
      <c r="AF1426" s="123" t="str">
        <f t="shared" si="418"/>
        <v>Qtr 1</v>
      </c>
      <c r="AG1426" s="122" t="str">
        <f t="shared" si="419"/>
        <v/>
      </c>
      <c r="AI1426" s="124" t="str">
        <f t="shared" si="420"/>
        <v/>
      </c>
      <c r="AK1426" s="103" t="str">
        <f t="shared" si="421"/>
        <v/>
      </c>
      <c r="AL1426" s="104" t="str">
        <f t="shared" si="422"/>
        <v/>
      </c>
      <c r="AN1426" s="37" t="str">
        <f>IF(AK1426="", "", COUNTIF(AK$11:AK$8010, "&lt;"&amp;AK1426)+1+COUNTIF(AK$11:AK1426, AK1426)-1)</f>
        <v/>
      </c>
      <c r="AO1426" s="37" t="str">
        <f>IF(AL1426="", "", COUNTIF(AL$11:AL$8010, "&gt;"&amp;AL1426)+1+COUNTIF(AL$11:AL1426, AL1426)-1)</f>
        <v/>
      </c>
    </row>
    <row r="1427" spans="1:41" x14ac:dyDescent="0.55000000000000004">
      <c r="A1427" s="5"/>
      <c r="B1427" s="284"/>
      <c r="C1427" s="285"/>
      <c r="D1427" s="286"/>
      <c r="E1427" s="287"/>
      <c r="F1427" s="288"/>
      <c r="G1427" s="5"/>
      <c r="J1427" s="7" t="str">
        <f t="shared" si="405"/>
        <v/>
      </c>
      <c r="K1427" s="48" t="str">
        <f t="shared" si="406"/>
        <v/>
      </c>
      <c r="L1427" s="48" t="str">
        <f t="shared" si="407"/>
        <v/>
      </c>
      <c r="M1427" s="49" t="str">
        <f t="shared" si="408"/>
        <v/>
      </c>
      <c r="U1427" s="103" t="str">
        <f t="shared" si="409"/>
        <v/>
      </c>
      <c r="V1427" s="77" t="str">
        <f t="shared" si="410"/>
        <v/>
      </c>
      <c r="W1427" s="37" t="str">
        <f t="shared" si="411"/>
        <v/>
      </c>
      <c r="X1427" s="7" t="str">
        <f t="shared" si="412"/>
        <v/>
      </c>
      <c r="Y1427" s="37" t="str">
        <f t="shared" si="413"/>
        <v/>
      </c>
      <c r="AA1427" s="54" t="str">
        <f t="shared" si="414"/>
        <v/>
      </c>
      <c r="AC1427" s="121" t="str">
        <f t="shared" si="415"/>
        <v/>
      </c>
      <c r="AD1427" s="111" t="str">
        <f t="shared" si="416"/>
        <v/>
      </c>
      <c r="AE1427" s="122" t="str">
        <f t="shared" si="417"/>
        <v/>
      </c>
      <c r="AF1427" s="123" t="str">
        <f t="shared" si="418"/>
        <v>Qtr 1</v>
      </c>
      <c r="AG1427" s="122" t="str">
        <f t="shared" si="419"/>
        <v/>
      </c>
      <c r="AI1427" s="124" t="str">
        <f t="shared" si="420"/>
        <v/>
      </c>
      <c r="AK1427" s="103" t="str">
        <f t="shared" si="421"/>
        <v/>
      </c>
      <c r="AL1427" s="104" t="str">
        <f t="shared" si="422"/>
        <v/>
      </c>
      <c r="AN1427" s="37" t="str">
        <f>IF(AK1427="", "", COUNTIF(AK$11:AK$8010, "&lt;"&amp;AK1427)+1+COUNTIF(AK$11:AK1427, AK1427)-1)</f>
        <v/>
      </c>
      <c r="AO1427" s="37" t="str">
        <f>IF(AL1427="", "", COUNTIF(AL$11:AL$8010, "&gt;"&amp;AL1427)+1+COUNTIF(AL$11:AL1427, AL1427)-1)</f>
        <v/>
      </c>
    </row>
    <row r="1428" spans="1:41" x14ac:dyDescent="0.55000000000000004">
      <c r="A1428" s="5"/>
      <c r="B1428" s="284"/>
      <c r="C1428" s="285"/>
      <c r="D1428" s="286"/>
      <c r="E1428" s="287"/>
      <c r="F1428" s="288"/>
      <c r="G1428" s="5"/>
      <c r="J1428" s="7" t="str">
        <f t="shared" si="405"/>
        <v/>
      </c>
      <c r="K1428" s="48" t="str">
        <f t="shared" si="406"/>
        <v/>
      </c>
      <c r="L1428" s="48" t="str">
        <f t="shared" si="407"/>
        <v/>
      </c>
      <c r="M1428" s="49" t="str">
        <f t="shared" si="408"/>
        <v/>
      </c>
      <c r="U1428" s="103" t="str">
        <f t="shared" si="409"/>
        <v/>
      </c>
      <c r="V1428" s="77" t="str">
        <f t="shared" si="410"/>
        <v/>
      </c>
      <c r="W1428" s="37" t="str">
        <f t="shared" si="411"/>
        <v/>
      </c>
      <c r="X1428" s="7" t="str">
        <f t="shared" si="412"/>
        <v/>
      </c>
      <c r="Y1428" s="37" t="str">
        <f t="shared" si="413"/>
        <v/>
      </c>
      <c r="AA1428" s="54" t="str">
        <f t="shared" si="414"/>
        <v/>
      </c>
      <c r="AC1428" s="121" t="str">
        <f t="shared" si="415"/>
        <v/>
      </c>
      <c r="AD1428" s="111" t="str">
        <f t="shared" si="416"/>
        <v/>
      </c>
      <c r="AE1428" s="122" t="str">
        <f t="shared" si="417"/>
        <v/>
      </c>
      <c r="AF1428" s="123" t="str">
        <f t="shared" si="418"/>
        <v>Qtr 1</v>
      </c>
      <c r="AG1428" s="122" t="str">
        <f t="shared" si="419"/>
        <v/>
      </c>
      <c r="AI1428" s="124" t="str">
        <f t="shared" si="420"/>
        <v/>
      </c>
      <c r="AK1428" s="103" t="str">
        <f t="shared" si="421"/>
        <v/>
      </c>
      <c r="AL1428" s="104" t="str">
        <f t="shared" si="422"/>
        <v/>
      </c>
      <c r="AN1428" s="37" t="str">
        <f>IF(AK1428="", "", COUNTIF(AK$11:AK$8010, "&lt;"&amp;AK1428)+1+COUNTIF(AK$11:AK1428, AK1428)-1)</f>
        <v/>
      </c>
      <c r="AO1428" s="37" t="str">
        <f>IF(AL1428="", "", COUNTIF(AL$11:AL$8010, "&gt;"&amp;AL1428)+1+COUNTIF(AL$11:AL1428, AL1428)-1)</f>
        <v/>
      </c>
    </row>
    <row r="1429" spans="1:41" x14ac:dyDescent="0.55000000000000004">
      <c r="A1429" s="5"/>
      <c r="B1429" s="284"/>
      <c r="C1429" s="285"/>
      <c r="D1429" s="286"/>
      <c r="E1429" s="287"/>
      <c r="F1429" s="288"/>
      <c r="G1429" s="5"/>
      <c r="J1429" s="7" t="str">
        <f t="shared" si="405"/>
        <v/>
      </c>
      <c r="K1429" s="48" t="str">
        <f t="shared" si="406"/>
        <v/>
      </c>
      <c r="L1429" s="48" t="str">
        <f t="shared" si="407"/>
        <v/>
      </c>
      <c r="M1429" s="49" t="str">
        <f t="shared" si="408"/>
        <v/>
      </c>
      <c r="U1429" s="103" t="str">
        <f t="shared" si="409"/>
        <v/>
      </c>
      <c r="V1429" s="77" t="str">
        <f t="shared" si="410"/>
        <v/>
      </c>
      <c r="W1429" s="37" t="str">
        <f t="shared" si="411"/>
        <v/>
      </c>
      <c r="X1429" s="7" t="str">
        <f t="shared" si="412"/>
        <v/>
      </c>
      <c r="Y1429" s="37" t="str">
        <f t="shared" si="413"/>
        <v/>
      </c>
      <c r="AA1429" s="54" t="str">
        <f t="shared" si="414"/>
        <v/>
      </c>
      <c r="AC1429" s="121" t="str">
        <f t="shared" si="415"/>
        <v/>
      </c>
      <c r="AD1429" s="111" t="str">
        <f t="shared" si="416"/>
        <v/>
      </c>
      <c r="AE1429" s="122" t="str">
        <f t="shared" si="417"/>
        <v/>
      </c>
      <c r="AF1429" s="123" t="str">
        <f t="shared" si="418"/>
        <v>Qtr 1</v>
      </c>
      <c r="AG1429" s="122" t="str">
        <f t="shared" si="419"/>
        <v/>
      </c>
      <c r="AI1429" s="124" t="str">
        <f t="shared" si="420"/>
        <v/>
      </c>
      <c r="AK1429" s="103" t="str">
        <f t="shared" si="421"/>
        <v/>
      </c>
      <c r="AL1429" s="104" t="str">
        <f t="shared" si="422"/>
        <v/>
      </c>
      <c r="AN1429" s="37" t="str">
        <f>IF(AK1429="", "", COUNTIF(AK$11:AK$8010, "&lt;"&amp;AK1429)+1+COUNTIF(AK$11:AK1429, AK1429)-1)</f>
        <v/>
      </c>
      <c r="AO1429" s="37" t="str">
        <f>IF(AL1429="", "", COUNTIF(AL$11:AL$8010, "&gt;"&amp;AL1429)+1+COUNTIF(AL$11:AL1429, AL1429)-1)</f>
        <v/>
      </c>
    </row>
    <row r="1430" spans="1:41" x14ac:dyDescent="0.55000000000000004">
      <c r="A1430" s="5"/>
      <c r="B1430" s="284"/>
      <c r="C1430" s="285"/>
      <c r="D1430" s="286"/>
      <c r="E1430" s="287"/>
      <c r="F1430" s="288"/>
      <c r="G1430" s="5"/>
      <c r="J1430" s="7" t="str">
        <f t="shared" si="405"/>
        <v/>
      </c>
      <c r="K1430" s="48" t="str">
        <f t="shared" si="406"/>
        <v/>
      </c>
      <c r="L1430" s="48" t="str">
        <f t="shared" si="407"/>
        <v/>
      </c>
      <c r="M1430" s="49" t="str">
        <f t="shared" si="408"/>
        <v/>
      </c>
      <c r="U1430" s="103" t="str">
        <f t="shared" si="409"/>
        <v/>
      </c>
      <c r="V1430" s="77" t="str">
        <f t="shared" si="410"/>
        <v/>
      </c>
      <c r="W1430" s="37" t="str">
        <f t="shared" si="411"/>
        <v/>
      </c>
      <c r="X1430" s="7" t="str">
        <f t="shared" si="412"/>
        <v/>
      </c>
      <c r="Y1430" s="37" t="str">
        <f t="shared" si="413"/>
        <v/>
      </c>
      <c r="AA1430" s="54" t="str">
        <f t="shared" si="414"/>
        <v/>
      </c>
      <c r="AC1430" s="121" t="str">
        <f t="shared" si="415"/>
        <v/>
      </c>
      <c r="AD1430" s="111" t="str">
        <f t="shared" si="416"/>
        <v/>
      </c>
      <c r="AE1430" s="122" t="str">
        <f t="shared" si="417"/>
        <v/>
      </c>
      <c r="AF1430" s="123" t="str">
        <f t="shared" si="418"/>
        <v>Qtr 1</v>
      </c>
      <c r="AG1430" s="122" t="str">
        <f t="shared" si="419"/>
        <v/>
      </c>
      <c r="AI1430" s="124" t="str">
        <f t="shared" si="420"/>
        <v/>
      </c>
      <c r="AK1430" s="103" t="str">
        <f t="shared" si="421"/>
        <v/>
      </c>
      <c r="AL1430" s="104" t="str">
        <f t="shared" si="422"/>
        <v/>
      </c>
      <c r="AN1430" s="37" t="str">
        <f>IF(AK1430="", "", COUNTIF(AK$11:AK$8010, "&lt;"&amp;AK1430)+1+COUNTIF(AK$11:AK1430, AK1430)-1)</f>
        <v/>
      </c>
      <c r="AO1430" s="37" t="str">
        <f>IF(AL1430="", "", COUNTIF(AL$11:AL$8010, "&gt;"&amp;AL1430)+1+COUNTIF(AL$11:AL1430, AL1430)-1)</f>
        <v/>
      </c>
    </row>
    <row r="1431" spans="1:41" x14ac:dyDescent="0.55000000000000004">
      <c r="A1431" s="5"/>
      <c r="B1431" s="284"/>
      <c r="C1431" s="285"/>
      <c r="D1431" s="286"/>
      <c r="E1431" s="287"/>
      <c r="F1431" s="288"/>
      <c r="G1431" s="5"/>
      <c r="J1431" s="7" t="str">
        <f t="shared" si="405"/>
        <v/>
      </c>
      <c r="K1431" s="48" t="str">
        <f t="shared" si="406"/>
        <v/>
      </c>
      <c r="L1431" s="48" t="str">
        <f t="shared" si="407"/>
        <v/>
      </c>
      <c r="M1431" s="49" t="str">
        <f t="shared" si="408"/>
        <v/>
      </c>
      <c r="U1431" s="103" t="str">
        <f t="shared" si="409"/>
        <v/>
      </c>
      <c r="V1431" s="77" t="str">
        <f t="shared" si="410"/>
        <v/>
      </c>
      <c r="W1431" s="37" t="str">
        <f t="shared" si="411"/>
        <v/>
      </c>
      <c r="X1431" s="7" t="str">
        <f t="shared" si="412"/>
        <v/>
      </c>
      <c r="Y1431" s="37" t="str">
        <f t="shared" si="413"/>
        <v/>
      </c>
      <c r="AA1431" s="54" t="str">
        <f t="shared" si="414"/>
        <v/>
      </c>
      <c r="AC1431" s="121" t="str">
        <f t="shared" si="415"/>
        <v/>
      </c>
      <c r="AD1431" s="111" t="str">
        <f t="shared" si="416"/>
        <v/>
      </c>
      <c r="AE1431" s="122" t="str">
        <f t="shared" si="417"/>
        <v/>
      </c>
      <c r="AF1431" s="123" t="str">
        <f t="shared" si="418"/>
        <v>Qtr 1</v>
      </c>
      <c r="AG1431" s="122" t="str">
        <f t="shared" si="419"/>
        <v/>
      </c>
      <c r="AI1431" s="124" t="str">
        <f t="shared" si="420"/>
        <v/>
      </c>
      <c r="AK1431" s="103" t="str">
        <f t="shared" si="421"/>
        <v/>
      </c>
      <c r="AL1431" s="104" t="str">
        <f t="shared" si="422"/>
        <v/>
      </c>
      <c r="AN1431" s="37" t="str">
        <f>IF(AK1431="", "", COUNTIF(AK$11:AK$8010, "&lt;"&amp;AK1431)+1+COUNTIF(AK$11:AK1431, AK1431)-1)</f>
        <v/>
      </c>
      <c r="AO1431" s="37" t="str">
        <f>IF(AL1431="", "", COUNTIF(AL$11:AL$8010, "&gt;"&amp;AL1431)+1+COUNTIF(AL$11:AL1431, AL1431)-1)</f>
        <v/>
      </c>
    </row>
    <row r="1432" spans="1:41" x14ac:dyDescent="0.55000000000000004">
      <c r="A1432" s="5"/>
      <c r="B1432" s="284"/>
      <c r="C1432" s="285"/>
      <c r="D1432" s="286"/>
      <c r="E1432" s="287"/>
      <c r="F1432" s="288"/>
      <c r="G1432" s="5"/>
      <c r="J1432" s="7" t="str">
        <f t="shared" si="405"/>
        <v/>
      </c>
      <c r="K1432" s="48" t="str">
        <f t="shared" si="406"/>
        <v/>
      </c>
      <c r="L1432" s="48" t="str">
        <f t="shared" si="407"/>
        <v/>
      </c>
      <c r="M1432" s="49" t="str">
        <f t="shared" si="408"/>
        <v/>
      </c>
      <c r="U1432" s="103" t="str">
        <f t="shared" si="409"/>
        <v/>
      </c>
      <c r="V1432" s="77" t="str">
        <f t="shared" si="410"/>
        <v/>
      </c>
      <c r="W1432" s="37" t="str">
        <f t="shared" si="411"/>
        <v/>
      </c>
      <c r="X1432" s="7" t="str">
        <f t="shared" si="412"/>
        <v/>
      </c>
      <c r="Y1432" s="37" t="str">
        <f t="shared" si="413"/>
        <v/>
      </c>
      <c r="AA1432" s="54" t="str">
        <f t="shared" si="414"/>
        <v/>
      </c>
      <c r="AC1432" s="121" t="str">
        <f t="shared" si="415"/>
        <v/>
      </c>
      <c r="AD1432" s="111" t="str">
        <f t="shared" si="416"/>
        <v/>
      </c>
      <c r="AE1432" s="122" t="str">
        <f t="shared" si="417"/>
        <v/>
      </c>
      <c r="AF1432" s="123" t="str">
        <f t="shared" si="418"/>
        <v>Qtr 1</v>
      </c>
      <c r="AG1432" s="122" t="str">
        <f t="shared" si="419"/>
        <v/>
      </c>
      <c r="AI1432" s="124" t="str">
        <f t="shared" si="420"/>
        <v/>
      </c>
      <c r="AK1432" s="103" t="str">
        <f t="shared" si="421"/>
        <v/>
      </c>
      <c r="AL1432" s="104" t="str">
        <f t="shared" si="422"/>
        <v/>
      </c>
      <c r="AN1432" s="37" t="str">
        <f>IF(AK1432="", "", COUNTIF(AK$11:AK$8010, "&lt;"&amp;AK1432)+1+COUNTIF(AK$11:AK1432, AK1432)-1)</f>
        <v/>
      </c>
      <c r="AO1432" s="37" t="str">
        <f>IF(AL1432="", "", COUNTIF(AL$11:AL$8010, "&gt;"&amp;AL1432)+1+COUNTIF(AL$11:AL1432, AL1432)-1)</f>
        <v/>
      </c>
    </row>
    <row r="1433" spans="1:41" x14ac:dyDescent="0.55000000000000004">
      <c r="A1433" s="5"/>
      <c r="B1433" s="284"/>
      <c r="C1433" s="285"/>
      <c r="D1433" s="286"/>
      <c r="E1433" s="287"/>
      <c r="F1433" s="288"/>
      <c r="G1433" s="5"/>
      <c r="J1433" s="7" t="str">
        <f t="shared" si="405"/>
        <v/>
      </c>
      <c r="K1433" s="48" t="str">
        <f t="shared" si="406"/>
        <v/>
      </c>
      <c r="L1433" s="48" t="str">
        <f t="shared" si="407"/>
        <v/>
      </c>
      <c r="M1433" s="49" t="str">
        <f t="shared" si="408"/>
        <v/>
      </c>
      <c r="U1433" s="103" t="str">
        <f t="shared" si="409"/>
        <v/>
      </c>
      <c r="V1433" s="77" t="str">
        <f t="shared" si="410"/>
        <v/>
      </c>
      <c r="W1433" s="37" t="str">
        <f t="shared" si="411"/>
        <v/>
      </c>
      <c r="X1433" s="7" t="str">
        <f t="shared" si="412"/>
        <v/>
      </c>
      <c r="Y1433" s="37" t="str">
        <f t="shared" si="413"/>
        <v/>
      </c>
      <c r="AA1433" s="54" t="str">
        <f t="shared" si="414"/>
        <v/>
      </c>
      <c r="AC1433" s="121" t="str">
        <f t="shared" si="415"/>
        <v/>
      </c>
      <c r="AD1433" s="111" t="str">
        <f t="shared" si="416"/>
        <v/>
      </c>
      <c r="AE1433" s="122" t="str">
        <f t="shared" si="417"/>
        <v/>
      </c>
      <c r="AF1433" s="123" t="str">
        <f t="shared" si="418"/>
        <v>Qtr 1</v>
      </c>
      <c r="AG1433" s="122" t="str">
        <f t="shared" si="419"/>
        <v/>
      </c>
      <c r="AI1433" s="124" t="str">
        <f t="shared" si="420"/>
        <v/>
      </c>
      <c r="AK1433" s="103" t="str">
        <f t="shared" si="421"/>
        <v/>
      </c>
      <c r="AL1433" s="104" t="str">
        <f t="shared" si="422"/>
        <v/>
      </c>
      <c r="AN1433" s="37" t="str">
        <f>IF(AK1433="", "", COUNTIF(AK$11:AK$8010, "&lt;"&amp;AK1433)+1+COUNTIF(AK$11:AK1433, AK1433)-1)</f>
        <v/>
      </c>
      <c r="AO1433" s="37" t="str">
        <f>IF(AL1433="", "", COUNTIF(AL$11:AL$8010, "&gt;"&amp;AL1433)+1+COUNTIF(AL$11:AL1433, AL1433)-1)</f>
        <v/>
      </c>
    </row>
    <row r="1434" spans="1:41" x14ac:dyDescent="0.55000000000000004">
      <c r="A1434" s="5"/>
      <c r="B1434" s="284"/>
      <c r="C1434" s="285"/>
      <c r="D1434" s="286"/>
      <c r="E1434" s="287"/>
      <c r="F1434" s="288"/>
      <c r="G1434" s="5"/>
      <c r="J1434" s="7" t="str">
        <f t="shared" si="405"/>
        <v/>
      </c>
      <c r="K1434" s="48" t="str">
        <f t="shared" si="406"/>
        <v/>
      </c>
      <c r="L1434" s="48" t="str">
        <f t="shared" si="407"/>
        <v/>
      </c>
      <c r="M1434" s="49" t="str">
        <f t="shared" si="408"/>
        <v/>
      </c>
      <c r="U1434" s="103" t="str">
        <f t="shared" si="409"/>
        <v/>
      </c>
      <c r="V1434" s="77" t="str">
        <f t="shared" si="410"/>
        <v/>
      </c>
      <c r="W1434" s="37" t="str">
        <f t="shared" si="411"/>
        <v/>
      </c>
      <c r="X1434" s="7" t="str">
        <f t="shared" si="412"/>
        <v/>
      </c>
      <c r="Y1434" s="37" t="str">
        <f t="shared" si="413"/>
        <v/>
      </c>
      <c r="AA1434" s="54" t="str">
        <f t="shared" si="414"/>
        <v/>
      </c>
      <c r="AC1434" s="121" t="str">
        <f t="shared" si="415"/>
        <v/>
      </c>
      <c r="AD1434" s="111" t="str">
        <f t="shared" si="416"/>
        <v/>
      </c>
      <c r="AE1434" s="122" t="str">
        <f t="shared" si="417"/>
        <v/>
      </c>
      <c r="AF1434" s="123" t="str">
        <f t="shared" si="418"/>
        <v>Qtr 1</v>
      </c>
      <c r="AG1434" s="122" t="str">
        <f t="shared" si="419"/>
        <v/>
      </c>
      <c r="AI1434" s="124" t="str">
        <f t="shared" si="420"/>
        <v/>
      </c>
      <c r="AK1434" s="103" t="str">
        <f t="shared" si="421"/>
        <v/>
      </c>
      <c r="AL1434" s="104" t="str">
        <f t="shared" si="422"/>
        <v/>
      </c>
      <c r="AN1434" s="37" t="str">
        <f>IF(AK1434="", "", COUNTIF(AK$11:AK$8010, "&lt;"&amp;AK1434)+1+COUNTIF(AK$11:AK1434, AK1434)-1)</f>
        <v/>
      </c>
      <c r="AO1434" s="37" t="str">
        <f>IF(AL1434="", "", COUNTIF(AL$11:AL$8010, "&gt;"&amp;AL1434)+1+COUNTIF(AL$11:AL1434, AL1434)-1)</f>
        <v/>
      </c>
    </row>
    <row r="1435" spans="1:41" x14ac:dyDescent="0.55000000000000004">
      <c r="A1435" s="5"/>
      <c r="B1435" s="284"/>
      <c r="C1435" s="285"/>
      <c r="D1435" s="286"/>
      <c r="E1435" s="287"/>
      <c r="F1435" s="288"/>
      <c r="G1435" s="5"/>
      <c r="J1435" s="7" t="str">
        <f t="shared" si="405"/>
        <v/>
      </c>
      <c r="K1435" s="48" t="str">
        <f t="shared" si="406"/>
        <v/>
      </c>
      <c r="L1435" s="48" t="str">
        <f t="shared" si="407"/>
        <v/>
      </c>
      <c r="M1435" s="49" t="str">
        <f t="shared" si="408"/>
        <v/>
      </c>
      <c r="U1435" s="103" t="str">
        <f t="shared" si="409"/>
        <v/>
      </c>
      <c r="V1435" s="77" t="str">
        <f t="shared" si="410"/>
        <v/>
      </c>
      <c r="W1435" s="37" t="str">
        <f t="shared" si="411"/>
        <v/>
      </c>
      <c r="X1435" s="7" t="str">
        <f t="shared" si="412"/>
        <v/>
      </c>
      <c r="Y1435" s="37" t="str">
        <f t="shared" si="413"/>
        <v/>
      </c>
      <c r="AA1435" s="54" t="str">
        <f t="shared" si="414"/>
        <v/>
      </c>
      <c r="AC1435" s="121" t="str">
        <f t="shared" si="415"/>
        <v/>
      </c>
      <c r="AD1435" s="111" t="str">
        <f t="shared" si="416"/>
        <v/>
      </c>
      <c r="AE1435" s="122" t="str">
        <f t="shared" si="417"/>
        <v/>
      </c>
      <c r="AF1435" s="123" t="str">
        <f t="shared" si="418"/>
        <v>Qtr 1</v>
      </c>
      <c r="AG1435" s="122" t="str">
        <f t="shared" si="419"/>
        <v/>
      </c>
      <c r="AI1435" s="124" t="str">
        <f t="shared" si="420"/>
        <v/>
      </c>
      <c r="AK1435" s="103" t="str">
        <f t="shared" si="421"/>
        <v/>
      </c>
      <c r="AL1435" s="104" t="str">
        <f t="shared" si="422"/>
        <v/>
      </c>
      <c r="AN1435" s="37" t="str">
        <f>IF(AK1435="", "", COUNTIF(AK$11:AK$8010, "&lt;"&amp;AK1435)+1+COUNTIF(AK$11:AK1435, AK1435)-1)</f>
        <v/>
      </c>
      <c r="AO1435" s="37" t="str">
        <f>IF(AL1435="", "", COUNTIF(AL$11:AL$8010, "&gt;"&amp;AL1435)+1+COUNTIF(AL$11:AL1435, AL1435)-1)</f>
        <v/>
      </c>
    </row>
    <row r="1436" spans="1:41" x14ac:dyDescent="0.55000000000000004">
      <c r="A1436" s="5"/>
      <c r="B1436" s="284"/>
      <c r="C1436" s="285"/>
      <c r="D1436" s="286"/>
      <c r="E1436" s="287"/>
      <c r="F1436" s="288"/>
      <c r="G1436" s="5"/>
      <c r="J1436" s="7" t="str">
        <f t="shared" si="405"/>
        <v/>
      </c>
      <c r="K1436" s="48" t="str">
        <f t="shared" si="406"/>
        <v/>
      </c>
      <c r="L1436" s="48" t="str">
        <f t="shared" si="407"/>
        <v/>
      </c>
      <c r="M1436" s="49" t="str">
        <f t="shared" si="408"/>
        <v/>
      </c>
      <c r="U1436" s="103" t="str">
        <f t="shared" si="409"/>
        <v/>
      </c>
      <c r="V1436" s="77" t="str">
        <f t="shared" si="410"/>
        <v/>
      </c>
      <c r="W1436" s="37" t="str">
        <f t="shared" si="411"/>
        <v/>
      </c>
      <c r="X1436" s="7" t="str">
        <f t="shared" si="412"/>
        <v/>
      </c>
      <c r="Y1436" s="37" t="str">
        <f t="shared" si="413"/>
        <v/>
      </c>
      <c r="AA1436" s="54" t="str">
        <f t="shared" si="414"/>
        <v/>
      </c>
      <c r="AC1436" s="121" t="str">
        <f t="shared" si="415"/>
        <v/>
      </c>
      <c r="AD1436" s="111" t="str">
        <f t="shared" si="416"/>
        <v/>
      </c>
      <c r="AE1436" s="122" t="str">
        <f t="shared" si="417"/>
        <v/>
      </c>
      <c r="AF1436" s="123" t="str">
        <f t="shared" si="418"/>
        <v>Qtr 1</v>
      </c>
      <c r="AG1436" s="122" t="str">
        <f t="shared" si="419"/>
        <v/>
      </c>
      <c r="AI1436" s="124" t="str">
        <f t="shared" si="420"/>
        <v/>
      </c>
      <c r="AK1436" s="103" t="str">
        <f t="shared" si="421"/>
        <v/>
      </c>
      <c r="AL1436" s="104" t="str">
        <f t="shared" si="422"/>
        <v/>
      </c>
      <c r="AN1436" s="37" t="str">
        <f>IF(AK1436="", "", COUNTIF(AK$11:AK$8010, "&lt;"&amp;AK1436)+1+COUNTIF(AK$11:AK1436, AK1436)-1)</f>
        <v/>
      </c>
      <c r="AO1436" s="37" t="str">
        <f>IF(AL1436="", "", COUNTIF(AL$11:AL$8010, "&gt;"&amp;AL1436)+1+COUNTIF(AL$11:AL1436, AL1436)-1)</f>
        <v/>
      </c>
    </row>
    <row r="1437" spans="1:41" x14ac:dyDescent="0.55000000000000004">
      <c r="A1437" s="5"/>
      <c r="B1437" s="284"/>
      <c r="C1437" s="285"/>
      <c r="D1437" s="286"/>
      <c r="E1437" s="287"/>
      <c r="F1437" s="288"/>
      <c r="G1437" s="5"/>
      <c r="J1437" s="7" t="str">
        <f t="shared" si="405"/>
        <v/>
      </c>
      <c r="K1437" s="48" t="str">
        <f t="shared" si="406"/>
        <v/>
      </c>
      <c r="L1437" s="48" t="str">
        <f t="shared" si="407"/>
        <v/>
      </c>
      <c r="M1437" s="49" t="str">
        <f t="shared" si="408"/>
        <v/>
      </c>
      <c r="U1437" s="103" t="str">
        <f t="shared" si="409"/>
        <v/>
      </c>
      <c r="V1437" s="77" t="str">
        <f t="shared" si="410"/>
        <v/>
      </c>
      <c r="W1437" s="37" t="str">
        <f t="shared" si="411"/>
        <v/>
      </c>
      <c r="X1437" s="7" t="str">
        <f t="shared" si="412"/>
        <v/>
      </c>
      <c r="Y1437" s="37" t="str">
        <f t="shared" si="413"/>
        <v/>
      </c>
      <c r="AA1437" s="54" t="str">
        <f t="shared" si="414"/>
        <v/>
      </c>
      <c r="AC1437" s="121" t="str">
        <f t="shared" si="415"/>
        <v/>
      </c>
      <c r="AD1437" s="111" t="str">
        <f t="shared" si="416"/>
        <v/>
      </c>
      <c r="AE1437" s="122" t="str">
        <f t="shared" si="417"/>
        <v/>
      </c>
      <c r="AF1437" s="123" t="str">
        <f t="shared" si="418"/>
        <v>Qtr 1</v>
      </c>
      <c r="AG1437" s="122" t="str">
        <f t="shared" si="419"/>
        <v/>
      </c>
      <c r="AI1437" s="124" t="str">
        <f t="shared" si="420"/>
        <v/>
      </c>
      <c r="AK1437" s="103" t="str">
        <f t="shared" si="421"/>
        <v/>
      </c>
      <c r="AL1437" s="104" t="str">
        <f t="shared" si="422"/>
        <v/>
      </c>
      <c r="AN1437" s="37" t="str">
        <f>IF(AK1437="", "", COUNTIF(AK$11:AK$8010, "&lt;"&amp;AK1437)+1+COUNTIF(AK$11:AK1437, AK1437)-1)</f>
        <v/>
      </c>
      <c r="AO1437" s="37" t="str">
        <f>IF(AL1437="", "", COUNTIF(AL$11:AL$8010, "&gt;"&amp;AL1437)+1+COUNTIF(AL$11:AL1437, AL1437)-1)</f>
        <v/>
      </c>
    </row>
    <row r="1438" spans="1:41" x14ac:dyDescent="0.55000000000000004">
      <c r="A1438" s="5"/>
      <c r="B1438" s="284"/>
      <c r="C1438" s="285"/>
      <c r="D1438" s="286"/>
      <c r="E1438" s="287"/>
      <c r="F1438" s="288"/>
      <c r="G1438" s="5"/>
      <c r="J1438" s="7" t="str">
        <f t="shared" si="405"/>
        <v/>
      </c>
      <c r="K1438" s="48" t="str">
        <f t="shared" si="406"/>
        <v/>
      </c>
      <c r="L1438" s="48" t="str">
        <f t="shared" si="407"/>
        <v/>
      </c>
      <c r="M1438" s="49" t="str">
        <f t="shared" si="408"/>
        <v/>
      </c>
      <c r="U1438" s="103" t="str">
        <f t="shared" si="409"/>
        <v/>
      </c>
      <c r="V1438" s="77" t="str">
        <f t="shared" si="410"/>
        <v/>
      </c>
      <c r="W1438" s="37" t="str">
        <f t="shared" si="411"/>
        <v/>
      </c>
      <c r="X1438" s="7" t="str">
        <f t="shared" si="412"/>
        <v/>
      </c>
      <c r="Y1438" s="37" t="str">
        <f t="shared" si="413"/>
        <v/>
      </c>
      <c r="AA1438" s="54" t="str">
        <f t="shared" si="414"/>
        <v/>
      </c>
      <c r="AC1438" s="121" t="str">
        <f t="shared" si="415"/>
        <v/>
      </c>
      <c r="AD1438" s="111" t="str">
        <f t="shared" si="416"/>
        <v/>
      </c>
      <c r="AE1438" s="122" t="str">
        <f t="shared" si="417"/>
        <v/>
      </c>
      <c r="AF1438" s="123" t="str">
        <f t="shared" si="418"/>
        <v>Qtr 1</v>
      </c>
      <c r="AG1438" s="122" t="str">
        <f t="shared" si="419"/>
        <v/>
      </c>
      <c r="AI1438" s="124" t="str">
        <f t="shared" si="420"/>
        <v/>
      </c>
      <c r="AK1438" s="103" t="str">
        <f t="shared" si="421"/>
        <v/>
      </c>
      <c r="AL1438" s="104" t="str">
        <f t="shared" si="422"/>
        <v/>
      </c>
      <c r="AN1438" s="37" t="str">
        <f>IF(AK1438="", "", COUNTIF(AK$11:AK$8010, "&lt;"&amp;AK1438)+1+COUNTIF(AK$11:AK1438, AK1438)-1)</f>
        <v/>
      </c>
      <c r="AO1438" s="37" t="str">
        <f>IF(AL1438="", "", COUNTIF(AL$11:AL$8010, "&gt;"&amp;AL1438)+1+COUNTIF(AL$11:AL1438, AL1438)-1)</f>
        <v/>
      </c>
    </row>
    <row r="1439" spans="1:41" x14ac:dyDescent="0.55000000000000004">
      <c r="A1439" s="5"/>
      <c r="B1439" s="284"/>
      <c r="C1439" s="285"/>
      <c r="D1439" s="286"/>
      <c r="E1439" s="287"/>
      <c r="F1439" s="288"/>
      <c r="G1439" s="5"/>
      <c r="J1439" s="7" t="str">
        <f t="shared" si="405"/>
        <v/>
      </c>
      <c r="K1439" s="48" t="str">
        <f t="shared" si="406"/>
        <v/>
      </c>
      <c r="L1439" s="48" t="str">
        <f t="shared" si="407"/>
        <v/>
      </c>
      <c r="M1439" s="49" t="str">
        <f t="shared" si="408"/>
        <v/>
      </c>
      <c r="U1439" s="103" t="str">
        <f t="shared" si="409"/>
        <v/>
      </c>
      <c r="V1439" s="77" t="str">
        <f t="shared" si="410"/>
        <v/>
      </c>
      <c r="W1439" s="37" t="str">
        <f t="shared" si="411"/>
        <v/>
      </c>
      <c r="X1439" s="7" t="str">
        <f t="shared" si="412"/>
        <v/>
      </c>
      <c r="Y1439" s="37" t="str">
        <f t="shared" si="413"/>
        <v/>
      </c>
      <c r="AA1439" s="54" t="str">
        <f t="shared" si="414"/>
        <v/>
      </c>
      <c r="AC1439" s="121" t="str">
        <f t="shared" si="415"/>
        <v/>
      </c>
      <c r="AD1439" s="111" t="str">
        <f t="shared" si="416"/>
        <v/>
      </c>
      <c r="AE1439" s="122" t="str">
        <f t="shared" si="417"/>
        <v/>
      </c>
      <c r="AF1439" s="123" t="str">
        <f t="shared" si="418"/>
        <v>Qtr 1</v>
      </c>
      <c r="AG1439" s="122" t="str">
        <f t="shared" si="419"/>
        <v/>
      </c>
      <c r="AI1439" s="124" t="str">
        <f t="shared" si="420"/>
        <v/>
      </c>
      <c r="AK1439" s="103" t="str">
        <f t="shared" si="421"/>
        <v/>
      </c>
      <c r="AL1439" s="104" t="str">
        <f t="shared" si="422"/>
        <v/>
      </c>
      <c r="AN1439" s="37" t="str">
        <f>IF(AK1439="", "", COUNTIF(AK$11:AK$8010, "&lt;"&amp;AK1439)+1+COUNTIF(AK$11:AK1439, AK1439)-1)</f>
        <v/>
      </c>
      <c r="AO1439" s="37" t="str">
        <f>IF(AL1439="", "", COUNTIF(AL$11:AL$8010, "&gt;"&amp;AL1439)+1+COUNTIF(AL$11:AL1439, AL1439)-1)</f>
        <v/>
      </c>
    </row>
    <row r="1440" spans="1:41" x14ac:dyDescent="0.55000000000000004">
      <c r="A1440" s="5"/>
      <c r="B1440" s="284"/>
      <c r="C1440" s="285"/>
      <c r="D1440" s="286"/>
      <c r="E1440" s="287"/>
      <c r="F1440" s="288"/>
      <c r="G1440" s="5"/>
      <c r="J1440" s="7" t="str">
        <f t="shared" si="405"/>
        <v/>
      </c>
      <c r="K1440" s="48" t="str">
        <f t="shared" si="406"/>
        <v/>
      </c>
      <c r="L1440" s="48" t="str">
        <f t="shared" si="407"/>
        <v/>
      </c>
      <c r="M1440" s="49" t="str">
        <f t="shared" si="408"/>
        <v/>
      </c>
      <c r="U1440" s="103" t="str">
        <f t="shared" si="409"/>
        <v/>
      </c>
      <c r="V1440" s="77" t="str">
        <f t="shared" si="410"/>
        <v/>
      </c>
      <c r="W1440" s="37" t="str">
        <f t="shared" si="411"/>
        <v/>
      </c>
      <c r="X1440" s="7" t="str">
        <f t="shared" si="412"/>
        <v/>
      </c>
      <c r="Y1440" s="37" t="str">
        <f t="shared" si="413"/>
        <v/>
      </c>
      <c r="AA1440" s="54" t="str">
        <f t="shared" si="414"/>
        <v/>
      </c>
      <c r="AC1440" s="121" t="str">
        <f t="shared" si="415"/>
        <v/>
      </c>
      <c r="AD1440" s="111" t="str">
        <f t="shared" si="416"/>
        <v/>
      </c>
      <c r="AE1440" s="122" t="str">
        <f t="shared" si="417"/>
        <v/>
      </c>
      <c r="AF1440" s="123" t="str">
        <f t="shared" si="418"/>
        <v>Qtr 1</v>
      </c>
      <c r="AG1440" s="122" t="str">
        <f t="shared" si="419"/>
        <v/>
      </c>
      <c r="AI1440" s="124" t="str">
        <f t="shared" si="420"/>
        <v/>
      </c>
      <c r="AK1440" s="103" t="str">
        <f t="shared" si="421"/>
        <v/>
      </c>
      <c r="AL1440" s="104" t="str">
        <f t="shared" si="422"/>
        <v/>
      </c>
      <c r="AN1440" s="37" t="str">
        <f>IF(AK1440="", "", COUNTIF(AK$11:AK$8010, "&lt;"&amp;AK1440)+1+COUNTIF(AK$11:AK1440, AK1440)-1)</f>
        <v/>
      </c>
      <c r="AO1440" s="37" t="str">
        <f>IF(AL1440="", "", COUNTIF(AL$11:AL$8010, "&gt;"&amp;AL1440)+1+COUNTIF(AL$11:AL1440, AL1440)-1)</f>
        <v/>
      </c>
    </row>
    <row r="1441" spans="1:41" x14ac:dyDescent="0.55000000000000004">
      <c r="A1441" s="5"/>
      <c r="B1441" s="284"/>
      <c r="C1441" s="285"/>
      <c r="D1441" s="286"/>
      <c r="E1441" s="287"/>
      <c r="F1441" s="288"/>
      <c r="G1441" s="5"/>
      <c r="J1441" s="7" t="str">
        <f t="shared" si="405"/>
        <v/>
      </c>
      <c r="K1441" s="48" t="str">
        <f t="shared" si="406"/>
        <v/>
      </c>
      <c r="L1441" s="48" t="str">
        <f t="shared" si="407"/>
        <v/>
      </c>
      <c r="M1441" s="49" t="str">
        <f t="shared" si="408"/>
        <v/>
      </c>
      <c r="U1441" s="103" t="str">
        <f t="shared" si="409"/>
        <v/>
      </c>
      <c r="V1441" s="77" t="str">
        <f t="shared" si="410"/>
        <v/>
      </c>
      <c r="W1441" s="37" t="str">
        <f t="shared" si="411"/>
        <v/>
      </c>
      <c r="X1441" s="7" t="str">
        <f t="shared" si="412"/>
        <v/>
      </c>
      <c r="Y1441" s="37" t="str">
        <f t="shared" si="413"/>
        <v/>
      </c>
      <c r="AA1441" s="54" t="str">
        <f t="shared" si="414"/>
        <v/>
      </c>
      <c r="AC1441" s="121" t="str">
        <f t="shared" si="415"/>
        <v/>
      </c>
      <c r="AD1441" s="111" t="str">
        <f t="shared" si="416"/>
        <v/>
      </c>
      <c r="AE1441" s="122" t="str">
        <f t="shared" si="417"/>
        <v/>
      </c>
      <c r="AF1441" s="123" t="str">
        <f t="shared" si="418"/>
        <v>Qtr 1</v>
      </c>
      <c r="AG1441" s="122" t="str">
        <f t="shared" si="419"/>
        <v/>
      </c>
      <c r="AI1441" s="124" t="str">
        <f t="shared" si="420"/>
        <v/>
      </c>
      <c r="AK1441" s="103" t="str">
        <f t="shared" si="421"/>
        <v/>
      </c>
      <c r="AL1441" s="104" t="str">
        <f t="shared" si="422"/>
        <v/>
      </c>
      <c r="AN1441" s="37" t="str">
        <f>IF(AK1441="", "", COUNTIF(AK$11:AK$8010, "&lt;"&amp;AK1441)+1+COUNTIF(AK$11:AK1441, AK1441)-1)</f>
        <v/>
      </c>
      <c r="AO1441" s="37" t="str">
        <f>IF(AL1441="", "", COUNTIF(AL$11:AL$8010, "&gt;"&amp;AL1441)+1+COUNTIF(AL$11:AL1441, AL1441)-1)</f>
        <v/>
      </c>
    </row>
    <row r="1442" spans="1:41" x14ac:dyDescent="0.55000000000000004">
      <c r="A1442" s="5"/>
      <c r="B1442" s="284"/>
      <c r="C1442" s="285"/>
      <c r="D1442" s="286"/>
      <c r="E1442" s="287"/>
      <c r="F1442" s="288"/>
      <c r="G1442" s="5"/>
      <c r="J1442" s="7" t="str">
        <f t="shared" si="405"/>
        <v/>
      </c>
      <c r="K1442" s="48" t="str">
        <f t="shared" si="406"/>
        <v/>
      </c>
      <c r="L1442" s="48" t="str">
        <f t="shared" si="407"/>
        <v/>
      </c>
      <c r="M1442" s="49" t="str">
        <f t="shared" si="408"/>
        <v/>
      </c>
      <c r="U1442" s="103" t="str">
        <f t="shared" si="409"/>
        <v/>
      </c>
      <c r="V1442" s="77" t="str">
        <f t="shared" si="410"/>
        <v/>
      </c>
      <c r="W1442" s="37" t="str">
        <f t="shared" si="411"/>
        <v/>
      </c>
      <c r="X1442" s="7" t="str">
        <f t="shared" si="412"/>
        <v/>
      </c>
      <c r="Y1442" s="37" t="str">
        <f t="shared" si="413"/>
        <v/>
      </c>
      <c r="AA1442" s="54" t="str">
        <f t="shared" si="414"/>
        <v/>
      </c>
      <c r="AC1442" s="121" t="str">
        <f t="shared" si="415"/>
        <v/>
      </c>
      <c r="AD1442" s="111" t="str">
        <f t="shared" si="416"/>
        <v/>
      </c>
      <c r="AE1442" s="122" t="str">
        <f t="shared" si="417"/>
        <v/>
      </c>
      <c r="AF1442" s="123" t="str">
        <f t="shared" si="418"/>
        <v>Qtr 1</v>
      </c>
      <c r="AG1442" s="122" t="str">
        <f t="shared" si="419"/>
        <v/>
      </c>
      <c r="AI1442" s="124" t="str">
        <f t="shared" si="420"/>
        <v/>
      </c>
      <c r="AK1442" s="103" t="str">
        <f t="shared" si="421"/>
        <v/>
      </c>
      <c r="AL1442" s="104" t="str">
        <f t="shared" si="422"/>
        <v/>
      </c>
      <c r="AN1442" s="37" t="str">
        <f>IF(AK1442="", "", COUNTIF(AK$11:AK$8010, "&lt;"&amp;AK1442)+1+COUNTIF(AK$11:AK1442, AK1442)-1)</f>
        <v/>
      </c>
      <c r="AO1442" s="37" t="str">
        <f>IF(AL1442="", "", COUNTIF(AL$11:AL$8010, "&gt;"&amp;AL1442)+1+COUNTIF(AL$11:AL1442, AL1442)-1)</f>
        <v/>
      </c>
    </row>
    <row r="1443" spans="1:41" x14ac:dyDescent="0.55000000000000004">
      <c r="A1443" s="5"/>
      <c r="B1443" s="284"/>
      <c r="C1443" s="285"/>
      <c r="D1443" s="286"/>
      <c r="E1443" s="287"/>
      <c r="F1443" s="288"/>
      <c r="G1443" s="5"/>
      <c r="J1443" s="7" t="str">
        <f t="shared" si="405"/>
        <v/>
      </c>
      <c r="K1443" s="48" t="str">
        <f t="shared" si="406"/>
        <v/>
      </c>
      <c r="L1443" s="48" t="str">
        <f t="shared" si="407"/>
        <v/>
      </c>
      <c r="M1443" s="49" t="str">
        <f t="shared" si="408"/>
        <v/>
      </c>
      <c r="U1443" s="103" t="str">
        <f t="shared" si="409"/>
        <v/>
      </c>
      <c r="V1443" s="77" t="str">
        <f t="shared" si="410"/>
        <v/>
      </c>
      <c r="W1443" s="37" t="str">
        <f t="shared" si="411"/>
        <v/>
      </c>
      <c r="X1443" s="7" t="str">
        <f t="shared" si="412"/>
        <v/>
      </c>
      <c r="Y1443" s="37" t="str">
        <f t="shared" si="413"/>
        <v/>
      </c>
      <c r="AA1443" s="54" t="str">
        <f t="shared" si="414"/>
        <v/>
      </c>
      <c r="AC1443" s="121" t="str">
        <f t="shared" si="415"/>
        <v/>
      </c>
      <c r="AD1443" s="111" t="str">
        <f t="shared" si="416"/>
        <v/>
      </c>
      <c r="AE1443" s="122" t="str">
        <f t="shared" si="417"/>
        <v/>
      </c>
      <c r="AF1443" s="123" t="str">
        <f t="shared" si="418"/>
        <v>Qtr 1</v>
      </c>
      <c r="AG1443" s="122" t="str">
        <f t="shared" si="419"/>
        <v/>
      </c>
      <c r="AI1443" s="124" t="str">
        <f t="shared" si="420"/>
        <v/>
      </c>
      <c r="AK1443" s="103" t="str">
        <f t="shared" si="421"/>
        <v/>
      </c>
      <c r="AL1443" s="104" t="str">
        <f t="shared" si="422"/>
        <v/>
      </c>
      <c r="AN1443" s="37" t="str">
        <f>IF(AK1443="", "", COUNTIF(AK$11:AK$8010, "&lt;"&amp;AK1443)+1+COUNTIF(AK$11:AK1443, AK1443)-1)</f>
        <v/>
      </c>
      <c r="AO1443" s="37" t="str">
        <f>IF(AL1443="", "", COUNTIF(AL$11:AL$8010, "&gt;"&amp;AL1443)+1+COUNTIF(AL$11:AL1443, AL1443)-1)</f>
        <v/>
      </c>
    </row>
    <row r="1444" spans="1:41" x14ac:dyDescent="0.55000000000000004">
      <c r="A1444" s="5"/>
      <c r="B1444" s="284"/>
      <c r="C1444" s="285"/>
      <c r="D1444" s="286"/>
      <c r="E1444" s="287"/>
      <c r="F1444" s="288"/>
      <c r="G1444" s="5"/>
      <c r="J1444" s="7" t="str">
        <f t="shared" si="405"/>
        <v/>
      </c>
      <c r="K1444" s="48" t="str">
        <f t="shared" si="406"/>
        <v/>
      </c>
      <c r="L1444" s="48" t="str">
        <f t="shared" si="407"/>
        <v/>
      </c>
      <c r="M1444" s="49" t="str">
        <f t="shared" si="408"/>
        <v/>
      </c>
      <c r="U1444" s="103" t="str">
        <f t="shared" si="409"/>
        <v/>
      </c>
      <c r="V1444" s="77" t="str">
        <f t="shared" si="410"/>
        <v/>
      </c>
      <c r="W1444" s="37" t="str">
        <f t="shared" si="411"/>
        <v/>
      </c>
      <c r="X1444" s="7" t="str">
        <f t="shared" si="412"/>
        <v/>
      </c>
      <c r="Y1444" s="37" t="str">
        <f t="shared" si="413"/>
        <v/>
      </c>
      <c r="AA1444" s="54" t="str">
        <f t="shared" si="414"/>
        <v/>
      </c>
      <c r="AC1444" s="121" t="str">
        <f t="shared" si="415"/>
        <v/>
      </c>
      <c r="AD1444" s="111" t="str">
        <f t="shared" si="416"/>
        <v/>
      </c>
      <c r="AE1444" s="122" t="str">
        <f t="shared" si="417"/>
        <v/>
      </c>
      <c r="AF1444" s="123" t="str">
        <f t="shared" si="418"/>
        <v>Qtr 1</v>
      </c>
      <c r="AG1444" s="122" t="str">
        <f t="shared" si="419"/>
        <v/>
      </c>
      <c r="AI1444" s="124" t="str">
        <f t="shared" si="420"/>
        <v/>
      </c>
      <c r="AK1444" s="103" t="str">
        <f t="shared" si="421"/>
        <v/>
      </c>
      <c r="AL1444" s="104" t="str">
        <f t="shared" si="422"/>
        <v/>
      </c>
      <c r="AN1444" s="37" t="str">
        <f>IF(AK1444="", "", COUNTIF(AK$11:AK$8010, "&lt;"&amp;AK1444)+1+COUNTIF(AK$11:AK1444, AK1444)-1)</f>
        <v/>
      </c>
      <c r="AO1444" s="37" t="str">
        <f>IF(AL1444="", "", COUNTIF(AL$11:AL$8010, "&gt;"&amp;AL1444)+1+COUNTIF(AL$11:AL1444, AL1444)-1)</f>
        <v/>
      </c>
    </row>
    <row r="1445" spans="1:41" x14ac:dyDescent="0.55000000000000004">
      <c r="A1445" s="5"/>
      <c r="B1445" s="284"/>
      <c r="C1445" s="285"/>
      <c r="D1445" s="286"/>
      <c r="E1445" s="287"/>
      <c r="F1445" s="288"/>
      <c r="G1445" s="5"/>
      <c r="J1445" s="7" t="str">
        <f t="shared" si="405"/>
        <v/>
      </c>
      <c r="K1445" s="48" t="str">
        <f t="shared" si="406"/>
        <v/>
      </c>
      <c r="L1445" s="48" t="str">
        <f t="shared" si="407"/>
        <v/>
      </c>
      <c r="M1445" s="49" t="str">
        <f t="shared" si="408"/>
        <v/>
      </c>
      <c r="U1445" s="103" t="str">
        <f t="shared" si="409"/>
        <v/>
      </c>
      <c r="V1445" s="77" t="str">
        <f t="shared" si="410"/>
        <v/>
      </c>
      <c r="W1445" s="37" t="str">
        <f t="shared" si="411"/>
        <v/>
      </c>
      <c r="X1445" s="7" t="str">
        <f t="shared" si="412"/>
        <v/>
      </c>
      <c r="Y1445" s="37" t="str">
        <f t="shared" si="413"/>
        <v/>
      </c>
      <c r="AA1445" s="54" t="str">
        <f t="shared" si="414"/>
        <v/>
      </c>
      <c r="AC1445" s="121" t="str">
        <f t="shared" si="415"/>
        <v/>
      </c>
      <c r="AD1445" s="111" t="str">
        <f t="shared" si="416"/>
        <v/>
      </c>
      <c r="AE1445" s="122" t="str">
        <f t="shared" si="417"/>
        <v/>
      </c>
      <c r="AF1445" s="123" t="str">
        <f t="shared" si="418"/>
        <v>Qtr 1</v>
      </c>
      <c r="AG1445" s="122" t="str">
        <f t="shared" si="419"/>
        <v/>
      </c>
      <c r="AI1445" s="124" t="str">
        <f t="shared" si="420"/>
        <v/>
      </c>
      <c r="AK1445" s="103" t="str">
        <f t="shared" si="421"/>
        <v/>
      </c>
      <c r="AL1445" s="104" t="str">
        <f t="shared" si="422"/>
        <v/>
      </c>
      <c r="AN1445" s="37" t="str">
        <f>IF(AK1445="", "", COUNTIF(AK$11:AK$8010, "&lt;"&amp;AK1445)+1+COUNTIF(AK$11:AK1445, AK1445)-1)</f>
        <v/>
      </c>
      <c r="AO1445" s="37" t="str">
        <f>IF(AL1445="", "", COUNTIF(AL$11:AL$8010, "&gt;"&amp;AL1445)+1+COUNTIF(AL$11:AL1445, AL1445)-1)</f>
        <v/>
      </c>
    </row>
    <row r="1446" spans="1:41" x14ac:dyDescent="0.55000000000000004">
      <c r="A1446" s="5"/>
      <c r="B1446" s="284"/>
      <c r="C1446" s="285"/>
      <c r="D1446" s="286"/>
      <c r="E1446" s="287"/>
      <c r="F1446" s="288"/>
      <c r="G1446" s="5"/>
      <c r="J1446" s="7" t="str">
        <f t="shared" si="405"/>
        <v/>
      </c>
      <c r="K1446" s="48" t="str">
        <f t="shared" si="406"/>
        <v/>
      </c>
      <c r="L1446" s="48" t="str">
        <f t="shared" si="407"/>
        <v/>
      </c>
      <c r="M1446" s="49" t="str">
        <f t="shared" si="408"/>
        <v/>
      </c>
      <c r="U1446" s="103" t="str">
        <f t="shared" si="409"/>
        <v/>
      </c>
      <c r="V1446" s="77" t="str">
        <f t="shared" si="410"/>
        <v/>
      </c>
      <c r="W1446" s="37" t="str">
        <f t="shared" si="411"/>
        <v/>
      </c>
      <c r="X1446" s="7" t="str">
        <f t="shared" si="412"/>
        <v/>
      </c>
      <c r="Y1446" s="37" t="str">
        <f t="shared" si="413"/>
        <v/>
      </c>
      <c r="AA1446" s="54" t="str">
        <f t="shared" si="414"/>
        <v/>
      </c>
      <c r="AC1446" s="121" t="str">
        <f t="shared" si="415"/>
        <v/>
      </c>
      <c r="AD1446" s="111" t="str">
        <f t="shared" si="416"/>
        <v/>
      </c>
      <c r="AE1446" s="122" t="str">
        <f t="shared" si="417"/>
        <v/>
      </c>
      <c r="AF1446" s="123" t="str">
        <f t="shared" si="418"/>
        <v>Qtr 1</v>
      </c>
      <c r="AG1446" s="122" t="str">
        <f t="shared" si="419"/>
        <v/>
      </c>
      <c r="AI1446" s="124" t="str">
        <f t="shared" si="420"/>
        <v/>
      </c>
      <c r="AK1446" s="103" t="str">
        <f t="shared" si="421"/>
        <v/>
      </c>
      <c r="AL1446" s="104" t="str">
        <f t="shared" si="422"/>
        <v/>
      </c>
      <c r="AN1446" s="37" t="str">
        <f>IF(AK1446="", "", COUNTIF(AK$11:AK$8010, "&lt;"&amp;AK1446)+1+COUNTIF(AK$11:AK1446, AK1446)-1)</f>
        <v/>
      </c>
      <c r="AO1446" s="37" t="str">
        <f>IF(AL1446="", "", COUNTIF(AL$11:AL$8010, "&gt;"&amp;AL1446)+1+COUNTIF(AL$11:AL1446, AL1446)-1)</f>
        <v/>
      </c>
    </row>
    <row r="1447" spans="1:41" x14ac:dyDescent="0.55000000000000004">
      <c r="A1447" s="5"/>
      <c r="B1447" s="284"/>
      <c r="C1447" s="285"/>
      <c r="D1447" s="286"/>
      <c r="E1447" s="287"/>
      <c r="F1447" s="288"/>
      <c r="G1447" s="5"/>
      <c r="J1447" s="7" t="str">
        <f t="shared" si="405"/>
        <v/>
      </c>
      <c r="K1447" s="48" t="str">
        <f t="shared" si="406"/>
        <v/>
      </c>
      <c r="L1447" s="48" t="str">
        <f t="shared" si="407"/>
        <v/>
      </c>
      <c r="M1447" s="49" t="str">
        <f t="shared" si="408"/>
        <v/>
      </c>
      <c r="U1447" s="103" t="str">
        <f t="shared" si="409"/>
        <v/>
      </c>
      <c r="V1447" s="77" t="str">
        <f t="shared" si="410"/>
        <v/>
      </c>
      <c r="W1447" s="37" t="str">
        <f t="shared" si="411"/>
        <v/>
      </c>
      <c r="X1447" s="7" t="str">
        <f t="shared" si="412"/>
        <v/>
      </c>
      <c r="Y1447" s="37" t="str">
        <f t="shared" si="413"/>
        <v/>
      </c>
      <c r="AA1447" s="54" t="str">
        <f t="shared" si="414"/>
        <v/>
      </c>
      <c r="AC1447" s="121" t="str">
        <f t="shared" si="415"/>
        <v/>
      </c>
      <c r="AD1447" s="111" t="str">
        <f t="shared" si="416"/>
        <v/>
      </c>
      <c r="AE1447" s="122" t="str">
        <f t="shared" si="417"/>
        <v/>
      </c>
      <c r="AF1447" s="123" t="str">
        <f t="shared" si="418"/>
        <v>Qtr 1</v>
      </c>
      <c r="AG1447" s="122" t="str">
        <f t="shared" si="419"/>
        <v/>
      </c>
      <c r="AI1447" s="124" t="str">
        <f t="shared" si="420"/>
        <v/>
      </c>
      <c r="AK1447" s="103" t="str">
        <f t="shared" si="421"/>
        <v/>
      </c>
      <c r="AL1447" s="104" t="str">
        <f t="shared" si="422"/>
        <v/>
      </c>
      <c r="AN1447" s="37" t="str">
        <f>IF(AK1447="", "", COUNTIF(AK$11:AK$8010, "&lt;"&amp;AK1447)+1+COUNTIF(AK$11:AK1447, AK1447)-1)</f>
        <v/>
      </c>
      <c r="AO1447" s="37" t="str">
        <f>IF(AL1447="", "", COUNTIF(AL$11:AL$8010, "&gt;"&amp;AL1447)+1+COUNTIF(AL$11:AL1447, AL1447)-1)</f>
        <v/>
      </c>
    </row>
    <row r="1448" spans="1:41" x14ac:dyDescent="0.55000000000000004">
      <c r="A1448" s="5"/>
      <c r="B1448" s="284"/>
      <c r="C1448" s="285"/>
      <c r="D1448" s="286"/>
      <c r="E1448" s="287"/>
      <c r="F1448" s="288"/>
      <c r="G1448" s="5"/>
      <c r="J1448" s="7" t="str">
        <f t="shared" si="405"/>
        <v/>
      </c>
      <c r="K1448" s="48" t="str">
        <f t="shared" si="406"/>
        <v/>
      </c>
      <c r="L1448" s="48" t="str">
        <f t="shared" si="407"/>
        <v/>
      </c>
      <c r="M1448" s="49" t="str">
        <f t="shared" si="408"/>
        <v/>
      </c>
      <c r="U1448" s="103" t="str">
        <f t="shared" si="409"/>
        <v/>
      </c>
      <c r="V1448" s="77" t="str">
        <f t="shared" si="410"/>
        <v/>
      </c>
      <c r="W1448" s="37" t="str">
        <f t="shared" si="411"/>
        <v/>
      </c>
      <c r="X1448" s="7" t="str">
        <f t="shared" si="412"/>
        <v/>
      </c>
      <c r="Y1448" s="37" t="str">
        <f t="shared" si="413"/>
        <v/>
      </c>
      <c r="AA1448" s="54" t="str">
        <f t="shared" si="414"/>
        <v/>
      </c>
      <c r="AC1448" s="121" t="str">
        <f t="shared" si="415"/>
        <v/>
      </c>
      <c r="AD1448" s="111" t="str">
        <f t="shared" si="416"/>
        <v/>
      </c>
      <c r="AE1448" s="122" t="str">
        <f t="shared" si="417"/>
        <v/>
      </c>
      <c r="AF1448" s="123" t="str">
        <f t="shared" si="418"/>
        <v>Qtr 1</v>
      </c>
      <c r="AG1448" s="122" t="str">
        <f t="shared" si="419"/>
        <v/>
      </c>
      <c r="AI1448" s="124" t="str">
        <f t="shared" si="420"/>
        <v/>
      </c>
      <c r="AK1448" s="103" t="str">
        <f t="shared" si="421"/>
        <v/>
      </c>
      <c r="AL1448" s="104" t="str">
        <f t="shared" si="422"/>
        <v/>
      </c>
      <c r="AN1448" s="37" t="str">
        <f>IF(AK1448="", "", COUNTIF(AK$11:AK$8010, "&lt;"&amp;AK1448)+1+COUNTIF(AK$11:AK1448, AK1448)-1)</f>
        <v/>
      </c>
      <c r="AO1448" s="37" t="str">
        <f>IF(AL1448="", "", COUNTIF(AL$11:AL$8010, "&gt;"&amp;AL1448)+1+COUNTIF(AL$11:AL1448, AL1448)-1)</f>
        <v/>
      </c>
    </row>
    <row r="1449" spans="1:41" x14ac:dyDescent="0.55000000000000004">
      <c r="A1449" s="5"/>
      <c r="B1449" s="284"/>
      <c r="C1449" s="285"/>
      <c r="D1449" s="286"/>
      <c r="E1449" s="287"/>
      <c r="F1449" s="288"/>
      <c r="G1449" s="5"/>
      <c r="J1449" s="7" t="str">
        <f t="shared" si="405"/>
        <v/>
      </c>
      <c r="K1449" s="48" t="str">
        <f t="shared" si="406"/>
        <v/>
      </c>
      <c r="L1449" s="48" t="str">
        <f t="shared" si="407"/>
        <v/>
      </c>
      <c r="M1449" s="49" t="str">
        <f t="shared" si="408"/>
        <v/>
      </c>
      <c r="U1449" s="103" t="str">
        <f t="shared" si="409"/>
        <v/>
      </c>
      <c r="V1449" s="77" t="str">
        <f t="shared" si="410"/>
        <v/>
      </c>
      <c r="W1449" s="37" t="str">
        <f t="shared" si="411"/>
        <v/>
      </c>
      <c r="X1449" s="7" t="str">
        <f t="shared" si="412"/>
        <v/>
      </c>
      <c r="Y1449" s="37" t="str">
        <f t="shared" si="413"/>
        <v/>
      </c>
      <c r="AA1449" s="54" t="str">
        <f t="shared" si="414"/>
        <v/>
      </c>
      <c r="AC1449" s="121" t="str">
        <f t="shared" si="415"/>
        <v/>
      </c>
      <c r="AD1449" s="111" t="str">
        <f t="shared" si="416"/>
        <v/>
      </c>
      <c r="AE1449" s="122" t="str">
        <f t="shared" si="417"/>
        <v/>
      </c>
      <c r="AF1449" s="123" t="str">
        <f t="shared" si="418"/>
        <v>Qtr 1</v>
      </c>
      <c r="AG1449" s="122" t="str">
        <f t="shared" si="419"/>
        <v/>
      </c>
      <c r="AI1449" s="124" t="str">
        <f t="shared" si="420"/>
        <v/>
      </c>
      <c r="AK1449" s="103" t="str">
        <f t="shared" si="421"/>
        <v/>
      </c>
      <c r="AL1449" s="104" t="str">
        <f t="shared" si="422"/>
        <v/>
      </c>
      <c r="AN1449" s="37" t="str">
        <f>IF(AK1449="", "", COUNTIF(AK$11:AK$8010, "&lt;"&amp;AK1449)+1+COUNTIF(AK$11:AK1449, AK1449)-1)</f>
        <v/>
      </c>
      <c r="AO1449" s="37" t="str">
        <f>IF(AL1449="", "", COUNTIF(AL$11:AL$8010, "&gt;"&amp;AL1449)+1+COUNTIF(AL$11:AL1449, AL1449)-1)</f>
        <v/>
      </c>
    </row>
    <row r="1450" spans="1:41" x14ac:dyDescent="0.55000000000000004">
      <c r="A1450" s="5"/>
      <c r="B1450" s="284"/>
      <c r="C1450" s="285"/>
      <c r="D1450" s="286"/>
      <c r="E1450" s="287"/>
      <c r="F1450" s="288"/>
      <c r="G1450" s="5"/>
      <c r="J1450" s="7" t="str">
        <f t="shared" si="405"/>
        <v/>
      </c>
      <c r="K1450" s="48" t="str">
        <f t="shared" si="406"/>
        <v/>
      </c>
      <c r="L1450" s="48" t="str">
        <f t="shared" si="407"/>
        <v/>
      </c>
      <c r="M1450" s="49" t="str">
        <f t="shared" si="408"/>
        <v/>
      </c>
      <c r="U1450" s="103" t="str">
        <f t="shared" si="409"/>
        <v/>
      </c>
      <c r="V1450" s="77" t="str">
        <f t="shared" si="410"/>
        <v/>
      </c>
      <c r="W1450" s="37" t="str">
        <f t="shared" si="411"/>
        <v/>
      </c>
      <c r="X1450" s="7" t="str">
        <f t="shared" si="412"/>
        <v/>
      </c>
      <c r="Y1450" s="37" t="str">
        <f t="shared" si="413"/>
        <v/>
      </c>
      <c r="AA1450" s="54" t="str">
        <f t="shared" si="414"/>
        <v/>
      </c>
      <c r="AC1450" s="121" t="str">
        <f t="shared" si="415"/>
        <v/>
      </c>
      <c r="AD1450" s="111" t="str">
        <f t="shared" si="416"/>
        <v/>
      </c>
      <c r="AE1450" s="122" t="str">
        <f t="shared" si="417"/>
        <v/>
      </c>
      <c r="AF1450" s="123" t="str">
        <f t="shared" si="418"/>
        <v>Qtr 1</v>
      </c>
      <c r="AG1450" s="122" t="str">
        <f t="shared" si="419"/>
        <v/>
      </c>
      <c r="AI1450" s="124" t="str">
        <f t="shared" si="420"/>
        <v/>
      </c>
      <c r="AK1450" s="103" t="str">
        <f t="shared" si="421"/>
        <v/>
      </c>
      <c r="AL1450" s="104" t="str">
        <f t="shared" si="422"/>
        <v/>
      </c>
      <c r="AN1450" s="37" t="str">
        <f>IF(AK1450="", "", COUNTIF(AK$11:AK$8010, "&lt;"&amp;AK1450)+1+COUNTIF(AK$11:AK1450, AK1450)-1)</f>
        <v/>
      </c>
      <c r="AO1450" s="37" t="str">
        <f>IF(AL1450="", "", COUNTIF(AL$11:AL$8010, "&gt;"&amp;AL1450)+1+COUNTIF(AL$11:AL1450, AL1450)-1)</f>
        <v/>
      </c>
    </row>
    <row r="1451" spans="1:41" x14ac:dyDescent="0.55000000000000004">
      <c r="A1451" s="5"/>
      <c r="B1451" s="284"/>
      <c r="C1451" s="285"/>
      <c r="D1451" s="286"/>
      <c r="E1451" s="287"/>
      <c r="F1451" s="288"/>
      <c r="G1451" s="5"/>
      <c r="J1451" s="7" t="str">
        <f t="shared" si="405"/>
        <v/>
      </c>
      <c r="K1451" s="48" t="str">
        <f t="shared" si="406"/>
        <v/>
      </c>
      <c r="L1451" s="48" t="str">
        <f t="shared" si="407"/>
        <v/>
      </c>
      <c r="M1451" s="49" t="str">
        <f t="shared" si="408"/>
        <v/>
      </c>
      <c r="U1451" s="103" t="str">
        <f t="shared" si="409"/>
        <v/>
      </c>
      <c r="V1451" s="77" t="str">
        <f t="shared" si="410"/>
        <v/>
      </c>
      <c r="W1451" s="37" t="str">
        <f t="shared" si="411"/>
        <v/>
      </c>
      <c r="X1451" s="7" t="str">
        <f t="shared" si="412"/>
        <v/>
      </c>
      <c r="Y1451" s="37" t="str">
        <f t="shared" si="413"/>
        <v/>
      </c>
      <c r="AA1451" s="54" t="str">
        <f t="shared" si="414"/>
        <v/>
      </c>
      <c r="AC1451" s="121" t="str">
        <f t="shared" si="415"/>
        <v/>
      </c>
      <c r="AD1451" s="111" t="str">
        <f t="shared" si="416"/>
        <v/>
      </c>
      <c r="AE1451" s="122" t="str">
        <f t="shared" si="417"/>
        <v/>
      </c>
      <c r="AF1451" s="123" t="str">
        <f t="shared" si="418"/>
        <v>Qtr 1</v>
      </c>
      <c r="AG1451" s="122" t="str">
        <f t="shared" si="419"/>
        <v/>
      </c>
      <c r="AI1451" s="124" t="str">
        <f t="shared" si="420"/>
        <v/>
      </c>
      <c r="AK1451" s="103" t="str">
        <f t="shared" si="421"/>
        <v/>
      </c>
      <c r="AL1451" s="104" t="str">
        <f t="shared" si="422"/>
        <v/>
      </c>
      <c r="AN1451" s="37" t="str">
        <f>IF(AK1451="", "", COUNTIF(AK$11:AK$8010, "&lt;"&amp;AK1451)+1+COUNTIF(AK$11:AK1451, AK1451)-1)</f>
        <v/>
      </c>
      <c r="AO1451" s="37" t="str">
        <f>IF(AL1451="", "", COUNTIF(AL$11:AL$8010, "&gt;"&amp;AL1451)+1+COUNTIF(AL$11:AL1451, AL1451)-1)</f>
        <v/>
      </c>
    </row>
    <row r="1452" spans="1:41" x14ac:dyDescent="0.55000000000000004">
      <c r="A1452" s="5"/>
      <c r="B1452" s="284"/>
      <c r="C1452" s="285"/>
      <c r="D1452" s="286"/>
      <c r="E1452" s="287"/>
      <c r="F1452" s="288"/>
      <c r="G1452" s="5"/>
      <c r="J1452" s="7" t="str">
        <f t="shared" si="405"/>
        <v/>
      </c>
      <c r="K1452" s="48" t="str">
        <f t="shared" si="406"/>
        <v/>
      </c>
      <c r="L1452" s="48" t="str">
        <f t="shared" si="407"/>
        <v/>
      </c>
      <c r="M1452" s="49" t="str">
        <f t="shared" si="408"/>
        <v/>
      </c>
      <c r="U1452" s="103" t="str">
        <f t="shared" si="409"/>
        <v/>
      </c>
      <c r="V1452" s="77" t="str">
        <f t="shared" si="410"/>
        <v/>
      </c>
      <c r="W1452" s="37" t="str">
        <f t="shared" si="411"/>
        <v/>
      </c>
      <c r="X1452" s="7" t="str">
        <f t="shared" si="412"/>
        <v/>
      </c>
      <c r="Y1452" s="37" t="str">
        <f t="shared" si="413"/>
        <v/>
      </c>
      <c r="AA1452" s="54" t="str">
        <f t="shared" si="414"/>
        <v/>
      </c>
      <c r="AC1452" s="121" t="str">
        <f t="shared" si="415"/>
        <v/>
      </c>
      <c r="AD1452" s="111" t="str">
        <f t="shared" si="416"/>
        <v/>
      </c>
      <c r="AE1452" s="122" t="str">
        <f t="shared" si="417"/>
        <v/>
      </c>
      <c r="AF1452" s="123" t="str">
        <f t="shared" si="418"/>
        <v>Qtr 1</v>
      </c>
      <c r="AG1452" s="122" t="str">
        <f t="shared" si="419"/>
        <v/>
      </c>
      <c r="AI1452" s="124" t="str">
        <f t="shared" si="420"/>
        <v/>
      </c>
      <c r="AK1452" s="103" t="str">
        <f t="shared" si="421"/>
        <v/>
      </c>
      <c r="AL1452" s="104" t="str">
        <f t="shared" si="422"/>
        <v/>
      </c>
      <c r="AN1452" s="37" t="str">
        <f>IF(AK1452="", "", COUNTIF(AK$11:AK$8010, "&lt;"&amp;AK1452)+1+COUNTIF(AK$11:AK1452, AK1452)-1)</f>
        <v/>
      </c>
      <c r="AO1452" s="37" t="str">
        <f>IF(AL1452="", "", COUNTIF(AL$11:AL$8010, "&gt;"&amp;AL1452)+1+COUNTIF(AL$11:AL1452, AL1452)-1)</f>
        <v/>
      </c>
    </row>
    <row r="1453" spans="1:41" x14ac:dyDescent="0.55000000000000004">
      <c r="A1453" s="5"/>
      <c r="B1453" s="284"/>
      <c r="C1453" s="285"/>
      <c r="D1453" s="286"/>
      <c r="E1453" s="287"/>
      <c r="F1453" s="288"/>
      <c r="G1453" s="5"/>
      <c r="J1453" s="7" t="str">
        <f t="shared" si="405"/>
        <v/>
      </c>
      <c r="K1453" s="48" t="str">
        <f t="shared" si="406"/>
        <v/>
      </c>
      <c r="L1453" s="48" t="str">
        <f t="shared" si="407"/>
        <v/>
      </c>
      <c r="M1453" s="49" t="str">
        <f t="shared" si="408"/>
        <v/>
      </c>
      <c r="U1453" s="103" t="str">
        <f t="shared" si="409"/>
        <v/>
      </c>
      <c r="V1453" s="77" t="str">
        <f t="shared" si="410"/>
        <v/>
      </c>
      <c r="W1453" s="37" t="str">
        <f t="shared" si="411"/>
        <v/>
      </c>
      <c r="X1453" s="7" t="str">
        <f t="shared" si="412"/>
        <v/>
      </c>
      <c r="Y1453" s="37" t="str">
        <f t="shared" si="413"/>
        <v/>
      </c>
      <c r="AA1453" s="54" t="str">
        <f t="shared" si="414"/>
        <v/>
      </c>
      <c r="AC1453" s="121" t="str">
        <f t="shared" si="415"/>
        <v/>
      </c>
      <c r="AD1453" s="111" t="str">
        <f t="shared" si="416"/>
        <v/>
      </c>
      <c r="AE1453" s="122" t="str">
        <f t="shared" si="417"/>
        <v/>
      </c>
      <c r="AF1453" s="123" t="str">
        <f t="shared" si="418"/>
        <v>Qtr 1</v>
      </c>
      <c r="AG1453" s="122" t="str">
        <f t="shared" si="419"/>
        <v/>
      </c>
      <c r="AI1453" s="124" t="str">
        <f t="shared" si="420"/>
        <v/>
      </c>
      <c r="AK1453" s="103" t="str">
        <f t="shared" si="421"/>
        <v/>
      </c>
      <c r="AL1453" s="104" t="str">
        <f t="shared" si="422"/>
        <v/>
      </c>
      <c r="AN1453" s="37" t="str">
        <f>IF(AK1453="", "", COUNTIF(AK$11:AK$8010, "&lt;"&amp;AK1453)+1+COUNTIF(AK$11:AK1453, AK1453)-1)</f>
        <v/>
      </c>
      <c r="AO1453" s="37" t="str">
        <f>IF(AL1453="", "", COUNTIF(AL$11:AL$8010, "&gt;"&amp;AL1453)+1+COUNTIF(AL$11:AL1453, AL1453)-1)</f>
        <v/>
      </c>
    </row>
    <row r="1454" spans="1:41" x14ac:dyDescent="0.55000000000000004">
      <c r="A1454" s="5"/>
      <c r="B1454" s="284"/>
      <c r="C1454" s="285"/>
      <c r="D1454" s="286"/>
      <c r="E1454" s="287"/>
      <c r="F1454" s="288"/>
      <c r="G1454" s="5"/>
      <c r="J1454" s="7" t="str">
        <f t="shared" si="405"/>
        <v/>
      </c>
      <c r="K1454" s="48" t="str">
        <f t="shared" si="406"/>
        <v/>
      </c>
      <c r="L1454" s="48" t="str">
        <f t="shared" si="407"/>
        <v/>
      </c>
      <c r="M1454" s="49" t="str">
        <f t="shared" si="408"/>
        <v/>
      </c>
      <c r="U1454" s="103" t="str">
        <f t="shared" si="409"/>
        <v/>
      </c>
      <c r="V1454" s="77" t="str">
        <f t="shared" si="410"/>
        <v/>
      </c>
      <c r="W1454" s="37" t="str">
        <f t="shared" si="411"/>
        <v/>
      </c>
      <c r="X1454" s="7" t="str">
        <f t="shared" si="412"/>
        <v/>
      </c>
      <c r="Y1454" s="37" t="str">
        <f t="shared" si="413"/>
        <v/>
      </c>
      <c r="AA1454" s="54" t="str">
        <f t="shared" si="414"/>
        <v/>
      </c>
      <c r="AC1454" s="121" t="str">
        <f t="shared" si="415"/>
        <v/>
      </c>
      <c r="AD1454" s="111" t="str">
        <f t="shared" si="416"/>
        <v/>
      </c>
      <c r="AE1454" s="122" t="str">
        <f t="shared" si="417"/>
        <v/>
      </c>
      <c r="AF1454" s="123" t="str">
        <f t="shared" si="418"/>
        <v>Qtr 1</v>
      </c>
      <c r="AG1454" s="122" t="str">
        <f t="shared" si="419"/>
        <v/>
      </c>
      <c r="AI1454" s="124" t="str">
        <f t="shared" si="420"/>
        <v/>
      </c>
      <c r="AK1454" s="103" t="str">
        <f t="shared" si="421"/>
        <v/>
      </c>
      <c r="AL1454" s="104" t="str">
        <f t="shared" si="422"/>
        <v/>
      </c>
      <c r="AN1454" s="37" t="str">
        <f>IF(AK1454="", "", COUNTIF(AK$11:AK$8010, "&lt;"&amp;AK1454)+1+COUNTIF(AK$11:AK1454, AK1454)-1)</f>
        <v/>
      </c>
      <c r="AO1454" s="37" t="str">
        <f>IF(AL1454="", "", COUNTIF(AL$11:AL$8010, "&gt;"&amp;AL1454)+1+COUNTIF(AL$11:AL1454, AL1454)-1)</f>
        <v/>
      </c>
    </row>
    <row r="1455" spans="1:41" x14ac:dyDescent="0.55000000000000004">
      <c r="A1455" s="5"/>
      <c r="B1455" s="284"/>
      <c r="C1455" s="285"/>
      <c r="D1455" s="286"/>
      <c r="E1455" s="287"/>
      <c r="F1455" s="288"/>
      <c r="G1455" s="5"/>
      <c r="J1455" s="7" t="str">
        <f t="shared" si="405"/>
        <v/>
      </c>
      <c r="K1455" s="48" t="str">
        <f t="shared" si="406"/>
        <v/>
      </c>
      <c r="L1455" s="48" t="str">
        <f t="shared" si="407"/>
        <v/>
      </c>
      <c r="M1455" s="49" t="str">
        <f t="shared" si="408"/>
        <v/>
      </c>
      <c r="U1455" s="103" t="str">
        <f t="shared" si="409"/>
        <v/>
      </c>
      <c r="V1455" s="77" t="str">
        <f t="shared" si="410"/>
        <v/>
      </c>
      <c r="W1455" s="37" t="str">
        <f t="shared" si="411"/>
        <v/>
      </c>
      <c r="X1455" s="7" t="str">
        <f t="shared" si="412"/>
        <v/>
      </c>
      <c r="Y1455" s="37" t="str">
        <f t="shared" si="413"/>
        <v/>
      </c>
      <c r="AA1455" s="54" t="str">
        <f t="shared" si="414"/>
        <v/>
      </c>
      <c r="AC1455" s="121" t="str">
        <f t="shared" si="415"/>
        <v/>
      </c>
      <c r="AD1455" s="111" t="str">
        <f t="shared" si="416"/>
        <v/>
      </c>
      <c r="AE1455" s="122" t="str">
        <f t="shared" si="417"/>
        <v/>
      </c>
      <c r="AF1455" s="123" t="str">
        <f t="shared" si="418"/>
        <v>Qtr 1</v>
      </c>
      <c r="AG1455" s="122" t="str">
        <f t="shared" si="419"/>
        <v/>
      </c>
      <c r="AI1455" s="124" t="str">
        <f t="shared" si="420"/>
        <v/>
      </c>
      <c r="AK1455" s="103" t="str">
        <f t="shared" si="421"/>
        <v/>
      </c>
      <c r="AL1455" s="104" t="str">
        <f t="shared" si="422"/>
        <v/>
      </c>
      <c r="AN1455" s="37" t="str">
        <f>IF(AK1455="", "", COUNTIF(AK$11:AK$8010, "&lt;"&amp;AK1455)+1+COUNTIF(AK$11:AK1455, AK1455)-1)</f>
        <v/>
      </c>
      <c r="AO1455" s="37" t="str">
        <f>IF(AL1455="", "", COUNTIF(AL$11:AL$8010, "&gt;"&amp;AL1455)+1+COUNTIF(AL$11:AL1455, AL1455)-1)</f>
        <v/>
      </c>
    </row>
    <row r="1456" spans="1:41" x14ac:dyDescent="0.55000000000000004">
      <c r="A1456" s="5"/>
      <c r="B1456" s="284"/>
      <c r="C1456" s="285"/>
      <c r="D1456" s="286"/>
      <c r="E1456" s="287"/>
      <c r="F1456" s="288"/>
      <c r="G1456" s="5"/>
      <c r="J1456" s="7" t="str">
        <f t="shared" si="405"/>
        <v/>
      </c>
      <c r="K1456" s="48" t="str">
        <f t="shared" si="406"/>
        <v/>
      </c>
      <c r="L1456" s="48" t="str">
        <f t="shared" si="407"/>
        <v/>
      </c>
      <c r="M1456" s="49" t="str">
        <f t="shared" si="408"/>
        <v/>
      </c>
      <c r="U1456" s="103" t="str">
        <f t="shared" si="409"/>
        <v/>
      </c>
      <c r="V1456" s="77" t="str">
        <f t="shared" si="410"/>
        <v/>
      </c>
      <c r="W1456" s="37" t="str">
        <f t="shared" si="411"/>
        <v/>
      </c>
      <c r="X1456" s="7" t="str">
        <f t="shared" si="412"/>
        <v/>
      </c>
      <c r="Y1456" s="37" t="str">
        <f t="shared" si="413"/>
        <v/>
      </c>
      <c r="AA1456" s="54" t="str">
        <f t="shared" si="414"/>
        <v/>
      </c>
      <c r="AC1456" s="121" t="str">
        <f t="shared" si="415"/>
        <v/>
      </c>
      <c r="AD1456" s="111" t="str">
        <f t="shared" si="416"/>
        <v/>
      </c>
      <c r="AE1456" s="122" t="str">
        <f t="shared" si="417"/>
        <v/>
      </c>
      <c r="AF1456" s="123" t="str">
        <f t="shared" si="418"/>
        <v>Qtr 1</v>
      </c>
      <c r="AG1456" s="122" t="str">
        <f t="shared" si="419"/>
        <v/>
      </c>
      <c r="AI1456" s="124" t="str">
        <f t="shared" si="420"/>
        <v/>
      </c>
      <c r="AK1456" s="103" t="str">
        <f t="shared" si="421"/>
        <v/>
      </c>
      <c r="AL1456" s="104" t="str">
        <f t="shared" si="422"/>
        <v/>
      </c>
      <c r="AN1456" s="37" t="str">
        <f>IF(AK1456="", "", COUNTIF(AK$11:AK$8010, "&lt;"&amp;AK1456)+1+COUNTIF(AK$11:AK1456, AK1456)-1)</f>
        <v/>
      </c>
      <c r="AO1456" s="37" t="str">
        <f>IF(AL1456="", "", COUNTIF(AL$11:AL$8010, "&gt;"&amp;AL1456)+1+COUNTIF(AL$11:AL1456, AL1456)-1)</f>
        <v/>
      </c>
    </row>
    <row r="1457" spans="1:41" x14ac:dyDescent="0.55000000000000004">
      <c r="A1457" s="5"/>
      <c r="B1457" s="284"/>
      <c r="C1457" s="285"/>
      <c r="D1457" s="286"/>
      <c r="E1457" s="287"/>
      <c r="F1457" s="288"/>
      <c r="G1457" s="5"/>
      <c r="J1457" s="7" t="str">
        <f t="shared" si="405"/>
        <v/>
      </c>
      <c r="K1457" s="48" t="str">
        <f t="shared" si="406"/>
        <v/>
      </c>
      <c r="L1457" s="48" t="str">
        <f t="shared" si="407"/>
        <v/>
      </c>
      <c r="M1457" s="49" t="str">
        <f t="shared" si="408"/>
        <v/>
      </c>
      <c r="U1457" s="103" t="str">
        <f t="shared" si="409"/>
        <v/>
      </c>
      <c r="V1457" s="77" t="str">
        <f t="shared" si="410"/>
        <v/>
      </c>
      <c r="W1457" s="37" t="str">
        <f t="shared" si="411"/>
        <v/>
      </c>
      <c r="X1457" s="7" t="str">
        <f t="shared" si="412"/>
        <v/>
      </c>
      <c r="Y1457" s="37" t="str">
        <f t="shared" si="413"/>
        <v/>
      </c>
      <c r="AA1457" s="54" t="str">
        <f t="shared" si="414"/>
        <v/>
      </c>
      <c r="AC1457" s="121" t="str">
        <f t="shared" si="415"/>
        <v/>
      </c>
      <c r="AD1457" s="111" t="str">
        <f t="shared" si="416"/>
        <v/>
      </c>
      <c r="AE1457" s="122" t="str">
        <f t="shared" si="417"/>
        <v/>
      </c>
      <c r="AF1457" s="123" t="str">
        <f t="shared" si="418"/>
        <v>Qtr 1</v>
      </c>
      <c r="AG1457" s="122" t="str">
        <f t="shared" si="419"/>
        <v/>
      </c>
      <c r="AI1457" s="124" t="str">
        <f t="shared" si="420"/>
        <v/>
      </c>
      <c r="AK1457" s="103" t="str">
        <f t="shared" si="421"/>
        <v/>
      </c>
      <c r="AL1457" s="104" t="str">
        <f t="shared" si="422"/>
        <v/>
      </c>
      <c r="AN1457" s="37" t="str">
        <f>IF(AK1457="", "", COUNTIF(AK$11:AK$8010, "&lt;"&amp;AK1457)+1+COUNTIF(AK$11:AK1457, AK1457)-1)</f>
        <v/>
      </c>
      <c r="AO1457" s="37" t="str">
        <f>IF(AL1457="", "", COUNTIF(AL$11:AL$8010, "&gt;"&amp;AL1457)+1+COUNTIF(AL$11:AL1457, AL1457)-1)</f>
        <v/>
      </c>
    </row>
    <row r="1458" spans="1:41" x14ac:dyDescent="0.55000000000000004">
      <c r="A1458" s="5"/>
      <c r="B1458" s="284"/>
      <c r="C1458" s="285"/>
      <c r="D1458" s="286"/>
      <c r="E1458" s="287"/>
      <c r="F1458" s="288"/>
      <c r="G1458" s="5"/>
      <c r="J1458" s="7" t="str">
        <f t="shared" si="405"/>
        <v/>
      </c>
      <c r="K1458" s="48" t="str">
        <f t="shared" si="406"/>
        <v/>
      </c>
      <c r="L1458" s="48" t="str">
        <f t="shared" si="407"/>
        <v/>
      </c>
      <c r="M1458" s="49" t="str">
        <f t="shared" si="408"/>
        <v/>
      </c>
      <c r="U1458" s="103" t="str">
        <f t="shared" si="409"/>
        <v/>
      </c>
      <c r="V1458" s="77" t="str">
        <f t="shared" si="410"/>
        <v/>
      </c>
      <c r="W1458" s="37" t="str">
        <f t="shared" si="411"/>
        <v/>
      </c>
      <c r="X1458" s="7" t="str">
        <f t="shared" si="412"/>
        <v/>
      </c>
      <c r="Y1458" s="37" t="str">
        <f t="shared" si="413"/>
        <v/>
      </c>
      <c r="AA1458" s="54" t="str">
        <f t="shared" si="414"/>
        <v/>
      </c>
      <c r="AC1458" s="121" t="str">
        <f t="shared" si="415"/>
        <v/>
      </c>
      <c r="AD1458" s="111" t="str">
        <f t="shared" si="416"/>
        <v/>
      </c>
      <c r="AE1458" s="122" t="str">
        <f t="shared" si="417"/>
        <v/>
      </c>
      <c r="AF1458" s="123" t="str">
        <f t="shared" si="418"/>
        <v>Qtr 1</v>
      </c>
      <c r="AG1458" s="122" t="str">
        <f t="shared" si="419"/>
        <v/>
      </c>
      <c r="AI1458" s="124" t="str">
        <f t="shared" si="420"/>
        <v/>
      </c>
      <c r="AK1458" s="103" t="str">
        <f t="shared" si="421"/>
        <v/>
      </c>
      <c r="AL1458" s="104" t="str">
        <f t="shared" si="422"/>
        <v/>
      </c>
      <c r="AN1458" s="37" t="str">
        <f>IF(AK1458="", "", COUNTIF(AK$11:AK$8010, "&lt;"&amp;AK1458)+1+COUNTIF(AK$11:AK1458, AK1458)-1)</f>
        <v/>
      </c>
      <c r="AO1458" s="37" t="str">
        <f>IF(AL1458="", "", COUNTIF(AL$11:AL$8010, "&gt;"&amp;AL1458)+1+COUNTIF(AL$11:AL1458, AL1458)-1)</f>
        <v/>
      </c>
    </row>
    <row r="1459" spans="1:41" x14ac:dyDescent="0.55000000000000004">
      <c r="A1459" s="5"/>
      <c r="B1459" s="284"/>
      <c r="C1459" s="285"/>
      <c r="D1459" s="286"/>
      <c r="E1459" s="287"/>
      <c r="F1459" s="288"/>
      <c r="G1459" s="5"/>
      <c r="J1459" s="7" t="str">
        <f t="shared" si="405"/>
        <v/>
      </c>
      <c r="K1459" s="48" t="str">
        <f t="shared" si="406"/>
        <v/>
      </c>
      <c r="L1459" s="48" t="str">
        <f t="shared" si="407"/>
        <v/>
      </c>
      <c r="M1459" s="49" t="str">
        <f t="shared" si="408"/>
        <v/>
      </c>
      <c r="U1459" s="103" t="str">
        <f t="shared" si="409"/>
        <v/>
      </c>
      <c r="V1459" s="77" t="str">
        <f t="shared" si="410"/>
        <v/>
      </c>
      <c r="W1459" s="37" t="str">
        <f t="shared" si="411"/>
        <v/>
      </c>
      <c r="X1459" s="7" t="str">
        <f t="shared" si="412"/>
        <v/>
      </c>
      <c r="Y1459" s="37" t="str">
        <f t="shared" si="413"/>
        <v/>
      </c>
      <c r="AA1459" s="54" t="str">
        <f t="shared" si="414"/>
        <v/>
      </c>
      <c r="AC1459" s="121" t="str">
        <f t="shared" si="415"/>
        <v/>
      </c>
      <c r="AD1459" s="111" t="str">
        <f t="shared" si="416"/>
        <v/>
      </c>
      <c r="AE1459" s="122" t="str">
        <f t="shared" si="417"/>
        <v/>
      </c>
      <c r="AF1459" s="123" t="str">
        <f t="shared" si="418"/>
        <v>Qtr 1</v>
      </c>
      <c r="AG1459" s="122" t="str">
        <f t="shared" si="419"/>
        <v/>
      </c>
      <c r="AI1459" s="124" t="str">
        <f t="shared" si="420"/>
        <v/>
      </c>
      <c r="AK1459" s="103" t="str">
        <f t="shared" si="421"/>
        <v/>
      </c>
      <c r="AL1459" s="104" t="str">
        <f t="shared" si="422"/>
        <v/>
      </c>
      <c r="AN1459" s="37" t="str">
        <f>IF(AK1459="", "", COUNTIF(AK$11:AK$8010, "&lt;"&amp;AK1459)+1+COUNTIF(AK$11:AK1459, AK1459)-1)</f>
        <v/>
      </c>
      <c r="AO1459" s="37" t="str">
        <f>IF(AL1459="", "", COUNTIF(AL$11:AL$8010, "&gt;"&amp;AL1459)+1+COUNTIF(AL$11:AL1459, AL1459)-1)</f>
        <v/>
      </c>
    </row>
    <row r="1460" spans="1:41" x14ac:dyDescent="0.55000000000000004">
      <c r="A1460" s="5"/>
      <c r="B1460" s="284"/>
      <c r="C1460" s="285"/>
      <c r="D1460" s="286"/>
      <c r="E1460" s="287"/>
      <c r="F1460" s="288"/>
      <c r="G1460" s="5"/>
      <c r="J1460" s="7" t="str">
        <f t="shared" si="405"/>
        <v/>
      </c>
      <c r="K1460" s="48" t="str">
        <f t="shared" si="406"/>
        <v/>
      </c>
      <c r="L1460" s="48" t="str">
        <f t="shared" si="407"/>
        <v/>
      </c>
      <c r="M1460" s="49" t="str">
        <f t="shared" si="408"/>
        <v/>
      </c>
      <c r="U1460" s="103" t="str">
        <f t="shared" si="409"/>
        <v/>
      </c>
      <c r="V1460" s="77" t="str">
        <f t="shared" si="410"/>
        <v/>
      </c>
      <c r="W1460" s="37" t="str">
        <f t="shared" si="411"/>
        <v/>
      </c>
      <c r="X1460" s="7" t="str">
        <f t="shared" si="412"/>
        <v/>
      </c>
      <c r="Y1460" s="37" t="str">
        <f t="shared" si="413"/>
        <v/>
      </c>
      <c r="AA1460" s="54" t="str">
        <f t="shared" si="414"/>
        <v/>
      </c>
      <c r="AC1460" s="121" t="str">
        <f t="shared" si="415"/>
        <v/>
      </c>
      <c r="AD1460" s="111" t="str">
        <f t="shared" si="416"/>
        <v/>
      </c>
      <c r="AE1460" s="122" t="str">
        <f t="shared" si="417"/>
        <v/>
      </c>
      <c r="AF1460" s="123" t="str">
        <f t="shared" si="418"/>
        <v>Qtr 1</v>
      </c>
      <c r="AG1460" s="122" t="str">
        <f t="shared" si="419"/>
        <v/>
      </c>
      <c r="AI1460" s="124" t="str">
        <f t="shared" si="420"/>
        <v/>
      </c>
      <c r="AK1460" s="103" t="str">
        <f t="shared" si="421"/>
        <v/>
      </c>
      <c r="AL1460" s="104" t="str">
        <f t="shared" si="422"/>
        <v/>
      </c>
      <c r="AN1460" s="37" t="str">
        <f>IF(AK1460="", "", COUNTIF(AK$11:AK$8010, "&lt;"&amp;AK1460)+1+COUNTIF(AK$11:AK1460, AK1460)-1)</f>
        <v/>
      </c>
      <c r="AO1460" s="37" t="str">
        <f>IF(AL1460="", "", COUNTIF(AL$11:AL$8010, "&gt;"&amp;AL1460)+1+COUNTIF(AL$11:AL1460, AL1460)-1)</f>
        <v/>
      </c>
    </row>
    <row r="1461" spans="1:41" x14ac:dyDescent="0.55000000000000004">
      <c r="A1461" s="5"/>
      <c r="B1461" s="284"/>
      <c r="C1461" s="285"/>
      <c r="D1461" s="286"/>
      <c r="E1461" s="287"/>
      <c r="F1461" s="288"/>
      <c r="G1461" s="5"/>
      <c r="J1461" s="7" t="str">
        <f t="shared" si="405"/>
        <v/>
      </c>
      <c r="K1461" s="48" t="str">
        <f t="shared" si="406"/>
        <v/>
      </c>
      <c r="L1461" s="48" t="str">
        <f t="shared" si="407"/>
        <v/>
      </c>
      <c r="M1461" s="49" t="str">
        <f t="shared" si="408"/>
        <v/>
      </c>
      <c r="U1461" s="103" t="str">
        <f t="shared" si="409"/>
        <v/>
      </c>
      <c r="V1461" s="77" t="str">
        <f t="shared" si="410"/>
        <v/>
      </c>
      <c r="W1461" s="37" t="str">
        <f t="shared" si="411"/>
        <v/>
      </c>
      <c r="X1461" s="7" t="str">
        <f t="shared" si="412"/>
        <v/>
      </c>
      <c r="Y1461" s="37" t="str">
        <f t="shared" si="413"/>
        <v/>
      </c>
      <c r="AA1461" s="54" t="str">
        <f t="shared" si="414"/>
        <v/>
      </c>
      <c r="AC1461" s="121" t="str">
        <f t="shared" si="415"/>
        <v/>
      </c>
      <c r="AD1461" s="111" t="str">
        <f t="shared" si="416"/>
        <v/>
      </c>
      <c r="AE1461" s="122" t="str">
        <f t="shared" si="417"/>
        <v/>
      </c>
      <c r="AF1461" s="123" t="str">
        <f t="shared" si="418"/>
        <v>Qtr 1</v>
      </c>
      <c r="AG1461" s="122" t="str">
        <f t="shared" si="419"/>
        <v/>
      </c>
      <c r="AI1461" s="124" t="str">
        <f t="shared" si="420"/>
        <v/>
      </c>
      <c r="AK1461" s="103" t="str">
        <f t="shared" si="421"/>
        <v/>
      </c>
      <c r="AL1461" s="104" t="str">
        <f t="shared" si="422"/>
        <v/>
      </c>
      <c r="AN1461" s="37" t="str">
        <f>IF(AK1461="", "", COUNTIF(AK$11:AK$8010, "&lt;"&amp;AK1461)+1+COUNTIF(AK$11:AK1461, AK1461)-1)</f>
        <v/>
      </c>
      <c r="AO1461" s="37" t="str">
        <f>IF(AL1461="", "", COUNTIF(AL$11:AL$8010, "&gt;"&amp;AL1461)+1+COUNTIF(AL$11:AL1461, AL1461)-1)</f>
        <v/>
      </c>
    </row>
    <row r="1462" spans="1:41" x14ac:dyDescent="0.55000000000000004">
      <c r="A1462" s="5"/>
      <c r="B1462" s="284"/>
      <c r="C1462" s="285"/>
      <c r="D1462" s="286"/>
      <c r="E1462" s="287"/>
      <c r="F1462" s="288"/>
      <c r="G1462" s="5"/>
      <c r="J1462" s="7" t="str">
        <f t="shared" si="405"/>
        <v/>
      </c>
      <c r="K1462" s="48" t="str">
        <f t="shared" si="406"/>
        <v/>
      </c>
      <c r="L1462" s="48" t="str">
        <f t="shared" si="407"/>
        <v/>
      </c>
      <c r="M1462" s="49" t="str">
        <f t="shared" si="408"/>
        <v/>
      </c>
      <c r="U1462" s="103" t="str">
        <f t="shared" si="409"/>
        <v/>
      </c>
      <c r="V1462" s="77" t="str">
        <f t="shared" si="410"/>
        <v/>
      </c>
      <c r="W1462" s="37" t="str">
        <f t="shared" si="411"/>
        <v/>
      </c>
      <c r="X1462" s="7" t="str">
        <f t="shared" si="412"/>
        <v/>
      </c>
      <c r="Y1462" s="37" t="str">
        <f t="shared" si="413"/>
        <v/>
      </c>
      <c r="AA1462" s="54" t="str">
        <f t="shared" si="414"/>
        <v/>
      </c>
      <c r="AC1462" s="121" t="str">
        <f t="shared" si="415"/>
        <v/>
      </c>
      <c r="AD1462" s="111" t="str">
        <f t="shared" si="416"/>
        <v/>
      </c>
      <c r="AE1462" s="122" t="str">
        <f t="shared" si="417"/>
        <v/>
      </c>
      <c r="AF1462" s="123" t="str">
        <f t="shared" si="418"/>
        <v>Qtr 1</v>
      </c>
      <c r="AG1462" s="122" t="str">
        <f t="shared" si="419"/>
        <v/>
      </c>
      <c r="AI1462" s="124" t="str">
        <f t="shared" si="420"/>
        <v/>
      </c>
      <c r="AK1462" s="103" t="str">
        <f t="shared" si="421"/>
        <v/>
      </c>
      <c r="AL1462" s="104" t="str">
        <f t="shared" si="422"/>
        <v/>
      </c>
      <c r="AN1462" s="37" t="str">
        <f>IF(AK1462="", "", COUNTIF(AK$11:AK$8010, "&lt;"&amp;AK1462)+1+COUNTIF(AK$11:AK1462, AK1462)-1)</f>
        <v/>
      </c>
      <c r="AO1462" s="37" t="str">
        <f>IF(AL1462="", "", COUNTIF(AL$11:AL$8010, "&gt;"&amp;AL1462)+1+COUNTIF(AL$11:AL1462, AL1462)-1)</f>
        <v/>
      </c>
    </row>
    <row r="1463" spans="1:41" x14ac:dyDescent="0.55000000000000004">
      <c r="A1463" s="5"/>
      <c r="B1463" s="284"/>
      <c r="C1463" s="285"/>
      <c r="D1463" s="286"/>
      <c r="E1463" s="287"/>
      <c r="F1463" s="288"/>
      <c r="G1463" s="5"/>
      <c r="J1463" s="7" t="str">
        <f t="shared" si="405"/>
        <v/>
      </c>
      <c r="K1463" s="48" t="str">
        <f t="shared" si="406"/>
        <v/>
      </c>
      <c r="L1463" s="48" t="str">
        <f t="shared" si="407"/>
        <v/>
      </c>
      <c r="M1463" s="49" t="str">
        <f t="shared" si="408"/>
        <v/>
      </c>
      <c r="U1463" s="103" t="str">
        <f t="shared" si="409"/>
        <v/>
      </c>
      <c r="V1463" s="77" t="str">
        <f t="shared" si="410"/>
        <v/>
      </c>
      <c r="W1463" s="37" t="str">
        <f t="shared" si="411"/>
        <v/>
      </c>
      <c r="X1463" s="7" t="str">
        <f t="shared" si="412"/>
        <v/>
      </c>
      <c r="Y1463" s="37" t="str">
        <f t="shared" si="413"/>
        <v/>
      </c>
      <c r="AA1463" s="54" t="str">
        <f t="shared" si="414"/>
        <v/>
      </c>
      <c r="AC1463" s="121" t="str">
        <f t="shared" si="415"/>
        <v/>
      </c>
      <c r="AD1463" s="111" t="str">
        <f t="shared" si="416"/>
        <v/>
      </c>
      <c r="AE1463" s="122" t="str">
        <f t="shared" si="417"/>
        <v/>
      </c>
      <c r="AF1463" s="123" t="str">
        <f t="shared" si="418"/>
        <v>Qtr 1</v>
      </c>
      <c r="AG1463" s="122" t="str">
        <f t="shared" si="419"/>
        <v/>
      </c>
      <c r="AI1463" s="124" t="str">
        <f t="shared" si="420"/>
        <v/>
      </c>
      <c r="AK1463" s="103" t="str">
        <f t="shared" si="421"/>
        <v/>
      </c>
      <c r="AL1463" s="104" t="str">
        <f t="shared" si="422"/>
        <v/>
      </c>
      <c r="AN1463" s="37" t="str">
        <f>IF(AK1463="", "", COUNTIF(AK$11:AK$8010, "&lt;"&amp;AK1463)+1+COUNTIF(AK$11:AK1463, AK1463)-1)</f>
        <v/>
      </c>
      <c r="AO1463" s="37" t="str">
        <f>IF(AL1463="", "", COUNTIF(AL$11:AL$8010, "&gt;"&amp;AL1463)+1+COUNTIF(AL$11:AL1463, AL1463)-1)</f>
        <v/>
      </c>
    </row>
    <row r="1464" spans="1:41" x14ac:dyDescent="0.55000000000000004">
      <c r="A1464" s="5"/>
      <c r="B1464" s="284"/>
      <c r="C1464" s="285"/>
      <c r="D1464" s="286"/>
      <c r="E1464" s="287"/>
      <c r="F1464" s="288"/>
      <c r="G1464" s="5"/>
      <c r="J1464" s="7" t="str">
        <f t="shared" si="405"/>
        <v/>
      </c>
      <c r="K1464" s="48" t="str">
        <f t="shared" si="406"/>
        <v/>
      </c>
      <c r="L1464" s="48" t="str">
        <f t="shared" si="407"/>
        <v/>
      </c>
      <c r="M1464" s="49" t="str">
        <f t="shared" si="408"/>
        <v/>
      </c>
      <c r="U1464" s="103" t="str">
        <f t="shared" si="409"/>
        <v/>
      </c>
      <c r="V1464" s="77" t="str">
        <f t="shared" si="410"/>
        <v/>
      </c>
      <c r="W1464" s="37" t="str">
        <f t="shared" si="411"/>
        <v/>
      </c>
      <c r="X1464" s="7" t="str">
        <f t="shared" si="412"/>
        <v/>
      </c>
      <c r="Y1464" s="37" t="str">
        <f t="shared" si="413"/>
        <v/>
      </c>
      <c r="AA1464" s="54" t="str">
        <f t="shared" si="414"/>
        <v/>
      </c>
      <c r="AC1464" s="121" t="str">
        <f t="shared" si="415"/>
        <v/>
      </c>
      <c r="AD1464" s="111" t="str">
        <f t="shared" si="416"/>
        <v/>
      </c>
      <c r="AE1464" s="122" t="str">
        <f t="shared" si="417"/>
        <v/>
      </c>
      <c r="AF1464" s="123" t="str">
        <f t="shared" si="418"/>
        <v>Qtr 1</v>
      </c>
      <c r="AG1464" s="122" t="str">
        <f t="shared" si="419"/>
        <v/>
      </c>
      <c r="AI1464" s="124" t="str">
        <f t="shared" si="420"/>
        <v/>
      </c>
      <c r="AK1464" s="103" t="str">
        <f t="shared" si="421"/>
        <v/>
      </c>
      <c r="AL1464" s="104" t="str">
        <f t="shared" si="422"/>
        <v/>
      </c>
      <c r="AN1464" s="37" t="str">
        <f>IF(AK1464="", "", COUNTIF(AK$11:AK$8010, "&lt;"&amp;AK1464)+1+COUNTIF(AK$11:AK1464, AK1464)-1)</f>
        <v/>
      </c>
      <c r="AO1464" s="37" t="str">
        <f>IF(AL1464="", "", COUNTIF(AL$11:AL$8010, "&gt;"&amp;AL1464)+1+COUNTIF(AL$11:AL1464, AL1464)-1)</f>
        <v/>
      </c>
    </row>
    <row r="1465" spans="1:41" x14ac:dyDescent="0.55000000000000004">
      <c r="A1465" s="5"/>
      <c r="B1465" s="284"/>
      <c r="C1465" s="285"/>
      <c r="D1465" s="286"/>
      <c r="E1465" s="287"/>
      <c r="F1465" s="288"/>
      <c r="G1465" s="5"/>
      <c r="J1465" s="7" t="str">
        <f t="shared" si="405"/>
        <v/>
      </c>
      <c r="K1465" s="48" t="str">
        <f t="shared" si="406"/>
        <v/>
      </c>
      <c r="L1465" s="48" t="str">
        <f t="shared" si="407"/>
        <v/>
      </c>
      <c r="M1465" s="49" t="str">
        <f t="shared" si="408"/>
        <v/>
      </c>
      <c r="U1465" s="103" t="str">
        <f t="shared" si="409"/>
        <v/>
      </c>
      <c r="V1465" s="77" t="str">
        <f t="shared" si="410"/>
        <v/>
      </c>
      <c r="W1465" s="37" t="str">
        <f t="shared" si="411"/>
        <v/>
      </c>
      <c r="X1465" s="7" t="str">
        <f t="shared" si="412"/>
        <v/>
      </c>
      <c r="Y1465" s="37" t="str">
        <f t="shared" si="413"/>
        <v/>
      </c>
      <c r="AA1465" s="54" t="str">
        <f t="shared" si="414"/>
        <v/>
      </c>
      <c r="AC1465" s="121" t="str">
        <f t="shared" si="415"/>
        <v/>
      </c>
      <c r="AD1465" s="111" t="str">
        <f t="shared" si="416"/>
        <v/>
      </c>
      <c r="AE1465" s="122" t="str">
        <f t="shared" si="417"/>
        <v/>
      </c>
      <c r="AF1465" s="123" t="str">
        <f t="shared" si="418"/>
        <v>Qtr 1</v>
      </c>
      <c r="AG1465" s="122" t="str">
        <f t="shared" si="419"/>
        <v/>
      </c>
      <c r="AI1465" s="124" t="str">
        <f t="shared" si="420"/>
        <v/>
      </c>
      <c r="AK1465" s="103" t="str">
        <f t="shared" si="421"/>
        <v/>
      </c>
      <c r="AL1465" s="104" t="str">
        <f t="shared" si="422"/>
        <v/>
      </c>
      <c r="AN1465" s="37" t="str">
        <f>IF(AK1465="", "", COUNTIF(AK$11:AK$8010, "&lt;"&amp;AK1465)+1+COUNTIF(AK$11:AK1465, AK1465)-1)</f>
        <v/>
      </c>
      <c r="AO1465" s="37" t="str">
        <f>IF(AL1465="", "", COUNTIF(AL$11:AL$8010, "&gt;"&amp;AL1465)+1+COUNTIF(AL$11:AL1465, AL1465)-1)</f>
        <v/>
      </c>
    </row>
    <row r="1466" spans="1:41" x14ac:dyDescent="0.55000000000000004">
      <c r="A1466" s="5"/>
      <c r="B1466" s="284"/>
      <c r="C1466" s="285"/>
      <c r="D1466" s="286"/>
      <c r="E1466" s="287"/>
      <c r="F1466" s="288"/>
      <c r="G1466" s="5"/>
      <c r="J1466" s="7" t="str">
        <f t="shared" si="405"/>
        <v/>
      </c>
      <c r="K1466" s="48" t="str">
        <f t="shared" si="406"/>
        <v/>
      </c>
      <c r="L1466" s="48" t="str">
        <f t="shared" si="407"/>
        <v/>
      </c>
      <c r="M1466" s="49" t="str">
        <f t="shared" si="408"/>
        <v/>
      </c>
      <c r="U1466" s="103" t="str">
        <f t="shared" si="409"/>
        <v/>
      </c>
      <c r="V1466" s="77" t="str">
        <f t="shared" si="410"/>
        <v/>
      </c>
      <c r="W1466" s="37" t="str">
        <f t="shared" si="411"/>
        <v/>
      </c>
      <c r="X1466" s="7" t="str">
        <f t="shared" si="412"/>
        <v/>
      </c>
      <c r="Y1466" s="37" t="str">
        <f t="shared" si="413"/>
        <v/>
      </c>
      <c r="AA1466" s="54" t="str">
        <f t="shared" si="414"/>
        <v/>
      </c>
      <c r="AC1466" s="121" t="str">
        <f t="shared" si="415"/>
        <v/>
      </c>
      <c r="AD1466" s="111" t="str">
        <f t="shared" si="416"/>
        <v/>
      </c>
      <c r="AE1466" s="122" t="str">
        <f t="shared" si="417"/>
        <v/>
      </c>
      <c r="AF1466" s="123" t="str">
        <f t="shared" si="418"/>
        <v>Qtr 1</v>
      </c>
      <c r="AG1466" s="122" t="str">
        <f t="shared" si="419"/>
        <v/>
      </c>
      <c r="AI1466" s="124" t="str">
        <f t="shared" si="420"/>
        <v/>
      </c>
      <c r="AK1466" s="103" t="str">
        <f t="shared" si="421"/>
        <v/>
      </c>
      <c r="AL1466" s="104" t="str">
        <f t="shared" si="422"/>
        <v/>
      </c>
      <c r="AN1466" s="37" t="str">
        <f>IF(AK1466="", "", COUNTIF(AK$11:AK$8010, "&lt;"&amp;AK1466)+1+COUNTIF(AK$11:AK1466, AK1466)-1)</f>
        <v/>
      </c>
      <c r="AO1466" s="37" t="str">
        <f>IF(AL1466="", "", COUNTIF(AL$11:AL$8010, "&gt;"&amp;AL1466)+1+COUNTIF(AL$11:AL1466, AL1466)-1)</f>
        <v/>
      </c>
    </row>
    <row r="1467" spans="1:41" x14ac:dyDescent="0.55000000000000004">
      <c r="A1467" s="5"/>
      <c r="B1467" s="284"/>
      <c r="C1467" s="285"/>
      <c r="D1467" s="286"/>
      <c r="E1467" s="287"/>
      <c r="F1467" s="288"/>
      <c r="G1467" s="5"/>
      <c r="J1467" s="7" t="str">
        <f t="shared" si="405"/>
        <v/>
      </c>
      <c r="K1467" s="48" t="str">
        <f t="shared" si="406"/>
        <v/>
      </c>
      <c r="L1467" s="48" t="str">
        <f t="shared" si="407"/>
        <v/>
      </c>
      <c r="M1467" s="49" t="str">
        <f t="shared" si="408"/>
        <v/>
      </c>
      <c r="U1467" s="103" t="str">
        <f t="shared" si="409"/>
        <v/>
      </c>
      <c r="V1467" s="77" t="str">
        <f t="shared" si="410"/>
        <v/>
      </c>
      <c r="W1467" s="37" t="str">
        <f t="shared" si="411"/>
        <v/>
      </c>
      <c r="X1467" s="7" t="str">
        <f t="shared" si="412"/>
        <v/>
      </c>
      <c r="Y1467" s="37" t="str">
        <f t="shared" si="413"/>
        <v/>
      </c>
      <c r="AA1467" s="54" t="str">
        <f t="shared" si="414"/>
        <v/>
      </c>
      <c r="AC1467" s="121" t="str">
        <f t="shared" si="415"/>
        <v/>
      </c>
      <c r="AD1467" s="111" t="str">
        <f t="shared" si="416"/>
        <v/>
      </c>
      <c r="AE1467" s="122" t="str">
        <f t="shared" si="417"/>
        <v/>
      </c>
      <c r="AF1467" s="123" t="str">
        <f t="shared" si="418"/>
        <v>Qtr 1</v>
      </c>
      <c r="AG1467" s="122" t="str">
        <f t="shared" si="419"/>
        <v/>
      </c>
      <c r="AI1467" s="124" t="str">
        <f t="shared" si="420"/>
        <v/>
      </c>
      <c r="AK1467" s="103" t="str">
        <f t="shared" si="421"/>
        <v/>
      </c>
      <c r="AL1467" s="104" t="str">
        <f t="shared" si="422"/>
        <v/>
      </c>
      <c r="AN1467" s="37" t="str">
        <f>IF(AK1467="", "", COUNTIF(AK$11:AK$8010, "&lt;"&amp;AK1467)+1+COUNTIF(AK$11:AK1467, AK1467)-1)</f>
        <v/>
      </c>
      <c r="AO1467" s="37" t="str">
        <f>IF(AL1467="", "", COUNTIF(AL$11:AL$8010, "&gt;"&amp;AL1467)+1+COUNTIF(AL$11:AL1467, AL1467)-1)</f>
        <v/>
      </c>
    </row>
    <row r="1468" spans="1:41" x14ac:dyDescent="0.55000000000000004">
      <c r="A1468" s="5"/>
      <c r="B1468" s="284"/>
      <c r="C1468" s="285"/>
      <c r="D1468" s="286"/>
      <c r="E1468" s="287"/>
      <c r="F1468" s="288"/>
      <c r="G1468" s="5"/>
      <c r="J1468" s="7" t="str">
        <f t="shared" si="405"/>
        <v/>
      </c>
      <c r="K1468" s="48" t="str">
        <f t="shared" si="406"/>
        <v/>
      </c>
      <c r="L1468" s="48" t="str">
        <f t="shared" si="407"/>
        <v/>
      </c>
      <c r="M1468" s="49" t="str">
        <f t="shared" si="408"/>
        <v/>
      </c>
      <c r="U1468" s="103" t="str">
        <f t="shared" si="409"/>
        <v/>
      </c>
      <c r="V1468" s="77" t="str">
        <f t="shared" si="410"/>
        <v/>
      </c>
      <c r="W1468" s="37" t="str">
        <f t="shared" si="411"/>
        <v/>
      </c>
      <c r="X1468" s="7" t="str">
        <f t="shared" si="412"/>
        <v/>
      </c>
      <c r="Y1468" s="37" t="str">
        <f t="shared" si="413"/>
        <v/>
      </c>
      <c r="AA1468" s="54" t="str">
        <f t="shared" si="414"/>
        <v/>
      </c>
      <c r="AC1468" s="121" t="str">
        <f t="shared" si="415"/>
        <v/>
      </c>
      <c r="AD1468" s="111" t="str">
        <f t="shared" si="416"/>
        <v/>
      </c>
      <c r="AE1468" s="122" t="str">
        <f t="shared" si="417"/>
        <v/>
      </c>
      <c r="AF1468" s="123" t="str">
        <f t="shared" si="418"/>
        <v>Qtr 1</v>
      </c>
      <c r="AG1468" s="122" t="str">
        <f t="shared" si="419"/>
        <v/>
      </c>
      <c r="AI1468" s="124" t="str">
        <f t="shared" si="420"/>
        <v/>
      </c>
      <c r="AK1468" s="103" t="str">
        <f t="shared" si="421"/>
        <v/>
      </c>
      <c r="AL1468" s="104" t="str">
        <f t="shared" si="422"/>
        <v/>
      </c>
      <c r="AN1468" s="37" t="str">
        <f>IF(AK1468="", "", COUNTIF(AK$11:AK$8010, "&lt;"&amp;AK1468)+1+COUNTIF(AK$11:AK1468, AK1468)-1)</f>
        <v/>
      </c>
      <c r="AO1468" s="37" t="str">
        <f>IF(AL1468="", "", COUNTIF(AL$11:AL$8010, "&gt;"&amp;AL1468)+1+COUNTIF(AL$11:AL1468, AL1468)-1)</f>
        <v/>
      </c>
    </row>
    <row r="1469" spans="1:41" x14ac:dyDescent="0.55000000000000004">
      <c r="A1469" s="5"/>
      <c r="B1469" s="284"/>
      <c r="C1469" s="285"/>
      <c r="D1469" s="286"/>
      <c r="E1469" s="287"/>
      <c r="F1469" s="288"/>
      <c r="G1469" s="5"/>
      <c r="J1469" s="7" t="str">
        <f t="shared" si="405"/>
        <v/>
      </c>
      <c r="K1469" s="48" t="str">
        <f t="shared" si="406"/>
        <v/>
      </c>
      <c r="L1469" s="48" t="str">
        <f t="shared" si="407"/>
        <v/>
      </c>
      <c r="M1469" s="49" t="str">
        <f t="shared" si="408"/>
        <v/>
      </c>
      <c r="U1469" s="103" t="str">
        <f t="shared" si="409"/>
        <v/>
      </c>
      <c r="V1469" s="77" t="str">
        <f t="shared" si="410"/>
        <v/>
      </c>
      <c r="W1469" s="37" t="str">
        <f t="shared" si="411"/>
        <v/>
      </c>
      <c r="X1469" s="7" t="str">
        <f t="shared" si="412"/>
        <v/>
      </c>
      <c r="Y1469" s="37" t="str">
        <f t="shared" si="413"/>
        <v/>
      </c>
      <c r="AA1469" s="54" t="str">
        <f t="shared" si="414"/>
        <v/>
      </c>
      <c r="AC1469" s="121" t="str">
        <f t="shared" si="415"/>
        <v/>
      </c>
      <c r="AD1469" s="111" t="str">
        <f t="shared" si="416"/>
        <v/>
      </c>
      <c r="AE1469" s="122" t="str">
        <f t="shared" si="417"/>
        <v/>
      </c>
      <c r="AF1469" s="123" t="str">
        <f t="shared" si="418"/>
        <v>Qtr 1</v>
      </c>
      <c r="AG1469" s="122" t="str">
        <f t="shared" si="419"/>
        <v/>
      </c>
      <c r="AI1469" s="124" t="str">
        <f t="shared" si="420"/>
        <v/>
      </c>
      <c r="AK1469" s="103" t="str">
        <f t="shared" si="421"/>
        <v/>
      </c>
      <c r="AL1469" s="104" t="str">
        <f t="shared" si="422"/>
        <v/>
      </c>
      <c r="AN1469" s="37" t="str">
        <f>IF(AK1469="", "", COUNTIF(AK$11:AK$8010, "&lt;"&amp;AK1469)+1+COUNTIF(AK$11:AK1469, AK1469)-1)</f>
        <v/>
      </c>
      <c r="AO1469" s="37" t="str">
        <f>IF(AL1469="", "", COUNTIF(AL$11:AL$8010, "&gt;"&amp;AL1469)+1+COUNTIF(AL$11:AL1469, AL1469)-1)</f>
        <v/>
      </c>
    </row>
    <row r="1470" spans="1:41" x14ac:dyDescent="0.55000000000000004">
      <c r="A1470" s="5"/>
      <c r="B1470" s="284"/>
      <c r="C1470" s="285"/>
      <c r="D1470" s="286"/>
      <c r="E1470" s="287"/>
      <c r="F1470" s="288"/>
      <c r="G1470" s="5"/>
      <c r="J1470" s="7" t="str">
        <f t="shared" si="405"/>
        <v/>
      </c>
      <c r="K1470" s="48" t="str">
        <f t="shared" si="406"/>
        <v/>
      </c>
      <c r="L1470" s="48" t="str">
        <f t="shared" si="407"/>
        <v/>
      </c>
      <c r="M1470" s="49" t="str">
        <f t="shared" si="408"/>
        <v/>
      </c>
      <c r="U1470" s="103" t="str">
        <f t="shared" si="409"/>
        <v/>
      </c>
      <c r="V1470" s="77" t="str">
        <f t="shared" si="410"/>
        <v/>
      </c>
      <c r="W1470" s="37" t="str">
        <f t="shared" si="411"/>
        <v/>
      </c>
      <c r="X1470" s="7" t="str">
        <f t="shared" si="412"/>
        <v/>
      </c>
      <c r="Y1470" s="37" t="str">
        <f t="shared" si="413"/>
        <v/>
      </c>
      <c r="AA1470" s="54" t="str">
        <f t="shared" si="414"/>
        <v/>
      </c>
      <c r="AC1470" s="121" t="str">
        <f t="shared" si="415"/>
        <v/>
      </c>
      <c r="AD1470" s="111" t="str">
        <f t="shared" si="416"/>
        <v/>
      </c>
      <c r="AE1470" s="122" t="str">
        <f t="shared" si="417"/>
        <v/>
      </c>
      <c r="AF1470" s="123" t="str">
        <f t="shared" si="418"/>
        <v>Qtr 1</v>
      </c>
      <c r="AG1470" s="122" t="str">
        <f t="shared" si="419"/>
        <v/>
      </c>
      <c r="AI1470" s="124" t="str">
        <f t="shared" si="420"/>
        <v/>
      </c>
      <c r="AK1470" s="103" t="str">
        <f t="shared" si="421"/>
        <v/>
      </c>
      <c r="AL1470" s="104" t="str">
        <f t="shared" si="422"/>
        <v/>
      </c>
      <c r="AN1470" s="37" t="str">
        <f>IF(AK1470="", "", COUNTIF(AK$11:AK$8010, "&lt;"&amp;AK1470)+1+COUNTIF(AK$11:AK1470, AK1470)-1)</f>
        <v/>
      </c>
      <c r="AO1470" s="37" t="str">
        <f>IF(AL1470="", "", COUNTIF(AL$11:AL$8010, "&gt;"&amp;AL1470)+1+COUNTIF(AL$11:AL1470, AL1470)-1)</f>
        <v/>
      </c>
    </row>
    <row r="1471" spans="1:41" x14ac:dyDescent="0.55000000000000004">
      <c r="A1471" s="5"/>
      <c r="B1471" s="284"/>
      <c r="C1471" s="285"/>
      <c r="D1471" s="286"/>
      <c r="E1471" s="287"/>
      <c r="F1471" s="288"/>
      <c r="G1471" s="5"/>
      <c r="J1471" s="7" t="str">
        <f t="shared" si="405"/>
        <v/>
      </c>
      <c r="K1471" s="48" t="str">
        <f t="shared" si="406"/>
        <v/>
      </c>
      <c r="L1471" s="48" t="str">
        <f t="shared" si="407"/>
        <v/>
      </c>
      <c r="M1471" s="49" t="str">
        <f t="shared" si="408"/>
        <v/>
      </c>
      <c r="U1471" s="103" t="str">
        <f t="shared" si="409"/>
        <v/>
      </c>
      <c r="V1471" s="77" t="str">
        <f t="shared" si="410"/>
        <v/>
      </c>
      <c r="W1471" s="37" t="str">
        <f t="shared" si="411"/>
        <v/>
      </c>
      <c r="X1471" s="7" t="str">
        <f t="shared" si="412"/>
        <v/>
      </c>
      <c r="Y1471" s="37" t="str">
        <f t="shared" si="413"/>
        <v/>
      </c>
      <c r="AA1471" s="54" t="str">
        <f t="shared" si="414"/>
        <v/>
      </c>
      <c r="AC1471" s="121" t="str">
        <f t="shared" si="415"/>
        <v/>
      </c>
      <c r="AD1471" s="111" t="str">
        <f t="shared" si="416"/>
        <v/>
      </c>
      <c r="AE1471" s="122" t="str">
        <f t="shared" si="417"/>
        <v/>
      </c>
      <c r="AF1471" s="123" t="str">
        <f t="shared" si="418"/>
        <v>Qtr 1</v>
      </c>
      <c r="AG1471" s="122" t="str">
        <f t="shared" si="419"/>
        <v/>
      </c>
      <c r="AI1471" s="124" t="str">
        <f t="shared" si="420"/>
        <v/>
      </c>
      <c r="AK1471" s="103" t="str">
        <f t="shared" si="421"/>
        <v/>
      </c>
      <c r="AL1471" s="104" t="str">
        <f t="shared" si="422"/>
        <v/>
      </c>
      <c r="AN1471" s="37" t="str">
        <f>IF(AK1471="", "", COUNTIF(AK$11:AK$8010, "&lt;"&amp;AK1471)+1+COUNTIF(AK$11:AK1471, AK1471)-1)</f>
        <v/>
      </c>
      <c r="AO1471" s="37" t="str">
        <f>IF(AL1471="", "", COUNTIF(AL$11:AL$8010, "&gt;"&amp;AL1471)+1+COUNTIF(AL$11:AL1471, AL1471)-1)</f>
        <v/>
      </c>
    </row>
    <row r="1472" spans="1:41" x14ac:dyDescent="0.55000000000000004">
      <c r="A1472" s="5"/>
      <c r="B1472" s="284"/>
      <c r="C1472" s="285"/>
      <c r="D1472" s="286"/>
      <c r="E1472" s="287"/>
      <c r="F1472" s="288"/>
      <c r="G1472" s="5"/>
      <c r="J1472" s="7" t="str">
        <f t="shared" si="405"/>
        <v/>
      </c>
      <c r="K1472" s="48" t="str">
        <f t="shared" si="406"/>
        <v/>
      </c>
      <c r="L1472" s="48" t="str">
        <f t="shared" si="407"/>
        <v/>
      </c>
      <c r="M1472" s="49" t="str">
        <f t="shared" si="408"/>
        <v/>
      </c>
      <c r="U1472" s="103" t="str">
        <f t="shared" si="409"/>
        <v/>
      </c>
      <c r="V1472" s="77" t="str">
        <f t="shared" si="410"/>
        <v/>
      </c>
      <c r="W1472" s="37" t="str">
        <f t="shared" si="411"/>
        <v/>
      </c>
      <c r="X1472" s="7" t="str">
        <f t="shared" si="412"/>
        <v/>
      </c>
      <c r="Y1472" s="37" t="str">
        <f t="shared" si="413"/>
        <v/>
      </c>
      <c r="AA1472" s="54" t="str">
        <f t="shared" si="414"/>
        <v/>
      </c>
      <c r="AC1472" s="121" t="str">
        <f t="shared" si="415"/>
        <v/>
      </c>
      <c r="AD1472" s="111" t="str">
        <f t="shared" si="416"/>
        <v/>
      </c>
      <c r="AE1472" s="122" t="str">
        <f t="shared" si="417"/>
        <v/>
      </c>
      <c r="AF1472" s="123" t="str">
        <f t="shared" si="418"/>
        <v>Qtr 1</v>
      </c>
      <c r="AG1472" s="122" t="str">
        <f t="shared" si="419"/>
        <v/>
      </c>
      <c r="AI1472" s="124" t="str">
        <f t="shared" si="420"/>
        <v/>
      </c>
      <c r="AK1472" s="103" t="str">
        <f t="shared" si="421"/>
        <v/>
      </c>
      <c r="AL1472" s="104" t="str">
        <f t="shared" si="422"/>
        <v/>
      </c>
      <c r="AN1472" s="37" t="str">
        <f>IF(AK1472="", "", COUNTIF(AK$11:AK$8010, "&lt;"&amp;AK1472)+1+COUNTIF(AK$11:AK1472, AK1472)-1)</f>
        <v/>
      </c>
      <c r="AO1472" s="37" t="str">
        <f>IF(AL1472="", "", COUNTIF(AL$11:AL$8010, "&gt;"&amp;AL1472)+1+COUNTIF(AL$11:AL1472, AL1472)-1)</f>
        <v/>
      </c>
    </row>
    <row r="1473" spans="1:41" x14ac:dyDescent="0.55000000000000004">
      <c r="A1473" s="5"/>
      <c r="B1473" s="284"/>
      <c r="C1473" s="285"/>
      <c r="D1473" s="286"/>
      <c r="E1473" s="287"/>
      <c r="F1473" s="288"/>
      <c r="G1473" s="5"/>
      <c r="J1473" s="7" t="str">
        <f t="shared" si="405"/>
        <v/>
      </c>
      <c r="K1473" s="48" t="str">
        <f t="shared" si="406"/>
        <v/>
      </c>
      <c r="L1473" s="48" t="str">
        <f t="shared" si="407"/>
        <v/>
      </c>
      <c r="M1473" s="49" t="str">
        <f t="shared" si="408"/>
        <v/>
      </c>
      <c r="U1473" s="103" t="str">
        <f t="shared" si="409"/>
        <v/>
      </c>
      <c r="V1473" s="77" t="str">
        <f t="shared" si="410"/>
        <v/>
      </c>
      <c r="W1473" s="37" t="str">
        <f t="shared" si="411"/>
        <v/>
      </c>
      <c r="X1473" s="7" t="str">
        <f t="shared" si="412"/>
        <v/>
      </c>
      <c r="Y1473" s="37" t="str">
        <f t="shared" si="413"/>
        <v/>
      </c>
      <c r="AA1473" s="54" t="str">
        <f t="shared" si="414"/>
        <v/>
      </c>
      <c r="AC1473" s="121" t="str">
        <f t="shared" si="415"/>
        <v/>
      </c>
      <c r="AD1473" s="111" t="str">
        <f t="shared" si="416"/>
        <v/>
      </c>
      <c r="AE1473" s="122" t="str">
        <f t="shared" si="417"/>
        <v/>
      </c>
      <c r="AF1473" s="123" t="str">
        <f t="shared" si="418"/>
        <v>Qtr 1</v>
      </c>
      <c r="AG1473" s="122" t="str">
        <f t="shared" si="419"/>
        <v/>
      </c>
      <c r="AI1473" s="124" t="str">
        <f t="shared" si="420"/>
        <v/>
      </c>
      <c r="AK1473" s="103" t="str">
        <f t="shared" si="421"/>
        <v/>
      </c>
      <c r="AL1473" s="104" t="str">
        <f t="shared" si="422"/>
        <v/>
      </c>
      <c r="AN1473" s="37" t="str">
        <f>IF(AK1473="", "", COUNTIF(AK$11:AK$8010, "&lt;"&amp;AK1473)+1+COUNTIF(AK$11:AK1473, AK1473)-1)</f>
        <v/>
      </c>
      <c r="AO1473" s="37" t="str">
        <f>IF(AL1473="", "", COUNTIF(AL$11:AL$8010, "&gt;"&amp;AL1473)+1+COUNTIF(AL$11:AL1473, AL1473)-1)</f>
        <v/>
      </c>
    </row>
    <row r="1474" spans="1:41" x14ac:dyDescent="0.55000000000000004">
      <c r="A1474" s="5"/>
      <c r="B1474" s="284"/>
      <c r="C1474" s="285"/>
      <c r="D1474" s="286"/>
      <c r="E1474" s="287"/>
      <c r="F1474" s="288"/>
      <c r="G1474" s="5"/>
      <c r="J1474" s="7" t="str">
        <f t="shared" si="405"/>
        <v/>
      </c>
      <c r="K1474" s="48" t="str">
        <f t="shared" si="406"/>
        <v/>
      </c>
      <c r="L1474" s="48" t="str">
        <f t="shared" si="407"/>
        <v/>
      </c>
      <c r="M1474" s="49" t="str">
        <f t="shared" si="408"/>
        <v/>
      </c>
      <c r="U1474" s="103" t="str">
        <f t="shared" si="409"/>
        <v/>
      </c>
      <c r="V1474" s="77" t="str">
        <f t="shared" si="410"/>
        <v/>
      </c>
      <c r="W1474" s="37" t="str">
        <f t="shared" si="411"/>
        <v/>
      </c>
      <c r="X1474" s="7" t="str">
        <f t="shared" si="412"/>
        <v/>
      </c>
      <c r="Y1474" s="37" t="str">
        <f t="shared" si="413"/>
        <v/>
      </c>
      <c r="AA1474" s="54" t="str">
        <f t="shared" si="414"/>
        <v/>
      </c>
      <c r="AC1474" s="121" t="str">
        <f t="shared" si="415"/>
        <v/>
      </c>
      <c r="AD1474" s="111" t="str">
        <f t="shared" si="416"/>
        <v/>
      </c>
      <c r="AE1474" s="122" t="str">
        <f t="shared" si="417"/>
        <v/>
      </c>
      <c r="AF1474" s="123" t="str">
        <f t="shared" si="418"/>
        <v>Qtr 1</v>
      </c>
      <c r="AG1474" s="122" t="str">
        <f t="shared" si="419"/>
        <v/>
      </c>
      <c r="AI1474" s="124" t="str">
        <f t="shared" si="420"/>
        <v/>
      </c>
      <c r="AK1474" s="103" t="str">
        <f t="shared" si="421"/>
        <v/>
      </c>
      <c r="AL1474" s="104" t="str">
        <f t="shared" si="422"/>
        <v/>
      </c>
      <c r="AN1474" s="37" t="str">
        <f>IF(AK1474="", "", COUNTIF(AK$11:AK$8010, "&lt;"&amp;AK1474)+1+COUNTIF(AK$11:AK1474, AK1474)-1)</f>
        <v/>
      </c>
      <c r="AO1474" s="37" t="str">
        <f>IF(AL1474="", "", COUNTIF(AL$11:AL$8010, "&gt;"&amp;AL1474)+1+COUNTIF(AL$11:AL1474, AL1474)-1)</f>
        <v/>
      </c>
    </row>
    <row r="1475" spans="1:41" x14ac:dyDescent="0.55000000000000004">
      <c r="A1475" s="5"/>
      <c r="B1475" s="284"/>
      <c r="C1475" s="285"/>
      <c r="D1475" s="286"/>
      <c r="E1475" s="287"/>
      <c r="F1475" s="288"/>
      <c r="G1475" s="5"/>
      <c r="J1475" s="7" t="str">
        <f t="shared" si="405"/>
        <v/>
      </c>
      <c r="K1475" s="48" t="str">
        <f t="shared" si="406"/>
        <v/>
      </c>
      <c r="L1475" s="48" t="str">
        <f t="shared" si="407"/>
        <v/>
      </c>
      <c r="M1475" s="49" t="str">
        <f t="shared" si="408"/>
        <v/>
      </c>
      <c r="U1475" s="103" t="str">
        <f t="shared" si="409"/>
        <v/>
      </c>
      <c r="V1475" s="77" t="str">
        <f t="shared" si="410"/>
        <v/>
      </c>
      <c r="W1475" s="37" t="str">
        <f t="shared" si="411"/>
        <v/>
      </c>
      <c r="X1475" s="7" t="str">
        <f t="shared" si="412"/>
        <v/>
      </c>
      <c r="Y1475" s="37" t="str">
        <f t="shared" si="413"/>
        <v/>
      </c>
      <c r="AA1475" s="54" t="str">
        <f t="shared" si="414"/>
        <v/>
      </c>
      <c r="AC1475" s="121" t="str">
        <f t="shared" si="415"/>
        <v/>
      </c>
      <c r="AD1475" s="111" t="str">
        <f t="shared" si="416"/>
        <v/>
      </c>
      <c r="AE1475" s="122" t="str">
        <f t="shared" si="417"/>
        <v/>
      </c>
      <c r="AF1475" s="123" t="str">
        <f t="shared" si="418"/>
        <v>Qtr 1</v>
      </c>
      <c r="AG1475" s="122" t="str">
        <f t="shared" si="419"/>
        <v/>
      </c>
      <c r="AI1475" s="124" t="str">
        <f t="shared" si="420"/>
        <v/>
      </c>
      <c r="AK1475" s="103" t="str">
        <f t="shared" si="421"/>
        <v/>
      </c>
      <c r="AL1475" s="104" t="str">
        <f t="shared" si="422"/>
        <v/>
      </c>
      <c r="AN1475" s="37" t="str">
        <f>IF(AK1475="", "", COUNTIF(AK$11:AK$8010, "&lt;"&amp;AK1475)+1+COUNTIF(AK$11:AK1475, AK1475)-1)</f>
        <v/>
      </c>
      <c r="AO1475" s="37" t="str">
        <f>IF(AL1475="", "", COUNTIF(AL$11:AL$8010, "&gt;"&amp;AL1475)+1+COUNTIF(AL$11:AL1475, AL1475)-1)</f>
        <v/>
      </c>
    </row>
    <row r="1476" spans="1:41" x14ac:dyDescent="0.55000000000000004">
      <c r="A1476" s="5"/>
      <c r="B1476" s="284"/>
      <c r="C1476" s="285"/>
      <c r="D1476" s="286"/>
      <c r="E1476" s="287"/>
      <c r="F1476" s="288"/>
      <c r="G1476" s="5"/>
      <c r="J1476" s="7" t="str">
        <f t="shared" si="405"/>
        <v/>
      </c>
      <c r="K1476" s="48" t="str">
        <f t="shared" si="406"/>
        <v/>
      </c>
      <c r="L1476" s="48" t="str">
        <f t="shared" si="407"/>
        <v/>
      </c>
      <c r="M1476" s="49" t="str">
        <f t="shared" si="408"/>
        <v/>
      </c>
      <c r="U1476" s="103" t="str">
        <f t="shared" si="409"/>
        <v/>
      </c>
      <c r="V1476" s="77" t="str">
        <f t="shared" si="410"/>
        <v/>
      </c>
      <c r="W1476" s="37" t="str">
        <f t="shared" si="411"/>
        <v/>
      </c>
      <c r="X1476" s="7" t="str">
        <f t="shared" si="412"/>
        <v/>
      </c>
      <c r="Y1476" s="37" t="str">
        <f t="shared" si="413"/>
        <v/>
      </c>
      <c r="AA1476" s="54" t="str">
        <f t="shared" si="414"/>
        <v/>
      </c>
      <c r="AC1476" s="121" t="str">
        <f t="shared" si="415"/>
        <v/>
      </c>
      <c r="AD1476" s="111" t="str">
        <f t="shared" si="416"/>
        <v/>
      </c>
      <c r="AE1476" s="122" t="str">
        <f t="shared" si="417"/>
        <v/>
      </c>
      <c r="AF1476" s="123" t="str">
        <f t="shared" si="418"/>
        <v>Qtr 1</v>
      </c>
      <c r="AG1476" s="122" t="str">
        <f t="shared" si="419"/>
        <v/>
      </c>
      <c r="AI1476" s="124" t="str">
        <f t="shared" si="420"/>
        <v/>
      </c>
      <c r="AK1476" s="103" t="str">
        <f t="shared" si="421"/>
        <v/>
      </c>
      <c r="AL1476" s="104" t="str">
        <f t="shared" si="422"/>
        <v/>
      </c>
      <c r="AN1476" s="37" t="str">
        <f>IF(AK1476="", "", COUNTIF(AK$11:AK$8010, "&lt;"&amp;AK1476)+1+COUNTIF(AK$11:AK1476, AK1476)-1)</f>
        <v/>
      </c>
      <c r="AO1476" s="37" t="str">
        <f>IF(AL1476="", "", COUNTIF(AL$11:AL$8010, "&gt;"&amp;AL1476)+1+COUNTIF(AL$11:AL1476, AL1476)-1)</f>
        <v/>
      </c>
    </row>
    <row r="1477" spans="1:41" x14ac:dyDescent="0.55000000000000004">
      <c r="A1477" s="5"/>
      <c r="B1477" s="284"/>
      <c r="C1477" s="285"/>
      <c r="D1477" s="286"/>
      <c r="E1477" s="287"/>
      <c r="F1477" s="288"/>
      <c r="G1477" s="5"/>
      <c r="J1477" s="7" t="str">
        <f t="shared" si="405"/>
        <v/>
      </c>
      <c r="K1477" s="48" t="str">
        <f t="shared" si="406"/>
        <v/>
      </c>
      <c r="L1477" s="48" t="str">
        <f t="shared" si="407"/>
        <v/>
      </c>
      <c r="M1477" s="49" t="str">
        <f t="shared" si="408"/>
        <v/>
      </c>
      <c r="U1477" s="103" t="str">
        <f t="shared" si="409"/>
        <v/>
      </c>
      <c r="V1477" s="77" t="str">
        <f t="shared" si="410"/>
        <v/>
      </c>
      <c r="W1477" s="37" t="str">
        <f t="shared" si="411"/>
        <v/>
      </c>
      <c r="X1477" s="7" t="str">
        <f t="shared" si="412"/>
        <v/>
      </c>
      <c r="Y1477" s="37" t="str">
        <f t="shared" si="413"/>
        <v/>
      </c>
      <c r="AA1477" s="54" t="str">
        <f t="shared" si="414"/>
        <v/>
      </c>
      <c r="AC1477" s="121" t="str">
        <f t="shared" si="415"/>
        <v/>
      </c>
      <c r="AD1477" s="111" t="str">
        <f t="shared" si="416"/>
        <v/>
      </c>
      <c r="AE1477" s="122" t="str">
        <f t="shared" si="417"/>
        <v/>
      </c>
      <c r="AF1477" s="123" t="str">
        <f t="shared" si="418"/>
        <v>Qtr 1</v>
      </c>
      <c r="AG1477" s="122" t="str">
        <f t="shared" si="419"/>
        <v/>
      </c>
      <c r="AI1477" s="124" t="str">
        <f t="shared" si="420"/>
        <v/>
      </c>
      <c r="AK1477" s="103" t="str">
        <f t="shared" si="421"/>
        <v/>
      </c>
      <c r="AL1477" s="104" t="str">
        <f t="shared" si="422"/>
        <v/>
      </c>
      <c r="AN1477" s="37" t="str">
        <f>IF(AK1477="", "", COUNTIF(AK$11:AK$8010, "&lt;"&amp;AK1477)+1+COUNTIF(AK$11:AK1477, AK1477)-1)</f>
        <v/>
      </c>
      <c r="AO1477" s="37" t="str">
        <f>IF(AL1477="", "", COUNTIF(AL$11:AL$8010, "&gt;"&amp;AL1477)+1+COUNTIF(AL$11:AL1477, AL1477)-1)</f>
        <v/>
      </c>
    </row>
    <row r="1478" spans="1:41" x14ac:dyDescent="0.55000000000000004">
      <c r="A1478" s="5"/>
      <c r="B1478" s="284"/>
      <c r="C1478" s="285"/>
      <c r="D1478" s="286"/>
      <c r="E1478" s="287"/>
      <c r="F1478" s="288"/>
      <c r="G1478" s="5"/>
      <c r="J1478" s="7" t="str">
        <f t="shared" si="405"/>
        <v/>
      </c>
      <c r="K1478" s="48" t="str">
        <f t="shared" si="406"/>
        <v/>
      </c>
      <c r="L1478" s="48" t="str">
        <f t="shared" si="407"/>
        <v/>
      </c>
      <c r="M1478" s="49" t="str">
        <f t="shared" si="408"/>
        <v/>
      </c>
      <c r="U1478" s="103" t="str">
        <f t="shared" si="409"/>
        <v/>
      </c>
      <c r="V1478" s="77" t="str">
        <f t="shared" si="410"/>
        <v/>
      </c>
      <c r="W1478" s="37" t="str">
        <f t="shared" si="411"/>
        <v/>
      </c>
      <c r="X1478" s="7" t="str">
        <f t="shared" si="412"/>
        <v/>
      </c>
      <c r="Y1478" s="37" t="str">
        <f t="shared" si="413"/>
        <v/>
      </c>
      <c r="AA1478" s="54" t="str">
        <f t="shared" si="414"/>
        <v/>
      </c>
      <c r="AC1478" s="121" t="str">
        <f t="shared" si="415"/>
        <v/>
      </c>
      <c r="AD1478" s="111" t="str">
        <f t="shared" si="416"/>
        <v/>
      </c>
      <c r="AE1478" s="122" t="str">
        <f t="shared" si="417"/>
        <v/>
      </c>
      <c r="AF1478" s="123" t="str">
        <f t="shared" si="418"/>
        <v>Qtr 1</v>
      </c>
      <c r="AG1478" s="122" t="str">
        <f t="shared" si="419"/>
        <v/>
      </c>
      <c r="AI1478" s="124" t="str">
        <f t="shared" si="420"/>
        <v/>
      </c>
      <c r="AK1478" s="103" t="str">
        <f t="shared" si="421"/>
        <v/>
      </c>
      <c r="AL1478" s="104" t="str">
        <f t="shared" si="422"/>
        <v/>
      </c>
      <c r="AN1478" s="37" t="str">
        <f>IF(AK1478="", "", COUNTIF(AK$11:AK$8010, "&lt;"&amp;AK1478)+1+COUNTIF(AK$11:AK1478, AK1478)-1)</f>
        <v/>
      </c>
      <c r="AO1478" s="37" t="str">
        <f>IF(AL1478="", "", COUNTIF(AL$11:AL$8010, "&gt;"&amp;AL1478)+1+COUNTIF(AL$11:AL1478, AL1478)-1)</f>
        <v/>
      </c>
    </row>
    <row r="1479" spans="1:41" x14ac:dyDescent="0.55000000000000004">
      <c r="A1479" s="5"/>
      <c r="B1479" s="284"/>
      <c r="C1479" s="285"/>
      <c r="D1479" s="286"/>
      <c r="E1479" s="287"/>
      <c r="F1479" s="288"/>
      <c r="G1479" s="5"/>
      <c r="J1479" s="7" t="str">
        <f t="shared" si="405"/>
        <v/>
      </c>
      <c r="K1479" s="48" t="str">
        <f t="shared" si="406"/>
        <v/>
      </c>
      <c r="L1479" s="48" t="str">
        <f t="shared" si="407"/>
        <v/>
      </c>
      <c r="M1479" s="49" t="str">
        <f t="shared" si="408"/>
        <v/>
      </c>
      <c r="U1479" s="103" t="str">
        <f t="shared" si="409"/>
        <v/>
      </c>
      <c r="V1479" s="77" t="str">
        <f t="shared" si="410"/>
        <v/>
      </c>
      <c r="W1479" s="37" t="str">
        <f t="shared" si="411"/>
        <v/>
      </c>
      <c r="X1479" s="7" t="str">
        <f t="shared" si="412"/>
        <v/>
      </c>
      <c r="Y1479" s="37" t="str">
        <f t="shared" si="413"/>
        <v/>
      </c>
      <c r="AA1479" s="54" t="str">
        <f t="shared" si="414"/>
        <v/>
      </c>
      <c r="AC1479" s="121" t="str">
        <f t="shared" si="415"/>
        <v/>
      </c>
      <c r="AD1479" s="111" t="str">
        <f t="shared" si="416"/>
        <v/>
      </c>
      <c r="AE1479" s="122" t="str">
        <f t="shared" si="417"/>
        <v/>
      </c>
      <c r="AF1479" s="123" t="str">
        <f t="shared" si="418"/>
        <v>Qtr 1</v>
      </c>
      <c r="AG1479" s="122" t="str">
        <f t="shared" si="419"/>
        <v/>
      </c>
      <c r="AI1479" s="124" t="str">
        <f t="shared" si="420"/>
        <v/>
      </c>
      <c r="AK1479" s="103" t="str">
        <f t="shared" si="421"/>
        <v/>
      </c>
      <c r="AL1479" s="104" t="str">
        <f t="shared" si="422"/>
        <v/>
      </c>
      <c r="AN1479" s="37" t="str">
        <f>IF(AK1479="", "", COUNTIF(AK$11:AK$8010, "&lt;"&amp;AK1479)+1+COUNTIF(AK$11:AK1479, AK1479)-1)</f>
        <v/>
      </c>
      <c r="AO1479" s="37" t="str">
        <f>IF(AL1479="", "", COUNTIF(AL$11:AL$8010, "&gt;"&amp;AL1479)+1+COUNTIF(AL$11:AL1479, AL1479)-1)</f>
        <v/>
      </c>
    </row>
    <row r="1480" spans="1:41" x14ac:dyDescent="0.55000000000000004">
      <c r="A1480" s="5"/>
      <c r="B1480" s="284"/>
      <c r="C1480" s="285"/>
      <c r="D1480" s="286"/>
      <c r="E1480" s="287"/>
      <c r="F1480" s="288"/>
      <c r="G1480" s="5"/>
      <c r="J1480" s="7" t="str">
        <f t="shared" si="405"/>
        <v/>
      </c>
      <c r="K1480" s="48" t="str">
        <f t="shared" si="406"/>
        <v/>
      </c>
      <c r="L1480" s="48" t="str">
        <f t="shared" si="407"/>
        <v/>
      </c>
      <c r="M1480" s="49" t="str">
        <f t="shared" si="408"/>
        <v/>
      </c>
      <c r="U1480" s="103" t="str">
        <f t="shared" si="409"/>
        <v/>
      </c>
      <c r="V1480" s="77" t="str">
        <f t="shared" si="410"/>
        <v/>
      </c>
      <c r="W1480" s="37" t="str">
        <f t="shared" si="411"/>
        <v/>
      </c>
      <c r="X1480" s="7" t="str">
        <f t="shared" si="412"/>
        <v/>
      </c>
      <c r="Y1480" s="37" t="str">
        <f t="shared" si="413"/>
        <v/>
      </c>
      <c r="AA1480" s="54" t="str">
        <f t="shared" si="414"/>
        <v/>
      </c>
      <c r="AC1480" s="121" t="str">
        <f t="shared" si="415"/>
        <v/>
      </c>
      <c r="AD1480" s="111" t="str">
        <f t="shared" si="416"/>
        <v/>
      </c>
      <c r="AE1480" s="122" t="str">
        <f t="shared" si="417"/>
        <v/>
      </c>
      <c r="AF1480" s="123" t="str">
        <f t="shared" si="418"/>
        <v>Qtr 1</v>
      </c>
      <c r="AG1480" s="122" t="str">
        <f t="shared" si="419"/>
        <v/>
      </c>
      <c r="AI1480" s="124" t="str">
        <f t="shared" si="420"/>
        <v/>
      </c>
      <c r="AK1480" s="103" t="str">
        <f t="shared" si="421"/>
        <v/>
      </c>
      <c r="AL1480" s="104" t="str">
        <f t="shared" si="422"/>
        <v/>
      </c>
      <c r="AN1480" s="37" t="str">
        <f>IF(AK1480="", "", COUNTIF(AK$11:AK$8010, "&lt;"&amp;AK1480)+1+COUNTIF(AK$11:AK1480, AK1480)-1)</f>
        <v/>
      </c>
      <c r="AO1480" s="37" t="str">
        <f>IF(AL1480="", "", COUNTIF(AL$11:AL$8010, "&gt;"&amp;AL1480)+1+COUNTIF(AL$11:AL1480, AL1480)-1)</f>
        <v/>
      </c>
    </row>
    <row r="1481" spans="1:41" x14ac:dyDescent="0.55000000000000004">
      <c r="A1481" s="5"/>
      <c r="B1481" s="284"/>
      <c r="C1481" s="285"/>
      <c r="D1481" s="286"/>
      <c r="E1481" s="287"/>
      <c r="F1481" s="288"/>
      <c r="G1481" s="5"/>
      <c r="J1481" s="7" t="str">
        <f t="shared" si="405"/>
        <v/>
      </c>
      <c r="K1481" s="48" t="str">
        <f t="shared" si="406"/>
        <v/>
      </c>
      <c r="L1481" s="48" t="str">
        <f t="shared" si="407"/>
        <v/>
      </c>
      <c r="M1481" s="49" t="str">
        <f t="shared" si="408"/>
        <v/>
      </c>
      <c r="U1481" s="103" t="str">
        <f t="shared" si="409"/>
        <v/>
      </c>
      <c r="V1481" s="77" t="str">
        <f t="shared" si="410"/>
        <v/>
      </c>
      <c r="W1481" s="37" t="str">
        <f t="shared" si="411"/>
        <v/>
      </c>
      <c r="X1481" s="7" t="str">
        <f t="shared" si="412"/>
        <v/>
      </c>
      <c r="Y1481" s="37" t="str">
        <f t="shared" si="413"/>
        <v/>
      </c>
      <c r="AA1481" s="54" t="str">
        <f t="shared" si="414"/>
        <v/>
      </c>
      <c r="AC1481" s="121" t="str">
        <f t="shared" si="415"/>
        <v/>
      </c>
      <c r="AD1481" s="111" t="str">
        <f t="shared" si="416"/>
        <v/>
      </c>
      <c r="AE1481" s="122" t="str">
        <f t="shared" si="417"/>
        <v/>
      </c>
      <c r="AF1481" s="123" t="str">
        <f t="shared" si="418"/>
        <v>Qtr 1</v>
      </c>
      <c r="AG1481" s="122" t="str">
        <f t="shared" si="419"/>
        <v/>
      </c>
      <c r="AI1481" s="124" t="str">
        <f t="shared" si="420"/>
        <v/>
      </c>
      <c r="AK1481" s="103" t="str">
        <f t="shared" si="421"/>
        <v/>
      </c>
      <c r="AL1481" s="104" t="str">
        <f t="shared" si="422"/>
        <v/>
      </c>
      <c r="AN1481" s="37" t="str">
        <f>IF(AK1481="", "", COUNTIF(AK$11:AK$8010, "&lt;"&amp;AK1481)+1+COUNTIF(AK$11:AK1481, AK1481)-1)</f>
        <v/>
      </c>
      <c r="AO1481" s="37" t="str">
        <f>IF(AL1481="", "", COUNTIF(AL$11:AL$8010, "&gt;"&amp;AL1481)+1+COUNTIF(AL$11:AL1481, AL1481)-1)</f>
        <v/>
      </c>
    </row>
    <row r="1482" spans="1:41" x14ac:dyDescent="0.55000000000000004">
      <c r="A1482" s="5"/>
      <c r="B1482" s="284"/>
      <c r="C1482" s="285"/>
      <c r="D1482" s="286"/>
      <c r="E1482" s="287"/>
      <c r="F1482" s="288"/>
      <c r="G1482" s="5"/>
      <c r="J1482" s="7" t="str">
        <f t="shared" si="405"/>
        <v/>
      </c>
      <c r="K1482" s="48" t="str">
        <f t="shared" si="406"/>
        <v/>
      </c>
      <c r="L1482" s="48" t="str">
        <f t="shared" si="407"/>
        <v/>
      </c>
      <c r="M1482" s="49" t="str">
        <f t="shared" si="408"/>
        <v/>
      </c>
      <c r="U1482" s="103" t="str">
        <f t="shared" si="409"/>
        <v/>
      </c>
      <c r="V1482" s="77" t="str">
        <f t="shared" si="410"/>
        <v/>
      </c>
      <c r="W1482" s="37" t="str">
        <f t="shared" si="411"/>
        <v/>
      </c>
      <c r="X1482" s="7" t="str">
        <f t="shared" si="412"/>
        <v/>
      </c>
      <c r="Y1482" s="37" t="str">
        <f t="shared" si="413"/>
        <v/>
      </c>
      <c r="AA1482" s="54" t="str">
        <f t="shared" si="414"/>
        <v/>
      </c>
      <c r="AC1482" s="121" t="str">
        <f t="shared" si="415"/>
        <v/>
      </c>
      <c r="AD1482" s="111" t="str">
        <f t="shared" si="416"/>
        <v/>
      </c>
      <c r="AE1482" s="122" t="str">
        <f t="shared" si="417"/>
        <v/>
      </c>
      <c r="AF1482" s="123" t="str">
        <f t="shared" si="418"/>
        <v>Qtr 1</v>
      </c>
      <c r="AG1482" s="122" t="str">
        <f t="shared" si="419"/>
        <v/>
      </c>
      <c r="AI1482" s="124" t="str">
        <f t="shared" si="420"/>
        <v/>
      </c>
      <c r="AK1482" s="103" t="str">
        <f t="shared" si="421"/>
        <v/>
      </c>
      <c r="AL1482" s="104" t="str">
        <f t="shared" si="422"/>
        <v/>
      </c>
      <c r="AN1482" s="37" t="str">
        <f>IF(AK1482="", "", COUNTIF(AK$11:AK$8010, "&lt;"&amp;AK1482)+1+COUNTIF(AK$11:AK1482, AK1482)-1)</f>
        <v/>
      </c>
      <c r="AO1482" s="37" t="str">
        <f>IF(AL1482="", "", COUNTIF(AL$11:AL$8010, "&gt;"&amp;AL1482)+1+COUNTIF(AL$11:AL1482, AL1482)-1)</f>
        <v/>
      </c>
    </row>
    <row r="1483" spans="1:41" x14ac:dyDescent="0.55000000000000004">
      <c r="A1483" s="5"/>
      <c r="B1483" s="284"/>
      <c r="C1483" s="285"/>
      <c r="D1483" s="286"/>
      <c r="E1483" s="287"/>
      <c r="F1483" s="288"/>
      <c r="G1483" s="5"/>
      <c r="J1483" s="7" t="str">
        <f t="shared" si="405"/>
        <v/>
      </c>
      <c r="K1483" s="48" t="str">
        <f t="shared" si="406"/>
        <v/>
      </c>
      <c r="L1483" s="48" t="str">
        <f t="shared" si="407"/>
        <v/>
      </c>
      <c r="M1483" s="49" t="str">
        <f t="shared" si="408"/>
        <v/>
      </c>
      <c r="U1483" s="103" t="str">
        <f t="shared" si="409"/>
        <v/>
      </c>
      <c r="V1483" s="77" t="str">
        <f t="shared" si="410"/>
        <v/>
      </c>
      <c r="W1483" s="37" t="str">
        <f t="shared" si="411"/>
        <v/>
      </c>
      <c r="X1483" s="7" t="str">
        <f t="shared" si="412"/>
        <v/>
      </c>
      <c r="Y1483" s="37" t="str">
        <f t="shared" si="413"/>
        <v/>
      </c>
      <c r="AA1483" s="54" t="str">
        <f t="shared" si="414"/>
        <v/>
      </c>
      <c r="AC1483" s="121" t="str">
        <f t="shared" si="415"/>
        <v/>
      </c>
      <c r="AD1483" s="111" t="str">
        <f t="shared" si="416"/>
        <v/>
      </c>
      <c r="AE1483" s="122" t="str">
        <f t="shared" si="417"/>
        <v/>
      </c>
      <c r="AF1483" s="123" t="str">
        <f t="shared" si="418"/>
        <v>Qtr 1</v>
      </c>
      <c r="AG1483" s="122" t="str">
        <f t="shared" si="419"/>
        <v/>
      </c>
      <c r="AI1483" s="124" t="str">
        <f t="shared" si="420"/>
        <v/>
      </c>
      <c r="AK1483" s="103" t="str">
        <f t="shared" si="421"/>
        <v/>
      </c>
      <c r="AL1483" s="104" t="str">
        <f t="shared" si="422"/>
        <v/>
      </c>
      <c r="AN1483" s="37" t="str">
        <f>IF(AK1483="", "", COUNTIF(AK$11:AK$8010, "&lt;"&amp;AK1483)+1+COUNTIF(AK$11:AK1483, AK1483)-1)</f>
        <v/>
      </c>
      <c r="AO1483" s="37" t="str">
        <f>IF(AL1483="", "", COUNTIF(AL$11:AL$8010, "&gt;"&amp;AL1483)+1+COUNTIF(AL$11:AL1483, AL1483)-1)</f>
        <v/>
      </c>
    </row>
    <row r="1484" spans="1:41" x14ac:dyDescent="0.55000000000000004">
      <c r="A1484" s="5"/>
      <c r="B1484" s="284"/>
      <c r="C1484" s="285"/>
      <c r="D1484" s="286"/>
      <c r="E1484" s="287"/>
      <c r="F1484" s="288"/>
      <c r="G1484" s="5"/>
      <c r="J1484" s="7" t="str">
        <f t="shared" ref="J1484:J1547" si="423">IF(B1484="", "", IF(OR(B1484&lt;$O$4, B1484&gt;$O$5), "X", ""))</f>
        <v/>
      </c>
      <c r="K1484" s="48" t="str">
        <f t="shared" ref="K1484:K1547" si="424">IF(C1484="", "", IF(COUNTIF($O$10:$O$510, C1484)=0, "X", ""))</f>
        <v/>
      </c>
      <c r="L1484" s="48" t="str">
        <f t="shared" ref="L1484:L1547" si="425">IF(D1484="", "", IF(COUNTIF($Q$10:$Q$15, D1484)=0, "X", ""))</f>
        <v/>
      </c>
      <c r="M1484" s="49" t="str">
        <f t="shared" ref="M1484:M1547" si="426">IF(E1484="", "", IF(COUNTIF($S$10:$S$20, E1484)=0, "X", ""))</f>
        <v/>
      </c>
      <c r="U1484" s="103" t="str">
        <f t="shared" ref="U1484:U1547" si="427">IF($Q$4="", "", IF($C1484=$Q$4, IF($E1484&lt;0, $E1484, ""), ""))</f>
        <v/>
      </c>
      <c r="V1484" s="77" t="str">
        <f t="shared" ref="V1484:V1547" si="428">IF($Q$4="", "", IF($C1484=$Q$4, IF($E1484&gt;0, $E1484, ""), ""))</f>
        <v/>
      </c>
      <c r="W1484" s="37" t="str">
        <f t="shared" ref="W1484:W1547" si="429">IF($Q$4="", "", IF($C1484=$Q$4, IF($B1484="", "", TEXT($B1484, "mmm yyyy")), ""))</f>
        <v/>
      </c>
      <c r="X1484" s="7" t="str">
        <f t="shared" ref="X1484:X1547" si="430">IF(OR($Q$4="", $B1484=""), "", IF($C1484=$Q$4, IF(AND($B1484&gt;=$V$2, $B1484&lt;=$W$2), $U$2, IF(AND($B1484&gt;=$V$3, $B1484&lt;=$W$3), $U$3, IF(AND($B1484&gt;=$V$4, $B1484&lt;=$W$4), $U$4, IF(AND($B1484&gt;=$V$5, $B1484&lt;=$W$5), $U$5, "")))), ""))</f>
        <v/>
      </c>
      <c r="Y1484" s="37" t="str">
        <f t="shared" ref="Y1484:Y1547" si="431">IF($Q$4="", "", IF($C1484=$Q$4, IF($D1484="", "", $D1484), ""))</f>
        <v/>
      </c>
      <c r="AA1484" s="54" t="str">
        <f t="shared" ref="AA1484:AA1547" si="432">IF(OR($X1484="", $Y1484=""), "", CONCATENATE($Y1484, " - ", $X1484))</f>
        <v/>
      </c>
      <c r="AC1484" s="121" t="str">
        <f t="shared" ref="AC1484:AC1547" si="433">IF($E1484&lt;0, $E1484, "")</f>
        <v/>
      </c>
      <c r="AD1484" s="111" t="str">
        <f t="shared" ref="AD1484:AD1547" si="434">IF($E1484&gt;0, $E1484, "")</f>
        <v/>
      </c>
      <c r="AE1484" s="122" t="str">
        <f t="shared" ref="AE1484:AE1547" si="435">IF($B1484="", "", TEXT($B1484, "mmm yyyy"))</f>
        <v/>
      </c>
      <c r="AF1484" s="123" t="str">
        <f t="shared" ref="AF1484:AF1547" si="436">IF(AND($B1484&gt;=$V$2, $B1484&lt;=$W$2), $U$2, IF(AND($B1484&gt;=$V$3, $B1484&lt;=$W$3), $U$3, IF(AND($B1484&gt;=$V$4, $B1484&lt;=$W$4), $U$4, IF(AND($B1484&gt;=$V$5, $B1484&lt;=$W$5), $U$5, ""))))</f>
        <v>Qtr 1</v>
      </c>
      <c r="AG1484" s="122" t="str">
        <f t="shared" ref="AG1484:AG1547" si="437">IF($D1484="", "", $D1484)</f>
        <v/>
      </c>
      <c r="AI1484" s="124" t="str">
        <f t="shared" ref="AI1484:AI1547" si="438">IF(OR($AF1484="", $AG1484=""), "", CONCATENATE($AG1484, " - ", $AF1484))</f>
        <v/>
      </c>
      <c r="AK1484" s="103" t="str">
        <f t="shared" ref="AK1484:AK1547" si="439">IF($AK$7="", U1484, IF($AK$7=$X1484, U1484, ""))</f>
        <v/>
      </c>
      <c r="AL1484" s="104" t="str">
        <f t="shared" ref="AL1484:AL1547" si="440">IF($AK$7="", V1484, IF($AK$7=$X1484, V1484, ""))</f>
        <v/>
      </c>
      <c r="AN1484" s="37" t="str">
        <f>IF(AK1484="", "", COUNTIF(AK$11:AK$8010, "&lt;"&amp;AK1484)+1+COUNTIF(AK$11:AK1484, AK1484)-1)</f>
        <v/>
      </c>
      <c r="AO1484" s="37" t="str">
        <f>IF(AL1484="", "", COUNTIF(AL$11:AL$8010, "&gt;"&amp;AL1484)+1+COUNTIF(AL$11:AL1484, AL1484)-1)</f>
        <v/>
      </c>
    </row>
    <row r="1485" spans="1:41" x14ac:dyDescent="0.55000000000000004">
      <c r="A1485" s="5"/>
      <c r="B1485" s="284"/>
      <c r="C1485" s="285"/>
      <c r="D1485" s="286"/>
      <c r="E1485" s="287"/>
      <c r="F1485" s="288"/>
      <c r="G1485" s="5"/>
      <c r="J1485" s="7" t="str">
        <f t="shared" si="423"/>
        <v/>
      </c>
      <c r="K1485" s="48" t="str">
        <f t="shared" si="424"/>
        <v/>
      </c>
      <c r="L1485" s="48" t="str">
        <f t="shared" si="425"/>
        <v/>
      </c>
      <c r="M1485" s="49" t="str">
        <f t="shared" si="426"/>
        <v/>
      </c>
      <c r="U1485" s="103" t="str">
        <f t="shared" si="427"/>
        <v/>
      </c>
      <c r="V1485" s="77" t="str">
        <f t="shared" si="428"/>
        <v/>
      </c>
      <c r="W1485" s="37" t="str">
        <f t="shared" si="429"/>
        <v/>
      </c>
      <c r="X1485" s="7" t="str">
        <f t="shared" si="430"/>
        <v/>
      </c>
      <c r="Y1485" s="37" t="str">
        <f t="shared" si="431"/>
        <v/>
      </c>
      <c r="AA1485" s="54" t="str">
        <f t="shared" si="432"/>
        <v/>
      </c>
      <c r="AC1485" s="121" t="str">
        <f t="shared" si="433"/>
        <v/>
      </c>
      <c r="AD1485" s="111" t="str">
        <f t="shared" si="434"/>
        <v/>
      </c>
      <c r="AE1485" s="122" t="str">
        <f t="shared" si="435"/>
        <v/>
      </c>
      <c r="AF1485" s="123" t="str">
        <f t="shared" si="436"/>
        <v>Qtr 1</v>
      </c>
      <c r="AG1485" s="122" t="str">
        <f t="shared" si="437"/>
        <v/>
      </c>
      <c r="AI1485" s="124" t="str">
        <f t="shared" si="438"/>
        <v/>
      </c>
      <c r="AK1485" s="103" t="str">
        <f t="shared" si="439"/>
        <v/>
      </c>
      <c r="AL1485" s="104" t="str">
        <f t="shared" si="440"/>
        <v/>
      </c>
      <c r="AN1485" s="37" t="str">
        <f>IF(AK1485="", "", COUNTIF(AK$11:AK$8010, "&lt;"&amp;AK1485)+1+COUNTIF(AK$11:AK1485, AK1485)-1)</f>
        <v/>
      </c>
      <c r="AO1485" s="37" t="str">
        <f>IF(AL1485="", "", COUNTIF(AL$11:AL$8010, "&gt;"&amp;AL1485)+1+COUNTIF(AL$11:AL1485, AL1485)-1)</f>
        <v/>
      </c>
    </row>
    <row r="1486" spans="1:41" x14ac:dyDescent="0.55000000000000004">
      <c r="A1486" s="5"/>
      <c r="B1486" s="284"/>
      <c r="C1486" s="285"/>
      <c r="D1486" s="286"/>
      <c r="E1486" s="287"/>
      <c r="F1486" s="288"/>
      <c r="G1486" s="5"/>
      <c r="J1486" s="7" t="str">
        <f t="shared" si="423"/>
        <v/>
      </c>
      <c r="K1486" s="48" t="str">
        <f t="shared" si="424"/>
        <v/>
      </c>
      <c r="L1486" s="48" t="str">
        <f t="shared" si="425"/>
        <v/>
      </c>
      <c r="M1486" s="49" t="str">
        <f t="shared" si="426"/>
        <v/>
      </c>
      <c r="U1486" s="103" t="str">
        <f t="shared" si="427"/>
        <v/>
      </c>
      <c r="V1486" s="77" t="str">
        <f t="shared" si="428"/>
        <v/>
      </c>
      <c r="W1486" s="37" t="str">
        <f t="shared" si="429"/>
        <v/>
      </c>
      <c r="X1486" s="7" t="str">
        <f t="shared" si="430"/>
        <v/>
      </c>
      <c r="Y1486" s="37" t="str">
        <f t="shared" si="431"/>
        <v/>
      </c>
      <c r="AA1486" s="54" t="str">
        <f t="shared" si="432"/>
        <v/>
      </c>
      <c r="AC1486" s="121" t="str">
        <f t="shared" si="433"/>
        <v/>
      </c>
      <c r="AD1486" s="111" t="str">
        <f t="shared" si="434"/>
        <v/>
      </c>
      <c r="AE1486" s="122" t="str">
        <f t="shared" si="435"/>
        <v/>
      </c>
      <c r="AF1486" s="123" t="str">
        <f t="shared" si="436"/>
        <v>Qtr 1</v>
      </c>
      <c r="AG1486" s="122" t="str">
        <f t="shared" si="437"/>
        <v/>
      </c>
      <c r="AI1486" s="124" t="str">
        <f t="shared" si="438"/>
        <v/>
      </c>
      <c r="AK1486" s="103" t="str">
        <f t="shared" si="439"/>
        <v/>
      </c>
      <c r="AL1486" s="104" t="str">
        <f t="shared" si="440"/>
        <v/>
      </c>
      <c r="AN1486" s="37" t="str">
        <f>IF(AK1486="", "", COUNTIF(AK$11:AK$8010, "&lt;"&amp;AK1486)+1+COUNTIF(AK$11:AK1486, AK1486)-1)</f>
        <v/>
      </c>
      <c r="AO1486" s="37" t="str">
        <f>IF(AL1486="", "", COUNTIF(AL$11:AL$8010, "&gt;"&amp;AL1486)+1+COUNTIF(AL$11:AL1486, AL1486)-1)</f>
        <v/>
      </c>
    </row>
    <row r="1487" spans="1:41" x14ac:dyDescent="0.55000000000000004">
      <c r="A1487" s="5"/>
      <c r="B1487" s="284"/>
      <c r="C1487" s="285"/>
      <c r="D1487" s="286"/>
      <c r="E1487" s="287"/>
      <c r="F1487" s="288"/>
      <c r="G1487" s="5"/>
      <c r="J1487" s="7" t="str">
        <f t="shared" si="423"/>
        <v/>
      </c>
      <c r="K1487" s="48" t="str">
        <f t="shared" si="424"/>
        <v/>
      </c>
      <c r="L1487" s="48" t="str">
        <f t="shared" si="425"/>
        <v/>
      </c>
      <c r="M1487" s="49" t="str">
        <f t="shared" si="426"/>
        <v/>
      </c>
      <c r="U1487" s="103" t="str">
        <f t="shared" si="427"/>
        <v/>
      </c>
      <c r="V1487" s="77" t="str">
        <f t="shared" si="428"/>
        <v/>
      </c>
      <c r="W1487" s="37" t="str">
        <f t="shared" si="429"/>
        <v/>
      </c>
      <c r="X1487" s="7" t="str">
        <f t="shared" si="430"/>
        <v/>
      </c>
      <c r="Y1487" s="37" t="str">
        <f t="shared" si="431"/>
        <v/>
      </c>
      <c r="AA1487" s="54" t="str">
        <f t="shared" si="432"/>
        <v/>
      </c>
      <c r="AC1487" s="121" t="str">
        <f t="shared" si="433"/>
        <v/>
      </c>
      <c r="AD1487" s="111" t="str">
        <f t="shared" si="434"/>
        <v/>
      </c>
      <c r="AE1487" s="122" t="str">
        <f t="shared" si="435"/>
        <v/>
      </c>
      <c r="AF1487" s="123" t="str">
        <f t="shared" si="436"/>
        <v>Qtr 1</v>
      </c>
      <c r="AG1487" s="122" t="str">
        <f t="shared" si="437"/>
        <v/>
      </c>
      <c r="AI1487" s="124" t="str">
        <f t="shared" si="438"/>
        <v/>
      </c>
      <c r="AK1487" s="103" t="str">
        <f t="shared" si="439"/>
        <v/>
      </c>
      <c r="AL1487" s="104" t="str">
        <f t="shared" si="440"/>
        <v/>
      </c>
      <c r="AN1487" s="37" t="str">
        <f>IF(AK1487="", "", COUNTIF(AK$11:AK$8010, "&lt;"&amp;AK1487)+1+COUNTIF(AK$11:AK1487, AK1487)-1)</f>
        <v/>
      </c>
      <c r="AO1487" s="37" t="str">
        <f>IF(AL1487="", "", COUNTIF(AL$11:AL$8010, "&gt;"&amp;AL1487)+1+COUNTIF(AL$11:AL1487, AL1487)-1)</f>
        <v/>
      </c>
    </row>
    <row r="1488" spans="1:41" x14ac:dyDescent="0.55000000000000004">
      <c r="A1488" s="5"/>
      <c r="B1488" s="284"/>
      <c r="C1488" s="285"/>
      <c r="D1488" s="286"/>
      <c r="E1488" s="287"/>
      <c r="F1488" s="288"/>
      <c r="G1488" s="5"/>
      <c r="J1488" s="7" t="str">
        <f t="shared" si="423"/>
        <v/>
      </c>
      <c r="K1488" s="48" t="str">
        <f t="shared" si="424"/>
        <v/>
      </c>
      <c r="L1488" s="48" t="str">
        <f t="shared" si="425"/>
        <v/>
      </c>
      <c r="M1488" s="49" t="str">
        <f t="shared" si="426"/>
        <v/>
      </c>
      <c r="U1488" s="103" t="str">
        <f t="shared" si="427"/>
        <v/>
      </c>
      <c r="V1488" s="77" t="str">
        <f t="shared" si="428"/>
        <v/>
      </c>
      <c r="W1488" s="37" t="str">
        <f t="shared" si="429"/>
        <v/>
      </c>
      <c r="X1488" s="7" t="str">
        <f t="shared" si="430"/>
        <v/>
      </c>
      <c r="Y1488" s="37" t="str">
        <f t="shared" si="431"/>
        <v/>
      </c>
      <c r="AA1488" s="54" t="str">
        <f t="shared" si="432"/>
        <v/>
      </c>
      <c r="AC1488" s="121" t="str">
        <f t="shared" si="433"/>
        <v/>
      </c>
      <c r="AD1488" s="111" t="str">
        <f t="shared" si="434"/>
        <v/>
      </c>
      <c r="AE1488" s="122" t="str">
        <f t="shared" si="435"/>
        <v/>
      </c>
      <c r="AF1488" s="123" t="str">
        <f t="shared" si="436"/>
        <v>Qtr 1</v>
      </c>
      <c r="AG1488" s="122" t="str">
        <f t="shared" si="437"/>
        <v/>
      </c>
      <c r="AI1488" s="124" t="str">
        <f t="shared" si="438"/>
        <v/>
      </c>
      <c r="AK1488" s="103" t="str">
        <f t="shared" si="439"/>
        <v/>
      </c>
      <c r="AL1488" s="104" t="str">
        <f t="shared" si="440"/>
        <v/>
      </c>
      <c r="AN1488" s="37" t="str">
        <f>IF(AK1488="", "", COUNTIF(AK$11:AK$8010, "&lt;"&amp;AK1488)+1+COUNTIF(AK$11:AK1488, AK1488)-1)</f>
        <v/>
      </c>
      <c r="AO1488" s="37" t="str">
        <f>IF(AL1488="", "", COUNTIF(AL$11:AL$8010, "&gt;"&amp;AL1488)+1+COUNTIF(AL$11:AL1488, AL1488)-1)</f>
        <v/>
      </c>
    </row>
    <row r="1489" spans="1:41" x14ac:dyDescent="0.55000000000000004">
      <c r="A1489" s="5"/>
      <c r="B1489" s="284"/>
      <c r="C1489" s="285"/>
      <c r="D1489" s="286"/>
      <c r="E1489" s="287"/>
      <c r="F1489" s="288"/>
      <c r="G1489" s="5"/>
      <c r="J1489" s="7" t="str">
        <f t="shared" si="423"/>
        <v/>
      </c>
      <c r="K1489" s="48" t="str">
        <f t="shared" si="424"/>
        <v/>
      </c>
      <c r="L1489" s="48" t="str">
        <f t="shared" si="425"/>
        <v/>
      </c>
      <c r="M1489" s="49" t="str">
        <f t="shared" si="426"/>
        <v/>
      </c>
      <c r="U1489" s="103" t="str">
        <f t="shared" si="427"/>
        <v/>
      </c>
      <c r="V1489" s="77" t="str">
        <f t="shared" si="428"/>
        <v/>
      </c>
      <c r="W1489" s="37" t="str">
        <f t="shared" si="429"/>
        <v/>
      </c>
      <c r="X1489" s="7" t="str">
        <f t="shared" si="430"/>
        <v/>
      </c>
      <c r="Y1489" s="37" t="str">
        <f t="shared" si="431"/>
        <v/>
      </c>
      <c r="AA1489" s="54" t="str">
        <f t="shared" si="432"/>
        <v/>
      </c>
      <c r="AC1489" s="121" t="str">
        <f t="shared" si="433"/>
        <v/>
      </c>
      <c r="AD1489" s="111" t="str">
        <f t="shared" si="434"/>
        <v/>
      </c>
      <c r="AE1489" s="122" t="str">
        <f t="shared" si="435"/>
        <v/>
      </c>
      <c r="AF1489" s="123" t="str">
        <f t="shared" si="436"/>
        <v>Qtr 1</v>
      </c>
      <c r="AG1489" s="122" t="str">
        <f t="shared" si="437"/>
        <v/>
      </c>
      <c r="AI1489" s="124" t="str">
        <f t="shared" si="438"/>
        <v/>
      </c>
      <c r="AK1489" s="103" t="str">
        <f t="shared" si="439"/>
        <v/>
      </c>
      <c r="AL1489" s="104" t="str">
        <f t="shared" si="440"/>
        <v/>
      </c>
      <c r="AN1489" s="37" t="str">
        <f>IF(AK1489="", "", COUNTIF(AK$11:AK$8010, "&lt;"&amp;AK1489)+1+COUNTIF(AK$11:AK1489, AK1489)-1)</f>
        <v/>
      </c>
      <c r="AO1489" s="37" t="str">
        <f>IF(AL1489="", "", COUNTIF(AL$11:AL$8010, "&gt;"&amp;AL1489)+1+COUNTIF(AL$11:AL1489, AL1489)-1)</f>
        <v/>
      </c>
    </row>
    <row r="1490" spans="1:41" x14ac:dyDescent="0.55000000000000004">
      <c r="A1490" s="5"/>
      <c r="B1490" s="284"/>
      <c r="C1490" s="285"/>
      <c r="D1490" s="286"/>
      <c r="E1490" s="287"/>
      <c r="F1490" s="288"/>
      <c r="G1490" s="5"/>
      <c r="J1490" s="7" t="str">
        <f t="shared" si="423"/>
        <v/>
      </c>
      <c r="K1490" s="48" t="str">
        <f t="shared" si="424"/>
        <v/>
      </c>
      <c r="L1490" s="48" t="str">
        <f t="shared" si="425"/>
        <v/>
      </c>
      <c r="M1490" s="49" t="str">
        <f t="shared" si="426"/>
        <v/>
      </c>
      <c r="U1490" s="103" t="str">
        <f t="shared" si="427"/>
        <v/>
      </c>
      <c r="V1490" s="77" t="str">
        <f t="shared" si="428"/>
        <v/>
      </c>
      <c r="W1490" s="37" t="str">
        <f t="shared" si="429"/>
        <v/>
      </c>
      <c r="X1490" s="7" t="str">
        <f t="shared" si="430"/>
        <v/>
      </c>
      <c r="Y1490" s="37" t="str">
        <f t="shared" si="431"/>
        <v/>
      </c>
      <c r="AA1490" s="54" t="str">
        <f t="shared" si="432"/>
        <v/>
      </c>
      <c r="AC1490" s="121" t="str">
        <f t="shared" si="433"/>
        <v/>
      </c>
      <c r="AD1490" s="111" t="str">
        <f t="shared" si="434"/>
        <v/>
      </c>
      <c r="AE1490" s="122" t="str">
        <f t="shared" si="435"/>
        <v/>
      </c>
      <c r="AF1490" s="123" t="str">
        <f t="shared" si="436"/>
        <v>Qtr 1</v>
      </c>
      <c r="AG1490" s="122" t="str">
        <f t="shared" si="437"/>
        <v/>
      </c>
      <c r="AI1490" s="124" t="str">
        <f t="shared" si="438"/>
        <v/>
      </c>
      <c r="AK1490" s="103" t="str">
        <f t="shared" si="439"/>
        <v/>
      </c>
      <c r="AL1490" s="104" t="str">
        <f t="shared" si="440"/>
        <v/>
      </c>
      <c r="AN1490" s="37" t="str">
        <f>IF(AK1490="", "", COUNTIF(AK$11:AK$8010, "&lt;"&amp;AK1490)+1+COUNTIF(AK$11:AK1490, AK1490)-1)</f>
        <v/>
      </c>
      <c r="AO1490" s="37" t="str">
        <f>IF(AL1490="", "", COUNTIF(AL$11:AL$8010, "&gt;"&amp;AL1490)+1+COUNTIF(AL$11:AL1490, AL1490)-1)</f>
        <v/>
      </c>
    </row>
    <row r="1491" spans="1:41" x14ac:dyDescent="0.55000000000000004">
      <c r="A1491" s="5"/>
      <c r="B1491" s="284"/>
      <c r="C1491" s="285"/>
      <c r="D1491" s="286"/>
      <c r="E1491" s="287"/>
      <c r="F1491" s="288"/>
      <c r="G1491" s="5"/>
      <c r="J1491" s="7" t="str">
        <f t="shared" si="423"/>
        <v/>
      </c>
      <c r="K1491" s="48" t="str">
        <f t="shared" si="424"/>
        <v/>
      </c>
      <c r="L1491" s="48" t="str">
        <f t="shared" si="425"/>
        <v/>
      </c>
      <c r="M1491" s="49" t="str">
        <f t="shared" si="426"/>
        <v/>
      </c>
      <c r="U1491" s="103" t="str">
        <f t="shared" si="427"/>
        <v/>
      </c>
      <c r="V1491" s="77" t="str">
        <f t="shared" si="428"/>
        <v/>
      </c>
      <c r="W1491" s="37" t="str">
        <f t="shared" si="429"/>
        <v/>
      </c>
      <c r="X1491" s="7" t="str">
        <f t="shared" si="430"/>
        <v/>
      </c>
      <c r="Y1491" s="37" t="str">
        <f t="shared" si="431"/>
        <v/>
      </c>
      <c r="AA1491" s="54" t="str">
        <f t="shared" si="432"/>
        <v/>
      </c>
      <c r="AC1491" s="121" t="str">
        <f t="shared" si="433"/>
        <v/>
      </c>
      <c r="AD1491" s="111" t="str">
        <f t="shared" si="434"/>
        <v/>
      </c>
      <c r="AE1491" s="122" t="str">
        <f t="shared" si="435"/>
        <v/>
      </c>
      <c r="AF1491" s="123" t="str">
        <f t="shared" si="436"/>
        <v>Qtr 1</v>
      </c>
      <c r="AG1491" s="122" t="str">
        <f t="shared" si="437"/>
        <v/>
      </c>
      <c r="AI1491" s="124" t="str">
        <f t="shared" si="438"/>
        <v/>
      </c>
      <c r="AK1491" s="103" t="str">
        <f t="shared" si="439"/>
        <v/>
      </c>
      <c r="AL1491" s="104" t="str">
        <f t="shared" si="440"/>
        <v/>
      </c>
      <c r="AN1491" s="37" t="str">
        <f>IF(AK1491="", "", COUNTIF(AK$11:AK$8010, "&lt;"&amp;AK1491)+1+COUNTIF(AK$11:AK1491, AK1491)-1)</f>
        <v/>
      </c>
      <c r="AO1491" s="37" t="str">
        <f>IF(AL1491="", "", COUNTIF(AL$11:AL$8010, "&gt;"&amp;AL1491)+1+COUNTIF(AL$11:AL1491, AL1491)-1)</f>
        <v/>
      </c>
    </row>
    <row r="1492" spans="1:41" x14ac:dyDescent="0.55000000000000004">
      <c r="A1492" s="5"/>
      <c r="B1492" s="284"/>
      <c r="C1492" s="285"/>
      <c r="D1492" s="286"/>
      <c r="E1492" s="287"/>
      <c r="F1492" s="288"/>
      <c r="G1492" s="5"/>
      <c r="J1492" s="7" t="str">
        <f t="shared" si="423"/>
        <v/>
      </c>
      <c r="K1492" s="48" t="str">
        <f t="shared" si="424"/>
        <v/>
      </c>
      <c r="L1492" s="48" t="str">
        <f t="shared" si="425"/>
        <v/>
      </c>
      <c r="M1492" s="49" t="str">
        <f t="shared" si="426"/>
        <v/>
      </c>
      <c r="U1492" s="103" t="str">
        <f t="shared" si="427"/>
        <v/>
      </c>
      <c r="V1492" s="77" t="str">
        <f t="shared" si="428"/>
        <v/>
      </c>
      <c r="W1492" s="37" t="str">
        <f t="shared" si="429"/>
        <v/>
      </c>
      <c r="X1492" s="7" t="str">
        <f t="shared" si="430"/>
        <v/>
      </c>
      <c r="Y1492" s="37" t="str">
        <f t="shared" si="431"/>
        <v/>
      </c>
      <c r="AA1492" s="54" t="str">
        <f t="shared" si="432"/>
        <v/>
      </c>
      <c r="AC1492" s="121" t="str">
        <f t="shared" si="433"/>
        <v/>
      </c>
      <c r="AD1492" s="111" t="str">
        <f t="shared" si="434"/>
        <v/>
      </c>
      <c r="AE1492" s="122" t="str">
        <f t="shared" si="435"/>
        <v/>
      </c>
      <c r="AF1492" s="123" t="str">
        <f t="shared" si="436"/>
        <v>Qtr 1</v>
      </c>
      <c r="AG1492" s="122" t="str">
        <f t="shared" si="437"/>
        <v/>
      </c>
      <c r="AI1492" s="124" t="str">
        <f t="shared" si="438"/>
        <v/>
      </c>
      <c r="AK1492" s="103" t="str">
        <f t="shared" si="439"/>
        <v/>
      </c>
      <c r="AL1492" s="104" t="str">
        <f t="shared" si="440"/>
        <v/>
      </c>
      <c r="AN1492" s="37" t="str">
        <f>IF(AK1492="", "", COUNTIF(AK$11:AK$8010, "&lt;"&amp;AK1492)+1+COUNTIF(AK$11:AK1492, AK1492)-1)</f>
        <v/>
      </c>
      <c r="AO1492" s="37" t="str">
        <f>IF(AL1492="", "", COUNTIF(AL$11:AL$8010, "&gt;"&amp;AL1492)+1+COUNTIF(AL$11:AL1492, AL1492)-1)</f>
        <v/>
      </c>
    </row>
    <row r="1493" spans="1:41" x14ac:dyDescent="0.55000000000000004">
      <c r="A1493" s="5"/>
      <c r="B1493" s="284"/>
      <c r="C1493" s="285"/>
      <c r="D1493" s="286"/>
      <c r="E1493" s="287"/>
      <c r="F1493" s="288"/>
      <c r="G1493" s="5"/>
      <c r="J1493" s="7" t="str">
        <f t="shared" si="423"/>
        <v/>
      </c>
      <c r="K1493" s="48" t="str">
        <f t="shared" si="424"/>
        <v/>
      </c>
      <c r="L1493" s="48" t="str">
        <f t="shared" si="425"/>
        <v/>
      </c>
      <c r="M1493" s="49" t="str">
        <f t="shared" si="426"/>
        <v/>
      </c>
      <c r="U1493" s="103" t="str">
        <f t="shared" si="427"/>
        <v/>
      </c>
      <c r="V1493" s="77" t="str">
        <f t="shared" si="428"/>
        <v/>
      </c>
      <c r="W1493" s="37" t="str">
        <f t="shared" si="429"/>
        <v/>
      </c>
      <c r="X1493" s="7" t="str">
        <f t="shared" si="430"/>
        <v/>
      </c>
      <c r="Y1493" s="37" t="str">
        <f t="shared" si="431"/>
        <v/>
      </c>
      <c r="AA1493" s="54" t="str">
        <f t="shared" si="432"/>
        <v/>
      </c>
      <c r="AC1493" s="121" t="str">
        <f t="shared" si="433"/>
        <v/>
      </c>
      <c r="AD1493" s="111" t="str">
        <f t="shared" si="434"/>
        <v/>
      </c>
      <c r="AE1493" s="122" t="str">
        <f t="shared" si="435"/>
        <v/>
      </c>
      <c r="AF1493" s="123" t="str">
        <f t="shared" si="436"/>
        <v>Qtr 1</v>
      </c>
      <c r="AG1493" s="122" t="str">
        <f t="shared" si="437"/>
        <v/>
      </c>
      <c r="AI1493" s="124" t="str">
        <f t="shared" si="438"/>
        <v/>
      </c>
      <c r="AK1493" s="103" t="str">
        <f t="shared" si="439"/>
        <v/>
      </c>
      <c r="AL1493" s="104" t="str">
        <f t="shared" si="440"/>
        <v/>
      </c>
      <c r="AN1493" s="37" t="str">
        <f>IF(AK1493="", "", COUNTIF(AK$11:AK$8010, "&lt;"&amp;AK1493)+1+COUNTIF(AK$11:AK1493, AK1493)-1)</f>
        <v/>
      </c>
      <c r="AO1493" s="37" t="str">
        <f>IF(AL1493="", "", COUNTIF(AL$11:AL$8010, "&gt;"&amp;AL1493)+1+COUNTIF(AL$11:AL1493, AL1493)-1)</f>
        <v/>
      </c>
    </row>
    <row r="1494" spans="1:41" x14ac:dyDescent="0.55000000000000004">
      <c r="A1494" s="5"/>
      <c r="B1494" s="284"/>
      <c r="C1494" s="285"/>
      <c r="D1494" s="286"/>
      <c r="E1494" s="287"/>
      <c r="F1494" s="288"/>
      <c r="G1494" s="5"/>
      <c r="J1494" s="7" t="str">
        <f t="shared" si="423"/>
        <v/>
      </c>
      <c r="K1494" s="48" t="str">
        <f t="shared" si="424"/>
        <v/>
      </c>
      <c r="L1494" s="48" t="str">
        <f t="shared" si="425"/>
        <v/>
      </c>
      <c r="M1494" s="49" t="str">
        <f t="shared" si="426"/>
        <v/>
      </c>
      <c r="U1494" s="103" t="str">
        <f t="shared" si="427"/>
        <v/>
      </c>
      <c r="V1494" s="77" t="str">
        <f t="shared" si="428"/>
        <v/>
      </c>
      <c r="W1494" s="37" t="str">
        <f t="shared" si="429"/>
        <v/>
      </c>
      <c r="X1494" s="7" t="str">
        <f t="shared" si="430"/>
        <v/>
      </c>
      <c r="Y1494" s="37" t="str">
        <f t="shared" si="431"/>
        <v/>
      </c>
      <c r="AA1494" s="54" t="str">
        <f t="shared" si="432"/>
        <v/>
      </c>
      <c r="AC1494" s="121" t="str">
        <f t="shared" si="433"/>
        <v/>
      </c>
      <c r="AD1494" s="111" t="str">
        <f t="shared" si="434"/>
        <v/>
      </c>
      <c r="AE1494" s="122" t="str">
        <f t="shared" si="435"/>
        <v/>
      </c>
      <c r="AF1494" s="123" t="str">
        <f t="shared" si="436"/>
        <v>Qtr 1</v>
      </c>
      <c r="AG1494" s="122" t="str">
        <f t="shared" si="437"/>
        <v/>
      </c>
      <c r="AI1494" s="124" t="str">
        <f t="shared" si="438"/>
        <v/>
      </c>
      <c r="AK1494" s="103" t="str">
        <f t="shared" si="439"/>
        <v/>
      </c>
      <c r="AL1494" s="104" t="str">
        <f t="shared" si="440"/>
        <v/>
      </c>
      <c r="AN1494" s="37" t="str">
        <f>IF(AK1494="", "", COUNTIF(AK$11:AK$8010, "&lt;"&amp;AK1494)+1+COUNTIF(AK$11:AK1494, AK1494)-1)</f>
        <v/>
      </c>
      <c r="AO1494" s="37" t="str">
        <f>IF(AL1494="", "", COUNTIF(AL$11:AL$8010, "&gt;"&amp;AL1494)+1+COUNTIF(AL$11:AL1494, AL1494)-1)</f>
        <v/>
      </c>
    </row>
    <row r="1495" spans="1:41" x14ac:dyDescent="0.55000000000000004">
      <c r="A1495" s="5"/>
      <c r="B1495" s="284"/>
      <c r="C1495" s="285"/>
      <c r="D1495" s="286"/>
      <c r="E1495" s="287"/>
      <c r="F1495" s="288"/>
      <c r="G1495" s="5"/>
      <c r="J1495" s="7" t="str">
        <f t="shared" si="423"/>
        <v/>
      </c>
      <c r="K1495" s="48" t="str">
        <f t="shared" si="424"/>
        <v/>
      </c>
      <c r="L1495" s="48" t="str">
        <f t="shared" si="425"/>
        <v/>
      </c>
      <c r="M1495" s="49" t="str">
        <f t="shared" si="426"/>
        <v/>
      </c>
      <c r="U1495" s="103" t="str">
        <f t="shared" si="427"/>
        <v/>
      </c>
      <c r="V1495" s="77" t="str">
        <f t="shared" si="428"/>
        <v/>
      </c>
      <c r="W1495" s="37" t="str">
        <f t="shared" si="429"/>
        <v/>
      </c>
      <c r="X1495" s="7" t="str">
        <f t="shared" si="430"/>
        <v/>
      </c>
      <c r="Y1495" s="37" t="str">
        <f t="shared" si="431"/>
        <v/>
      </c>
      <c r="AA1495" s="54" t="str">
        <f t="shared" si="432"/>
        <v/>
      </c>
      <c r="AC1495" s="121" t="str">
        <f t="shared" si="433"/>
        <v/>
      </c>
      <c r="AD1495" s="111" t="str">
        <f t="shared" si="434"/>
        <v/>
      </c>
      <c r="AE1495" s="122" t="str">
        <f t="shared" si="435"/>
        <v/>
      </c>
      <c r="AF1495" s="123" t="str">
        <f t="shared" si="436"/>
        <v>Qtr 1</v>
      </c>
      <c r="AG1495" s="122" t="str">
        <f t="shared" si="437"/>
        <v/>
      </c>
      <c r="AI1495" s="124" t="str">
        <f t="shared" si="438"/>
        <v/>
      </c>
      <c r="AK1495" s="103" t="str">
        <f t="shared" si="439"/>
        <v/>
      </c>
      <c r="AL1495" s="104" t="str">
        <f t="shared" si="440"/>
        <v/>
      </c>
      <c r="AN1495" s="37" t="str">
        <f>IF(AK1495="", "", COUNTIF(AK$11:AK$8010, "&lt;"&amp;AK1495)+1+COUNTIF(AK$11:AK1495, AK1495)-1)</f>
        <v/>
      </c>
      <c r="AO1495" s="37" t="str">
        <f>IF(AL1495="", "", COUNTIF(AL$11:AL$8010, "&gt;"&amp;AL1495)+1+COUNTIF(AL$11:AL1495, AL1495)-1)</f>
        <v/>
      </c>
    </row>
    <row r="1496" spans="1:41" x14ac:dyDescent="0.55000000000000004">
      <c r="A1496" s="5"/>
      <c r="B1496" s="284"/>
      <c r="C1496" s="285"/>
      <c r="D1496" s="286"/>
      <c r="E1496" s="287"/>
      <c r="F1496" s="288"/>
      <c r="G1496" s="5"/>
      <c r="J1496" s="7" t="str">
        <f t="shared" si="423"/>
        <v/>
      </c>
      <c r="K1496" s="48" t="str">
        <f t="shared" si="424"/>
        <v/>
      </c>
      <c r="L1496" s="48" t="str">
        <f t="shared" si="425"/>
        <v/>
      </c>
      <c r="M1496" s="49" t="str">
        <f t="shared" si="426"/>
        <v/>
      </c>
      <c r="U1496" s="103" t="str">
        <f t="shared" si="427"/>
        <v/>
      </c>
      <c r="V1496" s="77" t="str">
        <f t="shared" si="428"/>
        <v/>
      </c>
      <c r="W1496" s="37" t="str">
        <f t="shared" si="429"/>
        <v/>
      </c>
      <c r="X1496" s="7" t="str">
        <f t="shared" si="430"/>
        <v/>
      </c>
      <c r="Y1496" s="37" t="str">
        <f t="shared" si="431"/>
        <v/>
      </c>
      <c r="AA1496" s="54" t="str">
        <f t="shared" si="432"/>
        <v/>
      </c>
      <c r="AC1496" s="121" t="str">
        <f t="shared" si="433"/>
        <v/>
      </c>
      <c r="AD1496" s="111" t="str">
        <f t="shared" si="434"/>
        <v/>
      </c>
      <c r="AE1496" s="122" t="str">
        <f t="shared" si="435"/>
        <v/>
      </c>
      <c r="AF1496" s="123" t="str">
        <f t="shared" si="436"/>
        <v>Qtr 1</v>
      </c>
      <c r="AG1496" s="122" t="str">
        <f t="shared" si="437"/>
        <v/>
      </c>
      <c r="AI1496" s="124" t="str">
        <f t="shared" si="438"/>
        <v/>
      </c>
      <c r="AK1496" s="103" t="str">
        <f t="shared" si="439"/>
        <v/>
      </c>
      <c r="AL1496" s="104" t="str">
        <f t="shared" si="440"/>
        <v/>
      </c>
      <c r="AN1496" s="37" t="str">
        <f>IF(AK1496="", "", COUNTIF(AK$11:AK$8010, "&lt;"&amp;AK1496)+1+COUNTIF(AK$11:AK1496, AK1496)-1)</f>
        <v/>
      </c>
      <c r="AO1496" s="37" t="str">
        <f>IF(AL1496="", "", COUNTIF(AL$11:AL$8010, "&gt;"&amp;AL1496)+1+COUNTIF(AL$11:AL1496, AL1496)-1)</f>
        <v/>
      </c>
    </row>
    <row r="1497" spans="1:41" x14ac:dyDescent="0.55000000000000004">
      <c r="A1497" s="5"/>
      <c r="B1497" s="284"/>
      <c r="C1497" s="285"/>
      <c r="D1497" s="286"/>
      <c r="E1497" s="287"/>
      <c r="F1497" s="288"/>
      <c r="G1497" s="5"/>
      <c r="J1497" s="7" t="str">
        <f t="shared" si="423"/>
        <v/>
      </c>
      <c r="K1497" s="48" t="str">
        <f t="shared" si="424"/>
        <v/>
      </c>
      <c r="L1497" s="48" t="str">
        <f t="shared" si="425"/>
        <v/>
      </c>
      <c r="M1497" s="49" t="str">
        <f t="shared" si="426"/>
        <v/>
      </c>
      <c r="U1497" s="103" t="str">
        <f t="shared" si="427"/>
        <v/>
      </c>
      <c r="V1497" s="77" t="str">
        <f t="shared" si="428"/>
        <v/>
      </c>
      <c r="W1497" s="37" t="str">
        <f t="shared" si="429"/>
        <v/>
      </c>
      <c r="X1497" s="7" t="str">
        <f t="shared" si="430"/>
        <v/>
      </c>
      <c r="Y1497" s="37" t="str">
        <f t="shared" si="431"/>
        <v/>
      </c>
      <c r="AA1497" s="54" t="str">
        <f t="shared" si="432"/>
        <v/>
      </c>
      <c r="AC1497" s="121" t="str">
        <f t="shared" si="433"/>
        <v/>
      </c>
      <c r="AD1497" s="111" t="str">
        <f t="shared" si="434"/>
        <v/>
      </c>
      <c r="AE1497" s="122" t="str">
        <f t="shared" si="435"/>
        <v/>
      </c>
      <c r="AF1497" s="123" t="str">
        <f t="shared" si="436"/>
        <v>Qtr 1</v>
      </c>
      <c r="AG1497" s="122" t="str">
        <f t="shared" si="437"/>
        <v/>
      </c>
      <c r="AI1497" s="124" t="str">
        <f t="shared" si="438"/>
        <v/>
      </c>
      <c r="AK1497" s="103" t="str">
        <f t="shared" si="439"/>
        <v/>
      </c>
      <c r="AL1497" s="104" t="str">
        <f t="shared" si="440"/>
        <v/>
      </c>
      <c r="AN1497" s="37" t="str">
        <f>IF(AK1497="", "", COUNTIF(AK$11:AK$8010, "&lt;"&amp;AK1497)+1+COUNTIF(AK$11:AK1497, AK1497)-1)</f>
        <v/>
      </c>
      <c r="AO1497" s="37" t="str">
        <f>IF(AL1497="", "", COUNTIF(AL$11:AL$8010, "&gt;"&amp;AL1497)+1+COUNTIF(AL$11:AL1497, AL1497)-1)</f>
        <v/>
      </c>
    </row>
    <row r="1498" spans="1:41" x14ac:dyDescent="0.55000000000000004">
      <c r="A1498" s="5"/>
      <c r="B1498" s="284"/>
      <c r="C1498" s="285"/>
      <c r="D1498" s="286"/>
      <c r="E1498" s="287"/>
      <c r="F1498" s="288"/>
      <c r="G1498" s="5"/>
      <c r="J1498" s="7" t="str">
        <f t="shared" si="423"/>
        <v/>
      </c>
      <c r="K1498" s="48" t="str">
        <f t="shared" si="424"/>
        <v/>
      </c>
      <c r="L1498" s="48" t="str">
        <f t="shared" si="425"/>
        <v/>
      </c>
      <c r="M1498" s="49" t="str">
        <f t="shared" si="426"/>
        <v/>
      </c>
      <c r="U1498" s="103" t="str">
        <f t="shared" si="427"/>
        <v/>
      </c>
      <c r="V1498" s="77" t="str">
        <f t="shared" si="428"/>
        <v/>
      </c>
      <c r="W1498" s="37" t="str">
        <f t="shared" si="429"/>
        <v/>
      </c>
      <c r="X1498" s="7" t="str">
        <f t="shared" si="430"/>
        <v/>
      </c>
      <c r="Y1498" s="37" t="str">
        <f t="shared" si="431"/>
        <v/>
      </c>
      <c r="AA1498" s="54" t="str">
        <f t="shared" si="432"/>
        <v/>
      </c>
      <c r="AC1498" s="121" t="str">
        <f t="shared" si="433"/>
        <v/>
      </c>
      <c r="AD1498" s="111" t="str">
        <f t="shared" si="434"/>
        <v/>
      </c>
      <c r="AE1498" s="122" t="str">
        <f t="shared" si="435"/>
        <v/>
      </c>
      <c r="AF1498" s="123" t="str">
        <f t="shared" si="436"/>
        <v>Qtr 1</v>
      </c>
      <c r="AG1498" s="122" t="str">
        <f t="shared" si="437"/>
        <v/>
      </c>
      <c r="AI1498" s="124" t="str">
        <f t="shared" si="438"/>
        <v/>
      </c>
      <c r="AK1498" s="103" t="str">
        <f t="shared" si="439"/>
        <v/>
      </c>
      <c r="AL1498" s="104" t="str">
        <f t="shared" si="440"/>
        <v/>
      </c>
      <c r="AN1498" s="37" t="str">
        <f>IF(AK1498="", "", COUNTIF(AK$11:AK$8010, "&lt;"&amp;AK1498)+1+COUNTIF(AK$11:AK1498, AK1498)-1)</f>
        <v/>
      </c>
      <c r="AO1498" s="37" t="str">
        <f>IF(AL1498="", "", COUNTIF(AL$11:AL$8010, "&gt;"&amp;AL1498)+1+COUNTIF(AL$11:AL1498, AL1498)-1)</f>
        <v/>
      </c>
    </row>
    <row r="1499" spans="1:41" x14ac:dyDescent="0.55000000000000004">
      <c r="A1499" s="5"/>
      <c r="B1499" s="284"/>
      <c r="C1499" s="285"/>
      <c r="D1499" s="286"/>
      <c r="E1499" s="287"/>
      <c r="F1499" s="288"/>
      <c r="G1499" s="5"/>
      <c r="J1499" s="7" t="str">
        <f t="shared" si="423"/>
        <v/>
      </c>
      <c r="K1499" s="48" t="str">
        <f t="shared" si="424"/>
        <v/>
      </c>
      <c r="L1499" s="48" t="str">
        <f t="shared" si="425"/>
        <v/>
      </c>
      <c r="M1499" s="49" t="str">
        <f t="shared" si="426"/>
        <v/>
      </c>
      <c r="U1499" s="103" t="str">
        <f t="shared" si="427"/>
        <v/>
      </c>
      <c r="V1499" s="77" t="str">
        <f t="shared" si="428"/>
        <v/>
      </c>
      <c r="W1499" s="37" t="str">
        <f t="shared" si="429"/>
        <v/>
      </c>
      <c r="X1499" s="7" t="str">
        <f t="shared" si="430"/>
        <v/>
      </c>
      <c r="Y1499" s="37" t="str">
        <f t="shared" si="431"/>
        <v/>
      </c>
      <c r="AA1499" s="54" t="str">
        <f t="shared" si="432"/>
        <v/>
      </c>
      <c r="AC1499" s="121" t="str">
        <f t="shared" si="433"/>
        <v/>
      </c>
      <c r="AD1499" s="111" t="str">
        <f t="shared" si="434"/>
        <v/>
      </c>
      <c r="AE1499" s="122" t="str">
        <f t="shared" si="435"/>
        <v/>
      </c>
      <c r="AF1499" s="123" t="str">
        <f t="shared" si="436"/>
        <v>Qtr 1</v>
      </c>
      <c r="AG1499" s="122" t="str">
        <f t="shared" si="437"/>
        <v/>
      </c>
      <c r="AI1499" s="124" t="str">
        <f t="shared" si="438"/>
        <v/>
      </c>
      <c r="AK1499" s="103" t="str">
        <f t="shared" si="439"/>
        <v/>
      </c>
      <c r="AL1499" s="104" t="str">
        <f t="shared" si="440"/>
        <v/>
      </c>
      <c r="AN1499" s="37" t="str">
        <f>IF(AK1499="", "", COUNTIF(AK$11:AK$8010, "&lt;"&amp;AK1499)+1+COUNTIF(AK$11:AK1499, AK1499)-1)</f>
        <v/>
      </c>
      <c r="AO1499" s="37" t="str">
        <f>IF(AL1499="", "", COUNTIF(AL$11:AL$8010, "&gt;"&amp;AL1499)+1+COUNTIF(AL$11:AL1499, AL1499)-1)</f>
        <v/>
      </c>
    </row>
    <row r="1500" spans="1:41" x14ac:dyDescent="0.55000000000000004">
      <c r="A1500" s="5"/>
      <c r="B1500" s="284"/>
      <c r="C1500" s="285"/>
      <c r="D1500" s="286"/>
      <c r="E1500" s="287"/>
      <c r="F1500" s="288"/>
      <c r="G1500" s="5"/>
      <c r="J1500" s="7" t="str">
        <f t="shared" si="423"/>
        <v/>
      </c>
      <c r="K1500" s="48" t="str">
        <f t="shared" si="424"/>
        <v/>
      </c>
      <c r="L1500" s="48" t="str">
        <f t="shared" si="425"/>
        <v/>
      </c>
      <c r="M1500" s="49" t="str">
        <f t="shared" si="426"/>
        <v/>
      </c>
      <c r="U1500" s="103" t="str">
        <f t="shared" si="427"/>
        <v/>
      </c>
      <c r="V1500" s="77" t="str">
        <f t="shared" si="428"/>
        <v/>
      </c>
      <c r="W1500" s="37" t="str">
        <f t="shared" si="429"/>
        <v/>
      </c>
      <c r="X1500" s="7" t="str">
        <f t="shared" si="430"/>
        <v/>
      </c>
      <c r="Y1500" s="37" t="str">
        <f t="shared" si="431"/>
        <v/>
      </c>
      <c r="AA1500" s="54" t="str">
        <f t="shared" si="432"/>
        <v/>
      </c>
      <c r="AC1500" s="121" t="str">
        <f t="shared" si="433"/>
        <v/>
      </c>
      <c r="AD1500" s="111" t="str">
        <f t="shared" si="434"/>
        <v/>
      </c>
      <c r="AE1500" s="122" t="str">
        <f t="shared" si="435"/>
        <v/>
      </c>
      <c r="AF1500" s="123" t="str">
        <f t="shared" si="436"/>
        <v>Qtr 1</v>
      </c>
      <c r="AG1500" s="122" t="str">
        <f t="shared" si="437"/>
        <v/>
      </c>
      <c r="AI1500" s="124" t="str">
        <f t="shared" si="438"/>
        <v/>
      </c>
      <c r="AK1500" s="103" t="str">
        <f t="shared" si="439"/>
        <v/>
      </c>
      <c r="AL1500" s="104" t="str">
        <f t="shared" si="440"/>
        <v/>
      </c>
      <c r="AN1500" s="37" t="str">
        <f>IF(AK1500="", "", COUNTIF(AK$11:AK$8010, "&lt;"&amp;AK1500)+1+COUNTIF(AK$11:AK1500, AK1500)-1)</f>
        <v/>
      </c>
      <c r="AO1500" s="37" t="str">
        <f>IF(AL1500="", "", COUNTIF(AL$11:AL$8010, "&gt;"&amp;AL1500)+1+COUNTIF(AL$11:AL1500, AL1500)-1)</f>
        <v/>
      </c>
    </row>
    <row r="1501" spans="1:41" x14ac:dyDescent="0.55000000000000004">
      <c r="A1501" s="5"/>
      <c r="B1501" s="284"/>
      <c r="C1501" s="285"/>
      <c r="D1501" s="286"/>
      <c r="E1501" s="287"/>
      <c r="F1501" s="288"/>
      <c r="G1501" s="5"/>
      <c r="J1501" s="7" t="str">
        <f t="shared" si="423"/>
        <v/>
      </c>
      <c r="K1501" s="48" t="str">
        <f t="shared" si="424"/>
        <v/>
      </c>
      <c r="L1501" s="48" t="str">
        <f t="shared" si="425"/>
        <v/>
      </c>
      <c r="M1501" s="49" t="str">
        <f t="shared" si="426"/>
        <v/>
      </c>
      <c r="U1501" s="103" t="str">
        <f t="shared" si="427"/>
        <v/>
      </c>
      <c r="V1501" s="77" t="str">
        <f t="shared" si="428"/>
        <v/>
      </c>
      <c r="W1501" s="37" t="str">
        <f t="shared" si="429"/>
        <v/>
      </c>
      <c r="X1501" s="7" t="str">
        <f t="shared" si="430"/>
        <v/>
      </c>
      <c r="Y1501" s="37" t="str">
        <f t="shared" si="431"/>
        <v/>
      </c>
      <c r="AA1501" s="54" t="str">
        <f t="shared" si="432"/>
        <v/>
      </c>
      <c r="AC1501" s="121" t="str">
        <f t="shared" si="433"/>
        <v/>
      </c>
      <c r="AD1501" s="111" t="str">
        <f t="shared" si="434"/>
        <v/>
      </c>
      <c r="AE1501" s="122" t="str">
        <f t="shared" si="435"/>
        <v/>
      </c>
      <c r="AF1501" s="123" t="str">
        <f t="shared" si="436"/>
        <v>Qtr 1</v>
      </c>
      <c r="AG1501" s="122" t="str">
        <f t="shared" si="437"/>
        <v/>
      </c>
      <c r="AI1501" s="124" t="str">
        <f t="shared" si="438"/>
        <v/>
      </c>
      <c r="AK1501" s="103" t="str">
        <f t="shared" si="439"/>
        <v/>
      </c>
      <c r="AL1501" s="104" t="str">
        <f t="shared" si="440"/>
        <v/>
      </c>
      <c r="AN1501" s="37" t="str">
        <f>IF(AK1501="", "", COUNTIF(AK$11:AK$8010, "&lt;"&amp;AK1501)+1+COUNTIF(AK$11:AK1501, AK1501)-1)</f>
        <v/>
      </c>
      <c r="AO1501" s="37" t="str">
        <f>IF(AL1501="", "", COUNTIF(AL$11:AL$8010, "&gt;"&amp;AL1501)+1+COUNTIF(AL$11:AL1501, AL1501)-1)</f>
        <v/>
      </c>
    </row>
    <row r="1502" spans="1:41" x14ac:dyDescent="0.55000000000000004">
      <c r="A1502" s="5"/>
      <c r="B1502" s="284"/>
      <c r="C1502" s="285"/>
      <c r="D1502" s="286"/>
      <c r="E1502" s="287"/>
      <c r="F1502" s="288"/>
      <c r="G1502" s="5"/>
      <c r="J1502" s="7" t="str">
        <f t="shared" si="423"/>
        <v/>
      </c>
      <c r="K1502" s="48" t="str">
        <f t="shared" si="424"/>
        <v/>
      </c>
      <c r="L1502" s="48" t="str">
        <f t="shared" si="425"/>
        <v/>
      </c>
      <c r="M1502" s="49" t="str">
        <f t="shared" si="426"/>
        <v/>
      </c>
      <c r="U1502" s="103" t="str">
        <f t="shared" si="427"/>
        <v/>
      </c>
      <c r="V1502" s="77" t="str">
        <f t="shared" si="428"/>
        <v/>
      </c>
      <c r="W1502" s="37" t="str">
        <f t="shared" si="429"/>
        <v/>
      </c>
      <c r="X1502" s="7" t="str">
        <f t="shared" si="430"/>
        <v/>
      </c>
      <c r="Y1502" s="37" t="str">
        <f t="shared" si="431"/>
        <v/>
      </c>
      <c r="AA1502" s="54" t="str">
        <f t="shared" si="432"/>
        <v/>
      </c>
      <c r="AC1502" s="121" t="str">
        <f t="shared" si="433"/>
        <v/>
      </c>
      <c r="AD1502" s="111" t="str">
        <f t="shared" si="434"/>
        <v/>
      </c>
      <c r="AE1502" s="122" t="str">
        <f t="shared" si="435"/>
        <v/>
      </c>
      <c r="AF1502" s="123" t="str">
        <f t="shared" si="436"/>
        <v>Qtr 1</v>
      </c>
      <c r="AG1502" s="122" t="str">
        <f t="shared" si="437"/>
        <v/>
      </c>
      <c r="AI1502" s="124" t="str">
        <f t="shared" si="438"/>
        <v/>
      </c>
      <c r="AK1502" s="103" t="str">
        <f t="shared" si="439"/>
        <v/>
      </c>
      <c r="AL1502" s="104" t="str">
        <f t="shared" si="440"/>
        <v/>
      </c>
      <c r="AN1502" s="37" t="str">
        <f>IF(AK1502="", "", COUNTIF(AK$11:AK$8010, "&lt;"&amp;AK1502)+1+COUNTIF(AK$11:AK1502, AK1502)-1)</f>
        <v/>
      </c>
      <c r="AO1502" s="37" t="str">
        <f>IF(AL1502="", "", COUNTIF(AL$11:AL$8010, "&gt;"&amp;AL1502)+1+COUNTIF(AL$11:AL1502, AL1502)-1)</f>
        <v/>
      </c>
    </row>
    <row r="1503" spans="1:41" x14ac:dyDescent="0.55000000000000004">
      <c r="A1503" s="5"/>
      <c r="B1503" s="284"/>
      <c r="C1503" s="285"/>
      <c r="D1503" s="286"/>
      <c r="E1503" s="287"/>
      <c r="F1503" s="288"/>
      <c r="G1503" s="5"/>
      <c r="J1503" s="7" t="str">
        <f t="shared" si="423"/>
        <v/>
      </c>
      <c r="K1503" s="48" t="str">
        <f t="shared" si="424"/>
        <v/>
      </c>
      <c r="L1503" s="48" t="str">
        <f t="shared" si="425"/>
        <v/>
      </c>
      <c r="M1503" s="49" t="str">
        <f t="shared" si="426"/>
        <v/>
      </c>
      <c r="U1503" s="103" t="str">
        <f t="shared" si="427"/>
        <v/>
      </c>
      <c r="V1503" s="77" t="str">
        <f t="shared" si="428"/>
        <v/>
      </c>
      <c r="W1503" s="37" t="str">
        <f t="shared" si="429"/>
        <v/>
      </c>
      <c r="X1503" s="7" t="str">
        <f t="shared" si="430"/>
        <v/>
      </c>
      <c r="Y1503" s="37" t="str">
        <f t="shared" si="431"/>
        <v/>
      </c>
      <c r="AA1503" s="54" t="str">
        <f t="shared" si="432"/>
        <v/>
      </c>
      <c r="AC1503" s="121" t="str">
        <f t="shared" si="433"/>
        <v/>
      </c>
      <c r="AD1503" s="111" t="str">
        <f t="shared" si="434"/>
        <v/>
      </c>
      <c r="AE1503" s="122" t="str">
        <f t="shared" si="435"/>
        <v/>
      </c>
      <c r="AF1503" s="123" t="str">
        <f t="shared" si="436"/>
        <v>Qtr 1</v>
      </c>
      <c r="AG1503" s="122" t="str">
        <f t="shared" si="437"/>
        <v/>
      </c>
      <c r="AI1503" s="124" t="str">
        <f t="shared" si="438"/>
        <v/>
      </c>
      <c r="AK1503" s="103" t="str">
        <f t="shared" si="439"/>
        <v/>
      </c>
      <c r="AL1503" s="104" t="str">
        <f t="shared" si="440"/>
        <v/>
      </c>
      <c r="AN1503" s="37" t="str">
        <f>IF(AK1503="", "", COUNTIF(AK$11:AK$8010, "&lt;"&amp;AK1503)+1+COUNTIF(AK$11:AK1503, AK1503)-1)</f>
        <v/>
      </c>
      <c r="AO1503" s="37" t="str">
        <f>IF(AL1503="", "", COUNTIF(AL$11:AL$8010, "&gt;"&amp;AL1503)+1+COUNTIF(AL$11:AL1503, AL1503)-1)</f>
        <v/>
      </c>
    </row>
    <row r="1504" spans="1:41" x14ac:dyDescent="0.55000000000000004">
      <c r="A1504" s="5"/>
      <c r="B1504" s="284"/>
      <c r="C1504" s="285"/>
      <c r="D1504" s="286"/>
      <c r="E1504" s="287"/>
      <c r="F1504" s="288"/>
      <c r="G1504" s="5"/>
      <c r="J1504" s="7" t="str">
        <f t="shared" si="423"/>
        <v/>
      </c>
      <c r="K1504" s="48" t="str">
        <f t="shared" si="424"/>
        <v/>
      </c>
      <c r="L1504" s="48" t="str">
        <f t="shared" si="425"/>
        <v/>
      </c>
      <c r="M1504" s="49" t="str">
        <f t="shared" si="426"/>
        <v/>
      </c>
      <c r="U1504" s="103" t="str">
        <f t="shared" si="427"/>
        <v/>
      </c>
      <c r="V1504" s="77" t="str">
        <f t="shared" si="428"/>
        <v/>
      </c>
      <c r="W1504" s="37" t="str">
        <f t="shared" si="429"/>
        <v/>
      </c>
      <c r="X1504" s="7" t="str">
        <f t="shared" si="430"/>
        <v/>
      </c>
      <c r="Y1504" s="37" t="str">
        <f t="shared" si="431"/>
        <v/>
      </c>
      <c r="AA1504" s="54" t="str">
        <f t="shared" si="432"/>
        <v/>
      </c>
      <c r="AC1504" s="121" t="str">
        <f t="shared" si="433"/>
        <v/>
      </c>
      <c r="AD1504" s="111" t="str">
        <f t="shared" si="434"/>
        <v/>
      </c>
      <c r="AE1504" s="122" t="str">
        <f t="shared" si="435"/>
        <v/>
      </c>
      <c r="AF1504" s="123" t="str">
        <f t="shared" si="436"/>
        <v>Qtr 1</v>
      </c>
      <c r="AG1504" s="122" t="str">
        <f t="shared" si="437"/>
        <v/>
      </c>
      <c r="AI1504" s="124" t="str">
        <f t="shared" si="438"/>
        <v/>
      </c>
      <c r="AK1504" s="103" t="str">
        <f t="shared" si="439"/>
        <v/>
      </c>
      <c r="AL1504" s="104" t="str">
        <f t="shared" si="440"/>
        <v/>
      </c>
      <c r="AN1504" s="37" t="str">
        <f>IF(AK1504="", "", COUNTIF(AK$11:AK$8010, "&lt;"&amp;AK1504)+1+COUNTIF(AK$11:AK1504, AK1504)-1)</f>
        <v/>
      </c>
      <c r="AO1504" s="37" t="str">
        <f>IF(AL1504="", "", COUNTIF(AL$11:AL$8010, "&gt;"&amp;AL1504)+1+COUNTIF(AL$11:AL1504, AL1504)-1)</f>
        <v/>
      </c>
    </row>
    <row r="1505" spans="1:41" x14ac:dyDescent="0.55000000000000004">
      <c r="A1505" s="5"/>
      <c r="B1505" s="284"/>
      <c r="C1505" s="285"/>
      <c r="D1505" s="286"/>
      <c r="E1505" s="287"/>
      <c r="F1505" s="288"/>
      <c r="G1505" s="5"/>
      <c r="J1505" s="7" t="str">
        <f t="shared" si="423"/>
        <v/>
      </c>
      <c r="K1505" s="48" t="str">
        <f t="shared" si="424"/>
        <v/>
      </c>
      <c r="L1505" s="48" t="str">
        <f t="shared" si="425"/>
        <v/>
      </c>
      <c r="M1505" s="49" t="str">
        <f t="shared" si="426"/>
        <v/>
      </c>
      <c r="U1505" s="103" t="str">
        <f t="shared" si="427"/>
        <v/>
      </c>
      <c r="V1505" s="77" t="str">
        <f t="shared" si="428"/>
        <v/>
      </c>
      <c r="W1505" s="37" t="str">
        <f t="shared" si="429"/>
        <v/>
      </c>
      <c r="X1505" s="7" t="str">
        <f t="shared" si="430"/>
        <v/>
      </c>
      <c r="Y1505" s="37" t="str">
        <f t="shared" si="431"/>
        <v/>
      </c>
      <c r="AA1505" s="54" t="str">
        <f t="shared" si="432"/>
        <v/>
      </c>
      <c r="AC1505" s="121" t="str">
        <f t="shared" si="433"/>
        <v/>
      </c>
      <c r="AD1505" s="111" t="str">
        <f t="shared" si="434"/>
        <v/>
      </c>
      <c r="AE1505" s="122" t="str">
        <f t="shared" si="435"/>
        <v/>
      </c>
      <c r="AF1505" s="123" t="str">
        <f t="shared" si="436"/>
        <v>Qtr 1</v>
      </c>
      <c r="AG1505" s="122" t="str">
        <f t="shared" si="437"/>
        <v/>
      </c>
      <c r="AI1505" s="124" t="str">
        <f t="shared" si="438"/>
        <v/>
      </c>
      <c r="AK1505" s="103" t="str">
        <f t="shared" si="439"/>
        <v/>
      </c>
      <c r="AL1505" s="104" t="str">
        <f t="shared" si="440"/>
        <v/>
      </c>
      <c r="AN1505" s="37" t="str">
        <f>IF(AK1505="", "", COUNTIF(AK$11:AK$8010, "&lt;"&amp;AK1505)+1+COUNTIF(AK$11:AK1505, AK1505)-1)</f>
        <v/>
      </c>
      <c r="AO1505" s="37" t="str">
        <f>IF(AL1505="", "", COUNTIF(AL$11:AL$8010, "&gt;"&amp;AL1505)+1+COUNTIF(AL$11:AL1505, AL1505)-1)</f>
        <v/>
      </c>
    </row>
    <row r="1506" spans="1:41" x14ac:dyDescent="0.55000000000000004">
      <c r="A1506" s="5"/>
      <c r="B1506" s="284"/>
      <c r="C1506" s="285"/>
      <c r="D1506" s="286"/>
      <c r="E1506" s="287"/>
      <c r="F1506" s="288"/>
      <c r="G1506" s="5"/>
      <c r="J1506" s="7" t="str">
        <f t="shared" si="423"/>
        <v/>
      </c>
      <c r="K1506" s="48" t="str">
        <f t="shared" si="424"/>
        <v/>
      </c>
      <c r="L1506" s="48" t="str">
        <f t="shared" si="425"/>
        <v/>
      </c>
      <c r="M1506" s="49" t="str">
        <f t="shared" si="426"/>
        <v/>
      </c>
      <c r="U1506" s="103" t="str">
        <f t="shared" si="427"/>
        <v/>
      </c>
      <c r="V1506" s="77" t="str">
        <f t="shared" si="428"/>
        <v/>
      </c>
      <c r="W1506" s="37" t="str">
        <f t="shared" si="429"/>
        <v/>
      </c>
      <c r="X1506" s="7" t="str">
        <f t="shared" si="430"/>
        <v/>
      </c>
      <c r="Y1506" s="37" t="str">
        <f t="shared" si="431"/>
        <v/>
      </c>
      <c r="AA1506" s="54" t="str">
        <f t="shared" si="432"/>
        <v/>
      </c>
      <c r="AC1506" s="121" t="str">
        <f t="shared" si="433"/>
        <v/>
      </c>
      <c r="AD1506" s="111" t="str">
        <f t="shared" si="434"/>
        <v/>
      </c>
      <c r="AE1506" s="122" t="str">
        <f t="shared" si="435"/>
        <v/>
      </c>
      <c r="AF1506" s="123" t="str">
        <f t="shared" si="436"/>
        <v>Qtr 1</v>
      </c>
      <c r="AG1506" s="122" t="str">
        <f t="shared" si="437"/>
        <v/>
      </c>
      <c r="AI1506" s="124" t="str">
        <f t="shared" si="438"/>
        <v/>
      </c>
      <c r="AK1506" s="103" t="str">
        <f t="shared" si="439"/>
        <v/>
      </c>
      <c r="AL1506" s="104" t="str">
        <f t="shared" si="440"/>
        <v/>
      </c>
      <c r="AN1506" s="37" t="str">
        <f>IF(AK1506="", "", COUNTIF(AK$11:AK$8010, "&lt;"&amp;AK1506)+1+COUNTIF(AK$11:AK1506, AK1506)-1)</f>
        <v/>
      </c>
      <c r="AO1506" s="37" t="str">
        <f>IF(AL1506="", "", COUNTIF(AL$11:AL$8010, "&gt;"&amp;AL1506)+1+COUNTIF(AL$11:AL1506, AL1506)-1)</f>
        <v/>
      </c>
    </row>
    <row r="1507" spans="1:41" x14ac:dyDescent="0.55000000000000004">
      <c r="A1507" s="5"/>
      <c r="B1507" s="284"/>
      <c r="C1507" s="285"/>
      <c r="D1507" s="286"/>
      <c r="E1507" s="287"/>
      <c r="F1507" s="288"/>
      <c r="G1507" s="5"/>
      <c r="J1507" s="7" t="str">
        <f t="shared" si="423"/>
        <v/>
      </c>
      <c r="K1507" s="48" t="str">
        <f t="shared" si="424"/>
        <v/>
      </c>
      <c r="L1507" s="48" t="str">
        <f t="shared" si="425"/>
        <v/>
      </c>
      <c r="M1507" s="49" t="str">
        <f t="shared" si="426"/>
        <v/>
      </c>
      <c r="U1507" s="103" t="str">
        <f t="shared" si="427"/>
        <v/>
      </c>
      <c r="V1507" s="77" t="str">
        <f t="shared" si="428"/>
        <v/>
      </c>
      <c r="W1507" s="37" t="str">
        <f t="shared" si="429"/>
        <v/>
      </c>
      <c r="X1507" s="7" t="str">
        <f t="shared" si="430"/>
        <v/>
      </c>
      <c r="Y1507" s="37" t="str">
        <f t="shared" si="431"/>
        <v/>
      </c>
      <c r="AA1507" s="54" t="str">
        <f t="shared" si="432"/>
        <v/>
      </c>
      <c r="AC1507" s="121" t="str">
        <f t="shared" si="433"/>
        <v/>
      </c>
      <c r="AD1507" s="111" t="str">
        <f t="shared" si="434"/>
        <v/>
      </c>
      <c r="AE1507" s="122" t="str">
        <f t="shared" si="435"/>
        <v/>
      </c>
      <c r="AF1507" s="123" t="str">
        <f t="shared" si="436"/>
        <v>Qtr 1</v>
      </c>
      <c r="AG1507" s="122" t="str">
        <f t="shared" si="437"/>
        <v/>
      </c>
      <c r="AI1507" s="124" t="str">
        <f t="shared" si="438"/>
        <v/>
      </c>
      <c r="AK1507" s="103" t="str">
        <f t="shared" si="439"/>
        <v/>
      </c>
      <c r="AL1507" s="104" t="str">
        <f t="shared" si="440"/>
        <v/>
      </c>
      <c r="AN1507" s="37" t="str">
        <f>IF(AK1507="", "", COUNTIF(AK$11:AK$8010, "&lt;"&amp;AK1507)+1+COUNTIF(AK$11:AK1507, AK1507)-1)</f>
        <v/>
      </c>
      <c r="AO1507" s="37" t="str">
        <f>IF(AL1507="", "", COUNTIF(AL$11:AL$8010, "&gt;"&amp;AL1507)+1+COUNTIF(AL$11:AL1507, AL1507)-1)</f>
        <v/>
      </c>
    </row>
    <row r="1508" spans="1:41" x14ac:dyDescent="0.55000000000000004">
      <c r="A1508" s="5"/>
      <c r="B1508" s="284"/>
      <c r="C1508" s="285"/>
      <c r="D1508" s="286"/>
      <c r="E1508" s="287"/>
      <c r="F1508" s="288"/>
      <c r="G1508" s="5"/>
      <c r="J1508" s="7" t="str">
        <f t="shared" si="423"/>
        <v/>
      </c>
      <c r="K1508" s="48" t="str">
        <f t="shared" si="424"/>
        <v/>
      </c>
      <c r="L1508" s="48" t="str">
        <f t="shared" si="425"/>
        <v/>
      </c>
      <c r="M1508" s="49" t="str">
        <f t="shared" si="426"/>
        <v/>
      </c>
      <c r="U1508" s="103" t="str">
        <f t="shared" si="427"/>
        <v/>
      </c>
      <c r="V1508" s="77" t="str">
        <f t="shared" si="428"/>
        <v/>
      </c>
      <c r="W1508" s="37" t="str">
        <f t="shared" si="429"/>
        <v/>
      </c>
      <c r="X1508" s="7" t="str">
        <f t="shared" si="430"/>
        <v/>
      </c>
      <c r="Y1508" s="37" t="str">
        <f t="shared" si="431"/>
        <v/>
      </c>
      <c r="AA1508" s="54" t="str">
        <f t="shared" si="432"/>
        <v/>
      </c>
      <c r="AC1508" s="121" t="str">
        <f t="shared" si="433"/>
        <v/>
      </c>
      <c r="AD1508" s="111" t="str">
        <f t="shared" si="434"/>
        <v/>
      </c>
      <c r="AE1508" s="122" t="str">
        <f t="shared" si="435"/>
        <v/>
      </c>
      <c r="AF1508" s="123" t="str">
        <f t="shared" si="436"/>
        <v>Qtr 1</v>
      </c>
      <c r="AG1508" s="122" t="str">
        <f t="shared" si="437"/>
        <v/>
      </c>
      <c r="AI1508" s="124" t="str">
        <f t="shared" si="438"/>
        <v/>
      </c>
      <c r="AK1508" s="103" t="str">
        <f t="shared" si="439"/>
        <v/>
      </c>
      <c r="AL1508" s="104" t="str">
        <f t="shared" si="440"/>
        <v/>
      </c>
      <c r="AN1508" s="37" t="str">
        <f>IF(AK1508="", "", COUNTIF(AK$11:AK$8010, "&lt;"&amp;AK1508)+1+COUNTIF(AK$11:AK1508, AK1508)-1)</f>
        <v/>
      </c>
      <c r="AO1508" s="37" t="str">
        <f>IF(AL1508="", "", COUNTIF(AL$11:AL$8010, "&gt;"&amp;AL1508)+1+COUNTIF(AL$11:AL1508, AL1508)-1)</f>
        <v/>
      </c>
    </row>
    <row r="1509" spans="1:41" x14ac:dyDescent="0.55000000000000004">
      <c r="A1509" s="5"/>
      <c r="B1509" s="284"/>
      <c r="C1509" s="285"/>
      <c r="D1509" s="286"/>
      <c r="E1509" s="287"/>
      <c r="F1509" s="288"/>
      <c r="G1509" s="5"/>
      <c r="J1509" s="7" t="str">
        <f t="shared" si="423"/>
        <v/>
      </c>
      <c r="K1509" s="48" t="str">
        <f t="shared" si="424"/>
        <v/>
      </c>
      <c r="L1509" s="48" t="str">
        <f t="shared" si="425"/>
        <v/>
      </c>
      <c r="M1509" s="49" t="str">
        <f t="shared" si="426"/>
        <v/>
      </c>
      <c r="U1509" s="103" t="str">
        <f t="shared" si="427"/>
        <v/>
      </c>
      <c r="V1509" s="77" t="str">
        <f t="shared" si="428"/>
        <v/>
      </c>
      <c r="W1509" s="37" t="str">
        <f t="shared" si="429"/>
        <v/>
      </c>
      <c r="X1509" s="7" t="str">
        <f t="shared" si="430"/>
        <v/>
      </c>
      <c r="Y1509" s="37" t="str">
        <f t="shared" si="431"/>
        <v/>
      </c>
      <c r="AA1509" s="54" t="str">
        <f t="shared" si="432"/>
        <v/>
      </c>
      <c r="AC1509" s="121" t="str">
        <f t="shared" si="433"/>
        <v/>
      </c>
      <c r="AD1509" s="111" t="str">
        <f t="shared" si="434"/>
        <v/>
      </c>
      <c r="AE1509" s="122" t="str">
        <f t="shared" si="435"/>
        <v/>
      </c>
      <c r="AF1509" s="123" t="str">
        <f t="shared" si="436"/>
        <v>Qtr 1</v>
      </c>
      <c r="AG1509" s="122" t="str">
        <f t="shared" si="437"/>
        <v/>
      </c>
      <c r="AI1509" s="124" t="str">
        <f t="shared" si="438"/>
        <v/>
      </c>
      <c r="AK1509" s="103" t="str">
        <f t="shared" si="439"/>
        <v/>
      </c>
      <c r="AL1509" s="104" t="str">
        <f t="shared" si="440"/>
        <v/>
      </c>
      <c r="AN1509" s="37" t="str">
        <f>IF(AK1509="", "", COUNTIF(AK$11:AK$8010, "&lt;"&amp;AK1509)+1+COUNTIF(AK$11:AK1509, AK1509)-1)</f>
        <v/>
      </c>
      <c r="AO1509" s="37" t="str">
        <f>IF(AL1509="", "", COUNTIF(AL$11:AL$8010, "&gt;"&amp;AL1509)+1+COUNTIF(AL$11:AL1509, AL1509)-1)</f>
        <v/>
      </c>
    </row>
    <row r="1510" spans="1:41" x14ac:dyDescent="0.55000000000000004">
      <c r="A1510" s="5"/>
      <c r="B1510" s="284"/>
      <c r="C1510" s="285"/>
      <c r="D1510" s="286"/>
      <c r="E1510" s="287"/>
      <c r="F1510" s="288"/>
      <c r="G1510" s="5"/>
      <c r="J1510" s="7" t="str">
        <f t="shared" si="423"/>
        <v/>
      </c>
      <c r="K1510" s="48" t="str">
        <f t="shared" si="424"/>
        <v/>
      </c>
      <c r="L1510" s="48" t="str">
        <f t="shared" si="425"/>
        <v/>
      </c>
      <c r="M1510" s="49" t="str">
        <f t="shared" si="426"/>
        <v/>
      </c>
      <c r="U1510" s="103" t="str">
        <f t="shared" si="427"/>
        <v/>
      </c>
      <c r="V1510" s="77" t="str">
        <f t="shared" si="428"/>
        <v/>
      </c>
      <c r="W1510" s="37" t="str">
        <f t="shared" si="429"/>
        <v/>
      </c>
      <c r="X1510" s="7" t="str">
        <f t="shared" si="430"/>
        <v/>
      </c>
      <c r="Y1510" s="37" t="str">
        <f t="shared" si="431"/>
        <v/>
      </c>
      <c r="AA1510" s="54" t="str">
        <f t="shared" si="432"/>
        <v/>
      </c>
      <c r="AC1510" s="121" t="str">
        <f t="shared" si="433"/>
        <v/>
      </c>
      <c r="AD1510" s="111" t="str">
        <f t="shared" si="434"/>
        <v/>
      </c>
      <c r="AE1510" s="122" t="str">
        <f t="shared" si="435"/>
        <v/>
      </c>
      <c r="AF1510" s="123" t="str">
        <f t="shared" si="436"/>
        <v>Qtr 1</v>
      </c>
      <c r="AG1510" s="122" t="str">
        <f t="shared" si="437"/>
        <v/>
      </c>
      <c r="AI1510" s="124" t="str">
        <f t="shared" si="438"/>
        <v/>
      </c>
      <c r="AK1510" s="103" t="str">
        <f t="shared" si="439"/>
        <v/>
      </c>
      <c r="AL1510" s="104" t="str">
        <f t="shared" si="440"/>
        <v/>
      </c>
      <c r="AN1510" s="37" t="str">
        <f>IF(AK1510="", "", COUNTIF(AK$11:AK$8010, "&lt;"&amp;AK1510)+1+COUNTIF(AK$11:AK1510, AK1510)-1)</f>
        <v/>
      </c>
      <c r="AO1510" s="37" t="str">
        <f>IF(AL1510="", "", COUNTIF(AL$11:AL$8010, "&gt;"&amp;AL1510)+1+COUNTIF(AL$11:AL1510, AL1510)-1)</f>
        <v/>
      </c>
    </row>
    <row r="1511" spans="1:41" x14ac:dyDescent="0.55000000000000004">
      <c r="A1511" s="5"/>
      <c r="B1511" s="284"/>
      <c r="C1511" s="285"/>
      <c r="D1511" s="286"/>
      <c r="E1511" s="287"/>
      <c r="F1511" s="288"/>
      <c r="G1511" s="5"/>
      <c r="J1511" s="7" t="str">
        <f t="shared" si="423"/>
        <v/>
      </c>
      <c r="K1511" s="48" t="str">
        <f t="shared" si="424"/>
        <v/>
      </c>
      <c r="L1511" s="48" t="str">
        <f t="shared" si="425"/>
        <v/>
      </c>
      <c r="M1511" s="49" t="str">
        <f t="shared" si="426"/>
        <v/>
      </c>
      <c r="U1511" s="103" t="str">
        <f t="shared" si="427"/>
        <v/>
      </c>
      <c r="V1511" s="77" t="str">
        <f t="shared" si="428"/>
        <v/>
      </c>
      <c r="W1511" s="37" t="str">
        <f t="shared" si="429"/>
        <v/>
      </c>
      <c r="X1511" s="7" t="str">
        <f t="shared" si="430"/>
        <v/>
      </c>
      <c r="Y1511" s="37" t="str">
        <f t="shared" si="431"/>
        <v/>
      </c>
      <c r="AA1511" s="54" t="str">
        <f t="shared" si="432"/>
        <v/>
      </c>
      <c r="AC1511" s="121" t="str">
        <f t="shared" si="433"/>
        <v/>
      </c>
      <c r="AD1511" s="111" t="str">
        <f t="shared" si="434"/>
        <v/>
      </c>
      <c r="AE1511" s="122" t="str">
        <f t="shared" si="435"/>
        <v/>
      </c>
      <c r="AF1511" s="123" t="str">
        <f t="shared" si="436"/>
        <v>Qtr 1</v>
      </c>
      <c r="AG1511" s="122" t="str">
        <f t="shared" si="437"/>
        <v/>
      </c>
      <c r="AI1511" s="124" t="str">
        <f t="shared" si="438"/>
        <v/>
      </c>
      <c r="AK1511" s="103" t="str">
        <f t="shared" si="439"/>
        <v/>
      </c>
      <c r="AL1511" s="104" t="str">
        <f t="shared" si="440"/>
        <v/>
      </c>
      <c r="AN1511" s="37" t="str">
        <f>IF(AK1511="", "", COUNTIF(AK$11:AK$8010, "&lt;"&amp;AK1511)+1+COUNTIF(AK$11:AK1511, AK1511)-1)</f>
        <v/>
      </c>
      <c r="AO1511" s="37" t="str">
        <f>IF(AL1511="", "", COUNTIF(AL$11:AL$8010, "&gt;"&amp;AL1511)+1+COUNTIF(AL$11:AL1511, AL1511)-1)</f>
        <v/>
      </c>
    </row>
    <row r="1512" spans="1:41" x14ac:dyDescent="0.55000000000000004">
      <c r="A1512" s="5"/>
      <c r="B1512" s="284"/>
      <c r="C1512" s="285"/>
      <c r="D1512" s="286"/>
      <c r="E1512" s="287"/>
      <c r="F1512" s="288"/>
      <c r="G1512" s="5"/>
      <c r="J1512" s="7" t="str">
        <f t="shared" si="423"/>
        <v/>
      </c>
      <c r="K1512" s="48" t="str">
        <f t="shared" si="424"/>
        <v/>
      </c>
      <c r="L1512" s="48" t="str">
        <f t="shared" si="425"/>
        <v/>
      </c>
      <c r="M1512" s="49" t="str">
        <f t="shared" si="426"/>
        <v/>
      </c>
      <c r="U1512" s="103" t="str">
        <f t="shared" si="427"/>
        <v/>
      </c>
      <c r="V1512" s="77" t="str">
        <f t="shared" si="428"/>
        <v/>
      </c>
      <c r="W1512" s="37" t="str">
        <f t="shared" si="429"/>
        <v/>
      </c>
      <c r="X1512" s="7" t="str">
        <f t="shared" si="430"/>
        <v/>
      </c>
      <c r="Y1512" s="37" t="str">
        <f t="shared" si="431"/>
        <v/>
      </c>
      <c r="AA1512" s="54" t="str">
        <f t="shared" si="432"/>
        <v/>
      </c>
      <c r="AC1512" s="121" t="str">
        <f t="shared" si="433"/>
        <v/>
      </c>
      <c r="AD1512" s="111" t="str">
        <f t="shared" si="434"/>
        <v/>
      </c>
      <c r="AE1512" s="122" t="str">
        <f t="shared" si="435"/>
        <v/>
      </c>
      <c r="AF1512" s="123" t="str">
        <f t="shared" si="436"/>
        <v>Qtr 1</v>
      </c>
      <c r="AG1512" s="122" t="str">
        <f t="shared" si="437"/>
        <v/>
      </c>
      <c r="AI1512" s="124" t="str">
        <f t="shared" si="438"/>
        <v/>
      </c>
      <c r="AK1512" s="103" t="str">
        <f t="shared" si="439"/>
        <v/>
      </c>
      <c r="AL1512" s="104" t="str">
        <f t="shared" si="440"/>
        <v/>
      </c>
      <c r="AN1512" s="37" t="str">
        <f>IF(AK1512="", "", COUNTIF(AK$11:AK$8010, "&lt;"&amp;AK1512)+1+COUNTIF(AK$11:AK1512, AK1512)-1)</f>
        <v/>
      </c>
      <c r="AO1512" s="37" t="str">
        <f>IF(AL1512="", "", COUNTIF(AL$11:AL$8010, "&gt;"&amp;AL1512)+1+COUNTIF(AL$11:AL1512, AL1512)-1)</f>
        <v/>
      </c>
    </row>
    <row r="1513" spans="1:41" x14ac:dyDescent="0.55000000000000004">
      <c r="A1513" s="5"/>
      <c r="B1513" s="284"/>
      <c r="C1513" s="285"/>
      <c r="D1513" s="286"/>
      <c r="E1513" s="287"/>
      <c r="F1513" s="288"/>
      <c r="G1513" s="5"/>
      <c r="J1513" s="7" t="str">
        <f t="shared" si="423"/>
        <v/>
      </c>
      <c r="K1513" s="48" t="str">
        <f t="shared" si="424"/>
        <v/>
      </c>
      <c r="L1513" s="48" t="str">
        <f t="shared" si="425"/>
        <v/>
      </c>
      <c r="M1513" s="49" t="str">
        <f t="shared" si="426"/>
        <v/>
      </c>
      <c r="U1513" s="103" t="str">
        <f t="shared" si="427"/>
        <v/>
      </c>
      <c r="V1513" s="77" t="str">
        <f t="shared" si="428"/>
        <v/>
      </c>
      <c r="W1513" s="37" t="str">
        <f t="shared" si="429"/>
        <v/>
      </c>
      <c r="X1513" s="7" t="str">
        <f t="shared" si="430"/>
        <v/>
      </c>
      <c r="Y1513" s="37" t="str">
        <f t="shared" si="431"/>
        <v/>
      </c>
      <c r="AA1513" s="54" t="str">
        <f t="shared" si="432"/>
        <v/>
      </c>
      <c r="AC1513" s="121" t="str">
        <f t="shared" si="433"/>
        <v/>
      </c>
      <c r="AD1513" s="111" t="str">
        <f t="shared" si="434"/>
        <v/>
      </c>
      <c r="AE1513" s="122" t="str">
        <f t="shared" si="435"/>
        <v/>
      </c>
      <c r="AF1513" s="123" t="str">
        <f t="shared" si="436"/>
        <v>Qtr 1</v>
      </c>
      <c r="AG1513" s="122" t="str">
        <f t="shared" si="437"/>
        <v/>
      </c>
      <c r="AI1513" s="124" t="str">
        <f t="shared" si="438"/>
        <v/>
      </c>
      <c r="AK1513" s="103" t="str">
        <f t="shared" si="439"/>
        <v/>
      </c>
      <c r="AL1513" s="104" t="str">
        <f t="shared" si="440"/>
        <v/>
      </c>
      <c r="AN1513" s="37" t="str">
        <f>IF(AK1513="", "", COUNTIF(AK$11:AK$8010, "&lt;"&amp;AK1513)+1+COUNTIF(AK$11:AK1513, AK1513)-1)</f>
        <v/>
      </c>
      <c r="AO1513" s="37" t="str">
        <f>IF(AL1513="", "", COUNTIF(AL$11:AL$8010, "&gt;"&amp;AL1513)+1+COUNTIF(AL$11:AL1513, AL1513)-1)</f>
        <v/>
      </c>
    </row>
    <row r="1514" spans="1:41" x14ac:dyDescent="0.55000000000000004">
      <c r="A1514" s="5"/>
      <c r="B1514" s="284"/>
      <c r="C1514" s="285"/>
      <c r="D1514" s="286"/>
      <c r="E1514" s="287"/>
      <c r="F1514" s="288"/>
      <c r="G1514" s="5"/>
      <c r="J1514" s="7" t="str">
        <f t="shared" si="423"/>
        <v/>
      </c>
      <c r="K1514" s="48" t="str">
        <f t="shared" si="424"/>
        <v/>
      </c>
      <c r="L1514" s="48" t="str">
        <f t="shared" si="425"/>
        <v/>
      </c>
      <c r="M1514" s="49" t="str">
        <f t="shared" si="426"/>
        <v/>
      </c>
      <c r="U1514" s="103" t="str">
        <f t="shared" si="427"/>
        <v/>
      </c>
      <c r="V1514" s="77" t="str">
        <f t="shared" si="428"/>
        <v/>
      </c>
      <c r="W1514" s="37" t="str">
        <f t="shared" si="429"/>
        <v/>
      </c>
      <c r="X1514" s="7" t="str">
        <f t="shared" si="430"/>
        <v/>
      </c>
      <c r="Y1514" s="37" t="str">
        <f t="shared" si="431"/>
        <v/>
      </c>
      <c r="AA1514" s="54" t="str">
        <f t="shared" si="432"/>
        <v/>
      </c>
      <c r="AC1514" s="121" t="str">
        <f t="shared" si="433"/>
        <v/>
      </c>
      <c r="AD1514" s="111" t="str">
        <f t="shared" si="434"/>
        <v/>
      </c>
      <c r="AE1514" s="122" t="str">
        <f t="shared" si="435"/>
        <v/>
      </c>
      <c r="AF1514" s="123" t="str">
        <f t="shared" si="436"/>
        <v>Qtr 1</v>
      </c>
      <c r="AG1514" s="122" t="str">
        <f t="shared" si="437"/>
        <v/>
      </c>
      <c r="AI1514" s="124" t="str">
        <f t="shared" si="438"/>
        <v/>
      </c>
      <c r="AK1514" s="103" t="str">
        <f t="shared" si="439"/>
        <v/>
      </c>
      <c r="AL1514" s="104" t="str">
        <f t="shared" si="440"/>
        <v/>
      </c>
      <c r="AN1514" s="37" t="str">
        <f>IF(AK1514="", "", COUNTIF(AK$11:AK$8010, "&lt;"&amp;AK1514)+1+COUNTIF(AK$11:AK1514, AK1514)-1)</f>
        <v/>
      </c>
      <c r="AO1514" s="37" t="str">
        <f>IF(AL1514="", "", COUNTIF(AL$11:AL$8010, "&gt;"&amp;AL1514)+1+COUNTIF(AL$11:AL1514, AL1514)-1)</f>
        <v/>
      </c>
    </row>
    <row r="1515" spans="1:41" x14ac:dyDescent="0.55000000000000004">
      <c r="A1515" s="5"/>
      <c r="B1515" s="284"/>
      <c r="C1515" s="285"/>
      <c r="D1515" s="286"/>
      <c r="E1515" s="287"/>
      <c r="F1515" s="288"/>
      <c r="G1515" s="5"/>
      <c r="J1515" s="7" t="str">
        <f t="shared" si="423"/>
        <v/>
      </c>
      <c r="K1515" s="48" t="str">
        <f t="shared" si="424"/>
        <v/>
      </c>
      <c r="L1515" s="48" t="str">
        <f t="shared" si="425"/>
        <v/>
      </c>
      <c r="M1515" s="49" t="str">
        <f t="shared" si="426"/>
        <v/>
      </c>
      <c r="U1515" s="103" t="str">
        <f t="shared" si="427"/>
        <v/>
      </c>
      <c r="V1515" s="77" t="str">
        <f t="shared" si="428"/>
        <v/>
      </c>
      <c r="W1515" s="37" t="str">
        <f t="shared" si="429"/>
        <v/>
      </c>
      <c r="X1515" s="7" t="str">
        <f t="shared" si="430"/>
        <v/>
      </c>
      <c r="Y1515" s="37" t="str">
        <f t="shared" si="431"/>
        <v/>
      </c>
      <c r="AA1515" s="54" t="str">
        <f t="shared" si="432"/>
        <v/>
      </c>
      <c r="AC1515" s="121" t="str">
        <f t="shared" si="433"/>
        <v/>
      </c>
      <c r="AD1515" s="111" t="str">
        <f t="shared" si="434"/>
        <v/>
      </c>
      <c r="AE1515" s="122" t="str">
        <f t="shared" si="435"/>
        <v/>
      </c>
      <c r="AF1515" s="123" t="str">
        <f t="shared" si="436"/>
        <v>Qtr 1</v>
      </c>
      <c r="AG1515" s="122" t="str">
        <f t="shared" si="437"/>
        <v/>
      </c>
      <c r="AI1515" s="124" t="str">
        <f t="shared" si="438"/>
        <v/>
      </c>
      <c r="AK1515" s="103" t="str">
        <f t="shared" si="439"/>
        <v/>
      </c>
      <c r="AL1515" s="104" t="str">
        <f t="shared" si="440"/>
        <v/>
      </c>
      <c r="AN1515" s="37" t="str">
        <f>IF(AK1515="", "", COUNTIF(AK$11:AK$8010, "&lt;"&amp;AK1515)+1+COUNTIF(AK$11:AK1515, AK1515)-1)</f>
        <v/>
      </c>
      <c r="AO1515" s="37" t="str">
        <f>IF(AL1515="", "", COUNTIF(AL$11:AL$8010, "&gt;"&amp;AL1515)+1+COUNTIF(AL$11:AL1515, AL1515)-1)</f>
        <v/>
      </c>
    </row>
    <row r="1516" spans="1:41" x14ac:dyDescent="0.55000000000000004">
      <c r="A1516" s="5"/>
      <c r="B1516" s="284"/>
      <c r="C1516" s="285"/>
      <c r="D1516" s="286"/>
      <c r="E1516" s="287"/>
      <c r="F1516" s="288"/>
      <c r="G1516" s="5"/>
      <c r="J1516" s="7" t="str">
        <f t="shared" si="423"/>
        <v/>
      </c>
      <c r="K1516" s="48" t="str">
        <f t="shared" si="424"/>
        <v/>
      </c>
      <c r="L1516" s="48" t="str">
        <f t="shared" si="425"/>
        <v/>
      </c>
      <c r="M1516" s="49" t="str">
        <f t="shared" si="426"/>
        <v/>
      </c>
      <c r="U1516" s="103" t="str">
        <f t="shared" si="427"/>
        <v/>
      </c>
      <c r="V1516" s="77" t="str">
        <f t="shared" si="428"/>
        <v/>
      </c>
      <c r="W1516" s="37" t="str">
        <f t="shared" si="429"/>
        <v/>
      </c>
      <c r="X1516" s="7" t="str">
        <f t="shared" si="430"/>
        <v/>
      </c>
      <c r="Y1516" s="37" t="str">
        <f t="shared" si="431"/>
        <v/>
      </c>
      <c r="AA1516" s="54" t="str">
        <f t="shared" si="432"/>
        <v/>
      </c>
      <c r="AC1516" s="121" t="str">
        <f t="shared" si="433"/>
        <v/>
      </c>
      <c r="AD1516" s="111" t="str">
        <f t="shared" si="434"/>
        <v/>
      </c>
      <c r="AE1516" s="122" t="str">
        <f t="shared" si="435"/>
        <v/>
      </c>
      <c r="AF1516" s="123" t="str">
        <f t="shared" si="436"/>
        <v>Qtr 1</v>
      </c>
      <c r="AG1516" s="122" t="str">
        <f t="shared" si="437"/>
        <v/>
      </c>
      <c r="AI1516" s="124" t="str">
        <f t="shared" si="438"/>
        <v/>
      </c>
      <c r="AK1516" s="103" t="str">
        <f t="shared" si="439"/>
        <v/>
      </c>
      <c r="AL1516" s="104" t="str">
        <f t="shared" si="440"/>
        <v/>
      </c>
      <c r="AN1516" s="37" t="str">
        <f>IF(AK1516="", "", COUNTIF(AK$11:AK$8010, "&lt;"&amp;AK1516)+1+COUNTIF(AK$11:AK1516, AK1516)-1)</f>
        <v/>
      </c>
      <c r="AO1516" s="37" t="str">
        <f>IF(AL1516="", "", COUNTIF(AL$11:AL$8010, "&gt;"&amp;AL1516)+1+COUNTIF(AL$11:AL1516, AL1516)-1)</f>
        <v/>
      </c>
    </row>
    <row r="1517" spans="1:41" x14ac:dyDescent="0.55000000000000004">
      <c r="A1517" s="5"/>
      <c r="B1517" s="284"/>
      <c r="C1517" s="285"/>
      <c r="D1517" s="286"/>
      <c r="E1517" s="287"/>
      <c r="F1517" s="288"/>
      <c r="G1517" s="5"/>
      <c r="J1517" s="7" t="str">
        <f t="shared" si="423"/>
        <v/>
      </c>
      <c r="K1517" s="48" t="str">
        <f t="shared" si="424"/>
        <v/>
      </c>
      <c r="L1517" s="48" t="str">
        <f t="shared" si="425"/>
        <v/>
      </c>
      <c r="M1517" s="49" t="str">
        <f t="shared" si="426"/>
        <v/>
      </c>
      <c r="U1517" s="103" t="str">
        <f t="shared" si="427"/>
        <v/>
      </c>
      <c r="V1517" s="77" t="str">
        <f t="shared" si="428"/>
        <v/>
      </c>
      <c r="W1517" s="37" t="str">
        <f t="shared" si="429"/>
        <v/>
      </c>
      <c r="X1517" s="7" t="str">
        <f t="shared" si="430"/>
        <v/>
      </c>
      <c r="Y1517" s="37" t="str">
        <f t="shared" si="431"/>
        <v/>
      </c>
      <c r="AA1517" s="54" t="str">
        <f t="shared" si="432"/>
        <v/>
      </c>
      <c r="AC1517" s="121" t="str">
        <f t="shared" si="433"/>
        <v/>
      </c>
      <c r="AD1517" s="111" t="str">
        <f t="shared" si="434"/>
        <v/>
      </c>
      <c r="AE1517" s="122" t="str">
        <f t="shared" si="435"/>
        <v/>
      </c>
      <c r="AF1517" s="123" t="str">
        <f t="shared" si="436"/>
        <v>Qtr 1</v>
      </c>
      <c r="AG1517" s="122" t="str">
        <f t="shared" si="437"/>
        <v/>
      </c>
      <c r="AI1517" s="124" t="str">
        <f t="shared" si="438"/>
        <v/>
      </c>
      <c r="AK1517" s="103" t="str">
        <f t="shared" si="439"/>
        <v/>
      </c>
      <c r="AL1517" s="104" t="str">
        <f t="shared" si="440"/>
        <v/>
      </c>
      <c r="AN1517" s="37" t="str">
        <f>IF(AK1517="", "", COUNTIF(AK$11:AK$8010, "&lt;"&amp;AK1517)+1+COUNTIF(AK$11:AK1517, AK1517)-1)</f>
        <v/>
      </c>
      <c r="AO1517" s="37" t="str">
        <f>IF(AL1517="", "", COUNTIF(AL$11:AL$8010, "&gt;"&amp;AL1517)+1+COUNTIF(AL$11:AL1517, AL1517)-1)</f>
        <v/>
      </c>
    </row>
    <row r="1518" spans="1:41" x14ac:dyDescent="0.55000000000000004">
      <c r="A1518" s="5"/>
      <c r="B1518" s="284"/>
      <c r="C1518" s="285"/>
      <c r="D1518" s="286"/>
      <c r="E1518" s="287"/>
      <c r="F1518" s="288"/>
      <c r="G1518" s="5"/>
      <c r="J1518" s="7" t="str">
        <f t="shared" si="423"/>
        <v/>
      </c>
      <c r="K1518" s="48" t="str">
        <f t="shared" si="424"/>
        <v/>
      </c>
      <c r="L1518" s="48" t="str">
        <f t="shared" si="425"/>
        <v/>
      </c>
      <c r="M1518" s="49" t="str">
        <f t="shared" si="426"/>
        <v/>
      </c>
      <c r="U1518" s="103" t="str">
        <f t="shared" si="427"/>
        <v/>
      </c>
      <c r="V1518" s="77" t="str">
        <f t="shared" si="428"/>
        <v/>
      </c>
      <c r="W1518" s="37" t="str">
        <f t="shared" si="429"/>
        <v/>
      </c>
      <c r="X1518" s="7" t="str">
        <f t="shared" si="430"/>
        <v/>
      </c>
      <c r="Y1518" s="37" t="str">
        <f t="shared" si="431"/>
        <v/>
      </c>
      <c r="AA1518" s="54" t="str">
        <f t="shared" si="432"/>
        <v/>
      </c>
      <c r="AC1518" s="121" t="str">
        <f t="shared" si="433"/>
        <v/>
      </c>
      <c r="AD1518" s="111" t="str">
        <f t="shared" si="434"/>
        <v/>
      </c>
      <c r="AE1518" s="122" t="str">
        <f t="shared" si="435"/>
        <v/>
      </c>
      <c r="AF1518" s="123" t="str">
        <f t="shared" si="436"/>
        <v>Qtr 1</v>
      </c>
      <c r="AG1518" s="122" t="str">
        <f t="shared" si="437"/>
        <v/>
      </c>
      <c r="AI1518" s="124" t="str">
        <f t="shared" si="438"/>
        <v/>
      </c>
      <c r="AK1518" s="103" t="str">
        <f t="shared" si="439"/>
        <v/>
      </c>
      <c r="AL1518" s="104" t="str">
        <f t="shared" si="440"/>
        <v/>
      </c>
      <c r="AN1518" s="37" t="str">
        <f>IF(AK1518="", "", COUNTIF(AK$11:AK$8010, "&lt;"&amp;AK1518)+1+COUNTIF(AK$11:AK1518, AK1518)-1)</f>
        <v/>
      </c>
      <c r="AO1518" s="37" t="str">
        <f>IF(AL1518="", "", COUNTIF(AL$11:AL$8010, "&gt;"&amp;AL1518)+1+COUNTIF(AL$11:AL1518, AL1518)-1)</f>
        <v/>
      </c>
    </row>
    <row r="1519" spans="1:41" x14ac:dyDescent="0.55000000000000004">
      <c r="A1519" s="5"/>
      <c r="B1519" s="284"/>
      <c r="C1519" s="285"/>
      <c r="D1519" s="286"/>
      <c r="E1519" s="287"/>
      <c r="F1519" s="288"/>
      <c r="G1519" s="5"/>
      <c r="J1519" s="7" t="str">
        <f t="shared" si="423"/>
        <v/>
      </c>
      <c r="K1519" s="48" t="str">
        <f t="shared" si="424"/>
        <v/>
      </c>
      <c r="L1519" s="48" t="str">
        <f t="shared" si="425"/>
        <v/>
      </c>
      <c r="M1519" s="49" t="str">
        <f t="shared" si="426"/>
        <v/>
      </c>
      <c r="U1519" s="103" t="str">
        <f t="shared" si="427"/>
        <v/>
      </c>
      <c r="V1519" s="77" t="str">
        <f t="shared" si="428"/>
        <v/>
      </c>
      <c r="W1519" s="37" t="str">
        <f t="shared" si="429"/>
        <v/>
      </c>
      <c r="X1519" s="7" t="str">
        <f t="shared" si="430"/>
        <v/>
      </c>
      <c r="Y1519" s="37" t="str">
        <f t="shared" si="431"/>
        <v/>
      </c>
      <c r="AA1519" s="54" t="str">
        <f t="shared" si="432"/>
        <v/>
      </c>
      <c r="AC1519" s="121" t="str">
        <f t="shared" si="433"/>
        <v/>
      </c>
      <c r="AD1519" s="111" t="str">
        <f t="shared" si="434"/>
        <v/>
      </c>
      <c r="AE1519" s="122" t="str">
        <f t="shared" si="435"/>
        <v/>
      </c>
      <c r="AF1519" s="123" t="str">
        <f t="shared" si="436"/>
        <v>Qtr 1</v>
      </c>
      <c r="AG1519" s="122" t="str">
        <f t="shared" si="437"/>
        <v/>
      </c>
      <c r="AI1519" s="124" t="str">
        <f t="shared" si="438"/>
        <v/>
      </c>
      <c r="AK1519" s="103" t="str">
        <f t="shared" si="439"/>
        <v/>
      </c>
      <c r="AL1519" s="104" t="str">
        <f t="shared" si="440"/>
        <v/>
      </c>
      <c r="AN1519" s="37" t="str">
        <f>IF(AK1519="", "", COUNTIF(AK$11:AK$8010, "&lt;"&amp;AK1519)+1+COUNTIF(AK$11:AK1519, AK1519)-1)</f>
        <v/>
      </c>
      <c r="AO1519" s="37" t="str">
        <f>IF(AL1519="", "", COUNTIF(AL$11:AL$8010, "&gt;"&amp;AL1519)+1+COUNTIF(AL$11:AL1519, AL1519)-1)</f>
        <v/>
      </c>
    </row>
    <row r="1520" spans="1:41" x14ac:dyDescent="0.55000000000000004">
      <c r="A1520" s="5"/>
      <c r="B1520" s="284"/>
      <c r="C1520" s="285"/>
      <c r="D1520" s="286"/>
      <c r="E1520" s="287"/>
      <c r="F1520" s="288"/>
      <c r="G1520" s="5"/>
      <c r="J1520" s="7" t="str">
        <f t="shared" si="423"/>
        <v/>
      </c>
      <c r="K1520" s="48" t="str">
        <f t="shared" si="424"/>
        <v/>
      </c>
      <c r="L1520" s="48" t="str">
        <f t="shared" si="425"/>
        <v/>
      </c>
      <c r="M1520" s="49" t="str">
        <f t="shared" si="426"/>
        <v/>
      </c>
      <c r="U1520" s="103" t="str">
        <f t="shared" si="427"/>
        <v/>
      </c>
      <c r="V1520" s="77" t="str">
        <f t="shared" si="428"/>
        <v/>
      </c>
      <c r="W1520" s="37" t="str">
        <f t="shared" si="429"/>
        <v/>
      </c>
      <c r="X1520" s="7" t="str">
        <f t="shared" si="430"/>
        <v/>
      </c>
      <c r="Y1520" s="37" t="str">
        <f t="shared" si="431"/>
        <v/>
      </c>
      <c r="AA1520" s="54" t="str">
        <f t="shared" si="432"/>
        <v/>
      </c>
      <c r="AC1520" s="121" t="str">
        <f t="shared" si="433"/>
        <v/>
      </c>
      <c r="AD1520" s="111" t="str">
        <f t="shared" si="434"/>
        <v/>
      </c>
      <c r="AE1520" s="122" t="str">
        <f t="shared" si="435"/>
        <v/>
      </c>
      <c r="AF1520" s="123" t="str">
        <f t="shared" si="436"/>
        <v>Qtr 1</v>
      </c>
      <c r="AG1520" s="122" t="str">
        <f t="shared" si="437"/>
        <v/>
      </c>
      <c r="AI1520" s="124" t="str">
        <f t="shared" si="438"/>
        <v/>
      </c>
      <c r="AK1520" s="103" t="str">
        <f t="shared" si="439"/>
        <v/>
      </c>
      <c r="AL1520" s="104" t="str">
        <f t="shared" si="440"/>
        <v/>
      </c>
      <c r="AN1520" s="37" t="str">
        <f>IF(AK1520="", "", COUNTIF(AK$11:AK$8010, "&lt;"&amp;AK1520)+1+COUNTIF(AK$11:AK1520, AK1520)-1)</f>
        <v/>
      </c>
      <c r="AO1520" s="37" t="str">
        <f>IF(AL1520="", "", COUNTIF(AL$11:AL$8010, "&gt;"&amp;AL1520)+1+COUNTIF(AL$11:AL1520, AL1520)-1)</f>
        <v/>
      </c>
    </row>
    <row r="1521" spans="1:41" x14ac:dyDescent="0.55000000000000004">
      <c r="A1521" s="5"/>
      <c r="B1521" s="284"/>
      <c r="C1521" s="285"/>
      <c r="D1521" s="286"/>
      <c r="E1521" s="287"/>
      <c r="F1521" s="288"/>
      <c r="G1521" s="5"/>
      <c r="J1521" s="7" t="str">
        <f t="shared" si="423"/>
        <v/>
      </c>
      <c r="K1521" s="48" t="str">
        <f t="shared" si="424"/>
        <v/>
      </c>
      <c r="L1521" s="48" t="str">
        <f t="shared" si="425"/>
        <v/>
      </c>
      <c r="M1521" s="49" t="str">
        <f t="shared" si="426"/>
        <v/>
      </c>
      <c r="U1521" s="103" t="str">
        <f t="shared" si="427"/>
        <v/>
      </c>
      <c r="V1521" s="77" t="str">
        <f t="shared" si="428"/>
        <v/>
      </c>
      <c r="W1521" s="37" t="str">
        <f t="shared" si="429"/>
        <v/>
      </c>
      <c r="X1521" s="7" t="str">
        <f t="shared" si="430"/>
        <v/>
      </c>
      <c r="Y1521" s="37" t="str">
        <f t="shared" si="431"/>
        <v/>
      </c>
      <c r="AA1521" s="54" t="str">
        <f t="shared" si="432"/>
        <v/>
      </c>
      <c r="AC1521" s="121" t="str">
        <f t="shared" si="433"/>
        <v/>
      </c>
      <c r="AD1521" s="111" t="str">
        <f t="shared" si="434"/>
        <v/>
      </c>
      <c r="AE1521" s="122" t="str">
        <f t="shared" si="435"/>
        <v/>
      </c>
      <c r="AF1521" s="123" t="str">
        <f t="shared" si="436"/>
        <v>Qtr 1</v>
      </c>
      <c r="AG1521" s="122" t="str">
        <f t="shared" si="437"/>
        <v/>
      </c>
      <c r="AI1521" s="124" t="str">
        <f t="shared" si="438"/>
        <v/>
      </c>
      <c r="AK1521" s="103" t="str">
        <f t="shared" si="439"/>
        <v/>
      </c>
      <c r="AL1521" s="104" t="str">
        <f t="shared" si="440"/>
        <v/>
      </c>
      <c r="AN1521" s="37" t="str">
        <f>IF(AK1521="", "", COUNTIF(AK$11:AK$8010, "&lt;"&amp;AK1521)+1+COUNTIF(AK$11:AK1521, AK1521)-1)</f>
        <v/>
      </c>
      <c r="AO1521" s="37" t="str">
        <f>IF(AL1521="", "", COUNTIF(AL$11:AL$8010, "&gt;"&amp;AL1521)+1+COUNTIF(AL$11:AL1521, AL1521)-1)</f>
        <v/>
      </c>
    </row>
    <row r="1522" spans="1:41" x14ac:dyDescent="0.55000000000000004">
      <c r="A1522" s="5"/>
      <c r="B1522" s="284"/>
      <c r="C1522" s="285"/>
      <c r="D1522" s="286"/>
      <c r="E1522" s="287"/>
      <c r="F1522" s="288"/>
      <c r="G1522" s="5"/>
      <c r="J1522" s="7" t="str">
        <f t="shared" si="423"/>
        <v/>
      </c>
      <c r="K1522" s="48" t="str">
        <f t="shared" si="424"/>
        <v/>
      </c>
      <c r="L1522" s="48" t="str">
        <f t="shared" si="425"/>
        <v/>
      </c>
      <c r="M1522" s="49" t="str">
        <f t="shared" si="426"/>
        <v/>
      </c>
      <c r="U1522" s="103" t="str">
        <f t="shared" si="427"/>
        <v/>
      </c>
      <c r="V1522" s="77" t="str">
        <f t="shared" si="428"/>
        <v/>
      </c>
      <c r="W1522" s="37" t="str">
        <f t="shared" si="429"/>
        <v/>
      </c>
      <c r="X1522" s="7" t="str">
        <f t="shared" si="430"/>
        <v/>
      </c>
      <c r="Y1522" s="37" t="str">
        <f t="shared" si="431"/>
        <v/>
      </c>
      <c r="AA1522" s="54" t="str">
        <f t="shared" si="432"/>
        <v/>
      </c>
      <c r="AC1522" s="121" t="str">
        <f t="shared" si="433"/>
        <v/>
      </c>
      <c r="AD1522" s="111" t="str">
        <f t="shared" si="434"/>
        <v/>
      </c>
      <c r="AE1522" s="122" t="str">
        <f t="shared" si="435"/>
        <v/>
      </c>
      <c r="AF1522" s="123" t="str">
        <f t="shared" si="436"/>
        <v>Qtr 1</v>
      </c>
      <c r="AG1522" s="122" t="str">
        <f t="shared" si="437"/>
        <v/>
      </c>
      <c r="AI1522" s="124" t="str">
        <f t="shared" si="438"/>
        <v/>
      </c>
      <c r="AK1522" s="103" t="str">
        <f t="shared" si="439"/>
        <v/>
      </c>
      <c r="AL1522" s="104" t="str">
        <f t="shared" si="440"/>
        <v/>
      </c>
      <c r="AN1522" s="37" t="str">
        <f>IF(AK1522="", "", COUNTIF(AK$11:AK$8010, "&lt;"&amp;AK1522)+1+COUNTIF(AK$11:AK1522, AK1522)-1)</f>
        <v/>
      </c>
      <c r="AO1522" s="37" t="str">
        <f>IF(AL1522="", "", COUNTIF(AL$11:AL$8010, "&gt;"&amp;AL1522)+1+COUNTIF(AL$11:AL1522, AL1522)-1)</f>
        <v/>
      </c>
    </row>
    <row r="1523" spans="1:41" x14ac:dyDescent="0.55000000000000004">
      <c r="A1523" s="5"/>
      <c r="B1523" s="284"/>
      <c r="C1523" s="285"/>
      <c r="D1523" s="286"/>
      <c r="E1523" s="287"/>
      <c r="F1523" s="288"/>
      <c r="G1523" s="5"/>
      <c r="J1523" s="7" t="str">
        <f t="shared" si="423"/>
        <v/>
      </c>
      <c r="K1523" s="48" t="str">
        <f t="shared" si="424"/>
        <v/>
      </c>
      <c r="L1523" s="48" t="str">
        <f t="shared" si="425"/>
        <v/>
      </c>
      <c r="M1523" s="49" t="str">
        <f t="shared" si="426"/>
        <v/>
      </c>
      <c r="U1523" s="103" t="str">
        <f t="shared" si="427"/>
        <v/>
      </c>
      <c r="V1523" s="77" t="str">
        <f t="shared" si="428"/>
        <v/>
      </c>
      <c r="W1523" s="37" t="str">
        <f t="shared" si="429"/>
        <v/>
      </c>
      <c r="X1523" s="7" t="str">
        <f t="shared" si="430"/>
        <v/>
      </c>
      <c r="Y1523" s="37" t="str">
        <f t="shared" si="431"/>
        <v/>
      </c>
      <c r="AA1523" s="54" t="str">
        <f t="shared" si="432"/>
        <v/>
      </c>
      <c r="AC1523" s="121" t="str">
        <f t="shared" si="433"/>
        <v/>
      </c>
      <c r="AD1523" s="111" t="str">
        <f t="shared" si="434"/>
        <v/>
      </c>
      <c r="AE1523" s="122" t="str">
        <f t="shared" si="435"/>
        <v/>
      </c>
      <c r="AF1523" s="123" t="str">
        <f t="shared" si="436"/>
        <v>Qtr 1</v>
      </c>
      <c r="AG1523" s="122" t="str">
        <f t="shared" si="437"/>
        <v/>
      </c>
      <c r="AI1523" s="124" t="str">
        <f t="shared" si="438"/>
        <v/>
      </c>
      <c r="AK1523" s="103" t="str">
        <f t="shared" si="439"/>
        <v/>
      </c>
      <c r="AL1523" s="104" t="str">
        <f t="shared" si="440"/>
        <v/>
      </c>
      <c r="AN1523" s="37" t="str">
        <f>IF(AK1523="", "", COUNTIF(AK$11:AK$8010, "&lt;"&amp;AK1523)+1+COUNTIF(AK$11:AK1523, AK1523)-1)</f>
        <v/>
      </c>
      <c r="AO1523" s="37" t="str">
        <f>IF(AL1523="", "", COUNTIF(AL$11:AL$8010, "&gt;"&amp;AL1523)+1+COUNTIF(AL$11:AL1523, AL1523)-1)</f>
        <v/>
      </c>
    </row>
    <row r="1524" spans="1:41" x14ac:dyDescent="0.55000000000000004">
      <c r="A1524" s="5"/>
      <c r="B1524" s="284"/>
      <c r="C1524" s="285"/>
      <c r="D1524" s="286"/>
      <c r="E1524" s="287"/>
      <c r="F1524" s="288"/>
      <c r="G1524" s="5"/>
      <c r="J1524" s="7" t="str">
        <f t="shared" si="423"/>
        <v/>
      </c>
      <c r="K1524" s="48" t="str">
        <f t="shared" si="424"/>
        <v/>
      </c>
      <c r="L1524" s="48" t="str">
        <f t="shared" si="425"/>
        <v/>
      </c>
      <c r="M1524" s="49" t="str">
        <f t="shared" si="426"/>
        <v/>
      </c>
      <c r="U1524" s="103" t="str">
        <f t="shared" si="427"/>
        <v/>
      </c>
      <c r="V1524" s="77" t="str">
        <f t="shared" si="428"/>
        <v/>
      </c>
      <c r="W1524" s="37" t="str">
        <f t="shared" si="429"/>
        <v/>
      </c>
      <c r="X1524" s="7" t="str">
        <f t="shared" si="430"/>
        <v/>
      </c>
      <c r="Y1524" s="37" t="str">
        <f t="shared" si="431"/>
        <v/>
      </c>
      <c r="AA1524" s="54" t="str">
        <f t="shared" si="432"/>
        <v/>
      </c>
      <c r="AC1524" s="121" t="str">
        <f t="shared" si="433"/>
        <v/>
      </c>
      <c r="AD1524" s="111" t="str">
        <f t="shared" si="434"/>
        <v/>
      </c>
      <c r="AE1524" s="122" t="str">
        <f t="shared" si="435"/>
        <v/>
      </c>
      <c r="AF1524" s="123" t="str">
        <f t="shared" si="436"/>
        <v>Qtr 1</v>
      </c>
      <c r="AG1524" s="122" t="str">
        <f t="shared" si="437"/>
        <v/>
      </c>
      <c r="AI1524" s="124" t="str">
        <f t="shared" si="438"/>
        <v/>
      </c>
      <c r="AK1524" s="103" t="str">
        <f t="shared" si="439"/>
        <v/>
      </c>
      <c r="AL1524" s="104" t="str">
        <f t="shared" si="440"/>
        <v/>
      </c>
      <c r="AN1524" s="37" t="str">
        <f>IF(AK1524="", "", COUNTIF(AK$11:AK$8010, "&lt;"&amp;AK1524)+1+COUNTIF(AK$11:AK1524, AK1524)-1)</f>
        <v/>
      </c>
      <c r="AO1524" s="37" t="str">
        <f>IF(AL1524="", "", COUNTIF(AL$11:AL$8010, "&gt;"&amp;AL1524)+1+COUNTIF(AL$11:AL1524, AL1524)-1)</f>
        <v/>
      </c>
    </row>
    <row r="1525" spans="1:41" x14ac:dyDescent="0.55000000000000004">
      <c r="A1525" s="5"/>
      <c r="B1525" s="284"/>
      <c r="C1525" s="285"/>
      <c r="D1525" s="286"/>
      <c r="E1525" s="287"/>
      <c r="F1525" s="288"/>
      <c r="G1525" s="5"/>
      <c r="J1525" s="7" t="str">
        <f t="shared" si="423"/>
        <v/>
      </c>
      <c r="K1525" s="48" t="str">
        <f t="shared" si="424"/>
        <v/>
      </c>
      <c r="L1525" s="48" t="str">
        <f t="shared" si="425"/>
        <v/>
      </c>
      <c r="M1525" s="49" t="str">
        <f t="shared" si="426"/>
        <v/>
      </c>
      <c r="U1525" s="103" t="str">
        <f t="shared" si="427"/>
        <v/>
      </c>
      <c r="V1525" s="77" t="str">
        <f t="shared" si="428"/>
        <v/>
      </c>
      <c r="W1525" s="37" t="str">
        <f t="shared" si="429"/>
        <v/>
      </c>
      <c r="X1525" s="7" t="str">
        <f t="shared" si="430"/>
        <v/>
      </c>
      <c r="Y1525" s="37" t="str">
        <f t="shared" si="431"/>
        <v/>
      </c>
      <c r="AA1525" s="54" t="str">
        <f t="shared" si="432"/>
        <v/>
      </c>
      <c r="AC1525" s="121" t="str">
        <f t="shared" si="433"/>
        <v/>
      </c>
      <c r="AD1525" s="111" t="str">
        <f t="shared" si="434"/>
        <v/>
      </c>
      <c r="AE1525" s="122" t="str">
        <f t="shared" si="435"/>
        <v/>
      </c>
      <c r="AF1525" s="123" t="str">
        <f t="shared" si="436"/>
        <v>Qtr 1</v>
      </c>
      <c r="AG1525" s="122" t="str">
        <f t="shared" si="437"/>
        <v/>
      </c>
      <c r="AI1525" s="124" t="str">
        <f t="shared" si="438"/>
        <v/>
      </c>
      <c r="AK1525" s="103" t="str">
        <f t="shared" si="439"/>
        <v/>
      </c>
      <c r="AL1525" s="104" t="str">
        <f t="shared" si="440"/>
        <v/>
      </c>
      <c r="AN1525" s="37" t="str">
        <f>IF(AK1525="", "", COUNTIF(AK$11:AK$8010, "&lt;"&amp;AK1525)+1+COUNTIF(AK$11:AK1525, AK1525)-1)</f>
        <v/>
      </c>
      <c r="AO1525" s="37" t="str">
        <f>IF(AL1525="", "", COUNTIF(AL$11:AL$8010, "&gt;"&amp;AL1525)+1+COUNTIF(AL$11:AL1525, AL1525)-1)</f>
        <v/>
      </c>
    </row>
    <row r="1526" spans="1:41" x14ac:dyDescent="0.55000000000000004">
      <c r="A1526" s="5"/>
      <c r="B1526" s="284"/>
      <c r="C1526" s="285"/>
      <c r="D1526" s="286"/>
      <c r="E1526" s="287"/>
      <c r="F1526" s="288"/>
      <c r="G1526" s="5"/>
      <c r="J1526" s="7" t="str">
        <f t="shared" si="423"/>
        <v/>
      </c>
      <c r="K1526" s="48" t="str">
        <f t="shared" si="424"/>
        <v/>
      </c>
      <c r="L1526" s="48" t="str">
        <f t="shared" si="425"/>
        <v/>
      </c>
      <c r="M1526" s="49" t="str">
        <f t="shared" si="426"/>
        <v/>
      </c>
      <c r="U1526" s="103" t="str">
        <f t="shared" si="427"/>
        <v/>
      </c>
      <c r="V1526" s="77" t="str">
        <f t="shared" si="428"/>
        <v/>
      </c>
      <c r="W1526" s="37" t="str">
        <f t="shared" si="429"/>
        <v/>
      </c>
      <c r="X1526" s="7" t="str">
        <f t="shared" si="430"/>
        <v/>
      </c>
      <c r="Y1526" s="37" t="str">
        <f t="shared" si="431"/>
        <v/>
      </c>
      <c r="AA1526" s="54" t="str">
        <f t="shared" si="432"/>
        <v/>
      </c>
      <c r="AC1526" s="121" t="str">
        <f t="shared" si="433"/>
        <v/>
      </c>
      <c r="AD1526" s="111" t="str">
        <f t="shared" si="434"/>
        <v/>
      </c>
      <c r="AE1526" s="122" t="str">
        <f t="shared" si="435"/>
        <v/>
      </c>
      <c r="AF1526" s="123" t="str">
        <f t="shared" si="436"/>
        <v>Qtr 1</v>
      </c>
      <c r="AG1526" s="122" t="str">
        <f t="shared" si="437"/>
        <v/>
      </c>
      <c r="AI1526" s="124" t="str">
        <f t="shared" si="438"/>
        <v/>
      </c>
      <c r="AK1526" s="103" t="str">
        <f t="shared" si="439"/>
        <v/>
      </c>
      <c r="AL1526" s="104" t="str">
        <f t="shared" si="440"/>
        <v/>
      </c>
      <c r="AN1526" s="37" t="str">
        <f>IF(AK1526="", "", COUNTIF(AK$11:AK$8010, "&lt;"&amp;AK1526)+1+COUNTIF(AK$11:AK1526, AK1526)-1)</f>
        <v/>
      </c>
      <c r="AO1526" s="37" t="str">
        <f>IF(AL1526="", "", COUNTIF(AL$11:AL$8010, "&gt;"&amp;AL1526)+1+COUNTIF(AL$11:AL1526, AL1526)-1)</f>
        <v/>
      </c>
    </row>
    <row r="1527" spans="1:41" x14ac:dyDescent="0.55000000000000004">
      <c r="A1527" s="5"/>
      <c r="B1527" s="284"/>
      <c r="C1527" s="285"/>
      <c r="D1527" s="286"/>
      <c r="E1527" s="287"/>
      <c r="F1527" s="288"/>
      <c r="G1527" s="5"/>
      <c r="J1527" s="7" t="str">
        <f t="shared" si="423"/>
        <v/>
      </c>
      <c r="K1527" s="48" t="str">
        <f t="shared" si="424"/>
        <v/>
      </c>
      <c r="L1527" s="48" t="str">
        <f t="shared" si="425"/>
        <v/>
      </c>
      <c r="M1527" s="49" t="str">
        <f t="shared" si="426"/>
        <v/>
      </c>
      <c r="U1527" s="103" t="str">
        <f t="shared" si="427"/>
        <v/>
      </c>
      <c r="V1527" s="77" t="str">
        <f t="shared" si="428"/>
        <v/>
      </c>
      <c r="W1527" s="37" t="str">
        <f t="shared" si="429"/>
        <v/>
      </c>
      <c r="X1527" s="7" t="str">
        <f t="shared" si="430"/>
        <v/>
      </c>
      <c r="Y1527" s="37" t="str">
        <f t="shared" si="431"/>
        <v/>
      </c>
      <c r="AA1527" s="54" t="str">
        <f t="shared" si="432"/>
        <v/>
      </c>
      <c r="AC1527" s="121" t="str">
        <f t="shared" si="433"/>
        <v/>
      </c>
      <c r="AD1527" s="111" t="str">
        <f t="shared" si="434"/>
        <v/>
      </c>
      <c r="AE1527" s="122" t="str">
        <f t="shared" si="435"/>
        <v/>
      </c>
      <c r="AF1527" s="123" t="str">
        <f t="shared" si="436"/>
        <v>Qtr 1</v>
      </c>
      <c r="AG1527" s="122" t="str">
        <f t="shared" si="437"/>
        <v/>
      </c>
      <c r="AI1527" s="124" t="str">
        <f t="shared" si="438"/>
        <v/>
      </c>
      <c r="AK1527" s="103" t="str">
        <f t="shared" si="439"/>
        <v/>
      </c>
      <c r="AL1527" s="104" t="str">
        <f t="shared" si="440"/>
        <v/>
      </c>
      <c r="AN1527" s="37" t="str">
        <f>IF(AK1527="", "", COUNTIF(AK$11:AK$8010, "&lt;"&amp;AK1527)+1+COUNTIF(AK$11:AK1527, AK1527)-1)</f>
        <v/>
      </c>
      <c r="AO1527" s="37" t="str">
        <f>IF(AL1527="", "", COUNTIF(AL$11:AL$8010, "&gt;"&amp;AL1527)+1+COUNTIF(AL$11:AL1527, AL1527)-1)</f>
        <v/>
      </c>
    </row>
    <row r="1528" spans="1:41" x14ac:dyDescent="0.55000000000000004">
      <c r="A1528" s="5"/>
      <c r="B1528" s="284"/>
      <c r="C1528" s="285"/>
      <c r="D1528" s="286"/>
      <c r="E1528" s="287"/>
      <c r="F1528" s="288"/>
      <c r="G1528" s="5"/>
      <c r="J1528" s="7" t="str">
        <f t="shared" si="423"/>
        <v/>
      </c>
      <c r="K1528" s="48" t="str">
        <f t="shared" si="424"/>
        <v/>
      </c>
      <c r="L1528" s="48" t="str">
        <f t="shared" si="425"/>
        <v/>
      </c>
      <c r="M1528" s="49" t="str">
        <f t="shared" si="426"/>
        <v/>
      </c>
      <c r="U1528" s="103" t="str">
        <f t="shared" si="427"/>
        <v/>
      </c>
      <c r="V1528" s="77" t="str">
        <f t="shared" si="428"/>
        <v/>
      </c>
      <c r="W1528" s="37" t="str">
        <f t="shared" si="429"/>
        <v/>
      </c>
      <c r="X1528" s="7" t="str">
        <f t="shared" si="430"/>
        <v/>
      </c>
      <c r="Y1528" s="37" t="str">
        <f t="shared" si="431"/>
        <v/>
      </c>
      <c r="AA1528" s="54" t="str">
        <f t="shared" si="432"/>
        <v/>
      </c>
      <c r="AC1528" s="121" t="str">
        <f t="shared" si="433"/>
        <v/>
      </c>
      <c r="AD1528" s="111" t="str">
        <f t="shared" si="434"/>
        <v/>
      </c>
      <c r="AE1528" s="122" t="str">
        <f t="shared" si="435"/>
        <v/>
      </c>
      <c r="AF1528" s="123" t="str">
        <f t="shared" si="436"/>
        <v>Qtr 1</v>
      </c>
      <c r="AG1528" s="122" t="str">
        <f t="shared" si="437"/>
        <v/>
      </c>
      <c r="AI1528" s="124" t="str">
        <f t="shared" si="438"/>
        <v/>
      </c>
      <c r="AK1528" s="103" t="str">
        <f t="shared" si="439"/>
        <v/>
      </c>
      <c r="AL1528" s="104" t="str">
        <f t="shared" si="440"/>
        <v/>
      </c>
      <c r="AN1528" s="37" t="str">
        <f>IF(AK1528="", "", COUNTIF(AK$11:AK$8010, "&lt;"&amp;AK1528)+1+COUNTIF(AK$11:AK1528, AK1528)-1)</f>
        <v/>
      </c>
      <c r="AO1528" s="37" t="str">
        <f>IF(AL1528="", "", COUNTIF(AL$11:AL$8010, "&gt;"&amp;AL1528)+1+COUNTIF(AL$11:AL1528, AL1528)-1)</f>
        <v/>
      </c>
    </row>
    <row r="1529" spans="1:41" x14ac:dyDescent="0.55000000000000004">
      <c r="A1529" s="5"/>
      <c r="B1529" s="284"/>
      <c r="C1529" s="285"/>
      <c r="D1529" s="286"/>
      <c r="E1529" s="287"/>
      <c r="F1529" s="288"/>
      <c r="G1529" s="5"/>
      <c r="J1529" s="7" t="str">
        <f t="shared" si="423"/>
        <v/>
      </c>
      <c r="K1529" s="48" t="str">
        <f t="shared" si="424"/>
        <v/>
      </c>
      <c r="L1529" s="48" t="str">
        <f t="shared" si="425"/>
        <v/>
      </c>
      <c r="M1529" s="49" t="str">
        <f t="shared" si="426"/>
        <v/>
      </c>
      <c r="U1529" s="103" t="str">
        <f t="shared" si="427"/>
        <v/>
      </c>
      <c r="V1529" s="77" t="str">
        <f t="shared" si="428"/>
        <v/>
      </c>
      <c r="W1529" s="37" t="str">
        <f t="shared" si="429"/>
        <v/>
      </c>
      <c r="X1529" s="7" t="str">
        <f t="shared" si="430"/>
        <v/>
      </c>
      <c r="Y1529" s="37" t="str">
        <f t="shared" si="431"/>
        <v/>
      </c>
      <c r="AA1529" s="54" t="str">
        <f t="shared" si="432"/>
        <v/>
      </c>
      <c r="AC1529" s="121" t="str">
        <f t="shared" si="433"/>
        <v/>
      </c>
      <c r="AD1529" s="111" t="str">
        <f t="shared" si="434"/>
        <v/>
      </c>
      <c r="AE1529" s="122" t="str">
        <f t="shared" si="435"/>
        <v/>
      </c>
      <c r="AF1529" s="123" t="str">
        <f t="shared" si="436"/>
        <v>Qtr 1</v>
      </c>
      <c r="AG1529" s="122" t="str">
        <f t="shared" si="437"/>
        <v/>
      </c>
      <c r="AI1529" s="124" t="str">
        <f t="shared" si="438"/>
        <v/>
      </c>
      <c r="AK1529" s="103" t="str">
        <f t="shared" si="439"/>
        <v/>
      </c>
      <c r="AL1529" s="104" t="str">
        <f t="shared" si="440"/>
        <v/>
      </c>
      <c r="AN1529" s="37" t="str">
        <f>IF(AK1529="", "", COUNTIF(AK$11:AK$8010, "&lt;"&amp;AK1529)+1+COUNTIF(AK$11:AK1529, AK1529)-1)</f>
        <v/>
      </c>
      <c r="AO1529" s="37" t="str">
        <f>IF(AL1529="", "", COUNTIF(AL$11:AL$8010, "&gt;"&amp;AL1529)+1+COUNTIF(AL$11:AL1529, AL1529)-1)</f>
        <v/>
      </c>
    </row>
    <row r="1530" spans="1:41" x14ac:dyDescent="0.55000000000000004">
      <c r="A1530" s="5"/>
      <c r="B1530" s="284"/>
      <c r="C1530" s="285"/>
      <c r="D1530" s="286"/>
      <c r="E1530" s="287"/>
      <c r="F1530" s="288"/>
      <c r="G1530" s="5"/>
      <c r="J1530" s="7" t="str">
        <f t="shared" si="423"/>
        <v/>
      </c>
      <c r="K1530" s="48" t="str">
        <f t="shared" si="424"/>
        <v/>
      </c>
      <c r="L1530" s="48" t="str">
        <f t="shared" si="425"/>
        <v/>
      </c>
      <c r="M1530" s="49" t="str">
        <f t="shared" si="426"/>
        <v/>
      </c>
      <c r="U1530" s="103" t="str">
        <f t="shared" si="427"/>
        <v/>
      </c>
      <c r="V1530" s="77" t="str">
        <f t="shared" si="428"/>
        <v/>
      </c>
      <c r="W1530" s="37" t="str">
        <f t="shared" si="429"/>
        <v/>
      </c>
      <c r="X1530" s="7" t="str">
        <f t="shared" si="430"/>
        <v/>
      </c>
      <c r="Y1530" s="37" t="str">
        <f t="shared" si="431"/>
        <v/>
      </c>
      <c r="AA1530" s="54" t="str">
        <f t="shared" si="432"/>
        <v/>
      </c>
      <c r="AC1530" s="121" t="str">
        <f t="shared" si="433"/>
        <v/>
      </c>
      <c r="AD1530" s="111" t="str">
        <f t="shared" si="434"/>
        <v/>
      </c>
      <c r="AE1530" s="122" t="str">
        <f t="shared" si="435"/>
        <v/>
      </c>
      <c r="AF1530" s="123" t="str">
        <f t="shared" si="436"/>
        <v>Qtr 1</v>
      </c>
      <c r="AG1530" s="122" t="str">
        <f t="shared" si="437"/>
        <v/>
      </c>
      <c r="AI1530" s="124" t="str">
        <f t="shared" si="438"/>
        <v/>
      </c>
      <c r="AK1530" s="103" t="str">
        <f t="shared" si="439"/>
        <v/>
      </c>
      <c r="AL1530" s="104" t="str">
        <f t="shared" si="440"/>
        <v/>
      </c>
      <c r="AN1530" s="37" t="str">
        <f>IF(AK1530="", "", COUNTIF(AK$11:AK$8010, "&lt;"&amp;AK1530)+1+COUNTIF(AK$11:AK1530, AK1530)-1)</f>
        <v/>
      </c>
      <c r="AO1530" s="37" t="str">
        <f>IF(AL1530="", "", COUNTIF(AL$11:AL$8010, "&gt;"&amp;AL1530)+1+COUNTIF(AL$11:AL1530, AL1530)-1)</f>
        <v/>
      </c>
    </row>
    <row r="1531" spans="1:41" x14ac:dyDescent="0.55000000000000004">
      <c r="A1531" s="5"/>
      <c r="B1531" s="284"/>
      <c r="C1531" s="285"/>
      <c r="D1531" s="286"/>
      <c r="E1531" s="287"/>
      <c r="F1531" s="288"/>
      <c r="G1531" s="5"/>
      <c r="J1531" s="7" t="str">
        <f t="shared" si="423"/>
        <v/>
      </c>
      <c r="K1531" s="48" t="str">
        <f t="shared" si="424"/>
        <v/>
      </c>
      <c r="L1531" s="48" t="str">
        <f t="shared" si="425"/>
        <v/>
      </c>
      <c r="M1531" s="49" t="str">
        <f t="shared" si="426"/>
        <v/>
      </c>
      <c r="U1531" s="103" t="str">
        <f t="shared" si="427"/>
        <v/>
      </c>
      <c r="V1531" s="77" t="str">
        <f t="shared" si="428"/>
        <v/>
      </c>
      <c r="W1531" s="37" t="str">
        <f t="shared" si="429"/>
        <v/>
      </c>
      <c r="X1531" s="7" t="str">
        <f t="shared" si="430"/>
        <v/>
      </c>
      <c r="Y1531" s="37" t="str">
        <f t="shared" si="431"/>
        <v/>
      </c>
      <c r="AA1531" s="54" t="str">
        <f t="shared" si="432"/>
        <v/>
      </c>
      <c r="AC1531" s="121" t="str">
        <f t="shared" si="433"/>
        <v/>
      </c>
      <c r="AD1531" s="111" t="str">
        <f t="shared" si="434"/>
        <v/>
      </c>
      <c r="AE1531" s="122" t="str">
        <f t="shared" si="435"/>
        <v/>
      </c>
      <c r="AF1531" s="123" t="str">
        <f t="shared" si="436"/>
        <v>Qtr 1</v>
      </c>
      <c r="AG1531" s="122" t="str">
        <f t="shared" si="437"/>
        <v/>
      </c>
      <c r="AI1531" s="124" t="str">
        <f t="shared" si="438"/>
        <v/>
      </c>
      <c r="AK1531" s="103" t="str">
        <f t="shared" si="439"/>
        <v/>
      </c>
      <c r="AL1531" s="104" t="str">
        <f t="shared" si="440"/>
        <v/>
      </c>
      <c r="AN1531" s="37" t="str">
        <f>IF(AK1531="", "", COUNTIF(AK$11:AK$8010, "&lt;"&amp;AK1531)+1+COUNTIF(AK$11:AK1531, AK1531)-1)</f>
        <v/>
      </c>
      <c r="AO1531" s="37" t="str">
        <f>IF(AL1531="", "", COUNTIF(AL$11:AL$8010, "&gt;"&amp;AL1531)+1+COUNTIF(AL$11:AL1531, AL1531)-1)</f>
        <v/>
      </c>
    </row>
    <row r="1532" spans="1:41" x14ac:dyDescent="0.55000000000000004">
      <c r="A1532" s="5"/>
      <c r="B1532" s="284"/>
      <c r="C1532" s="285"/>
      <c r="D1532" s="286"/>
      <c r="E1532" s="287"/>
      <c r="F1532" s="288"/>
      <c r="G1532" s="5"/>
      <c r="J1532" s="7" t="str">
        <f t="shared" si="423"/>
        <v/>
      </c>
      <c r="K1532" s="48" t="str">
        <f t="shared" si="424"/>
        <v/>
      </c>
      <c r="L1532" s="48" t="str">
        <f t="shared" si="425"/>
        <v/>
      </c>
      <c r="M1532" s="49" t="str">
        <f t="shared" si="426"/>
        <v/>
      </c>
      <c r="U1532" s="103" t="str">
        <f t="shared" si="427"/>
        <v/>
      </c>
      <c r="V1532" s="77" t="str">
        <f t="shared" si="428"/>
        <v/>
      </c>
      <c r="W1532" s="37" t="str">
        <f t="shared" si="429"/>
        <v/>
      </c>
      <c r="X1532" s="7" t="str">
        <f t="shared" si="430"/>
        <v/>
      </c>
      <c r="Y1532" s="37" t="str">
        <f t="shared" si="431"/>
        <v/>
      </c>
      <c r="AA1532" s="54" t="str">
        <f t="shared" si="432"/>
        <v/>
      </c>
      <c r="AC1532" s="121" t="str">
        <f t="shared" si="433"/>
        <v/>
      </c>
      <c r="AD1532" s="111" t="str">
        <f t="shared" si="434"/>
        <v/>
      </c>
      <c r="AE1532" s="122" t="str">
        <f t="shared" si="435"/>
        <v/>
      </c>
      <c r="AF1532" s="123" t="str">
        <f t="shared" si="436"/>
        <v>Qtr 1</v>
      </c>
      <c r="AG1532" s="122" t="str">
        <f t="shared" si="437"/>
        <v/>
      </c>
      <c r="AI1532" s="124" t="str">
        <f t="shared" si="438"/>
        <v/>
      </c>
      <c r="AK1532" s="103" t="str">
        <f t="shared" si="439"/>
        <v/>
      </c>
      <c r="AL1532" s="104" t="str">
        <f t="shared" si="440"/>
        <v/>
      </c>
      <c r="AN1532" s="37" t="str">
        <f>IF(AK1532="", "", COUNTIF(AK$11:AK$8010, "&lt;"&amp;AK1532)+1+COUNTIF(AK$11:AK1532, AK1532)-1)</f>
        <v/>
      </c>
      <c r="AO1532" s="37" t="str">
        <f>IF(AL1532="", "", COUNTIF(AL$11:AL$8010, "&gt;"&amp;AL1532)+1+COUNTIF(AL$11:AL1532, AL1532)-1)</f>
        <v/>
      </c>
    </row>
    <row r="1533" spans="1:41" x14ac:dyDescent="0.55000000000000004">
      <c r="A1533" s="5"/>
      <c r="B1533" s="284"/>
      <c r="C1533" s="285"/>
      <c r="D1533" s="286"/>
      <c r="E1533" s="287"/>
      <c r="F1533" s="288"/>
      <c r="G1533" s="5"/>
      <c r="J1533" s="7" t="str">
        <f t="shared" si="423"/>
        <v/>
      </c>
      <c r="K1533" s="48" t="str">
        <f t="shared" si="424"/>
        <v/>
      </c>
      <c r="L1533" s="48" t="str">
        <f t="shared" si="425"/>
        <v/>
      </c>
      <c r="M1533" s="49" t="str">
        <f t="shared" si="426"/>
        <v/>
      </c>
      <c r="U1533" s="103" t="str">
        <f t="shared" si="427"/>
        <v/>
      </c>
      <c r="V1533" s="77" t="str">
        <f t="shared" si="428"/>
        <v/>
      </c>
      <c r="W1533" s="37" t="str">
        <f t="shared" si="429"/>
        <v/>
      </c>
      <c r="X1533" s="7" t="str">
        <f t="shared" si="430"/>
        <v/>
      </c>
      <c r="Y1533" s="37" t="str">
        <f t="shared" si="431"/>
        <v/>
      </c>
      <c r="AA1533" s="54" t="str">
        <f t="shared" si="432"/>
        <v/>
      </c>
      <c r="AC1533" s="121" t="str">
        <f t="shared" si="433"/>
        <v/>
      </c>
      <c r="AD1533" s="111" t="str">
        <f t="shared" si="434"/>
        <v/>
      </c>
      <c r="AE1533" s="122" t="str">
        <f t="shared" si="435"/>
        <v/>
      </c>
      <c r="AF1533" s="123" t="str">
        <f t="shared" si="436"/>
        <v>Qtr 1</v>
      </c>
      <c r="AG1533" s="122" t="str">
        <f t="shared" si="437"/>
        <v/>
      </c>
      <c r="AI1533" s="124" t="str">
        <f t="shared" si="438"/>
        <v/>
      </c>
      <c r="AK1533" s="103" t="str">
        <f t="shared" si="439"/>
        <v/>
      </c>
      <c r="AL1533" s="104" t="str">
        <f t="shared" si="440"/>
        <v/>
      </c>
      <c r="AN1533" s="37" t="str">
        <f>IF(AK1533="", "", COUNTIF(AK$11:AK$8010, "&lt;"&amp;AK1533)+1+COUNTIF(AK$11:AK1533, AK1533)-1)</f>
        <v/>
      </c>
      <c r="AO1533" s="37" t="str">
        <f>IF(AL1533="", "", COUNTIF(AL$11:AL$8010, "&gt;"&amp;AL1533)+1+COUNTIF(AL$11:AL1533, AL1533)-1)</f>
        <v/>
      </c>
    </row>
    <row r="1534" spans="1:41" x14ac:dyDescent="0.55000000000000004">
      <c r="A1534" s="5"/>
      <c r="B1534" s="284"/>
      <c r="C1534" s="285"/>
      <c r="D1534" s="286"/>
      <c r="E1534" s="287"/>
      <c r="F1534" s="288"/>
      <c r="G1534" s="5"/>
      <c r="J1534" s="7" t="str">
        <f t="shared" si="423"/>
        <v/>
      </c>
      <c r="K1534" s="48" t="str">
        <f t="shared" si="424"/>
        <v/>
      </c>
      <c r="L1534" s="48" t="str">
        <f t="shared" si="425"/>
        <v/>
      </c>
      <c r="M1534" s="49" t="str">
        <f t="shared" si="426"/>
        <v/>
      </c>
      <c r="U1534" s="103" t="str">
        <f t="shared" si="427"/>
        <v/>
      </c>
      <c r="V1534" s="77" t="str">
        <f t="shared" si="428"/>
        <v/>
      </c>
      <c r="W1534" s="37" t="str">
        <f t="shared" si="429"/>
        <v/>
      </c>
      <c r="X1534" s="7" t="str">
        <f t="shared" si="430"/>
        <v/>
      </c>
      <c r="Y1534" s="37" t="str">
        <f t="shared" si="431"/>
        <v/>
      </c>
      <c r="AA1534" s="54" t="str">
        <f t="shared" si="432"/>
        <v/>
      </c>
      <c r="AC1534" s="121" t="str">
        <f t="shared" si="433"/>
        <v/>
      </c>
      <c r="AD1534" s="111" t="str">
        <f t="shared" si="434"/>
        <v/>
      </c>
      <c r="AE1534" s="122" t="str">
        <f t="shared" si="435"/>
        <v/>
      </c>
      <c r="AF1534" s="123" t="str">
        <f t="shared" si="436"/>
        <v>Qtr 1</v>
      </c>
      <c r="AG1534" s="122" t="str">
        <f t="shared" si="437"/>
        <v/>
      </c>
      <c r="AI1534" s="124" t="str">
        <f t="shared" si="438"/>
        <v/>
      </c>
      <c r="AK1534" s="103" t="str">
        <f t="shared" si="439"/>
        <v/>
      </c>
      <c r="AL1534" s="104" t="str">
        <f t="shared" si="440"/>
        <v/>
      </c>
      <c r="AN1534" s="37" t="str">
        <f>IF(AK1534="", "", COUNTIF(AK$11:AK$8010, "&lt;"&amp;AK1534)+1+COUNTIF(AK$11:AK1534, AK1534)-1)</f>
        <v/>
      </c>
      <c r="AO1534" s="37" t="str">
        <f>IF(AL1534="", "", COUNTIF(AL$11:AL$8010, "&gt;"&amp;AL1534)+1+COUNTIF(AL$11:AL1534, AL1534)-1)</f>
        <v/>
      </c>
    </row>
    <row r="1535" spans="1:41" x14ac:dyDescent="0.55000000000000004">
      <c r="A1535" s="5"/>
      <c r="B1535" s="284"/>
      <c r="C1535" s="285"/>
      <c r="D1535" s="286"/>
      <c r="E1535" s="287"/>
      <c r="F1535" s="288"/>
      <c r="G1535" s="5"/>
      <c r="J1535" s="7" t="str">
        <f t="shared" si="423"/>
        <v/>
      </c>
      <c r="K1535" s="48" t="str">
        <f t="shared" si="424"/>
        <v/>
      </c>
      <c r="L1535" s="48" t="str">
        <f t="shared" si="425"/>
        <v/>
      </c>
      <c r="M1535" s="49" t="str">
        <f t="shared" si="426"/>
        <v/>
      </c>
      <c r="U1535" s="103" t="str">
        <f t="shared" si="427"/>
        <v/>
      </c>
      <c r="V1535" s="77" t="str">
        <f t="shared" si="428"/>
        <v/>
      </c>
      <c r="W1535" s="37" t="str">
        <f t="shared" si="429"/>
        <v/>
      </c>
      <c r="X1535" s="7" t="str">
        <f t="shared" si="430"/>
        <v/>
      </c>
      <c r="Y1535" s="37" t="str">
        <f t="shared" si="431"/>
        <v/>
      </c>
      <c r="AA1535" s="54" t="str">
        <f t="shared" si="432"/>
        <v/>
      </c>
      <c r="AC1535" s="121" t="str">
        <f t="shared" si="433"/>
        <v/>
      </c>
      <c r="AD1535" s="111" t="str">
        <f t="shared" si="434"/>
        <v/>
      </c>
      <c r="AE1535" s="122" t="str">
        <f t="shared" si="435"/>
        <v/>
      </c>
      <c r="AF1535" s="123" t="str">
        <f t="shared" si="436"/>
        <v>Qtr 1</v>
      </c>
      <c r="AG1535" s="122" t="str">
        <f t="shared" si="437"/>
        <v/>
      </c>
      <c r="AI1535" s="124" t="str">
        <f t="shared" si="438"/>
        <v/>
      </c>
      <c r="AK1535" s="103" t="str">
        <f t="shared" si="439"/>
        <v/>
      </c>
      <c r="AL1535" s="104" t="str">
        <f t="shared" si="440"/>
        <v/>
      </c>
      <c r="AN1535" s="37" t="str">
        <f>IF(AK1535="", "", COUNTIF(AK$11:AK$8010, "&lt;"&amp;AK1535)+1+COUNTIF(AK$11:AK1535, AK1535)-1)</f>
        <v/>
      </c>
      <c r="AO1535" s="37" t="str">
        <f>IF(AL1535="", "", COUNTIF(AL$11:AL$8010, "&gt;"&amp;AL1535)+1+COUNTIF(AL$11:AL1535, AL1535)-1)</f>
        <v/>
      </c>
    </row>
    <row r="1536" spans="1:41" x14ac:dyDescent="0.55000000000000004">
      <c r="A1536" s="5"/>
      <c r="B1536" s="284"/>
      <c r="C1536" s="285"/>
      <c r="D1536" s="286"/>
      <c r="E1536" s="287"/>
      <c r="F1536" s="288"/>
      <c r="G1536" s="5"/>
      <c r="J1536" s="7" t="str">
        <f t="shared" si="423"/>
        <v/>
      </c>
      <c r="K1536" s="48" t="str">
        <f t="shared" si="424"/>
        <v/>
      </c>
      <c r="L1536" s="48" t="str">
        <f t="shared" si="425"/>
        <v/>
      </c>
      <c r="M1536" s="49" t="str">
        <f t="shared" si="426"/>
        <v/>
      </c>
      <c r="U1536" s="103" t="str">
        <f t="shared" si="427"/>
        <v/>
      </c>
      <c r="V1536" s="77" t="str">
        <f t="shared" si="428"/>
        <v/>
      </c>
      <c r="W1536" s="37" t="str">
        <f t="shared" si="429"/>
        <v/>
      </c>
      <c r="X1536" s="7" t="str">
        <f t="shared" si="430"/>
        <v/>
      </c>
      <c r="Y1536" s="37" t="str">
        <f t="shared" si="431"/>
        <v/>
      </c>
      <c r="AA1536" s="54" t="str">
        <f t="shared" si="432"/>
        <v/>
      </c>
      <c r="AC1536" s="121" t="str">
        <f t="shared" si="433"/>
        <v/>
      </c>
      <c r="AD1536" s="111" t="str">
        <f t="shared" si="434"/>
        <v/>
      </c>
      <c r="AE1536" s="122" t="str">
        <f t="shared" si="435"/>
        <v/>
      </c>
      <c r="AF1536" s="123" t="str">
        <f t="shared" si="436"/>
        <v>Qtr 1</v>
      </c>
      <c r="AG1536" s="122" t="str">
        <f t="shared" si="437"/>
        <v/>
      </c>
      <c r="AI1536" s="124" t="str">
        <f t="shared" si="438"/>
        <v/>
      </c>
      <c r="AK1536" s="103" t="str">
        <f t="shared" si="439"/>
        <v/>
      </c>
      <c r="AL1536" s="104" t="str">
        <f t="shared" si="440"/>
        <v/>
      </c>
      <c r="AN1536" s="37" t="str">
        <f>IF(AK1536="", "", COUNTIF(AK$11:AK$8010, "&lt;"&amp;AK1536)+1+COUNTIF(AK$11:AK1536, AK1536)-1)</f>
        <v/>
      </c>
      <c r="AO1536" s="37" t="str">
        <f>IF(AL1536="", "", COUNTIF(AL$11:AL$8010, "&gt;"&amp;AL1536)+1+COUNTIF(AL$11:AL1536, AL1536)-1)</f>
        <v/>
      </c>
    </row>
    <row r="1537" spans="1:41" x14ac:dyDescent="0.55000000000000004">
      <c r="A1537" s="5"/>
      <c r="B1537" s="284"/>
      <c r="C1537" s="285"/>
      <c r="D1537" s="286"/>
      <c r="E1537" s="287"/>
      <c r="F1537" s="288"/>
      <c r="G1537" s="5"/>
      <c r="J1537" s="7" t="str">
        <f t="shared" si="423"/>
        <v/>
      </c>
      <c r="K1537" s="48" t="str">
        <f t="shared" si="424"/>
        <v/>
      </c>
      <c r="L1537" s="48" t="str">
        <f t="shared" si="425"/>
        <v/>
      </c>
      <c r="M1537" s="49" t="str">
        <f t="shared" si="426"/>
        <v/>
      </c>
      <c r="U1537" s="103" t="str">
        <f t="shared" si="427"/>
        <v/>
      </c>
      <c r="V1537" s="77" t="str">
        <f t="shared" si="428"/>
        <v/>
      </c>
      <c r="W1537" s="37" t="str">
        <f t="shared" si="429"/>
        <v/>
      </c>
      <c r="X1537" s="7" t="str">
        <f t="shared" si="430"/>
        <v/>
      </c>
      <c r="Y1537" s="37" t="str">
        <f t="shared" si="431"/>
        <v/>
      </c>
      <c r="AA1537" s="54" t="str">
        <f t="shared" si="432"/>
        <v/>
      </c>
      <c r="AC1537" s="121" t="str">
        <f t="shared" si="433"/>
        <v/>
      </c>
      <c r="AD1537" s="111" t="str">
        <f t="shared" si="434"/>
        <v/>
      </c>
      <c r="AE1537" s="122" t="str">
        <f t="shared" si="435"/>
        <v/>
      </c>
      <c r="AF1537" s="123" t="str">
        <f t="shared" si="436"/>
        <v>Qtr 1</v>
      </c>
      <c r="AG1537" s="122" t="str">
        <f t="shared" si="437"/>
        <v/>
      </c>
      <c r="AI1537" s="124" t="str">
        <f t="shared" si="438"/>
        <v/>
      </c>
      <c r="AK1537" s="103" t="str">
        <f t="shared" si="439"/>
        <v/>
      </c>
      <c r="AL1537" s="104" t="str">
        <f t="shared" si="440"/>
        <v/>
      </c>
      <c r="AN1537" s="37" t="str">
        <f>IF(AK1537="", "", COUNTIF(AK$11:AK$8010, "&lt;"&amp;AK1537)+1+COUNTIF(AK$11:AK1537, AK1537)-1)</f>
        <v/>
      </c>
      <c r="AO1537" s="37" t="str">
        <f>IF(AL1537="", "", COUNTIF(AL$11:AL$8010, "&gt;"&amp;AL1537)+1+COUNTIF(AL$11:AL1537, AL1537)-1)</f>
        <v/>
      </c>
    </row>
    <row r="1538" spans="1:41" x14ac:dyDescent="0.55000000000000004">
      <c r="A1538" s="5"/>
      <c r="B1538" s="284"/>
      <c r="C1538" s="285"/>
      <c r="D1538" s="286"/>
      <c r="E1538" s="287"/>
      <c r="F1538" s="288"/>
      <c r="G1538" s="5"/>
      <c r="J1538" s="7" t="str">
        <f t="shared" si="423"/>
        <v/>
      </c>
      <c r="K1538" s="48" t="str">
        <f t="shared" si="424"/>
        <v/>
      </c>
      <c r="L1538" s="48" t="str">
        <f t="shared" si="425"/>
        <v/>
      </c>
      <c r="M1538" s="49" t="str">
        <f t="shared" si="426"/>
        <v/>
      </c>
      <c r="U1538" s="103" t="str">
        <f t="shared" si="427"/>
        <v/>
      </c>
      <c r="V1538" s="77" t="str">
        <f t="shared" si="428"/>
        <v/>
      </c>
      <c r="W1538" s="37" t="str">
        <f t="shared" si="429"/>
        <v/>
      </c>
      <c r="X1538" s="7" t="str">
        <f t="shared" si="430"/>
        <v/>
      </c>
      <c r="Y1538" s="37" t="str">
        <f t="shared" si="431"/>
        <v/>
      </c>
      <c r="AA1538" s="54" t="str">
        <f t="shared" si="432"/>
        <v/>
      </c>
      <c r="AC1538" s="121" t="str">
        <f t="shared" si="433"/>
        <v/>
      </c>
      <c r="AD1538" s="111" t="str">
        <f t="shared" si="434"/>
        <v/>
      </c>
      <c r="AE1538" s="122" t="str">
        <f t="shared" si="435"/>
        <v/>
      </c>
      <c r="AF1538" s="123" t="str">
        <f t="shared" si="436"/>
        <v>Qtr 1</v>
      </c>
      <c r="AG1538" s="122" t="str">
        <f t="shared" si="437"/>
        <v/>
      </c>
      <c r="AI1538" s="124" t="str">
        <f t="shared" si="438"/>
        <v/>
      </c>
      <c r="AK1538" s="103" t="str">
        <f t="shared" si="439"/>
        <v/>
      </c>
      <c r="AL1538" s="104" t="str">
        <f t="shared" si="440"/>
        <v/>
      </c>
      <c r="AN1538" s="37" t="str">
        <f>IF(AK1538="", "", COUNTIF(AK$11:AK$8010, "&lt;"&amp;AK1538)+1+COUNTIF(AK$11:AK1538, AK1538)-1)</f>
        <v/>
      </c>
      <c r="AO1538" s="37" t="str">
        <f>IF(AL1538="", "", COUNTIF(AL$11:AL$8010, "&gt;"&amp;AL1538)+1+COUNTIF(AL$11:AL1538, AL1538)-1)</f>
        <v/>
      </c>
    </row>
    <row r="1539" spans="1:41" x14ac:dyDescent="0.55000000000000004">
      <c r="A1539" s="5"/>
      <c r="B1539" s="284"/>
      <c r="C1539" s="285"/>
      <c r="D1539" s="286"/>
      <c r="E1539" s="287"/>
      <c r="F1539" s="288"/>
      <c r="G1539" s="5"/>
      <c r="J1539" s="7" t="str">
        <f t="shared" si="423"/>
        <v/>
      </c>
      <c r="K1539" s="48" t="str">
        <f t="shared" si="424"/>
        <v/>
      </c>
      <c r="L1539" s="48" t="str">
        <f t="shared" si="425"/>
        <v/>
      </c>
      <c r="M1539" s="49" t="str">
        <f t="shared" si="426"/>
        <v/>
      </c>
      <c r="U1539" s="103" t="str">
        <f t="shared" si="427"/>
        <v/>
      </c>
      <c r="V1539" s="77" t="str">
        <f t="shared" si="428"/>
        <v/>
      </c>
      <c r="W1539" s="37" t="str">
        <f t="shared" si="429"/>
        <v/>
      </c>
      <c r="X1539" s="7" t="str">
        <f t="shared" si="430"/>
        <v/>
      </c>
      <c r="Y1539" s="37" t="str">
        <f t="shared" si="431"/>
        <v/>
      </c>
      <c r="AA1539" s="54" t="str">
        <f t="shared" si="432"/>
        <v/>
      </c>
      <c r="AC1539" s="121" t="str">
        <f t="shared" si="433"/>
        <v/>
      </c>
      <c r="AD1539" s="111" t="str">
        <f t="shared" si="434"/>
        <v/>
      </c>
      <c r="AE1539" s="122" t="str">
        <f t="shared" si="435"/>
        <v/>
      </c>
      <c r="AF1539" s="123" t="str">
        <f t="shared" si="436"/>
        <v>Qtr 1</v>
      </c>
      <c r="AG1539" s="122" t="str">
        <f t="shared" si="437"/>
        <v/>
      </c>
      <c r="AI1539" s="124" t="str">
        <f t="shared" si="438"/>
        <v/>
      </c>
      <c r="AK1539" s="103" t="str">
        <f t="shared" si="439"/>
        <v/>
      </c>
      <c r="AL1539" s="104" t="str">
        <f t="shared" si="440"/>
        <v/>
      </c>
      <c r="AN1539" s="37" t="str">
        <f>IF(AK1539="", "", COUNTIF(AK$11:AK$8010, "&lt;"&amp;AK1539)+1+COUNTIF(AK$11:AK1539, AK1539)-1)</f>
        <v/>
      </c>
      <c r="AO1539" s="37" t="str">
        <f>IF(AL1539="", "", COUNTIF(AL$11:AL$8010, "&gt;"&amp;AL1539)+1+COUNTIF(AL$11:AL1539, AL1539)-1)</f>
        <v/>
      </c>
    </row>
    <row r="1540" spans="1:41" x14ac:dyDescent="0.55000000000000004">
      <c r="A1540" s="5"/>
      <c r="B1540" s="284"/>
      <c r="C1540" s="285"/>
      <c r="D1540" s="286"/>
      <c r="E1540" s="287"/>
      <c r="F1540" s="288"/>
      <c r="G1540" s="5"/>
      <c r="J1540" s="7" t="str">
        <f t="shared" si="423"/>
        <v/>
      </c>
      <c r="K1540" s="48" t="str">
        <f t="shared" si="424"/>
        <v/>
      </c>
      <c r="L1540" s="48" t="str">
        <f t="shared" si="425"/>
        <v/>
      </c>
      <c r="M1540" s="49" t="str">
        <f t="shared" si="426"/>
        <v/>
      </c>
      <c r="U1540" s="103" t="str">
        <f t="shared" si="427"/>
        <v/>
      </c>
      <c r="V1540" s="77" t="str">
        <f t="shared" si="428"/>
        <v/>
      </c>
      <c r="W1540" s="37" t="str">
        <f t="shared" si="429"/>
        <v/>
      </c>
      <c r="X1540" s="7" t="str">
        <f t="shared" si="430"/>
        <v/>
      </c>
      <c r="Y1540" s="37" t="str">
        <f t="shared" si="431"/>
        <v/>
      </c>
      <c r="AA1540" s="54" t="str">
        <f t="shared" si="432"/>
        <v/>
      </c>
      <c r="AC1540" s="121" t="str">
        <f t="shared" si="433"/>
        <v/>
      </c>
      <c r="AD1540" s="111" t="str">
        <f t="shared" si="434"/>
        <v/>
      </c>
      <c r="AE1540" s="122" t="str">
        <f t="shared" si="435"/>
        <v/>
      </c>
      <c r="AF1540" s="123" t="str">
        <f t="shared" si="436"/>
        <v>Qtr 1</v>
      </c>
      <c r="AG1540" s="122" t="str">
        <f t="shared" si="437"/>
        <v/>
      </c>
      <c r="AI1540" s="124" t="str">
        <f t="shared" si="438"/>
        <v/>
      </c>
      <c r="AK1540" s="103" t="str">
        <f t="shared" si="439"/>
        <v/>
      </c>
      <c r="AL1540" s="104" t="str">
        <f t="shared" si="440"/>
        <v/>
      </c>
      <c r="AN1540" s="37" t="str">
        <f>IF(AK1540="", "", COUNTIF(AK$11:AK$8010, "&lt;"&amp;AK1540)+1+COUNTIF(AK$11:AK1540, AK1540)-1)</f>
        <v/>
      </c>
      <c r="AO1540" s="37" t="str">
        <f>IF(AL1540="", "", COUNTIF(AL$11:AL$8010, "&gt;"&amp;AL1540)+1+COUNTIF(AL$11:AL1540, AL1540)-1)</f>
        <v/>
      </c>
    </row>
    <row r="1541" spans="1:41" x14ac:dyDescent="0.55000000000000004">
      <c r="A1541" s="5"/>
      <c r="B1541" s="284"/>
      <c r="C1541" s="285"/>
      <c r="D1541" s="286"/>
      <c r="E1541" s="287"/>
      <c r="F1541" s="288"/>
      <c r="G1541" s="5"/>
      <c r="J1541" s="7" t="str">
        <f t="shared" si="423"/>
        <v/>
      </c>
      <c r="K1541" s="48" t="str">
        <f t="shared" si="424"/>
        <v/>
      </c>
      <c r="L1541" s="48" t="str">
        <f t="shared" si="425"/>
        <v/>
      </c>
      <c r="M1541" s="49" t="str">
        <f t="shared" si="426"/>
        <v/>
      </c>
      <c r="U1541" s="103" t="str">
        <f t="shared" si="427"/>
        <v/>
      </c>
      <c r="V1541" s="77" t="str">
        <f t="shared" si="428"/>
        <v/>
      </c>
      <c r="W1541" s="37" t="str">
        <f t="shared" si="429"/>
        <v/>
      </c>
      <c r="X1541" s="7" t="str">
        <f t="shared" si="430"/>
        <v/>
      </c>
      <c r="Y1541" s="37" t="str">
        <f t="shared" si="431"/>
        <v/>
      </c>
      <c r="AA1541" s="54" t="str">
        <f t="shared" si="432"/>
        <v/>
      </c>
      <c r="AC1541" s="121" t="str">
        <f t="shared" si="433"/>
        <v/>
      </c>
      <c r="AD1541" s="111" t="str">
        <f t="shared" si="434"/>
        <v/>
      </c>
      <c r="AE1541" s="122" t="str">
        <f t="shared" si="435"/>
        <v/>
      </c>
      <c r="AF1541" s="123" t="str">
        <f t="shared" si="436"/>
        <v>Qtr 1</v>
      </c>
      <c r="AG1541" s="122" t="str">
        <f t="shared" si="437"/>
        <v/>
      </c>
      <c r="AI1541" s="124" t="str">
        <f t="shared" si="438"/>
        <v/>
      </c>
      <c r="AK1541" s="103" t="str">
        <f t="shared" si="439"/>
        <v/>
      </c>
      <c r="AL1541" s="104" t="str">
        <f t="shared" si="440"/>
        <v/>
      </c>
      <c r="AN1541" s="37" t="str">
        <f>IF(AK1541="", "", COUNTIF(AK$11:AK$8010, "&lt;"&amp;AK1541)+1+COUNTIF(AK$11:AK1541, AK1541)-1)</f>
        <v/>
      </c>
      <c r="AO1541" s="37" t="str">
        <f>IF(AL1541="", "", COUNTIF(AL$11:AL$8010, "&gt;"&amp;AL1541)+1+COUNTIF(AL$11:AL1541, AL1541)-1)</f>
        <v/>
      </c>
    </row>
    <row r="1542" spans="1:41" x14ac:dyDescent="0.55000000000000004">
      <c r="A1542" s="5"/>
      <c r="B1542" s="284"/>
      <c r="C1542" s="285"/>
      <c r="D1542" s="286"/>
      <c r="E1542" s="287"/>
      <c r="F1542" s="288"/>
      <c r="G1542" s="5"/>
      <c r="J1542" s="7" t="str">
        <f t="shared" si="423"/>
        <v/>
      </c>
      <c r="K1542" s="48" t="str">
        <f t="shared" si="424"/>
        <v/>
      </c>
      <c r="L1542" s="48" t="str">
        <f t="shared" si="425"/>
        <v/>
      </c>
      <c r="M1542" s="49" t="str">
        <f t="shared" si="426"/>
        <v/>
      </c>
      <c r="U1542" s="103" t="str">
        <f t="shared" si="427"/>
        <v/>
      </c>
      <c r="V1542" s="77" t="str">
        <f t="shared" si="428"/>
        <v/>
      </c>
      <c r="W1542" s="37" t="str">
        <f t="shared" si="429"/>
        <v/>
      </c>
      <c r="X1542" s="7" t="str">
        <f t="shared" si="430"/>
        <v/>
      </c>
      <c r="Y1542" s="37" t="str">
        <f t="shared" si="431"/>
        <v/>
      </c>
      <c r="AA1542" s="54" t="str">
        <f t="shared" si="432"/>
        <v/>
      </c>
      <c r="AC1542" s="121" t="str">
        <f t="shared" si="433"/>
        <v/>
      </c>
      <c r="AD1542" s="111" t="str">
        <f t="shared" si="434"/>
        <v/>
      </c>
      <c r="AE1542" s="122" t="str">
        <f t="shared" si="435"/>
        <v/>
      </c>
      <c r="AF1542" s="123" t="str">
        <f t="shared" si="436"/>
        <v>Qtr 1</v>
      </c>
      <c r="AG1542" s="122" t="str">
        <f t="shared" si="437"/>
        <v/>
      </c>
      <c r="AI1542" s="124" t="str">
        <f t="shared" si="438"/>
        <v/>
      </c>
      <c r="AK1542" s="103" t="str">
        <f t="shared" si="439"/>
        <v/>
      </c>
      <c r="AL1542" s="104" t="str">
        <f t="shared" si="440"/>
        <v/>
      </c>
      <c r="AN1542" s="37" t="str">
        <f>IF(AK1542="", "", COUNTIF(AK$11:AK$8010, "&lt;"&amp;AK1542)+1+COUNTIF(AK$11:AK1542, AK1542)-1)</f>
        <v/>
      </c>
      <c r="AO1542" s="37" t="str">
        <f>IF(AL1542="", "", COUNTIF(AL$11:AL$8010, "&gt;"&amp;AL1542)+1+COUNTIF(AL$11:AL1542, AL1542)-1)</f>
        <v/>
      </c>
    </row>
    <row r="1543" spans="1:41" x14ac:dyDescent="0.55000000000000004">
      <c r="A1543" s="5"/>
      <c r="B1543" s="284"/>
      <c r="C1543" s="285"/>
      <c r="D1543" s="286"/>
      <c r="E1543" s="287"/>
      <c r="F1543" s="288"/>
      <c r="G1543" s="5"/>
      <c r="J1543" s="7" t="str">
        <f t="shared" si="423"/>
        <v/>
      </c>
      <c r="K1543" s="48" t="str">
        <f t="shared" si="424"/>
        <v/>
      </c>
      <c r="L1543" s="48" t="str">
        <f t="shared" si="425"/>
        <v/>
      </c>
      <c r="M1543" s="49" t="str">
        <f t="shared" si="426"/>
        <v/>
      </c>
      <c r="U1543" s="103" t="str">
        <f t="shared" si="427"/>
        <v/>
      </c>
      <c r="V1543" s="77" t="str">
        <f t="shared" si="428"/>
        <v/>
      </c>
      <c r="W1543" s="37" t="str">
        <f t="shared" si="429"/>
        <v/>
      </c>
      <c r="X1543" s="7" t="str">
        <f t="shared" si="430"/>
        <v/>
      </c>
      <c r="Y1543" s="37" t="str">
        <f t="shared" si="431"/>
        <v/>
      </c>
      <c r="AA1543" s="54" t="str">
        <f t="shared" si="432"/>
        <v/>
      </c>
      <c r="AC1543" s="121" t="str">
        <f t="shared" si="433"/>
        <v/>
      </c>
      <c r="AD1543" s="111" t="str">
        <f t="shared" si="434"/>
        <v/>
      </c>
      <c r="AE1543" s="122" t="str">
        <f t="shared" si="435"/>
        <v/>
      </c>
      <c r="AF1543" s="123" t="str">
        <f t="shared" si="436"/>
        <v>Qtr 1</v>
      </c>
      <c r="AG1543" s="122" t="str">
        <f t="shared" si="437"/>
        <v/>
      </c>
      <c r="AI1543" s="124" t="str">
        <f t="shared" si="438"/>
        <v/>
      </c>
      <c r="AK1543" s="103" t="str">
        <f t="shared" si="439"/>
        <v/>
      </c>
      <c r="AL1543" s="104" t="str">
        <f t="shared" si="440"/>
        <v/>
      </c>
      <c r="AN1543" s="37" t="str">
        <f>IF(AK1543="", "", COUNTIF(AK$11:AK$8010, "&lt;"&amp;AK1543)+1+COUNTIF(AK$11:AK1543, AK1543)-1)</f>
        <v/>
      </c>
      <c r="AO1543" s="37" t="str">
        <f>IF(AL1543="", "", COUNTIF(AL$11:AL$8010, "&gt;"&amp;AL1543)+1+COUNTIF(AL$11:AL1543, AL1543)-1)</f>
        <v/>
      </c>
    </row>
    <row r="1544" spans="1:41" x14ac:dyDescent="0.55000000000000004">
      <c r="A1544" s="5"/>
      <c r="B1544" s="284"/>
      <c r="C1544" s="285"/>
      <c r="D1544" s="286"/>
      <c r="E1544" s="287"/>
      <c r="F1544" s="288"/>
      <c r="G1544" s="5"/>
      <c r="J1544" s="7" t="str">
        <f t="shared" si="423"/>
        <v/>
      </c>
      <c r="K1544" s="48" t="str">
        <f t="shared" si="424"/>
        <v/>
      </c>
      <c r="L1544" s="48" t="str">
        <f t="shared" si="425"/>
        <v/>
      </c>
      <c r="M1544" s="49" t="str">
        <f t="shared" si="426"/>
        <v/>
      </c>
      <c r="U1544" s="103" t="str">
        <f t="shared" si="427"/>
        <v/>
      </c>
      <c r="V1544" s="77" t="str">
        <f t="shared" si="428"/>
        <v/>
      </c>
      <c r="W1544" s="37" t="str">
        <f t="shared" si="429"/>
        <v/>
      </c>
      <c r="X1544" s="7" t="str">
        <f t="shared" si="430"/>
        <v/>
      </c>
      <c r="Y1544" s="37" t="str">
        <f t="shared" si="431"/>
        <v/>
      </c>
      <c r="AA1544" s="54" t="str">
        <f t="shared" si="432"/>
        <v/>
      </c>
      <c r="AC1544" s="121" t="str">
        <f t="shared" si="433"/>
        <v/>
      </c>
      <c r="AD1544" s="111" t="str">
        <f t="shared" si="434"/>
        <v/>
      </c>
      <c r="AE1544" s="122" t="str">
        <f t="shared" si="435"/>
        <v/>
      </c>
      <c r="AF1544" s="123" t="str">
        <f t="shared" si="436"/>
        <v>Qtr 1</v>
      </c>
      <c r="AG1544" s="122" t="str">
        <f t="shared" si="437"/>
        <v/>
      </c>
      <c r="AI1544" s="124" t="str">
        <f t="shared" si="438"/>
        <v/>
      </c>
      <c r="AK1544" s="103" t="str">
        <f t="shared" si="439"/>
        <v/>
      </c>
      <c r="AL1544" s="104" t="str">
        <f t="shared" si="440"/>
        <v/>
      </c>
      <c r="AN1544" s="37" t="str">
        <f>IF(AK1544="", "", COUNTIF(AK$11:AK$8010, "&lt;"&amp;AK1544)+1+COUNTIF(AK$11:AK1544, AK1544)-1)</f>
        <v/>
      </c>
      <c r="AO1544" s="37" t="str">
        <f>IF(AL1544="", "", COUNTIF(AL$11:AL$8010, "&gt;"&amp;AL1544)+1+COUNTIF(AL$11:AL1544, AL1544)-1)</f>
        <v/>
      </c>
    </row>
    <row r="1545" spans="1:41" x14ac:dyDescent="0.55000000000000004">
      <c r="A1545" s="5"/>
      <c r="B1545" s="284"/>
      <c r="C1545" s="285"/>
      <c r="D1545" s="286"/>
      <c r="E1545" s="287"/>
      <c r="F1545" s="288"/>
      <c r="G1545" s="5"/>
      <c r="J1545" s="7" t="str">
        <f t="shared" si="423"/>
        <v/>
      </c>
      <c r="K1545" s="48" t="str">
        <f t="shared" si="424"/>
        <v/>
      </c>
      <c r="L1545" s="48" t="str">
        <f t="shared" si="425"/>
        <v/>
      </c>
      <c r="M1545" s="49" t="str">
        <f t="shared" si="426"/>
        <v/>
      </c>
      <c r="U1545" s="103" t="str">
        <f t="shared" si="427"/>
        <v/>
      </c>
      <c r="V1545" s="77" t="str">
        <f t="shared" si="428"/>
        <v/>
      </c>
      <c r="W1545" s="37" t="str">
        <f t="shared" si="429"/>
        <v/>
      </c>
      <c r="X1545" s="7" t="str">
        <f t="shared" si="430"/>
        <v/>
      </c>
      <c r="Y1545" s="37" t="str">
        <f t="shared" si="431"/>
        <v/>
      </c>
      <c r="AA1545" s="54" t="str">
        <f t="shared" si="432"/>
        <v/>
      </c>
      <c r="AC1545" s="121" t="str">
        <f t="shared" si="433"/>
        <v/>
      </c>
      <c r="AD1545" s="111" t="str">
        <f t="shared" si="434"/>
        <v/>
      </c>
      <c r="AE1545" s="122" t="str">
        <f t="shared" si="435"/>
        <v/>
      </c>
      <c r="AF1545" s="123" t="str">
        <f t="shared" si="436"/>
        <v>Qtr 1</v>
      </c>
      <c r="AG1545" s="122" t="str">
        <f t="shared" si="437"/>
        <v/>
      </c>
      <c r="AI1545" s="124" t="str">
        <f t="shared" si="438"/>
        <v/>
      </c>
      <c r="AK1545" s="103" t="str">
        <f t="shared" si="439"/>
        <v/>
      </c>
      <c r="AL1545" s="104" t="str">
        <f t="shared" si="440"/>
        <v/>
      </c>
      <c r="AN1545" s="37" t="str">
        <f>IF(AK1545="", "", COUNTIF(AK$11:AK$8010, "&lt;"&amp;AK1545)+1+COUNTIF(AK$11:AK1545, AK1545)-1)</f>
        <v/>
      </c>
      <c r="AO1545" s="37" t="str">
        <f>IF(AL1545="", "", COUNTIF(AL$11:AL$8010, "&gt;"&amp;AL1545)+1+COUNTIF(AL$11:AL1545, AL1545)-1)</f>
        <v/>
      </c>
    </row>
    <row r="1546" spans="1:41" x14ac:dyDescent="0.55000000000000004">
      <c r="A1546" s="5"/>
      <c r="B1546" s="284"/>
      <c r="C1546" s="285"/>
      <c r="D1546" s="286"/>
      <c r="E1546" s="287"/>
      <c r="F1546" s="288"/>
      <c r="G1546" s="5"/>
      <c r="J1546" s="7" t="str">
        <f t="shared" si="423"/>
        <v/>
      </c>
      <c r="K1546" s="48" t="str">
        <f t="shared" si="424"/>
        <v/>
      </c>
      <c r="L1546" s="48" t="str">
        <f t="shared" si="425"/>
        <v/>
      </c>
      <c r="M1546" s="49" t="str">
        <f t="shared" si="426"/>
        <v/>
      </c>
      <c r="U1546" s="103" t="str">
        <f t="shared" si="427"/>
        <v/>
      </c>
      <c r="V1546" s="77" t="str">
        <f t="shared" si="428"/>
        <v/>
      </c>
      <c r="W1546" s="37" t="str">
        <f t="shared" si="429"/>
        <v/>
      </c>
      <c r="X1546" s="7" t="str">
        <f t="shared" si="430"/>
        <v/>
      </c>
      <c r="Y1546" s="37" t="str">
        <f t="shared" si="431"/>
        <v/>
      </c>
      <c r="AA1546" s="54" t="str">
        <f t="shared" si="432"/>
        <v/>
      </c>
      <c r="AC1546" s="121" t="str">
        <f t="shared" si="433"/>
        <v/>
      </c>
      <c r="AD1546" s="111" t="str">
        <f t="shared" si="434"/>
        <v/>
      </c>
      <c r="AE1546" s="122" t="str">
        <f t="shared" si="435"/>
        <v/>
      </c>
      <c r="AF1546" s="123" t="str">
        <f t="shared" si="436"/>
        <v>Qtr 1</v>
      </c>
      <c r="AG1546" s="122" t="str">
        <f t="shared" si="437"/>
        <v/>
      </c>
      <c r="AI1546" s="124" t="str">
        <f t="shared" si="438"/>
        <v/>
      </c>
      <c r="AK1546" s="103" t="str">
        <f t="shared" si="439"/>
        <v/>
      </c>
      <c r="AL1546" s="104" t="str">
        <f t="shared" si="440"/>
        <v/>
      </c>
      <c r="AN1546" s="37" t="str">
        <f>IF(AK1546="", "", COUNTIF(AK$11:AK$8010, "&lt;"&amp;AK1546)+1+COUNTIF(AK$11:AK1546, AK1546)-1)</f>
        <v/>
      </c>
      <c r="AO1546" s="37" t="str">
        <f>IF(AL1546="", "", COUNTIF(AL$11:AL$8010, "&gt;"&amp;AL1546)+1+COUNTIF(AL$11:AL1546, AL1546)-1)</f>
        <v/>
      </c>
    </row>
    <row r="1547" spans="1:41" x14ac:dyDescent="0.55000000000000004">
      <c r="A1547" s="5"/>
      <c r="B1547" s="284"/>
      <c r="C1547" s="285"/>
      <c r="D1547" s="286"/>
      <c r="E1547" s="287"/>
      <c r="F1547" s="288"/>
      <c r="G1547" s="5"/>
      <c r="J1547" s="7" t="str">
        <f t="shared" si="423"/>
        <v/>
      </c>
      <c r="K1547" s="48" t="str">
        <f t="shared" si="424"/>
        <v/>
      </c>
      <c r="L1547" s="48" t="str">
        <f t="shared" si="425"/>
        <v/>
      </c>
      <c r="M1547" s="49" t="str">
        <f t="shared" si="426"/>
        <v/>
      </c>
      <c r="U1547" s="103" t="str">
        <f t="shared" si="427"/>
        <v/>
      </c>
      <c r="V1547" s="77" t="str">
        <f t="shared" si="428"/>
        <v/>
      </c>
      <c r="W1547" s="37" t="str">
        <f t="shared" si="429"/>
        <v/>
      </c>
      <c r="X1547" s="7" t="str">
        <f t="shared" si="430"/>
        <v/>
      </c>
      <c r="Y1547" s="37" t="str">
        <f t="shared" si="431"/>
        <v/>
      </c>
      <c r="AA1547" s="54" t="str">
        <f t="shared" si="432"/>
        <v/>
      </c>
      <c r="AC1547" s="121" t="str">
        <f t="shared" si="433"/>
        <v/>
      </c>
      <c r="AD1547" s="111" t="str">
        <f t="shared" si="434"/>
        <v/>
      </c>
      <c r="AE1547" s="122" t="str">
        <f t="shared" si="435"/>
        <v/>
      </c>
      <c r="AF1547" s="123" t="str">
        <f t="shared" si="436"/>
        <v>Qtr 1</v>
      </c>
      <c r="AG1547" s="122" t="str">
        <f t="shared" si="437"/>
        <v/>
      </c>
      <c r="AI1547" s="124" t="str">
        <f t="shared" si="438"/>
        <v/>
      </c>
      <c r="AK1547" s="103" t="str">
        <f t="shared" si="439"/>
        <v/>
      </c>
      <c r="AL1547" s="104" t="str">
        <f t="shared" si="440"/>
        <v/>
      </c>
      <c r="AN1547" s="37" t="str">
        <f>IF(AK1547="", "", COUNTIF(AK$11:AK$8010, "&lt;"&amp;AK1547)+1+COUNTIF(AK$11:AK1547, AK1547)-1)</f>
        <v/>
      </c>
      <c r="AO1547" s="37" t="str">
        <f>IF(AL1547="", "", COUNTIF(AL$11:AL$8010, "&gt;"&amp;AL1547)+1+COUNTIF(AL$11:AL1547, AL1547)-1)</f>
        <v/>
      </c>
    </row>
    <row r="1548" spans="1:41" x14ac:dyDescent="0.55000000000000004">
      <c r="A1548" s="5"/>
      <c r="B1548" s="284"/>
      <c r="C1548" s="285"/>
      <c r="D1548" s="286"/>
      <c r="E1548" s="287"/>
      <c r="F1548" s="288"/>
      <c r="G1548" s="5"/>
      <c r="J1548" s="7" t="str">
        <f t="shared" ref="J1548:J1611" si="441">IF(B1548="", "", IF(OR(B1548&lt;$O$4, B1548&gt;$O$5), "X", ""))</f>
        <v/>
      </c>
      <c r="K1548" s="48" t="str">
        <f t="shared" ref="K1548:K1611" si="442">IF(C1548="", "", IF(COUNTIF($O$10:$O$510, C1548)=0, "X", ""))</f>
        <v/>
      </c>
      <c r="L1548" s="48" t="str">
        <f t="shared" ref="L1548:L1611" si="443">IF(D1548="", "", IF(COUNTIF($Q$10:$Q$15, D1548)=0, "X", ""))</f>
        <v/>
      </c>
      <c r="M1548" s="49" t="str">
        <f t="shared" ref="M1548:M1611" si="444">IF(E1548="", "", IF(COUNTIF($S$10:$S$20, E1548)=0, "X", ""))</f>
        <v/>
      </c>
      <c r="U1548" s="103" t="str">
        <f t="shared" ref="U1548:U1611" si="445">IF($Q$4="", "", IF($C1548=$Q$4, IF($E1548&lt;0, $E1548, ""), ""))</f>
        <v/>
      </c>
      <c r="V1548" s="77" t="str">
        <f t="shared" ref="V1548:V1611" si="446">IF($Q$4="", "", IF($C1548=$Q$4, IF($E1548&gt;0, $E1548, ""), ""))</f>
        <v/>
      </c>
      <c r="W1548" s="37" t="str">
        <f t="shared" ref="W1548:W1611" si="447">IF($Q$4="", "", IF($C1548=$Q$4, IF($B1548="", "", TEXT($B1548, "mmm yyyy")), ""))</f>
        <v/>
      </c>
      <c r="X1548" s="7" t="str">
        <f t="shared" ref="X1548:X1611" si="448">IF(OR($Q$4="", $B1548=""), "", IF($C1548=$Q$4, IF(AND($B1548&gt;=$V$2, $B1548&lt;=$W$2), $U$2, IF(AND($B1548&gt;=$V$3, $B1548&lt;=$W$3), $U$3, IF(AND($B1548&gt;=$V$4, $B1548&lt;=$W$4), $U$4, IF(AND($B1548&gt;=$V$5, $B1548&lt;=$W$5), $U$5, "")))), ""))</f>
        <v/>
      </c>
      <c r="Y1548" s="37" t="str">
        <f t="shared" ref="Y1548:Y1611" si="449">IF($Q$4="", "", IF($C1548=$Q$4, IF($D1548="", "", $D1548), ""))</f>
        <v/>
      </c>
      <c r="AA1548" s="54" t="str">
        <f t="shared" ref="AA1548:AA1611" si="450">IF(OR($X1548="", $Y1548=""), "", CONCATENATE($Y1548, " - ", $X1548))</f>
        <v/>
      </c>
      <c r="AC1548" s="121" t="str">
        <f t="shared" ref="AC1548:AC1611" si="451">IF($E1548&lt;0, $E1548, "")</f>
        <v/>
      </c>
      <c r="AD1548" s="111" t="str">
        <f t="shared" ref="AD1548:AD1611" si="452">IF($E1548&gt;0, $E1548, "")</f>
        <v/>
      </c>
      <c r="AE1548" s="122" t="str">
        <f t="shared" ref="AE1548:AE1611" si="453">IF($B1548="", "", TEXT($B1548, "mmm yyyy"))</f>
        <v/>
      </c>
      <c r="AF1548" s="123" t="str">
        <f t="shared" ref="AF1548:AF1611" si="454">IF(AND($B1548&gt;=$V$2, $B1548&lt;=$W$2), $U$2, IF(AND($B1548&gt;=$V$3, $B1548&lt;=$W$3), $U$3, IF(AND($B1548&gt;=$V$4, $B1548&lt;=$W$4), $U$4, IF(AND($B1548&gt;=$V$5, $B1548&lt;=$W$5), $U$5, ""))))</f>
        <v>Qtr 1</v>
      </c>
      <c r="AG1548" s="122" t="str">
        <f t="shared" ref="AG1548:AG1611" si="455">IF($D1548="", "", $D1548)</f>
        <v/>
      </c>
      <c r="AI1548" s="124" t="str">
        <f t="shared" ref="AI1548:AI1611" si="456">IF(OR($AF1548="", $AG1548=""), "", CONCATENATE($AG1548, " - ", $AF1548))</f>
        <v/>
      </c>
      <c r="AK1548" s="103" t="str">
        <f t="shared" ref="AK1548:AK1611" si="457">IF($AK$7="", U1548, IF($AK$7=$X1548, U1548, ""))</f>
        <v/>
      </c>
      <c r="AL1548" s="104" t="str">
        <f t="shared" ref="AL1548:AL1611" si="458">IF($AK$7="", V1548, IF($AK$7=$X1548, V1548, ""))</f>
        <v/>
      </c>
      <c r="AN1548" s="37" t="str">
        <f>IF(AK1548="", "", COUNTIF(AK$11:AK$8010, "&lt;"&amp;AK1548)+1+COUNTIF(AK$11:AK1548, AK1548)-1)</f>
        <v/>
      </c>
      <c r="AO1548" s="37" t="str">
        <f>IF(AL1548="", "", COUNTIF(AL$11:AL$8010, "&gt;"&amp;AL1548)+1+COUNTIF(AL$11:AL1548, AL1548)-1)</f>
        <v/>
      </c>
    </row>
    <row r="1549" spans="1:41" x14ac:dyDescent="0.55000000000000004">
      <c r="A1549" s="5"/>
      <c r="B1549" s="284"/>
      <c r="C1549" s="285"/>
      <c r="D1549" s="286"/>
      <c r="E1549" s="287"/>
      <c r="F1549" s="288"/>
      <c r="G1549" s="5"/>
      <c r="J1549" s="7" t="str">
        <f t="shared" si="441"/>
        <v/>
      </c>
      <c r="K1549" s="48" t="str">
        <f t="shared" si="442"/>
        <v/>
      </c>
      <c r="L1549" s="48" t="str">
        <f t="shared" si="443"/>
        <v/>
      </c>
      <c r="M1549" s="49" t="str">
        <f t="shared" si="444"/>
        <v/>
      </c>
      <c r="U1549" s="103" t="str">
        <f t="shared" si="445"/>
        <v/>
      </c>
      <c r="V1549" s="77" t="str">
        <f t="shared" si="446"/>
        <v/>
      </c>
      <c r="W1549" s="37" t="str">
        <f t="shared" si="447"/>
        <v/>
      </c>
      <c r="X1549" s="7" t="str">
        <f t="shared" si="448"/>
        <v/>
      </c>
      <c r="Y1549" s="37" t="str">
        <f t="shared" si="449"/>
        <v/>
      </c>
      <c r="AA1549" s="54" t="str">
        <f t="shared" si="450"/>
        <v/>
      </c>
      <c r="AC1549" s="121" t="str">
        <f t="shared" si="451"/>
        <v/>
      </c>
      <c r="AD1549" s="111" t="str">
        <f t="shared" si="452"/>
        <v/>
      </c>
      <c r="AE1549" s="122" t="str">
        <f t="shared" si="453"/>
        <v/>
      </c>
      <c r="AF1549" s="123" t="str">
        <f t="shared" si="454"/>
        <v>Qtr 1</v>
      </c>
      <c r="AG1549" s="122" t="str">
        <f t="shared" si="455"/>
        <v/>
      </c>
      <c r="AI1549" s="124" t="str">
        <f t="shared" si="456"/>
        <v/>
      </c>
      <c r="AK1549" s="103" t="str">
        <f t="shared" si="457"/>
        <v/>
      </c>
      <c r="AL1549" s="104" t="str">
        <f t="shared" si="458"/>
        <v/>
      </c>
      <c r="AN1549" s="37" t="str">
        <f>IF(AK1549="", "", COUNTIF(AK$11:AK$8010, "&lt;"&amp;AK1549)+1+COUNTIF(AK$11:AK1549, AK1549)-1)</f>
        <v/>
      </c>
      <c r="AO1549" s="37" t="str">
        <f>IF(AL1549="", "", COUNTIF(AL$11:AL$8010, "&gt;"&amp;AL1549)+1+COUNTIF(AL$11:AL1549, AL1549)-1)</f>
        <v/>
      </c>
    </row>
    <row r="1550" spans="1:41" x14ac:dyDescent="0.55000000000000004">
      <c r="A1550" s="5"/>
      <c r="B1550" s="284"/>
      <c r="C1550" s="285"/>
      <c r="D1550" s="286"/>
      <c r="E1550" s="287"/>
      <c r="F1550" s="288"/>
      <c r="G1550" s="5"/>
      <c r="J1550" s="7" t="str">
        <f t="shared" si="441"/>
        <v/>
      </c>
      <c r="K1550" s="48" t="str">
        <f t="shared" si="442"/>
        <v/>
      </c>
      <c r="L1550" s="48" t="str">
        <f t="shared" si="443"/>
        <v/>
      </c>
      <c r="M1550" s="49" t="str">
        <f t="shared" si="444"/>
        <v/>
      </c>
      <c r="U1550" s="103" t="str">
        <f t="shared" si="445"/>
        <v/>
      </c>
      <c r="V1550" s="77" t="str">
        <f t="shared" si="446"/>
        <v/>
      </c>
      <c r="W1550" s="37" t="str">
        <f t="shared" si="447"/>
        <v/>
      </c>
      <c r="X1550" s="7" t="str">
        <f t="shared" si="448"/>
        <v/>
      </c>
      <c r="Y1550" s="37" t="str">
        <f t="shared" si="449"/>
        <v/>
      </c>
      <c r="AA1550" s="54" t="str">
        <f t="shared" si="450"/>
        <v/>
      </c>
      <c r="AC1550" s="121" t="str">
        <f t="shared" si="451"/>
        <v/>
      </c>
      <c r="AD1550" s="111" t="str">
        <f t="shared" si="452"/>
        <v/>
      </c>
      <c r="AE1550" s="122" t="str">
        <f t="shared" si="453"/>
        <v/>
      </c>
      <c r="AF1550" s="123" t="str">
        <f t="shared" si="454"/>
        <v>Qtr 1</v>
      </c>
      <c r="AG1550" s="122" t="str">
        <f t="shared" si="455"/>
        <v/>
      </c>
      <c r="AI1550" s="124" t="str">
        <f t="shared" si="456"/>
        <v/>
      </c>
      <c r="AK1550" s="103" t="str">
        <f t="shared" si="457"/>
        <v/>
      </c>
      <c r="AL1550" s="104" t="str">
        <f t="shared" si="458"/>
        <v/>
      </c>
      <c r="AN1550" s="37" t="str">
        <f>IF(AK1550="", "", COUNTIF(AK$11:AK$8010, "&lt;"&amp;AK1550)+1+COUNTIF(AK$11:AK1550, AK1550)-1)</f>
        <v/>
      </c>
      <c r="AO1550" s="37" t="str">
        <f>IF(AL1550="", "", COUNTIF(AL$11:AL$8010, "&gt;"&amp;AL1550)+1+COUNTIF(AL$11:AL1550, AL1550)-1)</f>
        <v/>
      </c>
    </row>
    <row r="1551" spans="1:41" x14ac:dyDescent="0.55000000000000004">
      <c r="A1551" s="5"/>
      <c r="B1551" s="284"/>
      <c r="C1551" s="285"/>
      <c r="D1551" s="286"/>
      <c r="E1551" s="287"/>
      <c r="F1551" s="288"/>
      <c r="G1551" s="5"/>
      <c r="J1551" s="7" t="str">
        <f t="shared" si="441"/>
        <v/>
      </c>
      <c r="K1551" s="48" t="str">
        <f t="shared" si="442"/>
        <v/>
      </c>
      <c r="L1551" s="48" t="str">
        <f t="shared" si="443"/>
        <v/>
      </c>
      <c r="M1551" s="49" t="str">
        <f t="shared" si="444"/>
        <v/>
      </c>
      <c r="U1551" s="103" t="str">
        <f t="shared" si="445"/>
        <v/>
      </c>
      <c r="V1551" s="77" t="str">
        <f t="shared" si="446"/>
        <v/>
      </c>
      <c r="W1551" s="37" t="str">
        <f t="shared" si="447"/>
        <v/>
      </c>
      <c r="X1551" s="7" t="str">
        <f t="shared" si="448"/>
        <v/>
      </c>
      <c r="Y1551" s="37" t="str">
        <f t="shared" si="449"/>
        <v/>
      </c>
      <c r="AA1551" s="54" t="str">
        <f t="shared" si="450"/>
        <v/>
      </c>
      <c r="AC1551" s="121" t="str">
        <f t="shared" si="451"/>
        <v/>
      </c>
      <c r="AD1551" s="111" t="str">
        <f t="shared" si="452"/>
        <v/>
      </c>
      <c r="AE1551" s="122" t="str">
        <f t="shared" si="453"/>
        <v/>
      </c>
      <c r="AF1551" s="123" t="str">
        <f t="shared" si="454"/>
        <v>Qtr 1</v>
      </c>
      <c r="AG1551" s="122" t="str">
        <f t="shared" si="455"/>
        <v/>
      </c>
      <c r="AI1551" s="124" t="str">
        <f t="shared" si="456"/>
        <v/>
      </c>
      <c r="AK1551" s="103" t="str">
        <f t="shared" si="457"/>
        <v/>
      </c>
      <c r="AL1551" s="104" t="str">
        <f t="shared" si="458"/>
        <v/>
      </c>
      <c r="AN1551" s="37" t="str">
        <f>IF(AK1551="", "", COUNTIF(AK$11:AK$8010, "&lt;"&amp;AK1551)+1+COUNTIF(AK$11:AK1551, AK1551)-1)</f>
        <v/>
      </c>
      <c r="AO1551" s="37" t="str">
        <f>IF(AL1551="", "", COUNTIF(AL$11:AL$8010, "&gt;"&amp;AL1551)+1+COUNTIF(AL$11:AL1551, AL1551)-1)</f>
        <v/>
      </c>
    </row>
    <row r="1552" spans="1:41" x14ac:dyDescent="0.55000000000000004">
      <c r="A1552" s="5"/>
      <c r="B1552" s="284"/>
      <c r="C1552" s="285"/>
      <c r="D1552" s="286"/>
      <c r="E1552" s="287"/>
      <c r="F1552" s="288"/>
      <c r="G1552" s="5"/>
      <c r="J1552" s="7" t="str">
        <f t="shared" si="441"/>
        <v/>
      </c>
      <c r="K1552" s="48" t="str">
        <f t="shared" si="442"/>
        <v/>
      </c>
      <c r="L1552" s="48" t="str">
        <f t="shared" si="443"/>
        <v/>
      </c>
      <c r="M1552" s="49" t="str">
        <f t="shared" si="444"/>
        <v/>
      </c>
      <c r="U1552" s="103" t="str">
        <f t="shared" si="445"/>
        <v/>
      </c>
      <c r="V1552" s="77" t="str">
        <f t="shared" si="446"/>
        <v/>
      </c>
      <c r="W1552" s="37" t="str">
        <f t="shared" si="447"/>
        <v/>
      </c>
      <c r="X1552" s="7" t="str">
        <f t="shared" si="448"/>
        <v/>
      </c>
      <c r="Y1552" s="37" t="str">
        <f t="shared" si="449"/>
        <v/>
      </c>
      <c r="AA1552" s="54" t="str">
        <f t="shared" si="450"/>
        <v/>
      </c>
      <c r="AC1552" s="121" t="str">
        <f t="shared" si="451"/>
        <v/>
      </c>
      <c r="AD1552" s="111" t="str">
        <f t="shared" si="452"/>
        <v/>
      </c>
      <c r="AE1552" s="122" t="str">
        <f t="shared" si="453"/>
        <v/>
      </c>
      <c r="AF1552" s="123" t="str">
        <f t="shared" si="454"/>
        <v>Qtr 1</v>
      </c>
      <c r="AG1552" s="122" t="str">
        <f t="shared" si="455"/>
        <v/>
      </c>
      <c r="AI1552" s="124" t="str">
        <f t="shared" si="456"/>
        <v/>
      </c>
      <c r="AK1552" s="103" t="str">
        <f t="shared" si="457"/>
        <v/>
      </c>
      <c r="AL1552" s="104" t="str">
        <f t="shared" si="458"/>
        <v/>
      </c>
      <c r="AN1552" s="37" t="str">
        <f>IF(AK1552="", "", COUNTIF(AK$11:AK$8010, "&lt;"&amp;AK1552)+1+COUNTIF(AK$11:AK1552, AK1552)-1)</f>
        <v/>
      </c>
      <c r="AO1552" s="37" t="str">
        <f>IF(AL1552="", "", COUNTIF(AL$11:AL$8010, "&gt;"&amp;AL1552)+1+COUNTIF(AL$11:AL1552, AL1552)-1)</f>
        <v/>
      </c>
    </row>
    <row r="1553" spans="1:41" x14ac:dyDescent="0.55000000000000004">
      <c r="A1553" s="5"/>
      <c r="B1553" s="284"/>
      <c r="C1553" s="285"/>
      <c r="D1553" s="286"/>
      <c r="E1553" s="287"/>
      <c r="F1553" s="288"/>
      <c r="G1553" s="5"/>
      <c r="J1553" s="7" t="str">
        <f t="shared" si="441"/>
        <v/>
      </c>
      <c r="K1553" s="48" t="str">
        <f t="shared" si="442"/>
        <v/>
      </c>
      <c r="L1553" s="48" t="str">
        <f t="shared" si="443"/>
        <v/>
      </c>
      <c r="M1553" s="49" t="str">
        <f t="shared" si="444"/>
        <v/>
      </c>
      <c r="U1553" s="103" t="str">
        <f t="shared" si="445"/>
        <v/>
      </c>
      <c r="V1553" s="77" t="str">
        <f t="shared" si="446"/>
        <v/>
      </c>
      <c r="W1553" s="37" t="str">
        <f t="shared" si="447"/>
        <v/>
      </c>
      <c r="X1553" s="7" t="str">
        <f t="shared" si="448"/>
        <v/>
      </c>
      <c r="Y1553" s="37" t="str">
        <f t="shared" si="449"/>
        <v/>
      </c>
      <c r="AA1553" s="54" t="str">
        <f t="shared" si="450"/>
        <v/>
      </c>
      <c r="AC1553" s="121" t="str">
        <f t="shared" si="451"/>
        <v/>
      </c>
      <c r="AD1553" s="111" t="str">
        <f t="shared" si="452"/>
        <v/>
      </c>
      <c r="AE1553" s="122" t="str">
        <f t="shared" si="453"/>
        <v/>
      </c>
      <c r="AF1553" s="123" t="str">
        <f t="shared" si="454"/>
        <v>Qtr 1</v>
      </c>
      <c r="AG1553" s="122" t="str">
        <f t="shared" si="455"/>
        <v/>
      </c>
      <c r="AI1553" s="124" t="str">
        <f t="shared" si="456"/>
        <v/>
      </c>
      <c r="AK1553" s="103" t="str">
        <f t="shared" si="457"/>
        <v/>
      </c>
      <c r="AL1553" s="104" t="str">
        <f t="shared" si="458"/>
        <v/>
      </c>
      <c r="AN1553" s="37" t="str">
        <f>IF(AK1553="", "", COUNTIF(AK$11:AK$8010, "&lt;"&amp;AK1553)+1+COUNTIF(AK$11:AK1553, AK1553)-1)</f>
        <v/>
      </c>
      <c r="AO1553" s="37" t="str">
        <f>IF(AL1553="", "", COUNTIF(AL$11:AL$8010, "&gt;"&amp;AL1553)+1+COUNTIF(AL$11:AL1553, AL1553)-1)</f>
        <v/>
      </c>
    </row>
    <row r="1554" spans="1:41" x14ac:dyDescent="0.55000000000000004">
      <c r="A1554" s="5"/>
      <c r="B1554" s="284"/>
      <c r="C1554" s="285"/>
      <c r="D1554" s="286"/>
      <c r="E1554" s="287"/>
      <c r="F1554" s="288"/>
      <c r="G1554" s="5"/>
      <c r="J1554" s="7" t="str">
        <f t="shared" si="441"/>
        <v/>
      </c>
      <c r="K1554" s="48" t="str">
        <f t="shared" si="442"/>
        <v/>
      </c>
      <c r="L1554" s="48" t="str">
        <f t="shared" si="443"/>
        <v/>
      </c>
      <c r="M1554" s="49" t="str">
        <f t="shared" si="444"/>
        <v/>
      </c>
      <c r="U1554" s="103" t="str">
        <f t="shared" si="445"/>
        <v/>
      </c>
      <c r="V1554" s="77" t="str">
        <f t="shared" si="446"/>
        <v/>
      </c>
      <c r="W1554" s="37" t="str">
        <f t="shared" si="447"/>
        <v/>
      </c>
      <c r="X1554" s="7" t="str">
        <f t="shared" si="448"/>
        <v/>
      </c>
      <c r="Y1554" s="37" t="str">
        <f t="shared" si="449"/>
        <v/>
      </c>
      <c r="AA1554" s="54" t="str">
        <f t="shared" si="450"/>
        <v/>
      </c>
      <c r="AC1554" s="121" t="str">
        <f t="shared" si="451"/>
        <v/>
      </c>
      <c r="AD1554" s="111" t="str">
        <f t="shared" si="452"/>
        <v/>
      </c>
      <c r="AE1554" s="122" t="str">
        <f t="shared" si="453"/>
        <v/>
      </c>
      <c r="AF1554" s="123" t="str">
        <f t="shared" si="454"/>
        <v>Qtr 1</v>
      </c>
      <c r="AG1554" s="122" t="str">
        <f t="shared" si="455"/>
        <v/>
      </c>
      <c r="AI1554" s="124" t="str">
        <f t="shared" si="456"/>
        <v/>
      </c>
      <c r="AK1554" s="103" t="str">
        <f t="shared" si="457"/>
        <v/>
      </c>
      <c r="AL1554" s="104" t="str">
        <f t="shared" si="458"/>
        <v/>
      </c>
      <c r="AN1554" s="37" t="str">
        <f>IF(AK1554="", "", COUNTIF(AK$11:AK$8010, "&lt;"&amp;AK1554)+1+COUNTIF(AK$11:AK1554, AK1554)-1)</f>
        <v/>
      </c>
      <c r="AO1554" s="37" t="str">
        <f>IF(AL1554="", "", COUNTIF(AL$11:AL$8010, "&gt;"&amp;AL1554)+1+COUNTIF(AL$11:AL1554, AL1554)-1)</f>
        <v/>
      </c>
    </row>
    <row r="1555" spans="1:41" x14ac:dyDescent="0.55000000000000004">
      <c r="A1555" s="5"/>
      <c r="B1555" s="284"/>
      <c r="C1555" s="285"/>
      <c r="D1555" s="286"/>
      <c r="E1555" s="287"/>
      <c r="F1555" s="288"/>
      <c r="G1555" s="5"/>
      <c r="J1555" s="7" t="str">
        <f t="shared" si="441"/>
        <v/>
      </c>
      <c r="K1555" s="48" t="str">
        <f t="shared" si="442"/>
        <v/>
      </c>
      <c r="L1555" s="48" t="str">
        <f t="shared" si="443"/>
        <v/>
      </c>
      <c r="M1555" s="49" t="str">
        <f t="shared" si="444"/>
        <v/>
      </c>
      <c r="U1555" s="103" t="str">
        <f t="shared" si="445"/>
        <v/>
      </c>
      <c r="V1555" s="77" t="str">
        <f t="shared" si="446"/>
        <v/>
      </c>
      <c r="W1555" s="37" t="str">
        <f t="shared" si="447"/>
        <v/>
      </c>
      <c r="X1555" s="7" t="str">
        <f t="shared" si="448"/>
        <v/>
      </c>
      <c r="Y1555" s="37" t="str">
        <f t="shared" si="449"/>
        <v/>
      </c>
      <c r="AA1555" s="54" t="str">
        <f t="shared" si="450"/>
        <v/>
      </c>
      <c r="AC1555" s="121" t="str">
        <f t="shared" si="451"/>
        <v/>
      </c>
      <c r="AD1555" s="111" t="str">
        <f t="shared" si="452"/>
        <v/>
      </c>
      <c r="AE1555" s="122" t="str">
        <f t="shared" si="453"/>
        <v/>
      </c>
      <c r="AF1555" s="123" t="str">
        <f t="shared" si="454"/>
        <v>Qtr 1</v>
      </c>
      <c r="AG1555" s="122" t="str">
        <f t="shared" si="455"/>
        <v/>
      </c>
      <c r="AI1555" s="124" t="str">
        <f t="shared" si="456"/>
        <v/>
      </c>
      <c r="AK1555" s="103" t="str">
        <f t="shared" si="457"/>
        <v/>
      </c>
      <c r="AL1555" s="104" t="str">
        <f t="shared" si="458"/>
        <v/>
      </c>
      <c r="AN1555" s="37" t="str">
        <f>IF(AK1555="", "", COUNTIF(AK$11:AK$8010, "&lt;"&amp;AK1555)+1+COUNTIF(AK$11:AK1555, AK1555)-1)</f>
        <v/>
      </c>
      <c r="AO1555" s="37" t="str">
        <f>IF(AL1555="", "", COUNTIF(AL$11:AL$8010, "&gt;"&amp;AL1555)+1+COUNTIF(AL$11:AL1555, AL1555)-1)</f>
        <v/>
      </c>
    </row>
    <row r="1556" spans="1:41" x14ac:dyDescent="0.55000000000000004">
      <c r="A1556" s="5"/>
      <c r="B1556" s="284"/>
      <c r="C1556" s="285"/>
      <c r="D1556" s="286"/>
      <c r="E1556" s="287"/>
      <c r="F1556" s="288"/>
      <c r="G1556" s="5"/>
      <c r="J1556" s="7" t="str">
        <f t="shared" si="441"/>
        <v/>
      </c>
      <c r="K1556" s="48" t="str">
        <f t="shared" si="442"/>
        <v/>
      </c>
      <c r="L1556" s="48" t="str">
        <f t="shared" si="443"/>
        <v/>
      </c>
      <c r="M1556" s="49" t="str">
        <f t="shared" si="444"/>
        <v/>
      </c>
      <c r="U1556" s="103" t="str">
        <f t="shared" si="445"/>
        <v/>
      </c>
      <c r="V1556" s="77" t="str">
        <f t="shared" si="446"/>
        <v/>
      </c>
      <c r="W1556" s="37" t="str">
        <f t="shared" si="447"/>
        <v/>
      </c>
      <c r="X1556" s="7" t="str">
        <f t="shared" si="448"/>
        <v/>
      </c>
      <c r="Y1556" s="37" t="str">
        <f t="shared" si="449"/>
        <v/>
      </c>
      <c r="AA1556" s="54" t="str">
        <f t="shared" si="450"/>
        <v/>
      </c>
      <c r="AC1556" s="121" t="str">
        <f t="shared" si="451"/>
        <v/>
      </c>
      <c r="AD1556" s="111" t="str">
        <f t="shared" si="452"/>
        <v/>
      </c>
      <c r="AE1556" s="122" t="str">
        <f t="shared" si="453"/>
        <v/>
      </c>
      <c r="AF1556" s="123" t="str">
        <f t="shared" si="454"/>
        <v>Qtr 1</v>
      </c>
      <c r="AG1556" s="122" t="str">
        <f t="shared" si="455"/>
        <v/>
      </c>
      <c r="AI1556" s="124" t="str">
        <f t="shared" si="456"/>
        <v/>
      </c>
      <c r="AK1556" s="103" t="str">
        <f t="shared" si="457"/>
        <v/>
      </c>
      <c r="AL1556" s="104" t="str">
        <f t="shared" si="458"/>
        <v/>
      </c>
      <c r="AN1556" s="37" t="str">
        <f>IF(AK1556="", "", COUNTIF(AK$11:AK$8010, "&lt;"&amp;AK1556)+1+COUNTIF(AK$11:AK1556, AK1556)-1)</f>
        <v/>
      </c>
      <c r="AO1556" s="37" t="str">
        <f>IF(AL1556="", "", COUNTIF(AL$11:AL$8010, "&gt;"&amp;AL1556)+1+COUNTIF(AL$11:AL1556, AL1556)-1)</f>
        <v/>
      </c>
    </row>
    <row r="1557" spans="1:41" x14ac:dyDescent="0.55000000000000004">
      <c r="A1557" s="5"/>
      <c r="B1557" s="284"/>
      <c r="C1557" s="285"/>
      <c r="D1557" s="286"/>
      <c r="E1557" s="287"/>
      <c r="F1557" s="288"/>
      <c r="G1557" s="5"/>
      <c r="J1557" s="7" t="str">
        <f t="shared" si="441"/>
        <v/>
      </c>
      <c r="K1557" s="48" t="str">
        <f t="shared" si="442"/>
        <v/>
      </c>
      <c r="L1557" s="48" t="str">
        <f t="shared" si="443"/>
        <v/>
      </c>
      <c r="M1557" s="49" t="str">
        <f t="shared" si="444"/>
        <v/>
      </c>
      <c r="U1557" s="103" t="str">
        <f t="shared" si="445"/>
        <v/>
      </c>
      <c r="V1557" s="77" t="str">
        <f t="shared" si="446"/>
        <v/>
      </c>
      <c r="W1557" s="37" t="str">
        <f t="shared" si="447"/>
        <v/>
      </c>
      <c r="X1557" s="7" t="str">
        <f t="shared" si="448"/>
        <v/>
      </c>
      <c r="Y1557" s="37" t="str">
        <f t="shared" si="449"/>
        <v/>
      </c>
      <c r="AA1557" s="54" t="str">
        <f t="shared" si="450"/>
        <v/>
      </c>
      <c r="AC1557" s="121" t="str">
        <f t="shared" si="451"/>
        <v/>
      </c>
      <c r="AD1557" s="111" t="str">
        <f t="shared" si="452"/>
        <v/>
      </c>
      <c r="AE1557" s="122" t="str">
        <f t="shared" si="453"/>
        <v/>
      </c>
      <c r="AF1557" s="123" t="str">
        <f t="shared" si="454"/>
        <v>Qtr 1</v>
      </c>
      <c r="AG1557" s="122" t="str">
        <f t="shared" si="455"/>
        <v/>
      </c>
      <c r="AI1557" s="124" t="str">
        <f t="shared" si="456"/>
        <v/>
      </c>
      <c r="AK1557" s="103" t="str">
        <f t="shared" si="457"/>
        <v/>
      </c>
      <c r="AL1557" s="104" t="str">
        <f t="shared" si="458"/>
        <v/>
      </c>
      <c r="AN1557" s="37" t="str">
        <f>IF(AK1557="", "", COUNTIF(AK$11:AK$8010, "&lt;"&amp;AK1557)+1+COUNTIF(AK$11:AK1557, AK1557)-1)</f>
        <v/>
      </c>
      <c r="AO1557" s="37" t="str">
        <f>IF(AL1557="", "", COUNTIF(AL$11:AL$8010, "&gt;"&amp;AL1557)+1+COUNTIF(AL$11:AL1557, AL1557)-1)</f>
        <v/>
      </c>
    </row>
    <row r="1558" spans="1:41" x14ac:dyDescent="0.55000000000000004">
      <c r="A1558" s="5"/>
      <c r="B1558" s="284"/>
      <c r="C1558" s="285"/>
      <c r="D1558" s="286"/>
      <c r="E1558" s="287"/>
      <c r="F1558" s="288"/>
      <c r="G1558" s="5"/>
      <c r="J1558" s="7" t="str">
        <f t="shared" si="441"/>
        <v/>
      </c>
      <c r="K1558" s="48" t="str">
        <f t="shared" si="442"/>
        <v/>
      </c>
      <c r="L1558" s="48" t="str">
        <f t="shared" si="443"/>
        <v/>
      </c>
      <c r="M1558" s="49" t="str">
        <f t="shared" si="444"/>
        <v/>
      </c>
      <c r="U1558" s="103" t="str">
        <f t="shared" si="445"/>
        <v/>
      </c>
      <c r="V1558" s="77" t="str">
        <f t="shared" si="446"/>
        <v/>
      </c>
      <c r="W1558" s="37" t="str">
        <f t="shared" si="447"/>
        <v/>
      </c>
      <c r="X1558" s="7" t="str">
        <f t="shared" si="448"/>
        <v/>
      </c>
      <c r="Y1558" s="37" t="str">
        <f t="shared" si="449"/>
        <v/>
      </c>
      <c r="AA1558" s="54" t="str">
        <f t="shared" si="450"/>
        <v/>
      </c>
      <c r="AC1558" s="121" t="str">
        <f t="shared" si="451"/>
        <v/>
      </c>
      <c r="AD1558" s="111" t="str">
        <f t="shared" si="452"/>
        <v/>
      </c>
      <c r="AE1558" s="122" t="str">
        <f t="shared" si="453"/>
        <v/>
      </c>
      <c r="AF1558" s="123" t="str">
        <f t="shared" si="454"/>
        <v>Qtr 1</v>
      </c>
      <c r="AG1558" s="122" t="str">
        <f t="shared" si="455"/>
        <v/>
      </c>
      <c r="AI1558" s="124" t="str">
        <f t="shared" si="456"/>
        <v/>
      </c>
      <c r="AK1558" s="103" t="str">
        <f t="shared" si="457"/>
        <v/>
      </c>
      <c r="AL1558" s="104" t="str">
        <f t="shared" si="458"/>
        <v/>
      </c>
      <c r="AN1558" s="37" t="str">
        <f>IF(AK1558="", "", COUNTIF(AK$11:AK$8010, "&lt;"&amp;AK1558)+1+COUNTIF(AK$11:AK1558, AK1558)-1)</f>
        <v/>
      </c>
      <c r="AO1558" s="37" t="str">
        <f>IF(AL1558="", "", COUNTIF(AL$11:AL$8010, "&gt;"&amp;AL1558)+1+COUNTIF(AL$11:AL1558, AL1558)-1)</f>
        <v/>
      </c>
    </row>
    <row r="1559" spans="1:41" x14ac:dyDescent="0.55000000000000004">
      <c r="A1559" s="5"/>
      <c r="B1559" s="284"/>
      <c r="C1559" s="285"/>
      <c r="D1559" s="286"/>
      <c r="E1559" s="287"/>
      <c r="F1559" s="288"/>
      <c r="G1559" s="5"/>
      <c r="J1559" s="7" t="str">
        <f t="shared" si="441"/>
        <v/>
      </c>
      <c r="K1559" s="48" t="str">
        <f t="shared" si="442"/>
        <v/>
      </c>
      <c r="L1559" s="48" t="str">
        <f t="shared" si="443"/>
        <v/>
      </c>
      <c r="M1559" s="49" t="str">
        <f t="shared" si="444"/>
        <v/>
      </c>
      <c r="U1559" s="103" t="str">
        <f t="shared" si="445"/>
        <v/>
      </c>
      <c r="V1559" s="77" t="str">
        <f t="shared" si="446"/>
        <v/>
      </c>
      <c r="W1559" s="37" t="str">
        <f t="shared" si="447"/>
        <v/>
      </c>
      <c r="X1559" s="7" t="str">
        <f t="shared" si="448"/>
        <v/>
      </c>
      <c r="Y1559" s="37" t="str">
        <f t="shared" si="449"/>
        <v/>
      </c>
      <c r="AA1559" s="54" t="str">
        <f t="shared" si="450"/>
        <v/>
      </c>
      <c r="AC1559" s="121" t="str">
        <f t="shared" si="451"/>
        <v/>
      </c>
      <c r="AD1559" s="111" t="str">
        <f t="shared" si="452"/>
        <v/>
      </c>
      <c r="AE1559" s="122" t="str">
        <f t="shared" si="453"/>
        <v/>
      </c>
      <c r="AF1559" s="123" t="str">
        <f t="shared" si="454"/>
        <v>Qtr 1</v>
      </c>
      <c r="AG1559" s="122" t="str">
        <f t="shared" si="455"/>
        <v/>
      </c>
      <c r="AI1559" s="124" t="str">
        <f t="shared" si="456"/>
        <v/>
      </c>
      <c r="AK1559" s="103" t="str">
        <f t="shared" si="457"/>
        <v/>
      </c>
      <c r="AL1559" s="104" t="str">
        <f t="shared" si="458"/>
        <v/>
      </c>
      <c r="AN1559" s="37" t="str">
        <f>IF(AK1559="", "", COUNTIF(AK$11:AK$8010, "&lt;"&amp;AK1559)+1+COUNTIF(AK$11:AK1559, AK1559)-1)</f>
        <v/>
      </c>
      <c r="AO1559" s="37" t="str">
        <f>IF(AL1559="", "", COUNTIF(AL$11:AL$8010, "&gt;"&amp;AL1559)+1+COUNTIF(AL$11:AL1559, AL1559)-1)</f>
        <v/>
      </c>
    </row>
    <row r="1560" spans="1:41" x14ac:dyDescent="0.55000000000000004">
      <c r="A1560" s="5"/>
      <c r="B1560" s="284"/>
      <c r="C1560" s="285"/>
      <c r="D1560" s="286"/>
      <c r="E1560" s="287"/>
      <c r="F1560" s="288"/>
      <c r="G1560" s="5"/>
      <c r="J1560" s="7" t="str">
        <f t="shared" si="441"/>
        <v/>
      </c>
      <c r="K1560" s="48" t="str">
        <f t="shared" si="442"/>
        <v/>
      </c>
      <c r="L1560" s="48" t="str">
        <f t="shared" si="443"/>
        <v/>
      </c>
      <c r="M1560" s="49" t="str">
        <f t="shared" si="444"/>
        <v/>
      </c>
      <c r="U1560" s="103" t="str">
        <f t="shared" si="445"/>
        <v/>
      </c>
      <c r="V1560" s="77" t="str">
        <f t="shared" si="446"/>
        <v/>
      </c>
      <c r="W1560" s="37" t="str">
        <f t="shared" si="447"/>
        <v/>
      </c>
      <c r="X1560" s="7" t="str">
        <f t="shared" si="448"/>
        <v/>
      </c>
      <c r="Y1560" s="37" t="str">
        <f t="shared" si="449"/>
        <v/>
      </c>
      <c r="AA1560" s="54" t="str">
        <f t="shared" si="450"/>
        <v/>
      </c>
      <c r="AC1560" s="121" t="str">
        <f t="shared" si="451"/>
        <v/>
      </c>
      <c r="AD1560" s="111" t="str">
        <f t="shared" si="452"/>
        <v/>
      </c>
      <c r="AE1560" s="122" t="str">
        <f t="shared" si="453"/>
        <v/>
      </c>
      <c r="AF1560" s="123" t="str">
        <f t="shared" si="454"/>
        <v>Qtr 1</v>
      </c>
      <c r="AG1560" s="122" t="str">
        <f t="shared" si="455"/>
        <v/>
      </c>
      <c r="AI1560" s="124" t="str">
        <f t="shared" si="456"/>
        <v/>
      </c>
      <c r="AK1560" s="103" t="str">
        <f t="shared" si="457"/>
        <v/>
      </c>
      <c r="AL1560" s="104" t="str">
        <f t="shared" si="458"/>
        <v/>
      </c>
      <c r="AN1560" s="37" t="str">
        <f>IF(AK1560="", "", COUNTIF(AK$11:AK$8010, "&lt;"&amp;AK1560)+1+COUNTIF(AK$11:AK1560, AK1560)-1)</f>
        <v/>
      </c>
      <c r="AO1560" s="37" t="str">
        <f>IF(AL1560="", "", COUNTIF(AL$11:AL$8010, "&gt;"&amp;AL1560)+1+COUNTIF(AL$11:AL1560, AL1560)-1)</f>
        <v/>
      </c>
    </row>
    <row r="1561" spans="1:41" x14ac:dyDescent="0.55000000000000004">
      <c r="A1561" s="5"/>
      <c r="B1561" s="284"/>
      <c r="C1561" s="285"/>
      <c r="D1561" s="286"/>
      <c r="E1561" s="287"/>
      <c r="F1561" s="288"/>
      <c r="G1561" s="5"/>
      <c r="J1561" s="7" t="str">
        <f t="shared" si="441"/>
        <v/>
      </c>
      <c r="K1561" s="48" t="str">
        <f t="shared" si="442"/>
        <v/>
      </c>
      <c r="L1561" s="48" t="str">
        <f t="shared" si="443"/>
        <v/>
      </c>
      <c r="M1561" s="49" t="str">
        <f t="shared" si="444"/>
        <v/>
      </c>
      <c r="U1561" s="103" t="str">
        <f t="shared" si="445"/>
        <v/>
      </c>
      <c r="V1561" s="77" t="str">
        <f t="shared" si="446"/>
        <v/>
      </c>
      <c r="W1561" s="37" t="str">
        <f t="shared" si="447"/>
        <v/>
      </c>
      <c r="X1561" s="7" t="str">
        <f t="shared" si="448"/>
        <v/>
      </c>
      <c r="Y1561" s="37" t="str">
        <f t="shared" si="449"/>
        <v/>
      </c>
      <c r="AA1561" s="54" t="str">
        <f t="shared" si="450"/>
        <v/>
      </c>
      <c r="AC1561" s="121" t="str">
        <f t="shared" si="451"/>
        <v/>
      </c>
      <c r="AD1561" s="111" t="str">
        <f t="shared" si="452"/>
        <v/>
      </c>
      <c r="AE1561" s="122" t="str">
        <f t="shared" si="453"/>
        <v/>
      </c>
      <c r="AF1561" s="123" t="str">
        <f t="shared" si="454"/>
        <v>Qtr 1</v>
      </c>
      <c r="AG1561" s="122" t="str">
        <f t="shared" si="455"/>
        <v/>
      </c>
      <c r="AI1561" s="124" t="str">
        <f t="shared" si="456"/>
        <v/>
      </c>
      <c r="AK1561" s="103" t="str">
        <f t="shared" si="457"/>
        <v/>
      </c>
      <c r="AL1561" s="104" t="str">
        <f t="shared" si="458"/>
        <v/>
      </c>
      <c r="AN1561" s="37" t="str">
        <f>IF(AK1561="", "", COUNTIF(AK$11:AK$8010, "&lt;"&amp;AK1561)+1+COUNTIF(AK$11:AK1561, AK1561)-1)</f>
        <v/>
      </c>
      <c r="AO1561" s="37" t="str">
        <f>IF(AL1561="", "", COUNTIF(AL$11:AL$8010, "&gt;"&amp;AL1561)+1+COUNTIF(AL$11:AL1561, AL1561)-1)</f>
        <v/>
      </c>
    </row>
    <row r="1562" spans="1:41" x14ac:dyDescent="0.55000000000000004">
      <c r="A1562" s="5"/>
      <c r="B1562" s="284"/>
      <c r="C1562" s="285"/>
      <c r="D1562" s="286"/>
      <c r="E1562" s="287"/>
      <c r="F1562" s="288"/>
      <c r="G1562" s="5"/>
      <c r="J1562" s="7" t="str">
        <f t="shared" si="441"/>
        <v/>
      </c>
      <c r="K1562" s="48" t="str">
        <f t="shared" si="442"/>
        <v/>
      </c>
      <c r="L1562" s="48" t="str">
        <f t="shared" si="443"/>
        <v/>
      </c>
      <c r="M1562" s="49" t="str">
        <f t="shared" si="444"/>
        <v/>
      </c>
      <c r="U1562" s="103" t="str">
        <f t="shared" si="445"/>
        <v/>
      </c>
      <c r="V1562" s="77" t="str">
        <f t="shared" si="446"/>
        <v/>
      </c>
      <c r="W1562" s="37" t="str">
        <f t="shared" si="447"/>
        <v/>
      </c>
      <c r="X1562" s="7" t="str">
        <f t="shared" si="448"/>
        <v/>
      </c>
      <c r="Y1562" s="37" t="str">
        <f t="shared" si="449"/>
        <v/>
      </c>
      <c r="AA1562" s="54" t="str">
        <f t="shared" si="450"/>
        <v/>
      </c>
      <c r="AC1562" s="121" t="str">
        <f t="shared" si="451"/>
        <v/>
      </c>
      <c r="AD1562" s="111" t="str">
        <f t="shared" si="452"/>
        <v/>
      </c>
      <c r="AE1562" s="122" t="str">
        <f t="shared" si="453"/>
        <v/>
      </c>
      <c r="AF1562" s="123" t="str">
        <f t="shared" si="454"/>
        <v>Qtr 1</v>
      </c>
      <c r="AG1562" s="122" t="str">
        <f t="shared" si="455"/>
        <v/>
      </c>
      <c r="AI1562" s="124" t="str">
        <f t="shared" si="456"/>
        <v/>
      </c>
      <c r="AK1562" s="103" t="str">
        <f t="shared" si="457"/>
        <v/>
      </c>
      <c r="AL1562" s="104" t="str">
        <f t="shared" si="458"/>
        <v/>
      </c>
      <c r="AN1562" s="37" t="str">
        <f>IF(AK1562="", "", COUNTIF(AK$11:AK$8010, "&lt;"&amp;AK1562)+1+COUNTIF(AK$11:AK1562, AK1562)-1)</f>
        <v/>
      </c>
      <c r="AO1562" s="37" t="str">
        <f>IF(AL1562="", "", COUNTIF(AL$11:AL$8010, "&gt;"&amp;AL1562)+1+COUNTIF(AL$11:AL1562, AL1562)-1)</f>
        <v/>
      </c>
    </row>
    <row r="1563" spans="1:41" x14ac:dyDescent="0.55000000000000004">
      <c r="A1563" s="5"/>
      <c r="B1563" s="284"/>
      <c r="C1563" s="285"/>
      <c r="D1563" s="286"/>
      <c r="E1563" s="287"/>
      <c r="F1563" s="288"/>
      <c r="G1563" s="5"/>
      <c r="J1563" s="7" t="str">
        <f t="shared" si="441"/>
        <v/>
      </c>
      <c r="K1563" s="48" t="str">
        <f t="shared" si="442"/>
        <v/>
      </c>
      <c r="L1563" s="48" t="str">
        <f t="shared" si="443"/>
        <v/>
      </c>
      <c r="M1563" s="49" t="str">
        <f t="shared" si="444"/>
        <v/>
      </c>
      <c r="U1563" s="103" t="str">
        <f t="shared" si="445"/>
        <v/>
      </c>
      <c r="V1563" s="77" t="str">
        <f t="shared" si="446"/>
        <v/>
      </c>
      <c r="W1563" s="37" t="str">
        <f t="shared" si="447"/>
        <v/>
      </c>
      <c r="X1563" s="7" t="str">
        <f t="shared" si="448"/>
        <v/>
      </c>
      <c r="Y1563" s="37" t="str">
        <f t="shared" si="449"/>
        <v/>
      </c>
      <c r="AA1563" s="54" t="str">
        <f t="shared" si="450"/>
        <v/>
      </c>
      <c r="AC1563" s="121" t="str">
        <f t="shared" si="451"/>
        <v/>
      </c>
      <c r="AD1563" s="111" t="str">
        <f t="shared" si="452"/>
        <v/>
      </c>
      <c r="AE1563" s="122" t="str">
        <f t="shared" si="453"/>
        <v/>
      </c>
      <c r="AF1563" s="123" t="str">
        <f t="shared" si="454"/>
        <v>Qtr 1</v>
      </c>
      <c r="AG1563" s="122" t="str">
        <f t="shared" si="455"/>
        <v/>
      </c>
      <c r="AI1563" s="124" t="str">
        <f t="shared" si="456"/>
        <v/>
      </c>
      <c r="AK1563" s="103" t="str">
        <f t="shared" si="457"/>
        <v/>
      </c>
      <c r="AL1563" s="104" t="str">
        <f t="shared" si="458"/>
        <v/>
      </c>
      <c r="AN1563" s="37" t="str">
        <f>IF(AK1563="", "", COUNTIF(AK$11:AK$8010, "&lt;"&amp;AK1563)+1+COUNTIF(AK$11:AK1563, AK1563)-1)</f>
        <v/>
      </c>
      <c r="AO1563" s="37" t="str">
        <f>IF(AL1563="", "", COUNTIF(AL$11:AL$8010, "&gt;"&amp;AL1563)+1+COUNTIF(AL$11:AL1563, AL1563)-1)</f>
        <v/>
      </c>
    </row>
    <row r="1564" spans="1:41" x14ac:dyDescent="0.55000000000000004">
      <c r="A1564" s="5"/>
      <c r="B1564" s="284"/>
      <c r="C1564" s="285"/>
      <c r="D1564" s="286"/>
      <c r="E1564" s="287"/>
      <c r="F1564" s="288"/>
      <c r="G1564" s="5"/>
      <c r="J1564" s="7" t="str">
        <f t="shared" si="441"/>
        <v/>
      </c>
      <c r="K1564" s="48" t="str">
        <f t="shared" si="442"/>
        <v/>
      </c>
      <c r="L1564" s="48" t="str">
        <f t="shared" si="443"/>
        <v/>
      </c>
      <c r="M1564" s="49" t="str">
        <f t="shared" si="444"/>
        <v/>
      </c>
      <c r="U1564" s="103" t="str">
        <f t="shared" si="445"/>
        <v/>
      </c>
      <c r="V1564" s="77" t="str">
        <f t="shared" si="446"/>
        <v/>
      </c>
      <c r="W1564" s="37" t="str">
        <f t="shared" si="447"/>
        <v/>
      </c>
      <c r="X1564" s="7" t="str">
        <f t="shared" si="448"/>
        <v/>
      </c>
      <c r="Y1564" s="37" t="str">
        <f t="shared" si="449"/>
        <v/>
      </c>
      <c r="AA1564" s="54" t="str">
        <f t="shared" si="450"/>
        <v/>
      </c>
      <c r="AC1564" s="121" t="str">
        <f t="shared" si="451"/>
        <v/>
      </c>
      <c r="AD1564" s="111" t="str">
        <f t="shared" si="452"/>
        <v/>
      </c>
      <c r="AE1564" s="122" t="str">
        <f t="shared" si="453"/>
        <v/>
      </c>
      <c r="AF1564" s="123" t="str">
        <f t="shared" si="454"/>
        <v>Qtr 1</v>
      </c>
      <c r="AG1564" s="122" t="str">
        <f t="shared" si="455"/>
        <v/>
      </c>
      <c r="AI1564" s="124" t="str">
        <f t="shared" si="456"/>
        <v/>
      </c>
      <c r="AK1564" s="103" t="str">
        <f t="shared" si="457"/>
        <v/>
      </c>
      <c r="AL1564" s="104" t="str">
        <f t="shared" si="458"/>
        <v/>
      </c>
      <c r="AN1564" s="37" t="str">
        <f>IF(AK1564="", "", COUNTIF(AK$11:AK$8010, "&lt;"&amp;AK1564)+1+COUNTIF(AK$11:AK1564, AK1564)-1)</f>
        <v/>
      </c>
      <c r="AO1564" s="37" t="str">
        <f>IF(AL1564="", "", COUNTIF(AL$11:AL$8010, "&gt;"&amp;AL1564)+1+COUNTIF(AL$11:AL1564, AL1564)-1)</f>
        <v/>
      </c>
    </row>
    <row r="1565" spans="1:41" x14ac:dyDescent="0.55000000000000004">
      <c r="A1565" s="5"/>
      <c r="B1565" s="284"/>
      <c r="C1565" s="285"/>
      <c r="D1565" s="286"/>
      <c r="E1565" s="287"/>
      <c r="F1565" s="288"/>
      <c r="G1565" s="5"/>
      <c r="J1565" s="7" t="str">
        <f t="shared" si="441"/>
        <v/>
      </c>
      <c r="K1565" s="48" t="str">
        <f t="shared" si="442"/>
        <v/>
      </c>
      <c r="L1565" s="48" t="str">
        <f t="shared" si="443"/>
        <v/>
      </c>
      <c r="M1565" s="49" t="str">
        <f t="shared" si="444"/>
        <v/>
      </c>
      <c r="U1565" s="103" t="str">
        <f t="shared" si="445"/>
        <v/>
      </c>
      <c r="V1565" s="77" t="str">
        <f t="shared" si="446"/>
        <v/>
      </c>
      <c r="W1565" s="37" t="str">
        <f t="shared" si="447"/>
        <v/>
      </c>
      <c r="X1565" s="7" t="str">
        <f t="shared" si="448"/>
        <v/>
      </c>
      <c r="Y1565" s="37" t="str">
        <f t="shared" si="449"/>
        <v/>
      </c>
      <c r="AA1565" s="54" t="str">
        <f t="shared" si="450"/>
        <v/>
      </c>
      <c r="AC1565" s="121" t="str">
        <f t="shared" si="451"/>
        <v/>
      </c>
      <c r="AD1565" s="111" t="str">
        <f t="shared" si="452"/>
        <v/>
      </c>
      <c r="AE1565" s="122" t="str">
        <f t="shared" si="453"/>
        <v/>
      </c>
      <c r="AF1565" s="123" t="str">
        <f t="shared" si="454"/>
        <v>Qtr 1</v>
      </c>
      <c r="AG1565" s="122" t="str">
        <f t="shared" si="455"/>
        <v/>
      </c>
      <c r="AI1565" s="124" t="str">
        <f t="shared" si="456"/>
        <v/>
      </c>
      <c r="AK1565" s="103" t="str">
        <f t="shared" si="457"/>
        <v/>
      </c>
      <c r="AL1565" s="104" t="str">
        <f t="shared" si="458"/>
        <v/>
      </c>
      <c r="AN1565" s="37" t="str">
        <f>IF(AK1565="", "", COUNTIF(AK$11:AK$8010, "&lt;"&amp;AK1565)+1+COUNTIF(AK$11:AK1565, AK1565)-1)</f>
        <v/>
      </c>
      <c r="AO1565" s="37" t="str">
        <f>IF(AL1565="", "", COUNTIF(AL$11:AL$8010, "&gt;"&amp;AL1565)+1+COUNTIF(AL$11:AL1565, AL1565)-1)</f>
        <v/>
      </c>
    </row>
    <row r="1566" spans="1:41" x14ac:dyDescent="0.55000000000000004">
      <c r="A1566" s="5"/>
      <c r="B1566" s="284"/>
      <c r="C1566" s="285"/>
      <c r="D1566" s="286"/>
      <c r="E1566" s="287"/>
      <c r="F1566" s="288"/>
      <c r="G1566" s="5"/>
      <c r="J1566" s="7" t="str">
        <f t="shared" si="441"/>
        <v/>
      </c>
      <c r="K1566" s="48" t="str">
        <f t="shared" si="442"/>
        <v/>
      </c>
      <c r="L1566" s="48" t="str">
        <f t="shared" si="443"/>
        <v/>
      </c>
      <c r="M1566" s="49" t="str">
        <f t="shared" si="444"/>
        <v/>
      </c>
      <c r="U1566" s="103" t="str">
        <f t="shared" si="445"/>
        <v/>
      </c>
      <c r="V1566" s="77" t="str">
        <f t="shared" si="446"/>
        <v/>
      </c>
      <c r="W1566" s="37" t="str">
        <f t="shared" si="447"/>
        <v/>
      </c>
      <c r="X1566" s="7" t="str">
        <f t="shared" si="448"/>
        <v/>
      </c>
      <c r="Y1566" s="37" t="str">
        <f t="shared" si="449"/>
        <v/>
      </c>
      <c r="AA1566" s="54" t="str">
        <f t="shared" si="450"/>
        <v/>
      </c>
      <c r="AC1566" s="121" t="str">
        <f t="shared" si="451"/>
        <v/>
      </c>
      <c r="AD1566" s="111" t="str">
        <f t="shared" si="452"/>
        <v/>
      </c>
      <c r="AE1566" s="122" t="str">
        <f t="shared" si="453"/>
        <v/>
      </c>
      <c r="AF1566" s="123" t="str">
        <f t="shared" si="454"/>
        <v>Qtr 1</v>
      </c>
      <c r="AG1566" s="122" t="str">
        <f t="shared" si="455"/>
        <v/>
      </c>
      <c r="AI1566" s="124" t="str">
        <f t="shared" si="456"/>
        <v/>
      </c>
      <c r="AK1566" s="103" t="str">
        <f t="shared" si="457"/>
        <v/>
      </c>
      <c r="AL1566" s="104" t="str">
        <f t="shared" si="458"/>
        <v/>
      </c>
      <c r="AN1566" s="37" t="str">
        <f>IF(AK1566="", "", COUNTIF(AK$11:AK$8010, "&lt;"&amp;AK1566)+1+COUNTIF(AK$11:AK1566, AK1566)-1)</f>
        <v/>
      </c>
      <c r="AO1566" s="37" t="str">
        <f>IF(AL1566="", "", COUNTIF(AL$11:AL$8010, "&gt;"&amp;AL1566)+1+COUNTIF(AL$11:AL1566, AL1566)-1)</f>
        <v/>
      </c>
    </row>
    <row r="1567" spans="1:41" x14ac:dyDescent="0.55000000000000004">
      <c r="A1567" s="5"/>
      <c r="B1567" s="284"/>
      <c r="C1567" s="285"/>
      <c r="D1567" s="286"/>
      <c r="E1567" s="287"/>
      <c r="F1567" s="288"/>
      <c r="G1567" s="5"/>
      <c r="J1567" s="7" t="str">
        <f t="shared" si="441"/>
        <v/>
      </c>
      <c r="K1567" s="48" t="str">
        <f t="shared" si="442"/>
        <v/>
      </c>
      <c r="L1567" s="48" t="str">
        <f t="shared" si="443"/>
        <v/>
      </c>
      <c r="M1567" s="49" t="str">
        <f t="shared" si="444"/>
        <v/>
      </c>
      <c r="U1567" s="103" t="str">
        <f t="shared" si="445"/>
        <v/>
      </c>
      <c r="V1567" s="77" t="str">
        <f t="shared" si="446"/>
        <v/>
      </c>
      <c r="W1567" s="37" t="str">
        <f t="shared" si="447"/>
        <v/>
      </c>
      <c r="X1567" s="7" t="str">
        <f t="shared" si="448"/>
        <v/>
      </c>
      <c r="Y1567" s="37" t="str">
        <f t="shared" si="449"/>
        <v/>
      </c>
      <c r="AA1567" s="54" t="str">
        <f t="shared" si="450"/>
        <v/>
      </c>
      <c r="AC1567" s="121" t="str">
        <f t="shared" si="451"/>
        <v/>
      </c>
      <c r="AD1567" s="111" t="str">
        <f t="shared" si="452"/>
        <v/>
      </c>
      <c r="AE1567" s="122" t="str">
        <f t="shared" si="453"/>
        <v/>
      </c>
      <c r="AF1567" s="123" t="str">
        <f t="shared" si="454"/>
        <v>Qtr 1</v>
      </c>
      <c r="AG1567" s="122" t="str">
        <f t="shared" si="455"/>
        <v/>
      </c>
      <c r="AI1567" s="124" t="str">
        <f t="shared" si="456"/>
        <v/>
      </c>
      <c r="AK1567" s="103" t="str">
        <f t="shared" si="457"/>
        <v/>
      </c>
      <c r="AL1567" s="104" t="str">
        <f t="shared" si="458"/>
        <v/>
      </c>
      <c r="AN1567" s="37" t="str">
        <f>IF(AK1567="", "", COUNTIF(AK$11:AK$8010, "&lt;"&amp;AK1567)+1+COUNTIF(AK$11:AK1567, AK1567)-1)</f>
        <v/>
      </c>
      <c r="AO1567" s="37" t="str">
        <f>IF(AL1567="", "", COUNTIF(AL$11:AL$8010, "&gt;"&amp;AL1567)+1+COUNTIF(AL$11:AL1567, AL1567)-1)</f>
        <v/>
      </c>
    </row>
    <row r="1568" spans="1:41" x14ac:dyDescent="0.55000000000000004">
      <c r="A1568" s="5"/>
      <c r="B1568" s="284"/>
      <c r="C1568" s="285"/>
      <c r="D1568" s="286"/>
      <c r="E1568" s="287"/>
      <c r="F1568" s="288"/>
      <c r="G1568" s="5"/>
      <c r="J1568" s="7" t="str">
        <f t="shared" si="441"/>
        <v/>
      </c>
      <c r="K1568" s="48" t="str">
        <f t="shared" si="442"/>
        <v/>
      </c>
      <c r="L1568" s="48" t="str">
        <f t="shared" si="443"/>
        <v/>
      </c>
      <c r="M1568" s="49" t="str">
        <f t="shared" si="444"/>
        <v/>
      </c>
      <c r="U1568" s="103" t="str">
        <f t="shared" si="445"/>
        <v/>
      </c>
      <c r="V1568" s="77" t="str">
        <f t="shared" si="446"/>
        <v/>
      </c>
      <c r="W1568" s="37" t="str">
        <f t="shared" si="447"/>
        <v/>
      </c>
      <c r="X1568" s="7" t="str">
        <f t="shared" si="448"/>
        <v/>
      </c>
      <c r="Y1568" s="37" t="str">
        <f t="shared" si="449"/>
        <v/>
      </c>
      <c r="AA1568" s="54" t="str">
        <f t="shared" si="450"/>
        <v/>
      </c>
      <c r="AC1568" s="121" t="str">
        <f t="shared" si="451"/>
        <v/>
      </c>
      <c r="AD1568" s="111" t="str">
        <f t="shared" si="452"/>
        <v/>
      </c>
      <c r="AE1568" s="122" t="str">
        <f t="shared" si="453"/>
        <v/>
      </c>
      <c r="AF1568" s="123" t="str">
        <f t="shared" si="454"/>
        <v>Qtr 1</v>
      </c>
      <c r="AG1568" s="122" t="str">
        <f t="shared" si="455"/>
        <v/>
      </c>
      <c r="AI1568" s="124" t="str">
        <f t="shared" si="456"/>
        <v/>
      </c>
      <c r="AK1568" s="103" t="str">
        <f t="shared" si="457"/>
        <v/>
      </c>
      <c r="AL1568" s="104" t="str">
        <f t="shared" si="458"/>
        <v/>
      </c>
      <c r="AN1568" s="37" t="str">
        <f>IF(AK1568="", "", COUNTIF(AK$11:AK$8010, "&lt;"&amp;AK1568)+1+COUNTIF(AK$11:AK1568, AK1568)-1)</f>
        <v/>
      </c>
      <c r="AO1568" s="37" t="str">
        <f>IF(AL1568="", "", COUNTIF(AL$11:AL$8010, "&gt;"&amp;AL1568)+1+COUNTIF(AL$11:AL1568, AL1568)-1)</f>
        <v/>
      </c>
    </row>
    <row r="1569" spans="1:41" x14ac:dyDescent="0.55000000000000004">
      <c r="A1569" s="5"/>
      <c r="B1569" s="284"/>
      <c r="C1569" s="285"/>
      <c r="D1569" s="286"/>
      <c r="E1569" s="287"/>
      <c r="F1569" s="288"/>
      <c r="G1569" s="5"/>
      <c r="J1569" s="7" t="str">
        <f t="shared" si="441"/>
        <v/>
      </c>
      <c r="K1569" s="48" t="str">
        <f t="shared" si="442"/>
        <v/>
      </c>
      <c r="L1569" s="48" t="str">
        <f t="shared" si="443"/>
        <v/>
      </c>
      <c r="M1569" s="49" t="str">
        <f t="shared" si="444"/>
        <v/>
      </c>
      <c r="U1569" s="103" t="str">
        <f t="shared" si="445"/>
        <v/>
      </c>
      <c r="V1569" s="77" t="str">
        <f t="shared" si="446"/>
        <v/>
      </c>
      <c r="W1569" s="37" t="str">
        <f t="shared" si="447"/>
        <v/>
      </c>
      <c r="X1569" s="7" t="str">
        <f t="shared" si="448"/>
        <v/>
      </c>
      <c r="Y1569" s="37" t="str">
        <f t="shared" si="449"/>
        <v/>
      </c>
      <c r="AA1569" s="54" t="str">
        <f t="shared" si="450"/>
        <v/>
      </c>
      <c r="AC1569" s="121" t="str">
        <f t="shared" si="451"/>
        <v/>
      </c>
      <c r="AD1569" s="111" t="str">
        <f t="shared" si="452"/>
        <v/>
      </c>
      <c r="AE1569" s="122" t="str">
        <f t="shared" si="453"/>
        <v/>
      </c>
      <c r="AF1569" s="123" t="str">
        <f t="shared" si="454"/>
        <v>Qtr 1</v>
      </c>
      <c r="AG1569" s="122" t="str">
        <f t="shared" si="455"/>
        <v/>
      </c>
      <c r="AI1569" s="124" t="str">
        <f t="shared" si="456"/>
        <v/>
      </c>
      <c r="AK1569" s="103" t="str">
        <f t="shared" si="457"/>
        <v/>
      </c>
      <c r="AL1569" s="104" t="str">
        <f t="shared" si="458"/>
        <v/>
      </c>
      <c r="AN1569" s="37" t="str">
        <f>IF(AK1569="", "", COUNTIF(AK$11:AK$8010, "&lt;"&amp;AK1569)+1+COUNTIF(AK$11:AK1569, AK1569)-1)</f>
        <v/>
      </c>
      <c r="AO1569" s="37" t="str">
        <f>IF(AL1569="", "", COUNTIF(AL$11:AL$8010, "&gt;"&amp;AL1569)+1+COUNTIF(AL$11:AL1569, AL1569)-1)</f>
        <v/>
      </c>
    </row>
    <row r="1570" spans="1:41" x14ac:dyDescent="0.55000000000000004">
      <c r="A1570" s="5"/>
      <c r="B1570" s="284"/>
      <c r="C1570" s="285"/>
      <c r="D1570" s="286"/>
      <c r="E1570" s="287"/>
      <c r="F1570" s="288"/>
      <c r="G1570" s="5"/>
      <c r="J1570" s="7" t="str">
        <f t="shared" si="441"/>
        <v/>
      </c>
      <c r="K1570" s="48" t="str">
        <f t="shared" si="442"/>
        <v/>
      </c>
      <c r="L1570" s="48" t="str">
        <f t="shared" si="443"/>
        <v/>
      </c>
      <c r="M1570" s="49" t="str">
        <f t="shared" si="444"/>
        <v/>
      </c>
      <c r="U1570" s="103" t="str">
        <f t="shared" si="445"/>
        <v/>
      </c>
      <c r="V1570" s="77" t="str">
        <f t="shared" si="446"/>
        <v/>
      </c>
      <c r="W1570" s="37" t="str">
        <f t="shared" si="447"/>
        <v/>
      </c>
      <c r="X1570" s="7" t="str">
        <f t="shared" si="448"/>
        <v/>
      </c>
      <c r="Y1570" s="37" t="str">
        <f t="shared" si="449"/>
        <v/>
      </c>
      <c r="AA1570" s="54" t="str">
        <f t="shared" si="450"/>
        <v/>
      </c>
      <c r="AC1570" s="121" t="str">
        <f t="shared" si="451"/>
        <v/>
      </c>
      <c r="AD1570" s="111" t="str">
        <f t="shared" si="452"/>
        <v/>
      </c>
      <c r="AE1570" s="122" t="str">
        <f t="shared" si="453"/>
        <v/>
      </c>
      <c r="AF1570" s="123" t="str">
        <f t="shared" si="454"/>
        <v>Qtr 1</v>
      </c>
      <c r="AG1570" s="122" t="str">
        <f t="shared" si="455"/>
        <v/>
      </c>
      <c r="AI1570" s="124" t="str">
        <f t="shared" si="456"/>
        <v/>
      </c>
      <c r="AK1570" s="103" t="str">
        <f t="shared" si="457"/>
        <v/>
      </c>
      <c r="AL1570" s="104" t="str">
        <f t="shared" si="458"/>
        <v/>
      </c>
      <c r="AN1570" s="37" t="str">
        <f>IF(AK1570="", "", COUNTIF(AK$11:AK$8010, "&lt;"&amp;AK1570)+1+COUNTIF(AK$11:AK1570, AK1570)-1)</f>
        <v/>
      </c>
      <c r="AO1570" s="37" t="str">
        <f>IF(AL1570="", "", COUNTIF(AL$11:AL$8010, "&gt;"&amp;AL1570)+1+COUNTIF(AL$11:AL1570, AL1570)-1)</f>
        <v/>
      </c>
    </row>
    <row r="1571" spans="1:41" x14ac:dyDescent="0.55000000000000004">
      <c r="A1571" s="5"/>
      <c r="B1571" s="284"/>
      <c r="C1571" s="285"/>
      <c r="D1571" s="286"/>
      <c r="E1571" s="287"/>
      <c r="F1571" s="288"/>
      <c r="G1571" s="5"/>
      <c r="J1571" s="7" t="str">
        <f t="shared" si="441"/>
        <v/>
      </c>
      <c r="K1571" s="48" t="str">
        <f t="shared" si="442"/>
        <v/>
      </c>
      <c r="L1571" s="48" t="str">
        <f t="shared" si="443"/>
        <v/>
      </c>
      <c r="M1571" s="49" t="str">
        <f t="shared" si="444"/>
        <v/>
      </c>
      <c r="U1571" s="103" t="str">
        <f t="shared" si="445"/>
        <v/>
      </c>
      <c r="V1571" s="77" t="str">
        <f t="shared" si="446"/>
        <v/>
      </c>
      <c r="W1571" s="37" t="str">
        <f t="shared" si="447"/>
        <v/>
      </c>
      <c r="X1571" s="7" t="str">
        <f t="shared" si="448"/>
        <v/>
      </c>
      <c r="Y1571" s="37" t="str">
        <f t="shared" si="449"/>
        <v/>
      </c>
      <c r="AA1571" s="54" t="str">
        <f t="shared" si="450"/>
        <v/>
      </c>
      <c r="AC1571" s="121" t="str">
        <f t="shared" si="451"/>
        <v/>
      </c>
      <c r="AD1571" s="111" t="str">
        <f t="shared" si="452"/>
        <v/>
      </c>
      <c r="AE1571" s="122" t="str">
        <f t="shared" si="453"/>
        <v/>
      </c>
      <c r="AF1571" s="123" t="str">
        <f t="shared" si="454"/>
        <v>Qtr 1</v>
      </c>
      <c r="AG1571" s="122" t="str">
        <f t="shared" si="455"/>
        <v/>
      </c>
      <c r="AI1571" s="124" t="str">
        <f t="shared" si="456"/>
        <v/>
      </c>
      <c r="AK1571" s="103" t="str">
        <f t="shared" si="457"/>
        <v/>
      </c>
      <c r="AL1571" s="104" t="str">
        <f t="shared" si="458"/>
        <v/>
      </c>
      <c r="AN1571" s="37" t="str">
        <f>IF(AK1571="", "", COUNTIF(AK$11:AK$8010, "&lt;"&amp;AK1571)+1+COUNTIF(AK$11:AK1571, AK1571)-1)</f>
        <v/>
      </c>
      <c r="AO1571" s="37" t="str">
        <f>IF(AL1571="", "", COUNTIF(AL$11:AL$8010, "&gt;"&amp;AL1571)+1+COUNTIF(AL$11:AL1571, AL1571)-1)</f>
        <v/>
      </c>
    </row>
    <row r="1572" spans="1:41" x14ac:dyDescent="0.55000000000000004">
      <c r="A1572" s="5"/>
      <c r="B1572" s="284"/>
      <c r="C1572" s="285"/>
      <c r="D1572" s="286"/>
      <c r="E1572" s="287"/>
      <c r="F1572" s="288"/>
      <c r="G1572" s="5"/>
      <c r="J1572" s="7" t="str">
        <f t="shared" si="441"/>
        <v/>
      </c>
      <c r="K1572" s="48" t="str">
        <f t="shared" si="442"/>
        <v/>
      </c>
      <c r="L1572" s="48" t="str">
        <f t="shared" si="443"/>
        <v/>
      </c>
      <c r="M1572" s="49" t="str">
        <f t="shared" si="444"/>
        <v/>
      </c>
      <c r="U1572" s="103" t="str">
        <f t="shared" si="445"/>
        <v/>
      </c>
      <c r="V1572" s="77" t="str">
        <f t="shared" si="446"/>
        <v/>
      </c>
      <c r="W1572" s="37" t="str">
        <f t="shared" si="447"/>
        <v/>
      </c>
      <c r="X1572" s="7" t="str">
        <f t="shared" si="448"/>
        <v/>
      </c>
      <c r="Y1572" s="37" t="str">
        <f t="shared" si="449"/>
        <v/>
      </c>
      <c r="AA1572" s="54" t="str">
        <f t="shared" si="450"/>
        <v/>
      </c>
      <c r="AC1572" s="121" t="str">
        <f t="shared" si="451"/>
        <v/>
      </c>
      <c r="AD1572" s="111" t="str">
        <f t="shared" si="452"/>
        <v/>
      </c>
      <c r="AE1572" s="122" t="str">
        <f t="shared" si="453"/>
        <v/>
      </c>
      <c r="AF1572" s="123" t="str">
        <f t="shared" si="454"/>
        <v>Qtr 1</v>
      </c>
      <c r="AG1572" s="122" t="str">
        <f t="shared" si="455"/>
        <v/>
      </c>
      <c r="AI1572" s="124" t="str">
        <f t="shared" si="456"/>
        <v/>
      </c>
      <c r="AK1572" s="103" t="str">
        <f t="shared" si="457"/>
        <v/>
      </c>
      <c r="AL1572" s="104" t="str">
        <f t="shared" si="458"/>
        <v/>
      </c>
      <c r="AN1572" s="37" t="str">
        <f>IF(AK1572="", "", COUNTIF(AK$11:AK$8010, "&lt;"&amp;AK1572)+1+COUNTIF(AK$11:AK1572, AK1572)-1)</f>
        <v/>
      </c>
      <c r="AO1572" s="37" t="str">
        <f>IF(AL1572="", "", COUNTIF(AL$11:AL$8010, "&gt;"&amp;AL1572)+1+COUNTIF(AL$11:AL1572, AL1572)-1)</f>
        <v/>
      </c>
    </row>
    <row r="1573" spans="1:41" x14ac:dyDescent="0.55000000000000004">
      <c r="A1573" s="5"/>
      <c r="B1573" s="284"/>
      <c r="C1573" s="285"/>
      <c r="D1573" s="286"/>
      <c r="E1573" s="287"/>
      <c r="F1573" s="288"/>
      <c r="G1573" s="5"/>
      <c r="J1573" s="7" t="str">
        <f t="shared" si="441"/>
        <v/>
      </c>
      <c r="K1573" s="48" t="str">
        <f t="shared" si="442"/>
        <v/>
      </c>
      <c r="L1573" s="48" t="str">
        <f t="shared" si="443"/>
        <v/>
      </c>
      <c r="M1573" s="49" t="str">
        <f t="shared" si="444"/>
        <v/>
      </c>
      <c r="U1573" s="103" t="str">
        <f t="shared" si="445"/>
        <v/>
      </c>
      <c r="V1573" s="77" t="str">
        <f t="shared" si="446"/>
        <v/>
      </c>
      <c r="W1573" s="37" t="str">
        <f t="shared" si="447"/>
        <v/>
      </c>
      <c r="X1573" s="7" t="str">
        <f t="shared" si="448"/>
        <v/>
      </c>
      <c r="Y1573" s="37" t="str">
        <f t="shared" si="449"/>
        <v/>
      </c>
      <c r="AA1573" s="54" t="str">
        <f t="shared" si="450"/>
        <v/>
      </c>
      <c r="AC1573" s="121" t="str">
        <f t="shared" si="451"/>
        <v/>
      </c>
      <c r="AD1573" s="111" t="str">
        <f t="shared" si="452"/>
        <v/>
      </c>
      <c r="AE1573" s="122" t="str">
        <f t="shared" si="453"/>
        <v/>
      </c>
      <c r="AF1573" s="123" t="str">
        <f t="shared" si="454"/>
        <v>Qtr 1</v>
      </c>
      <c r="AG1573" s="122" t="str">
        <f t="shared" si="455"/>
        <v/>
      </c>
      <c r="AI1573" s="124" t="str">
        <f t="shared" si="456"/>
        <v/>
      </c>
      <c r="AK1573" s="103" t="str">
        <f t="shared" si="457"/>
        <v/>
      </c>
      <c r="AL1573" s="104" t="str">
        <f t="shared" si="458"/>
        <v/>
      </c>
      <c r="AN1573" s="37" t="str">
        <f>IF(AK1573="", "", COUNTIF(AK$11:AK$8010, "&lt;"&amp;AK1573)+1+COUNTIF(AK$11:AK1573, AK1573)-1)</f>
        <v/>
      </c>
      <c r="AO1573" s="37" t="str">
        <f>IF(AL1573="", "", COUNTIF(AL$11:AL$8010, "&gt;"&amp;AL1573)+1+COUNTIF(AL$11:AL1573, AL1573)-1)</f>
        <v/>
      </c>
    </row>
    <row r="1574" spans="1:41" x14ac:dyDescent="0.55000000000000004">
      <c r="A1574" s="5"/>
      <c r="B1574" s="284"/>
      <c r="C1574" s="285"/>
      <c r="D1574" s="286"/>
      <c r="E1574" s="287"/>
      <c r="F1574" s="288"/>
      <c r="G1574" s="5"/>
      <c r="J1574" s="7" t="str">
        <f t="shared" si="441"/>
        <v/>
      </c>
      <c r="K1574" s="48" t="str">
        <f t="shared" si="442"/>
        <v/>
      </c>
      <c r="L1574" s="48" t="str">
        <f t="shared" si="443"/>
        <v/>
      </c>
      <c r="M1574" s="49" t="str">
        <f t="shared" si="444"/>
        <v/>
      </c>
      <c r="U1574" s="103" t="str">
        <f t="shared" si="445"/>
        <v/>
      </c>
      <c r="V1574" s="77" t="str">
        <f t="shared" si="446"/>
        <v/>
      </c>
      <c r="W1574" s="37" t="str">
        <f t="shared" si="447"/>
        <v/>
      </c>
      <c r="X1574" s="7" t="str">
        <f t="shared" si="448"/>
        <v/>
      </c>
      <c r="Y1574" s="37" t="str">
        <f t="shared" si="449"/>
        <v/>
      </c>
      <c r="AA1574" s="54" t="str">
        <f t="shared" si="450"/>
        <v/>
      </c>
      <c r="AC1574" s="121" t="str">
        <f t="shared" si="451"/>
        <v/>
      </c>
      <c r="AD1574" s="111" t="str">
        <f t="shared" si="452"/>
        <v/>
      </c>
      <c r="AE1574" s="122" t="str">
        <f t="shared" si="453"/>
        <v/>
      </c>
      <c r="AF1574" s="123" t="str">
        <f t="shared" si="454"/>
        <v>Qtr 1</v>
      </c>
      <c r="AG1574" s="122" t="str">
        <f t="shared" si="455"/>
        <v/>
      </c>
      <c r="AI1574" s="124" t="str">
        <f t="shared" si="456"/>
        <v/>
      </c>
      <c r="AK1574" s="103" t="str">
        <f t="shared" si="457"/>
        <v/>
      </c>
      <c r="AL1574" s="104" t="str">
        <f t="shared" si="458"/>
        <v/>
      </c>
      <c r="AN1574" s="37" t="str">
        <f>IF(AK1574="", "", COUNTIF(AK$11:AK$8010, "&lt;"&amp;AK1574)+1+COUNTIF(AK$11:AK1574, AK1574)-1)</f>
        <v/>
      </c>
      <c r="AO1574" s="37" t="str">
        <f>IF(AL1574="", "", COUNTIF(AL$11:AL$8010, "&gt;"&amp;AL1574)+1+COUNTIF(AL$11:AL1574, AL1574)-1)</f>
        <v/>
      </c>
    </row>
    <row r="1575" spans="1:41" x14ac:dyDescent="0.55000000000000004">
      <c r="A1575" s="5"/>
      <c r="B1575" s="284"/>
      <c r="C1575" s="285"/>
      <c r="D1575" s="286"/>
      <c r="E1575" s="287"/>
      <c r="F1575" s="288"/>
      <c r="G1575" s="5"/>
      <c r="J1575" s="7" t="str">
        <f t="shared" si="441"/>
        <v/>
      </c>
      <c r="K1575" s="48" t="str">
        <f t="shared" si="442"/>
        <v/>
      </c>
      <c r="L1575" s="48" t="str">
        <f t="shared" si="443"/>
        <v/>
      </c>
      <c r="M1575" s="49" t="str">
        <f t="shared" si="444"/>
        <v/>
      </c>
      <c r="U1575" s="103" t="str">
        <f t="shared" si="445"/>
        <v/>
      </c>
      <c r="V1575" s="77" t="str">
        <f t="shared" si="446"/>
        <v/>
      </c>
      <c r="W1575" s="37" t="str">
        <f t="shared" si="447"/>
        <v/>
      </c>
      <c r="X1575" s="7" t="str">
        <f t="shared" si="448"/>
        <v/>
      </c>
      <c r="Y1575" s="37" t="str">
        <f t="shared" si="449"/>
        <v/>
      </c>
      <c r="AA1575" s="54" t="str">
        <f t="shared" si="450"/>
        <v/>
      </c>
      <c r="AC1575" s="121" t="str">
        <f t="shared" si="451"/>
        <v/>
      </c>
      <c r="AD1575" s="111" t="str">
        <f t="shared" si="452"/>
        <v/>
      </c>
      <c r="AE1575" s="122" t="str">
        <f t="shared" si="453"/>
        <v/>
      </c>
      <c r="AF1575" s="123" t="str">
        <f t="shared" si="454"/>
        <v>Qtr 1</v>
      </c>
      <c r="AG1575" s="122" t="str">
        <f t="shared" si="455"/>
        <v/>
      </c>
      <c r="AI1575" s="124" t="str">
        <f t="shared" si="456"/>
        <v/>
      </c>
      <c r="AK1575" s="103" t="str">
        <f t="shared" si="457"/>
        <v/>
      </c>
      <c r="AL1575" s="104" t="str">
        <f t="shared" si="458"/>
        <v/>
      </c>
      <c r="AN1575" s="37" t="str">
        <f>IF(AK1575="", "", COUNTIF(AK$11:AK$8010, "&lt;"&amp;AK1575)+1+COUNTIF(AK$11:AK1575, AK1575)-1)</f>
        <v/>
      </c>
      <c r="AO1575" s="37" t="str">
        <f>IF(AL1575="", "", COUNTIF(AL$11:AL$8010, "&gt;"&amp;AL1575)+1+COUNTIF(AL$11:AL1575, AL1575)-1)</f>
        <v/>
      </c>
    </row>
    <row r="1576" spans="1:41" x14ac:dyDescent="0.55000000000000004">
      <c r="A1576" s="5"/>
      <c r="B1576" s="284"/>
      <c r="C1576" s="285"/>
      <c r="D1576" s="286"/>
      <c r="E1576" s="287"/>
      <c r="F1576" s="288"/>
      <c r="G1576" s="5"/>
      <c r="J1576" s="7" t="str">
        <f t="shared" si="441"/>
        <v/>
      </c>
      <c r="K1576" s="48" t="str">
        <f t="shared" si="442"/>
        <v/>
      </c>
      <c r="L1576" s="48" t="str">
        <f t="shared" si="443"/>
        <v/>
      </c>
      <c r="M1576" s="49" t="str">
        <f t="shared" si="444"/>
        <v/>
      </c>
      <c r="U1576" s="103" t="str">
        <f t="shared" si="445"/>
        <v/>
      </c>
      <c r="V1576" s="77" t="str">
        <f t="shared" si="446"/>
        <v/>
      </c>
      <c r="W1576" s="37" t="str">
        <f t="shared" si="447"/>
        <v/>
      </c>
      <c r="X1576" s="7" t="str">
        <f t="shared" si="448"/>
        <v/>
      </c>
      <c r="Y1576" s="37" t="str">
        <f t="shared" si="449"/>
        <v/>
      </c>
      <c r="AA1576" s="54" t="str">
        <f t="shared" si="450"/>
        <v/>
      </c>
      <c r="AC1576" s="121" t="str">
        <f t="shared" si="451"/>
        <v/>
      </c>
      <c r="AD1576" s="111" t="str">
        <f t="shared" si="452"/>
        <v/>
      </c>
      <c r="AE1576" s="122" t="str">
        <f t="shared" si="453"/>
        <v/>
      </c>
      <c r="AF1576" s="123" t="str">
        <f t="shared" si="454"/>
        <v>Qtr 1</v>
      </c>
      <c r="AG1576" s="122" t="str">
        <f t="shared" si="455"/>
        <v/>
      </c>
      <c r="AI1576" s="124" t="str">
        <f t="shared" si="456"/>
        <v/>
      </c>
      <c r="AK1576" s="103" t="str">
        <f t="shared" si="457"/>
        <v/>
      </c>
      <c r="AL1576" s="104" t="str">
        <f t="shared" si="458"/>
        <v/>
      </c>
      <c r="AN1576" s="37" t="str">
        <f>IF(AK1576="", "", COUNTIF(AK$11:AK$8010, "&lt;"&amp;AK1576)+1+COUNTIF(AK$11:AK1576, AK1576)-1)</f>
        <v/>
      </c>
      <c r="AO1576" s="37" t="str">
        <f>IF(AL1576="", "", COUNTIF(AL$11:AL$8010, "&gt;"&amp;AL1576)+1+COUNTIF(AL$11:AL1576, AL1576)-1)</f>
        <v/>
      </c>
    </row>
    <row r="1577" spans="1:41" x14ac:dyDescent="0.55000000000000004">
      <c r="A1577" s="5"/>
      <c r="B1577" s="284"/>
      <c r="C1577" s="285"/>
      <c r="D1577" s="286"/>
      <c r="E1577" s="287"/>
      <c r="F1577" s="288"/>
      <c r="G1577" s="5"/>
      <c r="J1577" s="7" t="str">
        <f t="shared" si="441"/>
        <v/>
      </c>
      <c r="K1577" s="48" t="str">
        <f t="shared" si="442"/>
        <v/>
      </c>
      <c r="L1577" s="48" t="str">
        <f t="shared" si="443"/>
        <v/>
      </c>
      <c r="M1577" s="49" t="str">
        <f t="shared" si="444"/>
        <v/>
      </c>
      <c r="U1577" s="103" t="str">
        <f t="shared" si="445"/>
        <v/>
      </c>
      <c r="V1577" s="77" t="str">
        <f t="shared" si="446"/>
        <v/>
      </c>
      <c r="W1577" s="37" t="str">
        <f t="shared" si="447"/>
        <v/>
      </c>
      <c r="X1577" s="7" t="str">
        <f t="shared" si="448"/>
        <v/>
      </c>
      <c r="Y1577" s="37" t="str">
        <f t="shared" si="449"/>
        <v/>
      </c>
      <c r="AA1577" s="54" t="str">
        <f t="shared" si="450"/>
        <v/>
      </c>
      <c r="AC1577" s="121" t="str">
        <f t="shared" si="451"/>
        <v/>
      </c>
      <c r="AD1577" s="111" t="str">
        <f t="shared" si="452"/>
        <v/>
      </c>
      <c r="AE1577" s="122" t="str">
        <f t="shared" si="453"/>
        <v/>
      </c>
      <c r="AF1577" s="123" t="str">
        <f t="shared" si="454"/>
        <v>Qtr 1</v>
      </c>
      <c r="AG1577" s="122" t="str">
        <f t="shared" si="455"/>
        <v/>
      </c>
      <c r="AI1577" s="124" t="str">
        <f t="shared" si="456"/>
        <v/>
      </c>
      <c r="AK1577" s="103" t="str">
        <f t="shared" si="457"/>
        <v/>
      </c>
      <c r="AL1577" s="104" t="str">
        <f t="shared" si="458"/>
        <v/>
      </c>
      <c r="AN1577" s="37" t="str">
        <f>IF(AK1577="", "", COUNTIF(AK$11:AK$8010, "&lt;"&amp;AK1577)+1+COUNTIF(AK$11:AK1577, AK1577)-1)</f>
        <v/>
      </c>
      <c r="AO1577" s="37" t="str">
        <f>IF(AL1577="", "", COUNTIF(AL$11:AL$8010, "&gt;"&amp;AL1577)+1+COUNTIF(AL$11:AL1577, AL1577)-1)</f>
        <v/>
      </c>
    </row>
    <row r="1578" spans="1:41" x14ac:dyDescent="0.55000000000000004">
      <c r="A1578" s="5"/>
      <c r="B1578" s="284"/>
      <c r="C1578" s="285"/>
      <c r="D1578" s="286"/>
      <c r="E1578" s="287"/>
      <c r="F1578" s="288"/>
      <c r="G1578" s="5"/>
      <c r="J1578" s="7" t="str">
        <f t="shared" si="441"/>
        <v/>
      </c>
      <c r="K1578" s="48" t="str">
        <f t="shared" si="442"/>
        <v/>
      </c>
      <c r="L1578" s="48" t="str">
        <f t="shared" si="443"/>
        <v/>
      </c>
      <c r="M1578" s="49" t="str">
        <f t="shared" si="444"/>
        <v/>
      </c>
      <c r="U1578" s="103" t="str">
        <f t="shared" si="445"/>
        <v/>
      </c>
      <c r="V1578" s="77" t="str">
        <f t="shared" si="446"/>
        <v/>
      </c>
      <c r="W1578" s="37" t="str">
        <f t="shared" si="447"/>
        <v/>
      </c>
      <c r="X1578" s="7" t="str">
        <f t="shared" si="448"/>
        <v/>
      </c>
      <c r="Y1578" s="37" t="str">
        <f t="shared" si="449"/>
        <v/>
      </c>
      <c r="AA1578" s="54" t="str">
        <f t="shared" si="450"/>
        <v/>
      </c>
      <c r="AC1578" s="121" t="str">
        <f t="shared" si="451"/>
        <v/>
      </c>
      <c r="AD1578" s="111" t="str">
        <f t="shared" si="452"/>
        <v/>
      </c>
      <c r="AE1578" s="122" t="str">
        <f t="shared" si="453"/>
        <v/>
      </c>
      <c r="AF1578" s="123" t="str">
        <f t="shared" si="454"/>
        <v>Qtr 1</v>
      </c>
      <c r="AG1578" s="122" t="str">
        <f t="shared" si="455"/>
        <v/>
      </c>
      <c r="AI1578" s="124" t="str">
        <f t="shared" si="456"/>
        <v/>
      </c>
      <c r="AK1578" s="103" t="str">
        <f t="shared" si="457"/>
        <v/>
      </c>
      <c r="AL1578" s="104" t="str">
        <f t="shared" si="458"/>
        <v/>
      </c>
      <c r="AN1578" s="37" t="str">
        <f>IF(AK1578="", "", COUNTIF(AK$11:AK$8010, "&lt;"&amp;AK1578)+1+COUNTIF(AK$11:AK1578, AK1578)-1)</f>
        <v/>
      </c>
      <c r="AO1578" s="37" t="str">
        <f>IF(AL1578="", "", COUNTIF(AL$11:AL$8010, "&gt;"&amp;AL1578)+1+COUNTIF(AL$11:AL1578, AL1578)-1)</f>
        <v/>
      </c>
    </row>
    <row r="1579" spans="1:41" x14ac:dyDescent="0.55000000000000004">
      <c r="A1579" s="5"/>
      <c r="B1579" s="284"/>
      <c r="C1579" s="285"/>
      <c r="D1579" s="286"/>
      <c r="E1579" s="287"/>
      <c r="F1579" s="288"/>
      <c r="G1579" s="5"/>
      <c r="J1579" s="7" t="str">
        <f t="shared" si="441"/>
        <v/>
      </c>
      <c r="K1579" s="48" t="str">
        <f t="shared" si="442"/>
        <v/>
      </c>
      <c r="L1579" s="48" t="str">
        <f t="shared" si="443"/>
        <v/>
      </c>
      <c r="M1579" s="49" t="str">
        <f t="shared" si="444"/>
        <v/>
      </c>
      <c r="U1579" s="103" t="str">
        <f t="shared" si="445"/>
        <v/>
      </c>
      <c r="V1579" s="77" t="str">
        <f t="shared" si="446"/>
        <v/>
      </c>
      <c r="W1579" s="37" t="str">
        <f t="shared" si="447"/>
        <v/>
      </c>
      <c r="X1579" s="7" t="str">
        <f t="shared" si="448"/>
        <v/>
      </c>
      <c r="Y1579" s="37" t="str">
        <f t="shared" si="449"/>
        <v/>
      </c>
      <c r="AA1579" s="54" t="str">
        <f t="shared" si="450"/>
        <v/>
      </c>
      <c r="AC1579" s="121" t="str">
        <f t="shared" si="451"/>
        <v/>
      </c>
      <c r="AD1579" s="111" t="str">
        <f t="shared" si="452"/>
        <v/>
      </c>
      <c r="AE1579" s="122" t="str">
        <f t="shared" si="453"/>
        <v/>
      </c>
      <c r="AF1579" s="123" t="str">
        <f t="shared" si="454"/>
        <v>Qtr 1</v>
      </c>
      <c r="AG1579" s="122" t="str">
        <f t="shared" si="455"/>
        <v/>
      </c>
      <c r="AI1579" s="124" t="str">
        <f t="shared" si="456"/>
        <v/>
      </c>
      <c r="AK1579" s="103" t="str">
        <f t="shared" si="457"/>
        <v/>
      </c>
      <c r="AL1579" s="104" t="str">
        <f t="shared" si="458"/>
        <v/>
      </c>
      <c r="AN1579" s="37" t="str">
        <f>IF(AK1579="", "", COUNTIF(AK$11:AK$8010, "&lt;"&amp;AK1579)+1+COUNTIF(AK$11:AK1579, AK1579)-1)</f>
        <v/>
      </c>
      <c r="AO1579" s="37" t="str">
        <f>IF(AL1579="", "", COUNTIF(AL$11:AL$8010, "&gt;"&amp;AL1579)+1+COUNTIF(AL$11:AL1579, AL1579)-1)</f>
        <v/>
      </c>
    </row>
    <row r="1580" spans="1:41" x14ac:dyDescent="0.55000000000000004">
      <c r="A1580" s="5"/>
      <c r="B1580" s="284"/>
      <c r="C1580" s="285"/>
      <c r="D1580" s="286"/>
      <c r="E1580" s="287"/>
      <c r="F1580" s="288"/>
      <c r="G1580" s="5"/>
      <c r="J1580" s="7" t="str">
        <f t="shared" si="441"/>
        <v/>
      </c>
      <c r="K1580" s="48" t="str">
        <f t="shared" si="442"/>
        <v/>
      </c>
      <c r="L1580" s="48" t="str">
        <f t="shared" si="443"/>
        <v/>
      </c>
      <c r="M1580" s="49" t="str">
        <f t="shared" si="444"/>
        <v/>
      </c>
      <c r="U1580" s="103" t="str">
        <f t="shared" si="445"/>
        <v/>
      </c>
      <c r="V1580" s="77" t="str">
        <f t="shared" si="446"/>
        <v/>
      </c>
      <c r="W1580" s="37" t="str">
        <f t="shared" si="447"/>
        <v/>
      </c>
      <c r="X1580" s="7" t="str">
        <f t="shared" si="448"/>
        <v/>
      </c>
      <c r="Y1580" s="37" t="str">
        <f t="shared" si="449"/>
        <v/>
      </c>
      <c r="AA1580" s="54" t="str">
        <f t="shared" si="450"/>
        <v/>
      </c>
      <c r="AC1580" s="121" t="str">
        <f t="shared" si="451"/>
        <v/>
      </c>
      <c r="AD1580" s="111" t="str">
        <f t="shared" si="452"/>
        <v/>
      </c>
      <c r="AE1580" s="122" t="str">
        <f t="shared" si="453"/>
        <v/>
      </c>
      <c r="AF1580" s="123" t="str">
        <f t="shared" si="454"/>
        <v>Qtr 1</v>
      </c>
      <c r="AG1580" s="122" t="str">
        <f t="shared" si="455"/>
        <v/>
      </c>
      <c r="AI1580" s="124" t="str">
        <f t="shared" si="456"/>
        <v/>
      </c>
      <c r="AK1580" s="103" t="str">
        <f t="shared" si="457"/>
        <v/>
      </c>
      <c r="AL1580" s="104" t="str">
        <f t="shared" si="458"/>
        <v/>
      </c>
      <c r="AN1580" s="37" t="str">
        <f>IF(AK1580="", "", COUNTIF(AK$11:AK$8010, "&lt;"&amp;AK1580)+1+COUNTIF(AK$11:AK1580, AK1580)-1)</f>
        <v/>
      </c>
      <c r="AO1580" s="37" t="str">
        <f>IF(AL1580="", "", COUNTIF(AL$11:AL$8010, "&gt;"&amp;AL1580)+1+COUNTIF(AL$11:AL1580, AL1580)-1)</f>
        <v/>
      </c>
    </row>
    <row r="1581" spans="1:41" x14ac:dyDescent="0.55000000000000004">
      <c r="A1581" s="5"/>
      <c r="B1581" s="284"/>
      <c r="C1581" s="285"/>
      <c r="D1581" s="286"/>
      <c r="E1581" s="287"/>
      <c r="F1581" s="288"/>
      <c r="G1581" s="5"/>
      <c r="J1581" s="7" t="str">
        <f t="shared" si="441"/>
        <v/>
      </c>
      <c r="K1581" s="48" t="str">
        <f t="shared" si="442"/>
        <v/>
      </c>
      <c r="L1581" s="48" t="str">
        <f t="shared" si="443"/>
        <v/>
      </c>
      <c r="M1581" s="49" t="str">
        <f t="shared" si="444"/>
        <v/>
      </c>
      <c r="U1581" s="103" t="str">
        <f t="shared" si="445"/>
        <v/>
      </c>
      <c r="V1581" s="77" t="str">
        <f t="shared" si="446"/>
        <v/>
      </c>
      <c r="W1581" s="37" t="str">
        <f t="shared" si="447"/>
        <v/>
      </c>
      <c r="X1581" s="7" t="str">
        <f t="shared" si="448"/>
        <v/>
      </c>
      <c r="Y1581" s="37" t="str">
        <f t="shared" si="449"/>
        <v/>
      </c>
      <c r="AA1581" s="54" t="str">
        <f t="shared" si="450"/>
        <v/>
      </c>
      <c r="AC1581" s="121" t="str">
        <f t="shared" si="451"/>
        <v/>
      </c>
      <c r="AD1581" s="111" t="str">
        <f t="shared" si="452"/>
        <v/>
      </c>
      <c r="AE1581" s="122" t="str">
        <f t="shared" si="453"/>
        <v/>
      </c>
      <c r="AF1581" s="123" t="str">
        <f t="shared" si="454"/>
        <v>Qtr 1</v>
      </c>
      <c r="AG1581" s="122" t="str">
        <f t="shared" si="455"/>
        <v/>
      </c>
      <c r="AI1581" s="124" t="str">
        <f t="shared" si="456"/>
        <v/>
      </c>
      <c r="AK1581" s="103" t="str">
        <f t="shared" si="457"/>
        <v/>
      </c>
      <c r="AL1581" s="104" t="str">
        <f t="shared" si="458"/>
        <v/>
      </c>
      <c r="AN1581" s="37" t="str">
        <f>IF(AK1581="", "", COUNTIF(AK$11:AK$8010, "&lt;"&amp;AK1581)+1+COUNTIF(AK$11:AK1581, AK1581)-1)</f>
        <v/>
      </c>
      <c r="AO1581" s="37" t="str">
        <f>IF(AL1581="", "", COUNTIF(AL$11:AL$8010, "&gt;"&amp;AL1581)+1+COUNTIF(AL$11:AL1581, AL1581)-1)</f>
        <v/>
      </c>
    </row>
    <row r="1582" spans="1:41" x14ac:dyDescent="0.55000000000000004">
      <c r="A1582" s="5"/>
      <c r="B1582" s="284"/>
      <c r="C1582" s="285"/>
      <c r="D1582" s="286"/>
      <c r="E1582" s="287"/>
      <c r="F1582" s="288"/>
      <c r="G1582" s="5"/>
      <c r="J1582" s="7" t="str">
        <f t="shared" si="441"/>
        <v/>
      </c>
      <c r="K1582" s="48" t="str">
        <f t="shared" si="442"/>
        <v/>
      </c>
      <c r="L1582" s="48" t="str">
        <f t="shared" si="443"/>
        <v/>
      </c>
      <c r="M1582" s="49" t="str">
        <f t="shared" si="444"/>
        <v/>
      </c>
      <c r="U1582" s="103" t="str">
        <f t="shared" si="445"/>
        <v/>
      </c>
      <c r="V1582" s="77" t="str">
        <f t="shared" si="446"/>
        <v/>
      </c>
      <c r="W1582" s="37" t="str">
        <f t="shared" si="447"/>
        <v/>
      </c>
      <c r="X1582" s="7" t="str">
        <f t="shared" si="448"/>
        <v/>
      </c>
      <c r="Y1582" s="37" t="str">
        <f t="shared" si="449"/>
        <v/>
      </c>
      <c r="AA1582" s="54" t="str">
        <f t="shared" si="450"/>
        <v/>
      </c>
      <c r="AC1582" s="121" t="str">
        <f t="shared" si="451"/>
        <v/>
      </c>
      <c r="AD1582" s="111" t="str">
        <f t="shared" si="452"/>
        <v/>
      </c>
      <c r="AE1582" s="122" t="str">
        <f t="shared" si="453"/>
        <v/>
      </c>
      <c r="AF1582" s="123" t="str">
        <f t="shared" si="454"/>
        <v>Qtr 1</v>
      </c>
      <c r="AG1582" s="122" t="str">
        <f t="shared" si="455"/>
        <v/>
      </c>
      <c r="AI1582" s="124" t="str">
        <f t="shared" si="456"/>
        <v/>
      </c>
      <c r="AK1582" s="103" t="str">
        <f t="shared" si="457"/>
        <v/>
      </c>
      <c r="AL1582" s="104" t="str">
        <f t="shared" si="458"/>
        <v/>
      </c>
      <c r="AN1582" s="37" t="str">
        <f>IF(AK1582="", "", COUNTIF(AK$11:AK$8010, "&lt;"&amp;AK1582)+1+COUNTIF(AK$11:AK1582, AK1582)-1)</f>
        <v/>
      </c>
      <c r="AO1582" s="37" t="str">
        <f>IF(AL1582="", "", COUNTIF(AL$11:AL$8010, "&gt;"&amp;AL1582)+1+COUNTIF(AL$11:AL1582, AL1582)-1)</f>
        <v/>
      </c>
    </row>
    <row r="1583" spans="1:41" x14ac:dyDescent="0.55000000000000004">
      <c r="A1583" s="5"/>
      <c r="B1583" s="284"/>
      <c r="C1583" s="285"/>
      <c r="D1583" s="286"/>
      <c r="E1583" s="287"/>
      <c r="F1583" s="288"/>
      <c r="G1583" s="5"/>
      <c r="J1583" s="7" t="str">
        <f t="shared" si="441"/>
        <v/>
      </c>
      <c r="K1583" s="48" t="str">
        <f t="shared" si="442"/>
        <v/>
      </c>
      <c r="L1583" s="48" t="str">
        <f t="shared" si="443"/>
        <v/>
      </c>
      <c r="M1583" s="49" t="str">
        <f t="shared" si="444"/>
        <v/>
      </c>
      <c r="U1583" s="103" t="str">
        <f t="shared" si="445"/>
        <v/>
      </c>
      <c r="V1583" s="77" t="str">
        <f t="shared" si="446"/>
        <v/>
      </c>
      <c r="W1583" s="37" t="str">
        <f t="shared" si="447"/>
        <v/>
      </c>
      <c r="X1583" s="7" t="str">
        <f t="shared" si="448"/>
        <v/>
      </c>
      <c r="Y1583" s="37" t="str">
        <f t="shared" si="449"/>
        <v/>
      </c>
      <c r="AA1583" s="54" t="str">
        <f t="shared" si="450"/>
        <v/>
      </c>
      <c r="AC1583" s="121" t="str">
        <f t="shared" si="451"/>
        <v/>
      </c>
      <c r="AD1583" s="111" t="str">
        <f t="shared" si="452"/>
        <v/>
      </c>
      <c r="AE1583" s="122" t="str">
        <f t="shared" si="453"/>
        <v/>
      </c>
      <c r="AF1583" s="123" t="str">
        <f t="shared" si="454"/>
        <v>Qtr 1</v>
      </c>
      <c r="AG1583" s="122" t="str">
        <f t="shared" si="455"/>
        <v/>
      </c>
      <c r="AI1583" s="124" t="str">
        <f t="shared" si="456"/>
        <v/>
      </c>
      <c r="AK1583" s="103" t="str">
        <f t="shared" si="457"/>
        <v/>
      </c>
      <c r="AL1583" s="104" t="str">
        <f t="shared" si="458"/>
        <v/>
      </c>
      <c r="AN1583" s="37" t="str">
        <f>IF(AK1583="", "", COUNTIF(AK$11:AK$8010, "&lt;"&amp;AK1583)+1+COUNTIF(AK$11:AK1583, AK1583)-1)</f>
        <v/>
      </c>
      <c r="AO1583" s="37" t="str">
        <f>IF(AL1583="", "", COUNTIF(AL$11:AL$8010, "&gt;"&amp;AL1583)+1+COUNTIF(AL$11:AL1583, AL1583)-1)</f>
        <v/>
      </c>
    </row>
    <row r="1584" spans="1:41" x14ac:dyDescent="0.55000000000000004">
      <c r="A1584" s="5"/>
      <c r="B1584" s="284"/>
      <c r="C1584" s="285"/>
      <c r="D1584" s="286"/>
      <c r="E1584" s="287"/>
      <c r="F1584" s="288"/>
      <c r="G1584" s="5"/>
      <c r="J1584" s="7" t="str">
        <f t="shared" si="441"/>
        <v/>
      </c>
      <c r="K1584" s="48" t="str">
        <f t="shared" si="442"/>
        <v/>
      </c>
      <c r="L1584" s="48" t="str">
        <f t="shared" si="443"/>
        <v/>
      </c>
      <c r="M1584" s="49" t="str">
        <f t="shared" si="444"/>
        <v/>
      </c>
      <c r="U1584" s="103" t="str">
        <f t="shared" si="445"/>
        <v/>
      </c>
      <c r="V1584" s="77" t="str">
        <f t="shared" si="446"/>
        <v/>
      </c>
      <c r="W1584" s="37" t="str">
        <f t="shared" si="447"/>
        <v/>
      </c>
      <c r="X1584" s="7" t="str">
        <f t="shared" si="448"/>
        <v/>
      </c>
      <c r="Y1584" s="37" t="str">
        <f t="shared" si="449"/>
        <v/>
      </c>
      <c r="AA1584" s="54" t="str">
        <f t="shared" si="450"/>
        <v/>
      </c>
      <c r="AC1584" s="121" t="str">
        <f t="shared" si="451"/>
        <v/>
      </c>
      <c r="AD1584" s="111" t="str">
        <f t="shared" si="452"/>
        <v/>
      </c>
      <c r="AE1584" s="122" t="str">
        <f t="shared" si="453"/>
        <v/>
      </c>
      <c r="AF1584" s="123" t="str">
        <f t="shared" si="454"/>
        <v>Qtr 1</v>
      </c>
      <c r="AG1584" s="122" t="str">
        <f t="shared" si="455"/>
        <v/>
      </c>
      <c r="AI1584" s="124" t="str">
        <f t="shared" si="456"/>
        <v/>
      </c>
      <c r="AK1584" s="103" t="str">
        <f t="shared" si="457"/>
        <v/>
      </c>
      <c r="AL1584" s="104" t="str">
        <f t="shared" si="458"/>
        <v/>
      </c>
      <c r="AN1584" s="37" t="str">
        <f>IF(AK1584="", "", COUNTIF(AK$11:AK$8010, "&lt;"&amp;AK1584)+1+COUNTIF(AK$11:AK1584, AK1584)-1)</f>
        <v/>
      </c>
      <c r="AO1584" s="37" t="str">
        <f>IF(AL1584="", "", COUNTIF(AL$11:AL$8010, "&gt;"&amp;AL1584)+1+COUNTIF(AL$11:AL1584, AL1584)-1)</f>
        <v/>
      </c>
    </row>
    <row r="1585" spans="1:41" x14ac:dyDescent="0.55000000000000004">
      <c r="A1585" s="5"/>
      <c r="B1585" s="284"/>
      <c r="C1585" s="285"/>
      <c r="D1585" s="286"/>
      <c r="E1585" s="287"/>
      <c r="F1585" s="288"/>
      <c r="G1585" s="5"/>
      <c r="J1585" s="7" t="str">
        <f t="shared" si="441"/>
        <v/>
      </c>
      <c r="K1585" s="48" t="str">
        <f t="shared" si="442"/>
        <v/>
      </c>
      <c r="L1585" s="48" t="str">
        <f t="shared" si="443"/>
        <v/>
      </c>
      <c r="M1585" s="49" t="str">
        <f t="shared" si="444"/>
        <v/>
      </c>
      <c r="U1585" s="103" t="str">
        <f t="shared" si="445"/>
        <v/>
      </c>
      <c r="V1585" s="77" t="str">
        <f t="shared" si="446"/>
        <v/>
      </c>
      <c r="W1585" s="37" t="str">
        <f t="shared" si="447"/>
        <v/>
      </c>
      <c r="X1585" s="7" t="str">
        <f t="shared" si="448"/>
        <v/>
      </c>
      <c r="Y1585" s="37" t="str">
        <f t="shared" si="449"/>
        <v/>
      </c>
      <c r="AA1585" s="54" t="str">
        <f t="shared" si="450"/>
        <v/>
      </c>
      <c r="AC1585" s="121" t="str">
        <f t="shared" si="451"/>
        <v/>
      </c>
      <c r="AD1585" s="111" t="str">
        <f t="shared" si="452"/>
        <v/>
      </c>
      <c r="AE1585" s="122" t="str">
        <f t="shared" si="453"/>
        <v/>
      </c>
      <c r="AF1585" s="123" t="str">
        <f t="shared" si="454"/>
        <v>Qtr 1</v>
      </c>
      <c r="AG1585" s="122" t="str">
        <f t="shared" si="455"/>
        <v/>
      </c>
      <c r="AI1585" s="124" t="str">
        <f t="shared" si="456"/>
        <v/>
      </c>
      <c r="AK1585" s="103" t="str">
        <f t="shared" si="457"/>
        <v/>
      </c>
      <c r="AL1585" s="104" t="str">
        <f t="shared" si="458"/>
        <v/>
      </c>
      <c r="AN1585" s="37" t="str">
        <f>IF(AK1585="", "", COUNTIF(AK$11:AK$8010, "&lt;"&amp;AK1585)+1+COUNTIF(AK$11:AK1585, AK1585)-1)</f>
        <v/>
      </c>
      <c r="AO1585" s="37" t="str">
        <f>IF(AL1585="", "", COUNTIF(AL$11:AL$8010, "&gt;"&amp;AL1585)+1+COUNTIF(AL$11:AL1585, AL1585)-1)</f>
        <v/>
      </c>
    </row>
    <row r="1586" spans="1:41" x14ac:dyDescent="0.55000000000000004">
      <c r="A1586" s="5"/>
      <c r="B1586" s="284"/>
      <c r="C1586" s="285"/>
      <c r="D1586" s="286"/>
      <c r="E1586" s="287"/>
      <c r="F1586" s="288"/>
      <c r="G1586" s="5"/>
      <c r="J1586" s="7" t="str">
        <f t="shared" si="441"/>
        <v/>
      </c>
      <c r="K1586" s="48" t="str">
        <f t="shared" si="442"/>
        <v/>
      </c>
      <c r="L1586" s="48" t="str">
        <f t="shared" si="443"/>
        <v/>
      </c>
      <c r="M1586" s="49" t="str">
        <f t="shared" si="444"/>
        <v/>
      </c>
      <c r="U1586" s="103" t="str">
        <f t="shared" si="445"/>
        <v/>
      </c>
      <c r="V1586" s="77" t="str">
        <f t="shared" si="446"/>
        <v/>
      </c>
      <c r="W1586" s="37" t="str">
        <f t="shared" si="447"/>
        <v/>
      </c>
      <c r="X1586" s="7" t="str">
        <f t="shared" si="448"/>
        <v/>
      </c>
      <c r="Y1586" s="37" t="str">
        <f t="shared" si="449"/>
        <v/>
      </c>
      <c r="AA1586" s="54" t="str">
        <f t="shared" si="450"/>
        <v/>
      </c>
      <c r="AC1586" s="121" t="str">
        <f t="shared" si="451"/>
        <v/>
      </c>
      <c r="AD1586" s="111" t="str">
        <f t="shared" si="452"/>
        <v/>
      </c>
      <c r="AE1586" s="122" t="str">
        <f t="shared" si="453"/>
        <v/>
      </c>
      <c r="AF1586" s="123" t="str">
        <f t="shared" si="454"/>
        <v>Qtr 1</v>
      </c>
      <c r="AG1586" s="122" t="str">
        <f t="shared" si="455"/>
        <v/>
      </c>
      <c r="AI1586" s="124" t="str">
        <f t="shared" si="456"/>
        <v/>
      </c>
      <c r="AK1586" s="103" t="str">
        <f t="shared" si="457"/>
        <v/>
      </c>
      <c r="AL1586" s="104" t="str">
        <f t="shared" si="458"/>
        <v/>
      </c>
      <c r="AN1586" s="37" t="str">
        <f>IF(AK1586="", "", COUNTIF(AK$11:AK$8010, "&lt;"&amp;AK1586)+1+COUNTIF(AK$11:AK1586, AK1586)-1)</f>
        <v/>
      </c>
      <c r="AO1586" s="37" t="str">
        <f>IF(AL1586="", "", COUNTIF(AL$11:AL$8010, "&gt;"&amp;AL1586)+1+COUNTIF(AL$11:AL1586, AL1586)-1)</f>
        <v/>
      </c>
    </row>
    <row r="1587" spans="1:41" x14ac:dyDescent="0.55000000000000004">
      <c r="A1587" s="5"/>
      <c r="B1587" s="284"/>
      <c r="C1587" s="285"/>
      <c r="D1587" s="286"/>
      <c r="E1587" s="287"/>
      <c r="F1587" s="288"/>
      <c r="G1587" s="5"/>
      <c r="J1587" s="7" t="str">
        <f t="shared" si="441"/>
        <v/>
      </c>
      <c r="K1587" s="48" t="str">
        <f t="shared" si="442"/>
        <v/>
      </c>
      <c r="L1587" s="48" t="str">
        <f t="shared" si="443"/>
        <v/>
      </c>
      <c r="M1587" s="49" t="str">
        <f t="shared" si="444"/>
        <v/>
      </c>
      <c r="U1587" s="103" t="str">
        <f t="shared" si="445"/>
        <v/>
      </c>
      <c r="V1587" s="77" t="str">
        <f t="shared" si="446"/>
        <v/>
      </c>
      <c r="W1587" s="37" t="str">
        <f t="shared" si="447"/>
        <v/>
      </c>
      <c r="X1587" s="7" t="str">
        <f t="shared" si="448"/>
        <v/>
      </c>
      <c r="Y1587" s="37" t="str">
        <f t="shared" si="449"/>
        <v/>
      </c>
      <c r="AA1587" s="54" t="str">
        <f t="shared" si="450"/>
        <v/>
      </c>
      <c r="AC1587" s="121" t="str">
        <f t="shared" si="451"/>
        <v/>
      </c>
      <c r="AD1587" s="111" t="str">
        <f t="shared" si="452"/>
        <v/>
      </c>
      <c r="AE1587" s="122" t="str">
        <f t="shared" si="453"/>
        <v/>
      </c>
      <c r="AF1587" s="123" t="str">
        <f t="shared" si="454"/>
        <v>Qtr 1</v>
      </c>
      <c r="AG1587" s="122" t="str">
        <f t="shared" si="455"/>
        <v/>
      </c>
      <c r="AI1587" s="124" t="str">
        <f t="shared" si="456"/>
        <v/>
      </c>
      <c r="AK1587" s="103" t="str">
        <f t="shared" si="457"/>
        <v/>
      </c>
      <c r="AL1587" s="104" t="str">
        <f t="shared" si="458"/>
        <v/>
      </c>
      <c r="AN1587" s="37" t="str">
        <f>IF(AK1587="", "", COUNTIF(AK$11:AK$8010, "&lt;"&amp;AK1587)+1+COUNTIF(AK$11:AK1587, AK1587)-1)</f>
        <v/>
      </c>
      <c r="AO1587" s="37" t="str">
        <f>IF(AL1587="", "", COUNTIF(AL$11:AL$8010, "&gt;"&amp;AL1587)+1+COUNTIF(AL$11:AL1587, AL1587)-1)</f>
        <v/>
      </c>
    </row>
    <row r="1588" spans="1:41" x14ac:dyDescent="0.55000000000000004">
      <c r="A1588" s="5"/>
      <c r="B1588" s="284"/>
      <c r="C1588" s="285"/>
      <c r="D1588" s="286"/>
      <c r="E1588" s="287"/>
      <c r="F1588" s="288"/>
      <c r="G1588" s="5"/>
      <c r="J1588" s="7" t="str">
        <f t="shared" si="441"/>
        <v/>
      </c>
      <c r="K1588" s="48" t="str">
        <f t="shared" si="442"/>
        <v/>
      </c>
      <c r="L1588" s="48" t="str">
        <f t="shared" si="443"/>
        <v/>
      </c>
      <c r="M1588" s="49" t="str">
        <f t="shared" si="444"/>
        <v/>
      </c>
      <c r="U1588" s="103" t="str">
        <f t="shared" si="445"/>
        <v/>
      </c>
      <c r="V1588" s="77" t="str">
        <f t="shared" si="446"/>
        <v/>
      </c>
      <c r="W1588" s="37" t="str">
        <f t="shared" si="447"/>
        <v/>
      </c>
      <c r="X1588" s="7" t="str">
        <f t="shared" si="448"/>
        <v/>
      </c>
      <c r="Y1588" s="37" t="str">
        <f t="shared" si="449"/>
        <v/>
      </c>
      <c r="AA1588" s="54" t="str">
        <f t="shared" si="450"/>
        <v/>
      </c>
      <c r="AC1588" s="121" t="str">
        <f t="shared" si="451"/>
        <v/>
      </c>
      <c r="AD1588" s="111" t="str">
        <f t="shared" si="452"/>
        <v/>
      </c>
      <c r="AE1588" s="122" t="str">
        <f t="shared" si="453"/>
        <v/>
      </c>
      <c r="AF1588" s="123" t="str">
        <f t="shared" si="454"/>
        <v>Qtr 1</v>
      </c>
      <c r="AG1588" s="122" t="str">
        <f t="shared" si="455"/>
        <v/>
      </c>
      <c r="AI1588" s="124" t="str">
        <f t="shared" si="456"/>
        <v/>
      </c>
      <c r="AK1588" s="103" t="str">
        <f t="shared" si="457"/>
        <v/>
      </c>
      <c r="AL1588" s="104" t="str">
        <f t="shared" si="458"/>
        <v/>
      </c>
      <c r="AN1588" s="37" t="str">
        <f>IF(AK1588="", "", COUNTIF(AK$11:AK$8010, "&lt;"&amp;AK1588)+1+COUNTIF(AK$11:AK1588, AK1588)-1)</f>
        <v/>
      </c>
      <c r="AO1588" s="37" t="str">
        <f>IF(AL1588="", "", COUNTIF(AL$11:AL$8010, "&gt;"&amp;AL1588)+1+COUNTIF(AL$11:AL1588, AL1588)-1)</f>
        <v/>
      </c>
    </row>
    <row r="1589" spans="1:41" x14ac:dyDescent="0.55000000000000004">
      <c r="A1589" s="5"/>
      <c r="B1589" s="284"/>
      <c r="C1589" s="285"/>
      <c r="D1589" s="286"/>
      <c r="E1589" s="287"/>
      <c r="F1589" s="288"/>
      <c r="G1589" s="5"/>
      <c r="J1589" s="7" t="str">
        <f t="shared" si="441"/>
        <v/>
      </c>
      <c r="K1589" s="48" t="str">
        <f t="shared" si="442"/>
        <v/>
      </c>
      <c r="L1589" s="48" t="str">
        <f t="shared" si="443"/>
        <v/>
      </c>
      <c r="M1589" s="49" t="str">
        <f t="shared" si="444"/>
        <v/>
      </c>
      <c r="U1589" s="103" t="str">
        <f t="shared" si="445"/>
        <v/>
      </c>
      <c r="V1589" s="77" t="str">
        <f t="shared" si="446"/>
        <v/>
      </c>
      <c r="W1589" s="37" t="str">
        <f t="shared" si="447"/>
        <v/>
      </c>
      <c r="X1589" s="7" t="str">
        <f t="shared" si="448"/>
        <v/>
      </c>
      <c r="Y1589" s="37" t="str">
        <f t="shared" si="449"/>
        <v/>
      </c>
      <c r="AA1589" s="54" t="str">
        <f t="shared" si="450"/>
        <v/>
      </c>
      <c r="AC1589" s="121" t="str">
        <f t="shared" si="451"/>
        <v/>
      </c>
      <c r="AD1589" s="111" t="str">
        <f t="shared" si="452"/>
        <v/>
      </c>
      <c r="AE1589" s="122" t="str">
        <f t="shared" si="453"/>
        <v/>
      </c>
      <c r="AF1589" s="123" t="str">
        <f t="shared" si="454"/>
        <v>Qtr 1</v>
      </c>
      <c r="AG1589" s="122" t="str">
        <f t="shared" si="455"/>
        <v/>
      </c>
      <c r="AI1589" s="124" t="str">
        <f t="shared" si="456"/>
        <v/>
      </c>
      <c r="AK1589" s="103" t="str">
        <f t="shared" si="457"/>
        <v/>
      </c>
      <c r="AL1589" s="104" t="str">
        <f t="shared" si="458"/>
        <v/>
      </c>
      <c r="AN1589" s="37" t="str">
        <f>IF(AK1589="", "", COUNTIF(AK$11:AK$8010, "&lt;"&amp;AK1589)+1+COUNTIF(AK$11:AK1589, AK1589)-1)</f>
        <v/>
      </c>
      <c r="AO1589" s="37" t="str">
        <f>IF(AL1589="", "", COUNTIF(AL$11:AL$8010, "&gt;"&amp;AL1589)+1+COUNTIF(AL$11:AL1589, AL1589)-1)</f>
        <v/>
      </c>
    </row>
    <row r="1590" spans="1:41" x14ac:dyDescent="0.55000000000000004">
      <c r="A1590" s="5"/>
      <c r="B1590" s="284"/>
      <c r="C1590" s="285"/>
      <c r="D1590" s="286"/>
      <c r="E1590" s="287"/>
      <c r="F1590" s="288"/>
      <c r="G1590" s="5"/>
      <c r="J1590" s="7" t="str">
        <f t="shared" si="441"/>
        <v/>
      </c>
      <c r="K1590" s="48" t="str">
        <f t="shared" si="442"/>
        <v/>
      </c>
      <c r="L1590" s="48" t="str">
        <f t="shared" si="443"/>
        <v/>
      </c>
      <c r="M1590" s="49" t="str">
        <f t="shared" si="444"/>
        <v/>
      </c>
      <c r="U1590" s="103" t="str">
        <f t="shared" si="445"/>
        <v/>
      </c>
      <c r="V1590" s="77" t="str">
        <f t="shared" si="446"/>
        <v/>
      </c>
      <c r="W1590" s="37" t="str">
        <f t="shared" si="447"/>
        <v/>
      </c>
      <c r="X1590" s="7" t="str">
        <f t="shared" si="448"/>
        <v/>
      </c>
      <c r="Y1590" s="37" t="str">
        <f t="shared" si="449"/>
        <v/>
      </c>
      <c r="AA1590" s="54" t="str">
        <f t="shared" si="450"/>
        <v/>
      </c>
      <c r="AC1590" s="121" t="str">
        <f t="shared" si="451"/>
        <v/>
      </c>
      <c r="AD1590" s="111" t="str">
        <f t="shared" si="452"/>
        <v/>
      </c>
      <c r="AE1590" s="122" t="str">
        <f t="shared" si="453"/>
        <v/>
      </c>
      <c r="AF1590" s="123" t="str">
        <f t="shared" si="454"/>
        <v>Qtr 1</v>
      </c>
      <c r="AG1590" s="122" t="str">
        <f t="shared" si="455"/>
        <v/>
      </c>
      <c r="AI1590" s="124" t="str">
        <f t="shared" si="456"/>
        <v/>
      </c>
      <c r="AK1590" s="103" t="str">
        <f t="shared" si="457"/>
        <v/>
      </c>
      <c r="AL1590" s="104" t="str">
        <f t="shared" si="458"/>
        <v/>
      </c>
      <c r="AN1590" s="37" t="str">
        <f>IF(AK1590="", "", COUNTIF(AK$11:AK$8010, "&lt;"&amp;AK1590)+1+COUNTIF(AK$11:AK1590, AK1590)-1)</f>
        <v/>
      </c>
      <c r="AO1590" s="37" t="str">
        <f>IF(AL1590="", "", COUNTIF(AL$11:AL$8010, "&gt;"&amp;AL1590)+1+COUNTIF(AL$11:AL1590, AL1590)-1)</f>
        <v/>
      </c>
    </row>
    <row r="1591" spans="1:41" x14ac:dyDescent="0.55000000000000004">
      <c r="A1591" s="5"/>
      <c r="B1591" s="284"/>
      <c r="C1591" s="285"/>
      <c r="D1591" s="286"/>
      <c r="E1591" s="287"/>
      <c r="F1591" s="288"/>
      <c r="G1591" s="5"/>
      <c r="J1591" s="7" t="str">
        <f t="shared" si="441"/>
        <v/>
      </c>
      <c r="K1591" s="48" t="str">
        <f t="shared" si="442"/>
        <v/>
      </c>
      <c r="L1591" s="48" t="str">
        <f t="shared" si="443"/>
        <v/>
      </c>
      <c r="M1591" s="49" t="str">
        <f t="shared" si="444"/>
        <v/>
      </c>
      <c r="U1591" s="103" t="str">
        <f t="shared" si="445"/>
        <v/>
      </c>
      <c r="V1591" s="77" t="str">
        <f t="shared" si="446"/>
        <v/>
      </c>
      <c r="W1591" s="37" t="str">
        <f t="shared" si="447"/>
        <v/>
      </c>
      <c r="X1591" s="7" t="str">
        <f t="shared" si="448"/>
        <v/>
      </c>
      <c r="Y1591" s="37" t="str">
        <f t="shared" si="449"/>
        <v/>
      </c>
      <c r="AA1591" s="54" t="str">
        <f t="shared" si="450"/>
        <v/>
      </c>
      <c r="AC1591" s="121" t="str">
        <f t="shared" si="451"/>
        <v/>
      </c>
      <c r="AD1591" s="111" t="str">
        <f t="shared" si="452"/>
        <v/>
      </c>
      <c r="AE1591" s="122" t="str">
        <f t="shared" si="453"/>
        <v/>
      </c>
      <c r="AF1591" s="123" t="str">
        <f t="shared" si="454"/>
        <v>Qtr 1</v>
      </c>
      <c r="AG1591" s="122" t="str">
        <f t="shared" si="455"/>
        <v/>
      </c>
      <c r="AI1591" s="124" t="str">
        <f t="shared" si="456"/>
        <v/>
      </c>
      <c r="AK1591" s="103" t="str">
        <f t="shared" si="457"/>
        <v/>
      </c>
      <c r="AL1591" s="104" t="str">
        <f t="shared" si="458"/>
        <v/>
      </c>
      <c r="AN1591" s="37" t="str">
        <f>IF(AK1591="", "", COUNTIF(AK$11:AK$8010, "&lt;"&amp;AK1591)+1+COUNTIF(AK$11:AK1591, AK1591)-1)</f>
        <v/>
      </c>
      <c r="AO1591" s="37" t="str">
        <f>IF(AL1591="", "", COUNTIF(AL$11:AL$8010, "&gt;"&amp;AL1591)+1+COUNTIF(AL$11:AL1591, AL1591)-1)</f>
        <v/>
      </c>
    </row>
    <row r="1592" spans="1:41" x14ac:dyDescent="0.55000000000000004">
      <c r="A1592" s="5"/>
      <c r="B1592" s="284"/>
      <c r="C1592" s="285"/>
      <c r="D1592" s="286"/>
      <c r="E1592" s="287"/>
      <c r="F1592" s="288"/>
      <c r="G1592" s="5"/>
      <c r="J1592" s="7" t="str">
        <f t="shared" si="441"/>
        <v/>
      </c>
      <c r="K1592" s="48" t="str">
        <f t="shared" si="442"/>
        <v/>
      </c>
      <c r="L1592" s="48" t="str">
        <f t="shared" si="443"/>
        <v/>
      </c>
      <c r="M1592" s="49" t="str">
        <f t="shared" si="444"/>
        <v/>
      </c>
      <c r="U1592" s="103" t="str">
        <f t="shared" si="445"/>
        <v/>
      </c>
      <c r="V1592" s="77" t="str">
        <f t="shared" si="446"/>
        <v/>
      </c>
      <c r="W1592" s="37" t="str">
        <f t="shared" si="447"/>
        <v/>
      </c>
      <c r="X1592" s="7" t="str">
        <f t="shared" si="448"/>
        <v/>
      </c>
      <c r="Y1592" s="37" t="str">
        <f t="shared" si="449"/>
        <v/>
      </c>
      <c r="AA1592" s="54" t="str">
        <f t="shared" si="450"/>
        <v/>
      </c>
      <c r="AC1592" s="121" t="str">
        <f t="shared" si="451"/>
        <v/>
      </c>
      <c r="AD1592" s="111" t="str">
        <f t="shared" si="452"/>
        <v/>
      </c>
      <c r="AE1592" s="122" t="str">
        <f t="shared" si="453"/>
        <v/>
      </c>
      <c r="AF1592" s="123" t="str">
        <f t="shared" si="454"/>
        <v>Qtr 1</v>
      </c>
      <c r="AG1592" s="122" t="str">
        <f t="shared" si="455"/>
        <v/>
      </c>
      <c r="AI1592" s="124" t="str">
        <f t="shared" si="456"/>
        <v/>
      </c>
      <c r="AK1592" s="103" t="str">
        <f t="shared" si="457"/>
        <v/>
      </c>
      <c r="AL1592" s="104" t="str">
        <f t="shared" si="458"/>
        <v/>
      </c>
      <c r="AN1592" s="37" t="str">
        <f>IF(AK1592="", "", COUNTIF(AK$11:AK$8010, "&lt;"&amp;AK1592)+1+COUNTIF(AK$11:AK1592, AK1592)-1)</f>
        <v/>
      </c>
      <c r="AO1592" s="37" t="str">
        <f>IF(AL1592="", "", COUNTIF(AL$11:AL$8010, "&gt;"&amp;AL1592)+1+COUNTIF(AL$11:AL1592, AL1592)-1)</f>
        <v/>
      </c>
    </row>
    <row r="1593" spans="1:41" x14ac:dyDescent="0.55000000000000004">
      <c r="A1593" s="5"/>
      <c r="B1593" s="284"/>
      <c r="C1593" s="285"/>
      <c r="D1593" s="286"/>
      <c r="E1593" s="287"/>
      <c r="F1593" s="288"/>
      <c r="G1593" s="5"/>
      <c r="J1593" s="7" t="str">
        <f t="shared" si="441"/>
        <v/>
      </c>
      <c r="K1593" s="48" t="str">
        <f t="shared" si="442"/>
        <v/>
      </c>
      <c r="L1593" s="48" t="str">
        <f t="shared" si="443"/>
        <v/>
      </c>
      <c r="M1593" s="49" t="str">
        <f t="shared" si="444"/>
        <v/>
      </c>
      <c r="U1593" s="103" t="str">
        <f t="shared" si="445"/>
        <v/>
      </c>
      <c r="V1593" s="77" t="str">
        <f t="shared" si="446"/>
        <v/>
      </c>
      <c r="W1593" s="37" t="str">
        <f t="shared" si="447"/>
        <v/>
      </c>
      <c r="X1593" s="7" t="str">
        <f t="shared" si="448"/>
        <v/>
      </c>
      <c r="Y1593" s="37" t="str">
        <f t="shared" si="449"/>
        <v/>
      </c>
      <c r="AA1593" s="54" t="str">
        <f t="shared" si="450"/>
        <v/>
      </c>
      <c r="AC1593" s="121" t="str">
        <f t="shared" si="451"/>
        <v/>
      </c>
      <c r="AD1593" s="111" t="str">
        <f t="shared" si="452"/>
        <v/>
      </c>
      <c r="AE1593" s="122" t="str">
        <f t="shared" si="453"/>
        <v/>
      </c>
      <c r="AF1593" s="123" t="str">
        <f t="shared" si="454"/>
        <v>Qtr 1</v>
      </c>
      <c r="AG1593" s="122" t="str">
        <f t="shared" si="455"/>
        <v/>
      </c>
      <c r="AI1593" s="124" t="str">
        <f t="shared" si="456"/>
        <v/>
      </c>
      <c r="AK1593" s="103" t="str">
        <f t="shared" si="457"/>
        <v/>
      </c>
      <c r="AL1593" s="104" t="str">
        <f t="shared" si="458"/>
        <v/>
      </c>
      <c r="AN1593" s="37" t="str">
        <f>IF(AK1593="", "", COUNTIF(AK$11:AK$8010, "&lt;"&amp;AK1593)+1+COUNTIF(AK$11:AK1593, AK1593)-1)</f>
        <v/>
      </c>
      <c r="AO1593" s="37" t="str">
        <f>IF(AL1593="", "", COUNTIF(AL$11:AL$8010, "&gt;"&amp;AL1593)+1+COUNTIF(AL$11:AL1593, AL1593)-1)</f>
        <v/>
      </c>
    </row>
    <row r="1594" spans="1:41" x14ac:dyDescent="0.55000000000000004">
      <c r="A1594" s="5"/>
      <c r="B1594" s="284"/>
      <c r="C1594" s="285"/>
      <c r="D1594" s="286"/>
      <c r="E1594" s="287"/>
      <c r="F1594" s="288"/>
      <c r="G1594" s="5"/>
      <c r="J1594" s="7" t="str">
        <f t="shared" si="441"/>
        <v/>
      </c>
      <c r="K1594" s="48" t="str">
        <f t="shared" si="442"/>
        <v/>
      </c>
      <c r="L1594" s="48" t="str">
        <f t="shared" si="443"/>
        <v/>
      </c>
      <c r="M1594" s="49" t="str">
        <f t="shared" si="444"/>
        <v/>
      </c>
      <c r="U1594" s="103" t="str">
        <f t="shared" si="445"/>
        <v/>
      </c>
      <c r="V1594" s="77" t="str">
        <f t="shared" si="446"/>
        <v/>
      </c>
      <c r="W1594" s="37" t="str">
        <f t="shared" si="447"/>
        <v/>
      </c>
      <c r="X1594" s="7" t="str">
        <f t="shared" si="448"/>
        <v/>
      </c>
      <c r="Y1594" s="37" t="str">
        <f t="shared" si="449"/>
        <v/>
      </c>
      <c r="AA1594" s="54" t="str">
        <f t="shared" si="450"/>
        <v/>
      </c>
      <c r="AC1594" s="121" t="str">
        <f t="shared" si="451"/>
        <v/>
      </c>
      <c r="AD1594" s="111" t="str">
        <f t="shared" si="452"/>
        <v/>
      </c>
      <c r="AE1594" s="122" t="str">
        <f t="shared" si="453"/>
        <v/>
      </c>
      <c r="AF1594" s="123" t="str">
        <f t="shared" si="454"/>
        <v>Qtr 1</v>
      </c>
      <c r="AG1594" s="122" t="str">
        <f t="shared" si="455"/>
        <v/>
      </c>
      <c r="AI1594" s="124" t="str">
        <f t="shared" si="456"/>
        <v/>
      </c>
      <c r="AK1594" s="103" t="str">
        <f t="shared" si="457"/>
        <v/>
      </c>
      <c r="AL1594" s="104" t="str">
        <f t="shared" si="458"/>
        <v/>
      </c>
      <c r="AN1594" s="37" t="str">
        <f>IF(AK1594="", "", COUNTIF(AK$11:AK$8010, "&lt;"&amp;AK1594)+1+COUNTIF(AK$11:AK1594, AK1594)-1)</f>
        <v/>
      </c>
      <c r="AO1594" s="37" t="str">
        <f>IF(AL1594="", "", COUNTIF(AL$11:AL$8010, "&gt;"&amp;AL1594)+1+COUNTIF(AL$11:AL1594, AL1594)-1)</f>
        <v/>
      </c>
    </row>
    <row r="1595" spans="1:41" x14ac:dyDescent="0.55000000000000004">
      <c r="A1595" s="5"/>
      <c r="B1595" s="284"/>
      <c r="C1595" s="285"/>
      <c r="D1595" s="286"/>
      <c r="E1595" s="287"/>
      <c r="F1595" s="288"/>
      <c r="G1595" s="5"/>
      <c r="J1595" s="7" t="str">
        <f t="shared" si="441"/>
        <v/>
      </c>
      <c r="K1595" s="48" t="str">
        <f t="shared" si="442"/>
        <v/>
      </c>
      <c r="L1595" s="48" t="str">
        <f t="shared" si="443"/>
        <v/>
      </c>
      <c r="M1595" s="49" t="str">
        <f t="shared" si="444"/>
        <v/>
      </c>
      <c r="U1595" s="103" t="str">
        <f t="shared" si="445"/>
        <v/>
      </c>
      <c r="V1595" s="77" t="str">
        <f t="shared" si="446"/>
        <v/>
      </c>
      <c r="W1595" s="37" t="str">
        <f t="shared" si="447"/>
        <v/>
      </c>
      <c r="X1595" s="7" t="str">
        <f t="shared" si="448"/>
        <v/>
      </c>
      <c r="Y1595" s="37" t="str">
        <f t="shared" si="449"/>
        <v/>
      </c>
      <c r="AA1595" s="54" t="str">
        <f t="shared" si="450"/>
        <v/>
      </c>
      <c r="AC1595" s="121" t="str">
        <f t="shared" si="451"/>
        <v/>
      </c>
      <c r="AD1595" s="111" t="str">
        <f t="shared" si="452"/>
        <v/>
      </c>
      <c r="AE1595" s="122" t="str">
        <f t="shared" si="453"/>
        <v/>
      </c>
      <c r="AF1595" s="123" t="str">
        <f t="shared" si="454"/>
        <v>Qtr 1</v>
      </c>
      <c r="AG1595" s="122" t="str">
        <f t="shared" si="455"/>
        <v/>
      </c>
      <c r="AI1595" s="124" t="str">
        <f t="shared" si="456"/>
        <v/>
      </c>
      <c r="AK1595" s="103" t="str">
        <f t="shared" si="457"/>
        <v/>
      </c>
      <c r="AL1595" s="104" t="str">
        <f t="shared" si="458"/>
        <v/>
      </c>
      <c r="AN1595" s="37" t="str">
        <f>IF(AK1595="", "", COUNTIF(AK$11:AK$8010, "&lt;"&amp;AK1595)+1+COUNTIF(AK$11:AK1595, AK1595)-1)</f>
        <v/>
      </c>
      <c r="AO1595" s="37" t="str">
        <f>IF(AL1595="", "", COUNTIF(AL$11:AL$8010, "&gt;"&amp;AL1595)+1+COUNTIF(AL$11:AL1595, AL1595)-1)</f>
        <v/>
      </c>
    </row>
    <row r="1596" spans="1:41" x14ac:dyDescent="0.55000000000000004">
      <c r="A1596" s="5"/>
      <c r="B1596" s="284"/>
      <c r="C1596" s="285"/>
      <c r="D1596" s="286"/>
      <c r="E1596" s="287"/>
      <c r="F1596" s="288"/>
      <c r="G1596" s="5"/>
      <c r="J1596" s="7" t="str">
        <f t="shared" si="441"/>
        <v/>
      </c>
      <c r="K1596" s="48" t="str">
        <f t="shared" si="442"/>
        <v/>
      </c>
      <c r="L1596" s="48" t="str">
        <f t="shared" si="443"/>
        <v/>
      </c>
      <c r="M1596" s="49" t="str">
        <f t="shared" si="444"/>
        <v/>
      </c>
      <c r="U1596" s="103" t="str">
        <f t="shared" si="445"/>
        <v/>
      </c>
      <c r="V1596" s="77" t="str">
        <f t="shared" si="446"/>
        <v/>
      </c>
      <c r="W1596" s="37" t="str">
        <f t="shared" si="447"/>
        <v/>
      </c>
      <c r="X1596" s="7" t="str">
        <f t="shared" si="448"/>
        <v/>
      </c>
      <c r="Y1596" s="37" t="str">
        <f t="shared" si="449"/>
        <v/>
      </c>
      <c r="AA1596" s="54" t="str">
        <f t="shared" si="450"/>
        <v/>
      </c>
      <c r="AC1596" s="121" t="str">
        <f t="shared" si="451"/>
        <v/>
      </c>
      <c r="AD1596" s="111" t="str">
        <f t="shared" si="452"/>
        <v/>
      </c>
      <c r="AE1596" s="122" t="str">
        <f t="shared" si="453"/>
        <v/>
      </c>
      <c r="AF1596" s="123" t="str">
        <f t="shared" si="454"/>
        <v>Qtr 1</v>
      </c>
      <c r="AG1596" s="122" t="str">
        <f t="shared" si="455"/>
        <v/>
      </c>
      <c r="AI1596" s="124" t="str">
        <f t="shared" si="456"/>
        <v/>
      </c>
      <c r="AK1596" s="103" t="str">
        <f t="shared" si="457"/>
        <v/>
      </c>
      <c r="AL1596" s="104" t="str">
        <f t="shared" si="458"/>
        <v/>
      </c>
      <c r="AN1596" s="37" t="str">
        <f>IF(AK1596="", "", COUNTIF(AK$11:AK$8010, "&lt;"&amp;AK1596)+1+COUNTIF(AK$11:AK1596, AK1596)-1)</f>
        <v/>
      </c>
      <c r="AO1596" s="37" t="str">
        <f>IF(AL1596="", "", COUNTIF(AL$11:AL$8010, "&gt;"&amp;AL1596)+1+COUNTIF(AL$11:AL1596, AL1596)-1)</f>
        <v/>
      </c>
    </row>
    <row r="1597" spans="1:41" x14ac:dyDescent="0.55000000000000004">
      <c r="A1597" s="5"/>
      <c r="B1597" s="284"/>
      <c r="C1597" s="285"/>
      <c r="D1597" s="286"/>
      <c r="E1597" s="287"/>
      <c r="F1597" s="288"/>
      <c r="G1597" s="5"/>
      <c r="J1597" s="7" t="str">
        <f t="shared" si="441"/>
        <v/>
      </c>
      <c r="K1597" s="48" t="str">
        <f t="shared" si="442"/>
        <v/>
      </c>
      <c r="L1597" s="48" t="str">
        <f t="shared" si="443"/>
        <v/>
      </c>
      <c r="M1597" s="49" t="str">
        <f t="shared" si="444"/>
        <v/>
      </c>
      <c r="U1597" s="103" t="str">
        <f t="shared" si="445"/>
        <v/>
      </c>
      <c r="V1597" s="77" t="str">
        <f t="shared" si="446"/>
        <v/>
      </c>
      <c r="W1597" s="37" t="str">
        <f t="shared" si="447"/>
        <v/>
      </c>
      <c r="X1597" s="7" t="str">
        <f t="shared" si="448"/>
        <v/>
      </c>
      <c r="Y1597" s="37" t="str">
        <f t="shared" si="449"/>
        <v/>
      </c>
      <c r="AA1597" s="54" t="str">
        <f t="shared" si="450"/>
        <v/>
      </c>
      <c r="AC1597" s="121" t="str">
        <f t="shared" si="451"/>
        <v/>
      </c>
      <c r="AD1597" s="111" t="str">
        <f t="shared" si="452"/>
        <v/>
      </c>
      <c r="AE1597" s="122" t="str">
        <f t="shared" si="453"/>
        <v/>
      </c>
      <c r="AF1597" s="123" t="str">
        <f t="shared" si="454"/>
        <v>Qtr 1</v>
      </c>
      <c r="AG1597" s="122" t="str">
        <f t="shared" si="455"/>
        <v/>
      </c>
      <c r="AI1597" s="124" t="str">
        <f t="shared" si="456"/>
        <v/>
      </c>
      <c r="AK1597" s="103" t="str">
        <f t="shared" si="457"/>
        <v/>
      </c>
      <c r="AL1597" s="104" t="str">
        <f t="shared" si="458"/>
        <v/>
      </c>
      <c r="AN1597" s="37" t="str">
        <f>IF(AK1597="", "", COUNTIF(AK$11:AK$8010, "&lt;"&amp;AK1597)+1+COUNTIF(AK$11:AK1597, AK1597)-1)</f>
        <v/>
      </c>
      <c r="AO1597" s="37" t="str">
        <f>IF(AL1597="", "", COUNTIF(AL$11:AL$8010, "&gt;"&amp;AL1597)+1+COUNTIF(AL$11:AL1597, AL1597)-1)</f>
        <v/>
      </c>
    </row>
    <row r="1598" spans="1:41" x14ac:dyDescent="0.55000000000000004">
      <c r="A1598" s="5"/>
      <c r="B1598" s="284"/>
      <c r="C1598" s="285"/>
      <c r="D1598" s="286"/>
      <c r="E1598" s="287"/>
      <c r="F1598" s="288"/>
      <c r="G1598" s="5"/>
      <c r="J1598" s="7" t="str">
        <f t="shared" si="441"/>
        <v/>
      </c>
      <c r="K1598" s="48" t="str">
        <f t="shared" si="442"/>
        <v/>
      </c>
      <c r="L1598" s="48" t="str">
        <f t="shared" si="443"/>
        <v/>
      </c>
      <c r="M1598" s="49" t="str">
        <f t="shared" si="444"/>
        <v/>
      </c>
      <c r="U1598" s="103" t="str">
        <f t="shared" si="445"/>
        <v/>
      </c>
      <c r="V1598" s="77" t="str">
        <f t="shared" si="446"/>
        <v/>
      </c>
      <c r="W1598" s="37" t="str">
        <f t="shared" si="447"/>
        <v/>
      </c>
      <c r="X1598" s="7" t="str">
        <f t="shared" si="448"/>
        <v/>
      </c>
      <c r="Y1598" s="37" t="str">
        <f t="shared" si="449"/>
        <v/>
      </c>
      <c r="AA1598" s="54" t="str">
        <f t="shared" si="450"/>
        <v/>
      </c>
      <c r="AC1598" s="121" t="str">
        <f t="shared" si="451"/>
        <v/>
      </c>
      <c r="AD1598" s="111" t="str">
        <f t="shared" si="452"/>
        <v/>
      </c>
      <c r="AE1598" s="122" t="str">
        <f t="shared" si="453"/>
        <v/>
      </c>
      <c r="AF1598" s="123" t="str">
        <f t="shared" si="454"/>
        <v>Qtr 1</v>
      </c>
      <c r="AG1598" s="122" t="str">
        <f t="shared" si="455"/>
        <v/>
      </c>
      <c r="AI1598" s="124" t="str">
        <f t="shared" si="456"/>
        <v/>
      </c>
      <c r="AK1598" s="103" t="str">
        <f t="shared" si="457"/>
        <v/>
      </c>
      <c r="AL1598" s="104" t="str">
        <f t="shared" si="458"/>
        <v/>
      </c>
      <c r="AN1598" s="37" t="str">
        <f>IF(AK1598="", "", COUNTIF(AK$11:AK$8010, "&lt;"&amp;AK1598)+1+COUNTIF(AK$11:AK1598, AK1598)-1)</f>
        <v/>
      </c>
      <c r="AO1598" s="37" t="str">
        <f>IF(AL1598="", "", COUNTIF(AL$11:AL$8010, "&gt;"&amp;AL1598)+1+COUNTIF(AL$11:AL1598, AL1598)-1)</f>
        <v/>
      </c>
    </row>
    <row r="1599" spans="1:41" x14ac:dyDescent="0.55000000000000004">
      <c r="A1599" s="5"/>
      <c r="B1599" s="284"/>
      <c r="C1599" s="285"/>
      <c r="D1599" s="286"/>
      <c r="E1599" s="287"/>
      <c r="F1599" s="288"/>
      <c r="G1599" s="5"/>
      <c r="J1599" s="7" t="str">
        <f t="shared" si="441"/>
        <v/>
      </c>
      <c r="K1599" s="48" t="str">
        <f t="shared" si="442"/>
        <v/>
      </c>
      <c r="L1599" s="48" t="str">
        <f t="shared" si="443"/>
        <v/>
      </c>
      <c r="M1599" s="49" t="str">
        <f t="shared" si="444"/>
        <v/>
      </c>
      <c r="U1599" s="103" t="str">
        <f t="shared" si="445"/>
        <v/>
      </c>
      <c r="V1599" s="77" t="str">
        <f t="shared" si="446"/>
        <v/>
      </c>
      <c r="W1599" s="37" t="str">
        <f t="shared" si="447"/>
        <v/>
      </c>
      <c r="X1599" s="7" t="str">
        <f t="shared" si="448"/>
        <v/>
      </c>
      <c r="Y1599" s="37" t="str">
        <f t="shared" si="449"/>
        <v/>
      </c>
      <c r="AA1599" s="54" t="str">
        <f t="shared" si="450"/>
        <v/>
      </c>
      <c r="AC1599" s="121" t="str">
        <f t="shared" si="451"/>
        <v/>
      </c>
      <c r="AD1599" s="111" t="str">
        <f t="shared" si="452"/>
        <v/>
      </c>
      <c r="AE1599" s="122" t="str">
        <f t="shared" si="453"/>
        <v/>
      </c>
      <c r="AF1599" s="123" t="str">
        <f t="shared" si="454"/>
        <v>Qtr 1</v>
      </c>
      <c r="AG1599" s="122" t="str">
        <f t="shared" si="455"/>
        <v/>
      </c>
      <c r="AI1599" s="124" t="str">
        <f t="shared" si="456"/>
        <v/>
      </c>
      <c r="AK1599" s="103" t="str">
        <f t="shared" si="457"/>
        <v/>
      </c>
      <c r="AL1599" s="104" t="str">
        <f t="shared" si="458"/>
        <v/>
      </c>
      <c r="AN1599" s="37" t="str">
        <f>IF(AK1599="", "", COUNTIF(AK$11:AK$8010, "&lt;"&amp;AK1599)+1+COUNTIF(AK$11:AK1599, AK1599)-1)</f>
        <v/>
      </c>
      <c r="AO1599" s="37" t="str">
        <f>IF(AL1599="", "", COUNTIF(AL$11:AL$8010, "&gt;"&amp;AL1599)+1+COUNTIF(AL$11:AL1599, AL1599)-1)</f>
        <v/>
      </c>
    </row>
    <row r="1600" spans="1:41" x14ac:dyDescent="0.55000000000000004">
      <c r="A1600" s="5"/>
      <c r="B1600" s="284"/>
      <c r="C1600" s="285"/>
      <c r="D1600" s="286"/>
      <c r="E1600" s="287"/>
      <c r="F1600" s="288"/>
      <c r="G1600" s="5"/>
      <c r="J1600" s="7" t="str">
        <f t="shared" si="441"/>
        <v/>
      </c>
      <c r="K1600" s="48" t="str">
        <f t="shared" si="442"/>
        <v/>
      </c>
      <c r="L1600" s="48" t="str">
        <f t="shared" si="443"/>
        <v/>
      </c>
      <c r="M1600" s="49" t="str">
        <f t="shared" si="444"/>
        <v/>
      </c>
      <c r="U1600" s="103" t="str">
        <f t="shared" si="445"/>
        <v/>
      </c>
      <c r="V1600" s="77" t="str">
        <f t="shared" si="446"/>
        <v/>
      </c>
      <c r="W1600" s="37" t="str">
        <f t="shared" si="447"/>
        <v/>
      </c>
      <c r="X1600" s="7" t="str">
        <f t="shared" si="448"/>
        <v/>
      </c>
      <c r="Y1600" s="37" t="str">
        <f t="shared" si="449"/>
        <v/>
      </c>
      <c r="AA1600" s="54" t="str">
        <f t="shared" si="450"/>
        <v/>
      </c>
      <c r="AC1600" s="121" t="str">
        <f t="shared" si="451"/>
        <v/>
      </c>
      <c r="AD1600" s="111" t="str">
        <f t="shared" si="452"/>
        <v/>
      </c>
      <c r="AE1600" s="122" t="str">
        <f t="shared" si="453"/>
        <v/>
      </c>
      <c r="AF1600" s="123" t="str">
        <f t="shared" si="454"/>
        <v>Qtr 1</v>
      </c>
      <c r="AG1600" s="122" t="str">
        <f t="shared" si="455"/>
        <v/>
      </c>
      <c r="AI1600" s="124" t="str">
        <f t="shared" si="456"/>
        <v/>
      </c>
      <c r="AK1600" s="103" t="str">
        <f t="shared" si="457"/>
        <v/>
      </c>
      <c r="AL1600" s="104" t="str">
        <f t="shared" si="458"/>
        <v/>
      </c>
      <c r="AN1600" s="37" t="str">
        <f>IF(AK1600="", "", COUNTIF(AK$11:AK$8010, "&lt;"&amp;AK1600)+1+COUNTIF(AK$11:AK1600, AK1600)-1)</f>
        <v/>
      </c>
      <c r="AO1600" s="37" t="str">
        <f>IF(AL1600="", "", COUNTIF(AL$11:AL$8010, "&gt;"&amp;AL1600)+1+COUNTIF(AL$11:AL1600, AL1600)-1)</f>
        <v/>
      </c>
    </row>
    <row r="1601" spans="1:41" x14ac:dyDescent="0.55000000000000004">
      <c r="A1601" s="5"/>
      <c r="B1601" s="284"/>
      <c r="C1601" s="285"/>
      <c r="D1601" s="286"/>
      <c r="E1601" s="287"/>
      <c r="F1601" s="288"/>
      <c r="G1601" s="5"/>
      <c r="J1601" s="7" t="str">
        <f t="shared" si="441"/>
        <v/>
      </c>
      <c r="K1601" s="48" t="str">
        <f t="shared" si="442"/>
        <v/>
      </c>
      <c r="L1601" s="48" t="str">
        <f t="shared" si="443"/>
        <v/>
      </c>
      <c r="M1601" s="49" t="str">
        <f t="shared" si="444"/>
        <v/>
      </c>
      <c r="U1601" s="103" t="str">
        <f t="shared" si="445"/>
        <v/>
      </c>
      <c r="V1601" s="77" t="str">
        <f t="shared" si="446"/>
        <v/>
      </c>
      <c r="W1601" s="37" t="str">
        <f t="shared" si="447"/>
        <v/>
      </c>
      <c r="X1601" s="7" t="str">
        <f t="shared" si="448"/>
        <v/>
      </c>
      <c r="Y1601" s="37" t="str">
        <f t="shared" si="449"/>
        <v/>
      </c>
      <c r="AA1601" s="54" t="str">
        <f t="shared" si="450"/>
        <v/>
      </c>
      <c r="AC1601" s="121" t="str">
        <f t="shared" si="451"/>
        <v/>
      </c>
      <c r="AD1601" s="111" t="str">
        <f t="shared" si="452"/>
        <v/>
      </c>
      <c r="AE1601" s="122" t="str">
        <f t="shared" si="453"/>
        <v/>
      </c>
      <c r="AF1601" s="123" t="str">
        <f t="shared" si="454"/>
        <v>Qtr 1</v>
      </c>
      <c r="AG1601" s="122" t="str">
        <f t="shared" si="455"/>
        <v/>
      </c>
      <c r="AI1601" s="124" t="str">
        <f t="shared" si="456"/>
        <v/>
      </c>
      <c r="AK1601" s="103" t="str">
        <f t="shared" si="457"/>
        <v/>
      </c>
      <c r="AL1601" s="104" t="str">
        <f t="shared" si="458"/>
        <v/>
      </c>
      <c r="AN1601" s="37" t="str">
        <f>IF(AK1601="", "", COUNTIF(AK$11:AK$8010, "&lt;"&amp;AK1601)+1+COUNTIF(AK$11:AK1601, AK1601)-1)</f>
        <v/>
      </c>
      <c r="AO1601" s="37" t="str">
        <f>IF(AL1601="", "", COUNTIF(AL$11:AL$8010, "&gt;"&amp;AL1601)+1+COUNTIF(AL$11:AL1601, AL1601)-1)</f>
        <v/>
      </c>
    </row>
    <row r="1602" spans="1:41" x14ac:dyDescent="0.55000000000000004">
      <c r="A1602" s="5"/>
      <c r="B1602" s="284"/>
      <c r="C1602" s="285"/>
      <c r="D1602" s="286"/>
      <c r="E1602" s="287"/>
      <c r="F1602" s="288"/>
      <c r="G1602" s="5"/>
      <c r="J1602" s="7" t="str">
        <f t="shared" si="441"/>
        <v/>
      </c>
      <c r="K1602" s="48" t="str">
        <f t="shared" si="442"/>
        <v/>
      </c>
      <c r="L1602" s="48" t="str">
        <f t="shared" si="443"/>
        <v/>
      </c>
      <c r="M1602" s="49" t="str">
        <f t="shared" si="444"/>
        <v/>
      </c>
      <c r="U1602" s="103" t="str">
        <f t="shared" si="445"/>
        <v/>
      </c>
      <c r="V1602" s="77" t="str">
        <f t="shared" si="446"/>
        <v/>
      </c>
      <c r="W1602" s="37" t="str">
        <f t="shared" si="447"/>
        <v/>
      </c>
      <c r="X1602" s="7" t="str">
        <f t="shared" si="448"/>
        <v/>
      </c>
      <c r="Y1602" s="37" t="str">
        <f t="shared" si="449"/>
        <v/>
      </c>
      <c r="AA1602" s="54" t="str">
        <f t="shared" si="450"/>
        <v/>
      </c>
      <c r="AC1602" s="121" t="str">
        <f t="shared" si="451"/>
        <v/>
      </c>
      <c r="AD1602" s="111" t="str">
        <f t="shared" si="452"/>
        <v/>
      </c>
      <c r="AE1602" s="122" t="str">
        <f t="shared" si="453"/>
        <v/>
      </c>
      <c r="AF1602" s="123" t="str">
        <f t="shared" si="454"/>
        <v>Qtr 1</v>
      </c>
      <c r="AG1602" s="122" t="str">
        <f t="shared" si="455"/>
        <v/>
      </c>
      <c r="AI1602" s="124" t="str">
        <f t="shared" si="456"/>
        <v/>
      </c>
      <c r="AK1602" s="103" t="str">
        <f t="shared" si="457"/>
        <v/>
      </c>
      <c r="AL1602" s="104" t="str">
        <f t="shared" si="458"/>
        <v/>
      </c>
      <c r="AN1602" s="37" t="str">
        <f>IF(AK1602="", "", COUNTIF(AK$11:AK$8010, "&lt;"&amp;AK1602)+1+COUNTIF(AK$11:AK1602, AK1602)-1)</f>
        <v/>
      </c>
      <c r="AO1602" s="37" t="str">
        <f>IF(AL1602="", "", COUNTIF(AL$11:AL$8010, "&gt;"&amp;AL1602)+1+COUNTIF(AL$11:AL1602, AL1602)-1)</f>
        <v/>
      </c>
    </row>
    <row r="1603" spans="1:41" x14ac:dyDescent="0.55000000000000004">
      <c r="A1603" s="5"/>
      <c r="B1603" s="284"/>
      <c r="C1603" s="285"/>
      <c r="D1603" s="286"/>
      <c r="E1603" s="287"/>
      <c r="F1603" s="288"/>
      <c r="G1603" s="5"/>
      <c r="J1603" s="7" t="str">
        <f t="shared" si="441"/>
        <v/>
      </c>
      <c r="K1603" s="48" t="str">
        <f t="shared" si="442"/>
        <v/>
      </c>
      <c r="L1603" s="48" t="str">
        <f t="shared" si="443"/>
        <v/>
      </c>
      <c r="M1603" s="49" t="str">
        <f t="shared" si="444"/>
        <v/>
      </c>
      <c r="U1603" s="103" t="str">
        <f t="shared" si="445"/>
        <v/>
      </c>
      <c r="V1603" s="77" t="str">
        <f t="shared" si="446"/>
        <v/>
      </c>
      <c r="W1603" s="37" t="str">
        <f t="shared" si="447"/>
        <v/>
      </c>
      <c r="X1603" s="7" t="str">
        <f t="shared" si="448"/>
        <v/>
      </c>
      <c r="Y1603" s="37" t="str">
        <f t="shared" si="449"/>
        <v/>
      </c>
      <c r="AA1603" s="54" t="str">
        <f t="shared" si="450"/>
        <v/>
      </c>
      <c r="AC1603" s="121" t="str">
        <f t="shared" si="451"/>
        <v/>
      </c>
      <c r="AD1603" s="111" t="str">
        <f t="shared" si="452"/>
        <v/>
      </c>
      <c r="AE1603" s="122" t="str">
        <f t="shared" si="453"/>
        <v/>
      </c>
      <c r="AF1603" s="123" t="str">
        <f t="shared" si="454"/>
        <v>Qtr 1</v>
      </c>
      <c r="AG1603" s="122" t="str">
        <f t="shared" si="455"/>
        <v/>
      </c>
      <c r="AI1603" s="124" t="str">
        <f t="shared" si="456"/>
        <v/>
      </c>
      <c r="AK1603" s="103" t="str">
        <f t="shared" si="457"/>
        <v/>
      </c>
      <c r="AL1603" s="104" t="str">
        <f t="shared" si="458"/>
        <v/>
      </c>
      <c r="AN1603" s="37" t="str">
        <f>IF(AK1603="", "", COUNTIF(AK$11:AK$8010, "&lt;"&amp;AK1603)+1+COUNTIF(AK$11:AK1603, AK1603)-1)</f>
        <v/>
      </c>
      <c r="AO1603" s="37" t="str">
        <f>IF(AL1603="", "", COUNTIF(AL$11:AL$8010, "&gt;"&amp;AL1603)+1+COUNTIF(AL$11:AL1603, AL1603)-1)</f>
        <v/>
      </c>
    </row>
    <row r="1604" spans="1:41" x14ac:dyDescent="0.55000000000000004">
      <c r="A1604" s="5"/>
      <c r="B1604" s="284"/>
      <c r="C1604" s="285"/>
      <c r="D1604" s="286"/>
      <c r="E1604" s="287"/>
      <c r="F1604" s="288"/>
      <c r="G1604" s="5"/>
      <c r="J1604" s="7" t="str">
        <f t="shared" si="441"/>
        <v/>
      </c>
      <c r="K1604" s="48" t="str">
        <f t="shared" si="442"/>
        <v/>
      </c>
      <c r="L1604" s="48" t="str">
        <f t="shared" si="443"/>
        <v/>
      </c>
      <c r="M1604" s="49" t="str">
        <f t="shared" si="444"/>
        <v/>
      </c>
      <c r="U1604" s="103" t="str">
        <f t="shared" si="445"/>
        <v/>
      </c>
      <c r="V1604" s="77" t="str">
        <f t="shared" si="446"/>
        <v/>
      </c>
      <c r="W1604" s="37" t="str">
        <f t="shared" si="447"/>
        <v/>
      </c>
      <c r="X1604" s="7" t="str">
        <f t="shared" si="448"/>
        <v/>
      </c>
      <c r="Y1604" s="37" t="str">
        <f t="shared" si="449"/>
        <v/>
      </c>
      <c r="AA1604" s="54" t="str">
        <f t="shared" si="450"/>
        <v/>
      </c>
      <c r="AC1604" s="121" t="str">
        <f t="shared" si="451"/>
        <v/>
      </c>
      <c r="AD1604" s="111" t="str">
        <f t="shared" si="452"/>
        <v/>
      </c>
      <c r="AE1604" s="122" t="str">
        <f t="shared" si="453"/>
        <v/>
      </c>
      <c r="AF1604" s="123" t="str">
        <f t="shared" si="454"/>
        <v>Qtr 1</v>
      </c>
      <c r="AG1604" s="122" t="str">
        <f t="shared" si="455"/>
        <v/>
      </c>
      <c r="AI1604" s="124" t="str">
        <f t="shared" si="456"/>
        <v/>
      </c>
      <c r="AK1604" s="103" t="str">
        <f t="shared" si="457"/>
        <v/>
      </c>
      <c r="AL1604" s="104" t="str">
        <f t="shared" si="458"/>
        <v/>
      </c>
      <c r="AN1604" s="37" t="str">
        <f>IF(AK1604="", "", COUNTIF(AK$11:AK$8010, "&lt;"&amp;AK1604)+1+COUNTIF(AK$11:AK1604, AK1604)-1)</f>
        <v/>
      </c>
      <c r="AO1604" s="37" t="str">
        <f>IF(AL1604="", "", COUNTIF(AL$11:AL$8010, "&gt;"&amp;AL1604)+1+COUNTIF(AL$11:AL1604, AL1604)-1)</f>
        <v/>
      </c>
    </row>
    <row r="1605" spans="1:41" x14ac:dyDescent="0.55000000000000004">
      <c r="A1605" s="5"/>
      <c r="B1605" s="284"/>
      <c r="C1605" s="285"/>
      <c r="D1605" s="286"/>
      <c r="E1605" s="287"/>
      <c r="F1605" s="288"/>
      <c r="G1605" s="5"/>
      <c r="J1605" s="7" t="str">
        <f t="shared" si="441"/>
        <v/>
      </c>
      <c r="K1605" s="48" t="str">
        <f t="shared" si="442"/>
        <v/>
      </c>
      <c r="L1605" s="48" t="str">
        <f t="shared" si="443"/>
        <v/>
      </c>
      <c r="M1605" s="49" t="str">
        <f t="shared" si="444"/>
        <v/>
      </c>
      <c r="U1605" s="103" t="str">
        <f t="shared" si="445"/>
        <v/>
      </c>
      <c r="V1605" s="77" t="str">
        <f t="shared" si="446"/>
        <v/>
      </c>
      <c r="W1605" s="37" t="str">
        <f t="shared" si="447"/>
        <v/>
      </c>
      <c r="X1605" s="7" t="str">
        <f t="shared" si="448"/>
        <v/>
      </c>
      <c r="Y1605" s="37" t="str">
        <f t="shared" si="449"/>
        <v/>
      </c>
      <c r="AA1605" s="54" t="str">
        <f t="shared" si="450"/>
        <v/>
      </c>
      <c r="AC1605" s="121" t="str">
        <f t="shared" si="451"/>
        <v/>
      </c>
      <c r="AD1605" s="111" t="str">
        <f t="shared" si="452"/>
        <v/>
      </c>
      <c r="AE1605" s="122" t="str">
        <f t="shared" si="453"/>
        <v/>
      </c>
      <c r="AF1605" s="123" t="str">
        <f t="shared" si="454"/>
        <v>Qtr 1</v>
      </c>
      <c r="AG1605" s="122" t="str">
        <f t="shared" si="455"/>
        <v/>
      </c>
      <c r="AI1605" s="124" t="str">
        <f t="shared" si="456"/>
        <v/>
      </c>
      <c r="AK1605" s="103" t="str">
        <f t="shared" si="457"/>
        <v/>
      </c>
      <c r="AL1605" s="104" t="str">
        <f t="shared" si="458"/>
        <v/>
      </c>
      <c r="AN1605" s="37" t="str">
        <f>IF(AK1605="", "", COUNTIF(AK$11:AK$8010, "&lt;"&amp;AK1605)+1+COUNTIF(AK$11:AK1605, AK1605)-1)</f>
        <v/>
      </c>
      <c r="AO1605" s="37" t="str">
        <f>IF(AL1605="", "", COUNTIF(AL$11:AL$8010, "&gt;"&amp;AL1605)+1+COUNTIF(AL$11:AL1605, AL1605)-1)</f>
        <v/>
      </c>
    </row>
    <row r="1606" spans="1:41" x14ac:dyDescent="0.55000000000000004">
      <c r="A1606" s="5"/>
      <c r="B1606" s="284"/>
      <c r="C1606" s="285"/>
      <c r="D1606" s="286"/>
      <c r="E1606" s="287"/>
      <c r="F1606" s="288"/>
      <c r="G1606" s="5"/>
      <c r="J1606" s="7" t="str">
        <f t="shared" si="441"/>
        <v/>
      </c>
      <c r="K1606" s="48" t="str">
        <f t="shared" si="442"/>
        <v/>
      </c>
      <c r="L1606" s="48" t="str">
        <f t="shared" si="443"/>
        <v/>
      </c>
      <c r="M1606" s="49" t="str">
        <f t="shared" si="444"/>
        <v/>
      </c>
      <c r="U1606" s="103" t="str">
        <f t="shared" si="445"/>
        <v/>
      </c>
      <c r="V1606" s="77" t="str">
        <f t="shared" si="446"/>
        <v/>
      </c>
      <c r="W1606" s="37" t="str">
        <f t="shared" si="447"/>
        <v/>
      </c>
      <c r="X1606" s="7" t="str">
        <f t="shared" si="448"/>
        <v/>
      </c>
      <c r="Y1606" s="37" t="str">
        <f t="shared" si="449"/>
        <v/>
      </c>
      <c r="AA1606" s="54" t="str">
        <f t="shared" si="450"/>
        <v/>
      </c>
      <c r="AC1606" s="121" t="str">
        <f t="shared" si="451"/>
        <v/>
      </c>
      <c r="AD1606" s="111" t="str">
        <f t="shared" si="452"/>
        <v/>
      </c>
      <c r="AE1606" s="122" t="str">
        <f t="shared" si="453"/>
        <v/>
      </c>
      <c r="AF1606" s="123" t="str">
        <f t="shared" si="454"/>
        <v>Qtr 1</v>
      </c>
      <c r="AG1606" s="122" t="str">
        <f t="shared" si="455"/>
        <v/>
      </c>
      <c r="AI1606" s="124" t="str">
        <f t="shared" si="456"/>
        <v/>
      </c>
      <c r="AK1606" s="103" t="str">
        <f t="shared" si="457"/>
        <v/>
      </c>
      <c r="AL1606" s="104" t="str">
        <f t="shared" si="458"/>
        <v/>
      </c>
      <c r="AN1606" s="37" t="str">
        <f>IF(AK1606="", "", COUNTIF(AK$11:AK$8010, "&lt;"&amp;AK1606)+1+COUNTIF(AK$11:AK1606, AK1606)-1)</f>
        <v/>
      </c>
      <c r="AO1606" s="37" t="str">
        <f>IF(AL1606="", "", COUNTIF(AL$11:AL$8010, "&gt;"&amp;AL1606)+1+COUNTIF(AL$11:AL1606, AL1606)-1)</f>
        <v/>
      </c>
    </row>
    <row r="1607" spans="1:41" x14ac:dyDescent="0.55000000000000004">
      <c r="A1607" s="5"/>
      <c r="B1607" s="284"/>
      <c r="C1607" s="285"/>
      <c r="D1607" s="286"/>
      <c r="E1607" s="287"/>
      <c r="F1607" s="288"/>
      <c r="G1607" s="5"/>
      <c r="J1607" s="7" t="str">
        <f t="shared" si="441"/>
        <v/>
      </c>
      <c r="K1607" s="48" t="str">
        <f t="shared" si="442"/>
        <v/>
      </c>
      <c r="L1607" s="48" t="str">
        <f t="shared" si="443"/>
        <v/>
      </c>
      <c r="M1607" s="49" t="str">
        <f t="shared" si="444"/>
        <v/>
      </c>
      <c r="U1607" s="103" t="str">
        <f t="shared" si="445"/>
        <v/>
      </c>
      <c r="V1607" s="77" t="str">
        <f t="shared" si="446"/>
        <v/>
      </c>
      <c r="W1607" s="37" t="str">
        <f t="shared" si="447"/>
        <v/>
      </c>
      <c r="X1607" s="7" t="str">
        <f t="shared" si="448"/>
        <v/>
      </c>
      <c r="Y1607" s="37" t="str">
        <f t="shared" si="449"/>
        <v/>
      </c>
      <c r="AA1607" s="54" t="str">
        <f t="shared" si="450"/>
        <v/>
      </c>
      <c r="AC1607" s="121" t="str">
        <f t="shared" si="451"/>
        <v/>
      </c>
      <c r="AD1607" s="111" t="str">
        <f t="shared" si="452"/>
        <v/>
      </c>
      <c r="AE1607" s="122" t="str">
        <f t="shared" si="453"/>
        <v/>
      </c>
      <c r="AF1607" s="123" t="str">
        <f t="shared" si="454"/>
        <v>Qtr 1</v>
      </c>
      <c r="AG1607" s="122" t="str">
        <f t="shared" si="455"/>
        <v/>
      </c>
      <c r="AI1607" s="124" t="str">
        <f t="shared" si="456"/>
        <v/>
      </c>
      <c r="AK1607" s="103" t="str">
        <f t="shared" si="457"/>
        <v/>
      </c>
      <c r="AL1607" s="104" t="str">
        <f t="shared" si="458"/>
        <v/>
      </c>
      <c r="AN1607" s="37" t="str">
        <f>IF(AK1607="", "", COUNTIF(AK$11:AK$8010, "&lt;"&amp;AK1607)+1+COUNTIF(AK$11:AK1607, AK1607)-1)</f>
        <v/>
      </c>
      <c r="AO1607" s="37" t="str">
        <f>IF(AL1607="", "", COUNTIF(AL$11:AL$8010, "&gt;"&amp;AL1607)+1+COUNTIF(AL$11:AL1607, AL1607)-1)</f>
        <v/>
      </c>
    </row>
    <row r="1608" spans="1:41" x14ac:dyDescent="0.55000000000000004">
      <c r="A1608" s="5"/>
      <c r="B1608" s="284"/>
      <c r="C1608" s="285"/>
      <c r="D1608" s="286"/>
      <c r="E1608" s="287"/>
      <c r="F1608" s="288"/>
      <c r="G1608" s="5"/>
      <c r="J1608" s="7" t="str">
        <f t="shared" si="441"/>
        <v/>
      </c>
      <c r="K1608" s="48" t="str">
        <f t="shared" si="442"/>
        <v/>
      </c>
      <c r="L1608" s="48" t="str">
        <f t="shared" si="443"/>
        <v/>
      </c>
      <c r="M1608" s="49" t="str">
        <f t="shared" si="444"/>
        <v/>
      </c>
      <c r="U1608" s="103" t="str">
        <f t="shared" si="445"/>
        <v/>
      </c>
      <c r="V1608" s="77" t="str">
        <f t="shared" si="446"/>
        <v/>
      </c>
      <c r="W1608" s="37" t="str">
        <f t="shared" si="447"/>
        <v/>
      </c>
      <c r="X1608" s="7" t="str">
        <f t="shared" si="448"/>
        <v/>
      </c>
      <c r="Y1608" s="37" t="str">
        <f t="shared" si="449"/>
        <v/>
      </c>
      <c r="AA1608" s="54" t="str">
        <f t="shared" si="450"/>
        <v/>
      </c>
      <c r="AC1608" s="121" t="str">
        <f t="shared" si="451"/>
        <v/>
      </c>
      <c r="AD1608" s="111" t="str">
        <f t="shared" si="452"/>
        <v/>
      </c>
      <c r="AE1608" s="122" t="str">
        <f t="shared" si="453"/>
        <v/>
      </c>
      <c r="AF1608" s="123" t="str">
        <f t="shared" si="454"/>
        <v>Qtr 1</v>
      </c>
      <c r="AG1608" s="122" t="str">
        <f t="shared" si="455"/>
        <v/>
      </c>
      <c r="AI1608" s="124" t="str">
        <f t="shared" si="456"/>
        <v/>
      </c>
      <c r="AK1608" s="103" t="str">
        <f t="shared" si="457"/>
        <v/>
      </c>
      <c r="AL1608" s="104" t="str">
        <f t="shared" si="458"/>
        <v/>
      </c>
      <c r="AN1608" s="37" t="str">
        <f>IF(AK1608="", "", COUNTIF(AK$11:AK$8010, "&lt;"&amp;AK1608)+1+COUNTIF(AK$11:AK1608, AK1608)-1)</f>
        <v/>
      </c>
      <c r="AO1608" s="37" t="str">
        <f>IF(AL1608="", "", COUNTIF(AL$11:AL$8010, "&gt;"&amp;AL1608)+1+COUNTIF(AL$11:AL1608, AL1608)-1)</f>
        <v/>
      </c>
    </row>
    <row r="1609" spans="1:41" x14ac:dyDescent="0.55000000000000004">
      <c r="A1609" s="5"/>
      <c r="B1609" s="284"/>
      <c r="C1609" s="285"/>
      <c r="D1609" s="286"/>
      <c r="E1609" s="287"/>
      <c r="F1609" s="288"/>
      <c r="G1609" s="5"/>
      <c r="J1609" s="7" t="str">
        <f t="shared" si="441"/>
        <v/>
      </c>
      <c r="K1609" s="48" t="str">
        <f t="shared" si="442"/>
        <v/>
      </c>
      <c r="L1609" s="48" t="str">
        <f t="shared" si="443"/>
        <v/>
      </c>
      <c r="M1609" s="49" t="str">
        <f t="shared" si="444"/>
        <v/>
      </c>
      <c r="U1609" s="103" t="str">
        <f t="shared" si="445"/>
        <v/>
      </c>
      <c r="V1609" s="77" t="str">
        <f t="shared" si="446"/>
        <v/>
      </c>
      <c r="W1609" s="37" t="str">
        <f t="shared" si="447"/>
        <v/>
      </c>
      <c r="X1609" s="7" t="str">
        <f t="shared" si="448"/>
        <v/>
      </c>
      <c r="Y1609" s="37" t="str">
        <f t="shared" si="449"/>
        <v/>
      </c>
      <c r="AA1609" s="54" t="str">
        <f t="shared" si="450"/>
        <v/>
      </c>
      <c r="AC1609" s="121" t="str">
        <f t="shared" si="451"/>
        <v/>
      </c>
      <c r="AD1609" s="111" t="str">
        <f t="shared" si="452"/>
        <v/>
      </c>
      <c r="AE1609" s="122" t="str">
        <f t="shared" si="453"/>
        <v/>
      </c>
      <c r="AF1609" s="123" t="str">
        <f t="shared" si="454"/>
        <v>Qtr 1</v>
      </c>
      <c r="AG1609" s="122" t="str">
        <f t="shared" si="455"/>
        <v/>
      </c>
      <c r="AI1609" s="124" t="str">
        <f t="shared" si="456"/>
        <v/>
      </c>
      <c r="AK1609" s="103" t="str">
        <f t="shared" si="457"/>
        <v/>
      </c>
      <c r="AL1609" s="104" t="str">
        <f t="shared" si="458"/>
        <v/>
      </c>
      <c r="AN1609" s="37" t="str">
        <f>IF(AK1609="", "", COUNTIF(AK$11:AK$8010, "&lt;"&amp;AK1609)+1+COUNTIF(AK$11:AK1609, AK1609)-1)</f>
        <v/>
      </c>
      <c r="AO1609" s="37" t="str">
        <f>IF(AL1609="", "", COUNTIF(AL$11:AL$8010, "&gt;"&amp;AL1609)+1+COUNTIF(AL$11:AL1609, AL1609)-1)</f>
        <v/>
      </c>
    </row>
    <row r="1610" spans="1:41" x14ac:dyDescent="0.55000000000000004">
      <c r="A1610" s="5"/>
      <c r="B1610" s="284"/>
      <c r="C1610" s="285"/>
      <c r="D1610" s="286"/>
      <c r="E1610" s="287"/>
      <c r="F1610" s="288"/>
      <c r="G1610" s="5"/>
      <c r="J1610" s="7" t="str">
        <f t="shared" si="441"/>
        <v/>
      </c>
      <c r="K1610" s="48" t="str">
        <f t="shared" si="442"/>
        <v/>
      </c>
      <c r="L1610" s="48" t="str">
        <f t="shared" si="443"/>
        <v/>
      </c>
      <c r="M1610" s="49" t="str">
        <f t="shared" si="444"/>
        <v/>
      </c>
      <c r="U1610" s="103" t="str">
        <f t="shared" si="445"/>
        <v/>
      </c>
      <c r="V1610" s="77" t="str">
        <f t="shared" si="446"/>
        <v/>
      </c>
      <c r="W1610" s="37" t="str">
        <f t="shared" si="447"/>
        <v/>
      </c>
      <c r="X1610" s="7" t="str">
        <f t="shared" si="448"/>
        <v/>
      </c>
      <c r="Y1610" s="37" t="str">
        <f t="shared" si="449"/>
        <v/>
      </c>
      <c r="AA1610" s="54" t="str">
        <f t="shared" si="450"/>
        <v/>
      </c>
      <c r="AC1610" s="121" t="str">
        <f t="shared" si="451"/>
        <v/>
      </c>
      <c r="AD1610" s="111" t="str">
        <f t="shared" si="452"/>
        <v/>
      </c>
      <c r="AE1610" s="122" t="str">
        <f t="shared" si="453"/>
        <v/>
      </c>
      <c r="AF1610" s="123" t="str">
        <f t="shared" si="454"/>
        <v>Qtr 1</v>
      </c>
      <c r="AG1610" s="122" t="str">
        <f t="shared" si="455"/>
        <v/>
      </c>
      <c r="AI1610" s="124" t="str">
        <f t="shared" si="456"/>
        <v/>
      </c>
      <c r="AK1610" s="103" t="str">
        <f t="shared" si="457"/>
        <v/>
      </c>
      <c r="AL1610" s="104" t="str">
        <f t="shared" si="458"/>
        <v/>
      </c>
      <c r="AN1610" s="37" t="str">
        <f>IF(AK1610="", "", COUNTIF(AK$11:AK$8010, "&lt;"&amp;AK1610)+1+COUNTIF(AK$11:AK1610, AK1610)-1)</f>
        <v/>
      </c>
      <c r="AO1610" s="37" t="str">
        <f>IF(AL1610="", "", COUNTIF(AL$11:AL$8010, "&gt;"&amp;AL1610)+1+COUNTIF(AL$11:AL1610, AL1610)-1)</f>
        <v/>
      </c>
    </row>
    <row r="1611" spans="1:41" x14ac:dyDescent="0.55000000000000004">
      <c r="A1611" s="5"/>
      <c r="B1611" s="284"/>
      <c r="C1611" s="285"/>
      <c r="D1611" s="286"/>
      <c r="E1611" s="287"/>
      <c r="F1611" s="288"/>
      <c r="G1611" s="5"/>
      <c r="J1611" s="7" t="str">
        <f t="shared" si="441"/>
        <v/>
      </c>
      <c r="K1611" s="48" t="str">
        <f t="shared" si="442"/>
        <v/>
      </c>
      <c r="L1611" s="48" t="str">
        <f t="shared" si="443"/>
        <v/>
      </c>
      <c r="M1611" s="49" t="str">
        <f t="shared" si="444"/>
        <v/>
      </c>
      <c r="U1611" s="103" t="str">
        <f t="shared" si="445"/>
        <v/>
      </c>
      <c r="V1611" s="77" t="str">
        <f t="shared" si="446"/>
        <v/>
      </c>
      <c r="W1611" s="37" t="str">
        <f t="shared" si="447"/>
        <v/>
      </c>
      <c r="X1611" s="7" t="str">
        <f t="shared" si="448"/>
        <v/>
      </c>
      <c r="Y1611" s="37" t="str">
        <f t="shared" si="449"/>
        <v/>
      </c>
      <c r="AA1611" s="54" t="str">
        <f t="shared" si="450"/>
        <v/>
      </c>
      <c r="AC1611" s="121" t="str">
        <f t="shared" si="451"/>
        <v/>
      </c>
      <c r="AD1611" s="111" t="str">
        <f t="shared" si="452"/>
        <v/>
      </c>
      <c r="AE1611" s="122" t="str">
        <f t="shared" si="453"/>
        <v/>
      </c>
      <c r="AF1611" s="123" t="str">
        <f t="shared" si="454"/>
        <v>Qtr 1</v>
      </c>
      <c r="AG1611" s="122" t="str">
        <f t="shared" si="455"/>
        <v/>
      </c>
      <c r="AI1611" s="124" t="str">
        <f t="shared" si="456"/>
        <v/>
      </c>
      <c r="AK1611" s="103" t="str">
        <f t="shared" si="457"/>
        <v/>
      </c>
      <c r="AL1611" s="104" t="str">
        <f t="shared" si="458"/>
        <v/>
      </c>
      <c r="AN1611" s="37" t="str">
        <f>IF(AK1611="", "", COUNTIF(AK$11:AK$8010, "&lt;"&amp;AK1611)+1+COUNTIF(AK$11:AK1611, AK1611)-1)</f>
        <v/>
      </c>
      <c r="AO1611" s="37" t="str">
        <f>IF(AL1611="", "", COUNTIF(AL$11:AL$8010, "&gt;"&amp;AL1611)+1+COUNTIF(AL$11:AL1611, AL1611)-1)</f>
        <v/>
      </c>
    </row>
    <row r="1612" spans="1:41" x14ac:dyDescent="0.55000000000000004">
      <c r="A1612" s="5"/>
      <c r="B1612" s="284"/>
      <c r="C1612" s="285"/>
      <c r="D1612" s="286"/>
      <c r="E1612" s="287"/>
      <c r="F1612" s="288"/>
      <c r="G1612" s="5"/>
      <c r="J1612" s="7" t="str">
        <f t="shared" ref="J1612:J1675" si="459">IF(B1612="", "", IF(OR(B1612&lt;$O$4, B1612&gt;$O$5), "X", ""))</f>
        <v/>
      </c>
      <c r="K1612" s="48" t="str">
        <f t="shared" ref="K1612:K1675" si="460">IF(C1612="", "", IF(COUNTIF($O$10:$O$510, C1612)=0, "X", ""))</f>
        <v/>
      </c>
      <c r="L1612" s="48" t="str">
        <f t="shared" ref="L1612:L1675" si="461">IF(D1612="", "", IF(COUNTIF($Q$10:$Q$15, D1612)=0, "X", ""))</f>
        <v/>
      </c>
      <c r="M1612" s="49" t="str">
        <f t="shared" ref="M1612:M1675" si="462">IF(E1612="", "", IF(COUNTIF($S$10:$S$20, E1612)=0, "X", ""))</f>
        <v/>
      </c>
      <c r="U1612" s="103" t="str">
        <f t="shared" ref="U1612:U1675" si="463">IF($Q$4="", "", IF($C1612=$Q$4, IF($E1612&lt;0, $E1612, ""), ""))</f>
        <v/>
      </c>
      <c r="V1612" s="77" t="str">
        <f t="shared" ref="V1612:V1675" si="464">IF($Q$4="", "", IF($C1612=$Q$4, IF($E1612&gt;0, $E1612, ""), ""))</f>
        <v/>
      </c>
      <c r="W1612" s="37" t="str">
        <f t="shared" ref="W1612:W1675" si="465">IF($Q$4="", "", IF($C1612=$Q$4, IF($B1612="", "", TEXT($B1612, "mmm yyyy")), ""))</f>
        <v/>
      </c>
      <c r="X1612" s="7" t="str">
        <f t="shared" ref="X1612:X1675" si="466">IF(OR($Q$4="", $B1612=""), "", IF($C1612=$Q$4, IF(AND($B1612&gt;=$V$2, $B1612&lt;=$W$2), $U$2, IF(AND($B1612&gt;=$V$3, $B1612&lt;=$W$3), $U$3, IF(AND($B1612&gt;=$V$4, $B1612&lt;=$W$4), $U$4, IF(AND($B1612&gt;=$V$5, $B1612&lt;=$W$5), $U$5, "")))), ""))</f>
        <v/>
      </c>
      <c r="Y1612" s="37" t="str">
        <f t="shared" ref="Y1612:Y1675" si="467">IF($Q$4="", "", IF($C1612=$Q$4, IF($D1612="", "", $D1612), ""))</f>
        <v/>
      </c>
      <c r="AA1612" s="54" t="str">
        <f t="shared" ref="AA1612:AA1675" si="468">IF(OR($X1612="", $Y1612=""), "", CONCATENATE($Y1612, " - ", $X1612))</f>
        <v/>
      </c>
      <c r="AC1612" s="121" t="str">
        <f t="shared" ref="AC1612:AC1675" si="469">IF($E1612&lt;0, $E1612, "")</f>
        <v/>
      </c>
      <c r="AD1612" s="111" t="str">
        <f t="shared" ref="AD1612:AD1675" si="470">IF($E1612&gt;0, $E1612, "")</f>
        <v/>
      </c>
      <c r="AE1612" s="122" t="str">
        <f t="shared" ref="AE1612:AE1675" si="471">IF($B1612="", "", TEXT($B1612, "mmm yyyy"))</f>
        <v/>
      </c>
      <c r="AF1612" s="123" t="str">
        <f t="shared" ref="AF1612:AF1675" si="472">IF(AND($B1612&gt;=$V$2, $B1612&lt;=$W$2), $U$2, IF(AND($B1612&gt;=$V$3, $B1612&lt;=$W$3), $U$3, IF(AND($B1612&gt;=$V$4, $B1612&lt;=$W$4), $U$4, IF(AND($B1612&gt;=$V$5, $B1612&lt;=$W$5), $U$5, ""))))</f>
        <v>Qtr 1</v>
      </c>
      <c r="AG1612" s="122" t="str">
        <f t="shared" ref="AG1612:AG1675" si="473">IF($D1612="", "", $D1612)</f>
        <v/>
      </c>
      <c r="AI1612" s="124" t="str">
        <f t="shared" ref="AI1612:AI1675" si="474">IF(OR($AF1612="", $AG1612=""), "", CONCATENATE($AG1612, " - ", $AF1612))</f>
        <v/>
      </c>
      <c r="AK1612" s="103" t="str">
        <f t="shared" ref="AK1612:AK1675" si="475">IF($AK$7="", U1612, IF($AK$7=$X1612, U1612, ""))</f>
        <v/>
      </c>
      <c r="AL1612" s="104" t="str">
        <f t="shared" ref="AL1612:AL1675" si="476">IF($AK$7="", V1612, IF($AK$7=$X1612, V1612, ""))</f>
        <v/>
      </c>
      <c r="AN1612" s="37" t="str">
        <f>IF(AK1612="", "", COUNTIF(AK$11:AK$8010, "&lt;"&amp;AK1612)+1+COUNTIF(AK$11:AK1612, AK1612)-1)</f>
        <v/>
      </c>
      <c r="AO1612" s="37" t="str">
        <f>IF(AL1612="", "", COUNTIF(AL$11:AL$8010, "&gt;"&amp;AL1612)+1+COUNTIF(AL$11:AL1612, AL1612)-1)</f>
        <v/>
      </c>
    </row>
    <row r="1613" spans="1:41" x14ac:dyDescent="0.55000000000000004">
      <c r="A1613" s="5"/>
      <c r="B1613" s="284"/>
      <c r="C1613" s="285"/>
      <c r="D1613" s="286"/>
      <c r="E1613" s="287"/>
      <c r="F1613" s="288"/>
      <c r="G1613" s="5"/>
      <c r="J1613" s="7" t="str">
        <f t="shared" si="459"/>
        <v/>
      </c>
      <c r="K1613" s="48" t="str">
        <f t="shared" si="460"/>
        <v/>
      </c>
      <c r="L1613" s="48" t="str">
        <f t="shared" si="461"/>
        <v/>
      </c>
      <c r="M1613" s="49" t="str">
        <f t="shared" si="462"/>
        <v/>
      </c>
      <c r="U1613" s="103" t="str">
        <f t="shared" si="463"/>
        <v/>
      </c>
      <c r="V1613" s="77" t="str">
        <f t="shared" si="464"/>
        <v/>
      </c>
      <c r="W1613" s="37" t="str">
        <f t="shared" si="465"/>
        <v/>
      </c>
      <c r="X1613" s="7" t="str">
        <f t="shared" si="466"/>
        <v/>
      </c>
      <c r="Y1613" s="37" t="str">
        <f t="shared" si="467"/>
        <v/>
      </c>
      <c r="AA1613" s="54" t="str">
        <f t="shared" si="468"/>
        <v/>
      </c>
      <c r="AC1613" s="121" t="str">
        <f t="shared" si="469"/>
        <v/>
      </c>
      <c r="AD1613" s="111" t="str">
        <f t="shared" si="470"/>
        <v/>
      </c>
      <c r="AE1613" s="122" t="str">
        <f t="shared" si="471"/>
        <v/>
      </c>
      <c r="AF1613" s="123" t="str">
        <f t="shared" si="472"/>
        <v>Qtr 1</v>
      </c>
      <c r="AG1613" s="122" t="str">
        <f t="shared" si="473"/>
        <v/>
      </c>
      <c r="AI1613" s="124" t="str">
        <f t="shared" si="474"/>
        <v/>
      </c>
      <c r="AK1613" s="103" t="str">
        <f t="shared" si="475"/>
        <v/>
      </c>
      <c r="AL1613" s="104" t="str">
        <f t="shared" si="476"/>
        <v/>
      </c>
      <c r="AN1613" s="37" t="str">
        <f>IF(AK1613="", "", COUNTIF(AK$11:AK$8010, "&lt;"&amp;AK1613)+1+COUNTIF(AK$11:AK1613, AK1613)-1)</f>
        <v/>
      </c>
      <c r="AO1613" s="37" t="str">
        <f>IF(AL1613="", "", COUNTIF(AL$11:AL$8010, "&gt;"&amp;AL1613)+1+COUNTIF(AL$11:AL1613, AL1613)-1)</f>
        <v/>
      </c>
    </row>
    <row r="1614" spans="1:41" x14ac:dyDescent="0.55000000000000004">
      <c r="A1614" s="5"/>
      <c r="B1614" s="284"/>
      <c r="C1614" s="285"/>
      <c r="D1614" s="286"/>
      <c r="E1614" s="287"/>
      <c r="F1614" s="288"/>
      <c r="G1614" s="5"/>
      <c r="J1614" s="7" t="str">
        <f t="shared" si="459"/>
        <v/>
      </c>
      <c r="K1614" s="48" t="str">
        <f t="shared" si="460"/>
        <v/>
      </c>
      <c r="L1614" s="48" t="str">
        <f t="shared" si="461"/>
        <v/>
      </c>
      <c r="M1614" s="49" t="str">
        <f t="shared" si="462"/>
        <v/>
      </c>
      <c r="U1614" s="103" t="str">
        <f t="shared" si="463"/>
        <v/>
      </c>
      <c r="V1614" s="77" t="str">
        <f t="shared" si="464"/>
        <v/>
      </c>
      <c r="W1614" s="37" t="str">
        <f t="shared" si="465"/>
        <v/>
      </c>
      <c r="X1614" s="7" t="str">
        <f t="shared" si="466"/>
        <v/>
      </c>
      <c r="Y1614" s="37" t="str">
        <f t="shared" si="467"/>
        <v/>
      </c>
      <c r="AA1614" s="54" t="str">
        <f t="shared" si="468"/>
        <v/>
      </c>
      <c r="AC1614" s="121" t="str">
        <f t="shared" si="469"/>
        <v/>
      </c>
      <c r="AD1614" s="111" t="str">
        <f t="shared" si="470"/>
        <v/>
      </c>
      <c r="AE1614" s="122" t="str">
        <f t="shared" si="471"/>
        <v/>
      </c>
      <c r="AF1614" s="123" t="str">
        <f t="shared" si="472"/>
        <v>Qtr 1</v>
      </c>
      <c r="AG1614" s="122" t="str">
        <f t="shared" si="473"/>
        <v/>
      </c>
      <c r="AI1614" s="124" t="str">
        <f t="shared" si="474"/>
        <v/>
      </c>
      <c r="AK1614" s="103" t="str">
        <f t="shared" si="475"/>
        <v/>
      </c>
      <c r="AL1614" s="104" t="str">
        <f t="shared" si="476"/>
        <v/>
      </c>
      <c r="AN1614" s="37" t="str">
        <f>IF(AK1614="", "", COUNTIF(AK$11:AK$8010, "&lt;"&amp;AK1614)+1+COUNTIF(AK$11:AK1614, AK1614)-1)</f>
        <v/>
      </c>
      <c r="AO1614" s="37" t="str">
        <f>IF(AL1614="", "", COUNTIF(AL$11:AL$8010, "&gt;"&amp;AL1614)+1+COUNTIF(AL$11:AL1614, AL1614)-1)</f>
        <v/>
      </c>
    </row>
    <row r="1615" spans="1:41" x14ac:dyDescent="0.55000000000000004">
      <c r="A1615" s="5"/>
      <c r="B1615" s="284"/>
      <c r="C1615" s="285"/>
      <c r="D1615" s="286"/>
      <c r="E1615" s="287"/>
      <c r="F1615" s="288"/>
      <c r="G1615" s="5"/>
      <c r="J1615" s="7" t="str">
        <f t="shared" si="459"/>
        <v/>
      </c>
      <c r="K1615" s="48" t="str">
        <f t="shared" si="460"/>
        <v/>
      </c>
      <c r="L1615" s="48" t="str">
        <f t="shared" si="461"/>
        <v/>
      </c>
      <c r="M1615" s="49" t="str">
        <f t="shared" si="462"/>
        <v/>
      </c>
      <c r="U1615" s="103" t="str">
        <f t="shared" si="463"/>
        <v/>
      </c>
      <c r="V1615" s="77" t="str">
        <f t="shared" si="464"/>
        <v/>
      </c>
      <c r="W1615" s="37" t="str">
        <f t="shared" si="465"/>
        <v/>
      </c>
      <c r="X1615" s="7" t="str">
        <f t="shared" si="466"/>
        <v/>
      </c>
      <c r="Y1615" s="37" t="str">
        <f t="shared" si="467"/>
        <v/>
      </c>
      <c r="AA1615" s="54" t="str">
        <f t="shared" si="468"/>
        <v/>
      </c>
      <c r="AC1615" s="121" t="str">
        <f t="shared" si="469"/>
        <v/>
      </c>
      <c r="AD1615" s="111" t="str">
        <f t="shared" si="470"/>
        <v/>
      </c>
      <c r="AE1615" s="122" t="str">
        <f t="shared" si="471"/>
        <v/>
      </c>
      <c r="AF1615" s="123" t="str">
        <f t="shared" si="472"/>
        <v>Qtr 1</v>
      </c>
      <c r="AG1615" s="122" t="str">
        <f t="shared" si="473"/>
        <v/>
      </c>
      <c r="AI1615" s="124" t="str">
        <f t="shared" si="474"/>
        <v/>
      </c>
      <c r="AK1615" s="103" t="str">
        <f t="shared" si="475"/>
        <v/>
      </c>
      <c r="AL1615" s="104" t="str">
        <f t="shared" si="476"/>
        <v/>
      </c>
      <c r="AN1615" s="37" t="str">
        <f>IF(AK1615="", "", COUNTIF(AK$11:AK$8010, "&lt;"&amp;AK1615)+1+COUNTIF(AK$11:AK1615, AK1615)-1)</f>
        <v/>
      </c>
      <c r="AO1615" s="37" t="str">
        <f>IF(AL1615="", "", COUNTIF(AL$11:AL$8010, "&gt;"&amp;AL1615)+1+COUNTIF(AL$11:AL1615, AL1615)-1)</f>
        <v/>
      </c>
    </row>
    <row r="1616" spans="1:41" x14ac:dyDescent="0.55000000000000004">
      <c r="A1616" s="5"/>
      <c r="B1616" s="284"/>
      <c r="C1616" s="285"/>
      <c r="D1616" s="286"/>
      <c r="E1616" s="287"/>
      <c r="F1616" s="288"/>
      <c r="G1616" s="5"/>
      <c r="J1616" s="7" t="str">
        <f t="shared" si="459"/>
        <v/>
      </c>
      <c r="K1616" s="48" t="str">
        <f t="shared" si="460"/>
        <v/>
      </c>
      <c r="L1616" s="48" t="str">
        <f t="shared" si="461"/>
        <v/>
      </c>
      <c r="M1616" s="49" t="str">
        <f t="shared" si="462"/>
        <v/>
      </c>
      <c r="U1616" s="103" t="str">
        <f t="shared" si="463"/>
        <v/>
      </c>
      <c r="V1616" s="77" t="str">
        <f t="shared" si="464"/>
        <v/>
      </c>
      <c r="W1616" s="37" t="str">
        <f t="shared" si="465"/>
        <v/>
      </c>
      <c r="X1616" s="7" t="str">
        <f t="shared" si="466"/>
        <v/>
      </c>
      <c r="Y1616" s="37" t="str">
        <f t="shared" si="467"/>
        <v/>
      </c>
      <c r="AA1616" s="54" t="str">
        <f t="shared" si="468"/>
        <v/>
      </c>
      <c r="AC1616" s="121" t="str">
        <f t="shared" si="469"/>
        <v/>
      </c>
      <c r="AD1616" s="111" t="str">
        <f t="shared" si="470"/>
        <v/>
      </c>
      <c r="AE1616" s="122" t="str">
        <f t="shared" si="471"/>
        <v/>
      </c>
      <c r="AF1616" s="123" t="str">
        <f t="shared" si="472"/>
        <v>Qtr 1</v>
      </c>
      <c r="AG1616" s="122" t="str">
        <f t="shared" si="473"/>
        <v/>
      </c>
      <c r="AI1616" s="124" t="str">
        <f t="shared" si="474"/>
        <v/>
      </c>
      <c r="AK1616" s="103" t="str">
        <f t="shared" si="475"/>
        <v/>
      </c>
      <c r="AL1616" s="104" t="str">
        <f t="shared" si="476"/>
        <v/>
      </c>
      <c r="AN1616" s="37" t="str">
        <f>IF(AK1616="", "", COUNTIF(AK$11:AK$8010, "&lt;"&amp;AK1616)+1+COUNTIF(AK$11:AK1616, AK1616)-1)</f>
        <v/>
      </c>
      <c r="AO1616" s="37" t="str">
        <f>IF(AL1616="", "", COUNTIF(AL$11:AL$8010, "&gt;"&amp;AL1616)+1+COUNTIF(AL$11:AL1616, AL1616)-1)</f>
        <v/>
      </c>
    </row>
    <row r="1617" spans="1:41" x14ac:dyDescent="0.55000000000000004">
      <c r="A1617" s="5"/>
      <c r="B1617" s="284"/>
      <c r="C1617" s="285"/>
      <c r="D1617" s="286"/>
      <c r="E1617" s="287"/>
      <c r="F1617" s="288"/>
      <c r="G1617" s="5"/>
      <c r="J1617" s="7" t="str">
        <f t="shared" si="459"/>
        <v/>
      </c>
      <c r="K1617" s="48" t="str">
        <f t="shared" si="460"/>
        <v/>
      </c>
      <c r="L1617" s="48" t="str">
        <f t="shared" si="461"/>
        <v/>
      </c>
      <c r="M1617" s="49" t="str">
        <f t="shared" si="462"/>
        <v/>
      </c>
      <c r="U1617" s="103" t="str">
        <f t="shared" si="463"/>
        <v/>
      </c>
      <c r="V1617" s="77" t="str">
        <f t="shared" si="464"/>
        <v/>
      </c>
      <c r="W1617" s="37" t="str">
        <f t="shared" si="465"/>
        <v/>
      </c>
      <c r="X1617" s="7" t="str">
        <f t="shared" si="466"/>
        <v/>
      </c>
      <c r="Y1617" s="37" t="str">
        <f t="shared" si="467"/>
        <v/>
      </c>
      <c r="AA1617" s="54" t="str">
        <f t="shared" si="468"/>
        <v/>
      </c>
      <c r="AC1617" s="121" t="str">
        <f t="shared" si="469"/>
        <v/>
      </c>
      <c r="AD1617" s="111" t="str">
        <f t="shared" si="470"/>
        <v/>
      </c>
      <c r="AE1617" s="122" t="str">
        <f t="shared" si="471"/>
        <v/>
      </c>
      <c r="AF1617" s="123" t="str">
        <f t="shared" si="472"/>
        <v>Qtr 1</v>
      </c>
      <c r="AG1617" s="122" t="str">
        <f t="shared" si="473"/>
        <v/>
      </c>
      <c r="AI1617" s="124" t="str">
        <f t="shared" si="474"/>
        <v/>
      </c>
      <c r="AK1617" s="103" t="str">
        <f t="shared" si="475"/>
        <v/>
      </c>
      <c r="AL1617" s="104" t="str">
        <f t="shared" si="476"/>
        <v/>
      </c>
      <c r="AN1617" s="37" t="str">
        <f>IF(AK1617="", "", COUNTIF(AK$11:AK$8010, "&lt;"&amp;AK1617)+1+COUNTIF(AK$11:AK1617, AK1617)-1)</f>
        <v/>
      </c>
      <c r="AO1617" s="37" t="str">
        <f>IF(AL1617="", "", COUNTIF(AL$11:AL$8010, "&gt;"&amp;AL1617)+1+COUNTIF(AL$11:AL1617, AL1617)-1)</f>
        <v/>
      </c>
    </row>
    <row r="1618" spans="1:41" x14ac:dyDescent="0.55000000000000004">
      <c r="A1618" s="5"/>
      <c r="B1618" s="284"/>
      <c r="C1618" s="285"/>
      <c r="D1618" s="286"/>
      <c r="E1618" s="287"/>
      <c r="F1618" s="288"/>
      <c r="G1618" s="5"/>
      <c r="J1618" s="7" t="str">
        <f t="shared" si="459"/>
        <v/>
      </c>
      <c r="K1618" s="48" t="str">
        <f t="shared" si="460"/>
        <v/>
      </c>
      <c r="L1618" s="48" t="str">
        <f t="shared" si="461"/>
        <v/>
      </c>
      <c r="M1618" s="49" t="str">
        <f t="shared" si="462"/>
        <v/>
      </c>
      <c r="U1618" s="103" t="str">
        <f t="shared" si="463"/>
        <v/>
      </c>
      <c r="V1618" s="77" t="str">
        <f t="shared" si="464"/>
        <v/>
      </c>
      <c r="W1618" s="37" t="str">
        <f t="shared" si="465"/>
        <v/>
      </c>
      <c r="X1618" s="7" t="str">
        <f t="shared" si="466"/>
        <v/>
      </c>
      <c r="Y1618" s="37" t="str">
        <f t="shared" si="467"/>
        <v/>
      </c>
      <c r="AA1618" s="54" t="str">
        <f t="shared" si="468"/>
        <v/>
      </c>
      <c r="AC1618" s="121" t="str">
        <f t="shared" si="469"/>
        <v/>
      </c>
      <c r="AD1618" s="111" t="str">
        <f t="shared" si="470"/>
        <v/>
      </c>
      <c r="AE1618" s="122" t="str">
        <f t="shared" si="471"/>
        <v/>
      </c>
      <c r="AF1618" s="123" t="str">
        <f t="shared" si="472"/>
        <v>Qtr 1</v>
      </c>
      <c r="AG1618" s="122" t="str">
        <f t="shared" si="473"/>
        <v/>
      </c>
      <c r="AI1618" s="124" t="str">
        <f t="shared" si="474"/>
        <v/>
      </c>
      <c r="AK1618" s="103" t="str">
        <f t="shared" si="475"/>
        <v/>
      </c>
      <c r="AL1618" s="104" t="str">
        <f t="shared" si="476"/>
        <v/>
      </c>
      <c r="AN1618" s="37" t="str">
        <f>IF(AK1618="", "", COUNTIF(AK$11:AK$8010, "&lt;"&amp;AK1618)+1+COUNTIF(AK$11:AK1618, AK1618)-1)</f>
        <v/>
      </c>
      <c r="AO1618" s="37" t="str">
        <f>IF(AL1618="", "", COUNTIF(AL$11:AL$8010, "&gt;"&amp;AL1618)+1+COUNTIF(AL$11:AL1618, AL1618)-1)</f>
        <v/>
      </c>
    </row>
    <row r="1619" spans="1:41" x14ac:dyDescent="0.55000000000000004">
      <c r="A1619" s="5"/>
      <c r="B1619" s="284"/>
      <c r="C1619" s="285"/>
      <c r="D1619" s="286"/>
      <c r="E1619" s="287"/>
      <c r="F1619" s="288"/>
      <c r="G1619" s="5"/>
      <c r="J1619" s="7" t="str">
        <f t="shared" si="459"/>
        <v/>
      </c>
      <c r="K1619" s="48" t="str">
        <f t="shared" si="460"/>
        <v/>
      </c>
      <c r="L1619" s="48" t="str">
        <f t="shared" si="461"/>
        <v/>
      </c>
      <c r="M1619" s="49" t="str">
        <f t="shared" si="462"/>
        <v/>
      </c>
      <c r="U1619" s="103" t="str">
        <f t="shared" si="463"/>
        <v/>
      </c>
      <c r="V1619" s="77" t="str">
        <f t="shared" si="464"/>
        <v/>
      </c>
      <c r="W1619" s="37" t="str">
        <f t="shared" si="465"/>
        <v/>
      </c>
      <c r="X1619" s="7" t="str">
        <f t="shared" si="466"/>
        <v/>
      </c>
      <c r="Y1619" s="37" t="str">
        <f t="shared" si="467"/>
        <v/>
      </c>
      <c r="AA1619" s="54" t="str">
        <f t="shared" si="468"/>
        <v/>
      </c>
      <c r="AC1619" s="121" t="str">
        <f t="shared" si="469"/>
        <v/>
      </c>
      <c r="AD1619" s="111" t="str">
        <f t="shared" si="470"/>
        <v/>
      </c>
      <c r="AE1619" s="122" t="str">
        <f t="shared" si="471"/>
        <v/>
      </c>
      <c r="AF1619" s="123" t="str">
        <f t="shared" si="472"/>
        <v>Qtr 1</v>
      </c>
      <c r="AG1619" s="122" t="str">
        <f t="shared" si="473"/>
        <v/>
      </c>
      <c r="AI1619" s="124" t="str">
        <f t="shared" si="474"/>
        <v/>
      </c>
      <c r="AK1619" s="103" t="str">
        <f t="shared" si="475"/>
        <v/>
      </c>
      <c r="AL1619" s="104" t="str">
        <f t="shared" si="476"/>
        <v/>
      </c>
      <c r="AN1619" s="37" t="str">
        <f>IF(AK1619="", "", COUNTIF(AK$11:AK$8010, "&lt;"&amp;AK1619)+1+COUNTIF(AK$11:AK1619, AK1619)-1)</f>
        <v/>
      </c>
      <c r="AO1619" s="37" t="str">
        <f>IF(AL1619="", "", COUNTIF(AL$11:AL$8010, "&gt;"&amp;AL1619)+1+COUNTIF(AL$11:AL1619, AL1619)-1)</f>
        <v/>
      </c>
    </row>
    <row r="1620" spans="1:41" x14ac:dyDescent="0.55000000000000004">
      <c r="A1620" s="5"/>
      <c r="B1620" s="284"/>
      <c r="C1620" s="285"/>
      <c r="D1620" s="286"/>
      <c r="E1620" s="287"/>
      <c r="F1620" s="288"/>
      <c r="G1620" s="5"/>
      <c r="J1620" s="7" t="str">
        <f t="shared" si="459"/>
        <v/>
      </c>
      <c r="K1620" s="48" t="str">
        <f t="shared" si="460"/>
        <v/>
      </c>
      <c r="L1620" s="48" t="str">
        <f t="shared" si="461"/>
        <v/>
      </c>
      <c r="M1620" s="49" t="str">
        <f t="shared" si="462"/>
        <v/>
      </c>
      <c r="U1620" s="103" t="str">
        <f t="shared" si="463"/>
        <v/>
      </c>
      <c r="V1620" s="77" t="str">
        <f t="shared" si="464"/>
        <v/>
      </c>
      <c r="W1620" s="37" t="str">
        <f t="shared" si="465"/>
        <v/>
      </c>
      <c r="X1620" s="7" t="str">
        <f t="shared" si="466"/>
        <v/>
      </c>
      <c r="Y1620" s="37" t="str">
        <f t="shared" si="467"/>
        <v/>
      </c>
      <c r="AA1620" s="54" t="str">
        <f t="shared" si="468"/>
        <v/>
      </c>
      <c r="AC1620" s="121" t="str">
        <f t="shared" si="469"/>
        <v/>
      </c>
      <c r="AD1620" s="111" t="str">
        <f t="shared" si="470"/>
        <v/>
      </c>
      <c r="AE1620" s="122" t="str">
        <f t="shared" si="471"/>
        <v/>
      </c>
      <c r="AF1620" s="123" t="str">
        <f t="shared" si="472"/>
        <v>Qtr 1</v>
      </c>
      <c r="AG1620" s="122" t="str">
        <f t="shared" si="473"/>
        <v/>
      </c>
      <c r="AI1620" s="124" t="str">
        <f t="shared" si="474"/>
        <v/>
      </c>
      <c r="AK1620" s="103" t="str">
        <f t="shared" si="475"/>
        <v/>
      </c>
      <c r="AL1620" s="104" t="str">
        <f t="shared" si="476"/>
        <v/>
      </c>
      <c r="AN1620" s="37" t="str">
        <f>IF(AK1620="", "", COUNTIF(AK$11:AK$8010, "&lt;"&amp;AK1620)+1+COUNTIF(AK$11:AK1620, AK1620)-1)</f>
        <v/>
      </c>
      <c r="AO1620" s="37" t="str">
        <f>IF(AL1620="", "", COUNTIF(AL$11:AL$8010, "&gt;"&amp;AL1620)+1+COUNTIF(AL$11:AL1620, AL1620)-1)</f>
        <v/>
      </c>
    </row>
    <row r="1621" spans="1:41" x14ac:dyDescent="0.55000000000000004">
      <c r="A1621" s="5"/>
      <c r="B1621" s="284"/>
      <c r="C1621" s="285"/>
      <c r="D1621" s="286"/>
      <c r="E1621" s="287"/>
      <c r="F1621" s="288"/>
      <c r="G1621" s="5"/>
      <c r="J1621" s="7" t="str">
        <f t="shared" si="459"/>
        <v/>
      </c>
      <c r="K1621" s="48" t="str">
        <f t="shared" si="460"/>
        <v/>
      </c>
      <c r="L1621" s="48" t="str">
        <f t="shared" si="461"/>
        <v/>
      </c>
      <c r="M1621" s="49" t="str">
        <f t="shared" si="462"/>
        <v/>
      </c>
      <c r="U1621" s="103" t="str">
        <f t="shared" si="463"/>
        <v/>
      </c>
      <c r="V1621" s="77" t="str">
        <f t="shared" si="464"/>
        <v/>
      </c>
      <c r="W1621" s="37" t="str">
        <f t="shared" si="465"/>
        <v/>
      </c>
      <c r="X1621" s="7" t="str">
        <f t="shared" si="466"/>
        <v/>
      </c>
      <c r="Y1621" s="37" t="str">
        <f t="shared" si="467"/>
        <v/>
      </c>
      <c r="AA1621" s="54" t="str">
        <f t="shared" si="468"/>
        <v/>
      </c>
      <c r="AC1621" s="121" t="str">
        <f t="shared" si="469"/>
        <v/>
      </c>
      <c r="AD1621" s="111" t="str">
        <f t="shared" si="470"/>
        <v/>
      </c>
      <c r="AE1621" s="122" t="str">
        <f t="shared" si="471"/>
        <v/>
      </c>
      <c r="AF1621" s="123" t="str">
        <f t="shared" si="472"/>
        <v>Qtr 1</v>
      </c>
      <c r="AG1621" s="122" t="str">
        <f t="shared" si="473"/>
        <v/>
      </c>
      <c r="AI1621" s="124" t="str">
        <f t="shared" si="474"/>
        <v/>
      </c>
      <c r="AK1621" s="103" t="str">
        <f t="shared" si="475"/>
        <v/>
      </c>
      <c r="AL1621" s="104" t="str">
        <f t="shared" si="476"/>
        <v/>
      </c>
      <c r="AN1621" s="37" t="str">
        <f>IF(AK1621="", "", COUNTIF(AK$11:AK$8010, "&lt;"&amp;AK1621)+1+COUNTIF(AK$11:AK1621, AK1621)-1)</f>
        <v/>
      </c>
      <c r="AO1621" s="37" t="str">
        <f>IF(AL1621="", "", COUNTIF(AL$11:AL$8010, "&gt;"&amp;AL1621)+1+COUNTIF(AL$11:AL1621, AL1621)-1)</f>
        <v/>
      </c>
    </row>
    <row r="1622" spans="1:41" x14ac:dyDescent="0.55000000000000004">
      <c r="A1622" s="5"/>
      <c r="B1622" s="284"/>
      <c r="C1622" s="285"/>
      <c r="D1622" s="286"/>
      <c r="E1622" s="287"/>
      <c r="F1622" s="288"/>
      <c r="G1622" s="5"/>
      <c r="J1622" s="7" t="str">
        <f t="shared" si="459"/>
        <v/>
      </c>
      <c r="K1622" s="48" t="str">
        <f t="shared" si="460"/>
        <v/>
      </c>
      <c r="L1622" s="48" t="str">
        <f t="shared" si="461"/>
        <v/>
      </c>
      <c r="M1622" s="49" t="str">
        <f t="shared" si="462"/>
        <v/>
      </c>
      <c r="U1622" s="103" t="str">
        <f t="shared" si="463"/>
        <v/>
      </c>
      <c r="V1622" s="77" t="str">
        <f t="shared" si="464"/>
        <v/>
      </c>
      <c r="W1622" s="37" t="str">
        <f t="shared" si="465"/>
        <v/>
      </c>
      <c r="X1622" s="7" t="str">
        <f t="shared" si="466"/>
        <v/>
      </c>
      <c r="Y1622" s="37" t="str">
        <f t="shared" si="467"/>
        <v/>
      </c>
      <c r="AA1622" s="54" t="str">
        <f t="shared" si="468"/>
        <v/>
      </c>
      <c r="AC1622" s="121" t="str">
        <f t="shared" si="469"/>
        <v/>
      </c>
      <c r="AD1622" s="111" t="str">
        <f t="shared" si="470"/>
        <v/>
      </c>
      <c r="AE1622" s="122" t="str">
        <f t="shared" si="471"/>
        <v/>
      </c>
      <c r="AF1622" s="123" t="str">
        <f t="shared" si="472"/>
        <v>Qtr 1</v>
      </c>
      <c r="AG1622" s="122" t="str">
        <f t="shared" si="473"/>
        <v/>
      </c>
      <c r="AI1622" s="124" t="str">
        <f t="shared" si="474"/>
        <v/>
      </c>
      <c r="AK1622" s="103" t="str">
        <f t="shared" si="475"/>
        <v/>
      </c>
      <c r="AL1622" s="104" t="str">
        <f t="shared" si="476"/>
        <v/>
      </c>
      <c r="AN1622" s="37" t="str">
        <f>IF(AK1622="", "", COUNTIF(AK$11:AK$8010, "&lt;"&amp;AK1622)+1+COUNTIF(AK$11:AK1622, AK1622)-1)</f>
        <v/>
      </c>
      <c r="AO1622" s="37" t="str">
        <f>IF(AL1622="", "", COUNTIF(AL$11:AL$8010, "&gt;"&amp;AL1622)+1+COUNTIF(AL$11:AL1622, AL1622)-1)</f>
        <v/>
      </c>
    </row>
    <row r="1623" spans="1:41" x14ac:dyDescent="0.55000000000000004">
      <c r="A1623" s="5"/>
      <c r="B1623" s="284"/>
      <c r="C1623" s="285"/>
      <c r="D1623" s="286"/>
      <c r="E1623" s="287"/>
      <c r="F1623" s="288"/>
      <c r="G1623" s="5"/>
      <c r="J1623" s="7" t="str">
        <f t="shared" si="459"/>
        <v/>
      </c>
      <c r="K1623" s="48" t="str">
        <f t="shared" si="460"/>
        <v/>
      </c>
      <c r="L1623" s="48" t="str">
        <f t="shared" si="461"/>
        <v/>
      </c>
      <c r="M1623" s="49" t="str">
        <f t="shared" si="462"/>
        <v/>
      </c>
      <c r="U1623" s="103" t="str">
        <f t="shared" si="463"/>
        <v/>
      </c>
      <c r="V1623" s="77" t="str">
        <f t="shared" si="464"/>
        <v/>
      </c>
      <c r="W1623" s="37" t="str">
        <f t="shared" si="465"/>
        <v/>
      </c>
      <c r="X1623" s="7" t="str">
        <f t="shared" si="466"/>
        <v/>
      </c>
      <c r="Y1623" s="37" t="str">
        <f t="shared" si="467"/>
        <v/>
      </c>
      <c r="AA1623" s="54" t="str">
        <f t="shared" si="468"/>
        <v/>
      </c>
      <c r="AC1623" s="121" t="str">
        <f t="shared" si="469"/>
        <v/>
      </c>
      <c r="AD1623" s="111" t="str">
        <f t="shared" si="470"/>
        <v/>
      </c>
      <c r="AE1623" s="122" t="str">
        <f t="shared" si="471"/>
        <v/>
      </c>
      <c r="AF1623" s="123" t="str">
        <f t="shared" si="472"/>
        <v>Qtr 1</v>
      </c>
      <c r="AG1623" s="122" t="str">
        <f t="shared" si="473"/>
        <v/>
      </c>
      <c r="AI1623" s="124" t="str">
        <f t="shared" si="474"/>
        <v/>
      </c>
      <c r="AK1623" s="103" t="str">
        <f t="shared" si="475"/>
        <v/>
      </c>
      <c r="AL1623" s="104" t="str">
        <f t="shared" si="476"/>
        <v/>
      </c>
      <c r="AN1623" s="37" t="str">
        <f>IF(AK1623="", "", COUNTIF(AK$11:AK$8010, "&lt;"&amp;AK1623)+1+COUNTIF(AK$11:AK1623, AK1623)-1)</f>
        <v/>
      </c>
      <c r="AO1623" s="37" t="str">
        <f>IF(AL1623="", "", COUNTIF(AL$11:AL$8010, "&gt;"&amp;AL1623)+1+COUNTIF(AL$11:AL1623, AL1623)-1)</f>
        <v/>
      </c>
    </row>
    <row r="1624" spans="1:41" x14ac:dyDescent="0.55000000000000004">
      <c r="A1624" s="5"/>
      <c r="B1624" s="284"/>
      <c r="C1624" s="285"/>
      <c r="D1624" s="286"/>
      <c r="E1624" s="287"/>
      <c r="F1624" s="288"/>
      <c r="G1624" s="5"/>
      <c r="J1624" s="7" t="str">
        <f t="shared" si="459"/>
        <v/>
      </c>
      <c r="K1624" s="48" t="str">
        <f t="shared" si="460"/>
        <v/>
      </c>
      <c r="L1624" s="48" t="str">
        <f t="shared" si="461"/>
        <v/>
      </c>
      <c r="M1624" s="49" t="str">
        <f t="shared" si="462"/>
        <v/>
      </c>
      <c r="U1624" s="103" t="str">
        <f t="shared" si="463"/>
        <v/>
      </c>
      <c r="V1624" s="77" t="str">
        <f t="shared" si="464"/>
        <v/>
      </c>
      <c r="W1624" s="37" t="str">
        <f t="shared" si="465"/>
        <v/>
      </c>
      <c r="X1624" s="7" t="str">
        <f t="shared" si="466"/>
        <v/>
      </c>
      <c r="Y1624" s="37" t="str">
        <f t="shared" si="467"/>
        <v/>
      </c>
      <c r="AA1624" s="54" t="str">
        <f t="shared" si="468"/>
        <v/>
      </c>
      <c r="AC1624" s="121" t="str">
        <f t="shared" si="469"/>
        <v/>
      </c>
      <c r="AD1624" s="111" t="str">
        <f t="shared" si="470"/>
        <v/>
      </c>
      <c r="AE1624" s="122" t="str">
        <f t="shared" si="471"/>
        <v/>
      </c>
      <c r="AF1624" s="123" t="str">
        <f t="shared" si="472"/>
        <v>Qtr 1</v>
      </c>
      <c r="AG1624" s="122" t="str">
        <f t="shared" si="473"/>
        <v/>
      </c>
      <c r="AI1624" s="124" t="str">
        <f t="shared" si="474"/>
        <v/>
      </c>
      <c r="AK1624" s="103" t="str">
        <f t="shared" si="475"/>
        <v/>
      </c>
      <c r="AL1624" s="104" t="str">
        <f t="shared" si="476"/>
        <v/>
      </c>
      <c r="AN1624" s="37" t="str">
        <f>IF(AK1624="", "", COUNTIF(AK$11:AK$8010, "&lt;"&amp;AK1624)+1+COUNTIF(AK$11:AK1624, AK1624)-1)</f>
        <v/>
      </c>
      <c r="AO1624" s="37" t="str">
        <f>IF(AL1624="", "", COUNTIF(AL$11:AL$8010, "&gt;"&amp;AL1624)+1+COUNTIF(AL$11:AL1624, AL1624)-1)</f>
        <v/>
      </c>
    </row>
    <row r="1625" spans="1:41" x14ac:dyDescent="0.55000000000000004">
      <c r="A1625" s="5"/>
      <c r="B1625" s="284"/>
      <c r="C1625" s="285"/>
      <c r="D1625" s="286"/>
      <c r="E1625" s="287"/>
      <c r="F1625" s="288"/>
      <c r="G1625" s="5"/>
      <c r="J1625" s="7" t="str">
        <f t="shared" si="459"/>
        <v/>
      </c>
      <c r="K1625" s="48" t="str">
        <f t="shared" si="460"/>
        <v/>
      </c>
      <c r="L1625" s="48" t="str">
        <f t="shared" si="461"/>
        <v/>
      </c>
      <c r="M1625" s="49" t="str">
        <f t="shared" si="462"/>
        <v/>
      </c>
      <c r="U1625" s="103" t="str">
        <f t="shared" si="463"/>
        <v/>
      </c>
      <c r="V1625" s="77" t="str">
        <f t="shared" si="464"/>
        <v/>
      </c>
      <c r="W1625" s="37" t="str">
        <f t="shared" si="465"/>
        <v/>
      </c>
      <c r="X1625" s="7" t="str">
        <f t="shared" si="466"/>
        <v/>
      </c>
      <c r="Y1625" s="37" t="str">
        <f t="shared" si="467"/>
        <v/>
      </c>
      <c r="AA1625" s="54" t="str">
        <f t="shared" si="468"/>
        <v/>
      </c>
      <c r="AC1625" s="121" t="str">
        <f t="shared" si="469"/>
        <v/>
      </c>
      <c r="AD1625" s="111" t="str">
        <f t="shared" si="470"/>
        <v/>
      </c>
      <c r="AE1625" s="122" t="str">
        <f t="shared" si="471"/>
        <v/>
      </c>
      <c r="AF1625" s="123" t="str">
        <f t="shared" si="472"/>
        <v>Qtr 1</v>
      </c>
      <c r="AG1625" s="122" t="str">
        <f t="shared" si="473"/>
        <v/>
      </c>
      <c r="AI1625" s="124" t="str">
        <f t="shared" si="474"/>
        <v/>
      </c>
      <c r="AK1625" s="103" t="str">
        <f t="shared" si="475"/>
        <v/>
      </c>
      <c r="AL1625" s="104" t="str">
        <f t="shared" si="476"/>
        <v/>
      </c>
      <c r="AN1625" s="37" t="str">
        <f>IF(AK1625="", "", COUNTIF(AK$11:AK$8010, "&lt;"&amp;AK1625)+1+COUNTIF(AK$11:AK1625, AK1625)-1)</f>
        <v/>
      </c>
      <c r="AO1625" s="37" t="str">
        <f>IF(AL1625="", "", COUNTIF(AL$11:AL$8010, "&gt;"&amp;AL1625)+1+COUNTIF(AL$11:AL1625, AL1625)-1)</f>
        <v/>
      </c>
    </row>
    <row r="1626" spans="1:41" x14ac:dyDescent="0.55000000000000004">
      <c r="A1626" s="5"/>
      <c r="B1626" s="284"/>
      <c r="C1626" s="285"/>
      <c r="D1626" s="286"/>
      <c r="E1626" s="287"/>
      <c r="F1626" s="288"/>
      <c r="G1626" s="5"/>
      <c r="J1626" s="7" t="str">
        <f t="shared" si="459"/>
        <v/>
      </c>
      <c r="K1626" s="48" t="str">
        <f t="shared" si="460"/>
        <v/>
      </c>
      <c r="L1626" s="48" t="str">
        <f t="shared" si="461"/>
        <v/>
      </c>
      <c r="M1626" s="49" t="str">
        <f t="shared" si="462"/>
        <v/>
      </c>
      <c r="U1626" s="103" t="str">
        <f t="shared" si="463"/>
        <v/>
      </c>
      <c r="V1626" s="77" t="str">
        <f t="shared" si="464"/>
        <v/>
      </c>
      <c r="W1626" s="37" t="str">
        <f t="shared" si="465"/>
        <v/>
      </c>
      <c r="X1626" s="7" t="str">
        <f t="shared" si="466"/>
        <v/>
      </c>
      <c r="Y1626" s="37" t="str">
        <f t="shared" si="467"/>
        <v/>
      </c>
      <c r="AA1626" s="54" t="str">
        <f t="shared" si="468"/>
        <v/>
      </c>
      <c r="AC1626" s="121" t="str">
        <f t="shared" si="469"/>
        <v/>
      </c>
      <c r="AD1626" s="111" t="str">
        <f t="shared" si="470"/>
        <v/>
      </c>
      <c r="AE1626" s="122" t="str">
        <f t="shared" si="471"/>
        <v/>
      </c>
      <c r="AF1626" s="123" t="str">
        <f t="shared" si="472"/>
        <v>Qtr 1</v>
      </c>
      <c r="AG1626" s="122" t="str">
        <f t="shared" si="473"/>
        <v/>
      </c>
      <c r="AI1626" s="124" t="str">
        <f t="shared" si="474"/>
        <v/>
      </c>
      <c r="AK1626" s="103" t="str">
        <f t="shared" si="475"/>
        <v/>
      </c>
      <c r="AL1626" s="104" t="str">
        <f t="shared" si="476"/>
        <v/>
      </c>
      <c r="AN1626" s="37" t="str">
        <f>IF(AK1626="", "", COUNTIF(AK$11:AK$8010, "&lt;"&amp;AK1626)+1+COUNTIF(AK$11:AK1626, AK1626)-1)</f>
        <v/>
      </c>
      <c r="AO1626" s="37" t="str">
        <f>IF(AL1626="", "", COUNTIF(AL$11:AL$8010, "&gt;"&amp;AL1626)+1+COUNTIF(AL$11:AL1626, AL1626)-1)</f>
        <v/>
      </c>
    </row>
    <row r="1627" spans="1:41" x14ac:dyDescent="0.55000000000000004">
      <c r="A1627" s="5"/>
      <c r="B1627" s="284"/>
      <c r="C1627" s="285"/>
      <c r="D1627" s="286"/>
      <c r="E1627" s="287"/>
      <c r="F1627" s="288"/>
      <c r="G1627" s="5"/>
      <c r="J1627" s="7" t="str">
        <f t="shared" si="459"/>
        <v/>
      </c>
      <c r="K1627" s="48" t="str">
        <f t="shared" si="460"/>
        <v/>
      </c>
      <c r="L1627" s="48" t="str">
        <f t="shared" si="461"/>
        <v/>
      </c>
      <c r="M1627" s="49" t="str">
        <f t="shared" si="462"/>
        <v/>
      </c>
      <c r="U1627" s="103" t="str">
        <f t="shared" si="463"/>
        <v/>
      </c>
      <c r="V1627" s="77" t="str">
        <f t="shared" si="464"/>
        <v/>
      </c>
      <c r="W1627" s="37" t="str">
        <f t="shared" si="465"/>
        <v/>
      </c>
      <c r="X1627" s="7" t="str">
        <f t="shared" si="466"/>
        <v/>
      </c>
      <c r="Y1627" s="37" t="str">
        <f t="shared" si="467"/>
        <v/>
      </c>
      <c r="AA1627" s="54" t="str">
        <f t="shared" si="468"/>
        <v/>
      </c>
      <c r="AC1627" s="121" t="str">
        <f t="shared" si="469"/>
        <v/>
      </c>
      <c r="AD1627" s="111" t="str">
        <f t="shared" si="470"/>
        <v/>
      </c>
      <c r="AE1627" s="122" t="str">
        <f t="shared" si="471"/>
        <v/>
      </c>
      <c r="AF1627" s="123" t="str">
        <f t="shared" si="472"/>
        <v>Qtr 1</v>
      </c>
      <c r="AG1627" s="122" t="str">
        <f t="shared" si="473"/>
        <v/>
      </c>
      <c r="AI1627" s="124" t="str">
        <f t="shared" si="474"/>
        <v/>
      </c>
      <c r="AK1627" s="103" t="str">
        <f t="shared" si="475"/>
        <v/>
      </c>
      <c r="AL1627" s="104" t="str">
        <f t="shared" si="476"/>
        <v/>
      </c>
      <c r="AN1627" s="37" t="str">
        <f>IF(AK1627="", "", COUNTIF(AK$11:AK$8010, "&lt;"&amp;AK1627)+1+COUNTIF(AK$11:AK1627, AK1627)-1)</f>
        <v/>
      </c>
      <c r="AO1627" s="37" t="str">
        <f>IF(AL1627="", "", COUNTIF(AL$11:AL$8010, "&gt;"&amp;AL1627)+1+COUNTIF(AL$11:AL1627, AL1627)-1)</f>
        <v/>
      </c>
    </row>
    <row r="1628" spans="1:41" x14ac:dyDescent="0.55000000000000004">
      <c r="A1628" s="5"/>
      <c r="B1628" s="284"/>
      <c r="C1628" s="285"/>
      <c r="D1628" s="286"/>
      <c r="E1628" s="287"/>
      <c r="F1628" s="288"/>
      <c r="G1628" s="5"/>
      <c r="J1628" s="7" t="str">
        <f t="shared" si="459"/>
        <v/>
      </c>
      <c r="K1628" s="48" t="str">
        <f t="shared" si="460"/>
        <v/>
      </c>
      <c r="L1628" s="48" t="str">
        <f t="shared" si="461"/>
        <v/>
      </c>
      <c r="M1628" s="49" t="str">
        <f t="shared" si="462"/>
        <v/>
      </c>
      <c r="U1628" s="103" t="str">
        <f t="shared" si="463"/>
        <v/>
      </c>
      <c r="V1628" s="77" t="str">
        <f t="shared" si="464"/>
        <v/>
      </c>
      <c r="W1628" s="37" t="str">
        <f t="shared" si="465"/>
        <v/>
      </c>
      <c r="X1628" s="7" t="str">
        <f t="shared" si="466"/>
        <v/>
      </c>
      <c r="Y1628" s="37" t="str">
        <f t="shared" si="467"/>
        <v/>
      </c>
      <c r="AA1628" s="54" t="str">
        <f t="shared" si="468"/>
        <v/>
      </c>
      <c r="AC1628" s="121" t="str">
        <f t="shared" si="469"/>
        <v/>
      </c>
      <c r="AD1628" s="111" t="str">
        <f t="shared" si="470"/>
        <v/>
      </c>
      <c r="AE1628" s="122" t="str">
        <f t="shared" si="471"/>
        <v/>
      </c>
      <c r="AF1628" s="123" t="str">
        <f t="shared" si="472"/>
        <v>Qtr 1</v>
      </c>
      <c r="AG1628" s="122" t="str">
        <f t="shared" si="473"/>
        <v/>
      </c>
      <c r="AI1628" s="124" t="str">
        <f t="shared" si="474"/>
        <v/>
      </c>
      <c r="AK1628" s="103" t="str">
        <f t="shared" si="475"/>
        <v/>
      </c>
      <c r="AL1628" s="104" t="str">
        <f t="shared" si="476"/>
        <v/>
      </c>
      <c r="AN1628" s="37" t="str">
        <f>IF(AK1628="", "", COUNTIF(AK$11:AK$8010, "&lt;"&amp;AK1628)+1+COUNTIF(AK$11:AK1628, AK1628)-1)</f>
        <v/>
      </c>
      <c r="AO1628" s="37" t="str">
        <f>IF(AL1628="", "", COUNTIF(AL$11:AL$8010, "&gt;"&amp;AL1628)+1+COUNTIF(AL$11:AL1628, AL1628)-1)</f>
        <v/>
      </c>
    </row>
    <row r="1629" spans="1:41" x14ac:dyDescent="0.55000000000000004">
      <c r="A1629" s="5"/>
      <c r="B1629" s="284"/>
      <c r="C1629" s="285"/>
      <c r="D1629" s="286"/>
      <c r="E1629" s="287"/>
      <c r="F1629" s="288"/>
      <c r="G1629" s="5"/>
      <c r="J1629" s="7" t="str">
        <f t="shared" si="459"/>
        <v/>
      </c>
      <c r="K1629" s="48" t="str">
        <f t="shared" si="460"/>
        <v/>
      </c>
      <c r="L1629" s="48" t="str">
        <f t="shared" si="461"/>
        <v/>
      </c>
      <c r="M1629" s="49" t="str">
        <f t="shared" si="462"/>
        <v/>
      </c>
      <c r="U1629" s="103" t="str">
        <f t="shared" si="463"/>
        <v/>
      </c>
      <c r="V1629" s="77" t="str">
        <f t="shared" si="464"/>
        <v/>
      </c>
      <c r="W1629" s="37" t="str">
        <f t="shared" si="465"/>
        <v/>
      </c>
      <c r="X1629" s="7" t="str">
        <f t="shared" si="466"/>
        <v/>
      </c>
      <c r="Y1629" s="37" t="str">
        <f t="shared" si="467"/>
        <v/>
      </c>
      <c r="AA1629" s="54" t="str">
        <f t="shared" si="468"/>
        <v/>
      </c>
      <c r="AC1629" s="121" t="str">
        <f t="shared" si="469"/>
        <v/>
      </c>
      <c r="AD1629" s="111" t="str">
        <f t="shared" si="470"/>
        <v/>
      </c>
      <c r="AE1629" s="122" t="str">
        <f t="shared" si="471"/>
        <v/>
      </c>
      <c r="AF1629" s="123" t="str">
        <f t="shared" si="472"/>
        <v>Qtr 1</v>
      </c>
      <c r="AG1629" s="122" t="str">
        <f t="shared" si="473"/>
        <v/>
      </c>
      <c r="AI1629" s="124" t="str">
        <f t="shared" si="474"/>
        <v/>
      </c>
      <c r="AK1629" s="103" t="str">
        <f t="shared" si="475"/>
        <v/>
      </c>
      <c r="AL1629" s="104" t="str">
        <f t="shared" si="476"/>
        <v/>
      </c>
      <c r="AN1629" s="37" t="str">
        <f>IF(AK1629="", "", COUNTIF(AK$11:AK$8010, "&lt;"&amp;AK1629)+1+COUNTIF(AK$11:AK1629, AK1629)-1)</f>
        <v/>
      </c>
      <c r="AO1629" s="37" t="str">
        <f>IF(AL1629="", "", COUNTIF(AL$11:AL$8010, "&gt;"&amp;AL1629)+1+COUNTIF(AL$11:AL1629, AL1629)-1)</f>
        <v/>
      </c>
    </row>
    <row r="1630" spans="1:41" x14ac:dyDescent="0.55000000000000004">
      <c r="A1630" s="5"/>
      <c r="B1630" s="284"/>
      <c r="C1630" s="285"/>
      <c r="D1630" s="286"/>
      <c r="E1630" s="287"/>
      <c r="F1630" s="288"/>
      <c r="G1630" s="5"/>
      <c r="J1630" s="7" t="str">
        <f t="shared" si="459"/>
        <v/>
      </c>
      <c r="K1630" s="48" t="str">
        <f t="shared" si="460"/>
        <v/>
      </c>
      <c r="L1630" s="48" t="str">
        <f t="shared" si="461"/>
        <v/>
      </c>
      <c r="M1630" s="49" t="str">
        <f t="shared" si="462"/>
        <v/>
      </c>
      <c r="U1630" s="103" t="str">
        <f t="shared" si="463"/>
        <v/>
      </c>
      <c r="V1630" s="77" t="str">
        <f t="shared" si="464"/>
        <v/>
      </c>
      <c r="W1630" s="37" t="str">
        <f t="shared" si="465"/>
        <v/>
      </c>
      <c r="X1630" s="7" t="str">
        <f t="shared" si="466"/>
        <v/>
      </c>
      <c r="Y1630" s="37" t="str">
        <f t="shared" si="467"/>
        <v/>
      </c>
      <c r="AA1630" s="54" t="str">
        <f t="shared" si="468"/>
        <v/>
      </c>
      <c r="AC1630" s="121" t="str">
        <f t="shared" si="469"/>
        <v/>
      </c>
      <c r="AD1630" s="111" t="str">
        <f t="shared" si="470"/>
        <v/>
      </c>
      <c r="AE1630" s="122" t="str">
        <f t="shared" si="471"/>
        <v/>
      </c>
      <c r="AF1630" s="123" t="str">
        <f t="shared" si="472"/>
        <v>Qtr 1</v>
      </c>
      <c r="AG1630" s="122" t="str">
        <f t="shared" si="473"/>
        <v/>
      </c>
      <c r="AI1630" s="124" t="str">
        <f t="shared" si="474"/>
        <v/>
      </c>
      <c r="AK1630" s="103" t="str">
        <f t="shared" si="475"/>
        <v/>
      </c>
      <c r="AL1630" s="104" t="str">
        <f t="shared" si="476"/>
        <v/>
      </c>
      <c r="AN1630" s="37" t="str">
        <f>IF(AK1630="", "", COUNTIF(AK$11:AK$8010, "&lt;"&amp;AK1630)+1+COUNTIF(AK$11:AK1630, AK1630)-1)</f>
        <v/>
      </c>
      <c r="AO1630" s="37" t="str">
        <f>IF(AL1630="", "", COUNTIF(AL$11:AL$8010, "&gt;"&amp;AL1630)+1+COUNTIF(AL$11:AL1630, AL1630)-1)</f>
        <v/>
      </c>
    </row>
    <row r="1631" spans="1:41" x14ac:dyDescent="0.55000000000000004">
      <c r="A1631" s="5"/>
      <c r="B1631" s="284"/>
      <c r="C1631" s="285"/>
      <c r="D1631" s="286"/>
      <c r="E1631" s="287"/>
      <c r="F1631" s="288"/>
      <c r="G1631" s="5"/>
      <c r="J1631" s="7" t="str">
        <f t="shared" si="459"/>
        <v/>
      </c>
      <c r="K1631" s="48" t="str">
        <f t="shared" si="460"/>
        <v/>
      </c>
      <c r="L1631" s="48" t="str">
        <f t="shared" si="461"/>
        <v/>
      </c>
      <c r="M1631" s="49" t="str">
        <f t="shared" si="462"/>
        <v/>
      </c>
      <c r="U1631" s="103" t="str">
        <f t="shared" si="463"/>
        <v/>
      </c>
      <c r="V1631" s="77" t="str">
        <f t="shared" si="464"/>
        <v/>
      </c>
      <c r="W1631" s="37" t="str">
        <f t="shared" si="465"/>
        <v/>
      </c>
      <c r="X1631" s="7" t="str">
        <f t="shared" si="466"/>
        <v/>
      </c>
      <c r="Y1631" s="37" t="str">
        <f t="shared" si="467"/>
        <v/>
      </c>
      <c r="AA1631" s="54" t="str">
        <f t="shared" si="468"/>
        <v/>
      </c>
      <c r="AC1631" s="121" t="str">
        <f t="shared" si="469"/>
        <v/>
      </c>
      <c r="AD1631" s="111" t="str">
        <f t="shared" si="470"/>
        <v/>
      </c>
      <c r="AE1631" s="122" t="str">
        <f t="shared" si="471"/>
        <v/>
      </c>
      <c r="AF1631" s="123" t="str">
        <f t="shared" si="472"/>
        <v>Qtr 1</v>
      </c>
      <c r="AG1631" s="122" t="str">
        <f t="shared" si="473"/>
        <v/>
      </c>
      <c r="AI1631" s="124" t="str">
        <f t="shared" si="474"/>
        <v/>
      </c>
      <c r="AK1631" s="103" t="str">
        <f t="shared" si="475"/>
        <v/>
      </c>
      <c r="AL1631" s="104" t="str">
        <f t="shared" si="476"/>
        <v/>
      </c>
      <c r="AN1631" s="37" t="str">
        <f>IF(AK1631="", "", COUNTIF(AK$11:AK$8010, "&lt;"&amp;AK1631)+1+COUNTIF(AK$11:AK1631, AK1631)-1)</f>
        <v/>
      </c>
      <c r="AO1631" s="37" t="str">
        <f>IF(AL1631="", "", COUNTIF(AL$11:AL$8010, "&gt;"&amp;AL1631)+1+COUNTIF(AL$11:AL1631, AL1631)-1)</f>
        <v/>
      </c>
    </row>
    <row r="1632" spans="1:41" x14ac:dyDescent="0.55000000000000004">
      <c r="A1632" s="5"/>
      <c r="B1632" s="284"/>
      <c r="C1632" s="285"/>
      <c r="D1632" s="286"/>
      <c r="E1632" s="287"/>
      <c r="F1632" s="288"/>
      <c r="G1632" s="5"/>
      <c r="J1632" s="7" t="str">
        <f t="shared" si="459"/>
        <v/>
      </c>
      <c r="K1632" s="48" t="str">
        <f t="shared" si="460"/>
        <v/>
      </c>
      <c r="L1632" s="48" t="str">
        <f t="shared" si="461"/>
        <v/>
      </c>
      <c r="M1632" s="49" t="str">
        <f t="shared" si="462"/>
        <v/>
      </c>
      <c r="U1632" s="103" t="str">
        <f t="shared" si="463"/>
        <v/>
      </c>
      <c r="V1632" s="77" t="str">
        <f t="shared" si="464"/>
        <v/>
      </c>
      <c r="W1632" s="37" t="str">
        <f t="shared" si="465"/>
        <v/>
      </c>
      <c r="X1632" s="7" t="str">
        <f t="shared" si="466"/>
        <v/>
      </c>
      <c r="Y1632" s="37" t="str">
        <f t="shared" si="467"/>
        <v/>
      </c>
      <c r="AA1632" s="54" t="str">
        <f t="shared" si="468"/>
        <v/>
      </c>
      <c r="AC1632" s="121" t="str">
        <f t="shared" si="469"/>
        <v/>
      </c>
      <c r="AD1632" s="111" t="str">
        <f t="shared" si="470"/>
        <v/>
      </c>
      <c r="AE1632" s="122" t="str">
        <f t="shared" si="471"/>
        <v/>
      </c>
      <c r="AF1632" s="123" t="str">
        <f t="shared" si="472"/>
        <v>Qtr 1</v>
      </c>
      <c r="AG1632" s="122" t="str">
        <f t="shared" si="473"/>
        <v/>
      </c>
      <c r="AI1632" s="124" t="str">
        <f t="shared" si="474"/>
        <v/>
      </c>
      <c r="AK1632" s="103" t="str">
        <f t="shared" si="475"/>
        <v/>
      </c>
      <c r="AL1632" s="104" t="str">
        <f t="shared" si="476"/>
        <v/>
      </c>
      <c r="AN1632" s="37" t="str">
        <f>IF(AK1632="", "", COUNTIF(AK$11:AK$8010, "&lt;"&amp;AK1632)+1+COUNTIF(AK$11:AK1632, AK1632)-1)</f>
        <v/>
      </c>
      <c r="AO1632" s="37" t="str">
        <f>IF(AL1632="", "", COUNTIF(AL$11:AL$8010, "&gt;"&amp;AL1632)+1+COUNTIF(AL$11:AL1632, AL1632)-1)</f>
        <v/>
      </c>
    </row>
    <row r="1633" spans="1:41" x14ac:dyDescent="0.55000000000000004">
      <c r="A1633" s="5"/>
      <c r="B1633" s="284"/>
      <c r="C1633" s="285"/>
      <c r="D1633" s="286"/>
      <c r="E1633" s="287"/>
      <c r="F1633" s="288"/>
      <c r="G1633" s="5"/>
      <c r="J1633" s="7" t="str">
        <f t="shared" si="459"/>
        <v/>
      </c>
      <c r="K1633" s="48" t="str">
        <f t="shared" si="460"/>
        <v/>
      </c>
      <c r="L1633" s="48" t="str">
        <f t="shared" si="461"/>
        <v/>
      </c>
      <c r="M1633" s="49" t="str">
        <f t="shared" si="462"/>
        <v/>
      </c>
      <c r="U1633" s="103" t="str">
        <f t="shared" si="463"/>
        <v/>
      </c>
      <c r="V1633" s="77" t="str">
        <f t="shared" si="464"/>
        <v/>
      </c>
      <c r="W1633" s="37" t="str">
        <f t="shared" si="465"/>
        <v/>
      </c>
      <c r="X1633" s="7" t="str">
        <f t="shared" si="466"/>
        <v/>
      </c>
      <c r="Y1633" s="37" t="str">
        <f t="shared" si="467"/>
        <v/>
      </c>
      <c r="AA1633" s="54" t="str">
        <f t="shared" si="468"/>
        <v/>
      </c>
      <c r="AC1633" s="121" t="str">
        <f t="shared" si="469"/>
        <v/>
      </c>
      <c r="AD1633" s="111" t="str">
        <f t="shared" si="470"/>
        <v/>
      </c>
      <c r="AE1633" s="122" t="str">
        <f t="shared" si="471"/>
        <v/>
      </c>
      <c r="AF1633" s="123" t="str">
        <f t="shared" si="472"/>
        <v>Qtr 1</v>
      </c>
      <c r="AG1633" s="122" t="str">
        <f t="shared" si="473"/>
        <v/>
      </c>
      <c r="AI1633" s="124" t="str">
        <f t="shared" si="474"/>
        <v/>
      </c>
      <c r="AK1633" s="103" t="str">
        <f t="shared" si="475"/>
        <v/>
      </c>
      <c r="AL1633" s="104" t="str">
        <f t="shared" si="476"/>
        <v/>
      </c>
      <c r="AN1633" s="37" t="str">
        <f>IF(AK1633="", "", COUNTIF(AK$11:AK$8010, "&lt;"&amp;AK1633)+1+COUNTIF(AK$11:AK1633, AK1633)-1)</f>
        <v/>
      </c>
      <c r="AO1633" s="37" t="str">
        <f>IF(AL1633="", "", COUNTIF(AL$11:AL$8010, "&gt;"&amp;AL1633)+1+COUNTIF(AL$11:AL1633, AL1633)-1)</f>
        <v/>
      </c>
    </row>
    <row r="1634" spans="1:41" x14ac:dyDescent="0.55000000000000004">
      <c r="A1634" s="5"/>
      <c r="B1634" s="284"/>
      <c r="C1634" s="285"/>
      <c r="D1634" s="286"/>
      <c r="E1634" s="287"/>
      <c r="F1634" s="288"/>
      <c r="G1634" s="5"/>
      <c r="J1634" s="7" t="str">
        <f t="shared" si="459"/>
        <v/>
      </c>
      <c r="K1634" s="48" t="str">
        <f t="shared" si="460"/>
        <v/>
      </c>
      <c r="L1634" s="48" t="str">
        <f t="shared" si="461"/>
        <v/>
      </c>
      <c r="M1634" s="49" t="str">
        <f t="shared" si="462"/>
        <v/>
      </c>
      <c r="U1634" s="103" t="str">
        <f t="shared" si="463"/>
        <v/>
      </c>
      <c r="V1634" s="77" t="str">
        <f t="shared" si="464"/>
        <v/>
      </c>
      <c r="W1634" s="37" t="str">
        <f t="shared" si="465"/>
        <v/>
      </c>
      <c r="X1634" s="7" t="str">
        <f t="shared" si="466"/>
        <v/>
      </c>
      <c r="Y1634" s="37" t="str">
        <f t="shared" si="467"/>
        <v/>
      </c>
      <c r="AA1634" s="54" t="str">
        <f t="shared" si="468"/>
        <v/>
      </c>
      <c r="AC1634" s="121" t="str">
        <f t="shared" si="469"/>
        <v/>
      </c>
      <c r="AD1634" s="111" t="str">
        <f t="shared" si="470"/>
        <v/>
      </c>
      <c r="AE1634" s="122" t="str">
        <f t="shared" si="471"/>
        <v/>
      </c>
      <c r="AF1634" s="123" t="str">
        <f t="shared" si="472"/>
        <v>Qtr 1</v>
      </c>
      <c r="AG1634" s="122" t="str">
        <f t="shared" si="473"/>
        <v/>
      </c>
      <c r="AI1634" s="124" t="str">
        <f t="shared" si="474"/>
        <v/>
      </c>
      <c r="AK1634" s="103" t="str">
        <f t="shared" si="475"/>
        <v/>
      </c>
      <c r="AL1634" s="104" t="str">
        <f t="shared" si="476"/>
        <v/>
      </c>
      <c r="AN1634" s="37" t="str">
        <f>IF(AK1634="", "", COUNTIF(AK$11:AK$8010, "&lt;"&amp;AK1634)+1+COUNTIF(AK$11:AK1634, AK1634)-1)</f>
        <v/>
      </c>
      <c r="AO1634" s="37" t="str">
        <f>IF(AL1634="", "", COUNTIF(AL$11:AL$8010, "&gt;"&amp;AL1634)+1+COUNTIF(AL$11:AL1634, AL1634)-1)</f>
        <v/>
      </c>
    </row>
    <row r="1635" spans="1:41" x14ac:dyDescent="0.55000000000000004">
      <c r="A1635" s="5"/>
      <c r="B1635" s="284"/>
      <c r="C1635" s="285"/>
      <c r="D1635" s="286"/>
      <c r="E1635" s="287"/>
      <c r="F1635" s="288"/>
      <c r="G1635" s="5"/>
      <c r="J1635" s="7" t="str">
        <f t="shared" si="459"/>
        <v/>
      </c>
      <c r="K1635" s="48" t="str">
        <f t="shared" si="460"/>
        <v/>
      </c>
      <c r="L1635" s="48" t="str">
        <f t="shared" si="461"/>
        <v/>
      </c>
      <c r="M1635" s="49" t="str">
        <f t="shared" si="462"/>
        <v/>
      </c>
      <c r="U1635" s="103" t="str">
        <f t="shared" si="463"/>
        <v/>
      </c>
      <c r="V1635" s="77" t="str">
        <f t="shared" si="464"/>
        <v/>
      </c>
      <c r="W1635" s="37" t="str">
        <f t="shared" si="465"/>
        <v/>
      </c>
      <c r="X1635" s="7" t="str">
        <f t="shared" si="466"/>
        <v/>
      </c>
      <c r="Y1635" s="37" t="str">
        <f t="shared" si="467"/>
        <v/>
      </c>
      <c r="AA1635" s="54" t="str">
        <f t="shared" si="468"/>
        <v/>
      </c>
      <c r="AC1635" s="121" t="str">
        <f t="shared" si="469"/>
        <v/>
      </c>
      <c r="AD1635" s="111" t="str">
        <f t="shared" si="470"/>
        <v/>
      </c>
      <c r="AE1635" s="122" t="str">
        <f t="shared" si="471"/>
        <v/>
      </c>
      <c r="AF1635" s="123" t="str">
        <f t="shared" si="472"/>
        <v>Qtr 1</v>
      </c>
      <c r="AG1635" s="122" t="str">
        <f t="shared" si="473"/>
        <v/>
      </c>
      <c r="AI1635" s="124" t="str">
        <f t="shared" si="474"/>
        <v/>
      </c>
      <c r="AK1635" s="103" t="str">
        <f t="shared" si="475"/>
        <v/>
      </c>
      <c r="AL1635" s="104" t="str">
        <f t="shared" si="476"/>
        <v/>
      </c>
      <c r="AN1635" s="37" t="str">
        <f>IF(AK1635="", "", COUNTIF(AK$11:AK$8010, "&lt;"&amp;AK1635)+1+COUNTIF(AK$11:AK1635, AK1635)-1)</f>
        <v/>
      </c>
      <c r="AO1635" s="37" t="str">
        <f>IF(AL1635="", "", COUNTIF(AL$11:AL$8010, "&gt;"&amp;AL1635)+1+COUNTIF(AL$11:AL1635, AL1635)-1)</f>
        <v/>
      </c>
    </row>
    <row r="1636" spans="1:41" x14ac:dyDescent="0.55000000000000004">
      <c r="A1636" s="5"/>
      <c r="B1636" s="284"/>
      <c r="C1636" s="285"/>
      <c r="D1636" s="286"/>
      <c r="E1636" s="287"/>
      <c r="F1636" s="288"/>
      <c r="G1636" s="5"/>
      <c r="J1636" s="7" t="str">
        <f t="shared" si="459"/>
        <v/>
      </c>
      <c r="K1636" s="48" t="str">
        <f t="shared" si="460"/>
        <v/>
      </c>
      <c r="L1636" s="48" t="str">
        <f t="shared" si="461"/>
        <v/>
      </c>
      <c r="M1636" s="49" t="str">
        <f t="shared" si="462"/>
        <v/>
      </c>
      <c r="U1636" s="103" t="str">
        <f t="shared" si="463"/>
        <v/>
      </c>
      <c r="V1636" s="77" t="str">
        <f t="shared" si="464"/>
        <v/>
      </c>
      <c r="W1636" s="37" t="str">
        <f t="shared" si="465"/>
        <v/>
      </c>
      <c r="X1636" s="7" t="str">
        <f t="shared" si="466"/>
        <v/>
      </c>
      <c r="Y1636" s="37" t="str">
        <f t="shared" si="467"/>
        <v/>
      </c>
      <c r="AA1636" s="54" t="str">
        <f t="shared" si="468"/>
        <v/>
      </c>
      <c r="AC1636" s="121" t="str">
        <f t="shared" si="469"/>
        <v/>
      </c>
      <c r="AD1636" s="111" t="str">
        <f t="shared" si="470"/>
        <v/>
      </c>
      <c r="AE1636" s="122" t="str">
        <f t="shared" si="471"/>
        <v/>
      </c>
      <c r="AF1636" s="123" t="str">
        <f t="shared" si="472"/>
        <v>Qtr 1</v>
      </c>
      <c r="AG1636" s="122" t="str">
        <f t="shared" si="473"/>
        <v/>
      </c>
      <c r="AI1636" s="124" t="str">
        <f t="shared" si="474"/>
        <v/>
      </c>
      <c r="AK1636" s="103" t="str">
        <f t="shared" si="475"/>
        <v/>
      </c>
      <c r="AL1636" s="104" t="str">
        <f t="shared" si="476"/>
        <v/>
      </c>
      <c r="AN1636" s="37" t="str">
        <f>IF(AK1636="", "", COUNTIF(AK$11:AK$8010, "&lt;"&amp;AK1636)+1+COUNTIF(AK$11:AK1636, AK1636)-1)</f>
        <v/>
      </c>
      <c r="AO1636" s="37" t="str">
        <f>IF(AL1636="", "", COUNTIF(AL$11:AL$8010, "&gt;"&amp;AL1636)+1+COUNTIF(AL$11:AL1636, AL1636)-1)</f>
        <v/>
      </c>
    </row>
    <row r="1637" spans="1:41" x14ac:dyDescent="0.55000000000000004">
      <c r="A1637" s="5"/>
      <c r="B1637" s="284"/>
      <c r="C1637" s="285"/>
      <c r="D1637" s="286"/>
      <c r="E1637" s="287"/>
      <c r="F1637" s="288"/>
      <c r="G1637" s="5"/>
      <c r="J1637" s="7" t="str">
        <f t="shared" si="459"/>
        <v/>
      </c>
      <c r="K1637" s="48" t="str">
        <f t="shared" si="460"/>
        <v/>
      </c>
      <c r="L1637" s="48" t="str">
        <f t="shared" si="461"/>
        <v/>
      </c>
      <c r="M1637" s="49" t="str">
        <f t="shared" si="462"/>
        <v/>
      </c>
      <c r="U1637" s="103" t="str">
        <f t="shared" si="463"/>
        <v/>
      </c>
      <c r="V1637" s="77" t="str">
        <f t="shared" si="464"/>
        <v/>
      </c>
      <c r="W1637" s="37" t="str">
        <f t="shared" si="465"/>
        <v/>
      </c>
      <c r="X1637" s="7" t="str">
        <f t="shared" si="466"/>
        <v/>
      </c>
      <c r="Y1637" s="37" t="str">
        <f t="shared" si="467"/>
        <v/>
      </c>
      <c r="AA1637" s="54" t="str">
        <f t="shared" si="468"/>
        <v/>
      </c>
      <c r="AC1637" s="121" t="str">
        <f t="shared" si="469"/>
        <v/>
      </c>
      <c r="AD1637" s="111" t="str">
        <f t="shared" si="470"/>
        <v/>
      </c>
      <c r="AE1637" s="122" t="str">
        <f t="shared" si="471"/>
        <v/>
      </c>
      <c r="AF1637" s="123" t="str">
        <f t="shared" si="472"/>
        <v>Qtr 1</v>
      </c>
      <c r="AG1637" s="122" t="str">
        <f t="shared" si="473"/>
        <v/>
      </c>
      <c r="AI1637" s="124" t="str">
        <f t="shared" si="474"/>
        <v/>
      </c>
      <c r="AK1637" s="103" t="str">
        <f t="shared" si="475"/>
        <v/>
      </c>
      <c r="AL1637" s="104" t="str">
        <f t="shared" si="476"/>
        <v/>
      </c>
      <c r="AN1637" s="37" t="str">
        <f>IF(AK1637="", "", COUNTIF(AK$11:AK$8010, "&lt;"&amp;AK1637)+1+COUNTIF(AK$11:AK1637, AK1637)-1)</f>
        <v/>
      </c>
      <c r="AO1637" s="37" t="str">
        <f>IF(AL1637="", "", COUNTIF(AL$11:AL$8010, "&gt;"&amp;AL1637)+1+COUNTIF(AL$11:AL1637, AL1637)-1)</f>
        <v/>
      </c>
    </row>
    <row r="1638" spans="1:41" x14ac:dyDescent="0.55000000000000004">
      <c r="A1638" s="5"/>
      <c r="B1638" s="284"/>
      <c r="C1638" s="285"/>
      <c r="D1638" s="286"/>
      <c r="E1638" s="287"/>
      <c r="F1638" s="288"/>
      <c r="G1638" s="5"/>
      <c r="J1638" s="7" t="str">
        <f t="shared" si="459"/>
        <v/>
      </c>
      <c r="K1638" s="48" t="str">
        <f t="shared" si="460"/>
        <v/>
      </c>
      <c r="L1638" s="48" t="str">
        <f t="shared" si="461"/>
        <v/>
      </c>
      <c r="M1638" s="49" t="str">
        <f t="shared" si="462"/>
        <v/>
      </c>
      <c r="U1638" s="103" t="str">
        <f t="shared" si="463"/>
        <v/>
      </c>
      <c r="V1638" s="77" t="str">
        <f t="shared" si="464"/>
        <v/>
      </c>
      <c r="W1638" s="37" t="str">
        <f t="shared" si="465"/>
        <v/>
      </c>
      <c r="X1638" s="7" t="str">
        <f t="shared" si="466"/>
        <v/>
      </c>
      <c r="Y1638" s="37" t="str">
        <f t="shared" si="467"/>
        <v/>
      </c>
      <c r="AA1638" s="54" t="str">
        <f t="shared" si="468"/>
        <v/>
      </c>
      <c r="AC1638" s="121" t="str">
        <f t="shared" si="469"/>
        <v/>
      </c>
      <c r="AD1638" s="111" t="str">
        <f t="shared" si="470"/>
        <v/>
      </c>
      <c r="AE1638" s="122" t="str">
        <f t="shared" si="471"/>
        <v/>
      </c>
      <c r="AF1638" s="123" t="str">
        <f t="shared" si="472"/>
        <v>Qtr 1</v>
      </c>
      <c r="AG1638" s="122" t="str">
        <f t="shared" si="473"/>
        <v/>
      </c>
      <c r="AI1638" s="124" t="str">
        <f t="shared" si="474"/>
        <v/>
      </c>
      <c r="AK1638" s="103" t="str">
        <f t="shared" si="475"/>
        <v/>
      </c>
      <c r="AL1638" s="104" t="str">
        <f t="shared" si="476"/>
        <v/>
      </c>
      <c r="AN1638" s="37" t="str">
        <f>IF(AK1638="", "", COUNTIF(AK$11:AK$8010, "&lt;"&amp;AK1638)+1+COUNTIF(AK$11:AK1638, AK1638)-1)</f>
        <v/>
      </c>
      <c r="AO1638" s="37" t="str">
        <f>IF(AL1638="", "", COUNTIF(AL$11:AL$8010, "&gt;"&amp;AL1638)+1+COUNTIF(AL$11:AL1638, AL1638)-1)</f>
        <v/>
      </c>
    </row>
    <row r="1639" spans="1:41" x14ac:dyDescent="0.55000000000000004">
      <c r="A1639" s="5"/>
      <c r="B1639" s="284"/>
      <c r="C1639" s="285"/>
      <c r="D1639" s="286"/>
      <c r="E1639" s="287"/>
      <c r="F1639" s="288"/>
      <c r="G1639" s="5"/>
      <c r="J1639" s="7" t="str">
        <f t="shared" si="459"/>
        <v/>
      </c>
      <c r="K1639" s="48" t="str">
        <f t="shared" si="460"/>
        <v/>
      </c>
      <c r="L1639" s="48" t="str">
        <f t="shared" si="461"/>
        <v/>
      </c>
      <c r="M1639" s="49" t="str">
        <f t="shared" si="462"/>
        <v/>
      </c>
      <c r="U1639" s="103" t="str">
        <f t="shared" si="463"/>
        <v/>
      </c>
      <c r="V1639" s="77" t="str">
        <f t="shared" si="464"/>
        <v/>
      </c>
      <c r="W1639" s="37" t="str">
        <f t="shared" si="465"/>
        <v/>
      </c>
      <c r="X1639" s="7" t="str">
        <f t="shared" si="466"/>
        <v/>
      </c>
      <c r="Y1639" s="37" t="str">
        <f t="shared" si="467"/>
        <v/>
      </c>
      <c r="AA1639" s="54" t="str">
        <f t="shared" si="468"/>
        <v/>
      </c>
      <c r="AC1639" s="121" t="str">
        <f t="shared" si="469"/>
        <v/>
      </c>
      <c r="AD1639" s="111" t="str">
        <f t="shared" si="470"/>
        <v/>
      </c>
      <c r="AE1639" s="122" t="str">
        <f t="shared" si="471"/>
        <v/>
      </c>
      <c r="AF1639" s="123" t="str">
        <f t="shared" si="472"/>
        <v>Qtr 1</v>
      </c>
      <c r="AG1639" s="122" t="str">
        <f t="shared" si="473"/>
        <v/>
      </c>
      <c r="AI1639" s="124" t="str">
        <f t="shared" si="474"/>
        <v/>
      </c>
      <c r="AK1639" s="103" t="str">
        <f t="shared" si="475"/>
        <v/>
      </c>
      <c r="AL1639" s="104" t="str">
        <f t="shared" si="476"/>
        <v/>
      </c>
      <c r="AN1639" s="37" t="str">
        <f>IF(AK1639="", "", COUNTIF(AK$11:AK$8010, "&lt;"&amp;AK1639)+1+COUNTIF(AK$11:AK1639, AK1639)-1)</f>
        <v/>
      </c>
      <c r="AO1639" s="37" t="str">
        <f>IF(AL1639="", "", COUNTIF(AL$11:AL$8010, "&gt;"&amp;AL1639)+1+COUNTIF(AL$11:AL1639, AL1639)-1)</f>
        <v/>
      </c>
    </row>
    <row r="1640" spans="1:41" x14ac:dyDescent="0.55000000000000004">
      <c r="A1640" s="5"/>
      <c r="B1640" s="284"/>
      <c r="C1640" s="285"/>
      <c r="D1640" s="286"/>
      <c r="E1640" s="287"/>
      <c r="F1640" s="288"/>
      <c r="G1640" s="5"/>
      <c r="J1640" s="7" t="str">
        <f t="shared" si="459"/>
        <v/>
      </c>
      <c r="K1640" s="48" t="str">
        <f t="shared" si="460"/>
        <v/>
      </c>
      <c r="L1640" s="48" t="str">
        <f t="shared" si="461"/>
        <v/>
      </c>
      <c r="M1640" s="49" t="str">
        <f t="shared" si="462"/>
        <v/>
      </c>
      <c r="U1640" s="103" t="str">
        <f t="shared" si="463"/>
        <v/>
      </c>
      <c r="V1640" s="77" t="str">
        <f t="shared" si="464"/>
        <v/>
      </c>
      <c r="W1640" s="37" t="str">
        <f t="shared" si="465"/>
        <v/>
      </c>
      <c r="X1640" s="7" t="str">
        <f t="shared" si="466"/>
        <v/>
      </c>
      <c r="Y1640" s="37" t="str">
        <f t="shared" si="467"/>
        <v/>
      </c>
      <c r="AA1640" s="54" t="str">
        <f t="shared" si="468"/>
        <v/>
      </c>
      <c r="AC1640" s="121" t="str">
        <f t="shared" si="469"/>
        <v/>
      </c>
      <c r="AD1640" s="111" t="str">
        <f t="shared" si="470"/>
        <v/>
      </c>
      <c r="AE1640" s="122" t="str">
        <f t="shared" si="471"/>
        <v/>
      </c>
      <c r="AF1640" s="123" t="str">
        <f t="shared" si="472"/>
        <v>Qtr 1</v>
      </c>
      <c r="AG1640" s="122" t="str">
        <f t="shared" si="473"/>
        <v/>
      </c>
      <c r="AI1640" s="124" t="str">
        <f t="shared" si="474"/>
        <v/>
      </c>
      <c r="AK1640" s="103" t="str">
        <f t="shared" si="475"/>
        <v/>
      </c>
      <c r="AL1640" s="104" t="str">
        <f t="shared" si="476"/>
        <v/>
      </c>
      <c r="AN1640" s="37" t="str">
        <f>IF(AK1640="", "", COUNTIF(AK$11:AK$8010, "&lt;"&amp;AK1640)+1+COUNTIF(AK$11:AK1640, AK1640)-1)</f>
        <v/>
      </c>
      <c r="AO1640" s="37" t="str">
        <f>IF(AL1640="", "", COUNTIF(AL$11:AL$8010, "&gt;"&amp;AL1640)+1+COUNTIF(AL$11:AL1640, AL1640)-1)</f>
        <v/>
      </c>
    </row>
    <row r="1641" spans="1:41" x14ac:dyDescent="0.55000000000000004">
      <c r="A1641" s="5"/>
      <c r="B1641" s="284"/>
      <c r="C1641" s="285"/>
      <c r="D1641" s="286"/>
      <c r="E1641" s="287"/>
      <c r="F1641" s="288"/>
      <c r="G1641" s="5"/>
      <c r="J1641" s="7" t="str">
        <f t="shared" si="459"/>
        <v/>
      </c>
      <c r="K1641" s="48" t="str">
        <f t="shared" si="460"/>
        <v/>
      </c>
      <c r="L1641" s="48" t="str">
        <f t="shared" si="461"/>
        <v/>
      </c>
      <c r="M1641" s="49" t="str">
        <f t="shared" si="462"/>
        <v/>
      </c>
      <c r="U1641" s="103" t="str">
        <f t="shared" si="463"/>
        <v/>
      </c>
      <c r="V1641" s="77" t="str">
        <f t="shared" si="464"/>
        <v/>
      </c>
      <c r="W1641" s="37" t="str">
        <f t="shared" si="465"/>
        <v/>
      </c>
      <c r="X1641" s="7" t="str">
        <f t="shared" si="466"/>
        <v/>
      </c>
      <c r="Y1641" s="37" t="str">
        <f t="shared" si="467"/>
        <v/>
      </c>
      <c r="AA1641" s="54" t="str">
        <f t="shared" si="468"/>
        <v/>
      </c>
      <c r="AC1641" s="121" t="str">
        <f t="shared" si="469"/>
        <v/>
      </c>
      <c r="AD1641" s="111" t="str">
        <f t="shared" si="470"/>
        <v/>
      </c>
      <c r="AE1641" s="122" t="str">
        <f t="shared" si="471"/>
        <v/>
      </c>
      <c r="AF1641" s="123" t="str">
        <f t="shared" si="472"/>
        <v>Qtr 1</v>
      </c>
      <c r="AG1641" s="122" t="str">
        <f t="shared" si="473"/>
        <v/>
      </c>
      <c r="AI1641" s="124" t="str">
        <f t="shared" si="474"/>
        <v/>
      </c>
      <c r="AK1641" s="103" t="str">
        <f t="shared" si="475"/>
        <v/>
      </c>
      <c r="AL1641" s="104" t="str">
        <f t="shared" si="476"/>
        <v/>
      </c>
      <c r="AN1641" s="37" t="str">
        <f>IF(AK1641="", "", COUNTIF(AK$11:AK$8010, "&lt;"&amp;AK1641)+1+COUNTIF(AK$11:AK1641, AK1641)-1)</f>
        <v/>
      </c>
      <c r="AO1641" s="37" t="str">
        <f>IF(AL1641="", "", COUNTIF(AL$11:AL$8010, "&gt;"&amp;AL1641)+1+COUNTIF(AL$11:AL1641, AL1641)-1)</f>
        <v/>
      </c>
    </row>
    <row r="1642" spans="1:41" x14ac:dyDescent="0.55000000000000004">
      <c r="A1642" s="5"/>
      <c r="B1642" s="284"/>
      <c r="C1642" s="285"/>
      <c r="D1642" s="286"/>
      <c r="E1642" s="287"/>
      <c r="F1642" s="288"/>
      <c r="G1642" s="5"/>
      <c r="J1642" s="7" t="str">
        <f t="shared" si="459"/>
        <v/>
      </c>
      <c r="K1642" s="48" t="str">
        <f t="shared" si="460"/>
        <v/>
      </c>
      <c r="L1642" s="48" t="str">
        <f t="shared" si="461"/>
        <v/>
      </c>
      <c r="M1642" s="49" t="str">
        <f t="shared" si="462"/>
        <v/>
      </c>
      <c r="U1642" s="103" t="str">
        <f t="shared" si="463"/>
        <v/>
      </c>
      <c r="V1642" s="77" t="str">
        <f t="shared" si="464"/>
        <v/>
      </c>
      <c r="W1642" s="37" t="str">
        <f t="shared" si="465"/>
        <v/>
      </c>
      <c r="X1642" s="7" t="str">
        <f t="shared" si="466"/>
        <v/>
      </c>
      <c r="Y1642" s="37" t="str">
        <f t="shared" si="467"/>
        <v/>
      </c>
      <c r="AA1642" s="54" t="str">
        <f t="shared" si="468"/>
        <v/>
      </c>
      <c r="AC1642" s="121" t="str">
        <f t="shared" si="469"/>
        <v/>
      </c>
      <c r="AD1642" s="111" t="str">
        <f t="shared" si="470"/>
        <v/>
      </c>
      <c r="AE1642" s="122" t="str">
        <f t="shared" si="471"/>
        <v/>
      </c>
      <c r="AF1642" s="123" t="str">
        <f t="shared" si="472"/>
        <v>Qtr 1</v>
      </c>
      <c r="AG1642" s="122" t="str">
        <f t="shared" si="473"/>
        <v/>
      </c>
      <c r="AI1642" s="124" t="str">
        <f t="shared" si="474"/>
        <v/>
      </c>
      <c r="AK1642" s="103" t="str">
        <f t="shared" si="475"/>
        <v/>
      </c>
      <c r="AL1642" s="104" t="str">
        <f t="shared" si="476"/>
        <v/>
      </c>
      <c r="AN1642" s="37" t="str">
        <f>IF(AK1642="", "", COUNTIF(AK$11:AK$8010, "&lt;"&amp;AK1642)+1+COUNTIF(AK$11:AK1642, AK1642)-1)</f>
        <v/>
      </c>
      <c r="AO1642" s="37" t="str">
        <f>IF(AL1642="", "", COUNTIF(AL$11:AL$8010, "&gt;"&amp;AL1642)+1+COUNTIF(AL$11:AL1642, AL1642)-1)</f>
        <v/>
      </c>
    </row>
    <row r="1643" spans="1:41" x14ac:dyDescent="0.55000000000000004">
      <c r="A1643" s="5"/>
      <c r="B1643" s="284"/>
      <c r="C1643" s="285"/>
      <c r="D1643" s="286"/>
      <c r="E1643" s="287"/>
      <c r="F1643" s="288"/>
      <c r="G1643" s="5"/>
      <c r="J1643" s="7" t="str">
        <f t="shared" si="459"/>
        <v/>
      </c>
      <c r="K1643" s="48" t="str">
        <f t="shared" si="460"/>
        <v/>
      </c>
      <c r="L1643" s="48" t="str">
        <f t="shared" si="461"/>
        <v/>
      </c>
      <c r="M1643" s="49" t="str">
        <f t="shared" si="462"/>
        <v/>
      </c>
      <c r="U1643" s="103" t="str">
        <f t="shared" si="463"/>
        <v/>
      </c>
      <c r="V1643" s="77" t="str">
        <f t="shared" si="464"/>
        <v/>
      </c>
      <c r="W1643" s="37" t="str">
        <f t="shared" si="465"/>
        <v/>
      </c>
      <c r="X1643" s="7" t="str">
        <f t="shared" si="466"/>
        <v/>
      </c>
      <c r="Y1643" s="37" t="str">
        <f t="shared" si="467"/>
        <v/>
      </c>
      <c r="AA1643" s="54" t="str">
        <f t="shared" si="468"/>
        <v/>
      </c>
      <c r="AC1643" s="121" t="str">
        <f t="shared" si="469"/>
        <v/>
      </c>
      <c r="AD1643" s="111" t="str">
        <f t="shared" si="470"/>
        <v/>
      </c>
      <c r="AE1643" s="122" t="str">
        <f t="shared" si="471"/>
        <v/>
      </c>
      <c r="AF1643" s="123" t="str">
        <f t="shared" si="472"/>
        <v>Qtr 1</v>
      </c>
      <c r="AG1643" s="122" t="str">
        <f t="shared" si="473"/>
        <v/>
      </c>
      <c r="AI1643" s="124" t="str">
        <f t="shared" si="474"/>
        <v/>
      </c>
      <c r="AK1643" s="103" t="str">
        <f t="shared" si="475"/>
        <v/>
      </c>
      <c r="AL1643" s="104" t="str">
        <f t="shared" si="476"/>
        <v/>
      </c>
      <c r="AN1643" s="37" t="str">
        <f>IF(AK1643="", "", COUNTIF(AK$11:AK$8010, "&lt;"&amp;AK1643)+1+COUNTIF(AK$11:AK1643, AK1643)-1)</f>
        <v/>
      </c>
      <c r="AO1643" s="37" t="str">
        <f>IF(AL1643="", "", COUNTIF(AL$11:AL$8010, "&gt;"&amp;AL1643)+1+COUNTIF(AL$11:AL1643, AL1643)-1)</f>
        <v/>
      </c>
    </row>
    <row r="1644" spans="1:41" x14ac:dyDescent="0.55000000000000004">
      <c r="A1644" s="5"/>
      <c r="B1644" s="284"/>
      <c r="C1644" s="285"/>
      <c r="D1644" s="286"/>
      <c r="E1644" s="287"/>
      <c r="F1644" s="288"/>
      <c r="G1644" s="5"/>
      <c r="J1644" s="7" t="str">
        <f t="shared" si="459"/>
        <v/>
      </c>
      <c r="K1644" s="48" t="str">
        <f t="shared" si="460"/>
        <v/>
      </c>
      <c r="L1644" s="48" t="str">
        <f t="shared" si="461"/>
        <v/>
      </c>
      <c r="M1644" s="49" t="str">
        <f t="shared" si="462"/>
        <v/>
      </c>
      <c r="U1644" s="103" t="str">
        <f t="shared" si="463"/>
        <v/>
      </c>
      <c r="V1644" s="77" t="str">
        <f t="shared" si="464"/>
        <v/>
      </c>
      <c r="W1644" s="37" t="str">
        <f t="shared" si="465"/>
        <v/>
      </c>
      <c r="X1644" s="7" t="str">
        <f t="shared" si="466"/>
        <v/>
      </c>
      <c r="Y1644" s="37" t="str">
        <f t="shared" si="467"/>
        <v/>
      </c>
      <c r="AA1644" s="54" t="str">
        <f t="shared" si="468"/>
        <v/>
      </c>
      <c r="AC1644" s="121" t="str">
        <f t="shared" si="469"/>
        <v/>
      </c>
      <c r="AD1644" s="111" t="str">
        <f t="shared" si="470"/>
        <v/>
      </c>
      <c r="AE1644" s="122" t="str">
        <f t="shared" si="471"/>
        <v/>
      </c>
      <c r="AF1644" s="123" t="str">
        <f t="shared" si="472"/>
        <v>Qtr 1</v>
      </c>
      <c r="AG1644" s="122" t="str">
        <f t="shared" si="473"/>
        <v/>
      </c>
      <c r="AI1644" s="124" t="str">
        <f t="shared" si="474"/>
        <v/>
      </c>
      <c r="AK1644" s="103" t="str">
        <f t="shared" si="475"/>
        <v/>
      </c>
      <c r="AL1644" s="104" t="str">
        <f t="shared" si="476"/>
        <v/>
      </c>
      <c r="AN1644" s="37" t="str">
        <f>IF(AK1644="", "", COUNTIF(AK$11:AK$8010, "&lt;"&amp;AK1644)+1+COUNTIF(AK$11:AK1644, AK1644)-1)</f>
        <v/>
      </c>
      <c r="AO1644" s="37" t="str">
        <f>IF(AL1644="", "", COUNTIF(AL$11:AL$8010, "&gt;"&amp;AL1644)+1+COUNTIF(AL$11:AL1644, AL1644)-1)</f>
        <v/>
      </c>
    </row>
    <row r="1645" spans="1:41" x14ac:dyDescent="0.55000000000000004">
      <c r="A1645" s="5"/>
      <c r="B1645" s="284"/>
      <c r="C1645" s="285"/>
      <c r="D1645" s="286"/>
      <c r="E1645" s="287"/>
      <c r="F1645" s="288"/>
      <c r="G1645" s="5"/>
      <c r="J1645" s="7" t="str">
        <f t="shared" si="459"/>
        <v/>
      </c>
      <c r="K1645" s="48" t="str">
        <f t="shared" si="460"/>
        <v/>
      </c>
      <c r="L1645" s="48" t="str">
        <f t="shared" si="461"/>
        <v/>
      </c>
      <c r="M1645" s="49" t="str">
        <f t="shared" si="462"/>
        <v/>
      </c>
      <c r="U1645" s="103" t="str">
        <f t="shared" si="463"/>
        <v/>
      </c>
      <c r="V1645" s="77" t="str">
        <f t="shared" si="464"/>
        <v/>
      </c>
      <c r="W1645" s="37" t="str">
        <f t="shared" si="465"/>
        <v/>
      </c>
      <c r="X1645" s="7" t="str">
        <f t="shared" si="466"/>
        <v/>
      </c>
      <c r="Y1645" s="37" t="str">
        <f t="shared" si="467"/>
        <v/>
      </c>
      <c r="AA1645" s="54" t="str">
        <f t="shared" si="468"/>
        <v/>
      </c>
      <c r="AC1645" s="121" t="str">
        <f t="shared" si="469"/>
        <v/>
      </c>
      <c r="AD1645" s="111" t="str">
        <f t="shared" si="470"/>
        <v/>
      </c>
      <c r="AE1645" s="122" t="str">
        <f t="shared" si="471"/>
        <v/>
      </c>
      <c r="AF1645" s="123" t="str">
        <f t="shared" si="472"/>
        <v>Qtr 1</v>
      </c>
      <c r="AG1645" s="122" t="str">
        <f t="shared" si="473"/>
        <v/>
      </c>
      <c r="AI1645" s="124" t="str">
        <f t="shared" si="474"/>
        <v/>
      </c>
      <c r="AK1645" s="103" t="str">
        <f t="shared" si="475"/>
        <v/>
      </c>
      <c r="AL1645" s="104" t="str">
        <f t="shared" si="476"/>
        <v/>
      </c>
      <c r="AN1645" s="37" t="str">
        <f>IF(AK1645="", "", COUNTIF(AK$11:AK$8010, "&lt;"&amp;AK1645)+1+COUNTIF(AK$11:AK1645, AK1645)-1)</f>
        <v/>
      </c>
      <c r="AO1645" s="37" t="str">
        <f>IF(AL1645="", "", COUNTIF(AL$11:AL$8010, "&gt;"&amp;AL1645)+1+COUNTIF(AL$11:AL1645, AL1645)-1)</f>
        <v/>
      </c>
    </row>
    <row r="1646" spans="1:41" x14ac:dyDescent="0.55000000000000004">
      <c r="A1646" s="5"/>
      <c r="B1646" s="284"/>
      <c r="C1646" s="285"/>
      <c r="D1646" s="286"/>
      <c r="E1646" s="287"/>
      <c r="F1646" s="288"/>
      <c r="G1646" s="5"/>
      <c r="J1646" s="7" t="str">
        <f t="shared" si="459"/>
        <v/>
      </c>
      <c r="K1646" s="48" t="str">
        <f t="shared" si="460"/>
        <v/>
      </c>
      <c r="L1646" s="48" t="str">
        <f t="shared" si="461"/>
        <v/>
      </c>
      <c r="M1646" s="49" t="str">
        <f t="shared" si="462"/>
        <v/>
      </c>
      <c r="U1646" s="103" t="str">
        <f t="shared" si="463"/>
        <v/>
      </c>
      <c r="V1646" s="77" t="str">
        <f t="shared" si="464"/>
        <v/>
      </c>
      <c r="W1646" s="37" t="str">
        <f t="shared" si="465"/>
        <v/>
      </c>
      <c r="X1646" s="7" t="str">
        <f t="shared" si="466"/>
        <v/>
      </c>
      <c r="Y1646" s="37" t="str">
        <f t="shared" si="467"/>
        <v/>
      </c>
      <c r="AA1646" s="54" t="str">
        <f t="shared" si="468"/>
        <v/>
      </c>
      <c r="AC1646" s="121" t="str">
        <f t="shared" si="469"/>
        <v/>
      </c>
      <c r="AD1646" s="111" t="str">
        <f t="shared" si="470"/>
        <v/>
      </c>
      <c r="AE1646" s="122" t="str">
        <f t="shared" si="471"/>
        <v/>
      </c>
      <c r="AF1646" s="123" t="str">
        <f t="shared" si="472"/>
        <v>Qtr 1</v>
      </c>
      <c r="AG1646" s="122" t="str">
        <f t="shared" si="473"/>
        <v/>
      </c>
      <c r="AI1646" s="124" t="str">
        <f t="shared" si="474"/>
        <v/>
      </c>
      <c r="AK1646" s="103" t="str">
        <f t="shared" si="475"/>
        <v/>
      </c>
      <c r="AL1646" s="104" t="str">
        <f t="shared" si="476"/>
        <v/>
      </c>
      <c r="AN1646" s="37" t="str">
        <f>IF(AK1646="", "", COUNTIF(AK$11:AK$8010, "&lt;"&amp;AK1646)+1+COUNTIF(AK$11:AK1646, AK1646)-1)</f>
        <v/>
      </c>
      <c r="AO1646" s="37" t="str">
        <f>IF(AL1646="", "", COUNTIF(AL$11:AL$8010, "&gt;"&amp;AL1646)+1+COUNTIF(AL$11:AL1646, AL1646)-1)</f>
        <v/>
      </c>
    </row>
    <row r="1647" spans="1:41" x14ac:dyDescent="0.55000000000000004">
      <c r="A1647" s="5"/>
      <c r="B1647" s="284"/>
      <c r="C1647" s="285"/>
      <c r="D1647" s="286"/>
      <c r="E1647" s="287"/>
      <c r="F1647" s="288"/>
      <c r="G1647" s="5"/>
      <c r="J1647" s="7" t="str">
        <f t="shared" si="459"/>
        <v/>
      </c>
      <c r="K1647" s="48" t="str">
        <f t="shared" si="460"/>
        <v/>
      </c>
      <c r="L1647" s="48" t="str">
        <f t="shared" si="461"/>
        <v/>
      </c>
      <c r="M1647" s="49" t="str">
        <f t="shared" si="462"/>
        <v/>
      </c>
      <c r="U1647" s="103" t="str">
        <f t="shared" si="463"/>
        <v/>
      </c>
      <c r="V1647" s="77" t="str">
        <f t="shared" si="464"/>
        <v/>
      </c>
      <c r="W1647" s="37" t="str">
        <f t="shared" si="465"/>
        <v/>
      </c>
      <c r="X1647" s="7" t="str">
        <f t="shared" si="466"/>
        <v/>
      </c>
      <c r="Y1647" s="37" t="str">
        <f t="shared" si="467"/>
        <v/>
      </c>
      <c r="AA1647" s="54" t="str">
        <f t="shared" si="468"/>
        <v/>
      </c>
      <c r="AC1647" s="121" t="str">
        <f t="shared" si="469"/>
        <v/>
      </c>
      <c r="AD1647" s="111" t="str">
        <f t="shared" si="470"/>
        <v/>
      </c>
      <c r="AE1647" s="122" t="str">
        <f t="shared" si="471"/>
        <v/>
      </c>
      <c r="AF1647" s="123" t="str">
        <f t="shared" si="472"/>
        <v>Qtr 1</v>
      </c>
      <c r="AG1647" s="122" t="str">
        <f t="shared" si="473"/>
        <v/>
      </c>
      <c r="AI1647" s="124" t="str">
        <f t="shared" si="474"/>
        <v/>
      </c>
      <c r="AK1647" s="103" t="str">
        <f t="shared" si="475"/>
        <v/>
      </c>
      <c r="AL1647" s="104" t="str">
        <f t="shared" si="476"/>
        <v/>
      </c>
      <c r="AN1647" s="37" t="str">
        <f>IF(AK1647="", "", COUNTIF(AK$11:AK$8010, "&lt;"&amp;AK1647)+1+COUNTIF(AK$11:AK1647, AK1647)-1)</f>
        <v/>
      </c>
      <c r="AO1647" s="37" t="str">
        <f>IF(AL1647="", "", COUNTIF(AL$11:AL$8010, "&gt;"&amp;AL1647)+1+COUNTIF(AL$11:AL1647, AL1647)-1)</f>
        <v/>
      </c>
    </row>
    <row r="1648" spans="1:41" x14ac:dyDescent="0.55000000000000004">
      <c r="A1648" s="5"/>
      <c r="B1648" s="284"/>
      <c r="C1648" s="285"/>
      <c r="D1648" s="286"/>
      <c r="E1648" s="287"/>
      <c r="F1648" s="288"/>
      <c r="G1648" s="5"/>
      <c r="J1648" s="7" t="str">
        <f t="shared" si="459"/>
        <v/>
      </c>
      <c r="K1648" s="48" t="str">
        <f t="shared" si="460"/>
        <v/>
      </c>
      <c r="L1648" s="48" t="str">
        <f t="shared" si="461"/>
        <v/>
      </c>
      <c r="M1648" s="49" t="str">
        <f t="shared" si="462"/>
        <v/>
      </c>
      <c r="U1648" s="103" t="str">
        <f t="shared" si="463"/>
        <v/>
      </c>
      <c r="V1648" s="77" t="str">
        <f t="shared" si="464"/>
        <v/>
      </c>
      <c r="W1648" s="37" t="str">
        <f t="shared" si="465"/>
        <v/>
      </c>
      <c r="X1648" s="7" t="str">
        <f t="shared" si="466"/>
        <v/>
      </c>
      <c r="Y1648" s="37" t="str">
        <f t="shared" si="467"/>
        <v/>
      </c>
      <c r="AA1648" s="54" t="str">
        <f t="shared" si="468"/>
        <v/>
      </c>
      <c r="AC1648" s="121" t="str">
        <f t="shared" si="469"/>
        <v/>
      </c>
      <c r="AD1648" s="111" t="str">
        <f t="shared" si="470"/>
        <v/>
      </c>
      <c r="AE1648" s="122" t="str">
        <f t="shared" si="471"/>
        <v/>
      </c>
      <c r="AF1648" s="123" t="str">
        <f t="shared" si="472"/>
        <v>Qtr 1</v>
      </c>
      <c r="AG1648" s="122" t="str">
        <f t="shared" si="473"/>
        <v/>
      </c>
      <c r="AI1648" s="124" t="str">
        <f t="shared" si="474"/>
        <v/>
      </c>
      <c r="AK1648" s="103" t="str">
        <f t="shared" si="475"/>
        <v/>
      </c>
      <c r="AL1648" s="104" t="str">
        <f t="shared" si="476"/>
        <v/>
      </c>
      <c r="AN1648" s="37" t="str">
        <f>IF(AK1648="", "", COUNTIF(AK$11:AK$8010, "&lt;"&amp;AK1648)+1+COUNTIF(AK$11:AK1648, AK1648)-1)</f>
        <v/>
      </c>
      <c r="AO1648" s="37" t="str">
        <f>IF(AL1648="", "", COUNTIF(AL$11:AL$8010, "&gt;"&amp;AL1648)+1+COUNTIF(AL$11:AL1648, AL1648)-1)</f>
        <v/>
      </c>
    </row>
    <row r="1649" spans="1:41" x14ac:dyDescent="0.55000000000000004">
      <c r="A1649" s="5"/>
      <c r="B1649" s="284"/>
      <c r="C1649" s="285"/>
      <c r="D1649" s="286"/>
      <c r="E1649" s="287"/>
      <c r="F1649" s="288"/>
      <c r="G1649" s="5"/>
      <c r="J1649" s="7" t="str">
        <f t="shared" si="459"/>
        <v/>
      </c>
      <c r="K1649" s="48" t="str">
        <f t="shared" si="460"/>
        <v/>
      </c>
      <c r="L1649" s="48" t="str">
        <f t="shared" si="461"/>
        <v/>
      </c>
      <c r="M1649" s="49" t="str">
        <f t="shared" si="462"/>
        <v/>
      </c>
      <c r="U1649" s="103" t="str">
        <f t="shared" si="463"/>
        <v/>
      </c>
      <c r="V1649" s="77" t="str">
        <f t="shared" si="464"/>
        <v/>
      </c>
      <c r="W1649" s="37" t="str">
        <f t="shared" si="465"/>
        <v/>
      </c>
      <c r="X1649" s="7" t="str">
        <f t="shared" si="466"/>
        <v/>
      </c>
      <c r="Y1649" s="37" t="str">
        <f t="shared" si="467"/>
        <v/>
      </c>
      <c r="AA1649" s="54" t="str">
        <f t="shared" si="468"/>
        <v/>
      </c>
      <c r="AC1649" s="121" t="str">
        <f t="shared" si="469"/>
        <v/>
      </c>
      <c r="AD1649" s="111" t="str">
        <f t="shared" si="470"/>
        <v/>
      </c>
      <c r="AE1649" s="122" t="str">
        <f t="shared" si="471"/>
        <v/>
      </c>
      <c r="AF1649" s="123" t="str">
        <f t="shared" si="472"/>
        <v>Qtr 1</v>
      </c>
      <c r="AG1649" s="122" t="str">
        <f t="shared" si="473"/>
        <v/>
      </c>
      <c r="AI1649" s="124" t="str">
        <f t="shared" si="474"/>
        <v/>
      </c>
      <c r="AK1649" s="103" t="str">
        <f t="shared" si="475"/>
        <v/>
      </c>
      <c r="AL1649" s="104" t="str">
        <f t="shared" si="476"/>
        <v/>
      </c>
      <c r="AN1649" s="37" t="str">
        <f>IF(AK1649="", "", COUNTIF(AK$11:AK$8010, "&lt;"&amp;AK1649)+1+COUNTIF(AK$11:AK1649, AK1649)-1)</f>
        <v/>
      </c>
      <c r="AO1649" s="37" t="str">
        <f>IF(AL1649="", "", COUNTIF(AL$11:AL$8010, "&gt;"&amp;AL1649)+1+COUNTIF(AL$11:AL1649, AL1649)-1)</f>
        <v/>
      </c>
    </row>
    <row r="1650" spans="1:41" x14ac:dyDescent="0.55000000000000004">
      <c r="A1650" s="5"/>
      <c r="B1650" s="284"/>
      <c r="C1650" s="285"/>
      <c r="D1650" s="286"/>
      <c r="E1650" s="287"/>
      <c r="F1650" s="288"/>
      <c r="G1650" s="5"/>
      <c r="J1650" s="7" t="str">
        <f t="shared" si="459"/>
        <v/>
      </c>
      <c r="K1650" s="48" t="str">
        <f t="shared" si="460"/>
        <v/>
      </c>
      <c r="L1650" s="48" t="str">
        <f t="shared" si="461"/>
        <v/>
      </c>
      <c r="M1650" s="49" t="str">
        <f t="shared" si="462"/>
        <v/>
      </c>
      <c r="U1650" s="103" t="str">
        <f t="shared" si="463"/>
        <v/>
      </c>
      <c r="V1650" s="77" t="str">
        <f t="shared" si="464"/>
        <v/>
      </c>
      <c r="W1650" s="37" t="str">
        <f t="shared" si="465"/>
        <v/>
      </c>
      <c r="X1650" s="7" t="str">
        <f t="shared" si="466"/>
        <v/>
      </c>
      <c r="Y1650" s="37" t="str">
        <f t="shared" si="467"/>
        <v/>
      </c>
      <c r="AA1650" s="54" t="str">
        <f t="shared" si="468"/>
        <v/>
      </c>
      <c r="AC1650" s="121" t="str">
        <f t="shared" si="469"/>
        <v/>
      </c>
      <c r="AD1650" s="111" t="str">
        <f t="shared" si="470"/>
        <v/>
      </c>
      <c r="AE1650" s="122" t="str">
        <f t="shared" si="471"/>
        <v/>
      </c>
      <c r="AF1650" s="123" t="str">
        <f t="shared" si="472"/>
        <v>Qtr 1</v>
      </c>
      <c r="AG1650" s="122" t="str">
        <f t="shared" si="473"/>
        <v/>
      </c>
      <c r="AI1650" s="124" t="str">
        <f t="shared" si="474"/>
        <v/>
      </c>
      <c r="AK1650" s="103" t="str">
        <f t="shared" si="475"/>
        <v/>
      </c>
      <c r="AL1650" s="104" t="str">
        <f t="shared" si="476"/>
        <v/>
      </c>
      <c r="AN1650" s="37" t="str">
        <f>IF(AK1650="", "", COUNTIF(AK$11:AK$8010, "&lt;"&amp;AK1650)+1+COUNTIF(AK$11:AK1650, AK1650)-1)</f>
        <v/>
      </c>
      <c r="AO1650" s="37" t="str">
        <f>IF(AL1650="", "", COUNTIF(AL$11:AL$8010, "&gt;"&amp;AL1650)+1+COUNTIF(AL$11:AL1650, AL1650)-1)</f>
        <v/>
      </c>
    </row>
    <row r="1651" spans="1:41" x14ac:dyDescent="0.55000000000000004">
      <c r="A1651" s="5"/>
      <c r="B1651" s="284"/>
      <c r="C1651" s="285"/>
      <c r="D1651" s="286"/>
      <c r="E1651" s="287"/>
      <c r="F1651" s="288"/>
      <c r="G1651" s="5"/>
      <c r="J1651" s="7" t="str">
        <f t="shared" si="459"/>
        <v/>
      </c>
      <c r="K1651" s="48" t="str">
        <f t="shared" si="460"/>
        <v/>
      </c>
      <c r="L1651" s="48" t="str">
        <f t="shared" si="461"/>
        <v/>
      </c>
      <c r="M1651" s="49" t="str">
        <f t="shared" si="462"/>
        <v/>
      </c>
      <c r="U1651" s="103" t="str">
        <f t="shared" si="463"/>
        <v/>
      </c>
      <c r="V1651" s="77" t="str">
        <f t="shared" si="464"/>
        <v/>
      </c>
      <c r="W1651" s="37" t="str">
        <f t="shared" si="465"/>
        <v/>
      </c>
      <c r="X1651" s="7" t="str">
        <f t="shared" si="466"/>
        <v/>
      </c>
      <c r="Y1651" s="37" t="str">
        <f t="shared" si="467"/>
        <v/>
      </c>
      <c r="AA1651" s="54" t="str">
        <f t="shared" si="468"/>
        <v/>
      </c>
      <c r="AC1651" s="121" t="str">
        <f t="shared" si="469"/>
        <v/>
      </c>
      <c r="AD1651" s="111" t="str">
        <f t="shared" si="470"/>
        <v/>
      </c>
      <c r="AE1651" s="122" t="str">
        <f t="shared" si="471"/>
        <v/>
      </c>
      <c r="AF1651" s="123" t="str">
        <f t="shared" si="472"/>
        <v>Qtr 1</v>
      </c>
      <c r="AG1651" s="122" t="str">
        <f t="shared" si="473"/>
        <v/>
      </c>
      <c r="AI1651" s="124" t="str">
        <f t="shared" si="474"/>
        <v/>
      </c>
      <c r="AK1651" s="103" t="str">
        <f t="shared" si="475"/>
        <v/>
      </c>
      <c r="AL1651" s="104" t="str">
        <f t="shared" si="476"/>
        <v/>
      </c>
      <c r="AN1651" s="37" t="str">
        <f>IF(AK1651="", "", COUNTIF(AK$11:AK$8010, "&lt;"&amp;AK1651)+1+COUNTIF(AK$11:AK1651, AK1651)-1)</f>
        <v/>
      </c>
      <c r="AO1651" s="37" t="str">
        <f>IF(AL1651="", "", COUNTIF(AL$11:AL$8010, "&gt;"&amp;AL1651)+1+COUNTIF(AL$11:AL1651, AL1651)-1)</f>
        <v/>
      </c>
    </row>
    <row r="1652" spans="1:41" x14ac:dyDescent="0.55000000000000004">
      <c r="A1652" s="5"/>
      <c r="B1652" s="284"/>
      <c r="C1652" s="285"/>
      <c r="D1652" s="286"/>
      <c r="E1652" s="287"/>
      <c r="F1652" s="288"/>
      <c r="G1652" s="5"/>
      <c r="J1652" s="7" t="str">
        <f t="shared" si="459"/>
        <v/>
      </c>
      <c r="K1652" s="48" t="str">
        <f t="shared" si="460"/>
        <v/>
      </c>
      <c r="L1652" s="48" t="str">
        <f t="shared" si="461"/>
        <v/>
      </c>
      <c r="M1652" s="49" t="str">
        <f t="shared" si="462"/>
        <v/>
      </c>
      <c r="U1652" s="103" t="str">
        <f t="shared" si="463"/>
        <v/>
      </c>
      <c r="V1652" s="77" t="str">
        <f t="shared" si="464"/>
        <v/>
      </c>
      <c r="W1652" s="37" t="str">
        <f t="shared" si="465"/>
        <v/>
      </c>
      <c r="X1652" s="7" t="str">
        <f t="shared" si="466"/>
        <v/>
      </c>
      <c r="Y1652" s="37" t="str">
        <f t="shared" si="467"/>
        <v/>
      </c>
      <c r="AA1652" s="54" t="str">
        <f t="shared" si="468"/>
        <v/>
      </c>
      <c r="AC1652" s="121" t="str">
        <f t="shared" si="469"/>
        <v/>
      </c>
      <c r="AD1652" s="111" t="str">
        <f t="shared" si="470"/>
        <v/>
      </c>
      <c r="AE1652" s="122" t="str">
        <f t="shared" si="471"/>
        <v/>
      </c>
      <c r="AF1652" s="123" t="str">
        <f t="shared" si="472"/>
        <v>Qtr 1</v>
      </c>
      <c r="AG1652" s="122" t="str">
        <f t="shared" si="473"/>
        <v/>
      </c>
      <c r="AI1652" s="124" t="str">
        <f t="shared" si="474"/>
        <v/>
      </c>
      <c r="AK1652" s="103" t="str">
        <f t="shared" si="475"/>
        <v/>
      </c>
      <c r="AL1652" s="104" t="str">
        <f t="shared" si="476"/>
        <v/>
      </c>
      <c r="AN1652" s="37" t="str">
        <f>IF(AK1652="", "", COUNTIF(AK$11:AK$8010, "&lt;"&amp;AK1652)+1+COUNTIF(AK$11:AK1652, AK1652)-1)</f>
        <v/>
      </c>
      <c r="AO1652" s="37" t="str">
        <f>IF(AL1652="", "", COUNTIF(AL$11:AL$8010, "&gt;"&amp;AL1652)+1+COUNTIF(AL$11:AL1652, AL1652)-1)</f>
        <v/>
      </c>
    </row>
    <row r="1653" spans="1:41" x14ac:dyDescent="0.55000000000000004">
      <c r="A1653" s="5"/>
      <c r="B1653" s="284"/>
      <c r="C1653" s="285"/>
      <c r="D1653" s="286"/>
      <c r="E1653" s="287"/>
      <c r="F1653" s="288"/>
      <c r="G1653" s="5"/>
      <c r="J1653" s="7" t="str">
        <f t="shared" si="459"/>
        <v/>
      </c>
      <c r="K1653" s="48" t="str">
        <f t="shared" si="460"/>
        <v/>
      </c>
      <c r="L1653" s="48" t="str">
        <f t="shared" si="461"/>
        <v/>
      </c>
      <c r="M1653" s="49" t="str">
        <f t="shared" si="462"/>
        <v/>
      </c>
      <c r="U1653" s="103" t="str">
        <f t="shared" si="463"/>
        <v/>
      </c>
      <c r="V1653" s="77" t="str">
        <f t="shared" si="464"/>
        <v/>
      </c>
      <c r="W1653" s="37" t="str">
        <f t="shared" si="465"/>
        <v/>
      </c>
      <c r="X1653" s="7" t="str">
        <f t="shared" si="466"/>
        <v/>
      </c>
      <c r="Y1653" s="37" t="str">
        <f t="shared" si="467"/>
        <v/>
      </c>
      <c r="AA1653" s="54" t="str">
        <f t="shared" si="468"/>
        <v/>
      </c>
      <c r="AC1653" s="121" t="str">
        <f t="shared" si="469"/>
        <v/>
      </c>
      <c r="AD1653" s="111" t="str">
        <f t="shared" si="470"/>
        <v/>
      </c>
      <c r="AE1653" s="122" t="str">
        <f t="shared" si="471"/>
        <v/>
      </c>
      <c r="AF1653" s="123" t="str">
        <f t="shared" si="472"/>
        <v>Qtr 1</v>
      </c>
      <c r="AG1653" s="122" t="str">
        <f t="shared" si="473"/>
        <v/>
      </c>
      <c r="AI1653" s="124" t="str">
        <f t="shared" si="474"/>
        <v/>
      </c>
      <c r="AK1653" s="103" t="str">
        <f t="shared" si="475"/>
        <v/>
      </c>
      <c r="AL1653" s="104" t="str">
        <f t="shared" si="476"/>
        <v/>
      </c>
      <c r="AN1653" s="37" t="str">
        <f>IF(AK1653="", "", COUNTIF(AK$11:AK$8010, "&lt;"&amp;AK1653)+1+COUNTIF(AK$11:AK1653, AK1653)-1)</f>
        <v/>
      </c>
      <c r="AO1653" s="37" t="str">
        <f>IF(AL1653="", "", COUNTIF(AL$11:AL$8010, "&gt;"&amp;AL1653)+1+COUNTIF(AL$11:AL1653, AL1653)-1)</f>
        <v/>
      </c>
    </row>
    <row r="1654" spans="1:41" x14ac:dyDescent="0.55000000000000004">
      <c r="A1654" s="5"/>
      <c r="B1654" s="284"/>
      <c r="C1654" s="285"/>
      <c r="D1654" s="286"/>
      <c r="E1654" s="287"/>
      <c r="F1654" s="288"/>
      <c r="G1654" s="5"/>
      <c r="J1654" s="7" t="str">
        <f t="shared" si="459"/>
        <v/>
      </c>
      <c r="K1654" s="48" t="str">
        <f t="shared" si="460"/>
        <v/>
      </c>
      <c r="L1654" s="48" t="str">
        <f t="shared" si="461"/>
        <v/>
      </c>
      <c r="M1654" s="49" t="str">
        <f t="shared" si="462"/>
        <v/>
      </c>
      <c r="U1654" s="103" t="str">
        <f t="shared" si="463"/>
        <v/>
      </c>
      <c r="V1654" s="77" t="str">
        <f t="shared" si="464"/>
        <v/>
      </c>
      <c r="W1654" s="37" t="str">
        <f t="shared" si="465"/>
        <v/>
      </c>
      <c r="X1654" s="7" t="str">
        <f t="shared" si="466"/>
        <v/>
      </c>
      <c r="Y1654" s="37" t="str">
        <f t="shared" si="467"/>
        <v/>
      </c>
      <c r="AA1654" s="54" t="str">
        <f t="shared" si="468"/>
        <v/>
      </c>
      <c r="AC1654" s="121" t="str">
        <f t="shared" si="469"/>
        <v/>
      </c>
      <c r="AD1654" s="111" t="str">
        <f t="shared" si="470"/>
        <v/>
      </c>
      <c r="AE1654" s="122" t="str">
        <f t="shared" si="471"/>
        <v/>
      </c>
      <c r="AF1654" s="123" t="str">
        <f t="shared" si="472"/>
        <v>Qtr 1</v>
      </c>
      <c r="AG1654" s="122" t="str">
        <f t="shared" si="473"/>
        <v/>
      </c>
      <c r="AI1654" s="124" t="str">
        <f t="shared" si="474"/>
        <v/>
      </c>
      <c r="AK1654" s="103" t="str">
        <f t="shared" si="475"/>
        <v/>
      </c>
      <c r="AL1654" s="104" t="str">
        <f t="shared" si="476"/>
        <v/>
      </c>
      <c r="AN1654" s="37" t="str">
        <f>IF(AK1654="", "", COUNTIF(AK$11:AK$8010, "&lt;"&amp;AK1654)+1+COUNTIF(AK$11:AK1654, AK1654)-1)</f>
        <v/>
      </c>
      <c r="AO1654" s="37" t="str">
        <f>IF(AL1654="", "", COUNTIF(AL$11:AL$8010, "&gt;"&amp;AL1654)+1+COUNTIF(AL$11:AL1654, AL1654)-1)</f>
        <v/>
      </c>
    </row>
    <row r="1655" spans="1:41" x14ac:dyDescent="0.55000000000000004">
      <c r="A1655" s="5"/>
      <c r="B1655" s="284"/>
      <c r="C1655" s="285"/>
      <c r="D1655" s="286"/>
      <c r="E1655" s="287"/>
      <c r="F1655" s="288"/>
      <c r="G1655" s="5"/>
      <c r="J1655" s="7" t="str">
        <f t="shared" si="459"/>
        <v/>
      </c>
      <c r="K1655" s="48" t="str">
        <f t="shared" si="460"/>
        <v/>
      </c>
      <c r="L1655" s="48" t="str">
        <f t="shared" si="461"/>
        <v/>
      </c>
      <c r="M1655" s="49" t="str">
        <f t="shared" si="462"/>
        <v/>
      </c>
      <c r="U1655" s="103" t="str">
        <f t="shared" si="463"/>
        <v/>
      </c>
      <c r="V1655" s="77" t="str">
        <f t="shared" si="464"/>
        <v/>
      </c>
      <c r="W1655" s="37" t="str">
        <f t="shared" si="465"/>
        <v/>
      </c>
      <c r="X1655" s="7" t="str">
        <f t="shared" si="466"/>
        <v/>
      </c>
      <c r="Y1655" s="37" t="str">
        <f t="shared" si="467"/>
        <v/>
      </c>
      <c r="AA1655" s="54" t="str">
        <f t="shared" si="468"/>
        <v/>
      </c>
      <c r="AC1655" s="121" t="str">
        <f t="shared" si="469"/>
        <v/>
      </c>
      <c r="AD1655" s="111" t="str">
        <f t="shared" si="470"/>
        <v/>
      </c>
      <c r="AE1655" s="122" t="str">
        <f t="shared" si="471"/>
        <v/>
      </c>
      <c r="AF1655" s="123" t="str">
        <f t="shared" si="472"/>
        <v>Qtr 1</v>
      </c>
      <c r="AG1655" s="122" t="str">
        <f t="shared" si="473"/>
        <v/>
      </c>
      <c r="AI1655" s="124" t="str">
        <f t="shared" si="474"/>
        <v/>
      </c>
      <c r="AK1655" s="103" t="str">
        <f t="shared" si="475"/>
        <v/>
      </c>
      <c r="AL1655" s="104" t="str">
        <f t="shared" si="476"/>
        <v/>
      </c>
      <c r="AN1655" s="37" t="str">
        <f>IF(AK1655="", "", COUNTIF(AK$11:AK$8010, "&lt;"&amp;AK1655)+1+COUNTIF(AK$11:AK1655, AK1655)-1)</f>
        <v/>
      </c>
      <c r="AO1655" s="37" t="str">
        <f>IF(AL1655="", "", COUNTIF(AL$11:AL$8010, "&gt;"&amp;AL1655)+1+COUNTIF(AL$11:AL1655, AL1655)-1)</f>
        <v/>
      </c>
    </row>
    <row r="1656" spans="1:41" x14ac:dyDescent="0.55000000000000004">
      <c r="A1656" s="5"/>
      <c r="B1656" s="284"/>
      <c r="C1656" s="285"/>
      <c r="D1656" s="286"/>
      <c r="E1656" s="287"/>
      <c r="F1656" s="288"/>
      <c r="G1656" s="5"/>
      <c r="J1656" s="7" t="str">
        <f t="shared" si="459"/>
        <v/>
      </c>
      <c r="K1656" s="48" t="str">
        <f t="shared" si="460"/>
        <v/>
      </c>
      <c r="L1656" s="48" t="str">
        <f t="shared" si="461"/>
        <v/>
      </c>
      <c r="M1656" s="49" t="str">
        <f t="shared" si="462"/>
        <v/>
      </c>
      <c r="U1656" s="103" t="str">
        <f t="shared" si="463"/>
        <v/>
      </c>
      <c r="V1656" s="77" t="str">
        <f t="shared" si="464"/>
        <v/>
      </c>
      <c r="W1656" s="37" t="str">
        <f t="shared" si="465"/>
        <v/>
      </c>
      <c r="X1656" s="7" t="str">
        <f t="shared" si="466"/>
        <v/>
      </c>
      <c r="Y1656" s="37" t="str">
        <f t="shared" si="467"/>
        <v/>
      </c>
      <c r="AA1656" s="54" t="str">
        <f t="shared" si="468"/>
        <v/>
      </c>
      <c r="AC1656" s="121" t="str">
        <f t="shared" si="469"/>
        <v/>
      </c>
      <c r="AD1656" s="111" t="str">
        <f t="shared" si="470"/>
        <v/>
      </c>
      <c r="AE1656" s="122" t="str">
        <f t="shared" si="471"/>
        <v/>
      </c>
      <c r="AF1656" s="123" t="str">
        <f t="shared" si="472"/>
        <v>Qtr 1</v>
      </c>
      <c r="AG1656" s="122" t="str">
        <f t="shared" si="473"/>
        <v/>
      </c>
      <c r="AI1656" s="124" t="str">
        <f t="shared" si="474"/>
        <v/>
      </c>
      <c r="AK1656" s="103" t="str">
        <f t="shared" si="475"/>
        <v/>
      </c>
      <c r="AL1656" s="104" t="str">
        <f t="shared" si="476"/>
        <v/>
      </c>
      <c r="AN1656" s="37" t="str">
        <f>IF(AK1656="", "", COUNTIF(AK$11:AK$8010, "&lt;"&amp;AK1656)+1+COUNTIF(AK$11:AK1656, AK1656)-1)</f>
        <v/>
      </c>
      <c r="AO1656" s="37" t="str">
        <f>IF(AL1656="", "", COUNTIF(AL$11:AL$8010, "&gt;"&amp;AL1656)+1+COUNTIF(AL$11:AL1656, AL1656)-1)</f>
        <v/>
      </c>
    </row>
    <row r="1657" spans="1:41" x14ac:dyDescent="0.55000000000000004">
      <c r="A1657" s="5"/>
      <c r="B1657" s="284"/>
      <c r="C1657" s="285"/>
      <c r="D1657" s="286"/>
      <c r="E1657" s="287"/>
      <c r="F1657" s="288"/>
      <c r="G1657" s="5"/>
      <c r="J1657" s="7" t="str">
        <f t="shared" si="459"/>
        <v/>
      </c>
      <c r="K1657" s="48" t="str">
        <f t="shared" si="460"/>
        <v/>
      </c>
      <c r="L1657" s="48" t="str">
        <f t="shared" si="461"/>
        <v/>
      </c>
      <c r="M1657" s="49" t="str">
        <f t="shared" si="462"/>
        <v/>
      </c>
      <c r="U1657" s="103" t="str">
        <f t="shared" si="463"/>
        <v/>
      </c>
      <c r="V1657" s="77" t="str">
        <f t="shared" si="464"/>
        <v/>
      </c>
      <c r="W1657" s="37" t="str">
        <f t="shared" si="465"/>
        <v/>
      </c>
      <c r="X1657" s="7" t="str">
        <f t="shared" si="466"/>
        <v/>
      </c>
      <c r="Y1657" s="37" t="str">
        <f t="shared" si="467"/>
        <v/>
      </c>
      <c r="AA1657" s="54" t="str">
        <f t="shared" si="468"/>
        <v/>
      </c>
      <c r="AC1657" s="121" t="str">
        <f t="shared" si="469"/>
        <v/>
      </c>
      <c r="AD1657" s="111" t="str">
        <f t="shared" si="470"/>
        <v/>
      </c>
      <c r="AE1657" s="122" t="str">
        <f t="shared" si="471"/>
        <v/>
      </c>
      <c r="AF1657" s="123" t="str">
        <f t="shared" si="472"/>
        <v>Qtr 1</v>
      </c>
      <c r="AG1657" s="122" t="str">
        <f t="shared" si="473"/>
        <v/>
      </c>
      <c r="AI1657" s="124" t="str">
        <f t="shared" si="474"/>
        <v/>
      </c>
      <c r="AK1657" s="103" t="str">
        <f t="shared" si="475"/>
        <v/>
      </c>
      <c r="AL1657" s="104" t="str">
        <f t="shared" si="476"/>
        <v/>
      </c>
      <c r="AN1657" s="37" t="str">
        <f>IF(AK1657="", "", COUNTIF(AK$11:AK$8010, "&lt;"&amp;AK1657)+1+COUNTIF(AK$11:AK1657, AK1657)-1)</f>
        <v/>
      </c>
      <c r="AO1657" s="37" t="str">
        <f>IF(AL1657="", "", COUNTIF(AL$11:AL$8010, "&gt;"&amp;AL1657)+1+COUNTIF(AL$11:AL1657, AL1657)-1)</f>
        <v/>
      </c>
    </row>
    <row r="1658" spans="1:41" x14ac:dyDescent="0.55000000000000004">
      <c r="A1658" s="5"/>
      <c r="B1658" s="284"/>
      <c r="C1658" s="285"/>
      <c r="D1658" s="286"/>
      <c r="E1658" s="287"/>
      <c r="F1658" s="288"/>
      <c r="G1658" s="5"/>
      <c r="J1658" s="7" t="str">
        <f t="shared" si="459"/>
        <v/>
      </c>
      <c r="K1658" s="48" t="str">
        <f t="shared" si="460"/>
        <v/>
      </c>
      <c r="L1658" s="48" t="str">
        <f t="shared" si="461"/>
        <v/>
      </c>
      <c r="M1658" s="49" t="str">
        <f t="shared" si="462"/>
        <v/>
      </c>
      <c r="U1658" s="103" t="str">
        <f t="shared" si="463"/>
        <v/>
      </c>
      <c r="V1658" s="77" t="str">
        <f t="shared" si="464"/>
        <v/>
      </c>
      <c r="W1658" s="37" t="str">
        <f t="shared" si="465"/>
        <v/>
      </c>
      <c r="X1658" s="7" t="str">
        <f t="shared" si="466"/>
        <v/>
      </c>
      <c r="Y1658" s="37" t="str">
        <f t="shared" si="467"/>
        <v/>
      </c>
      <c r="AA1658" s="54" t="str">
        <f t="shared" si="468"/>
        <v/>
      </c>
      <c r="AC1658" s="121" t="str">
        <f t="shared" si="469"/>
        <v/>
      </c>
      <c r="AD1658" s="111" t="str">
        <f t="shared" si="470"/>
        <v/>
      </c>
      <c r="AE1658" s="122" t="str">
        <f t="shared" si="471"/>
        <v/>
      </c>
      <c r="AF1658" s="123" t="str">
        <f t="shared" si="472"/>
        <v>Qtr 1</v>
      </c>
      <c r="AG1658" s="122" t="str">
        <f t="shared" si="473"/>
        <v/>
      </c>
      <c r="AI1658" s="124" t="str">
        <f t="shared" si="474"/>
        <v/>
      </c>
      <c r="AK1658" s="103" t="str">
        <f t="shared" si="475"/>
        <v/>
      </c>
      <c r="AL1658" s="104" t="str">
        <f t="shared" si="476"/>
        <v/>
      </c>
      <c r="AN1658" s="37" t="str">
        <f>IF(AK1658="", "", COUNTIF(AK$11:AK$8010, "&lt;"&amp;AK1658)+1+COUNTIF(AK$11:AK1658, AK1658)-1)</f>
        <v/>
      </c>
      <c r="AO1658" s="37" t="str">
        <f>IF(AL1658="", "", COUNTIF(AL$11:AL$8010, "&gt;"&amp;AL1658)+1+COUNTIF(AL$11:AL1658, AL1658)-1)</f>
        <v/>
      </c>
    </row>
    <row r="1659" spans="1:41" x14ac:dyDescent="0.55000000000000004">
      <c r="A1659" s="5"/>
      <c r="B1659" s="284"/>
      <c r="C1659" s="285"/>
      <c r="D1659" s="286"/>
      <c r="E1659" s="287"/>
      <c r="F1659" s="288"/>
      <c r="G1659" s="5"/>
      <c r="J1659" s="7" t="str">
        <f t="shared" si="459"/>
        <v/>
      </c>
      <c r="K1659" s="48" t="str">
        <f t="shared" si="460"/>
        <v/>
      </c>
      <c r="L1659" s="48" t="str">
        <f t="shared" si="461"/>
        <v/>
      </c>
      <c r="M1659" s="49" t="str">
        <f t="shared" si="462"/>
        <v/>
      </c>
      <c r="U1659" s="103" t="str">
        <f t="shared" si="463"/>
        <v/>
      </c>
      <c r="V1659" s="77" t="str">
        <f t="shared" si="464"/>
        <v/>
      </c>
      <c r="W1659" s="37" t="str">
        <f t="shared" si="465"/>
        <v/>
      </c>
      <c r="X1659" s="7" t="str">
        <f t="shared" si="466"/>
        <v/>
      </c>
      <c r="Y1659" s="37" t="str">
        <f t="shared" si="467"/>
        <v/>
      </c>
      <c r="AA1659" s="54" t="str">
        <f t="shared" si="468"/>
        <v/>
      </c>
      <c r="AC1659" s="121" t="str">
        <f t="shared" si="469"/>
        <v/>
      </c>
      <c r="AD1659" s="111" t="str">
        <f t="shared" si="470"/>
        <v/>
      </c>
      <c r="AE1659" s="122" t="str">
        <f t="shared" si="471"/>
        <v/>
      </c>
      <c r="AF1659" s="123" t="str">
        <f t="shared" si="472"/>
        <v>Qtr 1</v>
      </c>
      <c r="AG1659" s="122" t="str">
        <f t="shared" si="473"/>
        <v/>
      </c>
      <c r="AI1659" s="124" t="str">
        <f t="shared" si="474"/>
        <v/>
      </c>
      <c r="AK1659" s="103" t="str">
        <f t="shared" si="475"/>
        <v/>
      </c>
      <c r="AL1659" s="104" t="str">
        <f t="shared" si="476"/>
        <v/>
      </c>
      <c r="AN1659" s="37" t="str">
        <f>IF(AK1659="", "", COUNTIF(AK$11:AK$8010, "&lt;"&amp;AK1659)+1+COUNTIF(AK$11:AK1659, AK1659)-1)</f>
        <v/>
      </c>
      <c r="AO1659" s="37" t="str">
        <f>IF(AL1659="", "", COUNTIF(AL$11:AL$8010, "&gt;"&amp;AL1659)+1+COUNTIF(AL$11:AL1659, AL1659)-1)</f>
        <v/>
      </c>
    </row>
    <row r="1660" spans="1:41" x14ac:dyDescent="0.55000000000000004">
      <c r="A1660" s="5"/>
      <c r="B1660" s="284"/>
      <c r="C1660" s="285"/>
      <c r="D1660" s="286"/>
      <c r="E1660" s="287"/>
      <c r="F1660" s="288"/>
      <c r="G1660" s="5"/>
      <c r="J1660" s="7" t="str">
        <f t="shared" si="459"/>
        <v/>
      </c>
      <c r="K1660" s="48" t="str">
        <f t="shared" si="460"/>
        <v/>
      </c>
      <c r="L1660" s="48" t="str">
        <f t="shared" si="461"/>
        <v/>
      </c>
      <c r="M1660" s="49" t="str">
        <f t="shared" si="462"/>
        <v/>
      </c>
      <c r="U1660" s="103" t="str">
        <f t="shared" si="463"/>
        <v/>
      </c>
      <c r="V1660" s="77" t="str">
        <f t="shared" si="464"/>
        <v/>
      </c>
      <c r="W1660" s="37" t="str">
        <f t="shared" si="465"/>
        <v/>
      </c>
      <c r="X1660" s="7" t="str">
        <f t="shared" si="466"/>
        <v/>
      </c>
      <c r="Y1660" s="37" t="str">
        <f t="shared" si="467"/>
        <v/>
      </c>
      <c r="AA1660" s="54" t="str">
        <f t="shared" si="468"/>
        <v/>
      </c>
      <c r="AC1660" s="121" t="str">
        <f t="shared" si="469"/>
        <v/>
      </c>
      <c r="AD1660" s="111" t="str">
        <f t="shared" si="470"/>
        <v/>
      </c>
      <c r="AE1660" s="122" t="str">
        <f t="shared" si="471"/>
        <v/>
      </c>
      <c r="AF1660" s="123" t="str">
        <f t="shared" si="472"/>
        <v>Qtr 1</v>
      </c>
      <c r="AG1660" s="122" t="str">
        <f t="shared" si="473"/>
        <v/>
      </c>
      <c r="AI1660" s="124" t="str">
        <f t="shared" si="474"/>
        <v/>
      </c>
      <c r="AK1660" s="103" t="str">
        <f t="shared" si="475"/>
        <v/>
      </c>
      <c r="AL1660" s="104" t="str">
        <f t="shared" si="476"/>
        <v/>
      </c>
      <c r="AN1660" s="37" t="str">
        <f>IF(AK1660="", "", COUNTIF(AK$11:AK$8010, "&lt;"&amp;AK1660)+1+COUNTIF(AK$11:AK1660, AK1660)-1)</f>
        <v/>
      </c>
      <c r="AO1660" s="37" t="str">
        <f>IF(AL1660="", "", COUNTIF(AL$11:AL$8010, "&gt;"&amp;AL1660)+1+COUNTIF(AL$11:AL1660, AL1660)-1)</f>
        <v/>
      </c>
    </row>
    <row r="1661" spans="1:41" x14ac:dyDescent="0.55000000000000004">
      <c r="A1661" s="5"/>
      <c r="B1661" s="284"/>
      <c r="C1661" s="285"/>
      <c r="D1661" s="286"/>
      <c r="E1661" s="287"/>
      <c r="F1661" s="288"/>
      <c r="G1661" s="5"/>
      <c r="J1661" s="7" t="str">
        <f t="shared" si="459"/>
        <v/>
      </c>
      <c r="K1661" s="48" t="str">
        <f t="shared" si="460"/>
        <v/>
      </c>
      <c r="L1661" s="48" t="str">
        <f t="shared" si="461"/>
        <v/>
      </c>
      <c r="M1661" s="49" t="str">
        <f t="shared" si="462"/>
        <v/>
      </c>
      <c r="U1661" s="103" t="str">
        <f t="shared" si="463"/>
        <v/>
      </c>
      <c r="V1661" s="77" t="str">
        <f t="shared" si="464"/>
        <v/>
      </c>
      <c r="W1661" s="37" t="str">
        <f t="shared" si="465"/>
        <v/>
      </c>
      <c r="X1661" s="7" t="str">
        <f t="shared" si="466"/>
        <v/>
      </c>
      <c r="Y1661" s="37" t="str">
        <f t="shared" si="467"/>
        <v/>
      </c>
      <c r="AA1661" s="54" t="str">
        <f t="shared" si="468"/>
        <v/>
      </c>
      <c r="AC1661" s="121" t="str">
        <f t="shared" si="469"/>
        <v/>
      </c>
      <c r="AD1661" s="111" t="str">
        <f t="shared" si="470"/>
        <v/>
      </c>
      <c r="AE1661" s="122" t="str">
        <f t="shared" si="471"/>
        <v/>
      </c>
      <c r="AF1661" s="123" t="str">
        <f t="shared" si="472"/>
        <v>Qtr 1</v>
      </c>
      <c r="AG1661" s="122" t="str">
        <f t="shared" si="473"/>
        <v/>
      </c>
      <c r="AI1661" s="124" t="str">
        <f t="shared" si="474"/>
        <v/>
      </c>
      <c r="AK1661" s="103" t="str">
        <f t="shared" si="475"/>
        <v/>
      </c>
      <c r="AL1661" s="104" t="str">
        <f t="shared" si="476"/>
        <v/>
      </c>
      <c r="AN1661" s="37" t="str">
        <f>IF(AK1661="", "", COUNTIF(AK$11:AK$8010, "&lt;"&amp;AK1661)+1+COUNTIF(AK$11:AK1661, AK1661)-1)</f>
        <v/>
      </c>
      <c r="AO1661" s="37" t="str">
        <f>IF(AL1661="", "", COUNTIF(AL$11:AL$8010, "&gt;"&amp;AL1661)+1+COUNTIF(AL$11:AL1661, AL1661)-1)</f>
        <v/>
      </c>
    </row>
    <row r="1662" spans="1:41" x14ac:dyDescent="0.55000000000000004">
      <c r="A1662" s="5"/>
      <c r="B1662" s="284"/>
      <c r="C1662" s="285"/>
      <c r="D1662" s="286"/>
      <c r="E1662" s="287"/>
      <c r="F1662" s="288"/>
      <c r="G1662" s="5"/>
      <c r="J1662" s="7" t="str">
        <f t="shared" si="459"/>
        <v/>
      </c>
      <c r="K1662" s="48" t="str">
        <f t="shared" si="460"/>
        <v/>
      </c>
      <c r="L1662" s="48" t="str">
        <f t="shared" si="461"/>
        <v/>
      </c>
      <c r="M1662" s="49" t="str">
        <f t="shared" si="462"/>
        <v/>
      </c>
      <c r="U1662" s="103" t="str">
        <f t="shared" si="463"/>
        <v/>
      </c>
      <c r="V1662" s="77" t="str">
        <f t="shared" si="464"/>
        <v/>
      </c>
      <c r="W1662" s="37" t="str">
        <f t="shared" si="465"/>
        <v/>
      </c>
      <c r="X1662" s="7" t="str">
        <f t="shared" si="466"/>
        <v/>
      </c>
      <c r="Y1662" s="37" t="str">
        <f t="shared" si="467"/>
        <v/>
      </c>
      <c r="AA1662" s="54" t="str">
        <f t="shared" si="468"/>
        <v/>
      </c>
      <c r="AC1662" s="121" t="str">
        <f t="shared" si="469"/>
        <v/>
      </c>
      <c r="AD1662" s="111" t="str">
        <f t="shared" si="470"/>
        <v/>
      </c>
      <c r="AE1662" s="122" t="str">
        <f t="shared" si="471"/>
        <v/>
      </c>
      <c r="AF1662" s="123" t="str">
        <f t="shared" si="472"/>
        <v>Qtr 1</v>
      </c>
      <c r="AG1662" s="122" t="str">
        <f t="shared" si="473"/>
        <v/>
      </c>
      <c r="AI1662" s="124" t="str">
        <f t="shared" si="474"/>
        <v/>
      </c>
      <c r="AK1662" s="103" t="str">
        <f t="shared" si="475"/>
        <v/>
      </c>
      <c r="AL1662" s="104" t="str">
        <f t="shared" si="476"/>
        <v/>
      </c>
      <c r="AN1662" s="37" t="str">
        <f>IF(AK1662="", "", COUNTIF(AK$11:AK$8010, "&lt;"&amp;AK1662)+1+COUNTIF(AK$11:AK1662, AK1662)-1)</f>
        <v/>
      </c>
      <c r="AO1662" s="37" t="str">
        <f>IF(AL1662="", "", COUNTIF(AL$11:AL$8010, "&gt;"&amp;AL1662)+1+COUNTIF(AL$11:AL1662, AL1662)-1)</f>
        <v/>
      </c>
    </row>
    <row r="1663" spans="1:41" x14ac:dyDescent="0.55000000000000004">
      <c r="A1663" s="5"/>
      <c r="B1663" s="284"/>
      <c r="C1663" s="285"/>
      <c r="D1663" s="286"/>
      <c r="E1663" s="287"/>
      <c r="F1663" s="288"/>
      <c r="G1663" s="5"/>
      <c r="J1663" s="7" t="str">
        <f t="shared" si="459"/>
        <v/>
      </c>
      <c r="K1663" s="48" t="str">
        <f t="shared" si="460"/>
        <v/>
      </c>
      <c r="L1663" s="48" t="str">
        <f t="shared" si="461"/>
        <v/>
      </c>
      <c r="M1663" s="49" t="str">
        <f t="shared" si="462"/>
        <v/>
      </c>
      <c r="U1663" s="103" t="str">
        <f t="shared" si="463"/>
        <v/>
      </c>
      <c r="V1663" s="77" t="str">
        <f t="shared" si="464"/>
        <v/>
      </c>
      <c r="W1663" s="37" t="str">
        <f t="shared" si="465"/>
        <v/>
      </c>
      <c r="X1663" s="7" t="str">
        <f t="shared" si="466"/>
        <v/>
      </c>
      <c r="Y1663" s="37" t="str">
        <f t="shared" si="467"/>
        <v/>
      </c>
      <c r="AA1663" s="54" t="str">
        <f t="shared" si="468"/>
        <v/>
      </c>
      <c r="AC1663" s="121" t="str">
        <f t="shared" si="469"/>
        <v/>
      </c>
      <c r="AD1663" s="111" t="str">
        <f t="shared" si="470"/>
        <v/>
      </c>
      <c r="AE1663" s="122" t="str">
        <f t="shared" si="471"/>
        <v/>
      </c>
      <c r="AF1663" s="123" t="str">
        <f t="shared" si="472"/>
        <v>Qtr 1</v>
      </c>
      <c r="AG1663" s="122" t="str">
        <f t="shared" si="473"/>
        <v/>
      </c>
      <c r="AI1663" s="124" t="str">
        <f t="shared" si="474"/>
        <v/>
      </c>
      <c r="AK1663" s="103" t="str">
        <f t="shared" si="475"/>
        <v/>
      </c>
      <c r="AL1663" s="104" t="str">
        <f t="shared" si="476"/>
        <v/>
      </c>
      <c r="AN1663" s="37" t="str">
        <f>IF(AK1663="", "", COUNTIF(AK$11:AK$8010, "&lt;"&amp;AK1663)+1+COUNTIF(AK$11:AK1663, AK1663)-1)</f>
        <v/>
      </c>
      <c r="AO1663" s="37" t="str">
        <f>IF(AL1663="", "", COUNTIF(AL$11:AL$8010, "&gt;"&amp;AL1663)+1+COUNTIF(AL$11:AL1663, AL1663)-1)</f>
        <v/>
      </c>
    </row>
    <row r="1664" spans="1:41" x14ac:dyDescent="0.55000000000000004">
      <c r="A1664" s="5"/>
      <c r="B1664" s="284"/>
      <c r="C1664" s="285"/>
      <c r="D1664" s="286"/>
      <c r="E1664" s="287"/>
      <c r="F1664" s="288"/>
      <c r="G1664" s="5"/>
      <c r="J1664" s="7" t="str">
        <f t="shared" si="459"/>
        <v/>
      </c>
      <c r="K1664" s="48" t="str">
        <f t="shared" si="460"/>
        <v/>
      </c>
      <c r="L1664" s="48" t="str">
        <f t="shared" si="461"/>
        <v/>
      </c>
      <c r="M1664" s="49" t="str">
        <f t="shared" si="462"/>
        <v/>
      </c>
      <c r="U1664" s="103" t="str">
        <f t="shared" si="463"/>
        <v/>
      </c>
      <c r="V1664" s="77" t="str">
        <f t="shared" si="464"/>
        <v/>
      </c>
      <c r="W1664" s="37" t="str">
        <f t="shared" si="465"/>
        <v/>
      </c>
      <c r="X1664" s="7" t="str">
        <f t="shared" si="466"/>
        <v/>
      </c>
      <c r="Y1664" s="37" t="str">
        <f t="shared" si="467"/>
        <v/>
      </c>
      <c r="AA1664" s="54" t="str">
        <f t="shared" si="468"/>
        <v/>
      </c>
      <c r="AC1664" s="121" t="str">
        <f t="shared" si="469"/>
        <v/>
      </c>
      <c r="AD1664" s="111" t="str">
        <f t="shared" si="470"/>
        <v/>
      </c>
      <c r="AE1664" s="122" t="str">
        <f t="shared" si="471"/>
        <v/>
      </c>
      <c r="AF1664" s="123" t="str">
        <f t="shared" si="472"/>
        <v>Qtr 1</v>
      </c>
      <c r="AG1664" s="122" t="str">
        <f t="shared" si="473"/>
        <v/>
      </c>
      <c r="AI1664" s="124" t="str">
        <f t="shared" si="474"/>
        <v/>
      </c>
      <c r="AK1664" s="103" t="str">
        <f t="shared" si="475"/>
        <v/>
      </c>
      <c r="AL1664" s="104" t="str">
        <f t="shared" si="476"/>
        <v/>
      </c>
      <c r="AN1664" s="37" t="str">
        <f>IF(AK1664="", "", COUNTIF(AK$11:AK$8010, "&lt;"&amp;AK1664)+1+COUNTIF(AK$11:AK1664, AK1664)-1)</f>
        <v/>
      </c>
      <c r="AO1664" s="37" t="str">
        <f>IF(AL1664="", "", COUNTIF(AL$11:AL$8010, "&gt;"&amp;AL1664)+1+COUNTIF(AL$11:AL1664, AL1664)-1)</f>
        <v/>
      </c>
    </row>
    <row r="1665" spans="1:41" x14ac:dyDescent="0.55000000000000004">
      <c r="A1665" s="5"/>
      <c r="B1665" s="284"/>
      <c r="C1665" s="285"/>
      <c r="D1665" s="286"/>
      <c r="E1665" s="287"/>
      <c r="F1665" s="288"/>
      <c r="G1665" s="5"/>
      <c r="J1665" s="7" t="str">
        <f t="shared" si="459"/>
        <v/>
      </c>
      <c r="K1665" s="48" t="str">
        <f t="shared" si="460"/>
        <v/>
      </c>
      <c r="L1665" s="48" t="str">
        <f t="shared" si="461"/>
        <v/>
      </c>
      <c r="M1665" s="49" t="str">
        <f t="shared" si="462"/>
        <v/>
      </c>
      <c r="U1665" s="103" t="str">
        <f t="shared" si="463"/>
        <v/>
      </c>
      <c r="V1665" s="77" t="str">
        <f t="shared" si="464"/>
        <v/>
      </c>
      <c r="W1665" s="37" t="str">
        <f t="shared" si="465"/>
        <v/>
      </c>
      <c r="X1665" s="7" t="str">
        <f t="shared" si="466"/>
        <v/>
      </c>
      <c r="Y1665" s="37" t="str">
        <f t="shared" si="467"/>
        <v/>
      </c>
      <c r="AA1665" s="54" t="str">
        <f t="shared" si="468"/>
        <v/>
      </c>
      <c r="AC1665" s="121" t="str">
        <f t="shared" si="469"/>
        <v/>
      </c>
      <c r="AD1665" s="111" t="str">
        <f t="shared" si="470"/>
        <v/>
      </c>
      <c r="AE1665" s="122" t="str">
        <f t="shared" si="471"/>
        <v/>
      </c>
      <c r="AF1665" s="123" t="str">
        <f t="shared" si="472"/>
        <v>Qtr 1</v>
      </c>
      <c r="AG1665" s="122" t="str">
        <f t="shared" si="473"/>
        <v/>
      </c>
      <c r="AI1665" s="124" t="str">
        <f t="shared" si="474"/>
        <v/>
      </c>
      <c r="AK1665" s="103" t="str">
        <f t="shared" si="475"/>
        <v/>
      </c>
      <c r="AL1665" s="104" t="str">
        <f t="shared" si="476"/>
        <v/>
      </c>
      <c r="AN1665" s="37" t="str">
        <f>IF(AK1665="", "", COUNTIF(AK$11:AK$8010, "&lt;"&amp;AK1665)+1+COUNTIF(AK$11:AK1665, AK1665)-1)</f>
        <v/>
      </c>
      <c r="AO1665" s="37" t="str">
        <f>IF(AL1665="", "", COUNTIF(AL$11:AL$8010, "&gt;"&amp;AL1665)+1+COUNTIF(AL$11:AL1665, AL1665)-1)</f>
        <v/>
      </c>
    </row>
    <row r="1666" spans="1:41" x14ac:dyDescent="0.55000000000000004">
      <c r="A1666" s="5"/>
      <c r="B1666" s="284"/>
      <c r="C1666" s="285"/>
      <c r="D1666" s="286"/>
      <c r="E1666" s="287"/>
      <c r="F1666" s="288"/>
      <c r="G1666" s="5"/>
      <c r="J1666" s="7" t="str">
        <f t="shared" si="459"/>
        <v/>
      </c>
      <c r="K1666" s="48" t="str">
        <f t="shared" si="460"/>
        <v/>
      </c>
      <c r="L1666" s="48" t="str">
        <f t="shared" si="461"/>
        <v/>
      </c>
      <c r="M1666" s="49" t="str">
        <f t="shared" si="462"/>
        <v/>
      </c>
      <c r="U1666" s="103" t="str">
        <f t="shared" si="463"/>
        <v/>
      </c>
      <c r="V1666" s="77" t="str">
        <f t="shared" si="464"/>
        <v/>
      </c>
      <c r="W1666" s="37" t="str">
        <f t="shared" si="465"/>
        <v/>
      </c>
      <c r="X1666" s="7" t="str">
        <f t="shared" si="466"/>
        <v/>
      </c>
      <c r="Y1666" s="37" t="str">
        <f t="shared" si="467"/>
        <v/>
      </c>
      <c r="AA1666" s="54" t="str">
        <f t="shared" si="468"/>
        <v/>
      </c>
      <c r="AC1666" s="121" t="str">
        <f t="shared" si="469"/>
        <v/>
      </c>
      <c r="AD1666" s="111" t="str">
        <f t="shared" si="470"/>
        <v/>
      </c>
      <c r="AE1666" s="122" t="str">
        <f t="shared" si="471"/>
        <v/>
      </c>
      <c r="AF1666" s="123" t="str">
        <f t="shared" si="472"/>
        <v>Qtr 1</v>
      </c>
      <c r="AG1666" s="122" t="str">
        <f t="shared" si="473"/>
        <v/>
      </c>
      <c r="AI1666" s="124" t="str">
        <f t="shared" si="474"/>
        <v/>
      </c>
      <c r="AK1666" s="103" t="str">
        <f t="shared" si="475"/>
        <v/>
      </c>
      <c r="AL1666" s="104" t="str">
        <f t="shared" si="476"/>
        <v/>
      </c>
      <c r="AN1666" s="37" t="str">
        <f>IF(AK1666="", "", COUNTIF(AK$11:AK$8010, "&lt;"&amp;AK1666)+1+COUNTIF(AK$11:AK1666, AK1666)-1)</f>
        <v/>
      </c>
      <c r="AO1666" s="37" t="str">
        <f>IF(AL1666="", "", COUNTIF(AL$11:AL$8010, "&gt;"&amp;AL1666)+1+COUNTIF(AL$11:AL1666, AL1666)-1)</f>
        <v/>
      </c>
    </row>
    <row r="1667" spans="1:41" x14ac:dyDescent="0.55000000000000004">
      <c r="A1667" s="5"/>
      <c r="B1667" s="284"/>
      <c r="C1667" s="285"/>
      <c r="D1667" s="286"/>
      <c r="E1667" s="287"/>
      <c r="F1667" s="288"/>
      <c r="G1667" s="5"/>
      <c r="J1667" s="7" t="str">
        <f t="shared" si="459"/>
        <v/>
      </c>
      <c r="K1667" s="48" t="str">
        <f t="shared" si="460"/>
        <v/>
      </c>
      <c r="L1667" s="48" t="str">
        <f t="shared" si="461"/>
        <v/>
      </c>
      <c r="M1667" s="49" t="str">
        <f t="shared" si="462"/>
        <v/>
      </c>
      <c r="U1667" s="103" t="str">
        <f t="shared" si="463"/>
        <v/>
      </c>
      <c r="V1667" s="77" t="str">
        <f t="shared" si="464"/>
        <v/>
      </c>
      <c r="W1667" s="37" t="str">
        <f t="shared" si="465"/>
        <v/>
      </c>
      <c r="X1667" s="7" t="str">
        <f t="shared" si="466"/>
        <v/>
      </c>
      <c r="Y1667" s="37" t="str">
        <f t="shared" si="467"/>
        <v/>
      </c>
      <c r="AA1667" s="54" t="str">
        <f t="shared" si="468"/>
        <v/>
      </c>
      <c r="AC1667" s="121" t="str">
        <f t="shared" si="469"/>
        <v/>
      </c>
      <c r="AD1667" s="111" t="str">
        <f t="shared" si="470"/>
        <v/>
      </c>
      <c r="AE1667" s="122" t="str">
        <f t="shared" si="471"/>
        <v/>
      </c>
      <c r="AF1667" s="123" t="str">
        <f t="shared" si="472"/>
        <v>Qtr 1</v>
      </c>
      <c r="AG1667" s="122" t="str">
        <f t="shared" si="473"/>
        <v/>
      </c>
      <c r="AI1667" s="124" t="str">
        <f t="shared" si="474"/>
        <v/>
      </c>
      <c r="AK1667" s="103" t="str">
        <f t="shared" si="475"/>
        <v/>
      </c>
      <c r="AL1667" s="104" t="str">
        <f t="shared" si="476"/>
        <v/>
      </c>
      <c r="AN1667" s="37" t="str">
        <f>IF(AK1667="", "", COUNTIF(AK$11:AK$8010, "&lt;"&amp;AK1667)+1+COUNTIF(AK$11:AK1667, AK1667)-1)</f>
        <v/>
      </c>
      <c r="AO1667" s="37" t="str">
        <f>IF(AL1667="", "", COUNTIF(AL$11:AL$8010, "&gt;"&amp;AL1667)+1+COUNTIF(AL$11:AL1667, AL1667)-1)</f>
        <v/>
      </c>
    </row>
    <row r="1668" spans="1:41" x14ac:dyDescent="0.55000000000000004">
      <c r="A1668" s="5"/>
      <c r="B1668" s="284"/>
      <c r="C1668" s="285"/>
      <c r="D1668" s="286"/>
      <c r="E1668" s="287"/>
      <c r="F1668" s="288"/>
      <c r="G1668" s="5"/>
      <c r="J1668" s="7" t="str">
        <f t="shared" si="459"/>
        <v/>
      </c>
      <c r="K1668" s="48" t="str">
        <f t="shared" si="460"/>
        <v/>
      </c>
      <c r="L1668" s="48" t="str">
        <f t="shared" si="461"/>
        <v/>
      </c>
      <c r="M1668" s="49" t="str">
        <f t="shared" si="462"/>
        <v/>
      </c>
      <c r="U1668" s="103" t="str">
        <f t="shared" si="463"/>
        <v/>
      </c>
      <c r="V1668" s="77" t="str">
        <f t="shared" si="464"/>
        <v/>
      </c>
      <c r="W1668" s="37" t="str">
        <f t="shared" si="465"/>
        <v/>
      </c>
      <c r="X1668" s="7" t="str">
        <f t="shared" si="466"/>
        <v/>
      </c>
      <c r="Y1668" s="37" t="str">
        <f t="shared" si="467"/>
        <v/>
      </c>
      <c r="AA1668" s="54" t="str">
        <f t="shared" si="468"/>
        <v/>
      </c>
      <c r="AC1668" s="121" t="str">
        <f t="shared" si="469"/>
        <v/>
      </c>
      <c r="AD1668" s="111" t="str">
        <f t="shared" si="470"/>
        <v/>
      </c>
      <c r="AE1668" s="122" t="str">
        <f t="shared" si="471"/>
        <v/>
      </c>
      <c r="AF1668" s="123" t="str">
        <f t="shared" si="472"/>
        <v>Qtr 1</v>
      </c>
      <c r="AG1668" s="122" t="str">
        <f t="shared" si="473"/>
        <v/>
      </c>
      <c r="AI1668" s="124" t="str">
        <f t="shared" si="474"/>
        <v/>
      </c>
      <c r="AK1668" s="103" t="str">
        <f t="shared" si="475"/>
        <v/>
      </c>
      <c r="AL1668" s="104" t="str">
        <f t="shared" si="476"/>
        <v/>
      </c>
      <c r="AN1668" s="37" t="str">
        <f>IF(AK1668="", "", COUNTIF(AK$11:AK$8010, "&lt;"&amp;AK1668)+1+COUNTIF(AK$11:AK1668, AK1668)-1)</f>
        <v/>
      </c>
      <c r="AO1668" s="37" t="str">
        <f>IF(AL1668="", "", COUNTIF(AL$11:AL$8010, "&gt;"&amp;AL1668)+1+COUNTIF(AL$11:AL1668, AL1668)-1)</f>
        <v/>
      </c>
    </row>
    <row r="1669" spans="1:41" x14ac:dyDescent="0.55000000000000004">
      <c r="A1669" s="5"/>
      <c r="B1669" s="284"/>
      <c r="C1669" s="285"/>
      <c r="D1669" s="286"/>
      <c r="E1669" s="287"/>
      <c r="F1669" s="288"/>
      <c r="G1669" s="5"/>
      <c r="J1669" s="7" t="str">
        <f t="shared" si="459"/>
        <v/>
      </c>
      <c r="K1669" s="48" t="str">
        <f t="shared" si="460"/>
        <v/>
      </c>
      <c r="L1669" s="48" t="str">
        <f t="shared" si="461"/>
        <v/>
      </c>
      <c r="M1669" s="49" t="str">
        <f t="shared" si="462"/>
        <v/>
      </c>
      <c r="U1669" s="103" t="str">
        <f t="shared" si="463"/>
        <v/>
      </c>
      <c r="V1669" s="77" t="str">
        <f t="shared" si="464"/>
        <v/>
      </c>
      <c r="W1669" s="37" t="str">
        <f t="shared" si="465"/>
        <v/>
      </c>
      <c r="X1669" s="7" t="str">
        <f t="shared" si="466"/>
        <v/>
      </c>
      <c r="Y1669" s="37" t="str">
        <f t="shared" si="467"/>
        <v/>
      </c>
      <c r="AA1669" s="54" t="str">
        <f t="shared" si="468"/>
        <v/>
      </c>
      <c r="AC1669" s="121" t="str">
        <f t="shared" si="469"/>
        <v/>
      </c>
      <c r="AD1669" s="111" t="str">
        <f t="shared" si="470"/>
        <v/>
      </c>
      <c r="AE1669" s="122" t="str">
        <f t="shared" si="471"/>
        <v/>
      </c>
      <c r="AF1669" s="123" t="str">
        <f t="shared" si="472"/>
        <v>Qtr 1</v>
      </c>
      <c r="AG1669" s="122" t="str">
        <f t="shared" si="473"/>
        <v/>
      </c>
      <c r="AI1669" s="124" t="str">
        <f t="shared" si="474"/>
        <v/>
      </c>
      <c r="AK1669" s="103" t="str">
        <f t="shared" si="475"/>
        <v/>
      </c>
      <c r="AL1669" s="104" t="str">
        <f t="shared" si="476"/>
        <v/>
      </c>
      <c r="AN1669" s="37" t="str">
        <f>IF(AK1669="", "", COUNTIF(AK$11:AK$8010, "&lt;"&amp;AK1669)+1+COUNTIF(AK$11:AK1669, AK1669)-1)</f>
        <v/>
      </c>
      <c r="AO1669" s="37" t="str">
        <f>IF(AL1669="", "", COUNTIF(AL$11:AL$8010, "&gt;"&amp;AL1669)+1+COUNTIF(AL$11:AL1669, AL1669)-1)</f>
        <v/>
      </c>
    </row>
    <row r="1670" spans="1:41" x14ac:dyDescent="0.55000000000000004">
      <c r="A1670" s="5"/>
      <c r="B1670" s="284"/>
      <c r="C1670" s="285"/>
      <c r="D1670" s="286"/>
      <c r="E1670" s="287"/>
      <c r="F1670" s="288"/>
      <c r="G1670" s="5"/>
      <c r="J1670" s="7" t="str">
        <f t="shared" si="459"/>
        <v/>
      </c>
      <c r="K1670" s="48" t="str">
        <f t="shared" si="460"/>
        <v/>
      </c>
      <c r="L1670" s="48" t="str">
        <f t="shared" si="461"/>
        <v/>
      </c>
      <c r="M1670" s="49" t="str">
        <f t="shared" si="462"/>
        <v/>
      </c>
      <c r="U1670" s="103" t="str">
        <f t="shared" si="463"/>
        <v/>
      </c>
      <c r="V1670" s="77" t="str">
        <f t="shared" si="464"/>
        <v/>
      </c>
      <c r="W1670" s="37" t="str">
        <f t="shared" si="465"/>
        <v/>
      </c>
      <c r="X1670" s="7" t="str">
        <f t="shared" si="466"/>
        <v/>
      </c>
      <c r="Y1670" s="37" t="str">
        <f t="shared" si="467"/>
        <v/>
      </c>
      <c r="AA1670" s="54" t="str">
        <f t="shared" si="468"/>
        <v/>
      </c>
      <c r="AC1670" s="121" t="str">
        <f t="shared" si="469"/>
        <v/>
      </c>
      <c r="AD1670" s="111" t="str">
        <f t="shared" si="470"/>
        <v/>
      </c>
      <c r="AE1670" s="122" t="str">
        <f t="shared" si="471"/>
        <v/>
      </c>
      <c r="AF1670" s="123" t="str">
        <f t="shared" si="472"/>
        <v>Qtr 1</v>
      </c>
      <c r="AG1670" s="122" t="str">
        <f t="shared" si="473"/>
        <v/>
      </c>
      <c r="AI1670" s="124" t="str">
        <f t="shared" si="474"/>
        <v/>
      </c>
      <c r="AK1670" s="103" t="str">
        <f t="shared" si="475"/>
        <v/>
      </c>
      <c r="AL1670" s="104" t="str">
        <f t="shared" si="476"/>
        <v/>
      </c>
      <c r="AN1670" s="37" t="str">
        <f>IF(AK1670="", "", COUNTIF(AK$11:AK$8010, "&lt;"&amp;AK1670)+1+COUNTIF(AK$11:AK1670, AK1670)-1)</f>
        <v/>
      </c>
      <c r="AO1670" s="37" t="str">
        <f>IF(AL1670="", "", COUNTIF(AL$11:AL$8010, "&gt;"&amp;AL1670)+1+COUNTIF(AL$11:AL1670, AL1670)-1)</f>
        <v/>
      </c>
    </row>
    <row r="1671" spans="1:41" x14ac:dyDescent="0.55000000000000004">
      <c r="A1671" s="5"/>
      <c r="B1671" s="284"/>
      <c r="C1671" s="285"/>
      <c r="D1671" s="286"/>
      <c r="E1671" s="287"/>
      <c r="F1671" s="288"/>
      <c r="G1671" s="5"/>
      <c r="J1671" s="7" t="str">
        <f t="shared" si="459"/>
        <v/>
      </c>
      <c r="K1671" s="48" t="str">
        <f t="shared" si="460"/>
        <v/>
      </c>
      <c r="L1671" s="48" t="str">
        <f t="shared" si="461"/>
        <v/>
      </c>
      <c r="M1671" s="49" t="str">
        <f t="shared" si="462"/>
        <v/>
      </c>
      <c r="U1671" s="103" t="str">
        <f t="shared" si="463"/>
        <v/>
      </c>
      <c r="V1671" s="77" t="str">
        <f t="shared" si="464"/>
        <v/>
      </c>
      <c r="W1671" s="37" t="str">
        <f t="shared" si="465"/>
        <v/>
      </c>
      <c r="X1671" s="7" t="str">
        <f t="shared" si="466"/>
        <v/>
      </c>
      <c r="Y1671" s="37" t="str">
        <f t="shared" si="467"/>
        <v/>
      </c>
      <c r="AA1671" s="54" t="str">
        <f t="shared" si="468"/>
        <v/>
      </c>
      <c r="AC1671" s="121" t="str">
        <f t="shared" si="469"/>
        <v/>
      </c>
      <c r="AD1671" s="111" t="str">
        <f t="shared" si="470"/>
        <v/>
      </c>
      <c r="AE1671" s="122" t="str">
        <f t="shared" si="471"/>
        <v/>
      </c>
      <c r="AF1671" s="123" t="str">
        <f t="shared" si="472"/>
        <v>Qtr 1</v>
      </c>
      <c r="AG1671" s="122" t="str">
        <f t="shared" si="473"/>
        <v/>
      </c>
      <c r="AI1671" s="124" t="str">
        <f t="shared" si="474"/>
        <v/>
      </c>
      <c r="AK1671" s="103" t="str">
        <f t="shared" si="475"/>
        <v/>
      </c>
      <c r="AL1671" s="104" t="str">
        <f t="shared" si="476"/>
        <v/>
      </c>
      <c r="AN1671" s="37" t="str">
        <f>IF(AK1671="", "", COUNTIF(AK$11:AK$8010, "&lt;"&amp;AK1671)+1+COUNTIF(AK$11:AK1671, AK1671)-1)</f>
        <v/>
      </c>
      <c r="AO1671" s="37" t="str">
        <f>IF(AL1671="", "", COUNTIF(AL$11:AL$8010, "&gt;"&amp;AL1671)+1+COUNTIF(AL$11:AL1671, AL1671)-1)</f>
        <v/>
      </c>
    </row>
    <row r="1672" spans="1:41" x14ac:dyDescent="0.55000000000000004">
      <c r="A1672" s="5"/>
      <c r="B1672" s="284"/>
      <c r="C1672" s="285"/>
      <c r="D1672" s="286"/>
      <c r="E1672" s="287"/>
      <c r="F1672" s="288"/>
      <c r="G1672" s="5"/>
      <c r="J1672" s="7" t="str">
        <f t="shared" si="459"/>
        <v/>
      </c>
      <c r="K1672" s="48" t="str">
        <f t="shared" si="460"/>
        <v/>
      </c>
      <c r="L1672" s="48" t="str">
        <f t="shared" si="461"/>
        <v/>
      </c>
      <c r="M1672" s="49" t="str">
        <f t="shared" si="462"/>
        <v/>
      </c>
      <c r="U1672" s="103" t="str">
        <f t="shared" si="463"/>
        <v/>
      </c>
      <c r="V1672" s="77" t="str">
        <f t="shared" si="464"/>
        <v/>
      </c>
      <c r="W1672" s="37" t="str">
        <f t="shared" si="465"/>
        <v/>
      </c>
      <c r="X1672" s="7" t="str">
        <f t="shared" si="466"/>
        <v/>
      </c>
      <c r="Y1672" s="37" t="str">
        <f t="shared" si="467"/>
        <v/>
      </c>
      <c r="AA1672" s="54" t="str">
        <f t="shared" si="468"/>
        <v/>
      </c>
      <c r="AC1672" s="121" t="str">
        <f t="shared" si="469"/>
        <v/>
      </c>
      <c r="AD1672" s="111" t="str">
        <f t="shared" si="470"/>
        <v/>
      </c>
      <c r="AE1672" s="122" t="str">
        <f t="shared" si="471"/>
        <v/>
      </c>
      <c r="AF1672" s="123" t="str">
        <f t="shared" si="472"/>
        <v>Qtr 1</v>
      </c>
      <c r="AG1672" s="122" t="str">
        <f t="shared" si="473"/>
        <v/>
      </c>
      <c r="AI1672" s="124" t="str">
        <f t="shared" si="474"/>
        <v/>
      </c>
      <c r="AK1672" s="103" t="str">
        <f t="shared" si="475"/>
        <v/>
      </c>
      <c r="AL1672" s="104" t="str">
        <f t="shared" si="476"/>
        <v/>
      </c>
      <c r="AN1672" s="37" t="str">
        <f>IF(AK1672="", "", COUNTIF(AK$11:AK$8010, "&lt;"&amp;AK1672)+1+COUNTIF(AK$11:AK1672, AK1672)-1)</f>
        <v/>
      </c>
      <c r="AO1672" s="37" t="str">
        <f>IF(AL1672="", "", COUNTIF(AL$11:AL$8010, "&gt;"&amp;AL1672)+1+COUNTIF(AL$11:AL1672, AL1672)-1)</f>
        <v/>
      </c>
    </row>
    <row r="1673" spans="1:41" x14ac:dyDescent="0.55000000000000004">
      <c r="A1673" s="5"/>
      <c r="B1673" s="284"/>
      <c r="C1673" s="285"/>
      <c r="D1673" s="286"/>
      <c r="E1673" s="287"/>
      <c r="F1673" s="288"/>
      <c r="G1673" s="5"/>
      <c r="J1673" s="7" t="str">
        <f t="shared" si="459"/>
        <v/>
      </c>
      <c r="K1673" s="48" t="str">
        <f t="shared" si="460"/>
        <v/>
      </c>
      <c r="L1673" s="48" t="str">
        <f t="shared" si="461"/>
        <v/>
      </c>
      <c r="M1673" s="49" t="str">
        <f t="shared" si="462"/>
        <v/>
      </c>
      <c r="U1673" s="103" t="str">
        <f t="shared" si="463"/>
        <v/>
      </c>
      <c r="V1673" s="77" t="str">
        <f t="shared" si="464"/>
        <v/>
      </c>
      <c r="W1673" s="37" t="str">
        <f t="shared" si="465"/>
        <v/>
      </c>
      <c r="X1673" s="7" t="str">
        <f t="shared" si="466"/>
        <v/>
      </c>
      <c r="Y1673" s="37" t="str">
        <f t="shared" si="467"/>
        <v/>
      </c>
      <c r="AA1673" s="54" t="str">
        <f t="shared" si="468"/>
        <v/>
      </c>
      <c r="AC1673" s="121" t="str">
        <f t="shared" si="469"/>
        <v/>
      </c>
      <c r="AD1673" s="111" t="str">
        <f t="shared" si="470"/>
        <v/>
      </c>
      <c r="AE1673" s="122" t="str">
        <f t="shared" si="471"/>
        <v/>
      </c>
      <c r="AF1673" s="123" t="str">
        <f t="shared" si="472"/>
        <v>Qtr 1</v>
      </c>
      <c r="AG1673" s="122" t="str">
        <f t="shared" si="473"/>
        <v/>
      </c>
      <c r="AI1673" s="124" t="str">
        <f t="shared" si="474"/>
        <v/>
      </c>
      <c r="AK1673" s="103" t="str">
        <f t="shared" si="475"/>
        <v/>
      </c>
      <c r="AL1673" s="104" t="str">
        <f t="shared" si="476"/>
        <v/>
      </c>
      <c r="AN1673" s="37" t="str">
        <f>IF(AK1673="", "", COUNTIF(AK$11:AK$8010, "&lt;"&amp;AK1673)+1+COUNTIF(AK$11:AK1673, AK1673)-1)</f>
        <v/>
      </c>
      <c r="AO1673" s="37" t="str">
        <f>IF(AL1673="", "", COUNTIF(AL$11:AL$8010, "&gt;"&amp;AL1673)+1+COUNTIF(AL$11:AL1673, AL1673)-1)</f>
        <v/>
      </c>
    </row>
    <row r="1674" spans="1:41" x14ac:dyDescent="0.55000000000000004">
      <c r="A1674" s="5"/>
      <c r="B1674" s="284"/>
      <c r="C1674" s="285"/>
      <c r="D1674" s="286"/>
      <c r="E1674" s="287"/>
      <c r="F1674" s="288"/>
      <c r="G1674" s="5"/>
      <c r="J1674" s="7" t="str">
        <f t="shared" si="459"/>
        <v/>
      </c>
      <c r="K1674" s="48" t="str">
        <f t="shared" si="460"/>
        <v/>
      </c>
      <c r="L1674" s="48" t="str">
        <f t="shared" si="461"/>
        <v/>
      </c>
      <c r="M1674" s="49" t="str">
        <f t="shared" si="462"/>
        <v/>
      </c>
      <c r="U1674" s="103" t="str">
        <f t="shared" si="463"/>
        <v/>
      </c>
      <c r="V1674" s="77" t="str">
        <f t="shared" si="464"/>
        <v/>
      </c>
      <c r="W1674" s="37" t="str">
        <f t="shared" si="465"/>
        <v/>
      </c>
      <c r="X1674" s="7" t="str">
        <f t="shared" si="466"/>
        <v/>
      </c>
      <c r="Y1674" s="37" t="str">
        <f t="shared" si="467"/>
        <v/>
      </c>
      <c r="AA1674" s="54" t="str">
        <f t="shared" si="468"/>
        <v/>
      </c>
      <c r="AC1674" s="121" t="str">
        <f t="shared" si="469"/>
        <v/>
      </c>
      <c r="AD1674" s="111" t="str">
        <f t="shared" si="470"/>
        <v/>
      </c>
      <c r="AE1674" s="122" t="str">
        <f t="shared" si="471"/>
        <v/>
      </c>
      <c r="AF1674" s="123" t="str">
        <f t="shared" si="472"/>
        <v>Qtr 1</v>
      </c>
      <c r="AG1674" s="122" t="str">
        <f t="shared" si="473"/>
        <v/>
      </c>
      <c r="AI1674" s="124" t="str">
        <f t="shared" si="474"/>
        <v/>
      </c>
      <c r="AK1674" s="103" t="str">
        <f t="shared" si="475"/>
        <v/>
      </c>
      <c r="AL1674" s="104" t="str">
        <f t="shared" si="476"/>
        <v/>
      </c>
      <c r="AN1674" s="37" t="str">
        <f>IF(AK1674="", "", COUNTIF(AK$11:AK$8010, "&lt;"&amp;AK1674)+1+COUNTIF(AK$11:AK1674, AK1674)-1)</f>
        <v/>
      </c>
      <c r="AO1674" s="37" t="str">
        <f>IF(AL1674="", "", COUNTIF(AL$11:AL$8010, "&gt;"&amp;AL1674)+1+COUNTIF(AL$11:AL1674, AL1674)-1)</f>
        <v/>
      </c>
    </row>
    <row r="1675" spans="1:41" x14ac:dyDescent="0.55000000000000004">
      <c r="A1675" s="5"/>
      <c r="B1675" s="284"/>
      <c r="C1675" s="285"/>
      <c r="D1675" s="286"/>
      <c r="E1675" s="287"/>
      <c r="F1675" s="288"/>
      <c r="G1675" s="5"/>
      <c r="J1675" s="7" t="str">
        <f t="shared" si="459"/>
        <v/>
      </c>
      <c r="K1675" s="48" t="str">
        <f t="shared" si="460"/>
        <v/>
      </c>
      <c r="L1675" s="48" t="str">
        <f t="shared" si="461"/>
        <v/>
      </c>
      <c r="M1675" s="49" t="str">
        <f t="shared" si="462"/>
        <v/>
      </c>
      <c r="U1675" s="103" t="str">
        <f t="shared" si="463"/>
        <v/>
      </c>
      <c r="V1675" s="77" t="str">
        <f t="shared" si="464"/>
        <v/>
      </c>
      <c r="W1675" s="37" t="str">
        <f t="shared" si="465"/>
        <v/>
      </c>
      <c r="X1675" s="7" t="str">
        <f t="shared" si="466"/>
        <v/>
      </c>
      <c r="Y1675" s="37" t="str">
        <f t="shared" si="467"/>
        <v/>
      </c>
      <c r="AA1675" s="54" t="str">
        <f t="shared" si="468"/>
        <v/>
      </c>
      <c r="AC1675" s="121" t="str">
        <f t="shared" si="469"/>
        <v/>
      </c>
      <c r="AD1675" s="111" t="str">
        <f t="shared" si="470"/>
        <v/>
      </c>
      <c r="AE1675" s="122" t="str">
        <f t="shared" si="471"/>
        <v/>
      </c>
      <c r="AF1675" s="123" t="str">
        <f t="shared" si="472"/>
        <v>Qtr 1</v>
      </c>
      <c r="AG1675" s="122" t="str">
        <f t="shared" si="473"/>
        <v/>
      </c>
      <c r="AI1675" s="124" t="str">
        <f t="shared" si="474"/>
        <v/>
      </c>
      <c r="AK1675" s="103" t="str">
        <f t="shared" si="475"/>
        <v/>
      </c>
      <c r="AL1675" s="104" t="str">
        <f t="shared" si="476"/>
        <v/>
      </c>
      <c r="AN1675" s="37" t="str">
        <f>IF(AK1675="", "", COUNTIF(AK$11:AK$8010, "&lt;"&amp;AK1675)+1+COUNTIF(AK$11:AK1675, AK1675)-1)</f>
        <v/>
      </c>
      <c r="AO1675" s="37" t="str">
        <f>IF(AL1675="", "", COUNTIF(AL$11:AL$8010, "&gt;"&amp;AL1675)+1+COUNTIF(AL$11:AL1675, AL1675)-1)</f>
        <v/>
      </c>
    </row>
    <row r="1676" spans="1:41" x14ac:dyDescent="0.55000000000000004">
      <c r="A1676" s="5"/>
      <c r="B1676" s="284"/>
      <c r="C1676" s="285"/>
      <c r="D1676" s="286"/>
      <c r="E1676" s="287"/>
      <c r="F1676" s="288"/>
      <c r="G1676" s="5"/>
      <c r="J1676" s="7" t="str">
        <f t="shared" ref="J1676:J1739" si="477">IF(B1676="", "", IF(OR(B1676&lt;$O$4, B1676&gt;$O$5), "X", ""))</f>
        <v/>
      </c>
      <c r="K1676" s="48" t="str">
        <f t="shared" ref="K1676:K1739" si="478">IF(C1676="", "", IF(COUNTIF($O$10:$O$510, C1676)=0, "X", ""))</f>
        <v/>
      </c>
      <c r="L1676" s="48" t="str">
        <f t="shared" ref="L1676:L1739" si="479">IF(D1676="", "", IF(COUNTIF($Q$10:$Q$15, D1676)=0, "X", ""))</f>
        <v/>
      </c>
      <c r="M1676" s="49" t="str">
        <f t="shared" ref="M1676:M1739" si="480">IF(E1676="", "", IF(COUNTIF($S$10:$S$20, E1676)=0, "X", ""))</f>
        <v/>
      </c>
      <c r="U1676" s="103" t="str">
        <f t="shared" ref="U1676:U1739" si="481">IF($Q$4="", "", IF($C1676=$Q$4, IF($E1676&lt;0, $E1676, ""), ""))</f>
        <v/>
      </c>
      <c r="V1676" s="77" t="str">
        <f t="shared" ref="V1676:V1739" si="482">IF($Q$4="", "", IF($C1676=$Q$4, IF($E1676&gt;0, $E1676, ""), ""))</f>
        <v/>
      </c>
      <c r="W1676" s="37" t="str">
        <f t="shared" ref="W1676:W1739" si="483">IF($Q$4="", "", IF($C1676=$Q$4, IF($B1676="", "", TEXT($B1676, "mmm yyyy")), ""))</f>
        <v/>
      </c>
      <c r="X1676" s="7" t="str">
        <f t="shared" ref="X1676:X1739" si="484">IF(OR($Q$4="", $B1676=""), "", IF($C1676=$Q$4, IF(AND($B1676&gt;=$V$2, $B1676&lt;=$W$2), $U$2, IF(AND($B1676&gt;=$V$3, $B1676&lt;=$W$3), $U$3, IF(AND($B1676&gt;=$V$4, $B1676&lt;=$W$4), $U$4, IF(AND($B1676&gt;=$V$5, $B1676&lt;=$W$5), $U$5, "")))), ""))</f>
        <v/>
      </c>
      <c r="Y1676" s="37" t="str">
        <f t="shared" ref="Y1676:Y1739" si="485">IF($Q$4="", "", IF($C1676=$Q$4, IF($D1676="", "", $D1676), ""))</f>
        <v/>
      </c>
      <c r="AA1676" s="54" t="str">
        <f t="shared" ref="AA1676:AA1739" si="486">IF(OR($X1676="", $Y1676=""), "", CONCATENATE($Y1676, " - ", $X1676))</f>
        <v/>
      </c>
      <c r="AC1676" s="121" t="str">
        <f t="shared" ref="AC1676:AC1739" si="487">IF($E1676&lt;0, $E1676, "")</f>
        <v/>
      </c>
      <c r="AD1676" s="111" t="str">
        <f t="shared" ref="AD1676:AD1739" si="488">IF($E1676&gt;0, $E1676, "")</f>
        <v/>
      </c>
      <c r="AE1676" s="122" t="str">
        <f t="shared" ref="AE1676:AE1739" si="489">IF($B1676="", "", TEXT($B1676, "mmm yyyy"))</f>
        <v/>
      </c>
      <c r="AF1676" s="123" t="str">
        <f t="shared" ref="AF1676:AF1739" si="490">IF(AND($B1676&gt;=$V$2, $B1676&lt;=$W$2), $U$2, IF(AND($B1676&gt;=$V$3, $B1676&lt;=$W$3), $U$3, IF(AND($B1676&gt;=$V$4, $B1676&lt;=$W$4), $U$4, IF(AND($B1676&gt;=$V$5, $B1676&lt;=$W$5), $U$5, ""))))</f>
        <v>Qtr 1</v>
      </c>
      <c r="AG1676" s="122" t="str">
        <f t="shared" ref="AG1676:AG1739" si="491">IF($D1676="", "", $D1676)</f>
        <v/>
      </c>
      <c r="AI1676" s="124" t="str">
        <f t="shared" ref="AI1676:AI1739" si="492">IF(OR($AF1676="", $AG1676=""), "", CONCATENATE($AG1676, " - ", $AF1676))</f>
        <v/>
      </c>
      <c r="AK1676" s="103" t="str">
        <f t="shared" ref="AK1676:AK1739" si="493">IF($AK$7="", U1676, IF($AK$7=$X1676, U1676, ""))</f>
        <v/>
      </c>
      <c r="AL1676" s="104" t="str">
        <f t="shared" ref="AL1676:AL1739" si="494">IF($AK$7="", V1676, IF($AK$7=$X1676, V1676, ""))</f>
        <v/>
      </c>
      <c r="AN1676" s="37" t="str">
        <f>IF(AK1676="", "", COUNTIF(AK$11:AK$8010, "&lt;"&amp;AK1676)+1+COUNTIF(AK$11:AK1676, AK1676)-1)</f>
        <v/>
      </c>
      <c r="AO1676" s="37" t="str">
        <f>IF(AL1676="", "", COUNTIF(AL$11:AL$8010, "&gt;"&amp;AL1676)+1+COUNTIF(AL$11:AL1676, AL1676)-1)</f>
        <v/>
      </c>
    </row>
    <row r="1677" spans="1:41" x14ac:dyDescent="0.55000000000000004">
      <c r="A1677" s="5"/>
      <c r="B1677" s="284"/>
      <c r="C1677" s="285"/>
      <c r="D1677" s="286"/>
      <c r="E1677" s="287"/>
      <c r="F1677" s="288"/>
      <c r="G1677" s="5"/>
      <c r="J1677" s="7" t="str">
        <f t="shared" si="477"/>
        <v/>
      </c>
      <c r="K1677" s="48" t="str">
        <f t="shared" si="478"/>
        <v/>
      </c>
      <c r="L1677" s="48" t="str">
        <f t="shared" si="479"/>
        <v/>
      </c>
      <c r="M1677" s="49" t="str">
        <f t="shared" si="480"/>
        <v/>
      </c>
      <c r="U1677" s="103" t="str">
        <f t="shared" si="481"/>
        <v/>
      </c>
      <c r="V1677" s="77" t="str">
        <f t="shared" si="482"/>
        <v/>
      </c>
      <c r="W1677" s="37" t="str">
        <f t="shared" si="483"/>
        <v/>
      </c>
      <c r="X1677" s="7" t="str">
        <f t="shared" si="484"/>
        <v/>
      </c>
      <c r="Y1677" s="37" t="str">
        <f t="shared" si="485"/>
        <v/>
      </c>
      <c r="AA1677" s="54" t="str">
        <f t="shared" si="486"/>
        <v/>
      </c>
      <c r="AC1677" s="121" t="str">
        <f t="shared" si="487"/>
        <v/>
      </c>
      <c r="AD1677" s="111" t="str">
        <f t="shared" si="488"/>
        <v/>
      </c>
      <c r="AE1677" s="122" t="str">
        <f t="shared" si="489"/>
        <v/>
      </c>
      <c r="AF1677" s="123" t="str">
        <f t="shared" si="490"/>
        <v>Qtr 1</v>
      </c>
      <c r="AG1677" s="122" t="str">
        <f t="shared" si="491"/>
        <v/>
      </c>
      <c r="AI1677" s="124" t="str">
        <f t="shared" si="492"/>
        <v/>
      </c>
      <c r="AK1677" s="103" t="str">
        <f t="shared" si="493"/>
        <v/>
      </c>
      <c r="AL1677" s="104" t="str">
        <f t="shared" si="494"/>
        <v/>
      </c>
      <c r="AN1677" s="37" t="str">
        <f>IF(AK1677="", "", COUNTIF(AK$11:AK$8010, "&lt;"&amp;AK1677)+1+COUNTIF(AK$11:AK1677, AK1677)-1)</f>
        <v/>
      </c>
      <c r="AO1677" s="37" t="str">
        <f>IF(AL1677="", "", COUNTIF(AL$11:AL$8010, "&gt;"&amp;AL1677)+1+COUNTIF(AL$11:AL1677, AL1677)-1)</f>
        <v/>
      </c>
    </row>
    <row r="1678" spans="1:41" x14ac:dyDescent="0.55000000000000004">
      <c r="A1678" s="5"/>
      <c r="B1678" s="284"/>
      <c r="C1678" s="285"/>
      <c r="D1678" s="286"/>
      <c r="E1678" s="287"/>
      <c r="F1678" s="288"/>
      <c r="G1678" s="5"/>
      <c r="J1678" s="7" t="str">
        <f t="shared" si="477"/>
        <v/>
      </c>
      <c r="K1678" s="48" t="str">
        <f t="shared" si="478"/>
        <v/>
      </c>
      <c r="L1678" s="48" t="str">
        <f t="shared" si="479"/>
        <v/>
      </c>
      <c r="M1678" s="49" t="str">
        <f t="shared" si="480"/>
        <v/>
      </c>
      <c r="U1678" s="103" t="str">
        <f t="shared" si="481"/>
        <v/>
      </c>
      <c r="V1678" s="77" t="str">
        <f t="shared" si="482"/>
        <v/>
      </c>
      <c r="W1678" s="37" t="str">
        <f t="shared" si="483"/>
        <v/>
      </c>
      <c r="X1678" s="7" t="str">
        <f t="shared" si="484"/>
        <v/>
      </c>
      <c r="Y1678" s="37" t="str">
        <f t="shared" si="485"/>
        <v/>
      </c>
      <c r="AA1678" s="54" t="str">
        <f t="shared" si="486"/>
        <v/>
      </c>
      <c r="AC1678" s="121" t="str">
        <f t="shared" si="487"/>
        <v/>
      </c>
      <c r="AD1678" s="111" t="str">
        <f t="shared" si="488"/>
        <v/>
      </c>
      <c r="AE1678" s="122" t="str">
        <f t="shared" si="489"/>
        <v/>
      </c>
      <c r="AF1678" s="123" t="str">
        <f t="shared" si="490"/>
        <v>Qtr 1</v>
      </c>
      <c r="AG1678" s="122" t="str">
        <f t="shared" si="491"/>
        <v/>
      </c>
      <c r="AI1678" s="124" t="str">
        <f t="shared" si="492"/>
        <v/>
      </c>
      <c r="AK1678" s="103" t="str">
        <f t="shared" si="493"/>
        <v/>
      </c>
      <c r="AL1678" s="104" t="str">
        <f t="shared" si="494"/>
        <v/>
      </c>
      <c r="AN1678" s="37" t="str">
        <f>IF(AK1678="", "", COUNTIF(AK$11:AK$8010, "&lt;"&amp;AK1678)+1+COUNTIF(AK$11:AK1678, AK1678)-1)</f>
        <v/>
      </c>
      <c r="AO1678" s="37" t="str">
        <f>IF(AL1678="", "", COUNTIF(AL$11:AL$8010, "&gt;"&amp;AL1678)+1+COUNTIF(AL$11:AL1678, AL1678)-1)</f>
        <v/>
      </c>
    </row>
    <row r="1679" spans="1:41" x14ac:dyDescent="0.55000000000000004">
      <c r="A1679" s="5"/>
      <c r="B1679" s="284"/>
      <c r="C1679" s="285"/>
      <c r="D1679" s="286"/>
      <c r="E1679" s="287"/>
      <c r="F1679" s="288"/>
      <c r="G1679" s="5"/>
      <c r="J1679" s="7" t="str">
        <f t="shared" si="477"/>
        <v/>
      </c>
      <c r="K1679" s="48" t="str">
        <f t="shared" si="478"/>
        <v/>
      </c>
      <c r="L1679" s="48" t="str">
        <f t="shared" si="479"/>
        <v/>
      </c>
      <c r="M1679" s="49" t="str">
        <f t="shared" si="480"/>
        <v/>
      </c>
      <c r="U1679" s="103" t="str">
        <f t="shared" si="481"/>
        <v/>
      </c>
      <c r="V1679" s="77" t="str">
        <f t="shared" si="482"/>
        <v/>
      </c>
      <c r="W1679" s="37" t="str">
        <f t="shared" si="483"/>
        <v/>
      </c>
      <c r="X1679" s="7" t="str">
        <f t="shared" si="484"/>
        <v/>
      </c>
      <c r="Y1679" s="37" t="str">
        <f t="shared" si="485"/>
        <v/>
      </c>
      <c r="AA1679" s="54" t="str">
        <f t="shared" si="486"/>
        <v/>
      </c>
      <c r="AC1679" s="121" t="str">
        <f t="shared" si="487"/>
        <v/>
      </c>
      <c r="AD1679" s="111" t="str">
        <f t="shared" si="488"/>
        <v/>
      </c>
      <c r="AE1679" s="122" t="str">
        <f t="shared" si="489"/>
        <v/>
      </c>
      <c r="AF1679" s="123" t="str">
        <f t="shared" si="490"/>
        <v>Qtr 1</v>
      </c>
      <c r="AG1679" s="122" t="str">
        <f t="shared" si="491"/>
        <v/>
      </c>
      <c r="AI1679" s="124" t="str">
        <f t="shared" si="492"/>
        <v/>
      </c>
      <c r="AK1679" s="103" t="str">
        <f t="shared" si="493"/>
        <v/>
      </c>
      <c r="AL1679" s="104" t="str">
        <f t="shared" si="494"/>
        <v/>
      </c>
      <c r="AN1679" s="37" t="str">
        <f>IF(AK1679="", "", COUNTIF(AK$11:AK$8010, "&lt;"&amp;AK1679)+1+COUNTIF(AK$11:AK1679, AK1679)-1)</f>
        <v/>
      </c>
      <c r="AO1679" s="37" t="str">
        <f>IF(AL1679="", "", COUNTIF(AL$11:AL$8010, "&gt;"&amp;AL1679)+1+COUNTIF(AL$11:AL1679, AL1679)-1)</f>
        <v/>
      </c>
    </row>
    <row r="1680" spans="1:41" x14ac:dyDescent="0.55000000000000004">
      <c r="A1680" s="5"/>
      <c r="B1680" s="284"/>
      <c r="C1680" s="285"/>
      <c r="D1680" s="286"/>
      <c r="E1680" s="287"/>
      <c r="F1680" s="288"/>
      <c r="G1680" s="5"/>
      <c r="J1680" s="7" t="str">
        <f t="shared" si="477"/>
        <v/>
      </c>
      <c r="K1680" s="48" t="str">
        <f t="shared" si="478"/>
        <v/>
      </c>
      <c r="L1680" s="48" t="str">
        <f t="shared" si="479"/>
        <v/>
      </c>
      <c r="M1680" s="49" t="str">
        <f t="shared" si="480"/>
        <v/>
      </c>
      <c r="U1680" s="103" t="str">
        <f t="shared" si="481"/>
        <v/>
      </c>
      <c r="V1680" s="77" t="str">
        <f t="shared" si="482"/>
        <v/>
      </c>
      <c r="W1680" s="37" t="str">
        <f t="shared" si="483"/>
        <v/>
      </c>
      <c r="X1680" s="7" t="str">
        <f t="shared" si="484"/>
        <v/>
      </c>
      <c r="Y1680" s="37" t="str">
        <f t="shared" si="485"/>
        <v/>
      </c>
      <c r="AA1680" s="54" t="str">
        <f t="shared" si="486"/>
        <v/>
      </c>
      <c r="AC1680" s="121" t="str">
        <f t="shared" si="487"/>
        <v/>
      </c>
      <c r="AD1680" s="111" t="str">
        <f t="shared" si="488"/>
        <v/>
      </c>
      <c r="AE1680" s="122" t="str">
        <f t="shared" si="489"/>
        <v/>
      </c>
      <c r="AF1680" s="123" t="str">
        <f t="shared" si="490"/>
        <v>Qtr 1</v>
      </c>
      <c r="AG1680" s="122" t="str">
        <f t="shared" si="491"/>
        <v/>
      </c>
      <c r="AI1680" s="124" t="str">
        <f t="shared" si="492"/>
        <v/>
      </c>
      <c r="AK1680" s="103" t="str">
        <f t="shared" si="493"/>
        <v/>
      </c>
      <c r="AL1680" s="104" t="str">
        <f t="shared" si="494"/>
        <v/>
      </c>
      <c r="AN1680" s="37" t="str">
        <f>IF(AK1680="", "", COUNTIF(AK$11:AK$8010, "&lt;"&amp;AK1680)+1+COUNTIF(AK$11:AK1680, AK1680)-1)</f>
        <v/>
      </c>
      <c r="AO1680" s="37" t="str">
        <f>IF(AL1680="", "", COUNTIF(AL$11:AL$8010, "&gt;"&amp;AL1680)+1+COUNTIF(AL$11:AL1680, AL1680)-1)</f>
        <v/>
      </c>
    </row>
    <row r="1681" spans="1:41" x14ac:dyDescent="0.55000000000000004">
      <c r="A1681" s="5"/>
      <c r="B1681" s="284"/>
      <c r="C1681" s="285"/>
      <c r="D1681" s="286"/>
      <c r="E1681" s="287"/>
      <c r="F1681" s="288"/>
      <c r="G1681" s="5"/>
      <c r="J1681" s="7" t="str">
        <f t="shared" si="477"/>
        <v/>
      </c>
      <c r="K1681" s="48" t="str">
        <f t="shared" si="478"/>
        <v/>
      </c>
      <c r="L1681" s="48" t="str">
        <f t="shared" si="479"/>
        <v/>
      </c>
      <c r="M1681" s="49" t="str">
        <f t="shared" si="480"/>
        <v/>
      </c>
      <c r="U1681" s="103" t="str">
        <f t="shared" si="481"/>
        <v/>
      </c>
      <c r="V1681" s="77" t="str">
        <f t="shared" si="482"/>
        <v/>
      </c>
      <c r="W1681" s="37" t="str">
        <f t="shared" si="483"/>
        <v/>
      </c>
      <c r="X1681" s="7" t="str">
        <f t="shared" si="484"/>
        <v/>
      </c>
      <c r="Y1681" s="37" t="str">
        <f t="shared" si="485"/>
        <v/>
      </c>
      <c r="AA1681" s="54" t="str">
        <f t="shared" si="486"/>
        <v/>
      </c>
      <c r="AC1681" s="121" t="str">
        <f t="shared" si="487"/>
        <v/>
      </c>
      <c r="AD1681" s="111" t="str">
        <f t="shared" si="488"/>
        <v/>
      </c>
      <c r="AE1681" s="122" t="str">
        <f t="shared" si="489"/>
        <v/>
      </c>
      <c r="AF1681" s="123" t="str">
        <f t="shared" si="490"/>
        <v>Qtr 1</v>
      </c>
      <c r="AG1681" s="122" t="str">
        <f t="shared" si="491"/>
        <v/>
      </c>
      <c r="AI1681" s="124" t="str">
        <f t="shared" si="492"/>
        <v/>
      </c>
      <c r="AK1681" s="103" t="str">
        <f t="shared" si="493"/>
        <v/>
      </c>
      <c r="AL1681" s="104" t="str">
        <f t="shared" si="494"/>
        <v/>
      </c>
      <c r="AN1681" s="37" t="str">
        <f>IF(AK1681="", "", COUNTIF(AK$11:AK$8010, "&lt;"&amp;AK1681)+1+COUNTIF(AK$11:AK1681, AK1681)-1)</f>
        <v/>
      </c>
      <c r="AO1681" s="37" t="str">
        <f>IF(AL1681="", "", COUNTIF(AL$11:AL$8010, "&gt;"&amp;AL1681)+1+COUNTIF(AL$11:AL1681, AL1681)-1)</f>
        <v/>
      </c>
    </row>
    <row r="1682" spans="1:41" x14ac:dyDescent="0.55000000000000004">
      <c r="A1682" s="5"/>
      <c r="B1682" s="284"/>
      <c r="C1682" s="285"/>
      <c r="D1682" s="286"/>
      <c r="E1682" s="287"/>
      <c r="F1682" s="288"/>
      <c r="G1682" s="5"/>
      <c r="J1682" s="7" t="str">
        <f t="shared" si="477"/>
        <v/>
      </c>
      <c r="K1682" s="48" t="str">
        <f t="shared" si="478"/>
        <v/>
      </c>
      <c r="L1682" s="48" t="str">
        <f t="shared" si="479"/>
        <v/>
      </c>
      <c r="M1682" s="49" t="str">
        <f t="shared" si="480"/>
        <v/>
      </c>
      <c r="U1682" s="103" t="str">
        <f t="shared" si="481"/>
        <v/>
      </c>
      <c r="V1682" s="77" t="str">
        <f t="shared" si="482"/>
        <v/>
      </c>
      <c r="W1682" s="37" t="str">
        <f t="shared" si="483"/>
        <v/>
      </c>
      <c r="X1682" s="7" t="str">
        <f t="shared" si="484"/>
        <v/>
      </c>
      <c r="Y1682" s="37" t="str">
        <f t="shared" si="485"/>
        <v/>
      </c>
      <c r="AA1682" s="54" t="str">
        <f t="shared" si="486"/>
        <v/>
      </c>
      <c r="AC1682" s="121" t="str">
        <f t="shared" si="487"/>
        <v/>
      </c>
      <c r="AD1682" s="111" t="str">
        <f t="shared" si="488"/>
        <v/>
      </c>
      <c r="AE1682" s="122" t="str">
        <f t="shared" si="489"/>
        <v/>
      </c>
      <c r="AF1682" s="123" t="str">
        <f t="shared" si="490"/>
        <v>Qtr 1</v>
      </c>
      <c r="AG1682" s="122" t="str">
        <f t="shared" si="491"/>
        <v/>
      </c>
      <c r="AI1682" s="124" t="str">
        <f t="shared" si="492"/>
        <v/>
      </c>
      <c r="AK1682" s="103" t="str">
        <f t="shared" si="493"/>
        <v/>
      </c>
      <c r="AL1682" s="104" t="str">
        <f t="shared" si="494"/>
        <v/>
      </c>
      <c r="AN1682" s="37" t="str">
        <f>IF(AK1682="", "", COUNTIF(AK$11:AK$8010, "&lt;"&amp;AK1682)+1+COUNTIF(AK$11:AK1682, AK1682)-1)</f>
        <v/>
      </c>
      <c r="AO1682" s="37" t="str">
        <f>IF(AL1682="", "", COUNTIF(AL$11:AL$8010, "&gt;"&amp;AL1682)+1+COUNTIF(AL$11:AL1682, AL1682)-1)</f>
        <v/>
      </c>
    </row>
    <row r="1683" spans="1:41" x14ac:dyDescent="0.55000000000000004">
      <c r="A1683" s="5"/>
      <c r="B1683" s="284"/>
      <c r="C1683" s="285"/>
      <c r="D1683" s="286"/>
      <c r="E1683" s="287"/>
      <c r="F1683" s="288"/>
      <c r="G1683" s="5"/>
      <c r="J1683" s="7" t="str">
        <f t="shared" si="477"/>
        <v/>
      </c>
      <c r="K1683" s="48" t="str">
        <f t="shared" si="478"/>
        <v/>
      </c>
      <c r="L1683" s="48" t="str">
        <f t="shared" si="479"/>
        <v/>
      </c>
      <c r="M1683" s="49" t="str">
        <f t="shared" si="480"/>
        <v/>
      </c>
      <c r="U1683" s="103" t="str">
        <f t="shared" si="481"/>
        <v/>
      </c>
      <c r="V1683" s="77" t="str">
        <f t="shared" si="482"/>
        <v/>
      </c>
      <c r="W1683" s="37" t="str">
        <f t="shared" si="483"/>
        <v/>
      </c>
      <c r="X1683" s="7" t="str">
        <f t="shared" si="484"/>
        <v/>
      </c>
      <c r="Y1683" s="37" t="str">
        <f t="shared" si="485"/>
        <v/>
      </c>
      <c r="AA1683" s="54" t="str">
        <f t="shared" si="486"/>
        <v/>
      </c>
      <c r="AC1683" s="121" t="str">
        <f t="shared" si="487"/>
        <v/>
      </c>
      <c r="AD1683" s="111" t="str">
        <f t="shared" si="488"/>
        <v/>
      </c>
      <c r="AE1683" s="122" t="str">
        <f t="shared" si="489"/>
        <v/>
      </c>
      <c r="AF1683" s="123" t="str">
        <f t="shared" si="490"/>
        <v>Qtr 1</v>
      </c>
      <c r="AG1683" s="122" t="str">
        <f t="shared" si="491"/>
        <v/>
      </c>
      <c r="AI1683" s="124" t="str">
        <f t="shared" si="492"/>
        <v/>
      </c>
      <c r="AK1683" s="103" t="str">
        <f t="shared" si="493"/>
        <v/>
      </c>
      <c r="AL1683" s="104" t="str">
        <f t="shared" si="494"/>
        <v/>
      </c>
      <c r="AN1683" s="37" t="str">
        <f>IF(AK1683="", "", COUNTIF(AK$11:AK$8010, "&lt;"&amp;AK1683)+1+COUNTIF(AK$11:AK1683, AK1683)-1)</f>
        <v/>
      </c>
      <c r="AO1683" s="37" t="str">
        <f>IF(AL1683="", "", COUNTIF(AL$11:AL$8010, "&gt;"&amp;AL1683)+1+COUNTIF(AL$11:AL1683, AL1683)-1)</f>
        <v/>
      </c>
    </row>
    <row r="1684" spans="1:41" x14ac:dyDescent="0.55000000000000004">
      <c r="A1684" s="5"/>
      <c r="B1684" s="284"/>
      <c r="C1684" s="285"/>
      <c r="D1684" s="286"/>
      <c r="E1684" s="287"/>
      <c r="F1684" s="288"/>
      <c r="G1684" s="5"/>
      <c r="J1684" s="7" t="str">
        <f t="shared" si="477"/>
        <v/>
      </c>
      <c r="K1684" s="48" t="str">
        <f t="shared" si="478"/>
        <v/>
      </c>
      <c r="L1684" s="48" t="str">
        <f t="shared" si="479"/>
        <v/>
      </c>
      <c r="M1684" s="49" t="str">
        <f t="shared" si="480"/>
        <v/>
      </c>
      <c r="U1684" s="103" t="str">
        <f t="shared" si="481"/>
        <v/>
      </c>
      <c r="V1684" s="77" t="str">
        <f t="shared" si="482"/>
        <v/>
      </c>
      <c r="W1684" s="37" t="str">
        <f t="shared" si="483"/>
        <v/>
      </c>
      <c r="X1684" s="7" t="str">
        <f t="shared" si="484"/>
        <v/>
      </c>
      <c r="Y1684" s="37" t="str">
        <f t="shared" si="485"/>
        <v/>
      </c>
      <c r="AA1684" s="54" t="str">
        <f t="shared" si="486"/>
        <v/>
      </c>
      <c r="AC1684" s="121" t="str">
        <f t="shared" si="487"/>
        <v/>
      </c>
      <c r="AD1684" s="111" t="str">
        <f t="shared" si="488"/>
        <v/>
      </c>
      <c r="AE1684" s="122" t="str">
        <f t="shared" si="489"/>
        <v/>
      </c>
      <c r="AF1684" s="123" t="str">
        <f t="shared" si="490"/>
        <v>Qtr 1</v>
      </c>
      <c r="AG1684" s="122" t="str">
        <f t="shared" si="491"/>
        <v/>
      </c>
      <c r="AI1684" s="124" t="str">
        <f t="shared" si="492"/>
        <v/>
      </c>
      <c r="AK1684" s="103" t="str">
        <f t="shared" si="493"/>
        <v/>
      </c>
      <c r="AL1684" s="104" t="str">
        <f t="shared" si="494"/>
        <v/>
      </c>
      <c r="AN1684" s="37" t="str">
        <f>IF(AK1684="", "", COUNTIF(AK$11:AK$8010, "&lt;"&amp;AK1684)+1+COUNTIF(AK$11:AK1684, AK1684)-1)</f>
        <v/>
      </c>
      <c r="AO1684" s="37" t="str">
        <f>IF(AL1684="", "", COUNTIF(AL$11:AL$8010, "&gt;"&amp;AL1684)+1+COUNTIF(AL$11:AL1684, AL1684)-1)</f>
        <v/>
      </c>
    </row>
    <row r="1685" spans="1:41" x14ac:dyDescent="0.55000000000000004">
      <c r="A1685" s="5"/>
      <c r="B1685" s="284"/>
      <c r="C1685" s="285"/>
      <c r="D1685" s="286"/>
      <c r="E1685" s="287"/>
      <c r="F1685" s="288"/>
      <c r="G1685" s="5"/>
      <c r="J1685" s="7" t="str">
        <f t="shared" si="477"/>
        <v/>
      </c>
      <c r="K1685" s="48" t="str">
        <f t="shared" si="478"/>
        <v/>
      </c>
      <c r="L1685" s="48" t="str">
        <f t="shared" si="479"/>
        <v/>
      </c>
      <c r="M1685" s="49" t="str">
        <f t="shared" si="480"/>
        <v/>
      </c>
      <c r="U1685" s="103" t="str">
        <f t="shared" si="481"/>
        <v/>
      </c>
      <c r="V1685" s="77" t="str">
        <f t="shared" si="482"/>
        <v/>
      </c>
      <c r="W1685" s="37" t="str">
        <f t="shared" si="483"/>
        <v/>
      </c>
      <c r="X1685" s="7" t="str">
        <f t="shared" si="484"/>
        <v/>
      </c>
      <c r="Y1685" s="37" t="str">
        <f t="shared" si="485"/>
        <v/>
      </c>
      <c r="AA1685" s="54" t="str">
        <f t="shared" si="486"/>
        <v/>
      </c>
      <c r="AC1685" s="121" t="str">
        <f t="shared" si="487"/>
        <v/>
      </c>
      <c r="AD1685" s="111" t="str">
        <f t="shared" si="488"/>
        <v/>
      </c>
      <c r="AE1685" s="122" t="str">
        <f t="shared" si="489"/>
        <v/>
      </c>
      <c r="AF1685" s="123" t="str">
        <f t="shared" si="490"/>
        <v>Qtr 1</v>
      </c>
      <c r="AG1685" s="122" t="str">
        <f t="shared" si="491"/>
        <v/>
      </c>
      <c r="AI1685" s="124" t="str">
        <f t="shared" si="492"/>
        <v/>
      </c>
      <c r="AK1685" s="103" t="str">
        <f t="shared" si="493"/>
        <v/>
      </c>
      <c r="AL1685" s="104" t="str">
        <f t="shared" si="494"/>
        <v/>
      </c>
      <c r="AN1685" s="37" t="str">
        <f>IF(AK1685="", "", COUNTIF(AK$11:AK$8010, "&lt;"&amp;AK1685)+1+COUNTIF(AK$11:AK1685, AK1685)-1)</f>
        <v/>
      </c>
      <c r="AO1685" s="37" t="str">
        <f>IF(AL1685="", "", COUNTIF(AL$11:AL$8010, "&gt;"&amp;AL1685)+1+COUNTIF(AL$11:AL1685, AL1685)-1)</f>
        <v/>
      </c>
    </row>
    <row r="1686" spans="1:41" x14ac:dyDescent="0.55000000000000004">
      <c r="A1686" s="5"/>
      <c r="B1686" s="284"/>
      <c r="C1686" s="285"/>
      <c r="D1686" s="286"/>
      <c r="E1686" s="287"/>
      <c r="F1686" s="288"/>
      <c r="G1686" s="5"/>
      <c r="J1686" s="7" t="str">
        <f t="shared" si="477"/>
        <v/>
      </c>
      <c r="K1686" s="48" t="str">
        <f t="shared" si="478"/>
        <v/>
      </c>
      <c r="L1686" s="48" t="str">
        <f t="shared" si="479"/>
        <v/>
      </c>
      <c r="M1686" s="49" t="str">
        <f t="shared" si="480"/>
        <v/>
      </c>
      <c r="U1686" s="103" t="str">
        <f t="shared" si="481"/>
        <v/>
      </c>
      <c r="V1686" s="77" t="str">
        <f t="shared" si="482"/>
        <v/>
      </c>
      <c r="W1686" s="37" t="str">
        <f t="shared" si="483"/>
        <v/>
      </c>
      <c r="X1686" s="7" t="str">
        <f t="shared" si="484"/>
        <v/>
      </c>
      <c r="Y1686" s="37" t="str">
        <f t="shared" si="485"/>
        <v/>
      </c>
      <c r="AA1686" s="54" t="str">
        <f t="shared" si="486"/>
        <v/>
      </c>
      <c r="AC1686" s="121" t="str">
        <f t="shared" si="487"/>
        <v/>
      </c>
      <c r="AD1686" s="111" t="str">
        <f t="shared" si="488"/>
        <v/>
      </c>
      <c r="AE1686" s="122" t="str">
        <f t="shared" si="489"/>
        <v/>
      </c>
      <c r="AF1686" s="123" t="str">
        <f t="shared" si="490"/>
        <v>Qtr 1</v>
      </c>
      <c r="AG1686" s="122" t="str">
        <f t="shared" si="491"/>
        <v/>
      </c>
      <c r="AI1686" s="124" t="str">
        <f t="shared" si="492"/>
        <v/>
      </c>
      <c r="AK1686" s="103" t="str">
        <f t="shared" si="493"/>
        <v/>
      </c>
      <c r="AL1686" s="104" t="str">
        <f t="shared" si="494"/>
        <v/>
      </c>
      <c r="AN1686" s="37" t="str">
        <f>IF(AK1686="", "", COUNTIF(AK$11:AK$8010, "&lt;"&amp;AK1686)+1+COUNTIF(AK$11:AK1686, AK1686)-1)</f>
        <v/>
      </c>
      <c r="AO1686" s="37" t="str">
        <f>IF(AL1686="", "", COUNTIF(AL$11:AL$8010, "&gt;"&amp;AL1686)+1+COUNTIF(AL$11:AL1686, AL1686)-1)</f>
        <v/>
      </c>
    </row>
    <row r="1687" spans="1:41" x14ac:dyDescent="0.55000000000000004">
      <c r="A1687" s="5"/>
      <c r="B1687" s="284"/>
      <c r="C1687" s="285"/>
      <c r="D1687" s="286"/>
      <c r="E1687" s="287"/>
      <c r="F1687" s="288"/>
      <c r="G1687" s="5"/>
      <c r="J1687" s="7" t="str">
        <f t="shared" si="477"/>
        <v/>
      </c>
      <c r="K1687" s="48" t="str">
        <f t="shared" si="478"/>
        <v/>
      </c>
      <c r="L1687" s="48" t="str">
        <f t="shared" si="479"/>
        <v/>
      </c>
      <c r="M1687" s="49" t="str">
        <f t="shared" si="480"/>
        <v/>
      </c>
      <c r="U1687" s="103" t="str">
        <f t="shared" si="481"/>
        <v/>
      </c>
      <c r="V1687" s="77" t="str">
        <f t="shared" si="482"/>
        <v/>
      </c>
      <c r="W1687" s="37" t="str">
        <f t="shared" si="483"/>
        <v/>
      </c>
      <c r="X1687" s="7" t="str">
        <f t="shared" si="484"/>
        <v/>
      </c>
      <c r="Y1687" s="37" t="str">
        <f t="shared" si="485"/>
        <v/>
      </c>
      <c r="AA1687" s="54" t="str">
        <f t="shared" si="486"/>
        <v/>
      </c>
      <c r="AC1687" s="121" t="str">
        <f t="shared" si="487"/>
        <v/>
      </c>
      <c r="AD1687" s="111" t="str">
        <f t="shared" si="488"/>
        <v/>
      </c>
      <c r="AE1687" s="122" t="str">
        <f t="shared" si="489"/>
        <v/>
      </c>
      <c r="AF1687" s="123" t="str">
        <f t="shared" si="490"/>
        <v>Qtr 1</v>
      </c>
      <c r="AG1687" s="122" t="str">
        <f t="shared" si="491"/>
        <v/>
      </c>
      <c r="AI1687" s="124" t="str">
        <f t="shared" si="492"/>
        <v/>
      </c>
      <c r="AK1687" s="103" t="str">
        <f t="shared" si="493"/>
        <v/>
      </c>
      <c r="AL1687" s="104" t="str">
        <f t="shared" si="494"/>
        <v/>
      </c>
      <c r="AN1687" s="37" t="str">
        <f>IF(AK1687="", "", COUNTIF(AK$11:AK$8010, "&lt;"&amp;AK1687)+1+COUNTIF(AK$11:AK1687, AK1687)-1)</f>
        <v/>
      </c>
      <c r="AO1687" s="37" t="str">
        <f>IF(AL1687="", "", COUNTIF(AL$11:AL$8010, "&gt;"&amp;AL1687)+1+COUNTIF(AL$11:AL1687, AL1687)-1)</f>
        <v/>
      </c>
    </row>
    <row r="1688" spans="1:41" x14ac:dyDescent="0.55000000000000004">
      <c r="A1688" s="5"/>
      <c r="B1688" s="284"/>
      <c r="C1688" s="285"/>
      <c r="D1688" s="286"/>
      <c r="E1688" s="287"/>
      <c r="F1688" s="288"/>
      <c r="G1688" s="5"/>
      <c r="J1688" s="7" t="str">
        <f t="shared" si="477"/>
        <v/>
      </c>
      <c r="K1688" s="48" t="str">
        <f t="shared" si="478"/>
        <v/>
      </c>
      <c r="L1688" s="48" t="str">
        <f t="shared" si="479"/>
        <v/>
      </c>
      <c r="M1688" s="49" t="str">
        <f t="shared" si="480"/>
        <v/>
      </c>
      <c r="U1688" s="103" t="str">
        <f t="shared" si="481"/>
        <v/>
      </c>
      <c r="V1688" s="77" t="str">
        <f t="shared" si="482"/>
        <v/>
      </c>
      <c r="W1688" s="37" t="str">
        <f t="shared" si="483"/>
        <v/>
      </c>
      <c r="X1688" s="7" t="str">
        <f t="shared" si="484"/>
        <v/>
      </c>
      <c r="Y1688" s="37" t="str">
        <f t="shared" si="485"/>
        <v/>
      </c>
      <c r="AA1688" s="54" t="str">
        <f t="shared" si="486"/>
        <v/>
      </c>
      <c r="AC1688" s="121" t="str">
        <f t="shared" si="487"/>
        <v/>
      </c>
      <c r="AD1688" s="111" t="str">
        <f t="shared" si="488"/>
        <v/>
      </c>
      <c r="AE1688" s="122" t="str">
        <f t="shared" si="489"/>
        <v/>
      </c>
      <c r="AF1688" s="123" t="str">
        <f t="shared" si="490"/>
        <v>Qtr 1</v>
      </c>
      <c r="AG1688" s="122" t="str">
        <f t="shared" si="491"/>
        <v/>
      </c>
      <c r="AI1688" s="124" t="str">
        <f t="shared" si="492"/>
        <v/>
      </c>
      <c r="AK1688" s="103" t="str">
        <f t="shared" si="493"/>
        <v/>
      </c>
      <c r="AL1688" s="104" t="str">
        <f t="shared" si="494"/>
        <v/>
      </c>
      <c r="AN1688" s="37" t="str">
        <f>IF(AK1688="", "", COUNTIF(AK$11:AK$8010, "&lt;"&amp;AK1688)+1+COUNTIF(AK$11:AK1688, AK1688)-1)</f>
        <v/>
      </c>
      <c r="AO1688" s="37" t="str">
        <f>IF(AL1688="", "", COUNTIF(AL$11:AL$8010, "&gt;"&amp;AL1688)+1+COUNTIF(AL$11:AL1688, AL1688)-1)</f>
        <v/>
      </c>
    </row>
    <row r="1689" spans="1:41" x14ac:dyDescent="0.55000000000000004">
      <c r="A1689" s="5"/>
      <c r="B1689" s="284"/>
      <c r="C1689" s="285"/>
      <c r="D1689" s="286"/>
      <c r="E1689" s="287"/>
      <c r="F1689" s="288"/>
      <c r="G1689" s="5"/>
      <c r="J1689" s="7" t="str">
        <f t="shared" si="477"/>
        <v/>
      </c>
      <c r="K1689" s="48" t="str">
        <f t="shared" si="478"/>
        <v/>
      </c>
      <c r="L1689" s="48" t="str">
        <f t="shared" si="479"/>
        <v/>
      </c>
      <c r="M1689" s="49" t="str">
        <f t="shared" si="480"/>
        <v/>
      </c>
      <c r="U1689" s="103" t="str">
        <f t="shared" si="481"/>
        <v/>
      </c>
      <c r="V1689" s="77" t="str">
        <f t="shared" si="482"/>
        <v/>
      </c>
      <c r="W1689" s="37" t="str">
        <f t="shared" si="483"/>
        <v/>
      </c>
      <c r="X1689" s="7" t="str">
        <f t="shared" si="484"/>
        <v/>
      </c>
      <c r="Y1689" s="37" t="str">
        <f t="shared" si="485"/>
        <v/>
      </c>
      <c r="AA1689" s="54" t="str">
        <f t="shared" si="486"/>
        <v/>
      </c>
      <c r="AC1689" s="121" t="str">
        <f t="shared" si="487"/>
        <v/>
      </c>
      <c r="AD1689" s="111" t="str">
        <f t="shared" si="488"/>
        <v/>
      </c>
      <c r="AE1689" s="122" t="str">
        <f t="shared" si="489"/>
        <v/>
      </c>
      <c r="AF1689" s="123" t="str">
        <f t="shared" si="490"/>
        <v>Qtr 1</v>
      </c>
      <c r="AG1689" s="122" t="str">
        <f t="shared" si="491"/>
        <v/>
      </c>
      <c r="AI1689" s="124" t="str">
        <f t="shared" si="492"/>
        <v/>
      </c>
      <c r="AK1689" s="103" t="str">
        <f t="shared" si="493"/>
        <v/>
      </c>
      <c r="AL1689" s="104" t="str">
        <f t="shared" si="494"/>
        <v/>
      </c>
      <c r="AN1689" s="37" t="str">
        <f>IF(AK1689="", "", COUNTIF(AK$11:AK$8010, "&lt;"&amp;AK1689)+1+COUNTIF(AK$11:AK1689, AK1689)-1)</f>
        <v/>
      </c>
      <c r="AO1689" s="37" t="str">
        <f>IF(AL1689="", "", COUNTIF(AL$11:AL$8010, "&gt;"&amp;AL1689)+1+COUNTIF(AL$11:AL1689, AL1689)-1)</f>
        <v/>
      </c>
    </row>
    <row r="1690" spans="1:41" x14ac:dyDescent="0.55000000000000004">
      <c r="A1690" s="5"/>
      <c r="B1690" s="284"/>
      <c r="C1690" s="285"/>
      <c r="D1690" s="286"/>
      <c r="E1690" s="287"/>
      <c r="F1690" s="288"/>
      <c r="G1690" s="5"/>
      <c r="J1690" s="7" t="str">
        <f t="shared" si="477"/>
        <v/>
      </c>
      <c r="K1690" s="48" t="str">
        <f t="shared" si="478"/>
        <v/>
      </c>
      <c r="L1690" s="48" t="str">
        <f t="shared" si="479"/>
        <v/>
      </c>
      <c r="M1690" s="49" t="str">
        <f t="shared" si="480"/>
        <v/>
      </c>
      <c r="U1690" s="103" t="str">
        <f t="shared" si="481"/>
        <v/>
      </c>
      <c r="V1690" s="77" t="str">
        <f t="shared" si="482"/>
        <v/>
      </c>
      <c r="W1690" s="37" t="str">
        <f t="shared" si="483"/>
        <v/>
      </c>
      <c r="X1690" s="7" t="str">
        <f t="shared" si="484"/>
        <v/>
      </c>
      <c r="Y1690" s="37" t="str">
        <f t="shared" si="485"/>
        <v/>
      </c>
      <c r="AA1690" s="54" t="str">
        <f t="shared" si="486"/>
        <v/>
      </c>
      <c r="AC1690" s="121" t="str">
        <f t="shared" si="487"/>
        <v/>
      </c>
      <c r="AD1690" s="111" t="str">
        <f t="shared" si="488"/>
        <v/>
      </c>
      <c r="AE1690" s="122" t="str">
        <f t="shared" si="489"/>
        <v/>
      </c>
      <c r="AF1690" s="123" t="str">
        <f t="shared" si="490"/>
        <v>Qtr 1</v>
      </c>
      <c r="AG1690" s="122" t="str">
        <f t="shared" si="491"/>
        <v/>
      </c>
      <c r="AI1690" s="124" t="str">
        <f t="shared" si="492"/>
        <v/>
      </c>
      <c r="AK1690" s="103" t="str">
        <f t="shared" si="493"/>
        <v/>
      </c>
      <c r="AL1690" s="104" t="str">
        <f t="shared" si="494"/>
        <v/>
      </c>
      <c r="AN1690" s="37" t="str">
        <f>IF(AK1690="", "", COUNTIF(AK$11:AK$8010, "&lt;"&amp;AK1690)+1+COUNTIF(AK$11:AK1690, AK1690)-1)</f>
        <v/>
      </c>
      <c r="AO1690" s="37" t="str">
        <f>IF(AL1690="", "", COUNTIF(AL$11:AL$8010, "&gt;"&amp;AL1690)+1+COUNTIF(AL$11:AL1690, AL1690)-1)</f>
        <v/>
      </c>
    </row>
    <row r="1691" spans="1:41" x14ac:dyDescent="0.55000000000000004">
      <c r="A1691" s="5"/>
      <c r="B1691" s="284"/>
      <c r="C1691" s="285"/>
      <c r="D1691" s="286"/>
      <c r="E1691" s="287"/>
      <c r="F1691" s="288"/>
      <c r="G1691" s="5"/>
      <c r="J1691" s="7" t="str">
        <f t="shared" si="477"/>
        <v/>
      </c>
      <c r="K1691" s="48" t="str">
        <f t="shared" si="478"/>
        <v/>
      </c>
      <c r="L1691" s="48" t="str">
        <f t="shared" si="479"/>
        <v/>
      </c>
      <c r="M1691" s="49" t="str">
        <f t="shared" si="480"/>
        <v/>
      </c>
      <c r="U1691" s="103" t="str">
        <f t="shared" si="481"/>
        <v/>
      </c>
      <c r="V1691" s="77" t="str">
        <f t="shared" si="482"/>
        <v/>
      </c>
      <c r="W1691" s="37" t="str">
        <f t="shared" si="483"/>
        <v/>
      </c>
      <c r="X1691" s="7" t="str">
        <f t="shared" si="484"/>
        <v/>
      </c>
      <c r="Y1691" s="37" t="str">
        <f t="shared" si="485"/>
        <v/>
      </c>
      <c r="AA1691" s="54" t="str">
        <f t="shared" si="486"/>
        <v/>
      </c>
      <c r="AC1691" s="121" t="str">
        <f t="shared" si="487"/>
        <v/>
      </c>
      <c r="AD1691" s="111" t="str">
        <f t="shared" si="488"/>
        <v/>
      </c>
      <c r="AE1691" s="122" t="str">
        <f t="shared" si="489"/>
        <v/>
      </c>
      <c r="AF1691" s="123" t="str">
        <f t="shared" si="490"/>
        <v>Qtr 1</v>
      </c>
      <c r="AG1691" s="122" t="str">
        <f t="shared" si="491"/>
        <v/>
      </c>
      <c r="AI1691" s="124" t="str">
        <f t="shared" si="492"/>
        <v/>
      </c>
      <c r="AK1691" s="103" t="str">
        <f t="shared" si="493"/>
        <v/>
      </c>
      <c r="AL1691" s="104" t="str">
        <f t="shared" si="494"/>
        <v/>
      </c>
      <c r="AN1691" s="37" t="str">
        <f>IF(AK1691="", "", COUNTIF(AK$11:AK$8010, "&lt;"&amp;AK1691)+1+COUNTIF(AK$11:AK1691, AK1691)-1)</f>
        <v/>
      </c>
      <c r="AO1691" s="37" t="str">
        <f>IF(AL1691="", "", COUNTIF(AL$11:AL$8010, "&gt;"&amp;AL1691)+1+COUNTIF(AL$11:AL1691, AL1691)-1)</f>
        <v/>
      </c>
    </row>
    <row r="1692" spans="1:41" x14ac:dyDescent="0.55000000000000004">
      <c r="A1692" s="5"/>
      <c r="B1692" s="284"/>
      <c r="C1692" s="285"/>
      <c r="D1692" s="286"/>
      <c r="E1692" s="287"/>
      <c r="F1692" s="288"/>
      <c r="G1692" s="5"/>
      <c r="J1692" s="7" t="str">
        <f t="shared" si="477"/>
        <v/>
      </c>
      <c r="K1692" s="48" t="str">
        <f t="shared" si="478"/>
        <v/>
      </c>
      <c r="L1692" s="48" t="str">
        <f t="shared" si="479"/>
        <v/>
      </c>
      <c r="M1692" s="49" t="str">
        <f t="shared" si="480"/>
        <v/>
      </c>
      <c r="U1692" s="103" t="str">
        <f t="shared" si="481"/>
        <v/>
      </c>
      <c r="V1692" s="77" t="str">
        <f t="shared" si="482"/>
        <v/>
      </c>
      <c r="W1692" s="37" t="str">
        <f t="shared" si="483"/>
        <v/>
      </c>
      <c r="X1692" s="7" t="str">
        <f t="shared" si="484"/>
        <v/>
      </c>
      <c r="Y1692" s="37" t="str">
        <f t="shared" si="485"/>
        <v/>
      </c>
      <c r="AA1692" s="54" t="str">
        <f t="shared" si="486"/>
        <v/>
      </c>
      <c r="AC1692" s="121" t="str">
        <f t="shared" si="487"/>
        <v/>
      </c>
      <c r="AD1692" s="111" t="str">
        <f t="shared" si="488"/>
        <v/>
      </c>
      <c r="AE1692" s="122" t="str">
        <f t="shared" si="489"/>
        <v/>
      </c>
      <c r="AF1692" s="123" t="str">
        <f t="shared" si="490"/>
        <v>Qtr 1</v>
      </c>
      <c r="AG1692" s="122" t="str">
        <f t="shared" si="491"/>
        <v/>
      </c>
      <c r="AI1692" s="124" t="str">
        <f t="shared" si="492"/>
        <v/>
      </c>
      <c r="AK1692" s="103" t="str">
        <f t="shared" si="493"/>
        <v/>
      </c>
      <c r="AL1692" s="104" t="str">
        <f t="shared" si="494"/>
        <v/>
      </c>
      <c r="AN1692" s="37" t="str">
        <f>IF(AK1692="", "", COUNTIF(AK$11:AK$8010, "&lt;"&amp;AK1692)+1+COUNTIF(AK$11:AK1692, AK1692)-1)</f>
        <v/>
      </c>
      <c r="AO1692" s="37" t="str">
        <f>IF(AL1692="", "", COUNTIF(AL$11:AL$8010, "&gt;"&amp;AL1692)+1+COUNTIF(AL$11:AL1692, AL1692)-1)</f>
        <v/>
      </c>
    </row>
    <row r="1693" spans="1:41" x14ac:dyDescent="0.55000000000000004">
      <c r="A1693" s="5"/>
      <c r="B1693" s="284"/>
      <c r="C1693" s="285"/>
      <c r="D1693" s="286"/>
      <c r="E1693" s="287"/>
      <c r="F1693" s="288"/>
      <c r="G1693" s="5"/>
      <c r="J1693" s="7" t="str">
        <f t="shared" si="477"/>
        <v/>
      </c>
      <c r="K1693" s="48" t="str">
        <f t="shared" si="478"/>
        <v/>
      </c>
      <c r="L1693" s="48" t="str">
        <f t="shared" si="479"/>
        <v/>
      </c>
      <c r="M1693" s="49" t="str">
        <f t="shared" si="480"/>
        <v/>
      </c>
      <c r="U1693" s="103" t="str">
        <f t="shared" si="481"/>
        <v/>
      </c>
      <c r="V1693" s="77" t="str">
        <f t="shared" si="482"/>
        <v/>
      </c>
      <c r="W1693" s="37" t="str">
        <f t="shared" si="483"/>
        <v/>
      </c>
      <c r="X1693" s="7" t="str">
        <f t="shared" si="484"/>
        <v/>
      </c>
      <c r="Y1693" s="37" t="str">
        <f t="shared" si="485"/>
        <v/>
      </c>
      <c r="AA1693" s="54" t="str">
        <f t="shared" si="486"/>
        <v/>
      </c>
      <c r="AC1693" s="121" t="str">
        <f t="shared" si="487"/>
        <v/>
      </c>
      <c r="AD1693" s="111" t="str">
        <f t="shared" si="488"/>
        <v/>
      </c>
      <c r="AE1693" s="122" t="str">
        <f t="shared" si="489"/>
        <v/>
      </c>
      <c r="AF1693" s="123" t="str">
        <f t="shared" si="490"/>
        <v>Qtr 1</v>
      </c>
      <c r="AG1693" s="122" t="str">
        <f t="shared" si="491"/>
        <v/>
      </c>
      <c r="AI1693" s="124" t="str">
        <f t="shared" si="492"/>
        <v/>
      </c>
      <c r="AK1693" s="103" t="str">
        <f t="shared" si="493"/>
        <v/>
      </c>
      <c r="AL1693" s="104" t="str">
        <f t="shared" si="494"/>
        <v/>
      </c>
      <c r="AN1693" s="37" t="str">
        <f>IF(AK1693="", "", COUNTIF(AK$11:AK$8010, "&lt;"&amp;AK1693)+1+COUNTIF(AK$11:AK1693, AK1693)-1)</f>
        <v/>
      </c>
      <c r="AO1693" s="37" t="str">
        <f>IF(AL1693="", "", COUNTIF(AL$11:AL$8010, "&gt;"&amp;AL1693)+1+COUNTIF(AL$11:AL1693, AL1693)-1)</f>
        <v/>
      </c>
    </row>
    <row r="1694" spans="1:41" x14ac:dyDescent="0.55000000000000004">
      <c r="A1694" s="5"/>
      <c r="B1694" s="284"/>
      <c r="C1694" s="285"/>
      <c r="D1694" s="286"/>
      <c r="E1694" s="287"/>
      <c r="F1694" s="288"/>
      <c r="G1694" s="5"/>
      <c r="J1694" s="7" t="str">
        <f t="shared" si="477"/>
        <v/>
      </c>
      <c r="K1694" s="48" t="str">
        <f t="shared" si="478"/>
        <v/>
      </c>
      <c r="L1694" s="48" t="str">
        <f t="shared" si="479"/>
        <v/>
      </c>
      <c r="M1694" s="49" t="str">
        <f t="shared" si="480"/>
        <v/>
      </c>
      <c r="U1694" s="103" t="str">
        <f t="shared" si="481"/>
        <v/>
      </c>
      <c r="V1694" s="77" t="str">
        <f t="shared" si="482"/>
        <v/>
      </c>
      <c r="W1694" s="37" t="str">
        <f t="shared" si="483"/>
        <v/>
      </c>
      <c r="X1694" s="7" t="str">
        <f t="shared" si="484"/>
        <v/>
      </c>
      <c r="Y1694" s="37" t="str">
        <f t="shared" si="485"/>
        <v/>
      </c>
      <c r="AA1694" s="54" t="str">
        <f t="shared" si="486"/>
        <v/>
      </c>
      <c r="AC1694" s="121" t="str">
        <f t="shared" si="487"/>
        <v/>
      </c>
      <c r="AD1694" s="111" t="str">
        <f t="shared" si="488"/>
        <v/>
      </c>
      <c r="AE1694" s="122" t="str">
        <f t="shared" si="489"/>
        <v/>
      </c>
      <c r="AF1694" s="123" t="str">
        <f t="shared" si="490"/>
        <v>Qtr 1</v>
      </c>
      <c r="AG1694" s="122" t="str">
        <f t="shared" si="491"/>
        <v/>
      </c>
      <c r="AI1694" s="124" t="str">
        <f t="shared" si="492"/>
        <v/>
      </c>
      <c r="AK1694" s="103" t="str">
        <f t="shared" si="493"/>
        <v/>
      </c>
      <c r="AL1694" s="104" t="str">
        <f t="shared" si="494"/>
        <v/>
      </c>
      <c r="AN1694" s="37" t="str">
        <f>IF(AK1694="", "", COUNTIF(AK$11:AK$8010, "&lt;"&amp;AK1694)+1+COUNTIF(AK$11:AK1694, AK1694)-1)</f>
        <v/>
      </c>
      <c r="AO1694" s="37" t="str">
        <f>IF(AL1694="", "", COUNTIF(AL$11:AL$8010, "&gt;"&amp;AL1694)+1+COUNTIF(AL$11:AL1694, AL1694)-1)</f>
        <v/>
      </c>
    </row>
    <row r="1695" spans="1:41" x14ac:dyDescent="0.55000000000000004">
      <c r="A1695" s="5"/>
      <c r="B1695" s="284"/>
      <c r="C1695" s="285"/>
      <c r="D1695" s="286"/>
      <c r="E1695" s="287"/>
      <c r="F1695" s="288"/>
      <c r="G1695" s="5"/>
      <c r="J1695" s="7" t="str">
        <f t="shared" si="477"/>
        <v/>
      </c>
      <c r="K1695" s="48" t="str">
        <f t="shared" si="478"/>
        <v/>
      </c>
      <c r="L1695" s="48" t="str">
        <f t="shared" si="479"/>
        <v/>
      </c>
      <c r="M1695" s="49" t="str">
        <f t="shared" si="480"/>
        <v/>
      </c>
      <c r="U1695" s="103" t="str">
        <f t="shared" si="481"/>
        <v/>
      </c>
      <c r="V1695" s="77" t="str">
        <f t="shared" si="482"/>
        <v/>
      </c>
      <c r="W1695" s="37" t="str">
        <f t="shared" si="483"/>
        <v/>
      </c>
      <c r="X1695" s="7" t="str">
        <f t="shared" si="484"/>
        <v/>
      </c>
      <c r="Y1695" s="37" t="str">
        <f t="shared" si="485"/>
        <v/>
      </c>
      <c r="AA1695" s="54" t="str">
        <f t="shared" si="486"/>
        <v/>
      </c>
      <c r="AC1695" s="121" t="str">
        <f t="shared" si="487"/>
        <v/>
      </c>
      <c r="AD1695" s="111" t="str">
        <f t="shared" si="488"/>
        <v/>
      </c>
      <c r="AE1695" s="122" t="str">
        <f t="shared" si="489"/>
        <v/>
      </c>
      <c r="AF1695" s="123" t="str">
        <f t="shared" si="490"/>
        <v>Qtr 1</v>
      </c>
      <c r="AG1695" s="122" t="str">
        <f t="shared" si="491"/>
        <v/>
      </c>
      <c r="AI1695" s="124" t="str">
        <f t="shared" si="492"/>
        <v/>
      </c>
      <c r="AK1695" s="103" t="str">
        <f t="shared" si="493"/>
        <v/>
      </c>
      <c r="AL1695" s="104" t="str">
        <f t="shared" si="494"/>
        <v/>
      </c>
      <c r="AN1695" s="37" t="str">
        <f>IF(AK1695="", "", COUNTIF(AK$11:AK$8010, "&lt;"&amp;AK1695)+1+COUNTIF(AK$11:AK1695, AK1695)-1)</f>
        <v/>
      </c>
      <c r="AO1695" s="37" t="str">
        <f>IF(AL1695="", "", COUNTIF(AL$11:AL$8010, "&gt;"&amp;AL1695)+1+COUNTIF(AL$11:AL1695, AL1695)-1)</f>
        <v/>
      </c>
    </row>
    <row r="1696" spans="1:41" x14ac:dyDescent="0.55000000000000004">
      <c r="A1696" s="5"/>
      <c r="B1696" s="284"/>
      <c r="C1696" s="285"/>
      <c r="D1696" s="286"/>
      <c r="E1696" s="287"/>
      <c r="F1696" s="288"/>
      <c r="G1696" s="5"/>
      <c r="J1696" s="7" t="str">
        <f t="shared" si="477"/>
        <v/>
      </c>
      <c r="K1696" s="48" t="str">
        <f t="shared" si="478"/>
        <v/>
      </c>
      <c r="L1696" s="48" t="str">
        <f t="shared" si="479"/>
        <v/>
      </c>
      <c r="M1696" s="49" t="str">
        <f t="shared" si="480"/>
        <v/>
      </c>
      <c r="U1696" s="103" t="str">
        <f t="shared" si="481"/>
        <v/>
      </c>
      <c r="V1696" s="77" t="str">
        <f t="shared" si="482"/>
        <v/>
      </c>
      <c r="W1696" s="37" t="str">
        <f t="shared" si="483"/>
        <v/>
      </c>
      <c r="X1696" s="7" t="str">
        <f t="shared" si="484"/>
        <v/>
      </c>
      <c r="Y1696" s="37" t="str">
        <f t="shared" si="485"/>
        <v/>
      </c>
      <c r="AA1696" s="54" t="str">
        <f t="shared" si="486"/>
        <v/>
      </c>
      <c r="AC1696" s="121" t="str">
        <f t="shared" si="487"/>
        <v/>
      </c>
      <c r="AD1696" s="111" t="str">
        <f t="shared" si="488"/>
        <v/>
      </c>
      <c r="AE1696" s="122" t="str">
        <f t="shared" si="489"/>
        <v/>
      </c>
      <c r="AF1696" s="123" t="str">
        <f t="shared" si="490"/>
        <v>Qtr 1</v>
      </c>
      <c r="AG1696" s="122" t="str">
        <f t="shared" si="491"/>
        <v/>
      </c>
      <c r="AI1696" s="124" t="str">
        <f t="shared" si="492"/>
        <v/>
      </c>
      <c r="AK1696" s="103" t="str">
        <f t="shared" si="493"/>
        <v/>
      </c>
      <c r="AL1696" s="104" t="str">
        <f t="shared" si="494"/>
        <v/>
      </c>
      <c r="AN1696" s="37" t="str">
        <f>IF(AK1696="", "", COUNTIF(AK$11:AK$8010, "&lt;"&amp;AK1696)+1+COUNTIF(AK$11:AK1696, AK1696)-1)</f>
        <v/>
      </c>
      <c r="AO1696" s="37" t="str">
        <f>IF(AL1696="", "", COUNTIF(AL$11:AL$8010, "&gt;"&amp;AL1696)+1+COUNTIF(AL$11:AL1696, AL1696)-1)</f>
        <v/>
      </c>
    </row>
    <row r="1697" spans="1:41" x14ac:dyDescent="0.55000000000000004">
      <c r="A1697" s="5"/>
      <c r="B1697" s="284"/>
      <c r="C1697" s="285"/>
      <c r="D1697" s="286"/>
      <c r="E1697" s="287"/>
      <c r="F1697" s="288"/>
      <c r="G1697" s="5"/>
      <c r="J1697" s="7" t="str">
        <f t="shared" si="477"/>
        <v/>
      </c>
      <c r="K1697" s="48" t="str">
        <f t="shared" si="478"/>
        <v/>
      </c>
      <c r="L1697" s="48" t="str">
        <f t="shared" si="479"/>
        <v/>
      </c>
      <c r="M1697" s="49" t="str">
        <f t="shared" si="480"/>
        <v/>
      </c>
      <c r="U1697" s="103" t="str">
        <f t="shared" si="481"/>
        <v/>
      </c>
      <c r="V1697" s="77" t="str">
        <f t="shared" si="482"/>
        <v/>
      </c>
      <c r="W1697" s="37" t="str">
        <f t="shared" si="483"/>
        <v/>
      </c>
      <c r="X1697" s="7" t="str">
        <f t="shared" si="484"/>
        <v/>
      </c>
      <c r="Y1697" s="37" t="str">
        <f t="shared" si="485"/>
        <v/>
      </c>
      <c r="AA1697" s="54" t="str">
        <f t="shared" si="486"/>
        <v/>
      </c>
      <c r="AC1697" s="121" t="str">
        <f t="shared" si="487"/>
        <v/>
      </c>
      <c r="AD1697" s="111" t="str">
        <f t="shared" si="488"/>
        <v/>
      </c>
      <c r="AE1697" s="122" t="str">
        <f t="shared" si="489"/>
        <v/>
      </c>
      <c r="AF1697" s="123" t="str">
        <f t="shared" si="490"/>
        <v>Qtr 1</v>
      </c>
      <c r="AG1697" s="122" t="str">
        <f t="shared" si="491"/>
        <v/>
      </c>
      <c r="AI1697" s="124" t="str">
        <f t="shared" si="492"/>
        <v/>
      </c>
      <c r="AK1697" s="103" t="str">
        <f t="shared" si="493"/>
        <v/>
      </c>
      <c r="AL1697" s="104" t="str">
        <f t="shared" si="494"/>
        <v/>
      </c>
      <c r="AN1697" s="37" t="str">
        <f>IF(AK1697="", "", COUNTIF(AK$11:AK$8010, "&lt;"&amp;AK1697)+1+COUNTIF(AK$11:AK1697, AK1697)-1)</f>
        <v/>
      </c>
      <c r="AO1697" s="37" t="str">
        <f>IF(AL1697="", "", COUNTIF(AL$11:AL$8010, "&gt;"&amp;AL1697)+1+COUNTIF(AL$11:AL1697, AL1697)-1)</f>
        <v/>
      </c>
    </row>
    <row r="1698" spans="1:41" x14ac:dyDescent="0.55000000000000004">
      <c r="A1698" s="5"/>
      <c r="B1698" s="284"/>
      <c r="C1698" s="285"/>
      <c r="D1698" s="286"/>
      <c r="E1698" s="287"/>
      <c r="F1698" s="288"/>
      <c r="G1698" s="5"/>
      <c r="J1698" s="7" t="str">
        <f t="shared" si="477"/>
        <v/>
      </c>
      <c r="K1698" s="48" t="str">
        <f t="shared" si="478"/>
        <v/>
      </c>
      <c r="L1698" s="48" t="str">
        <f t="shared" si="479"/>
        <v/>
      </c>
      <c r="M1698" s="49" t="str">
        <f t="shared" si="480"/>
        <v/>
      </c>
      <c r="U1698" s="103" t="str">
        <f t="shared" si="481"/>
        <v/>
      </c>
      <c r="V1698" s="77" t="str">
        <f t="shared" si="482"/>
        <v/>
      </c>
      <c r="W1698" s="37" t="str">
        <f t="shared" si="483"/>
        <v/>
      </c>
      <c r="X1698" s="7" t="str">
        <f t="shared" si="484"/>
        <v/>
      </c>
      <c r="Y1698" s="37" t="str">
        <f t="shared" si="485"/>
        <v/>
      </c>
      <c r="AA1698" s="54" t="str">
        <f t="shared" si="486"/>
        <v/>
      </c>
      <c r="AC1698" s="121" t="str">
        <f t="shared" si="487"/>
        <v/>
      </c>
      <c r="AD1698" s="111" t="str">
        <f t="shared" si="488"/>
        <v/>
      </c>
      <c r="AE1698" s="122" t="str">
        <f t="shared" si="489"/>
        <v/>
      </c>
      <c r="AF1698" s="123" t="str">
        <f t="shared" si="490"/>
        <v>Qtr 1</v>
      </c>
      <c r="AG1698" s="122" t="str">
        <f t="shared" si="491"/>
        <v/>
      </c>
      <c r="AI1698" s="124" t="str">
        <f t="shared" si="492"/>
        <v/>
      </c>
      <c r="AK1698" s="103" t="str">
        <f t="shared" si="493"/>
        <v/>
      </c>
      <c r="AL1698" s="104" t="str">
        <f t="shared" si="494"/>
        <v/>
      </c>
      <c r="AN1698" s="37" t="str">
        <f>IF(AK1698="", "", COUNTIF(AK$11:AK$8010, "&lt;"&amp;AK1698)+1+COUNTIF(AK$11:AK1698, AK1698)-1)</f>
        <v/>
      </c>
      <c r="AO1698" s="37" t="str">
        <f>IF(AL1698="", "", COUNTIF(AL$11:AL$8010, "&gt;"&amp;AL1698)+1+COUNTIF(AL$11:AL1698, AL1698)-1)</f>
        <v/>
      </c>
    </row>
    <row r="1699" spans="1:41" x14ac:dyDescent="0.55000000000000004">
      <c r="A1699" s="5"/>
      <c r="B1699" s="284"/>
      <c r="C1699" s="285"/>
      <c r="D1699" s="286"/>
      <c r="E1699" s="287"/>
      <c r="F1699" s="288"/>
      <c r="G1699" s="5"/>
      <c r="J1699" s="7" t="str">
        <f t="shared" si="477"/>
        <v/>
      </c>
      <c r="K1699" s="48" t="str">
        <f t="shared" si="478"/>
        <v/>
      </c>
      <c r="L1699" s="48" t="str">
        <f t="shared" si="479"/>
        <v/>
      </c>
      <c r="M1699" s="49" t="str">
        <f t="shared" si="480"/>
        <v/>
      </c>
      <c r="U1699" s="103" t="str">
        <f t="shared" si="481"/>
        <v/>
      </c>
      <c r="V1699" s="77" t="str">
        <f t="shared" si="482"/>
        <v/>
      </c>
      <c r="W1699" s="37" t="str">
        <f t="shared" si="483"/>
        <v/>
      </c>
      <c r="X1699" s="7" t="str">
        <f t="shared" si="484"/>
        <v/>
      </c>
      <c r="Y1699" s="37" t="str">
        <f t="shared" si="485"/>
        <v/>
      </c>
      <c r="AA1699" s="54" t="str">
        <f t="shared" si="486"/>
        <v/>
      </c>
      <c r="AC1699" s="121" t="str">
        <f t="shared" si="487"/>
        <v/>
      </c>
      <c r="AD1699" s="111" t="str">
        <f t="shared" si="488"/>
        <v/>
      </c>
      <c r="AE1699" s="122" t="str">
        <f t="shared" si="489"/>
        <v/>
      </c>
      <c r="AF1699" s="123" t="str">
        <f t="shared" si="490"/>
        <v>Qtr 1</v>
      </c>
      <c r="AG1699" s="122" t="str">
        <f t="shared" si="491"/>
        <v/>
      </c>
      <c r="AI1699" s="124" t="str">
        <f t="shared" si="492"/>
        <v/>
      </c>
      <c r="AK1699" s="103" t="str">
        <f t="shared" si="493"/>
        <v/>
      </c>
      <c r="AL1699" s="104" t="str">
        <f t="shared" si="494"/>
        <v/>
      </c>
      <c r="AN1699" s="37" t="str">
        <f>IF(AK1699="", "", COUNTIF(AK$11:AK$8010, "&lt;"&amp;AK1699)+1+COUNTIF(AK$11:AK1699, AK1699)-1)</f>
        <v/>
      </c>
      <c r="AO1699" s="37" t="str">
        <f>IF(AL1699="", "", COUNTIF(AL$11:AL$8010, "&gt;"&amp;AL1699)+1+COUNTIF(AL$11:AL1699, AL1699)-1)</f>
        <v/>
      </c>
    </row>
    <row r="1700" spans="1:41" x14ac:dyDescent="0.55000000000000004">
      <c r="A1700" s="5"/>
      <c r="B1700" s="284"/>
      <c r="C1700" s="285"/>
      <c r="D1700" s="286"/>
      <c r="E1700" s="287"/>
      <c r="F1700" s="288"/>
      <c r="G1700" s="5"/>
      <c r="J1700" s="7" t="str">
        <f t="shared" si="477"/>
        <v/>
      </c>
      <c r="K1700" s="48" t="str">
        <f t="shared" si="478"/>
        <v/>
      </c>
      <c r="L1700" s="48" t="str">
        <f t="shared" si="479"/>
        <v/>
      </c>
      <c r="M1700" s="49" t="str">
        <f t="shared" si="480"/>
        <v/>
      </c>
      <c r="U1700" s="103" t="str">
        <f t="shared" si="481"/>
        <v/>
      </c>
      <c r="V1700" s="77" t="str">
        <f t="shared" si="482"/>
        <v/>
      </c>
      <c r="W1700" s="37" t="str">
        <f t="shared" si="483"/>
        <v/>
      </c>
      <c r="X1700" s="7" t="str">
        <f t="shared" si="484"/>
        <v/>
      </c>
      <c r="Y1700" s="37" t="str">
        <f t="shared" si="485"/>
        <v/>
      </c>
      <c r="AA1700" s="54" t="str">
        <f t="shared" si="486"/>
        <v/>
      </c>
      <c r="AC1700" s="121" t="str">
        <f t="shared" si="487"/>
        <v/>
      </c>
      <c r="AD1700" s="111" t="str">
        <f t="shared" si="488"/>
        <v/>
      </c>
      <c r="AE1700" s="122" t="str">
        <f t="shared" si="489"/>
        <v/>
      </c>
      <c r="AF1700" s="123" t="str">
        <f t="shared" si="490"/>
        <v>Qtr 1</v>
      </c>
      <c r="AG1700" s="122" t="str">
        <f t="shared" si="491"/>
        <v/>
      </c>
      <c r="AI1700" s="124" t="str">
        <f t="shared" si="492"/>
        <v/>
      </c>
      <c r="AK1700" s="103" t="str">
        <f t="shared" si="493"/>
        <v/>
      </c>
      <c r="AL1700" s="104" t="str">
        <f t="shared" si="494"/>
        <v/>
      </c>
      <c r="AN1700" s="37" t="str">
        <f>IF(AK1700="", "", COUNTIF(AK$11:AK$8010, "&lt;"&amp;AK1700)+1+COUNTIF(AK$11:AK1700, AK1700)-1)</f>
        <v/>
      </c>
      <c r="AO1700" s="37" t="str">
        <f>IF(AL1700="", "", COUNTIF(AL$11:AL$8010, "&gt;"&amp;AL1700)+1+COUNTIF(AL$11:AL1700, AL1700)-1)</f>
        <v/>
      </c>
    </row>
    <row r="1701" spans="1:41" x14ac:dyDescent="0.55000000000000004">
      <c r="A1701" s="5"/>
      <c r="B1701" s="284"/>
      <c r="C1701" s="285"/>
      <c r="D1701" s="286"/>
      <c r="E1701" s="287"/>
      <c r="F1701" s="288"/>
      <c r="G1701" s="5"/>
      <c r="J1701" s="7" t="str">
        <f t="shared" si="477"/>
        <v/>
      </c>
      <c r="K1701" s="48" t="str">
        <f t="shared" si="478"/>
        <v/>
      </c>
      <c r="L1701" s="48" t="str">
        <f t="shared" si="479"/>
        <v/>
      </c>
      <c r="M1701" s="49" t="str">
        <f t="shared" si="480"/>
        <v/>
      </c>
      <c r="U1701" s="103" t="str">
        <f t="shared" si="481"/>
        <v/>
      </c>
      <c r="V1701" s="77" t="str">
        <f t="shared" si="482"/>
        <v/>
      </c>
      <c r="W1701" s="37" t="str">
        <f t="shared" si="483"/>
        <v/>
      </c>
      <c r="X1701" s="7" t="str">
        <f t="shared" si="484"/>
        <v/>
      </c>
      <c r="Y1701" s="37" t="str">
        <f t="shared" si="485"/>
        <v/>
      </c>
      <c r="AA1701" s="54" t="str">
        <f t="shared" si="486"/>
        <v/>
      </c>
      <c r="AC1701" s="121" t="str">
        <f t="shared" si="487"/>
        <v/>
      </c>
      <c r="AD1701" s="111" t="str">
        <f t="shared" si="488"/>
        <v/>
      </c>
      <c r="AE1701" s="122" t="str">
        <f t="shared" si="489"/>
        <v/>
      </c>
      <c r="AF1701" s="123" t="str">
        <f t="shared" si="490"/>
        <v>Qtr 1</v>
      </c>
      <c r="AG1701" s="122" t="str">
        <f t="shared" si="491"/>
        <v/>
      </c>
      <c r="AI1701" s="124" t="str">
        <f t="shared" si="492"/>
        <v/>
      </c>
      <c r="AK1701" s="103" t="str">
        <f t="shared" si="493"/>
        <v/>
      </c>
      <c r="AL1701" s="104" t="str">
        <f t="shared" si="494"/>
        <v/>
      </c>
      <c r="AN1701" s="37" t="str">
        <f>IF(AK1701="", "", COUNTIF(AK$11:AK$8010, "&lt;"&amp;AK1701)+1+COUNTIF(AK$11:AK1701, AK1701)-1)</f>
        <v/>
      </c>
      <c r="AO1701" s="37" t="str">
        <f>IF(AL1701="", "", COUNTIF(AL$11:AL$8010, "&gt;"&amp;AL1701)+1+COUNTIF(AL$11:AL1701, AL1701)-1)</f>
        <v/>
      </c>
    </row>
    <row r="1702" spans="1:41" x14ac:dyDescent="0.55000000000000004">
      <c r="A1702" s="5"/>
      <c r="B1702" s="284"/>
      <c r="C1702" s="285"/>
      <c r="D1702" s="286"/>
      <c r="E1702" s="287"/>
      <c r="F1702" s="288"/>
      <c r="G1702" s="5"/>
      <c r="J1702" s="7" t="str">
        <f t="shared" si="477"/>
        <v/>
      </c>
      <c r="K1702" s="48" t="str">
        <f t="shared" si="478"/>
        <v/>
      </c>
      <c r="L1702" s="48" t="str">
        <f t="shared" si="479"/>
        <v/>
      </c>
      <c r="M1702" s="49" t="str">
        <f t="shared" si="480"/>
        <v/>
      </c>
      <c r="U1702" s="103" t="str">
        <f t="shared" si="481"/>
        <v/>
      </c>
      <c r="V1702" s="77" t="str">
        <f t="shared" si="482"/>
        <v/>
      </c>
      <c r="W1702" s="37" t="str">
        <f t="shared" si="483"/>
        <v/>
      </c>
      <c r="X1702" s="7" t="str">
        <f t="shared" si="484"/>
        <v/>
      </c>
      <c r="Y1702" s="37" t="str">
        <f t="shared" si="485"/>
        <v/>
      </c>
      <c r="AA1702" s="54" t="str">
        <f t="shared" si="486"/>
        <v/>
      </c>
      <c r="AC1702" s="121" t="str">
        <f t="shared" si="487"/>
        <v/>
      </c>
      <c r="AD1702" s="111" t="str">
        <f t="shared" si="488"/>
        <v/>
      </c>
      <c r="AE1702" s="122" t="str">
        <f t="shared" si="489"/>
        <v/>
      </c>
      <c r="AF1702" s="123" t="str">
        <f t="shared" si="490"/>
        <v>Qtr 1</v>
      </c>
      <c r="AG1702" s="122" t="str">
        <f t="shared" si="491"/>
        <v/>
      </c>
      <c r="AI1702" s="124" t="str">
        <f t="shared" si="492"/>
        <v/>
      </c>
      <c r="AK1702" s="103" t="str">
        <f t="shared" si="493"/>
        <v/>
      </c>
      <c r="AL1702" s="104" t="str">
        <f t="shared" si="494"/>
        <v/>
      </c>
      <c r="AN1702" s="37" t="str">
        <f>IF(AK1702="", "", COUNTIF(AK$11:AK$8010, "&lt;"&amp;AK1702)+1+COUNTIF(AK$11:AK1702, AK1702)-1)</f>
        <v/>
      </c>
      <c r="AO1702" s="37" t="str">
        <f>IF(AL1702="", "", COUNTIF(AL$11:AL$8010, "&gt;"&amp;AL1702)+1+COUNTIF(AL$11:AL1702, AL1702)-1)</f>
        <v/>
      </c>
    </row>
    <row r="1703" spans="1:41" x14ac:dyDescent="0.55000000000000004">
      <c r="A1703" s="5"/>
      <c r="B1703" s="284"/>
      <c r="C1703" s="285"/>
      <c r="D1703" s="286"/>
      <c r="E1703" s="287"/>
      <c r="F1703" s="288"/>
      <c r="G1703" s="5"/>
      <c r="J1703" s="7" t="str">
        <f t="shared" si="477"/>
        <v/>
      </c>
      <c r="K1703" s="48" t="str">
        <f t="shared" si="478"/>
        <v/>
      </c>
      <c r="L1703" s="48" t="str">
        <f t="shared" si="479"/>
        <v/>
      </c>
      <c r="M1703" s="49" t="str">
        <f t="shared" si="480"/>
        <v/>
      </c>
      <c r="U1703" s="103" t="str">
        <f t="shared" si="481"/>
        <v/>
      </c>
      <c r="V1703" s="77" t="str">
        <f t="shared" si="482"/>
        <v/>
      </c>
      <c r="W1703" s="37" t="str">
        <f t="shared" si="483"/>
        <v/>
      </c>
      <c r="X1703" s="7" t="str">
        <f t="shared" si="484"/>
        <v/>
      </c>
      <c r="Y1703" s="37" t="str">
        <f t="shared" si="485"/>
        <v/>
      </c>
      <c r="AA1703" s="54" t="str">
        <f t="shared" si="486"/>
        <v/>
      </c>
      <c r="AC1703" s="121" t="str">
        <f t="shared" si="487"/>
        <v/>
      </c>
      <c r="AD1703" s="111" t="str">
        <f t="shared" si="488"/>
        <v/>
      </c>
      <c r="AE1703" s="122" t="str">
        <f t="shared" si="489"/>
        <v/>
      </c>
      <c r="AF1703" s="123" t="str">
        <f t="shared" si="490"/>
        <v>Qtr 1</v>
      </c>
      <c r="AG1703" s="122" t="str">
        <f t="shared" si="491"/>
        <v/>
      </c>
      <c r="AI1703" s="124" t="str">
        <f t="shared" si="492"/>
        <v/>
      </c>
      <c r="AK1703" s="103" t="str">
        <f t="shared" si="493"/>
        <v/>
      </c>
      <c r="AL1703" s="104" t="str">
        <f t="shared" si="494"/>
        <v/>
      </c>
      <c r="AN1703" s="37" t="str">
        <f>IF(AK1703="", "", COUNTIF(AK$11:AK$8010, "&lt;"&amp;AK1703)+1+COUNTIF(AK$11:AK1703, AK1703)-1)</f>
        <v/>
      </c>
      <c r="AO1703" s="37" t="str">
        <f>IF(AL1703="", "", COUNTIF(AL$11:AL$8010, "&gt;"&amp;AL1703)+1+COUNTIF(AL$11:AL1703, AL1703)-1)</f>
        <v/>
      </c>
    </row>
    <row r="1704" spans="1:41" x14ac:dyDescent="0.55000000000000004">
      <c r="A1704" s="5"/>
      <c r="B1704" s="284"/>
      <c r="C1704" s="285"/>
      <c r="D1704" s="286"/>
      <c r="E1704" s="287"/>
      <c r="F1704" s="288"/>
      <c r="G1704" s="5"/>
      <c r="J1704" s="7" t="str">
        <f t="shared" si="477"/>
        <v/>
      </c>
      <c r="K1704" s="48" t="str">
        <f t="shared" si="478"/>
        <v/>
      </c>
      <c r="L1704" s="48" t="str">
        <f t="shared" si="479"/>
        <v/>
      </c>
      <c r="M1704" s="49" t="str">
        <f t="shared" si="480"/>
        <v/>
      </c>
      <c r="U1704" s="103" t="str">
        <f t="shared" si="481"/>
        <v/>
      </c>
      <c r="V1704" s="77" t="str">
        <f t="shared" si="482"/>
        <v/>
      </c>
      <c r="W1704" s="37" t="str">
        <f t="shared" si="483"/>
        <v/>
      </c>
      <c r="X1704" s="7" t="str">
        <f t="shared" si="484"/>
        <v/>
      </c>
      <c r="Y1704" s="37" t="str">
        <f t="shared" si="485"/>
        <v/>
      </c>
      <c r="AA1704" s="54" t="str">
        <f t="shared" si="486"/>
        <v/>
      </c>
      <c r="AC1704" s="121" t="str">
        <f t="shared" si="487"/>
        <v/>
      </c>
      <c r="AD1704" s="111" t="str">
        <f t="shared" si="488"/>
        <v/>
      </c>
      <c r="AE1704" s="122" t="str">
        <f t="shared" si="489"/>
        <v/>
      </c>
      <c r="AF1704" s="123" t="str">
        <f t="shared" si="490"/>
        <v>Qtr 1</v>
      </c>
      <c r="AG1704" s="122" t="str">
        <f t="shared" si="491"/>
        <v/>
      </c>
      <c r="AI1704" s="124" t="str">
        <f t="shared" si="492"/>
        <v/>
      </c>
      <c r="AK1704" s="103" t="str">
        <f t="shared" si="493"/>
        <v/>
      </c>
      <c r="AL1704" s="104" t="str">
        <f t="shared" si="494"/>
        <v/>
      </c>
      <c r="AN1704" s="37" t="str">
        <f>IF(AK1704="", "", COUNTIF(AK$11:AK$8010, "&lt;"&amp;AK1704)+1+COUNTIF(AK$11:AK1704, AK1704)-1)</f>
        <v/>
      </c>
      <c r="AO1704" s="37" t="str">
        <f>IF(AL1704="", "", COUNTIF(AL$11:AL$8010, "&gt;"&amp;AL1704)+1+COUNTIF(AL$11:AL1704, AL1704)-1)</f>
        <v/>
      </c>
    </row>
    <row r="1705" spans="1:41" x14ac:dyDescent="0.55000000000000004">
      <c r="A1705" s="5"/>
      <c r="B1705" s="284"/>
      <c r="C1705" s="285"/>
      <c r="D1705" s="286"/>
      <c r="E1705" s="287"/>
      <c r="F1705" s="288"/>
      <c r="G1705" s="5"/>
      <c r="J1705" s="7" t="str">
        <f t="shared" si="477"/>
        <v/>
      </c>
      <c r="K1705" s="48" t="str">
        <f t="shared" si="478"/>
        <v/>
      </c>
      <c r="L1705" s="48" t="str">
        <f t="shared" si="479"/>
        <v/>
      </c>
      <c r="M1705" s="49" t="str">
        <f t="shared" si="480"/>
        <v/>
      </c>
      <c r="U1705" s="103" t="str">
        <f t="shared" si="481"/>
        <v/>
      </c>
      <c r="V1705" s="77" t="str">
        <f t="shared" si="482"/>
        <v/>
      </c>
      <c r="W1705" s="37" t="str">
        <f t="shared" si="483"/>
        <v/>
      </c>
      <c r="X1705" s="7" t="str">
        <f t="shared" si="484"/>
        <v/>
      </c>
      <c r="Y1705" s="37" t="str">
        <f t="shared" si="485"/>
        <v/>
      </c>
      <c r="AA1705" s="54" t="str">
        <f t="shared" si="486"/>
        <v/>
      </c>
      <c r="AC1705" s="121" t="str">
        <f t="shared" si="487"/>
        <v/>
      </c>
      <c r="AD1705" s="111" t="str">
        <f t="shared" si="488"/>
        <v/>
      </c>
      <c r="AE1705" s="122" t="str">
        <f t="shared" si="489"/>
        <v/>
      </c>
      <c r="AF1705" s="123" t="str">
        <f t="shared" si="490"/>
        <v>Qtr 1</v>
      </c>
      <c r="AG1705" s="122" t="str">
        <f t="shared" si="491"/>
        <v/>
      </c>
      <c r="AI1705" s="124" t="str">
        <f t="shared" si="492"/>
        <v/>
      </c>
      <c r="AK1705" s="103" t="str">
        <f t="shared" si="493"/>
        <v/>
      </c>
      <c r="AL1705" s="104" t="str">
        <f t="shared" si="494"/>
        <v/>
      </c>
      <c r="AN1705" s="37" t="str">
        <f>IF(AK1705="", "", COUNTIF(AK$11:AK$8010, "&lt;"&amp;AK1705)+1+COUNTIF(AK$11:AK1705, AK1705)-1)</f>
        <v/>
      </c>
      <c r="AO1705" s="37" t="str">
        <f>IF(AL1705="", "", COUNTIF(AL$11:AL$8010, "&gt;"&amp;AL1705)+1+COUNTIF(AL$11:AL1705, AL1705)-1)</f>
        <v/>
      </c>
    </row>
    <row r="1706" spans="1:41" x14ac:dyDescent="0.55000000000000004">
      <c r="A1706" s="5"/>
      <c r="B1706" s="284"/>
      <c r="C1706" s="285"/>
      <c r="D1706" s="286"/>
      <c r="E1706" s="287"/>
      <c r="F1706" s="288"/>
      <c r="G1706" s="5"/>
      <c r="J1706" s="7" t="str">
        <f t="shared" si="477"/>
        <v/>
      </c>
      <c r="K1706" s="48" t="str">
        <f t="shared" si="478"/>
        <v/>
      </c>
      <c r="L1706" s="48" t="str">
        <f t="shared" si="479"/>
        <v/>
      </c>
      <c r="M1706" s="49" t="str">
        <f t="shared" si="480"/>
        <v/>
      </c>
      <c r="U1706" s="103" t="str">
        <f t="shared" si="481"/>
        <v/>
      </c>
      <c r="V1706" s="77" t="str">
        <f t="shared" si="482"/>
        <v/>
      </c>
      <c r="W1706" s="37" t="str">
        <f t="shared" si="483"/>
        <v/>
      </c>
      <c r="X1706" s="7" t="str">
        <f t="shared" si="484"/>
        <v/>
      </c>
      <c r="Y1706" s="37" t="str">
        <f t="shared" si="485"/>
        <v/>
      </c>
      <c r="AA1706" s="54" t="str">
        <f t="shared" si="486"/>
        <v/>
      </c>
      <c r="AC1706" s="121" t="str">
        <f t="shared" si="487"/>
        <v/>
      </c>
      <c r="AD1706" s="111" t="str">
        <f t="shared" si="488"/>
        <v/>
      </c>
      <c r="AE1706" s="122" t="str">
        <f t="shared" si="489"/>
        <v/>
      </c>
      <c r="AF1706" s="123" t="str">
        <f t="shared" si="490"/>
        <v>Qtr 1</v>
      </c>
      <c r="AG1706" s="122" t="str">
        <f t="shared" si="491"/>
        <v/>
      </c>
      <c r="AI1706" s="124" t="str">
        <f t="shared" si="492"/>
        <v/>
      </c>
      <c r="AK1706" s="103" t="str">
        <f t="shared" si="493"/>
        <v/>
      </c>
      <c r="AL1706" s="104" t="str">
        <f t="shared" si="494"/>
        <v/>
      </c>
      <c r="AN1706" s="37" t="str">
        <f>IF(AK1706="", "", COUNTIF(AK$11:AK$8010, "&lt;"&amp;AK1706)+1+COUNTIF(AK$11:AK1706, AK1706)-1)</f>
        <v/>
      </c>
      <c r="AO1706" s="37" t="str">
        <f>IF(AL1706="", "", COUNTIF(AL$11:AL$8010, "&gt;"&amp;AL1706)+1+COUNTIF(AL$11:AL1706, AL1706)-1)</f>
        <v/>
      </c>
    </row>
    <row r="1707" spans="1:41" x14ac:dyDescent="0.55000000000000004">
      <c r="A1707" s="5"/>
      <c r="B1707" s="284"/>
      <c r="C1707" s="285"/>
      <c r="D1707" s="286"/>
      <c r="E1707" s="287"/>
      <c r="F1707" s="288"/>
      <c r="G1707" s="5"/>
      <c r="J1707" s="7" t="str">
        <f t="shared" si="477"/>
        <v/>
      </c>
      <c r="K1707" s="48" t="str">
        <f t="shared" si="478"/>
        <v/>
      </c>
      <c r="L1707" s="48" t="str">
        <f t="shared" si="479"/>
        <v/>
      </c>
      <c r="M1707" s="49" t="str">
        <f t="shared" si="480"/>
        <v/>
      </c>
      <c r="U1707" s="103" t="str">
        <f t="shared" si="481"/>
        <v/>
      </c>
      <c r="V1707" s="77" t="str">
        <f t="shared" si="482"/>
        <v/>
      </c>
      <c r="W1707" s="37" t="str">
        <f t="shared" si="483"/>
        <v/>
      </c>
      <c r="X1707" s="7" t="str">
        <f t="shared" si="484"/>
        <v/>
      </c>
      <c r="Y1707" s="37" t="str">
        <f t="shared" si="485"/>
        <v/>
      </c>
      <c r="AA1707" s="54" t="str">
        <f t="shared" si="486"/>
        <v/>
      </c>
      <c r="AC1707" s="121" t="str">
        <f t="shared" si="487"/>
        <v/>
      </c>
      <c r="AD1707" s="111" t="str">
        <f t="shared" si="488"/>
        <v/>
      </c>
      <c r="AE1707" s="122" t="str">
        <f t="shared" si="489"/>
        <v/>
      </c>
      <c r="AF1707" s="123" t="str">
        <f t="shared" si="490"/>
        <v>Qtr 1</v>
      </c>
      <c r="AG1707" s="122" t="str">
        <f t="shared" si="491"/>
        <v/>
      </c>
      <c r="AI1707" s="124" t="str">
        <f t="shared" si="492"/>
        <v/>
      </c>
      <c r="AK1707" s="103" t="str">
        <f t="shared" si="493"/>
        <v/>
      </c>
      <c r="AL1707" s="104" t="str">
        <f t="shared" si="494"/>
        <v/>
      </c>
      <c r="AN1707" s="37" t="str">
        <f>IF(AK1707="", "", COUNTIF(AK$11:AK$8010, "&lt;"&amp;AK1707)+1+COUNTIF(AK$11:AK1707, AK1707)-1)</f>
        <v/>
      </c>
      <c r="AO1707" s="37" t="str">
        <f>IF(AL1707="", "", COUNTIF(AL$11:AL$8010, "&gt;"&amp;AL1707)+1+COUNTIF(AL$11:AL1707, AL1707)-1)</f>
        <v/>
      </c>
    </row>
    <row r="1708" spans="1:41" x14ac:dyDescent="0.55000000000000004">
      <c r="A1708" s="5"/>
      <c r="B1708" s="284"/>
      <c r="C1708" s="285"/>
      <c r="D1708" s="286"/>
      <c r="E1708" s="287"/>
      <c r="F1708" s="288"/>
      <c r="G1708" s="5"/>
      <c r="J1708" s="7" t="str">
        <f t="shared" si="477"/>
        <v/>
      </c>
      <c r="K1708" s="48" t="str">
        <f t="shared" si="478"/>
        <v/>
      </c>
      <c r="L1708" s="48" t="str">
        <f t="shared" si="479"/>
        <v/>
      </c>
      <c r="M1708" s="49" t="str">
        <f t="shared" si="480"/>
        <v/>
      </c>
      <c r="U1708" s="103" t="str">
        <f t="shared" si="481"/>
        <v/>
      </c>
      <c r="V1708" s="77" t="str">
        <f t="shared" si="482"/>
        <v/>
      </c>
      <c r="W1708" s="37" t="str">
        <f t="shared" si="483"/>
        <v/>
      </c>
      <c r="X1708" s="7" t="str">
        <f t="shared" si="484"/>
        <v/>
      </c>
      <c r="Y1708" s="37" t="str">
        <f t="shared" si="485"/>
        <v/>
      </c>
      <c r="AA1708" s="54" t="str">
        <f t="shared" si="486"/>
        <v/>
      </c>
      <c r="AC1708" s="121" t="str">
        <f t="shared" si="487"/>
        <v/>
      </c>
      <c r="AD1708" s="111" t="str">
        <f t="shared" si="488"/>
        <v/>
      </c>
      <c r="AE1708" s="122" t="str">
        <f t="shared" si="489"/>
        <v/>
      </c>
      <c r="AF1708" s="123" t="str">
        <f t="shared" si="490"/>
        <v>Qtr 1</v>
      </c>
      <c r="AG1708" s="122" t="str">
        <f t="shared" si="491"/>
        <v/>
      </c>
      <c r="AI1708" s="124" t="str">
        <f t="shared" si="492"/>
        <v/>
      </c>
      <c r="AK1708" s="103" t="str">
        <f t="shared" si="493"/>
        <v/>
      </c>
      <c r="AL1708" s="104" t="str">
        <f t="shared" si="494"/>
        <v/>
      </c>
      <c r="AN1708" s="37" t="str">
        <f>IF(AK1708="", "", COUNTIF(AK$11:AK$8010, "&lt;"&amp;AK1708)+1+COUNTIF(AK$11:AK1708, AK1708)-1)</f>
        <v/>
      </c>
      <c r="AO1708" s="37" t="str">
        <f>IF(AL1708="", "", COUNTIF(AL$11:AL$8010, "&gt;"&amp;AL1708)+1+COUNTIF(AL$11:AL1708, AL1708)-1)</f>
        <v/>
      </c>
    </row>
    <row r="1709" spans="1:41" x14ac:dyDescent="0.55000000000000004">
      <c r="A1709" s="5"/>
      <c r="B1709" s="284"/>
      <c r="C1709" s="285"/>
      <c r="D1709" s="286"/>
      <c r="E1709" s="287"/>
      <c r="F1709" s="288"/>
      <c r="G1709" s="5"/>
      <c r="J1709" s="7" t="str">
        <f t="shared" si="477"/>
        <v/>
      </c>
      <c r="K1709" s="48" t="str">
        <f t="shared" si="478"/>
        <v/>
      </c>
      <c r="L1709" s="48" t="str">
        <f t="shared" si="479"/>
        <v/>
      </c>
      <c r="M1709" s="49" t="str">
        <f t="shared" si="480"/>
        <v/>
      </c>
      <c r="U1709" s="103" t="str">
        <f t="shared" si="481"/>
        <v/>
      </c>
      <c r="V1709" s="77" t="str">
        <f t="shared" si="482"/>
        <v/>
      </c>
      <c r="W1709" s="37" t="str">
        <f t="shared" si="483"/>
        <v/>
      </c>
      <c r="X1709" s="7" t="str">
        <f t="shared" si="484"/>
        <v/>
      </c>
      <c r="Y1709" s="37" t="str">
        <f t="shared" si="485"/>
        <v/>
      </c>
      <c r="AA1709" s="54" t="str">
        <f t="shared" si="486"/>
        <v/>
      </c>
      <c r="AC1709" s="121" t="str">
        <f t="shared" si="487"/>
        <v/>
      </c>
      <c r="AD1709" s="111" t="str">
        <f t="shared" si="488"/>
        <v/>
      </c>
      <c r="AE1709" s="122" t="str">
        <f t="shared" si="489"/>
        <v/>
      </c>
      <c r="AF1709" s="123" t="str">
        <f t="shared" si="490"/>
        <v>Qtr 1</v>
      </c>
      <c r="AG1709" s="122" t="str">
        <f t="shared" si="491"/>
        <v/>
      </c>
      <c r="AI1709" s="124" t="str">
        <f t="shared" si="492"/>
        <v/>
      </c>
      <c r="AK1709" s="103" t="str">
        <f t="shared" si="493"/>
        <v/>
      </c>
      <c r="AL1709" s="104" t="str">
        <f t="shared" si="494"/>
        <v/>
      </c>
      <c r="AN1709" s="37" t="str">
        <f>IF(AK1709="", "", COUNTIF(AK$11:AK$8010, "&lt;"&amp;AK1709)+1+COUNTIF(AK$11:AK1709, AK1709)-1)</f>
        <v/>
      </c>
      <c r="AO1709" s="37" t="str">
        <f>IF(AL1709="", "", COUNTIF(AL$11:AL$8010, "&gt;"&amp;AL1709)+1+COUNTIF(AL$11:AL1709, AL1709)-1)</f>
        <v/>
      </c>
    </row>
    <row r="1710" spans="1:41" x14ac:dyDescent="0.55000000000000004">
      <c r="A1710" s="5"/>
      <c r="B1710" s="284"/>
      <c r="C1710" s="285"/>
      <c r="D1710" s="286"/>
      <c r="E1710" s="287"/>
      <c r="F1710" s="288"/>
      <c r="G1710" s="5"/>
      <c r="J1710" s="7" t="str">
        <f t="shared" si="477"/>
        <v/>
      </c>
      <c r="K1710" s="48" t="str">
        <f t="shared" si="478"/>
        <v/>
      </c>
      <c r="L1710" s="48" t="str">
        <f t="shared" si="479"/>
        <v/>
      </c>
      <c r="M1710" s="49" t="str">
        <f t="shared" si="480"/>
        <v/>
      </c>
      <c r="U1710" s="103" t="str">
        <f t="shared" si="481"/>
        <v/>
      </c>
      <c r="V1710" s="77" t="str">
        <f t="shared" si="482"/>
        <v/>
      </c>
      <c r="W1710" s="37" t="str">
        <f t="shared" si="483"/>
        <v/>
      </c>
      <c r="X1710" s="7" t="str">
        <f t="shared" si="484"/>
        <v/>
      </c>
      <c r="Y1710" s="37" t="str">
        <f t="shared" si="485"/>
        <v/>
      </c>
      <c r="AA1710" s="54" t="str">
        <f t="shared" si="486"/>
        <v/>
      </c>
      <c r="AC1710" s="121" t="str">
        <f t="shared" si="487"/>
        <v/>
      </c>
      <c r="AD1710" s="111" t="str">
        <f t="shared" si="488"/>
        <v/>
      </c>
      <c r="AE1710" s="122" t="str">
        <f t="shared" si="489"/>
        <v/>
      </c>
      <c r="AF1710" s="123" t="str">
        <f t="shared" si="490"/>
        <v>Qtr 1</v>
      </c>
      <c r="AG1710" s="122" t="str">
        <f t="shared" si="491"/>
        <v/>
      </c>
      <c r="AI1710" s="124" t="str">
        <f t="shared" si="492"/>
        <v/>
      </c>
      <c r="AK1710" s="103" t="str">
        <f t="shared" si="493"/>
        <v/>
      </c>
      <c r="AL1710" s="104" t="str">
        <f t="shared" si="494"/>
        <v/>
      </c>
      <c r="AN1710" s="37" t="str">
        <f>IF(AK1710="", "", COUNTIF(AK$11:AK$8010, "&lt;"&amp;AK1710)+1+COUNTIF(AK$11:AK1710, AK1710)-1)</f>
        <v/>
      </c>
      <c r="AO1710" s="37" t="str">
        <f>IF(AL1710="", "", COUNTIF(AL$11:AL$8010, "&gt;"&amp;AL1710)+1+COUNTIF(AL$11:AL1710, AL1710)-1)</f>
        <v/>
      </c>
    </row>
    <row r="1711" spans="1:41" x14ac:dyDescent="0.55000000000000004">
      <c r="A1711" s="5"/>
      <c r="B1711" s="284"/>
      <c r="C1711" s="285"/>
      <c r="D1711" s="286"/>
      <c r="E1711" s="287"/>
      <c r="F1711" s="288"/>
      <c r="G1711" s="5"/>
      <c r="J1711" s="7" t="str">
        <f t="shared" si="477"/>
        <v/>
      </c>
      <c r="K1711" s="48" t="str">
        <f t="shared" si="478"/>
        <v/>
      </c>
      <c r="L1711" s="48" t="str">
        <f t="shared" si="479"/>
        <v/>
      </c>
      <c r="M1711" s="49" t="str">
        <f t="shared" si="480"/>
        <v/>
      </c>
      <c r="U1711" s="103" t="str">
        <f t="shared" si="481"/>
        <v/>
      </c>
      <c r="V1711" s="77" t="str">
        <f t="shared" si="482"/>
        <v/>
      </c>
      <c r="W1711" s="37" t="str">
        <f t="shared" si="483"/>
        <v/>
      </c>
      <c r="X1711" s="7" t="str">
        <f t="shared" si="484"/>
        <v/>
      </c>
      <c r="Y1711" s="37" t="str">
        <f t="shared" si="485"/>
        <v/>
      </c>
      <c r="AA1711" s="54" t="str">
        <f t="shared" si="486"/>
        <v/>
      </c>
      <c r="AC1711" s="121" t="str">
        <f t="shared" si="487"/>
        <v/>
      </c>
      <c r="AD1711" s="111" t="str">
        <f t="shared" si="488"/>
        <v/>
      </c>
      <c r="AE1711" s="122" t="str">
        <f t="shared" si="489"/>
        <v/>
      </c>
      <c r="AF1711" s="123" t="str">
        <f t="shared" si="490"/>
        <v>Qtr 1</v>
      </c>
      <c r="AG1711" s="122" t="str">
        <f t="shared" si="491"/>
        <v/>
      </c>
      <c r="AI1711" s="124" t="str">
        <f t="shared" si="492"/>
        <v/>
      </c>
      <c r="AK1711" s="103" t="str">
        <f t="shared" si="493"/>
        <v/>
      </c>
      <c r="AL1711" s="104" t="str">
        <f t="shared" si="494"/>
        <v/>
      </c>
      <c r="AN1711" s="37" t="str">
        <f>IF(AK1711="", "", COUNTIF(AK$11:AK$8010, "&lt;"&amp;AK1711)+1+COUNTIF(AK$11:AK1711, AK1711)-1)</f>
        <v/>
      </c>
      <c r="AO1711" s="37" t="str">
        <f>IF(AL1711="", "", COUNTIF(AL$11:AL$8010, "&gt;"&amp;AL1711)+1+COUNTIF(AL$11:AL1711, AL1711)-1)</f>
        <v/>
      </c>
    </row>
    <row r="1712" spans="1:41" x14ac:dyDescent="0.55000000000000004">
      <c r="A1712" s="5"/>
      <c r="B1712" s="284"/>
      <c r="C1712" s="285"/>
      <c r="D1712" s="286"/>
      <c r="E1712" s="287"/>
      <c r="F1712" s="288"/>
      <c r="G1712" s="5"/>
      <c r="J1712" s="7" t="str">
        <f t="shared" si="477"/>
        <v/>
      </c>
      <c r="K1712" s="48" t="str">
        <f t="shared" si="478"/>
        <v/>
      </c>
      <c r="L1712" s="48" t="str">
        <f t="shared" si="479"/>
        <v/>
      </c>
      <c r="M1712" s="49" t="str">
        <f t="shared" si="480"/>
        <v/>
      </c>
      <c r="U1712" s="103" t="str">
        <f t="shared" si="481"/>
        <v/>
      </c>
      <c r="V1712" s="77" t="str">
        <f t="shared" si="482"/>
        <v/>
      </c>
      <c r="W1712" s="37" t="str">
        <f t="shared" si="483"/>
        <v/>
      </c>
      <c r="X1712" s="7" t="str">
        <f t="shared" si="484"/>
        <v/>
      </c>
      <c r="Y1712" s="37" t="str">
        <f t="shared" si="485"/>
        <v/>
      </c>
      <c r="AA1712" s="54" t="str">
        <f t="shared" si="486"/>
        <v/>
      </c>
      <c r="AC1712" s="121" t="str">
        <f t="shared" si="487"/>
        <v/>
      </c>
      <c r="AD1712" s="111" t="str">
        <f t="shared" si="488"/>
        <v/>
      </c>
      <c r="AE1712" s="122" t="str">
        <f t="shared" si="489"/>
        <v/>
      </c>
      <c r="AF1712" s="123" t="str">
        <f t="shared" si="490"/>
        <v>Qtr 1</v>
      </c>
      <c r="AG1712" s="122" t="str">
        <f t="shared" si="491"/>
        <v/>
      </c>
      <c r="AI1712" s="124" t="str">
        <f t="shared" si="492"/>
        <v/>
      </c>
      <c r="AK1712" s="103" t="str">
        <f t="shared" si="493"/>
        <v/>
      </c>
      <c r="AL1712" s="104" t="str">
        <f t="shared" si="494"/>
        <v/>
      </c>
      <c r="AN1712" s="37" t="str">
        <f>IF(AK1712="", "", COUNTIF(AK$11:AK$8010, "&lt;"&amp;AK1712)+1+COUNTIF(AK$11:AK1712, AK1712)-1)</f>
        <v/>
      </c>
      <c r="AO1712" s="37" t="str">
        <f>IF(AL1712="", "", COUNTIF(AL$11:AL$8010, "&gt;"&amp;AL1712)+1+COUNTIF(AL$11:AL1712, AL1712)-1)</f>
        <v/>
      </c>
    </row>
    <row r="1713" spans="1:41" x14ac:dyDescent="0.55000000000000004">
      <c r="A1713" s="5"/>
      <c r="B1713" s="284"/>
      <c r="C1713" s="285"/>
      <c r="D1713" s="286"/>
      <c r="E1713" s="287"/>
      <c r="F1713" s="288"/>
      <c r="G1713" s="5"/>
      <c r="J1713" s="7" t="str">
        <f t="shared" si="477"/>
        <v/>
      </c>
      <c r="K1713" s="48" t="str">
        <f t="shared" si="478"/>
        <v/>
      </c>
      <c r="L1713" s="48" t="str">
        <f t="shared" si="479"/>
        <v/>
      </c>
      <c r="M1713" s="49" t="str">
        <f t="shared" si="480"/>
        <v/>
      </c>
      <c r="U1713" s="103" t="str">
        <f t="shared" si="481"/>
        <v/>
      </c>
      <c r="V1713" s="77" t="str">
        <f t="shared" si="482"/>
        <v/>
      </c>
      <c r="W1713" s="37" t="str">
        <f t="shared" si="483"/>
        <v/>
      </c>
      <c r="X1713" s="7" t="str">
        <f t="shared" si="484"/>
        <v/>
      </c>
      <c r="Y1713" s="37" t="str">
        <f t="shared" si="485"/>
        <v/>
      </c>
      <c r="AA1713" s="54" t="str">
        <f t="shared" si="486"/>
        <v/>
      </c>
      <c r="AC1713" s="121" t="str">
        <f t="shared" si="487"/>
        <v/>
      </c>
      <c r="AD1713" s="111" t="str">
        <f t="shared" si="488"/>
        <v/>
      </c>
      <c r="AE1713" s="122" t="str">
        <f t="shared" si="489"/>
        <v/>
      </c>
      <c r="AF1713" s="123" t="str">
        <f t="shared" si="490"/>
        <v>Qtr 1</v>
      </c>
      <c r="AG1713" s="122" t="str">
        <f t="shared" si="491"/>
        <v/>
      </c>
      <c r="AI1713" s="124" t="str">
        <f t="shared" si="492"/>
        <v/>
      </c>
      <c r="AK1713" s="103" t="str">
        <f t="shared" si="493"/>
        <v/>
      </c>
      <c r="AL1713" s="104" t="str">
        <f t="shared" si="494"/>
        <v/>
      </c>
      <c r="AN1713" s="37" t="str">
        <f>IF(AK1713="", "", COUNTIF(AK$11:AK$8010, "&lt;"&amp;AK1713)+1+COUNTIF(AK$11:AK1713, AK1713)-1)</f>
        <v/>
      </c>
      <c r="AO1713" s="37" t="str">
        <f>IF(AL1713="", "", COUNTIF(AL$11:AL$8010, "&gt;"&amp;AL1713)+1+COUNTIF(AL$11:AL1713, AL1713)-1)</f>
        <v/>
      </c>
    </row>
    <row r="1714" spans="1:41" x14ac:dyDescent="0.55000000000000004">
      <c r="A1714" s="5"/>
      <c r="B1714" s="284"/>
      <c r="C1714" s="285"/>
      <c r="D1714" s="286"/>
      <c r="E1714" s="287"/>
      <c r="F1714" s="288"/>
      <c r="G1714" s="5"/>
      <c r="J1714" s="7" t="str">
        <f t="shared" si="477"/>
        <v/>
      </c>
      <c r="K1714" s="48" t="str">
        <f t="shared" si="478"/>
        <v/>
      </c>
      <c r="L1714" s="48" t="str">
        <f t="shared" si="479"/>
        <v/>
      </c>
      <c r="M1714" s="49" t="str">
        <f t="shared" si="480"/>
        <v/>
      </c>
      <c r="U1714" s="103" t="str">
        <f t="shared" si="481"/>
        <v/>
      </c>
      <c r="V1714" s="77" t="str">
        <f t="shared" si="482"/>
        <v/>
      </c>
      <c r="W1714" s="37" t="str">
        <f t="shared" si="483"/>
        <v/>
      </c>
      <c r="X1714" s="7" t="str">
        <f t="shared" si="484"/>
        <v/>
      </c>
      <c r="Y1714" s="37" t="str">
        <f t="shared" si="485"/>
        <v/>
      </c>
      <c r="AA1714" s="54" t="str">
        <f t="shared" si="486"/>
        <v/>
      </c>
      <c r="AC1714" s="121" t="str">
        <f t="shared" si="487"/>
        <v/>
      </c>
      <c r="AD1714" s="111" t="str">
        <f t="shared" si="488"/>
        <v/>
      </c>
      <c r="AE1714" s="122" t="str">
        <f t="shared" si="489"/>
        <v/>
      </c>
      <c r="AF1714" s="123" t="str">
        <f t="shared" si="490"/>
        <v>Qtr 1</v>
      </c>
      <c r="AG1714" s="122" t="str">
        <f t="shared" si="491"/>
        <v/>
      </c>
      <c r="AI1714" s="124" t="str">
        <f t="shared" si="492"/>
        <v/>
      </c>
      <c r="AK1714" s="103" t="str">
        <f t="shared" si="493"/>
        <v/>
      </c>
      <c r="AL1714" s="104" t="str">
        <f t="shared" si="494"/>
        <v/>
      </c>
      <c r="AN1714" s="37" t="str">
        <f>IF(AK1714="", "", COUNTIF(AK$11:AK$8010, "&lt;"&amp;AK1714)+1+COUNTIF(AK$11:AK1714, AK1714)-1)</f>
        <v/>
      </c>
      <c r="AO1714" s="37" t="str">
        <f>IF(AL1714="", "", COUNTIF(AL$11:AL$8010, "&gt;"&amp;AL1714)+1+COUNTIF(AL$11:AL1714, AL1714)-1)</f>
        <v/>
      </c>
    </row>
    <row r="1715" spans="1:41" x14ac:dyDescent="0.55000000000000004">
      <c r="A1715" s="5"/>
      <c r="B1715" s="284"/>
      <c r="C1715" s="285"/>
      <c r="D1715" s="286"/>
      <c r="E1715" s="287"/>
      <c r="F1715" s="288"/>
      <c r="G1715" s="5"/>
      <c r="J1715" s="7" t="str">
        <f t="shared" si="477"/>
        <v/>
      </c>
      <c r="K1715" s="48" t="str">
        <f t="shared" si="478"/>
        <v/>
      </c>
      <c r="L1715" s="48" t="str">
        <f t="shared" si="479"/>
        <v/>
      </c>
      <c r="M1715" s="49" t="str">
        <f t="shared" si="480"/>
        <v/>
      </c>
      <c r="U1715" s="103" t="str">
        <f t="shared" si="481"/>
        <v/>
      </c>
      <c r="V1715" s="77" t="str">
        <f t="shared" si="482"/>
        <v/>
      </c>
      <c r="W1715" s="37" t="str">
        <f t="shared" si="483"/>
        <v/>
      </c>
      <c r="X1715" s="7" t="str">
        <f t="shared" si="484"/>
        <v/>
      </c>
      <c r="Y1715" s="37" t="str">
        <f t="shared" si="485"/>
        <v/>
      </c>
      <c r="AA1715" s="54" t="str">
        <f t="shared" si="486"/>
        <v/>
      </c>
      <c r="AC1715" s="121" t="str">
        <f t="shared" si="487"/>
        <v/>
      </c>
      <c r="AD1715" s="111" t="str">
        <f t="shared" si="488"/>
        <v/>
      </c>
      <c r="AE1715" s="122" t="str">
        <f t="shared" si="489"/>
        <v/>
      </c>
      <c r="AF1715" s="123" t="str">
        <f t="shared" si="490"/>
        <v>Qtr 1</v>
      </c>
      <c r="AG1715" s="122" t="str">
        <f t="shared" si="491"/>
        <v/>
      </c>
      <c r="AI1715" s="124" t="str">
        <f t="shared" si="492"/>
        <v/>
      </c>
      <c r="AK1715" s="103" t="str">
        <f t="shared" si="493"/>
        <v/>
      </c>
      <c r="AL1715" s="104" t="str">
        <f t="shared" si="494"/>
        <v/>
      </c>
      <c r="AN1715" s="37" t="str">
        <f>IF(AK1715="", "", COUNTIF(AK$11:AK$8010, "&lt;"&amp;AK1715)+1+COUNTIF(AK$11:AK1715, AK1715)-1)</f>
        <v/>
      </c>
      <c r="AO1715" s="37" t="str">
        <f>IF(AL1715="", "", COUNTIF(AL$11:AL$8010, "&gt;"&amp;AL1715)+1+COUNTIF(AL$11:AL1715, AL1715)-1)</f>
        <v/>
      </c>
    </row>
    <row r="1716" spans="1:41" x14ac:dyDescent="0.55000000000000004">
      <c r="A1716" s="5"/>
      <c r="B1716" s="284"/>
      <c r="C1716" s="285"/>
      <c r="D1716" s="286"/>
      <c r="E1716" s="287"/>
      <c r="F1716" s="288"/>
      <c r="G1716" s="5"/>
      <c r="J1716" s="7" t="str">
        <f t="shared" si="477"/>
        <v/>
      </c>
      <c r="K1716" s="48" t="str">
        <f t="shared" si="478"/>
        <v/>
      </c>
      <c r="L1716" s="48" t="str">
        <f t="shared" si="479"/>
        <v/>
      </c>
      <c r="M1716" s="49" t="str">
        <f t="shared" si="480"/>
        <v/>
      </c>
      <c r="U1716" s="103" t="str">
        <f t="shared" si="481"/>
        <v/>
      </c>
      <c r="V1716" s="77" t="str">
        <f t="shared" si="482"/>
        <v/>
      </c>
      <c r="W1716" s="37" t="str">
        <f t="shared" si="483"/>
        <v/>
      </c>
      <c r="X1716" s="7" t="str">
        <f t="shared" si="484"/>
        <v/>
      </c>
      <c r="Y1716" s="37" t="str">
        <f t="shared" si="485"/>
        <v/>
      </c>
      <c r="AA1716" s="54" t="str">
        <f t="shared" si="486"/>
        <v/>
      </c>
      <c r="AC1716" s="121" t="str">
        <f t="shared" si="487"/>
        <v/>
      </c>
      <c r="AD1716" s="111" t="str">
        <f t="shared" si="488"/>
        <v/>
      </c>
      <c r="AE1716" s="122" t="str">
        <f t="shared" si="489"/>
        <v/>
      </c>
      <c r="AF1716" s="123" t="str">
        <f t="shared" si="490"/>
        <v>Qtr 1</v>
      </c>
      <c r="AG1716" s="122" t="str">
        <f t="shared" si="491"/>
        <v/>
      </c>
      <c r="AI1716" s="124" t="str">
        <f t="shared" si="492"/>
        <v/>
      </c>
      <c r="AK1716" s="103" t="str">
        <f t="shared" si="493"/>
        <v/>
      </c>
      <c r="AL1716" s="104" t="str">
        <f t="shared" si="494"/>
        <v/>
      </c>
      <c r="AN1716" s="37" t="str">
        <f>IF(AK1716="", "", COUNTIF(AK$11:AK$8010, "&lt;"&amp;AK1716)+1+COUNTIF(AK$11:AK1716, AK1716)-1)</f>
        <v/>
      </c>
      <c r="AO1716" s="37" t="str">
        <f>IF(AL1716="", "", COUNTIF(AL$11:AL$8010, "&gt;"&amp;AL1716)+1+COUNTIF(AL$11:AL1716, AL1716)-1)</f>
        <v/>
      </c>
    </row>
    <row r="1717" spans="1:41" x14ac:dyDescent="0.55000000000000004">
      <c r="A1717" s="5"/>
      <c r="B1717" s="284"/>
      <c r="C1717" s="285"/>
      <c r="D1717" s="286"/>
      <c r="E1717" s="287"/>
      <c r="F1717" s="288"/>
      <c r="G1717" s="5"/>
      <c r="J1717" s="7" t="str">
        <f t="shared" si="477"/>
        <v/>
      </c>
      <c r="K1717" s="48" t="str">
        <f t="shared" si="478"/>
        <v/>
      </c>
      <c r="L1717" s="48" t="str">
        <f t="shared" si="479"/>
        <v/>
      </c>
      <c r="M1717" s="49" t="str">
        <f t="shared" si="480"/>
        <v/>
      </c>
      <c r="U1717" s="103" t="str">
        <f t="shared" si="481"/>
        <v/>
      </c>
      <c r="V1717" s="77" t="str">
        <f t="shared" si="482"/>
        <v/>
      </c>
      <c r="W1717" s="37" t="str">
        <f t="shared" si="483"/>
        <v/>
      </c>
      <c r="X1717" s="7" t="str">
        <f t="shared" si="484"/>
        <v/>
      </c>
      <c r="Y1717" s="37" t="str">
        <f t="shared" si="485"/>
        <v/>
      </c>
      <c r="AA1717" s="54" t="str">
        <f t="shared" si="486"/>
        <v/>
      </c>
      <c r="AC1717" s="121" t="str">
        <f t="shared" si="487"/>
        <v/>
      </c>
      <c r="AD1717" s="111" t="str">
        <f t="shared" si="488"/>
        <v/>
      </c>
      <c r="AE1717" s="122" t="str">
        <f t="shared" si="489"/>
        <v/>
      </c>
      <c r="AF1717" s="123" t="str">
        <f t="shared" si="490"/>
        <v>Qtr 1</v>
      </c>
      <c r="AG1717" s="122" t="str">
        <f t="shared" si="491"/>
        <v/>
      </c>
      <c r="AI1717" s="124" t="str">
        <f t="shared" si="492"/>
        <v/>
      </c>
      <c r="AK1717" s="103" t="str">
        <f t="shared" si="493"/>
        <v/>
      </c>
      <c r="AL1717" s="104" t="str">
        <f t="shared" si="494"/>
        <v/>
      </c>
      <c r="AN1717" s="37" t="str">
        <f>IF(AK1717="", "", COUNTIF(AK$11:AK$8010, "&lt;"&amp;AK1717)+1+COUNTIF(AK$11:AK1717, AK1717)-1)</f>
        <v/>
      </c>
      <c r="AO1717" s="37" t="str">
        <f>IF(AL1717="", "", COUNTIF(AL$11:AL$8010, "&gt;"&amp;AL1717)+1+COUNTIF(AL$11:AL1717, AL1717)-1)</f>
        <v/>
      </c>
    </row>
    <row r="1718" spans="1:41" x14ac:dyDescent="0.55000000000000004">
      <c r="A1718" s="5"/>
      <c r="B1718" s="284"/>
      <c r="C1718" s="285"/>
      <c r="D1718" s="286"/>
      <c r="E1718" s="287"/>
      <c r="F1718" s="288"/>
      <c r="G1718" s="5"/>
      <c r="J1718" s="7" t="str">
        <f t="shared" si="477"/>
        <v/>
      </c>
      <c r="K1718" s="48" t="str">
        <f t="shared" si="478"/>
        <v/>
      </c>
      <c r="L1718" s="48" t="str">
        <f t="shared" si="479"/>
        <v/>
      </c>
      <c r="M1718" s="49" t="str">
        <f t="shared" si="480"/>
        <v/>
      </c>
      <c r="U1718" s="103" t="str">
        <f t="shared" si="481"/>
        <v/>
      </c>
      <c r="V1718" s="77" t="str">
        <f t="shared" si="482"/>
        <v/>
      </c>
      <c r="W1718" s="37" t="str">
        <f t="shared" si="483"/>
        <v/>
      </c>
      <c r="X1718" s="7" t="str">
        <f t="shared" si="484"/>
        <v/>
      </c>
      <c r="Y1718" s="37" t="str">
        <f t="shared" si="485"/>
        <v/>
      </c>
      <c r="AA1718" s="54" t="str">
        <f t="shared" si="486"/>
        <v/>
      </c>
      <c r="AC1718" s="121" t="str">
        <f t="shared" si="487"/>
        <v/>
      </c>
      <c r="AD1718" s="111" t="str">
        <f t="shared" si="488"/>
        <v/>
      </c>
      <c r="AE1718" s="122" t="str">
        <f t="shared" si="489"/>
        <v/>
      </c>
      <c r="AF1718" s="123" t="str">
        <f t="shared" si="490"/>
        <v>Qtr 1</v>
      </c>
      <c r="AG1718" s="122" t="str">
        <f t="shared" si="491"/>
        <v/>
      </c>
      <c r="AI1718" s="124" t="str">
        <f t="shared" si="492"/>
        <v/>
      </c>
      <c r="AK1718" s="103" t="str">
        <f t="shared" si="493"/>
        <v/>
      </c>
      <c r="AL1718" s="104" t="str">
        <f t="shared" si="494"/>
        <v/>
      </c>
      <c r="AN1718" s="37" t="str">
        <f>IF(AK1718="", "", COUNTIF(AK$11:AK$8010, "&lt;"&amp;AK1718)+1+COUNTIF(AK$11:AK1718, AK1718)-1)</f>
        <v/>
      </c>
      <c r="AO1718" s="37" t="str">
        <f>IF(AL1718="", "", COUNTIF(AL$11:AL$8010, "&gt;"&amp;AL1718)+1+COUNTIF(AL$11:AL1718, AL1718)-1)</f>
        <v/>
      </c>
    </row>
    <row r="1719" spans="1:41" x14ac:dyDescent="0.55000000000000004">
      <c r="A1719" s="5"/>
      <c r="B1719" s="284"/>
      <c r="C1719" s="285"/>
      <c r="D1719" s="286"/>
      <c r="E1719" s="287"/>
      <c r="F1719" s="288"/>
      <c r="G1719" s="5"/>
      <c r="J1719" s="7" t="str">
        <f t="shared" si="477"/>
        <v/>
      </c>
      <c r="K1719" s="48" t="str">
        <f t="shared" si="478"/>
        <v/>
      </c>
      <c r="L1719" s="48" t="str">
        <f t="shared" si="479"/>
        <v/>
      </c>
      <c r="M1719" s="49" t="str">
        <f t="shared" si="480"/>
        <v/>
      </c>
      <c r="U1719" s="103" t="str">
        <f t="shared" si="481"/>
        <v/>
      </c>
      <c r="V1719" s="77" t="str">
        <f t="shared" si="482"/>
        <v/>
      </c>
      <c r="W1719" s="37" t="str">
        <f t="shared" si="483"/>
        <v/>
      </c>
      <c r="X1719" s="7" t="str">
        <f t="shared" si="484"/>
        <v/>
      </c>
      <c r="Y1719" s="37" t="str">
        <f t="shared" si="485"/>
        <v/>
      </c>
      <c r="AA1719" s="54" t="str">
        <f t="shared" si="486"/>
        <v/>
      </c>
      <c r="AC1719" s="121" t="str">
        <f t="shared" si="487"/>
        <v/>
      </c>
      <c r="AD1719" s="111" t="str">
        <f t="shared" si="488"/>
        <v/>
      </c>
      <c r="AE1719" s="122" t="str">
        <f t="shared" si="489"/>
        <v/>
      </c>
      <c r="AF1719" s="123" t="str">
        <f t="shared" si="490"/>
        <v>Qtr 1</v>
      </c>
      <c r="AG1719" s="122" t="str">
        <f t="shared" si="491"/>
        <v/>
      </c>
      <c r="AI1719" s="124" t="str">
        <f t="shared" si="492"/>
        <v/>
      </c>
      <c r="AK1719" s="103" t="str">
        <f t="shared" si="493"/>
        <v/>
      </c>
      <c r="AL1719" s="104" t="str">
        <f t="shared" si="494"/>
        <v/>
      </c>
      <c r="AN1719" s="37" t="str">
        <f>IF(AK1719="", "", COUNTIF(AK$11:AK$8010, "&lt;"&amp;AK1719)+1+COUNTIF(AK$11:AK1719, AK1719)-1)</f>
        <v/>
      </c>
      <c r="AO1719" s="37" t="str">
        <f>IF(AL1719="", "", COUNTIF(AL$11:AL$8010, "&gt;"&amp;AL1719)+1+COUNTIF(AL$11:AL1719, AL1719)-1)</f>
        <v/>
      </c>
    </row>
    <row r="1720" spans="1:41" x14ac:dyDescent="0.55000000000000004">
      <c r="A1720" s="5"/>
      <c r="B1720" s="284"/>
      <c r="C1720" s="285"/>
      <c r="D1720" s="286"/>
      <c r="E1720" s="287"/>
      <c r="F1720" s="288"/>
      <c r="G1720" s="5"/>
      <c r="J1720" s="7" t="str">
        <f t="shared" si="477"/>
        <v/>
      </c>
      <c r="K1720" s="48" t="str">
        <f t="shared" si="478"/>
        <v/>
      </c>
      <c r="L1720" s="48" t="str">
        <f t="shared" si="479"/>
        <v/>
      </c>
      <c r="M1720" s="49" t="str">
        <f t="shared" si="480"/>
        <v/>
      </c>
      <c r="U1720" s="103" t="str">
        <f t="shared" si="481"/>
        <v/>
      </c>
      <c r="V1720" s="77" t="str">
        <f t="shared" si="482"/>
        <v/>
      </c>
      <c r="W1720" s="37" t="str">
        <f t="shared" si="483"/>
        <v/>
      </c>
      <c r="X1720" s="7" t="str">
        <f t="shared" si="484"/>
        <v/>
      </c>
      <c r="Y1720" s="37" t="str">
        <f t="shared" si="485"/>
        <v/>
      </c>
      <c r="AA1720" s="54" t="str">
        <f t="shared" si="486"/>
        <v/>
      </c>
      <c r="AC1720" s="121" t="str">
        <f t="shared" si="487"/>
        <v/>
      </c>
      <c r="AD1720" s="111" t="str">
        <f t="shared" si="488"/>
        <v/>
      </c>
      <c r="AE1720" s="122" t="str">
        <f t="shared" si="489"/>
        <v/>
      </c>
      <c r="AF1720" s="123" t="str">
        <f t="shared" si="490"/>
        <v>Qtr 1</v>
      </c>
      <c r="AG1720" s="122" t="str">
        <f t="shared" si="491"/>
        <v/>
      </c>
      <c r="AI1720" s="124" t="str">
        <f t="shared" si="492"/>
        <v/>
      </c>
      <c r="AK1720" s="103" t="str">
        <f t="shared" si="493"/>
        <v/>
      </c>
      <c r="AL1720" s="104" t="str">
        <f t="shared" si="494"/>
        <v/>
      </c>
      <c r="AN1720" s="37" t="str">
        <f>IF(AK1720="", "", COUNTIF(AK$11:AK$8010, "&lt;"&amp;AK1720)+1+COUNTIF(AK$11:AK1720, AK1720)-1)</f>
        <v/>
      </c>
      <c r="AO1720" s="37" t="str">
        <f>IF(AL1720="", "", COUNTIF(AL$11:AL$8010, "&gt;"&amp;AL1720)+1+COUNTIF(AL$11:AL1720, AL1720)-1)</f>
        <v/>
      </c>
    </row>
    <row r="1721" spans="1:41" x14ac:dyDescent="0.55000000000000004">
      <c r="A1721" s="5"/>
      <c r="B1721" s="284"/>
      <c r="C1721" s="285"/>
      <c r="D1721" s="286"/>
      <c r="E1721" s="287"/>
      <c r="F1721" s="288"/>
      <c r="G1721" s="5"/>
      <c r="J1721" s="7" t="str">
        <f t="shared" si="477"/>
        <v/>
      </c>
      <c r="K1721" s="48" t="str">
        <f t="shared" si="478"/>
        <v/>
      </c>
      <c r="L1721" s="48" t="str">
        <f t="shared" si="479"/>
        <v/>
      </c>
      <c r="M1721" s="49" t="str">
        <f t="shared" si="480"/>
        <v/>
      </c>
      <c r="U1721" s="103" t="str">
        <f t="shared" si="481"/>
        <v/>
      </c>
      <c r="V1721" s="77" t="str">
        <f t="shared" si="482"/>
        <v/>
      </c>
      <c r="W1721" s="37" t="str">
        <f t="shared" si="483"/>
        <v/>
      </c>
      <c r="X1721" s="7" t="str">
        <f t="shared" si="484"/>
        <v/>
      </c>
      <c r="Y1721" s="37" t="str">
        <f t="shared" si="485"/>
        <v/>
      </c>
      <c r="AA1721" s="54" t="str">
        <f t="shared" si="486"/>
        <v/>
      </c>
      <c r="AC1721" s="121" t="str">
        <f t="shared" si="487"/>
        <v/>
      </c>
      <c r="AD1721" s="111" t="str">
        <f t="shared" si="488"/>
        <v/>
      </c>
      <c r="AE1721" s="122" t="str">
        <f t="shared" si="489"/>
        <v/>
      </c>
      <c r="AF1721" s="123" t="str">
        <f t="shared" si="490"/>
        <v>Qtr 1</v>
      </c>
      <c r="AG1721" s="122" t="str">
        <f t="shared" si="491"/>
        <v/>
      </c>
      <c r="AI1721" s="124" t="str">
        <f t="shared" si="492"/>
        <v/>
      </c>
      <c r="AK1721" s="103" t="str">
        <f t="shared" si="493"/>
        <v/>
      </c>
      <c r="AL1721" s="104" t="str">
        <f t="shared" si="494"/>
        <v/>
      </c>
      <c r="AN1721" s="37" t="str">
        <f>IF(AK1721="", "", COUNTIF(AK$11:AK$8010, "&lt;"&amp;AK1721)+1+COUNTIF(AK$11:AK1721, AK1721)-1)</f>
        <v/>
      </c>
      <c r="AO1721" s="37" t="str">
        <f>IF(AL1721="", "", COUNTIF(AL$11:AL$8010, "&gt;"&amp;AL1721)+1+COUNTIF(AL$11:AL1721, AL1721)-1)</f>
        <v/>
      </c>
    </row>
    <row r="1722" spans="1:41" x14ac:dyDescent="0.55000000000000004">
      <c r="A1722" s="5"/>
      <c r="B1722" s="284"/>
      <c r="C1722" s="285"/>
      <c r="D1722" s="286"/>
      <c r="E1722" s="287"/>
      <c r="F1722" s="288"/>
      <c r="G1722" s="5"/>
      <c r="J1722" s="7" t="str">
        <f t="shared" si="477"/>
        <v/>
      </c>
      <c r="K1722" s="48" t="str">
        <f t="shared" si="478"/>
        <v/>
      </c>
      <c r="L1722" s="48" t="str">
        <f t="shared" si="479"/>
        <v/>
      </c>
      <c r="M1722" s="49" t="str">
        <f t="shared" si="480"/>
        <v/>
      </c>
      <c r="U1722" s="103" t="str">
        <f t="shared" si="481"/>
        <v/>
      </c>
      <c r="V1722" s="77" t="str">
        <f t="shared" si="482"/>
        <v/>
      </c>
      <c r="W1722" s="37" t="str">
        <f t="shared" si="483"/>
        <v/>
      </c>
      <c r="X1722" s="7" t="str">
        <f t="shared" si="484"/>
        <v/>
      </c>
      <c r="Y1722" s="37" t="str">
        <f t="shared" si="485"/>
        <v/>
      </c>
      <c r="AA1722" s="54" t="str">
        <f t="shared" si="486"/>
        <v/>
      </c>
      <c r="AC1722" s="121" t="str">
        <f t="shared" si="487"/>
        <v/>
      </c>
      <c r="AD1722" s="111" t="str">
        <f t="shared" si="488"/>
        <v/>
      </c>
      <c r="AE1722" s="122" t="str">
        <f t="shared" si="489"/>
        <v/>
      </c>
      <c r="AF1722" s="123" t="str">
        <f t="shared" si="490"/>
        <v>Qtr 1</v>
      </c>
      <c r="AG1722" s="122" t="str">
        <f t="shared" si="491"/>
        <v/>
      </c>
      <c r="AI1722" s="124" t="str">
        <f t="shared" si="492"/>
        <v/>
      </c>
      <c r="AK1722" s="103" t="str">
        <f t="shared" si="493"/>
        <v/>
      </c>
      <c r="AL1722" s="104" t="str">
        <f t="shared" si="494"/>
        <v/>
      </c>
      <c r="AN1722" s="37" t="str">
        <f>IF(AK1722="", "", COUNTIF(AK$11:AK$8010, "&lt;"&amp;AK1722)+1+COUNTIF(AK$11:AK1722, AK1722)-1)</f>
        <v/>
      </c>
      <c r="AO1722" s="37" t="str">
        <f>IF(AL1722="", "", COUNTIF(AL$11:AL$8010, "&gt;"&amp;AL1722)+1+COUNTIF(AL$11:AL1722, AL1722)-1)</f>
        <v/>
      </c>
    </row>
    <row r="1723" spans="1:41" x14ac:dyDescent="0.55000000000000004">
      <c r="A1723" s="5"/>
      <c r="B1723" s="284"/>
      <c r="C1723" s="285"/>
      <c r="D1723" s="286"/>
      <c r="E1723" s="287"/>
      <c r="F1723" s="288"/>
      <c r="G1723" s="5"/>
      <c r="J1723" s="7" t="str">
        <f t="shared" si="477"/>
        <v/>
      </c>
      <c r="K1723" s="48" t="str">
        <f t="shared" si="478"/>
        <v/>
      </c>
      <c r="L1723" s="48" t="str">
        <f t="shared" si="479"/>
        <v/>
      </c>
      <c r="M1723" s="49" t="str">
        <f t="shared" si="480"/>
        <v/>
      </c>
      <c r="U1723" s="103" t="str">
        <f t="shared" si="481"/>
        <v/>
      </c>
      <c r="V1723" s="77" t="str">
        <f t="shared" si="482"/>
        <v/>
      </c>
      <c r="W1723" s="37" t="str">
        <f t="shared" si="483"/>
        <v/>
      </c>
      <c r="X1723" s="7" t="str">
        <f t="shared" si="484"/>
        <v/>
      </c>
      <c r="Y1723" s="37" t="str">
        <f t="shared" si="485"/>
        <v/>
      </c>
      <c r="AA1723" s="54" t="str">
        <f t="shared" si="486"/>
        <v/>
      </c>
      <c r="AC1723" s="121" t="str">
        <f t="shared" si="487"/>
        <v/>
      </c>
      <c r="AD1723" s="111" t="str">
        <f t="shared" si="488"/>
        <v/>
      </c>
      <c r="AE1723" s="122" t="str">
        <f t="shared" si="489"/>
        <v/>
      </c>
      <c r="AF1723" s="123" t="str">
        <f t="shared" si="490"/>
        <v>Qtr 1</v>
      </c>
      <c r="AG1723" s="122" t="str">
        <f t="shared" si="491"/>
        <v/>
      </c>
      <c r="AI1723" s="124" t="str">
        <f t="shared" si="492"/>
        <v/>
      </c>
      <c r="AK1723" s="103" t="str">
        <f t="shared" si="493"/>
        <v/>
      </c>
      <c r="AL1723" s="104" t="str">
        <f t="shared" si="494"/>
        <v/>
      </c>
      <c r="AN1723" s="37" t="str">
        <f>IF(AK1723="", "", COUNTIF(AK$11:AK$8010, "&lt;"&amp;AK1723)+1+COUNTIF(AK$11:AK1723, AK1723)-1)</f>
        <v/>
      </c>
      <c r="AO1723" s="37" t="str">
        <f>IF(AL1723="", "", COUNTIF(AL$11:AL$8010, "&gt;"&amp;AL1723)+1+COUNTIF(AL$11:AL1723, AL1723)-1)</f>
        <v/>
      </c>
    </row>
    <row r="1724" spans="1:41" x14ac:dyDescent="0.55000000000000004">
      <c r="A1724" s="5"/>
      <c r="B1724" s="284"/>
      <c r="C1724" s="285"/>
      <c r="D1724" s="286"/>
      <c r="E1724" s="287"/>
      <c r="F1724" s="288"/>
      <c r="G1724" s="5"/>
      <c r="J1724" s="7" t="str">
        <f t="shared" si="477"/>
        <v/>
      </c>
      <c r="K1724" s="48" t="str">
        <f t="shared" si="478"/>
        <v/>
      </c>
      <c r="L1724" s="48" t="str">
        <f t="shared" si="479"/>
        <v/>
      </c>
      <c r="M1724" s="49" t="str">
        <f t="shared" si="480"/>
        <v/>
      </c>
      <c r="U1724" s="103" t="str">
        <f t="shared" si="481"/>
        <v/>
      </c>
      <c r="V1724" s="77" t="str">
        <f t="shared" si="482"/>
        <v/>
      </c>
      <c r="W1724" s="37" t="str">
        <f t="shared" si="483"/>
        <v/>
      </c>
      <c r="X1724" s="7" t="str">
        <f t="shared" si="484"/>
        <v/>
      </c>
      <c r="Y1724" s="37" t="str">
        <f t="shared" si="485"/>
        <v/>
      </c>
      <c r="AA1724" s="54" t="str">
        <f t="shared" si="486"/>
        <v/>
      </c>
      <c r="AC1724" s="121" t="str">
        <f t="shared" si="487"/>
        <v/>
      </c>
      <c r="AD1724" s="111" t="str">
        <f t="shared" si="488"/>
        <v/>
      </c>
      <c r="AE1724" s="122" t="str">
        <f t="shared" si="489"/>
        <v/>
      </c>
      <c r="AF1724" s="123" t="str">
        <f t="shared" si="490"/>
        <v>Qtr 1</v>
      </c>
      <c r="AG1724" s="122" t="str">
        <f t="shared" si="491"/>
        <v/>
      </c>
      <c r="AI1724" s="124" t="str">
        <f t="shared" si="492"/>
        <v/>
      </c>
      <c r="AK1724" s="103" t="str">
        <f t="shared" si="493"/>
        <v/>
      </c>
      <c r="AL1724" s="104" t="str">
        <f t="shared" si="494"/>
        <v/>
      </c>
      <c r="AN1724" s="37" t="str">
        <f>IF(AK1724="", "", COUNTIF(AK$11:AK$8010, "&lt;"&amp;AK1724)+1+COUNTIF(AK$11:AK1724, AK1724)-1)</f>
        <v/>
      </c>
      <c r="AO1724" s="37" t="str">
        <f>IF(AL1724="", "", COUNTIF(AL$11:AL$8010, "&gt;"&amp;AL1724)+1+COUNTIF(AL$11:AL1724, AL1724)-1)</f>
        <v/>
      </c>
    </row>
    <row r="1725" spans="1:41" x14ac:dyDescent="0.55000000000000004">
      <c r="A1725" s="5"/>
      <c r="B1725" s="284"/>
      <c r="C1725" s="285"/>
      <c r="D1725" s="286"/>
      <c r="E1725" s="287"/>
      <c r="F1725" s="288"/>
      <c r="G1725" s="5"/>
      <c r="J1725" s="7" t="str">
        <f t="shared" si="477"/>
        <v/>
      </c>
      <c r="K1725" s="48" t="str">
        <f t="shared" si="478"/>
        <v/>
      </c>
      <c r="L1725" s="48" t="str">
        <f t="shared" si="479"/>
        <v/>
      </c>
      <c r="M1725" s="49" t="str">
        <f t="shared" si="480"/>
        <v/>
      </c>
      <c r="U1725" s="103" t="str">
        <f t="shared" si="481"/>
        <v/>
      </c>
      <c r="V1725" s="77" t="str">
        <f t="shared" si="482"/>
        <v/>
      </c>
      <c r="W1725" s="37" t="str">
        <f t="shared" si="483"/>
        <v/>
      </c>
      <c r="X1725" s="7" t="str">
        <f t="shared" si="484"/>
        <v/>
      </c>
      <c r="Y1725" s="37" t="str">
        <f t="shared" si="485"/>
        <v/>
      </c>
      <c r="AA1725" s="54" t="str">
        <f t="shared" si="486"/>
        <v/>
      </c>
      <c r="AC1725" s="121" t="str">
        <f t="shared" si="487"/>
        <v/>
      </c>
      <c r="AD1725" s="111" t="str">
        <f t="shared" si="488"/>
        <v/>
      </c>
      <c r="AE1725" s="122" t="str">
        <f t="shared" si="489"/>
        <v/>
      </c>
      <c r="AF1725" s="123" t="str">
        <f t="shared" si="490"/>
        <v>Qtr 1</v>
      </c>
      <c r="AG1725" s="122" t="str">
        <f t="shared" si="491"/>
        <v/>
      </c>
      <c r="AI1725" s="124" t="str">
        <f t="shared" si="492"/>
        <v/>
      </c>
      <c r="AK1725" s="103" t="str">
        <f t="shared" si="493"/>
        <v/>
      </c>
      <c r="AL1725" s="104" t="str">
        <f t="shared" si="494"/>
        <v/>
      </c>
      <c r="AN1725" s="37" t="str">
        <f>IF(AK1725="", "", COUNTIF(AK$11:AK$8010, "&lt;"&amp;AK1725)+1+COUNTIF(AK$11:AK1725, AK1725)-1)</f>
        <v/>
      </c>
      <c r="AO1725" s="37" t="str">
        <f>IF(AL1725="", "", COUNTIF(AL$11:AL$8010, "&gt;"&amp;AL1725)+1+COUNTIF(AL$11:AL1725, AL1725)-1)</f>
        <v/>
      </c>
    </row>
    <row r="1726" spans="1:41" x14ac:dyDescent="0.55000000000000004">
      <c r="A1726" s="5"/>
      <c r="B1726" s="284"/>
      <c r="C1726" s="285"/>
      <c r="D1726" s="286"/>
      <c r="E1726" s="287"/>
      <c r="F1726" s="288"/>
      <c r="G1726" s="5"/>
      <c r="J1726" s="7" t="str">
        <f t="shared" si="477"/>
        <v/>
      </c>
      <c r="K1726" s="48" t="str">
        <f t="shared" si="478"/>
        <v/>
      </c>
      <c r="L1726" s="48" t="str">
        <f t="shared" si="479"/>
        <v/>
      </c>
      <c r="M1726" s="49" t="str">
        <f t="shared" si="480"/>
        <v/>
      </c>
      <c r="U1726" s="103" t="str">
        <f t="shared" si="481"/>
        <v/>
      </c>
      <c r="V1726" s="77" t="str">
        <f t="shared" si="482"/>
        <v/>
      </c>
      <c r="W1726" s="37" t="str">
        <f t="shared" si="483"/>
        <v/>
      </c>
      <c r="X1726" s="7" t="str">
        <f t="shared" si="484"/>
        <v/>
      </c>
      <c r="Y1726" s="37" t="str">
        <f t="shared" si="485"/>
        <v/>
      </c>
      <c r="AA1726" s="54" t="str">
        <f t="shared" si="486"/>
        <v/>
      </c>
      <c r="AC1726" s="121" t="str">
        <f t="shared" si="487"/>
        <v/>
      </c>
      <c r="AD1726" s="111" t="str">
        <f t="shared" si="488"/>
        <v/>
      </c>
      <c r="AE1726" s="122" t="str">
        <f t="shared" si="489"/>
        <v/>
      </c>
      <c r="AF1726" s="123" t="str">
        <f t="shared" si="490"/>
        <v>Qtr 1</v>
      </c>
      <c r="AG1726" s="122" t="str">
        <f t="shared" si="491"/>
        <v/>
      </c>
      <c r="AI1726" s="124" t="str">
        <f t="shared" si="492"/>
        <v/>
      </c>
      <c r="AK1726" s="103" t="str">
        <f t="shared" si="493"/>
        <v/>
      </c>
      <c r="AL1726" s="104" t="str">
        <f t="shared" si="494"/>
        <v/>
      </c>
      <c r="AN1726" s="37" t="str">
        <f>IF(AK1726="", "", COUNTIF(AK$11:AK$8010, "&lt;"&amp;AK1726)+1+COUNTIF(AK$11:AK1726, AK1726)-1)</f>
        <v/>
      </c>
      <c r="AO1726" s="37" t="str">
        <f>IF(AL1726="", "", COUNTIF(AL$11:AL$8010, "&gt;"&amp;AL1726)+1+COUNTIF(AL$11:AL1726, AL1726)-1)</f>
        <v/>
      </c>
    </row>
    <row r="1727" spans="1:41" x14ac:dyDescent="0.55000000000000004">
      <c r="A1727" s="5"/>
      <c r="B1727" s="284"/>
      <c r="C1727" s="285"/>
      <c r="D1727" s="286"/>
      <c r="E1727" s="287"/>
      <c r="F1727" s="288"/>
      <c r="G1727" s="5"/>
      <c r="J1727" s="7" t="str">
        <f t="shared" si="477"/>
        <v/>
      </c>
      <c r="K1727" s="48" t="str">
        <f t="shared" si="478"/>
        <v/>
      </c>
      <c r="L1727" s="48" t="str">
        <f t="shared" si="479"/>
        <v/>
      </c>
      <c r="M1727" s="49" t="str">
        <f t="shared" si="480"/>
        <v/>
      </c>
      <c r="U1727" s="103" t="str">
        <f t="shared" si="481"/>
        <v/>
      </c>
      <c r="V1727" s="77" t="str">
        <f t="shared" si="482"/>
        <v/>
      </c>
      <c r="W1727" s="37" t="str">
        <f t="shared" si="483"/>
        <v/>
      </c>
      <c r="X1727" s="7" t="str">
        <f t="shared" si="484"/>
        <v/>
      </c>
      <c r="Y1727" s="37" t="str">
        <f t="shared" si="485"/>
        <v/>
      </c>
      <c r="AA1727" s="54" t="str">
        <f t="shared" si="486"/>
        <v/>
      </c>
      <c r="AC1727" s="121" t="str">
        <f t="shared" si="487"/>
        <v/>
      </c>
      <c r="AD1727" s="111" t="str">
        <f t="shared" si="488"/>
        <v/>
      </c>
      <c r="AE1727" s="122" t="str">
        <f t="shared" si="489"/>
        <v/>
      </c>
      <c r="AF1727" s="123" t="str">
        <f t="shared" si="490"/>
        <v>Qtr 1</v>
      </c>
      <c r="AG1727" s="122" t="str">
        <f t="shared" si="491"/>
        <v/>
      </c>
      <c r="AI1727" s="124" t="str">
        <f t="shared" si="492"/>
        <v/>
      </c>
      <c r="AK1727" s="103" t="str">
        <f t="shared" si="493"/>
        <v/>
      </c>
      <c r="AL1727" s="104" t="str">
        <f t="shared" si="494"/>
        <v/>
      </c>
      <c r="AN1727" s="37" t="str">
        <f>IF(AK1727="", "", COUNTIF(AK$11:AK$8010, "&lt;"&amp;AK1727)+1+COUNTIF(AK$11:AK1727, AK1727)-1)</f>
        <v/>
      </c>
      <c r="AO1727" s="37" t="str">
        <f>IF(AL1727="", "", COUNTIF(AL$11:AL$8010, "&gt;"&amp;AL1727)+1+COUNTIF(AL$11:AL1727, AL1727)-1)</f>
        <v/>
      </c>
    </row>
    <row r="1728" spans="1:41" x14ac:dyDescent="0.55000000000000004">
      <c r="A1728" s="5"/>
      <c r="B1728" s="284"/>
      <c r="C1728" s="285"/>
      <c r="D1728" s="286"/>
      <c r="E1728" s="287"/>
      <c r="F1728" s="288"/>
      <c r="G1728" s="5"/>
      <c r="J1728" s="7" t="str">
        <f t="shared" si="477"/>
        <v/>
      </c>
      <c r="K1728" s="48" t="str">
        <f t="shared" si="478"/>
        <v/>
      </c>
      <c r="L1728" s="48" t="str">
        <f t="shared" si="479"/>
        <v/>
      </c>
      <c r="M1728" s="49" t="str">
        <f t="shared" si="480"/>
        <v/>
      </c>
      <c r="U1728" s="103" t="str">
        <f t="shared" si="481"/>
        <v/>
      </c>
      <c r="V1728" s="77" t="str">
        <f t="shared" si="482"/>
        <v/>
      </c>
      <c r="W1728" s="37" t="str">
        <f t="shared" si="483"/>
        <v/>
      </c>
      <c r="X1728" s="7" t="str">
        <f t="shared" si="484"/>
        <v/>
      </c>
      <c r="Y1728" s="37" t="str">
        <f t="shared" si="485"/>
        <v/>
      </c>
      <c r="AA1728" s="54" t="str">
        <f t="shared" si="486"/>
        <v/>
      </c>
      <c r="AC1728" s="121" t="str">
        <f t="shared" si="487"/>
        <v/>
      </c>
      <c r="AD1728" s="111" t="str">
        <f t="shared" si="488"/>
        <v/>
      </c>
      <c r="AE1728" s="122" t="str">
        <f t="shared" si="489"/>
        <v/>
      </c>
      <c r="AF1728" s="123" t="str">
        <f t="shared" si="490"/>
        <v>Qtr 1</v>
      </c>
      <c r="AG1728" s="122" t="str">
        <f t="shared" si="491"/>
        <v/>
      </c>
      <c r="AI1728" s="124" t="str">
        <f t="shared" si="492"/>
        <v/>
      </c>
      <c r="AK1728" s="103" t="str">
        <f t="shared" si="493"/>
        <v/>
      </c>
      <c r="AL1728" s="104" t="str">
        <f t="shared" si="494"/>
        <v/>
      </c>
      <c r="AN1728" s="37" t="str">
        <f>IF(AK1728="", "", COUNTIF(AK$11:AK$8010, "&lt;"&amp;AK1728)+1+COUNTIF(AK$11:AK1728, AK1728)-1)</f>
        <v/>
      </c>
      <c r="AO1728" s="37" t="str">
        <f>IF(AL1728="", "", COUNTIF(AL$11:AL$8010, "&gt;"&amp;AL1728)+1+COUNTIF(AL$11:AL1728, AL1728)-1)</f>
        <v/>
      </c>
    </row>
    <row r="1729" spans="1:41" x14ac:dyDescent="0.55000000000000004">
      <c r="A1729" s="5"/>
      <c r="B1729" s="284"/>
      <c r="C1729" s="285"/>
      <c r="D1729" s="286"/>
      <c r="E1729" s="287"/>
      <c r="F1729" s="288"/>
      <c r="G1729" s="5"/>
      <c r="J1729" s="7" t="str">
        <f t="shared" si="477"/>
        <v/>
      </c>
      <c r="K1729" s="48" t="str">
        <f t="shared" si="478"/>
        <v/>
      </c>
      <c r="L1729" s="48" t="str">
        <f t="shared" si="479"/>
        <v/>
      </c>
      <c r="M1729" s="49" t="str">
        <f t="shared" si="480"/>
        <v/>
      </c>
      <c r="U1729" s="103" t="str">
        <f t="shared" si="481"/>
        <v/>
      </c>
      <c r="V1729" s="77" t="str">
        <f t="shared" si="482"/>
        <v/>
      </c>
      <c r="W1729" s="37" t="str">
        <f t="shared" si="483"/>
        <v/>
      </c>
      <c r="X1729" s="7" t="str">
        <f t="shared" si="484"/>
        <v/>
      </c>
      <c r="Y1729" s="37" t="str">
        <f t="shared" si="485"/>
        <v/>
      </c>
      <c r="AA1729" s="54" t="str">
        <f t="shared" si="486"/>
        <v/>
      </c>
      <c r="AC1729" s="121" t="str">
        <f t="shared" si="487"/>
        <v/>
      </c>
      <c r="AD1729" s="111" t="str">
        <f t="shared" si="488"/>
        <v/>
      </c>
      <c r="AE1729" s="122" t="str">
        <f t="shared" si="489"/>
        <v/>
      </c>
      <c r="AF1729" s="123" t="str">
        <f t="shared" si="490"/>
        <v>Qtr 1</v>
      </c>
      <c r="AG1729" s="122" t="str">
        <f t="shared" si="491"/>
        <v/>
      </c>
      <c r="AI1729" s="124" t="str">
        <f t="shared" si="492"/>
        <v/>
      </c>
      <c r="AK1729" s="103" t="str">
        <f t="shared" si="493"/>
        <v/>
      </c>
      <c r="AL1729" s="104" t="str">
        <f t="shared" si="494"/>
        <v/>
      </c>
      <c r="AN1729" s="37" t="str">
        <f>IF(AK1729="", "", COUNTIF(AK$11:AK$8010, "&lt;"&amp;AK1729)+1+COUNTIF(AK$11:AK1729, AK1729)-1)</f>
        <v/>
      </c>
      <c r="AO1729" s="37" t="str">
        <f>IF(AL1729="", "", COUNTIF(AL$11:AL$8010, "&gt;"&amp;AL1729)+1+COUNTIF(AL$11:AL1729, AL1729)-1)</f>
        <v/>
      </c>
    </row>
    <row r="1730" spans="1:41" x14ac:dyDescent="0.55000000000000004">
      <c r="A1730" s="5"/>
      <c r="B1730" s="284"/>
      <c r="C1730" s="285"/>
      <c r="D1730" s="286"/>
      <c r="E1730" s="287"/>
      <c r="F1730" s="288"/>
      <c r="G1730" s="5"/>
      <c r="J1730" s="7" t="str">
        <f t="shared" si="477"/>
        <v/>
      </c>
      <c r="K1730" s="48" t="str">
        <f t="shared" si="478"/>
        <v/>
      </c>
      <c r="L1730" s="48" t="str">
        <f t="shared" si="479"/>
        <v/>
      </c>
      <c r="M1730" s="49" t="str">
        <f t="shared" si="480"/>
        <v/>
      </c>
      <c r="U1730" s="103" t="str">
        <f t="shared" si="481"/>
        <v/>
      </c>
      <c r="V1730" s="77" t="str">
        <f t="shared" si="482"/>
        <v/>
      </c>
      <c r="W1730" s="37" t="str">
        <f t="shared" si="483"/>
        <v/>
      </c>
      <c r="X1730" s="7" t="str">
        <f t="shared" si="484"/>
        <v/>
      </c>
      <c r="Y1730" s="37" t="str">
        <f t="shared" si="485"/>
        <v/>
      </c>
      <c r="AA1730" s="54" t="str">
        <f t="shared" si="486"/>
        <v/>
      </c>
      <c r="AC1730" s="121" t="str">
        <f t="shared" si="487"/>
        <v/>
      </c>
      <c r="AD1730" s="111" t="str">
        <f t="shared" si="488"/>
        <v/>
      </c>
      <c r="AE1730" s="122" t="str">
        <f t="shared" si="489"/>
        <v/>
      </c>
      <c r="AF1730" s="123" t="str">
        <f t="shared" si="490"/>
        <v>Qtr 1</v>
      </c>
      <c r="AG1730" s="122" t="str">
        <f t="shared" si="491"/>
        <v/>
      </c>
      <c r="AI1730" s="124" t="str">
        <f t="shared" si="492"/>
        <v/>
      </c>
      <c r="AK1730" s="103" t="str">
        <f t="shared" si="493"/>
        <v/>
      </c>
      <c r="AL1730" s="104" t="str">
        <f t="shared" si="494"/>
        <v/>
      </c>
      <c r="AN1730" s="37" t="str">
        <f>IF(AK1730="", "", COUNTIF(AK$11:AK$8010, "&lt;"&amp;AK1730)+1+COUNTIF(AK$11:AK1730, AK1730)-1)</f>
        <v/>
      </c>
      <c r="AO1730" s="37" t="str">
        <f>IF(AL1730="", "", COUNTIF(AL$11:AL$8010, "&gt;"&amp;AL1730)+1+COUNTIF(AL$11:AL1730, AL1730)-1)</f>
        <v/>
      </c>
    </row>
    <row r="1731" spans="1:41" x14ac:dyDescent="0.55000000000000004">
      <c r="A1731" s="5"/>
      <c r="B1731" s="284"/>
      <c r="C1731" s="285"/>
      <c r="D1731" s="286"/>
      <c r="E1731" s="287"/>
      <c r="F1731" s="288"/>
      <c r="G1731" s="5"/>
      <c r="J1731" s="7" t="str">
        <f t="shared" si="477"/>
        <v/>
      </c>
      <c r="K1731" s="48" t="str">
        <f t="shared" si="478"/>
        <v/>
      </c>
      <c r="L1731" s="48" t="str">
        <f t="shared" si="479"/>
        <v/>
      </c>
      <c r="M1731" s="49" t="str">
        <f t="shared" si="480"/>
        <v/>
      </c>
      <c r="U1731" s="103" t="str">
        <f t="shared" si="481"/>
        <v/>
      </c>
      <c r="V1731" s="77" t="str">
        <f t="shared" si="482"/>
        <v/>
      </c>
      <c r="W1731" s="37" t="str">
        <f t="shared" si="483"/>
        <v/>
      </c>
      <c r="X1731" s="7" t="str">
        <f t="shared" si="484"/>
        <v/>
      </c>
      <c r="Y1731" s="37" t="str">
        <f t="shared" si="485"/>
        <v/>
      </c>
      <c r="AA1731" s="54" t="str">
        <f t="shared" si="486"/>
        <v/>
      </c>
      <c r="AC1731" s="121" t="str">
        <f t="shared" si="487"/>
        <v/>
      </c>
      <c r="AD1731" s="111" t="str">
        <f t="shared" si="488"/>
        <v/>
      </c>
      <c r="AE1731" s="122" t="str">
        <f t="shared" si="489"/>
        <v/>
      </c>
      <c r="AF1731" s="123" t="str">
        <f t="shared" si="490"/>
        <v>Qtr 1</v>
      </c>
      <c r="AG1731" s="122" t="str">
        <f t="shared" si="491"/>
        <v/>
      </c>
      <c r="AI1731" s="124" t="str">
        <f t="shared" si="492"/>
        <v/>
      </c>
      <c r="AK1731" s="103" t="str">
        <f t="shared" si="493"/>
        <v/>
      </c>
      <c r="AL1731" s="104" t="str">
        <f t="shared" si="494"/>
        <v/>
      </c>
      <c r="AN1731" s="37" t="str">
        <f>IF(AK1731="", "", COUNTIF(AK$11:AK$8010, "&lt;"&amp;AK1731)+1+COUNTIF(AK$11:AK1731, AK1731)-1)</f>
        <v/>
      </c>
      <c r="AO1731" s="37" t="str">
        <f>IF(AL1731="", "", COUNTIF(AL$11:AL$8010, "&gt;"&amp;AL1731)+1+COUNTIF(AL$11:AL1731, AL1731)-1)</f>
        <v/>
      </c>
    </row>
    <row r="1732" spans="1:41" x14ac:dyDescent="0.55000000000000004">
      <c r="A1732" s="5"/>
      <c r="B1732" s="284"/>
      <c r="C1732" s="285"/>
      <c r="D1732" s="286"/>
      <c r="E1732" s="287"/>
      <c r="F1732" s="288"/>
      <c r="G1732" s="5"/>
      <c r="J1732" s="7" t="str">
        <f t="shared" si="477"/>
        <v/>
      </c>
      <c r="K1732" s="48" t="str">
        <f t="shared" si="478"/>
        <v/>
      </c>
      <c r="L1732" s="48" t="str">
        <f t="shared" si="479"/>
        <v/>
      </c>
      <c r="M1732" s="49" t="str">
        <f t="shared" si="480"/>
        <v/>
      </c>
      <c r="U1732" s="103" t="str">
        <f t="shared" si="481"/>
        <v/>
      </c>
      <c r="V1732" s="77" t="str">
        <f t="shared" si="482"/>
        <v/>
      </c>
      <c r="W1732" s="37" t="str">
        <f t="shared" si="483"/>
        <v/>
      </c>
      <c r="X1732" s="7" t="str">
        <f t="shared" si="484"/>
        <v/>
      </c>
      <c r="Y1732" s="37" t="str">
        <f t="shared" si="485"/>
        <v/>
      </c>
      <c r="AA1732" s="54" t="str">
        <f t="shared" si="486"/>
        <v/>
      </c>
      <c r="AC1732" s="121" t="str">
        <f t="shared" si="487"/>
        <v/>
      </c>
      <c r="AD1732" s="111" t="str">
        <f t="shared" si="488"/>
        <v/>
      </c>
      <c r="AE1732" s="122" t="str">
        <f t="shared" si="489"/>
        <v/>
      </c>
      <c r="AF1732" s="123" t="str">
        <f t="shared" si="490"/>
        <v>Qtr 1</v>
      </c>
      <c r="AG1732" s="122" t="str">
        <f t="shared" si="491"/>
        <v/>
      </c>
      <c r="AI1732" s="124" t="str">
        <f t="shared" si="492"/>
        <v/>
      </c>
      <c r="AK1732" s="103" t="str">
        <f t="shared" si="493"/>
        <v/>
      </c>
      <c r="AL1732" s="104" t="str">
        <f t="shared" si="494"/>
        <v/>
      </c>
      <c r="AN1732" s="37" t="str">
        <f>IF(AK1732="", "", COUNTIF(AK$11:AK$8010, "&lt;"&amp;AK1732)+1+COUNTIF(AK$11:AK1732, AK1732)-1)</f>
        <v/>
      </c>
      <c r="AO1732" s="37" t="str">
        <f>IF(AL1732="", "", COUNTIF(AL$11:AL$8010, "&gt;"&amp;AL1732)+1+COUNTIF(AL$11:AL1732, AL1732)-1)</f>
        <v/>
      </c>
    </row>
    <row r="1733" spans="1:41" x14ac:dyDescent="0.55000000000000004">
      <c r="A1733" s="5"/>
      <c r="B1733" s="284"/>
      <c r="C1733" s="285"/>
      <c r="D1733" s="286"/>
      <c r="E1733" s="287"/>
      <c r="F1733" s="288"/>
      <c r="G1733" s="5"/>
      <c r="J1733" s="7" t="str">
        <f t="shared" si="477"/>
        <v/>
      </c>
      <c r="K1733" s="48" t="str">
        <f t="shared" si="478"/>
        <v/>
      </c>
      <c r="L1733" s="48" t="str">
        <f t="shared" si="479"/>
        <v/>
      </c>
      <c r="M1733" s="49" t="str">
        <f t="shared" si="480"/>
        <v/>
      </c>
      <c r="U1733" s="103" t="str">
        <f t="shared" si="481"/>
        <v/>
      </c>
      <c r="V1733" s="77" t="str">
        <f t="shared" si="482"/>
        <v/>
      </c>
      <c r="W1733" s="37" t="str">
        <f t="shared" si="483"/>
        <v/>
      </c>
      <c r="X1733" s="7" t="str">
        <f t="shared" si="484"/>
        <v/>
      </c>
      <c r="Y1733" s="37" t="str">
        <f t="shared" si="485"/>
        <v/>
      </c>
      <c r="AA1733" s="54" t="str">
        <f t="shared" si="486"/>
        <v/>
      </c>
      <c r="AC1733" s="121" t="str">
        <f t="shared" si="487"/>
        <v/>
      </c>
      <c r="AD1733" s="111" t="str">
        <f t="shared" si="488"/>
        <v/>
      </c>
      <c r="AE1733" s="122" t="str">
        <f t="shared" si="489"/>
        <v/>
      </c>
      <c r="AF1733" s="123" t="str">
        <f t="shared" si="490"/>
        <v>Qtr 1</v>
      </c>
      <c r="AG1733" s="122" t="str">
        <f t="shared" si="491"/>
        <v/>
      </c>
      <c r="AI1733" s="124" t="str">
        <f t="shared" si="492"/>
        <v/>
      </c>
      <c r="AK1733" s="103" t="str">
        <f t="shared" si="493"/>
        <v/>
      </c>
      <c r="AL1733" s="104" t="str">
        <f t="shared" si="494"/>
        <v/>
      </c>
      <c r="AN1733" s="37" t="str">
        <f>IF(AK1733="", "", COUNTIF(AK$11:AK$8010, "&lt;"&amp;AK1733)+1+COUNTIF(AK$11:AK1733, AK1733)-1)</f>
        <v/>
      </c>
      <c r="AO1733" s="37" t="str">
        <f>IF(AL1733="", "", COUNTIF(AL$11:AL$8010, "&gt;"&amp;AL1733)+1+COUNTIF(AL$11:AL1733, AL1733)-1)</f>
        <v/>
      </c>
    </row>
    <row r="1734" spans="1:41" x14ac:dyDescent="0.55000000000000004">
      <c r="A1734" s="5"/>
      <c r="B1734" s="284"/>
      <c r="C1734" s="285"/>
      <c r="D1734" s="286"/>
      <c r="E1734" s="287"/>
      <c r="F1734" s="288"/>
      <c r="G1734" s="5"/>
      <c r="J1734" s="7" t="str">
        <f t="shared" si="477"/>
        <v/>
      </c>
      <c r="K1734" s="48" t="str">
        <f t="shared" si="478"/>
        <v/>
      </c>
      <c r="L1734" s="48" t="str">
        <f t="shared" si="479"/>
        <v/>
      </c>
      <c r="M1734" s="49" t="str">
        <f t="shared" si="480"/>
        <v/>
      </c>
      <c r="U1734" s="103" t="str">
        <f t="shared" si="481"/>
        <v/>
      </c>
      <c r="V1734" s="77" t="str">
        <f t="shared" si="482"/>
        <v/>
      </c>
      <c r="W1734" s="37" t="str">
        <f t="shared" si="483"/>
        <v/>
      </c>
      <c r="X1734" s="7" t="str">
        <f t="shared" si="484"/>
        <v/>
      </c>
      <c r="Y1734" s="37" t="str">
        <f t="shared" si="485"/>
        <v/>
      </c>
      <c r="AA1734" s="54" t="str">
        <f t="shared" si="486"/>
        <v/>
      </c>
      <c r="AC1734" s="121" t="str">
        <f t="shared" si="487"/>
        <v/>
      </c>
      <c r="AD1734" s="111" t="str">
        <f t="shared" si="488"/>
        <v/>
      </c>
      <c r="AE1734" s="122" t="str">
        <f t="shared" si="489"/>
        <v/>
      </c>
      <c r="AF1734" s="123" t="str">
        <f t="shared" si="490"/>
        <v>Qtr 1</v>
      </c>
      <c r="AG1734" s="122" t="str">
        <f t="shared" si="491"/>
        <v/>
      </c>
      <c r="AI1734" s="124" t="str">
        <f t="shared" si="492"/>
        <v/>
      </c>
      <c r="AK1734" s="103" t="str">
        <f t="shared" si="493"/>
        <v/>
      </c>
      <c r="AL1734" s="104" t="str">
        <f t="shared" si="494"/>
        <v/>
      </c>
      <c r="AN1734" s="37" t="str">
        <f>IF(AK1734="", "", COUNTIF(AK$11:AK$8010, "&lt;"&amp;AK1734)+1+COUNTIF(AK$11:AK1734, AK1734)-1)</f>
        <v/>
      </c>
      <c r="AO1734" s="37" t="str">
        <f>IF(AL1734="", "", COUNTIF(AL$11:AL$8010, "&gt;"&amp;AL1734)+1+COUNTIF(AL$11:AL1734, AL1734)-1)</f>
        <v/>
      </c>
    </row>
    <row r="1735" spans="1:41" x14ac:dyDescent="0.55000000000000004">
      <c r="A1735" s="5"/>
      <c r="B1735" s="284"/>
      <c r="C1735" s="285"/>
      <c r="D1735" s="286"/>
      <c r="E1735" s="287"/>
      <c r="F1735" s="288"/>
      <c r="G1735" s="5"/>
      <c r="J1735" s="7" t="str">
        <f t="shared" si="477"/>
        <v/>
      </c>
      <c r="K1735" s="48" t="str">
        <f t="shared" si="478"/>
        <v/>
      </c>
      <c r="L1735" s="48" t="str">
        <f t="shared" si="479"/>
        <v/>
      </c>
      <c r="M1735" s="49" t="str">
        <f t="shared" si="480"/>
        <v/>
      </c>
      <c r="U1735" s="103" t="str">
        <f t="shared" si="481"/>
        <v/>
      </c>
      <c r="V1735" s="77" t="str">
        <f t="shared" si="482"/>
        <v/>
      </c>
      <c r="W1735" s="37" t="str">
        <f t="shared" si="483"/>
        <v/>
      </c>
      <c r="X1735" s="7" t="str">
        <f t="shared" si="484"/>
        <v/>
      </c>
      <c r="Y1735" s="37" t="str">
        <f t="shared" si="485"/>
        <v/>
      </c>
      <c r="AA1735" s="54" t="str">
        <f t="shared" si="486"/>
        <v/>
      </c>
      <c r="AC1735" s="121" t="str">
        <f t="shared" si="487"/>
        <v/>
      </c>
      <c r="AD1735" s="111" t="str">
        <f t="shared" si="488"/>
        <v/>
      </c>
      <c r="AE1735" s="122" t="str">
        <f t="shared" si="489"/>
        <v/>
      </c>
      <c r="AF1735" s="123" t="str">
        <f t="shared" si="490"/>
        <v>Qtr 1</v>
      </c>
      <c r="AG1735" s="122" t="str">
        <f t="shared" si="491"/>
        <v/>
      </c>
      <c r="AI1735" s="124" t="str">
        <f t="shared" si="492"/>
        <v/>
      </c>
      <c r="AK1735" s="103" t="str">
        <f t="shared" si="493"/>
        <v/>
      </c>
      <c r="AL1735" s="104" t="str">
        <f t="shared" si="494"/>
        <v/>
      </c>
      <c r="AN1735" s="37" t="str">
        <f>IF(AK1735="", "", COUNTIF(AK$11:AK$8010, "&lt;"&amp;AK1735)+1+COUNTIF(AK$11:AK1735, AK1735)-1)</f>
        <v/>
      </c>
      <c r="AO1735" s="37" t="str">
        <f>IF(AL1735="", "", COUNTIF(AL$11:AL$8010, "&gt;"&amp;AL1735)+1+COUNTIF(AL$11:AL1735, AL1735)-1)</f>
        <v/>
      </c>
    </row>
    <row r="1736" spans="1:41" x14ac:dyDescent="0.55000000000000004">
      <c r="A1736" s="5"/>
      <c r="B1736" s="284"/>
      <c r="C1736" s="285"/>
      <c r="D1736" s="286"/>
      <c r="E1736" s="287"/>
      <c r="F1736" s="288"/>
      <c r="G1736" s="5"/>
      <c r="J1736" s="7" t="str">
        <f t="shared" si="477"/>
        <v/>
      </c>
      <c r="K1736" s="48" t="str">
        <f t="shared" si="478"/>
        <v/>
      </c>
      <c r="L1736" s="48" t="str">
        <f t="shared" si="479"/>
        <v/>
      </c>
      <c r="M1736" s="49" t="str">
        <f t="shared" si="480"/>
        <v/>
      </c>
      <c r="U1736" s="103" t="str">
        <f t="shared" si="481"/>
        <v/>
      </c>
      <c r="V1736" s="77" t="str">
        <f t="shared" si="482"/>
        <v/>
      </c>
      <c r="W1736" s="37" t="str">
        <f t="shared" si="483"/>
        <v/>
      </c>
      <c r="X1736" s="7" t="str">
        <f t="shared" si="484"/>
        <v/>
      </c>
      <c r="Y1736" s="37" t="str">
        <f t="shared" si="485"/>
        <v/>
      </c>
      <c r="AA1736" s="54" t="str">
        <f t="shared" si="486"/>
        <v/>
      </c>
      <c r="AC1736" s="121" t="str">
        <f t="shared" si="487"/>
        <v/>
      </c>
      <c r="AD1736" s="111" t="str">
        <f t="shared" si="488"/>
        <v/>
      </c>
      <c r="AE1736" s="122" t="str">
        <f t="shared" si="489"/>
        <v/>
      </c>
      <c r="AF1736" s="123" t="str">
        <f t="shared" si="490"/>
        <v>Qtr 1</v>
      </c>
      <c r="AG1736" s="122" t="str">
        <f t="shared" si="491"/>
        <v/>
      </c>
      <c r="AI1736" s="124" t="str">
        <f t="shared" si="492"/>
        <v/>
      </c>
      <c r="AK1736" s="103" t="str">
        <f t="shared" si="493"/>
        <v/>
      </c>
      <c r="AL1736" s="104" t="str">
        <f t="shared" si="494"/>
        <v/>
      </c>
      <c r="AN1736" s="37" t="str">
        <f>IF(AK1736="", "", COUNTIF(AK$11:AK$8010, "&lt;"&amp;AK1736)+1+COUNTIF(AK$11:AK1736, AK1736)-1)</f>
        <v/>
      </c>
      <c r="AO1736" s="37" t="str">
        <f>IF(AL1736="", "", COUNTIF(AL$11:AL$8010, "&gt;"&amp;AL1736)+1+COUNTIF(AL$11:AL1736, AL1736)-1)</f>
        <v/>
      </c>
    </row>
    <row r="1737" spans="1:41" x14ac:dyDescent="0.55000000000000004">
      <c r="A1737" s="5"/>
      <c r="B1737" s="284"/>
      <c r="C1737" s="285"/>
      <c r="D1737" s="286"/>
      <c r="E1737" s="287"/>
      <c r="F1737" s="288"/>
      <c r="G1737" s="5"/>
      <c r="J1737" s="7" t="str">
        <f t="shared" si="477"/>
        <v/>
      </c>
      <c r="K1737" s="48" t="str">
        <f t="shared" si="478"/>
        <v/>
      </c>
      <c r="L1737" s="48" t="str">
        <f t="shared" si="479"/>
        <v/>
      </c>
      <c r="M1737" s="49" t="str">
        <f t="shared" si="480"/>
        <v/>
      </c>
      <c r="U1737" s="103" t="str">
        <f t="shared" si="481"/>
        <v/>
      </c>
      <c r="V1737" s="77" t="str">
        <f t="shared" si="482"/>
        <v/>
      </c>
      <c r="W1737" s="37" t="str">
        <f t="shared" si="483"/>
        <v/>
      </c>
      <c r="X1737" s="7" t="str">
        <f t="shared" si="484"/>
        <v/>
      </c>
      <c r="Y1737" s="37" t="str">
        <f t="shared" si="485"/>
        <v/>
      </c>
      <c r="AA1737" s="54" t="str">
        <f t="shared" si="486"/>
        <v/>
      </c>
      <c r="AC1737" s="121" t="str">
        <f t="shared" si="487"/>
        <v/>
      </c>
      <c r="AD1737" s="111" t="str">
        <f t="shared" si="488"/>
        <v/>
      </c>
      <c r="AE1737" s="122" t="str">
        <f t="shared" si="489"/>
        <v/>
      </c>
      <c r="AF1737" s="123" t="str">
        <f t="shared" si="490"/>
        <v>Qtr 1</v>
      </c>
      <c r="AG1737" s="122" t="str">
        <f t="shared" si="491"/>
        <v/>
      </c>
      <c r="AI1737" s="124" t="str">
        <f t="shared" si="492"/>
        <v/>
      </c>
      <c r="AK1737" s="103" t="str">
        <f t="shared" si="493"/>
        <v/>
      </c>
      <c r="AL1737" s="104" t="str">
        <f t="shared" si="494"/>
        <v/>
      </c>
      <c r="AN1737" s="37" t="str">
        <f>IF(AK1737="", "", COUNTIF(AK$11:AK$8010, "&lt;"&amp;AK1737)+1+COUNTIF(AK$11:AK1737, AK1737)-1)</f>
        <v/>
      </c>
      <c r="AO1737" s="37" t="str">
        <f>IF(AL1737="", "", COUNTIF(AL$11:AL$8010, "&gt;"&amp;AL1737)+1+COUNTIF(AL$11:AL1737, AL1737)-1)</f>
        <v/>
      </c>
    </row>
    <row r="1738" spans="1:41" x14ac:dyDescent="0.55000000000000004">
      <c r="A1738" s="5"/>
      <c r="B1738" s="284"/>
      <c r="C1738" s="285"/>
      <c r="D1738" s="286"/>
      <c r="E1738" s="287"/>
      <c r="F1738" s="288"/>
      <c r="G1738" s="5"/>
      <c r="J1738" s="7" t="str">
        <f t="shared" si="477"/>
        <v/>
      </c>
      <c r="K1738" s="48" t="str">
        <f t="shared" si="478"/>
        <v/>
      </c>
      <c r="L1738" s="48" t="str">
        <f t="shared" si="479"/>
        <v/>
      </c>
      <c r="M1738" s="49" t="str">
        <f t="shared" si="480"/>
        <v/>
      </c>
      <c r="U1738" s="103" t="str">
        <f t="shared" si="481"/>
        <v/>
      </c>
      <c r="V1738" s="77" t="str">
        <f t="shared" si="482"/>
        <v/>
      </c>
      <c r="W1738" s="37" t="str">
        <f t="shared" si="483"/>
        <v/>
      </c>
      <c r="X1738" s="7" t="str">
        <f t="shared" si="484"/>
        <v/>
      </c>
      <c r="Y1738" s="37" t="str">
        <f t="shared" si="485"/>
        <v/>
      </c>
      <c r="AA1738" s="54" t="str">
        <f t="shared" si="486"/>
        <v/>
      </c>
      <c r="AC1738" s="121" t="str">
        <f t="shared" si="487"/>
        <v/>
      </c>
      <c r="AD1738" s="111" t="str">
        <f t="shared" si="488"/>
        <v/>
      </c>
      <c r="AE1738" s="122" t="str">
        <f t="shared" si="489"/>
        <v/>
      </c>
      <c r="AF1738" s="123" t="str">
        <f t="shared" si="490"/>
        <v>Qtr 1</v>
      </c>
      <c r="AG1738" s="122" t="str">
        <f t="shared" si="491"/>
        <v/>
      </c>
      <c r="AI1738" s="124" t="str">
        <f t="shared" si="492"/>
        <v/>
      </c>
      <c r="AK1738" s="103" t="str">
        <f t="shared" si="493"/>
        <v/>
      </c>
      <c r="AL1738" s="104" t="str">
        <f t="shared" si="494"/>
        <v/>
      </c>
      <c r="AN1738" s="37" t="str">
        <f>IF(AK1738="", "", COUNTIF(AK$11:AK$8010, "&lt;"&amp;AK1738)+1+COUNTIF(AK$11:AK1738, AK1738)-1)</f>
        <v/>
      </c>
      <c r="AO1738" s="37" t="str">
        <f>IF(AL1738="", "", COUNTIF(AL$11:AL$8010, "&gt;"&amp;AL1738)+1+COUNTIF(AL$11:AL1738, AL1738)-1)</f>
        <v/>
      </c>
    </row>
    <row r="1739" spans="1:41" x14ac:dyDescent="0.55000000000000004">
      <c r="A1739" s="5"/>
      <c r="B1739" s="284"/>
      <c r="C1739" s="285"/>
      <c r="D1739" s="286"/>
      <c r="E1739" s="287"/>
      <c r="F1739" s="288"/>
      <c r="G1739" s="5"/>
      <c r="J1739" s="7" t="str">
        <f t="shared" si="477"/>
        <v/>
      </c>
      <c r="K1739" s="48" t="str">
        <f t="shared" si="478"/>
        <v/>
      </c>
      <c r="L1739" s="48" t="str">
        <f t="shared" si="479"/>
        <v/>
      </c>
      <c r="M1739" s="49" t="str">
        <f t="shared" si="480"/>
        <v/>
      </c>
      <c r="U1739" s="103" t="str">
        <f t="shared" si="481"/>
        <v/>
      </c>
      <c r="V1739" s="77" t="str">
        <f t="shared" si="482"/>
        <v/>
      </c>
      <c r="W1739" s="37" t="str">
        <f t="shared" si="483"/>
        <v/>
      </c>
      <c r="X1739" s="7" t="str">
        <f t="shared" si="484"/>
        <v/>
      </c>
      <c r="Y1739" s="37" t="str">
        <f t="shared" si="485"/>
        <v/>
      </c>
      <c r="AA1739" s="54" t="str">
        <f t="shared" si="486"/>
        <v/>
      </c>
      <c r="AC1739" s="121" t="str">
        <f t="shared" si="487"/>
        <v/>
      </c>
      <c r="AD1739" s="111" t="str">
        <f t="shared" si="488"/>
        <v/>
      </c>
      <c r="AE1739" s="122" t="str">
        <f t="shared" si="489"/>
        <v/>
      </c>
      <c r="AF1739" s="123" t="str">
        <f t="shared" si="490"/>
        <v>Qtr 1</v>
      </c>
      <c r="AG1739" s="122" t="str">
        <f t="shared" si="491"/>
        <v/>
      </c>
      <c r="AI1739" s="124" t="str">
        <f t="shared" si="492"/>
        <v/>
      </c>
      <c r="AK1739" s="103" t="str">
        <f t="shared" si="493"/>
        <v/>
      </c>
      <c r="AL1739" s="104" t="str">
        <f t="shared" si="494"/>
        <v/>
      </c>
      <c r="AN1739" s="37" t="str">
        <f>IF(AK1739="", "", COUNTIF(AK$11:AK$8010, "&lt;"&amp;AK1739)+1+COUNTIF(AK$11:AK1739, AK1739)-1)</f>
        <v/>
      </c>
      <c r="AO1739" s="37" t="str">
        <f>IF(AL1739="", "", COUNTIF(AL$11:AL$8010, "&gt;"&amp;AL1739)+1+COUNTIF(AL$11:AL1739, AL1739)-1)</f>
        <v/>
      </c>
    </row>
    <row r="1740" spans="1:41" x14ac:dyDescent="0.55000000000000004">
      <c r="A1740" s="5"/>
      <c r="B1740" s="284"/>
      <c r="C1740" s="285"/>
      <c r="D1740" s="286"/>
      <c r="E1740" s="287"/>
      <c r="F1740" s="288"/>
      <c r="G1740" s="5"/>
      <c r="J1740" s="7" t="str">
        <f t="shared" ref="J1740:J1803" si="495">IF(B1740="", "", IF(OR(B1740&lt;$O$4, B1740&gt;$O$5), "X", ""))</f>
        <v/>
      </c>
      <c r="K1740" s="48" t="str">
        <f t="shared" ref="K1740:K1803" si="496">IF(C1740="", "", IF(COUNTIF($O$10:$O$510, C1740)=0, "X", ""))</f>
        <v/>
      </c>
      <c r="L1740" s="48" t="str">
        <f t="shared" ref="L1740:L1803" si="497">IF(D1740="", "", IF(COUNTIF($Q$10:$Q$15, D1740)=0, "X", ""))</f>
        <v/>
      </c>
      <c r="M1740" s="49" t="str">
        <f t="shared" ref="M1740:M1803" si="498">IF(E1740="", "", IF(COUNTIF($S$10:$S$20, E1740)=0, "X", ""))</f>
        <v/>
      </c>
      <c r="U1740" s="103" t="str">
        <f t="shared" ref="U1740:U1803" si="499">IF($Q$4="", "", IF($C1740=$Q$4, IF($E1740&lt;0, $E1740, ""), ""))</f>
        <v/>
      </c>
      <c r="V1740" s="77" t="str">
        <f t="shared" ref="V1740:V1803" si="500">IF($Q$4="", "", IF($C1740=$Q$4, IF($E1740&gt;0, $E1740, ""), ""))</f>
        <v/>
      </c>
      <c r="W1740" s="37" t="str">
        <f t="shared" ref="W1740:W1803" si="501">IF($Q$4="", "", IF($C1740=$Q$4, IF($B1740="", "", TEXT($B1740, "mmm yyyy")), ""))</f>
        <v/>
      </c>
      <c r="X1740" s="7" t="str">
        <f t="shared" ref="X1740:X1803" si="502">IF(OR($Q$4="", $B1740=""), "", IF($C1740=$Q$4, IF(AND($B1740&gt;=$V$2, $B1740&lt;=$W$2), $U$2, IF(AND($B1740&gt;=$V$3, $B1740&lt;=$W$3), $U$3, IF(AND($B1740&gt;=$V$4, $B1740&lt;=$W$4), $U$4, IF(AND($B1740&gt;=$V$5, $B1740&lt;=$W$5), $U$5, "")))), ""))</f>
        <v/>
      </c>
      <c r="Y1740" s="37" t="str">
        <f t="shared" ref="Y1740:Y1803" si="503">IF($Q$4="", "", IF($C1740=$Q$4, IF($D1740="", "", $D1740), ""))</f>
        <v/>
      </c>
      <c r="AA1740" s="54" t="str">
        <f t="shared" ref="AA1740:AA1803" si="504">IF(OR($X1740="", $Y1740=""), "", CONCATENATE($Y1740, " - ", $X1740))</f>
        <v/>
      </c>
      <c r="AC1740" s="121" t="str">
        <f t="shared" ref="AC1740:AC1803" si="505">IF($E1740&lt;0, $E1740, "")</f>
        <v/>
      </c>
      <c r="AD1740" s="111" t="str">
        <f t="shared" ref="AD1740:AD1803" si="506">IF($E1740&gt;0, $E1740, "")</f>
        <v/>
      </c>
      <c r="AE1740" s="122" t="str">
        <f t="shared" ref="AE1740:AE1803" si="507">IF($B1740="", "", TEXT($B1740, "mmm yyyy"))</f>
        <v/>
      </c>
      <c r="AF1740" s="123" t="str">
        <f t="shared" ref="AF1740:AF1803" si="508">IF(AND($B1740&gt;=$V$2, $B1740&lt;=$W$2), $U$2, IF(AND($B1740&gt;=$V$3, $B1740&lt;=$W$3), $U$3, IF(AND($B1740&gt;=$V$4, $B1740&lt;=$W$4), $U$4, IF(AND($B1740&gt;=$V$5, $B1740&lt;=$W$5), $U$5, ""))))</f>
        <v>Qtr 1</v>
      </c>
      <c r="AG1740" s="122" t="str">
        <f t="shared" ref="AG1740:AG1803" si="509">IF($D1740="", "", $D1740)</f>
        <v/>
      </c>
      <c r="AI1740" s="124" t="str">
        <f t="shared" ref="AI1740:AI1803" si="510">IF(OR($AF1740="", $AG1740=""), "", CONCATENATE($AG1740, " - ", $AF1740))</f>
        <v/>
      </c>
      <c r="AK1740" s="103" t="str">
        <f t="shared" ref="AK1740:AK1803" si="511">IF($AK$7="", U1740, IF($AK$7=$X1740, U1740, ""))</f>
        <v/>
      </c>
      <c r="AL1740" s="104" t="str">
        <f t="shared" ref="AL1740:AL1803" si="512">IF($AK$7="", V1740, IF($AK$7=$X1740, V1740, ""))</f>
        <v/>
      </c>
      <c r="AN1740" s="37" t="str">
        <f>IF(AK1740="", "", COUNTIF(AK$11:AK$8010, "&lt;"&amp;AK1740)+1+COUNTIF(AK$11:AK1740, AK1740)-1)</f>
        <v/>
      </c>
      <c r="AO1740" s="37" t="str">
        <f>IF(AL1740="", "", COUNTIF(AL$11:AL$8010, "&gt;"&amp;AL1740)+1+COUNTIF(AL$11:AL1740, AL1740)-1)</f>
        <v/>
      </c>
    </row>
    <row r="1741" spans="1:41" x14ac:dyDescent="0.55000000000000004">
      <c r="A1741" s="5"/>
      <c r="B1741" s="284"/>
      <c r="C1741" s="285"/>
      <c r="D1741" s="286"/>
      <c r="E1741" s="287"/>
      <c r="F1741" s="288"/>
      <c r="G1741" s="5"/>
      <c r="J1741" s="7" t="str">
        <f t="shared" si="495"/>
        <v/>
      </c>
      <c r="K1741" s="48" t="str">
        <f t="shared" si="496"/>
        <v/>
      </c>
      <c r="L1741" s="48" t="str">
        <f t="shared" si="497"/>
        <v/>
      </c>
      <c r="M1741" s="49" t="str">
        <f t="shared" si="498"/>
        <v/>
      </c>
      <c r="U1741" s="103" t="str">
        <f t="shared" si="499"/>
        <v/>
      </c>
      <c r="V1741" s="77" t="str">
        <f t="shared" si="500"/>
        <v/>
      </c>
      <c r="W1741" s="37" t="str">
        <f t="shared" si="501"/>
        <v/>
      </c>
      <c r="X1741" s="7" t="str">
        <f t="shared" si="502"/>
        <v/>
      </c>
      <c r="Y1741" s="37" t="str">
        <f t="shared" si="503"/>
        <v/>
      </c>
      <c r="AA1741" s="54" t="str">
        <f t="shared" si="504"/>
        <v/>
      </c>
      <c r="AC1741" s="121" t="str">
        <f t="shared" si="505"/>
        <v/>
      </c>
      <c r="AD1741" s="111" t="str">
        <f t="shared" si="506"/>
        <v/>
      </c>
      <c r="AE1741" s="122" t="str">
        <f t="shared" si="507"/>
        <v/>
      </c>
      <c r="AF1741" s="123" t="str">
        <f t="shared" si="508"/>
        <v>Qtr 1</v>
      </c>
      <c r="AG1741" s="122" t="str">
        <f t="shared" si="509"/>
        <v/>
      </c>
      <c r="AI1741" s="124" t="str">
        <f t="shared" si="510"/>
        <v/>
      </c>
      <c r="AK1741" s="103" t="str">
        <f t="shared" si="511"/>
        <v/>
      </c>
      <c r="AL1741" s="104" t="str">
        <f t="shared" si="512"/>
        <v/>
      </c>
      <c r="AN1741" s="37" t="str">
        <f>IF(AK1741="", "", COUNTIF(AK$11:AK$8010, "&lt;"&amp;AK1741)+1+COUNTIF(AK$11:AK1741, AK1741)-1)</f>
        <v/>
      </c>
      <c r="AO1741" s="37" t="str">
        <f>IF(AL1741="", "", COUNTIF(AL$11:AL$8010, "&gt;"&amp;AL1741)+1+COUNTIF(AL$11:AL1741, AL1741)-1)</f>
        <v/>
      </c>
    </row>
    <row r="1742" spans="1:41" x14ac:dyDescent="0.55000000000000004">
      <c r="A1742" s="5"/>
      <c r="B1742" s="284"/>
      <c r="C1742" s="285"/>
      <c r="D1742" s="286"/>
      <c r="E1742" s="287"/>
      <c r="F1742" s="288"/>
      <c r="G1742" s="5"/>
      <c r="J1742" s="7" t="str">
        <f t="shared" si="495"/>
        <v/>
      </c>
      <c r="K1742" s="48" t="str">
        <f t="shared" si="496"/>
        <v/>
      </c>
      <c r="L1742" s="48" t="str">
        <f t="shared" si="497"/>
        <v/>
      </c>
      <c r="M1742" s="49" t="str">
        <f t="shared" si="498"/>
        <v/>
      </c>
      <c r="U1742" s="103" t="str">
        <f t="shared" si="499"/>
        <v/>
      </c>
      <c r="V1742" s="77" t="str">
        <f t="shared" si="500"/>
        <v/>
      </c>
      <c r="W1742" s="37" t="str">
        <f t="shared" si="501"/>
        <v/>
      </c>
      <c r="X1742" s="7" t="str">
        <f t="shared" si="502"/>
        <v/>
      </c>
      <c r="Y1742" s="37" t="str">
        <f t="shared" si="503"/>
        <v/>
      </c>
      <c r="AA1742" s="54" t="str">
        <f t="shared" si="504"/>
        <v/>
      </c>
      <c r="AC1742" s="121" t="str">
        <f t="shared" si="505"/>
        <v/>
      </c>
      <c r="AD1742" s="111" t="str">
        <f t="shared" si="506"/>
        <v/>
      </c>
      <c r="AE1742" s="122" t="str">
        <f t="shared" si="507"/>
        <v/>
      </c>
      <c r="AF1742" s="123" t="str">
        <f t="shared" si="508"/>
        <v>Qtr 1</v>
      </c>
      <c r="AG1742" s="122" t="str">
        <f t="shared" si="509"/>
        <v/>
      </c>
      <c r="AI1742" s="124" t="str">
        <f t="shared" si="510"/>
        <v/>
      </c>
      <c r="AK1742" s="103" t="str">
        <f t="shared" si="511"/>
        <v/>
      </c>
      <c r="AL1742" s="104" t="str">
        <f t="shared" si="512"/>
        <v/>
      </c>
      <c r="AN1742" s="37" t="str">
        <f>IF(AK1742="", "", COUNTIF(AK$11:AK$8010, "&lt;"&amp;AK1742)+1+COUNTIF(AK$11:AK1742, AK1742)-1)</f>
        <v/>
      </c>
      <c r="AO1742" s="37" t="str">
        <f>IF(AL1742="", "", COUNTIF(AL$11:AL$8010, "&gt;"&amp;AL1742)+1+COUNTIF(AL$11:AL1742, AL1742)-1)</f>
        <v/>
      </c>
    </row>
    <row r="1743" spans="1:41" x14ac:dyDescent="0.55000000000000004">
      <c r="A1743" s="5"/>
      <c r="B1743" s="284"/>
      <c r="C1743" s="285"/>
      <c r="D1743" s="286"/>
      <c r="E1743" s="287"/>
      <c r="F1743" s="288"/>
      <c r="G1743" s="5"/>
      <c r="J1743" s="7" t="str">
        <f t="shared" si="495"/>
        <v/>
      </c>
      <c r="K1743" s="48" t="str">
        <f t="shared" si="496"/>
        <v/>
      </c>
      <c r="L1743" s="48" t="str">
        <f t="shared" si="497"/>
        <v/>
      </c>
      <c r="M1743" s="49" t="str">
        <f t="shared" si="498"/>
        <v/>
      </c>
      <c r="U1743" s="103" t="str">
        <f t="shared" si="499"/>
        <v/>
      </c>
      <c r="V1743" s="77" t="str">
        <f t="shared" si="500"/>
        <v/>
      </c>
      <c r="W1743" s="37" t="str">
        <f t="shared" si="501"/>
        <v/>
      </c>
      <c r="X1743" s="7" t="str">
        <f t="shared" si="502"/>
        <v/>
      </c>
      <c r="Y1743" s="37" t="str">
        <f t="shared" si="503"/>
        <v/>
      </c>
      <c r="AA1743" s="54" t="str">
        <f t="shared" si="504"/>
        <v/>
      </c>
      <c r="AC1743" s="121" t="str">
        <f t="shared" si="505"/>
        <v/>
      </c>
      <c r="AD1743" s="111" t="str">
        <f t="shared" si="506"/>
        <v/>
      </c>
      <c r="AE1743" s="122" t="str">
        <f t="shared" si="507"/>
        <v/>
      </c>
      <c r="AF1743" s="123" t="str">
        <f t="shared" si="508"/>
        <v>Qtr 1</v>
      </c>
      <c r="AG1743" s="122" t="str">
        <f t="shared" si="509"/>
        <v/>
      </c>
      <c r="AI1743" s="124" t="str">
        <f t="shared" si="510"/>
        <v/>
      </c>
      <c r="AK1743" s="103" t="str">
        <f t="shared" si="511"/>
        <v/>
      </c>
      <c r="AL1743" s="104" t="str">
        <f t="shared" si="512"/>
        <v/>
      </c>
      <c r="AN1743" s="37" t="str">
        <f>IF(AK1743="", "", COUNTIF(AK$11:AK$8010, "&lt;"&amp;AK1743)+1+COUNTIF(AK$11:AK1743, AK1743)-1)</f>
        <v/>
      </c>
      <c r="AO1743" s="37" t="str">
        <f>IF(AL1743="", "", COUNTIF(AL$11:AL$8010, "&gt;"&amp;AL1743)+1+COUNTIF(AL$11:AL1743, AL1743)-1)</f>
        <v/>
      </c>
    </row>
    <row r="1744" spans="1:41" x14ac:dyDescent="0.55000000000000004">
      <c r="A1744" s="5"/>
      <c r="B1744" s="284"/>
      <c r="C1744" s="285"/>
      <c r="D1744" s="286"/>
      <c r="E1744" s="287"/>
      <c r="F1744" s="288"/>
      <c r="G1744" s="5"/>
      <c r="J1744" s="7" t="str">
        <f t="shared" si="495"/>
        <v/>
      </c>
      <c r="K1744" s="48" t="str">
        <f t="shared" si="496"/>
        <v/>
      </c>
      <c r="L1744" s="48" t="str">
        <f t="shared" si="497"/>
        <v/>
      </c>
      <c r="M1744" s="49" t="str">
        <f t="shared" si="498"/>
        <v/>
      </c>
      <c r="U1744" s="103" t="str">
        <f t="shared" si="499"/>
        <v/>
      </c>
      <c r="V1744" s="77" t="str">
        <f t="shared" si="500"/>
        <v/>
      </c>
      <c r="W1744" s="37" t="str">
        <f t="shared" si="501"/>
        <v/>
      </c>
      <c r="X1744" s="7" t="str">
        <f t="shared" si="502"/>
        <v/>
      </c>
      <c r="Y1744" s="37" t="str">
        <f t="shared" si="503"/>
        <v/>
      </c>
      <c r="AA1744" s="54" t="str">
        <f t="shared" si="504"/>
        <v/>
      </c>
      <c r="AC1744" s="121" t="str">
        <f t="shared" si="505"/>
        <v/>
      </c>
      <c r="AD1744" s="111" t="str">
        <f t="shared" si="506"/>
        <v/>
      </c>
      <c r="AE1744" s="122" t="str">
        <f t="shared" si="507"/>
        <v/>
      </c>
      <c r="AF1744" s="123" t="str">
        <f t="shared" si="508"/>
        <v>Qtr 1</v>
      </c>
      <c r="AG1744" s="122" t="str">
        <f t="shared" si="509"/>
        <v/>
      </c>
      <c r="AI1744" s="124" t="str">
        <f t="shared" si="510"/>
        <v/>
      </c>
      <c r="AK1744" s="103" t="str">
        <f t="shared" si="511"/>
        <v/>
      </c>
      <c r="AL1744" s="104" t="str">
        <f t="shared" si="512"/>
        <v/>
      </c>
      <c r="AN1744" s="37" t="str">
        <f>IF(AK1744="", "", COUNTIF(AK$11:AK$8010, "&lt;"&amp;AK1744)+1+COUNTIF(AK$11:AK1744, AK1744)-1)</f>
        <v/>
      </c>
      <c r="AO1744" s="37" t="str">
        <f>IF(AL1744="", "", COUNTIF(AL$11:AL$8010, "&gt;"&amp;AL1744)+1+COUNTIF(AL$11:AL1744, AL1744)-1)</f>
        <v/>
      </c>
    </row>
    <row r="1745" spans="1:41" x14ac:dyDescent="0.55000000000000004">
      <c r="A1745" s="5"/>
      <c r="B1745" s="284"/>
      <c r="C1745" s="285"/>
      <c r="D1745" s="286"/>
      <c r="E1745" s="287"/>
      <c r="F1745" s="288"/>
      <c r="G1745" s="5"/>
      <c r="J1745" s="7" t="str">
        <f t="shared" si="495"/>
        <v/>
      </c>
      <c r="K1745" s="48" t="str">
        <f t="shared" si="496"/>
        <v/>
      </c>
      <c r="L1745" s="48" t="str">
        <f t="shared" si="497"/>
        <v/>
      </c>
      <c r="M1745" s="49" t="str">
        <f t="shared" si="498"/>
        <v/>
      </c>
      <c r="U1745" s="103" t="str">
        <f t="shared" si="499"/>
        <v/>
      </c>
      <c r="V1745" s="77" t="str">
        <f t="shared" si="500"/>
        <v/>
      </c>
      <c r="W1745" s="37" t="str">
        <f t="shared" si="501"/>
        <v/>
      </c>
      <c r="X1745" s="7" t="str">
        <f t="shared" si="502"/>
        <v/>
      </c>
      <c r="Y1745" s="37" t="str">
        <f t="shared" si="503"/>
        <v/>
      </c>
      <c r="AA1745" s="54" t="str">
        <f t="shared" si="504"/>
        <v/>
      </c>
      <c r="AC1745" s="121" t="str">
        <f t="shared" si="505"/>
        <v/>
      </c>
      <c r="AD1745" s="111" t="str">
        <f t="shared" si="506"/>
        <v/>
      </c>
      <c r="AE1745" s="122" t="str">
        <f t="shared" si="507"/>
        <v/>
      </c>
      <c r="AF1745" s="123" t="str">
        <f t="shared" si="508"/>
        <v>Qtr 1</v>
      </c>
      <c r="AG1745" s="122" t="str">
        <f t="shared" si="509"/>
        <v/>
      </c>
      <c r="AI1745" s="124" t="str">
        <f t="shared" si="510"/>
        <v/>
      </c>
      <c r="AK1745" s="103" t="str">
        <f t="shared" si="511"/>
        <v/>
      </c>
      <c r="AL1745" s="104" t="str">
        <f t="shared" si="512"/>
        <v/>
      </c>
      <c r="AN1745" s="37" t="str">
        <f>IF(AK1745="", "", COUNTIF(AK$11:AK$8010, "&lt;"&amp;AK1745)+1+COUNTIF(AK$11:AK1745, AK1745)-1)</f>
        <v/>
      </c>
      <c r="AO1745" s="37" t="str">
        <f>IF(AL1745="", "", COUNTIF(AL$11:AL$8010, "&gt;"&amp;AL1745)+1+COUNTIF(AL$11:AL1745, AL1745)-1)</f>
        <v/>
      </c>
    </row>
    <row r="1746" spans="1:41" x14ac:dyDescent="0.55000000000000004">
      <c r="A1746" s="5"/>
      <c r="B1746" s="284"/>
      <c r="C1746" s="285"/>
      <c r="D1746" s="286"/>
      <c r="E1746" s="287"/>
      <c r="F1746" s="288"/>
      <c r="G1746" s="5"/>
      <c r="J1746" s="7" t="str">
        <f t="shared" si="495"/>
        <v/>
      </c>
      <c r="K1746" s="48" t="str">
        <f t="shared" si="496"/>
        <v/>
      </c>
      <c r="L1746" s="48" t="str">
        <f t="shared" si="497"/>
        <v/>
      </c>
      <c r="M1746" s="49" t="str">
        <f t="shared" si="498"/>
        <v/>
      </c>
      <c r="U1746" s="103" t="str">
        <f t="shared" si="499"/>
        <v/>
      </c>
      <c r="V1746" s="77" t="str">
        <f t="shared" si="500"/>
        <v/>
      </c>
      <c r="W1746" s="37" t="str">
        <f t="shared" si="501"/>
        <v/>
      </c>
      <c r="X1746" s="7" t="str">
        <f t="shared" si="502"/>
        <v/>
      </c>
      <c r="Y1746" s="37" t="str">
        <f t="shared" si="503"/>
        <v/>
      </c>
      <c r="AA1746" s="54" t="str">
        <f t="shared" si="504"/>
        <v/>
      </c>
      <c r="AC1746" s="121" t="str">
        <f t="shared" si="505"/>
        <v/>
      </c>
      <c r="AD1746" s="111" t="str">
        <f t="shared" si="506"/>
        <v/>
      </c>
      <c r="AE1746" s="122" t="str">
        <f t="shared" si="507"/>
        <v/>
      </c>
      <c r="AF1746" s="123" t="str">
        <f t="shared" si="508"/>
        <v>Qtr 1</v>
      </c>
      <c r="AG1746" s="122" t="str">
        <f t="shared" si="509"/>
        <v/>
      </c>
      <c r="AI1746" s="124" t="str">
        <f t="shared" si="510"/>
        <v/>
      </c>
      <c r="AK1746" s="103" t="str">
        <f t="shared" si="511"/>
        <v/>
      </c>
      <c r="AL1746" s="104" t="str">
        <f t="shared" si="512"/>
        <v/>
      </c>
      <c r="AN1746" s="37" t="str">
        <f>IF(AK1746="", "", COUNTIF(AK$11:AK$8010, "&lt;"&amp;AK1746)+1+COUNTIF(AK$11:AK1746, AK1746)-1)</f>
        <v/>
      </c>
      <c r="AO1746" s="37" t="str">
        <f>IF(AL1746="", "", COUNTIF(AL$11:AL$8010, "&gt;"&amp;AL1746)+1+COUNTIF(AL$11:AL1746, AL1746)-1)</f>
        <v/>
      </c>
    </row>
    <row r="1747" spans="1:41" x14ac:dyDescent="0.55000000000000004">
      <c r="A1747" s="5"/>
      <c r="B1747" s="284"/>
      <c r="C1747" s="285"/>
      <c r="D1747" s="286"/>
      <c r="E1747" s="287"/>
      <c r="F1747" s="288"/>
      <c r="G1747" s="5"/>
      <c r="J1747" s="7" t="str">
        <f t="shared" si="495"/>
        <v/>
      </c>
      <c r="K1747" s="48" t="str">
        <f t="shared" si="496"/>
        <v/>
      </c>
      <c r="L1747" s="48" t="str">
        <f t="shared" si="497"/>
        <v/>
      </c>
      <c r="M1747" s="49" t="str">
        <f t="shared" si="498"/>
        <v/>
      </c>
      <c r="U1747" s="103" t="str">
        <f t="shared" si="499"/>
        <v/>
      </c>
      <c r="V1747" s="77" t="str">
        <f t="shared" si="500"/>
        <v/>
      </c>
      <c r="W1747" s="37" t="str">
        <f t="shared" si="501"/>
        <v/>
      </c>
      <c r="X1747" s="7" t="str">
        <f t="shared" si="502"/>
        <v/>
      </c>
      <c r="Y1747" s="37" t="str">
        <f t="shared" si="503"/>
        <v/>
      </c>
      <c r="AA1747" s="54" t="str">
        <f t="shared" si="504"/>
        <v/>
      </c>
      <c r="AC1747" s="121" t="str">
        <f t="shared" si="505"/>
        <v/>
      </c>
      <c r="AD1747" s="111" t="str">
        <f t="shared" si="506"/>
        <v/>
      </c>
      <c r="AE1747" s="122" t="str">
        <f t="shared" si="507"/>
        <v/>
      </c>
      <c r="AF1747" s="123" t="str">
        <f t="shared" si="508"/>
        <v>Qtr 1</v>
      </c>
      <c r="AG1747" s="122" t="str">
        <f t="shared" si="509"/>
        <v/>
      </c>
      <c r="AI1747" s="124" t="str">
        <f t="shared" si="510"/>
        <v/>
      </c>
      <c r="AK1747" s="103" t="str">
        <f t="shared" si="511"/>
        <v/>
      </c>
      <c r="AL1747" s="104" t="str">
        <f t="shared" si="512"/>
        <v/>
      </c>
      <c r="AN1747" s="37" t="str">
        <f>IF(AK1747="", "", COUNTIF(AK$11:AK$8010, "&lt;"&amp;AK1747)+1+COUNTIF(AK$11:AK1747, AK1747)-1)</f>
        <v/>
      </c>
      <c r="AO1747" s="37" t="str">
        <f>IF(AL1747="", "", COUNTIF(AL$11:AL$8010, "&gt;"&amp;AL1747)+1+COUNTIF(AL$11:AL1747, AL1747)-1)</f>
        <v/>
      </c>
    </row>
    <row r="1748" spans="1:41" x14ac:dyDescent="0.55000000000000004">
      <c r="A1748" s="5"/>
      <c r="B1748" s="284"/>
      <c r="C1748" s="285"/>
      <c r="D1748" s="286"/>
      <c r="E1748" s="287"/>
      <c r="F1748" s="288"/>
      <c r="G1748" s="5"/>
      <c r="J1748" s="7" t="str">
        <f t="shared" si="495"/>
        <v/>
      </c>
      <c r="K1748" s="48" t="str">
        <f t="shared" si="496"/>
        <v/>
      </c>
      <c r="L1748" s="48" t="str">
        <f t="shared" si="497"/>
        <v/>
      </c>
      <c r="M1748" s="49" t="str">
        <f t="shared" si="498"/>
        <v/>
      </c>
      <c r="U1748" s="103" t="str">
        <f t="shared" si="499"/>
        <v/>
      </c>
      <c r="V1748" s="77" t="str">
        <f t="shared" si="500"/>
        <v/>
      </c>
      <c r="W1748" s="37" t="str">
        <f t="shared" si="501"/>
        <v/>
      </c>
      <c r="X1748" s="7" t="str">
        <f t="shared" si="502"/>
        <v/>
      </c>
      <c r="Y1748" s="37" t="str">
        <f t="shared" si="503"/>
        <v/>
      </c>
      <c r="AA1748" s="54" t="str">
        <f t="shared" si="504"/>
        <v/>
      </c>
      <c r="AC1748" s="121" t="str">
        <f t="shared" si="505"/>
        <v/>
      </c>
      <c r="AD1748" s="111" t="str">
        <f t="shared" si="506"/>
        <v/>
      </c>
      <c r="AE1748" s="122" t="str">
        <f t="shared" si="507"/>
        <v/>
      </c>
      <c r="AF1748" s="123" t="str">
        <f t="shared" si="508"/>
        <v>Qtr 1</v>
      </c>
      <c r="AG1748" s="122" t="str">
        <f t="shared" si="509"/>
        <v/>
      </c>
      <c r="AI1748" s="124" t="str">
        <f t="shared" si="510"/>
        <v/>
      </c>
      <c r="AK1748" s="103" t="str">
        <f t="shared" si="511"/>
        <v/>
      </c>
      <c r="AL1748" s="104" t="str">
        <f t="shared" si="512"/>
        <v/>
      </c>
      <c r="AN1748" s="37" t="str">
        <f>IF(AK1748="", "", COUNTIF(AK$11:AK$8010, "&lt;"&amp;AK1748)+1+COUNTIF(AK$11:AK1748, AK1748)-1)</f>
        <v/>
      </c>
      <c r="AO1748" s="37" t="str">
        <f>IF(AL1748="", "", COUNTIF(AL$11:AL$8010, "&gt;"&amp;AL1748)+1+COUNTIF(AL$11:AL1748, AL1748)-1)</f>
        <v/>
      </c>
    </row>
    <row r="1749" spans="1:41" x14ac:dyDescent="0.55000000000000004">
      <c r="A1749" s="5"/>
      <c r="B1749" s="284"/>
      <c r="C1749" s="285"/>
      <c r="D1749" s="286"/>
      <c r="E1749" s="287"/>
      <c r="F1749" s="288"/>
      <c r="G1749" s="5"/>
      <c r="J1749" s="7" t="str">
        <f t="shared" si="495"/>
        <v/>
      </c>
      <c r="K1749" s="48" t="str">
        <f t="shared" si="496"/>
        <v/>
      </c>
      <c r="L1749" s="48" t="str">
        <f t="shared" si="497"/>
        <v/>
      </c>
      <c r="M1749" s="49" t="str">
        <f t="shared" si="498"/>
        <v/>
      </c>
      <c r="U1749" s="103" t="str">
        <f t="shared" si="499"/>
        <v/>
      </c>
      <c r="V1749" s="77" t="str">
        <f t="shared" si="500"/>
        <v/>
      </c>
      <c r="W1749" s="37" t="str">
        <f t="shared" si="501"/>
        <v/>
      </c>
      <c r="X1749" s="7" t="str">
        <f t="shared" si="502"/>
        <v/>
      </c>
      <c r="Y1749" s="37" t="str">
        <f t="shared" si="503"/>
        <v/>
      </c>
      <c r="AA1749" s="54" t="str">
        <f t="shared" si="504"/>
        <v/>
      </c>
      <c r="AC1749" s="121" t="str">
        <f t="shared" si="505"/>
        <v/>
      </c>
      <c r="AD1749" s="111" t="str">
        <f t="shared" si="506"/>
        <v/>
      </c>
      <c r="AE1749" s="122" t="str">
        <f t="shared" si="507"/>
        <v/>
      </c>
      <c r="AF1749" s="123" t="str">
        <f t="shared" si="508"/>
        <v>Qtr 1</v>
      </c>
      <c r="AG1749" s="122" t="str">
        <f t="shared" si="509"/>
        <v/>
      </c>
      <c r="AI1749" s="124" t="str">
        <f t="shared" si="510"/>
        <v/>
      </c>
      <c r="AK1749" s="103" t="str">
        <f t="shared" si="511"/>
        <v/>
      </c>
      <c r="AL1749" s="104" t="str">
        <f t="shared" si="512"/>
        <v/>
      </c>
      <c r="AN1749" s="37" t="str">
        <f>IF(AK1749="", "", COUNTIF(AK$11:AK$8010, "&lt;"&amp;AK1749)+1+COUNTIF(AK$11:AK1749, AK1749)-1)</f>
        <v/>
      </c>
      <c r="AO1749" s="37" t="str">
        <f>IF(AL1749="", "", COUNTIF(AL$11:AL$8010, "&gt;"&amp;AL1749)+1+COUNTIF(AL$11:AL1749, AL1749)-1)</f>
        <v/>
      </c>
    </row>
    <row r="1750" spans="1:41" x14ac:dyDescent="0.55000000000000004">
      <c r="A1750" s="5"/>
      <c r="B1750" s="284"/>
      <c r="C1750" s="285"/>
      <c r="D1750" s="286"/>
      <c r="E1750" s="287"/>
      <c r="F1750" s="288"/>
      <c r="G1750" s="5"/>
      <c r="J1750" s="7" t="str">
        <f t="shared" si="495"/>
        <v/>
      </c>
      <c r="K1750" s="48" t="str">
        <f t="shared" si="496"/>
        <v/>
      </c>
      <c r="L1750" s="48" t="str">
        <f t="shared" si="497"/>
        <v/>
      </c>
      <c r="M1750" s="49" t="str">
        <f t="shared" si="498"/>
        <v/>
      </c>
      <c r="U1750" s="103" t="str">
        <f t="shared" si="499"/>
        <v/>
      </c>
      <c r="V1750" s="77" t="str">
        <f t="shared" si="500"/>
        <v/>
      </c>
      <c r="W1750" s="37" t="str">
        <f t="shared" si="501"/>
        <v/>
      </c>
      <c r="X1750" s="7" t="str">
        <f t="shared" si="502"/>
        <v/>
      </c>
      <c r="Y1750" s="37" t="str">
        <f t="shared" si="503"/>
        <v/>
      </c>
      <c r="AA1750" s="54" t="str">
        <f t="shared" si="504"/>
        <v/>
      </c>
      <c r="AC1750" s="121" t="str">
        <f t="shared" si="505"/>
        <v/>
      </c>
      <c r="AD1750" s="111" t="str">
        <f t="shared" si="506"/>
        <v/>
      </c>
      <c r="AE1750" s="122" t="str">
        <f t="shared" si="507"/>
        <v/>
      </c>
      <c r="AF1750" s="123" t="str">
        <f t="shared" si="508"/>
        <v>Qtr 1</v>
      </c>
      <c r="AG1750" s="122" t="str">
        <f t="shared" si="509"/>
        <v/>
      </c>
      <c r="AI1750" s="124" t="str">
        <f t="shared" si="510"/>
        <v/>
      </c>
      <c r="AK1750" s="103" t="str">
        <f t="shared" si="511"/>
        <v/>
      </c>
      <c r="AL1750" s="104" t="str">
        <f t="shared" si="512"/>
        <v/>
      </c>
      <c r="AN1750" s="37" t="str">
        <f>IF(AK1750="", "", COUNTIF(AK$11:AK$8010, "&lt;"&amp;AK1750)+1+COUNTIF(AK$11:AK1750, AK1750)-1)</f>
        <v/>
      </c>
      <c r="AO1750" s="37" t="str">
        <f>IF(AL1750="", "", COUNTIF(AL$11:AL$8010, "&gt;"&amp;AL1750)+1+COUNTIF(AL$11:AL1750, AL1750)-1)</f>
        <v/>
      </c>
    </row>
    <row r="1751" spans="1:41" x14ac:dyDescent="0.55000000000000004">
      <c r="A1751" s="5"/>
      <c r="B1751" s="284"/>
      <c r="C1751" s="285"/>
      <c r="D1751" s="286"/>
      <c r="E1751" s="287"/>
      <c r="F1751" s="288"/>
      <c r="G1751" s="5"/>
      <c r="J1751" s="7" t="str">
        <f t="shared" si="495"/>
        <v/>
      </c>
      <c r="K1751" s="48" t="str">
        <f t="shared" si="496"/>
        <v/>
      </c>
      <c r="L1751" s="48" t="str">
        <f t="shared" si="497"/>
        <v/>
      </c>
      <c r="M1751" s="49" t="str">
        <f t="shared" si="498"/>
        <v/>
      </c>
      <c r="U1751" s="103" t="str">
        <f t="shared" si="499"/>
        <v/>
      </c>
      <c r="V1751" s="77" t="str">
        <f t="shared" si="500"/>
        <v/>
      </c>
      <c r="W1751" s="37" t="str">
        <f t="shared" si="501"/>
        <v/>
      </c>
      <c r="X1751" s="7" t="str">
        <f t="shared" si="502"/>
        <v/>
      </c>
      <c r="Y1751" s="37" t="str">
        <f t="shared" si="503"/>
        <v/>
      </c>
      <c r="AA1751" s="54" t="str">
        <f t="shared" si="504"/>
        <v/>
      </c>
      <c r="AC1751" s="121" t="str">
        <f t="shared" si="505"/>
        <v/>
      </c>
      <c r="AD1751" s="111" t="str">
        <f t="shared" si="506"/>
        <v/>
      </c>
      <c r="AE1751" s="122" t="str">
        <f t="shared" si="507"/>
        <v/>
      </c>
      <c r="AF1751" s="123" t="str">
        <f t="shared" si="508"/>
        <v>Qtr 1</v>
      </c>
      <c r="AG1751" s="122" t="str">
        <f t="shared" si="509"/>
        <v/>
      </c>
      <c r="AI1751" s="124" t="str">
        <f t="shared" si="510"/>
        <v/>
      </c>
      <c r="AK1751" s="103" t="str">
        <f t="shared" si="511"/>
        <v/>
      </c>
      <c r="AL1751" s="104" t="str">
        <f t="shared" si="512"/>
        <v/>
      </c>
      <c r="AN1751" s="37" t="str">
        <f>IF(AK1751="", "", COUNTIF(AK$11:AK$8010, "&lt;"&amp;AK1751)+1+COUNTIF(AK$11:AK1751, AK1751)-1)</f>
        <v/>
      </c>
      <c r="AO1751" s="37" t="str">
        <f>IF(AL1751="", "", COUNTIF(AL$11:AL$8010, "&gt;"&amp;AL1751)+1+COUNTIF(AL$11:AL1751, AL1751)-1)</f>
        <v/>
      </c>
    </row>
    <row r="1752" spans="1:41" x14ac:dyDescent="0.55000000000000004">
      <c r="A1752" s="5"/>
      <c r="B1752" s="284"/>
      <c r="C1752" s="285"/>
      <c r="D1752" s="286"/>
      <c r="E1752" s="287"/>
      <c r="F1752" s="288"/>
      <c r="G1752" s="5"/>
      <c r="J1752" s="7" t="str">
        <f t="shared" si="495"/>
        <v/>
      </c>
      <c r="K1752" s="48" t="str">
        <f t="shared" si="496"/>
        <v/>
      </c>
      <c r="L1752" s="48" t="str">
        <f t="shared" si="497"/>
        <v/>
      </c>
      <c r="M1752" s="49" t="str">
        <f t="shared" si="498"/>
        <v/>
      </c>
      <c r="U1752" s="103" t="str">
        <f t="shared" si="499"/>
        <v/>
      </c>
      <c r="V1752" s="77" t="str">
        <f t="shared" si="500"/>
        <v/>
      </c>
      <c r="W1752" s="37" t="str">
        <f t="shared" si="501"/>
        <v/>
      </c>
      <c r="X1752" s="7" t="str">
        <f t="shared" si="502"/>
        <v/>
      </c>
      <c r="Y1752" s="37" t="str">
        <f t="shared" si="503"/>
        <v/>
      </c>
      <c r="AA1752" s="54" t="str">
        <f t="shared" si="504"/>
        <v/>
      </c>
      <c r="AC1752" s="121" t="str">
        <f t="shared" si="505"/>
        <v/>
      </c>
      <c r="AD1752" s="111" t="str">
        <f t="shared" si="506"/>
        <v/>
      </c>
      <c r="AE1752" s="122" t="str">
        <f t="shared" si="507"/>
        <v/>
      </c>
      <c r="AF1752" s="123" t="str">
        <f t="shared" si="508"/>
        <v>Qtr 1</v>
      </c>
      <c r="AG1752" s="122" t="str">
        <f t="shared" si="509"/>
        <v/>
      </c>
      <c r="AI1752" s="124" t="str">
        <f t="shared" si="510"/>
        <v/>
      </c>
      <c r="AK1752" s="103" t="str">
        <f t="shared" si="511"/>
        <v/>
      </c>
      <c r="AL1752" s="104" t="str">
        <f t="shared" si="512"/>
        <v/>
      </c>
      <c r="AN1752" s="37" t="str">
        <f>IF(AK1752="", "", COUNTIF(AK$11:AK$8010, "&lt;"&amp;AK1752)+1+COUNTIF(AK$11:AK1752, AK1752)-1)</f>
        <v/>
      </c>
      <c r="AO1752" s="37" t="str">
        <f>IF(AL1752="", "", COUNTIF(AL$11:AL$8010, "&gt;"&amp;AL1752)+1+COUNTIF(AL$11:AL1752, AL1752)-1)</f>
        <v/>
      </c>
    </row>
    <row r="1753" spans="1:41" x14ac:dyDescent="0.55000000000000004">
      <c r="A1753" s="5"/>
      <c r="B1753" s="284"/>
      <c r="C1753" s="285"/>
      <c r="D1753" s="286"/>
      <c r="E1753" s="287"/>
      <c r="F1753" s="288"/>
      <c r="G1753" s="5"/>
      <c r="J1753" s="7" t="str">
        <f t="shared" si="495"/>
        <v/>
      </c>
      <c r="K1753" s="48" t="str">
        <f t="shared" si="496"/>
        <v/>
      </c>
      <c r="L1753" s="48" t="str">
        <f t="shared" si="497"/>
        <v/>
      </c>
      <c r="M1753" s="49" t="str">
        <f t="shared" si="498"/>
        <v/>
      </c>
      <c r="U1753" s="103" t="str">
        <f t="shared" si="499"/>
        <v/>
      </c>
      <c r="V1753" s="77" t="str">
        <f t="shared" si="500"/>
        <v/>
      </c>
      <c r="W1753" s="37" t="str">
        <f t="shared" si="501"/>
        <v/>
      </c>
      <c r="X1753" s="7" t="str">
        <f t="shared" si="502"/>
        <v/>
      </c>
      <c r="Y1753" s="37" t="str">
        <f t="shared" si="503"/>
        <v/>
      </c>
      <c r="AA1753" s="54" t="str">
        <f t="shared" si="504"/>
        <v/>
      </c>
      <c r="AC1753" s="121" t="str">
        <f t="shared" si="505"/>
        <v/>
      </c>
      <c r="AD1753" s="111" t="str">
        <f t="shared" si="506"/>
        <v/>
      </c>
      <c r="AE1753" s="122" t="str">
        <f t="shared" si="507"/>
        <v/>
      </c>
      <c r="AF1753" s="123" t="str">
        <f t="shared" si="508"/>
        <v>Qtr 1</v>
      </c>
      <c r="AG1753" s="122" t="str">
        <f t="shared" si="509"/>
        <v/>
      </c>
      <c r="AI1753" s="124" t="str">
        <f t="shared" si="510"/>
        <v/>
      </c>
      <c r="AK1753" s="103" t="str">
        <f t="shared" si="511"/>
        <v/>
      </c>
      <c r="AL1753" s="104" t="str">
        <f t="shared" si="512"/>
        <v/>
      </c>
      <c r="AN1753" s="37" t="str">
        <f>IF(AK1753="", "", COUNTIF(AK$11:AK$8010, "&lt;"&amp;AK1753)+1+COUNTIF(AK$11:AK1753, AK1753)-1)</f>
        <v/>
      </c>
      <c r="AO1753" s="37" t="str">
        <f>IF(AL1753="", "", COUNTIF(AL$11:AL$8010, "&gt;"&amp;AL1753)+1+COUNTIF(AL$11:AL1753, AL1753)-1)</f>
        <v/>
      </c>
    </row>
    <row r="1754" spans="1:41" x14ac:dyDescent="0.55000000000000004">
      <c r="A1754" s="5"/>
      <c r="B1754" s="284"/>
      <c r="C1754" s="285"/>
      <c r="D1754" s="286"/>
      <c r="E1754" s="287"/>
      <c r="F1754" s="288"/>
      <c r="G1754" s="5"/>
      <c r="J1754" s="7" t="str">
        <f t="shared" si="495"/>
        <v/>
      </c>
      <c r="K1754" s="48" t="str">
        <f t="shared" si="496"/>
        <v/>
      </c>
      <c r="L1754" s="48" t="str">
        <f t="shared" si="497"/>
        <v/>
      </c>
      <c r="M1754" s="49" t="str">
        <f t="shared" si="498"/>
        <v/>
      </c>
      <c r="U1754" s="103" t="str">
        <f t="shared" si="499"/>
        <v/>
      </c>
      <c r="V1754" s="77" t="str">
        <f t="shared" si="500"/>
        <v/>
      </c>
      <c r="W1754" s="37" t="str">
        <f t="shared" si="501"/>
        <v/>
      </c>
      <c r="X1754" s="7" t="str">
        <f t="shared" si="502"/>
        <v/>
      </c>
      <c r="Y1754" s="37" t="str">
        <f t="shared" si="503"/>
        <v/>
      </c>
      <c r="AA1754" s="54" t="str">
        <f t="shared" si="504"/>
        <v/>
      </c>
      <c r="AC1754" s="121" t="str">
        <f t="shared" si="505"/>
        <v/>
      </c>
      <c r="AD1754" s="111" t="str">
        <f t="shared" si="506"/>
        <v/>
      </c>
      <c r="AE1754" s="122" t="str">
        <f t="shared" si="507"/>
        <v/>
      </c>
      <c r="AF1754" s="123" t="str">
        <f t="shared" si="508"/>
        <v>Qtr 1</v>
      </c>
      <c r="AG1754" s="122" t="str">
        <f t="shared" si="509"/>
        <v/>
      </c>
      <c r="AI1754" s="124" t="str">
        <f t="shared" si="510"/>
        <v/>
      </c>
      <c r="AK1754" s="103" t="str">
        <f t="shared" si="511"/>
        <v/>
      </c>
      <c r="AL1754" s="104" t="str">
        <f t="shared" si="512"/>
        <v/>
      </c>
      <c r="AN1754" s="37" t="str">
        <f>IF(AK1754="", "", COUNTIF(AK$11:AK$8010, "&lt;"&amp;AK1754)+1+COUNTIF(AK$11:AK1754, AK1754)-1)</f>
        <v/>
      </c>
      <c r="AO1754" s="37" t="str">
        <f>IF(AL1754="", "", COUNTIF(AL$11:AL$8010, "&gt;"&amp;AL1754)+1+COUNTIF(AL$11:AL1754, AL1754)-1)</f>
        <v/>
      </c>
    </row>
    <row r="1755" spans="1:41" x14ac:dyDescent="0.55000000000000004">
      <c r="A1755" s="5"/>
      <c r="B1755" s="284"/>
      <c r="C1755" s="285"/>
      <c r="D1755" s="286"/>
      <c r="E1755" s="287"/>
      <c r="F1755" s="288"/>
      <c r="G1755" s="5"/>
      <c r="J1755" s="7" t="str">
        <f t="shared" si="495"/>
        <v/>
      </c>
      <c r="K1755" s="48" t="str">
        <f t="shared" si="496"/>
        <v/>
      </c>
      <c r="L1755" s="48" t="str">
        <f t="shared" si="497"/>
        <v/>
      </c>
      <c r="M1755" s="49" t="str">
        <f t="shared" si="498"/>
        <v/>
      </c>
      <c r="U1755" s="103" t="str">
        <f t="shared" si="499"/>
        <v/>
      </c>
      <c r="V1755" s="77" t="str">
        <f t="shared" si="500"/>
        <v/>
      </c>
      <c r="W1755" s="37" t="str">
        <f t="shared" si="501"/>
        <v/>
      </c>
      <c r="X1755" s="7" t="str">
        <f t="shared" si="502"/>
        <v/>
      </c>
      <c r="Y1755" s="37" t="str">
        <f t="shared" si="503"/>
        <v/>
      </c>
      <c r="AA1755" s="54" t="str">
        <f t="shared" si="504"/>
        <v/>
      </c>
      <c r="AC1755" s="121" t="str">
        <f t="shared" si="505"/>
        <v/>
      </c>
      <c r="AD1755" s="111" t="str">
        <f t="shared" si="506"/>
        <v/>
      </c>
      <c r="AE1755" s="122" t="str">
        <f t="shared" si="507"/>
        <v/>
      </c>
      <c r="AF1755" s="123" t="str">
        <f t="shared" si="508"/>
        <v>Qtr 1</v>
      </c>
      <c r="AG1755" s="122" t="str">
        <f t="shared" si="509"/>
        <v/>
      </c>
      <c r="AI1755" s="124" t="str">
        <f t="shared" si="510"/>
        <v/>
      </c>
      <c r="AK1755" s="103" t="str">
        <f t="shared" si="511"/>
        <v/>
      </c>
      <c r="AL1755" s="104" t="str">
        <f t="shared" si="512"/>
        <v/>
      </c>
      <c r="AN1755" s="37" t="str">
        <f>IF(AK1755="", "", COUNTIF(AK$11:AK$8010, "&lt;"&amp;AK1755)+1+COUNTIF(AK$11:AK1755, AK1755)-1)</f>
        <v/>
      </c>
      <c r="AO1755" s="37" t="str">
        <f>IF(AL1755="", "", COUNTIF(AL$11:AL$8010, "&gt;"&amp;AL1755)+1+COUNTIF(AL$11:AL1755, AL1755)-1)</f>
        <v/>
      </c>
    </row>
    <row r="1756" spans="1:41" x14ac:dyDescent="0.55000000000000004">
      <c r="A1756" s="5"/>
      <c r="B1756" s="284"/>
      <c r="C1756" s="285"/>
      <c r="D1756" s="286"/>
      <c r="E1756" s="287"/>
      <c r="F1756" s="288"/>
      <c r="G1756" s="5"/>
      <c r="J1756" s="7" t="str">
        <f t="shared" si="495"/>
        <v/>
      </c>
      <c r="K1756" s="48" t="str">
        <f t="shared" si="496"/>
        <v/>
      </c>
      <c r="L1756" s="48" t="str">
        <f t="shared" si="497"/>
        <v/>
      </c>
      <c r="M1756" s="49" t="str">
        <f t="shared" si="498"/>
        <v/>
      </c>
      <c r="U1756" s="103" t="str">
        <f t="shared" si="499"/>
        <v/>
      </c>
      <c r="V1756" s="77" t="str">
        <f t="shared" si="500"/>
        <v/>
      </c>
      <c r="W1756" s="37" t="str">
        <f t="shared" si="501"/>
        <v/>
      </c>
      <c r="X1756" s="7" t="str">
        <f t="shared" si="502"/>
        <v/>
      </c>
      <c r="Y1756" s="37" t="str">
        <f t="shared" si="503"/>
        <v/>
      </c>
      <c r="AA1756" s="54" t="str">
        <f t="shared" si="504"/>
        <v/>
      </c>
      <c r="AC1756" s="121" t="str">
        <f t="shared" si="505"/>
        <v/>
      </c>
      <c r="AD1756" s="111" t="str">
        <f t="shared" si="506"/>
        <v/>
      </c>
      <c r="AE1756" s="122" t="str">
        <f t="shared" si="507"/>
        <v/>
      </c>
      <c r="AF1756" s="123" t="str">
        <f t="shared" si="508"/>
        <v>Qtr 1</v>
      </c>
      <c r="AG1756" s="122" t="str">
        <f t="shared" si="509"/>
        <v/>
      </c>
      <c r="AI1756" s="124" t="str">
        <f t="shared" si="510"/>
        <v/>
      </c>
      <c r="AK1756" s="103" t="str">
        <f t="shared" si="511"/>
        <v/>
      </c>
      <c r="AL1756" s="104" t="str">
        <f t="shared" si="512"/>
        <v/>
      </c>
      <c r="AN1756" s="37" t="str">
        <f>IF(AK1756="", "", COUNTIF(AK$11:AK$8010, "&lt;"&amp;AK1756)+1+COUNTIF(AK$11:AK1756, AK1756)-1)</f>
        <v/>
      </c>
      <c r="AO1756" s="37" t="str">
        <f>IF(AL1756="", "", COUNTIF(AL$11:AL$8010, "&gt;"&amp;AL1756)+1+COUNTIF(AL$11:AL1756, AL1756)-1)</f>
        <v/>
      </c>
    </row>
    <row r="1757" spans="1:41" x14ac:dyDescent="0.55000000000000004">
      <c r="A1757" s="5"/>
      <c r="B1757" s="284"/>
      <c r="C1757" s="285"/>
      <c r="D1757" s="286"/>
      <c r="E1757" s="287"/>
      <c r="F1757" s="288"/>
      <c r="G1757" s="5"/>
      <c r="J1757" s="7" t="str">
        <f t="shared" si="495"/>
        <v/>
      </c>
      <c r="K1757" s="48" t="str">
        <f t="shared" si="496"/>
        <v/>
      </c>
      <c r="L1757" s="48" t="str">
        <f t="shared" si="497"/>
        <v/>
      </c>
      <c r="M1757" s="49" t="str">
        <f t="shared" si="498"/>
        <v/>
      </c>
      <c r="U1757" s="103" t="str">
        <f t="shared" si="499"/>
        <v/>
      </c>
      <c r="V1757" s="77" t="str">
        <f t="shared" si="500"/>
        <v/>
      </c>
      <c r="W1757" s="37" t="str">
        <f t="shared" si="501"/>
        <v/>
      </c>
      <c r="X1757" s="7" t="str">
        <f t="shared" si="502"/>
        <v/>
      </c>
      <c r="Y1757" s="37" t="str">
        <f t="shared" si="503"/>
        <v/>
      </c>
      <c r="AA1757" s="54" t="str">
        <f t="shared" si="504"/>
        <v/>
      </c>
      <c r="AC1757" s="121" t="str">
        <f t="shared" si="505"/>
        <v/>
      </c>
      <c r="AD1757" s="111" t="str">
        <f t="shared" si="506"/>
        <v/>
      </c>
      <c r="AE1757" s="122" t="str">
        <f t="shared" si="507"/>
        <v/>
      </c>
      <c r="AF1757" s="123" t="str">
        <f t="shared" si="508"/>
        <v>Qtr 1</v>
      </c>
      <c r="AG1757" s="122" t="str">
        <f t="shared" si="509"/>
        <v/>
      </c>
      <c r="AI1757" s="124" t="str">
        <f t="shared" si="510"/>
        <v/>
      </c>
      <c r="AK1757" s="103" t="str">
        <f t="shared" si="511"/>
        <v/>
      </c>
      <c r="AL1757" s="104" t="str">
        <f t="shared" si="512"/>
        <v/>
      </c>
      <c r="AN1757" s="37" t="str">
        <f>IF(AK1757="", "", COUNTIF(AK$11:AK$8010, "&lt;"&amp;AK1757)+1+COUNTIF(AK$11:AK1757, AK1757)-1)</f>
        <v/>
      </c>
      <c r="AO1757" s="37" t="str">
        <f>IF(AL1757="", "", COUNTIF(AL$11:AL$8010, "&gt;"&amp;AL1757)+1+COUNTIF(AL$11:AL1757, AL1757)-1)</f>
        <v/>
      </c>
    </row>
    <row r="1758" spans="1:41" x14ac:dyDescent="0.55000000000000004">
      <c r="A1758" s="5"/>
      <c r="B1758" s="284"/>
      <c r="C1758" s="285"/>
      <c r="D1758" s="286"/>
      <c r="E1758" s="287"/>
      <c r="F1758" s="288"/>
      <c r="G1758" s="5"/>
      <c r="J1758" s="7" t="str">
        <f t="shared" si="495"/>
        <v/>
      </c>
      <c r="K1758" s="48" t="str">
        <f t="shared" si="496"/>
        <v/>
      </c>
      <c r="L1758" s="48" t="str">
        <f t="shared" si="497"/>
        <v/>
      </c>
      <c r="M1758" s="49" t="str">
        <f t="shared" si="498"/>
        <v/>
      </c>
      <c r="U1758" s="103" t="str">
        <f t="shared" si="499"/>
        <v/>
      </c>
      <c r="V1758" s="77" t="str">
        <f t="shared" si="500"/>
        <v/>
      </c>
      <c r="W1758" s="37" t="str">
        <f t="shared" si="501"/>
        <v/>
      </c>
      <c r="X1758" s="7" t="str">
        <f t="shared" si="502"/>
        <v/>
      </c>
      <c r="Y1758" s="37" t="str">
        <f t="shared" si="503"/>
        <v/>
      </c>
      <c r="AA1758" s="54" t="str">
        <f t="shared" si="504"/>
        <v/>
      </c>
      <c r="AC1758" s="121" t="str">
        <f t="shared" si="505"/>
        <v/>
      </c>
      <c r="AD1758" s="111" t="str">
        <f t="shared" si="506"/>
        <v/>
      </c>
      <c r="AE1758" s="122" t="str">
        <f t="shared" si="507"/>
        <v/>
      </c>
      <c r="AF1758" s="123" t="str">
        <f t="shared" si="508"/>
        <v>Qtr 1</v>
      </c>
      <c r="AG1758" s="122" t="str">
        <f t="shared" si="509"/>
        <v/>
      </c>
      <c r="AI1758" s="124" t="str">
        <f t="shared" si="510"/>
        <v/>
      </c>
      <c r="AK1758" s="103" t="str">
        <f t="shared" si="511"/>
        <v/>
      </c>
      <c r="AL1758" s="104" t="str">
        <f t="shared" si="512"/>
        <v/>
      </c>
      <c r="AN1758" s="37" t="str">
        <f>IF(AK1758="", "", COUNTIF(AK$11:AK$8010, "&lt;"&amp;AK1758)+1+COUNTIF(AK$11:AK1758, AK1758)-1)</f>
        <v/>
      </c>
      <c r="AO1758" s="37" t="str">
        <f>IF(AL1758="", "", COUNTIF(AL$11:AL$8010, "&gt;"&amp;AL1758)+1+COUNTIF(AL$11:AL1758, AL1758)-1)</f>
        <v/>
      </c>
    </row>
    <row r="1759" spans="1:41" x14ac:dyDescent="0.55000000000000004">
      <c r="A1759" s="5"/>
      <c r="B1759" s="284"/>
      <c r="C1759" s="285"/>
      <c r="D1759" s="286"/>
      <c r="E1759" s="287"/>
      <c r="F1759" s="288"/>
      <c r="G1759" s="5"/>
      <c r="J1759" s="7" t="str">
        <f t="shared" si="495"/>
        <v/>
      </c>
      <c r="K1759" s="48" t="str">
        <f t="shared" si="496"/>
        <v/>
      </c>
      <c r="L1759" s="48" t="str">
        <f t="shared" si="497"/>
        <v/>
      </c>
      <c r="M1759" s="49" t="str">
        <f t="shared" si="498"/>
        <v/>
      </c>
      <c r="U1759" s="103" t="str">
        <f t="shared" si="499"/>
        <v/>
      </c>
      <c r="V1759" s="77" t="str">
        <f t="shared" si="500"/>
        <v/>
      </c>
      <c r="W1759" s="37" t="str">
        <f t="shared" si="501"/>
        <v/>
      </c>
      <c r="X1759" s="7" t="str">
        <f t="shared" si="502"/>
        <v/>
      </c>
      <c r="Y1759" s="37" t="str">
        <f t="shared" si="503"/>
        <v/>
      </c>
      <c r="AA1759" s="54" t="str">
        <f t="shared" si="504"/>
        <v/>
      </c>
      <c r="AC1759" s="121" t="str">
        <f t="shared" si="505"/>
        <v/>
      </c>
      <c r="AD1759" s="111" t="str">
        <f t="shared" si="506"/>
        <v/>
      </c>
      <c r="AE1759" s="122" t="str">
        <f t="shared" si="507"/>
        <v/>
      </c>
      <c r="AF1759" s="123" t="str">
        <f t="shared" si="508"/>
        <v>Qtr 1</v>
      </c>
      <c r="AG1759" s="122" t="str">
        <f t="shared" si="509"/>
        <v/>
      </c>
      <c r="AI1759" s="124" t="str">
        <f t="shared" si="510"/>
        <v/>
      </c>
      <c r="AK1759" s="103" t="str">
        <f t="shared" si="511"/>
        <v/>
      </c>
      <c r="AL1759" s="104" t="str">
        <f t="shared" si="512"/>
        <v/>
      </c>
      <c r="AN1759" s="37" t="str">
        <f>IF(AK1759="", "", COUNTIF(AK$11:AK$8010, "&lt;"&amp;AK1759)+1+COUNTIF(AK$11:AK1759, AK1759)-1)</f>
        <v/>
      </c>
      <c r="AO1759" s="37" t="str">
        <f>IF(AL1759="", "", COUNTIF(AL$11:AL$8010, "&gt;"&amp;AL1759)+1+COUNTIF(AL$11:AL1759, AL1759)-1)</f>
        <v/>
      </c>
    </row>
    <row r="1760" spans="1:41" x14ac:dyDescent="0.55000000000000004">
      <c r="A1760" s="5"/>
      <c r="B1760" s="284"/>
      <c r="C1760" s="285"/>
      <c r="D1760" s="286"/>
      <c r="E1760" s="287"/>
      <c r="F1760" s="288"/>
      <c r="G1760" s="5"/>
      <c r="J1760" s="7" t="str">
        <f t="shared" si="495"/>
        <v/>
      </c>
      <c r="K1760" s="48" t="str">
        <f t="shared" si="496"/>
        <v/>
      </c>
      <c r="L1760" s="48" t="str">
        <f t="shared" si="497"/>
        <v/>
      </c>
      <c r="M1760" s="49" t="str">
        <f t="shared" si="498"/>
        <v/>
      </c>
      <c r="U1760" s="103" t="str">
        <f t="shared" si="499"/>
        <v/>
      </c>
      <c r="V1760" s="77" t="str">
        <f t="shared" si="500"/>
        <v/>
      </c>
      <c r="W1760" s="37" t="str">
        <f t="shared" si="501"/>
        <v/>
      </c>
      <c r="X1760" s="7" t="str">
        <f t="shared" si="502"/>
        <v/>
      </c>
      <c r="Y1760" s="37" t="str">
        <f t="shared" si="503"/>
        <v/>
      </c>
      <c r="AA1760" s="54" t="str">
        <f t="shared" si="504"/>
        <v/>
      </c>
      <c r="AC1760" s="121" t="str">
        <f t="shared" si="505"/>
        <v/>
      </c>
      <c r="AD1760" s="111" t="str">
        <f t="shared" si="506"/>
        <v/>
      </c>
      <c r="AE1760" s="122" t="str">
        <f t="shared" si="507"/>
        <v/>
      </c>
      <c r="AF1760" s="123" t="str">
        <f t="shared" si="508"/>
        <v>Qtr 1</v>
      </c>
      <c r="AG1760" s="122" t="str">
        <f t="shared" si="509"/>
        <v/>
      </c>
      <c r="AI1760" s="124" t="str">
        <f t="shared" si="510"/>
        <v/>
      </c>
      <c r="AK1760" s="103" t="str">
        <f t="shared" si="511"/>
        <v/>
      </c>
      <c r="AL1760" s="104" t="str">
        <f t="shared" si="512"/>
        <v/>
      </c>
      <c r="AN1760" s="37" t="str">
        <f>IF(AK1760="", "", COUNTIF(AK$11:AK$8010, "&lt;"&amp;AK1760)+1+COUNTIF(AK$11:AK1760, AK1760)-1)</f>
        <v/>
      </c>
      <c r="AO1760" s="37" t="str">
        <f>IF(AL1760="", "", COUNTIF(AL$11:AL$8010, "&gt;"&amp;AL1760)+1+COUNTIF(AL$11:AL1760, AL1760)-1)</f>
        <v/>
      </c>
    </row>
    <row r="1761" spans="1:41" x14ac:dyDescent="0.55000000000000004">
      <c r="A1761" s="5"/>
      <c r="B1761" s="284"/>
      <c r="C1761" s="285"/>
      <c r="D1761" s="286"/>
      <c r="E1761" s="287"/>
      <c r="F1761" s="288"/>
      <c r="G1761" s="5"/>
      <c r="J1761" s="7" t="str">
        <f t="shared" si="495"/>
        <v/>
      </c>
      <c r="K1761" s="48" t="str">
        <f t="shared" si="496"/>
        <v/>
      </c>
      <c r="L1761" s="48" t="str">
        <f t="shared" si="497"/>
        <v/>
      </c>
      <c r="M1761" s="49" t="str">
        <f t="shared" si="498"/>
        <v/>
      </c>
      <c r="U1761" s="103" t="str">
        <f t="shared" si="499"/>
        <v/>
      </c>
      <c r="V1761" s="77" t="str">
        <f t="shared" si="500"/>
        <v/>
      </c>
      <c r="W1761" s="37" t="str">
        <f t="shared" si="501"/>
        <v/>
      </c>
      <c r="X1761" s="7" t="str">
        <f t="shared" si="502"/>
        <v/>
      </c>
      <c r="Y1761" s="37" t="str">
        <f t="shared" si="503"/>
        <v/>
      </c>
      <c r="AA1761" s="54" t="str">
        <f t="shared" si="504"/>
        <v/>
      </c>
      <c r="AC1761" s="121" t="str">
        <f t="shared" si="505"/>
        <v/>
      </c>
      <c r="AD1761" s="111" t="str">
        <f t="shared" si="506"/>
        <v/>
      </c>
      <c r="AE1761" s="122" t="str">
        <f t="shared" si="507"/>
        <v/>
      </c>
      <c r="AF1761" s="123" t="str">
        <f t="shared" si="508"/>
        <v>Qtr 1</v>
      </c>
      <c r="AG1761" s="122" t="str">
        <f t="shared" si="509"/>
        <v/>
      </c>
      <c r="AI1761" s="124" t="str">
        <f t="shared" si="510"/>
        <v/>
      </c>
      <c r="AK1761" s="103" t="str">
        <f t="shared" si="511"/>
        <v/>
      </c>
      <c r="AL1761" s="104" t="str">
        <f t="shared" si="512"/>
        <v/>
      </c>
      <c r="AN1761" s="37" t="str">
        <f>IF(AK1761="", "", COUNTIF(AK$11:AK$8010, "&lt;"&amp;AK1761)+1+COUNTIF(AK$11:AK1761, AK1761)-1)</f>
        <v/>
      </c>
      <c r="AO1761" s="37" t="str">
        <f>IF(AL1761="", "", COUNTIF(AL$11:AL$8010, "&gt;"&amp;AL1761)+1+COUNTIF(AL$11:AL1761, AL1761)-1)</f>
        <v/>
      </c>
    </row>
    <row r="1762" spans="1:41" x14ac:dyDescent="0.55000000000000004">
      <c r="A1762" s="5"/>
      <c r="B1762" s="284"/>
      <c r="C1762" s="285"/>
      <c r="D1762" s="286"/>
      <c r="E1762" s="287"/>
      <c r="F1762" s="288"/>
      <c r="G1762" s="5"/>
      <c r="J1762" s="7" t="str">
        <f t="shared" si="495"/>
        <v/>
      </c>
      <c r="K1762" s="48" t="str">
        <f t="shared" si="496"/>
        <v/>
      </c>
      <c r="L1762" s="48" t="str">
        <f t="shared" si="497"/>
        <v/>
      </c>
      <c r="M1762" s="49" t="str">
        <f t="shared" si="498"/>
        <v/>
      </c>
      <c r="U1762" s="103" t="str">
        <f t="shared" si="499"/>
        <v/>
      </c>
      <c r="V1762" s="77" t="str">
        <f t="shared" si="500"/>
        <v/>
      </c>
      <c r="W1762" s="37" t="str">
        <f t="shared" si="501"/>
        <v/>
      </c>
      <c r="X1762" s="7" t="str">
        <f t="shared" si="502"/>
        <v/>
      </c>
      <c r="Y1762" s="37" t="str">
        <f t="shared" si="503"/>
        <v/>
      </c>
      <c r="AA1762" s="54" t="str">
        <f t="shared" si="504"/>
        <v/>
      </c>
      <c r="AC1762" s="121" t="str">
        <f t="shared" si="505"/>
        <v/>
      </c>
      <c r="AD1762" s="111" t="str">
        <f t="shared" si="506"/>
        <v/>
      </c>
      <c r="AE1762" s="122" t="str">
        <f t="shared" si="507"/>
        <v/>
      </c>
      <c r="AF1762" s="123" t="str">
        <f t="shared" si="508"/>
        <v>Qtr 1</v>
      </c>
      <c r="AG1762" s="122" t="str">
        <f t="shared" si="509"/>
        <v/>
      </c>
      <c r="AI1762" s="124" t="str">
        <f t="shared" si="510"/>
        <v/>
      </c>
      <c r="AK1762" s="103" t="str">
        <f t="shared" si="511"/>
        <v/>
      </c>
      <c r="AL1762" s="104" t="str">
        <f t="shared" si="512"/>
        <v/>
      </c>
      <c r="AN1762" s="37" t="str">
        <f>IF(AK1762="", "", COUNTIF(AK$11:AK$8010, "&lt;"&amp;AK1762)+1+COUNTIF(AK$11:AK1762, AK1762)-1)</f>
        <v/>
      </c>
      <c r="AO1762" s="37" t="str">
        <f>IF(AL1762="", "", COUNTIF(AL$11:AL$8010, "&gt;"&amp;AL1762)+1+COUNTIF(AL$11:AL1762, AL1762)-1)</f>
        <v/>
      </c>
    </row>
    <row r="1763" spans="1:41" x14ac:dyDescent="0.55000000000000004">
      <c r="A1763" s="5"/>
      <c r="B1763" s="284"/>
      <c r="C1763" s="285"/>
      <c r="D1763" s="286"/>
      <c r="E1763" s="287"/>
      <c r="F1763" s="288"/>
      <c r="G1763" s="5"/>
      <c r="J1763" s="7" t="str">
        <f t="shared" si="495"/>
        <v/>
      </c>
      <c r="K1763" s="48" t="str">
        <f t="shared" si="496"/>
        <v/>
      </c>
      <c r="L1763" s="48" t="str">
        <f t="shared" si="497"/>
        <v/>
      </c>
      <c r="M1763" s="49" t="str">
        <f t="shared" si="498"/>
        <v/>
      </c>
      <c r="U1763" s="103" t="str">
        <f t="shared" si="499"/>
        <v/>
      </c>
      <c r="V1763" s="77" t="str">
        <f t="shared" si="500"/>
        <v/>
      </c>
      <c r="W1763" s="37" t="str">
        <f t="shared" si="501"/>
        <v/>
      </c>
      <c r="X1763" s="7" t="str">
        <f t="shared" si="502"/>
        <v/>
      </c>
      <c r="Y1763" s="37" t="str">
        <f t="shared" si="503"/>
        <v/>
      </c>
      <c r="AA1763" s="54" t="str">
        <f t="shared" si="504"/>
        <v/>
      </c>
      <c r="AC1763" s="121" t="str">
        <f t="shared" si="505"/>
        <v/>
      </c>
      <c r="AD1763" s="111" t="str">
        <f t="shared" si="506"/>
        <v/>
      </c>
      <c r="AE1763" s="122" t="str">
        <f t="shared" si="507"/>
        <v/>
      </c>
      <c r="AF1763" s="123" t="str">
        <f t="shared" si="508"/>
        <v>Qtr 1</v>
      </c>
      <c r="AG1763" s="122" t="str">
        <f t="shared" si="509"/>
        <v/>
      </c>
      <c r="AI1763" s="124" t="str">
        <f t="shared" si="510"/>
        <v/>
      </c>
      <c r="AK1763" s="103" t="str">
        <f t="shared" si="511"/>
        <v/>
      </c>
      <c r="AL1763" s="104" t="str">
        <f t="shared" si="512"/>
        <v/>
      </c>
      <c r="AN1763" s="37" t="str">
        <f>IF(AK1763="", "", COUNTIF(AK$11:AK$8010, "&lt;"&amp;AK1763)+1+COUNTIF(AK$11:AK1763, AK1763)-1)</f>
        <v/>
      </c>
      <c r="AO1763" s="37" t="str">
        <f>IF(AL1763="", "", COUNTIF(AL$11:AL$8010, "&gt;"&amp;AL1763)+1+COUNTIF(AL$11:AL1763, AL1763)-1)</f>
        <v/>
      </c>
    </row>
    <row r="1764" spans="1:41" x14ac:dyDescent="0.55000000000000004">
      <c r="A1764" s="5"/>
      <c r="B1764" s="284"/>
      <c r="C1764" s="285"/>
      <c r="D1764" s="286"/>
      <c r="E1764" s="287"/>
      <c r="F1764" s="288"/>
      <c r="G1764" s="5"/>
      <c r="J1764" s="7" t="str">
        <f t="shared" si="495"/>
        <v/>
      </c>
      <c r="K1764" s="48" t="str">
        <f t="shared" si="496"/>
        <v/>
      </c>
      <c r="L1764" s="48" t="str">
        <f t="shared" si="497"/>
        <v/>
      </c>
      <c r="M1764" s="49" t="str">
        <f t="shared" si="498"/>
        <v/>
      </c>
      <c r="U1764" s="103" t="str">
        <f t="shared" si="499"/>
        <v/>
      </c>
      <c r="V1764" s="77" t="str">
        <f t="shared" si="500"/>
        <v/>
      </c>
      <c r="W1764" s="37" t="str">
        <f t="shared" si="501"/>
        <v/>
      </c>
      <c r="X1764" s="7" t="str">
        <f t="shared" si="502"/>
        <v/>
      </c>
      <c r="Y1764" s="37" t="str">
        <f t="shared" si="503"/>
        <v/>
      </c>
      <c r="AA1764" s="54" t="str">
        <f t="shared" si="504"/>
        <v/>
      </c>
      <c r="AC1764" s="121" t="str">
        <f t="shared" si="505"/>
        <v/>
      </c>
      <c r="AD1764" s="111" t="str">
        <f t="shared" si="506"/>
        <v/>
      </c>
      <c r="AE1764" s="122" t="str">
        <f t="shared" si="507"/>
        <v/>
      </c>
      <c r="AF1764" s="123" t="str">
        <f t="shared" si="508"/>
        <v>Qtr 1</v>
      </c>
      <c r="AG1764" s="122" t="str">
        <f t="shared" si="509"/>
        <v/>
      </c>
      <c r="AI1764" s="124" t="str">
        <f t="shared" si="510"/>
        <v/>
      </c>
      <c r="AK1764" s="103" t="str">
        <f t="shared" si="511"/>
        <v/>
      </c>
      <c r="AL1764" s="104" t="str">
        <f t="shared" si="512"/>
        <v/>
      </c>
      <c r="AN1764" s="37" t="str">
        <f>IF(AK1764="", "", COUNTIF(AK$11:AK$8010, "&lt;"&amp;AK1764)+1+COUNTIF(AK$11:AK1764, AK1764)-1)</f>
        <v/>
      </c>
      <c r="AO1764" s="37" t="str">
        <f>IF(AL1764="", "", COUNTIF(AL$11:AL$8010, "&gt;"&amp;AL1764)+1+COUNTIF(AL$11:AL1764, AL1764)-1)</f>
        <v/>
      </c>
    </row>
    <row r="1765" spans="1:41" x14ac:dyDescent="0.55000000000000004">
      <c r="A1765" s="5"/>
      <c r="B1765" s="284"/>
      <c r="C1765" s="285"/>
      <c r="D1765" s="286"/>
      <c r="E1765" s="287"/>
      <c r="F1765" s="288"/>
      <c r="G1765" s="5"/>
      <c r="J1765" s="7" t="str">
        <f t="shared" si="495"/>
        <v/>
      </c>
      <c r="K1765" s="48" t="str">
        <f t="shared" si="496"/>
        <v/>
      </c>
      <c r="L1765" s="48" t="str">
        <f t="shared" si="497"/>
        <v/>
      </c>
      <c r="M1765" s="49" t="str">
        <f t="shared" si="498"/>
        <v/>
      </c>
      <c r="U1765" s="103" t="str">
        <f t="shared" si="499"/>
        <v/>
      </c>
      <c r="V1765" s="77" t="str">
        <f t="shared" si="500"/>
        <v/>
      </c>
      <c r="W1765" s="37" t="str">
        <f t="shared" si="501"/>
        <v/>
      </c>
      <c r="X1765" s="7" t="str">
        <f t="shared" si="502"/>
        <v/>
      </c>
      <c r="Y1765" s="37" t="str">
        <f t="shared" si="503"/>
        <v/>
      </c>
      <c r="AA1765" s="54" t="str">
        <f t="shared" si="504"/>
        <v/>
      </c>
      <c r="AC1765" s="121" t="str">
        <f t="shared" si="505"/>
        <v/>
      </c>
      <c r="AD1765" s="111" t="str">
        <f t="shared" si="506"/>
        <v/>
      </c>
      <c r="AE1765" s="122" t="str">
        <f t="shared" si="507"/>
        <v/>
      </c>
      <c r="AF1765" s="123" t="str">
        <f t="shared" si="508"/>
        <v>Qtr 1</v>
      </c>
      <c r="AG1765" s="122" t="str">
        <f t="shared" si="509"/>
        <v/>
      </c>
      <c r="AI1765" s="124" t="str">
        <f t="shared" si="510"/>
        <v/>
      </c>
      <c r="AK1765" s="103" t="str">
        <f t="shared" si="511"/>
        <v/>
      </c>
      <c r="AL1765" s="104" t="str">
        <f t="shared" si="512"/>
        <v/>
      </c>
      <c r="AN1765" s="37" t="str">
        <f>IF(AK1765="", "", COUNTIF(AK$11:AK$8010, "&lt;"&amp;AK1765)+1+COUNTIF(AK$11:AK1765, AK1765)-1)</f>
        <v/>
      </c>
      <c r="AO1765" s="37" t="str">
        <f>IF(AL1765="", "", COUNTIF(AL$11:AL$8010, "&gt;"&amp;AL1765)+1+COUNTIF(AL$11:AL1765, AL1765)-1)</f>
        <v/>
      </c>
    </row>
    <row r="1766" spans="1:41" x14ac:dyDescent="0.55000000000000004">
      <c r="A1766" s="5"/>
      <c r="B1766" s="284"/>
      <c r="C1766" s="285"/>
      <c r="D1766" s="286"/>
      <c r="E1766" s="287"/>
      <c r="F1766" s="288"/>
      <c r="G1766" s="5"/>
      <c r="J1766" s="7" t="str">
        <f t="shared" si="495"/>
        <v/>
      </c>
      <c r="K1766" s="48" t="str">
        <f t="shared" si="496"/>
        <v/>
      </c>
      <c r="L1766" s="48" t="str">
        <f t="shared" si="497"/>
        <v/>
      </c>
      <c r="M1766" s="49" t="str">
        <f t="shared" si="498"/>
        <v/>
      </c>
      <c r="U1766" s="103" t="str">
        <f t="shared" si="499"/>
        <v/>
      </c>
      <c r="V1766" s="77" t="str">
        <f t="shared" si="500"/>
        <v/>
      </c>
      <c r="W1766" s="37" t="str">
        <f t="shared" si="501"/>
        <v/>
      </c>
      <c r="X1766" s="7" t="str">
        <f t="shared" si="502"/>
        <v/>
      </c>
      <c r="Y1766" s="37" t="str">
        <f t="shared" si="503"/>
        <v/>
      </c>
      <c r="AA1766" s="54" t="str">
        <f t="shared" si="504"/>
        <v/>
      </c>
      <c r="AC1766" s="121" t="str">
        <f t="shared" si="505"/>
        <v/>
      </c>
      <c r="AD1766" s="111" t="str">
        <f t="shared" si="506"/>
        <v/>
      </c>
      <c r="AE1766" s="122" t="str">
        <f t="shared" si="507"/>
        <v/>
      </c>
      <c r="AF1766" s="123" t="str">
        <f t="shared" si="508"/>
        <v>Qtr 1</v>
      </c>
      <c r="AG1766" s="122" t="str">
        <f t="shared" si="509"/>
        <v/>
      </c>
      <c r="AI1766" s="124" t="str">
        <f t="shared" si="510"/>
        <v/>
      </c>
      <c r="AK1766" s="103" t="str">
        <f t="shared" si="511"/>
        <v/>
      </c>
      <c r="AL1766" s="104" t="str">
        <f t="shared" si="512"/>
        <v/>
      </c>
      <c r="AN1766" s="37" t="str">
        <f>IF(AK1766="", "", COUNTIF(AK$11:AK$8010, "&lt;"&amp;AK1766)+1+COUNTIF(AK$11:AK1766, AK1766)-1)</f>
        <v/>
      </c>
      <c r="AO1766" s="37" t="str">
        <f>IF(AL1766="", "", COUNTIF(AL$11:AL$8010, "&gt;"&amp;AL1766)+1+COUNTIF(AL$11:AL1766, AL1766)-1)</f>
        <v/>
      </c>
    </row>
    <row r="1767" spans="1:41" x14ac:dyDescent="0.55000000000000004">
      <c r="A1767" s="5"/>
      <c r="B1767" s="284"/>
      <c r="C1767" s="285"/>
      <c r="D1767" s="286"/>
      <c r="E1767" s="287"/>
      <c r="F1767" s="288"/>
      <c r="G1767" s="5"/>
      <c r="J1767" s="7" t="str">
        <f t="shared" si="495"/>
        <v/>
      </c>
      <c r="K1767" s="48" t="str">
        <f t="shared" si="496"/>
        <v/>
      </c>
      <c r="L1767" s="48" t="str">
        <f t="shared" si="497"/>
        <v/>
      </c>
      <c r="M1767" s="49" t="str">
        <f t="shared" si="498"/>
        <v/>
      </c>
      <c r="U1767" s="103" t="str">
        <f t="shared" si="499"/>
        <v/>
      </c>
      <c r="V1767" s="77" t="str">
        <f t="shared" si="500"/>
        <v/>
      </c>
      <c r="W1767" s="37" t="str">
        <f t="shared" si="501"/>
        <v/>
      </c>
      <c r="X1767" s="7" t="str">
        <f t="shared" si="502"/>
        <v/>
      </c>
      <c r="Y1767" s="37" t="str">
        <f t="shared" si="503"/>
        <v/>
      </c>
      <c r="AA1767" s="54" t="str">
        <f t="shared" si="504"/>
        <v/>
      </c>
      <c r="AC1767" s="121" t="str">
        <f t="shared" si="505"/>
        <v/>
      </c>
      <c r="AD1767" s="111" t="str">
        <f t="shared" si="506"/>
        <v/>
      </c>
      <c r="AE1767" s="122" t="str">
        <f t="shared" si="507"/>
        <v/>
      </c>
      <c r="AF1767" s="123" t="str">
        <f t="shared" si="508"/>
        <v>Qtr 1</v>
      </c>
      <c r="AG1767" s="122" t="str">
        <f t="shared" si="509"/>
        <v/>
      </c>
      <c r="AI1767" s="124" t="str">
        <f t="shared" si="510"/>
        <v/>
      </c>
      <c r="AK1767" s="103" t="str">
        <f t="shared" si="511"/>
        <v/>
      </c>
      <c r="AL1767" s="104" t="str">
        <f t="shared" si="512"/>
        <v/>
      </c>
      <c r="AN1767" s="37" t="str">
        <f>IF(AK1767="", "", COUNTIF(AK$11:AK$8010, "&lt;"&amp;AK1767)+1+COUNTIF(AK$11:AK1767, AK1767)-1)</f>
        <v/>
      </c>
      <c r="AO1767" s="37" t="str">
        <f>IF(AL1767="", "", COUNTIF(AL$11:AL$8010, "&gt;"&amp;AL1767)+1+COUNTIF(AL$11:AL1767, AL1767)-1)</f>
        <v/>
      </c>
    </row>
    <row r="1768" spans="1:41" x14ac:dyDescent="0.55000000000000004">
      <c r="A1768" s="5"/>
      <c r="B1768" s="284"/>
      <c r="C1768" s="285"/>
      <c r="D1768" s="286"/>
      <c r="E1768" s="287"/>
      <c r="F1768" s="288"/>
      <c r="G1768" s="5"/>
      <c r="J1768" s="7" t="str">
        <f t="shared" si="495"/>
        <v/>
      </c>
      <c r="K1768" s="48" t="str">
        <f t="shared" si="496"/>
        <v/>
      </c>
      <c r="L1768" s="48" t="str">
        <f t="shared" si="497"/>
        <v/>
      </c>
      <c r="M1768" s="49" t="str">
        <f t="shared" si="498"/>
        <v/>
      </c>
      <c r="U1768" s="103" t="str">
        <f t="shared" si="499"/>
        <v/>
      </c>
      <c r="V1768" s="77" t="str">
        <f t="shared" si="500"/>
        <v/>
      </c>
      <c r="W1768" s="37" t="str">
        <f t="shared" si="501"/>
        <v/>
      </c>
      <c r="X1768" s="7" t="str">
        <f t="shared" si="502"/>
        <v/>
      </c>
      <c r="Y1768" s="37" t="str">
        <f t="shared" si="503"/>
        <v/>
      </c>
      <c r="AA1768" s="54" t="str">
        <f t="shared" si="504"/>
        <v/>
      </c>
      <c r="AC1768" s="121" t="str">
        <f t="shared" si="505"/>
        <v/>
      </c>
      <c r="AD1768" s="111" t="str">
        <f t="shared" si="506"/>
        <v/>
      </c>
      <c r="AE1768" s="122" t="str">
        <f t="shared" si="507"/>
        <v/>
      </c>
      <c r="AF1768" s="123" t="str">
        <f t="shared" si="508"/>
        <v>Qtr 1</v>
      </c>
      <c r="AG1768" s="122" t="str">
        <f t="shared" si="509"/>
        <v/>
      </c>
      <c r="AI1768" s="124" t="str">
        <f t="shared" si="510"/>
        <v/>
      </c>
      <c r="AK1768" s="103" t="str">
        <f t="shared" si="511"/>
        <v/>
      </c>
      <c r="AL1768" s="104" t="str">
        <f t="shared" si="512"/>
        <v/>
      </c>
      <c r="AN1768" s="37" t="str">
        <f>IF(AK1768="", "", COUNTIF(AK$11:AK$8010, "&lt;"&amp;AK1768)+1+COUNTIF(AK$11:AK1768, AK1768)-1)</f>
        <v/>
      </c>
      <c r="AO1768" s="37" t="str">
        <f>IF(AL1768="", "", COUNTIF(AL$11:AL$8010, "&gt;"&amp;AL1768)+1+COUNTIF(AL$11:AL1768, AL1768)-1)</f>
        <v/>
      </c>
    </row>
    <row r="1769" spans="1:41" x14ac:dyDescent="0.55000000000000004">
      <c r="A1769" s="5"/>
      <c r="B1769" s="284"/>
      <c r="C1769" s="285"/>
      <c r="D1769" s="286"/>
      <c r="E1769" s="287"/>
      <c r="F1769" s="288"/>
      <c r="G1769" s="5"/>
      <c r="J1769" s="7" t="str">
        <f t="shared" si="495"/>
        <v/>
      </c>
      <c r="K1769" s="48" t="str">
        <f t="shared" si="496"/>
        <v/>
      </c>
      <c r="L1769" s="48" t="str">
        <f t="shared" si="497"/>
        <v/>
      </c>
      <c r="M1769" s="49" t="str">
        <f t="shared" si="498"/>
        <v/>
      </c>
      <c r="U1769" s="103" t="str">
        <f t="shared" si="499"/>
        <v/>
      </c>
      <c r="V1769" s="77" t="str">
        <f t="shared" si="500"/>
        <v/>
      </c>
      <c r="W1769" s="37" t="str">
        <f t="shared" si="501"/>
        <v/>
      </c>
      <c r="X1769" s="7" t="str">
        <f t="shared" si="502"/>
        <v/>
      </c>
      <c r="Y1769" s="37" t="str">
        <f t="shared" si="503"/>
        <v/>
      </c>
      <c r="AA1769" s="54" t="str">
        <f t="shared" si="504"/>
        <v/>
      </c>
      <c r="AC1769" s="121" t="str">
        <f t="shared" si="505"/>
        <v/>
      </c>
      <c r="AD1769" s="111" t="str">
        <f t="shared" si="506"/>
        <v/>
      </c>
      <c r="AE1769" s="122" t="str">
        <f t="shared" si="507"/>
        <v/>
      </c>
      <c r="AF1769" s="123" t="str">
        <f t="shared" si="508"/>
        <v>Qtr 1</v>
      </c>
      <c r="AG1769" s="122" t="str">
        <f t="shared" si="509"/>
        <v/>
      </c>
      <c r="AI1769" s="124" t="str">
        <f t="shared" si="510"/>
        <v/>
      </c>
      <c r="AK1769" s="103" t="str">
        <f t="shared" si="511"/>
        <v/>
      </c>
      <c r="AL1769" s="104" t="str">
        <f t="shared" si="512"/>
        <v/>
      </c>
      <c r="AN1769" s="37" t="str">
        <f>IF(AK1769="", "", COUNTIF(AK$11:AK$8010, "&lt;"&amp;AK1769)+1+COUNTIF(AK$11:AK1769, AK1769)-1)</f>
        <v/>
      </c>
      <c r="AO1769" s="37" t="str">
        <f>IF(AL1769="", "", COUNTIF(AL$11:AL$8010, "&gt;"&amp;AL1769)+1+COUNTIF(AL$11:AL1769, AL1769)-1)</f>
        <v/>
      </c>
    </row>
    <row r="1770" spans="1:41" x14ac:dyDescent="0.55000000000000004">
      <c r="A1770" s="5"/>
      <c r="B1770" s="284"/>
      <c r="C1770" s="285"/>
      <c r="D1770" s="286"/>
      <c r="E1770" s="287"/>
      <c r="F1770" s="288"/>
      <c r="G1770" s="5"/>
      <c r="J1770" s="7" t="str">
        <f t="shared" si="495"/>
        <v/>
      </c>
      <c r="K1770" s="48" t="str">
        <f t="shared" si="496"/>
        <v/>
      </c>
      <c r="L1770" s="48" t="str">
        <f t="shared" si="497"/>
        <v/>
      </c>
      <c r="M1770" s="49" t="str">
        <f t="shared" si="498"/>
        <v/>
      </c>
      <c r="U1770" s="103" t="str">
        <f t="shared" si="499"/>
        <v/>
      </c>
      <c r="V1770" s="77" t="str">
        <f t="shared" si="500"/>
        <v/>
      </c>
      <c r="W1770" s="37" t="str">
        <f t="shared" si="501"/>
        <v/>
      </c>
      <c r="X1770" s="7" t="str">
        <f t="shared" si="502"/>
        <v/>
      </c>
      <c r="Y1770" s="37" t="str">
        <f t="shared" si="503"/>
        <v/>
      </c>
      <c r="AA1770" s="54" t="str">
        <f t="shared" si="504"/>
        <v/>
      </c>
      <c r="AC1770" s="121" t="str">
        <f t="shared" si="505"/>
        <v/>
      </c>
      <c r="AD1770" s="111" t="str">
        <f t="shared" si="506"/>
        <v/>
      </c>
      <c r="AE1770" s="122" t="str">
        <f t="shared" si="507"/>
        <v/>
      </c>
      <c r="AF1770" s="123" t="str">
        <f t="shared" si="508"/>
        <v>Qtr 1</v>
      </c>
      <c r="AG1770" s="122" t="str">
        <f t="shared" si="509"/>
        <v/>
      </c>
      <c r="AI1770" s="124" t="str">
        <f t="shared" si="510"/>
        <v/>
      </c>
      <c r="AK1770" s="103" t="str">
        <f t="shared" si="511"/>
        <v/>
      </c>
      <c r="AL1770" s="104" t="str">
        <f t="shared" si="512"/>
        <v/>
      </c>
      <c r="AN1770" s="37" t="str">
        <f>IF(AK1770="", "", COUNTIF(AK$11:AK$8010, "&lt;"&amp;AK1770)+1+COUNTIF(AK$11:AK1770, AK1770)-1)</f>
        <v/>
      </c>
      <c r="AO1770" s="37" t="str">
        <f>IF(AL1770="", "", COUNTIF(AL$11:AL$8010, "&gt;"&amp;AL1770)+1+COUNTIF(AL$11:AL1770, AL1770)-1)</f>
        <v/>
      </c>
    </row>
    <row r="1771" spans="1:41" x14ac:dyDescent="0.55000000000000004">
      <c r="A1771" s="5"/>
      <c r="B1771" s="284"/>
      <c r="C1771" s="285"/>
      <c r="D1771" s="286"/>
      <c r="E1771" s="287"/>
      <c r="F1771" s="288"/>
      <c r="G1771" s="5"/>
      <c r="J1771" s="7" t="str">
        <f t="shared" si="495"/>
        <v/>
      </c>
      <c r="K1771" s="48" t="str">
        <f t="shared" si="496"/>
        <v/>
      </c>
      <c r="L1771" s="48" t="str">
        <f t="shared" si="497"/>
        <v/>
      </c>
      <c r="M1771" s="49" t="str">
        <f t="shared" si="498"/>
        <v/>
      </c>
      <c r="U1771" s="103" t="str">
        <f t="shared" si="499"/>
        <v/>
      </c>
      <c r="V1771" s="77" t="str">
        <f t="shared" si="500"/>
        <v/>
      </c>
      <c r="W1771" s="37" t="str">
        <f t="shared" si="501"/>
        <v/>
      </c>
      <c r="X1771" s="7" t="str">
        <f t="shared" si="502"/>
        <v/>
      </c>
      <c r="Y1771" s="37" t="str">
        <f t="shared" si="503"/>
        <v/>
      </c>
      <c r="AA1771" s="54" t="str">
        <f t="shared" si="504"/>
        <v/>
      </c>
      <c r="AC1771" s="121" t="str">
        <f t="shared" si="505"/>
        <v/>
      </c>
      <c r="AD1771" s="111" t="str">
        <f t="shared" si="506"/>
        <v/>
      </c>
      <c r="AE1771" s="122" t="str">
        <f t="shared" si="507"/>
        <v/>
      </c>
      <c r="AF1771" s="123" t="str">
        <f t="shared" si="508"/>
        <v>Qtr 1</v>
      </c>
      <c r="AG1771" s="122" t="str">
        <f t="shared" si="509"/>
        <v/>
      </c>
      <c r="AI1771" s="124" t="str">
        <f t="shared" si="510"/>
        <v/>
      </c>
      <c r="AK1771" s="103" t="str">
        <f t="shared" si="511"/>
        <v/>
      </c>
      <c r="AL1771" s="104" t="str">
        <f t="shared" si="512"/>
        <v/>
      </c>
      <c r="AN1771" s="37" t="str">
        <f>IF(AK1771="", "", COUNTIF(AK$11:AK$8010, "&lt;"&amp;AK1771)+1+COUNTIF(AK$11:AK1771, AK1771)-1)</f>
        <v/>
      </c>
      <c r="AO1771" s="37" t="str">
        <f>IF(AL1771="", "", COUNTIF(AL$11:AL$8010, "&gt;"&amp;AL1771)+1+COUNTIF(AL$11:AL1771, AL1771)-1)</f>
        <v/>
      </c>
    </row>
    <row r="1772" spans="1:41" x14ac:dyDescent="0.55000000000000004">
      <c r="A1772" s="5"/>
      <c r="B1772" s="284"/>
      <c r="C1772" s="285"/>
      <c r="D1772" s="286"/>
      <c r="E1772" s="287"/>
      <c r="F1772" s="288"/>
      <c r="G1772" s="5"/>
      <c r="J1772" s="7" t="str">
        <f t="shared" si="495"/>
        <v/>
      </c>
      <c r="K1772" s="48" t="str">
        <f t="shared" si="496"/>
        <v/>
      </c>
      <c r="L1772" s="48" t="str">
        <f t="shared" si="497"/>
        <v/>
      </c>
      <c r="M1772" s="49" t="str">
        <f t="shared" si="498"/>
        <v/>
      </c>
      <c r="U1772" s="103" t="str">
        <f t="shared" si="499"/>
        <v/>
      </c>
      <c r="V1772" s="77" t="str">
        <f t="shared" si="500"/>
        <v/>
      </c>
      <c r="W1772" s="37" t="str">
        <f t="shared" si="501"/>
        <v/>
      </c>
      <c r="X1772" s="7" t="str">
        <f t="shared" si="502"/>
        <v/>
      </c>
      <c r="Y1772" s="37" t="str">
        <f t="shared" si="503"/>
        <v/>
      </c>
      <c r="AA1772" s="54" t="str">
        <f t="shared" si="504"/>
        <v/>
      </c>
      <c r="AC1772" s="121" t="str">
        <f t="shared" si="505"/>
        <v/>
      </c>
      <c r="AD1772" s="111" t="str">
        <f t="shared" si="506"/>
        <v/>
      </c>
      <c r="AE1772" s="122" t="str">
        <f t="shared" si="507"/>
        <v/>
      </c>
      <c r="AF1772" s="123" t="str">
        <f t="shared" si="508"/>
        <v>Qtr 1</v>
      </c>
      <c r="AG1772" s="122" t="str">
        <f t="shared" si="509"/>
        <v/>
      </c>
      <c r="AI1772" s="124" t="str">
        <f t="shared" si="510"/>
        <v/>
      </c>
      <c r="AK1772" s="103" t="str">
        <f t="shared" si="511"/>
        <v/>
      </c>
      <c r="AL1772" s="104" t="str">
        <f t="shared" si="512"/>
        <v/>
      </c>
      <c r="AN1772" s="37" t="str">
        <f>IF(AK1772="", "", COUNTIF(AK$11:AK$8010, "&lt;"&amp;AK1772)+1+COUNTIF(AK$11:AK1772, AK1772)-1)</f>
        <v/>
      </c>
      <c r="AO1772" s="37" t="str">
        <f>IF(AL1772="", "", COUNTIF(AL$11:AL$8010, "&gt;"&amp;AL1772)+1+COUNTIF(AL$11:AL1772, AL1772)-1)</f>
        <v/>
      </c>
    </row>
    <row r="1773" spans="1:41" x14ac:dyDescent="0.55000000000000004">
      <c r="A1773" s="5"/>
      <c r="B1773" s="284"/>
      <c r="C1773" s="285"/>
      <c r="D1773" s="286"/>
      <c r="E1773" s="287"/>
      <c r="F1773" s="288"/>
      <c r="G1773" s="5"/>
      <c r="J1773" s="7" t="str">
        <f t="shared" si="495"/>
        <v/>
      </c>
      <c r="K1773" s="48" t="str">
        <f t="shared" si="496"/>
        <v/>
      </c>
      <c r="L1773" s="48" t="str">
        <f t="shared" si="497"/>
        <v/>
      </c>
      <c r="M1773" s="49" t="str">
        <f t="shared" si="498"/>
        <v/>
      </c>
      <c r="U1773" s="103" t="str">
        <f t="shared" si="499"/>
        <v/>
      </c>
      <c r="V1773" s="77" t="str">
        <f t="shared" si="500"/>
        <v/>
      </c>
      <c r="W1773" s="37" t="str">
        <f t="shared" si="501"/>
        <v/>
      </c>
      <c r="X1773" s="7" t="str">
        <f t="shared" si="502"/>
        <v/>
      </c>
      <c r="Y1773" s="37" t="str">
        <f t="shared" si="503"/>
        <v/>
      </c>
      <c r="AA1773" s="54" t="str">
        <f t="shared" si="504"/>
        <v/>
      </c>
      <c r="AC1773" s="121" t="str">
        <f t="shared" si="505"/>
        <v/>
      </c>
      <c r="AD1773" s="111" t="str">
        <f t="shared" si="506"/>
        <v/>
      </c>
      <c r="AE1773" s="122" t="str">
        <f t="shared" si="507"/>
        <v/>
      </c>
      <c r="AF1773" s="123" t="str">
        <f t="shared" si="508"/>
        <v>Qtr 1</v>
      </c>
      <c r="AG1773" s="122" t="str">
        <f t="shared" si="509"/>
        <v/>
      </c>
      <c r="AI1773" s="124" t="str">
        <f t="shared" si="510"/>
        <v/>
      </c>
      <c r="AK1773" s="103" t="str">
        <f t="shared" si="511"/>
        <v/>
      </c>
      <c r="AL1773" s="104" t="str">
        <f t="shared" si="512"/>
        <v/>
      </c>
      <c r="AN1773" s="37" t="str">
        <f>IF(AK1773="", "", COUNTIF(AK$11:AK$8010, "&lt;"&amp;AK1773)+1+COUNTIF(AK$11:AK1773, AK1773)-1)</f>
        <v/>
      </c>
      <c r="AO1773" s="37" t="str">
        <f>IF(AL1773="", "", COUNTIF(AL$11:AL$8010, "&gt;"&amp;AL1773)+1+COUNTIF(AL$11:AL1773, AL1773)-1)</f>
        <v/>
      </c>
    </row>
    <row r="1774" spans="1:41" x14ac:dyDescent="0.55000000000000004">
      <c r="A1774" s="5"/>
      <c r="B1774" s="284"/>
      <c r="C1774" s="285"/>
      <c r="D1774" s="286"/>
      <c r="E1774" s="287"/>
      <c r="F1774" s="288"/>
      <c r="G1774" s="5"/>
      <c r="J1774" s="7" t="str">
        <f t="shared" si="495"/>
        <v/>
      </c>
      <c r="K1774" s="48" t="str">
        <f t="shared" si="496"/>
        <v/>
      </c>
      <c r="L1774" s="48" t="str">
        <f t="shared" si="497"/>
        <v/>
      </c>
      <c r="M1774" s="49" t="str">
        <f t="shared" si="498"/>
        <v/>
      </c>
      <c r="U1774" s="103" t="str">
        <f t="shared" si="499"/>
        <v/>
      </c>
      <c r="V1774" s="77" t="str">
        <f t="shared" si="500"/>
        <v/>
      </c>
      <c r="W1774" s="37" t="str">
        <f t="shared" si="501"/>
        <v/>
      </c>
      <c r="X1774" s="7" t="str">
        <f t="shared" si="502"/>
        <v/>
      </c>
      <c r="Y1774" s="37" t="str">
        <f t="shared" si="503"/>
        <v/>
      </c>
      <c r="AA1774" s="54" t="str">
        <f t="shared" si="504"/>
        <v/>
      </c>
      <c r="AC1774" s="121" t="str">
        <f t="shared" si="505"/>
        <v/>
      </c>
      <c r="AD1774" s="111" t="str">
        <f t="shared" si="506"/>
        <v/>
      </c>
      <c r="AE1774" s="122" t="str">
        <f t="shared" si="507"/>
        <v/>
      </c>
      <c r="AF1774" s="123" t="str">
        <f t="shared" si="508"/>
        <v>Qtr 1</v>
      </c>
      <c r="AG1774" s="122" t="str">
        <f t="shared" si="509"/>
        <v/>
      </c>
      <c r="AI1774" s="124" t="str">
        <f t="shared" si="510"/>
        <v/>
      </c>
      <c r="AK1774" s="103" t="str">
        <f t="shared" si="511"/>
        <v/>
      </c>
      <c r="AL1774" s="104" t="str">
        <f t="shared" si="512"/>
        <v/>
      </c>
      <c r="AN1774" s="37" t="str">
        <f>IF(AK1774="", "", COUNTIF(AK$11:AK$8010, "&lt;"&amp;AK1774)+1+COUNTIF(AK$11:AK1774, AK1774)-1)</f>
        <v/>
      </c>
      <c r="AO1774" s="37" t="str">
        <f>IF(AL1774="", "", COUNTIF(AL$11:AL$8010, "&gt;"&amp;AL1774)+1+COUNTIF(AL$11:AL1774, AL1774)-1)</f>
        <v/>
      </c>
    </row>
    <row r="1775" spans="1:41" x14ac:dyDescent="0.55000000000000004">
      <c r="A1775" s="5"/>
      <c r="B1775" s="284"/>
      <c r="C1775" s="285"/>
      <c r="D1775" s="286"/>
      <c r="E1775" s="287"/>
      <c r="F1775" s="288"/>
      <c r="G1775" s="5"/>
      <c r="J1775" s="7" t="str">
        <f t="shared" si="495"/>
        <v/>
      </c>
      <c r="K1775" s="48" t="str">
        <f t="shared" si="496"/>
        <v/>
      </c>
      <c r="L1775" s="48" t="str">
        <f t="shared" si="497"/>
        <v/>
      </c>
      <c r="M1775" s="49" t="str">
        <f t="shared" si="498"/>
        <v/>
      </c>
      <c r="U1775" s="103" t="str">
        <f t="shared" si="499"/>
        <v/>
      </c>
      <c r="V1775" s="77" t="str">
        <f t="shared" si="500"/>
        <v/>
      </c>
      <c r="W1775" s="37" t="str">
        <f t="shared" si="501"/>
        <v/>
      </c>
      <c r="X1775" s="7" t="str">
        <f t="shared" si="502"/>
        <v/>
      </c>
      <c r="Y1775" s="37" t="str">
        <f t="shared" si="503"/>
        <v/>
      </c>
      <c r="AA1775" s="54" t="str">
        <f t="shared" si="504"/>
        <v/>
      </c>
      <c r="AC1775" s="121" t="str">
        <f t="shared" si="505"/>
        <v/>
      </c>
      <c r="AD1775" s="111" t="str">
        <f t="shared" si="506"/>
        <v/>
      </c>
      <c r="AE1775" s="122" t="str">
        <f t="shared" si="507"/>
        <v/>
      </c>
      <c r="AF1775" s="123" t="str">
        <f t="shared" si="508"/>
        <v>Qtr 1</v>
      </c>
      <c r="AG1775" s="122" t="str">
        <f t="shared" si="509"/>
        <v/>
      </c>
      <c r="AI1775" s="124" t="str">
        <f t="shared" si="510"/>
        <v/>
      </c>
      <c r="AK1775" s="103" t="str">
        <f t="shared" si="511"/>
        <v/>
      </c>
      <c r="AL1775" s="104" t="str">
        <f t="shared" si="512"/>
        <v/>
      </c>
      <c r="AN1775" s="37" t="str">
        <f>IF(AK1775="", "", COUNTIF(AK$11:AK$8010, "&lt;"&amp;AK1775)+1+COUNTIF(AK$11:AK1775, AK1775)-1)</f>
        <v/>
      </c>
      <c r="AO1775" s="37" t="str">
        <f>IF(AL1775="", "", COUNTIF(AL$11:AL$8010, "&gt;"&amp;AL1775)+1+COUNTIF(AL$11:AL1775, AL1775)-1)</f>
        <v/>
      </c>
    </row>
    <row r="1776" spans="1:41" x14ac:dyDescent="0.55000000000000004">
      <c r="A1776" s="5"/>
      <c r="B1776" s="284"/>
      <c r="C1776" s="285"/>
      <c r="D1776" s="286"/>
      <c r="E1776" s="287"/>
      <c r="F1776" s="288"/>
      <c r="G1776" s="5"/>
      <c r="J1776" s="7" t="str">
        <f t="shared" si="495"/>
        <v/>
      </c>
      <c r="K1776" s="48" t="str">
        <f t="shared" si="496"/>
        <v/>
      </c>
      <c r="L1776" s="48" t="str">
        <f t="shared" si="497"/>
        <v/>
      </c>
      <c r="M1776" s="49" t="str">
        <f t="shared" si="498"/>
        <v/>
      </c>
      <c r="U1776" s="103" t="str">
        <f t="shared" si="499"/>
        <v/>
      </c>
      <c r="V1776" s="77" t="str">
        <f t="shared" si="500"/>
        <v/>
      </c>
      <c r="W1776" s="37" t="str">
        <f t="shared" si="501"/>
        <v/>
      </c>
      <c r="X1776" s="7" t="str">
        <f t="shared" si="502"/>
        <v/>
      </c>
      <c r="Y1776" s="37" t="str">
        <f t="shared" si="503"/>
        <v/>
      </c>
      <c r="AA1776" s="54" t="str">
        <f t="shared" si="504"/>
        <v/>
      </c>
      <c r="AC1776" s="121" t="str">
        <f t="shared" si="505"/>
        <v/>
      </c>
      <c r="AD1776" s="111" t="str">
        <f t="shared" si="506"/>
        <v/>
      </c>
      <c r="AE1776" s="122" t="str">
        <f t="shared" si="507"/>
        <v/>
      </c>
      <c r="AF1776" s="123" t="str">
        <f t="shared" si="508"/>
        <v>Qtr 1</v>
      </c>
      <c r="AG1776" s="122" t="str">
        <f t="shared" si="509"/>
        <v/>
      </c>
      <c r="AI1776" s="124" t="str">
        <f t="shared" si="510"/>
        <v/>
      </c>
      <c r="AK1776" s="103" t="str">
        <f t="shared" si="511"/>
        <v/>
      </c>
      <c r="AL1776" s="104" t="str">
        <f t="shared" si="512"/>
        <v/>
      </c>
      <c r="AN1776" s="37" t="str">
        <f>IF(AK1776="", "", COUNTIF(AK$11:AK$8010, "&lt;"&amp;AK1776)+1+COUNTIF(AK$11:AK1776, AK1776)-1)</f>
        <v/>
      </c>
      <c r="AO1776" s="37" t="str">
        <f>IF(AL1776="", "", COUNTIF(AL$11:AL$8010, "&gt;"&amp;AL1776)+1+COUNTIF(AL$11:AL1776, AL1776)-1)</f>
        <v/>
      </c>
    </row>
    <row r="1777" spans="1:41" x14ac:dyDescent="0.55000000000000004">
      <c r="A1777" s="5"/>
      <c r="B1777" s="284"/>
      <c r="C1777" s="285"/>
      <c r="D1777" s="286"/>
      <c r="E1777" s="287"/>
      <c r="F1777" s="288"/>
      <c r="G1777" s="5"/>
      <c r="J1777" s="7" t="str">
        <f t="shared" si="495"/>
        <v/>
      </c>
      <c r="K1777" s="48" t="str">
        <f t="shared" si="496"/>
        <v/>
      </c>
      <c r="L1777" s="48" t="str">
        <f t="shared" si="497"/>
        <v/>
      </c>
      <c r="M1777" s="49" t="str">
        <f t="shared" si="498"/>
        <v/>
      </c>
      <c r="U1777" s="103" t="str">
        <f t="shared" si="499"/>
        <v/>
      </c>
      <c r="V1777" s="77" t="str">
        <f t="shared" si="500"/>
        <v/>
      </c>
      <c r="W1777" s="37" t="str">
        <f t="shared" si="501"/>
        <v/>
      </c>
      <c r="X1777" s="7" t="str">
        <f t="shared" si="502"/>
        <v/>
      </c>
      <c r="Y1777" s="37" t="str">
        <f t="shared" si="503"/>
        <v/>
      </c>
      <c r="AA1777" s="54" t="str">
        <f t="shared" si="504"/>
        <v/>
      </c>
      <c r="AC1777" s="121" t="str">
        <f t="shared" si="505"/>
        <v/>
      </c>
      <c r="AD1777" s="111" t="str">
        <f t="shared" si="506"/>
        <v/>
      </c>
      <c r="AE1777" s="122" t="str">
        <f t="shared" si="507"/>
        <v/>
      </c>
      <c r="AF1777" s="123" t="str">
        <f t="shared" si="508"/>
        <v>Qtr 1</v>
      </c>
      <c r="AG1777" s="122" t="str">
        <f t="shared" si="509"/>
        <v/>
      </c>
      <c r="AI1777" s="124" t="str">
        <f t="shared" si="510"/>
        <v/>
      </c>
      <c r="AK1777" s="103" t="str">
        <f t="shared" si="511"/>
        <v/>
      </c>
      <c r="AL1777" s="104" t="str">
        <f t="shared" si="512"/>
        <v/>
      </c>
      <c r="AN1777" s="37" t="str">
        <f>IF(AK1777="", "", COUNTIF(AK$11:AK$8010, "&lt;"&amp;AK1777)+1+COUNTIF(AK$11:AK1777, AK1777)-1)</f>
        <v/>
      </c>
      <c r="AO1777" s="37" t="str">
        <f>IF(AL1777="", "", COUNTIF(AL$11:AL$8010, "&gt;"&amp;AL1777)+1+COUNTIF(AL$11:AL1777, AL1777)-1)</f>
        <v/>
      </c>
    </row>
    <row r="1778" spans="1:41" x14ac:dyDescent="0.55000000000000004">
      <c r="A1778" s="5"/>
      <c r="B1778" s="284"/>
      <c r="C1778" s="285"/>
      <c r="D1778" s="286"/>
      <c r="E1778" s="287"/>
      <c r="F1778" s="288"/>
      <c r="G1778" s="5"/>
      <c r="J1778" s="7" t="str">
        <f t="shared" si="495"/>
        <v/>
      </c>
      <c r="K1778" s="48" t="str">
        <f t="shared" si="496"/>
        <v/>
      </c>
      <c r="L1778" s="48" t="str">
        <f t="shared" si="497"/>
        <v/>
      </c>
      <c r="M1778" s="49" t="str">
        <f t="shared" si="498"/>
        <v/>
      </c>
      <c r="U1778" s="103" t="str">
        <f t="shared" si="499"/>
        <v/>
      </c>
      <c r="V1778" s="77" t="str">
        <f t="shared" si="500"/>
        <v/>
      </c>
      <c r="W1778" s="37" t="str">
        <f t="shared" si="501"/>
        <v/>
      </c>
      <c r="X1778" s="7" t="str">
        <f t="shared" si="502"/>
        <v/>
      </c>
      <c r="Y1778" s="37" t="str">
        <f t="shared" si="503"/>
        <v/>
      </c>
      <c r="AA1778" s="54" t="str">
        <f t="shared" si="504"/>
        <v/>
      </c>
      <c r="AC1778" s="121" t="str">
        <f t="shared" si="505"/>
        <v/>
      </c>
      <c r="AD1778" s="111" t="str">
        <f t="shared" si="506"/>
        <v/>
      </c>
      <c r="AE1778" s="122" t="str">
        <f t="shared" si="507"/>
        <v/>
      </c>
      <c r="AF1778" s="123" t="str">
        <f t="shared" si="508"/>
        <v>Qtr 1</v>
      </c>
      <c r="AG1778" s="122" t="str">
        <f t="shared" si="509"/>
        <v/>
      </c>
      <c r="AI1778" s="124" t="str">
        <f t="shared" si="510"/>
        <v/>
      </c>
      <c r="AK1778" s="103" t="str">
        <f t="shared" si="511"/>
        <v/>
      </c>
      <c r="AL1778" s="104" t="str">
        <f t="shared" si="512"/>
        <v/>
      </c>
      <c r="AN1778" s="37" t="str">
        <f>IF(AK1778="", "", COUNTIF(AK$11:AK$8010, "&lt;"&amp;AK1778)+1+COUNTIF(AK$11:AK1778, AK1778)-1)</f>
        <v/>
      </c>
      <c r="AO1778" s="37" t="str">
        <f>IF(AL1778="", "", COUNTIF(AL$11:AL$8010, "&gt;"&amp;AL1778)+1+COUNTIF(AL$11:AL1778, AL1778)-1)</f>
        <v/>
      </c>
    </row>
    <row r="1779" spans="1:41" x14ac:dyDescent="0.55000000000000004">
      <c r="A1779" s="5"/>
      <c r="B1779" s="284"/>
      <c r="C1779" s="285"/>
      <c r="D1779" s="286"/>
      <c r="E1779" s="287"/>
      <c r="F1779" s="288"/>
      <c r="G1779" s="5"/>
      <c r="J1779" s="7" t="str">
        <f t="shared" si="495"/>
        <v/>
      </c>
      <c r="K1779" s="48" t="str">
        <f t="shared" si="496"/>
        <v/>
      </c>
      <c r="L1779" s="48" t="str">
        <f t="shared" si="497"/>
        <v/>
      </c>
      <c r="M1779" s="49" t="str">
        <f t="shared" si="498"/>
        <v/>
      </c>
      <c r="U1779" s="103" t="str">
        <f t="shared" si="499"/>
        <v/>
      </c>
      <c r="V1779" s="77" t="str">
        <f t="shared" si="500"/>
        <v/>
      </c>
      <c r="W1779" s="37" t="str">
        <f t="shared" si="501"/>
        <v/>
      </c>
      <c r="X1779" s="7" t="str">
        <f t="shared" si="502"/>
        <v/>
      </c>
      <c r="Y1779" s="37" t="str">
        <f t="shared" si="503"/>
        <v/>
      </c>
      <c r="AA1779" s="54" t="str">
        <f t="shared" si="504"/>
        <v/>
      </c>
      <c r="AC1779" s="121" t="str">
        <f t="shared" si="505"/>
        <v/>
      </c>
      <c r="AD1779" s="111" t="str">
        <f t="shared" si="506"/>
        <v/>
      </c>
      <c r="AE1779" s="122" t="str">
        <f t="shared" si="507"/>
        <v/>
      </c>
      <c r="AF1779" s="123" t="str">
        <f t="shared" si="508"/>
        <v>Qtr 1</v>
      </c>
      <c r="AG1779" s="122" t="str">
        <f t="shared" si="509"/>
        <v/>
      </c>
      <c r="AI1779" s="124" t="str">
        <f t="shared" si="510"/>
        <v/>
      </c>
      <c r="AK1779" s="103" t="str">
        <f t="shared" si="511"/>
        <v/>
      </c>
      <c r="AL1779" s="104" t="str">
        <f t="shared" si="512"/>
        <v/>
      </c>
      <c r="AN1779" s="37" t="str">
        <f>IF(AK1779="", "", COUNTIF(AK$11:AK$8010, "&lt;"&amp;AK1779)+1+COUNTIF(AK$11:AK1779, AK1779)-1)</f>
        <v/>
      </c>
      <c r="AO1779" s="37" t="str">
        <f>IF(AL1779="", "", COUNTIF(AL$11:AL$8010, "&gt;"&amp;AL1779)+1+COUNTIF(AL$11:AL1779, AL1779)-1)</f>
        <v/>
      </c>
    </row>
    <row r="1780" spans="1:41" x14ac:dyDescent="0.55000000000000004">
      <c r="A1780" s="5"/>
      <c r="B1780" s="284"/>
      <c r="C1780" s="285"/>
      <c r="D1780" s="286"/>
      <c r="E1780" s="287"/>
      <c r="F1780" s="288"/>
      <c r="G1780" s="5"/>
      <c r="J1780" s="7" t="str">
        <f t="shared" si="495"/>
        <v/>
      </c>
      <c r="K1780" s="48" t="str">
        <f t="shared" si="496"/>
        <v/>
      </c>
      <c r="L1780" s="48" t="str">
        <f t="shared" si="497"/>
        <v/>
      </c>
      <c r="M1780" s="49" t="str">
        <f t="shared" si="498"/>
        <v/>
      </c>
      <c r="U1780" s="103" t="str">
        <f t="shared" si="499"/>
        <v/>
      </c>
      <c r="V1780" s="77" t="str">
        <f t="shared" si="500"/>
        <v/>
      </c>
      <c r="W1780" s="37" t="str">
        <f t="shared" si="501"/>
        <v/>
      </c>
      <c r="X1780" s="7" t="str">
        <f t="shared" si="502"/>
        <v/>
      </c>
      <c r="Y1780" s="37" t="str">
        <f t="shared" si="503"/>
        <v/>
      </c>
      <c r="AA1780" s="54" t="str">
        <f t="shared" si="504"/>
        <v/>
      </c>
      <c r="AC1780" s="121" t="str">
        <f t="shared" si="505"/>
        <v/>
      </c>
      <c r="AD1780" s="111" t="str">
        <f t="shared" si="506"/>
        <v/>
      </c>
      <c r="AE1780" s="122" t="str">
        <f t="shared" si="507"/>
        <v/>
      </c>
      <c r="AF1780" s="123" t="str">
        <f t="shared" si="508"/>
        <v>Qtr 1</v>
      </c>
      <c r="AG1780" s="122" t="str">
        <f t="shared" si="509"/>
        <v/>
      </c>
      <c r="AI1780" s="124" t="str">
        <f t="shared" si="510"/>
        <v/>
      </c>
      <c r="AK1780" s="103" t="str">
        <f t="shared" si="511"/>
        <v/>
      </c>
      <c r="AL1780" s="104" t="str">
        <f t="shared" si="512"/>
        <v/>
      </c>
      <c r="AN1780" s="37" t="str">
        <f>IF(AK1780="", "", COUNTIF(AK$11:AK$8010, "&lt;"&amp;AK1780)+1+COUNTIF(AK$11:AK1780, AK1780)-1)</f>
        <v/>
      </c>
      <c r="AO1780" s="37" t="str">
        <f>IF(AL1780="", "", COUNTIF(AL$11:AL$8010, "&gt;"&amp;AL1780)+1+COUNTIF(AL$11:AL1780, AL1780)-1)</f>
        <v/>
      </c>
    </row>
    <row r="1781" spans="1:41" x14ac:dyDescent="0.55000000000000004">
      <c r="A1781" s="5"/>
      <c r="B1781" s="284"/>
      <c r="C1781" s="285"/>
      <c r="D1781" s="286"/>
      <c r="E1781" s="287"/>
      <c r="F1781" s="288"/>
      <c r="G1781" s="5"/>
      <c r="J1781" s="7" t="str">
        <f t="shared" si="495"/>
        <v/>
      </c>
      <c r="K1781" s="48" t="str">
        <f t="shared" si="496"/>
        <v/>
      </c>
      <c r="L1781" s="48" t="str">
        <f t="shared" si="497"/>
        <v/>
      </c>
      <c r="M1781" s="49" t="str">
        <f t="shared" si="498"/>
        <v/>
      </c>
      <c r="U1781" s="103" t="str">
        <f t="shared" si="499"/>
        <v/>
      </c>
      <c r="V1781" s="77" t="str">
        <f t="shared" si="500"/>
        <v/>
      </c>
      <c r="W1781" s="37" t="str">
        <f t="shared" si="501"/>
        <v/>
      </c>
      <c r="X1781" s="7" t="str">
        <f t="shared" si="502"/>
        <v/>
      </c>
      <c r="Y1781" s="37" t="str">
        <f t="shared" si="503"/>
        <v/>
      </c>
      <c r="AA1781" s="54" t="str">
        <f t="shared" si="504"/>
        <v/>
      </c>
      <c r="AC1781" s="121" t="str">
        <f t="shared" si="505"/>
        <v/>
      </c>
      <c r="AD1781" s="111" t="str">
        <f t="shared" si="506"/>
        <v/>
      </c>
      <c r="AE1781" s="122" t="str">
        <f t="shared" si="507"/>
        <v/>
      </c>
      <c r="AF1781" s="123" t="str">
        <f t="shared" si="508"/>
        <v>Qtr 1</v>
      </c>
      <c r="AG1781" s="122" t="str">
        <f t="shared" si="509"/>
        <v/>
      </c>
      <c r="AI1781" s="124" t="str">
        <f t="shared" si="510"/>
        <v/>
      </c>
      <c r="AK1781" s="103" t="str">
        <f t="shared" si="511"/>
        <v/>
      </c>
      <c r="AL1781" s="104" t="str">
        <f t="shared" si="512"/>
        <v/>
      </c>
      <c r="AN1781" s="37" t="str">
        <f>IF(AK1781="", "", COUNTIF(AK$11:AK$8010, "&lt;"&amp;AK1781)+1+COUNTIF(AK$11:AK1781, AK1781)-1)</f>
        <v/>
      </c>
      <c r="AO1781" s="37" t="str">
        <f>IF(AL1781="", "", COUNTIF(AL$11:AL$8010, "&gt;"&amp;AL1781)+1+COUNTIF(AL$11:AL1781, AL1781)-1)</f>
        <v/>
      </c>
    </row>
    <row r="1782" spans="1:41" x14ac:dyDescent="0.55000000000000004">
      <c r="A1782" s="5"/>
      <c r="B1782" s="284"/>
      <c r="C1782" s="285"/>
      <c r="D1782" s="286"/>
      <c r="E1782" s="287"/>
      <c r="F1782" s="288"/>
      <c r="G1782" s="5"/>
      <c r="J1782" s="7" t="str">
        <f t="shared" si="495"/>
        <v/>
      </c>
      <c r="K1782" s="48" t="str">
        <f t="shared" si="496"/>
        <v/>
      </c>
      <c r="L1782" s="48" t="str">
        <f t="shared" si="497"/>
        <v/>
      </c>
      <c r="M1782" s="49" t="str">
        <f t="shared" si="498"/>
        <v/>
      </c>
      <c r="U1782" s="103" t="str">
        <f t="shared" si="499"/>
        <v/>
      </c>
      <c r="V1782" s="77" t="str">
        <f t="shared" si="500"/>
        <v/>
      </c>
      <c r="W1782" s="37" t="str">
        <f t="shared" si="501"/>
        <v/>
      </c>
      <c r="X1782" s="7" t="str">
        <f t="shared" si="502"/>
        <v/>
      </c>
      <c r="Y1782" s="37" t="str">
        <f t="shared" si="503"/>
        <v/>
      </c>
      <c r="AA1782" s="54" t="str">
        <f t="shared" si="504"/>
        <v/>
      </c>
      <c r="AC1782" s="121" t="str">
        <f t="shared" si="505"/>
        <v/>
      </c>
      <c r="AD1782" s="111" t="str">
        <f t="shared" si="506"/>
        <v/>
      </c>
      <c r="AE1782" s="122" t="str">
        <f t="shared" si="507"/>
        <v/>
      </c>
      <c r="AF1782" s="123" t="str">
        <f t="shared" si="508"/>
        <v>Qtr 1</v>
      </c>
      <c r="AG1782" s="122" t="str">
        <f t="shared" si="509"/>
        <v/>
      </c>
      <c r="AI1782" s="124" t="str">
        <f t="shared" si="510"/>
        <v/>
      </c>
      <c r="AK1782" s="103" t="str">
        <f t="shared" si="511"/>
        <v/>
      </c>
      <c r="AL1782" s="104" t="str">
        <f t="shared" si="512"/>
        <v/>
      </c>
      <c r="AN1782" s="37" t="str">
        <f>IF(AK1782="", "", COUNTIF(AK$11:AK$8010, "&lt;"&amp;AK1782)+1+COUNTIF(AK$11:AK1782, AK1782)-1)</f>
        <v/>
      </c>
      <c r="AO1782" s="37" t="str">
        <f>IF(AL1782="", "", COUNTIF(AL$11:AL$8010, "&gt;"&amp;AL1782)+1+COUNTIF(AL$11:AL1782, AL1782)-1)</f>
        <v/>
      </c>
    </row>
    <row r="1783" spans="1:41" x14ac:dyDescent="0.55000000000000004">
      <c r="A1783" s="5"/>
      <c r="B1783" s="284"/>
      <c r="C1783" s="285"/>
      <c r="D1783" s="286"/>
      <c r="E1783" s="287"/>
      <c r="F1783" s="288"/>
      <c r="G1783" s="5"/>
      <c r="J1783" s="7" t="str">
        <f t="shared" si="495"/>
        <v/>
      </c>
      <c r="K1783" s="48" t="str">
        <f t="shared" si="496"/>
        <v/>
      </c>
      <c r="L1783" s="48" t="str">
        <f t="shared" si="497"/>
        <v/>
      </c>
      <c r="M1783" s="49" t="str">
        <f t="shared" si="498"/>
        <v/>
      </c>
      <c r="U1783" s="103" t="str">
        <f t="shared" si="499"/>
        <v/>
      </c>
      <c r="V1783" s="77" t="str">
        <f t="shared" si="500"/>
        <v/>
      </c>
      <c r="W1783" s="37" t="str">
        <f t="shared" si="501"/>
        <v/>
      </c>
      <c r="X1783" s="7" t="str">
        <f t="shared" si="502"/>
        <v/>
      </c>
      <c r="Y1783" s="37" t="str">
        <f t="shared" si="503"/>
        <v/>
      </c>
      <c r="AA1783" s="54" t="str">
        <f t="shared" si="504"/>
        <v/>
      </c>
      <c r="AC1783" s="121" t="str">
        <f t="shared" si="505"/>
        <v/>
      </c>
      <c r="AD1783" s="111" t="str">
        <f t="shared" si="506"/>
        <v/>
      </c>
      <c r="AE1783" s="122" t="str">
        <f t="shared" si="507"/>
        <v/>
      </c>
      <c r="AF1783" s="123" t="str">
        <f t="shared" si="508"/>
        <v>Qtr 1</v>
      </c>
      <c r="AG1783" s="122" t="str">
        <f t="shared" si="509"/>
        <v/>
      </c>
      <c r="AI1783" s="124" t="str">
        <f t="shared" si="510"/>
        <v/>
      </c>
      <c r="AK1783" s="103" t="str">
        <f t="shared" si="511"/>
        <v/>
      </c>
      <c r="AL1783" s="104" t="str">
        <f t="shared" si="512"/>
        <v/>
      </c>
      <c r="AN1783" s="37" t="str">
        <f>IF(AK1783="", "", COUNTIF(AK$11:AK$8010, "&lt;"&amp;AK1783)+1+COUNTIF(AK$11:AK1783, AK1783)-1)</f>
        <v/>
      </c>
      <c r="AO1783" s="37" t="str">
        <f>IF(AL1783="", "", COUNTIF(AL$11:AL$8010, "&gt;"&amp;AL1783)+1+COUNTIF(AL$11:AL1783, AL1783)-1)</f>
        <v/>
      </c>
    </row>
    <row r="1784" spans="1:41" x14ac:dyDescent="0.55000000000000004">
      <c r="A1784" s="5"/>
      <c r="B1784" s="284"/>
      <c r="C1784" s="285"/>
      <c r="D1784" s="286"/>
      <c r="E1784" s="287"/>
      <c r="F1784" s="288"/>
      <c r="G1784" s="5"/>
      <c r="J1784" s="7" t="str">
        <f t="shared" si="495"/>
        <v/>
      </c>
      <c r="K1784" s="48" t="str">
        <f t="shared" si="496"/>
        <v/>
      </c>
      <c r="L1784" s="48" t="str">
        <f t="shared" si="497"/>
        <v/>
      </c>
      <c r="M1784" s="49" t="str">
        <f t="shared" si="498"/>
        <v/>
      </c>
      <c r="U1784" s="103" t="str">
        <f t="shared" si="499"/>
        <v/>
      </c>
      <c r="V1784" s="77" t="str">
        <f t="shared" si="500"/>
        <v/>
      </c>
      <c r="W1784" s="37" t="str">
        <f t="shared" si="501"/>
        <v/>
      </c>
      <c r="X1784" s="7" t="str">
        <f t="shared" si="502"/>
        <v/>
      </c>
      <c r="Y1784" s="37" t="str">
        <f t="shared" si="503"/>
        <v/>
      </c>
      <c r="AA1784" s="54" t="str">
        <f t="shared" si="504"/>
        <v/>
      </c>
      <c r="AC1784" s="121" t="str">
        <f t="shared" si="505"/>
        <v/>
      </c>
      <c r="AD1784" s="111" t="str">
        <f t="shared" si="506"/>
        <v/>
      </c>
      <c r="AE1784" s="122" t="str">
        <f t="shared" si="507"/>
        <v/>
      </c>
      <c r="AF1784" s="123" t="str">
        <f t="shared" si="508"/>
        <v>Qtr 1</v>
      </c>
      <c r="AG1784" s="122" t="str">
        <f t="shared" si="509"/>
        <v/>
      </c>
      <c r="AI1784" s="124" t="str">
        <f t="shared" si="510"/>
        <v/>
      </c>
      <c r="AK1784" s="103" t="str">
        <f t="shared" si="511"/>
        <v/>
      </c>
      <c r="AL1784" s="104" t="str">
        <f t="shared" si="512"/>
        <v/>
      </c>
      <c r="AN1784" s="37" t="str">
        <f>IF(AK1784="", "", COUNTIF(AK$11:AK$8010, "&lt;"&amp;AK1784)+1+COUNTIF(AK$11:AK1784, AK1784)-1)</f>
        <v/>
      </c>
      <c r="AO1784" s="37" t="str">
        <f>IF(AL1784="", "", COUNTIF(AL$11:AL$8010, "&gt;"&amp;AL1784)+1+COUNTIF(AL$11:AL1784, AL1784)-1)</f>
        <v/>
      </c>
    </row>
    <row r="1785" spans="1:41" x14ac:dyDescent="0.55000000000000004">
      <c r="A1785" s="5"/>
      <c r="B1785" s="284"/>
      <c r="C1785" s="285"/>
      <c r="D1785" s="286"/>
      <c r="E1785" s="287"/>
      <c r="F1785" s="288"/>
      <c r="G1785" s="5"/>
      <c r="J1785" s="7" t="str">
        <f t="shared" si="495"/>
        <v/>
      </c>
      <c r="K1785" s="48" t="str">
        <f t="shared" si="496"/>
        <v/>
      </c>
      <c r="L1785" s="48" t="str">
        <f t="shared" si="497"/>
        <v/>
      </c>
      <c r="M1785" s="49" t="str">
        <f t="shared" si="498"/>
        <v/>
      </c>
      <c r="U1785" s="103" t="str">
        <f t="shared" si="499"/>
        <v/>
      </c>
      <c r="V1785" s="77" t="str">
        <f t="shared" si="500"/>
        <v/>
      </c>
      <c r="W1785" s="37" t="str">
        <f t="shared" si="501"/>
        <v/>
      </c>
      <c r="X1785" s="7" t="str">
        <f t="shared" si="502"/>
        <v/>
      </c>
      <c r="Y1785" s="37" t="str">
        <f t="shared" si="503"/>
        <v/>
      </c>
      <c r="AA1785" s="54" t="str">
        <f t="shared" si="504"/>
        <v/>
      </c>
      <c r="AC1785" s="121" t="str">
        <f t="shared" si="505"/>
        <v/>
      </c>
      <c r="AD1785" s="111" t="str">
        <f t="shared" si="506"/>
        <v/>
      </c>
      <c r="AE1785" s="122" t="str">
        <f t="shared" si="507"/>
        <v/>
      </c>
      <c r="AF1785" s="123" t="str">
        <f t="shared" si="508"/>
        <v>Qtr 1</v>
      </c>
      <c r="AG1785" s="122" t="str">
        <f t="shared" si="509"/>
        <v/>
      </c>
      <c r="AI1785" s="124" t="str">
        <f t="shared" si="510"/>
        <v/>
      </c>
      <c r="AK1785" s="103" t="str">
        <f t="shared" si="511"/>
        <v/>
      </c>
      <c r="AL1785" s="104" t="str">
        <f t="shared" si="512"/>
        <v/>
      </c>
      <c r="AN1785" s="37" t="str">
        <f>IF(AK1785="", "", COUNTIF(AK$11:AK$8010, "&lt;"&amp;AK1785)+1+COUNTIF(AK$11:AK1785, AK1785)-1)</f>
        <v/>
      </c>
      <c r="AO1785" s="37" t="str">
        <f>IF(AL1785="", "", COUNTIF(AL$11:AL$8010, "&gt;"&amp;AL1785)+1+COUNTIF(AL$11:AL1785, AL1785)-1)</f>
        <v/>
      </c>
    </row>
    <row r="1786" spans="1:41" x14ac:dyDescent="0.55000000000000004">
      <c r="A1786" s="5"/>
      <c r="B1786" s="284"/>
      <c r="C1786" s="285"/>
      <c r="D1786" s="286"/>
      <c r="E1786" s="287"/>
      <c r="F1786" s="288"/>
      <c r="G1786" s="5"/>
      <c r="J1786" s="7" t="str">
        <f t="shared" si="495"/>
        <v/>
      </c>
      <c r="K1786" s="48" t="str">
        <f t="shared" si="496"/>
        <v/>
      </c>
      <c r="L1786" s="48" t="str">
        <f t="shared" si="497"/>
        <v/>
      </c>
      <c r="M1786" s="49" t="str">
        <f t="shared" si="498"/>
        <v/>
      </c>
      <c r="U1786" s="103" t="str">
        <f t="shared" si="499"/>
        <v/>
      </c>
      <c r="V1786" s="77" t="str">
        <f t="shared" si="500"/>
        <v/>
      </c>
      <c r="W1786" s="37" t="str">
        <f t="shared" si="501"/>
        <v/>
      </c>
      <c r="X1786" s="7" t="str">
        <f t="shared" si="502"/>
        <v/>
      </c>
      <c r="Y1786" s="37" t="str">
        <f t="shared" si="503"/>
        <v/>
      </c>
      <c r="AA1786" s="54" t="str">
        <f t="shared" si="504"/>
        <v/>
      </c>
      <c r="AC1786" s="121" t="str">
        <f t="shared" si="505"/>
        <v/>
      </c>
      <c r="AD1786" s="111" t="str">
        <f t="shared" si="506"/>
        <v/>
      </c>
      <c r="AE1786" s="122" t="str">
        <f t="shared" si="507"/>
        <v/>
      </c>
      <c r="AF1786" s="123" t="str">
        <f t="shared" si="508"/>
        <v>Qtr 1</v>
      </c>
      <c r="AG1786" s="122" t="str">
        <f t="shared" si="509"/>
        <v/>
      </c>
      <c r="AI1786" s="124" t="str">
        <f t="shared" si="510"/>
        <v/>
      </c>
      <c r="AK1786" s="103" t="str">
        <f t="shared" si="511"/>
        <v/>
      </c>
      <c r="AL1786" s="104" t="str">
        <f t="shared" si="512"/>
        <v/>
      </c>
      <c r="AN1786" s="37" t="str">
        <f>IF(AK1786="", "", COUNTIF(AK$11:AK$8010, "&lt;"&amp;AK1786)+1+COUNTIF(AK$11:AK1786, AK1786)-1)</f>
        <v/>
      </c>
      <c r="AO1786" s="37" t="str">
        <f>IF(AL1786="", "", COUNTIF(AL$11:AL$8010, "&gt;"&amp;AL1786)+1+COUNTIF(AL$11:AL1786, AL1786)-1)</f>
        <v/>
      </c>
    </row>
    <row r="1787" spans="1:41" x14ac:dyDescent="0.55000000000000004">
      <c r="A1787" s="5"/>
      <c r="B1787" s="284"/>
      <c r="C1787" s="285"/>
      <c r="D1787" s="286"/>
      <c r="E1787" s="287"/>
      <c r="F1787" s="288"/>
      <c r="G1787" s="5"/>
      <c r="J1787" s="7" t="str">
        <f t="shared" si="495"/>
        <v/>
      </c>
      <c r="K1787" s="48" t="str">
        <f t="shared" si="496"/>
        <v/>
      </c>
      <c r="L1787" s="48" t="str">
        <f t="shared" si="497"/>
        <v/>
      </c>
      <c r="M1787" s="49" t="str">
        <f t="shared" si="498"/>
        <v/>
      </c>
      <c r="U1787" s="103" t="str">
        <f t="shared" si="499"/>
        <v/>
      </c>
      <c r="V1787" s="77" t="str">
        <f t="shared" si="500"/>
        <v/>
      </c>
      <c r="W1787" s="37" t="str">
        <f t="shared" si="501"/>
        <v/>
      </c>
      <c r="X1787" s="7" t="str">
        <f t="shared" si="502"/>
        <v/>
      </c>
      <c r="Y1787" s="37" t="str">
        <f t="shared" si="503"/>
        <v/>
      </c>
      <c r="AA1787" s="54" t="str">
        <f t="shared" si="504"/>
        <v/>
      </c>
      <c r="AC1787" s="121" t="str">
        <f t="shared" si="505"/>
        <v/>
      </c>
      <c r="AD1787" s="111" t="str">
        <f t="shared" si="506"/>
        <v/>
      </c>
      <c r="AE1787" s="122" t="str">
        <f t="shared" si="507"/>
        <v/>
      </c>
      <c r="AF1787" s="123" t="str">
        <f t="shared" si="508"/>
        <v>Qtr 1</v>
      </c>
      <c r="AG1787" s="122" t="str">
        <f t="shared" si="509"/>
        <v/>
      </c>
      <c r="AI1787" s="124" t="str">
        <f t="shared" si="510"/>
        <v/>
      </c>
      <c r="AK1787" s="103" t="str">
        <f t="shared" si="511"/>
        <v/>
      </c>
      <c r="AL1787" s="104" t="str">
        <f t="shared" si="512"/>
        <v/>
      </c>
      <c r="AN1787" s="37" t="str">
        <f>IF(AK1787="", "", COUNTIF(AK$11:AK$8010, "&lt;"&amp;AK1787)+1+COUNTIF(AK$11:AK1787, AK1787)-1)</f>
        <v/>
      </c>
      <c r="AO1787" s="37" t="str">
        <f>IF(AL1787="", "", COUNTIF(AL$11:AL$8010, "&gt;"&amp;AL1787)+1+COUNTIF(AL$11:AL1787, AL1787)-1)</f>
        <v/>
      </c>
    </row>
    <row r="1788" spans="1:41" x14ac:dyDescent="0.55000000000000004">
      <c r="A1788" s="5"/>
      <c r="B1788" s="284"/>
      <c r="C1788" s="285"/>
      <c r="D1788" s="286"/>
      <c r="E1788" s="287"/>
      <c r="F1788" s="288"/>
      <c r="G1788" s="5"/>
      <c r="J1788" s="7" t="str">
        <f t="shared" si="495"/>
        <v/>
      </c>
      <c r="K1788" s="48" t="str">
        <f t="shared" si="496"/>
        <v/>
      </c>
      <c r="L1788" s="48" t="str">
        <f t="shared" si="497"/>
        <v/>
      </c>
      <c r="M1788" s="49" t="str">
        <f t="shared" si="498"/>
        <v/>
      </c>
      <c r="U1788" s="103" t="str">
        <f t="shared" si="499"/>
        <v/>
      </c>
      <c r="V1788" s="77" t="str">
        <f t="shared" si="500"/>
        <v/>
      </c>
      <c r="W1788" s="37" t="str">
        <f t="shared" si="501"/>
        <v/>
      </c>
      <c r="X1788" s="7" t="str">
        <f t="shared" si="502"/>
        <v/>
      </c>
      <c r="Y1788" s="37" t="str">
        <f t="shared" si="503"/>
        <v/>
      </c>
      <c r="AA1788" s="54" t="str">
        <f t="shared" si="504"/>
        <v/>
      </c>
      <c r="AC1788" s="121" t="str">
        <f t="shared" si="505"/>
        <v/>
      </c>
      <c r="AD1788" s="111" t="str">
        <f t="shared" si="506"/>
        <v/>
      </c>
      <c r="AE1788" s="122" t="str">
        <f t="shared" si="507"/>
        <v/>
      </c>
      <c r="AF1788" s="123" t="str">
        <f t="shared" si="508"/>
        <v>Qtr 1</v>
      </c>
      <c r="AG1788" s="122" t="str">
        <f t="shared" si="509"/>
        <v/>
      </c>
      <c r="AI1788" s="124" t="str">
        <f t="shared" si="510"/>
        <v/>
      </c>
      <c r="AK1788" s="103" t="str">
        <f t="shared" si="511"/>
        <v/>
      </c>
      <c r="AL1788" s="104" t="str">
        <f t="shared" si="512"/>
        <v/>
      </c>
      <c r="AN1788" s="37" t="str">
        <f>IF(AK1788="", "", COUNTIF(AK$11:AK$8010, "&lt;"&amp;AK1788)+1+COUNTIF(AK$11:AK1788, AK1788)-1)</f>
        <v/>
      </c>
      <c r="AO1788" s="37" t="str">
        <f>IF(AL1788="", "", COUNTIF(AL$11:AL$8010, "&gt;"&amp;AL1788)+1+COUNTIF(AL$11:AL1788, AL1788)-1)</f>
        <v/>
      </c>
    </row>
    <row r="1789" spans="1:41" x14ac:dyDescent="0.55000000000000004">
      <c r="A1789" s="5"/>
      <c r="B1789" s="284"/>
      <c r="C1789" s="285"/>
      <c r="D1789" s="286"/>
      <c r="E1789" s="287"/>
      <c r="F1789" s="288"/>
      <c r="G1789" s="5"/>
      <c r="J1789" s="7" t="str">
        <f t="shared" si="495"/>
        <v/>
      </c>
      <c r="K1789" s="48" t="str">
        <f t="shared" si="496"/>
        <v/>
      </c>
      <c r="L1789" s="48" t="str">
        <f t="shared" si="497"/>
        <v/>
      </c>
      <c r="M1789" s="49" t="str">
        <f t="shared" si="498"/>
        <v/>
      </c>
      <c r="U1789" s="103" t="str">
        <f t="shared" si="499"/>
        <v/>
      </c>
      <c r="V1789" s="77" t="str">
        <f t="shared" si="500"/>
        <v/>
      </c>
      <c r="W1789" s="37" t="str">
        <f t="shared" si="501"/>
        <v/>
      </c>
      <c r="X1789" s="7" t="str">
        <f t="shared" si="502"/>
        <v/>
      </c>
      <c r="Y1789" s="37" t="str">
        <f t="shared" si="503"/>
        <v/>
      </c>
      <c r="AA1789" s="54" t="str">
        <f t="shared" si="504"/>
        <v/>
      </c>
      <c r="AC1789" s="121" t="str">
        <f t="shared" si="505"/>
        <v/>
      </c>
      <c r="AD1789" s="111" t="str">
        <f t="shared" si="506"/>
        <v/>
      </c>
      <c r="AE1789" s="122" t="str">
        <f t="shared" si="507"/>
        <v/>
      </c>
      <c r="AF1789" s="123" t="str">
        <f t="shared" si="508"/>
        <v>Qtr 1</v>
      </c>
      <c r="AG1789" s="122" t="str">
        <f t="shared" si="509"/>
        <v/>
      </c>
      <c r="AI1789" s="124" t="str">
        <f t="shared" si="510"/>
        <v/>
      </c>
      <c r="AK1789" s="103" t="str">
        <f t="shared" si="511"/>
        <v/>
      </c>
      <c r="AL1789" s="104" t="str">
        <f t="shared" si="512"/>
        <v/>
      </c>
      <c r="AN1789" s="37" t="str">
        <f>IF(AK1789="", "", COUNTIF(AK$11:AK$8010, "&lt;"&amp;AK1789)+1+COUNTIF(AK$11:AK1789, AK1789)-1)</f>
        <v/>
      </c>
      <c r="AO1789" s="37" t="str">
        <f>IF(AL1789="", "", COUNTIF(AL$11:AL$8010, "&gt;"&amp;AL1789)+1+COUNTIF(AL$11:AL1789, AL1789)-1)</f>
        <v/>
      </c>
    </row>
    <row r="1790" spans="1:41" x14ac:dyDescent="0.55000000000000004">
      <c r="A1790" s="5"/>
      <c r="B1790" s="284"/>
      <c r="C1790" s="285"/>
      <c r="D1790" s="286"/>
      <c r="E1790" s="287"/>
      <c r="F1790" s="288"/>
      <c r="G1790" s="5"/>
      <c r="J1790" s="7" t="str">
        <f t="shared" si="495"/>
        <v/>
      </c>
      <c r="K1790" s="48" t="str">
        <f t="shared" si="496"/>
        <v/>
      </c>
      <c r="L1790" s="48" t="str">
        <f t="shared" si="497"/>
        <v/>
      </c>
      <c r="M1790" s="49" t="str">
        <f t="shared" si="498"/>
        <v/>
      </c>
      <c r="U1790" s="103" t="str">
        <f t="shared" si="499"/>
        <v/>
      </c>
      <c r="V1790" s="77" t="str">
        <f t="shared" si="500"/>
        <v/>
      </c>
      <c r="W1790" s="37" t="str">
        <f t="shared" si="501"/>
        <v/>
      </c>
      <c r="X1790" s="7" t="str">
        <f t="shared" si="502"/>
        <v/>
      </c>
      <c r="Y1790" s="37" t="str">
        <f t="shared" si="503"/>
        <v/>
      </c>
      <c r="AA1790" s="54" t="str">
        <f t="shared" si="504"/>
        <v/>
      </c>
      <c r="AC1790" s="121" t="str">
        <f t="shared" si="505"/>
        <v/>
      </c>
      <c r="AD1790" s="111" t="str">
        <f t="shared" si="506"/>
        <v/>
      </c>
      <c r="AE1790" s="122" t="str">
        <f t="shared" si="507"/>
        <v/>
      </c>
      <c r="AF1790" s="123" t="str">
        <f t="shared" si="508"/>
        <v>Qtr 1</v>
      </c>
      <c r="AG1790" s="122" t="str">
        <f t="shared" si="509"/>
        <v/>
      </c>
      <c r="AI1790" s="124" t="str">
        <f t="shared" si="510"/>
        <v/>
      </c>
      <c r="AK1790" s="103" t="str">
        <f t="shared" si="511"/>
        <v/>
      </c>
      <c r="AL1790" s="104" t="str">
        <f t="shared" si="512"/>
        <v/>
      </c>
      <c r="AN1790" s="37" t="str">
        <f>IF(AK1790="", "", COUNTIF(AK$11:AK$8010, "&lt;"&amp;AK1790)+1+COUNTIF(AK$11:AK1790, AK1790)-1)</f>
        <v/>
      </c>
      <c r="AO1790" s="37" t="str">
        <f>IF(AL1790="", "", COUNTIF(AL$11:AL$8010, "&gt;"&amp;AL1790)+1+COUNTIF(AL$11:AL1790, AL1790)-1)</f>
        <v/>
      </c>
    </row>
    <row r="1791" spans="1:41" x14ac:dyDescent="0.55000000000000004">
      <c r="A1791" s="5"/>
      <c r="B1791" s="284"/>
      <c r="C1791" s="285"/>
      <c r="D1791" s="286"/>
      <c r="E1791" s="287"/>
      <c r="F1791" s="288"/>
      <c r="G1791" s="5"/>
      <c r="J1791" s="7" t="str">
        <f t="shared" si="495"/>
        <v/>
      </c>
      <c r="K1791" s="48" t="str">
        <f t="shared" si="496"/>
        <v/>
      </c>
      <c r="L1791" s="48" t="str">
        <f t="shared" si="497"/>
        <v/>
      </c>
      <c r="M1791" s="49" t="str">
        <f t="shared" si="498"/>
        <v/>
      </c>
      <c r="U1791" s="103" t="str">
        <f t="shared" si="499"/>
        <v/>
      </c>
      <c r="V1791" s="77" t="str">
        <f t="shared" si="500"/>
        <v/>
      </c>
      <c r="W1791" s="37" t="str">
        <f t="shared" si="501"/>
        <v/>
      </c>
      <c r="X1791" s="7" t="str">
        <f t="shared" si="502"/>
        <v/>
      </c>
      <c r="Y1791" s="37" t="str">
        <f t="shared" si="503"/>
        <v/>
      </c>
      <c r="AA1791" s="54" t="str">
        <f t="shared" si="504"/>
        <v/>
      </c>
      <c r="AC1791" s="121" t="str">
        <f t="shared" si="505"/>
        <v/>
      </c>
      <c r="AD1791" s="111" t="str">
        <f t="shared" si="506"/>
        <v/>
      </c>
      <c r="AE1791" s="122" t="str">
        <f t="shared" si="507"/>
        <v/>
      </c>
      <c r="AF1791" s="123" t="str">
        <f t="shared" si="508"/>
        <v>Qtr 1</v>
      </c>
      <c r="AG1791" s="122" t="str">
        <f t="shared" si="509"/>
        <v/>
      </c>
      <c r="AI1791" s="124" t="str">
        <f t="shared" si="510"/>
        <v/>
      </c>
      <c r="AK1791" s="103" t="str">
        <f t="shared" si="511"/>
        <v/>
      </c>
      <c r="AL1791" s="104" t="str">
        <f t="shared" si="512"/>
        <v/>
      </c>
      <c r="AN1791" s="37" t="str">
        <f>IF(AK1791="", "", COUNTIF(AK$11:AK$8010, "&lt;"&amp;AK1791)+1+COUNTIF(AK$11:AK1791, AK1791)-1)</f>
        <v/>
      </c>
      <c r="AO1791" s="37" t="str">
        <f>IF(AL1791="", "", COUNTIF(AL$11:AL$8010, "&gt;"&amp;AL1791)+1+COUNTIF(AL$11:AL1791, AL1791)-1)</f>
        <v/>
      </c>
    </row>
    <row r="1792" spans="1:41" x14ac:dyDescent="0.55000000000000004">
      <c r="A1792" s="5"/>
      <c r="B1792" s="284"/>
      <c r="C1792" s="285"/>
      <c r="D1792" s="286"/>
      <c r="E1792" s="287"/>
      <c r="F1792" s="288"/>
      <c r="G1792" s="5"/>
      <c r="J1792" s="7" t="str">
        <f t="shared" si="495"/>
        <v/>
      </c>
      <c r="K1792" s="48" t="str">
        <f t="shared" si="496"/>
        <v/>
      </c>
      <c r="L1792" s="48" t="str">
        <f t="shared" si="497"/>
        <v/>
      </c>
      <c r="M1792" s="49" t="str">
        <f t="shared" si="498"/>
        <v/>
      </c>
      <c r="U1792" s="103" t="str">
        <f t="shared" si="499"/>
        <v/>
      </c>
      <c r="V1792" s="77" t="str">
        <f t="shared" si="500"/>
        <v/>
      </c>
      <c r="W1792" s="37" t="str">
        <f t="shared" si="501"/>
        <v/>
      </c>
      <c r="X1792" s="7" t="str">
        <f t="shared" si="502"/>
        <v/>
      </c>
      <c r="Y1792" s="37" t="str">
        <f t="shared" si="503"/>
        <v/>
      </c>
      <c r="AA1792" s="54" t="str">
        <f t="shared" si="504"/>
        <v/>
      </c>
      <c r="AC1792" s="121" t="str">
        <f t="shared" si="505"/>
        <v/>
      </c>
      <c r="AD1792" s="111" t="str">
        <f t="shared" si="506"/>
        <v/>
      </c>
      <c r="AE1792" s="122" t="str">
        <f t="shared" si="507"/>
        <v/>
      </c>
      <c r="AF1792" s="123" t="str">
        <f t="shared" si="508"/>
        <v>Qtr 1</v>
      </c>
      <c r="AG1792" s="122" t="str">
        <f t="shared" si="509"/>
        <v/>
      </c>
      <c r="AI1792" s="124" t="str">
        <f t="shared" si="510"/>
        <v/>
      </c>
      <c r="AK1792" s="103" t="str">
        <f t="shared" si="511"/>
        <v/>
      </c>
      <c r="AL1792" s="104" t="str">
        <f t="shared" si="512"/>
        <v/>
      </c>
      <c r="AN1792" s="37" t="str">
        <f>IF(AK1792="", "", COUNTIF(AK$11:AK$8010, "&lt;"&amp;AK1792)+1+COUNTIF(AK$11:AK1792, AK1792)-1)</f>
        <v/>
      </c>
      <c r="AO1792" s="37" t="str">
        <f>IF(AL1792="", "", COUNTIF(AL$11:AL$8010, "&gt;"&amp;AL1792)+1+COUNTIF(AL$11:AL1792, AL1792)-1)</f>
        <v/>
      </c>
    </row>
    <row r="1793" spans="1:41" x14ac:dyDescent="0.55000000000000004">
      <c r="A1793" s="5"/>
      <c r="B1793" s="284"/>
      <c r="C1793" s="285"/>
      <c r="D1793" s="286"/>
      <c r="E1793" s="287"/>
      <c r="F1793" s="288"/>
      <c r="G1793" s="5"/>
      <c r="J1793" s="7" t="str">
        <f t="shared" si="495"/>
        <v/>
      </c>
      <c r="K1793" s="48" t="str">
        <f t="shared" si="496"/>
        <v/>
      </c>
      <c r="L1793" s="48" t="str">
        <f t="shared" si="497"/>
        <v/>
      </c>
      <c r="M1793" s="49" t="str">
        <f t="shared" si="498"/>
        <v/>
      </c>
      <c r="U1793" s="103" t="str">
        <f t="shared" si="499"/>
        <v/>
      </c>
      <c r="V1793" s="77" t="str">
        <f t="shared" si="500"/>
        <v/>
      </c>
      <c r="W1793" s="37" t="str">
        <f t="shared" si="501"/>
        <v/>
      </c>
      <c r="X1793" s="7" t="str">
        <f t="shared" si="502"/>
        <v/>
      </c>
      <c r="Y1793" s="37" t="str">
        <f t="shared" si="503"/>
        <v/>
      </c>
      <c r="AA1793" s="54" t="str">
        <f t="shared" si="504"/>
        <v/>
      </c>
      <c r="AC1793" s="121" t="str">
        <f t="shared" si="505"/>
        <v/>
      </c>
      <c r="AD1793" s="111" t="str">
        <f t="shared" si="506"/>
        <v/>
      </c>
      <c r="AE1793" s="122" t="str">
        <f t="shared" si="507"/>
        <v/>
      </c>
      <c r="AF1793" s="123" t="str">
        <f t="shared" si="508"/>
        <v>Qtr 1</v>
      </c>
      <c r="AG1793" s="122" t="str">
        <f t="shared" si="509"/>
        <v/>
      </c>
      <c r="AI1793" s="124" t="str">
        <f t="shared" si="510"/>
        <v/>
      </c>
      <c r="AK1793" s="103" t="str">
        <f t="shared" si="511"/>
        <v/>
      </c>
      <c r="AL1793" s="104" t="str">
        <f t="shared" si="512"/>
        <v/>
      </c>
      <c r="AN1793" s="37" t="str">
        <f>IF(AK1793="", "", COUNTIF(AK$11:AK$8010, "&lt;"&amp;AK1793)+1+COUNTIF(AK$11:AK1793, AK1793)-1)</f>
        <v/>
      </c>
      <c r="AO1793" s="37" t="str">
        <f>IF(AL1793="", "", COUNTIF(AL$11:AL$8010, "&gt;"&amp;AL1793)+1+COUNTIF(AL$11:AL1793, AL1793)-1)</f>
        <v/>
      </c>
    </row>
    <row r="1794" spans="1:41" x14ac:dyDescent="0.55000000000000004">
      <c r="A1794" s="5"/>
      <c r="B1794" s="284"/>
      <c r="C1794" s="285"/>
      <c r="D1794" s="286"/>
      <c r="E1794" s="287"/>
      <c r="F1794" s="288"/>
      <c r="G1794" s="5"/>
      <c r="J1794" s="7" t="str">
        <f t="shared" si="495"/>
        <v/>
      </c>
      <c r="K1794" s="48" t="str">
        <f t="shared" si="496"/>
        <v/>
      </c>
      <c r="L1794" s="48" t="str">
        <f t="shared" si="497"/>
        <v/>
      </c>
      <c r="M1794" s="49" t="str">
        <f t="shared" si="498"/>
        <v/>
      </c>
      <c r="U1794" s="103" t="str">
        <f t="shared" si="499"/>
        <v/>
      </c>
      <c r="V1794" s="77" t="str">
        <f t="shared" si="500"/>
        <v/>
      </c>
      <c r="W1794" s="37" t="str">
        <f t="shared" si="501"/>
        <v/>
      </c>
      <c r="X1794" s="7" t="str">
        <f t="shared" si="502"/>
        <v/>
      </c>
      <c r="Y1794" s="37" t="str">
        <f t="shared" si="503"/>
        <v/>
      </c>
      <c r="AA1794" s="54" t="str">
        <f t="shared" si="504"/>
        <v/>
      </c>
      <c r="AC1794" s="121" t="str">
        <f t="shared" si="505"/>
        <v/>
      </c>
      <c r="AD1794" s="111" t="str">
        <f t="shared" si="506"/>
        <v/>
      </c>
      <c r="AE1794" s="122" t="str">
        <f t="shared" si="507"/>
        <v/>
      </c>
      <c r="AF1794" s="123" t="str">
        <f t="shared" si="508"/>
        <v>Qtr 1</v>
      </c>
      <c r="AG1794" s="122" t="str">
        <f t="shared" si="509"/>
        <v/>
      </c>
      <c r="AI1794" s="124" t="str">
        <f t="shared" si="510"/>
        <v/>
      </c>
      <c r="AK1794" s="103" t="str">
        <f t="shared" si="511"/>
        <v/>
      </c>
      <c r="AL1794" s="104" t="str">
        <f t="shared" si="512"/>
        <v/>
      </c>
      <c r="AN1794" s="37" t="str">
        <f>IF(AK1794="", "", COUNTIF(AK$11:AK$8010, "&lt;"&amp;AK1794)+1+COUNTIF(AK$11:AK1794, AK1794)-1)</f>
        <v/>
      </c>
      <c r="AO1794" s="37" t="str">
        <f>IF(AL1794="", "", COUNTIF(AL$11:AL$8010, "&gt;"&amp;AL1794)+1+COUNTIF(AL$11:AL1794, AL1794)-1)</f>
        <v/>
      </c>
    </row>
    <row r="1795" spans="1:41" x14ac:dyDescent="0.55000000000000004">
      <c r="A1795" s="5"/>
      <c r="B1795" s="284"/>
      <c r="C1795" s="285"/>
      <c r="D1795" s="286"/>
      <c r="E1795" s="287"/>
      <c r="F1795" s="288"/>
      <c r="G1795" s="5"/>
      <c r="J1795" s="7" t="str">
        <f t="shared" si="495"/>
        <v/>
      </c>
      <c r="K1795" s="48" t="str">
        <f t="shared" si="496"/>
        <v/>
      </c>
      <c r="L1795" s="48" t="str">
        <f t="shared" si="497"/>
        <v/>
      </c>
      <c r="M1795" s="49" t="str">
        <f t="shared" si="498"/>
        <v/>
      </c>
      <c r="U1795" s="103" t="str">
        <f t="shared" si="499"/>
        <v/>
      </c>
      <c r="V1795" s="77" t="str">
        <f t="shared" si="500"/>
        <v/>
      </c>
      <c r="W1795" s="37" t="str">
        <f t="shared" si="501"/>
        <v/>
      </c>
      <c r="X1795" s="7" t="str">
        <f t="shared" si="502"/>
        <v/>
      </c>
      <c r="Y1795" s="37" t="str">
        <f t="shared" si="503"/>
        <v/>
      </c>
      <c r="AA1795" s="54" t="str">
        <f t="shared" si="504"/>
        <v/>
      </c>
      <c r="AC1795" s="121" t="str">
        <f t="shared" si="505"/>
        <v/>
      </c>
      <c r="AD1795" s="111" t="str">
        <f t="shared" si="506"/>
        <v/>
      </c>
      <c r="AE1795" s="122" t="str">
        <f t="shared" si="507"/>
        <v/>
      </c>
      <c r="AF1795" s="123" t="str">
        <f t="shared" si="508"/>
        <v>Qtr 1</v>
      </c>
      <c r="AG1795" s="122" t="str">
        <f t="shared" si="509"/>
        <v/>
      </c>
      <c r="AI1795" s="124" t="str">
        <f t="shared" si="510"/>
        <v/>
      </c>
      <c r="AK1795" s="103" t="str">
        <f t="shared" si="511"/>
        <v/>
      </c>
      <c r="AL1795" s="104" t="str">
        <f t="shared" si="512"/>
        <v/>
      </c>
      <c r="AN1795" s="37" t="str">
        <f>IF(AK1795="", "", COUNTIF(AK$11:AK$8010, "&lt;"&amp;AK1795)+1+COUNTIF(AK$11:AK1795, AK1795)-1)</f>
        <v/>
      </c>
      <c r="AO1795" s="37" t="str">
        <f>IF(AL1795="", "", COUNTIF(AL$11:AL$8010, "&gt;"&amp;AL1795)+1+COUNTIF(AL$11:AL1795, AL1795)-1)</f>
        <v/>
      </c>
    </row>
    <row r="1796" spans="1:41" x14ac:dyDescent="0.55000000000000004">
      <c r="A1796" s="5"/>
      <c r="B1796" s="284"/>
      <c r="C1796" s="285"/>
      <c r="D1796" s="286"/>
      <c r="E1796" s="287"/>
      <c r="F1796" s="288"/>
      <c r="G1796" s="5"/>
      <c r="J1796" s="7" t="str">
        <f t="shared" si="495"/>
        <v/>
      </c>
      <c r="K1796" s="48" t="str">
        <f t="shared" si="496"/>
        <v/>
      </c>
      <c r="L1796" s="48" t="str">
        <f t="shared" si="497"/>
        <v/>
      </c>
      <c r="M1796" s="49" t="str">
        <f t="shared" si="498"/>
        <v/>
      </c>
      <c r="U1796" s="103" t="str">
        <f t="shared" si="499"/>
        <v/>
      </c>
      <c r="V1796" s="77" t="str">
        <f t="shared" si="500"/>
        <v/>
      </c>
      <c r="W1796" s="37" t="str">
        <f t="shared" si="501"/>
        <v/>
      </c>
      <c r="X1796" s="7" t="str">
        <f t="shared" si="502"/>
        <v/>
      </c>
      <c r="Y1796" s="37" t="str">
        <f t="shared" si="503"/>
        <v/>
      </c>
      <c r="AA1796" s="54" t="str">
        <f t="shared" si="504"/>
        <v/>
      </c>
      <c r="AC1796" s="121" t="str">
        <f t="shared" si="505"/>
        <v/>
      </c>
      <c r="AD1796" s="111" t="str">
        <f t="shared" si="506"/>
        <v/>
      </c>
      <c r="AE1796" s="122" t="str">
        <f t="shared" si="507"/>
        <v/>
      </c>
      <c r="AF1796" s="123" t="str">
        <f t="shared" si="508"/>
        <v>Qtr 1</v>
      </c>
      <c r="AG1796" s="122" t="str">
        <f t="shared" si="509"/>
        <v/>
      </c>
      <c r="AI1796" s="124" t="str">
        <f t="shared" si="510"/>
        <v/>
      </c>
      <c r="AK1796" s="103" t="str">
        <f t="shared" si="511"/>
        <v/>
      </c>
      <c r="AL1796" s="104" t="str">
        <f t="shared" si="512"/>
        <v/>
      </c>
      <c r="AN1796" s="37" t="str">
        <f>IF(AK1796="", "", COUNTIF(AK$11:AK$8010, "&lt;"&amp;AK1796)+1+COUNTIF(AK$11:AK1796, AK1796)-1)</f>
        <v/>
      </c>
      <c r="AO1796" s="37" t="str">
        <f>IF(AL1796="", "", COUNTIF(AL$11:AL$8010, "&gt;"&amp;AL1796)+1+COUNTIF(AL$11:AL1796, AL1796)-1)</f>
        <v/>
      </c>
    </row>
    <row r="1797" spans="1:41" x14ac:dyDescent="0.55000000000000004">
      <c r="A1797" s="5"/>
      <c r="B1797" s="284"/>
      <c r="C1797" s="285"/>
      <c r="D1797" s="286"/>
      <c r="E1797" s="287"/>
      <c r="F1797" s="288"/>
      <c r="G1797" s="5"/>
      <c r="J1797" s="7" t="str">
        <f t="shared" si="495"/>
        <v/>
      </c>
      <c r="K1797" s="48" t="str">
        <f t="shared" si="496"/>
        <v/>
      </c>
      <c r="L1797" s="48" t="str">
        <f t="shared" si="497"/>
        <v/>
      </c>
      <c r="M1797" s="49" t="str">
        <f t="shared" si="498"/>
        <v/>
      </c>
      <c r="U1797" s="103" t="str">
        <f t="shared" si="499"/>
        <v/>
      </c>
      <c r="V1797" s="77" t="str">
        <f t="shared" si="500"/>
        <v/>
      </c>
      <c r="W1797" s="37" t="str">
        <f t="shared" si="501"/>
        <v/>
      </c>
      <c r="X1797" s="7" t="str">
        <f t="shared" si="502"/>
        <v/>
      </c>
      <c r="Y1797" s="37" t="str">
        <f t="shared" si="503"/>
        <v/>
      </c>
      <c r="AA1797" s="54" t="str">
        <f t="shared" si="504"/>
        <v/>
      </c>
      <c r="AC1797" s="121" t="str">
        <f t="shared" si="505"/>
        <v/>
      </c>
      <c r="AD1797" s="111" t="str">
        <f t="shared" si="506"/>
        <v/>
      </c>
      <c r="AE1797" s="122" t="str">
        <f t="shared" si="507"/>
        <v/>
      </c>
      <c r="AF1797" s="123" t="str">
        <f t="shared" si="508"/>
        <v>Qtr 1</v>
      </c>
      <c r="AG1797" s="122" t="str">
        <f t="shared" si="509"/>
        <v/>
      </c>
      <c r="AI1797" s="124" t="str">
        <f t="shared" si="510"/>
        <v/>
      </c>
      <c r="AK1797" s="103" t="str">
        <f t="shared" si="511"/>
        <v/>
      </c>
      <c r="AL1797" s="104" t="str">
        <f t="shared" si="512"/>
        <v/>
      </c>
      <c r="AN1797" s="37" t="str">
        <f>IF(AK1797="", "", COUNTIF(AK$11:AK$8010, "&lt;"&amp;AK1797)+1+COUNTIF(AK$11:AK1797, AK1797)-1)</f>
        <v/>
      </c>
      <c r="AO1797" s="37" t="str">
        <f>IF(AL1797="", "", COUNTIF(AL$11:AL$8010, "&gt;"&amp;AL1797)+1+COUNTIF(AL$11:AL1797, AL1797)-1)</f>
        <v/>
      </c>
    </row>
    <row r="1798" spans="1:41" x14ac:dyDescent="0.55000000000000004">
      <c r="A1798" s="5"/>
      <c r="B1798" s="284"/>
      <c r="C1798" s="285"/>
      <c r="D1798" s="286"/>
      <c r="E1798" s="287"/>
      <c r="F1798" s="288"/>
      <c r="G1798" s="5"/>
      <c r="J1798" s="7" t="str">
        <f t="shared" si="495"/>
        <v/>
      </c>
      <c r="K1798" s="48" t="str">
        <f t="shared" si="496"/>
        <v/>
      </c>
      <c r="L1798" s="48" t="str">
        <f t="shared" si="497"/>
        <v/>
      </c>
      <c r="M1798" s="49" t="str">
        <f t="shared" si="498"/>
        <v/>
      </c>
      <c r="U1798" s="103" t="str">
        <f t="shared" si="499"/>
        <v/>
      </c>
      <c r="V1798" s="77" t="str">
        <f t="shared" si="500"/>
        <v/>
      </c>
      <c r="W1798" s="37" t="str">
        <f t="shared" si="501"/>
        <v/>
      </c>
      <c r="X1798" s="7" t="str">
        <f t="shared" si="502"/>
        <v/>
      </c>
      <c r="Y1798" s="37" t="str">
        <f t="shared" si="503"/>
        <v/>
      </c>
      <c r="AA1798" s="54" t="str">
        <f t="shared" si="504"/>
        <v/>
      </c>
      <c r="AC1798" s="121" t="str">
        <f t="shared" si="505"/>
        <v/>
      </c>
      <c r="AD1798" s="111" t="str">
        <f t="shared" si="506"/>
        <v/>
      </c>
      <c r="AE1798" s="122" t="str">
        <f t="shared" si="507"/>
        <v/>
      </c>
      <c r="AF1798" s="123" t="str">
        <f t="shared" si="508"/>
        <v>Qtr 1</v>
      </c>
      <c r="AG1798" s="122" t="str">
        <f t="shared" si="509"/>
        <v/>
      </c>
      <c r="AI1798" s="124" t="str">
        <f t="shared" si="510"/>
        <v/>
      </c>
      <c r="AK1798" s="103" t="str">
        <f t="shared" si="511"/>
        <v/>
      </c>
      <c r="AL1798" s="104" t="str">
        <f t="shared" si="512"/>
        <v/>
      </c>
      <c r="AN1798" s="37" t="str">
        <f>IF(AK1798="", "", COUNTIF(AK$11:AK$8010, "&lt;"&amp;AK1798)+1+COUNTIF(AK$11:AK1798, AK1798)-1)</f>
        <v/>
      </c>
      <c r="AO1798" s="37" t="str">
        <f>IF(AL1798="", "", COUNTIF(AL$11:AL$8010, "&gt;"&amp;AL1798)+1+COUNTIF(AL$11:AL1798, AL1798)-1)</f>
        <v/>
      </c>
    </row>
    <row r="1799" spans="1:41" x14ac:dyDescent="0.55000000000000004">
      <c r="A1799" s="5"/>
      <c r="B1799" s="284"/>
      <c r="C1799" s="285"/>
      <c r="D1799" s="286"/>
      <c r="E1799" s="287"/>
      <c r="F1799" s="288"/>
      <c r="G1799" s="5"/>
      <c r="J1799" s="7" t="str">
        <f t="shared" si="495"/>
        <v/>
      </c>
      <c r="K1799" s="48" t="str">
        <f t="shared" si="496"/>
        <v/>
      </c>
      <c r="L1799" s="48" t="str">
        <f t="shared" si="497"/>
        <v/>
      </c>
      <c r="M1799" s="49" t="str">
        <f t="shared" si="498"/>
        <v/>
      </c>
      <c r="U1799" s="103" t="str">
        <f t="shared" si="499"/>
        <v/>
      </c>
      <c r="V1799" s="77" t="str">
        <f t="shared" si="500"/>
        <v/>
      </c>
      <c r="W1799" s="37" t="str">
        <f t="shared" si="501"/>
        <v/>
      </c>
      <c r="X1799" s="7" t="str">
        <f t="shared" si="502"/>
        <v/>
      </c>
      <c r="Y1799" s="37" t="str">
        <f t="shared" si="503"/>
        <v/>
      </c>
      <c r="AA1799" s="54" t="str">
        <f t="shared" si="504"/>
        <v/>
      </c>
      <c r="AC1799" s="121" t="str">
        <f t="shared" si="505"/>
        <v/>
      </c>
      <c r="AD1799" s="111" t="str">
        <f t="shared" si="506"/>
        <v/>
      </c>
      <c r="AE1799" s="122" t="str">
        <f t="shared" si="507"/>
        <v/>
      </c>
      <c r="AF1799" s="123" t="str">
        <f t="shared" si="508"/>
        <v>Qtr 1</v>
      </c>
      <c r="AG1799" s="122" t="str">
        <f t="shared" si="509"/>
        <v/>
      </c>
      <c r="AI1799" s="124" t="str">
        <f t="shared" si="510"/>
        <v/>
      </c>
      <c r="AK1799" s="103" t="str">
        <f t="shared" si="511"/>
        <v/>
      </c>
      <c r="AL1799" s="104" t="str">
        <f t="shared" si="512"/>
        <v/>
      </c>
      <c r="AN1799" s="37" t="str">
        <f>IF(AK1799="", "", COUNTIF(AK$11:AK$8010, "&lt;"&amp;AK1799)+1+COUNTIF(AK$11:AK1799, AK1799)-1)</f>
        <v/>
      </c>
      <c r="AO1799" s="37" t="str">
        <f>IF(AL1799="", "", COUNTIF(AL$11:AL$8010, "&gt;"&amp;AL1799)+1+COUNTIF(AL$11:AL1799, AL1799)-1)</f>
        <v/>
      </c>
    </row>
    <row r="1800" spans="1:41" x14ac:dyDescent="0.55000000000000004">
      <c r="A1800" s="5"/>
      <c r="B1800" s="284"/>
      <c r="C1800" s="285"/>
      <c r="D1800" s="286"/>
      <c r="E1800" s="287"/>
      <c r="F1800" s="288"/>
      <c r="G1800" s="5"/>
      <c r="J1800" s="7" t="str">
        <f t="shared" si="495"/>
        <v/>
      </c>
      <c r="K1800" s="48" t="str">
        <f t="shared" si="496"/>
        <v/>
      </c>
      <c r="L1800" s="48" t="str">
        <f t="shared" si="497"/>
        <v/>
      </c>
      <c r="M1800" s="49" t="str">
        <f t="shared" si="498"/>
        <v/>
      </c>
      <c r="U1800" s="103" t="str">
        <f t="shared" si="499"/>
        <v/>
      </c>
      <c r="V1800" s="77" t="str">
        <f t="shared" si="500"/>
        <v/>
      </c>
      <c r="W1800" s="37" t="str">
        <f t="shared" si="501"/>
        <v/>
      </c>
      <c r="X1800" s="7" t="str">
        <f t="shared" si="502"/>
        <v/>
      </c>
      <c r="Y1800" s="37" t="str">
        <f t="shared" si="503"/>
        <v/>
      </c>
      <c r="AA1800" s="54" t="str">
        <f t="shared" si="504"/>
        <v/>
      </c>
      <c r="AC1800" s="121" t="str">
        <f t="shared" si="505"/>
        <v/>
      </c>
      <c r="AD1800" s="111" t="str">
        <f t="shared" si="506"/>
        <v/>
      </c>
      <c r="AE1800" s="122" t="str">
        <f t="shared" si="507"/>
        <v/>
      </c>
      <c r="AF1800" s="123" t="str">
        <f t="shared" si="508"/>
        <v>Qtr 1</v>
      </c>
      <c r="AG1800" s="122" t="str">
        <f t="shared" si="509"/>
        <v/>
      </c>
      <c r="AI1800" s="124" t="str">
        <f t="shared" si="510"/>
        <v/>
      </c>
      <c r="AK1800" s="103" t="str">
        <f t="shared" si="511"/>
        <v/>
      </c>
      <c r="AL1800" s="104" t="str">
        <f t="shared" si="512"/>
        <v/>
      </c>
      <c r="AN1800" s="37" t="str">
        <f>IF(AK1800="", "", COUNTIF(AK$11:AK$8010, "&lt;"&amp;AK1800)+1+COUNTIF(AK$11:AK1800, AK1800)-1)</f>
        <v/>
      </c>
      <c r="AO1800" s="37" t="str">
        <f>IF(AL1800="", "", COUNTIF(AL$11:AL$8010, "&gt;"&amp;AL1800)+1+COUNTIF(AL$11:AL1800, AL1800)-1)</f>
        <v/>
      </c>
    </row>
    <row r="1801" spans="1:41" x14ac:dyDescent="0.55000000000000004">
      <c r="A1801" s="5"/>
      <c r="B1801" s="284"/>
      <c r="C1801" s="285"/>
      <c r="D1801" s="286"/>
      <c r="E1801" s="287"/>
      <c r="F1801" s="288"/>
      <c r="G1801" s="5"/>
      <c r="J1801" s="7" t="str">
        <f t="shared" si="495"/>
        <v/>
      </c>
      <c r="K1801" s="48" t="str">
        <f t="shared" si="496"/>
        <v/>
      </c>
      <c r="L1801" s="48" t="str">
        <f t="shared" si="497"/>
        <v/>
      </c>
      <c r="M1801" s="49" t="str">
        <f t="shared" si="498"/>
        <v/>
      </c>
      <c r="U1801" s="103" t="str">
        <f t="shared" si="499"/>
        <v/>
      </c>
      <c r="V1801" s="77" t="str">
        <f t="shared" si="500"/>
        <v/>
      </c>
      <c r="W1801" s="37" t="str">
        <f t="shared" si="501"/>
        <v/>
      </c>
      <c r="X1801" s="7" t="str">
        <f t="shared" si="502"/>
        <v/>
      </c>
      <c r="Y1801" s="37" t="str">
        <f t="shared" si="503"/>
        <v/>
      </c>
      <c r="AA1801" s="54" t="str">
        <f t="shared" si="504"/>
        <v/>
      </c>
      <c r="AC1801" s="121" t="str">
        <f t="shared" si="505"/>
        <v/>
      </c>
      <c r="AD1801" s="111" t="str">
        <f t="shared" si="506"/>
        <v/>
      </c>
      <c r="AE1801" s="122" t="str">
        <f t="shared" si="507"/>
        <v/>
      </c>
      <c r="AF1801" s="123" t="str">
        <f t="shared" si="508"/>
        <v>Qtr 1</v>
      </c>
      <c r="AG1801" s="122" t="str">
        <f t="shared" si="509"/>
        <v/>
      </c>
      <c r="AI1801" s="124" t="str">
        <f t="shared" si="510"/>
        <v/>
      </c>
      <c r="AK1801" s="103" t="str">
        <f t="shared" si="511"/>
        <v/>
      </c>
      <c r="AL1801" s="104" t="str">
        <f t="shared" si="512"/>
        <v/>
      </c>
      <c r="AN1801" s="37" t="str">
        <f>IF(AK1801="", "", COUNTIF(AK$11:AK$8010, "&lt;"&amp;AK1801)+1+COUNTIF(AK$11:AK1801, AK1801)-1)</f>
        <v/>
      </c>
      <c r="AO1801" s="37" t="str">
        <f>IF(AL1801="", "", COUNTIF(AL$11:AL$8010, "&gt;"&amp;AL1801)+1+COUNTIF(AL$11:AL1801, AL1801)-1)</f>
        <v/>
      </c>
    </row>
    <row r="1802" spans="1:41" x14ac:dyDescent="0.55000000000000004">
      <c r="A1802" s="5"/>
      <c r="B1802" s="284"/>
      <c r="C1802" s="285"/>
      <c r="D1802" s="286"/>
      <c r="E1802" s="287"/>
      <c r="F1802" s="288"/>
      <c r="G1802" s="5"/>
      <c r="J1802" s="7" t="str">
        <f t="shared" si="495"/>
        <v/>
      </c>
      <c r="K1802" s="48" t="str">
        <f t="shared" si="496"/>
        <v/>
      </c>
      <c r="L1802" s="48" t="str">
        <f t="shared" si="497"/>
        <v/>
      </c>
      <c r="M1802" s="49" t="str">
        <f t="shared" si="498"/>
        <v/>
      </c>
      <c r="U1802" s="103" t="str">
        <f t="shared" si="499"/>
        <v/>
      </c>
      <c r="V1802" s="77" t="str">
        <f t="shared" si="500"/>
        <v/>
      </c>
      <c r="W1802" s="37" t="str">
        <f t="shared" si="501"/>
        <v/>
      </c>
      <c r="X1802" s="7" t="str">
        <f t="shared" si="502"/>
        <v/>
      </c>
      <c r="Y1802" s="37" t="str">
        <f t="shared" si="503"/>
        <v/>
      </c>
      <c r="AA1802" s="54" t="str">
        <f t="shared" si="504"/>
        <v/>
      </c>
      <c r="AC1802" s="121" t="str">
        <f t="shared" si="505"/>
        <v/>
      </c>
      <c r="AD1802" s="111" t="str">
        <f t="shared" si="506"/>
        <v/>
      </c>
      <c r="AE1802" s="122" t="str">
        <f t="shared" si="507"/>
        <v/>
      </c>
      <c r="AF1802" s="123" t="str">
        <f t="shared" si="508"/>
        <v>Qtr 1</v>
      </c>
      <c r="AG1802" s="122" t="str">
        <f t="shared" si="509"/>
        <v/>
      </c>
      <c r="AI1802" s="124" t="str">
        <f t="shared" si="510"/>
        <v/>
      </c>
      <c r="AK1802" s="103" t="str">
        <f t="shared" si="511"/>
        <v/>
      </c>
      <c r="AL1802" s="104" t="str">
        <f t="shared" si="512"/>
        <v/>
      </c>
      <c r="AN1802" s="37" t="str">
        <f>IF(AK1802="", "", COUNTIF(AK$11:AK$8010, "&lt;"&amp;AK1802)+1+COUNTIF(AK$11:AK1802, AK1802)-1)</f>
        <v/>
      </c>
      <c r="AO1802" s="37" t="str">
        <f>IF(AL1802="", "", COUNTIF(AL$11:AL$8010, "&gt;"&amp;AL1802)+1+COUNTIF(AL$11:AL1802, AL1802)-1)</f>
        <v/>
      </c>
    </row>
    <row r="1803" spans="1:41" x14ac:dyDescent="0.55000000000000004">
      <c r="A1803" s="5"/>
      <c r="B1803" s="284"/>
      <c r="C1803" s="285"/>
      <c r="D1803" s="286"/>
      <c r="E1803" s="287"/>
      <c r="F1803" s="288"/>
      <c r="G1803" s="5"/>
      <c r="J1803" s="7" t="str">
        <f t="shared" si="495"/>
        <v/>
      </c>
      <c r="K1803" s="48" t="str">
        <f t="shared" si="496"/>
        <v/>
      </c>
      <c r="L1803" s="48" t="str">
        <f t="shared" si="497"/>
        <v/>
      </c>
      <c r="M1803" s="49" t="str">
        <f t="shared" si="498"/>
        <v/>
      </c>
      <c r="U1803" s="103" t="str">
        <f t="shared" si="499"/>
        <v/>
      </c>
      <c r="V1803" s="77" t="str">
        <f t="shared" si="500"/>
        <v/>
      </c>
      <c r="W1803" s="37" t="str">
        <f t="shared" si="501"/>
        <v/>
      </c>
      <c r="X1803" s="7" t="str">
        <f t="shared" si="502"/>
        <v/>
      </c>
      <c r="Y1803" s="37" t="str">
        <f t="shared" si="503"/>
        <v/>
      </c>
      <c r="AA1803" s="54" t="str">
        <f t="shared" si="504"/>
        <v/>
      </c>
      <c r="AC1803" s="121" t="str">
        <f t="shared" si="505"/>
        <v/>
      </c>
      <c r="AD1803" s="111" t="str">
        <f t="shared" si="506"/>
        <v/>
      </c>
      <c r="AE1803" s="122" t="str">
        <f t="shared" si="507"/>
        <v/>
      </c>
      <c r="AF1803" s="123" t="str">
        <f t="shared" si="508"/>
        <v>Qtr 1</v>
      </c>
      <c r="AG1803" s="122" t="str">
        <f t="shared" si="509"/>
        <v/>
      </c>
      <c r="AI1803" s="124" t="str">
        <f t="shared" si="510"/>
        <v/>
      </c>
      <c r="AK1803" s="103" t="str">
        <f t="shared" si="511"/>
        <v/>
      </c>
      <c r="AL1803" s="104" t="str">
        <f t="shared" si="512"/>
        <v/>
      </c>
      <c r="AN1803" s="37" t="str">
        <f>IF(AK1803="", "", COUNTIF(AK$11:AK$8010, "&lt;"&amp;AK1803)+1+COUNTIF(AK$11:AK1803, AK1803)-1)</f>
        <v/>
      </c>
      <c r="AO1803" s="37" t="str">
        <f>IF(AL1803="", "", COUNTIF(AL$11:AL$8010, "&gt;"&amp;AL1803)+1+COUNTIF(AL$11:AL1803, AL1803)-1)</f>
        <v/>
      </c>
    </row>
    <row r="1804" spans="1:41" x14ac:dyDescent="0.55000000000000004">
      <c r="A1804" s="5"/>
      <c r="B1804" s="284"/>
      <c r="C1804" s="285"/>
      <c r="D1804" s="286"/>
      <c r="E1804" s="287"/>
      <c r="F1804" s="288"/>
      <c r="G1804" s="5"/>
      <c r="J1804" s="7" t="str">
        <f t="shared" ref="J1804:J1867" si="513">IF(B1804="", "", IF(OR(B1804&lt;$O$4, B1804&gt;$O$5), "X", ""))</f>
        <v/>
      </c>
      <c r="K1804" s="48" t="str">
        <f t="shared" ref="K1804:K1867" si="514">IF(C1804="", "", IF(COUNTIF($O$10:$O$510, C1804)=0, "X", ""))</f>
        <v/>
      </c>
      <c r="L1804" s="48" t="str">
        <f t="shared" ref="L1804:L1867" si="515">IF(D1804="", "", IF(COUNTIF($Q$10:$Q$15, D1804)=0, "X", ""))</f>
        <v/>
      </c>
      <c r="M1804" s="49" t="str">
        <f t="shared" ref="M1804:M1867" si="516">IF(E1804="", "", IF(COUNTIF($S$10:$S$20, E1804)=0, "X", ""))</f>
        <v/>
      </c>
      <c r="U1804" s="103" t="str">
        <f t="shared" ref="U1804:U1867" si="517">IF($Q$4="", "", IF($C1804=$Q$4, IF($E1804&lt;0, $E1804, ""), ""))</f>
        <v/>
      </c>
      <c r="V1804" s="77" t="str">
        <f t="shared" ref="V1804:V1867" si="518">IF($Q$4="", "", IF($C1804=$Q$4, IF($E1804&gt;0, $E1804, ""), ""))</f>
        <v/>
      </c>
      <c r="W1804" s="37" t="str">
        <f t="shared" ref="W1804:W1867" si="519">IF($Q$4="", "", IF($C1804=$Q$4, IF($B1804="", "", TEXT($B1804, "mmm yyyy")), ""))</f>
        <v/>
      </c>
      <c r="X1804" s="7" t="str">
        <f t="shared" ref="X1804:X1867" si="520">IF(OR($Q$4="", $B1804=""), "", IF($C1804=$Q$4, IF(AND($B1804&gt;=$V$2, $B1804&lt;=$W$2), $U$2, IF(AND($B1804&gt;=$V$3, $B1804&lt;=$W$3), $U$3, IF(AND($B1804&gt;=$V$4, $B1804&lt;=$W$4), $U$4, IF(AND($B1804&gt;=$V$5, $B1804&lt;=$W$5), $U$5, "")))), ""))</f>
        <v/>
      </c>
      <c r="Y1804" s="37" t="str">
        <f t="shared" ref="Y1804:Y1867" si="521">IF($Q$4="", "", IF($C1804=$Q$4, IF($D1804="", "", $D1804), ""))</f>
        <v/>
      </c>
      <c r="AA1804" s="54" t="str">
        <f t="shared" ref="AA1804:AA1867" si="522">IF(OR($X1804="", $Y1804=""), "", CONCATENATE($Y1804, " - ", $X1804))</f>
        <v/>
      </c>
      <c r="AC1804" s="121" t="str">
        <f t="shared" ref="AC1804:AC1867" si="523">IF($E1804&lt;0, $E1804, "")</f>
        <v/>
      </c>
      <c r="AD1804" s="111" t="str">
        <f t="shared" ref="AD1804:AD1867" si="524">IF($E1804&gt;0, $E1804, "")</f>
        <v/>
      </c>
      <c r="AE1804" s="122" t="str">
        <f t="shared" ref="AE1804:AE1867" si="525">IF($B1804="", "", TEXT($B1804, "mmm yyyy"))</f>
        <v/>
      </c>
      <c r="AF1804" s="123" t="str">
        <f t="shared" ref="AF1804:AF1867" si="526">IF(AND($B1804&gt;=$V$2, $B1804&lt;=$W$2), $U$2, IF(AND($B1804&gt;=$V$3, $B1804&lt;=$W$3), $U$3, IF(AND($B1804&gt;=$V$4, $B1804&lt;=$W$4), $U$4, IF(AND($B1804&gt;=$V$5, $B1804&lt;=$W$5), $U$5, ""))))</f>
        <v>Qtr 1</v>
      </c>
      <c r="AG1804" s="122" t="str">
        <f t="shared" ref="AG1804:AG1867" si="527">IF($D1804="", "", $D1804)</f>
        <v/>
      </c>
      <c r="AI1804" s="124" t="str">
        <f t="shared" ref="AI1804:AI1867" si="528">IF(OR($AF1804="", $AG1804=""), "", CONCATENATE($AG1804, " - ", $AF1804))</f>
        <v/>
      </c>
      <c r="AK1804" s="103" t="str">
        <f t="shared" ref="AK1804:AK1867" si="529">IF($AK$7="", U1804, IF($AK$7=$X1804, U1804, ""))</f>
        <v/>
      </c>
      <c r="AL1804" s="104" t="str">
        <f t="shared" ref="AL1804:AL1867" si="530">IF($AK$7="", V1804, IF($AK$7=$X1804, V1804, ""))</f>
        <v/>
      </c>
      <c r="AN1804" s="37" t="str">
        <f>IF(AK1804="", "", COUNTIF(AK$11:AK$8010, "&lt;"&amp;AK1804)+1+COUNTIF(AK$11:AK1804, AK1804)-1)</f>
        <v/>
      </c>
      <c r="AO1804" s="37" t="str">
        <f>IF(AL1804="", "", COUNTIF(AL$11:AL$8010, "&gt;"&amp;AL1804)+1+COUNTIF(AL$11:AL1804, AL1804)-1)</f>
        <v/>
      </c>
    </row>
    <row r="1805" spans="1:41" x14ac:dyDescent="0.55000000000000004">
      <c r="A1805" s="5"/>
      <c r="B1805" s="284"/>
      <c r="C1805" s="285"/>
      <c r="D1805" s="286"/>
      <c r="E1805" s="287"/>
      <c r="F1805" s="288"/>
      <c r="G1805" s="5"/>
      <c r="J1805" s="7" t="str">
        <f t="shared" si="513"/>
        <v/>
      </c>
      <c r="K1805" s="48" t="str">
        <f t="shared" si="514"/>
        <v/>
      </c>
      <c r="L1805" s="48" t="str">
        <f t="shared" si="515"/>
        <v/>
      </c>
      <c r="M1805" s="49" t="str">
        <f t="shared" si="516"/>
        <v/>
      </c>
      <c r="U1805" s="103" t="str">
        <f t="shared" si="517"/>
        <v/>
      </c>
      <c r="V1805" s="77" t="str">
        <f t="shared" si="518"/>
        <v/>
      </c>
      <c r="W1805" s="37" t="str">
        <f t="shared" si="519"/>
        <v/>
      </c>
      <c r="X1805" s="7" t="str">
        <f t="shared" si="520"/>
        <v/>
      </c>
      <c r="Y1805" s="37" t="str">
        <f t="shared" si="521"/>
        <v/>
      </c>
      <c r="AA1805" s="54" t="str">
        <f t="shared" si="522"/>
        <v/>
      </c>
      <c r="AC1805" s="121" t="str">
        <f t="shared" si="523"/>
        <v/>
      </c>
      <c r="AD1805" s="111" t="str">
        <f t="shared" si="524"/>
        <v/>
      </c>
      <c r="AE1805" s="122" t="str">
        <f t="shared" si="525"/>
        <v/>
      </c>
      <c r="AF1805" s="123" t="str">
        <f t="shared" si="526"/>
        <v>Qtr 1</v>
      </c>
      <c r="AG1805" s="122" t="str">
        <f t="shared" si="527"/>
        <v/>
      </c>
      <c r="AI1805" s="124" t="str">
        <f t="shared" si="528"/>
        <v/>
      </c>
      <c r="AK1805" s="103" t="str">
        <f t="shared" si="529"/>
        <v/>
      </c>
      <c r="AL1805" s="104" t="str">
        <f t="shared" si="530"/>
        <v/>
      </c>
      <c r="AN1805" s="37" t="str">
        <f>IF(AK1805="", "", COUNTIF(AK$11:AK$8010, "&lt;"&amp;AK1805)+1+COUNTIF(AK$11:AK1805, AK1805)-1)</f>
        <v/>
      </c>
      <c r="AO1805" s="37" t="str">
        <f>IF(AL1805="", "", COUNTIF(AL$11:AL$8010, "&gt;"&amp;AL1805)+1+COUNTIF(AL$11:AL1805, AL1805)-1)</f>
        <v/>
      </c>
    </row>
    <row r="1806" spans="1:41" x14ac:dyDescent="0.55000000000000004">
      <c r="A1806" s="5"/>
      <c r="B1806" s="284"/>
      <c r="C1806" s="285"/>
      <c r="D1806" s="286"/>
      <c r="E1806" s="287"/>
      <c r="F1806" s="288"/>
      <c r="G1806" s="5"/>
      <c r="J1806" s="7" t="str">
        <f t="shared" si="513"/>
        <v/>
      </c>
      <c r="K1806" s="48" t="str">
        <f t="shared" si="514"/>
        <v/>
      </c>
      <c r="L1806" s="48" t="str">
        <f t="shared" si="515"/>
        <v/>
      </c>
      <c r="M1806" s="49" t="str">
        <f t="shared" si="516"/>
        <v/>
      </c>
      <c r="U1806" s="103" t="str">
        <f t="shared" si="517"/>
        <v/>
      </c>
      <c r="V1806" s="77" t="str">
        <f t="shared" si="518"/>
        <v/>
      </c>
      <c r="W1806" s="37" t="str">
        <f t="shared" si="519"/>
        <v/>
      </c>
      <c r="X1806" s="7" t="str">
        <f t="shared" si="520"/>
        <v/>
      </c>
      <c r="Y1806" s="37" t="str">
        <f t="shared" si="521"/>
        <v/>
      </c>
      <c r="AA1806" s="54" t="str">
        <f t="shared" si="522"/>
        <v/>
      </c>
      <c r="AC1806" s="121" t="str">
        <f t="shared" si="523"/>
        <v/>
      </c>
      <c r="AD1806" s="111" t="str">
        <f t="shared" si="524"/>
        <v/>
      </c>
      <c r="AE1806" s="122" t="str">
        <f t="shared" si="525"/>
        <v/>
      </c>
      <c r="AF1806" s="123" t="str">
        <f t="shared" si="526"/>
        <v>Qtr 1</v>
      </c>
      <c r="AG1806" s="122" t="str">
        <f t="shared" si="527"/>
        <v/>
      </c>
      <c r="AI1806" s="124" t="str">
        <f t="shared" si="528"/>
        <v/>
      </c>
      <c r="AK1806" s="103" t="str">
        <f t="shared" si="529"/>
        <v/>
      </c>
      <c r="AL1806" s="104" t="str">
        <f t="shared" si="530"/>
        <v/>
      </c>
      <c r="AN1806" s="37" t="str">
        <f>IF(AK1806="", "", COUNTIF(AK$11:AK$8010, "&lt;"&amp;AK1806)+1+COUNTIF(AK$11:AK1806, AK1806)-1)</f>
        <v/>
      </c>
      <c r="AO1806" s="37" t="str">
        <f>IF(AL1806="", "", COUNTIF(AL$11:AL$8010, "&gt;"&amp;AL1806)+1+COUNTIF(AL$11:AL1806, AL1806)-1)</f>
        <v/>
      </c>
    </row>
    <row r="1807" spans="1:41" x14ac:dyDescent="0.55000000000000004">
      <c r="A1807" s="5"/>
      <c r="B1807" s="284"/>
      <c r="C1807" s="285"/>
      <c r="D1807" s="286"/>
      <c r="E1807" s="287"/>
      <c r="F1807" s="288"/>
      <c r="G1807" s="5"/>
      <c r="J1807" s="7" t="str">
        <f t="shared" si="513"/>
        <v/>
      </c>
      <c r="K1807" s="48" t="str">
        <f t="shared" si="514"/>
        <v/>
      </c>
      <c r="L1807" s="48" t="str">
        <f t="shared" si="515"/>
        <v/>
      </c>
      <c r="M1807" s="49" t="str">
        <f t="shared" si="516"/>
        <v/>
      </c>
      <c r="U1807" s="103" t="str">
        <f t="shared" si="517"/>
        <v/>
      </c>
      <c r="V1807" s="77" t="str">
        <f t="shared" si="518"/>
        <v/>
      </c>
      <c r="W1807" s="37" t="str">
        <f t="shared" si="519"/>
        <v/>
      </c>
      <c r="X1807" s="7" t="str">
        <f t="shared" si="520"/>
        <v/>
      </c>
      <c r="Y1807" s="37" t="str">
        <f t="shared" si="521"/>
        <v/>
      </c>
      <c r="AA1807" s="54" t="str">
        <f t="shared" si="522"/>
        <v/>
      </c>
      <c r="AC1807" s="121" t="str">
        <f t="shared" si="523"/>
        <v/>
      </c>
      <c r="AD1807" s="111" t="str">
        <f t="shared" si="524"/>
        <v/>
      </c>
      <c r="AE1807" s="122" t="str">
        <f t="shared" si="525"/>
        <v/>
      </c>
      <c r="AF1807" s="123" t="str">
        <f t="shared" si="526"/>
        <v>Qtr 1</v>
      </c>
      <c r="AG1807" s="122" t="str">
        <f t="shared" si="527"/>
        <v/>
      </c>
      <c r="AI1807" s="124" t="str">
        <f t="shared" si="528"/>
        <v/>
      </c>
      <c r="AK1807" s="103" t="str">
        <f t="shared" si="529"/>
        <v/>
      </c>
      <c r="AL1807" s="104" t="str">
        <f t="shared" si="530"/>
        <v/>
      </c>
      <c r="AN1807" s="37" t="str">
        <f>IF(AK1807="", "", COUNTIF(AK$11:AK$8010, "&lt;"&amp;AK1807)+1+COUNTIF(AK$11:AK1807, AK1807)-1)</f>
        <v/>
      </c>
      <c r="AO1807" s="37" t="str">
        <f>IF(AL1807="", "", COUNTIF(AL$11:AL$8010, "&gt;"&amp;AL1807)+1+COUNTIF(AL$11:AL1807, AL1807)-1)</f>
        <v/>
      </c>
    </row>
    <row r="1808" spans="1:41" x14ac:dyDescent="0.55000000000000004">
      <c r="A1808" s="5"/>
      <c r="B1808" s="284"/>
      <c r="C1808" s="285"/>
      <c r="D1808" s="286"/>
      <c r="E1808" s="287"/>
      <c r="F1808" s="288"/>
      <c r="G1808" s="5"/>
      <c r="J1808" s="7" t="str">
        <f t="shared" si="513"/>
        <v/>
      </c>
      <c r="K1808" s="48" t="str">
        <f t="shared" si="514"/>
        <v/>
      </c>
      <c r="L1808" s="48" t="str">
        <f t="shared" si="515"/>
        <v/>
      </c>
      <c r="M1808" s="49" t="str">
        <f t="shared" si="516"/>
        <v/>
      </c>
      <c r="U1808" s="103" t="str">
        <f t="shared" si="517"/>
        <v/>
      </c>
      <c r="V1808" s="77" t="str">
        <f t="shared" si="518"/>
        <v/>
      </c>
      <c r="W1808" s="37" t="str">
        <f t="shared" si="519"/>
        <v/>
      </c>
      <c r="X1808" s="7" t="str">
        <f t="shared" si="520"/>
        <v/>
      </c>
      <c r="Y1808" s="37" t="str">
        <f t="shared" si="521"/>
        <v/>
      </c>
      <c r="AA1808" s="54" t="str">
        <f t="shared" si="522"/>
        <v/>
      </c>
      <c r="AC1808" s="121" t="str">
        <f t="shared" si="523"/>
        <v/>
      </c>
      <c r="AD1808" s="111" t="str">
        <f t="shared" si="524"/>
        <v/>
      </c>
      <c r="AE1808" s="122" t="str">
        <f t="shared" si="525"/>
        <v/>
      </c>
      <c r="AF1808" s="123" t="str">
        <f t="shared" si="526"/>
        <v>Qtr 1</v>
      </c>
      <c r="AG1808" s="122" t="str">
        <f t="shared" si="527"/>
        <v/>
      </c>
      <c r="AI1808" s="124" t="str">
        <f t="shared" si="528"/>
        <v/>
      </c>
      <c r="AK1808" s="103" t="str">
        <f t="shared" si="529"/>
        <v/>
      </c>
      <c r="AL1808" s="104" t="str">
        <f t="shared" si="530"/>
        <v/>
      </c>
      <c r="AN1808" s="37" t="str">
        <f>IF(AK1808="", "", COUNTIF(AK$11:AK$8010, "&lt;"&amp;AK1808)+1+COUNTIF(AK$11:AK1808, AK1808)-1)</f>
        <v/>
      </c>
      <c r="AO1808" s="37" t="str">
        <f>IF(AL1808="", "", COUNTIF(AL$11:AL$8010, "&gt;"&amp;AL1808)+1+COUNTIF(AL$11:AL1808, AL1808)-1)</f>
        <v/>
      </c>
    </row>
    <row r="1809" spans="1:41" x14ac:dyDescent="0.55000000000000004">
      <c r="A1809" s="5"/>
      <c r="B1809" s="284"/>
      <c r="C1809" s="285"/>
      <c r="D1809" s="286"/>
      <c r="E1809" s="287"/>
      <c r="F1809" s="288"/>
      <c r="G1809" s="5"/>
      <c r="J1809" s="7" t="str">
        <f t="shared" si="513"/>
        <v/>
      </c>
      <c r="K1809" s="48" t="str">
        <f t="shared" si="514"/>
        <v/>
      </c>
      <c r="L1809" s="48" t="str">
        <f t="shared" si="515"/>
        <v/>
      </c>
      <c r="M1809" s="49" t="str">
        <f t="shared" si="516"/>
        <v/>
      </c>
      <c r="U1809" s="103" t="str">
        <f t="shared" si="517"/>
        <v/>
      </c>
      <c r="V1809" s="77" t="str">
        <f t="shared" si="518"/>
        <v/>
      </c>
      <c r="W1809" s="37" t="str">
        <f t="shared" si="519"/>
        <v/>
      </c>
      <c r="X1809" s="7" t="str">
        <f t="shared" si="520"/>
        <v/>
      </c>
      <c r="Y1809" s="37" t="str">
        <f t="shared" si="521"/>
        <v/>
      </c>
      <c r="AA1809" s="54" t="str">
        <f t="shared" si="522"/>
        <v/>
      </c>
      <c r="AC1809" s="121" t="str">
        <f t="shared" si="523"/>
        <v/>
      </c>
      <c r="AD1809" s="111" t="str">
        <f t="shared" si="524"/>
        <v/>
      </c>
      <c r="AE1809" s="122" t="str">
        <f t="shared" si="525"/>
        <v/>
      </c>
      <c r="AF1809" s="123" t="str">
        <f t="shared" si="526"/>
        <v>Qtr 1</v>
      </c>
      <c r="AG1809" s="122" t="str">
        <f t="shared" si="527"/>
        <v/>
      </c>
      <c r="AI1809" s="124" t="str">
        <f t="shared" si="528"/>
        <v/>
      </c>
      <c r="AK1809" s="103" t="str">
        <f t="shared" si="529"/>
        <v/>
      </c>
      <c r="AL1809" s="104" t="str">
        <f t="shared" si="530"/>
        <v/>
      </c>
      <c r="AN1809" s="37" t="str">
        <f>IF(AK1809="", "", COUNTIF(AK$11:AK$8010, "&lt;"&amp;AK1809)+1+COUNTIF(AK$11:AK1809, AK1809)-1)</f>
        <v/>
      </c>
      <c r="AO1809" s="37" t="str">
        <f>IF(AL1809="", "", COUNTIF(AL$11:AL$8010, "&gt;"&amp;AL1809)+1+COUNTIF(AL$11:AL1809, AL1809)-1)</f>
        <v/>
      </c>
    </row>
    <row r="1810" spans="1:41" x14ac:dyDescent="0.55000000000000004">
      <c r="A1810" s="5"/>
      <c r="B1810" s="284"/>
      <c r="C1810" s="285"/>
      <c r="D1810" s="286"/>
      <c r="E1810" s="287"/>
      <c r="F1810" s="288"/>
      <c r="G1810" s="5"/>
      <c r="J1810" s="7" t="str">
        <f t="shared" si="513"/>
        <v/>
      </c>
      <c r="K1810" s="48" t="str">
        <f t="shared" si="514"/>
        <v/>
      </c>
      <c r="L1810" s="48" t="str">
        <f t="shared" si="515"/>
        <v/>
      </c>
      <c r="M1810" s="49" t="str">
        <f t="shared" si="516"/>
        <v/>
      </c>
      <c r="U1810" s="103" t="str">
        <f t="shared" si="517"/>
        <v/>
      </c>
      <c r="V1810" s="77" t="str">
        <f t="shared" si="518"/>
        <v/>
      </c>
      <c r="W1810" s="37" t="str">
        <f t="shared" si="519"/>
        <v/>
      </c>
      <c r="X1810" s="7" t="str">
        <f t="shared" si="520"/>
        <v/>
      </c>
      <c r="Y1810" s="37" t="str">
        <f t="shared" si="521"/>
        <v/>
      </c>
      <c r="AA1810" s="54" t="str">
        <f t="shared" si="522"/>
        <v/>
      </c>
      <c r="AC1810" s="121" t="str">
        <f t="shared" si="523"/>
        <v/>
      </c>
      <c r="AD1810" s="111" t="str">
        <f t="shared" si="524"/>
        <v/>
      </c>
      <c r="AE1810" s="122" t="str">
        <f t="shared" si="525"/>
        <v/>
      </c>
      <c r="AF1810" s="123" t="str">
        <f t="shared" si="526"/>
        <v>Qtr 1</v>
      </c>
      <c r="AG1810" s="122" t="str">
        <f t="shared" si="527"/>
        <v/>
      </c>
      <c r="AI1810" s="124" t="str">
        <f t="shared" si="528"/>
        <v/>
      </c>
      <c r="AK1810" s="103" t="str">
        <f t="shared" si="529"/>
        <v/>
      </c>
      <c r="AL1810" s="104" t="str">
        <f t="shared" si="530"/>
        <v/>
      </c>
      <c r="AN1810" s="37" t="str">
        <f>IF(AK1810="", "", COUNTIF(AK$11:AK$8010, "&lt;"&amp;AK1810)+1+COUNTIF(AK$11:AK1810, AK1810)-1)</f>
        <v/>
      </c>
      <c r="AO1810" s="37" t="str">
        <f>IF(AL1810="", "", COUNTIF(AL$11:AL$8010, "&gt;"&amp;AL1810)+1+COUNTIF(AL$11:AL1810, AL1810)-1)</f>
        <v/>
      </c>
    </row>
    <row r="1811" spans="1:41" x14ac:dyDescent="0.55000000000000004">
      <c r="A1811" s="5"/>
      <c r="B1811" s="284"/>
      <c r="C1811" s="285"/>
      <c r="D1811" s="286"/>
      <c r="E1811" s="287"/>
      <c r="F1811" s="288"/>
      <c r="G1811" s="5"/>
      <c r="J1811" s="7" t="str">
        <f t="shared" si="513"/>
        <v/>
      </c>
      <c r="K1811" s="48" t="str">
        <f t="shared" si="514"/>
        <v/>
      </c>
      <c r="L1811" s="48" t="str">
        <f t="shared" si="515"/>
        <v/>
      </c>
      <c r="M1811" s="49" t="str">
        <f t="shared" si="516"/>
        <v/>
      </c>
      <c r="U1811" s="103" t="str">
        <f t="shared" si="517"/>
        <v/>
      </c>
      <c r="V1811" s="77" t="str">
        <f t="shared" si="518"/>
        <v/>
      </c>
      <c r="W1811" s="37" t="str">
        <f t="shared" si="519"/>
        <v/>
      </c>
      <c r="X1811" s="7" t="str">
        <f t="shared" si="520"/>
        <v/>
      </c>
      <c r="Y1811" s="37" t="str">
        <f t="shared" si="521"/>
        <v/>
      </c>
      <c r="AA1811" s="54" t="str">
        <f t="shared" si="522"/>
        <v/>
      </c>
      <c r="AC1811" s="121" t="str">
        <f t="shared" si="523"/>
        <v/>
      </c>
      <c r="AD1811" s="111" t="str">
        <f t="shared" si="524"/>
        <v/>
      </c>
      <c r="AE1811" s="122" t="str">
        <f t="shared" si="525"/>
        <v/>
      </c>
      <c r="AF1811" s="123" t="str">
        <f t="shared" si="526"/>
        <v>Qtr 1</v>
      </c>
      <c r="AG1811" s="122" t="str">
        <f t="shared" si="527"/>
        <v/>
      </c>
      <c r="AI1811" s="124" t="str">
        <f t="shared" si="528"/>
        <v/>
      </c>
      <c r="AK1811" s="103" t="str">
        <f t="shared" si="529"/>
        <v/>
      </c>
      <c r="AL1811" s="104" t="str">
        <f t="shared" si="530"/>
        <v/>
      </c>
      <c r="AN1811" s="37" t="str">
        <f>IF(AK1811="", "", COUNTIF(AK$11:AK$8010, "&lt;"&amp;AK1811)+1+COUNTIF(AK$11:AK1811, AK1811)-1)</f>
        <v/>
      </c>
      <c r="AO1811" s="37" t="str">
        <f>IF(AL1811="", "", COUNTIF(AL$11:AL$8010, "&gt;"&amp;AL1811)+1+COUNTIF(AL$11:AL1811, AL1811)-1)</f>
        <v/>
      </c>
    </row>
    <row r="1812" spans="1:41" x14ac:dyDescent="0.55000000000000004">
      <c r="A1812" s="5"/>
      <c r="B1812" s="284"/>
      <c r="C1812" s="285"/>
      <c r="D1812" s="286"/>
      <c r="E1812" s="287"/>
      <c r="F1812" s="288"/>
      <c r="G1812" s="5"/>
      <c r="J1812" s="7" t="str">
        <f t="shared" si="513"/>
        <v/>
      </c>
      <c r="K1812" s="48" t="str">
        <f t="shared" si="514"/>
        <v/>
      </c>
      <c r="L1812" s="48" t="str">
        <f t="shared" si="515"/>
        <v/>
      </c>
      <c r="M1812" s="49" t="str">
        <f t="shared" si="516"/>
        <v/>
      </c>
      <c r="U1812" s="103" t="str">
        <f t="shared" si="517"/>
        <v/>
      </c>
      <c r="V1812" s="77" t="str">
        <f t="shared" si="518"/>
        <v/>
      </c>
      <c r="W1812" s="37" t="str">
        <f t="shared" si="519"/>
        <v/>
      </c>
      <c r="X1812" s="7" t="str">
        <f t="shared" si="520"/>
        <v/>
      </c>
      <c r="Y1812" s="37" t="str">
        <f t="shared" si="521"/>
        <v/>
      </c>
      <c r="AA1812" s="54" t="str">
        <f t="shared" si="522"/>
        <v/>
      </c>
      <c r="AC1812" s="121" t="str">
        <f t="shared" si="523"/>
        <v/>
      </c>
      <c r="AD1812" s="111" t="str">
        <f t="shared" si="524"/>
        <v/>
      </c>
      <c r="AE1812" s="122" t="str">
        <f t="shared" si="525"/>
        <v/>
      </c>
      <c r="AF1812" s="123" t="str">
        <f t="shared" si="526"/>
        <v>Qtr 1</v>
      </c>
      <c r="AG1812" s="122" t="str">
        <f t="shared" si="527"/>
        <v/>
      </c>
      <c r="AI1812" s="124" t="str">
        <f t="shared" si="528"/>
        <v/>
      </c>
      <c r="AK1812" s="103" t="str">
        <f t="shared" si="529"/>
        <v/>
      </c>
      <c r="AL1812" s="104" t="str">
        <f t="shared" si="530"/>
        <v/>
      </c>
      <c r="AN1812" s="37" t="str">
        <f>IF(AK1812="", "", COUNTIF(AK$11:AK$8010, "&lt;"&amp;AK1812)+1+COUNTIF(AK$11:AK1812, AK1812)-1)</f>
        <v/>
      </c>
      <c r="AO1812" s="37" t="str">
        <f>IF(AL1812="", "", COUNTIF(AL$11:AL$8010, "&gt;"&amp;AL1812)+1+COUNTIF(AL$11:AL1812, AL1812)-1)</f>
        <v/>
      </c>
    </row>
    <row r="1813" spans="1:41" x14ac:dyDescent="0.55000000000000004">
      <c r="A1813" s="5"/>
      <c r="B1813" s="284"/>
      <c r="C1813" s="285"/>
      <c r="D1813" s="286"/>
      <c r="E1813" s="287"/>
      <c r="F1813" s="288"/>
      <c r="G1813" s="5"/>
      <c r="J1813" s="7" t="str">
        <f t="shared" si="513"/>
        <v/>
      </c>
      <c r="K1813" s="48" t="str">
        <f t="shared" si="514"/>
        <v/>
      </c>
      <c r="L1813" s="48" t="str">
        <f t="shared" si="515"/>
        <v/>
      </c>
      <c r="M1813" s="49" t="str">
        <f t="shared" si="516"/>
        <v/>
      </c>
      <c r="U1813" s="103" t="str">
        <f t="shared" si="517"/>
        <v/>
      </c>
      <c r="V1813" s="77" t="str">
        <f t="shared" si="518"/>
        <v/>
      </c>
      <c r="W1813" s="37" t="str">
        <f t="shared" si="519"/>
        <v/>
      </c>
      <c r="X1813" s="7" t="str">
        <f t="shared" si="520"/>
        <v/>
      </c>
      <c r="Y1813" s="37" t="str">
        <f t="shared" si="521"/>
        <v/>
      </c>
      <c r="AA1813" s="54" t="str">
        <f t="shared" si="522"/>
        <v/>
      </c>
      <c r="AC1813" s="121" t="str">
        <f t="shared" si="523"/>
        <v/>
      </c>
      <c r="AD1813" s="111" t="str">
        <f t="shared" si="524"/>
        <v/>
      </c>
      <c r="AE1813" s="122" t="str">
        <f t="shared" si="525"/>
        <v/>
      </c>
      <c r="AF1813" s="123" t="str">
        <f t="shared" si="526"/>
        <v>Qtr 1</v>
      </c>
      <c r="AG1813" s="122" t="str">
        <f t="shared" si="527"/>
        <v/>
      </c>
      <c r="AI1813" s="124" t="str">
        <f t="shared" si="528"/>
        <v/>
      </c>
      <c r="AK1813" s="103" t="str">
        <f t="shared" si="529"/>
        <v/>
      </c>
      <c r="AL1813" s="104" t="str">
        <f t="shared" si="530"/>
        <v/>
      </c>
      <c r="AN1813" s="37" t="str">
        <f>IF(AK1813="", "", COUNTIF(AK$11:AK$8010, "&lt;"&amp;AK1813)+1+COUNTIF(AK$11:AK1813, AK1813)-1)</f>
        <v/>
      </c>
      <c r="AO1813" s="37" t="str">
        <f>IF(AL1813="", "", COUNTIF(AL$11:AL$8010, "&gt;"&amp;AL1813)+1+COUNTIF(AL$11:AL1813, AL1813)-1)</f>
        <v/>
      </c>
    </row>
    <row r="1814" spans="1:41" x14ac:dyDescent="0.55000000000000004">
      <c r="A1814" s="5"/>
      <c r="B1814" s="284"/>
      <c r="C1814" s="285"/>
      <c r="D1814" s="286"/>
      <c r="E1814" s="287"/>
      <c r="F1814" s="288"/>
      <c r="G1814" s="5"/>
      <c r="J1814" s="7" t="str">
        <f t="shared" si="513"/>
        <v/>
      </c>
      <c r="K1814" s="48" t="str">
        <f t="shared" si="514"/>
        <v/>
      </c>
      <c r="L1814" s="48" t="str">
        <f t="shared" si="515"/>
        <v/>
      </c>
      <c r="M1814" s="49" t="str">
        <f t="shared" si="516"/>
        <v/>
      </c>
      <c r="U1814" s="103" t="str">
        <f t="shared" si="517"/>
        <v/>
      </c>
      <c r="V1814" s="77" t="str">
        <f t="shared" si="518"/>
        <v/>
      </c>
      <c r="W1814" s="37" t="str">
        <f t="shared" si="519"/>
        <v/>
      </c>
      <c r="X1814" s="7" t="str">
        <f t="shared" si="520"/>
        <v/>
      </c>
      <c r="Y1814" s="37" t="str">
        <f t="shared" si="521"/>
        <v/>
      </c>
      <c r="AA1814" s="54" t="str">
        <f t="shared" si="522"/>
        <v/>
      </c>
      <c r="AC1814" s="121" t="str">
        <f t="shared" si="523"/>
        <v/>
      </c>
      <c r="AD1814" s="111" t="str">
        <f t="shared" si="524"/>
        <v/>
      </c>
      <c r="AE1814" s="122" t="str">
        <f t="shared" si="525"/>
        <v/>
      </c>
      <c r="AF1814" s="123" t="str">
        <f t="shared" si="526"/>
        <v>Qtr 1</v>
      </c>
      <c r="AG1814" s="122" t="str">
        <f t="shared" si="527"/>
        <v/>
      </c>
      <c r="AI1814" s="124" t="str">
        <f t="shared" si="528"/>
        <v/>
      </c>
      <c r="AK1814" s="103" t="str">
        <f t="shared" si="529"/>
        <v/>
      </c>
      <c r="AL1814" s="104" t="str">
        <f t="shared" si="530"/>
        <v/>
      </c>
      <c r="AN1814" s="37" t="str">
        <f>IF(AK1814="", "", COUNTIF(AK$11:AK$8010, "&lt;"&amp;AK1814)+1+COUNTIF(AK$11:AK1814, AK1814)-1)</f>
        <v/>
      </c>
      <c r="AO1814" s="37" t="str">
        <f>IF(AL1814="", "", COUNTIF(AL$11:AL$8010, "&gt;"&amp;AL1814)+1+COUNTIF(AL$11:AL1814, AL1814)-1)</f>
        <v/>
      </c>
    </row>
    <row r="1815" spans="1:41" x14ac:dyDescent="0.55000000000000004">
      <c r="A1815" s="5"/>
      <c r="B1815" s="284"/>
      <c r="C1815" s="285"/>
      <c r="D1815" s="286"/>
      <c r="E1815" s="287"/>
      <c r="F1815" s="288"/>
      <c r="G1815" s="5"/>
      <c r="J1815" s="7" t="str">
        <f t="shared" si="513"/>
        <v/>
      </c>
      <c r="K1815" s="48" t="str">
        <f t="shared" si="514"/>
        <v/>
      </c>
      <c r="L1815" s="48" t="str">
        <f t="shared" si="515"/>
        <v/>
      </c>
      <c r="M1815" s="49" t="str">
        <f t="shared" si="516"/>
        <v/>
      </c>
      <c r="U1815" s="103" t="str">
        <f t="shared" si="517"/>
        <v/>
      </c>
      <c r="V1815" s="77" t="str">
        <f t="shared" si="518"/>
        <v/>
      </c>
      <c r="W1815" s="37" t="str">
        <f t="shared" si="519"/>
        <v/>
      </c>
      <c r="X1815" s="7" t="str">
        <f t="shared" si="520"/>
        <v/>
      </c>
      <c r="Y1815" s="37" t="str">
        <f t="shared" si="521"/>
        <v/>
      </c>
      <c r="AA1815" s="54" t="str">
        <f t="shared" si="522"/>
        <v/>
      </c>
      <c r="AC1815" s="121" t="str">
        <f t="shared" si="523"/>
        <v/>
      </c>
      <c r="AD1815" s="111" t="str">
        <f t="shared" si="524"/>
        <v/>
      </c>
      <c r="AE1815" s="122" t="str">
        <f t="shared" si="525"/>
        <v/>
      </c>
      <c r="AF1815" s="123" t="str">
        <f t="shared" si="526"/>
        <v>Qtr 1</v>
      </c>
      <c r="AG1815" s="122" t="str">
        <f t="shared" si="527"/>
        <v/>
      </c>
      <c r="AI1815" s="124" t="str">
        <f t="shared" si="528"/>
        <v/>
      </c>
      <c r="AK1815" s="103" t="str">
        <f t="shared" si="529"/>
        <v/>
      </c>
      <c r="AL1815" s="104" t="str">
        <f t="shared" si="530"/>
        <v/>
      </c>
      <c r="AN1815" s="37" t="str">
        <f>IF(AK1815="", "", COUNTIF(AK$11:AK$8010, "&lt;"&amp;AK1815)+1+COUNTIF(AK$11:AK1815, AK1815)-1)</f>
        <v/>
      </c>
      <c r="AO1815" s="37" t="str">
        <f>IF(AL1815="", "", COUNTIF(AL$11:AL$8010, "&gt;"&amp;AL1815)+1+COUNTIF(AL$11:AL1815, AL1815)-1)</f>
        <v/>
      </c>
    </row>
    <row r="1816" spans="1:41" x14ac:dyDescent="0.55000000000000004">
      <c r="A1816" s="5"/>
      <c r="B1816" s="284"/>
      <c r="C1816" s="285"/>
      <c r="D1816" s="286"/>
      <c r="E1816" s="287"/>
      <c r="F1816" s="288"/>
      <c r="G1816" s="5"/>
      <c r="J1816" s="7" t="str">
        <f t="shared" si="513"/>
        <v/>
      </c>
      <c r="K1816" s="48" t="str">
        <f t="shared" si="514"/>
        <v/>
      </c>
      <c r="L1816" s="48" t="str">
        <f t="shared" si="515"/>
        <v/>
      </c>
      <c r="M1816" s="49" t="str">
        <f t="shared" si="516"/>
        <v/>
      </c>
      <c r="U1816" s="103" t="str">
        <f t="shared" si="517"/>
        <v/>
      </c>
      <c r="V1816" s="77" t="str">
        <f t="shared" si="518"/>
        <v/>
      </c>
      <c r="W1816" s="37" t="str">
        <f t="shared" si="519"/>
        <v/>
      </c>
      <c r="X1816" s="7" t="str">
        <f t="shared" si="520"/>
        <v/>
      </c>
      <c r="Y1816" s="37" t="str">
        <f t="shared" si="521"/>
        <v/>
      </c>
      <c r="AA1816" s="54" t="str">
        <f t="shared" si="522"/>
        <v/>
      </c>
      <c r="AC1816" s="121" t="str">
        <f t="shared" si="523"/>
        <v/>
      </c>
      <c r="AD1816" s="111" t="str">
        <f t="shared" si="524"/>
        <v/>
      </c>
      <c r="AE1816" s="122" t="str">
        <f t="shared" si="525"/>
        <v/>
      </c>
      <c r="AF1816" s="123" t="str">
        <f t="shared" si="526"/>
        <v>Qtr 1</v>
      </c>
      <c r="AG1816" s="122" t="str">
        <f t="shared" si="527"/>
        <v/>
      </c>
      <c r="AI1816" s="124" t="str">
        <f t="shared" si="528"/>
        <v/>
      </c>
      <c r="AK1816" s="103" t="str">
        <f t="shared" si="529"/>
        <v/>
      </c>
      <c r="AL1816" s="104" t="str">
        <f t="shared" si="530"/>
        <v/>
      </c>
      <c r="AN1816" s="37" t="str">
        <f>IF(AK1816="", "", COUNTIF(AK$11:AK$8010, "&lt;"&amp;AK1816)+1+COUNTIF(AK$11:AK1816, AK1816)-1)</f>
        <v/>
      </c>
      <c r="AO1816" s="37" t="str">
        <f>IF(AL1816="", "", COUNTIF(AL$11:AL$8010, "&gt;"&amp;AL1816)+1+COUNTIF(AL$11:AL1816, AL1816)-1)</f>
        <v/>
      </c>
    </row>
    <row r="1817" spans="1:41" x14ac:dyDescent="0.55000000000000004">
      <c r="A1817" s="5"/>
      <c r="B1817" s="284"/>
      <c r="C1817" s="285"/>
      <c r="D1817" s="286"/>
      <c r="E1817" s="287"/>
      <c r="F1817" s="288"/>
      <c r="G1817" s="5"/>
      <c r="J1817" s="7" t="str">
        <f t="shared" si="513"/>
        <v/>
      </c>
      <c r="K1817" s="48" t="str">
        <f t="shared" si="514"/>
        <v/>
      </c>
      <c r="L1817" s="48" t="str">
        <f t="shared" si="515"/>
        <v/>
      </c>
      <c r="M1817" s="49" t="str">
        <f t="shared" si="516"/>
        <v/>
      </c>
      <c r="U1817" s="103" t="str">
        <f t="shared" si="517"/>
        <v/>
      </c>
      <c r="V1817" s="77" t="str">
        <f t="shared" si="518"/>
        <v/>
      </c>
      <c r="W1817" s="37" t="str">
        <f t="shared" si="519"/>
        <v/>
      </c>
      <c r="X1817" s="7" t="str">
        <f t="shared" si="520"/>
        <v/>
      </c>
      <c r="Y1817" s="37" t="str">
        <f t="shared" si="521"/>
        <v/>
      </c>
      <c r="AA1817" s="54" t="str">
        <f t="shared" si="522"/>
        <v/>
      </c>
      <c r="AC1817" s="121" t="str">
        <f t="shared" si="523"/>
        <v/>
      </c>
      <c r="AD1817" s="111" t="str">
        <f t="shared" si="524"/>
        <v/>
      </c>
      <c r="AE1817" s="122" t="str">
        <f t="shared" si="525"/>
        <v/>
      </c>
      <c r="AF1817" s="123" t="str">
        <f t="shared" si="526"/>
        <v>Qtr 1</v>
      </c>
      <c r="AG1817" s="122" t="str">
        <f t="shared" si="527"/>
        <v/>
      </c>
      <c r="AI1817" s="124" t="str">
        <f t="shared" si="528"/>
        <v/>
      </c>
      <c r="AK1817" s="103" t="str">
        <f t="shared" si="529"/>
        <v/>
      </c>
      <c r="AL1817" s="104" t="str">
        <f t="shared" si="530"/>
        <v/>
      </c>
      <c r="AN1817" s="37" t="str">
        <f>IF(AK1817="", "", COUNTIF(AK$11:AK$8010, "&lt;"&amp;AK1817)+1+COUNTIF(AK$11:AK1817, AK1817)-1)</f>
        <v/>
      </c>
      <c r="AO1817" s="37" t="str">
        <f>IF(AL1817="", "", COUNTIF(AL$11:AL$8010, "&gt;"&amp;AL1817)+1+COUNTIF(AL$11:AL1817, AL1817)-1)</f>
        <v/>
      </c>
    </row>
    <row r="1818" spans="1:41" x14ac:dyDescent="0.55000000000000004">
      <c r="A1818" s="5"/>
      <c r="B1818" s="284"/>
      <c r="C1818" s="285"/>
      <c r="D1818" s="286"/>
      <c r="E1818" s="287"/>
      <c r="F1818" s="288"/>
      <c r="G1818" s="5"/>
      <c r="J1818" s="7" t="str">
        <f t="shared" si="513"/>
        <v/>
      </c>
      <c r="K1818" s="48" t="str">
        <f t="shared" si="514"/>
        <v/>
      </c>
      <c r="L1818" s="48" t="str">
        <f t="shared" si="515"/>
        <v/>
      </c>
      <c r="M1818" s="49" t="str">
        <f t="shared" si="516"/>
        <v/>
      </c>
      <c r="U1818" s="103" t="str">
        <f t="shared" si="517"/>
        <v/>
      </c>
      <c r="V1818" s="77" t="str">
        <f t="shared" si="518"/>
        <v/>
      </c>
      <c r="W1818" s="37" t="str">
        <f t="shared" si="519"/>
        <v/>
      </c>
      <c r="X1818" s="7" t="str">
        <f t="shared" si="520"/>
        <v/>
      </c>
      <c r="Y1818" s="37" t="str">
        <f t="shared" si="521"/>
        <v/>
      </c>
      <c r="AA1818" s="54" t="str">
        <f t="shared" si="522"/>
        <v/>
      </c>
      <c r="AC1818" s="121" t="str">
        <f t="shared" si="523"/>
        <v/>
      </c>
      <c r="AD1818" s="111" t="str">
        <f t="shared" si="524"/>
        <v/>
      </c>
      <c r="AE1818" s="122" t="str">
        <f t="shared" si="525"/>
        <v/>
      </c>
      <c r="AF1818" s="123" t="str">
        <f t="shared" si="526"/>
        <v>Qtr 1</v>
      </c>
      <c r="AG1818" s="122" t="str">
        <f t="shared" si="527"/>
        <v/>
      </c>
      <c r="AI1818" s="124" t="str">
        <f t="shared" si="528"/>
        <v/>
      </c>
      <c r="AK1818" s="103" t="str">
        <f t="shared" si="529"/>
        <v/>
      </c>
      <c r="AL1818" s="104" t="str">
        <f t="shared" si="530"/>
        <v/>
      </c>
      <c r="AN1818" s="37" t="str">
        <f>IF(AK1818="", "", COUNTIF(AK$11:AK$8010, "&lt;"&amp;AK1818)+1+COUNTIF(AK$11:AK1818, AK1818)-1)</f>
        <v/>
      </c>
      <c r="AO1818" s="37" t="str">
        <f>IF(AL1818="", "", COUNTIF(AL$11:AL$8010, "&gt;"&amp;AL1818)+1+COUNTIF(AL$11:AL1818, AL1818)-1)</f>
        <v/>
      </c>
    </row>
    <row r="1819" spans="1:41" x14ac:dyDescent="0.55000000000000004">
      <c r="A1819" s="5"/>
      <c r="B1819" s="284"/>
      <c r="C1819" s="285"/>
      <c r="D1819" s="286"/>
      <c r="E1819" s="287"/>
      <c r="F1819" s="288"/>
      <c r="G1819" s="5"/>
      <c r="J1819" s="7" t="str">
        <f t="shared" si="513"/>
        <v/>
      </c>
      <c r="K1819" s="48" t="str">
        <f t="shared" si="514"/>
        <v/>
      </c>
      <c r="L1819" s="48" t="str">
        <f t="shared" si="515"/>
        <v/>
      </c>
      <c r="M1819" s="49" t="str">
        <f t="shared" si="516"/>
        <v/>
      </c>
      <c r="U1819" s="103" t="str">
        <f t="shared" si="517"/>
        <v/>
      </c>
      <c r="V1819" s="77" t="str">
        <f t="shared" si="518"/>
        <v/>
      </c>
      <c r="W1819" s="37" t="str">
        <f t="shared" si="519"/>
        <v/>
      </c>
      <c r="X1819" s="7" t="str">
        <f t="shared" si="520"/>
        <v/>
      </c>
      <c r="Y1819" s="37" t="str">
        <f t="shared" si="521"/>
        <v/>
      </c>
      <c r="AA1819" s="54" t="str">
        <f t="shared" si="522"/>
        <v/>
      </c>
      <c r="AC1819" s="121" t="str">
        <f t="shared" si="523"/>
        <v/>
      </c>
      <c r="AD1819" s="111" t="str">
        <f t="shared" si="524"/>
        <v/>
      </c>
      <c r="AE1819" s="122" t="str">
        <f t="shared" si="525"/>
        <v/>
      </c>
      <c r="AF1819" s="123" t="str">
        <f t="shared" si="526"/>
        <v>Qtr 1</v>
      </c>
      <c r="AG1819" s="122" t="str">
        <f t="shared" si="527"/>
        <v/>
      </c>
      <c r="AI1819" s="124" t="str">
        <f t="shared" si="528"/>
        <v/>
      </c>
      <c r="AK1819" s="103" t="str">
        <f t="shared" si="529"/>
        <v/>
      </c>
      <c r="AL1819" s="104" t="str">
        <f t="shared" si="530"/>
        <v/>
      </c>
      <c r="AN1819" s="37" t="str">
        <f>IF(AK1819="", "", COUNTIF(AK$11:AK$8010, "&lt;"&amp;AK1819)+1+COUNTIF(AK$11:AK1819, AK1819)-1)</f>
        <v/>
      </c>
      <c r="AO1819" s="37" t="str">
        <f>IF(AL1819="", "", COUNTIF(AL$11:AL$8010, "&gt;"&amp;AL1819)+1+COUNTIF(AL$11:AL1819, AL1819)-1)</f>
        <v/>
      </c>
    </row>
    <row r="1820" spans="1:41" x14ac:dyDescent="0.55000000000000004">
      <c r="A1820" s="5"/>
      <c r="B1820" s="284"/>
      <c r="C1820" s="285"/>
      <c r="D1820" s="286"/>
      <c r="E1820" s="287"/>
      <c r="F1820" s="288"/>
      <c r="G1820" s="5"/>
      <c r="J1820" s="7" t="str">
        <f t="shared" si="513"/>
        <v/>
      </c>
      <c r="K1820" s="48" t="str">
        <f t="shared" si="514"/>
        <v/>
      </c>
      <c r="L1820" s="48" t="str">
        <f t="shared" si="515"/>
        <v/>
      </c>
      <c r="M1820" s="49" t="str">
        <f t="shared" si="516"/>
        <v/>
      </c>
      <c r="U1820" s="103" t="str">
        <f t="shared" si="517"/>
        <v/>
      </c>
      <c r="V1820" s="77" t="str">
        <f t="shared" si="518"/>
        <v/>
      </c>
      <c r="W1820" s="37" t="str">
        <f t="shared" si="519"/>
        <v/>
      </c>
      <c r="X1820" s="7" t="str">
        <f t="shared" si="520"/>
        <v/>
      </c>
      <c r="Y1820" s="37" t="str">
        <f t="shared" si="521"/>
        <v/>
      </c>
      <c r="AA1820" s="54" t="str">
        <f t="shared" si="522"/>
        <v/>
      </c>
      <c r="AC1820" s="121" t="str">
        <f t="shared" si="523"/>
        <v/>
      </c>
      <c r="AD1820" s="111" t="str">
        <f t="shared" si="524"/>
        <v/>
      </c>
      <c r="AE1820" s="122" t="str">
        <f t="shared" si="525"/>
        <v/>
      </c>
      <c r="AF1820" s="123" t="str">
        <f t="shared" si="526"/>
        <v>Qtr 1</v>
      </c>
      <c r="AG1820" s="122" t="str">
        <f t="shared" si="527"/>
        <v/>
      </c>
      <c r="AI1820" s="124" t="str">
        <f t="shared" si="528"/>
        <v/>
      </c>
      <c r="AK1820" s="103" t="str">
        <f t="shared" si="529"/>
        <v/>
      </c>
      <c r="AL1820" s="104" t="str">
        <f t="shared" si="530"/>
        <v/>
      </c>
      <c r="AN1820" s="37" t="str">
        <f>IF(AK1820="", "", COUNTIF(AK$11:AK$8010, "&lt;"&amp;AK1820)+1+COUNTIF(AK$11:AK1820, AK1820)-1)</f>
        <v/>
      </c>
      <c r="AO1820" s="37" t="str">
        <f>IF(AL1820="", "", COUNTIF(AL$11:AL$8010, "&gt;"&amp;AL1820)+1+COUNTIF(AL$11:AL1820, AL1820)-1)</f>
        <v/>
      </c>
    </row>
    <row r="1821" spans="1:41" x14ac:dyDescent="0.55000000000000004">
      <c r="A1821" s="5"/>
      <c r="B1821" s="284"/>
      <c r="C1821" s="285"/>
      <c r="D1821" s="286"/>
      <c r="E1821" s="287"/>
      <c r="F1821" s="288"/>
      <c r="G1821" s="5"/>
      <c r="J1821" s="7" t="str">
        <f t="shared" si="513"/>
        <v/>
      </c>
      <c r="K1821" s="48" t="str">
        <f t="shared" si="514"/>
        <v/>
      </c>
      <c r="L1821" s="48" t="str">
        <f t="shared" si="515"/>
        <v/>
      </c>
      <c r="M1821" s="49" t="str">
        <f t="shared" si="516"/>
        <v/>
      </c>
      <c r="U1821" s="103" t="str">
        <f t="shared" si="517"/>
        <v/>
      </c>
      <c r="V1821" s="77" t="str">
        <f t="shared" si="518"/>
        <v/>
      </c>
      <c r="W1821" s="37" t="str">
        <f t="shared" si="519"/>
        <v/>
      </c>
      <c r="X1821" s="7" t="str">
        <f t="shared" si="520"/>
        <v/>
      </c>
      <c r="Y1821" s="37" t="str">
        <f t="shared" si="521"/>
        <v/>
      </c>
      <c r="AA1821" s="54" t="str">
        <f t="shared" si="522"/>
        <v/>
      </c>
      <c r="AC1821" s="121" t="str">
        <f t="shared" si="523"/>
        <v/>
      </c>
      <c r="AD1821" s="111" t="str">
        <f t="shared" si="524"/>
        <v/>
      </c>
      <c r="AE1821" s="122" t="str">
        <f t="shared" si="525"/>
        <v/>
      </c>
      <c r="AF1821" s="123" t="str">
        <f t="shared" si="526"/>
        <v>Qtr 1</v>
      </c>
      <c r="AG1821" s="122" t="str">
        <f t="shared" si="527"/>
        <v/>
      </c>
      <c r="AI1821" s="124" t="str">
        <f t="shared" si="528"/>
        <v/>
      </c>
      <c r="AK1821" s="103" t="str">
        <f t="shared" si="529"/>
        <v/>
      </c>
      <c r="AL1821" s="104" t="str">
        <f t="shared" si="530"/>
        <v/>
      </c>
      <c r="AN1821" s="37" t="str">
        <f>IF(AK1821="", "", COUNTIF(AK$11:AK$8010, "&lt;"&amp;AK1821)+1+COUNTIF(AK$11:AK1821, AK1821)-1)</f>
        <v/>
      </c>
      <c r="AO1821" s="37" t="str">
        <f>IF(AL1821="", "", COUNTIF(AL$11:AL$8010, "&gt;"&amp;AL1821)+1+COUNTIF(AL$11:AL1821, AL1821)-1)</f>
        <v/>
      </c>
    </row>
    <row r="1822" spans="1:41" x14ac:dyDescent="0.55000000000000004">
      <c r="A1822" s="5"/>
      <c r="B1822" s="284"/>
      <c r="C1822" s="285"/>
      <c r="D1822" s="286"/>
      <c r="E1822" s="287"/>
      <c r="F1822" s="288"/>
      <c r="G1822" s="5"/>
      <c r="J1822" s="7" t="str">
        <f t="shared" si="513"/>
        <v/>
      </c>
      <c r="K1822" s="48" t="str">
        <f t="shared" si="514"/>
        <v/>
      </c>
      <c r="L1822" s="48" t="str">
        <f t="shared" si="515"/>
        <v/>
      </c>
      <c r="M1822" s="49" t="str">
        <f t="shared" si="516"/>
        <v/>
      </c>
      <c r="U1822" s="103" t="str">
        <f t="shared" si="517"/>
        <v/>
      </c>
      <c r="V1822" s="77" t="str">
        <f t="shared" si="518"/>
        <v/>
      </c>
      <c r="W1822" s="37" t="str">
        <f t="shared" si="519"/>
        <v/>
      </c>
      <c r="X1822" s="7" t="str">
        <f t="shared" si="520"/>
        <v/>
      </c>
      <c r="Y1822" s="37" t="str">
        <f t="shared" si="521"/>
        <v/>
      </c>
      <c r="AA1822" s="54" t="str">
        <f t="shared" si="522"/>
        <v/>
      </c>
      <c r="AC1822" s="121" t="str">
        <f t="shared" si="523"/>
        <v/>
      </c>
      <c r="AD1822" s="111" t="str">
        <f t="shared" si="524"/>
        <v/>
      </c>
      <c r="AE1822" s="122" t="str">
        <f t="shared" si="525"/>
        <v/>
      </c>
      <c r="AF1822" s="123" t="str">
        <f t="shared" si="526"/>
        <v>Qtr 1</v>
      </c>
      <c r="AG1822" s="122" t="str">
        <f t="shared" si="527"/>
        <v/>
      </c>
      <c r="AI1822" s="124" t="str">
        <f t="shared" si="528"/>
        <v/>
      </c>
      <c r="AK1822" s="103" t="str">
        <f t="shared" si="529"/>
        <v/>
      </c>
      <c r="AL1822" s="104" t="str">
        <f t="shared" si="530"/>
        <v/>
      </c>
      <c r="AN1822" s="37" t="str">
        <f>IF(AK1822="", "", COUNTIF(AK$11:AK$8010, "&lt;"&amp;AK1822)+1+COUNTIF(AK$11:AK1822, AK1822)-1)</f>
        <v/>
      </c>
      <c r="AO1822" s="37" t="str">
        <f>IF(AL1822="", "", COUNTIF(AL$11:AL$8010, "&gt;"&amp;AL1822)+1+COUNTIF(AL$11:AL1822, AL1822)-1)</f>
        <v/>
      </c>
    </row>
    <row r="1823" spans="1:41" x14ac:dyDescent="0.55000000000000004">
      <c r="A1823" s="5"/>
      <c r="B1823" s="284"/>
      <c r="C1823" s="285"/>
      <c r="D1823" s="286"/>
      <c r="E1823" s="287"/>
      <c r="F1823" s="288"/>
      <c r="G1823" s="5"/>
      <c r="J1823" s="7" t="str">
        <f t="shared" si="513"/>
        <v/>
      </c>
      <c r="K1823" s="48" t="str">
        <f t="shared" si="514"/>
        <v/>
      </c>
      <c r="L1823" s="48" t="str">
        <f t="shared" si="515"/>
        <v/>
      </c>
      <c r="M1823" s="49" t="str">
        <f t="shared" si="516"/>
        <v/>
      </c>
      <c r="U1823" s="103" t="str">
        <f t="shared" si="517"/>
        <v/>
      </c>
      <c r="V1823" s="77" t="str">
        <f t="shared" si="518"/>
        <v/>
      </c>
      <c r="W1823" s="37" t="str">
        <f t="shared" si="519"/>
        <v/>
      </c>
      <c r="X1823" s="7" t="str">
        <f t="shared" si="520"/>
        <v/>
      </c>
      <c r="Y1823" s="37" t="str">
        <f t="shared" si="521"/>
        <v/>
      </c>
      <c r="AA1823" s="54" t="str">
        <f t="shared" si="522"/>
        <v/>
      </c>
      <c r="AC1823" s="121" t="str">
        <f t="shared" si="523"/>
        <v/>
      </c>
      <c r="AD1823" s="111" t="str">
        <f t="shared" si="524"/>
        <v/>
      </c>
      <c r="AE1823" s="122" t="str">
        <f t="shared" si="525"/>
        <v/>
      </c>
      <c r="AF1823" s="123" t="str">
        <f t="shared" si="526"/>
        <v>Qtr 1</v>
      </c>
      <c r="AG1823" s="122" t="str">
        <f t="shared" si="527"/>
        <v/>
      </c>
      <c r="AI1823" s="124" t="str">
        <f t="shared" si="528"/>
        <v/>
      </c>
      <c r="AK1823" s="103" t="str">
        <f t="shared" si="529"/>
        <v/>
      </c>
      <c r="AL1823" s="104" t="str">
        <f t="shared" si="530"/>
        <v/>
      </c>
      <c r="AN1823" s="37" t="str">
        <f>IF(AK1823="", "", COUNTIF(AK$11:AK$8010, "&lt;"&amp;AK1823)+1+COUNTIF(AK$11:AK1823, AK1823)-1)</f>
        <v/>
      </c>
      <c r="AO1823" s="37" t="str">
        <f>IF(AL1823="", "", COUNTIF(AL$11:AL$8010, "&gt;"&amp;AL1823)+1+COUNTIF(AL$11:AL1823, AL1823)-1)</f>
        <v/>
      </c>
    </row>
    <row r="1824" spans="1:41" x14ac:dyDescent="0.55000000000000004">
      <c r="A1824" s="5"/>
      <c r="B1824" s="284"/>
      <c r="C1824" s="285"/>
      <c r="D1824" s="286"/>
      <c r="E1824" s="287"/>
      <c r="F1824" s="288"/>
      <c r="G1824" s="5"/>
      <c r="J1824" s="7" t="str">
        <f t="shared" si="513"/>
        <v/>
      </c>
      <c r="K1824" s="48" t="str">
        <f t="shared" si="514"/>
        <v/>
      </c>
      <c r="L1824" s="48" t="str">
        <f t="shared" si="515"/>
        <v/>
      </c>
      <c r="M1824" s="49" t="str">
        <f t="shared" si="516"/>
        <v/>
      </c>
      <c r="U1824" s="103" t="str">
        <f t="shared" si="517"/>
        <v/>
      </c>
      <c r="V1824" s="77" t="str">
        <f t="shared" si="518"/>
        <v/>
      </c>
      <c r="W1824" s="37" t="str">
        <f t="shared" si="519"/>
        <v/>
      </c>
      <c r="X1824" s="7" t="str">
        <f t="shared" si="520"/>
        <v/>
      </c>
      <c r="Y1824" s="37" t="str">
        <f t="shared" si="521"/>
        <v/>
      </c>
      <c r="AA1824" s="54" t="str">
        <f t="shared" si="522"/>
        <v/>
      </c>
      <c r="AC1824" s="121" t="str">
        <f t="shared" si="523"/>
        <v/>
      </c>
      <c r="AD1824" s="111" t="str">
        <f t="shared" si="524"/>
        <v/>
      </c>
      <c r="AE1824" s="122" t="str">
        <f t="shared" si="525"/>
        <v/>
      </c>
      <c r="AF1824" s="123" t="str">
        <f t="shared" si="526"/>
        <v>Qtr 1</v>
      </c>
      <c r="AG1824" s="122" t="str">
        <f t="shared" si="527"/>
        <v/>
      </c>
      <c r="AI1824" s="124" t="str">
        <f t="shared" si="528"/>
        <v/>
      </c>
      <c r="AK1824" s="103" t="str">
        <f t="shared" si="529"/>
        <v/>
      </c>
      <c r="AL1824" s="104" t="str">
        <f t="shared" si="530"/>
        <v/>
      </c>
      <c r="AN1824" s="37" t="str">
        <f>IF(AK1824="", "", COUNTIF(AK$11:AK$8010, "&lt;"&amp;AK1824)+1+COUNTIF(AK$11:AK1824, AK1824)-1)</f>
        <v/>
      </c>
      <c r="AO1824" s="37" t="str">
        <f>IF(AL1824="", "", COUNTIF(AL$11:AL$8010, "&gt;"&amp;AL1824)+1+COUNTIF(AL$11:AL1824, AL1824)-1)</f>
        <v/>
      </c>
    </row>
    <row r="1825" spans="1:41" x14ac:dyDescent="0.55000000000000004">
      <c r="A1825" s="5"/>
      <c r="B1825" s="284"/>
      <c r="C1825" s="285"/>
      <c r="D1825" s="286"/>
      <c r="E1825" s="287"/>
      <c r="F1825" s="288"/>
      <c r="G1825" s="5"/>
      <c r="J1825" s="7" t="str">
        <f t="shared" si="513"/>
        <v/>
      </c>
      <c r="K1825" s="48" t="str">
        <f t="shared" si="514"/>
        <v/>
      </c>
      <c r="L1825" s="48" t="str">
        <f t="shared" si="515"/>
        <v/>
      </c>
      <c r="M1825" s="49" t="str">
        <f t="shared" si="516"/>
        <v/>
      </c>
      <c r="U1825" s="103" t="str">
        <f t="shared" si="517"/>
        <v/>
      </c>
      <c r="V1825" s="77" t="str">
        <f t="shared" si="518"/>
        <v/>
      </c>
      <c r="W1825" s="37" t="str">
        <f t="shared" si="519"/>
        <v/>
      </c>
      <c r="X1825" s="7" t="str">
        <f t="shared" si="520"/>
        <v/>
      </c>
      <c r="Y1825" s="37" t="str">
        <f t="shared" si="521"/>
        <v/>
      </c>
      <c r="AA1825" s="54" t="str">
        <f t="shared" si="522"/>
        <v/>
      </c>
      <c r="AC1825" s="121" t="str">
        <f t="shared" si="523"/>
        <v/>
      </c>
      <c r="AD1825" s="111" t="str">
        <f t="shared" si="524"/>
        <v/>
      </c>
      <c r="AE1825" s="122" t="str">
        <f t="shared" si="525"/>
        <v/>
      </c>
      <c r="AF1825" s="123" t="str">
        <f t="shared" si="526"/>
        <v>Qtr 1</v>
      </c>
      <c r="AG1825" s="122" t="str">
        <f t="shared" si="527"/>
        <v/>
      </c>
      <c r="AI1825" s="124" t="str">
        <f t="shared" si="528"/>
        <v/>
      </c>
      <c r="AK1825" s="103" t="str">
        <f t="shared" si="529"/>
        <v/>
      </c>
      <c r="AL1825" s="104" t="str">
        <f t="shared" si="530"/>
        <v/>
      </c>
      <c r="AN1825" s="37" t="str">
        <f>IF(AK1825="", "", COUNTIF(AK$11:AK$8010, "&lt;"&amp;AK1825)+1+COUNTIF(AK$11:AK1825, AK1825)-1)</f>
        <v/>
      </c>
      <c r="AO1825" s="37" t="str">
        <f>IF(AL1825="", "", COUNTIF(AL$11:AL$8010, "&gt;"&amp;AL1825)+1+COUNTIF(AL$11:AL1825, AL1825)-1)</f>
        <v/>
      </c>
    </row>
    <row r="1826" spans="1:41" x14ac:dyDescent="0.55000000000000004">
      <c r="A1826" s="5"/>
      <c r="B1826" s="284"/>
      <c r="C1826" s="285"/>
      <c r="D1826" s="286"/>
      <c r="E1826" s="287"/>
      <c r="F1826" s="288"/>
      <c r="G1826" s="5"/>
      <c r="J1826" s="7" t="str">
        <f t="shared" si="513"/>
        <v/>
      </c>
      <c r="K1826" s="48" t="str">
        <f t="shared" si="514"/>
        <v/>
      </c>
      <c r="L1826" s="48" t="str">
        <f t="shared" si="515"/>
        <v/>
      </c>
      <c r="M1826" s="49" t="str">
        <f t="shared" si="516"/>
        <v/>
      </c>
      <c r="U1826" s="103" t="str">
        <f t="shared" si="517"/>
        <v/>
      </c>
      <c r="V1826" s="77" t="str">
        <f t="shared" si="518"/>
        <v/>
      </c>
      <c r="W1826" s="37" t="str">
        <f t="shared" si="519"/>
        <v/>
      </c>
      <c r="X1826" s="7" t="str">
        <f t="shared" si="520"/>
        <v/>
      </c>
      <c r="Y1826" s="37" t="str">
        <f t="shared" si="521"/>
        <v/>
      </c>
      <c r="AA1826" s="54" t="str">
        <f t="shared" si="522"/>
        <v/>
      </c>
      <c r="AC1826" s="121" t="str">
        <f t="shared" si="523"/>
        <v/>
      </c>
      <c r="AD1826" s="111" t="str">
        <f t="shared" si="524"/>
        <v/>
      </c>
      <c r="AE1826" s="122" t="str">
        <f t="shared" si="525"/>
        <v/>
      </c>
      <c r="AF1826" s="123" t="str">
        <f t="shared" si="526"/>
        <v>Qtr 1</v>
      </c>
      <c r="AG1826" s="122" t="str">
        <f t="shared" si="527"/>
        <v/>
      </c>
      <c r="AI1826" s="124" t="str">
        <f t="shared" si="528"/>
        <v/>
      </c>
      <c r="AK1826" s="103" t="str">
        <f t="shared" si="529"/>
        <v/>
      </c>
      <c r="AL1826" s="104" t="str">
        <f t="shared" si="530"/>
        <v/>
      </c>
      <c r="AN1826" s="37" t="str">
        <f>IF(AK1826="", "", COUNTIF(AK$11:AK$8010, "&lt;"&amp;AK1826)+1+COUNTIF(AK$11:AK1826, AK1826)-1)</f>
        <v/>
      </c>
      <c r="AO1826" s="37" t="str">
        <f>IF(AL1826="", "", COUNTIF(AL$11:AL$8010, "&gt;"&amp;AL1826)+1+COUNTIF(AL$11:AL1826, AL1826)-1)</f>
        <v/>
      </c>
    </row>
    <row r="1827" spans="1:41" x14ac:dyDescent="0.55000000000000004">
      <c r="A1827" s="5"/>
      <c r="B1827" s="284"/>
      <c r="C1827" s="285"/>
      <c r="D1827" s="286"/>
      <c r="E1827" s="287"/>
      <c r="F1827" s="288"/>
      <c r="G1827" s="5"/>
      <c r="J1827" s="7" t="str">
        <f t="shared" si="513"/>
        <v/>
      </c>
      <c r="K1827" s="48" t="str">
        <f t="shared" si="514"/>
        <v/>
      </c>
      <c r="L1827" s="48" t="str">
        <f t="shared" si="515"/>
        <v/>
      </c>
      <c r="M1827" s="49" t="str">
        <f t="shared" si="516"/>
        <v/>
      </c>
      <c r="U1827" s="103" t="str">
        <f t="shared" si="517"/>
        <v/>
      </c>
      <c r="V1827" s="77" t="str">
        <f t="shared" si="518"/>
        <v/>
      </c>
      <c r="W1827" s="37" t="str">
        <f t="shared" si="519"/>
        <v/>
      </c>
      <c r="X1827" s="7" t="str">
        <f t="shared" si="520"/>
        <v/>
      </c>
      <c r="Y1827" s="37" t="str">
        <f t="shared" si="521"/>
        <v/>
      </c>
      <c r="AA1827" s="54" t="str">
        <f t="shared" si="522"/>
        <v/>
      </c>
      <c r="AC1827" s="121" t="str">
        <f t="shared" si="523"/>
        <v/>
      </c>
      <c r="AD1827" s="111" t="str">
        <f t="shared" si="524"/>
        <v/>
      </c>
      <c r="AE1827" s="122" t="str">
        <f t="shared" si="525"/>
        <v/>
      </c>
      <c r="AF1827" s="123" t="str">
        <f t="shared" si="526"/>
        <v>Qtr 1</v>
      </c>
      <c r="AG1827" s="122" t="str">
        <f t="shared" si="527"/>
        <v/>
      </c>
      <c r="AI1827" s="124" t="str">
        <f t="shared" si="528"/>
        <v/>
      </c>
      <c r="AK1827" s="103" t="str">
        <f t="shared" si="529"/>
        <v/>
      </c>
      <c r="AL1827" s="104" t="str">
        <f t="shared" si="530"/>
        <v/>
      </c>
      <c r="AN1827" s="37" t="str">
        <f>IF(AK1827="", "", COUNTIF(AK$11:AK$8010, "&lt;"&amp;AK1827)+1+COUNTIF(AK$11:AK1827, AK1827)-1)</f>
        <v/>
      </c>
      <c r="AO1827" s="37" t="str">
        <f>IF(AL1827="", "", COUNTIF(AL$11:AL$8010, "&gt;"&amp;AL1827)+1+COUNTIF(AL$11:AL1827, AL1827)-1)</f>
        <v/>
      </c>
    </row>
    <row r="1828" spans="1:41" x14ac:dyDescent="0.55000000000000004">
      <c r="A1828" s="5"/>
      <c r="B1828" s="284"/>
      <c r="C1828" s="285"/>
      <c r="D1828" s="286"/>
      <c r="E1828" s="287"/>
      <c r="F1828" s="288"/>
      <c r="G1828" s="5"/>
      <c r="J1828" s="7" t="str">
        <f t="shared" si="513"/>
        <v/>
      </c>
      <c r="K1828" s="48" t="str">
        <f t="shared" si="514"/>
        <v/>
      </c>
      <c r="L1828" s="48" t="str">
        <f t="shared" si="515"/>
        <v/>
      </c>
      <c r="M1828" s="49" t="str">
        <f t="shared" si="516"/>
        <v/>
      </c>
      <c r="U1828" s="103" t="str">
        <f t="shared" si="517"/>
        <v/>
      </c>
      <c r="V1828" s="77" t="str">
        <f t="shared" si="518"/>
        <v/>
      </c>
      <c r="W1828" s="37" t="str">
        <f t="shared" si="519"/>
        <v/>
      </c>
      <c r="X1828" s="7" t="str">
        <f t="shared" si="520"/>
        <v/>
      </c>
      <c r="Y1828" s="37" t="str">
        <f t="shared" si="521"/>
        <v/>
      </c>
      <c r="AA1828" s="54" t="str">
        <f t="shared" si="522"/>
        <v/>
      </c>
      <c r="AC1828" s="121" t="str">
        <f t="shared" si="523"/>
        <v/>
      </c>
      <c r="AD1828" s="111" t="str">
        <f t="shared" si="524"/>
        <v/>
      </c>
      <c r="AE1828" s="122" t="str">
        <f t="shared" si="525"/>
        <v/>
      </c>
      <c r="AF1828" s="123" t="str">
        <f t="shared" si="526"/>
        <v>Qtr 1</v>
      </c>
      <c r="AG1828" s="122" t="str">
        <f t="shared" si="527"/>
        <v/>
      </c>
      <c r="AI1828" s="124" t="str">
        <f t="shared" si="528"/>
        <v/>
      </c>
      <c r="AK1828" s="103" t="str">
        <f t="shared" si="529"/>
        <v/>
      </c>
      <c r="AL1828" s="104" t="str">
        <f t="shared" si="530"/>
        <v/>
      </c>
      <c r="AN1828" s="37" t="str">
        <f>IF(AK1828="", "", COUNTIF(AK$11:AK$8010, "&lt;"&amp;AK1828)+1+COUNTIF(AK$11:AK1828, AK1828)-1)</f>
        <v/>
      </c>
      <c r="AO1828" s="37" t="str">
        <f>IF(AL1828="", "", COUNTIF(AL$11:AL$8010, "&gt;"&amp;AL1828)+1+COUNTIF(AL$11:AL1828, AL1828)-1)</f>
        <v/>
      </c>
    </row>
    <row r="1829" spans="1:41" x14ac:dyDescent="0.55000000000000004">
      <c r="A1829" s="5"/>
      <c r="B1829" s="284"/>
      <c r="C1829" s="285"/>
      <c r="D1829" s="286"/>
      <c r="E1829" s="287"/>
      <c r="F1829" s="288"/>
      <c r="G1829" s="5"/>
      <c r="J1829" s="7" t="str">
        <f t="shared" si="513"/>
        <v/>
      </c>
      <c r="K1829" s="48" t="str">
        <f t="shared" si="514"/>
        <v/>
      </c>
      <c r="L1829" s="48" t="str">
        <f t="shared" si="515"/>
        <v/>
      </c>
      <c r="M1829" s="49" t="str">
        <f t="shared" si="516"/>
        <v/>
      </c>
      <c r="U1829" s="103" t="str">
        <f t="shared" si="517"/>
        <v/>
      </c>
      <c r="V1829" s="77" t="str">
        <f t="shared" si="518"/>
        <v/>
      </c>
      <c r="W1829" s="37" t="str">
        <f t="shared" si="519"/>
        <v/>
      </c>
      <c r="X1829" s="7" t="str">
        <f t="shared" si="520"/>
        <v/>
      </c>
      <c r="Y1829" s="37" t="str">
        <f t="shared" si="521"/>
        <v/>
      </c>
      <c r="AA1829" s="54" t="str">
        <f t="shared" si="522"/>
        <v/>
      </c>
      <c r="AC1829" s="121" t="str">
        <f t="shared" si="523"/>
        <v/>
      </c>
      <c r="AD1829" s="111" t="str">
        <f t="shared" si="524"/>
        <v/>
      </c>
      <c r="AE1829" s="122" t="str">
        <f t="shared" si="525"/>
        <v/>
      </c>
      <c r="AF1829" s="123" t="str">
        <f t="shared" si="526"/>
        <v>Qtr 1</v>
      </c>
      <c r="AG1829" s="122" t="str">
        <f t="shared" si="527"/>
        <v/>
      </c>
      <c r="AI1829" s="124" t="str">
        <f t="shared" si="528"/>
        <v/>
      </c>
      <c r="AK1829" s="103" t="str">
        <f t="shared" si="529"/>
        <v/>
      </c>
      <c r="AL1829" s="104" t="str">
        <f t="shared" si="530"/>
        <v/>
      </c>
      <c r="AN1829" s="37" t="str">
        <f>IF(AK1829="", "", COUNTIF(AK$11:AK$8010, "&lt;"&amp;AK1829)+1+COUNTIF(AK$11:AK1829, AK1829)-1)</f>
        <v/>
      </c>
      <c r="AO1829" s="37" t="str">
        <f>IF(AL1829="", "", COUNTIF(AL$11:AL$8010, "&gt;"&amp;AL1829)+1+COUNTIF(AL$11:AL1829, AL1829)-1)</f>
        <v/>
      </c>
    </row>
    <row r="1830" spans="1:41" x14ac:dyDescent="0.55000000000000004">
      <c r="A1830" s="5"/>
      <c r="B1830" s="284"/>
      <c r="C1830" s="285"/>
      <c r="D1830" s="286"/>
      <c r="E1830" s="287"/>
      <c r="F1830" s="288"/>
      <c r="G1830" s="5"/>
      <c r="J1830" s="7" t="str">
        <f t="shared" si="513"/>
        <v/>
      </c>
      <c r="K1830" s="48" t="str">
        <f t="shared" si="514"/>
        <v/>
      </c>
      <c r="L1830" s="48" t="str">
        <f t="shared" si="515"/>
        <v/>
      </c>
      <c r="M1830" s="49" t="str">
        <f t="shared" si="516"/>
        <v/>
      </c>
      <c r="U1830" s="103" t="str">
        <f t="shared" si="517"/>
        <v/>
      </c>
      <c r="V1830" s="77" t="str">
        <f t="shared" si="518"/>
        <v/>
      </c>
      <c r="W1830" s="37" t="str">
        <f t="shared" si="519"/>
        <v/>
      </c>
      <c r="X1830" s="7" t="str">
        <f t="shared" si="520"/>
        <v/>
      </c>
      <c r="Y1830" s="37" t="str">
        <f t="shared" si="521"/>
        <v/>
      </c>
      <c r="AA1830" s="54" t="str">
        <f t="shared" si="522"/>
        <v/>
      </c>
      <c r="AC1830" s="121" t="str">
        <f t="shared" si="523"/>
        <v/>
      </c>
      <c r="AD1830" s="111" t="str">
        <f t="shared" si="524"/>
        <v/>
      </c>
      <c r="AE1830" s="122" t="str">
        <f t="shared" si="525"/>
        <v/>
      </c>
      <c r="AF1830" s="123" t="str">
        <f t="shared" si="526"/>
        <v>Qtr 1</v>
      </c>
      <c r="AG1830" s="122" t="str">
        <f t="shared" si="527"/>
        <v/>
      </c>
      <c r="AI1830" s="124" t="str">
        <f t="shared" si="528"/>
        <v/>
      </c>
      <c r="AK1830" s="103" t="str">
        <f t="shared" si="529"/>
        <v/>
      </c>
      <c r="AL1830" s="104" t="str">
        <f t="shared" si="530"/>
        <v/>
      </c>
      <c r="AN1830" s="37" t="str">
        <f>IF(AK1830="", "", COUNTIF(AK$11:AK$8010, "&lt;"&amp;AK1830)+1+COUNTIF(AK$11:AK1830, AK1830)-1)</f>
        <v/>
      </c>
      <c r="AO1830" s="37" t="str">
        <f>IF(AL1830="", "", COUNTIF(AL$11:AL$8010, "&gt;"&amp;AL1830)+1+COUNTIF(AL$11:AL1830, AL1830)-1)</f>
        <v/>
      </c>
    </row>
    <row r="1831" spans="1:41" x14ac:dyDescent="0.55000000000000004">
      <c r="A1831" s="5"/>
      <c r="B1831" s="284"/>
      <c r="C1831" s="285"/>
      <c r="D1831" s="286"/>
      <c r="E1831" s="287"/>
      <c r="F1831" s="288"/>
      <c r="G1831" s="5"/>
      <c r="J1831" s="7" t="str">
        <f t="shared" si="513"/>
        <v/>
      </c>
      <c r="K1831" s="48" t="str">
        <f t="shared" si="514"/>
        <v/>
      </c>
      <c r="L1831" s="48" t="str">
        <f t="shared" si="515"/>
        <v/>
      </c>
      <c r="M1831" s="49" t="str">
        <f t="shared" si="516"/>
        <v/>
      </c>
      <c r="U1831" s="103" t="str">
        <f t="shared" si="517"/>
        <v/>
      </c>
      <c r="V1831" s="77" t="str">
        <f t="shared" si="518"/>
        <v/>
      </c>
      <c r="W1831" s="37" t="str">
        <f t="shared" si="519"/>
        <v/>
      </c>
      <c r="X1831" s="7" t="str">
        <f t="shared" si="520"/>
        <v/>
      </c>
      <c r="Y1831" s="37" t="str">
        <f t="shared" si="521"/>
        <v/>
      </c>
      <c r="AA1831" s="54" t="str">
        <f t="shared" si="522"/>
        <v/>
      </c>
      <c r="AC1831" s="121" t="str">
        <f t="shared" si="523"/>
        <v/>
      </c>
      <c r="AD1831" s="111" t="str">
        <f t="shared" si="524"/>
        <v/>
      </c>
      <c r="AE1831" s="122" t="str">
        <f t="shared" si="525"/>
        <v/>
      </c>
      <c r="AF1831" s="123" t="str">
        <f t="shared" si="526"/>
        <v>Qtr 1</v>
      </c>
      <c r="AG1831" s="122" t="str">
        <f t="shared" si="527"/>
        <v/>
      </c>
      <c r="AI1831" s="124" t="str">
        <f t="shared" si="528"/>
        <v/>
      </c>
      <c r="AK1831" s="103" t="str">
        <f t="shared" si="529"/>
        <v/>
      </c>
      <c r="AL1831" s="104" t="str">
        <f t="shared" si="530"/>
        <v/>
      </c>
      <c r="AN1831" s="37" t="str">
        <f>IF(AK1831="", "", COUNTIF(AK$11:AK$8010, "&lt;"&amp;AK1831)+1+COUNTIF(AK$11:AK1831, AK1831)-1)</f>
        <v/>
      </c>
      <c r="AO1831" s="37" t="str">
        <f>IF(AL1831="", "", COUNTIF(AL$11:AL$8010, "&gt;"&amp;AL1831)+1+COUNTIF(AL$11:AL1831, AL1831)-1)</f>
        <v/>
      </c>
    </row>
    <row r="1832" spans="1:41" x14ac:dyDescent="0.55000000000000004">
      <c r="A1832" s="5"/>
      <c r="B1832" s="284"/>
      <c r="C1832" s="285"/>
      <c r="D1832" s="286"/>
      <c r="E1832" s="287"/>
      <c r="F1832" s="288"/>
      <c r="G1832" s="5"/>
      <c r="J1832" s="7" t="str">
        <f t="shared" si="513"/>
        <v/>
      </c>
      <c r="K1832" s="48" t="str">
        <f t="shared" si="514"/>
        <v/>
      </c>
      <c r="L1832" s="48" t="str">
        <f t="shared" si="515"/>
        <v/>
      </c>
      <c r="M1832" s="49" t="str">
        <f t="shared" si="516"/>
        <v/>
      </c>
      <c r="U1832" s="103" t="str">
        <f t="shared" si="517"/>
        <v/>
      </c>
      <c r="V1832" s="77" t="str">
        <f t="shared" si="518"/>
        <v/>
      </c>
      <c r="W1832" s="37" t="str">
        <f t="shared" si="519"/>
        <v/>
      </c>
      <c r="X1832" s="7" t="str">
        <f t="shared" si="520"/>
        <v/>
      </c>
      <c r="Y1832" s="37" t="str">
        <f t="shared" si="521"/>
        <v/>
      </c>
      <c r="AA1832" s="54" t="str">
        <f t="shared" si="522"/>
        <v/>
      </c>
      <c r="AC1832" s="121" t="str">
        <f t="shared" si="523"/>
        <v/>
      </c>
      <c r="AD1832" s="111" t="str">
        <f t="shared" si="524"/>
        <v/>
      </c>
      <c r="AE1832" s="122" t="str">
        <f t="shared" si="525"/>
        <v/>
      </c>
      <c r="AF1832" s="123" t="str">
        <f t="shared" si="526"/>
        <v>Qtr 1</v>
      </c>
      <c r="AG1832" s="122" t="str">
        <f t="shared" si="527"/>
        <v/>
      </c>
      <c r="AI1832" s="124" t="str">
        <f t="shared" si="528"/>
        <v/>
      </c>
      <c r="AK1832" s="103" t="str">
        <f t="shared" si="529"/>
        <v/>
      </c>
      <c r="AL1832" s="104" t="str">
        <f t="shared" si="530"/>
        <v/>
      </c>
      <c r="AN1832" s="37" t="str">
        <f>IF(AK1832="", "", COUNTIF(AK$11:AK$8010, "&lt;"&amp;AK1832)+1+COUNTIF(AK$11:AK1832, AK1832)-1)</f>
        <v/>
      </c>
      <c r="AO1832" s="37" t="str">
        <f>IF(AL1832="", "", COUNTIF(AL$11:AL$8010, "&gt;"&amp;AL1832)+1+COUNTIF(AL$11:AL1832, AL1832)-1)</f>
        <v/>
      </c>
    </row>
    <row r="1833" spans="1:41" x14ac:dyDescent="0.55000000000000004">
      <c r="A1833" s="5"/>
      <c r="B1833" s="284"/>
      <c r="C1833" s="285"/>
      <c r="D1833" s="286"/>
      <c r="E1833" s="287"/>
      <c r="F1833" s="288"/>
      <c r="G1833" s="5"/>
      <c r="J1833" s="7" t="str">
        <f t="shared" si="513"/>
        <v/>
      </c>
      <c r="K1833" s="48" t="str">
        <f t="shared" si="514"/>
        <v/>
      </c>
      <c r="L1833" s="48" t="str">
        <f t="shared" si="515"/>
        <v/>
      </c>
      <c r="M1833" s="49" t="str">
        <f t="shared" si="516"/>
        <v/>
      </c>
      <c r="U1833" s="103" t="str">
        <f t="shared" si="517"/>
        <v/>
      </c>
      <c r="V1833" s="77" t="str">
        <f t="shared" si="518"/>
        <v/>
      </c>
      <c r="W1833" s="37" t="str">
        <f t="shared" si="519"/>
        <v/>
      </c>
      <c r="X1833" s="7" t="str">
        <f t="shared" si="520"/>
        <v/>
      </c>
      <c r="Y1833" s="37" t="str">
        <f t="shared" si="521"/>
        <v/>
      </c>
      <c r="AA1833" s="54" t="str">
        <f t="shared" si="522"/>
        <v/>
      </c>
      <c r="AC1833" s="121" t="str">
        <f t="shared" si="523"/>
        <v/>
      </c>
      <c r="AD1833" s="111" t="str">
        <f t="shared" si="524"/>
        <v/>
      </c>
      <c r="AE1833" s="122" t="str">
        <f t="shared" si="525"/>
        <v/>
      </c>
      <c r="AF1833" s="123" t="str">
        <f t="shared" si="526"/>
        <v>Qtr 1</v>
      </c>
      <c r="AG1833" s="122" t="str">
        <f t="shared" si="527"/>
        <v/>
      </c>
      <c r="AI1833" s="124" t="str">
        <f t="shared" si="528"/>
        <v/>
      </c>
      <c r="AK1833" s="103" t="str">
        <f t="shared" si="529"/>
        <v/>
      </c>
      <c r="AL1833" s="104" t="str">
        <f t="shared" si="530"/>
        <v/>
      </c>
      <c r="AN1833" s="37" t="str">
        <f>IF(AK1833="", "", COUNTIF(AK$11:AK$8010, "&lt;"&amp;AK1833)+1+COUNTIF(AK$11:AK1833, AK1833)-1)</f>
        <v/>
      </c>
      <c r="AO1833" s="37" t="str">
        <f>IF(AL1833="", "", COUNTIF(AL$11:AL$8010, "&gt;"&amp;AL1833)+1+COUNTIF(AL$11:AL1833, AL1833)-1)</f>
        <v/>
      </c>
    </row>
    <row r="1834" spans="1:41" x14ac:dyDescent="0.55000000000000004">
      <c r="A1834" s="5"/>
      <c r="B1834" s="284"/>
      <c r="C1834" s="285"/>
      <c r="D1834" s="286"/>
      <c r="E1834" s="287"/>
      <c r="F1834" s="288"/>
      <c r="G1834" s="5"/>
      <c r="J1834" s="7" t="str">
        <f t="shared" si="513"/>
        <v/>
      </c>
      <c r="K1834" s="48" t="str">
        <f t="shared" si="514"/>
        <v/>
      </c>
      <c r="L1834" s="48" t="str">
        <f t="shared" si="515"/>
        <v/>
      </c>
      <c r="M1834" s="49" t="str">
        <f t="shared" si="516"/>
        <v/>
      </c>
      <c r="U1834" s="103" t="str">
        <f t="shared" si="517"/>
        <v/>
      </c>
      <c r="V1834" s="77" t="str">
        <f t="shared" si="518"/>
        <v/>
      </c>
      <c r="W1834" s="37" t="str">
        <f t="shared" si="519"/>
        <v/>
      </c>
      <c r="X1834" s="7" t="str">
        <f t="shared" si="520"/>
        <v/>
      </c>
      <c r="Y1834" s="37" t="str">
        <f t="shared" si="521"/>
        <v/>
      </c>
      <c r="AA1834" s="54" t="str">
        <f t="shared" si="522"/>
        <v/>
      </c>
      <c r="AC1834" s="121" t="str">
        <f t="shared" si="523"/>
        <v/>
      </c>
      <c r="AD1834" s="111" t="str">
        <f t="shared" si="524"/>
        <v/>
      </c>
      <c r="AE1834" s="122" t="str">
        <f t="shared" si="525"/>
        <v/>
      </c>
      <c r="AF1834" s="123" t="str">
        <f t="shared" si="526"/>
        <v>Qtr 1</v>
      </c>
      <c r="AG1834" s="122" t="str">
        <f t="shared" si="527"/>
        <v/>
      </c>
      <c r="AI1834" s="124" t="str">
        <f t="shared" si="528"/>
        <v/>
      </c>
      <c r="AK1834" s="103" t="str">
        <f t="shared" si="529"/>
        <v/>
      </c>
      <c r="AL1834" s="104" t="str">
        <f t="shared" si="530"/>
        <v/>
      </c>
      <c r="AN1834" s="37" t="str">
        <f>IF(AK1834="", "", COUNTIF(AK$11:AK$8010, "&lt;"&amp;AK1834)+1+COUNTIF(AK$11:AK1834, AK1834)-1)</f>
        <v/>
      </c>
      <c r="AO1834" s="37" t="str">
        <f>IF(AL1834="", "", COUNTIF(AL$11:AL$8010, "&gt;"&amp;AL1834)+1+COUNTIF(AL$11:AL1834, AL1834)-1)</f>
        <v/>
      </c>
    </row>
    <row r="1835" spans="1:41" x14ac:dyDescent="0.55000000000000004">
      <c r="A1835" s="5"/>
      <c r="B1835" s="284"/>
      <c r="C1835" s="285"/>
      <c r="D1835" s="286"/>
      <c r="E1835" s="287"/>
      <c r="F1835" s="288"/>
      <c r="G1835" s="5"/>
      <c r="J1835" s="7" t="str">
        <f t="shared" si="513"/>
        <v/>
      </c>
      <c r="K1835" s="48" t="str">
        <f t="shared" si="514"/>
        <v/>
      </c>
      <c r="L1835" s="48" t="str">
        <f t="shared" si="515"/>
        <v/>
      </c>
      <c r="M1835" s="49" t="str">
        <f t="shared" si="516"/>
        <v/>
      </c>
      <c r="U1835" s="103" t="str">
        <f t="shared" si="517"/>
        <v/>
      </c>
      <c r="V1835" s="77" t="str">
        <f t="shared" si="518"/>
        <v/>
      </c>
      <c r="W1835" s="37" t="str">
        <f t="shared" si="519"/>
        <v/>
      </c>
      <c r="X1835" s="7" t="str">
        <f t="shared" si="520"/>
        <v/>
      </c>
      <c r="Y1835" s="37" t="str">
        <f t="shared" si="521"/>
        <v/>
      </c>
      <c r="AA1835" s="54" t="str">
        <f t="shared" si="522"/>
        <v/>
      </c>
      <c r="AC1835" s="121" t="str">
        <f t="shared" si="523"/>
        <v/>
      </c>
      <c r="AD1835" s="111" t="str">
        <f t="shared" si="524"/>
        <v/>
      </c>
      <c r="AE1835" s="122" t="str">
        <f t="shared" si="525"/>
        <v/>
      </c>
      <c r="AF1835" s="123" t="str">
        <f t="shared" si="526"/>
        <v>Qtr 1</v>
      </c>
      <c r="AG1835" s="122" t="str">
        <f t="shared" si="527"/>
        <v/>
      </c>
      <c r="AI1835" s="124" t="str">
        <f t="shared" si="528"/>
        <v/>
      </c>
      <c r="AK1835" s="103" t="str">
        <f t="shared" si="529"/>
        <v/>
      </c>
      <c r="AL1835" s="104" t="str">
        <f t="shared" si="530"/>
        <v/>
      </c>
      <c r="AN1835" s="37" t="str">
        <f>IF(AK1835="", "", COUNTIF(AK$11:AK$8010, "&lt;"&amp;AK1835)+1+COUNTIF(AK$11:AK1835, AK1835)-1)</f>
        <v/>
      </c>
      <c r="AO1835" s="37" t="str">
        <f>IF(AL1835="", "", COUNTIF(AL$11:AL$8010, "&gt;"&amp;AL1835)+1+COUNTIF(AL$11:AL1835, AL1835)-1)</f>
        <v/>
      </c>
    </row>
    <row r="1836" spans="1:41" x14ac:dyDescent="0.55000000000000004">
      <c r="A1836" s="5"/>
      <c r="B1836" s="284"/>
      <c r="C1836" s="285"/>
      <c r="D1836" s="286"/>
      <c r="E1836" s="287"/>
      <c r="F1836" s="288"/>
      <c r="G1836" s="5"/>
      <c r="J1836" s="7" t="str">
        <f t="shared" si="513"/>
        <v/>
      </c>
      <c r="K1836" s="48" t="str">
        <f t="shared" si="514"/>
        <v/>
      </c>
      <c r="L1836" s="48" t="str">
        <f t="shared" si="515"/>
        <v/>
      </c>
      <c r="M1836" s="49" t="str">
        <f t="shared" si="516"/>
        <v/>
      </c>
      <c r="U1836" s="103" t="str">
        <f t="shared" si="517"/>
        <v/>
      </c>
      <c r="V1836" s="77" t="str">
        <f t="shared" si="518"/>
        <v/>
      </c>
      <c r="W1836" s="37" t="str">
        <f t="shared" si="519"/>
        <v/>
      </c>
      <c r="X1836" s="7" t="str">
        <f t="shared" si="520"/>
        <v/>
      </c>
      <c r="Y1836" s="37" t="str">
        <f t="shared" si="521"/>
        <v/>
      </c>
      <c r="AA1836" s="54" t="str">
        <f t="shared" si="522"/>
        <v/>
      </c>
      <c r="AC1836" s="121" t="str">
        <f t="shared" si="523"/>
        <v/>
      </c>
      <c r="AD1836" s="111" t="str">
        <f t="shared" si="524"/>
        <v/>
      </c>
      <c r="AE1836" s="122" t="str">
        <f t="shared" si="525"/>
        <v/>
      </c>
      <c r="AF1836" s="123" t="str">
        <f t="shared" si="526"/>
        <v>Qtr 1</v>
      </c>
      <c r="AG1836" s="122" t="str">
        <f t="shared" si="527"/>
        <v/>
      </c>
      <c r="AI1836" s="124" t="str">
        <f t="shared" si="528"/>
        <v/>
      </c>
      <c r="AK1836" s="103" t="str">
        <f t="shared" si="529"/>
        <v/>
      </c>
      <c r="AL1836" s="104" t="str">
        <f t="shared" si="530"/>
        <v/>
      </c>
      <c r="AN1836" s="37" t="str">
        <f>IF(AK1836="", "", COUNTIF(AK$11:AK$8010, "&lt;"&amp;AK1836)+1+COUNTIF(AK$11:AK1836, AK1836)-1)</f>
        <v/>
      </c>
      <c r="AO1836" s="37" t="str">
        <f>IF(AL1836="", "", COUNTIF(AL$11:AL$8010, "&gt;"&amp;AL1836)+1+COUNTIF(AL$11:AL1836, AL1836)-1)</f>
        <v/>
      </c>
    </row>
    <row r="1837" spans="1:41" x14ac:dyDescent="0.55000000000000004">
      <c r="A1837" s="5"/>
      <c r="B1837" s="284"/>
      <c r="C1837" s="285"/>
      <c r="D1837" s="286"/>
      <c r="E1837" s="287"/>
      <c r="F1837" s="288"/>
      <c r="G1837" s="5"/>
      <c r="J1837" s="7" t="str">
        <f t="shared" si="513"/>
        <v/>
      </c>
      <c r="K1837" s="48" t="str">
        <f t="shared" si="514"/>
        <v/>
      </c>
      <c r="L1837" s="48" t="str">
        <f t="shared" si="515"/>
        <v/>
      </c>
      <c r="M1837" s="49" t="str">
        <f t="shared" si="516"/>
        <v/>
      </c>
      <c r="U1837" s="103" t="str">
        <f t="shared" si="517"/>
        <v/>
      </c>
      <c r="V1837" s="77" t="str">
        <f t="shared" si="518"/>
        <v/>
      </c>
      <c r="W1837" s="37" t="str">
        <f t="shared" si="519"/>
        <v/>
      </c>
      <c r="X1837" s="7" t="str">
        <f t="shared" si="520"/>
        <v/>
      </c>
      <c r="Y1837" s="37" t="str">
        <f t="shared" si="521"/>
        <v/>
      </c>
      <c r="AA1837" s="54" t="str">
        <f t="shared" si="522"/>
        <v/>
      </c>
      <c r="AC1837" s="121" t="str">
        <f t="shared" si="523"/>
        <v/>
      </c>
      <c r="AD1837" s="111" t="str">
        <f t="shared" si="524"/>
        <v/>
      </c>
      <c r="AE1837" s="122" t="str">
        <f t="shared" si="525"/>
        <v/>
      </c>
      <c r="AF1837" s="123" t="str">
        <f t="shared" si="526"/>
        <v>Qtr 1</v>
      </c>
      <c r="AG1837" s="122" t="str">
        <f t="shared" si="527"/>
        <v/>
      </c>
      <c r="AI1837" s="124" t="str">
        <f t="shared" si="528"/>
        <v/>
      </c>
      <c r="AK1837" s="103" t="str">
        <f t="shared" si="529"/>
        <v/>
      </c>
      <c r="AL1837" s="104" t="str">
        <f t="shared" si="530"/>
        <v/>
      </c>
      <c r="AN1837" s="37" t="str">
        <f>IF(AK1837="", "", COUNTIF(AK$11:AK$8010, "&lt;"&amp;AK1837)+1+COUNTIF(AK$11:AK1837, AK1837)-1)</f>
        <v/>
      </c>
      <c r="AO1837" s="37" t="str">
        <f>IF(AL1837="", "", COUNTIF(AL$11:AL$8010, "&gt;"&amp;AL1837)+1+COUNTIF(AL$11:AL1837, AL1837)-1)</f>
        <v/>
      </c>
    </row>
    <row r="1838" spans="1:41" x14ac:dyDescent="0.55000000000000004">
      <c r="A1838" s="5"/>
      <c r="B1838" s="284"/>
      <c r="C1838" s="285"/>
      <c r="D1838" s="286"/>
      <c r="E1838" s="287"/>
      <c r="F1838" s="288"/>
      <c r="G1838" s="5"/>
      <c r="J1838" s="7" t="str">
        <f t="shared" si="513"/>
        <v/>
      </c>
      <c r="K1838" s="48" t="str">
        <f t="shared" si="514"/>
        <v/>
      </c>
      <c r="L1838" s="48" t="str">
        <f t="shared" si="515"/>
        <v/>
      </c>
      <c r="M1838" s="49" t="str">
        <f t="shared" si="516"/>
        <v/>
      </c>
      <c r="U1838" s="103" t="str">
        <f t="shared" si="517"/>
        <v/>
      </c>
      <c r="V1838" s="77" t="str">
        <f t="shared" si="518"/>
        <v/>
      </c>
      <c r="W1838" s="37" t="str">
        <f t="shared" si="519"/>
        <v/>
      </c>
      <c r="X1838" s="7" t="str">
        <f t="shared" si="520"/>
        <v/>
      </c>
      <c r="Y1838" s="37" t="str">
        <f t="shared" si="521"/>
        <v/>
      </c>
      <c r="AA1838" s="54" t="str">
        <f t="shared" si="522"/>
        <v/>
      </c>
      <c r="AC1838" s="121" t="str">
        <f t="shared" si="523"/>
        <v/>
      </c>
      <c r="AD1838" s="111" t="str">
        <f t="shared" si="524"/>
        <v/>
      </c>
      <c r="AE1838" s="122" t="str">
        <f t="shared" si="525"/>
        <v/>
      </c>
      <c r="AF1838" s="123" t="str">
        <f t="shared" si="526"/>
        <v>Qtr 1</v>
      </c>
      <c r="AG1838" s="122" t="str">
        <f t="shared" si="527"/>
        <v/>
      </c>
      <c r="AI1838" s="124" t="str">
        <f t="shared" si="528"/>
        <v/>
      </c>
      <c r="AK1838" s="103" t="str">
        <f t="shared" si="529"/>
        <v/>
      </c>
      <c r="AL1838" s="104" t="str">
        <f t="shared" si="530"/>
        <v/>
      </c>
      <c r="AN1838" s="37" t="str">
        <f>IF(AK1838="", "", COUNTIF(AK$11:AK$8010, "&lt;"&amp;AK1838)+1+COUNTIF(AK$11:AK1838, AK1838)-1)</f>
        <v/>
      </c>
      <c r="AO1838" s="37" t="str">
        <f>IF(AL1838="", "", COUNTIF(AL$11:AL$8010, "&gt;"&amp;AL1838)+1+COUNTIF(AL$11:AL1838, AL1838)-1)</f>
        <v/>
      </c>
    </row>
    <row r="1839" spans="1:41" x14ac:dyDescent="0.55000000000000004">
      <c r="A1839" s="5"/>
      <c r="B1839" s="284"/>
      <c r="C1839" s="285"/>
      <c r="D1839" s="286"/>
      <c r="E1839" s="287"/>
      <c r="F1839" s="288"/>
      <c r="G1839" s="5"/>
      <c r="J1839" s="7" t="str">
        <f t="shared" si="513"/>
        <v/>
      </c>
      <c r="K1839" s="48" t="str">
        <f t="shared" si="514"/>
        <v/>
      </c>
      <c r="L1839" s="48" t="str">
        <f t="shared" si="515"/>
        <v/>
      </c>
      <c r="M1839" s="49" t="str">
        <f t="shared" si="516"/>
        <v/>
      </c>
      <c r="U1839" s="103" t="str">
        <f t="shared" si="517"/>
        <v/>
      </c>
      <c r="V1839" s="77" t="str">
        <f t="shared" si="518"/>
        <v/>
      </c>
      <c r="W1839" s="37" t="str">
        <f t="shared" si="519"/>
        <v/>
      </c>
      <c r="X1839" s="7" t="str">
        <f t="shared" si="520"/>
        <v/>
      </c>
      <c r="Y1839" s="37" t="str">
        <f t="shared" si="521"/>
        <v/>
      </c>
      <c r="AA1839" s="54" t="str">
        <f t="shared" si="522"/>
        <v/>
      </c>
      <c r="AC1839" s="121" t="str">
        <f t="shared" si="523"/>
        <v/>
      </c>
      <c r="AD1839" s="111" t="str">
        <f t="shared" si="524"/>
        <v/>
      </c>
      <c r="AE1839" s="122" t="str">
        <f t="shared" si="525"/>
        <v/>
      </c>
      <c r="AF1839" s="123" t="str">
        <f t="shared" si="526"/>
        <v>Qtr 1</v>
      </c>
      <c r="AG1839" s="122" t="str">
        <f t="shared" si="527"/>
        <v/>
      </c>
      <c r="AI1839" s="124" t="str">
        <f t="shared" si="528"/>
        <v/>
      </c>
      <c r="AK1839" s="103" t="str">
        <f t="shared" si="529"/>
        <v/>
      </c>
      <c r="AL1839" s="104" t="str">
        <f t="shared" si="530"/>
        <v/>
      </c>
      <c r="AN1839" s="37" t="str">
        <f>IF(AK1839="", "", COUNTIF(AK$11:AK$8010, "&lt;"&amp;AK1839)+1+COUNTIF(AK$11:AK1839, AK1839)-1)</f>
        <v/>
      </c>
      <c r="AO1839" s="37" t="str">
        <f>IF(AL1839="", "", COUNTIF(AL$11:AL$8010, "&gt;"&amp;AL1839)+1+COUNTIF(AL$11:AL1839, AL1839)-1)</f>
        <v/>
      </c>
    </row>
    <row r="1840" spans="1:41" x14ac:dyDescent="0.55000000000000004">
      <c r="A1840" s="5"/>
      <c r="B1840" s="284"/>
      <c r="C1840" s="285"/>
      <c r="D1840" s="286"/>
      <c r="E1840" s="287"/>
      <c r="F1840" s="288"/>
      <c r="G1840" s="5"/>
      <c r="J1840" s="7" t="str">
        <f t="shared" si="513"/>
        <v/>
      </c>
      <c r="K1840" s="48" t="str">
        <f t="shared" si="514"/>
        <v/>
      </c>
      <c r="L1840" s="48" t="str">
        <f t="shared" si="515"/>
        <v/>
      </c>
      <c r="M1840" s="49" t="str">
        <f t="shared" si="516"/>
        <v/>
      </c>
      <c r="U1840" s="103" t="str">
        <f t="shared" si="517"/>
        <v/>
      </c>
      <c r="V1840" s="77" t="str">
        <f t="shared" si="518"/>
        <v/>
      </c>
      <c r="W1840" s="37" t="str">
        <f t="shared" si="519"/>
        <v/>
      </c>
      <c r="X1840" s="7" t="str">
        <f t="shared" si="520"/>
        <v/>
      </c>
      <c r="Y1840" s="37" t="str">
        <f t="shared" si="521"/>
        <v/>
      </c>
      <c r="AA1840" s="54" t="str">
        <f t="shared" si="522"/>
        <v/>
      </c>
      <c r="AC1840" s="121" t="str">
        <f t="shared" si="523"/>
        <v/>
      </c>
      <c r="AD1840" s="111" t="str">
        <f t="shared" si="524"/>
        <v/>
      </c>
      <c r="AE1840" s="122" t="str">
        <f t="shared" si="525"/>
        <v/>
      </c>
      <c r="AF1840" s="123" t="str">
        <f t="shared" si="526"/>
        <v>Qtr 1</v>
      </c>
      <c r="AG1840" s="122" t="str">
        <f t="shared" si="527"/>
        <v/>
      </c>
      <c r="AI1840" s="124" t="str">
        <f t="shared" si="528"/>
        <v/>
      </c>
      <c r="AK1840" s="103" t="str">
        <f t="shared" si="529"/>
        <v/>
      </c>
      <c r="AL1840" s="104" t="str">
        <f t="shared" si="530"/>
        <v/>
      </c>
      <c r="AN1840" s="37" t="str">
        <f>IF(AK1840="", "", COUNTIF(AK$11:AK$8010, "&lt;"&amp;AK1840)+1+COUNTIF(AK$11:AK1840, AK1840)-1)</f>
        <v/>
      </c>
      <c r="AO1840" s="37" t="str">
        <f>IF(AL1840="", "", COUNTIF(AL$11:AL$8010, "&gt;"&amp;AL1840)+1+COUNTIF(AL$11:AL1840, AL1840)-1)</f>
        <v/>
      </c>
    </row>
    <row r="1841" spans="1:41" x14ac:dyDescent="0.55000000000000004">
      <c r="A1841" s="5"/>
      <c r="B1841" s="284"/>
      <c r="C1841" s="285"/>
      <c r="D1841" s="286"/>
      <c r="E1841" s="287"/>
      <c r="F1841" s="288"/>
      <c r="G1841" s="5"/>
      <c r="J1841" s="7" t="str">
        <f t="shared" si="513"/>
        <v/>
      </c>
      <c r="K1841" s="48" t="str">
        <f t="shared" si="514"/>
        <v/>
      </c>
      <c r="L1841" s="48" t="str">
        <f t="shared" si="515"/>
        <v/>
      </c>
      <c r="M1841" s="49" t="str">
        <f t="shared" si="516"/>
        <v/>
      </c>
      <c r="U1841" s="103" t="str">
        <f t="shared" si="517"/>
        <v/>
      </c>
      <c r="V1841" s="77" t="str">
        <f t="shared" si="518"/>
        <v/>
      </c>
      <c r="W1841" s="37" t="str">
        <f t="shared" si="519"/>
        <v/>
      </c>
      <c r="X1841" s="7" t="str">
        <f t="shared" si="520"/>
        <v/>
      </c>
      <c r="Y1841" s="37" t="str">
        <f t="shared" si="521"/>
        <v/>
      </c>
      <c r="AA1841" s="54" t="str">
        <f t="shared" si="522"/>
        <v/>
      </c>
      <c r="AC1841" s="121" t="str">
        <f t="shared" si="523"/>
        <v/>
      </c>
      <c r="AD1841" s="111" t="str">
        <f t="shared" si="524"/>
        <v/>
      </c>
      <c r="AE1841" s="122" t="str">
        <f t="shared" si="525"/>
        <v/>
      </c>
      <c r="AF1841" s="123" t="str">
        <f t="shared" si="526"/>
        <v>Qtr 1</v>
      </c>
      <c r="AG1841" s="122" t="str">
        <f t="shared" si="527"/>
        <v/>
      </c>
      <c r="AI1841" s="124" t="str">
        <f t="shared" si="528"/>
        <v/>
      </c>
      <c r="AK1841" s="103" t="str">
        <f t="shared" si="529"/>
        <v/>
      </c>
      <c r="AL1841" s="104" t="str">
        <f t="shared" si="530"/>
        <v/>
      </c>
      <c r="AN1841" s="37" t="str">
        <f>IF(AK1841="", "", COUNTIF(AK$11:AK$8010, "&lt;"&amp;AK1841)+1+COUNTIF(AK$11:AK1841, AK1841)-1)</f>
        <v/>
      </c>
      <c r="AO1841" s="37" t="str">
        <f>IF(AL1841="", "", COUNTIF(AL$11:AL$8010, "&gt;"&amp;AL1841)+1+COUNTIF(AL$11:AL1841, AL1841)-1)</f>
        <v/>
      </c>
    </row>
    <row r="1842" spans="1:41" x14ac:dyDescent="0.55000000000000004">
      <c r="A1842" s="5"/>
      <c r="B1842" s="284"/>
      <c r="C1842" s="285"/>
      <c r="D1842" s="286"/>
      <c r="E1842" s="287"/>
      <c r="F1842" s="288"/>
      <c r="G1842" s="5"/>
      <c r="J1842" s="7" t="str">
        <f t="shared" si="513"/>
        <v/>
      </c>
      <c r="K1842" s="48" t="str">
        <f t="shared" si="514"/>
        <v/>
      </c>
      <c r="L1842" s="48" t="str">
        <f t="shared" si="515"/>
        <v/>
      </c>
      <c r="M1842" s="49" t="str">
        <f t="shared" si="516"/>
        <v/>
      </c>
      <c r="U1842" s="103" t="str">
        <f t="shared" si="517"/>
        <v/>
      </c>
      <c r="V1842" s="77" t="str">
        <f t="shared" si="518"/>
        <v/>
      </c>
      <c r="W1842" s="37" t="str">
        <f t="shared" si="519"/>
        <v/>
      </c>
      <c r="X1842" s="7" t="str">
        <f t="shared" si="520"/>
        <v/>
      </c>
      <c r="Y1842" s="37" t="str">
        <f t="shared" si="521"/>
        <v/>
      </c>
      <c r="AA1842" s="54" t="str">
        <f t="shared" si="522"/>
        <v/>
      </c>
      <c r="AC1842" s="121" t="str">
        <f t="shared" si="523"/>
        <v/>
      </c>
      <c r="AD1842" s="111" t="str">
        <f t="shared" si="524"/>
        <v/>
      </c>
      <c r="AE1842" s="122" t="str">
        <f t="shared" si="525"/>
        <v/>
      </c>
      <c r="AF1842" s="123" t="str">
        <f t="shared" si="526"/>
        <v>Qtr 1</v>
      </c>
      <c r="AG1842" s="122" t="str">
        <f t="shared" si="527"/>
        <v/>
      </c>
      <c r="AI1842" s="124" t="str">
        <f t="shared" si="528"/>
        <v/>
      </c>
      <c r="AK1842" s="103" t="str">
        <f t="shared" si="529"/>
        <v/>
      </c>
      <c r="AL1842" s="104" t="str">
        <f t="shared" si="530"/>
        <v/>
      </c>
      <c r="AN1842" s="37" t="str">
        <f>IF(AK1842="", "", COUNTIF(AK$11:AK$8010, "&lt;"&amp;AK1842)+1+COUNTIF(AK$11:AK1842, AK1842)-1)</f>
        <v/>
      </c>
      <c r="AO1842" s="37" t="str">
        <f>IF(AL1842="", "", COUNTIF(AL$11:AL$8010, "&gt;"&amp;AL1842)+1+COUNTIF(AL$11:AL1842, AL1842)-1)</f>
        <v/>
      </c>
    </row>
    <row r="1843" spans="1:41" x14ac:dyDescent="0.55000000000000004">
      <c r="A1843" s="5"/>
      <c r="B1843" s="284"/>
      <c r="C1843" s="285"/>
      <c r="D1843" s="286"/>
      <c r="E1843" s="287"/>
      <c r="F1843" s="288"/>
      <c r="G1843" s="5"/>
      <c r="J1843" s="7" t="str">
        <f t="shared" si="513"/>
        <v/>
      </c>
      <c r="K1843" s="48" t="str">
        <f t="shared" si="514"/>
        <v/>
      </c>
      <c r="L1843" s="48" t="str">
        <f t="shared" si="515"/>
        <v/>
      </c>
      <c r="M1843" s="49" t="str">
        <f t="shared" si="516"/>
        <v/>
      </c>
      <c r="U1843" s="103" t="str">
        <f t="shared" si="517"/>
        <v/>
      </c>
      <c r="V1843" s="77" t="str">
        <f t="shared" si="518"/>
        <v/>
      </c>
      <c r="W1843" s="37" t="str">
        <f t="shared" si="519"/>
        <v/>
      </c>
      <c r="X1843" s="7" t="str">
        <f t="shared" si="520"/>
        <v/>
      </c>
      <c r="Y1843" s="37" t="str">
        <f t="shared" si="521"/>
        <v/>
      </c>
      <c r="AA1843" s="54" t="str">
        <f t="shared" si="522"/>
        <v/>
      </c>
      <c r="AC1843" s="121" t="str">
        <f t="shared" si="523"/>
        <v/>
      </c>
      <c r="AD1843" s="111" t="str">
        <f t="shared" si="524"/>
        <v/>
      </c>
      <c r="AE1843" s="122" t="str">
        <f t="shared" si="525"/>
        <v/>
      </c>
      <c r="AF1843" s="123" t="str">
        <f t="shared" si="526"/>
        <v>Qtr 1</v>
      </c>
      <c r="AG1843" s="122" t="str">
        <f t="shared" si="527"/>
        <v/>
      </c>
      <c r="AI1843" s="124" t="str">
        <f t="shared" si="528"/>
        <v/>
      </c>
      <c r="AK1843" s="103" t="str">
        <f t="shared" si="529"/>
        <v/>
      </c>
      <c r="AL1843" s="104" t="str">
        <f t="shared" si="530"/>
        <v/>
      </c>
      <c r="AN1843" s="37" t="str">
        <f>IF(AK1843="", "", COUNTIF(AK$11:AK$8010, "&lt;"&amp;AK1843)+1+COUNTIF(AK$11:AK1843, AK1843)-1)</f>
        <v/>
      </c>
      <c r="AO1843" s="37" t="str">
        <f>IF(AL1843="", "", COUNTIF(AL$11:AL$8010, "&gt;"&amp;AL1843)+1+COUNTIF(AL$11:AL1843, AL1843)-1)</f>
        <v/>
      </c>
    </row>
    <row r="1844" spans="1:41" x14ac:dyDescent="0.55000000000000004">
      <c r="A1844" s="5"/>
      <c r="B1844" s="284"/>
      <c r="C1844" s="285"/>
      <c r="D1844" s="286"/>
      <c r="E1844" s="287"/>
      <c r="F1844" s="288"/>
      <c r="G1844" s="5"/>
      <c r="J1844" s="7" t="str">
        <f t="shared" si="513"/>
        <v/>
      </c>
      <c r="K1844" s="48" t="str">
        <f t="shared" si="514"/>
        <v/>
      </c>
      <c r="L1844" s="48" t="str">
        <f t="shared" si="515"/>
        <v/>
      </c>
      <c r="M1844" s="49" t="str">
        <f t="shared" si="516"/>
        <v/>
      </c>
      <c r="U1844" s="103" t="str">
        <f t="shared" si="517"/>
        <v/>
      </c>
      <c r="V1844" s="77" t="str">
        <f t="shared" si="518"/>
        <v/>
      </c>
      <c r="W1844" s="37" t="str">
        <f t="shared" si="519"/>
        <v/>
      </c>
      <c r="X1844" s="7" t="str">
        <f t="shared" si="520"/>
        <v/>
      </c>
      <c r="Y1844" s="37" t="str">
        <f t="shared" si="521"/>
        <v/>
      </c>
      <c r="AA1844" s="54" t="str">
        <f t="shared" si="522"/>
        <v/>
      </c>
      <c r="AC1844" s="121" t="str">
        <f t="shared" si="523"/>
        <v/>
      </c>
      <c r="AD1844" s="111" t="str">
        <f t="shared" si="524"/>
        <v/>
      </c>
      <c r="AE1844" s="122" t="str">
        <f t="shared" si="525"/>
        <v/>
      </c>
      <c r="AF1844" s="123" t="str">
        <f t="shared" si="526"/>
        <v>Qtr 1</v>
      </c>
      <c r="AG1844" s="122" t="str">
        <f t="shared" si="527"/>
        <v/>
      </c>
      <c r="AI1844" s="124" t="str">
        <f t="shared" si="528"/>
        <v/>
      </c>
      <c r="AK1844" s="103" t="str">
        <f t="shared" si="529"/>
        <v/>
      </c>
      <c r="AL1844" s="104" t="str">
        <f t="shared" si="530"/>
        <v/>
      </c>
      <c r="AN1844" s="37" t="str">
        <f>IF(AK1844="", "", COUNTIF(AK$11:AK$8010, "&lt;"&amp;AK1844)+1+COUNTIF(AK$11:AK1844, AK1844)-1)</f>
        <v/>
      </c>
      <c r="AO1844" s="37" t="str">
        <f>IF(AL1844="", "", COUNTIF(AL$11:AL$8010, "&gt;"&amp;AL1844)+1+COUNTIF(AL$11:AL1844, AL1844)-1)</f>
        <v/>
      </c>
    </row>
    <row r="1845" spans="1:41" x14ac:dyDescent="0.55000000000000004">
      <c r="A1845" s="5"/>
      <c r="B1845" s="284"/>
      <c r="C1845" s="285"/>
      <c r="D1845" s="286"/>
      <c r="E1845" s="287"/>
      <c r="F1845" s="288"/>
      <c r="G1845" s="5"/>
      <c r="J1845" s="7" t="str">
        <f t="shared" si="513"/>
        <v/>
      </c>
      <c r="K1845" s="48" t="str">
        <f t="shared" si="514"/>
        <v/>
      </c>
      <c r="L1845" s="48" t="str">
        <f t="shared" si="515"/>
        <v/>
      </c>
      <c r="M1845" s="49" t="str">
        <f t="shared" si="516"/>
        <v/>
      </c>
      <c r="U1845" s="103" t="str">
        <f t="shared" si="517"/>
        <v/>
      </c>
      <c r="V1845" s="77" t="str">
        <f t="shared" si="518"/>
        <v/>
      </c>
      <c r="W1845" s="37" t="str">
        <f t="shared" si="519"/>
        <v/>
      </c>
      <c r="X1845" s="7" t="str">
        <f t="shared" si="520"/>
        <v/>
      </c>
      <c r="Y1845" s="37" t="str">
        <f t="shared" si="521"/>
        <v/>
      </c>
      <c r="AA1845" s="54" t="str">
        <f t="shared" si="522"/>
        <v/>
      </c>
      <c r="AC1845" s="121" t="str">
        <f t="shared" si="523"/>
        <v/>
      </c>
      <c r="AD1845" s="111" t="str">
        <f t="shared" si="524"/>
        <v/>
      </c>
      <c r="AE1845" s="122" t="str">
        <f t="shared" si="525"/>
        <v/>
      </c>
      <c r="AF1845" s="123" t="str">
        <f t="shared" si="526"/>
        <v>Qtr 1</v>
      </c>
      <c r="AG1845" s="122" t="str">
        <f t="shared" si="527"/>
        <v/>
      </c>
      <c r="AI1845" s="124" t="str">
        <f t="shared" si="528"/>
        <v/>
      </c>
      <c r="AK1845" s="103" t="str">
        <f t="shared" si="529"/>
        <v/>
      </c>
      <c r="AL1845" s="104" t="str">
        <f t="shared" si="530"/>
        <v/>
      </c>
      <c r="AN1845" s="37" t="str">
        <f>IF(AK1845="", "", COUNTIF(AK$11:AK$8010, "&lt;"&amp;AK1845)+1+COUNTIF(AK$11:AK1845, AK1845)-1)</f>
        <v/>
      </c>
      <c r="AO1845" s="37" t="str">
        <f>IF(AL1845="", "", COUNTIF(AL$11:AL$8010, "&gt;"&amp;AL1845)+1+COUNTIF(AL$11:AL1845, AL1845)-1)</f>
        <v/>
      </c>
    </row>
    <row r="1846" spans="1:41" x14ac:dyDescent="0.55000000000000004">
      <c r="A1846" s="5"/>
      <c r="B1846" s="284"/>
      <c r="C1846" s="285"/>
      <c r="D1846" s="286"/>
      <c r="E1846" s="287"/>
      <c r="F1846" s="288"/>
      <c r="G1846" s="5"/>
      <c r="J1846" s="7" t="str">
        <f t="shared" si="513"/>
        <v/>
      </c>
      <c r="K1846" s="48" t="str">
        <f t="shared" si="514"/>
        <v/>
      </c>
      <c r="L1846" s="48" t="str">
        <f t="shared" si="515"/>
        <v/>
      </c>
      <c r="M1846" s="49" t="str">
        <f t="shared" si="516"/>
        <v/>
      </c>
      <c r="U1846" s="103" t="str">
        <f t="shared" si="517"/>
        <v/>
      </c>
      <c r="V1846" s="77" t="str">
        <f t="shared" si="518"/>
        <v/>
      </c>
      <c r="W1846" s="37" t="str">
        <f t="shared" si="519"/>
        <v/>
      </c>
      <c r="X1846" s="7" t="str">
        <f t="shared" si="520"/>
        <v/>
      </c>
      <c r="Y1846" s="37" t="str">
        <f t="shared" si="521"/>
        <v/>
      </c>
      <c r="AA1846" s="54" t="str">
        <f t="shared" si="522"/>
        <v/>
      </c>
      <c r="AC1846" s="121" t="str">
        <f t="shared" si="523"/>
        <v/>
      </c>
      <c r="AD1846" s="111" t="str">
        <f t="shared" si="524"/>
        <v/>
      </c>
      <c r="AE1846" s="122" t="str">
        <f t="shared" si="525"/>
        <v/>
      </c>
      <c r="AF1846" s="123" t="str">
        <f t="shared" si="526"/>
        <v>Qtr 1</v>
      </c>
      <c r="AG1846" s="122" t="str">
        <f t="shared" si="527"/>
        <v/>
      </c>
      <c r="AI1846" s="124" t="str">
        <f t="shared" si="528"/>
        <v/>
      </c>
      <c r="AK1846" s="103" t="str">
        <f t="shared" si="529"/>
        <v/>
      </c>
      <c r="AL1846" s="104" t="str">
        <f t="shared" si="530"/>
        <v/>
      </c>
      <c r="AN1846" s="37" t="str">
        <f>IF(AK1846="", "", COUNTIF(AK$11:AK$8010, "&lt;"&amp;AK1846)+1+COUNTIF(AK$11:AK1846, AK1846)-1)</f>
        <v/>
      </c>
      <c r="AO1846" s="37" t="str">
        <f>IF(AL1846="", "", COUNTIF(AL$11:AL$8010, "&gt;"&amp;AL1846)+1+COUNTIF(AL$11:AL1846, AL1846)-1)</f>
        <v/>
      </c>
    </row>
    <row r="1847" spans="1:41" x14ac:dyDescent="0.55000000000000004">
      <c r="A1847" s="5"/>
      <c r="B1847" s="284"/>
      <c r="C1847" s="285"/>
      <c r="D1847" s="286"/>
      <c r="E1847" s="287"/>
      <c r="F1847" s="288"/>
      <c r="G1847" s="5"/>
      <c r="J1847" s="7" t="str">
        <f t="shared" si="513"/>
        <v/>
      </c>
      <c r="K1847" s="48" t="str">
        <f t="shared" si="514"/>
        <v/>
      </c>
      <c r="L1847" s="48" t="str">
        <f t="shared" si="515"/>
        <v/>
      </c>
      <c r="M1847" s="49" t="str">
        <f t="shared" si="516"/>
        <v/>
      </c>
      <c r="U1847" s="103" t="str">
        <f t="shared" si="517"/>
        <v/>
      </c>
      <c r="V1847" s="77" t="str">
        <f t="shared" si="518"/>
        <v/>
      </c>
      <c r="W1847" s="37" t="str">
        <f t="shared" si="519"/>
        <v/>
      </c>
      <c r="X1847" s="7" t="str">
        <f t="shared" si="520"/>
        <v/>
      </c>
      <c r="Y1847" s="37" t="str">
        <f t="shared" si="521"/>
        <v/>
      </c>
      <c r="AA1847" s="54" t="str">
        <f t="shared" si="522"/>
        <v/>
      </c>
      <c r="AC1847" s="121" t="str">
        <f t="shared" si="523"/>
        <v/>
      </c>
      <c r="AD1847" s="111" t="str">
        <f t="shared" si="524"/>
        <v/>
      </c>
      <c r="AE1847" s="122" t="str">
        <f t="shared" si="525"/>
        <v/>
      </c>
      <c r="AF1847" s="123" t="str">
        <f t="shared" si="526"/>
        <v>Qtr 1</v>
      </c>
      <c r="AG1847" s="122" t="str">
        <f t="shared" si="527"/>
        <v/>
      </c>
      <c r="AI1847" s="124" t="str">
        <f t="shared" si="528"/>
        <v/>
      </c>
      <c r="AK1847" s="103" t="str">
        <f t="shared" si="529"/>
        <v/>
      </c>
      <c r="AL1847" s="104" t="str">
        <f t="shared" si="530"/>
        <v/>
      </c>
      <c r="AN1847" s="37" t="str">
        <f>IF(AK1847="", "", COUNTIF(AK$11:AK$8010, "&lt;"&amp;AK1847)+1+COUNTIF(AK$11:AK1847, AK1847)-1)</f>
        <v/>
      </c>
      <c r="AO1847" s="37" t="str">
        <f>IF(AL1847="", "", COUNTIF(AL$11:AL$8010, "&gt;"&amp;AL1847)+1+COUNTIF(AL$11:AL1847, AL1847)-1)</f>
        <v/>
      </c>
    </row>
    <row r="1848" spans="1:41" x14ac:dyDescent="0.55000000000000004">
      <c r="A1848" s="5"/>
      <c r="B1848" s="284"/>
      <c r="C1848" s="285"/>
      <c r="D1848" s="286"/>
      <c r="E1848" s="287"/>
      <c r="F1848" s="288"/>
      <c r="G1848" s="5"/>
      <c r="J1848" s="7" t="str">
        <f t="shared" si="513"/>
        <v/>
      </c>
      <c r="K1848" s="48" t="str">
        <f t="shared" si="514"/>
        <v/>
      </c>
      <c r="L1848" s="48" t="str">
        <f t="shared" si="515"/>
        <v/>
      </c>
      <c r="M1848" s="49" t="str">
        <f t="shared" si="516"/>
        <v/>
      </c>
      <c r="U1848" s="103" t="str">
        <f t="shared" si="517"/>
        <v/>
      </c>
      <c r="V1848" s="77" t="str">
        <f t="shared" si="518"/>
        <v/>
      </c>
      <c r="W1848" s="37" t="str">
        <f t="shared" si="519"/>
        <v/>
      </c>
      <c r="X1848" s="7" t="str">
        <f t="shared" si="520"/>
        <v/>
      </c>
      <c r="Y1848" s="37" t="str">
        <f t="shared" si="521"/>
        <v/>
      </c>
      <c r="AA1848" s="54" t="str">
        <f t="shared" si="522"/>
        <v/>
      </c>
      <c r="AC1848" s="121" t="str">
        <f t="shared" si="523"/>
        <v/>
      </c>
      <c r="AD1848" s="111" t="str">
        <f t="shared" si="524"/>
        <v/>
      </c>
      <c r="AE1848" s="122" t="str">
        <f t="shared" si="525"/>
        <v/>
      </c>
      <c r="AF1848" s="123" t="str">
        <f t="shared" si="526"/>
        <v>Qtr 1</v>
      </c>
      <c r="AG1848" s="122" t="str">
        <f t="shared" si="527"/>
        <v/>
      </c>
      <c r="AI1848" s="124" t="str">
        <f t="shared" si="528"/>
        <v/>
      </c>
      <c r="AK1848" s="103" t="str">
        <f t="shared" si="529"/>
        <v/>
      </c>
      <c r="AL1848" s="104" t="str">
        <f t="shared" si="530"/>
        <v/>
      </c>
      <c r="AN1848" s="37" t="str">
        <f>IF(AK1848="", "", COUNTIF(AK$11:AK$8010, "&lt;"&amp;AK1848)+1+COUNTIF(AK$11:AK1848, AK1848)-1)</f>
        <v/>
      </c>
      <c r="AO1848" s="37" t="str">
        <f>IF(AL1848="", "", COUNTIF(AL$11:AL$8010, "&gt;"&amp;AL1848)+1+COUNTIF(AL$11:AL1848, AL1848)-1)</f>
        <v/>
      </c>
    </row>
    <row r="1849" spans="1:41" x14ac:dyDescent="0.55000000000000004">
      <c r="A1849" s="5"/>
      <c r="B1849" s="284"/>
      <c r="C1849" s="285"/>
      <c r="D1849" s="286"/>
      <c r="E1849" s="287"/>
      <c r="F1849" s="288"/>
      <c r="G1849" s="5"/>
      <c r="J1849" s="7" t="str">
        <f t="shared" si="513"/>
        <v/>
      </c>
      <c r="K1849" s="48" t="str">
        <f t="shared" si="514"/>
        <v/>
      </c>
      <c r="L1849" s="48" t="str">
        <f t="shared" si="515"/>
        <v/>
      </c>
      <c r="M1849" s="49" t="str">
        <f t="shared" si="516"/>
        <v/>
      </c>
      <c r="U1849" s="103" t="str">
        <f t="shared" si="517"/>
        <v/>
      </c>
      <c r="V1849" s="77" t="str">
        <f t="shared" si="518"/>
        <v/>
      </c>
      <c r="W1849" s="37" t="str">
        <f t="shared" si="519"/>
        <v/>
      </c>
      <c r="X1849" s="7" t="str">
        <f t="shared" si="520"/>
        <v/>
      </c>
      <c r="Y1849" s="37" t="str">
        <f t="shared" si="521"/>
        <v/>
      </c>
      <c r="AA1849" s="54" t="str">
        <f t="shared" si="522"/>
        <v/>
      </c>
      <c r="AC1849" s="121" t="str">
        <f t="shared" si="523"/>
        <v/>
      </c>
      <c r="AD1849" s="111" t="str">
        <f t="shared" si="524"/>
        <v/>
      </c>
      <c r="AE1849" s="122" t="str">
        <f t="shared" si="525"/>
        <v/>
      </c>
      <c r="AF1849" s="123" t="str">
        <f t="shared" si="526"/>
        <v>Qtr 1</v>
      </c>
      <c r="AG1849" s="122" t="str">
        <f t="shared" si="527"/>
        <v/>
      </c>
      <c r="AI1849" s="124" t="str">
        <f t="shared" si="528"/>
        <v/>
      </c>
      <c r="AK1849" s="103" t="str">
        <f t="shared" si="529"/>
        <v/>
      </c>
      <c r="AL1849" s="104" t="str">
        <f t="shared" si="530"/>
        <v/>
      </c>
      <c r="AN1849" s="37" t="str">
        <f>IF(AK1849="", "", COUNTIF(AK$11:AK$8010, "&lt;"&amp;AK1849)+1+COUNTIF(AK$11:AK1849, AK1849)-1)</f>
        <v/>
      </c>
      <c r="AO1849" s="37" t="str">
        <f>IF(AL1849="", "", COUNTIF(AL$11:AL$8010, "&gt;"&amp;AL1849)+1+COUNTIF(AL$11:AL1849, AL1849)-1)</f>
        <v/>
      </c>
    </row>
    <row r="1850" spans="1:41" x14ac:dyDescent="0.55000000000000004">
      <c r="A1850" s="5"/>
      <c r="B1850" s="284"/>
      <c r="C1850" s="285"/>
      <c r="D1850" s="286"/>
      <c r="E1850" s="287"/>
      <c r="F1850" s="288"/>
      <c r="G1850" s="5"/>
      <c r="J1850" s="7" t="str">
        <f t="shared" si="513"/>
        <v/>
      </c>
      <c r="K1850" s="48" t="str">
        <f t="shared" si="514"/>
        <v/>
      </c>
      <c r="L1850" s="48" t="str">
        <f t="shared" si="515"/>
        <v/>
      </c>
      <c r="M1850" s="49" t="str">
        <f t="shared" si="516"/>
        <v/>
      </c>
      <c r="U1850" s="103" t="str">
        <f t="shared" si="517"/>
        <v/>
      </c>
      <c r="V1850" s="77" t="str">
        <f t="shared" si="518"/>
        <v/>
      </c>
      <c r="W1850" s="37" t="str">
        <f t="shared" si="519"/>
        <v/>
      </c>
      <c r="X1850" s="7" t="str">
        <f t="shared" si="520"/>
        <v/>
      </c>
      <c r="Y1850" s="37" t="str">
        <f t="shared" si="521"/>
        <v/>
      </c>
      <c r="AA1850" s="54" t="str">
        <f t="shared" si="522"/>
        <v/>
      </c>
      <c r="AC1850" s="121" t="str">
        <f t="shared" si="523"/>
        <v/>
      </c>
      <c r="AD1850" s="111" t="str">
        <f t="shared" si="524"/>
        <v/>
      </c>
      <c r="AE1850" s="122" t="str">
        <f t="shared" si="525"/>
        <v/>
      </c>
      <c r="AF1850" s="123" t="str">
        <f t="shared" si="526"/>
        <v>Qtr 1</v>
      </c>
      <c r="AG1850" s="122" t="str">
        <f t="shared" si="527"/>
        <v/>
      </c>
      <c r="AI1850" s="124" t="str">
        <f t="shared" si="528"/>
        <v/>
      </c>
      <c r="AK1850" s="103" t="str">
        <f t="shared" si="529"/>
        <v/>
      </c>
      <c r="AL1850" s="104" t="str">
        <f t="shared" si="530"/>
        <v/>
      </c>
      <c r="AN1850" s="37" t="str">
        <f>IF(AK1850="", "", COUNTIF(AK$11:AK$8010, "&lt;"&amp;AK1850)+1+COUNTIF(AK$11:AK1850, AK1850)-1)</f>
        <v/>
      </c>
      <c r="AO1850" s="37" t="str">
        <f>IF(AL1850="", "", COUNTIF(AL$11:AL$8010, "&gt;"&amp;AL1850)+1+COUNTIF(AL$11:AL1850, AL1850)-1)</f>
        <v/>
      </c>
    </row>
    <row r="1851" spans="1:41" x14ac:dyDescent="0.55000000000000004">
      <c r="A1851" s="5"/>
      <c r="B1851" s="284"/>
      <c r="C1851" s="285"/>
      <c r="D1851" s="286"/>
      <c r="E1851" s="287"/>
      <c r="F1851" s="288"/>
      <c r="G1851" s="5"/>
      <c r="J1851" s="7" t="str">
        <f t="shared" si="513"/>
        <v/>
      </c>
      <c r="K1851" s="48" t="str">
        <f t="shared" si="514"/>
        <v/>
      </c>
      <c r="L1851" s="48" t="str">
        <f t="shared" si="515"/>
        <v/>
      </c>
      <c r="M1851" s="49" t="str">
        <f t="shared" si="516"/>
        <v/>
      </c>
      <c r="U1851" s="103" t="str">
        <f t="shared" si="517"/>
        <v/>
      </c>
      <c r="V1851" s="77" t="str">
        <f t="shared" si="518"/>
        <v/>
      </c>
      <c r="W1851" s="37" t="str">
        <f t="shared" si="519"/>
        <v/>
      </c>
      <c r="X1851" s="7" t="str">
        <f t="shared" si="520"/>
        <v/>
      </c>
      <c r="Y1851" s="37" t="str">
        <f t="shared" si="521"/>
        <v/>
      </c>
      <c r="AA1851" s="54" t="str">
        <f t="shared" si="522"/>
        <v/>
      </c>
      <c r="AC1851" s="121" t="str">
        <f t="shared" si="523"/>
        <v/>
      </c>
      <c r="AD1851" s="111" t="str">
        <f t="shared" si="524"/>
        <v/>
      </c>
      <c r="AE1851" s="122" t="str">
        <f t="shared" si="525"/>
        <v/>
      </c>
      <c r="AF1851" s="123" t="str">
        <f t="shared" si="526"/>
        <v>Qtr 1</v>
      </c>
      <c r="AG1851" s="122" t="str">
        <f t="shared" si="527"/>
        <v/>
      </c>
      <c r="AI1851" s="124" t="str">
        <f t="shared" si="528"/>
        <v/>
      </c>
      <c r="AK1851" s="103" t="str">
        <f t="shared" si="529"/>
        <v/>
      </c>
      <c r="AL1851" s="104" t="str">
        <f t="shared" si="530"/>
        <v/>
      </c>
      <c r="AN1851" s="37" t="str">
        <f>IF(AK1851="", "", COUNTIF(AK$11:AK$8010, "&lt;"&amp;AK1851)+1+COUNTIF(AK$11:AK1851, AK1851)-1)</f>
        <v/>
      </c>
      <c r="AO1851" s="37" t="str">
        <f>IF(AL1851="", "", COUNTIF(AL$11:AL$8010, "&gt;"&amp;AL1851)+1+COUNTIF(AL$11:AL1851, AL1851)-1)</f>
        <v/>
      </c>
    </row>
    <row r="1852" spans="1:41" x14ac:dyDescent="0.55000000000000004">
      <c r="A1852" s="5"/>
      <c r="B1852" s="284"/>
      <c r="C1852" s="285"/>
      <c r="D1852" s="286"/>
      <c r="E1852" s="287"/>
      <c r="F1852" s="288"/>
      <c r="G1852" s="5"/>
      <c r="J1852" s="7" t="str">
        <f t="shared" si="513"/>
        <v/>
      </c>
      <c r="K1852" s="48" t="str">
        <f t="shared" si="514"/>
        <v/>
      </c>
      <c r="L1852" s="48" t="str">
        <f t="shared" si="515"/>
        <v/>
      </c>
      <c r="M1852" s="49" t="str">
        <f t="shared" si="516"/>
        <v/>
      </c>
      <c r="U1852" s="103" t="str">
        <f t="shared" si="517"/>
        <v/>
      </c>
      <c r="V1852" s="77" t="str">
        <f t="shared" si="518"/>
        <v/>
      </c>
      <c r="W1852" s="37" t="str">
        <f t="shared" si="519"/>
        <v/>
      </c>
      <c r="X1852" s="7" t="str">
        <f t="shared" si="520"/>
        <v/>
      </c>
      <c r="Y1852" s="37" t="str">
        <f t="shared" si="521"/>
        <v/>
      </c>
      <c r="AA1852" s="54" t="str">
        <f t="shared" si="522"/>
        <v/>
      </c>
      <c r="AC1852" s="121" t="str">
        <f t="shared" si="523"/>
        <v/>
      </c>
      <c r="AD1852" s="111" t="str">
        <f t="shared" si="524"/>
        <v/>
      </c>
      <c r="AE1852" s="122" t="str">
        <f t="shared" si="525"/>
        <v/>
      </c>
      <c r="AF1852" s="123" t="str">
        <f t="shared" si="526"/>
        <v>Qtr 1</v>
      </c>
      <c r="AG1852" s="122" t="str">
        <f t="shared" si="527"/>
        <v/>
      </c>
      <c r="AI1852" s="124" t="str">
        <f t="shared" si="528"/>
        <v/>
      </c>
      <c r="AK1852" s="103" t="str">
        <f t="shared" si="529"/>
        <v/>
      </c>
      <c r="AL1852" s="104" t="str">
        <f t="shared" si="530"/>
        <v/>
      </c>
      <c r="AN1852" s="37" t="str">
        <f>IF(AK1852="", "", COUNTIF(AK$11:AK$8010, "&lt;"&amp;AK1852)+1+COUNTIF(AK$11:AK1852, AK1852)-1)</f>
        <v/>
      </c>
      <c r="AO1852" s="37" t="str">
        <f>IF(AL1852="", "", COUNTIF(AL$11:AL$8010, "&gt;"&amp;AL1852)+1+COUNTIF(AL$11:AL1852, AL1852)-1)</f>
        <v/>
      </c>
    </row>
    <row r="1853" spans="1:41" x14ac:dyDescent="0.55000000000000004">
      <c r="A1853" s="5"/>
      <c r="B1853" s="284"/>
      <c r="C1853" s="285"/>
      <c r="D1853" s="286"/>
      <c r="E1853" s="287"/>
      <c r="F1853" s="288"/>
      <c r="G1853" s="5"/>
      <c r="J1853" s="7" t="str">
        <f t="shared" si="513"/>
        <v/>
      </c>
      <c r="K1853" s="48" t="str">
        <f t="shared" si="514"/>
        <v/>
      </c>
      <c r="L1853" s="48" t="str">
        <f t="shared" si="515"/>
        <v/>
      </c>
      <c r="M1853" s="49" t="str">
        <f t="shared" si="516"/>
        <v/>
      </c>
      <c r="U1853" s="103" t="str">
        <f t="shared" si="517"/>
        <v/>
      </c>
      <c r="V1853" s="77" t="str">
        <f t="shared" si="518"/>
        <v/>
      </c>
      <c r="W1853" s="37" t="str">
        <f t="shared" si="519"/>
        <v/>
      </c>
      <c r="X1853" s="7" t="str">
        <f t="shared" si="520"/>
        <v/>
      </c>
      <c r="Y1853" s="37" t="str">
        <f t="shared" si="521"/>
        <v/>
      </c>
      <c r="AA1853" s="54" t="str">
        <f t="shared" si="522"/>
        <v/>
      </c>
      <c r="AC1853" s="121" t="str">
        <f t="shared" si="523"/>
        <v/>
      </c>
      <c r="AD1853" s="111" t="str">
        <f t="shared" si="524"/>
        <v/>
      </c>
      <c r="AE1853" s="122" t="str">
        <f t="shared" si="525"/>
        <v/>
      </c>
      <c r="AF1853" s="123" t="str">
        <f t="shared" si="526"/>
        <v>Qtr 1</v>
      </c>
      <c r="AG1853" s="122" t="str">
        <f t="shared" si="527"/>
        <v/>
      </c>
      <c r="AI1853" s="124" t="str">
        <f t="shared" si="528"/>
        <v/>
      </c>
      <c r="AK1853" s="103" t="str">
        <f t="shared" si="529"/>
        <v/>
      </c>
      <c r="AL1853" s="104" t="str">
        <f t="shared" si="530"/>
        <v/>
      </c>
      <c r="AN1853" s="37" t="str">
        <f>IF(AK1853="", "", COUNTIF(AK$11:AK$8010, "&lt;"&amp;AK1853)+1+COUNTIF(AK$11:AK1853, AK1853)-1)</f>
        <v/>
      </c>
      <c r="AO1853" s="37" t="str">
        <f>IF(AL1853="", "", COUNTIF(AL$11:AL$8010, "&gt;"&amp;AL1853)+1+COUNTIF(AL$11:AL1853, AL1853)-1)</f>
        <v/>
      </c>
    </row>
    <row r="1854" spans="1:41" x14ac:dyDescent="0.55000000000000004">
      <c r="A1854" s="5"/>
      <c r="B1854" s="284"/>
      <c r="C1854" s="285"/>
      <c r="D1854" s="286"/>
      <c r="E1854" s="287"/>
      <c r="F1854" s="288"/>
      <c r="G1854" s="5"/>
      <c r="J1854" s="7" t="str">
        <f t="shared" si="513"/>
        <v/>
      </c>
      <c r="K1854" s="48" t="str">
        <f t="shared" si="514"/>
        <v/>
      </c>
      <c r="L1854" s="48" t="str">
        <f t="shared" si="515"/>
        <v/>
      </c>
      <c r="M1854" s="49" t="str">
        <f t="shared" si="516"/>
        <v/>
      </c>
      <c r="U1854" s="103" t="str">
        <f t="shared" si="517"/>
        <v/>
      </c>
      <c r="V1854" s="77" t="str">
        <f t="shared" si="518"/>
        <v/>
      </c>
      <c r="W1854" s="37" t="str">
        <f t="shared" si="519"/>
        <v/>
      </c>
      <c r="X1854" s="7" t="str">
        <f t="shared" si="520"/>
        <v/>
      </c>
      <c r="Y1854" s="37" t="str">
        <f t="shared" si="521"/>
        <v/>
      </c>
      <c r="AA1854" s="54" t="str">
        <f t="shared" si="522"/>
        <v/>
      </c>
      <c r="AC1854" s="121" t="str">
        <f t="shared" si="523"/>
        <v/>
      </c>
      <c r="AD1854" s="111" t="str">
        <f t="shared" si="524"/>
        <v/>
      </c>
      <c r="AE1854" s="122" t="str">
        <f t="shared" si="525"/>
        <v/>
      </c>
      <c r="AF1854" s="123" t="str">
        <f t="shared" si="526"/>
        <v>Qtr 1</v>
      </c>
      <c r="AG1854" s="122" t="str">
        <f t="shared" si="527"/>
        <v/>
      </c>
      <c r="AI1854" s="124" t="str">
        <f t="shared" si="528"/>
        <v/>
      </c>
      <c r="AK1854" s="103" t="str">
        <f t="shared" si="529"/>
        <v/>
      </c>
      <c r="AL1854" s="104" t="str">
        <f t="shared" si="530"/>
        <v/>
      </c>
      <c r="AN1854" s="37" t="str">
        <f>IF(AK1854="", "", COUNTIF(AK$11:AK$8010, "&lt;"&amp;AK1854)+1+COUNTIF(AK$11:AK1854, AK1854)-1)</f>
        <v/>
      </c>
      <c r="AO1854" s="37" t="str">
        <f>IF(AL1854="", "", COUNTIF(AL$11:AL$8010, "&gt;"&amp;AL1854)+1+COUNTIF(AL$11:AL1854, AL1854)-1)</f>
        <v/>
      </c>
    </row>
    <row r="1855" spans="1:41" x14ac:dyDescent="0.55000000000000004">
      <c r="A1855" s="5"/>
      <c r="B1855" s="284"/>
      <c r="C1855" s="285"/>
      <c r="D1855" s="286"/>
      <c r="E1855" s="287"/>
      <c r="F1855" s="288"/>
      <c r="G1855" s="5"/>
      <c r="J1855" s="7" t="str">
        <f t="shared" si="513"/>
        <v/>
      </c>
      <c r="K1855" s="48" t="str">
        <f t="shared" si="514"/>
        <v/>
      </c>
      <c r="L1855" s="48" t="str">
        <f t="shared" si="515"/>
        <v/>
      </c>
      <c r="M1855" s="49" t="str">
        <f t="shared" si="516"/>
        <v/>
      </c>
      <c r="U1855" s="103" t="str">
        <f t="shared" si="517"/>
        <v/>
      </c>
      <c r="V1855" s="77" t="str">
        <f t="shared" si="518"/>
        <v/>
      </c>
      <c r="W1855" s="37" t="str">
        <f t="shared" si="519"/>
        <v/>
      </c>
      <c r="X1855" s="7" t="str">
        <f t="shared" si="520"/>
        <v/>
      </c>
      <c r="Y1855" s="37" t="str">
        <f t="shared" si="521"/>
        <v/>
      </c>
      <c r="AA1855" s="54" t="str">
        <f t="shared" si="522"/>
        <v/>
      </c>
      <c r="AC1855" s="121" t="str">
        <f t="shared" si="523"/>
        <v/>
      </c>
      <c r="AD1855" s="111" t="str">
        <f t="shared" si="524"/>
        <v/>
      </c>
      <c r="AE1855" s="122" t="str">
        <f t="shared" si="525"/>
        <v/>
      </c>
      <c r="AF1855" s="123" t="str">
        <f t="shared" si="526"/>
        <v>Qtr 1</v>
      </c>
      <c r="AG1855" s="122" t="str">
        <f t="shared" si="527"/>
        <v/>
      </c>
      <c r="AI1855" s="124" t="str">
        <f t="shared" si="528"/>
        <v/>
      </c>
      <c r="AK1855" s="103" t="str">
        <f t="shared" si="529"/>
        <v/>
      </c>
      <c r="AL1855" s="104" t="str">
        <f t="shared" si="530"/>
        <v/>
      </c>
      <c r="AN1855" s="37" t="str">
        <f>IF(AK1855="", "", COUNTIF(AK$11:AK$8010, "&lt;"&amp;AK1855)+1+COUNTIF(AK$11:AK1855, AK1855)-1)</f>
        <v/>
      </c>
      <c r="AO1855" s="37" t="str">
        <f>IF(AL1855="", "", COUNTIF(AL$11:AL$8010, "&gt;"&amp;AL1855)+1+COUNTIF(AL$11:AL1855, AL1855)-1)</f>
        <v/>
      </c>
    </row>
    <row r="1856" spans="1:41" x14ac:dyDescent="0.55000000000000004">
      <c r="A1856" s="5"/>
      <c r="B1856" s="284"/>
      <c r="C1856" s="285"/>
      <c r="D1856" s="286"/>
      <c r="E1856" s="287"/>
      <c r="F1856" s="288"/>
      <c r="G1856" s="5"/>
      <c r="J1856" s="7" t="str">
        <f t="shared" si="513"/>
        <v/>
      </c>
      <c r="K1856" s="48" t="str">
        <f t="shared" si="514"/>
        <v/>
      </c>
      <c r="L1856" s="48" t="str">
        <f t="shared" si="515"/>
        <v/>
      </c>
      <c r="M1856" s="49" t="str">
        <f t="shared" si="516"/>
        <v/>
      </c>
      <c r="U1856" s="103" t="str">
        <f t="shared" si="517"/>
        <v/>
      </c>
      <c r="V1856" s="77" t="str">
        <f t="shared" si="518"/>
        <v/>
      </c>
      <c r="W1856" s="37" t="str">
        <f t="shared" si="519"/>
        <v/>
      </c>
      <c r="X1856" s="7" t="str">
        <f t="shared" si="520"/>
        <v/>
      </c>
      <c r="Y1856" s="37" t="str">
        <f t="shared" si="521"/>
        <v/>
      </c>
      <c r="AA1856" s="54" t="str">
        <f t="shared" si="522"/>
        <v/>
      </c>
      <c r="AC1856" s="121" t="str">
        <f t="shared" si="523"/>
        <v/>
      </c>
      <c r="AD1856" s="111" t="str">
        <f t="shared" si="524"/>
        <v/>
      </c>
      <c r="AE1856" s="122" t="str">
        <f t="shared" si="525"/>
        <v/>
      </c>
      <c r="AF1856" s="123" t="str">
        <f t="shared" si="526"/>
        <v>Qtr 1</v>
      </c>
      <c r="AG1856" s="122" t="str">
        <f t="shared" si="527"/>
        <v/>
      </c>
      <c r="AI1856" s="124" t="str">
        <f t="shared" si="528"/>
        <v/>
      </c>
      <c r="AK1856" s="103" t="str">
        <f t="shared" si="529"/>
        <v/>
      </c>
      <c r="AL1856" s="104" t="str">
        <f t="shared" si="530"/>
        <v/>
      </c>
      <c r="AN1856" s="37" t="str">
        <f>IF(AK1856="", "", COUNTIF(AK$11:AK$8010, "&lt;"&amp;AK1856)+1+COUNTIF(AK$11:AK1856, AK1856)-1)</f>
        <v/>
      </c>
      <c r="AO1856" s="37" t="str">
        <f>IF(AL1856="", "", COUNTIF(AL$11:AL$8010, "&gt;"&amp;AL1856)+1+COUNTIF(AL$11:AL1856, AL1856)-1)</f>
        <v/>
      </c>
    </row>
    <row r="1857" spans="1:41" x14ac:dyDescent="0.55000000000000004">
      <c r="A1857" s="5"/>
      <c r="B1857" s="284"/>
      <c r="C1857" s="285"/>
      <c r="D1857" s="286"/>
      <c r="E1857" s="287"/>
      <c r="F1857" s="288"/>
      <c r="G1857" s="5"/>
      <c r="J1857" s="7" t="str">
        <f t="shared" si="513"/>
        <v/>
      </c>
      <c r="K1857" s="48" t="str">
        <f t="shared" si="514"/>
        <v/>
      </c>
      <c r="L1857" s="48" t="str">
        <f t="shared" si="515"/>
        <v/>
      </c>
      <c r="M1857" s="49" t="str">
        <f t="shared" si="516"/>
        <v/>
      </c>
      <c r="U1857" s="103" t="str">
        <f t="shared" si="517"/>
        <v/>
      </c>
      <c r="V1857" s="77" t="str">
        <f t="shared" si="518"/>
        <v/>
      </c>
      <c r="W1857" s="37" t="str">
        <f t="shared" si="519"/>
        <v/>
      </c>
      <c r="X1857" s="7" t="str">
        <f t="shared" si="520"/>
        <v/>
      </c>
      <c r="Y1857" s="37" t="str">
        <f t="shared" si="521"/>
        <v/>
      </c>
      <c r="AA1857" s="54" t="str">
        <f t="shared" si="522"/>
        <v/>
      </c>
      <c r="AC1857" s="121" t="str">
        <f t="shared" si="523"/>
        <v/>
      </c>
      <c r="AD1857" s="111" t="str">
        <f t="shared" si="524"/>
        <v/>
      </c>
      <c r="AE1857" s="122" t="str">
        <f t="shared" si="525"/>
        <v/>
      </c>
      <c r="AF1857" s="123" t="str">
        <f t="shared" si="526"/>
        <v>Qtr 1</v>
      </c>
      <c r="AG1857" s="122" t="str">
        <f t="shared" si="527"/>
        <v/>
      </c>
      <c r="AI1857" s="124" t="str">
        <f t="shared" si="528"/>
        <v/>
      </c>
      <c r="AK1857" s="103" t="str">
        <f t="shared" si="529"/>
        <v/>
      </c>
      <c r="AL1857" s="104" t="str">
        <f t="shared" si="530"/>
        <v/>
      </c>
      <c r="AN1857" s="37" t="str">
        <f>IF(AK1857="", "", COUNTIF(AK$11:AK$8010, "&lt;"&amp;AK1857)+1+COUNTIF(AK$11:AK1857, AK1857)-1)</f>
        <v/>
      </c>
      <c r="AO1857" s="37" t="str">
        <f>IF(AL1857="", "", COUNTIF(AL$11:AL$8010, "&gt;"&amp;AL1857)+1+COUNTIF(AL$11:AL1857, AL1857)-1)</f>
        <v/>
      </c>
    </row>
    <row r="1858" spans="1:41" x14ac:dyDescent="0.55000000000000004">
      <c r="A1858" s="5"/>
      <c r="B1858" s="284"/>
      <c r="C1858" s="285"/>
      <c r="D1858" s="286"/>
      <c r="E1858" s="287"/>
      <c r="F1858" s="288"/>
      <c r="G1858" s="5"/>
      <c r="J1858" s="7" t="str">
        <f t="shared" si="513"/>
        <v/>
      </c>
      <c r="K1858" s="48" t="str">
        <f t="shared" si="514"/>
        <v/>
      </c>
      <c r="L1858" s="48" t="str">
        <f t="shared" si="515"/>
        <v/>
      </c>
      <c r="M1858" s="49" t="str">
        <f t="shared" si="516"/>
        <v/>
      </c>
      <c r="U1858" s="103" t="str">
        <f t="shared" si="517"/>
        <v/>
      </c>
      <c r="V1858" s="77" t="str">
        <f t="shared" si="518"/>
        <v/>
      </c>
      <c r="W1858" s="37" t="str">
        <f t="shared" si="519"/>
        <v/>
      </c>
      <c r="X1858" s="7" t="str">
        <f t="shared" si="520"/>
        <v/>
      </c>
      <c r="Y1858" s="37" t="str">
        <f t="shared" si="521"/>
        <v/>
      </c>
      <c r="AA1858" s="54" t="str">
        <f t="shared" si="522"/>
        <v/>
      </c>
      <c r="AC1858" s="121" t="str">
        <f t="shared" si="523"/>
        <v/>
      </c>
      <c r="AD1858" s="111" t="str">
        <f t="shared" si="524"/>
        <v/>
      </c>
      <c r="AE1858" s="122" t="str">
        <f t="shared" si="525"/>
        <v/>
      </c>
      <c r="AF1858" s="123" t="str">
        <f t="shared" si="526"/>
        <v>Qtr 1</v>
      </c>
      <c r="AG1858" s="122" t="str">
        <f t="shared" si="527"/>
        <v/>
      </c>
      <c r="AI1858" s="124" t="str">
        <f t="shared" si="528"/>
        <v/>
      </c>
      <c r="AK1858" s="103" t="str">
        <f t="shared" si="529"/>
        <v/>
      </c>
      <c r="AL1858" s="104" t="str">
        <f t="shared" si="530"/>
        <v/>
      </c>
      <c r="AN1858" s="37" t="str">
        <f>IF(AK1858="", "", COUNTIF(AK$11:AK$8010, "&lt;"&amp;AK1858)+1+COUNTIF(AK$11:AK1858, AK1858)-1)</f>
        <v/>
      </c>
      <c r="AO1858" s="37" t="str">
        <f>IF(AL1858="", "", COUNTIF(AL$11:AL$8010, "&gt;"&amp;AL1858)+1+COUNTIF(AL$11:AL1858, AL1858)-1)</f>
        <v/>
      </c>
    </row>
    <row r="1859" spans="1:41" x14ac:dyDescent="0.55000000000000004">
      <c r="A1859" s="5"/>
      <c r="B1859" s="284"/>
      <c r="C1859" s="285"/>
      <c r="D1859" s="286"/>
      <c r="E1859" s="287"/>
      <c r="F1859" s="288"/>
      <c r="G1859" s="5"/>
      <c r="J1859" s="7" t="str">
        <f t="shared" si="513"/>
        <v/>
      </c>
      <c r="K1859" s="48" t="str">
        <f t="shared" si="514"/>
        <v/>
      </c>
      <c r="L1859" s="48" t="str">
        <f t="shared" si="515"/>
        <v/>
      </c>
      <c r="M1859" s="49" t="str">
        <f t="shared" si="516"/>
        <v/>
      </c>
      <c r="U1859" s="103" t="str">
        <f t="shared" si="517"/>
        <v/>
      </c>
      <c r="V1859" s="77" t="str">
        <f t="shared" si="518"/>
        <v/>
      </c>
      <c r="W1859" s="37" t="str">
        <f t="shared" si="519"/>
        <v/>
      </c>
      <c r="X1859" s="7" t="str">
        <f t="shared" si="520"/>
        <v/>
      </c>
      <c r="Y1859" s="37" t="str">
        <f t="shared" si="521"/>
        <v/>
      </c>
      <c r="AA1859" s="54" t="str">
        <f t="shared" si="522"/>
        <v/>
      </c>
      <c r="AC1859" s="121" t="str">
        <f t="shared" si="523"/>
        <v/>
      </c>
      <c r="AD1859" s="111" t="str">
        <f t="shared" si="524"/>
        <v/>
      </c>
      <c r="AE1859" s="122" t="str">
        <f t="shared" si="525"/>
        <v/>
      </c>
      <c r="AF1859" s="123" t="str">
        <f t="shared" si="526"/>
        <v>Qtr 1</v>
      </c>
      <c r="AG1859" s="122" t="str">
        <f t="shared" si="527"/>
        <v/>
      </c>
      <c r="AI1859" s="124" t="str">
        <f t="shared" si="528"/>
        <v/>
      </c>
      <c r="AK1859" s="103" t="str">
        <f t="shared" si="529"/>
        <v/>
      </c>
      <c r="AL1859" s="104" t="str">
        <f t="shared" si="530"/>
        <v/>
      </c>
      <c r="AN1859" s="37" t="str">
        <f>IF(AK1859="", "", COUNTIF(AK$11:AK$8010, "&lt;"&amp;AK1859)+1+COUNTIF(AK$11:AK1859, AK1859)-1)</f>
        <v/>
      </c>
      <c r="AO1859" s="37" t="str">
        <f>IF(AL1859="", "", COUNTIF(AL$11:AL$8010, "&gt;"&amp;AL1859)+1+COUNTIF(AL$11:AL1859, AL1859)-1)</f>
        <v/>
      </c>
    </row>
    <row r="1860" spans="1:41" x14ac:dyDescent="0.55000000000000004">
      <c r="A1860" s="5"/>
      <c r="B1860" s="284"/>
      <c r="C1860" s="285"/>
      <c r="D1860" s="286"/>
      <c r="E1860" s="287"/>
      <c r="F1860" s="288"/>
      <c r="G1860" s="5"/>
      <c r="J1860" s="7" t="str">
        <f t="shared" si="513"/>
        <v/>
      </c>
      <c r="K1860" s="48" t="str">
        <f t="shared" si="514"/>
        <v/>
      </c>
      <c r="L1860" s="48" t="str">
        <f t="shared" si="515"/>
        <v/>
      </c>
      <c r="M1860" s="49" t="str">
        <f t="shared" si="516"/>
        <v/>
      </c>
      <c r="U1860" s="103" t="str">
        <f t="shared" si="517"/>
        <v/>
      </c>
      <c r="V1860" s="77" t="str">
        <f t="shared" si="518"/>
        <v/>
      </c>
      <c r="W1860" s="37" t="str">
        <f t="shared" si="519"/>
        <v/>
      </c>
      <c r="X1860" s="7" t="str">
        <f t="shared" si="520"/>
        <v/>
      </c>
      <c r="Y1860" s="37" t="str">
        <f t="shared" si="521"/>
        <v/>
      </c>
      <c r="AA1860" s="54" t="str">
        <f t="shared" si="522"/>
        <v/>
      </c>
      <c r="AC1860" s="121" t="str">
        <f t="shared" si="523"/>
        <v/>
      </c>
      <c r="AD1860" s="111" t="str">
        <f t="shared" si="524"/>
        <v/>
      </c>
      <c r="AE1860" s="122" t="str">
        <f t="shared" si="525"/>
        <v/>
      </c>
      <c r="AF1860" s="123" t="str">
        <f t="shared" si="526"/>
        <v>Qtr 1</v>
      </c>
      <c r="AG1860" s="122" t="str">
        <f t="shared" si="527"/>
        <v/>
      </c>
      <c r="AI1860" s="124" t="str">
        <f t="shared" si="528"/>
        <v/>
      </c>
      <c r="AK1860" s="103" t="str">
        <f t="shared" si="529"/>
        <v/>
      </c>
      <c r="AL1860" s="104" t="str">
        <f t="shared" si="530"/>
        <v/>
      </c>
      <c r="AN1860" s="37" t="str">
        <f>IF(AK1860="", "", COUNTIF(AK$11:AK$8010, "&lt;"&amp;AK1860)+1+COUNTIF(AK$11:AK1860, AK1860)-1)</f>
        <v/>
      </c>
      <c r="AO1860" s="37" t="str">
        <f>IF(AL1860="", "", COUNTIF(AL$11:AL$8010, "&gt;"&amp;AL1860)+1+COUNTIF(AL$11:AL1860, AL1860)-1)</f>
        <v/>
      </c>
    </row>
    <row r="1861" spans="1:41" x14ac:dyDescent="0.55000000000000004">
      <c r="A1861" s="5"/>
      <c r="B1861" s="284"/>
      <c r="C1861" s="285"/>
      <c r="D1861" s="286"/>
      <c r="E1861" s="287"/>
      <c r="F1861" s="288"/>
      <c r="G1861" s="5"/>
      <c r="J1861" s="7" t="str">
        <f t="shared" si="513"/>
        <v/>
      </c>
      <c r="K1861" s="48" t="str">
        <f t="shared" si="514"/>
        <v/>
      </c>
      <c r="L1861" s="48" t="str">
        <f t="shared" si="515"/>
        <v/>
      </c>
      <c r="M1861" s="49" t="str">
        <f t="shared" si="516"/>
        <v/>
      </c>
      <c r="U1861" s="103" t="str">
        <f t="shared" si="517"/>
        <v/>
      </c>
      <c r="V1861" s="77" t="str">
        <f t="shared" si="518"/>
        <v/>
      </c>
      <c r="W1861" s="37" t="str">
        <f t="shared" si="519"/>
        <v/>
      </c>
      <c r="X1861" s="7" t="str">
        <f t="shared" si="520"/>
        <v/>
      </c>
      <c r="Y1861" s="37" t="str">
        <f t="shared" si="521"/>
        <v/>
      </c>
      <c r="AA1861" s="54" t="str">
        <f t="shared" si="522"/>
        <v/>
      </c>
      <c r="AC1861" s="121" t="str">
        <f t="shared" si="523"/>
        <v/>
      </c>
      <c r="AD1861" s="111" t="str">
        <f t="shared" si="524"/>
        <v/>
      </c>
      <c r="AE1861" s="122" t="str">
        <f t="shared" si="525"/>
        <v/>
      </c>
      <c r="AF1861" s="123" t="str">
        <f t="shared" si="526"/>
        <v>Qtr 1</v>
      </c>
      <c r="AG1861" s="122" t="str">
        <f t="shared" si="527"/>
        <v/>
      </c>
      <c r="AI1861" s="124" t="str">
        <f t="shared" si="528"/>
        <v/>
      </c>
      <c r="AK1861" s="103" t="str">
        <f t="shared" si="529"/>
        <v/>
      </c>
      <c r="AL1861" s="104" t="str">
        <f t="shared" si="530"/>
        <v/>
      </c>
      <c r="AN1861" s="37" t="str">
        <f>IF(AK1861="", "", COUNTIF(AK$11:AK$8010, "&lt;"&amp;AK1861)+1+COUNTIF(AK$11:AK1861, AK1861)-1)</f>
        <v/>
      </c>
      <c r="AO1861" s="37" t="str">
        <f>IF(AL1861="", "", COUNTIF(AL$11:AL$8010, "&gt;"&amp;AL1861)+1+COUNTIF(AL$11:AL1861, AL1861)-1)</f>
        <v/>
      </c>
    </row>
    <row r="1862" spans="1:41" x14ac:dyDescent="0.55000000000000004">
      <c r="A1862" s="5"/>
      <c r="B1862" s="284"/>
      <c r="C1862" s="285"/>
      <c r="D1862" s="286"/>
      <c r="E1862" s="287"/>
      <c r="F1862" s="288"/>
      <c r="G1862" s="5"/>
      <c r="J1862" s="7" t="str">
        <f t="shared" si="513"/>
        <v/>
      </c>
      <c r="K1862" s="48" t="str">
        <f t="shared" si="514"/>
        <v/>
      </c>
      <c r="L1862" s="48" t="str">
        <f t="shared" si="515"/>
        <v/>
      </c>
      <c r="M1862" s="49" t="str">
        <f t="shared" si="516"/>
        <v/>
      </c>
      <c r="U1862" s="103" t="str">
        <f t="shared" si="517"/>
        <v/>
      </c>
      <c r="V1862" s="77" t="str">
        <f t="shared" si="518"/>
        <v/>
      </c>
      <c r="W1862" s="37" t="str">
        <f t="shared" si="519"/>
        <v/>
      </c>
      <c r="X1862" s="7" t="str">
        <f t="shared" si="520"/>
        <v/>
      </c>
      <c r="Y1862" s="37" t="str">
        <f t="shared" si="521"/>
        <v/>
      </c>
      <c r="AA1862" s="54" t="str">
        <f t="shared" si="522"/>
        <v/>
      </c>
      <c r="AC1862" s="121" t="str">
        <f t="shared" si="523"/>
        <v/>
      </c>
      <c r="AD1862" s="111" t="str">
        <f t="shared" si="524"/>
        <v/>
      </c>
      <c r="AE1862" s="122" t="str">
        <f t="shared" si="525"/>
        <v/>
      </c>
      <c r="AF1862" s="123" t="str">
        <f t="shared" si="526"/>
        <v>Qtr 1</v>
      </c>
      <c r="AG1862" s="122" t="str">
        <f t="shared" si="527"/>
        <v/>
      </c>
      <c r="AI1862" s="124" t="str">
        <f t="shared" si="528"/>
        <v/>
      </c>
      <c r="AK1862" s="103" t="str">
        <f t="shared" si="529"/>
        <v/>
      </c>
      <c r="AL1862" s="104" t="str">
        <f t="shared" si="530"/>
        <v/>
      </c>
      <c r="AN1862" s="37" t="str">
        <f>IF(AK1862="", "", COUNTIF(AK$11:AK$8010, "&lt;"&amp;AK1862)+1+COUNTIF(AK$11:AK1862, AK1862)-1)</f>
        <v/>
      </c>
      <c r="AO1862" s="37" t="str">
        <f>IF(AL1862="", "", COUNTIF(AL$11:AL$8010, "&gt;"&amp;AL1862)+1+COUNTIF(AL$11:AL1862, AL1862)-1)</f>
        <v/>
      </c>
    </row>
    <row r="1863" spans="1:41" x14ac:dyDescent="0.55000000000000004">
      <c r="A1863" s="5"/>
      <c r="B1863" s="284"/>
      <c r="C1863" s="285"/>
      <c r="D1863" s="286"/>
      <c r="E1863" s="287"/>
      <c r="F1863" s="288"/>
      <c r="G1863" s="5"/>
      <c r="J1863" s="7" t="str">
        <f t="shared" si="513"/>
        <v/>
      </c>
      <c r="K1863" s="48" t="str">
        <f t="shared" si="514"/>
        <v/>
      </c>
      <c r="L1863" s="48" t="str">
        <f t="shared" si="515"/>
        <v/>
      </c>
      <c r="M1863" s="49" t="str">
        <f t="shared" si="516"/>
        <v/>
      </c>
      <c r="U1863" s="103" t="str">
        <f t="shared" si="517"/>
        <v/>
      </c>
      <c r="V1863" s="77" t="str">
        <f t="shared" si="518"/>
        <v/>
      </c>
      <c r="W1863" s="37" t="str">
        <f t="shared" si="519"/>
        <v/>
      </c>
      <c r="X1863" s="7" t="str">
        <f t="shared" si="520"/>
        <v/>
      </c>
      <c r="Y1863" s="37" t="str">
        <f t="shared" si="521"/>
        <v/>
      </c>
      <c r="AA1863" s="54" t="str">
        <f t="shared" si="522"/>
        <v/>
      </c>
      <c r="AC1863" s="121" t="str">
        <f t="shared" si="523"/>
        <v/>
      </c>
      <c r="AD1863" s="111" t="str">
        <f t="shared" si="524"/>
        <v/>
      </c>
      <c r="AE1863" s="122" t="str">
        <f t="shared" si="525"/>
        <v/>
      </c>
      <c r="AF1863" s="123" t="str">
        <f t="shared" si="526"/>
        <v>Qtr 1</v>
      </c>
      <c r="AG1863" s="122" t="str">
        <f t="shared" si="527"/>
        <v/>
      </c>
      <c r="AI1863" s="124" t="str">
        <f t="shared" si="528"/>
        <v/>
      </c>
      <c r="AK1863" s="103" t="str">
        <f t="shared" si="529"/>
        <v/>
      </c>
      <c r="AL1863" s="104" t="str">
        <f t="shared" si="530"/>
        <v/>
      </c>
      <c r="AN1863" s="37" t="str">
        <f>IF(AK1863="", "", COUNTIF(AK$11:AK$8010, "&lt;"&amp;AK1863)+1+COUNTIF(AK$11:AK1863, AK1863)-1)</f>
        <v/>
      </c>
      <c r="AO1863" s="37" t="str">
        <f>IF(AL1863="", "", COUNTIF(AL$11:AL$8010, "&gt;"&amp;AL1863)+1+COUNTIF(AL$11:AL1863, AL1863)-1)</f>
        <v/>
      </c>
    </row>
    <row r="1864" spans="1:41" x14ac:dyDescent="0.55000000000000004">
      <c r="A1864" s="5"/>
      <c r="B1864" s="284"/>
      <c r="C1864" s="285"/>
      <c r="D1864" s="286"/>
      <c r="E1864" s="287"/>
      <c r="F1864" s="288"/>
      <c r="G1864" s="5"/>
      <c r="J1864" s="7" t="str">
        <f t="shared" si="513"/>
        <v/>
      </c>
      <c r="K1864" s="48" t="str">
        <f t="shared" si="514"/>
        <v/>
      </c>
      <c r="L1864" s="48" t="str">
        <f t="shared" si="515"/>
        <v/>
      </c>
      <c r="M1864" s="49" t="str">
        <f t="shared" si="516"/>
        <v/>
      </c>
      <c r="U1864" s="103" t="str">
        <f t="shared" si="517"/>
        <v/>
      </c>
      <c r="V1864" s="77" t="str">
        <f t="shared" si="518"/>
        <v/>
      </c>
      <c r="W1864" s="37" t="str">
        <f t="shared" si="519"/>
        <v/>
      </c>
      <c r="X1864" s="7" t="str">
        <f t="shared" si="520"/>
        <v/>
      </c>
      <c r="Y1864" s="37" t="str">
        <f t="shared" si="521"/>
        <v/>
      </c>
      <c r="AA1864" s="54" t="str">
        <f t="shared" si="522"/>
        <v/>
      </c>
      <c r="AC1864" s="121" t="str">
        <f t="shared" si="523"/>
        <v/>
      </c>
      <c r="AD1864" s="111" t="str">
        <f t="shared" si="524"/>
        <v/>
      </c>
      <c r="AE1864" s="122" t="str">
        <f t="shared" si="525"/>
        <v/>
      </c>
      <c r="AF1864" s="123" t="str">
        <f t="shared" si="526"/>
        <v>Qtr 1</v>
      </c>
      <c r="AG1864" s="122" t="str">
        <f t="shared" si="527"/>
        <v/>
      </c>
      <c r="AI1864" s="124" t="str">
        <f t="shared" si="528"/>
        <v/>
      </c>
      <c r="AK1864" s="103" t="str">
        <f t="shared" si="529"/>
        <v/>
      </c>
      <c r="AL1864" s="104" t="str">
        <f t="shared" si="530"/>
        <v/>
      </c>
      <c r="AN1864" s="37" t="str">
        <f>IF(AK1864="", "", COUNTIF(AK$11:AK$8010, "&lt;"&amp;AK1864)+1+COUNTIF(AK$11:AK1864, AK1864)-1)</f>
        <v/>
      </c>
      <c r="AO1864" s="37" t="str">
        <f>IF(AL1864="", "", COUNTIF(AL$11:AL$8010, "&gt;"&amp;AL1864)+1+COUNTIF(AL$11:AL1864, AL1864)-1)</f>
        <v/>
      </c>
    </row>
    <row r="1865" spans="1:41" x14ac:dyDescent="0.55000000000000004">
      <c r="A1865" s="5"/>
      <c r="B1865" s="284"/>
      <c r="C1865" s="285"/>
      <c r="D1865" s="286"/>
      <c r="E1865" s="287"/>
      <c r="F1865" s="288"/>
      <c r="G1865" s="5"/>
      <c r="J1865" s="7" t="str">
        <f t="shared" si="513"/>
        <v/>
      </c>
      <c r="K1865" s="48" t="str">
        <f t="shared" si="514"/>
        <v/>
      </c>
      <c r="L1865" s="48" t="str">
        <f t="shared" si="515"/>
        <v/>
      </c>
      <c r="M1865" s="49" t="str">
        <f t="shared" si="516"/>
        <v/>
      </c>
      <c r="U1865" s="103" t="str">
        <f t="shared" si="517"/>
        <v/>
      </c>
      <c r="V1865" s="77" t="str">
        <f t="shared" si="518"/>
        <v/>
      </c>
      <c r="W1865" s="37" t="str">
        <f t="shared" si="519"/>
        <v/>
      </c>
      <c r="X1865" s="7" t="str">
        <f t="shared" si="520"/>
        <v/>
      </c>
      <c r="Y1865" s="37" t="str">
        <f t="shared" si="521"/>
        <v/>
      </c>
      <c r="AA1865" s="54" t="str">
        <f t="shared" si="522"/>
        <v/>
      </c>
      <c r="AC1865" s="121" t="str">
        <f t="shared" si="523"/>
        <v/>
      </c>
      <c r="AD1865" s="111" t="str">
        <f t="shared" si="524"/>
        <v/>
      </c>
      <c r="AE1865" s="122" t="str">
        <f t="shared" si="525"/>
        <v/>
      </c>
      <c r="AF1865" s="123" t="str">
        <f t="shared" si="526"/>
        <v>Qtr 1</v>
      </c>
      <c r="AG1865" s="122" t="str">
        <f t="shared" si="527"/>
        <v/>
      </c>
      <c r="AI1865" s="124" t="str">
        <f t="shared" si="528"/>
        <v/>
      </c>
      <c r="AK1865" s="103" t="str">
        <f t="shared" si="529"/>
        <v/>
      </c>
      <c r="AL1865" s="104" t="str">
        <f t="shared" si="530"/>
        <v/>
      </c>
      <c r="AN1865" s="37" t="str">
        <f>IF(AK1865="", "", COUNTIF(AK$11:AK$8010, "&lt;"&amp;AK1865)+1+COUNTIF(AK$11:AK1865, AK1865)-1)</f>
        <v/>
      </c>
      <c r="AO1865" s="37" t="str">
        <f>IF(AL1865="", "", COUNTIF(AL$11:AL$8010, "&gt;"&amp;AL1865)+1+COUNTIF(AL$11:AL1865, AL1865)-1)</f>
        <v/>
      </c>
    </row>
    <row r="1866" spans="1:41" x14ac:dyDescent="0.55000000000000004">
      <c r="A1866" s="5"/>
      <c r="B1866" s="284"/>
      <c r="C1866" s="285"/>
      <c r="D1866" s="286"/>
      <c r="E1866" s="287"/>
      <c r="F1866" s="288"/>
      <c r="G1866" s="5"/>
      <c r="J1866" s="7" t="str">
        <f t="shared" si="513"/>
        <v/>
      </c>
      <c r="K1866" s="48" t="str">
        <f t="shared" si="514"/>
        <v/>
      </c>
      <c r="L1866" s="48" t="str">
        <f t="shared" si="515"/>
        <v/>
      </c>
      <c r="M1866" s="49" t="str">
        <f t="shared" si="516"/>
        <v/>
      </c>
      <c r="U1866" s="103" t="str">
        <f t="shared" si="517"/>
        <v/>
      </c>
      <c r="V1866" s="77" t="str">
        <f t="shared" si="518"/>
        <v/>
      </c>
      <c r="W1866" s="37" t="str">
        <f t="shared" si="519"/>
        <v/>
      </c>
      <c r="X1866" s="7" t="str">
        <f t="shared" si="520"/>
        <v/>
      </c>
      <c r="Y1866" s="37" t="str">
        <f t="shared" si="521"/>
        <v/>
      </c>
      <c r="AA1866" s="54" t="str">
        <f t="shared" si="522"/>
        <v/>
      </c>
      <c r="AC1866" s="121" t="str">
        <f t="shared" si="523"/>
        <v/>
      </c>
      <c r="AD1866" s="111" t="str">
        <f t="shared" si="524"/>
        <v/>
      </c>
      <c r="AE1866" s="122" t="str">
        <f t="shared" si="525"/>
        <v/>
      </c>
      <c r="AF1866" s="123" t="str">
        <f t="shared" si="526"/>
        <v>Qtr 1</v>
      </c>
      <c r="AG1866" s="122" t="str">
        <f t="shared" si="527"/>
        <v/>
      </c>
      <c r="AI1866" s="124" t="str">
        <f t="shared" si="528"/>
        <v/>
      </c>
      <c r="AK1866" s="103" t="str">
        <f t="shared" si="529"/>
        <v/>
      </c>
      <c r="AL1866" s="104" t="str">
        <f t="shared" si="530"/>
        <v/>
      </c>
      <c r="AN1866" s="37" t="str">
        <f>IF(AK1866="", "", COUNTIF(AK$11:AK$8010, "&lt;"&amp;AK1866)+1+COUNTIF(AK$11:AK1866, AK1866)-1)</f>
        <v/>
      </c>
      <c r="AO1866" s="37" t="str">
        <f>IF(AL1866="", "", COUNTIF(AL$11:AL$8010, "&gt;"&amp;AL1866)+1+COUNTIF(AL$11:AL1866, AL1866)-1)</f>
        <v/>
      </c>
    </row>
    <row r="1867" spans="1:41" x14ac:dyDescent="0.55000000000000004">
      <c r="A1867" s="5"/>
      <c r="B1867" s="284"/>
      <c r="C1867" s="285"/>
      <c r="D1867" s="286"/>
      <c r="E1867" s="287"/>
      <c r="F1867" s="288"/>
      <c r="G1867" s="5"/>
      <c r="J1867" s="7" t="str">
        <f t="shared" si="513"/>
        <v/>
      </c>
      <c r="K1867" s="48" t="str">
        <f t="shared" si="514"/>
        <v/>
      </c>
      <c r="L1867" s="48" t="str">
        <f t="shared" si="515"/>
        <v/>
      </c>
      <c r="M1867" s="49" t="str">
        <f t="shared" si="516"/>
        <v/>
      </c>
      <c r="U1867" s="103" t="str">
        <f t="shared" si="517"/>
        <v/>
      </c>
      <c r="V1867" s="77" t="str">
        <f t="shared" si="518"/>
        <v/>
      </c>
      <c r="W1867" s="37" t="str">
        <f t="shared" si="519"/>
        <v/>
      </c>
      <c r="X1867" s="7" t="str">
        <f t="shared" si="520"/>
        <v/>
      </c>
      <c r="Y1867" s="37" t="str">
        <f t="shared" si="521"/>
        <v/>
      </c>
      <c r="AA1867" s="54" t="str">
        <f t="shared" si="522"/>
        <v/>
      </c>
      <c r="AC1867" s="121" t="str">
        <f t="shared" si="523"/>
        <v/>
      </c>
      <c r="AD1867" s="111" t="str">
        <f t="shared" si="524"/>
        <v/>
      </c>
      <c r="AE1867" s="122" t="str">
        <f t="shared" si="525"/>
        <v/>
      </c>
      <c r="AF1867" s="123" t="str">
        <f t="shared" si="526"/>
        <v>Qtr 1</v>
      </c>
      <c r="AG1867" s="122" t="str">
        <f t="shared" si="527"/>
        <v/>
      </c>
      <c r="AI1867" s="124" t="str">
        <f t="shared" si="528"/>
        <v/>
      </c>
      <c r="AK1867" s="103" t="str">
        <f t="shared" si="529"/>
        <v/>
      </c>
      <c r="AL1867" s="104" t="str">
        <f t="shared" si="530"/>
        <v/>
      </c>
      <c r="AN1867" s="37" t="str">
        <f>IF(AK1867="", "", COUNTIF(AK$11:AK$8010, "&lt;"&amp;AK1867)+1+COUNTIF(AK$11:AK1867, AK1867)-1)</f>
        <v/>
      </c>
      <c r="AO1867" s="37" t="str">
        <f>IF(AL1867="", "", COUNTIF(AL$11:AL$8010, "&gt;"&amp;AL1867)+1+COUNTIF(AL$11:AL1867, AL1867)-1)</f>
        <v/>
      </c>
    </row>
    <row r="1868" spans="1:41" x14ac:dyDescent="0.55000000000000004">
      <c r="A1868" s="5"/>
      <c r="B1868" s="284"/>
      <c r="C1868" s="285"/>
      <c r="D1868" s="286"/>
      <c r="E1868" s="287"/>
      <c r="F1868" s="288"/>
      <c r="G1868" s="5"/>
      <c r="J1868" s="7" t="str">
        <f t="shared" ref="J1868:J1931" si="531">IF(B1868="", "", IF(OR(B1868&lt;$O$4, B1868&gt;$O$5), "X", ""))</f>
        <v/>
      </c>
      <c r="K1868" s="48" t="str">
        <f t="shared" ref="K1868:K1931" si="532">IF(C1868="", "", IF(COUNTIF($O$10:$O$510, C1868)=0, "X", ""))</f>
        <v/>
      </c>
      <c r="L1868" s="48" t="str">
        <f t="shared" ref="L1868:L1931" si="533">IF(D1868="", "", IF(COUNTIF($Q$10:$Q$15, D1868)=0, "X", ""))</f>
        <v/>
      </c>
      <c r="M1868" s="49" t="str">
        <f t="shared" ref="M1868:M1931" si="534">IF(E1868="", "", IF(COUNTIF($S$10:$S$20, E1868)=0, "X", ""))</f>
        <v/>
      </c>
      <c r="U1868" s="103" t="str">
        <f t="shared" ref="U1868:U1931" si="535">IF($Q$4="", "", IF($C1868=$Q$4, IF($E1868&lt;0, $E1868, ""), ""))</f>
        <v/>
      </c>
      <c r="V1868" s="77" t="str">
        <f t="shared" ref="V1868:V1931" si="536">IF($Q$4="", "", IF($C1868=$Q$4, IF($E1868&gt;0, $E1868, ""), ""))</f>
        <v/>
      </c>
      <c r="W1868" s="37" t="str">
        <f t="shared" ref="W1868:W1931" si="537">IF($Q$4="", "", IF($C1868=$Q$4, IF($B1868="", "", TEXT($B1868, "mmm yyyy")), ""))</f>
        <v/>
      </c>
      <c r="X1868" s="7" t="str">
        <f t="shared" ref="X1868:X1931" si="538">IF(OR($Q$4="", $B1868=""), "", IF($C1868=$Q$4, IF(AND($B1868&gt;=$V$2, $B1868&lt;=$W$2), $U$2, IF(AND($B1868&gt;=$V$3, $B1868&lt;=$W$3), $U$3, IF(AND($B1868&gt;=$V$4, $B1868&lt;=$W$4), $U$4, IF(AND($B1868&gt;=$V$5, $B1868&lt;=$W$5), $U$5, "")))), ""))</f>
        <v/>
      </c>
      <c r="Y1868" s="37" t="str">
        <f t="shared" ref="Y1868:Y1931" si="539">IF($Q$4="", "", IF($C1868=$Q$4, IF($D1868="", "", $D1868), ""))</f>
        <v/>
      </c>
      <c r="AA1868" s="54" t="str">
        <f t="shared" ref="AA1868:AA1931" si="540">IF(OR($X1868="", $Y1868=""), "", CONCATENATE($Y1868, " - ", $X1868))</f>
        <v/>
      </c>
      <c r="AC1868" s="121" t="str">
        <f t="shared" ref="AC1868:AC1931" si="541">IF($E1868&lt;0, $E1868, "")</f>
        <v/>
      </c>
      <c r="AD1868" s="111" t="str">
        <f t="shared" ref="AD1868:AD1931" si="542">IF($E1868&gt;0, $E1868, "")</f>
        <v/>
      </c>
      <c r="AE1868" s="122" t="str">
        <f t="shared" ref="AE1868:AE1931" si="543">IF($B1868="", "", TEXT($B1868, "mmm yyyy"))</f>
        <v/>
      </c>
      <c r="AF1868" s="123" t="str">
        <f t="shared" ref="AF1868:AF1931" si="544">IF(AND($B1868&gt;=$V$2, $B1868&lt;=$W$2), $U$2, IF(AND($B1868&gt;=$V$3, $B1868&lt;=$W$3), $U$3, IF(AND($B1868&gt;=$V$4, $B1868&lt;=$W$4), $U$4, IF(AND($B1868&gt;=$V$5, $B1868&lt;=$W$5), $U$5, ""))))</f>
        <v>Qtr 1</v>
      </c>
      <c r="AG1868" s="122" t="str">
        <f t="shared" ref="AG1868:AG1931" si="545">IF($D1868="", "", $D1868)</f>
        <v/>
      </c>
      <c r="AI1868" s="124" t="str">
        <f t="shared" ref="AI1868:AI1931" si="546">IF(OR($AF1868="", $AG1868=""), "", CONCATENATE($AG1868, " - ", $AF1868))</f>
        <v/>
      </c>
      <c r="AK1868" s="103" t="str">
        <f t="shared" ref="AK1868:AK1931" si="547">IF($AK$7="", U1868, IF($AK$7=$X1868, U1868, ""))</f>
        <v/>
      </c>
      <c r="AL1868" s="104" t="str">
        <f t="shared" ref="AL1868:AL1931" si="548">IF($AK$7="", V1868, IF($AK$7=$X1868, V1868, ""))</f>
        <v/>
      </c>
      <c r="AN1868" s="37" t="str">
        <f>IF(AK1868="", "", COUNTIF(AK$11:AK$8010, "&lt;"&amp;AK1868)+1+COUNTIF(AK$11:AK1868, AK1868)-1)</f>
        <v/>
      </c>
      <c r="AO1868" s="37" t="str">
        <f>IF(AL1868="", "", COUNTIF(AL$11:AL$8010, "&gt;"&amp;AL1868)+1+COUNTIF(AL$11:AL1868, AL1868)-1)</f>
        <v/>
      </c>
    </row>
    <row r="1869" spans="1:41" x14ac:dyDescent="0.55000000000000004">
      <c r="A1869" s="5"/>
      <c r="B1869" s="284"/>
      <c r="C1869" s="285"/>
      <c r="D1869" s="286"/>
      <c r="E1869" s="287"/>
      <c r="F1869" s="288"/>
      <c r="G1869" s="5"/>
      <c r="J1869" s="7" t="str">
        <f t="shared" si="531"/>
        <v/>
      </c>
      <c r="K1869" s="48" t="str">
        <f t="shared" si="532"/>
        <v/>
      </c>
      <c r="L1869" s="48" t="str">
        <f t="shared" si="533"/>
        <v/>
      </c>
      <c r="M1869" s="49" t="str">
        <f t="shared" si="534"/>
        <v/>
      </c>
      <c r="U1869" s="103" t="str">
        <f t="shared" si="535"/>
        <v/>
      </c>
      <c r="V1869" s="77" t="str">
        <f t="shared" si="536"/>
        <v/>
      </c>
      <c r="W1869" s="37" t="str">
        <f t="shared" si="537"/>
        <v/>
      </c>
      <c r="X1869" s="7" t="str">
        <f t="shared" si="538"/>
        <v/>
      </c>
      <c r="Y1869" s="37" t="str">
        <f t="shared" si="539"/>
        <v/>
      </c>
      <c r="AA1869" s="54" t="str">
        <f t="shared" si="540"/>
        <v/>
      </c>
      <c r="AC1869" s="121" t="str">
        <f t="shared" si="541"/>
        <v/>
      </c>
      <c r="AD1869" s="111" t="str">
        <f t="shared" si="542"/>
        <v/>
      </c>
      <c r="AE1869" s="122" t="str">
        <f t="shared" si="543"/>
        <v/>
      </c>
      <c r="AF1869" s="123" t="str">
        <f t="shared" si="544"/>
        <v>Qtr 1</v>
      </c>
      <c r="AG1869" s="122" t="str">
        <f t="shared" si="545"/>
        <v/>
      </c>
      <c r="AI1869" s="124" t="str">
        <f t="shared" si="546"/>
        <v/>
      </c>
      <c r="AK1869" s="103" t="str">
        <f t="shared" si="547"/>
        <v/>
      </c>
      <c r="AL1869" s="104" t="str">
        <f t="shared" si="548"/>
        <v/>
      </c>
      <c r="AN1869" s="37" t="str">
        <f>IF(AK1869="", "", COUNTIF(AK$11:AK$8010, "&lt;"&amp;AK1869)+1+COUNTIF(AK$11:AK1869, AK1869)-1)</f>
        <v/>
      </c>
      <c r="AO1869" s="37" t="str">
        <f>IF(AL1869="", "", COUNTIF(AL$11:AL$8010, "&gt;"&amp;AL1869)+1+COUNTIF(AL$11:AL1869, AL1869)-1)</f>
        <v/>
      </c>
    </row>
    <row r="1870" spans="1:41" x14ac:dyDescent="0.55000000000000004">
      <c r="A1870" s="5"/>
      <c r="B1870" s="284"/>
      <c r="C1870" s="285"/>
      <c r="D1870" s="286"/>
      <c r="E1870" s="287"/>
      <c r="F1870" s="288"/>
      <c r="G1870" s="5"/>
      <c r="J1870" s="7" t="str">
        <f t="shared" si="531"/>
        <v/>
      </c>
      <c r="K1870" s="48" t="str">
        <f t="shared" si="532"/>
        <v/>
      </c>
      <c r="L1870" s="48" t="str">
        <f t="shared" si="533"/>
        <v/>
      </c>
      <c r="M1870" s="49" t="str">
        <f t="shared" si="534"/>
        <v/>
      </c>
      <c r="U1870" s="103" t="str">
        <f t="shared" si="535"/>
        <v/>
      </c>
      <c r="V1870" s="77" t="str">
        <f t="shared" si="536"/>
        <v/>
      </c>
      <c r="W1870" s="37" t="str">
        <f t="shared" si="537"/>
        <v/>
      </c>
      <c r="X1870" s="7" t="str">
        <f t="shared" si="538"/>
        <v/>
      </c>
      <c r="Y1870" s="37" t="str">
        <f t="shared" si="539"/>
        <v/>
      </c>
      <c r="AA1870" s="54" t="str">
        <f t="shared" si="540"/>
        <v/>
      </c>
      <c r="AC1870" s="121" t="str">
        <f t="shared" si="541"/>
        <v/>
      </c>
      <c r="AD1870" s="111" t="str">
        <f t="shared" si="542"/>
        <v/>
      </c>
      <c r="AE1870" s="122" t="str">
        <f t="shared" si="543"/>
        <v/>
      </c>
      <c r="AF1870" s="123" t="str">
        <f t="shared" si="544"/>
        <v>Qtr 1</v>
      </c>
      <c r="AG1870" s="122" t="str">
        <f t="shared" si="545"/>
        <v/>
      </c>
      <c r="AI1870" s="124" t="str">
        <f t="shared" si="546"/>
        <v/>
      </c>
      <c r="AK1870" s="103" t="str">
        <f t="shared" si="547"/>
        <v/>
      </c>
      <c r="AL1870" s="104" t="str">
        <f t="shared" si="548"/>
        <v/>
      </c>
      <c r="AN1870" s="37" t="str">
        <f>IF(AK1870="", "", COUNTIF(AK$11:AK$8010, "&lt;"&amp;AK1870)+1+COUNTIF(AK$11:AK1870, AK1870)-1)</f>
        <v/>
      </c>
      <c r="AO1870" s="37" t="str">
        <f>IF(AL1870="", "", COUNTIF(AL$11:AL$8010, "&gt;"&amp;AL1870)+1+COUNTIF(AL$11:AL1870, AL1870)-1)</f>
        <v/>
      </c>
    </row>
    <row r="1871" spans="1:41" x14ac:dyDescent="0.55000000000000004">
      <c r="A1871" s="5"/>
      <c r="B1871" s="284"/>
      <c r="C1871" s="285"/>
      <c r="D1871" s="286"/>
      <c r="E1871" s="287"/>
      <c r="F1871" s="288"/>
      <c r="G1871" s="5"/>
      <c r="J1871" s="7" t="str">
        <f t="shared" si="531"/>
        <v/>
      </c>
      <c r="K1871" s="48" t="str">
        <f t="shared" si="532"/>
        <v/>
      </c>
      <c r="L1871" s="48" t="str">
        <f t="shared" si="533"/>
        <v/>
      </c>
      <c r="M1871" s="49" t="str">
        <f t="shared" si="534"/>
        <v/>
      </c>
      <c r="U1871" s="103" t="str">
        <f t="shared" si="535"/>
        <v/>
      </c>
      <c r="V1871" s="77" t="str">
        <f t="shared" si="536"/>
        <v/>
      </c>
      <c r="W1871" s="37" t="str">
        <f t="shared" si="537"/>
        <v/>
      </c>
      <c r="X1871" s="7" t="str">
        <f t="shared" si="538"/>
        <v/>
      </c>
      <c r="Y1871" s="37" t="str">
        <f t="shared" si="539"/>
        <v/>
      </c>
      <c r="AA1871" s="54" t="str">
        <f t="shared" si="540"/>
        <v/>
      </c>
      <c r="AC1871" s="121" t="str">
        <f t="shared" si="541"/>
        <v/>
      </c>
      <c r="AD1871" s="111" t="str">
        <f t="shared" si="542"/>
        <v/>
      </c>
      <c r="AE1871" s="122" t="str">
        <f t="shared" si="543"/>
        <v/>
      </c>
      <c r="AF1871" s="123" t="str">
        <f t="shared" si="544"/>
        <v>Qtr 1</v>
      </c>
      <c r="AG1871" s="122" t="str">
        <f t="shared" si="545"/>
        <v/>
      </c>
      <c r="AI1871" s="124" t="str">
        <f t="shared" si="546"/>
        <v/>
      </c>
      <c r="AK1871" s="103" t="str">
        <f t="shared" si="547"/>
        <v/>
      </c>
      <c r="AL1871" s="104" t="str">
        <f t="shared" si="548"/>
        <v/>
      </c>
      <c r="AN1871" s="37" t="str">
        <f>IF(AK1871="", "", COUNTIF(AK$11:AK$8010, "&lt;"&amp;AK1871)+1+COUNTIF(AK$11:AK1871, AK1871)-1)</f>
        <v/>
      </c>
      <c r="AO1871" s="37" t="str">
        <f>IF(AL1871="", "", COUNTIF(AL$11:AL$8010, "&gt;"&amp;AL1871)+1+COUNTIF(AL$11:AL1871, AL1871)-1)</f>
        <v/>
      </c>
    </row>
    <row r="1872" spans="1:41" x14ac:dyDescent="0.55000000000000004">
      <c r="A1872" s="5"/>
      <c r="B1872" s="284"/>
      <c r="C1872" s="285"/>
      <c r="D1872" s="286"/>
      <c r="E1872" s="287"/>
      <c r="F1872" s="288"/>
      <c r="G1872" s="5"/>
      <c r="J1872" s="7" t="str">
        <f t="shared" si="531"/>
        <v/>
      </c>
      <c r="K1872" s="48" t="str">
        <f t="shared" si="532"/>
        <v/>
      </c>
      <c r="L1872" s="48" t="str">
        <f t="shared" si="533"/>
        <v/>
      </c>
      <c r="M1872" s="49" t="str">
        <f t="shared" si="534"/>
        <v/>
      </c>
      <c r="U1872" s="103" t="str">
        <f t="shared" si="535"/>
        <v/>
      </c>
      <c r="V1872" s="77" t="str">
        <f t="shared" si="536"/>
        <v/>
      </c>
      <c r="W1872" s="37" t="str">
        <f t="shared" si="537"/>
        <v/>
      </c>
      <c r="X1872" s="7" t="str">
        <f t="shared" si="538"/>
        <v/>
      </c>
      <c r="Y1872" s="37" t="str">
        <f t="shared" si="539"/>
        <v/>
      </c>
      <c r="AA1872" s="54" t="str">
        <f t="shared" si="540"/>
        <v/>
      </c>
      <c r="AC1872" s="121" t="str">
        <f t="shared" si="541"/>
        <v/>
      </c>
      <c r="AD1872" s="111" t="str">
        <f t="shared" si="542"/>
        <v/>
      </c>
      <c r="AE1872" s="122" t="str">
        <f t="shared" si="543"/>
        <v/>
      </c>
      <c r="AF1872" s="123" t="str">
        <f t="shared" si="544"/>
        <v>Qtr 1</v>
      </c>
      <c r="AG1872" s="122" t="str">
        <f t="shared" si="545"/>
        <v/>
      </c>
      <c r="AI1872" s="124" t="str">
        <f t="shared" si="546"/>
        <v/>
      </c>
      <c r="AK1872" s="103" t="str">
        <f t="shared" si="547"/>
        <v/>
      </c>
      <c r="AL1872" s="104" t="str">
        <f t="shared" si="548"/>
        <v/>
      </c>
      <c r="AN1872" s="37" t="str">
        <f>IF(AK1872="", "", COUNTIF(AK$11:AK$8010, "&lt;"&amp;AK1872)+1+COUNTIF(AK$11:AK1872, AK1872)-1)</f>
        <v/>
      </c>
      <c r="AO1872" s="37" t="str">
        <f>IF(AL1872="", "", COUNTIF(AL$11:AL$8010, "&gt;"&amp;AL1872)+1+COUNTIF(AL$11:AL1872, AL1872)-1)</f>
        <v/>
      </c>
    </row>
    <row r="1873" spans="1:41" x14ac:dyDescent="0.55000000000000004">
      <c r="A1873" s="5"/>
      <c r="B1873" s="284"/>
      <c r="C1873" s="285"/>
      <c r="D1873" s="286"/>
      <c r="E1873" s="287"/>
      <c r="F1873" s="288"/>
      <c r="G1873" s="5"/>
      <c r="J1873" s="7" t="str">
        <f t="shared" si="531"/>
        <v/>
      </c>
      <c r="K1873" s="48" t="str">
        <f t="shared" si="532"/>
        <v/>
      </c>
      <c r="L1873" s="48" t="str">
        <f t="shared" si="533"/>
        <v/>
      </c>
      <c r="M1873" s="49" t="str">
        <f t="shared" si="534"/>
        <v/>
      </c>
      <c r="U1873" s="103" t="str">
        <f t="shared" si="535"/>
        <v/>
      </c>
      <c r="V1873" s="77" t="str">
        <f t="shared" si="536"/>
        <v/>
      </c>
      <c r="W1873" s="37" t="str">
        <f t="shared" si="537"/>
        <v/>
      </c>
      <c r="X1873" s="7" t="str">
        <f t="shared" si="538"/>
        <v/>
      </c>
      <c r="Y1873" s="37" t="str">
        <f t="shared" si="539"/>
        <v/>
      </c>
      <c r="AA1873" s="54" t="str">
        <f t="shared" si="540"/>
        <v/>
      </c>
      <c r="AC1873" s="121" t="str">
        <f t="shared" si="541"/>
        <v/>
      </c>
      <c r="AD1873" s="111" t="str">
        <f t="shared" si="542"/>
        <v/>
      </c>
      <c r="AE1873" s="122" t="str">
        <f t="shared" si="543"/>
        <v/>
      </c>
      <c r="AF1873" s="123" t="str">
        <f t="shared" si="544"/>
        <v>Qtr 1</v>
      </c>
      <c r="AG1873" s="122" t="str">
        <f t="shared" si="545"/>
        <v/>
      </c>
      <c r="AI1873" s="124" t="str">
        <f t="shared" si="546"/>
        <v/>
      </c>
      <c r="AK1873" s="103" t="str">
        <f t="shared" si="547"/>
        <v/>
      </c>
      <c r="AL1873" s="104" t="str">
        <f t="shared" si="548"/>
        <v/>
      </c>
      <c r="AN1873" s="37" t="str">
        <f>IF(AK1873="", "", COUNTIF(AK$11:AK$8010, "&lt;"&amp;AK1873)+1+COUNTIF(AK$11:AK1873, AK1873)-1)</f>
        <v/>
      </c>
      <c r="AO1873" s="37" t="str">
        <f>IF(AL1873="", "", COUNTIF(AL$11:AL$8010, "&gt;"&amp;AL1873)+1+COUNTIF(AL$11:AL1873, AL1873)-1)</f>
        <v/>
      </c>
    </row>
    <row r="1874" spans="1:41" x14ac:dyDescent="0.55000000000000004">
      <c r="A1874" s="5"/>
      <c r="B1874" s="284"/>
      <c r="C1874" s="285"/>
      <c r="D1874" s="286"/>
      <c r="E1874" s="287"/>
      <c r="F1874" s="288"/>
      <c r="G1874" s="5"/>
      <c r="J1874" s="7" t="str">
        <f t="shared" si="531"/>
        <v/>
      </c>
      <c r="K1874" s="48" t="str">
        <f t="shared" si="532"/>
        <v/>
      </c>
      <c r="L1874" s="48" t="str">
        <f t="shared" si="533"/>
        <v/>
      </c>
      <c r="M1874" s="49" t="str">
        <f t="shared" si="534"/>
        <v/>
      </c>
      <c r="U1874" s="103" t="str">
        <f t="shared" si="535"/>
        <v/>
      </c>
      <c r="V1874" s="77" t="str">
        <f t="shared" si="536"/>
        <v/>
      </c>
      <c r="W1874" s="37" t="str">
        <f t="shared" si="537"/>
        <v/>
      </c>
      <c r="X1874" s="7" t="str">
        <f t="shared" si="538"/>
        <v/>
      </c>
      <c r="Y1874" s="37" t="str">
        <f t="shared" si="539"/>
        <v/>
      </c>
      <c r="AA1874" s="54" t="str">
        <f t="shared" si="540"/>
        <v/>
      </c>
      <c r="AC1874" s="121" t="str">
        <f t="shared" si="541"/>
        <v/>
      </c>
      <c r="AD1874" s="111" t="str">
        <f t="shared" si="542"/>
        <v/>
      </c>
      <c r="AE1874" s="122" t="str">
        <f t="shared" si="543"/>
        <v/>
      </c>
      <c r="AF1874" s="123" t="str">
        <f t="shared" si="544"/>
        <v>Qtr 1</v>
      </c>
      <c r="AG1874" s="122" t="str">
        <f t="shared" si="545"/>
        <v/>
      </c>
      <c r="AI1874" s="124" t="str">
        <f t="shared" si="546"/>
        <v/>
      </c>
      <c r="AK1874" s="103" t="str">
        <f t="shared" si="547"/>
        <v/>
      </c>
      <c r="AL1874" s="104" t="str">
        <f t="shared" si="548"/>
        <v/>
      </c>
      <c r="AN1874" s="37" t="str">
        <f>IF(AK1874="", "", COUNTIF(AK$11:AK$8010, "&lt;"&amp;AK1874)+1+COUNTIF(AK$11:AK1874, AK1874)-1)</f>
        <v/>
      </c>
      <c r="AO1874" s="37" t="str">
        <f>IF(AL1874="", "", COUNTIF(AL$11:AL$8010, "&gt;"&amp;AL1874)+1+COUNTIF(AL$11:AL1874, AL1874)-1)</f>
        <v/>
      </c>
    </row>
    <row r="1875" spans="1:41" x14ac:dyDescent="0.55000000000000004">
      <c r="A1875" s="5"/>
      <c r="B1875" s="284"/>
      <c r="C1875" s="285"/>
      <c r="D1875" s="286"/>
      <c r="E1875" s="287"/>
      <c r="F1875" s="288"/>
      <c r="G1875" s="5"/>
      <c r="J1875" s="7" t="str">
        <f t="shared" si="531"/>
        <v/>
      </c>
      <c r="K1875" s="48" t="str">
        <f t="shared" si="532"/>
        <v/>
      </c>
      <c r="L1875" s="48" t="str">
        <f t="shared" si="533"/>
        <v/>
      </c>
      <c r="M1875" s="49" t="str">
        <f t="shared" si="534"/>
        <v/>
      </c>
      <c r="U1875" s="103" t="str">
        <f t="shared" si="535"/>
        <v/>
      </c>
      <c r="V1875" s="77" t="str">
        <f t="shared" si="536"/>
        <v/>
      </c>
      <c r="W1875" s="37" t="str">
        <f t="shared" si="537"/>
        <v/>
      </c>
      <c r="X1875" s="7" t="str">
        <f t="shared" si="538"/>
        <v/>
      </c>
      <c r="Y1875" s="37" t="str">
        <f t="shared" si="539"/>
        <v/>
      </c>
      <c r="AA1875" s="54" t="str">
        <f t="shared" si="540"/>
        <v/>
      </c>
      <c r="AC1875" s="121" t="str">
        <f t="shared" si="541"/>
        <v/>
      </c>
      <c r="AD1875" s="111" t="str">
        <f t="shared" si="542"/>
        <v/>
      </c>
      <c r="AE1875" s="122" t="str">
        <f t="shared" si="543"/>
        <v/>
      </c>
      <c r="AF1875" s="123" t="str">
        <f t="shared" si="544"/>
        <v>Qtr 1</v>
      </c>
      <c r="AG1875" s="122" t="str">
        <f t="shared" si="545"/>
        <v/>
      </c>
      <c r="AI1875" s="124" t="str">
        <f t="shared" si="546"/>
        <v/>
      </c>
      <c r="AK1875" s="103" t="str">
        <f t="shared" si="547"/>
        <v/>
      </c>
      <c r="AL1875" s="104" t="str">
        <f t="shared" si="548"/>
        <v/>
      </c>
      <c r="AN1875" s="37" t="str">
        <f>IF(AK1875="", "", COUNTIF(AK$11:AK$8010, "&lt;"&amp;AK1875)+1+COUNTIF(AK$11:AK1875, AK1875)-1)</f>
        <v/>
      </c>
      <c r="AO1875" s="37" t="str">
        <f>IF(AL1875="", "", COUNTIF(AL$11:AL$8010, "&gt;"&amp;AL1875)+1+COUNTIF(AL$11:AL1875, AL1875)-1)</f>
        <v/>
      </c>
    </row>
    <row r="1876" spans="1:41" x14ac:dyDescent="0.55000000000000004">
      <c r="A1876" s="5"/>
      <c r="B1876" s="284"/>
      <c r="C1876" s="285"/>
      <c r="D1876" s="286"/>
      <c r="E1876" s="287"/>
      <c r="F1876" s="288"/>
      <c r="G1876" s="5"/>
      <c r="J1876" s="7" t="str">
        <f t="shared" si="531"/>
        <v/>
      </c>
      <c r="K1876" s="48" t="str">
        <f t="shared" si="532"/>
        <v/>
      </c>
      <c r="L1876" s="48" t="str">
        <f t="shared" si="533"/>
        <v/>
      </c>
      <c r="M1876" s="49" t="str">
        <f t="shared" si="534"/>
        <v/>
      </c>
      <c r="U1876" s="103" t="str">
        <f t="shared" si="535"/>
        <v/>
      </c>
      <c r="V1876" s="77" t="str">
        <f t="shared" si="536"/>
        <v/>
      </c>
      <c r="W1876" s="37" t="str">
        <f t="shared" si="537"/>
        <v/>
      </c>
      <c r="X1876" s="7" t="str">
        <f t="shared" si="538"/>
        <v/>
      </c>
      <c r="Y1876" s="37" t="str">
        <f t="shared" si="539"/>
        <v/>
      </c>
      <c r="AA1876" s="54" t="str">
        <f t="shared" si="540"/>
        <v/>
      </c>
      <c r="AC1876" s="121" t="str">
        <f t="shared" si="541"/>
        <v/>
      </c>
      <c r="AD1876" s="111" t="str">
        <f t="shared" si="542"/>
        <v/>
      </c>
      <c r="AE1876" s="122" t="str">
        <f t="shared" si="543"/>
        <v/>
      </c>
      <c r="AF1876" s="123" t="str">
        <f t="shared" si="544"/>
        <v>Qtr 1</v>
      </c>
      <c r="AG1876" s="122" t="str">
        <f t="shared" si="545"/>
        <v/>
      </c>
      <c r="AI1876" s="124" t="str">
        <f t="shared" si="546"/>
        <v/>
      </c>
      <c r="AK1876" s="103" t="str">
        <f t="shared" si="547"/>
        <v/>
      </c>
      <c r="AL1876" s="104" t="str">
        <f t="shared" si="548"/>
        <v/>
      </c>
      <c r="AN1876" s="37" t="str">
        <f>IF(AK1876="", "", COUNTIF(AK$11:AK$8010, "&lt;"&amp;AK1876)+1+COUNTIF(AK$11:AK1876, AK1876)-1)</f>
        <v/>
      </c>
      <c r="AO1876" s="37" t="str">
        <f>IF(AL1876="", "", COUNTIF(AL$11:AL$8010, "&gt;"&amp;AL1876)+1+COUNTIF(AL$11:AL1876, AL1876)-1)</f>
        <v/>
      </c>
    </row>
    <row r="1877" spans="1:41" x14ac:dyDescent="0.55000000000000004">
      <c r="A1877" s="5"/>
      <c r="B1877" s="284"/>
      <c r="C1877" s="285"/>
      <c r="D1877" s="286"/>
      <c r="E1877" s="287"/>
      <c r="F1877" s="288"/>
      <c r="G1877" s="5"/>
      <c r="J1877" s="7" t="str">
        <f t="shared" si="531"/>
        <v/>
      </c>
      <c r="K1877" s="48" t="str">
        <f t="shared" si="532"/>
        <v/>
      </c>
      <c r="L1877" s="48" t="str">
        <f t="shared" si="533"/>
        <v/>
      </c>
      <c r="M1877" s="49" t="str">
        <f t="shared" si="534"/>
        <v/>
      </c>
      <c r="U1877" s="103" t="str">
        <f t="shared" si="535"/>
        <v/>
      </c>
      <c r="V1877" s="77" t="str">
        <f t="shared" si="536"/>
        <v/>
      </c>
      <c r="W1877" s="37" t="str">
        <f t="shared" si="537"/>
        <v/>
      </c>
      <c r="X1877" s="7" t="str">
        <f t="shared" si="538"/>
        <v/>
      </c>
      <c r="Y1877" s="37" t="str">
        <f t="shared" si="539"/>
        <v/>
      </c>
      <c r="AA1877" s="54" t="str">
        <f t="shared" si="540"/>
        <v/>
      </c>
      <c r="AC1877" s="121" t="str">
        <f t="shared" si="541"/>
        <v/>
      </c>
      <c r="AD1877" s="111" t="str">
        <f t="shared" si="542"/>
        <v/>
      </c>
      <c r="AE1877" s="122" t="str">
        <f t="shared" si="543"/>
        <v/>
      </c>
      <c r="AF1877" s="123" t="str">
        <f t="shared" si="544"/>
        <v>Qtr 1</v>
      </c>
      <c r="AG1877" s="122" t="str">
        <f t="shared" si="545"/>
        <v/>
      </c>
      <c r="AI1877" s="124" t="str">
        <f t="shared" si="546"/>
        <v/>
      </c>
      <c r="AK1877" s="103" t="str">
        <f t="shared" si="547"/>
        <v/>
      </c>
      <c r="AL1877" s="104" t="str">
        <f t="shared" si="548"/>
        <v/>
      </c>
      <c r="AN1877" s="37" t="str">
        <f>IF(AK1877="", "", COUNTIF(AK$11:AK$8010, "&lt;"&amp;AK1877)+1+COUNTIF(AK$11:AK1877, AK1877)-1)</f>
        <v/>
      </c>
      <c r="AO1877" s="37" t="str">
        <f>IF(AL1877="", "", COUNTIF(AL$11:AL$8010, "&gt;"&amp;AL1877)+1+COUNTIF(AL$11:AL1877, AL1877)-1)</f>
        <v/>
      </c>
    </row>
    <row r="1878" spans="1:41" x14ac:dyDescent="0.55000000000000004">
      <c r="A1878" s="5"/>
      <c r="B1878" s="284"/>
      <c r="C1878" s="285"/>
      <c r="D1878" s="286"/>
      <c r="E1878" s="287"/>
      <c r="F1878" s="288"/>
      <c r="G1878" s="5"/>
      <c r="J1878" s="7" t="str">
        <f t="shared" si="531"/>
        <v/>
      </c>
      <c r="K1878" s="48" t="str">
        <f t="shared" si="532"/>
        <v/>
      </c>
      <c r="L1878" s="48" t="str">
        <f t="shared" si="533"/>
        <v/>
      </c>
      <c r="M1878" s="49" t="str">
        <f t="shared" si="534"/>
        <v/>
      </c>
      <c r="U1878" s="103" t="str">
        <f t="shared" si="535"/>
        <v/>
      </c>
      <c r="V1878" s="77" t="str">
        <f t="shared" si="536"/>
        <v/>
      </c>
      <c r="W1878" s="37" t="str">
        <f t="shared" si="537"/>
        <v/>
      </c>
      <c r="X1878" s="7" t="str">
        <f t="shared" si="538"/>
        <v/>
      </c>
      <c r="Y1878" s="37" t="str">
        <f t="shared" si="539"/>
        <v/>
      </c>
      <c r="AA1878" s="54" t="str">
        <f t="shared" si="540"/>
        <v/>
      </c>
      <c r="AC1878" s="121" t="str">
        <f t="shared" si="541"/>
        <v/>
      </c>
      <c r="AD1878" s="111" t="str">
        <f t="shared" si="542"/>
        <v/>
      </c>
      <c r="AE1878" s="122" t="str">
        <f t="shared" si="543"/>
        <v/>
      </c>
      <c r="AF1878" s="123" t="str">
        <f t="shared" si="544"/>
        <v>Qtr 1</v>
      </c>
      <c r="AG1878" s="122" t="str">
        <f t="shared" si="545"/>
        <v/>
      </c>
      <c r="AI1878" s="124" t="str">
        <f t="shared" si="546"/>
        <v/>
      </c>
      <c r="AK1878" s="103" t="str">
        <f t="shared" si="547"/>
        <v/>
      </c>
      <c r="AL1878" s="104" t="str">
        <f t="shared" si="548"/>
        <v/>
      </c>
      <c r="AN1878" s="37" t="str">
        <f>IF(AK1878="", "", COUNTIF(AK$11:AK$8010, "&lt;"&amp;AK1878)+1+COUNTIF(AK$11:AK1878, AK1878)-1)</f>
        <v/>
      </c>
      <c r="AO1878" s="37" t="str">
        <f>IF(AL1878="", "", COUNTIF(AL$11:AL$8010, "&gt;"&amp;AL1878)+1+COUNTIF(AL$11:AL1878, AL1878)-1)</f>
        <v/>
      </c>
    </row>
    <row r="1879" spans="1:41" x14ac:dyDescent="0.55000000000000004">
      <c r="A1879" s="5"/>
      <c r="B1879" s="284"/>
      <c r="C1879" s="285"/>
      <c r="D1879" s="286"/>
      <c r="E1879" s="287"/>
      <c r="F1879" s="288"/>
      <c r="G1879" s="5"/>
      <c r="J1879" s="7" t="str">
        <f t="shared" si="531"/>
        <v/>
      </c>
      <c r="K1879" s="48" t="str">
        <f t="shared" si="532"/>
        <v/>
      </c>
      <c r="L1879" s="48" t="str">
        <f t="shared" si="533"/>
        <v/>
      </c>
      <c r="M1879" s="49" t="str">
        <f t="shared" si="534"/>
        <v/>
      </c>
      <c r="U1879" s="103" t="str">
        <f t="shared" si="535"/>
        <v/>
      </c>
      <c r="V1879" s="77" t="str">
        <f t="shared" si="536"/>
        <v/>
      </c>
      <c r="W1879" s="37" t="str">
        <f t="shared" si="537"/>
        <v/>
      </c>
      <c r="X1879" s="7" t="str">
        <f t="shared" si="538"/>
        <v/>
      </c>
      <c r="Y1879" s="37" t="str">
        <f t="shared" si="539"/>
        <v/>
      </c>
      <c r="AA1879" s="54" t="str">
        <f t="shared" si="540"/>
        <v/>
      </c>
      <c r="AC1879" s="121" t="str">
        <f t="shared" si="541"/>
        <v/>
      </c>
      <c r="AD1879" s="111" t="str">
        <f t="shared" si="542"/>
        <v/>
      </c>
      <c r="AE1879" s="122" t="str">
        <f t="shared" si="543"/>
        <v/>
      </c>
      <c r="AF1879" s="123" t="str">
        <f t="shared" si="544"/>
        <v>Qtr 1</v>
      </c>
      <c r="AG1879" s="122" t="str">
        <f t="shared" si="545"/>
        <v/>
      </c>
      <c r="AI1879" s="124" t="str">
        <f t="shared" si="546"/>
        <v/>
      </c>
      <c r="AK1879" s="103" t="str">
        <f t="shared" si="547"/>
        <v/>
      </c>
      <c r="AL1879" s="104" t="str">
        <f t="shared" si="548"/>
        <v/>
      </c>
      <c r="AN1879" s="37" t="str">
        <f>IF(AK1879="", "", COUNTIF(AK$11:AK$8010, "&lt;"&amp;AK1879)+1+COUNTIF(AK$11:AK1879, AK1879)-1)</f>
        <v/>
      </c>
      <c r="AO1879" s="37" t="str">
        <f>IF(AL1879="", "", COUNTIF(AL$11:AL$8010, "&gt;"&amp;AL1879)+1+COUNTIF(AL$11:AL1879, AL1879)-1)</f>
        <v/>
      </c>
    </row>
    <row r="1880" spans="1:41" x14ac:dyDescent="0.55000000000000004">
      <c r="A1880" s="5"/>
      <c r="B1880" s="284"/>
      <c r="C1880" s="285"/>
      <c r="D1880" s="286"/>
      <c r="E1880" s="287"/>
      <c r="F1880" s="288"/>
      <c r="G1880" s="5"/>
      <c r="J1880" s="7" t="str">
        <f t="shared" si="531"/>
        <v/>
      </c>
      <c r="K1880" s="48" t="str">
        <f t="shared" si="532"/>
        <v/>
      </c>
      <c r="L1880" s="48" t="str">
        <f t="shared" si="533"/>
        <v/>
      </c>
      <c r="M1880" s="49" t="str">
        <f t="shared" si="534"/>
        <v/>
      </c>
      <c r="U1880" s="103" t="str">
        <f t="shared" si="535"/>
        <v/>
      </c>
      <c r="V1880" s="77" t="str">
        <f t="shared" si="536"/>
        <v/>
      </c>
      <c r="W1880" s="37" t="str">
        <f t="shared" si="537"/>
        <v/>
      </c>
      <c r="X1880" s="7" t="str">
        <f t="shared" si="538"/>
        <v/>
      </c>
      <c r="Y1880" s="37" t="str">
        <f t="shared" si="539"/>
        <v/>
      </c>
      <c r="AA1880" s="54" t="str">
        <f t="shared" si="540"/>
        <v/>
      </c>
      <c r="AC1880" s="121" t="str">
        <f t="shared" si="541"/>
        <v/>
      </c>
      <c r="AD1880" s="111" t="str">
        <f t="shared" si="542"/>
        <v/>
      </c>
      <c r="AE1880" s="122" t="str">
        <f t="shared" si="543"/>
        <v/>
      </c>
      <c r="AF1880" s="123" t="str">
        <f t="shared" si="544"/>
        <v>Qtr 1</v>
      </c>
      <c r="AG1880" s="122" t="str">
        <f t="shared" si="545"/>
        <v/>
      </c>
      <c r="AI1880" s="124" t="str">
        <f t="shared" si="546"/>
        <v/>
      </c>
      <c r="AK1880" s="103" t="str">
        <f t="shared" si="547"/>
        <v/>
      </c>
      <c r="AL1880" s="104" t="str">
        <f t="shared" si="548"/>
        <v/>
      </c>
      <c r="AN1880" s="37" t="str">
        <f>IF(AK1880="", "", COUNTIF(AK$11:AK$8010, "&lt;"&amp;AK1880)+1+COUNTIF(AK$11:AK1880, AK1880)-1)</f>
        <v/>
      </c>
      <c r="AO1880" s="37" t="str">
        <f>IF(AL1880="", "", COUNTIF(AL$11:AL$8010, "&gt;"&amp;AL1880)+1+COUNTIF(AL$11:AL1880, AL1880)-1)</f>
        <v/>
      </c>
    </row>
    <row r="1881" spans="1:41" x14ac:dyDescent="0.55000000000000004">
      <c r="A1881" s="5"/>
      <c r="B1881" s="284"/>
      <c r="C1881" s="285"/>
      <c r="D1881" s="286"/>
      <c r="E1881" s="287"/>
      <c r="F1881" s="288"/>
      <c r="G1881" s="5"/>
      <c r="J1881" s="7" t="str">
        <f t="shared" si="531"/>
        <v/>
      </c>
      <c r="K1881" s="48" t="str">
        <f t="shared" si="532"/>
        <v/>
      </c>
      <c r="L1881" s="48" t="str">
        <f t="shared" si="533"/>
        <v/>
      </c>
      <c r="M1881" s="49" t="str">
        <f t="shared" si="534"/>
        <v/>
      </c>
      <c r="U1881" s="103" t="str">
        <f t="shared" si="535"/>
        <v/>
      </c>
      <c r="V1881" s="77" t="str">
        <f t="shared" si="536"/>
        <v/>
      </c>
      <c r="W1881" s="37" t="str">
        <f t="shared" si="537"/>
        <v/>
      </c>
      <c r="X1881" s="7" t="str">
        <f t="shared" si="538"/>
        <v/>
      </c>
      <c r="Y1881" s="37" t="str">
        <f t="shared" si="539"/>
        <v/>
      </c>
      <c r="AA1881" s="54" t="str">
        <f t="shared" si="540"/>
        <v/>
      </c>
      <c r="AC1881" s="121" t="str">
        <f t="shared" si="541"/>
        <v/>
      </c>
      <c r="AD1881" s="111" t="str">
        <f t="shared" si="542"/>
        <v/>
      </c>
      <c r="AE1881" s="122" t="str">
        <f t="shared" si="543"/>
        <v/>
      </c>
      <c r="AF1881" s="123" t="str">
        <f t="shared" si="544"/>
        <v>Qtr 1</v>
      </c>
      <c r="AG1881" s="122" t="str">
        <f t="shared" si="545"/>
        <v/>
      </c>
      <c r="AI1881" s="124" t="str">
        <f t="shared" si="546"/>
        <v/>
      </c>
      <c r="AK1881" s="103" t="str">
        <f t="shared" si="547"/>
        <v/>
      </c>
      <c r="AL1881" s="104" t="str">
        <f t="shared" si="548"/>
        <v/>
      </c>
      <c r="AN1881" s="37" t="str">
        <f>IF(AK1881="", "", COUNTIF(AK$11:AK$8010, "&lt;"&amp;AK1881)+1+COUNTIF(AK$11:AK1881, AK1881)-1)</f>
        <v/>
      </c>
      <c r="AO1881" s="37" t="str">
        <f>IF(AL1881="", "", COUNTIF(AL$11:AL$8010, "&gt;"&amp;AL1881)+1+COUNTIF(AL$11:AL1881, AL1881)-1)</f>
        <v/>
      </c>
    </row>
    <row r="1882" spans="1:41" x14ac:dyDescent="0.55000000000000004">
      <c r="A1882" s="5"/>
      <c r="B1882" s="284"/>
      <c r="C1882" s="285"/>
      <c r="D1882" s="286"/>
      <c r="E1882" s="287"/>
      <c r="F1882" s="288"/>
      <c r="G1882" s="5"/>
      <c r="J1882" s="7" t="str">
        <f t="shared" si="531"/>
        <v/>
      </c>
      <c r="K1882" s="48" t="str">
        <f t="shared" si="532"/>
        <v/>
      </c>
      <c r="L1882" s="48" t="str">
        <f t="shared" si="533"/>
        <v/>
      </c>
      <c r="M1882" s="49" t="str">
        <f t="shared" si="534"/>
        <v/>
      </c>
      <c r="U1882" s="103" t="str">
        <f t="shared" si="535"/>
        <v/>
      </c>
      <c r="V1882" s="77" t="str">
        <f t="shared" si="536"/>
        <v/>
      </c>
      <c r="W1882" s="37" t="str">
        <f t="shared" si="537"/>
        <v/>
      </c>
      <c r="X1882" s="7" t="str">
        <f t="shared" si="538"/>
        <v/>
      </c>
      <c r="Y1882" s="37" t="str">
        <f t="shared" si="539"/>
        <v/>
      </c>
      <c r="AA1882" s="54" t="str">
        <f t="shared" si="540"/>
        <v/>
      </c>
      <c r="AC1882" s="121" t="str">
        <f t="shared" si="541"/>
        <v/>
      </c>
      <c r="AD1882" s="111" t="str">
        <f t="shared" si="542"/>
        <v/>
      </c>
      <c r="AE1882" s="122" t="str">
        <f t="shared" si="543"/>
        <v/>
      </c>
      <c r="AF1882" s="123" t="str">
        <f t="shared" si="544"/>
        <v>Qtr 1</v>
      </c>
      <c r="AG1882" s="122" t="str">
        <f t="shared" si="545"/>
        <v/>
      </c>
      <c r="AI1882" s="124" t="str">
        <f t="shared" si="546"/>
        <v/>
      </c>
      <c r="AK1882" s="103" t="str">
        <f t="shared" si="547"/>
        <v/>
      </c>
      <c r="AL1882" s="104" t="str">
        <f t="shared" si="548"/>
        <v/>
      </c>
      <c r="AN1882" s="37" t="str">
        <f>IF(AK1882="", "", COUNTIF(AK$11:AK$8010, "&lt;"&amp;AK1882)+1+COUNTIF(AK$11:AK1882, AK1882)-1)</f>
        <v/>
      </c>
      <c r="AO1882" s="37" t="str">
        <f>IF(AL1882="", "", COUNTIF(AL$11:AL$8010, "&gt;"&amp;AL1882)+1+COUNTIF(AL$11:AL1882, AL1882)-1)</f>
        <v/>
      </c>
    </row>
    <row r="1883" spans="1:41" x14ac:dyDescent="0.55000000000000004">
      <c r="A1883" s="5"/>
      <c r="B1883" s="284"/>
      <c r="C1883" s="285"/>
      <c r="D1883" s="286"/>
      <c r="E1883" s="287"/>
      <c r="F1883" s="288"/>
      <c r="G1883" s="5"/>
      <c r="J1883" s="7" t="str">
        <f t="shared" si="531"/>
        <v/>
      </c>
      <c r="K1883" s="48" t="str">
        <f t="shared" si="532"/>
        <v/>
      </c>
      <c r="L1883" s="48" t="str">
        <f t="shared" si="533"/>
        <v/>
      </c>
      <c r="M1883" s="49" t="str">
        <f t="shared" si="534"/>
        <v/>
      </c>
      <c r="U1883" s="103" t="str">
        <f t="shared" si="535"/>
        <v/>
      </c>
      <c r="V1883" s="77" t="str">
        <f t="shared" si="536"/>
        <v/>
      </c>
      <c r="W1883" s="37" t="str">
        <f t="shared" si="537"/>
        <v/>
      </c>
      <c r="X1883" s="7" t="str">
        <f t="shared" si="538"/>
        <v/>
      </c>
      <c r="Y1883" s="37" t="str">
        <f t="shared" si="539"/>
        <v/>
      </c>
      <c r="AA1883" s="54" t="str">
        <f t="shared" si="540"/>
        <v/>
      </c>
      <c r="AC1883" s="121" t="str">
        <f t="shared" si="541"/>
        <v/>
      </c>
      <c r="AD1883" s="111" t="str">
        <f t="shared" si="542"/>
        <v/>
      </c>
      <c r="AE1883" s="122" t="str">
        <f t="shared" si="543"/>
        <v/>
      </c>
      <c r="AF1883" s="123" t="str">
        <f t="shared" si="544"/>
        <v>Qtr 1</v>
      </c>
      <c r="AG1883" s="122" t="str">
        <f t="shared" si="545"/>
        <v/>
      </c>
      <c r="AI1883" s="124" t="str">
        <f t="shared" si="546"/>
        <v/>
      </c>
      <c r="AK1883" s="103" t="str">
        <f t="shared" si="547"/>
        <v/>
      </c>
      <c r="AL1883" s="104" t="str">
        <f t="shared" si="548"/>
        <v/>
      </c>
      <c r="AN1883" s="37" t="str">
        <f>IF(AK1883="", "", COUNTIF(AK$11:AK$8010, "&lt;"&amp;AK1883)+1+COUNTIF(AK$11:AK1883, AK1883)-1)</f>
        <v/>
      </c>
      <c r="AO1883" s="37" t="str">
        <f>IF(AL1883="", "", COUNTIF(AL$11:AL$8010, "&gt;"&amp;AL1883)+1+COUNTIF(AL$11:AL1883, AL1883)-1)</f>
        <v/>
      </c>
    </row>
    <row r="1884" spans="1:41" x14ac:dyDescent="0.55000000000000004">
      <c r="A1884" s="5"/>
      <c r="B1884" s="284"/>
      <c r="C1884" s="285"/>
      <c r="D1884" s="286"/>
      <c r="E1884" s="287"/>
      <c r="F1884" s="288"/>
      <c r="G1884" s="5"/>
      <c r="J1884" s="7" t="str">
        <f t="shared" si="531"/>
        <v/>
      </c>
      <c r="K1884" s="48" t="str">
        <f t="shared" si="532"/>
        <v/>
      </c>
      <c r="L1884" s="48" t="str">
        <f t="shared" si="533"/>
        <v/>
      </c>
      <c r="M1884" s="49" t="str">
        <f t="shared" si="534"/>
        <v/>
      </c>
      <c r="U1884" s="103" t="str">
        <f t="shared" si="535"/>
        <v/>
      </c>
      <c r="V1884" s="77" t="str">
        <f t="shared" si="536"/>
        <v/>
      </c>
      <c r="W1884" s="37" t="str">
        <f t="shared" si="537"/>
        <v/>
      </c>
      <c r="X1884" s="7" t="str">
        <f t="shared" si="538"/>
        <v/>
      </c>
      <c r="Y1884" s="37" t="str">
        <f t="shared" si="539"/>
        <v/>
      </c>
      <c r="AA1884" s="54" t="str">
        <f t="shared" si="540"/>
        <v/>
      </c>
      <c r="AC1884" s="121" t="str">
        <f t="shared" si="541"/>
        <v/>
      </c>
      <c r="AD1884" s="111" t="str">
        <f t="shared" si="542"/>
        <v/>
      </c>
      <c r="AE1884" s="122" t="str">
        <f t="shared" si="543"/>
        <v/>
      </c>
      <c r="AF1884" s="123" t="str">
        <f t="shared" si="544"/>
        <v>Qtr 1</v>
      </c>
      <c r="AG1884" s="122" t="str">
        <f t="shared" si="545"/>
        <v/>
      </c>
      <c r="AI1884" s="124" t="str">
        <f t="shared" si="546"/>
        <v/>
      </c>
      <c r="AK1884" s="103" t="str">
        <f t="shared" si="547"/>
        <v/>
      </c>
      <c r="AL1884" s="104" t="str">
        <f t="shared" si="548"/>
        <v/>
      </c>
      <c r="AN1884" s="37" t="str">
        <f>IF(AK1884="", "", COUNTIF(AK$11:AK$8010, "&lt;"&amp;AK1884)+1+COUNTIF(AK$11:AK1884, AK1884)-1)</f>
        <v/>
      </c>
      <c r="AO1884" s="37" t="str">
        <f>IF(AL1884="", "", COUNTIF(AL$11:AL$8010, "&gt;"&amp;AL1884)+1+COUNTIF(AL$11:AL1884, AL1884)-1)</f>
        <v/>
      </c>
    </row>
    <row r="1885" spans="1:41" x14ac:dyDescent="0.55000000000000004">
      <c r="A1885" s="5"/>
      <c r="B1885" s="284"/>
      <c r="C1885" s="285"/>
      <c r="D1885" s="286"/>
      <c r="E1885" s="287"/>
      <c r="F1885" s="288"/>
      <c r="G1885" s="5"/>
      <c r="J1885" s="7" t="str">
        <f t="shared" si="531"/>
        <v/>
      </c>
      <c r="K1885" s="48" t="str">
        <f t="shared" si="532"/>
        <v/>
      </c>
      <c r="L1885" s="48" t="str">
        <f t="shared" si="533"/>
        <v/>
      </c>
      <c r="M1885" s="49" t="str">
        <f t="shared" si="534"/>
        <v/>
      </c>
      <c r="U1885" s="103" t="str">
        <f t="shared" si="535"/>
        <v/>
      </c>
      <c r="V1885" s="77" t="str">
        <f t="shared" si="536"/>
        <v/>
      </c>
      <c r="W1885" s="37" t="str">
        <f t="shared" si="537"/>
        <v/>
      </c>
      <c r="X1885" s="7" t="str">
        <f t="shared" si="538"/>
        <v/>
      </c>
      <c r="Y1885" s="37" t="str">
        <f t="shared" si="539"/>
        <v/>
      </c>
      <c r="AA1885" s="54" t="str">
        <f t="shared" si="540"/>
        <v/>
      </c>
      <c r="AC1885" s="121" t="str">
        <f t="shared" si="541"/>
        <v/>
      </c>
      <c r="AD1885" s="111" t="str">
        <f t="shared" si="542"/>
        <v/>
      </c>
      <c r="AE1885" s="122" t="str">
        <f t="shared" si="543"/>
        <v/>
      </c>
      <c r="AF1885" s="123" t="str">
        <f t="shared" si="544"/>
        <v>Qtr 1</v>
      </c>
      <c r="AG1885" s="122" t="str">
        <f t="shared" si="545"/>
        <v/>
      </c>
      <c r="AI1885" s="124" t="str">
        <f t="shared" si="546"/>
        <v/>
      </c>
      <c r="AK1885" s="103" t="str">
        <f t="shared" si="547"/>
        <v/>
      </c>
      <c r="AL1885" s="104" t="str">
        <f t="shared" si="548"/>
        <v/>
      </c>
      <c r="AN1885" s="37" t="str">
        <f>IF(AK1885="", "", COUNTIF(AK$11:AK$8010, "&lt;"&amp;AK1885)+1+COUNTIF(AK$11:AK1885, AK1885)-1)</f>
        <v/>
      </c>
      <c r="AO1885" s="37" t="str">
        <f>IF(AL1885="", "", COUNTIF(AL$11:AL$8010, "&gt;"&amp;AL1885)+1+COUNTIF(AL$11:AL1885, AL1885)-1)</f>
        <v/>
      </c>
    </row>
    <row r="1886" spans="1:41" x14ac:dyDescent="0.55000000000000004">
      <c r="A1886" s="5"/>
      <c r="B1886" s="284"/>
      <c r="C1886" s="285"/>
      <c r="D1886" s="286"/>
      <c r="E1886" s="287"/>
      <c r="F1886" s="288"/>
      <c r="G1886" s="5"/>
      <c r="J1886" s="7" t="str">
        <f t="shared" si="531"/>
        <v/>
      </c>
      <c r="K1886" s="48" t="str">
        <f t="shared" si="532"/>
        <v/>
      </c>
      <c r="L1886" s="48" t="str">
        <f t="shared" si="533"/>
        <v/>
      </c>
      <c r="M1886" s="49" t="str">
        <f t="shared" si="534"/>
        <v/>
      </c>
      <c r="U1886" s="103" t="str">
        <f t="shared" si="535"/>
        <v/>
      </c>
      <c r="V1886" s="77" t="str">
        <f t="shared" si="536"/>
        <v/>
      </c>
      <c r="W1886" s="37" t="str">
        <f t="shared" si="537"/>
        <v/>
      </c>
      <c r="X1886" s="7" t="str">
        <f t="shared" si="538"/>
        <v/>
      </c>
      <c r="Y1886" s="37" t="str">
        <f t="shared" si="539"/>
        <v/>
      </c>
      <c r="AA1886" s="54" t="str">
        <f t="shared" si="540"/>
        <v/>
      </c>
      <c r="AC1886" s="121" t="str">
        <f t="shared" si="541"/>
        <v/>
      </c>
      <c r="AD1886" s="111" t="str">
        <f t="shared" si="542"/>
        <v/>
      </c>
      <c r="AE1886" s="122" t="str">
        <f t="shared" si="543"/>
        <v/>
      </c>
      <c r="AF1886" s="123" t="str">
        <f t="shared" si="544"/>
        <v>Qtr 1</v>
      </c>
      <c r="AG1886" s="122" t="str">
        <f t="shared" si="545"/>
        <v/>
      </c>
      <c r="AI1886" s="124" t="str">
        <f t="shared" si="546"/>
        <v/>
      </c>
      <c r="AK1886" s="103" t="str">
        <f t="shared" si="547"/>
        <v/>
      </c>
      <c r="AL1886" s="104" t="str">
        <f t="shared" si="548"/>
        <v/>
      </c>
      <c r="AN1886" s="37" t="str">
        <f>IF(AK1886="", "", COUNTIF(AK$11:AK$8010, "&lt;"&amp;AK1886)+1+COUNTIF(AK$11:AK1886, AK1886)-1)</f>
        <v/>
      </c>
      <c r="AO1886" s="37" t="str">
        <f>IF(AL1886="", "", COUNTIF(AL$11:AL$8010, "&gt;"&amp;AL1886)+1+COUNTIF(AL$11:AL1886, AL1886)-1)</f>
        <v/>
      </c>
    </row>
    <row r="1887" spans="1:41" x14ac:dyDescent="0.55000000000000004">
      <c r="A1887" s="5"/>
      <c r="B1887" s="284"/>
      <c r="C1887" s="285"/>
      <c r="D1887" s="286"/>
      <c r="E1887" s="287"/>
      <c r="F1887" s="288"/>
      <c r="G1887" s="5"/>
      <c r="J1887" s="7" t="str">
        <f t="shared" si="531"/>
        <v/>
      </c>
      <c r="K1887" s="48" t="str">
        <f t="shared" si="532"/>
        <v/>
      </c>
      <c r="L1887" s="48" t="str">
        <f t="shared" si="533"/>
        <v/>
      </c>
      <c r="M1887" s="49" t="str">
        <f t="shared" si="534"/>
        <v/>
      </c>
      <c r="U1887" s="103" t="str">
        <f t="shared" si="535"/>
        <v/>
      </c>
      <c r="V1887" s="77" t="str">
        <f t="shared" si="536"/>
        <v/>
      </c>
      <c r="W1887" s="37" t="str">
        <f t="shared" si="537"/>
        <v/>
      </c>
      <c r="X1887" s="7" t="str">
        <f t="shared" si="538"/>
        <v/>
      </c>
      <c r="Y1887" s="37" t="str">
        <f t="shared" si="539"/>
        <v/>
      </c>
      <c r="AA1887" s="54" t="str">
        <f t="shared" si="540"/>
        <v/>
      </c>
      <c r="AC1887" s="121" t="str">
        <f t="shared" si="541"/>
        <v/>
      </c>
      <c r="AD1887" s="111" t="str">
        <f t="shared" si="542"/>
        <v/>
      </c>
      <c r="AE1887" s="122" t="str">
        <f t="shared" si="543"/>
        <v/>
      </c>
      <c r="AF1887" s="123" t="str">
        <f t="shared" si="544"/>
        <v>Qtr 1</v>
      </c>
      <c r="AG1887" s="122" t="str">
        <f t="shared" si="545"/>
        <v/>
      </c>
      <c r="AI1887" s="124" t="str">
        <f t="shared" si="546"/>
        <v/>
      </c>
      <c r="AK1887" s="103" t="str">
        <f t="shared" si="547"/>
        <v/>
      </c>
      <c r="AL1887" s="104" t="str">
        <f t="shared" si="548"/>
        <v/>
      </c>
      <c r="AN1887" s="37" t="str">
        <f>IF(AK1887="", "", COUNTIF(AK$11:AK$8010, "&lt;"&amp;AK1887)+1+COUNTIF(AK$11:AK1887, AK1887)-1)</f>
        <v/>
      </c>
      <c r="AO1887" s="37" t="str">
        <f>IF(AL1887="", "", COUNTIF(AL$11:AL$8010, "&gt;"&amp;AL1887)+1+COUNTIF(AL$11:AL1887, AL1887)-1)</f>
        <v/>
      </c>
    </row>
    <row r="1888" spans="1:41" x14ac:dyDescent="0.55000000000000004">
      <c r="A1888" s="5"/>
      <c r="B1888" s="284"/>
      <c r="C1888" s="285"/>
      <c r="D1888" s="286"/>
      <c r="E1888" s="287"/>
      <c r="F1888" s="288"/>
      <c r="G1888" s="5"/>
      <c r="J1888" s="7" t="str">
        <f t="shared" si="531"/>
        <v/>
      </c>
      <c r="K1888" s="48" t="str">
        <f t="shared" si="532"/>
        <v/>
      </c>
      <c r="L1888" s="48" t="str">
        <f t="shared" si="533"/>
        <v/>
      </c>
      <c r="M1888" s="49" t="str">
        <f t="shared" si="534"/>
        <v/>
      </c>
      <c r="U1888" s="103" t="str">
        <f t="shared" si="535"/>
        <v/>
      </c>
      <c r="V1888" s="77" t="str">
        <f t="shared" si="536"/>
        <v/>
      </c>
      <c r="W1888" s="37" t="str">
        <f t="shared" si="537"/>
        <v/>
      </c>
      <c r="X1888" s="7" t="str">
        <f t="shared" si="538"/>
        <v/>
      </c>
      <c r="Y1888" s="37" t="str">
        <f t="shared" si="539"/>
        <v/>
      </c>
      <c r="AA1888" s="54" t="str">
        <f t="shared" si="540"/>
        <v/>
      </c>
      <c r="AC1888" s="121" t="str">
        <f t="shared" si="541"/>
        <v/>
      </c>
      <c r="AD1888" s="111" t="str">
        <f t="shared" si="542"/>
        <v/>
      </c>
      <c r="AE1888" s="122" t="str">
        <f t="shared" si="543"/>
        <v/>
      </c>
      <c r="AF1888" s="123" t="str">
        <f t="shared" si="544"/>
        <v>Qtr 1</v>
      </c>
      <c r="AG1888" s="122" t="str">
        <f t="shared" si="545"/>
        <v/>
      </c>
      <c r="AI1888" s="124" t="str">
        <f t="shared" si="546"/>
        <v/>
      </c>
      <c r="AK1888" s="103" t="str">
        <f t="shared" si="547"/>
        <v/>
      </c>
      <c r="AL1888" s="104" t="str">
        <f t="shared" si="548"/>
        <v/>
      </c>
      <c r="AN1888" s="37" t="str">
        <f>IF(AK1888="", "", COUNTIF(AK$11:AK$8010, "&lt;"&amp;AK1888)+1+COUNTIF(AK$11:AK1888, AK1888)-1)</f>
        <v/>
      </c>
      <c r="AO1888" s="37" t="str">
        <f>IF(AL1888="", "", COUNTIF(AL$11:AL$8010, "&gt;"&amp;AL1888)+1+COUNTIF(AL$11:AL1888, AL1888)-1)</f>
        <v/>
      </c>
    </row>
    <row r="1889" spans="1:41" x14ac:dyDescent="0.55000000000000004">
      <c r="A1889" s="5"/>
      <c r="B1889" s="284"/>
      <c r="C1889" s="285"/>
      <c r="D1889" s="286"/>
      <c r="E1889" s="287"/>
      <c r="F1889" s="288"/>
      <c r="G1889" s="5"/>
      <c r="J1889" s="7" t="str">
        <f t="shared" si="531"/>
        <v/>
      </c>
      <c r="K1889" s="48" t="str">
        <f t="shared" si="532"/>
        <v/>
      </c>
      <c r="L1889" s="48" t="str">
        <f t="shared" si="533"/>
        <v/>
      </c>
      <c r="M1889" s="49" t="str">
        <f t="shared" si="534"/>
        <v/>
      </c>
      <c r="U1889" s="103" t="str">
        <f t="shared" si="535"/>
        <v/>
      </c>
      <c r="V1889" s="77" t="str">
        <f t="shared" si="536"/>
        <v/>
      </c>
      <c r="W1889" s="37" t="str">
        <f t="shared" si="537"/>
        <v/>
      </c>
      <c r="X1889" s="7" t="str">
        <f t="shared" si="538"/>
        <v/>
      </c>
      <c r="Y1889" s="37" t="str">
        <f t="shared" si="539"/>
        <v/>
      </c>
      <c r="AA1889" s="54" t="str">
        <f t="shared" si="540"/>
        <v/>
      </c>
      <c r="AC1889" s="121" t="str">
        <f t="shared" si="541"/>
        <v/>
      </c>
      <c r="AD1889" s="111" t="str">
        <f t="shared" si="542"/>
        <v/>
      </c>
      <c r="AE1889" s="122" t="str">
        <f t="shared" si="543"/>
        <v/>
      </c>
      <c r="AF1889" s="123" t="str">
        <f t="shared" si="544"/>
        <v>Qtr 1</v>
      </c>
      <c r="AG1889" s="122" t="str">
        <f t="shared" si="545"/>
        <v/>
      </c>
      <c r="AI1889" s="124" t="str">
        <f t="shared" si="546"/>
        <v/>
      </c>
      <c r="AK1889" s="103" t="str">
        <f t="shared" si="547"/>
        <v/>
      </c>
      <c r="AL1889" s="104" t="str">
        <f t="shared" si="548"/>
        <v/>
      </c>
      <c r="AN1889" s="37" t="str">
        <f>IF(AK1889="", "", COUNTIF(AK$11:AK$8010, "&lt;"&amp;AK1889)+1+COUNTIF(AK$11:AK1889, AK1889)-1)</f>
        <v/>
      </c>
      <c r="AO1889" s="37" t="str">
        <f>IF(AL1889="", "", COUNTIF(AL$11:AL$8010, "&gt;"&amp;AL1889)+1+COUNTIF(AL$11:AL1889, AL1889)-1)</f>
        <v/>
      </c>
    </row>
    <row r="1890" spans="1:41" x14ac:dyDescent="0.55000000000000004">
      <c r="A1890" s="5"/>
      <c r="B1890" s="284"/>
      <c r="C1890" s="285"/>
      <c r="D1890" s="286"/>
      <c r="E1890" s="287"/>
      <c r="F1890" s="288"/>
      <c r="G1890" s="5"/>
      <c r="J1890" s="7" t="str">
        <f t="shared" si="531"/>
        <v/>
      </c>
      <c r="K1890" s="48" t="str">
        <f t="shared" si="532"/>
        <v/>
      </c>
      <c r="L1890" s="48" t="str">
        <f t="shared" si="533"/>
        <v/>
      </c>
      <c r="M1890" s="49" t="str">
        <f t="shared" si="534"/>
        <v/>
      </c>
      <c r="U1890" s="103" t="str">
        <f t="shared" si="535"/>
        <v/>
      </c>
      <c r="V1890" s="77" t="str">
        <f t="shared" si="536"/>
        <v/>
      </c>
      <c r="W1890" s="37" t="str">
        <f t="shared" si="537"/>
        <v/>
      </c>
      <c r="X1890" s="7" t="str">
        <f t="shared" si="538"/>
        <v/>
      </c>
      <c r="Y1890" s="37" t="str">
        <f t="shared" si="539"/>
        <v/>
      </c>
      <c r="AA1890" s="54" t="str">
        <f t="shared" si="540"/>
        <v/>
      </c>
      <c r="AC1890" s="121" t="str">
        <f t="shared" si="541"/>
        <v/>
      </c>
      <c r="AD1890" s="111" t="str">
        <f t="shared" si="542"/>
        <v/>
      </c>
      <c r="AE1890" s="122" t="str">
        <f t="shared" si="543"/>
        <v/>
      </c>
      <c r="AF1890" s="123" t="str">
        <f t="shared" si="544"/>
        <v>Qtr 1</v>
      </c>
      <c r="AG1890" s="122" t="str">
        <f t="shared" si="545"/>
        <v/>
      </c>
      <c r="AI1890" s="124" t="str">
        <f t="shared" si="546"/>
        <v/>
      </c>
      <c r="AK1890" s="103" t="str">
        <f t="shared" si="547"/>
        <v/>
      </c>
      <c r="AL1890" s="104" t="str">
        <f t="shared" si="548"/>
        <v/>
      </c>
      <c r="AN1890" s="37" t="str">
        <f>IF(AK1890="", "", COUNTIF(AK$11:AK$8010, "&lt;"&amp;AK1890)+1+COUNTIF(AK$11:AK1890, AK1890)-1)</f>
        <v/>
      </c>
      <c r="AO1890" s="37" t="str">
        <f>IF(AL1890="", "", COUNTIF(AL$11:AL$8010, "&gt;"&amp;AL1890)+1+COUNTIF(AL$11:AL1890, AL1890)-1)</f>
        <v/>
      </c>
    </row>
    <row r="1891" spans="1:41" x14ac:dyDescent="0.55000000000000004">
      <c r="A1891" s="5"/>
      <c r="B1891" s="284"/>
      <c r="C1891" s="285"/>
      <c r="D1891" s="286"/>
      <c r="E1891" s="287"/>
      <c r="F1891" s="288"/>
      <c r="G1891" s="5"/>
      <c r="J1891" s="7" t="str">
        <f t="shared" si="531"/>
        <v/>
      </c>
      <c r="K1891" s="48" t="str">
        <f t="shared" si="532"/>
        <v/>
      </c>
      <c r="L1891" s="48" t="str">
        <f t="shared" si="533"/>
        <v/>
      </c>
      <c r="M1891" s="49" t="str">
        <f t="shared" si="534"/>
        <v/>
      </c>
      <c r="U1891" s="103" t="str">
        <f t="shared" si="535"/>
        <v/>
      </c>
      <c r="V1891" s="77" t="str">
        <f t="shared" si="536"/>
        <v/>
      </c>
      <c r="W1891" s="37" t="str">
        <f t="shared" si="537"/>
        <v/>
      </c>
      <c r="X1891" s="7" t="str">
        <f t="shared" si="538"/>
        <v/>
      </c>
      <c r="Y1891" s="37" t="str">
        <f t="shared" si="539"/>
        <v/>
      </c>
      <c r="AA1891" s="54" t="str">
        <f t="shared" si="540"/>
        <v/>
      </c>
      <c r="AC1891" s="121" t="str">
        <f t="shared" si="541"/>
        <v/>
      </c>
      <c r="AD1891" s="111" t="str">
        <f t="shared" si="542"/>
        <v/>
      </c>
      <c r="AE1891" s="122" t="str">
        <f t="shared" si="543"/>
        <v/>
      </c>
      <c r="AF1891" s="123" t="str">
        <f t="shared" si="544"/>
        <v>Qtr 1</v>
      </c>
      <c r="AG1891" s="122" t="str">
        <f t="shared" si="545"/>
        <v/>
      </c>
      <c r="AI1891" s="124" t="str">
        <f t="shared" si="546"/>
        <v/>
      </c>
      <c r="AK1891" s="103" t="str">
        <f t="shared" si="547"/>
        <v/>
      </c>
      <c r="AL1891" s="104" t="str">
        <f t="shared" si="548"/>
        <v/>
      </c>
      <c r="AN1891" s="37" t="str">
        <f>IF(AK1891="", "", COUNTIF(AK$11:AK$8010, "&lt;"&amp;AK1891)+1+COUNTIF(AK$11:AK1891, AK1891)-1)</f>
        <v/>
      </c>
      <c r="AO1891" s="37" t="str">
        <f>IF(AL1891="", "", COUNTIF(AL$11:AL$8010, "&gt;"&amp;AL1891)+1+COUNTIF(AL$11:AL1891, AL1891)-1)</f>
        <v/>
      </c>
    </row>
    <row r="1892" spans="1:41" x14ac:dyDescent="0.55000000000000004">
      <c r="A1892" s="5"/>
      <c r="B1892" s="284"/>
      <c r="C1892" s="285"/>
      <c r="D1892" s="286"/>
      <c r="E1892" s="287"/>
      <c r="F1892" s="288"/>
      <c r="G1892" s="5"/>
      <c r="J1892" s="7" t="str">
        <f t="shared" si="531"/>
        <v/>
      </c>
      <c r="K1892" s="48" t="str">
        <f t="shared" si="532"/>
        <v/>
      </c>
      <c r="L1892" s="48" t="str">
        <f t="shared" si="533"/>
        <v/>
      </c>
      <c r="M1892" s="49" t="str">
        <f t="shared" si="534"/>
        <v/>
      </c>
      <c r="U1892" s="103" t="str">
        <f t="shared" si="535"/>
        <v/>
      </c>
      <c r="V1892" s="77" t="str">
        <f t="shared" si="536"/>
        <v/>
      </c>
      <c r="W1892" s="37" t="str">
        <f t="shared" si="537"/>
        <v/>
      </c>
      <c r="X1892" s="7" t="str">
        <f t="shared" si="538"/>
        <v/>
      </c>
      <c r="Y1892" s="37" t="str">
        <f t="shared" si="539"/>
        <v/>
      </c>
      <c r="AA1892" s="54" t="str">
        <f t="shared" si="540"/>
        <v/>
      </c>
      <c r="AC1892" s="121" t="str">
        <f t="shared" si="541"/>
        <v/>
      </c>
      <c r="AD1892" s="111" t="str">
        <f t="shared" si="542"/>
        <v/>
      </c>
      <c r="AE1892" s="122" t="str">
        <f t="shared" si="543"/>
        <v/>
      </c>
      <c r="AF1892" s="123" t="str">
        <f t="shared" si="544"/>
        <v>Qtr 1</v>
      </c>
      <c r="AG1892" s="122" t="str">
        <f t="shared" si="545"/>
        <v/>
      </c>
      <c r="AI1892" s="124" t="str">
        <f t="shared" si="546"/>
        <v/>
      </c>
      <c r="AK1892" s="103" t="str">
        <f t="shared" si="547"/>
        <v/>
      </c>
      <c r="AL1892" s="104" t="str">
        <f t="shared" si="548"/>
        <v/>
      </c>
      <c r="AN1892" s="37" t="str">
        <f>IF(AK1892="", "", COUNTIF(AK$11:AK$8010, "&lt;"&amp;AK1892)+1+COUNTIF(AK$11:AK1892, AK1892)-1)</f>
        <v/>
      </c>
      <c r="AO1892" s="37" t="str">
        <f>IF(AL1892="", "", COUNTIF(AL$11:AL$8010, "&gt;"&amp;AL1892)+1+COUNTIF(AL$11:AL1892, AL1892)-1)</f>
        <v/>
      </c>
    </row>
    <row r="1893" spans="1:41" x14ac:dyDescent="0.55000000000000004">
      <c r="A1893" s="5"/>
      <c r="B1893" s="284"/>
      <c r="C1893" s="285"/>
      <c r="D1893" s="286"/>
      <c r="E1893" s="287"/>
      <c r="F1893" s="288"/>
      <c r="G1893" s="5"/>
      <c r="J1893" s="7" t="str">
        <f t="shared" si="531"/>
        <v/>
      </c>
      <c r="K1893" s="48" t="str">
        <f t="shared" si="532"/>
        <v/>
      </c>
      <c r="L1893" s="48" t="str">
        <f t="shared" si="533"/>
        <v/>
      </c>
      <c r="M1893" s="49" t="str">
        <f t="shared" si="534"/>
        <v/>
      </c>
      <c r="U1893" s="103" t="str">
        <f t="shared" si="535"/>
        <v/>
      </c>
      <c r="V1893" s="77" t="str">
        <f t="shared" si="536"/>
        <v/>
      </c>
      <c r="W1893" s="37" t="str">
        <f t="shared" si="537"/>
        <v/>
      </c>
      <c r="X1893" s="7" t="str">
        <f t="shared" si="538"/>
        <v/>
      </c>
      <c r="Y1893" s="37" t="str">
        <f t="shared" si="539"/>
        <v/>
      </c>
      <c r="AA1893" s="54" t="str">
        <f t="shared" si="540"/>
        <v/>
      </c>
      <c r="AC1893" s="121" t="str">
        <f t="shared" si="541"/>
        <v/>
      </c>
      <c r="AD1893" s="111" t="str">
        <f t="shared" si="542"/>
        <v/>
      </c>
      <c r="AE1893" s="122" t="str">
        <f t="shared" si="543"/>
        <v/>
      </c>
      <c r="AF1893" s="123" t="str">
        <f t="shared" si="544"/>
        <v>Qtr 1</v>
      </c>
      <c r="AG1893" s="122" t="str">
        <f t="shared" si="545"/>
        <v/>
      </c>
      <c r="AI1893" s="124" t="str">
        <f t="shared" si="546"/>
        <v/>
      </c>
      <c r="AK1893" s="103" t="str">
        <f t="shared" si="547"/>
        <v/>
      </c>
      <c r="AL1893" s="104" t="str">
        <f t="shared" si="548"/>
        <v/>
      </c>
      <c r="AN1893" s="37" t="str">
        <f>IF(AK1893="", "", COUNTIF(AK$11:AK$8010, "&lt;"&amp;AK1893)+1+COUNTIF(AK$11:AK1893, AK1893)-1)</f>
        <v/>
      </c>
      <c r="AO1893" s="37" t="str">
        <f>IF(AL1893="", "", COUNTIF(AL$11:AL$8010, "&gt;"&amp;AL1893)+1+COUNTIF(AL$11:AL1893, AL1893)-1)</f>
        <v/>
      </c>
    </row>
    <row r="1894" spans="1:41" x14ac:dyDescent="0.55000000000000004">
      <c r="A1894" s="5"/>
      <c r="B1894" s="284"/>
      <c r="C1894" s="285"/>
      <c r="D1894" s="286"/>
      <c r="E1894" s="287"/>
      <c r="F1894" s="288"/>
      <c r="G1894" s="5"/>
      <c r="J1894" s="7" t="str">
        <f t="shared" si="531"/>
        <v/>
      </c>
      <c r="K1894" s="48" t="str">
        <f t="shared" si="532"/>
        <v/>
      </c>
      <c r="L1894" s="48" t="str">
        <f t="shared" si="533"/>
        <v/>
      </c>
      <c r="M1894" s="49" t="str">
        <f t="shared" si="534"/>
        <v/>
      </c>
      <c r="U1894" s="103" t="str">
        <f t="shared" si="535"/>
        <v/>
      </c>
      <c r="V1894" s="77" t="str">
        <f t="shared" si="536"/>
        <v/>
      </c>
      <c r="W1894" s="37" t="str">
        <f t="shared" si="537"/>
        <v/>
      </c>
      <c r="X1894" s="7" t="str">
        <f t="shared" si="538"/>
        <v/>
      </c>
      <c r="Y1894" s="37" t="str">
        <f t="shared" si="539"/>
        <v/>
      </c>
      <c r="AA1894" s="54" t="str">
        <f t="shared" si="540"/>
        <v/>
      </c>
      <c r="AC1894" s="121" t="str">
        <f t="shared" si="541"/>
        <v/>
      </c>
      <c r="AD1894" s="111" t="str">
        <f t="shared" si="542"/>
        <v/>
      </c>
      <c r="AE1894" s="122" t="str">
        <f t="shared" si="543"/>
        <v/>
      </c>
      <c r="AF1894" s="123" t="str">
        <f t="shared" si="544"/>
        <v>Qtr 1</v>
      </c>
      <c r="AG1894" s="122" t="str">
        <f t="shared" si="545"/>
        <v/>
      </c>
      <c r="AI1894" s="124" t="str">
        <f t="shared" si="546"/>
        <v/>
      </c>
      <c r="AK1894" s="103" t="str">
        <f t="shared" si="547"/>
        <v/>
      </c>
      <c r="AL1894" s="104" t="str">
        <f t="shared" si="548"/>
        <v/>
      </c>
      <c r="AN1894" s="37" t="str">
        <f>IF(AK1894="", "", COUNTIF(AK$11:AK$8010, "&lt;"&amp;AK1894)+1+COUNTIF(AK$11:AK1894, AK1894)-1)</f>
        <v/>
      </c>
      <c r="AO1894" s="37" t="str">
        <f>IF(AL1894="", "", COUNTIF(AL$11:AL$8010, "&gt;"&amp;AL1894)+1+COUNTIF(AL$11:AL1894, AL1894)-1)</f>
        <v/>
      </c>
    </row>
    <row r="1895" spans="1:41" x14ac:dyDescent="0.55000000000000004">
      <c r="A1895" s="5"/>
      <c r="B1895" s="284"/>
      <c r="C1895" s="285"/>
      <c r="D1895" s="286"/>
      <c r="E1895" s="287"/>
      <c r="F1895" s="288"/>
      <c r="G1895" s="5"/>
      <c r="J1895" s="7" t="str">
        <f t="shared" si="531"/>
        <v/>
      </c>
      <c r="K1895" s="48" t="str">
        <f t="shared" si="532"/>
        <v/>
      </c>
      <c r="L1895" s="48" t="str">
        <f t="shared" si="533"/>
        <v/>
      </c>
      <c r="M1895" s="49" t="str">
        <f t="shared" si="534"/>
        <v/>
      </c>
      <c r="U1895" s="103" t="str">
        <f t="shared" si="535"/>
        <v/>
      </c>
      <c r="V1895" s="77" t="str">
        <f t="shared" si="536"/>
        <v/>
      </c>
      <c r="W1895" s="37" t="str">
        <f t="shared" si="537"/>
        <v/>
      </c>
      <c r="X1895" s="7" t="str">
        <f t="shared" si="538"/>
        <v/>
      </c>
      <c r="Y1895" s="37" t="str">
        <f t="shared" si="539"/>
        <v/>
      </c>
      <c r="AA1895" s="54" t="str">
        <f t="shared" si="540"/>
        <v/>
      </c>
      <c r="AC1895" s="121" t="str">
        <f t="shared" si="541"/>
        <v/>
      </c>
      <c r="AD1895" s="111" t="str">
        <f t="shared" si="542"/>
        <v/>
      </c>
      <c r="AE1895" s="122" t="str">
        <f t="shared" si="543"/>
        <v/>
      </c>
      <c r="AF1895" s="123" t="str">
        <f t="shared" si="544"/>
        <v>Qtr 1</v>
      </c>
      <c r="AG1895" s="122" t="str">
        <f t="shared" si="545"/>
        <v/>
      </c>
      <c r="AI1895" s="124" t="str">
        <f t="shared" si="546"/>
        <v/>
      </c>
      <c r="AK1895" s="103" t="str">
        <f t="shared" si="547"/>
        <v/>
      </c>
      <c r="AL1895" s="104" t="str">
        <f t="shared" si="548"/>
        <v/>
      </c>
      <c r="AN1895" s="37" t="str">
        <f>IF(AK1895="", "", COUNTIF(AK$11:AK$8010, "&lt;"&amp;AK1895)+1+COUNTIF(AK$11:AK1895, AK1895)-1)</f>
        <v/>
      </c>
      <c r="AO1895" s="37" t="str">
        <f>IF(AL1895="", "", COUNTIF(AL$11:AL$8010, "&gt;"&amp;AL1895)+1+COUNTIF(AL$11:AL1895, AL1895)-1)</f>
        <v/>
      </c>
    </row>
    <row r="1896" spans="1:41" x14ac:dyDescent="0.55000000000000004">
      <c r="A1896" s="5"/>
      <c r="B1896" s="284"/>
      <c r="C1896" s="285"/>
      <c r="D1896" s="286"/>
      <c r="E1896" s="287"/>
      <c r="F1896" s="288"/>
      <c r="G1896" s="5"/>
      <c r="J1896" s="7" t="str">
        <f t="shared" si="531"/>
        <v/>
      </c>
      <c r="K1896" s="48" t="str">
        <f t="shared" si="532"/>
        <v/>
      </c>
      <c r="L1896" s="48" t="str">
        <f t="shared" si="533"/>
        <v/>
      </c>
      <c r="M1896" s="49" t="str">
        <f t="shared" si="534"/>
        <v/>
      </c>
      <c r="U1896" s="103" t="str">
        <f t="shared" si="535"/>
        <v/>
      </c>
      <c r="V1896" s="77" t="str">
        <f t="shared" si="536"/>
        <v/>
      </c>
      <c r="W1896" s="37" t="str">
        <f t="shared" si="537"/>
        <v/>
      </c>
      <c r="X1896" s="7" t="str">
        <f t="shared" si="538"/>
        <v/>
      </c>
      <c r="Y1896" s="37" t="str">
        <f t="shared" si="539"/>
        <v/>
      </c>
      <c r="AA1896" s="54" t="str">
        <f t="shared" si="540"/>
        <v/>
      </c>
      <c r="AC1896" s="121" t="str">
        <f t="shared" si="541"/>
        <v/>
      </c>
      <c r="AD1896" s="111" t="str">
        <f t="shared" si="542"/>
        <v/>
      </c>
      <c r="AE1896" s="122" t="str">
        <f t="shared" si="543"/>
        <v/>
      </c>
      <c r="AF1896" s="123" t="str">
        <f t="shared" si="544"/>
        <v>Qtr 1</v>
      </c>
      <c r="AG1896" s="122" t="str">
        <f t="shared" si="545"/>
        <v/>
      </c>
      <c r="AI1896" s="124" t="str">
        <f t="shared" si="546"/>
        <v/>
      </c>
      <c r="AK1896" s="103" t="str">
        <f t="shared" si="547"/>
        <v/>
      </c>
      <c r="AL1896" s="104" t="str">
        <f t="shared" si="548"/>
        <v/>
      </c>
      <c r="AN1896" s="37" t="str">
        <f>IF(AK1896="", "", COUNTIF(AK$11:AK$8010, "&lt;"&amp;AK1896)+1+COUNTIF(AK$11:AK1896, AK1896)-1)</f>
        <v/>
      </c>
      <c r="AO1896" s="37" t="str">
        <f>IF(AL1896="", "", COUNTIF(AL$11:AL$8010, "&gt;"&amp;AL1896)+1+COUNTIF(AL$11:AL1896, AL1896)-1)</f>
        <v/>
      </c>
    </row>
    <row r="1897" spans="1:41" x14ac:dyDescent="0.55000000000000004">
      <c r="A1897" s="5"/>
      <c r="B1897" s="284"/>
      <c r="C1897" s="285"/>
      <c r="D1897" s="286"/>
      <c r="E1897" s="287"/>
      <c r="F1897" s="288"/>
      <c r="G1897" s="5"/>
      <c r="J1897" s="7" t="str">
        <f t="shared" si="531"/>
        <v/>
      </c>
      <c r="K1897" s="48" t="str">
        <f t="shared" si="532"/>
        <v/>
      </c>
      <c r="L1897" s="48" t="str">
        <f t="shared" si="533"/>
        <v/>
      </c>
      <c r="M1897" s="49" t="str">
        <f t="shared" si="534"/>
        <v/>
      </c>
      <c r="U1897" s="103" t="str">
        <f t="shared" si="535"/>
        <v/>
      </c>
      <c r="V1897" s="77" t="str">
        <f t="shared" si="536"/>
        <v/>
      </c>
      <c r="W1897" s="37" t="str">
        <f t="shared" si="537"/>
        <v/>
      </c>
      <c r="X1897" s="7" t="str">
        <f t="shared" si="538"/>
        <v/>
      </c>
      <c r="Y1897" s="37" t="str">
        <f t="shared" si="539"/>
        <v/>
      </c>
      <c r="AA1897" s="54" t="str">
        <f t="shared" si="540"/>
        <v/>
      </c>
      <c r="AC1897" s="121" t="str">
        <f t="shared" si="541"/>
        <v/>
      </c>
      <c r="AD1897" s="111" t="str">
        <f t="shared" si="542"/>
        <v/>
      </c>
      <c r="AE1897" s="122" t="str">
        <f t="shared" si="543"/>
        <v/>
      </c>
      <c r="AF1897" s="123" t="str">
        <f t="shared" si="544"/>
        <v>Qtr 1</v>
      </c>
      <c r="AG1897" s="122" t="str">
        <f t="shared" si="545"/>
        <v/>
      </c>
      <c r="AI1897" s="124" t="str">
        <f t="shared" si="546"/>
        <v/>
      </c>
      <c r="AK1897" s="103" t="str">
        <f t="shared" si="547"/>
        <v/>
      </c>
      <c r="AL1897" s="104" t="str">
        <f t="shared" si="548"/>
        <v/>
      </c>
      <c r="AN1897" s="37" t="str">
        <f>IF(AK1897="", "", COUNTIF(AK$11:AK$8010, "&lt;"&amp;AK1897)+1+COUNTIF(AK$11:AK1897, AK1897)-1)</f>
        <v/>
      </c>
      <c r="AO1897" s="37" t="str">
        <f>IF(AL1897="", "", COUNTIF(AL$11:AL$8010, "&gt;"&amp;AL1897)+1+COUNTIF(AL$11:AL1897, AL1897)-1)</f>
        <v/>
      </c>
    </row>
    <row r="1898" spans="1:41" x14ac:dyDescent="0.55000000000000004">
      <c r="A1898" s="5"/>
      <c r="B1898" s="284"/>
      <c r="C1898" s="285"/>
      <c r="D1898" s="286"/>
      <c r="E1898" s="287"/>
      <c r="F1898" s="288"/>
      <c r="G1898" s="5"/>
      <c r="J1898" s="7" t="str">
        <f t="shared" si="531"/>
        <v/>
      </c>
      <c r="K1898" s="48" t="str">
        <f t="shared" si="532"/>
        <v/>
      </c>
      <c r="L1898" s="48" t="str">
        <f t="shared" si="533"/>
        <v/>
      </c>
      <c r="M1898" s="49" t="str">
        <f t="shared" si="534"/>
        <v/>
      </c>
      <c r="U1898" s="103" t="str">
        <f t="shared" si="535"/>
        <v/>
      </c>
      <c r="V1898" s="77" t="str">
        <f t="shared" si="536"/>
        <v/>
      </c>
      <c r="W1898" s="37" t="str">
        <f t="shared" si="537"/>
        <v/>
      </c>
      <c r="X1898" s="7" t="str">
        <f t="shared" si="538"/>
        <v/>
      </c>
      <c r="Y1898" s="37" t="str">
        <f t="shared" si="539"/>
        <v/>
      </c>
      <c r="AA1898" s="54" t="str">
        <f t="shared" si="540"/>
        <v/>
      </c>
      <c r="AC1898" s="121" t="str">
        <f t="shared" si="541"/>
        <v/>
      </c>
      <c r="AD1898" s="111" t="str">
        <f t="shared" si="542"/>
        <v/>
      </c>
      <c r="AE1898" s="122" t="str">
        <f t="shared" si="543"/>
        <v/>
      </c>
      <c r="AF1898" s="123" t="str">
        <f t="shared" si="544"/>
        <v>Qtr 1</v>
      </c>
      <c r="AG1898" s="122" t="str">
        <f t="shared" si="545"/>
        <v/>
      </c>
      <c r="AI1898" s="124" t="str">
        <f t="shared" si="546"/>
        <v/>
      </c>
      <c r="AK1898" s="103" t="str">
        <f t="shared" si="547"/>
        <v/>
      </c>
      <c r="AL1898" s="104" t="str">
        <f t="shared" si="548"/>
        <v/>
      </c>
      <c r="AN1898" s="37" t="str">
        <f>IF(AK1898="", "", COUNTIF(AK$11:AK$8010, "&lt;"&amp;AK1898)+1+COUNTIF(AK$11:AK1898, AK1898)-1)</f>
        <v/>
      </c>
      <c r="AO1898" s="37" t="str">
        <f>IF(AL1898="", "", COUNTIF(AL$11:AL$8010, "&gt;"&amp;AL1898)+1+COUNTIF(AL$11:AL1898, AL1898)-1)</f>
        <v/>
      </c>
    </row>
    <row r="1899" spans="1:41" x14ac:dyDescent="0.55000000000000004">
      <c r="A1899" s="5"/>
      <c r="B1899" s="284"/>
      <c r="C1899" s="285"/>
      <c r="D1899" s="286"/>
      <c r="E1899" s="287"/>
      <c r="F1899" s="288"/>
      <c r="G1899" s="5"/>
      <c r="J1899" s="7" t="str">
        <f t="shared" si="531"/>
        <v/>
      </c>
      <c r="K1899" s="48" t="str">
        <f t="shared" si="532"/>
        <v/>
      </c>
      <c r="L1899" s="48" t="str">
        <f t="shared" si="533"/>
        <v/>
      </c>
      <c r="M1899" s="49" t="str">
        <f t="shared" si="534"/>
        <v/>
      </c>
      <c r="U1899" s="103" t="str">
        <f t="shared" si="535"/>
        <v/>
      </c>
      <c r="V1899" s="77" t="str">
        <f t="shared" si="536"/>
        <v/>
      </c>
      <c r="W1899" s="37" t="str">
        <f t="shared" si="537"/>
        <v/>
      </c>
      <c r="X1899" s="7" t="str">
        <f t="shared" si="538"/>
        <v/>
      </c>
      <c r="Y1899" s="37" t="str">
        <f t="shared" si="539"/>
        <v/>
      </c>
      <c r="AA1899" s="54" t="str">
        <f t="shared" si="540"/>
        <v/>
      </c>
      <c r="AC1899" s="121" t="str">
        <f t="shared" si="541"/>
        <v/>
      </c>
      <c r="AD1899" s="111" t="str">
        <f t="shared" si="542"/>
        <v/>
      </c>
      <c r="AE1899" s="122" t="str">
        <f t="shared" si="543"/>
        <v/>
      </c>
      <c r="AF1899" s="123" t="str">
        <f t="shared" si="544"/>
        <v>Qtr 1</v>
      </c>
      <c r="AG1899" s="122" t="str">
        <f t="shared" si="545"/>
        <v/>
      </c>
      <c r="AI1899" s="124" t="str">
        <f t="shared" si="546"/>
        <v/>
      </c>
      <c r="AK1899" s="103" t="str">
        <f t="shared" si="547"/>
        <v/>
      </c>
      <c r="AL1899" s="104" t="str">
        <f t="shared" si="548"/>
        <v/>
      </c>
      <c r="AN1899" s="37" t="str">
        <f>IF(AK1899="", "", COUNTIF(AK$11:AK$8010, "&lt;"&amp;AK1899)+1+COUNTIF(AK$11:AK1899, AK1899)-1)</f>
        <v/>
      </c>
      <c r="AO1899" s="37" t="str">
        <f>IF(AL1899="", "", COUNTIF(AL$11:AL$8010, "&gt;"&amp;AL1899)+1+COUNTIF(AL$11:AL1899, AL1899)-1)</f>
        <v/>
      </c>
    </row>
    <row r="1900" spans="1:41" x14ac:dyDescent="0.55000000000000004">
      <c r="A1900" s="5"/>
      <c r="B1900" s="284"/>
      <c r="C1900" s="285"/>
      <c r="D1900" s="286"/>
      <c r="E1900" s="287"/>
      <c r="F1900" s="288"/>
      <c r="G1900" s="5"/>
      <c r="J1900" s="7" t="str">
        <f t="shared" si="531"/>
        <v/>
      </c>
      <c r="K1900" s="48" t="str">
        <f t="shared" si="532"/>
        <v/>
      </c>
      <c r="L1900" s="48" t="str">
        <f t="shared" si="533"/>
        <v/>
      </c>
      <c r="M1900" s="49" t="str">
        <f t="shared" si="534"/>
        <v/>
      </c>
      <c r="U1900" s="103" t="str">
        <f t="shared" si="535"/>
        <v/>
      </c>
      <c r="V1900" s="77" t="str">
        <f t="shared" si="536"/>
        <v/>
      </c>
      <c r="W1900" s="37" t="str">
        <f t="shared" si="537"/>
        <v/>
      </c>
      <c r="X1900" s="7" t="str">
        <f t="shared" si="538"/>
        <v/>
      </c>
      <c r="Y1900" s="37" t="str">
        <f t="shared" si="539"/>
        <v/>
      </c>
      <c r="AA1900" s="54" t="str">
        <f t="shared" si="540"/>
        <v/>
      </c>
      <c r="AC1900" s="121" t="str">
        <f t="shared" si="541"/>
        <v/>
      </c>
      <c r="AD1900" s="111" t="str">
        <f t="shared" si="542"/>
        <v/>
      </c>
      <c r="AE1900" s="122" t="str">
        <f t="shared" si="543"/>
        <v/>
      </c>
      <c r="AF1900" s="123" t="str">
        <f t="shared" si="544"/>
        <v>Qtr 1</v>
      </c>
      <c r="AG1900" s="122" t="str">
        <f t="shared" si="545"/>
        <v/>
      </c>
      <c r="AI1900" s="124" t="str">
        <f t="shared" si="546"/>
        <v/>
      </c>
      <c r="AK1900" s="103" t="str">
        <f t="shared" si="547"/>
        <v/>
      </c>
      <c r="AL1900" s="104" t="str">
        <f t="shared" si="548"/>
        <v/>
      </c>
      <c r="AN1900" s="37" t="str">
        <f>IF(AK1900="", "", COUNTIF(AK$11:AK$8010, "&lt;"&amp;AK1900)+1+COUNTIF(AK$11:AK1900, AK1900)-1)</f>
        <v/>
      </c>
      <c r="AO1900" s="37" t="str">
        <f>IF(AL1900="", "", COUNTIF(AL$11:AL$8010, "&gt;"&amp;AL1900)+1+COUNTIF(AL$11:AL1900, AL1900)-1)</f>
        <v/>
      </c>
    </row>
    <row r="1901" spans="1:41" x14ac:dyDescent="0.55000000000000004">
      <c r="A1901" s="5"/>
      <c r="B1901" s="284"/>
      <c r="C1901" s="285"/>
      <c r="D1901" s="286"/>
      <c r="E1901" s="287"/>
      <c r="F1901" s="288"/>
      <c r="G1901" s="5"/>
      <c r="J1901" s="7" t="str">
        <f t="shared" si="531"/>
        <v/>
      </c>
      <c r="K1901" s="48" t="str">
        <f t="shared" si="532"/>
        <v/>
      </c>
      <c r="L1901" s="48" t="str">
        <f t="shared" si="533"/>
        <v/>
      </c>
      <c r="M1901" s="49" t="str">
        <f t="shared" si="534"/>
        <v/>
      </c>
      <c r="U1901" s="103" t="str">
        <f t="shared" si="535"/>
        <v/>
      </c>
      <c r="V1901" s="77" t="str">
        <f t="shared" si="536"/>
        <v/>
      </c>
      <c r="W1901" s="37" t="str">
        <f t="shared" si="537"/>
        <v/>
      </c>
      <c r="X1901" s="7" t="str">
        <f t="shared" si="538"/>
        <v/>
      </c>
      <c r="Y1901" s="37" t="str">
        <f t="shared" si="539"/>
        <v/>
      </c>
      <c r="AA1901" s="54" t="str">
        <f t="shared" si="540"/>
        <v/>
      </c>
      <c r="AC1901" s="121" t="str">
        <f t="shared" si="541"/>
        <v/>
      </c>
      <c r="AD1901" s="111" t="str">
        <f t="shared" si="542"/>
        <v/>
      </c>
      <c r="AE1901" s="122" t="str">
        <f t="shared" si="543"/>
        <v/>
      </c>
      <c r="AF1901" s="123" t="str">
        <f t="shared" si="544"/>
        <v>Qtr 1</v>
      </c>
      <c r="AG1901" s="122" t="str">
        <f t="shared" si="545"/>
        <v/>
      </c>
      <c r="AI1901" s="124" t="str">
        <f t="shared" si="546"/>
        <v/>
      </c>
      <c r="AK1901" s="103" t="str">
        <f t="shared" si="547"/>
        <v/>
      </c>
      <c r="AL1901" s="104" t="str">
        <f t="shared" si="548"/>
        <v/>
      </c>
      <c r="AN1901" s="37" t="str">
        <f>IF(AK1901="", "", COUNTIF(AK$11:AK$8010, "&lt;"&amp;AK1901)+1+COUNTIF(AK$11:AK1901, AK1901)-1)</f>
        <v/>
      </c>
      <c r="AO1901" s="37" t="str">
        <f>IF(AL1901="", "", COUNTIF(AL$11:AL$8010, "&gt;"&amp;AL1901)+1+COUNTIF(AL$11:AL1901, AL1901)-1)</f>
        <v/>
      </c>
    </row>
    <row r="1902" spans="1:41" x14ac:dyDescent="0.55000000000000004">
      <c r="A1902" s="5"/>
      <c r="B1902" s="284"/>
      <c r="C1902" s="285"/>
      <c r="D1902" s="286"/>
      <c r="E1902" s="287"/>
      <c r="F1902" s="288"/>
      <c r="G1902" s="5"/>
      <c r="J1902" s="7" t="str">
        <f t="shared" si="531"/>
        <v/>
      </c>
      <c r="K1902" s="48" t="str">
        <f t="shared" si="532"/>
        <v/>
      </c>
      <c r="L1902" s="48" t="str">
        <f t="shared" si="533"/>
        <v/>
      </c>
      <c r="M1902" s="49" t="str">
        <f t="shared" si="534"/>
        <v/>
      </c>
      <c r="U1902" s="103" t="str">
        <f t="shared" si="535"/>
        <v/>
      </c>
      <c r="V1902" s="77" t="str">
        <f t="shared" si="536"/>
        <v/>
      </c>
      <c r="W1902" s="37" t="str">
        <f t="shared" si="537"/>
        <v/>
      </c>
      <c r="X1902" s="7" t="str">
        <f t="shared" si="538"/>
        <v/>
      </c>
      <c r="Y1902" s="37" t="str">
        <f t="shared" si="539"/>
        <v/>
      </c>
      <c r="AA1902" s="54" t="str">
        <f t="shared" si="540"/>
        <v/>
      </c>
      <c r="AC1902" s="121" t="str">
        <f t="shared" si="541"/>
        <v/>
      </c>
      <c r="AD1902" s="111" t="str">
        <f t="shared" si="542"/>
        <v/>
      </c>
      <c r="AE1902" s="122" t="str">
        <f t="shared" si="543"/>
        <v/>
      </c>
      <c r="AF1902" s="123" t="str">
        <f t="shared" si="544"/>
        <v>Qtr 1</v>
      </c>
      <c r="AG1902" s="122" t="str">
        <f t="shared" si="545"/>
        <v/>
      </c>
      <c r="AI1902" s="124" t="str">
        <f t="shared" si="546"/>
        <v/>
      </c>
      <c r="AK1902" s="103" t="str">
        <f t="shared" si="547"/>
        <v/>
      </c>
      <c r="AL1902" s="104" t="str">
        <f t="shared" si="548"/>
        <v/>
      </c>
      <c r="AN1902" s="37" t="str">
        <f>IF(AK1902="", "", COUNTIF(AK$11:AK$8010, "&lt;"&amp;AK1902)+1+COUNTIF(AK$11:AK1902, AK1902)-1)</f>
        <v/>
      </c>
      <c r="AO1902" s="37" t="str">
        <f>IF(AL1902="", "", COUNTIF(AL$11:AL$8010, "&gt;"&amp;AL1902)+1+COUNTIF(AL$11:AL1902, AL1902)-1)</f>
        <v/>
      </c>
    </row>
    <row r="1903" spans="1:41" x14ac:dyDescent="0.55000000000000004">
      <c r="A1903" s="5"/>
      <c r="B1903" s="284"/>
      <c r="C1903" s="285"/>
      <c r="D1903" s="286"/>
      <c r="E1903" s="287"/>
      <c r="F1903" s="288"/>
      <c r="G1903" s="5"/>
      <c r="J1903" s="7" t="str">
        <f t="shared" si="531"/>
        <v/>
      </c>
      <c r="K1903" s="48" t="str">
        <f t="shared" si="532"/>
        <v/>
      </c>
      <c r="L1903" s="48" t="str">
        <f t="shared" si="533"/>
        <v/>
      </c>
      <c r="M1903" s="49" t="str">
        <f t="shared" si="534"/>
        <v/>
      </c>
      <c r="U1903" s="103" t="str">
        <f t="shared" si="535"/>
        <v/>
      </c>
      <c r="V1903" s="77" t="str">
        <f t="shared" si="536"/>
        <v/>
      </c>
      <c r="W1903" s="37" t="str">
        <f t="shared" si="537"/>
        <v/>
      </c>
      <c r="X1903" s="7" t="str">
        <f t="shared" si="538"/>
        <v/>
      </c>
      <c r="Y1903" s="37" t="str">
        <f t="shared" si="539"/>
        <v/>
      </c>
      <c r="AA1903" s="54" t="str">
        <f t="shared" si="540"/>
        <v/>
      </c>
      <c r="AC1903" s="121" t="str">
        <f t="shared" si="541"/>
        <v/>
      </c>
      <c r="AD1903" s="111" t="str">
        <f t="shared" si="542"/>
        <v/>
      </c>
      <c r="AE1903" s="122" t="str">
        <f t="shared" si="543"/>
        <v/>
      </c>
      <c r="AF1903" s="123" t="str">
        <f t="shared" si="544"/>
        <v>Qtr 1</v>
      </c>
      <c r="AG1903" s="122" t="str">
        <f t="shared" si="545"/>
        <v/>
      </c>
      <c r="AI1903" s="124" t="str">
        <f t="shared" si="546"/>
        <v/>
      </c>
      <c r="AK1903" s="103" t="str">
        <f t="shared" si="547"/>
        <v/>
      </c>
      <c r="AL1903" s="104" t="str">
        <f t="shared" si="548"/>
        <v/>
      </c>
      <c r="AN1903" s="37" t="str">
        <f>IF(AK1903="", "", COUNTIF(AK$11:AK$8010, "&lt;"&amp;AK1903)+1+COUNTIF(AK$11:AK1903, AK1903)-1)</f>
        <v/>
      </c>
      <c r="AO1903" s="37" t="str">
        <f>IF(AL1903="", "", COUNTIF(AL$11:AL$8010, "&gt;"&amp;AL1903)+1+COUNTIF(AL$11:AL1903, AL1903)-1)</f>
        <v/>
      </c>
    </row>
    <row r="1904" spans="1:41" x14ac:dyDescent="0.55000000000000004">
      <c r="A1904" s="5"/>
      <c r="B1904" s="284"/>
      <c r="C1904" s="285"/>
      <c r="D1904" s="286"/>
      <c r="E1904" s="287"/>
      <c r="F1904" s="288"/>
      <c r="G1904" s="5"/>
      <c r="J1904" s="7" t="str">
        <f t="shared" si="531"/>
        <v/>
      </c>
      <c r="K1904" s="48" t="str">
        <f t="shared" si="532"/>
        <v/>
      </c>
      <c r="L1904" s="48" t="str">
        <f t="shared" si="533"/>
        <v/>
      </c>
      <c r="M1904" s="49" t="str">
        <f t="shared" si="534"/>
        <v/>
      </c>
      <c r="U1904" s="103" t="str">
        <f t="shared" si="535"/>
        <v/>
      </c>
      <c r="V1904" s="77" t="str">
        <f t="shared" si="536"/>
        <v/>
      </c>
      <c r="W1904" s="37" t="str">
        <f t="shared" si="537"/>
        <v/>
      </c>
      <c r="X1904" s="7" t="str">
        <f t="shared" si="538"/>
        <v/>
      </c>
      <c r="Y1904" s="37" t="str">
        <f t="shared" si="539"/>
        <v/>
      </c>
      <c r="AA1904" s="54" t="str">
        <f t="shared" si="540"/>
        <v/>
      </c>
      <c r="AC1904" s="121" t="str">
        <f t="shared" si="541"/>
        <v/>
      </c>
      <c r="AD1904" s="111" t="str">
        <f t="shared" si="542"/>
        <v/>
      </c>
      <c r="AE1904" s="122" t="str">
        <f t="shared" si="543"/>
        <v/>
      </c>
      <c r="AF1904" s="123" t="str">
        <f t="shared" si="544"/>
        <v>Qtr 1</v>
      </c>
      <c r="AG1904" s="122" t="str">
        <f t="shared" si="545"/>
        <v/>
      </c>
      <c r="AI1904" s="124" t="str">
        <f t="shared" si="546"/>
        <v/>
      </c>
      <c r="AK1904" s="103" t="str">
        <f t="shared" si="547"/>
        <v/>
      </c>
      <c r="AL1904" s="104" t="str">
        <f t="shared" si="548"/>
        <v/>
      </c>
      <c r="AN1904" s="37" t="str">
        <f>IF(AK1904="", "", COUNTIF(AK$11:AK$8010, "&lt;"&amp;AK1904)+1+COUNTIF(AK$11:AK1904, AK1904)-1)</f>
        <v/>
      </c>
      <c r="AO1904" s="37" t="str">
        <f>IF(AL1904="", "", COUNTIF(AL$11:AL$8010, "&gt;"&amp;AL1904)+1+COUNTIF(AL$11:AL1904, AL1904)-1)</f>
        <v/>
      </c>
    </row>
    <row r="1905" spans="1:41" x14ac:dyDescent="0.55000000000000004">
      <c r="A1905" s="5"/>
      <c r="B1905" s="284"/>
      <c r="C1905" s="285"/>
      <c r="D1905" s="286"/>
      <c r="E1905" s="287"/>
      <c r="F1905" s="288"/>
      <c r="G1905" s="5"/>
      <c r="J1905" s="7" t="str">
        <f t="shared" si="531"/>
        <v/>
      </c>
      <c r="K1905" s="48" t="str">
        <f t="shared" si="532"/>
        <v/>
      </c>
      <c r="L1905" s="48" t="str">
        <f t="shared" si="533"/>
        <v/>
      </c>
      <c r="M1905" s="49" t="str">
        <f t="shared" si="534"/>
        <v/>
      </c>
      <c r="U1905" s="103" t="str">
        <f t="shared" si="535"/>
        <v/>
      </c>
      <c r="V1905" s="77" t="str">
        <f t="shared" si="536"/>
        <v/>
      </c>
      <c r="W1905" s="37" t="str">
        <f t="shared" si="537"/>
        <v/>
      </c>
      <c r="X1905" s="7" t="str">
        <f t="shared" si="538"/>
        <v/>
      </c>
      <c r="Y1905" s="37" t="str">
        <f t="shared" si="539"/>
        <v/>
      </c>
      <c r="AA1905" s="54" t="str">
        <f t="shared" si="540"/>
        <v/>
      </c>
      <c r="AC1905" s="121" t="str">
        <f t="shared" si="541"/>
        <v/>
      </c>
      <c r="AD1905" s="111" t="str">
        <f t="shared" si="542"/>
        <v/>
      </c>
      <c r="AE1905" s="122" t="str">
        <f t="shared" si="543"/>
        <v/>
      </c>
      <c r="AF1905" s="123" t="str">
        <f t="shared" si="544"/>
        <v>Qtr 1</v>
      </c>
      <c r="AG1905" s="122" t="str">
        <f t="shared" si="545"/>
        <v/>
      </c>
      <c r="AI1905" s="124" t="str">
        <f t="shared" si="546"/>
        <v/>
      </c>
      <c r="AK1905" s="103" t="str">
        <f t="shared" si="547"/>
        <v/>
      </c>
      <c r="AL1905" s="104" t="str">
        <f t="shared" si="548"/>
        <v/>
      </c>
      <c r="AN1905" s="37" t="str">
        <f>IF(AK1905="", "", COUNTIF(AK$11:AK$8010, "&lt;"&amp;AK1905)+1+COUNTIF(AK$11:AK1905, AK1905)-1)</f>
        <v/>
      </c>
      <c r="AO1905" s="37" t="str">
        <f>IF(AL1905="", "", COUNTIF(AL$11:AL$8010, "&gt;"&amp;AL1905)+1+COUNTIF(AL$11:AL1905, AL1905)-1)</f>
        <v/>
      </c>
    </row>
    <row r="1906" spans="1:41" x14ac:dyDescent="0.55000000000000004">
      <c r="A1906" s="5"/>
      <c r="B1906" s="284"/>
      <c r="C1906" s="285"/>
      <c r="D1906" s="286"/>
      <c r="E1906" s="287"/>
      <c r="F1906" s="288"/>
      <c r="G1906" s="5"/>
      <c r="J1906" s="7" t="str">
        <f t="shared" si="531"/>
        <v/>
      </c>
      <c r="K1906" s="48" t="str">
        <f t="shared" si="532"/>
        <v/>
      </c>
      <c r="L1906" s="48" t="str">
        <f t="shared" si="533"/>
        <v/>
      </c>
      <c r="M1906" s="49" t="str">
        <f t="shared" si="534"/>
        <v/>
      </c>
      <c r="U1906" s="103" t="str">
        <f t="shared" si="535"/>
        <v/>
      </c>
      <c r="V1906" s="77" t="str">
        <f t="shared" si="536"/>
        <v/>
      </c>
      <c r="W1906" s="37" t="str">
        <f t="shared" si="537"/>
        <v/>
      </c>
      <c r="X1906" s="7" t="str">
        <f t="shared" si="538"/>
        <v/>
      </c>
      <c r="Y1906" s="37" t="str">
        <f t="shared" si="539"/>
        <v/>
      </c>
      <c r="AA1906" s="54" t="str">
        <f t="shared" si="540"/>
        <v/>
      </c>
      <c r="AC1906" s="121" t="str">
        <f t="shared" si="541"/>
        <v/>
      </c>
      <c r="AD1906" s="111" t="str">
        <f t="shared" si="542"/>
        <v/>
      </c>
      <c r="AE1906" s="122" t="str">
        <f t="shared" si="543"/>
        <v/>
      </c>
      <c r="AF1906" s="123" t="str">
        <f t="shared" si="544"/>
        <v>Qtr 1</v>
      </c>
      <c r="AG1906" s="122" t="str">
        <f t="shared" si="545"/>
        <v/>
      </c>
      <c r="AI1906" s="124" t="str">
        <f t="shared" si="546"/>
        <v/>
      </c>
      <c r="AK1906" s="103" t="str">
        <f t="shared" si="547"/>
        <v/>
      </c>
      <c r="AL1906" s="104" t="str">
        <f t="shared" si="548"/>
        <v/>
      </c>
      <c r="AN1906" s="37" t="str">
        <f>IF(AK1906="", "", COUNTIF(AK$11:AK$8010, "&lt;"&amp;AK1906)+1+COUNTIF(AK$11:AK1906, AK1906)-1)</f>
        <v/>
      </c>
      <c r="AO1906" s="37" t="str">
        <f>IF(AL1906="", "", COUNTIF(AL$11:AL$8010, "&gt;"&amp;AL1906)+1+COUNTIF(AL$11:AL1906, AL1906)-1)</f>
        <v/>
      </c>
    </row>
    <row r="1907" spans="1:41" x14ac:dyDescent="0.55000000000000004">
      <c r="A1907" s="5"/>
      <c r="B1907" s="284"/>
      <c r="C1907" s="285"/>
      <c r="D1907" s="286"/>
      <c r="E1907" s="287"/>
      <c r="F1907" s="288"/>
      <c r="G1907" s="5"/>
      <c r="J1907" s="7" t="str">
        <f t="shared" si="531"/>
        <v/>
      </c>
      <c r="K1907" s="48" t="str">
        <f t="shared" si="532"/>
        <v/>
      </c>
      <c r="L1907" s="48" t="str">
        <f t="shared" si="533"/>
        <v/>
      </c>
      <c r="M1907" s="49" t="str">
        <f t="shared" si="534"/>
        <v/>
      </c>
      <c r="U1907" s="103" t="str">
        <f t="shared" si="535"/>
        <v/>
      </c>
      <c r="V1907" s="77" t="str">
        <f t="shared" si="536"/>
        <v/>
      </c>
      <c r="W1907" s="37" t="str">
        <f t="shared" si="537"/>
        <v/>
      </c>
      <c r="X1907" s="7" t="str">
        <f t="shared" si="538"/>
        <v/>
      </c>
      <c r="Y1907" s="37" t="str">
        <f t="shared" si="539"/>
        <v/>
      </c>
      <c r="AA1907" s="54" t="str">
        <f t="shared" si="540"/>
        <v/>
      </c>
      <c r="AC1907" s="121" t="str">
        <f t="shared" si="541"/>
        <v/>
      </c>
      <c r="AD1907" s="111" t="str">
        <f t="shared" si="542"/>
        <v/>
      </c>
      <c r="AE1907" s="122" t="str">
        <f t="shared" si="543"/>
        <v/>
      </c>
      <c r="AF1907" s="123" t="str">
        <f t="shared" si="544"/>
        <v>Qtr 1</v>
      </c>
      <c r="AG1907" s="122" t="str">
        <f t="shared" si="545"/>
        <v/>
      </c>
      <c r="AI1907" s="124" t="str">
        <f t="shared" si="546"/>
        <v/>
      </c>
      <c r="AK1907" s="103" t="str">
        <f t="shared" si="547"/>
        <v/>
      </c>
      <c r="AL1907" s="104" t="str">
        <f t="shared" si="548"/>
        <v/>
      </c>
      <c r="AN1907" s="37" t="str">
        <f>IF(AK1907="", "", COUNTIF(AK$11:AK$8010, "&lt;"&amp;AK1907)+1+COUNTIF(AK$11:AK1907, AK1907)-1)</f>
        <v/>
      </c>
      <c r="AO1907" s="37" t="str">
        <f>IF(AL1907="", "", COUNTIF(AL$11:AL$8010, "&gt;"&amp;AL1907)+1+COUNTIF(AL$11:AL1907, AL1907)-1)</f>
        <v/>
      </c>
    </row>
    <row r="1908" spans="1:41" x14ac:dyDescent="0.55000000000000004">
      <c r="A1908" s="5"/>
      <c r="B1908" s="284"/>
      <c r="C1908" s="285"/>
      <c r="D1908" s="286"/>
      <c r="E1908" s="287"/>
      <c r="F1908" s="288"/>
      <c r="G1908" s="5"/>
      <c r="J1908" s="7" t="str">
        <f t="shared" si="531"/>
        <v/>
      </c>
      <c r="K1908" s="48" t="str">
        <f t="shared" si="532"/>
        <v/>
      </c>
      <c r="L1908" s="48" t="str">
        <f t="shared" si="533"/>
        <v/>
      </c>
      <c r="M1908" s="49" t="str">
        <f t="shared" si="534"/>
        <v/>
      </c>
      <c r="U1908" s="103" t="str">
        <f t="shared" si="535"/>
        <v/>
      </c>
      <c r="V1908" s="77" t="str">
        <f t="shared" si="536"/>
        <v/>
      </c>
      <c r="W1908" s="37" t="str">
        <f t="shared" si="537"/>
        <v/>
      </c>
      <c r="X1908" s="7" t="str">
        <f t="shared" si="538"/>
        <v/>
      </c>
      <c r="Y1908" s="37" t="str">
        <f t="shared" si="539"/>
        <v/>
      </c>
      <c r="AA1908" s="54" t="str">
        <f t="shared" si="540"/>
        <v/>
      </c>
      <c r="AC1908" s="121" t="str">
        <f t="shared" si="541"/>
        <v/>
      </c>
      <c r="AD1908" s="111" t="str">
        <f t="shared" si="542"/>
        <v/>
      </c>
      <c r="AE1908" s="122" t="str">
        <f t="shared" si="543"/>
        <v/>
      </c>
      <c r="AF1908" s="123" t="str">
        <f t="shared" si="544"/>
        <v>Qtr 1</v>
      </c>
      <c r="AG1908" s="122" t="str">
        <f t="shared" si="545"/>
        <v/>
      </c>
      <c r="AI1908" s="124" t="str">
        <f t="shared" si="546"/>
        <v/>
      </c>
      <c r="AK1908" s="103" t="str">
        <f t="shared" si="547"/>
        <v/>
      </c>
      <c r="AL1908" s="104" t="str">
        <f t="shared" si="548"/>
        <v/>
      </c>
      <c r="AN1908" s="37" t="str">
        <f>IF(AK1908="", "", COUNTIF(AK$11:AK$8010, "&lt;"&amp;AK1908)+1+COUNTIF(AK$11:AK1908, AK1908)-1)</f>
        <v/>
      </c>
      <c r="AO1908" s="37" t="str">
        <f>IF(AL1908="", "", COUNTIF(AL$11:AL$8010, "&gt;"&amp;AL1908)+1+COUNTIF(AL$11:AL1908, AL1908)-1)</f>
        <v/>
      </c>
    </row>
    <row r="1909" spans="1:41" x14ac:dyDescent="0.55000000000000004">
      <c r="A1909" s="5"/>
      <c r="B1909" s="284"/>
      <c r="C1909" s="285"/>
      <c r="D1909" s="286"/>
      <c r="E1909" s="287"/>
      <c r="F1909" s="288"/>
      <c r="G1909" s="5"/>
      <c r="J1909" s="7" t="str">
        <f t="shared" si="531"/>
        <v/>
      </c>
      <c r="K1909" s="48" t="str">
        <f t="shared" si="532"/>
        <v/>
      </c>
      <c r="L1909" s="48" t="str">
        <f t="shared" si="533"/>
        <v/>
      </c>
      <c r="M1909" s="49" t="str">
        <f t="shared" si="534"/>
        <v/>
      </c>
      <c r="U1909" s="103" t="str">
        <f t="shared" si="535"/>
        <v/>
      </c>
      <c r="V1909" s="77" t="str">
        <f t="shared" si="536"/>
        <v/>
      </c>
      <c r="W1909" s="37" t="str">
        <f t="shared" si="537"/>
        <v/>
      </c>
      <c r="X1909" s="7" t="str">
        <f t="shared" si="538"/>
        <v/>
      </c>
      <c r="Y1909" s="37" t="str">
        <f t="shared" si="539"/>
        <v/>
      </c>
      <c r="AA1909" s="54" t="str">
        <f t="shared" si="540"/>
        <v/>
      </c>
      <c r="AC1909" s="121" t="str">
        <f t="shared" si="541"/>
        <v/>
      </c>
      <c r="AD1909" s="111" t="str">
        <f t="shared" si="542"/>
        <v/>
      </c>
      <c r="AE1909" s="122" t="str">
        <f t="shared" si="543"/>
        <v/>
      </c>
      <c r="AF1909" s="123" t="str">
        <f t="shared" si="544"/>
        <v>Qtr 1</v>
      </c>
      <c r="AG1909" s="122" t="str">
        <f t="shared" si="545"/>
        <v/>
      </c>
      <c r="AI1909" s="124" t="str">
        <f t="shared" si="546"/>
        <v/>
      </c>
      <c r="AK1909" s="103" t="str">
        <f t="shared" si="547"/>
        <v/>
      </c>
      <c r="AL1909" s="104" t="str">
        <f t="shared" si="548"/>
        <v/>
      </c>
      <c r="AN1909" s="37" t="str">
        <f>IF(AK1909="", "", COUNTIF(AK$11:AK$8010, "&lt;"&amp;AK1909)+1+COUNTIF(AK$11:AK1909, AK1909)-1)</f>
        <v/>
      </c>
      <c r="AO1909" s="37" t="str">
        <f>IF(AL1909="", "", COUNTIF(AL$11:AL$8010, "&gt;"&amp;AL1909)+1+COUNTIF(AL$11:AL1909, AL1909)-1)</f>
        <v/>
      </c>
    </row>
    <row r="1910" spans="1:41" x14ac:dyDescent="0.55000000000000004">
      <c r="A1910" s="5"/>
      <c r="B1910" s="284"/>
      <c r="C1910" s="285"/>
      <c r="D1910" s="286"/>
      <c r="E1910" s="287"/>
      <c r="F1910" s="288"/>
      <c r="G1910" s="5"/>
      <c r="J1910" s="7" t="str">
        <f t="shared" si="531"/>
        <v/>
      </c>
      <c r="K1910" s="48" t="str">
        <f t="shared" si="532"/>
        <v/>
      </c>
      <c r="L1910" s="48" t="str">
        <f t="shared" si="533"/>
        <v/>
      </c>
      <c r="M1910" s="49" t="str">
        <f t="shared" si="534"/>
        <v/>
      </c>
      <c r="U1910" s="103" t="str">
        <f t="shared" si="535"/>
        <v/>
      </c>
      <c r="V1910" s="77" t="str">
        <f t="shared" si="536"/>
        <v/>
      </c>
      <c r="W1910" s="37" t="str">
        <f t="shared" si="537"/>
        <v/>
      </c>
      <c r="X1910" s="7" t="str">
        <f t="shared" si="538"/>
        <v/>
      </c>
      <c r="Y1910" s="37" t="str">
        <f t="shared" si="539"/>
        <v/>
      </c>
      <c r="AA1910" s="54" t="str">
        <f t="shared" si="540"/>
        <v/>
      </c>
      <c r="AC1910" s="121" t="str">
        <f t="shared" si="541"/>
        <v/>
      </c>
      <c r="AD1910" s="111" t="str">
        <f t="shared" si="542"/>
        <v/>
      </c>
      <c r="AE1910" s="122" t="str">
        <f t="shared" si="543"/>
        <v/>
      </c>
      <c r="AF1910" s="123" t="str">
        <f t="shared" si="544"/>
        <v>Qtr 1</v>
      </c>
      <c r="AG1910" s="122" t="str">
        <f t="shared" si="545"/>
        <v/>
      </c>
      <c r="AI1910" s="124" t="str">
        <f t="shared" si="546"/>
        <v/>
      </c>
      <c r="AK1910" s="103" t="str">
        <f t="shared" si="547"/>
        <v/>
      </c>
      <c r="AL1910" s="104" t="str">
        <f t="shared" si="548"/>
        <v/>
      </c>
      <c r="AN1910" s="37" t="str">
        <f>IF(AK1910="", "", COUNTIF(AK$11:AK$8010, "&lt;"&amp;AK1910)+1+COUNTIF(AK$11:AK1910, AK1910)-1)</f>
        <v/>
      </c>
      <c r="AO1910" s="37" t="str">
        <f>IF(AL1910="", "", COUNTIF(AL$11:AL$8010, "&gt;"&amp;AL1910)+1+COUNTIF(AL$11:AL1910, AL1910)-1)</f>
        <v/>
      </c>
    </row>
    <row r="1911" spans="1:41" x14ac:dyDescent="0.55000000000000004">
      <c r="A1911" s="5"/>
      <c r="B1911" s="284"/>
      <c r="C1911" s="285"/>
      <c r="D1911" s="286"/>
      <c r="E1911" s="287"/>
      <c r="F1911" s="288"/>
      <c r="G1911" s="5"/>
      <c r="J1911" s="7" t="str">
        <f t="shared" si="531"/>
        <v/>
      </c>
      <c r="K1911" s="48" t="str">
        <f t="shared" si="532"/>
        <v/>
      </c>
      <c r="L1911" s="48" t="str">
        <f t="shared" si="533"/>
        <v/>
      </c>
      <c r="M1911" s="49" t="str">
        <f t="shared" si="534"/>
        <v/>
      </c>
      <c r="U1911" s="103" t="str">
        <f t="shared" si="535"/>
        <v/>
      </c>
      <c r="V1911" s="77" t="str">
        <f t="shared" si="536"/>
        <v/>
      </c>
      <c r="W1911" s="37" t="str">
        <f t="shared" si="537"/>
        <v/>
      </c>
      <c r="X1911" s="7" t="str">
        <f t="shared" si="538"/>
        <v/>
      </c>
      <c r="Y1911" s="37" t="str">
        <f t="shared" si="539"/>
        <v/>
      </c>
      <c r="AA1911" s="54" t="str">
        <f t="shared" si="540"/>
        <v/>
      </c>
      <c r="AC1911" s="121" t="str">
        <f t="shared" si="541"/>
        <v/>
      </c>
      <c r="AD1911" s="111" t="str">
        <f t="shared" si="542"/>
        <v/>
      </c>
      <c r="AE1911" s="122" t="str">
        <f t="shared" si="543"/>
        <v/>
      </c>
      <c r="AF1911" s="123" t="str">
        <f t="shared" si="544"/>
        <v>Qtr 1</v>
      </c>
      <c r="AG1911" s="122" t="str">
        <f t="shared" si="545"/>
        <v/>
      </c>
      <c r="AI1911" s="124" t="str">
        <f t="shared" si="546"/>
        <v/>
      </c>
      <c r="AK1911" s="103" t="str">
        <f t="shared" si="547"/>
        <v/>
      </c>
      <c r="AL1911" s="104" t="str">
        <f t="shared" si="548"/>
        <v/>
      </c>
      <c r="AN1911" s="37" t="str">
        <f>IF(AK1911="", "", COUNTIF(AK$11:AK$8010, "&lt;"&amp;AK1911)+1+COUNTIF(AK$11:AK1911, AK1911)-1)</f>
        <v/>
      </c>
      <c r="AO1911" s="37" t="str">
        <f>IF(AL1911="", "", COUNTIF(AL$11:AL$8010, "&gt;"&amp;AL1911)+1+COUNTIF(AL$11:AL1911, AL1911)-1)</f>
        <v/>
      </c>
    </row>
    <row r="1912" spans="1:41" x14ac:dyDescent="0.55000000000000004">
      <c r="A1912" s="5"/>
      <c r="B1912" s="284"/>
      <c r="C1912" s="285"/>
      <c r="D1912" s="286"/>
      <c r="E1912" s="287"/>
      <c r="F1912" s="288"/>
      <c r="G1912" s="5"/>
      <c r="J1912" s="7" t="str">
        <f t="shared" si="531"/>
        <v/>
      </c>
      <c r="K1912" s="48" t="str">
        <f t="shared" si="532"/>
        <v/>
      </c>
      <c r="L1912" s="48" t="str">
        <f t="shared" si="533"/>
        <v/>
      </c>
      <c r="M1912" s="49" t="str">
        <f t="shared" si="534"/>
        <v/>
      </c>
      <c r="U1912" s="103" t="str">
        <f t="shared" si="535"/>
        <v/>
      </c>
      <c r="V1912" s="77" t="str">
        <f t="shared" si="536"/>
        <v/>
      </c>
      <c r="W1912" s="37" t="str">
        <f t="shared" si="537"/>
        <v/>
      </c>
      <c r="X1912" s="7" t="str">
        <f t="shared" si="538"/>
        <v/>
      </c>
      <c r="Y1912" s="37" t="str">
        <f t="shared" si="539"/>
        <v/>
      </c>
      <c r="AA1912" s="54" t="str">
        <f t="shared" si="540"/>
        <v/>
      </c>
      <c r="AC1912" s="121" t="str">
        <f t="shared" si="541"/>
        <v/>
      </c>
      <c r="AD1912" s="111" t="str">
        <f t="shared" si="542"/>
        <v/>
      </c>
      <c r="AE1912" s="122" t="str">
        <f t="shared" si="543"/>
        <v/>
      </c>
      <c r="AF1912" s="123" t="str">
        <f t="shared" si="544"/>
        <v>Qtr 1</v>
      </c>
      <c r="AG1912" s="122" t="str">
        <f t="shared" si="545"/>
        <v/>
      </c>
      <c r="AI1912" s="124" t="str">
        <f t="shared" si="546"/>
        <v/>
      </c>
      <c r="AK1912" s="103" t="str">
        <f t="shared" si="547"/>
        <v/>
      </c>
      <c r="AL1912" s="104" t="str">
        <f t="shared" si="548"/>
        <v/>
      </c>
      <c r="AN1912" s="37" t="str">
        <f>IF(AK1912="", "", COUNTIF(AK$11:AK$8010, "&lt;"&amp;AK1912)+1+COUNTIF(AK$11:AK1912, AK1912)-1)</f>
        <v/>
      </c>
      <c r="AO1912" s="37" t="str">
        <f>IF(AL1912="", "", COUNTIF(AL$11:AL$8010, "&gt;"&amp;AL1912)+1+COUNTIF(AL$11:AL1912, AL1912)-1)</f>
        <v/>
      </c>
    </row>
    <row r="1913" spans="1:41" x14ac:dyDescent="0.55000000000000004">
      <c r="A1913" s="5"/>
      <c r="B1913" s="284"/>
      <c r="C1913" s="285"/>
      <c r="D1913" s="286"/>
      <c r="E1913" s="287"/>
      <c r="F1913" s="288"/>
      <c r="G1913" s="5"/>
      <c r="J1913" s="7" t="str">
        <f t="shared" si="531"/>
        <v/>
      </c>
      <c r="K1913" s="48" t="str">
        <f t="shared" si="532"/>
        <v/>
      </c>
      <c r="L1913" s="48" t="str">
        <f t="shared" si="533"/>
        <v/>
      </c>
      <c r="M1913" s="49" t="str">
        <f t="shared" si="534"/>
        <v/>
      </c>
      <c r="U1913" s="103" t="str">
        <f t="shared" si="535"/>
        <v/>
      </c>
      <c r="V1913" s="77" t="str">
        <f t="shared" si="536"/>
        <v/>
      </c>
      <c r="W1913" s="37" t="str">
        <f t="shared" si="537"/>
        <v/>
      </c>
      <c r="X1913" s="7" t="str">
        <f t="shared" si="538"/>
        <v/>
      </c>
      <c r="Y1913" s="37" t="str">
        <f t="shared" si="539"/>
        <v/>
      </c>
      <c r="AA1913" s="54" t="str">
        <f t="shared" si="540"/>
        <v/>
      </c>
      <c r="AC1913" s="121" t="str">
        <f t="shared" si="541"/>
        <v/>
      </c>
      <c r="AD1913" s="111" t="str">
        <f t="shared" si="542"/>
        <v/>
      </c>
      <c r="AE1913" s="122" t="str">
        <f t="shared" si="543"/>
        <v/>
      </c>
      <c r="AF1913" s="123" t="str">
        <f t="shared" si="544"/>
        <v>Qtr 1</v>
      </c>
      <c r="AG1913" s="122" t="str">
        <f t="shared" si="545"/>
        <v/>
      </c>
      <c r="AI1913" s="124" t="str">
        <f t="shared" si="546"/>
        <v/>
      </c>
      <c r="AK1913" s="103" t="str">
        <f t="shared" si="547"/>
        <v/>
      </c>
      <c r="AL1913" s="104" t="str">
        <f t="shared" si="548"/>
        <v/>
      </c>
      <c r="AN1913" s="37" t="str">
        <f>IF(AK1913="", "", COUNTIF(AK$11:AK$8010, "&lt;"&amp;AK1913)+1+COUNTIF(AK$11:AK1913, AK1913)-1)</f>
        <v/>
      </c>
      <c r="AO1913" s="37" t="str">
        <f>IF(AL1913="", "", COUNTIF(AL$11:AL$8010, "&gt;"&amp;AL1913)+1+COUNTIF(AL$11:AL1913, AL1913)-1)</f>
        <v/>
      </c>
    </row>
    <row r="1914" spans="1:41" x14ac:dyDescent="0.55000000000000004">
      <c r="A1914" s="5"/>
      <c r="B1914" s="284"/>
      <c r="C1914" s="285"/>
      <c r="D1914" s="286"/>
      <c r="E1914" s="287"/>
      <c r="F1914" s="288"/>
      <c r="G1914" s="5"/>
      <c r="J1914" s="7" t="str">
        <f t="shared" si="531"/>
        <v/>
      </c>
      <c r="K1914" s="48" t="str">
        <f t="shared" si="532"/>
        <v/>
      </c>
      <c r="L1914" s="48" t="str">
        <f t="shared" si="533"/>
        <v/>
      </c>
      <c r="M1914" s="49" t="str">
        <f t="shared" si="534"/>
        <v/>
      </c>
      <c r="U1914" s="103" t="str">
        <f t="shared" si="535"/>
        <v/>
      </c>
      <c r="V1914" s="77" t="str">
        <f t="shared" si="536"/>
        <v/>
      </c>
      <c r="W1914" s="37" t="str">
        <f t="shared" si="537"/>
        <v/>
      </c>
      <c r="X1914" s="7" t="str">
        <f t="shared" si="538"/>
        <v/>
      </c>
      <c r="Y1914" s="37" t="str">
        <f t="shared" si="539"/>
        <v/>
      </c>
      <c r="AA1914" s="54" t="str">
        <f t="shared" si="540"/>
        <v/>
      </c>
      <c r="AC1914" s="121" t="str">
        <f t="shared" si="541"/>
        <v/>
      </c>
      <c r="AD1914" s="111" t="str">
        <f t="shared" si="542"/>
        <v/>
      </c>
      <c r="AE1914" s="122" t="str">
        <f t="shared" si="543"/>
        <v/>
      </c>
      <c r="AF1914" s="123" t="str">
        <f t="shared" si="544"/>
        <v>Qtr 1</v>
      </c>
      <c r="AG1914" s="122" t="str">
        <f t="shared" si="545"/>
        <v/>
      </c>
      <c r="AI1914" s="124" t="str">
        <f t="shared" si="546"/>
        <v/>
      </c>
      <c r="AK1914" s="103" t="str">
        <f t="shared" si="547"/>
        <v/>
      </c>
      <c r="AL1914" s="104" t="str">
        <f t="shared" si="548"/>
        <v/>
      </c>
      <c r="AN1914" s="37" t="str">
        <f>IF(AK1914="", "", COUNTIF(AK$11:AK$8010, "&lt;"&amp;AK1914)+1+COUNTIF(AK$11:AK1914, AK1914)-1)</f>
        <v/>
      </c>
      <c r="AO1914" s="37" t="str">
        <f>IF(AL1914="", "", COUNTIF(AL$11:AL$8010, "&gt;"&amp;AL1914)+1+COUNTIF(AL$11:AL1914, AL1914)-1)</f>
        <v/>
      </c>
    </row>
    <row r="1915" spans="1:41" x14ac:dyDescent="0.55000000000000004">
      <c r="A1915" s="5"/>
      <c r="B1915" s="284"/>
      <c r="C1915" s="285"/>
      <c r="D1915" s="286"/>
      <c r="E1915" s="287"/>
      <c r="F1915" s="288"/>
      <c r="G1915" s="5"/>
      <c r="J1915" s="7" t="str">
        <f t="shared" si="531"/>
        <v/>
      </c>
      <c r="K1915" s="48" t="str">
        <f t="shared" si="532"/>
        <v/>
      </c>
      <c r="L1915" s="48" t="str">
        <f t="shared" si="533"/>
        <v/>
      </c>
      <c r="M1915" s="49" t="str">
        <f t="shared" si="534"/>
        <v/>
      </c>
      <c r="U1915" s="103" t="str">
        <f t="shared" si="535"/>
        <v/>
      </c>
      <c r="V1915" s="77" t="str">
        <f t="shared" si="536"/>
        <v/>
      </c>
      <c r="W1915" s="37" t="str">
        <f t="shared" si="537"/>
        <v/>
      </c>
      <c r="X1915" s="7" t="str">
        <f t="shared" si="538"/>
        <v/>
      </c>
      <c r="Y1915" s="37" t="str">
        <f t="shared" si="539"/>
        <v/>
      </c>
      <c r="AA1915" s="54" t="str">
        <f t="shared" si="540"/>
        <v/>
      </c>
      <c r="AC1915" s="121" t="str">
        <f t="shared" si="541"/>
        <v/>
      </c>
      <c r="AD1915" s="111" t="str">
        <f t="shared" si="542"/>
        <v/>
      </c>
      <c r="AE1915" s="122" t="str">
        <f t="shared" si="543"/>
        <v/>
      </c>
      <c r="AF1915" s="123" t="str">
        <f t="shared" si="544"/>
        <v>Qtr 1</v>
      </c>
      <c r="AG1915" s="122" t="str">
        <f t="shared" si="545"/>
        <v/>
      </c>
      <c r="AI1915" s="124" t="str">
        <f t="shared" si="546"/>
        <v/>
      </c>
      <c r="AK1915" s="103" t="str">
        <f t="shared" si="547"/>
        <v/>
      </c>
      <c r="AL1915" s="104" t="str">
        <f t="shared" si="548"/>
        <v/>
      </c>
      <c r="AN1915" s="37" t="str">
        <f>IF(AK1915="", "", COUNTIF(AK$11:AK$8010, "&lt;"&amp;AK1915)+1+COUNTIF(AK$11:AK1915, AK1915)-1)</f>
        <v/>
      </c>
      <c r="AO1915" s="37" t="str">
        <f>IF(AL1915="", "", COUNTIF(AL$11:AL$8010, "&gt;"&amp;AL1915)+1+COUNTIF(AL$11:AL1915, AL1915)-1)</f>
        <v/>
      </c>
    </row>
    <row r="1916" spans="1:41" x14ac:dyDescent="0.55000000000000004">
      <c r="A1916" s="5"/>
      <c r="B1916" s="284"/>
      <c r="C1916" s="285"/>
      <c r="D1916" s="286"/>
      <c r="E1916" s="287"/>
      <c r="F1916" s="288"/>
      <c r="G1916" s="5"/>
      <c r="J1916" s="7" t="str">
        <f t="shared" si="531"/>
        <v/>
      </c>
      <c r="K1916" s="48" t="str">
        <f t="shared" si="532"/>
        <v/>
      </c>
      <c r="L1916" s="48" t="str">
        <f t="shared" si="533"/>
        <v/>
      </c>
      <c r="M1916" s="49" t="str">
        <f t="shared" si="534"/>
        <v/>
      </c>
      <c r="U1916" s="103" t="str">
        <f t="shared" si="535"/>
        <v/>
      </c>
      <c r="V1916" s="77" t="str">
        <f t="shared" si="536"/>
        <v/>
      </c>
      <c r="W1916" s="37" t="str">
        <f t="shared" si="537"/>
        <v/>
      </c>
      <c r="X1916" s="7" t="str">
        <f t="shared" si="538"/>
        <v/>
      </c>
      <c r="Y1916" s="37" t="str">
        <f t="shared" si="539"/>
        <v/>
      </c>
      <c r="AA1916" s="54" t="str">
        <f t="shared" si="540"/>
        <v/>
      </c>
      <c r="AC1916" s="121" t="str">
        <f t="shared" si="541"/>
        <v/>
      </c>
      <c r="AD1916" s="111" t="str">
        <f t="shared" si="542"/>
        <v/>
      </c>
      <c r="AE1916" s="122" t="str">
        <f t="shared" si="543"/>
        <v/>
      </c>
      <c r="AF1916" s="123" t="str">
        <f t="shared" si="544"/>
        <v>Qtr 1</v>
      </c>
      <c r="AG1916" s="122" t="str">
        <f t="shared" si="545"/>
        <v/>
      </c>
      <c r="AI1916" s="124" t="str">
        <f t="shared" si="546"/>
        <v/>
      </c>
      <c r="AK1916" s="103" t="str">
        <f t="shared" si="547"/>
        <v/>
      </c>
      <c r="AL1916" s="104" t="str">
        <f t="shared" si="548"/>
        <v/>
      </c>
      <c r="AN1916" s="37" t="str">
        <f>IF(AK1916="", "", COUNTIF(AK$11:AK$8010, "&lt;"&amp;AK1916)+1+COUNTIF(AK$11:AK1916, AK1916)-1)</f>
        <v/>
      </c>
      <c r="AO1916" s="37" t="str">
        <f>IF(AL1916="", "", COUNTIF(AL$11:AL$8010, "&gt;"&amp;AL1916)+1+COUNTIF(AL$11:AL1916, AL1916)-1)</f>
        <v/>
      </c>
    </row>
    <row r="1917" spans="1:41" x14ac:dyDescent="0.55000000000000004">
      <c r="A1917" s="5"/>
      <c r="B1917" s="284"/>
      <c r="C1917" s="285"/>
      <c r="D1917" s="286"/>
      <c r="E1917" s="287"/>
      <c r="F1917" s="288"/>
      <c r="G1917" s="5"/>
      <c r="J1917" s="7" t="str">
        <f t="shared" si="531"/>
        <v/>
      </c>
      <c r="K1917" s="48" t="str">
        <f t="shared" si="532"/>
        <v/>
      </c>
      <c r="L1917" s="48" t="str">
        <f t="shared" si="533"/>
        <v/>
      </c>
      <c r="M1917" s="49" t="str">
        <f t="shared" si="534"/>
        <v/>
      </c>
      <c r="U1917" s="103" t="str">
        <f t="shared" si="535"/>
        <v/>
      </c>
      <c r="V1917" s="77" t="str">
        <f t="shared" si="536"/>
        <v/>
      </c>
      <c r="W1917" s="37" t="str">
        <f t="shared" si="537"/>
        <v/>
      </c>
      <c r="X1917" s="7" t="str">
        <f t="shared" si="538"/>
        <v/>
      </c>
      <c r="Y1917" s="37" t="str">
        <f t="shared" si="539"/>
        <v/>
      </c>
      <c r="AA1917" s="54" t="str">
        <f t="shared" si="540"/>
        <v/>
      </c>
      <c r="AC1917" s="121" t="str">
        <f t="shared" si="541"/>
        <v/>
      </c>
      <c r="AD1917" s="111" t="str">
        <f t="shared" si="542"/>
        <v/>
      </c>
      <c r="AE1917" s="122" t="str">
        <f t="shared" si="543"/>
        <v/>
      </c>
      <c r="AF1917" s="123" t="str">
        <f t="shared" si="544"/>
        <v>Qtr 1</v>
      </c>
      <c r="AG1917" s="122" t="str">
        <f t="shared" si="545"/>
        <v/>
      </c>
      <c r="AI1917" s="124" t="str">
        <f t="shared" si="546"/>
        <v/>
      </c>
      <c r="AK1917" s="103" t="str">
        <f t="shared" si="547"/>
        <v/>
      </c>
      <c r="AL1917" s="104" t="str">
        <f t="shared" si="548"/>
        <v/>
      </c>
      <c r="AN1917" s="37" t="str">
        <f>IF(AK1917="", "", COUNTIF(AK$11:AK$8010, "&lt;"&amp;AK1917)+1+COUNTIF(AK$11:AK1917, AK1917)-1)</f>
        <v/>
      </c>
      <c r="AO1917" s="37" t="str">
        <f>IF(AL1917="", "", COUNTIF(AL$11:AL$8010, "&gt;"&amp;AL1917)+1+COUNTIF(AL$11:AL1917, AL1917)-1)</f>
        <v/>
      </c>
    </row>
    <row r="1918" spans="1:41" x14ac:dyDescent="0.55000000000000004">
      <c r="A1918" s="5"/>
      <c r="B1918" s="284"/>
      <c r="C1918" s="285"/>
      <c r="D1918" s="286"/>
      <c r="E1918" s="287"/>
      <c r="F1918" s="288"/>
      <c r="G1918" s="5"/>
      <c r="J1918" s="7" t="str">
        <f t="shared" si="531"/>
        <v/>
      </c>
      <c r="K1918" s="48" t="str">
        <f t="shared" si="532"/>
        <v/>
      </c>
      <c r="L1918" s="48" t="str">
        <f t="shared" si="533"/>
        <v/>
      </c>
      <c r="M1918" s="49" t="str">
        <f t="shared" si="534"/>
        <v/>
      </c>
      <c r="U1918" s="103" t="str">
        <f t="shared" si="535"/>
        <v/>
      </c>
      <c r="V1918" s="77" t="str">
        <f t="shared" si="536"/>
        <v/>
      </c>
      <c r="W1918" s="37" t="str">
        <f t="shared" si="537"/>
        <v/>
      </c>
      <c r="X1918" s="7" t="str">
        <f t="shared" si="538"/>
        <v/>
      </c>
      <c r="Y1918" s="37" t="str">
        <f t="shared" si="539"/>
        <v/>
      </c>
      <c r="AA1918" s="54" t="str">
        <f t="shared" si="540"/>
        <v/>
      </c>
      <c r="AC1918" s="121" t="str">
        <f t="shared" si="541"/>
        <v/>
      </c>
      <c r="AD1918" s="111" t="str">
        <f t="shared" si="542"/>
        <v/>
      </c>
      <c r="AE1918" s="122" t="str">
        <f t="shared" si="543"/>
        <v/>
      </c>
      <c r="AF1918" s="123" t="str">
        <f t="shared" si="544"/>
        <v>Qtr 1</v>
      </c>
      <c r="AG1918" s="122" t="str">
        <f t="shared" si="545"/>
        <v/>
      </c>
      <c r="AI1918" s="124" t="str">
        <f t="shared" si="546"/>
        <v/>
      </c>
      <c r="AK1918" s="103" t="str">
        <f t="shared" si="547"/>
        <v/>
      </c>
      <c r="AL1918" s="104" t="str">
        <f t="shared" si="548"/>
        <v/>
      </c>
      <c r="AN1918" s="37" t="str">
        <f>IF(AK1918="", "", COUNTIF(AK$11:AK$8010, "&lt;"&amp;AK1918)+1+COUNTIF(AK$11:AK1918, AK1918)-1)</f>
        <v/>
      </c>
      <c r="AO1918" s="37" t="str">
        <f>IF(AL1918="", "", COUNTIF(AL$11:AL$8010, "&gt;"&amp;AL1918)+1+COUNTIF(AL$11:AL1918, AL1918)-1)</f>
        <v/>
      </c>
    </row>
    <row r="1919" spans="1:41" x14ac:dyDescent="0.55000000000000004">
      <c r="A1919" s="5"/>
      <c r="B1919" s="284"/>
      <c r="C1919" s="285"/>
      <c r="D1919" s="286"/>
      <c r="E1919" s="287"/>
      <c r="F1919" s="288"/>
      <c r="G1919" s="5"/>
      <c r="J1919" s="7" t="str">
        <f t="shared" si="531"/>
        <v/>
      </c>
      <c r="K1919" s="48" t="str">
        <f t="shared" si="532"/>
        <v/>
      </c>
      <c r="L1919" s="48" t="str">
        <f t="shared" si="533"/>
        <v/>
      </c>
      <c r="M1919" s="49" t="str">
        <f t="shared" si="534"/>
        <v/>
      </c>
      <c r="U1919" s="103" t="str">
        <f t="shared" si="535"/>
        <v/>
      </c>
      <c r="V1919" s="77" t="str">
        <f t="shared" si="536"/>
        <v/>
      </c>
      <c r="W1919" s="37" t="str">
        <f t="shared" si="537"/>
        <v/>
      </c>
      <c r="X1919" s="7" t="str">
        <f t="shared" si="538"/>
        <v/>
      </c>
      <c r="Y1919" s="37" t="str">
        <f t="shared" si="539"/>
        <v/>
      </c>
      <c r="AA1919" s="54" t="str">
        <f t="shared" si="540"/>
        <v/>
      </c>
      <c r="AC1919" s="121" t="str">
        <f t="shared" si="541"/>
        <v/>
      </c>
      <c r="AD1919" s="111" t="str">
        <f t="shared" si="542"/>
        <v/>
      </c>
      <c r="AE1919" s="122" t="str">
        <f t="shared" si="543"/>
        <v/>
      </c>
      <c r="AF1919" s="123" t="str">
        <f t="shared" si="544"/>
        <v>Qtr 1</v>
      </c>
      <c r="AG1919" s="122" t="str">
        <f t="shared" si="545"/>
        <v/>
      </c>
      <c r="AI1919" s="124" t="str">
        <f t="shared" si="546"/>
        <v/>
      </c>
      <c r="AK1919" s="103" t="str">
        <f t="shared" si="547"/>
        <v/>
      </c>
      <c r="AL1919" s="104" t="str">
        <f t="shared" si="548"/>
        <v/>
      </c>
      <c r="AN1919" s="37" t="str">
        <f>IF(AK1919="", "", COUNTIF(AK$11:AK$8010, "&lt;"&amp;AK1919)+1+COUNTIF(AK$11:AK1919, AK1919)-1)</f>
        <v/>
      </c>
      <c r="AO1919" s="37" t="str">
        <f>IF(AL1919="", "", COUNTIF(AL$11:AL$8010, "&gt;"&amp;AL1919)+1+COUNTIF(AL$11:AL1919, AL1919)-1)</f>
        <v/>
      </c>
    </row>
    <row r="1920" spans="1:41" x14ac:dyDescent="0.55000000000000004">
      <c r="A1920" s="5"/>
      <c r="B1920" s="284"/>
      <c r="C1920" s="285"/>
      <c r="D1920" s="286"/>
      <c r="E1920" s="287"/>
      <c r="F1920" s="288"/>
      <c r="G1920" s="5"/>
      <c r="J1920" s="7" t="str">
        <f t="shared" si="531"/>
        <v/>
      </c>
      <c r="K1920" s="48" t="str">
        <f t="shared" si="532"/>
        <v/>
      </c>
      <c r="L1920" s="48" t="str">
        <f t="shared" si="533"/>
        <v/>
      </c>
      <c r="M1920" s="49" t="str">
        <f t="shared" si="534"/>
        <v/>
      </c>
      <c r="U1920" s="103" t="str">
        <f t="shared" si="535"/>
        <v/>
      </c>
      <c r="V1920" s="77" t="str">
        <f t="shared" si="536"/>
        <v/>
      </c>
      <c r="W1920" s="37" t="str">
        <f t="shared" si="537"/>
        <v/>
      </c>
      <c r="X1920" s="7" t="str">
        <f t="shared" si="538"/>
        <v/>
      </c>
      <c r="Y1920" s="37" t="str">
        <f t="shared" si="539"/>
        <v/>
      </c>
      <c r="AA1920" s="54" t="str">
        <f t="shared" si="540"/>
        <v/>
      </c>
      <c r="AC1920" s="121" t="str">
        <f t="shared" si="541"/>
        <v/>
      </c>
      <c r="AD1920" s="111" t="str">
        <f t="shared" si="542"/>
        <v/>
      </c>
      <c r="AE1920" s="122" t="str">
        <f t="shared" si="543"/>
        <v/>
      </c>
      <c r="AF1920" s="123" t="str">
        <f t="shared" si="544"/>
        <v>Qtr 1</v>
      </c>
      <c r="AG1920" s="122" t="str">
        <f t="shared" si="545"/>
        <v/>
      </c>
      <c r="AI1920" s="124" t="str">
        <f t="shared" si="546"/>
        <v/>
      </c>
      <c r="AK1920" s="103" t="str">
        <f t="shared" si="547"/>
        <v/>
      </c>
      <c r="AL1920" s="104" t="str">
        <f t="shared" si="548"/>
        <v/>
      </c>
      <c r="AN1920" s="37" t="str">
        <f>IF(AK1920="", "", COUNTIF(AK$11:AK$8010, "&lt;"&amp;AK1920)+1+COUNTIF(AK$11:AK1920, AK1920)-1)</f>
        <v/>
      </c>
      <c r="AO1920" s="37" t="str">
        <f>IF(AL1920="", "", COUNTIF(AL$11:AL$8010, "&gt;"&amp;AL1920)+1+COUNTIF(AL$11:AL1920, AL1920)-1)</f>
        <v/>
      </c>
    </row>
    <row r="1921" spans="1:41" x14ac:dyDescent="0.55000000000000004">
      <c r="A1921" s="5"/>
      <c r="B1921" s="284"/>
      <c r="C1921" s="285"/>
      <c r="D1921" s="286"/>
      <c r="E1921" s="287"/>
      <c r="F1921" s="288"/>
      <c r="G1921" s="5"/>
      <c r="J1921" s="7" t="str">
        <f t="shared" si="531"/>
        <v/>
      </c>
      <c r="K1921" s="48" t="str">
        <f t="shared" si="532"/>
        <v/>
      </c>
      <c r="L1921" s="48" t="str">
        <f t="shared" si="533"/>
        <v/>
      </c>
      <c r="M1921" s="49" t="str">
        <f t="shared" si="534"/>
        <v/>
      </c>
      <c r="U1921" s="103" t="str">
        <f t="shared" si="535"/>
        <v/>
      </c>
      <c r="V1921" s="77" t="str">
        <f t="shared" si="536"/>
        <v/>
      </c>
      <c r="W1921" s="37" t="str">
        <f t="shared" si="537"/>
        <v/>
      </c>
      <c r="X1921" s="7" t="str">
        <f t="shared" si="538"/>
        <v/>
      </c>
      <c r="Y1921" s="37" t="str">
        <f t="shared" si="539"/>
        <v/>
      </c>
      <c r="AA1921" s="54" t="str">
        <f t="shared" si="540"/>
        <v/>
      </c>
      <c r="AC1921" s="121" t="str">
        <f t="shared" si="541"/>
        <v/>
      </c>
      <c r="AD1921" s="111" t="str">
        <f t="shared" si="542"/>
        <v/>
      </c>
      <c r="AE1921" s="122" t="str">
        <f t="shared" si="543"/>
        <v/>
      </c>
      <c r="AF1921" s="123" t="str">
        <f t="shared" si="544"/>
        <v>Qtr 1</v>
      </c>
      <c r="AG1921" s="122" t="str">
        <f t="shared" si="545"/>
        <v/>
      </c>
      <c r="AI1921" s="124" t="str">
        <f t="shared" si="546"/>
        <v/>
      </c>
      <c r="AK1921" s="103" t="str">
        <f t="shared" si="547"/>
        <v/>
      </c>
      <c r="AL1921" s="104" t="str">
        <f t="shared" si="548"/>
        <v/>
      </c>
      <c r="AN1921" s="37" t="str">
        <f>IF(AK1921="", "", COUNTIF(AK$11:AK$8010, "&lt;"&amp;AK1921)+1+COUNTIF(AK$11:AK1921, AK1921)-1)</f>
        <v/>
      </c>
      <c r="AO1921" s="37" t="str">
        <f>IF(AL1921="", "", COUNTIF(AL$11:AL$8010, "&gt;"&amp;AL1921)+1+COUNTIF(AL$11:AL1921, AL1921)-1)</f>
        <v/>
      </c>
    </row>
    <row r="1922" spans="1:41" x14ac:dyDescent="0.55000000000000004">
      <c r="A1922" s="5"/>
      <c r="B1922" s="284"/>
      <c r="C1922" s="285"/>
      <c r="D1922" s="286"/>
      <c r="E1922" s="287"/>
      <c r="F1922" s="288"/>
      <c r="G1922" s="5"/>
      <c r="J1922" s="7" t="str">
        <f t="shared" si="531"/>
        <v/>
      </c>
      <c r="K1922" s="48" t="str">
        <f t="shared" si="532"/>
        <v/>
      </c>
      <c r="L1922" s="48" t="str">
        <f t="shared" si="533"/>
        <v/>
      </c>
      <c r="M1922" s="49" t="str">
        <f t="shared" si="534"/>
        <v/>
      </c>
      <c r="U1922" s="103" t="str">
        <f t="shared" si="535"/>
        <v/>
      </c>
      <c r="V1922" s="77" t="str">
        <f t="shared" si="536"/>
        <v/>
      </c>
      <c r="W1922" s="37" t="str">
        <f t="shared" si="537"/>
        <v/>
      </c>
      <c r="X1922" s="7" t="str">
        <f t="shared" si="538"/>
        <v/>
      </c>
      <c r="Y1922" s="37" t="str">
        <f t="shared" si="539"/>
        <v/>
      </c>
      <c r="AA1922" s="54" t="str">
        <f t="shared" si="540"/>
        <v/>
      </c>
      <c r="AC1922" s="121" t="str">
        <f t="shared" si="541"/>
        <v/>
      </c>
      <c r="AD1922" s="111" t="str">
        <f t="shared" si="542"/>
        <v/>
      </c>
      <c r="AE1922" s="122" t="str">
        <f t="shared" si="543"/>
        <v/>
      </c>
      <c r="AF1922" s="123" t="str">
        <f t="shared" si="544"/>
        <v>Qtr 1</v>
      </c>
      <c r="AG1922" s="122" t="str">
        <f t="shared" si="545"/>
        <v/>
      </c>
      <c r="AI1922" s="124" t="str">
        <f t="shared" si="546"/>
        <v/>
      </c>
      <c r="AK1922" s="103" t="str">
        <f t="shared" si="547"/>
        <v/>
      </c>
      <c r="AL1922" s="104" t="str">
        <f t="shared" si="548"/>
        <v/>
      </c>
      <c r="AN1922" s="37" t="str">
        <f>IF(AK1922="", "", COUNTIF(AK$11:AK$8010, "&lt;"&amp;AK1922)+1+COUNTIF(AK$11:AK1922, AK1922)-1)</f>
        <v/>
      </c>
      <c r="AO1922" s="37" t="str">
        <f>IF(AL1922="", "", COUNTIF(AL$11:AL$8010, "&gt;"&amp;AL1922)+1+COUNTIF(AL$11:AL1922, AL1922)-1)</f>
        <v/>
      </c>
    </row>
    <row r="1923" spans="1:41" x14ac:dyDescent="0.55000000000000004">
      <c r="A1923" s="5"/>
      <c r="B1923" s="284"/>
      <c r="C1923" s="285"/>
      <c r="D1923" s="286"/>
      <c r="E1923" s="287"/>
      <c r="F1923" s="288"/>
      <c r="G1923" s="5"/>
      <c r="J1923" s="7" t="str">
        <f t="shared" si="531"/>
        <v/>
      </c>
      <c r="K1923" s="48" t="str">
        <f t="shared" si="532"/>
        <v/>
      </c>
      <c r="L1923" s="48" t="str">
        <f t="shared" si="533"/>
        <v/>
      </c>
      <c r="M1923" s="49" t="str">
        <f t="shared" si="534"/>
        <v/>
      </c>
      <c r="U1923" s="103" t="str">
        <f t="shared" si="535"/>
        <v/>
      </c>
      <c r="V1923" s="77" t="str">
        <f t="shared" si="536"/>
        <v/>
      </c>
      <c r="W1923" s="37" t="str">
        <f t="shared" si="537"/>
        <v/>
      </c>
      <c r="X1923" s="7" t="str">
        <f t="shared" si="538"/>
        <v/>
      </c>
      <c r="Y1923" s="37" t="str">
        <f t="shared" si="539"/>
        <v/>
      </c>
      <c r="AA1923" s="54" t="str">
        <f t="shared" si="540"/>
        <v/>
      </c>
      <c r="AC1923" s="121" t="str">
        <f t="shared" si="541"/>
        <v/>
      </c>
      <c r="AD1923" s="111" t="str">
        <f t="shared" si="542"/>
        <v/>
      </c>
      <c r="AE1923" s="122" t="str">
        <f t="shared" si="543"/>
        <v/>
      </c>
      <c r="AF1923" s="123" t="str">
        <f t="shared" si="544"/>
        <v>Qtr 1</v>
      </c>
      <c r="AG1923" s="122" t="str">
        <f t="shared" si="545"/>
        <v/>
      </c>
      <c r="AI1923" s="124" t="str">
        <f t="shared" si="546"/>
        <v/>
      </c>
      <c r="AK1923" s="103" t="str">
        <f t="shared" si="547"/>
        <v/>
      </c>
      <c r="AL1923" s="104" t="str">
        <f t="shared" si="548"/>
        <v/>
      </c>
      <c r="AN1923" s="37" t="str">
        <f>IF(AK1923="", "", COUNTIF(AK$11:AK$8010, "&lt;"&amp;AK1923)+1+COUNTIF(AK$11:AK1923, AK1923)-1)</f>
        <v/>
      </c>
      <c r="AO1923" s="37" t="str">
        <f>IF(AL1923="", "", COUNTIF(AL$11:AL$8010, "&gt;"&amp;AL1923)+1+COUNTIF(AL$11:AL1923, AL1923)-1)</f>
        <v/>
      </c>
    </row>
    <row r="1924" spans="1:41" x14ac:dyDescent="0.55000000000000004">
      <c r="A1924" s="5"/>
      <c r="B1924" s="284"/>
      <c r="C1924" s="285"/>
      <c r="D1924" s="286"/>
      <c r="E1924" s="287"/>
      <c r="F1924" s="288"/>
      <c r="G1924" s="5"/>
      <c r="J1924" s="7" t="str">
        <f t="shared" si="531"/>
        <v/>
      </c>
      <c r="K1924" s="48" t="str">
        <f t="shared" si="532"/>
        <v/>
      </c>
      <c r="L1924" s="48" t="str">
        <f t="shared" si="533"/>
        <v/>
      </c>
      <c r="M1924" s="49" t="str">
        <f t="shared" si="534"/>
        <v/>
      </c>
      <c r="U1924" s="103" t="str">
        <f t="shared" si="535"/>
        <v/>
      </c>
      <c r="V1924" s="77" t="str">
        <f t="shared" si="536"/>
        <v/>
      </c>
      <c r="W1924" s="37" t="str">
        <f t="shared" si="537"/>
        <v/>
      </c>
      <c r="X1924" s="7" t="str">
        <f t="shared" si="538"/>
        <v/>
      </c>
      <c r="Y1924" s="37" t="str">
        <f t="shared" si="539"/>
        <v/>
      </c>
      <c r="AA1924" s="54" t="str">
        <f t="shared" si="540"/>
        <v/>
      </c>
      <c r="AC1924" s="121" t="str">
        <f t="shared" si="541"/>
        <v/>
      </c>
      <c r="AD1924" s="111" t="str">
        <f t="shared" si="542"/>
        <v/>
      </c>
      <c r="AE1924" s="122" t="str">
        <f t="shared" si="543"/>
        <v/>
      </c>
      <c r="AF1924" s="123" t="str">
        <f t="shared" si="544"/>
        <v>Qtr 1</v>
      </c>
      <c r="AG1924" s="122" t="str">
        <f t="shared" si="545"/>
        <v/>
      </c>
      <c r="AI1924" s="124" t="str">
        <f t="shared" si="546"/>
        <v/>
      </c>
      <c r="AK1924" s="103" t="str">
        <f t="shared" si="547"/>
        <v/>
      </c>
      <c r="AL1924" s="104" t="str">
        <f t="shared" si="548"/>
        <v/>
      </c>
      <c r="AN1924" s="37" t="str">
        <f>IF(AK1924="", "", COUNTIF(AK$11:AK$8010, "&lt;"&amp;AK1924)+1+COUNTIF(AK$11:AK1924, AK1924)-1)</f>
        <v/>
      </c>
      <c r="AO1924" s="37" t="str">
        <f>IF(AL1924="", "", COUNTIF(AL$11:AL$8010, "&gt;"&amp;AL1924)+1+COUNTIF(AL$11:AL1924, AL1924)-1)</f>
        <v/>
      </c>
    </row>
    <row r="1925" spans="1:41" x14ac:dyDescent="0.55000000000000004">
      <c r="A1925" s="5"/>
      <c r="B1925" s="284"/>
      <c r="C1925" s="285"/>
      <c r="D1925" s="286"/>
      <c r="E1925" s="287"/>
      <c r="F1925" s="288"/>
      <c r="G1925" s="5"/>
      <c r="J1925" s="7" t="str">
        <f t="shared" si="531"/>
        <v/>
      </c>
      <c r="K1925" s="48" t="str">
        <f t="shared" si="532"/>
        <v/>
      </c>
      <c r="L1925" s="48" t="str">
        <f t="shared" si="533"/>
        <v/>
      </c>
      <c r="M1925" s="49" t="str">
        <f t="shared" si="534"/>
        <v/>
      </c>
      <c r="U1925" s="103" t="str">
        <f t="shared" si="535"/>
        <v/>
      </c>
      <c r="V1925" s="77" t="str">
        <f t="shared" si="536"/>
        <v/>
      </c>
      <c r="W1925" s="37" t="str">
        <f t="shared" si="537"/>
        <v/>
      </c>
      <c r="X1925" s="7" t="str">
        <f t="shared" si="538"/>
        <v/>
      </c>
      <c r="Y1925" s="37" t="str">
        <f t="shared" si="539"/>
        <v/>
      </c>
      <c r="AA1925" s="54" t="str">
        <f t="shared" si="540"/>
        <v/>
      </c>
      <c r="AC1925" s="121" t="str">
        <f t="shared" si="541"/>
        <v/>
      </c>
      <c r="AD1925" s="111" t="str">
        <f t="shared" si="542"/>
        <v/>
      </c>
      <c r="AE1925" s="122" t="str">
        <f t="shared" si="543"/>
        <v/>
      </c>
      <c r="AF1925" s="123" t="str">
        <f t="shared" si="544"/>
        <v>Qtr 1</v>
      </c>
      <c r="AG1925" s="122" t="str">
        <f t="shared" si="545"/>
        <v/>
      </c>
      <c r="AI1925" s="124" t="str">
        <f t="shared" si="546"/>
        <v/>
      </c>
      <c r="AK1925" s="103" t="str">
        <f t="shared" si="547"/>
        <v/>
      </c>
      <c r="AL1925" s="104" t="str">
        <f t="shared" si="548"/>
        <v/>
      </c>
      <c r="AN1925" s="37" t="str">
        <f>IF(AK1925="", "", COUNTIF(AK$11:AK$8010, "&lt;"&amp;AK1925)+1+COUNTIF(AK$11:AK1925, AK1925)-1)</f>
        <v/>
      </c>
      <c r="AO1925" s="37" t="str">
        <f>IF(AL1925="", "", COUNTIF(AL$11:AL$8010, "&gt;"&amp;AL1925)+1+COUNTIF(AL$11:AL1925, AL1925)-1)</f>
        <v/>
      </c>
    </row>
    <row r="1926" spans="1:41" x14ac:dyDescent="0.55000000000000004">
      <c r="A1926" s="5"/>
      <c r="B1926" s="284"/>
      <c r="C1926" s="285"/>
      <c r="D1926" s="286"/>
      <c r="E1926" s="287"/>
      <c r="F1926" s="288"/>
      <c r="G1926" s="5"/>
      <c r="J1926" s="7" t="str">
        <f t="shared" si="531"/>
        <v/>
      </c>
      <c r="K1926" s="48" t="str">
        <f t="shared" si="532"/>
        <v/>
      </c>
      <c r="L1926" s="48" t="str">
        <f t="shared" si="533"/>
        <v/>
      </c>
      <c r="M1926" s="49" t="str">
        <f t="shared" si="534"/>
        <v/>
      </c>
      <c r="U1926" s="103" t="str">
        <f t="shared" si="535"/>
        <v/>
      </c>
      <c r="V1926" s="77" t="str">
        <f t="shared" si="536"/>
        <v/>
      </c>
      <c r="W1926" s="37" t="str">
        <f t="shared" si="537"/>
        <v/>
      </c>
      <c r="X1926" s="7" t="str">
        <f t="shared" si="538"/>
        <v/>
      </c>
      <c r="Y1926" s="37" t="str">
        <f t="shared" si="539"/>
        <v/>
      </c>
      <c r="AA1926" s="54" t="str">
        <f t="shared" si="540"/>
        <v/>
      </c>
      <c r="AC1926" s="121" t="str">
        <f t="shared" si="541"/>
        <v/>
      </c>
      <c r="AD1926" s="111" t="str">
        <f t="shared" si="542"/>
        <v/>
      </c>
      <c r="AE1926" s="122" t="str">
        <f t="shared" si="543"/>
        <v/>
      </c>
      <c r="AF1926" s="123" t="str">
        <f t="shared" si="544"/>
        <v>Qtr 1</v>
      </c>
      <c r="AG1926" s="122" t="str">
        <f t="shared" si="545"/>
        <v/>
      </c>
      <c r="AI1926" s="124" t="str">
        <f t="shared" si="546"/>
        <v/>
      </c>
      <c r="AK1926" s="103" t="str">
        <f t="shared" si="547"/>
        <v/>
      </c>
      <c r="AL1926" s="104" t="str">
        <f t="shared" si="548"/>
        <v/>
      </c>
      <c r="AN1926" s="37" t="str">
        <f>IF(AK1926="", "", COUNTIF(AK$11:AK$8010, "&lt;"&amp;AK1926)+1+COUNTIF(AK$11:AK1926, AK1926)-1)</f>
        <v/>
      </c>
      <c r="AO1926" s="37" t="str">
        <f>IF(AL1926="", "", COUNTIF(AL$11:AL$8010, "&gt;"&amp;AL1926)+1+COUNTIF(AL$11:AL1926, AL1926)-1)</f>
        <v/>
      </c>
    </row>
    <row r="1927" spans="1:41" x14ac:dyDescent="0.55000000000000004">
      <c r="A1927" s="5"/>
      <c r="B1927" s="284"/>
      <c r="C1927" s="285"/>
      <c r="D1927" s="286"/>
      <c r="E1927" s="287"/>
      <c r="F1927" s="288"/>
      <c r="G1927" s="5"/>
      <c r="J1927" s="7" t="str">
        <f t="shared" si="531"/>
        <v/>
      </c>
      <c r="K1927" s="48" t="str">
        <f t="shared" si="532"/>
        <v/>
      </c>
      <c r="L1927" s="48" t="str">
        <f t="shared" si="533"/>
        <v/>
      </c>
      <c r="M1927" s="49" t="str">
        <f t="shared" si="534"/>
        <v/>
      </c>
      <c r="U1927" s="103" t="str">
        <f t="shared" si="535"/>
        <v/>
      </c>
      <c r="V1927" s="77" t="str">
        <f t="shared" si="536"/>
        <v/>
      </c>
      <c r="W1927" s="37" t="str">
        <f t="shared" si="537"/>
        <v/>
      </c>
      <c r="X1927" s="7" t="str">
        <f t="shared" si="538"/>
        <v/>
      </c>
      <c r="Y1927" s="37" t="str">
        <f t="shared" si="539"/>
        <v/>
      </c>
      <c r="AA1927" s="54" t="str">
        <f t="shared" si="540"/>
        <v/>
      </c>
      <c r="AC1927" s="121" t="str">
        <f t="shared" si="541"/>
        <v/>
      </c>
      <c r="AD1927" s="111" t="str">
        <f t="shared" si="542"/>
        <v/>
      </c>
      <c r="AE1927" s="122" t="str">
        <f t="shared" si="543"/>
        <v/>
      </c>
      <c r="AF1927" s="123" t="str">
        <f t="shared" si="544"/>
        <v>Qtr 1</v>
      </c>
      <c r="AG1927" s="122" t="str">
        <f t="shared" si="545"/>
        <v/>
      </c>
      <c r="AI1927" s="124" t="str">
        <f t="shared" si="546"/>
        <v/>
      </c>
      <c r="AK1927" s="103" t="str">
        <f t="shared" si="547"/>
        <v/>
      </c>
      <c r="AL1927" s="104" t="str">
        <f t="shared" si="548"/>
        <v/>
      </c>
      <c r="AN1927" s="37" t="str">
        <f>IF(AK1927="", "", COUNTIF(AK$11:AK$8010, "&lt;"&amp;AK1927)+1+COUNTIF(AK$11:AK1927, AK1927)-1)</f>
        <v/>
      </c>
      <c r="AO1927" s="37" t="str">
        <f>IF(AL1927="", "", COUNTIF(AL$11:AL$8010, "&gt;"&amp;AL1927)+1+COUNTIF(AL$11:AL1927, AL1927)-1)</f>
        <v/>
      </c>
    </row>
    <row r="1928" spans="1:41" x14ac:dyDescent="0.55000000000000004">
      <c r="A1928" s="5"/>
      <c r="B1928" s="284"/>
      <c r="C1928" s="285"/>
      <c r="D1928" s="286"/>
      <c r="E1928" s="287"/>
      <c r="F1928" s="288"/>
      <c r="G1928" s="5"/>
      <c r="J1928" s="7" t="str">
        <f t="shared" si="531"/>
        <v/>
      </c>
      <c r="K1928" s="48" t="str">
        <f t="shared" si="532"/>
        <v/>
      </c>
      <c r="L1928" s="48" t="str">
        <f t="shared" si="533"/>
        <v/>
      </c>
      <c r="M1928" s="49" t="str">
        <f t="shared" si="534"/>
        <v/>
      </c>
      <c r="U1928" s="103" t="str">
        <f t="shared" si="535"/>
        <v/>
      </c>
      <c r="V1928" s="77" t="str">
        <f t="shared" si="536"/>
        <v/>
      </c>
      <c r="W1928" s="37" t="str">
        <f t="shared" si="537"/>
        <v/>
      </c>
      <c r="X1928" s="7" t="str">
        <f t="shared" si="538"/>
        <v/>
      </c>
      <c r="Y1928" s="37" t="str">
        <f t="shared" si="539"/>
        <v/>
      </c>
      <c r="AA1928" s="54" t="str">
        <f t="shared" si="540"/>
        <v/>
      </c>
      <c r="AC1928" s="121" t="str">
        <f t="shared" si="541"/>
        <v/>
      </c>
      <c r="AD1928" s="111" t="str">
        <f t="shared" si="542"/>
        <v/>
      </c>
      <c r="AE1928" s="122" t="str">
        <f t="shared" si="543"/>
        <v/>
      </c>
      <c r="AF1928" s="123" t="str">
        <f t="shared" si="544"/>
        <v>Qtr 1</v>
      </c>
      <c r="AG1928" s="122" t="str">
        <f t="shared" si="545"/>
        <v/>
      </c>
      <c r="AI1928" s="124" t="str">
        <f t="shared" si="546"/>
        <v/>
      </c>
      <c r="AK1928" s="103" t="str">
        <f t="shared" si="547"/>
        <v/>
      </c>
      <c r="AL1928" s="104" t="str">
        <f t="shared" si="548"/>
        <v/>
      </c>
      <c r="AN1928" s="37" t="str">
        <f>IF(AK1928="", "", COUNTIF(AK$11:AK$8010, "&lt;"&amp;AK1928)+1+COUNTIF(AK$11:AK1928, AK1928)-1)</f>
        <v/>
      </c>
      <c r="AO1928" s="37" t="str">
        <f>IF(AL1928="", "", COUNTIF(AL$11:AL$8010, "&gt;"&amp;AL1928)+1+COUNTIF(AL$11:AL1928, AL1928)-1)</f>
        <v/>
      </c>
    </row>
    <row r="1929" spans="1:41" x14ac:dyDescent="0.55000000000000004">
      <c r="A1929" s="5"/>
      <c r="B1929" s="284"/>
      <c r="C1929" s="285"/>
      <c r="D1929" s="286"/>
      <c r="E1929" s="287"/>
      <c r="F1929" s="288"/>
      <c r="G1929" s="5"/>
      <c r="J1929" s="7" t="str">
        <f t="shared" si="531"/>
        <v/>
      </c>
      <c r="K1929" s="48" t="str">
        <f t="shared" si="532"/>
        <v/>
      </c>
      <c r="L1929" s="48" t="str">
        <f t="shared" si="533"/>
        <v/>
      </c>
      <c r="M1929" s="49" t="str">
        <f t="shared" si="534"/>
        <v/>
      </c>
      <c r="U1929" s="103" t="str">
        <f t="shared" si="535"/>
        <v/>
      </c>
      <c r="V1929" s="77" t="str">
        <f t="shared" si="536"/>
        <v/>
      </c>
      <c r="W1929" s="37" t="str">
        <f t="shared" si="537"/>
        <v/>
      </c>
      <c r="X1929" s="7" t="str">
        <f t="shared" si="538"/>
        <v/>
      </c>
      <c r="Y1929" s="37" t="str">
        <f t="shared" si="539"/>
        <v/>
      </c>
      <c r="AA1929" s="54" t="str">
        <f t="shared" si="540"/>
        <v/>
      </c>
      <c r="AC1929" s="121" t="str">
        <f t="shared" si="541"/>
        <v/>
      </c>
      <c r="AD1929" s="111" t="str">
        <f t="shared" si="542"/>
        <v/>
      </c>
      <c r="AE1929" s="122" t="str">
        <f t="shared" si="543"/>
        <v/>
      </c>
      <c r="AF1929" s="123" t="str">
        <f t="shared" si="544"/>
        <v>Qtr 1</v>
      </c>
      <c r="AG1929" s="122" t="str">
        <f t="shared" si="545"/>
        <v/>
      </c>
      <c r="AI1929" s="124" t="str">
        <f t="shared" si="546"/>
        <v/>
      </c>
      <c r="AK1929" s="103" t="str">
        <f t="shared" si="547"/>
        <v/>
      </c>
      <c r="AL1929" s="104" t="str">
        <f t="shared" si="548"/>
        <v/>
      </c>
      <c r="AN1929" s="37" t="str">
        <f>IF(AK1929="", "", COUNTIF(AK$11:AK$8010, "&lt;"&amp;AK1929)+1+COUNTIF(AK$11:AK1929, AK1929)-1)</f>
        <v/>
      </c>
      <c r="AO1929" s="37" t="str">
        <f>IF(AL1929="", "", COUNTIF(AL$11:AL$8010, "&gt;"&amp;AL1929)+1+COUNTIF(AL$11:AL1929, AL1929)-1)</f>
        <v/>
      </c>
    </row>
    <row r="1930" spans="1:41" x14ac:dyDescent="0.55000000000000004">
      <c r="A1930" s="5"/>
      <c r="B1930" s="284"/>
      <c r="C1930" s="285"/>
      <c r="D1930" s="286"/>
      <c r="E1930" s="287"/>
      <c r="F1930" s="288"/>
      <c r="G1930" s="5"/>
      <c r="J1930" s="7" t="str">
        <f t="shared" si="531"/>
        <v/>
      </c>
      <c r="K1930" s="48" t="str">
        <f t="shared" si="532"/>
        <v/>
      </c>
      <c r="L1930" s="48" t="str">
        <f t="shared" si="533"/>
        <v/>
      </c>
      <c r="M1930" s="49" t="str">
        <f t="shared" si="534"/>
        <v/>
      </c>
      <c r="U1930" s="103" t="str">
        <f t="shared" si="535"/>
        <v/>
      </c>
      <c r="V1930" s="77" t="str">
        <f t="shared" si="536"/>
        <v/>
      </c>
      <c r="W1930" s="37" t="str">
        <f t="shared" si="537"/>
        <v/>
      </c>
      <c r="X1930" s="7" t="str">
        <f t="shared" si="538"/>
        <v/>
      </c>
      <c r="Y1930" s="37" t="str">
        <f t="shared" si="539"/>
        <v/>
      </c>
      <c r="AA1930" s="54" t="str">
        <f t="shared" si="540"/>
        <v/>
      </c>
      <c r="AC1930" s="121" t="str">
        <f t="shared" si="541"/>
        <v/>
      </c>
      <c r="AD1930" s="111" t="str">
        <f t="shared" si="542"/>
        <v/>
      </c>
      <c r="AE1930" s="122" t="str">
        <f t="shared" si="543"/>
        <v/>
      </c>
      <c r="AF1930" s="123" t="str">
        <f t="shared" si="544"/>
        <v>Qtr 1</v>
      </c>
      <c r="AG1930" s="122" t="str">
        <f t="shared" si="545"/>
        <v/>
      </c>
      <c r="AI1930" s="124" t="str">
        <f t="shared" si="546"/>
        <v/>
      </c>
      <c r="AK1930" s="103" t="str">
        <f t="shared" si="547"/>
        <v/>
      </c>
      <c r="AL1930" s="104" t="str">
        <f t="shared" si="548"/>
        <v/>
      </c>
      <c r="AN1930" s="37" t="str">
        <f>IF(AK1930="", "", COUNTIF(AK$11:AK$8010, "&lt;"&amp;AK1930)+1+COUNTIF(AK$11:AK1930, AK1930)-1)</f>
        <v/>
      </c>
      <c r="AO1930" s="37" t="str">
        <f>IF(AL1930="", "", COUNTIF(AL$11:AL$8010, "&gt;"&amp;AL1930)+1+COUNTIF(AL$11:AL1930, AL1930)-1)</f>
        <v/>
      </c>
    </row>
    <row r="1931" spans="1:41" x14ac:dyDescent="0.55000000000000004">
      <c r="A1931" s="5"/>
      <c r="B1931" s="284"/>
      <c r="C1931" s="285"/>
      <c r="D1931" s="286"/>
      <c r="E1931" s="287"/>
      <c r="F1931" s="288"/>
      <c r="G1931" s="5"/>
      <c r="J1931" s="7" t="str">
        <f t="shared" si="531"/>
        <v/>
      </c>
      <c r="K1931" s="48" t="str">
        <f t="shared" si="532"/>
        <v/>
      </c>
      <c r="L1931" s="48" t="str">
        <f t="shared" si="533"/>
        <v/>
      </c>
      <c r="M1931" s="49" t="str">
        <f t="shared" si="534"/>
        <v/>
      </c>
      <c r="U1931" s="103" t="str">
        <f t="shared" si="535"/>
        <v/>
      </c>
      <c r="V1931" s="77" t="str">
        <f t="shared" si="536"/>
        <v/>
      </c>
      <c r="W1931" s="37" t="str">
        <f t="shared" si="537"/>
        <v/>
      </c>
      <c r="X1931" s="7" t="str">
        <f t="shared" si="538"/>
        <v/>
      </c>
      <c r="Y1931" s="37" t="str">
        <f t="shared" si="539"/>
        <v/>
      </c>
      <c r="AA1931" s="54" t="str">
        <f t="shared" si="540"/>
        <v/>
      </c>
      <c r="AC1931" s="121" t="str">
        <f t="shared" si="541"/>
        <v/>
      </c>
      <c r="AD1931" s="111" t="str">
        <f t="shared" si="542"/>
        <v/>
      </c>
      <c r="AE1931" s="122" t="str">
        <f t="shared" si="543"/>
        <v/>
      </c>
      <c r="AF1931" s="123" t="str">
        <f t="shared" si="544"/>
        <v>Qtr 1</v>
      </c>
      <c r="AG1931" s="122" t="str">
        <f t="shared" si="545"/>
        <v/>
      </c>
      <c r="AI1931" s="124" t="str">
        <f t="shared" si="546"/>
        <v/>
      </c>
      <c r="AK1931" s="103" t="str">
        <f t="shared" si="547"/>
        <v/>
      </c>
      <c r="AL1931" s="104" t="str">
        <f t="shared" si="548"/>
        <v/>
      </c>
      <c r="AN1931" s="37" t="str">
        <f>IF(AK1931="", "", COUNTIF(AK$11:AK$8010, "&lt;"&amp;AK1931)+1+COUNTIF(AK$11:AK1931, AK1931)-1)</f>
        <v/>
      </c>
      <c r="AO1931" s="37" t="str">
        <f>IF(AL1931="", "", COUNTIF(AL$11:AL$8010, "&gt;"&amp;AL1931)+1+COUNTIF(AL$11:AL1931, AL1931)-1)</f>
        <v/>
      </c>
    </row>
    <row r="1932" spans="1:41" x14ac:dyDescent="0.55000000000000004">
      <c r="A1932" s="5"/>
      <c r="B1932" s="284"/>
      <c r="C1932" s="285"/>
      <c r="D1932" s="286"/>
      <c r="E1932" s="287"/>
      <c r="F1932" s="288"/>
      <c r="G1932" s="5"/>
      <c r="J1932" s="7" t="str">
        <f t="shared" ref="J1932:J1995" si="549">IF(B1932="", "", IF(OR(B1932&lt;$O$4, B1932&gt;$O$5), "X", ""))</f>
        <v/>
      </c>
      <c r="K1932" s="48" t="str">
        <f t="shared" ref="K1932:K1995" si="550">IF(C1932="", "", IF(COUNTIF($O$10:$O$510, C1932)=0, "X", ""))</f>
        <v/>
      </c>
      <c r="L1932" s="48" t="str">
        <f t="shared" ref="L1932:L1995" si="551">IF(D1932="", "", IF(COUNTIF($Q$10:$Q$15, D1932)=0, "X", ""))</f>
        <v/>
      </c>
      <c r="M1932" s="49" t="str">
        <f t="shared" ref="M1932:M1995" si="552">IF(E1932="", "", IF(COUNTIF($S$10:$S$20, E1932)=0, "X", ""))</f>
        <v/>
      </c>
      <c r="U1932" s="103" t="str">
        <f t="shared" ref="U1932:U1995" si="553">IF($Q$4="", "", IF($C1932=$Q$4, IF($E1932&lt;0, $E1932, ""), ""))</f>
        <v/>
      </c>
      <c r="V1932" s="77" t="str">
        <f t="shared" ref="V1932:V1995" si="554">IF($Q$4="", "", IF($C1932=$Q$4, IF($E1932&gt;0, $E1932, ""), ""))</f>
        <v/>
      </c>
      <c r="W1932" s="37" t="str">
        <f t="shared" ref="W1932:W1995" si="555">IF($Q$4="", "", IF($C1932=$Q$4, IF($B1932="", "", TEXT($B1932, "mmm yyyy")), ""))</f>
        <v/>
      </c>
      <c r="X1932" s="7" t="str">
        <f t="shared" ref="X1932:X1995" si="556">IF(OR($Q$4="", $B1932=""), "", IF($C1932=$Q$4, IF(AND($B1932&gt;=$V$2, $B1932&lt;=$W$2), $U$2, IF(AND($B1932&gt;=$V$3, $B1932&lt;=$W$3), $U$3, IF(AND($B1932&gt;=$V$4, $B1932&lt;=$W$4), $U$4, IF(AND($B1932&gt;=$V$5, $B1932&lt;=$W$5), $U$5, "")))), ""))</f>
        <v/>
      </c>
      <c r="Y1932" s="37" t="str">
        <f t="shared" ref="Y1932:Y1995" si="557">IF($Q$4="", "", IF($C1932=$Q$4, IF($D1932="", "", $D1932), ""))</f>
        <v/>
      </c>
      <c r="AA1932" s="54" t="str">
        <f t="shared" ref="AA1932:AA1995" si="558">IF(OR($X1932="", $Y1932=""), "", CONCATENATE($Y1932, " - ", $X1932))</f>
        <v/>
      </c>
      <c r="AC1932" s="121" t="str">
        <f t="shared" ref="AC1932:AC1995" si="559">IF($E1932&lt;0, $E1932, "")</f>
        <v/>
      </c>
      <c r="AD1932" s="111" t="str">
        <f t="shared" ref="AD1932:AD1995" si="560">IF($E1932&gt;0, $E1932, "")</f>
        <v/>
      </c>
      <c r="AE1932" s="122" t="str">
        <f t="shared" ref="AE1932:AE1995" si="561">IF($B1932="", "", TEXT($B1932, "mmm yyyy"))</f>
        <v/>
      </c>
      <c r="AF1932" s="123" t="str">
        <f t="shared" ref="AF1932:AF1995" si="562">IF(AND($B1932&gt;=$V$2, $B1932&lt;=$W$2), $U$2, IF(AND($B1932&gt;=$V$3, $B1932&lt;=$W$3), $U$3, IF(AND($B1932&gt;=$V$4, $B1932&lt;=$W$4), $U$4, IF(AND($B1932&gt;=$V$5, $B1932&lt;=$W$5), $U$5, ""))))</f>
        <v>Qtr 1</v>
      </c>
      <c r="AG1932" s="122" t="str">
        <f t="shared" ref="AG1932:AG1995" si="563">IF($D1932="", "", $D1932)</f>
        <v/>
      </c>
      <c r="AI1932" s="124" t="str">
        <f t="shared" ref="AI1932:AI1995" si="564">IF(OR($AF1932="", $AG1932=""), "", CONCATENATE($AG1932, " - ", $AF1932))</f>
        <v/>
      </c>
      <c r="AK1932" s="103" t="str">
        <f t="shared" ref="AK1932:AK1995" si="565">IF($AK$7="", U1932, IF($AK$7=$X1932, U1932, ""))</f>
        <v/>
      </c>
      <c r="AL1932" s="104" t="str">
        <f t="shared" ref="AL1932:AL1995" si="566">IF($AK$7="", V1932, IF($AK$7=$X1932, V1932, ""))</f>
        <v/>
      </c>
      <c r="AN1932" s="37" t="str">
        <f>IF(AK1932="", "", COUNTIF(AK$11:AK$8010, "&lt;"&amp;AK1932)+1+COUNTIF(AK$11:AK1932, AK1932)-1)</f>
        <v/>
      </c>
      <c r="AO1932" s="37" t="str">
        <f>IF(AL1932="", "", COUNTIF(AL$11:AL$8010, "&gt;"&amp;AL1932)+1+COUNTIF(AL$11:AL1932, AL1932)-1)</f>
        <v/>
      </c>
    </row>
    <row r="1933" spans="1:41" x14ac:dyDescent="0.55000000000000004">
      <c r="A1933" s="5"/>
      <c r="B1933" s="284"/>
      <c r="C1933" s="285"/>
      <c r="D1933" s="286"/>
      <c r="E1933" s="287"/>
      <c r="F1933" s="288"/>
      <c r="G1933" s="5"/>
      <c r="J1933" s="7" t="str">
        <f t="shared" si="549"/>
        <v/>
      </c>
      <c r="K1933" s="48" t="str">
        <f t="shared" si="550"/>
        <v/>
      </c>
      <c r="L1933" s="48" t="str">
        <f t="shared" si="551"/>
        <v/>
      </c>
      <c r="M1933" s="49" t="str">
        <f t="shared" si="552"/>
        <v/>
      </c>
      <c r="U1933" s="103" t="str">
        <f t="shared" si="553"/>
        <v/>
      </c>
      <c r="V1933" s="77" t="str">
        <f t="shared" si="554"/>
        <v/>
      </c>
      <c r="W1933" s="37" t="str">
        <f t="shared" si="555"/>
        <v/>
      </c>
      <c r="X1933" s="7" t="str">
        <f t="shared" si="556"/>
        <v/>
      </c>
      <c r="Y1933" s="37" t="str">
        <f t="shared" si="557"/>
        <v/>
      </c>
      <c r="AA1933" s="54" t="str">
        <f t="shared" si="558"/>
        <v/>
      </c>
      <c r="AC1933" s="121" t="str">
        <f t="shared" si="559"/>
        <v/>
      </c>
      <c r="AD1933" s="111" t="str">
        <f t="shared" si="560"/>
        <v/>
      </c>
      <c r="AE1933" s="122" t="str">
        <f t="shared" si="561"/>
        <v/>
      </c>
      <c r="AF1933" s="123" t="str">
        <f t="shared" si="562"/>
        <v>Qtr 1</v>
      </c>
      <c r="AG1933" s="122" t="str">
        <f t="shared" si="563"/>
        <v/>
      </c>
      <c r="AI1933" s="124" t="str">
        <f t="shared" si="564"/>
        <v/>
      </c>
      <c r="AK1933" s="103" t="str">
        <f t="shared" si="565"/>
        <v/>
      </c>
      <c r="AL1933" s="104" t="str">
        <f t="shared" si="566"/>
        <v/>
      </c>
      <c r="AN1933" s="37" t="str">
        <f>IF(AK1933="", "", COUNTIF(AK$11:AK$8010, "&lt;"&amp;AK1933)+1+COUNTIF(AK$11:AK1933, AK1933)-1)</f>
        <v/>
      </c>
      <c r="AO1933" s="37" t="str">
        <f>IF(AL1933="", "", COUNTIF(AL$11:AL$8010, "&gt;"&amp;AL1933)+1+COUNTIF(AL$11:AL1933, AL1933)-1)</f>
        <v/>
      </c>
    </row>
    <row r="1934" spans="1:41" x14ac:dyDescent="0.55000000000000004">
      <c r="A1934" s="5"/>
      <c r="B1934" s="284"/>
      <c r="C1934" s="285"/>
      <c r="D1934" s="286"/>
      <c r="E1934" s="287"/>
      <c r="F1934" s="288"/>
      <c r="G1934" s="5"/>
      <c r="J1934" s="7" t="str">
        <f t="shared" si="549"/>
        <v/>
      </c>
      <c r="K1934" s="48" t="str">
        <f t="shared" si="550"/>
        <v/>
      </c>
      <c r="L1934" s="48" t="str">
        <f t="shared" si="551"/>
        <v/>
      </c>
      <c r="M1934" s="49" t="str">
        <f t="shared" si="552"/>
        <v/>
      </c>
      <c r="U1934" s="103" t="str">
        <f t="shared" si="553"/>
        <v/>
      </c>
      <c r="V1934" s="77" t="str">
        <f t="shared" si="554"/>
        <v/>
      </c>
      <c r="W1934" s="37" t="str">
        <f t="shared" si="555"/>
        <v/>
      </c>
      <c r="X1934" s="7" t="str">
        <f t="shared" si="556"/>
        <v/>
      </c>
      <c r="Y1934" s="37" t="str">
        <f t="shared" si="557"/>
        <v/>
      </c>
      <c r="AA1934" s="54" t="str">
        <f t="shared" si="558"/>
        <v/>
      </c>
      <c r="AC1934" s="121" t="str">
        <f t="shared" si="559"/>
        <v/>
      </c>
      <c r="AD1934" s="111" t="str">
        <f t="shared" si="560"/>
        <v/>
      </c>
      <c r="AE1934" s="122" t="str">
        <f t="shared" si="561"/>
        <v/>
      </c>
      <c r="AF1934" s="123" t="str">
        <f t="shared" si="562"/>
        <v>Qtr 1</v>
      </c>
      <c r="AG1934" s="122" t="str">
        <f t="shared" si="563"/>
        <v/>
      </c>
      <c r="AI1934" s="124" t="str">
        <f t="shared" si="564"/>
        <v/>
      </c>
      <c r="AK1934" s="103" t="str">
        <f t="shared" si="565"/>
        <v/>
      </c>
      <c r="AL1934" s="104" t="str">
        <f t="shared" si="566"/>
        <v/>
      </c>
      <c r="AN1934" s="37" t="str">
        <f>IF(AK1934="", "", COUNTIF(AK$11:AK$8010, "&lt;"&amp;AK1934)+1+COUNTIF(AK$11:AK1934, AK1934)-1)</f>
        <v/>
      </c>
      <c r="AO1934" s="37" t="str">
        <f>IF(AL1934="", "", COUNTIF(AL$11:AL$8010, "&gt;"&amp;AL1934)+1+COUNTIF(AL$11:AL1934, AL1934)-1)</f>
        <v/>
      </c>
    </row>
    <row r="1935" spans="1:41" x14ac:dyDescent="0.55000000000000004">
      <c r="A1935" s="5"/>
      <c r="B1935" s="284"/>
      <c r="C1935" s="285"/>
      <c r="D1935" s="286"/>
      <c r="E1935" s="287"/>
      <c r="F1935" s="288"/>
      <c r="G1935" s="5"/>
      <c r="J1935" s="7" t="str">
        <f t="shared" si="549"/>
        <v/>
      </c>
      <c r="K1935" s="48" t="str">
        <f t="shared" si="550"/>
        <v/>
      </c>
      <c r="L1935" s="48" t="str">
        <f t="shared" si="551"/>
        <v/>
      </c>
      <c r="M1935" s="49" t="str">
        <f t="shared" si="552"/>
        <v/>
      </c>
      <c r="U1935" s="103" t="str">
        <f t="shared" si="553"/>
        <v/>
      </c>
      <c r="V1935" s="77" t="str">
        <f t="shared" si="554"/>
        <v/>
      </c>
      <c r="W1935" s="37" t="str">
        <f t="shared" si="555"/>
        <v/>
      </c>
      <c r="X1935" s="7" t="str">
        <f t="shared" si="556"/>
        <v/>
      </c>
      <c r="Y1935" s="37" t="str">
        <f t="shared" si="557"/>
        <v/>
      </c>
      <c r="AA1935" s="54" t="str">
        <f t="shared" si="558"/>
        <v/>
      </c>
      <c r="AC1935" s="121" t="str">
        <f t="shared" si="559"/>
        <v/>
      </c>
      <c r="AD1935" s="111" t="str">
        <f t="shared" si="560"/>
        <v/>
      </c>
      <c r="AE1935" s="122" t="str">
        <f t="shared" si="561"/>
        <v/>
      </c>
      <c r="AF1935" s="123" t="str">
        <f t="shared" si="562"/>
        <v>Qtr 1</v>
      </c>
      <c r="AG1935" s="122" t="str">
        <f t="shared" si="563"/>
        <v/>
      </c>
      <c r="AI1935" s="124" t="str">
        <f t="shared" si="564"/>
        <v/>
      </c>
      <c r="AK1935" s="103" t="str">
        <f t="shared" si="565"/>
        <v/>
      </c>
      <c r="AL1935" s="104" t="str">
        <f t="shared" si="566"/>
        <v/>
      </c>
      <c r="AN1935" s="37" t="str">
        <f>IF(AK1935="", "", COUNTIF(AK$11:AK$8010, "&lt;"&amp;AK1935)+1+COUNTIF(AK$11:AK1935, AK1935)-1)</f>
        <v/>
      </c>
      <c r="AO1935" s="37" t="str">
        <f>IF(AL1935="", "", COUNTIF(AL$11:AL$8010, "&gt;"&amp;AL1935)+1+COUNTIF(AL$11:AL1935, AL1935)-1)</f>
        <v/>
      </c>
    </row>
    <row r="1936" spans="1:41" x14ac:dyDescent="0.55000000000000004">
      <c r="A1936" s="5"/>
      <c r="B1936" s="284"/>
      <c r="C1936" s="285"/>
      <c r="D1936" s="286"/>
      <c r="E1936" s="287"/>
      <c r="F1936" s="288"/>
      <c r="G1936" s="5"/>
      <c r="J1936" s="7" t="str">
        <f t="shared" si="549"/>
        <v/>
      </c>
      <c r="K1936" s="48" t="str">
        <f t="shared" si="550"/>
        <v/>
      </c>
      <c r="L1936" s="48" t="str">
        <f t="shared" si="551"/>
        <v/>
      </c>
      <c r="M1936" s="49" t="str">
        <f t="shared" si="552"/>
        <v/>
      </c>
      <c r="U1936" s="103" t="str">
        <f t="shared" si="553"/>
        <v/>
      </c>
      <c r="V1936" s="77" t="str">
        <f t="shared" si="554"/>
        <v/>
      </c>
      <c r="W1936" s="37" t="str">
        <f t="shared" si="555"/>
        <v/>
      </c>
      <c r="X1936" s="7" t="str">
        <f t="shared" si="556"/>
        <v/>
      </c>
      <c r="Y1936" s="37" t="str">
        <f t="shared" si="557"/>
        <v/>
      </c>
      <c r="AA1936" s="54" t="str">
        <f t="shared" si="558"/>
        <v/>
      </c>
      <c r="AC1936" s="121" t="str">
        <f t="shared" si="559"/>
        <v/>
      </c>
      <c r="AD1936" s="111" t="str">
        <f t="shared" si="560"/>
        <v/>
      </c>
      <c r="AE1936" s="122" t="str">
        <f t="shared" si="561"/>
        <v/>
      </c>
      <c r="AF1936" s="123" t="str">
        <f t="shared" si="562"/>
        <v>Qtr 1</v>
      </c>
      <c r="AG1936" s="122" t="str">
        <f t="shared" si="563"/>
        <v/>
      </c>
      <c r="AI1936" s="124" t="str">
        <f t="shared" si="564"/>
        <v/>
      </c>
      <c r="AK1936" s="103" t="str">
        <f t="shared" si="565"/>
        <v/>
      </c>
      <c r="AL1936" s="104" t="str">
        <f t="shared" si="566"/>
        <v/>
      </c>
      <c r="AN1936" s="37" t="str">
        <f>IF(AK1936="", "", COUNTIF(AK$11:AK$8010, "&lt;"&amp;AK1936)+1+COUNTIF(AK$11:AK1936, AK1936)-1)</f>
        <v/>
      </c>
      <c r="AO1936" s="37" t="str">
        <f>IF(AL1936="", "", COUNTIF(AL$11:AL$8010, "&gt;"&amp;AL1936)+1+COUNTIF(AL$11:AL1936, AL1936)-1)</f>
        <v/>
      </c>
    </row>
    <row r="1937" spans="1:41" x14ac:dyDescent="0.55000000000000004">
      <c r="A1937" s="5"/>
      <c r="B1937" s="284"/>
      <c r="C1937" s="285"/>
      <c r="D1937" s="286"/>
      <c r="E1937" s="287"/>
      <c r="F1937" s="288"/>
      <c r="G1937" s="5"/>
      <c r="J1937" s="7" t="str">
        <f t="shared" si="549"/>
        <v/>
      </c>
      <c r="K1937" s="48" t="str">
        <f t="shared" si="550"/>
        <v/>
      </c>
      <c r="L1937" s="48" t="str">
        <f t="shared" si="551"/>
        <v/>
      </c>
      <c r="M1937" s="49" t="str">
        <f t="shared" si="552"/>
        <v/>
      </c>
      <c r="U1937" s="103" t="str">
        <f t="shared" si="553"/>
        <v/>
      </c>
      <c r="V1937" s="77" t="str">
        <f t="shared" si="554"/>
        <v/>
      </c>
      <c r="W1937" s="37" t="str">
        <f t="shared" si="555"/>
        <v/>
      </c>
      <c r="X1937" s="7" t="str">
        <f t="shared" si="556"/>
        <v/>
      </c>
      <c r="Y1937" s="37" t="str">
        <f t="shared" si="557"/>
        <v/>
      </c>
      <c r="AA1937" s="54" t="str">
        <f t="shared" si="558"/>
        <v/>
      </c>
      <c r="AC1937" s="121" t="str">
        <f t="shared" si="559"/>
        <v/>
      </c>
      <c r="AD1937" s="111" t="str">
        <f t="shared" si="560"/>
        <v/>
      </c>
      <c r="AE1937" s="122" t="str">
        <f t="shared" si="561"/>
        <v/>
      </c>
      <c r="AF1937" s="123" t="str">
        <f t="shared" si="562"/>
        <v>Qtr 1</v>
      </c>
      <c r="AG1937" s="122" t="str">
        <f t="shared" si="563"/>
        <v/>
      </c>
      <c r="AI1937" s="124" t="str">
        <f t="shared" si="564"/>
        <v/>
      </c>
      <c r="AK1937" s="103" t="str">
        <f t="shared" si="565"/>
        <v/>
      </c>
      <c r="AL1937" s="104" t="str">
        <f t="shared" si="566"/>
        <v/>
      </c>
      <c r="AN1937" s="37" t="str">
        <f>IF(AK1937="", "", COUNTIF(AK$11:AK$8010, "&lt;"&amp;AK1937)+1+COUNTIF(AK$11:AK1937, AK1937)-1)</f>
        <v/>
      </c>
      <c r="AO1937" s="37" t="str">
        <f>IF(AL1937="", "", COUNTIF(AL$11:AL$8010, "&gt;"&amp;AL1937)+1+COUNTIF(AL$11:AL1937, AL1937)-1)</f>
        <v/>
      </c>
    </row>
    <row r="1938" spans="1:41" x14ac:dyDescent="0.55000000000000004">
      <c r="A1938" s="5"/>
      <c r="B1938" s="284"/>
      <c r="C1938" s="285"/>
      <c r="D1938" s="286"/>
      <c r="E1938" s="287"/>
      <c r="F1938" s="288"/>
      <c r="G1938" s="5"/>
      <c r="J1938" s="7" t="str">
        <f t="shared" si="549"/>
        <v/>
      </c>
      <c r="K1938" s="48" t="str">
        <f t="shared" si="550"/>
        <v/>
      </c>
      <c r="L1938" s="48" t="str">
        <f t="shared" si="551"/>
        <v/>
      </c>
      <c r="M1938" s="49" t="str">
        <f t="shared" si="552"/>
        <v/>
      </c>
      <c r="U1938" s="103" t="str">
        <f t="shared" si="553"/>
        <v/>
      </c>
      <c r="V1938" s="77" t="str">
        <f t="shared" si="554"/>
        <v/>
      </c>
      <c r="W1938" s="37" t="str">
        <f t="shared" si="555"/>
        <v/>
      </c>
      <c r="X1938" s="7" t="str">
        <f t="shared" si="556"/>
        <v/>
      </c>
      <c r="Y1938" s="37" t="str">
        <f t="shared" si="557"/>
        <v/>
      </c>
      <c r="AA1938" s="54" t="str">
        <f t="shared" si="558"/>
        <v/>
      </c>
      <c r="AC1938" s="121" t="str">
        <f t="shared" si="559"/>
        <v/>
      </c>
      <c r="AD1938" s="111" t="str">
        <f t="shared" si="560"/>
        <v/>
      </c>
      <c r="AE1938" s="122" t="str">
        <f t="shared" si="561"/>
        <v/>
      </c>
      <c r="AF1938" s="123" t="str">
        <f t="shared" si="562"/>
        <v>Qtr 1</v>
      </c>
      <c r="AG1938" s="122" t="str">
        <f t="shared" si="563"/>
        <v/>
      </c>
      <c r="AI1938" s="124" t="str">
        <f t="shared" si="564"/>
        <v/>
      </c>
      <c r="AK1938" s="103" t="str">
        <f t="shared" si="565"/>
        <v/>
      </c>
      <c r="AL1938" s="104" t="str">
        <f t="shared" si="566"/>
        <v/>
      </c>
      <c r="AN1938" s="37" t="str">
        <f>IF(AK1938="", "", COUNTIF(AK$11:AK$8010, "&lt;"&amp;AK1938)+1+COUNTIF(AK$11:AK1938, AK1938)-1)</f>
        <v/>
      </c>
      <c r="AO1938" s="37" t="str">
        <f>IF(AL1938="", "", COUNTIF(AL$11:AL$8010, "&gt;"&amp;AL1938)+1+COUNTIF(AL$11:AL1938, AL1938)-1)</f>
        <v/>
      </c>
    </row>
    <row r="1939" spans="1:41" x14ac:dyDescent="0.55000000000000004">
      <c r="A1939" s="5"/>
      <c r="B1939" s="284"/>
      <c r="C1939" s="285"/>
      <c r="D1939" s="286"/>
      <c r="E1939" s="287"/>
      <c r="F1939" s="288"/>
      <c r="G1939" s="5"/>
      <c r="J1939" s="7" t="str">
        <f t="shared" si="549"/>
        <v/>
      </c>
      <c r="K1939" s="48" t="str">
        <f t="shared" si="550"/>
        <v/>
      </c>
      <c r="L1939" s="48" t="str">
        <f t="shared" si="551"/>
        <v/>
      </c>
      <c r="M1939" s="49" t="str">
        <f t="shared" si="552"/>
        <v/>
      </c>
      <c r="U1939" s="103" t="str">
        <f t="shared" si="553"/>
        <v/>
      </c>
      <c r="V1939" s="77" t="str">
        <f t="shared" si="554"/>
        <v/>
      </c>
      <c r="W1939" s="37" t="str">
        <f t="shared" si="555"/>
        <v/>
      </c>
      <c r="X1939" s="7" t="str">
        <f t="shared" si="556"/>
        <v/>
      </c>
      <c r="Y1939" s="37" t="str">
        <f t="shared" si="557"/>
        <v/>
      </c>
      <c r="AA1939" s="54" t="str">
        <f t="shared" si="558"/>
        <v/>
      </c>
      <c r="AC1939" s="121" t="str">
        <f t="shared" si="559"/>
        <v/>
      </c>
      <c r="AD1939" s="111" t="str">
        <f t="shared" si="560"/>
        <v/>
      </c>
      <c r="AE1939" s="122" t="str">
        <f t="shared" si="561"/>
        <v/>
      </c>
      <c r="AF1939" s="123" t="str">
        <f t="shared" si="562"/>
        <v>Qtr 1</v>
      </c>
      <c r="AG1939" s="122" t="str">
        <f t="shared" si="563"/>
        <v/>
      </c>
      <c r="AI1939" s="124" t="str">
        <f t="shared" si="564"/>
        <v/>
      </c>
      <c r="AK1939" s="103" t="str">
        <f t="shared" si="565"/>
        <v/>
      </c>
      <c r="AL1939" s="104" t="str">
        <f t="shared" si="566"/>
        <v/>
      </c>
      <c r="AN1939" s="37" t="str">
        <f>IF(AK1939="", "", COUNTIF(AK$11:AK$8010, "&lt;"&amp;AK1939)+1+COUNTIF(AK$11:AK1939, AK1939)-1)</f>
        <v/>
      </c>
      <c r="AO1939" s="37" t="str">
        <f>IF(AL1939="", "", COUNTIF(AL$11:AL$8010, "&gt;"&amp;AL1939)+1+COUNTIF(AL$11:AL1939, AL1939)-1)</f>
        <v/>
      </c>
    </row>
    <row r="1940" spans="1:41" x14ac:dyDescent="0.55000000000000004">
      <c r="A1940" s="5"/>
      <c r="B1940" s="284"/>
      <c r="C1940" s="285"/>
      <c r="D1940" s="286"/>
      <c r="E1940" s="287"/>
      <c r="F1940" s="288"/>
      <c r="G1940" s="5"/>
      <c r="J1940" s="7" t="str">
        <f t="shared" si="549"/>
        <v/>
      </c>
      <c r="K1940" s="48" t="str">
        <f t="shared" si="550"/>
        <v/>
      </c>
      <c r="L1940" s="48" t="str">
        <f t="shared" si="551"/>
        <v/>
      </c>
      <c r="M1940" s="49" t="str">
        <f t="shared" si="552"/>
        <v/>
      </c>
      <c r="U1940" s="103" t="str">
        <f t="shared" si="553"/>
        <v/>
      </c>
      <c r="V1940" s="77" t="str">
        <f t="shared" si="554"/>
        <v/>
      </c>
      <c r="W1940" s="37" t="str">
        <f t="shared" si="555"/>
        <v/>
      </c>
      <c r="X1940" s="7" t="str">
        <f t="shared" si="556"/>
        <v/>
      </c>
      <c r="Y1940" s="37" t="str">
        <f t="shared" si="557"/>
        <v/>
      </c>
      <c r="AA1940" s="54" t="str">
        <f t="shared" si="558"/>
        <v/>
      </c>
      <c r="AC1940" s="121" t="str">
        <f t="shared" si="559"/>
        <v/>
      </c>
      <c r="AD1940" s="111" t="str">
        <f t="shared" si="560"/>
        <v/>
      </c>
      <c r="AE1940" s="122" t="str">
        <f t="shared" si="561"/>
        <v/>
      </c>
      <c r="AF1940" s="123" t="str">
        <f t="shared" si="562"/>
        <v>Qtr 1</v>
      </c>
      <c r="AG1940" s="122" t="str">
        <f t="shared" si="563"/>
        <v/>
      </c>
      <c r="AI1940" s="124" t="str">
        <f t="shared" si="564"/>
        <v/>
      </c>
      <c r="AK1940" s="103" t="str">
        <f t="shared" si="565"/>
        <v/>
      </c>
      <c r="AL1940" s="104" t="str">
        <f t="shared" si="566"/>
        <v/>
      </c>
      <c r="AN1940" s="37" t="str">
        <f>IF(AK1940="", "", COUNTIF(AK$11:AK$8010, "&lt;"&amp;AK1940)+1+COUNTIF(AK$11:AK1940, AK1940)-1)</f>
        <v/>
      </c>
      <c r="AO1940" s="37" t="str">
        <f>IF(AL1940="", "", COUNTIF(AL$11:AL$8010, "&gt;"&amp;AL1940)+1+COUNTIF(AL$11:AL1940, AL1940)-1)</f>
        <v/>
      </c>
    </row>
    <row r="1941" spans="1:41" x14ac:dyDescent="0.55000000000000004">
      <c r="A1941" s="5"/>
      <c r="B1941" s="284"/>
      <c r="C1941" s="285"/>
      <c r="D1941" s="286"/>
      <c r="E1941" s="287"/>
      <c r="F1941" s="288"/>
      <c r="G1941" s="5"/>
      <c r="J1941" s="7" t="str">
        <f t="shared" si="549"/>
        <v/>
      </c>
      <c r="K1941" s="48" t="str">
        <f t="shared" si="550"/>
        <v/>
      </c>
      <c r="L1941" s="48" t="str">
        <f t="shared" si="551"/>
        <v/>
      </c>
      <c r="M1941" s="49" t="str">
        <f t="shared" si="552"/>
        <v/>
      </c>
      <c r="U1941" s="103" t="str">
        <f t="shared" si="553"/>
        <v/>
      </c>
      <c r="V1941" s="77" t="str">
        <f t="shared" si="554"/>
        <v/>
      </c>
      <c r="W1941" s="37" t="str">
        <f t="shared" si="555"/>
        <v/>
      </c>
      <c r="X1941" s="7" t="str">
        <f t="shared" si="556"/>
        <v/>
      </c>
      <c r="Y1941" s="37" t="str">
        <f t="shared" si="557"/>
        <v/>
      </c>
      <c r="AA1941" s="54" t="str">
        <f t="shared" si="558"/>
        <v/>
      </c>
      <c r="AC1941" s="121" t="str">
        <f t="shared" si="559"/>
        <v/>
      </c>
      <c r="AD1941" s="111" t="str">
        <f t="shared" si="560"/>
        <v/>
      </c>
      <c r="AE1941" s="122" t="str">
        <f t="shared" si="561"/>
        <v/>
      </c>
      <c r="AF1941" s="123" t="str">
        <f t="shared" si="562"/>
        <v>Qtr 1</v>
      </c>
      <c r="AG1941" s="122" t="str">
        <f t="shared" si="563"/>
        <v/>
      </c>
      <c r="AI1941" s="124" t="str">
        <f t="shared" si="564"/>
        <v/>
      </c>
      <c r="AK1941" s="103" t="str">
        <f t="shared" si="565"/>
        <v/>
      </c>
      <c r="AL1941" s="104" t="str">
        <f t="shared" si="566"/>
        <v/>
      </c>
      <c r="AN1941" s="37" t="str">
        <f>IF(AK1941="", "", COUNTIF(AK$11:AK$8010, "&lt;"&amp;AK1941)+1+COUNTIF(AK$11:AK1941, AK1941)-1)</f>
        <v/>
      </c>
      <c r="AO1941" s="37" t="str">
        <f>IF(AL1941="", "", COUNTIF(AL$11:AL$8010, "&gt;"&amp;AL1941)+1+COUNTIF(AL$11:AL1941, AL1941)-1)</f>
        <v/>
      </c>
    </row>
    <row r="1942" spans="1:41" x14ac:dyDescent="0.55000000000000004">
      <c r="A1942" s="5"/>
      <c r="B1942" s="284"/>
      <c r="C1942" s="285"/>
      <c r="D1942" s="286"/>
      <c r="E1942" s="287"/>
      <c r="F1942" s="288"/>
      <c r="G1942" s="5"/>
      <c r="J1942" s="7" t="str">
        <f t="shared" si="549"/>
        <v/>
      </c>
      <c r="K1942" s="48" t="str">
        <f t="shared" si="550"/>
        <v/>
      </c>
      <c r="L1942" s="48" t="str">
        <f t="shared" si="551"/>
        <v/>
      </c>
      <c r="M1942" s="49" t="str">
        <f t="shared" si="552"/>
        <v/>
      </c>
      <c r="U1942" s="103" t="str">
        <f t="shared" si="553"/>
        <v/>
      </c>
      <c r="V1942" s="77" t="str">
        <f t="shared" si="554"/>
        <v/>
      </c>
      <c r="W1942" s="37" t="str">
        <f t="shared" si="555"/>
        <v/>
      </c>
      <c r="X1942" s="7" t="str">
        <f t="shared" si="556"/>
        <v/>
      </c>
      <c r="Y1942" s="37" t="str">
        <f t="shared" si="557"/>
        <v/>
      </c>
      <c r="AA1942" s="54" t="str">
        <f t="shared" si="558"/>
        <v/>
      </c>
      <c r="AC1942" s="121" t="str">
        <f t="shared" si="559"/>
        <v/>
      </c>
      <c r="AD1942" s="111" t="str">
        <f t="shared" si="560"/>
        <v/>
      </c>
      <c r="AE1942" s="122" t="str">
        <f t="shared" si="561"/>
        <v/>
      </c>
      <c r="AF1942" s="123" t="str">
        <f t="shared" si="562"/>
        <v>Qtr 1</v>
      </c>
      <c r="AG1942" s="122" t="str">
        <f t="shared" si="563"/>
        <v/>
      </c>
      <c r="AI1942" s="124" t="str">
        <f t="shared" si="564"/>
        <v/>
      </c>
      <c r="AK1942" s="103" t="str">
        <f t="shared" si="565"/>
        <v/>
      </c>
      <c r="AL1942" s="104" t="str">
        <f t="shared" si="566"/>
        <v/>
      </c>
      <c r="AN1942" s="37" t="str">
        <f>IF(AK1942="", "", COUNTIF(AK$11:AK$8010, "&lt;"&amp;AK1942)+1+COUNTIF(AK$11:AK1942, AK1942)-1)</f>
        <v/>
      </c>
      <c r="AO1942" s="37" t="str">
        <f>IF(AL1942="", "", COUNTIF(AL$11:AL$8010, "&gt;"&amp;AL1942)+1+COUNTIF(AL$11:AL1942, AL1942)-1)</f>
        <v/>
      </c>
    </row>
    <row r="1943" spans="1:41" x14ac:dyDescent="0.55000000000000004">
      <c r="A1943" s="5"/>
      <c r="B1943" s="284"/>
      <c r="C1943" s="285"/>
      <c r="D1943" s="286"/>
      <c r="E1943" s="287"/>
      <c r="F1943" s="288"/>
      <c r="G1943" s="5"/>
      <c r="J1943" s="7" t="str">
        <f t="shared" si="549"/>
        <v/>
      </c>
      <c r="K1943" s="48" t="str">
        <f t="shared" si="550"/>
        <v/>
      </c>
      <c r="L1943" s="48" t="str">
        <f t="shared" si="551"/>
        <v/>
      </c>
      <c r="M1943" s="49" t="str">
        <f t="shared" si="552"/>
        <v/>
      </c>
      <c r="U1943" s="103" t="str">
        <f t="shared" si="553"/>
        <v/>
      </c>
      <c r="V1943" s="77" t="str">
        <f t="shared" si="554"/>
        <v/>
      </c>
      <c r="W1943" s="37" t="str">
        <f t="shared" si="555"/>
        <v/>
      </c>
      <c r="X1943" s="7" t="str">
        <f t="shared" si="556"/>
        <v/>
      </c>
      <c r="Y1943" s="37" t="str">
        <f t="shared" si="557"/>
        <v/>
      </c>
      <c r="AA1943" s="54" t="str">
        <f t="shared" si="558"/>
        <v/>
      </c>
      <c r="AC1943" s="121" t="str">
        <f t="shared" si="559"/>
        <v/>
      </c>
      <c r="AD1943" s="111" t="str">
        <f t="shared" si="560"/>
        <v/>
      </c>
      <c r="AE1943" s="122" t="str">
        <f t="shared" si="561"/>
        <v/>
      </c>
      <c r="AF1943" s="123" t="str">
        <f t="shared" si="562"/>
        <v>Qtr 1</v>
      </c>
      <c r="AG1943" s="122" t="str">
        <f t="shared" si="563"/>
        <v/>
      </c>
      <c r="AI1943" s="124" t="str">
        <f t="shared" si="564"/>
        <v/>
      </c>
      <c r="AK1943" s="103" t="str">
        <f t="shared" si="565"/>
        <v/>
      </c>
      <c r="AL1943" s="104" t="str">
        <f t="shared" si="566"/>
        <v/>
      </c>
      <c r="AN1943" s="37" t="str">
        <f>IF(AK1943="", "", COUNTIF(AK$11:AK$8010, "&lt;"&amp;AK1943)+1+COUNTIF(AK$11:AK1943, AK1943)-1)</f>
        <v/>
      </c>
      <c r="AO1943" s="37" t="str">
        <f>IF(AL1943="", "", COUNTIF(AL$11:AL$8010, "&gt;"&amp;AL1943)+1+COUNTIF(AL$11:AL1943, AL1943)-1)</f>
        <v/>
      </c>
    </row>
    <row r="1944" spans="1:41" x14ac:dyDescent="0.55000000000000004">
      <c r="A1944" s="5"/>
      <c r="B1944" s="284"/>
      <c r="C1944" s="285"/>
      <c r="D1944" s="286"/>
      <c r="E1944" s="287"/>
      <c r="F1944" s="288"/>
      <c r="G1944" s="5"/>
      <c r="J1944" s="7" t="str">
        <f t="shared" si="549"/>
        <v/>
      </c>
      <c r="K1944" s="48" t="str">
        <f t="shared" si="550"/>
        <v/>
      </c>
      <c r="L1944" s="48" t="str">
        <f t="shared" si="551"/>
        <v/>
      </c>
      <c r="M1944" s="49" t="str">
        <f t="shared" si="552"/>
        <v/>
      </c>
      <c r="U1944" s="103" t="str">
        <f t="shared" si="553"/>
        <v/>
      </c>
      <c r="V1944" s="77" t="str">
        <f t="shared" si="554"/>
        <v/>
      </c>
      <c r="W1944" s="37" t="str">
        <f t="shared" si="555"/>
        <v/>
      </c>
      <c r="X1944" s="7" t="str">
        <f t="shared" si="556"/>
        <v/>
      </c>
      <c r="Y1944" s="37" t="str">
        <f t="shared" si="557"/>
        <v/>
      </c>
      <c r="AA1944" s="54" t="str">
        <f t="shared" si="558"/>
        <v/>
      </c>
      <c r="AC1944" s="121" t="str">
        <f t="shared" si="559"/>
        <v/>
      </c>
      <c r="AD1944" s="111" t="str">
        <f t="shared" si="560"/>
        <v/>
      </c>
      <c r="AE1944" s="122" t="str">
        <f t="shared" si="561"/>
        <v/>
      </c>
      <c r="AF1944" s="123" t="str">
        <f t="shared" si="562"/>
        <v>Qtr 1</v>
      </c>
      <c r="AG1944" s="122" t="str">
        <f t="shared" si="563"/>
        <v/>
      </c>
      <c r="AI1944" s="124" t="str">
        <f t="shared" si="564"/>
        <v/>
      </c>
      <c r="AK1944" s="103" t="str">
        <f t="shared" si="565"/>
        <v/>
      </c>
      <c r="AL1944" s="104" t="str">
        <f t="shared" si="566"/>
        <v/>
      </c>
      <c r="AN1944" s="37" t="str">
        <f>IF(AK1944="", "", COUNTIF(AK$11:AK$8010, "&lt;"&amp;AK1944)+1+COUNTIF(AK$11:AK1944, AK1944)-1)</f>
        <v/>
      </c>
      <c r="AO1944" s="37" t="str">
        <f>IF(AL1944="", "", COUNTIF(AL$11:AL$8010, "&gt;"&amp;AL1944)+1+COUNTIF(AL$11:AL1944, AL1944)-1)</f>
        <v/>
      </c>
    </row>
    <row r="1945" spans="1:41" x14ac:dyDescent="0.55000000000000004">
      <c r="A1945" s="5"/>
      <c r="B1945" s="284"/>
      <c r="C1945" s="285"/>
      <c r="D1945" s="286"/>
      <c r="E1945" s="287"/>
      <c r="F1945" s="288"/>
      <c r="G1945" s="5"/>
      <c r="J1945" s="7" t="str">
        <f t="shared" si="549"/>
        <v/>
      </c>
      <c r="K1945" s="48" t="str">
        <f t="shared" si="550"/>
        <v/>
      </c>
      <c r="L1945" s="48" t="str">
        <f t="shared" si="551"/>
        <v/>
      </c>
      <c r="M1945" s="49" t="str">
        <f t="shared" si="552"/>
        <v/>
      </c>
      <c r="U1945" s="103" t="str">
        <f t="shared" si="553"/>
        <v/>
      </c>
      <c r="V1945" s="77" t="str">
        <f t="shared" si="554"/>
        <v/>
      </c>
      <c r="W1945" s="37" t="str">
        <f t="shared" si="555"/>
        <v/>
      </c>
      <c r="X1945" s="7" t="str">
        <f t="shared" si="556"/>
        <v/>
      </c>
      <c r="Y1945" s="37" t="str">
        <f t="shared" si="557"/>
        <v/>
      </c>
      <c r="AA1945" s="54" t="str">
        <f t="shared" si="558"/>
        <v/>
      </c>
      <c r="AC1945" s="121" t="str">
        <f t="shared" si="559"/>
        <v/>
      </c>
      <c r="AD1945" s="111" t="str">
        <f t="shared" si="560"/>
        <v/>
      </c>
      <c r="AE1945" s="122" t="str">
        <f t="shared" si="561"/>
        <v/>
      </c>
      <c r="AF1945" s="123" t="str">
        <f t="shared" si="562"/>
        <v>Qtr 1</v>
      </c>
      <c r="AG1945" s="122" t="str">
        <f t="shared" si="563"/>
        <v/>
      </c>
      <c r="AI1945" s="124" t="str">
        <f t="shared" si="564"/>
        <v/>
      </c>
      <c r="AK1945" s="103" t="str">
        <f t="shared" si="565"/>
        <v/>
      </c>
      <c r="AL1945" s="104" t="str">
        <f t="shared" si="566"/>
        <v/>
      </c>
      <c r="AN1945" s="37" t="str">
        <f>IF(AK1945="", "", COUNTIF(AK$11:AK$8010, "&lt;"&amp;AK1945)+1+COUNTIF(AK$11:AK1945, AK1945)-1)</f>
        <v/>
      </c>
      <c r="AO1945" s="37" t="str">
        <f>IF(AL1945="", "", COUNTIF(AL$11:AL$8010, "&gt;"&amp;AL1945)+1+COUNTIF(AL$11:AL1945, AL1945)-1)</f>
        <v/>
      </c>
    </row>
    <row r="1946" spans="1:41" x14ac:dyDescent="0.55000000000000004">
      <c r="A1946" s="5"/>
      <c r="B1946" s="284"/>
      <c r="C1946" s="285"/>
      <c r="D1946" s="286"/>
      <c r="E1946" s="287"/>
      <c r="F1946" s="288"/>
      <c r="G1946" s="5"/>
      <c r="J1946" s="7" t="str">
        <f t="shared" si="549"/>
        <v/>
      </c>
      <c r="K1946" s="48" t="str">
        <f t="shared" si="550"/>
        <v/>
      </c>
      <c r="L1946" s="48" t="str">
        <f t="shared" si="551"/>
        <v/>
      </c>
      <c r="M1946" s="49" t="str">
        <f t="shared" si="552"/>
        <v/>
      </c>
      <c r="U1946" s="103" t="str">
        <f t="shared" si="553"/>
        <v/>
      </c>
      <c r="V1946" s="77" t="str">
        <f t="shared" si="554"/>
        <v/>
      </c>
      <c r="W1946" s="37" t="str">
        <f t="shared" si="555"/>
        <v/>
      </c>
      <c r="X1946" s="7" t="str">
        <f t="shared" si="556"/>
        <v/>
      </c>
      <c r="Y1946" s="37" t="str">
        <f t="shared" si="557"/>
        <v/>
      </c>
      <c r="AA1946" s="54" t="str">
        <f t="shared" si="558"/>
        <v/>
      </c>
      <c r="AC1946" s="121" t="str">
        <f t="shared" si="559"/>
        <v/>
      </c>
      <c r="AD1946" s="111" t="str">
        <f t="shared" si="560"/>
        <v/>
      </c>
      <c r="AE1946" s="122" t="str">
        <f t="shared" si="561"/>
        <v/>
      </c>
      <c r="AF1946" s="123" t="str">
        <f t="shared" si="562"/>
        <v>Qtr 1</v>
      </c>
      <c r="AG1946" s="122" t="str">
        <f t="shared" si="563"/>
        <v/>
      </c>
      <c r="AI1946" s="124" t="str">
        <f t="shared" si="564"/>
        <v/>
      </c>
      <c r="AK1946" s="103" t="str">
        <f t="shared" si="565"/>
        <v/>
      </c>
      <c r="AL1946" s="104" t="str">
        <f t="shared" si="566"/>
        <v/>
      </c>
      <c r="AN1946" s="37" t="str">
        <f>IF(AK1946="", "", COUNTIF(AK$11:AK$8010, "&lt;"&amp;AK1946)+1+COUNTIF(AK$11:AK1946, AK1946)-1)</f>
        <v/>
      </c>
      <c r="AO1946" s="37" t="str">
        <f>IF(AL1946="", "", COUNTIF(AL$11:AL$8010, "&gt;"&amp;AL1946)+1+COUNTIF(AL$11:AL1946, AL1946)-1)</f>
        <v/>
      </c>
    </row>
    <row r="1947" spans="1:41" x14ac:dyDescent="0.55000000000000004">
      <c r="A1947" s="5"/>
      <c r="B1947" s="284"/>
      <c r="C1947" s="285"/>
      <c r="D1947" s="286"/>
      <c r="E1947" s="287"/>
      <c r="F1947" s="288"/>
      <c r="G1947" s="5"/>
      <c r="J1947" s="7" t="str">
        <f t="shared" si="549"/>
        <v/>
      </c>
      <c r="K1947" s="48" t="str">
        <f t="shared" si="550"/>
        <v/>
      </c>
      <c r="L1947" s="48" t="str">
        <f t="shared" si="551"/>
        <v/>
      </c>
      <c r="M1947" s="49" t="str">
        <f t="shared" si="552"/>
        <v/>
      </c>
      <c r="U1947" s="103" t="str">
        <f t="shared" si="553"/>
        <v/>
      </c>
      <c r="V1947" s="77" t="str">
        <f t="shared" si="554"/>
        <v/>
      </c>
      <c r="W1947" s="37" t="str">
        <f t="shared" si="555"/>
        <v/>
      </c>
      <c r="X1947" s="7" t="str">
        <f t="shared" si="556"/>
        <v/>
      </c>
      <c r="Y1947" s="37" t="str">
        <f t="shared" si="557"/>
        <v/>
      </c>
      <c r="AA1947" s="54" t="str">
        <f t="shared" si="558"/>
        <v/>
      </c>
      <c r="AC1947" s="121" t="str">
        <f t="shared" si="559"/>
        <v/>
      </c>
      <c r="AD1947" s="111" t="str">
        <f t="shared" si="560"/>
        <v/>
      </c>
      <c r="AE1947" s="122" t="str">
        <f t="shared" si="561"/>
        <v/>
      </c>
      <c r="AF1947" s="123" t="str">
        <f t="shared" si="562"/>
        <v>Qtr 1</v>
      </c>
      <c r="AG1947" s="122" t="str">
        <f t="shared" si="563"/>
        <v/>
      </c>
      <c r="AI1947" s="124" t="str">
        <f t="shared" si="564"/>
        <v/>
      </c>
      <c r="AK1947" s="103" t="str">
        <f t="shared" si="565"/>
        <v/>
      </c>
      <c r="AL1947" s="104" t="str">
        <f t="shared" si="566"/>
        <v/>
      </c>
      <c r="AN1947" s="37" t="str">
        <f>IF(AK1947="", "", COUNTIF(AK$11:AK$8010, "&lt;"&amp;AK1947)+1+COUNTIF(AK$11:AK1947, AK1947)-1)</f>
        <v/>
      </c>
      <c r="AO1947" s="37" t="str">
        <f>IF(AL1947="", "", COUNTIF(AL$11:AL$8010, "&gt;"&amp;AL1947)+1+COUNTIF(AL$11:AL1947, AL1947)-1)</f>
        <v/>
      </c>
    </row>
    <row r="1948" spans="1:41" x14ac:dyDescent="0.55000000000000004">
      <c r="A1948" s="5"/>
      <c r="B1948" s="284"/>
      <c r="C1948" s="285"/>
      <c r="D1948" s="286"/>
      <c r="E1948" s="287"/>
      <c r="F1948" s="288"/>
      <c r="G1948" s="5"/>
      <c r="J1948" s="7" t="str">
        <f t="shared" si="549"/>
        <v/>
      </c>
      <c r="K1948" s="48" t="str">
        <f t="shared" si="550"/>
        <v/>
      </c>
      <c r="L1948" s="48" t="str">
        <f t="shared" si="551"/>
        <v/>
      </c>
      <c r="M1948" s="49" t="str">
        <f t="shared" si="552"/>
        <v/>
      </c>
      <c r="U1948" s="103" t="str">
        <f t="shared" si="553"/>
        <v/>
      </c>
      <c r="V1948" s="77" t="str">
        <f t="shared" si="554"/>
        <v/>
      </c>
      <c r="W1948" s="37" t="str">
        <f t="shared" si="555"/>
        <v/>
      </c>
      <c r="X1948" s="7" t="str">
        <f t="shared" si="556"/>
        <v/>
      </c>
      <c r="Y1948" s="37" t="str">
        <f t="shared" si="557"/>
        <v/>
      </c>
      <c r="AA1948" s="54" t="str">
        <f t="shared" si="558"/>
        <v/>
      </c>
      <c r="AC1948" s="121" t="str">
        <f t="shared" si="559"/>
        <v/>
      </c>
      <c r="AD1948" s="111" t="str">
        <f t="shared" si="560"/>
        <v/>
      </c>
      <c r="AE1948" s="122" t="str">
        <f t="shared" si="561"/>
        <v/>
      </c>
      <c r="AF1948" s="123" t="str">
        <f t="shared" si="562"/>
        <v>Qtr 1</v>
      </c>
      <c r="AG1948" s="122" t="str">
        <f t="shared" si="563"/>
        <v/>
      </c>
      <c r="AI1948" s="124" t="str">
        <f t="shared" si="564"/>
        <v/>
      </c>
      <c r="AK1948" s="103" t="str">
        <f t="shared" si="565"/>
        <v/>
      </c>
      <c r="AL1948" s="104" t="str">
        <f t="shared" si="566"/>
        <v/>
      </c>
      <c r="AN1948" s="37" t="str">
        <f>IF(AK1948="", "", COUNTIF(AK$11:AK$8010, "&lt;"&amp;AK1948)+1+COUNTIF(AK$11:AK1948, AK1948)-1)</f>
        <v/>
      </c>
      <c r="AO1948" s="37" t="str">
        <f>IF(AL1948="", "", COUNTIF(AL$11:AL$8010, "&gt;"&amp;AL1948)+1+COUNTIF(AL$11:AL1948, AL1948)-1)</f>
        <v/>
      </c>
    </row>
    <row r="1949" spans="1:41" x14ac:dyDescent="0.55000000000000004">
      <c r="A1949" s="5"/>
      <c r="B1949" s="284"/>
      <c r="C1949" s="285"/>
      <c r="D1949" s="286"/>
      <c r="E1949" s="287"/>
      <c r="F1949" s="288"/>
      <c r="G1949" s="5"/>
      <c r="J1949" s="7" t="str">
        <f t="shared" si="549"/>
        <v/>
      </c>
      <c r="K1949" s="48" t="str">
        <f t="shared" si="550"/>
        <v/>
      </c>
      <c r="L1949" s="48" t="str">
        <f t="shared" si="551"/>
        <v/>
      </c>
      <c r="M1949" s="49" t="str">
        <f t="shared" si="552"/>
        <v/>
      </c>
      <c r="U1949" s="103" t="str">
        <f t="shared" si="553"/>
        <v/>
      </c>
      <c r="V1949" s="77" t="str">
        <f t="shared" si="554"/>
        <v/>
      </c>
      <c r="W1949" s="37" t="str">
        <f t="shared" si="555"/>
        <v/>
      </c>
      <c r="X1949" s="7" t="str">
        <f t="shared" si="556"/>
        <v/>
      </c>
      <c r="Y1949" s="37" t="str">
        <f t="shared" si="557"/>
        <v/>
      </c>
      <c r="AA1949" s="54" t="str">
        <f t="shared" si="558"/>
        <v/>
      </c>
      <c r="AC1949" s="121" t="str">
        <f t="shared" si="559"/>
        <v/>
      </c>
      <c r="AD1949" s="111" t="str">
        <f t="shared" si="560"/>
        <v/>
      </c>
      <c r="AE1949" s="122" t="str">
        <f t="shared" si="561"/>
        <v/>
      </c>
      <c r="AF1949" s="123" t="str">
        <f t="shared" si="562"/>
        <v>Qtr 1</v>
      </c>
      <c r="AG1949" s="122" t="str">
        <f t="shared" si="563"/>
        <v/>
      </c>
      <c r="AI1949" s="124" t="str">
        <f t="shared" si="564"/>
        <v/>
      </c>
      <c r="AK1949" s="103" t="str">
        <f t="shared" si="565"/>
        <v/>
      </c>
      <c r="AL1949" s="104" t="str">
        <f t="shared" si="566"/>
        <v/>
      </c>
      <c r="AN1949" s="37" t="str">
        <f>IF(AK1949="", "", COUNTIF(AK$11:AK$8010, "&lt;"&amp;AK1949)+1+COUNTIF(AK$11:AK1949, AK1949)-1)</f>
        <v/>
      </c>
      <c r="AO1949" s="37" t="str">
        <f>IF(AL1949="", "", COUNTIF(AL$11:AL$8010, "&gt;"&amp;AL1949)+1+COUNTIF(AL$11:AL1949, AL1949)-1)</f>
        <v/>
      </c>
    </row>
    <row r="1950" spans="1:41" x14ac:dyDescent="0.55000000000000004">
      <c r="A1950" s="5"/>
      <c r="B1950" s="284"/>
      <c r="C1950" s="285"/>
      <c r="D1950" s="286"/>
      <c r="E1950" s="287"/>
      <c r="F1950" s="288"/>
      <c r="G1950" s="5"/>
      <c r="J1950" s="7" t="str">
        <f t="shared" si="549"/>
        <v/>
      </c>
      <c r="K1950" s="48" t="str">
        <f t="shared" si="550"/>
        <v/>
      </c>
      <c r="L1950" s="48" t="str">
        <f t="shared" si="551"/>
        <v/>
      </c>
      <c r="M1950" s="49" t="str">
        <f t="shared" si="552"/>
        <v/>
      </c>
      <c r="U1950" s="103" t="str">
        <f t="shared" si="553"/>
        <v/>
      </c>
      <c r="V1950" s="77" t="str">
        <f t="shared" si="554"/>
        <v/>
      </c>
      <c r="W1950" s="37" t="str">
        <f t="shared" si="555"/>
        <v/>
      </c>
      <c r="X1950" s="7" t="str">
        <f t="shared" si="556"/>
        <v/>
      </c>
      <c r="Y1950" s="37" t="str">
        <f t="shared" si="557"/>
        <v/>
      </c>
      <c r="AA1950" s="54" t="str">
        <f t="shared" si="558"/>
        <v/>
      </c>
      <c r="AC1950" s="121" t="str">
        <f t="shared" si="559"/>
        <v/>
      </c>
      <c r="AD1950" s="111" t="str">
        <f t="shared" si="560"/>
        <v/>
      </c>
      <c r="AE1950" s="122" t="str">
        <f t="shared" si="561"/>
        <v/>
      </c>
      <c r="AF1950" s="123" t="str">
        <f t="shared" si="562"/>
        <v>Qtr 1</v>
      </c>
      <c r="AG1950" s="122" t="str">
        <f t="shared" si="563"/>
        <v/>
      </c>
      <c r="AI1950" s="124" t="str">
        <f t="shared" si="564"/>
        <v/>
      </c>
      <c r="AK1950" s="103" t="str">
        <f t="shared" si="565"/>
        <v/>
      </c>
      <c r="AL1950" s="104" t="str">
        <f t="shared" si="566"/>
        <v/>
      </c>
      <c r="AN1950" s="37" t="str">
        <f>IF(AK1950="", "", COUNTIF(AK$11:AK$8010, "&lt;"&amp;AK1950)+1+COUNTIF(AK$11:AK1950, AK1950)-1)</f>
        <v/>
      </c>
      <c r="AO1950" s="37" t="str">
        <f>IF(AL1950="", "", COUNTIF(AL$11:AL$8010, "&gt;"&amp;AL1950)+1+COUNTIF(AL$11:AL1950, AL1950)-1)</f>
        <v/>
      </c>
    </row>
    <row r="1951" spans="1:41" x14ac:dyDescent="0.55000000000000004">
      <c r="A1951" s="5"/>
      <c r="B1951" s="284"/>
      <c r="C1951" s="285"/>
      <c r="D1951" s="286"/>
      <c r="E1951" s="287"/>
      <c r="F1951" s="288"/>
      <c r="G1951" s="5"/>
      <c r="J1951" s="7" t="str">
        <f t="shared" si="549"/>
        <v/>
      </c>
      <c r="K1951" s="48" t="str">
        <f t="shared" si="550"/>
        <v/>
      </c>
      <c r="L1951" s="48" t="str">
        <f t="shared" si="551"/>
        <v/>
      </c>
      <c r="M1951" s="49" t="str">
        <f t="shared" si="552"/>
        <v/>
      </c>
      <c r="U1951" s="103" t="str">
        <f t="shared" si="553"/>
        <v/>
      </c>
      <c r="V1951" s="77" t="str">
        <f t="shared" si="554"/>
        <v/>
      </c>
      <c r="W1951" s="37" t="str">
        <f t="shared" si="555"/>
        <v/>
      </c>
      <c r="X1951" s="7" t="str">
        <f t="shared" si="556"/>
        <v/>
      </c>
      <c r="Y1951" s="37" t="str">
        <f t="shared" si="557"/>
        <v/>
      </c>
      <c r="AA1951" s="54" t="str">
        <f t="shared" si="558"/>
        <v/>
      </c>
      <c r="AC1951" s="121" t="str">
        <f t="shared" si="559"/>
        <v/>
      </c>
      <c r="AD1951" s="111" t="str">
        <f t="shared" si="560"/>
        <v/>
      </c>
      <c r="AE1951" s="122" t="str">
        <f t="shared" si="561"/>
        <v/>
      </c>
      <c r="AF1951" s="123" t="str">
        <f t="shared" si="562"/>
        <v>Qtr 1</v>
      </c>
      <c r="AG1951" s="122" t="str">
        <f t="shared" si="563"/>
        <v/>
      </c>
      <c r="AI1951" s="124" t="str">
        <f t="shared" si="564"/>
        <v/>
      </c>
      <c r="AK1951" s="103" t="str">
        <f t="shared" si="565"/>
        <v/>
      </c>
      <c r="AL1951" s="104" t="str">
        <f t="shared" si="566"/>
        <v/>
      </c>
      <c r="AN1951" s="37" t="str">
        <f>IF(AK1951="", "", COUNTIF(AK$11:AK$8010, "&lt;"&amp;AK1951)+1+COUNTIF(AK$11:AK1951, AK1951)-1)</f>
        <v/>
      </c>
      <c r="AO1951" s="37" t="str">
        <f>IF(AL1951="", "", COUNTIF(AL$11:AL$8010, "&gt;"&amp;AL1951)+1+COUNTIF(AL$11:AL1951, AL1951)-1)</f>
        <v/>
      </c>
    </row>
    <row r="1952" spans="1:41" x14ac:dyDescent="0.55000000000000004">
      <c r="A1952" s="5"/>
      <c r="B1952" s="284"/>
      <c r="C1952" s="285"/>
      <c r="D1952" s="286"/>
      <c r="E1952" s="287"/>
      <c r="F1952" s="288"/>
      <c r="G1952" s="5"/>
      <c r="J1952" s="7" t="str">
        <f t="shared" si="549"/>
        <v/>
      </c>
      <c r="K1952" s="48" t="str">
        <f t="shared" si="550"/>
        <v/>
      </c>
      <c r="L1952" s="48" t="str">
        <f t="shared" si="551"/>
        <v/>
      </c>
      <c r="M1952" s="49" t="str">
        <f t="shared" si="552"/>
        <v/>
      </c>
      <c r="U1952" s="103" t="str">
        <f t="shared" si="553"/>
        <v/>
      </c>
      <c r="V1952" s="77" t="str">
        <f t="shared" si="554"/>
        <v/>
      </c>
      <c r="W1952" s="37" t="str">
        <f t="shared" si="555"/>
        <v/>
      </c>
      <c r="X1952" s="7" t="str">
        <f t="shared" si="556"/>
        <v/>
      </c>
      <c r="Y1952" s="37" t="str">
        <f t="shared" si="557"/>
        <v/>
      </c>
      <c r="AA1952" s="54" t="str">
        <f t="shared" si="558"/>
        <v/>
      </c>
      <c r="AC1952" s="121" t="str">
        <f t="shared" si="559"/>
        <v/>
      </c>
      <c r="AD1952" s="111" t="str">
        <f t="shared" si="560"/>
        <v/>
      </c>
      <c r="AE1952" s="122" t="str">
        <f t="shared" si="561"/>
        <v/>
      </c>
      <c r="AF1952" s="123" t="str">
        <f t="shared" si="562"/>
        <v>Qtr 1</v>
      </c>
      <c r="AG1952" s="122" t="str">
        <f t="shared" si="563"/>
        <v/>
      </c>
      <c r="AI1952" s="124" t="str">
        <f t="shared" si="564"/>
        <v/>
      </c>
      <c r="AK1952" s="103" t="str">
        <f t="shared" si="565"/>
        <v/>
      </c>
      <c r="AL1952" s="104" t="str">
        <f t="shared" si="566"/>
        <v/>
      </c>
      <c r="AN1952" s="37" t="str">
        <f>IF(AK1952="", "", COUNTIF(AK$11:AK$8010, "&lt;"&amp;AK1952)+1+COUNTIF(AK$11:AK1952, AK1952)-1)</f>
        <v/>
      </c>
      <c r="AO1952" s="37" t="str">
        <f>IF(AL1952="", "", COUNTIF(AL$11:AL$8010, "&gt;"&amp;AL1952)+1+COUNTIF(AL$11:AL1952, AL1952)-1)</f>
        <v/>
      </c>
    </row>
    <row r="1953" spans="1:41" x14ac:dyDescent="0.55000000000000004">
      <c r="A1953" s="5"/>
      <c r="B1953" s="284"/>
      <c r="C1953" s="285"/>
      <c r="D1953" s="286"/>
      <c r="E1953" s="287"/>
      <c r="F1953" s="288"/>
      <c r="G1953" s="5"/>
      <c r="J1953" s="7" t="str">
        <f t="shared" si="549"/>
        <v/>
      </c>
      <c r="K1953" s="48" t="str">
        <f t="shared" si="550"/>
        <v/>
      </c>
      <c r="L1953" s="48" t="str">
        <f t="shared" si="551"/>
        <v/>
      </c>
      <c r="M1953" s="49" t="str">
        <f t="shared" si="552"/>
        <v/>
      </c>
      <c r="U1953" s="103" t="str">
        <f t="shared" si="553"/>
        <v/>
      </c>
      <c r="V1953" s="77" t="str">
        <f t="shared" si="554"/>
        <v/>
      </c>
      <c r="W1953" s="37" t="str">
        <f t="shared" si="555"/>
        <v/>
      </c>
      <c r="X1953" s="7" t="str">
        <f t="shared" si="556"/>
        <v/>
      </c>
      <c r="Y1953" s="37" t="str">
        <f t="shared" si="557"/>
        <v/>
      </c>
      <c r="AA1953" s="54" t="str">
        <f t="shared" si="558"/>
        <v/>
      </c>
      <c r="AC1953" s="121" t="str">
        <f t="shared" si="559"/>
        <v/>
      </c>
      <c r="AD1953" s="111" t="str">
        <f t="shared" si="560"/>
        <v/>
      </c>
      <c r="AE1953" s="122" t="str">
        <f t="shared" si="561"/>
        <v/>
      </c>
      <c r="AF1953" s="123" t="str">
        <f t="shared" si="562"/>
        <v>Qtr 1</v>
      </c>
      <c r="AG1953" s="122" t="str">
        <f t="shared" si="563"/>
        <v/>
      </c>
      <c r="AI1953" s="124" t="str">
        <f t="shared" si="564"/>
        <v/>
      </c>
      <c r="AK1953" s="103" t="str">
        <f t="shared" si="565"/>
        <v/>
      </c>
      <c r="AL1953" s="104" t="str">
        <f t="shared" si="566"/>
        <v/>
      </c>
      <c r="AN1953" s="37" t="str">
        <f>IF(AK1953="", "", COUNTIF(AK$11:AK$8010, "&lt;"&amp;AK1953)+1+COUNTIF(AK$11:AK1953, AK1953)-1)</f>
        <v/>
      </c>
      <c r="AO1953" s="37" t="str">
        <f>IF(AL1953="", "", COUNTIF(AL$11:AL$8010, "&gt;"&amp;AL1953)+1+COUNTIF(AL$11:AL1953, AL1953)-1)</f>
        <v/>
      </c>
    </row>
    <row r="1954" spans="1:41" x14ac:dyDescent="0.55000000000000004">
      <c r="A1954" s="5"/>
      <c r="B1954" s="284"/>
      <c r="C1954" s="285"/>
      <c r="D1954" s="286"/>
      <c r="E1954" s="287"/>
      <c r="F1954" s="288"/>
      <c r="G1954" s="5"/>
      <c r="J1954" s="7" t="str">
        <f t="shared" si="549"/>
        <v/>
      </c>
      <c r="K1954" s="48" t="str">
        <f t="shared" si="550"/>
        <v/>
      </c>
      <c r="L1954" s="48" t="str">
        <f t="shared" si="551"/>
        <v/>
      </c>
      <c r="M1954" s="49" t="str">
        <f t="shared" si="552"/>
        <v/>
      </c>
      <c r="U1954" s="103" t="str">
        <f t="shared" si="553"/>
        <v/>
      </c>
      <c r="V1954" s="77" t="str">
        <f t="shared" si="554"/>
        <v/>
      </c>
      <c r="W1954" s="37" t="str">
        <f t="shared" si="555"/>
        <v/>
      </c>
      <c r="X1954" s="7" t="str">
        <f t="shared" si="556"/>
        <v/>
      </c>
      <c r="Y1954" s="37" t="str">
        <f t="shared" si="557"/>
        <v/>
      </c>
      <c r="AA1954" s="54" t="str">
        <f t="shared" si="558"/>
        <v/>
      </c>
      <c r="AC1954" s="121" t="str">
        <f t="shared" si="559"/>
        <v/>
      </c>
      <c r="AD1954" s="111" t="str">
        <f t="shared" si="560"/>
        <v/>
      </c>
      <c r="AE1954" s="122" t="str">
        <f t="shared" si="561"/>
        <v/>
      </c>
      <c r="AF1954" s="123" t="str">
        <f t="shared" si="562"/>
        <v>Qtr 1</v>
      </c>
      <c r="AG1954" s="122" t="str">
        <f t="shared" si="563"/>
        <v/>
      </c>
      <c r="AI1954" s="124" t="str">
        <f t="shared" si="564"/>
        <v/>
      </c>
      <c r="AK1954" s="103" t="str">
        <f t="shared" si="565"/>
        <v/>
      </c>
      <c r="AL1954" s="104" t="str">
        <f t="shared" si="566"/>
        <v/>
      </c>
      <c r="AN1954" s="37" t="str">
        <f>IF(AK1954="", "", COUNTIF(AK$11:AK$8010, "&lt;"&amp;AK1954)+1+COUNTIF(AK$11:AK1954, AK1954)-1)</f>
        <v/>
      </c>
      <c r="AO1954" s="37" t="str">
        <f>IF(AL1954="", "", COUNTIF(AL$11:AL$8010, "&gt;"&amp;AL1954)+1+COUNTIF(AL$11:AL1954, AL1954)-1)</f>
        <v/>
      </c>
    </row>
    <row r="1955" spans="1:41" x14ac:dyDescent="0.55000000000000004">
      <c r="A1955" s="5"/>
      <c r="B1955" s="284"/>
      <c r="C1955" s="285"/>
      <c r="D1955" s="286"/>
      <c r="E1955" s="287"/>
      <c r="F1955" s="288"/>
      <c r="G1955" s="5"/>
      <c r="J1955" s="7" t="str">
        <f t="shared" si="549"/>
        <v/>
      </c>
      <c r="K1955" s="48" t="str">
        <f t="shared" si="550"/>
        <v/>
      </c>
      <c r="L1955" s="48" t="str">
        <f t="shared" si="551"/>
        <v/>
      </c>
      <c r="M1955" s="49" t="str">
        <f t="shared" si="552"/>
        <v/>
      </c>
      <c r="U1955" s="103" t="str">
        <f t="shared" si="553"/>
        <v/>
      </c>
      <c r="V1955" s="77" t="str">
        <f t="shared" si="554"/>
        <v/>
      </c>
      <c r="W1955" s="37" t="str">
        <f t="shared" si="555"/>
        <v/>
      </c>
      <c r="X1955" s="7" t="str">
        <f t="shared" si="556"/>
        <v/>
      </c>
      <c r="Y1955" s="37" t="str">
        <f t="shared" si="557"/>
        <v/>
      </c>
      <c r="AA1955" s="54" t="str">
        <f t="shared" si="558"/>
        <v/>
      </c>
      <c r="AC1955" s="121" t="str">
        <f t="shared" si="559"/>
        <v/>
      </c>
      <c r="AD1955" s="111" t="str">
        <f t="shared" si="560"/>
        <v/>
      </c>
      <c r="AE1955" s="122" t="str">
        <f t="shared" si="561"/>
        <v/>
      </c>
      <c r="AF1955" s="123" t="str">
        <f t="shared" si="562"/>
        <v>Qtr 1</v>
      </c>
      <c r="AG1955" s="122" t="str">
        <f t="shared" si="563"/>
        <v/>
      </c>
      <c r="AI1955" s="124" t="str">
        <f t="shared" si="564"/>
        <v/>
      </c>
      <c r="AK1955" s="103" t="str">
        <f t="shared" si="565"/>
        <v/>
      </c>
      <c r="AL1955" s="104" t="str">
        <f t="shared" si="566"/>
        <v/>
      </c>
      <c r="AN1955" s="37" t="str">
        <f>IF(AK1955="", "", COUNTIF(AK$11:AK$8010, "&lt;"&amp;AK1955)+1+COUNTIF(AK$11:AK1955, AK1955)-1)</f>
        <v/>
      </c>
      <c r="AO1955" s="37" t="str">
        <f>IF(AL1955="", "", COUNTIF(AL$11:AL$8010, "&gt;"&amp;AL1955)+1+COUNTIF(AL$11:AL1955, AL1955)-1)</f>
        <v/>
      </c>
    </row>
    <row r="1956" spans="1:41" x14ac:dyDescent="0.55000000000000004">
      <c r="A1956" s="5"/>
      <c r="B1956" s="284"/>
      <c r="C1956" s="285"/>
      <c r="D1956" s="286"/>
      <c r="E1956" s="287"/>
      <c r="F1956" s="288"/>
      <c r="G1956" s="5"/>
      <c r="J1956" s="7" t="str">
        <f t="shared" si="549"/>
        <v/>
      </c>
      <c r="K1956" s="48" t="str">
        <f t="shared" si="550"/>
        <v/>
      </c>
      <c r="L1956" s="48" t="str">
        <f t="shared" si="551"/>
        <v/>
      </c>
      <c r="M1956" s="49" t="str">
        <f t="shared" si="552"/>
        <v/>
      </c>
      <c r="U1956" s="103" t="str">
        <f t="shared" si="553"/>
        <v/>
      </c>
      <c r="V1956" s="77" t="str">
        <f t="shared" si="554"/>
        <v/>
      </c>
      <c r="W1956" s="37" t="str">
        <f t="shared" si="555"/>
        <v/>
      </c>
      <c r="X1956" s="7" t="str">
        <f t="shared" si="556"/>
        <v/>
      </c>
      <c r="Y1956" s="37" t="str">
        <f t="shared" si="557"/>
        <v/>
      </c>
      <c r="AA1956" s="54" t="str">
        <f t="shared" si="558"/>
        <v/>
      </c>
      <c r="AC1956" s="121" t="str">
        <f t="shared" si="559"/>
        <v/>
      </c>
      <c r="AD1956" s="111" t="str">
        <f t="shared" si="560"/>
        <v/>
      </c>
      <c r="AE1956" s="122" t="str">
        <f t="shared" si="561"/>
        <v/>
      </c>
      <c r="AF1956" s="123" t="str">
        <f t="shared" si="562"/>
        <v>Qtr 1</v>
      </c>
      <c r="AG1956" s="122" t="str">
        <f t="shared" si="563"/>
        <v/>
      </c>
      <c r="AI1956" s="124" t="str">
        <f t="shared" si="564"/>
        <v/>
      </c>
      <c r="AK1956" s="103" t="str">
        <f t="shared" si="565"/>
        <v/>
      </c>
      <c r="AL1956" s="104" t="str">
        <f t="shared" si="566"/>
        <v/>
      </c>
      <c r="AN1956" s="37" t="str">
        <f>IF(AK1956="", "", COUNTIF(AK$11:AK$8010, "&lt;"&amp;AK1956)+1+COUNTIF(AK$11:AK1956, AK1956)-1)</f>
        <v/>
      </c>
      <c r="AO1956" s="37" t="str">
        <f>IF(AL1956="", "", COUNTIF(AL$11:AL$8010, "&gt;"&amp;AL1956)+1+COUNTIF(AL$11:AL1956, AL1956)-1)</f>
        <v/>
      </c>
    </row>
    <row r="1957" spans="1:41" x14ac:dyDescent="0.55000000000000004">
      <c r="A1957" s="5"/>
      <c r="B1957" s="284"/>
      <c r="C1957" s="285"/>
      <c r="D1957" s="286"/>
      <c r="E1957" s="287"/>
      <c r="F1957" s="288"/>
      <c r="G1957" s="5"/>
      <c r="J1957" s="7" t="str">
        <f t="shared" si="549"/>
        <v/>
      </c>
      <c r="K1957" s="48" t="str">
        <f t="shared" si="550"/>
        <v/>
      </c>
      <c r="L1957" s="48" t="str">
        <f t="shared" si="551"/>
        <v/>
      </c>
      <c r="M1957" s="49" t="str">
        <f t="shared" si="552"/>
        <v/>
      </c>
      <c r="U1957" s="103" t="str">
        <f t="shared" si="553"/>
        <v/>
      </c>
      <c r="V1957" s="77" t="str">
        <f t="shared" si="554"/>
        <v/>
      </c>
      <c r="W1957" s="37" t="str">
        <f t="shared" si="555"/>
        <v/>
      </c>
      <c r="X1957" s="7" t="str">
        <f t="shared" si="556"/>
        <v/>
      </c>
      <c r="Y1957" s="37" t="str">
        <f t="shared" si="557"/>
        <v/>
      </c>
      <c r="AA1957" s="54" t="str">
        <f t="shared" si="558"/>
        <v/>
      </c>
      <c r="AC1957" s="121" t="str">
        <f t="shared" si="559"/>
        <v/>
      </c>
      <c r="AD1957" s="111" t="str">
        <f t="shared" si="560"/>
        <v/>
      </c>
      <c r="AE1957" s="122" t="str">
        <f t="shared" si="561"/>
        <v/>
      </c>
      <c r="AF1957" s="123" t="str">
        <f t="shared" si="562"/>
        <v>Qtr 1</v>
      </c>
      <c r="AG1957" s="122" t="str">
        <f t="shared" si="563"/>
        <v/>
      </c>
      <c r="AI1957" s="124" t="str">
        <f t="shared" si="564"/>
        <v/>
      </c>
      <c r="AK1957" s="103" t="str">
        <f t="shared" si="565"/>
        <v/>
      </c>
      <c r="AL1957" s="104" t="str">
        <f t="shared" si="566"/>
        <v/>
      </c>
      <c r="AN1957" s="37" t="str">
        <f>IF(AK1957="", "", COUNTIF(AK$11:AK$8010, "&lt;"&amp;AK1957)+1+COUNTIF(AK$11:AK1957, AK1957)-1)</f>
        <v/>
      </c>
      <c r="AO1957" s="37" t="str">
        <f>IF(AL1957="", "", COUNTIF(AL$11:AL$8010, "&gt;"&amp;AL1957)+1+COUNTIF(AL$11:AL1957, AL1957)-1)</f>
        <v/>
      </c>
    </row>
    <row r="1958" spans="1:41" x14ac:dyDescent="0.55000000000000004">
      <c r="A1958" s="5"/>
      <c r="B1958" s="284"/>
      <c r="C1958" s="285"/>
      <c r="D1958" s="286"/>
      <c r="E1958" s="287"/>
      <c r="F1958" s="288"/>
      <c r="G1958" s="5"/>
      <c r="J1958" s="7" t="str">
        <f t="shared" si="549"/>
        <v/>
      </c>
      <c r="K1958" s="48" t="str">
        <f t="shared" si="550"/>
        <v/>
      </c>
      <c r="L1958" s="48" t="str">
        <f t="shared" si="551"/>
        <v/>
      </c>
      <c r="M1958" s="49" t="str">
        <f t="shared" si="552"/>
        <v/>
      </c>
      <c r="U1958" s="103" t="str">
        <f t="shared" si="553"/>
        <v/>
      </c>
      <c r="V1958" s="77" t="str">
        <f t="shared" si="554"/>
        <v/>
      </c>
      <c r="W1958" s="37" t="str">
        <f t="shared" si="555"/>
        <v/>
      </c>
      <c r="X1958" s="7" t="str">
        <f t="shared" si="556"/>
        <v/>
      </c>
      <c r="Y1958" s="37" t="str">
        <f t="shared" si="557"/>
        <v/>
      </c>
      <c r="AA1958" s="54" t="str">
        <f t="shared" si="558"/>
        <v/>
      </c>
      <c r="AC1958" s="121" t="str">
        <f t="shared" si="559"/>
        <v/>
      </c>
      <c r="AD1958" s="111" t="str">
        <f t="shared" si="560"/>
        <v/>
      </c>
      <c r="AE1958" s="122" t="str">
        <f t="shared" si="561"/>
        <v/>
      </c>
      <c r="AF1958" s="123" t="str">
        <f t="shared" si="562"/>
        <v>Qtr 1</v>
      </c>
      <c r="AG1958" s="122" t="str">
        <f t="shared" si="563"/>
        <v/>
      </c>
      <c r="AI1958" s="124" t="str">
        <f t="shared" si="564"/>
        <v/>
      </c>
      <c r="AK1958" s="103" t="str">
        <f t="shared" si="565"/>
        <v/>
      </c>
      <c r="AL1958" s="104" t="str">
        <f t="shared" si="566"/>
        <v/>
      </c>
      <c r="AN1958" s="37" t="str">
        <f>IF(AK1958="", "", COUNTIF(AK$11:AK$8010, "&lt;"&amp;AK1958)+1+COUNTIF(AK$11:AK1958, AK1958)-1)</f>
        <v/>
      </c>
      <c r="AO1958" s="37" t="str">
        <f>IF(AL1958="", "", COUNTIF(AL$11:AL$8010, "&gt;"&amp;AL1958)+1+COUNTIF(AL$11:AL1958, AL1958)-1)</f>
        <v/>
      </c>
    </row>
    <row r="1959" spans="1:41" x14ac:dyDescent="0.55000000000000004">
      <c r="A1959" s="5"/>
      <c r="B1959" s="284"/>
      <c r="C1959" s="285"/>
      <c r="D1959" s="286"/>
      <c r="E1959" s="287"/>
      <c r="F1959" s="288"/>
      <c r="G1959" s="5"/>
      <c r="J1959" s="7" t="str">
        <f t="shared" si="549"/>
        <v/>
      </c>
      <c r="K1959" s="48" t="str">
        <f t="shared" si="550"/>
        <v/>
      </c>
      <c r="L1959" s="48" t="str">
        <f t="shared" si="551"/>
        <v/>
      </c>
      <c r="M1959" s="49" t="str">
        <f t="shared" si="552"/>
        <v/>
      </c>
      <c r="U1959" s="103" t="str">
        <f t="shared" si="553"/>
        <v/>
      </c>
      <c r="V1959" s="77" t="str">
        <f t="shared" si="554"/>
        <v/>
      </c>
      <c r="W1959" s="37" t="str">
        <f t="shared" si="555"/>
        <v/>
      </c>
      <c r="X1959" s="7" t="str">
        <f t="shared" si="556"/>
        <v/>
      </c>
      <c r="Y1959" s="37" t="str">
        <f t="shared" si="557"/>
        <v/>
      </c>
      <c r="AA1959" s="54" t="str">
        <f t="shared" si="558"/>
        <v/>
      </c>
      <c r="AC1959" s="121" t="str">
        <f t="shared" si="559"/>
        <v/>
      </c>
      <c r="AD1959" s="111" t="str">
        <f t="shared" si="560"/>
        <v/>
      </c>
      <c r="AE1959" s="122" t="str">
        <f t="shared" si="561"/>
        <v/>
      </c>
      <c r="AF1959" s="123" t="str">
        <f t="shared" si="562"/>
        <v>Qtr 1</v>
      </c>
      <c r="AG1959" s="122" t="str">
        <f t="shared" si="563"/>
        <v/>
      </c>
      <c r="AI1959" s="124" t="str">
        <f t="shared" si="564"/>
        <v/>
      </c>
      <c r="AK1959" s="103" t="str">
        <f t="shared" si="565"/>
        <v/>
      </c>
      <c r="AL1959" s="104" t="str">
        <f t="shared" si="566"/>
        <v/>
      </c>
      <c r="AN1959" s="37" t="str">
        <f>IF(AK1959="", "", COUNTIF(AK$11:AK$8010, "&lt;"&amp;AK1959)+1+COUNTIF(AK$11:AK1959, AK1959)-1)</f>
        <v/>
      </c>
      <c r="AO1959" s="37" t="str">
        <f>IF(AL1959="", "", COUNTIF(AL$11:AL$8010, "&gt;"&amp;AL1959)+1+COUNTIF(AL$11:AL1959, AL1959)-1)</f>
        <v/>
      </c>
    </row>
    <row r="1960" spans="1:41" x14ac:dyDescent="0.55000000000000004">
      <c r="A1960" s="5"/>
      <c r="B1960" s="284"/>
      <c r="C1960" s="285"/>
      <c r="D1960" s="286"/>
      <c r="E1960" s="287"/>
      <c r="F1960" s="288"/>
      <c r="G1960" s="5"/>
      <c r="J1960" s="7" t="str">
        <f t="shared" si="549"/>
        <v/>
      </c>
      <c r="K1960" s="48" t="str">
        <f t="shared" si="550"/>
        <v/>
      </c>
      <c r="L1960" s="48" t="str">
        <f t="shared" si="551"/>
        <v/>
      </c>
      <c r="M1960" s="49" t="str">
        <f t="shared" si="552"/>
        <v/>
      </c>
      <c r="U1960" s="103" t="str">
        <f t="shared" si="553"/>
        <v/>
      </c>
      <c r="V1960" s="77" t="str">
        <f t="shared" si="554"/>
        <v/>
      </c>
      <c r="W1960" s="37" t="str">
        <f t="shared" si="555"/>
        <v/>
      </c>
      <c r="X1960" s="7" t="str">
        <f t="shared" si="556"/>
        <v/>
      </c>
      <c r="Y1960" s="37" t="str">
        <f t="shared" si="557"/>
        <v/>
      </c>
      <c r="AA1960" s="54" t="str">
        <f t="shared" si="558"/>
        <v/>
      </c>
      <c r="AC1960" s="121" t="str">
        <f t="shared" si="559"/>
        <v/>
      </c>
      <c r="AD1960" s="111" t="str">
        <f t="shared" si="560"/>
        <v/>
      </c>
      <c r="AE1960" s="122" t="str">
        <f t="shared" si="561"/>
        <v/>
      </c>
      <c r="AF1960" s="123" t="str">
        <f t="shared" si="562"/>
        <v>Qtr 1</v>
      </c>
      <c r="AG1960" s="122" t="str">
        <f t="shared" si="563"/>
        <v/>
      </c>
      <c r="AI1960" s="124" t="str">
        <f t="shared" si="564"/>
        <v/>
      </c>
      <c r="AK1960" s="103" t="str">
        <f t="shared" si="565"/>
        <v/>
      </c>
      <c r="AL1960" s="104" t="str">
        <f t="shared" si="566"/>
        <v/>
      </c>
      <c r="AN1960" s="37" t="str">
        <f>IF(AK1960="", "", COUNTIF(AK$11:AK$8010, "&lt;"&amp;AK1960)+1+COUNTIF(AK$11:AK1960, AK1960)-1)</f>
        <v/>
      </c>
      <c r="AO1960" s="37" t="str">
        <f>IF(AL1960="", "", COUNTIF(AL$11:AL$8010, "&gt;"&amp;AL1960)+1+COUNTIF(AL$11:AL1960, AL1960)-1)</f>
        <v/>
      </c>
    </row>
    <row r="1961" spans="1:41" x14ac:dyDescent="0.55000000000000004">
      <c r="A1961" s="5"/>
      <c r="B1961" s="284"/>
      <c r="C1961" s="285"/>
      <c r="D1961" s="286"/>
      <c r="E1961" s="287"/>
      <c r="F1961" s="288"/>
      <c r="G1961" s="5"/>
      <c r="J1961" s="7" t="str">
        <f t="shared" si="549"/>
        <v/>
      </c>
      <c r="K1961" s="48" t="str">
        <f t="shared" si="550"/>
        <v/>
      </c>
      <c r="L1961" s="48" t="str">
        <f t="shared" si="551"/>
        <v/>
      </c>
      <c r="M1961" s="49" t="str">
        <f t="shared" si="552"/>
        <v/>
      </c>
      <c r="U1961" s="103" t="str">
        <f t="shared" si="553"/>
        <v/>
      </c>
      <c r="V1961" s="77" t="str">
        <f t="shared" si="554"/>
        <v/>
      </c>
      <c r="W1961" s="37" t="str">
        <f t="shared" si="555"/>
        <v/>
      </c>
      <c r="X1961" s="7" t="str">
        <f t="shared" si="556"/>
        <v/>
      </c>
      <c r="Y1961" s="37" t="str">
        <f t="shared" si="557"/>
        <v/>
      </c>
      <c r="AA1961" s="54" t="str">
        <f t="shared" si="558"/>
        <v/>
      </c>
      <c r="AC1961" s="121" t="str">
        <f t="shared" si="559"/>
        <v/>
      </c>
      <c r="AD1961" s="111" t="str">
        <f t="shared" si="560"/>
        <v/>
      </c>
      <c r="AE1961" s="122" t="str">
        <f t="shared" si="561"/>
        <v/>
      </c>
      <c r="AF1961" s="123" t="str">
        <f t="shared" si="562"/>
        <v>Qtr 1</v>
      </c>
      <c r="AG1961" s="122" t="str">
        <f t="shared" si="563"/>
        <v/>
      </c>
      <c r="AI1961" s="124" t="str">
        <f t="shared" si="564"/>
        <v/>
      </c>
      <c r="AK1961" s="103" t="str">
        <f t="shared" si="565"/>
        <v/>
      </c>
      <c r="AL1961" s="104" t="str">
        <f t="shared" si="566"/>
        <v/>
      </c>
      <c r="AN1961" s="37" t="str">
        <f>IF(AK1961="", "", COUNTIF(AK$11:AK$8010, "&lt;"&amp;AK1961)+1+COUNTIF(AK$11:AK1961, AK1961)-1)</f>
        <v/>
      </c>
      <c r="AO1961" s="37" t="str">
        <f>IF(AL1961="", "", COUNTIF(AL$11:AL$8010, "&gt;"&amp;AL1961)+1+COUNTIF(AL$11:AL1961, AL1961)-1)</f>
        <v/>
      </c>
    </row>
    <row r="1962" spans="1:41" x14ac:dyDescent="0.55000000000000004">
      <c r="A1962" s="5"/>
      <c r="B1962" s="284"/>
      <c r="C1962" s="285"/>
      <c r="D1962" s="286"/>
      <c r="E1962" s="287"/>
      <c r="F1962" s="288"/>
      <c r="G1962" s="5"/>
      <c r="J1962" s="7" t="str">
        <f t="shared" si="549"/>
        <v/>
      </c>
      <c r="K1962" s="48" t="str">
        <f t="shared" si="550"/>
        <v/>
      </c>
      <c r="L1962" s="48" t="str">
        <f t="shared" si="551"/>
        <v/>
      </c>
      <c r="M1962" s="49" t="str">
        <f t="shared" si="552"/>
        <v/>
      </c>
      <c r="U1962" s="103" t="str">
        <f t="shared" si="553"/>
        <v/>
      </c>
      <c r="V1962" s="77" t="str">
        <f t="shared" si="554"/>
        <v/>
      </c>
      <c r="W1962" s="37" t="str">
        <f t="shared" si="555"/>
        <v/>
      </c>
      <c r="X1962" s="7" t="str">
        <f t="shared" si="556"/>
        <v/>
      </c>
      <c r="Y1962" s="37" t="str">
        <f t="shared" si="557"/>
        <v/>
      </c>
      <c r="AA1962" s="54" t="str">
        <f t="shared" si="558"/>
        <v/>
      </c>
      <c r="AC1962" s="121" t="str">
        <f t="shared" si="559"/>
        <v/>
      </c>
      <c r="AD1962" s="111" t="str">
        <f t="shared" si="560"/>
        <v/>
      </c>
      <c r="AE1962" s="122" t="str">
        <f t="shared" si="561"/>
        <v/>
      </c>
      <c r="AF1962" s="123" t="str">
        <f t="shared" si="562"/>
        <v>Qtr 1</v>
      </c>
      <c r="AG1962" s="122" t="str">
        <f t="shared" si="563"/>
        <v/>
      </c>
      <c r="AI1962" s="124" t="str">
        <f t="shared" si="564"/>
        <v/>
      </c>
      <c r="AK1962" s="103" t="str">
        <f t="shared" si="565"/>
        <v/>
      </c>
      <c r="AL1962" s="104" t="str">
        <f t="shared" si="566"/>
        <v/>
      </c>
      <c r="AN1962" s="37" t="str">
        <f>IF(AK1962="", "", COUNTIF(AK$11:AK$8010, "&lt;"&amp;AK1962)+1+COUNTIF(AK$11:AK1962, AK1962)-1)</f>
        <v/>
      </c>
      <c r="AO1962" s="37" t="str">
        <f>IF(AL1962="", "", COUNTIF(AL$11:AL$8010, "&gt;"&amp;AL1962)+1+COUNTIF(AL$11:AL1962, AL1962)-1)</f>
        <v/>
      </c>
    </row>
    <row r="1963" spans="1:41" x14ac:dyDescent="0.55000000000000004">
      <c r="A1963" s="5"/>
      <c r="B1963" s="284"/>
      <c r="C1963" s="285"/>
      <c r="D1963" s="286"/>
      <c r="E1963" s="287"/>
      <c r="F1963" s="288"/>
      <c r="G1963" s="5"/>
      <c r="J1963" s="7" t="str">
        <f t="shared" si="549"/>
        <v/>
      </c>
      <c r="K1963" s="48" t="str">
        <f t="shared" si="550"/>
        <v/>
      </c>
      <c r="L1963" s="48" t="str">
        <f t="shared" si="551"/>
        <v/>
      </c>
      <c r="M1963" s="49" t="str">
        <f t="shared" si="552"/>
        <v/>
      </c>
      <c r="U1963" s="103" t="str">
        <f t="shared" si="553"/>
        <v/>
      </c>
      <c r="V1963" s="77" t="str">
        <f t="shared" si="554"/>
        <v/>
      </c>
      <c r="W1963" s="37" t="str">
        <f t="shared" si="555"/>
        <v/>
      </c>
      <c r="X1963" s="7" t="str">
        <f t="shared" si="556"/>
        <v/>
      </c>
      <c r="Y1963" s="37" t="str">
        <f t="shared" si="557"/>
        <v/>
      </c>
      <c r="AA1963" s="54" t="str">
        <f t="shared" si="558"/>
        <v/>
      </c>
      <c r="AC1963" s="121" t="str">
        <f t="shared" si="559"/>
        <v/>
      </c>
      <c r="AD1963" s="111" t="str">
        <f t="shared" si="560"/>
        <v/>
      </c>
      <c r="AE1963" s="122" t="str">
        <f t="shared" si="561"/>
        <v/>
      </c>
      <c r="AF1963" s="123" t="str">
        <f t="shared" si="562"/>
        <v>Qtr 1</v>
      </c>
      <c r="AG1963" s="122" t="str">
        <f t="shared" si="563"/>
        <v/>
      </c>
      <c r="AI1963" s="124" t="str">
        <f t="shared" si="564"/>
        <v/>
      </c>
      <c r="AK1963" s="103" t="str">
        <f t="shared" si="565"/>
        <v/>
      </c>
      <c r="AL1963" s="104" t="str">
        <f t="shared" si="566"/>
        <v/>
      </c>
      <c r="AN1963" s="37" t="str">
        <f>IF(AK1963="", "", COUNTIF(AK$11:AK$8010, "&lt;"&amp;AK1963)+1+COUNTIF(AK$11:AK1963, AK1963)-1)</f>
        <v/>
      </c>
      <c r="AO1963" s="37" t="str">
        <f>IF(AL1963="", "", COUNTIF(AL$11:AL$8010, "&gt;"&amp;AL1963)+1+COUNTIF(AL$11:AL1963, AL1963)-1)</f>
        <v/>
      </c>
    </row>
    <row r="1964" spans="1:41" x14ac:dyDescent="0.55000000000000004">
      <c r="A1964" s="5"/>
      <c r="B1964" s="284"/>
      <c r="C1964" s="285"/>
      <c r="D1964" s="286"/>
      <c r="E1964" s="287"/>
      <c r="F1964" s="288"/>
      <c r="G1964" s="5"/>
      <c r="J1964" s="7" t="str">
        <f t="shared" si="549"/>
        <v/>
      </c>
      <c r="K1964" s="48" t="str">
        <f t="shared" si="550"/>
        <v/>
      </c>
      <c r="L1964" s="48" t="str">
        <f t="shared" si="551"/>
        <v/>
      </c>
      <c r="M1964" s="49" t="str">
        <f t="shared" si="552"/>
        <v/>
      </c>
      <c r="U1964" s="103" t="str">
        <f t="shared" si="553"/>
        <v/>
      </c>
      <c r="V1964" s="77" t="str">
        <f t="shared" si="554"/>
        <v/>
      </c>
      <c r="W1964" s="37" t="str">
        <f t="shared" si="555"/>
        <v/>
      </c>
      <c r="X1964" s="7" t="str">
        <f t="shared" si="556"/>
        <v/>
      </c>
      <c r="Y1964" s="37" t="str">
        <f t="shared" si="557"/>
        <v/>
      </c>
      <c r="AA1964" s="54" t="str">
        <f t="shared" si="558"/>
        <v/>
      </c>
      <c r="AC1964" s="121" t="str">
        <f t="shared" si="559"/>
        <v/>
      </c>
      <c r="AD1964" s="111" t="str">
        <f t="shared" si="560"/>
        <v/>
      </c>
      <c r="AE1964" s="122" t="str">
        <f t="shared" si="561"/>
        <v/>
      </c>
      <c r="AF1964" s="123" t="str">
        <f t="shared" si="562"/>
        <v>Qtr 1</v>
      </c>
      <c r="AG1964" s="122" t="str">
        <f t="shared" si="563"/>
        <v/>
      </c>
      <c r="AI1964" s="124" t="str">
        <f t="shared" si="564"/>
        <v/>
      </c>
      <c r="AK1964" s="103" t="str">
        <f t="shared" si="565"/>
        <v/>
      </c>
      <c r="AL1964" s="104" t="str">
        <f t="shared" si="566"/>
        <v/>
      </c>
      <c r="AN1964" s="37" t="str">
        <f>IF(AK1964="", "", COUNTIF(AK$11:AK$8010, "&lt;"&amp;AK1964)+1+COUNTIF(AK$11:AK1964, AK1964)-1)</f>
        <v/>
      </c>
      <c r="AO1964" s="37" t="str">
        <f>IF(AL1964="", "", COUNTIF(AL$11:AL$8010, "&gt;"&amp;AL1964)+1+COUNTIF(AL$11:AL1964, AL1964)-1)</f>
        <v/>
      </c>
    </row>
    <row r="1965" spans="1:41" x14ac:dyDescent="0.55000000000000004">
      <c r="A1965" s="5"/>
      <c r="B1965" s="284"/>
      <c r="C1965" s="285"/>
      <c r="D1965" s="286"/>
      <c r="E1965" s="287"/>
      <c r="F1965" s="288"/>
      <c r="G1965" s="5"/>
      <c r="J1965" s="7" t="str">
        <f t="shared" si="549"/>
        <v/>
      </c>
      <c r="K1965" s="48" t="str">
        <f t="shared" si="550"/>
        <v/>
      </c>
      <c r="L1965" s="48" t="str">
        <f t="shared" si="551"/>
        <v/>
      </c>
      <c r="M1965" s="49" t="str">
        <f t="shared" si="552"/>
        <v/>
      </c>
      <c r="U1965" s="103" t="str">
        <f t="shared" si="553"/>
        <v/>
      </c>
      <c r="V1965" s="77" t="str">
        <f t="shared" si="554"/>
        <v/>
      </c>
      <c r="W1965" s="37" t="str">
        <f t="shared" si="555"/>
        <v/>
      </c>
      <c r="X1965" s="7" t="str">
        <f t="shared" si="556"/>
        <v/>
      </c>
      <c r="Y1965" s="37" t="str">
        <f t="shared" si="557"/>
        <v/>
      </c>
      <c r="AA1965" s="54" t="str">
        <f t="shared" si="558"/>
        <v/>
      </c>
      <c r="AC1965" s="121" t="str">
        <f t="shared" si="559"/>
        <v/>
      </c>
      <c r="AD1965" s="111" t="str">
        <f t="shared" si="560"/>
        <v/>
      </c>
      <c r="AE1965" s="122" t="str">
        <f t="shared" si="561"/>
        <v/>
      </c>
      <c r="AF1965" s="123" t="str">
        <f t="shared" si="562"/>
        <v>Qtr 1</v>
      </c>
      <c r="AG1965" s="122" t="str">
        <f t="shared" si="563"/>
        <v/>
      </c>
      <c r="AI1965" s="124" t="str">
        <f t="shared" si="564"/>
        <v/>
      </c>
      <c r="AK1965" s="103" t="str">
        <f t="shared" si="565"/>
        <v/>
      </c>
      <c r="AL1965" s="104" t="str">
        <f t="shared" si="566"/>
        <v/>
      </c>
      <c r="AN1965" s="37" t="str">
        <f>IF(AK1965="", "", COUNTIF(AK$11:AK$8010, "&lt;"&amp;AK1965)+1+COUNTIF(AK$11:AK1965, AK1965)-1)</f>
        <v/>
      </c>
      <c r="AO1965" s="37" t="str">
        <f>IF(AL1965="", "", COUNTIF(AL$11:AL$8010, "&gt;"&amp;AL1965)+1+COUNTIF(AL$11:AL1965, AL1965)-1)</f>
        <v/>
      </c>
    </row>
    <row r="1966" spans="1:41" x14ac:dyDescent="0.55000000000000004">
      <c r="A1966" s="5"/>
      <c r="B1966" s="284"/>
      <c r="C1966" s="285"/>
      <c r="D1966" s="286"/>
      <c r="E1966" s="287"/>
      <c r="F1966" s="288"/>
      <c r="G1966" s="5"/>
      <c r="J1966" s="7" t="str">
        <f t="shared" si="549"/>
        <v/>
      </c>
      <c r="K1966" s="48" t="str">
        <f t="shared" si="550"/>
        <v/>
      </c>
      <c r="L1966" s="48" t="str">
        <f t="shared" si="551"/>
        <v/>
      </c>
      <c r="M1966" s="49" t="str">
        <f t="shared" si="552"/>
        <v/>
      </c>
      <c r="U1966" s="103" t="str">
        <f t="shared" si="553"/>
        <v/>
      </c>
      <c r="V1966" s="77" t="str">
        <f t="shared" si="554"/>
        <v/>
      </c>
      <c r="W1966" s="37" t="str">
        <f t="shared" si="555"/>
        <v/>
      </c>
      <c r="X1966" s="7" t="str">
        <f t="shared" si="556"/>
        <v/>
      </c>
      <c r="Y1966" s="37" t="str">
        <f t="shared" si="557"/>
        <v/>
      </c>
      <c r="AA1966" s="54" t="str">
        <f t="shared" si="558"/>
        <v/>
      </c>
      <c r="AC1966" s="121" t="str">
        <f t="shared" si="559"/>
        <v/>
      </c>
      <c r="AD1966" s="111" t="str">
        <f t="shared" si="560"/>
        <v/>
      </c>
      <c r="AE1966" s="122" t="str">
        <f t="shared" si="561"/>
        <v/>
      </c>
      <c r="AF1966" s="123" t="str">
        <f t="shared" si="562"/>
        <v>Qtr 1</v>
      </c>
      <c r="AG1966" s="122" t="str">
        <f t="shared" si="563"/>
        <v/>
      </c>
      <c r="AI1966" s="124" t="str">
        <f t="shared" si="564"/>
        <v/>
      </c>
      <c r="AK1966" s="103" t="str">
        <f t="shared" si="565"/>
        <v/>
      </c>
      <c r="AL1966" s="104" t="str">
        <f t="shared" si="566"/>
        <v/>
      </c>
      <c r="AN1966" s="37" t="str">
        <f>IF(AK1966="", "", COUNTIF(AK$11:AK$8010, "&lt;"&amp;AK1966)+1+COUNTIF(AK$11:AK1966, AK1966)-1)</f>
        <v/>
      </c>
      <c r="AO1966" s="37" t="str">
        <f>IF(AL1966="", "", COUNTIF(AL$11:AL$8010, "&gt;"&amp;AL1966)+1+COUNTIF(AL$11:AL1966, AL1966)-1)</f>
        <v/>
      </c>
    </row>
    <row r="1967" spans="1:41" x14ac:dyDescent="0.55000000000000004">
      <c r="A1967" s="5"/>
      <c r="B1967" s="284"/>
      <c r="C1967" s="285"/>
      <c r="D1967" s="286"/>
      <c r="E1967" s="287"/>
      <c r="F1967" s="288"/>
      <c r="G1967" s="5"/>
      <c r="J1967" s="7" t="str">
        <f t="shared" si="549"/>
        <v/>
      </c>
      <c r="K1967" s="48" t="str">
        <f t="shared" si="550"/>
        <v/>
      </c>
      <c r="L1967" s="48" t="str">
        <f t="shared" si="551"/>
        <v/>
      </c>
      <c r="M1967" s="49" t="str">
        <f t="shared" si="552"/>
        <v/>
      </c>
      <c r="U1967" s="103" t="str">
        <f t="shared" si="553"/>
        <v/>
      </c>
      <c r="V1967" s="77" t="str">
        <f t="shared" si="554"/>
        <v/>
      </c>
      <c r="W1967" s="37" t="str">
        <f t="shared" si="555"/>
        <v/>
      </c>
      <c r="X1967" s="7" t="str">
        <f t="shared" si="556"/>
        <v/>
      </c>
      <c r="Y1967" s="37" t="str">
        <f t="shared" si="557"/>
        <v/>
      </c>
      <c r="AA1967" s="54" t="str">
        <f t="shared" si="558"/>
        <v/>
      </c>
      <c r="AC1967" s="121" t="str">
        <f t="shared" si="559"/>
        <v/>
      </c>
      <c r="AD1967" s="111" t="str">
        <f t="shared" si="560"/>
        <v/>
      </c>
      <c r="AE1967" s="122" t="str">
        <f t="shared" si="561"/>
        <v/>
      </c>
      <c r="AF1967" s="123" t="str">
        <f t="shared" si="562"/>
        <v>Qtr 1</v>
      </c>
      <c r="AG1967" s="122" t="str">
        <f t="shared" si="563"/>
        <v/>
      </c>
      <c r="AI1967" s="124" t="str">
        <f t="shared" si="564"/>
        <v/>
      </c>
      <c r="AK1967" s="103" t="str">
        <f t="shared" si="565"/>
        <v/>
      </c>
      <c r="AL1967" s="104" t="str">
        <f t="shared" si="566"/>
        <v/>
      </c>
      <c r="AN1967" s="37" t="str">
        <f>IF(AK1967="", "", COUNTIF(AK$11:AK$8010, "&lt;"&amp;AK1967)+1+COUNTIF(AK$11:AK1967, AK1967)-1)</f>
        <v/>
      </c>
      <c r="AO1967" s="37" t="str">
        <f>IF(AL1967="", "", COUNTIF(AL$11:AL$8010, "&gt;"&amp;AL1967)+1+COUNTIF(AL$11:AL1967, AL1967)-1)</f>
        <v/>
      </c>
    </row>
    <row r="1968" spans="1:41" x14ac:dyDescent="0.55000000000000004">
      <c r="A1968" s="5"/>
      <c r="B1968" s="284"/>
      <c r="C1968" s="285"/>
      <c r="D1968" s="286"/>
      <c r="E1968" s="287"/>
      <c r="F1968" s="288"/>
      <c r="G1968" s="5"/>
      <c r="J1968" s="7" t="str">
        <f t="shared" si="549"/>
        <v/>
      </c>
      <c r="K1968" s="48" t="str">
        <f t="shared" si="550"/>
        <v/>
      </c>
      <c r="L1968" s="48" t="str">
        <f t="shared" si="551"/>
        <v/>
      </c>
      <c r="M1968" s="49" t="str">
        <f t="shared" si="552"/>
        <v/>
      </c>
      <c r="U1968" s="103" t="str">
        <f t="shared" si="553"/>
        <v/>
      </c>
      <c r="V1968" s="77" t="str">
        <f t="shared" si="554"/>
        <v/>
      </c>
      <c r="W1968" s="37" t="str">
        <f t="shared" si="555"/>
        <v/>
      </c>
      <c r="X1968" s="7" t="str">
        <f t="shared" si="556"/>
        <v/>
      </c>
      <c r="Y1968" s="37" t="str">
        <f t="shared" si="557"/>
        <v/>
      </c>
      <c r="AA1968" s="54" t="str">
        <f t="shared" si="558"/>
        <v/>
      </c>
      <c r="AC1968" s="121" t="str">
        <f t="shared" si="559"/>
        <v/>
      </c>
      <c r="AD1968" s="111" t="str">
        <f t="shared" si="560"/>
        <v/>
      </c>
      <c r="AE1968" s="122" t="str">
        <f t="shared" si="561"/>
        <v/>
      </c>
      <c r="AF1968" s="123" t="str">
        <f t="shared" si="562"/>
        <v>Qtr 1</v>
      </c>
      <c r="AG1968" s="122" t="str">
        <f t="shared" si="563"/>
        <v/>
      </c>
      <c r="AI1968" s="124" t="str">
        <f t="shared" si="564"/>
        <v/>
      </c>
      <c r="AK1968" s="103" t="str">
        <f t="shared" si="565"/>
        <v/>
      </c>
      <c r="AL1968" s="104" t="str">
        <f t="shared" si="566"/>
        <v/>
      </c>
      <c r="AN1968" s="37" t="str">
        <f>IF(AK1968="", "", COUNTIF(AK$11:AK$8010, "&lt;"&amp;AK1968)+1+COUNTIF(AK$11:AK1968, AK1968)-1)</f>
        <v/>
      </c>
      <c r="AO1968" s="37" t="str">
        <f>IF(AL1968="", "", COUNTIF(AL$11:AL$8010, "&gt;"&amp;AL1968)+1+COUNTIF(AL$11:AL1968, AL1968)-1)</f>
        <v/>
      </c>
    </row>
    <row r="1969" spans="1:41" x14ac:dyDescent="0.55000000000000004">
      <c r="A1969" s="5"/>
      <c r="B1969" s="284"/>
      <c r="C1969" s="285"/>
      <c r="D1969" s="286"/>
      <c r="E1969" s="287"/>
      <c r="F1969" s="288"/>
      <c r="G1969" s="5"/>
      <c r="J1969" s="7" t="str">
        <f t="shared" si="549"/>
        <v/>
      </c>
      <c r="K1969" s="48" t="str">
        <f t="shared" si="550"/>
        <v/>
      </c>
      <c r="L1969" s="48" t="str">
        <f t="shared" si="551"/>
        <v/>
      </c>
      <c r="M1969" s="49" t="str">
        <f t="shared" si="552"/>
        <v/>
      </c>
      <c r="U1969" s="103" t="str">
        <f t="shared" si="553"/>
        <v/>
      </c>
      <c r="V1969" s="77" t="str">
        <f t="shared" si="554"/>
        <v/>
      </c>
      <c r="W1969" s="37" t="str">
        <f t="shared" si="555"/>
        <v/>
      </c>
      <c r="X1969" s="7" t="str">
        <f t="shared" si="556"/>
        <v/>
      </c>
      <c r="Y1969" s="37" t="str">
        <f t="shared" si="557"/>
        <v/>
      </c>
      <c r="AA1969" s="54" t="str">
        <f t="shared" si="558"/>
        <v/>
      </c>
      <c r="AC1969" s="121" t="str">
        <f t="shared" si="559"/>
        <v/>
      </c>
      <c r="AD1969" s="111" t="str">
        <f t="shared" si="560"/>
        <v/>
      </c>
      <c r="AE1969" s="122" t="str">
        <f t="shared" si="561"/>
        <v/>
      </c>
      <c r="AF1969" s="123" t="str">
        <f t="shared" si="562"/>
        <v>Qtr 1</v>
      </c>
      <c r="AG1969" s="122" t="str">
        <f t="shared" si="563"/>
        <v/>
      </c>
      <c r="AI1969" s="124" t="str">
        <f t="shared" si="564"/>
        <v/>
      </c>
      <c r="AK1969" s="103" t="str">
        <f t="shared" si="565"/>
        <v/>
      </c>
      <c r="AL1969" s="104" t="str">
        <f t="shared" si="566"/>
        <v/>
      </c>
      <c r="AN1969" s="37" t="str">
        <f>IF(AK1969="", "", COUNTIF(AK$11:AK$8010, "&lt;"&amp;AK1969)+1+COUNTIF(AK$11:AK1969, AK1969)-1)</f>
        <v/>
      </c>
      <c r="AO1969" s="37" t="str">
        <f>IF(AL1969="", "", COUNTIF(AL$11:AL$8010, "&gt;"&amp;AL1969)+1+COUNTIF(AL$11:AL1969, AL1969)-1)</f>
        <v/>
      </c>
    </row>
    <row r="1970" spans="1:41" x14ac:dyDescent="0.55000000000000004">
      <c r="A1970" s="5"/>
      <c r="B1970" s="284"/>
      <c r="C1970" s="285"/>
      <c r="D1970" s="286"/>
      <c r="E1970" s="287"/>
      <c r="F1970" s="288"/>
      <c r="G1970" s="5"/>
      <c r="J1970" s="7" t="str">
        <f t="shared" si="549"/>
        <v/>
      </c>
      <c r="K1970" s="48" t="str">
        <f t="shared" si="550"/>
        <v/>
      </c>
      <c r="L1970" s="48" t="str">
        <f t="shared" si="551"/>
        <v/>
      </c>
      <c r="M1970" s="49" t="str">
        <f t="shared" si="552"/>
        <v/>
      </c>
      <c r="U1970" s="103" t="str">
        <f t="shared" si="553"/>
        <v/>
      </c>
      <c r="V1970" s="77" t="str">
        <f t="shared" si="554"/>
        <v/>
      </c>
      <c r="W1970" s="37" t="str">
        <f t="shared" si="555"/>
        <v/>
      </c>
      <c r="X1970" s="7" t="str">
        <f t="shared" si="556"/>
        <v/>
      </c>
      <c r="Y1970" s="37" t="str">
        <f t="shared" si="557"/>
        <v/>
      </c>
      <c r="AA1970" s="54" t="str">
        <f t="shared" si="558"/>
        <v/>
      </c>
      <c r="AC1970" s="121" t="str">
        <f t="shared" si="559"/>
        <v/>
      </c>
      <c r="AD1970" s="111" t="str">
        <f t="shared" si="560"/>
        <v/>
      </c>
      <c r="AE1970" s="122" t="str">
        <f t="shared" si="561"/>
        <v/>
      </c>
      <c r="AF1970" s="123" t="str">
        <f t="shared" si="562"/>
        <v>Qtr 1</v>
      </c>
      <c r="AG1970" s="122" t="str">
        <f t="shared" si="563"/>
        <v/>
      </c>
      <c r="AI1970" s="124" t="str">
        <f t="shared" si="564"/>
        <v/>
      </c>
      <c r="AK1970" s="103" t="str">
        <f t="shared" si="565"/>
        <v/>
      </c>
      <c r="AL1970" s="104" t="str">
        <f t="shared" si="566"/>
        <v/>
      </c>
      <c r="AN1970" s="37" t="str">
        <f>IF(AK1970="", "", COUNTIF(AK$11:AK$8010, "&lt;"&amp;AK1970)+1+COUNTIF(AK$11:AK1970, AK1970)-1)</f>
        <v/>
      </c>
      <c r="AO1970" s="37" t="str">
        <f>IF(AL1970="", "", COUNTIF(AL$11:AL$8010, "&gt;"&amp;AL1970)+1+COUNTIF(AL$11:AL1970, AL1970)-1)</f>
        <v/>
      </c>
    </row>
    <row r="1971" spans="1:41" x14ac:dyDescent="0.55000000000000004">
      <c r="A1971" s="5"/>
      <c r="B1971" s="284"/>
      <c r="C1971" s="285"/>
      <c r="D1971" s="286"/>
      <c r="E1971" s="287"/>
      <c r="F1971" s="288"/>
      <c r="G1971" s="5"/>
      <c r="J1971" s="7" t="str">
        <f t="shared" si="549"/>
        <v/>
      </c>
      <c r="K1971" s="48" t="str">
        <f t="shared" si="550"/>
        <v/>
      </c>
      <c r="L1971" s="48" t="str">
        <f t="shared" si="551"/>
        <v/>
      </c>
      <c r="M1971" s="49" t="str">
        <f t="shared" si="552"/>
        <v/>
      </c>
      <c r="U1971" s="103" t="str">
        <f t="shared" si="553"/>
        <v/>
      </c>
      <c r="V1971" s="77" t="str">
        <f t="shared" si="554"/>
        <v/>
      </c>
      <c r="W1971" s="37" t="str">
        <f t="shared" si="555"/>
        <v/>
      </c>
      <c r="X1971" s="7" t="str">
        <f t="shared" si="556"/>
        <v/>
      </c>
      <c r="Y1971" s="37" t="str">
        <f t="shared" si="557"/>
        <v/>
      </c>
      <c r="AA1971" s="54" t="str">
        <f t="shared" si="558"/>
        <v/>
      </c>
      <c r="AC1971" s="121" t="str">
        <f t="shared" si="559"/>
        <v/>
      </c>
      <c r="AD1971" s="111" t="str">
        <f t="shared" si="560"/>
        <v/>
      </c>
      <c r="AE1971" s="122" t="str">
        <f t="shared" si="561"/>
        <v/>
      </c>
      <c r="AF1971" s="123" t="str">
        <f t="shared" si="562"/>
        <v>Qtr 1</v>
      </c>
      <c r="AG1971" s="122" t="str">
        <f t="shared" si="563"/>
        <v/>
      </c>
      <c r="AI1971" s="124" t="str">
        <f t="shared" si="564"/>
        <v/>
      </c>
      <c r="AK1971" s="103" t="str">
        <f t="shared" si="565"/>
        <v/>
      </c>
      <c r="AL1971" s="104" t="str">
        <f t="shared" si="566"/>
        <v/>
      </c>
      <c r="AN1971" s="37" t="str">
        <f>IF(AK1971="", "", COUNTIF(AK$11:AK$8010, "&lt;"&amp;AK1971)+1+COUNTIF(AK$11:AK1971, AK1971)-1)</f>
        <v/>
      </c>
      <c r="AO1971" s="37" t="str">
        <f>IF(AL1971="", "", COUNTIF(AL$11:AL$8010, "&gt;"&amp;AL1971)+1+COUNTIF(AL$11:AL1971, AL1971)-1)</f>
        <v/>
      </c>
    </row>
    <row r="1972" spans="1:41" x14ac:dyDescent="0.55000000000000004">
      <c r="A1972" s="5"/>
      <c r="B1972" s="284"/>
      <c r="C1972" s="285"/>
      <c r="D1972" s="286"/>
      <c r="E1972" s="287"/>
      <c r="F1972" s="288"/>
      <c r="G1972" s="5"/>
      <c r="J1972" s="7" t="str">
        <f t="shared" si="549"/>
        <v/>
      </c>
      <c r="K1972" s="48" t="str">
        <f t="shared" si="550"/>
        <v/>
      </c>
      <c r="L1972" s="48" t="str">
        <f t="shared" si="551"/>
        <v/>
      </c>
      <c r="M1972" s="49" t="str">
        <f t="shared" si="552"/>
        <v/>
      </c>
      <c r="U1972" s="103" t="str">
        <f t="shared" si="553"/>
        <v/>
      </c>
      <c r="V1972" s="77" t="str">
        <f t="shared" si="554"/>
        <v/>
      </c>
      <c r="W1972" s="37" t="str">
        <f t="shared" si="555"/>
        <v/>
      </c>
      <c r="X1972" s="7" t="str">
        <f t="shared" si="556"/>
        <v/>
      </c>
      <c r="Y1972" s="37" t="str">
        <f t="shared" si="557"/>
        <v/>
      </c>
      <c r="AA1972" s="54" t="str">
        <f t="shared" si="558"/>
        <v/>
      </c>
      <c r="AC1972" s="121" t="str">
        <f t="shared" si="559"/>
        <v/>
      </c>
      <c r="AD1972" s="111" t="str">
        <f t="shared" si="560"/>
        <v/>
      </c>
      <c r="AE1972" s="122" t="str">
        <f t="shared" si="561"/>
        <v/>
      </c>
      <c r="AF1972" s="123" t="str">
        <f t="shared" si="562"/>
        <v>Qtr 1</v>
      </c>
      <c r="AG1972" s="122" t="str">
        <f t="shared" si="563"/>
        <v/>
      </c>
      <c r="AI1972" s="124" t="str">
        <f t="shared" si="564"/>
        <v/>
      </c>
      <c r="AK1972" s="103" t="str">
        <f t="shared" si="565"/>
        <v/>
      </c>
      <c r="AL1972" s="104" t="str">
        <f t="shared" si="566"/>
        <v/>
      </c>
      <c r="AN1972" s="37" t="str">
        <f>IF(AK1972="", "", COUNTIF(AK$11:AK$8010, "&lt;"&amp;AK1972)+1+COUNTIF(AK$11:AK1972, AK1972)-1)</f>
        <v/>
      </c>
      <c r="AO1972" s="37" t="str">
        <f>IF(AL1972="", "", COUNTIF(AL$11:AL$8010, "&gt;"&amp;AL1972)+1+COUNTIF(AL$11:AL1972, AL1972)-1)</f>
        <v/>
      </c>
    </row>
    <row r="1973" spans="1:41" x14ac:dyDescent="0.55000000000000004">
      <c r="A1973" s="5"/>
      <c r="B1973" s="284"/>
      <c r="C1973" s="285"/>
      <c r="D1973" s="286"/>
      <c r="E1973" s="287"/>
      <c r="F1973" s="288"/>
      <c r="G1973" s="5"/>
      <c r="J1973" s="7" t="str">
        <f t="shared" si="549"/>
        <v/>
      </c>
      <c r="K1973" s="48" t="str">
        <f t="shared" si="550"/>
        <v/>
      </c>
      <c r="L1973" s="48" t="str">
        <f t="shared" si="551"/>
        <v/>
      </c>
      <c r="M1973" s="49" t="str">
        <f t="shared" si="552"/>
        <v/>
      </c>
      <c r="U1973" s="103" t="str">
        <f t="shared" si="553"/>
        <v/>
      </c>
      <c r="V1973" s="77" t="str">
        <f t="shared" si="554"/>
        <v/>
      </c>
      <c r="W1973" s="37" t="str">
        <f t="shared" si="555"/>
        <v/>
      </c>
      <c r="X1973" s="7" t="str">
        <f t="shared" si="556"/>
        <v/>
      </c>
      <c r="Y1973" s="37" t="str">
        <f t="shared" si="557"/>
        <v/>
      </c>
      <c r="AA1973" s="54" t="str">
        <f t="shared" si="558"/>
        <v/>
      </c>
      <c r="AC1973" s="121" t="str">
        <f t="shared" si="559"/>
        <v/>
      </c>
      <c r="AD1973" s="111" t="str">
        <f t="shared" si="560"/>
        <v/>
      </c>
      <c r="AE1973" s="122" t="str">
        <f t="shared" si="561"/>
        <v/>
      </c>
      <c r="AF1973" s="123" t="str">
        <f t="shared" si="562"/>
        <v>Qtr 1</v>
      </c>
      <c r="AG1973" s="122" t="str">
        <f t="shared" si="563"/>
        <v/>
      </c>
      <c r="AI1973" s="124" t="str">
        <f t="shared" si="564"/>
        <v/>
      </c>
      <c r="AK1973" s="103" t="str">
        <f t="shared" si="565"/>
        <v/>
      </c>
      <c r="AL1973" s="104" t="str">
        <f t="shared" si="566"/>
        <v/>
      </c>
      <c r="AN1973" s="37" t="str">
        <f>IF(AK1973="", "", COUNTIF(AK$11:AK$8010, "&lt;"&amp;AK1973)+1+COUNTIF(AK$11:AK1973, AK1973)-1)</f>
        <v/>
      </c>
      <c r="AO1973" s="37" t="str">
        <f>IF(AL1973="", "", COUNTIF(AL$11:AL$8010, "&gt;"&amp;AL1973)+1+COUNTIF(AL$11:AL1973, AL1973)-1)</f>
        <v/>
      </c>
    </row>
    <row r="1974" spans="1:41" x14ac:dyDescent="0.55000000000000004">
      <c r="A1974" s="5"/>
      <c r="B1974" s="284"/>
      <c r="C1974" s="285"/>
      <c r="D1974" s="286"/>
      <c r="E1974" s="287"/>
      <c r="F1974" s="288"/>
      <c r="G1974" s="5"/>
      <c r="J1974" s="7" t="str">
        <f t="shared" si="549"/>
        <v/>
      </c>
      <c r="K1974" s="48" t="str">
        <f t="shared" si="550"/>
        <v/>
      </c>
      <c r="L1974" s="48" t="str">
        <f t="shared" si="551"/>
        <v/>
      </c>
      <c r="M1974" s="49" t="str">
        <f t="shared" si="552"/>
        <v/>
      </c>
      <c r="U1974" s="103" t="str">
        <f t="shared" si="553"/>
        <v/>
      </c>
      <c r="V1974" s="77" t="str">
        <f t="shared" si="554"/>
        <v/>
      </c>
      <c r="W1974" s="37" t="str">
        <f t="shared" si="555"/>
        <v/>
      </c>
      <c r="X1974" s="7" t="str">
        <f t="shared" si="556"/>
        <v/>
      </c>
      <c r="Y1974" s="37" t="str">
        <f t="shared" si="557"/>
        <v/>
      </c>
      <c r="AA1974" s="54" t="str">
        <f t="shared" si="558"/>
        <v/>
      </c>
      <c r="AC1974" s="121" t="str">
        <f t="shared" si="559"/>
        <v/>
      </c>
      <c r="AD1974" s="111" t="str">
        <f t="shared" si="560"/>
        <v/>
      </c>
      <c r="AE1974" s="122" t="str">
        <f t="shared" si="561"/>
        <v/>
      </c>
      <c r="AF1974" s="123" t="str">
        <f t="shared" si="562"/>
        <v>Qtr 1</v>
      </c>
      <c r="AG1974" s="122" t="str">
        <f t="shared" si="563"/>
        <v/>
      </c>
      <c r="AI1974" s="124" t="str">
        <f t="shared" si="564"/>
        <v/>
      </c>
      <c r="AK1974" s="103" t="str">
        <f t="shared" si="565"/>
        <v/>
      </c>
      <c r="AL1974" s="104" t="str">
        <f t="shared" si="566"/>
        <v/>
      </c>
      <c r="AN1974" s="37" t="str">
        <f>IF(AK1974="", "", COUNTIF(AK$11:AK$8010, "&lt;"&amp;AK1974)+1+COUNTIF(AK$11:AK1974, AK1974)-1)</f>
        <v/>
      </c>
      <c r="AO1974" s="37" t="str">
        <f>IF(AL1974="", "", COUNTIF(AL$11:AL$8010, "&gt;"&amp;AL1974)+1+COUNTIF(AL$11:AL1974, AL1974)-1)</f>
        <v/>
      </c>
    </row>
    <row r="1975" spans="1:41" x14ac:dyDescent="0.55000000000000004">
      <c r="A1975" s="5"/>
      <c r="B1975" s="284"/>
      <c r="C1975" s="285"/>
      <c r="D1975" s="286"/>
      <c r="E1975" s="287"/>
      <c r="F1975" s="288"/>
      <c r="G1975" s="5"/>
      <c r="J1975" s="7" t="str">
        <f t="shared" si="549"/>
        <v/>
      </c>
      <c r="K1975" s="48" t="str">
        <f t="shared" si="550"/>
        <v/>
      </c>
      <c r="L1975" s="48" t="str">
        <f t="shared" si="551"/>
        <v/>
      </c>
      <c r="M1975" s="49" t="str">
        <f t="shared" si="552"/>
        <v/>
      </c>
      <c r="U1975" s="103" t="str">
        <f t="shared" si="553"/>
        <v/>
      </c>
      <c r="V1975" s="77" t="str">
        <f t="shared" si="554"/>
        <v/>
      </c>
      <c r="W1975" s="37" t="str">
        <f t="shared" si="555"/>
        <v/>
      </c>
      <c r="X1975" s="7" t="str">
        <f t="shared" si="556"/>
        <v/>
      </c>
      <c r="Y1975" s="37" t="str">
        <f t="shared" si="557"/>
        <v/>
      </c>
      <c r="AA1975" s="54" t="str">
        <f t="shared" si="558"/>
        <v/>
      </c>
      <c r="AC1975" s="121" t="str">
        <f t="shared" si="559"/>
        <v/>
      </c>
      <c r="AD1975" s="111" t="str">
        <f t="shared" si="560"/>
        <v/>
      </c>
      <c r="AE1975" s="122" t="str">
        <f t="shared" si="561"/>
        <v/>
      </c>
      <c r="AF1975" s="123" t="str">
        <f t="shared" si="562"/>
        <v>Qtr 1</v>
      </c>
      <c r="AG1975" s="122" t="str">
        <f t="shared" si="563"/>
        <v/>
      </c>
      <c r="AI1975" s="124" t="str">
        <f t="shared" si="564"/>
        <v/>
      </c>
      <c r="AK1975" s="103" t="str">
        <f t="shared" si="565"/>
        <v/>
      </c>
      <c r="AL1975" s="104" t="str">
        <f t="shared" si="566"/>
        <v/>
      </c>
      <c r="AN1975" s="37" t="str">
        <f>IF(AK1975="", "", COUNTIF(AK$11:AK$8010, "&lt;"&amp;AK1975)+1+COUNTIF(AK$11:AK1975, AK1975)-1)</f>
        <v/>
      </c>
      <c r="AO1975" s="37" t="str">
        <f>IF(AL1975="", "", COUNTIF(AL$11:AL$8010, "&gt;"&amp;AL1975)+1+COUNTIF(AL$11:AL1975, AL1975)-1)</f>
        <v/>
      </c>
    </row>
    <row r="1976" spans="1:41" x14ac:dyDescent="0.55000000000000004">
      <c r="A1976" s="5"/>
      <c r="B1976" s="284"/>
      <c r="C1976" s="285"/>
      <c r="D1976" s="286"/>
      <c r="E1976" s="287"/>
      <c r="F1976" s="288"/>
      <c r="G1976" s="5"/>
      <c r="J1976" s="7" t="str">
        <f t="shared" si="549"/>
        <v/>
      </c>
      <c r="K1976" s="48" t="str">
        <f t="shared" si="550"/>
        <v/>
      </c>
      <c r="L1976" s="48" t="str">
        <f t="shared" si="551"/>
        <v/>
      </c>
      <c r="M1976" s="49" t="str">
        <f t="shared" si="552"/>
        <v/>
      </c>
      <c r="U1976" s="103" t="str">
        <f t="shared" si="553"/>
        <v/>
      </c>
      <c r="V1976" s="77" t="str">
        <f t="shared" si="554"/>
        <v/>
      </c>
      <c r="W1976" s="37" t="str">
        <f t="shared" si="555"/>
        <v/>
      </c>
      <c r="X1976" s="7" t="str">
        <f t="shared" si="556"/>
        <v/>
      </c>
      <c r="Y1976" s="37" t="str">
        <f t="shared" si="557"/>
        <v/>
      </c>
      <c r="AA1976" s="54" t="str">
        <f t="shared" si="558"/>
        <v/>
      </c>
      <c r="AC1976" s="121" t="str">
        <f t="shared" si="559"/>
        <v/>
      </c>
      <c r="AD1976" s="111" t="str">
        <f t="shared" si="560"/>
        <v/>
      </c>
      <c r="AE1976" s="122" t="str">
        <f t="shared" si="561"/>
        <v/>
      </c>
      <c r="AF1976" s="123" t="str">
        <f t="shared" si="562"/>
        <v>Qtr 1</v>
      </c>
      <c r="AG1976" s="122" t="str">
        <f t="shared" si="563"/>
        <v/>
      </c>
      <c r="AI1976" s="124" t="str">
        <f t="shared" si="564"/>
        <v/>
      </c>
      <c r="AK1976" s="103" t="str">
        <f t="shared" si="565"/>
        <v/>
      </c>
      <c r="AL1976" s="104" t="str">
        <f t="shared" si="566"/>
        <v/>
      </c>
      <c r="AN1976" s="37" t="str">
        <f>IF(AK1976="", "", COUNTIF(AK$11:AK$8010, "&lt;"&amp;AK1976)+1+COUNTIF(AK$11:AK1976, AK1976)-1)</f>
        <v/>
      </c>
      <c r="AO1976" s="37" t="str">
        <f>IF(AL1976="", "", COUNTIF(AL$11:AL$8010, "&gt;"&amp;AL1976)+1+COUNTIF(AL$11:AL1976, AL1976)-1)</f>
        <v/>
      </c>
    </row>
    <row r="1977" spans="1:41" x14ac:dyDescent="0.55000000000000004">
      <c r="A1977" s="5"/>
      <c r="B1977" s="284"/>
      <c r="C1977" s="285"/>
      <c r="D1977" s="286"/>
      <c r="E1977" s="287"/>
      <c r="F1977" s="288"/>
      <c r="G1977" s="5"/>
      <c r="J1977" s="7" t="str">
        <f t="shared" si="549"/>
        <v/>
      </c>
      <c r="K1977" s="48" t="str">
        <f t="shared" si="550"/>
        <v/>
      </c>
      <c r="L1977" s="48" t="str">
        <f t="shared" si="551"/>
        <v/>
      </c>
      <c r="M1977" s="49" t="str">
        <f t="shared" si="552"/>
        <v/>
      </c>
      <c r="U1977" s="103" t="str">
        <f t="shared" si="553"/>
        <v/>
      </c>
      <c r="V1977" s="77" t="str">
        <f t="shared" si="554"/>
        <v/>
      </c>
      <c r="W1977" s="37" t="str">
        <f t="shared" si="555"/>
        <v/>
      </c>
      <c r="X1977" s="7" t="str">
        <f t="shared" si="556"/>
        <v/>
      </c>
      <c r="Y1977" s="37" t="str">
        <f t="shared" si="557"/>
        <v/>
      </c>
      <c r="AA1977" s="54" t="str">
        <f t="shared" si="558"/>
        <v/>
      </c>
      <c r="AC1977" s="121" t="str">
        <f t="shared" si="559"/>
        <v/>
      </c>
      <c r="AD1977" s="111" t="str">
        <f t="shared" si="560"/>
        <v/>
      </c>
      <c r="AE1977" s="122" t="str">
        <f t="shared" si="561"/>
        <v/>
      </c>
      <c r="AF1977" s="123" t="str">
        <f t="shared" si="562"/>
        <v>Qtr 1</v>
      </c>
      <c r="AG1977" s="122" t="str">
        <f t="shared" si="563"/>
        <v/>
      </c>
      <c r="AI1977" s="124" t="str">
        <f t="shared" si="564"/>
        <v/>
      </c>
      <c r="AK1977" s="103" t="str">
        <f t="shared" si="565"/>
        <v/>
      </c>
      <c r="AL1977" s="104" t="str">
        <f t="shared" si="566"/>
        <v/>
      </c>
      <c r="AN1977" s="37" t="str">
        <f>IF(AK1977="", "", COUNTIF(AK$11:AK$8010, "&lt;"&amp;AK1977)+1+COUNTIF(AK$11:AK1977, AK1977)-1)</f>
        <v/>
      </c>
      <c r="AO1977" s="37" t="str">
        <f>IF(AL1977="", "", COUNTIF(AL$11:AL$8010, "&gt;"&amp;AL1977)+1+COUNTIF(AL$11:AL1977, AL1977)-1)</f>
        <v/>
      </c>
    </row>
    <row r="1978" spans="1:41" x14ac:dyDescent="0.55000000000000004">
      <c r="A1978" s="5"/>
      <c r="B1978" s="284"/>
      <c r="C1978" s="285"/>
      <c r="D1978" s="286"/>
      <c r="E1978" s="287"/>
      <c r="F1978" s="288"/>
      <c r="G1978" s="5"/>
      <c r="J1978" s="7" t="str">
        <f t="shared" si="549"/>
        <v/>
      </c>
      <c r="K1978" s="48" t="str">
        <f t="shared" si="550"/>
        <v/>
      </c>
      <c r="L1978" s="48" t="str">
        <f t="shared" si="551"/>
        <v/>
      </c>
      <c r="M1978" s="49" t="str">
        <f t="shared" si="552"/>
        <v/>
      </c>
      <c r="U1978" s="103" t="str">
        <f t="shared" si="553"/>
        <v/>
      </c>
      <c r="V1978" s="77" t="str">
        <f t="shared" si="554"/>
        <v/>
      </c>
      <c r="W1978" s="37" t="str">
        <f t="shared" si="555"/>
        <v/>
      </c>
      <c r="X1978" s="7" t="str">
        <f t="shared" si="556"/>
        <v/>
      </c>
      <c r="Y1978" s="37" t="str">
        <f t="shared" si="557"/>
        <v/>
      </c>
      <c r="AA1978" s="54" t="str">
        <f t="shared" si="558"/>
        <v/>
      </c>
      <c r="AC1978" s="121" t="str">
        <f t="shared" si="559"/>
        <v/>
      </c>
      <c r="AD1978" s="111" t="str">
        <f t="shared" si="560"/>
        <v/>
      </c>
      <c r="AE1978" s="122" t="str">
        <f t="shared" si="561"/>
        <v/>
      </c>
      <c r="AF1978" s="123" t="str">
        <f t="shared" si="562"/>
        <v>Qtr 1</v>
      </c>
      <c r="AG1978" s="122" t="str">
        <f t="shared" si="563"/>
        <v/>
      </c>
      <c r="AI1978" s="124" t="str">
        <f t="shared" si="564"/>
        <v/>
      </c>
      <c r="AK1978" s="103" t="str">
        <f t="shared" si="565"/>
        <v/>
      </c>
      <c r="AL1978" s="104" t="str">
        <f t="shared" si="566"/>
        <v/>
      </c>
      <c r="AN1978" s="37" t="str">
        <f>IF(AK1978="", "", COUNTIF(AK$11:AK$8010, "&lt;"&amp;AK1978)+1+COUNTIF(AK$11:AK1978, AK1978)-1)</f>
        <v/>
      </c>
      <c r="AO1978" s="37" t="str">
        <f>IF(AL1978="", "", COUNTIF(AL$11:AL$8010, "&gt;"&amp;AL1978)+1+COUNTIF(AL$11:AL1978, AL1978)-1)</f>
        <v/>
      </c>
    </row>
    <row r="1979" spans="1:41" x14ac:dyDescent="0.55000000000000004">
      <c r="A1979" s="5"/>
      <c r="B1979" s="284"/>
      <c r="C1979" s="285"/>
      <c r="D1979" s="286"/>
      <c r="E1979" s="287"/>
      <c r="F1979" s="288"/>
      <c r="G1979" s="5"/>
      <c r="J1979" s="7" t="str">
        <f t="shared" si="549"/>
        <v/>
      </c>
      <c r="K1979" s="48" t="str">
        <f t="shared" si="550"/>
        <v/>
      </c>
      <c r="L1979" s="48" t="str">
        <f t="shared" si="551"/>
        <v/>
      </c>
      <c r="M1979" s="49" t="str">
        <f t="shared" si="552"/>
        <v/>
      </c>
      <c r="U1979" s="103" t="str">
        <f t="shared" si="553"/>
        <v/>
      </c>
      <c r="V1979" s="77" t="str">
        <f t="shared" si="554"/>
        <v/>
      </c>
      <c r="W1979" s="37" t="str">
        <f t="shared" si="555"/>
        <v/>
      </c>
      <c r="X1979" s="7" t="str">
        <f t="shared" si="556"/>
        <v/>
      </c>
      <c r="Y1979" s="37" t="str">
        <f t="shared" si="557"/>
        <v/>
      </c>
      <c r="AA1979" s="54" t="str">
        <f t="shared" si="558"/>
        <v/>
      </c>
      <c r="AC1979" s="121" t="str">
        <f t="shared" si="559"/>
        <v/>
      </c>
      <c r="AD1979" s="111" t="str">
        <f t="shared" si="560"/>
        <v/>
      </c>
      <c r="AE1979" s="122" t="str">
        <f t="shared" si="561"/>
        <v/>
      </c>
      <c r="AF1979" s="123" t="str">
        <f t="shared" si="562"/>
        <v>Qtr 1</v>
      </c>
      <c r="AG1979" s="122" t="str">
        <f t="shared" si="563"/>
        <v/>
      </c>
      <c r="AI1979" s="124" t="str">
        <f t="shared" si="564"/>
        <v/>
      </c>
      <c r="AK1979" s="103" t="str">
        <f t="shared" si="565"/>
        <v/>
      </c>
      <c r="AL1979" s="104" t="str">
        <f t="shared" si="566"/>
        <v/>
      </c>
      <c r="AN1979" s="37" t="str">
        <f>IF(AK1979="", "", COUNTIF(AK$11:AK$8010, "&lt;"&amp;AK1979)+1+COUNTIF(AK$11:AK1979, AK1979)-1)</f>
        <v/>
      </c>
      <c r="AO1979" s="37" t="str">
        <f>IF(AL1979="", "", COUNTIF(AL$11:AL$8010, "&gt;"&amp;AL1979)+1+COUNTIF(AL$11:AL1979, AL1979)-1)</f>
        <v/>
      </c>
    </row>
    <row r="1980" spans="1:41" x14ac:dyDescent="0.55000000000000004">
      <c r="A1980" s="5"/>
      <c r="B1980" s="284"/>
      <c r="C1980" s="285"/>
      <c r="D1980" s="286"/>
      <c r="E1980" s="287"/>
      <c r="F1980" s="288"/>
      <c r="G1980" s="5"/>
      <c r="J1980" s="7" t="str">
        <f t="shared" si="549"/>
        <v/>
      </c>
      <c r="K1980" s="48" t="str">
        <f t="shared" si="550"/>
        <v/>
      </c>
      <c r="L1980" s="48" t="str">
        <f t="shared" si="551"/>
        <v/>
      </c>
      <c r="M1980" s="49" t="str">
        <f t="shared" si="552"/>
        <v/>
      </c>
      <c r="U1980" s="103" t="str">
        <f t="shared" si="553"/>
        <v/>
      </c>
      <c r="V1980" s="77" t="str">
        <f t="shared" si="554"/>
        <v/>
      </c>
      <c r="W1980" s="37" t="str">
        <f t="shared" si="555"/>
        <v/>
      </c>
      <c r="X1980" s="7" t="str">
        <f t="shared" si="556"/>
        <v/>
      </c>
      <c r="Y1980" s="37" t="str">
        <f t="shared" si="557"/>
        <v/>
      </c>
      <c r="AA1980" s="54" t="str">
        <f t="shared" si="558"/>
        <v/>
      </c>
      <c r="AC1980" s="121" t="str">
        <f t="shared" si="559"/>
        <v/>
      </c>
      <c r="AD1980" s="111" t="str">
        <f t="shared" si="560"/>
        <v/>
      </c>
      <c r="AE1980" s="122" t="str">
        <f t="shared" si="561"/>
        <v/>
      </c>
      <c r="AF1980" s="123" t="str">
        <f t="shared" si="562"/>
        <v>Qtr 1</v>
      </c>
      <c r="AG1980" s="122" t="str">
        <f t="shared" si="563"/>
        <v/>
      </c>
      <c r="AI1980" s="124" t="str">
        <f t="shared" si="564"/>
        <v/>
      </c>
      <c r="AK1980" s="103" t="str">
        <f t="shared" si="565"/>
        <v/>
      </c>
      <c r="AL1980" s="104" t="str">
        <f t="shared" si="566"/>
        <v/>
      </c>
      <c r="AN1980" s="37" t="str">
        <f>IF(AK1980="", "", COUNTIF(AK$11:AK$8010, "&lt;"&amp;AK1980)+1+COUNTIF(AK$11:AK1980, AK1980)-1)</f>
        <v/>
      </c>
      <c r="AO1980" s="37" t="str">
        <f>IF(AL1980="", "", COUNTIF(AL$11:AL$8010, "&gt;"&amp;AL1980)+1+COUNTIF(AL$11:AL1980, AL1980)-1)</f>
        <v/>
      </c>
    </row>
    <row r="1981" spans="1:41" x14ac:dyDescent="0.55000000000000004">
      <c r="A1981" s="5"/>
      <c r="B1981" s="284"/>
      <c r="C1981" s="285"/>
      <c r="D1981" s="286"/>
      <c r="E1981" s="287"/>
      <c r="F1981" s="288"/>
      <c r="G1981" s="5"/>
      <c r="J1981" s="7" t="str">
        <f t="shared" si="549"/>
        <v/>
      </c>
      <c r="K1981" s="48" t="str">
        <f t="shared" si="550"/>
        <v/>
      </c>
      <c r="L1981" s="48" t="str">
        <f t="shared" si="551"/>
        <v/>
      </c>
      <c r="M1981" s="49" t="str">
        <f t="shared" si="552"/>
        <v/>
      </c>
      <c r="U1981" s="103" t="str">
        <f t="shared" si="553"/>
        <v/>
      </c>
      <c r="V1981" s="77" t="str">
        <f t="shared" si="554"/>
        <v/>
      </c>
      <c r="W1981" s="37" t="str">
        <f t="shared" si="555"/>
        <v/>
      </c>
      <c r="X1981" s="7" t="str">
        <f t="shared" si="556"/>
        <v/>
      </c>
      <c r="Y1981" s="37" t="str">
        <f t="shared" si="557"/>
        <v/>
      </c>
      <c r="AA1981" s="54" t="str">
        <f t="shared" si="558"/>
        <v/>
      </c>
      <c r="AC1981" s="121" t="str">
        <f t="shared" si="559"/>
        <v/>
      </c>
      <c r="AD1981" s="111" t="str">
        <f t="shared" si="560"/>
        <v/>
      </c>
      <c r="AE1981" s="122" t="str">
        <f t="shared" si="561"/>
        <v/>
      </c>
      <c r="AF1981" s="123" t="str">
        <f t="shared" si="562"/>
        <v>Qtr 1</v>
      </c>
      <c r="AG1981" s="122" t="str">
        <f t="shared" si="563"/>
        <v/>
      </c>
      <c r="AI1981" s="124" t="str">
        <f t="shared" si="564"/>
        <v/>
      </c>
      <c r="AK1981" s="103" t="str">
        <f t="shared" si="565"/>
        <v/>
      </c>
      <c r="AL1981" s="104" t="str">
        <f t="shared" si="566"/>
        <v/>
      </c>
      <c r="AN1981" s="37" t="str">
        <f>IF(AK1981="", "", COUNTIF(AK$11:AK$8010, "&lt;"&amp;AK1981)+1+COUNTIF(AK$11:AK1981, AK1981)-1)</f>
        <v/>
      </c>
      <c r="AO1981" s="37" t="str">
        <f>IF(AL1981="", "", COUNTIF(AL$11:AL$8010, "&gt;"&amp;AL1981)+1+COUNTIF(AL$11:AL1981, AL1981)-1)</f>
        <v/>
      </c>
    </row>
    <row r="1982" spans="1:41" x14ac:dyDescent="0.55000000000000004">
      <c r="A1982" s="5"/>
      <c r="B1982" s="284"/>
      <c r="C1982" s="285"/>
      <c r="D1982" s="286"/>
      <c r="E1982" s="287"/>
      <c r="F1982" s="288"/>
      <c r="G1982" s="5"/>
      <c r="J1982" s="7" t="str">
        <f t="shared" si="549"/>
        <v/>
      </c>
      <c r="K1982" s="48" t="str">
        <f t="shared" si="550"/>
        <v/>
      </c>
      <c r="L1982" s="48" t="str">
        <f t="shared" si="551"/>
        <v/>
      </c>
      <c r="M1982" s="49" t="str">
        <f t="shared" si="552"/>
        <v/>
      </c>
      <c r="U1982" s="103" t="str">
        <f t="shared" si="553"/>
        <v/>
      </c>
      <c r="V1982" s="77" t="str">
        <f t="shared" si="554"/>
        <v/>
      </c>
      <c r="W1982" s="37" t="str">
        <f t="shared" si="555"/>
        <v/>
      </c>
      <c r="X1982" s="7" t="str">
        <f t="shared" si="556"/>
        <v/>
      </c>
      <c r="Y1982" s="37" t="str">
        <f t="shared" si="557"/>
        <v/>
      </c>
      <c r="AA1982" s="54" t="str">
        <f t="shared" si="558"/>
        <v/>
      </c>
      <c r="AC1982" s="121" t="str">
        <f t="shared" si="559"/>
        <v/>
      </c>
      <c r="AD1982" s="111" t="str">
        <f t="shared" si="560"/>
        <v/>
      </c>
      <c r="AE1982" s="122" t="str">
        <f t="shared" si="561"/>
        <v/>
      </c>
      <c r="AF1982" s="123" t="str">
        <f t="shared" si="562"/>
        <v>Qtr 1</v>
      </c>
      <c r="AG1982" s="122" t="str">
        <f t="shared" si="563"/>
        <v/>
      </c>
      <c r="AI1982" s="124" t="str">
        <f t="shared" si="564"/>
        <v/>
      </c>
      <c r="AK1982" s="103" t="str">
        <f t="shared" si="565"/>
        <v/>
      </c>
      <c r="AL1982" s="104" t="str">
        <f t="shared" si="566"/>
        <v/>
      </c>
      <c r="AN1982" s="37" t="str">
        <f>IF(AK1982="", "", COUNTIF(AK$11:AK$8010, "&lt;"&amp;AK1982)+1+COUNTIF(AK$11:AK1982, AK1982)-1)</f>
        <v/>
      </c>
      <c r="AO1982" s="37" t="str">
        <f>IF(AL1982="", "", COUNTIF(AL$11:AL$8010, "&gt;"&amp;AL1982)+1+COUNTIF(AL$11:AL1982, AL1982)-1)</f>
        <v/>
      </c>
    </row>
    <row r="1983" spans="1:41" x14ac:dyDescent="0.55000000000000004">
      <c r="A1983" s="5"/>
      <c r="B1983" s="284"/>
      <c r="C1983" s="285"/>
      <c r="D1983" s="286"/>
      <c r="E1983" s="287"/>
      <c r="F1983" s="288"/>
      <c r="G1983" s="5"/>
      <c r="J1983" s="7" t="str">
        <f t="shared" si="549"/>
        <v/>
      </c>
      <c r="K1983" s="48" t="str">
        <f t="shared" si="550"/>
        <v/>
      </c>
      <c r="L1983" s="48" t="str">
        <f t="shared" si="551"/>
        <v/>
      </c>
      <c r="M1983" s="49" t="str">
        <f t="shared" si="552"/>
        <v/>
      </c>
      <c r="U1983" s="103" t="str">
        <f t="shared" si="553"/>
        <v/>
      </c>
      <c r="V1983" s="77" t="str">
        <f t="shared" si="554"/>
        <v/>
      </c>
      <c r="W1983" s="37" t="str">
        <f t="shared" si="555"/>
        <v/>
      </c>
      <c r="X1983" s="7" t="str">
        <f t="shared" si="556"/>
        <v/>
      </c>
      <c r="Y1983" s="37" t="str">
        <f t="shared" si="557"/>
        <v/>
      </c>
      <c r="AA1983" s="54" t="str">
        <f t="shared" si="558"/>
        <v/>
      </c>
      <c r="AC1983" s="121" t="str">
        <f t="shared" si="559"/>
        <v/>
      </c>
      <c r="AD1983" s="111" t="str">
        <f t="shared" si="560"/>
        <v/>
      </c>
      <c r="AE1983" s="122" t="str">
        <f t="shared" si="561"/>
        <v/>
      </c>
      <c r="AF1983" s="123" t="str">
        <f t="shared" si="562"/>
        <v>Qtr 1</v>
      </c>
      <c r="AG1983" s="122" t="str">
        <f t="shared" si="563"/>
        <v/>
      </c>
      <c r="AI1983" s="124" t="str">
        <f t="shared" si="564"/>
        <v/>
      </c>
      <c r="AK1983" s="103" t="str">
        <f t="shared" si="565"/>
        <v/>
      </c>
      <c r="AL1983" s="104" t="str">
        <f t="shared" si="566"/>
        <v/>
      </c>
      <c r="AN1983" s="37" t="str">
        <f>IF(AK1983="", "", COUNTIF(AK$11:AK$8010, "&lt;"&amp;AK1983)+1+COUNTIF(AK$11:AK1983, AK1983)-1)</f>
        <v/>
      </c>
      <c r="AO1983" s="37" t="str">
        <f>IF(AL1983="", "", COUNTIF(AL$11:AL$8010, "&gt;"&amp;AL1983)+1+COUNTIF(AL$11:AL1983, AL1983)-1)</f>
        <v/>
      </c>
    </row>
    <row r="1984" spans="1:41" x14ac:dyDescent="0.55000000000000004">
      <c r="A1984" s="5"/>
      <c r="B1984" s="284"/>
      <c r="C1984" s="285"/>
      <c r="D1984" s="286"/>
      <c r="E1984" s="287"/>
      <c r="F1984" s="288"/>
      <c r="G1984" s="5"/>
      <c r="J1984" s="7" t="str">
        <f t="shared" si="549"/>
        <v/>
      </c>
      <c r="K1984" s="48" t="str">
        <f t="shared" si="550"/>
        <v/>
      </c>
      <c r="L1984" s="48" t="str">
        <f t="shared" si="551"/>
        <v/>
      </c>
      <c r="M1984" s="49" t="str">
        <f t="shared" si="552"/>
        <v/>
      </c>
      <c r="U1984" s="103" t="str">
        <f t="shared" si="553"/>
        <v/>
      </c>
      <c r="V1984" s="77" t="str">
        <f t="shared" si="554"/>
        <v/>
      </c>
      <c r="W1984" s="37" t="str">
        <f t="shared" si="555"/>
        <v/>
      </c>
      <c r="X1984" s="7" t="str">
        <f t="shared" si="556"/>
        <v/>
      </c>
      <c r="Y1984" s="37" t="str">
        <f t="shared" si="557"/>
        <v/>
      </c>
      <c r="AA1984" s="54" t="str">
        <f t="shared" si="558"/>
        <v/>
      </c>
      <c r="AC1984" s="121" t="str">
        <f t="shared" si="559"/>
        <v/>
      </c>
      <c r="AD1984" s="111" t="str">
        <f t="shared" si="560"/>
        <v/>
      </c>
      <c r="AE1984" s="122" t="str">
        <f t="shared" si="561"/>
        <v/>
      </c>
      <c r="AF1984" s="123" t="str">
        <f t="shared" si="562"/>
        <v>Qtr 1</v>
      </c>
      <c r="AG1984" s="122" t="str">
        <f t="shared" si="563"/>
        <v/>
      </c>
      <c r="AI1984" s="124" t="str">
        <f t="shared" si="564"/>
        <v/>
      </c>
      <c r="AK1984" s="103" t="str">
        <f t="shared" si="565"/>
        <v/>
      </c>
      <c r="AL1984" s="104" t="str">
        <f t="shared" si="566"/>
        <v/>
      </c>
      <c r="AN1984" s="37" t="str">
        <f>IF(AK1984="", "", COUNTIF(AK$11:AK$8010, "&lt;"&amp;AK1984)+1+COUNTIF(AK$11:AK1984, AK1984)-1)</f>
        <v/>
      </c>
      <c r="AO1984" s="37" t="str">
        <f>IF(AL1984="", "", COUNTIF(AL$11:AL$8010, "&gt;"&amp;AL1984)+1+COUNTIF(AL$11:AL1984, AL1984)-1)</f>
        <v/>
      </c>
    </row>
    <row r="1985" spans="1:41" x14ac:dyDescent="0.55000000000000004">
      <c r="A1985" s="5"/>
      <c r="B1985" s="284"/>
      <c r="C1985" s="285"/>
      <c r="D1985" s="286"/>
      <c r="E1985" s="287"/>
      <c r="F1985" s="288"/>
      <c r="G1985" s="5"/>
      <c r="J1985" s="7" t="str">
        <f t="shared" si="549"/>
        <v/>
      </c>
      <c r="K1985" s="48" t="str">
        <f t="shared" si="550"/>
        <v/>
      </c>
      <c r="L1985" s="48" t="str">
        <f t="shared" si="551"/>
        <v/>
      </c>
      <c r="M1985" s="49" t="str">
        <f t="shared" si="552"/>
        <v/>
      </c>
      <c r="U1985" s="103" t="str">
        <f t="shared" si="553"/>
        <v/>
      </c>
      <c r="V1985" s="77" t="str">
        <f t="shared" si="554"/>
        <v/>
      </c>
      <c r="W1985" s="37" t="str">
        <f t="shared" si="555"/>
        <v/>
      </c>
      <c r="X1985" s="7" t="str">
        <f t="shared" si="556"/>
        <v/>
      </c>
      <c r="Y1985" s="37" t="str">
        <f t="shared" si="557"/>
        <v/>
      </c>
      <c r="AA1985" s="54" t="str">
        <f t="shared" si="558"/>
        <v/>
      </c>
      <c r="AC1985" s="121" t="str">
        <f t="shared" si="559"/>
        <v/>
      </c>
      <c r="AD1985" s="111" t="str">
        <f t="shared" si="560"/>
        <v/>
      </c>
      <c r="AE1985" s="122" t="str">
        <f t="shared" si="561"/>
        <v/>
      </c>
      <c r="AF1985" s="123" t="str">
        <f t="shared" si="562"/>
        <v>Qtr 1</v>
      </c>
      <c r="AG1985" s="122" t="str">
        <f t="shared" si="563"/>
        <v/>
      </c>
      <c r="AI1985" s="124" t="str">
        <f t="shared" si="564"/>
        <v/>
      </c>
      <c r="AK1985" s="103" t="str">
        <f t="shared" si="565"/>
        <v/>
      </c>
      <c r="AL1985" s="104" t="str">
        <f t="shared" si="566"/>
        <v/>
      </c>
      <c r="AN1985" s="37" t="str">
        <f>IF(AK1985="", "", COUNTIF(AK$11:AK$8010, "&lt;"&amp;AK1985)+1+COUNTIF(AK$11:AK1985, AK1985)-1)</f>
        <v/>
      </c>
      <c r="AO1985" s="37" t="str">
        <f>IF(AL1985="", "", COUNTIF(AL$11:AL$8010, "&gt;"&amp;AL1985)+1+COUNTIF(AL$11:AL1985, AL1985)-1)</f>
        <v/>
      </c>
    </row>
    <row r="1986" spans="1:41" x14ac:dyDescent="0.55000000000000004">
      <c r="A1986" s="5"/>
      <c r="B1986" s="284"/>
      <c r="C1986" s="285"/>
      <c r="D1986" s="286"/>
      <c r="E1986" s="287"/>
      <c r="F1986" s="288"/>
      <c r="G1986" s="5"/>
      <c r="J1986" s="7" t="str">
        <f t="shared" si="549"/>
        <v/>
      </c>
      <c r="K1986" s="48" t="str">
        <f t="shared" si="550"/>
        <v/>
      </c>
      <c r="L1986" s="48" t="str">
        <f t="shared" si="551"/>
        <v/>
      </c>
      <c r="M1986" s="49" t="str">
        <f t="shared" si="552"/>
        <v/>
      </c>
      <c r="U1986" s="103" t="str">
        <f t="shared" si="553"/>
        <v/>
      </c>
      <c r="V1986" s="77" t="str">
        <f t="shared" si="554"/>
        <v/>
      </c>
      <c r="W1986" s="37" t="str">
        <f t="shared" si="555"/>
        <v/>
      </c>
      <c r="X1986" s="7" t="str">
        <f t="shared" si="556"/>
        <v/>
      </c>
      <c r="Y1986" s="37" t="str">
        <f t="shared" si="557"/>
        <v/>
      </c>
      <c r="AA1986" s="54" t="str">
        <f t="shared" si="558"/>
        <v/>
      </c>
      <c r="AC1986" s="121" t="str">
        <f t="shared" si="559"/>
        <v/>
      </c>
      <c r="AD1986" s="111" t="str">
        <f t="shared" si="560"/>
        <v/>
      </c>
      <c r="AE1986" s="122" t="str">
        <f t="shared" si="561"/>
        <v/>
      </c>
      <c r="AF1986" s="123" t="str">
        <f t="shared" si="562"/>
        <v>Qtr 1</v>
      </c>
      <c r="AG1986" s="122" t="str">
        <f t="shared" si="563"/>
        <v/>
      </c>
      <c r="AI1986" s="124" t="str">
        <f t="shared" si="564"/>
        <v/>
      </c>
      <c r="AK1986" s="103" t="str">
        <f t="shared" si="565"/>
        <v/>
      </c>
      <c r="AL1986" s="104" t="str">
        <f t="shared" si="566"/>
        <v/>
      </c>
      <c r="AN1986" s="37" t="str">
        <f>IF(AK1986="", "", COUNTIF(AK$11:AK$8010, "&lt;"&amp;AK1986)+1+COUNTIF(AK$11:AK1986, AK1986)-1)</f>
        <v/>
      </c>
      <c r="AO1986" s="37" t="str">
        <f>IF(AL1986="", "", COUNTIF(AL$11:AL$8010, "&gt;"&amp;AL1986)+1+COUNTIF(AL$11:AL1986, AL1986)-1)</f>
        <v/>
      </c>
    </row>
    <row r="1987" spans="1:41" x14ac:dyDescent="0.55000000000000004">
      <c r="A1987" s="5"/>
      <c r="B1987" s="284"/>
      <c r="C1987" s="285"/>
      <c r="D1987" s="286"/>
      <c r="E1987" s="287"/>
      <c r="F1987" s="288"/>
      <c r="G1987" s="5"/>
      <c r="J1987" s="7" t="str">
        <f t="shared" si="549"/>
        <v/>
      </c>
      <c r="K1987" s="48" t="str">
        <f t="shared" si="550"/>
        <v/>
      </c>
      <c r="L1987" s="48" t="str">
        <f t="shared" si="551"/>
        <v/>
      </c>
      <c r="M1987" s="49" t="str">
        <f t="shared" si="552"/>
        <v/>
      </c>
      <c r="U1987" s="103" t="str">
        <f t="shared" si="553"/>
        <v/>
      </c>
      <c r="V1987" s="77" t="str">
        <f t="shared" si="554"/>
        <v/>
      </c>
      <c r="W1987" s="37" t="str">
        <f t="shared" si="555"/>
        <v/>
      </c>
      <c r="X1987" s="7" t="str">
        <f t="shared" si="556"/>
        <v/>
      </c>
      <c r="Y1987" s="37" t="str">
        <f t="shared" si="557"/>
        <v/>
      </c>
      <c r="AA1987" s="54" t="str">
        <f t="shared" si="558"/>
        <v/>
      </c>
      <c r="AC1987" s="121" t="str">
        <f t="shared" si="559"/>
        <v/>
      </c>
      <c r="AD1987" s="111" t="str">
        <f t="shared" si="560"/>
        <v/>
      </c>
      <c r="AE1987" s="122" t="str">
        <f t="shared" si="561"/>
        <v/>
      </c>
      <c r="AF1987" s="123" t="str">
        <f t="shared" si="562"/>
        <v>Qtr 1</v>
      </c>
      <c r="AG1987" s="122" t="str">
        <f t="shared" si="563"/>
        <v/>
      </c>
      <c r="AI1987" s="124" t="str">
        <f t="shared" si="564"/>
        <v/>
      </c>
      <c r="AK1987" s="103" t="str">
        <f t="shared" si="565"/>
        <v/>
      </c>
      <c r="AL1987" s="104" t="str">
        <f t="shared" si="566"/>
        <v/>
      </c>
      <c r="AN1987" s="37" t="str">
        <f>IF(AK1987="", "", COUNTIF(AK$11:AK$8010, "&lt;"&amp;AK1987)+1+COUNTIF(AK$11:AK1987, AK1987)-1)</f>
        <v/>
      </c>
      <c r="AO1987" s="37" t="str">
        <f>IF(AL1987="", "", COUNTIF(AL$11:AL$8010, "&gt;"&amp;AL1987)+1+COUNTIF(AL$11:AL1987, AL1987)-1)</f>
        <v/>
      </c>
    </row>
    <row r="1988" spans="1:41" x14ac:dyDescent="0.55000000000000004">
      <c r="A1988" s="5"/>
      <c r="B1988" s="284"/>
      <c r="C1988" s="285"/>
      <c r="D1988" s="286"/>
      <c r="E1988" s="287"/>
      <c r="F1988" s="288"/>
      <c r="G1988" s="5"/>
      <c r="J1988" s="7" t="str">
        <f t="shared" si="549"/>
        <v/>
      </c>
      <c r="K1988" s="48" t="str">
        <f t="shared" si="550"/>
        <v/>
      </c>
      <c r="L1988" s="48" t="str">
        <f t="shared" si="551"/>
        <v/>
      </c>
      <c r="M1988" s="49" t="str">
        <f t="shared" si="552"/>
        <v/>
      </c>
      <c r="U1988" s="103" t="str">
        <f t="shared" si="553"/>
        <v/>
      </c>
      <c r="V1988" s="77" t="str">
        <f t="shared" si="554"/>
        <v/>
      </c>
      <c r="W1988" s="37" t="str">
        <f t="shared" si="555"/>
        <v/>
      </c>
      <c r="X1988" s="7" t="str">
        <f t="shared" si="556"/>
        <v/>
      </c>
      <c r="Y1988" s="37" t="str">
        <f t="shared" si="557"/>
        <v/>
      </c>
      <c r="AA1988" s="54" t="str">
        <f t="shared" si="558"/>
        <v/>
      </c>
      <c r="AC1988" s="121" t="str">
        <f t="shared" si="559"/>
        <v/>
      </c>
      <c r="AD1988" s="111" t="str">
        <f t="shared" si="560"/>
        <v/>
      </c>
      <c r="AE1988" s="122" t="str">
        <f t="shared" si="561"/>
        <v/>
      </c>
      <c r="AF1988" s="123" t="str">
        <f t="shared" si="562"/>
        <v>Qtr 1</v>
      </c>
      <c r="AG1988" s="122" t="str">
        <f t="shared" si="563"/>
        <v/>
      </c>
      <c r="AI1988" s="124" t="str">
        <f t="shared" si="564"/>
        <v/>
      </c>
      <c r="AK1988" s="103" t="str">
        <f t="shared" si="565"/>
        <v/>
      </c>
      <c r="AL1988" s="104" t="str">
        <f t="shared" si="566"/>
        <v/>
      </c>
      <c r="AN1988" s="37" t="str">
        <f>IF(AK1988="", "", COUNTIF(AK$11:AK$8010, "&lt;"&amp;AK1988)+1+COUNTIF(AK$11:AK1988, AK1988)-1)</f>
        <v/>
      </c>
      <c r="AO1988" s="37" t="str">
        <f>IF(AL1988="", "", COUNTIF(AL$11:AL$8010, "&gt;"&amp;AL1988)+1+COUNTIF(AL$11:AL1988, AL1988)-1)</f>
        <v/>
      </c>
    </row>
    <row r="1989" spans="1:41" x14ac:dyDescent="0.55000000000000004">
      <c r="A1989" s="5"/>
      <c r="B1989" s="284"/>
      <c r="C1989" s="285"/>
      <c r="D1989" s="286"/>
      <c r="E1989" s="287"/>
      <c r="F1989" s="288"/>
      <c r="G1989" s="5"/>
      <c r="J1989" s="7" t="str">
        <f t="shared" si="549"/>
        <v/>
      </c>
      <c r="K1989" s="48" t="str">
        <f t="shared" si="550"/>
        <v/>
      </c>
      <c r="L1989" s="48" t="str">
        <f t="shared" si="551"/>
        <v/>
      </c>
      <c r="M1989" s="49" t="str">
        <f t="shared" si="552"/>
        <v/>
      </c>
      <c r="U1989" s="103" t="str">
        <f t="shared" si="553"/>
        <v/>
      </c>
      <c r="V1989" s="77" t="str">
        <f t="shared" si="554"/>
        <v/>
      </c>
      <c r="W1989" s="37" t="str">
        <f t="shared" si="555"/>
        <v/>
      </c>
      <c r="X1989" s="7" t="str">
        <f t="shared" si="556"/>
        <v/>
      </c>
      <c r="Y1989" s="37" t="str">
        <f t="shared" si="557"/>
        <v/>
      </c>
      <c r="AA1989" s="54" t="str">
        <f t="shared" si="558"/>
        <v/>
      </c>
      <c r="AC1989" s="121" t="str">
        <f t="shared" si="559"/>
        <v/>
      </c>
      <c r="AD1989" s="111" t="str">
        <f t="shared" si="560"/>
        <v/>
      </c>
      <c r="AE1989" s="122" t="str">
        <f t="shared" si="561"/>
        <v/>
      </c>
      <c r="AF1989" s="123" t="str">
        <f t="shared" si="562"/>
        <v>Qtr 1</v>
      </c>
      <c r="AG1989" s="122" t="str">
        <f t="shared" si="563"/>
        <v/>
      </c>
      <c r="AI1989" s="124" t="str">
        <f t="shared" si="564"/>
        <v/>
      </c>
      <c r="AK1989" s="103" t="str">
        <f t="shared" si="565"/>
        <v/>
      </c>
      <c r="AL1989" s="104" t="str">
        <f t="shared" si="566"/>
        <v/>
      </c>
      <c r="AN1989" s="37" t="str">
        <f>IF(AK1989="", "", COUNTIF(AK$11:AK$8010, "&lt;"&amp;AK1989)+1+COUNTIF(AK$11:AK1989, AK1989)-1)</f>
        <v/>
      </c>
      <c r="AO1989" s="37" t="str">
        <f>IF(AL1989="", "", COUNTIF(AL$11:AL$8010, "&gt;"&amp;AL1989)+1+COUNTIF(AL$11:AL1989, AL1989)-1)</f>
        <v/>
      </c>
    </row>
    <row r="1990" spans="1:41" x14ac:dyDescent="0.55000000000000004">
      <c r="A1990" s="5"/>
      <c r="B1990" s="284"/>
      <c r="C1990" s="285"/>
      <c r="D1990" s="286"/>
      <c r="E1990" s="287"/>
      <c r="F1990" s="288"/>
      <c r="G1990" s="5"/>
      <c r="J1990" s="7" t="str">
        <f t="shared" si="549"/>
        <v/>
      </c>
      <c r="K1990" s="48" t="str">
        <f t="shared" si="550"/>
        <v/>
      </c>
      <c r="L1990" s="48" t="str">
        <f t="shared" si="551"/>
        <v/>
      </c>
      <c r="M1990" s="49" t="str">
        <f t="shared" si="552"/>
        <v/>
      </c>
      <c r="U1990" s="103" t="str">
        <f t="shared" si="553"/>
        <v/>
      </c>
      <c r="V1990" s="77" t="str">
        <f t="shared" si="554"/>
        <v/>
      </c>
      <c r="W1990" s="37" t="str">
        <f t="shared" si="555"/>
        <v/>
      </c>
      <c r="X1990" s="7" t="str">
        <f t="shared" si="556"/>
        <v/>
      </c>
      <c r="Y1990" s="37" t="str">
        <f t="shared" si="557"/>
        <v/>
      </c>
      <c r="AA1990" s="54" t="str">
        <f t="shared" si="558"/>
        <v/>
      </c>
      <c r="AC1990" s="121" t="str">
        <f t="shared" si="559"/>
        <v/>
      </c>
      <c r="AD1990" s="111" t="str">
        <f t="shared" si="560"/>
        <v/>
      </c>
      <c r="AE1990" s="122" t="str">
        <f t="shared" si="561"/>
        <v/>
      </c>
      <c r="AF1990" s="123" t="str">
        <f t="shared" si="562"/>
        <v>Qtr 1</v>
      </c>
      <c r="AG1990" s="122" t="str">
        <f t="shared" si="563"/>
        <v/>
      </c>
      <c r="AI1990" s="124" t="str">
        <f t="shared" si="564"/>
        <v/>
      </c>
      <c r="AK1990" s="103" t="str">
        <f t="shared" si="565"/>
        <v/>
      </c>
      <c r="AL1990" s="104" t="str">
        <f t="shared" si="566"/>
        <v/>
      </c>
      <c r="AN1990" s="37" t="str">
        <f>IF(AK1990="", "", COUNTIF(AK$11:AK$8010, "&lt;"&amp;AK1990)+1+COUNTIF(AK$11:AK1990, AK1990)-1)</f>
        <v/>
      </c>
      <c r="AO1990" s="37" t="str">
        <f>IF(AL1990="", "", COUNTIF(AL$11:AL$8010, "&gt;"&amp;AL1990)+1+COUNTIF(AL$11:AL1990, AL1990)-1)</f>
        <v/>
      </c>
    </row>
    <row r="1991" spans="1:41" x14ac:dyDescent="0.55000000000000004">
      <c r="A1991" s="5"/>
      <c r="B1991" s="284"/>
      <c r="C1991" s="285"/>
      <c r="D1991" s="286"/>
      <c r="E1991" s="287"/>
      <c r="F1991" s="288"/>
      <c r="G1991" s="5"/>
      <c r="J1991" s="7" t="str">
        <f t="shared" si="549"/>
        <v/>
      </c>
      <c r="K1991" s="48" t="str">
        <f t="shared" si="550"/>
        <v/>
      </c>
      <c r="L1991" s="48" t="str">
        <f t="shared" si="551"/>
        <v/>
      </c>
      <c r="M1991" s="49" t="str">
        <f t="shared" si="552"/>
        <v/>
      </c>
      <c r="U1991" s="103" t="str">
        <f t="shared" si="553"/>
        <v/>
      </c>
      <c r="V1991" s="77" t="str">
        <f t="shared" si="554"/>
        <v/>
      </c>
      <c r="W1991" s="37" t="str">
        <f t="shared" si="555"/>
        <v/>
      </c>
      <c r="X1991" s="7" t="str">
        <f t="shared" si="556"/>
        <v/>
      </c>
      <c r="Y1991" s="37" t="str">
        <f t="shared" si="557"/>
        <v/>
      </c>
      <c r="AA1991" s="54" t="str">
        <f t="shared" si="558"/>
        <v/>
      </c>
      <c r="AC1991" s="121" t="str">
        <f t="shared" si="559"/>
        <v/>
      </c>
      <c r="AD1991" s="111" t="str">
        <f t="shared" si="560"/>
        <v/>
      </c>
      <c r="AE1991" s="122" t="str">
        <f t="shared" si="561"/>
        <v/>
      </c>
      <c r="AF1991" s="123" t="str">
        <f t="shared" si="562"/>
        <v>Qtr 1</v>
      </c>
      <c r="AG1991" s="122" t="str">
        <f t="shared" si="563"/>
        <v/>
      </c>
      <c r="AI1991" s="124" t="str">
        <f t="shared" si="564"/>
        <v/>
      </c>
      <c r="AK1991" s="103" t="str">
        <f t="shared" si="565"/>
        <v/>
      </c>
      <c r="AL1991" s="104" t="str">
        <f t="shared" si="566"/>
        <v/>
      </c>
      <c r="AN1991" s="37" t="str">
        <f>IF(AK1991="", "", COUNTIF(AK$11:AK$8010, "&lt;"&amp;AK1991)+1+COUNTIF(AK$11:AK1991, AK1991)-1)</f>
        <v/>
      </c>
      <c r="AO1991" s="37" t="str">
        <f>IF(AL1991="", "", COUNTIF(AL$11:AL$8010, "&gt;"&amp;AL1991)+1+COUNTIF(AL$11:AL1991, AL1991)-1)</f>
        <v/>
      </c>
    </row>
    <row r="1992" spans="1:41" x14ac:dyDescent="0.55000000000000004">
      <c r="A1992" s="5"/>
      <c r="B1992" s="284"/>
      <c r="C1992" s="285"/>
      <c r="D1992" s="286"/>
      <c r="E1992" s="287"/>
      <c r="F1992" s="288"/>
      <c r="G1992" s="5"/>
      <c r="J1992" s="7" t="str">
        <f t="shared" si="549"/>
        <v/>
      </c>
      <c r="K1992" s="48" t="str">
        <f t="shared" si="550"/>
        <v/>
      </c>
      <c r="L1992" s="48" t="str">
        <f t="shared" si="551"/>
        <v/>
      </c>
      <c r="M1992" s="49" t="str">
        <f t="shared" si="552"/>
        <v/>
      </c>
      <c r="U1992" s="103" t="str">
        <f t="shared" si="553"/>
        <v/>
      </c>
      <c r="V1992" s="77" t="str">
        <f t="shared" si="554"/>
        <v/>
      </c>
      <c r="W1992" s="37" t="str">
        <f t="shared" si="555"/>
        <v/>
      </c>
      <c r="X1992" s="7" t="str">
        <f t="shared" si="556"/>
        <v/>
      </c>
      <c r="Y1992" s="37" t="str">
        <f t="shared" si="557"/>
        <v/>
      </c>
      <c r="AA1992" s="54" t="str">
        <f t="shared" si="558"/>
        <v/>
      </c>
      <c r="AC1992" s="121" t="str">
        <f t="shared" si="559"/>
        <v/>
      </c>
      <c r="AD1992" s="111" t="str">
        <f t="shared" si="560"/>
        <v/>
      </c>
      <c r="AE1992" s="122" t="str">
        <f t="shared" si="561"/>
        <v/>
      </c>
      <c r="AF1992" s="123" t="str">
        <f t="shared" si="562"/>
        <v>Qtr 1</v>
      </c>
      <c r="AG1992" s="122" t="str">
        <f t="shared" si="563"/>
        <v/>
      </c>
      <c r="AI1992" s="124" t="str">
        <f t="shared" si="564"/>
        <v/>
      </c>
      <c r="AK1992" s="103" t="str">
        <f t="shared" si="565"/>
        <v/>
      </c>
      <c r="AL1992" s="104" t="str">
        <f t="shared" si="566"/>
        <v/>
      </c>
      <c r="AN1992" s="37" t="str">
        <f>IF(AK1992="", "", COUNTIF(AK$11:AK$8010, "&lt;"&amp;AK1992)+1+COUNTIF(AK$11:AK1992, AK1992)-1)</f>
        <v/>
      </c>
      <c r="AO1992" s="37" t="str">
        <f>IF(AL1992="", "", COUNTIF(AL$11:AL$8010, "&gt;"&amp;AL1992)+1+COUNTIF(AL$11:AL1992, AL1992)-1)</f>
        <v/>
      </c>
    </row>
    <row r="1993" spans="1:41" x14ac:dyDescent="0.55000000000000004">
      <c r="A1993" s="5"/>
      <c r="B1993" s="284"/>
      <c r="C1993" s="285"/>
      <c r="D1993" s="286"/>
      <c r="E1993" s="287"/>
      <c r="F1993" s="288"/>
      <c r="G1993" s="5"/>
      <c r="J1993" s="7" t="str">
        <f t="shared" si="549"/>
        <v/>
      </c>
      <c r="K1993" s="48" t="str">
        <f t="shared" si="550"/>
        <v/>
      </c>
      <c r="L1993" s="48" t="str">
        <f t="shared" si="551"/>
        <v/>
      </c>
      <c r="M1993" s="49" t="str">
        <f t="shared" si="552"/>
        <v/>
      </c>
      <c r="U1993" s="103" t="str">
        <f t="shared" si="553"/>
        <v/>
      </c>
      <c r="V1993" s="77" t="str">
        <f t="shared" si="554"/>
        <v/>
      </c>
      <c r="W1993" s="37" t="str">
        <f t="shared" si="555"/>
        <v/>
      </c>
      <c r="X1993" s="7" t="str">
        <f t="shared" si="556"/>
        <v/>
      </c>
      <c r="Y1993" s="37" t="str">
        <f t="shared" si="557"/>
        <v/>
      </c>
      <c r="AA1993" s="54" t="str">
        <f t="shared" si="558"/>
        <v/>
      </c>
      <c r="AC1993" s="121" t="str">
        <f t="shared" si="559"/>
        <v/>
      </c>
      <c r="AD1993" s="111" t="str">
        <f t="shared" si="560"/>
        <v/>
      </c>
      <c r="AE1993" s="122" t="str">
        <f t="shared" si="561"/>
        <v/>
      </c>
      <c r="AF1993" s="123" t="str">
        <f t="shared" si="562"/>
        <v>Qtr 1</v>
      </c>
      <c r="AG1993" s="122" t="str">
        <f t="shared" si="563"/>
        <v/>
      </c>
      <c r="AI1993" s="124" t="str">
        <f t="shared" si="564"/>
        <v/>
      </c>
      <c r="AK1993" s="103" t="str">
        <f t="shared" si="565"/>
        <v/>
      </c>
      <c r="AL1993" s="104" t="str">
        <f t="shared" si="566"/>
        <v/>
      </c>
      <c r="AN1993" s="37" t="str">
        <f>IF(AK1993="", "", COUNTIF(AK$11:AK$8010, "&lt;"&amp;AK1993)+1+COUNTIF(AK$11:AK1993, AK1993)-1)</f>
        <v/>
      </c>
      <c r="AO1993" s="37" t="str">
        <f>IF(AL1993="", "", COUNTIF(AL$11:AL$8010, "&gt;"&amp;AL1993)+1+COUNTIF(AL$11:AL1993, AL1993)-1)</f>
        <v/>
      </c>
    </row>
    <row r="1994" spans="1:41" x14ac:dyDescent="0.55000000000000004">
      <c r="A1994" s="5"/>
      <c r="B1994" s="284"/>
      <c r="C1994" s="285"/>
      <c r="D1994" s="286"/>
      <c r="E1994" s="287"/>
      <c r="F1994" s="288"/>
      <c r="G1994" s="5"/>
      <c r="J1994" s="7" t="str">
        <f t="shared" si="549"/>
        <v/>
      </c>
      <c r="K1994" s="48" t="str">
        <f t="shared" si="550"/>
        <v/>
      </c>
      <c r="L1994" s="48" t="str">
        <f t="shared" si="551"/>
        <v/>
      </c>
      <c r="M1994" s="49" t="str">
        <f t="shared" si="552"/>
        <v/>
      </c>
      <c r="U1994" s="103" t="str">
        <f t="shared" si="553"/>
        <v/>
      </c>
      <c r="V1994" s="77" t="str">
        <f t="shared" si="554"/>
        <v/>
      </c>
      <c r="W1994" s="37" t="str">
        <f t="shared" si="555"/>
        <v/>
      </c>
      <c r="X1994" s="7" t="str">
        <f t="shared" si="556"/>
        <v/>
      </c>
      <c r="Y1994" s="37" t="str">
        <f t="shared" si="557"/>
        <v/>
      </c>
      <c r="AA1994" s="54" t="str">
        <f t="shared" si="558"/>
        <v/>
      </c>
      <c r="AC1994" s="121" t="str">
        <f t="shared" si="559"/>
        <v/>
      </c>
      <c r="AD1994" s="111" t="str">
        <f t="shared" si="560"/>
        <v/>
      </c>
      <c r="AE1994" s="122" t="str">
        <f t="shared" si="561"/>
        <v/>
      </c>
      <c r="AF1994" s="123" t="str">
        <f t="shared" si="562"/>
        <v>Qtr 1</v>
      </c>
      <c r="AG1994" s="122" t="str">
        <f t="shared" si="563"/>
        <v/>
      </c>
      <c r="AI1994" s="124" t="str">
        <f t="shared" si="564"/>
        <v/>
      </c>
      <c r="AK1994" s="103" t="str">
        <f t="shared" si="565"/>
        <v/>
      </c>
      <c r="AL1994" s="104" t="str">
        <f t="shared" si="566"/>
        <v/>
      </c>
      <c r="AN1994" s="37" t="str">
        <f>IF(AK1994="", "", COUNTIF(AK$11:AK$8010, "&lt;"&amp;AK1994)+1+COUNTIF(AK$11:AK1994, AK1994)-1)</f>
        <v/>
      </c>
      <c r="AO1994" s="37" t="str">
        <f>IF(AL1994="", "", COUNTIF(AL$11:AL$8010, "&gt;"&amp;AL1994)+1+COUNTIF(AL$11:AL1994, AL1994)-1)</f>
        <v/>
      </c>
    </row>
    <row r="1995" spans="1:41" x14ac:dyDescent="0.55000000000000004">
      <c r="A1995" s="5"/>
      <c r="B1995" s="284"/>
      <c r="C1995" s="285"/>
      <c r="D1995" s="286"/>
      <c r="E1995" s="287"/>
      <c r="F1995" s="288"/>
      <c r="G1995" s="5"/>
      <c r="J1995" s="7" t="str">
        <f t="shared" si="549"/>
        <v/>
      </c>
      <c r="K1995" s="48" t="str">
        <f t="shared" si="550"/>
        <v/>
      </c>
      <c r="L1995" s="48" t="str">
        <f t="shared" si="551"/>
        <v/>
      </c>
      <c r="M1995" s="49" t="str">
        <f t="shared" si="552"/>
        <v/>
      </c>
      <c r="U1995" s="103" t="str">
        <f t="shared" si="553"/>
        <v/>
      </c>
      <c r="V1995" s="77" t="str">
        <f t="shared" si="554"/>
        <v/>
      </c>
      <c r="W1995" s="37" t="str">
        <f t="shared" si="555"/>
        <v/>
      </c>
      <c r="X1995" s="7" t="str">
        <f t="shared" si="556"/>
        <v/>
      </c>
      <c r="Y1995" s="37" t="str">
        <f t="shared" si="557"/>
        <v/>
      </c>
      <c r="AA1995" s="54" t="str">
        <f t="shared" si="558"/>
        <v/>
      </c>
      <c r="AC1995" s="121" t="str">
        <f t="shared" si="559"/>
        <v/>
      </c>
      <c r="AD1995" s="111" t="str">
        <f t="shared" si="560"/>
        <v/>
      </c>
      <c r="AE1995" s="122" t="str">
        <f t="shared" si="561"/>
        <v/>
      </c>
      <c r="AF1995" s="123" t="str">
        <f t="shared" si="562"/>
        <v>Qtr 1</v>
      </c>
      <c r="AG1995" s="122" t="str">
        <f t="shared" si="563"/>
        <v/>
      </c>
      <c r="AI1995" s="124" t="str">
        <f t="shared" si="564"/>
        <v/>
      </c>
      <c r="AK1995" s="103" t="str">
        <f t="shared" si="565"/>
        <v/>
      </c>
      <c r="AL1995" s="104" t="str">
        <f t="shared" si="566"/>
        <v/>
      </c>
      <c r="AN1995" s="37" t="str">
        <f>IF(AK1995="", "", COUNTIF(AK$11:AK$8010, "&lt;"&amp;AK1995)+1+COUNTIF(AK$11:AK1995, AK1995)-1)</f>
        <v/>
      </c>
      <c r="AO1995" s="37" t="str">
        <f>IF(AL1995="", "", COUNTIF(AL$11:AL$8010, "&gt;"&amp;AL1995)+1+COUNTIF(AL$11:AL1995, AL1995)-1)</f>
        <v/>
      </c>
    </row>
    <row r="1996" spans="1:41" x14ac:dyDescent="0.55000000000000004">
      <c r="A1996" s="5"/>
      <c r="B1996" s="284"/>
      <c r="C1996" s="285"/>
      <c r="D1996" s="286"/>
      <c r="E1996" s="287"/>
      <c r="F1996" s="288"/>
      <c r="G1996" s="5"/>
      <c r="J1996" s="7" t="str">
        <f t="shared" ref="J1996:J2059" si="567">IF(B1996="", "", IF(OR(B1996&lt;$O$4, B1996&gt;$O$5), "X", ""))</f>
        <v/>
      </c>
      <c r="K1996" s="48" t="str">
        <f t="shared" ref="K1996:K2059" si="568">IF(C1996="", "", IF(COUNTIF($O$10:$O$510, C1996)=0, "X", ""))</f>
        <v/>
      </c>
      <c r="L1996" s="48" t="str">
        <f t="shared" ref="L1996:L2059" si="569">IF(D1996="", "", IF(COUNTIF($Q$10:$Q$15, D1996)=0, "X", ""))</f>
        <v/>
      </c>
      <c r="M1996" s="49" t="str">
        <f t="shared" ref="M1996:M2059" si="570">IF(E1996="", "", IF(COUNTIF($S$10:$S$20, E1996)=0, "X", ""))</f>
        <v/>
      </c>
      <c r="U1996" s="103" t="str">
        <f t="shared" ref="U1996:U2059" si="571">IF($Q$4="", "", IF($C1996=$Q$4, IF($E1996&lt;0, $E1996, ""), ""))</f>
        <v/>
      </c>
      <c r="V1996" s="77" t="str">
        <f t="shared" ref="V1996:V2059" si="572">IF($Q$4="", "", IF($C1996=$Q$4, IF($E1996&gt;0, $E1996, ""), ""))</f>
        <v/>
      </c>
      <c r="W1996" s="37" t="str">
        <f t="shared" ref="W1996:W2059" si="573">IF($Q$4="", "", IF($C1996=$Q$4, IF($B1996="", "", TEXT($B1996, "mmm yyyy")), ""))</f>
        <v/>
      </c>
      <c r="X1996" s="7" t="str">
        <f t="shared" ref="X1996:X2059" si="574">IF(OR($Q$4="", $B1996=""), "", IF($C1996=$Q$4, IF(AND($B1996&gt;=$V$2, $B1996&lt;=$W$2), $U$2, IF(AND($B1996&gt;=$V$3, $B1996&lt;=$W$3), $U$3, IF(AND($B1996&gt;=$V$4, $B1996&lt;=$W$4), $U$4, IF(AND($B1996&gt;=$V$5, $B1996&lt;=$W$5), $U$5, "")))), ""))</f>
        <v/>
      </c>
      <c r="Y1996" s="37" t="str">
        <f t="shared" ref="Y1996:Y2059" si="575">IF($Q$4="", "", IF($C1996=$Q$4, IF($D1996="", "", $D1996), ""))</f>
        <v/>
      </c>
      <c r="AA1996" s="54" t="str">
        <f t="shared" ref="AA1996:AA2059" si="576">IF(OR($X1996="", $Y1996=""), "", CONCATENATE($Y1996, " - ", $X1996))</f>
        <v/>
      </c>
      <c r="AC1996" s="121" t="str">
        <f t="shared" ref="AC1996:AC2059" si="577">IF($E1996&lt;0, $E1996, "")</f>
        <v/>
      </c>
      <c r="AD1996" s="111" t="str">
        <f t="shared" ref="AD1996:AD2059" si="578">IF($E1996&gt;0, $E1996, "")</f>
        <v/>
      </c>
      <c r="AE1996" s="122" t="str">
        <f t="shared" ref="AE1996:AE2059" si="579">IF($B1996="", "", TEXT($B1996, "mmm yyyy"))</f>
        <v/>
      </c>
      <c r="AF1996" s="123" t="str">
        <f t="shared" ref="AF1996:AF2059" si="580">IF(AND($B1996&gt;=$V$2, $B1996&lt;=$W$2), $U$2, IF(AND($B1996&gt;=$V$3, $B1996&lt;=$W$3), $U$3, IF(AND($B1996&gt;=$V$4, $B1996&lt;=$W$4), $U$4, IF(AND($B1996&gt;=$V$5, $B1996&lt;=$W$5), $U$5, ""))))</f>
        <v>Qtr 1</v>
      </c>
      <c r="AG1996" s="122" t="str">
        <f t="shared" ref="AG1996:AG2059" si="581">IF($D1996="", "", $D1996)</f>
        <v/>
      </c>
      <c r="AI1996" s="124" t="str">
        <f t="shared" ref="AI1996:AI2059" si="582">IF(OR($AF1996="", $AG1996=""), "", CONCATENATE($AG1996, " - ", $AF1996))</f>
        <v/>
      </c>
      <c r="AK1996" s="103" t="str">
        <f t="shared" ref="AK1996:AK2059" si="583">IF($AK$7="", U1996, IF($AK$7=$X1996, U1996, ""))</f>
        <v/>
      </c>
      <c r="AL1996" s="104" t="str">
        <f t="shared" ref="AL1996:AL2059" si="584">IF($AK$7="", V1996, IF($AK$7=$X1996, V1996, ""))</f>
        <v/>
      </c>
      <c r="AN1996" s="37" t="str">
        <f>IF(AK1996="", "", COUNTIF(AK$11:AK$8010, "&lt;"&amp;AK1996)+1+COUNTIF(AK$11:AK1996, AK1996)-1)</f>
        <v/>
      </c>
      <c r="AO1996" s="37" t="str">
        <f>IF(AL1996="", "", COUNTIF(AL$11:AL$8010, "&gt;"&amp;AL1996)+1+COUNTIF(AL$11:AL1996, AL1996)-1)</f>
        <v/>
      </c>
    </row>
    <row r="1997" spans="1:41" x14ac:dyDescent="0.55000000000000004">
      <c r="A1997" s="5"/>
      <c r="B1997" s="284"/>
      <c r="C1997" s="285"/>
      <c r="D1997" s="286"/>
      <c r="E1997" s="287"/>
      <c r="F1997" s="288"/>
      <c r="G1997" s="5"/>
      <c r="J1997" s="7" t="str">
        <f t="shared" si="567"/>
        <v/>
      </c>
      <c r="K1997" s="48" t="str">
        <f t="shared" si="568"/>
        <v/>
      </c>
      <c r="L1997" s="48" t="str">
        <f t="shared" si="569"/>
        <v/>
      </c>
      <c r="M1997" s="49" t="str">
        <f t="shared" si="570"/>
        <v/>
      </c>
      <c r="U1997" s="103" t="str">
        <f t="shared" si="571"/>
        <v/>
      </c>
      <c r="V1997" s="77" t="str">
        <f t="shared" si="572"/>
        <v/>
      </c>
      <c r="W1997" s="37" t="str">
        <f t="shared" si="573"/>
        <v/>
      </c>
      <c r="X1997" s="7" t="str">
        <f t="shared" si="574"/>
        <v/>
      </c>
      <c r="Y1997" s="37" t="str">
        <f t="shared" si="575"/>
        <v/>
      </c>
      <c r="AA1997" s="54" t="str">
        <f t="shared" si="576"/>
        <v/>
      </c>
      <c r="AC1997" s="121" t="str">
        <f t="shared" si="577"/>
        <v/>
      </c>
      <c r="AD1997" s="111" t="str">
        <f t="shared" si="578"/>
        <v/>
      </c>
      <c r="AE1997" s="122" t="str">
        <f t="shared" si="579"/>
        <v/>
      </c>
      <c r="AF1997" s="123" t="str">
        <f t="shared" si="580"/>
        <v>Qtr 1</v>
      </c>
      <c r="AG1997" s="122" t="str">
        <f t="shared" si="581"/>
        <v/>
      </c>
      <c r="AI1997" s="124" t="str">
        <f t="shared" si="582"/>
        <v/>
      </c>
      <c r="AK1997" s="103" t="str">
        <f t="shared" si="583"/>
        <v/>
      </c>
      <c r="AL1997" s="104" t="str">
        <f t="shared" si="584"/>
        <v/>
      </c>
      <c r="AN1997" s="37" t="str">
        <f>IF(AK1997="", "", COUNTIF(AK$11:AK$8010, "&lt;"&amp;AK1997)+1+COUNTIF(AK$11:AK1997, AK1997)-1)</f>
        <v/>
      </c>
      <c r="AO1997" s="37" t="str">
        <f>IF(AL1997="", "", COUNTIF(AL$11:AL$8010, "&gt;"&amp;AL1997)+1+COUNTIF(AL$11:AL1997, AL1997)-1)</f>
        <v/>
      </c>
    </row>
    <row r="1998" spans="1:41" x14ac:dyDescent="0.55000000000000004">
      <c r="A1998" s="5"/>
      <c r="B1998" s="284"/>
      <c r="C1998" s="285"/>
      <c r="D1998" s="286"/>
      <c r="E1998" s="287"/>
      <c r="F1998" s="288"/>
      <c r="G1998" s="5"/>
      <c r="J1998" s="7" t="str">
        <f t="shared" si="567"/>
        <v/>
      </c>
      <c r="K1998" s="48" t="str">
        <f t="shared" si="568"/>
        <v/>
      </c>
      <c r="L1998" s="48" t="str">
        <f t="shared" si="569"/>
        <v/>
      </c>
      <c r="M1998" s="49" t="str">
        <f t="shared" si="570"/>
        <v/>
      </c>
      <c r="U1998" s="103" t="str">
        <f t="shared" si="571"/>
        <v/>
      </c>
      <c r="V1998" s="77" t="str">
        <f t="shared" si="572"/>
        <v/>
      </c>
      <c r="W1998" s="37" t="str">
        <f t="shared" si="573"/>
        <v/>
      </c>
      <c r="X1998" s="7" t="str">
        <f t="shared" si="574"/>
        <v/>
      </c>
      <c r="Y1998" s="37" t="str">
        <f t="shared" si="575"/>
        <v/>
      </c>
      <c r="AA1998" s="54" t="str">
        <f t="shared" si="576"/>
        <v/>
      </c>
      <c r="AC1998" s="121" t="str">
        <f t="shared" si="577"/>
        <v/>
      </c>
      <c r="AD1998" s="111" t="str">
        <f t="shared" si="578"/>
        <v/>
      </c>
      <c r="AE1998" s="122" t="str">
        <f t="shared" si="579"/>
        <v/>
      </c>
      <c r="AF1998" s="123" t="str">
        <f t="shared" si="580"/>
        <v>Qtr 1</v>
      </c>
      <c r="AG1998" s="122" t="str">
        <f t="shared" si="581"/>
        <v/>
      </c>
      <c r="AI1998" s="124" t="str">
        <f t="shared" si="582"/>
        <v/>
      </c>
      <c r="AK1998" s="103" t="str">
        <f t="shared" si="583"/>
        <v/>
      </c>
      <c r="AL1998" s="104" t="str">
        <f t="shared" si="584"/>
        <v/>
      </c>
      <c r="AN1998" s="37" t="str">
        <f>IF(AK1998="", "", COUNTIF(AK$11:AK$8010, "&lt;"&amp;AK1998)+1+COUNTIF(AK$11:AK1998, AK1998)-1)</f>
        <v/>
      </c>
      <c r="AO1998" s="37" t="str">
        <f>IF(AL1998="", "", COUNTIF(AL$11:AL$8010, "&gt;"&amp;AL1998)+1+COUNTIF(AL$11:AL1998, AL1998)-1)</f>
        <v/>
      </c>
    </row>
    <row r="1999" spans="1:41" x14ac:dyDescent="0.55000000000000004">
      <c r="A1999" s="5"/>
      <c r="B1999" s="284"/>
      <c r="C1999" s="285"/>
      <c r="D1999" s="286"/>
      <c r="E1999" s="287"/>
      <c r="F1999" s="288"/>
      <c r="G1999" s="5"/>
      <c r="J1999" s="7" t="str">
        <f t="shared" si="567"/>
        <v/>
      </c>
      <c r="K1999" s="48" t="str">
        <f t="shared" si="568"/>
        <v/>
      </c>
      <c r="L1999" s="48" t="str">
        <f t="shared" si="569"/>
        <v/>
      </c>
      <c r="M1999" s="49" t="str">
        <f t="shared" si="570"/>
        <v/>
      </c>
      <c r="U1999" s="103" t="str">
        <f t="shared" si="571"/>
        <v/>
      </c>
      <c r="V1999" s="77" t="str">
        <f t="shared" si="572"/>
        <v/>
      </c>
      <c r="W1999" s="37" t="str">
        <f t="shared" si="573"/>
        <v/>
      </c>
      <c r="X1999" s="7" t="str">
        <f t="shared" si="574"/>
        <v/>
      </c>
      <c r="Y1999" s="37" t="str">
        <f t="shared" si="575"/>
        <v/>
      </c>
      <c r="AA1999" s="54" t="str">
        <f t="shared" si="576"/>
        <v/>
      </c>
      <c r="AC1999" s="121" t="str">
        <f t="shared" si="577"/>
        <v/>
      </c>
      <c r="AD1999" s="111" t="str">
        <f t="shared" si="578"/>
        <v/>
      </c>
      <c r="AE1999" s="122" t="str">
        <f t="shared" si="579"/>
        <v/>
      </c>
      <c r="AF1999" s="123" t="str">
        <f t="shared" si="580"/>
        <v>Qtr 1</v>
      </c>
      <c r="AG1999" s="122" t="str">
        <f t="shared" si="581"/>
        <v/>
      </c>
      <c r="AI1999" s="124" t="str">
        <f t="shared" si="582"/>
        <v/>
      </c>
      <c r="AK1999" s="103" t="str">
        <f t="shared" si="583"/>
        <v/>
      </c>
      <c r="AL1999" s="104" t="str">
        <f t="shared" si="584"/>
        <v/>
      </c>
      <c r="AN1999" s="37" t="str">
        <f>IF(AK1999="", "", COUNTIF(AK$11:AK$8010, "&lt;"&amp;AK1999)+1+COUNTIF(AK$11:AK1999, AK1999)-1)</f>
        <v/>
      </c>
      <c r="AO1999" s="37" t="str">
        <f>IF(AL1999="", "", COUNTIF(AL$11:AL$8010, "&gt;"&amp;AL1999)+1+COUNTIF(AL$11:AL1999, AL1999)-1)</f>
        <v/>
      </c>
    </row>
    <row r="2000" spans="1:41" x14ac:dyDescent="0.55000000000000004">
      <c r="A2000" s="5"/>
      <c r="B2000" s="284"/>
      <c r="C2000" s="285"/>
      <c r="D2000" s="286"/>
      <c r="E2000" s="287"/>
      <c r="F2000" s="288"/>
      <c r="G2000" s="5"/>
      <c r="J2000" s="7" t="str">
        <f t="shared" si="567"/>
        <v/>
      </c>
      <c r="K2000" s="48" t="str">
        <f t="shared" si="568"/>
        <v/>
      </c>
      <c r="L2000" s="48" t="str">
        <f t="shared" si="569"/>
        <v/>
      </c>
      <c r="M2000" s="49" t="str">
        <f t="shared" si="570"/>
        <v/>
      </c>
      <c r="U2000" s="103" t="str">
        <f t="shared" si="571"/>
        <v/>
      </c>
      <c r="V2000" s="77" t="str">
        <f t="shared" si="572"/>
        <v/>
      </c>
      <c r="W2000" s="37" t="str">
        <f t="shared" si="573"/>
        <v/>
      </c>
      <c r="X2000" s="7" t="str">
        <f t="shared" si="574"/>
        <v/>
      </c>
      <c r="Y2000" s="37" t="str">
        <f t="shared" si="575"/>
        <v/>
      </c>
      <c r="AA2000" s="54" t="str">
        <f t="shared" si="576"/>
        <v/>
      </c>
      <c r="AC2000" s="121" t="str">
        <f t="shared" si="577"/>
        <v/>
      </c>
      <c r="AD2000" s="111" t="str">
        <f t="shared" si="578"/>
        <v/>
      </c>
      <c r="AE2000" s="122" t="str">
        <f t="shared" si="579"/>
        <v/>
      </c>
      <c r="AF2000" s="123" t="str">
        <f t="shared" si="580"/>
        <v>Qtr 1</v>
      </c>
      <c r="AG2000" s="122" t="str">
        <f t="shared" si="581"/>
        <v/>
      </c>
      <c r="AI2000" s="124" t="str">
        <f t="shared" si="582"/>
        <v/>
      </c>
      <c r="AK2000" s="103" t="str">
        <f t="shared" si="583"/>
        <v/>
      </c>
      <c r="AL2000" s="104" t="str">
        <f t="shared" si="584"/>
        <v/>
      </c>
      <c r="AN2000" s="37" t="str">
        <f>IF(AK2000="", "", COUNTIF(AK$11:AK$8010, "&lt;"&amp;AK2000)+1+COUNTIF(AK$11:AK2000, AK2000)-1)</f>
        <v/>
      </c>
      <c r="AO2000" s="37" t="str">
        <f>IF(AL2000="", "", COUNTIF(AL$11:AL$8010, "&gt;"&amp;AL2000)+1+COUNTIF(AL$11:AL2000, AL2000)-1)</f>
        <v/>
      </c>
    </row>
    <row r="2001" spans="1:41" x14ac:dyDescent="0.55000000000000004">
      <c r="A2001" s="5"/>
      <c r="B2001" s="284"/>
      <c r="C2001" s="285"/>
      <c r="D2001" s="286"/>
      <c r="E2001" s="287"/>
      <c r="F2001" s="288"/>
      <c r="G2001" s="5"/>
      <c r="J2001" s="7" t="str">
        <f t="shared" si="567"/>
        <v/>
      </c>
      <c r="K2001" s="48" t="str">
        <f t="shared" si="568"/>
        <v/>
      </c>
      <c r="L2001" s="48" t="str">
        <f t="shared" si="569"/>
        <v/>
      </c>
      <c r="M2001" s="49" t="str">
        <f t="shared" si="570"/>
        <v/>
      </c>
      <c r="U2001" s="103" t="str">
        <f t="shared" si="571"/>
        <v/>
      </c>
      <c r="V2001" s="77" t="str">
        <f t="shared" si="572"/>
        <v/>
      </c>
      <c r="W2001" s="37" t="str">
        <f t="shared" si="573"/>
        <v/>
      </c>
      <c r="X2001" s="7" t="str">
        <f t="shared" si="574"/>
        <v/>
      </c>
      <c r="Y2001" s="37" t="str">
        <f t="shared" si="575"/>
        <v/>
      </c>
      <c r="AA2001" s="54" t="str">
        <f t="shared" si="576"/>
        <v/>
      </c>
      <c r="AC2001" s="121" t="str">
        <f t="shared" si="577"/>
        <v/>
      </c>
      <c r="AD2001" s="111" t="str">
        <f t="shared" si="578"/>
        <v/>
      </c>
      <c r="AE2001" s="122" t="str">
        <f t="shared" si="579"/>
        <v/>
      </c>
      <c r="AF2001" s="123" t="str">
        <f t="shared" si="580"/>
        <v>Qtr 1</v>
      </c>
      <c r="AG2001" s="122" t="str">
        <f t="shared" si="581"/>
        <v/>
      </c>
      <c r="AI2001" s="124" t="str">
        <f t="shared" si="582"/>
        <v/>
      </c>
      <c r="AK2001" s="103" t="str">
        <f t="shared" si="583"/>
        <v/>
      </c>
      <c r="AL2001" s="104" t="str">
        <f t="shared" si="584"/>
        <v/>
      </c>
      <c r="AN2001" s="37" t="str">
        <f>IF(AK2001="", "", COUNTIF(AK$11:AK$8010, "&lt;"&amp;AK2001)+1+COUNTIF(AK$11:AK2001, AK2001)-1)</f>
        <v/>
      </c>
      <c r="AO2001" s="37" t="str">
        <f>IF(AL2001="", "", COUNTIF(AL$11:AL$8010, "&gt;"&amp;AL2001)+1+COUNTIF(AL$11:AL2001, AL2001)-1)</f>
        <v/>
      </c>
    </row>
    <row r="2002" spans="1:41" x14ac:dyDescent="0.55000000000000004">
      <c r="A2002" s="5"/>
      <c r="B2002" s="284"/>
      <c r="C2002" s="285"/>
      <c r="D2002" s="286"/>
      <c r="E2002" s="287"/>
      <c r="F2002" s="288"/>
      <c r="G2002" s="5"/>
      <c r="J2002" s="7" t="str">
        <f t="shared" si="567"/>
        <v/>
      </c>
      <c r="K2002" s="48" t="str">
        <f t="shared" si="568"/>
        <v/>
      </c>
      <c r="L2002" s="48" t="str">
        <f t="shared" si="569"/>
        <v/>
      </c>
      <c r="M2002" s="49" t="str">
        <f t="shared" si="570"/>
        <v/>
      </c>
      <c r="U2002" s="103" t="str">
        <f t="shared" si="571"/>
        <v/>
      </c>
      <c r="V2002" s="77" t="str">
        <f t="shared" si="572"/>
        <v/>
      </c>
      <c r="W2002" s="37" t="str">
        <f t="shared" si="573"/>
        <v/>
      </c>
      <c r="X2002" s="7" t="str">
        <f t="shared" si="574"/>
        <v/>
      </c>
      <c r="Y2002" s="37" t="str">
        <f t="shared" si="575"/>
        <v/>
      </c>
      <c r="AA2002" s="54" t="str">
        <f t="shared" si="576"/>
        <v/>
      </c>
      <c r="AC2002" s="121" t="str">
        <f t="shared" si="577"/>
        <v/>
      </c>
      <c r="AD2002" s="111" t="str">
        <f t="shared" si="578"/>
        <v/>
      </c>
      <c r="AE2002" s="122" t="str">
        <f t="shared" si="579"/>
        <v/>
      </c>
      <c r="AF2002" s="123" t="str">
        <f t="shared" si="580"/>
        <v>Qtr 1</v>
      </c>
      <c r="AG2002" s="122" t="str">
        <f t="shared" si="581"/>
        <v/>
      </c>
      <c r="AI2002" s="124" t="str">
        <f t="shared" si="582"/>
        <v/>
      </c>
      <c r="AK2002" s="103" t="str">
        <f t="shared" si="583"/>
        <v/>
      </c>
      <c r="AL2002" s="104" t="str">
        <f t="shared" si="584"/>
        <v/>
      </c>
      <c r="AN2002" s="37" t="str">
        <f>IF(AK2002="", "", COUNTIF(AK$11:AK$8010, "&lt;"&amp;AK2002)+1+COUNTIF(AK$11:AK2002, AK2002)-1)</f>
        <v/>
      </c>
      <c r="AO2002" s="37" t="str">
        <f>IF(AL2002="", "", COUNTIF(AL$11:AL$8010, "&gt;"&amp;AL2002)+1+COUNTIF(AL$11:AL2002, AL2002)-1)</f>
        <v/>
      </c>
    </row>
    <row r="2003" spans="1:41" x14ac:dyDescent="0.55000000000000004">
      <c r="A2003" s="5"/>
      <c r="B2003" s="284"/>
      <c r="C2003" s="285"/>
      <c r="D2003" s="286"/>
      <c r="E2003" s="287"/>
      <c r="F2003" s="288"/>
      <c r="G2003" s="5"/>
      <c r="J2003" s="7" t="str">
        <f t="shared" si="567"/>
        <v/>
      </c>
      <c r="K2003" s="48" t="str">
        <f t="shared" si="568"/>
        <v/>
      </c>
      <c r="L2003" s="48" t="str">
        <f t="shared" si="569"/>
        <v/>
      </c>
      <c r="M2003" s="49" t="str">
        <f t="shared" si="570"/>
        <v/>
      </c>
      <c r="U2003" s="103" t="str">
        <f t="shared" si="571"/>
        <v/>
      </c>
      <c r="V2003" s="77" t="str">
        <f t="shared" si="572"/>
        <v/>
      </c>
      <c r="W2003" s="37" t="str">
        <f t="shared" si="573"/>
        <v/>
      </c>
      <c r="X2003" s="7" t="str">
        <f t="shared" si="574"/>
        <v/>
      </c>
      <c r="Y2003" s="37" t="str">
        <f t="shared" si="575"/>
        <v/>
      </c>
      <c r="AA2003" s="54" t="str">
        <f t="shared" si="576"/>
        <v/>
      </c>
      <c r="AC2003" s="121" t="str">
        <f t="shared" si="577"/>
        <v/>
      </c>
      <c r="AD2003" s="111" t="str">
        <f t="shared" si="578"/>
        <v/>
      </c>
      <c r="AE2003" s="122" t="str">
        <f t="shared" si="579"/>
        <v/>
      </c>
      <c r="AF2003" s="123" t="str">
        <f t="shared" si="580"/>
        <v>Qtr 1</v>
      </c>
      <c r="AG2003" s="122" t="str">
        <f t="shared" si="581"/>
        <v/>
      </c>
      <c r="AI2003" s="124" t="str">
        <f t="shared" si="582"/>
        <v/>
      </c>
      <c r="AK2003" s="103" t="str">
        <f t="shared" si="583"/>
        <v/>
      </c>
      <c r="AL2003" s="104" t="str">
        <f t="shared" si="584"/>
        <v/>
      </c>
      <c r="AN2003" s="37" t="str">
        <f>IF(AK2003="", "", COUNTIF(AK$11:AK$8010, "&lt;"&amp;AK2003)+1+COUNTIF(AK$11:AK2003, AK2003)-1)</f>
        <v/>
      </c>
      <c r="AO2003" s="37" t="str">
        <f>IF(AL2003="", "", COUNTIF(AL$11:AL$8010, "&gt;"&amp;AL2003)+1+COUNTIF(AL$11:AL2003, AL2003)-1)</f>
        <v/>
      </c>
    </row>
    <row r="2004" spans="1:41" x14ac:dyDescent="0.55000000000000004">
      <c r="A2004" s="5"/>
      <c r="B2004" s="284"/>
      <c r="C2004" s="285"/>
      <c r="D2004" s="286"/>
      <c r="E2004" s="287"/>
      <c r="F2004" s="288"/>
      <c r="G2004" s="5"/>
      <c r="J2004" s="7" t="str">
        <f t="shared" si="567"/>
        <v/>
      </c>
      <c r="K2004" s="48" t="str">
        <f t="shared" si="568"/>
        <v/>
      </c>
      <c r="L2004" s="48" t="str">
        <f t="shared" si="569"/>
        <v/>
      </c>
      <c r="M2004" s="49" t="str">
        <f t="shared" si="570"/>
        <v/>
      </c>
      <c r="U2004" s="103" t="str">
        <f t="shared" si="571"/>
        <v/>
      </c>
      <c r="V2004" s="77" t="str">
        <f t="shared" si="572"/>
        <v/>
      </c>
      <c r="W2004" s="37" t="str">
        <f t="shared" si="573"/>
        <v/>
      </c>
      <c r="X2004" s="7" t="str">
        <f t="shared" si="574"/>
        <v/>
      </c>
      <c r="Y2004" s="37" t="str">
        <f t="shared" si="575"/>
        <v/>
      </c>
      <c r="AA2004" s="54" t="str">
        <f t="shared" si="576"/>
        <v/>
      </c>
      <c r="AC2004" s="121" t="str">
        <f t="shared" si="577"/>
        <v/>
      </c>
      <c r="AD2004" s="111" t="str">
        <f t="shared" si="578"/>
        <v/>
      </c>
      <c r="AE2004" s="122" t="str">
        <f t="shared" si="579"/>
        <v/>
      </c>
      <c r="AF2004" s="123" t="str">
        <f t="shared" si="580"/>
        <v>Qtr 1</v>
      </c>
      <c r="AG2004" s="122" t="str">
        <f t="shared" si="581"/>
        <v/>
      </c>
      <c r="AI2004" s="124" t="str">
        <f t="shared" si="582"/>
        <v/>
      </c>
      <c r="AK2004" s="103" t="str">
        <f t="shared" si="583"/>
        <v/>
      </c>
      <c r="AL2004" s="104" t="str">
        <f t="shared" si="584"/>
        <v/>
      </c>
      <c r="AN2004" s="37" t="str">
        <f>IF(AK2004="", "", COUNTIF(AK$11:AK$8010, "&lt;"&amp;AK2004)+1+COUNTIF(AK$11:AK2004, AK2004)-1)</f>
        <v/>
      </c>
      <c r="AO2004" s="37" t="str">
        <f>IF(AL2004="", "", COUNTIF(AL$11:AL$8010, "&gt;"&amp;AL2004)+1+COUNTIF(AL$11:AL2004, AL2004)-1)</f>
        <v/>
      </c>
    </row>
    <row r="2005" spans="1:41" x14ac:dyDescent="0.55000000000000004">
      <c r="A2005" s="5"/>
      <c r="B2005" s="284"/>
      <c r="C2005" s="285"/>
      <c r="D2005" s="286"/>
      <c r="E2005" s="287"/>
      <c r="F2005" s="288"/>
      <c r="G2005" s="5"/>
      <c r="J2005" s="7" t="str">
        <f t="shared" si="567"/>
        <v/>
      </c>
      <c r="K2005" s="48" t="str">
        <f t="shared" si="568"/>
        <v/>
      </c>
      <c r="L2005" s="48" t="str">
        <f t="shared" si="569"/>
        <v/>
      </c>
      <c r="M2005" s="49" t="str">
        <f t="shared" si="570"/>
        <v/>
      </c>
      <c r="U2005" s="103" t="str">
        <f t="shared" si="571"/>
        <v/>
      </c>
      <c r="V2005" s="77" t="str">
        <f t="shared" si="572"/>
        <v/>
      </c>
      <c r="W2005" s="37" t="str">
        <f t="shared" si="573"/>
        <v/>
      </c>
      <c r="X2005" s="7" t="str">
        <f t="shared" si="574"/>
        <v/>
      </c>
      <c r="Y2005" s="37" t="str">
        <f t="shared" si="575"/>
        <v/>
      </c>
      <c r="AA2005" s="54" t="str">
        <f t="shared" si="576"/>
        <v/>
      </c>
      <c r="AC2005" s="121" t="str">
        <f t="shared" si="577"/>
        <v/>
      </c>
      <c r="AD2005" s="111" t="str">
        <f t="shared" si="578"/>
        <v/>
      </c>
      <c r="AE2005" s="122" t="str">
        <f t="shared" si="579"/>
        <v/>
      </c>
      <c r="AF2005" s="123" t="str">
        <f t="shared" si="580"/>
        <v>Qtr 1</v>
      </c>
      <c r="AG2005" s="122" t="str">
        <f t="shared" si="581"/>
        <v/>
      </c>
      <c r="AI2005" s="124" t="str">
        <f t="shared" si="582"/>
        <v/>
      </c>
      <c r="AK2005" s="103" t="str">
        <f t="shared" si="583"/>
        <v/>
      </c>
      <c r="AL2005" s="104" t="str">
        <f t="shared" si="584"/>
        <v/>
      </c>
      <c r="AN2005" s="37" t="str">
        <f>IF(AK2005="", "", COUNTIF(AK$11:AK$8010, "&lt;"&amp;AK2005)+1+COUNTIF(AK$11:AK2005, AK2005)-1)</f>
        <v/>
      </c>
      <c r="AO2005" s="37" t="str">
        <f>IF(AL2005="", "", COUNTIF(AL$11:AL$8010, "&gt;"&amp;AL2005)+1+COUNTIF(AL$11:AL2005, AL2005)-1)</f>
        <v/>
      </c>
    </row>
    <row r="2006" spans="1:41" x14ac:dyDescent="0.55000000000000004">
      <c r="A2006" s="5"/>
      <c r="B2006" s="284"/>
      <c r="C2006" s="285"/>
      <c r="D2006" s="286"/>
      <c r="E2006" s="287"/>
      <c r="F2006" s="288"/>
      <c r="G2006" s="5"/>
      <c r="J2006" s="7" t="str">
        <f t="shared" si="567"/>
        <v/>
      </c>
      <c r="K2006" s="48" t="str">
        <f t="shared" si="568"/>
        <v/>
      </c>
      <c r="L2006" s="48" t="str">
        <f t="shared" si="569"/>
        <v/>
      </c>
      <c r="M2006" s="49" t="str">
        <f t="shared" si="570"/>
        <v/>
      </c>
      <c r="U2006" s="103" t="str">
        <f t="shared" si="571"/>
        <v/>
      </c>
      <c r="V2006" s="77" t="str">
        <f t="shared" si="572"/>
        <v/>
      </c>
      <c r="W2006" s="37" t="str">
        <f t="shared" si="573"/>
        <v/>
      </c>
      <c r="X2006" s="7" t="str">
        <f t="shared" si="574"/>
        <v/>
      </c>
      <c r="Y2006" s="37" t="str">
        <f t="shared" si="575"/>
        <v/>
      </c>
      <c r="AA2006" s="54" t="str">
        <f t="shared" si="576"/>
        <v/>
      </c>
      <c r="AC2006" s="121" t="str">
        <f t="shared" si="577"/>
        <v/>
      </c>
      <c r="AD2006" s="111" t="str">
        <f t="shared" si="578"/>
        <v/>
      </c>
      <c r="AE2006" s="122" t="str">
        <f t="shared" si="579"/>
        <v/>
      </c>
      <c r="AF2006" s="123" t="str">
        <f t="shared" si="580"/>
        <v>Qtr 1</v>
      </c>
      <c r="AG2006" s="122" t="str">
        <f t="shared" si="581"/>
        <v/>
      </c>
      <c r="AI2006" s="124" t="str">
        <f t="shared" si="582"/>
        <v/>
      </c>
      <c r="AK2006" s="103" t="str">
        <f t="shared" si="583"/>
        <v/>
      </c>
      <c r="AL2006" s="104" t="str">
        <f t="shared" si="584"/>
        <v/>
      </c>
      <c r="AN2006" s="37" t="str">
        <f>IF(AK2006="", "", COUNTIF(AK$11:AK$8010, "&lt;"&amp;AK2006)+1+COUNTIF(AK$11:AK2006, AK2006)-1)</f>
        <v/>
      </c>
      <c r="AO2006" s="37" t="str">
        <f>IF(AL2006="", "", COUNTIF(AL$11:AL$8010, "&gt;"&amp;AL2006)+1+COUNTIF(AL$11:AL2006, AL2006)-1)</f>
        <v/>
      </c>
    </row>
    <row r="2007" spans="1:41" x14ac:dyDescent="0.55000000000000004">
      <c r="A2007" s="5"/>
      <c r="B2007" s="284"/>
      <c r="C2007" s="285"/>
      <c r="D2007" s="286"/>
      <c r="E2007" s="287"/>
      <c r="F2007" s="288"/>
      <c r="G2007" s="5"/>
      <c r="J2007" s="7" t="str">
        <f t="shared" si="567"/>
        <v/>
      </c>
      <c r="K2007" s="48" t="str">
        <f t="shared" si="568"/>
        <v/>
      </c>
      <c r="L2007" s="48" t="str">
        <f t="shared" si="569"/>
        <v/>
      </c>
      <c r="M2007" s="49" t="str">
        <f t="shared" si="570"/>
        <v/>
      </c>
      <c r="U2007" s="103" t="str">
        <f t="shared" si="571"/>
        <v/>
      </c>
      <c r="V2007" s="77" t="str">
        <f t="shared" si="572"/>
        <v/>
      </c>
      <c r="W2007" s="37" t="str">
        <f t="shared" si="573"/>
        <v/>
      </c>
      <c r="X2007" s="7" t="str">
        <f t="shared" si="574"/>
        <v/>
      </c>
      <c r="Y2007" s="37" t="str">
        <f t="shared" si="575"/>
        <v/>
      </c>
      <c r="AA2007" s="54" t="str">
        <f t="shared" si="576"/>
        <v/>
      </c>
      <c r="AC2007" s="121" t="str">
        <f t="shared" si="577"/>
        <v/>
      </c>
      <c r="AD2007" s="111" t="str">
        <f t="shared" si="578"/>
        <v/>
      </c>
      <c r="AE2007" s="122" t="str">
        <f t="shared" si="579"/>
        <v/>
      </c>
      <c r="AF2007" s="123" t="str">
        <f t="shared" si="580"/>
        <v>Qtr 1</v>
      </c>
      <c r="AG2007" s="122" t="str">
        <f t="shared" si="581"/>
        <v/>
      </c>
      <c r="AI2007" s="124" t="str">
        <f t="shared" si="582"/>
        <v/>
      </c>
      <c r="AK2007" s="103" t="str">
        <f t="shared" si="583"/>
        <v/>
      </c>
      <c r="AL2007" s="104" t="str">
        <f t="shared" si="584"/>
        <v/>
      </c>
      <c r="AN2007" s="37" t="str">
        <f>IF(AK2007="", "", COUNTIF(AK$11:AK$8010, "&lt;"&amp;AK2007)+1+COUNTIF(AK$11:AK2007, AK2007)-1)</f>
        <v/>
      </c>
      <c r="AO2007" s="37" t="str">
        <f>IF(AL2007="", "", COUNTIF(AL$11:AL$8010, "&gt;"&amp;AL2007)+1+COUNTIF(AL$11:AL2007, AL2007)-1)</f>
        <v/>
      </c>
    </row>
    <row r="2008" spans="1:41" x14ac:dyDescent="0.55000000000000004">
      <c r="A2008" s="5"/>
      <c r="B2008" s="284"/>
      <c r="C2008" s="285"/>
      <c r="D2008" s="286"/>
      <c r="E2008" s="287"/>
      <c r="F2008" s="288"/>
      <c r="G2008" s="5"/>
      <c r="J2008" s="7" t="str">
        <f t="shared" si="567"/>
        <v/>
      </c>
      <c r="K2008" s="48" t="str">
        <f t="shared" si="568"/>
        <v/>
      </c>
      <c r="L2008" s="48" t="str">
        <f t="shared" si="569"/>
        <v/>
      </c>
      <c r="M2008" s="49" t="str">
        <f t="shared" si="570"/>
        <v/>
      </c>
      <c r="U2008" s="103" t="str">
        <f t="shared" si="571"/>
        <v/>
      </c>
      <c r="V2008" s="77" t="str">
        <f t="shared" si="572"/>
        <v/>
      </c>
      <c r="W2008" s="37" t="str">
        <f t="shared" si="573"/>
        <v/>
      </c>
      <c r="X2008" s="7" t="str">
        <f t="shared" si="574"/>
        <v/>
      </c>
      <c r="Y2008" s="37" t="str">
        <f t="shared" si="575"/>
        <v/>
      </c>
      <c r="AA2008" s="54" t="str">
        <f t="shared" si="576"/>
        <v/>
      </c>
      <c r="AC2008" s="121" t="str">
        <f t="shared" si="577"/>
        <v/>
      </c>
      <c r="AD2008" s="111" t="str">
        <f t="shared" si="578"/>
        <v/>
      </c>
      <c r="AE2008" s="122" t="str">
        <f t="shared" si="579"/>
        <v/>
      </c>
      <c r="AF2008" s="123" t="str">
        <f t="shared" si="580"/>
        <v>Qtr 1</v>
      </c>
      <c r="AG2008" s="122" t="str">
        <f t="shared" si="581"/>
        <v/>
      </c>
      <c r="AI2008" s="124" t="str">
        <f t="shared" si="582"/>
        <v/>
      </c>
      <c r="AK2008" s="103" t="str">
        <f t="shared" si="583"/>
        <v/>
      </c>
      <c r="AL2008" s="104" t="str">
        <f t="shared" si="584"/>
        <v/>
      </c>
      <c r="AN2008" s="37" t="str">
        <f>IF(AK2008="", "", COUNTIF(AK$11:AK$8010, "&lt;"&amp;AK2008)+1+COUNTIF(AK$11:AK2008, AK2008)-1)</f>
        <v/>
      </c>
      <c r="AO2008" s="37" t="str">
        <f>IF(AL2008="", "", COUNTIF(AL$11:AL$8010, "&gt;"&amp;AL2008)+1+COUNTIF(AL$11:AL2008, AL2008)-1)</f>
        <v/>
      </c>
    </row>
    <row r="2009" spans="1:41" x14ac:dyDescent="0.55000000000000004">
      <c r="A2009" s="5"/>
      <c r="B2009" s="284"/>
      <c r="C2009" s="285"/>
      <c r="D2009" s="286"/>
      <c r="E2009" s="287"/>
      <c r="F2009" s="288"/>
      <c r="G2009" s="5"/>
      <c r="J2009" s="7" t="str">
        <f t="shared" si="567"/>
        <v/>
      </c>
      <c r="K2009" s="48" t="str">
        <f t="shared" si="568"/>
        <v/>
      </c>
      <c r="L2009" s="48" t="str">
        <f t="shared" si="569"/>
        <v/>
      </c>
      <c r="M2009" s="49" t="str">
        <f t="shared" si="570"/>
        <v/>
      </c>
      <c r="U2009" s="103" t="str">
        <f t="shared" si="571"/>
        <v/>
      </c>
      <c r="V2009" s="77" t="str">
        <f t="shared" si="572"/>
        <v/>
      </c>
      <c r="W2009" s="37" t="str">
        <f t="shared" si="573"/>
        <v/>
      </c>
      <c r="X2009" s="7" t="str">
        <f t="shared" si="574"/>
        <v/>
      </c>
      <c r="Y2009" s="37" t="str">
        <f t="shared" si="575"/>
        <v/>
      </c>
      <c r="AA2009" s="54" t="str">
        <f t="shared" si="576"/>
        <v/>
      </c>
      <c r="AC2009" s="121" t="str">
        <f t="shared" si="577"/>
        <v/>
      </c>
      <c r="AD2009" s="111" t="str">
        <f t="shared" si="578"/>
        <v/>
      </c>
      <c r="AE2009" s="122" t="str">
        <f t="shared" si="579"/>
        <v/>
      </c>
      <c r="AF2009" s="123" t="str">
        <f t="shared" si="580"/>
        <v>Qtr 1</v>
      </c>
      <c r="AG2009" s="122" t="str">
        <f t="shared" si="581"/>
        <v/>
      </c>
      <c r="AI2009" s="124" t="str">
        <f t="shared" si="582"/>
        <v/>
      </c>
      <c r="AK2009" s="103" t="str">
        <f t="shared" si="583"/>
        <v/>
      </c>
      <c r="AL2009" s="104" t="str">
        <f t="shared" si="584"/>
        <v/>
      </c>
      <c r="AN2009" s="37" t="str">
        <f>IF(AK2009="", "", COUNTIF(AK$11:AK$8010, "&lt;"&amp;AK2009)+1+COUNTIF(AK$11:AK2009, AK2009)-1)</f>
        <v/>
      </c>
      <c r="AO2009" s="37" t="str">
        <f>IF(AL2009="", "", COUNTIF(AL$11:AL$8010, "&gt;"&amp;AL2009)+1+COUNTIF(AL$11:AL2009, AL2009)-1)</f>
        <v/>
      </c>
    </row>
    <row r="2010" spans="1:41" x14ac:dyDescent="0.55000000000000004">
      <c r="A2010" s="5"/>
      <c r="B2010" s="284"/>
      <c r="C2010" s="285"/>
      <c r="D2010" s="286"/>
      <c r="E2010" s="287"/>
      <c r="F2010" s="288"/>
      <c r="G2010" s="5"/>
      <c r="J2010" s="7" t="str">
        <f t="shared" si="567"/>
        <v/>
      </c>
      <c r="K2010" s="48" t="str">
        <f t="shared" si="568"/>
        <v/>
      </c>
      <c r="L2010" s="48" t="str">
        <f t="shared" si="569"/>
        <v/>
      </c>
      <c r="M2010" s="49" t="str">
        <f t="shared" si="570"/>
        <v/>
      </c>
      <c r="U2010" s="103" t="str">
        <f t="shared" si="571"/>
        <v/>
      </c>
      <c r="V2010" s="77" t="str">
        <f t="shared" si="572"/>
        <v/>
      </c>
      <c r="W2010" s="37" t="str">
        <f t="shared" si="573"/>
        <v/>
      </c>
      <c r="X2010" s="7" t="str">
        <f t="shared" si="574"/>
        <v/>
      </c>
      <c r="Y2010" s="37" t="str">
        <f t="shared" si="575"/>
        <v/>
      </c>
      <c r="AA2010" s="54" t="str">
        <f t="shared" si="576"/>
        <v/>
      </c>
      <c r="AC2010" s="121" t="str">
        <f t="shared" si="577"/>
        <v/>
      </c>
      <c r="AD2010" s="111" t="str">
        <f t="shared" si="578"/>
        <v/>
      </c>
      <c r="AE2010" s="122" t="str">
        <f t="shared" si="579"/>
        <v/>
      </c>
      <c r="AF2010" s="123" t="str">
        <f t="shared" si="580"/>
        <v>Qtr 1</v>
      </c>
      <c r="AG2010" s="122" t="str">
        <f t="shared" si="581"/>
        <v/>
      </c>
      <c r="AI2010" s="124" t="str">
        <f t="shared" si="582"/>
        <v/>
      </c>
      <c r="AK2010" s="103" t="str">
        <f t="shared" si="583"/>
        <v/>
      </c>
      <c r="AL2010" s="104" t="str">
        <f t="shared" si="584"/>
        <v/>
      </c>
      <c r="AN2010" s="37" t="str">
        <f>IF(AK2010="", "", COUNTIF(AK$11:AK$8010, "&lt;"&amp;AK2010)+1+COUNTIF(AK$11:AK2010, AK2010)-1)</f>
        <v/>
      </c>
      <c r="AO2010" s="37" t="str">
        <f>IF(AL2010="", "", COUNTIF(AL$11:AL$8010, "&gt;"&amp;AL2010)+1+COUNTIF(AL$11:AL2010, AL2010)-1)</f>
        <v/>
      </c>
    </row>
    <row r="2011" spans="1:41" x14ac:dyDescent="0.55000000000000004">
      <c r="A2011" s="5"/>
      <c r="B2011" s="284"/>
      <c r="C2011" s="285"/>
      <c r="D2011" s="286"/>
      <c r="E2011" s="287"/>
      <c r="F2011" s="288"/>
      <c r="G2011" s="5"/>
      <c r="J2011" s="7" t="str">
        <f t="shared" si="567"/>
        <v/>
      </c>
      <c r="K2011" s="48" t="str">
        <f t="shared" si="568"/>
        <v/>
      </c>
      <c r="L2011" s="48" t="str">
        <f t="shared" si="569"/>
        <v/>
      </c>
      <c r="M2011" s="49" t="str">
        <f t="shared" si="570"/>
        <v/>
      </c>
      <c r="U2011" s="103" t="str">
        <f t="shared" si="571"/>
        <v/>
      </c>
      <c r="V2011" s="77" t="str">
        <f t="shared" si="572"/>
        <v/>
      </c>
      <c r="W2011" s="37" t="str">
        <f t="shared" si="573"/>
        <v/>
      </c>
      <c r="X2011" s="7" t="str">
        <f t="shared" si="574"/>
        <v/>
      </c>
      <c r="Y2011" s="37" t="str">
        <f t="shared" si="575"/>
        <v/>
      </c>
      <c r="AA2011" s="54" t="str">
        <f t="shared" si="576"/>
        <v/>
      </c>
      <c r="AC2011" s="121" t="str">
        <f t="shared" si="577"/>
        <v/>
      </c>
      <c r="AD2011" s="111" t="str">
        <f t="shared" si="578"/>
        <v/>
      </c>
      <c r="AE2011" s="122" t="str">
        <f t="shared" si="579"/>
        <v/>
      </c>
      <c r="AF2011" s="123" t="str">
        <f t="shared" si="580"/>
        <v>Qtr 1</v>
      </c>
      <c r="AG2011" s="122" t="str">
        <f t="shared" si="581"/>
        <v/>
      </c>
      <c r="AI2011" s="124" t="str">
        <f t="shared" si="582"/>
        <v/>
      </c>
      <c r="AK2011" s="103" t="str">
        <f t="shared" si="583"/>
        <v/>
      </c>
      <c r="AL2011" s="104" t="str">
        <f t="shared" si="584"/>
        <v/>
      </c>
      <c r="AN2011" s="37" t="str">
        <f>IF(AK2011="", "", COUNTIF(AK$11:AK$8010, "&lt;"&amp;AK2011)+1+COUNTIF(AK$11:AK2011, AK2011)-1)</f>
        <v/>
      </c>
      <c r="AO2011" s="37" t="str">
        <f>IF(AL2011="", "", COUNTIF(AL$11:AL$8010, "&gt;"&amp;AL2011)+1+COUNTIF(AL$11:AL2011, AL2011)-1)</f>
        <v/>
      </c>
    </row>
    <row r="2012" spans="1:41" x14ac:dyDescent="0.55000000000000004">
      <c r="A2012" s="5"/>
      <c r="B2012" s="284"/>
      <c r="C2012" s="285"/>
      <c r="D2012" s="286"/>
      <c r="E2012" s="287"/>
      <c r="F2012" s="288"/>
      <c r="G2012" s="5"/>
      <c r="J2012" s="7" t="str">
        <f t="shared" si="567"/>
        <v/>
      </c>
      <c r="K2012" s="48" t="str">
        <f t="shared" si="568"/>
        <v/>
      </c>
      <c r="L2012" s="48" t="str">
        <f t="shared" si="569"/>
        <v/>
      </c>
      <c r="M2012" s="49" t="str">
        <f t="shared" si="570"/>
        <v/>
      </c>
      <c r="U2012" s="103" t="str">
        <f t="shared" si="571"/>
        <v/>
      </c>
      <c r="V2012" s="77" t="str">
        <f t="shared" si="572"/>
        <v/>
      </c>
      <c r="W2012" s="37" t="str">
        <f t="shared" si="573"/>
        <v/>
      </c>
      <c r="X2012" s="7" t="str">
        <f t="shared" si="574"/>
        <v/>
      </c>
      <c r="Y2012" s="37" t="str">
        <f t="shared" si="575"/>
        <v/>
      </c>
      <c r="AA2012" s="54" t="str">
        <f t="shared" si="576"/>
        <v/>
      </c>
      <c r="AC2012" s="121" t="str">
        <f t="shared" si="577"/>
        <v/>
      </c>
      <c r="AD2012" s="111" t="str">
        <f t="shared" si="578"/>
        <v/>
      </c>
      <c r="AE2012" s="122" t="str">
        <f t="shared" si="579"/>
        <v/>
      </c>
      <c r="AF2012" s="123" t="str">
        <f t="shared" si="580"/>
        <v>Qtr 1</v>
      </c>
      <c r="AG2012" s="122" t="str">
        <f t="shared" si="581"/>
        <v/>
      </c>
      <c r="AI2012" s="124" t="str">
        <f t="shared" si="582"/>
        <v/>
      </c>
      <c r="AK2012" s="103" t="str">
        <f t="shared" si="583"/>
        <v/>
      </c>
      <c r="AL2012" s="104" t="str">
        <f t="shared" si="584"/>
        <v/>
      </c>
      <c r="AN2012" s="37" t="str">
        <f>IF(AK2012="", "", COUNTIF(AK$11:AK$8010, "&lt;"&amp;AK2012)+1+COUNTIF(AK$11:AK2012, AK2012)-1)</f>
        <v/>
      </c>
      <c r="AO2012" s="37" t="str">
        <f>IF(AL2012="", "", COUNTIF(AL$11:AL$8010, "&gt;"&amp;AL2012)+1+COUNTIF(AL$11:AL2012, AL2012)-1)</f>
        <v/>
      </c>
    </row>
    <row r="2013" spans="1:41" x14ac:dyDescent="0.55000000000000004">
      <c r="A2013" s="5"/>
      <c r="B2013" s="284"/>
      <c r="C2013" s="285"/>
      <c r="D2013" s="286"/>
      <c r="E2013" s="287"/>
      <c r="F2013" s="288"/>
      <c r="G2013" s="5"/>
      <c r="J2013" s="7" t="str">
        <f t="shared" si="567"/>
        <v/>
      </c>
      <c r="K2013" s="48" t="str">
        <f t="shared" si="568"/>
        <v/>
      </c>
      <c r="L2013" s="48" t="str">
        <f t="shared" si="569"/>
        <v/>
      </c>
      <c r="M2013" s="49" t="str">
        <f t="shared" si="570"/>
        <v/>
      </c>
      <c r="U2013" s="103" t="str">
        <f t="shared" si="571"/>
        <v/>
      </c>
      <c r="V2013" s="77" t="str">
        <f t="shared" si="572"/>
        <v/>
      </c>
      <c r="W2013" s="37" t="str">
        <f t="shared" si="573"/>
        <v/>
      </c>
      <c r="X2013" s="7" t="str">
        <f t="shared" si="574"/>
        <v/>
      </c>
      <c r="Y2013" s="37" t="str">
        <f t="shared" si="575"/>
        <v/>
      </c>
      <c r="AA2013" s="54" t="str">
        <f t="shared" si="576"/>
        <v/>
      </c>
      <c r="AC2013" s="121" t="str">
        <f t="shared" si="577"/>
        <v/>
      </c>
      <c r="AD2013" s="111" t="str">
        <f t="shared" si="578"/>
        <v/>
      </c>
      <c r="AE2013" s="122" t="str">
        <f t="shared" si="579"/>
        <v/>
      </c>
      <c r="AF2013" s="123" t="str">
        <f t="shared" si="580"/>
        <v>Qtr 1</v>
      </c>
      <c r="AG2013" s="122" t="str">
        <f t="shared" si="581"/>
        <v/>
      </c>
      <c r="AI2013" s="124" t="str">
        <f t="shared" si="582"/>
        <v/>
      </c>
      <c r="AK2013" s="103" t="str">
        <f t="shared" si="583"/>
        <v/>
      </c>
      <c r="AL2013" s="104" t="str">
        <f t="shared" si="584"/>
        <v/>
      </c>
      <c r="AN2013" s="37" t="str">
        <f>IF(AK2013="", "", COUNTIF(AK$11:AK$8010, "&lt;"&amp;AK2013)+1+COUNTIF(AK$11:AK2013, AK2013)-1)</f>
        <v/>
      </c>
      <c r="AO2013" s="37" t="str">
        <f>IF(AL2013="", "", COUNTIF(AL$11:AL$8010, "&gt;"&amp;AL2013)+1+COUNTIF(AL$11:AL2013, AL2013)-1)</f>
        <v/>
      </c>
    </row>
    <row r="2014" spans="1:41" x14ac:dyDescent="0.55000000000000004">
      <c r="A2014" s="5"/>
      <c r="B2014" s="284"/>
      <c r="C2014" s="285"/>
      <c r="D2014" s="286"/>
      <c r="E2014" s="287"/>
      <c r="F2014" s="288"/>
      <c r="G2014" s="5"/>
      <c r="J2014" s="7" t="str">
        <f t="shared" si="567"/>
        <v/>
      </c>
      <c r="K2014" s="48" t="str">
        <f t="shared" si="568"/>
        <v/>
      </c>
      <c r="L2014" s="48" t="str">
        <f t="shared" si="569"/>
        <v/>
      </c>
      <c r="M2014" s="49" t="str">
        <f t="shared" si="570"/>
        <v/>
      </c>
      <c r="U2014" s="103" t="str">
        <f t="shared" si="571"/>
        <v/>
      </c>
      <c r="V2014" s="77" t="str">
        <f t="shared" si="572"/>
        <v/>
      </c>
      <c r="W2014" s="37" t="str">
        <f t="shared" si="573"/>
        <v/>
      </c>
      <c r="X2014" s="7" t="str">
        <f t="shared" si="574"/>
        <v/>
      </c>
      <c r="Y2014" s="37" t="str">
        <f t="shared" si="575"/>
        <v/>
      </c>
      <c r="AA2014" s="54" t="str">
        <f t="shared" si="576"/>
        <v/>
      </c>
      <c r="AC2014" s="121" t="str">
        <f t="shared" si="577"/>
        <v/>
      </c>
      <c r="AD2014" s="111" t="str">
        <f t="shared" si="578"/>
        <v/>
      </c>
      <c r="AE2014" s="122" t="str">
        <f t="shared" si="579"/>
        <v/>
      </c>
      <c r="AF2014" s="123" t="str">
        <f t="shared" si="580"/>
        <v>Qtr 1</v>
      </c>
      <c r="AG2014" s="122" t="str">
        <f t="shared" si="581"/>
        <v/>
      </c>
      <c r="AI2014" s="124" t="str">
        <f t="shared" si="582"/>
        <v/>
      </c>
      <c r="AK2014" s="103" t="str">
        <f t="shared" si="583"/>
        <v/>
      </c>
      <c r="AL2014" s="104" t="str">
        <f t="shared" si="584"/>
        <v/>
      </c>
      <c r="AN2014" s="37" t="str">
        <f>IF(AK2014="", "", COUNTIF(AK$11:AK$8010, "&lt;"&amp;AK2014)+1+COUNTIF(AK$11:AK2014, AK2014)-1)</f>
        <v/>
      </c>
      <c r="AO2014" s="37" t="str">
        <f>IF(AL2014="", "", COUNTIF(AL$11:AL$8010, "&gt;"&amp;AL2014)+1+COUNTIF(AL$11:AL2014, AL2014)-1)</f>
        <v/>
      </c>
    </row>
    <row r="2015" spans="1:41" x14ac:dyDescent="0.55000000000000004">
      <c r="A2015" s="5"/>
      <c r="B2015" s="284"/>
      <c r="C2015" s="285"/>
      <c r="D2015" s="286"/>
      <c r="E2015" s="287"/>
      <c r="F2015" s="288"/>
      <c r="G2015" s="5"/>
      <c r="J2015" s="7" t="str">
        <f t="shared" si="567"/>
        <v/>
      </c>
      <c r="K2015" s="48" t="str">
        <f t="shared" si="568"/>
        <v/>
      </c>
      <c r="L2015" s="48" t="str">
        <f t="shared" si="569"/>
        <v/>
      </c>
      <c r="M2015" s="49" t="str">
        <f t="shared" si="570"/>
        <v/>
      </c>
      <c r="U2015" s="103" t="str">
        <f t="shared" si="571"/>
        <v/>
      </c>
      <c r="V2015" s="77" t="str">
        <f t="shared" si="572"/>
        <v/>
      </c>
      <c r="W2015" s="37" t="str">
        <f t="shared" si="573"/>
        <v/>
      </c>
      <c r="X2015" s="7" t="str">
        <f t="shared" si="574"/>
        <v/>
      </c>
      <c r="Y2015" s="37" t="str">
        <f t="shared" si="575"/>
        <v/>
      </c>
      <c r="AA2015" s="54" t="str">
        <f t="shared" si="576"/>
        <v/>
      </c>
      <c r="AC2015" s="121" t="str">
        <f t="shared" si="577"/>
        <v/>
      </c>
      <c r="AD2015" s="111" t="str">
        <f t="shared" si="578"/>
        <v/>
      </c>
      <c r="AE2015" s="122" t="str">
        <f t="shared" si="579"/>
        <v/>
      </c>
      <c r="AF2015" s="123" t="str">
        <f t="shared" si="580"/>
        <v>Qtr 1</v>
      </c>
      <c r="AG2015" s="122" t="str">
        <f t="shared" si="581"/>
        <v/>
      </c>
      <c r="AI2015" s="124" t="str">
        <f t="shared" si="582"/>
        <v/>
      </c>
      <c r="AK2015" s="103" t="str">
        <f t="shared" si="583"/>
        <v/>
      </c>
      <c r="AL2015" s="104" t="str">
        <f t="shared" si="584"/>
        <v/>
      </c>
      <c r="AN2015" s="37" t="str">
        <f>IF(AK2015="", "", COUNTIF(AK$11:AK$8010, "&lt;"&amp;AK2015)+1+COUNTIF(AK$11:AK2015, AK2015)-1)</f>
        <v/>
      </c>
      <c r="AO2015" s="37" t="str">
        <f>IF(AL2015="", "", COUNTIF(AL$11:AL$8010, "&gt;"&amp;AL2015)+1+COUNTIF(AL$11:AL2015, AL2015)-1)</f>
        <v/>
      </c>
    </row>
    <row r="2016" spans="1:41" x14ac:dyDescent="0.55000000000000004">
      <c r="A2016" s="5"/>
      <c r="B2016" s="284"/>
      <c r="C2016" s="285"/>
      <c r="D2016" s="286"/>
      <c r="E2016" s="287"/>
      <c r="F2016" s="288"/>
      <c r="G2016" s="5"/>
      <c r="J2016" s="7" t="str">
        <f t="shared" si="567"/>
        <v/>
      </c>
      <c r="K2016" s="48" t="str">
        <f t="shared" si="568"/>
        <v/>
      </c>
      <c r="L2016" s="48" t="str">
        <f t="shared" si="569"/>
        <v/>
      </c>
      <c r="M2016" s="49" t="str">
        <f t="shared" si="570"/>
        <v/>
      </c>
      <c r="U2016" s="103" t="str">
        <f t="shared" si="571"/>
        <v/>
      </c>
      <c r="V2016" s="77" t="str">
        <f t="shared" si="572"/>
        <v/>
      </c>
      <c r="W2016" s="37" t="str">
        <f t="shared" si="573"/>
        <v/>
      </c>
      <c r="X2016" s="7" t="str">
        <f t="shared" si="574"/>
        <v/>
      </c>
      <c r="Y2016" s="37" t="str">
        <f t="shared" si="575"/>
        <v/>
      </c>
      <c r="AA2016" s="54" t="str">
        <f t="shared" si="576"/>
        <v/>
      </c>
      <c r="AC2016" s="121" t="str">
        <f t="shared" si="577"/>
        <v/>
      </c>
      <c r="AD2016" s="111" t="str">
        <f t="shared" si="578"/>
        <v/>
      </c>
      <c r="AE2016" s="122" t="str">
        <f t="shared" si="579"/>
        <v/>
      </c>
      <c r="AF2016" s="123" t="str">
        <f t="shared" si="580"/>
        <v>Qtr 1</v>
      </c>
      <c r="AG2016" s="122" t="str">
        <f t="shared" si="581"/>
        <v/>
      </c>
      <c r="AI2016" s="124" t="str">
        <f t="shared" si="582"/>
        <v/>
      </c>
      <c r="AK2016" s="103" t="str">
        <f t="shared" si="583"/>
        <v/>
      </c>
      <c r="AL2016" s="104" t="str">
        <f t="shared" si="584"/>
        <v/>
      </c>
      <c r="AN2016" s="37" t="str">
        <f>IF(AK2016="", "", COUNTIF(AK$11:AK$8010, "&lt;"&amp;AK2016)+1+COUNTIF(AK$11:AK2016, AK2016)-1)</f>
        <v/>
      </c>
      <c r="AO2016" s="37" t="str">
        <f>IF(AL2016="", "", COUNTIF(AL$11:AL$8010, "&gt;"&amp;AL2016)+1+COUNTIF(AL$11:AL2016, AL2016)-1)</f>
        <v/>
      </c>
    </row>
    <row r="2017" spans="1:41" x14ac:dyDescent="0.55000000000000004">
      <c r="A2017" s="5"/>
      <c r="B2017" s="284"/>
      <c r="C2017" s="285"/>
      <c r="D2017" s="286"/>
      <c r="E2017" s="287"/>
      <c r="F2017" s="288"/>
      <c r="G2017" s="5"/>
      <c r="J2017" s="7" t="str">
        <f t="shared" si="567"/>
        <v/>
      </c>
      <c r="K2017" s="48" t="str">
        <f t="shared" si="568"/>
        <v/>
      </c>
      <c r="L2017" s="48" t="str">
        <f t="shared" si="569"/>
        <v/>
      </c>
      <c r="M2017" s="49" t="str">
        <f t="shared" si="570"/>
        <v/>
      </c>
      <c r="U2017" s="103" t="str">
        <f t="shared" si="571"/>
        <v/>
      </c>
      <c r="V2017" s="77" t="str">
        <f t="shared" si="572"/>
        <v/>
      </c>
      <c r="W2017" s="37" t="str">
        <f t="shared" si="573"/>
        <v/>
      </c>
      <c r="X2017" s="7" t="str">
        <f t="shared" si="574"/>
        <v/>
      </c>
      <c r="Y2017" s="37" t="str">
        <f t="shared" si="575"/>
        <v/>
      </c>
      <c r="AA2017" s="54" t="str">
        <f t="shared" si="576"/>
        <v/>
      </c>
      <c r="AC2017" s="121" t="str">
        <f t="shared" si="577"/>
        <v/>
      </c>
      <c r="AD2017" s="111" t="str">
        <f t="shared" si="578"/>
        <v/>
      </c>
      <c r="AE2017" s="122" t="str">
        <f t="shared" si="579"/>
        <v/>
      </c>
      <c r="AF2017" s="123" t="str">
        <f t="shared" si="580"/>
        <v>Qtr 1</v>
      </c>
      <c r="AG2017" s="122" t="str">
        <f t="shared" si="581"/>
        <v/>
      </c>
      <c r="AI2017" s="124" t="str">
        <f t="shared" si="582"/>
        <v/>
      </c>
      <c r="AK2017" s="103" t="str">
        <f t="shared" si="583"/>
        <v/>
      </c>
      <c r="AL2017" s="104" t="str">
        <f t="shared" si="584"/>
        <v/>
      </c>
      <c r="AN2017" s="37" t="str">
        <f>IF(AK2017="", "", COUNTIF(AK$11:AK$8010, "&lt;"&amp;AK2017)+1+COUNTIF(AK$11:AK2017, AK2017)-1)</f>
        <v/>
      </c>
      <c r="AO2017" s="37" t="str">
        <f>IF(AL2017="", "", COUNTIF(AL$11:AL$8010, "&gt;"&amp;AL2017)+1+COUNTIF(AL$11:AL2017, AL2017)-1)</f>
        <v/>
      </c>
    </row>
    <row r="2018" spans="1:41" x14ac:dyDescent="0.55000000000000004">
      <c r="A2018" s="5"/>
      <c r="B2018" s="284"/>
      <c r="C2018" s="285"/>
      <c r="D2018" s="286"/>
      <c r="E2018" s="287"/>
      <c r="F2018" s="288"/>
      <c r="G2018" s="5"/>
      <c r="J2018" s="7" t="str">
        <f t="shared" si="567"/>
        <v/>
      </c>
      <c r="K2018" s="48" t="str">
        <f t="shared" si="568"/>
        <v/>
      </c>
      <c r="L2018" s="48" t="str">
        <f t="shared" si="569"/>
        <v/>
      </c>
      <c r="M2018" s="49" t="str">
        <f t="shared" si="570"/>
        <v/>
      </c>
      <c r="U2018" s="103" t="str">
        <f t="shared" si="571"/>
        <v/>
      </c>
      <c r="V2018" s="77" t="str">
        <f t="shared" si="572"/>
        <v/>
      </c>
      <c r="W2018" s="37" t="str">
        <f t="shared" si="573"/>
        <v/>
      </c>
      <c r="X2018" s="7" t="str">
        <f t="shared" si="574"/>
        <v/>
      </c>
      <c r="Y2018" s="37" t="str">
        <f t="shared" si="575"/>
        <v/>
      </c>
      <c r="AA2018" s="54" t="str">
        <f t="shared" si="576"/>
        <v/>
      </c>
      <c r="AC2018" s="121" t="str">
        <f t="shared" si="577"/>
        <v/>
      </c>
      <c r="AD2018" s="111" t="str">
        <f t="shared" si="578"/>
        <v/>
      </c>
      <c r="AE2018" s="122" t="str">
        <f t="shared" si="579"/>
        <v/>
      </c>
      <c r="AF2018" s="123" t="str">
        <f t="shared" si="580"/>
        <v>Qtr 1</v>
      </c>
      <c r="AG2018" s="122" t="str">
        <f t="shared" si="581"/>
        <v/>
      </c>
      <c r="AI2018" s="124" t="str">
        <f t="shared" si="582"/>
        <v/>
      </c>
      <c r="AK2018" s="103" t="str">
        <f t="shared" si="583"/>
        <v/>
      </c>
      <c r="AL2018" s="104" t="str">
        <f t="shared" si="584"/>
        <v/>
      </c>
      <c r="AN2018" s="37" t="str">
        <f>IF(AK2018="", "", COUNTIF(AK$11:AK$8010, "&lt;"&amp;AK2018)+1+COUNTIF(AK$11:AK2018, AK2018)-1)</f>
        <v/>
      </c>
      <c r="AO2018" s="37" t="str">
        <f>IF(AL2018="", "", COUNTIF(AL$11:AL$8010, "&gt;"&amp;AL2018)+1+COUNTIF(AL$11:AL2018, AL2018)-1)</f>
        <v/>
      </c>
    </row>
    <row r="2019" spans="1:41" x14ac:dyDescent="0.55000000000000004">
      <c r="A2019" s="5"/>
      <c r="B2019" s="284"/>
      <c r="C2019" s="285"/>
      <c r="D2019" s="286"/>
      <c r="E2019" s="287"/>
      <c r="F2019" s="288"/>
      <c r="G2019" s="5"/>
      <c r="J2019" s="7" t="str">
        <f t="shared" si="567"/>
        <v/>
      </c>
      <c r="K2019" s="48" t="str">
        <f t="shared" si="568"/>
        <v/>
      </c>
      <c r="L2019" s="48" t="str">
        <f t="shared" si="569"/>
        <v/>
      </c>
      <c r="M2019" s="49" t="str">
        <f t="shared" si="570"/>
        <v/>
      </c>
      <c r="U2019" s="103" t="str">
        <f t="shared" si="571"/>
        <v/>
      </c>
      <c r="V2019" s="77" t="str">
        <f t="shared" si="572"/>
        <v/>
      </c>
      <c r="W2019" s="37" t="str">
        <f t="shared" si="573"/>
        <v/>
      </c>
      <c r="X2019" s="7" t="str">
        <f t="shared" si="574"/>
        <v/>
      </c>
      <c r="Y2019" s="37" t="str">
        <f t="shared" si="575"/>
        <v/>
      </c>
      <c r="AA2019" s="54" t="str">
        <f t="shared" si="576"/>
        <v/>
      </c>
      <c r="AC2019" s="121" t="str">
        <f t="shared" si="577"/>
        <v/>
      </c>
      <c r="AD2019" s="111" t="str">
        <f t="shared" si="578"/>
        <v/>
      </c>
      <c r="AE2019" s="122" t="str">
        <f t="shared" si="579"/>
        <v/>
      </c>
      <c r="AF2019" s="123" t="str">
        <f t="shared" si="580"/>
        <v>Qtr 1</v>
      </c>
      <c r="AG2019" s="122" t="str">
        <f t="shared" si="581"/>
        <v/>
      </c>
      <c r="AI2019" s="124" t="str">
        <f t="shared" si="582"/>
        <v/>
      </c>
      <c r="AK2019" s="103" t="str">
        <f t="shared" si="583"/>
        <v/>
      </c>
      <c r="AL2019" s="104" t="str">
        <f t="shared" si="584"/>
        <v/>
      </c>
      <c r="AN2019" s="37" t="str">
        <f>IF(AK2019="", "", COUNTIF(AK$11:AK$8010, "&lt;"&amp;AK2019)+1+COUNTIF(AK$11:AK2019, AK2019)-1)</f>
        <v/>
      </c>
      <c r="AO2019" s="37" t="str">
        <f>IF(AL2019="", "", COUNTIF(AL$11:AL$8010, "&gt;"&amp;AL2019)+1+COUNTIF(AL$11:AL2019, AL2019)-1)</f>
        <v/>
      </c>
    </row>
    <row r="2020" spans="1:41" x14ac:dyDescent="0.55000000000000004">
      <c r="A2020" s="5"/>
      <c r="B2020" s="284"/>
      <c r="C2020" s="285"/>
      <c r="D2020" s="286"/>
      <c r="E2020" s="287"/>
      <c r="F2020" s="288"/>
      <c r="G2020" s="5"/>
      <c r="J2020" s="7" t="str">
        <f t="shared" si="567"/>
        <v/>
      </c>
      <c r="K2020" s="48" t="str">
        <f t="shared" si="568"/>
        <v/>
      </c>
      <c r="L2020" s="48" t="str">
        <f t="shared" si="569"/>
        <v/>
      </c>
      <c r="M2020" s="49" t="str">
        <f t="shared" si="570"/>
        <v/>
      </c>
      <c r="U2020" s="103" t="str">
        <f t="shared" si="571"/>
        <v/>
      </c>
      <c r="V2020" s="77" t="str">
        <f t="shared" si="572"/>
        <v/>
      </c>
      <c r="W2020" s="37" t="str">
        <f t="shared" si="573"/>
        <v/>
      </c>
      <c r="X2020" s="7" t="str">
        <f t="shared" si="574"/>
        <v/>
      </c>
      <c r="Y2020" s="37" t="str">
        <f t="shared" si="575"/>
        <v/>
      </c>
      <c r="AA2020" s="54" t="str">
        <f t="shared" si="576"/>
        <v/>
      </c>
      <c r="AC2020" s="121" t="str">
        <f t="shared" si="577"/>
        <v/>
      </c>
      <c r="AD2020" s="111" t="str">
        <f t="shared" si="578"/>
        <v/>
      </c>
      <c r="AE2020" s="122" t="str">
        <f t="shared" si="579"/>
        <v/>
      </c>
      <c r="AF2020" s="123" t="str">
        <f t="shared" si="580"/>
        <v>Qtr 1</v>
      </c>
      <c r="AG2020" s="122" t="str">
        <f t="shared" si="581"/>
        <v/>
      </c>
      <c r="AI2020" s="124" t="str">
        <f t="shared" si="582"/>
        <v/>
      </c>
      <c r="AK2020" s="103" t="str">
        <f t="shared" si="583"/>
        <v/>
      </c>
      <c r="AL2020" s="104" t="str">
        <f t="shared" si="584"/>
        <v/>
      </c>
      <c r="AN2020" s="37" t="str">
        <f>IF(AK2020="", "", COUNTIF(AK$11:AK$8010, "&lt;"&amp;AK2020)+1+COUNTIF(AK$11:AK2020, AK2020)-1)</f>
        <v/>
      </c>
      <c r="AO2020" s="37" t="str">
        <f>IF(AL2020="", "", COUNTIF(AL$11:AL$8010, "&gt;"&amp;AL2020)+1+COUNTIF(AL$11:AL2020, AL2020)-1)</f>
        <v/>
      </c>
    </row>
    <row r="2021" spans="1:41" x14ac:dyDescent="0.55000000000000004">
      <c r="A2021" s="5"/>
      <c r="B2021" s="284"/>
      <c r="C2021" s="285"/>
      <c r="D2021" s="286"/>
      <c r="E2021" s="287"/>
      <c r="F2021" s="288"/>
      <c r="G2021" s="5"/>
      <c r="J2021" s="7" t="str">
        <f t="shared" si="567"/>
        <v/>
      </c>
      <c r="K2021" s="48" t="str">
        <f t="shared" si="568"/>
        <v/>
      </c>
      <c r="L2021" s="48" t="str">
        <f t="shared" si="569"/>
        <v/>
      </c>
      <c r="M2021" s="49" t="str">
        <f t="shared" si="570"/>
        <v/>
      </c>
      <c r="U2021" s="103" t="str">
        <f t="shared" si="571"/>
        <v/>
      </c>
      <c r="V2021" s="77" t="str">
        <f t="shared" si="572"/>
        <v/>
      </c>
      <c r="W2021" s="37" t="str">
        <f t="shared" si="573"/>
        <v/>
      </c>
      <c r="X2021" s="7" t="str">
        <f t="shared" si="574"/>
        <v/>
      </c>
      <c r="Y2021" s="37" t="str">
        <f t="shared" si="575"/>
        <v/>
      </c>
      <c r="AA2021" s="54" t="str">
        <f t="shared" si="576"/>
        <v/>
      </c>
      <c r="AC2021" s="121" t="str">
        <f t="shared" si="577"/>
        <v/>
      </c>
      <c r="AD2021" s="111" t="str">
        <f t="shared" si="578"/>
        <v/>
      </c>
      <c r="AE2021" s="122" t="str">
        <f t="shared" si="579"/>
        <v/>
      </c>
      <c r="AF2021" s="123" t="str">
        <f t="shared" si="580"/>
        <v>Qtr 1</v>
      </c>
      <c r="AG2021" s="122" t="str">
        <f t="shared" si="581"/>
        <v/>
      </c>
      <c r="AI2021" s="124" t="str">
        <f t="shared" si="582"/>
        <v/>
      </c>
      <c r="AK2021" s="103" t="str">
        <f t="shared" si="583"/>
        <v/>
      </c>
      <c r="AL2021" s="104" t="str">
        <f t="shared" si="584"/>
        <v/>
      </c>
      <c r="AN2021" s="37" t="str">
        <f>IF(AK2021="", "", COUNTIF(AK$11:AK$8010, "&lt;"&amp;AK2021)+1+COUNTIF(AK$11:AK2021, AK2021)-1)</f>
        <v/>
      </c>
      <c r="AO2021" s="37" t="str">
        <f>IF(AL2021="", "", COUNTIF(AL$11:AL$8010, "&gt;"&amp;AL2021)+1+COUNTIF(AL$11:AL2021, AL2021)-1)</f>
        <v/>
      </c>
    </row>
    <row r="2022" spans="1:41" x14ac:dyDescent="0.55000000000000004">
      <c r="A2022" s="5"/>
      <c r="B2022" s="284"/>
      <c r="C2022" s="285"/>
      <c r="D2022" s="286"/>
      <c r="E2022" s="287"/>
      <c r="F2022" s="288"/>
      <c r="G2022" s="5"/>
      <c r="J2022" s="7" t="str">
        <f t="shared" si="567"/>
        <v/>
      </c>
      <c r="K2022" s="48" t="str">
        <f t="shared" si="568"/>
        <v/>
      </c>
      <c r="L2022" s="48" t="str">
        <f t="shared" si="569"/>
        <v/>
      </c>
      <c r="M2022" s="49" t="str">
        <f t="shared" si="570"/>
        <v/>
      </c>
      <c r="U2022" s="103" t="str">
        <f t="shared" si="571"/>
        <v/>
      </c>
      <c r="V2022" s="77" t="str">
        <f t="shared" si="572"/>
        <v/>
      </c>
      <c r="W2022" s="37" t="str">
        <f t="shared" si="573"/>
        <v/>
      </c>
      <c r="X2022" s="7" t="str">
        <f t="shared" si="574"/>
        <v/>
      </c>
      <c r="Y2022" s="37" t="str">
        <f t="shared" si="575"/>
        <v/>
      </c>
      <c r="AA2022" s="54" t="str">
        <f t="shared" si="576"/>
        <v/>
      </c>
      <c r="AC2022" s="121" t="str">
        <f t="shared" si="577"/>
        <v/>
      </c>
      <c r="AD2022" s="111" t="str">
        <f t="shared" si="578"/>
        <v/>
      </c>
      <c r="AE2022" s="122" t="str">
        <f t="shared" si="579"/>
        <v/>
      </c>
      <c r="AF2022" s="123" t="str">
        <f t="shared" si="580"/>
        <v>Qtr 1</v>
      </c>
      <c r="AG2022" s="122" t="str">
        <f t="shared" si="581"/>
        <v/>
      </c>
      <c r="AI2022" s="124" t="str">
        <f t="shared" si="582"/>
        <v/>
      </c>
      <c r="AK2022" s="103" t="str">
        <f t="shared" si="583"/>
        <v/>
      </c>
      <c r="AL2022" s="104" t="str">
        <f t="shared" si="584"/>
        <v/>
      </c>
      <c r="AN2022" s="37" t="str">
        <f>IF(AK2022="", "", COUNTIF(AK$11:AK$8010, "&lt;"&amp;AK2022)+1+COUNTIF(AK$11:AK2022, AK2022)-1)</f>
        <v/>
      </c>
      <c r="AO2022" s="37" t="str">
        <f>IF(AL2022="", "", COUNTIF(AL$11:AL$8010, "&gt;"&amp;AL2022)+1+COUNTIF(AL$11:AL2022, AL2022)-1)</f>
        <v/>
      </c>
    </row>
    <row r="2023" spans="1:41" x14ac:dyDescent="0.55000000000000004">
      <c r="A2023" s="5"/>
      <c r="B2023" s="284"/>
      <c r="C2023" s="285"/>
      <c r="D2023" s="286"/>
      <c r="E2023" s="287"/>
      <c r="F2023" s="288"/>
      <c r="G2023" s="5"/>
      <c r="J2023" s="7" t="str">
        <f t="shared" si="567"/>
        <v/>
      </c>
      <c r="K2023" s="48" t="str">
        <f t="shared" si="568"/>
        <v/>
      </c>
      <c r="L2023" s="48" t="str">
        <f t="shared" si="569"/>
        <v/>
      </c>
      <c r="M2023" s="49" t="str">
        <f t="shared" si="570"/>
        <v/>
      </c>
      <c r="U2023" s="103" t="str">
        <f t="shared" si="571"/>
        <v/>
      </c>
      <c r="V2023" s="77" t="str">
        <f t="shared" si="572"/>
        <v/>
      </c>
      <c r="W2023" s="37" t="str">
        <f t="shared" si="573"/>
        <v/>
      </c>
      <c r="X2023" s="7" t="str">
        <f t="shared" si="574"/>
        <v/>
      </c>
      <c r="Y2023" s="37" t="str">
        <f t="shared" si="575"/>
        <v/>
      </c>
      <c r="AA2023" s="54" t="str">
        <f t="shared" si="576"/>
        <v/>
      </c>
      <c r="AC2023" s="121" t="str">
        <f t="shared" si="577"/>
        <v/>
      </c>
      <c r="AD2023" s="111" t="str">
        <f t="shared" si="578"/>
        <v/>
      </c>
      <c r="AE2023" s="122" t="str">
        <f t="shared" si="579"/>
        <v/>
      </c>
      <c r="AF2023" s="123" t="str">
        <f t="shared" si="580"/>
        <v>Qtr 1</v>
      </c>
      <c r="AG2023" s="122" t="str">
        <f t="shared" si="581"/>
        <v/>
      </c>
      <c r="AI2023" s="124" t="str">
        <f t="shared" si="582"/>
        <v/>
      </c>
      <c r="AK2023" s="103" t="str">
        <f t="shared" si="583"/>
        <v/>
      </c>
      <c r="AL2023" s="104" t="str">
        <f t="shared" si="584"/>
        <v/>
      </c>
      <c r="AN2023" s="37" t="str">
        <f>IF(AK2023="", "", COUNTIF(AK$11:AK$8010, "&lt;"&amp;AK2023)+1+COUNTIF(AK$11:AK2023, AK2023)-1)</f>
        <v/>
      </c>
      <c r="AO2023" s="37" t="str">
        <f>IF(AL2023="", "", COUNTIF(AL$11:AL$8010, "&gt;"&amp;AL2023)+1+COUNTIF(AL$11:AL2023, AL2023)-1)</f>
        <v/>
      </c>
    </row>
    <row r="2024" spans="1:41" x14ac:dyDescent="0.55000000000000004">
      <c r="A2024" s="5"/>
      <c r="B2024" s="284"/>
      <c r="C2024" s="285"/>
      <c r="D2024" s="286"/>
      <c r="E2024" s="287"/>
      <c r="F2024" s="288"/>
      <c r="G2024" s="5"/>
      <c r="J2024" s="7" t="str">
        <f t="shared" si="567"/>
        <v/>
      </c>
      <c r="K2024" s="48" t="str">
        <f t="shared" si="568"/>
        <v/>
      </c>
      <c r="L2024" s="48" t="str">
        <f t="shared" si="569"/>
        <v/>
      </c>
      <c r="M2024" s="49" t="str">
        <f t="shared" si="570"/>
        <v/>
      </c>
      <c r="U2024" s="103" t="str">
        <f t="shared" si="571"/>
        <v/>
      </c>
      <c r="V2024" s="77" t="str">
        <f t="shared" si="572"/>
        <v/>
      </c>
      <c r="W2024" s="37" t="str">
        <f t="shared" si="573"/>
        <v/>
      </c>
      <c r="X2024" s="7" t="str">
        <f t="shared" si="574"/>
        <v/>
      </c>
      <c r="Y2024" s="37" t="str">
        <f t="shared" si="575"/>
        <v/>
      </c>
      <c r="AA2024" s="54" t="str">
        <f t="shared" si="576"/>
        <v/>
      </c>
      <c r="AC2024" s="121" t="str">
        <f t="shared" si="577"/>
        <v/>
      </c>
      <c r="AD2024" s="111" t="str">
        <f t="shared" si="578"/>
        <v/>
      </c>
      <c r="AE2024" s="122" t="str">
        <f t="shared" si="579"/>
        <v/>
      </c>
      <c r="AF2024" s="123" t="str">
        <f t="shared" si="580"/>
        <v>Qtr 1</v>
      </c>
      <c r="AG2024" s="122" t="str">
        <f t="shared" si="581"/>
        <v/>
      </c>
      <c r="AI2024" s="124" t="str">
        <f t="shared" si="582"/>
        <v/>
      </c>
      <c r="AK2024" s="103" t="str">
        <f t="shared" si="583"/>
        <v/>
      </c>
      <c r="AL2024" s="104" t="str">
        <f t="shared" si="584"/>
        <v/>
      </c>
      <c r="AN2024" s="37" t="str">
        <f>IF(AK2024="", "", COUNTIF(AK$11:AK$8010, "&lt;"&amp;AK2024)+1+COUNTIF(AK$11:AK2024, AK2024)-1)</f>
        <v/>
      </c>
      <c r="AO2024" s="37" t="str">
        <f>IF(AL2024="", "", COUNTIF(AL$11:AL$8010, "&gt;"&amp;AL2024)+1+COUNTIF(AL$11:AL2024, AL2024)-1)</f>
        <v/>
      </c>
    </row>
    <row r="2025" spans="1:41" x14ac:dyDescent="0.55000000000000004">
      <c r="A2025" s="5"/>
      <c r="B2025" s="284"/>
      <c r="C2025" s="285"/>
      <c r="D2025" s="286"/>
      <c r="E2025" s="287"/>
      <c r="F2025" s="288"/>
      <c r="G2025" s="5"/>
      <c r="J2025" s="7" t="str">
        <f t="shared" si="567"/>
        <v/>
      </c>
      <c r="K2025" s="48" t="str">
        <f t="shared" si="568"/>
        <v/>
      </c>
      <c r="L2025" s="48" t="str">
        <f t="shared" si="569"/>
        <v/>
      </c>
      <c r="M2025" s="49" t="str">
        <f t="shared" si="570"/>
        <v/>
      </c>
      <c r="U2025" s="103" t="str">
        <f t="shared" si="571"/>
        <v/>
      </c>
      <c r="V2025" s="77" t="str">
        <f t="shared" si="572"/>
        <v/>
      </c>
      <c r="W2025" s="37" t="str">
        <f t="shared" si="573"/>
        <v/>
      </c>
      <c r="X2025" s="7" t="str">
        <f t="shared" si="574"/>
        <v/>
      </c>
      <c r="Y2025" s="37" t="str">
        <f t="shared" si="575"/>
        <v/>
      </c>
      <c r="AA2025" s="54" t="str">
        <f t="shared" si="576"/>
        <v/>
      </c>
      <c r="AC2025" s="121" t="str">
        <f t="shared" si="577"/>
        <v/>
      </c>
      <c r="AD2025" s="111" t="str">
        <f t="shared" si="578"/>
        <v/>
      </c>
      <c r="AE2025" s="122" t="str">
        <f t="shared" si="579"/>
        <v/>
      </c>
      <c r="AF2025" s="123" t="str">
        <f t="shared" si="580"/>
        <v>Qtr 1</v>
      </c>
      <c r="AG2025" s="122" t="str">
        <f t="shared" si="581"/>
        <v/>
      </c>
      <c r="AI2025" s="124" t="str">
        <f t="shared" si="582"/>
        <v/>
      </c>
      <c r="AK2025" s="103" t="str">
        <f t="shared" si="583"/>
        <v/>
      </c>
      <c r="AL2025" s="104" t="str">
        <f t="shared" si="584"/>
        <v/>
      </c>
      <c r="AN2025" s="37" t="str">
        <f>IF(AK2025="", "", COUNTIF(AK$11:AK$8010, "&lt;"&amp;AK2025)+1+COUNTIF(AK$11:AK2025, AK2025)-1)</f>
        <v/>
      </c>
      <c r="AO2025" s="37" t="str">
        <f>IF(AL2025="", "", COUNTIF(AL$11:AL$8010, "&gt;"&amp;AL2025)+1+COUNTIF(AL$11:AL2025, AL2025)-1)</f>
        <v/>
      </c>
    </row>
    <row r="2026" spans="1:41" x14ac:dyDescent="0.55000000000000004">
      <c r="A2026" s="5"/>
      <c r="B2026" s="284"/>
      <c r="C2026" s="285"/>
      <c r="D2026" s="286"/>
      <c r="E2026" s="287"/>
      <c r="F2026" s="288"/>
      <c r="G2026" s="5"/>
      <c r="J2026" s="7" t="str">
        <f t="shared" si="567"/>
        <v/>
      </c>
      <c r="K2026" s="48" t="str">
        <f t="shared" si="568"/>
        <v/>
      </c>
      <c r="L2026" s="48" t="str">
        <f t="shared" si="569"/>
        <v/>
      </c>
      <c r="M2026" s="49" t="str">
        <f t="shared" si="570"/>
        <v/>
      </c>
      <c r="U2026" s="103" t="str">
        <f t="shared" si="571"/>
        <v/>
      </c>
      <c r="V2026" s="77" t="str">
        <f t="shared" si="572"/>
        <v/>
      </c>
      <c r="W2026" s="37" t="str">
        <f t="shared" si="573"/>
        <v/>
      </c>
      <c r="X2026" s="7" t="str">
        <f t="shared" si="574"/>
        <v/>
      </c>
      <c r="Y2026" s="37" t="str">
        <f t="shared" si="575"/>
        <v/>
      </c>
      <c r="AA2026" s="54" t="str">
        <f t="shared" si="576"/>
        <v/>
      </c>
      <c r="AC2026" s="121" t="str">
        <f t="shared" si="577"/>
        <v/>
      </c>
      <c r="AD2026" s="111" t="str">
        <f t="shared" si="578"/>
        <v/>
      </c>
      <c r="AE2026" s="122" t="str">
        <f t="shared" si="579"/>
        <v/>
      </c>
      <c r="AF2026" s="123" t="str">
        <f t="shared" si="580"/>
        <v>Qtr 1</v>
      </c>
      <c r="AG2026" s="122" t="str">
        <f t="shared" si="581"/>
        <v/>
      </c>
      <c r="AI2026" s="124" t="str">
        <f t="shared" si="582"/>
        <v/>
      </c>
      <c r="AK2026" s="103" t="str">
        <f t="shared" si="583"/>
        <v/>
      </c>
      <c r="AL2026" s="104" t="str">
        <f t="shared" si="584"/>
        <v/>
      </c>
      <c r="AN2026" s="37" t="str">
        <f>IF(AK2026="", "", COUNTIF(AK$11:AK$8010, "&lt;"&amp;AK2026)+1+COUNTIF(AK$11:AK2026, AK2026)-1)</f>
        <v/>
      </c>
      <c r="AO2026" s="37" t="str">
        <f>IF(AL2026="", "", COUNTIF(AL$11:AL$8010, "&gt;"&amp;AL2026)+1+COUNTIF(AL$11:AL2026, AL2026)-1)</f>
        <v/>
      </c>
    </row>
    <row r="2027" spans="1:41" x14ac:dyDescent="0.55000000000000004">
      <c r="A2027" s="5"/>
      <c r="B2027" s="284"/>
      <c r="C2027" s="285"/>
      <c r="D2027" s="286"/>
      <c r="E2027" s="287"/>
      <c r="F2027" s="288"/>
      <c r="G2027" s="5"/>
      <c r="J2027" s="7" t="str">
        <f t="shared" si="567"/>
        <v/>
      </c>
      <c r="K2027" s="48" t="str">
        <f t="shared" si="568"/>
        <v/>
      </c>
      <c r="L2027" s="48" t="str">
        <f t="shared" si="569"/>
        <v/>
      </c>
      <c r="M2027" s="49" t="str">
        <f t="shared" si="570"/>
        <v/>
      </c>
      <c r="U2027" s="103" t="str">
        <f t="shared" si="571"/>
        <v/>
      </c>
      <c r="V2027" s="77" t="str">
        <f t="shared" si="572"/>
        <v/>
      </c>
      <c r="W2027" s="37" t="str">
        <f t="shared" si="573"/>
        <v/>
      </c>
      <c r="X2027" s="7" t="str">
        <f t="shared" si="574"/>
        <v/>
      </c>
      <c r="Y2027" s="37" t="str">
        <f t="shared" si="575"/>
        <v/>
      </c>
      <c r="AA2027" s="54" t="str">
        <f t="shared" si="576"/>
        <v/>
      </c>
      <c r="AC2027" s="121" t="str">
        <f t="shared" si="577"/>
        <v/>
      </c>
      <c r="AD2027" s="111" t="str">
        <f t="shared" si="578"/>
        <v/>
      </c>
      <c r="AE2027" s="122" t="str">
        <f t="shared" si="579"/>
        <v/>
      </c>
      <c r="AF2027" s="123" t="str">
        <f t="shared" si="580"/>
        <v>Qtr 1</v>
      </c>
      <c r="AG2027" s="122" t="str">
        <f t="shared" si="581"/>
        <v/>
      </c>
      <c r="AI2027" s="124" t="str">
        <f t="shared" si="582"/>
        <v/>
      </c>
      <c r="AK2027" s="103" t="str">
        <f t="shared" si="583"/>
        <v/>
      </c>
      <c r="AL2027" s="104" t="str">
        <f t="shared" si="584"/>
        <v/>
      </c>
      <c r="AN2027" s="37" t="str">
        <f>IF(AK2027="", "", COUNTIF(AK$11:AK$8010, "&lt;"&amp;AK2027)+1+COUNTIF(AK$11:AK2027, AK2027)-1)</f>
        <v/>
      </c>
      <c r="AO2027" s="37" t="str">
        <f>IF(AL2027="", "", COUNTIF(AL$11:AL$8010, "&gt;"&amp;AL2027)+1+COUNTIF(AL$11:AL2027, AL2027)-1)</f>
        <v/>
      </c>
    </row>
    <row r="2028" spans="1:41" x14ac:dyDescent="0.55000000000000004">
      <c r="A2028" s="5"/>
      <c r="B2028" s="284"/>
      <c r="C2028" s="285"/>
      <c r="D2028" s="286"/>
      <c r="E2028" s="287"/>
      <c r="F2028" s="288"/>
      <c r="G2028" s="5"/>
      <c r="J2028" s="7" t="str">
        <f t="shared" si="567"/>
        <v/>
      </c>
      <c r="K2028" s="48" t="str">
        <f t="shared" si="568"/>
        <v/>
      </c>
      <c r="L2028" s="48" t="str">
        <f t="shared" si="569"/>
        <v/>
      </c>
      <c r="M2028" s="49" t="str">
        <f t="shared" si="570"/>
        <v/>
      </c>
      <c r="U2028" s="103" t="str">
        <f t="shared" si="571"/>
        <v/>
      </c>
      <c r="V2028" s="77" t="str">
        <f t="shared" si="572"/>
        <v/>
      </c>
      <c r="W2028" s="37" t="str">
        <f t="shared" si="573"/>
        <v/>
      </c>
      <c r="X2028" s="7" t="str">
        <f t="shared" si="574"/>
        <v/>
      </c>
      <c r="Y2028" s="37" t="str">
        <f t="shared" si="575"/>
        <v/>
      </c>
      <c r="AA2028" s="54" t="str">
        <f t="shared" si="576"/>
        <v/>
      </c>
      <c r="AC2028" s="121" t="str">
        <f t="shared" si="577"/>
        <v/>
      </c>
      <c r="AD2028" s="111" t="str">
        <f t="shared" si="578"/>
        <v/>
      </c>
      <c r="AE2028" s="122" t="str">
        <f t="shared" si="579"/>
        <v/>
      </c>
      <c r="AF2028" s="123" t="str">
        <f t="shared" si="580"/>
        <v>Qtr 1</v>
      </c>
      <c r="AG2028" s="122" t="str">
        <f t="shared" si="581"/>
        <v/>
      </c>
      <c r="AI2028" s="124" t="str">
        <f t="shared" si="582"/>
        <v/>
      </c>
      <c r="AK2028" s="103" t="str">
        <f t="shared" si="583"/>
        <v/>
      </c>
      <c r="AL2028" s="104" t="str">
        <f t="shared" si="584"/>
        <v/>
      </c>
      <c r="AN2028" s="37" t="str">
        <f>IF(AK2028="", "", COUNTIF(AK$11:AK$8010, "&lt;"&amp;AK2028)+1+COUNTIF(AK$11:AK2028, AK2028)-1)</f>
        <v/>
      </c>
      <c r="AO2028" s="37" t="str">
        <f>IF(AL2028="", "", COUNTIF(AL$11:AL$8010, "&gt;"&amp;AL2028)+1+COUNTIF(AL$11:AL2028, AL2028)-1)</f>
        <v/>
      </c>
    </row>
    <row r="2029" spans="1:41" x14ac:dyDescent="0.55000000000000004">
      <c r="A2029" s="5"/>
      <c r="B2029" s="284"/>
      <c r="C2029" s="285"/>
      <c r="D2029" s="286"/>
      <c r="E2029" s="287"/>
      <c r="F2029" s="288"/>
      <c r="G2029" s="5"/>
      <c r="J2029" s="7" t="str">
        <f t="shared" si="567"/>
        <v/>
      </c>
      <c r="K2029" s="48" t="str">
        <f t="shared" si="568"/>
        <v/>
      </c>
      <c r="L2029" s="48" t="str">
        <f t="shared" si="569"/>
        <v/>
      </c>
      <c r="M2029" s="49" t="str">
        <f t="shared" si="570"/>
        <v/>
      </c>
      <c r="U2029" s="103" t="str">
        <f t="shared" si="571"/>
        <v/>
      </c>
      <c r="V2029" s="77" t="str">
        <f t="shared" si="572"/>
        <v/>
      </c>
      <c r="W2029" s="37" t="str">
        <f t="shared" si="573"/>
        <v/>
      </c>
      <c r="X2029" s="7" t="str">
        <f t="shared" si="574"/>
        <v/>
      </c>
      <c r="Y2029" s="37" t="str">
        <f t="shared" si="575"/>
        <v/>
      </c>
      <c r="AA2029" s="54" t="str">
        <f t="shared" si="576"/>
        <v/>
      </c>
      <c r="AC2029" s="121" t="str">
        <f t="shared" si="577"/>
        <v/>
      </c>
      <c r="AD2029" s="111" t="str">
        <f t="shared" si="578"/>
        <v/>
      </c>
      <c r="AE2029" s="122" t="str">
        <f t="shared" si="579"/>
        <v/>
      </c>
      <c r="AF2029" s="123" t="str">
        <f t="shared" si="580"/>
        <v>Qtr 1</v>
      </c>
      <c r="AG2029" s="122" t="str">
        <f t="shared" si="581"/>
        <v/>
      </c>
      <c r="AI2029" s="124" t="str">
        <f t="shared" si="582"/>
        <v/>
      </c>
      <c r="AK2029" s="103" t="str">
        <f t="shared" si="583"/>
        <v/>
      </c>
      <c r="AL2029" s="104" t="str">
        <f t="shared" si="584"/>
        <v/>
      </c>
      <c r="AN2029" s="37" t="str">
        <f>IF(AK2029="", "", COUNTIF(AK$11:AK$8010, "&lt;"&amp;AK2029)+1+COUNTIF(AK$11:AK2029, AK2029)-1)</f>
        <v/>
      </c>
      <c r="AO2029" s="37" t="str">
        <f>IF(AL2029="", "", COUNTIF(AL$11:AL$8010, "&gt;"&amp;AL2029)+1+COUNTIF(AL$11:AL2029, AL2029)-1)</f>
        <v/>
      </c>
    </row>
    <row r="2030" spans="1:41" x14ac:dyDescent="0.55000000000000004">
      <c r="A2030" s="5"/>
      <c r="B2030" s="284"/>
      <c r="C2030" s="285"/>
      <c r="D2030" s="286"/>
      <c r="E2030" s="287"/>
      <c r="F2030" s="288"/>
      <c r="G2030" s="5"/>
      <c r="J2030" s="7" t="str">
        <f t="shared" si="567"/>
        <v/>
      </c>
      <c r="K2030" s="48" t="str">
        <f t="shared" si="568"/>
        <v/>
      </c>
      <c r="L2030" s="48" t="str">
        <f t="shared" si="569"/>
        <v/>
      </c>
      <c r="M2030" s="49" t="str">
        <f t="shared" si="570"/>
        <v/>
      </c>
      <c r="U2030" s="103" t="str">
        <f t="shared" si="571"/>
        <v/>
      </c>
      <c r="V2030" s="77" t="str">
        <f t="shared" si="572"/>
        <v/>
      </c>
      <c r="W2030" s="37" t="str">
        <f t="shared" si="573"/>
        <v/>
      </c>
      <c r="X2030" s="7" t="str">
        <f t="shared" si="574"/>
        <v/>
      </c>
      <c r="Y2030" s="37" t="str">
        <f t="shared" si="575"/>
        <v/>
      </c>
      <c r="AA2030" s="54" t="str">
        <f t="shared" si="576"/>
        <v/>
      </c>
      <c r="AC2030" s="121" t="str">
        <f t="shared" si="577"/>
        <v/>
      </c>
      <c r="AD2030" s="111" t="str">
        <f t="shared" si="578"/>
        <v/>
      </c>
      <c r="AE2030" s="122" t="str">
        <f t="shared" si="579"/>
        <v/>
      </c>
      <c r="AF2030" s="123" t="str">
        <f t="shared" si="580"/>
        <v>Qtr 1</v>
      </c>
      <c r="AG2030" s="122" t="str">
        <f t="shared" si="581"/>
        <v/>
      </c>
      <c r="AI2030" s="124" t="str">
        <f t="shared" si="582"/>
        <v/>
      </c>
      <c r="AK2030" s="103" t="str">
        <f t="shared" si="583"/>
        <v/>
      </c>
      <c r="AL2030" s="104" t="str">
        <f t="shared" si="584"/>
        <v/>
      </c>
      <c r="AN2030" s="37" t="str">
        <f>IF(AK2030="", "", COUNTIF(AK$11:AK$8010, "&lt;"&amp;AK2030)+1+COUNTIF(AK$11:AK2030, AK2030)-1)</f>
        <v/>
      </c>
      <c r="AO2030" s="37" t="str">
        <f>IF(AL2030="", "", COUNTIF(AL$11:AL$8010, "&gt;"&amp;AL2030)+1+COUNTIF(AL$11:AL2030, AL2030)-1)</f>
        <v/>
      </c>
    </row>
    <row r="2031" spans="1:41" x14ac:dyDescent="0.55000000000000004">
      <c r="A2031" s="5"/>
      <c r="B2031" s="284"/>
      <c r="C2031" s="285"/>
      <c r="D2031" s="286"/>
      <c r="E2031" s="287"/>
      <c r="F2031" s="288"/>
      <c r="G2031" s="5"/>
      <c r="J2031" s="7" t="str">
        <f t="shared" si="567"/>
        <v/>
      </c>
      <c r="K2031" s="48" t="str">
        <f t="shared" si="568"/>
        <v/>
      </c>
      <c r="L2031" s="48" t="str">
        <f t="shared" si="569"/>
        <v/>
      </c>
      <c r="M2031" s="49" t="str">
        <f t="shared" si="570"/>
        <v/>
      </c>
      <c r="U2031" s="103" t="str">
        <f t="shared" si="571"/>
        <v/>
      </c>
      <c r="V2031" s="77" t="str">
        <f t="shared" si="572"/>
        <v/>
      </c>
      <c r="W2031" s="37" t="str">
        <f t="shared" si="573"/>
        <v/>
      </c>
      <c r="X2031" s="7" t="str">
        <f t="shared" si="574"/>
        <v/>
      </c>
      <c r="Y2031" s="37" t="str">
        <f t="shared" si="575"/>
        <v/>
      </c>
      <c r="AA2031" s="54" t="str">
        <f t="shared" si="576"/>
        <v/>
      </c>
      <c r="AC2031" s="121" t="str">
        <f t="shared" si="577"/>
        <v/>
      </c>
      <c r="AD2031" s="111" t="str">
        <f t="shared" si="578"/>
        <v/>
      </c>
      <c r="AE2031" s="122" t="str">
        <f t="shared" si="579"/>
        <v/>
      </c>
      <c r="AF2031" s="123" t="str">
        <f t="shared" si="580"/>
        <v>Qtr 1</v>
      </c>
      <c r="AG2031" s="122" t="str">
        <f t="shared" si="581"/>
        <v/>
      </c>
      <c r="AI2031" s="124" t="str">
        <f t="shared" si="582"/>
        <v/>
      </c>
      <c r="AK2031" s="103" t="str">
        <f t="shared" si="583"/>
        <v/>
      </c>
      <c r="AL2031" s="104" t="str">
        <f t="shared" si="584"/>
        <v/>
      </c>
      <c r="AN2031" s="37" t="str">
        <f>IF(AK2031="", "", COUNTIF(AK$11:AK$8010, "&lt;"&amp;AK2031)+1+COUNTIF(AK$11:AK2031, AK2031)-1)</f>
        <v/>
      </c>
      <c r="AO2031" s="37" t="str">
        <f>IF(AL2031="", "", COUNTIF(AL$11:AL$8010, "&gt;"&amp;AL2031)+1+COUNTIF(AL$11:AL2031, AL2031)-1)</f>
        <v/>
      </c>
    </row>
    <row r="2032" spans="1:41" x14ac:dyDescent="0.55000000000000004">
      <c r="A2032" s="5"/>
      <c r="B2032" s="284"/>
      <c r="C2032" s="285"/>
      <c r="D2032" s="286"/>
      <c r="E2032" s="287"/>
      <c r="F2032" s="288"/>
      <c r="G2032" s="5"/>
      <c r="J2032" s="7" t="str">
        <f t="shared" si="567"/>
        <v/>
      </c>
      <c r="K2032" s="48" t="str">
        <f t="shared" si="568"/>
        <v/>
      </c>
      <c r="L2032" s="48" t="str">
        <f t="shared" si="569"/>
        <v/>
      </c>
      <c r="M2032" s="49" t="str">
        <f t="shared" si="570"/>
        <v/>
      </c>
      <c r="U2032" s="103" t="str">
        <f t="shared" si="571"/>
        <v/>
      </c>
      <c r="V2032" s="77" t="str">
        <f t="shared" si="572"/>
        <v/>
      </c>
      <c r="W2032" s="37" t="str">
        <f t="shared" si="573"/>
        <v/>
      </c>
      <c r="X2032" s="7" t="str">
        <f t="shared" si="574"/>
        <v/>
      </c>
      <c r="Y2032" s="37" t="str">
        <f t="shared" si="575"/>
        <v/>
      </c>
      <c r="AA2032" s="54" t="str">
        <f t="shared" si="576"/>
        <v/>
      </c>
      <c r="AC2032" s="121" t="str">
        <f t="shared" si="577"/>
        <v/>
      </c>
      <c r="AD2032" s="111" t="str">
        <f t="shared" si="578"/>
        <v/>
      </c>
      <c r="AE2032" s="122" t="str">
        <f t="shared" si="579"/>
        <v/>
      </c>
      <c r="AF2032" s="123" t="str">
        <f t="shared" si="580"/>
        <v>Qtr 1</v>
      </c>
      <c r="AG2032" s="122" t="str">
        <f t="shared" si="581"/>
        <v/>
      </c>
      <c r="AI2032" s="124" t="str">
        <f t="shared" si="582"/>
        <v/>
      </c>
      <c r="AK2032" s="103" t="str">
        <f t="shared" si="583"/>
        <v/>
      </c>
      <c r="AL2032" s="104" t="str">
        <f t="shared" si="584"/>
        <v/>
      </c>
      <c r="AN2032" s="37" t="str">
        <f>IF(AK2032="", "", COUNTIF(AK$11:AK$8010, "&lt;"&amp;AK2032)+1+COUNTIF(AK$11:AK2032, AK2032)-1)</f>
        <v/>
      </c>
      <c r="AO2032" s="37" t="str">
        <f>IF(AL2032="", "", COUNTIF(AL$11:AL$8010, "&gt;"&amp;AL2032)+1+COUNTIF(AL$11:AL2032, AL2032)-1)</f>
        <v/>
      </c>
    </row>
    <row r="2033" spans="1:41" x14ac:dyDescent="0.55000000000000004">
      <c r="A2033" s="5"/>
      <c r="B2033" s="284"/>
      <c r="C2033" s="285"/>
      <c r="D2033" s="286"/>
      <c r="E2033" s="287"/>
      <c r="F2033" s="288"/>
      <c r="G2033" s="5"/>
      <c r="J2033" s="7" t="str">
        <f t="shared" si="567"/>
        <v/>
      </c>
      <c r="K2033" s="48" t="str">
        <f t="shared" si="568"/>
        <v/>
      </c>
      <c r="L2033" s="48" t="str">
        <f t="shared" si="569"/>
        <v/>
      </c>
      <c r="M2033" s="49" t="str">
        <f t="shared" si="570"/>
        <v/>
      </c>
      <c r="U2033" s="103" t="str">
        <f t="shared" si="571"/>
        <v/>
      </c>
      <c r="V2033" s="77" t="str">
        <f t="shared" si="572"/>
        <v/>
      </c>
      <c r="W2033" s="37" t="str">
        <f t="shared" si="573"/>
        <v/>
      </c>
      <c r="X2033" s="7" t="str">
        <f t="shared" si="574"/>
        <v/>
      </c>
      <c r="Y2033" s="37" t="str">
        <f t="shared" si="575"/>
        <v/>
      </c>
      <c r="AA2033" s="54" t="str">
        <f t="shared" si="576"/>
        <v/>
      </c>
      <c r="AC2033" s="121" t="str">
        <f t="shared" si="577"/>
        <v/>
      </c>
      <c r="AD2033" s="111" t="str">
        <f t="shared" si="578"/>
        <v/>
      </c>
      <c r="AE2033" s="122" t="str">
        <f t="shared" si="579"/>
        <v/>
      </c>
      <c r="AF2033" s="123" t="str">
        <f t="shared" si="580"/>
        <v>Qtr 1</v>
      </c>
      <c r="AG2033" s="122" t="str">
        <f t="shared" si="581"/>
        <v/>
      </c>
      <c r="AI2033" s="124" t="str">
        <f t="shared" si="582"/>
        <v/>
      </c>
      <c r="AK2033" s="103" t="str">
        <f t="shared" si="583"/>
        <v/>
      </c>
      <c r="AL2033" s="104" t="str">
        <f t="shared" si="584"/>
        <v/>
      </c>
      <c r="AN2033" s="37" t="str">
        <f>IF(AK2033="", "", COUNTIF(AK$11:AK$8010, "&lt;"&amp;AK2033)+1+COUNTIF(AK$11:AK2033, AK2033)-1)</f>
        <v/>
      </c>
      <c r="AO2033" s="37" t="str">
        <f>IF(AL2033="", "", COUNTIF(AL$11:AL$8010, "&gt;"&amp;AL2033)+1+COUNTIF(AL$11:AL2033, AL2033)-1)</f>
        <v/>
      </c>
    </row>
    <row r="2034" spans="1:41" x14ac:dyDescent="0.55000000000000004">
      <c r="A2034" s="5"/>
      <c r="B2034" s="284"/>
      <c r="C2034" s="285"/>
      <c r="D2034" s="286"/>
      <c r="E2034" s="287"/>
      <c r="F2034" s="288"/>
      <c r="G2034" s="5"/>
      <c r="J2034" s="7" t="str">
        <f t="shared" si="567"/>
        <v/>
      </c>
      <c r="K2034" s="48" t="str">
        <f t="shared" si="568"/>
        <v/>
      </c>
      <c r="L2034" s="48" t="str">
        <f t="shared" si="569"/>
        <v/>
      </c>
      <c r="M2034" s="49" t="str">
        <f t="shared" si="570"/>
        <v/>
      </c>
      <c r="U2034" s="103" t="str">
        <f t="shared" si="571"/>
        <v/>
      </c>
      <c r="V2034" s="77" t="str">
        <f t="shared" si="572"/>
        <v/>
      </c>
      <c r="W2034" s="37" t="str">
        <f t="shared" si="573"/>
        <v/>
      </c>
      <c r="X2034" s="7" t="str">
        <f t="shared" si="574"/>
        <v/>
      </c>
      <c r="Y2034" s="37" t="str">
        <f t="shared" si="575"/>
        <v/>
      </c>
      <c r="AA2034" s="54" t="str">
        <f t="shared" si="576"/>
        <v/>
      </c>
      <c r="AC2034" s="121" t="str">
        <f t="shared" si="577"/>
        <v/>
      </c>
      <c r="AD2034" s="111" t="str">
        <f t="shared" si="578"/>
        <v/>
      </c>
      <c r="AE2034" s="122" t="str">
        <f t="shared" si="579"/>
        <v/>
      </c>
      <c r="AF2034" s="123" t="str">
        <f t="shared" si="580"/>
        <v>Qtr 1</v>
      </c>
      <c r="AG2034" s="122" t="str">
        <f t="shared" si="581"/>
        <v/>
      </c>
      <c r="AI2034" s="124" t="str">
        <f t="shared" si="582"/>
        <v/>
      </c>
      <c r="AK2034" s="103" t="str">
        <f t="shared" si="583"/>
        <v/>
      </c>
      <c r="AL2034" s="104" t="str">
        <f t="shared" si="584"/>
        <v/>
      </c>
      <c r="AN2034" s="37" t="str">
        <f>IF(AK2034="", "", COUNTIF(AK$11:AK$8010, "&lt;"&amp;AK2034)+1+COUNTIF(AK$11:AK2034, AK2034)-1)</f>
        <v/>
      </c>
      <c r="AO2034" s="37" t="str">
        <f>IF(AL2034="", "", COUNTIF(AL$11:AL$8010, "&gt;"&amp;AL2034)+1+COUNTIF(AL$11:AL2034, AL2034)-1)</f>
        <v/>
      </c>
    </row>
    <row r="2035" spans="1:41" x14ac:dyDescent="0.55000000000000004">
      <c r="A2035" s="5"/>
      <c r="B2035" s="284"/>
      <c r="C2035" s="285"/>
      <c r="D2035" s="286"/>
      <c r="E2035" s="287"/>
      <c r="F2035" s="288"/>
      <c r="G2035" s="5"/>
      <c r="J2035" s="7" t="str">
        <f t="shared" si="567"/>
        <v/>
      </c>
      <c r="K2035" s="48" t="str">
        <f t="shared" si="568"/>
        <v/>
      </c>
      <c r="L2035" s="48" t="str">
        <f t="shared" si="569"/>
        <v/>
      </c>
      <c r="M2035" s="49" t="str">
        <f t="shared" si="570"/>
        <v/>
      </c>
      <c r="U2035" s="103" t="str">
        <f t="shared" si="571"/>
        <v/>
      </c>
      <c r="V2035" s="77" t="str">
        <f t="shared" si="572"/>
        <v/>
      </c>
      <c r="W2035" s="37" t="str">
        <f t="shared" si="573"/>
        <v/>
      </c>
      <c r="X2035" s="7" t="str">
        <f t="shared" si="574"/>
        <v/>
      </c>
      <c r="Y2035" s="37" t="str">
        <f t="shared" si="575"/>
        <v/>
      </c>
      <c r="AA2035" s="54" t="str">
        <f t="shared" si="576"/>
        <v/>
      </c>
      <c r="AC2035" s="121" t="str">
        <f t="shared" si="577"/>
        <v/>
      </c>
      <c r="AD2035" s="111" t="str">
        <f t="shared" si="578"/>
        <v/>
      </c>
      <c r="AE2035" s="122" t="str">
        <f t="shared" si="579"/>
        <v/>
      </c>
      <c r="AF2035" s="123" t="str">
        <f t="shared" si="580"/>
        <v>Qtr 1</v>
      </c>
      <c r="AG2035" s="122" t="str">
        <f t="shared" si="581"/>
        <v/>
      </c>
      <c r="AI2035" s="124" t="str">
        <f t="shared" si="582"/>
        <v/>
      </c>
      <c r="AK2035" s="103" t="str">
        <f t="shared" si="583"/>
        <v/>
      </c>
      <c r="AL2035" s="104" t="str">
        <f t="shared" si="584"/>
        <v/>
      </c>
      <c r="AN2035" s="37" t="str">
        <f>IF(AK2035="", "", COUNTIF(AK$11:AK$8010, "&lt;"&amp;AK2035)+1+COUNTIF(AK$11:AK2035, AK2035)-1)</f>
        <v/>
      </c>
      <c r="AO2035" s="37" t="str">
        <f>IF(AL2035="", "", COUNTIF(AL$11:AL$8010, "&gt;"&amp;AL2035)+1+COUNTIF(AL$11:AL2035, AL2035)-1)</f>
        <v/>
      </c>
    </row>
    <row r="2036" spans="1:41" x14ac:dyDescent="0.55000000000000004">
      <c r="A2036" s="5"/>
      <c r="B2036" s="284"/>
      <c r="C2036" s="285"/>
      <c r="D2036" s="286"/>
      <c r="E2036" s="287"/>
      <c r="F2036" s="288"/>
      <c r="G2036" s="5"/>
      <c r="J2036" s="7" t="str">
        <f t="shared" si="567"/>
        <v/>
      </c>
      <c r="K2036" s="48" t="str">
        <f t="shared" si="568"/>
        <v/>
      </c>
      <c r="L2036" s="48" t="str">
        <f t="shared" si="569"/>
        <v/>
      </c>
      <c r="M2036" s="49" t="str">
        <f t="shared" si="570"/>
        <v/>
      </c>
      <c r="U2036" s="103" t="str">
        <f t="shared" si="571"/>
        <v/>
      </c>
      <c r="V2036" s="77" t="str">
        <f t="shared" si="572"/>
        <v/>
      </c>
      <c r="W2036" s="37" t="str">
        <f t="shared" si="573"/>
        <v/>
      </c>
      <c r="X2036" s="7" t="str">
        <f t="shared" si="574"/>
        <v/>
      </c>
      <c r="Y2036" s="37" t="str">
        <f t="shared" si="575"/>
        <v/>
      </c>
      <c r="AA2036" s="54" t="str">
        <f t="shared" si="576"/>
        <v/>
      </c>
      <c r="AC2036" s="121" t="str">
        <f t="shared" si="577"/>
        <v/>
      </c>
      <c r="AD2036" s="111" t="str">
        <f t="shared" si="578"/>
        <v/>
      </c>
      <c r="AE2036" s="122" t="str">
        <f t="shared" si="579"/>
        <v/>
      </c>
      <c r="AF2036" s="123" t="str">
        <f t="shared" si="580"/>
        <v>Qtr 1</v>
      </c>
      <c r="AG2036" s="122" t="str">
        <f t="shared" si="581"/>
        <v/>
      </c>
      <c r="AI2036" s="124" t="str">
        <f t="shared" si="582"/>
        <v/>
      </c>
      <c r="AK2036" s="103" t="str">
        <f t="shared" si="583"/>
        <v/>
      </c>
      <c r="AL2036" s="104" t="str">
        <f t="shared" si="584"/>
        <v/>
      </c>
      <c r="AN2036" s="37" t="str">
        <f>IF(AK2036="", "", COUNTIF(AK$11:AK$8010, "&lt;"&amp;AK2036)+1+COUNTIF(AK$11:AK2036, AK2036)-1)</f>
        <v/>
      </c>
      <c r="AO2036" s="37" t="str">
        <f>IF(AL2036="", "", COUNTIF(AL$11:AL$8010, "&gt;"&amp;AL2036)+1+COUNTIF(AL$11:AL2036, AL2036)-1)</f>
        <v/>
      </c>
    </row>
    <row r="2037" spans="1:41" x14ac:dyDescent="0.55000000000000004">
      <c r="A2037" s="5"/>
      <c r="B2037" s="284"/>
      <c r="C2037" s="285"/>
      <c r="D2037" s="286"/>
      <c r="E2037" s="287"/>
      <c r="F2037" s="288"/>
      <c r="G2037" s="5"/>
      <c r="J2037" s="7" t="str">
        <f t="shared" si="567"/>
        <v/>
      </c>
      <c r="K2037" s="48" t="str">
        <f t="shared" si="568"/>
        <v/>
      </c>
      <c r="L2037" s="48" t="str">
        <f t="shared" si="569"/>
        <v/>
      </c>
      <c r="M2037" s="49" t="str">
        <f t="shared" si="570"/>
        <v/>
      </c>
      <c r="U2037" s="103" t="str">
        <f t="shared" si="571"/>
        <v/>
      </c>
      <c r="V2037" s="77" t="str">
        <f t="shared" si="572"/>
        <v/>
      </c>
      <c r="W2037" s="37" t="str">
        <f t="shared" si="573"/>
        <v/>
      </c>
      <c r="X2037" s="7" t="str">
        <f t="shared" si="574"/>
        <v/>
      </c>
      <c r="Y2037" s="37" t="str">
        <f t="shared" si="575"/>
        <v/>
      </c>
      <c r="AA2037" s="54" t="str">
        <f t="shared" si="576"/>
        <v/>
      </c>
      <c r="AC2037" s="121" t="str">
        <f t="shared" si="577"/>
        <v/>
      </c>
      <c r="AD2037" s="111" t="str">
        <f t="shared" si="578"/>
        <v/>
      </c>
      <c r="AE2037" s="122" t="str">
        <f t="shared" si="579"/>
        <v/>
      </c>
      <c r="AF2037" s="123" t="str">
        <f t="shared" si="580"/>
        <v>Qtr 1</v>
      </c>
      <c r="AG2037" s="122" t="str">
        <f t="shared" si="581"/>
        <v/>
      </c>
      <c r="AI2037" s="124" t="str">
        <f t="shared" si="582"/>
        <v/>
      </c>
      <c r="AK2037" s="103" t="str">
        <f t="shared" si="583"/>
        <v/>
      </c>
      <c r="AL2037" s="104" t="str">
        <f t="shared" si="584"/>
        <v/>
      </c>
      <c r="AN2037" s="37" t="str">
        <f>IF(AK2037="", "", COUNTIF(AK$11:AK$8010, "&lt;"&amp;AK2037)+1+COUNTIF(AK$11:AK2037, AK2037)-1)</f>
        <v/>
      </c>
      <c r="AO2037" s="37" t="str">
        <f>IF(AL2037="", "", COUNTIF(AL$11:AL$8010, "&gt;"&amp;AL2037)+1+COUNTIF(AL$11:AL2037, AL2037)-1)</f>
        <v/>
      </c>
    </row>
    <row r="2038" spans="1:41" x14ac:dyDescent="0.55000000000000004">
      <c r="A2038" s="5"/>
      <c r="B2038" s="284"/>
      <c r="C2038" s="285"/>
      <c r="D2038" s="286"/>
      <c r="E2038" s="287"/>
      <c r="F2038" s="288"/>
      <c r="G2038" s="5"/>
      <c r="J2038" s="7" t="str">
        <f t="shared" si="567"/>
        <v/>
      </c>
      <c r="K2038" s="48" t="str">
        <f t="shared" si="568"/>
        <v/>
      </c>
      <c r="L2038" s="48" t="str">
        <f t="shared" si="569"/>
        <v/>
      </c>
      <c r="M2038" s="49" t="str">
        <f t="shared" si="570"/>
        <v/>
      </c>
      <c r="U2038" s="103" t="str">
        <f t="shared" si="571"/>
        <v/>
      </c>
      <c r="V2038" s="77" t="str">
        <f t="shared" si="572"/>
        <v/>
      </c>
      <c r="W2038" s="37" t="str">
        <f t="shared" si="573"/>
        <v/>
      </c>
      <c r="X2038" s="7" t="str">
        <f t="shared" si="574"/>
        <v/>
      </c>
      <c r="Y2038" s="37" t="str">
        <f t="shared" si="575"/>
        <v/>
      </c>
      <c r="AA2038" s="54" t="str">
        <f t="shared" si="576"/>
        <v/>
      </c>
      <c r="AC2038" s="121" t="str">
        <f t="shared" si="577"/>
        <v/>
      </c>
      <c r="AD2038" s="111" t="str">
        <f t="shared" si="578"/>
        <v/>
      </c>
      <c r="AE2038" s="122" t="str">
        <f t="shared" si="579"/>
        <v/>
      </c>
      <c r="AF2038" s="123" t="str">
        <f t="shared" si="580"/>
        <v>Qtr 1</v>
      </c>
      <c r="AG2038" s="122" t="str">
        <f t="shared" si="581"/>
        <v/>
      </c>
      <c r="AI2038" s="124" t="str">
        <f t="shared" si="582"/>
        <v/>
      </c>
      <c r="AK2038" s="103" t="str">
        <f t="shared" si="583"/>
        <v/>
      </c>
      <c r="AL2038" s="104" t="str">
        <f t="shared" si="584"/>
        <v/>
      </c>
      <c r="AN2038" s="37" t="str">
        <f>IF(AK2038="", "", COUNTIF(AK$11:AK$8010, "&lt;"&amp;AK2038)+1+COUNTIF(AK$11:AK2038, AK2038)-1)</f>
        <v/>
      </c>
      <c r="AO2038" s="37" t="str">
        <f>IF(AL2038="", "", COUNTIF(AL$11:AL$8010, "&gt;"&amp;AL2038)+1+COUNTIF(AL$11:AL2038, AL2038)-1)</f>
        <v/>
      </c>
    </row>
    <row r="2039" spans="1:41" x14ac:dyDescent="0.55000000000000004">
      <c r="A2039" s="5"/>
      <c r="B2039" s="284"/>
      <c r="C2039" s="285"/>
      <c r="D2039" s="286"/>
      <c r="E2039" s="287"/>
      <c r="F2039" s="288"/>
      <c r="G2039" s="5"/>
      <c r="J2039" s="7" t="str">
        <f t="shared" si="567"/>
        <v/>
      </c>
      <c r="K2039" s="48" t="str">
        <f t="shared" si="568"/>
        <v/>
      </c>
      <c r="L2039" s="48" t="str">
        <f t="shared" si="569"/>
        <v/>
      </c>
      <c r="M2039" s="49" t="str">
        <f t="shared" si="570"/>
        <v/>
      </c>
      <c r="U2039" s="103" t="str">
        <f t="shared" si="571"/>
        <v/>
      </c>
      <c r="V2039" s="77" t="str">
        <f t="shared" si="572"/>
        <v/>
      </c>
      <c r="W2039" s="37" t="str">
        <f t="shared" si="573"/>
        <v/>
      </c>
      <c r="X2039" s="7" t="str">
        <f t="shared" si="574"/>
        <v/>
      </c>
      <c r="Y2039" s="37" t="str">
        <f t="shared" si="575"/>
        <v/>
      </c>
      <c r="AA2039" s="54" t="str">
        <f t="shared" si="576"/>
        <v/>
      </c>
      <c r="AC2039" s="121" t="str">
        <f t="shared" si="577"/>
        <v/>
      </c>
      <c r="AD2039" s="111" t="str">
        <f t="shared" si="578"/>
        <v/>
      </c>
      <c r="AE2039" s="122" t="str">
        <f t="shared" si="579"/>
        <v/>
      </c>
      <c r="AF2039" s="123" t="str">
        <f t="shared" si="580"/>
        <v>Qtr 1</v>
      </c>
      <c r="AG2039" s="122" t="str">
        <f t="shared" si="581"/>
        <v/>
      </c>
      <c r="AI2039" s="124" t="str">
        <f t="shared" si="582"/>
        <v/>
      </c>
      <c r="AK2039" s="103" t="str">
        <f t="shared" si="583"/>
        <v/>
      </c>
      <c r="AL2039" s="104" t="str">
        <f t="shared" si="584"/>
        <v/>
      </c>
      <c r="AN2039" s="37" t="str">
        <f>IF(AK2039="", "", COUNTIF(AK$11:AK$8010, "&lt;"&amp;AK2039)+1+COUNTIF(AK$11:AK2039, AK2039)-1)</f>
        <v/>
      </c>
      <c r="AO2039" s="37" t="str">
        <f>IF(AL2039="", "", COUNTIF(AL$11:AL$8010, "&gt;"&amp;AL2039)+1+COUNTIF(AL$11:AL2039, AL2039)-1)</f>
        <v/>
      </c>
    </row>
    <row r="2040" spans="1:41" x14ac:dyDescent="0.55000000000000004">
      <c r="A2040" s="5"/>
      <c r="B2040" s="284"/>
      <c r="C2040" s="285"/>
      <c r="D2040" s="286"/>
      <c r="E2040" s="287"/>
      <c r="F2040" s="288"/>
      <c r="G2040" s="5"/>
      <c r="J2040" s="7" t="str">
        <f t="shared" si="567"/>
        <v/>
      </c>
      <c r="K2040" s="48" t="str">
        <f t="shared" si="568"/>
        <v/>
      </c>
      <c r="L2040" s="48" t="str">
        <f t="shared" si="569"/>
        <v/>
      </c>
      <c r="M2040" s="49" t="str">
        <f t="shared" si="570"/>
        <v/>
      </c>
      <c r="U2040" s="103" t="str">
        <f t="shared" si="571"/>
        <v/>
      </c>
      <c r="V2040" s="77" t="str">
        <f t="shared" si="572"/>
        <v/>
      </c>
      <c r="W2040" s="37" t="str">
        <f t="shared" si="573"/>
        <v/>
      </c>
      <c r="X2040" s="7" t="str">
        <f t="shared" si="574"/>
        <v/>
      </c>
      <c r="Y2040" s="37" t="str">
        <f t="shared" si="575"/>
        <v/>
      </c>
      <c r="AA2040" s="54" t="str">
        <f t="shared" si="576"/>
        <v/>
      </c>
      <c r="AC2040" s="121" t="str">
        <f t="shared" si="577"/>
        <v/>
      </c>
      <c r="AD2040" s="111" t="str">
        <f t="shared" si="578"/>
        <v/>
      </c>
      <c r="AE2040" s="122" t="str">
        <f t="shared" si="579"/>
        <v/>
      </c>
      <c r="AF2040" s="123" t="str">
        <f t="shared" si="580"/>
        <v>Qtr 1</v>
      </c>
      <c r="AG2040" s="122" t="str">
        <f t="shared" si="581"/>
        <v/>
      </c>
      <c r="AI2040" s="124" t="str">
        <f t="shared" si="582"/>
        <v/>
      </c>
      <c r="AK2040" s="103" t="str">
        <f t="shared" si="583"/>
        <v/>
      </c>
      <c r="AL2040" s="104" t="str">
        <f t="shared" si="584"/>
        <v/>
      </c>
      <c r="AN2040" s="37" t="str">
        <f>IF(AK2040="", "", COUNTIF(AK$11:AK$8010, "&lt;"&amp;AK2040)+1+COUNTIF(AK$11:AK2040, AK2040)-1)</f>
        <v/>
      </c>
      <c r="AO2040" s="37" t="str">
        <f>IF(AL2040="", "", COUNTIF(AL$11:AL$8010, "&gt;"&amp;AL2040)+1+COUNTIF(AL$11:AL2040, AL2040)-1)</f>
        <v/>
      </c>
    </row>
    <row r="2041" spans="1:41" x14ac:dyDescent="0.55000000000000004">
      <c r="A2041" s="5"/>
      <c r="B2041" s="284"/>
      <c r="C2041" s="285"/>
      <c r="D2041" s="286"/>
      <c r="E2041" s="287"/>
      <c r="F2041" s="288"/>
      <c r="G2041" s="5"/>
      <c r="J2041" s="7" t="str">
        <f t="shared" si="567"/>
        <v/>
      </c>
      <c r="K2041" s="48" t="str">
        <f t="shared" si="568"/>
        <v/>
      </c>
      <c r="L2041" s="48" t="str">
        <f t="shared" si="569"/>
        <v/>
      </c>
      <c r="M2041" s="49" t="str">
        <f t="shared" si="570"/>
        <v/>
      </c>
      <c r="U2041" s="103" t="str">
        <f t="shared" si="571"/>
        <v/>
      </c>
      <c r="V2041" s="77" t="str">
        <f t="shared" si="572"/>
        <v/>
      </c>
      <c r="W2041" s="37" t="str">
        <f t="shared" si="573"/>
        <v/>
      </c>
      <c r="X2041" s="7" t="str">
        <f t="shared" si="574"/>
        <v/>
      </c>
      <c r="Y2041" s="37" t="str">
        <f t="shared" si="575"/>
        <v/>
      </c>
      <c r="AA2041" s="54" t="str">
        <f t="shared" si="576"/>
        <v/>
      </c>
      <c r="AC2041" s="121" t="str">
        <f t="shared" si="577"/>
        <v/>
      </c>
      <c r="AD2041" s="111" t="str">
        <f t="shared" si="578"/>
        <v/>
      </c>
      <c r="AE2041" s="122" t="str">
        <f t="shared" si="579"/>
        <v/>
      </c>
      <c r="AF2041" s="123" t="str">
        <f t="shared" si="580"/>
        <v>Qtr 1</v>
      </c>
      <c r="AG2041" s="122" t="str">
        <f t="shared" si="581"/>
        <v/>
      </c>
      <c r="AI2041" s="124" t="str">
        <f t="shared" si="582"/>
        <v/>
      </c>
      <c r="AK2041" s="103" t="str">
        <f t="shared" si="583"/>
        <v/>
      </c>
      <c r="AL2041" s="104" t="str">
        <f t="shared" si="584"/>
        <v/>
      </c>
      <c r="AN2041" s="37" t="str">
        <f>IF(AK2041="", "", COUNTIF(AK$11:AK$8010, "&lt;"&amp;AK2041)+1+COUNTIF(AK$11:AK2041, AK2041)-1)</f>
        <v/>
      </c>
      <c r="AO2041" s="37" t="str">
        <f>IF(AL2041="", "", COUNTIF(AL$11:AL$8010, "&gt;"&amp;AL2041)+1+COUNTIF(AL$11:AL2041, AL2041)-1)</f>
        <v/>
      </c>
    </row>
    <row r="2042" spans="1:41" x14ac:dyDescent="0.55000000000000004">
      <c r="A2042" s="5"/>
      <c r="B2042" s="284"/>
      <c r="C2042" s="285"/>
      <c r="D2042" s="286"/>
      <c r="E2042" s="287"/>
      <c r="F2042" s="288"/>
      <c r="G2042" s="5"/>
      <c r="J2042" s="7" t="str">
        <f t="shared" si="567"/>
        <v/>
      </c>
      <c r="K2042" s="48" t="str">
        <f t="shared" si="568"/>
        <v/>
      </c>
      <c r="L2042" s="48" t="str">
        <f t="shared" si="569"/>
        <v/>
      </c>
      <c r="M2042" s="49" t="str">
        <f t="shared" si="570"/>
        <v/>
      </c>
      <c r="U2042" s="103" t="str">
        <f t="shared" si="571"/>
        <v/>
      </c>
      <c r="V2042" s="77" t="str">
        <f t="shared" si="572"/>
        <v/>
      </c>
      <c r="W2042" s="37" t="str">
        <f t="shared" si="573"/>
        <v/>
      </c>
      <c r="X2042" s="7" t="str">
        <f t="shared" si="574"/>
        <v/>
      </c>
      <c r="Y2042" s="37" t="str">
        <f t="shared" si="575"/>
        <v/>
      </c>
      <c r="AA2042" s="54" t="str">
        <f t="shared" si="576"/>
        <v/>
      </c>
      <c r="AC2042" s="121" t="str">
        <f t="shared" si="577"/>
        <v/>
      </c>
      <c r="AD2042" s="111" t="str">
        <f t="shared" si="578"/>
        <v/>
      </c>
      <c r="AE2042" s="122" t="str">
        <f t="shared" si="579"/>
        <v/>
      </c>
      <c r="AF2042" s="123" t="str">
        <f t="shared" si="580"/>
        <v>Qtr 1</v>
      </c>
      <c r="AG2042" s="122" t="str">
        <f t="shared" si="581"/>
        <v/>
      </c>
      <c r="AI2042" s="124" t="str">
        <f t="shared" si="582"/>
        <v/>
      </c>
      <c r="AK2042" s="103" t="str">
        <f t="shared" si="583"/>
        <v/>
      </c>
      <c r="AL2042" s="104" t="str">
        <f t="shared" si="584"/>
        <v/>
      </c>
      <c r="AN2042" s="37" t="str">
        <f>IF(AK2042="", "", COUNTIF(AK$11:AK$8010, "&lt;"&amp;AK2042)+1+COUNTIF(AK$11:AK2042, AK2042)-1)</f>
        <v/>
      </c>
      <c r="AO2042" s="37" t="str">
        <f>IF(AL2042="", "", COUNTIF(AL$11:AL$8010, "&gt;"&amp;AL2042)+1+COUNTIF(AL$11:AL2042, AL2042)-1)</f>
        <v/>
      </c>
    </row>
    <row r="2043" spans="1:41" x14ac:dyDescent="0.55000000000000004">
      <c r="A2043" s="5"/>
      <c r="B2043" s="284"/>
      <c r="C2043" s="285"/>
      <c r="D2043" s="286"/>
      <c r="E2043" s="287"/>
      <c r="F2043" s="288"/>
      <c r="G2043" s="5"/>
      <c r="J2043" s="7" t="str">
        <f t="shared" si="567"/>
        <v/>
      </c>
      <c r="K2043" s="48" t="str">
        <f t="shared" si="568"/>
        <v/>
      </c>
      <c r="L2043" s="48" t="str">
        <f t="shared" si="569"/>
        <v/>
      </c>
      <c r="M2043" s="49" t="str">
        <f t="shared" si="570"/>
        <v/>
      </c>
      <c r="U2043" s="103" t="str">
        <f t="shared" si="571"/>
        <v/>
      </c>
      <c r="V2043" s="77" t="str">
        <f t="shared" si="572"/>
        <v/>
      </c>
      <c r="W2043" s="37" t="str">
        <f t="shared" si="573"/>
        <v/>
      </c>
      <c r="X2043" s="7" t="str">
        <f t="shared" si="574"/>
        <v/>
      </c>
      <c r="Y2043" s="37" t="str">
        <f t="shared" si="575"/>
        <v/>
      </c>
      <c r="AA2043" s="54" t="str">
        <f t="shared" si="576"/>
        <v/>
      </c>
      <c r="AC2043" s="121" t="str">
        <f t="shared" si="577"/>
        <v/>
      </c>
      <c r="AD2043" s="111" t="str">
        <f t="shared" si="578"/>
        <v/>
      </c>
      <c r="AE2043" s="122" t="str">
        <f t="shared" si="579"/>
        <v/>
      </c>
      <c r="AF2043" s="123" t="str">
        <f t="shared" si="580"/>
        <v>Qtr 1</v>
      </c>
      <c r="AG2043" s="122" t="str">
        <f t="shared" si="581"/>
        <v/>
      </c>
      <c r="AI2043" s="124" t="str">
        <f t="shared" si="582"/>
        <v/>
      </c>
      <c r="AK2043" s="103" t="str">
        <f t="shared" si="583"/>
        <v/>
      </c>
      <c r="AL2043" s="104" t="str">
        <f t="shared" si="584"/>
        <v/>
      </c>
      <c r="AN2043" s="37" t="str">
        <f>IF(AK2043="", "", COUNTIF(AK$11:AK$8010, "&lt;"&amp;AK2043)+1+COUNTIF(AK$11:AK2043, AK2043)-1)</f>
        <v/>
      </c>
      <c r="AO2043" s="37" t="str">
        <f>IF(AL2043="", "", COUNTIF(AL$11:AL$8010, "&gt;"&amp;AL2043)+1+COUNTIF(AL$11:AL2043, AL2043)-1)</f>
        <v/>
      </c>
    </row>
    <row r="2044" spans="1:41" x14ac:dyDescent="0.55000000000000004">
      <c r="A2044" s="5"/>
      <c r="B2044" s="284"/>
      <c r="C2044" s="285"/>
      <c r="D2044" s="286"/>
      <c r="E2044" s="287"/>
      <c r="F2044" s="288"/>
      <c r="G2044" s="5"/>
      <c r="J2044" s="7" t="str">
        <f t="shared" si="567"/>
        <v/>
      </c>
      <c r="K2044" s="48" t="str">
        <f t="shared" si="568"/>
        <v/>
      </c>
      <c r="L2044" s="48" t="str">
        <f t="shared" si="569"/>
        <v/>
      </c>
      <c r="M2044" s="49" t="str">
        <f t="shared" si="570"/>
        <v/>
      </c>
      <c r="U2044" s="103" t="str">
        <f t="shared" si="571"/>
        <v/>
      </c>
      <c r="V2044" s="77" t="str">
        <f t="shared" si="572"/>
        <v/>
      </c>
      <c r="W2044" s="37" t="str">
        <f t="shared" si="573"/>
        <v/>
      </c>
      <c r="X2044" s="7" t="str">
        <f t="shared" si="574"/>
        <v/>
      </c>
      <c r="Y2044" s="37" t="str">
        <f t="shared" si="575"/>
        <v/>
      </c>
      <c r="AA2044" s="54" t="str">
        <f t="shared" si="576"/>
        <v/>
      </c>
      <c r="AC2044" s="121" t="str">
        <f t="shared" si="577"/>
        <v/>
      </c>
      <c r="AD2044" s="111" t="str">
        <f t="shared" si="578"/>
        <v/>
      </c>
      <c r="AE2044" s="122" t="str">
        <f t="shared" si="579"/>
        <v/>
      </c>
      <c r="AF2044" s="123" t="str">
        <f t="shared" si="580"/>
        <v>Qtr 1</v>
      </c>
      <c r="AG2044" s="122" t="str">
        <f t="shared" si="581"/>
        <v/>
      </c>
      <c r="AI2044" s="124" t="str">
        <f t="shared" si="582"/>
        <v/>
      </c>
      <c r="AK2044" s="103" t="str">
        <f t="shared" si="583"/>
        <v/>
      </c>
      <c r="AL2044" s="104" t="str">
        <f t="shared" si="584"/>
        <v/>
      </c>
      <c r="AN2044" s="37" t="str">
        <f>IF(AK2044="", "", COUNTIF(AK$11:AK$8010, "&lt;"&amp;AK2044)+1+COUNTIF(AK$11:AK2044, AK2044)-1)</f>
        <v/>
      </c>
      <c r="AO2044" s="37" t="str">
        <f>IF(AL2044="", "", COUNTIF(AL$11:AL$8010, "&gt;"&amp;AL2044)+1+COUNTIF(AL$11:AL2044, AL2044)-1)</f>
        <v/>
      </c>
    </row>
    <row r="2045" spans="1:41" x14ac:dyDescent="0.55000000000000004">
      <c r="A2045" s="5"/>
      <c r="B2045" s="284"/>
      <c r="C2045" s="285"/>
      <c r="D2045" s="286"/>
      <c r="E2045" s="287"/>
      <c r="F2045" s="288"/>
      <c r="G2045" s="5"/>
      <c r="J2045" s="7" t="str">
        <f t="shared" si="567"/>
        <v/>
      </c>
      <c r="K2045" s="48" t="str">
        <f t="shared" si="568"/>
        <v/>
      </c>
      <c r="L2045" s="48" t="str">
        <f t="shared" si="569"/>
        <v/>
      </c>
      <c r="M2045" s="49" t="str">
        <f t="shared" si="570"/>
        <v/>
      </c>
      <c r="U2045" s="103" t="str">
        <f t="shared" si="571"/>
        <v/>
      </c>
      <c r="V2045" s="77" t="str">
        <f t="shared" si="572"/>
        <v/>
      </c>
      <c r="W2045" s="37" t="str">
        <f t="shared" si="573"/>
        <v/>
      </c>
      <c r="X2045" s="7" t="str">
        <f t="shared" si="574"/>
        <v/>
      </c>
      <c r="Y2045" s="37" t="str">
        <f t="shared" si="575"/>
        <v/>
      </c>
      <c r="AA2045" s="54" t="str">
        <f t="shared" si="576"/>
        <v/>
      </c>
      <c r="AC2045" s="121" t="str">
        <f t="shared" si="577"/>
        <v/>
      </c>
      <c r="AD2045" s="111" t="str">
        <f t="shared" si="578"/>
        <v/>
      </c>
      <c r="AE2045" s="122" t="str">
        <f t="shared" si="579"/>
        <v/>
      </c>
      <c r="AF2045" s="123" t="str">
        <f t="shared" si="580"/>
        <v>Qtr 1</v>
      </c>
      <c r="AG2045" s="122" t="str">
        <f t="shared" si="581"/>
        <v/>
      </c>
      <c r="AI2045" s="124" t="str">
        <f t="shared" si="582"/>
        <v/>
      </c>
      <c r="AK2045" s="103" t="str">
        <f t="shared" si="583"/>
        <v/>
      </c>
      <c r="AL2045" s="104" t="str">
        <f t="shared" si="584"/>
        <v/>
      </c>
      <c r="AN2045" s="37" t="str">
        <f>IF(AK2045="", "", COUNTIF(AK$11:AK$8010, "&lt;"&amp;AK2045)+1+COUNTIF(AK$11:AK2045, AK2045)-1)</f>
        <v/>
      </c>
      <c r="AO2045" s="37" t="str">
        <f>IF(AL2045="", "", COUNTIF(AL$11:AL$8010, "&gt;"&amp;AL2045)+1+COUNTIF(AL$11:AL2045, AL2045)-1)</f>
        <v/>
      </c>
    </row>
    <row r="2046" spans="1:41" x14ac:dyDescent="0.55000000000000004">
      <c r="A2046" s="5"/>
      <c r="B2046" s="284"/>
      <c r="C2046" s="285"/>
      <c r="D2046" s="286"/>
      <c r="E2046" s="287"/>
      <c r="F2046" s="288"/>
      <c r="G2046" s="5"/>
      <c r="J2046" s="7" t="str">
        <f t="shared" si="567"/>
        <v/>
      </c>
      <c r="K2046" s="48" t="str">
        <f t="shared" si="568"/>
        <v/>
      </c>
      <c r="L2046" s="48" t="str">
        <f t="shared" si="569"/>
        <v/>
      </c>
      <c r="M2046" s="49" t="str">
        <f t="shared" si="570"/>
        <v/>
      </c>
      <c r="U2046" s="103" t="str">
        <f t="shared" si="571"/>
        <v/>
      </c>
      <c r="V2046" s="77" t="str">
        <f t="shared" si="572"/>
        <v/>
      </c>
      <c r="W2046" s="37" t="str">
        <f t="shared" si="573"/>
        <v/>
      </c>
      <c r="X2046" s="7" t="str">
        <f t="shared" si="574"/>
        <v/>
      </c>
      <c r="Y2046" s="37" t="str">
        <f t="shared" si="575"/>
        <v/>
      </c>
      <c r="AA2046" s="54" t="str">
        <f t="shared" si="576"/>
        <v/>
      </c>
      <c r="AC2046" s="121" t="str">
        <f t="shared" si="577"/>
        <v/>
      </c>
      <c r="AD2046" s="111" t="str">
        <f t="shared" si="578"/>
        <v/>
      </c>
      <c r="AE2046" s="122" t="str">
        <f t="shared" si="579"/>
        <v/>
      </c>
      <c r="AF2046" s="123" t="str">
        <f t="shared" si="580"/>
        <v>Qtr 1</v>
      </c>
      <c r="AG2046" s="122" t="str">
        <f t="shared" si="581"/>
        <v/>
      </c>
      <c r="AI2046" s="124" t="str">
        <f t="shared" si="582"/>
        <v/>
      </c>
      <c r="AK2046" s="103" t="str">
        <f t="shared" si="583"/>
        <v/>
      </c>
      <c r="AL2046" s="104" t="str">
        <f t="shared" si="584"/>
        <v/>
      </c>
      <c r="AN2046" s="37" t="str">
        <f>IF(AK2046="", "", COUNTIF(AK$11:AK$8010, "&lt;"&amp;AK2046)+1+COUNTIF(AK$11:AK2046, AK2046)-1)</f>
        <v/>
      </c>
      <c r="AO2046" s="37" t="str">
        <f>IF(AL2046="", "", COUNTIF(AL$11:AL$8010, "&gt;"&amp;AL2046)+1+COUNTIF(AL$11:AL2046, AL2046)-1)</f>
        <v/>
      </c>
    </row>
    <row r="2047" spans="1:41" x14ac:dyDescent="0.55000000000000004">
      <c r="A2047" s="5"/>
      <c r="B2047" s="284"/>
      <c r="C2047" s="285"/>
      <c r="D2047" s="286"/>
      <c r="E2047" s="287"/>
      <c r="F2047" s="288"/>
      <c r="G2047" s="5"/>
      <c r="J2047" s="7" t="str">
        <f t="shared" si="567"/>
        <v/>
      </c>
      <c r="K2047" s="48" t="str">
        <f t="shared" si="568"/>
        <v/>
      </c>
      <c r="L2047" s="48" t="str">
        <f t="shared" si="569"/>
        <v/>
      </c>
      <c r="M2047" s="49" t="str">
        <f t="shared" si="570"/>
        <v/>
      </c>
      <c r="U2047" s="103" t="str">
        <f t="shared" si="571"/>
        <v/>
      </c>
      <c r="V2047" s="77" t="str">
        <f t="shared" si="572"/>
        <v/>
      </c>
      <c r="W2047" s="37" t="str">
        <f t="shared" si="573"/>
        <v/>
      </c>
      <c r="X2047" s="7" t="str">
        <f t="shared" si="574"/>
        <v/>
      </c>
      <c r="Y2047" s="37" t="str">
        <f t="shared" si="575"/>
        <v/>
      </c>
      <c r="AA2047" s="54" t="str">
        <f t="shared" si="576"/>
        <v/>
      </c>
      <c r="AC2047" s="121" t="str">
        <f t="shared" si="577"/>
        <v/>
      </c>
      <c r="AD2047" s="111" t="str">
        <f t="shared" si="578"/>
        <v/>
      </c>
      <c r="AE2047" s="122" t="str">
        <f t="shared" si="579"/>
        <v/>
      </c>
      <c r="AF2047" s="123" t="str">
        <f t="shared" si="580"/>
        <v>Qtr 1</v>
      </c>
      <c r="AG2047" s="122" t="str">
        <f t="shared" si="581"/>
        <v/>
      </c>
      <c r="AI2047" s="124" t="str">
        <f t="shared" si="582"/>
        <v/>
      </c>
      <c r="AK2047" s="103" t="str">
        <f t="shared" si="583"/>
        <v/>
      </c>
      <c r="AL2047" s="104" t="str">
        <f t="shared" si="584"/>
        <v/>
      </c>
      <c r="AN2047" s="37" t="str">
        <f>IF(AK2047="", "", COUNTIF(AK$11:AK$8010, "&lt;"&amp;AK2047)+1+COUNTIF(AK$11:AK2047, AK2047)-1)</f>
        <v/>
      </c>
      <c r="AO2047" s="37" t="str">
        <f>IF(AL2047="", "", COUNTIF(AL$11:AL$8010, "&gt;"&amp;AL2047)+1+COUNTIF(AL$11:AL2047, AL2047)-1)</f>
        <v/>
      </c>
    </row>
    <row r="2048" spans="1:41" x14ac:dyDescent="0.55000000000000004">
      <c r="A2048" s="5"/>
      <c r="B2048" s="284"/>
      <c r="C2048" s="285"/>
      <c r="D2048" s="286"/>
      <c r="E2048" s="287"/>
      <c r="F2048" s="288"/>
      <c r="G2048" s="5"/>
      <c r="J2048" s="7" t="str">
        <f t="shared" si="567"/>
        <v/>
      </c>
      <c r="K2048" s="48" t="str">
        <f t="shared" si="568"/>
        <v/>
      </c>
      <c r="L2048" s="48" t="str">
        <f t="shared" si="569"/>
        <v/>
      </c>
      <c r="M2048" s="49" t="str">
        <f t="shared" si="570"/>
        <v/>
      </c>
      <c r="U2048" s="103" t="str">
        <f t="shared" si="571"/>
        <v/>
      </c>
      <c r="V2048" s="77" t="str">
        <f t="shared" si="572"/>
        <v/>
      </c>
      <c r="W2048" s="37" t="str">
        <f t="shared" si="573"/>
        <v/>
      </c>
      <c r="X2048" s="7" t="str">
        <f t="shared" si="574"/>
        <v/>
      </c>
      <c r="Y2048" s="37" t="str">
        <f t="shared" si="575"/>
        <v/>
      </c>
      <c r="AA2048" s="54" t="str">
        <f t="shared" si="576"/>
        <v/>
      </c>
      <c r="AC2048" s="121" t="str">
        <f t="shared" si="577"/>
        <v/>
      </c>
      <c r="AD2048" s="111" t="str">
        <f t="shared" si="578"/>
        <v/>
      </c>
      <c r="AE2048" s="122" t="str">
        <f t="shared" si="579"/>
        <v/>
      </c>
      <c r="AF2048" s="123" t="str">
        <f t="shared" si="580"/>
        <v>Qtr 1</v>
      </c>
      <c r="AG2048" s="122" t="str">
        <f t="shared" si="581"/>
        <v/>
      </c>
      <c r="AI2048" s="124" t="str">
        <f t="shared" si="582"/>
        <v/>
      </c>
      <c r="AK2048" s="103" t="str">
        <f t="shared" si="583"/>
        <v/>
      </c>
      <c r="AL2048" s="104" t="str">
        <f t="shared" si="584"/>
        <v/>
      </c>
      <c r="AN2048" s="37" t="str">
        <f>IF(AK2048="", "", COUNTIF(AK$11:AK$8010, "&lt;"&amp;AK2048)+1+COUNTIF(AK$11:AK2048, AK2048)-1)</f>
        <v/>
      </c>
      <c r="AO2048" s="37" t="str">
        <f>IF(AL2048="", "", COUNTIF(AL$11:AL$8010, "&gt;"&amp;AL2048)+1+COUNTIF(AL$11:AL2048, AL2048)-1)</f>
        <v/>
      </c>
    </row>
    <row r="2049" spans="1:41" x14ac:dyDescent="0.55000000000000004">
      <c r="A2049" s="5"/>
      <c r="B2049" s="284"/>
      <c r="C2049" s="285"/>
      <c r="D2049" s="286"/>
      <c r="E2049" s="287"/>
      <c r="F2049" s="288"/>
      <c r="G2049" s="5"/>
      <c r="J2049" s="7" t="str">
        <f t="shared" si="567"/>
        <v/>
      </c>
      <c r="K2049" s="48" t="str">
        <f t="shared" si="568"/>
        <v/>
      </c>
      <c r="L2049" s="48" t="str">
        <f t="shared" si="569"/>
        <v/>
      </c>
      <c r="M2049" s="49" t="str">
        <f t="shared" si="570"/>
        <v/>
      </c>
      <c r="U2049" s="103" t="str">
        <f t="shared" si="571"/>
        <v/>
      </c>
      <c r="V2049" s="77" t="str">
        <f t="shared" si="572"/>
        <v/>
      </c>
      <c r="W2049" s="37" t="str">
        <f t="shared" si="573"/>
        <v/>
      </c>
      <c r="X2049" s="7" t="str">
        <f t="shared" si="574"/>
        <v/>
      </c>
      <c r="Y2049" s="37" t="str">
        <f t="shared" si="575"/>
        <v/>
      </c>
      <c r="AA2049" s="54" t="str">
        <f t="shared" si="576"/>
        <v/>
      </c>
      <c r="AC2049" s="121" t="str">
        <f t="shared" si="577"/>
        <v/>
      </c>
      <c r="AD2049" s="111" t="str">
        <f t="shared" si="578"/>
        <v/>
      </c>
      <c r="AE2049" s="122" t="str">
        <f t="shared" si="579"/>
        <v/>
      </c>
      <c r="AF2049" s="123" t="str">
        <f t="shared" si="580"/>
        <v>Qtr 1</v>
      </c>
      <c r="AG2049" s="122" t="str">
        <f t="shared" si="581"/>
        <v/>
      </c>
      <c r="AI2049" s="124" t="str">
        <f t="shared" si="582"/>
        <v/>
      </c>
      <c r="AK2049" s="103" t="str">
        <f t="shared" si="583"/>
        <v/>
      </c>
      <c r="AL2049" s="104" t="str">
        <f t="shared" si="584"/>
        <v/>
      </c>
      <c r="AN2049" s="37" t="str">
        <f>IF(AK2049="", "", COUNTIF(AK$11:AK$8010, "&lt;"&amp;AK2049)+1+COUNTIF(AK$11:AK2049, AK2049)-1)</f>
        <v/>
      </c>
      <c r="AO2049" s="37" t="str">
        <f>IF(AL2049="", "", COUNTIF(AL$11:AL$8010, "&gt;"&amp;AL2049)+1+COUNTIF(AL$11:AL2049, AL2049)-1)</f>
        <v/>
      </c>
    </row>
    <row r="2050" spans="1:41" x14ac:dyDescent="0.55000000000000004">
      <c r="A2050" s="5"/>
      <c r="B2050" s="284"/>
      <c r="C2050" s="285"/>
      <c r="D2050" s="286"/>
      <c r="E2050" s="287"/>
      <c r="F2050" s="288"/>
      <c r="G2050" s="5"/>
      <c r="J2050" s="7" t="str">
        <f t="shared" si="567"/>
        <v/>
      </c>
      <c r="K2050" s="48" t="str">
        <f t="shared" si="568"/>
        <v/>
      </c>
      <c r="L2050" s="48" t="str">
        <f t="shared" si="569"/>
        <v/>
      </c>
      <c r="M2050" s="49" t="str">
        <f t="shared" si="570"/>
        <v/>
      </c>
      <c r="U2050" s="103" t="str">
        <f t="shared" si="571"/>
        <v/>
      </c>
      <c r="V2050" s="77" t="str">
        <f t="shared" si="572"/>
        <v/>
      </c>
      <c r="W2050" s="37" t="str">
        <f t="shared" si="573"/>
        <v/>
      </c>
      <c r="X2050" s="7" t="str">
        <f t="shared" si="574"/>
        <v/>
      </c>
      <c r="Y2050" s="37" t="str">
        <f t="shared" si="575"/>
        <v/>
      </c>
      <c r="AA2050" s="54" t="str">
        <f t="shared" si="576"/>
        <v/>
      </c>
      <c r="AC2050" s="121" t="str">
        <f t="shared" si="577"/>
        <v/>
      </c>
      <c r="AD2050" s="111" t="str">
        <f t="shared" si="578"/>
        <v/>
      </c>
      <c r="AE2050" s="122" t="str">
        <f t="shared" si="579"/>
        <v/>
      </c>
      <c r="AF2050" s="123" t="str">
        <f t="shared" si="580"/>
        <v>Qtr 1</v>
      </c>
      <c r="AG2050" s="122" t="str">
        <f t="shared" si="581"/>
        <v/>
      </c>
      <c r="AI2050" s="124" t="str">
        <f t="shared" si="582"/>
        <v/>
      </c>
      <c r="AK2050" s="103" t="str">
        <f t="shared" si="583"/>
        <v/>
      </c>
      <c r="AL2050" s="104" t="str">
        <f t="shared" si="584"/>
        <v/>
      </c>
      <c r="AN2050" s="37" t="str">
        <f>IF(AK2050="", "", COUNTIF(AK$11:AK$8010, "&lt;"&amp;AK2050)+1+COUNTIF(AK$11:AK2050, AK2050)-1)</f>
        <v/>
      </c>
      <c r="AO2050" s="37" t="str">
        <f>IF(AL2050="", "", COUNTIF(AL$11:AL$8010, "&gt;"&amp;AL2050)+1+COUNTIF(AL$11:AL2050, AL2050)-1)</f>
        <v/>
      </c>
    </row>
    <row r="2051" spans="1:41" x14ac:dyDescent="0.55000000000000004">
      <c r="A2051" s="5"/>
      <c r="B2051" s="284"/>
      <c r="C2051" s="285"/>
      <c r="D2051" s="286"/>
      <c r="E2051" s="287"/>
      <c r="F2051" s="288"/>
      <c r="G2051" s="5"/>
      <c r="J2051" s="7" t="str">
        <f t="shared" si="567"/>
        <v/>
      </c>
      <c r="K2051" s="48" t="str">
        <f t="shared" si="568"/>
        <v/>
      </c>
      <c r="L2051" s="48" t="str">
        <f t="shared" si="569"/>
        <v/>
      </c>
      <c r="M2051" s="49" t="str">
        <f t="shared" si="570"/>
        <v/>
      </c>
      <c r="U2051" s="103" t="str">
        <f t="shared" si="571"/>
        <v/>
      </c>
      <c r="V2051" s="77" t="str">
        <f t="shared" si="572"/>
        <v/>
      </c>
      <c r="W2051" s="37" t="str">
        <f t="shared" si="573"/>
        <v/>
      </c>
      <c r="X2051" s="7" t="str">
        <f t="shared" si="574"/>
        <v/>
      </c>
      <c r="Y2051" s="37" t="str">
        <f t="shared" si="575"/>
        <v/>
      </c>
      <c r="AA2051" s="54" t="str">
        <f t="shared" si="576"/>
        <v/>
      </c>
      <c r="AC2051" s="121" t="str">
        <f t="shared" si="577"/>
        <v/>
      </c>
      <c r="AD2051" s="111" t="str">
        <f t="shared" si="578"/>
        <v/>
      </c>
      <c r="AE2051" s="122" t="str">
        <f t="shared" si="579"/>
        <v/>
      </c>
      <c r="AF2051" s="123" t="str">
        <f t="shared" si="580"/>
        <v>Qtr 1</v>
      </c>
      <c r="AG2051" s="122" t="str">
        <f t="shared" si="581"/>
        <v/>
      </c>
      <c r="AI2051" s="124" t="str">
        <f t="shared" si="582"/>
        <v/>
      </c>
      <c r="AK2051" s="103" t="str">
        <f t="shared" si="583"/>
        <v/>
      </c>
      <c r="AL2051" s="104" t="str">
        <f t="shared" si="584"/>
        <v/>
      </c>
      <c r="AN2051" s="37" t="str">
        <f>IF(AK2051="", "", COUNTIF(AK$11:AK$8010, "&lt;"&amp;AK2051)+1+COUNTIF(AK$11:AK2051, AK2051)-1)</f>
        <v/>
      </c>
      <c r="AO2051" s="37" t="str">
        <f>IF(AL2051="", "", COUNTIF(AL$11:AL$8010, "&gt;"&amp;AL2051)+1+COUNTIF(AL$11:AL2051, AL2051)-1)</f>
        <v/>
      </c>
    </row>
    <row r="2052" spans="1:41" x14ac:dyDescent="0.55000000000000004">
      <c r="A2052" s="5"/>
      <c r="B2052" s="284"/>
      <c r="C2052" s="285"/>
      <c r="D2052" s="286"/>
      <c r="E2052" s="287"/>
      <c r="F2052" s="288"/>
      <c r="G2052" s="5"/>
      <c r="J2052" s="7" t="str">
        <f t="shared" si="567"/>
        <v/>
      </c>
      <c r="K2052" s="48" t="str">
        <f t="shared" si="568"/>
        <v/>
      </c>
      <c r="L2052" s="48" t="str">
        <f t="shared" si="569"/>
        <v/>
      </c>
      <c r="M2052" s="49" t="str">
        <f t="shared" si="570"/>
        <v/>
      </c>
      <c r="U2052" s="103" t="str">
        <f t="shared" si="571"/>
        <v/>
      </c>
      <c r="V2052" s="77" t="str">
        <f t="shared" si="572"/>
        <v/>
      </c>
      <c r="W2052" s="37" t="str">
        <f t="shared" si="573"/>
        <v/>
      </c>
      <c r="X2052" s="7" t="str">
        <f t="shared" si="574"/>
        <v/>
      </c>
      <c r="Y2052" s="37" t="str">
        <f t="shared" si="575"/>
        <v/>
      </c>
      <c r="AA2052" s="54" t="str">
        <f t="shared" si="576"/>
        <v/>
      </c>
      <c r="AC2052" s="121" t="str">
        <f t="shared" si="577"/>
        <v/>
      </c>
      <c r="AD2052" s="111" t="str">
        <f t="shared" si="578"/>
        <v/>
      </c>
      <c r="AE2052" s="122" t="str">
        <f t="shared" si="579"/>
        <v/>
      </c>
      <c r="AF2052" s="123" t="str">
        <f t="shared" si="580"/>
        <v>Qtr 1</v>
      </c>
      <c r="AG2052" s="122" t="str">
        <f t="shared" si="581"/>
        <v/>
      </c>
      <c r="AI2052" s="124" t="str">
        <f t="shared" si="582"/>
        <v/>
      </c>
      <c r="AK2052" s="103" t="str">
        <f t="shared" si="583"/>
        <v/>
      </c>
      <c r="AL2052" s="104" t="str">
        <f t="shared" si="584"/>
        <v/>
      </c>
      <c r="AN2052" s="37" t="str">
        <f>IF(AK2052="", "", COUNTIF(AK$11:AK$8010, "&lt;"&amp;AK2052)+1+COUNTIF(AK$11:AK2052, AK2052)-1)</f>
        <v/>
      </c>
      <c r="AO2052" s="37" t="str">
        <f>IF(AL2052="", "", COUNTIF(AL$11:AL$8010, "&gt;"&amp;AL2052)+1+COUNTIF(AL$11:AL2052, AL2052)-1)</f>
        <v/>
      </c>
    </row>
    <row r="2053" spans="1:41" x14ac:dyDescent="0.55000000000000004">
      <c r="A2053" s="5"/>
      <c r="B2053" s="284"/>
      <c r="C2053" s="285"/>
      <c r="D2053" s="286"/>
      <c r="E2053" s="287"/>
      <c r="F2053" s="288"/>
      <c r="G2053" s="5"/>
      <c r="J2053" s="7" t="str">
        <f t="shared" si="567"/>
        <v/>
      </c>
      <c r="K2053" s="48" t="str">
        <f t="shared" si="568"/>
        <v/>
      </c>
      <c r="L2053" s="48" t="str">
        <f t="shared" si="569"/>
        <v/>
      </c>
      <c r="M2053" s="49" t="str">
        <f t="shared" si="570"/>
        <v/>
      </c>
      <c r="U2053" s="103" t="str">
        <f t="shared" si="571"/>
        <v/>
      </c>
      <c r="V2053" s="77" t="str">
        <f t="shared" si="572"/>
        <v/>
      </c>
      <c r="W2053" s="37" t="str">
        <f t="shared" si="573"/>
        <v/>
      </c>
      <c r="X2053" s="7" t="str">
        <f t="shared" si="574"/>
        <v/>
      </c>
      <c r="Y2053" s="37" t="str">
        <f t="shared" si="575"/>
        <v/>
      </c>
      <c r="AA2053" s="54" t="str">
        <f t="shared" si="576"/>
        <v/>
      </c>
      <c r="AC2053" s="121" t="str">
        <f t="shared" si="577"/>
        <v/>
      </c>
      <c r="AD2053" s="111" t="str">
        <f t="shared" si="578"/>
        <v/>
      </c>
      <c r="AE2053" s="122" t="str">
        <f t="shared" si="579"/>
        <v/>
      </c>
      <c r="AF2053" s="123" t="str">
        <f t="shared" si="580"/>
        <v>Qtr 1</v>
      </c>
      <c r="AG2053" s="122" t="str">
        <f t="shared" si="581"/>
        <v/>
      </c>
      <c r="AI2053" s="124" t="str">
        <f t="shared" si="582"/>
        <v/>
      </c>
      <c r="AK2053" s="103" t="str">
        <f t="shared" si="583"/>
        <v/>
      </c>
      <c r="AL2053" s="104" t="str">
        <f t="shared" si="584"/>
        <v/>
      </c>
      <c r="AN2053" s="37" t="str">
        <f>IF(AK2053="", "", COUNTIF(AK$11:AK$8010, "&lt;"&amp;AK2053)+1+COUNTIF(AK$11:AK2053, AK2053)-1)</f>
        <v/>
      </c>
      <c r="AO2053" s="37" t="str">
        <f>IF(AL2053="", "", COUNTIF(AL$11:AL$8010, "&gt;"&amp;AL2053)+1+COUNTIF(AL$11:AL2053, AL2053)-1)</f>
        <v/>
      </c>
    </row>
    <row r="2054" spans="1:41" x14ac:dyDescent="0.55000000000000004">
      <c r="A2054" s="5"/>
      <c r="B2054" s="284"/>
      <c r="C2054" s="285"/>
      <c r="D2054" s="286"/>
      <c r="E2054" s="287"/>
      <c r="F2054" s="288"/>
      <c r="G2054" s="5"/>
      <c r="J2054" s="7" t="str">
        <f t="shared" si="567"/>
        <v/>
      </c>
      <c r="K2054" s="48" t="str">
        <f t="shared" si="568"/>
        <v/>
      </c>
      <c r="L2054" s="48" t="str">
        <f t="shared" si="569"/>
        <v/>
      </c>
      <c r="M2054" s="49" t="str">
        <f t="shared" si="570"/>
        <v/>
      </c>
      <c r="U2054" s="103" t="str">
        <f t="shared" si="571"/>
        <v/>
      </c>
      <c r="V2054" s="77" t="str">
        <f t="shared" si="572"/>
        <v/>
      </c>
      <c r="W2054" s="37" t="str">
        <f t="shared" si="573"/>
        <v/>
      </c>
      <c r="X2054" s="7" t="str">
        <f t="shared" si="574"/>
        <v/>
      </c>
      <c r="Y2054" s="37" t="str">
        <f t="shared" si="575"/>
        <v/>
      </c>
      <c r="AA2054" s="54" t="str">
        <f t="shared" si="576"/>
        <v/>
      </c>
      <c r="AC2054" s="121" t="str">
        <f t="shared" si="577"/>
        <v/>
      </c>
      <c r="AD2054" s="111" t="str">
        <f t="shared" si="578"/>
        <v/>
      </c>
      <c r="AE2054" s="122" t="str">
        <f t="shared" si="579"/>
        <v/>
      </c>
      <c r="AF2054" s="123" t="str">
        <f t="shared" si="580"/>
        <v>Qtr 1</v>
      </c>
      <c r="AG2054" s="122" t="str">
        <f t="shared" si="581"/>
        <v/>
      </c>
      <c r="AI2054" s="124" t="str">
        <f t="shared" si="582"/>
        <v/>
      </c>
      <c r="AK2054" s="103" t="str">
        <f t="shared" si="583"/>
        <v/>
      </c>
      <c r="AL2054" s="104" t="str">
        <f t="shared" si="584"/>
        <v/>
      </c>
      <c r="AN2054" s="37" t="str">
        <f>IF(AK2054="", "", COUNTIF(AK$11:AK$8010, "&lt;"&amp;AK2054)+1+COUNTIF(AK$11:AK2054, AK2054)-1)</f>
        <v/>
      </c>
      <c r="AO2054" s="37" t="str">
        <f>IF(AL2054="", "", COUNTIF(AL$11:AL$8010, "&gt;"&amp;AL2054)+1+COUNTIF(AL$11:AL2054, AL2054)-1)</f>
        <v/>
      </c>
    </row>
    <row r="2055" spans="1:41" x14ac:dyDescent="0.55000000000000004">
      <c r="A2055" s="5"/>
      <c r="B2055" s="284"/>
      <c r="C2055" s="285"/>
      <c r="D2055" s="286"/>
      <c r="E2055" s="287"/>
      <c r="F2055" s="288"/>
      <c r="G2055" s="5"/>
      <c r="J2055" s="7" t="str">
        <f t="shared" si="567"/>
        <v/>
      </c>
      <c r="K2055" s="48" t="str">
        <f t="shared" si="568"/>
        <v/>
      </c>
      <c r="L2055" s="48" t="str">
        <f t="shared" si="569"/>
        <v/>
      </c>
      <c r="M2055" s="49" t="str">
        <f t="shared" si="570"/>
        <v/>
      </c>
      <c r="U2055" s="103" t="str">
        <f t="shared" si="571"/>
        <v/>
      </c>
      <c r="V2055" s="77" t="str">
        <f t="shared" si="572"/>
        <v/>
      </c>
      <c r="W2055" s="37" t="str">
        <f t="shared" si="573"/>
        <v/>
      </c>
      <c r="X2055" s="7" t="str">
        <f t="shared" si="574"/>
        <v/>
      </c>
      <c r="Y2055" s="37" t="str">
        <f t="shared" si="575"/>
        <v/>
      </c>
      <c r="AA2055" s="54" t="str">
        <f t="shared" si="576"/>
        <v/>
      </c>
      <c r="AC2055" s="121" t="str">
        <f t="shared" si="577"/>
        <v/>
      </c>
      <c r="AD2055" s="111" t="str">
        <f t="shared" si="578"/>
        <v/>
      </c>
      <c r="AE2055" s="122" t="str">
        <f t="shared" si="579"/>
        <v/>
      </c>
      <c r="AF2055" s="123" t="str">
        <f t="shared" si="580"/>
        <v>Qtr 1</v>
      </c>
      <c r="AG2055" s="122" t="str">
        <f t="shared" si="581"/>
        <v/>
      </c>
      <c r="AI2055" s="124" t="str">
        <f t="shared" si="582"/>
        <v/>
      </c>
      <c r="AK2055" s="103" t="str">
        <f t="shared" si="583"/>
        <v/>
      </c>
      <c r="AL2055" s="104" t="str">
        <f t="shared" si="584"/>
        <v/>
      </c>
      <c r="AN2055" s="37" t="str">
        <f>IF(AK2055="", "", COUNTIF(AK$11:AK$8010, "&lt;"&amp;AK2055)+1+COUNTIF(AK$11:AK2055, AK2055)-1)</f>
        <v/>
      </c>
      <c r="AO2055" s="37" t="str">
        <f>IF(AL2055="", "", COUNTIF(AL$11:AL$8010, "&gt;"&amp;AL2055)+1+COUNTIF(AL$11:AL2055, AL2055)-1)</f>
        <v/>
      </c>
    </row>
    <row r="2056" spans="1:41" x14ac:dyDescent="0.55000000000000004">
      <c r="A2056" s="5"/>
      <c r="B2056" s="284"/>
      <c r="C2056" s="285"/>
      <c r="D2056" s="286"/>
      <c r="E2056" s="287"/>
      <c r="F2056" s="288"/>
      <c r="G2056" s="5"/>
      <c r="J2056" s="7" t="str">
        <f t="shared" si="567"/>
        <v/>
      </c>
      <c r="K2056" s="48" t="str">
        <f t="shared" si="568"/>
        <v/>
      </c>
      <c r="L2056" s="48" t="str">
        <f t="shared" si="569"/>
        <v/>
      </c>
      <c r="M2056" s="49" t="str">
        <f t="shared" si="570"/>
        <v/>
      </c>
      <c r="U2056" s="103" t="str">
        <f t="shared" si="571"/>
        <v/>
      </c>
      <c r="V2056" s="77" t="str">
        <f t="shared" si="572"/>
        <v/>
      </c>
      <c r="W2056" s="37" t="str">
        <f t="shared" si="573"/>
        <v/>
      </c>
      <c r="X2056" s="7" t="str">
        <f t="shared" si="574"/>
        <v/>
      </c>
      <c r="Y2056" s="37" t="str">
        <f t="shared" si="575"/>
        <v/>
      </c>
      <c r="AA2056" s="54" t="str">
        <f t="shared" si="576"/>
        <v/>
      </c>
      <c r="AC2056" s="121" t="str">
        <f t="shared" si="577"/>
        <v/>
      </c>
      <c r="AD2056" s="111" t="str">
        <f t="shared" si="578"/>
        <v/>
      </c>
      <c r="AE2056" s="122" t="str">
        <f t="shared" si="579"/>
        <v/>
      </c>
      <c r="AF2056" s="123" t="str">
        <f t="shared" si="580"/>
        <v>Qtr 1</v>
      </c>
      <c r="AG2056" s="122" t="str">
        <f t="shared" si="581"/>
        <v/>
      </c>
      <c r="AI2056" s="124" t="str">
        <f t="shared" si="582"/>
        <v/>
      </c>
      <c r="AK2056" s="103" t="str">
        <f t="shared" si="583"/>
        <v/>
      </c>
      <c r="AL2056" s="104" t="str">
        <f t="shared" si="584"/>
        <v/>
      </c>
      <c r="AN2056" s="37" t="str">
        <f>IF(AK2056="", "", COUNTIF(AK$11:AK$8010, "&lt;"&amp;AK2056)+1+COUNTIF(AK$11:AK2056, AK2056)-1)</f>
        <v/>
      </c>
      <c r="AO2056" s="37" t="str">
        <f>IF(AL2056="", "", COUNTIF(AL$11:AL$8010, "&gt;"&amp;AL2056)+1+COUNTIF(AL$11:AL2056, AL2056)-1)</f>
        <v/>
      </c>
    </row>
    <row r="2057" spans="1:41" x14ac:dyDescent="0.55000000000000004">
      <c r="A2057" s="5"/>
      <c r="B2057" s="284"/>
      <c r="C2057" s="285"/>
      <c r="D2057" s="286"/>
      <c r="E2057" s="287"/>
      <c r="F2057" s="288"/>
      <c r="G2057" s="5"/>
      <c r="J2057" s="7" t="str">
        <f t="shared" si="567"/>
        <v/>
      </c>
      <c r="K2057" s="48" t="str">
        <f t="shared" si="568"/>
        <v/>
      </c>
      <c r="L2057" s="48" t="str">
        <f t="shared" si="569"/>
        <v/>
      </c>
      <c r="M2057" s="49" t="str">
        <f t="shared" si="570"/>
        <v/>
      </c>
      <c r="U2057" s="103" t="str">
        <f t="shared" si="571"/>
        <v/>
      </c>
      <c r="V2057" s="77" t="str">
        <f t="shared" si="572"/>
        <v/>
      </c>
      <c r="W2057" s="37" t="str">
        <f t="shared" si="573"/>
        <v/>
      </c>
      <c r="X2057" s="7" t="str">
        <f t="shared" si="574"/>
        <v/>
      </c>
      <c r="Y2057" s="37" t="str">
        <f t="shared" si="575"/>
        <v/>
      </c>
      <c r="AA2057" s="54" t="str">
        <f t="shared" si="576"/>
        <v/>
      </c>
      <c r="AC2057" s="121" t="str">
        <f t="shared" si="577"/>
        <v/>
      </c>
      <c r="AD2057" s="111" t="str">
        <f t="shared" si="578"/>
        <v/>
      </c>
      <c r="AE2057" s="122" t="str">
        <f t="shared" si="579"/>
        <v/>
      </c>
      <c r="AF2057" s="123" t="str">
        <f t="shared" si="580"/>
        <v>Qtr 1</v>
      </c>
      <c r="AG2057" s="122" t="str">
        <f t="shared" si="581"/>
        <v/>
      </c>
      <c r="AI2057" s="124" t="str">
        <f t="shared" si="582"/>
        <v/>
      </c>
      <c r="AK2057" s="103" t="str">
        <f t="shared" si="583"/>
        <v/>
      </c>
      <c r="AL2057" s="104" t="str">
        <f t="shared" si="584"/>
        <v/>
      </c>
      <c r="AN2057" s="37" t="str">
        <f>IF(AK2057="", "", COUNTIF(AK$11:AK$8010, "&lt;"&amp;AK2057)+1+COUNTIF(AK$11:AK2057, AK2057)-1)</f>
        <v/>
      </c>
      <c r="AO2057" s="37" t="str">
        <f>IF(AL2057="", "", COUNTIF(AL$11:AL$8010, "&gt;"&amp;AL2057)+1+COUNTIF(AL$11:AL2057, AL2057)-1)</f>
        <v/>
      </c>
    </row>
    <row r="2058" spans="1:41" x14ac:dyDescent="0.55000000000000004">
      <c r="A2058" s="5"/>
      <c r="B2058" s="284"/>
      <c r="C2058" s="285"/>
      <c r="D2058" s="286"/>
      <c r="E2058" s="287"/>
      <c r="F2058" s="288"/>
      <c r="G2058" s="5"/>
      <c r="J2058" s="7" t="str">
        <f t="shared" si="567"/>
        <v/>
      </c>
      <c r="K2058" s="48" t="str">
        <f t="shared" si="568"/>
        <v/>
      </c>
      <c r="L2058" s="48" t="str">
        <f t="shared" si="569"/>
        <v/>
      </c>
      <c r="M2058" s="49" t="str">
        <f t="shared" si="570"/>
        <v/>
      </c>
      <c r="U2058" s="103" t="str">
        <f t="shared" si="571"/>
        <v/>
      </c>
      <c r="V2058" s="77" t="str">
        <f t="shared" si="572"/>
        <v/>
      </c>
      <c r="W2058" s="37" t="str">
        <f t="shared" si="573"/>
        <v/>
      </c>
      <c r="X2058" s="7" t="str">
        <f t="shared" si="574"/>
        <v/>
      </c>
      <c r="Y2058" s="37" t="str">
        <f t="shared" si="575"/>
        <v/>
      </c>
      <c r="AA2058" s="54" t="str">
        <f t="shared" si="576"/>
        <v/>
      </c>
      <c r="AC2058" s="121" t="str">
        <f t="shared" si="577"/>
        <v/>
      </c>
      <c r="AD2058" s="111" t="str">
        <f t="shared" si="578"/>
        <v/>
      </c>
      <c r="AE2058" s="122" t="str">
        <f t="shared" si="579"/>
        <v/>
      </c>
      <c r="AF2058" s="123" t="str">
        <f t="shared" si="580"/>
        <v>Qtr 1</v>
      </c>
      <c r="AG2058" s="122" t="str">
        <f t="shared" si="581"/>
        <v/>
      </c>
      <c r="AI2058" s="124" t="str">
        <f t="shared" si="582"/>
        <v/>
      </c>
      <c r="AK2058" s="103" t="str">
        <f t="shared" si="583"/>
        <v/>
      </c>
      <c r="AL2058" s="104" t="str">
        <f t="shared" si="584"/>
        <v/>
      </c>
      <c r="AN2058" s="37" t="str">
        <f>IF(AK2058="", "", COUNTIF(AK$11:AK$8010, "&lt;"&amp;AK2058)+1+COUNTIF(AK$11:AK2058, AK2058)-1)</f>
        <v/>
      </c>
      <c r="AO2058" s="37" t="str">
        <f>IF(AL2058="", "", COUNTIF(AL$11:AL$8010, "&gt;"&amp;AL2058)+1+COUNTIF(AL$11:AL2058, AL2058)-1)</f>
        <v/>
      </c>
    </row>
    <row r="2059" spans="1:41" x14ac:dyDescent="0.55000000000000004">
      <c r="A2059" s="5"/>
      <c r="B2059" s="284"/>
      <c r="C2059" s="285"/>
      <c r="D2059" s="286"/>
      <c r="E2059" s="287"/>
      <c r="F2059" s="288"/>
      <c r="G2059" s="5"/>
      <c r="J2059" s="7" t="str">
        <f t="shared" si="567"/>
        <v/>
      </c>
      <c r="K2059" s="48" t="str">
        <f t="shared" si="568"/>
        <v/>
      </c>
      <c r="L2059" s="48" t="str">
        <f t="shared" si="569"/>
        <v/>
      </c>
      <c r="M2059" s="49" t="str">
        <f t="shared" si="570"/>
        <v/>
      </c>
      <c r="U2059" s="103" t="str">
        <f t="shared" si="571"/>
        <v/>
      </c>
      <c r="V2059" s="77" t="str">
        <f t="shared" si="572"/>
        <v/>
      </c>
      <c r="W2059" s="37" t="str">
        <f t="shared" si="573"/>
        <v/>
      </c>
      <c r="X2059" s="7" t="str">
        <f t="shared" si="574"/>
        <v/>
      </c>
      <c r="Y2059" s="37" t="str">
        <f t="shared" si="575"/>
        <v/>
      </c>
      <c r="AA2059" s="54" t="str">
        <f t="shared" si="576"/>
        <v/>
      </c>
      <c r="AC2059" s="121" t="str">
        <f t="shared" si="577"/>
        <v/>
      </c>
      <c r="AD2059" s="111" t="str">
        <f t="shared" si="578"/>
        <v/>
      </c>
      <c r="AE2059" s="122" t="str">
        <f t="shared" si="579"/>
        <v/>
      </c>
      <c r="AF2059" s="123" t="str">
        <f t="shared" si="580"/>
        <v>Qtr 1</v>
      </c>
      <c r="AG2059" s="122" t="str">
        <f t="shared" si="581"/>
        <v/>
      </c>
      <c r="AI2059" s="124" t="str">
        <f t="shared" si="582"/>
        <v/>
      </c>
      <c r="AK2059" s="103" t="str">
        <f t="shared" si="583"/>
        <v/>
      </c>
      <c r="AL2059" s="104" t="str">
        <f t="shared" si="584"/>
        <v/>
      </c>
      <c r="AN2059" s="37" t="str">
        <f>IF(AK2059="", "", COUNTIF(AK$11:AK$8010, "&lt;"&amp;AK2059)+1+COUNTIF(AK$11:AK2059, AK2059)-1)</f>
        <v/>
      </c>
      <c r="AO2059" s="37" t="str">
        <f>IF(AL2059="", "", COUNTIF(AL$11:AL$8010, "&gt;"&amp;AL2059)+1+COUNTIF(AL$11:AL2059, AL2059)-1)</f>
        <v/>
      </c>
    </row>
    <row r="2060" spans="1:41" x14ac:dyDescent="0.55000000000000004">
      <c r="A2060" s="5"/>
      <c r="B2060" s="284"/>
      <c r="C2060" s="285"/>
      <c r="D2060" s="286"/>
      <c r="E2060" s="287"/>
      <c r="F2060" s="288"/>
      <c r="G2060" s="5"/>
      <c r="J2060" s="7" t="str">
        <f t="shared" ref="J2060:J2123" si="585">IF(B2060="", "", IF(OR(B2060&lt;$O$4, B2060&gt;$O$5), "X", ""))</f>
        <v/>
      </c>
      <c r="K2060" s="48" t="str">
        <f t="shared" ref="K2060:K2123" si="586">IF(C2060="", "", IF(COUNTIF($O$10:$O$510, C2060)=0, "X", ""))</f>
        <v/>
      </c>
      <c r="L2060" s="48" t="str">
        <f t="shared" ref="L2060:L2123" si="587">IF(D2060="", "", IF(COUNTIF($Q$10:$Q$15, D2060)=0, "X", ""))</f>
        <v/>
      </c>
      <c r="M2060" s="49" t="str">
        <f t="shared" ref="M2060:M2123" si="588">IF(E2060="", "", IF(COUNTIF($S$10:$S$20, E2060)=0, "X", ""))</f>
        <v/>
      </c>
      <c r="U2060" s="103" t="str">
        <f t="shared" ref="U2060:U2123" si="589">IF($Q$4="", "", IF($C2060=$Q$4, IF($E2060&lt;0, $E2060, ""), ""))</f>
        <v/>
      </c>
      <c r="V2060" s="77" t="str">
        <f t="shared" ref="V2060:V2123" si="590">IF($Q$4="", "", IF($C2060=$Q$4, IF($E2060&gt;0, $E2060, ""), ""))</f>
        <v/>
      </c>
      <c r="W2060" s="37" t="str">
        <f t="shared" ref="W2060:W2123" si="591">IF($Q$4="", "", IF($C2060=$Q$4, IF($B2060="", "", TEXT($B2060, "mmm yyyy")), ""))</f>
        <v/>
      </c>
      <c r="X2060" s="7" t="str">
        <f t="shared" ref="X2060:X2123" si="592">IF(OR($Q$4="", $B2060=""), "", IF($C2060=$Q$4, IF(AND($B2060&gt;=$V$2, $B2060&lt;=$W$2), $U$2, IF(AND($B2060&gt;=$V$3, $B2060&lt;=$W$3), $U$3, IF(AND($B2060&gt;=$V$4, $B2060&lt;=$W$4), $U$4, IF(AND($B2060&gt;=$V$5, $B2060&lt;=$W$5), $U$5, "")))), ""))</f>
        <v/>
      </c>
      <c r="Y2060" s="37" t="str">
        <f t="shared" ref="Y2060:Y2123" si="593">IF($Q$4="", "", IF($C2060=$Q$4, IF($D2060="", "", $D2060), ""))</f>
        <v/>
      </c>
      <c r="AA2060" s="54" t="str">
        <f t="shared" ref="AA2060:AA2123" si="594">IF(OR($X2060="", $Y2060=""), "", CONCATENATE($Y2060, " - ", $X2060))</f>
        <v/>
      </c>
      <c r="AC2060" s="121" t="str">
        <f t="shared" ref="AC2060:AC2123" si="595">IF($E2060&lt;0, $E2060, "")</f>
        <v/>
      </c>
      <c r="AD2060" s="111" t="str">
        <f t="shared" ref="AD2060:AD2123" si="596">IF($E2060&gt;0, $E2060, "")</f>
        <v/>
      </c>
      <c r="AE2060" s="122" t="str">
        <f t="shared" ref="AE2060:AE2123" si="597">IF($B2060="", "", TEXT($B2060, "mmm yyyy"))</f>
        <v/>
      </c>
      <c r="AF2060" s="123" t="str">
        <f t="shared" ref="AF2060:AF2123" si="598">IF(AND($B2060&gt;=$V$2, $B2060&lt;=$W$2), $U$2, IF(AND($B2060&gt;=$V$3, $B2060&lt;=$W$3), $U$3, IF(AND($B2060&gt;=$V$4, $B2060&lt;=$W$4), $U$4, IF(AND($B2060&gt;=$V$5, $B2060&lt;=$W$5), $U$5, ""))))</f>
        <v>Qtr 1</v>
      </c>
      <c r="AG2060" s="122" t="str">
        <f t="shared" ref="AG2060:AG2123" si="599">IF($D2060="", "", $D2060)</f>
        <v/>
      </c>
      <c r="AI2060" s="124" t="str">
        <f t="shared" ref="AI2060:AI2123" si="600">IF(OR($AF2060="", $AG2060=""), "", CONCATENATE($AG2060, " - ", $AF2060))</f>
        <v/>
      </c>
      <c r="AK2060" s="103" t="str">
        <f t="shared" ref="AK2060:AK2123" si="601">IF($AK$7="", U2060, IF($AK$7=$X2060, U2060, ""))</f>
        <v/>
      </c>
      <c r="AL2060" s="104" t="str">
        <f t="shared" ref="AL2060:AL2123" si="602">IF($AK$7="", V2060, IF($AK$7=$X2060, V2060, ""))</f>
        <v/>
      </c>
      <c r="AN2060" s="37" t="str">
        <f>IF(AK2060="", "", COUNTIF(AK$11:AK$8010, "&lt;"&amp;AK2060)+1+COUNTIF(AK$11:AK2060, AK2060)-1)</f>
        <v/>
      </c>
      <c r="AO2060" s="37" t="str">
        <f>IF(AL2060="", "", COUNTIF(AL$11:AL$8010, "&gt;"&amp;AL2060)+1+COUNTIF(AL$11:AL2060, AL2060)-1)</f>
        <v/>
      </c>
    </row>
    <row r="2061" spans="1:41" x14ac:dyDescent="0.55000000000000004">
      <c r="A2061" s="5"/>
      <c r="B2061" s="284"/>
      <c r="C2061" s="285"/>
      <c r="D2061" s="286"/>
      <c r="E2061" s="287"/>
      <c r="F2061" s="288"/>
      <c r="G2061" s="5"/>
      <c r="J2061" s="7" t="str">
        <f t="shared" si="585"/>
        <v/>
      </c>
      <c r="K2061" s="48" t="str">
        <f t="shared" si="586"/>
        <v/>
      </c>
      <c r="L2061" s="48" t="str">
        <f t="shared" si="587"/>
        <v/>
      </c>
      <c r="M2061" s="49" t="str">
        <f t="shared" si="588"/>
        <v/>
      </c>
      <c r="U2061" s="103" t="str">
        <f t="shared" si="589"/>
        <v/>
      </c>
      <c r="V2061" s="77" t="str">
        <f t="shared" si="590"/>
        <v/>
      </c>
      <c r="W2061" s="37" t="str">
        <f t="shared" si="591"/>
        <v/>
      </c>
      <c r="X2061" s="7" t="str">
        <f t="shared" si="592"/>
        <v/>
      </c>
      <c r="Y2061" s="37" t="str">
        <f t="shared" si="593"/>
        <v/>
      </c>
      <c r="AA2061" s="54" t="str">
        <f t="shared" si="594"/>
        <v/>
      </c>
      <c r="AC2061" s="121" t="str">
        <f t="shared" si="595"/>
        <v/>
      </c>
      <c r="AD2061" s="111" t="str">
        <f t="shared" si="596"/>
        <v/>
      </c>
      <c r="AE2061" s="122" t="str">
        <f t="shared" si="597"/>
        <v/>
      </c>
      <c r="AF2061" s="123" t="str">
        <f t="shared" si="598"/>
        <v>Qtr 1</v>
      </c>
      <c r="AG2061" s="122" t="str">
        <f t="shared" si="599"/>
        <v/>
      </c>
      <c r="AI2061" s="124" t="str">
        <f t="shared" si="600"/>
        <v/>
      </c>
      <c r="AK2061" s="103" t="str">
        <f t="shared" si="601"/>
        <v/>
      </c>
      <c r="AL2061" s="104" t="str">
        <f t="shared" si="602"/>
        <v/>
      </c>
      <c r="AN2061" s="37" t="str">
        <f>IF(AK2061="", "", COUNTIF(AK$11:AK$8010, "&lt;"&amp;AK2061)+1+COUNTIF(AK$11:AK2061, AK2061)-1)</f>
        <v/>
      </c>
      <c r="AO2061" s="37" t="str">
        <f>IF(AL2061="", "", COUNTIF(AL$11:AL$8010, "&gt;"&amp;AL2061)+1+COUNTIF(AL$11:AL2061, AL2061)-1)</f>
        <v/>
      </c>
    </row>
    <row r="2062" spans="1:41" x14ac:dyDescent="0.55000000000000004">
      <c r="A2062" s="5"/>
      <c r="B2062" s="284"/>
      <c r="C2062" s="285"/>
      <c r="D2062" s="286"/>
      <c r="E2062" s="287"/>
      <c r="F2062" s="288"/>
      <c r="G2062" s="5"/>
      <c r="J2062" s="7" t="str">
        <f t="shared" si="585"/>
        <v/>
      </c>
      <c r="K2062" s="48" t="str">
        <f t="shared" si="586"/>
        <v/>
      </c>
      <c r="L2062" s="48" t="str">
        <f t="shared" si="587"/>
        <v/>
      </c>
      <c r="M2062" s="49" t="str">
        <f t="shared" si="588"/>
        <v/>
      </c>
      <c r="U2062" s="103" t="str">
        <f t="shared" si="589"/>
        <v/>
      </c>
      <c r="V2062" s="77" t="str">
        <f t="shared" si="590"/>
        <v/>
      </c>
      <c r="W2062" s="37" t="str">
        <f t="shared" si="591"/>
        <v/>
      </c>
      <c r="X2062" s="7" t="str">
        <f t="shared" si="592"/>
        <v/>
      </c>
      <c r="Y2062" s="37" t="str">
        <f t="shared" si="593"/>
        <v/>
      </c>
      <c r="AA2062" s="54" t="str">
        <f t="shared" si="594"/>
        <v/>
      </c>
      <c r="AC2062" s="121" t="str">
        <f t="shared" si="595"/>
        <v/>
      </c>
      <c r="AD2062" s="111" t="str">
        <f t="shared" si="596"/>
        <v/>
      </c>
      <c r="AE2062" s="122" t="str">
        <f t="shared" si="597"/>
        <v/>
      </c>
      <c r="AF2062" s="123" t="str">
        <f t="shared" si="598"/>
        <v>Qtr 1</v>
      </c>
      <c r="AG2062" s="122" t="str">
        <f t="shared" si="599"/>
        <v/>
      </c>
      <c r="AI2062" s="124" t="str">
        <f t="shared" si="600"/>
        <v/>
      </c>
      <c r="AK2062" s="103" t="str">
        <f t="shared" si="601"/>
        <v/>
      </c>
      <c r="AL2062" s="104" t="str">
        <f t="shared" si="602"/>
        <v/>
      </c>
      <c r="AN2062" s="37" t="str">
        <f>IF(AK2062="", "", COUNTIF(AK$11:AK$8010, "&lt;"&amp;AK2062)+1+COUNTIF(AK$11:AK2062, AK2062)-1)</f>
        <v/>
      </c>
      <c r="AO2062" s="37" t="str">
        <f>IF(AL2062="", "", COUNTIF(AL$11:AL$8010, "&gt;"&amp;AL2062)+1+COUNTIF(AL$11:AL2062, AL2062)-1)</f>
        <v/>
      </c>
    </row>
    <row r="2063" spans="1:41" x14ac:dyDescent="0.55000000000000004">
      <c r="A2063" s="5"/>
      <c r="B2063" s="284"/>
      <c r="C2063" s="285"/>
      <c r="D2063" s="286"/>
      <c r="E2063" s="287"/>
      <c r="F2063" s="288"/>
      <c r="G2063" s="5"/>
      <c r="J2063" s="7" t="str">
        <f t="shared" si="585"/>
        <v/>
      </c>
      <c r="K2063" s="48" t="str">
        <f t="shared" si="586"/>
        <v/>
      </c>
      <c r="L2063" s="48" t="str">
        <f t="shared" si="587"/>
        <v/>
      </c>
      <c r="M2063" s="49" t="str">
        <f t="shared" si="588"/>
        <v/>
      </c>
      <c r="U2063" s="103" t="str">
        <f t="shared" si="589"/>
        <v/>
      </c>
      <c r="V2063" s="77" t="str">
        <f t="shared" si="590"/>
        <v/>
      </c>
      <c r="W2063" s="37" t="str">
        <f t="shared" si="591"/>
        <v/>
      </c>
      <c r="X2063" s="7" t="str">
        <f t="shared" si="592"/>
        <v/>
      </c>
      <c r="Y2063" s="37" t="str">
        <f t="shared" si="593"/>
        <v/>
      </c>
      <c r="AA2063" s="54" t="str">
        <f t="shared" si="594"/>
        <v/>
      </c>
      <c r="AC2063" s="121" t="str">
        <f t="shared" si="595"/>
        <v/>
      </c>
      <c r="AD2063" s="111" t="str">
        <f t="shared" si="596"/>
        <v/>
      </c>
      <c r="AE2063" s="122" t="str">
        <f t="shared" si="597"/>
        <v/>
      </c>
      <c r="AF2063" s="123" t="str">
        <f t="shared" si="598"/>
        <v>Qtr 1</v>
      </c>
      <c r="AG2063" s="122" t="str">
        <f t="shared" si="599"/>
        <v/>
      </c>
      <c r="AI2063" s="124" t="str">
        <f t="shared" si="600"/>
        <v/>
      </c>
      <c r="AK2063" s="103" t="str">
        <f t="shared" si="601"/>
        <v/>
      </c>
      <c r="AL2063" s="104" t="str">
        <f t="shared" si="602"/>
        <v/>
      </c>
      <c r="AN2063" s="37" t="str">
        <f>IF(AK2063="", "", COUNTIF(AK$11:AK$8010, "&lt;"&amp;AK2063)+1+COUNTIF(AK$11:AK2063, AK2063)-1)</f>
        <v/>
      </c>
      <c r="AO2063" s="37" t="str">
        <f>IF(AL2063="", "", COUNTIF(AL$11:AL$8010, "&gt;"&amp;AL2063)+1+COUNTIF(AL$11:AL2063, AL2063)-1)</f>
        <v/>
      </c>
    </row>
    <row r="2064" spans="1:41" x14ac:dyDescent="0.55000000000000004">
      <c r="A2064" s="5"/>
      <c r="B2064" s="284"/>
      <c r="C2064" s="285"/>
      <c r="D2064" s="286"/>
      <c r="E2064" s="287"/>
      <c r="F2064" s="288"/>
      <c r="G2064" s="5"/>
      <c r="J2064" s="7" t="str">
        <f t="shared" si="585"/>
        <v/>
      </c>
      <c r="K2064" s="48" t="str">
        <f t="shared" si="586"/>
        <v/>
      </c>
      <c r="L2064" s="48" t="str">
        <f t="shared" si="587"/>
        <v/>
      </c>
      <c r="M2064" s="49" t="str">
        <f t="shared" si="588"/>
        <v/>
      </c>
      <c r="U2064" s="103" t="str">
        <f t="shared" si="589"/>
        <v/>
      </c>
      <c r="V2064" s="77" t="str">
        <f t="shared" si="590"/>
        <v/>
      </c>
      <c r="W2064" s="37" t="str">
        <f t="shared" si="591"/>
        <v/>
      </c>
      <c r="X2064" s="7" t="str">
        <f t="shared" si="592"/>
        <v/>
      </c>
      <c r="Y2064" s="37" t="str">
        <f t="shared" si="593"/>
        <v/>
      </c>
      <c r="AA2064" s="54" t="str">
        <f t="shared" si="594"/>
        <v/>
      </c>
      <c r="AC2064" s="121" t="str">
        <f t="shared" si="595"/>
        <v/>
      </c>
      <c r="AD2064" s="111" t="str">
        <f t="shared" si="596"/>
        <v/>
      </c>
      <c r="AE2064" s="122" t="str">
        <f t="shared" si="597"/>
        <v/>
      </c>
      <c r="AF2064" s="123" t="str">
        <f t="shared" si="598"/>
        <v>Qtr 1</v>
      </c>
      <c r="AG2064" s="122" t="str">
        <f t="shared" si="599"/>
        <v/>
      </c>
      <c r="AI2064" s="124" t="str">
        <f t="shared" si="600"/>
        <v/>
      </c>
      <c r="AK2064" s="103" t="str">
        <f t="shared" si="601"/>
        <v/>
      </c>
      <c r="AL2064" s="104" t="str">
        <f t="shared" si="602"/>
        <v/>
      </c>
      <c r="AN2064" s="37" t="str">
        <f>IF(AK2064="", "", COUNTIF(AK$11:AK$8010, "&lt;"&amp;AK2064)+1+COUNTIF(AK$11:AK2064, AK2064)-1)</f>
        <v/>
      </c>
      <c r="AO2064" s="37" t="str">
        <f>IF(AL2064="", "", COUNTIF(AL$11:AL$8010, "&gt;"&amp;AL2064)+1+COUNTIF(AL$11:AL2064, AL2064)-1)</f>
        <v/>
      </c>
    </row>
    <row r="2065" spans="1:41" x14ac:dyDescent="0.55000000000000004">
      <c r="A2065" s="5"/>
      <c r="B2065" s="284"/>
      <c r="C2065" s="285"/>
      <c r="D2065" s="286"/>
      <c r="E2065" s="287"/>
      <c r="F2065" s="288"/>
      <c r="G2065" s="5"/>
      <c r="J2065" s="7" t="str">
        <f t="shared" si="585"/>
        <v/>
      </c>
      <c r="K2065" s="48" t="str">
        <f t="shared" si="586"/>
        <v/>
      </c>
      <c r="L2065" s="48" t="str">
        <f t="shared" si="587"/>
        <v/>
      </c>
      <c r="M2065" s="49" t="str">
        <f t="shared" si="588"/>
        <v/>
      </c>
      <c r="U2065" s="103" t="str">
        <f t="shared" si="589"/>
        <v/>
      </c>
      <c r="V2065" s="77" t="str">
        <f t="shared" si="590"/>
        <v/>
      </c>
      <c r="W2065" s="37" t="str">
        <f t="shared" si="591"/>
        <v/>
      </c>
      <c r="X2065" s="7" t="str">
        <f t="shared" si="592"/>
        <v/>
      </c>
      <c r="Y2065" s="37" t="str">
        <f t="shared" si="593"/>
        <v/>
      </c>
      <c r="AA2065" s="54" t="str">
        <f t="shared" si="594"/>
        <v/>
      </c>
      <c r="AC2065" s="121" t="str">
        <f t="shared" si="595"/>
        <v/>
      </c>
      <c r="AD2065" s="111" t="str">
        <f t="shared" si="596"/>
        <v/>
      </c>
      <c r="AE2065" s="122" t="str">
        <f t="shared" si="597"/>
        <v/>
      </c>
      <c r="AF2065" s="123" t="str">
        <f t="shared" si="598"/>
        <v>Qtr 1</v>
      </c>
      <c r="AG2065" s="122" t="str">
        <f t="shared" si="599"/>
        <v/>
      </c>
      <c r="AI2065" s="124" t="str">
        <f t="shared" si="600"/>
        <v/>
      </c>
      <c r="AK2065" s="103" t="str">
        <f t="shared" si="601"/>
        <v/>
      </c>
      <c r="AL2065" s="104" t="str">
        <f t="shared" si="602"/>
        <v/>
      </c>
      <c r="AN2065" s="37" t="str">
        <f>IF(AK2065="", "", COUNTIF(AK$11:AK$8010, "&lt;"&amp;AK2065)+1+COUNTIF(AK$11:AK2065, AK2065)-1)</f>
        <v/>
      </c>
      <c r="AO2065" s="37" t="str">
        <f>IF(AL2065="", "", COUNTIF(AL$11:AL$8010, "&gt;"&amp;AL2065)+1+COUNTIF(AL$11:AL2065, AL2065)-1)</f>
        <v/>
      </c>
    </row>
    <row r="2066" spans="1:41" x14ac:dyDescent="0.55000000000000004">
      <c r="A2066" s="5"/>
      <c r="B2066" s="284"/>
      <c r="C2066" s="285"/>
      <c r="D2066" s="286"/>
      <c r="E2066" s="287"/>
      <c r="F2066" s="288"/>
      <c r="G2066" s="5"/>
      <c r="J2066" s="7" t="str">
        <f t="shared" si="585"/>
        <v/>
      </c>
      <c r="K2066" s="48" t="str">
        <f t="shared" si="586"/>
        <v/>
      </c>
      <c r="L2066" s="48" t="str">
        <f t="shared" si="587"/>
        <v/>
      </c>
      <c r="M2066" s="49" t="str">
        <f t="shared" si="588"/>
        <v/>
      </c>
      <c r="U2066" s="103" t="str">
        <f t="shared" si="589"/>
        <v/>
      </c>
      <c r="V2066" s="77" t="str">
        <f t="shared" si="590"/>
        <v/>
      </c>
      <c r="W2066" s="37" t="str">
        <f t="shared" si="591"/>
        <v/>
      </c>
      <c r="X2066" s="7" t="str">
        <f t="shared" si="592"/>
        <v/>
      </c>
      <c r="Y2066" s="37" t="str">
        <f t="shared" si="593"/>
        <v/>
      </c>
      <c r="AA2066" s="54" t="str">
        <f t="shared" si="594"/>
        <v/>
      </c>
      <c r="AC2066" s="121" t="str">
        <f t="shared" si="595"/>
        <v/>
      </c>
      <c r="AD2066" s="111" t="str">
        <f t="shared" si="596"/>
        <v/>
      </c>
      <c r="AE2066" s="122" t="str">
        <f t="shared" si="597"/>
        <v/>
      </c>
      <c r="AF2066" s="123" t="str">
        <f t="shared" si="598"/>
        <v>Qtr 1</v>
      </c>
      <c r="AG2066" s="122" t="str">
        <f t="shared" si="599"/>
        <v/>
      </c>
      <c r="AI2066" s="124" t="str">
        <f t="shared" si="600"/>
        <v/>
      </c>
      <c r="AK2066" s="103" t="str">
        <f t="shared" si="601"/>
        <v/>
      </c>
      <c r="AL2066" s="104" t="str">
        <f t="shared" si="602"/>
        <v/>
      </c>
      <c r="AN2066" s="37" t="str">
        <f>IF(AK2066="", "", COUNTIF(AK$11:AK$8010, "&lt;"&amp;AK2066)+1+COUNTIF(AK$11:AK2066, AK2066)-1)</f>
        <v/>
      </c>
      <c r="AO2066" s="37" t="str">
        <f>IF(AL2066="", "", COUNTIF(AL$11:AL$8010, "&gt;"&amp;AL2066)+1+COUNTIF(AL$11:AL2066, AL2066)-1)</f>
        <v/>
      </c>
    </row>
    <row r="2067" spans="1:41" x14ac:dyDescent="0.55000000000000004">
      <c r="A2067" s="5"/>
      <c r="B2067" s="284"/>
      <c r="C2067" s="285"/>
      <c r="D2067" s="286"/>
      <c r="E2067" s="287"/>
      <c r="F2067" s="288"/>
      <c r="G2067" s="5"/>
      <c r="J2067" s="7" t="str">
        <f t="shared" si="585"/>
        <v/>
      </c>
      <c r="K2067" s="48" t="str">
        <f t="shared" si="586"/>
        <v/>
      </c>
      <c r="L2067" s="48" t="str">
        <f t="shared" si="587"/>
        <v/>
      </c>
      <c r="M2067" s="49" t="str">
        <f t="shared" si="588"/>
        <v/>
      </c>
      <c r="U2067" s="103" t="str">
        <f t="shared" si="589"/>
        <v/>
      </c>
      <c r="V2067" s="77" t="str">
        <f t="shared" si="590"/>
        <v/>
      </c>
      <c r="W2067" s="37" t="str">
        <f t="shared" si="591"/>
        <v/>
      </c>
      <c r="X2067" s="7" t="str">
        <f t="shared" si="592"/>
        <v/>
      </c>
      <c r="Y2067" s="37" t="str">
        <f t="shared" si="593"/>
        <v/>
      </c>
      <c r="AA2067" s="54" t="str">
        <f t="shared" si="594"/>
        <v/>
      </c>
      <c r="AC2067" s="121" t="str">
        <f t="shared" si="595"/>
        <v/>
      </c>
      <c r="AD2067" s="111" t="str">
        <f t="shared" si="596"/>
        <v/>
      </c>
      <c r="AE2067" s="122" t="str">
        <f t="shared" si="597"/>
        <v/>
      </c>
      <c r="AF2067" s="123" t="str">
        <f t="shared" si="598"/>
        <v>Qtr 1</v>
      </c>
      <c r="AG2067" s="122" t="str">
        <f t="shared" si="599"/>
        <v/>
      </c>
      <c r="AI2067" s="124" t="str">
        <f t="shared" si="600"/>
        <v/>
      </c>
      <c r="AK2067" s="103" t="str">
        <f t="shared" si="601"/>
        <v/>
      </c>
      <c r="AL2067" s="104" t="str">
        <f t="shared" si="602"/>
        <v/>
      </c>
      <c r="AN2067" s="37" t="str">
        <f>IF(AK2067="", "", COUNTIF(AK$11:AK$8010, "&lt;"&amp;AK2067)+1+COUNTIF(AK$11:AK2067, AK2067)-1)</f>
        <v/>
      </c>
      <c r="AO2067" s="37" t="str">
        <f>IF(AL2067="", "", COUNTIF(AL$11:AL$8010, "&gt;"&amp;AL2067)+1+COUNTIF(AL$11:AL2067, AL2067)-1)</f>
        <v/>
      </c>
    </row>
    <row r="2068" spans="1:41" x14ac:dyDescent="0.55000000000000004">
      <c r="A2068" s="5"/>
      <c r="B2068" s="284"/>
      <c r="C2068" s="285"/>
      <c r="D2068" s="286"/>
      <c r="E2068" s="287"/>
      <c r="F2068" s="288"/>
      <c r="G2068" s="5"/>
      <c r="J2068" s="7" t="str">
        <f t="shared" si="585"/>
        <v/>
      </c>
      <c r="K2068" s="48" t="str">
        <f t="shared" si="586"/>
        <v/>
      </c>
      <c r="L2068" s="48" t="str">
        <f t="shared" si="587"/>
        <v/>
      </c>
      <c r="M2068" s="49" t="str">
        <f t="shared" si="588"/>
        <v/>
      </c>
      <c r="U2068" s="103" t="str">
        <f t="shared" si="589"/>
        <v/>
      </c>
      <c r="V2068" s="77" t="str">
        <f t="shared" si="590"/>
        <v/>
      </c>
      <c r="W2068" s="37" t="str">
        <f t="shared" si="591"/>
        <v/>
      </c>
      <c r="X2068" s="7" t="str">
        <f t="shared" si="592"/>
        <v/>
      </c>
      <c r="Y2068" s="37" t="str">
        <f t="shared" si="593"/>
        <v/>
      </c>
      <c r="AA2068" s="54" t="str">
        <f t="shared" si="594"/>
        <v/>
      </c>
      <c r="AC2068" s="121" t="str">
        <f t="shared" si="595"/>
        <v/>
      </c>
      <c r="AD2068" s="111" t="str">
        <f t="shared" si="596"/>
        <v/>
      </c>
      <c r="AE2068" s="122" t="str">
        <f t="shared" si="597"/>
        <v/>
      </c>
      <c r="AF2068" s="123" t="str">
        <f t="shared" si="598"/>
        <v>Qtr 1</v>
      </c>
      <c r="AG2068" s="122" t="str">
        <f t="shared" si="599"/>
        <v/>
      </c>
      <c r="AI2068" s="124" t="str">
        <f t="shared" si="600"/>
        <v/>
      </c>
      <c r="AK2068" s="103" t="str">
        <f t="shared" si="601"/>
        <v/>
      </c>
      <c r="AL2068" s="104" t="str">
        <f t="shared" si="602"/>
        <v/>
      </c>
      <c r="AN2068" s="37" t="str">
        <f>IF(AK2068="", "", COUNTIF(AK$11:AK$8010, "&lt;"&amp;AK2068)+1+COUNTIF(AK$11:AK2068, AK2068)-1)</f>
        <v/>
      </c>
      <c r="AO2068" s="37" t="str">
        <f>IF(AL2068="", "", COUNTIF(AL$11:AL$8010, "&gt;"&amp;AL2068)+1+COUNTIF(AL$11:AL2068, AL2068)-1)</f>
        <v/>
      </c>
    </row>
    <row r="2069" spans="1:41" x14ac:dyDescent="0.55000000000000004">
      <c r="A2069" s="5"/>
      <c r="B2069" s="284"/>
      <c r="C2069" s="285"/>
      <c r="D2069" s="286"/>
      <c r="E2069" s="287"/>
      <c r="F2069" s="288"/>
      <c r="G2069" s="5"/>
      <c r="J2069" s="7" t="str">
        <f t="shared" si="585"/>
        <v/>
      </c>
      <c r="K2069" s="48" t="str">
        <f t="shared" si="586"/>
        <v/>
      </c>
      <c r="L2069" s="48" t="str">
        <f t="shared" si="587"/>
        <v/>
      </c>
      <c r="M2069" s="49" t="str">
        <f t="shared" si="588"/>
        <v/>
      </c>
      <c r="U2069" s="103" t="str">
        <f t="shared" si="589"/>
        <v/>
      </c>
      <c r="V2069" s="77" t="str">
        <f t="shared" si="590"/>
        <v/>
      </c>
      <c r="W2069" s="37" t="str">
        <f t="shared" si="591"/>
        <v/>
      </c>
      <c r="X2069" s="7" t="str">
        <f t="shared" si="592"/>
        <v/>
      </c>
      <c r="Y2069" s="37" t="str">
        <f t="shared" si="593"/>
        <v/>
      </c>
      <c r="AA2069" s="54" t="str">
        <f t="shared" si="594"/>
        <v/>
      </c>
      <c r="AC2069" s="121" t="str">
        <f t="shared" si="595"/>
        <v/>
      </c>
      <c r="AD2069" s="111" t="str">
        <f t="shared" si="596"/>
        <v/>
      </c>
      <c r="AE2069" s="122" t="str">
        <f t="shared" si="597"/>
        <v/>
      </c>
      <c r="AF2069" s="123" t="str">
        <f t="shared" si="598"/>
        <v>Qtr 1</v>
      </c>
      <c r="AG2069" s="122" t="str">
        <f t="shared" si="599"/>
        <v/>
      </c>
      <c r="AI2069" s="124" t="str">
        <f t="shared" si="600"/>
        <v/>
      </c>
      <c r="AK2069" s="103" t="str">
        <f t="shared" si="601"/>
        <v/>
      </c>
      <c r="AL2069" s="104" t="str">
        <f t="shared" si="602"/>
        <v/>
      </c>
      <c r="AN2069" s="37" t="str">
        <f>IF(AK2069="", "", COUNTIF(AK$11:AK$8010, "&lt;"&amp;AK2069)+1+COUNTIF(AK$11:AK2069, AK2069)-1)</f>
        <v/>
      </c>
      <c r="AO2069" s="37" t="str">
        <f>IF(AL2069="", "", COUNTIF(AL$11:AL$8010, "&gt;"&amp;AL2069)+1+COUNTIF(AL$11:AL2069, AL2069)-1)</f>
        <v/>
      </c>
    </row>
    <row r="2070" spans="1:41" x14ac:dyDescent="0.55000000000000004">
      <c r="A2070" s="5"/>
      <c r="B2070" s="284"/>
      <c r="C2070" s="285"/>
      <c r="D2070" s="286"/>
      <c r="E2070" s="287"/>
      <c r="F2070" s="288"/>
      <c r="G2070" s="5"/>
      <c r="J2070" s="7" t="str">
        <f t="shared" si="585"/>
        <v/>
      </c>
      <c r="K2070" s="48" t="str">
        <f t="shared" si="586"/>
        <v/>
      </c>
      <c r="L2070" s="48" t="str">
        <f t="shared" si="587"/>
        <v/>
      </c>
      <c r="M2070" s="49" t="str">
        <f t="shared" si="588"/>
        <v/>
      </c>
      <c r="U2070" s="103" t="str">
        <f t="shared" si="589"/>
        <v/>
      </c>
      <c r="V2070" s="77" t="str">
        <f t="shared" si="590"/>
        <v/>
      </c>
      <c r="W2070" s="37" t="str">
        <f t="shared" si="591"/>
        <v/>
      </c>
      <c r="X2070" s="7" t="str">
        <f t="shared" si="592"/>
        <v/>
      </c>
      <c r="Y2070" s="37" t="str">
        <f t="shared" si="593"/>
        <v/>
      </c>
      <c r="AA2070" s="54" t="str">
        <f t="shared" si="594"/>
        <v/>
      </c>
      <c r="AC2070" s="121" t="str">
        <f t="shared" si="595"/>
        <v/>
      </c>
      <c r="AD2070" s="111" t="str">
        <f t="shared" si="596"/>
        <v/>
      </c>
      <c r="AE2070" s="122" t="str">
        <f t="shared" si="597"/>
        <v/>
      </c>
      <c r="AF2070" s="123" t="str">
        <f t="shared" si="598"/>
        <v>Qtr 1</v>
      </c>
      <c r="AG2070" s="122" t="str">
        <f t="shared" si="599"/>
        <v/>
      </c>
      <c r="AI2070" s="124" t="str">
        <f t="shared" si="600"/>
        <v/>
      </c>
      <c r="AK2070" s="103" t="str">
        <f t="shared" si="601"/>
        <v/>
      </c>
      <c r="AL2070" s="104" t="str">
        <f t="shared" si="602"/>
        <v/>
      </c>
      <c r="AN2070" s="37" t="str">
        <f>IF(AK2070="", "", COUNTIF(AK$11:AK$8010, "&lt;"&amp;AK2070)+1+COUNTIF(AK$11:AK2070, AK2070)-1)</f>
        <v/>
      </c>
      <c r="AO2070" s="37" t="str">
        <f>IF(AL2070="", "", COUNTIF(AL$11:AL$8010, "&gt;"&amp;AL2070)+1+COUNTIF(AL$11:AL2070, AL2070)-1)</f>
        <v/>
      </c>
    </row>
    <row r="2071" spans="1:41" x14ac:dyDescent="0.55000000000000004">
      <c r="A2071" s="5"/>
      <c r="B2071" s="284"/>
      <c r="C2071" s="285"/>
      <c r="D2071" s="286"/>
      <c r="E2071" s="287"/>
      <c r="F2071" s="288"/>
      <c r="G2071" s="5"/>
      <c r="J2071" s="7" t="str">
        <f t="shared" si="585"/>
        <v/>
      </c>
      <c r="K2071" s="48" t="str">
        <f t="shared" si="586"/>
        <v/>
      </c>
      <c r="L2071" s="48" t="str">
        <f t="shared" si="587"/>
        <v/>
      </c>
      <c r="M2071" s="49" t="str">
        <f t="shared" si="588"/>
        <v/>
      </c>
      <c r="U2071" s="103" t="str">
        <f t="shared" si="589"/>
        <v/>
      </c>
      <c r="V2071" s="77" t="str">
        <f t="shared" si="590"/>
        <v/>
      </c>
      <c r="W2071" s="37" t="str">
        <f t="shared" si="591"/>
        <v/>
      </c>
      <c r="X2071" s="7" t="str">
        <f t="shared" si="592"/>
        <v/>
      </c>
      <c r="Y2071" s="37" t="str">
        <f t="shared" si="593"/>
        <v/>
      </c>
      <c r="AA2071" s="54" t="str">
        <f t="shared" si="594"/>
        <v/>
      </c>
      <c r="AC2071" s="121" t="str">
        <f t="shared" si="595"/>
        <v/>
      </c>
      <c r="AD2071" s="111" t="str">
        <f t="shared" si="596"/>
        <v/>
      </c>
      <c r="AE2071" s="122" t="str">
        <f t="shared" si="597"/>
        <v/>
      </c>
      <c r="AF2071" s="123" t="str">
        <f t="shared" si="598"/>
        <v>Qtr 1</v>
      </c>
      <c r="AG2071" s="122" t="str">
        <f t="shared" si="599"/>
        <v/>
      </c>
      <c r="AI2071" s="124" t="str">
        <f t="shared" si="600"/>
        <v/>
      </c>
      <c r="AK2071" s="103" t="str">
        <f t="shared" si="601"/>
        <v/>
      </c>
      <c r="AL2071" s="104" t="str">
        <f t="shared" si="602"/>
        <v/>
      </c>
      <c r="AN2071" s="37" t="str">
        <f>IF(AK2071="", "", COUNTIF(AK$11:AK$8010, "&lt;"&amp;AK2071)+1+COUNTIF(AK$11:AK2071, AK2071)-1)</f>
        <v/>
      </c>
      <c r="AO2071" s="37" t="str">
        <f>IF(AL2071="", "", COUNTIF(AL$11:AL$8010, "&gt;"&amp;AL2071)+1+COUNTIF(AL$11:AL2071, AL2071)-1)</f>
        <v/>
      </c>
    </row>
    <row r="2072" spans="1:41" x14ac:dyDescent="0.55000000000000004">
      <c r="A2072" s="5"/>
      <c r="B2072" s="284"/>
      <c r="C2072" s="285"/>
      <c r="D2072" s="286"/>
      <c r="E2072" s="287"/>
      <c r="F2072" s="288"/>
      <c r="G2072" s="5"/>
      <c r="J2072" s="7" t="str">
        <f t="shared" si="585"/>
        <v/>
      </c>
      <c r="K2072" s="48" t="str">
        <f t="shared" si="586"/>
        <v/>
      </c>
      <c r="L2072" s="48" t="str">
        <f t="shared" si="587"/>
        <v/>
      </c>
      <c r="M2072" s="49" t="str">
        <f t="shared" si="588"/>
        <v/>
      </c>
      <c r="U2072" s="103" t="str">
        <f t="shared" si="589"/>
        <v/>
      </c>
      <c r="V2072" s="77" t="str">
        <f t="shared" si="590"/>
        <v/>
      </c>
      <c r="W2072" s="37" t="str">
        <f t="shared" si="591"/>
        <v/>
      </c>
      <c r="X2072" s="7" t="str">
        <f t="shared" si="592"/>
        <v/>
      </c>
      <c r="Y2072" s="37" t="str">
        <f t="shared" si="593"/>
        <v/>
      </c>
      <c r="AA2072" s="54" t="str">
        <f t="shared" si="594"/>
        <v/>
      </c>
      <c r="AC2072" s="121" t="str">
        <f t="shared" si="595"/>
        <v/>
      </c>
      <c r="AD2072" s="111" t="str">
        <f t="shared" si="596"/>
        <v/>
      </c>
      <c r="AE2072" s="122" t="str">
        <f t="shared" si="597"/>
        <v/>
      </c>
      <c r="AF2072" s="123" t="str">
        <f t="shared" si="598"/>
        <v>Qtr 1</v>
      </c>
      <c r="AG2072" s="122" t="str">
        <f t="shared" si="599"/>
        <v/>
      </c>
      <c r="AI2072" s="124" t="str">
        <f t="shared" si="600"/>
        <v/>
      </c>
      <c r="AK2072" s="103" t="str">
        <f t="shared" si="601"/>
        <v/>
      </c>
      <c r="AL2072" s="104" t="str">
        <f t="shared" si="602"/>
        <v/>
      </c>
      <c r="AN2072" s="37" t="str">
        <f>IF(AK2072="", "", COUNTIF(AK$11:AK$8010, "&lt;"&amp;AK2072)+1+COUNTIF(AK$11:AK2072, AK2072)-1)</f>
        <v/>
      </c>
      <c r="AO2072" s="37" t="str">
        <f>IF(AL2072="", "", COUNTIF(AL$11:AL$8010, "&gt;"&amp;AL2072)+1+COUNTIF(AL$11:AL2072, AL2072)-1)</f>
        <v/>
      </c>
    </row>
    <row r="2073" spans="1:41" x14ac:dyDescent="0.55000000000000004">
      <c r="A2073" s="5"/>
      <c r="B2073" s="284"/>
      <c r="C2073" s="285"/>
      <c r="D2073" s="286"/>
      <c r="E2073" s="287"/>
      <c r="F2073" s="288"/>
      <c r="G2073" s="5"/>
      <c r="J2073" s="7" t="str">
        <f t="shared" si="585"/>
        <v/>
      </c>
      <c r="K2073" s="48" t="str">
        <f t="shared" si="586"/>
        <v/>
      </c>
      <c r="L2073" s="48" t="str">
        <f t="shared" si="587"/>
        <v/>
      </c>
      <c r="M2073" s="49" t="str">
        <f t="shared" si="588"/>
        <v/>
      </c>
      <c r="U2073" s="103" t="str">
        <f t="shared" si="589"/>
        <v/>
      </c>
      <c r="V2073" s="77" t="str">
        <f t="shared" si="590"/>
        <v/>
      </c>
      <c r="W2073" s="37" t="str">
        <f t="shared" si="591"/>
        <v/>
      </c>
      <c r="X2073" s="7" t="str">
        <f t="shared" si="592"/>
        <v/>
      </c>
      <c r="Y2073" s="37" t="str">
        <f t="shared" si="593"/>
        <v/>
      </c>
      <c r="AA2073" s="54" t="str">
        <f t="shared" si="594"/>
        <v/>
      </c>
      <c r="AC2073" s="121" t="str">
        <f t="shared" si="595"/>
        <v/>
      </c>
      <c r="AD2073" s="111" t="str">
        <f t="shared" si="596"/>
        <v/>
      </c>
      <c r="AE2073" s="122" t="str">
        <f t="shared" si="597"/>
        <v/>
      </c>
      <c r="AF2073" s="123" t="str">
        <f t="shared" si="598"/>
        <v>Qtr 1</v>
      </c>
      <c r="AG2073" s="122" t="str">
        <f t="shared" si="599"/>
        <v/>
      </c>
      <c r="AI2073" s="124" t="str">
        <f t="shared" si="600"/>
        <v/>
      </c>
      <c r="AK2073" s="103" t="str">
        <f t="shared" si="601"/>
        <v/>
      </c>
      <c r="AL2073" s="104" t="str">
        <f t="shared" si="602"/>
        <v/>
      </c>
      <c r="AN2073" s="37" t="str">
        <f>IF(AK2073="", "", COUNTIF(AK$11:AK$8010, "&lt;"&amp;AK2073)+1+COUNTIF(AK$11:AK2073, AK2073)-1)</f>
        <v/>
      </c>
      <c r="AO2073" s="37" t="str">
        <f>IF(AL2073="", "", COUNTIF(AL$11:AL$8010, "&gt;"&amp;AL2073)+1+COUNTIF(AL$11:AL2073, AL2073)-1)</f>
        <v/>
      </c>
    </row>
    <row r="2074" spans="1:41" x14ac:dyDescent="0.55000000000000004">
      <c r="A2074" s="5"/>
      <c r="B2074" s="284"/>
      <c r="C2074" s="285"/>
      <c r="D2074" s="286"/>
      <c r="E2074" s="287"/>
      <c r="F2074" s="288"/>
      <c r="G2074" s="5"/>
      <c r="J2074" s="7" t="str">
        <f t="shared" si="585"/>
        <v/>
      </c>
      <c r="K2074" s="48" t="str">
        <f t="shared" si="586"/>
        <v/>
      </c>
      <c r="L2074" s="48" t="str">
        <f t="shared" si="587"/>
        <v/>
      </c>
      <c r="M2074" s="49" t="str">
        <f t="shared" si="588"/>
        <v/>
      </c>
      <c r="U2074" s="103" t="str">
        <f t="shared" si="589"/>
        <v/>
      </c>
      <c r="V2074" s="77" t="str">
        <f t="shared" si="590"/>
        <v/>
      </c>
      <c r="W2074" s="37" t="str">
        <f t="shared" si="591"/>
        <v/>
      </c>
      <c r="X2074" s="7" t="str">
        <f t="shared" si="592"/>
        <v/>
      </c>
      <c r="Y2074" s="37" t="str">
        <f t="shared" si="593"/>
        <v/>
      </c>
      <c r="AA2074" s="54" t="str">
        <f t="shared" si="594"/>
        <v/>
      </c>
      <c r="AC2074" s="121" t="str">
        <f t="shared" si="595"/>
        <v/>
      </c>
      <c r="AD2074" s="111" t="str">
        <f t="shared" si="596"/>
        <v/>
      </c>
      <c r="AE2074" s="122" t="str">
        <f t="shared" si="597"/>
        <v/>
      </c>
      <c r="AF2074" s="123" t="str">
        <f t="shared" si="598"/>
        <v>Qtr 1</v>
      </c>
      <c r="AG2074" s="122" t="str">
        <f t="shared" si="599"/>
        <v/>
      </c>
      <c r="AI2074" s="124" t="str">
        <f t="shared" si="600"/>
        <v/>
      </c>
      <c r="AK2074" s="103" t="str">
        <f t="shared" si="601"/>
        <v/>
      </c>
      <c r="AL2074" s="104" t="str">
        <f t="shared" si="602"/>
        <v/>
      </c>
      <c r="AN2074" s="37" t="str">
        <f>IF(AK2074="", "", COUNTIF(AK$11:AK$8010, "&lt;"&amp;AK2074)+1+COUNTIF(AK$11:AK2074, AK2074)-1)</f>
        <v/>
      </c>
      <c r="AO2074" s="37" t="str">
        <f>IF(AL2074="", "", COUNTIF(AL$11:AL$8010, "&gt;"&amp;AL2074)+1+COUNTIF(AL$11:AL2074, AL2074)-1)</f>
        <v/>
      </c>
    </row>
    <row r="2075" spans="1:41" x14ac:dyDescent="0.55000000000000004">
      <c r="A2075" s="5"/>
      <c r="B2075" s="284"/>
      <c r="C2075" s="285"/>
      <c r="D2075" s="286"/>
      <c r="E2075" s="287"/>
      <c r="F2075" s="288"/>
      <c r="G2075" s="5"/>
      <c r="J2075" s="7" t="str">
        <f t="shared" si="585"/>
        <v/>
      </c>
      <c r="K2075" s="48" t="str">
        <f t="shared" si="586"/>
        <v/>
      </c>
      <c r="L2075" s="48" t="str">
        <f t="shared" si="587"/>
        <v/>
      </c>
      <c r="M2075" s="49" t="str">
        <f t="shared" si="588"/>
        <v/>
      </c>
      <c r="U2075" s="103" t="str">
        <f t="shared" si="589"/>
        <v/>
      </c>
      <c r="V2075" s="77" t="str">
        <f t="shared" si="590"/>
        <v/>
      </c>
      <c r="W2075" s="37" t="str">
        <f t="shared" si="591"/>
        <v/>
      </c>
      <c r="X2075" s="7" t="str">
        <f t="shared" si="592"/>
        <v/>
      </c>
      <c r="Y2075" s="37" t="str">
        <f t="shared" si="593"/>
        <v/>
      </c>
      <c r="AA2075" s="54" t="str">
        <f t="shared" si="594"/>
        <v/>
      </c>
      <c r="AC2075" s="121" t="str">
        <f t="shared" si="595"/>
        <v/>
      </c>
      <c r="AD2075" s="111" t="str">
        <f t="shared" si="596"/>
        <v/>
      </c>
      <c r="AE2075" s="122" t="str">
        <f t="shared" si="597"/>
        <v/>
      </c>
      <c r="AF2075" s="123" t="str">
        <f t="shared" si="598"/>
        <v>Qtr 1</v>
      </c>
      <c r="AG2075" s="122" t="str">
        <f t="shared" si="599"/>
        <v/>
      </c>
      <c r="AI2075" s="124" t="str">
        <f t="shared" si="600"/>
        <v/>
      </c>
      <c r="AK2075" s="103" t="str">
        <f t="shared" si="601"/>
        <v/>
      </c>
      <c r="AL2075" s="104" t="str">
        <f t="shared" si="602"/>
        <v/>
      </c>
      <c r="AN2075" s="37" t="str">
        <f>IF(AK2075="", "", COUNTIF(AK$11:AK$8010, "&lt;"&amp;AK2075)+1+COUNTIF(AK$11:AK2075, AK2075)-1)</f>
        <v/>
      </c>
      <c r="AO2075" s="37" t="str">
        <f>IF(AL2075="", "", COUNTIF(AL$11:AL$8010, "&gt;"&amp;AL2075)+1+COUNTIF(AL$11:AL2075, AL2075)-1)</f>
        <v/>
      </c>
    </row>
    <row r="2076" spans="1:41" x14ac:dyDescent="0.55000000000000004">
      <c r="A2076" s="5"/>
      <c r="B2076" s="284"/>
      <c r="C2076" s="285"/>
      <c r="D2076" s="286"/>
      <c r="E2076" s="287"/>
      <c r="F2076" s="288"/>
      <c r="G2076" s="5"/>
      <c r="J2076" s="7" t="str">
        <f t="shared" si="585"/>
        <v/>
      </c>
      <c r="K2076" s="48" t="str">
        <f t="shared" si="586"/>
        <v/>
      </c>
      <c r="L2076" s="48" t="str">
        <f t="shared" si="587"/>
        <v/>
      </c>
      <c r="M2076" s="49" t="str">
        <f t="shared" si="588"/>
        <v/>
      </c>
      <c r="U2076" s="103" t="str">
        <f t="shared" si="589"/>
        <v/>
      </c>
      <c r="V2076" s="77" t="str">
        <f t="shared" si="590"/>
        <v/>
      </c>
      <c r="W2076" s="37" t="str">
        <f t="shared" si="591"/>
        <v/>
      </c>
      <c r="X2076" s="7" t="str">
        <f t="shared" si="592"/>
        <v/>
      </c>
      <c r="Y2076" s="37" t="str">
        <f t="shared" si="593"/>
        <v/>
      </c>
      <c r="AA2076" s="54" t="str">
        <f t="shared" si="594"/>
        <v/>
      </c>
      <c r="AC2076" s="121" t="str">
        <f t="shared" si="595"/>
        <v/>
      </c>
      <c r="AD2076" s="111" t="str">
        <f t="shared" si="596"/>
        <v/>
      </c>
      <c r="AE2076" s="122" t="str">
        <f t="shared" si="597"/>
        <v/>
      </c>
      <c r="AF2076" s="123" t="str">
        <f t="shared" si="598"/>
        <v>Qtr 1</v>
      </c>
      <c r="AG2076" s="122" t="str">
        <f t="shared" si="599"/>
        <v/>
      </c>
      <c r="AI2076" s="124" t="str">
        <f t="shared" si="600"/>
        <v/>
      </c>
      <c r="AK2076" s="103" t="str">
        <f t="shared" si="601"/>
        <v/>
      </c>
      <c r="AL2076" s="104" t="str">
        <f t="shared" si="602"/>
        <v/>
      </c>
      <c r="AN2076" s="37" t="str">
        <f>IF(AK2076="", "", COUNTIF(AK$11:AK$8010, "&lt;"&amp;AK2076)+1+COUNTIF(AK$11:AK2076, AK2076)-1)</f>
        <v/>
      </c>
      <c r="AO2076" s="37" t="str">
        <f>IF(AL2076="", "", COUNTIF(AL$11:AL$8010, "&gt;"&amp;AL2076)+1+COUNTIF(AL$11:AL2076, AL2076)-1)</f>
        <v/>
      </c>
    </row>
    <row r="2077" spans="1:41" x14ac:dyDescent="0.55000000000000004">
      <c r="A2077" s="5"/>
      <c r="B2077" s="284"/>
      <c r="C2077" s="285"/>
      <c r="D2077" s="286"/>
      <c r="E2077" s="287"/>
      <c r="F2077" s="288"/>
      <c r="G2077" s="5"/>
      <c r="J2077" s="7" t="str">
        <f t="shared" si="585"/>
        <v/>
      </c>
      <c r="K2077" s="48" t="str">
        <f t="shared" si="586"/>
        <v/>
      </c>
      <c r="L2077" s="48" t="str">
        <f t="shared" si="587"/>
        <v/>
      </c>
      <c r="M2077" s="49" t="str">
        <f t="shared" si="588"/>
        <v/>
      </c>
      <c r="U2077" s="103" t="str">
        <f t="shared" si="589"/>
        <v/>
      </c>
      <c r="V2077" s="77" t="str">
        <f t="shared" si="590"/>
        <v/>
      </c>
      <c r="W2077" s="37" t="str">
        <f t="shared" si="591"/>
        <v/>
      </c>
      <c r="X2077" s="7" t="str">
        <f t="shared" si="592"/>
        <v/>
      </c>
      <c r="Y2077" s="37" t="str">
        <f t="shared" si="593"/>
        <v/>
      </c>
      <c r="AA2077" s="54" t="str">
        <f t="shared" si="594"/>
        <v/>
      </c>
      <c r="AC2077" s="121" t="str">
        <f t="shared" si="595"/>
        <v/>
      </c>
      <c r="AD2077" s="111" t="str">
        <f t="shared" si="596"/>
        <v/>
      </c>
      <c r="AE2077" s="122" t="str">
        <f t="shared" si="597"/>
        <v/>
      </c>
      <c r="AF2077" s="123" t="str">
        <f t="shared" si="598"/>
        <v>Qtr 1</v>
      </c>
      <c r="AG2077" s="122" t="str">
        <f t="shared" si="599"/>
        <v/>
      </c>
      <c r="AI2077" s="124" t="str">
        <f t="shared" si="600"/>
        <v/>
      </c>
      <c r="AK2077" s="103" t="str">
        <f t="shared" si="601"/>
        <v/>
      </c>
      <c r="AL2077" s="104" t="str">
        <f t="shared" si="602"/>
        <v/>
      </c>
      <c r="AN2077" s="37" t="str">
        <f>IF(AK2077="", "", COUNTIF(AK$11:AK$8010, "&lt;"&amp;AK2077)+1+COUNTIF(AK$11:AK2077, AK2077)-1)</f>
        <v/>
      </c>
      <c r="AO2077" s="37" t="str">
        <f>IF(AL2077="", "", COUNTIF(AL$11:AL$8010, "&gt;"&amp;AL2077)+1+COUNTIF(AL$11:AL2077, AL2077)-1)</f>
        <v/>
      </c>
    </row>
    <row r="2078" spans="1:41" x14ac:dyDescent="0.55000000000000004">
      <c r="A2078" s="5"/>
      <c r="B2078" s="284"/>
      <c r="C2078" s="285"/>
      <c r="D2078" s="286"/>
      <c r="E2078" s="287"/>
      <c r="F2078" s="288"/>
      <c r="G2078" s="5"/>
      <c r="J2078" s="7" t="str">
        <f t="shared" si="585"/>
        <v/>
      </c>
      <c r="K2078" s="48" t="str">
        <f t="shared" si="586"/>
        <v/>
      </c>
      <c r="L2078" s="48" t="str">
        <f t="shared" si="587"/>
        <v/>
      </c>
      <c r="M2078" s="49" t="str">
        <f t="shared" si="588"/>
        <v/>
      </c>
      <c r="U2078" s="103" t="str">
        <f t="shared" si="589"/>
        <v/>
      </c>
      <c r="V2078" s="77" t="str">
        <f t="shared" si="590"/>
        <v/>
      </c>
      <c r="W2078" s="37" t="str">
        <f t="shared" si="591"/>
        <v/>
      </c>
      <c r="X2078" s="7" t="str">
        <f t="shared" si="592"/>
        <v/>
      </c>
      <c r="Y2078" s="37" t="str">
        <f t="shared" si="593"/>
        <v/>
      </c>
      <c r="AA2078" s="54" t="str">
        <f t="shared" si="594"/>
        <v/>
      </c>
      <c r="AC2078" s="121" t="str">
        <f t="shared" si="595"/>
        <v/>
      </c>
      <c r="AD2078" s="111" t="str">
        <f t="shared" si="596"/>
        <v/>
      </c>
      <c r="AE2078" s="122" t="str">
        <f t="shared" si="597"/>
        <v/>
      </c>
      <c r="AF2078" s="123" t="str">
        <f t="shared" si="598"/>
        <v>Qtr 1</v>
      </c>
      <c r="AG2078" s="122" t="str">
        <f t="shared" si="599"/>
        <v/>
      </c>
      <c r="AI2078" s="124" t="str">
        <f t="shared" si="600"/>
        <v/>
      </c>
      <c r="AK2078" s="103" t="str">
        <f t="shared" si="601"/>
        <v/>
      </c>
      <c r="AL2078" s="104" t="str">
        <f t="shared" si="602"/>
        <v/>
      </c>
      <c r="AN2078" s="37" t="str">
        <f>IF(AK2078="", "", COUNTIF(AK$11:AK$8010, "&lt;"&amp;AK2078)+1+COUNTIF(AK$11:AK2078, AK2078)-1)</f>
        <v/>
      </c>
      <c r="AO2078" s="37" t="str">
        <f>IF(AL2078="", "", COUNTIF(AL$11:AL$8010, "&gt;"&amp;AL2078)+1+COUNTIF(AL$11:AL2078, AL2078)-1)</f>
        <v/>
      </c>
    </row>
    <row r="2079" spans="1:41" x14ac:dyDescent="0.55000000000000004">
      <c r="A2079" s="5"/>
      <c r="B2079" s="284"/>
      <c r="C2079" s="285"/>
      <c r="D2079" s="286"/>
      <c r="E2079" s="287"/>
      <c r="F2079" s="288"/>
      <c r="G2079" s="5"/>
      <c r="J2079" s="7" t="str">
        <f t="shared" si="585"/>
        <v/>
      </c>
      <c r="K2079" s="48" t="str">
        <f t="shared" si="586"/>
        <v/>
      </c>
      <c r="L2079" s="48" t="str">
        <f t="shared" si="587"/>
        <v/>
      </c>
      <c r="M2079" s="49" t="str">
        <f t="shared" si="588"/>
        <v/>
      </c>
      <c r="U2079" s="103" t="str">
        <f t="shared" si="589"/>
        <v/>
      </c>
      <c r="V2079" s="77" t="str">
        <f t="shared" si="590"/>
        <v/>
      </c>
      <c r="W2079" s="37" t="str">
        <f t="shared" si="591"/>
        <v/>
      </c>
      <c r="X2079" s="7" t="str">
        <f t="shared" si="592"/>
        <v/>
      </c>
      <c r="Y2079" s="37" t="str">
        <f t="shared" si="593"/>
        <v/>
      </c>
      <c r="AA2079" s="54" t="str">
        <f t="shared" si="594"/>
        <v/>
      </c>
      <c r="AC2079" s="121" t="str">
        <f t="shared" si="595"/>
        <v/>
      </c>
      <c r="AD2079" s="111" t="str">
        <f t="shared" si="596"/>
        <v/>
      </c>
      <c r="AE2079" s="122" t="str">
        <f t="shared" si="597"/>
        <v/>
      </c>
      <c r="AF2079" s="123" t="str">
        <f t="shared" si="598"/>
        <v>Qtr 1</v>
      </c>
      <c r="AG2079" s="122" t="str">
        <f t="shared" si="599"/>
        <v/>
      </c>
      <c r="AI2079" s="124" t="str">
        <f t="shared" si="600"/>
        <v/>
      </c>
      <c r="AK2079" s="103" t="str">
        <f t="shared" si="601"/>
        <v/>
      </c>
      <c r="AL2079" s="104" t="str">
        <f t="shared" si="602"/>
        <v/>
      </c>
      <c r="AN2079" s="37" t="str">
        <f>IF(AK2079="", "", COUNTIF(AK$11:AK$8010, "&lt;"&amp;AK2079)+1+COUNTIF(AK$11:AK2079, AK2079)-1)</f>
        <v/>
      </c>
      <c r="AO2079" s="37" t="str">
        <f>IF(AL2079="", "", COUNTIF(AL$11:AL$8010, "&gt;"&amp;AL2079)+1+COUNTIF(AL$11:AL2079, AL2079)-1)</f>
        <v/>
      </c>
    </row>
    <row r="2080" spans="1:41" x14ac:dyDescent="0.55000000000000004">
      <c r="A2080" s="5"/>
      <c r="B2080" s="284"/>
      <c r="C2080" s="285"/>
      <c r="D2080" s="286"/>
      <c r="E2080" s="287"/>
      <c r="F2080" s="288"/>
      <c r="G2080" s="5"/>
      <c r="J2080" s="7" t="str">
        <f t="shared" si="585"/>
        <v/>
      </c>
      <c r="K2080" s="48" t="str">
        <f t="shared" si="586"/>
        <v/>
      </c>
      <c r="L2080" s="48" t="str">
        <f t="shared" si="587"/>
        <v/>
      </c>
      <c r="M2080" s="49" t="str">
        <f t="shared" si="588"/>
        <v/>
      </c>
      <c r="U2080" s="103" t="str">
        <f t="shared" si="589"/>
        <v/>
      </c>
      <c r="V2080" s="77" t="str">
        <f t="shared" si="590"/>
        <v/>
      </c>
      <c r="W2080" s="37" t="str">
        <f t="shared" si="591"/>
        <v/>
      </c>
      <c r="X2080" s="7" t="str">
        <f t="shared" si="592"/>
        <v/>
      </c>
      <c r="Y2080" s="37" t="str">
        <f t="shared" si="593"/>
        <v/>
      </c>
      <c r="AA2080" s="54" t="str">
        <f t="shared" si="594"/>
        <v/>
      </c>
      <c r="AC2080" s="121" t="str">
        <f t="shared" si="595"/>
        <v/>
      </c>
      <c r="AD2080" s="111" t="str">
        <f t="shared" si="596"/>
        <v/>
      </c>
      <c r="AE2080" s="122" t="str">
        <f t="shared" si="597"/>
        <v/>
      </c>
      <c r="AF2080" s="123" t="str">
        <f t="shared" si="598"/>
        <v>Qtr 1</v>
      </c>
      <c r="AG2080" s="122" t="str">
        <f t="shared" si="599"/>
        <v/>
      </c>
      <c r="AI2080" s="124" t="str">
        <f t="shared" si="600"/>
        <v/>
      </c>
      <c r="AK2080" s="103" t="str">
        <f t="shared" si="601"/>
        <v/>
      </c>
      <c r="AL2080" s="104" t="str">
        <f t="shared" si="602"/>
        <v/>
      </c>
      <c r="AN2080" s="37" t="str">
        <f>IF(AK2080="", "", COUNTIF(AK$11:AK$8010, "&lt;"&amp;AK2080)+1+COUNTIF(AK$11:AK2080, AK2080)-1)</f>
        <v/>
      </c>
      <c r="AO2080" s="37" t="str">
        <f>IF(AL2080="", "", COUNTIF(AL$11:AL$8010, "&gt;"&amp;AL2080)+1+COUNTIF(AL$11:AL2080, AL2080)-1)</f>
        <v/>
      </c>
    </row>
    <row r="2081" spans="1:41" x14ac:dyDescent="0.55000000000000004">
      <c r="A2081" s="5"/>
      <c r="B2081" s="284"/>
      <c r="C2081" s="285"/>
      <c r="D2081" s="286"/>
      <c r="E2081" s="287"/>
      <c r="F2081" s="288"/>
      <c r="G2081" s="5"/>
      <c r="J2081" s="7" t="str">
        <f t="shared" si="585"/>
        <v/>
      </c>
      <c r="K2081" s="48" t="str">
        <f t="shared" si="586"/>
        <v/>
      </c>
      <c r="L2081" s="48" t="str">
        <f t="shared" si="587"/>
        <v/>
      </c>
      <c r="M2081" s="49" t="str">
        <f t="shared" si="588"/>
        <v/>
      </c>
      <c r="U2081" s="103" t="str">
        <f t="shared" si="589"/>
        <v/>
      </c>
      <c r="V2081" s="77" t="str">
        <f t="shared" si="590"/>
        <v/>
      </c>
      <c r="W2081" s="37" t="str">
        <f t="shared" si="591"/>
        <v/>
      </c>
      <c r="X2081" s="7" t="str">
        <f t="shared" si="592"/>
        <v/>
      </c>
      <c r="Y2081" s="37" t="str">
        <f t="shared" si="593"/>
        <v/>
      </c>
      <c r="AA2081" s="54" t="str">
        <f t="shared" si="594"/>
        <v/>
      </c>
      <c r="AC2081" s="121" t="str">
        <f t="shared" si="595"/>
        <v/>
      </c>
      <c r="AD2081" s="111" t="str">
        <f t="shared" si="596"/>
        <v/>
      </c>
      <c r="AE2081" s="122" t="str">
        <f t="shared" si="597"/>
        <v/>
      </c>
      <c r="AF2081" s="123" t="str">
        <f t="shared" si="598"/>
        <v>Qtr 1</v>
      </c>
      <c r="AG2081" s="122" t="str">
        <f t="shared" si="599"/>
        <v/>
      </c>
      <c r="AI2081" s="124" t="str">
        <f t="shared" si="600"/>
        <v/>
      </c>
      <c r="AK2081" s="103" t="str">
        <f t="shared" si="601"/>
        <v/>
      </c>
      <c r="AL2081" s="104" t="str">
        <f t="shared" si="602"/>
        <v/>
      </c>
      <c r="AN2081" s="37" t="str">
        <f>IF(AK2081="", "", COUNTIF(AK$11:AK$8010, "&lt;"&amp;AK2081)+1+COUNTIF(AK$11:AK2081, AK2081)-1)</f>
        <v/>
      </c>
      <c r="AO2081" s="37" t="str">
        <f>IF(AL2081="", "", COUNTIF(AL$11:AL$8010, "&gt;"&amp;AL2081)+1+COUNTIF(AL$11:AL2081, AL2081)-1)</f>
        <v/>
      </c>
    </row>
    <row r="2082" spans="1:41" x14ac:dyDescent="0.55000000000000004">
      <c r="A2082" s="5"/>
      <c r="B2082" s="284"/>
      <c r="C2082" s="285"/>
      <c r="D2082" s="286"/>
      <c r="E2082" s="287"/>
      <c r="F2082" s="288"/>
      <c r="G2082" s="5"/>
      <c r="J2082" s="7" t="str">
        <f t="shared" si="585"/>
        <v/>
      </c>
      <c r="K2082" s="48" t="str">
        <f t="shared" si="586"/>
        <v/>
      </c>
      <c r="L2082" s="48" t="str">
        <f t="shared" si="587"/>
        <v/>
      </c>
      <c r="M2082" s="49" t="str">
        <f t="shared" si="588"/>
        <v/>
      </c>
      <c r="U2082" s="103" t="str">
        <f t="shared" si="589"/>
        <v/>
      </c>
      <c r="V2082" s="77" t="str">
        <f t="shared" si="590"/>
        <v/>
      </c>
      <c r="W2082" s="37" t="str">
        <f t="shared" si="591"/>
        <v/>
      </c>
      <c r="X2082" s="7" t="str">
        <f t="shared" si="592"/>
        <v/>
      </c>
      <c r="Y2082" s="37" t="str">
        <f t="shared" si="593"/>
        <v/>
      </c>
      <c r="AA2082" s="54" t="str">
        <f t="shared" si="594"/>
        <v/>
      </c>
      <c r="AC2082" s="121" t="str">
        <f t="shared" si="595"/>
        <v/>
      </c>
      <c r="AD2082" s="111" t="str">
        <f t="shared" si="596"/>
        <v/>
      </c>
      <c r="AE2082" s="122" t="str">
        <f t="shared" si="597"/>
        <v/>
      </c>
      <c r="AF2082" s="123" t="str">
        <f t="shared" si="598"/>
        <v>Qtr 1</v>
      </c>
      <c r="AG2082" s="122" t="str">
        <f t="shared" si="599"/>
        <v/>
      </c>
      <c r="AI2082" s="124" t="str">
        <f t="shared" si="600"/>
        <v/>
      </c>
      <c r="AK2082" s="103" t="str">
        <f t="shared" si="601"/>
        <v/>
      </c>
      <c r="AL2082" s="104" t="str">
        <f t="shared" si="602"/>
        <v/>
      </c>
      <c r="AN2082" s="37" t="str">
        <f>IF(AK2082="", "", COUNTIF(AK$11:AK$8010, "&lt;"&amp;AK2082)+1+COUNTIF(AK$11:AK2082, AK2082)-1)</f>
        <v/>
      </c>
      <c r="AO2082" s="37" t="str">
        <f>IF(AL2082="", "", COUNTIF(AL$11:AL$8010, "&gt;"&amp;AL2082)+1+COUNTIF(AL$11:AL2082, AL2082)-1)</f>
        <v/>
      </c>
    </row>
    <row r="2083" spans="1:41" x14ac:dyDescent="0.55000000000000004">
      <c r="A2083" s="5"/>
      <c r="B2083" s="284"/>
      <c r="C2083" s="285"/>
      <c r="D2083" s="286"/>
      <c r="E2083" s="287"/>
      <c r="F2083" s="288"/>
      <c r="G2083" s="5"/>
      <c r="J2083" s="7" t="str">
        <f t="shared" si="585"/>
        <v/>
      </c>
      <c r="K2083" s="48" t="str">
        <f t="shared" si="586"/>
        <v/>
      </c>
      <c r="L2083" s="48" t="str">
        <f t="shared" si="587"/>
        <v/>
      </c>
      <c r="M2083" s="49" t="str">
        <f t="shared" si="588"/>
        <v/>
      </c>
      <c r="U2083" s="103" t="str">
        <f t="shared" si="589"/>
        <v/>
      </c>
      <c r="V2083" s="77" t="str">
        <f t="shared" si="590"/>
        <v/>
      </c>
      <c r="W2083" s="37" t="str">
        <f t="shared" si="591"/>
        <v/>
      </c>
      <c r="X2083" s="7" t="str">
        <f t="shared" si="592"/>
        <v/>
      </c>
      <c r="Y2083" s="37" t="str">
        <f t="shared" si="593"/>
        <v/>
      </c>
      <c r="AA2083" s="54" t="str">
        <f t="shared" si="594"/>
        <v/>
      </c>
      <c r="AC2083" s="121" t="str">
        <f t="shared" si="595"/>
        <v/>
      </c>
      <c r="AD2083" s="111" t="str">
        <f t="shared" si="596"/>
        <v/>
      </c>
      <c r="AE2083" s="122" t="str">
        <f t="shared" si="597"/>
        <v/>
      </c>
      <c r="AF2083" s="123" t="str">
        <f t="shared" si="598"/>
        <v>Qtr 1</v>
      </c>
      <c r="AG2083" s="122" t="str">
        <f t="shared" si="599"/>
        <v/>
      </c>
      <c r="AI2083" s="124" t="str">
        <f t="shared" si="600"/>
        <v/>
      </c>
      <c r="AK2083" s="103" t="str">
        <f t="shared" si="601"/>
        <v/>
      </c>
      <c r="AL2083" s="104" t="str">
        <f t="shared" si="602"/>
        <v/>
      </c>
      <c r="AN2083" s="37" t="str">
        <f>IF(AK2083="", "", COUNTIF(AK$11:AK$8010, "&lt;"&amp;AK2083)+1+COUNTIF(AK$11:AK2083, AK2083)-1)</f>
        <v/>
      </c>
      <c r="AO2083" s="37" t="str">
        <f>IF(AL2083="", "", COUNTIF(AL$11:AL$8010, "&gt;"&amp;AL2083)+1+COUNTIF(AL$11:AL2083, AL2083)-1)</f>
        <v/>
      </c>
    </row>
    <row r="2084" spans="1:41" x14ac:dyDescent="0.55000000000000004">
      <c r="A2084" s="5"/>
      <c r="B2084" s="284"/>
      <c r="C2084" s="285"/>
      <c r="D2084" s="286"/>
      <c r="E2084" s="287"/>
      <c r="F2084" s="288"/>
      <c r="G2084" s="5"/>
      <c r="J2084" s="7" t="str">
        <f t="shared" si="585"/>
        <v/>
      </c>
      <c r="K2084" s="48" t="str">
        <f t="shared" si="586"/>
        <v/>
      </c>
      <c r="L2084" s="48" t="str">
        <f t="shared" si="587"/>
        <v/>
      </c>
      <c r="M2084" s="49" t="str">
        <f t="shared" si="588"/>
        <v/>
      </c>
      <c r="U2084" s="103" t="str">
        <f t="shared" si="589"/>
        <v/>
      </c>
      <c r="V2084" s="77" t="str">
        <f t="shared" si="590"/>
        <v/>
      </c>
      <c r="W2084" s="37" t="str">
        <f t="shared" si="591"/>
        <v/>
      </c>
      <c r="X2084" s="7" t="str">
        <f t="shared" si="592"/>
        <v/>
      </c>
      <c r="Y2084" s="37" t="str">
        <f t="shared" si="593"/>
        <v/>
      </c>
      <c r="AA2084" s="54" t="str">
        <f t="shared" si="594"/>
        <v/>
      </c>
      <c r="AC2084" s="121" t="str">
        <f t="shared" si="595"/>
        <v/>
      </c>
      <c r="AD2084" s="111" t="str">
        <f t="shared" si="596"/>
        <v/>
      </c>
      <c r="AE2084" s="122" t="str">
        <f t="shared" si="597"/>
        <v/>
      </c>
      <c r="AF2084" s="123" t="str">
        <f t="shared" si="598"/>
        <v>Qtr 1</v>
      </c>
      <c r="AG2084" s="122" t="str">
        <f t="shared" si="599"/>
        <v/>
      </c>
      <c r="AI2084" s="124" t="str">
        <f t="shared" si="600"/>
        <v/>
      </c>
      <c r="AK2084" s="103" t="str">
        <f t="shared" si="601"/>
        <v/>
      </c>
      <c r="AL2084" s="104" t="str">
        <f t="shared" si="602"/>
        <v/>
      </c>
      <c r="AN2084" s="37" t="str">
        <f>IF(AK2084="", "", COUNTIF(AK$11:AK$8010, "&lt;"&amp;AK2084)+1+COUNTIF(AK$11:AK2084, AK2084)-1)</f>
        <v/>
      </c>
      <c r="AO2084" s="37" t="str">
        <f>IF(AL2084="", "", COUNTIF(AL$11:AL$8010, "&gt;"&amp;AL2084)+1+COUNTIF(AL$11:AL2084, AL2084)-1)</f>
        <v/>
      </c>
    </row>
    <row r="2085" spans="1:41" x14ac:dyDescent="0.55000000000000004">
      <c r="A2085" s="5"/>
      <c r="B2085" s="284"/>
      <c r="C2085" s="285"/>
      <c r="D2085" s="286"/>
      <c r="E2085" s="287"/>
      <c r="F2085" s="288"/>
      <c r="G2085" s="5"/>
      <c r="J2085" s="7" t="str">
        <f t="shared" si="585"/>
        <v/>
      </c>
      <c r="K2085" s="48" t="str">
        <f t="shared" si="586"/>
        <v/>
      </c>
      <c r="L2085" s="48" t="str">
        <f t="shared" si="587"/>
        <v/>
      </c>
      <c r="M2085" s="49" t="str">
        <f t="shared" si="588"/>
        <v/>
      </c>
      <c r="U2085" s="103" t="str">
        <f t="shared" si="589"/>
        <v/>
      </c>
      <c r="V2085" s="77" t="str">
        <f t="shared" si="590"/>
        <v/>
      </c>
      <c r="W2085" s="37" t="str">
        <f t="shared" si="591"/>
        <v/>
      </c>
      <c r="X2085" s="7" t="str">
        <f t="shared" si="592"/>
        <v/>
      </c>
      <c r="Y2085" s="37" t="str">
        <f t="shared" si="593"/>
        <v/>
      </c>
      <c r="AA2085" s="54" t="str">
        <f t="shared" si="594"/>
        <v/>
      </c>
      <c r="AC2085" s="121" t="str">
        <f t="shared" si="595"/>
        <v/>
      </c>
      <c r="AD2085" s="111" t="str">
        <f t="shared" si="596"/>
        <v/>
      </c>
      <c r="AE2085" s="122" t="str">
        <f t="shared" si="597"/>
        <v/>
      </c>
      <c r="AF2085" s="123" t="str">
        <f t="shared" si="598"/>
        <v>Qtr 1</v>
      </c>
      <c r="AG2085" s="122" t="str">
        <f t="shared" si="599"/>
        <v/>
      </c>
      <c r="AI2085" s="124" t="str">
        <f t="shared" si="600"/>
        <v/>
      </c>
      <c r="AK2085" s="103" t="str">
        <f t="shared" si="601"/>
        <v/>
      </c>
      <c r="AL2085" s="104" t="str">
        <f t="shared" si="602"/>
        <v/>
      </c>
      <c r="AN2085" s="37" t="str">
        <f>IF(AK2085="", "", COUNTIF(AK$11:AK$8010, "&lt;"&amp;AK2085)+1+COUNTIF(AK$11:AK2085, AK2085)-1)</f>
        <v/>
      </c>
      <c r="AO2085" s="37" t="str">
        <f>IF(AL2085="", "", COUNTIF(AL$11:AL$8010, "&gt;"&amp;AL2085)+1+COUNTIF(AL$11:AL2085, AL2085)-1)</f>
        <v/>
      </c>
    </row>
    <row r="2086" spans="1:41" x14ac:dyDescent="0.55000000000000004">
      <c r="A2086" s="5"/>
      <c r="B2086" s="284"/>
      <c r="C2086" s="285"/>
      <c r="D2086" s="286"/>
      <c r="E2086" s="287"/>
      <c r="F2086" s="288"/>
      <c r="G2086" s="5"/>
      <c r="J2086" s="7" t="str">
        <f t="shared" si="585"/>
        <v/>
      </c>
      <c r="K2086" s="48" t="str">
        <f t="shared" si="586"/>
        <v/>
      </c>
      <c r="L2086" s="48" t="str">
        <f t="shared" si="587"/>
        <v/>
      </c>
      <c r="M2086" s="49" t="str">
        <f t="shared" si="588"/>
        <v/>
      </c>
      <c r="U2086" s="103" t="str">
        <f t="shared" si="589"/>
        <v/>
      </c>
      <c r="V2086" s="77" t="str">
        <f t="shared" si="590"/>
        <v/>
      </c>
      <c r="W2086" s="37" t="str">
        <f t="shared" si="591"/>
        <v/>
      </c>
      <c r="X2086" s="7" t="str">
        <f t="shared" si="592"/>
        <v/>
      </c>
      <c r="Y2086" s="37" t="str">
        <f t="shared" si="593"/>
        <v/>
      </c>
      <c r="AA2086" s="54" t="str">
        <f t="shared" si="594"/>
        <v/>
      </c>
      <c r="AC2086" s="121" t="str">
        <f t="shared" si="595"/>
        <v/>
      </c>
      <c r="AD2086" s="111" t="str">
        <f t="shared" si="596"/>
        <v/>
      </c>
      <c r="AE2086" s="122" t="str">
        <f t="shared" si="597"/>
        <v/>
      </c>
      <c r="AF2086" s="123" t="str">
        <f t="shared" si="598"/>
        <v>Qtr 1</v>
      </c>
      <c r="AG2086" s="122" t="str">
        <f t="shared" si="599"/>
        <v/>
      </c>
      <c r="AI2086" s="124" t="str">
        <f t="shared" si="600"/>
        <v/>
      </c>
      <c r="AK2086" s="103" t="str">
        <f t="shared" si="601"/>
        <v/>
      </c>
      <c r="AL2086" s="104" t="str">
        <f t="shared" si="602"/>
        <v/>
      </c>
      <c r="AN2086" s="37" t="str">
        <f>IF(AK2086="", "", COUNTIF(AK$11:AK$8010, "&lt;"&amp;AK2086)+1+COUNTIF(AK$11:AK2086, AK2086)-1)</f>
        <v/>
      </c>
      <c r="AO2086" s="37" t="str">
        <f>IF(AL2086="", "", COUNTIF(AL$11:AL$8010, "&gt;"&amp;AL2086)+1+COUNTIF(AL$11:AL2086, AL2086)-1)</f>
        <v/>
      </c>
    </row>
    <row r="2087" spans="1:41" x14ac:dyDescent="0.55000000000000004">
      <c r="A2087" s="5"/>
      <c r="B2087" s="284"/>
      <c r="C2087" s="285"/>
      <c r="D2087" s="286"/>
      <c r="E2087" s="287"/>
      <c r="F2087" s="288"/>
      <c r="G2087" s="5"/>
      <c r="J2087" s="7" t="str">
        <f t="shared" si="585"/>
        <v/>
      </c>
      <c r="K2087" s="48" t="str">
        <f t="shared" si="586"/>
        <v/>
      </c>
      <c r="L2087" s="48" t="str">
        <f t="shared" si="587"/>
        <v/>
      </c>
      <c r="M2087" s="49" t="str">
        <f t="shared" si="588"/>
        <v/>
      </c>
      <c r="U2087" s="103" t="str">
        <f t="shared" si="589"/>
        <v/>
      </c>
      <c r="V2087" s="77" t="str">
        <f t="shared" si="590"/>
        <v/>
      </c>
      <c r="W2087" s="37" t="str">
        <f t="shared" si="591"/>
        <v/>
      </c>
      <c r="X2087" s="7" t="str">
        <f t="shared" si="592"/>
        <v/>
      </c>
      <c r="Y2087" s="37" t="str">
        <f t="shared" si="593"/>
        <v/>
      </c>
      <c r="AA2087" s="54" t="str">
        <f t="shared" si="594"/>
        <v/>
      </c>
      <c r="AC2087" s="121" t="str">
        <f t="shared" si="595"/>
        <v/>
      </c>
      <c r="AD2087" s="111" t="str">
        <f t="shared" si="596"/>
        <v/>
      </c>
      <c r="AE2087" s="122" t="str">
        <f t="shared" si="597"/>
        <v/>
      </c>
      <c r="AF2087" s="123" t="str">
        <f t="shared" si="598"/>
        <v>Qtr 1</v>
      </c>
      <c r="AG2087" s="122" t="str">
        <f t="shared" si="599"/>
        <v/>
      </c>
      <c r="AI2087" s="124" t="str">
        <f t="shared" si="600"/>
        <v/>
      </c>
      <c r="AK2087" s="103" t="str">
        <f t="shared" si="601"/>
        <v/>
      </c>
      <c r="AL2087" s="104" t="str">
        <f t="shared" si="602"/>
        <v/>
      </c>
      <c r="AN2087" s="37" t="str">
        <f>IF(AK2087="", "", COUNTIF(AK$11:AK$8010, "&lt;"&amp;AK2087)+1+COUNTIF(AK$11:AK2087, AK2087)-1)</f>
        <v/>
      </c>
      <c r="AO2087" s="37" t="str">
        <f>IF(AL2087="", "", COUNTIF(AL$11:AL$8010, "&gt;"&amp;AL2087)+1+COUNTIF(AL$11:AL2087, AL2087)-1)</f>
        <v/>
      </c>
    </row>
    <row r="2088" spans="1:41" x14ac:dyDescent="0.55000000000000004">
      <c r="A2088" s="5"/>
      <c r="B2088" s="284"/>
      <c r="C2088" s="285"/>
      <c r="D2088" s="286"/>
      <c r="E2088" s="287"/>
      <c r="F2088" s="288"/>
      <c r="G2088" s="5"/>
      <c r="J2088" s="7" t="str">
        <f t="shared" si="585"/>
        <v/>
      </c>
      <c r="K2088" s="48" t="str">
        <f t="shared" si="586"/>
        <v/>
      </c>
      <c r="L2088" s="48" t="str">
        <f t="shared" si="587"/>
        <v/>
      </c>
      <c r="M2088" s="49" t="str">
        <f t="shared" si="588"/>
        <v/>
      </c>
      <c r="U2088" s="103" t="str">
        <f t="shared" si="589"/>
        <v/>
      </c>
      <c r="V2088" s="77" t="str">
        <f t="shared" si="590"/>
        <v/>
      </c>
      <c r="W2088" s="37" t="str">
        <f t="shared" si="591"/>
        <v/>
      </c>
      <c r="X2088" s="7" t="str">
        <f t="shared" si="592"/>
        <v/>
      </c>
      <c r="Y2088" s="37" t="str">
        <f t="shared" si="593"/>
        <v/>
      </c>
      <c r="AA2088" s="54" t="str">
        <f t="shared" si="594"/>
        <v/>
      </c>
      <c r="AC2088" s="121" t="str">
        <f t="shared" si="595"/>
        <v/>
      </c>
      <c r="AD2088" s="111" t="str">
        <f t="shared" si="596"/>
        <v/>
      </c>
      <c r="AE2088" s="122" t="str">
        <f t="shared" si="597"/>
        <v/>
      </c>
      <c r="AF2088" s="123" t="str">
        <f t="shared" si="598"/>
        <v>Qtr 1</v>
      </c>
      <c r="AG2088" s="122" t="str">
        <f t="shared" si="599"/>
        <v/>
      </c>
      <c r="AI2088" s="124" t="str">
        <f t="shared" si="600"/>
        <v/>
      </c>
      <c r="AK2088" s="103" t="str">
        <f t="shared" si="601"/>
        <v/>
      </c>
      <c r="AL2088" s="104" t="str">
        <f t="shared" si="602"/>
        <v/>
      </c>
      <c r="AN2088" s="37" t="str">
        <f>IF(AK2088="", "", COUNTIF(AK$11:AK$8010, "&lt;"&amp;AK2088)+1+COUNTIF(AK$11:AK2088, AK2088)-1)</f>
        <v/>
      </c>
      <c r="AO2088" s="37" t="str">
        <f>IF(AL2088="", "", COUNTIF(AL$11:AL$8010, "&gt;"&amp;AL2088)+1+COUNTIF(AL$11:AL2088, AL2088)-1)</f>
        <v/>
      </c>
    </row>
    <row r="2089" spans="1:41" x14ac:dyDescent="0.55000000000000004">
      <c r="A2089" s="5"/>
      <c r="B2089" s="284"/>
      <c r="C2089" s="285"/>
      <c r="D2089" s="286"/>
      <c r="E2089" s="287"/>
      <c r="F2089" s="288"/>
      <c r="G2089" s="5"/>
      <c r="J2089" s="7" t="str">
        <f t="shared" si="585"/>
        <v/>
      </c>
      <c r="K2089" s="48" t="str">
        <f t="shared" si="586"/>
        <v/>
      </c>
      <c r="L2089" s="48" t="str">
        <f t="shared" si="587"/>
        <v/>
      </c>
      <c r="M2089" s="49" t="str">
        <f t="shared" si="588"/>
        <v/>
      </c>
      <c r="U2089" s="103" t="str">
        <f t="shared" si="589"/>
        <v/>
      </c>
      <c r="V2089" s="77" t="str">
        <f t="shared" si="590"/>
        <v/>
      </c>
      <c r="W2089" s="37" t="str">
        <f t="shared" si="591"/>
        <v/>
      </c>
      <c r="X2089" s="7" t="str">
        <f t="shared" si="592"/>
        <v/>
      </c>
      <c r="Y2089" s="37" t="str">
        <f t="shared" si="593"/>
        <v/>
      </c>
      <c r="AA2089" s="54" t="str">
        <f t="shared" si="594"/>
        <v/>
      </c>
      <c r="AC2089" s="121" t="str">
        <f t="shared" si="595"/>
        <v/>
      </c>
      <c r="AD2089" s="111" t="str">
        <f t="shared" si="596"/>
        <v/>
      </c>
      <c r="AE2089" s="122" t="str">
        <f t="shared" si="597"/>
        <v/>
      </c>
      <c r="AF2089" s="123" t="str">
        <f t="shared" si="598"/>
        <v>Qtr 1</v>
      </c>
      <c r="AG2089" s="122" t="str">
        <f t="shared" si="599"/>
        <v/>
      </c>
      <c r="AI2089" s="124" t="str">
        <f t="shared" si="600"/>
        <v/>
      </c>
      <c r="AK2089" s="103" t="str">
        <f t="shared" si="601"/>
        <v/>
      </c>
      <c r="AL2089" s="104" t="str">
        <f t="shared" si="602"/>
        <v/>
      </c>
      <c r="AN2089" s="37" t="str">
        <f>IF(AK2089="", "", COUNTIF(AK$11:AK$8010, "&lt;"&amp;AK2089)+1+COUNTIF(AK$11:AK2089, AK2089)-1)</f>
        <v/>
      </c>
      <c r="AO2089" s="37" t="str">
        <f>IF(AL2089="", "", COUNTIF(AL$11:AL$8010, "&gt;"&amp;AL2089)+1+COUNTIF(AL$11:AL2089, AL2089)-1)</f>
        <v/>
      </c>
    </row>
    <row r="2090" spans="1:41" x14ac:dyDescent="0.55000000000000004">
      <c r="A2090" s="5"/>
      <c r="B2090" s="284"/>
      <c r="C2090" s="285"/>
      <c r="D2090" s="286"/>
      <c r="E2090" s="287"/>
      <c r="F2090" s="288"/>
      <c r="G2090" s="5"/>
      <c r="J2090" s="7" t="str">
        <f t="shared" si="585"/>
        <v/>
      </c>
      <c r="K2090" s="48" t="str">
        <f t="shared" si="586"/>
        <v/>
      </c>
      <c r="L2090" s="48" t="str">
        <f t="shared" si="587"/>
        <v/>
      </c>
      <c r="M2090" s="49" t="str">
        <f t="shared" si="588"/>
        <v/>
      </c>
      <c r="U2090" s="103" t="str">
        <f t="shared" si="589"/>
        <v/>
      </c>
      <c r="V2090" s="77" t="str">
        <f t="shared" si="590"/>
        <v/>
      </c>
      <c r="W2090" s="37" t="str">
        <f t="shared" si="591"/>
        <v/>
      </c>
      <c r="X2090" s="7" t="str">
        <f t="shared" si="592"/>
        <v/>
      </c>
      <c r="Y2090" s="37" t="str">
        <f t="shared" si="593"/>
        <v/>
      </c>
      <c r="AA2090" s="54" t="str">
        <f t="shared" si="594"/>
        <v/>
      </c>
      <c r="AC2090" s="121" t="str">
        <f t="shared" si="595"/>
        <v/>
      </c>
      <c r="AD2090" s="111" t="str">
        <f t="shared" si="596"/>
        <v/>
      </c>
      <c r="AE2090" s="122" t="str">
        <f t="shared" si="597"/>
        <v/>
      </c>
      <c r="AF2090" s="123" t="str">
        <f t="shared" si="598"/>
        <v>Qtr 1</v>
      </c>
      <c r="AG2090" s="122" t="str">
        <f t="shared" si="599"/>
        <v/>
      </c>
      <c r="AI2090" s="124" t="str">
        <f t="shared" si="600"/>
        <v/>
      </c>
      <c r="AK2090" s="103" t="str">
        <f t="shared" si="601"/>
        <v/>
      </c>
      <c r="AL2090" s="104" t="str">
        <f t="shared" si="602"/>
        <v/>
      </c>
      <c r="AN2090" s="37" t="str">
        <f>IF(AK2090="", "", COUNTIF(AK$11:AK$8010, "&lt;"&amp;AK2090)+1+COUNTIF(AK$11:AK2090, AK2090)-1)</f>
        <v/>
      </c>
      <c r="AO2090" s="37" t="str">
        <f>IF(AL2090="", "", COUNTIF(AL$11:AL$8010, "&gt;"&amp;AL2090)+1+COUNTIF(AL$11:AL2090, AL2090)-1)</f>
        <v/>
      </c>
    </row>
    <row r="2091" spans="1:41" x14ac:dyDescent="0.55000000000000004">
      <c r="A2091" s="5"/>
      <c r="B2091" s="284"/>
      <c r="C2091" s="285"/>
      <c r="D2091" s="286"/>
      <c r="E2091" s="287"/>
      <c r="F2091" s="288"/>
      <c r="G2091" s="5"/>
      <c r="J2091" s="7" t="str">
        <f t="shared" si="585"/>
        <v/>
      </c>
      <c r="K2091" s="48" t="str">
        <f t="shared" si="586"/>
        <v/>
      </c>
      <c r="L2091" s="48" t="str">
        <f t="shared" si="587"/>
        <v/>
      </c>
      <c r="M2091" s="49" t="str">
        <f t="shared" si="588"/>
        <v/>
      </c>
      <c r="U2091" s="103" t="str">
        <f t="shared" si="589"/>
        <v/>
      </c>
      <c r="V2091" s="77" t="str">
        <f t="shared" si="590"/>
        <v/>
      </c>
      <c r="W2091" s="37" t="str">
        <f t="shared" si="591"/>
        <v/>
      </c>
      <c r="X2091" s="7" t="str">
        <f t="shared" si="592"/>
        <v/>
      </c>
      <c r="Y2091" s="37" t="str">
        <f t="shared" si="593"/>
        <v/>
      </c>
      <c r="AA2091" s="54" t="str">
        <f t="shared" si="594"/>
        <v/>
      </c>
      <c r="AC2091" s="121" t="str">
        <f t="shared" si="595"/>
        <v/>
      </c>
      <c r="AD2091" s="111" t="str">
        <f t="shared" si="596"/>
        <v/>
      </c>
      <c r="AE2091" s="122" t="str">
        <f t="shared" si="597"/>
        <v/>
      </c>
      <c r="AF2091" s="123" t="str">
        <f t="shared" si="598"/>
        <v>Qtr 1</v>
      </c>
      <c r="AG2091" s="122" t="str">
        <f t="shared" si="599"/>
        <v/>
      </c>
      <c r="AI2091" s="124" t="str">
        <f t="shared" si="600"/>
        <v/>
      </c>
      <c r="AK2091" s="103" t="str">
        <f t="shared" si="601"/>
        <v/>
      </c>
      <c r="AL2091" s="104" t="str">
        <f t="shared" si="602"/>
        <v/>
      </c>
      <c r="AN2091" s="37" t="str">
        <f>IF(AK2091="", "", COUNTIF(AK$11:AK$8010, "&lt;"&amp;AK2091)+1+COUNTIF(AK$11:AK2091, AK2091)-1)</f>
        <v/>
      </c>
      <c r="AO2091" s="37" t="str">
        <f>IF(AL2091="", "", COUNTIF(AL$11:AL$8010, "&gt;"&amp;AL2091)+1+COUNTIF(AL$11:AL2091, AL2091)-1)</f>
        <v/>
      </c>
    </row>
    <row r="2092" spans="1:41" x14ac:dyDescent="0.55000000000000004">
      <c r="A2092" s="5"/>
      <c r="B2092" s="284"/>
      <c r="C2092" s="285"/>
      <c r="D2092" s="286"/>
      <c r="E2092" s="287"/>
      <c r="F2092" s="288"/>
      <c r="G2092" s="5"/>
      <c r="J2092" s="7" t="str">
        <f t="shared" si="585"/>
        <v/>
      </c>
      <c r="K2092" s="48" t="str">
        <f t="shared" si="586"/>
        <v/>
      </c>
      <c r="L2092" s="48" t="str">
        <f t="shared" si="587"/>
        <v/>
      </c>
      <c r="M2092" s="49" t="str">
        <f t="shared" si="588"/>
        <v/>
      </c>
      <c r="U2092" s="103" t="str">
        <f t="shared" si="589"/>
        <v/>
      </c>
      <c r="V2092" s="77" t="str">
        <f t="shared" si="590"/>
        <v/>
      </c>
      <c r="W2092" s="37" t="str">
        <f t="shared" si="591"/>
        <v/>
      </c>
      <c r="X2092" s="7" t="str">
        <f t="shared" si="592"/>
        <v/>
      </c>
      <c r="Y2092" s="37" t="str">
        <f t="shared" si="593"/>
        <v/>
      </c>
      <c r="AA2092" s="54" t="str">
        <f t="shared" si="594"/>
        <v/>
      </c>
      <c r="AC2092" s="121" t="str">
        <f t="shared" si="595"/>
        <v/>
      </c>
      <c r="AD2092" s="111" t="str">
        <f t="shared" si="596"/>
        <v/>
      </c>
      <c r="AE2092" s="122" t="str">
        <f t="shared" si="597"/>
        <v/>
      </c>
      <c r="AF2092" s="123" t="str">
        <f t="shared" si="598"/>
        <v>Qtr 1</v>
      </c>
      <c r="AG2092" s="122" t="str">
        <f t="shared" si="599"/>
        <v/>
      </c>
      <c r="AI2092" s="124" t="str">
        <f t="shared" si="600"/>
        <v/>
      </c>
      <c r="AK2092" s="103" t="str">
        <f t="shared" si="601"/>
        <v/>
      </c>
      <c r="AL2092" s="104" t="str">
        <f t="shared" si="602"/>
        <v/>
      </c>
      <c r="AN2092" s="37" t="str">
        <f>IF(AK2092="", "", COUNTIF(AK$11:AK$8010, "&lt;"&amp;AK2092)+1+COUNTIF(AK$11:AK2092, AK2092)-1)</f>
        <v/>
      </c>
      <c r="AO2092" s="37" t="str">
        <f>IF(AL2092="", "", COUNTIF(AL$11:AL$8010, "&gt;"&amp;AL2092)+1+COUNTIF(AL$11:AL2092, AL2092)-1)</f>
        <v/>
      </c>
    </row>
    <row r="2093" spans="1:41" x14ac:dyDescent="0.55000000000000004">
      <c r="A2093" s="5"/>
      <c r="B2093" s="284"/>
      <c r="C2093" s="285"/>
      <c r="D2093" s="286"/>
      <c r="E2093" s="287"/>
      <c r="F2093" s="288"/>
      <c r="G2093" s="5"/>
      <c r="J2093" s="7" t="str">
        <f t="shared" si="585"/>
        <v/>
      </c>
      <c r="K2093" s="48" t="str">
        <f t="shared" si="586"/>
        <v/>
      </c>
      <c r="L2093" s="48" t="str">
        <f t="shared" si="587"/>
        <v/>
      </c>
      <c r="M2093" s="49" t="str">
        <f t="shared" si="588"/>
        <v/>
      </c>
      <c r="U2093" s="103" t="str">
        <f t="shared" si="589"/>
        <v/>
      </c>
      <c r="V2093" s="77" t="str">
        <f t="shared" si="590"/>
        <v/>
      </c>
      <c r="W2093" s="37" t="str">
        <f t="shared" si="591"/>
        <v/>
      </c>
      <c r="X2093" s="7" t="str">
        <f t="shared" si="592"/>
        <v/>
      </c>
      <c r="Y2093" s="37" t="str">
        <f t="shared" si="593"/>
        <v/>
      </c>
      <c r="AA2093" s="54" t="str">
        <f t="shared" si="594"/>
        <v/>
      </c>
      <c r="AC2093" s="121" t="str">
        <f t="shared" si="595"/>
        <v/>
      </c>
      <c r="AD2093" s="111" t="str">
        <f t="shared" si="596"/>
        <v/>
      </c>
      <c r="AE2093" s="122" t="str">
        <f t="shared" si="597"/>
        <v/>
      </c>
      <c r="AF2093" s="123" t="str">
        <f t="shared" si="598"/>
        <v>Qtr 1</v>
      </c>
      <c r="AG2093" s="122" t="str">
        <f t="shared" si="599"/>
        <v/>
      </c>
      <c r="AI2093" s="124" t="str">
        <f t="shared" si="600"/>
        <v/>
      </c>
      <c r="AK2093" s="103" t="str">
        <f t="shared" si="601"/>
        <v/>
      </c>
      <c r="AL2093" s="104" t="str">
        <f t="shared" si="602"/>
        <v/>
      </c>
      <c r="AN2093" s="37" t="str">
        <f>IF(AK2093="", "", COUNTIF(AK$11:AK$8010, "&lt;"&amp;AK2093)+1+COUNTIF(AK$11:AK2093, AK2093)-1)</f>
        <v/>
      </c>
      <c r="AO2093" s="37" t="str">
        <f>IF(AL2093="", "", COUNTIF(AL$11:AL$8010, "&gt;"&amp;AL2093)+1+COUNTIF(AL$11:AL2093, AL2093)-1)</f>
        <v/>
      </c>
    </row>
    <row r="2094" spans="1:41" x14ac:dyDescent="0.55000000000000004">
      <c r="A2094" s="5"/>
      <c r="B2094" s="284"/>
      <c r="C2094" s="285"/>
      <c r="D2094" s="286"/>
      <c r="E2094" s="287"/>
      <c r="F2094" s="288"/>
      <c r="G2094" s="5"/>
      <c r="J2094" s="7" t="str">
        <f t="shared" si="585"/>
        <v/>
      </c>
      <c r="K2094" s="48" t="str">
        <f t="shared" si="586"/>
        <v/>
      </c>
      <c r="L2094" s="48" t="str">
        <f t="shared" si="587"/>
        <v/>
      </c>
      <c r="M2094" s="49" t="str">
        <f t="shared" si="588"/>
        <v/>
      </c>
      <c r="U2094" s="103" t="str">
        <f t="shared" si="589"/>
        <v/>
      </c>
      <c r="V2094" s="77" t="str">
        <f t="shared" si="590"/>
        <v/>
      </c>
      <c r="W2094" s="37" t="str">
        <f t="shared" si="591"/>
        <v/>
      </c>
      <c r="X2094" s="7" t="str">
        <f t="shared" si="592"/>
        <v/>
      </c>
      <c r="Y2094" s="37" t="str">
        <f t="shared" si="593"/>
        <v/>
      </c>
      <c r="AA2094" s="54" t="str">
        <f t="shared" si="594"/>
        <v/>
      </c>
      <c r="AC2094" s="121" t="str">
        <f t="shared" si="595"/>
        <v/>
      </c>
      <c r="AD2094" s="111" t="str">
        <f t="shared" si="596"/>
        <v/>
      </c>
      <c r="AE2094" s="122" t="str">
        <f t="shared" si="597"/>
        <v/>
      </c>
      <c r="AF2094" s="123" t="str">
        <f t="shared" si="598"/>
        <v>Qtr 1</v>
      </c>
      <c r="AG2094" s="122" t="str">
        <f t="shared" si="599"/>
        <v/>
      </c>
      <c r="AI2094" s="124" t="str">
        <f t="shared" si="600"/>
        <v/>
      </c>
      <c r="AK2094" s="103" t="str">
        <f t="shared" si="601"/>
        <v/>
      </c>
      <c r="AL2094" s="104" t="str">
        <f t="shared" si="602"/>
        <v/>
      </c>
      <c r="AN2094" s="37" t="str">
        <f>IF(AK2094="", "", COUNTIF(AK$11:AK$8010, "&lt;"&amp;AK2094)+1+COUNTIF(AK$11:AK2094, AK2094)-1)</f>
        <v/>
      </c>
      <c r="AO2094" s="37" t="str">
        <f>IF(AL2094="", "", COUNTIF(AL$11:AL$8010, "&gt;"&amp;AL2094)+1+COUNTIF(AL$11:AL2094, AL2094)-1)</f>
        <v/>
      </c>
    </row>
    <row r="2095" spans="1:41" x14ac:dyDescent="0.55000000000000004">
      <c r="A2095" s="5"/>
      <c r="B2095" s="284"/>
      <c r="C2095" s="285"/>
      <c r="D2095" s="286"/>
      <c r="E2095" s="287"/>
      <c r="F2095" s="288"/>
      <c r="G2095" s="5"/>
      <c r="J2095" s="7" t="str">
        <f t="shared" si="585"/>
        <v/>
      </c>
      <c r="K2095" s="48" t="str">
        <f t="shared" si="586"/>
        <v/>
      </c>
      <c r="L2095" s="48" t="str">
        <f t="shared" si="587"/>
        <v/>
      </c>
      <c r="M2095" s="49" t="str">
        <f t="shared" si="588"/>
        <v/>
      </c>
      <c r="U2095" s="103" t="str">
        <f t="shared" si="589"/>
        <v/>
      </c>
      <c r="V2095" s="77" t="str">
        <f t="shared" si="590"/>
        <v/>
      </c>
      <c r="W2095" s="37" t="str">
        <f t="shared" si="591"/>
        <v/>
      </c>
      <c r="X2095" s="7" t="str">
        <f t="shared" si="592"/>
        <v/>
      </c>
      <c r="Y2095" s="37" t="str">
        <f t="shared" si="593"/>
        <v/>
      </c>
      <c r="AA2095" s="54" t="str">
        <f t="shared" si="594"/>
        <v/>
      </c>
      <c r="AC2095" s="121" t="str">
        <f t="shared" si="595"/>
        <v/>
      </c>
      <c r="AD2095" s="111" t="str">
        <f t="shared" si="596"/>
        <v/>
      </c>
      <c r="AE2095" s="122" t="str">
        <f t="shared" si="597"/>
        <v/>
      </c>
      <c r="AF2095" s="123" t="str">
        <f t="shared" si="598"/>
        <v>Qtr 1</v>
      </c>
      <c r="AG2095" s="122" t="str">
        <f t="shared" si="599"/>
        <v/>
      </c>
      <c r="AI2095" s="124" t="str">
        <f t="shared" si="600"/>
        <v/>
      </c>
      <c r="AK2095" s="103" t="str">
        <f t="shared" si="601"/>
        <v/>
      </c>
      <c r="AL2095" s="104" t="str">
        <f t="shared" si="602"/>
        <v/>
      </c>
      <c r="AN2095" s="37" t="str">
        <f>IF(AK2095="", "", COUNTIF(AK$11:AK$8010, "&lt;"&amp;AK2095)+1+COUNTIF(AK$11:AK2095, AK2095)-1)</f>
        <v/>
      </c>
      <c r="AO2095" s="37" t="str">
        <f>IF(AL2095="", "", COUNTIF(AL$11:AL$8010, "&gt;"&amp;AL2095)+1+COUNTIF(AL$11:AL2095, AL2095)-1)</f>
        <v/>
      </c>
    </row>
    <row r="2096" spans="1:41" x14ac:dyDescent="0.55000000000000004">
      <c r="A2096" s="5"/>
      <c r="B2096" s="284"/>
      <c r="C2096" s="285"/>
      <c r="D2096" s="286"/>
      <c r="E2096" s="287"/>
      <c r="F2096" s="288"/>
      <c r="G2096" s="5"/>
      <c r="J2096" s="7" t="str">
        <f t="shared" si="585"/>
        <v/>
      </c>
      <c r="K2096" s="48" t="str">
        <f t="shared" si="586"/>
        <v/>
      </c>
      <c r="L2096" s="48" t="str">
        <f t="shared" si="587"/>
        <v/>
      </c>
      <c r="M2096" s="49" t="str">
        <f t="shared" si="588"/>
        <v/>
      </c>
      <c r="U2096" s="103" t="str">
        <f t="shared" si="589"/>
        <v/>
      </c>
      <c r="V2096" s="77" t="str">
        <f t="shared" si="590"/>
        <v/>
      </c>
      <c r="W2096" s="37" t="str">
        <f t="shared" si="591"/>
        <v/>
      </c>
      <c r="X2096" s="7" t="str">
        <f t="shared" si="592"/>
        <v/>
      </c>
      <c r="Y2096" s="37" t="str">
        <f t="shared" si="593"/>
        <v/>
      </c>
      <c r="AA2096" s="54" t="str">
        <f t="shared" si="594"/>
        <v/>
      </c>
      <c r="AC2096" s="121" t="str">
        <f t="shared" si="595"/>
        <v/>
      </c>
      <c r="AD2096" s="111" t="str">
        <f t="shared" si="596"/>
        <v/>
      </c>
      <c r="AE2096" s="122" t="str">
        <f t="shared" si="597"/>
        <v/>
      </c>
      <c r="AF2096" s="123" t="str">
        <f t="shared" si="598"/>
        <v>Qtr 1</v>
      </c>
      <c r="AG2096" s="122" t="str">
        <f t="shared" si="599"/>
        <v/>
      </c>
      <c r="AI2096" s="124" t="str">
        <f t="shared" si="600"/>
        <v/>
      </c>
      <c r="AK2096" s="103" t="str">
        <f t="shared" si="601"/>
        <v/>
      </c>
      <c r="AL2096" s="104" t="str">
        <f t="shared" si="602"/>
        <v/>
      </c>
      <c r="AN2096" s="37" t="str">
        <f>IF(AK2096="", "", COUNTIF(AK$11:AK$8010, "&lt;"&amp;AK2096)+1+COUNTIF(AK$11:AK2096, AK2096)-1)</f>
        <v/>
      </c>
      <c r="AO2096" s="37" t="str">
        <f>IF(AL2096="", "", COUNTIF(AL$11:AL$8010, "&gt;"&amp;AL2096)+1+COUNTIF(AL$11:AL2096, AL2096)-1)</f>
        <v/>
      </c>
    </row>
    <row r="2097" spans="1:41" x14ac:dyDescent="0.55000000000000004">
      <c r="A2097" s="5"/>
      <c r="B2097" s="284"/>
      <c r="C2097" s="285"/>
      <c r="D2097" s="286"/>
      <c r="E2097" s="287"/>
      <c r="F2097" s="288"/>
      <c r="G2097" s="5"/>
      <c r="J2097" s="7" t="str">
        <f t="shared" si="585"/>
        <v/>
      </c>
      <c r="K2097" s="48" t="str">
        <f t="shared" si="586"/>
        <v/>
      </c>
      <c r="L2097" s="48" t="str">
        <f t="shared" si="587"/>
        <v/>
      </c>
      <c r="M2097" s="49" t="str">
        <f t="shared" si="588"/>
        <v/>
      </c>
      <c r="U2097" s="103" t="str">
        <f t="shared" si="589"/>
        <v/>
      </c>
      <c r="V2097" s="77" t="str">
        <f t="shared" si="590"/>
        <v/>
      </c>
      <c r="W2097" s="37" t="str">
        <f t="shared" si="591"/>
        <v/>
      </c>
      <c r="X2097" s="7" t="str">
        <f t="shared" si="592"/>
        <v/>
      </c>
      <c r="Y2097" s="37" t="str">
        <f t="shared" si="593"/>
        <v/>
      </c>
      <c r="AA2097" s="54" t="str">
        <f t="shared" si="594"/>
        <v/>
      </c>
      <c r="AC2097" s="121" t="str">
        <f t="shared" si="595"/>
        <v/>
      </c>
      <c r="AD2097" s="111" t="str">
        <f t="shared" si="596"/>
        <v/>
      </c>
      <c r="AE2097" s="122" t="str">
        <f t="shared" si="597"/>
        <v/>
      </c>
      <c r="AF2097" s="123" t="str">
        <f t="shared" si="598"/>
        <v>Qtr 1</v>
      </c>
      <c r="AG2097" s="122" t="str">
        <f t="shared" si="599"/>
        <v/>
      </c>
      <c r="AI2097" s="124" t="str">
        <f t="shared" si="600"/>
        <v/>
      </c>
      <c r="AK2097" s="103" t="str">
        <f t="shared" si="601"/>
        <v/>
      </c>
      <c r="AL2097" s="104" t="str">
        <f t="shared" si="602"/>
        <v/>
      </c>
      <c r="AN2097" s="37" t="str">
        <f>IF(AK2097="", "", COUNTIF(AK$11:AK$8010, "&lt;"&amp;AK2097)+1+COUNTIF(AK$11:AK2097, AK2097)-1)</f>
        <v/>
      </c>
      <c r="AO2097" s="37" t="str">
        <f>IF(AL2097="", "", COUNTIF(AL$11:AL$8010, "&gt;"&amp;AL2097)+1+COUNTIF(AL$11:AL2097, AL2097)-1)</f>
        <v/>
      </c>
    </row>
    <row r="2098" spans="1:41" x14ac:dyDescent="0.55000000000000004">
      <c r="A2098" s="5"/>
      <c r="B2098" s="284"/>
      <c r="C2098" s="285"/>
      <c r="D2098" s="286"/>
      <c r="E2098" s="287"/>
      <c r="F2098" s="288"/>
      <c r="G2098" s="5"/>
      <c r="J2098" s="7" t="str">
        <f t="shared" si="585"/>
        <v/>
      </c>
      <c r="K2098" s="48" t="str">
        <f t="shared" si="586"/>
        <v/>
      </c>
      <c r="L2098" s="48" t="str">
        <f t="shared" si="587"/>
        <v/>
      </c>
      <c r="M2098" s="49" t="str">
        <f t="shared" si="588"/>
        <v/>
      </c>
      <c r="U2098" s="103" t="str">
        <f t="shared" si="589"/>
        <v/>
      </c>
      <c r="V2098" s="77" t="str">
        <f t="shared" si="590"/>
        <v/>
      </c>
      <c r="W2098" s="37" t="str">
        <f t="shared" si="591"/>
        <v/>
      </c>
      <c r="X2098" s="7" t="str">
        <f t="shared" si="592"/>
        <v/>
      </c>
      <c r="Y2098" s="37" t="str">
        <f t="shared" si="593"/>
        <v/>
      </c>
      <c r="AA2098" s="54" t="str">
        <f t="shared" si="594"/>
        <v/>
      </c>
      <c r="AC2098" s="121" t="str">
        <f t="shared" si="595"/>
        <v/>
      </c>
      <c r="AD2098" s="111" t="str">
        <f t="shared" si="596"/>
        <v/>
      </c>
      <c r="AE2098" s="122" t="str">
        <f t="shared" si="597"/>
        <v/>
      </c>
      <c r="AF2098" s="123" t="str">
        <f t="shared" si="598"/>
        <v>Qtr 1</v>
      </c>
      <c r="AG2098" s="122" t="str">
        <f t="shared" si="599"/>
        <v/>
      </c>
      <c r="AI2098" s="124" t="str">
        <f t="shared" si="600"/>
        <v/>
      </c>
      <c r="AK2098" s="103" t="str">
        <f t="shared" si="601"/>
        <v/>
      </c>
      <c r="AL2098" s="104" t="str">
        <f t="shared" si="602"/>
        <v/>
      </c>
      <c r="AN2098" s="37" t="str">
        <f>IF(AK2098="", "", COUNTIF(AK$11:AK$8010, "&lt;"&amp;AK2098)+1+COUNTIF(AK$11:AK2098, AK2098)-1)</f>
        <v/>
      </c>
      <c r="AO2098" s="37" t="str">
        <f>IF(AL2098="", "", COUNTIF(AL$11:AL$8010, "&gt;"&amp;AL2098)+1+COUNTIF(AL$11:AL2098, AL2098)-1)</f>
        <v/>
      </c>
    </row>
    <row r="2099" spans="1:41" x14ac:dyDescent="0.55000000000000004">
      <c r="A2099" s="5"/>
      <c r="B2099" s="284"/>
      <c r="C2099" s="285"/>
      <c r="D2099" s="286"/>
      <c r="E2099" s="287"/>
      <c r="F2099" s="288"/>
      <c r="G2099" s="5"/>
      <c r="J2099" s="7" t="str">
        <f t="shared" si="585"/>
        <v/>
      </c>
      <c r="K2099" s="48" t="str">
        <f t="shared" si="586"/>
        <v/>
      </c>
      <c r="L2099" s="48" t="str">
        <f t="shared" si="587"/>
        <v/>
      </c>
      <c r="M2099" s="49" t="str">
        <f t="shared" si="588"/>
        <v/>
      </c>
      <c r="U2099" s="103" t="str">
        <f t="shared" si="589"/>
        <v/>
      </c>
      <c r="V2099" s="77" t="str">
        <f t="shared" si="590"/>
        <v/>
      </c>
      <c r="W2099" s="37" t="str">
        <f t="shared" si="591"/>
        <v/>
      </c>
      <c r="X2099" s="7" t="str">
        <f t="shared" si="592"/>
        <v/>
      </c>
      <c r="Y2099" s="37" t="str">
        <f t="shared" si="593"/>
        <v/>
      </c>
      <c r="AA2099" s="54" t="str">
        <f t="shared" si="594"/>
        <v/>
      </c>
      <c r="AC2099" s="121" t="str">
        <f t="shared" si="595"/>
        <v/>
      </c>
      <c r="AD2099" s="111" t="str">
        <f t="shared" si="596"/>
        <v/>
      </c>
      <c r="AE2099" s="122" t="str">
        <f t="shared" si="597"/>
        <v/>
      </c>
      <c r="AF2099" s="123" t="str">
        <f t="shared" si="598"/>
        <v>Qtr 1</v>
      </c>
      <c r="AG2099" s="122" t="str">
        <f t="shared" si="599"/>
        <v/>
      </c>
      <c r="AI2099" s="124" t="str">
        <f t="shared" si="600"/>
        <v/>
      </c>
      <c r="AK2099" s="103" t="str">
        <f t="shared" si="601"/>
        <v/>
      </c>
      <c r="AL2099" s="104" t="str">
        <f t="shared" si="602"/>
        <v/>
      </c>
      <c r="AN2099" s="37" t="str">
        <f>IF(AK2099="", "", COUNTIF(AK$11:AK$8010, "&lt;"&amp;AK2099)+1+COUNTIF(AK$11:AK2099, AK2099)-1)</f>
        <v/>
      </c>
      <c r="AO2099" s="37" t="str">
        <f>IF(AL2099="", "", COUNTIF(AL$11:AL$8010, "&gt;"&amp;AL2099)+1+COUNTIF(AL$11:AL2099, AL2099)-1)</f>
        <v/>
      </c>
    </row>
    <row r="2100" spans="1:41" x14ac:dyDescent="0.55000000000000004">
      <c r="A2100" s="5"/>
      <c r="B2100" s="284"/>
      <c r="C2100" s="285"/>
      <c r="D2100" s="286"/>
      <c r="E2100" s="287"/>
      <c r="F2100" s="288"/>
      <c r="G2100" s="5"/>
      <c r="J2100" s="7" t="str">
        <f t="shared" si="585"/>
        <v/>
      </c>
      <c r="K2100" s="48" t="str">
        <f t="shared" si="586"/>
        <v/>
      </c>
      <c r="L2100" s="48" t="str">
        <f t="shared" si="587"/>
        <v/>
      </c>
      <c r="M2100" s="49" t="str">
        <f t="shared" si="588"/>
        <v/>
      </c>
      <c r="U2100" s="103" t="str">
        <f t="shared" si="589"/>
        <v/>
      </c>
      <c r="V2100" s="77" t="str">
        <f t="shared" si="590"/>
        <v/>
      </c>
      <c r="W2100" s="37" t="str">
        <f t="shared" si="591"/>
        <v/>
      </c>
      <c r="X2100" s="7" t="str">
        <f t="shared" si="592"/>
        <v/>
      </c>
      <c r="Y2100" s="37" t="str">
        <f t="shared" si="593"/>
        <v/>
      </c>
      <c r="AA2100" s="54" t="str">
        <f t="shared" si="594"/>
        <v/>
      </c>
      <c r="AC2100" s="121" t="str">
        <f t="shared" si="595"/>
        <v/>
      </c>
      <c r="AD2100" s="111" t="str">
        <f t="shared" si="596"/>
        <v/>
      </c>
      <c r="AE2100" s="122" t="str">
        <f t="shared" si="597"/>
        <v/>
      </c>
      <c r="AF2100" s="123" t="str">
        <f t="shared" si="598"/>
        <v>Qtr 1</v>
      </c>
      <c r="AG2100" s="122" t="str">
        <f t="shared" si="599"/>
        <v/>
      </c>
      <c r="AI2100" s="124" t="str">
        <f t="shared" si="600"/>
        <v/>
      </c>
      <c r="AK2100" s="103" t="str">
        <f t="shared" si="601"/>
        <v/>
      </c>
      <c r="AL2100" s="104" t="str">
        <f t="shared" si="602"/>
        <v/>
      </c>
      <c r="AN2100" s="37" t="str">
        <f>IF(AK2100="", "", COUNTIF(AK$11:AK$8010, "&lt;"&amp;AK2100)+1+COUNTIF(AK$11:AK2100, AK2100)-1)</f>
        <v/>
      </c>
      <c r="AO2100" s="37" t="str">
        <f>IF(AL2100="", "", COUNTIF(AL$11:AL$8010, "&gt;"&amp;AL2100)+1+COUNTIF(AL$11:AL2100, AL2100)-1)</f>
        <v/>
      </c>
    </row>
    <row r="2101" spans="1:41" x14ac:dyDescent="0.55000000000000004">
      <c r="A2101" s="5"/>
      <c r="B2101" s="284"/>
      <c r="C2101" s="285"/>
      <c r="D2101" s="286"/>
      <c r="E2101" s="287"/>
      <c r="F2101" s="288"/>
      <c r="G2101" s="5"/>
      <c r="J2101" s="7" t="str">
        <f t="shared" si="585"/>
        <v/>
      </c>
      <c r="K2101" s="48" t="str">
        <f t="shared" si="586"/>
        <v/>
      </c>
      <c r="L2101" s="48" t="str">
        <f t="shared" si="587"/>
        <v/>
      </c>
      <c r="M2101" s="49" t="str">
        <f t="shared" si="588"/>
        <v/>
      </c>
      <c r="U2101" s="103" t="str">
        <f t="shared" si="589"/>
        <v/>
      </c>
      <c r="V2101" s="77" t="str">
        <f t="shared" si="590"/>
        <v/>
      </c>
      <c r="W2101" s="37" t="str">
        <f t="shared" si="591"/>
        <v/>
      </c>
      <c r="X2101" s="7" t="str">
        <f t="shared" si="592"/>
        <v/>
      </c>
      <c r="Y2101" s="37" t="str">
        <f t="shared" si="593"/>
        <v/>
      </c>
      <c r="AA2101" s="54" t="str">
        <f t="shared" si="594"/>
        <v/>
      </c>
      <c r="AC2101" s="121" t="str">
        <f t="shared" si="595"/>
        <v/>
      </c>
      <c r="AD2101" s="111" t="str">
        <f t="shared" si="596"/>
        <v/>
      </c>
      <c r="AE2101" s="122" t="str">
        <f t="shared" si="597"/>
        <v/>
      </c>
      <c r="AF2101" s="123" t="str">
        <f t="shared" si="598"/>
        <v>Qtr 1</v>
      </c>
      <c r="AG2101" s="122" t="str">
        <f t="shared" si="599"/>
        <v/>
      </c>
      <c r="AI2101" s="124" t="str">
        <f t="shared" si="600"/>
        <v/>
      </c>
      <c r="AK2101" s="103" t="str">
        <f t="shared" si="601"/>
        <v/>
      </c>
      <c r="AL2101" s="104" t="str">
        <f t="shared" si="602"/>
        <v/>
      </c>
      <c r="AN2101" s="37" t="str">
        <f>IF(AK2101="", "", COUNTIF(AK$11:AK$8010, "&lt;"&amp;AK2101)+1+COUNTIF(AK$11:AK2101, AK2101)-1)</f>
        <v/>
      </c>
      <c r="AO2101" s="37" t="str">
        <f>IF(AL2101="", "", COUNTIF(AL$11:AL$8010, "&gt;"&amp;AL2101)+1+COUNTIF(AL$11:AL2101, AL2101)-1)</f>
        <v/>
      </c>
    </row>
    <row r="2102" spans="1:41" x14ac:dyDescent="0.55000000000000004">
      <c r="A2102" s="5"/>
      <c r="B2102" s="284"/>
      <c r="C2102" s="285"/>
      <c r="D2102" s="286"/>
      <c r="E2102" s="287"/>
      <c r="F2102" s="288"/>
      <c r="G2102" s="5"/>
      <c r="J2102" s="7" t="str">
        <f t="shared" si="585"/>
        <v/>
      </c>
      <c r="K2102" s="48" t="str">
        <f t="shared" si="586"/>
        <v/>
      </c>
      <c r="L2102" s="48" t="str">
        <f t="shared" si="587"/>
        <v/>
      </c>
      <c r="M2102" s="49" t="str">
        <f t="shared" si="588"/>
        <v/>
      </c>
      <c r="U2102" s="103" t="str">
        <f t="shared" si="589"/>
        <v/>
      </c>
      <c r="V2102" s="77" t="str">
        <f t="shared" si="590"/>
        <v/>
      </c>
      <c r="W2102" s="37" t="str">
        <f t="shared" si="591"/>
        <v/>
      </c>
      <c r="X2102" s="7" t="str">
        <f t="shared" si="592"/>
        <v/>
      </c>
      <c r="Y2102" s="37" t="str">
        <f t="shared" si="593"/>
        <v/>
      </c>
      <c r="AA2102" s="54" t="str">
        <f t="shared" si="594"/>
        <v/>
      </c>
      <c r="AC2102" s="121" t="str">
        <f t="shared" si="595"/>
        <v/>
      </c>
      <c r="AD2102" s="111" t="str">
        <f t="shared" si="596"/>
        <v/>
      </c>
      <c r="AE2102" s="122" t="str">
        <f t="shared" si="597"/>
        <v/>
      </c>
      <c r="AF2102" s="123" t="str">
        <f t="shared" si="598"/>
        <v>Qtr 1</v>
      </c>
      <c r="AG2102" s="122" t="str">
        <f t="shared" si="599"/>
        <v/>
      </c>
      <c r="AI2102" s="124" t="str">
        <f t="shared" si="600"/>
        <v/>
      </c>
      <c r="AK2102" s="103" t="str">
        <f t="shared" si="601"/>
        <v/>
      </c>
      <c r="AL2102" s="104" t="str">
        <f t="shared" si="602"/>
        <v/>
      </c>
      <c r="AN2102" s="37" t="str">
        <f>IF(AK2102="", "", COUNTIF(AK$11:AK$8010, "&lt;"&amp;AK2102)+1+COUNTIF(AK$11:AK2102, AK2102)-1)</f>
        <v/>
      </c>
      <c r="AO2102" s="37" t="str">
        <f>IF(AL2102="", "", COUNTIF(AL$11:AL$8010, "&gt;"&amp;AL2102)+1+COUNTIF(AL$11:AL2102, AL2102)-1)</f>
        <v/>
      </c>
    </row>
    <row r="2103" spans="1:41" x14ac:dyDescent="0.55000000000000004">
      <c r="A2103" s="5"/>
      <c r="B2103" s="284"/>
      <c r="C2103" s="285"/>
      <c r="D2103" s="286"/>
      <c r="E2103" s="287"/>
      <c r="F2103" s="288"/>
      <c r="G2103" s="5"/>
      <c r="J2103" s="7" t="str">
        <f t="shared" si="585"/>
        <v/>
      </c>
      <c r="K2103" s="48" t="str">
        <f t="shared" si="586"/>
        <v/>
      </c>
      <c r="L2103" s="48" t="str">
        <f t="shared" si="587"/>
        <v/>
      </c>
      <c r="M2103" s="49" t="str">
        <f t="shared" si="588"/>
        <v/>
      </c>
      <c r="U2103" s="103" t="str">
        <f t="shared" si="589"/>
        <v/>
      </c>
      <c r="V2103" s="77" t="str">
        <f t="shared" si="590"/>
        <v/>
      </c>
      <c r="W2103" s="37" t="str">
        <f t="shared" si="591"/>
        <v/>
      </c>
      <c r="X2103" s="7" t="str">
        <f t="shared" si="592"/>
        <v/>
      </c>
      <c r="Y2103" s="37" t="str">
        <f t="shared" si="593"/>
        <v/>
      </c>
      <c r="AA2103" s="54" t="str">
        <f t="shared" si="594"/>
        <v/>
      </c>
      <c r="AC2103" s="121" t="str">
        <f t="shared" si="595"/>
        <v/>
      </c>
      <c r="AD2103" s="111" t="str">
        <f t="shared" si="596"/>
        <v/>
      </c>
      <c r="AE2103" s="122" t="str">
        <f t="shared" si="597"/>
        <v/>
      </c>
      <c r="AF2103" s="123" t="str">
        <f t="shared" si="598"/>
        <v>Qtr 1</v>
      </c>
      <c r="AG2103" s="122" t="str">
        <f t="shared" si="599"/>
        <v/>
      </c>
      <c r="AI2103" s="124" t="str">
        <f t="shared" si="600"/>
        <v/>
      </c>
      <c r="AK2103" s="103" t="str">
        <f t="shared" si="601"/>
        <v/>
      </c>
      <c r="AL2103" s="104" t="str">
        <f t="shared" si="602"/>
        <v/>
      </c>
      <c r="AN2103" s="37" t="str">
        <f>IF(AK2103="", "", COUNTIF(AK$11:AK$8010, "&lt;"&amp;AK2103)+1+COUNTIF(AK$11:AK2103, AK2103)-1)</f>
        <v/>
      </c>
      <c r="AO2103" s="37" t="str">
        <f>IF(AL2103="", "", COUNTIF(AL$11:AL$8010, "&gt;"&amp;AL2103)+1+COUNTIF(AL$11:AL2103, AL2103)-1)</f>
        <v/>
      </c>
    </row>
    <row r="2104" spans="1:41" x14ac:dyDescent="0.55000000000000004">
      <c r="A2104" s="5"/>
      <c r="B2104" s="284"/>
      <c r="C2104" s="285"/>
      <c r="D2104" s="286"/>
      <c r="E2104" s="287"/>
      <c r="F2104" s="288"/>
      <c r="G2104" s="5"/>
      <c r="J2104" s="7" t="str">
        <f t="shared" si="585"/>
        <v/>
      </c>
      <c r="K2104" s="48" t="str">
        <f t="shared" si="586"/>
        <v/>
      </c>
      <c r="L2104" s="48" t="str">
        <f t="shared" si="587"/>
        <v/>
      </c>
      <c r="M2104" s="49" t="str">
        <f t="shared" si="588"/>
        <v/>
      </c>
      <c r="U2104" s="103" t="str">
        <f t="shared" si="589"/>
        <v/>
      </c>
      <c r="V2104" s="77" t="str">
        <f t="shared" si="590"/>
        <v/>
      </c>
      <c r="W2104" s="37" t="str">
        <f t="shared" si="591"/>
        <v/>
      </c>
      <c r="X2104" s="7" t="str">
        <f t="shared" si="592"/>
        <v/>
      </c>
      <c r="Y2104" s="37" t="str">
        <f t="shared" si="593"/>
        <v/>
      </c>
      <c r="AA2104" s="54" t="str">
        <f t="shared" si="594"/>
        <v/>
      </c>
      <c r="AC2104" s="121" t="str">
        <f t="shared" si="595"/>
        <v/>
      </c>
      <c r="AD2104" s="111" t="str">
        <f t="shared" si="596"/>
        <v/>
      </c>
      <c r="AE2104" s="122" t="str">
        <f t="shared" si="597"/>
        <v/>
      </c>
      <c r="AF2104" s="123" t="str">
        <f t="shared" si="598"/>
        <v>Qtr 1</v>
      </c>
      <c r="AG2104" s="122" t="str">
        <f t="shared" si="599"/>
        <v/>
      </c>
      <c r="AI2104" s="124" t="str">
        <f t="shared" si="600"/>
        <v/>
      </c>
      <c r="AK2104" s="103" t="str">
        <f t="shared" si="601"/>
        <v/>
      </c>
      <c r="AL2104" s="104" t="str">
        <f t="shared" si="602"/>
        <v/>
      </c>
      <c r="AN2104" s="37" t="str">
        <f>IF(AK2104="", "", COUNTIF(AK$11:AK$8010, "&lt;"&amp;AK2104)+1+COUNTIF(AK$11:AK2104, AK2104)-1)</f>
        <v/>
      </c>
      <c r="AO2104" s="37" t="str">
        <f>IF(AL2104="", "", COUNTIF(AL$11:AL$8010, "&gt;"&amp;AL2104)+1+COUNTIF(AL$11:AL2104, AL2104)-1)</f>
        <v/>
      </c>
    </row>
    <row r="2105" spans="1:41" x14ac:dyDescent="0.55000000000000004">
      <c r="A2105" s="5"/>
      <c r="B2105" s="284"/>
      <c r="C2105" s="285"/>
      <c r="D2105" s="286"/>
      <c r="E2105" s="287"/>
      <c r="F2105" s="288"/>
      <c r="G2105" s="5"/>
      <c r="J2105" s="7" t="str">
        <f t="shared" si="585"/>
        <v/>
      </c>
      <c r="K2105" s="48" t="str">
        <f t="shared" si="586"/>
        <v/>
      </c>
      <c r="L2105" s="48" t="str">
        <f t="shared" si="587"/>
        <v/>
      </c>
      <c r="M2105" s="49" t="str">
        <f t="shared" si="588"/>
        <v/>
      </c>
      <c r="U2105" s="103" t="str">
        <f t="shared" si="589"/>
        <v/>
      </c>
      <c r="V2105" s="77" t="str">
        <f t="shared" si="590"/>
        <v/>
      </c>
      <c r="W2105" s="37" t="str">
        <f t="shared" si="591"/>
        <v/>
      </c>
      <c r="X2105" s="7" t="str">
        <f t="shared" si="592"/>
        <v/>
      </c>
      <c r="Y2105" s="37" t="str">
        <f t="shared" si="593"/>
        <v/>
      </c>
      <c r="AA2105" s="54" t="str">
        <f t="shared" si="594"/>
        <v/>
      </c>
      <c r="AC2105" s="121" t="str">
        <f t="shared" si="595"/>
        <v/>
      </c>
      <c r="AD2105" s="111" t="str">
        <f t="shared" si="596"/>
        <v/>
      </c>
      <c r="AE2105" s="122" t="str">
        <f t="shared" si="597"/>
        <v/>
      </c>
      <c r="AF2105" s="123" t="str">
        <f t="shared" si="598"/>
        <v>Qtr 1</v>
      </c>
      <c r="AG2105" s="122" t="str">
        <f t="shared" si="599"/>
        <v/>
      </c>
      <c r="AI2105" s="124" t="str">
        <f t="shared" si="600"/>
        <v/>
      </c>
      <c r="AK2105" s="103" t="str">
        <f t="shared" si="601"/>
        <v/>
      </c>
      <c r="AL2105" s="104" t="str">
        <f t="shared" si="602"/>
        <v/>
      </c>
      <c r="AN2105" s="37" t="str">
        <f>IF(AK2105="", "", COUNTIF(AK$11:AK$8010, "&lt;"&amp;AK2105)+1+COUNTIF(AK$11:AK2105, AK2105)-1)</f>
        <v/>
      </c>
      <c r="AO2105" s="37" t="str">
        <f>IF(AL2105="", "", COUNTIF(AL$11:AL$8010, "&gt;"&amp;AL2105)+1+COUNTIF(AL$11:AL2105, AL2105)-1)</f>
        <v/>
      </c>
    </row>
    <row r="2106" spans="1:41" x14ac:dyDescent="0.55000000000000004">
      <c r="A2106" s="5"/>
      <c r="B2106" s="284"/>
      <c r="C2106" s="285"/>
      <c r="D2106" s="286"/>
      <c r="E2106" s="287"/>
      <c r="F2106" s="288"/>
      <c r="G2106" s="5"/>
      <c r="J2106" s="7" t="str">
        <f t="shared" si="585"/>
        <v/>
      </c>
      <c r="K2106" s="48" t="str">
        <f t="shared" si="586"/>
        <v/>
      </c>
      <c r="L2106" s="48" t="str">
        <f t="shared" si="587"/>
        <v/>
      </c>
      <c r="M2106" s="49" t="str">
        <f t="shared" si="588"/>
        <v/>
      </c>
      <c r="U2106" s="103" t="str">
        <f t="shared" si="589"/>
        <v/>
      </c>
      <c r="V2106" s="77" t="str">
        <f t="shared" si="590"/>
        <v/>
      </c>
      <c r="W2106" s="37" t="str">
        <f t="shared" si="591"/>
        <v/>
      </c>
      <c r="X2106" s="7" t="str">
        <f t="shared" si="592"/>
        <v/>
      </c>
      <c r="Y2106" s="37" t="str">
        <f t="shared" si="593"/>
        <v/>
      </c>
      <c r="AA2106" s="54" t="str">
        <f t="shared" si="594"/>
        <v/>
      </c>
      <c r="AC2106" s="121" t="str">
        <f t="shared" si="595"/>
        <v/>
      </c>
      <c r="AD2106" s="111" t="str">
        <f t="shared" si="596"/>
        <v/>
      </c>
      <c r="AE2106" s="122" t="str">
        <f t="shared" si="597"/>
        <v/>
      </c>
      <c r="AF2106" s="123" t="str">
        <f t="shared" si="598"/>
        <v>Qtr 1</v>
      </c>
      <c r="AG2106" s="122" t="str">
        <f t="shared" si="599"/>
        <v/>
      </c>
      <c r="AI2106" s="124" t="str">
        <f t="shared" si="600"/>
        <v/>
      </c>
      <c r="AK2106" s="103" t="str">
        <f t="shared" si="601"/>
        <v/>
      </c>
      <c r="AL2106" s="104" t="str">
        <f t="shared" si="602"/>
        <v/>
      </c>
      <c r="AN2106" s="37" t="str">
        <f>IF(AK2106="", "", COUNTIF(AK$11:AK$8010, "&lt;"&amp;AK2106)+1+COUNTIF(AK$11:AK2106, AK2106)-1)</f>
        <v/>
      </c>
      <c r="AO2106" s="37" t="str">
        <f>IF(AL2106="", "", COUNTIF(AL$11:AL$8010, "&gt;"&amp;AL2106)+1+COUNTIF(AL$11:AL2106, AL2106)-1)</f>
        <v/>
      </c>
    </row>
    <row r="2107" spans="1:41" x14ac:dyDescent="0.55000000000000004">
      <c r="A2107" s="5"/>
      <c r="B2107" s="284"/>
      <c r="C2107" s="285"/>
      <c r="D2107" s="286"/>
      <c r="E2107" s="287"/>
      <c r="F2107" s="288"/>
      <c r="G2107" s="5"/>
      <c r="J2107" s="7" t="str">
        <f t="shared" si="585"/>
        <v/>
      </c>
      <c r="K2107" s="48" t="str">
        <f t="shared" si="586"/>
        <v/>
      </c>
      <c r="L2107" s="48" t="str">
        <f t="shared" si="587"/>
        <v/>
      </c>
      <c r="M2107" s="49" t="str">
        <f t="shared" si="588"/>
        <v/>
      </c>
      <c r="U2107" s="103" t="str">
        <f t="shared" si="589"/>
        <v/>
      </c>
      <c r="V2107" s="77" t="str">
        <f t="shared" si="590"/>
        <v/>
      </c>
      <c r="W2107" s="37" t="str">
        <f t="shared" si="591"/>
        <v/>
      </c>
      <c r="X2107" s="7" t="str">
        <f t="shared" si="592"/>
        <v/>
      </c>
      <c r="Y2107" s="37" t="str">
        <f t="shared" si="593"/>
        <v/>
      </c>
      <c r="AA2107" s="54" t="str">
        <f t="shared" si="594"/>
        <v/>
      </c>
      <c r="AC2107" s="121" t="str">
        <f t="shared" si="595"/>
        <v/>
      </c>
      <c r="AD2107" s="111" t="str">
        <f t="shared" si="596"/>
        <v/>
      </c>
      <c r="AE2107" s="122" t="str">
        <f t="shared" si="597"/>
        <v/>
      </c>
      <c r="AF2107" s="123" t="str">
        <f t="shared" si="598"/>
        <v>Qtr 1</v>
      </c>
      <c r="AG2107" s="122" t="str">
        <f t="shared" si="599"/>
        <v/>
      </c>
      <c r="AI2107" s="124" t="str">
        <f t="shared" si="600"/>
        <v/>
      </c>
      <c r="AK2107" s="103" t="str">
        <f t="shared" si="601"/>
        <v/>
      </c>
      <c r="AL2107" s="104" t="str">
        <f t="shared" si="602"/>
        <v/>
      </c>
      <c r="AN2107" s="37" t="str">
        <f>IF(AK2107="", "", COUNTIF(AK$11:AK$8010, "&lt;"&amp;AK2107)+1+COUNTIF(AK$11:AK2107, AK2107)-1)</f>
        <v/>
      </c>
      <c r="AO2107" s="37" t="str">
        <f>IF(AL2107="", "", COUNTIF(AL$11:AL$8010, "&gt;"&amp;AL2107)+1+COUNTIF(AL$11:AL2107, AL2107)-1)</f>
        <v/>
      </c>
    </row>
    <row r="2108" spans="1:41" x14ac:dyDescent="0.55000000000000004">
      <c r="A2108" s="5"/>
      <c r="B2108" s="284"/>
      <c r="C2108" s="285"/>
      <c r="D2108" s="286"/>
      <c r="E2108" s="287"/>
      <c r="F2108" s="288"/>
      <c r="G2108" s="5"/>
      <c r="J2108" s="7" t="str">
        <f t="shared" si="585"/>
        <v/>
      </c>
      <c r="K2108" s="48" t="str">
        <f t="shared" si="586"/>
        <v/>
      </c>
      <c r="L2108" s="48" t="str">
        <f t="shared" si="587"/>
        <v/>
      </c>
      <c r="M2108" s="49" t="str">
        <f t="shared" si="588"/>
        <v/>
      </c>
      <c r="U2108" s="103" t="str">
        <f t="shared" si="589"/>
        <v/>
      </c>
      <c r="V2108" s="77" t="str">
        <f t="shared" si="590"/>
        <v/>
      </c>
      <c r="W2108" s="37" t="str">
        <f t="shared" si="591"/>
        <v/>
      </c>
      <c r="X2108" s="7" t="str">
        <f t="shared" si="592"/>
        <v/>
      </c>
      <c r="Y2108" s="37" t="str">
        <f t="shared" si="593"/>
        <v/>
      </c>
      <c r="AA2108" s="54" t="str">
        <f t="shared" si="594"/>
        <v/>
      </c>
      <c r="AC2108" s="121" t="str">
        <f t="shared" si="595"/>
        <v/>
      </c>
      <c r="AD2108" s="111" t="str">
        <f t="shared" si="596"/>
        <v/>
      </c>
      <c r="AE2108" s="122" t="str">
        <f t="shared" si="597"/>
        <v/>
      </c>
      <c r="AF2108" s="123" t="str">
        <f t="shared" si="598"/>
        <v>Qtr 1</v>
      </c>
      <c r="AG2108" s="122" t="str">
        <f t="shared" si="599"/>
        <v/>
      </c>
      <c r="AI2108" s="124" t="str">
        <f t="shared" si="600"/>
        <v/>
      </c>
      <c r="AK2108" s="103" t="str">
        <f t="shared" si="601"/>
        <v/>
      </c>
      <c r="AL2108" s="104" t="str">
        <f t="shared" si="602"/>
        <v/>
      </c>
      <c r="AN2108" s="37" t="str">
        <f>IF(AK2108="", "", COUNTIF(AK$11:AK$8010, "&lt;"&amp;AK2108)+1+COUNTIF(AK$11:AK2108, AK2108)-1)</f>
        <v/>
      </c>
      <c r="AO2108" s="37" t="str">
        <f>IF(AL2108="", "", COUNTIF(AL$11:AL$8010, "&gt;"&amp;AL2108)+1+COUNTIF(AL$11:AL2108, AL2108)-1)</f>
        <v/>
      </c>
    </row>
    <row r="2109" spans="1:41" x14ac:dyDescent="0.55000000000000004">
      <c r="A2109" s="5"/>
      <c r="B2109" s="284"/>
      <c r="C2109" s="285"/>
      <c r="D2109" s="286"/>
      <c r="E2109" s="287"/>
      <c r="F2109" s="288"/>
      <c r="G2109" s="5"/>
      <c r="J2109" s="7" t="str">
        <f t="shared" si="585"/>
        <v/>
      </c>
      <c r="K2109" s="48" t="str">
        <f t="shared" si="586"/>
        <v/>
      </c>
      <c r="L2109" s="48" t="str">
        <f t="shared" si="587"/>
        <v/>
      </c>
      <c r="M2109" s="49" t="str">
        <f t="shared" si="588"/>
        <v/>
      </c>
      <c r="U2109" s="103" t="str">
        <f t="shared" si="589"/>
        <v/>
      </c>
      <c r="V2109" s="77" t="str">
        <f t="shared" si="590"/>
        <v/>
      </c>
      <c r="W2109" s="37" t="str">
        <f t="shared" si="591"/>
        <v/>
      </c>
      <c r="X2109" s="7" t="str">
        <f t="shared" si="592"/>
        <v/>
      </c>
      <c r="Y2109" s="37" t="str">
        <f t="shared" si="593"/>
        <v/>
      </c>
      <c r="AA2109" s="54" t="str">
        <f t="shared" si="594"/>
        <v/>
      </c>
      <c r="AC2109" s="121" t="str">
        <f t="shared" si="595"/>
        <v/>
      </c>
      <c r="AD2109" s="111" t="str">
        <f t="shared" si="596"/>
        <v/>
      </c>
      <c r="AE2109" s="122" t="str">
        <f t="shared" si="597"/>
        <v/>
      </c>
      <c r="AF2109" s="123" t="str">
        <f t="shared" si="598"/>
        <v>Qtr 1</v>
      </c>
      <c r="AG2109" s="122" t="str">
        <f t="shared" si="599"/>
        <v/>
      </c>
      <c r="AI2109" s="124" t="str">
        <f t="shared" si="600"/>
        <v/>
      </c>
      <c r="AK2109" s="103" t="str">
        <f t="shared" si="601"/>
        <v/>
      </c>
      <c r="AL2109" s="104" t="str">
        <f t="shared" si="602"/>
        <v/>
      </c>
      <c r="AN2109" s="37" t="str">
        <f>IF(AK2109="", "", COUNTIF(AK$11:AK$8010, "&lt;"&amp;AK2109)+1+COUNTIF(AK$11:AK2109, AK2109)-1)</f>
        <v/>
      </c>
      <c r="AO2109" s="37" t="str">
        <f>IF(AL2109="", "", COUNTIF(AL$11:AL$8010, "&gt;"&amp;AL2109)+1+COUNTIF(AL$11:AL2109, AL2109)-1)</f>
        <v/>
      </c>
    </row>
    <row r="2110" spans="1:41" x14ac:dyDescent="0.55000000000000004">
      <c r="A2110" s="5"/>
      <c r="B2110" s="284"/>
      <c r="C2110" s="285"/>
      <c r="D2110" s="286"/>
      <c r="E2110" s="287"/>
      <c r="F2110" s="288"/>
      <c r="G2110" s="5"/>
      <c r="J2110" s="7" t="str">
        <f t="shared" si="585"/>
        <v/>
      </c>
      <c r="K2110" s="48" t="str">
        <f t="shared" si="586"/>
        <v/>
      </c>
      <c r="L2110" s="48" t="str">
        <f t="shared" si="587"/>
        <v/>
      </c>
      <c r="M2110" s="49" t="str">
        <f t="shared" si="588"/>
        <v/>
      </c>
      <c r="U2110" s="103" t="str">
        <f t="shared" si="589"/>
        <v/>
      </c>
      <c r="V2110" s="77" t="str">
        <f t="shared" si="590"/>
        <v/>
      </c>
      <c r="W2110" s="37" t="str">
        <f t="shared" si="591"/>
        <v/>
      </c>
      <c r="X2110" s="7" t="str">
        <f t="shared" si="592"/>
        <v/>
      </c>
      <c r="Y2110" s="37" t="str">
        <f t="shared" si="593"/>
        <v/>
      </c>
      <c r="AA2110" s="54" t="str">
        <f t="shared" si="594"/>
        <v/>
      </c>
      <c r="AC2110" s="121" t="str">
        <f t="shared" si="595"/>
        <v/>
      </c>
      <c r="AD2110" s="111" t="str">
        <f t="shared" si="596"/>
        <v/>
      </c>
      <c r="AE2110" s="122" t="str">
        <f t="shared" si="597"/>
        <v/>
      </c>
      <c r="AF2110" s="123" t="str">
        <f t="shared" si="598"/>
        <v>Qtr 1</v>
      </c>
      <c r="AG2110" s="122" t="str">
        <f t="shared" si="599"/>
        <v/>
      </c>
      <c r="AI2110" s="124" t="str">
        <f t="shared" si="600"/>
        <v/>
      </c>
      <c r="AK2110" s="103" t="str">
        <f t="shared" si="601"/>
        <v/>
      </c>
      <c r="AL2110" s="104" t="str">
        <f t="shared" si="602"/>
        <v/>
      </c>
      <c r="AN2110" s="37" t="str">
        <f>IF(AK2110="", "", COUNTIF(AK$11:AK$8010, "&lt;"&amp;AK2110)+1+COUNTIF(AK$11:AK2110, AK2110)-1)</f>
        <v/>
      </c>
      <c r="AO2110" s="37" t="str">
        <f>IF(AL2110="", "", COUNTIF(AL$11:AL$8010, "&gt;"&amp;AL2110)+1+COUNTIF(AL$11:AL2110, AL2110)-1)</f>
        <v/>
      </c>
    </row>
    <row r="2111" spans="1:41" x14ac:dyDescent="0.55000000000000004">
      <c r="A2111" s="5"/>
      <c r="B2111" s="284"/>
      <c r="C2111" s="285"/>
      <c r="D2111" s="286"/>
      <c r="E2111" s="287"/>
      <c r="F2111" s="288"/>
      <c r="G2111" s="5"/>
      <c r="J2111" s="7" t="str">
        <f t="shared" si="585"/>
        <v/>
      </c>
      <c r="K2111" s="48" t="str">
        <f t="shared" si="586"/>
        <v/>
      </c>
      <c r="L2111" s="48" t="str">
        <f t="shared" si="587"/>
        <v/>
      </c>
      <c r="M2111" s="49" t="str">
        <f t="shared" si="588"/>
        <v/>
      </c>
      <c r="U2111" s="103" t="str">
        <f t="shared" si="589"/>
        <v/>
      </c>
      <c r="V2111" s="77" t="str">
        <f t="shared" si="590"/>
        <v/>
      </c>
      <c r="W2111" s="37" t="str">
        <f t="shared" si="591"/>
        <v/>
      </c>
      <c r="X2111" s="7" t="str">
        <f t="shared" si="592"/>
        <v/>
      </c>
      <c r="Y2111" s="37" t="str">
        <f t="shared" si="593"/>
        <v/>
      </c>
      <c r="AA2111" s="54" t="str">
        <f t="shared" si="594"/>
        <v/>
      </c>
      <c r="AC2111" s="121" t="str">
        <f t="shared" si="595"/>
        <v/>
      </c>
      <c r="AD2111" s="111" t="str">
        <f t="shared" si="596"/>
        <v/>
      </c>
      <c r="AE2111" s="122" t="str">
        <f t="shared" si="597"/>
        <v/>
      </c>
      <c r="AF2111" s="123" t="str">
        <f t="shared" si="598"/>
        <v>Qtr 1</v>
      </c>
      <c r="AG2111" s="122" t="str">
        <f t="shared" si="599"/>
        <v/>
      </c>
      <c r="AI2111" s="124" t="str">
        <f t="shared" si="600"/>
        <v/>
      </c>
      <c r="AK2111" s="103" t="str">
        <f t="shared" si="601"/>
        <v/>
      </c>
      <c r="AL2111" s="104" t="str">
        <f t="shared" si="602"/>
        <v/>
      </c>
      <c r="AN2111" s="37" t="str">
        <f>IF(AK2111="", "", COUNTIF(AK$11:AK$8010, "&lt;"&amp;AK2111)+1+COUNTIF(AK$11:AK2111, AK2111)-1)</f>
        <v/>
      </c>
      <c r="AO2111" s="37" t="str">
        <f>IF(AL2111="", "", COUNTIF(AL$11:AL$8010, "&gt;"&amp;AL2111)+1+COUNTIF(AL$11:AL2111, AL2111)-1)</f>
        <v/>
      </c>
    </row>
    <row r="2112" spans="1:41" x14ac:dyDescent="0.55000000000000004">
      <c r="A2112" s="5"/>
      <c r="B2112" s="284"/>
      <c r="C2112" s="285"/>
      <c r="D2112" s="286"/>
      <c r="E2112" s="287"/>
      <c r="F2112" s="288"/>
      <c r="G2112" s="5"/>
      <c r="J2112" s="7" t="str">
        <f t="shared" si="585"/>
        <v/>
      </c>
      <c r="K2112" s="48" t="str">
        <f t="shared" si="586"/>
        <v/>
      </c>
      <c r="L2112" s="48" t="str">
        <f t="shared" si="587"/>
        <v/>
      </c>
      <c r="M2112" s="49" t="str">
        <f t="shared" si="588"/>
        <v/>
      </c>
      <c r="U2112" s="103" t="str">
        <f t="shared" si="589"/>
        <v/>
      </c>
      <c r="V2112" s="77" t="str">
        <f t="shared" si="590"/>
        <v/>
      </c>
      <c r="W2112" s="37" t="str">
        <f t="shared" si="591"/>
        <v/>
      </c>
      <c r="X2112" s="7" t="str">
        <f t="shared" si="592"/>
        <v/>
      </c>
      <c r="Y2112" s="37" t="str">
        <f t="shared" si="593"/>
        <v/>
      </c>
      <c r="AA2112" s="54" t="str">
        <f t="shared" si="594"/>
        <v/>
      </c>
      <c r="AC2112" s="121" t="str">
        <f t="shared" si="595"/>
        <v/>
      </c>
      <c r="AD2112" s="111" t="str">
        <f t="shared" si="596"/>
        <v/>
      </c>
      <c r="AE2112" s="122" t="str">
        <f t="shared" si="597"/>
        <v/>
      </c>
      <c r="AF2112" s="123" t="str">
        <f t="shared" si="598"/>
        <v>Qtr 1</v>
      </c>
      <c r="AG2112" s="122" t="str">
        <f t="shared" si="599"/>
        <v/>
      </c>
      <c r="AI2112" s="124" t="str">
        <f t="shared" si="600"/>
        <v/>
      </c>
      <c r="AK2112" s="103" t="str">
        <f t="shared" si="601"/>
        <v/>
      </c>
      <c r="AL2112" s="104" t="str">
        <f t="shared" si="602"/>
        <v/>
      </c>
      <c r="AN2112" s="37" t="str">
        <f>IF(AK2112="", "", COUNTIF(AK$11:AK$8010, "&lt;"&amp;AK2112)+1+COUNTIF(AK$11:AK2112, AK2112)-1)</f>
        <v/>
      </c>
      <c r="AO2112" s="37" t="str">
        <f>IF(AL2112="", "", COUNTIF(AL$11:AL$8010, "&gt;"&amp;AL2112)+1+COUNTIF(AL$11:AL2112, AL2112)-1)</f>
        <v/>
      </c>
    </row>
    <row r="2113" spans="1:41" x14ac:dyDescent="0.55000000000000004">
      <c r="A2113" s="5"/>
      <c r="B2113" s="284"/>
      <c r="C2113" s="285"/>
      <c r="D2113" s="286"/>
      <c r="E2113" s="287"/>
      <c r="F2113" s="288"/>
      <c r="G2113" s="5"/>
      <c r="J2113" s="7" t="str">
        <f t="shared" si="585"/>
        <v/>
      </c>
      <c r="K2113" s="48" t="str">
        <f t="shared" si="586"/>
        <v/>
      </c>
      <c r="L2113" s="48" t="str">
        <f t="shared" si="587"/>
        <v/>
      </c>
      <c r="M2113" s="49" t="str">
        <f t="shared" si="588"/>
        <v/>
      </c>
      <c r="U2113" s="103" t="str">
        <f t="shared" si="589"/>
        <v/>
      </c>
      <c r="V2113" s="77" t="str">
        <f t="shared" si="590"/>
        <v/>
      </c>
      <c r="W2113" s="37" t="str">
        <f t="shared" si="591"/>
        <v/>
      </c>
      <c r="X2113" s="7" t="str">
        <f t="shared" si="592"/>
        <v/>
      </c>
      <c r="Y2113" s="37" t="str">
        <f t="shared" si="593"/>
        <v/>
      </c>
      <c r="AA2113" s="54" t="str">
        <f t="shared" si="594"/>
        <v/>
      </c>
      <c r="AC2113" s="121" t="str">
        <f t="shared" si="595"/>
        <v/>
      </c>
      <c r="AD2113" s="111" t="str">
        <f t="shared" si="596"/>
        <v/>
      </c>
      <c r="AE2113" s="122" t="str">
        <f t="shared" si="597"/>
        <v/>
      </c>
      <c r="AF2113" s="123" t="str">
        <f t="shared" si="598"/>
        <v>Qtr 1</v>
      </c>
      <c r="AG2113" s="122" t="str">
        <f t="shared" si="599"/>
        <v/>
      </c>
      <c r="AI2113" s="124" t="str">
        <f t="shared" si="600"/>
        <v/>
      </c>
      <c r="AK2113" s="103" t="str">
        <f t="shared" si="601"/>
        <v/>
      </c>
      <c r="AL2113" s="104" t="str">
        <f t="shared" si="602"/>
        <v/>
      </c>
      <c r="AN2113" s="37" t="str">
        <f>IF(AK2113="", "", COUNTIF(AK$11:AK$8010, "&lt;"&amp;AK2113)+1+COUNTIF(AK$11:AK2113, AK2113)-1)</f>
        <v/>
      </c>
      <c r="AO2113" s="37" t="str">
        <f>IF(AL2113="", "", COUNTIF(AL$11:AL$8010, "&gt;"&amp;AL2113)+1+COUNTIF(AL$11:AL2113, AL2113)-1)</f>
        <v/>
      </c>
    </row>
    <row r="2114" spans="1:41" x14ac:dyDescent="0.55000000000000004">
      <c r="A2114" s="5"/>
      <c r="B2114" s="284"/>
      <c r="C2114" s="285"/>
      <c r="D2114" s="286"/>
      <c r="E2114" s="287"/>
      <c r="F2114" s="288"/>
      <c r="G2114" s="5"/>
      <c r="J2114" s="7" t="str">
        <f t="shared" si="585"/>
        <v/>
      </c>
      <c r="K2114" s="48" t="str">
        <f t="shared" si="586"/>
        <v/>
      </c>
      <c r="L2114" s="48" t="str">
        <f t="shared" si="587"/>
        <v/>
      </c>
      <c r="M2114" s="49" t="str">
        <f t="shared" si="588"/>
        <v/>
      </c>
      <c r="U2114" s="103" t="str">
        <f t="shared" si="589"/>
        <v/>
      </c>
      <c r="V2114" s="77" t="str">
        <f t="shared" si="590"/>
        <v/>
      </c>
      <c r="W2114" s="37" t="str">
        <f t="shared" si="591"/>
        <v/>
      </c>
      <c r="X2114" s="7" t="str">
        <f t="shared" si="592"/>
        <v/>
      </c>
      <c r="Y2114" s="37" t="str">
        <f t="shared" si="593"/>
        <v/>
      </c>
      <c r="AA2114" s="54" t="str">
        <f t="shared" si="594"/>
        <v/>
      </c>
      <c r="AC2114" s="121" t="str">
        <f t="shared" si="595"/>
        <v/>
      </c>
      <c r="AD2114" s="111" t="str">
        <f t="shared" si="596"/>
        <v/>
      </c>
      <c r="AE2114" s="122" t="str">
        <f t="shared" si="597"/>
        <v/>
      </c>
      <c r="AF2114" s="123" t="str">
        <f t="shared" si="598"/>
        <v>Qtr 1</v>
      </c>
      <c r="AG2114" s="122" t="str">
        <f t="shared" si="599"/>
        <v/>
      </c>
      <c r="AI2114" s="124" t="str">
        <f t="shared" si="600"/>
        <v/>
      </c>
      <c r="AK2114" s="103" t="str">
        <f t="shared" si="601"/>
        <v/>
      </c>
      <c r="AL2114" s="104" t="str">
        <f t="shared" si="602"/>
        <v/>
      </c>
      <c r="AN2114" s="37" t="str">
        <f>IF(AK2114="", "", COUNTIF(AK$11:AK$8010, "&lt;"&amp;AK2114)+1+COUNTIF(AK$11:AK2114, AK2114)-1)</f>
        <v/>
      </c>
      <c r="AO2114" s="37" t="str">
        <f>IF(AL2114="", "", COUNTIF(AL$11:AL$8010, "&gt;"&amp;AL2114)+1+COUNTIF(AL$11:AL2114, AL2114)-1)</f>
        <v/>
      </c>
    </row>
    <row r="2115" spans="1:41" x14ac:dyDescent="0.55000000000000004">
      <c r="A2115" s="5"/>
      <c r="B2115" s="284"/>
      <c r="C2115" s="285"/>
      <c r="D2115" s="286"/>
      <c r="E2115" s="287"/>
      <c r="F2115" s="288"/>
      <c r="G2115" s="5"/>
      <c r="J2115" s="7" t="str">
        <f t="shared" si="585"/>
        <v/>
      </c>
      <c r="K2115" s="48" t="str">
        <f t="shared" si="586"/>
        <v/>
      </c>
      <c r="L2115" s="48" t="str">
        <f t="shared" si="587"/>
        <v/>
      </c>
      <c r="M2115" s="49" t="str">
        <f t="shared" si="588"/>
        <v/>
      </c>
      <c r="U2115" s="103" t="str">
        <f t="shared" si="589"/>
        <v/>
      </c>
      <c r="V2115" s="77" t="str">
        <f t="shared" si="590"/>
        <v/>
      </c>
      <c r="W2115" s="37" t="str">
        <f t="shared" si="591"/>
        <v/>
      </c>
      <c r="X2115" s="7" t="str">
        <f t="shared" si="592"/>
        <v/>
      </c>
      <c r="Y2115" s="37" t="str">
        <f t="shared" si="593"/>
        <v/>
      </c>
      <c r="AA2115" s="54" t="str">
        <f t="shared" si="594"/>
        <v/>
      </c>
      <c r="AC2115" s="121" t="str">
        <f t="shared" si="595"/>
        <v/>
      </c>
      <c r="AD2115" s="111" t="str">
        <f t="shared" si="596"/>
        <v/>
      </c>
      <c r="AE2115" s="122" t="str">
        <f t="shared" si="597"/>
        <v/>
      </c>
      <c r="AF2115" s="123" t="str">
        <f t="shared" si="598"/>
        <v>Qtr 1</v>
      </c>
      <c r="AG2115" s="122" t="str">
        <f t="shared" si="599"/>
        <v/>
      </c>
      <c r="AI2115" s="124" t="str">
        <f t="shared" si="600"/>
        <v/>
      </c>
      <c r="AK2115" s="103" t="str">
        <f t="shared" si="601"/>
        <v/>
      </c>
      <c r="AL2115" s="104" t="str">
        <f t="shared" si="602"/>
        <v/>
      </c>
      <c r="AN2115" s="37" t="str">
        <f>IF(AK2115="", "", COUNTIF(AK$11:AK$8010, "&lt;"&amp;AK2115)+1+COUNTIF(AK$11:AK2115, AK2115)-1)</f>
        <v/>
      </c>
      <c r="AO2115" s="37" t="str">
        <f>IF(AL2115="", "", COUNTIF(AL$11:AL$8010, "&gt;"&amp;AL2115)+1+COUNTIF(AL$11:AL2115, AL2115)-1)</f>
        <v/>
      </c>
    </row>
    <row r="2116" spans="1:41" x14ac:dyDescent="0.55000000000000004">
      <c r="A2116" s="5"/>
      <c r="B2116" s="284"/>
      <c r="C2116" s="285"/>
      <c r="D2116" s="286"/>
      <c r="E2116" s="287"/>
      <c r="F2116" s="288"/>
      <c r="G2116" s="5"/>
      <c r="J2116" s="7" t="str">
        <f t="shared" si="585"/>
        <v/>
      </c>
      <c r="K2116" s="48" t="str">
        <f t="shared" si="586"/>
        <v/>
      </c>
      <c r="L2116" s="48" t="str">
        <f t="shared" si="587"/>
        <v/>
      </c>
      <c r="M2116" s="49" t="str">
        <f t="shared" si="588"/>
        <v/>
      </c>
      <c r="U2116" s="103" t="str">
        <f t="shared" si="589"/>
        <v/>
      </c>
      <c r="V2116" s="77" t="str">
        <f t="shared" si="590"/>
        <v/>
      </c>
      <c r="W2116" s="37" t="str">
        <f t="shared" si="591"/>
        <v/>
      </c>
      <c r="X2116" s="7" t="str">
        <f t="shared" si="592"/>
        <v/>
      </c>
      <c r="Y2116" s="37" t="str">
        <f t="shared" si="593"/>
        <v/>
      </c>
      <c r="AA2116" s="54" t="str">
        <f t="shared" si="594"/>
        <v/>
      </c>
      <c r="AC2116" s="121" t="str">
        <f t="shared" si="595"/>
        <v/>
      </c>
      <c r="AD2116" s="111" t="str">
        <f t="shared" si="596"/>
        <v/>
      </c>
      <c r="AE2116" s="122" t="str">
        <f t="shared" si="597"/>
        <v/>
      </c>
      <c r="AF2116" s="123" t="str">
        <f t="shared" si="598"/>
        <v>Qtr 1</v>
      </c>
      <c r="AG2116" s="122" t="str">
        <f t="shared" si="599"/>
        <v/>
      </c>
      <c r="AI2116" s="124" t="str">
        <f t="shared" si="600"/>
        <v/>
      </c>
      <c r="AK2116" s="103" t="str">
        <f t="shared" si="601"/>
        <v/>
      </c>
      <c r="AL2116" s="104" t="str">
        <f t="shared" si="602"/>
        <v/>
      </c>
      <c r="AN2116" s="37" t="str">
        <f>IF(AK2116="", "", COUNTIF(AK$11:AK$8010, "&lt;"&amp;AK2116)+1+COUNTIF(AK$11:AK2116, AK2116)-1)</f>
        <v/>
      </c>
      <c r="AO2116" s="37" t="str">
        <f>IF(AL2116="", "", COUNTIF(AL$11:AL$8010, "&gt;"&amp;AL2116)+1+COUNTIF(AL$11:AL2116, AL2116)-1)</f>
        <v/>
      </c>
    </row>
    <row r="2117" spans="1:41" x14ac:dyDescent="0.55000000000000004">
      <c r="A2117" s="5"/>
      <c r="B2117" s="284"/>
      <c r="C2117" s="285"/>
      <c r="D2117" s="286"/>
      <c r="E2117" s="287"/>
      <c r="F2117" s="288"/>
      <c r="G2117" s="5"/>
      <c r="J2117" s="7" t="str">
        <f t="shared" si="585"/>
        <v/>
      </c>
      <c r="K2117" s="48" t="str">
        <f t="shared" si="586"/>
        <v/>
      </c>
      <c r="L2117" s="48" t="str">
        <f t="shared" si="587"/>
        <v/>
      </c>
      <c r="M2117" s="49" t="str">
        <f t="shared" si="588"/>
        <v/>
      </c>
      <c r="U2117" s="103" t="str">
        <f t="shared" si="589"/>
        <v/>
      </c>
      <c r="V2117" s="77" t="str">
        <f t="shared" si="590"/>
        <v/>
      </c>
      <c r="W2117" s="37" t="str">
        <f t="shared" si="591"/>
        <v/>
      </c>
      <c r="X2117" s="7" t="str">
        <f t="shared" si="592"/>
        <v/>
      </c>
      <c r="Y2117" s="37" t="str">
        <f t="shared" si="593"/>
        <v/>
      </c>
      <c r="AA2117" s="54" t="str">
        <f t="shared" si="594"/>
        <v/>
      </c>
      <c r="AC2117" s="121" t="str">
        <f t="shared" si="595"/>
        <v/>
      </c>
      <c r="AD2117" s="111" t="str">
        <f t="shared" si="596"/>
        <v/>
      </c>
      <c r="AE2117" s="122" t="str">
        <f t="shared" si="597"/>
        <v/>
      </c>
      <c r="AF2117" s="123" t="str">
        <f t="shared" si="598"/>
        <v>Qtr 1</v>
      </c>
      <c r="AG2117" s="122" t="str">
        <f t="shared" si="599"/>
        <v/>
      </c>
      <c r="AI2117" s="124" t="str">
        <f t="shared" si="600"/>
        <v/>
      </c>
      <c r="AK2117" s="103" t="str">
        <f t="shared" si="601"/>
        <v/>
      </c>
      <c r="AL2117" s="104" t="str">
        <f t="shared" si="602"/>
        <v/>
      </c>
      <c r="AN2117" s="37" t="str">
        <f>IF(AK2117="", "", COUNTIF(AK$11:AK$8010, "&lt;"&amp;AK2117)+1+COUNTIF(AK$11:AK2117, AK2117)-1)</f>
        <v/>
      </c>
      <c r="AO2117" s="37" t="str">
        <f>IF(AL2117="", "", COUNTIF(AL$11:AL$8010, "&gt;"&amp;AL2117)+1+COUNTIF(AL$11:AL2117, AL2117)-1)</f>
        <v/>
      </c>
    </row>
    <row r="2118" spans="1:41" x14ac:dyDescent="0.55000000000000004">
      <c r="A2118" s="5"/>
      <c r="B2118" s="284"/>
      <c r="C2118" s="285"/>
      <c r="D2118" s="286"/>
      <c r="E2118" s="287"/>
      <c r="F2118" s="288"/>
      <c r="G2118" s="5"/>
      <c r="J2118" s="7" t="str">
        <f t="shared" si="585"/>
        <v/>
      </c>
      <c r="K2118" s="48" t="str">
        <f t="shared" si="586"/>
        <v/>
      </c>
      <c r="L2118" s="48" t="str">
        <f t="shared" si="587"/>
        <v/>
      </c>
      <c r="M2118" s="49" t="str">
        <f t="shared" si="588"/>
        <v/>
      </c>
      <c r="U2118" s="103" t="str">
        <f t="shared" si="589"/>
        <v/>
      </c>
      <c r="V2118" s="77" t="str">
        <f t="shared" si="590"/>
        <v/>
      </c>
      <c r="W2118" s="37" t="str">
        <f t="shared" si="591"/>
        <v/>
      </c>
      <c r="X2118" s="7" t="str">
        <f t="shared" si="592"/>
        <v/>
      </c>
      <c r="Y2118" s="37" t="str">
        <f t="shared" si="593"/>
        <v/>
      </c>
      <c r="AA2118" s="54" t="str">
        <f t="shared" si="594"/>
        <v/>
      </c>
      <c r="AC2118" s="121" t="str">
        <f t="shared" si="595"/>
        <v/>
      </c>
      <c r="AD2118" s="111" t="str">
        <f t="shared" si="596"/>
        <v/>
      </c>
      <c r="AE2118" s="122" t="str">
        <f t="shared" si="597"/>
        <v/>
      </c>
      <c r="AF2118" s="123" t="str">
        <f t="shared" si="598"/>
        <v>Qtr 1</v>
      </c>
      <c r="AG2118" s="122" t="str">
        <f t="shared" si="599"/>
        <v/>
      </c>
      <c r="AI2118" s="124" t="str">
        <f t="shared" si="600"/>
        <v/>
      </c>
      <c r="AK2118" s="103" t="str">
        <f t="shared" si="601"/>
        <v/>
      </c>
      <c r="AL2118" s="104" t="str">
        <f t="shared" si="602"/>
        <v/>
      </c>
      <c r="AN2118" s="37" t="str">
        <f>IF(AK2118="", "", COUNTIF(AK$11:AK$8010, "&lt;"&amp;AK2118)+1+COUNTIF(AK$11:AK2118, AK2118)-1)</f>
        <v/>
      </c>
      <c r="AO2118" s="37" t="str">
        <f>IF(AL2118="", "", COUNTIF(AL$11:AL$8010, "&gt;"&amp;AL2118)+1+COUNTIF(AL$11:AL2118, AL2118)-1)</f>
        <v/>
      </c>
    </row>
    <row r="2119" spans="1:41" x14ac:dyDescent="0.55000000000000004">
      <c r="A2119" s="5"/>
      <c r="B2119" s="284"/>
      <c r="C2119" s="285"/>
      <c r="D2119" s="286"/>
      <c r="E2119" s="287"/>
      <c r="F2119" s="288"/>
      <c r="G2119" s="5"/>
      <c r="J2119" s="7" t="str">
        <f t="shared" si="585"/>
        <v/>
      </c>
      <c r="K2119" s="48" t="str">
        <f t="shared" si="586"/>
        <v/>
      </c>
      <c r="L2119" s="48" t="str">
        <f t="shared" si="587"/>
        <v/>
      </c>
      <c r="M2119" s="49" t="str">
        <f t="shared" si="588"/>
        <v/>
      </c>
      <c r="U2119" s="103" t="str">
        <f t="shared" si="589"/>
        <v/>
      </c>
      <c r="V2119" s="77" t="str">
        <f t="shared" si="590"/>
        <v/>
      </c>
      <c r="W2119" s="37" t="str">
        <f t="shared" si="591"/>
        <v/>
      </c>
      <c r="X2119" s="7" t="str">
        <f t="shared" si="592"/>
        <v/>
      </c>
      <c r="Y2119" s="37" t="str">
        <f t="shared" si="593"/>
        <v/>
      </c>
      <c r="AA2119" s="54" t="str">
        <f t="shared" si="594"/>
        <v/>
      </c>
      <c r="AC2119" s="121" t="str">
        <f t="shared" si="595"/>
        <v/>
      </c>
      <c r="AD2119" s="111" t="str">
        <f t="shared" si="596"/>
        <v/>
      </c>
      <c r="AE2119" s="122" t="str">
        <f t="shared" si="597"/>
        <v/>
      </c>
      <c r="AF2119" s="123" t="str">
        <f t="shared" si="598"/>
        <v>Qtr 1</v>
      </c>
      <c r="AG2119" s="122" t="str">
        <f t="shared" si="599"/>
        <v/>
      </c>
      <c r="AI2119" s="124" t="str">
        <f t="shared" si="600"/>
        <v/>
      </c>
      <c r="AK2119" s="103" t="str">
        <f t="shared" si="601"/>
        <v/>
      </c>
      <c r="AL2119" s="104" t="str">
        <f t="shared" si="602"/>
        <v/>
      </c>
      <c r="AN2119" s="37" t="str">
        <f>IF(AK2119="", "", COUNTIF(AK$11:AK$8010, "&lt;"&amp;AK2119)+1+COUNTIF(AK$11:AK2119, AK2119)-1)</f>
        <v/>
      </c>
      <c r="AO2119" s="37" t="str">
        <f>IF(AL2119="", "", COUNTIF(AL$11:AL$8010, "&gt;"&amp;AL2119)+1+COUNTIF(AL$11:AL2119, AL2119)-1)</f>
        <v/>
      </c>
    </row>
    <row r="2120" spans="1:41" x14ac:dyDescent="0.55000000000000004">
      <c r="A2120" s="5"/>
      <c r="B2120" s="284"/>
      <c r="C2120" s="285"/>
      <c r="D2120" s="286"/>
      <c r="E2120" s="287"/>
      <c r="F2120" s="288"/>
      <c r="G2120" s="5"/>
      <c r="J2120" s="7" t="str">
        <f t="shared" si="585"/>
        <v/>
      </c>
      <c r="K2120" s="48" t="str">
        <f t="shared" si="586"/>
        <v/>
      </c>
      <c r="L2120" s="48" t="str">
        <f t="shared" si="587"/>
        <v/>
      </c>
      <c r="M2120" s="49" t="str">
        <f t="shared" si="588"/>
        <v/>
      </c>
      <c r="U2120" s="103" t="str">
        <f t="shared" si="589"/>
        <v/>
      </c>
      <c r="V2120" s="77" t="str">
        <f t="shared" si="590"/>
        <v/>
      </c>
      <c r="W2120" s="37" t="str">
        <f t="shared" si="591"/>
        <v/>
      </c>
      <c r="X2120" s="7" t="str">
        <f t="shared" si="592"/>
        <v/>
      </c>
      <c r="Y2120" s="37" t="str">
        <f t="shared" si="593"/>
        <v/>
      </c>
      <c r="AA2120" s="54" t="str">
        <f t="shared" si="594"/>
        <v/>
      </c>
      <c r="AC2120" s="121" t="str">
        <f t="shared" si="595"/>
        <v/>
      </c>
      <c r="AD2120" s="111" t="str">
        <f t="shared" si="596"/>
        <v/>
      </c>
      <c r="AE2120" s="122" t="str">
        <f t="shared" si="597"/>
        <v/>
      </c>
      <c r="AF2120" s="123" t="str">
        <f t="shared" si="598"/>
        <v>Qtr 1</v>
      </c>
      <c r="AG2120" s="122" t="str">
        <f t="shared" si="599"/>
        <v/>
      </c>
      <c r="AI2120" s="124" t="str">
        <f t="shared" si="600"/>
        <v/>
      </c>
      <c r="AK2120" s="103" t="str">
        <f t="shared" si="601"/>
        <v/>
      </c>
      <c r="AL2120" s="104" t="str">
        <f t="shared" si="602"/>
        <v/>
      </c>
      <c r="AN2120" s="37" t="str">
        <f>IF(AK2120="", "", COUNTIF(AK$11:AK$8010, "&lt;"&amp;AK2120)+1+COUNTIF(AK$11:AK2120, AK2120)-1)</f>
        <v/>
      </c>
      <c r="AO2120" s="37" t="str">
        <f>IF(AL2120="", "", COUNTIF(AL$11:AL$8010, "&gt;"&amp;AL2120)+1+COUNTIF(AL$11:AL2120, AL2120)-1)</f>
        <v/>
      </c>
    </row>
    <row r="2121" spans="1:41" x14ac:dyDescent="0.55000000000000004">
      <c r="A2121" s="5"/>
      <c r="B2121" s="284"/>
      <c r="C2121" s="285"/>
      <c r="D2121" s="286"/>
      <c r="E2121" s="287"/>
      <c r="F2121" s="288"/>
      <c r="G2121" s="5"/>
      <c r="J2121" s="7" t="str">
        <f t="shared" si="585"/>
        <v/>
      </c>
      <c r="K2121" s="48" t="str">
        <f t="shared" si="586"/>
        <v/>
      </c>
      <c r="L2121" s="48" t="str">
        <f t="shared" si="587"/>
        <v/>
      </c>
      <c r="M2121" s="49" t="str">
        <f t="shared" si="588"/>
        <v/>
      </c>
      <c r="U2121" s="103" t="str">
        <f t="shared" si="589"/>
        <v/>
      </c>
      <c r="V2121" s="77" t="str">
        <f t="shared" si="590"/>
        <v/>
      </c>
      <c r="W2121" s="37" t="str">
        <f t="shared" si="591"/>
        <v/>
      </c>
      <c r="X2121" s="7" t="str">
        <f t="shared" si="592"/>
        <v/>
      </c>
      <c r="Y2121" s="37" t="str">
        <f t="shared" si="593"/>
        <v/>
      </c>
      <c r="AA2121" s="54" t="str">
        <f t="shared" si="594"/>
        <v/>
      </c>
      <c r="AC2121" s="121" t="str">
        <f t="shared" si="595"/>
        <v/>
      </c>
      <c r="AD2121" s="111" t="str">
        <f t="shared" si="596"/>
        <v/>
      </c>
      <c r="AE2121" s="122" t="str">
        <f t="shared" si="597"/>
        <v/>
      </c>
      <c r="AF2121" s="123" t="str">
        <f t="shared" si="598"/>
        <v>Qtr 1</v>
      </c>
      <c r="AG2121" s="122" t="str">
        <f t="shared" si="599"/>
        <v/>
      </c>
      <c r="AI2121" s="124" t="str">
        <f t="shared" si="600"/>
        <v/>
      </c>
      <c r="AK2121" s="103" t="str">
        <f t="shared" si="601"/>
        <v/>
      </c>
      <c r="AL2121" s="104" t="str">
        <f t="shared" si="602"/>
        <v/>
      </c>
      <c r="AN2121" s="37" t="str">
        <f>IF(AK2121="", "", COUNTIF(AK$11:AK$8010, "&lt;"&amp;AK2121)+1+COUNTIF(AK$11:AK2121, AK2121)-1)</f>
        <v/>
      </c>
      <c r="AO2121" s="37" t="str">
        <f>IF(AL2121="", "", COUNTIF(AL$11:AL$8010, "&gt;"&amp;AL2121)+1+COUNTIF(AL$11:AL2121, AL2121)-1)</f>
        <v/>
      </c>
    </row>
    <row r="2122" spans="1:41" x14ac:dyDescent="0.55000000000000004">
      <c r="A2122" s="5"/>
      <c r="B2122" s="284"/>
      <c r="C2122" s="285"/>
      <c r="D2122" s="286"/>
      <c r="E2122" s="287"/>
      <c r="F2122" s="288"/>
      <c r="G2122" s="5"/>
      <c r="J2122" s="7" t="str">
        <f t="shared" si="585"/>
        <v/>
      </c>
      <c r="K2122" s="48" t="str">
        <f t="shared" si="586"/>
        <v/>
      </c>
      <c r="L2122" s="48" t="str">
        <f t="shared" si="587"/>
        <v/>
      </c>
      <c r="M2122" s="49" t="str">
        <f t="shared" si="588"/>
        <v/>
      </c>
      <c r="U2122" s="103" t="str">
        <f t="shared" si="589"/>
        <v/>
      </c>
      <c r="V2122" s="77" t="str">
        <f t="shared" si="590"/>
        <v/>
      </c>
      <c r="W2122" s="37" t="str">
        <f t="shared" si="591"/>
        <v/>
      </c>
      <c r="X2122" s="7" t="str">
        <f t="shared" si="592"/>
        <v/>
      </c>
      <c r="Y2122" s="37" t="str">
        <f t="shared" si="593"/>
        <v/>
      </c>
      <c r="AA2122" s="54" t="str">
        <f t="shared" si="594"/>
        <v/>
      </c>
      <c r="AC2122" s="121" t="str">
        <f t="shared" si="595"/>
        <v/>
      </c>
      <c r="AD2122" s="111" t="str">
        <f t="shared" si="596"/>
        <v/>
      </c>
      <c r="AE2122" s="122" t="str">
        <f t="shared" si="597"/>
        <v/>
      </c>
      <c r="AF2122" s="123" t="str">
        <f t="shared" si="598"/>
        <v>Qtr 1</v>
      </c>
      <c r="AG2122" s="122" t="str">
        <f t="shared" si="599"/>
        <v/>
      </c>
      <c r="AI2122" s="124" t="str">
        <f t="shared" si="600"/>
        <v/>
      </c>
      <c r="AK2122" s="103" t="str">
        <f t="shared" si="601"/>
        <v/>
      </c>
      <c r="AL2122" s="104" t="str">
        <f t="shared" si="602"/>
        <v/>
      </c>
      <c r="AN2122" s="37" t="str">
        <f>IF(AK2122="", "", COUNTIF(AK$11:AK$8010, "&lt;"&amp;AK2122)+1+COUNTIF(AK$11:AK2122, AK2122)-1)</f>
        <v/>
      </c>
      <c r="AO2122" s="37" t="str">
        <f>IF(AL2122="", "", COUNTIF(AL$11:AL$8010, "&gt;"&amp;AL2122)+1+COUNTIF(AL$11:AL2122, AL2122)-1)</f>
        <v/>
      </c>
    </row>
    <row r="2123" spans="1:41" x14ac:dyDescent="0.55000000000000004">
      <c r="A2123" s="5"/>
      <c r="B2123" s="284"/>
      <c r="C2123" s="285"/>
      <c r="D2123" s="286"/>
      <c r="E2123" s="287"/>
      <c r="F2123" s="288"/>
      <c r="G2123" s="5"/>
      <c r="J2123" s="7" t="str">
        <f t="shared" si="585"/>
        <v/>
      </c>
      <c r="K2123" s="48" t="str">
        <f t="shared" si="586"/>
        <v/>
      </c>
      <c r="L2123" s="48" t="str">
        <f t="shared" si="587"/>
        <v/>
      </c>
      <c r="M2123" s="49" t="str">
        <f t="shared" si="588"/>
        <v/>
      </c>
      <c r="U2123" s="103" t="str">
        <f t="shared" si="589"/>
        <v/>
      </c>
      <c r="V2123" s="77" t="str">
        <f t="shared" si="590"/>
        <v/>
      </c>
      <c r="W2123" s="37" t="str">
        <f t="shared" si="591"/>
        <v/>
      </c>
      <c r="X2123" s="7" t="str">
        <f t="shared" si="592"/>
        <v/>
      </c>
      <c r="Y2123" s="37" t="str">
        <f t="shared" si="593"/>
        <v/>
      </c>
      <c r="AA2123" s="54" t="str">
        <f t="shared" si="594"/>
        <v/>
      </c>
      <c r="AC2123" s="121" t="str">
        <f t="shared" si="595"/>
        <v/>
      </c>
      <c r="AD2123" s="111" t="str">
        <f t="shared" si="596"/>
        <v/>
      </c>
      <c r="AE2123" s="122" t="str">
        <f t="shared" si="597"/>
        <v/>
      </c>
      <c r="AF2123" s="123" t="str">
        <f t="shared" si="598"/>
        <v>Qtr 1</v>
      </c>
      <c r="AG2123" s="122" t="str">
        <f t="shared" si="599"/>
        <v/>
      </c>
      <c r="AI2123" s="124" t="str">
        <f t="shared" si="600"/>
        <v/>
      </c>
      <c r="AK2123" s="103" t="str">
        <f t="shared" si="601"/>
        <v/>
      </c>
      <c r="AL2123" s="104" t="str">
        <f t="shared" si="602"/>
        <v/>
      </c>
      <c r="AN2123" s="37" t="str">
        <f>IF(AK2123="", "", COUNTIF(AK$11:AK$8010, "&lt;"&amp;AK2123)+1+COUNTIF(AK$11:AK2123, AK2123)-1)</f>
        <v/>
      </c>
      <c r="AO2123" s="37" t="str">
        <f>IF(AL2123="", "", COUNTIF(AL$11:AL$8010, "&gt;"&amp;AL2123)+1+COUNTIF(AL$11:AL2123, AL2123)-1)</f>
        <v/>
      </c>
    </row>
    <row r="2124" spans="1:41" x14ac:dyDescent="0.55000000000000004">
      <c r="A2124" s="5"/>
      <c r="B2124" s="284"/>
      <c r="C2124" s="285"/>
      <c r="D2124" s="286"/>
      <c r="E2124" s="287"/>
      <c r="F2124" s="288"/>
      <c r="G2124" s="5"/>
      <c r="J2124" s="7" t="str">
        <f t="shared" ref="J2124:J2187" si="603">IF(B2124="", "", IF(OR(B2124&lt;$O$4, B2124&gt;$O$5), "X", ""))</f>
        <v/>
      </c>
      <c r="K2124" s="48" t="str">
        <f t="shared" ref="K2124:K2187" si="604">IF(C2124="", "", IF(COUNTIF($O$10:$O$510, C2124)=0, "X", ""))</f>
        <v/>
      </c>
      <c r="L2124" s="48" t="str">
        <f t="shared" ref="L2124:L2187" si="605">IF(D2124="", "", IF(COUNTIF($Q$10:$Q$15, D2124)=0, "X", ""))</f>
        <v/>
      </c>
      <c r="M2124" s="49" t="str">
        <f t="shared" ref="M2124:M2187" si="606">IF(E2124="", "", IF(COUNTIF($S$10:$S$20, E2124)=0, "X", ""))</f>
        <v/>
      </c>
      <c r="U2124" s="103" t="str">
        <f t="shared" ref="U2124:U2187" si="607">IF($Q$4="", "", IF($C2124=$Q$4, IF($E2124&lt;0, $E2124, ""), ""))</f>
        <v/>
      </c>
      <c r="V2124" s="77" t="str">
        <f t="shared" ref="V2124:V2187" si="608">IF($Q$4="", "", IF($C2124=$Q$4, IF($E2124&gt;0, $E2124, ""), ""))</f>
        <v/>
      </c>
      <c r="W2124" s="37" t="str">
        <f t="shared" ref="W2124:W2187" si="609">IF($Q$4="", "", IF($C2124=$Q$4, IF($B2124="", "", TEXT($B2124, "mmm yyyy")), ""))</f>
        <v/>
      </c>
      <c r="X2124" s="7" t="str">
        <f t="shared" ref="X2124:X2187" si="610">IF(OR($Q$4="", $B2124=""), "", IF($C2124=$Q$4, IF(AND($B2124&gt;=$V$2, $B2124&lt;=$W$2), $U$2, IF(AND($B2124&gt;=$V$3, $B2124&lt;=$W$3), $U$3, IF(AND($B2124&gt;=$V$4, $B2124&lt;=$W$4), $U$4, IF(AND($B2124&gt;=$V$5, $B2124&lt;=$W$5), $U$5, "")))), ""))</f>
        <v/>
      </c>
      <c r="Y2124" s="37" t="str">
        <f t="shared" ref="Y2124:Y2187" si="611">IF($Q$4="", "", IF($C2124=$Q$4, IF($D2124="", "", $D2124), ""))</f>
        <v/>
      </c>
      <c r="AA2124" s="54" t="str">
        <f t="shared" ref="AA2124:AA2187" si="612">IF(OR($X2124="", $Y2124=""), "", CONCATENATE($Y2124, " - ", $X2124))</f>
        <v/>
      </c>
      <c r="AC2124" s="121" t="str">
        <f t="shared" ref="AC2124:AC2187" si="613">IF($E2124&lt;0, $E2124, "")</f>
        <v/>
      </c>
      <c r="AD2124" s="111" t="str">
        <f t="shared" ref="AD2124:AD2187" si="614">IF($E2124&gt;0, $E2124, "")</f>
        <v/>
      </c>
      <c r="AE2124" s="122" t="str">
        <f t="shared" ref="AE2124:AE2187" si="615">IF($B2124="", "", TEXT($B2124, "mmm yyyy"))</f>
        <v/>
      </c>
      <c r="AF2124" s="123" t="str">
        <f t="shared" ref="AF2124:AF2187" si="616">IF(AND($B2124&gt;=$V$2, $B2124&lt;=$W$2), $U$2, IF(AND($B2124&gt;=$V$3, $B2124&lt;=$W$3), $U$3, IF(AND($B2124&gt;=$V$4, $B2124&lt;=$W$4), $U$4, IF(AND($B2124&gt;=$V$5, $B2124&lt;=$W$5), $U$5, ""))))</f>
        <v>Qtr 1</v>
      </c>
      <c r="AG2124" s="122" t="str">
        <f t="shared" ref="AG2124:AG2187" si="617">IF($D2124="", "", $D2124)</f>
        <v/>
      </c>
      <c r="AI2124" s="124" t="str">
        <f t="shared" ref="AI2124:AI2187" si="618">IF(OR($AF2124="", $AG2124=""), "", CONCATENATE($AG2124, " - ", $AF2124))</f>
        <v/>
      </c>
      <c r="AK2124" s="103" t="str">
        <f t="shared" ref="AK2124:AK2187" si="619">IF($AK$7="", U2124, IF($AK$7=$X2124, U2124, ""))</f>
        <v/>
      </c>
      <c r="AL2124" s="104" t="str">
        <f t="shared" ref="AL2124:AL2187" si="620">IF($AK$7="", V2124, IF($AK$7=$X2124, V2124, ""))</f>
        <v/>
      </c>
      <c r="AN2124" s="37" t="str">
        <f>IF(AK2124="", "", COUNTIF(AK$11:AK$8010, "&lt;"&amp;AK2124)+1+COUNTIF(AK$11:AK2124, AK2124)-1)</f>
        <v/>
      </c>
      <c r="AO2124" s="37" t="str">
        <f>IF(AL2124="", "", COUNTIF(AL$11:AL$8010, "&gt;"&amp;AL2124)+1+COUNTIF(AL$11:AL2124, AL2124)-1)</f>
        <v/>
      </c>
    </row>
    <row r="2125" spans="1:41" x14ac:dyDescent="0.55000000000000004">
      <c r="A2125" s="5"/>
      <c r="B2125" s="284"/>
      <c r="C2125" s="285"/>
      <c r="D2125" s="286"/>
      <c r="E2125" s="287"/>
      <c r="F2125" s="288"/>
      <c r="G2125" s="5"/>
      <c r="J2125" s="7" t="str">
        <f t="shared" si="603"/>
        <v/>
      </c>
      <c r="K2125" s="48" t="str">
        <f t="shared" si="604"/>
        <v/>
      </c>
      <c r="L2125" s="48" t="str">
        <f t="shared" si="605"/>
        <v/>
      </c>
      <c r="M2125" s="49" t="str">
        <f t="shared" si="606"/>
        <v/>
      </c>
      <c r="U2125" s="103" t="str">
        <f t="shared" si="607"/>
        <v/>
      </c>
      <c r="V2125" s="77" t="str">
        <f t="shared" si="608"/>
        <v/>
      </c>
      <c r="W2125" s="37" t="str">
        <f t="shared" si="609"/>
        <v/>
      </c>
      <c r="X2125" s="7" t="str">
        <f t="shared" si="610"/>
        <v/>
      </c>
      <c r="Y2125" s="37" t="str">
        <f t="shared" si="611"/>
        <v/>
      </c>
      <c r="AA2125" s="54" t="str">
        <f t="shared" si="612"/>
        <v/>
      </c>
      <c r="AC2125" s="121" t="str">
        <f t="shared" si="613"/>
        <v/>
      </c>
      <c r="AD2125" s="111" t="str">
        <f t="shared" si="614"/>
        <v/>
      </c>
      <c r="AE2125" s="122" t="str">
        <f t="shared" si="615"/>
        <v/>
      </c>
      <c r="AF2125" s="123" t="str">
        <f t="shared" si="616"/>
        <v>Qtr 1</v>
      </c>
      <c r="AG2125" s="122" t="str">
        <f t="shared" si="617"/>
        <v/>
      </c>
      <c r="AI2125" s="124" t="str">
        <f t="shared" si="618"/>
        <v/>
      </c>
      <c r="AK2125" s="103" t="str">
        <f t="shared" si="619"/>
        <v/>
      </c>
      <c r="AL2125" s="104" t="str">
        <f t="shared" si="620"/>
        <v/>
      </c>
      <c r="AN2125" s="37" t="str">
        <f>IF(AK2125="", "", COUNTIF(AK$11:AK$8010, "&lt;"&amp;AK2125)+1+COUNTIF(AK$11:AK2125, AK2125)-1)</f>
        <v/>
      </c>
      <c r="AO2125" s="37" t="str">
        <f>IF(AL2125="", "", COUNTIF(AL$11:AL$8010, "&gt;"&amp;AL2125)+1+COUNTIF(AL$11:AL2125, AL2125)-1)</f>
        <v/>
      </c>
    </row>
    <row r="2126" spans="1:41" x14ac:dyDescent="0.55000000000000004">
      <c r="A2126" s="5"/>
      <c r="B2126" s="284"/>
      <c r="C2126" s="285"/>
      <c r="D2126" s="286"/>
      <c r="E2126" s="287"/>
      <c r="F2126" s="288"/>
      <c r="G2126" s="5"/>
      <c r="J2126" s="7" t="str">
        <f t="shared" si="603"/>
        <v/>
      </c>
      <c r="K2126" s="48" t="str">
        <f t="shared" si="604"/>
        <v/>
      </c>
      <c r="L2126" s="48" t="str">
        <f t="shared" si="605"/>
        <v/>
      </c>
      <c r="M2126" s="49" t="str">
        <f t="shared" si="606"/>
        <v/>
      </c>
      <c r="U2126" s="103" t="str">
        <f t="shared" si="607"/>
        <v/>
      </c>
      <c r="V2126" s="77" t="str">
        <f t="shared" si="608"/>
        <v/>
      </c>
      <c r="W2126" s="37" t="str">
        <f t="shared" si="609"/>
        <v/>
      </c>
      <c r="X2126" s="7" t="str">
        <f t="shared" si="610"/>
        <v/>
      </c>
      <c r="Y2126" s="37" t="str">
        <f t="shared" si="611"/>
        <v/>
      </c>
      <c r="AA2126" s="54" t="str">
        <f t="shared" si="612"/>
        <v/>
      </c>
      <c r="AC2126" s="121" t="str">
        <f t="shared" si="613"/>
        <v/>
      </c>
      <c r="AD2126" s="111" t="str">
        <f t="shared" si="614"/>
        <v/>
      </c>
      <c r="AE2126" s="122" t="str">
        <f t="shared" si="615"/>
        <v/>
      </c>
      <c r="AF2126" s="123" t="str">
        <f t="shared" si="616"/>
        <v>Qtr 1</v>
      </c>
      <c r="AG2126" s="122" t="str">
        <f t="shared" si="617"/>
        <v/>
      </c>
      <c r="AI2126" s="124" t="str">
        <f t="shared" si="618"/>
        <v/>
      </c>
      <c r="AK2126" s="103" t="str">
        <f t="shared" si="619"/>
        <v/>
      </c>
      <c r="AL2126" s="104" t="str">
        <f t="shared" si="620"/>
        <v/>
      </c>
      <c r="AN2126" s="37" t="str">
        <f>IF(AK2126="", "", COUNTIF(AK$11:AK$8010, "&lt;"&amp;AK2126)+1+COUNTIF(AK$11:AK2126, AK2126)-1)</f>
        <v/>
      </c>
      <c r="AO2126" s="37" t="str">
        <f>IF(AL2126="", "", COUNTIF(AL$11:AL$8010, "&gt;"&amp;AL2126)+1+COUNTIF(AL$11:AL2126, AL2126)-1)</f>
        <v/>
      </c>
    </row>
    <row r="2127" spans="1:41" x14ac:dyDescent="0.55000000000000004">
      <c r="A2127" s="5"/>
      <c r="B2127" s="284"/>
      <c r="C2127" s="285"/>
      <c r="D2127" s="286"/>
      <c r="E2127" s="287"/>
      <c r="F2127" s="288"/>
      <c r="G2127" s="5"/>
      <c r="J2127" s="7" t="str">
        <f t="shared" si="603"/>
        <v/>
      </c>
      <c r="K2127" s="48" t="str">
        <f t="shared" si="604"/>
        <v/>
      </c>
      <c r="L2127" s="48" t="str">
        <f t="shared" si="605"/>
        <v/>
      </c>
      <c r="M2127" s="49" t="str">
        <f t="shared" si="606"/>
        <v/>
      </c>
      <c r="U2127" s="103" t="str">
        <f t="shared" si="607"/>
        <v/>
      </c>
      <c r="V2127" s="77" t="str">
        <f t="shared" si="608"/>
        <v/>
      </c>
      <c r="W2127" s="37" t="str">
        <f t="shared" si="609"/>
        <v/>
      </c>
      <c r="X2127" s="7" t="str">
        <f t="shared" si="610"/>
        <v/>
      </c>
      <c r="Y2127" s="37" t="str">
        <f t="shared" si="611"/>
        <v/>
      </c>
      <c r="AA2127" s="54" t="str">
        <f t="shared" si="612"/>
        <v/>
      </c>
      <c r="AC2127" s="121" t="str">
        <f t="shared" si="613"/>
        <v/>
      </c>
      <c r="AD2127" s="111" t="str">
        <f t="shared" si="614"/>
        <v/>
      </c>
      <c r="AE2127" s="122" t="str">
        <f t="shared" si="615"/>
        <v/>
      </c>
      <c r="AF2127" s="123" t="str">
        <f t="shared" si="616"/>
        <v>Qtr 1</v>
      </c>
      <c r="AG2127" s="122" t="str">
        <f t="shared" si="617"/>
        <v/>
      </c>
      <c r="AI2127" s="124" t="str">
        <f t="shared" si="618"/>
        <v/>
      </c>
      <c r="AK2127" s="103" t="str">
        <f t="shared" si="619"/>
        <v/>
      </c>
      <c r="AL2127" s="104" t="str">
        <f t="shared" si="620"/>
        <v/>
      </c>
      <c r="AN2127" s="37" t="str">
        <f>IF(AK2127="", "", COUNTIF(AK$11:AK$8010, "&lt;"&amp;AK2127)+1+COUNTIF(AK$11:AK2127, AK2127)-1)</f>
        <v/>
      </c>
      <c r="AO2127" s="37" t="str">
        <f>IF(AL2127="", "", COUNTIF(AL$11:AL$8010, "&gt;"&amp;AL2127)+1+COUNTIF(AL$11:AL2127, AL2127)-1)</f>
        <v/>
      </c>
    </row>
    <row r="2128" spans="1:41" x14ac:dyDescent="0.55000000000000004">
      <c r="A2128" s="5"/>
      <c r="B2128" s="284"/>
      <c r="C2128" s="285"/>
      <c r="D2128" s="286"/>
      <c r="E2128" s="287"/>
      <c r="F2128" s="288"/>
      <c r="G2128" s="5"/>
      <c r="J2128" s="7" t="str">
        <f t="shared" si="603"/>
        <v/>
      </c>
      <c r="K2128" s="48" t="str">
        <f t="shared" si="604"/>
        <v/>
      </c>
      <c r="L2128" s="48" t="str">
        <f t="shared" si="605"/>
        <v/>
      </c>
      <c r="M2128" s="49" t="str">
        <f t="shared" si="606"/>
        <v/>
      </c>
      <c r="U2128" s="103" t="str">
        <f t="shared" si="607"/>
        <v/>
      </c>
      <c r="V2128" s="77" t="str">
        <f t="shared" si="608"/>
        <v/>
      </c>
      <c r="W2128" s="37" t="str">
        <f t="shared" si="609"/>
        <v/>
      </c>
      <c r="X2128" s="7" t="str">
        <f t="shared" si="610"/>
        <v/>
      </c>
      <c r="Y2128" s="37" t="str">
        <f t="shared" si="611"/>
        <v/>
      </c>
      <c r="AA2128" s="54" t="str">
        <f t="shared" si="612"/>
        <v/>
      </c>
      <c r="AC2128" s="121" t="str">
        <f t="shared" si="613"/>
        <v/>
      </c>
      <c r="AD2128" s="111" t="str">
        <f t="shared" si="614"/>
        <v/>
      </c>
      <c r="AE2128" s="122" t="str">
        <f t="shared" si="615"/>
        <v/>
      </c>
      <c r="AF2128" s="123" t="str">
        <f t="shared" si="616"/>
        <v>Qtr 1</v>
      </c>
      <c r="AG2128" s="122" t="str">
        <f t="shared" si="617"/>
        <v/>
      </c>
      <c r="AI2128" s="124" t="str">
        <f t="shared" si="618"/>
        <v/>
      </c>
      <c r="AK2128" s="103" t="str">
        <f t="shared" si="619"/>
        <v/>
      </c>
      <c r="AL2128" s="104" t="str">
        <f t="shared" si="620"/>
        <v/>
      </c>
      <c r="AN2128" s="37" t="str">
        <f>IF(AK2128="", "", COUNTIF(AK$11:AK$8010, "&lt;"&amp;AK2128)+1+COUNTIF(AK$11:AK2128, AK2128)-1)</f>
        <v/>
      </c>
      <c r="AO2128" s="37" t="str">
        <f>IF(AL2128="", "", COUNTIF(AL$11:AL$8010, "&gt;"&amp;AL2128)+1+COUNTIF(AL$11:AL2128, AL2128)-1)</f>
        <v/>
      </c>
    </row>
    <row r="2129" spans="1:41" x14ac:dyDescent="0.55000000000000004">
      <c r="A2129" s="5"/>
      <c r="B2129" s="284"/>
      <c r="C2129" s="285"/>
      <c r="D2129" s="286"/>
      <c r="E2129" s="287"/>
      <c r="F2129" s="288"/>
      <c r="G2129" s="5"/>
      <c r="J2129" s="7" t="str">
        <f t="shared" si="603"/>
        <v/>
      </c>
      <c r="K2129" s="48" t="str">
        <f t="shared" si="604"/>
        <v/>
      </c>
      <c r="L2129" s="48" t="str">
        <f t="shared" si="605"/>
        <v/>
      </c>
      <c r="M2129" s="49" t="str">
        <f t="shared" si="606"/>
        <v/>
      </c>
      <c r="U2129" s="103" t="str">
        <f t="shared" si="607"/>
        <v/>
      </c>
      <c r="V2129" s="77" t="str">
        <f t="shared" si="608"/>
        <v/>
      </c>
      <c r="W2129" s="37" t="str">
        <f t="shared" si="609"/>
        <v/>
      </c>
      <c r="X2129" s="7" t="str">
        <f t="shared" si="610"/>
        <v/>
      </c>
      <c r="Y2129" s="37" t="str">
        <f t="shared" si="611"/>
        <v/>
      </c>
      <c r="AA2129" s="54" t="str">
        <f t="shared" si="612"/>
        <v/>
      </c>
      <c r="AC2129" s="121" t="str">
        <f t="shared" si="613"/>
        <v/>
      </c>
      <c r="AD2129" s="111" t="str">
        <f t="shared" si="614"/>
        <v/>
      </c>
      <c r="AE2129" s="122" t="str">
        <f t="shared" si="615"/>
        <v/>
      </c>
      <c r="AF2129" s="123" t="str">
        <f t="shared" si="616"/>
        <v>Qtr 1</v>
      </c>
      <c r="AG2129" s="122" t="str">
        <f t="shared" si="617"/>
        <v/>
      </c>
      <c r="AI2129" s="124" t="str">
        <f t="shared" si="618"/>
        <v/>
      </c>
      <c r="AK2129" s="103" t="str">
        <f t="shared" si="619"/>
        <v/>
      </c>
      <c r="AL2129" s="104" t="str">
        <f t="shared" si="620"/>
        <v/>
      </c>
      <c r="AN2129" s="37" t="str">
        <f>IF(AK2129="", "", COUNTIF(AK$11:AK$8010, "&lt;"&amp;AK2129)+1+COUNTIF(AK$11:AK2129, AK2129)-1)</f>
        <v/>
      </c>
      <c r="AO2129" s="37" t="str">
        <f>IF(AL2129="", "", COUNTIF(AL$11:AL$8010, "&gt;"&amp;AL2129)+1+COUNTIF(AL$11:AL2129, AL2129)-1)</f>
        <v/>
      </c>
    </row>
    <row r="2130" spans="1:41" x14ac:dyDescent="0.55000000000000004">
      <c r="A2130" s="5"/>
      <c r="B2130" s="284"/>
      <c r="C2130" s="285"/>
      <c r="D2130" s="286"/>
      <c r="E2130" s="287"/>
      <c r="F2130" s="288"/>
      <c r="G2130" s="5"/>
      <c r="J2130" s="7" t="str">
        <f t="shared" si="603"/>
        <v/>
      </c>
      <c r="K2130" s="48" t="str">
        <f t="shared" si="604"/>
        <v/>
      </c>
      <c r="L2130" s="48" t="str">
        <f t="shared" si="605"/>
        <v/>
      </c>
      <c r="M2130" s="49" t="str">
        <f t="shared" si="606"/>
        <v/>
      </c>
      <c r="U2130" s="103" t="str">
        <f t="shared" si="607"/>
        <v/>
      </c>
      <c r="V2130" s="77" t="str">
        <f t="shared" si="608"/>
        <v/>
      </c>
      <c r="W2130" s="37" t="str">
        <f t="shared" si="609"/>
        <v/>
      </c>
      <c r="X2130" s="7" t="str">
        <f t="shared" si="610"/>
        <v/>
      </c>
      <c r="Y2130" s="37" t="str">
        <f t="shared" si="611"/>
        <v/>
      </c>
      <c r="AA2130" s="54" t="str">
        <f t="shared" si="612"/>
        <v/>
      </c>
      <c r="AC2130" s="121" t="str">
        <f t="shared" si="613"/>
        <v/>
      </c>
      <c r="AD2130" s="111" t="str">
        <f t="shared" si="614"/>
        <v/>
      </c>
      <c r="AE2130" s="122" t="str">
        <f t="shared" si="615"/>
        <v/>
      </c>
      <c r="AF2130" s="123" t="str">
        <f t="shared" si="616"/>
        <v>Qtr 1</v>
      </c>
      <c r="AG2130" s="122" t="str">
        <f t="shared" si="617"/>
        <v/>
      </c>
      <c r="AI2130" s="124" t="str">
        <f t="shared" si="618"/>
        <v/>
      </c>
      <c r="AK2130" s="103" t="str">
        <f t="shared" si="619"/>
        <v/>
      </c>
      <c r="AL2130" s="104" t="str">
        <f t="shared" si="620"/>
        <v/>
      </c>
      <c r="AN2130" s="37" t="str">
        <f>IF(AK2130="", "", COUNTIF(AK$11:AK$8010, "&lt;"&amp;AK2130)+1+COUNTIF(AK$11:AK2130, AK2130)-1)</f>
        <v/>
      </c>
      <c r="AO2130" s="37" t="str">
        <f>IF(AL2130="", "", COUNTIF(AL$11:AL$8010, "&gt;"&amp;AL2130)+1+COUNTIF(AL$11:AL2130, AL2130)-1)</f>
        <v/>
      </c>
    </row>
    <row r="2131" spans="1:41" x14ac:dyDescent="0.55000000000000004">
      <c r="A2131" s="5"/>
      <c r="B2131" s="284"/>
      <c r="C2131" s="285"/>
      <c r="D2131" s="286"/>
      <c r="E2131" s="287"/>
      <c r="F2131" s="288"/>
      <c r="G2131" s="5"/>
      <c r="J2131" s="7" t="str">
        <f t="shared" si="603"/>
        <v/>
      </c>
      <c r="K2131" s="48" t="str">
        <f t="shared" si="604"/>
        <v/>
      </c>
      <c r="L2131" s="48" t="str">
        <f t="shared" si="605"/>
        <v/>
      </c>
      <c r="M2131" s="49" t="str">
        <f t="shared" si="606"/>
        <v/>
      </c>
      <c r="U2131" s="103" t="str">
        <f t="shared" si="607"/>
        <v/>
      </c>
      <c r="V2131" s="77" t="str">
        <f t="shared" si="608"/>
        <v/>
      </c>
      <c r="W2131" s="37" t="str">
        <f t="shared" si="609"/>
        <v/>
      </c>
      <c r="X2131" s="7" t="str">
        <f t="shared" si="610"/>
        <v/>
      </c>
      <c r="Y2131" s="37" t="str">
        <f t="shared" si="611"/>
        <v/>
      </c>
      <c r="AA2131" s="54" t="str">
        <f t="shared" si="612"/>
        <v/>
      </c>
      <c r="AC2131" s="121" t="str">
        <f t="shared" si="613"/>
        <v/>
      </c>
      <c r="AD2131" s="111" t="str">
        <f t="shared" si="614"/>
        <v/>
      </c>
      <c r="AE2131" s="122" t="str">
        <f t="shared" si="615"/>
        <v/>
      </c>
      <c r="AF2131" s="123" t="str">
        <f t="shared" si="616"/>
        <v>Qtr 1</v>
      </c>
      <c r="AG2131" s="122" t="str">
        <f t="shared" si="617"/>
        <v/>
      </c>
      <c r="AI2131" s="124" t="str">
        <f t="shared" si="618"/>
        <v/>
      </c>
      <c r="AK2131" s="103" t="str">
        <f t="shared" si="619"/>
        <v/>
      </c>
      <c r="AL2131" s="104" t="str">
        <f t="shared" si="620"/>
        <v/>
      </c>
      <c r="AN2131" s="37" t="str">
        <f>IF(AK2131="", "", COUNTIF(AK$11:AK$8010, "&lt;"&amp;AK2131)+1+COUNTIF(AK$11:AK2131, AK2131)-1)</f>
        <v/>
      </c>
      <c r="AO2131" s="37" t="str">
        <f>IF(AL2131="", "", COUNTIF(AL$11:AL$8010, "&gt;"&amp;AL2131)+1+COUNTIF(AL$11:AL2131, AL2131)-1)</f>
        <v/>
      </c>
    </row>
    <row r="2132" spans="1:41" x14ac:dyDescent="0.55000000000000004">
      <c r="A2132" s="5"/>
      <c r="B2132" s="284"/>
      <c r="C2132" s="285"/>
      <c r="D2132" s="286"/>
      <c r="E2132" s="287"/>
      <c r="F2132" s="288"/>
      <c r="G2132" s="5"/>
      <c r="J2132" s="7" t="str">
        <f t="shared" si="603"/>
        <v/>
      </c>
      <c r="K2132" s="48" t="str">
        <f t="shared" si="604"/>
        <v/>
      </c>
      <c r="L2132" s="48" t="str">
        <f t="shared" si="605"/>
        <v/>
      </c>
      <c r="M2132" s="49" t="str">
        <f t="shared" si="606"/>
        <v/>
      </c>
      <c r="U2132" s="103" t="str">
        <f t="shared" si="607"/>
        <v/>
      </c>
      <c r="V2132" s="77" t="str">
        <f t="shared" si="608"/>
        <v/>
      </c>
      <c r="W2132" s="37" t="str">
        <f t="shared" si="609"/>
        <v/>
      </c>
      <c r="X2132" s="7" t="str">
        <f t="shared" si="610"/>
        <v/>
      </c>
      <c r="Y2132" s="37" t="str">
        <f t="shared" si="611"/>
        <v/>
      </c>
      <c r="AA2132" s="54" t="str">
        <f t="shared" si="612"/>
        <v/>
      </c>
      <c r="AC2132" s="121" t="str">
        <f t="shared" si="613"/>
        <v/>
      </c>
      <c r="AD2132" s="111" t="str">
        <f t="shared" si="614"/>
        <v/>
      </c>
      <c r="AE2132" s="122" t="str">
        <f t="shared" si="615"/>
        <v/>
      </c>
      <c r="AF2132" s="123" t="str">
        <f t="shared" si="616"/>
        <v>Qtr 1</v>
      </c>
      <c r="AG2132" s="122" t="str">
        <f t="shared" si="617"/>
        <v/>
      </c>
      <c r="AI2132" s="124" t="str">
        <f t="shared" si="618"/>
        <v/>
      </c>
      <c r="AK2132" s="103" t="str">
        <f t="shared" si="619"/>
        <v/>
      </c>
      <c r="AL2132" s="104" t="str">
        <f t="shared" si="620"/>
        <v/>
      </c>
      <c r="AN2132" s="37" t="str">
        <f>IF(AK2132="", "", COUNTIF(AK$11:AK$8010, "&lt;"&amp;AK2132)+1+COUNTIF(AK$11:AK2132, AK2132)-1)</f>
        <v/>
      </c>
      <c r="AO2132" s="37" t="str">
        <f>IF(AL2132="", "", COUNTIF(AL$11:AL$8010, "&gt;"&amp;AL2132)+1+COUNTIF(AL$11:AL2132, AL2132)-1)</f>
        <v/>
      </c>
    </row>
    <row r="2133" spans="1:41" x14ac:dyDescent="0.55000000000000004">
      <c r="A2133" s="5"/>
      <c r="B2133" s="284"/>
      <c r="C2133" s="285"/>
      <c r="D2133" s="286"/>
      <c r="E2133" s="287"/>
      <c r="F2133" s="288"/>
      <c r="G2133" s="5"/>
      <c r="J2133" s="7" t="str">
        <f t="shared" si="603"/>
        <v/>
      </c>
      <c r="K2133" s="48" t="str">
        <f t="shared" si="604"/>
        <v/>
      </c>
      <c r="L2133" s="48" t="str">
        <f t="shared" si="605"/>
        <v/>
      </c>
      <c r="M2133" s="49" t="str">
        <f t="shared" si="606"/>
        <v/>
      </c>
      <c r="U2133" s="103" t="str">
        <f t="shared" si="607"/>
        <v/>
      </c>
      <c r="V2133" s="77" t="str">
        <f t="shared" si="608"/>
        <v/>
      </c>
      <c r="W2133" s="37" t="str">
        <f t="shared" si="609"/>
        <v/>
      </c>
      <c r="X2133" s="7" t="str">
        <f t="shared" si="610"/>
        <v/>
      </c>
      <c r="Y2133" s="37" t="str">
        <f t="shared" si="611"/>
        <v/>
      </c>
      <c r="AA2133" s="54" t="str">
        <f t="shared" si="612"/>
        <v/>
      </c>
      <c r="AC2133" s="121" t="str">
        <f t="shared" si="613"/>
        <v/>
      </c>
      <c r="AD2133" s="111" t="str">
        <f t="shared" si="614"/>
        <v/>
      </c>
      <c r="AE2133" s="122" t="str">
        <f t="shared" si="615"/>
        <v/>
      </c>
      <c r="AF2133" s="123" t="str">
        <f t="shared" si="616"/>
        <v>Qtr 1</v>
      </c>
      <c r="AG2133" s="122" t="str">
        <f t="shared" si="617"/>
        <v/>
      </c>
      <c r="AI2133" s="124" t="str">
        <f t="shared" si="618"/>
        <v/>
      </c>
      <c r="AK2133" s="103" t="str">
        <f t="shared" si="619"/>
        <v/>
      </c>
      <c r="AL2133" s="104" t="str">
        <f t="shared" si="620"/>
        <v/>
      </c>
      <c r="AN2133" s="37" t="str">
        <f>IF(AK2133="", "", COUNTIF(AK$11:AK$8010, "&lt;"&amp;AK2133)+1+COUNTIF(AK$11:AK2133, AK2133)-1)</f>
        <v/>
      </c>
      <c r="AO2133" s="37" t="str">
        <f>IF(AL2133="", "", COUNTIF(AL$11:AL$8010, "&gt;"&amp;AL2133)+1+COUNTIF(AL$11:AL2133, AL2133)-1)</f>
        <v/>
      </c>
    </row>
    <row r="2134" spans="1:41" x14ac:dyDescent="0.55000000000000004">
      <c r="A2134" s="5"/>
      <c r="B2134" s="284"/>
      <c r="C2134" s="285"/>
      <c r="D2134" s="286"/>
      <c r="E2134" s="287"/>
      <c r="F2134" s="288"/>
      <c r="G2134" s="5"/>
      <c r="J2134" s="7" t="str">
        <f t="shared" si="603"/>
        <v/>
      </c>
      <c r="K2134" s="48" t="str">
        <f t="shared" si="604"/>
        <v/>
      </c>
      <c r="L2134" s="48" t="str">
        <f t="shared" si="605"/>
        <v/>
      </c>
      <c r="M2134" s="49" t="str">
        <f t="shared" si="606"/>
        <v/>
      </c>
      <c r="U2134" s="103" t="str">
        <f t="shared" si="607"/>
        <v/>
      </c>
      <c r="V2134" s="77" t="str">
        <f t="shared" si="608"/>
        <v/>
      </c>
      <c r="W2134" s="37" t="str">
        <f t="shared" si="609"/>
        <v/>
      </c>
      <c r="X2134" s="7" t="str">
        <f t="shared" si="610"/>
        <v/>
      </c>
      <c r="Y2134" s="37" t="str">
        <f t="shared" si="611"/>
        <v/>
      </c>
      <c r="AA2134" s="54" t="str">
        <f t="shared" si="612"/>
        <v/>
      </c>
      <c r="AC2134" s="121" t="str">
        <f t="shared" si="613"/>
        <v/>
      </c>
      <c r="AD2134" s="111" t="str">
        <f t="shared" si="614"/>
        <v/>
      </c>
      <c r="AE2134" s="122" t="str">
        <f t="shared" si="615"/>
        <v/>
      </c>
      <c r="AF2134" s="123" t="str">
        <f t="shared" si="616"/>
        <v>Qtr 1</v>
      </c>
      <c r="AG2134" s="122" t="str">
        <f t="shared" si="617"/>
        <v/>
      </c>
      <c r="AI2134" s="124" t="str">
        <f t="shared" si="618"/>
        <v/>
      </c>
      <c r="AK2134" s="103" t="str">
        <f t="shared" si="619"/>
        <v/>
      </c>
      <c r="AL2134" s="104" t="str">
        <f t="shared" si="620"/>
        <v/>
      </c>
      <c r="AN2134" s="37" t="str">
        <f>IF(AK2134="", "", COUNTIF(AK$11:AK$8010, "&lt;"&amp;AK2134)+1+COUNTIF(AK$11:AK2134, AK2134)-1)</f>
        <v/>
      </c>
      <c r="AO2134" s="37" t="str">
        <f>IF(AL2134="", "", COUNTIF(AL$11:AL$8010, "&gt;"&amp;AL2134)+1+COUNTIF(AL$11:AL2134, AL2134)-1)</f>
        <v/>
      </c>
    </row>
    <row r="2135" spans="1:41" x14ac:dyDescent="0.55000000000000004">
      <c r="A2135" s="5"/>
      <c r="B2135" s="284"/>
      <c r="C2135" s="285"/>
      <c r="D2135" s="286"/>
      <c r="E2135" s="287"/>
      <c r="F2135" s="288"/>
      <c r="G2135" s="5"/>
      <c r="J2135" s="7" t="str">
        <f t="shared" si="603"/>
        <v/>
      </c>
      <c r="K2135" s="48" t="str">
        <f t="shared" si="604"/>
        <v/>
      </c>
      <c r="L2135" s="48" t="str">
        <f t="shared" si="605"/>
        <v/>
      </c>
      <c r="M2135" s="49" t="str">
        <f t="shared" si="606"/>
        <v/>
      </c>
      <c r="U2135" s="103" t="str">
        <f t="shared" si="607"/>
        <v/>
      </c>
      <c r="V2135" s="77" t="str">
        <f t="shared" si="608"/>
        <v/>
      </c>
      <c r="W2135" s="37" t="str">
        <f t="shared" si="609"/>
        <v/>
      </c>
      <c r="X2135" s="7" t="str">
        <f t="shared" si="610"/>
        <v/>
      </c>
      <c r="Y2135" s="37" t="str">
        <f t="shared" si="611"/>
        <v/>
      </c>
      <c r="AA2135" s="54" t="str">
        <f t="shared" si="612"/>
        <v/>
      </c>
      <c r="AC2135" s="121" t="str">
        <f t="shared" si="613"/>
        <v/>
      </c>
      <c r="AD2135" s="111" t="str">
        <f t="shared" si="614"/>
        <v/>
      </c>
      <c r="AE2135" s="122" t="str">
        <f t="shared" si="615"/>
        <v/>
      </c>
      <c r="AF2135" s="123" t="str">
        <f t="shared" si="616"/>
        <v>Qtr 1</v>
      </c>
      <c r="AG2135" s="122" t="str">
        <f t="shared" si="617"/>
        <v/>
      </c>
      <c r="AI2135" s="124" t="str">
        <f t="shared" si="618"/>
        <v/>
      </c>
      <c r="AK2135" s="103" t="str">
        <f t="shared" si="619"/>
        <v/>
      </c>
      <c r="AL2135" s="104" t="str">
        <f t="shared" si="620"/>
        <v/>
      </c>
      <c r="AN2135" s="37" t="str">
        <f>IF(AK2135="", "", COUNTIF(AK$11:AK$8010, "&lt;"&amp;AK2135)+1+COUNTIF(AK$11:AK2135, AK2135)-1)</f>
        <v/>
      </c>
      <c r="AO2135" s="37" t="str">
        <f>IF(AL2135="", "", COUNTIF(AL$11:AL$8010, "&gt;"&amp;AL2135)+1+COUNTIF(AL$11:AL2135, AL2135)-1)</f>
        <v/>
      </c>
    </row>
    <row r="2136" spans="1:41" x14ac:dyDescent="0.55000000000000004">
      <c r="A2136" s="5"/>
      <c r="B2136" s="284"/>
      <c r="C2136" s="285"/>
      <c r="D2136" s="286"/>
      <c r="E2136" s="287"/>
      <c r="F2136" s="288"/>
      <c r="G2136" s="5"/>
      <c r="J2136" s="7" t="str">
        <f t="shared" si="603"/>
        <v/>
      </c>
      <c r="K2136" s="48" t="str">
        <f t="shared" si="604"/>
        <v/>
      </c>
      <c r="L2136" s="48" t="str">
        <f t="shared" si="605"/>
        <v/>
      </c>
      <c r="M2136" s="49" t="str">
        <f t="shared" si="606"/>
        <v/>
      </c>
      <c r="U2136" s="103" t="str">
        <f t="shared" si="607"/>
        <v/>
      </c>
      <c r="V2136" s="77" t="str">
        <f t="shared" si="608"/>
        <v/>
      </c>
      <c r="W2136" s="37" t="str">
        <f t="shared" si="609"/>
        <v/>
      </c>
      <c r="X2136" s="7" t="str">
        <f t="shared" si="610"/>
        <v/>
      </c>
      <c r="Y2136" s="37" t="str">
        <f t="shared" si="611"/>
        <v/>
      </c>
      <c r="AA2136" s="54" t="str">
        <f t="shared" si="612"/>
        <v/>
      </c>
      <c r="AC2136" s="121" t="str">
        <f t="shared" si="613"/>
        <v/>
      </c>
      <c r="AD2136" s="111" t="str">
        <f t="shared" si="614"/>
        <v/>
      </c>
      <c r="AE2136" s="122" t="str">
        <f t="shared" si="615"/>
        <v/>
      </c>
      <c r="AF2136" s="123" t="str">
        <f t="shared" si="616"/>
        <v>Qtr 1</v>
      </c>
      <c r="AG2136" s="122" t="str">
        <f t="shared" si="617"/>
        <v/>
      </c>
      <c r="AI2136" s="124" t="str">
        <f t="shared" si="618"/>
        <v/>
      </c>
      <c r="AK2136" s="103" t="str">
        <f t="shared" si="619"/>
        <v/>
      </c>
      <c r="AL2136" s="104" t="str">
        <f t="shared" si="620"/>
        <v/>
      </c>
      <c r="AN2136" s="37" t="str">
        <f>IF(AK2136="", "", COUNTIF(AK$11:AK$8010, "&lt;"&amp;AK2136)+1+COUNTIF(AK$11:AK2136, AK2136)-1)</f>
        <v/>
      </c>
      <c r="AO2136" s="37" t="str">
        <f>IF(AL2136="", "", COUNTIF(AL$11:AL$8010, "&gt;"&amp;AL2136)+1+COUNTIF(AL$11:AL2136, AL2136)-1)</f>
        <v/>
      </c>
    </row>
    <row r="2137" spans="1:41" x14ac:dyDescent="0.55000000000000004">
      <c r="A2137" s="5"/>
      <c r="B2137" s="284"/>
      <c r="C2137" s="285"/>
      <c r="D2137" s="286"/>
      <c r="E2137" s="287"/>
      <c r="F2137" s="288"/>
      <c r="G2137" s="5"/>
      <c r="J2137" s="7" t="str">
        <f t="shared" si="603"/>
        <v/>
      </c>
      <c r="K2137" s="48" t="str">
        <f t="shared" si="604"/>
        <v/>
      </c>
      <c r="L2137" s="48" t="str">
        <f t="shared" si="605"/>
        <v/>
      </c>
      <c r="M2137" s="49" t="str">
        <f t="shared" si="606"/>
        <v/>
      </c>
      <c r="U2137" s="103" t="str">
        <f t="shared" si="607"/>
        <v/>
      </c>
      <c r="V2137" s="77" t="str">
        <f t="shared" si="608"/>
        <v/>
      </c>
      <c r="W2137" s="37" t="str">
        <f t="shared" si="609"/>
        <v/>
      </c>
      <c r="X2137" s="7" t="str">
        <f t="shared" si="610"/>
        <v/>
      </c>
      <c r="Y2137" s="37" t="str">
        <f t="shared" si="611"/>
        <v/>
      </c>
      <c r="AA2137" s="54" t="str">
        <f t="shared" si="612"/>
        <v/>
      </c>
      <c r="AC2137" s="121" t="str">
        <f t="shared" si="613"/>
        <v/>
      </c>
      <c r="AD2137" s="111" t="str">
        <f t="shared" si="614"/>
        <v/>
      </c>
      <c r="AE2137" s="122" t="str">
        <f t="shared" si="615"/>
        <v/>
      </c>
      <c r="AF2137" s="123" t="str">
        <f t="shared" si="616"/>
        <v>Qtr 1</v>
      </c>
      <c r="AG2137" s="122" t="str">
        <f t="shared" si="617"/>
        <v/>
      </c>
      <c r="AI2137" s="124" t="str">
        <f t="shared" si="618"/>
        <v/>
      </c>
      <c r="AK2137" s="103" t="str">
        <f t="shared" si="619"/>
        <v/>
      </c>
      <c r="AL2137" s="104" t="str">
        <f t="shared" si="620"/>
        <v/>
      </c>
      <c r="AN2137" s="37" t="str">
        <f>IF(AK2137="", "", COUNTIF(AK$11:AK$8010, "&lt;"&amp;AK2137)+1+COUNTIF(AK$11:AK2137, AK2137)-1)</f>
        <v/>
      </c>
      <c r="AO2137" s="37" t="str">
        <f>IF(AL2137="", "", COUNTIF(AL$11:AL$8010, "&gt;"&amp;AL2137)+1+COUNTIF(AL$11:AL2137, AL2137)-1)</f>
        <v/>
      </c>
    </row>
    <row r="2138" spans="1:41" x14ac:dyDescent="0.55000000000000004">
      <c r="A2138" s="5"/>
      <c r="B2138" s="284"/>
      <c r="C2138" s="285"/>
      <c r="D2138" s="286"/>
      <c r="E2138" s="287"/>
      <c r="F2138" s="288"/>
      <c r="G2138" s="5"/>
      <c r="J2138" s="7" t="str">
        <f t="shared" si="603"/>
        <v/>
      </c>
      <c r="K2138" s="48" t="str">
        <f t="shared" si="604"/>
        <v/>
      </c>
      <c r="L2138" s="48" t="str">
        <f t="shared" si="605"/>
        <v/>
      </c>
      <c r="M2138" s="49" t="str">
        <f t="shared" si="606"/>
        <v/>
      </c>
      <c r="U2138" s="103" t="str">
        <f t="shared" si="607"/>
        <v/>
      </c>
      <c r="V2138" s="77" t="str">
        <f t="shared" si="608"/>
        <v/>
      </c>
      <c r="W2138" s="37" t="str">
        <f t="shared" si="609"/>
        <v/>
      </c>
      <c r="X2138" s="7" t="str">
        <f t="shared" si="610"/>
        <v/>
      </c>
      <c r="Y2138" s="37" t="str">
        <f t="shared" si="611"/>
        <v/>
      </c>
      <c r="AA2138" s="54" t="str">
        <f t="shared" si="612"/>
        <v/>
      </c>
      <c r="AC2138" s="121" t="str">
        <f t="shared" si="613"/>
        <v/>
      </c>
      <c r="AD2138" s="111" t="str">
        <f t="shared" si="614"/>
        <v/>
      </c>
      <c r="AE2138" s="122" t="str">
        <f t="shared" si="615"/>
        <v/>
      </c>
      <c r="AF2138" s="123" t="str">
        <f t="shared" si="616"/>
        <v>Qtr 1</v>
      </c>
      <c r="AG2138" s="122" t="str">
        <f t="shared" si="617"/>
        <v/>
      </c>
      <c r="AI2138" s="124" t="str">
        <f t="shared" si="618"/>
        <v/>
      </c>
      <c r="AK2138" s="103" t="str">
        <f t="shared" si="619"/>
        <v/>
      </c>
      <c r="AL2138" s="104" t="str">
        <f t="shared" si="620"/>
        <v/>
      </c>
      <c r="AN2138" s="37" t="str">
        <f>IF(AK2138="", "", COUNTIF(AK$11:AK$8010, "&lt;"&amp;AK2138)+1+COUNTIF(AK$11:AK2138, AK2138)-1)</f>
        <v/>
      </c>
      <c r="AO2138" s="37" t="str">
        <f>IF(AL2138="", "", COUNTIF(AL$11:AL$8010, "&gt;"&amp;AL2138)+1+COUNTIF(AL$11:AL2138, AL2138)-1)</f>
        <v/>
      </c>
    </row>
    <row r="2139" spans="1:41" x14ac:dyDescent="0.55000000000000004">
      <c r="A2139" s="5"/>
      <c r="B2139" s="284"/>
      <c r="C2139" s="285"/>
      <c r="D2139" s="286"/>
      <c r="E2139" s="287"/>
      <c r="F2139" s="288"/>
      <c r="G2139" s="5"/>
      <c r="J2139" s="7" t="str">
        <f t="shared" si="603"/>
        <v/>
      </c>
      <c r="K2139" s="48" t="str">
        <f t="shared" si="604"/>
        <v/>
      </c>
      <c r="L2139" s="48" t="str">
        <f t="shared" si="605"/>
        <v/>
      </c>
      <c r="M2139" s="49" t="str">
        <f t="shared" si="606"/>
        <v/>
      </c>
      <c r="U2139" s="103" t="str">
        <f t="shared" si="607"/>
        <v/>
      </c>
      <c r="V2139" s="77" t="str">
        <f t="shared" si="608"/>
        <v/>
      </c>
      <c r="W2139" s="37" t="str">
        <f t="shared" si="609"/>
        <v/>
      </c>
      <c r="X2139" s="7" t="str">
        <f t="shared" si="610"/>
        <v/>
      </c>
      <c r="Y2139" s="37" t="str">
        <f t="shared" si="611"/>
        <v/>
      </c>
      <c r="AA2139" s="54" t="str">
        <f t="shared" si="612"/>
        <v/>
      </c>
      <c r="AC2139" s="121" t="str">
        <f t="shared" si="613"/>
        <v/>
      </c>
      <c r="AD2139" s="111" t="str">
        <f t="shared" si="614"/>
        <v/>
      </c>
      <c r="AE2139" s="122" t="str">
        <f t="shared" si="615"/>
        <v/>
      </c>
      <c r="AF2139" s="123" t="str">
        <f t="shared" si="616"/>
        <v>Qtr 1</v>
      </c>
      <c r="AG2139" s="122" t="str">
        <f t="shared" si="617"/>
        <v/>
      </c>
      <c r="AI2139" s="124" t="str">
        <f t="shared" si="618"/>
        <v/>
      </c>
      <c r="AK2139" s="103" t="str">
        <f t="shared" si="619"/>
        <v/>
      </c>
      <c r="AL2139" s="104" t="str">
        <f t="shared" si="620"/>
        <v/>
      </c>
      <c r="AN2139" s="37" t="str">
        <f>IF(AK2139="", "", COUNTIF(AK$11:AK$8010, "&lt;"&amp;AK2139)+1+COUNTIF(AK$11:AK2139, AK2139)-1)</f>
        <v/>
      </c>
      <c r="AO2139" s="37" t="str">
        <f>IF(AL2139="", "", COUNTIF(AL$11:AL$8010, "&gt;"&amp;AL2139)+1+COUNTIF(AL$11:AL2139, AL2139)-1)</f>
        <v/>
      </c>
    </row>
    <row r="2140" spans="1:41" x14ac:dyDescent="0.55000000000000004">
      <c r="A2140" s="5"/>
      <c r="B2140" s="284"/>
      <c r="C2140" s="285"/>
      <c r="D2140" s="286"/>
      <c r="E2140" s="287"/>
      <c r="F2140" s="288"/>
      <c r="G2140" s="5"/>
      <c r="J2140" s="7" t="str">
        <f t="shared" si="603"/>
        <v/>
      </c>
      <c r="K2140" s="48" t="str">
        <f t="shared" si="604"/>
        <v/>
      </c>
      <c r="L2140" s="48" t="str">
        <f t="shared" si="605"/>
        <v/>
      </c>
      <c r="M2140" s="49" t="str">
        <f t="shared" si="606"/>
        <v/>
      </c>
      <c r="U2140" s="103" t="str">
        <f t="shared" si="607"/>
        <v/>
      </c>
      <c r="V2140" s="77" t="str">
        <f t="shared" si="608"/>
        <v/>
      </c>
      <c r="W2140" s="37" t="str">
        <f t="shared" si="609"/>
        <v/>
      </c>
      <c r="X2140" s="7" t="str">
        <f t="shared" si="610"/>
        <v/>
      </c>
      <c r="Y2140" s="37" t="str">
        <f t="shared" si="611"/>
        <v/>
      </c>
      <c r="AA2140" s="54" t="str">
        <f t="shared" si="612"/>
        <v/>
      </c>
      <c r="AC2140" s="121" t="str">
        <f t="shared" si="613"/>
        <v/>
      </c>
      <c r="AD2140" s="111" t="str">
        <f t="shared" si="614"/>
        <v/>
      </c>
      <c r="AE2140" s="122" t="str">
        <f t="shared" si="615"/>
        <v/>
      </c>
      <c r="AF2140" s="123" t="str">
        <f t="shared" si="616"/>
        <v>Qtr 1</v>
      </c>
      <c r="AG2140" s="122" t="str">
        <f t="shared" si="617"/>
        <v/>
      </c>
      <c r="AI2140" s="124" t="str">
        <f t="shared" si="618"/>
        <v/>
      </c>
      <c r="AK2140" s="103" t="str">
        <f t="shared" si="619"/>
        <v/>
      </c>
      <c r="AL2140" s="104" t="str">
        <f t="shared" si="620"/>
        <v/>
      </c>
      <c r="AN2140" s="37" t="str">
        <f>IF(AK2140="", "", COUNTIF(AK$11:AK$8010, "&lt;"&amp;AK2140)+1+COUNTIF(AK$11:AK2140, AK2140)-1)</f>
        <v/>
      </c>
      <c r="AO2140" s="37" t="str">
        <f>IF(AL2140="", "", COUNTIF(AL$11:AL$8010, "&gt;"&amp;AL2140)+1+COUNTIF(AL$11:AL2140, AL2140)-1)</f>
        <v/>
      </c>
    </row>
    <row r="2141" spans="1:41" x14ac:dyDescent="0.55000000000000004">
      <c r="A2141" s="5"/>
      <c r="B2141" s="284"/>
      <c r="C2141" s="285"/>
      <c r="D2141" s="286"/>
      <c r="E2141" s="287"/>
      <c r="F2141" s="288"/>
      <c r="G2141" s="5"/>
      <c r="J2141" s="7" t="str">
        <f t="shared" si="603"/>
        <v/>
      </c>
      <c r="K2141" s="48" t="str">
        <f t="shared" si="604"/>
        <v/>
      </c>
      <c r="L2141" s="48" t="str">
        <f t="shared" si="605"/>
        <v/>
      </c>
      <c r="M2141" s="49" t="str">
        <f t="shared" si="606"/>
        <v/>
      </c>
      <c r="U2141" s="103" t="str">
        <f t="shared" si="607"/>
        <v/>
      </c>
      <c r="V2141" s="77" t="str">
        <f t="shared" si="608"/>
        <v/>
      </c>
      <c r="W2141" s="37" t="str">
        <f t="shared" si="609"/>
        <v/>
      </c>
      <c r="X2141" s="7" t="str">
        <f t="shared" si="610"/>
        <v/>
      </c>
      <c r="Y2141" s="37" t="str">
        <f t="shared" si="611"/>
        <v/>
      </c>
      <c r="AA2141" s="54" t="str">
        <f t="shared" si="612"/>
        <v/>
      </c>
      <c r="AC2141" s="121" t="str">
        <f t="shared" si="613"/>
        <v/>
      </c>
      <c r="AD2141" s="111" t="str">
        <f t="shared" si="614"/>
        <v/>
      </c>
      <c r="AE2141" s="122" t="str">
        <f t="shared" si="615"/>
        <v/>
      </c>
      <c r="AF2141" s="123" t="str">
        <f t="shared" si="616"/>
        <v>Qtr 1</v>
      </c>
      <c r="AG2141" s="122" t="str">
        <f t="shared" si="617"/>
        <v/>
      </c>
      <c r="AI2141" s="124" t="str">
        <f t="shared" si="618"/>
        <v/>
      </c>
      <c r="AK2141" s="103" t="str">
        <f t="shared" si="619"/>
        <v/>
      </c>
      <c r="AL2141" s="104" t="str">
        <f t="shared" si="620"/>
        <v/>
      </c>
      <c r="AN2141" s="37" t="str">
        <f>IF(AK2141="", "", COUNTIF(AK$11:AK$8010, "&lt;"&amp;AK2141)+1+COUNTIF(AK$11:AK2141, AK2141)-1)</f>
        <v/>
      </c>
      <c r="AO2141" s="37" t="str">
        <f>IF(AL2141="", "", COUNTIF(AL$11:AL$8010, "&gt;"&amp;AL2141)+1+COUNTIF(AL$11:AL2141, AL2141)-1)</f>
        <v/>
      </c>
    </row>
    <row r="2142" spans="1:41" x14ac:dyDescent="0.55000000000000004">
      <c r="A2142" s="5"/>
      <c r="B2142" s="284"/>
      <c r="C2142" s="285"/>
      <c r="D2142" s="286"/>
      <c r="E2142" s="287"/>
      <c r="F2142" s="288"/>
      <c r="G2142" s="5"/>
      <c r="J2142" s="7" t="str">
        <f t="shared" si="603"/>
        <v/>
      </c>
      <c r="K2142" s="48" t="str">
        <f t="shared" si="604"/>
        <v/>
      </c>
      <c r="L2142" s="48" t="str">
        <f t="shared" si="605"/>
        <v/>
      </c>
      <c r="M2142" s="49" t="str">
        <f t="shared" si="606"/>
        <v/>
      </c>
      <c r="U2142" s="103" t="str">
        <f t="shared" si="607"/>
        <v/>
      </c>
      <c r="V2142" s="77" t="str">
        <f t="shared" si="608"/>
        <v/>
      </c>
      <c r="W2142" s="37" t="str">
        <f t="shared" si="609"/>
        <v/>
      </c>
      <c r="X2142" s="7" t="str">
        <f t="shared" si="610"/>
        <v/>
      </c>
      <c r="Y2142" s="37" t="str">
        <f t="shared" si="611"/>
        <v/>
      </c>
      <c r="AA2142" s="54" t="str">
        <f t="shared" si="612"/>
        <v/>
      </c>
      <c r="AC2142" s="121" t="str">
        <f t="shared" si="613"/>
        <v/>
      </c>
      <c r="AD2142" s="111" t="str">
        <f t="shared" si="614"/>
        <v/>
      </c>
      <c r="AE2142" s="122" t="str">
        <f t="shared" si="615"/>
        <v/>
      </c>
      <c r="AF2142" s="123" t="str">
        <f t="shared" si="616"/>
        <v>Qtr 1</v>
      </c>
      <c r="AG2142" s="122" t="str">
        <f t="shared" si="617"/>
        <v/>
      </c>
      <c r="AI2142" s="124" t="str">
        <f t="shared" si="618"/>
        <v/>
      </c>
      <c r="AK2142" s="103" t="str">
        <f t="shared" si="619"/>
        <v/>
      </c>
      <c r="AL2142" s="104" t="str">
        <f t="shared" si="620"/>
        <v/>
      </c>
      <c r="AN2142" s="37" t="str">
        <f>IF(AK2142="", "", COUNTIF(AK$11:AK$8010, "&lt;"&amp;AK2142)+1+COUNTIF(AK$11:AK2142, AK2142)-1)</f>
        <v/>
      </c>
      <c r="AO2142" s="37" t="str">
        <f>IF(AL2142="", "", COUNTIF(AL$11:AL$8010, "&gt;"&amp;AL2142)+1+COUNTIF(AL$11:AL2142, AL2142)-1)</f>
        <v/>
      </c>
    </row>
    <row r="2143" spans="1:41" x14ac:dyDescent="0.55000000000000004">
      <c r="A2143" s="5"/>
      <c r="B2143" s="284"/>
      <c r="C2143" s="285"/>
      <c r="D2143" s="286"/>
      <c r="E2143" s="287"/>
      <c r="F2143" s="288"/>
      <c r="G2143" s="5"/>
      <c r="J2143" s="7" t="str">
        <f t="shared" si="603"/>
        <v/>
      </c>
      <c r="K2143" s="48" t="str">
        <f t="shared" si="604"/>
        <v/>
      </c>
      <c r="L2143" s="48" t="str">
        <f t="shared" si="605"/>
        <v/>
      </c>
      <c r="M2143" s="49" t="str">
        <f t="shared" si="606"/>
        <v/>
      </c>
      <c r="U2143" s="103" t="str">
        <f t="shared" si="607"/>
        <v/>
      </c>
      <c r="V2143" s="77" t="str">
        <f t="shared" si="608"/>
        <v/>
      </c>
      <c r="W2143" s="37" t="str">
        <f t="shared" si="609"/>
        <v/>
      </c>
      <c r="X2143" s="7" t="str">
        <f t="shared" si="610"/>
        <v/>
      </c>
      <c r="Y2143" s="37" t="str">
        <f t="shared" si="611"/>
        <v/>
      </c>
      <c r="AA2143" s="54" t="str">
        <f t="shared" si="612"/>
        <v/>
      </c>
      <c r="AC2143" s="121" t="str">
        <f t="shared" si="613"/>
        <v/>
      </c>
      <c r="AD2143" s="111" t="str">
        <f t="shared" si="614"/>
        <v/>
      </c>
      <c r="AE2143" s="122" t="str">
        <f t="shared" si="615"/>
        <v/>
      </c>
      <c r="AF2143" s="123" t="str">
        <f t="shared" si="616"/>
        <v>Qtr 1</v>
      </c>
      <c r="AG2143" s="122" t="str">
        <f t="shared" si="617"/>
        <v/>
      </c>
      <c r="AI2143" s="124" t="str">
        <f t="shared" si="618"/>
        <v/>
      </c>
      <c r="AK2143" s="103" t="str">
        <f t="shared" si="619"/>
        <v/>
      </c>
      <c r="AL2143" s="104" t="str">
        <f t="shared" si="620"/>
        <v/>
      </c>
      <c r="AN2143" s="37" t="str">
        <f>IF(AK2143="", "", COUNTIF(AK$11:AK$8010, "&lt;"&amp;AK2143)+1+COUNTIF(AK$11:AK2143, AK2143)-1)</f>
        <v/>
      </c>
      <c r="AO2143" s="37" t="str">
        <f>IF(AL2143="", "", COUNTIF(AL$11:AL$8010, "&gt;"&amp;AL2143)+1+COUNTIF(AL$11:AL2143, AL2143)-1)</f>
        <v/>
      </c>
    </row>
    <row r="2144" spans="1:41" x14ac:dyDescent="0.55000000000000004">
      <c r="A2144" s="5"/>
      <c r="B2144" s="284"/>
      <c r="C2144" s="285"/>
      <c r="D2144" s="286"/>
      <c r="E2144" s="287"/>
      <c r="F2144" s="288"/>
      <c r="G2144" s="5"/>
      <c r="J2144" s="7" t="str">
        <f t="shared" si="603"/>
        <v/>
      </c>
      <c r="K2144" s="48" t="str">
        <f t="shared" si="604"/>
        <v/>
      </c>
      <c r="L2144" s="48" t="str">
        <f t="shared" si="605"/>
        <v/>
      </c>
      <c r="M2144" s="49" t="str">
        <f t="shared" si="606"/>
        <v/>
      </c>
      <c r="U2144" s="103" t="str">
        <f t="shared" si="607"/>
        <v/>
      </c>
      <c r="V2144" s="77" t="str">
        <f t="shared" si="608"/>
        <v/>
      </c>
      <c r="W2144" s="37" t="str">
        <f t="shared" si="609"/>
        <v/>
      </c>
      <c r="X2144" s="7" t="str">
        <f t="shared" si="610"/>
        <v/>
      </c>
      <c r="Y2144" s="37" t="str">
        <f t="shared" si="611"/>
        <v/>
      </c>
      <c r="AA2144" s="54" t="str">
        <f t="shared" si="612"/>
        <v/>
      </c>
      <c r="AC2144" s="121" t="str">
        <f t="shared" si="613"/>
        <v/>
      </c>
      <c r="AD2144" s="111" t="str">
        <f t="shared" si="614"/>
        <v/>
      </c>
      <c r="AE2144" s="122" t="str">
        <f t="shared" si="615"/>
        <v/>
      </c>
      <c r="AF2144" s="123" t="str">
        <f t="shared" si="616"/>
        <v>Qtr 1</v>
      </c>
      <c r="AG2144" s="122" t="str">
        <f t="shared" si="617"/>
        <v/>
      </c>
      <c r="AI2144" s="124" t="str">
        <f t="shared" si="618"/>
        <v/>
      </c>
      <c r="AK2144" s="103" t="str">
        <f t="shared" si="619"/>
        <v/>
      </c>
      <c r="AL2144" s="104" t="str">
        <f t="shared" si="620"/>
        <v/>
      </c>
      <c r="AN2144" s="37" t="str">
        <f>IF(AK2144="", "", COUNTIF(AK$11:AK$8010, "&lt;"&amp;AK2144)+1+COUNTIF(AK$11:AK2144, AK2144)-1)</f>
        <v/>
      </c>
      <c r="AO2144" s="37" t="str">
        <f>IF(AL2144="", "", COUNTIF(AL$11:AL$8010, "&gt;"&amp;AL2144)+1+COUNTIF(AL$11:AL2144, AL2144)-1)</f>
        <v/>
      </c>
    </row>
    <row r="2145" spans="1:41" x14ac:dyDescent="0.55000000000000004">
      <c r="A2145" s="5"/>
      <c r="B2145" s="284"/>
      <c r="C2145" s="285"/>
      <c r="D2145" s="286"/>
      <c r="E2145" s="287"/>
      <c r="F2145" s="288"/>
      <c r="G2145" s="5"/>
      <c r="J2145" s="7" t="str">
        <f t="shared" si="603"/>
        <v/>
      </c>
      <c r="K2145" s="48" t="str">
        <f t="shared" si="604"/>
        <v/>
      </c>
      <c r="L2145" s="48" t="str">
        <f t="shared" si="605"/>
        <v/>
      </c>
      <c r="M2145" s="49" t="str">
        <f t="shared" si="606"/>
        <v/>
      </c>
      <c r="U2145" s="103" t="str">
        <f t="shared" si="607"/>
        <v/>
      </c>
      <c r="V2145" s="77" t="str">
        <f t="shared" si="608"/>
        <v/>
      </c>
      <c r="W2145" s="37" t="str">
        <f t="shared" si="609"/>
        <v/>
      </c>
      <c r="X2145" s="7" t="str">
        <f t="shared" si="610"/>
        <v/>
      </c>
      <c r="Y2145" s="37" t="str">
        <f t="shared" si="611"/>
        <v/>
      </c>
      <c r="AA2145" s="54" t="str">
        <f t="shared" si="612"/>
        <v/>
      </c>
      <c r="AC2145" s="121" t="str">
        <f t="shared" si="613"/>
        <v/>
      </c>
      <c r="AD2145" s="111" t="str">
        <f t="shared" si="614"/>
        <v/>
      </c>
      <c r="AE2145" s="122" t="str">
        <f t="shared" si="615"/>
        <v/>
      </c>
      <c r="AF2145" s="123" t="str">
        <f t="shared" si="616"/>
        <v>Qtr 1</v>
      </c>
      <c r="AG2145" s="122" t="str">
        <f t="shared" si="617"/>
        <v/>
      </c>
      <c r="AI2145" s="124" t="str">
        <f t="shared" si="618"/>
        <v/>
      </c>
      <c r="AK2145" s="103" t="str">
        <f t="shared" si="619"/>
        <v/>
      </c>
      <c r="AL2145" s="104" t="str">
        <f t="shared" si="620"/>
        <v/>
      </c>
      <c r="AN2145" s="37" t="str">
        <f>IF(AK2145="", "", COUNTIF(AK$11:AK$8010, "&lt;"&amp;AK2145)+1+COUNTIF(AK$11:AK2145, AK2145)-1)</f>
        <v/>
      </c>
      <c r="AO2145" s="37" t="str">
        <f>IF(AL2145="", "", COUNTIF(AL$11:AL$8010, "&gt;"&amp;AL2145)+1+COUNTIF(AL$11:AL2145, AL2145)-1)</f>
        <v/>
      </c>
    </row>
    <row r="2146" spans="1:41" x14ac:dyDescent="0.55000000000000004">
      <c r="A2146" s="5"/>
      <c r="B2146" s="284"/>
      <c r="C2146" s="285"/>
      <c r="D2146" s="286"/>
      <c r="E2146" s="287"/>
      <c r="F2146" s="288"/>
      <c r="G2146" s="5"/>
      <c r="J2146" s="7" t="str">
        <f t="shared" si="603"/>
        <v/>
      </c>
      <c r="K2146" s="48" t="str">
        <f t="shared" si="604"/>
        <v/>
      </c>
      <c r="L2146" s="48" t="str">
        <f t="shared" si="605"/>
        <v/>
      </c>
      <c r="M2146" s="49" t="str">
        <f t="shared" si="606"/>
        <v/>
      </c>
      <c r="U2146" s="103" t="str">
        <f t="shared" si="607"/>
        <v/>
      </c>
      <c r="V2146" s="77" t="str">
        <f t="shared" si="608"/>
        <v/>
      </c>
      <c r="W2146" s="37" t="str">
        <f t="shared" si="609"/>
        <v/>
      </c>
      <c r="X2146" s="7" t="str">
        <f t="shared" si="610"/>
        <v/>
      </c>
      <c r="Y2146" s="37" t="str">
        <f t="shared" si="611"/>
        <v/>
      </c>
      <c r="AA2146" s="54" t="str">
        <f t="shared" si="612"/>
        <v/>
      </c>
      <c r="AC2146" s="121" t="str">
        <f t="shared" si="613"/>
        <v/>
      </c>
      <c r="AD2146" s="111" t="str">
        <f t="shared" si="614"/>
        <v/>
      </c>
      <c r="AE2146" s="122" t="str">
        <f t="shared" si="615"/>
        <v/>
      </c>
      <c r="AF2146" s="123" t="str">
        <f t="shared" si="616"/>
        <v>Qtr 1</v>
      </c>
      <c r="AG2146" s="122" t="str">
        <f t="shared" si="617"/>
        <v/>
      </c>
      <c r="AI2146" s="124" t="str">
        <f t="shared" si="618"/>
        <v/>
      </c>
      <c r="AK2146" s="103" t="str">
        <f t="shared" si="619"/>
        <v/>
      </c>
      <c r="AL2146" s="104" t="str">
        <f t="shared" si="620"/>
        <v/>
      </c>
      <c r="AN2146" s="37" t="str">
        <f>IF(AK2146="", "", COUNTIF(AK$11:AK$8010, "&lt;"&amp;AK2146)+1+COUNTIF(AK$11:AK2146, AK2146)-1)</f>
        <v/>
      </c>
      <c r="AO2146" s="37" t="str">
        <f>IF(AL2146="", "", COUNTIF(AL$11:AL$8010, "&gt;"&amp;AL2146)+1+COUNTIF(AL$11:AL2146, AL2146)-1)</f>
        <v/>
      </c>
    </row>
    <row r="2147" spans="1:41" x14ac:dyDescent="0.55000000000000004">
      <c r="A2147" s="5"/>
      <c r="B2147" s="284"/>
      <c r="C2147" s="285"/>
      <c r="D2147" s="286"/>
      <c r="E2147" s="287"/>
      <c r="F2147" s="288"/>
      <c r="G2147" s="5"/>
      <c r="J2147" s="7" t="str">
        <f t="shared" si="603"/>
        <v/>
      </c>
      <c r="K2147" s="48" t="str">
        <f t="shared" si="604"/>
        <v/>
      </c>
      <c r="L2147" s="48" t="str">
        <f t="shared" si="605"/>
        <v/>
      </c>
      <c r="M2147" s="49" t="str">
        <f t="shared" si="606"/>
        <v/>
      </c>
      <c r="U2147" s="103" t="str">
        <f t="shared" si="607"/>
        <v/>
      </c>
      <c r="V2147" s="77" t="str">
        <f t="shared" si="608"/>
        <v/>
      </c>
      <c r="W2147" s="37" t="str">
        <f t="shared" si="609"/>
        <v/>
      </c>
      <c r="X2147" s="7" t="str">
        <f t="shared" si="610"/>
        <v/>
      </c>
      <c r="Y2147" s="37" t="str">
        <f t="shared" si="611"/>
        <v/>
      </c>
      <c r="AA2147" s="54" t="str">
        <f t="shared" si="612"/>
        <v/>
      </c>
      <c r="AC2147" s="121" t="str">
        <f t="shared" si="613"/>
        <v/>
      </c>
      <c r="AD2147" s="111" t="str">
        <f t="shared" si="614"/>
        <v/>
      </c>
      <c r="AE2147" s="122" t="str">
        <f t="shared" si="615"/>
        <v/>
      </c>
      <c r="AF2147" s="123" t="str">
        <f t="shared" si="616"/>
        <v>Qtr 1</v>
      </c>
      <c r="AG2147" s="122" t="str">
        <f t="shared" si="617"/>
        <v/>
      </c>
      <c r="AI2147" s="124" t="str">
        <f t="shared" si="618"/>
        <v/>
      </c>
      <c r="AK2147" s="103" t="str">
        <f t="shared" si="619"/>
        <v/>
      </c>
      <c r="AL2147" s="104" t="str">
        <f t="shared" si="620"/>
        <v/>
      </c>
      <c r="AN2147" s="37" t="str">
        <f>IF(AK2147="", "", COUNTIF(AK$11:AK$8010, "&lt;"&amp;AK2147)+1+COUNTIF(AK$11:AK2147, AK2147)-1)</f>
        <v/>
      </c>
      <c r="AO2147" s="37" t="str">
        <f>IF(AL2147="", "", COUNTIF(AL$11:AL$8010, "&gt;"&amp;AL2147)+1+COUNTIF(AL$11:AL2147, AL2147)-1)</f>
        <v/>
      </c>
    </row>
    <row r="2148" spans="1:41" x14ac:dyDescent="0.55000000000000004">
      <c r="A2148" s="5"/>
      <c r="B2148" s="284"/>
      <c r="C2148" s="285"/>
      <c r="D2148" s="286"/>
      <c r="E2148" s="287"/>
      <c r="F2148" s="288"/>
      <c r="G2148" s="5"/>
      <c r="J2148" s="7" t="str">
        <f t="shared" si="603"/>
        <v/>
      </c>
      <c r="K2148" s="48" t="str">
        <f t="shared" si="604"/>
        <v/>
      </c>
      <c r="L2148" s="48" t="str">
        <f t="shared" si="605"/>
        <v/>
      </c>
      <c r="M2148" s="49" t="str">
        <f t="shared" si="606"/>
        <v/>
      </c>
      <c r="U2148" s="103" t="str">
        <f t="shared" si="607"/>
        <v/>
      </c>
      <c r="V2148" s="77" t="str">
        <f t="shared" si="608"/>
        <v/>
      </c>
      <c r="W2148" s="37" t="str">
        <f t="shared" si="609"/>
        <v/>
      </c>
      <c r="X2148" s="7" t="str">
        <f t="shared" si="610"/>
        <v/>
      </c>
      <c r="Y2148" s="37" t="str">
        <f t="shared" si="611"/>
        <v/>
      </c>
      <c r="AA2148" s="54" t="str">
        <f t="shared" si="612"/>
        <v/>
      </c>
      <c r="AC2148" s="121" t="str">
        <f t="shared" si="613"/>
        <v/>
      </c>
      <c r="AD2148" s="111" t="str">
        <f t="shared" si="614"/>
        <v/>
      </c>
      <c r="AE2148" s="122" t="str">
        <f t="shared" si="615"/>
        <v/>
      </c>
      <c r="AF2148" s="123" t="str">
        <f t="shared" si="616"/>
        <v>Qtr 1</v>
      </c>
      <c r="AG2148" s="122" t="str">
        <f t="shared" si="617"/>
        <v/>
      </c>
      <c r="AI2148" s="124" t="str">
        <f t="shared" si="618"/>
        <v/>
      </c>
      <c r="AK2148" s="103" t="str">
        <f t="shared" si="619"/>
        <v/>
      </c>
      <c r="AL2148" s="104" t="str">
        <f t="shared" si="620"/>
        <v/>
      </c>
      <c r="AN2148" s="37" t="str">
        <f>IF(AK2148="", "", COUNTIF(AK$11:AK$8010, "&lt;"&amp;AK2148)+1+COUNTIF(AK$11:AK2148, AK2148)-1)</f>
        <v/>
      </c>
      <c r="AO2148" s="37" t="str">
        <f>IF(AL2148="", "", COUNTIF(AL$11:AL$8010, "&gt;"&amp;AL2148)+1+COUNTIF(AL$11:AL2148, AL2148)-1)</f>
        <v/>
      </c>
    </row>
    <row r="2149" spans="1:41" x14ac:dyDescent="0.55000000000000004">
      <c r="A2149" s="5"/>
      <c r="B2149" s="284"/>
      <c r="C2149" s="285"/>
      <c r="D2149" s="286"/>
      <c r="E2149" s="287"/>
      <c r="F2149" s="288"/>
      <c r="G2149" s="5"/>
      <c r="J2149" s="7" t="str">
        <f t="shared" si="603"/>
        <v/>
      </c>
      <c r="K2149" s="48" t="str">
        <f t="shared" si="604"/>
        <v/>
      </c>
      <c r="L2149" s="48" t="str">
        <f t="shared" si="605"/>
        <v/>
      </c>
      <c r="M2149" s="49" t="str">
        <f t="shared" si="606"/>
        <v/>
      </c>
      <c r="U2149" s="103" t="str">
        <f t="shared" si="607"/>
        <v/>
      </c>
      <c r="V2149" s="77" t="str">
        <f t="shared" si="608"/>
        <v/>
      </c>
      <c r="W2149" s="37" t="str">
        <f t="shared" si="609"/>
        <v/>
      </c>
      <c r="X2149" s="7" t="str">
        <f t="shared" si="610"/>
        <v/>
      </c>
      <c r="Y2149" s="37" t="str">
        <f t="shared" si="611"/>
        <v/>
      </c>
      <c r="AA2149" s="54" t="str">
        <f t="shared" si="612"/>
        <v/>
      </c>
      <c r="AC2149" s="121" t="str">
        <f t="shared" si="613"/>
        <v/>
      </c>
      <c r="AD2149" s="111" t="str">
        <f t="shared" si="614"/>
        <v/>
      </c>
      <c r="AE2149" s="122" t="str">
        <f t="shared" si="615"/>
        <v/>
      </c>
      <c r="AF2149" s="123" t="str">
        <f t="shared" si="616"/>
        <v>Qtr 1</v>
      </c>
      <c r="AG2149" s="122" t="str">
        <f t="shared" si="617"/>
        <v/>
      </c>
      <c r="AI2149" s="124" t="str">
        <f t="shared" si="618"/>
        <v/>
      </c>
      <c r="AK2149" s="103" t="str">
        <f t="shared" si="619"/>
        <v/>
      </c>
      <c r="AL2149" s="104" t="str">
        <f t="shared" si="620"/>
        <v/>
      </c>
      <c r="AN2149" s="37" t="str">
        <f>IF(AK2149="", "", COUNTIF(AK$11:AK$8010, "&lt;"&amp;AK2149)+1+COUNTIF(AK$11:AK2149, AK2149)-1)</f>
        <v/>
      </c>
      <c r="AO2149" s="37" t="str">
        <f>IF(AL2149="", "", COUNTIF(AL$11:AL$8010, "&gt;"&amp;AL2149)+1+COUNTIF(AL$11:AL2149, AL2149)-1)</f>
        <v/>
      </c>
    </row>
    <row r="2150" spans="1:41" x14ac:dyDescent="0.55000000000000004">
      <c r="A2150" s="5"/>
      <c r="B2150" s="284"/>
      <c r="C2150" s="285"/>
      <c r="D2150" s="286"/>
      <c r="E2150" s="287"/>
      <c r="F2150" s="288"/>
      <c r="G2150" s="5"/>
      <c r="J2150" s="7" t="str">
        <f t="shared" si="603"/>
        <v/>
      </c>
      <c r="K2150" s="48" t="str">
        <f t="shared" si="604"/>
        <v/>
      </c>
      <c r="L2150" s="48" t="str">
        <f t="shared" si="605"/>
        <v/>
      </c>
      <c r="M2150" s="49" t="str">
        <f t="shared" si="606"/>
        <v/>
      </c>
      <c r="U2150" s="103" t="str">
        <f t="shared" si="607"/>
        <v/>
      </c>
      <c r="V2150" s="77" t="str">
        <f t="shared" si="608"/>
        <v/>
      </c>
      <c r="W2150" s="37" t="str">
        <f t="shared" si="609"/>
        <v/>
      </c>
      <c r="X2150" s="7" t="str">
        <f t="shared" si="610"/>
        <v/>
      </c>
      <c r="Y2150" s="37" t="str">
        <f t="shared" si="611"/>
        <v/>
      </c>
      <c r="AA2150" s="54" t="str">
        <f t="shared" si="612"/>
        <v/>
      </c>
      <c r="AC2150" s="121" t="str">
        <f t="shared" si="613"/>
        <v/>
      </c>
      <c r="AD2150" s="111" t="str">
        <f t="shared" si="614"/>
        <v/>
      </c>
      <c r="AE2150" s="122" t="str">
        <f t="shared" si="615"/>
        <v/>
      </c>
      <c r="AF2150" s="123" t="str">
        <f t="shared" si="616"/>
        <v>Qtr 1</v>
      </c>
      <c r="AG2150" s="122" t="str">
        <f t="shared" si="617"/>
        <v/>
      </c>
      <c r="AI2150" s="124" t="str">
        <f t="shared" si="618"/>
        <v/>
      </c>
      <c r="AK2150" s="103" t="str">
        <f t="shared" si="619"/>
        <v/>
      </c>
      <c r="AL2150" s="104" t="str">
        <f t="shared" si="620"/>
        <v/>
      </c>
      <c r="AN2150" s="37" t="str">
        <f>IF(AK2150="", "", COUNTIF(AK$11:AK$8010, "&lt;"&amp;AK2150)+1+COUNTIF(AK$11:AK2150, AK2150)-1)</f>
        <v/>
      </c>
      <c r="AO2150" s="37" t="str">
        <f>IF(AL2150="", "", COUNTIF(AL$11:AL$8010, "&gt;"&amp;AL2150)+1+COUNTIF(AL$11:AL2150, AL2150)-1)</f>
        <v/>
      </c>
    </row>
    <row r="2151" spans="1:41" x14ac:dyDescent="0.55000000000000004">
      <c r="A2151" s="5"/>
      <c r="B2151" s="284"/>
      <c r="C2151" s="285"/>
      <c r="D2151" s="286"/>
      <c r="E2151" s="287"/>
      <c r="F2151" s="288"/>
      <c r="G2151" s="5"/>
      <c r="J2151" s="7" t="str">
        <f t="shared" si="603"/>
        <v/>
      </c>
      <c r="K2151" s="48" t="str">
        <f t="shared" si="604"/>
        <v/>
      </c>
      <c r="L2151" s="48" t="str">
        <f t="shared" si="605"/>
        <v/>
      </c>
      <c r="M2151" s="49" t="str">
        <f t="shared" si="606"/>
        <v/>
      </c>
      <c r="U2151" s="103" t="str">
        <f t="shared" si="607"/>
        <v/>
      </c>
      <c r="V2151" s="77" t="str">
        <f t="shared" si="608"/>
        <v/>
      </c>
      <c r="W2151" s="37" t="str">
        <f t="shared" si="609"/>
        <v/>
      </c>
      <c r="X2151" s="7" t="str">
        <f t="shared" si="610"/>
        <v/>
      </c>
      <c r="Y2151" s="37" t="str">
        <f t="shared" si="611"/>
        <v/>
      </c>
      <c r="AA2151" s="54" t="str">
        <f t="shared" si="612"/>
        <v/>
      </c>
      <c r="AC2151" s="121" t="str">
        <f t="shared" si="613"/>
        <v/>
      </c>
      <c r="AD2151" s="111" t="str">
        <f t="shared" si="614"/>
        <v/>
      </c>
      <c r="AE2151" s="122" t="str">
        <f t="shared" si="615"/>
        <v/>
      </c>
      <c r="AF2151" s="123" t="str">
        <f t="shared" si="616"/>
        <v>Qtr 1</v>
      </c>
      <c r="AG2151" s="122" t="str">
        <f t="shared" si="617"/>
        <v/>
      </c>
      <c r="AI2151" s="124" t="str">
        <f t="shared" si="618"/>
        <v/>
      </c>
      <c r="AK2151" s="103" t="str">
        <f t="shared" si="619"/>
        <v/>
      </c>
      <c r="AL2151" s="104" t="str">
        <f t="shared" si="620"/>
        <v/>
      </c>
      <c r="AN2151" s="37" t="str">
        <f>IF(AK2151="", "", COUNTIF(AK$11:AK$8010, "&lt;"&amp;AK2151)+1+COUNTIF(AK$11:AK2151, AK2151)-1)</f>
        <v/>
      </c>
      <c r="AO2151" s="37" t="str">
        <f>IF(AL2151="", "", COUNTIF(AL$11:AL$8010, "&gt;"&amp;AL2151)+1+COUNTIF(AL$11:AL2151, AL2151)-1)</f>
        <v/>
      </c>
    </row>
    <row r="2152" spans="1:41" x14ac:dyDescent="0.55000000000000004">
      <c r="A2152" s="5"/>
      <c r="B2152" s="284"/>
      <c r="C2152" s="285"/>
      <c r="D2152" s="286"/>
      <c r="E2152" s="287"/>
      <c r="F2152" s="288"/>
      <c r="G2152" s="5"/>
      <c r="J2152" s="7" t="str">
        <f t="shared" si="603"/>
        <v/>
      </c>
      <c r="K2152" s="48" t="str">
        <f t="shared" si="604"/>
        <v/>
      </c>
      <c r="L2152" s="48" t="str">
        <f t="shared" si="605"/>
        <v/>
      </c>
      <c r="M2152" s="49" t="str">
        <f t="shared" si="606"/>
        <v/>
      </c>
      <c r="U2152" s="103" t="str">
        <f t="shared" si="607"/>
        <v/>
      </c>
      <c r="V2152" s="77" t="str">
        <f t="shared" si="608"/>
        <v/>
      </c>
      <c r="W2152" s="37" t="str">
        <f t="shared" si="609"/>
        <v/>
      </c>
      <c r="X2152" s="7" t="str">
        <f t="shared" si="610"/>
        <v/>
      </c>
      <c r="Y2152" s="37" t="str">
        <f t="shared" si="611"/>
        <v/>
      </c>
      <c r="AA2152" s="54" t="str">
        <f t="shared" si="612"/>
        <v/>
      </c>
      <c r="AC2152" s="121" t="str">
        <f t="shared" si="613"/>
        <v/>
      </c>
      <c r="AD2152" s="111" t="str">
        <f t="shared" si="614"/>
        <v/>
      </c>
      <c r="AE2152" s="122" t="str">
        <f t="shared" si="615"/>
        <v/>
      </c>
      <c r="AF2152" s="123" t="str">
        <f t="shared" si="616"/>
        <v>Qtr 1</v>
      </c>
      <c r="AG2152" s="122" t="str">
        <f t="shared" si="617"/>
        <v/>
      </c>
      <c r="AI2152" s="124" t="str">
        <f t="shared" si="618"/>
        <v/>
      </c>
      <c r="AK2152" s="103" t="str">
        <f t="shared" si="619"/>
        <v/>
      </c>
      <c r="AL2152" s="104" t="str">
        <f t="shared" si="620"/>
        <v/>
      </c>
      <c r="AN2152" s="37" t="str">
        <f>IF(AK2152="", "", COUNTIF(AK$11:AK$8010, "&lt;"&amp;AK2152)+1+COUNTIF(AK$11:AK2152, AK2152)-1)</f>
        <v/>
      </c>
      <c r="AO2152" s="37" t="str">
        <f>IF(AL2152="", "", COUNTIF(AL$11:AL$8010, "&gt;"&amp;AL2152)+1+COUNTIF(AL$11:AL2152, AL2152)-1)</f>
        <v/>
      </c>
    </row>
    <row r="2153" spans="1:41" x14ac:dyDescent="0.55000000000000004">
      <c r="A2153" s="5"/>
      <c r="B2153" s="284"/>
      <c r="C2153" s="285"/>
      <c r="D2153" s="286"/>
      <c r="E2153" s="287"/>
      <c r="F2153" s="288"/>
      <c r="G2153" s="5"/>
      <c r="J2153" s="7" t="str">
        <f t="shared" si="603"/>
        <v/>
      </c>
      <c r="K2153" s="48" t="str">
        <f t="shared" si="604"/>
        <v/>
      </c>
      <c r="L2153" s="48" t="str">
        <f t="shared" si="605"/>
        <v/>
      </c>
      <c r="M2153" s="49" t="str">
        <f t="shared" si="606"/>
        <v/>
      </c>
      <c r="U2153" s="103" t="str">
        <f t="shared" si="607"/>
        <v/>
      </c>
      <c r="V2153" s="77" t="str">
        <f t="shared" si="608"/>
        <v/>
      </c>
      <c r="W2153" s="37" t="str">
        <f t="shared" si="609"/>
        <v/>
      </c>
      <c r="X2153" s="7" t="str">
        <f t="shared" si="610"/>
        <v/>
      </c>
      <c r="Y2153" s="37" t="str">
        <f t="shared" si="611"/>
        <v/>
      </c>
      <c r="AA2153" s="54" t="str">
        <f t="shared" si="612"/>
        <v/>
      </c>
      <c r="AC2153" s="121" t="str">
        <f t="shared" si="613"/>
        <v/>
      </c>
      <c r="AD2153" s="111" t="str">
        <f t="shared" si="614"/>
        <v/>
      </c>
      <c r="AE2153" s="122" t="str">
        <f t="shared" si="615"/>
        <v/>
      </c>
      <c r="AF2153" s="123" t="str">
        <f t="shared" si="616"/>
        <v>Qtr 1</v>
      </c>
      <c r="AG2153" s="122" t="str">
        <f t="shared" si="617"/>
        <v/>
      </c>
      <c r="AI2153" s="124" t="str">
        <f t="shared" si="618"/>
        <v/>
      </c>
      <c r="AK2153" s="103" t="str">
        <f t="shared" si="619"/>
        <v/>
      </c>
      <c r="AL2153" s="104" t="str">
        <f t="shared" si="620"/>
        <v/>
      </c>
      <c r="AN2153" s="37" t="str">
        <f>IF(AK2153="", "", COUNTIF(AK$11:AK$8010, "&lt;"&amp;AK2153)+1+COUNTIF(AK$11:AK2153, AK2153)-1)</f>
        <v/>
      </c>
      <c r="AO2153" s="37" t="str">
        <f>IF(AL2153="", "", COUNTIF(AL$11:AL$8010, "&gt;"&amp;AL2153)+1+COUNTIF(AL$11:AL2153, AL2153)-1)</f>
        <v/>
      </c>
    </row>
    <row r="2154" spans="1:41" x14ac:dyDescent="0.55000000000000004">
      <c r="A2154" s="5"/>
      <c r="B2154" s="284"/>
      <c r="C2154" s="285"/>
      <c r="D2154" s="286"/>
      <c r="E2154" s="287"/>
      <c r="F2154" s="288"/>
      <c r="G2154" s="5"/>
      <c r="J2154" s="7" t="str">
        <f t="shared" si="603"/>
        <v/>
      </c>
      <c r="K2154" s="48" t="str">
        <f t="shared" si="604"/>
        <v/>
      </c>
      <c r="L2154" s="48" t="str">
        <f t="shared" si="605"/>
        <v/>
      </c>
      <c r="M2154" s="49" t="str">
        <f t="shared" si="606"/>
        <v/>
      </c>
      <c r="U2154" s="103" t="str">
        <f t="shared" si="607"/>
        <v/>
      </c>
      <c r="V2154" s="77" t="str">
        <f t="shared" si="608"/>
        <v/>
      </c>
      <c r="W2154" s="37" t="str">
        <f t="shared" si="609"/>
        <v/>
      </c>
      <c r="X2154" s="7" t="str">
        <f t="shared" si="610"/>
        <v/>
      </c>
      <c r="Y2154" s="37" t="str">
        <f t="shared" si="611"/>
        <v/>
      </c>
      <c r="AA2154" s="54" t="str">
        <f t="shared" si="612"/>
        <v/>
      </c>
      <c r="AC2154" s="121" t="str">
        <f t="shared" si="613"/>
        <v/>
      </c>
      <c r="AD2154" s="111" t="str">
        <f t="shared" si="614"/>
        <v/>
      </c>
      <c r="AE2154" s="122" t="str">
        <f t="shared" si="615"/>
        <v/>
      </c>
      <c r="AF2154" s="123" t="str">
        <f t="shared" si="616"/>
        <v>Qtr 1</v>
      </c>
      <c r="AG2154" s="122" t="str">
        <f t="shared" si="617"/>
        <v/>
      </c>
      <c r="AI2154" s="124" t="str">
        <f t="shared" si="618"/>
        <v/>
      </c>
      <c r="AK2154" s="103" t="str">
        <f t="shared" si="619"/>
        <v/>
      </c>
      <c r="AL2154" s="104" t="str">
        <f t="shared" si="620"/>
        <v/>
      </c>
      <c r="AN2154" s="37" t="str">
        <f>IF(AK2154="", "", COUNTIF(AK$11:AK$8010, "&lt;"&amp;AK2154)+1+COUNTIF(AK$11:AK2154, AK2154)-1)</f>
        <v/>
      </c>
      <c r="AO2154" s="37" t="str">
        <f>IF(AL2154="", "", COUNTIF(AL$11:AL$8010, "&gt;"&amp;AL2154)+1+COUNTIF(AL$11:AL2154, AL2154)-1)</f>
        <v/>
      </c>
    </row>
    <row r="2155" spans="1:41" x14ac:dyDescent="0.55000000000000004">
      <c r="A2155" s="5"/>
      <c r="B2155" s="284"/>
      <c r="C2155" s="285"/>
      <c r="D2155" s="286"/>
      <c r="E2155" s="287"/>
      <c r="F2155" s="288"/>
      <c r="G2155" s="5"/>
      <c r="J2155" s="7" t="str">
        <f t="shared" si="603"/>
        <v/>
      </c>
      <c r="K2155" s="48" t="str">
        <f t="shared" si="604"/>
        <v/>
      </c>
      <c r="L2155" s="48" t="str">
        <f t="shared" si="605"/>
        <v/>
      </c>
      <c r="M2155" s="49" t="str">
        <f t="shared" si="606"/>
        <v/>
      </c>
      <c r="U2155" s="103" t="str">
        <f t="shared" si="607"/>
        <v/>
      </c>
      <c r="V2155" s="77" t="str">
        <f t="shared" si="608"/>
        <v/>
      </c>
      <c r="W2155" s="37" t="str">
        <f t="shared" si="609"/>
        <v/>
      </c>
      <c r="X2155" s="7" t="str">
        <f t="shared" si="610"/>
        <v/>
      </c>
      <c r="Y2155" s="37" t="str">
        <f t="shared" si="611"/>
        <v/>
      </c>
      <c r="AA2155" s="54" t="str">
        <f t="shared" si="612"/>
        <v/>
      </c>
      <c r="AC2155" s="121" t="str">
        <f t="shared" si="613"/>
        <v/>
      </c>
      <c r="AD2155" s="111" t="str">
        <f t="shared" si="614"/>
        <v/>
      </c>
      <c r="AE2155" s="122" t="str">
        <f t="shared" si="615"/>
        <v/>
      </c>
      <c r="AF2155" s="123" t="str">
        <f t="shared" si="616"/>
        <v>Qtr 1</v>
      </c>
      <c r="AG2155" s="122" t="str">
        <f t="shared" si="617"/>
        <v/>
      </c>
      <c r="AI2155" s="124" t="str">
        <f t="shared" si="618"/>
        <v/>
      </c>
      <c r="AK2155" s="103" t="str">
        <f t="shared" si="619"/>
        <v/>
      </c>
      <c r="AL2155" s="104" t="str">
        <f t="shared" si="620"/>
        <v/>
      </c>
      <c r="AN2155" s="37" t="str">
        <f>IF(AK2155="", "", COUNTIF(AK$11:AK$8010, "&lt;"&amp;AK2155)+1+COUNTIF(AK$11:AK2155, AK2155)-1)</f>
        <v/>
      </c>
      <c r="AO2155" s="37" t="str">
        <f>IF(AL2155="", "", COUNTIF(AL$11:AL$8010, "&gt;"&amp;AL2155)+1+COUNTIF(AL$11:AL2155, AL2155)-1)</f>
        <v/>
      </c>
    </row>
    <row r="2156" spans="1:41" x14ac:dyDescent="0.55000000000000004">
      <c r="A2156" s="5"/>
      <c r="B2156" s="284"/>
      <c r="C2156" s="285"/>
      <c r="D2156" s="286"/>
      <c r="E2156" s="287"/>
      <c r="F2156" s="288"/>
      <c r="G2156" s="5"/>
      <c r="J2156" s="7" t="str">
        <f t="shared" si="603"/>
        <v/>
      </c>
      <c r="K2156" s="48" t="str">
        <f t="shared" si="604"/>
        <v/>
      </c>
      <c r="L2156" s="48" t="str">
        <f t="shared" si="605"/>
        <v/>
      </c>
      <c r="M2156" s="49" t="str">
        <f t="shared" si="606"/>
        <v/>
      </c>
      <c r="U2156" s="103" t="str">
        <f t="shared" si="607"/>
        <v/>
      </c>
      <c r="V2156" s="77" t="str">
        <f t="shared" si="608"/>
        <v/>
      </c>
      <c r="W2156" s="37" t="str">
        <f t="shared" si="609"/>
        <v/>
      </c>
      <c r="X2156" s="7" t="str">
        <f t="shared" si="610"/>
        <v/>
      </c>
      <c r="Y2156" s="37" t="str">
        <f t="shared" si="611"/>
        <v/>
      </c>
      <c r="AA2156" s="54" t="str">
        <f t="shared" si="612"/>
        <v/>
      </c>
      <c r="AC2156" s="121" t="str">
        <f t="shared" si="613"/>
        <v/>
      </c>
      <c r="AD2156" s="111" t="str">
        <f t="shared" si="614"/>
        <v/>
      </c>
      <c r="AE2156" s="122" t="str">
        <f t="shared" si="615"/>
        <v/>
      </c>
      <c r="AF2156" s="123" t="str">
        <f t="shared" si="616"/>
        <v>Qtr 1</v>
      </c>
      <c r="AG2156" s="122" t="str">
        <f t="shared" si="617"/>
        <v/>
      </c>
      <c r="AI2156" s="124" t="str">
        <f t="shared" si="618"/>
        <v/>
      </c>
      <c r="AK2156" s="103" t="str">
        <f t="shared" si="619"/>
        <v/>
      </c>
      <c r="AL2156" s="104" t="str">
        <f t="shared" si="620"/>
        <v/>
      </c>
      <c r="AN2156" s="37" t="str">
        <f>IF(AK2156="", "", COUNTIF(AK$11:AK$8010, "&lt;"&amp;AK2156)+1+COUNTIF(AK$11:AK2156, AK2156)-1)</f>
        <v/>
      </c>
      <c r="AO2156" s="37" t="str">
        <f>IF(AL2156="", "", COUNTIF(AL$11:AL$8010, "&gt;"&amp;AL2156)+1+COUNTIF(AL$11:AL2156, AL2156)-1)</f>
        <v/>
      </c>
    </row>
    <row r="2157" spans="1:41" x14ac:dyDescent="0.55000000000000004">
      <c r="A2157" s="5"/>
      <c r="B2157" s="284"/>
      <c r="C2157" s="285"/>
      <c r="D2157" s="286"/>
      <c r="E2157" s="287"/>
      <c r="F2157" s="288"/>
      <c r="G2157" s="5"/>
      <c r="J2157" s="7" t="str">
        <f t="shared" si="603"/>
        <v/>
      </c>
      <c r="K2157" s="48" t="str">
        <f t="shared" si="604"/>
        <v/>
      </c>
      <c r="L2157" s="48" t="str">
        <f t="shared" si="605"/>
        <v/>
      </c>
      <c r="M2157" s="49" t="str">
        <f t="shared" si="606"/>
        <v/>
      </c>
      <c r="U2157" s="103" t="str">
        <f t="shared" si="607"/>
        <v/>
      </c>
      <c r="V2157" s="77" t="str">
        <f t="shared" si="608"/>
        <v/>
      </c>
      <c r="W2157" s="37" t="str">
        <f t="shared" si="609"/>
        <v/>
      </c>
      <c r="X2157" s="7" t="str">
        <f t="shared" si="610"/>
        <v/>
      </c>
      <c r="Y2157" s="37" t="str">
        <f t="shared" si="611"/>
        <v/>
      </c>
      <c r="AA2157" s="54" t="str">
        <f t="shared" si="612"/>
        <v/>
      </c>
      <c r="AC2157" s="121" t="str">
        <f t="shared" si="613"/>
        <v/>
      </c>
      <c r="AD2157" s="111" t="str">
        <f t="shared" si="614"/>
        <v/>
      </c>
      <c r="AE2157" s="122" t="str">
        <f t="shared" si="615"/>
        <v/>
      </c>
      <c r="AF2157" s="123" t="str">
        <f t="shared" si="616"/>
        <v>Qtr 1</v>
      </c>
      <c r="AG2157" s="122" t="str">
        <f t="shared" si="617"/>
        <v/>
      </c>
      <c r="AI2157" s="124" t="str">
        <f t="shared" si="618"/>
        <v/>
      </c>
      <c r="AK2157" s="103" t="str">
        <f t="shared" si="619"/>
        <v/>
      </c>
      <c r="AL2157" s="104" t="str">
        <f t="shared" si="620"/>
        <v/>
      </c>
      <c r="AN2157" s="37" t="str">
        <f>IF(AK2157="", "", COUNTIF(AK$11:AK$8010, "&lt;"&amp;AK2157)+1+COUNTIF(AK$11:AK2157, AK2157)-1)</f>
        <v/>
      </c>
      <c r="AO2157" s="37" t="str">
        <f>IF(AL2157="", "", COUNTIF(AL$11:AL$8010, "&gt;"&amp;AL2157)+1+COUNTIF(AL$11:AL2157, AL2157)-1)</f>
        <v/>
      </c>
    </row>
    <row r="2158" spans="1:41" x14ac:dyDescent="0.55000000000000004">
      <c r="A2158" s="5"/>
      <c r="B2158" s="284"/>
      <c r="C2158" s="285"/>
      <c r="D2158" s="286"/>
      <c r="E2158" s="287"/>
      <c r="F2158" s="288"/>
      <c r="G2158" s="5"/>
      <c r="J2158" s="7" t="str">
        <f t="shared" si="603"/>
        <v/>
      </c>
      <c r="K2158" s="48" t="str">
        <f t="shared" si="604"/>
        <v/>
      </c>
      <c r="L2158" s="48" t="str">
        <f t="shared" si="605"/>
        <v/>
      </c>
      <c r="M2158" s="49" t="str">
        <f t="shared" si="606"/>
        <v/>
      </c>
      <c r="U2158" s="103" t="str">
        <f t="shared" si="607"/>
        <v/>
      </c>
      <c r="V2158" s="77" t="str">
        <f t="shared" si="608"/>
        <v/>
      </c>
      <c r="W2158" s="37" t="str">
        <f t="shared" si="609"/>
        <v/>
      </c>
      <c r="X2158" s="7" t="str">
        <f t="shared" si="610"/>
        <v/>
      </c>
      <c r="Y2158" s="37" t="str">
        <f t="shared" si="611"/>
        <v/>
      </c>
      <c r="AA2158" s="54" t="str">
        <f t="shared" si="612"/>
        <v/>
      </c>
      <c r="AC2158" s="121" t="str">
        <f t="shared" si="613"/>
        <v/>
      </c>
      <c r="AD2158" s="111" t="str">
        <f t="shared" si="614"/>
        <v/>
      </c>
      <c r="AE2158" s="122" t="str">
        <f t="shared" si="615"/>
        <v/>
      </c>
      <c r="AF2158" s="123" t="str">
        <f t="shared" si="616"/>
        <v>Qtr 1</v>
      </c>
      <c r="AG2158" s="122" t="str">
        <f t="shared" si="617"/>
        <v/>
      </c>
      <c r="AI2158" s="124" t="str">
        <f t="shared" si="618"/>
        <v/>
      </c>
      <c r="AK2158" s="103" t="str">
        <f t="shared" si="619"/>
        <v/>
      </c>
      <c r="AL2158" s="104" t="str">
        <f t="shared" si="620"/>
        <v/>
      </c>
      <c r="AN2158" s="37" t="str">
        <f>IF(AK2158="", "", COUNTIF(AK$11:AK$8010, "&lt;"&amp;AK2158)+1+COUNTIF(AK$11:AK2158, AK2158)-1)</f>
        <v/>
      </c>
      <c r="AO2158" s="37" t="str">
        <f>IF(AL2158="", "", COUNTIF(AL$11:AL$8010, "&gt;"&amp;AL2158)+1+COUNTIF(AL$11:AL2158, AL2158)-1)</f>
        <v/>
      </c>
    </row>
    <row r="2159" spans="1:41" x14ac:dyDescent="0.55000000000000004">
      <c r="A2159" s="5"/>
      <c r="B2159" s="284"/>
      <c r="C2159" s="285"/>
      <c r="D2159" s="286"/>
      <c r="E2159" s="287"/>
      <c r="F2159" s="288"/>
      <c r="G2159" s="5"/>
      <c r="J2159" s="7" t="str">
        <f t="shared" si="603"/>
        <v/>
      </c>
      <c r="K2159" s="48" t="str">
        <f t="shared" si="604"/>
        <v/>
      </c>
      <c r="L2159" s="48" t="str">
        <f t="shared" si="605"/>
        <v/>
      </c>
      <c r="M2159" s="49" t="str">
        <f t="shared" si="606"/>
        <v/>
      </c>
      <c r="U2159" s="103" t="str">
        <f t="shared" si="607"/>
        <v/>
      </c>
      <c r="V2159" s="77" t="str">
        <f t="shared" si="608"/>
        <v/>
      </c>
      <c r="W2159" s="37" t="str">
        <f t="shared" si="609"/>
        <v/>
      </c>
      <c r="X2159" s="7" t="str">
        <f t="shared" si="610"/>
        <v/>
      </c>
      <c r="Y2159" s="37" t="str">
        <f t="shared" si="611"/>
        <v/>
      </c>
      <c r="AA2159" s="54" t="str">
        <f t="shared" si="612"/>
        <v/>
      </c>
      <c r="AC2159" s="121" t="str">
        <f t="shared" si="613"/>
        <v/>
      </c>
      <c r="AD2159" s="111" t="str">
        <f t="shared" si="614"/>
        <v/>
      </c>
      <c r="AE2159" s="122" t="str">
        <f t="shared" si="615"/>
        <v/>
      </c>
      <c r="AF2159" s="123" t="str">
        <f t="shared" si="616"/>
        <v>Qtr 1</v>
      </c>
      <c r="AG2159" s="122" t="str">
        <f t="shared" si="617"/>
        <v/>
      </c>
      <c r="AI2159" s="124" t="str">
        <f t="shared" si="618"/>
        <v/>
      </c>
      <c r="AK2159" s="103" t="str">
        <f t="shared" si="619"/>
        <v/>
      </c>
      <c r="AL2159" s="104" t="str">
        <f t="shared" si="620"/>
        <v/>
      </c>
      <c r="AN2159" s="37" t="str">
        <f>IF(AK2159="", "", COUNTIF(AK$11:AK$8010, "&lt;"&amp;AK2159)+1+COUNTIF(AK$11:AK2159, AK2159)-1)</f>
        <v/>
      </c>
      <c r="AO2159" s="37" t="str">
        <f>IF(AL2159="", "", COUNTIF(AL$11:AL$8010, "&gt;"&amp;AL2159)+1+COUNTIF(AL$11:AL2159, AL2159)-1)</f>
        <v/>
      </c>
    </row>
    <row r="2160" spans="1:41" x14ac:dyDescent="0.55000000000000004">
      <c r="A2160" s="5"/>
      <c r="B2160" s="284"/>
      <c r="C2160" s="285"/>
      <c r="D2160" s="286"/>
      <c r="E2160" s="287"/>
      <c r="F2160" s="288"/>
      <c r="G2160" s="5"/>
      <c r="J2160" s="7" t="str">
        <f t="shared" si="603"/>
        <v/>
      </c>
      <c r="K2160" s="48" t="str">
        <f t="shared" si="604"/>
        <v/>
      </c>
      <c r="L2160" s="48" t="str">
        <f t="shared" si="605"/>
        <v/>
      </c>
      <c r="M2160" s="49" t="str">
        <f t="shared" si="606"/>
        <v/>
      </c>
      <c r="U2160" s="103" t="str">
        <f t="shared" si="607"/>
        <v/>
      </c>
      <c r="V2160" s="77" t="str">
        <f t="shared" si="608"/>
        <v/>
      </c>
      <c r="W2160" s="37" t="str">
        <f t="shared" si="609"/>
        <v/>
      </c>
      <c r="X2160" s="7" t="str">
        <f t="shared" si="610"/>
        <v/>
      </c>
      <c r="Y2160" s="37" t="str">
        <f t="shared" si="611"/>
        <v/>
      </c>
      <c r="AA2160" s="54" t="str">
        <f t="shared" si="612"/>
        <v/>
      </c>
      <c r="AC2160" s="121" t="str">
        <f t="shared" si="613"/>
        <v/>
      </c>
      <c r="AD2160" s="111" t="str">
        <f t="shared" si="614"/>
        <v/>
      </c>
      <c r="AE2160" s="122" t="str">
        <f t="shared" si="615"/>
        <v/>
      </c>
      <c r="AF2160" s="123" t="str">
        <f t="shared" si="616"/>
        <v>Qtr 1</v>
      </c>
      <c r="AG2160" s="122" t="str">
        <f t="shared" si="617"/>
        <v/>
      </c>
      <c r="AI2160" s="124" t="str">
        <f t="shared" si="618"/>
        <v/>
      </c>
      <c r="AK2160" s="103" t="str">
        <f t="shared" si="619"/>
        <v/>
      </c>
      <c r="AL2160" s="104" t="str">
        <f t="shared" si="620"/>
        <v/>
      </c>
      <c r="AN2160" s="37" t="str">
        <f>IF(AK2160="", "", COUNTIF(AK$11:AK$8010, "&lt;"&amp;AK2160)+1+COUNTIF(AK$11:AK2160, AK2160)-1)</f>
        <v/>
      </c>
      <c r="AO2160" s="37" t="str">
        <f>IF(AL2160="", "", COUNTIF(AL$11:AL$8010, "&gt;"&amp;AL2160)+1+COUNTIF(AL$11:AL2160, AL2160)-1)</f>
        <v/>
      </c>
    </row>
    <row r="2161" spans="1:41" x14ac:dyDescent="0.55000000000000004">
      <c r="A2161" s="5"/>
      <c r="B2161" s="284"/>
      <c r="C2161" s="285"/>
      <c r="D2161" s="286"/>
      <c r="E2161" s="287"/>
      <c r="F2161" s="288"/>
      <c r="G2161" s="5"/>
      <c r="J2161" s="7" t="str">
        <f t="shared" si="603"/>
        <v/>
      </c>
      <c r="K2161" s="48" t="str">
        <f t="shared" si="604"/>
        <v/>
      </c>
      <c r="L2161" s="48" t="str">
        <f t="shared" si="605"/>
        <v/>
      </c>
      <c r="M2161" s="49" t="str">
        <f t="shared" si="606"/>
        <v/>
      </c>
      <c r="U2161" s="103" t="str">
        <f t="shared" si="607"/>
        <v/>
      </c>
      <c r="V2161" s="77" t="str">
        <f t="shared" si="608"/>
        <v/>
      </c>
      <c r="W2161" s="37" t="str">
        <f t="shared" si="609"/>
        <v/>
      </c>
      <c r="X2161" s="7" t="str">
        <f t="shared" si="610"/>
        <v/>
      </c>
      <c r="Y2161" s="37" t="str">
        <f t="shared" si="611"/>
        <v/>
      </c>
      <c r="AA2161" s="54" t="str">
        <f t="shared" si="612"/>
        <v/>
      </c>
      <c r="AC2161" s="121" t="str">
        <f t="shared" si="613"/>
        <v/>
      </c>
      <c r="AD2161" s="111" t="str">
        <f t="shared" si="614"/>
        <v/>
      </c>
      <c r="AE2161" s="122" t="str">
        <f t="shared" si="615"/>
        <v/>
      </c>
      <c r="AF2161" s="123" t="str">
        <f t="shared" si="616"/>
        <v>Qtr 1</v>
      </c>
      <c r="AG2161" s="122" t="str">
        <f t="shared" si="617"/>
        <v/>
      </c>
      <c r="AI2161" s="124" t="str">
        <f t="shared" si="618"/>
        <v/>
      </c>
      <c r="AK2161" s="103" t="str">
        <f t="shared" si="619"/>
        <v/>
      </c>
      <c r="AL2161" s="104" t="str">
        <f t="shared" si="620"/>
        <v/>
      </c>
      <c r="AN2161" s="37" t="str">
        <f>IF(AK2161="", "", COUNTIF(AK$11:AK$8010, "&lt;"&amp;AK2161)+1+COUNTIF(AK$11:AK2161, AK2161)-1)</f>
        <v/>
      </c>
      <c r="AO2161" s="37" t="str">
        <f>IF(AL2161="", "", COUNTIF(AL$11:AL$8010, "&gt;"&amp;AL2161)+1+COUNTIF(AL$11:AL2161, AL2161)-1)</f>
        <v/>
      </c>
    </row>
    <row r="2162" spans="1:41" x14ac:dyDescent="0.55000000000000004">
      <c r="A2162" s="5"/>
      <c r="B2162" s="284"/>
      <c r="C2162" s="285"/>
      <c r="D2162" s="286"/>
      <c r="E2162" s="287"/>
      <c r="F2162" s="288"/>
      <c r="G2162" s="5"/>
      <c r="J2162" s="7" t="str">
        <f t="shared" si="603"/>
        <v/>
      </c>
      <c r="K2162" s="48" t="str">
        <f t="shared" si="604"/>
        <v/>
      </c>
      <c r="L2162" s="48" t="str">
        <f t="shared" si="605"/>
        <v/>
      </c>
      <c r="M2162" s="49" t="str">
        <f t="shared" si="606"/>
        <v/>
      </c>
      <c r="U2162" s="103" t="str">
        <f t="shared" si="607"/>
        <v/>
      </c>
      <c r="V2162" s="77" t="str">
        <f t="shared" si="608"/>
        <v/>
      </c>
      <c r="W2162" s="37" t="str">
        <f t="shared" si="609"/>
        <v/>
      </c>
      <c r="X2162" s="7" t="str">
        <f t="shared" si="610"/>
        <v/>
      </c>
      <c r="Y2162" s="37" t="str">
        <f t="shared" si="611"/>
        <v/>
      </c>
      <c r="AA2162" s="54" t="str">
        <f t="shared" si="612"/>
        <v/>
      </c>
      <c r="AC2162" s="121" t="str">
        <f t="shared" si="613"/>
        <v/>
      </c>
      <c r="AD2162" s="111" t="str">
        <f t="shared" si="614"/>
        <v/>
      </c>
      <c r="AE2162" s="122" t="str">
        <f t="shared" si="615"/>
        <v/>
      </c>
      <c r="AF2162" s="123" t="str">
        <f t="shared" si="616"/>
        <v>Qtr 1</v>
      </c>
      <c r="AG2162" s="122" t="str">
        <f t="shared" si="617"/>
        <v/>
      </c>
      <c r="AI2162" s="124" t="str">
        <f t="shared" si="618"/>
        <v/>
      </c>
      <c r="AK2162" s="103" t="str">
        <f t="shared" si="619"/>
        <v/>
      </c>
      <c r="AL2162" s="104" t="str">
        <f t="shared" si="620"/>
        <v/>
      </c>
      <c r="AN2162" s="37" t="str">
        <f>IF(AK2162="", "", COUNTIF(AK$11:AK$8010, "&lt;"&amp;AK2162)+1+COUNTIF(AK$11:AK2162, AK2162)-1)</f>
        <v/>
      </c>
      <c r="AO2162" s="37" t="str">
        <f>IF(AL2162="", "", COUNTIF(AL$11:AL$8010, "&gt;"&amp;AL2162)+1+COUNTIF(AL$11:AL2162, AL2162)-1)</f>
        <v/>
      </c>
    </row>
    <row r="2163" spans="1:41" x14ac:dyDescent="0.55000000000000004">
      <c r="A2163" s="5"/>
      <c r="B2163" s="284"/>
      <c r="C2163" s="285"/>
      <c r="D2163" s="286"/>
      <c r="E2163" s="287"/>
      <c r="F2163" s="288"/>
      <c r="G2163" s="5"/>
      <c r="J2163" s="7" t="str">
        <f t="shared" si="603"/>
        <v/>
      </c>
      <c r="K2163" s="48" t="str">
        <f t="shared" si="604"/>
        <v/>
      </c>
      <c r="L2163" s="48" t="str">
        <f t="shared" si="605"/>
        <v/>
      </c>
      <c r="M2163" s="49" t="str">
        <f t="shared" si="606"/>
        <v/>
      </c>
      <c r="U2163" s="103" t="str">
        <f t="shared" si="607"/>
        <v/>
      </c>
      <c r="V2163" s="77" t="str">
        <f t="shared" si="608"/>
        <v/>
      </c>
      <c r="W2163" s="37" t="str">
        <f t="shared" si="609"/>
        <v/>
      </c>
      <c r="X2163" s="7" t="str">
        <f t="shared" si="610"/>
        <v/>
      </c>
      <c r="Y2163" s="37" t="str">
        <f t="shared" si="611"/>
        <v/>
      </c>
      <c r="AA2163" s="54" t="str">
        <f t="shared" si="612"/>
        <v/>
      </c>
      <c r="AC2163" s="121" t="str">
        <f t="shared" si="613"/>
        <v/>
      </c>
      <c r="AD2163" s="111" t="str">
        <f t="shared" si="614"/>
        <v/>
      </c>
      <c r="AE2163" s="122" t="str">
        <f t="shared" si="615"/>
        <v/>
      </c>
      <c r="AF2163" s="123" t="str">
        <f t="shared" si="616"/>
        <v>Qtr 1</v>
      </c>
      <c r="AG2163" s="122" t="str">
        <f t="shared" si="617"/>
        <v/>
      </c>
      <c r="AI2163" s="124" t="str">
        <f t="shared" si="618"/>
        <v/>
      </c>
      <c r="AK2163" s="103" t="str">
        <f t="shared" si="619"/>
        <v/>
      </c>
      <c r="AL2163" s="104" t="str">
        <f t="shared" si="620"/>
        <v/>
      </c>
      <c r="AN2163" s="37" t="str">
        <f>IF(AK2163="", "", COUNTIF(AK$11:AK$8010, "&lt;"&amp;AK2163)+1+COUNTIF(AK$11:AK2163, AK2163)-1)</f>
        <v/>
      </c>
      <c r="AO2163" s="37" t="str">
        <f>IF(AL2163="", "", COUNTIF(AL$11:AL$8010, "&gt;"&amp;AL2163)+1+COUNTIF(AL$11:AL2163, AL2163)-1)</f>
        <v/>
      </c>
    </row>
    <row r="2164" spans="1:41" x14ac:dyDescent="0.55000000000000004">
      <c r="A2164" s="5"/>
      <c r="B2164" s="284"/>
      <c r="C2164" s="285"/>
      <c r="D2164" s="286"/>
      <c r="E2164" s="287"/>
      <c r="F2164" s="288"/>
      <c r="G2164" s="5"/>
      <c r="J2164" s="7" t="str">
        <f t="shared" si="603"/>
        <v/>
      </c>
      <c r="K2164" s="48" t="str">
        <f t="shared" si="604"/>
        <v/>
      </c>
      <c r="L2164" s="48" t="str">
        <f t="shared" si="605"/>
        <v/>
      </c>
      <c r="M2164" s="49" t="str">
        <f t="shared" si="606"/>
        <v/>
      </c>
      <c r="U2164" s="103" t="str">
        <f t="shared" si="607"/>
        <v/>
      </c>
      <c r="V2164" s="77" t="str">
        <f t="shared" si="608"/>
        <v/>
      </c>
      <c r="W2164" s="37" t="str">
        <f t="shared" si="609"/>
        <v/>
      </c>
      <c r="X2164" s="7" t="str">
        <f t="shared" si="610"/>
        <v/>
      </c>
      <c r="Y2164" s="37" t="str">
        <f t="shared" si="611"/>
        <v/>
      </c>
      <c r="AA2164" s="54" t="str">
        <f t="shared" si="612"/>
        <v/>
      </c>
      <c r="AC2164" s="121" t="str">
        <f t="shared" si="613"/>
        <v/>
      </c>
      <c r="AD2164" s="111" t="str">
        <f t="shared" si="614"/>
        <v/>
      </c>
      <c r="AE2164" s="122" t="str">
        <f t="shared" si="615"/>
        <v/>
      </c>
      <c r="AF2164" s="123" t="str">
        <f t="shared" si="616"/>
        <v>Qtr 1</v>
      </c>
      <c r="AG2164" s="122" t="str">
        <f t="shared" si="617"/>
        <v/>
      </c>
      <c r="AI2164" s="124" t="str">
        <f t="shared" si="618"/>
        <v/>
      </c>
      <c r="AK2164" s="103" t="str">
        <f t="shared" si="619"/>
        <v/>
      </c>
      <c r="AL2164" s="104" t="str">
        <f t="shared" si="620"/>
        <v/>
      </c>
      <c r="AN2164" s="37" t="str">
        <f>IF(AK2164="", "", COUNTIF(AK$11:AK$8010, "&lt;"&amp;AK2164)+1+COUNTIF(AK$11:AK2164, AK2164)-1)</f>
        <v/>
      </c>
      <c r="AO2164" s="37" t="str">
        <f>IF(AL2164="", "", COUNTIF(AL$11:AL$8010, "&gt;"&amp;AL2164)+1+COUNTIF(AL$11:AL2164, AL2164)-1)</f>
        <v/>
      </c>
    </row>
    <row r="2165" spans="1:41" x14ac:dyDescent="0.55000000000000004">
      <c r="A2165" s="5"/>
      <c r="B2165" s="284"/>
      <c r="C2165" s="285"/>
      <c r="D2165" s="286"/>
      <c r="E2165" s="287"/>
      <c r="F2165" s="288"/>
      <c r="G2165" s="5"/>
      <c r="J2165" s="7" t="str">
        <f t="shared" si="603"/>
        <v/>
      </c>
      <c r="K2165" s="48" t="str">
        <f t="shared" si="604"/>
        <v/>
      </c>
      <c r="L2165" s="48" t="str">
        <f t="shared" si="605"/>
        <v/>
      </c>
      <c r="M2165" s="49" t="str">
        <f t="shared" si="606"/>
        <v/>
      </c>
      <c r="U2165" s="103" t="str">
        <f t="shared" si="607"/>
        <v/>
      </c>
      <c r="V2165" s="77" t="str">
        <f t="shared" si="608"/>
        <v/>
      </c>
      <c r="W2165" s="37" t="str">
        <f t="shared" si="609"/>
        <v/>
      </c>
      <c r="X2165" s="7" t="str">
        <f t="shared" si="610"/>
        <v/>
      </c>
      <c r="Y2165" s="37" t="str">
        <f t="shared" si="611"/>
        <v/>
      </c>
      <c r="AA2165" s="54" t="str">
        <f t="shared" si="612"/>
        <v/>
      </c>
      <c r="AC2165" s="121" t="str">
        <f t="shared" si="613"/>
        <v/>
      </c>
      <c r="AD2165" s="111" t="str">
        <f t="shared" si="614"/>
        <v/>
      </c>
      <c r="AE2165" s="122" t="str">
        <f t="shared" si="615"/>
        <v/>
      </c>
      <c r="AF2165" s="123" t="str">
        <f t="shared" si="616"/>
        <v>Qtr 1</v>
      </c>
      <c r="AG2165" s="122" t="str">
        <f t="shared" si="617"/>
        <v/>
      </c>
      <c r="AI2165" s="124" t="str">
        <f t="shared" si="618"/>
        <v/>
      </c>
      <c r="AK2165" s="103" t="str">
        <f t="shared" si="619"/>
        <v/>
      </c>
      <c r="AL2165" s="104" t="str">
        <f t="shared" si="620"/>
        <v/>
      </c>
      <c r="AN2165" s="37" t="str">
        <f>IF(AK2165="", "", COUNTIF(AK$11:AK$8010, "&lt;"&amp;AK2165)+1+COUNTIF(AK$11:AK2165, AK2165)-1)</f>
        <v/>
      </c>
      <c r="AO2165" s="37" t="str">
        <f>IF(AL2165="", "", COUNTIF(AL$11:AL$8010, "&gt;"&amp;AL2165)+1+COUNTIF(AL$11:AL2165, AL2165)-1)</f>
        <v/>
      </c>
    </row>
    <row r="2166" spans="1:41" x14ac:dyDescent="0.55000000000000004">
      <c r="A2166" s="5"/>
      <c r="B2166" s="284"/>
      <c r="C2166" s="285"/>
      <c r="D2166" s="286"/>
      <c r="E2166" s="287"/>
      <c r="F2166" s="288"/>
      <c r="G2166" s="5"/>
      <c r="J2166" s="7" t="str">
        <f t="shared" si="603"/>
        <v/>
      </c>
      <c r="K2166" s="48" t="str">
        <f t="shared" si="604"/>
        <v/>
      </c>
      <c r="L2166" s="48" t="str">
        <f t="shared" si="605"/>
        <v/>
      </c>
      <c r="M2166" s="49" t="str">
        <f t="shared" si="606"/>
        <v/>
      </c>
      <c r="U2166" s="103" t="str">
        <f t="shared" si="607"/>
        <v/>
      </c>
      <c r="V2166" s="77" t="str">
        <f t="shared" si="608"/>
        <v/>
      </c>
      <c r="W2166" s="37" t="str">
        <f t="shared" si="609"/>
        <v/>
      </c>
      <c r="X2166" s="7" t="str">
        <f t="shared" si="610"/>
        <v/>
      </c>
      <c r="Y2166" s="37" t="str">
        <f t="shared" si="611"/>
        <v/>
      </c>
      <c r="AA2166" s="54" t="str">
        <f t="shared" si="612"/>
        <v/>
      </c>
      <c r="AC2166" s="121" t="str">
        <f t="shared" si="613"/>
        <v/>
      </c>
      <c r="AD2166" s="111" t="str">
        <f t="shared" si="614"/>
        <v/>
      </c>
      <c r="AE2166" s="122" t="str">
        <f t="shared" si="615"/>
        <v/>
      </c>
      <c r="AF2166" s="123" t="str">
        <f t="shared" si="616"/>
        <v>Qtr 1</v>
      </c>
      <c r="AG2166" s="122" t="str">
        <f t="shared" si="617"/>
        <v/>
      </c>
      <c r="AI2166" s="124" t="str">
        <f t="shared" si="618"/>
        <v/>
      </c>
      <c r="AK2166" s="103" t="str">
        <f t="shared" si="619"/>
        <v/>
      </c>
      <c r="AL2166" s="104" t="str">
        <f t="shared" si="620"/>
        <v/>
      </c>
      <c r="AN2166" s="37" t="str">
        <f>IF(AK2166="", "", COUNTIF(AK$11:AK$8010, "&lt;"&amp;AK2166)+1+COUNTIF(AK$11:AK2166, AK2166)-1)</f>
        <v/>
      </c>
      <c r="AO2166" s="37" t="str">
        <f>IF(AL2166="", "", COUNTIF(AL$11:AL$8010, "&gt;"&amp;AL2166)+1+COUNTIF(AL$11:AL2166, AL2166)-1)</f>
        <v/>
      </c>
    </row>
    <row r="2167" spans="1:41" x14ac:dyDescent="0.55000000000000004">
      <c r="A2167" s="5"/>
      <c r="B2167" s="284"/>
      <c r="C2167" s="285"/>
      <c r="D2167" s="286"/>
      <c r="E2167" s="287"/>
      <c r="F2167" s="288"/>
      <c r="G2167" s="5"/>
      <c r="J2167" s="7" t="str">
        <f t="shared" si="603"/>
        <v/>
      </c>
      <c r="K2167" s="48" t="str">
        <f t="shared" si="604"/>
        <v/>
      </c>
      <c r="L2167" s="48" t="str">
        <f t="shared" si="605"/>
        <v/>
      </c>
      <c r="M2167" s="49" t="str">
        <f t="shared" si="606"/>
        <v/>
      </c>
      <c r="U2167" s="103" t="str">
        <f t="shared" si="607"/>
        <v/>
      </c>
      <c r="V2167" s="77" t="str">
        <f t="shared" si="608"/>
        <v/>
      </c>
      <c r="W2167" s="37" t="str">
        <f t="shared" si="609"/>
        <v/>
      </c>
      <c r="X2167" s="7" t="str">
        <f t="shared" si="610"/>
        <v/>
      </c>
      <c r="Y2167" s="37" t="str">
        <f t="shared" si="611"/>
        <v/>
      </c>
      <c r="AA2167" s="54" t="str">
        <f t="shared" si="612"/>
        <v/>
      </c>
      <c r="AC2167" s="121" t="str">
        <f t="shared" si="613"/>
        <v/>
      </c>
      <c r="AD2167" s="111" t="str">
        <f t="shared" si="614"/>
        <v/>
      </c>
      <c r="AE2167" s="122" t="str">
        <f t="shared" si="615"/>
        <v/>
      </c>
      <c r="AF2167" s="123" t="str">
        <f t="shared" si="616"/>
        <v>Qtr 1</v>
      </c>
      <c r="AG2167" s="122" t="str">
        <f t="shared" si="617"/>
        <v/>
      </c>
      <c r="AI2167" s="124" t="str">
        <f t="shared" si="618"/>
        <v/>
      </c>
      <c r="AK2167" s="103" t="str">
        <f t="shared" si="619"/>
        <v/>
      </c>
      <c r="AL2167" s="104" t="str">
        <f t="shared" si="620"/>
        <v/>
      </c>
      <c r="AN2167" s="37" t="str">
        <f>IF(AK2167="", "", COUNTIF(AK$11:AK$8010, "&lt;"&amp;AK2167)+1+COUNTIF(AK$11:AK2167, AK2167)-1)</f>
        <v/>
      </c>
      <c r="AO2167" s="37" t="str">
        <f>IF(AL2167="", "", COUNTIF(AL$11:AL$8010, "&gt;"&amp;AL2167)+1+COUNTIF(AL$11:AL2167, AL2167)-1)</f>
        <v/>
      </c>
    </row>
    <row r="2168" spans="1:41" x14ac:dyDescent="0.55000000000000004">
      <c r="A2168" s="5"/>
      <c r="B2168" s="284"/>
      <c r="C2168" s="285"/>
      <c r="D2168" s="286"/>
      <c r="E2168" s="287"/>
      <c r="F2168" s="288"/>
      <c r="G2168" s="5"/>
      <c r="J2168" s="7" t="str">
        <f t="shared" si="603"/>
        <v/>
      </c>
      <c r="K2168" s="48" t="str">
        <f t="shared" si="604"/>
        <v/>
      </c>
      <c r="L2168" s="48" t="str">
        <f t="shared" si="605"/>
        <v/>
      </c>
      <c r="M2168" s="49" t="str">
        <f t="shared" si="606"/>
        <v/>
      </c>
      <c r="U2168" s="103" t="str">
        <f t="shared" si="607"/>
        <v/>
      </c>
      <c r="V2168" s="77" t="str">
        <f t="shared" si="608"/>
        <v/>
      </c>
      <c r="W2168" s="37" t="str">
        <f t="shared" si="609"/>
        <v/>
      </c>
      <c r="X2168" s="7" t="str">
        <f t="shared" si="610"/>
        <v/>
      </c>
      <c r="Y2168" s="37" t="str">
        <f t="shared" si="611"/>
        <v/>
      </c>
      <c r="AA2168" s="54" t="str">
        <f t="shared" si="612"/>
        <v/>
      </c>
      <c r="AC2168" s="121" t="str">
        <f t="shared" si="613"/>
        <v/>
      </c>
      <c r="AD2168" s="111" t="str">
        <f t="shared" si="614"/>
        <v/>
      </c>
      <c r="AE2168" s="122" t="str">
        <f t="shared" si="615"/>
        <v/>
      </c>
      <c r="AF2168" s="123" t="str">
        <f t="shared" si="616"/>
        <v>Qtr 1</v>
      </c>
      <c r="AG2168" s="122" t="str">
        <f t="shared" si="617"/>
        <v/>
      </c>
      <c r="AI2168" s="124" t="str">
        <f t="shared" si="618"/>
        <v/>
      </c>
      <c r="AK2168" s="103" t="str">
        <f t="shared" si="619"/>
        <v/>
      </c>
      <c r="AL2168" s="104" t="str">
        <f t="shared" si="620"/>
        <v/>
      </c>
      <c r="AN2168" s="37" t="str">
        <f>IF(AK2168="", "", COUNTIF(AK$11:AK$8010, "&lt;"&amp;AK2168)+1+COUNTIF(AK$11:AK2168, AK2168)-1)</f>
        <v/>
      </c>
      <c r="AO2168" s="37" t="str">
        <f>IF(AL2168="", "", COUNTIF(AL$11:AL$8010, "&gt;"&amp;AL2168)+1+COUNTIF(AL$11:AL2168, AL2168)-1)</f>
        <v/>
      </c>
    </row>
    <row r="2169" spans="1:41" x14ac:dyDescent="0.55000000000000004">
      <c r="A2169" s="5"/>
      <c r="B2169" s="284"/>
      <c r="C2169" s="285"/>
      <c r="D2169" s="286"/>
      <c r="E2169" s="287"/>
      <c r="F2169" s="288"/>
      <c r="G2169" s="5"/>
      <c r="J2169" s="7" t="str">
        <f t="shared" si="603"/>
        <v/>
      </c>
      <c r="K2169" s="48" t="str">
        <f t="shared" si="604"/>
        <v/>
      </c>
      <c r="L2169" s="48" t="str">
        <f t="shared" si="605"/>
        <v/>
      </c>
      <c r="M2169" s="49" t="str">
        <f t="shared" si="606"/>
        <v/>
      </c>
      <c r="U2169" s="103" t="str">
        <f t="shared" si="607"/>
        <v/>
      </c>
      <c r="V2169" s="77" t="str">
        <f t="shared" si="608"/>
        <v/>
      </c>
      <c r="W2169" s="37" t="str">
        <f t="shared" si="609"/>
        <v/>
      </c>
      <c r="X2169" s="7" t="str">
        <f t="shared" si="610"/>
        <v/>
      </c>
      <c r="Y2169" s="37" t="str">
        <f t="shared" si="611"/>
        <v/>
      </c>
      <c r="AA2169" s="54" t="str">
        <f t="shared" si="612"/>
        <v/>
      </c>
      <c r="AC2169" s="121" t="str">
        <f t="shared" si="613"/>
        <v/>
      </c>
      <c r="AD2169" s="111" t="str">
        <f t="shared" si="614"/>
        <v/>
      </c>
      <c r="AE2169" s="122" t="str">
        <f t="shared" si="615"/>
        <v/>
      </c>
      <c r="AF2169" s="123" t="str">
        <f t="shared" si="616"/>
        <v>Qtr 1</v>
      </c>
      <c r="AG2169" s="122" t="str">
        <f t="shared" si="617"/>
        <v/>
      </c>
      <c r="AI2169" s="124" t="str">
        <f t="shared" si="618"/>
        <v/>
      </c>
      <c r="AK2169" s="103" t="str">
        <f t="shared" si="619"/>
        <v/>
      </c>
      <c r="AL2169" s="104" t="str">
        <f t="shared" si="620"/>
        <v/>
      </c>
      <c r="AN2169" s="37" t="str">
        <f>IF(AK2169="", "", COUNTIF(AK$11:AK$8010, "&lt;"&amp;AK2169)+1+COUNTIF(AK$11:AK2169, AK2169)-1)</f>
        <v/>
      </c>
      <c r="AO2169" s="37" t="str">
        <f>IF(AL2169="", "", COUNTIF(AL$11:AL$8010, "&gt;"&amp;AL2169)+1+COUNTIF(AL$11:AL2169, AL2169)-1)</f>
        <v/>
      </c>
    </row>
    <row r="2170" spans="1:41" x14ac:dyDescent="0.55000000000000004">
      <c r="A2170" s="5"/>
      <c r="B2170" s="284"/>
      <c r="C2170" s="285"/>
      <c r="D2170" s="286"/>
      <c r="E2170" s="287"/>
      <c r="F2170" s="288"/>
      <c r="G2170" s="5"/>
      <c r="J2170" s="7" t="str">
        <f t="shared" si="603"/>
        <v/>
      </c>
      <c r="K2170" s="48" t="str">
        <f t="shared" si="604"/>
        <v/>
      </c>
      <c r="L2170" s="48" t="str">
        <f t="shared" si="605"/>
        <v/>
      </c>
      <c r="M2170" s="49" t="str">
        <f t="shared" si="606"/>
        <v/>
      </c>
      <c r="U2170" s="103" t="str">
        <f t="shared" si="607"/>
        <v/>
      </c>
      <c r="V2170" s="77" t="str">
        <f t="shared" si="608"/>
        <v/>
      </c>
      <c r="W2170" s="37" t="str">
        <f t="shared" si="609"/>
        <v/>
      </c>
      <c r="X2170" s="7" t="str">
        <f t="shared" si="610"/>
        <v/>
      </c>
      <c r="Y2170" s="37" t="str">
        <f t="shared" si="611"/>
        <v/>
      </c>
      <c r="AA2170" s="54" t="str">
        <f t="shared" si="612"/>
        <v/>
      </c>
      <c r="AC2170" s="121" t="str">
        <f t="shared" si="613"/>
        <v/>
      </c>
      <c r="AD2170" s="111" t="str">
        <f t="shared" si="614"/>
        <v/>
      </c>
      <c r="AE2170" s="122" t="str">
        <f t="shared" si="615"/>
        <v/>
      </c>
      <c r="AF2170" s="123" t="str">
        <f t="shared" si="616"/>
        <v>Qtr 1</v>
      </c>
      <c r="AG2170" s="122" t="str">
        <f t="shared" si="617"/>
        <v/>
      </c>
      <c r="AI2170" s="124" t="str">
        <f t="shared" si="618"/>
        <v/>
      </c>
      <c r="AK2170" s="103" t="str">
        <f t="shared" si="619"/>
        <v/>
      </c>
      <c r="AL2170" s="104" t="str">
        <f t="shared" si="620"/>
        <v/>
      </c>
      <c r="AN2170" s="37" t="str">
        <f>IF(AK2170="", "", COUNTIF(AK$11:AK$8010, "&lt;"&amp;AK2170)+1+COUNTIF(AK$11:AK2170, AK2170)-1)</f>
        <v/>
      </c>
      <c r="AO2170" s="37" t="str">
        <f>IF(AL2170="", "", COUNTIF(AL$11:AL$8010, "&gt;"&amp;AL2170)+1+COUNTIF(AL$11:AL2170, AL2170)-1)</f>
        <v/>
      </c>
    </row>
    <row r="2171" spans="1:41" x14ac:dyDescent="0.55000000000000004">
      <c r="A2171" s="5"/>
      <c r="B2171" s="284"/>
      <c r="C2171" s="285"/>
      <c r="D2171" s="286"/>
      <c r="E2171" s="287"/>
      <c r="F2171" s="288"/>
      <c r="G2171" s="5"/>
      <c r="J2171" s="7" t="str">
        <f t="shared" si="603"/>
        <v/>
      </c>
      <c r="K2171" s="48" t="str">
        <f t="shared" si="604"/>
        <v/>
      </c>
      <c r="L2171" s="48" t="str">
        <f t="shared" si="605"/>
        <v/>
      </c>
      <c r="M2171" s="49" t="str">
        <f t="shared" si="606"/>
        <v/>
      </c>
      <c r="U2171" s="103" t="str">
        <f t="shared" si="607"/>
        <v/>
      </c>
      <c r="V2171" s="77" t="str">
        <f t="shared" si="608"/>
        <v/>
      </c>
      <c r="W2171" s="37" t="str">
        <f t="shared" si="609"/>
        <v/>
      </c>
      <c r="X2171" s="7" t="str">
        <f t="shared" si="610"/>
        <v/>
      </c>
      <c r="Y2171" s="37" t="str">
        <f t="shared" si="611"/>
        <v/>
      </c>
      <c r="AA2171" s="54" t="str">
        <f t="shared" si="612"/>
        <v/>
      </c>
      <c r="AC2171" s="121" t="str">
        <f t="shared" si="613"/>
        <v/>
      </c>
      <c r="AD2171" s="111" t="str">
        <f t="shared" si="614"/>
        <v/>
      </c>
      <c r="AE2171" s="122" t="str">
        <f t="shared" si="615"/>
        <v/>
      </c>
      <c r="AF2171" s="123" t="str">
        <f t="shared" si="616"/>
        <v>Qtr 1</v>
      </c>
      <c r="AG2171" s="122" t="str">
        <f t="shared" si="617"/>
        <v/>
      </c>
      <c r="AI2171" s="124" t="str">
        <f t="shared" si="618"/>
        <v/>
      </c>
      <c r="AK2171" s="103" t="str">
        <f t="shared" si="619"/>
        <v/>
      </c>
      <c r="AL2171" s="104" t="str">
        <f t="shared" si="620"/>
        <v/>
      </c>
      <c r="AN2171" s="37" t="str">
        <f>IF(AK2171="", "", COUNTIF(AK$11:AK$8010, "&lt;"&amp;AK2171)+1+COUNTIF(AK$11:AK2171, AK2171)-1)</f>
        <v/>
      </c>
      <c r="AO2171" s="37" t="str">
        <f>IF(AL2171="", "", COUNTIF(AL$11:AL$8010, "&gt;"&amp;AL2171)+1+COUNTIF(AL$11:AL2171, AL2171)-1)</f>
        <v/>
      </c>
    </row>
    <row r="2172" spans="1:41" x14ac:dyDescent="0.55000000000000004">
      <c r="A2172" s="5"/>
      <c r="B2172" s="284"/>
      <c r="C2172" s="285"/>
      <c r="D2172" s="286"/>
      <c r="E2172" s="287"/>
      <c r="F2172" s="288"/>
      <c r="G2172" s="5"/>
      <c r="J2172" s="7" t="str">
        <f t="shared" si="603"/>
        <v/>
      </c>
      <c r="K2172" s="48" t="str">
        <f t="shared" si="604"/>
        <v/>
      </c>
      <c r="L2172" s="48" t="str">
        <f t="shared" si="605"/>
        <v/>
      </c>
      <c r="M2172" s="49" t="str">
        <f t="shared" si="606"/>
        <v/>
      </c>
      <c r="U2172" s="103" t="str">
        <f t="shared" si="607"/>
        <v/>
      </c>
      <c r="V2172" s="77" t="str">
        <f t="shared" si="608"/>
        <v/>
      </c>
      <c r="W2172" s="37" t="str">
        <f t="shared" si="609"/>
        <v/>
      </c>
      <c r="X2172" s="7" t="str">
        <f t="shared" si="610"/>
        <v/>
      </c>
      <c r="Y2172" s="37" t="str">
        <f t="shared" si="611"/>
        <v/>
      </c>
      <c r="AA2172" s="54" t="str">
        <f t="shared" si="612"/>
        <v/>
      </c>
      <c r="AC2172" s="121" t="str">
        <f t="shared" si="613"/>
        <v/>
      </c>
      <c r="AD2172" s="111" t="str">
        <f t="shared" si="614"/>
        <v/>
      </c>
      <c r="AE2172" s="122" t="str">
        <f t="shared" si="615"/>
        <v/>
      </c>
      <c r="AF2172" s="123" t="str">
        <f t="shared" si="616"/>
        <v>Qtr 1</v>
      </c>
      <c r="AG2172" s="122" t="str">
        <f t="shared" si="617"/>
        <v/>
      </c>
      <c r="AI2172" s="124" t="str">
        <f t="shared" si="618"/>
        <v/>
      </c>
      <c r="AK2172" s="103" t="str">
        <f t="shared" si="619"/>
        <v/>
      </c>
      <c r="AL2172" s="104" t="str">
        <f t="shared" si="620"/>
        <v/>
      </c>
      <c r="AN2172" s="37" t="str">
        <f>IF(AK2172="", "", COUNTIF(AK$11:AK$8010, "&lt;"&amp;AK2172)+1+COUNTIF(AK$11:AK2172, AK2172)-1)</f>
        <v/>
      </c>
      <c r="AO2172" s="37" t="str">
        <f>IF(AL2172="", "", COUNTIF(AL$11:AL$8010, "&gt;"&amp;AL2172)+1+COUNTIF(AL$11:AL2172, AL2172)-1)</f>
        <v/>
      </c>
    </row>
    <row r="2173" spans="1:41" x14ac:dyDescent="0.55000000000000004">
      <c r="A2173" s="5"/>
      <c r="B2173" s="284"/>
      <c r="C2173" s="285"/>
      <c r="D2173" s="286"/>
      <c r="E2173" s="287"/>
      <c r="F2173" s="288"/>
      <c r="G2173" s="5"/>
      <c r="J2173" s="7" t="str">
        <f t="shared" si="603"/>
        <v/>
      </c>
      <c r="K2173" s="48" t="str">
        <f t="shared" si="604"/>
        <v/>
      </c>
      <c r="L2173" s="48" t="str">
        <f t="shared" si="605"/>
        <v/>
      </c>
      <c r="M2173" s="49" t="str">
        <f t="shared" si="606"/>
        <v/>
      </c>
      <c r="U2173" s="103" t="str">
        <f t="shared" si="607"/>
        <v/>
      </c>
      <c r="V2173" s="77" t="str">
        <f t="shared" si="608"/>
        <v/>
      </c>
      <c r="W2173" s="37" t="str">
        <f t="shared" si="609"/>
        <v/>
      </c>
      <c r="X2173" s="7" t="str">
        <f t="shared" si="610"/>
        <v/>
      </c>
      <c r="Y2173" s="37" t="str">
        <f t="shared" si="611"/>
        <v/>
      </c>
      <c r="AA2173" s="54" t="str">
        <f t="shared" si="612"/>
        <v/>
      </c>
      <c r="AC2173" s="121" t="str">
        <f t="shared" si="613"/>
        <v/>
      </c>
      <c r="AD2173" s="111" t="str">
        <f t="shared" si="614"/>
        <v/>
      </c>
      <c r="AE2173" s="122" t="str">
        <f t="shared" si="615"/>
        <v/>
      </c>
      <c r="AF2173" s="123" t="str">
        <f t="shared" si="616"/>
        <v>Qtr 1</v>
      </c>
      <c r="AG2173" s="122" t="str">
        <f t="shared" si="617"/>
        <v/>
      </c>
      <c r="AI2173" s="124" t="str">
        <f t="shared" si="618"/>
        <v/>
      </c>
      <c r="AK2173" s="103" t="str">
        <f t="shared" si="619"/>
        <v/>
      </c>
      <c r="AL2173" s="104" t="str">
        <f t="shared" si="620"/>
        <v/>
      </c>
      <c r="AN2173" s="37" t="str">
        <f>IF(AK2173="", "", COUNTIF(AK$11:AK$8010, "&lt;"&amp;AK2173)+1+COUNTIF(AK$11:AK2173, AK2173)-1)</f>
        <v/>
      </c>
      <c r="AO2173" s="37" t="str">
        <f>IF(AL2173="", "", COUNTIF(AL$11:AL$8010, "&gt;"&amp;AL2173)+1+COUNTIF(AL$11:AL2173, AL2173)-1)</f>
        <v/>
      </c>
    </row>
    <row r="2174" spans="1:41" x14ac:dyDescent="0.55000000000000004">
      <c r="A2174" s="5"/>
      <c r="B2174" s="284"/>
      <c r="C2174" s="285"/>
      <c r="D2174" s="286"/>
      <c r="E2174" s="287"/>
      <c r="F2174" s="288"/>
      <c r="G2174" s="5"/>
      <c r="J2174" s="7" t="str">
        <f t="shared" si="603"/>
        <v/>
      </c>
      <c r="K2174" s="48" t="str">
        <f t="shared" si="604"/>
        <v/>
      </c>
      <c r="L2174" s="48" t="str">
        <f t="shared" si="605"/>
        <v/>
      </c>
      <c r="M2174" s="49" t="str">
        <f t="shared" si="606"/>
        <v/>
      </c>
      <c r="U2174" s="103" t="str">
        <f t="shared" si="607"/>
        <v/>
      </c>
      <c r="V2174" s="77" t="str">
        <f t="shared" si="608"/>
        <v/>
      </c>
      <c r="W2174" s="37" t="str">
        <f t="shared" si="609"/>
        <v/>
      </c>
      <c r="X2174" s="7" t="str">
        <f t="shared" si="610"/>
        <v/>
      </c>
      <c r="Y2174" s="37" t="str">
        <f t="shared" si="611"/>
        <v/>
      </c>
      <c r="AA2174" s="54" t="str">
        <f t="shared" si="612"/>
        <v/>
      </c>
      <c r="AC2174" s="121" t="str">
        <f t="shared" si="613"/>
        <v/>
      </c>
      <c r="AD2174" s="111" t="str">
        <f t="shared" si="614"/>
        <v/>
      </c>
      <c r="AE2174" s="122" t="str">
        <f t="shared" si="615"/>
        <v/>
      </c>
      <c r="AF2174" s="123" t="str">
        <f t="shared" si="616"/>
        <v>Qtr 1</v>
      </c>
      <c r="AG2174" s="122" t="str">
        <f t="shared" si="617"/>
        <v/>
      </c>
      <c r="AI2174" s="124" t="str">
        <f t="shared" si="618"/>
        <v/>
      </c>
      <c r="AK2174" s="103" t="str">
        <f t="shared" si="619"/>
        <v/>
      </c>
      <c r="AL2174" s="104" t="str">
        <f t="shared" si="620"/>
        <v/>
      </c>
      <c r="AN2174" s="37" t="str">
        <f>IF(AK2174="", "", COUNTIF(AK$11:AK$8010, "&lt;"&amp;AK2174)+1+COUNTIF(AK$11:AK2174, AK2174)-1)</f>
        <v/>
      </c>
      <c r="AO2174" s="37" t="str">
        <f>IF(AL2174="", "", COUNTIF(AL$11:AL$8010, "&gt;"&amp;AL2174)+1+COUNTIF(AL$11:AL2174, AL2174)-1)</f>
        <v/>
      </c>
    </row>
    <row r="2175" spans="1:41" x14ac:dyDescent="0.55000000000000004">
      <c r="A2175" s="5"/>
      <c r="B2175" s="284"/>
      <c r="C2175" s="285"/>
      <c r="D2175" s="286"/>
      <c r="E2175" s="287"/>
      <c r="F2175" s="288"/>
      <c r="G2175" s="5"/>
      <c r="J2175" s="7" t="str">
        <f t="shared" si="603"/>
        <v/>
      </c>
      <c r="K2175" s="48" t="str">
        <f t="shared" si="604"/>
        <v/>
      </c>
      <c r="L2175" s="48" t="str">
        <f t="shared" si="605"/>
        <v/>
      </c>
      <c r="M2175" s="49" t="str">
        <f t="shared" si="606"/>
        <v/>
      </c>
      <c r="U2175" s="103" t="str">
        <f t="shared" si="607"/>
        <v/>
      </c>
      <c r="V2175" s="77" t="str">
        <f t="shared" si="608"/>
        <v/>
      </c>
      <c r="W2175" s="37" t="str">
        <f t="shared" si="609"/>
        <v/>
      </c>
      <c r="X2175" s="7" t="str">
        <f t="shared" si="610"/>
        <v/>
      </c>
      <c r="Y2175" s="37" t="str">
        <f t="shared" si="611"/>
        <v/>
      </c>
      <c r="AA2175" s="54" t="str">
        <f t="shared" si="612"/>
        <v/>
      </c>
      <c r="AC2175" s="121" t="str">
        <f t="shared" si="613"/>
        <v/>
      </c>
      <c r="AD2175" s="111" t="str">
        <f t="shared" si="614"/>
        <v/>
      </c>
      <c r="AE2175" s="122" t="str">
        <f t="shared" si="615"/>
        <v/>
      </c>
      <c r="AF2175" s="123" t="str">
        <f t="shared" si="616"/>
        <v>Qtr 1</v>
      </c>
      <c r="AG2175" s="122" t="str">
        <f t="shared" si="617"/>
        <v/>
      </c>
      <c r="AI2175" s="124" t="str">
        <f t="shared" si="618"/>
        <v/>
      </c>
      <c r="AK2175" s="103" t="str">
        <f t="shared" si="619"/>
        <v/>
      </c>
      <c r="AL2175" s="104" t="str">
        <f t="shared" si="620"/>
        <v/>
      </c>
      <c r="AN2175" s="37" t="str">
        <f>IF(AK2175="", "", COUNTIF(AK$11:AK$8010, "&lt;"&amp;AK2175)+1+COUNTIF(AK$11:AK2175, AK2175)-1)</f>
        <v/>
      </c>
      <c r="AO2175" s="37" t="str">
        <f>IF(AL2175="", "", COUNTIF(AL$11:AL$8010, "&gt;"&amp;AL2175)+1+COUNTIF(AL$11:AL2175, AL2175)-1)</f>
        <v/>
      </c>
    </row>
    <row r="2176" spans="1:41" x14ac:dyDescent="0.55000000000000004">
      <c r="A2176" s="5"/>
      <c r="B2176" s="284"/>
      <c r="C2176" s="285"/>
      <c r="D2176" s="286"/>
      <c r="E2176" s="287"/>
      <c r="F2176" s="288"/>
      <c r="G2176" s="5"/>
      <c r="J2176" s="7" t="str">
        <f t="shared" si="603"/>
        <v/>
      </c>
      <c r="K2176" s="48" t="str">
        <f t="shared" si="604"/>
        <v/>
      </c>
      <c r="L2176" s="48" t="str">
        <f t="shared" si="605"/>
        <v/>
      </c>
      <c r="M2176" s="49" t="str">
        <f t="shared" si="606"/>
        <v/>
      </c>
      <c r="U2176" s="103" t="str">
        <f t="shared" si="607"/>
        <v/>
      </c>
      <c r="V2176" s="77" t="str">
        <f t="shared" si="608"/>
        <v/>
      </c>
      <c r="W2176" s="37" t="str">
        <f t="shared" si="609"/>
        <v/>
      </c>
      <c r="X2176" s="7" t="str">
        <f t="shared" si="610"/>
        <v/>
      </c>
      <c r="Y2176" s="37" t="str">
        <f t="shared" si="611"/>
        <v/>
      </c>
      <c r="AA2176" s="54" t="str">
        <f t="shared" si="612"/>
        <v/>
      </c>
      <c r="AC2176" s="121" t="str">
        <f t="shared" si="613"/>
        <v/>
      </c>
      <c r="AD2176" s="111" t="str">
        <f t="shared" si="614"/>
        <v/>
      </c>
      <c r="AE2176" s="122" t="str">
        <f t="shared" si="615"/>
        <v/>
      </c>
      <c r="AF2176" s="123" t="str">
        <f t="shared" si="616"/>
        <v>Qtr 1</v>
      </c>
      <c r="AG2176" s="122" t="str">
        <f t="shared" si="617"/>
        <v/>
      </c>
      <c r="AI2176" s="124" t="str">
        <f t="shared" si="618"/>
        <v/>
      </c>
      <c r="AK2176" s="103" t="str">
        <f t="shared" si="619"/>
        <v/>
      </c>
      <c r="AL2176" s="104" t="str">
        <f t="shared" si="620"/>
        <v/>
      </c>
      <c r="AN2176" s="37" t="str">
        <f>IF(AK2176="", "", COUNTIF(AK$11:AK$8010, "&lt;"&amp;AK2176)+1+COUNTIF(AK$11:AK2176, AK2176)-1)</f>
        <v/>
      </c>
      <c r="AO2176" s="37" t="str">
        <f>IF(AL2176="", "", COUNTIF(AL$11:AL$8010, "&gt;"&amp;AL2176)+1+COUNTIF(AL$11:AL2176, AL2176)-1)</f>
        <v/>
      </c>
    </row>
    <row r="2177" spans="1:41" x14ac:dyDescent="0.55000000000000004">
      <c r="A2177" s="5"/>
      <c r="B2177" s="284"/>
      <c r="C2177" s="285"/>
      <c r="D2177" s="286"/>
      <c r="E2177" s="287"/>
      <c r="F2177" s="288"/>
      <c r="G2177" s="5"/>
      <c r="J2177" s="7" t="str">
        <f t="shared" si="603"/>
        <v/>
      </c>
      <c r="K2177" s="48" t="str">
        <f t="shared" si="604"/>
        <v/>
      </c>
      <c r="L2177" s="48" t="str">
        <f t="shared" si="605"/>
        <v/>
      </c>
      <c r="M2177" s="49" t="str">
        <f t="shared" si="606"/>
        <v/>
      </c>
      <c r="U2177" s="103" t="str">
        <f t="shared" si="607"/>
        <v/>
      </c>
      <c r="V2177" s="77" t="str">
        <f t="shared" si="608"/>
        <v/>
      </c>
      <c r="W2177" s="37" t="str">
        <f t="shared" si="609"/>
        <v/>
      </c>
      <c r="X2177" s="7" t="str">
        <f t="shared" si="610"/>
        <v/>
      </c>
      <c r="Y2177" s="37" t="str">
        <f t="shared" si="611"/>
        <v/>
      </c>
      <c r="AA2177" s="54" t="str">
        <f t="shared" si="612"/>
        <v/>
      </c>
      <c r="AC2177" s="121" t="str">
        <f t="shared" si="613"/>
        <v/>
      </c>
      <c r="AD2177" s="111" t="str">
        <f t="shared" si="614"/>
        <v/>
      </c>
      <c r="AE2177" s="122" t="str">
        <f t="shared" si="615"/>
        <v/>
      </c>
      <c r="AF2177" s="123" t="str">
        <f t="shared" si="616"/>
        <v>Qtr 1</v>
      </c>
      <c r="AG2177" s="122" t="str">
        <f t="shared" si="617"/>
        <v/>
      </c>
      <c r="AI2177" s="124" t="str">
        <f t="shared" si="618"/>
        <v/>
      </c>
      <c r="AK2177" s="103" t="str">
        <f t="shared" si="619"/>
        <v/>
      </c>
      <c r="AL2177" s="104" t="str">
        <f t="shared" si="620"/>
        <v/>
      </c>
      <c r="AN2177" s="37" t="str">
        <f>IF(AK2177="", "", COUNTIF(AK$11:AK$8010, "&lt;"&amp;AK2177)+1+COUNTIF(AK$11:AK2177, AK2177)-1)</f>
        <v/>
      </c>
      <c r="AO2177" s="37" t="str">
        <f>IF(AL2177="", "", COUNTIF(AL$11:AL$8010, "&gt;"&amp;AL2177)+1+COUNTIF(AL$11:AL2177, AL2177)-1)</f>
        <v/>
      </c>
    </row>
    <row r="2178" spans="1:41" x14ac:dyDescent="0.55000000000000004">
      <c r="A2178" s="5"/>
      <c r="B2178" s="284"/>
      <c r="C2178" s="285"/>
      <c r="D2178" s="286"/>
      <c r="E2178" s="287"/>
      <c r="F2178" s="288"/>
      <c r="G2178" s="5"/>
      <c r="J2178" s="7" t="str">
        <f t="shared" si="603"/>
        <v/>
      </c>
      <c r="K2178" s="48" t="str">
        <f t="shared" si="604"/>
        <v/>
      </c>
      <c r="L2178" s="48" t="str">
        <f t="shared" si="605"/>
        <v/>
      </c>
      <c r="M2178" s="49" t="str">
        <f t="shared" si="606"/>
        <v/>
      </c>
      <c r="U2178" s="103" t="str">
        <f t="shared" si="607"/>
        <v/>
      </c>
      <c r="V2178" s="77" t="str">
        <f t="shared" si="608"/>
        <v/>
      </c>
      <c r="W2178" s="37" t="str">
        <f t="shared" si="609"/>
        <v/>
      </c>
      <c r="X2178" s="7" t="str">
        <f t="shared" si="610"/>
        <v/>
      </c>
      <c r="Y2178" s="37" t="str">
        <f t="shared" si="611"/>
        <v/>
      </c>
      <c r="AA2178" s="54" t="str">
        <f t="shared" si="612"/>
        <v/>
      </c>
      <c r="AC2178" s="121" t="str">
        <f t="shared" si="613"/>
        <v/>
      </c>
      <c r="AD2178" s="111" t="str">
        <f t="shared" si="614"/>
        <v/>
      </c>
      <c r="AE2178" s="122" t="str">
        <f t="shared" si="615"/>
        <v/>
      </c>
      <c r="AF2178" s="123" t="str">
        <f t="shared" si="616"/>
        <v>Qtr 1</v>
      </c>
      <c r="AG2178" s="122" t="str">
        <f t="shared" si="617"/>
        <v/>
      </c>
      <c r="AI2178" s="124" t="str">
        <f t="shared" si="618"/>
        <v/>
      </c>
      <c r="AK2178" s="103" t="str">
        <f t="shared" si="619"/>
        <v/>
      </c>
      <c r="AL2178" s="104" t="str">
        <f t="shared" si="620"/>
        <v/>
      </c>
      <c r="AN2178" s="37" t="str">
        <f>IF(AK2178="", "", COUNTIF(AK$11:AK$8010, "&lt;"&amp;AK2178)+1+COUNTIF(AK$11:AK2178, AK2178)-1)</f>
        <v/>
      </c>
      <c r="AO2178" s="37" t="str">
        <f>IF(AL2178="", "", COUNTIF(AL$11:AL$8010, "&gt;"&amp;AL2178)+1+COUNTIF(AL$11:AL2178, AL2178)-1)</f>
        <v/>
      </c>
    </row>
    <row r="2179" spans="1:41" x14ac:dyDescent="0.55000000000000004">
      <c r="A2179" s="5"/>
      <c r="B2179" s="284"/>
      <c r="C2179" s="285"/>
      <c r="D2179" s="286"/>
      <c r="E2179" s="287"/>
      <c r="F2179" s="288"/>
      <c r="G2179" s="5"/>
      <c r="J2179" s="7" t="str">
        <f t="shared" si="603"/>
        <v/>
      </c>
      <c r="K2179" s="48" t="str">
        <f t="shared" si="604"/>
        <v/>
      </c>
      <c r="L2179" s="48" t="str">
        <f t="shared" si="605"/>
        <v/>
      </c>
      <c r="M2179" s="49" t="str">
        <f t="shared" si="606"/>
        <v/>
      </c>
      <c r="U2179" s="103" t="str">
        <f t="shared" si="607"/>
        <v/>
      </c>
      <c r="V2179" s="77" t="str">
        <f t="shared" si="608"/>
        <v/>
      </c>
      <c r="W2179" s="37" t="str">
        <f t="shared" si="609"/>
        <v/>
      </c>
      <c r="X2179" s="7" t="str">
        <f t="shared" si="610"/>
        <v/>
      </c>
      <c r="Y2179" s="37" t="str">
        <f t="shared" si="611"/>
        <v/>
      </c>
      <c r="AA2179" s="54" t="str">
        <f t="shared" si="612"/>
        <v/>
      </c>
      <c r="AC2179" s="121" t="str">
        <f t="shared" si="613"/>
        <v/>
      </c>
      <c r="AD2179" s="111" t="str">
        <f t="shared" si="614"/>
        <v/>
      </c>
      <c r="AE2179" s="122" t="str">
        <f t="shared" si="615"/>
        <v/>
      </c>
      <c r="AF2179" s="123" t="str">
        <f t="shared" si="616"/>
        <v>Qtr 1</v>
      </c>
      <c r="AG2179" s="122" t="str">
        <f t="shared" si="617"/>
        <v/>
      </c>
      <c r="AI2179" s="124" t="str">
        <f t="shared" si="618"/>
        <v/>
      </c>
      <c r="AK2179" s="103" t="str">
        <f t="shared" si="619"/>
        <v/>
      </c>
      <c r="AL2179" s="104" t="str">
        <f t="shared" si="620"/>
        <v/>
      </c>
      <c r="AN2179" s="37" t="str">
        <f>IF(AK2179="", "", COUNTIF(AK$11:AK$8010, "&lt;"&amp;AK2179)+1+COUNTIF(AK$11:AK2179, AK2179)-1)</f>
        <v/>
      </c>
      <c r="AO2179" s="37" t="str">
        <f>IF(AL2179="", "", COUNTIF(AL$11:AL$8010, "&gt;"&amp;AL2179)+1+COUNTIF(AL$11:AL2179, AL2179)-1)</f>
        <v/>
      </c>
    </row>
    <row r="2180" spans="1:41" x14ac:dyDescent="0.55000000000000004">
      <c r="A2180" s="5"/>
      <c r="B2180" s="284"/>
      <c r="C2180" s="285"/>
      <c r="D2180" s="286"/>
      <c r="E2180" s="287"/>
      <c r="F2180" s="288"/>
      <c r="G2180" s="5"/>
      <c r="J2180" s="7" t="str">
        <f t="shared" si="603"/>
        <v/>
      </c>
      <c r="K2180" s="48" t="str">
        <f t="shared" si="604"/>
        <v/>
      </c>
      <c r="L2180" s="48" t="str">
        <f t="shared" si="605"/>
        <v/>
      </c>
      <c r="M2180" s="49" t="str">
        <f t="shared" si="606"/>
        <v/>
      </c>
      <c r="U2180" s="103" t="str">
        <f t="shared" si="607"/>
        <v/>
      </c>
      <c r="V2180" s="77" t="str">
        <f t="shared" si="608"/>
        <v/>
      </c>
      <c r="W2180" s="37" t="str">
        <f t="shared" si="609"/>
        <v/>
      </c>
      <c r="X2180" s="7" t="str">
        <f t="shared" si="610"/>
        <v/>
      </c>
      <c r="Y2180" s="37" t="str">
        <f t="shared" si="611"/>
        <v/>
      </c>
      <c r="AA2180" s="54" t="str">
        <f t="shared" si="612"/>
        <v/>
      </c>
      <c r="AC2180" s="121" t="str">
        <f t="shared" si="613"/>
        <v/>
      </c>
      <c r="AD2180" s="111" t="str">
        <f t="shared" si="614"/>
        <v/>
      </c>
      <c r="AE2180" s="122" t="str">
        <f t="shared" si="615"/>
        <v/>
      </c>
      <c r="AF2180" s="123" t="str">
        <f t="shared" si="616"/>
        <v>Qtr 1</v>
      </c>
      <c r="AG2180" s="122" t="str">
        <f t="shared" si="617"/>
        <v/>
      </c>
      <c r="AI2180" s="124" t="str">
        <f t="shared" si="618"/>
        <v/>
      </c>
      <c r="AK2180" s="103" t="str">
        <f t="shared" si="619"/>
        <v/>
      </c>
      <c r="AL2180" s="104" t="str">
        <f t="shared" si="620"/>
        <v/>
      </c>
      <c r="AN2180" s="37" t="str">
        <f>IF(AK2180="", "", COUNTIF(AK$11:AK$8010, "&lt;"&amp;AK2180)+1+COUNTIF(AK$11:AK2180, AK2180)-1)</f>
        <v/>
      </c>
      <c r="AO2180" s="37" t="str">
        <f>IF(AL2180="", "", COUNTIF(AL$11:AL$8010, "&gt;"&amp;AL2180)+1+COUNTIF(AL$11:AL2180, AL2180)-1)</f>
        <v/>
      </c>
    </row>
    <row r="2181" spans="1:41" x14ac:dyDescent="0.55000000000000004">
      <c r="A2181" s="5"/>
      <c r="B2181" s="284"/>
      <c r="C2181" s="285"/>
      <c r="D2181" s="286"/>
      <c r="E2181" s="287"/>
      <c r="F2181" s="288"/>
      <c r="G2181" s="5"/>
      <c r="J2181" s="7" t="str">
        <f t="shared" si="603"/>
        <v/>
      </c>
      <c r="K2181" s="48" t="str">
        <f t="shared" si="604"/>
        <v/>
      </c>
      <c r="L2181" s="48" t="str">
        <f t="shared" si="605"/>
        <v/>
      </c>
      <c r="M2181" s="49" t="str">
        <f t="shared" si="606"/>
        <v/>
      </c>
      <c r="U2181" s="103" t="str">
        <f t="shared" si="607"/>
        <v/>
      </c>
      <c r="V2181" s="77" t="str">
        <f t="shared" si="608"/>
        <v/>
      </c>
      <c r="W2181" s="37" t="str">
        <f t="shared" si="609"/>
        <v/>
      </c>
      <c r="X2181" s="7" t="str">
        <f t="shared" si="610"/>
        <v/>
      </c>
      <c r="Y2181" s="37" t="str">
        <f t="shared" si="611"/>
        <v/>
      </c>
      <c r="AA2181" s="54" t="str">
        <f t="shared" si="612"/>
        <v/>
      </c>
      <c r="AC2181" s="121" t="str">
        <f t="shared" si="613"/>
        <v/>
      </c>
      <c r="AD2181" s="111" t="str">
        <f t="shared" si="614"/>
        <v/>
      </c>
      <c r="AE2181" s="122" t="str">
        <f t="shared" si="615"/>
        <v/>
      </c>
      <c r="AF2181" s="123" t="str">
        <f t="shared" si="616"/>
        <v>Qtr 1</v>
      </c>
      <c r="AG2181" s="122" t="str">
        <f t="shared" si="617"/>
        <v/>
      </c>
      <c r="AI2181" s="124" t="str">
        <f t="shared" si="618"/>
        <v/>
      </c>
      <c r="AK2181" s="103" t="str">
        <f t="shared" si="619"/>
        <v/>
      </c>
      <c r="AL2181" s="104" t="str">
        <f t="shared" si="620"/>
        <v/>
      </c>
      <c r="AN2181" s="37" t="str">
        <f>IF(AK2181="", "", COUNTIF(AK$11:AK$8010, "&lt;"&amp;AK2181)+1+COUNTIF(AK$11:AK2181, AK2181)-1)</f>
        <v/>
      </c>
      <c r="AO2181" s="37" t="str">
        <f>IF(AL2181="", "", COUNTIF(AL$11:AL$8010, "&gt;"&amp;AL2181)+1+COUNTIF(AL$11:AL2181, AL2181)-1)</f>
        <v/>
      </c>
    </row>
    <row r="2182" spans="1:41" x14ac:dyDescent="0.55000000000000004">
      <c r="A2182" s="5"/>
      <c r="B2182" s="284"/>
      <c r="C2182" s="285"/>
      <c r="D2182" s="286"/>
      <c r="E2182" s="287"/>
      <c r="F2182" s="288"/>
      <c r="G2182" s="5"/>
      <c r="J2182" s="7" t="str">
        <f t="shared" si="603"/>
        <v/>
      </c>
      <c r="K2182" s="48" t="str">
        <f t="shared" si="604"/>
        <v/>
      </c>
      <c r="L2182" s="48" t="str">
        <f t="shared" si="605"/>
        <v/>
      </c>
      <c r="M2182" s="49" t="str">
        <f t="shared" si="606"/>
        <v/>
      </c>
      <c r="U2182" s="103" t="str">
        <f t="shared" si="607"/>
        <v/>
      </c>
      <c r="V2182" s="77" t="str">
        <f t="shared" si="608"/>
        <v/>
      </c>
      <c r="W2182" s="37" t="str">
        <f t="shared" si="609"/>
        <v/>
      </c>
      <c r="X2182" s="7" t="str">
        <f t="shared" si="610"/>
        <v/>
      </c>
      <c r="Y2182" s="37" t="str">
        <f t="shared" si="611"/>
        <v/>
      </c>
      <c r="AA2182" s="54" t="str">
        <f t="shared" si="612"/>
        <v/>
      </c>
      <c r="AC2182" s="121" t="str">
        <f t="shared" si="613"/>
        <v/>
      </c>
      <c r="AD2182" s="111" t="str">
        <f t="shared" si="614"/>
        <v/>
      </c>
      <c r="AE2182" s="122" t="str">
        <f t="shared" si="615"/>
        <v/>
      </c>
      <c r="AF2182" s="123" t="str">
        <f t="shared" si="616"/>
        <v>Qtr 1</v>
      </c>
      <c r="AG2182" s="122" t="str">
        <f t="shared" si="617"/>
        <v/>
      </c>
      <c r="AI2182" s="124" t="str">
        <f t="shared" si="618"/>
        <v/>
      </c>
      <c r="AK2182" s="103" t="str">
        <f t="shared" si="619"/>
        <v/>
      </c>
      <c r="AL2182" s="104" t="str">
        <f t="shared" si="620"/>
        <v/>
      </c>
      <c r="AN2182" s="37" t="str">
        <f>IF(AK2182="", "", COUNTIF(AK$11:AK$8010, "&lt;"&amp;AK2182)+1+COUNTIF(AK$11:AK2182, AK2182)-1)</f>
        <v/>
      </c>
      <c r="AO2182" s="37" t="str">
        <f>IF(AL2182="", "", COUNTIF(AL$11:AL$8010, "&gt;"&amp;AL2182)+1+COUNTIF(AL$11:AL2182, AL2182)-1)</f>
        <v/>
      </c>
    </row>
    <row r="2183" spans="1:41" x14ac:dyDescent="0.55000000000000004">
      <c r="A2183" s="5"/>
      <c r="B2183" s="284"/>
      <c r="C2183" s="285"/>
      <c r="D2183" s="286"/>
      <c r="E2183" s="287"/>
      <c r="F2183" s="288"/>
      <c r="G2183" s="5"/>
      <c r="J2183" s="7" t="str">
        <f t="shared" si="603"/>
        <v/>
      </c>
      <c r="K2183" s="48" t="str">
        <f t="shared" si="604"/>
        <v/>
      </c>
      <c r="L2183" s="48" t="str">
        <f t="shared" si="605"/>
        <v/>
      </c>
      <c r="M2183" s="49" t="str">
        <f t="shared" si="606"/>
        <v/>
      </c>
      <c r="U2183" s="103" t="str">
        <f t="shared" si="607"/>
        <v/>
      </c>
      <c r="V2183" s="77" t="str">
        <f t="shared" si="608"/>
        <v/>
      </c>
      <c r="W2183" s="37" t="str">
        <f t="shared" si="609"/>
        <v/>
      </c>
      <c r="X2183" s="7" t="str">
        <f t="shared" si="610"/>
        <v/>
      </c>
      <c r="Y2183" s="37" t="str">
        <f t="shared" si="611"/>
        <v/>
      </c>
      <c r="AA2183" s="54" t="str">
        <f t="shared" si="612"/>
        <v/>
      </c>
      <c r="AC2183" s="121" t="str">
        <f t="shared" si="613"/>
        <v/>
      </c>
      <c r="AD2183" s="111" t="str">
        <f t="shared" si="614"/>
        <v/>
      </c>
      <c r="AE2183" s="122" t="str">
        <f t="shared" si="615"/>
        <v/>
      </c>
      <c r="AF2183" s="123" t="str">
        <f t="shared" si="616"/>
        <v>Qtr 1</v>
      </c>
      <c r="AG2183" s="122" t="str">
        <f t="shared" si="617"/>
        <v/>
      </c>
      <c r="AI2183" s="124" t="str">
        <f t="shared" si="618"/>
        <v/>
      </c>
      <c r="AK2183" s="103" t="str">
        <f t="shared" si="619"/>
        <v/>
      </c>
      <c r="AL2183" s="104" t="str">
        <f t="shared" si="620"/>
        <v/>
      </c>
      <c r="AN2183" s="37" t="str">
        <f>IF(AK2183="", "", COUNTIF(AK$11:AK$8010, "&lt;"&amp;AK2183)+1+COUNTIF(AK$11:AK2183, AK2183)-1)</f>
        <v/>
      </c>
      <c r="AO2183" s="37" t="str">
        <f>IF(AL2183="", "", COUNTIF(AL$11:AL$8010, "&gt;"&amp;AL2183)+1+COUNTIF(AL$11:AL2183, AL2183)-1)</f>
        <v/>
      </c>
    </row>
    <row r="2184" spans="1:41" x14ac:dyDescent="0.55000000000000004">
      <c r="A2184" s="5"/>
      <c r="B2184" s="284"/>
      <c r="C2184" s="285"/>
      <c r="D2184" s="286"/>
      <c r="E2184" s="287"/>
      <c r="F2184" s="288"/>
      <c r="G2184" s="5"/>
      <c r="J2184" s="7" t="str">
        <f t="shared" si="603"/>
        <v/>
      </c>
      <c r="K2184" s="48" t="str">
        <f t="shared" si="604"/>
        <v/>
      </c>
      <c r="L2184" s="48" t="str">
        <f t="shared" si="605"/>
        <v/>
      </c>
      <c r="M2184" s="49" t="str">
        <f t="shared" si="606"/>
        <v/>
      </c>
      <c r="U2184" s="103" t="str">
        <f t="shared" si="607"/>
        <v/>
      </c>
      <c r="V2184" s="77" t="str">
        <f t="shared" si="608"/>
        <v/>
      </c>
      <c r="W2184" s="37" t="str">
        <f t="shared" si="609"/>
        <v/>
      </c>
      <c r="X2184" s="7" t="str">
        <f t="shared" si="610"/>
        <v/>
      </c>
      <c r="Y2184" s="37" t="str">
        <f t="shared" si="611"/>
        <v/>
      </c>
      <c r="AA2184" s="54" t="str">
        <f t="shared" si="612"/>
        <v/>
      </c>
      <c r="AC2184" s="121" t="str">
        <f t="shared" si="613"/>
        <v/>
      </c>
      <c r="AD2184" s="111" t="str">
        <f t="shared" si="614"/>
        <v/>
      </c>
      <c r="AE2184" s="122" t="str">
        <f t="shared" si="615"/>
        <v/>
      </c>
      <c r="AF2184" s="123" t="str">
        <f t="shared" si="616"/>
        <v>Qtr 1</v>
      </c>
      <c r="AG2184" s="122" t="str">
        <f t="shared" si="617"/>
        <v/>
      </c>
      <c r="AI2184" s="124" t="str">
        <f t="shared" si="618"/>
        <v/>
      </c>
      <c r="AK2184" s="103" t="str">
        <f t="shared" si="619"/>
        <v/>
      </c>
      <c r="AL2184" s="104" t="str">
        <f t="shared" si="620"/>
        <v/>
      </c>
      <c r="AN2184" s="37" t="str">
        <f>IF(AK2184="", "", COUNTIF(AK$11:AK$8010, "&lt;"&amp;AK2184)+1+COUNTIF(AK$11:AK2184, AK2184)-1)</f>
        <v/>
      </c>
      <c r="AO2184" s="37" t="str">
        <f>IF(AL2184="", "", COUNTIF(AL$11:AL$8010, "&gt;"&amp;AL2184)+1+COUNTIF(AL$11:AL2184, AL2184)-1)</f>
        <v/>
      </c>
    </row>
    <row r="2185" spans="1:41" x14ac:dyDescent="0.55000000000000004">
      <c r="A2185" s="5"/>
      <c r="B2185" s="284"/>
      <c r="C2185" s="285"/>
      <c r="D2185" s="286"/>
      <c r="E2185" s="287"/>
      <c r="F2185" s="288"/>
      <c r="G2185" s="5"/>
      <c r="J2185" s="7" t="str">
        <f t="shared" si="603"/>
        <v/>
      </c>
      <c r="K2185" s="48" t="str">
        <f t="shared" si="604"/>
        <v/>
      </c>
      <c r="L2185" s="48" t="str">
        <f t="shared" si="605"/>
        <v/>
      </c>
      <c r="M2185" s="49" t="str">
        <f t="shared" si="606"/>
        <v/>
      </c>
      <c r="U2185" s="103" t="str">
        <f t="shared" si="607"/>
        <v/>
      </c>
      <c r="V2185" s="77" t="str">
        <f t="shared" si="608"/>
        <v/>
      </c>
      <c r="W2185" s="37" t="str">
        <f t="shared" si="609"/>
        <v/>
      </c>
      <c r="X2185" s="7" t="str">
        <f t="shared" si="610"/>
        <v/>
      </c>
      <c r="Y2185" s="37" t="str">
        <f t="shared" si="611"/>
        <v/>
      </c>
      <c r="AA2185" s="54" t="str">
        <f t="shared" si="612"/>
        <v/>
      </c>
      <c r="AC2185" s="121" t="str">
        <f t="shared" si="613"/>
        <v/>
      </c>
      <c r="AD2185" s="111" t="str">
        <f t="shared" si="614"/>
        <v/>
      </c>
      <c r="AE2185" s="122" t="str">
        <f t="shared" si="615"/>
        <v/>
      </c>
      <c r="AF2185" s="123" t="str">
        <f t="shared" si="616"/>
        <v>Qtr 1</v>
      </c>
      <c r="AG2185" s="122" t="str">
        <f t="shared" si="617"/>
        <v/>
      </c>
      <c r="AI2185" s="124" t="str">
        <f t="shared" si="618"/>
        <v/>
      </c>
      <c r="AK2185" s="103" t="str">
        <f t="shared" si="619"/>
        <v/>
      </c>
      <c r="AL2185" s="104" t="str">
        <f t="shared" si="620"/>
        <v/>
      </c>
      <c r="AN2185" s="37" t="str">
        <f>IF(AK2185="", "", COUNTIF(AK$11:AK$8010, "&lt;"&amp;AK2185)+1+COUNTIF(AK$11:AK2185, AK2185)-1)</f>
        <v/>
      </c>
      <c r="AO2185" s="37" t="str">
        <f>IF(AL2185="", "", COUNTIF(AL$11:AL$8010, "&gt;"&amp;AL2185)+1+COUNTIF(AL$11:AL2185, AL2185)-1)</f>
        <v/>
      </c>
    </row>
    <row r="2186" spans="1:41" x14ac:dyDescent="0.55000000000000004">
      <c r="A2186" s="5"/>
      <c r="B2186" s="284"/>
      <c r="C2186" s="285"/>
      <c r="D2186" s="286"/>
      <c r="E2186" s="287"/>
      <c r="F2186" s="288"/>
      <c r="G2186" s="5"/>
      <c r="J2186" s="7" t="str">
        <f t="shared" si="603"/>
        <v/>
      </c>
      <c r="K2186" s="48" t="str">
        <f t="shared" si="604"/>
        <v/>
      </c>
      <c r="L2186" s="48" t="str">
        <f t="shared" si="605"/>
        <v/>
      </c>
      <c r="M2186" s="49" t="str">
        <f t="shared" si="606"/>
        <v/>
      </c>
      <c r="U2186" s="103" t="str">
        <f t="shared" si="607"/>
        <v/>
      </c>
      <c r="V2186" s="77" t="str">
        <f t="shared" si="608"/>
        <v/>
      </c>
      <c r="W2186" s="37" t="str">
        <f t="shared" si="609"/>
        <v/>
      </c>
      <c r="X2186" s="7" t="str">
        <f t="shared" si="610"/>
        <v/>
      </c>
      <c r="Y2186" s="37" t="str">
        <f t="shared" si="611"/>
        <v/>
      </c>
      <c r="AA2186" s="54" t="str">
        <f t="shared" si="612"/>
        <v/>
      </c>
      <c r="AC2186" s="121" t="str">
        <f t="shared" si="613"/>
        <v/>
      </c>
      <c r="AD2186" s="111" t="str">
        <f t="shared" si="614"/>
        <v/>
      </c>
      <c r="AE2186" s="122" t="str">
        <f t="shared" si="615"/>
        <v/>
      </c>
      <c r="AF2186" s="123" t="str">
        <f t="shared" si="616"/>
        <v>Qtr 1</v>
      </c>
      <c r="AG2186" s="122" t="str">
        <f t="shared" si="617"/>
        <v/>
      </c>
      <c r="AI2186" s="124" t="str">
        <f t="shared" si="618"/>
        <v/>
      </c>
      <c r="AK2186" s="103" t="str">
        <f t="shared" si="619"/>
        <v/>
      </c>
      <c r="AL2186" s="104" t="str">
        <f t="shared" si="620"/>
        <v/>
      </c>
      <c r="AN2186" s="37" t="str">
        <f>IF(AK2186="", "", COUNTIF(AK$11:AK$8010, "&lt;"&amp;AK2186)+1+COUNTIF(AK$11:AK2186, AK2186)-1)</f>
        <v/>
      </c>
      <c r="AO2186" s="37" t="str">
        <f>IF(AL2186="", "", COUNTIF(AL$11:AL$8010, "&gt;"&amp;AL2186)+1+COUNTIF(AL$11:AL2186, AL2186)-1)</f>
        <v/>
      </c>
    </row>
    <row r="2187" spans="1:41" x14ac:dyDescent="0.55000000000000004">
      <c r="A2187" s="5"/>
      <c r="B2187" s="284"/>
      <c r="C2187" s="285"/>
      <c r="D2187" s="286"/>
      <c r="E2187" s="287"/>
      <c r="F2187" s="288"/>
      <c r="G2187" s="5"/>
      <c r="J2187" s="7" t="str">
        <f t="shared" si="603"/>
        <v/>
      </c>
      <c r="K2187" s="48" t="str">
        <f t="shared" si="604"/>
        <v/>
      </c>
      <c r="L2187" s="48" t="str">
        <f t="shared" si="605"/>
        <v/>
      </c>
      <c r="M2187" s="49" t="str">
        <f t="shared" si="606"/>
        <v/>
      </c>
      <c r="U2187" s="103" t="str">
        <f t="shared" si="607"/>
        <v/>
      </c>
      <c r="V2187" s="77" t="str">
        <f t="shared" si="608"/>
        <v/>
      </c>
      <c r="W2187" s="37" t="str">
        <f t="shared" si="609"/>
        <v/>
      </c>
      <c r="X2187" s="7" t="str">
        <f t="shared" si="610"/>
        <v/>
      </c>
      <c r="Y2187" s="37" t="str">
        <f t="shared" si="611"/>
        <v/>
      </c>
      <c r="AA2187" s="54" t="str">
        <f t="shared" si="612"/>
        <v/>
      </c>
      <c r="AC2187" s="121" t="str">
        <f t="shared" si="613"/>
        <v/>
      </c>
      <c r="AD2187" s="111" t="str">
        <f t="shared" si="614"/>
        <v/>
      </c>
      <c r="AE2187" s="122" t="str">
        <f t="shared" si="615"/>
        <v/>
      </c>
      <c r="AF2187" s="123" t="str">
        <f t="shared" si="616"/>
        <v>Qtr 1</v>
      </c>
      <c r="AG2187" s="122" t="str">
        <f t="shared" si="617"/>
        <v/>
      </c>
      <c r="AI2187" s="124" t="str">
        <f t="shared" si="618"/>
        <v/>
      </c>
      <c r="AK2187" s="103" t="str">
        <f t="shared" si="619"/>
        <v/>
      </c>
      <c r="AL2187" s="104" t="str">
        <f t="shared" si="620"/>
        <v/>
      </c>
      <c r="AN2187" s="37" t="str">
        <f>IF(AK2187="", "", COUNTIF(AK$11:AK$8010, "&lt;"&amp;AK2187)+1+COUNTIF(AK$11:AK2187, AK2187)-1)</f>
        <v/>
      </c>
      <c r="AO2187" s="37" t="str">
        <f>IF(AL2187="", "", COUNTIF(AL$11:AL$8010, "&gt;"&amp;AL2187)+1+COUNTIF(AL$11:AL2187, AL2187)-1)</f>
        <v/>
      </c>
    </row>
    <row r="2188" spans="1:41" x14ac:dyDescent="0.55000000000000004">
      <c r="A2188" s="5"/>
      <c r="B2188" s="284"/>
      <c r="C2188" s="285"/>
      <c r="D2188" s="286"/>
      <c r="E2188" s="287"/>
      <c r="F2188" s="288"/>
      <c r="G2188" s="5"/>
      <c r="J2188" s="7" t="str">
        <f t="shared" ref="J2188:J2251" si="621">IF(B2188="", "", IF(OR(B2188&lt;$O$4, B2188&gt;$O$5), "X", ""))</f>
        <v/>
      </c>
      <c r="K2188" s="48" t="str">
        <f t="shared" ref="K2188:K2251" si="622">IF(C2188="", "", IF(COUNTIF($O$10:$O$510, C2188)=0, "X", ""))</f>
        <v/>
      </c>
      <c r="L2188" s="48" t="str">
        <f t="shared" ref="L2188:L2251" si="623">IF(D2188="", "", IF(COUNTIF($Q$10:$Q$15, D2188)=0, "X", ""))</f>
        <v/>
      </c>
      <c r="M2188" s="49" t="str">
        <f t="shared" ref="M2188:M2251" si="624">IF(E2188="", "", IF(COUNTIF($S$10:$S$20, E2188)=0, "X", ""))</f>
        <v/>
      </c>
      <c r="U2188" s="103" t="str">
        <f t="shared" ref="U2188:U2251" si="625">IF($Q$4="", "", IF($C2188=$Q$4, IF($E2188&lt;0, $E2188, ""), ""))</f>
        <v/>
      </c>
      <c r="V2188" s="77" t="str">
        <f t="shared" ref="V2188:V2251" si="626">IF($Q$4="", "", IF($C2188=$Q$4, IF($E2188&gt;0, $E2188, ""), ""))</f>
        <v/>
      </c>
      <c r="W2188" s="37" t="str">
        <f t="shared" ref="W2188:W2251" si="627">IF($Q$4="", "", IF($C2188=$Q$4, IF($B2188="", "", TEXT($B2188, "mmm yyyy")), ""))</f>
        <v/>
      </c>
      <c r="X2188" s="7" t="str">
        <f t="shared" ref="X2188:X2251" si="628">IF(OR($Q$4="", $B2188=""), "", IF($C2188=$Q$4, IF(AND($B2188&gt;=$V$2, $B2188&lt;=$W$2), $U$2, IF(AND($B2188&gt;=$V$3, $B2188&lt;=$W$3), $U$3, IF(AND($B2188&gt;=$V$4, $B2188&lt;=$W$4), $U$4, IF(AND($B2188&gt;=$V$5, $B2188&lt;=$W$5), $U$5, "")))), ""))</f>
        <v/>
      </c>
      <c r="Y2188" s="37" t="str">
        <f t="shared" ref="Y2188:Y2251" si="629">IF($Q$4="", "", IF($C2188=$Q$4, IF($D2188="", "", $D2188), ""))</f>
        <v/>
      </c>
      <c r="AA2188" s="54" t="str">
        <f t="shared" ref="AA2188:AA2251" si="630">IF(OR($X2188="", $Y2188=""), "", CONCATENATE($Y2188, " - ", $X2188))</f>
        <v/>
      </c>
      <c r="AC2188" s="121" t="str">
        <f t="shared" ref="AC2188:AC2251" si="631">IF($E2188&lt;0, $E2188, "")</f>
        <v/>
      </c>
      <c r="AD2188" s="111" t="str">
        <f t="shared" ref="AD2188:AD2251" si="632">IF($E2188&gt;0, $E2188, "")</f>
        <v/>
      </c>
      <c r="AE2188" s="122" t="str">
        <f t="shared" ref="AE2188:AE2251" si="633">IF($B2188="", "", TEXT($B2188, "mmm yyyy"))</f>
        <v/>
      </c>
      <c r="AF2188" s="123" t="str">
        <f t="shared" ref="AF2188:AF2251" si="634">IF(AND($B2188&gt;=$V$2, $B2188&lt;=$W$2), $U$2, IF(AND($B2188&gt;=$V$3, $B2188&lt;=$W$3), $U$3, IF(AND($B2188&gt;=$V$4, $B2188&lt;=$W$4), $U$4, IF(AND($B2188&gt;=$V$5, $B2188&lt;=$W$5), $U$5, ""))))</f>
        <v>Qtr 1</v>
      </c>
      <c r="AG2188" s="122" t="str">
        <f t="shared" ref="AG2188:AG2251" si="635">IF($D2188="", "", $D2188)</f>
        <v/>
      </c>
      <c r="AI2188" s="124" t="str">
        <f t="shared" ref="AI2188:AI2251" si="636">IF(OR($AF2188="", $AG2188=""), "", CONCATENATE($AG2188, " - ", $AF2188))</f>
        <v/>
      </c>
      <c r="AK2188" s="103" t="str">
        <f t="shared" ref="AK2188:AK2251" si="637">IF($AK$7="", U2188, IF($AK$7=$X2188, U2188, ""))</f>
        <v/>
      </c>
      <c r="AL2188" s="104" t="str">
        <f t="shared" ref="AL2188:AL2251" si="638">IF($AK$7="", V2188, IF($AK$7=$X2188, V2188, ""))</f>
        <v/>
      </c>
      <c r="AN2188" s="37" t="str">
        <f>IF(AK2188="", "", COUNTIF(AK$11:AK$8010, "&lt;"&amp;AK2188)+1+COUNTIF(AK$11:AK2188, AK2188)-1)</f>
        <v/>
      </c>
      <c r="AO2188" s="37" t="str">
        <f>IF(AL2188="", "", COUNTIF(AL$11:AL$8010, "&gt;"&amp;AL2188)+1+COUNTIF(AL$11:AL2188, AL2188)-1)</f>
        <v/>
      </c>
    </row>
    <row r="2189" spans="1:41" x14ac:dyDescent="0.55000000000000004">
      <c r="A2189" s="5"/>
      <c r="B2189" s="284"/>
      <c r="C2189" s="285"/>
      <c r="D2189" s="286"/>
      <c r="E2189" s="287"/>
      <c r="F2189" s="288"/>
      <c r="G2189" s="5"/>
      <c r="J2189" s="7" t="str">
        <f t="shared" si="621"/>
        <v/>
      </c>
      <c r="K2189" s="48" t="str">
        <f t="shared" si="622"/>
        <v/>
      </c>
      <c r="L2189" s="48" t="str">
        <f t="shared" si="623"/>
        <v/>
      </c>
      <c r="M2189" s="49" t="str">
        <f t="shared" si="624"/>
        <v/>
      </c>
      <c r="U2189" s="103" t="str">
        <f t="shared" si="625"/>
        <v/>
      </c>
      <c r="V2189" s="77" t="str">
        <f t="shared" si="626"/>
        <v/>
      </c>
      <c r="W2189" s="37" t="str">
        <f t="shared" si="627"/>
        <v/>
      </c>
      <c r="X2189" s="7" t="str">
        <f t="shared" si="628"/>
        <v/>
      </c>
      <c r="Y2189" s="37" t="str">
        <f t="shared" si="629"/>
        <v/>
      </c>
      <c r="AA2189" s="54" t="str">
        <f t="shared" si="630"/>
        <v/>
      </c>
      <c r="AC2189" s="121" t="str">
        <f t="shared" si="631"/>
        <v/>
      </c>
      <c r="AD2189" s="111" t="str">
        <f t="shared" si="632"/>
        <v/>
      </c>
      <c r="AE2189" s="122" t="str">
        <f t="shared" si="633"/>
        <v/>
      </c>
      <c r="AF2189" s="123" t="str">
        <f t="shared" si="634"/>
        <v>Qtr 1</v>
      </c>
      <c r="AG2189" s="122" t="str">
        <f t="shared" si="635"/>
        <v/>
      </c>
      <c r="AI2189" s="124" t="str">
        <f t="shared" si="636"/>
        <v/>
      </c>
      <c r="AK2189" s="103" t="str">
        <f t="shared" si="637"/>
        <v/>
      </c>
      <c r="AL2189" s="104" t="str">
        <f t="shared" si="638"/>
        <v/>
      </c>
      <c r="AN2189" s="37" t="str">
        <f>IF(AK2189="", "", COUNTIF(AK$11:AK$8010, "&lt;"&amp;AK2189)+1+COUNTIF(AK$11:AK2189, AK2189)-1)</f>
        <v/>
      </c>
      <c r="AO2189" s="37" t="str">
        <f>IF(AL2189="", "", COUNTIF(AL$11:AL$8010, "&gt;"&amp;AL2189)+1+COUNTIF(AL$11:AL2189, AL2189)-1)</f>
        <v/>
      </c>
    </row>
    <row r="2190" spans="1:41" x14ac:dyDescent="0.55000000000000004">
      <c r="A2190" s="5"/>
      <c r="B2190" s="284"/>
      <c r="C2190" s="285"/>
      <c r="D2190" s="286"/>
      <c r="E2190" s="287"/>
      <c r="F2190" s="288"/>
      <c r="G2190" s="5"/>
      <c r="J2190" s="7" t="str">
        <f t="shared" si="621"/>
        <v/>
      </c>
      <c r="K2190" s="48" t="str">
        <f t="shared" si="622"/>
        <v/>
      </c>
      <c r="L2190" s="48" t="str">
        <f t="shared" si="623"/>
        <v/>
      </c>
      <c r="M2190" s="49" t="str">
        <f t="shared" si="624"/>
        <v/>
      </c>
      <c r="U2190" s="103" t="str">
        <f t="shared" si="625"/>
        <v/>
      </c>
      <c r="V2190" s="77" t="str">
        <f t="shared" si="626"/>
        <v/>
      </c>
      <c r="W2190" s="37" t="str">
        <f t="shared" si="627"/>
        <v/>
      </c>
      <c r="X2190" s="7" t="str">
        <f t="shared" si="628"/>
        <v/>
      </c>
      <c r="Y2190" s="37" t="str">
        <f t="shared" si="629"/>
        <v/>
      </c>
      <c r="AA2190" s="54" t="str">
        <f t="shared" si="630"/>
        <v/>
      </c>
      <c r="AC2190" s="121" t="str">
        <f t="shared" si="631"/>
        <v/>
      </c>
      <c r="AD2190" s="111" t="str">
        <f t="shared" si="632"/>
        <v/>
      </c>
      <c r="AE2190" s="122" t="str">
        <f t="shared" si="633"/>
        <v/>
      </c>
      <c r="AF2190" s="123" t="str">
        <f t="shared" si="634"/>
        <v>Qtr 1</v>
      </c>
      <c r="AG2190" s="122" t="str">
        <f t="shared" si="635"/>
        <v/>
      </c>
      <c r="AI2190" s="124" t="str">
        <f t="shared" si="636"/>
        <v/>
      </c>
      <c r="AK2190" s="103" t="str">
        <f t="shared" si="637"/>
        <v/>
      </c>
      <c r="AL2190" s="104" t="str">
        <f t="shared" si="638"/>
        <v/>
      </c>
      <c r="AN2190" s="37" t="str">
        <f>IF(AK2190="", "", COUNTIF(AK$11:AK$8010, "&lt;"&amp;AK2190)+1+COUNTIF(AK$11:AK2190, AK2190)-1)</f>
        <v/>
      </c>
      <c r="AO2190" s="37" t="str">
        <f>IF(AL2190="", "", COUNTIF(AL$11:AL$8010, "&gt;"&amp;AL2190)+1+COUNTIF(AL$11:AL2190, AL2190)-1)</f>
        <v/>
      </c>
    </row>
    <row r="2191" spans="1:41" x14ac:dyDescent="0.55000000000000004">
      <c r="A2191" s="5"/>
      <c r="B2191" s="284"/>
      <c r="C2191" s="285"/>
      <c r="D2191" s="286"/>
      <c r="E2191" s="287"/>
      <c r="F2191" s="288"/>
      <c r="G2191" s="5"/>
      <c r="J2191" s="7" t="str">
        <f t="shared" si="621"/>
        <v/>
      </c>
      <c r="K2191" s="48" t="str">
        <f t="shared" si="622"/>
        <v/>
      </c>
      <c r="L2191" s="48" t="str">
        <f t="shared" si="623"/>
        <v/>
      </c>
      <c r="M2191" s="49" t="str">
        <f t="shared" si="624"/>
        <v/>
      </c>
      <c r="U2191" s="103" t="str">
        <f t="shared" si="625"/>
        <v/>
      </c>
      <c r="V2191" s="77" t="str">
        <f t="shared" si="626"/>
        <v/>
      </c>
      <c r="W2191" s="37" t="str">
        <f t="shared" si="627"/>
        <v/>
      </c>
      <c r="X2191" s="7" t="str">
        <f t="shared" si="628"/>
        <v/>
      </c>
      <c r="Y2191" s="37" t="str">
        <f t="shared" si="629"/>
        <v/>
      </c>
      <c r="AA2191" s="54" t="str">
        <f t="shared" si="630"/>
        <v/>
      </c>
      <c r="AC2191" s="121" t="str">
        <f t="shared" si="631"/>
        <v/>
      </c>
      <c r="AD2191" s="111" t="str">
        <f t="shared" si="632"/>
        <v/>
      </c>
      <c r="AE2191" s="122" t="str">
        <f t="shared" si="633"/>
        <v/>
      </c>
      <c r="AF2191" s="123" t="str">
        <f t="shared" si="634"/>
        <v>Qtr 1</v>
      </c>
      <c r="AG2191" s="122" t="str">
        <f t="shared" si="635"/>
        <v/>
      </c>
      <c r="AI2191" s="124" t="str">
        <f t="shared" si="636"/>
        <v/>
      </c>
      <c r="AK2191" s="103" t="str">
        <f t="shared" si="637"/>
        <v/>
      </c>
      <c r="AL2191" s="104" t="str">
        <f t="shared" si="638"/>
        <v/>
      </c>
      <c r="AN2191" s="37" t="str">
        <f>IF(AK2191="", "", COUNTIF(AK$11:AK$8010, "&lt;"&amp;AK2191)+1+COUNTIF(AK$11:AK2191, AK2191)-1)</f>
        <v/>
      </c>
      <c r="AO2191" s="37" t="str">
        <f>IF(AL2191="", "", COUNTIF(AL$11:AL$8010, "&gt;"&amp;AL2191)+1+COUNTIF(AL$11:AL2191, AL2191)-1)</f>
        <v/>
      </c>
    </row>
    <row r="2192" spans="1:41" x14ac:dyDescent="0.55000000000000004">
      <c r="A2192" s="5"/>
      <c r="B2192" s="284"/>
      <c r="C2192" s="285"/>
      <c r="D2192" s="286"/>
      <c r="E2192" s="287"/>
      <c r="F2192" s="288"/>
      <c r="G2192" s="5"/>
      <c r="J2192" s="7" t="str">
        <f t="shared" si="621"/>
        <v/>
      </c>
      <c r="K2192" s="48" t="str">
        <f t="shared" si="622"/>
        <v/>
      </c>
      <c r="L2192" s="48" t="str">
        <f t="shared" si="623"/>
        <v/>
      </c>
      <c r="M2192" s="49" t="str">
        <f t="shared" si="624"/>
        <v/>
      </c>
      <c r="U2192" s="103" t="str">
        <f t="shared" si="625"/>
        <v/>
      </c>
      <c r="V2192" s="77" t="str">
        <f t="shared" si="626"/>
        <v/>
      </c>
      <c r="W2192" s="37" t="str">
        <f t="shared" si="627"/>
        <v/>
      </c>
      <c r="X2192" s="7" t="str">
        <f t="shared" si="628"/>
        <v/>
      </c>
      <c r="Y2192" s="37" t="str">
        <f t="shared" si="629"/>
        <v/>
      </c>
      <c r="AA2192" s="54" t="str">
        <f t="shared" si="630"/>
        <v/>
      </c>
      <c r="AC2192" s="121" t="str">
        <f t="shared" si="631"/>
        <v/>
      </c>
      <c r="AD2192" s="111" t="str">
        <f t="shared" si="632"/>
        <v/>
      </c>
      <c r="AE2192" s="122" t="str">
        <f t="shared" si="633"/>
        <v/>
      </c>
      <c r="AF2192" s="123" t="str">
        <f t="shared" si="634"/>
        <v>Qtr 1</v>
      </c>
      <c r="AG2192" s="122" t="str">
        <f t="shared" si="635"/>
        <v/>
      </c>
      <c r="AI2192" s="124" t="str">
        <f t="shared" si="636"/>
        <v/>
      </c>
      <c r="AK2192" s="103" t="str">
        <f t="shared" si="637"/>
        <v/>
      </c>
      <c r="AL2192" s="104" t="str">
        <f t="shared" si="638"/>
        <v/>
      </c>
      <c r="AN2192" s="37" t="str">
        <f>IF(AK2192="", "", COUNTIF(AK$11:AK$8010, "&lt;"&amp;AK2192)+1+COUNTIF(AK$11:AK2192, AK2192)-1)</f>
        <v/>
      </c>
      <c r="AO2192" s="37" t="str">
        <f>IF(AL2192="", "", COUNTIF(AL$11:AL$8010, "&gt;"&amp;AL2192)+1+COUNTIF(AL$11:AL2192, AL2192)-1)</f>
        <v/>
      </c>
    </row>
    <row r="2193" spans="1:41" x14ac:dyDescent="0.55000000000000004">
      <c r="A2193" s="5"/>
      <c r="B2193" s="284"/>
      <c r="C2193" s="285"/>
      <c r="D2193" s="286"/>
      <c r="E2193" s="287"/>
      <c r="F2193" s="288"/>
      <c r="G2193" s="5"/>
      <c r="J2193" s="7" t="str">
        <f t="shared" si="621"/>
        <v/>
      </c>
      <c r="K2193" s="48" t="str">
        <f t="shared" si="622"/>
        <v/>
      </c>
      <c r="L2193" s="48" t="str">
        <f t="shared" si="623"/>
        <v/>
      </c>
      <c r="M2193" s="49" t="str">
        <f t="shared" si="624"/>
        <v/>
      </c>
      <c r="U2193" s="103" t="str">
        <f t="shared" si="625"/>
        <v/>
      </c>
      <c r="V2193" s="77" t="str">
        <f t="shared" si="626"/>
        <v/>
      </c>
      <c r="W2193" s="37" t="str">
        <f t="shared" si="627"/>
        <v/>
      </c>
      <c r="X2193" s="7" t="str">
        <f t="shared" si="628"/>
        <v/>
      </c>
      <c r="Y2193" s="37" t="str">
        <f t="shared" si="629"/>
        <v/>
      </c>
      <c r="AA2193" s="54" t="str">
        <f t="shared" si="630"/>
        <v/>
      </c>
      <c r="AC2193" s="121" t="str">
        <f t="shared" si="631"/>
        <v/>
      </c>
      <c r="AD2193" s="111" t="str">
        <f t="shared" si="632"/>
        <v/>
      </c>
      <c r="AE2193" s="122" t="str">
        <f t="shared" si="633"/>
        <v/>
      </c>
      <c r="AF2193" s="123" t="str">
        <f t="shared" si="634"/>
        <v>Qtr 1</v>
      </c>
      <c r="AG2193" s="122" t="str">
        <f t="shared" si="635"/>
        <v/>
      </c>
      <c r="AI2193" s="124" t="str">
        <f t="shared" si="636"/>
        <v/>
      </c>
      <c r="AK2193" s="103" t="str">
        <f t="shared" si="637"/>
        <v/>
      </c>
      <c r="AL2193" s="104" t="str">
        <f t="shared" si="638"/>
        <v/>
      </c>
      <c r="AN2193" s="37" t="str">
        <f>IF(AK2193="", "", COUNTIF(AK$11:AK$8010, "&lt;"&amp;AK2193)+1+COUNTIF(AK$11:AK2193, AK2193)-1)</f>
        <v/>
      </c>
      <c r="AO2193" s="37" t="str">
        <f>IF(AL2193="", "", COUNTIF(AL$11:AL$8010, "&gt;"&amp;AL2193)+1+COUNTIF(AL$11:AL2193, AL2193)-1)</f>
        <v/>
      </c>
    </row>
    <row r="2194" spans="1:41" x14ac:dyDescent="0.55000000000000004">
      <c r="A2194" s="5"/>
      <c r="B2194" s="284"/>
      <c r="C2194" s="285"/>
      <c r="D2194" s="286"/>
      <c r="E2194" s="287"/>
      <c r="F2194" s="288"/>
      <c r="G2194" s="5"/>
      <c r="J2194" s="7" t="str">
        <f t="shared" si="621"/>
        <v/>
      </c>
      <c r="K2194" s="48" t="str">
        <f t="shared" si="622"/>
        <v/>
      </c>
      <c r="L2194" s="48" t="str">
        <f t="shared" si="623"/>
        <v/>
      </c>
      <c r="M2194" s="49" t="str">
        <f t="shared" si="624"/>
        <v/>
      </c>
      <c r="U2194" s="103" t="str">
        <f t="shared" si="625"/>
        <v/>
      </c>
      <c r="V2194" s="77" t="str">
        <f t="shared" si="626"/>
        <v/>
      </c>
      <c r="W2194" s="37" t="str">
        <f t="shared" si="627"/>
        <v/>
      </c>
      <c r="X2194" s="7" t="str">
        <f t="shared" si="628"/>
        <v/>
      </c>
      <c r="Y2194" s="37" t="str">
        <f t="shared" si="629"/>
        <v/>
      </c>
      <c r="AA2194" s="54" t="str">
        <f t="shared" si="630"/>
        <v/>
      </c>
      <c r="AC2194" s="121" t="str">
        <f t="shared" si="631"/>
        <v/>
      </c>
      <c r="AD2194" s="111" t="str">
        <f t="shared" si="632"/>
        <v/>
      </c>
      <c r="AE2194" s="122" t="str">
        <f t="shared" si="633"/>
        <v/>
      </c>
      <c r="AF2194" s="123" t="str">
        <f t="shared" si="634"/>
        <v>Qtr 1</v>
      </c>
      <c r="AG2194" s="122" t="str">
        <f t="shared" si="635"/>
        <v/>
      </c>
      <c r="AI2194" s="124" t="str">
        <f t="shared" si="636"/>
        <v/>
      </c>
      <c r="AK2194" s="103" t="str">
        <f t="shared" si="637"/>
        <v/>
      </c>
      <c r="AL2194" s="104" t="str">
        <f t="shared" si="638"/>
        <v/>
      </c>
      <c r="AN2194" s="37" t="str">
        <f>IF(AK2194="", "", COUNTIF(AK$11:AK$8010, "&lt;"&amp;AK2194)+1+COUNTIF(AK$11:AK2194, AK2194)-1)</f>
        <v/>
      </c>
      <c r="AO2194" s="37" t="str">
        <f>IF(AL2194="", "", COUNTIF(AL$11:AL$8010, "&gt;"&amp;AL2194)+1+COUNTIF(AL$11:AL2194, AL2194)-1)</f>
        <v/>
      </c>
    </row>
    <row r="2195" spans="1:41" x14ac:dyDescent="0.55000000000000004">
      <c r="A2195" s="5"/>
      <c r="B2195" s="284"/>
      <c r="C2195" s="285"/>
      <c r="D2195" s="286"/>
      <c r="E2195" s="287"/>
      <c r="F2195" s="288"/>
      <c r="G2195" s="5"/>
      <c r="J2195" s="7" t="str">
        <f t="shared" si="621"/>
        <v/>
      </c>
      <c r="K2195" s="48" t="str">
        <f t="shared" si="622"/>
        <v/>
      </c>
      <c r="L2195" s="48" t="str">
        <f t="shared" si="623"/>
        <v/>
      </c>
      <c r="M2195" s="49" t="str">
        <f t="shared" si="624"/>
        <v/>
      </c>
      <c r="U2195" s="103" t="str">
        <f t="shared" si="625"/>
        <v/>
      </c>
      <c r="V2195" s="77" t="str">
        <f t="shared" si="626"/>
        <v/>
      </c>
      <c r="W2195" s="37" t="str">
        <f t="shared" si="627"/>
        <v/>
      </c>
      <c r="X2195" s="7" t="str">
        <f t="shared" si="628"/>
        <v/>
      </c>
      <c r="Y2195" s="37" t="str">
        <f t="shared" si="629"/>
        <v/>
      </c>
      <c r="AA2195" s="54" t="str">
        <f t="shared" si="630"/>
        <v/>
      </c>
      <c r="AC2195" s="121" t="str">
        <f t="shared" si="631"/>
        <v/>
      </c>
      <c r="AD2195" s="111" t="str">
        <f t="shared" si="632"/>
        <v/>
      </c>
      <c r="AE2195" s="122" t="str">
        <f t="shared" si="633"/>
        <v/>
      </c>
      <c r="AF2195" s="123" t="str">
        <f t="shared" si="634"/>
        <v>Qtr 1</v>
      </c>
      <c r="AG2195" s="122" t="str">
        <f t="shared" si="635"/>
        <v/>
      </c>
      <c r="AI2195" s="124" t="str">
        <f t="shared" si="636"/>
        <v/>
      </c>
      <c r="AK2195" s="103" t="str">
        <f t="shared" si="637"/>
        <v/>
      </c>
      <c r="AL2195" s="104" t="str">
        <f t="shared" si="638"/>
        <v/>
      </c>
      <c r="AN2195" s="37" t="str">
        <f>IF(AK2195="", "", COUNTIF(AK$11:AK$8010, "&lt;"&amp;AK2195)+1+COUNTIF(AK$11:AK2195, AK2195)-1)</f>
        <v/>
      </c>
      <c r="AO2195" s="37" t="str">
        <f>IF(AL2195="", "", COUNTIF(AL$11:AL$8010, "&gt;"&amp;AL2195)+1+COUNTIF(AL$11:AL2195, AL2195)-1)</f>
        <v/>
      </c>
    </row>
    <row r="2196" spans="1:41" x14ac:dyDescent="0.55000000000000004">
      <c r="A2196" s="5"/>
      <c r="B2196" s="284"/>
      <c r="C2196" s="285"/>
      <c r="D2196" s="286"/>
      <c r="E2196" s="287"/>
      <c r="F2196" s="288"/>
      <c r="G2196" s="5"/>
      <c r="J2196" s="7" t="str">
        <f t="shared" si="621"/>
        <v/>
      </c>
      <c r="K2196" s="48" t="str">
        <f t="shared" si="622"/>
        <v/>
      </c>
      <c r="L2196" s="48" t="str">
        <f t="shared" si="623"/>
        <v/>
      </c>
      <c r="M2196" s="49" t="str">
        <f t="shared" si="624"/>
        <v/>
      </c>
      <c r="U2196" s="103" t="str">
        <f t="shared" si="625"/>
        <v/>
      </c>
      <c r="V2196" s="77" t="str">
        <f t="shared" si="626"/>
        <v/>
      </c>
      <c r="W2196" s="37" t="str">
        <f t="shared" si="627"/>
        <v/>
      </c>
      <c r="X2196" s="7" t="str">
        <f t="shared" si="628"/>
        <v/>
      </c>
      <c r="Y2196" s="37" t="str">
        <f t="shared" si="629"/>
        <v/>
      </c>
      <c r="AA2196" s="54" t="str">
        <f t="shared" si="630"/>
        <v/>
      </c>
      <c r="AC2196" s="121" t="str">
        <f t="shared" si="631"/>
        <v/>
      </c>
      <c r="AD2196" s="111" t="str">
        <f t="shared" si="632"/>
        <v/>
      </c>
      <c r="AE2196" s="122" t="str">
        <f t="shared" si="633"/>
        <v/>
      </c>
      <c r="AF2196" s="123" t="str">
        <f t="shared" si="634"/>
        <v>Qtr 1</v>
      </c>
      <c r="AG2196" s="122" t="str">
        <f t="shared" si="635"/>
        <v/>
      </c>
      <c r="AI2196" s="124" t="str">
        <f t="shared" si="636"/>
        <v/>
      </c>
      <c r="AK2196" s="103" t="str">
        <f t="shared" si="637"/>
        <v/>
      </c>
      <c r="AL2196" s="104" t="str">
        <f t="shared" si="638"/>
        <v/>
      </c>
      <c r="AN2196" s="37" t="str">
        <f>IF(AK2196="", "", COUNTIF(AK$11:AK$8010, "&lt;"&amp;AK2196)+1+COUNTIF(AK$11:AK2196, AK2196)-1)</f>
        <v/>
      </c>
      <c r="AO2196" s="37" t="str">
        <f>IF(AL2196="", "", COUNTIF(AL$11:AL$8010, "&gt;"&amp;AL2196)+1+COUNTIF(AL$11:AL2196, AL2196)-1)</f>
        <v/>
      </c>
    </row>
    <row r="2197" spans="1:41" x14ac:dyDescent="0.55000000000000004">
      <c r="A2197" s="5"/>
      <c r="B2197" s="284"/>
      <c r="C2197" s="285"/>
      <c r="D2197" s="286"/>
      <c r="E2197" s="287"/>
      <c r="F2197" s="288"/>
      <c r="G2197" s="5"/>
      <c r="J2197" s="7" t="str">
        <f t="shared" si="621"/>
        <v/>
      </c>
      <c r="K2197" s="48" t="str">
        <f t="shared" si="622"/>
        <v/>
      </c>
      <c r="L2197" s="48" t="str">
        <f t="shared" si="623"/>
        <v/>
      </c>
      <c r="M2197" s="49" t="str">
        <f t="shared" si="624"/>
        <v/>
      </c>
      <c r="U2197" s="103" t="str">
        <f t="shared" si="625"/>
        <v/>
      </c>
      <c r="V2197" s="77" t="str">
        <f t="shared" si="626"/>
        <v/>
      </c>
      <c r="W2197" s="37" t="str">
        <f t="shared" si="627"/>
        <v/>
      </c>
      <c r="X2197" s="7" t="str">
        <f t="shared" si="628"/>
        <v/>
      </c>
      <c r="Y2197" s="37" t="str">
        <f t="shared" si="629"/>
        <v/>
      </c>
      <c r="AA2197" s="54" t="str">
        <f t="shared" si="630"/>
        <v/>
      </c>
      <c r="AC2197" s="121" t="str">
        <f t="shared" si="631"/>
        <v/>
      </c>
      <c r="AD2197" s="111" t="str">
        <f t="shared" si="632"/>
        <v/>
      </c>
      <c r="AE2197" s="122" t="str">
        <f t="shared" si="633"/>
        <v/>
      </c>
      <c r="AF2197" s="123" t="str">
        <f t="shared" si="634"/>
        <v>Qtr 1</v>
      </c>
      <c r="AG2197" s="122" t="str">
        <f t="shared" si="635"/>
        <v/>
      </c>
      <c r="AI2197" s="124" t="str">
        <f t="shared" si="636"/>
        <v/>
      </c>
      <c r="AK2197" s="103" t="str">
        <f t="shared" si="637"/>
        <v/>
      </c>
      <c r="AL2197" s="104" t="str">
        <f t="shared" si="638"/>
        <v/>
      </c>
      <c r="AN2197" s="37" t="str">
        <f>IF(AK2197="", "", COUNTIF(AK$11:AK$8010, "&lt;"&amp;AK2197)+1+COUNTIF(AK$11:AK2197, AK2197)-1)</f>
        <v/>
      </c>
      <c r="AO2197" s="37" t="str">
        <f>IF(AL2197="", "", COUNTIF(AL$11:AL$8010, "&gt;"&amp;AL2197)+1+COUNTIF(AL$11:AL2197, AL2197)-1)</f>
        <v/>
      </c>
    </row>
    <row r="2198" spans="1:41" x14ac:dyDescent="0.55000000000000004">
      <c r="A2198" s="5"/>
      <c r="B2198" s="284"/>
      <c r="C2198" s="285"/>
      <c r="D2198" s="286"/>
      <c r="E2198" s="287"/>
      <c r="F2198" s="288"/>
      <c r="G2198" s="5"/>
      <c r="J2198" s="7" t="str">
        <f t="shared" si="621"/>
        <v/>
      </c>
      <c r="K2198" s="48" t="str">
        <f t="shared" si="622"/>
        <v/>
      </c>
      <c r="L2198" s="48" t="str">
        <f t="shared" si="623"/>
        <v/>
      </c>
      <c r="M2198" s="49" t="str">
        <f t="shared" si="624"/>
        <v/>
      </c>
      <c r="U2198" s="103" t="str">
        <f t="shared" si="625"/>
        <v/>
      </c>
      <c r="V2198" s="77" t="str">
        <f t="shared" si="626"/>
        <v/>
      </c>
      <c r="W2198" s="37" t="str">
        <f t="shared" si="627"/>
        <v/>
      </c>
      <c r="X2198" s="7" t="str">
        <f t="shared" si="628"/>
        <v/>
      </c>
      <c r="Y2198" s="37" t="str">
        <f t="shared" si="629"/>
        <v/>
      </c>
      <c r="AA2198" s="54" t="str">
        <f t="shared" si="630"/>
        <v/>
      </c>
      <c r="AC2198" s="121" t="str">
        <f t="shared" si="631"/>
        <v/>
      </c>
      <c r="AD2198" s="111" t="str">
        <f t="shared" si="632"/>
        <v/>
      </c>
      <c r="AE2198" s="122" t="str">
        <f t="shared" si="633"/>
        <v/>
      </c>
      <c r="AF2198" s="123" t="str">
        <f t="shared" si="634"/>
        <v>Qtr 1</v>
      </c>
      <c r="AG2198" s="122" t="str">
        <f t="shared" si="635"/>
        <v/>
      </c>
      <c r="AI2198" s="124" t="str">
        <f t="shared" si="636"/>
        <v/>
      </c>
      <c r="AK2198" s="103" t="str">
        <f t="shared" si="637"/>
        <v/>
      </c>
      <c r="AL2198" s="104" t="str">
        <f t="shared" si="638"/>
        <v/>
      </c>
      <c r="AN2198" s="37" t="str">
        <f>IF(AK2198="", "", COUNTIF(AK$11:AK$8010, "&lt;"&amp;AK2198)+1+COUNTIF(AK$11:AK2198, AK2198)-1)</f>
        <v/>
      </c>
      <c r="AO2198" s="37" t="str">
        <f>IF(AL2198="", "", COUNTIF(AL$11:AL$8010, "&gt;"&amp;AL2198)+1+COUNTIF(AL$11:AL2198, AL2198)-1)</f>
        <v/>
      </c>
    </row>
    <row r="2199" spans="1:41" x14ac:dyDescent="0.55000000000000004">
      <c r="A2199" s="5"/>
      <c r="B2199" s="284"/>
      <c r="C2199" s="285"/>
      <c r="D2199" s="286"/>
      <c r="E2199" s="287"/>
      <c r="F2199" s="288"/>
      <c r="G2199" s="5"/>
      <c r="J2199" s="7" t="str">
        <f t="shared" si="621"/>
        <v/>
      </c>
      <c r="K2199" s="48" t="str">
        <f t="shared" si="622"/>
        <v/>
      </c>
      <c r="L2199" s="48" t="str">
        <f t="shared" si="623"/>
        <v/>
      </c>
      <c r="M2199" s="49" t="str">
        <f t="shared" si="624"/>
        <v/>
      </c>
      <c r="U2199" s="103" t="str">
        <f t="shared" si="625"/>
        <v/>
      </c>
      <c r="V2199" s="77" t="str">
        <f t="shared" si="626"/>
        <v/>
      </c>
      <c r="W2199" s="37" t="str">
        <f t="shared" si="627"/>
        <v/>
      </c>
      <c r="X2199" s="7" t="str">
        <f t="shared" si="628"/>
        <v/>
      </c>
      <c r="Y2199" s="37" t="str">
        <f t="shared" si="629"/>
        <v/>
      </c>
      <c r="AA2199" s="54" t="str">
        <f t="shared" si="630"/>
        <v/>
      </c>
      <c r="AC2199" s="121" t="str">
        <f t="shared" si="631"/>
        <v/>
      </c>
      <c r="AD2199" s="111" t="str">
        <f t="shared" si="632"/>
        <v/>
      </c>
      <c r="AE2199" s="122" t="str">
        <f t="shared" si="633"/>
        <v/>
      </c>
      <c r="AF2199" s="123" t="str">
        <f t="shared" si="634"/>
        <v>Qtr 1</v>
      </c>
      <c r="AG2199" s="122" t="str">
        <f t="shared" si="635"/>
        <v/>
      </c>
      <c r="AI2199" s="124" t="str">
        <f t="shared" si="636"/>
        <v/>
      </c>
      <c r="AK2199" s="103" t="str">
        <f t="shared" si="637"/>
        <v/>
      </c>
      <c r="AL2199" s="104" t="str">
        <f t="shared" si="638"/>
        <v/>
      </c>
      <c r="AN2199" s="37" t="str">
        <f>IF(AK2199="", "", COUNTIF(AK$11:AK$8010, "&lt;"&amp;AK2199)+1+COUNTIF(AK$11:AK2199, AK2199)-1)</f>
        <v/>
      </c>
      <c r="AO2199" s="37" t="str">
        <f>IF(AL2199="", "", COUNTIF(AL$11:AL$8010, "&gt;"&amp;AL2199)+1+COUNTIF(AL$11:AL2199, AL2199)-1)</f>
        <v/>
      </c>
    </row>
    <row r="2200" spans="1:41" x14ac:dyDescent="0.55000000000000004">
      <c r="A2200" s="5"/>
      <c r="B2200" s="284"/>
      <c r="C2200" s="285"/>
      <c r="D2200" s="286"/>
      <c r="E2200" s="287"/>
      <c r="F2200" s="288"/>
      <c r="G2200" s="5"/>
      <c r="J2200" s="7" t="str">
        <f t="shared" si="621"/>
        <v/>
      </c>
      <c r="K2200" s="48" t="str">
        <f t="shared" si="622"/>
        <v/>
      </c>
      <c r="L2200" s="48" t="str">
        <f t="shared" si="623"/>
        <v/>
      </c>
      <c r="M2200" s="49" t="str">
        <f t="shared" si="624"/>
        <v/>
      </c>
      <c r="U2200" s="103" t="str">
        <f t="shared" si="625"/>
        <v/>
      </c>
      <c r="V2200" s="77" t="str">
        <f t="shared" si="626"/>
        <v/>
      </c>
      <c r="W2200" s="37" t="str">
        <f t="shared" si="627"/>
        <v/>
      </c>
      <c r="X2200" s="7" t="str">
        <f t="shared" si="628"/>
        <v/>
      </c>
      <c r="Y2200" s="37" t="str">
        <f t="shared" si="629"/>
        <v/>
      </c>
      <c r="AA2200" s="54" t="str">
        <f t="shared" si="630"/>
        <v/>
      </c>
      <c r="AC2200" s="121" t="str">
        <f t="shared" si="631"/>
        <v/>
      </c>
      <c r="AD2200" s="111" t="str">
        <f t="shared" si="632"/>
        <v/>
      </c>
      <c r="AE2200" s="122" t="str">
        <f t="shared" si="633"/>
        <v/>
      </c>
      <c r="AF2200" s="123" t="str">
        <f t="shared" si="634"/>
        <v>Qtr 1</v>
      </c>
      <c r="AG2200" s="122" t="str">
        <f t="shared" si="635"/>
        <v/>
      </c>
      <c r="AI2200" s="124" t="str">
        <f t="shared" si="636"/>
        <v/>
      </c>
      <c r="AK2200" s="103" t="str">
        <f t="shared" si="637"/>
        <v/>
      </c>
      <c r="AL2200" s="104" t="str">
        <f t="shared" si="638"/>
        <v/>
      </c>
      <c r="AN2200" s="37" t="str">
        <f>IF(AK2200="", "", COUNTIF(AK$11:AK$8010, "&lt;"&amp;AK2200)+1+COUNTIF(AK$11:AK2200, AK2200)-1)</f>
        <v/>
      </c>
      <c r="AO2200" s="37" t="str">
        <f>IF(AL2200="", "", COUNTIF(AL$11:AL$8010, "&gt;"&amp;AL2200)+1+COUNTIF(AL$11:AL2200, AL2200)-1)</f>
        <v/>
      </c>
    </row>
    <row r="2201" spans="1:41" x14ac:dyDescent="0.55000000000000004">
      <c r="A2201" s="5"/>
      <c r="B2201" s="284"/>
      <c r="C2201" s="285"/>
      <c r="D2201" s="286"/>
      <c r="E2201" s="287"/>
      <c r="F2201" s="288"/>
      <c r="G2201" s="5"/>
      <c r="J2201" s="7" t="str">
        <f t="shared" si="621"/>
        <v/>
      </c>
      <c r="K2201" s="48" t="str">
        <f t="shared" si="622"/>
        <v/>
      </c>
      <c r="L2201" s="48" t="str">
        <f t="shared" si="623"/>
        <v/>
      </c>
      <c r="M2201" s="49" t="str">
        <f t="shared" si="624"/>
        <v/>
      </c>
      <c r="U2201" s="103" t="str">
        <f t="shared" si="625"/>
        <v/>
      </c>
      <c r="V2201" s="77" t="str">
        <f t="shared" si="626"/>
        <v/>
      </c>
      <c r="W2201" s="37" t="str">
        <f t="shared" si="627"/>
        <v/>
      </c>
      <c r="X2201" s="7" t="str">
        <f t="shared" si="628"/>
        <v/>
      </c>
      <c r="Y2201" s="37" t="str">
        <f t="shared" si="629"/>
        <v/>
      </c>
      <c r="AA2201" s="54" t="str">
        <f t="shared" si="630"/>
        <v/>
      </c>
      <c r="AC2201" s="121" t="str">
        <f t="shared" si="631"/>
        <v/>
      </c>
      <c r="AD2201" s="111" t="str">
        <f t="shared" si="632"/>
        <v/>
      </c>
      <c r="AE2201" s="122" t="str">
        <f t="shared" si="633"/>
        <v/>
      </c>
      <c r="AF2201" s="123" t="str">
        <f t="shared" si="634"/>
        <v>Qtr 1</v>
      </c>
      <c r="AG2201" s="122" t="str">
        <f t="shared" si="635"/>
        <v/>
      </c>
      <c r="AI2201" s="124" t="str">
        <f t="shared" si="636"/>
        <v/>
      </c>
      <c r="AK2201" s="103" t="str">
        <f t="shared" si="637"/>
        <v/>
      </c>
      <c r="AL2201" s="104" t="str">
        <f t="shared" si="638"/>
        <v/>
      </c>
      <c r="AN2201" s="37" t="str">
        <f>IF(AK2201="", "", COUNTIF(AK$11:AK$8010, "&lt;"&amp;AK2201)+1+COUNTIF(AK$11:AK2201, AK2201)-1)</f>
        <v/>
      </c>
      <c r="AO2201" s="37" t="str">
        <f>IF(AL2201="", "", COUNTIF(AL$11:AL$8010, "&gt;"&amp;AL2201)+1+COUNTIF(AL$11:AL2201, AL2201)-1)</f>
        <v/>
      </c>
    </row>
    <row r="2202" spans="1:41" x14ac:dyDescent="0.55000000000000004">
      <c r="A2202" s="5"/>
      <c r="B2202" s="284"/>
      <c r="C2202" s="285"/>
      <c r="D2202" s="286"/>
      <c r="E2202" s="287"/>
      <c r="F2202" s="288"/>
      <c r="G2202" s="5"/>
      <c r="J2202" s="7" t="str">
        <f t="shared" si="621"/>
        <v/>
      </c>
      <c r="K2202" s="48" t="str">
        <f t="shared" si="622"/>
        <v/>
      </c>
      <c r="L2202" s="48" t="str">
        <f t="shared" si="623"/>
        <v/>
      </c>
      <c r="M2202" s="49" t="str">
        <f t="shared" si="624"/>
        <v/>
      </c>
      <c r="U2202" s="103" t="str">
        <f t="shared" si="625"/>
        <v/>
      </c>
      <c r="V2202" s="77" t="str">
        <f t="shared" si="626"/>
        <v/>
      </c>
      <c r="W2202" s="37" t="str">
        <f t="shared" si="627"/>
        <v/>
      </c>
      <c r="X2202" s="7" t="str">
        <f t="shared" si="628"/>
        <v/>
      </c>
      <c r="Y2202" s="37" t="str">
        <f t="shared" si="629"/>
        <v/>
      </c>
      <c r="AA2202" s="54" t="str">
        <f t="shared" si="630"/>
        <v/>
      </c>
      <c r="AC2202" s="121" t="str">
        <f t="shared" si="631"/>
        <v/>
      </c>
      <c r="AD2202" s="111" t="str">
        <f t="shared" si="632"/>
        <v/>
      </c>
      <c r="AE2202" s="122" t="str">
        <f t="shared" si="633"/>
        <v/>
      </c>
      <c r="AF2202" s="123" t="str">
        <f t="shared" si="634"/>
        <v>Qtr 1</v>
      </c>
      <c r="AG2202" s="122" t="str">
        <f t="shared" si="635"/>
        <v/>
      </c>
      <c r="AI2202" s="124" t="str">
        <f t="shared" si="636"/>
        <v/>
      </c>
      <c r="AK2202" s="103" t="str">
        <f t="shared" si="637"/>
        <v/>
      </c>
      <c r="AL2202" s="104" t="str">
        <f t="shared" si="638"/>
        <v/>
      </c>
      <c r="AN2202" s="37" t="str">
        <f>IF(AK2202="", "", COUNTIF(AK$11:AK$8010, "&lt;"&amp;AK2202)+1+COUNTIF(AK$11:AK2202, AK2202)-1)</f>
        <v/>
      </c>
      <c r="AO2202" s="37" t="str">
        <f>IF(AL2202="", "", COUNTIF(AL$11:AL$8010, "&gt;"&amp;AL2202)+1+COUNTIF(AL$11:AL2202, AL2202)-1)</f>
        <v/>
      </c>
    </row>
    <row r="2203" spans="1:41" x14ac:dyDescent="0.55000000000000004">
      <c r="A2203" s="5"/>
      <c r="B2203" s="284"/>
      <c r="C2203" s="285"/>
      <c r="D2203" s="286"/>
      <c r="E2203" s="287"/>
      <c r="F2203" s="288"/>
      <c r="G2203" s="5"/>
      <c r="J2203" s="7" t="str">
        <f t="shared" si="621"/>
        <v/>
      </c>
      <c r="K2203" s="48" t="str">
        <f t="shared" si="622"/>
        <v/>
      </c>
      <c r="L2203" s="48" t="str">
        <f t="shared" si="623"/>
        <v/>
      </c>
      <c r="M2203" s="49" t="str">
        <f t="shared" si="624"/>
        <v/>
      </c>
      <c r="U2203" s="103" t="str">
        <f t="shared" si="625"/>
        <v/>
      </c>
      <c r="V2203" s="77" t="str">
        <f t="shared" si="626"/>
        <v/>
      </c>
      <c r="W2203" s="37" t="str">
        <f t="shared" si="627"/>
        <v/>
      </c>
      <c r="X2203" s="7" t="str">
        <f t="shared" si="628"/>
        <v/>
      </c>
      <c r="Y2203" s="37" t="str">
        <f t="shared" si="629"/>
        <v/>
      </c>
      <c r="AA2203" s="54" t="str">
        <f t="shared" si="630"/>
        <v/>
      </c>
      <c r="AC2203" s="121" t="str">
        <f t="shared" si="631"/>
        <v/>
      </c>
      <c r="AD2203" s="111" t="str">
        <f t="shared" si="632"/>
        <v/>
      </c>
      <c r="AE2203" s="122" t="str">
        <f t="shared" si="633"/>
        <v/>
      </c>
      <c r="AF2203" s="123" t="str">
        <f t="shared" si="634"/>
        <v>Qtr 1</v>
      </c>
      <c r="AG2203" s="122" t="str">
        <f t="shared" si="635"/>
        <v/>
      </c>
      <c r="AI2203" s="124" t="str">
        <f t="shared" si="636"/>
        <v/>
      </c>
      <c r="AK2203" s="103" t="str">
        <f t="shared" si="637"/>
        <v/>
      </c>
      <c r="AL2203" s="104" t="str">
        <f t="shared" si="638"/>
        <v/>
      </c>
      <c r="AN2203" s="37" t="str">
        <f>IF(AK2203="", "", COUNTIF(AK$11:AK$8010, "&lt;"&amp;AK2203)+1+COUNTIF(AK$11:AK2203, AK2203)-1)</f>
        <v/>
      </c>
      <c r="AO2203" s="37" t="str">
        <f>IF(AL2203="", "", COUNTIF(AL$11:AL$8010, "&gt;"&amp;AL2203)+1+COUNTIF(AL$11:AL2203, AL2203)-1)</f>
        <v/>
      </c>
    </row>
    <row r="2204" spans="1:41" x14ac:dyDescent="0.55000000000000004">
      <c r="A2204" s="5"/>
      <c r="B2204" s="284"/>
      <c r="C2204" s="285"/>
      <c r="D2204" s="286"/>
      <c r="E2204" s="287"/>
      <c r="F2204" s="288"/>
      <c r="G2204" s="5"/>
      <c r="J2204" s="7" t="str">
        <f t="shared" si="621"/>
        <v/>
      </c>
      <c r="K2204" s="48" t="str">
        <f t="shared" si="622"/>
        <v/>
      </c>
      <c r="L2204" s="48" t="str">
        <f t="shared" si="623"/>
        <v/>
      </c>
      <c r="M2204" s="49" t="str">
        <f t="shared" si="624"/>
        <v/>
      </c>
      <c r="U2204" s="103" t="str">
        <f t="shared" si="625"/>
        <v/>
      </c>
      <c r="V2204" s="77" t="str">
        <f t="shared" si="626"/>
        <v/>
      </c>
      <c r="W2204" s="37" t="str">
        <f t="shared" si="627"/>
        <v/>
      </c>
      <c r="X2204" s="7" t="str">
        <f t="shared" si="628"/>
        <v/>
      </c>
      <c r="Y2204" s="37" t="str">
        <f t="shared" si="629"/>
        <v/>
      </c>
      <c r="AA2204" s="54" t="str">
        <f t="shared" si="630"/>
        <v/>
      </c>
      <c r="AC2204" s="121" t="str">
        <f t="shared" si="631"/>
        <v/>
      </c>
      <c r="AD2204" s="111" t="str">
        <f t="shared" si="632"/>
        <v/>
      </c>
      <c r="AE2204" s="122" t="str">
        <f t="shared" si="633"/>
        <v/>
      </c>
      <c r="AF2204" s="123" t="str">
        <f t="shared" si="634"/>
        <v>Qtr 1</v>
      </c>
      <c r="AG2204" s="122" t="str">
        <f t="shared" si="635"/>
        <v/>
      </c>
      <c r="AI2204" s="124" t="str">
        <f t="shared" si="636"/>
        <v/>
      </c>
      <c r="AK2204" s="103" t="str">
        <f t="shared" si="637"/>
        <v/>
      </c>
      <c r="AL2204" s="104" t="str">
        <f t="shared" si="638"/>
        <v/>
      </c>
      <c r="AN2204" s="37" t="str">
        <f>IF(AK2204="", "", COUNTIF(AK$11:AK$8010, "&lt;"&amp;AK2204)+1+COUNTIF(AK$11:AK2204, AK2204)-1)</f>
        <v/>
      </c>
      <c r="AO2204" s="37" t="str">
        <f>IF(AL2204="", "", COUNTIF(AL$11:AL$8010, "&gt;"&amp;AL2204)+1+COUNTIF(AL$11:AL2204, AL2204)-1)</f>
        <v/>
      </c>
    </row>
    <row r="2205" spans="1:41" x14ac:dyDescent="0.55000000000000004">
      <c r="A2205" s="5"/>
      <c r="B2205" s="284"/>
      <c r="C2205" s="285"/>
      <c r="D2205" s="286"/>
      <c r="E2205" s="287"/>
      <c r="F2205" s="288"/>
      <c r="G2205" s="5"/>
      <c r="J2205" s="7" t="str">
        <f t="shared" si="621"/>
        <v/>
      </c>
      <c r="K2205" s="48" t="str">
        <f t="shared" si="622"/>
        <v/>
      </c>
      <c r="L2205" s="48" t="str">
        <f t="shared" si="623"/>
        <v/>
      </c>
      <c r="M2205" s="49" t="str">
        <f t="shared" si="624"/>
        <v/>
      </c>
      <c r="U2205" s="103" t="str">
        <f t="shared" si="625"/>
        <v/>
      </c>
      <c r="V2205" s="77" t="str">
        <f t="shared" si="626"/>
        <v/>
      </c>
      <c r="W2205" s="37" t="str">
        <f t="shared" si="627"/>
        <v/>
      </c>
      <c r="X2205" s="7" t="str">
        <f t="shared" si="628"/>
        <v/>
      </c>
      <c r="Y2205" s="37" t="str">
        <f t="shared" si="629"/>
        <v/>
      </c>
      <c r="AA2205" s="54" t="str">
        <f t="shared" si="630"/>
        <v/>
      </c>
      <c r="AC2205" s="121" t="str">
        <f t="shared" si="631"/>
        <v/>
      </c>
      <c r="AD2205" s="111" t="str">
        <f t="shared" si="632"/>
        <v/>
      </c>
      <c r="AE2205" s="122" t="str">
        <f t="shared" si="633"/>
        <v/>
      </c>
      <c r="AF2205" s="123" t="str">
        <f t="shared" si="634"/>
        <v>Qtr 1</v>
      </c>
      <c r="AG2205" s="122" t="str">
        <f t="shared" si="635"/>
        <v/>
      </c>
      <c r="AI2205" s="124" t="str">
        <f t="shared" si="636"/>
        <v/>
      </c>
      <c r="AK2205" s="103" t="str">
        <f t="shared" si="637"/>
        <v/>
      </c>
      <c r="AL2205" s="104" t="str">
        <f t="shared" si="638"/>
        <v/>
      </c>
      <c r="AN2205" s="37" t="str">
        <f>IF(AK2205="", "", COUNTIF(AK$11:AK$8010, "&lt;"&amp;AK2205)+1+COUNTIF(AK$11:AK2205, AK2205)-1)</f>
        <v/>
      </c>
      <c r="AO2205" s="37" t="str">
        <f>IF(AL2205="", "", COUNTIF(AL$11:AL$8010, "&gt;"&amp;AL2205)+1+COUNTIF(AL$11:AL2205, AL2205)-1)</f>
        <v/>
      </c>
    </row>
    <row r="2206" spans="1:41" x14ac:dyDescent="0.55000000000000004">
      <c r="A2206" s="5"/>
      <c r="B2206" s="284"/>
      <c r="C2206" s="285"/>
      <c r="D2206" s="286"/>
      <c r="E2206" s="287"/>
      <c r="F2206" s="288"/>
      <c r="G2206" s="5"/>
      <c r="J2206" s="7" t="str">
        <f t="shared" si="621"/>
        <v/>
      </c>
      <c r="K2206" s="48" t="str">
        <f t="shared" si="622"/>
        <v/>
      </c>
      <c r="L2206" s="48" t="str">
        <f t="shared" si="623"/>
        <v/>
      </c>
      <c r="M2206" s="49" t="str">
        <f t="shared" si="624"/>
        <v/>
      </c>
      <c r="U2206" s="103" t="str">
        <f t="shared" si="625"/>
        <v/>
      </c>
      <c r="V2206" s="77" t="str">
        <f t="shared" si="626"/>
        <v/>
      </c>
      <c r="W2206" s="37" t="str">
        <f t="shared" si="627"/>
        <v/>
      </c>
      <c r="X2206" s="7" t="str">
        <f t="shared" si="628"/>
        <v/>
      </c>
      <c r="Y2206" s="37" t="str">
        <f t="shared" si="629"/>
        <v/>
      </c>
      <c r="AA2206" s="54" t="str">
        <f t="shared" si="630"/>
        <v/>
      </c>
      <c r="AC2206" s="121" t="str">
        <f t="shared" si="631"/>
        <v/>
      </c>
      <c r="AD2206" s="111" t="str">
        <f t="shared" si="632"/>
        <v/>
      </c>
      <c r="AE2206" s="122" t="str">
        <f t="shared" si="633"/>
        <v/>
      </c>
      <c r="AF2206" s="123" t="str">
        <f t="shared" si="634"/>
        <v>Qtr 1</v>
      </c>
      <c r="AG2206" s="122" t="str">
        <f t="shared" si="635"/>
        <v/>
      </c>
      <c r="AI2206" s="124" t="str">
        <f t="shared" si="636"/>
        <v/>
      </c>
      <c r="AK2206" s="103" t="str">
        <f t="shared" si="637"/>
        <v/>
      </c>
      <c r="AL2206" s="104" t="str">
        <f t="shared" si="638"/>
        <v/>
      </c>
      <c r="AN2206" s="37" t="str">
        <f>IF(AK2206="", "", COUNTIF(AK$11:AK$8010, "&lt;"&amp;AK2206)+1+COUNTIF(AK$11:AK2206, AK2206)-1)</f>
        <v/>
      </c>
      <c r="AO2206" s="37" t="str">
        <f>IF(AL2206="", "", COUNTIF(AL$11:AL$8010, "&gt;"&amp;AL2206)+1+COUNTIF(AL$11:AL2206, AL2206)-1)</f>
        <v/>
      </c>
    </row>
    <row r="2207" spans="1:41" x14ac:dyDescent="0.55000000000000004">
      <c r="A2207" s="5"/>
      <c r="B2207" s="284"/>
      <c r="C2207" s="285"/>
      <c r="D2207" s="286"/>
      <c r="E2207" s="287"/>
      <c r="F2207" s="288"/>
      <c r="G2207" s="5"/>
      <c r="J2207" s="7" t="str">
        <f t="shared" si="621"/>
        <v/>
      </c>
      <c r="K2207" s="48" t="str">
        <f t="shared" si="622"/>
        <v/>
      </c>
      <c r="L2207" s="48" t="str">
        <f t="shared" si="623"/>
        <v/>
      </c>
      <c r="M2207" s="49" t="str">
        <f t="shared" si="624"/>
        <v/>
      </c>
      <c r="U2207" s="103" t="str">
        <f t="shared" si="625"/>
        <v/>
      </c>
      <c r="V2207" s="77" t="str">
        <f t="shared" si="626"/>
        <v/>
      </c>
      <c r="W2207" s="37" t="str">
        <f t="shared" si="627"/>
        <v/>
      </c>
      <c r="X2207" s="7" t="str">
        <f t="shared" si="628"/>
        <v/>
      </c>
      <c r="Y2207" s="37" t="str">
        <f t="shared" si="629"/>
        <v/>
      </c>
      <c r="AA2207" s="54" t="str">
        <f t="shared" si="630"/>
        <v/>
      </c>
      <c r="AC2207" s="121" t="str">
        <f t="shared" si="631"/>
        <v/>
      </c>
      <c r="AD2207" s="111" t="str">
        <f t="shared" si="632"/>
        <v/>
      </c>
      <c r="AE2207" s="122" t="str">
        <f t="shared" si="633"/>
        <v/>
      </c>
      <c r="AF2207" s="123" t="str">
        <f t="shared" si="634"/>
        <v>Qtr 1</v>
      </c>
      <c r="AG2207" s="122" t="str">
        <f t="shared" si="635"/>
        <v/>
      </c>
      <c r="AI2207" s="124" t="str">
        <f t="shared" si="636"/>
        <v/>
      </c>
      <c r="AK2207" s="103" t="str">
        <f t="shared" si="637"/>
        <v/>
      </c>
      <c r="AL2207" s="104" t="str">
        <f t="shared" si="638"/>
        <v/>
      </c>
      <c r="AN2207" s="37" t="str">
        <f>IF(AK2207="", "", COUNTIF(AK$11:AK$8010, "&lt;"&amp;AK2207)+1+COUNTIF(AK$11:AK2207, AK2207)-1)</f>
        <v/>
      </c>
      <c r="AO2207" s="37" t="str">
        <f>IF(AL2207="", "", COUNTIF(AL$11:AL$8010, "&gt;"&amp;AL2207)+1+COUNTIF(AL$11:AL2207, AL2207)-1)</f>
        <v/>
      </c>
    </row>
    <row r="2208" spans="1:41" x14ac:dyDescent="0.55000000000000004">
      <c r="A2208" s="5"/>
      <c r="B2208" s="284"/>
      <c r="C2208" s="285"/>
      <c r="D2208" s="286"/>
      <c r="E2208" s="287"/>
      <c r="F2208" s="288"/>
      <c r="G2208" s="5"/>
      <c r="J2208" s="7" t="str">
        <f t="shared" si="621"/>
        <v/>
      </c>
      <c r="K2208" s="48" t="str">
        <f t="shared" si="622"/>
        <v/>
      </c>
      <c r="L2208" s="48" t="str">
        <f t="shared" si="623"/>
        <v/>
      </c>
      <c r="M2208" s="49" t="str">
        <f t="shared" si="624"/>
        <v/>
      </c>
      <c r="U2208" s="103" t="str">
        <f t="shared" si="625"/>
        <v/>
      </c>
      <c r="V2208" s="77" t="str">
        <f t="shared" si="626"/>
        <v/>
      </c>
      <c r="W2208" s="37" t="str">
        <f t="shared" si="627"/>
        <v/>
      </c>
      <c r="X2208" s="7" t="str">
        <f t="shared" si="628"/>
        <v/>
      </c>
      <c r="Y2208" s="37" t="str">
        <f t="shared" si="629"/>
        <v/>
      </c>
      <c r="AA2208" s="54" t="str">
        <f t="shared" si="630"/>
        <v/>
      </c>
      <c r="AC2208" s="121" t="str">
        <f t="shared" si="631"/>
        <v/>
      </c>
      <c r="AD2208" s="111" t="str">
        <f t="shared" si="632"/>
        <v/>
      </c>
      <c r="AE2208" s="122" t="str">
        <f t="shared" si="633"/>
        <v/>
      </c>
      <c r="AF2208" s="123" t="str">
        <f t="shared" si="634"/>
        <v>Qtr 1</v>
      </c>
      <c r="AG2208" s="122" t="str">
        <f t="shared" si="635"/>
        <v/>
      </c>
      <c r="AI2208" s="124" t="str">
        <f t="shared" si="636"/>
        <v/>
      </c>
      <c r="AK2208" s="103" t="str">
        <f t="shared" si="637"/>
        <v/>
      </c>
      <c r="AL2208" s="104" t="str">
        <f t="shared" si="638"/>
        <v/>
      </c>
      <c r="AN2208" s="37" t="str">
        <f>IF(AK2208="", "", COUNTIF(AK$11:AK$8010, "&lt;"&amp;AK2208)+1+COUNTIF(AK$11:AK2208, AK2208)-1)</f>
        <v/>
      </c>
      <c r="AO2208" s="37" t="str">
        <f>IF(AL2208="", "", COUNTIF(AL$11:AL$8010, "&gt;"&amp;AL2208)+1+COUNTIF(AL$11:AL2208, AL2208)-1)</f>
        <v/>
      </c>
    </row>
    <row r="2209" spans="1:41" x14ac:dyDescent="0.55000000000000004">
      <c r="A2209" s="5"/>
      <c r="B2209" s="284"/>
      <c r="C2209" s="285"/>
      <c r="D2209" s="286"/>
      <c r="E2209" s="287"/>
      <c r="F2209" s="288"/>
      <c r="G2209" s="5"/>
      <c r="J2209" s="7" t="str">
        <f t="shared" si="621"/>
        <v/>
      </c>
      <c r="K2209" s="48" t="str">
        <f t="shared" si="622"/>
        <v/>
      </c>
      <c r="L2209" s="48" t="str">
        <f t="shared" si="623"/>
        <v/>
      </c>
      <c r="M2209" s="49" t="str">
        <f t="shared" si="624"/>
        <v/>
      </c>
      <c r="U2209" s="103" t="str">
        <f t="shared" si="625"/>
        <v/>
      </c>
      <c r="V2209" s="77" t="str">
        <f t="shared" si="626"/>
        <v/>
      </c>
      <c r="W2209" s="37" t="str">
        <f t="shared" si="627"/>
        <v/>
      </c>
      <c r="X2209" s="7" t="str">
        <f t="shared" si="628"/>
        <v/>
      </c>
      <c r="Y2209" s="37" t="str">
        <f t="shared" si="629"/>
        <v/>
      </c>
      <c r="AA2209" s="54" t="str">
        <f t="shared" si="630"/>
        <v/>
      </c>
      <c r="AC2209" s="121" t="str">
        <f t="shared" si="631"/>
        <v/>
      </c>
      <c r="AD2209" s="111" t="str">
        <f t="shared" si="632"/>
        <v/>
      </c>
      <c r="AE2209" s="122" t="str">
        <f t="shared" si="633"/>
        <v/>
      </c>
      <c r="AF2209" s="123" t="str">
        <f t="shared" si="634"/>
        <v>Qtr 1</v>
      </c>
      <c r="AG2209" s="122" t="str">
        <f t="shared" si="635"/>
        <v/>
      </c>
      <c r="AI2209" s="124" t="str">
        <f t="shared" si="636"/>
        <v/>
      </c>
      <c r="AK2209" s="103" t="str">
        <f t="shared" si="637"/>
        <v/>
      </c>
      <c r="AL2209" s="104" t="str">
        <f t="shared" si="638"/>
        <v/>
      </c>
      <c r="AN2209" s="37" t="str">
        <f>IF(AK2209="", "", COUNTIF(AK$11:AK$8010, "&lt;"&amp;AK2209)+1+COUNTIF(AK$11:AK2209, AK2209)-1)</f>
        <v/>
      </c>
      <c r="AO2209" s="37" t="str">
        <f>IF(AL2209="", "", COUNTIF(AL$11:AL$8010, "&gt;"&amp;AL2209)+1+COUNTIF(AL$11:AL2209, AL2209)-1)</f>
        <v/>
      </c>
    </row>
    <row r="2210" spans="1:41" x14ac:dyDescent="0.55000000000000004">
      <c r="A2210" s="5"/>
      <c r="B2210" s="284"/>
      <c r="C2210" s="285"/>
      <c r="D2210" s="286"/>
      <c r="E2210" s="287"/>
      <c r="F2210" s="288"/>
      <c r="G2210" s="5"/>
      <c r="J2210" s="7" t="str">
        <f t="shared" si="621"/>
        <v/>
      </c>
      <c r="K2210" s="48" t="str">
        <f t="shared" si="622"/>
        <v/>
      </c>
      <c r="L2210" s="48" t="str">
        <f t="shared" si="623"/>
        <v/>
      </c>
      <c r="M2210" s="49" t="str">
        <f t="shared" si="624"/>
        <v/>
      </c>
      <c r="U2210" s="103" t="str">
        <f t="shared" si="625"/>
        <v/>
      </c>
      <c r="V2210" s="77" t="str">
        <f t="shared" si="626"/>
        <v/>
      </c>
      <c r="W2210" s="37" t="str">
        <f t="shared" si="627"/>
        <v/>
      </c>
      <c r="X2210" s="7" t="str">
        <f t="shared" si="628"/>
        <v/>
      </c>
      <c r="Y2210" s="37" t="str">
        <f t="shared" si="629"/>
        <v/>
      </c>
      <c r="AA2210" s="54" t="str">
        <f t="shared" si="630"/>
        <v/>
      </c>
      <c r="AC2210" s="121" t="str">
        <f t="shared" si="631"/>
        <v/>
      </c>
      <c r="AD2210" s="111" t="str">
        <f t="shared" si="632"/>
        <v/>
      </c>
      <c r="AE2210" s="122" t="str">
        <f t="shared" si="633"/>
        <v/>
      </c>
      <c r="AF2210" s="123" t="str">
        <f t="shared" si="634"/>
        <v>Qtr 1</v>
      </c>
      <c r="AG2210" s="122" t="str">
        <f t="shared" si="635"/>
        <v/>
      </c>
      <c r="AI2210" s="124" t="str">
        <f t="shared" si="636"/>
        <v/>
      </c>
      <c r="AK2210" s="103" t="str">
        <f t="shared" si="637"/>
        <v/>
      </c>
      <c r="AL2210" s="104" t="str">
        <f t="shared" si="638"/>
        <v/>
      </c>
      <c r="AN2210" s="37" t="str">
        <f>IF(AK2210="", "", COUNTIF(AK$11:AK$8010, "&lt;"&amp;AK2210)+1+COUNTIF(AK$11:AK2210, AK2210)-1)</f>
        <v/>
      </c>
      <c r="AO2210" s="37" t="str">
        <f>IF(AL2210="", "", COUNTIF(AL$11:AL$8010, "&gt;"&amp;AL2210)+1+COUNTIF(AL$11:AL2210, AL2210)-1)</f>
        <v/>
      </c>
    </row>
    <row r="2211" spans="1:41" x14ac:dyDescent="0.55000000000000004">
      <c r="A2211" s="5"/>
      <c r="B2211" s="284"/>
      <c r="C2211" s="285"/>
      <c r="D2211" s="286"/>
      <c r="E2211" s="287"/>
      <c r="F2211" s="288"/>
      <c r="G2211" s="5"/>
      <c r="J2211" s="7" t="str">
        <f t="shared" si="621"/>
        <v/>
      </c>
      <c r="K2211" s="48" t="str">
        <f t="shared" si="622"/>
        <v/>
      </c>
      <c r="L2211" s="48" t="str">
        <f t="shared" si="623"/>
        <v/>
      </c>
      <c r="M2211" s="49" t="str">
        <f t="shared" si="624"/>
        <v/>
      </c>
      <c r="U2211" s="103" t="str">
        <f t="shared" si="625"/>
        <v/>
      </c>
      <c r="V2211" s="77" t="str">
        <f t="shared" si="626"/>
        <v/>
      </c>
      <c r="W2211" s="37" t="str">
        <f t="shared" si="627"/>
        <v/>
      </c>
      <c r="X2211" s="7" t="str">
        <f t="shared" si="628"/>
        <v/>
      </c>
      <c r="Y2211" s="37" t="str">
        <f t="shared" si="629"/>
        <v/>
      </c>
      <c r="AA2211" s="54" t="str">
        <f t="shared" si="630"/>
        <v/>
      </c>
      <c r="AC2211" s="121" t="str">
        <f t="shared" si="631"/>
        <v/>
      </c>
      <c r="AD2211" s="111" t="str">
        <f t="shared" si="632"/>
        <v/>
      </c>
      <c r="AE2211" s="122" t="str">
        <f t="shared" si="633"/>
        <v/>
      </c>
      <c r="AF2211" s="123" t="str">
        <f t="shared" si="634"/>
        <v>Qtr 1</v>
      </c>
      <c r="AG2211" s="122" t="str">
        <f t="shared" si="635"/>
        <v/>
      </c>
      <c r="AI2211" s="124" t="str">
        <f t="shared" si="636"/>
        <v/>
      </c>
      <c r="AK2211" s="103" t="str">
        <f t="shared" si="637"/>
        <v/>
      </c>
      <c r="AL2211" s="104" t="str">
        <f t="shared" si="638"/>
        <v/>
      </c>
      <c r="AN2211" s="37" t="str">
        <f>IF(AK2211="", "", COUNTIF(AK$11:AK$8010, "&lt;"&amp;AK2211)+1+COUNTIF(AK$11:AK2211, AK2211)-1)</f>
        <v/>
      </c>
      <c r="AO2211" s="37" t="str">
        <f>IF(AL2211="", "", COUNTIF(AL$11:AL$8010, "&gt;"&amp;AL2211)+1+COUNTIF(AL$11:AL2211, AL2211)-1)</f>
        <v/>
      </c>
    </row>
    <row r="2212" spans="1:41" x14ac:dyDescent="0.55000000000000004">
      <c r="A2212" s="5"/>
      <c r="B2212" s="284"/>
      <c r="C2212" s="285"/>
      <c r="D2212" s="286"/>
      <c r="E2212" s="287"/>
      <c r="F2212" s="288"/>
      <c r="G2212" s="5"/>
      <c r="J2212" s="7" t="str">
        <f t="shared" si="621"/>
        <v/>
      </c>
      <c r="K2212" s="48" t="str">
        <f t="shared" si="622"/>
        <v/>
      </c>
      <c r="L2212" s="48" t="str">
        <f t="shared" si="623"/>
        <v/>
      </c>
      <c r="M2212" s="49" t="str">
        <f t="shared" si="624"/>
        <v/>
      </c>
      <c r="U2212" s="103" t="str">
        <f t="shared" si="625"/>
        <v/>
      </c>
      <c r="V2212" s="77" t="str">
        <f t="shared" si="626"/>
        <v/>
      </c>
      <c r="W2212" s="37" t="str">
        <f t="shared" si="627"/>
        <v/>
      </c>
      <c r="X2212" s="7" t="str">
        <f t="shared" si="628"/>
        <v/>
      </c>
      <c r="Y2212" s="37" t="str">
        <f t="shared" si="629"/>
        <v/>
      </c>
      <c r="AA2212" s="54" t="str">
        <f t="shared" si="630"/>
        <v/>
      </c>
      <c r="AC2212" s="121" t="str">
        <f t="shared" si="631"/>
        <v/>
      </c>
      <c r="AD2212" s="111" t="str">
        <f t="shared" si="632"/>
        <v/>
      </c>
      <c r="AE2212" s="122" t="str">
        <f t="shared" si="633"/>
        <v/>
      </c>
      <c r="AF2212" s="123" t="str">
        <f t="shared" si="634"/>
        <v>Qtr 1</v>
      </c>
      <c r="AG2212" s="122" t="str">
        <f t="shared" si="635"/>
        <v/>
      </c>
      <c r="AI2212" s="124" t="str">
        <f t="shared" si="636"/>
        <v/>
      </c>
      <c r="AK2212" s="103" t="str">
        <f t="shared" si="637"/>
        <v/>
      </c>
      <c r="AL2212" s="104" t="str">
        <f t="shared" si="638"/>
        <v/>
      </c>
      <c r="AN2212" s="37" t="str">
        <f>IF(AK2212="", "", COUNTIF(AK$11:AK$8010, "&lt;"&amp;AK2212)+1+COUNTIF(AK$11:AK2212, AK2212)-1)</f>
        <v/>
      </c>
      <c r="AO2212" s="37" t="str">
        <f>IF(AL2212="", "", COUNTIF(AL$11:AL$8010, "&gt;"&amp;AL2212)+1+COUNTIF(AL$11:AL2212, AL2212)-1)</f>
        <v/>
      </c>
    </row>
    <row r="2213" spans="1:41" x14ac:dyDescent="0.55000000000000004">
      <c r="A2213" s="5"/>
      <c r="B2213" s="284"/>
      <c r="C2213" s="285"/>
      <c r="D2213" s="286"/>
      <c r="E2213" s="287"/>
      <c r="F2213" s="288"/>
      <c r="G2213" s="5"/>
      <c r="J2213" s="7" t="str">
        <f t="shared" si="621"/>
        <v/>
      </c>
      <c r="K2213" s="48" t="str">
        <f t="shared" si="622"/>
        <v/>
      </c>
      <c r="L2213" s="48" t="str">
        <f t="shared" si="623"/>
        <v/>
      </c>
      <c r="M2213" s="49" t="str">
        <f t="shared" si="624"/>
        <v/>
      </c>
      <c r="U2213" s="103" t="str">
        <f t="shared" si="625"/>
        <v/>
      </c>
      <c r="V2213" s="77" t="str">
        <f t="shared" si="626"/>
        <v/>
      </c>
      <c r="W2213" s="37" t="str">
        <f t="shared" si="627"/>
        <v/>
      </c>
      <c r="X2213" s="7" t="str">
        <f t="shared" si="628"/>
        <v/>
      </c>
      <c r="Y2213" s="37" t="str">
        <f t="shared" si="629"/>
        <v/>
      </c>
      <c r="AA2213" s="54" t="str">
        <f t="shared" si="630"/>
        <v/>
      </c>
      <c r="AC2213" s="121" t="str">
        <f t="shared" si="631"/>
        <v/>
      </c>
      <c r="AD2213" s="111" t="str">
        <f t="shared" si="632"/>
        <v/>
      </c>
      <c r="AE2213" s="122" t="str">
        <f t="shared" si="633"/>
        <v/>
      </c>
      <c r="AF2213" s="123" t="str">
        <f t="shared" si="634"/>
        <v>Qtr 1</v>
      </c>
      <c r="AG2213" s="122" t="str">
        <f t="shared" si="635"/>
        <v/>
      </c>
      <c r="AI2213" s="124" t="str">
        <f t="shared" si="636"/>
        <v/>
      </c>
      <c r="AK2213" s="103" t="str">
        <f t="shared" si="637"/>
        <v/>
      </c>
      <c r="AL2213" s="104" t="str">
        <f t="shared" si="638"/>
        <v/>
      </c>
      <c r="AN2213" s="37" t="str">
        <f>IF(AK2213="", "", COUNTIF(AK$11:AK$8010, "&lt;"&amp;AK2213)+1+COUNTIF(AK$11:AK2213, AK2213)-1)</f>
        <v/>
      </c>
      <c r="AO2213" s="37" t="str">
        <f>IF(AL2213="", "", COUNTIF(AL$11:AL$8010, "&gt;"&amp;AL2213)+1+COUNTIF(AL$11:AL2213, AL2213)-1)</f>
        <v/>
      </c>
    </row>
    <row r="2214" spans="1:41" x14ac:dyDescent="0.55000000000000004">
      <c r="A2214" s="5"/>
      <c r="B2214" s="284"/>
      <c r="C2214" s="285"/>
      <c r="D2214" s="286"/>
      <c r="E2214" s="287"/>
      <c r="F2214" s="288"/>
      <c r="G2214" s="5"/>
      <c r="J2214" s="7" t="str">
        <f t="shared" si="621"/>
        <v/>
      </c>
      <c r="K2214" s="48" t="str">
        <f t="shared" si="622"/>
        <v/>
      </c>
      <c r="L2214" s="48" t="str">
        <f t="shared" si="623"/>
        <v/>
      </c>
      <c r="M2214" s="49" t="str">
        <f t="shared" si="624"/>
        <v/>
      </c>
      <c r="U2214" s="103" t="str">
        <f t="shared" si="625"/>
        <v/>
      </c>
      <c r="V2214" s="77" t="str">
        <f t="shared" si="626"/>
        <v/>
      </c>
      <c r="W2214" s="37" t="str">
        <f t="shared" si="627"/>
        <v/>
      </c>
      <c r="X2214" s="7" t="str">
        <f t="shared" si="628"/>
        <v/>
      </c>
      <c r="Y2214" s="37" t="str">
        <f t="shared" si="629"/>
        <v/>
      </c>
      <c r="AA2214" s="54" t="str">
        <f t="shared" si="630"/>
        <v/>
      </c>
      <c r="AC2214" s="121" t="str">
        <f t="shared" si="631"/>
        <v/>
      </c>
      <c r="AD2214" s="111" t="str">
        <f t="shared" si="632"/>
        <v/>
      </c>
      <c r="AE2214" s="122" t="str">
        <f t="shared" si="633"/>
        <v/>
      </c>
      <c r="AF2214" s="123" t="str">
        <f t="shared" si="634"/>
        <v>Qtr 1</v>
      </c>
      <c r="AG2214" s="122" t="str">
        <f t="shared" si="635"/>
        <v/>
      </c>
      <c r="AI2214" s="124" t="str">
        <f t="shared" si="636"/>
        <v/>
      </c>
      <c r="AK2214" s="103" t="str">
        <f t="shared" si="637"/>
        <v/>
      </c>
      <c r="AL2214" s="104" t="str">
        <f t="shared" si="638"/>
        <v/>
      </c>
      <c r="AN2214" s="37" t="str">
        <f>IF(AK2214="", "", COUNTIF(AK$11:AK$8010, "&lt;"&amp;AK2214)+1+COUNTIF(AK$11:AK2214, AK2214)-1)</f>
        <v/>
      </c>
      <c r="AO2214" s="37" t="str">
        <f>IF(AL2214="", "", COUNTIF(AL$11:AL$8010, "&gt;"&amp;AL2214)+1+COUNTIF(AL$11:AL2214, AL2214)-1)</f>
        <v/>
      </c>
    </row>
    <row r="2215" spans="1:41" x14ac:dyDescent="0.55000000000000004">
      <c r="A2215" s="5"/>
      <c r="B2215" s="284"/>
      <c r="C2215" s="285"/>
      <c r="D2215" s="286"/>
      <c r="E2215" s="287"/>
      <c r="F2215" s="288"/>
      <c r="G2215" s="5"/>
      <c r="J2215" s="7" t="str">
        <f t="shared" si="621"/>
        <v/>
      </c>
      <c r="K2215" s="48" t="str">
        <f t="shared" si="622"/>
        <v/>
      </c>
      <c r="L2215" s="48" t="str">
        <f t="shared" si="623"/>
        <v/>
      </c>
      <c r="M2215" s="49" t="str">
        <f t="shared" si="624"/>
        <v/>
      </c>
      <c r="U2215" s="103" t="str">
        <f t="shared" si="625"/>
        <v/>
      </c>
      <c r="V2215" s="77" t="str">
        <f t="shared" si="626"/>
        <v/>
      </c>
      <c r="W2215" s="37" t="str">
        <f t="shared" si="627"/>
        <v/>
      </c>
      <c r="X2215" s="7" t="str">
        <f t="shared" si="628"/>
        <v/>
      </c>
      <c r="Y2215" s="37" t="str">
        <f t="shared" si="629"/>
        <v/>
      </c>
      <c r="AA2215" s="54" t="str">
        <f t="shared" si="630"/>
        <v/>
      </c>
      <c r="AC2215" s="121" t="str">
        <f t="shared" si="631"/>
        <v/>
      </c>
      <c r="AD2215" s="111" t="str">
        <f t="shared" si="632"/>
        <v/>
      </c>
      <c r="AE2215" s="122" t="str">
        <f t="shared" si="633"/>
        <v/>
      </c>
      <c r="AF2215" s="123" t="str">
        <f t="shared" si="634"/>
        <v>Qtr 1</v>
      </c>
      <c r="AG2215" s="122" t="str">
        <f t="shared" si="635"/>
        <v/>
      </c>
      <c r="AI2215" s="124" t="str">
        <f t="shared" si="636"/>
        <v/>
      </c>
      <c r="AK2215" s="103" t="str">
        <f t="shared" si="637"/>
        <v/>
      </c>
      <c r="AL2215" s="104" t="str">
        <f t="shared" si="638"/>
        <v/>
      </c>
      <c r="AN2215" s="37" t="str">
        <f>IF(AK2215="", "", COUNTIF(AK$11:AK$8010, "&lt;"&amp;AK2215)+1+COUNTIF(AK$11:AK2215, AK2215)-1)</f>
        <v/>
      </c>
      <c r="AO2215" s="37" t="str">
        <f>IF(AL2215="", "", COUNTIF(AL$11:AL$8010, "&gt;"&amp;AL2215)+1+COUNTIF(AL$11:AL2215, AL2215)-1)</f>
        <v/>
      </c>
    </row>
    <row r="2216" spans="1:41" x14ac:dyDescent="0.55000000000000004">
      <c r="A2216" s="5"/>
      <c r="B2216" s="284"/>
      <c r="C2216" s="285"/>
      <c r="D2216" s="286"/>
      <c r="E2216" s="287"/>
      <c r="F2216" s="288"/>
      <c r="G2216" s="5"/>
      <c r="J2216" s="7" t="str">
        <f t="shared" si="621"/>
        <v/>
      </c>
      <c r="K2216" s="48" t="str">
        <f t="shared" si="622"/>
        <v/>
      </c>
      <c r="L2216" s="48" t="str">
        <f t="shared" si="623"/>
        <v/>
      </c>
      <c r="M2216" s="49" t="str">
        <f t="shared" si="624"/>
        <v/>
      </c>
      <c r="U2216" s="103" t="str">
        <f t="shared" si="625"/>
        <v/>
      </c>
      <c r="V2216" s="77" t="str">
        <f t="shared" si="626"/>
        <v/>
      </c>
      <c r="W2216" s="37" t="str">
        <f t="shared" si="627"/>
        <v/>
      </c>
      <c r="X2216" s="7" t="str">
        <f t="shared" si="628"/>
        <v/>
      </c>
      <c r="Y2216" s="37" t="str">
        <f t="shared" si="629"/>
        <v/>
      </c>
      <c r="AA2216" s="54" t="str">
        <f t="shared" si="630"/>
        <v/>
      </c>
      <c r="AC2216" s="121" t="str">
        <f t="shared" si="631"/>
        <v/>
      </c>
      <c r="AD2216" s="111" t="str">
        <f t="shared" si="632"/>
        <v/>
      </c>
      <c r="AE2216" s="122" t="str">
        <f t="shared" si="633"/>
        <v/>
      </c>
      <c r="AF2216" s="123" t="str">
        <f t="shared" si="634"/>
        <v>Qtr 1</v>
      </c>
      <c r="AG2216" s="122" t="str">
        <f t="shared" si="635"/>
        <v/>
      </c>
      <c r="AI2216" s="124" t="str">
        <f t="shared" si="636"/>
        <v/>
      </c>
      <c r="AK2216" s="103" t="str">
        <f t="shared" si="637"/>
        <v/>
      </c>
      <c r="AL2216" s="104" t="str">
        <f t="shared" si="638"/>
        <v/>
      </c>
      <c r="AN2216" s="37" t="str">
        <f>IF(AK2216="", "", COUNTIF(AK$11:AK$8010, "&lt;"&amp;AK2216)+1+COUNTIF(AK$11:AK2216, AK2216)-1)</f>
        <v/>
      </c>
      <c r="AO2216" s="37" t="str">
        <f>IF(AL2216="", "", COUNTIF(AL$11:AL$8010, "&gt;"&amp;AL2216)+1+COUNTIF(AL$11:AL2216, AL2216)-1)</f>
        <v/>
      </c>
    </row>
    <row r="2217" spans="1:41" x14ac:dyDescent="0.55000000000000004">
      <c r="A2217" s="5"/>
      <c r="B2217" s="284"/>
      <c r="C2217" s="285"/>
      <c r="D2217" s="286"/>
      <c r="E2217" s="287"/>
      <c r="F2217" s="288"/>
      <c r="G2217" s="5"/>
      <c r="J2217" s="7" t="str">
        <f t="shared" si="621"/>
        <v/>
      </c>
      <c r="K2217" s="48" t="str">
        <f t="shared" si="622"/>
        <v/>
      </c>
      <c r="L2217" s="48" t="str">
        <f t="shared" si="623"/>
        <v/>
      </c>
      <c r="M2217" s="49" t="str">
        <f t="shared" si="624"/>
        <v/>
      </c>
      <c r="U2217" s="103" t="str">
        <f t="shared" si="625"/>
        <v/>
      </c>
      <c r="V2217" s="77" t="str">
        <f t="shared" si="626"/>
        <v/>
      </c>
      <c r="W2217" s="37" t="str">
        <f t="shared" si="627"/>
        <v/>
      </c>
      <c r="X2217" s="7" t="str">
        <f t="shared" si="628"/>
        <v/>
      </c>
      <c r="Y2217" s="37" t="str">
        <f t="shared" si="629"/>
        <v/>
      </c>
      <c r="AA2217" s="54" t="str">
        <f t="shared" si="630"/>
        <v/>
      </c>
      <c r="AC2217" s="121" t="str">
        <f t="shared" si="631"/>
        <v/>
      </c>
      <c r="AD2217" s="111" t="str">
        <f t="shared" si="632"/>
        <v/>
      </c>
      <c r="AE2217" s="122" t="str">
        <f t="shared" si="633"/>
        <v/>
      </c>
      <c r="AF2217" s="123" t="str">
        <f t="shared" si="634"/>
        <v>Qtr 1</v>
      </c>
      <c r="AG2217" s="122" t="str">
        <f t="shared" si="635"/>
        <v/>
      </c>
      <c r="AI2217" s="124" t="str">
        <f t="shared" si="636"/>
        <v/>
      </c>
      <c r="AK2217" s="103" t="str">
        <f t="shared" si="637"/>
        <v/>
      </c>
      <c r="AL2217" s="104" t="str">
        <f t="shared" si="638"/>
        <v/>
      </c>
      <c r="AN2217" s="37" t="str">
        <f>IF(AK2217="", "", COUNTIF(AK$11:AK$8010, "&lt;"&amp;AK2217)+1+COUNTIF(AK$11:AK2217, AK2217)-1)</f>
        <v/>
      </c>
      <c r="AO2217" s="37" t="str">
        <f>IF(AL2217="", "", COUNTIF(AL$11:AL$8010, "&gt;"&amp;AL2217)+1+COUNTIF(AL$11:AL2217, AL2217)-1)</f>
        <v/>
      </c>
    </row>
    <row r="2218" spans="1:41" x14ac:dyDescent="0.55000000000000004">
      <c r="A2218" s="5"/>
      <c r="B2218" s="284"/>
      <c r="C2218" s="285"/>
      <c r="D2218" s="286"/>
      <c r="E2218" s="287"/>
      <c r="F2218" s="288"/>
      <c r="G2218" s="5"/>
      <c r="J2218" s="7" t="str">
        <f t="shared" si="621"/>
        <v/>
      </c>
      <c r="K2218" s="48" t="str">
        <f t="shared" si="622"/>
        <v/>
      </c>
      <c r="L2218" s="48" t="str">
        <f t="shared" si="623"/>
        <v/>
      </c>
      <c r="M2218" s="49" t="str">
        <f t="shared" si="624"/>
        <v/>
      </c>
      <c r="U2218" s="103" t="str">
        <f t="shared" si="625"/>
        <v/>
      </c>
      <c r="V2218" s="77" t="str">
        <f t="shared" si="626"/>
        <v/>
      </c>
      <c r="W2218" s="37" t="str">
        <f t="shared" si="627"/>
        <v/>
      </c>
      <c r="X2218" s="7" t="str">
        <f t="shared" si="628"/>
        <v/>
      </c>
      <c r="Y2218" s="37" t="str">
        <f t="shared" si="629"/>
        <v/>
      </c>
      <c r="AA2218" s="54" t="str">
        <f t="shared" si="630"/>
        <v/>
      </c>
      <c r="AC2218" s="121" t="str">
        <f t="shared" si="631"/>
        <v/>
      </c>
      <c r="AD2218" s="111" t="str">
        <f t="shared" si="632"/>
        <v/>
      </c>
      <c r="AE2218" s="122" t="str">
        <f t="shared" si="633"/>
        <v/>
      </c>
      <c r="AF2218" s="123" t="str">
        <f t="shared" si="634"/>
        <v>Qtr 1</v>
      </c>
      <c r="AG2218" s="122" t="str">
        <f t="shared" si="635"/>
        <v/>
      </c>
      <c r="AI2218" s="124" t="str">
        <f t="shared" si="636"/>
        <v/>
      </c>
      <c r="AK2218" s="103" t="str">
        <f t="shared" si="637"/>
        <v/>
      </c>
      <c r="AL2218" s="104" t="str">
        <f t="shared" si="638"/>
        <v/>
      </c>
      <c r="AN2218" s="37" t="str">
        <f>IF(AK2218="", "", COUNTIF(AK$11:AK$8010, "&lt;"&amp;AK2218)+1+COUNTIF(AK$11:AK2218, AK2218)-1)</f>
        <v/>
      </c>
      <c r="AO2218" s="37" t="str">
        <f>IF(AL2218="", "", COUNTIF(AL$11:AL$8010, "&gt;"&amp;AL2218)+1+COUNTIF(AL$11:AL2218, AL2218)-1)</f>
        <v/>
      </c>
    </row>
    <row r="2219" spans="1:41" x14ac:dyDescent="0.55000000000000004">
      <c r="A2219" s="5"/>
      <c r="B2219" s="284"/>
      <c r="C2219" s="285"/>
      <c r="D2219" s="286"/>
      <c r="E2219" s="287"/>
      <c r="F2219" s="288"/>
      <c r="G2219" s="5"/>
      <c r="J2219" s="7" t="str">
        <f t="shared" si="621"/>
        <v/>
      </c>
      <c r="K2219" s="48" t="str">
        <f t="shared" si="622"/>
        <v/>
      </c>
      <c r="L2219" s="48" t="str">
        <f t="shared" si="623"/>
        <v/>
      </c>
      <c r="M2219" s="49" t="str">
        <f t="shared" si="624"/>
        <v/>
      </c>
      <c r="U2219" s="103" t="str">
        <f t="shared" si="625"/>
        <v/>
      </c>
      <c r="V2219" s="77" t="str">
        <f t="shared" si="626"/>
        <v/>
      </c>
      <c r="W2219" s="37" t="str">
        <f t="shared" si="627"/>
        <v/>
      </c>
      <c r="X2219" s="7" t="str">
        <f t="shared" si="628"/>
        <v/>
      </c>
      <c r="Y2219" s="37" t="str">
        <f t="shared" si="629"/>
        <v/>
      </c>
      <c r="AA2219" s="54" t="str">
        <f t="shared" si="630"/>
        <v/>
      </c>
      <c r="AC2219" s="121" t="str">
        <f t="shared" si="631"/>
        <v/>
      </c>
      <c r="AD2219" s="111" t="str">
        <f t="shared" si="632"/>
        <v/>
      </c>
      <c r="AE2219" s="122" t="str">
        <f t="shared" si="633"/>
        <v/>
      </c>
      <c r="AF2219" s="123" t="str">
        <f t="shared" si="634"/>
        <v>Qtr 1</v>
      </c>
      <c r="AG2219" s="122" t="str">
        <f t="shared" si="635"/>
        <v/>
      </c>
      <c r="AI2219" s="124" t="str">
        <f t="shared" si="636"/>
        <v/>
      </c>
      <c r="AK2219" s="103" t="str">
        <f t="shared" si="637"/>
        <v/>
      </c>
      <c r="AL2219" s="104" t="str">
        <f t="shared" si="638"/>
        <v/>
      </c>
      <c r="AN2219" s="37" t="str">
        <f>IF(AK2219="", "", COUNTIF(AK$11:AK$8010, "&lt;"&amp;AK2219)+1+COUNTIF(AK$11:AK2219, AK2219)-1)</f>
        <v/>
      </c>
      <c r="AO2219" s="37" t="str">
        <f>IF(AL2219="", "", COUNTIF(AL$11:AL$8010, "&gt;"&amp;AL2219)+1+COUNTIF(AL$11:AL2219, AL2219)-1)</f>
        <v/>
      </c>
    </row>
    <row r="2220" spans="1:41" x14ac:dyDescent="0.55000000000000004">
      <c r="A2220" s="5"/>
      <c r="B2220" s="284"/>
      <c r="C2220" s="285"/>
      <c r="D2220" s="286"/>
      <c r="E2220" s="287"/>
      <c r="F2220" s="288"/>
      <c r="G2220" s="5"/>
      <c r="J2220" s="7" t="str">
        <f t="shared" si="621"/>
        <v/>
      </c>
      <c r="K2220" s="48" t="str">
        <f t="shared" si="622"/>
        <v/>
      </c>
      <c r="L2220" s="48" t="str">
        <f t="shared" si="623"/>
        <v/>
      </c>
      <c r="M2220" s="49" t="str">
        <f t="shared" si="624"/>
        <v/>
      </c>
      <c r="U2220" s="103" t="str">
        <f t="shared" si="625"/>
        <v/>
      </c>
      <c r="V2220" s="77" t="str">
        <f t="shared" si="626"/>
        <v/>
      </c>
      <c r="W2220" s="37" t="str">
        <f t="shared" si="627"/>
        <v/>
      </c>
      <c r="X2220" s="7" t="str">
        <f t="shared" si="628"/>
        <v/>
      </c>
      <c r="Y2220" s="37" t="str">
        <f t="shared" si="629"/>
        <v/>
      </c>
      <c r="AA2220" s="54" t="str">
        <f t="shared" si="630"/>
        <v/>
      </c>
      <c r="AC2220" s="121" t="str">
        <f t="shared" si="631"/>
        <v/>
      </c>
      <c r="AD2220" s="111" t="str">
        <f t="shared" si="632"/>
        <v/>
      </c>
      <c r="AE2220" s="122" t="str">
        <f t="shared" si="633"/>
        <v/>
      </c>
      <c r="AF2220" s="123" t="str">
        <f t="shared" si="634"/>
        <v>Qtr 1</v>
      </c>
      <c r="AG2220" s="122" t="str">
        <f t="shared" si="635"/>
        <v/>
      </c>
      <c r="AI2220" s="124" t="str">
        <f t="shared" si="636"/>
        <v/>
      </c>
      <c r="AK2220" s="103" t="str">
        <f t="shared" si="637"/>
        <v/>
      </c>
      <c r="AL2220" s="104" t="str">
        <f t="shared" si="638"/>
        <v/>
      </c>
      <c r="AN2220" s="37" t="str">
        <f>IF(AK2220="", "", COUNTIF(AK$11:AK$8010, "&lt;"&amp;AK2220)+1+COUNTIF(AK$11:AK2220, AK2220)-1)</f>
        <v/>
      </c>
      <c r="AO2220" s="37" t="str">
        <f>IF(AL2220="", "", COUNTIF(AL$11:AL$8010, "&gt;"&amp;AL2220)+1+COUNTIF(AL$11:AL2220, AL2220)-1)</f>
        <v/>
      </c>
    </row>
    <row r="2221" spans="1:41" x14ac:dyDescent="0.55000000000000004">
      <c r="A2221" s="5"/>
      <c r="B2221" s="284"/>
      <c r="C2221" s="285"/>
      <c r="D2221" s="286"/>
      <c r="E2221" s="287"/>
      <c r="F2221" s="288"/>
      <c r="G2221" s="5"/>
      <c r="J2221" s="7" t="str">
        <f t="shared" si="621"/>
        <v/>
      </c>
      <c r="K2221" s="48" t="str">
        <f t="shared" si="622"/>
        <v/>
      </c>
      <c r="L2221" s="48" t="str">
        <f t="shared" si="623"/>
        <v/>
      </c>
      <c r="M2221" s="49" t="str">
        <f t="shared" si="624"/>
        <v/>
      </c>
      <c r="U2221" s="103" t="str">
        <f t="shared" si="625"/>
        <v/>
      </c>
      <c r="V2221" s="77" t="str">
        <f t="shared" si="626"/>
        <v/>
      </c>
      <c r="W2221" s="37" t="str">
        <f t="shared" si="627"/>
        <v/>
      </c>
      <c r="X2221" s="7" t="str">
        <f t="shared" si="628"/>
        <v/>
      </c>
      <c r="Y2221" s="37" t="str">
        <f t="shared" si="629"/>
        <v/>
      </c>
      <c r="AA2221" s="54" t="str">
        <f t="shared" si="630"/>
        <v/>
      </c>
      <c r="AC2221" s="121" t="str">
        <f t="shared" si="631"/>
        <v/>
      </c>
      <c r="AD2221" s="111" t="str">
        <f t="shared" si="632"/>
        <v/>
      </c>
      <c r="AE2221" s="122" t="str">
        <f t="shared" si="633"/>
        <v/>
      </c>
      <c r="AF2221" s="123" t="str">
        <f t="shared" si="634"/>
        <v>Qtr 1</v>
      </c>
      <c r="AG2221" s="122" t="str">
        <f t="shared" si="635"/>
        <v/>
      </c>
      <c r="AI2221" s="124" t="str">
        <f t="shared" si="636"/>
        <v/>
      </c>
      <c r="AK2221" s="103" t="str">
        <f t="shared" si="637"/>
        <v/>
      </c>
      <c r="AL2221" s="104" t="str">
        <f t="shared" si="638"/>
        <v/>
      </c>
      <c r="AN2221" s="37" t="str">
        <f>IF(AK2221="", "", COUNTIF(AK$11:AK$8010, "&lt;"&amp;AK2221)+1+COUNTIF(AK$11:AK2221, AK2221)-1)</f>
        <v/>
      </c>
      <c r="AO2221" s="37" t="str">
        <f>IF(AL2221="", "", COUNTIF(AL$11:AL$8010, "&gt;"&amp;AL2221)+1+COUNTIF(AL$11:AL2221, AL2221)-1)</f>
        <v/>
      </c>
    </row>
    <row r="2222" spans="1:41" x14ac:dyDescent="0.55000000000000004">
      <c r="A2222" s="5"/>
      <c r="B2222" s="284"/>
      <c r="C2222" s="285"/>
      <c r="D2222" s="286"/>
      <c r="E2222" s="287"/>
      <c r="F2222" s="288"/>
      <c r="G2222" s="5"/>
      <c r="J2222" s="7" t="str">
        <f t="shared" si="621"/>
        <v/>
      </c>
      <c r="K2222" s="48" t="str">
        <f t="shared" si="622"/>
        <v/>
      </c>
      <c r="L2222" s="48" t="str">
        <f t="shared" si="623"/>
        <v/>
      </c>
      <c r="M2222" s="49" t="str">
        <f t="shared" si="624"/>
        <v/>
      </c>
      <c r="U2222" s="103" t="str">
        <f t="shared" si="625"/>
        <v/>
      </c>
      <c r="V2222" s="77" t="str">
        <f t="shared" si="626"/>
        <v/>
      </c>
      <c r="W2222" s="37" t="str">
        <f t="shared" si="627"/>
        <v/>
      </c>
      <c r="X2222" s="7" t="str">
        <f t="shared" si="628"/>
        <v/>
      </c>
      <c r="Y2222" s="37" t="str">
        <f t="shared" si="629"/>
        <v/>
      </c>
      <c r="AA2222" s="54" t="str">
        <f t="shared" si="630"/>
        <v/>
      </c>
      <c r="AC2222" s="121" t="str">
        <f t="shared" si="631"/>
        <v/>
      </c>
      <c r="AD2222" s="111" t="str">
        <f t="shared" si="632"/>
        <v/>
      </c>
      <c r="AE2222" s="122" t="str">
        <f t="shared" si="633"/>
        <v/>
      </c>
      <c r="AF2222" s="123" t="str">
        <f t="shared" si="634"/>
        <v>Qtr 1</v>
      </c>
      <c r="AG2222" s="122" t="str">
        <f t="shared" si="635"/>
        <v/>
      </c>
      <c r="AI2222" s="124" t="str">
        <f t="shared" si="636"/>
        <v/>
      </c>
      <c r="AK2222" s="103" t="str">
        <f t="shared" si="637"/>
        <v/>
      </c>
      <c r="AL2222" s="104" t="str">
        <f t="shared" si="638"/>
        <v/>
      </c>
      <c r="AN2222" s="37" t="str">
        <f>IF(AK2222="", "", COUNTIF(AK$11:AK$8010, "&lt;"&amp;AK2222)+1+COUNTIF(AK$11:AK2222, AK2222)-1)</f>
        <v/>
      </c>
      <c r="AO2222" s="37" t="str">
        <f>IF(AL2222="", "", COUNTIF(AL$11:AL$8010, "&gt;"&amp;AL2222)+1+COUNTIF(AL$11:AL2222, AL2222)-1)</f>
        <v/>
      </c>
    </row>
    <row r="2223" spans="1:41" x14ac:dyDescent="0.55000000000000004">
      <c r="A2223" s="5"/>
      <c r="B2223" s="284"/>
      <c r="C2223" s="285"/>
      <c r="D2223" s="286"/>
      <c r="E2223" s="287"/>
      <c r="F2223" s="288"/>
      <c r="G2223" s="5"/>
      <c r="J2223" s="7" t="str">
        <f t="shared" si="621"/>
        <v/>
      </c>
      <c r="K2223" s="48" t="str">
        <f t="shared" si="622"/>
        <v/>
      </c>
      <c r="L2223" s="48" t="str">
        <f t="shared" si="623"/>
        <v/>
      </c>
      <c r="M2223" s="49" t="str">
        <f t="shared" si="624"/>
        <v/>
      </c>
      <c r="U2223" s="103" t="str">
        <f t="shared" si="625"/>
        <v/>
      </c>
      <c r="V2223" s="77" t="str">
        <f t="shared" si="626"/>
        <v/>
      </c>
      <c r="W2223" s="37" t="str">
        <f t="shared" si="627"/>
        <v/>
      </c>
      <c r="X2223" s="7" t="str">
        <f t="shared" si="628"/>
        <v/>
      </c>
      <c r="Y2223" s="37" t="str">
        <f t="shared" si="629"/>
        <v/>
      </c>
      <c r="AA2223" s="54" t="str">
        <f t="shared" si="630"/>
        <v/>
      </c>
      <c r="AC2223" s="121" t="str">
        <f t="shared" si="631"/>
        <v/>
      </c>
      <c r="AD2223" s="111" t="str">
        <f t="shared" si="632"/>
        <v/>
      </c>
      <c r="AE2223" s="122" t="str">
        <f t="shared" si="633"/>
        <v/>
      </c>
      <c r="AF2223" s="123" t="str">
        <f t="shared" si="634"/>
        <v>Qtr 1</v>
      </c>
      <c r="AG2223" s="122" t="str">
        <f t="shared" si="635"/>
        <v/>
      </c>
      <c r="AI2223" s="124" t="str">
        <f t="shared" si="636"/>
        <v/>
      </c>
      <c r="AK2223" s="103" t="str">
        <f t="shared" si="637"/>
        <v/>
      </c>
      <c r="AL2223" s="104" t="str">
        <f t="shared" si="638"/>
        <v/>
      </c>
      <c r="AN2223" s="37" t="str">
        <f>IF(AK2223="", "", COUNTIF(AK$11:AK$8010, "&lt;"&amp;AK2223)+1+COUNTIF(AK$11:AK2223, AK2223)-1)</f>
        <v/>
      </c>
      <c r="AO2223" s="37" t="str">
        <f>IF(AL2223="", "", COUNTIF(AL$11:AL$8010, "&gt;"&amp;AL2223)+1+COUNTIF(AL$11:AL2223, AL2223)-1)</f>
        <v/>
      </c>
    </row>
    <row r="2224" spans="1:41" x14ac:dyDescent="0.55000000000000004">
      <c r="A2224" s="5"/>
      <c r="B2224" s="284"/>
      <c r="C2224" s="285"/>
      <c r="D2224" s="286"/>
      <c r="E2224" s="287"/>
      <c r="F2224" s="288"/>
      <c r="G2224" s="5"/>
      <c r="J2224" s="7" t="str">
        <f t="shared" si="621"/>
        <v/>
      </c>
      <c r="K2224" s="48" t="str">
        <f t="shared" si="622"/>
        <v/>
      </c>
      <c r="L2224" s="48" t="str">
        <f t="shared" si="623"/>
        <v/>
      </c>
      <c r="M2224" s="49" t="str">
        <f t="shared" si="624"/>
        <v/>
      </c>
      <c r="U2224" s="103" t="str">
        <f t="shared" si="625"/>
        <v/>
      </c>
      <c r="V2224" s="77" t="str">
        <f t="shared" si="626"/>
        <v/>
      </c>
      <c r="W2224" s="37" t="str">
        <f t="shared" si="627"/>
        <v/>
      </c>
      <c r="X2224" s="7" t="str">
        <f t="shared" si="628"/>
        <v/>
      </c>
      <c r="Y2224" s="37" t="str">
        <f t="shared" si="629"/>
        <v/>
      </c>
      <c r="AA2224" s="54" t="str">
        <f t="shared" si="630"/>
        <v/>
      </c>
      <c r="AC2224" s="121" t="str">
        <f t="shared" si="631"/>
        <v/>
      </c>
      <c r="AD2224" s="111" t="str">
        <f t="shared" si="632"/>
        <v/>
      </c>
      <c r="AE2224" s="122" t="str">
        <f t="shared" si="633"/>
        <v/>
      </c>
      <c r="AF2224" s="123" t="str">
        <f t="shared" si="634"/>
        <v>Qtr 1</v>
      </c>
      <c r="AG2224" s="122" t="str">
        <f t="shared" si="635"/>
        <v/>
      </c>
      <c r="AI2224" s="124" t="str">
        <f t="shared" si="636"/>
        <v/>
      </c>
      <c r="AK2224" s="103" t="str">
        <f t="shared" si="637"/>
        <v/>
      </c>
      <c r="AL2224" s="104" t="str">
        <f t="shared" si="638"/>
        <v/>
      </c>
      <c r="AN2224" s="37" t="str">
        <f>IF(AK2224="", "", COUNTIF(AK$11:AK$8010, "&lt;"&amp;AK2224)+1+COUNTIF(AK$11:AK2224, AK2224)-1)</f>
        <v/>
      </c>
      <c r="AO2224" s="37" t="str">
        <f>IF(AL2224="", "", COUNTIF(AL$11:AL$8010, "&gt;"&amp;AL2224)+1+COUNTIF(AL$11:AL2224, AL2224)-1)</f>
        <v/>
      </c>
    </row>
    <row r="2225" spans="1:41" x14ac:dyDescent="0.55000000000000004">
      <c r="A2225" s="5"/>
      <c r="B2225" s="284"/>
      <c r="C2225" s="285"/>
      <c r="D2225" s="286"/>
      <c r="E2225" s="287"/>
      <c r="F2225" s="288"/>
      <c r="G2225" s="5"/>
      <c r="J2225" s="7" t="str">
        <f t="shared" si="621"/>
        <v/>
      </c>
      <c r="K2225" s="48" t="str">
        <f t="shared" si="622"/>
        <v/>
      </c>
      <c r="L2225" s="48" t="str">
        <f t="shared" si="623"/>
        <v/>
      </c>
      <c r="M2225" s="49" t="str">
        <f t="shared" si="624"/>
        <v/>
      </c>
      <c r="U2225" s="103" t="str">
        <f t="shared" si="625"/>
        <v/>
      </c>
      <c r="V2225" s="77" t="str">
        <f t="shared" si="626"/>
        <v/>
      </c>
      <c r="W2225" s="37" t="str">
        <f t="shared" si="627"/>
        <v/>
      </c>
      <c r="X2225" s="7" t="str">
        <f t="shared" si="628"/>
        <v/>
      </c>
      <c r="Y2225" s="37" t="str">
        <f t="shared" si="629"/>
        <v/>
      </c>
      <c r="AA2225" s="54" t="str">
        <f t="shared" si="630"/>
        <v/>
      </c>
      <c r="AC2225" s="121" t="str">
        <f t="shared" si="631"/>
        <v/>
      </c>
      <c r="AD2225" s="111" t="str">
        <f t="shared" si="632"/>
        <v/>
      </c>
      <c r="AE2225" s="122" t="str">
        <f t="shared" si="633"/>
        <v/>
      </c>
      <c r="AF2225" s="123" t="str">
        <f t="shared" si="634"/>
        <v>Qtr 1</v>
      </c>
      <c r="AG2225" s="122" t="str">
        <f t="shared" si="635"/>
        <v/>
      </c>
      <c r="AI2225" s="124" t="str">
        <f t="shared" si="636"/>
        <v/>
      </c>
      <c r="AK2225" s="103" t="str">
        <f t="shared" si="637"/>
        <v/>
      </c>
      <c r="AL2225" s="104" t="str">
        <f t="shared" si="638"/>
        <v/>
      </c>
      <c r="AN2225" s="37" t="str">
        <f>IF(AK2225="", "", COUNTIF(AK$11:AK$8010, "&lt;"&amp;AK2225)+1+COUNTIF(AK$11:AK2225, AK2225)-1)</f>
        <v/>
      </c>
      <c r="AO2225" s="37" t="str">
        <f>IF(AL2225="", "", COUNTIF(AL$11:AL$8010, "&gt;"&amp;AL2225)+1+COUNTIF(AL$11:AL2225, AL2225)-1)</f>
        <v/>
      </c>
    </row>
    <row r="2226" spans="1:41" x14ac:dyDescent="0.55000000000000004">
      <c r="A2226" s="5"/>
      <c r="B2226" s="284"/>
      <c r="C2226" s="285"/>
      <c r="D2226" s="286"/>
      <c r="E2226" s="287"/>
      <c r="F2226" s="288"/>
      <c r="G2226" s="5"/>
      <c r="J2226" s="7" t="str">
        <f t="shared" si="621"/>
        <v/>
      </c>
      <c r="K2226" s="48" t="str">
        <f t="shared" si="622"/>
        <v/>
      </c>
      <c r="L2226" s="48" t="str">
        <f t="shared" si="623"/>
        <v/>
      </c>
      <c r="M2226" s="49" t="str">
        <f t="shared" si="624"/>
        <v/>
      </c>
      <c r="U2226" s="103" t="str">
        <f t="shared" si="625"/>
        <v/>
      </c>
      <c r="V2226" s="77" t="str">
        <f t="shared" si="626"/>
        <v/>
      </c>
      <c r="W2226" s="37" t="str">
        <f t="shared" si="627"/>
        <v/>
      </c>
      <c r="X2226" s="7" t="str">
        <f t="shared" si="628"/>
        <v/>
      </c>
      <c r="Y2226" s="37" t="str">
        <f t="shared" si="629"/>
        <v/>
      </c>
      <c r="AA2226" s="54" t="str">
        <f t="shared" si="630"/>
        <v/>
      </c>
      <c r="AC2226" s="121" t="str">
        <f t="shared" si="631"/>
        <v/>
      </c>
      <c r="AD2226" s="111" t="str">
        <f t="shared" si="632"/>
        <v/>
      </c>
      <c r="AE2226" s="122" t="str">
        <f t="shared" si="633"/>
        <v/>
      </c>
      <c r="AF2226" s="123" t="str">
        <f t="shared" si="634"/>
        <v>Qtr 1</v>
      </c>
      <c r="AG2226" s="122" t="str">
        <f t="shared" si="635"/>
        <v/>
      </c>
      <c r="AI2226" s="124" t="str">
        <f t="shared" si="636"/>
        <v/>
      </c>
      <c r="AK2226" s="103" t="str">
        <f t="shared" si="637"/>
        <v/>
      </c>
      <c r="AL2226" s="104" t="str">
        <f t="shared" si="638"/>
        <v/>
      </c>
      <c r="AN2226" s="37" t="str">
        <f>IF(AK2226="", "", COUNTIF(AK$11:AK$8010, "&lt;"&amp;AK2226)+1+COUNTIF(AK$11:AK2226, AK2226)-1)</f>
        <v/>
      </c>
      <c r="AO2226" s="37" t="str">
        <f>IF(AL2226="", "", COUNTIF(AL$11:AL$8010, "&gt;"&amp;AL2226)+1+COUNTIF(AL$11:AL2226, AL2226)-1)</f>
        <v/>
      </c>
    </row>
    <row r="2227" spans="1:41" x14ac:dyDescent="0.55000000000000004">
      <c r="A2227" s="5"/>
      <c r="B2227" s="284"/>
      <c r="C2227" s="285"/>
      <c r="D2227" s="286"/>
      <c r="E2227" s="287"/>
      <c r="F2227" s="288"/>
      <c r="G2227" s="5"/>
      <c r="J2227" s="7" t="str">
        <f t="shared" si="621"/>
        <v/>
      </c>
      <c r="K2227" s="48" t="str">
        <f t="shared" si="622"/>
        <v/>
      </c>
      <c r="L2227" s="48" t="str">
        <f t="shared" si="623"/>
        <v/>
      </c>
      <c r="M2227" s="49" t="str">
        <f t="shared" si="624"/>
        <v/>
      </c>
      <c r="U2227" s="103" t="str">
        <f t="shared" si="625"/>
        <v/>
      </c>
      <c r="V2227" s="77" t="str">
        <f t="shared" si="626"/>
        <v/>
      </c>
      <c r="W2227" s="37" t="str">
        <f t="shared" si="627"/>
        <v/>
      </c>
      <c r="X2227" s="7" t="str">
        <f t="shared" si="628"/>
        <v/>
      </c>
      <c r="Y2227" s="37" t="str">
        <f t="shared" si="629"/>
        <v/>
      </c>
      <c r="AA2227" s="54" t="str">
        <f t="shared" si="630"/>
        <v/>
      </c>
      <c r="AC2227" s="121" t="str">
        <f t="shared" si="631"/>
        <v/>
      </c>
      <c r="AD2227" s="111" t="str">
        <f t="shared" si="632"/>
        <v/>
      </c>
      <c r="AE2227" s="122" t="str">
        <f t="shared" si="633"/>
        <v/>
      </c>
      <c r="AF2227" s="123" t="str">
        <f t="shared" si="634"/>
        <v>Qtr 1</v>
      </c>
      <c r="AG2227" s="122" t="str">
        <f t="shared" si="635"/>
        <v/>
      </c>
      <c r="AI2227" s="124" t="str">
        <f t="shared" si="636"/>
        <v/>
      </c>
      <c r="AK2227" s="103" t="str">
        <f t="shared" si="637"/>
        <v/>
      </c>
      <c r="AL2227" s="104" t="str">
        <f t="shared" si="638"/>
        <v/>
      </c>
      <c r="AN2227" s="37" t="str">
        <f>IF(AK2227="", "", COUNTIF(AK$11:AK$8010, "&lt;"&amp;AK2227)+1+COUNTIF(AK$11:AK2227, AK2227)-1)</f>
        <v/>
      </c>
      <c r="AO2227" s="37" t="str">
        <f>IF(AL2227="", "", COUNTIF(AL$11:AL$8010, "&gt;"&amp;AL2227)+1+COUNTIF(AL$11:AL2227, AL2227)-1)</f>
        <v/>
      </c>
    </row>
    <row r="2228" spans="1:41" x14ac:dyDescent="0.55000000000000004">
      <c r="A2228" s="5"/>
      <c r="B2228" s="284"/>
      <c r="C2228" s="285"/>
      <c r="D2228" s="286"/>
      <c r="E2228" s="287"/>
      <c r="F2228" s="288"/>
      <c r="G2228" s="5"/>
      <c r="J2228" s="7" t="str">
        <f t="shared" si="621"/>
        <v/>
      </c>
      <c r="K2228" s="48" t="str">
        <f t="shared" si="622"/>
        <v/>
      </c>
      <c r="L2228" s="48" t="str">
        <f t="shared" si="623"/>
        <v/>
      </c>
      <c r="M2228" s="49" t="str">
        <f t="shared" si="624"/>
        <v/>
      </c>
      <c r="U2228" s="103" t="str">
        <f t="shared" si="625"/>
        <v/>
      </c>
      <c r="V2228" s="77" t="str">
        <f t="shared" si="626"/>
        <v/>
      </c>
      <c r="W2228" s="37" t="str">
        <f t="shared" si="627"/>
        <v/>
      </c>
      <c r="X2228" s="7" t="str">
        <f t="shared" si="628"/>
        <v/>
      </c>
      <c r="Y2228" s="37" t="str">
        <f t="shared" si="629"/>
        <v/>
      </c>
      <c r="AA2228" s="54" t="str">
        <f t="shared" si="630"/>
        <v/>
      </c>
      <c r="AC2228" s="121" t="str">
        <f t="shared" si="631"/>
        <v/>
      </c>
      <c r="AD2228" s="111" t="str">
        <f t="shared" si="632"/>
        <v/>
      </c>
      <c r="AE2228" s="122" t="str">
        <f t="shared" si="633"/>
        <v/>
      </c>
      <c r="AF2228" s="123" t="str">
        <f t="shared" si="634"/>
        <v>Qtr 1</v>
      </c>
      <c r="AG2228" s="122" t="str">
        <f t="shared" si="635"/>
        <v/>
      </c>
      <c r="AI2228" s="124" t="str">
        <f t="shared" si="636"/>
        <v/>
      </c>
      <c r="AK2228" s="103" t="str">
        <f t="shared" si="637"/>
        <v/>
      </c>
      <c r="AL2228" s="104" t="str">
        <f t="shared" si="638"/>
        <v/>
      </c>
      <c r="AN2228" s="37" t="str">
        <f>IF(AK2228="", "", COUNTIF(AK$11:AK$8010, "&lt;"&amp;AK2228)+1+COUNTIF(AK$11:AK2228, AK2228)-1)</f>
        <v/>
      </c>
      <c r="AO2228" s="37" t="str">
        <f>IF(AL2228="", "", COUNTIF(AL$11:AL$8010, "&gt;"&amp;AL2228)+1+COUNTIF(AL$11:AL2228, AL2228)-1)</f>
        <v/>
      </c>
    </row>
    <row r="2229" spans="1:41" x14ac:dyDescent="0.55000000000000004">
      <c r="A2229" s="5"/>
      <c r="B2229" s="284"/>
      <c r="C2229" s="285"/>
      <c r="D2229" s="286"/>
      <c r="E2229" s="287"/>
      <c r="F2229" s="288"/>
      <c r="G2229" s="5"/>
      <c r="J2229" s="7" t="str">
        <f t="shared" si="621"/>
        <v/>
      </c>
      <c r="K2229" s="48" t="str">
        <f t="shared" si="622"/>
        <v/>
      </c>
      <c r="L2229" s="48" t="str">
        <f t="shared" si="623"/>
        <v/>
      </c>
      <c r="M2229" s="49" t="str">
        <f t="shared" si="624"/>
        <v/>
      </c>
      <c r="U2229" s="103" t="str">
        <f t="shared" si="625"/>
        <v/>
      </c>
      <c r="V2229" s="77" t="str">
        <f t="shared" si="626"/>
        <v/>
      </c>
      <c r="W2229" s="37" t="str">
        <f t="shared" si="627"/>
        <v/>
      </c>
      <c r="X2229" s="7" t="str">
        <f t="shared" si="628"/>
        <v/>
      </c>
      <c r="Y2229" s="37" t="str">
        <f t="shared" si="629"/>
        <v/>
      </c>
      <c r="AA2229" s="54" t="str">
        <f t="shared" si="630"/>
        <v/>
      </c>
      <c r="AC2229" s="121" t="str">
        <f t="shared" si="631"/>
        <v/>
      </c>
      <c r="AD2229" s="111" t="str">
        <f t="shared" si="632"/>
        <v/>
      </c>
      <c r="AE2229" s="122" t="str">
        <f t="shared" si="633"/>
        <v/>
      </c>
      <c r="AF2229" s="123" t="str">
        <f t="shared" si="634"/>
        <v>Qtr 1</v>
      </c>
      <c r="AG2229" s="122" t="str">
        <f t="shared" si="635"/>
        <v/>
      </c>
      <c r="AI2229" s="124" t="str">
        <f t="shared" si="636"/>
        <v/>
      </c>
      <c r="AK2229" s="103" t="str">
        <f t="shared" si="637"/>
        <v/>
      </c>
      <c r="AL2229" s="104" t="str">
        <f t="shared" si="638"/>
        <v/>
      </c>
      <c r="AN2229" s="37" t="str">
        <f>IF(AK2229="", "", COUNTIF(AK$11:AK$8010, "&lt;"&amp;AK2229)+1+COUNTIF(AK$11:AK2229, AK2229)-1)</f>
        <v/>
      </c>
      <c r="AO2229" s="37" t="str">
        <f>IF(AL2229="", "", COUNTIF(AL$11:AL$8010, "&gt;"&amp;AL2229)+1+COUNTIF(AL$11:AL2229, AL2229)-1)</f>
        <v/>
      </c>
    </row>
    <row r="2230" spans="1:41" x14ac:dyDescent="0.55000000000000004">
      <c r="A2230" s="5"/>
      <c r="B2230" s="284"/>
      <c r="C2230" s="285"/>
      <c r="D2230" s="286"/>
      <c r="E2230" s="287"/>
      <c r="F2230" s="288"/>
      <c r="G2230" s="5"/>
      <c r="J2230" s="7" t="str">
        <f t="shared" si="621"/>
        <v/>
      </c>
      <c r="K2230" s="48" t="str">
        <f t="shared" si="622"/>
        <v/>
      </c>
      <c r="L2230" s="48" t="str">
        <f t="shared" si="623"/>
        <v/>
      </c>
      <c r="M2230" s="49" t="str">
        <f t="shared" si="624"/>
        <v/>
      </c>
      <c r="U2230" s="103" t="str">
        <f t="shared" si="625"/>
        <v/>
      </c>
      <c r="V2230" s="77" t="str">
        <f t="shared" si="626"/>
        <v/>
      </c>
      <c r="W2230" s="37" t="str">
        <f t="shared" si="627"/>
        <v/>
      </c>
      <c r="X2230" s="7" t="str">
        <f t="shared" si="628"/>
        <v/>
      </c>
      <c r="Y2230" s="37" t="str">
        <f t="shared" si="629"/>
        <v/>
      </c>
      <c r="AA2230" s="54" t="str">
        <f t="shared" si="630"/>
        <v/>
      </c>
      <c r="AC2230" s="121" t="str">
        <f t="shared" si="631"/>
        <v/>
      </c>
      <c r="AD2230" s="111" t="str">
        <f t="shared" si="632"/>
        <v/>
      </c>
      <c r="AE2230" s="122" t="str">
        <f t="shared" si="633"/>
        <v/>
      </c>
      <c r="AF2230" s="123" t="str">
        <f t="shared" si="634"/>
        <v>Qtr 1</v>
      </c>
      <c r="AG2230" s="122" t="str">
        <f t="shared" si="635"/>
        <v/>
      </c>
      <c r="AI2230" s="124" t="str">
        <f t="shared" si="636"/>
        <v/>
      </c>
      <c r="AK2230" s="103" t="str">
        <f t="shared" si="637"/>
        <v/>
      </c>
      <c r="AL2230" s="104" t="str">
        <f t="shared" si="638"/>
        <v/>
      </c>
      <c r="AN2230" s="37" t="str">
        <f>IF(AK2230="", "", COUNTIF(AK$11:AK$8010, "&lt;"&amp;AK2230)+1+COUNTIF(AK$11:AK2230, AK2230)-1)</f>
        <v/>
      </c>
      <c r="AO2230" s="37" t="str">
        <f>IF(AL2230="", "", COUNTIF(AL$11:AL$8010, "&gt;"&amp;AL2230)+1+COUNTIF(AL$11:AL2230, AL2230)-1)</f>
        <v/>
      </c>
    </row>
    <row r="2231" spans="1:41" x14ac:dyDescent="0.55000000000000004">
      <c r="A2231" s="5"/>
      <c r="B2231" s="284"/>
      <c r="C2231" s="285"/>
      <c r="D2231" s="286"/>
      <c r="E2231" s="287"/>
      <c r="F2231" s="288"/>
      <c r="G2231" s="5"/>
      <c r="J2231" s="7" t="str">
        <f t="shared" si="621"/>
        <v/>
      </c>
      <c r="K2231" s="48" t="str">
        <f t="shared" si="622"/>
        <v/>
      </c>
      <c r="L2231" s="48" t="str">
        <f t="shared" si="623"/>
        <v/>
      </c>
      <c r="M2231" s="49" t="str">
        <f t="shared" si="624"/>
        <v/>
      </c>
      <c r="U2231" s="103" t="str">
        <f t="shared" si="625"/>
        <v/>
      </c>
      <c r="V2231" s="77" t="str">
        <f t="shared" si="626"/>
        <v/>
      </c>
      <c r="W2231" s="37" t="str">
        <f t="shared" si="627"/>
        <v/>
      </c>
      <c r="X2231" s="7" t="str">
        <f t="shared" si="628"/>
        <v/>
      </c>
      <c r="Y2231" s="37" t="str">
        <f t="shared" si="629"/>
        <v/>
      </c>
      <c r="AA2231" s="54" t="str">
        <f t="shared" si="630"/>
        <v/>
      </c>
      <c r="AC2231" s="121" t="str">
        <f t="shared" si="631"/>
        <v/>
      </c>
      <c r="AD2231" s="111" t="str">
        <f t="shared" si="632"/>
        <v/>
      </c>
      <c r="AE2231" s="122" t="str">
        <f t="shared" si="633"/>
        <v/>
      </c>
      <c r="AF2231" s="123" t="str">
        <f t="shared" si="634"/>
        <v>Qtr 1</v>
      </c>
      <c r="AG2231" s="122" t="str">
        <f t="shared" si="635"/>
        <v/>
      </c>
      <c r="AI2231" s="124" t="str">
        <f t="shared" si="636"/>
        <v/>
      </c>
      <c r="AK2231" s="103" t="str">
        <f t="shared" si="637"/>
        <v/>
      </c>
      <c r="AL2231" s="104" t="str">
        <f t="shared" si="638"/>
        <v/>
      </c>
      <c r="AN2231" s="37" t="str">
        <f>IF(AK2231="", "", COUNTIF(AK$11:AK$8010, "&lt;"&amp;AK2231)+1+COUNTIF(AK$11:AK2231, AK2231)-1)</f>
        <v/>
      </c>
      <c r="AO2231" s="37" t="str">
        <f>IF(AL2231="", "", COUNTIF(AL$11:AL$8010, "&gt;"&amp;AL2231)+1+COUNTIF(AL$11:AL2231, AL2231)-1)</f>
        <v/>
      </c>
    </row>
    <row r="2232" spans="1:41" x14ac:dyDescent="0.55000000000000004">
      <c r="A2232" s="5"/>
      <c r="B2232" s="284"/>
      <c r="C2232" s="285"/>
      <c r="D2232" s="286"/>
      <c r="E2232" s="287"/>
      <c r="F2232" s="288"/>
      <c r="G2232" s="5"/>
      <c r="J2232" s="7" t="str">
        <f t="shared" si="621"/>
        <v/>
      </c>
      <c r="K2232" s="48" t="str">
        <f t="shared" si="622"/>
        <v/>
      </c>
      <c r="L2232" s="48" t="str">
        <f t="shared" si="623"/>
        <v/>
      </c>
      <c r="M2232" s="49" t="str">
        <f t="shared" si="624"/>
        <v/>
      </c>
      <c r="U2232" s="103" t="str">
        <f t="shared" si="625"/>
        <v/>
      </c>
      <c r="V2232" s="77" t="str">
        <f t="shared" si="626"/>
        <v/>
      </c>
      <c r="W2232" s="37" t="str">
        <f t="shared" si="627"/>
        <v/>
      </c>
      <c r="X2232" s="7" t="str">
        <f t="shared" si="628"/>
        <v/>
      </c>
      <c r="Y2232" s="37" t="str">
        <f t="shared" si="629"/>
        <v/>
      </c>
      <c r="AA2232" s="54" t="str">
        <f t="shared" si="630"/>
        <v/>
      </c>
      <c r="AC2232" s="121" t="str">
        <f t="shared" si="631"/>
        <v/>
      </c>
      <c r="AD2232" s="111" t="str">
        <f t="shared" si="632"/>
        <v/>
      </c>
      <c r="AE2232" s="122" t="str">
        <f t="shared" si="633"/>
        <v/>
      </c>
      <c r="AF2232" s="123" t="str">
        <f t="shared" si="634"/>
        <v>Qtr 1</v>
      </c>
      <c r="AG2232" s="122" t="str">
        <f t="shared" si="635"/>
        <v/>
      </c>
      <c r="AI2232" s="124" t="str">
        <f t="shared" si="636"/>
        <v/>
      </c>
      <c r="AK2232" s="103" t="str">
        <f t="shared" si="637"/>
        <v/>
      </c>
      <c r="AL2232" s="104" t="str">
        <f t="shared" si="638"/>
        <v/>
      </c>
      <c r="AN2232" s="37" t="str">
        <f>IF(AK2232="", "", COUNTIF(AK$11:AK$8010, "&lt;"&amp;AK2232)+1+COUNTIF(AK$11:AK2232, AK2232)-1)</f>
        <v/>
      </c>
      <c r="AO2232" s="37" t="str">
        <f>IF(AL2232="", "", COUNTIF(AL$11:AL$8010, "&gt;"&amp;AL2232)+1+COUNTIF(AL$11:AL2232, AL2232)-1)</f>
        <v/>
      </c>
    </row>
    <row r="2233" spans="1:41" x14ac:dyDescent="0.55000000000000004">
      <c r="A2233" s="5"/>
      <c r="B2233" s="284"/>
      <c r="C2233" s="285"/>
      <c r="D2233" s="286"/>
      <c r="E2233" s="287"/>
      <c r="F2233" s="288"/>
      <c r="G2233" s="5"/>
      <c r="J2233" s="7" t="str">
        <f t="shared" si="621"/>
        <v/>
      </c>
      <c r="K2233" s="48" t="str">
        <f t="shared" si="622"/>
        <v/>
      </c>
      <c r="L2233" s="48" t="str">
        <f t="shared" si="623"/>
        <v/>
      </c>
      <c r="M2233" s="49" t="str">
        <f t="shared" si="624"/>
        <v/>
      </c>
      <c r="U2233" s="103" t="str">
        <f t="shared" si="625"/>
        <v/>
      </c>
      <c r="V2233" s="77" t="str">
        <f t="shared" si="626"/>
        <v/>
      </c>
      <c r="W2233" s="37" t="str">
        <f t="shared" si="627"/>
        <v/>
      </c>
      <c r="X2233" s="7" t="str">
        <f t="shared" si="628"/>
        <v/>
      </c>
      <c r="Y2233" s="37" t="str">
        <f t="shared" si="629"/>
        <v/>
      </c>
      <c r="AA2233" s="54" t="str">
        <f t="shared" si="630"/>
        <v/>
      </c>
      <c r="AC2233" s="121" t="str">
        <f t="shared" si="631"/>
        <v/>
      </c>
      <c r="AD2233" s="111" t="str">
        <f t="shared" si="632"/>
        <v/>
      </c>
      <c r="AE2233" s="122" t="str">
        <f t="shared" si="633"/>
        <v/>
      </c>
      <c r="AF2233" s="123" t="str">
        <f t="shared" si="634"/>
        <v>Qtr 1</v>
      </c>
      <c r="AG2233" s="122" t="str">
        <f t="shared" si="635"/>
        <v/>
      </c>
      <c r="AI2233" s="124" t="str">
        <f t="shared" si="636"/>
        <v/>
      </c>
      <c r="AK2233" s="103" t="str">
        <f t="shared" si="637"/>
        <v/>
      </c>
      <c r="AL2233" s="104" t="str">
        <f t="shared" si="638"/>
        <v/>
      </c>
      <c r="AN2233" s="37" t="str">
        <f>IF(AK2233="", "", COUNTIF(AK$11:AK$8010, "&lt;"&amp;AK2233)+1+COUNTIF(AK$11:AK2233, AK2233)-1)</f>
        <v/>
      </c>
      <c r="AO2233" s="37" t="str">
        <f>IF(AL2233="", "", COUNTIF(AL$11:AL$8010, "&gt;"&amp;AL2233)+1+COUNTIF(AL$11:AL2233, AL2233)-1)</f>
        <v/>
      </c>
    </row>
    <row r="2234" spans="1:41" x14ac:dyDescent="0.55000000000000004">
      <c r="A2234" s="5"/>
      <c r="B2234" s="284"/>
      <c r="C2234" s="285"/>
      <c r="D2234" s="286"/>
      <c r="E2234" s="287"/>
      <c r="F2234" s="288"/>
      <c r="G2234" s="5"/>
      <c r="J2234" s="7" t="str">
        <f t="shared" si="621"/>
        <v/>
      </c>
      <c r="K2234" s="48" t="str">
        <f t="shared" si="622"/>
        <v/>
      </c>
      <c r="L2234" s="48" t="str">
        <f t="shared" si="623"/>
        <v/>
      </c>
      <c r="M2234" s="49" t="str">
        <f t="shared" si="624"/>
        <v/>
      </c>
      <c r="U2234" s="103" t="str">
        <f t="shared" si="625"/>
        <v/>
      </c>
      <c r="V2234" s="77" t="str">
        <f t="shared" si="626"/>
        <v/>
      </c>
      <c r="W2234" s="37" t="str">
        <f t="shared" si="627"/>
        <v/>
      </c>
      <c r="X2234" s="7" t="str">
        <f t="shared" si="628"/>
        <v/>
      </c>
      <c r="Y2234" s="37" t="str">
        <f t="shared" si="629"/>
        <v/>
      </c>
      <c r="AA2234" s="54" t="str">
        <f t="shared" si="630"/>
        <v/>
      </c>
      <c r="AC2234" s="121" t="str">
        <f t="shared" si="631"/>
        <v/>
      </c>
      <c r="AD2234" s="111" t="str">
        <f t="shared" si="632"/>
        <v/>
      </c>
      <c r="AE2234" s="122" t="str">
        <f t="shared" si="633"/>
        <v/>
      </c>
      <c r="AF2234" s="123" t="str">
        <f t="shared" si="634"/>
        <v>Qtr 1</v>
      </c>
      <c r="AG2234" s="122" t="str">
        <f t="shared" si="635"/>
        <v/>
      </c>
      <c r="AI2234" s="124" t="str">
        <f t="shared" si="636"/>
        <v/>
      </c>
      <c r="AK2234" s="103" t="str">
        <f t="shared" si="637"/>
        <v/>
      </c>
      <c r="AL2234" s="104" t="str">
        <f t="shared" si="638"/>
        <v/>
      </c>
      <c r="AN2234" s="37" t="str">
        <f>IF(AK2234="", "", COUNTIF(AK$11:AK$8010, "&lt;"&amp;AK2234)+1+COUNTIF(AK$11:AK2234, AK2234)-1)</f>
        <v/>
      </c>
      <c r="AO2234" s="37" t="str">
        <f>IF(AL2234="", "", COUNTIF(AL$11:AL$8010, "&gt;"&amp;AL2234)+1+COUNTIF(AL$11:AL2234, AL2234)-1)</f>
        <v/>
      </c>
    </row>
    <row r="2235" spans="1:41" x14ac:dyDescent="0.55000000000000004">
      <c r="A2235" s="5"/>
      <c r="B2235" s="284"/>
      <c r="C2235" s="285"/>
      <c r="D2235" s="286"/>
      <c r="E2235" s="287"/>
      <c r="F2235" s="288"/>
      <c r="G2235" s="5"/>
      <c r="J2235" s="7" t="str">
        <f t="shared" si="621"/>
        <v/>
      </c>
      <c r="K2235" s="48" t="str">
        <f t="shared" si="622"/>
        <v/>
      </c>
      <c r="L2235" s="48" t="str">
        <f t="shared" si="623"/>
        <v/>
      </c>
      <c r="M2235" s="49" t="str">
        <f t="shared" si="624"/>
        <v/>
      </c>
      <c r="U2235" s="103" t="str">
        <f t="shared" si="625"/>
        <v/>
      </c>
      <c r="V2235" s="77" t="str">
        <f t="shared" si="626"/>
        <v/>
      </c>
      <c r="W2235" s="37" t="str">
        <f t="shared" si="627"/>
        <v/>
      </c>
      <c r="X2235" s="7" t="str">
        <f t="shared" si="628"/>
        <v/>
      </c>
      <c r="Y2235" s="37" t="str">
        <f t="shared" si="629"/>
        <v/>
      </c>
      <c r="AA2235" s="54" t="str">
        <f t="shared" si="630"/>
        <v/>
      </c>
      <c r="AC2235" s="121" t="str">
        <f t="shared" si="631"/>
        <v/>
      </c>
      <c r="AD2235" s="111" t="str">
        <f t="shared" si="632"/>
        <v/>
      </c>
      <c r="AE2235" s="122" t="str">
        <f t="shared" si="633"/>
        <v/>
      </c>
      <c r="AF2235" s="123" t="str">
        <f t="shared" si="634"/>
        <v>Qtr 1</v>
      </c>
      <c r="AG2235" s="122" t="str">
        <f t="shared" si="635"/>
        <v/>
      </c>
      <c r="AI2235" s="124" t="str">
        <f t="shared" si="636"/>
        <v/>
      </c>
      <c r="AK2235" s="103" t="str">
        <f t="shared" si="637"/>
        <v/>
      </c>
      <c r="AL2235" s="104" t="str">
        <f t="shared" si="638"/>
        <v/>
      </c>
      <c r="AN2235" s="37" t="str">
        <f>IF(AK2235="", "", COUNTIF(AK$11:AK$8010, "&lt;"&amp;AK2235)+1+COUNTIF(AK$11:AK2235, AK2235)-1)</f>
        <v/>
      </c>
      <c r="AO2235" s="37" t="str">
        <f>IF(AL2235="", "", COUNTIF(AL$11:AL$8010, "&gt;"&amp;AL2235)+1+COUNTIF(AL$11:AL2235, AL2235)-1)</f>
        <v/>
      </c>
    </row>
    <row r="2236" spans="1:41" x14ac:dyDescent="0.55000000000000004">
      <c r="A2236" s="5"/>
      <c r="B2236" s="284"/>
      <c r="C2236" s="285"/>
      <c r="D2236" s="286"/>
      <c r="E2236" s="287"/>
      <c r="F2236" s="288"/>
      <c r="G2236" s="5"/>
      <c r="J2236" s="7" t="str">
        <f t="shared" si="621"/>
        <v/>
      </c>
      <c r="K2236" s="48" t="str">
        <f t="shared" si="622"/>
        <v/>
      </c>
      <c r="L2236" s="48" t="str">
        <f t="shared" si="623"/>
        <v/>
      </c>
      <c r="M2236" s="49" t="str">
        <f t="shared" si="624"/>
        <v/>
      </c>
      <c r="U2236" s="103" t="str">
        <f t="shared" si="625"/>
        <v/>
      </c>
      <c r="V2236" s="77" t="str">
        <f t="shared" si="626"/>
        <v/>
      </c>
      <c r="W2236" s="37" t="str">
        <f t="shared" si="627"/>
        <v/>
      </c>
      <c r="X2236" s="7" t="str">
        <f t="shared" si="628"/>
        <v/>
      </c>
      <c r="Y2236" s="37" t="str">
        <f t="shared" si="629"/>
        <v/>
      </c>
      <c r="AA2236" s="54" t="str">
        <f t="shared" si="630"/>
        <v/>
      </c>
      <c r="AC2236" s="121" t="str">
        <f t="shared" si="631"/>
        <v/>
      </c>
      <c r="AD2236" s="111" t="str">
        <f t="shared" si="632"/>
        <v/>
      </c>
      <c r="AE2236" s="122" t="str">
        <f t="shared" si="633"/>
        <v/>
      </c>
      <c r="AF2236" s="123" t="str">
        <f t="shared" si="634"/>
        <v>Qtr 1</v>
      </c>
      <c r="AG2236" s="122" t="str">
        <f t="shared" si="635"/>
        <v/>
      </c>
      <c r="AI2236" s="124" t="str">
        <f t="shared" si="636"/>
        <v/>
      </c>
      <c r="AK2236" s="103" t="str">
        <f t="shared" si="637"/>
        <v/>
      </c>
      <c r="AL2236" s="104" t="str">
        <f t="shared" si="638"/>
        <v/>
      </c>
      <c r="AN2236" s="37" t="str">
        <f>IF(AK2236="", "", COUNTIF(AK$11:AK$8010, "&lt;"&amp;AK2236)+1+COUNTIF(AK$11:AK2236, AK2236)-1)</f>
        <v/>
      </c>
      <c r="AO2236" s="37" t="str">
        <f>IF(AL2236="", "", COUNTIF(AL$11:AL$8010, "&gt;"&amp;AL2236)+1+COUNTIF(AL$11:AL2236, AL2236)-1)</f>
        <v/>
      </c>
    </row>
    <row r="2237" spans="1:41" x14ac:dyDescent="0.55000000000000004">
      <c r="A2237" s="5"/>
      <c r="B2237" s="284"/>
      <c r="C2237" s="285"/>
      <c r="D2237" s="286"/>
      <c r="E2237" s="287"/>
      <c r="F2237" s="288"/>
      <c r="G2237" s="5"/>
      <c r="J2237" s="7" t="str">
        <f t="shared" si="621"/>
        <v/>
      </c>
      <c r="K2237" s="48" t="str">
        <f t="shared" si="622"/>
        <v/>
      </c>
      <c r="L2237" s="48" t="str">
        <f t="shared" si="623"/>
        <v/>
      </c>
      <c r="M2237" s="49" t="str">
        <f t="shared" si="624"/>
        <v/>
      </c>
      <c r="U2237" s="103" t="str">
        <f t="shared" si="625"/>
        <v/>
      </c>
      <c r="V2237" s="77" t="str">
        <f t="shared" si="626"/>
        <v/>
      </c>
      <c r="W2237" s="37" t="str">
        <f t="shared" si="627"/>
        <v/>
      </c>
      <c r="X2237" s="7" t="str">
        <f t="shared" si="628"/>
        <v/>
      </c>
      <c r="Y2237" s="37" t="str">
        <f t="shared" si="629"/>
        <v/>
      </c>
      <c r="AA2237" s="54" t="str">
        <f t="shared" si="630"/>
        <v/>
      </c>
      <c r="AC2237" s="121" t="str">
        <f t="shared" si="631"/>
        <v/>
      </c>
      <c r="AD2237" s="111" t="str">
        <f t="shared" si="632"/>
        <v/>
      </c>
      <c r="AE2237" s="122" t="str">
        <f t="shared" si="633"/>
        <v/>
      </c>
      <c r="AF2237" s="123" t="str">
        <f t="shared" si="634"/>
        <v>Qtr 1</v>
      </c>
      <c r="AG2237" s="122" t="str">
        <f t="shared" si="635"/>
        <v/>
      </c>
      <c r="AI2237" s="124" t="str">
        <f t="shared" si="636"/>
        <v/>
      </c>
      <c r="AK2237" s="103" t="str">
        <f t="shared" si="637"/>
        <v/>
      </c>
      <c r="AL2237" s="104" t="str">
        <f t="shared" si="638"/>
        <v/>
      </c>
      <c r="AN2237" s="37" t="str">
        <f>IF(AK2237="", "", COUNTIF(AK$11:AK$8010, "&lt;"&amp;AK2237)+1+COUNTIF(AK$11:AK2237, AK2237)-1)</f>
        <v/>
      </c>
      <c r="AO2237" s="37" t="str">
        <f>IF(AL2237="", "", COUNTIF(AL$11:AL$8010, "&gt;"&amp;AL2237)+1+COUNTIF(AL$11:AL2237, AL2237)-1)</f>
        <v/>
      </c>
    </row>
    <row r="2238" spans="1:41" x14ac:dyDescent="0.55000000000000004">
      <c r="A2238" s="5"/>
      <c r="B2238" s="284"/>
      <c r="C2238" s="285"/>
      <c r="D2238" s="286"/>
      <c r="E2238" s="287"/>
      <c r="F2238" s="288"/>
      <c r="G2238" s="5"/>
      <c r="J2238" s="7" t="str">
        <f t="shared" si="621"/>
        <v/>
      </c>
      <c r="K2238" s="48" t="str">
        <f t="shared" si="622"/>
        <v/>
      </c>
      <c r="L2238" s="48" t="str">
        <f t="shared" si="623"/>
        <v/>
      </c>
      <c r="M2238" s="49" t="str">
        <f t="shared" si="624"/>
        <v/>
      </c>
      <c r="U2238" s="103" t="str">
        <f t="shared" si="625"/>
        <v/>
      </c>
      <c r="V2238" s="77" t="str">
        <f t="shared" si="626"/>
        <v/>
      </c>
      <c r="W2238" s="37" t="str">
        <f t="shared" si="627"/>
        <v/>
      </c>
      <c r="X2238" s="7" t="str">
        <f t="shared" si="628"/>
        <v/>
      </c>
      <c r="Y2238" s="37" t="str">
        <f t="shared" si="629"/>
        <v/>
      </c>
      <c r="AA2238" s="54" t="str">
        <f t="shared" si="630"/>
        <v/>
      </c>
      <c r="AC2238" s="121" t="str">
        <f t="shared" si="631"/>
        <v/>
      </c>
      <c r="AD2238" s="111" t="str">
        <f t="shared" si="632"/>
        <v/>
      </c>
      <c r="AE2238" s="122" t="str">
        <f t="shared" si="633"/>
        <v/>
      </c>
      <c r="AF2238" s="123" t="str">
        <f t="shared" si="634"/>
        <v>Qtr 1</v>
      </c>
      <c r="AG2238" s="122" t="str">
        <f t="shared" si="635"/>
        <v/>
      </c>
      <c r="AI2238" s="124" t="str">
        <f t="shared" si="636"/>
        <v/>
      </c>
      <c r="AK2238" s="103" t="str">
        <f t="shared" si="637"/>
        <v/>
      </c>
      <c r="AL2238" s="104" t="str">
        <f t="shared" si="638"/>
        <v/>
      </c>
      <c r="AN2238" s="37" t="str">
        <f>IF(AK2238="", "", COUNTIF(AK$11:AK$8010, "&lt;"&amp;AK2238)+1+COUNTIF(AK$11:AK2238, AK2238)-1)</f>
        <v/>
      </c>
      <c r="AO2238" s="37" t="str">
        <f>IF(AL2238="", "", COUNTIF(AL$11:AL$8010, "&gt;"&amp;AL2238)+1+COUNTIF(AL$11:AL2238, AL2238)-1)</f>
        <v/>
      </c>
    </row>
    <row r="2239" spans="1:41" x14ac:dyDescent="0.55000000000000004">
      <c r="A2239" s="5"/>
      <c r="B2239" s="284"/>
      <c r="C2239" s="285"/>
      <c r="D2239" s="286"/>
      <c r="E2239" s="287"/>
      <c r="F2239" s="288"/>
      <c r="G2239" s="5"/>
      <c r="J2239" s="7" t="str">
        <f t="shared" si="621"/>
        <v/>
      </c>
      <c r="K2239" s="48" t="str">
        <f t="shared" si="622"/>
        <v/>
      </c>
      <c r="L2239" s="48" t="str">
        <f t="shared" si="623"/>
        <v/>
      </c>
      <c r="M2239" s="49" t="str">
        <f t="shared" si="624"/>
        <v/>
      </c>
      <c r="U2239" s="103" t="str">
        <f t="shared" si="625"/>
        <v/>
      </c>
      <c r="V2239" s="77" t="str">
        <f t="shared" si="626"/>
        <v/>
      </c>
      <c r="W2239" s="37" t="str">
        <f t="shared" si="627"/>
        <v/>
      </c>
      <c r="X2239" s="7" t="str">
        <f t="shared" si="628"/>
        <v/>
      </c>
      <c r="Y2239" s="37" t="str">
        <f t="shared" si="629"/>
        <v/>
      </c>
      <c r="AA2239" s="54" t="str">
        <f t="shared" si="630"/>
        <v/>
      </c>
      <c r="AC2239" s="121" t="str">
        <f t="shared" si="631"/>
        <v/>
      </c>
      <c r="AD2239" s="111" t="str">
        <f t="shared" si="632"/>
        <v/>
      </c>
      <c r="AE2239" s="122" t="str">
        <f t="shared" si="633"/>
        <v/>
      </c>
      <c r="AF2239" s="123" t="str">
        <f t="shared" si="634"/>
        <v>Qtr 1</v>
      </c>
      <c r="AG2239" s="122" t="str">
        <f t="shared" si="635"/>
        <v/>
      </c>
      <c r="AI2239" s="124" t="str">
        <f t="shared" si="636"/>
        <v/>
      </c>
      <c r="AK2239" s="103" t="str">
        <f t="shared" si="637"/>
        <v/>
      </c>
      <c r="AL2239" s="104" t="str">
        <f t="shared" si="638"/>
        <v/>
      </c>
      <c r="AN2239" s="37" t="str">
        <f>IF(AK2239="", "", COUNTIF(AK$11:AK$8010, "&lt;"&amp;AK2239)+1+COUNTIF(AK$11:AK2239, AK2239)-1)</f>
        <v/>
      </c>
      <c r="AO2239" s="37" t="str">
        <f>IF(AL2239="", "", COUNTIF(AL$11:AL$8010, "&gt;"&amp;AL2239)+1+COUNTIF(AL$11:AL2239, AL2239)-1)</f>
        <v/>
      </c>
    </row>
    <row r="2240" spans="1:41" x14ac:dyDescent="0.55000000000000004">
      <c r="A2240" s="5"/>
      <c r="B2240" s="284"/>
      <c r="C2240" s="285"/>
      <c r="D2240" s="286"/>
      <c r="E2240" s="287"/>
      <c r="F2240" s="288"/>
      <c r="G2240" s="5"/>
      <c r="J2240" s="7" t="str">
        <f t="shared" si="621"/>
        <v/>
      </c>
      <c r="K2240" s="48" t="str">
        <f t="shared" si="622"/>
        <v/>
      </c>
      <c r="L2240" s="48" t="str">
        <f t="shared" si="623"/>
        <v/>
      </c>
      <c r="M2240" s="49" t="str">
        <f t="shared" si="624"/>
        <v/>
      </c>
      <c r="U2240" s="103" t="str">
        <f t="shared" si="625"/>
        <v/>
      </c>
      <c r="V2240" s="77" t="str">
        <f t="shared" si="626"/>
        <v/>
      </c>
      <c r="W2240" s="37" t="str">
        <f t="shared" si="627"/>
        <v/>
      </c>
      <c r="X2240" s="7" t="str">
        <f t="shared" si="628"/>
        <v/>
      </c>
      <c r="Y2240" s="37" t="str">
        <f t="shared" si="629"/>
        <v/>
      </c>
      <c r="AA2240" s="54" t="str">
        <f t="shared" si="630"/>
        <v/>
      </c>
      <c r="AC2240" s="121" t="str">
        <f t="shared" si="631"/>
        <v/>
      </c>
      <c r="AD2240" s="111" t="str">
        <f t="shared" si="632"/>
        <v/>
      </c>
      <c r="AE2240" s="122" t="str">
        <f t="shared" si="633"/>
        <v/>
      </c>
      <c r="AF2240" s="123" t="str">
        <f t="shared" si="634"/>
        <v>Qtr 1</v>
      </c>
      <c r="AG2240" s="122" t="str">
        <f t="shared" si="635"/>
        <v/>
      </c>
      <c r="AI2240" s="124" t="str">
        <f t="shared" si="636"/>
        <v/>
      </c>
      <c r="AK2240" s="103" t="str">
        <f t="shared" si="637"/>
        <v/>
      </c>
      <c r="AL2240" s="104" t="str">
        <f t="shared" si="638"/>
        <v/>
      </c>
      <c r="AN2240" s="37" t="str">
        <f>IF(AK2240="", "", COUNTIF(AK$11:AK$8010, "&lt;"&amp;AK2240)+1+COUNTIF(AK$11:AK2240, AK2240)-1)</f>
        <v/>
      </c>
      <c r="AO2240" s="37" t="str">
        <f>IF(AL2240="", "", COUNTIF(AL$11:AL$8010, "&gt;"&amp;AL2240)+1+COUNTIF(AL$11:AL2240, AL2240)-1)</f>
        <v/>
      </c>
    </row>
    <row r="2241" spans="1:41" x14ac:dyDescent="0.55000000000000004">
      <c r="A2241" s="5"/>
      <c r="B2241" s="284"/>
      <c r="C2241" s="285"/>
      <c r="D2241" s="286"/>
      <c r="E2241" s="287"/>
      <c r="F2241" s="288"/>
      <c r="G2241" s="5"/>
      <c r="J2241" s="7" t="str">
        <f t="shared" si="621"/>
        <v/>
      </c>
      <c r="K2241" s="48" t="str">
        <f t="shared" si="622"/>
        <v/>
      </c>
      <c r="L2241" s="48" t="str">
        <f t="shared" si="623"/>
        <v/>
      </c>
      <c r="M2241" s="49" t="str">
        <f t="shared" si="624"/>
        <v/>
      </c>
      <c r="U2241" s="103" t="str">
        <f t="shared" si="625"/>
        <v/>
      </c>
      <c r="V2241" s="77" t="str">
        <f t="shared" si="626"/>
        <v/>
      </c>
      <c r="W2241" s="37" t="str">
        <f t="shared" si="627"/>
        <v/>
      </c>
      <c r="X2241" s="7" t="str">
        <f t="shared" si="628"/>
        <v/>
      </c>
      <c r="Y2241" s="37" t="str">
        <f t="shared" si="629"/>
        <v/>
      </c>
      <c r="AA2241" s="54" t="str">
        <f t="shared" si="630"/>
        <v/>
      </c>
      <c r="AC2241" s="121" t="str">
        <f t="shared" si="631"/>
        <v/>
      </c>
      <c r="AD2241" s="111" t="str">
        <f t="shared" si="632"/>
        <v/>
      </c>
      <c r="AE2241" s="122" t="str">
        <f t="shared" si="633"/>
        <v/>
      </c>
      <c r="AF2241" s="123" t="str">
        <f t="shared" si="634"/>
        <v>Qtr 1</v>
      </c>
      <c r="AG2241" s="122" t="str">
        <f t="shared" si="635"/>
        <v/>
      </c>
      <c r="AI2241" s="124" t="str">
        <f t="shared" si="636"/>
        <v/>
      </c>
      <c r="AK2241" s="103" t="str">
        <f t="shared" si="637"/>
        <v/>
      </c>
      <c r="AL2241" s="104" t="str">
        <f t="shared" si="638"/>
        <v/>
      </c>
      <c r="AN2241" s="37" t="str">
        <f>IF(AK2241="", "", COUNTIF(AK$11:AK$8010, "&lt;"&amp;AK2241)+1+COUNTIF(AK$11:AK2241, AK2241)-1)</f>
        <v/>
      </c>
      <c r="AO2241" s="37" t="str">
        <f>IF(AL2241="", "", COUNTIF(AL$11:AL$8010, "&gt;"&amp;AL2241)+1+COUNTIF(AL$11:AL2241, AL2241)-1)</f>
        <v/>
      </c>
    </row>
    <row r="2242" spans="1:41" x14ac:dyDescent="0.55000000000000004">
      <c r="A2242" s="5"/>
      <c r="B2242" s="284"/>
      <c r="C2242" s="285"/>
      <c r="D2242" s="286"/>
      <c r="E2242" s="287"/>
      <c r="F2242" s="288"/>
      <c r="G2242" s="5"/>
      <c r="J2242" s="7" t="str">
        <f t="shared" si="621"/>
        <v/>
      </c>
      <c r="K2242" s="48" t="str">
        <f t="shared" si="622"/>
        <v/>
      </c>
      <c r="L2242" s="48" t="str">
        <f t="shared" si="623"/>
        <v/>
      </c>
      <c r="M2242" s="49" t="str">
        <f t="shared" si="624"/>
        <v/>
      </c>
      <c r="U2242" s="103" t="str">
        <f t="shared" si="625"/>
        <v/>
      </c>
      <c r="V2242" s="77" t="str">
        <f t="shared" si="626"/>
        <v/>
      </c>
      <c r="W2242" s="37" t="str">
        <f t="shared" si="627"/>
        <v/>
      </c>
      <c r="X2242" s="7" t="str">
        <f t="shared" si="628"/>
        <v/>
      </c>
      <c r="Y2242" s="37" t="str">
        <f t="shared" si="629"/>
        <v/>
      </c>
      <c r="AA2242" s="54" t="str">
        <f t="shared" si="630"/>
        <v/>
      </c>
      <c r="AC2242" s="121" t="str">
        <f t="shared" si="631"/>
        <v/>
      </c>
      <c r="AD2242" s="111" t="str">
        <f t="shared" si="632"/>
        <v/>
      </c>
      <c r="AE2242" s="122" t="str">
        <f t="shared" si="633"/>
        <v/>
      </c>
      <c r="AF2242" s="123" t="str">
        <f t="shared" si="634"/>
        <v>Qtr 1</v>
      </c>
      <c r="AG2242" s="122" t="str">
        <f t="shared" si="635"/>
        <v/>
      </c>
      <c r="AI2242" s="124" t="str">
        <f t="shared" si="636"/>
        <v/>
      </c>
      <c r="AK2242" s="103" t="str">
        <f t="shared" si="637"/>
        <v/>
      </c>
      <c r="AL2242" s="104" t="str">
        <f t="shared" si="638"/>
        <v/>
      </c>
      <c r="AN2242" s="37" t="str">
        <f>IF(AK2242="", "", COUNTIF(AK$11:AK$8010, "&lt;"&amp;AK2242)+1+COUNTIF(AK$11:AK2242, AK2242)-1)</f>
        <v/>
      </c>
      <c r="AO2242" s="37" t="str">
        <f>IF(AL2242="", "", COUNTIF(AL$11:AL$8010, "&gt;"&amp;AL2242)+1+COUNTIF(AL$11:AL2242, AL2242)-1)</f>
        <v/>
      </c>
    </row>
    <row r="2243" spans="1:41" x14ac:dyDescent="0.55000000000000004">
      <c r="A2243" s="5"/>
      <c r="B2243" s="284"/>
      <c r="C2243" s="285"/>
      <c r="D2243" s="286"/>
      <c r="E2243" s="287"/>
      <c r="F2243" s="288"/>
      <c r="G2243" s="5"/>
      <c r="J2243" s="7" t="str">
        <f t="shared" si="621"/>
        <v/>
      </c>
      <c r="K2243" s="48" t="str">
        <f t="shared" si="622"/>
        <v/>
      </c>
      <c r="L2243" s="48" t="str">
        <f t="shared" si="623"/>
        <v/>
      </c>
      <c r="M2243" s="49" t="str">
        <f t="shared" si="624"/>
        <v/>
      </c>
      <c r="U2243" s="103" t="str">
        <f t="shared" si="625"/>
        <v/>
      </c>
      <c r="V2243" s="77" t="str">
        <f t="shared" si="626"/>
        <v/>
      </c>
      <c r="W2243" s="37" t="str">
        <f t="shared" si="627"/>
        <v/>
      </c>
      <c r="X2243" s="7" t="str">
        <f t="shared" si="628"/>
        <v/>
      </c>
      <c r="Y2243" s="37" t="str">
        <f t="shared" si="629"/>
        <v/>
      </c>
      <c r="AA2243" s="54" t="str">
        <f t="shared" si="630"/>
        <v/>
      </c>
      <c r="AC2243" s="121" t="str">
        <f t="shared" si="631"/>
        <v/>
      </c>
      <c r="AD2243" s="111" t="str">
        <f t="shared" si="632"/>
        <v/>
      </c>
      <c r="AE2243" s="122" t="str">
        <f t="shared" si="633"/>
        <v/>
      </c>
      <c r="AF2243" s="123" t="str">
        <f t="shared" si="634"/>
        <v>Qtr 1</v>
      </c>
      <c r="AG2243" s="122" t="str">
        <f t="shared" si="635"/>
        <v/>
      </c>
      <c r="AI2243" s="124" t="str">
        <f t="shared" si="636"/>
        <v/>
      </c>
      <c r="AK2243" s="103" t="str">
        <f t="shared" si="637"/>
        <v/>
      </c>
      <c r="AL2243" s="104" t="str">
        <f t="shared" si="638"/>
        <v/>
      </c>
      <c r="AN2243" s="37" t="str">
        <f>IF(AK2243="", "", COUNTIF(AK$11:AK$8010, "&lt;"&amp;AK2243)+1+COUNTIF(AK$11:AK2243, AK2243)-1)</f>
        <v/>
      </c>
      <c r="AO2243" s="37" t="str">
        <f>IF(AL2243="", "", COUNTIF(AL$11:AL$8010, "&gt;"&amp;AL2243)+1+COUNTIF(AL$11:AL2243, AL2243)-1)</f>
        <v/>
      </c>
    </row>
    <row r="2244" spans="1:41" x14ac:dyDescent="0.55000000000000004">
      <c r="A2244" s="5"/>
      <c r="B2244" s="284"/>
      <c r="C2244" s="285"/>
      <c r="D2244" s="286"/>
      <c r="E2244" s="287"/>
      <c r="F2244" s="288"/>
      <c r="G2244" s="5"/>
      <c r="J2244" s="7" t="str">
        <f t="shared" si="621"/>
        <v/>
      </c>
      <c r="K2244" s="48" t="str">
        <f t="shared" si="622"/>
        <v/>
      </c>
      <c r="L2244" s="48" t="str">
        <f t="shared" si="623"/>
        <v/>
      </c>
      <c r="M2244" s="49" t="str">
        <f t="shared" si="624"/>
        <v/>
      </c>
      <c r="U2244" s="103" t="str">
        <f t="shared" si="625"/>
        <v/>
      </c>
      <c r="V2244" s="77" t="str">
        <f t="shared" si="626"/>
        <v/>
      </c>
      <c r="W2244" s="37" t="str">
        <f t="shared" si="627"/>
        <v/>
      </c>
      <c r="X2244" s="7" t="str">
        <f t="shared" si="628"/>
        <v/>
      </c>
      <c r="Y2244" s="37" t="str">
        <f t="shared" si="629"/>
        <v/>
      </c>
      <c r="AA2244" s="54" t="str">
        <f t="shared" si="630"/>
        <v/>
      </c>
      <c r="AC2244" s="121" t="str">
        <f t="shared" si="631"/>
        <v/>
      </c>
      <c r="AD2244" s="111" t="str">
        <f t="shared" si="632"/>
        <v/>
      </c>
      <c r="AE2244" s="122" t="str">
        <f t="shared" si="633"/>
        <v/>
      </c>
      <c r="AF2244" s="123" t="str">
        <f t="shared" si="634"/>
        <v>Qtr 1</v>
      </c>
      <c r="AG2244" s="122" t="str">
        <f t="shared" si="635"/>
        <v/>
      </c>
      <c r="AI2244" s="124" t="str">
        <f t="shared" si="636"/>
        <v/>
      </c>
      <c r="AK2244" s="103" t="str">
        <f t="shared" si="637"/>
        <v/>
      </c>
      <c r="AL2244" s="104" t="str">
        <f t="shared" si="638"/>
        <v/>
      </c>
      <c r="AN2244" s="37" t="str">
        <f>IF(AK2244="", "", COUNTIF(AK$11:AK$8010, "&lt;"&amp;AK2244)+1+COUNTIF(AK$11:AK2244, AK2244)-1)</f>
        <v/>
      </c>
      <c r="AO2244" s="37" t="str">
        <f>IF(AL2244="", "", COUNTIF(AL$11:AL$8010, "&gt;"&amp;AL2244)+1+COUNTIF(AL$11:AL2244, AL2244)-1)</f>
        <v/>
      </c>
    </row>
    <row r="2245" spans="1:41" x14ac:dyDescent="0.55000000000000004">
      <c r="A2245" s="5"/>
      <c r="B2245" s="284"/>
      <c r="C2245" s="285"/>
      <c r="D2245" s="286"/>
      <c r="E2245" s="287"/>
      <c r="F2245" s="288"/>
      <c r="G2245" s="5"/>
      <c r="J2245" s="7" t="str">
        <f t="shared" si="621"/>
        <v/>
      </c>
      <c r="K2245" s="48" t="str">
        <f t="shared" si="622"/>
        <v/>
      </c>
      <c r="L2245" s="48" t="str">
        <f t="shared" si="623"/>
        <v/>
      </c>
      <c r="M2245" s="49" t="str">
        <f t="shared" si="624"/>
        <v/>
      </c>
      <c r="U2245" s="103" t="str">
        <f t="shared" si="625"/>
        <v/>
      </c>
      <c r="V2245" s="77" t="str">
        <f t="shared" si="626"/>
        <v/>
      </c>
      <c r="W2245" s="37" t="str">
        <f t="shared" si="627"/>
        <v/>
      </c>
      <c r="X2245" s="7" t="str">
        <f t="shared" si="628"/>
        <v/>
      </c>
      <c r="Y2245" s="37" t="str">
        <f t="shared" si="629"/>
        <v/>
      </c>
      <c r="AA2245" s="54" t="str">
        <f t="shared" si="630"/>
        <v/>
      </c>
      <c r="AC2245" s="121" t="str">
        <f t="shared" si="631"/>
        <v/>
      </c>
      <c r="AD2245" s="111" t="str">
        <f t="shared" si="632"/>
        <v/>
      </c>
      <c r="AE2245" s="122" t="str">
        <f t="shared" si="633"/>
        <v/>
      </c>
      <c r="AF2245" s="123" t="str">
        <f t="shared" si="634"/>
        <v>Qtr 1</v>
      </c>
      <c r="AG2245" s="122" t="str">
        <f t="shared" si="635"/>
        <v/>
      </c>
      <c r="AI2245" s="124" t="str">
        <f t="shared" si="636"/>
        <v/>
      </c>
      <c r="AK2245" s="103" t="str">
        <f t="shared" si="637"/>
        <v/>
      </c>
      <c r="AL2245" s="104" t="str">
        <f t="shared" si="638"/>
        <v/>
      </c>
      <c r="AN2245" s="37" t="str">
        <f>IF(AK2245="", "", COUNTIF(AK$11:AK$8010, "&lt;"&amp;AK2245)+1+COUNTIF(AK$11:AK2245, AK2245)-1)</f>
        <v/>
      </c>
      <c r="AO2245" s="37" t="str">
        <f>IF(AL2245="", "", COUNTIF(AL$11:AL$8010, "&gt;"&amp;AL2245)+1+COUNTIF(AL$11:AL2245, AL2245)-1)</f>
        <v/>
      </c>
    </row>
    <row r="2246" spans="1:41" x14ac:dyDescent="0.55000000000000004">
      <c r="A2246" s="5"/>
      <c r="B2246" s="284"/>
      <c r="C2246" s="285"/>
      <c r="D2246" s="286"/>
      <c r="E2246" s="287"/>
      <c r="F2246" s="288"/>
      <c r="G2246" s="5"/>
      <c r="J2246" s="7" t="str">
        <f t="shared" si="621"/>
        <v/>
      </c>
      <c r="K2246" s="48" t="str">
        <f t="shared" si="622"/>
        <v/>
      </c>
      <c r="L2246" s="48" t="str">
        <f t="shared" si="623"/>
        <v/>
      </c>
      <c r="M2246" s="49" t="str">
        <f t="shared" si="624"/>
        <v/>
      </c>
      <c r="U2246" s="103" t="str">
        <f t="shared" si="625"/>
        <v/>
      </c>
      <c r="V2246" s="77" t="str">
        <f t="shared" si="626"/>
        <v/>
      </c>
      <c r="W2246" s="37" t="str">
        <f t="shared" si="627"/>
        <v/>
      </c>
      <c r="X2246" s="7" t="str">
        <f t="shared" si="628"/>
        <v/>
      </c>
      <c r="Y2246" s="37" t="str">
        <f t="shared" si="629"/>
        <v/>
      </c>
      <c r="AA2246" s="54" t="str">
        <f t="shared" si="630"/>
        <v/>
      </c>
      <c r="AC2246" s="121" t="str">
        <f t="shared" si="631"/>
        <v/>
      </c>
      <c r="AD2246" s="111" t="str">
        <f t="shared" si="632"/>
        <v/>
      </c>
      <c r="AE2246" s="122" t="str">
        <f t="shared" si="633"/>
        <v/>
      </c>
      <c r="AF2246" s="123" t="str">
        <f t="shared" si="634"/>
        <v>Qtr 1</v>
      </c>
      <c r="AG2246" s="122" t="str">
        <f t="shared" si="635"/>
        <v/>
      </c>
      <c r="AI2246" s="124" t="str">
        <f t="shared" si="636"/>
        <v/>
      </c>
      <c r="AK2246" s="103" t="str">
        <f t="shared" si="637"/>
        <v/>
      </c>
      <c r="AL2246" s="104" t="str">
        <f t="shared" si="638"/>
        <v/>
      </c>
      <c r="AN2246" s="37" t="str">
        <f>IF(AK2246="", "", COUNTIF(AK$11:AK$8010, "&lt;"&amp;AK2246)+1+COUNTIF(AK$11:AK2246, AK2246)-1)</f>
        <v/>
      </c>
      <c r="AO2246" s="37" t="str">
        <f>IF(AL2246="", "", COUNTIF(AL$11:AL$8010, "&gt;"&amp;AL2246)+1+COUNTIF(AL$11:AL2246, AL2246)-1)</f>
        <v/>
      </c>
    </row>
    <row r="2247" spans="1:41" x14ac:dyDescent="0.55000000000000004">
      <c r="A2247" s="5"/>
      <c r="B2247" s="284"/>
      <c r="C2247" s="285"/>
      <c r="D2247" s="286"/>
      <c r="E2247" s="287"/>
      <c r="F2247" s="288"/>
      <c r="G2247" s="5"/>
      <c r="J2247" s="7" t="str">
        <f t="shared" si="621"/>
        <v/>
      </c>
      <c r="K2247" s="48" t="str">
        <f t="shared" si="622"/>
        <v/>
      </c>
      <c r="L2247" s="48" t="str">
        <f t="shared" si="623"/>
        <v/>
      </c>
      <c r="M2247" s="49" t="str">
        <f t="shared" si="624"/>
        <v/>
      </c>
      <c r="U2247" s="103" t="str">
        <f t="shared" si="625"/>
        <v/>
      </c>
      <c r="V2247" s="77" t="str">
        <f t="shared" si="626"/>
        <v/>
      </c>
      <c r="W2247" s="37" t="str">
        <f t="shared" si="627"/>
        <v/>
      </c>
      <c r="X2247" s="7" t="str">
        <f t="shared" si="628"/>
        <v/>
      </c>
      <c r="Y2247" s="37" t="str">
        <f t="shared" si="629"/>
        <v/>
      </c>
      <c r="AA2247" s="54" t="str">
        <f t="shared" si="630"/>
        <v/>
      </c>
      <c r="AC2247" s="121" t="str">
        <f t="shared" si="631"/>
        <v/>
      </c>
      <c r="AD2247" s="111" t="str">
        <f t="shared" si="632"/>
        <v/>
      </c>
      <c r="AE2247" s="122" t="str">
        <f t="shared" si="633"/>
        <v/>
      </c>
      <c r="AF2247" s="123" t="str">
        <f t="shared" si="634"/>
        <v>Qtr 1</v>
      </c>
      <c r="AG2247" s="122" t="str">
        <f t="shared" si="635"/>
        <v/>
      </c>
      <c r="AI2247" s="124" t="str">
        <f t="shared" si="636"/>
        <v/>
      </c>
      <c r="AK2247" s="103" t="str">
        <f t="shared" si="637"/>
        <v/>
      </c>
      <c r="AL2247" s="104" t="str">
        <f t="shared" si="638"/>
        <v/>
      </c>
      <c r="AN2247" s="37" t="str">
        <f>IF(AK2247="", "", COUNTIF(AK$11:AK$8010, "&lt;"&amp;AK2247)+1+COUNTIF(AK$11:AK2247, AK2247)-1)</f>
        <v/>
      </c>
      <c r="AO2247" s="37" t="str">
        <f>IF(AL2247="", "", COUNTIF(AL$11:AL$8010, "&gt;"&amp;AL2247)+1+COUNTIF(AL$11:AL2247, AL2247)-1)</f>
        <v/>
      </c>
    </row>
    <row r="2248" spans="1:41" x14ac:dyDescent="0.55000000000000004">
      <c r="A2248" s="5"/>
      <c r="B2248" s="284"/>
      <c r="C2248" s="285"/>
      <c r="D2248" s="286"/>
      <c r="E2248" s="287"/>
      <c r="F2248" s="288"/>
      <c r="G2248" s="5"/>
      <c r="J2248" s="7" t="str">
        <f t="shared" si="621"/>
        <v/>
      </c>
      <c r="K2248" s="48" t="str">
        <f t="shared" si="622"/>
        <v/>
      </c>
      <c r="L2248" s="48" t="str">
        <f t="shared" si="623"/>
        <v/>
      </c>
      <c r="M2248" s="49" t="str">
        <f t="shared" si="624"/>
        <v/>
      </c>
      <c r="U2248" s="103" t="str">
        <f t="shared" si="625"/>
        <v/>
      </c>
      <c r="V2248" s="77" t="str">
        <f t="shared" si="626"/>
        <v/>
      </c>
      <c r="W2248" s="37" t="str">
        <f t="shared" si="627"/>
        <v/>
      </c>
      <c r="X2248" s="7" t="str">
        <f t="shared" si="628"/>
        <v/>
      </c>
      <c r="Y2248" s="37" t="str">
        <f t="shared" si="629"/>
        <v/>
      </c>
      <c r="AA2248" s="54" t="str">
        <f t="shared" si="630"/>
        <v/>
      </c>
      <c r="AC2248" s="121" t="str">
        <f t="shared" si="631"/>
        <v/>
      </c>
      <c r="AD2248" s="111" t="str">
        <f t="shared" si="632"/>
        <v/>
      </c>
      <c r="AE2248" s="122" t="str">
        <f t="shared" si="633"/>
        <v/>
      </c>
      <c r="AF2248" s="123" t="str">
        <f t="shared" si="634"/>
        <v>Qtr 1</v>
      </c>
      <c r="AG2248" s="122" t="str">
        <f t="shared" si="635"/>
        <v/>
      </c>
      <c r="AI2248" s="124" t="str">
        <f t="shared" si="636"/>
        <v/>
      </c>
      <c r="AK2248" s="103" t="str">
        <f t="shared" si="637"/>
        <v/>
      </c>
      <c r="AL2248" s="104" t="str">
        <f t="shared" si="638"/>
        <v/>
      </c>
      <c r="AN2248" s="37" t="str">
        <f>IF(AK2248="", "", COUNTIF(AK$11:AK$8010, "&lt;"&amp;AK2248)+1+COUNTIF(AK$11:AK2248, AK2248)-1)</f>
        <v/>
      </c>
      <c r="AO2248" s="37" t="str">
        <f>IF(AL2248="", "", COUNTIF(AL$11:AL$8010, "&gt;"&amp;AL2248)+1+COUNTIF(AL$11:AL2248, AL2248)-1)</f>
        <v/>
      </c>
    </row>
    <row r="2249" spans="1:41" x14ac:dyDescent="0.55000000000000004">
      <c r="A2249" s="5"/>
      <c r="B2249" s="284"/>
      <c r="C2249" s="285"/>
      <c r="D2249" s="286"/>
      <c r="E2249" s="287"/>
      <c r="F2249" s="288"/>
      <c r="G2249" s="5"/>
      <c r="J2249" s="7" t="str">
        <f t="shared" si="621"/>
        <v/>
      </c>
      <c r="K2249" s="48" t="str">
        <f t="shared" si="622"/>
        <v/>
      </c>
      <c r="L2249" s="48" t="str">
        <f t="shared" si="623"/>
        <v/>
      </c>
      <c r="M2249" s="49" t="str">
        <f t="shared" si="624"/>
        <v/>
      </c>
      <c r="U2249" s="103" t="str">
        <f t="shared" si="625"/>
        <v/>
      </c>
      <c r="V2249" s="77" t="str">
        <f t="shared" si="626"/>
        <v/>
      </c>
      <c r="W2249" s="37" t="str">
        <f t="shared" si="627"/>
        <v/>
      </c>
      <c r="X2249" s="7" t="str">
        <f t="shared" si="628"/>
        <v/>
      </c>
      <c r="Y2249" s="37" t="str">
        <f t="shared" si="629"/>
        <v/>
      </c>
      <c r="AA2249" s="54" t="str">
        <f t="shared" si="630"/>
        <v/>
      </c>
      <c r="AC2249" s="121" t="str">
        <f t="shared" si="631"/>
        <v/>
      </c>
      <c r="AD2249" s="111" t="str">
        <f t="shared" si="632"/>
        <v/>
      </c>
      <c r="AE2249" s="122" t="str">
        <f t="shared" si="633"/>
        <v/>
      </c>
      <c r="AF2249" s="123" t="str">
        <f t="shared" si="634"/>
        <v>Qtr 1</v>
      </c>
      <c r="AG2249" s="122" t="str">
        <f t="shared" si="635"/>
        <v/>
      </c>
      <c r="AI2249" s="124" t="str">
        <f t="shared" si="636"/>
        <v/>
      </c>
      <c r="AK2249" s="103" t="str">
        <f t="shared" si="637"/>
        <v/>
      </c>
      <c r="AL2249" s="104" t="str">
        <f t="shared" si="638"/>
        <v/>
      </c>
      <c r="AN2249" s="37" t="str">
        <f>IF(AK2249="", "", COUNTIF(AK$11:AK$8010, "&lt;"&amp;AK2249)+1+COUNTIF(AK$11:AK2249, AK2249)-1)</f>
        <v/>
      </c>
      <c r="AO2249" s="37" t="str">
        <f>IF(AL2249="", "", COUNTIF(AL$11:AL$8010, "&gt;"&amp;AL2249)+1+COUNTIF(AL$11:AL2249, AL2249)-1)</f>
        <v/>
      </c>
    </row>
    <row r="2250" spans="1:41" x14ac:dyDescent="0.55000000000000004">
      <c r="A2250" s="5"/>
      <c r="B2250" s="284"/>
      <c r="C2250" s="285"/>
      <c r="D2250" s="286"/>
      <c r="E2250" s="287"/>
      <c r="F2250" s="288"/>
      <c r="G2250" s="5"/>
      <c r="J2250" s="7" t="str">
        <f t="shared" si="621"/>
        <v/>
      </c>
      <c r="K2250" s="48" t="str">
        <f t="shared" si="622"/>
        <v/>
      </c>
      <c r="L2250" s="48" t="str">
        <f t="shared" si="623"/>
        <v/>
      </c>
      <c r="M2250" s="49" t="str">
        <f t="shared" si="624"/>
        <v/>
      </c>
      <c r="U2250" s="103" t="str">
        <f t="shared" si="625"/>
        <v/>
      </c>
      <c r="V2250" s="77" t="str">
        <f t="shared" si="626"/>
        <v/>
      </c>
      <c r="W2250" s="37" t="str">
        <f t="shared" si="627"/>
        <v/>
      </c>
      <c r="X2250" s="7" t="str">
        <f t="shared" si="628"/>
        <v/>
      </c>
      <c r="Y2250" s="37" t="str">
        <f t="shared" si="629"/>
        <v/>
      </c>
      <c r="AA2250" s="54" t="str">
        <f t="shared" si="630"/>
        <v/>
      </c>
      <c r="AC2250" s="121" t="str">
        <f t="shared" si="631"/>
        <v/>
      </c>
      <c r="AD2250" s="111" t="str">
        <f t="shared" si="632"/>
        <v/>
      </c>
      <c r="AE2250" s="122" t="str">
        <f t="shared" si="633"/>
        <v/>
      </c>
      <c r="AF2250" s="123" t="str">
        <f t="shared" si="634"/>
        <v>Qtr 1</v>
      </c>
      <c r="AG2250" s="122" t="str">
        <f t="shared" si="635"/>
        <v/>
      </c>
      <c r="AI2250" s="124" t="str">
        <f t="shared" si="636"/>
        <v/>
      </c>
      <c r="AK2250" s="103" t="str">
        <f t="shared" si="637"/>
        <v/>
      </c>
      <c r="AL2250" s="104" t="str">
        <f t="shared" si="638"/>
        <v/>
      </c>
      <c r="AN2250" s="37" t="str">
        <f>IF(AK2250="", "", COUNTIF(AK$11:AK$8010, "&lt;"&amp;AK2250)+1+COUNTIF(AK$11:AK2250, AK2250)-1)</f>
        <v/>
      </c>
      <c r="AO2250" s="37" t="str">
        <f>IF(AL2250="", "", COUNTIF(AL$11:AL$8010, "&gt;"&amp;AL2250)+1+COUNTIF(AL$11:AL2250, AL2250)-1)</f>
        <v/>
      </c>
    </row>
    <row r="2251" spans="1:41" x14ac:dyDescent="0.55000000000000004">
      <c r="A2251" s="5"/>
      <c r="B2251" s="284"/>
      <c r="C2251" s="285"/>
      <c r="D2251" s="286"/>
      <c r="E2251" s="287"/>
      <c r="F2251" s="288"/>
      <c r="G2251" s="5"/>
      <c r="J2251" s="7" t="str">
        <f t="shared" si="621"/>
        <v/>
      </c>
      <c r="K2251" s="48" t="str">
        <f t="shared" si="622"/>
        <v/>
      </c>
      <c r="L2251" s="48" t="str">
        <f t="shared" si="623"/>
        <v/>
      </c>
      <c r="M2251" s="49" t="str">
        <f t="shared" si="624"/>
        <v/>
      </c>
      <c r="U2251" s="103" t="str">
        <f t="shared" si="625"/>
        <v/>
      </c>
      <c r="V2251" s="77" t="str">
        <f t="shared" si="626"/>
        <v/>
      </c>
      <c r="W2251" s="37" t="str">
        <f t="shared" si="627"/>
        <v/>
      </c>
      <c r="X2251" s="7" t="str">
        <f t="shared" si="628"/>
        <v/>
      </c>
      <c r="Y2251" s="37" t="str">
        <f t="shared" si="629"/>
        <v/>
      </c>
      <c r="AA2251" s="54" t="str">
        <f t="shared" si="630"/>
        <v/>
      </c>
      <c r="AC2251" s="121" t="str">
        <f t="shared" si="631"/>
        <v/>
      </c>
      <c r="AD2251" s="111" t="str">
        <f t="shared" si="632"/>
        <v/>
      </c>
      <c r="AE2251" s="122" t="str">
        <f t="shared" si="633"/>
        <v/>
      </c>
      <c r="AF2251" s="123" t="str">
        <f t="shared" si="634"/>
        <v>Qtr 1</v>
      </c>
      <c r="AG2251" s="122" t="str">
        <f t="shared" si="635"/>
        <v/>
      </c>
      <c r="AI2251" s="124" t="str">
        <f t="shared" si="636"/>
        <v/>
      </c>
      <c r="AK2251" s="103" t="str">
        <f t="shared" si="637"/>
        <v/>
      </c>
      <c r="AL2251" s="104" t="str">
        <f t="shared" si="638"/>
        <v/>
      </c>
      <c r="AN2251" s="37" t="str">
        <f>IF(AK2251="", "", COUNTIF(AK$11:AK$8010, "&lt;"&amp;AK2251)+1+COUNTIF(AK$11:AK2251, AK2251)-1)</f>
        <v/>
      </c>
      <c r="AO2251" s="37" t="str">
        <f>IF(AL2251="", "", COUNTIF(AL$11:AL$8010, "&gt;"&amp;AL2251)+1+COUNTIF(AL$11:AL2251, AL2251)-1)</f>
        <v/>
      </c>
    </row>
    <row r="2252" spans="1:41" x14ac:dyDescent="0.55000000000000004">
      <c r="A2252" s="5"/>
      <c r="B2252" s="284"/>
      <c r="C2252" s="285"/>
      <c r="D2252" s="286"/>
      <c r="E2252" s="287"/>
      <c r="F2252" s="288"/>
      <c r="G2252" s="5"/>
      <c r="J2252" s="7" t="str">
        <f t="shared" ref="J2252:J2315" si="639">IF(B2252="", "", IF(OR(B2252&lt;$O$4, B2252&gt;$O$5), "X", ""))</f>
        <v/>
      </c>
      <c r="K2252" s="48" t="str">
        <f t="shared" ref="K2252:K2315" si="640">IF(C2252="", "", IF(COUNTIF($O$10:$O$510, C2252)=0, "X", ""))</f>
        <v/>
      </c>
      <c r="L2252" s="48" t="str">
        <f t="shared" ref="L2252:L2315" si="641">IF(D2252="", "", IF(COUNTIF($Q$10:$Q$15, D2252)=0, "X", ""))</f>
        <v/>
      </c>
      <c r="M2252" s="49" t="str">
        <f t="shared" ref="M2252:M2315" si="642">IF(E2252="", "", IF(COUNTIF($S$10:$S$20, E2252)=0, "X", ""))</f>
        <v/>
      </c>
      <c r="U2252" s="103" t="str">
        <f t="shared" ref="U2252:U2315" si="643">IF($Q$4="", "", IF($C2252=$Q$4, IF($E2252&lt;0, $E2252, ""), ""))</f>
        <v/>
      </c>
      <c r="V2252" s="77" t="str">
        <f t="shared" ref="V2252:V2315" si="644">IF($Q$4="", "", IF($C2252=$Q$4, IF($E2252&gt;0, $E2252, ""), ""))</f>
        <v/>
      </c>
      <c r="W2252" s="37" t="str">
        <f t="shared" ref="W2252:W2315" si="645">IF($Q$4="", "", IF($C2252=$Q$4, IF($B2252="", "", TEXT($B2252, "mmm yyyy")), ""))</f>
        <v/>
      </c>
      <c r="X2252" s="7" t="str">
        <f t="shared" ref="X2252:X2315" si="646">IF(OR($Q$4="", $B2252=""), "", IF($C2252=$Q$4, IF(AND($B2252&gt;=$V$2, $B2252&lt;=$W$2), $U$2, IF(AND($B2252&gt;=$V$3, $B2252&lt;=$W$3), $U$3, IF(AND($B2252&gt;=$V$4, $B2252&lt;=$W$4), $U$4, IF(AND($B2252&gt;=$V$5, $B2252&lt;=$W$5), $U$5, "")))), ""))</f>
        <v/>
      </c>
      <c r="Y2252" s="37" t="str">
        <f t="shared" ref="Y2252:Y2315" si="647">IF($Q$4="", "", IF($C2252=$Q$4, IF($D2252="", "", $D2252), ""))</f>
        <v/>
      </c>
      <c r="AA2252" s="54" t="str">
        <f t="shared" ref="AA2252:AA2315" si="648">IF(OR($X2252="", $Y2252=""), "", CONCATENATE($Y2252, " - ", $X2252))</f>
        <v/>
      </c>
      <c r="AC2252" s="121" t="str">
        <f t="shared" ref="AC2252:AC2315" si="649">IF($E2252&lt;0, $E2252, "")</f>
        <v/>
      </c>
      <c r="AD2252" s="111" t="str">
        <f t="shared" ref="AD2252:AD2315" si="650">IF($E2252&gt;0, $E2252, "")</f>
        <v/>
      </c>
      <c r="AE2252" s="122" t="str">
        <f t="shared" ref="AE2252:AE2315" si="651">IF($B2252="", "", TEXT($B2252, "mmm yyyy"))</f>
        <v/>
      </c>
      <c r="AF2252" s="123" t="str">
        <f t="shared" ref="AF2252:AF2315" si="652">IF(AND($B2252&gt;=$V$2, $B2252&lt;=$W$2), $U$2, IF(AND($B2252&gt;=$V$3, $B2252&lt;=$W$3), $U$3, IF(AND($B2252&gt;=$V$4, $B2252&lt;=$W$4), $U$4, IF(AND($B2252&gt;=$V$5, $B2252&lt;=$W$5), $U$5, ""))))</f>
        <v>Qtr 1</v>
      </c>
      <c r="AG2252" s="122" t="str">
        <f t="shared" ref="AG2252:AG2315" si="653">IF($D2252="", "", $D2252)</f>
        <v/>
      </c>
      <c r="AI2252" s="124" t="str">
        <f t="shared" ref="AI2252:AI2315" si="654">IF(OR($AF2252="", $AG2252=""), "", CONCATENATE($AG2252, " - ", $AF2252))</f>
        <v/>
      </c>
      <c r="AK2252" s="103" t="str">
        <f t="shared" ref="AK2252:AK2315" si="655">IF($AK$7="", U2252, IF($AK$7=$X2252, U2252, ""))</f>
        <v/>
      </c>
      <c r="AL2252" s="104" t="str">
        <f t="shared" ref="AL2252:AL2315" si="656">IF($AK$7="", V2252, IF($AK$7=$X2252, V2252, ""))</f>
        <v/>
      </c>
      <c r="AN2252" s="37" t="str">
        <f>IF(AK2252="", "", COUNTIF(AK$11:AK$8010, "&lt;"&amp;AK2252)+1+COUNTIF(AK$11:AK2252, AK2252)-1)</f>
        <v/>
      </c>
      <c r="AO2252" s="37" t="str">
        <f>IF(AL2252="", "", COUNTIF(AL$11:AL$8010, "&gt;"&amp;AL2252)+1+COUNTIF(AL$11:AL2252, AL2252)-1)</f>
        <v/>
      </c>
    </row>
    <row r="2253" spans="1:41" x14ac:dyDescent="0.55000000000000004">
      <c r="A2253" s="5"/>
      <c r="B2253" s="284"/>
      <c r="C2253" s="285"/>
      <c r="D2253" s="286"/>
      <c r="E2253" s="287"/>
      <c r="F2253" s="288"/>
      <c r="G2253" s="5"/>
      <c r="J2253" s="7" t="str">
        <f t="shared" si="639"/>
        <v/>
      </c>
      <c r="K2253" s="48" t="str">
        <f t="shared" si="640"/>
        <v/>
      </c>
      <c r="L2253" s="48" t="str">
        <f t="shared" si="641"/>
        <v/>
      </c>
      <c r="M2253" s="49" t="str">
        <f t="shared" si="642"/>
        <v/>
      </c>
      <c r="U2253" s="103" t="str">
        <f t="shared" si="643"/>
        <v/>
      </c>
      <c r="V2253" s="77" t="str">
        <f t="shared" si="644"/>
        <v/>
      </c>
      <c r="W2253" s="37" t="str">
        <f t="shared" si="645"/>
        <v/>
      </c>
      <c r="X2253" s="7" t="str">
        <f t="shared" si="646"/>
        <v/>
      </c>
      <c r="Y2253" s="37" t="str">
        <f t="shared" si="647"/>
        <v/>
      </c>
      <c r="AA2253" s="54" t="str">
        <f t="shared" si="648"/>
        <v/>
      </c>
      <c r="AC2253" s="121" t="str">
        <f t="shared" si="649"/>
        <v/>
      </c>
      <c r="AD2253" s="111" t="str">
        <f t="shared" si="650"/>
        <v/>
      </c>
      <c r="AE2253" s="122" t="str">
        <f t="shared" si="651"/>
        <v/>
      </c>
      <c r="AF2253" s="123" t="str">
        <f t="shared" si="652"/>
        <v>Qtr 1</v>
      </c>
      <c r="AG2253" s="122" t="str">
        <f t="shared" si="653"/>
        <v/>
      </c>
      <c r="AI2253" s="124" t="str">
        <f t="shared" si="654"/>
        <v/>
      </c>
      <c r="AK2253" s="103" t="str">
        <f t="shared" si="655"/>
        <v/>
      </c>
      <c r="AL2253" s="104" t="str">
        <f t="shared" si="656"/>
        <v/>
      </c>
      <c r="AN2253" s="37" t="str">
        <f>IF(AK2253="", "", COUNTIF(AK$11:AK$8010, "&lt;"&amp;AK2253)+1+COUNTIF(AK$11:AK2253, AK2253)-1)</f>
        <v/>
      </c>
      <c r="AO2253" s="37" t="str">
        <f>IF(AL2253="", "", COUNTIF(AL$11:AL$8010, "&gt;"&amp;AL2253)+1+COUNTIF(AL$11:AL2253, AL2253)-1)</f>
        <v/>
      </c>
    </row>
    <row r="2254" spans="1:41" x14ac:dyDescent="0.55000000000000004">
      <c r="A2254" s="5"/>
      <c r="B2254" s="284"/>
      <c r="C2254" s="285"/>
      <c r="D2254" s="286"/>
      <c r="E2254" s="287"/>
      <c r="F2254" s="288"/>
      <c r="G2254" s="5"/>
      <c r="J2254" s="7" t="str">
        <f t="shared" si="639"/>
        <v/>
      </c>
      <c r="K2254" s="48" t="str">
        <f t="shared" si="640"/>
        <v/>
      </c>
      <c r="L2254" s="48" t="str">
        <f t="shared" si="641"/>
        <v/>
      </c>
      <c r="M2254" s="49" t="str">
        <f t="shared" si="642"/>
        <v/>
      </c>
      <c r="U2254" s="103" t="str">
        <f t="shared" si="643"/>
        <v/>
      </c>
      <c r="V2254" s="77" t="str">
        <f t="shared" si="644"/>
        <v/>
      </c>
      <c r="W2254" s="37" t="str">
        <f t="shared" si="645"/>
        <v/>
      </c>
      <c r="X2254" s="7" t="str">
        <f t="shared" si="646"/>
        <v/>
      </c>
      <c r="Y2254" s="37" t="str">
        <f t="shared" si="647"/>
        <v/>
      </c>
      <c r="AA2254" s="54" t="str">
        <f t="shared" si="648"/>
        <v/>
      </c>
      <c r="AC2254" s="121" t="str">
        <f t="shared" si="649"/>
        <v/>
      </c>
      <c r="AD2254" s="111" t="str">
        <f t="shared" si="650"/>
        <v/>
      </c>
      <c r="AE2254" s="122" t="str">
        <f t="shared" si="651"/>
        <v/>
      </c>
      <c r="AF2254" s="123" t="str">
        <f t="shared" si="652"/>
        <v>Qtr 1</v>
      </c>
      <c r="AG2254" s="122" t="str">
        <f t="shared" si="653"/>
        <v/>
      </c>
      <c r="AI2254" s="124" t="str">
        <f t="shared" si="654"/>
        <v/>
      </c>
      <c r="AK2254" s="103" t="str">
        <f t="shared" si="655"/>
        <v/>
      </c>
      <c r="AL2254" s="104" t="str">
        <f t="shared" si="656"/>
        <v/>
      </c>
      <c r="AN2254" s="37" t="str">
        <f>IF(AK2254="", "", COUNTIF(AK$11:AK$8010, "&lt;"&amp;AK2254)+1+COUNTIF(AK$11:AK2254, AK2254)-1)</f>
        <v/>
      </c>
      <c r="AO2254" s="37" t="str">
        <f>IF(AL2254="", "", COUNTIF(AL$11:AL$8010, "&gt;"&amp;AL2254)+1+COUNTIF(AL$11:AL2254, AL2254)-1)</f>
        <v/>
      </c>
    </row>
    <row r="2255" spans="1:41" x14ac:dyDescent="0.55000000000000004">
      <c r="A2255" s="5"/>
      <c r="B2255" s="284"/>
      <c r="C2255" s="285"/>
      <c r="D2255" s="286"/>
      <c r="E2255" s="287"/>
      <c r="F2255" s="288"/>
      <c r="G2255" s="5"/>
      <c r="J2255" s="7" t="str">
        <f t="shared" si="639"/>
        <v/>
      </c>
      <c r="K2255" s="48" t="str">
        <f t="shared" si="640"/>
        <v/>
      </c>
      <c r="L2255" s="48" t="str">
        <f t="shared" si="641"/>
        <v/>
      </c>
      <c r="M2255" s="49" t="str">
        <f t="shared" si="642"/>
        <v/>
      </c>
      <c r="U2255" s="103" t="str">
        <f t="shared" si="643"/>
        <v/>
      </c>
      <c r="V2255" s="77" t="str">
        <f t="shared" si="644"/>
        <v/>
      </c>
      <c r="W2255" s="37" t="str">
        <f t="shared" si="645"/>
        <v/>
      </c>
      <c r="X2255" s="7" t="str">
        <f t="shared" si="646"/>
        <v/>
      </c>
      <c r="Y2255" s="37" t="str">
        <f t="shared" si="647"/>
        <v/>
      </c>
      <c r="AA2255" s="54" t="str">
        <f t="shared" si="648"/>
        <v/>
      </c>
      <c r="AC2255" s="121" t="str">
        <f t="shared" si="649"/>
        <v/>
      </c>
      <c r="AD2255" s="111" t="str">
        <f t="shared" si="650"/>
        <v/>
      </c>
      <c r="AE2255" s="122" t="str">
        <f t="shared" si="651"/>
        <v/>
      </c>
      <c r="AF2255" s="123" t="str">
        <f t="shared" si="652"/>
        <v>Qtr 1</v>
      </c>
      <c r="AG2255" s="122" t="str">
        <f t="shared" si="653"/>
        <v/>
      </c>
      <c r="AI2255" s="124" t="str">
        <f t="shared" si="654"/>
        <v/>
      </c>
      <c r="AK2255" s="103" t="str">
        <f t="shared" si="655"/>
        <v/>
      </c>
      <c r="AL2255" s="104" t="str">
        <f t="shared" si="656"/>
        <v/>
      </c>
      <c r="AN2255" s="37" t="str">
        <f>IF(AK2255="", "", COUNTIF(AK$11:AK$8010, "&lt;"&amp;AK2255)+1+COUNTIF(AK$11:AK2255, AK2255)-1)</f>
        <v/>
      </c>
      <c r="AO2255" s="37" t="str">
        <f>IF(AL2255="", "", COUNTIF(AL$11:AL$8010, "&gt;"&amp;AL2255)+1+COUNTIF(AL$11:AL2255, AL2255)-1)</f>
        <v/>
      </c>
    </row>
    <row r="2256" spans="1:41" x14ac:dyDescent="0.55000000000000004">
      <c r="A2256" s="5"/>
      <c r="B2256" s="284"/>
      <c r="C2256" s="285"/>
      <c r="D2256" s="286"/>
      <c r="E2256" s="287"/>
      <c r="F2256" s="288"/>
      <c r="G2256" s="5"/>
      <c r="J2256" s="7" t="str">
        <f t="shared" si="639"/>
        <v/>
      </c>
      <c r="K2256" s="48" t="str">
        <f t="shared" si="640"/>
        <v/>
      </c>
      <c r="L2256" s="48" t="str">
        <f t="shared" si="641"/>
        <v/>
      </c>
      <c r="M2256" s="49" t="str">
        <f t="shared" si="642"/>
        <v/>
      </c>
      <c r="U2256" s="103" t="str">
        <f t="shared" si="643"/>
        <v/>
      </c>
      <c r="V2256" s="77" t="str">
        <f t="shared" si="644"/>
        <v/>
      </c>
      <c r="W2256" s="37" t="str">
        <f t="shared" si="645"/>
        <v/>
      </c>
      <c r="X2256" s="7" t="str">
        <f t="shared" si="646"/>
        <v/>
      </c>
      <c r="Y2256" s="37" t="str">
        <f t="shared" si="647"/>
        <v/>
      </c>
      <c r="AA2256" s="54" t="str">
        <f t="shared" si="648"/>
        <v/>
      </c>
      <c r="AC2256" s="121" t="str">
        <f t="shared" si="649"/>
        <v/>
      </c>
      <c r="AD2256" s="111" t="str">
        <f t="shared" si="650"/>
        <v/>
      </c>
      <c r="AE2256" s="122" t="str">
        <f t="shared" si="651"/>
        <v/>
      </c>
      <c r="AF2256" s="123" t="str">
        <f t="shared" si="652"/>
        <v>Qtr 1</v>
      </c>
      <c r="AG2256" s="122" t="str">
        <f t="shared" si="653"/>
        <v/>
      </c>
      <c r="AI2256" s="124" t="str">
        <f t="shared" si="654"/>
        <v/>
      </c>
      <c r="AK2256" s="103" t="str">
        <f t="shared" si="655"/>
        <v/>
      </c>
      <c r="AL2256" s="104" t="str">
        <f t="shared" si="656"/>
        <v/>
      </c>
      <c r="AN2256" s="37" t="str">
        <f>IF(AK2256="", "", COUNTIF(AK$11:AK$8010, "&lt;"&amp;AK2256)+1+COUNTIF(AK$11:AK2256, AK2256)-1)</f>
        <v/>
      </c>
      <c r="AO2256" s="37" t="str">
        <f>IF(AL2256="", "", COUNTIF(AL$11:AL$8010, "&gt;"&amp;AL2256)+1+COUNTIF(AL$11:AL2256, AL2256)-1)</f>
        <v/>
      </c>
    </row>
    <row r="2257" spans="1:41" x14ac:dyDescent="0.55000000000000004">
      <c r="A2257" s="5"/>
      <c r="B2257" s="284"/>
      <c r="C2257" s="285"/>
      <c r="D2257" s="286"/>
      <c r="E2257" s="287"/>
      <c r="F2257" s="288"/>
      <c r="G2257" s="5"/>
      <c r="J2257" s="7" t="str">
        <f t="shared" si="639"/>
        <v/>
      </c>
      <c r="K2257" s="48" t="str">
        <f t="shared" si="640"/>
        <v/>
      </c>
      <c r="L2257" s="48" t="str">
        <f t="shared" si="641"/>
        <v/>
      </c>
      <c r="M2257" s="49" t="str">
        <f t="shared" si="642"/>
        <v/>
      </c>
      <c r="U2257" s="103" t="str">
        <f t="shared" si="643"/>
        <v/>
      </c>
      <c r="V2257" s="77" t="str">
        <f t="shared" si="644"/>
        <v/>
      </c>
      <c r="W2257" s="37" t="str">
        <f t="shared" si="645"/>
        <v/>
      </c>
      <c r="X2257" s="7" t="str">
        <f t="shared" si="646"/>
        <v/>
      </c>
      <c r="Y2257" s="37" t="str">
        <f t="shared" si="647"/>
        <v/>
      </c>
      <c r="AA2257" s="54" t="str">
        <f t="shared" si="648"/>
        <v/>
      </c>
      <c r="AC2257" s="121" t="str">
        <f t="shared" si="649"/>
        <v/>
      </c>
      <c r="AD2257" s="111" t="str">
        <f t="shared" si="650"/>
        <v/>
      </c>
      <c r="AE2257" s="122" t="str">
        <f t="shared" si="651"/>
        <v/>
      </c>
      <c r="AF2257" s="123" t="str">
        <f t="shared" si="652"/>
        <v>Qtr 1</v>
      </c>
      <c r="AG2257" s="122" t="str">
        <f t="shared" si="653"/>
        <v/>
      </c>
      <c r="AI2257" s="124" t="str">
        <f t="shared" si="654"/>
        <v/>
      </c>
      <c r="AK2257" s="103" t="str">
        <f t="shared" si="655"/>
        <v/>
      </c>
      <c r="AL2257" s="104" t="str">
        <f t="shared" si="656"/>
        <v/>
      </c>
      <c r="AN2257" s="37" t="str">
        <f>IF(AK2257="", "", COUNTIF(AK$11:AK$8010, "&lt;"&amp;AK2257)+1+COUNTIF(AK$11:AK2257, AK2257)-1)</f>
        <v/>
      </c>
      <c r="AO2257" s="37" t="str">
        <f>IF(AL2257="", "", COUNTIF(AL$11:AL$8010, "&gt;"&amp;AL2257)+1+COUNTIF(AL$11:AL2257, AL2257)-1)</f>
        <v/>
      </c>
    </row>
    <row r="2258" spans="1:41" x14ac:dyDescent="0.55000000000000004">
      <c r="A2258" s="5"/>
      <c r="B2258" s="284"/>
      <c r="C2258" s="285"/>
      <c r="D2258" s="286"/>
      <c r="E2258" s="287"/>
      <c r="F2258" s="288"/>
      <c r="G2258" s="5"/>
      <c r="J2258" s="7" t="str">
        <f t="shared" si="639"/>
        <v/>
      </c>
      <c r="K2258" s="48" t="str">
        <f t="shared" si="640"/>
        <v/>
      </c>
      <c r="L2258" s="48" t="str">
        <f t="shared" si="641"/>
        <v/>
      </c>
      <c r="M2258" s="49" t="str">
        <f t="shared" si="642"/>
        <v/>
      </c>
      <c r="U2258" s="103" t="str">
        <f t="shared" si="643"/>
        <v/>
      </c>
      <c r="V2258" s="77" t="str">
        <f t="shared" si="644"/>
        <v/>
      </c>
      <c r="W2258" s="37" t="str">
        <f t="shared" si="645"/>
        <v/>
      </c>
      <c r="X2258" s="7" t="str">
        <f t="shared" si="646"/>
        <v/>
      </c>
      <c r="Y2258" s="37" t="str">
        <f t="shared" si="647"/>
        <v/>
      </c>
      <c r="AA2258" s="54" t="str">
        <f t="shared" si="648"/>
        <v/>
      </c>
      <c r="AC2258" s="121" t="str">
        <f t="shared" si="649"/>
        <v/>
      </c>
      <c r="AD2258" s="111" t="str">
        <f t="shared" si="650"/>
        <v/>
      </c>
      <c r="AE2258" s="122" t="str">
        <f t="shared" si="651"/>
        <v/>
      </c>
      <c r="AF2258" s="123" t="str">
        <f t="shared" si="652"/>
        <v>Qtr 1</v>
      </c>
      <c r="AG2258" s="122" t="str">
        <f t="shared" si="653"/>
        <v/>
      </c>
      <c r="AI2258" s="124" t="str">
        <f t="shared" si="654"/>
        <v/>
      </c>
      <c r="AK2258" s="103" t="str">
        <f t="shared" si="655"/>
        <v/>
      </c>
      <c r="AL2258" s="104" t="str">
        <f t="shared" si="656"/>
        <v/>
      </c>
      <c r="AN2258" s="37" t="str">
        <f>IF(AK2258="", "", COUNTIF(AK$11:AK$8010, "&lt;"&amp;AK2258)+1+COUNTIF(AK$11:AK2258, AK2258)-1)</f>
        <v/>
      </c>
      <c r="AO2258" s="37" t="str">
        <f>IF(AL2258="", "", COUNTIF(AL$11:AL$8010, "&gt;"&amp;AL2258)+1+COUNTIF(AL$11:AL2258, AL2258)-1)</f>
        <v/>
      </c>
    </row>
    <row r="2259" spans="1:41" x14ac:dyDescent="0.55000000000000004">
      <c r="A2259" s="5"/>
      <c r="B2259" s="284"/>
      <c r="C2259" s="285"/>
      <c r="D2259" s="286"/>
      <c r="E2259" s="287"/>
      <c r="F2259" s="288"/>
      <c r="G2259" s="5"/>
      <c r="J2259" s="7" t="str">
        <f t="shared" si="639"/>
        <v/>
      </c>
      <c r="K2259" s="48" t="str">
        <f t="shared" si="640"/>
        <v/>
      </c>
      <c r="L2259" s="48" t="str">
        <f t="shared" si="641"/>
        <v/>
      </c>
      <c r="M2259" s="49" t="str">
        <f t="shared" si="642"/>
        <v/>
      </c>
      <c r="U2259" s="103" t="str">
        <f t="shared" si="643"/>
        <v/>
      </c>
      <c r="V2259" s="77" t="str">
        <f t="shared" si="644"/>
        <v/>
      </c>
      <c r="W2259" s="37" t="str">
        <f t="shared" si="645"/>
        <v/>
      </c>
      <c r="X2259" s="7" t="str">
        <f t="shared" si="646"/>
        <v/>
      </c>
      <c r="Y2259" s="37" t="str">
        <f t="shared" si="647"/>
        <v/>
      </c>
      <c r="AA2259" s="54" t="str">
        <f t="shared" si="648"/>
        <v/>
      </c>
      <c r="AC2259" s="121" t="str">
        <f t="shared" si="649"/>
        <v/>
      </c>
      <c r="AD2259" s="111" t="str">
        <f t="shared" si="650"/>
        <v/>
      </c>
      <c r="AE2259" s="122" t="str">
        <f t="shared" si="651"/>
        <v/>
      </c>
      <c r="AF2259" s="123" t="str">
        <f t="shared" si="652"/>
        <v>Qtr 1</v>
      </c>
      <c r="AG2259" s="122" t="str">
        <f t="shared" si="653"/>
        <v/>
      </c>
      <c r="AI2259" s="124" t="str">
        <f t="shared" si="654"/>
        <v/>
      </c>
      <c r="AK2259" s="103" t="str">
        <f t="shared" si="655"/>
        <v/>
      </c>
      <c r="AL2259" s="104" t="str">
        <f t="shared" si="656"/>
        <v/>
      </c>
      <c r="AN2259" s="37" t="str">
        <f>IF(AK2259="", "", COUNTIF(AK$11:AK$8010, "&lt;"&amp;AK2259)+1+COUNTIF(AK$11:AK2259, AK2259)-1)</f>
        <v/>
      </c>
      <c r="AO2259" s="37" t="str">
        <f>IF(AL2259="", "", COUNTIF(AL$11:AL$8010, "&gt;"&amp;AL2259)+1+COUNTIF(AL$11:AL2259, AL2259)-1)</f>
        <v/>
      </c>
    </row>
    <row r="2260" spans="1:41" x14ac:dyDescent="0.55000000000000004">
      <c r="A2260" s="5"/>
      <c r="B2260" s="284"/>
      <c r="C2260" s="285"/>
      <c r="D2260" s="286"/>
      <c r="E2260" s="287"/>
      <c r="F2260" s="288"/>
      <c r="G2260" s="5"/>
      <c r="J2260" s="7" t="str">
        <f t="shared" si="639"/>
        <v/>
      </c>
      <c r="K2260" s="48" t="str">
        <f t="shared" si="640"/>
        <v/>
      </c>
      <c r="L2260" s="48" t="str">
        <f t="shared" si="641"/>
        <v/>
      </c>
      <c r="M2260" s="49" t="str">
        <f t="shared" si="642"/>
        <v/>
      </c>
      <c r="U2260" s="103" t="str">
        <f t="shared" si="643"/>
        <v/>
      </c>
      <c r="V2260" s="77" t="str">
        <f t="shared" si="644"/>
        <v/>
      </c>
      <c r="W2260" s="37" t="str">
        <f t="shared" si="645"/>
        <v/>
      </c>
      <c r="X2260" s="7" t="str">
        <f t="shared" si="646"/>
        <v/>
      </c>
      <c r="Y2260" s="37" t="str">
        <f t="shared" si="647"/>
        <v/>
      </c>
      <c r="AA2260" s="54" t="str">
        <f t="shared" si="648"/>
        <v/>
      </c>
      <c r="AC2260" s="121" t="str">
        <f t="shared" si="649"/>
        <v/>
      </c>
      <c r="AD2260" s="111" t="str">
        <f t="shared" si="650"/>
        <v/>
      </c>
      <c r="AE2260" s="122" t="str">
        <f t="shared" si="651"/>
        <v/>
      </c>
      <c r="AF2260" s="123" t="str">
        <f t="shared" si="652"/>
        <v>Qtr 1</v>
      </c>
      <c r="AG2260" s="122" t="str">
        <f t="shared" si="653"/>
        <v/>
      </c>
      <c r="AI2260" s="124" t="str">
        <f t="shared" si="654"/>
        <v/>
      </c>
      <c r="AK2260" s="103" t="str">
        <f t="shared" si="655"/>
        <v/>
      </c>
      <c r="AL2260" s="104" t="str">
        <f t="shared" si="656"/>
        <v/>
      </c>
      <c r="AN2260" s="37" t="str">
        <f>IF(AK2260="", "", COUNTIF(AK$11:AK$8010, "&lt;"&amp;AK2260)+1+COUNTIF(AK$11:AK2260, AK2260)-1)</f>
        <v/>
      </c>
      <c r="AO2260" s="37" t="str">
        <f>IF(AL2260="", "", COUNTIF(AL$11:AL$8010, "&gt;"&amp;AL2260)+1+COUNTIF(AL$11:AL2260, AL2260)-1)</f>
        <v/>
      </c>
    </row>
    <row r="2261" spans="1:41" x14ac:dyDescent="0.55000000000000004">
      <c r="A2261" s="5"/>
      <c r="B2261" s="284"/>
      <c r="C2261" s="285"/>
      <c r="D2261" s="286"/>
      <c r="E2261" s="287"/>
      <c r="F2261" s="288"/>
      <c r="G2261" s="5"/>
      <c r="J2261" s="7" t="str">
        <f t="shared" si="639"/>
        <v/>
      </c>
      <c r="K2261" s="48" t="str">
        <f t="shared" si="640"/>
        <v/>
      </c>
      <c r="L2261" s="48" t="str">
        <f t="shared" si="641"/>
        <v/>
      </c>
      <c r="M2261" s="49" t="str">
        <f t="shared" si="642"/>
        <v/>
      </c>
      <c r="U2261" s="103" t="str">
        <f t="shared" si="643"/>
        <v/>
      </c>
      <c r="V2261" s="77" t="str">
        <f t="shared" si="644"/>
        <v/>
      </c>
      <c r="W2261" s="37" t="str">
        <f t="shared" si="645"/>
        <v/>
      </c>
      <c r="X2261" s="7" t="str">
        <f t="shared" si="646"/>
        <v/>
      </c>
      <c r="Y2261" s="37" t="str">
        <f t="shared" si="647"/>
        <v/>
      </c>
      <c r="AA2261" s="54" t="str">
        <f t="shared" si="648"/>
        <v/>
      </c>
      <c r="AC2261" s="121" t="str">
        <f t="shared" si="649"/>
        <v/>
      </c>
      <c r="AD2261" s="111" t="str">
        <f t="shared" si="650"/>
        <v/>
      </c>
      <c r="AE2261" s="122" t="str">
        <f t="shared" si="651"/>
        <v/>
      </c>
      <c r="AF2261" s="123" t="str">
        <f t="shared" si="652"/>
        <v>Qtr 1</v>
      </c>
      <c r="AG2261" s="122" t="str">
        <f t="shared" si="653"/>
        <v/>
      </c>
      <c r="AI2261" s="124" t="str">
        <f t="shared" si="654"/>
        <v/>
      </c>
      <c r="AK2261" s="103" t="str">
        <f t="shared" si="655"/>
        <v/>
      </c>
      <c r="AL2261" s="104" t="str">
        <f t="shared" si="656"/>
        <v/>
      </c>
      <c r="AN2261" s="37" t="str">
        <f>IF(AK2261="", "", COUNTIF(AK$11:AK$8010, "&lt;"&amp;AK2261)+1+COUNTIF(AK$11:AK2261, AK2261)-1)</f>
        <v/>
      </c>
      <c r="AO2261" s="37" t="str">
        <f>IF(AL2261="", "", COUNTIF(AL$11:AL$8010, "&gt;"&amp;AL2261)+1+COUNTIF(AL$11:AL2261, AL2261)-1)</f>
        <v/>
      </c>
    </row>
    <row r="2262" spans="1:41" x14ac:dyDescent="0.55000000000000004">
      <c r="A2262" s="5"/>
      <c r="B2262" s="284"/>
      <c r="C2262" s="285"/>
      <c r="D2262" s="286"/>
      <c r="E2262" s="287"/>
      <c r="F2262" s="288"/>
      <c r="G2262" s="5"/>
      <c r="J2262" s="7" t="str">
        <f t="shared" si="639"/>
        <v/>
      </c>
      <c r="K2262" s="48" t="str">
        <f t="shared" si="640"/>
        <v/>
      </c>
      <c r="L2262" s="48" t="str">
        <f t="shared" si="641"/>
        <v/>
      </c>
      <c r="M2262" s="49" t="str">
        <f t="shared" si="642"/>
        <v/>
      </c>
      <c r="U2262" s="103" t="str">
        <f t="shared" si="643"/>
        <v/>
      </c>
      <c r="V2262" s="77" t="str">
        <f t="shared" si="644"/>
        <v/>
      </c>
      <c r="W2262" s="37" t="str">
        <f t="shared" si="645"/>
        <v/>
      </c>
      <c r="X2262" s="7" t="str">
        <f t="shared" si="646"/>
        <v/>
      </c>
      <c r="Y2262" s="37" t="str">
        <f t="shared" si="647"/>
        <v/>
      </c>
      <c r="AA2262" s="54" t="str">
        <f t="shared" si="648"/>
        <v/>
      </c>
      <c r="AC2262" s="121" t="str">
        <f t="shared" si="649"/>
        <v/>
      </c>
      <c r="AD2262" s="111" t="str">
        <f t="shared" si="650"/>
        <v/>
      </c>
      <c r="AE2262" s="122" t="str">
        <f t="shared" si="651"/>
        <v/>
      </c>
      <c r="AF2262" s="123" t="str">
        <f t="shared" si="652"/>
        <v>Qtr 1</v>
      </c>
      <c r="AG2262" s="122" t="str">
        <f t="shared" si="653"/>
        <v/>
      </c>
      <c r="AI2262" s="124" t="str">
        <f t="shared" si="654"/>
        <v/>
      </c>
      <c r="AK2262" s="103" t="str">
        <f t="shared" si="655"/>
        <v/>
      </c>
      <c r="AL2262" s="104" t="str">
        <f t="shared" si="656"/>
        <v/>
      </c>
      <c r="AN2262" s="37" t="str">
        <f>IF(AK2262="", "", COUNTIF(AK$11:AK$8010, "&lt;"&amp;AK2262)+1+COUNTIF(AK$11:AK2262, AK2262)-1)</f>
        <v/>
      </c>
      <c r="AO2262" s="37" t="str">
        <f>IF(AL2262="", "", COUNTIF(AL$11:AL$8010, "&gt;"&amp;AL2262)+1+COUNTIF(AL$11:AL2262, AL2262)-1)</f>
        <v/>
      </c>
    </row>
    <row r="2263" spans="1:41" x14ac:dyDescent="0.55000000000000004">
      <c r="A2263" s="5"/>
      <c r="B2263" s="284"/>
      <c r="C2263" s="285"/>
      <c r="D2263" s="286"/>
      <c r="E2263" s="287"/>
      <c r="F2263" s="288"/>
      <c r="G2263" s="5"/>
      <c r="J2263" s="7" t="str">
        <f t="shared" si="639"/>
        <v/>
      </c>
      <c r="K2263" s="48" t="str">
        <f t="shared" si="640"/>
        <v/>
      </c>
      <c r="L2263" s="48" t="str">
        <f t="shared" si="641"/>
        <v/>
      </c>
      <c r="M2263" s="49" t="str">
        <f t="shared" si="642"/>
        <v/>
      </c>
      <c r="U2263" s="103" t="str">
        <f t="shared" si="643"/>
        <v/>
      </c>
      <c r="V2263" s="77" t="str">
        <f t="shared" si="644"/>
        <v/>
      </c>
      <c r="W2263" s="37" t="str">
        <f t="shared" si="645"/>
        <v/>
      </c>
      <c r="X2263" s="7" t="str">
        <f t="shared" si="646"/>
        <v/>
      </c>
      <c r="Y2263" s="37" t="str">
        <f t="shared" si="647"/>
        <v/>
      </c>
      <c r="AA2263" s="54" t="str">
        <f t="shared" si="648"/>
        <v/>
      </c>
      <c r="AC2263" s="121" t="str">
        <f t="shared" si="649"/>
        <v/>
      </c>
      <c r="AD2263" s="111" t="str">
        <f t="shared" si="650"/>
        <v/>
      </c>
      <c r="AE2263" s="122" t="str">
        <f t="shared" si="651"/>
        <v/>
      </c>
      <c r="AF2263" s="123" t="str">
        <f t="shared" si="652"/>
        <v>Qtr 1</v>
      </c>
      <c r="AG2263" s="122" t="str">
        <f t="shared" si="653"/>
        <v/>
      </c>
      <c r="AI2263" s="124" t="str">
        <f t="shared" si="654"/>
        <v/>
      </c>
      <c r="AK2263" s="103" t="str">
        <f t="shared" si="655"/>
        <v/>
      </c>
      <c r="AL2263" s="104" t="str">
        <f t="shared" si="656"/>
        <v/>
      </c>
      <c r="AN2263" s="37" t="str">
        <f>IF(AK2263="", "", COUNTIF(AK$11:AK$8010, "&lt;"&amp;AK2263)+1+COUNTIF(AK$11:AK2263, AK2263)-1)</f>
        <v/>
      </c>
      <c r="AO2263" s="37" t="str">
        <f>IF(AL2263="", "", COUNTIF(AL$11:AL$8010, "&gt;"&amp;AL2263)+1+COUNTIF(AL$11:AL2263, AL2263)-1)</f>
        <v/>
      </c>
    </row>
    <row r="2264" spans="1:41" x14ac:dyDescent="0.55000000000000004">
      <c r="A2264" s="5"/>
      <c r="B2264" s="284"/>
      <c r="C2264" s="285"/>
      <c r="D2264" s="286"/>
      <c r="E2264" s="287"/>
      <c r="F2264" s="288"/>
      <c r="G2264" s="5"/>
      <c r="J2264" s="7" t="str">
        <f t="shared" si="639"/>
        <v/>
      </c>
      <c r="K2264" s="48" t="str">
        <f t="shared" si="640"/>
        <v/>
      </c>
      <c r="L2264" s="48" t="str">
        <f t="shared" si="641"/>
        <v/>
      </c>
      <c r="M2264" s="49" t="str">
        <f t="shared" si="642"/>
        <v/>
      </c>
      <c r="U2264" s="103" t="str">
        <f t="shared" si="643"/>
        <v/>
      </c>
      <c r="V2264" s="77" t="str">
        <f t="shared" si="644"/>
        <v/>
      </c>
      <c r="W2264" s="37" t="str">
        <f t="shared" si="645"/>
        <v/>
      </c>
      <c r="X2264" s="7" t="str">
        <f t="shared" si="646"/>
        <v/>
      </c>
      <c r="Y2264" s="37" t="str">
        <f t="shared" si="647"/>
        <v/>
      </c>
      <c r="AA2264" s="54" t="str">
        <f t="shared" si="648"/>
        <v/>
      </c>
      <c r="AC2264" s="121" t="str">
        <f t="shared" si="649"/>
        <v/>
      </c>
      <c r="AD2264" s="111" t="str">
        <f t="shared" si="650"/>
        <v/>
      </c>
      <c r="AE2264" s="122" t="str">
        <f t="shared" si="651"/>
        <v/>
      </c>
      <c r="AF2264" s="123" t="str">
        <f t="shared" si="652"/>
        <v>Qtr 1</v>
      </c>
      <c r="AG2264" s="122" t="str">
        <f t="shared" si="653"/>
        <v/>
      </c>
      <c r="AI2264" s="124" t="str">
        <f t="shared" si="654"/>
        <v/>
      </c>
      <c r="AK2264" s="103" t="str">
        <f t="shared" si="655"/>
        <v/>
      </c>
      <c r="AL2264" s="104" t="str">
        <f t="shared" si="656"/>
        <v/>
      </c>
      <c r="AN2264" s="37" t="str">
        <f>IF(AK2264="", "", COUNTIF(AK$11:AK$8010, "&lt;"&amp;AK2264)+1+COUNTIF(AK$11:AK2264, AK2264)-1)</f>
        <v/>
      </c>
      <c r="AO2264" s="37" t="str">
        <f>IF(AL2264="", "", COUNTIF(AL$11:AL$8010, "&gt;"&amp;AL2264)+1+COUNTIF(AL$11:AL2264, AL2264)-1)</f>
        <v/>
      </c>
    </row>
    <row r="2265" spans="1:41" x14ac:dyDescent="0.55000000000000004">
      <c r="A2265" s="5"/>
      <c r="B2265" s="284"/>
      <c r="C2265" s="285"/>
      <c r="D2265" s="286"/>
      <c r="E2265" s="287"/>
      <c r="F2265" s="288"/>
      <c r="G2265" s="5"/>
      <c r="J2265" s="7" t="str">
        <f t="shared" si="639"/>
        <v/>
      </c>
      <c r="K2265" s="48" t="str">
        <f t="shared" si="640"/>
        <v/>
      </c>
      <c r="L2265" s="48" t="str">
        <f t="shared" si="641"/>
        <v/>
      </c>
      <c r="M2265" s="49" t="str">
        <f t="shared" si="642"/>
        <v/>
      </c>
      <c r="U2265" s="103" t="str">
        <f t="shared" si="643"/>
        <v/>
      </c>
      <c r="V2265" s="77" t="str">
        <f t="shared" si="644"/>
        <v/>
      </c>
      <c r="W2265" s="37" t="str">
        <f t="shared" si="645"/>
        <v/>
      </c>
      <c r="X2265" s="7" t="str">
        <f t="shared" si="646"/>
        <v/>
      </c>
      <c r="Y2265" s="37" t="str">
        <f t="shared" si="647"/>
        <v/>
      </c>
      <c r="AA2265" s="54" t="str">
        <f t="shared" si="648"/>
        <v/>
      </c>
      <c r="AC2265" s="121" t="str">
        <f t="shared" si="649"/>
        <v/>
      </c>
      <c r="AD2265" s="111" t="str">
        <f t="shared" si="650"/>
        <v/>
      </c>
      <c r="AE2265" s="122" t="str">
        <f t="shared" si="651"/>
        <v/>
      </c>
      <c r="AF2265" s="123" t="str">
        <f t="shared" si="652"/>
        <v>Qtr 1</v>
      </c>
      <c r="AG2265" s="122" t="str">
        <f t="shared" si="653"/>
        <v/>
      </c>
      <c r="AI2265" s="124" t="str">
        <f t="shared" si="654"/>
        <v/>
      </c>
      <c r="AK2265" s="103" t="str">
        <f t="shared" si="655"/>
        <v/>
      </c>
      <c r="AL2265" s="104" t="str">
        <f t="shared" si="656"/>
        <v/>
      </c>
      <c r="AN2265" s="37" t="str">
        <f>IF(AK2265="", "", COUNTIF(AK$11:AK$8010, "&lt;"&amp;AK2265)+1+COUNTIF(AK$11:AK2265, AK2265)-1)</f>
        <v/>
      </c>
      <c r="AO2265" s="37" t="str">
        <f>IF(AL2265="", "", COUNTIF(AL$11:AL$8010, "&gt;"&amp;AL2265)+1+COUNTIF(AL$11:AL2265, AL2265)-1)</f>
        <v/>
      </c>
    </row>
    <row r="2266" spans="1:41" x14ac:dyDescent="0.55000000000000004">
      <c r="A2266" s="5"/>
      <c r="B2266" s="284"/>
      <c r="C2266" s="285"/>
      <c r="D2266" s="286"/>
      <c r="E2266" s="287"/>
      <c r="F2266" s="288"/>
      <c r="G2266" s="5"/>
      <c r="J2266" s="7" t="str">
        <f t="shared" si="639"/>
        <v/>
      </c>
      <c r="K2266" s="48" t="str">
        <f t="shared" si="640"/>
        <v/>
      </c>
      <c r="L2266" s="48" t="str">
        <f t="shared" si="641"/>
        <v/>
      </c>
      <c r="M2266" s="49" t="str">
        <f t="shared" si="642"/>
        <v/>
      </c>
      <c r="U2266" s="103" t="str">
        <f t="shared" si="643"/>
        <v/>
      </c>
      <c r="V2266" s="77" t="str">
        <f t="shared" si="644"/>
        <v/>
      </c>
      <c r="W2266" s="37" t="str">
        <f t="shared" si="645"/>
        <v/>
      </c>
      <c r="X2266" s="7" t="str">
        <f t="shared" si="646"/>
        <v/>
      </c>
      <c r="Y2266" s="37" t="str">
        <f t="shared" si="647"/>
        <v/>
      </c>
      <c r="AA2266" s="54" t="str">
        <f t="shared" si="648"/>
        <v/>
      </c>
      <c r="AC2266" s="121" t="str">
        <f t="shared" si="649"/>
        <v/>
      </c>
      <c r="AD2266" s="111" t="str">
        <f t="shared" si="650"/>
        <v/>
      </c>
      <c r="AE2266" s="122" t="str">
        <f t="shared" si="651"/>
        <v/>
      </c>
      <c r="AF2266" s="123" t="str">
        <f t="shared" si="652"/>
        <v>Qtr 1</v>
      </c>
      <c r="AG2266" s="122" t="str">
        <f t="shared" si="653"/>
        <v/>
      </c>
      <c r="AI2266" s="124" t="str">
        <f t="shared" si="654"/>
        <v/>
      </c>
      <c r="AK2266" s="103" t="str">
        <f t="shared" si="655"/>
        <v/>
      </c>
      <c r="AL2266" s="104" t="str">
        <f t="shared" si="656"/>
        <v/>
      </c>
      <c r="AN2266" s="37" t="str">
        <f>IF(AK2266="", "", COUNTIF(AK$11:AK$8010, "&lt;"&amp;AK2266)+1+COUNTIF(AK$11:AK2266, AK2266)-1)</f>
        <v/>
      </c>
      <c r="AO2266" s="37" t="str">
        <f>IF(AL2266="", "", COUNTIF(AL$11:AL$8010, "&gt;"&amp;AL2266)+1+COUNTIF(AL$11:AL2266, AL2266)-1)</f>
        <v/>
      </c>
    </row>
    <row r="2267" spans="1:41" x14ac:dyDescent="0.55000000000000004">
      <c r="A2267" s="5"/>
      <c r="B2267" s="284"/>
      <c r="C2267" s="285"/>
      <c r="D2267" s="286"/>
      <c r="E2267" s="287"/>
      <c r="F2267" s="288"/>
      <c r="G2267" s="5"/>
      <c r="J2267" s="7" t="str">
        <f t="shared" si="639"/>
        <v/>
      </c>
      <c r="K2267" s="48" t="str">
        <f t="shared" si="640"/>
        <v/>
      </c>
      <c r="L2267" s="48" t="str">
        <f t="shared" si="641"/>
        <v/>
      </c>
      <c r="M2267" s="49" t="str">
        <f t="shared" si="642"/>
        <v/>
      </c>
      <c r="U2267" s="103" t="str">
        <f t="shared" si="643"/>
        <v/>
      </c>
      <c r="V2267" s="77" t="str">
        <f t="shared" si="644"/>
        <v/>
      </c>
      <c r="W2267" s="37" t="str">
        <f t="shared" si="645"/>
        <v/>
      </c>
      <c r="X2267" s="7" t="str">
        <f t="shared" si="646"/>
        <v/>
      </c>
      <c r="Y2267" s="37" t="str">
        <f t="shared" si="647"/>
        <v/>
      </c>
      <c r="AA2267" s="54" t="str">
        <f t="shared" si="648"/>
        <v/>
      </c>
      <c r="AC2267" s="121" t="str">
        <f t="shared" si="649"/>
        <v/>
      </c>
      <c r="AD2267" s="111" t="str">
        <f t="shared" si="650"/>
        <v/>
      </c>
      <c r="AE2267" s="122" t="str">
        <f t="shared" si="651"/>
        <v/>
      </c>
      <c r="AF2267" s="123" t="str">
        <f t="shared" si="652"/>
        <v>Qtr 1</v>
      </c>
      <c r="AG2267" s="122" t="str">
        <f t="shared" si="653"/>
        <v/>
      </c>
      <c r="AI2267" s="124" t="str">
        <f t="shared" si="654"/>
        <v/>
      </c>
      <c r="AK2267" s="103" t="str">
        <f t="shared" si="655"/>
        <v/>
      </c>
      <c r="AL2267" s="104" t="str">
        <f t="shared" si="656"/>
        <v/>
      </c>
      <c r="AN2267" s="37" t="str">
        <f>IF(AK2267="", "", COUNTIF(AK$11:AK$8010, "&lt;"&amp;AK2267)+1+COUNTIF(AK$11:AK2267, AK2267)-1)</f>
        <v/>
      </c>
      <c r="AO2267" s="37" t="str">
        <f>IF(AL2267="", "", COUNTIF(AL$11:AL$8010, "&gt;"&amp;AL2267)+1+COUNTIF(AL$11:AL2267, AL2267)-1)</f>
        <v/>
      </c>
    </row>
    <row r="2268" spans="1:41" x14ac:dyDescent="0.55000000000000004">
      <c r="A2268" s="5"/>
      <c r="B2268" s="284"/>
      <c r="C2268" s="285"/>
      <c r="D2268" s="286"/>
      <c r="E2268" s="287"/>
      <c r="F2268" s="288"/>
      <c r="G2268" s="5"/>
      <c r="J2268" s="7" t="str">
        <f t="shared" si="639"/>
        <v/>
      </c>
      <c r="K2268" s="48" t="str">
        <f t="shared" si="640"/>
        <v/>
      </c>
      <c r="L2268" s="48" t="str">
        <f t="shared" si="641"/>
        <v/>
      </c>
      <c r="M2268" s="49" t="str">
        <f t="shared" si="642"/>
        <v/>
      </c>
      <c r="U2268" s="103" t="str">
        <f t="shared" si="643"/>
        <v/>
      </c>
      <c r="V2268" s="77" t="str">
        <f t="shared" si="644"/>
        <v/>
      </c>
      <c r="W2268" s="37" t="str">
        <f t="shared" si="645"/>
        <v/>
      </c>
      <c r="X2268" s="7" t="str">
        <f t="shared" si="646"/>
        <v/>
      </c>
      <c r="Y2268" s="37" t="str">
        <f t="shared" si="647"/>
        <v/>
      </c>
      <c r="AA2268" s="54" t="str">
        <f t="shared" si="648"/>
        <v/>
      </c>
      <c r="AC2268" s="121" t="str">
        <f t="shared" si="649"/>
        <v/>
      </c>
      <c r="AD2268" s="111" t="str">
        <f t="shared" si="650"/>
        <v/>
      </c>
      <c r="AE2268" s="122" t="str">
        <f t="shared" si="651"/>
        <v/>
      </c>
      <c r="AF2268" s="123" t="str">
        <f t="shared" si="652"/>
        <v>Qtr 1</v>
      </c>
      <c r="AG2268" s="122" t="str">
        <f t="shared" si="653"/>
        <v/>
      </c>
      <c r="AI2268" s="124" t="str">
        <f t="shared" si="654"/>
        <v/>
      </c>
      <c r="AK2268" s="103" t="str">
        <f t="shared" si="655"/>
        <v/>
      </c>
      <c r="AL2268" s="104" t="str">
        <f t="shared" si="656"/>
        <v/>
      </c>
      <c r="AN2268" s="37" t="str">
        <f>IF(AK2268="", "", COUNTIF(AK$11:AK$8010, "&lt;"&amp;AK2268)+1+COUNTIF(AK$11:AK2268, AK2268)-1)</f>
        <v/>
      </c>
      <c r="AO2268" s="37" t="str">
        <f>IF(AL2268="", "", COUNTIF(AL$11:AL$8010, "&gt;"&amp;AL2268)+1+COUNTIF(AL$11:AL2268, AL2268)-1)</f>
        <v/>
      </c>
    </row>
    <row r="2269" spans="1:41" x14ac:dyDescent="0.55000000000000004">
      <c r="A2269" s="5"/>
      <c r="B2269" s="284"/>
      <c r="C2269" s="285"/>
      <c r="D2269" s="286"/>
      <c r="E2269" s="287"/>
      <c r="F2269" s="288"/>
      <c r="G2269" s="5"/>
      <c r="J2269" s="7" t="str">
        <f t="shared" si="639"/>
        <v/>
      </c>
      <c r="K2269" s="48" t="str">
        <f t="shared" si="640"/>
        <v/>
      </c>
      <c r="L2269" s="48" t="str">
        <f t="shared" si="641"/>
        <v/>
      </c>
      <c r="M2269" s="49" t="str">
        <f t="shared" si="642"/>
        <v/>
      </c>
      <c r="U2269" s="103" t="str">
        <f t="shared" si="643"/>
        <v/>
      </c>
      <c r="V2269" s="77" t="str">
        <f t="shared" si="644"/>
        <v/>
      </c>
      <c r="W2269" s="37" t="str">
        <f t="shared" si="645"/>
        <v/>
      </c>
      <c r="X2269" s="7" t="str">
        <f t="shared" si="646"/>
        <v/>
      </c>
      <c r="Y2269" s="37" t="str">
        <f t="shared" si="647"/>
        <v/>
      </c>
      <c r="AA2269" s="54" t="str">
        <f t="shared" si="648"/>
        <v/>
      </c>
      <c r="AC2269" s="121" t="str">
        <f t="shared" si="649"/>
        <v/>
      </c>
      <c r="AD2269" s="111" t="str">
        <f t="shared" si="650"/>
        <v/>
      </c>
      <c r="AE2269" s="122" t="str">
        <f t="shared" si="651"/>
        <v/>
      </c>
      <c r="AF2269" s="123" t="str">
        <f t="shared" si="652"/>
        <v>Qtr 1</v>
      </c>
      <c r="AG2269" s="122" t="str">
        <f t="shared" si="653"/>
        <v/>
      </c>
      <c r="AI2269" s="124" t="str">
        <f t="shared" si="654"/>
        <v/>
      </c>
      <c r="AK2269" s="103" t="str">
        <f t="shared" si="655"/>
        <v/>
      </c>
      <c r="AL2269" s="104" t="str">
        <f t="shared" si="656"/>
        <v/>
      </c>
      <c r="AN2269" s="37" t="str">
        <f>IF(AK2269="", "", COUNTIF(AK$11:AK$8010, "&lt;"&amp;AK2269)+1+COUNTIF(AK$11:AK2269, AK2269)-1)</f>
        <v/>
      </c>
      <c r="AO2269" s="37" t="str">
        <f>IF(AL2269="", "", COUNTIF(AL$11:AL$8010, "&gt;"&amp;AL2269)+1+COUNTIF(AL$11:AL2269, AL2269)-1)</f>
        <v/>
      </c>
    </row>
    <row r="2270" spans="1:41" x14ac:dyDescent="0.55000000000000004">
      <c r="A2270" s="5"/>
      <c r="B2270" s="284"/>
      <c r="C2270" s="285"/>
      <c r="D2270" s="286"/>
      <c r="E2270" s="287"/>
      <c r="F2270" s="288"/>
      <c r="G2270" s="5"/>
      <c r="J2270" s="7" t="str">
        <f t="shared" si="639"/>
        <v/>
      </c>
      <c r="K2270" s="48" t="str">
        <f t="shared" si="640"/>
        <v/>
      </c>
      <c r="L2270" s="48" t="str">
        <f t="shared" si="641"/>
        <v/>
      </c>
      <c r="M2270" s="49" t="str">
        <f t="shared" si="642"/>
        <v/>
      </c>
      <c r="U2270" s="103" t="str">
        <f t="shared" si="643"/>
        <v/>
      </c>
      <c r="V2270" s="77" t="str">
        <f t="shared" si="644"/>
        <v/>
      </c>
      <c r="W2270" s="37" t="str">
        <f t="shared" si="645"/>
        <v/>
      </c>
      <c r="X2270" s="7" t="str">
        <f t="shared" si="646"/>
        <v/>
      </c>
      <c r="Y2270" s="37" t="str">
        <f t="shared" si="647"/>
        <v/>
      </c>
      <c r="AA2270" s="54" t="str">
        <f t="shared" si="648"/>
        <v/>
      </c>
      <c r="AC2270" s="121" t="str">
        <f t="shared" si="649"/>
        <v/>
      </c>
      <c r="AD2270" s="111" t="str">
        <f t="shared" si="650"/>
        <v/>
      </c>
      <c r="AE2270" s="122" t="str">
        <f t="shared" si="651"/>
        <v/>
      </c>
      <c r="AF2270" s="123" t="str">
        <f t="shared" si="652"/>
        <v>Qtr 1</v>
      </c>
      <c r="AG2270" s="122" t="str">
        <f t="shared" si="653"/>
        <v/>
      </c>
      <c r="AI2270" s="124" t="str">
        <f t="shared" si="654"/>
        <v/>
      </c>
      <c r="AK2270" s="103" t="str">
        <f t="shared" si="655"/>
        <v/>
      </c>
      <c r="AL2270" s="104" t="str">
        <f t="shared" si="656"/>
        <v/>
      </c>
      <c r="AN2270" s="37" t="str">
        <f>IF(AK2270="", "", COUNTIF(AK$11:AK$8010, "&lt;"&amp;AK2270)+1+COUNTIF(AK$11:AK2270, AK2270)-1)</f>
        <v/>
      </c>
      <c r="AO2270" s="37" t="str">
        <f>IF(AL2270="", "", COUNTIF(AL$11:AL$8010, "&gt;"&amp;AL2270)+1+COUNTIF(AL$11:AL2270, AL2270)-1)</f>
        <v/>
      </c>
    </row>
    <row r="2271" spans="1:41" x14ac:dyDescent="0.55000000000000004">
      <c r="A2271" s="5"/>
      <c r="B2271" s="284"/>
      <c r="C2271" s="285"/>
      <c r="D2271" s="286"/>
      <c r="E2271" s="287"/>
      <c r="F2271" s="288"/>
      <c r="G2271" s="5"/>
      <c r="J2271" s="7" t="str">
        <f t="shared" si="639"/>
        <v/>
      </c>
      <c r="K2271" s="48" t="str">
        <f t="shared" si="640"/>
        <v/>
      </c>
      <c r="L2271" s="48" t="str">
        <f t="shared" si="641"/>
        <v/>
      </c>
      <c r="M2271" s="49" t="str">
        <f t="shared" si="642"/>
        <v/>
      </c>
      <c r="U2271" s="103" t="str">
        <f t="shared" si="643"/>
        <v/>
      </c>
      <c r="V2271" s="77" t="str">
        <f t="shared" si="644"/>
        <v/>
      </c>
      <c r="W2271" s="37" t="str">
        <f t="shared" si="645"/>
        <v/>
      </c>
      <c r="X2271" s="7" t="str">
        <f t="shared" si="646"/>
        <v/>
      </c>
      <c r="Y2271" s="37" t="str">
        <f t="shared" si="647"/>
        <v/>
      </c>
      <c r="AA2271" s="54" t="str">
        <f t="shared" si="648"/>
        <v/>
      </c>
      <c r="AC2271" s="121" t="str">
        <f t="shared" si="649"/>
        <v/>
      </c>
      <c r="AD2271" s="111" t="str">
        <f t="shared" si="650"/>
        <v/>
      </c>
      <c r="AE2271" s="122" t="str">
        <f t="shared" si="651"/>
        <v/>
      </c>
      <c r="AF2271" s="123" t="str">
        <f t="shared" si="652"/>
        <v>Qtr 1</v>
      </c>
      <c r="AG2271" s="122" t="str">
        <f t="shared" si="653"/>
        <v/>
      </c>
      <c r="AI2271" s="124" t="str">
        <f t="shared" si="654"/>
        <v/>
      </c>
      <c r="AK2271" s="103" t="str">
        <f t="shared" si="655"/>
        <v/>
      </c>
      <c r="AL2271" s="104" t="str">
        <f t="shared" si="656"/>
        <v/>
      </c>
      <c r="AN2271" s="37" t="str">
        <f>IF(AK2271="", "", COUNTIF(AK$11:AK$8010, "&lt;"&amp;AK2271)+1+COUNTIF(AK$11:AK2271, AK2271)-1)</f>
        <v/>
      </c>
      <c r="AO2271" s="37" t="str">
        <f>IF(AL2271="", "", COUNTIF(AL$11:AL$8010, "&gt;"&amp;AL2271)+1+COUNTIF(AL$11:AL2271, AL2271)-1)</f>
        <v/>
      </c>
    </row>
    <row r="2272" spans="1:41" x14ac:dyDescent="0.55000000000000004">
      <c r="A2272" s="5"/>
      <c r="B2272" s="284"/>
      <c r="C2272" s="285"/>
      <c r="D2272" s="286"/>
      <c r="E2272" s="287"/>
      <c r="F2272" s="288"/>
      <c r="G2272" s="5"/>
      <c r="J2272" s="7" t="str">
        <f t="shared" si="639"/>
        <v/>
      </c>
      <c r="K2272" s="48" t="str">
        <f t="shared" si="640"/>
        <v/>
      </c>
      <c r="L2272" s="48" t="str">
        <f t="shared" si="641"/>
        <v/>
      </c>
      <c r="M2272" s="49" t="str">
        <f t="shared" si="642"/>
        <v/>
      </c>
      <c r="U2272" s="103" t="str">
        <f t="shared" si="643"/>
        <v/>
      </c>
      <c r="V2272" s="77" t="str">
        <f t="shared" si="644"/>
        <v/>
      </c>
      <c r="W2272" s="37" t="str">
        <f t="shared" si="645"/>
        <v/>
      </c>
      <c r="X2272" s="7" t="str">
        <f t="shared" si="646"/>
        <v/>
      </c>
      <c r="Y2272" s="37" t="str">
        <f t="shared" si="647"/>
        <v/>
      </c>
      <c r="AA2272" s="54" t="str">
        <f t="shared" si="648"/>
        <v/>
      </c>
      <c r="AC2272" s="121" t="str">
        <f t="shared" si="649"/>
        <v/>
      </c>
      <c r="AD2272" s="111" t="str">
        <f t="shared" si="650"/>
        <v/>
      </c>
      <c r="AE2272" s="122" t="str">
        <f t="shared" si="651"/>
        <v/>
      </c>
      <c r="AF2272" s="123" t="str">
        <f t="shared" si="652"/>
        <v>Qtr 1</v>
      </c>
      <c r="AG2272" s="122" t="str">
        <f t="shared" si="653"/>
        <v/>
      </c>
      <c r="AI2272" s="124" t="str">
        <f t="shared" si="654"/>
        <v/>
      </c>
      <c r="AK2272" s="103" t="str">
        <f t="shared" si="655"/>
        <v/>
      </c>
      <c r="AL2272" s="104" t="str">
        <f t="shared" si="656"/>
        <v/>
      </c>
      <c r="AN2272" s="37" t="str">
        <f>IF(AK2272="", "", COUNTIF(AK$11:AK$8010, "&lt;"&amp;AK2272)+1+COUNTIF(AK$11:AK2272, AK2272)-1)</f>
        <v/>
      </c>
      <c r="AO2272" s="37" t="str">
        <f>IF(AL2272="", "", COUNTIF(AL$11:AL$8010, "&gt;"&amp;AL2272)+1+COUNTIF(AL$11:AL2272, AL2272)-1)</f>
        <v/>
      </c>
    </row>
    <row r="2273" spans="1:41" x14ac:dyDescent="0.55000000000000004">
      <c r="A2273" s="5"/>
      <c r="B2273" s="284"/>
      <c r="C2273" s="285"/>
      <c r="D2273" s="286"/>
      <c r="E2273" s="287"/>
      <c r="F2273" s="288"/>
      <c r="G2273" s="5"/>
      <c r="J2273" s="7" t="str">
        <f t="shared" si="639"/>
        <v/>
      </c>
      <c r="K2273" s="48" t="str">
        <f t="shared" si="640"/>
        <v/>
      </c>
      <c r="L2273" s="48" t="str">
        <f t="shared" si="641"/>
        <v/>
      </c>
      <c r="M2273" s="49" t="str">
        <f t="shared" si="642"/>
        <v/>
      </c>
      <c r="U2273" s="103" t="str">
        <f t="shared" si="643"/>
        <v/>
      </c>
      <c r="V2273" s="77" t="str">
        <f t="shared" si="644"/>
        <v/>
      </c>
      <c r="W2273" s="37" t="str">
        <f t="shared" si="645"/>
        <v/>
      </c>
      <c r="X2273" s="7" t="str">
        <f t="shared" si="646"/>
        <v/>
      </c>
      <c r="Y2273" s="37" t="str">
        <f t="shared" si="647"/>
        <v/>
      </c>
      <c r="AA2273" s="54" t="str">
        <f t="shared" si="648"/>
        <v/>
      </c>
      <c r="AC2273" s="121" t="str">
        <f t="shared" si="649"/>
        <v/>
      </c>
      <c r="AD2273" s="111" t="str">
        <f t="shared" si="650"/>
        <v/>
      </c>
      <c r="AE2273" s="122" t="str">
        <f t="shared" si="651"/>
        <v/>
      </c>
      <c r="AF2273" s="123" t="str">
        <f t="shared" si="652"/>
        <v>Qtr 1</v>
      </c>
      <c r="AG2273" s="122" t="str">
        <f t="shared" si="653"/>
        <v/>
      </c>
      <c r="AI2273" s="124" t="str">
        <f t="shared" si="654"/>
        <v/>
      </c>
      <c r="AK2273" s="103" t="str">
        <f t="shared" si="655"/>
        <v/>
      </c>
      <c r="AL2273" s="104" t="str">
        <f t="shared" si="656"/>
        <v/>
      </c>
      <c r="AN2273" s="37" t="str">
        <f>IF(AK2273="", "", COUNTIF(AK$11:AK$8010, "&lt;"&amp;AK2273)+1+COUNTIF(AK$11:AK2273, AK2273)-1)</f>
        <v/>
      </c>
      <c r="AO2273" s="37" t="str">
        <f>IF(AL2273="", "", COUNTIF(AL$11:AL$8010, "&gt;"&amp;AL2273)+1+COUNTIF(AL$11:AL2273, AL2273)-1)</f>
        <v/>
      </c>
    </row>
    <row r="2274" spans="1:41" x14ac:dyDescent="0.55000000000000004">
      <c r="A2274" s="5"/>
      <c r="B2274" s="284"/>
      <c r="C2274" s="285"/>
      <c r="D2274" s="286"/>
      <c r="E2274" s="287"/>
      <c r="F2274" s="288"/>
      <c r="G2274" s="5"/>
      <c r="J2274" s="7" t="str">
        <f t="shared" si="639"/>
        <v/>
      </c>
      <c r="K2274" s="48" t="str">
        <f t="shared" si="640"/>
        <v/>
      </c>
      <c r="L2274" s="48" t="str">
        <f t="shared" si="641"/>
        <v/>
      </c>
      <c r="M2274" s="49" t="str">
        <f t="shared" si="642"/>
        <v/>
      </c>
      <c r="U2274" s="103" t="str">
        <f t="shared" si="643"/>
        <v/>
      </c>
      <c r="V2274" s="77" t="str">
        <f t="shared" si="644"/>
        <v/>
      </c>
      <c r="W2274" s="37" t="str">
        <f t="shared" si="645"/>
        <v/>
      </c>
      <c r="X2274" s="7" t="str">
        <f t="shared" si="646"/>
        <v/>
      </c>
      <c r="Y2274" s="37" t="str">
        <f t="shared" si="647"/>
        <v/>
      </c>
      <c r="AA2274" s="54" t="str">
        <f t="shared" si="648"/>
        <v/>
      </c>
      <c r="AC2274" s="121" t="str">
        <f t="shared" si="649"/>
        <v/>
      </c>
      <c r="AD2274" s="111" t="str">
        <f t="shared" si="650"/>
        <v/>
      </c>
      <c r="AE2274" s="122" t="str">
        <f t="shared" si="651"/>
        <v/>
      </c>
      <c r="AF2274" s="123" t="str">
        <f t="shared" si="652"/>
        <v>Qtr 1</v>
      </c>
      <c r="AG2274" s="122" t="str">
        <f t="shared" si="653"/>
        <v/>
      </c>
      <c r="AI2274" s="124" t="str">
        <f t="shared" si="654"/>
        <v/>
      </c>
      <c r="AK2274" s="103" t="str">
        <f t="shared" si="655"/>
        <v/>
      </c>
      <c r="AL2274" s="104" t="str">
        <f t="shared" si="656"/>
        <v/>
      </c>
      <c r="AN2274" s="37" t="str">
        <f>IF(AK2274="", "", COUNTIF(AK$11:AK$8010, "&lt;"&amp;AK2274)+1+COUNTIF(AK$11:AK2274, AK2274)-1)</f>
        <v/>
      </c>
      <c r="AO2274" s="37" t="str">
        <f>IF(AL2274="", "", COUNTIF(AL$11:AL$8010, "&gt;"&amp;AL2274)+1+COUNTIF(AL$11:AL2274, AL2274)-1)</f>
        <v/>
      </c>
    </row>
    <row r="2275" spans="1:41" x14ac:dyDescent="0.55000000000000004">
      <c r="A2275" s="5"/>
      <c r="B2275" s="284"/>
      <c r="C2275" s="285"/>
      <c r="D2275" s="286"/>
      <c r="E2275" s="287"/>
      <c r="F2275" s="288"/>
      <c r="G2275" s="5"/>
      <c r="J2275" s="7" t="str">
        <f t="shared" si="639"/>
        <v/>
      </c>
      <c r="K2275" s="48" t="str">
        <f t="shared" si="640"/>
        <v/>
      </c>
      <c r="L2275" s="48" t="str">
        <f t="shared" si="641"/>
        <v/>
      </c>
      <c r="M2275" s="49" t="str">
        <f t="shared" si="642"/>
        <v/>
      </c>
      <c r="U2275" s="103" t="str">
        <f t="shared" si="643"/>
        <v/>
      </c>
      <c r="V2275" s="77" t="str">
        <f t="shared" si="644"/>
        <v/>
      </c>
      <c r="W2275" s="37" t="str">
        <f t="shared" si="645"/>
        <v/>
      </c>
      <c r="X2275" s="7" t="str">
        <f t="shared" si="646"/>
        <v/>
      </c>
      <c r="Y2275" s="37" t="str">
        <f t="shared" si="647"/>
        <v/>
      </c>
      <c r="AA2275" s="54" t="str">
        <f t="shared" si="648"/>
        <v/>
      </c>
      <c r="AC2275" s="121" t="str">
        <f t="shared" si="649"/>
        <v/>
      </c>
      <c r="AD2275" s="111" t="str">
        <f t="shared" si="650"/>
        <v/>
      </c>
      <c r="AE2275" s="122" t="str">
        <f t="shared" si="651"/>
        <v/>
      </c>
      <c r="AF2275" s="123" t="str">
        <f t="shared" si="652"/>
        <v>Qtr 1</v>
      </c>
      <c r="AG2275" s="122" t="str">
        <f t="shared" si="653"/>
        <v/>
      </c>
      <c r="AI2275" s="124" t="str">
        <f t="shared" si="654"/>
        <v/>
      </c>
      <c r="AK2275" s="103" t="str">
        <f t="shared" si="655"/>
        <v/>
      </c>
      <c r="AL2275" s="104" t="str">
        <f t="shared" si="656"/>
        <v/>
      </c>
      <c r="AN2275" s="37" t="str">
        <f>IF(AK2275="", "", COUNTIF(AK$11:AK$8010, "&lt;"&amp;AK2275)+1+COUNTIF(AK$11:AK2275, AK2275)-1)</f>
        <v/>
      </c>
      <c r="AO2275" s="37" t="str">
        <f>IF(AL2275="", "", COUNTIF(AL$11:AL$8010, "&gt;"&amp;AL2275)+1+COUNTIF(AL$11:AL2275, AL2275)-1)</f>
        <v/>
      </c>
    </row>
    <row r="2276" spans="1:41" x14ac:dyDescent="0.55000000000000004">
      <c r="A2276" s="5"/>
      <c r="B2276" s="284"/>
      <c r="C2276" s="285"/>
      <c r="D2276" s="286"/>
      <c r="E2276" s="287"/>
      <c r="F2276" s="288"/>
      <c r="G2276" s="5"/>
      <c r="J2276" s="7" t="str">
        <f t="shared" si="639"/>
        <v/>
      </c>
      <c r="K2276" s="48" t="str">
        <f t="shared" si="640"/>
        <v/>
      </c>
      <c r="L2276" s="48" t="str">
        <f t="shared" si="641"/>
        <v/>
      </c>
      <c r="M2276" s="49" t="str">
        <f t="shared" si="642"/>
        <v/>
      </c>
      <c r="U2276" s="103" t="str">
        <f t="shared" si="643"/>
        <v/>
      </c>
      <c r="V2276" s="77" t="str">
        <f t="shared" si="644"/>
        <v/>
      </c>
      <c r="W2276" s="37" t="str">
        <f t="shared" si="645"/>
        <v/>
      </c>
      <c r="X2276" s="7" t="str">
        <f t="shared" si="646"/>
        <v/>
      </c>
      <c r="Y2276" s="37" t="str">
        <f t="shared" si="647"/>
        <v/>
      </c>
      <c r="AA2276" s="54" t="str">
        <f t="shared" si="648"/>
        <v/>
      </c>
      <c r="AC2276" s="121" t="str">
        <f t="shared" si="649"/>
        <v/>
      </c>
      <c r="AD2276" s="111" t="str">
        <f t="shared" si="650"/>
        <v/>
      </c>
      <c r="AE2276" s="122" t="str">
        <f t="shared" si="651"/>
        <v/>
      </c>
      <c r="AF2276" s="123" t="str">
        <f t="shared" si="652"/>
        <v>Qtr 1</v>
      </c>
      <c r="AG2276" s="122" t="str">
        <f t="shared" si="653"/>
        <v/>
      </c>
      <c r="AI2276" s="124" t="str">
        <f t="shared" si="654"/>
        <v/>
      </c>
      <c r="AK2276" s="103" t="str">
        <f t="shared" si="655"/>
        <v/>
      </c>
      <c r="AL2276" s="104" t="str">
        <f t="shared" si="656"/>
        <v/>
      </c>
      <c r="AN2276" s="37" t="str">
        <f>IF(AK2276="", "", COUNTIF(AK$11:AK$8010, "&lt;"&amp;AK2276)+1+COUNTIF(AK$11:AK2276, AK2276)-1)</f>
        <v/>
      </c>
      <c r="AO2276" s="37" t="str">
        <f>IF(AL2276="", "", COUNTIF(AL$11:AL$8010, "&gt;"&amp;AL2276)+1+COUNTIF(AL$11:AL2276, AL2276)-1)</f>
        <v/>
      </c>
    </row>
    <row r="2277" spans="1:41" x14ac:dyDescent="0.55000000000000004">
      <c r="A2277" s="5"/>
      <c r="B2277" s="284"/>
      <c r="C2277" s="285"/>
      <c r="D2277" s="286"/>
      <c r="E2277" s="287"/>
      <c r="F2277" s="288"/>
      <c r="G2277" s="5"/>
      <c r="J2277" s="7" t="str">
        <f t="shared" si="639"/>
        <v/>
      </c>
      <c r="K2277" s="48" t="str">
        <f t="shared" si="640"/>
        <v/>
      </c>
      <c r="L2277" s="48" t="str">
        <f t="shared" si="641"/>
        <v/>
      </c>
      <c r="M2277" s="49" t="str">
        <f t="shared" si="642"/>
        <v/>
      </c>
      <c r="U2277" s="103" t="str">
        <f t="shared" si="643"/>
        <v/>
      </c>
      <c r="V2277" s="77" t="str">
        <f t="shared" si="644"/>
        <v/>
      </c>
      <c r="W2277" s="37" t="str">
        <f t="shared" si="645"/>
        <v/>
      </c>
      <c r="X2277" s="7" t="str">
        <f t="shared" si="646"/>
        <v/>
      </c>
      <c r="Y2277" s="37" t="str">
        <f t="shared" si="647"/>
        <v/>
      </c>
      <c r="AA2277" s="54" t="str">
        <f t="shared" si="648"/>
        <v/>
      </c>
      <c r="AC2277" s="121" t="str">
        <f t="shared" si="649"/>
        <v/>
      </c>
      <c r="AD2277" s="111" t="str">
        <f t="shared" si="650"/>
        <v/>
      </c>
      <c r="AE2277" s="122" t="str">
        <f t="shared" si="651"/>
        <v/>
      </c>
      <c r="AF2277" s="123" t="str">
        <f t="shared" si="652"/>
        <v>Qtr 1</v>
      </c>
      <c r="AG2277" s="122" t="str">
        <f t="shared" si="653"/>
        <v/>
      </c>
      <c r="AI2277" s="124" t="str">
        <f t="shared" si="654"/>
        <v/>
      </c>
      <c r="AK2277" s="103" t="str">
        <f t="shared" si="655"/>
        <v/>
      </c>
      <c r="AL2277" s="104" t="str">
        <f t="shared" si="656"/>
        <v/>
      </c>
      <c r="AN2277" s="37" t="str">
        <f>IF(AK2277="", "", COUNTIF(AK$11:AK$8010, "&lt;"&amp;AK2277)+1+COUNTIF(AK$11:AK2277, AK2277)-1)</f>
        <v/>
      </c>
      <c r="AO2277" s="37" t="str">
        <f>IF(AL2277="", "", COUNTIF(AL$11:AL$8010, "&gt;"&amp;AL2277)+1+COUNTIF(AL$11:AL2277, AL2277)-1)</f>
        <v/>
      </c>
    </row>
    <row r="2278" spans="1:41" x14ac:dyDescent="0.55000000000000004">
      <c r="A2278" s="5"/>
      <c r="B2278" s="284"/>
      <c r="C2278" s="285"/>
      <c r="D2278" s="286"/>
      <c r="E2278" s="287"/>
      <c r="F2278" s="288"/>
      <c r="G2278" s="5"/>
      <c r="J2278" s="7" t="str">
        <f t="shared" si="639"/>
        <v/>
      </c>
      <c r="K2278" s="48" t="str">
        <f t="shared" si="640"/>
        <v/>
      </c>
      <c r="L2278" s="48" t="str">
        <f t="shared" si="641"/>
        <v/>
      </c>
      <c r="M2278" s="49" t="str">
        <f t="shared" si="642"/>
        <v/>
      </c>
      <c r="U2278" s="103" t="str">
        <f t="shared" si="643"/>
        <v/>
      </c>
      <c r="V2278" s="77" t="str">
        <f t="shared" si="644"/>
        <v/>
      </c>
      <c r="W2278" s="37" t="str">
        <f t="shared" si="645"/>
        <v/>
      </c>
      <c r="X2278" s="7" t="str">
        <f t="shared" si="646"/>
        <v/>
      </c>
      <c r="Y2278" s="37" t="str">
        <f t="shared" si="647"/>
        <v/>
      </c>
      <c r="AA2278" s="54" t="str">
        <f t="shared" si="648"/>
        <v/>
      </c>
      <c r="AC2278" s="121" t="str">
        <f t="shared" si="649"/>
        <v/>
      </c>
      <c r="AD2278" s="111" t="str">
        <f t="shared" si="650"/>
        <v/>
      </c>
      <c r="AE2278" s="122" t="str">
        <f t="shared" si="651"/>
        <v/>
      </c>
      <c r="AF2278" s="123" t="str">
        <f t="shared" si="652"/>
        <v>Qtr 1</v>
      </c>
      <c r="AG2278" s="122" t="str">
        <f t="shared" si="653"/>
        <v/>
      </c>
      <c r="AI2278" s="124" t="str">
        <f t="shared" si="654"/>
        <v/>
      </c>
      <c r="AK2278" s="103" t="str">
        <f t="shared" si="655"/>
        <v/>
      </c>
      <c r="AL2278" s="104" t="str">
        <f t="shared" si="656"/>
        <v/>
      </c>
      <c r="AN2278" s="37" t="str">
        <f>IF(AK2278="", "", COUNTIF(AK$11:AK$8010, "&lt;"&amp;AK2278)+1+COUNTIF(AK$11:AK2278, AK2278)-1)</f>
        <v/>
      </c>
      <c r="AO2278" s="37" t="str">
        <f>IF(AL2278="", "", COUNTIF(AL$11:AL$8010, "&gt;"&amp;AL2278)+1+COUNTIF(AL$11:AL2278, AL2278)-1)</f>
        <v/>
      </c>
    </row>
    <row r="2279" spans="1:41" x14ac:dyDescent="0.55000000000000004">
      <c r="A2279" s="5"/>
      <c r="B2279" s="284"/>
      <c r="C2279" s="285"/>
      <c r="D2279" s="286"/>
      <c r="E2279" s="287"/>
      <c r="F2279" s="288"/>
      <c r="G2279" s="5"/>
      <c r="J2279" s="7" t="str">
        <f t="shared" si="639"/>
        <v/>
      </c>
      <c r="K2279" s="48" t="str">
        <f t="shared" si="640"/>
        <v/>
      </c>
      <c r="L2279" s="48" t="str">
        <f t="shared" si="641"/>
        <v/>
      </c>
      <c r="M2279" s="49" t="str">
        <f t="shared" si="642"/>
        <v/>
      </c>
      <c r="U2279" s="103" t="str">
        <f t="shared" si="643"/>
        <v/>
      </c>
      <c r="V2279" s="77" t="str">
        <f t="shared" si="644"/>
        <v/>
      </c>
      <c r="W2279" s="37" t="str">
        <f t="shared" si="645"/>
        <v/>
      </c>
      <c r="X2279" s="7" t="str">
        <f t="shared" si="646"/>
        <v/>
      </c>
      <c r="Y2279" s="37" t="str">
        <f t="shared" si="647"/>
        <v/>
      </c>
      <c r="AA2279" s="54" t="str">
        <f t="shared" si="648"/>
        <v/>
      </c>
      <c r="AC2279" s="121" t="str">
        <f t="shared" si="649"/>
        <v/>
      </c>
      <c r="AD2279" s="111" t="str">
        <f t="shared" si="650"/>
        <v/>
      </c>
      <c r="AE2279" s="122" t="str">
        <f t="shared" si="651"/>
        <v/>
      </c>
      <c r="AF2279" s="123" t="str">
        <f t="shared" si="652"/>
        <v>Qtr 1</v>
      </c>
      <c r="AG2279" s="122" t="str">
        <f t="shared" si="653"/>
        <v/>
      </c>
      <c r="AI2279" s="124" t="str">
        <f t="shared" si="654"/>
        <v/>
      </c>
      <c r="AK2279" s="103" t="str">
        <f t="shared" si="655"/>
        <v/>
      </c>
      <c r="AL2279" s="104" t="str">
        <f t="shared" si="656"/>
        <v/>
      </c>
      <c r="AN2279" s="37" t="str">
        <f>IF(AK2279="", "", COUNTIF(AK$11:AK$8010, "&lt;"&amp;AK2279)+1+COUNTIF(AK$11:AK2279, AK2279)-1)</f>
        <v/>
      </c>
      <c r="AO2279" s="37" t="str">
        <f>IF(AL2279="", "", COUNTIF(AL$11:AL$8010, "&gt;"&amp;AL2279)+1+COUNTIF(AL$11:AL2279, AL2279)-1)</f>
        <v/>
      </c>
    </row>
    <row r="2280" spans="1:41" x14ac:dyDescent="0.55000000000000004">
      <c r="A2280" s="5"/>
      <c r="B2280" s="284"/>
      <c r="C2280" s="285"/>
      <c r="D2280" s="286"/>
      <c r="E2280" s="287"/>
      <c r="F2280" s="288"/>
      <c r="G2280" s="5"/>
      <c r="J2280" s="7" t="str">
        <f t="shared" si="639"/>
        <v/>
      </c>
      <c r="K2280" s="48" t="str">
        <f t="shared" si="640"/>
        <v/>
      </c>
      <c r="L2280" s="48" t="str">
        <f t="shared" si="641"/>
        <v/>
      </c>
      <c r="M2280" s="49" t="str">
        <f t="shared" si="642"/>
        <v/>
      </c>
      <c r="U2280" s="103" t="str">
        <f t="shared" si="643"/>
        <v/>
      </c>
      <c r="V2280" s="77" t="str">
        <f t="shared" si="644"/>
        <v/>
      </c>
      <c r="W2280" s="37" t="str">
        <f t="shared" si="645"/>
        <v/>
      </c>
      <c r="X2280" s="7" t="str">
        <f t="shared" si="646"/>
        <v/>
      </c>
      <c r="Y2280" s="37" t="str">
        <f t="shared" si="647"/>
        <v/>
      </c>
      <c r="AA2280" s="54" t="str">
        <f t="shared" si="648"/>
        <v/>
      </c>
      <c r="AC2280" s="121" t="str">
        <f t="shared" si="649"/>
        <v/>
      </c>
      <c r="AD2280" s="111" t="str">
        <f t="shared" si="650"/>
        <v/>
      </c>
      <c r="AE2280" s="122" t="str">
        <f t="shared" si="651"/>
        <v/>
      </c>
      <c r="AF2280" s="123" t="str">
        <f t="shared" si="652"/>
        <v>Qtr 1</v>
      </c>
      <c r="AG2280" s="122" t="str">
        <f t="shared" si="653"/>
        <v/>
      </c>
      <c r="AI2280" s="124" t="str">
        <f t="shared" si="654"/>
        <v/>
      </c>
      <c r="AK2280" s="103" t="str">
        <f t="shared" si="655"/>
        <v/>
      </c>
      <c r="AL2280" s="104" t="str">
        <f t="shared" si="656"/>
        <v/>
      </c>
      <c r="AN2280" s="37" t="str">
        <f>IF(AK2280="", "", COUNTIF(AK$11:AK$8010, "&lt;"&amp;AK2280)+1+COUNTIF(AK$11:AK2280, AK2280)-1)</f>
        <v/>
      </c>
      <c r="AO2280" s="37" t="str">
        <f>IF(AL2280="", "", COUNTIF(AL$11:AL$8010, "&gt;"&amp;AL2280)+1+COUNTIF(AL$11:AL2280, AL2280)-1)</f>
        <v/>
      </c>
    </row>
    <row r="2281" spans="1:41" x14ac:dyDescent="0.55000000000000004">
      <c r="A2281" s="5"/>
      <c r="B2281" s="284"/>
      <c r="C2281" s="285"/>
      <c r="D2281" s="286"/>
      <c r="E2281" s="287"/>
      <c r="F2281" s="288"/>
      <c r="G2281" s="5"/>
      <c r="J2281" s="7" t="str">
        <f t="shared" si="639"/>
        <v/>
      </c>
      <c r="K2281" s="48" t="str">
        <f t="shared" si="640"/>
        <v/>
      </c>
      <c r="L2281" s="48" t="str">
        <f t="shared" si="641"/>
        <v/>
      </c>
      <c r="M2281" s="49" t="str">
        <f t="shared" si="642"/>
        <v/>
      </c>
      <c r="U2281" s="103" t="str">
        <f t="shared" si="643"/>
        <v/>
      </c>
      <c r="V2281" s="77" t="str">
        <f t="shared" si="644"/>
        <v/>
      </c>
      <c r="W2281" s="37" t="str">
        <f t="shared" si="645"/>
        <v/>
      </c>
      <c r="X2281" s="7" t="str">
        <f t="shared" si="646"/>
        <v/>
      </c>
      <c r="Y2281" s="37" t="str">
        <f t="shared" si="647"/>
        <v/>
      </c>
      <c r="AA2281" s="54" t="str">
        <f t="shared" si="648"/>
        <v/>
      </c>
      <c r="AC2281" s="121" t="str">
        <f t="shared" si="649"/>
        <v/>
      </c>
      <c r="AD2281" s="111" t="str">
        <f t="shared" si="650"/>
        <v/>
      </c>
      <c r="AE2281" s="122" t="str">
        <f t="shared" si="651"/>
        <v/>
      </c>
      <c r="AF2281" s="123" t="str">
        <f t="shared" si="652"/>
        <v>Qtr 1</v>
      </c>
      <c r="AG2281" s="122" t="str">
        <f t="shared" si="653"/>
        <v/>
      </c>
      <c r="AI2281" s="124" t="str">
        <f t="shared" si="654"/>
        <v/>
      </c>
      <c r="AK2281" s="103" t="str">
        <f t="shared" si="655"/>
        <v/>
      </c>
      <c r="AL2281" s="104" t="str">
        <f t="shared" si="656"/>
        <v/>
      </c>
      <c r="AN2281" s="37" t="str">
        <f>IF(AK2281="", "", COUNTIF(AK$11:AK$8010, "&lt;"&amp;AK2281)+1+COUNTIF(AK$11:AK2281, AK2281)-1)</f>
        <v/>
      </c>
      <c r="AO2281" s="37" t="str">
        <f>IF(AL2281="", "", COUNTIF(AL$11:AL$8010, "&gt;"&amp;AL2281)+1+COUNTIF(AL$11:AL2281, AL2281)-1)</f>
        <v/>
      </c>
    </row>
    <row r="2282" spans="1:41" x14ac:dyDescent="0.55000000000000004">
      <c r="A2282" s="5"/>
      <c r="B2282" s="284"/>
      <c r="C2282" s="285"/>
      <c r="D2282" s="286"/>
      <c r="E2282" s="287"/>
      <c r="F2282" s="288"/>
      <c r="G2282" s="5"/>
      <c r="J2282" s="7" t="str">
        <f t="shared" si="639"/>
        <v/>
      </c>
      <c r="K2282" s="48" t="str">
        <f t="shared" si="640"/>
        <v/>
      </c>
      <c r="L2282" s="48" t="str">
        <f t="shared" si="641"/>
        <v/>
      </c>
      <c r="M2282" s="49" t="str">
        <f t="shared" si="642"/>
        <v/>
      </c>
      <c r="U2282" s="103" t="str">
        <f t="shared" si="643"/>
        <v/>
      </c>
      <c r="V2282" s="77" t="str">
        <f t="shared" si="644"/>
        <v/>
      </c>
      <c r="W2282" s="37" t="str">
        <f t="shared" si="645"/>
        <v/>
      </c>
      <c r="X2282" s="7" t="str">
        <f t="shared" si="646"/>
        <v/>
      </c>
      <c r="Y2282" s="37" t="str">
        <f t="shared" si="647"/>
        <v/>
      </c>
      <c r="AA2282" s="54" t="str">
        <f t="shared" si="648"/>
        <v/>
      </c>
      <c r="AC2282" s="121" t="str">
        <f t="shared" si="649"/>
        <v/>
      </c>
      <c r="AD2282" s="111" t="str">
        <f t="shared" si="650"/>
        <v/>
      </c>
      <c r="AE2282" s="122" t="str">
        <f t="shared" si="651"/>
        <v/>
      </c>
      <c r="AF2282" s="123" t="str">
        <f t="shared" si="652"/>
        <v>Qtr 1</v>
      </c>
      <c r="AG2282" s="122" t="str">
        <f t="shared" si="653"/>
        <v/>
      </c>
      <c r="AI2282" s="124" t="str">
        <f t="shared" si="654"/>
        <v/>
      </c>
      <c r="AK2282" s="103" t="str">
        <f t="shared" si="655"/>
        <v/>
      </c>
      <c r="AL2282" s="104" t="str">
        <f t="shared" si="656"/>
        <v/>
      </c>
      <c r="AN2282" s="37" t="str">
        <f>IF(AK2282="", "", COUNTIF(AK$11:AK$8010, "&lt;"&amp;AK2282)+1+COUNTIF(AK$11:AK2282, AK2282)-1)</f>
        <v/>
      </c>
      <c r="AO2282" s="37" t="str">
        <f>IF(AL2282="", "", COUNTIF(AL$11:AL$8010, "&gt;"&amp;AL2282)+1+COUNTIF(AL$11:AL2282, AL2282)-1)</f>
        <v/>
      </c>
    </row>
    <row r="2283" spans="1:41" x14ac:dyDescent="0.55000000000000004">
      <c r="A2283" s="5"/>
      <c r="B2283" s="284"/>
      <c r="C2283" s="285"/>
      <c r="D2283" s="286"/>
      <c r="E2283" s="287"/>
      <c r="F2283" s="288"/>
      <c r="G2283" s="5"/>
      <c r="J2283" s="7" t="str">
        <f t="shared" si="639"/>
        <v/>
      </c>
      <c r="K2283" s="48" t="str">
        <f t="shared" si="640"/>
        <v/>
      </c>
      <c r="L2283" s="48" t="str">
        <f t="shared" si="641"/>
        <v/>
      </c>
      <c r="M2283" s="49" t="str">
        <f t="shared" si="642"/>
        <v/>
      </c>
      <c r="U2283" s="103" t="str">
        <f t="shared" si="643"/>
        <v/>
      </c>
      <c r="V2283" s="77" t="str">
        <f t="shared" si="644"/>
        <v/>
      </c>
      <c r="W2283" s="37" t="str">
        <f t="shared" si="645"/>
        <v/>
      </c>
      <c r="X2283" s="7" t="str">
        <f t="shared" si="646"/>
        <v/>
      </c>
      <c r="Y2283" s="37" t="str">
        <f t="shared" si="647"/>
        <v/>
      </c>
      <c r="AA2283" s="54" t="str">
        <f t="shared" si="648"/>
        <v/>
      </c>
      <c r="AC2283" s="121" t="str">
        <f t="shared" si="649"/>
        <v/>
      </c>
      <c r="AD2283" s="111" t="str">
        <f t="shared" si="650"/>
        <v/>
      </c>
      <c r="AE2283" s="122" t="str">
        <f t="shared" si="651"/>
        <v/>
      </c>
      <c r="AF2283" s="123" t="str">
        <f t="shared" si="652"/>
        <v>Qtr 1</v>
      </c>
      <c r="AG2283" s="122" t="str">
        <f t="shared" si="653"/>
        <v/>
      </c>
      <c r="AI2283" s="124" t="str">
        <f t="shared" si="654"/>
        <v/>
      </c>
      <c r="AK2283" s="103" t="str">
        <f t="shared" si="655"/>
        <v/>
      </c>
      <c r="AL2283" s="104" t="str">
        <f t="shared" si="656"/>
        <v/>
      </c>
      <c r="AN2283" s="37" t="str">
        <f>IF(AK2283="", "", COUNTIF(AK$11:AK$8010, "&lt;"&amp;AK2283)+1+COUNTIF(AK$11:AK2283, AK2283)-1)</f>
        <v/>
      </c>
      <c r="AO2283" s="37" t="str">
        <f>IF(AL2283="", "", COUNTIF(AL$11:AL$8010, "&gt;"&amp;AL2283)+1+COUNTIF(AL$11:AL2283, AL2283)-1)</f>
        <v/>
      </c>
    </row>
    <row r="2284" spans="1:41" x14ac:dyDescent="0.55000000000000004">
      <c r="A2284" s="5"/>
      <c r="B2284" s="284"/>
      <c r="C2284" s="285"/>
      <c r="D2284" s="286"/>
      <c r="E2284" s="287"/>
      <c r="F2284" s="288"/>
      <c r="G2284" s="5"/>
      <c r="J2284" s="7" t="str">
        <f t="shared" si="639"/>
        <v/>
      </c>
      <c r="K2284" s="48" t="str">
        <f t="shared" si="640"/>
        <v/>
      </c>
      <c r="L2284" s="48" t="str">
        <f t="shared" si="641"/>
        <v/>
      </c>
      <c r="M2284" s="49" t="str">
        <f t="shared" si="642"/>
        <v/>
      </c>
      <c r="U2284" s="103" t="str">
        <f t="shared" si="643"/>
        <v/>
      </c>
      <c r="V2284" s="77" t="str">
        <f t="shared" si="644"/>
        <v/>
      </c>
      <c r="W2284" s="37" t="str">
        <f t="shared" si="645"/>
        <v/>
      </c>
      <c r="X2284" s="7" t="str">
        <f t="shared" si="646"/>
        <v/>
      </c>
      <c r="Y2284" s="37" t="str">
        <f t="shared" si="647"/>
        <v/>
      </c>
      <c r="AA2284" s="54" t="str">
        <f t="shared" si="648"/>
        <v/>
      </c>
      <c r="AC2284" s="121" t="str">
        <f t="shared" si="649"/>
        <v/>
      </c>
      <c r="AD2284" s="111" t="str">
        <f t="shared" si="650"/>
        <v/>
      </c>
      <c r="AE2284" s="122" t="str">
        <f t="shared" si="651"/>
        <v/>
      </c>
      <c r="AF2284" s="123" t="str">
        <f t="shared" si="652"/>
        <v>Qtr 1</v>
      </c>
      <c r="AG2284" s="122" t="str">
        <f t="shared" si="653"/>
        <v/>
      </c>
      <c r="AI2284" s="124" t="str">
        <f t="shared" si="654"/>
        <v/>
      </c>
      <c r="AK2284" s="103" t="str">
        <f t="shared" si="655"/>
        <v/>
      </c>
      <c r="AL2284" s="104" t="str">
        <f t="shared" si="656"/>
        <v/>
      </c>
      <c r="AN2284" s="37" t="str">
        <f>IF(AK2284="", "", COUNTIF(AK$11:AK$8010, "&lt;"&amp;AK2284)+1+COUNTIF(AK$11:AK2284, AK2284)-1)</f>
        <v/>
      </c>
      <c r="AO2284" s="37" t="str">
        <f>IF(AL2284="", "", COUNTIF(AL$11:AL$8010, "&gt;"&amp;AL2284)+1+COUNTIF(AL$11:AL2284, AL2284)-1)</f>
        <v/>
      </c>
    </row>
    <row r="2285" spans="1:41" x14ac:dyDescent="0.55000000000000004">
      <c r="A2285" s="5"/>
      <c r="B2285" s="284"/>
      <c r="C2285" s="285"/>
      <c r="D2285" s="286"/>
      <c r="E2285" s="287"/>
      <c r="F2285" s="288"/>
      <c r="G2285" s="5"/>
      <c r="J2285" s="7" t="str">
        <f t="shared" si="639"/>
        <v/>
      </c>
      <c r="K2285" s="48" t="str">
        <f t="shared" si="640"/>
        <v/>
      </c>
      <c r="L2285" s="48" t="str">
        <f t="shared" si="641"/>
        <v/>
      </c>
      <c r="M2285" s="49" t="str">
        <f t="shared" si="642"/>
        <v/>
      </c>
      <c r="U2285" s="103" t="str">
        <f t="shared" si="643"/>
        <v/>
      </c>
      <c r="V2285" s="77" t="str">
        <f t="shared" si="644"/>
        <v/>
      </c>
      <c r="W2285" s="37" t="str">
        <f t="shared" si="645"/>
        <v/>
      </c>
      <c r="X2285" s="7" t="str">
        <f t="shared" si="646"/>
        <v/>
      </c>
      <c r="Y2285" s="37" t="str">
        <f t="shared" si="647"/>
        <v/>
      </c>
      <c r="AA2285" s="54" t="str">
        <f t="shared" si="648"/>
        <v/>
      </c>
      <c r="AC2285" s="121" t="str">
        <f t="shared" si="649"/>
        <v/>
      </c>
      <c r="AD2285" s="111" t="str">
        <f t="shared" si="650"/>
        <v/>
      </c>
      <c r="AE2285" s="122" t="str">
        <f t="shared" si="651"/>
        <v/>
      </c>
      <c r="AF2285" s="123" t="str">
        <f t="shared" si="652"/>
        <v>Qtr 1</v>
      </c>
      <c r="AG2285" s="122" t="str">
        <f t="shared" si="653"/>
        <v/>
      </c>
      <c r="AI2285" s="124" t="str">
        <f t="shared" si="654"/>
        <v/>
      </c>
      <c r="AK2285" s="103" t="str">
        <f t="shared" si="655"/>
        <v/>
      </c>
      <c r="AL2285" s="104" t="str">
        <f t="shared" si="656"/>
        <v/>
      </c>
      <c r="AN2285" s="37" t="str">
        <f>IF(AK2285="", "", COUNTIF(AK$11:AK$8010, "&lt;"&amp;AK2285)+1+COUNTIF(AK$11:AK2285, AK2285)-1)</f>
        <v/>
      </c>
      <c r="AO2285" s="37" t="str">
        <f>IF(AL2285="", "", COUNTIF(AL$11:AL$8010, "&gt;"&amp;AL2285)+1+COUNTIF(AL$11:AL2285, AL2285)-1)</f>
        <v/>
      </c>
    </row>
    <row r="2286" spans="1:41" x14ac:dyDescent="0.55000000000000004">
      <c r="A2286" s="5"/>
      <c r="B2286" s="284"/>
      <c r="C2286" s="285"/>
      <c r="D2286" s="286"/>
      <c r="E2286" s="287"/>
      <c r="F2286" s="288"/>
      <c r="G2286" s="5"/>
      <c r="J2286" s="7" t="str">
        <f t="shared" si="639"/>
        <v/>
      </c>
      <c r="K2286" s="48" t="str">
        <f t="shared" si="640"/>
        <v/>
      </c>
      <c r="L2286" s="48" t="str">
        <f t="shared" si="641"/>
        <v/>
      </c>
      <c r="M2286" s="49" t="str">
        <f t="shared" si="642"/>
        <v/>
      </c>
      <c r="U2286" s="103" t="str">
        <f t="shared" si="643"/>
        <v/>
      </c>
      <c r="V2286" s="77" t="str">
        <f t="shared" si="644"/>
        <v/>
      </c>
      <c r="W2286" s="37" t="str">
        <f t="shared" si="645"/>
        <v/>
      </c>
      <c r="X2286" s="7" t="str">
        <f t="shared" si="646"/>
        <v/>
      </c>
      <c r="Y2286" s="37" t="str">
        <f t="shared" si="647"/>
        <v/>
      </c>
      <c r="AA2286" s="54" t="str">
        <f t="shared" si="648"/>
        <v/>
      </c>
      <c r="AC2286" s="121" t="str">
        <f t="shared" si="649"/>
        <v/>
      </c>
      <c r="AD2286" s="111" t="str">
        <f t="shared" si="650"/>
        <v/>
      </c>
      <c r="AE2286" s="122" t="str">
        <f t="shared" si="651"/>
        <v/>
      </c>
      <c r="AF2286" s="123" t="str">
        <f t="shared" si="652"/>
        <v>Qtr 1</v>
      </c>
      <c r="AG2286" s="122" t="str">
        <f t="shared" si="653"/>
        <v/>
      </c>
      <c r="AI2286" s="124" t="str">
        <f t="shared" si="654"/>
        <v/>
      </c>
      <c r="AK2286" s="103" t="str">
        <f t="shared" si="655"/>
        <v/>
      </c>
      <c r="AL2286" s="104" t="str">
        <f t="shared" si="656"/>
        <v/>
      </c>
      <c r="AN2286" s="37" t="str">
        <f>IF(AK2286="", "", COUNTIF(AK$11:AK$8010, "&lt;"&amp;AK2286)+1+COUNTIF(AK$11:AK2286, AK2286)-1)</f>
        <v/>
      </c>
      <c r="AO2286" s="37" t="str">
        <f>IF(AL2286="", "", COUNTIF(AL$11:AL$8010, "&gt;"&amp;AL2286)+1+COUNTIF(AL$11:AL2286, AL2286)-1)</f>
        <v/>
      </c>
    </row>
    <row r="2287" spans="1:41" x14ac:dyDescent="0.55000000000000004">
      <c r="A2287" s="5"/>
      <c r="B2287" s="284"/>
      <c r="C2287" s="285"/>
      <c r="D2287" s="286"/>
      <c r="E2287" s="287"/>
      <c r="F2287" s="288"/>
      <c r="G2287" s="5"/>
      <c r="J2287" s="7" t="str">
        <f t="shared" si="639"/>
        <v/>
      </c>
      <c r="K2287" s="48" t="str">
        <f t="shared" si="640"/>
        <v/>
      </c>
      <c r="L2287" s="48" t="str">
        <f t="shared" si="641"/>
        <v/>
      </c>
      <c r="M2287" s="49" t="str">
        <f t="shared" si="642"/>
        <v/>
      </c>
      <c r="U2287" s="103" t="str">
        <f t="shared" si="643"/>
        <v/>
      </c>
      <c r="V2287" s="77" t="str">
        <f t="shared" si="644"/>
        <v/>
      </c>
      <c r="W2287" s="37" t="str">
        <f t="shared" si="645"/>
        <v/>
      </c>
      <c r="X2287" s="7" t="str">
        <f t="shared" si="646"/>
        <v/>
      </c>
      <c r="Y2287" s="37" t="str">
        <f t="shared" si="647"/>
        <v/>
      </c>
      <c r="AA2287" s="54" t="str">
        <f t="shared" si="648"/>
        <v/>
      </c>
      <c r="AC2287" s="121" t="str">
        <f t="shared" si="649"/>
        <v/>
      </c>
      <c r="AD2287" s="111" t="str">
        <f t="shared" si="650"/>
        <v/>
      </c>
      <c r="AE2287" s="122" t="str">
        <f t="shared" si="651"/>
        <v/>
      </c>
      <c r="AF2287" s="123" t="str">
        <f t="shared" si="652"/>
        <v>Qtr 1</v>
      </c>
      <c r="AG2287" s="122" t="str">
        <f t="shared" si="653"/>
        <v/>
      </c>
      <c r="AI2287" s="124" t="str">
        <f t="shared" si="654"/>
        <v/>
      </c>
      <c r="AK2287" s="103" t="str">
        <f t="shared" si="655"/>
        <v/>
      </c>
      <c r="AL2287" s="104" t="str">
        <f t="shared" si="656"/>
        <v/>
      </c>
      <c r="AN2287" s="37" t="str">
        <f>IF(AK2287="", "", COUNTIF(AK$11:AK$8010, "&lt;"&amp;AK2287)+1+COUNTIF(AK$11:AK2287, AK2287)-1)</f>
        <v/>
      </c>
      <c r="AO2287" s="37" t="str">
        <f>IF(AL2287="", "", COUNTIF(AL$11:AL$8010, "&gt;"&amp;AL2287)+1+COUNTIF(AL$11:AL2287, AL2287)-1)</f>
        <v/>
      </c>
    </row>
    <row r="2288" spans="1:41" x14ac:dyDescent="0.55000000000000004">
      <c r="A2288" s="5"/>
      <c r="B2288" s="284"/>
      <c r="C2288" s="285"/>
      <c r="D2288" s="286"/>
      <c r="E2288" s="287"/>
      <c r="F2288" s="288"/>
      <c r="G2288" s="5"/>
      <c r="J2288" s="7" t="str">
        <f t="shared" si="639"/>
        <v/>
      </c>
      <c r="K2288" s="48" t="str">
        <f t="shared" si="640"/>
        <v/>
      </c>
      <c r="L2288" s="48" t="str">
        <f t="shared" si="641"/>
        <v/>
      </c>
      <c r="M2288" s="49" t="str">
        <f t="shared" si="642"/>
        <v/>
      </c>
      <c r="U2288" s="103" t="str">
        <f t="shared" si="643"/>
        <v/>
      </c>
      <c r="V2288" s="77" t="str">
        <f t="shared" si="644"/>
        <v/>
      </c>
      <c r="W2288" s="37" t="str">
        <f t="shared" si="645"/>
        <v/>
      </c>
      <c r="X2288" s="7" t="str">
        <f t="shared" si="646"/>
        <v/>
      </c>
      <c r="Y2288" s="37" t="str">
        <f t="shared" si="647"/>
        <v/>
      </c>
      <c r="AA2288" s="54" t="str">
        <f t="shared" si="648"/>
        <v/>
      </c>
      <c r="AC2288" s="121" t="str">
        <f t="shared" si="649"/>
        <v/>
      </c>
      <c r="AD2288" s="111" t="str">
        <f t="shared" si="650"/>
        <v/>
      </c>
      <c r="AE2288" s="122" t="str">
        <f t="shared" si="651"/>
        <v/>
      </c>
      <c r="AF2288" s="123" t="str">
        <f t="shared" si="652"/>
        <v>Qtr 1</v>
      </c>
      <c r="AG2288" s="122" t="str">
        <f t="shared" si="653"/>
        <v/>
      </c>
      <c r="AI2288" s="124" t="str">
        <f t="shared" si="654"/>
        <v/>
      </c>
      <c r="AK2288" s="103" t="str">
        <f t="shared" si="655"/>
        <v/>
      </c>
      <c r="AL2288" s="104" t="str">
        <f t="shared" si="656"/>
        <v/>
      </c>
      <c r="AN2288" s="37" t="str">
        <f>IF(AK2288="", "", COUNTIF(AK$11:AK$8010, "&lt;"&amp;AK2288)+1+COUNTIF(AK$11:AK2288, AK2288)-1)</f>
        <v/>
      </c>
      <c r="AO2288" s="37" t="str">
        <f>IF(AL2288="", "", COUNTIF(AL$11:AL$8010, "&gt;"&amp;AL2288)+1+COUNTIF(AL$11:AL2288, AL2288)-1)</f>
        <v/>
      </c>
    </row>
    <row r="2289" spans="1:41" x14ac:dyDescent="0.55000000000000004">
      <c r="A2289" s="5"/>
      <c r="B2289" s="284"/>
      <c r="C2289" s="285"/>
      <c r="D2289" s="286"/>
      <c r="E2289" s="287"/>
      <c r="F2289" s="288"/>
      <c r="G2289" s="5"/>
      <c r="J2289" s="7" t="str">
        <f t="shared" si="639"/>
        <v/>
      </c>
      <c r="K2289" s="48" t="str">
        <f t="shared" si="640"/>
        <v/>
      </c>
      <c r="L2289" s="48" t="str">
        <f t="shared" si="641"/>
        <v/>
      </c>
      <c r="M2289" s="49" t="str">
        <f t="shared" si="642"/>
        <v/>
      </c>
      <c r="U2289" s="103" t="str">
        <f t="shared" si="643"/>
        <v/>
      </c>
      <c r="V2289" s="77" t="str">
        <f t="shared" si="644"/>
        <v/>
      </c>
      <c r="W2289" s="37" t="str">
        <f t="shared" si="645"/>
        <v/>
      </c>
      <c r="X2289" s="7" t="str">
        <f t="shared" si="646"/>
        <v/>
      </c>
      <c r="Y2289" s="37" t="str">
        <f t="shared" si="647"/>
        <v/>
      </c>
      <c r="AA2289" s="54" t="str">
        <f t="shared" si="648"/>
        <v/>
      </c>
      <c r="AC2289" s="121" t="str">
        <f t="shared" si="649"/>
        <v/>
      </c>
      <c r="AD2289" s="111" t="str">
        <f t="shared" si="650"/>
        <v/>
      </c>
      <c r="AE2289" s="122" t="str">
        <f t="shared" si="651"/>
        <v/>
      </c>
      <c r="AF2289" s="123" t="str">
        <f t="shared" si="652"/>
        <v>Qtr 1</v>
      </c>
      <c r="AG2289" s="122" t="str">
        <f t="shared" si="653"/>
        <v/>
      </c>
      <c r="AI2289" s="124" t="str">
        <f t="shared" si="654"/>
        <v/>
      </c>
      <c r="AK2289" s="103" t="str">
        <f t="shared" si="655"/>
        <v/>
      </c>
      <c r="AL2289" s="104" t="str">
        <f t="shared" si="656"/>
        <v/>
      </c>
      <c r="AN2289" s="37" t="str">
        <f>IF(AK2289="", "", COUNTIF(AK$11:AK$8010, "&lt;"&amp;AK2289)+1+COUNTIF(AK$11:AK2289, AK2289)-1)</f>
        <v/>
      </c>
      <c r="AO2289" s="37" t="str">
        <f>IF(AL2289="", "", COUNTIF(AL$11:AL$8010, "&gt;"&amp;AL2289)+1+COUNTIF(AL$11:AL2289, AL2289)-1)</f>
        <v/>
      </c>
    </row>
    <row r="2290" spans="1:41" x14ac:dyDescent="0.55000000000000004">
      <c r="A2290" s="5"/>
      <c r="B2290" s="284"/>
      <c r="C2290" s="285"/>
      <c r="D2290" s="286"/>
      <c r="E2290" s="287"/>
      <c r="F2290" s="288"/>
      <c r="G2290" s="5"/>
      <c r="J2290" s="7" t="str">
        <f t="shared" si="639"/>
        <v/>
      </c>
      <c r="K2290" s="48" t="str">
        <f t="shared" si="640"/>
        <v/>
      </c>
      <c r="L2290" s="48" t="str">
        <f t="shared" si="641"/>
        <v/>
      </c>
      <c r="M2290" s="49" t="str">
        <f t="shared" si="642"/>
        <v/>
      </c>
      <c r="U2290" s="103" t="str">
        <f t="shared" si="643"/>
        <v/>
      </c>
      <c r="V2290" s="77" t="str">
        <f t="shared" si="644"/>
        <v/>
      </c>
      <c r="W2290" s="37" t="str">
        <f t="shared" si="645"/>
        <v/>
      </c>
      <c r="X2290" s="7" t="str">
        <f t="shared" si="646"/>
        <v/>
      </c>
      <c r="Y2290" s="37" t="str">
        <f t="shared" si="647"/>
        <v/>
      </c>
      <c r="AA2290" s="54" t="str">
        <f t="shared" si="648"/>
        <v/>
      </c>
      <c r="AC2290" s="121" t="str">
        <f t="shared" si="649"/>
        <v/>
      </c>
      <c r="AD2290" s="111" t="str">
        <f t="shared" si="650"/>
        <v/>
      </c>
      <c r="AE2290" s="122" t="str">
        <f t="shared" si="651"/>
        <v/>
      </c>
      <c r="AF2290" s="123" t="str">
        <f t="shared" si="652"/>
        <v>Qtr 1</v>
      </c>
      <c r="AG2290" s="122" t="str">
        <f t="shared" si="653"/>
        <v/>
      </c>
      <c r="AI2290" s="124" t="str">
        <f t="shared" si="654"/>
        <v/>
      </c>
      <c r="AK2290" s="103" t="str">
        <f t="shared" si="655"/>
        <v/>
      </c>
      <c r="AL2290" s="104" t="str">
        <f t="shared" si="656"/>
        <v/>
      </c>
      <c r="AN2290" s="37" t="str">
        <f>IF(AK2290="", "", COUNTIF(AK$11:AK$8010, "&lt;"&amp;AK2290)+1+COUNTIF(AK$11:AK2290, AK2290)-1)</f>
        <v/>
      </c>
      <c r="AO2290" s="37" t="str">
        <f>IF(AL2290="", "", COUNTIF(AL$11:AL$8010, "&gt;"&amp;AL2290)+1+COUNTIF(AL$11:AL2290, AL2290)-1)</f>
        <v/>
      </c>
    </row>
    <row r="2291" spans="1:41" x14ac:dyDescent="0.55000000000000004">
      <c r="A2291" s="5"/>
      <c r="B2291" s="284"/>
      <c r="C2291" s="285"/>
      <c r="D2291" s="286"/>
      <c r="E2291" s="287"/>
      <c r="F2291" s="288"/>
      <c r="G2291" s="5"/>
      <c r="J2291" s="7" t="str">
        <f t="shared" si="639"/>
        <v/>
      </c>
      <c r="K2291" s="48" t="str">
        <f t="shared" si="640"/>
        <v/>
      </c>
      <c r="L2291" s="48" t="str">
        <f t="shared" si="641"/>
        <v/>
      </c>
      <c r="M2291" s="49" t="str">
        <f t="shared" si="642"/>
        <v/>
      </c>
      <c r="U2291" s="103" t="str">
        <f t="shared" si="643"/>
        <v/>
      </c>
      <c r="V2291" s="77" t="str">
        <f t="shared" si="644"/>
        <v/>
      </c>
      <c r="W2291" s="37" t="str">
        <f t="shared" si="645"/>
        <v/>
      </c>
      <c r="X2291" s="7" t="str">
        <f t="shared" si="646"/>
        <v/>
      </c>
      <c r="Y2291" s="37" t="str">
        <f t="shared" si="647"/>
        <v/>
      </c>
      <c r="AA2291" s="54" t="str">
        <f t="shared" si="648"/>
        <v/>
      </c>
      <c r="AC2291" s="121" t="str">
        <f t="shared" si="649"/>
        <v/>
      </c>
      <c r="AD2291" s="111" t="str">
        <f t="shared" si="650"/>
        <v/>
      </c>
      <c r="AE2291" s="122" t="str">
        <f t="shared" si="651"/>
        <v/>
      </c>
      <c r="AF2291" s="123" t="str">
        <f t="shared" si="652"/>
        <v>Qtr 1</v>
      </c>
      <c r="AG2291" s="122" t="str">
        <f t="shared" si="653"/>
        <v/>
      </c>
      <c r="AI2291" s="124" t="str">
        <f t="shared" si="654"/>
        <v/>
      </c>
      <c r="AK2291" s="103" t="str">
        <f t="shared" si="655"/>
        <v/>
      </c>
      <c r="AL2291" s="104" t="str">
        <f t="shared" si="656"/>
        <v/>
      </c>
      <c r="AN2291" s="37" t="str">
        <f>IF(AK2291="", "", COUNTIF(AK$11:AK$8010, "&lt;"&amp;AK2291)+1+COUNTIF(AK$11:AK2291, AK2291)-1)</f>
        <v/>
      </c>
      <c r="AO2291" s="37" t="str">
        <f>IF(AL2291="", "", COUNTIF(AL$11:AL$8010, "&gt;"&amp;AL2291)+1+COUNTIF(AL$11:AL2291, AL2291)-1)</f>
        <v/>
      </c>
    </row>
    <row r="2292" spans="1:41" x14ac:dyDescent="0.55000000000000004">
      <c r="A2292" s="5"/>
      <c r="B2292" s="284"/>
      <c r="C2292" s="285"/>
      <c r="D2292" s="286"/>
      <c r="E2292" s="287"/>
      <c r="F2292" s="288"/>
      <c r="G2292" s="5"/>
      <c r="J2292" s="7" t="str">
        <f t="shared" si="639"/>
        <v/>
      </c>
      <c r="K2292" s="48" t="str">
        <f t="shared" si="640"/>
        <v/>
      </c>
      <c r="L2292" s="48" t="str">
        <f t="shared" si="641"/>
        <v/>
      </c>
      <c r="M2292" s="49" t="str">
        <f t="shared" si="642"/>
        <v/>
      </c>
      <c r="U2292" s="103" t="str">
        <f t="shared" si="643"/>
        <v/>
      </c>
      <c r="V2292" s="77" t="str">
        <f t="shared" si="644"/>
        <v/>
      </c>
      <c r="W2292" s="37" t="str">
        <f t="shared" si="645"/>
        <v/>
      </c>
      <c r="X2292" s="7" t="str">
        <f t="shared" si="646"/>
        <v/>
      </c>
      <c r="Y2292" s="37" t="str">
        <f t="shared" si="647"/>
        <v/>
      </c>
      <c r="AA2292" s="54" t="str">
        <f t="shared" si="648"/>
        <v/>
      </c>
      <c r="AC2292" s="121" t="str">
        <f t="shared" si="649"/>
        <v/>
      </c>
      <c r="AD2292" s="111" t="str">
        <f t="shared" si="650"/>
        <v/>
      </c>
      <c r="AE2292" s="122" t="str">
        <f t="shared" si="651"/>
        <v/>
      </c>
      <c r="AF2292" s="123" t="str">
        <f t="shared" si="652"/>
        <v>Qtr 1</v>
      </c>
      <c r="AG2292" s="122" t="str">
        <f t="shared" si="653"/>
        <v/>
      </c>
      <c r="AI2292" s="124" t="str">
        <f t="shared" si="654"/>
        <v/>
      </c>
      <c r="AK2292" s="103" t="str">
        <f t="shared" si="655"/>
        <v/>
      </c>
      <c r="AL2292" s="104" t="str">
        <f t="shared" si="656"/>
        <v/>
      </c>
      <c r="AN2292" s="37" t="str">
        <f>IF(AK2292="", "", COUNTIF(AK$11:AK$8010, "&lt;"&amp;AK2292)+1+COUNTIF(AK$11:AK2292, AK2292)-1)</f>
        <v/>
      </c>
      <c r="AO2292" s="37" t="str">
        <f>IF(AL2292="", "", COUNTIF(AL$11:AL$8010, "&gt;"&amp;AL2292)+1+COUNTIF(AL$11:AL2292, AL2292)-1)</f>
        <v/>
      </c>
    </row>
    <row r="2293" spans="1:41" x14ac:dyDescent="0.55000000000000004">
      <c r="A2293" s="5"/>
      <c r="B2293" s="284"/>
      <c r="C2293" s="285"/>
      <c r="D2293" s="286"/>
      <c r="E2293" s="287"/>
      <c r="F2293" s="288"/>
      <c r="G2293" s="5"/>
      <c r="J2293" s="7" t="str">
        <f t="shared" si="639"/>
        <v/>
      </c>
      <c r="K2293" s="48" t="str">
        <f t="shared" si="640"/>
        <v/>
      </c>
      <c r="L2293" s="48" t="str">
        <f t="shared" si="641"/>
        <v/>
      </c>
      <c r="M2293" s="49" t="str">
        <f t="shared" si="642"/>
        <v/>
      </c>
      <c r="U2293" s="103" t="str">
        <f t="shared" si="643"/>
        <v/>
      </c>
      <c r="V2293" s="77" t="str">
        <f t="shared" si="644"/>
        <v/>
      </c>
      <c r="W2293" s="37" t="str">
        <f t="shared" si="645"/>
        <v/>
      </c>
      <c r="X2293" s="7" t="str">
        <f t="shared" si="646"/>
        <v/>
      </c>
      <c r="Y2293" s="37" t="str">
        <f t="shared" si="647"/>
        <v/>
      </c>
      <c r="AA2293" s="54" t="str">
        <f t="shared" si="648"/>
        <v/>
      </c>
      <c r="AC2293" s="121" t="str">
        <f t="shared" si="649"/>
        <v/>
      </c>
      <c r="AD2293" s="111" t="str">
        <f t="shared" si="650"/>
        <v/>
      </c>
      <c r="AE2293" s="122" t="str">
        <f t="shared" si="651"/>
        <v/>
      </c>
      <c r="AF2293" s="123" t="str">
        <f t="shared" si="652"/>
        <v>Qtr 1</v>
      </c>
      <c r="AG2293" s="122" t="str">
        <f t="shared" si="653"/>
        <v/>
      </c>
      <c r="AI2293" s="124" t="str">
        <f t="shared" si="654"/>
        <v/>
      </c>
      <c r="AK2293" s="103" t="str">
        <f t="shared" si="655"/>
        <v/>
      </c>
      <c r="AL2293" s="104" t="str">
        <f t="shared" si="656"/>
        <v/>
      </c>
      <c r="AN2293" s="37" t="str">
        <f>IF(AK2293="", "", COUNTIF(AK$11:AK$8010, "&lt;"&amp;AK2293)+1+COUNTIF(AK$11:AK2293, AK2293)-1)</f>
        <v/>
      </c>
      <c r="AO2293" s="37" t="str">
        <f>IF(AL2293="", "", COUNTIF(AL$11:AL$8010, "&gt;"&amp;AL2293)+1+COUNTIF(AL$11:AL2293, AL2293)-1)</f>
        <v/>
      </c>
    </row>
    <row r="2294" spans="1:41" x14ac:dyDescent="0.55000000000000004">
      <c r="A2294" s="5"/>
      <c r="B2294" s="284"/>
      <c r="C2294" s="285"/>
      <c r="D2294" s="286"/>
      <c r="E2294" s="287"/>
      <c r="F2294" s="288"/>
      <c r="G2294" s="5"/>
      <c r="J2294" s="7" t="str">
        <f t="shared" si="639"/>
        <v/>
      </c>
      <c r="K2294" s="48" t="str">
        <f t="shared" si="640"/>
        <v/>
      </c>
      <c r="L2294" s="48" t="str">
        <f t="shared" si="641"/>
        <v/>
      </c>
      <c r="M2294" s="49" t="str">
        <f t="shared" si="642"/>
        <v/>
      </c>
      <c r="U2294" s="103" t="str">
        <f t="shared" si="643"/>
        <v/>
      </c>
      <c r="V2294" s="77" t="str">
        <f t="shared" si="644"/>
        <v/>
      </c>
      <c r="W2294" s="37" t="str">
        <f t="shared" si="645"/>
        <v/>
      </c>
      <c r="X2294" s="7" t="str">
        <f t="shared" si="646"/>
        <v/>
      </c>
      <c r="Y2294" s="37" t="str">
        <f t="shared" si="647"/>
        <v/>
      </c>
      <c r="AA2294" s="54" t="str">
        <f t="shared" si="648"/>
        <v/>
      </c>
      <c r="AC2294" s="121" t="str">
        <f t="shared" si="649"/>
        <v/>
      </c>
      <c r="AD2294" s="111" t="str">
        <f t="shared" si="650"/>
        <v/>
      </c>
      <c r="AE2294" s="122" t="str">
        <f t="shared" si="651"/>
        <v/>
      </c>
      <c r="AF2294" s="123" t="str">
        <f t="shared" si="652"/>
        <v>Qtr 1</v>
      </c>
      <c r="AG2294" s="122" t="str">
        <f t="shared" si="653"/>
        <v/>
      </c>
      <c r="AI2294" s="124" t="str">
        <f t="shared" si="654"/>
        <v/>
      </c>
      <c r="AK2294" s="103" t="str">
        <f t="shared" si="655"/>
        <v/>
      </c>
      <c r="AL2294" s="104" t="str">
        <f t="shared" si="656"/>
        <v/>
      </c>
      <c r="AN2294" s="37" t="str">
        <f>IF(AK2294="", "", COUNTIF(AK$11:AK$8010, "&lt;"&amp;AK2294)+1+COUNTIF(AK$11:AK2294, AK2294)-1)</f>
        <v/>
      </c>
      <c r="AO2294" s="37" t="str">
        <f>IF(AL2294="", "", COUNTIF(AL$11:AL$8010, "&gt;"&amp;AL2294)+1+COUNTIF(AL$11:AL2294, AL2294)-1)</f>
        <v/>
      </c>
    </row>
    <row r="2295" spans="1:41" x14ac:dyDescent="0.55000000000000004">
      <c r="A2295" s="5"/>
      <c r="B2295" s="284"/>
      <c r="C2295" s="285"/>
      <c r="D2295" s="286"/>
      <c r="E2295" s="287"/>
      <c r="F2295" s="288"/>
      <c r="G2295" s="5"/>
      <c r="J2295" s="7" t="str">
        <f t="shared" si="639"/>
        <v/>
      </c>
      <c r="K2295" s="48" t="str">
        <f t="shared" si="640"/>
        <v/>
      </c>
      <c r="L2295" s="48" t="str">
        <f t="shared" si="641"/>
        <v/>
      </c>
      <c r="M2295" s="49" t="str">
        <f t="shared" si="642"/>
        <v/>
      </c>
      <c r="U2295" s="103" t="str">
        <f t="shared" si="643"/>
        <v/>
      </c>
      <c r="V2295" s="77" t="str">
        <f t="shared" si="644"/>
        <v/>
      </c>
      <c r="W2295" s="37" t="str">
        <f t="shared" si="645"/>
        <v/>
      </c>
      <c r="X2295" s="7" t="str">
        <f t="shared" si="646"/>
        <v/>
      </c>
      <c r="Y2295" s="37" t="str">
        <f t="shared" si="647"/>
        <v/>
      </c>
      <c r="AA2295" s="54" t="str">
        <f t="shared" si="648"/>
        <v/>
      </c>
      <c r="AC2295" s="121" t="str">
        <f t="shared" si="649"/>
        <v/>
      </c>
      <c r="AD2295" s="111" t="str">
        <f t="shared" si="650"/>
        <v/>
      </c>
      <c r="AE2295" s="122" t="str">
        <f t="shared" si="651"/>
        <v/>
      </c>
      <c r="AF2295" s="123" t="str">
        <f t="shared" si="652"/>
        <v>Qtr 1</v>
      </c>
      <c r="AG2295" s="122" t="str">
        <f t="shared" si="653"/>
        <v/>
      </c>
      <c r="AI2295" s="124" t="str">
        <f t="shared" si="654"/>
        <v/>
      </c>
      <c r="AK2295" s="103" t="str">
        <f t="shared" si="655"/>
        <v/>
      </c>
      <c r="AL2295" s="104" t="str">
        <f t="shared" si="656"/>
        <v/>
      </c>
      <c r="AN2295" s="37" t="str">
        <f>IF(AK2295="", "", COUNTIF(AK$11:AK$8010, "&lt;"&amp;AK2295)+1+COUNTIF(AK$11:AK2295, AK2295)-1)</f>
        <v/>
      </c>
      <c r="AO2295" s="37" t="str">
        <f>IF(AL2295="", "", COUNTIF(AL$11:AL$8010, "&gt;"&amp;AL2295)+1+COUNTIF(AL$11:AL2295, AL2295)-1)</f>
        <v/>
      </c>
    </row>
    <row r="2296" spans="1:41" x14ac:dyDescent="0.55000000000000004">
      <c r="A2296" s="5"/>
      <c r="B2296" s="284"/>
      <c r="C2296" s="285"/>
      <c r="D2296" s="286"/>
      <c r="E2296" s="287"/>
      <c r="F2296" s="288"/>
      <c r="G2296" s="5"/>
      <c r="J2296" s="7" t="str">
        <f t="shared" si="639"/>
        <v/>
      </c>
      <c r="K2296" s="48" t="str">
        <f t="shared" si="640"/>
        <v/>
      </c>
      <c r="L2296" s="48" t="str">
        <f t="shared" si="641"/>
        <v/>
      </c>
      <c r="M2296" s="49" t="str">
        <f t="shared" si="642"/>
        <v/>
      </c>
      <c r="U2296" s="103" t="str">
        <f t="shared" si="643"/>
        <v/>
      </c>
      <c r="V2296" s="77" t="str">
        <f t="shared" si="644"/>
        <v/>
      </c>
      <c r="W2296" s="37" t="str">
        <f t="shared" si="645"/>
        <v/>
      </c>
      <c r="X2296" s="7" t="str">
        <f t="shared" si="646"/>
        <v/>
      </c>
      <c r="Y2296" s="37" t="str">
        <f t="shared" si="647"/>
        <v/>
      </c>
      <c r="AA2296" s="54" t="str">
        <f t="shared" si="648"/>
        <v/>
      </c>
      <c r="AC2296" s="121" t="str">
        <f t="shared" si="649"/>
        <v/>
      </c>
      <c r="AD2296" s="111" t="str">
        <f t="shared" si="650"/>
        <v/>
      </c>
      <c r="AE2296" s="122" t="str">
        <f t="shared" si="651"/>
        <v/>
      </c>
      <c r="AF2296" s="123" t="str">
        <f t="shared" si="652"/>
        <v>Qtr 1</v>
      </c>
      <c r="AG2296" s="122" t="str">
        <f t="shared" si="653"/>
        <v/>
      </c>
      <c r="AI2296" s="124" t="str">
        <f t="shared" si="654"/>
        <v/>
      </c>
      <c r="AK2296" s="103" t="str">
        <f t="shared" si="655"/>
        <v/>
      </c>
      <c r="AL2296" s="104" t="str">
        <f t="shared" si="656"/>
        <v/>
      </c>
      <c r="AN2296" s="37" t="str">
        <f>IF(AK2296="", "", COUNTIF(AK$11:AK$8010, "&lt;"&amp;AK2296)+1+COUNTIF(AK$11:AK2296, AK2296)-1)</f>
        <v/>
      </c>
      <c r="AO2296" s="37" t="str">
        <f>IF(AL2296="", "", COUNTIF(AL$11:AL$8010, "&gt;"&amp;AL2296)+1+COUNTIF(AL$11:AL2296, AL2296)-1)</f>
        <v/>
      </c>
    </row>
    <row r="2297" spans="1:41" x14ac:dyDescent="0.55000000000000004">
      <c r="A2297" s="5"/>
      <c r="B2297" s="284"/>
      <c r="C2297" s="285"/>
      <c r="D2297" s="286"/>
      <c r="E2297" s="287"/>
      <c r="F2297" s="288"/>
      <c r="G2297" s="5"/>
      <c r="J2297" s="7" t="str">
        <f t="shared" si="639"/>
        <v/>
      </c>
      <c r="K2297" s="48" t="str">
        <f t="shared" si="640"/>
        <v/>
      </c>
      <c r="L2297" s="48" t="str">
        <f t="shared" si="641"/>
        <v/>
      </c>
      <c r="M2297" s="49" t="str">
        <f t="shared" si="642"/>
        <v/>
      </c>
      <c r="U2297" s="103" t="str">
        <f t="shared" si="643"/>
        <v/>
      </c>
      <c r="V2297" s="77" t="str">
        <f t="shared" si="644"/>
        <v/>
      </c>
      <c r="W2297" s="37" t="str">
        <f t="shared" si="645"/>
        <v/>
      </c>
      <c r="X2297" s="7" t="str">
        <f t="shared" si="646"/>
        <v/>
      </c>
      <c r="Y2297" s="37" t="str">
        <f t="shared" si="647"/>
        <v/>
      </c>
      <c r="AA2297" s="54" t="str">
        <f t="shared" si="648"/>
        <v/>
      </c>
      <c r="AC2297" s="121" t="str">
        <f t="shared" si="649"/>
        <v/>
      </c>
      <c r="AD2297" s="111" t="str">
        <f t="shared" si="650"/>
        <v/>
      </c>
      <c r="AE2297" s="122" t="str">
        <f t="shared" si="651"/>
        <v/>
      </c>
      <c r="AF2297" s="123" t="str">
        <f t="shared" si="652"/>
        <v>Qtr 1</v>
      </c>
      <c r="AG2297" s="122" t="str">
        <f t="shared" si="653"/>
        <v/>
      </c>
      <c r="AI2297" s="124" t="str">
        <f t="shared" si="654"/>
        <v/>
      </c>
      <c r="AK2297" s="103" t="str">
        <f t="shared" si="655"/>
        <v/>
      </c>
      <c r="AL2297" s="104" t="str">
        <f t="shared" si="656"/>
        <v/>
      </c>
      <c r="AN2297" s="37" t="str">
        <f>IF(AK2297="", "", COUNTIF(AK$11:AK$8010, "&lt;"&amp;AK2297)+1+COUNTIF(AK$11:AK2297, AK2297)-1)</f>
        <v/>
      </c>
      <c r="AO2297" s="37" t="str">
        <f>IF(AL2297="", "", COUNTIF(AL$11:AL$8010, "&gt;"&amp;AL2297)+1+COUNTIF(AL$11:AL2297, AL2297)-1)</f>
        <v/>
      </c>
    </row>
    <row r="2298" spans="1:41" x14ac:dyDescent="0.55000000000000004">
      <c r="A2298" s="5"/>
      <c r="B2298" s="284"/>
      <c r="C2298" s="285"/>
      <c r="D2298" s="286"/>
      <c r="E2298" s="287"/>
      <c r="F2298" s="288"/>
      <c r="G2298" s="5"/>
      <c r="J2298" s="7" t="str">
        <f t="shared" si="639"/>
        <v/>
      </c>
      <c r="K2298" s="48" t="str">
        <f t="shared" si="640"/>
        <v/>
      </c>
      <c r="L2298" s="48" t="str">
        <f t="shared" si="641"/>
        <v/>
      </c>
      <c r="M2298" s="49" t="str">
        <f t="shared" si="642"/>
        <v/>
      </c>
      <c r="U2298" s="103" t="str">
        <f t="shared" si="643"/>
        <v/>
      </c>
      <c r="V2298" s="77" t="str">
        <f t="shared" si="644"/>
        <v/>
      </c>
      <c r="W2298" s="37" t="str">
        <f t="shared" si="645"/>
        <v/>
      </c>
      <c r="X2298" s="7" t="str">
        <f t="shared" si="646"/>
        <v/>
      </c>
      <c r="Y2298" s="37" t="str">
        <f t="shared" si="647"/>
        <v/>
      </c>
      <c r="AA2298" s="54" t="str">
        <f t="shared" si="648"/>
        <v/>
      </c>
      <c r="AC2298" s="121" t="str">
        <f t="shared" si="649"/>
        <v/>
      </c>
      <c r="AD2298" s="111" t="str">
        <f t="shared" si="650"/>
        <v/>
      </c>
      <c r="AE2298" s="122" t="str">
        <f t="shared" si="651"/>
        <v/>
      </c>
      <c r="AF2298" s="123" t="str">
        <f t="shared" si="652"/>
        <v>Qtr 1</v>
      </c>
      <c r="AG2298" s="122" t="str">
        <f t="shared" si="653"/>
        <v/>
      </c>
      <c r="AI2298" s="124" t="str">
        <f t="shared" si="654"/>
        <v/>
      </c>
      <c r="AK2298" s="103" t="str">
        <f t="shared" si="655"/>
        <v/>
      </c>
      <c r="AL2298" s="104" t="str">
        <f t="shared" si="656"/>
        <v/>
      </c>
      <c r="AN2298" s="37" t="str">
        <f>IF(AK2298="", "", COUNTIF(AK$11:AK$8010, "&lt;"&amp;AK2298)+1+COUNTIF(AK$11:AK2298, AK2298)-1)</f>
        <v/>
      </c>
      <c r="AO2298" s="37" t="str">
        <f>IF(AL2298="", "", COUNTIF(AL$11:AL$8010, "&gt;"&amp;AL2298)+1+COUNTIF(AL$11:AL2298, AL2298)-1)</f>
        <v/>
      </c>
    </row>
    <row r="2299" spans="1:41" x14ac:dyDescent="0.55000000000000004">
      <c r="A2299" s="5"/>
      <c r="B2299" s="284"/>
      <c r="C2299" s="285"/>
      <c r="D2299" s="286"/>
      <c r="E2299" s="287"/>
      <c r="F2299" s="288"/>
      <c r="G2299" s="5"/>
      <c r="J2299" s="7" t="str">
        <f t="shared" si="639"/>
        <v/>
      </c>
      <c r="K2299" s="48" t="str">
        <f t="shared" si="640"/>
        <v/>
      </c>
      <c r="L2299" s="48" t="str">
        <f t="shared" si="641"/>
        <v/>
      </c>
      <c r="M2299" s="49" t="str">
        <f t="shared" si="642"/>
        <v/>
      </c>
      <c r="U2299" s="103" t="str">
        <f t="shared" si="643"/>
        <v/>
      </c>
      <c r="V2299" s="77" t="str">
        <f t="shared" si="644"/>
        <v/>
      </c>
      <c r="W2299" s="37" t="str">
        <f t="shared" si="645"/>
        <v/>
      </c>
      <c r="X2299" s="7" t="str">
        <f t="shared" si="646"/>
        <v/>
      </c>
      <c r="Y2299" s="37" t="str">
        <f t="shared" si="647"/>
        <v/>
      </c>
      <c r="AA2299" s="54" t="str">
        <f t="shared" si="648"/>
        <v/>
      </c>
      <c r="AC2299" s="121" t="str">
        <f t="shared" si="649"/>
        <v/>
      </c>
      <c r="AD2299" s="111" t="str">
        <f t="shared" si="650"/>
        <v/>
      </c>
      <c r="AE2299" s="122" t="str">
        <f t="shared" si="651"/>
        <v/>
      </c>
      <c r="AF2299" s="123" t="str">
        <f t="shared" si="652"/>
        <v>Qtr 1</v>
      </c>
      <c r="AG2299" s="122" t="str">
        <f t="shared" si="653"/>
        <v/>
      </c>
      <c r="AI2299" s="124" t="str">
        <f t="shared" si="654"/>
        <v/>
      </c>
      <c r="AK2299" s="103" t="str">
        <f t="shared" si="655"/>
        <v/>
      </c>
      <c r="AL2299" s="104" t="str">
        <f t="shared" si="656"/>
        <v/>
      </c>
      <c r="AN2299" s="37" t="str">
        <f>IF(AK2299="", "", COUNTIF(AK$11:AK$8010, "&lt;"&amp;AK2299)+1+COUNTIF(AK$11:AK2299, AK2299)-1)</f>
        <v/>
      </c>
      <c r="AO2299" s="37" t="str">
        <f>IF(AL2299="", "", COUNTIF(AL$11:AL$8010, "&gt;"&amp;AL2299)+1+COUNTIF(AL$11:AL2299, AL2299)-1)</f>
        <v/>
      </c>
    </row>
    <row r="2300" spans="1:41" x14ac:dyDescent="0.55000000000000004">
      <c r="A2300" s="5"/>
      <c r="B2300" s="284"/>
      <c r="C2300" s="285"/>
      <c r="D2300" s="286"/>
      <c r="E2300" s="287"/>
      <c r="F2300" s="288"/>
      <c r="G2300" s="5"/>
      <c r="J2300" s="7" t="str">
        <f t="shared" si="639"/>
        <v/>
      </c>
      <c r="K2300" s="48" t="str">
        <f t="shared" si="640"/>
        <v/>
      </c>
      <c r="L2300" s="48" t="str">
        <f t="shared" si="641"/>
        <v/>
      </c>
      <c r="M2300" s="49" t="str">
        <f t="shared" si="642"/>
        <v/>
      </c>
      <c r="U2300" s="103" t="str">
        <f t="shared" si="643"/>
        <v/>
      </c>
      <c r="V2300" s="77" t="str">
        <f t="shared" si="644"/>
        <v/>
      </c>
      <c r="W2300" s="37" t="str">
        <f t="shared" si="645"/>
        <v/>
      </c>
      <c r="X2300" s="7" t="str">
        <f t="shared" si="646"/>
        <v/>
      </c>
      <c r="Y2300" s="37" t="str">
        <f t="shared" si="647"/>
        <v/>
      </c>
      <c r="AA2300" s="54" t="str">
        <f t="shared" si="648"/>
        <v/>
      </c>
      <c r="AC2300" s="121" t="str">
        <f t="shared" si="649"/>
        <v/>
      </c>
      <c r="AD2300" s="111" t="str">
        <f t="shared" si="650"/>
        <v/>
      </c>
      <c r="AE2300" s="122" t="str">
        <f t="shared" si="651"/>
        <v/>
      </c>
      <c r="AF2300" s="123" t="str">
        <f t="shared" si="652"/>
        <v>Qtr 1</v>
      </c>
      <c r="AG2300" s="122" t="str">
        <f t="shared" si="653"/>
        <v/>
      </c>
      <c r="AI2300" s="124" t="str">
        <f t="shared" si="654"/>
        <v/>
      </c>
      <c r="AK2300" s="103" t="str">
        <f t="shared" si="655"/>
        <v/>
      </c>
      <c r="AL2300" s="104" t="str">
        <f t="shared" si="656"/>
        <v/>
      </c>
      <c r="AN2300" s="37" t="str">
        <f>IF(AK2300="", "", COUNTIF(AK$11:AK$8010, "&lt;"&amp;AK2300)+1+COUNTIF(AK$11:AK2300, AK2300)-1)</f>
        <v/>
      </c>
      <c r="AO2300" s="37" t="str">
        <f>IF(AL2300="", "", COUNTIF(AL$11:AL$8010, "&gt;"&amp;AL2300)+1+COUNTIF(AL$11:AL2300, AL2300)-1)</f>
        <v/>
      </c>
    </row>
    <row r="2301" spans="1:41" x14ac:dyDescent="0.55000000000000004">
      <c r="A2301" s="5"/>
      <c r="B2301" s="284"/>
      <c r="C2301" s="285"/>
      <c r="D2301" s="286"/>
      <c r="E2301" s="287"/>
      <c r="F2301" s="288"/>
      <c r="G2301" s="5"/>
      <c r="J2301" s="7" t="str">
        <f t="shared" si="639"/>
        <v/>
      </c>
      <c r="K2301" s="48" t="str">
        <f t="shared" si="640"/>
        <v/>
      </c>
      <c r="L2301" s="48" t="str">
        <f t="shared" si="641"/>
        <v/>
      </c>
      <c r="M2301" s="49" t="str">
        <f t="shared" si="642"/>
        <v/>
      </c>
      <c r="U2301" s="103" t="str">
        <f t="shared" si="643"/>
        <v/>
      </c>
      <c r="V2301" s="77" t="str">
        <f t="shared" si="644"/>
        <v/>
      </c>
      <c r="W2301" s="37" t="str">
        <f t="shared" si="645"/>
        <v/>
      </c>
      <c r="X2301" s="7" t="str">
        <f t="shared" si="646"/>
        <v/>
      </c>
      <c r="Y2301" s="37" t="str">
        <f t="shared" si="647"/>
        <v/>
      </c>
      <c r="AA2301" s="54" t="str">
        <f t="shared" si="648"/>
        <v/>
      </c>
      <c r="AC2301" s="121" t="str">
        <f t="shared" si="649"/>
        <v/>
      </c>
      <c r="AD2301" s="111" t="str">
        <f t="shared" si="650"/>
        <v/>
      </c>
      <c r="AE2301" s="122" t="str">
        <f t="shared" si="651"/>
        <v/>
      </c>
      <c r="AF2301" s="123" t="str">
        <f t="shared" si="652"/>
        <v>Qtr 1</v>
      </c>
      <c r="AG2301" s="122" t="str">
        <f t="shared" si="653"/>
        <v/>
      </c>
      <c r="AI2301" s="124" t="str">
        <f t="shared" si="654"/>
        <v/>
      </c>
      <c r="AK2301" s="103" t="str">
        <f t="shared" si="655"/>
        <v/>
      </c>
      <c r="AL2301" s="104" t="str">
        <f t="shared" si="656"/>
        <v/>
      </c>
      <c r="AN2301" s="37" t="str">
        <f>IF(AK2301="", "", COUNTIF(AK$11:AK$8010, "&lt;"&amp;AK2301)+1+COUNTIF(AK$11:AK2301, AK2301)-1)</f>
        <v/>
      </c>
      <c r="AO2301" s="37" t="str">
        <f>IF(AL2301="", "", COUNTIF(AL$11:AL$8010, "&gt;"&amp;AL2301)+1+COUNTIF(AL$11:AL2301, AL2301)-1)</f>
        <v/>
      </c>
    </row>
    <row r="2302" spans="1:41" x14ac:dyDescent="0.55000000000000004">
      <c r="A2302" s="5"/>
      <c r="B2302" s="284"/>
      <c r="C2302" s="285"/>
      <c r="D2302" s="286"/>
      <c r="E2302" s="287"/>
      <c r="F2302" s="288"/>
      <c r="G2302" s="5"/>
      <c r="J2302" s="7" t="str">
        <f t="shared" si="639"/>
        <v/>
      </c>
      <c r="K2302" s="48" t="str">
        <f t="shared" si="640"/>
        <v/>
      </c>
      <c r="L2302" s="48" t="str">
        <f t="shared" si="641"/>
        <v/>
      </c>
      <c r="M2302" s="49" t="str">
        <f t="shared" si="642"/>
        <v/>
      </c>
      <c r="U2302" s="103" t="str">
        <f t="shared" si="643"/>
        <v/>
      </c>
      <c r="V2302" s="77" t="str">
        <f t="shared" si="644"/>
        <v/>
      </c>
      <c r="W2302" s="37" t="str">
        <f t="shared" si="645"/>
        <v/>
      </c>
      <c r="X2302" s="7" t="str">
        <f t="shared" si="646"/>
        <v/>
      </c>
      <c r="Y2302" s="37" t="str">
        <f t="shared" si="647"/>
        <v/>
      </c>
      <c r="AA2302" s="54" t="str">
        <f t="shared" si="648"/>
        <v/>
      </c>
      <c r="AC2302" s="121" t="str">
        <f t="shared" si="649"/>
        <v/>
      </c>
      <c r="AD2302" s="111" t="str">
        <f t="shared" si="650"/>
        <v/>
      </c>
      <c r="AE2302" s="122" t="str">
        <f t="shared" si="651"/>
        <v/>
      </c>
      <c r="AF2302" s="123" t="str">
        <f t="shared" si="652"/>
        <v>Qtr 1</v>
      </c>
      <c r="AG2302" s="122" t="str">
        <f t="shared" si="653"/>
        <v/>
      </c>
      <c r="AI2302" s="124" t="str">
        <f t="shared" si="654"/>
        <v/>
      </c>
      <c r="AK2302" s="103" t="str">
        <f t="shared" si="655"/>
        <v/>
      </c>
      <c r="AL2302" s="104" t="str">
        <f t="shared" si="656"/>
        <v/>
      </c>
      <c r="AN2302" s="37" t="str">
        <f>IF(AK2302="", "", COUNTIF(AK$11:AK$8010, "&lt;"&amp;AK2302)+1+COUNTIF(AK$11:AK2302, AK2302)-1)</f>
        <v/>
      </c>
      <c r="AO2302" s="37" t="str">
        <f>IF(AL2302="", "", COUNTIF(AL$11:AL$8010, "&gt;"&amp;AL2302)+1+COUNTIF(AL$11:AL2302, AL2302)-1)</f>
        <v/>
      </c>
    </row>
    <row r="2303" spans="1:41" x14ac:dyDescent="0.55000000000000004">
      <c r="A2303" s="5"/>
      <c r="B2303" s="284"/>
      <c r="C2303" s="285"/>
      <c r="D2303" s="286"/>
      <c r="E2303" s="287"/>
      <c r="F2303" s="288"/>
      <c r="G2303" s="5"/>
      <c r="J2303" s="7" t="str">
        <f t="shared" si="639"/>
        <v/>
      </c>
      <c r="K2303" s="48" t="str">
        <f t="shared" si="640"/>
        <v/>
      </c>
      <c r="L2303" s="48" t="str">
        <f t="shared" si="641"/>
        <v/>
      </c>
      <c r="M2303" s="49" t="str">
        <f t="shared" si="642"/>
        <v/>
      </c>
      <c r="U2303" s="103" t="str">
        <f t="shared" si="643"/>
        <v/>
      </c>
      <c r="V2303" s="77" t="str">
        <f t="shared" si="644"/>
        <v/>
      </c>
      <c r="W2303" s="37" t="str">
        <f t="shared" si="645"/>
        <v/>
      </c>
      <c r="X2303" s="7" t="str">
        <f t="shared" si="646"/>
        <v/>
      </c>
      <c r="Y2303" s="37" t="str">
        <f t="shared" si="647"/>
        <v/>
      </c>
      <c r="AA2303" s="54" t="str">
        <f t="shared" si="648"/>
        <v/>
      </c>
      <c r="AC2303" s="121" t="str">
        <f t="shared" si="649"/>
        <v/>
      </c>
      <c r="AD2303" s="111" t="str">
        <f t="shared" si="650"/>
        <v/>
      </c>
      <c r="AE2303" s="122" t="str">
        <f t="shared" si="651"/>
        <v/>
      </c>
      <c r="AF2303" s="123" t="str">
        <f t="shared" si="652"/>
        <v>Qtr 1</v>
      </c>
      <c r="AG2303" s="122" t="str">
        <f t="shared" si="653"/>
        <v/>
      </c>
      <c r="AI2303" s="124" t="str">
        <f t="shared" si="654"/>
        <v/>
      </c>
      <c r="AK2303" s="103" t="str">
        <f t="shared" si="655"/>
        <v/>
      </c>
      <c r="AL2303" s="104" t="str">
        <f t="shared" si="656"/>
        <v/>
      </c>
      <c r="AN2303" s="37" t="str">
        <f>IF(AK2303="", "", COUNTIF(AK$11:AK$8010, "&lt;"&amp;AK2303)+1+COUNTIF(AK$11:AK2303, AK2303)-1)</f>
        <v/>
      </c>
      <c r="AO2303" s="37" t="str">
        <f>IF(AL2303="", "", COUNTIF(AL$11:AL$8010, "&gt;"&amp;AL2303)+1+COUNTIF(AL$11:AL2303, AL2303)-1)</f>
        <v/>
      </c>
    </row>
    <row r="2304" spans="1:41" x14ac:dyDescent="0.55000000000000004">
      <c r="A2304" s="5"/>
      <c r="B2304" s="284"/>
      <c r="C2304" s="285"/>
      <c r="D2304" s="286"/>
      <c r="E2304" s="287"/>
      <c r="F2304" s="288"/>
      <c r="G2304" s="5"/>
      <c r="J2304" s="7" t="str">
        <f t="shared" si="639"/>
        <v/>
      </c>
      <c r="K2304" s="48" t="str">
        <f t="shared" si="640"/>
        <v/>
      </c>
      <c r="L2304" s="48" t="str">
        <f t="shared" si="641"/>
        <v/>
      </c>
      <c r="M2304" s="49" t="str">
        <f t="shared" si="642"/>
        <v/>
      </c>
      <c r="U2304" s="103" t="str">
        <f t="shared" si="643"/>
        <v/>
      </c>
      <c r="V2304" s="77" t="str">
        <f t="shared" si="644"/>
        <v/>
      </c>
      <c r="W2304" s="37" t="str">
        <f t="shared" si="645"/>
        <v/>
      </c>
      <c r="X2304" s="7" t="str">
        <f t="shared" si="646"/>
        <v/>
      </c>
      <c r="Y2304" s="37" t="str">
        <f t="shared" si="647"/>
        <v/>
      </c>
      <c r="AA2304" s="54" t="str">
        <f t="shared" si="648"/>
        <v/>
      </c>
      <c r="AC2304" s="121" t="str">
        <f t="shared" si="649"/>
        <v/>
      </c>
      <c r="AD2304" s="111" t="str">
        <f t="shared" si="650"/>
        <v/>
      </c>
      <c r="AE2304" s="122" t="str">
        <f t="shared" si="651"/>
        <v/>
      </c>
      <c r="AF2304" s="123" t="str">
        <f t="shared" si="652"/>
        <v>Qtr 1</v>
      </c>
      <c r="AG2304" s="122" t="str">
        <f t="shared" si="653"/>
        <v/>
      </c>
      <c r="AI2304" s="124" t="str">
        <f t="shared" si="654"/>
        <v/>
      </c>
      <c r="AK2304" s="103" t="str">
        <f t="shared" si="655"/>
        <v/>
      </c>
      <c r="AL2304" s="104" t="str">
        <f t="shared" si="656"/>
        <v/>
      </c>
      <c r="AN2304" s="37" t="str">
        <f>IF(AK2304="", "", COUNTIF(AK$11:AK$8010, "&lt;"&amp;AK2304)+1+COUNTIF(AK$11:AK2304, AK2304)-1)</f>
        <v/>
      </c>
      <c r="AO2304" s="37" t="str">
        <f>IF(AL2304="", "", COUNTIF(AL$11:AL$8010, "&gt;"&amp;AL2304)+1+COUNTIF(AL$11:AL2304, AL2304)-1)</f>
        <v/>
      </c>
    </row>
    <row r="2305" spans="1:41" x14ac:dyDescent="0.55000000000000004">
      <c r="A2305" s="5"/>
      <c r="B2305" s="284"/>
      <c r="C2305" s="285"/>
      <c r="D2305" s="286"/>
      <c r="E2305" s="287"/>
      <c r="F2305" s="288"/>
      <c r="G2305" s="5"/>
      <c r="J2305" s="7" t="str">
        <f t="shared" si="639"/>
        <v/>
      </c>
      <c r="K2305" s="48" t="str">
        <f t="shared" si="640"/>
        <v/>
      </c>
      <c r="L2305" s="48" t="str">
        <f t="shared" si="641"/>
        <v/>
      </c>
      <c r="M2305" s="49" t="str">
        <f t="shared" si="642"/>
        <v/>
      </c>
      <c r="U2305" s="103" t="str">
        <f t="shared" si="643"/>
        <v/>
      </c>
      <c r="V2305" s="77" t="str">
        <f t="shared" si="644"/>
        <v/>
      </c>
      <c r="W2305" s="37" t="str">
        <f t="shared" si="645"/>
        <v/>
      </c>
      <c r="X2305" s="7" t="str">
        <f t="shared" si="646"/>
        <v/>
      </c>
      <c r="Y2305" s="37" t="str">
        <f t="shared" si="647"/>
        <v/>
      </c>
      <c r="AA2305" s="54" t="str">
        <f t="shared" si="648"/>
        <v/>
      </c>
      <c r="AC2305" s="121" t="str">
        <f t="shared" si="649"/>
        <v/>
      </c>
      <c r="AD2305" s="111" t="str">
        <f t="shared" si="650"/>
        <v/>
      </c>
      <c r="AE2305" s="122" t="str">
        <f t="shared" si="651"/>
        <v/>
      </c>
      <c r="AF2305" s="123" t="str">
        <f t="shared" si="652"/>
        <v>Qtr 1</v>
      </c>
      <c r="AG2305" s="122" t="str">
        <f t="shared" si="653"/>
        <v/>
      </c>
      <c r="AI2305" s="124" t="str">
        <f t="shared" si="654"/>
        <v/>
      </c>
      <c r="AK2305" s="103" t="str">
        <f t="shared" si="655"/>
        <v/>
      </c>
      <c r="AL2305" s="104" t="str">
        <f t="shared" si="656"/>
        <v/>
      </c>
      <c r="AN2305" s="37" t="str">
        <f>IF(AK2305="", "", COUNTIF(AK$11:AK$8010, "&lt;"&amp;AK2305)+1+COUNTIF(AK$11:AK2305, AK2305)-1)</f>
        <v/>
      </c>
      <c r="AO2305" s="37" t="str">
        <f>IF(AL2305="", "", COUNTIF(AL$11:AL$8010, "&gt;"&amp;AL2305)+1+COUNTIF(AL$11:AL2305, AL2305)-1)</f>
        <v/>
      </c>
    </row>
    <row r="2306" spans="1:41" x14ac:dyDescent="0.55000000000000004">
      <c r="A2306" s="5"/>
      <c r="B2306" s="284"/>
      <c r="C2306" s="285"/>
      <c r="D2306" s="286"/>
      <c r="E2306" s="287"/>
      <c r="F2306" s="288"/>
      <c r="G2306" s="5"/>
      <c r="J2306" s="7" t="str">
        <f t="shared" si="639"/>
        <v/>
      </c>
      <c r="K2306" s="48" t="str">
        <f t="shared" si="640"/>
        <v/>
      </c>
      <c r="L2306" s="48" t="str">
        <f t="shared" si="641"/>
        <v/>
      </c>
      <c r="M2306" s="49" t="str">
        <f t="shared" si="642"/>
        <v/>
      </c>
      <c r="U2306" s="103" t="str">
        <f t="shared" si="643"/>
        <v/>
      </c>
      <c r="V2306" s="77" t="str">
        <f t="shared" si="644"/>
        <v/>
      </c>
      <c r="W2306" s="37" t="str">
        <f t="shared" si="645"/>
        <v/>
      </c>
      <c r="X2306" s="7" t="str">
        <f t="shared" si="646"/>
        <v/>
      </c>
      <c r="Y2306" s="37" t="str">
        <f t="shared" si="647"/>
        <v/>
      </c>
      <c r="AA2306" s="54" t="str">
        <f t="shared" si="648"/>
        <v/>
      </c>
      <c r="AC2306" s="121" t="str">
        <f t="shared" si="649"/>
        <v/>
      </c>
      <c r="AD2306" s="111" t="str">
        <f t="shared" si="650"/>
        <v/>
      </c>
      <c r="AE2306" s="122" t="str">
        <f t="shared" si="651"/>
        <v/>
      </c>
      <c r="AF2306" s="123" t="str">
        <f t="shared" si="652"/>
        <v>Qtr 1</v>
      </c>
      <c r="AG2306" s="122" t="str">
        <f t="shared" si="653"/>
        <v/>
      </c>
      <c r="AI2306" s="124" t="str">
        <f t="shared" si="654"/>
        <v/>
      </c>
      <c r="AK2306" s="103" t="str">
        <f t="shared" si="655"/>
        <v/>
      </c>
      <c r="AL2306" s="104" t="str">
        <f t="shared" si="656"/>
        <v/>
      </c>
      <c r="AN2306" s="37" t="str">
        <f>IF(AK2306="", "", COUNTIF(AK$11:AK$8010, "&lt;"&amp;AK2306)+1+COUNTIF(AK$11:AK2306, AK2306)-1)</f>
        <v/>
      </c>
      <c r="AO2306" s="37" t="str">
        <f>IF(AL2306="", "", COUNTIF(AL$11:AL$8010, "&gt;"&amp;AL2306)+1+COUNTIF(AL$11:AL2306, AL2306)-1)</f>
        <v/>
      </c>
    </row>
    <row r="2307" spans="1:41" x14ac:dyDescent="0.55000000000000004">
      <c r="A2307" s="5"/>
      <c r="B2307" s="284"/>
      <c r="C2307" s="285"/>
      <c r="D2307" s="286"/>
      <c r="E2307" s="287"/>
      <c r="F2307" s="288"/>
      <c r="G2307" s="5"/>
      <c r="J2307" s="7" t="str">
        <f t="shared" si="639"/>
        <v/>
      </c>
      <c r="K2307" s="48" t="str">
        <f t="shared" si="640"/>
        <v/>
      </c>
      <c r="L2307" s="48" t="str">
        <f t="shared" si="641"/>
        <v/>
      </c>
      <c r="M2307" s="49" t="str">
        <f t="shared" si="642"/>
        <v/>
      </c>
      <c r="U2307" s="103" t="str">
        <f t="shared" si="643"/>
        <v/>
      </c>
      <c r="V2307" s="77" t="str">
        <f t="shared" si="644"/>
        <v/>
      </c>
      <c r="W2307" s="37" t="str">
        <f t="shared" si="645"/>
        <v/>
      </c>
      <c r="X2307" s="7" t="str">
        <f t="shared" si="646"/>
        <v/>
      </c>
      <c r="Y2307" s="37" t="str">
        <f t="shared" si="647"/>
        <v/>
      </c>
      <c r="AA2307" s="54" t="str">
        <f t="shared" si="648"/>
        <v/>
      </c>
      <c r="AC2307" s="121" t="str">
        <f t="shared" si="649"/>
        <v/>
      </c>
      <c r="AD2307" s="111" t="str">
        <f t="shared" si="650"/>
        <v/>
      </c>
      <c r="AE2307" s="122" t="str">
        <f t="shared" si="651"/>
        <v/>
      </c>
      <c r="AF2307" s="123" t="str">
        <f t="shared" si="652"/>
        <v>Qtr 1</v>
      </c>
      <c r="AG2307" s="122" t="str">
        <f t="shared" si="653"/>
        <v/>
      </c>
      <c r="AI2307" s="124" t="str">
        <f t="shared" si="654"/>
        <v/>
      </c>
      <c r="AK2307" s="103" t="str">
        <f t="shared" si="655"/>
        <v/>
      </c>
      <c r="AL2307" s="104" t="str">
        <f t="shared" si="656"/>
        <v/>
      </c>
      <c r="AN2307" s="37" t="str">
        <f>IF(AK2307="", "", COUNTIF(AK$11:AK$8010, "&lt;"&amp;AK2307)+1+COUNTIF(AK$11:AK2307, AK2307)-1)</f>
        <v/>
      </c>
      <c r="AO2307" s="37" t="str">
        <f>IF(AL2307="", "", COUNTIF(AL$11:AL$8010, "&gt;"&amp;AL2307)+1+COUNTIF(AL$11:AL2307, AL2307)-1)</f>
        <v/>
      </c>
    </row>
    <row r="2308" spans="1:41" x14ac:dyDescent="0.55000000000000004">
      <c r="A2308" s="5"/>
      <c r="B2308" s="284"/>
      <c r="C2308" s="285"/>
      <c r="D2308" s="286"/>
      <c r="E2308" s="287"/>
      <c r="F2308" s="288"/>
      <c r="G2308" s="5"/>
      <c r="J2308" s="7" t="str">
        <f t="shared" si="639"/>
        <v/>
      </c>
      <c r="K2308" s="48" t="str">
        <f t="shared" si="640"/>
        <v/>
      </c>
      <c r="L2308" s="48" t="str">
        <f t="shared" si="641"/>
        <v/>
      </c>
      <c r="M2308" s="49" t="str">
        <f t="shared" si="642"/>
        <v/>
      </c>
      <c r="U2308" s="103" t="str">
        <f t="shared" si="643"/>
        <v/>
      </c>
      <c r="V2308" s="77" t="str">
        <f t="shared" si="644"/>
        <v/>
      </c>
      <c r="W2308" s="37" t="str">
        <f t="shared" si="645"/>
        <v/>
      </c>
      <c r="X2308" s="7" t="str">
        <f t="shared" si="646"/>
        <v/>
      </c>
      <c r="Y2308" s="37" t="str">
        <f t="shared" si="647"/>
        <v/>
      </c>
      <c r="AA2308" s="54" t="str">
        <f t="shared" si="648"/>
        <v/>
      </c>
      <c r="AC2308" s="121" t="str">
        <f t="shared" si="649"/>
        <v/>
      </c>
      <c r="AD2308" s="111" t="str">
        <f t="shared" si="650"/>
        <v/>
      </c>
      <c r="AE2308" s="122" t="str">
        <f t="shared" si="651"/>
        <v/>
      </c>
      <c r="AF2308" s="123" t="str">
        <f t="shared" si="652"/>
        <v>Qtr 1</v>
      </c>
      <c r="AG2308" s="122" t="str">
        <f t="shared" si="653"/>
        <v/>
      </c>
      <c r="AI2308" s="124" t="str">
        <f t="shared" si="654"/>
        <v/>
      </c>
      <c r="AK2308" s="103" t="str">
        <f t="shared" si="655"/>
        <v/>
      </c>
      <c r="AL2308" s="104" t="str">
        <f t="shared" si="656"/>
        <v/>
      </c>
      <c r="AN2308" s="37" t="str">
        <f>IF(AK2308="", "", COUNTIF(AK$11:AK$8010, "&lt;"&amp;AK2308)+1+COUNTIF(AK$11:AK2308, AK2308)-1)</f>
        <v/>
      </c>
      <c r="AO2308" s="37" t="str">
        <f>IF(AL2308="", "", COUNTIF(AL$11:AL$8010, "&gt;"&amp;AL2308)+1+COUNTIF(AL$11:AL2308, AL2308)-1)</f>
        <v/>
      </c>
    </row>
    <row r="2309" spans="1:41" x14ac:dyDescent="0.55000000000000004">
      <c r="A2309" s="5"/>
      <c r="B2309" s="284"/>
      <c r="C2309" s="285"/>
      <c r="D2309" s="286"/>
      <c r="E2309" s="287"/>
      <c r="F2309" s="288"/>
      <c r="G2309" s="5"/>
      <c r="J2309" s="7" t="str">
        <f t="shared" si="639"/>
        <v/>
      </c>
      <c r="K2309" s="48" t="str">
        <f t="shared" si="640"/>
        <v/>
      </c>
      <c r="L2309" s="48" t="str">
        <f t="shared" si="641"/>
        <v/>
      </c>
      <c r="M2309" s="49" t="str">
        <f t="shared" si="642"/>
        <v/>
      </c>
      <c r="U2309" s="103" t="str">
        <f t="shared" si="643"/>
        <v/>
      </c>
      <c r="V2309" s="77" t="str">
        <f t="shared" si="644"/>
        <v/>
      </c>
      <c r="W2309" s="37" t="str">
        <f t="shared" si="645"/>
        <v/>
      </c>
      <c r="X2309" s="7" t="str">
        <f t="shared" si="646"/>
        <v/>
      </c>
      <c r="Y2309" s="37" t="str">
        <f t="shared" si="647"/>
        <v/>
      </c>
      <c r="AA2309" s="54" t="str">
        <f t="shared" si="648"/>
        <v/>
      </c>
      <c r="AC2309" s="121" t="str">
        <f t="shared" si="649"/>
        <v/>
      </c>
      <c r="AD2309" s="111" t="str">
        <f t="shared" si="650"/>
        <v/>
      </c>
      <c r="AE2309" s="122" t="str">
        <f t="shared" si="651"/>
        <v/>
      </c>
      <c r="AF2309" s="123" t="str">
        <f t="shared" si="652"/>
        <v>Qtr 1</v>
      </c>
      <c r="AG2309" s="122" t="str">
        <f t="shared" si="653"/>
        <v/>
      </c>
      <c r="AI2309" s="124" t="str">
        <f t="shared" si="654"/>
        <v/>
      </c>
      <c r="AK2309" s="103" t="str">
        <f t="shared" si="655"/>
        <v/>
      </c>
      <c r="AL2309" s="104" t="str">
        <f t="shared" si="656"/>
        <v/>
      </c>
      <c r="AN2309" s="37" t="str">
        <f>IF(AK2309="", "", COUNTIF(AK$11:AK$8010, "&lt;"&amp;AK2309)+1+COUNTIF(AK$11:AK2309, AK2309)-1)</f>
        <v/>
      </c>
      <c r="AO2309" s="37" t="str">
        <f>IF(AL2309="", "", COUNTIF(AL$11:AL$8010, "&gt;"&amp;AL2309)+1+COUNTIF(AL$11:AL2309, AL2309)-1)</f>
        <v/>
      </c>
    </row>
    <row r="2310" spans="1:41" x14ac:dyDescent="0.55000000000000004">
      <c r="A2310" s="5"/>
      <c r="B2310" s="284"/>
      <c r="C2310" s="285"/>
      <c r="D2310" s="286"/>
      <c r="E2310" s="287"/>
      <c r="F2310" s="288"/>
      <c r="G2310" s="5"/>
      <c r="J2310" s="7" t="str">
        <f t="shared" si="639"/>
        <v/>
      </c>
      <c r="K2310" s="48" t="str">
        <f t="shared" si="640"/>
        <v/>
      </c>
      <c r="L2310" s="48" t="str">
        <f t="shared" si="641"/>
        <v/>
      </c>
      <c r="M2310" s="49" t="str">
        <f t="shared" si="642"/>
        <v/>
      </c>
      <c r="U2310" s="103" t="str">
        <f t="shared" si="643"/>
        <v/>
      </c>
      <c r="V2310" s="77" t="str">
        <f t="shared" si="644"/>
        <v/>
      </c>
      <c r="W2310" s="37" t="str">
        <f t="shared" si="645"/>
        <v/>
      </c>
      <c r="X2310" s="7" t="str">
        <f t="shared" si="646"/>
        <v/>
      </c>
      <c r="Y2310" s="37" t="str">
        <f t="shared" si="647"/>
        <v/>
      </c>
      <c r="AA2310" s="54" t="str">
        <f t="shared" si="648"/>
        <v/>
      </c>
      <c r="AC2310" s="121" t="str">
        <f t="shared" si="649"/>
        <v/>
      </c>
      <c r="AD2310" s="111" t="str">
        <f t="shared" si="650"/>
        <v/>
      </c>
      <c r="AE2310" s="122" t="str">
        <f t="shared" si="651"/>
        <v/>
      </c>
      <c r="AF2310" s="123" t="str">
        <f t="shared" si="652"/>
        <v>Qtr 1</v>
      </c>
      <c r="AG2310" s="122" t="str">
        <f t="shared" si="653"/>
        <v/>
      </c>
      <c r="AI2310" s="124" t="str">
        <f t="shared" si="654"/>
        <v/>
      </c>
      <c r="AK2310" s="103" t="str">
        <f t="shared" si="655"/>
        <v/>
      </c>
      <c r="AL2310" s="104" t="str">
        <f t="shared" si="656"/>
        <v/>
      </c>
      <c r="AN2310" s="37" t="str">
        <f>IF(AK2310="", "", COUNTIF(AK$11:AK$8010, "&lt;"&amp;AK2310)+1+COUNTIF(AK$11:AK2310, AK2310)-1)</f>
        <v/>
      </c>
      <c r="AO2310" s="37" t="str">
        <f>IF(AL2310="", "", COUNTIF(AL$11:AL$8010, "&gt;"&amp;AL2310)+1+COUNTIF(AL$11:AL2310, AL2310)-1)</f>
        <v/>
      </c>
    </row>
    <row r="2311" spans="1:41" x14ac:dyDescent="0.55000000000000004">
      <c r="A2311" s="5"/>
      <c r="B2311" s="284"/>
      <c r="C2311" s="285"/>
      <c r="D2311" s="286"/>
      <c r="E2311" s="287"/>
      <c r="F2311" s="288"/>
      <c r="G2311" s="5"/>
      <c r="J2311" s="7" t="str">
        <f t="shared" si="639"/>
        <v/>
      </c>
      <c r="K2311" s="48" t="str">
        <f t="shared" si="640"/>
        <v/>
      </c>
      <c r="L2311" s="48" t="str">
        <f t="shared" si="641"/>
        <v/>
      </c>
      <c r="M2311" s="49" t="str">
        <f t="shared" si="642"/>
        <v/>
      </c>
      <c r="U2311" s="103" t="str">
        <f t="shared" si="643"/>
        <v/>
      </c>
      <c r="V2311" s="77" t="str">
        <f t="shared" si="644"/>
        <v/>
      </c>
      <c r="W2311" s="37" t="str">
        <f t="shared" si="645"/>
        <v/>
      </c>
      <c r="X2311" s="7" t="str">
        <f t="shared" si="646"/>
        <v/>
      </c>
      <c r="Y2311" s="37" t="str">
        <f t="shared" si="647"/>
        <v/>
      </c>
      <c r="AA2311" s="54" t="str">
        <f t="shared" si="648"/>
        <v/>
      </c>
      <c r="AC2311" s="121" t="str">
        <f t="shared" si="649"/>
        <v/>
      </c>
      <c r="AD2311" s="111" t="str">
        <f t="shared" si="650"/>
        <v/>
      </c>
      <c r="AE2311" s="122" t="str">
        <f t="shared" si="651"/>
        <v/>
      </c>
      <c r="AF2311" s="123" t="str">
        <f t="shared" si="652"/>
        <v>Qtr 1</v>
      </c>
      <c r="AG2311" s="122" t="str">
        <f t="shared" si="653"/>
        <v/>
      </c>
      <c r="AI2311" s="124" t="str">
        <f t="shared" si="654"/>
        <v/>
      </c>
      <c r="AK2311" s="103" t="str">
        <f t="shared" si="655"/>
        <v/>
      </c>
      <c r="AL2311" s="104" t="str">
        <f t="shared" si="656"/>
        <v/>
      </c>
      <c r="AN2311" s="37" t="str">
        <f>IF(AK2311="", "", COUNTIF(AK$11:AK$8010, "&lt;"&amp;AK2311)+1+COUNTIF(AK$11:AK2311, AK2311)-1)</f>
        <v/>
      </c>
      <c r="AO2311" s="37" t="str">
        <f>IF(AL2311="", "", COUNTIF(AL$11:AL$8010, "&gt;"&amp;AL2311)+1+COUNTIF(AL$11:AL2311, AL2311)-1)</f>
        <v/>
      </c>
    </row>
    <row r="2312" spans="1:41" x14ac:dyDescent="0.55000000000000004">
      <c r="A2312" s="5"/>
      <c r="B2312" s="284"/>
      <c r="C2312" s="285"/>
      <c r="D2312" s="286"/>
      <c r="E2312" s="287"/>
      <c r="F2312" s="288"/>
      <c r="G2312" s="5"/>
      <c r="J2312" s="7" t="str">
        <f t="shared" si="639"/>
        <v/>
      </c>
      <c r="K2312" s="48" t="str">
        <f t="shared" si="640"/>
        <v/>
      </c>
      <c r="L2312" s="48" t="str">
        <f t="shared" si="641"/>
        <v/>
      </c>
      <c r="M2312" s="49" t="str">
        <f t="shared" si="642"/>
        <v/>
      </c>
      <c r="U2312" s="103" t="str">
        <f t="shared" si="643"/>
        <v/>
      </c>
      <c r="V2312" s="77" t="str">
        <f t="shared" si="644"/>
        <v/>
      </c>
      <c r="W2312" s="37" t="str">
        <f t="shared" si="645"/>
        <v/>
      </c>
      <c r="X2312" s="7" t="str">
        <f t="shared" si="646"/>
        <v/>
      </c>
      <c r="Y2312" s="37" t="str">
        <f t="shared" si="647"/>
        <v/>
      </c>
      <c r="AA2312" s="54" t="str">
        <f t="shared" si="648"/>
        <v/>
      </c>
      <c r="AC2312" s="121" t="str">
        <f t="shared" si="649"/>
        <v/>
      </c>
      <c r="AD2312" s="111" t="str">
        <f t="shared" si="650"/>
        <v/>
      </c>
      <c r="AE2312" s="122" t="str">
        <f t="shared" si="651"/>
        <v/>
      </c>
      <c r="AF2312" s="123" t="str">
        <f t="shared" si="652"/>
        <v>Qtr 1</v>
      </c>
      <c r="AG2312" s="122" t="str">
        <f t="shared" si="653"/>
        <v/>
      </c>
      <c r="AI2312" s="124" t="str">
        <f t="shared" si="654"/>
        <v/>
      </c>
      <c r="AK2312" s="103" t="str">
        <f t="shared" si="655"/>
        <v/>
      </c>
      <c r="AL2312" s="104" t="str">
        <f t="shared" si="656"/>
        <v/>
      </c>
      <c r="AN2312" s="37" t="str">
        <f>IF(AK2312="", "", COUNTIF(AK$11:AK$8010, "&lt;"&amp;AK2312)+1+COUNTIF(AK$11:AK2312, AK2312)-1)</f>
        <v/>
      </c>
      <c r="AO2312" s="37" t="str">
        <f>IF(AL2312="", "", COUNTIF(AL$11:AL$8010, "&gt;"&amp;AL2312)+1+COUNTIF(AL$11:AL2312, AL2312)-1)</f>
        <v/>
      </c>
    </row>
    <row r="2313" spans="1:41" x14ac:dyDescent="0.55000000000000004">
      <c r="A2313" s="5"/>
      <c r="B2313" s="284"/>
      <c r="C2313" s="285"/>
      <c r="D2313" s="286"/>
      <c r="E2313" s="287"/>
      <c r="F2313" s="288"/>
      <c r="G2313" s="5"/>
      <c r="J2313" s="7" t="str">
        <f t="shared" si="639"/>
        <v/>
      </c>
      <c r="K2313" s="48" t="str">
        <f t="shared" si="640"/>
        <v/>
      </c>
      <c r="L2313" s="48" t="str">
        <f t="shared" si="641"/>
        <v/>
      </c>
      <c r="M2313" s="49" t="str">
        <f t="shared" si="642"/>
        <v/>
      </c>
      <c r="U2313" s="103" t="str">
        <f t="shared" si="643"/>
        <v/>
      </c>
      <c r="V2313" s="77" t="str">
        <f t="shared" si="644"/>
        <v/>
      </c>
      <c r="W2313" s="37" t="str">
        <f t="shared" si="645"/>
        <v/>
      </c>
      <c r="X2313" s="7" t="str">
        <f t="shared" si="646"/>
        <v/>
      </c>
      <c r="Y2313" s="37" t="str">
        <f t="shared" si="647"/>
        <v/>
      </c>
      <c r="AA2313" s="54" t="str">
        <f t="shared" si="648"/>
        <v/>
      </c>
      <c r="AC2313" s="121" t="str">
        <f t="shared" si="649"/>
        <v/>
      </c>
      <c r="AD2313" s="111" t="str">
        <f t="shared" si="650"/>
        <v/>
      </c>
      <c r="AE2313" s="122" t="str">
        <f t="shared" si="651"/>
        <v/>
      </c>
      <c r="AF2313" s="123" t="str">
        <f t="shared" si="652"/>
        <v>Qtr 1</v>
      </c>
      <c r="AG2313" s="122" t="str">
        <f t="shared" si="653"/>
        <v/>
      </c>
      <c r="AI2313" s="124" t="str">
        <f t="shared" si="654"/>
        <v/>
      </c>
      <c r="AK2313" s="103" t="str">
        <f t="shared" si="655"/>
        <v/>
      </c>
      <c r="AL2313" s="104" t="str">
        <f t="shared" si="656"/>
        <v/>
      </c>
      <c r="AN2313" s="37" t="str">
        <f>IF(AK2313="", "", COUNTIF(AK$11:AK$8010, "&lt;"&amp;AK2313)+1+COUNTIF(AK$11:AK2313, AK2313)-1)</f>
        <v/>
      </c>
      <c r="AO2313" s="37" t="str">
        <f>IF(AL2313="", "", COUNTIF(AL$11:AL$8010, "&gt;"&amp;AL2313)+1+COUNTIF(AL$11:AL2313, AL2313)-1)</f>
        <v/>
      </c>
    </row>
    <row r="2314" spans="1:41" x14ac:dyDescent="0.55000000000000004">
      <c r="A2314" s="5"/>
      <c r="B2314" s="284"/>
      <c r="C2314" s="285"/>
      <c r="D2314" s="286"/>
      <c r="E2314" s="287"/>
      <c r="F2314" s="288"/>
      <c r="G2314" s="5"/>
      <c r="J2314" s="7" t="str">
        <f t="shared" si="639"/>
        <v/>
      </c>
      <c r="K2314" s="48" t="str">
        <f t="shared" si="640"/>
        <v/>
      </c>
      <c r="L2314" s="48" t="str">
        <f t="shared" si="641"/>
        <v/>
      </c>
      <c r="M2314" s="49" t="str">
        <f t="shared" si="642"/>
        <v/>
      </c>
      <c r="U2314" s="103" t="str">
        <f t="shared" si="643"/>
        <v/>
      </c>
      <c r="V2314" s="77" t="str">
        <f t="shared" si="644"/>
        <v/>
      </c>
      <c r="W2314" s="37" t="str">
        <f t="shared" si="645"/>
        <v/>
      </c>
      <c r="X2314" s="7" t="str">
        <f t="shared" si="646"/>
        <v/>
      </c>
      <c r="Y2314" s="37" t="str">
        <f t="shared" si="647"/>
        <v/>
      </c>
      <c r="AA2314" s="54" t="str">
        <f t="shared" si="648"/>
        <v/>
      </c>
      <c r="AC2314" s="121" t="str">
        <f t="shared" si="649"/>
        <v/>
      </c>
      <c r="AD2314" s="111" t="str">
        <f t="shared" si="650"/>
        <v/>
      </c>
      <c r="AE2314" s="122" t="str">
        <f t="shared" si="651"/>
        <v/>
      </c>
      <c r="AF2314" s="123" t="str">
        <f t="shared" si="652"/>
        <v>Qtr 1</v>
      </c>
      <c r="AG2314" s="122" t="str">
        <f t="shared" si="653"/>
        <v/>
      </c>
      <c r="AI2314" s="124" t="str">
        <f t="shared" si="654"/>
        <v/>
      </c>
      <c r="AK2314" s="103" t="str">
        <f t="shared" si="655"/>
        <v/>
      </c>
      <c r="AL2314" s="104" t="str">
        <f t="shared" si="656"/>
        <v/>
      </c>
      <c r="AN2314" s="37" t="str">
        <f>IF(AK2314="", "", COUNTIF(AK$11:AK$8010, "&lt;"&amp;AK2314)+1+COUNTIF(AK$11:AK2314, AK2314)-1)</f>
        <v/>
      </c>
      <c r="AO2314" s="37" t="str">
        <f>IF(AL2314="", "", COUNTIF(AL$11:AL$8010, "&gt;"&amp;AL2314)+1+COUNTIF(AL$11:AL2314, AL2314)-1)</f>
        <v/>
      </c>
    </row>
    <row r="2315" spans="1:41" x14ac:dyDescent="0.55000000000000004">
      <c r="A2315" s="5"/>
      <c r="B2315" s="284"/>
      <c r="C2315" s="285"/>
      <c r="D2315" s="286"/>
      <c r="E2315" s="287"/>
      <c r="F2315" s="288"/>
      <c r="G2315" s="5"/>
      <c r="J2315" s="7" t="str">
        <f t="shared" si="639"/>
        <v/>
      </c>
      <c r="K2315" s="48" t="str">
        <f t="shared" si="640"/>
        <v/>
      </c>
      <c r="L2315" s="48" t="str">
        <f t="shared" si="641"/>
        <v/>
      </c>
      <c r="M2315" s="49" t="str">
        <f t="shared" si="642"/>
        <v/>
      </c>
      <c r="U2315" s="103" t="str">
        <f t="shared" si="643"/>
        <v/>
      </c>
      <c r="V2315" s="77" t="str">
        <f t="shared" si="644"/>
        <v/>
      </c>
      <c r="W2315" s="37" t="str">
        <f t="shared" si="645"/>
        <v/>
      </c>
      <c r="X2315" s="7" t="str">
        <f t="shared" si="646"/>
        <v/>
      </c>
      <c r="Y2315" s="37" t="str">
        <f t="shared" si="647"/>
        <v/>
      </c>
      <c r="AA2315" s="54" t="str">
        <f t="shared" si="648"/>
        <v/>
      </c>
      <c r="AC2315" s="121" t="str">
        <f t="shared" si="649"/>
        <v/>
      </c>
      <c r="AD2315" s="111" t="str">
        <f t="shared" si="650"/>
        <v/>
      </c>
      <c r="AE2315" s="122" t="str">
        <f t="shared" si="651"/>
        <v/>
      </c>
      <c r="AF2315" s="123" t="str">
        <f t="shared" si="652"/>
        <v>Qtr 1</v>
      </c>
      <c r="AG2315" s="122" t="str">
        <f t="shared" si="653"/>
        <v/>
      </c>
      <c r="AI2315" s="124" t="str">
        <f t="shared" si="654"/>
        <v/>
      </c>
      <c r="AK2315" s="103" t="str">
        <f t="shared" si="655"/>
        <v/>
      </c>
      <c r="AL2315" s="104" t="str">
        <f t="shared" si="656"/>
        <v/>
      </c>
      <c r="AN2315" s="37" t="str">
        <f>IF(AK2315="", "", COUNTIF(AK$11:AK$8010, "&lt;"&amp;AK2315)+1+COUNTIF(AK$11:AK2315, AK2315)-1)</f>
        <v/>
      </c>
      <c r="AO2315" s="37" t="str">
        <f>IF(AL2315="", "", COUNTIF(AL$11:AL$8010, "&gt;"&amp;AL2315)+1+COUNTIF(AL$11:AL2315, AL2315)-1)</f>
        <v/>
      </c>
    </row>
    <row r="2316" spans="1:41" x14ac:dyDescent="0.55000000000000004">
      <c r="A2316" s="5"/>
      <c r="B2316" s="284"/>
      <c r="C2316" s="285"/>
      <c r="D2316" s="286"/>
      <c r="E2316" s="287"/>
      <c r="F2316" s="288"/>
      <c r="G2316" s="5"/>
      <c r="J2316" s="7" t="str">
        <f t="shared" ref="J2316:J2379" si="657">IF(B2316="", "", IF(OR(B2316&lt;$O$4, B2316&gt;$O$5), "X", ""))</f>
        <v/>
      </c>
      <c r="K2316" s="48" t="str">
        <f t="shared" ref="K2316:K2379" si="658">IF(C2316="", "", IF(COUNTIF($O$10:$O$510, C2316)=0, "X", ""))</f>
        <v/>
      </c>
      <c r="L2316" s="48" t="str">
        <f t="shared" ref="L2316:L2379" si="659">IF(D2316="", "", IF(COUNTIF($Q$10:$Q$15, D2316)=0, "X", ""))</f>
        <v/>
      </c>
      <c r="M2316" s="49" t="str">
        <f t="shared" ref="M2316:M2379" si="660">IF(E2316="", "", IF(COUNTIF($S$10:$S$20, E2316)=0, "X", ""))</f>
        <v/>
      </c>
      <c r="U2316" s="103" t="str">
        <f t="shared" ref="U2316:U2379" si="661">IF($Q$4="", "", IF($C2316=$Q$4, IF($E2316&lt;0, $E2316, ""), ""))</f>
        <v/>
      </c>
      <c r="V2316" s="77" t="str">
        <f t="shared" ref="V2316:V2379" si="662">IF($Q$4="", "", IF($C2316=$Q$4, IF($E2316&gt;0, $E2316, ""), ""))</f>
        <v/>
      </c>
      <c r="W2316" s="37" t="str">
        <f t="shared" ref="W2316:W2379" si="663">IF($Q$4="", "", IF($C2316=$Q$4, IF($B2316="", "", TEXT($B2316, "mmm yyyy")), ""))</f>
        <v/>
      </c>
      <c r="X2316" s="7" t="str">
        <f t="shared" ref="X2316:X2379" si="664">IF(OR($Q$4="", $B2316=""), "", IF($C2316=$Q$4, IF(AND($B2316&gt;=$V$2, $B2316&lt;=$W$2), $U$2, IF(AND($B2316&gt;=$V$3, $B2316&lt;=$W$3), $U$3, IF(AND($B2316&gt;=$V$4, $B2316&lt;=$W$4), $U$4, IF(AND($B2316&gt;=$V$5, $B2316&lt;=$W$5), $U$5, "")))), ""))</f>
        <v/>
      </c>
      <c r="Y2316" s="37" t="str">
        <f t="shared" ref="Y2316:Y2379" si="665">IF($Q$4="", "", IF($C2316=$Q$4, IF($D2316="", "", $D2316), ""))</f>
        <v/>
      </c>
      <c r="AA2316" s="54" t="str">
        <f t="shared" ref="AA2316:AA2379" si="666">IF(OR($X2316="", $Y2316=""), "", CONCATENATE($Y2316, " - ", $X2316))</f>
        <v/>
      </c>
      <c r="AC2316" s="121" t="str">
        <f t="shared" ref="AC2316:AC2379" si="667">IF($E2316&lt;0, $E2316, "")</f>
        <v/>
      </c>
      <c r="AD2316" s="111" t="str">
        <f t="shared" ref="AD2316:AD2379" si="668">IF($E2316&gt;0, $E2316, "")</f>
        <v/>
      </c>
      <c r="AE2316" s="122" t="str">
        <f t="shared" ref="AE2316:AE2379" si="669">IF($B2316="", "", TEXT($B2316, "mmm yyyy"))</f>
        <v/>
      </c>
      <c r="AF2316" s="123" t="str">
        <f t="shared" ref="AF2316:AF2379" si="670">IF(AND($B2316&gt;=$V$2, $B2316&lt;=$W$2), $U$2, IF(AND($B2316&gt;=$V$3, $B2316&lt;=$W$3), $U$3, IF(AND($B2316&gt;=$V$4, $B2316&lt;=$W$4), $U$4, IF(AND($B2316&gt;=$V$5, $B2316&lt;=$W$5), $U$5, ""))))</f>
        <v>Qtr 1</v>
      </c>
      <c r="AG2316" s="122" t="str">
        <f t="shared" ref="AG2316:AG2379" si="671">IF($D2316="", "", $D2316)</f>
        <v/>
      </c>
      <c r="AI2316" s="124" t="str">
        <f t="shared" ref="AI2316:AI2379" si="672">IF(OR($AF2316="", $AG2316=""), "", CONCATENATE($AG2316, " - ", $AF2316))</f>
        <v/>
      </c>
      <c r="AK2316" s="103" t="str">
        <f t="shared" ref="AK2316:AK2379" si="673">IF($AK$7="", U2316, IF($AK$7=$X2316, U2316, ""))</f>
        <v/>
      </c>
      <c r="AL2316" s="104" t="str">
        <f t="shared" ref="AL2316:AL2379" si="674">IF($AK$7="", V2316, IF($AK$7=$X2316, V2316, ""))</f>
        <v/>
      </c>
      <c r="AN2316" s="37" t="str">
        <f>IF(AK2316="", "", COUNTIF(AK$11:AK$8010, "&lt;"&amp;AK2316)+1+COUNTIF(AK$11:AK2316, AK2316)-1)</f>
        <v/>
      </c>
      <c r="AO2316" s="37" t="str">
        <f>IF(AL2316="", "", COUNTIF(AL$11:AL$8010, "&gt;"&amp;AL2316)+1+COUNTIF(AL$11:AL2316, AL2316)-1)</f>
        <v/>
      </c>
    </row>
    <row r="2317" spans="1:41" x14ac:dyDescent="0.55000000000000004">
      <c r="A2317" s="5"/>
      <c r="B2317" s="284"/>
      <c r="C2317" s="285"/>
      <c r="D2317" s="286"/>
      <c r="E2317" s="287"/>
      <c r="F2317" s="288"/>
      <c r="G2317" s="5"/>
      <c r="J2317" s="7" t="str">
        <f t="shared" si="657"/>
        <v/>
      </c>
      <c r="K2317" s="48" t="str">
        <f t="shared" si="658"/>
        <v/>
      </c>
      <c r="L2317" s="48" t="str">
        <f t="shared" si="659"/>
        <v/>
      </c>
      <c r="M2317" s="49" t="str">
        <f t="shared" si="660"/>
        <v/>
      </c>
      <c r="U2317" s="103" t="str">
        <f t="shared" si="661"/>
        <v/>
      </c>
      <c r="V2317" s="77" t="str">
        <f t="shared" si="662"/>
        <v/>
      </c>
      <c r="W2317" s="37" t="str">
        <f t="shared" si="663"/>
        <v/>
      </c>
      <c r="X2317" s="7" t="str">
        <f t="shared" si="664"/>
        <v/>
      </c>
      <c r="Y2317" s="37" t="str">
        <f t="shared" si="665"/>
        <v/>
      </c>
      <c r="AA2317" s="54" t="str">
        <f t="shared" si="666"/>
        <v/>
      </c>
      <c r="AC2317" s="121" t="str">
        <f t="shared" si="667"/>
        <v/>
      </c>
      <c r="AD2317" s="111" t="str">
        <f t="shared" si="668"/>
        <v/>
      </c>
      <c r="AE2317" s="122" t="str">
        <f t="shared" si="669"/>
        <v/>
      </c>
      <c r="AF2317" s="123" t="str">
        <f t="shared" si="670"/>
        <v>Qtr 1</v>
      </c>
      <c r="AG2317" s="122" t="str">
        <f t="shared" si="671"/>
        <v/>
      </c>
      <c r="AI2317" s="124" t="str">
        <f t="shared" si="672"/>
        <v/>
      </c>
      <c r="AK2317" s="103" t="str">
        <f t="shared" si="673"/>
        <v/>
      </c>
      <c r="AL2317" s="104" t="str">
        <f t="shared" si="674"/>
        <v/>
      </c>
      <c r="AN2317" s="37" t="str">
        <f>IF(AK2317="", "", COUNTIF(AK$11:AK$8010, "&lt;"&amp;AK2317)+1+COUNTIF(AK$11:AK2317, AK2317)-1)</f>
        <v/>
      </c>
      <c r="AO2317" s="37" t="str">
        <f>IF(AL2317="", "", COUNTIF(AL$11:AL$8010, "&gt;"&amp;AL2317)+1+COUNTIF(AL$11:AL2317, AL2317)-1)</f>
        <v/>
      </c>
    </row>
    <row r="2318" spans="1:41" x14ac:dyDescent="0.55000000000000004">
      <c r="A2318" s="5"/>
      <c r="B2318" s="284"/>
      <c r="C2318" s="285"/>
      <c r="D2318" s="286"/>
      <c r="E2318" s="287"/>
      <c r="F2318" s="288"/>
      <c r="G2318" s="5"/>
      <c r="J2318" s="7" t="str">
        <f t="shared" si="657"/>
        <v/>
      </c>
      <c r="K2318" s="48" t="str">
        <f t="shared" si="658"/>
        <v/>
      </c>
      <c r="L2318" s="48" t="str">
        <f t="shared" si="659"/>
        <v/>
      </c>
      <c r="M2318" s="49" t="str">
        <f t="shared" si="660"/>
        <v/>
      </c>
      <c r="U2318" s="103" t="str">
        <f t="shared" si="661"/>
        <v/>
      </c>
      <c r="V2318" s="77" t="str">
        <f t="shared" si="662"/>
        <v/>
      </c>
      <c r="W2318" s="37" t="str">
        <f t="shared" si="663"/>
        <v/>
      </c>
      <c r="X2318" s="7" t="str">
        <f t="shared" si="664"/>
        <v/>
      </c>
      <c r="Y2318" s="37" t="str">
        <f t="shared" si="665"/>
        <v/>
      </c>
      <c r="AA2318" s="54" t="str">
        <f t="shared" si="666"/>
        <v/>
      </c>
      <c r="AC2318" s="121" t="str">
        <f t="shared" si="667"/>
        <v/>
      </c>
      <c r="AD2318" s="111" t="str">
        <f t="shared" si="668"/>
        <v/>
      </c>
      <c r="AE2318" s="122" t="str">
        <f t="shared" si="669"/>
        <v/>
      </c>
      <c r="AF2318" s="123" t="str">
        <f t="shared" si="670"/>
        <v>Qtr 1</v>
      </c>
      <c r="AG2318" s="122" t="str">
        <f t="shared" si="671"/>
        <v/>
      </c>
      <c r="AI2318" s="124" t="str">
        <f t="shared" si="672"/>
        <v/>
      </c>
      <c r="AK2318" s="103" t="str">
        <f t="shared" si="673"/>
        <v/>
      </c>
      <c r="AL2318" s="104" t="str">
        <f t="shared" si="674"/>
        <v/>
      </c>
      <c r="AN2318" s="37" t="str">
        <f>IF(AK2318="", "", COUNTIF(AK$11:AK$8010, "&lt;"&amp;AK2318)+1+COUNTIF(AK$11:AK2318, AK2318)-1)</f>
        <v/>
      </c>
      <c r="AO2318" s="37" t="str">
        <f>IF(AL2318="", "", COUNTIF(AL$11:AL$8010, "&gt;"&amp;AL2318)+1+COUNTIF(AL$11:AL2318, AL2318)-1)</f>
        <v/>
      </c>
    </row>
    <row r="2319" spans="1:41" x14ac:dyDescent="0.55000000000000004">
      <c r="A2319" s="5"/>
      <c r="B2319" s="284"/>
      <c r="C2319" s="285"/>
      <c r="D2319" s="286"/>
      <c r="E2319" s="287"/>
      <c r="F2319" s="288"/>
      <c r="G2319" s="5"/>
      <c r="J2319" s="7" t="str">
        <f t="shared" si="657"/>
        <v/>
      </c>
      <c r="K2319" s="48" t="str">
        <f t="shared" si="658"/>
        <v/>
      </c>
      <c r="L2319" s="48" t="str">
        <f t="shared" si="659"/>
        <v/>
      </c>
      <c r="M2319" s="49" t="str">
        <f t="shared" si="660"/>
        <v/>
      </c>
      <c r="U2319" s="103" t="str">
        <f t="shared" si="661"/>
        <v/>
      </c>
      <c r="V2319" s="77" t="str">
        <f t="shared" si="662"/>
        <v/>
      </c>
      <c r="W2319" s="37" t="str">
        <f t="shared" si="663"/>
        <v/>
      </c>
      <c r="X2319" s="7" t="str">
        <f t="shared" si="664"/>
        <v/>
      </c>
      <c r="Y2319" s="37" t="str">
        <f t="shared" si="665"/>
        <v/>
      </c>
      <c r="AA2319" s="54" t="str">
        <f t="shared" si="666"/>
        <v/>
      </c>
      <c r="AC2319" s="121" t="str">
        <f t="shared" si="667"/>
        <v/>
      </c>
      <c r="AD2319" s="111" t="str">
        <f t="shared" si="668"/>
        <v/>
      </c>
      <c r="AE2319" s="122" t="str">
        <f t="shared" si="669"/>
        <v/>
      </c>
      <c r="AF2319" s="123" t="str">
        <f t="shared" si="670"/>
        <v>Qtr 1</v>
      </c>
      <c r="AG2319" s="122" t="str">
        <f t="shared" si="671"/>
        <v/>
      </c>
      <c r="AI2319" s="124" t="str">
        <f t="shared" si="672"/>
        <v/>
      </c>
      <c r="AK2319" s="103" t="str">
        <f t="shared" si="673"/>
        <v/>
      </c>
      <c r="AL2319" s="104" t="str">
        <f t="shared" si="674"/>
        <v/>
      </c>
      <c r="AN2319" s="37" t="str">
        <f>IF(AK2319="", "", COUNTIF(AK$11:AK$8010, "&lt;"&amp;AK2319)+1+COUNTIF(AK$11:AK2319, AK2319)-1)</f>
        <v/>
      </c>
      <c r="AO2319" s="37" t="str">
        <f>IF(AL2319="", "", COUNTIF(AL$11:AL$8010, "&gt;"&amp;AL2319)+1+COUNTIF(AL$11:AL2319, AL2319)-1)</f>
        <v/>
      </c>
    </row>
    <row r="2320" spans="1:41" x14ac:dyDescent="0.55000000000000004">
      <c r="A2320" s="5"/>
      <c r="B2320" s="284"/>
      <c r="C2320" s="285"/>
      <c r="D2320" s="286"/>
      <c r="E2320" s="287"/>
      <c r="F2320" s="288"/>
      <c r="G2320" s="5"/>
      <c r="J2320" s="7" t="str">
        <f t="shared" si="657"/>
        <v/>
      </c>
      <c r="K2320" s="48" t="str">
        <f t="shared" si="658"/>
        <v/>
      </c>
      <c r="L2320" s="48" t="str">
        <f t="shared" si="659"/>
        <v/>
      </c>
      <c r="M2320" s="49" t="str">
        <f t="shared" si="660"/>
        <v/>
      </c>
      <c r="U2320" s="103" t="str">
        <f t="shared" si="661"/>
        <v/>
      </c>
      <c r="V2320" s="77" t="str">
        <f t="shared" si="662"/>
        <v/>
      </c>
      <c r="W2320" s="37" t="str">
        <f t="shared" si="663"/>
        <v/>
      </c>
      <c r="X2320" s="7" t="str">
        <f t="shared" si="664"/>
        <v/>
      </c>
      <c r="Y2320" s="37" t="str">
        <f t="shared" si="665"/>
        <v/>
      </c>
      <c r="AA2320" s="54" t="str">
        <f t="shared" si="666"/>
        <v/>
      </c>
      <c r="AC2320" s="121" t="str">
        <f t="shared" si="667"/>
        <v/>
      </c>
      <c r="AD2320" s="111" t="str">
        <f t="shared" si="668"/>
        <v/>
      </c>
      <c r="AE2320" s="122" t="str">
        <f t="shared" si="669"/>
        <v/>
      </c>
      <c r="AF2320" s="123" t="str">
        <f t="shared" si="670"/>
        <v>Qtr 1</v>
      </c>
      <c r="AG2320" s="122" t="str">
        <f t="shared" si="671"/>
        <v/>
      </c>
      <c r="AI2320" s="124" t="str">
        <f t="shared" si="672"/>
        <v/>
      </c>
      <c r="AK2320" s="103" t="str">
        <f t="shared" si="673"/>
        <v/>
      </c>
      <c r="AL2320" s="104" t="str">
        <f t="shared" si="674"/>
        <v/>
      </c>
      <c r="AN2320" s="37" t="str">
        <f>IF(AK2320="", "", COUNTIF(AK$11:AK$8010, "&lt;"&amp;AK2320)+1+COUNTIF(AK$11:AK2320, AK2320)-1)</f>
        <v/>
      </c>
      <c r="AO2320" s="37" t="str">
        <f>IF(AL2320="", "", COUNTIF(AL$11:AL$8010, "&gt;"&amp;AL2320)+1+COUNTIF(AL$11:AL2320, AL2320)-1)</f>
        <v/>
      </c>
    </row>
    <row r="2321" spans="1:41" x14ac:dyDescent="0.55000000000000004">
      <c r="A2321" s="5"/>
      <c r="B2321" s="284"/>
      <c r="C2321" s="285"/>
      <c r="D2321" s="286"/>
      <c r="E2321" s="287"/>
      <c r="F2321" s="288"/>
      <c r="G2321" s="5"/>
      <c r="J2321" s="7" t="str">
        <f t="shared" si="657"/>
        <v/>
      </c>
      <c r="K2321" s="48" t="str">
        <f t="shared" si="658"/>
        <v/>
      </c>
      <c r="L2321" s="48" t="str">
        <f t="shared" si="659"/>
        <v/>
      </c>
      <c r="M2321" s="49" t="str">
        <f t="shared" si="660"/>
        <v/>
      </c>
      <c r="U2321" s="103" t="str">
        <f t="shared" si="661"/>
        <v/>
      </c>
      <c r="V2321" s="77" t="str">
        <f t="shared" si="662"/>
        <v/>
      </c>
      <c r="W2321" s="37" t="str">
        <f t="shared" si="663"/>
        <v/>
      </c>
      <c r="X2321" s="7" t="str">
        <f t="shared" si="664"/>
        <v/>
      </c>
      <c r="Y2321" s="37" t="str">
        <f t="shared" si="665"/>
        <v/>
      </c>
      <c r="AA2321" s="54" t="str">
        <f t="shared" si="666"/>
        <v/>
      </c>
      <c r="AC2321" s="121" t="str">
        <f t="shared" si="667"/>
        <v/>
      </c>
      <c r="AD2321" s="111" t="str">
        <f t="shared" si="668"/>
        <v/>
      </c>
      <c r="AE2321" s="122" t="str">
        <f t="shared" si="669"/>
        <v/>
      </c>
      <c r="AF2321" s="123" t="str">
        <f t="shared" si="670"/>
        <v>Qtr 1</v>
      </c>
      <c r="AG2321" s="122" t="str">
        <f t="shared" si="671"/>
        <v/>
      </c>
      <c r="AI2321" s="124" t="str">
        <f t="shared" si="672"/>
        <v/>
      </c>
      <c r="AK2321" s="103" t="str">
        <f t="shared" si="673"/>
        <v/>
      </c>
      <c r="AL2321" s="104" t="str">
        <f t="shared" si="674"/>
        <v/>
      </c>
      <c r="AN2321" s="37" t="str">
        <f>IF(AK2321="", "", COUNTIF(AK$11:AK$8010, "&lt;"&amp;AK2321)+1+COUNTIF(AK$11:AK2321, AK2321)-1)</f>
        <v/>
      </c>
      <c r="AO2321" s="37" t="str">
        <f>IF(AL2321="", "", COUNTIF(AL$11:AL$8010, "&gt;"&amp;AL2321)+1+COUNTIF(AL$11:AL2321, AL2321)-1)</f>
        <v/>
      </c>
    </row>
    <row r="2322" spans="1:41" x14ac:dyDescent="0.55000000000000004">
      <c r="A2322" s="5"/>
      <c r="B2322" s="284"/>
      <c r="C2322" s="285"/>
      <c r="D2322" s="286"/>
      <c r="E2322" s="287"/>
      <c r="F2322" s="288"/>
      <c r="G2322" s="5"/>
      <c r="J2322" s="7" t="str">
        <f t="shared" si="657"/>
        <v/>
      </c>
      <c r="K2322" s="48" t="str">
        <f t="shared" si="658"/>
        <v/>
      </c>
      <c r="L2322" s="48" t="str">
        <f t="shared" si="659"/>
        <v/>
      </c>
      <c r="M2322" s="49" t="str">
        <f t="shared" si="660"/>
        <v/>
      </c>
      <c r="U2322" s="103" t="str">
        <f t="shared" si="661"/>
        <v/>
      </c>
      <c r="V2322" s="77" t="str">
        <f t="shared" si="662"/>
        <v/>
      </c>
      <c r="W2322" s="37" t="str">
        <f t="shared" si="663"/>
        <v/>
      </c>
      <c r="X2322" s="7" t="str">
        <f t="shared" si="664"/>
        <v/>
      </c>
      <c r="Y2322" s="37" t="str">
        <f t="shared" si="665"/>
        <v/>
      </c>
      <c r="AA2322" s="54" t="str">
        <f t="shared" si="666"/>
        <v/>
      </c>
      <c r="AC2322" s="121" t="str">
        <f t="shared" si="667"/>
        <v/>
      </c>
      <c r="AD2322" s="111" t="str">
        <f t="shared" si="668"/>
        <v/>
      </c>
      <c r="AE2322" s="122" t="str">
        <f t="shared" si="669"/>
        <v/>
      </c>
      <c r="AF2322" s="123" t="str">
        <f t="shared" si="670"/>
        <v>Qtr 1</v>
      </c>
      <c r="AG2322" s="122" t="str">
        <f t="shared" si="671"/>
        <v/>
      </c>
      <c r="AI2322" s="124" t="str">
        <f t="shared" si="672"/>
        <v/>
      </c>
      <c r="AK2322" s="103" t="str">
        <f t="shared" si="673"/>
        <v/>
      </c>
      <c r="AL2322" s="104" t="str">
        <f t="shared" si="674"/>
        <v/>
      </c>
      <c r="AN2322" s="37" t="str">
        <f>IF(AK2322="", "", COUNTIF(AK$11:AK$8010, "&lt;"&amp;AK2322)+1+COUNTIF(AK$11:AK2322, AK2322)-1)</f>
        <v/>
      </c>
      <c r="AO2322" s="37" t="str">
        <f>IF(AL2322="", "", COUNTIF(AL$11:AL$8010, "&gt;"&amp;AL2322)+1+COUNTIF(AL$11:AL2322, AL2322)-1)</f>
        <v/>
      </c>
    </row>
    <row r="2323" spans="1:41" x14ac:dyDescent="0.55000000000000004">
      <c r="A2323" s="5"/>
      <c r="B2323" s="284"/>
      <c r="C2323" s="285"/>
      <c r="D2323" s="286"/>
      <c r="E2323" s="287"/>
      <c r="F2323" s="288"/>
      <c r="G2323" s="5"/>
      <c r="J2323" s="7" t="str">
        <f t="shared" si="657"/>
        <v/>
      </c>
      <c r="K2323" s="48" t="str">
        <f t="shared" si="658"/>
        <v/>
      </c>
      <c r="L2323" s="48" t="str">
        <f t="shared" si="659"/>
        <v/>
      </c>
      <c r="M2323" s="49" t="str">
        <f t="shared" si="660"/>
        <v/>
      </c>
      <c r="U2323" s="103" t="str">
        <f t="shared" si="661"/>
        <v/>
      </c>
      <c r="V2323" s="77" t="str">
        <f t="shared" si="662"/>
        <v/>
      </c>
      <c r="W2323" s="37" t="str">
        <f t="shared" si="663"/>
        <v/>
      </c>
      <c r="X2323" s="7" t="str">
        <f t="shared" si="664"/>
        <v/>
      </c>
      <c r="Y2323" s="37" t="str">
        <f t="shared" si="665"/>
        <v/>
      </c>
      <c r="AA2323" s="54" t="str">
        <f t="shared" si="666"/>
        <v/>
      </c>
      <c r="AC2323" s="121" t="str">
        <f t="shared" si="667"/>
        <v/>
      </c>
      <c r="AD2323" s="111" t="str">
        <f t="shared" si="668"/>
        <v/>
      </c>
      <c r="AE2323" s="122" t="str">
        <f t="shared" si="669"/>
        <v/>
      </c>
      <c r="AF2323" s="123" t="str">
        <f t="shared" si="670"/>
        <v>Qtr 1</v>
      </c>
      <c r="AG2323" s="122" t="str">
        <f t="shared" si="671"/>
        <v/>
      </c>
      <c r="AI2323" s="124" t="str">
        <f t="shared" si="672"/>
        <v/>
      </c>
      <c r="AK2323" s="103" t="str">
        <f t="shared" si="673"/>
        <v/>
      </c>
      <c r="AL2323" s="104" t="str">
        <f t="shared" si="674"/>
        <v/>
      </c>
      <c r="AN2323" s="37" t="str">
        <f>IF(AK2323="", "", COUNTIF(AK$11:AK$8010, "&lt;"&amp;AK2323)+1+COUNTIF(AK$11:AK2323, AK2323)-1)</f>
        <v/>
      </c>
      <c r="AO2323" s="37" t="str">
        <f>IF(AL2323="", "", COUNTIF(AL$11:AL$8010, "&gt;"&amp;AL2323)+1+COUNTIF(AL$11:AL2323, AL2323)-1)</f>
        <v/>
      </c>
    </row>
    <row r="2324" spans="1:41" x14ac:dyDescent="0.55000000000000004">
      <c r="A2324" s="5"/>
      <c r="B2324" s="284"/>
      <c r="C2324" s="285"/>
      <c r="D2324" s="286"/>
      <c r="E2324" s="287"/>
      <c r="F2324" s="288"/>
      <c r="G2324" s="5"/>
      <c r="J2324" s="7" t="str">
        <f t="shared" si="657"/>
        <v/>
      </c>
      <c r="K2324" s="48" t="str">
        <f t="shared" si="658"/>
        <v/>
      </c>
      <c r="L2324" s="48" t="str">
        <f t="shared" si="659"/>
        <v/>
      </c>
      <c r="M2324" s="49" t="str">
        <f t="shared" si="660"/>
        <v/>
      </c>
      <c r="U2324" s="103" t="str">
        <f t="shared" si="661"/>
        <v/>
      </c>
      <c r="V2324" s="77" t="str">
        <f t="shared" si="662"/>
        <v/>
      </c>
      <c r="W2324" s="37" t="str">
        <f t="shared" si="663"/>
        <v/>
      </c>
      <c r="X2324" s="7" t="str">
        <f t="shared" si="664"/>
        <v/>
      </c>
      <c r="Y2324" s="37" t="str">
        <f t="shared" si="665"/>
        <v/>
      </c>
      <c r="AA2324" s="54" t="str">
        <f t="shared" si="666"/>
        <v/>
      </c>
      <c r="AC2324" s="121" t="str">
        <f t="shared" si="667"/>
        <v/>
      </c>
      <c r="AD2324" s="111" t="str">
        <f t="shared" si="668"/>
        <v/>
      </c>
      <c r="AE2324" s="122" t="str">
        <f t="shared" si="669"/>
        <v/>
      </c>
      <c r="AF2324" s="123" t="str">
        <f t="shared" si="670"/>
        <v>Qtr 1</v>
      </c>
      <c r="AG2324" s="122" t="str">
        <f t="shared" si="671"/>
        <v/>
      </c>
      <c r="AI2324" s="124" t="str">
        <f t="shared" si="672"/>
        <v/>
      </c>
      <c r="AK2324" s="103" t="str">
        <f t="shared" si="673"/>
        <v/>
      </c>
      <c r="AL2324" s="104" t="str">
        <f t="shared" si="674"/>
        <v/>
      </c>
      <c r="AN2324" s="37" t="str">
        <f>IF(AK2324="", "", COUNTIF(AK$11:AK$8010, "&lt;"&amp;AK2324)+1+COUNTIF(AK$11:AK2324, AK2324)-1)</f>
        <v/>
      </c>
      <c r="AO2324" s="37" t="str">
        <f>IF(AL2324="", "", COUNTIF(AL$11:AL$8010, "&gt;"&amp;AL2324)+1+COUNTIF(AL$11:AL2324, AL2324)-1)</f>
        <v/>
      </c>
    </row>
    <row r="2325" spans="1:41" x14ac:dyDescent="0.55000000000000004">
      <c r="A2325" s="5"/>
      <c r="B2325" s="284"/>
      <c r="C2325" s="285"/>
      <c r="D2325" s="286"/>
      <c r="E2325" s="287"/>
      <c r="F2325" s="288"/>
      <c r="G2325" s="5"/>
      <c r="J2325" s="7" t="str">
        <f t="shared" si="657"/>
        <v/>
      </c>
      <c r="K2325" s="48" t="str">
        <f t="shared" si="658"/>
        <v/>
      </c>
      <c r="L2325" s="48" t="str">
        <f t="shared" si="659"/>
        <v/>
      </c>
      <c r="M2325" s="49" t="str">
        <f t="shared" si="660"/>
        <v/>
      </c>
      <c r="U2325" s="103" t="str">
        <f t="shared" si="661"/>
        <v/>
      </c>
      <c r="V2325" s="77" t="str">
        <f t="shared" si="662"/>
        <v/>
      </c>
      <c r="W2325" s="37" t="str">
        <f t="shared" si="663"/>
        <v/>
      </c>
      <c r="X2325" s="7" t="str">
        <f t="shared" si="664"/>
        <v/>
      </c>
      <c r="Y2325" s="37" t="str">
        <f t="shared" si="665"/>
        <v/>
      </c>
      <c r="AA2325" s="54" t="str">
        <f t="shared" si="666"/>
        <v/>
      </c>
      <c r="AC2325" s="121" t="str">
        <f t="shared" si="667"/>
        <v/>
      </c>
      <c r="AD2325" s="111" t="str">
        <f t="shared" si="668"/>
        <v/>
      </c>
      <c r="AE2325" s="122" t="str">
        <f t="shared" si="669"/>
        <v/>
      </c>
      <c r="AF2325" s="123" t="str">
        <f t="shared" si="670"/>
        <v>Qtr 1</v>
      </c>
      <c r="AG2325" s="122" t="str">
        <f t="shared" si="671"/>
        <v/>
      </c>
      <c r="AI2325" s="124" t="str">
        <f t="shared" si="672"/>
        <v/>
      </c>
      <c r="AK2325" s="103" t="str">
        <f t="shared" si="673"/>
        <v/>
      </c>
      <c r="AL2325" s="104" t="str">
        <f t="shared" si="674"/>
        <v/>
      </c>
      <c r="AN2325" s="37" t="str">
        <f>IF(AK2325="", "", COUNTIF(AK$11:AK$8010, "&lt;"&amp;AK2325)+1+COUNTIF(AK$11:AK2325, AK2325)-1)</f>
        <v/>
      </c>
      <c r="AO2325" s="37" t="str">
        <f>IF(AL2325="", "", COUNTIF(AL$11:AL$8010, "&gt;"&amp;AL2325)+1+COUNTIF(AL$11:AL2325, AL2325)-1)</f>
        <v/>
      </c>
    </row>
    <row r="2326" spans="1:41" x14ac:dyDescent="0.55000000000000004">
      <c r="A2326" s="5"/>
      <c r="B2326" s="284"/>
      <c r="C2326" s="285"/>
      <c r="D2326" s="286"/>
      <c r="E2326" s="287"/>
      <c r="F2326" s="288"/>
      <c r="G2326" s="5"/>
      <c r="J2326" s="7" t="str">
        <f t="shared" si="657"/>
        <v/>
      </c>
      <c r="K2326" s="48" t="str">
        <f t="shared" si="658"/>
        <v/>
      </c>
      <c r="L2326" s="48" t="str">
        <f t="shared" si="659"/>
        <v/>
      </c>
      <c r="M2326" s="49" t="str">
        <f t="shared" si="660"/>
        <v/>
      </c>
      <c r="U2326" s="103" t="str">
        <f t="shared" si="661"/>
        <v/>
      </c>
      <c r="V2326" s="77" t="str">
        <f t="shared" si="662"/>
        <v/>
      </c>
      <c r="W2326" s="37" t="str">
        <f t="shared" si="663"/>
        <v/>
      </c>
      <c r="X2326" s="7" t="str">
        <f t="shared" si="664"/>
        <v/>
      </c>
      <c r="Y2326" s="37" t="str">
        <f t="shared" si="665"/>
        <v/>
      </c>
      <c r="AA2326" s="54" t="str">
        <f t="shared" si="666"/>
        <v/>
      </c>
      <c r="AC2326" s="121" t="str">
        <f t="shared" si="667"/>
        <v/>
      </c>
      <c r="AD2326" s="111" t="str">
        <f t="shared" si="668"/>
        <v/>
      </c>
      <c r="AE2326" s="122" t="str">
        <f t="shared" si="669"/>
        <v/>
      </c>
      <c r="AF2326" s="123" t="str">
        <f t="shared" si="670"/>
        <v>Qtr 1</v>
      </c>
      <c r="AG2326" s="122" t="str">
        <f t="shared" si="671"/>
        <v/>
      </c>
      <c r="AI2326" s="124" t="str">
        <f t="shared" si="672"/>
        <v/>
      </c>
      <c r="AK2326" s="103" t="str">
        <f t="shared" si="673"/>
        <v/>
      </c>
      <c r="AL2326" s="104" t="str">
        <f t="shared" si="674"/>
        <v/>
      </c>
      <c r="AN2326" s="37" t="str">
        <f>IF(AK2326="", "", COUNTIF(AK$11:AK$8010, "&lt;"&amp;AK2326)+1+COUNTIF(AK$11:AK2326, AK2326)-1)</f>
        <v/>
      </c>
      <c r="AO2326" s="37" t="str">
        <f>IF(AL2326="", "", COUNTIF(AL$11:AL$8010, "&gt;"&amp;AL2326)+1+COUNTIF(AL$11:AL2326, AL2326)-1)</f>
        <v/>
      </c>
    </row>
    <row r="2327" spans="1:41" x14ac:dyDescent="0.55000000000000004">
      <c r="A2327" s="5"/>
      <c r="B2327" s="284"/>
      <c r="C2327" s="285"/>
      <c r="D2327" s="286"/>
      <c r="E2327" s="287"/>
      <c r="F2327" s="288"/>
      <c r="G2327" s="5"/>
      <c r="J2327" s="7" t="str">
        <f t="shared" si="657"/>
        <v/>
      </c>
      <c r="K2327" s="48" t="str">
        <f t="shared" si="658"/>
        <v/>
      </c>
      <c r="L2327" s="48" t="str">
        <f t="shared" si="659"/>
        <v/>
      </c>
      <c r="M2327" s="49" t="str">
        <f t="shared" si="660"/>
        <v/>
      </c>
      <c r="U2327" s="103" t="str">
        <f t="shared" si="661"/>
        <v/>
      </c>
      <c r="V2327" s="77" t="str">
        <f t="shared" si="662"/>
        <v/>
      </c>
      <c r="W2327" s="37" t="str">
        <f t="shared" si="663"/>
        <v/>
      </c>
      <c r="X2327" s="7" t="str">
        <f t="shared" si="664"/>
        <v/>
      </c>
      <c r="Y2327" s="37" t="str">
        <f t="shared" si="665"/>
        <v/>
      </c>
      <c r="AA2327" s="54" t="str">
        <f t="shared" si="666"/>
        <v/>
      </c>
      <c r="AC2327" s="121" t="str">
        <f t="shared" si="667"/>
        <v/>
      </c>
      <c r="AD2327" s="111" t="str">
        <f t="shared" si="668"/>
        <v/>
      </c>
      <c r="AE2327" s="122" t="str">
        <f t="shared" si="669"/>
        <v/>
      </c>
      <c r="AF2327" s="123" t="str">
        <f t="shared" si="670"/>
        <v>Qtr 1</v>
      </c>
      <c r="AG2327" s="122" t="str">
        <f t="shared" si="671"/>
        <v/>
      </c>
      <c r="AI2327" s="124" t="str">
        <f t="shared" si="672"/>
        <v/>
      </c>
      <c r="AK2327" s="103" t="str">
        <f t="shared" si="673"/>
        <v/>
      </c>
      <c r="AL2327" s="104" t="str">
        <f t="shared" si="674"/>
        <v/>
      </c>
      <c r="AN2327" s="37" t="str">
        <f>IF(AK2327="", "", COUNTIF(AK$11:AK$8010, "&lt;"&amp;AK2327)+1+COUNTIF(AK$11:AK2327, AK2327)-1)</f>
        <v/>
      </c>
      <c r="AO2327" s="37" t="str">
        <f>IF(AL2327="", "", COUNTIF(AL$11:AL$8010, "&gt;"&amp;AL2327)+1+COUNTIF(AL$11:AL2327, AL2327)-1)</f>
        <v/>
      </c>
    </row>
    <row r="2328" spans="1:41" x14ac:dyDescent="0.55000000000000004">
      <c r="A2328" s="5"/>
      <c r="B2328" s="284"/>
      <c r="C2328" s="285"/>
      <c r="D2328" s="286"/>
      <c r="E2328" s="287"/>
      <c r="F2328" s="288"/>
      <c r="G2328" s="5"/>
      <c r="J2328" s="7" t="str">
        <f t="shared" si="657"/>
        <v/>
      </c>
      <c r="K2328" s="48" t="str">
        <f t="shared" si="658"/>
        <v/>
      </c>
      <c r="L2328" s="48" t="str">
        <f t="shared" si="659"/>
        <v/>
      </c>
      <c r="M2328" s="49" t="str">
        <f t="shared" si="660"/>
        <v/>
      </c>
      <c r="U2328" s="103" t="str">
        <f t="shared" si="661"/>
        <v/>
      </c>
      <c r="V2328" s="77" t="str">
        <f t="shared" si="662"/>
        <v/>
      </c>
      <c r="W2328" s="37" t="str">
        <f t="shared" si="663"/>
        <v/>
      </c>
      <c r="X2328" s="7" t="str">
        <f t="shared" si="664"/>
        <v/>
      </c>
      <c r="Y2328" s="37" t="str">
        <f t="shared" si="665"/>
        <v/>
      </c>
      <c r="AA2328" s="54" t="str">
        <f t="shared" si="666"/>
        <v/>
      </c>
      <c r="AC2328" s="121" t="str">
        <f t="shared" si="667"/>
        <v/>
      </c>
      <c r="AD2328" s="111" t="str">
        <f t="shared" si="668"/>
        <v/>
      </c>
      <c r="AE2328" s="122" t="str">
        <f t="shared" si="669"/>
        <v/>
      </c>
      <c r="AF2328" s="123" t="str">
        <f t="shared" si="670"/>
        <v>Qtr 1</v>
      </c>
      <c r="AG2328" s="122" t="str">
        <f t="shared" si="671"/>
        <v/>
      </c>
      <c r="AI2328" s="124" t="str">
        <f t="shared" si="672"/>
        <v/>
      </c>
      <c r="AK2328" s="103" t="str">
        <f t="shared" si="673"/>
        <v/>
      </c>
      <c r="AL2328" s="104" t="str">
        <f t="shared" si="674"/>
        <v/>
      </c>
      <c r="AN2328" s="37" t="str">
        <f>IF(AK2328="", "", COUNTIF(AK$11:AK$8010, "&lt;"&amp;AK2328)+1+COUNTIF(AK$11:AK2328, AK2328)-1)</f>
        <v/>
      </c>
      <c r="AO2328" s="37" t="str">
        <f>IF(AL2328="", "", COUNTIF(AL$11:AL$8010, "&gt;"&amp;AL2328)+1+COUNTIF(AL$11:AL2328, AL2328)-1)</f>
        <v/>
      </c>
    </row>
    <row r="2329" spans="1:41" x14ac:dyDescent="0.55000000000000004">
      <c r="A2329" s="5"/>
      <c r="B2329" s="284"/>
      <c r="C2329" s="285"/>
      <c r="D2329" s="286"/>
      <c r="E2329" s="287"/>
      <c r="F2329" s="288"/>
      <c r="G2329" s="5"/>
      <c r="J2329" s="7" t="str">
        <f t="shared" si="657"/>
        <v/>
      </c>
      <c r="K2329" s="48" t="str">
        <f t="shared" si="658"/>
        <v/>
      </c>
      <c r="L2329" s="48" t="str">
        <f t="shared" si="659"/>
        <v/>
      </c>
      <c r="M2329" s="49" t="str">
        <f t="shared" si="660"/>
        <v/>
      </c>
      <c r="U2329" s="103" t="str">
        <f t="shared" si="661"/>
        <v/>
      </c>
      <c r="V2329" s="77" t="str">
        <f t="shared" si="662"/>
        <v/>
      </c>
      <c r="W2329" s="37" t="str">
        <f t="shared" si="663"/>
        <v/>
      </c>
      <c r="X2329" s="7" t="str">
        <f t="shared" si="664"/>
        <v/>
      </c>
      <c r="Y2329" s="37" t="str">
        <f t="shared" si="665"/>
        <v/>
      </c>
      <c r="AA2329" s="54" t="str">
        <f t="shared" si="666"/>
        <v/>
      </c>
      <c r="AC2329" s="121" t="str">
        <f t="shared" si="667"/>
        <v/>
      </c>
      <c r="AD2329" s="111" t="str">
        <f t="shared" si="668"/>
        <v/>
      </c>
      <c r="AE2329" s="122" t="str">
        <f t="shared" si="669"/>
        <v/>
      </c>
      <c r="AF2329" s="123" t="str">
        <f t="shared" si="670"/>
        <v>Qtr 1</v>
      </c>
      <c r="AG2329" s="122" t="str">
        <f t="shared" si="671"/>
        <v/>
      </c>
      <c r="AI2329" s="124" t="str">
        <f t="shared" si="672"/>
        <v/>
      </c>
      <c r="AK2329" s="103" t="str">
        <f t="shared" si="673"/>
        <v/>
      </c>
      <c r="AL2329" s="104" t="str">
        <f t="shared" si="674"/>
        <v/>
      </c>
      <c r="AN2329" s="37" t="str">
        <f>IF(AK2329="", "", COUNTIF(AK$11:AK$8010, "&lt;"&amp;AK2329)+1+COUNTIF(AK$11:AK2329, AK2329)-1)</f>
        <v/>
      </c>
      <c r="AO2329" s="37" t="str">
        <f>IF(AL2329="", "", COUNTIF(AL$11:AL$8010, "&gt;"&amp;AL2329)+1+COUNTIF(AL$11:AL2329, AL2329)-1)</f>
        <v/>
      </c>
    </row>
    <row r="2330" spans="1:41" x14ac:dyDescent="0.55000000000000004">
      <c r="A2330" s="5"/>
      <c r="B2330" s="284"/>
      <c r="C2330" s="285"/>
      <c r="D2330" s="286"/>
      <c r="E2330" s="287"/>
      <c r="F2330" s="288"/>
      <c r="G2330" s="5"/>
      <c r="J2330" s="7" t="str">
        <f t="shared" si="657"/>
        <v/>
      </c>
      <c r="K2330" s="48" t="str">
        <f t="shared" si="658"/>
        <v/>
      </c>
      <c r="L2330" s="48" t="str">
        <f t="shared" si="659"/>
        <v/>
      </c>
      <c r="M2330" s="49" t="str">
        <f t="shared" si="660"/>
        <v/>
      </c>
      <c r="U2330" s="103" t="str">
        <f t="shared" si="661"/>
        <v/>
      </c>
      <c r="V2330" s="77" t="str">
        <f t="shared" si="662"/>
        <v/>
      </c>
      <c r="W2330" s="37" t="str">
        <f t="shared" si="663"/>
        <v/>
      </c>
      <c r="X2330" s="7" t="str">
        <f t="shared" si="664"/>
        <v/>
      </c>
      <c r="Y2330" s="37" t="str">
        <f t="shared" si="665"/>
        <v/>
      </c>
      <c r="AA2330" s="54" t="str">
        <f t="shared" si="666"/>
        <v/>
      </c>
      <c r="AC2330" s="121" t="str">
        <f t="shared" si="667"/>
        <v/>
      </c>
      <c r="AD2330" s="111" t="str">
        <f t="shared" si="668"/>
        <v/>
      </c>
      <c r="AE2330" s="122" t="str">
        <f t="shared" si="669"/>
        <v/>
      </c>
      <c r="AF2330" s="123" t="str">
        <f t="shared" si="670"/>
        <v>Qtr 1</v>
      </c>
      <c r="AG2330" s="122" t="str">
        <f t="shared" si="671"/>
        <v/>
      </c>
      <c r="AI2330" s="124" t="str">
        <f t="shared" si="672"/>
        <v/>
      </c>
      <c r="AK2330" s="103" t="str">
        <f t="shared" si="673"/>
        <v/>
      </c>
      <c r="AL2330" s="104" t="str">
        <f t="shared" si="674"/>
        <v/>
      </c>
      <c r="AN2330" s="37" t="str">
        <f>IF(AK2330="", "", COUNTIF(AK$11:AK$8010, "&lt;"&amp;AK2330)+1+COUNTIF(AK$11:AK2330, AK2330)-1)</f>
        <v/>
      </c>
      <c r="AO2330" s="37" t="str">
        <f>IF(AL2330="", "", COUNTIF(AL$11:AL$8010, "&gt;"&amp;AL2330)+1+COUNTIF(AL$11:AL2330, AL2330)-1)</f>
        <v/>
      </c>
    </row>
    <row r="2331" spans="1:41" x14ac:dyDescent="0.55000000000000004">
      <c r="A2331" s="5"/>
      <c r="B2331" s="284"/>
      <c r="C2331" s="285"/>
      <c r="D2331" s="286"/>
      <c r="E2331" s="287"/>
      <c r="F2331" s="288"/>
      <c r="G2331" s="5"/>
      <c r="J2331" s="7" t="str">
        <f t="shared" si="657"/>
        <v/>
      </c>
      <c r="K2331" s="48" t="str">
        <f t="shared" si="658"/>
        <v/>
      </c>
      <c r="L2331" s="48" t="str">
        <f t="shared" si="659"/>
        <v/>
      </c>
      <c r="M2331" s="49" t="str">
        <f t="shared" si="660"/>
        <v/>
      </c>
      <c r="U2331" s="103" t="str">
        <f t="shared" si="661"/>
        <v/>
      </c>
      <c r="V2331" s="77" t="str">
        <f t="shared" si="662"/>
        <v/>
      </c>
      <c r="W2331" s="37" t="str">
        <f t="shared" si="663"/>
        <v/>
      </c>
      <c r="X2331" s="7" t="str">
        <f t="shared" si="664"/>
        <v/>
      </c>
      <c r="Y2331" s="37" t="str">
        <f t="shared" si="665"/>
        <v/>
      </c>
      <c r="AA2331" s="54" t="str">
        <f t="shared" si="666"/>
        <v/>
      </c>
      <c r="AC2331" s="121" t="str">
        <f t="shared" si="667"/>
        <v/>
      </c>
      <c r="AD2331" s="111" t="str">
        <f t="shared" si="668"/>
        <v/>
      </c>
      <c r="AE2331" s="122" t="str">
        <f t="shared" si="669"/>
        <v/>
      </c>
      <c r="AF2331" s="123" t="str">
        <f t="shared" si="670"/>
        <v>Qtr 1</v>
      </c>
      <c r="AG2331" s="122" t="str">
        <f t="shared" si="671"/>
        <v/>
      </c>
      <c r="AI2331" s="124" t="str">
        <f t="shared" si="672"/>
        <v/>
      </c>
      <c r="AK2331" s="103" t="str">
        <f t="shared" si="673"/>
        <v/>
      </c>
      <c r="AL2331" s="104" t="str">
        <f t="shared" si="674"/>
        <v/>
      </c>
      <c r="AN2331" s="37" t="str">
        <f>IF(AK2331="", "", COUNTIF(AK$11:AK$8010, "&lt;"&amp;AK2331)+1+COUNTIF(AK$11:AK2331, AK2331)-1)</f>
        <v/>
      </c>
      <c r="AO2331" s="37" t="str">
        <f>IF(AL2331="", "", COUNTIF(AL$11:AL$8010, "&gt;"&amp;AL2331)+1+COUNTIF(AL$11:AL2331, AL2331)-1)</f>
        <v/>
      </c>
    </row>
    <row r="2332" spans="1:41" x14ac:dyDescent="0.55000000000000004">
      <c r="A2332" s="5"/>
      <c r="B2332" s="284"/>
      <c r="C2332" s="285"/>
      <c r="D2332" s="286"/>
      <c r="E2332" s="287"/>
      <c r="F2332" s="288"/>
      <c r="G2332" s="5"/>
      <c r="J2332" s="7" t="str">
        <f t="shared" si="657"/>
        <v/>
      </c>
      <c r="K2332" s="48" t="str">
        <f t="shared" si="658"/>
        <v/>
      </c>
      <c r="L2332" s="48" t="str">
        <f t="shared" si="659"/>
        <v/>
      </c>
      <c r="M2332" s="49" t="str">
        <f t="shared" si="660"/>
        <v/>
      </c>
      <c r="U2332" s="103" t="str">
        <f t="shared" si="661"/>
        <v/>
      </c>
      <c r="V2332" s="77" t="str">
        <f t="shared" si="662"/>
        <v/>
      </c>
      <c r="W2332" s="37" t="str">
        <f t="shared" si="663"/>
        <v/>
      </c>
      <c r="X2332" s="7" t="str">
        <f t="shared" si="664"/>
        <v/>
      </c>
      <c r="Y2332" s="37" t="str">
        <f t="shared" si="665"/>
        <v/>
      </c>
      <c r="AA2332" s="54" t="str">
        <f t="shared" si="666"/>
        <v/>
      </c>
      <c r="AC2332" s="121" t="str">
        <f t="shared" si="667"/>
        <v/>
      </c>
      <c r="AD2332" s="111" t="str">
        <f t="shared" si="668"/>
        <v/>
      </c>
      <c r="AE2332" s="122" t="str">
        <f t="shared" si="669"/>
        <v/>
      </c>
      <c r="AF2332" s="123" t="str">
        <f t="shared" si="670"/>
        <v>Qtr 1</v>
      </c>
      <c r="AG2332" s="122" t="str">
        <f t="shared" si="671"/>
        <v/>
      </c>
      <c r="AI2332" s="124" t="str">
        <f t="shared" si="672"/>
        <v/>
      </c>
      <c r="AK2332" s="103" t="str">
        <f t="shared" si="673"/>
        <v/>
      </c>
      <c r="AL2332" s="104" t="str">
        <f t="shared" si="674"/>
        <v/>
      </c>
      <c r="AN2332" s="37" t="str">
        <f>IF(AK2332="", "", COUNTIF(AK$11:AK$8010, "&lt;"&amp;AK2332)+1+COUNTIF(AK$11:AK2332, AK2332)-1)</f>
        <v/>
      </c>
      <c r="AO2332" s="37" t="str">
        <f>IF(AL2332="", "", COUNTIF(AL$11:AL$8010, "&gt;"&amp;AL2332)+1+COUNTIF(AL$11:AL2332, AL2332)-1)</f>
        <v/>
      </c>
    </row>
    <row r="2333" spans="1:41" x14ac:dyDescent="0.55000000000000004">
      <c r="A2333" s="5"/>
      <c r="B2333" s="284"/>
      <c r="C2333" s="285"/>
      <c r="D2333" s="286"/>
      <c r="E2333" s="287"/>
      <c r="F2333" s="288"/>
      <c r="G2333" s="5"/>
      <c r="J2333" s="7" t="str">
        <f t="shared" si="657"/>
        <v/>
      </c>
      <c r="K2333" s="48" t="str">
        <f t="shared" si="658"/>
        <v/>
      </c>
      <c r="L2333" s="48" t="str">
        <f t="shared" si="659"/>
        <v/>
      </c>
      <c r="M2333" s="49" t="str">
        <f t="shared" si="660"/>
        <v/>
      </c>
      <c r="U2333" s="103" t="str">
        <f t="shared" si="661"/>
        <v/>
      </c>
      <c r="V2333" s="77" t="str">
        <f t="shared" si="662"/>
        <v/>
      </c>
      <c r="W2333" s="37" t="str">
        <f t="shared" si="663"/>
        <v/>
      </c>
      <c r="X2333" s="7" t="str">
        <f t="shared" si="664"/>
        <v/>
      </c>
      <c r="Y2333" s="37" t="str">
        <f t="shared" si="665"/>
        <v/>
      </c>
      <c r="AA2333" s="54" t="str">
        <f t="shared" si="666"/>
        <v/>
      </c>
      <c r="AC2333" s="121" t="str">
        <f t="shared" si="667"/>
        <v/>
      </c>
      <c r="AD2333" s="111" t="str">
        <f t="shared" si="668"/>
        <v/>
      </c>
      <c r="AE2333" s="122" t="str">
        <f t="shared" si="669"/>
        <v/>
      </c>
      <c r="AF2333" s="123" t="str">
        <f t="shared" si="670"/>
        <v>Qtr 1</v>
      </c>
      <c r="AG2333" s="122" t="str">
        <f t="shared" si="671"/>
        <v/>
      </c>
      <c r="AI2333" s="124" t="str">
        <f t="shared" si="672"/>
        <v/>
      </c>
      <c r="AK2333" s="103" t="str">
        <f t="shared" si="673"/>
        <v/>
      </c>
      <c r="AL2333" s="104" t="str">
        <f t="shared" si="674"/>
        <v/>
      </c>
      <c r="AN2333" s="37" t="str">
        <f>IF(AK2333="", "", COUNTIF(AK$11:AK$8010, "&lt;"&amp;AK2333)+1+COUNTIF(AK$11:AK2333, AK2333)-1)</f>
        <v/>
      </c>
      <c r="AO2333" s="37" t="str">
        <f>IF(AL2333="", "", COUNTIF(AL$11:AL$8010, "&gt;"&amp;AL2333)+1+COUNTIF(AL$11:AL2333, AL2333)-1)</f>
        <v/>
      </c>
    </row>
    <row r="2334" spans="1:41" x14ac:dyDescent="0.55000000000000004">
      <c r="A2334" s="5"/>
      <c r="B2334" s="284"/>
      <c r="C2334" s="285"/>
      <c r="D2334" s="286"/>
      <c r="E2334" s="287"/>
      <c r="F2334" s="288"/>
      <c r="G2334" s="5"/>
      <c r="J2334" s="7" t="str">
        <f t="shared" si="657"/>
        <v/>
      </c>
      <c r="K2334" s="48" t="str">
        <f t="shared" si="658"/>
        <v/>
      </c>
      <c r="L2334" s="48" t="str">
        <f t="shared" si="659"/>
        <v/>
      </c>
      <c r="M2334" s="49" t="str">
        <f t="shared" si="660"/>
        <v/>
      </c>
      <c r="U2334" s="103" t="str">
        <f t="shared" si="661"/>
        <v/>
      </c>
      <c r="V2334" s="77" t="str">
        <f t="shared" si="662"/>
        <v/>
      </c>
      <c r="W2334" s="37" t="str">
        <f t="shared" si="663"/>
        <v/>
      </c>
      <c r="X2334" s="7" t="str">
        <f t="shared" si="664"/>
        <v/>
      </c>
      <c r="Y2334" s="37" t="str">
        <f t="shared" si="665"/>
        <v/>
      </c>
      <c r="AA2334" s="54" t="str">
        <f t="shared" si="666"/>
        <v/>
      </c>
      <c r="AC2334" s="121" t="str">
        <f t="shared" si="667"/>
        <v/>
      </c>
      <c r="AD2334" s="111" t="str">
        <f t="shared" si="668"/>
        <v/>
      </c>
      <c r="AE2334" s="122" t="str">
        <f t="shared" si="669"/>
        <v/>
      </c>
      <c r="AF2334" s="123" t="str">
        <f t="shared" si="670"/>
        <v>Qtr 1</v>
      </c>
      <c r="AG2334" s="122" t="str">
        <f t="shared" si="671"/>
        <v/>
      </c>
      <c r="AI2334" s="124" t="str">
        <f t="shared" si="672"/>
        <v/>
      </c>
      <c r="AK2334" s="103" t="str">
        <f t="shared" si="673"/>
        <v/>
      </c>
      <c r="AL2334" s="104" t="str">
        <f t="shared" si="674"/>
        <v/>
      </c>
      <c r="AN2334" s="37" t="str">
        <f>IF(AK2334="", "", COUNTIF(AK$11:AK$8010, "&lt;"&amp;AK2334)+1+COUNTIF(AK$11:AK2334, AK2334)-1)</f>
        <v/>
      </c>
      <c r="AO2334" s="37" t="str">
        <f>IF(AL2334="", "", COUNTIF(AL$11:AL$8010, "&gt;"&amp;AL2334)+1+COUNTIF(AL$11:AL2334, AL2334)-1)</f>
        <v/>
      </c>
    </row>
    <row r="2335" spans="1:41" x14ac:dyDescent="0.55000000000000004">
      <c r="A2335" s="5"/>
      <c r="B2335" s="284"/>
      <c r="C2335" s="285"/>
      <c r="D2335" s="286"/>
      <c r="E2335" s="287"/>
      <c r="F2335" s="288"/>
      <c r="G2335" s="5"/>
      <c r="J2335" s="7" t="str">
        <f t="shared" si="657"/>
        <v/>
      </c>
      <c r="K2335" s="48" t="str">
        <f t="shared" si="658"/>
        <v/>
      </c>
      <c r="L2335" s="48" t="str">
        <f t="shared" si="659"/>
        <v/>
      </c>
      <c r="M2335" s="49" t="str">
        <f t="shared" si="660"/>
        <v/>
      </c>
      <c r="U2335" s="103" t="str">
        <f t="shared" si="661"/>
        <v/>
      </c>
      <c r="V2335" s="77" t="str">
        <f t="shared" si="662"/>
        <v/>
      </c>
      <c r="W2335" s="37" t="str">
        <f t="shared" si="663"/>
        <v/>
      </c>
      <c r="X2335" s="7" t="str">
        <f t="shared" si="664"/>
        <v/>
      </c>
      <c r="Y2335" s="37" t="str">
        <f t="shared" si="665"/>
        <v/>
      </c>
      <c r="AA2335" s="54" t="str">
        <f t="shared" si="666"/>
        <v/>
      </c>
      <c r="AC2335" s="121" t="str">
        <f t="shared" si="667"/>
        <v/>
      </c>
      <c r="AD2335" s="111" t="str">
        <f t="shared" si="668"/>
        <v/>
      </c>
      <c r="AE2335" s="122" t="str">
        <f t="shared" si="669"/>
        <v/>
      </c>
      <c r="AF2335" s="123" t="str">
        <f t="shared" si="670"/>
        <v>Qtr 1</v>
      </c>
      <c r="AG2335" s="122" t="str">
        <f t="shared" si="671"/>
        <v/>
      </c>
      <c r="AI2335" s="124" t="str">
        <f t="shared" si="672"/>
        <v/>
      </c>
      <c r="AK2335" s="103" t="str">
        <f t="shared" si="673"/>
        <v/>
      </c>
      <c r="AL2335" s="104" t="str">
        <f t="shared" si="674"/>
        <v/>
      </c>
      <c r="AN2335" s="37" t="str">
        <f>IF(AK2335="", "", COUNTIF(AK$11:AK$8010, "&lt;"&amp;AK2335)+1+COUNTIF(AK$11:AK2335, AK2335)-1)</f>
        <v/>
      </c>
      <c r="AO2335" s="37" t="str">
        <f>IF(AL2335="", "", COUNTIF(AL$11:AL$8010, "&gt;"&amp;AL2335)+1+COUNTIF(AL$11:AL2335, AL2335)-1)</f>
        <v/>
      </c>
    </row>
    <row r="2336" spans="1:41" x14ac:dyDescent="0.55000000000000004">
      <c r="A2336" s="5"/>
      <c r="B2336" s="284"/>
      <c r="C2336" s="285"/>
      <c r="D2336" s="286"/>
      <c r="E2336" s="287"/>
      <c r="F2336" s="288"/>
      <c r="G2336" s="5"/>
      <c r="J2336" s="7" t="str">
        <f t="shared" si="657"/>
        <v/>
      </c>
      <c r="K2336" s="48" t="str">
        <f t="shared" si="658"/>
        <v/>
      </c>
      <c r="L2336" s="48" t="str">
        <f t="shared" si="659"/>
        <v/>
      </c>
      <c r="M2336" s="49" t="str">
        <f t="shared" si="660"/>
        <v/>
      </c>
      <c r="U2336" s="103" t="str">
        <f t="shared" si="661"/>
        <v/>
      </c>
      <c r="V2336" s="77" t="str">
        <f t="shared" si="662"/>
        <v/>
      </c>
      <c r="W2336" s="37" t="str">
        <f t="shared" si="663"/>
        <v/>
      </c>
      <c r="X2336" s="7" t="str">
        <f t="shared" si="664"/>
        <v/>
      </c>
      <c r="Y2336" s="37" t="str">
        <f t="shared" si="665"/>
        <v/>
      </c>
      <c r="AA2336" s="54" t="str">
        <f t="shared" si="666"/>
        <v/>
      </c>
      <c r="AC2336" s="121" t="str">
        <f t="shared" si="667"/>
        <v/>
      </c>
      <c r="AD2336" s="111" t="str">
        <f t="shared" si="668"/>
        <v/>
      </c>
      <c r="AE2336" s="122" t="str">
        <f t="shared" si="669"/>
        <v/>
      </c>
      <c r="AF2336" s="123" t="str">
        <f t="shared" si="670"/>
        <v>Qtr 1</v>
      </c>
      <c r="AG2336" s="122" t="str">
        <f t="shared" si="671"/>
        <v/>
      </c>
      <c r="AI2336" s="124" t="str">
        <f t="shared" si="672"/>
        <v/>
      </c>
      <c r="AK2336" s="103" t="str">
        <f t="shared" si="673"/>
        <v/>
      </c>
      <c r="AL2336" s="104" t="str">
        <f t="shared" si="674"/>
        <v/>
      </c>
      <c r="AN2336" s="37" t="str">
        <f>IF(AK2336="", "", COUNTIF(AK$11:AK$8010, "&lt;"&amp;AK2336)+1+COUNTIF(AK$11:AK2336, AK2336)-1)</f>
        <v/>
      </c>
      <c r="AO2336" s="37" t="str">
        <f>IF(AL2336="", "", COUNTIF(AL$11:AL$8010, "&gt;"&amp;AL2336)+1+COUNTIF(AL$11:AL2336, AL2336)-1)</f>
        <v/>
      </c>
    </row>
    <row r="2337" spans="1:41" x14ac:dyDescent="0.55000000000000004">
      <c r="A2337" s="5"/>
      <c r="B2337" s="284"/>
      <c r="C2337" s="285"/>
      <c r="D2337" s="286"/>
      <c r="E2337" s="287"/>
      <c r="F2337" s="288"/>
      <c r="G2337" s="5"/>
      <c r="J2337" s="7" t="str">
        <f t="shared" si="657"/>
        <v/>
      </c>
      <c r="K2337" s="48" t="str">
        <f t="shared" si="658"/>
        <v/>
      </c>
      <c r="L2337" s="48" t="str">
        <f t="shared" si="659"/>
        <v/>
      </c>
      <c r="M2337" s="49" t="str">
        <f t="shared" si="660"/>
        <v/>
      </c>
      <c r="U2337" s="103" t="str">
        <f t="shared" si="661"/>
        <v/>
      </c>
      <c r="V2337" s="77" t="str">
        <f t="shared" si="662"/>
        <v/>
      </c>
      <c r="W2337" s="37" t="str">
        <f t="shared" si="663"/>
        <v/>
      </c>
      <c r="X2337" s="7" t="str">
        <f t="shared" si="664"/>
        <v/>
      </c>
      <c r="Y2337" s="37" t="str">
        <f t="shared" si="665"/>
        <v/>
      </c>
      <c r="AA2337" s="54" t="str">
        <f t="shared" si="666"/>
        <v/>
      </c>
      <c r="AC2337" s="121" t="str">
        <f t="shared" si="667"/>
        <v/>
      </c>
      <c r="AD2337" s="111" t="str">
        <f t="shared" si="668"/>
        <v/>
      </c>
      <c r="AE2337" s="122" t="str">
        <f t="shared" si="669"/>
        <v/>
      </c>
      <c r="AF2337" s="123" t="str">
        <f t="shared" si="670"/>
        <v>Qtr 1</v>
      </c>
      <c r="AG2337" s="122" t="str">
        <f t="shared" si="671"/>
        <v/>
      </c>
      <c r="AI2337" s="124" t="str">
        <f t="shared" si="672"/>
        <v/>
      </c>
      <c r="AK2337" s="103" t="str">
        <f t="shared" si="673"/>
        <v/>
      </c>
      <c r="AL2337" s="104" t="str">
        <f t="shared" si="674"/>
        <v/>
      </c>
      <c r="AN2337" s="37" t="str">
        <f>IF(AK2337="", "", COUNTIF(AK$11:AK$8010, "&lt;"&amp;AK2337)+1+COUNTIF(AK$11:AK2337, AK2337)-1)</f>
        <v/>
      </c>
      <c r="AO2337" s="37" t="str">
        <f>IF(AL2337="", "", COUNTIF(AL$11:AL$8010, "&gt;"&amp;AL2337)+1+COUNTIF(AL$11:AL2337, AL2337)-1)</f>
        <v/>
      </c>
    </row>
    <row r="2338" spans="1:41" x14ac:dyDescent="0.55000000000000004">
      <c r="A2338" s="5"/>
      <c r="B2338" s="284"/>
      <c r="C2338" s="285"/>
      <c r="D2338" s="286"/>
      <c r="E2338" s="287"/>
      <c r="F2338" s="288"/>
      <c r="G2338" s="5"/>
      <c r="J2338" s="7" t="str">
        <f t="shared" si="657"/>
        <v/>
      </c>
      <c r="K2338" s="48" t="str">
        <f t="shared" si="658"/>
        <v/>
      </c>
      <c r="L2338" s="48" t="str">
        <f t="shared" si="659"/>
        <v/>
      </c>
      <c r="M2338" s="49" t="str">
        <f t="shared" si="660"/>
        <v/>
      </c>
      <c r="U2338" s="103" t="str">
        <f t="shared" si="661"/>
        <v/>
      </c>
      <c r="V2338" s="77" t="str">
        <f t="shared" si="662"/>
        <v/>
      </c>
      <c r="W2338" s="37" t="str">
        <f t="shared" si="663"/>
        <v/>
      </c>
      <c r="X2338" s="7" t="str">
        <f t="shared" si="664"/>
        <v/>
      </c>
      <c r="Y2338" s="37" t="str">
        <f t="shared" si="665"/>
        <v/>
      </c>
      <c r="AA2338" s="54" t="str">
        <f t="shared" si="666"/>
        <v/>
      </c>
      <c r="AC2338" s="121" t="str">
        <f t="shared" si="667"/>
        <v/>
      </c>
      <c r="AD2338" s="111" t="str">
        <f t="shared" si="668"/>
        <v/>
      </c>
      <c r="AE2338" s="122" t="str">
        <f t="shared" si="669"/>
        <v/>
      </c>
      <c r="AF2338" s="123" t="str">
        <f t="shared" si="670"/>
        <v>Qtr 1</v>
      </c>
      <c r="AG2338" s="122" t="str">
        <f t="shared" si="671"/>
        <v/>
      </c>
      <c r="AI2338" s="124" t="str">
        <f t="shared" si="672"/>
        <v/>
      </c>
      <c r="AK2338" s="103" t="str">
        <f t="shared" si="673"/>
        <v/>
      </c>
      <c r="AL2338" s="104" t="str">
        <f t="shared" si="674"/>
        <v/>
      </c>
      <c r="AN2338" s="37" t="str">
        <f>IF(AK2338="", "", COUNTIF(AK$11:AK$8010, "&lt;"&amp;AK2338)+1+COUNTIF(AK$11:AK2338, AK2338)-1)</f>
        <v/>
      </c>
      <c r="AO2338" s="37" t="str">
        <f>IF(AL2338="", "", COUNTIF(AL$11:AL$8010, "&gt;"&amp;AL2338)+1+COUNTIF(AL$11:AL2338, AL2338)-1)</f>
        <v/>
      </c>
    </row>
    <row r="2339" spans="1:41" x14ac:dyDescent="0.55000000000000004">
      <c r="A2339" s="5"/>
      <c r="B2339" s="284"/>
      <c r="C2339" s="285"/>
      <c r="D2339" s="286"/>
      <c r="E2339" s="287"/>
      <c r="F2339" s="288"/>
      <c r="G2339" s="5"/>
      <c r="J2339" s="7" t="str">
        <f t="shared" si="657"/>
        <v/>
      </c>
      <c r="K2339" s="48" t="str">
        <f t="shared" si="658"/>
        <v/>
      </c>
      <c r="L2339" s="48" t="str">
        <f t="shared" si="659"/>
        <v/>
      </c>
      <c r="M2339" s="49" t="str">
        <f t="shared" si="660"/>
        <v/>
      </c>
      <c r="U2339" s="103" t="str">
        <f t="shared" si="661"/>
        <v/>
      </c>
      <c r="V2339" s="77" t="str">
        <f t="shared" si="662"/>
        <v/>
      </c>
      <c r="W2339" s="37" t="str">
        <f t="shared" si="663"/>
        <v/>
      </c>
      <c r="X2339" s="7" t="str">
        <f t="shared" si="664"/>
        <v/>
      </c>
      <c r="Y2339" s="37" t="str">
        <f t="shared" si="665"/>
        <v/>
      </c>
      <c r="AA2339" s="54" t="str">
        <f t="shared" si="666"/>
        <v/>
      </c>
      <c r="AC2339" s="121" t="str">
        <f t="shared" si="667"/>
        <v/>
      </c>
      <c r="AD2339" s="111" t="str">
        <f t="shared" si="668"/>
        <v/>
      </c>
      <c r="AE2339" s="122" t="str">
        <f t="shared" si="669"/>
        <v/>
      </c>
      <c r="AF2339" s="123" t="str">
        <f t="shared" si="670"/>
        <v>Qtr 1</v>
      </c>
      <c r="AG2339" s="122" t="str">
        <f t="shared" si="671"/>
        <v/>
      </c>
      <c r="AI2339" s="124" t="str">
        <f t="shared" si="672"/>
        <v/>
      </c>
      <c r="AK2339" s="103" t="str">
        <f t="shared" si="673"/>
        <v/>
      </c>
      <c r="AL2339" s="104" t="str">
        <f t="shared" si="674"/>
        <v/>
      </c>
      <c r="AN2339" s="37" t="str">
        <f>IF(AK2339="", "", COUNTIF(AK$11:AK$8010, "&lt;"&amp;AK2339)+1+COUNTIF(AK$11:AK2339, AK2339)-1)</f>
        <v/>
      </c>
      <c r="AO2339" s="37" t="str">
        <f>IF(AL2339="", "", COUNTIF(AL$11:AL$8010, "&gt;"&amp;AL2339)+1+COUNTIF(AL$11:AL2339, AL2339)-1)</f>
        <v/>
      </c>
    </row>
    <row r="2340" spans="1:41" x14ac:dyDescent="0.55000000000000004">
      <c r="A2340" s="5"/>
      <c r="B2340" s="284"/>
      <c r="C2340" s="285"/>
      <c r="D2340" s="286"/>
      <c r="E2340" s="287"/>
      <c r="F2340" s="288"/>
      <c r="G2340" s="5"/>
      <c r="J2340" s="7" t="str">
        <f t="shared" si="657"/>
        <v/>
      </c>
      <c r="K2340" s="48" t="str">
        <f t="shared" si="658"/>
        <v/>
      </c>
      <c r="L2340" s="48" t="str">
        <f t="shared" si="659"/>
        <v/>
      </c>
      <c r="M2340" s="49" t="str">
        <f t="shared" si="660"/>
        <v/>
      </c>
      <c r="U2340" s="103" t="str">
        <f t="shared" si="661"/>
        <v/>
      </c>
      <c r="V2340" s="77" t="str">
        <f t="shared" si="662"/>
        <v/>
      </c>
      <c r="W2340" s="37" t="str">
        <f t="shared" si="663"/>
        <v/>
      </c>
      <c r="X2340" s="7" t="str">
        <f t="shared" si="664"/>
        <v/>
      </c>
      <c r="Y2340" s="37" t="str">
        <f t="shared" si="665"/>
        <v/>
      </c>
      <c r="AA2340" s="54" t="str">
        <f t="shared" si="666"/>
        <v/>
      </c>
      <c r="AC2340" s="121" t="str">
        <f t="shared" si="667"/>
        <v/>
      </c>
      <c r="AD2340" s="111" t="str">
        <f t="shared" si="668"/>
        <v/>
      </c>
      <c r="AE2340" s="122" t="str">
        <f t="shared" si="669"/>
        <v/>
      </c>
      <c r="AF2340" s="123" t="str">
        <f t="shared" si="670"/>
        <v>Qtr 1</v>
      </c>
      <c r="AG2340" s="122" t="str">
        <f t="shared" si="671"/>
        <v/>
      </c>
      <c r="AI2340" s="124" t="str">
        <f t="shared" si="672"/>
        <v/>
      </c>
      <c r="AK2340" s="103" t="str">
        <f t="shared" si="673"/>
        <v/>
      </c>
      <c r="AL2340" s="104" t="str">
        <f t="shared" si="674"/>
        <v/>
      </c>
      <c r="AN2340" s="37" t="str">
        <f>IF(AK2340="", "", COUNTIF(AK$11:AK$8010, "&lt;"&amp;AK2340)+1+COUNTIF(AK$11:AK2340, AK2340)-1)</f>
        <v/>
      </c>
      <c r="AO2340" s="37" t="str">
        <f>IF(AL2340="", "", COUNTIF(AL$11:AL$8010, "&gt;"&amp;AL2340)+1+COUNTIF(AL$11:AL2340, AL2340)-1)</f>
        <v/>
      </c>
    </row>
    <row r="2341" spans="1:41" x14ac:dyDescent="0.55000000000000004">
      <c r="A2341" s="5"/>
      <c r="B2341" s="284"/>
      <c r="C2341" s="285"/>
      <c r="D2341" s="286"/>
      <c r="E2341" s="287"/>
      <c r="F2341" s="288"/>
      <c r="G2341" s="5"/>
      <c r="J2341" s="7" t="str">
        <f t="shared" si="657"/>
        <v/>
      </c>
      <c r="K2341" s="48" t="str">
        <f t="shared" si="658"/>
        <v/>
      </c>
      <c r="L2341" s="48" t="str">
        <f t="shared" si="659"/>
        <v/>
      </c>
      <c r="M2341" s="49" t="str">
        <f t="shared" si="660"/>
        <v/>
      </c>
      <c r="U2341" s="103" t="str">
        <f t="shared" si="661"/>
        <v/>
      </c>
      <c r="V2341" s="77" t="str">
        <f t="shared" si="662"/>
        <v/>
      </c>
      <c r="W2341" s="37" t="str">
        <f t="shared" si="663"/>
        <v/>
      </c>
      <c r="X2341" s="7" t="str">
        <f t="shared" si="664"/>
        <v/>
      </c>
      <c r="Y2341" s="37" t="str">
        <f t="shared" si="665"/>
        <v/>
      </c>
      <c r="AA2341" s="54" t="str">
        <f t="shared" si="666"/>
        <v/>
      </c>
      <c r="AC2341" s="121" t="str">
        <f t="shared" si="667"/>
        <v/>
      </c>
      <c r="AD2341" s="111" t="str">
        <f t="shared" si="668"/>
        <v/>
      </c>
      <c r="AE2341" s="122" t="str">
        <f t="shared" si="669"/>
        <v/>
      </c>
      <c r="AF2341" s="123" t="str">
        <f t="shared" si="670"/>
        <v>Qtr 1</v>
      </c>
      <c r="AG2341" s="122" t="str">
        <f t="shared" si="671"/>
        <v/>
      </c>
      <c r="AI2341" s="124" t="str">
        <f t="shared" si="672"/>
        <v/>
      </c>
      <c r="AK2341" s="103" t="str">
        <f t="shared" si="673"/>
        <v/>
      </c>
      <c r="AL2341" s="104" t="str">
        <f t="shared" si="674"/>
        <v/>
      </c>
      <c r="AN2341" s="37" t="str">
        <f>IF(AK2341="", "", COUNTIF(AK$11:AK$8010, "&lt;"&amp;AK2341)+1+COUNTIF(AK$11:AK2341, AK2341)-1)</f>
        <v/>
      </c>
      <c r="AO2341" s="37" t="str">
        <f>IF(AL2341="", "", COUNTIF(AL$11:AL$8010, "&gt;"&amp;AL2341)+1+COUNTIF(AL$11:AL2341, AL2341)-1)</f>
        <v/>
      </c>
    </row>
    <row r="2342" spans="1:41" x14ac:dyDescent="0.55000000000000004">
      <c r="A2342" s="5"/>
      <c r="B2342" s="284"/>
      <c r="C2342" s="285"/>
      <c r="D2342" s="286"/>
      <c r="E2342" s="287"/>
      <c r="F2342" s="288"/>
      <c r="G2342" s="5"/>
      <c r="J2342" s="7" t="str">
        <f t="shared" si="657"/>
        <v/>
      </c>
      <c r="K2342" s="48" t="str">
        <f t="shared" si="658"/>
        <v/>
      </c>
      <c r="L2342" s="48" t="str">
        <f t="shared" si="659"/>
        <v/>
      </c>
      <c r="M2342" s="49" t="str">
        <f t="shared" si="660"/>
        <v/>
      </c>
      <c r="U2342" s="103" t="str">
        <f t="shared" si="661"/>
        <v/>
      </c>
      <c r="V2342" s="77" t="str">
        <f t="shared" si="662"/>
        <v/>
      </c>
      <c r="W2342" s="37" t="str">
        <f t="shared" si="663"/>
        <v/>
      </c>
      <c r="X2342" s="7" t="str">
        <f t="shared" si="664"/>
        <v/>
      </c>
      <c r="Y2342" s="37" t="str">
        <f t="shared" si="665"/>
        <v/>
      </c>
      <c r="AA2342" s="54" t="str">
        <f t="shared" si="666"/>
        <v/>
      </c>
      <c r="AC2342" s="121" t="str">
        <f t="shared" si="667"/>
        <v/>
      </c>
      <c r="AD2342" s="111" t="str">
        <f t="shared" si="668"/>
        <v/>
      </c>
      <c r="AE2342" s="122" t="str">
        <f t="shared" si="669"/>
        <v/>
      </c>
      <c r="AF2342" s="123" t="str">
        <f t="shared" si="670"/>
        <v>Qtr 1</v>
      </c>
      <c r="AG2342" s="122" t="str">
        <f t="shared" si="671"/>
        <v/>
      </c>
      <c r="AI2342" s="124" t="str">
        <f t="shared" si="672"/>
        <v/>
      </c>
      <c r="AK2342" s="103" t="str">
        <f t="shared" si="673"/>
        <v/>
      </c>
      <c r="AL2342" s="104" t="str">
        <f t="shared" si="674"/>
        <v/>
      </c>
      <c r="AN2342" s="37" t="str">
        <f>IF(AK2342="", "", COUNTIF(AK$11:AK$8010, "&lt;"&amp;AK2342)+1+COUNTIF(AK$11:AK2342, AK2342)-1)</f>
        <v/>
      </c>
      <c r="AO2342" s="37" t="str">
        <f>IF(AL2342="", "", COUNTIF(AL$11:AL$8010, "&gt;"&amp;AL2342)+1+COUNTIF(AL$11:AL2342, AL2342)-1)</f>
        <v/>
      </c>
    </row>
    <row r="2343" spans="1:41" x14ac:dyDescent="0.55000000000000004">
      <c r="A2343" s="5"/>
      <c r="B2343" s="284"/>
      <c r="C2343" s="285"/>
      <c r="D2343" s="286"/>
      <c r="E2343" s="287"/>
      <c r="F2343" s="288"/>
      <c r="G2343" s="5"/>
      <c r="J2343" s="7" t="str">
        <f t="shared" si="657"/>
        <v/>
      </c>
      <c r="K2343" s="48" t="str">
        <f t="shared" si="658"/>
        <v/>
      </c>
      <c r="L2343" s="48" t="str">
        <f t="shared" si="659"/>
        <v/>
      </c>
      <c r="M2343" s="49" t="str">
        <f t="shared" si="660"/>
        <v/>
      </c>
      <c r="U2343" s="103" t="str">
        <f t="shared" si="661"/>
        <v/>
      </c>
      <c r="V2343" s="77" t="str">
        <f t="shared" si="662"/>
        <v/>
      </c>
      <c r="W2343" s="37" t="str">
        <f t="shared" si="663"/>
        <v/>
      </c>
      <c r="X2343" s="7" t="str">
        <f t="shared" si="664"/>
        <v/>
      </c>
      <c r="Y2343" s="37" t="str">
        <f t="shared" si="665"/>
        <v/>
      </c>
      <c r="AA2343" s="54" t="str">
        <f t="shared" si="666"/>
        <v/>
      </c>
      <c r="AC2343" s="121" t="str">
        <f t="shared" si="667"/>
        <v/>
      </c>
      <c r="AD2343" s="111" t="str">
        <f t="shared" si="668"/>
        <v/>
      </c>
      <c r="AE2343" s="122" t="str">
        <f t="shared" si="669"/>
        <v/>
      </c>
      <c r="AF2343" s="123" t="str">
        <f t="shared" si="670"/>
        <v>Qtr 1</v>
      </c>
      <c r="AG2343" s="122" t="str">
        <f t="shared" si="671"/>
        <v/>
      </c>
      <c r="AI2343" s="124" t="str">
        <f t="shared" si="672"/>
        <v/>
      </c>
      <c r="AK2343" s="103" t="str">
        <f t="shared" si="673"/>
        <v/>
      </c>
      <c r="AL2343" s="104" t="str">
        <f t="shared" si="674"/>
        <v/>
      </c>
      <c r="AN2343" s="37" t="str">
        <f>IF(AK2343="", "", COUNTIF(AK$11:AK$8010, "&lt;"&amp;AK2343)+1+COUNTIF(AK$11:AK2343, AK2343)-1)</f>
        <v/>
      </c>
      <c r="AO2343" s="37" t="str">
        <f>IF(AL2343="", "", COUNTIF(AL$11:AL$8010, "&gt;"&amp;AL2343)+1+COUNTIF(AL$11:AL2343, AL2343)-1)</f>
        <v/>
      </c>
    </row>
    <row r="2344" spans="1:41" x14ac:dyDescent="0.55000000000000004">
      <c r="A2344" s="5"/>
      <c r="B2344" s="284"/>
      <c r="C2344" s="285"/>
      <c r="D2344" s="286"/>
      <c r="E2344" s="287"/>
      <c r="F2344" s="288"/>
      <c r="G2344" s="5"/>
      <c r="J2344" s="7" t="str">
        <f t="shared" si="657"/>
        <v/>
      </c>
      <c r="K2344" s="48" t="str">
        <f t="shared" si="658"/>
        <v/>
      </c>
      <c r="L2344" s="48" t="str">
        <f t="shared" si="659"/>
        <v/>
      </c>
      <c r="M2344" s="49" t="str">
        <f t="shared" si="660"/>
        <v/>
      </c>
      <c r="U2344" s="103" t="str">
        <f t="shared" si="661"/>
        <v/>
      </c>
      <c r="V2344" s="77" t="str">
        <f t="shared" si="662"/>
        <v/>
      </c>
      <c r="W2344" s="37" t="str">
        <f t="shared" si="663"/>
        <v/>
      </c>
      <c r="X2344" s="7" t="str">
        <f t="shared" si="664"/>
        <v/>
      </c>
      <c r="Y2344" s="37" t="str">
        <f t="shared" si="665"/>
        <v/>
      </c>
      <c r="AA2344" s="54" t="str">
        <f t="shared" si="666"/>
        <v/>
      </c>
      <c r="AC2344" s="121" t="str">
        <f t="shared" si="667"/>
        <v/>
      </c>
      <c r="AD2344" s="111" t="str">
        <f t="shared" si="668"/>
        <v/>
      </c>
      <c r="AE2344" s="122" t="str">
        <f t="shared" si="669"/>
        <v/>
      </c>
      <c r="AF2344" s="123" t="str">
        <f t="shared" si="670"/>
        <v>Qtr 1</v>
      </c>
      <c r="AG2344" s="122" t="str">
        <f t="shared" si="671"/>
        <v/>
      </c>
      <c r="AI2344" s="124" t="str">
        <f t="shared" si="672"/>
        <v/>
      </c>
      <c r="AK2344" s="103" t="str">
        <f t="shared" si="673"/>
        <v/>
      </c>
      <c r="AL2344" s="104" t="str">
        <f t="shared" si="674"/>
        <v/>
      </c>
      <c r="AN2344" s="37" t="str">
        <f>IF(AK2344="", "", COUNTIF(AK$11:AK$8010, "&lt;"&amp;AK2344)+1+COUNTIF(AK$11:AK2344, AK2344)-1)</f>
        <v/>
      </c>
      <c r="AO2344" s="37" t="str">
        <f>IF(AL2344="", "", COUNTIF(AL$11:AL$8010, "&gt;"&amp;AL2344)+1+COUNTIF(AL$11:AL2344, AL2344)-1)</f>
        <v/>
      </c>
    </row>
    <row r="2345" spans="1:41" x14ac:dyDescent="0.55000000000000004">
      <c r="A2345" s="5"/>
      <c r="B2345" s="284"/>
      <c r="C2345" s="285"/>
      <c r="D2345" s="286"/>
      <c r="E2345" s="287"/>
      <c r="F2345" s="288"/>
      <c r="G2345" s="5"/>
      <c r="J2345" s="7" t="str">
        <f t="shared" si="657"/>
        <v/>
      </c>
      <c r="K2345" s="48" t="str">
        <f t="shared" si="658"/>
        <v/>
      </c>
      <c r="L2345" s="48" t="str">
        <f t="shared" si="659"/>
        <v/>
      </c>
      <c r="M2345" s="49" t="str">
        <f t="shared" si="660"/>
        <v/>
      </c>
      <c r="U2345" s="103" t="str">
        <f t="shared" si="661"/>
        <v/>
      </c>
      <c r="V2345" s="77" t="str">
        <f t="shared" si="662"/>
        <v/>
      </c>
      <c r="W2345" s="37" t="str">
        <f t="shared" si="663"/>
        <v/>
      </c>
      <c r="X2345" s="7" t="str">
        <f t="shared" si="664"/>
        <v/>
      </c>
      <c r="Y2345" s="37" t="str">
        <f t="shared" si="665"/>
        <v/>
      </c>
      <c r="AA2345" s="54" t="str">
        <f t="shared" si="666"/>
        <v/>
      </c>
      <c r="AC2345" s="121" t="str">
        <f t="shared" si="667"/>
        <v/>
      </c>
      <c r="AD2345" s="111" t="str">
        <f t="shared" si="668"/>
        <v/>
      </c>
      <c r="AE2345" s="122" t="str">
        <f t="shared" si="669"/>
        <v/>
      </c>
      <c r="AF2345" s="123" t="str">
        <f t="shared" si="670"/>
        <v>Qtr 1</v>
      </c>
      <c r="AG2345" s="122" t="str">
        <f t="shared" si="671"/>
        <v/>
      </c>
      <c r="AI2345" s="124" t="str">
        <f t="shared" si="672"/>
        <v/>
      </c>
      <c r="AK2345" s="103" t="str">
        <f t="shared" si="673"/>
        <v/>
      </c>
      <c r="AL2345" s="104" t="str">
        <f t="shared" si="674"/>
        <v/>
      </c>
      <c r="AN2345" s="37" t="str">
        <f>IF(AK2345="", "", COUNTIF(AK$11:AK$8010, "&lt;"&amp;AK2345)+1+COUNTIF(AK$11:AK2345, AK2345)-1)</f>
        <v/>
      </c>
      <c r="AO2345" s="37" t="str">
        <f>IF(AL2345="", "", COUNTIF(AL$11:AL$8010, "&gt;"&amp;AL2345)+1+COUNTIF(AL$11:AL2345, AL2345)-1)</f>
        <v/>
      </c>
    </row>
    <row r="2346" spans="1:41" x14ac:dyDescent="0.55000000000000004">
      <c r="A2346" s="5"/>
      <c r="B2346" s="284"/>
      <c r="C2346" s="285"/>
      <c r="D2346" s="286"/>
      <c r="E2346" s="287"/>
      <c r="F2346" s="288"/>
      <c r="G2346" s="5"/>
      <c r="J2346" s="7" t="str">
        <f t="shared" si="657"/>
        <v/>
      </c>
      <c r="K2346" s="48" t="str">
        <f t="shared" si="658"/>
        <v/>
      </c>
      <c r="L2346" s="48" t="str">
        <f t="shared" si="659"/>
        <v/>
      </c>
      <c r="M2346" s="49" t="str">
        <f t="shared" si="660"/>
        <v/>
      </c>
      <c r="U2346" s="103" t="str">
        <f t="shared" si="661"/>
        <v/>
      </c>
      <c r="V2346" s="77" t="str">
        <f t="shared" si="662"/>
        <v/>
      </c>
      <c r="W2346" s="37" t="str">
        <f t="shared" si="663"/>
        <v/>
      </c>
      <c r="X2346" s="7" t="str">
        <f t="shared" si="664"/>
        <v/>
      </c>
      <c r="Y2346" s="37" t="str">
        <f t="shared" si="665"/>
        <v/>
      </c>
      <c r="AA2346" s="54" t="str">
        <f t="shared" si="666"/>
        <v/>
      </c>
      <c r="AC2346" s="121" t="str">
        <f t="shared" si="667"/>
        <v/>
      </c>
      <c r="AD2346" s="111" t="str">
        <f t="shared" si="668"/>
        <v/>
      </c>
      <c r="AE2346" s="122" t="str">
        <f t="shared" si="669"/>
        <v/>
      </c>
      <c r="AF2346" s="123" t="str">
        <f t="shared" si="670"/>
        <v>Qtr 1</v>
      </c>
      <c r="AG2346" s="122" t="str">
        <f t="shared" si="671"/>
        <v/>
      </c>
      <c r="AI2346" s="124" t="str">
        <f t="shared" si="672"/>
        <v/>
      </c>
      <c r="AK2346" s="103" t="str">
        <f t="shared" si="673"/>
        <v/>
      </c>
      <c r="AL2346" s="104" t="str">
        <f t="shared" si="674"/>
        <v/>
      </c>
      <c r="AN2346" s="37" t="str">
        <f>IF(AK2346="", "", COUNTIF(AK$11:AK$8010, "&lt;"&amp;AK2346)+1+COUNTIF(AK$11:AK2346, AK2346)-1)</f>
        <v/>
      </c>
      <c r="AO2346" s="37" t="str">
        <f>IF(AL2346="", "", COUNTIF(AL$11:AL$8010, "&gt;"&amp;AL2346)+1+COUNTIF(AL$11:AL2346, AL2346)-1)</f>
        <v/>
      </c>
    </row>
    <row r="2347" spans="1:41" x14ac:dyDescent="0.55000000000000004">
      <c r="A2347" s="5"/>
      <c r="B2347" s="284"/>
      <c r="C2347" s="285"/>
      <c r="D2347" s="286"/>
      <c r="E2347" s="287"/>
      <c r="F2347" s="288"/>
      <c r="G2347" s="5"/>
      <c r="J2347" s="7" t="str">
        <f t="shared" si="657"/>
        <v/>
      </c>
      <c r="K2347" s="48" t="str">
        <f t="shared" si="658"/>
        <v/>
      </c>
      <c r="L2347" s="48" t="str">
        <f t="shared" si="659"/>
        <v/>
      </c>
      <c r="M2347" s="49" t="str">
        <f t="shared" si="660"/>
        <v/>
      </c>
      <c r="U2347" s="103" t="str">
        <f t="shared" si="661"/>
        <v/>
      </c>
      <c r="V2347" s="77" t="str">
        <f t="shared" si="662"/>
        <v/>
      </c>
      <c r="W2347" s="37" t="str">
        <f t="shared" si="663"/>
        <v/>
      </c>
      <c r="X2347" s="7" t="str">
        <f t="shared" si="664"/>
        <v/>
      </c>
      <c r="Y2347" s="37" t="str">
        <f t="shared" si="665"/>
        <v/>
      </c>
      <c r="AA2347" s="54" t="str">
        <f t="shared" si="666"/>
        <v/>
      </c>
      <c r="AC2347" s="121" t="str">
        <f t="shared" si="667"/>
        <v/>
      </c>
      <c r="AD2347" s="111" t="str">
        <f t="shared" si="668"/>
        <v/>
      </c>
      <c r="AE2347" s="122" t="str">
        <f t="shared" si="669"/>
        <v/>
      </c>
      <c r="AF2347" s="123" t="str">
        <f t="shared" si="670"/>
        <v>Qtr 1</v>
      </c>
      <c r="AG2347" s="122" t="str">
        <f t="shared" si="671"/>
        <v/>
      </c>
      <c r="AI2347" s="124" t="str">
        <f t="shared" si="672"/>
        <v/>
      </c>
      <c r="AK2347" s="103" t="str">
        <f t="shared" si="673"/>
        <v/>
      </c>
      <c r="AL2347" s="104" t="str">
        <f t="shared" si="674"/>
        <v/>
      </c>
      <c r="AN2347" s="37" t="str">
        <f>IF(AK2347="", "", COUNTIF(AK$11:AK$8010, "&lt;"&amp;AK2347)+1+COUNTIF(AK$11:AK2347, AK2347)-1)</f>
        <v/>
      </c>
      <c r="AO2347" s="37" t="str">
        <f>IF(AL2347="", "", COUNTIF(AL$11:AL$8010, "&gt;"&amp;AL2347)+1+COUNTIF(AL$11:AL2347, AL2347)-1)</f>
        <v/>
      </c>
    </row>
    <row r="2348" spans="1:41" x14ac:dyDescent="0.55000000000000004">
      <c r="A2348" s="5"/>
      <c r="B2348" s="284"/>
      <c r="C2348" s="285"/>
      <c r="D2348" s="286"/>
      <c r="E2348" s="287"/>
      <c r="F2348" s="288"/>
      <c r="G2348" s="5"/>
      <c r="J2348" s="7" t="str">
        <f t="shared" si="657"/>
        <v/>
      </c>
      <c r="K2348" s="48" t="str">
        <f t="shared" si="658"/>
        <v/>
      </c>
      <c r="L2348" s="48" t="str">
        <f t="shared" si="659"/>
        <v/>
      </c>
      <c r="M2348" s="49" t="str">
        <f t="shared" si="660"/>
        <v/>
      </c>
      <c r="U2348" s="103" t="str">
        <f t="shared" si="661"/>
        <v/>
      </c>
      <c r="V2348" s="77" t="str">
        <f t="shared" si="662"/>
        <v/>
      </c>
      <c r="W2348" s="37" t="str">
        <f t="shared" si="663"/>
        <v/>
      </c>
      <c r="X2348" s="7" t="str">
        <f t="shared" si="664"/>
        <v/>
      </c>
      <c r="Y2348" s="37" t="str">
        <f t="shared" si="665"/>
        <v/>
      </c>
      <c r="AA2348" s="54" t="str">
        <f t="shared" si="666"/>
        <v/>
      </c>
      <c r="AC2348" s="121" t="str">
        <f t="shared" si="667"/>
        <v/>
      </c>
      <c r="AD2348" s="111" t="str">
        <f t="shared" si="668"/>
        <v/>
      </c>
      <c r="AE2348" s="122" t="str">
        <f t="shared" si="669"/>
        <v/>
      </c>
      <c r="AF2348" s="123" t="str">
        <f t="shared" si="670"/>
        <v>Qtr 1</v>
      </c>
      <c r="AG2348" s="122" t="str">
        <f t="shared" si="671"/>
        <v/>
      </c>
      <c r="AI2348" s="124" t="str">
        <f t="shared" si="672"/>
        <v/>
      </c>
      <c r="AK2348" s="103" t="str">
        <f t="shared" si="673"/>
        <v/>
      </c>
      <c r="AL2348" s="104" t="str">
        <f t="shared" si="674"/>
        <v/>
      </c>
      <c r="AN2348" s="37" t="str">
        <f>IF(AK2348="", "", COUNTIF(AK$11:AK$8010, "&lt;"&amp;AK2348)+1+COUNTIF(AK$11:AK2348, AK2348)-1)</f>
        <v/>
      </c>
      <c r="AO2348" s="37" t="str">
        <f>IF(AL2348="", "", COUNTIF(AL$11:AL$8010, "&gt;"&amp;AL2348)+1+COUNTIF(AL$11:AL2348, AL2348)-1)</f>
        <v/>
      </c>
    </row>
    <row r="2349" spans="1:41" x14ac:dyDescent="0.55000000000000004">
      <c r="A2349" s="5"/>
      <c r="B2349" s="284"/>
      <c r="C2349" s="285"/>
      <c r="D2349" s="286"/>
      <c r="E2349" s="287"/>
      <c r="F2349" s="288"/>
      <c r="G2349" s="5"/>
      <c r="J2349" s="7" t="str">
        <f t="shared" si="657"/>
        <v/>
      </c>
      <c r="K2349" s="48" t="str">
        <f t="shared" si="658"/>
        <v/>
      </c>
      <c r="L2349" s="48" t="str">
        <f t="shared" si="659"/>
        <v/>
      </c>
      <c r="M2349" s="49" t="str">
        <f t="shared" si="660"/>
        <v/>
      </c>
      <c r="U2349" s="103" t="str">
        <f t="shared" si="661"/>
        <v/>
      </c>
      <c r="V2349" s="77" t="str">
        <f t="shared" si="662"/>
        <v/>
      </c>
      <c r="W2349" s="37" t="str">
        <f t="shared" si="663"/>
        <v/>
      </c>
      <c r="X2349" s="7" t="str">
        <f t="shared" si="664"/>
        <v/>
      </c>
      <c r="Y2349" s="37" t="str">
        <f t="shared" si="665"/>
        <v/>
      </c>
      <c r="AA2349" s="54" t="str">
        <f t="shared" si="666"/>
        <v/>
      </c>
      <c r="AC2349" s="121" t="str">
        <f t="shared" si="667"/>
        <v/>
      </c>
      <c r="AD2349" s="111" t="str">
        <f t="shared" si="668"/>
        <v/>
      </c>
      <c r="AE2349" s="122" t="str">
        <f t="shared" si="669"/>
        <v/>
      </c>
      <c r="AF2349" s="123" t="str">
        <f t="shared" si="670"/>
        <v>Qtr 1</v>
      </c>
      <c r="AG2349" s="122" t="str">
        <f t="shared" si="671"/>
        <v/>
      </c>
      <c r="AI2349" s="124" t="str">
        <f t="shared" si="672"/>
        <v/>
      </c>
      <c r="AK2349" s="103" t="str">
        <f t="shared" si="673"/>
        <v/>
      </c>
      <c r="AL2349" s="104" t="str">
        <f t="shared" si="674"/>
        <v/>
      </c>
      <c r="AN2349" s="37" t="str">
        <f>IF(AK2349="", "", COUNTIF(AK$11:AK$8010, "&lt;"&amp;AK2349)+1+COUNTIF(AK$11:AK2349, AK2349)-1)</f>
        <v/>
      </c>
      <c r="AO2349" s="37" t="str">
        <f>IF(AL2349="", "", COUNTIF(AL$11:AL$8010, "&gt;"&amp;AL2349)+1+COUNTIF(AL$11:AL2349, AL2349)-1)</f>
        <v/>
      </c>
    </row>
    <row r="2350" spans="1:41" x14ac:dyDescent="0.55000000000000004">
      <c r="A2350" s="5"/>
      <c r="B2350" s="284"/>
      <c r="C2350" s="285"/>
      <c r="D2350" s="286"/>
      <c r="E2350" s="287"/>
      <c r="F2350" s="288"/>
      <c r="G2350" s="5"/>
      <c r="J2350" s="7" t="str">
        <f t="shared" si="657"/>
        <v/>
      </c>
      <c r="K2350" s="48" t="str">
        <f t="shared" si="658"/>
        <v/>
      </c>
      <c r="L2350" s="48" t="str">
        <f t="shared" si="659"/>
        <v/>
      </c>
      <c r="M2350" s="49" t="str">
        <f t="shared" si="660"/>
        <v/>
      </c>
      <c r="U2350" s="103" t="str">
        <f t="shared" si="661"/>
        <v/>
      </c>
      <c r="V2350" s="77" t="str">
        <f t="shared" si="662"/>
        <v/>
      </c>
      <c r="W2350" s="37" t="str">
        <f t="shared" si="663"/>
        <v/>
      </c>
      <c r="X2350" s="7" t="str">
        <f t="shared" si="664"/>
        <v/>
      </c>
      <c r="Y2350" s="37" t="str">
        <f t="shared" si="665"/>
        <v/>
      </c>
      <c r="AA2350" s="54" t="str">
        <f t="shared" si="666"/>
        <v/>
      </c>
      <c r="AC2350" s="121" t="str">
        <f t="shared" si="667"/>
        <v/>
      </c>
      <c r="AD2350" s="111" t="str">
        <f t="shared" si="668"/>
        <v/>
      </c>
      <c r="AE2350" s="122" t="str">
        <f t="shared" si="669"/>
        <v/>
      </c>
      <c r="AF2350" s="123" t="str">
        <f t="shared" si="670"/>
        <v>Qtr 1</v>
      </c>
      <c r="AG2350" s="122" t="str">
        <f t="shared" si="671"/>
        <v/>
      </c>
      <c r="AI2350" s="124" t="str">
        <f t="shared" si="672"/>
        <v/>
      </c>
      <c r="AK2350" s="103" t="str">
        <f t="shared" si="673"/>
        <v/>
      </c>
      <c r="AL2350" s="104" t="str">
        <f t="shared" si="674"/>
        <v/>
      </c>
      <c r="AN2350" s="37" t="str">
        <f>IF(AK2350="", "", COUNTIF(AK$11:AK$8010, "&lt;"&amp;AK2350)+1+COUNTIF(AK$11:AK2350, AK2350)-1)</f>
        <v/>
      </c>
      <c r="AO2350" s="37" t="str">
        <f>IF(AL2350="", "", COUNTIF(AL$11:AL$8010, "&gt;"&amp;AL2350)+1+COUNTIF(AL$11:AL2350, AL2350)-1)</f>
        <v/>
      </c>
    </row>
    <row r="2351" spans="1:41" x14ac:dyDescent="0.55000000000000004">
      <c r="A2351" s="5"/>
      <c r="B2351" s="284"/>
      <c r="C2351" s="285"/>
      <c r="D2351" s="286"/>
      <c r="E2351" s="287"/>
      <c r="F2351" s="288"/>
      <c r="G2351" s="5"/>
      <c r="J2351" s="7" t="str">
        <f t="shared" si="657"/>
        <v/>
      </c>
      <c r="K2351" s="48" t="str">
        <f t="shared" si="658"/>
        <v/>
      </c>
      <c r="L2351" s="48" t="str">
        <f t="shared" si="659"/>
        <v/>
      </c>
      <c r="M2351" s="49" t="str">
        <f t="shared" si="660"/>
        <v/>
      </c>
      <c r="U2351" s="103" t="str">
        <f t="shared" si="661"/>
        <v/>
      </c>
      <c r="V2351" s="77" t="str">
        <f t="shared" si="662"/>
        <v/>
      </c>
      <c r="W2351" s="37" t="str">
        <f t="shared" si="663"/>
        <v/>
      </c>
      <c r="X2351" s="7" t="str">
        <f t="shared" si="664"/>
        <v/>
      </c>
      <c r="Y2351" s="37" t="str">
        <f t="shared" si="665"/>
        <v/>
      </c>
      <c r="AA2351" s="54" t="str">
        <f t="shared" si="666"/>
        <v/>
      </c>
      <c r="AC2351" s="121" t="str">
        <f t="shared" si="667"/>
        <v/>
      </c>
      <c r="AD2351" s="111" t="str">
        <f t="shared" si="668"/>
        <v/>
      </c>
      <c r="AE2351" s="122" t="str">
        <f t="shared" si="669"/>
        <v/>
      </c>
      <c r="AF2351" s="123" t="str">
        <f t="shared" si="670"/>
        <v>Qtr 1</v>
      </c>
      <c r="AG2351" s="122" t="str">
        <f t="shared" si="671"/>
        <v/>
      </c>
      <c r="AI2351" s="124" t="str">
        <f t="shared" si="672"/>
        <v/>
      </c>
      <c r="AK2351" s="103" t="str">
        <f t="shared" si="673"/>
        <v/>
      </c>
      <c r="AL2351" s="104" t="str">
        <f t="shared" si="674"/>
        <v/>
      </c>
      <c r="AN2351" s="37" t="str">
        <f>IF(AK2351="", "", COUNTIF(AK$11:AK$8010, "&lt;"&amp;AK2351)+1+COUNTIF(AK$11:AK2351, AK2351)-1)</f>
        <v/>
      </c>
      <c r="AO2351" s="37" t="str">
        <f>IF(AL2351="", "", COUNTIF(AL$11:AL$8010, "&gt;"&amp;AL2351)+1+COUNTIF(AL$11:AL2351, AL2351)-1)</f>
        <v/>
      </c>
    </row>
    <row r="2352" spans="1:41" x14ac:dyDescent="0.55000000000000004">
      <c r="A2352" s="5"/>
      <c r="B2352" s="284"/>
      <c r="C2352" s="285"/>
      <c r="D2352" s="286"/>
      <c r="E2352" s="287"/>
      <c r="F2352" s="288"/>
      <c r="G2352" s="5"/>
      <c r="J2352" s="7" t="str">
        <f t="shared" si="657"/>
        <v/>
      </c>
      <c r="K2352" s="48" t="str">
        <f t="shared" si="658"/>
        <v/>
      </c>
      <c r="L2352" s="48" t="str">
        <f t="shared" si="659"/>
        <v/>
      </c>
      <c r="M2352" s="49" t="str">
        <f t="shared" si="660"/>
        <v/>
      </c>
      <c r="U2352" s="103" t="str">
        <f t="shared" si="661"/>
        <v/>
      </c>
      <c r="V2352" s="77" t="str">
        <f t="shared" si="662"/>
        <v/>
      </c>
      <c r="W2352" s="37" t="str">
        <f t="shared" si="663"/>
        <v/>
      </c>
      <c r="X2352" s="7" t="str">
        <f t="shared" si="664"/>
        <v/>
      </c>
      <c r="Y2352" s="37" t="str">
        <f t="shared" si="665"/>
        <v/>
      </c>
      <c r="AA2352" s="54" t="str">
        <f t="shared" si="666"/>
        <v/>
      </c>
      <c r="AC2352" s="121" t="str">
        <f t="shared" si="667"/>
        <v/>
      </c>
      <c r="AD2352" s="111" t="str">
        <f t="shared" si="668"/>
        <v/>
      </c>
      <c r="AE2352" s="122" t="str">
        <f t="shared" si="669"/>
        <v/>
      </c>
      <c r="AF2352" s="123" t="str">
        <f t="shared" si="670"/>
        <v>Qtr 1</v>
      </c>
      <c r="AG2352" s="122" t="str">
        <f t="shared" si="671"/>
        <v/>
      </c>
      <c r="AI2352" s="124" t="str">
        <f t="shared" si="672"/>
        <v/>
      </c>
      <c r="AK2352" s="103" t="str">
        <f t="shared" si="673"/>
        <v/>
      </c>
      <c r="AL2352" s="104" t="str">
        <f t="shared" si="674"/>
        <v/>
      </c>
      <c r="AN2352" s="37" t="str">
        <f>IF(AK2352="", "", COUNTIF(AK$11:AK$8010, "&lt;"&amp;AK2352)+1+COUNTIF(AK$11:AK2352, AK2352)-1)</f>
        <v/>
      </c>
      <c r="AO2352" s="37" t="str">
        <f>IF(AL2352="", "", COUNTIF(AL$11:AL$8010, "&gt;"&amp;AL2352)+1+COUNTIF(AL$11:AL2352, AL2352)-1)</f>
        <v/>
      </c>
    </row>
    <row r="2353" spans="1:41" x14ac:dyDescent="0.55000000000000004">
      <c r="A2353" s="5"/>
      <c r="B2353" s="284"/>
      <c r="C2353" s="285"/>
      <c r="D2353" s="286"/>
      <c r="E2353" s="287"/>
      <c r="F2353" s="288"/>
      <c r="G2353" s="5"/>
      <c r="J2353" s="7" t="str">
        <f t="shared" si="657"/>
        <v/>
      </c>
      <c r="K2353" s="48" t="str">
        <f t="shared" si="658"/>
        <v/>
      </c>
      <c r="L2353" s="48" t="str">
        <f t="shared" si="659"/>
        <v/>
      </c>
      <c r="M2353" s="49" t="str">
        <f t="shared" si="660"/>
        <v/>
      </c>
      <c r="U2353" s="103" t="str">
        <f t="shared" si="661"/>
        <v/>
      </c>
      <c r="V2353" s="77" t="str">
        <f t="shared" si="662"/>
        <v/>
      </c>
      <c r="W2353" s="37" t="str">
        <f t="shared" si="663"/>
        <v/>
      </c>
      <c r="X2353" s="7" t="str">
        <f t="shared" si="664"/>
        <v/>
      </c>
      <c r="Y2353" s="37" t="str">
        <f t="shared" si="665"/>
        <v/>
      </c>
      <c r="AA2353" s="54" t="str">
        <f t="shared" si="666"/>
        <v/>
      </c>
      <c r="AC2353" s="121" t="str">
        <f t="shared" si="667"/>
        <v/>
      </c>
      <c r="AD2353" s="111" t="str">
        <f t="shared" si="668"/>
        <v/>
      </c>
      <c r="AE2353" s="122" t="str">
        <f t="shared" si="669"/>
        <v/>
      </c>
      <c r="AF2353" s="123" t="str">
        <f t="shared" si="670"/>
        <v>Qtr 1</v>
      </c>
      <c r="AG2353" s="122" t="str">
        <f t="shared" si="671"/>
        <v/>
      </c>
      <c r="AI2353" s="124" t="str">
        <f t="shared" si="672"/>
        <v/>
      </c>
      <c r="AK2353" s="103" t="str">
        <f t="shared" si="673"/>
        <v/>
      </c>
      <c r="AL2353" s="104" t="str">
        <f t="shared" si="674"/>
        <v/>
      </c>
      <c r="AN2353" s="37" t="str">
        <f>IF(AK2353="", "", COUNTIF(AK$11:AK$8010, "&lt;"&amp;AK2353)+1+COUNTIF(AK$11:AK2353, AK2353)-1)</f>
        <v/>
      </c>
      <c r="AO2353" s="37" t="str">
        <f>IF(AL2353="", "", COUNTIF(AL$11:AL$8010, "&gt;"&amp;AL2353)+1+COUNTIF(AL$11:AL2353, AL2353)-1)</f>
        <v/>
      </c>
    </row>
    <row r="2354" spans="1:41" x14ac:dyDescent="0.55000000000000004">
      <c r="A2354" s="5"/>
      <c r="B2354" s="284"/>
      <c r="C2354" s="285"/>
      <c r="D2354" s="286"/>
      <c r="E2354" s="287"/>
      <c r="F2354" s="288"/>
      <c r="G2354" s="5"/>
      <c r="J2354" s="7" t="str">
        <f t="shared" si="657"/>
        <v/>
      </c>
      <c r="K2354" s="48" t="str">
        <f t="shared" si="658"/>
        <v/>
      </c>
      <c r="L2354" s="48" t="str">
        <f t="shared" si="659"/>
        <v/>
      </c>
      <c r="M2354" s="49" t="str">
        <f t="shared" si="660"/>
        <v/>
      </c>
      <c r="U2354" s="103" t="str">
        <f t="shared" si="661"/>
        <v/>
      </c>
      <c r="V2354" s="77" t="str">
        <f t="shared" si="662"/>
        <v/>
      </c>
      <c r="W2354" s="37" t="str">
        <f t="shared" si="663"/>
        <v/>
      </c>
      <c r="X2354" s="7" t="str">
        <f t="shared" si="664"/>
        <v/>
      </c>
      <c r="Y2354" s="37" t="str">
        <f t="shared" si="665"/>
        <v/>
      </c>
      <c r="AA2354" s="54" t="str">
        <f t="shared" si="666"/>
        <v/>
      </c>
      <c r="AC2354" s="121" t="str">
        <f t="shared" si="667"/>
        <v/>
      </c>
      <c r="AD2354" s="111" t="str">
        <f t="shared" si="668"/>
        <v/>
      </c>
      <c r="AE2354" s="122" t="str">
        <f t="shared" si="669"/>
        <v/>
      </c>
      <c r="AF2354" s="123" t="str">
        <f t="shared" si="670"/>
        <v>Qtr 1</v>
      </c>
      <c r="AG2354" s="122" t="str">
        <f t="shared" si="671"/>
        <v/>
      </c>
      <c r="AI2354" s="124" t="str">
        <f t="shared" si="672"/>
        <v/>
      </c>
      <c r="AK2354" s="103" t="str">
        <f t="shared" si="673"/>
        <v/>
      </c>
      <c r="AL2354" s="104" t="str">
        <f t="shared" si="674"/>
        <v/>
      </c>
      <c r="AN2354" s="37" t="str">
        <f>IF(AK2354="", "", COUNTIF(AK$11:AK$8010, "&lt;"&amp;AK2354)+1+COUNTIF(AK$11:AK2354, AK2354)-1)</f>
        <v/>
      </c>
      <c r="AO2354" s="37" t="str">
        <f>IF(AL2354="", "", COUNTIF(AL$11:AL$8010, "&gt;"&amp;AL2354)+1+COUNTIF(AL$11:AL2354, AL2354)-1)</f>
        <v/>
      </c>
    </row>
    <row r="2355" spans="1:41" x14ac:dyDescent="0.55000000000000004">
      <c r="A2355" s="5"/>
      <c r="B2355" s="284"/>
      <c r="C2355" s="285"/>
      <c r="D2355" s="286"/>
      <c r="E2355" s="287"/>
      <c r="F2355" s="288"/>
      <c r="G2355" s="5"/>
      <c r="J2355" s="7" t="str">
        <f t="shared" si="657"/>
        <v/>
      </c>
      <c r="K2355" s="48" t="str">
        <f t="shared" si="658"/>
        <v/>
      </c>
      <c r="L2355" s="48" t="str">
        <f t="shared" si="659"/>
        <v/>
      </c>
      <c r="M2355" s="49" t="str">
        <f t="shared" si="660"/>
        <v/>
      </c>
      <c r="U2355" s="103" t="str">
        <f t="shared" si="661"/>
        <v/>
      </c>
      <c r="V2355" s="77" t="str">
        <f t="shared" si="662"/>
        <v/>
      </c>
      <c r="W2355" s="37" t="str">
        <f t="shared" si="663"/>
        <v/>
      </c>
      <c r="X2355" s="7" t="str">
        <f t="shared" si="664"/>
        <v/>
      </c>
      <c r="Y2355" s="37" t="str">
        <f t="shared" si="665"/>
        <v/>
      </c>
      <c r="AA2355" s="54" t="str">
        <f t="shared" si="666"/>
        <v/>
      </c>
      <c r="AC2355" s="121" t="str">
        <f t="shared" si="667"/>
        <v/>
      </c>
      <c r="AD2355" s="111" t="str">
        <f t="shared" si="668"/>
        <v/>
      </c>
      <c r="AE2355" s="122" t="str">
        <f t="shared" si="669"/>
        <v/>
      </c>
      <c r="AF2355" s="123" t="str">
        <f t="shared" si="670"/>
        <v>Qtr 1</v>
      </c>
      <c r="AG2355" s="122" t="str">
        <f t="shared" si="671"/>
        <v/>
      </c>
      <c r="AI2355" s="124" t="str">
        <f t="shared" si="672"/>
        <v/>
      </c>
      <c r="AK2355" s="103" t="str">
        <f t="shared" si="673"/>
        <v/>
      </c>
      <c r="AL2355" s="104" t="str">
        <f t="shared" si="674"/>
        <v/>
      </c>
      <c r="AN2355" s="37" t="str">
        <f>IF(AK2355="", "", COUNTIF(AK$11:AK$8010, "&lt;"&amp;AK2355)+1+COUNTIF(AK$11:AK2355, AK2355)-1)</f>
        <v/>
      </c>
      <c r="AO2355" s="37" t="str">
        <f>IF(AL2355="", "", COUNTIF(AL$11:AL$8010, "&gt;"&amp;AL2355)+1+COUNTIF(AL$11:AL2355, AL2355)-1)</f>
        <v/>
      </c>
    </row>
    <row r="2356" spans="1:41" x14ac:dyDescent="0.55000000000000004">
      <c r="A2356" s="5"/>
      <c r="B2356" s="284"/>
      <c r="C2356" s="285"/>
      <c r="D2356" s="286"/>
      <c r="E2356" s="287"/>
      <c r="F2356" s="288"/>
      <c r="G2356" s="5"/>
      <c r="J2356" s="7" t="str">
        <f t="shared" si="657"/>
        <v/>
      </c>
      <c r="K2356" s="48" t="str">
        <f t="shared" si="658"/>
        <v/>
      </c>
      <c r="L2356" s="48" t="str">
        <f t="shared" si="659"/>
        <v/>
      </c>
      <c r="M2356" s="49" t="str">
        <f t="shared" si="660"/>
        <v/>
      </c>
      <c r="U2356" s="103" t="str">
        <f t="shared" si="661"/>
        <v/>
      </c>
      <c r="V2356" s="77" t="str">
        <f t="shared" si="662"/>
        <v/>
      </c>
      <c r="W2356" s="37" t="str">
        <f t="shared" si="663"/>
        <v/>
      </c>
      <c r="X2356" s="7" t="str">
        <f t="shared" si="664"/>
        <v/>
      </c>
      <c r="Y2356" s="37" t="str">
        <f t="shared" si="665"/>
        <v/>
      </c>
      <c r="AA2356" s="54" t="str">
        <f t="shared" si="666"/>
        <v/>
      </c>
      <c r="AC2356" s="121" t="str">
        <f t="shared" si="667"/>
        <v/>
      </c>
      <c r="AD2356" s="111" t="str">
        <f t="shared" si="668"/>
        <v/>
      </c>
      <c r="AE2356" s="122" t="str">
        <f t="shared" si="669"/>
        <v/>
      </c>
      <c r="AF2356" s="123" t="str">
        <f t="shared" si="670"/>
        <v>Qtr 1</v>
      </c>
      <c r="AG2356" s="122" t="str">
        <f t="shared" si="671"/>
        <v/>
      </c>
      <c r="AI2356" s="124" t="str">
        <f t="shared" si="672"/>
        <v/>
      </c>
      <c r="AK2356" s="103" t="str">
        <f t="shared" si="673"/>
        <v/>
      </c>
      <c r="AL2356" s="104" t="str">
        <f t="shared" si="674"/>
        <v/>
      </c>
      <c r="AN2356" s="37" t="str">
        <f>IF(AK2356="", "", COUNTIF(AK$11:AK$8010, "&lt;"&amp;AK2356)+1+COUNTIF(AK$11:AK2356, AK2356)-1)</f>
        <v/>
      </c>
      <c r="AO2356" s="37" t="str">
        <f>IF(AL2356="", "", COUNTIF(AL$11:AL$8010, "&gt;"&amp;AL2356)+1+COUNTIF(AL$11:AL2356, AL2356)-1)</f>
        <v/>
      </c>
    </row>
    <row r="2357" spans="1:41" x14ac:dyDescent="0.55000000000000004">
      <c r="A2357" s="5"/>
      <c r="B2357" s="284"/>
      <c r="C2357" s="285"/>
      <c r="D2357" s="286"/>
      <c r="E2357" s="287"/>
      <c r="F2357" s="288"/>
      <c r="G2357" s="5"/>
      <c r="J2357" s="7" t="str">
        <f t="shared" si="657"/>
        <v/>
      </c>
      <c r="K2357" s="48" t="str">
        <f t="shared" si="658"/>
        <v/>
      </c>
      <c r="L2357" s="48" t="str">
        <f t="shared" si="659"/>
        <v/>
      </c>
      <c r="M2357" s="49" t="str">
        <f t="shared" si="660"/>
        <v/>
      </c>
      <c r="U2357" s="103" t="str">
        <f t="shared" si="661"/>
        <v/>
      </c>
      <c r="V2357" s="77" t="str">
        <f t="shared" si="662"/>
        <v/>
      </c>
      <c r="W2357" s="37" t="str">
        <f t="shared" si="663"/>
        <v/>
      </c>
      <c r="X2357" s="7" t="str">
        <f t="shared" si="664"/>
        <v/>
      </c>
      <c r="Y2357" s="37" t="str">
        <f t="shared" si="665"/>
        <v/>
      </c>
      <c r="AA2357" s="54" t="str">
        <f t="shared" si="666"/>
        <v/>
      </c>
      <c r="AC2357" s="121" t="str">
        <f t="shared" si="667"/>
        <v/>
      </c>
      <c r="AD2357" s="111" t="str">
        <f t="shared" si="668"/>
        <v/>
      </c>
      <c r="AE2357" s="122" t="str">
        <f t="shared" si="669"/>
        <v/>
      </c>
      <c r="AF2357" s="123" t="str">
        <f t="shared" si="670"/>
        <v>Qtr 1</v>
      </c>
      <c r="AG2357" s="122" t="str">
        <f t="shared" si="671"/>
        <v/>
      </c>
      <c r="AI2357" s="124" t="str">
        <f t="shared" si="672"/>
        <v/>
      </c>
      <c r="AK2357" s="103" t="str">
        <f t="shared" si="673"/>
        <v/>
      </c>
      <c r="AL2357" s="104" t="str">
        <f t="shared" si="674"/>
        <v/>
      </c>
      <c r="AN2357" s="37" t="str">
        <f>IF(AK2357="", "", COUNTIF(AK$11:AK$8010, "&lt;"&amp;AK2357)+1+COUNTIF(AK$11:AK2357, AK2357)-1)</f>
        <v/>
      </c>
      <c r="AO2357" s="37" t="str">
        <f>IF(AL2357="", "", COUNTIF(AL$11:AL$8010, "&gt;"&amp;AL2357)+1+COUNTIF(AL$11:AL2357, AL2357)-1)</f>
        <v/>
      </c>
    </row>
    <row r="2358" spans="1:41" x14ac:dyDescent="0.55000000000000004">
      <c r="A2358" s="5"/>
      <c r="B2358" s="284"/>
      <c r="C2358" s="285"/>
      <c r="D2358" s="286"/>
      <c r="E2358" s="287"/>
      <c r="F2358" s="288"/>
      <c r="G2358" s="5"/>
      <c r="J2358" s="7" t="str">
        <f t="shared" si="657"/>
        <v/>
      </c>
      <c r="K2358" s="48" t="str">
        <f t="shared" si="658"/>
        <v/>
      </c>
      <c r="L2358" s="48" t="str">
        <f t="shared" si="659"/>
        <v/>
      </c>
      <c r="M2358" s="49" t="str">
        <f t="shared" si="660"/>
        <v/>
      </c>
      <c r="U2358" s="103" t="str">
        <f t="shared" si="661"/>
        <v/>
      </c>
      <c r="V2358" s="77" t="str">
        <f t="shared" si="662"/>
        <v/>
      </c>
      <c r="W2358" s="37" t="str">
        <f t="shared" si="663"/>
        <v/>
      </c>
      <c r="X2358" s="7" t="str">
        <f t="shared" si="664"/>
        <v/>
      </c>
      <c r="Y2358" s="37" t="str">
        <f t="shared" si="665"/>
        <v/>
      </c>
      <c r="AA2358" s="54" t="str">
        <f t="shared" si="666"/>
        <v/>
      </c>
      <c r="AC2358" s="121" t="str">
        <f t="shared" si="667"/>
        <v/>
      </c>
      <c r="AD2358" s="111" t="str">
        <f t="shared" si="668"/>
        <v/>
      </c>
      <c r="AE2358" s="122" t="str">
        <f t="shared" si="669"/>
        <v/>
      </c>
      <c r="AF2358" s="123" t="str">
        <f t="shared" si="670"/>
        <v>Qtr 1</v>
      </c>
      <c r="AG2358" s="122" t="str">
        <f t="shared" si="671"/>
        <v/>
      </c>
      <c r="AI2358" s="124" t="str">
        <f t="shared" si="672"/>
        <v/>
      </c>
      <c r="AK2358" s="103" t="str">
        <f t="shared" si="673"/>
        <v/>
      </c>
      <c r="AL2358" s="104" t="str">
        <f t="shared" si="674"/>
        <v/>
      </c>
      <c r="AN2358" s="37" t="str">
        <f>IF(AK2358="", "", COUNTIF(AK$11:AK$8010, "&lt;"&amp;AK2358)+1+COUNTIF(AK$11:AK2358, AK2358)-1)</f>
        <v/>
      </c>
      <c r="AO2358" s="37" t="str">
        <f>IF(AL2358="", "", COUNTIF(AL$11:AL$8010, "&gt;"&amp;AL2358)+1+COUNTIF(AL$11:AL2358, AL2358)-1)</f>
        <v/>
      </c>
    </row>
    <row r="2359" spans="1:41" x14ac:dyDescent="0.55000000000000004">
      <c r="A2359" s="5"/>
      <c r="B2359" s="284"/>
      <c r="C2359" s="285"/>
      <c r="D2359" s="286"/>
      <c r="E2359" s="287"/>
      <c r="F2359" s="288"/>
      <c r="G2359" s="5"/>
      <c r="J2359" s="7" t="str">
        <f t="shared" si="657"/>
        <v/>
      </c>
      <c r="K2359" s="48" t="str">
        <f t="shared" si="658"/>
        <v/>
      </c>
      <c r="L2359" s="48" t="str">
        <f t="shared" si="659"/>
        <v/>
      </c>
      <c r="M2359" s="49" t="str">
        <f t="shared" si="660"/>
        <v/>
      </c>
      <c r="U2359" s="103" t="str">
        <f t="shared" si="661"/>
        <v/>
      </c>
      <c r="V2359" s="77" t="str">
        <f t="shared" si="662"/>
        <v/>
      </c>
      <c r="W2359" s="37" t="str">
        <f t="shared" si="663"/>
        <v/>
      </c>
      <c r="X2359" s="7" t="str">
        <f t="shared" si="664"/>
        <v/>
      </c>
      <c r="Y2359" s="37" t="str">
        <f t="shared" si="665"/>
        <v/>
      </c>
      <c r="AA2359" s="54" t="str">
        <f t="shared" si="666"/>
        <v/>
      </c>
      <c r="AC2359" s="121" t="str">
        <f t="shared" si="667"/>
        <v/>
      </c>
      <c r="AD2359" s="111" t="str">
        <f t="shared" si="668"/>
        <v/>
      </c>
      <c r="AE2359" s="122" t="str">
        <f t="shared" si="669"/>
        <v/>
      </c>
      <c r="AF2359" s="123" t="str">
        <f t="shared" si="670"/>
        <v>Qtr 1</v>
      </c>
      <c r="AG2359" s="122" t="str">
        <f t="shared" si="671"/>
        <v/>
      </c>
      <c r="AI2359" s="124" t="str">
        <f t="shared" si="672"/>
        <v/>
      </c>
      <c r="AK2359" s="103" t="str">
        <f t="shared" si="673"/>
        <v/>
      </c>
      <c r="AL2359" s="104" t="str">
        <f t="shared" si="674"/>
        <v/>
      </c>
      <c r="AN2359" s="37" t="str">
        <f>IF(AK2359="", "", COUNTIF(AK$11:AK$8010, "&lt;"&amp;AK2359)+1+COUNTIF(AK$11:AK2359, AK2359)-1)</f>
        <v/>
      </c>
      <c r="AO2359" s="37" t="str">
        <f>IF(AL2359="", "", COUNTIF(AL$11:AL$8010, "&gt;"&amp;AL2359)+1+COUNTIF(AL$11:AL2359, AL2359)-1)</f>
        <v/>
      </c>
    </row>
    <row r="2360" spans="1:41" x14ac:dyDescent="0.55000000000000004">
      <c r="A2360" s="5"/>
      <c r="B2360" s="284"/>
      <c r="C2360" s="285"/>
      <c r="D2360" s="286"/>
      <c r="E2360" s="287"/>
      <c r="F2360" s="288"/>
      <c r="G2360" s="5"/>
      <c r="J2360" s="7" t="str">
        <f t="shared" si="657"/>
        <v/>
      </c>
      <c r="K2360" s="48" t="str">
        <f t="shared" si="658"/>
        <v/>
      </c>
      <c r="L2360" s="48" t="str">
        <f t="shared" si="659"/>
        <v/>
      </c>
      <c r="M2360" s="49" t="str">
        <f t="shared" si="660"/>
        <v/>
      </c>
      <c r="U2360" s="103" t="str">
        <f t="shared" si="661"/>
        <v/>
      </c>
      <c r="V2360" s="77" t="str">
        <f t="shared" si="662"/>
        <v/>
      </c>
      <c r="W2360" s="37" t="str">
        <f t="shared" si="663"/>
        <v/>
      </c>
      <c r="X2360" s="7" t="str">
        <f t="shared" si="664"/>
        <v/>
      </c>
      <c r="Y2360" s="37" t="str">
        <f t="shared" si="665"/>
        <v/>
      </c>
      <c r="AA2360" s="54" t="str">
        <f t="shared" si="666"/>
        <v/>
      </c>
      <c r="AC2360" s="121" t="str">
        <f t="shared" si="667"/>
        <v/>
      </c>
      <c r="AD2360" s="111" t="str">
        <f t="shared" si="668"/>
        <v/>
      </c>
      <c r="AE2360" s="122" t="str">
        <f t="shared" si="669"/>
        <v/>
      </c>
      <c r="AF2360" s="123" t="str">
        <f t="shared" si="670"/>
        <v>Qtr 1</v>
      </c>
      <c r="AG2360" s="122" t="str">
        <f t="shared" si="671"/>
        <v/>
      </c>
      <c r="AI2360" s="124" t="str">
        <f t="shared" si="672"/>
        <v/>
      </c>
      <c r="AK2360" s="103" t="str">
        <f t="shared" si="673"/>
        <v/>
      </c>
      <c r="AL2360" s="104" t="str">
        <f t="shared" si="674"/>
        <v/>
      </c>
      <c r="AN2360" s="37" t="str">
        <f>IF(AK2360="", "", COUNTIF(AK$11:AK$8010, "&lt;"&amp;AK2360)+1+COUNTIF(AK$11:AK2360, AK2360)-1)</f>
        <v/>
      </c>
      <c r="AO2360" s="37" t="str">
        <f>IF(AL2360="", "", COUNTIF(AL$11:AL$8010, "&gt;"&amp;AL2360)+1+COUNTIF(AL$11:AL2360, AL2360)-1)</f>
        <v/>
      </c>
    </row>
    <row r="2361" spans="1:41" x14ac:dyDescent="0.55000000000000004">
      <c r="A2361" s="5"/>
      <c r="B2361" s="284"/>
      <c r="C2361" s="285"/>
      <c r="D2361" s="286"/>
      <c r="E2361" s="287"/>
      <c r="F2361" s="288"/>
      <c r="G2361" s="5"/>
      <c r="J2361" s="7" t="str">
        <f t="shared" si="657"/>
        <v/>
      </c>
      <c r="K2361" s="48" t="str">
        <f t="shared" si="658"/>
        <v/>
      </c>
      <c r="L2361" s="48" t="str">
        <f t="shared" si="659"/>
        <v/>
      </c>
      <c r="M2361" s="49" t="str">
        <f t="shared" si="660"/>
        <v/>
      </c>
      <c r="U2361" s="103" t="str">
        <f t="shared" si="661"/>
        <v/>
      </c>
      <c r="V2361" s="77" t="str">
        <f t="shared" si="662"/>
        <v/>
      </c>
      <c r="W2361" s="37" t="str">
        <f t="shared" si="663"/>
        <v/>
      </c>
      <c r="X2361" s="7" t="str">
        <f t="shared" si="664"/>
        <v/>
      </c>
      <c r="Y2361" s="37" t="str">
        <f t="shared" si="665"/>
        <v/>
      </c>
      <c r="AA2361" s="54" t="str">
        <f t="shared" si="666"/>
        <v/>
      </c>
      <c r="AC2361" s="121" t="str">
        <f t="shared" si="667"/>
        <v/>
      </c>
      <c r="AD2361" s="111" t="str">
        <f t="shared" si="668"/>
        <v/>
      </c>
      <c r="AE2361" s="122" t="str">
        <f t="shared" si="669"/>
        <v/>
      </c>
      <c r="AF2361" s="123" t="str">
        <f t="shared" si="670"/>
        <v>Qtr 1</v>
      </c>
      <c r="AG2361" s="122" t="str">
        <f t="shared" si="671"/>
        <v/>
      </c>
      <c r="AI2361" s="124" t="str">
        <f t="shared" si="672"/>
        <v/>
      </c>
      <c r="AK2361" s="103" t="str">
        <f t="shared" si="673"/>
        <v/>
      </c>
      <c r="AL2361" s="104" t="str">
        <f t="shared" si="674"/>
        <v/>
      </c>
      <c r="AN2361" s="37" t="str">
        <f>IF(AK2361="", "", COUNTIF(AK$11:AK$8010, "&lt;"&amp;AK2361)+1+COUNTIF(AK$11:AK2361, AK2361)-1)</f>
        <v/>
      </c>
      <c r="AO2361" s="37" t="str">
        <f>IF(AL2361="", "", COUNTIF(AL$11:AL$8010, "&gt;"&amp;AL2361)+1+COUNTIF(AL$11:AL2361, AL2361)-1)</f>
        <v/>
      </c>
    </row>
    <row r="2362" spans="1:41" x14ac:dyDescent="0.55000000000000004">
      <c r="A2362" s="5"/>
      <c r="B2362" s="284"/>
      <c r="C2362" s="285"/>
      <c r="D2362" s="286"/>
      <c r="E2362" s="287"/>
      <c r="F2362" s="288"/>
      <c r="G2362" s="5"/>
      <c r="J2362" s="7" t="str">
        <f t="shared" si="657"/>
        <v/>
      </c>
      <c r="K2362" s="48" t="str">
        <f t="shared" si="658"/>
        <v/>
      </c>
      <c r="L2362" s="48" t="str">
        <f t="shared" si="659"/>
        <v/>
      </c>
      <c r="M2362" s="49" t="str">
        <f t="shared" si="660"/>
        <v/>
      </c>
      <c r="U2362" s="103" t="str">
        <f t="shared" si="661"/>
        <v/>
      </c>
      <c r="V2362" s="77" t="str">
        <f t="shared" si="662"/>
        <v/>
      </c>
      <c r="W2362" s="37" t="str">
        <f t="shared" si="663"/>
        <v/>
      </c>
      <c r="X2362" s="7" t="str">
        <f t="shared" si="664"/>
        <v/>
      </c>
      <c r="Y2362" s="37" t="str">
        <f t="shared" si="665"/>
        <v/>
      </c>
      <c r="AA2362" s="54" t="str">
        <f t="shared" si="666"/>
        <v/>
      </c>
      <c r="AC2362" s="121" t="str">
        <f t="shared" si="667"/>
        <v/>
      </c>
      <c r="AD2362" s="111" t="str">
        <f t="shared" si="668"/>
        <v/>
      </c>
      <c r="AE2362" s="122" t="str">
        <f t="shared" si="669"/>
        <v/>
      </c>
      <c r="AF2362" s="123" t="str">
        <f t="shared" si="670"/>
        <v>Qtr 1</v>
      </c>
      <c r="AG2362" s="122" t="str">
        <f t="shared" si="671"/>
        <v/>
      </c>
      <c r="AI2362" s="124" t="str">
        <f t="shared" si="672"/>
        <v/>
      </c>
      <c r="AK2362" s="103" t="str">
        <f t="shared" si="673"/>
        <v/>
      </c>
      <c r="AL2362" s="104" t="str">
        <f t="shared" si="674"/>
        <v/>
      </c>
      <c r="AN2362" s="37" t="str">
        <f>IF(AK2362="", "", COUNTIF(AK$11:AK$8010, "&lt;"&amp;AK2362)+1+COUNTIF(AK$11:AK2362, AK2362)-1)</f>
        <v/>
      </c>
      <c r="AO2362" s="37" t="str">
        <f>IF(AL2362="", "", COUNTIF(AL$11:AL$8010, "&gt;"&amp;AL2362)+1+COUNTIF(AL$11:AL2362, AL2362)-1)</f>
        <v/>
      </c>
    </row>
    <row r="2363" spans="1:41" x14ac:dyDescent="0.55000000000000004">
      <c r="A2363" s="5"/>
      <c r="B2363" s="284"/>
      <c r="C2363" s="285"/>
      <c r="D2363" s="286"/>
      <c r="E2363" s="287"/>
      <c r="F2363" s="288"/>
      <c r="G2363" s="5"/>
      <c r="J2363" s="7" t="str">
        <f t="shared" si="657"/>
        <v/>
      </c>
      <c r="K2363" s="48" t="str">
        <f t="shared" si="658"/>
        <v/>
      </c>
      <c r="L2363" s="48" t="str">
        <f t="shared" si="659"/>
        <v/>
      </c>
      <c r="M2363" s="49" t="str">
        <f t="shared" si="660"/>
        <v/>
      </c>
      <c r="U2363" s="103" t="str">
        <f t="shared" si="661"/>
        <v/>
      </c>
      <c r="V2363" s="77" t="str">
        <f t="shared" si="662"/>
        <v/>
      </c>
      <c r="W2363" s="37" t="str">
        <f t="shared" si="663"/>
        <v/>
      </c>
      <c r="X2363" s="7" t="str">
        <f t="shared" si="664"/>
        <v/>
      </c>
      <c r="Y2363" s="37" t="str">
        <f t="shared" si="665"/>
        <v/>
      </c>
      <c r="AA2363" s="54" t="str">
        <f t="shared" si="666"/>
        <v/>
      </c>
      <c r="AC2363" s="121" t="str">
        <f t="shared" si="667"/>
        <v/>
      </c>
      <c r="AD2363" s="111" t="str">
        <f t="shared" si="668"/>
        <v/>
      </c>
      <c r="AE2363" s="122" t="str">
        <f t="shared" si="669"/>
        <v/>
      </c>
      <c r="AF2363" s="123" t="str">
        <f t="shared" si="670"/>
        <v>Qtr 1</v>
      </c>
      <c r="AG2363" s="122" t="str">
        <f t="shared" si="671"/>
        <v/>
      </c>
      <c r="AI2363" s="124" t="str">
        <f t="shared" si="672"/>
        <v/>
      </c>
      <c r="AK2363" s="103" t="str">
        <f t="shared" si="673"/>
        <v/>
      </c>
      <c r="AL2363" s="104" t="str">
        <f t="shared" si="674"/>
        <v/>
      </c>
      <c r="AN2363" s="37" t="str">
        <f>IF(AK2363="", "", COUNTIF(AK$11:AK$8010, "&lt;"&amp;AK2363)+1+COUNTIF(AK$11:AK2363, AK2363)-1)</f>
        <v/>
      </c>
      <c r="AO2363" s="37" t="str">
        <f>IF(AL2363="", "", COUNTIF(AL$11:AL$8010, "&gt;"&amp;AL2363)+1+COUNTIF(AL$11:AL2363, AL2363)-1)</f>
        <v/>
      </c>
    </row>
    <row r="2364" spans="1:41" x14ac:dyDescent="0.55000000000000004">
      <c r="A2364" s="5"/>
      <c r="B2364" s="284"/>
      <c r="C2364" s="285"/>
      <c r="D2364" s="286"/>
      <c r="E2364" s="287"/>
      <c r="F2364" s="288"/>
      <c r="G2364" s="5"/>
      <c r="J2364" s="7" t="str">
        <f t="shared" si="657"/>
        <v/>
      </c>
      <c r="K2364" s="48" t="str">
        <f t="shared" si="658"/>
        <v/>
      </c>
      <c r="L2364" s="48" t="str">
        <f t="shared" si="659"/>
        <v/>
      </c>
      <c r="M2364" s="49" t="str">
        <f t="shared" si="660"/>
        <v/>
      </c>
      <c r="U2364" s="103" t="str">
        <f t="shared" si="661"/>
        <v/>
      </c>
      <c r="V2364" s="77" t="str">
        <f t="shared" si="662"/>
        <v/>
      </c>
      <c r="W2364" s="37" t="str">
        <f t="shared" si="663"/>
        <v/>
      </c>
      <c r="X2364" s="7" t="str">
        <f t="shared" si="664"/>
        <v/>
      </c>
      <c r="Y2364" s="37" t="str">
        <f t="shared" si="665"/>
        <v/>
      </c>
      <c r="AA2364" s="54" t="str">
        <f t="shared" si="666"/>
        <v/>
      </c>
      <c r="AC2364" s="121" t="str">
        <f t="shared" si="667"/>
        <v/>
      </c>
      <c r="AD2364" s="111" t="str">
        <f t="shared" si="668"/>
        <v/>
      </c>
      <c r="AE2364" s="122" t="str">
        <f t="shared" si="669"/>
        <v/>
      </c>
      <c r="AF2364" s="123" t="str">
        <f t="shared" si="670"/>
        <v>Qtr 1</v>
      </c>
      <c r="AG2364" s="122" t="str">
        <f t="shared" si="671"/>
        <v/>
      </c>
      <c r="AI2364" s="124" t="str">
        <f t="shared" si="672"/>
        <v/>
      </c>
      <c r="AK2364" s="103" t="str">
        <f t="shared" si="673"/>
        <v/>
      </c>
      <c r="AL2364" s="104" t="str">
        <f t="shared" si="674"/>
        <v/>
      </c>
      <c r="AN2364" s="37" t="str">
        <f>IF(AK2364="", "", COUNTIF(AK$11:AK$8010, "&lt;"&amp;AK2364)+1+COUNTIF(AK$11:AK2364, AK2364)-1)</f>
        <v/>
      </c>
      <c r="AO2364" s="37" t="str">
        <f>IF(AL2364="", "", COUNTIF(AL$11:AL$8010, "&gt;"&amp;AL2364)+1+COUNTIF(AL$11:AL2364, AL2364)-1)</f>
        <v/>
      </c>
    </row>
    <row r="2365" spans="1:41" x14ac:dyDescent="0.55000000000000004">
      <c r="A2365" s="5"/>
      <c r="B2365" s="284"/>
      <c r="C2365" s="285"/>
      <c r="D2365" s="286"/>
      <c r="E2365" s="287"/>
      <c r="F2365" s="288"/>
      <c r="G2365" s="5"/>
      <c r="J2365" s="7" t="str">
        <f t="shared" si="657"/>
        <v/>
      </c>
      <c r="K2365" s="48" t="str">
        <f t="shared" si="658"/>
        <v/>
      </c>
      <c r="L2365" s="48" t="str">
        <f t="shared" si="659"/>
        <v/>
      </c>
      <c r="M2365" s="49" t="str">
        <f t="shared" si="660"/>
        <v/>
      </c>
      <c r="U2365" s="103" t="str">
        <f t="shared" si="661"/>
        <v/>
      </c>
      <c r="V2365" s="77" t="str">
        <f t="shared" si="662"/>
        <v/>
      </c>
      <c r="W2365" s="37" t="str">
        <f t="shared" si="663"/>
        <v/>
      </c>
      <c r="X2365" s="7" t="str">
        <f t="shared" si="664"/>
        <v/>
      </c>
      <c r="Y2365" s="37" t="str">
        <f t="shared" si="665"/>
        <v/>
      </c>
      <c r="AA2365" s="54" t="str">
        <f t="shared" si="666"/>
        <v/>
      </c>
      <c r="AC2365" s="121" t="str">
        <f t="shared" si="667"/>
        <v/>
      </c>
      <c r="AD2365" s="111" t="str">
        <f t="shared" si="668"/>
        <v/>
      </c>
      <c r="AE2365" s="122" t="str">
        <f t="shared" si="669"/>
        <v/>
      </c>
      <c r="AF2365" s="123" t="str">
        <f t="shared" si="670"/>
        <v>Qtr 1</v>
      </c>
      <c r="AG2365" s="122" t="str">
        <f t="shared" si="671"/>
        <v/>
      </c>
      <c r="AI2365" s="124" t="str">
        <f t="shared" si="672"/>
        <v/>
      </c>
      <c r="AK2365" s="103" t="str">
        <f t="shared" si="673"/>
        <v/>
      </c>
      <c r="AL2365" s="104" t="str">
        <f t="shared" si="674"/>
        <v/>
      </c>
      <c r="AN2365" s="37" t="str">
        <f>IF(AK2365="", "", COUNTIF(AK$11:AK$8010, "&lt;"&amp;AK2365)+1+COUNTIF(AK$11:AK2365, AK2365)-1)</f>
        <v/>
      </c>
      <c r="AO2365" s="37" t="str">
        <f>IF(AL2365="", "", COUNTIF(AL$11:AL$8010, "&gt;"&amp;AL2365)+1+COUNTIF(AL$11:AL2365, AL2365)-1)</f>
        <v/>
      </c>
    </row>
    <row r="2366" spans="1:41" x14ac:dyDescent="0.55000000000000004">
      <c r="A2366" s="5"/>
      <c r="B2366" s="284"/>
      <c r="C2366" s="285"/>
      <c r="D2366" s="286"/>
      <c r="E2366" s="287"/>
      <c r="F2366" s="288"/>
      <c r="G2366" s="5"/>
      <c r="J2366" s="7" t="str">
        <f t="shared" si="657"/>
        <v/>
      </c>
      <c r="K2366" s="48" t="str">
        <f t="shared" si="658"/>
        <v/>
      </c>
      <c r="L2366" s="48" t="str">
        <f t="shared" si="659"/>
        <v/>
      </c>
      <c r="M2366" s="49" t="str">
        <f t="shared" si="660"/>
        <v/>
      </c>
      <c r="U2366" s="103" t="str">
        <f t="shared" si="661"/>
        <v/>
      </c>
      <c r="V2366" s="77" t="str">
        <f t="shared" si="662"/>
        <v/>
      </c>
      <c r="W2366" s="37" t="str">
        <f t="shared" si="663"/>
        <v/>
      </c>
      <c r="X2366" s="7" t="str">
        <f t="shared" si="664"/>
        <v/>
      </c>
      <c r="Y2366" s="37" t="str">
        <f t="shared" si="665"/>
        <v/>
      </c>
      <c r="AA2366" s="54" t="str">
        <f t="shared" si="666"/>
        <v/>
      </c>
      <c r="AC2366" s="121" t="str">
        <f t="shared" si="667"/>
        <v/>
      </c>
      <c r="AD2366" s="111" t="str">
        <f t="shared" si="668"/>
        <v/>
      </c>
      <c r="AE2366" s="122" t="str">
        <f t="shared" si="669"/>
        <v/>
      </c>
      <c r="AF2366" s="123" t="str">
        <f t="shared" si="670"/>
        <v>Qtr 1</v>
      </c>
      <c r="AG2366" s="122" t="str">
        <f t="shared" si="671"/>
        <v/>
      </c>
      <c r="AI2366" s="124" t="str">
        <f t="shared" si="672"/>
        <v/>
      </c>
      <c r="AK2366" s="103" t="str">
        <f t="shared" si="673"/>
        <v/>
      </c>
      <c r="AL2366" s="104" t="str">
        <f t="shared" si="674"/>
        <v/>
      </c>
      <c r="AN2366" s="37" t="str">
        <f>IF(AK2366="", "", COUNTIF(AK$11:AK$8010, "&lt;"&amp;AK2366)+1+COUNTIF(AK$11:AK2366, AK2366)-1)</f>
        <v/>
      </c>
      <c r="AO2366" s="37" t="str">
        <f>IF(AL2366="", "", COUNTIF(AL$11:AL$8010, "&gt;"&amp;AL2366)+1+COUNTIF(AL$11:AL2366, AL2366)-1)</f>
        <v/>
      </c>
    </row>
    <row r="2367" spans="1:41" x14ac:dyDescent="0.55000000000000004">
      <c r="A2367" s="5"/>
      <c r="B2367" s="284"/>
      <c r="C2367" s="285"/>
      <c r="D2367" s="286"/>
      <c r="E2367" s="287"/>
      <c r="F2367" s="288"/>
      <c r="G2367" s="5"/>
      <c r="J2367" s="7" t="str">
        <f t="shared" si="657"/>
        <v/>
      </c>
      <c r="K2367" s="48" t="str">
        <f t="shared" si="658"/>
        <v/>
      </c>
      <c r="L2367" s="48" t="str">
        <f t="shared" si="659"/>
        <v/>
      </c>
      <c r="M2367" s="49" t="str">
        <f t="shared" si="660"/>
        <v/>
      </c>
      <c r="U2367" s="103" t="str">
        <f t="shared" si="661"/>
        <v/>
      </c>
      <c r="V2367" s="77" t="str">
        <f t="shared" si="662"/>
        <v/>
      </c>
      <c r="W2367" s="37" t="str">
        <f t="shared" si="663"/>
        <v/>
      </c>
      <c r="X2367" s="7" t="str">
        <f t="shared" si="664"/>
        <v/>
      </c>
      <c r="Y2367" s="37" t="str">
        <f t="shared" si="665"/>
        <v/>
      </c>
      <c r="AA2367" s="54" t="str">
        <f t="shared" si="666"/>
        <v/>
      </c>
      <c r="AC2367" s="121" t="str">
        <f t="shared" si="667"/>
        <v/>
      </c>
      <c r="AD2367" s="111" t="str">
        <f t="shared" si="668"/>
        <v/>
      </c>
      <c r="AE2367" s="122" t="str">
        <f t="shared" si="669"/>
        <v/>
      </c>
      <c r="AF2367" s="123" t="str">
        <f t="shared" si="670"/>
        <v>Qtr 1</v>
      </c>
      <c r="AG2367" s="122" t="str">
        <f t="shared" si="671"/>
        <v/>
      </c>
      <c r="AI2367" s="124" t="str">
        <f t="shared" si="672"/>
        <v/>
      </c>
      <c r="AK2367" s="103" t="str">
        <f t="shared" si="673"/>
        <v/>
      </c>
      <c r="AL2367" s="104" t="str">
        <f t="shared" si="674"/>
        <v/>
      </c>
      <c r="AN2367" s="37" t="str">
        <f>IF(AK2367="", "", COUNTIF(AK$11:AK$8010, "&lt;"&amp;AK2367)+1+COUNTIF(AK$11:AK2367, AK2367)-1)</f>
        <v/>
      </c>
      <c r="AO2367" s="37" t="str">
        <f>IF(AL2367="", "", COUNTIF(AL$11:AL$8010, "&gt;"&amp;AL2367)+1+COUNTIF(AL$11:AL2367, AL2367)-1)</f>
        <v/>
      </c>
    </row>
    <row r="2368" spans="1:41" x14ac:dyDescent="0.55000000000000004">
      <c r="A2368" s="5"/>
      <c r="B2368" s="284"/>
      <c r="C2368" s="285"/>
      <c r="D2368" s="286"/>
      <c r="E2368" s="287"/>
      <c r="F2368" s="288"/>
      <c r="G2368" s="5"/>
      <c r="J2368" s="7" t="str">
        <f t="shared" si="657"/>
        <v/>
      </c>
      <c r="K2368" s="48" t="str">
        <f t="shared" si="658"/>
        <v/>
      </c>
      <c r="L2368" s="48" t="str">
        <f t="shared" si="659"/>
        <v/>
      </c>
      <c r="M2368" s="49" t="str">
        <f t="shared" si="660"/>
        <v/>
      </c>
      <c r="U2368" s="103" t="str">
        <f t="shared" si="661"/>
        <v/>
      </c>
      <c r="V2368" s="77" t="str">
        <f t="shared" si="662"/>
        <v/>
      </c>
      <c r="W2368" s="37" t="str">
        <f t="shared" si="663"/>
        <v/>
      </c>
      <c r="X2368" s="7" t="str">
        <f t="shared" si="664"/>
        <v/>
      </c>
      <c r="Y2368" s="37" t="str">
        <f t="shared" si="665"/>
        <v/>
      </c>
      <c r="AA2368" s="54" t="str">
        <f t="shared" si="666"/>
        <v/>
      </c>
      <c r="AC2368" s="121" t="str">
        <f t="shared" si="667"/>
        <v/>
      </c>
      <c r="AD2368" s="111" t="str">
        <f t="shared" si="668"/>
        <v/>
      </c>
      <c r="AE2368" s="122" t="str">
        <f t="shared" si="669"/>
        <v/>
      </c>
      <c r="AF2368" s="123" t="str">
        <f t="shared" si="670"/>
        <v>Qtr 1</v>
      </c>
      <c r="AG2368" s="122" t="str">
        <f t="shared" si="671"/>
        <v/>
      </c>
      <c r="AI2368" s="124" t="str">
        <f t="shared" si="672"/>
        <v/>
      </c>
      <c r="AK2368" s="103" t="str">
        <f t="shared" si="673"/>
        <v/>
      </c>
      <c r="AL2368" s="104" t="str">
        <f t="shared" si="674"/>
        <v/>
      </c>
      <c r="AN2368" s="37" t="str">
        <f>IF(AK2368="", "", COUNTIF(AK$11:AK$8010, "&lt;"&amp;AK2368)+1+COUNTIF(AK$11:AK2368, AK2368)-1)</f>
        <v/>
      </c>
      <c r="AO2368" s="37" t="str">
        <f>IF(AL2368="", "", COUNTIF(AL$11:AL$8010, "&gt;"&amp;AL2368)+1+COUNTIF(AL$11:AL2368, AL2368)-1)</f>
        <v/>
      </c>
    </row>
    <row r="2369" spans="1:41" x14ac:dyDescent="0.55000000000000004">
      <c r="A2369" s="5"/>
      <c r="B2369" s="284"/>
      <c r="C2369" s="285"/>
      <c r="D2369" s="286"/>
      <c r="E2369" s="287"/>
      <c r="F2369" s="288"/>
      <c r="G2369" s="5"/>
      <c r="J2369" s="7" t="str">
        <f t="shared" si="657"/>
        <v/>
      </c>
      <c r="K2369" s="48" t="str">
        <f t="shared" si="658"/>
        <v/>
      </c>
      <c r="L2369" s="48" t="str">
        <f t="shared" si="659"/>
        <v/>
      </c>
      <c r="M2369" s="49" t="str">
        <f t="shared" si="660"/>
        <v/>
      </c>
      <c r="U2369" s="103" t="str">
        <f t="shared" si="661"/>
        <v/>
      </c>
      <c r="V2369" s="77" t="str">
        <f t="shared" si="662"/>
        <v/>
      </c>
      <c r="W2369" s="37" t="str">
        <f t="shared" si="663"/>
        <v/>
      </c>
      <c r="X2369" s="7" t="str">
        <f t="shared" si="664"/>
        <v/>
      </c>
      <c r="Y2369" s="37" t="str">
        <f t="shared" si="665"/>
        <v/>
      </c>
      <c r="AA2369" s="54" t="str">
        <f t="shared" si="666"/>
        <v/>
      </c>
      <c r="AC2369" s="121" t="str">
        <f t="shared" si="667"/>
        <v/>
      </c>
      <c r="AD2369" s="111" t="str">
        <f t="shared" si="668"/>
        <v/>
      </c>
      <c r="AE2369" s="122" t="str">
        <f t="shared" si="669"/>
        <v/>
      </c>
      <c r="AF2369" s="123" t="str">
        <f t="shared" si="670"/>
        <v>Qtr 1</v>
      </c>
      <c r="AG2369" s="122" t="str">
        <f t="shared" si="671"/>
        <v/>
      </c>
      <c r="AI2369" s="124" t="str">
        <f t="shared" si="672"/>
        <v/>
      </c>
      <c r="AK2369" s="103" t="str">
        <f t="shared" si="673"/>
        <v/>
      </c>
      <c r="AL2369" s="104" t="str">
        <f t="shared" si="674"/>
        <v/>
      </c>
      <c r="AN2369" s="37" t="str">
        <f>IF(AK2369="", "", COUNTIF(AK$11:AK$8010, "&lt;"&amp;AK2369)+1+COUNTIF(AK$11:AK2369, AK2369)-1)</f>
        <v/>
      </c>
      <c r="AO2369" s="37" t="str">
        <f>IF(AL2369="", "", COUNTIF(AL$11:AL$8010, "&gt;"&amp;AL2369)+1+COUNTIF(AL$11:AL2369, AL2369)-1)</f>
        <v/>
      </c>
    </row>
    <row r="2370" spans="1:41" x14ac:dyDescent="0.55000000000000004">
      <c r="A2370" s="5"/>
      <c r="B2370" s="284"/>
      <c r="C2370" s="285"/>
      <c r="D2370" s="286"/>
      <c r="E2370" s="287"/>
      <c r="F2370" s="288"/>
      <c r="G2370" s="5"/>
      <c r="J2370" s="7" t="str">
        <f t="shared" si="657"/>
        <v/>
      </c>
      <c r="K2370" s="48" t="str">
        <f t="shared" si="658"/>
        <v/>
      </c>
      <c r="L2370" s="48" t="str">
        <f t="shared" si="659"/>
        <v/>
      </c>
      <c r="M2370" s="49" t="str">
        <f t="shared" si="660"/>
        <v/>
      </c>
      <c r="U2370" s="103" t="str">
        <f t="shared" si="661"/>
        <v/>
      </c>
      <c r="V2370" s="77" t="str">
        <f t="shared" si="662"/>
        <v/>
      </c>
      <c r="W2370" s="37" t="str">
        <f t="shared" si="663"/>
        <v/>
      </c>
      <c r="X2370" s="7" t="str">
        <f t="shared" si="664"/>
        <v/>
      </c>
      <c r="Y2370" s="37" t="str">
        <f t="shared" si="665"/>
        <v/>
      </c>
      <c r="AA2370" s="54" t="str">
        <f t="shared" si="666"/>
        <v/>
      </c>
      <c r="AC2370" s="121" t="str">
        <f t="shared" si="667"/>
        <v/>
      </c>
      <c r="AD2370" s="111" t="str">
        <f t="shared" si="668"/>
        <v/>
      </c>
      <c r="AE2370" s="122" t="str">
        <f t="shared" si="669"/>
        <v/>
      </c>
      <c r="AF2370" s="123" t="str">
        <f t="shared" si="670"/>
        <v>Qtr 1</v>
      </c>
      <c r="AG2370" s="122" t="str">
        <f t="shared" si="671"/>
        <v/>
      </c>
      <c r="AI2370" s="124" t="str">
        <f t="shared" si="672"/>
        <v/>
      </c>
      <c r="AK2370" s="103" t="str">
        <f t="shared" si="673"/>
        <v/>
      </c>
      <c r="AL2370" s="104" t="str">
        <f t="shared" si="674"/>
        <v/>
      </c>
      <c r="AN2370" s="37" t="str">
        <f>IF(AK2370="", "", COUNTIF(AK$11:AK$8010, "&lt;"&amp;AK2370)+1+COUNTIF(AK$11:AK2370, AK2370)-1)</f>
        <v/>
      </c>
      <c r="AO2370" s="37" t="str">
        <f>IF(AL2370="", "", COUNTIF(AL$11:AL$8010, "&gt;"&amp;AL2370)+1+COUNTIF(AL$11:AL2370, AL2370)-1)</f>
        <v/>
      </c>
    </row>
    <row r="2371" spans="1:41" x14ac:dyDescent="0.55000000000000004">
      <c r="A2371" s="5"/>
      <c r="B2371" s="284"/>
      <c r="C2371" s="285"/>
      <c r="D2371" s="286"/>
      <c r="E2371" s="287"/>
      <c r="F2371" s="288"/>
      <c r="G2371" s="5"/>
      <c r="J2371" s="7" t="str">
        <f t="shared" si="657"/>
        <v/>
      </c>
      <c r="K2371" s="48" t="str">
        <f t="shared" si="658"/>
        <v/>
      </c>
      <c r="L2371" s="48" t="str">
        <f t="shared" si="659"/>
        <v/>
      </c>
      <c r="M2371" s="49" t="str">
        <f t="shared" si="660"/>
        <v/>
      </c>
      <c r="U2371" s="103" t="str">
        <f t="shared" si="661"/>
        <v/>
      </c>
      <c r="V2371" s="77" t="str">
        <f t="shared" si="662"/>
        <v/>
      </c>
      <c r="W2371" s="37" t="str">
        <f t="shared" si="663"/>
        <v/>
      </c>
      <c r="X2371" s="7" t="str">
        <f t="shared" si="664"/>
        <v/>
      </c>
      <c r="Y2371" s="37" t="str">
        <f t="shared" si="665"/>
        <v/>
      </c>
      <c r="AA2371" s="54" t="str">
        <f t="shared" si="666"/>
        <v/>
      </c>
      <c r="AC2371" s="121" t="str">
        <f t="shared" si="667"/>
        <v/>
      </c>
      <c r="AD2371" s="111" t="str">
        <f t="shared" si="668"/>
        <v/>
      </c>
      <c r="AE2371" s="122" t="str">
        <f t="shared" si="669"/>
        <v/>
      </c>
      <c r="AF2371" s="123" t="str">
        <f t="shared" si="670"/>
        <v>Qtr 1</v>
      </c>
      <c r="AG2371" s="122" t="str">
        <f t="shared" si="671"/>
        <v/>
      </c>
      <c r="AI2371" s="124" t="str">
        <f t="shared" si="672"/>
        <v/>
      </c>
      <c r="AK2371" s="103" t="str">
        <f t="shared" si="673"/>
        <v/>
      </c>
      <c r="AL2371" s="104" t="str">
        <f t="shared" si="674"/>
        <v/>
      </c>
      <c r="AN2371" s="37" t="str">
        <f>IF(AK2371="", "", COUNTIF(AK$11:AK$8010, "&lt;"&amp;AK2371)+1+COUNTIF(AK$11:AK2371, AK2371)-1)</f>
        <v/>
      </c>
      <c r="AO2371" s="37" t="str">
        <f>IF(AL2371="", "", COUNTIF(AL$11:AL$8010, "&gt;"&amp;AL2371)+1+COUNTIF(AL$11:AL2371, AL2371)-1)</f>
        <v/>
      </c>
    </row>
    <row r="2372" spans="1:41" x14ac:dyDescent="0.55000000000000004">
      <c r="A2372" s="5"/>
      <c r="B2372" s="284"/>
      <c r="C2372" s="285"/>
      <c r="D2372" s="286"/>
      <c r="E2372" s="287"/>
      <c r="F2372" s="288"/>
      <c r="G2372" s="5"/>
      <c r="J2372" s="7" t="str">
        <f t="shared" si="657"/>
        <v/>
      </c>
      <c r="K2372" s="48" t="str">
        <f t="shared" si="658"/>
        <v/>
      </c>
      <c r="L2372" s="48" t="str">
        <f t="shared" si="659"/>
        <v/>
      </c>
      <c r="M2372" s="49" t="str">
        <f t="shared" si="660"/>
        <v/>
      </c>
      <c r="U2372" s="103" t="str">
        <f t="shared" si="661"/>
        <v/>
      </c>
      <c r="V2372" s="77" t="str">
        <f t="shared" si="662"/>
        <v/>
      </c>
      <c r="W2372" s="37" t="str">
        <f t="shared" si="663"/>
        <v/>
      </c>
      <c r="X2372" s="7" t="str">
        <f t="shared" si="664"/>
        <v/>
      </c>
      <c r="Y2372" s="37" t="str">
        <f t="shared" si="665"/>
        <v/>
      </c>
      <c r="AA2372" s="54" t="str">
        <f t="shared" si="666"/>
        <v/>
      </c>
      <c r="AC2372" s="121" t="str">
        <f t="shared" si="667"/>
        <v/>
      </c>
      <c r="AD2372" s="111" t="str">
        <f t="shared" si="668"/>
        <v/>
      </c>
      <c r="AE2372" s="122" t="str">
        <f t="shared" si="669"/>
        <v/>
      </c>
      <c r="AF2372" s="123" t="str">
        <f t="shared" si="670"/>
        <v>Qtr 1</v>
      </c>
      <c r="AG2372" s="122" t="str">
        <f t="shared" si="671"/>
        <v/>
      </c>
      <c r="AI2372" s="124" t="str">
        <f t="shared" si="672"/>
        <v/>
      </c>
      <c r="AK2372" s="103" t="str">
        <f t="shared" si="673"/>
        <v/>
      </c>
      <c r="AL2372" s="104" t="str">
        <f t="shared" si="674"/>
        <v/>
      </c>
      <c r="AN2372" s="37" t="str">
        <f>IF(AK2372="", "", COUNTIF(AK$11:AK$8010, "&lt;"&amp;AK2372)+1+COUNTIF(AK$11:AK2372, AK2372)-1)</f>
        <v/>
      </c>
      <c r="AO2372" s="37" t="str">
        <f>IF(AL2372="", "", COUNTIF(AL$11:AL$8010, "&gt;"&amp;AL2372)+1+COUNTIF(AL$11:AL2372, AL2372)-1)</f>
        <v/>
      </c>
    </row>
    <row r="2373" spans="1:41" x14ac:dyDescent="0.55000000000000004">
      <c r="A2373" s="5"/>
      <c r="B2373" s="284"/>
      <c r="C2373" s="285"/>
      <c r="D2373" s="286"/>
      <c r="E2373" s="287"/>
      <c r="F2373" s="288"/>
      <c r="G2373" s="5"/>
      <c r="J2373" s="7" t="str">
        <f t="shared" si="657"/>
        <v/>
      </c>
      <c r="K2373" s="48" t="str">
        <f t="shared" si="658"/>
        <v/>
      </c>
      <c r="L2373" s="48" t="str">
        <f t="shared" si="659"/>
        <v/>
      </c>
      <c r="M2373" s="49" t="str">
        <f t="shared" si="660"/>
        <v/>
      </c>
      <c r="U2373" s="103" t="str">
        <f t="shared" si="661"/>
        <v/>
      </c>
      <c r="V2373" s="77" t="str">
        <f t="shared" si="662"/>
        <v/>
      </c>
      <c r="W2373" s="37" t="str">
        <f t="shared" si="663"/>
        <v/>
      </c>
      <c r="X2373" s="7" t="str">
        <f t="shared" si="664"/>
        <v/>
      </c>
      <c r="Y2373" s="37" t="str">
        <f t="shared" si="665"/>
        <v/>
      </c>
      <c r="AA2373" s="54" t="str">
        <f t="shared" si="666"/>
        <v/>
      </c>
      <c r="AC2373" s="121" t="str">
        <f t="shared" si="667"/>
        <v/>
      </c>
      <c r="AD2373" s="111" t="str">
        <f t="shared" si="668"/>
        <v/>
      </c>
      <c r="AE2373" s="122" t="str">
        <f t="shared" si="669"/>
        <v/>
      </c>
      <c r="AF2373" s="123" t="str">
        <f t="shared" si="670"/>
        <v>Qtr 1</v>
      </c>
      <c r="AG2373" s="122" t="str">
        <f t="shared" si="671"/>
        <v/>
      </c>
      <c r="AI2373" s="124" t="str">
        <f t="shared" si="672"/>
        <v/>
      </c>
      <c r="AK2373" s="103" t="str">
        <f t="shared" si="673"/>
        <v/>
      </c>
      <c r="AL2373" s="104" t="str">
        <f t="shared" si="674"/>
        <v/>
      </c>
      <c r="AN2373" s="37" t="str">
        <f>IF(AK2373="", "", COUNTIF(AK$11:AK$8010, "&lt;"&amp;AK2373)+1+COUNTIF(AK$11:AK2373, AK2373)-1)</f>
        <v/>
      </c>
      <c r="AO2373" s="37" t="str">
        <f>IF(AL2373="", "", COUNTIF(AL$11:AL$8010, "&gt;"&amp;AL2373)+1+COUNTIF(AL$11:AL2373, AL2373)-1)</f>
        <v/>
      </c>
    </row>
    <row r="2374" spans="1:41" x14ac:dyDescent="0.55000000000000004">
      <c r="A2374" s="5"/>
      <c r="B2374" s="284"/>
      <c r="C2374" s="285"/>
      <c r="D2374" s="286"/>
      <c r="E2374" s="287"/>
      <c r="F2374" s="288"/>
      <c r="G2374" s="5"/>
      <c r="J2374" s="7" t="str">
        <f t="shared" si="657"/>
        <v/>
      </c>
      <c r="K2374" s="48" t="str">
        <f t="shared" si="658"/>
        <v/>
      </c>
      <c r="L2374" s="48" t="str">
        <f t="shared" si="659"/>
        <v/>
      </c>
      <c r="M2374" s="49" t="str">
        <f t="shared" si="660"/>
        <v/>
      </c>
      <c r="U2374" s="103" t="str">
        <f t="shared" si="661"/>
        <v/>
      </c>
      <c r="V2374" s="77" t="str">
        <f t="shared" si="662"/>
        <v/>
      </c>
      <c r="W2374" s="37" t="str">
        <f t="shared" si="663"/>
        <v/>
      </c>
      <c r="X2374" s="7" t="str">
        <f t="shared" si="664"/>
        <v/>
      </c>
      <c r="Y2374" s="37" t="str">
        <f t="shared" si="665"/>
        <v/>
      </c>
      <c r="AA2374" s="54" t="str">
        <f t="shared" si="666"/>
        <v/>
      </c>
      <c r="AC2374" s="121" t="str">
        <f t="shared" si="667"/>
        <v/>
      </c>
      <c r="AD2374" s="111" t="str">
        <f t="shared" si="668"/>
        <v/>
      </c>
      <c r="AE2374" s="122" t="str">
        <f t="shared" si="669"/>
        <v/>
      </c>
      <c r="AF2374" s="123" t="str">
        <f t="shared" si="670"/>
        <v>Qtr 1</v>
      </c>
      <c r="AG2374" s="122" t="str">
        <f t="shared" si="671"/>
        <v/>
      </c>
      <c r="AI2374" s="124" t="str">
        <f t="shared" si="672"/>
        <v/>
      </c>
      <c r="AK2374" s="103" t="str">
        <f t="shared" si="673"/>
        <v/>
      </c>
      <c r="AL2374" s="104" t="str">
        <f t="shared" si="674"/>
        <v/>
      </c>
      <c r="AN2374" s="37" t="str">
        <f>IF(AK2374="", "", COUNTIF(AK$11:AK$8010, "&lt;"&amp;AK2374)+1+COUNTIF(AK$11:AK2374, AK2374)-1)</f>
        <v/>
      </c>
      <c r="AO2374" s="37" t="str">
        <f>IF(AL2374="", "", COUNTIF(AL$11:AL$8010, "&gt;"&amp;AL2374)+1+COUNTIF(AL$11:AL2374, AL2374)-1)</f>
        <v/>
      </c>
    </row>
    <row r="2375" spans="1:41" x14ac:dyDescent="0.55000000000000004">
      <c r="A2375" s="5"/>
      <c r="B2375" s="284"/>
      <c r="C2375" s="285"/>
      <c r="D2375" s="286"/>
      <c r="E2375" s="287"/>
      <c r="F2375" s="288"/>
      <c r="G2375" s="5"/>
      <c r="J2375" s="7" t="str">
        <f t="shared" si="657"/>
        <v/>
      </c>
      <c r="K2375" s="48" t="str">
        <f t="shared" si="658"/>
        <v/>
      </c>
      <c r="L2375" s="48" t="str">
        <f t="shared" si="659"/>
        <v/>
      </c>
      <c r="M2375" s="49" t="str">
        <f t="shared" si="660"/>
        <v/>
      </c>
      <c r="U2375" s="103" t="str">
        <f t="shared" si="661"/>
        <v/>
      </c>
      <c r="V2375" s="77" t="str">
        <f t="shared" si="662"/>
        <v/>
      </c>
      <c r="W2375" s="37" t="str">
        <f t="shared" si="663"/>
        <v/>
      </c>
      <c r="X2375" s="7" t="str">
        <f t="shared" si="664"/>
        <v/>
      </c>
      <c r="Y2375" s="37" t="str">
        <f t="shared" si="665"/>
        <v/>
      </c>
      <c r="AA2375" s="54" t="str">
        <f t="shared" si="666"/>
        <v/>
      </c>
      <c r="AC2375" s="121" t="str">
        <f t="shared" si="667"/>
        <v/>
      </c>
      <c r="AD2375" s="111" t="str">
        <f t="shared" si="668"/>
        <v/>
      </c>
      <c r="AE2375" s="122" t="str">
        <f t="shared" si="669"/>
        <v/>
      </c>
      <c r="AF2375" s="123" t="str">
        <f t="shared" si="670"/>
        <v>Qtr 1</v>
      </c>
      <c r="AG2375" s="122" t="str">
        <f t="shared" si="671"/>
        <v/>
      </c>
      <c r="AI2375" s="124" t="str">
        <f t="shared" si="672"/>
        <v/>
      </c>
      <c r="AK2375" s="103" t="str">
        <f t="shared" si="673"/>
        <v/>
      </c>
      <c r="AL2375" s="104" t="str">
        <f t="shared" si="674"/>
        <v/>
      </c>
      <c r="AN2375" s="37" t="str">
        <f>IF(AK2375="", "", COUNTIF(AK$11:AK$8010, "&lt;"&amp;AK2375)+1+COUNTIF(AK$11:AK2375, AK2375)-1)</f>
        <v/>
      </c>
      <c r="AO2375" s="37" t="str">
        <f>IF(AL2375="", "", COUNTIF(AL$11:AL$8010, "&gt;"&amp;AL2375)+1+COUNTIF(AL$11:AL2375, AL2375)-1)</f>
        <v/>
      </c>
    </row>
    <row r="2376" spans="1:41" x14ac:dyDescent="0.55000000000000004">
      <c r="A2376" s="5"/>
      <c r="B2376" s="284"/>
      <c r="C2376" s="285"/>
      <c r="D2376" s="286"/>
      <c r="E2376" s="287"/>
      <c r="F2376" s="288"/>
      <c r="G2376" s="5"/>
      <c r="J2376" s="7" t="str">
        <f t="shared" si="657"/>
        <v/>
      </c>
      <c r="K2376" s="48" t="str">
        <f t="shared" si="658"/>
        <v/>
      </c>
      <c r="L2376" s="48" t="str">
        <f t="shared" si="659"/>
        <v/>
      </c>
      <c r="M2376" s="49" t="str">
        <f t="shared" si="660"/>
        <v/>
      </c>
      <c r="U2376" s="103" t="str">
        <f t="shared" si="661"/>
        <v/>
      </c>
      <c r="V2376" s="77" t="str">
        <f t="shared" si="662"/>
        <v/>
      </c>
      <c r="W2376" s="37" t="str">
        <f t="shared" si="663"/>
        <v/>
      </c>
      <c r="X2376" s="7" t="str">
        <f t="shared" si="664"/>
        <v/>
      </c>
      <c r="Y2376" s="37" t="str">
        <f t="shared" si="665"/>
        <v/>
      </c>
      <c r="AA2376" s="54" t="str">
        <f t="shared" si="666"/>
        <v/>
      </c>
      <c r="AC2376" s="121" t="str">
        <f t="shared" si="667"/>
        <v/>
      </c>
      <c r="AD2376" s="111" t="str">
        <f t="shared" si="668"/>
        <v/>
      </c>
      <c r="AE2376" s="122" t="str">
        <f t="shared" si="669"/>
        <v/>
      </c>
      <c r="AF2376" s="123" t="str">
        <f t="shared" si="670"/>
        <v>Qtr 1</v>
      </c>
      <c r="AG2376" s="122" t="str">
        <f t="shared" si="671"/>
        <v/>
      </c>
      <c r="AI2376" s="124" t="str">
        <f t="shared" si="672"/>
        <v/>
      </c>
      <c r="AK2376" s="103" t="str">
        <f t="shared" si="673"/>
        <v/>
      </c>
      <c r="AL2376" s="104" t="str">
        <f t="shared" si="674"/>
        <v/>
      </c>
      <c r="AN2376" s="37" t="str">
        <f>IF(AK2376="", "", COUNTIF(AK$11:AK$8010, "&lt;"&amp;AK2376)+1+COUNTIF(AK$11:AK2376, AK2376)-1)</f>
        <v/>
      </c>
      <c r="AO2376" s="37" t="str">
        <f>IF(AL2376="", "", COUNTIF(AL$11:AL$8010, "&gt;"&amp;AL2376)+1+COUNTIF(AL$11:AL2376, AL2376)-1)</f>
        <v/>
      </c>
    </row>
    <row r="2377" spans="1:41" x14ac:dyDescent="0.55000000000000004">
      <c r="A2377" s="5"/>
      <c r="B2377" s="284"/>
      <c r="C2377" s="285"/>
      <c r="D2377" s="286"/>
      <c r="E2377" s="287"/>
      <c r="F2377" s="288"/>
      <c r="G2377" s="5"/>
      <c r="J2377" s="7" t="str">
        <f t="shared" si="657"/>
        <v/>
      </c>
      <c r="K2377" s="48" t="str">
        <f t="shared" si="658"/>
        <v/>
      </c>
      <c r="L2377" s="48" t="str">
        <f t="shared" si="659"/>
        <v/>
      </c>
      <c r="M2377" s="49" t="str">
        <f t="shared" si="660"/>
        <v/>
      </c>
      <c r="U2377" s="103" t="str">
        <f t="shared" si="661"/>
        <v/>
      </c>
      <c r="V2377" s="77" t="str">
        <f t="shared" si="662"/>
        <v/>
      </c>
      <c r="W2377" s="37" t="str">
        <f t="shared" si="663"/>
        <v/>
      </c>
      <c r="X2377" s="7" t="str">
        <f t="shared" si="664"/>
        <v/>
      </c>
      <c r="Y2377" s="37" t="str">
        <f t="shared" si="665"/>
        <v/>
      </c>
      <c r="AA2377" s="54" t="str">
        <f t="shared" si="666"/>
        <v/>
      </c>
      <c r="AC2377" s="121" t="str">
        <f t="shared" si="667"/>
        <v/>
      </c>
      <c r="AD2377" s="111" t="str">
        <f t="shared" si="668"/>
        <v/>
      </c>
      <c r="AE2377" s="122" t="str">
        <f t="shared" si="669"/>
        <v/>
      </c>
      <c r="AF2377" s="123" t="str">
        <f t="shared" si="670"/>
        <v>Qtr 1</v>
      </c>
      <c r="AG2377" s="122" t="str">
        <f t="shared" si="671"/>
        <v/>
      </c>
      <c r="AI2377" s="124" t="str">
        <f t="shared" si="672"/>
        <v/>
      </c>
      <c r="AK2377" s="103" t="str">
        <f t="shared" si="673"/>
        <v/>
      </c>
      <c r="AL2377" s="104" t="str">
        <f t="shared" si="674"/>
        <v/>
      </c>
      <c r="AN2377" s="37" t="str">
        <f>IF(AK2377="", "", COUNTIF(AK$11:AK$8010, "&lt;"&amp;AK2377)+1+COUNTIF(AK$11:AK2377, AK2377)-1)</f>
        <v/>
      </c>
      <c r="AO2377" s="37" t="str">
        <f>IF(AL2377="", "", COUNTIF(AL$11:AL$8010, "&gt;"&amp;AL2377)+1+COUNTIF(AL$11:AL2377, AL2377)-1)</f>
        <v/>
      </c>
    </row>
    <row r="2378" spans="1:41" x14ac:dyDescent="0.55000000000000004">
      <c r="A2378" s="5"/>
      <c r="B2378" s="284"/>
      <c r="C2378" s="285"/>
      <c r="D2378" s="286"/>
      <c r="E2378" s="287"/>
      <c r="F2378" s="288"/>
      <c r="G2378" s="5"/>
      <c r="J2378" s="7" t="str">
        <f t="shared" si="657"/>
        <v/>
      </c>
      <c r="K2378" s="48" t="str">
        <f t="shared" si="658"/>
        <v/>
      </c>
      <c r="L2378" s="48" t="str">
        <f t="shared" si="659"/>
        <v/>
      </c>
      <c r="M2378" s="49" t="str">
        <f t="shared" si="660"/>
        <v/>
      </c>
      <c r="U2378" s="103" t="str">
        <f t="shared" si="661"/>
        <v/>
      </c>
      <c r="V2378" s="77" t="str">
        <f t="shared" si="662"/>
        <v/>
      </c>
      <c r="W2378" s="37" t="str">
        <f t="shared" si="663"/>
        <v/>
      </c>
      <c r="X2378" s="7" t="str">
        <f t="shared" si="664"/>
        <v/>
      </c>
      <c r="Y2378" s="37" t="str">
        <f t="shared" si="665"/>
        <v/>
      </c>
      <c r="AA2378" s="54" t="str">
        <f t="shared" si="666"/>
        <v/>
      </c>
      <c r="AC2378" s="121" t="str">
        <f t="shared" si="667"/>
        <v/>
      </c>
      <c r="AD2378" s="111" t="str">
        <f t="shared" si="668"/>
        <v/>
      </c>
      <c r="AE2378" s="122" t="str">
        <f t="shared" si="669"/>
        <v/>
      </c>
      <c r="AF2378" s="123" t="str">
        <f t="shared" si="670"/>
        <v>Qtr 1</v>
      </c>
      <c r="AG2378" s="122" t="str">
        <f t="shared" si="671"/>
        <v/>
      </c>
      <c r="AI2378" s="124" t="str">
        <f t="shared" si="672"/>
        <v/>
      </c>
      <c r="AK2378" s="103" t="str">
        <f t="shared" si="673"/>
        <v/>
      </c>
      <c r="AL2378" s="104" t="str">
        <f t="shared" si="674"/>
        <v/>
      </c>
      <c r="AN2378" s="37" t="str">
        <f>IF(AK2378="", "", COUNTIF(AK$11:AK$8010, "&lt;"&amp;AK2378)+1+COUNTIF(AK$11:AK2378, AK2378)-1)</f>
        <v/>
      </c>
      <c r="AO2378" s="37" t="str">
        <f>IF(AL2378="", "", COUNTIF(AL$11:AL$8010, "&gt;"&amp;AL2378)+1+COUNTIF(AL$11:AL2378, AL2378)-1)</f>
        <v/>
      </c>
    </row>
    <row r="2379" spans="1:41" x14ac:dyDescent="0.55000000000000004">
      <c r="A2379" s="5"/>
      <c r="B2379" s="284"/>
      <c r="C2379" s="285"/>
      <c r="D2379" s="286"/>
      <c r="E2379" s="287"/>
      <c r="F2379" s="288"/>
      <c r="G2379" s="5"/>
      <c r="J2379" s="7" t="str">
        <f t="shared" si="657"/>
        <v/>
      </c>
      <c r="K2379" s="48" t="str">
        <f t="shared" si="658"/>
        <v/>
      </c>
      <c r="L2379" s="48" t="str">
        <f t="shared" si="659"/>
        <v/>
      </c>
      <c r="M2379" s="49" t="str">
        <f t="shared" si="660"/>
        <v/>
      </c>
      <c r="U2379" s="103" t="str">
        <f t="shared" si="661"/>
        <v/>
      </c>
      <c r="V2379" s="77" t="str">
        <f t="shared" si="662"/>
        <v/>
      </c>
      <c r="W2379" s="37" t="str">
        <f t="shared" si="663"/>
        <v/>
      </c>
      <c r="X2379" s="7" t="str">
        <f t="shared" si="664"/>
        <v/>
      </c>
      <c r="Y2379" s="37" t="str">
        <f t="shared" si="665"/>
        <v/>
      </c>
      <c r="AA2379" s="54" t="str">
        <f t="shared" si="666"/>
        <v/>
      </c>
      <c r="AC2379" s="121" t="str">
        <f t="shared" si="667"/>
        <v/>
      </c>
      <c r="AD2379" s="111" t="str">
        <f t="shared" si="668"/>
        <v/>
      </c>
      <c r="AE2379" s="122" t="str">
        <f t="shared" si="669"/>
        <v/>
      </c>
      <c r="AF2379" s="123" t="str">
        <f t="shared" si="670"/>
        <v>Qtr 1</v>
      </c>
      <c r="AG2379" s="122" t="str">
        <f t="shared" si="671"/>
        <v/>
      </c>
      <c r="AI2379" s="124" t="str">
        <f t="shared" si="672"/>
        <v/>
      </c>
      <c r="AK2379" s="103" t="str">
        <f t="shared" si="673"/>
        <v/>
      </c>
      <c r="AL2379" s="104" t="str">
        <f t="shared" si="674"/>
        <v/>
      </c>
      <c r="AN2379" s="37" t="str">
        <f>IF(AK2379="", "", COUNTIF(AK$11:AK$8010, "&lt;"&amp;AK2379)+1+COUNTIF(AK$11:AK2379, AK2379)-1)</f>
        <v/>
      </c>
      <c r="AO2379" s="37" t="str">
        <f>IF(AL2379="", "", COUNTIF(AL$11:AL$8010, "&gt;"&amp;AL2379)+1+COUNTIF(AL$11:AL2379, AL2379)-1)</f>
        <v/>
      </c>
    </row>
    <row r="2380" spans="1:41" x14ac:dyDescent="0.55000000000000004">
      <c r="A2380" s="5"/>
      <c r="B2380" s="284"/>
      <c r="C2380" s="285"/>
      <c r="D2380" s="286"/>
      <c r="E2380" s="287"/>
      <c r="F2380" s="288"/>
      <c r="G2380" s="5"/>
      <c r="J2380" s="7" t="str">
        <f t="shared" ref="J2380:J2443" si="675">IF(B2380="", "", IF(OR(B2380&lt;$O$4, B2380&gt;$O$5), "X", ""))</f>
        <v/>
      </c>
      <c r="K2380" s="48" t="str">
        <f t="shared" ref="K2380:K2443" si="676">IF(C2380="", "", IF(COUNTIF($O$10:$O$510, C2380)=0, "X", ""))</f>
        <v/>
      </c>
      <c r="L2380" s="48" t="str">
        <f t="shared" ref="L2380:L2443" si="677">IF(D2380="", "", IF(COUNTIF($Q$10:$Q$15, D2380)=0, "X", ""))</f>
        <v/>
      </c>
      <c r="M2380" s="49" t="str">
        <f t="shared" ref="M2380:M2443" si="678">IF(E2380="", "", IF(COUNTIF($S$10:$S$20, E2380)=0, "X", ""))</f>
        <v/>
      </c>
      <c r="U2380" s="103" t="str">
        <f t="shared" ref="U2380:U2443" si="679">IF($Q$4="", "", IF($C2380=$Q$4, IF($E2380&lt;0, $E2380, ""), ""))</f>
        <v/>
      </c>
      <c r="V2380" s="77" t="str">
        <f t="shared" ref="V2380:V2443" si="680">IF($Q$4="", "", IF($C2380=$Q$4, IF($E2380&gt;0, $E2380, ""), ""))</f>
        <v/>
      </c>
      <c r="W2380" s="37" t="str">
        <f t="shared" ref="W2380:W2443" si="681">IF($Q$4="", "", IF($C2380=$Q$4, IF($B2380="", "", TEXT($B2380, "mmm yyyy")), ""))</f>
        <v/>
      </c>
      <c r="X2380" s="7" t="str">
        <f t="shared" ref="X2380:X2443" si="682">IF(OR($Q$4="", $B2380=""), "", IF($C2380=$Q$4, IF(AND($B2380&gt;=$V$2, $B2380&lt;=$W$2), $U$2, IF(AND($B2380&gt;=$V$3, $B2380&lt;=$W$3), $U$3, IF(AND($B2380&gt;=$V$4, $B2380&lt;=$W$4), $U$4, IF(AND($B2380&gt;=$V$5, $B2380&lt;=$W$5), $U$5, "")))), ""))</f>
        <v/>
      </c>
      <c r="Y2380" s="37" t="str">
        <f t="shared" ref="Y2380:Y2443" si="683">IF($Q$4="", "", IF($C2380=$Q$4, IF($D2380="", "", $D2380), ""))</f>
        <v/>
      </c>
      <c r="AA2380" s="54" t="str">
        <f t="shared" ref="AA2380:AA2443" si="684">IF(OR($X2380="", $Y2380=""), "", CONCATENATE($Y2380, " - ", $X2380))</f>
        <v/>
      </c>
      <c r="AC2380" s="121" t="str">
        <f t="shared" ref="AC2380:AC2443" si="685">IF($E2380&lt;0, $E2380, "")</f>
        <v/>
      </c>
      <c r="AD2380" s="111" t="str">
        <f t="shared" ref="AD2380:AD2443" si="686">IF($E2380&gt;0, $E2380, "")</f>
        <v/>
      </c>
      <c r="AE2380" s="122" t="str">
        <f t="shared" ref="AE2380:AE2443" si="687">IF($B2380="", "", TEXT($B2380, "mmm yyyy"))</f>
        <v/>
      </c>
      <c r="AF2380" s="123" t="str">
        <f t="shared" ref="AF2380:AF2443" si="688">IF(AND($B2380&gt;=$V$2, $B2380&lt;=$W$2), $U$2, IF(AND($B2380&gt;=$V$3, $B2380&lt;=$W$3), $U$3, IF(AND($B2380&gt;=$V$4, $B2380&lt;=$W$4), $U$4, IF(AND($B2380&gt;=$V$5, $B2380&lt;=$W$5), $U$5, ""))))</f>
        <v>Qtr 1</v>
      </c>
      <c r="AG2380" s="122" t="str">
        <f t="shared" ref="AG2380:AG2443" si="689">IF($D2380="", "", $D2380)</f>
        <v/>
      </c>
      <c r="AI2380" s="124" t="str">
        <f t="shared" ref="AI2380:AI2443" si="690">IF(OR($AF2380="", $AG2380=""), "", CONCATENATE($AG2380, " - ", $AF2380))</f>
        <v/>
      </c>
      <c r="AK2380" s="103" t="str">
        <f t="shared" ref="AK2380:AK2443" si="691">IF($AK$7="", U2380, IF($AK$7=$X2380, U2380, ""))</f>
        <v/>
      </c>
      <c r="AL2380" s="104" t="str">
        <f t="shared" ref="AL2380:AL2443" si="692">IF($AK$7="", V2380, IF($AK$7=$X2380, V2380, ""))</f>
        <v/>
      </c>
      <c r="AN2380" s="37" t="str">
        <f>IF(AK2380="", "", COUNTIF(AK$11:AK$8010, "&lt;"&amp;AK2380)+1+COUNTIF(AK$11:AK2380, AK2380)-1)</f>
        <v/>
      </c>
      <c r="AO2380" s="37" t="str">
        <f>IF(AL2380="", "", COUNTIF(AL$11:AL$8010, "&gt;"&amp;AL2380)+1+COUNTIF(AL$11:AL2380, AL2380)-1)</f>
        <v/>
      </c>
    </row>
    <row r="2381" spans="1:41" x14ac:dyDescent="0.55000000000000004">
      <c r="A2381" s="5"/>
      <c r="B2381" s="284"/>
      <c r="C2381" s="285"/>
      <c r="D2381" s="286"/>
      <c r="E2381" s="287"/>
      <c r="F2381" s="288"/>
      <c r="G2381" s="5"/>
      <c r="J2381" s="7" t="str">
        <f t="shared" si="675"/>
        <v/>
      </c>
      <c r="K2381" s="48" t="str">
        <f t="shared" si="676"/>
        <v/>
      </c>
      <c r="L2381" s="48" t="str">
        <f t="shared" si="677"/>
        <v/>
      </c>
      <c r="M2381" s="49" t="str">
        <f t="shared" si="678"/>
        <v/>
      </c>
      <c r="U2381" s="103" t="str">
        <f t="shared" si="679"/>
        <v/>
      </c>
      <c r="V2381" s="77" t="str">
        <f t="shared" si="680"/>
        <v/>
      </c>
      <c r="W2381" s="37" t="str">
        <f t="shared" si="681"/>
        <v/>
      </c>
      <c r="X2381" s="7" t="str">
        <f t="shared" si="682"/>
        <v/>
      </c>
      <c r="Y2381" s="37" t="str">
        <f t="shared" si="683"/>
        <v/>
      </c>
      <c r="AA2381" s="54" t="str">
        <f t="shared" si="684"/>
        <v/>
      </c>
      <c r="AC2381" s="121" t="str">
        <f t="shared" si="685"/>
        <v/>
      </c>
      <c r="AD2381" s="111" t="str">
        <f t="shared" si="686"/>
        <v/>
      </c>
      <c r="AE2381" s="122" t="str">
        <f t="shared" si="687"/>
        <v/>
      </c>
      <c r="AF2381" s="123" t="str">
        <f t="shared" si="688"/>
        <v>Qtr 1</v>
      </c>
      <c r="AG2381" s="122" t="str">
        <f t="shared" si="689"/>
        <v/>
      </c>
      <c r="AI2381" s="124" t="str">
        <f t="shared" si="690"/>
        <v/>
      </c>
      <c r="AK2381" s="103" t="str">
        <f t="shared" si="691"/>
        <v/>
      </c>
      <c r="AL2381" s="104" t="str">
        <f t="shared" si="692"/>
        <v/>
      </c>
      <c r="AN2381" s="37" t="str">
        <f>IF(AK2381="", "", COUNTIF(AK$11:AK$8010, "&lt;"&amp;AK2381)+1+COUNTIF(AK$11:AK2381, AK2381)-1)</f>
        <v/>
      </c>
      <c r="AO2381" s="37" t="str">
        <f>IF(AL2381="", "", COUNTIF(AL$11:AL$8010, "&gt;"&amp;AL2381)+1+COUNTIF(AL$11:AL2381, AL2381)-1)</f>
        <v/>
      </c>
    </row>
    <row r="2382" spans="1:41" x14ac:dyDescent="0.55000000000000004">
      <c r="A2382" s="5"/>
      <c r="B2382" s="284"/>
      <c r="C2382" s="285"/>
      <c r="D2382" s="286"/>
      <c r="E2382" s="287"/>
      <c r="F2382" s="288"/>
      <c r="G2382" s="5"/>
      <c r="J2382" s="7" t="str">
        <f t="shared" si="675"/>
        <v/>
      </c>
      <c r="K2382" s="48" t="str">
        <f t="shared" si="676"/>
        <v/>
      </c>
      <c r="L2382" s="48" t="str">
        <f t="shared" si="677"/>
        <v/>
      </c>
      <c r="M2382" s="49" t="str">
        <f t="shared" si="678"/>
        <v/>
      </c>
      <c r="U2382" s="103" t="str">
        <f t="shared" si="679"/>
        <v/>
      </c>
      <c r="V2382" s="77" t="str">
        <f t="shared" si="680"/>
        <v/>
      </c>
      <c r="W2382" s="37" t="str">
        <f t="shared" si="681"/>
        <v/>
      </c>
      <c r="X2382" s="7" t="str">
        <f t="shared" si="682"/>
        <v/>
      </c>
      <c r="Y2382" s="37" t="str">
        <f t="shared" si="683"/>
        <v/>
      </c>
      <c r="AA2382" s="54" t="str">
        <f t="shared" si="684"/>
        <v/>
      </c>
      <c r="AC2382" s="121" t="str">
        <f t="shared" si="685"/>
        <v/>
      </c>
      <c r="AD2382" s="111" t="str">
        <f t="shared" si="686"/>
        <v/>
      </c>
      <c r="AE2382" s="122" t="str">
        <f t="shared" si="687"/>
        <v/>
      </c>
      <c r="AF2382" s="123" t="str">
        <f t="shared" si="688"/>
        <v>Qtr 1</v>
      </c>
      <c r="AG2382" s="122" t="str">
        <f t="shared" si="689"/>
        <v/>
      </c>
      <c r="AI2382" s="124" t="str">
        <f t="shared" si="690"/>
        <v/>
      </c>
      <c r="AK2382" s="103" t="str">
        <f t="shared" si="691"/>
        <v/>
      </c>
      <c r="AL2382" s="104" t="str">
        <f t="shared" si="692"/>
        <v/>
      </c>
      <c r="AN2382" s="37" t="str">
        <f>IF(AK2382="", "", COUNTIF(AK$11:AK$8010, "&lt;"&amp;AK2382)+1+COUNTIF(AK$11:AK2382, AK2382)-1)</f>
        <v/>
      </c>
      <c r="AO2382" s="37" t="str">
        <f>IF(AL2382="", "", COUNTIF(AL$11:AL$8010, "&gt;"&amp;AL2382)+1+COUNTIF(AL$11:AL2382, AL2382)-1)</f>
        <v/>
      </c>
    </row>
    <row r="2383" spans="1:41" x14ac:dyDescent="0.55000000000000004">
      <c r="A2383" s="5"/>
      <c r="B2383" s="284"/>
      <c r="C2383" s="285"/>
      <c r="D2383" s="286"/>
      <c r="E2383" s="287"/>
      <c r="F2383" s="288"/>
      <c r="G2383" s="5"/>
      <c r="J2383" s="7" t="str">
        <f t="shared" si="675"/>
        <v/>
      </c>
      <c r="K2383" s="48" t="str">
        <f t="shared" si="676"/>
        <v/>
      </c>
      <c r="L2383" s="48" t="str">
        <f t="shared" si="677"/>
        <v/>
      </c>
      <c r="M2383" s="49" t="str">
        <f t="shared" si="678"/>
        <v/>
      </c>
      <c r="U2383" s="103" t="str">
        <f t="shared" si="679"/>
        <v/>
      </c>
      <c r="V2383" s="77" t="str">
        <f t="shared" si="680"/>
        <v/>
      </c>
      <c r="W2383" s="37" t="str">
        <f t="shared" si="681"/>
        <v/>
      </c>
      <c r="X2383" s="7" t="str">
        <f t="shared" si="682"/>
        <v/>
      </c>
      <c r="Y2383" s="37" t="str">
        <f t="shared" si="683"/>
        <v/>
      </c>
      <c r="AA2383" s="54" t="str">
        <f t="shared" si="684"/>
        <v/>
      </c>
      <c r="AC2383" s="121" t="str">
        <f t="shared" si="685"/>
        <v/>
      </c>
      <c r="AD2383" s="111" t="str">
        <f t="shared" si="686"/>
        <v/>
      </c>
      <c r="AE2383" s="122" t="str">
        <f t="shared" si="687"/>
        <v/>
      </c>
      <c r="AF2383" s="123" t="str">
        <f t="shared" si="688"/>
        <v>Qtr 1</v>
      </c>
      <c r="AG2383" s="122" t="str">
        <f t="shared" si="689"/>
        <v/>
      </c>
      <c r="AI2383" s="124" t="str">
        <f t="shared" si="690"/>
        <v/>
      </c>
      <c r="AK2383" s="103" t="str">
        <f t="shared" si="691"/>
        <v/>
      </c>
      <c r="AL2383" s="104" t="str">
        <f t="shared" si="692"/>
        <v/>
      </c>
      <c r="AN2383" s="37" t="str">
        <f>IF(AK2383="", "", COUNTIF(AK$11:AK$8010, "&lt;"&amp;AK2383)+1+COUNTIF(AK$11:AK2383, AK2383)-1)</f>
        <v/>
      </c>
      <c r="AO2383" s="37" t="str">
        <f>IF(AL2383="", "", COUNTIF(AL$11:AL$8010, "&gt;"&amp;AL2383)+1+COUNTIF(AL$11:AL2383, AL2383)-1)</f>
        <v/>
      </c>
    </row>
    <row r="2384" spans="1:41" x14ac:dyDescent="0.55000000000000004">
      <c r="A2384" s="5"/>
      <c r="B2384" s="284"/>
      <c r="C2384" s="285"/>
      <c r="D2384" s="286"/>
      <c r="E2384" s="287"/>
      <c r="F2384" s="288"/>
      <c r="G2384" s="5"/>
      <c r="J2384" s="7" t="str">
        <f t="shared" si="675"/>
        <v/>
      </c>
      <c r="K2384" s="48" t="str">
        <f t="shared" si="676"/>
        <v/>
      </c>
      <c r="L2384" s="48" t="str">
        <f t="shared" si="677"/>
        <v/>
      </c>
      <c r="M2384" s="49" t="str">
        <f t="shared" si="678"/>
        <v/>
      </c>
      <c r="U2384" s="103" t="str">
        <f t="shared" si="679"/>
        <v/>
      </c>
      <c r="V2384" s="77" t="str">
        <f t="shared" si="680"/>
        <v/>
      </c>
      <c r="W2384" s="37" t="str">
        <f t="shared" si="681"/>
        <v/>
      </c>
      <c r="X2384" s="7" t="str">
        <f t="shared" si="682"/>
        <v/>
      </c>
      <c r="Y2384" s="37" t="str">
        <f t="shared" si="683"/>
        <v/>
      </c>
      <c r="AA2384" s="54" t="str">
        <f t="shared" si="684"/>
        <v/>
      </c>
      <c r="AC2384" s="121" t="str">
        <f t="shared" si="685"/>
        <v/>
      </c>
      <c r="AD2384" s="111" t="str">
        <f t="shared" si="686"/>
        <v/>
      </c>
      <c r="AE2384" s="122" t="str">
        <f t="shared" si="687"/>
        <v/>
      </c>
      <c r="AF2384" s="123" t="str">
        <f t="shared" si="688"/>
        <v>Qtr 1</v>
      </c>
      <c r="AG2384" s="122" t="str">
        <f t="shared" si="689"/>
        <v/>
      </c>
      <c r="AI2384" s="124" t="str">
        <f t="shared" si="690"/>
        <v/>
      </c>
      <c r="AK2384" s="103" t="str">
        <f t="shared" si="691"/>
        <v/>
      </c>
      <c r="AL2384" s="104" t="str">
        <f t="shared" si="692"/>
        <v/>
      </c>
      <c r="AN2384" s="37" t="str">
        <f>IF(AK2384="", "", COUNTIF(AK$11:AK$8010, "&lt;"&amp;AK2384)+1+COUNTIF(AK$11:AK2384, AK2384)-1)</f>
        <v/>
      </c>
      <c r="AO2384" s="37" t="str">
        <f>IF(AL2384="", "", COUNTIF(AL$11:AL$8010, "&gt;"&amp;AL2384)+1+COUNTIF(AL$11:AL2384, AL2384)-1)</f>
        <v/>
      </c>
    </row>
    <row r="2385" spans="1:41" x14ac:dyDescent="0.55000000000000004">
      <c r="A2385" s="5"/>
      <c r="B2385" s="284"/>
      <c r="C2385" s="285"/>
      <c r="D2385" s="286"/>
      <c r="E2385" s="287"/>
      <c r="F2385" s="288"/>
      <c r="G2385" s="5"/>
      <c r="J2385" s="7" t="str">
        <f t="shared" si="675"/>
        <v/>
      </c>
      <c r="K2385" s="48" t="str">
        <f t="shared" si="676"/>
        <v/>
      </c>
      <c r="L2385" s="48" t="str">
        <f t="shared" si="677"/>
        <v/>
      </c>
      <c r="M2385" s="49" t="str">
        <f t="shared" si="678"/>
        <v/>
      </c>
      <c r="U2385" s="103" t="str">
        <f t="shared" si="679"/>
        <v/>
      </c>
      <c r="V2385" s="77" t="str">
        <f t="shared" si="680"/>
        <v/>
      </c>
      <c r="W2385" s="37" t="str">
        <f t="shared" si="681"/>
        <v/>
      </c>
      <c r="X2385" s="7" t="str">
        <f t="shared" si="682"/>
        <v/>
      </c>
      <c r="Y2385" s="37" t="str">
        <f t="shared" si="683"/>
        <v/>
      </c>
      <c r="AA2385" s="54" t="str">
        <f t="shared" si="684"/>
        <v/>
      </c>
      <c r="AC2385" s="121" t="str">
        <f t="shared" si="685"/>
        <v/>
      </c>
      <c r="AD2385" s="111" t="str">
        <f t="shared" si="686"/>
        <v/>
      </c>
      <c r="AE2385" s="122" t="str">
        <f t="shared" si="687"/>
        <v/>
      </c>
      <c r="AF2385" s="123" t="str">
        <f t="shared" si="688"/>
        <v>Qtr 1</v>
      </c>
      <c r="AG2385" s="122" t="str">
        <f t="shared" si="689"/>
        <v/>
      </c>
      <c r="AI2385" s="124" t="str">
        <f t="shared" si="690"/>
        <v/>
      </c>
      <c r="AK2385" s="103" t="str">
        <f t="shared" si="691"/>
        <v/>
      </c>
      <c r="AL2385" s="104" t="str">
        <f t="shared" si="692"/>
        <v/>
      </c>
      <c r="AN2385" s="37" t="str">
        <f>IF(AK2385="", "", COUNTIF(AK$11:AK$8010, "&lt;"&amp;AK2385)+1+COUNTIF(AK$11:AK2385, AK2385)-1)</f>
        <v/>
      </c>
      <c r="AO2385" s="37" t="str">
        <f>IF(AL2385="", "", COUNTIF(AL$11:AL$8010, "&gt;"&amp;AL2385)+1+COUNTIF(AL$11:AL2385, AL2385)-1)</f>
        <v/>
      </c>
    </row>
    <row r="2386" spans="1:41" x14ac:dyDescent="0.55000000000000004">
      <c r="A2386" s="5"/>
      <c r="B2386" s="284"/>
      <c r="C2386" s="285"/>
      <c r="D2386" s="286"/>
      <c r="E2386" s="287"/>
      <c r="F2386" s="288"/>
      <c r="G2386" s="5"/>
      <c r="J2386" s="7" t="str">
        <f t="shared" si="675"/>
        <v/>
      </c>
      <c r="K2386" s="48" t="str">
        <f t="shared" si="676"/>
        <v/>
      </c>
      <c r="L2386" s="48" t="str">
        <f t="shared" si="677"/>
        <v/>
      </c>
      <c r="M2386" s="49" t="str">
        <f t="shared" si="678"/>
        <v/>
      </c>
      <c r="U2386" s="103" t="str">
        <f t="shared" si="679"/>
        <v/>
      </c>
      <c r="V2386" s="77" t="str">
        <f t="shared" si="680"/>
        <v/>
      </c>
      <c r="W2386" s="37" t="str">
        <f t="shared" si="681"/>
        <v/>
      </c>
      <c r="X2386" s="7" t="str">
        <f t="shared" si="682"/>
        <v/>
      </c>
      <c r="Y2386" s="37" t="str">
        <f t="shared" si="683"/>
        <v/>
      </c>
      <c r="AA2386" s="54" t="str">
        <f t="shared" si="684"/>
        <v/>
      </c>
      <c r="AC2386" s="121" t="str">
        <f t="shared" si="685"/>
        <v/>
      </c>
      <c r="AD2386" s="111" t="str">
        <f t="shared" si="686"/>
        <v/>
      </c>
      <c r="AE2386" s="122" t="str">
        <f t="shared" si="687"/>
        <v/>
      </c>
      <c r="AF2386" s="123" t="str">
        <f t="shared" si="688"/>
        <v>Qtr 1</v>
      </c>
      <c r="AG2386" s="122" t="str">
        <f t="shared" si="689"/>
        <v/>
      </c>
      <c r="AI2386" s="124" t="str">
        <f t="shared" si="690"/>
        <v/>
      </c>
      <c r="AK2386" s="103" t="str">
        <f t="shared" si="691"/>
        <v/>
      </c>
      <c r="AL2386" s="104" t="str">
        <f t="shared" si="692"/>
        <v/>
      </c>
      <c r="AN2386" s="37" t="str">
        <f>IF(AK2386="", "", COUNTIF(AK$11:AK$8010, "&lt;"&amp;AK2386)+1+COUNTIF(AK$11:AK2386, AK2386)-1)</f>
        <v/>
      </c>
      <c r="AO2386" s="37" t="str">
        <f>IF(AL2386="", "", COUNTIF(AL$11:AL$8010, "&gt;"&amp;AL2386)+1+COUNTIF(AL$11:AL2386, AL2386)-1)</f>
        <v/>
      </c>
    </row>
    <row r="2387" spans="1:41" x14ac:dyDescent="0.55000000000000004">
      <c r="A2387" s="5"/>
      <c r="B2387" s="284"/>
      <c r="C2387" s="285"/>
      <c r="D2387" s="286"/>
      <c r="E2387" s="287"/>
      <c r="F2387" s="288"/>
      <c r="G2387" s="5"/>
      <c r="J2387" s="7" t="str">
        <f t="shared" si="675"/>
        <v/>
      </c>
      <c r="K2387" s="48" t="str">
        <f t="shared" si="676"/>
        <v/>
      </c>
      <c r="L2387" s="48" t="str">
        <f t="shared" si="677"/>
        <v/>
      </c>
      <c r="M2387" s="49" t="str">
        <f t="shared" si="678"/>
        <v/>
      </c>
      <c r="U2387" s="103" t="str">
        <f t="shared" si="679"/>
        <v/>
      </c>
      <c r="V2387" s="77" t="str">
        <f t="shared" si="680"/>
        <v/>
      </c>
      <c r="W2387" s="37" t="str">
        <f t="shared" si="681"/>
        <v/>
      </c>
      <c r="X2387" s="7" t="str">
        <f t="shared" si="682"/>
        <v/>
      </c>
      <c r="Y2387" s="37" t="str">
        <f t="shared" si="683"/>
        <v/>
      </c>
      <c r="AA2387" s="54" t="str">
        <f t="shared" si="684"/>
        <v/>
      </c>
      <c r="AC2387" s="121" t="str">
        <f t="shared" si="685"/>
        <v/>
      </c>
      <c r="AD2387" s="111" t="str">
        <f t="shared" si="686"/>
        <v/>
      </c>
      <c r="AE2387" s="122" t="str">
        <f t="shared" si="687"/>
        <v/>
      </c>
      <c r="AF2387" s="123" t="str">
        <f t="shared" si="688"/>
        <v>Qtr 1</v>
      </c>
      <c r="AG2387" s="122" t="str">
        <f t="shared" si="689"/>
        <v/>
      </c>
      <c r="AI2387" s="124" t="str">
        <f t="shared" si="690"/>
        <v/>
      </c>
      <c r="AK2387" s="103" t="str">
        <f t="shared" si="691"/>
        <v/>
      </c>
      <c r="AL2387" s="104" t="str">
        <f t="shared" si="692"/>
        <v/>
      </c>
      <c r="AN2387" s="37" t="str">
        <f>IF(AK2387="", "", COUNTIF(AK$11:AK$8010, "&lt;"&amp;AK2387)+1+COUNTIF(AK$11:AK2387, AK2387)-1)</f>
        <v/>
      </c>
      <c r="AO2387" s="37" t="str">
        <f>IF(AL2387="", "", COUNTIF(AL$11:AL$8010, "&gt;"&amp;AL2387)+1+COUNTIF(AL$11:AL2387, AL2387)-1)</f>
        <v/>
      </c>
    </row>
    <row r="2388" spans="1:41" x14ac:dyDescent="0.55000000000000004">
      <c r="A2388" s="5"/>
      <c r="B2388" s="284"/>
      <c r="C2388" s="285"/>
      <c r="D2388" s="286"/>
      <c r="E2388" s="287"/>
      <c r="F2388" s="288"/>
      <c r="G2388" s="5"/>
      <c r="J2388" s="7" t="str">
        <f t="shared" si="675"/>
        <v/>
      </c>
      <c r="K2388" s="48" t="str">
        <f t="shared" si="676"/>
        <v/>
      </c>
      <c r="L2388" s="48" t="str">
        <f t="shared" si="677"/>
        <v/>
      </c>
      <c r="M2388" s="49" t="str">
        <f t="shared" si="678"/>
        <v/>
      </c>
      <c r="U2388" s="103" t="str">
        <f t="shared" si="679"/>
        <v/>
      </c>
      <c r="V2388" s="77" t="str">
        <f t="shared" si="680"/>
        <v/>
      </c>
      <c r="W2388" s="37" t="str">
        <f t="shared" si="681"/>
        <v/>
      </c>
      <c r="X2388" s="7" t="str">
        <f t="shared" si="682"/>
        <v/>
      </c>
      <c r="Y2388" s="37" t="str">
        <f t="shared" si="683"/>
        <v/>
      </c>
      <c r="AA2388" s="54" t="str">
        <f t="shared" si="684"/>
        <v/>
      </c>
      <c r="AC2388" s="121" t="str">
        <f t="shared" si="685"/>
        <v/>
      </c>
      <c r="AD2388" s="111" t="str">
        <f t="shared" si="686"/>
        <v/>
      </c>
      <c r="AE2388" s="122" t="str">
        <f t="shared" si="687"/>
        <v/>
      </c>
      <c r="AF2388" s="123" t="str">
        <f t="shared" si="688"/>
        <v>Qtr 1</v>
      </c>
      <c r="AG2388" s="122" t="str">
        <f t="shared" si="689"/>
        <v/>
      </c>
      <c r="AI2388" s="124" t="str">
        <f t="shared" si="690"/>
        <v/>
      </c>
      <c r="AK2388" s="103" t="str">
        <f t="shared" si="691"/>
        <v/>
      </c>
      <c r="AL2388" s="104" t="str">
        <f t="shared" si="692"/>
        <v/>
      </c>
      <c r="AN2388" s="37" t="str">
        <f>IF(AK2388="", "", COUNTIF(AK$11:AK$8010, "&lt;"&amp;AK2388)+1+COUNTIF(AK$11:AK2388, AK2388)-1)</f>
        <v/>
      </c>
      <c r="AO2388" s="37" t="str">
        <f>IF(AL2388="", "", COUNTIF(AL$11:AL$8010, "&gt;"&amp;AL2388)+1+COUNTIF(AL$11:AL2388, AL2388)-1)</f>
        <v/>
      </c>
    </row>
    <row r="2389" spans="1:41" x14ac:dyDescent="0.55000000000000004">
      <c r="A2389" s="5"/>
      <c r="B2389" s="284"/>
      <c r="C2389" s="285"/>
      <c r="D2389" s="286"/>
      <c r="E2389" s="287"/>
      <c r="F2389" s="288"/>
      <c r="G2389" s="5"/>
      <c r="J2389" s="7" t="str">
        <f t="shared" si="675"/>
        <v/>
      </c>
      <c r="K2389" s="48" t="str">
        <f t="shared" si="676"/>
        <v/>
      </c>
      <c r="L2389" s="48" t="str">
        <f t="shared" si="677"/>
        <v/>
      </c>
      <c r="M2389" s="49" t="str">
        <f t="shared" si="678"/>
        <v/>
      </c>
      <c r="U2389" s="103" t="str">
        <f t="shared" si="679"/>
        <v/>
      </c>
      <c r="V2389" s="77" t="str">
        <f t="shared" si="680"/>
        <v/>
      </c>
      <c r="W2389" s="37" t="str">
        <f t="shared" si="681"/>
        <v/>
      </c>
      <c r="X2389" s="7" t="str">
        <f t="shared" si="682"/>
        <v/>
      </c>
      <c r="Y2389" s="37" t="str">
        <f t="shared" si="683"/>
        <v/>
      </c>
      <c r="AA2389" s="54" t="str">
        <f t="shared" si="684"/>
        <v/>
      </c>
      <c r="AC2389" s="121" t="str">
        <f t="shared" si="685"/>
        <v/>
      </c>
      <c r="AD2389" s="111" t="str">
        <f t="shared" si="686"/>
        <v/>
      </c>
      <c r="AE2389" s="122" t="str">
        <f t="shared" si="687"/>
        <v/>
      </c>
      <c r="AF2389" s="123" t="str">
        <f t="shared" si="688"/>
        <v>Qtr 1</v>
      </c>
      <c r="AG2389" s="122" t="str">
        <f t="shared" si="689"/>
        <v/>
      </c>
      <c r="AI2389" s="124" t="str">
        <f t="shared" si="690"/>
        <v/>
      </c>
      <c r="AK2389" s="103" t="str">
        <f t="shared" si="691"/>
        <v/>
      </c>
      <c r="AL2389" s="104" t="str">
        <f t="shared" si="692"/>
        <v/>
      </c>
      <c r="AN2389" s="37" t="str">
        <f>IF(AK2389="", "", COUNTIF(AK$11:AK$8010, "&lt;"&amp;AK2389)+1+COUNTIF(AK$11:AK2389, AK2389)-1)</f>
        <v/>
      </c>
      <c r="AO2389" s="37" t="str">
        <f>IF(AL2389="", "", COUNTIF(AL$11:AL$8010, "&gt;"&amp;AL2389)+1+COUNTIF(AL$11:AL2389, AL2389)-1)</f>
        <v/>
      </c>
    </row>
    <row r="2390" spans="1:41" x14ac:dyDescent="0.55000000000000004">
      <c r="A2390" s="5"/>
      <c r="B2390" s="284"/>
      <c r="C2390" s="285"/>
      <c r="D2390" s="286"/>
      <c r="E2390" s="287"/>
      <c r="F2390" s="288"/>
      <c r="G2390" s="5"/>
      <c r="J2390" s="7" t="str">
        <f t="shared" si="675"/>
        <v/>
      </c>
      <c r="K2390" s="48" t="str">
        <f t="shared" si="676"/>
        <v/>
      </c>
      <c r="L2390" s="48" t="str">
        <f t="shared" si="677"/>
        <v/>
      </c>
      <c r="M2390" s="49" t="str">
        <f t="shared" si="678"/>
        <v/>
      </c>
      <c r="U2390" s="103" t="str">
        <f t="shared" si="679"/>
        <v/>
      </c>
      <c r="V2390" s="77" t="str">
        <f t="shared" si="680"/>
        <v/>
      </c>
      <c r="W2390" s="37" t="str">
        <f t="shared" si="681"/>
        <v/>
      </c>
      <c r="X2390" s="7" t="str">
        <f t="shared" si="682"/>
        <v/>
      </c>
      <c r="Y2390" s="37" t="str">
        <f t="shared" si="683"/>
        <v/>
      </c>
      <c r="AA2390" s="54" t="str">
        <f t="shared" si="684"/>
        <v/>
      </c>
      <c r="AC2390" s="121" t="str">
        <f t="shared" si="685"/>
        <v/>
      </c>
      <c r="AD2390" s="111" t="str">
        <f t="shared" si="686"/>
        <v/>
      </c>
      <c r="AE2390" s="122" t="str">
        <f t="shared" si="687"/>
        <v/>
      </c>
      <c r="AF2390" s="123" t="str">
        <f t="shared" si="688"/>
        <v>Qtr 1</v>
      </c>
      <c r="AG2390" s="122" t="str">
        <f t="shared" si="689"/>
        <v/>
      </c>
      <c r="AI2390" s="124" t="str">
        <f t="shared" si="690"/>
        <v/>
      </c>
      <c r="AK2390" s="103" t="str">
        <f t="shared" si="691"/>
        <v/>
      </c>
      <c r="AL2390" s="104" t="str">
        <f t="shared" si="692"/>
        <v/>
      </c>
      <c r="AN2390" s="37" t="str">
        <f>IF(AK2390="", "", COUNTIF(AK$11:AK$8010, "&lt;"&amp;AK2390)+1+COUNTIF(AK$11:AK2390, AK2390)-1)</f>
        <v/>
      </c>
      <c r="AO2390" s="37" t="str">
        <f>IF(AL2390="", "", COUNTIF(AL$11:AL$8010, "&gt;"&amp;AL2390)+1+COUNTIF(AL$11:AL2390, AL2390)-1)</f>
        <v/>
      </c>
    </row>
    <row r="2391" spans="1:41" x14ac:dyDescent="0.55000000000000004">
      <c r="A2391" s="5"/>
      <c r="B2391" s="284"/>
      <c r="C2391" s="285"/>
      <c r="D2391" s="286"/>
      <c r="E2391" s="287"/>
      <c r="F2391" s="288"/>
      <c r="G2391" s="5"/>
      <c r="J2391" s="7" t="str">
        <f t="shared" si="675"/>
        <v/>
      </c>
      <c r="K2391" s="48" t="str">
        <f t="shared" si="676"/>
        <v/>
      </c>
      <c r="L2391" s="48" t="str">
        <f t="shared" si="677"/>
        <v/>
      </c>
      <c r="M2391" s="49" t="str">
        <f t="shared" si="678"/>
        <v/>
      </c>
      <c r="U2391" s="103" t="str">
        <f t="shared" si="679"/>
        <v/>
      </c>
      <c r="V2391" s="77" t="str">
        <f t="shared" si="680"/>
        <v/>
      </c>
      <c r="W2391" s="37" t="str">
        <f t="shared" si="681"/>
        <v/>
      </c>
      <c r="X2391" s="7" t="str">
        <f t="shared" si="682"/>
        <v/>
      </c>
      <c r="Y2391" s="37" t="str">
        <f t="shared" si="683"/>
        <v/>
      </c>
      <c r="AA2391" s="54" t="str">
        <f t="shared" si="684"/>
        <v/>
      </c>
      <c r="AC2391" s="121" t="str">
        <f t="shared" si="685"/>
        <v/>
      </c>
      <c r="AD2391" s="111" t="str">
        <f t="shared" si="686"/>
        <v/>
      </c>
      <c r="AE2391" s="122" t="str">
        <f t="shared" si="687"/>
        <v/>
      </c>
      <c r="AF2391" s="123" t="str">
        <f t="shared" si="688"/>
        <v>Qtr 1</v>
      </c>
      <c r="AG2391" s="122" t="str">
        <f t="shared" si="689"/>
        <v/>
      </c>
      <c r="AI2391" s="124" t="str">
        <f t="shared" si="690"/>
        <v/>
      </c>
      <c r="AK2391" s="103" t="str">
        <f t="shared" si="691"/>
        <v/>
      </c>
      <c r="AL2391" s="104" t="str">
        <f t="shared" si="692"/>
        <v/>
      </c>
      <c r="AN2391" s="37" t="str">
        <f>IF(AK2391="", "", COUNTIF(AK$11:AK$8010, "&lt;"&amp;AK2391)+1+COUNTIF(AK$11:AK2391, AK2391)-1)</f>
        <v/>
      </c>
      <c r="AO2391" s="37" t="str">
        <f>IF(AL2391="", "", COUNTIF(AL$11:AL$8010, "&gt;"&amp;AL2391)+1+COUNTIF(AL$11:AL2391, AL2391)-1)</f>
        <v/>
      </c>
    </row>
    <row r="2392" spans="1:41" x14ac:dyDescent="0.55000000000000004">
      <c r="A2392" s="5"/>
      <c r="B2392" s="284"/>
      <c r="C2392" s="285"/>
      <c r="D2392" s="286"/>
      <c r="E2392" s="287"/>
      <c r="F2392" s="288"/>
      <c r="G2392" s="5"/>
      <c r="J2392" s="7" t="str">
        <f t="shared" si="675"/>
        <v/>
      </c>
      <c r="K2392" s="48" t="str">
        <f t="shared" si="676"/>
        <v/>
      </c>
      <c r="L2392" s="48" t="str">
        <f t="shared" si="677"/>
        <v/>
      </c>
      <c r="M2392" s="49" t="str">
        <f t="shared" si="678"/>
        <v/>
      </c>
      <c r="U2392" s="103" t="str">
        <f t="shared" si="679"/>
        <v/>
      </c>
      <c r="V2392" s="77" t="str">
        <f t="shared" si="680"/>
        <v/>
      </c>
      <c r="W2392" s="37" t="str">
        <f t="shared" si="681"/>
        <v/>
      </c>
      <c r="X2392" s="7" t="str">
        <f t="shared" si="682"/>
        <v/>
      </c>
      <c r="Y2392" s="37" t="str">
        <f t="shared" si="683"/>
        <v/>
      </c>
      <c r="AA2392" s="54" t="str">
        <f t="shared" si="684"/>
        <v/>
      </c>
      <c r="AC2392" s="121" t="str">
        <f t="shared" si="685"/>
        <v/>
      </c>
      <c r="AD2392" s="111" t="str">
        <f t="shared" si="686"/>
        <v/>
      </c>
      <c r="AE2392" s="122" t="str">
        <f t="shared" si="687"/>
        <v/>
      </c>
      <c r="AF2392" s="123" t="str">
        <f t="shared" si="688"/>
        <v>Qtr 1</v>
      </c>
      <c r="AG2392" s="122" t="str">
        <f t="shared" si="689"/>
        <v/>
      </c>
      <c r="AI2392" s="124" t="str">
        <f t="shared" si="690"/>
        <v/>
      </c>
      <c r="AK2392" s="103" t="str">
        <f t="shared" si="691"/>
        <v/>
      </c>
      <c r="AL2392" s="104" t="str">
        <f t="shared" si="692"/>
        <v/>
      </c>
      <c r="AN2392" s="37" t="str">
        <f>IF(AK2392="", "", COUNTIF(AK$11:AK$8010, "&lt;"&amp;AK2392)+1+COUNTIF(AK$11:AK2392, AK2392)-1)</f>
        <v/>
      </c>
      <c r="AO2392" s="37" t="str">
        <f>IF(AL2392="", "", COUNTIF(AL$11:AL$8010, "&gt;"&amp;AL2392)+1+COUNTIF(AL$11:AL2392, AL2392)-1)</f>
        <v/>
      </c>
    </row>
    <row r="2393" spans="1:41" x14ac:dyDescent="0.55000000000000004">
      <c r="A2393" s="5"/>
      <c r="B2393" s="284"/>
      <c r="C2393" s="285"/>
      <c r="D2393" s="286"/>
      <c r="E2393" s="287"/>
      <c r="F2393" s="288"/>
      <c r="G2393" s="5"/>
      <c r="J2393" s="7" t="str">
        <f t="shared" si="675"/>
        <v/>
      </c>
      <c r="K2393" s="48" t="str">
        <f t="shared" si="676"/>
        <v/>
      </c>
      <c r="L2393" s="48" t="str">
        <f t="shared" si="677"/>
        <v/>
      </c>
      <c r="M2393" s="49" t="str">
        <f t="shared" si="678"/>
        <v/>
      </c>
      <c r="U2393" s="103" t="str">
        <f t="shared" si="679"/>
        <v/>
      </c>
      <c r="V2393" s="77" t="str">
        <f t="shared" si="680"/>
        <v/>
      </c>
      <c r="W2393" s="37" t="str">
        <f t="shared" si="681"/>
        <v/>
      </c>
      <c r="X2393" s="7" t="str">
        <f t="shared" si="682"/>
        <v/>
      </c>
      <c r="Y2393" s="37" t="str">
        <f t="shared" si="683"/>
        <v/>
      </c>
      <c r="AA2393" s="54" t="str">
        <f t="shared" si="684"/>
        <v/>
      </c>
      <c r="AC2393" s="121" t="str">
        <f t="shared" si="685"/>
        <v/>
      </c>
      <c r="AD2393" s="111" t="str">
        <f t="shared" si="686"/>
        <v/>
      </c>
      <c r="AE2393" s="122" t="str">
        <f t="shared" si="687"/>
        <v/>
      </c>
      <c r="AF2393" s="123" t="str">
        <f t="shared" si="688"/>
        <v>Qtr 1</v>
      </c>
      <c r="AG2393" s="122" t="str">
        <f t="shared" si="689"/>
        <v/>
      </c>
      <c r="AI2393" s="124" t="str">
        <f t="shared" si="690"/>
        <v/>
      </c>
      <c r="AK2393" s="103" t="str">
        <f t="shared" si="691"/>
        <v/>
      </c>
      <c r="AL2393" s="104" t="str">
        <f t="shared" si="692"/>
        <v/>
      </c>
      <c r="AN2393" s="37" t="str">
        <f>IF(AK2393="", "", COUNTIF(AK$11:AK$8010, "&lt;"&amp;AK2393)+1+COUNTIF(AK$11:AK2393, AK2393)-1)</f>
        <v/>
      </c>
      <c r="AO2393" s="37" t="str">
        <f>IF(AL2393="", "", COUNTIF(AL$11:AL$8010, "&gt;"&amp;AL2393)+1+COUNTIF(AL$11:AL2393, AL2393)-1)</f>
        <v/>
      </c>
    </row>
    <row r="2394" spans="1:41" x14ac:dyDescent="0.55000000000000004">
      <c r="A2394" s="5"/>
      <c r="B2394" s="284"/>
      <c r="C2394" s="285"/>
      <c r="D2394" s="286"/>
      <c r="E2394" s="287"/>
      <c r="F2394" s="288"/>
      <c r="G2394" s="5"/>
      <c r="J2394" s="7" t="str">
        <f t="shared" si="675"/>
        <v/>
      </c>
      <c r="K2394" s="48" t="str">
        <f t="shared" si="676"/>
        <v/>
      </c>
      <c r="L2394" s="48" t="str">
        <f t="shared" si="677"/>
        <v/>
      </c>
      <c r="M2394" s="49" t="str">
        <f t="shared" si="678"/>
        <v/>
      </c>
      <c r="U2394" s="103" t="str">
        <f t="shared" si="679"/>
        <v/>
      </c>
      <c r="V2394" s="77" t="str">
        <f t="shared" si="680"/>
        <v/>
      </c>
      <c r="W2394" s="37" t="str">
        <f t="shared" si="681"/>
        <v/>
      </c>
      <c r="X2394" s="7" t="str">
        <f t="shared" si="682"/>
        <v/>
      </c>
      <c r="Y2394" s="37" t="str">
        <f t="shared" si="683"/>
        <v/>
      </c>
      <c r="AA2394" s="54" t="str">
        <f t="shared" si="684"/>
        <v/>
      </c>
      <c r="AC2394" s="121" t="str">
        <f t="shared" si="685"/>
        <v/>
      </c>
      <c r="AD2394" s="111" t="str">
        <f t="shared" si="686"/>
        <v/>
      </c>
      <c r="AE2394" s="122" t="str">
        <f t="shared" si="687"/>
        <v/>
      </c>
      <c r="AF2394" s="123" t="str">
        <f t="shared" si="688"/>
        <v>Qtr 1</v>
      </c>
      <c r="AG2394" s="122" t="str">
        <f t="shared" si="689"/>
        <v/>
      </c>
      <c r="AI2394" s="124" t="str">
        <f t="shared" si="690"/>
        <v/>
      </c>
      <c r="AK2394" s="103" t="str">
        <f t="shared" si="691"/>
        <v/>
      </c>
      <c r="AL2394" s="104" t="str">
        <f t="shared" si="692"/>
        <v/>
      </c>
      <c r="AN2394" s="37" t="str">
        <f>IF(AK2394="", "", COUNTIF(AK$11:AK$8010, "&lt;"&amp;AK2394)+1+COUNTIF(AK$11:AK2394, AK2394)-1)</f>
        <v/>
      </c>
      <c r="AO2394" s="37" t="str">
        <f>IF(AL2394="", "", COUNTIF(AL$11:AL$8010, "&gt;"&amp;AL2394)+1+COUNTIF(AL$11:AL2394, AL2394)-1)</f>
        <v/>
      </c>
    </row>
    <row r="2395" spans="1:41" x14ac:dyDescent="0.55000000000000004">
      <c r="A2395" s="5"/>
      <c r="B2395" s="284"/>
      <c r="C2395" s="285"/>
      <c r="D2395" s="286"/>
      <c r="E2395" s="287"/>
      <c r="F2395" s="288"/>
      <c r="G2395" s="5"/>
      <c r="J2395" s="7" t="str">
        <f t="shared" si="675"/>
        <v/>
      </c>
      <c r="K2395" s="48" t="str">
        <f t="shared" si="676"/>
        <v/>
      </c>
      <c r="L2395" s="48" t="str">
        <f t="shared" si="677"/>
        <v/>
      </c>
      <c r="M2395" s="49" t="str">
        <f t="shared" si="678"/>
        <v/>
      </c>
      <c r="U2395" s="103" t="str">
        <f t="shared" si="679"/>
        <v/>
      </c>
      <c r="V2395" s="77" t="str">
        <f t="shared" si="680"/>
        <v/>
      </c>
      <c r="W2395" s="37" t="str">
        <f t="shared" si="681"/>
        <v/>
      </c>
      <c r="X2395" s="7" t="str">
        <f t="shared" si="682"/>
        <v/>
      </c>
      <c r="Y2395" s="37" t="str">
        <f t="shared" si="683"/>
        <v/>
      </c>
      <c r="AA2395" s="54" t="str">
        <f t="shared" si="684"/>
        <v/>
      </c>
      <c r="AC2395" s="121" t="str">
        <f t="shared" si="685"/>
        <v/>
      </c>
      <c r="AD2395" s="111" t="str">
        <f t="shared" si="686"/>
        <v/>
      </c>
      <c r="AE2395" s="122" t="str">
        <f t="shared" si="687"/>
        <v/>
      </c>
      <c r="AF2395" s="123" t="str">
        <f t="shared" si="688"/>
        <v>Qtr 1</v>
      </c>
      <c r="AG2395" s="122" t="str">
        <f t="shared" si="689"/>
        <v/>
      </c>
      <c r="AI2395" s="124" t="str">
        <f t="shared" si="690"/>
        <v/>
      </c>
      <c r="AK2395" s="103" t="str">
        <f t="shared" si="691"/>
        <v/>
      </c>
      <c r="AL2395" s="104" t="str">
        <f t="shared" si="692"/>
        <v/>
      </c>
      <c r="AN2395" s="37" t="str">
        <f>IF(AK2395="", "", COUNTIF(AK$11:AK$8010, "&lt;"&amp;AK2395)+1+COUNTIF(AK$11:AK2395, AK2395)-1)</f>
        <v/>
      </c>
      <c r="AO2395" s="37" t="str">
        <f>IF(AL2395="", "", COUNTIF(AL$11:AL$8010, "&gt;"&amp;AL2395)+1+COUNTIF(AL$11:AL2395, AL2395)-1)</f>
        <v/>
      </c>
    </row>
    <row r="2396" spans="1:41" x14ac:dyDescent="0.55000000000000004">
      <c r="A2396" s="5"/>
      <c r="B2396" s="284"/>
      <c r="C2396" s="285"/>
      <c r="D2396" s="286"/>
      <c r="E2396" s="287"/>
      <c r="F2396" s="288"/>
      <c r="G2396" s="5"/>
      <c r="J2396" s="7" t="str">
        <f t="shared" si="675"/>
        <v/>
      </c>
      <c r="K2396" s="48" t="str">
        <f t="shared" si="676"/>
        <v/>
      </c>
      <c r="L2396" s="48" t="str">
        <f t="shared" si="677"/>
        <v/>
      </c>
      <c r="M2396" s="49" t="str">
        <f t="shared" si="678"/>
        <v/>
      </c>
      <c r="U2396" s="103" t="str">
        <f t="shared" si="679"/>
        <v/>
      </c>
      <c r="V2396" s="77" t="str">
        <f t="shared" si="680"/>
        <v/>
      </c>
      <c r="W2396" s="37" t="str">
        <f t="shared" si="681"/>
        <v/>
      </c>
      <c r="X2396" s="7" t="str">
        <f t="shared" si="682"/>
        <v/>
      </c>
      <c r="Y2396" s="37" t="str">
        <f t="shared" si="683"/>
        <v/>
      </c>
      <c r="AA2396" s="54" t="str">
        <f t="shared" si="684"/>
        <v/>
      </c>
      <c r="AC2396" s="121" t="str">
        <f t="shared" si="685"/>
        <v/>
      </c>
      <c r="AD2396" s="111" t="str">
        <f t="shared" si="686"/>
        <v/>
      </c>
      <c r="AE2396" s="122" t="str">
        <f t="shared" si="687"/>
        <v/>
      </c>
      <c r="AF2396" s="123" t="str">
        <f t="shared" si="688"/>
        <v>Qtr 1</v>
      </c>
      <c r="AG2396" s="122" t="str">
        <f t="shared" si="689"/>
        <v/>
      </c>
      <c r="AI2396" s="124" t="str">
        <f t="shared" si="690"/>
        <v/>
      </c>
      <c r="AK2396" s="103" t="str">
        <f t="shared" si="691"/>
        <v/>
      </c>
      <c r="AL2396" s="104" t="str">
        <f t="shared" si="692"/>
        <v/>
      </c>
      <c r="AN2396" s="37" t="str">
        <f>IF(AK2396="", "", COUNTIF(AK$11:AK$8010, "&lt;"&amp;AK2396)+1+COUNTIF(AK$11:AK2396, AK2396)-1)</f>
        <v/>
      </c>
      <c r="AO2396" s="37" t="str">
        <f>IF(AL2396="", "", COUNTIF(AL$11:AL$8010, "&gt;"&amp;AL2396)+1+COUNTIF(AL$11:AL2396, AL2396)-1)</f>
        <v/>
      </c>
    </row>
    <row r="2397" spans="1:41" x14ac:dyDescent="0.55000000000000004">
      <c r="A2397" s="5"/>
      <c r="B2397" s="284"/>
      <c r="C2397" s="285"/>
      <c r="D2397" s="286"/>
      <c r="E2397" s="287"/>
      <c r="F2397" s="288"/>
      <c r="G2397" s="5"/>
      <c r="J2397" s="7" t="str">
        <f t="shared" si="675"/>
        <v/>
      </c>
      <c r="K2397" s="48" t="str">
        <f t="shared" si="676"/>
        <v/>
      </c>
      <c r="L2397" s="48" t="str">
        <f t="shared" si="677"/>
        <v/>
      </c>
      <c r="M2397" s="49" t="str">
        <f t="shared" si="678"/>
        <v/>
      </c>
      <c r="U2397" s="103" t="str">
        <f t="shared" si="679"/>
        <v/>
      </c>
      <c r="V2397" s="77" t="str">
        <f t="shared" si="680"/>
        <v/>
      </c>
      <c r="W2397" s="37" t="str">
        <f t="shared" si="681"/>
        <v/>
      </c>
      <c r="X2397" s="7" t="str">
        <f t="shared" si="682"/>
        <v/>
      </c>
      <c r="Y2397" s="37" t="str">
        <f t="shared" si="683"/>
        <v/>
      </c>
      <c r="AA2397" s="54" t="str">
        <f t="shared" si="684"/>
        <v/>
      </c>
      <c r="AC2397" s="121" t="str">
        <f t="shared" si="685"/>
        <v/>
      </c>
      <c r="AD2397" s="111" t="str">
        <f t="shared" si="686"/>
        <v/>
      </c>
      <c r="AE2397" s="122" t="str">
        <f t="shared" si="687"/>
        <v/>
      </c>
      <c r="AF2397" s="123" t="str">
        <f t="shared" si="688"/>
        <v>Qtr 1</v>
      </c>
      <c r="AG2397" s="122" t="str">
        <f t="shared" si="689"/>
        <v/>
      </c>
      <c r="AI2397" s="124" t="str">
        <f t="shared" si="690"/>
        <v/>
      </c>
      <c r="AK2397" s="103" t="str">
        <f t="shared" si="691"/>
        <v/>
      </c>
      <c r="AL2397" s="104" t="str">
        <f t="shared" si="692"/>
        <v/>
      </c>
      <c r="AN2397" s="37" t="str">
        <f>IF(AK2397="", "", COUNTIF(AK$11:AK$8010, "&lt;"&amp;AK2397)+1+COUNTIF(AK$11:AK2397, AK2397)-1)</f>
        <v/>
      </c>
      <c r="AO2397" s="37" t="str">
        <f>IF(AL2397="", "", COUNTIF(AL$11:AL$8010, "&gt;"&amp;AL2397)+1+COUNTIF(AL$11:AL2397, AL2397)-1)</f>
        <v/>
      </c>
    </row>
    <row r="2398" spans="1:41" x14ac:dyDescent="0.55000000000000004">
      <c r="A2398" s="5"/>
      <c r="B2398" s="284"/>
      <c r="C2398" s="285"/>
      <c r="D2398" s="286"/>
      <c r="E2398" s="287"/>
      <c r="F2398" s="288"/>
      <c r="G2398" s="5"/>
      <c r="J2398" s="7" t="str">
        <f t="shared" si="675"/>
        <v/>
      </c>
      <c r="K2398" s="48" t="str">
        <f t="shared" si="676"/>
        <v/>
      </c>
      <c r="L2398" s="48" t="str">
        <f t="shared" si="677"/>
        <v/>
      </c>
      <c r="M2398" s="49" t="str">
        <f t="shared" si="678"/>
        <v/>
      </c>
      <c r="U2398" s="103" t="str">
        <f t="shared" si="679"/>
        <v/>
      </c>
      <c r="V2398" s="77" t="str">
        <f t="shared" si="680"/>
        <v/>
      </c>
      <c r="W2398" s="37" t="str">
        <f t="shared" si="681"/>
        <v/>
      </c>
      <c r="X2398" s="7" t="str">
        <f t="shared" si="682"/>
        <v/>
      </c>
      <c r="Y2398" s="37" t="str">
        <f t="shared" si="683"/>
        <v/>
      </c>
      <c r="AA2398" s="54" t="str">
        <f t="shared" si="684"/>
        <v/>
      </c>
      <c r="AC2398" s="121" t="str">
        <f t="shared" si="685"/>
        <v/>
      </c>
      <c r="AD2398" s="111" t="str">
        <f t="shared" si="686"/>
        <v/>
      </c>
      <c r="AE2398" s="122" t="str">
        <f t="shared" si="687"/>
        <v/>
      </c>
      <c r="AF2398" s="123" t="str">
        <f t="shared" si="688"/>
        <v>Qtr 1</v>
      </c>
      <c r="AG2398" s="122" t="str">
        <f t="shared" si="689"/>
        <v/>
      </c>
      <c r="AI2398" s="124" t="str">
        <f t="shared" si="690"/>
        <v/>
      </c>
      <c r="AK2398" s="103" t="str">
        <f t="shared" si="691"/>
        <v/>
      </c>
      <c r="AL2398" s="104" t="str">
        <f t="shared" si="692"/>
        <v/>
      </c>
      <c r="AN2398" s="37" t="str">
        <f>IF(AK2398="", "", COUNTIF(AK$11:AK$8010, "&lt;"&amp;AK2398)+1+COUNTIF(AK$11:AK2398, AK2398)-1)</f>
        <v/>
      </c>
      <c r="AO2398" s="37" t="str">
        <f>IF(AL2398="", "", COUNTIF(AL$11:AL$8010, "&gt;"&amp;AL2398)+1+COUNTIF(AL$11:AL2398, AL2398)-1)</f>
        <v/>
      </c>
    </row>
    <row r="2399" spans="1:41" x14ac:dyDescent="0.55000000000000004">
      <c r="A2399" s="5"/>
      <c r="B2399" s="284"/>
      <c r="C2399" s="285"/>
      <c r="D2399" s="286"/>
      <c r="E2399" s="287"/>
      <c r="F2399" s="288"/>
      <c r="G2399" s="5"/>
      <c r="J2399" s="7" t="str">
        <f t="shared" si="675"/>
        <v/>
      </c>
      <c r="K2399" s="48" t="str">
        <f t="shared" si="676"/>
        <v/>
      </c>
      <c r="L2399" s="48" t="str">
        <f t="shared" si="677"/>
        <v/>
      </c>
      <c r="M2399" s="49" t="str">
        <f t="shared" si="678"/>
        <v/>
      </c>
      <c r="U2399" s="103" t="str">
        <f t="shared" si="679"/>
        <v/>
      </c>
      <c r="V2399" s="77" t="str">
        <f t="shared" si="680"/>
        <v/>
      </c>
      <c r="W2399" s="37" t="str">
        <f t="shared" si="681"/>
        <v/>
      </c>
      <c r="X2399" s="7" t="str">
        <f t="shared" si="682"/>
        <v/>
      </c>
      <c r="Y2399" s="37" t="str">
        <f t="shared" si="683"/>
        <v/>
      </c>
      <c r="AA2399" s="54" t="str">
        <f t="shared" si="684"/>
        <v/>
      </c>
      <c r="AC2399" s="121" t="str">
        <f t="shared" si="685"/>
        <v/>
      </c>
      <c r="AD2399" s="111" t="str">
        <f t="shared" si="686"/>
        <v/>
      </c>
      <c r="AE2399" s="122" t="str">
        <f t="shared" si="687"/>
        <v/>
      </c>
      <c r="AF2399" s="123" t="str">
        <f t="shared" si="688"/>
        <v>Qtr 1</v>
      </c>
      <c r="AG2399" s="122" t="str">
        <f t="shared" si="689"/>
        <v/>
      </c>
      <c r="AI2399" s="124" t="str">
        <f t="shared" si="690"/>
        <v/>
      </c>
      <c r="AK2399" s="103" t="str">
        <f t="shared" si="691"/>
        <v/>
      </c>
      <c r="AL2399" s="104" t="str">
        <f t="shared" si="692"/>
        <v/>
      </c>
      <c r="AN2399" s="37" t="str">
        <f>IF(AK2399="", "", COUNTIF(AK$11:AK$8010, "&lt;"&amp;AK2399)+1+COUNTIF(AK$11:AK2399, AK2399)-1)</f>
        <v/>
      </c>
      <c r="AO2399" s="37" t="str">
        <f>IF(AL2399="", "", COUNTIF(AL$11:AL$8010, "&gt;"&amp;AL2399)+1+COUNTIF(AL$11:AL2399, AL2399)-1)</f>
        <v/>
      </c>
    </row>
    <row r="2400" spans="1:41" x14ac:dyDescent="0.55000000000000004">
      <c r="A2400" s="5"/>
      <c r="B2400" s="284"/>
      <c r="C2400" s="285"/>
      <c r="D2400" s="286"/>
      <c r="E2400" s="287"/>
      <c r="F2400" s="288"/>
      <c r="G2400" s="5"/>
      <c r="J2400" s="7" t="str">
        <f t="shared" si="675"/>
        <v/>
      </c>
      <c r="K2400" s="48" t="str">
        <f t="shared" si="676"/>
        <v/>
      </c>
      <c r="L2400" s="48" t="str">
        <f t="shared" si="677"/>
        <v/>
      </c>
      <c r="M2400" s="49" t="str">
        <f t="shared" si="678"/>
        <v/>
      </c>
      <c r="U2400" s="103" t="str">
        <f t="shared" si="679"/>
        <v/>
      </c>
      <c r="V2400" s="77" t="str">
        <f t="shared" si="680"/>
        <v/>
      </c>
      <c r="W2400" s="37" t="str">
        <f t="shared" si="681"/>
        <v/>
      </c>
      <c r="X2400" s="7" t="str">
        <f t="shared" si="682"/>
        <v/>
      </c>
      <c r="Y2400" s="37" t="str">
        <f t="shared" si="683"/>
        <v/>
      </c>
      <c r="AA2400" s="54" t="str">
        <f t="shared" si="684"/>
        <v/>
      </c>
      <c r="AC2400" s="121" t="str">
        <f t="shared" si="685"/>
        <v/>
      </c>
      <c r="AD2400" s="111" t="str">
        <f t="shared" si="686"/>
        <v/>
      </c>
      <c r="AE2400" s="122" t="str">
        <f t="shared" si="687"/>
        <v/>
      </c>
      <c r="AF2400" s="123" t="str">
        <f t="shared" si="688"/>
        <v>Qtr 1</v>
      </c>
      <c r="AG2400" s="122" t="str">
        <f t="shared" si="689"/>
        <v/>
      </c>
      <c r="AI2400" s="124" t="str">
        <f t="shared" si="690"/>
        <v/>
      </c>
      <c r="AK2400" s="103" t="str">
        <f t="shared" si="691"/>
        <v/>
      </c>
      <c r="AL2400" s="104" t="str">
        <f t="shared" si="692"/>
        <v/>
      </c>
      <c r="AN2400" s="37" t="str">
        <f>IF(AK2400="", "", COUNTIF(AK$11:AK$8010, "&lt;"&amp;AK2400)+1+COUNTIF(AK$11:AK2400, AK2400)-1)</f>
        <v/>
      </c>
      <c r="AO2400" s="37" t="str">
        <f>IF(AL2400="", "", COUNTIF(AL$11:AL$8010, "&gt;"&amp;AL2400)+1+COUNTIF(AL$11:AL2400, AL2400)-1)</f>
        <v/>
      </c>
    </row>
    <row r="2401" spans="1:41" x14ac:dyDescent="0.55000000000000004">
      <c r="A2401" s="5"/>
      <c r="B2401" s="284"/>
      <c r="C2401" s="285"/>
      <c r="D2401" s="286"/>
      <c r="E2401" s="287"/>
      <c r="F2401" s="288"/>
      <c r="G2401" s="5"/>
      <c r="J2401" s="7" t="str">
        <f t="shared" si="675"/>
        <v/>
      </c>
      <c r="K2401" s="48" t="str">
        <f t="shared" si="676"/>
        <v/>
      </c>
      <c r="L2401" s="48" t="str">
        <f t="shared" si="677"/>
        <v/>
      </c>
      <c r="M2401" s="49" t="str">
        <f t="shared" si="678"/>
        <v/>
      </c>
      <c r="U2401" s="103" t="str">
        <f t="shared" si="679"/>
        <v/>
      </c>
      <c r="V2401" s="77" t="str">
        <f t="shared" si="680"/>
        <v/>
      </c>
      <c r="W2401" s="37" t="str">
        <f t="shared" si="681"/>
        <v/>
      </c>
      <c r="X2401" s="7" t="str">
        <f t="shared" si="682"/>
        <v/>
      </c>
      <c r="Y2401" s="37" t="str">
        <f t="shared" si="683"/>
        <v/>
      </c>
      <c r="AA2401" s="54" t="str">
        <f t="shared" si="684"/>
        <v/>
      </c>
      <c r="AC2401" s="121" t="str">
        <f t="shared" si="685"/>
        <v/>
      </c>
      <c r="AD2401" s="111" t="str">
        <f t="shared" si="686"/>
        <v/>
      </c>
      <c r="AE2401" s="122" t="str">
        <f t="shared" si="687"/>
        <v/>
      </c>
      <c r="AF2401" s="123" t="str">
        <f t="shared" si="688"/>
        <v>Qtr 1</v>
      </c>
      <c r="AG2401" s="122" t="str">
        <f t="shared" si="689"/>
        <v/>
      </c>
      <c r="AI2401" s="124" t="str">
        <f t="shared" si="690"/>
        <v/>
      </c>
      <c r="AK2401" s="103" t="str">
        <f t="shared" si="691"/>
        <v/>
      </c>
      <c r="AL2401" s="104" t="str">
        <f t="shared" si="692"/>
        <v/>
      </c>
      <c r="AN2401" s="37" t="str">
        <f>IF(AK2401="", "", COUNTIF(AK$11:AK$8010, "&lt;"&amp;AK2401)+1+COUNTIF(AK$11:AK2401, AK2401)-1)</f>
        <v/>
      </c>
      <c r="AO2401" s="37" t="str">
        <f>IF(AL2401="", "", COUNTIF(AL$11:AL$8010, "&gt;"&amp;AL2401)+1+COUNTIF(AL$11:AL2401, AL2401)-1)</f>
        <v/>
      </c>
    </row>
    <row r="2402" spans="1:41" x14ac:dyDescent="0.55000000000000004">
      <c r="A2402" s="5"/>
      <c r="B2402" s="284"/>
      <c r="C2402" s="285"/>
      <c r="D2402" s="286"/>
      <c r="E2402" s="287"/>
      <c r="F2402" s="288"/>
      <c r="G2402" s="5"/>
      <c r="J2402" s="7" t="str">
        <f t="shared" si="675"/>
        <v/>
      </c>
      <c r="K2402" s="48" t="str">
        <f t="shared" si="676"/>
        <v/>
      </c>
      <c r="L2402" s="48" t="str">
        <f t="shared" si="677"/>
        <v/>
      </c>
      <c r="M2402" s="49" t="str">
        <f t="shared" si="678"/>
        <v/>
      </c>
      <c r="U2402" s="103" t="str">
        <f t="shared" si="679"/>
        <v/>
      </c>
      <c r="V2402" s="77" t="str">
        <f t="shared" si="680"/>
        <v/>
      </c>
      <c r="W2402" s="37" t="str">
        <f t="shared" si="681"/>
        <v/>
      </c>
      <c r="X2402" s="7" t="str">
        <f t="shared" si="682"/>
        <v/>
      </c>
      <c r="Y2402" s="37" t="str">
        <f t="shared" si="683"/>
        <v/>
      </c>
      <c r="AA2402" s="54" t="str">
        <f t="shared" si="684"/>
        <v/>
      </c>
      <c r="AC2402" s="121" t="str">
        <f t="shared" si="685"/>
        <v/>
      </c>
      <c r="AD2402" s="111" t="str">
        <f t="shared" si="686"/>
        <v/>
      </c>
      <c r="AE2402" s="122" t="str">
        <f t="shared" si="687"/>
        <v/>
      </c>
      <c r="AF2402" s="123" t="str">
        <f t="shared" si="688"/>
        <v>Qtr 1</v>
      </c>
      <c r="AG2402" s="122" t="str">
        <f t="shared" si="689"/>
        <v/>
      </c>
      <c r="AI2402" s="124" t="str">
        <f t="shared" si="690"/>
        <v/>
      </c>
      <c r="AK2402" s="103" t="str">
        <f t="shared" si="691"/>
        <v/>
      </c>
      <c r="AL2402" s="104" t="str">
        <f t="shared" si="692"/>
        <v/>
      </c>
      <c r="AN2402" s="37" t="str">
        <f>IF(AK2402="", "", COUNTIF(AK$11:AK$8010, "&lt;"&amp;AK2402)+1+COUNTIF(AK$11:AK2402, AK2402)-1)</f>
        <v/>
      </c>
      <c r="AO2402" s="37" t="str">
        <f>IF(AL2402="", "", COUNTIF(AL$11:AL$8010, "&gt;"&amp;AL2402)+1+COUNTIF(AL$11:AL2402, AL2402)-1)</f>
        <v/>
      </c>
    </row>
    <row r="2403" spans="1:41" x14ac:dyDescent="0.55000000000000004">
      <c r="A2403" s="5"/>
      <c r="B2403" s="284"/>
      <c r="C2403" s="285"/>
      <c r="D2403" s="286"/>
      <c r="E2403" s="287"/>
      <c r="F2403" s="288"/>
      <c r="G2403" s="5"/>
      <c r="J2403" s="7" t="str">
        <f t="shared" si="675"/>
        <v/>
      </c>
      <c r="K2403" s="48" t="str">
        <f t="shared" si="676"/>
        <v/>
      </c>
      <c r="L2403" s="48" t="str">
        <f t="shared" si="677"/>
        <v/>
      </c>
      <c r="M2403" s="49" t="str">
        <f t="shared" si="678"/>
        <v/>
      </c>
      <c r="U2403" s="103" t="str">
        <f t="shared" si="679"/>
        <v/>
      </c>
      <c r="V2403" s="77" t="str">
        <f t="shared" si="680"/>
        <v/>
      </c>
      <c r="W2403" s="37" t="str">
        <f t="shared" si="681"/>
        <v/>
      </c>
      <c r="X2403" s="7" t="str">
        <f t="shared" si="682"/>
        <v/>
      </c>
      <c r="Y2403" s="37" t="str">
        <f t="shared" si="683"/>
        <v/>
      </c>
      <c r="AA2403" s="54" t="str">
        <f t="shared" si="684"/>
        <v/>
      </c>
      <c r="AC2403" s="121" t="str">
        <f t="shared" si="685"/>
        <v/>
      </c>
      <c r="AD2403" s="111" t="str">
        <f t="shared" si="686"/>
        <v/>
      </c>
      <c r="AE2403" s="122" t="str">
        <f t="shared" si="687"/>
        <v/>
      </c>
      <c r="AF2403" s="123" t="str">
        <f t="shared" si="688"/>
        <v>Qtr 1</v>
      </c>
      <c r="AG2403" s="122" t="str">
        <f t="shared" si="689"/>
        <v/>
      </c>
      <c r="AI2403" s="124" t="str">
        <f t="shared" si="690"/>
        <v/>
      </c>
      <c r="AK2403" s="103" t="str">
        <f t="shared" si="691"/>
        <v/>
      </c>
      <c r="AL2403" s="104" t="str">
        <f t="shared" si="692"/>
        <v/>
      </c>
      <c r="AN2403" s="37" t="str">
        <f>IF(AK2403="", "", COUNTIF(AK$11:AK$8010, "&lt;"&amp;AK2403)+1+COUNTIF(AK$11:AK2403, AK2403)-1)</f>
        <v/>
      </c>
      <c r="AO2403" s="37" t="str">
        <f>IF(AL2403="", "", COUNTIF(AL$11:AL$8010, "&gt;"&amp;AL2403)+1+COUNTIF(AL$11:AL2403, AL2403)-1)</f>
        <v/>
      </c>
    </row>
    <row r="2404" spans="1:41" x14ac:dyDescent="0.55000000000000004">
      <c r="A2404" s="5"/>
      <c r="B2404" s="284"/>
      <c r="C2404" s="285"/>
      <c r="D2404" s="286"/>
      <c r="E2404" s="287"/>
      <c r="F2404" s="288"/>
      <c r="G2404" s="5"/>
      <c r="J2404" s="7" t="str">
        <f t="shared" si="675"/>
        <v/>
      </c>
      <c r="K2404" s="48" t="str">
        <f t="shared" si="676"/>
        <v/>
      </c>
      <c r="L2404" s="48" t="str">
        <f t="shared" si="677"/>
        <v/>
      </c>
      <c r="M2404" s="49" t="str">
        <f t="shared" si="678"/>
        <v/>
      </c>
      <c r="U2404" s="103" t="str">
        <f t="shared" si="679"/>
        <v/>
      </c>
      <c r="V2404" s="77" t="str">
        <f t="shared" si="680"/>
        <v/>
      </c>
      <c r="W2404" s="37" t="str">
        <f t="shared" si="681"/>
        <v/>
      </c>
      <c r="X2404" s="7" t="str">
        <f t="shared" si="682"/>
        <v/>
      </c>
      <c r="Y2404" s="37" t="str">
        <f t="shared" si="683"/>
        <v/>
      </c>
      <c r="AA2404" s="54" t="str">
        <f t="shared" si="684"/>
        <v/>
      </c>
      <c r="AC2404" s="121" t="str">
        <f t="shared" si="685"/>
        <v/>
      </c>
      <c r="AD2404" s="111" t="str">
        <f t="shared" si="686"/>
        <v/>
      </c>
      <c r="AE2404" s="122" t="str">
        <f t="shared" si="687"/>
        <v/>
      </c>
      <c r="AF2404" s="123" t="str">
        <f t="shared" si="688"/>
        <v>Qtr 1</v>
      </c>
      <c r="AG2404" s="122" t="str">
        <f t="shared" si="689"/>
        <v/>
      </c>
      <c r="AI2404" s="124" t="str">
        <f t="shared" si="690"/>
        <v/>
      </c>
      <c r="AK2404" s="103" t="str">
        <f t="shared" si="691"/>
        <v/>
      </c>
      <c r="AL2404" s="104" t="str">
        <f t="shared" si="692"/>
        <v/>
      </c>
      <c r="AN2404" s="37" t="str">
        <f>IF(AK2404="", "", COUNTIF(AK$11:AK$8010, "&lt;"&amp;AK2404)+1+COUNTIF(AK$11:AK2404, AK2404)-1)</f>
        <v/>
      </c>
      <c r="AO2404" s="37" t="str">
        <f>IF(AL2404="", "", COUNTIF(AL$11:AL$8010, "&gt;"&amp;AL2404)+1+COUNTIF(AL$11:AL2404, AL2404)-1)</f>
        <v/>
      </c>
    </row>
    <row r="2405" spans="1:41" x14ac:dyDescent="0.55000000000000004">
      <c r="A2405" s="5"/>
      <c r="B2405" s="284"/>
      <c r="C2405" s="285"/>
      <c r="D2405" s="286"/>
      <c r="E2405" s="287"/>
      <c r="F2405" s="288"/>
      <c r="G2405" s="5"/>
      <c r="J2405" s="7" t="str">
        <f t="shared" si="675"/>
        <v/>
      </c>
      <c r="K2405" s="48" t="str">
        <f t="shared" si="676"/>
        <v/>
      </c>
      <c r="L2405" s="48" t="str">
        <f t="shared" si="677"/>
        <v/>
      </c>
      <c r="M2405" s="49" t="str">
        <f t="shared" si="678"/>
        <v/>
      </c>
      <c r="U2405" s="103" t="str">
        <f t="shared" si="679"/>
        <v/>
      </c>
      <c r="V2405" s="77" t="str">
        <f t="shared" si="680"/>
        <v/>
      </c>
      <c r="W2405" s="37" t="str">
        <f t="shared" si="681"/>
        <v/>
      </c>
      <c r="X2405" s="7" t="str">
        <f t="shared" si="682"/>
        <v/>
      </c>
      <c r="Y2405" s="37" t="str">
        <f t="shared" si="683"/>
        <v/>
      </c>
      <c r="AA2405" s="54" t="str">
        <f t="shared" si="684"/>
        <v/>
      </c>
      <c r="AC2405" s="121" t="str">
        <f t="shared" si="685"/>
        <v/>
      </c>
      <c r="AD2405" s="111" t="str">
        <f t="shared" si="686"/>
        <v/>
      </c>
      <c r="AE2405" s="122" t="str">
        <f t="shared" si="687"/>
        <v/>
      </c>
      <c r="AF2405" s="123" t="str">
        <f t="shared" si="688"/>
        <v>Qtr 1</v>
      </c>
      <c r="AG2405" s="122" t="str">
        <f t="shared" si="689"/>
        <v/>
      </c>
      <c r="AI2405" s="124" t="str">
        <f t="shared" si="690"/>
        <v/>
      </c>
      <c r="AK2405" s="103" t="str">
        <f t="shared" si="691"/>
        <v/>
      </c>
      <c r="AL2405" s="104" t="str">
        <f t="shared" si="692"/>
        <v/>
      </c>
      <c r="AN2405" s="37" t="str">
        <f>IF(AK2405="", "", COUNTIF(AK$11:AK$8010, "&lt;"&amp;AK2405)+1+COUNTIF(AK$11:AK2405, AK2405)-1)</f>
        <v/>
      </c>
      <c r="AO2405" s="37" t="str">
        <f>IF(AL2405="", "", COUNTIF(AL$11:AL$8010, "&gt;"&amp;AL2405)+1+COUNTIF(AL$11:AL2405, AL2405)-1)</f>
        <v/>
      </c>
    </row>
    <row r="2406" spans="1:41" x14ac:dyDescent="0.55000000000000004">
      <c r="A2406" s="5"/>
      <c r="B2406" s="284"/>
      <c r="C2406" s="285"/>
      <c r="D2406" s="286"/>
      <c r="E2406" s="287"/>
      <c r="F2406" s="288"/>
      <c r="G2406" s="5"/>
      <c r="J2406" s="7" t="str">
        <f t="shared" si="675"/>
        <v/>
      </c>
      <c r="K2406" s="48" t="str">
        <f t="shared" si="676"/>
        <v/>
      </c>
      <c r="L2406" s="48" t="str">
        <f t="shared" si="677"/>
        <v/>
      </c>
      <c r="M2406" s="49" t="str">
        <f t="shared" si="678"/>
        <v/>
      </c>
      <c r="U2406" s="103" t="str">
        <f t="shared" si="679"/>
        <v/>
      </c>
      <c r="V2406" s="77" t="str">
        <f t="shared" si="680"/>
        <v/>
      </c>
      <c r="W2406" s="37" t="str">
        <f t="shared" si="681"/>
        <v/>
      </c>
      <c r="X2406" s="7" t="str">
        <f t="shared" si="682"/>
        <v/>
      </c>
      <c r="Y2406" s="37" t="str">
        <f t="shared" si="683"/>
        <v/>
      </c>
      <c r="AA2406" s="54" t="str">
        <f t="shared" si="684"/>
        <v/>
      </c>
      <c r="AC2406" s="121" t="str">
        <f t="shared" si="685"/>
        <v/>
      </c>
      <c r="AD2406" s="111" t="str">
        <f t="shared" si="686"/>
        <v/>
      </c>
      <c r="AE2406" s="122" t="str">
        <f t="shared" si="687"/>
        <v/>
      </c>
      <c r="AF2406" s="123" t="str">
        <f t="shared" si="688"/>
        <v>Qtr 1</v>
      </c>
      <c r="AG2406" s="122" t="str">
        <f t="shared" si="689"/>
        <v/>
      </c>
      <c r="AI2406" s="124" t="str">
        <f t="shared" si="690"/>
        <v/>
      </c>
      <c r="AK2406" s="103" t="str">
        <f t="shared" si="691"/>
        <v/>
      </c>
      <c r="AL2406" s="104" t="str">
        <f t="shared" si="692"/>
        <v/>
      </c>
      <c r="AN2406" s="37" t="str">
        <f>IF(AK2406="", "", COUNTIF(AK$11:AK$8010, "&lt;"&amp;AK2406)+1+COUNTIF(AK$11:AK2406, AK2406)-1)</f>
        <v/>
      </c>
      <c r="AO2406" s="37" t="str">
        <f>IF(AL2406="", "", COUNTIF(AL$11:AL$8010, "&gt;"&amp;AL2406)+1+COUNTIF(AL$11:AL2406, AL2406)-1)</f>
        <v/>
      </c>
    </row>
    <row r="2407" spans="1:41" x14ac:dyDescent="0.55000000000000004">
      <c r="A2407" s="5"/>
      <c r="B2407" s="284"/>
      <c r="C2407" s="285"/>
      <c r="D2407" s="286"/>
      <c r="E2407" s="287"/>
      <c r="F2407" s="288"/>
      <c r="G2407" s="5"/>
      <c r="J2407" s="7" t="str">
        <f t="shared" si="675"/>
        <v/>
      </c>
      <c r="K2407" s="48" t="str">
        <f t="shared" si="676"/>
        <v/>
      </c>
      <c r="L2407" s="48" t="str">
        <f t="shared" si="677"/>
        <v/>
      </c>
      <c r="M2407" s="49" t="str">
        <f t="shared" si="678"/>
        <v/>
      </c>
      <c r="U2407" s="103" t="str">
        <f t="shared" si="679"/>
        <v/>
      </c>
      <c r="V2407" s="77" t="str">
        <f t="shared" si="680"/>
        <v/>
      </c>
      <c r="W2407" s="37" t="str">
        <f t="shared" si="681"/>
        <v/>
      </c>
      <c r="X2407" s="7" t="str">
        <f t="shared" si="682"/>
        <v/>
      </c>
      <c r="Y2407" s="37" t="str">
        <f t="shared" si="683"/>
        <v/>
      </c>
      <c r="AA2407" s="54" t="str">
        <f t="shared" si="684"/>
        <v/>
      </c>
      <c r="AC2407" s="121" t="str">
        <f t="shared" si="685"/>
        <v/>
      </c>
      <c r="AD2407" s="111" t="str">
        <f t="shared" si="686"/>
        <v/>
      </c>
      <c r="AE2407" s="122" t="str">
        <f t="shared" si="687"/>
        <v/>
      </c>
      <c r="AF2407" s="123" t="str">
        <f t="shared" si="688"/>
        <v>Qtr 1</v>
      </c>
      <c r="AG2407" s="122" t="str">
        <f t="shared" si="689"/>
        <v/>
      </c>
      <c r="AI2407" s="124" t="str">
        <f t="shared" si="690"/>
        <v/>
      </c>
      <c r="AK2407" s="103" t="str">
        <f t="shared" si="691"/>
        <v/>
      </c>
      <c r="AL2407" s="104" t="str">
        <f t="shared" si="692"/>
        <v/>
      </c>
      <c r="AN2407" s="37" t="str">
        <f>IF(AK2407="", "", COUNTIF(AK$11:AK$8010, "&lt;"&amp;AK2407)+1+COUNTIF(AK$11:AK2407, AK2407)-1)</f>
        <v/>
      </c>
      <c r="AO2407" s="37" t="str">
        <f>IF(AL2407="", "", COUNTIF(AL$11:AL$8010, "&gt;"&amp;AL2407)+1+COUNTIF(AL$11:AL2407, AL2407)-1)</f>
        <v/>
      </c>
    </row>
    <row r="2408" spans="1:41" x14ac:dyDescent="0.55000000000000004">
      <c r="A2408" s="5"/>
      <c r="B2408" s="284"/>
      <c r="C2408" s="285"/>
      <c r="D2408" s="286"/>
      <c r="E2408" s="287"/>
      <c r="F2408" s="288"/>
      <c r="G2408" s="5"/>
      <c r="J2408" s="7" t="str">
        <f t="shared" si="675"/>
        <v/>
      </c>
      <c r="K2408" s="48" t="str">
        <f t="shared" si="676"/>
        <v/>
      </c>
      <c r="L2408" s="48" t="str">
        <f t="shared" si="677"/>
        <v/>
      </c>
      <c r="M2408" s="49" t="str">
        <f t="shared" si="678"/>
        <v/>
      </c>
      <c r="U2408" s="103" t="str">
        <f t="shared" si="679"/>
        <v/>
      </c>
      <c r="V2408" s="77" t="str">
        <f t="shared" si="680"/>
        <v/>
      </c>
      <c r="W2408" s="37" t="str">
        <f t="shared" si="681"/>
        <v/>
      </c>
      <c r="X2408" s="7" t="str">
        <f t="shared" si="682"/>
        <v/>
      </c>
      <c r="Y2408" s="37" t="str">
        <f t="shared" si="683"/>
        <v/>
      </c>
      <c r="AA2408" s="54" t="str">
        <f t="shared" si="684"/>
        <v/>
      </c>
      <c r="AC2408" s="121" t="str">
        <f t="shared" si="685"/>
        <v/>
      </c>
      <c r="AD2408" s="111" t="str">
        <f t="shared" si="686"/>
        <v/>
      </c>
      <c r="AE2408" s="122" t="str">
        <f t="shared" si="687"/>
        <v/>
      </c>
      <c r="AF2408" s="123" t="str">
        <f t="shared" si="688"/>
        <v>Qtr 1</v>
      </c>
      <c r="AG2408" s="122" t="str">
        <f t="shared" si="689"/>
        <v/>
      </c>
      <c r="AI2408" s="124" t="str">
        <f t="shared" si="690"/>
        <v/>
      </c>
      <c r="AK2408" s="103" t="str">
        <f t="shared" si="691"/>
        <v/>
      </c>
      <c r="AL2408" s="104" t="str">
        <f t="shared" si="692"/>
        <v/>
      </c>
      <c r="AN2408" s="37" t="str">
        <f>IF(AK2408="", "", COUNTIF(AK$11:AK$8010, "&lt;"&amp;AK2408)+1+COUNTIF(AK$11:AK2408, AK2408)-1)</f>
        <v/>
      </c>
      <c r="AO2408" s="37" t="str">
        <f>IF(AL2408="", "", COUNTIF(AL$11:AL$8010, "&gt;"&amp;AL2408)+1+COUNTIF(AL$11:AL2408, AL2408)-1)</f>
        <v/>
      </c>
    </row>
    <row r="2409" spans="1:41" x14ac:dyDescent="0.55000000000000004">
      <c r="A2409" s="5"/>
      <c r="B2409" s="284"/>
      <c r="C2409" s="285"/>
      <c r="D2409" s="286"/>
      <c r="E2409" s="287"/>
      <c r="F2409" s="288"/>
      <c r="G2409" s="5"/>
      <c r="J2409" s="7" t="str">
        <f t="shared" si="675"/>
        <v/>
      </c>
      <c r="K2409" s="48" t="str">
        <f t="shared" si="676"/>
        <v/>
      </c>
      <c r="L2409" s="48" t="str">
        <f t="shared" si="677"/>
        <v/>
      </c>
      <c r="M2409" s="49" t="str">
        <f t="shared" si="678"/>
        <v/>
      </c>
      <c r="U2409" s="103" t="str">
        <f t="shared" si="679"/>
        <v/>
      </c>
      <c r="V2409" s="77" t="str">
        <f t="shared" si="680"/>
        <v/>
      </c>
      <c r="W2409" s="37" t="str">
        <f t="shared" si="681"/>
        <v/>
      </c>
      <c r="X2409" s="7" t="str">
        <f t="shared" si="682"/>
        <v/>
      </c>
      <c r="Y2409" s="37" t="str">
        <f t="shared" si="683"/>
        <v/>
      </c>
      <c r="AA2409" s="54" t="str">
        <f t="shared" si="684"/>
        <v/>
      </c>
      <c r="AC2409" s="121" t="str">
        <f t="shared" si="685"/>
        <v/>
      </c>
      <c r="AD2409" s="111" t="str">
        <f t="shared" si="686"/>
        <v/>
      </c>
      <c r="AE2409" s="122" t="str">
        <f t="shared" si="687"/>
        <v/>
      </c>
      <c r="AF2409" s="123" t="str">
        <f t="shared" si="688"/>
        <v>Qtr 1</v>
      </c>
      <c r="AG2409" s="122" t="str">
        <f t="shared" si="689"/>
        <v/>
      </c>
      <c r="AI2409" s="124" t="str">
        <f t="shared" si="690"/>
        <v/>
      </c>
      <c r="AK2409" s="103" t="str">
        <f t="shared" si="691"/>
        <v/>
      </c>
      <c r="AL2409" s="104" t="str">
        <f t="shared" si="692"/>
        <v/>
      </c>
      <c r="AN2409" s="37" t="str">
        <f>IF(AK2409="", "", COUNTIF(AK$11:AK$8010, "&lt;"&amp;AK2409)+1+COUNTIF(AK$11:AK2409, AK2409)-1)</f>
        <v/>
      </c>
      <c r="AO2409" s="37" t="str">
        <f>IF(AL2409="", "", COUNTIF(AL$11:AL$8010, "&gt;"&amp;AL2409)+1+COUNTIF(AL$11:AL2409, AL2409)-1)</f>
        <v/>
      </c>
    </row>
    <row r="2410" spans="1:41" x14ac:dyDescent="0.55000000000000004">
      <c r="A2410" s="5"/>
      <c r="B2410" s="284"/>
      <c r="C2410" s="285"/>
      <c r="D2410" s="286"/>
      <c r="E2410" s="287"/>
      <c r="F2410" s="288"/>
      <c r="G2410" s="5"/>
      <c r="J2410" s="7" t="str">
        <f t="shared" si="675"/>
        <v/>
      </c>
      <c r="K2410" s="48" t="str">
        <f t="shared" si="676"/>
        <v/>
      </c>
      <c r="L2410" s="48" t="str">
        <f t="shared" si="677"/>
        <v/>
      </c>
      <c r="M2410" s="49" t="str">
        <f t="shared" si="678"/>
        <v/>
      </c>
      <c r="U2410" s="103" t="str">
        <f t="shared" si="679"/>
        <v/>
      </c>
      <c r="V2410" s="77" t="str">
        <f t="shared" si="680"/>
        <v/>
      </c>
      <c r="W2410" s="37" t="str">
        <f t="shared" si="681"/>
        <v/>
      </c>
      <c r="X2410" s="7" t="str">
        <f t="shared" si="682"/>
        <v/>
      </c>
      <c r="Y2410" s="37" t="str">
        <f t="shared" si="683"/>
        <v/>
      </c>
      <c r="AA2410" s="54" t="str">
        <f t="shared" si="684"/>
        <v/>
      </c>
      <c r="AC2410" s="121" t="str">
        <f t="shared" si="685"/>
        <v/>
      </c>
      <c r="AD2410" s="111" t="str">
        <f t="shared" si="686"/>
        <v/>
      </c>
      <c r="AE2410" s="122" t="str">
        <f t="shared" si="687"/>
        <v/>
      </c>
      <c r="AF2410" s="123" t="str">
        <f t="shared" si="688"/>
        <v>Qtr 1</v>
      </c>
      <c r="AG2410" s="122" t="str">
        <f t="shared" si="689"/>
        <v/>
      </c>
      <c r="AI2410" s="124" t="str">
        <f t="shared" si="690"/>
        <v/>
      </c>
      <c r="AK2410" s="103" t="str">
        <f t="shared" si="691"/>
        <v/>
      </c>
      <c r="AL2410" s="104" t="str">
        <f t="shared" si="692"/>
        <v/>
      </c>
      <c r="AN2410" s="37" t="str">
        <f>IF(AK2410="", "", COUNTIF(AK$11:AK$8010, "&lt;"&amp;AK2410)+1+COUNTIF(AK$11:AK2410, AK2410)-1)</f>
        <v/>
      </c>
      <c r="AO2410" s="37" t="str">
        <f>IF(AL2410="", "", COUNTIF(AL$11:AL$8010, "&gt;"&amp;AL2410)+1+COUNTIF(AL$11:AL2410, AL2410)-1)</f>
        <v/>
      </c>
    </row>
    <row r="2411" spans="1:41" x14ac:dyDescent="0.55000000000000004">
      <c r="A2411" s="5"/>
      <c r="B2411" s="284"/>
      <c r="C2411" s="285"/>
      <c r="D2411" s="286"/>
      <c r="E2411" s="287"/>
      <c r="F2411" s="288"/>
      <c r="G2411" s="5"/>
      <c r="J2411" s="7" t="str">
        <f t="shared" si="675"/>
        <v/>
      </c>
      <c r="K2411" s="48" t="str">
        <f t="shared" si="676"/>
        <v/>
      </c>
      <c r="L2411" s="48" t="str">
        <f t="shared" si="677"/>
        <v/>
      </c>
      <c r="M2411" s="49" t="str">
        <f t="shared" si="678"/>
        <v/>
      </c>
      <c r="U2411" s="103" t="str">
        <f t="shared" si="679"/>
        <v/>
      </c>
      <c r="V2411" s="77" t="str">
        <f t="shared" si="680"/>
        <v/>
      </c>
      <c r="W2411" s="37" t="str">
        <f t="shared" si="681"/>
        <v/>
      </c>
      <c r="X2411" s="7" t="str">
        <f t="shared" si="682"/>
        <v/>
      </c>
      <c r="Y2411" s="37" t="str">
        <f t="shared" si="683"/>
        <v/>
      </c>
      <c r="AA2411" s="54" t="str">
        <f t="shared" si="684"/>
        <v/>
      </c>
      <c r="AC2411" s="121" t="str">
        <f t="shared" si="685"/>
        <v/>
      </c>
      <c r="AD2411" s="111" t="str">
        <f t="shared" si="686"/>
        <v/>
      </c>
      <c r="AE2411" s="122" t="str">
        <f t="shared" si="687"/>
        <v/>
      </c>
      <c r="AF2411" s="123" t="str">
        <f t="shared" si="688"/>
        <v>Qtr 1</v>
      </c>
      <c r="AG2411" s="122" t="str">
        <f t="shared" si="689"/>
        <v/>
      </c>
      <c r="AI2411" s="124" t="str">
        <f t="shared" si="690"/>
        <v/>
      </c>
      <c r="AK2411" s="103" t="str">
        <f t="shared" si="691"/>
        <v/>
      </c>
      <c r="AL2411" s="104" t="str">
        <f t="shared" si="692"/>
        <v/>
      </c>
      <c r="AN2411" s="37" t="str">
        <f>IF(AK2411="", "", COUNTIF(AK$11:AK$8010, "&lt;"&amp;AK2411)+1+COUNTIF(AK$11:AK2411, AK2411)-1)</f>
        <v/>
      </c>
      <c r="AO2411" s="37" t="str">
        <f>IF(AL2411="", "", COUNTIF(AL$11:AL$8010, "&gt;"&amp;AL2411)+1+COUNTIF(AL$11:AL2411, AL2411)-1)</f>
        <v/>
      </c>
    </row>
    <row r="2412" spans="1:41" x14ac:dyDescent="0.55000000000000004">
      <c r="A2412" s="5"/>
      <c r="B2412" s="284"/>
      <c r="C2412" s="285"/>
      <c r="D2412" s="286"/>
      <c r="E2412" s="287"/>
      <c r="F2412" s="288"/>
      <c r="G2412" s="5"/>
      <c r="J2412" s="7" t="str">
        <f t="shared" si="675"/>
        <v/>
      </c>
      <c r="K2412" s="48" t="str">
        <f t="shared" si="676"/>
        <v/>
      </c>
      <c r="L2412" s="48" t="str">
        <f t="shared" si="677"/>
        <v/>
      </c>
      <c r="M2412" s="49" t="str">
        <f t="shared" si="678"/>
        <v/>
      </c>
      <c r="U2412" s="103" t="str">
        <f t="shared" si="679"/>
        <v/>
      </c>
      <c r="V2412" s="77" t="str">
        <f t="shared" si="680"/>
        <v/>
      </c>
      <c r="W2412" s="37" t="str">
        <f t="shared" si="681"/>
        <v/>
      </c>
      <c r="X2412" s="7" t="str">
        <f t="shared" si="682"/>
        <v/>
      </c>
      <c r="Y2412" s="37" t="str">
        <f t="shared" si="683"/>
        <v/>
      </c>
      <c r="AA2412" s="54" t="str">
        <f t="shared" si="684"/>
        <v/>
      </c>
      <c r="AC2412" s="121" t="str">
        <f t="shared" si="685"/>
        <v/>
      </c>
      <c r="AD2412" s="111" t="str">
        <f t="shared" si="686"/>
        <v/>
      </c>
      <c r="AE2412" s="122" t="str">
        <f t="shared" si="687"/>
        <v/>
      </c>
      <c r="AF2412" s="123" t="str">
        <f t="shared" si="688"/>
        <v>Qtr 1</v>
      </c>
      <c r="AG2412" s="122" t="str">
        <f t="shared" si="689"/>
        <v/>
      </c>
      <c r="AI2412" s="124" t="str">
        <f t="shared" si="690"/>
        <v/>
      </c>
      <c r="AK2412" s="103" t="str">
        <f t="shared" si="691"/>
        <v/>
      </c>
      <c r="AL2412" s="104" t="str">
        <f t="shared" si="692"/>
        <v/>
      </c>
      <c r="AN2412" s="37" t="str">
        <f>IF(AK2412="", "", COUNTIF(AK$11:AK$8010, "&lt;"&amp;AK2412)+1+COUNTIF(AK$11:AK2412, AK2412)-1)</f>
        <v/>
      </c>
      <c r="AO2412" s="37" t="str">
        <f>IF(AL2412="", "", COUNTIF(AL$11:AL$8010, "&gt;"&amp;AL2412)+1+COUNTIF(AL$11:AL2412, AL2412)-1)</f>
        <v/>
      </c>
    </row>
    <row r="2413" spans="1:41" x14ac:dyDescent="0.55000000000000004">
      <c r="A2413" s="5"/>
      <c r="B2413" s="284"/>
      <c r="C2413" s="285"/>
      <c r="D2413" s="286"/>
      <c r="E2413" s="287"/>
      <c r="F2413" s="288"/>
      <c r="G2413" s="5"/>
      <c r="J2413" s="7" t="str">
        <f t="shared" si="675"/>
        <v/>
      </c>
      <c r="K2413" s="48" t="str">
        <f t="shared" si="676"/>
        <v/>
      </c>
      <c r="L2413" s="48" t="str">
        <f t="shared" si="677"/>
        <v/>
      </c>
      <c r="M2413" s="49" t="str">
        <f t="shared" si="678"/>
        <v/>
      </c>
      <c r="U2413" s="103" t="str">
        <f t="shared" si="679"/>
        <v/>
      </c>
      <c r="V2413" s="77" t="str">
        <f t="shared" si="680"/>
        <v/>
      </c>
      <c r="W2413" s="37" t="str">
        <f t="shared" si="681"/>
        <v/>
      </c>
      <c r="X2413" s="7" t="str">
        <f t="shared" si="682"/>
        <v/>
      </c>
      <c r="Y2413" s="37" t="str">
        <f t="shared" si="683"/>
        <v/>
      </c>
      <c r="AA2413" s="54" t="str">
        <f t="shared" si="684"/>
        <v/>
      </c>
      <c r="AC2413" s="121" t="str">
        <f t="shared" si="685"/>
        <v/>
      </c>
      <c r="AD2413" s="111" t="str">
        <f t="shared" si="686"/>
        <v/>
      </c>
      <c r="AE2413" s="122" t="str">
        <f t="shared" si="687"/>
        <v/>
      </c>
      <c r="AF2413" s="123" t="str">
        <f t="shared" si="688"/>
        <v>Qtr 1</v>
      </c>
      <c r="AG2413" s="122" t="str">
        <f t="shared" si="689"/>
        <v/>
      </c>
      <c r="AI2413" s="124" t="str">
        <f t="shared" si="690"/>
        <v/>
      </c>
      <c r="AK2413" s="103" t="str">
        <f t="shared" si="691"/>
        <v/>
      </c>
      <c r="AL2413" s="104" t="str">
        <f t="shared" si="692"/>
        <v/>
      </c>
      <c r="AN2413" s="37" t="str">
        <f>IF(AK2413="", "", COUNTIF(AK$11:AK$8010, "&lt;"&amp;AK2413)+1+COUNTIF(AK$11:AK2413, AK2413)-1)</f>
        <v/>
      </c>
      <c r="AO2413" s="37" t="str">
        <f>IF(AL2413="", "", COUNTIF(AL$11:AL$8010, "&gt;"&amp;AL2413)+1+COUNTIF(AL$11:AL2413, AL2413)-1)</f>
        <v/>
      </c>
    </row>
    <row r="2414" spans="1:41" x14ac:dyDescent="0.55000000000000004">
      <c r="A2414" s="5"/>
      <c r="B2414" s="284"/>
      <c r="C2414" s="285"/>
      <c r="D2414" s="286"/>
      <c r="E2414" s="287"/>
      <c r="F2414" s="288"/>
      <c r="G2414" s="5"/>
      <c r="J2414" s="7" t="str">
        <f t="shared" si="675"/>
        <v/>
      </c>
      <c r="K2414" s="48" t="str">
        <f t="shared" si="676"/>
        <v/>
      </c>
      <c r="L2414" s="48" t="str">
        <f t="shared" si="677"/>
        <v/>
      </c>
      <c r="M2414" s="49" t="str">
        <f t="shared" si="678"/>
        <v/>
      </c>
      <c r="U2414" s="103" t="str">
        <f t="shared" si="679"/>
        <v/>
      </c>
      <c r="V2414" s="77" t="str">
        <f t="shared" si="680"/>
        <v/>
      </c>
      <c r="W2414" s="37" t="str">
        <f t="shared" si="681"/>
        <v/>
      </c>
      <c r="X2414" s="7" t="str">
        <f t="shared" si="682"/>
        <v/>
      </c>
      <c r="Y2414" s="37" t="str">
        <f t="shared" si="683"/>
        <v/>
      </c>
      <c r="AA2414" s="54" t="str">
        <f t="shared" si="684"/>
        <v/>
      </c>
      <c r="AC2414" s="121" t="str">
        <f t="shared" si="685"/>
        <v/>
      </c>
      <c r="AD2414" s="111" t="str">
        <f t="shared" si="686"/>
        <v/>
      </c>
      <c r="AE2414" s="122" t="str">
        <f t="shared" si="687"/>
        <v/>
      </c>
      <c r="AF2414" s="123" t="str">
        <f t="shared" si="688"/>
        <v>Qtr 1</v>
      </c>
      <c r="AG2414" s="122" t="str">
        <f t="shared" si="689"/>
        <v/>
      </c>
      <c r="AI2414" s="124" t="str">
        <f t="shared" si="690"/>
        <v/>
      </c>
      <c r="AK2414" s="103" t="str">
        <f t="shared" si="691"/>
        <v/>
      </c>
      <c r="AL2414" s="104" t="str">
        <f t="shared" si="692"/>
        <v/>
      </c>
      <c r="AN2414" s="37" t="str">
        <f>IF(AK2414="", "", COUNTIF(AK$11:AK$8010, "&lt;"&amp;AK2414)+1+COUNTIF(AK$11:AK2414, AK2414)-1)</f>
        <v/>
      </c>
      <c r="AO2414" s="37" t="str">
        <f>IF(AL2414="", "", COUNTIF(AL$11:AL$8010, "&gt;"&amp;AL2414)+1+COUNTIF(AL$11:AL2414, AL2414)-1)</f>
        <v/>
      </c>
    </row>
    <row r="2415" spans="1:41" x14ac:dyDescent="0.55000000000000004">
      <c r="A2415" s="5"/>
      <c r="B2415" s="284"/>
      <c r="C2415" s="285"/>
      <c r="D2415" s="286"/>
      <c r="E2415" s="287"/>
      <c r="F2415" s="288"/>
      <c r="G2415" s="5"/>
      <c r="J2415" s="7" t="str">
        <f t="shared" si="675"/>
        <v/>
      </c>
      <c r="K2415" s="48" t="str">
        <f t="shared" si="676"/>
        <v/>
      </c>
      <c r="L2415" s="48" t="str">
        <f t="shared" si="677"/>
        <v/>
      </c>
      <c r="M2415" s="49" t="str">
        <f t="shared" si="678"/>
        <v/>
      </c>
      <c r="U2415" s="103" t="str">
        <f t="shared" si="679"/>
        <v/>
      </c>
      <c r="V2415" s="77" t="str">
        <f t="shared" si="680"/>
        <v/>
      </c>
      <c r="W2415" s="37" t="str">
        <f t="shared" si="681"/>
        <v/>
      </c>
      <c r="X2415" s="7" t="str">
        <f t="shared" si="682"/>
        <v/>
      </c>
      <c r="Y2415" s="37" t="str">
        <f t="shared" si="683"/>
        <v/>
      </c>
      <c r="AA2415" s="54" t="str">
        <f t="shared" si="684"/>
        <v/>
      </c>
      <c r="AC2415" s="121" t="str">
        <f t="shared" si="685"/>
        <v/>
      </c>
      <c r="AD2415" s="111" t="str">
        <f t="shared" si="686"/>
        <v/>
      </c>
      <c r="AE2415" s="122" t="str">
        <f t="shared" si="687"/>
        <v/>
      </c>
      <c r="AF2415" s="123" t="str">
        <f t="shared" si="688"/>
        <v>Qtr 1</v>
      </c>
      <c r="AG2415" s="122" t="str">
        <f t="shared" si="689"/>
        <v/>
      </c>
      <c r="AI2415" s="124" t="str">
        <f t="shared" si="690"/>
        <v/>
      </c>
      <c r="AK2415" s="103" t="str">
        <f t="shared" si="691"/>
        <v/>
      </c>
      <c r="AL2415" s="104" t="str">
        <f t="shared" si="692"/>
        <v/>
      </c>
      <c r="AN2415" s="37" t="str">
        <f>IF(AK2415="", "", COUNTIF(AK$11:AK$8010, "&lt;"&amp;AK2415)+1+COUNTIF(AK$11:AK2415, AK2415)-1)</f>
        <v/>
      </c>
      <c r="AO2415" s="37" t="str">
        <f>IF(AL2415="", "", COUNTIF(AL$11:AL$8010, "&gt;"&amp;AL2415)+1+COUNTIF(AL$11:AL2415, AL2415)-1)</f>
        <v/>
      </c>
    </row>
    <row r="2416" spans="1:41" x14ac:dyDescent="0.55000000000000004">
      <c r="A2416" s="5"/>
      <c r="B2416" s="284"/>
      <c r="C2416" s="285"/>
      <c r="D2416" s="286"/>
      <c r="E2416" s="287"/>
      <c r="F2416" s="288"/>
      <c r="G2416" s="5"/>
      <c r="J2416" s="7" t="str">
        <f t="shared" si="675"/>
        <v/>
      </c>
      <c r="K2416" s="48" t="str">
        <f t="shared" si="676"/>
        <v/>
      </c>
      <c r="L2416" s="48" t="str">
        <f t="shared" si="677"/>
        <v/>
      </c>
      <c r="M2416" s="49" t="str">
        <f t="shared" si="678"/>
        <v/>
      </c>
      <c r="U2416" s="103" t="str">
        <f t="shared" si="679"/>
        <v/>
      </c>
      <c r="V2416" s="77" t="str">
        <f t="shared" si="680"/>
        <v/>
      </c>
      <c r="W2416" s="37" t="str">
        <f t="shared" si="681"/>
        <v/>
      </c>
      <c r="X2416" s="7" t="str">
        <f t="shared" si="682"/>
        <v/>
      </c>
      <c r="Y2416" s="37" t="str">
        <f t="shared" si="683"/>
        <v/>
      </c>
      <c r="AA2416" s="54" t="str">
        <f t="shared" si="684"/>
        <v/>
      </c>
      <c r="AC2416" s="121" t="str">
        <f t="shared" si="685"/>
        <v/>
      </c>
      <c r="AD2416" s="111" t="str">
        <f t="shared" si="686"/>
        <v/>
      </c>
      <c r="AE2416" s="122" t="str">
        <f t="shared" si="687"/>
        <v/>
      </c>
      <c r="AF2416" s="123" t="str">
        <f t="shared" si="688"/>
        <v>Qtr 1</v>
      </c>
      <c r="AG2416" s="122" t="str">
        <f t="shared" si="689"/>
        <v/>
      </c>
      <c r="AI2416" s="124" t="str">
        <f t="shared" si="690"/>
        <v/>
      </c>
      <c r="AK2416" s="103" t="str">
        <f t="shared" si="691"/>
        <v/>
      </c>
      <c r="AL2416" s="104" t="str">
        <f t="shared" si="692"/>
        <v/>
      </c>
      <c r="AN2416" s="37" t="str">
        <f>IF(AK2416="", "", COUNTIF(AK$11:AK$8010, "&lt;"&amp;AK2416)+1+COUNTIF(AK$11:AK2416, AK2416)-1)</f>
        <v/>
      </c>
      <c r="AO2416" s="37" t="str">
        <f>IF(AL2416="", "", COUNTIF(AL$11:AL$8010, "&gt;"&amp;AL2416)+1+COUNTIF(AL$11:AL2416, AL2416)-1)</f>
        <v/>
      </c>
    </row>
    <row r="2417" spans="1:41" x14ac:dyDescent="0.55000000000000004">
      <c r="A2417" s="5"/>
      <c r="B2417" s="284"/>
      <c r="C2417" s="285"/>
      <c r="D2417" s="286"/>
      <c r="E2417" s="287"/>
      <c r="F2417" s="288"/>
      <c r="G2417" s="5"/>
      <c r="J2417" s="7" t="str">
        <f t="shared" si="675"/>
        <v/>
      </c>
      <c r="K2417" s="48" t="str">
        <f t="shared" si="676"/>
        <v/>
      </c>
      <c r="L2417" s="48" t="str">
        <f t="shared" si="677"/>
        <v/>
      </c>
      <c r="M2417" s="49" t="str">
        <f t="shared" si="678"/>
        <v/>
      </c>
      <c r="U2417" s="103" t="str">
        <f t="shared" si="679"/>
        <v/>
      </c>
      <c r="V2417" s="77" t="str">
        <f t="shared" si="680"/>
        <v/>
      </c>
      <c r="W2417" s="37" t="str">
        <f t="shared" si="681"/>
        <v/>
      </c>
      <c r="X2417" s="7" t="str">
        <f t="shared" si="682"/>
        <v/>
      </c>
      <c r="Y2417" s="37" t="str">
        <f t="shared" si="683"/>
        <v/>
      </c>
      <c r="AA2417" s="54" t="str">
        <f t="shared" si="684"/>
        <v/>
      </c>
      <c r="AC2417" s="121" t="str">
        <f t="shared" si="685"/>
        <v/>
      </c>
      <c r="AD2417" s="111" t="str">
        <f t="shared" si="686"/>
        <v/>
      </c>
      <c r="AE2417" s="122" t="str">
        <f t="shared" si="687"/>
        <v/>
      </c>
      <c r="AF2417" s="123" t="str">
        <f t="shared" si="688"/>
        <v>Qtr 1</v>
      </c>
      <c r="AG2417" s="122" t="str">
        <f t="shared" si="689"/>
        <v/>
      </c>
      <c r="AI2417" s="124" t="str">
        <f t="shared" si="690"/>
        <v/>
      </c>
      <c r="AK2417" s="103" t="str">
        <f t="shared" si="691"/>
        <v/>
      </c>
      <c r="AL2417" s="104" t="str">
        <f t="shared" si="692"/>
        <v/>
      </c>
      <c r="AN2417" s="37" t="str">
        <f>IF(AK2417="", "", COUNTIF(AK$11:AK$8010, "&lt;"&amp;AK2417)+1+COUNTIF(AK$11:AK2417, AK2417)-1)</f>
        <v/>
      </c>
      <c r="AO2417" s="37" t="str">
        <f>IF(AL2417="", "", COUNTIF(AL$11:AL$8010, "&gt;"&amp;AL2417)+1+COUNTIF(AL$11:AL2417, AL2417)-1)</f>
        <v/>
      </c>
    </row>
    <row r="2418" spans="1:41" x14ac:dyDescent="0.55000000000000004">
      <c r="A2418" s="5"/>
      <c r="B2418" s="284"/>
      <c r="C2418" s="285"/>
      <c r="D2418" s="286"/>
      <c r="E2418" s="287"/>
      <c r="F2418" s="288"/>
      <c r="G2418" s="5"/>
      <c r="J2418" s="7" t="str">
        <f t="shared" si="675"/>
        <v/>
      </c>
      <c r="K2418" s="48" t="str">
        <f t="shared" si="676"/>
        <v/>
      </c>
      <c r="L2418" s="48" t="str">
        <f t="shared" si="677"/>
        <v/>
      </c>
      <c r="M2418" s="49" t="str">
        <f t="shared" si="678"/>
        <v/>
      </c>
      <c r="U2418" s="103" t="str">
        <f t="shared" si="679"/>
        <v/>
      </c>
      <c r="V2418" s="77" t="str">
        <f t="shared" si="680"/>
        <v/>
      </c>
      <c r="W2418" s="37" t="str">
        <f t="shared" si="681"/>
        <v/>
      </c>
      <c r="X2418" s="7" t="str">
        <f t="shared" si="682"/>
        <v/>
      </c>
      <c r="Y2418" s="37" t="str">
        <f t="shared" si="683"/>
        <v/>
      </c>
      <c r="AA2418" s="54" t="str">
        <f t="shared" si="684"/>
        <v/>
      </c>
      <c r="AC2418" s="121" t="str">
        <f t="shared" si="685"/>
        <v/>
      </c>
      <c r="AD2418" s="111" t="str">
        <f t="shared" si="686"/>
        <v/>
      </c>
      <c r="AE2418" s="122" t="str">
        <f t="shared" si="687"/>
        <v/>
      </c>
      <c r="AF2418" s="123" t="str">
        <f t="shared" si="688"/>
        <v>Qtr 1</v>
      </c>
      <c r="AG2418" s="122" t="str">
        <f t="shared" si="689"/>
        <v/>
      </c>
      <c r="AI2418" s="124" t="str">
        <f t="shared" si="690"/>
        <v/>
      </c>
      <c r="AK2418" s="103" t="str">
        <f t="shared" si="691"/>
        <v/>
      </c>
      <c r="AL2418" s="104" t="str">
        <f t="shared" si="692"/>
        <v/>
      </c>
      <c r="AN2418" s="37" t="str">
        <f>IF(AK2418="", "", COUNTIF(AK$11:AK$8010, "&lt;"&amp;AK2418)+1+COUNTIF(AK$11:AK2418, AK2418)-1)</f>
        <v/>
      </c>
      <c r="AO2418" s="37" t="str">
        <f>IF(AL2418="", "", COUNTIF(AL$11:AL$8010, "&gt;"&amp;AL2418)+1+COUNTIF(AL$11:AL2418, AL2418)-1)</f>
        <v/>
      </c>
    </row>
    <row r="2419" spans="1:41" x14ac:dyDescent="0.55000000000000004">
      <c r="A2419" s="5"/>
      <c r="B2419" s="284"/>
      <c r="C2419" s="285"/>
      <c r="D2419" s="286"/>
      <c r="E2419" s="287"/>
      <c r="F2419" s="288"/>
      <c r="G2419" s="5"/>
      <c r="J2419" s="7" t="str">
        <f t="shared" si="675"/>
        <v/>
      </c>
      <c r="K2419" s="48" t="str">
        <f t="shared" si="676"/>
        <v/>
      </c>
      <c r="L2419" s="48" t="str">
        <f t="shared" si="677"/>
        <v/>
      </c>
      <c r="M2419" s="49" t="str">
        <f t="shared" si="678"/>
        <v/>
      </c>
      <c r="U2419" s="103" t="str">
        <f t="shared" si="679"/>
        <v/>
      </c>
      <c r="V2419" s="77" t="str">
        <f t="shared" si="680"/>
        <v/>
      </c>
      <c r="W2419" s="37" t="str">
        <f t="shared" si="681"/>
        <v/>
      </c>
      <c r="X2419" s="7" t="str">
        <f t="shared" si="682"/>
        <v/>
      </c>
      <c r="Y2419" s="37" t="str">
        <f t="shared" si="683"/>
        <v/>
      </c>
      <c r="AA2419" s="54" t="str">
        <f t="shared" si="684"/>
        <v/>
      </c>
      <c r="AC2419" s="121" t="str">
        <f t="shared" si="685"/>
        <v/>
      </c>
      <c r="AD2419" s="111" t="str">
        <f t="shared" si="686"/>
        <v/>
      </c>
      <c r="AE2419" s="122" t="str">
        <f t="shared" si="687"/>
        <v/>
      </c>
      <c r="AF2419" s="123" t="str">
        <f t="shared" si="688"/>
        <v>Qtr 1</v>
      </c>
      <c r="AG2419" s="122" t="str">
        <f t="shared" si="689"/>
        <v/>
      </c>
      <c r="AI2419" s="124" t="str">
        <f t="shared" si="690"/>
        <v/>
      </c>
      <c r="AK2419" s="103" t="str">
        <f t="shared" si="691"/>
        <v/>
      </c>
      <c r="AL2419" s="104" t="str">
        <f t="shared" si="692"/>
        <v/>
      </c>
      <c r="AN2419" s="37" t="str">
        <f>IF(AK2419="", "", COUNTIF(AK$11:AK$8010, "&lt;"&amp;AK2419)+1+COUNTIF(AK$11:AK2419, AK2419)-1)</f>
        <v/>
      </c>
      <c r="AO2419" s="37" t="str">
        <f>IF(AL2419="", "", COUNTIF(AL$11:AL$8010, "&gt;"&amp;AL2419)+1+COUNTIF(AL$11:AL2419, AL2419)-1)</f>
        <v/>
      </c>
    </row>
    <row r="2420" spans="1:41" x14ac:dyDescent="0.55000000000000004">
      <c r="A2420" s="5"/>
      <c r="B2420" s="284"/>
      <c r="C2420" s="285"/>
      <c r="D2420" s="286"/>
      <c r="E2420" s="287"/>
      <c r="F2420" s="288"/>
      <c r="G2420" s="5"/>
      <c r="J2420" s="7" t="str">
        <f t="shared" si="675"/>
        <v/>
      </c>
      <c r="K2420" s="48" t="str">
        <f t="shared" si="676"/>
        <v/>
      </c>
      <c r="L2420" s="48" t="str">
        <f t="shared" si="677"/>
        <v/>
      </c>
      <c r="M2420" s="49" t="str">
        <f t="shared" si="678"/>
        <v/>
      </c>
      <c r="U2420" s="103" t="str">
        <f t="shared" si="679"/>
        <v/>
      </c>
      <c r="V2420" s="77" t="str">
        <f t="shared" si="680"/>
        <v/>
      </c>
      <c r="W2420" s="37" t="str">
        <f t="shared" si="681"/>
        <v/>
      </c>
      <c r="X2420" s="7" t="str">
        <f t="shared" si="682"/>
        <v/>
      </c>
      <c r="Y2420" s="37" t="str">
        <f t="shared" si="683"/>
        <v/>
      </c>
      <c r="AA2420" s="54" t="str">
        <f t="shared" si="684"/>
        <v/>
      </c>
      <c r="AC2420" s="121" t="str">
        <f t="shared" si="685"/>
        <v/>
      </c>
      <c r="AD2420" s="111" t="str">
        <f t="shared" si="686"/>
        <v/>
      </c>
      <c r="AE2420" s="122" t="str">
        <f t="shared" si="687"/>
        <v/>
      </c>
      <c r="AF2420" s="123" t="str">
        <f t="shared" si="688"/>
        <v>Qtr 1</v>
      </c>
      <c r="AG2420" s="122" t="str">
        <f t="shared" si="689"/>
        <v/>
      </c>
      <c r="AI2420" s="124" t="str">
        <f t="shared" si="690"/>
        <v/>
      </c>
      <c r="AK2420" s="103" t="str">
        <f t="shared" si="691"/>
        <v/>
      </c>
      <c r="AL2420" s="104" t="str">
        <f t="shared" si="692"/>
        <v/>
      </c>
      <c r="AN2420" s="37" t="str">
        <f>IF(AK2420="", "", COUNTIF(AK$11:AK$8010, "&lt;"&amp;AK2420)+1+COUNTIF(AK$11:AK2420, AK2420)-1)</f>
        <v/>
      </c>
      <c r="AO2420" s="37" t="str">
        <f>IF(AL2420="", "", COUNTIF(AL$11:AL$8010, "&gt;"&amp;AL2420)+1+COUNTIF(AL$11:AL2420, AL2420)-1)</f>
        <v/>
      </c>
    </row>
    <row r="2421" spans="1:41" x14ac:dyDescent="0.55000000000000004">
      <c r="A2421" s="5"/>
      <c r="B2421" s="284"/>
      <c r="C2421" s="285"/>
      <c r="D2421" s="286"/>
      <c r="E2421" s="287"/>
      <c r="F2421" s="288"/>
      <c r="G2421" s="5"/>
      <c r="J2421" s="7" t="str">
        <f t="shared" si="675"/>
        <v/>
      </c>
      <c r="K2421" s="48" t="str">
        <f t="shared" si="676"/>
        <v/>
      </c>
      <c r="L2421" s="48" t="str">
        <f t="shared" si="677"/>
        <v/>
      </c>
      <c r="M2421" s="49" t="str">
        <f t="shared" si="678"/>
        <v/>
      </c>
      <c r="U2421" s="103" t="str">
        <f t="shared" si="679"/>
        <v/>
      </c>
      <c r="V2421" s="77" t="str">
        <f t="shared" si="680"/>
        <v/>
      </c>
      <c r="W2421" s="37" t="str">
        <f t="shared" si="681"/>
        <v/>
      </c>
      <c r="X2421" s="7" t="str">
        <f t="shared" si="682"/>
        <v/>
      </c>
      <c r="Y2421" s="37" t="str">
        <f t="shared" si="683"/>
        <v/>
      </c>
      <c r="AA2421" s="54" t="str">
        <f t="shared" si="684"/>
        <v/>
      </c>
      <c r="AC2421" s="121" t="str">
        <f t="shared" si="685"/>
        <v/>
      </c>
      <c r="AD2421" s="111" t="str">
        <f t="shared" si="686"/>
        <v/>
      </c>
      <c r="AE2421" s="122" t="str">
        <f t="shared" si="687"/>
        <v/>
      </c>
      <c r="AF2421" s="123" t="str">
        <f t="shared" si="688"/>
        <v>Qtr 1</v>
      </c>
      <c r="AG2421" s="122" t="str">
        <f t="shared" si="689"/>
        <v/>
      </c>
      <c r="AI2421" s="124" t="str">
        <f t="shared" si="690"/>
        <v/>
      </c>
      <c r="AK2421" s="103" t="str">
        <f t="shared" si="691"/>
        <v/>
      </c>
      <c r="AL2421" s="104" t="str">
        <f t="shared" si="692"/>
        <v/>
      </c>
      <c r="AN2421" s="37" t="str">
        <f>IF(AK2421="", "", COUNTIF(AK$11:AK$8010, "&lt;"&amp;AK2421)+1+COUNTIF(AK$11:AK2421, AK2421)-1)</f>
        <v/>
      </c>
      <c r="AO2421" s="37" t="str">
        <f>IF(AL2421="", "", COUNTIF(AL$11:AL$8010, "&gt;"&amp;AL2421)+1+COUNTIF(AL$11:AL2421, AL2421)-1)</f>
        <v/>
      </c>
    </row>
    <row r="2422" spans="1:41" x14ac:dyDescent="0.55000000000000004">
      <c r="A2422" s="5"/>
      <c r="B2422" s="284"/>
      <c r="C2422" s="285"/>
      <c r="D2422" s="286"/>
      <c r="E2422" s="287"/>
      <c r="F2422" s="288"/>
      <c r="G2422" s="5"/>
      <c r="J2422" s="7" t="str">
        <f t="shared" si="675"/>
        <v/>
      </c>
      <c r="K2422" s="48" t="str">
        <f t="shared" si="676"/>
        <v/>
      </c>
      <c r="L2422" s="48" t="str">
        <f t="shared" si="677"/>
        <v/>
      </c>
      <c r="M2422" s="49" t="str">
        <f t="shared" si="678"/>
        <v/>
      </c>
      <c r="U2422" s="103" t="str">
        <f t="shared" si="679"/>
        <v/>
      </c>
      <c r="V2422" s="77" t="str">
        <f t="shared" si="680"/>
        <v/>
      </c>
      <c r="W2422" s="37" t="str">
        <f t="shared" si="681"/>
        <v/>
      </c>
      <c r="X2422" s="7" t="str">
        <f t="shared" si="682"/>
        <v/>
      </c>
      <c r="Y2422" s="37" t="str">
        <f t="shared" si="683"/>
        <v/>
      </c>
      <c r="AA2422" s="54" t="str">
        <f t="shared" si="684"/>
        <v/>
      </c>
      <c r="AC2422" s="121" t="str">
        <f t="shared" si="685"/>
        <v/>
      </c>
      <c r="AD2422" s="111" t="str">
        <f t="shared" si="686"/>
        <v/>
      </c>
      <c r="AE2422" s="122" t="str">
        <f t="shared" si="687"/>
        <v/>
      </c>
      <c r="AF2422" s="123" t="str">
        <f t="shared" si="688"/>
        <v>Qtr 1</v>
      </c>
      <c r="AG2422" s="122" t="str">
        <f t="shared" si="689"/>
        <v/>
      </c>
      <c r="AI2422" s="124" t="str">
        <f t="shared" si="690"/>
        <v/>
      </c>
      <c r="AK2422" s="103" t="str">
        <f t="shared" si="691"/>
        <v/>
      </c>
      <c r="AL2422" s="104" t="str">
        <f t="shared" si="692"/>
        <v/>
      </c>
      <c r="AN2422" s="37" t="str">
        <f>IF(AK2422="", "", COUNTIF(AK$11:AK$8010, "&lt;"&amp;AK2422)+1+COUNTIF(AK$11:AK2422, AK2422)-1)</f>
        <v/>
      </c>
      <c r="AO2422" s="37" t="str">
        <f>IF(AL2422="", "", COUNTIF(AL$11:AL$8010, "&gt;"&amp;AL2422)+1+COUNTIF(AL$11:AL2422, AL2422)-1)</f>
        <v/>
      </c>
    </row>
    <row r="2423" spans="1:41" x14ac:dyDescent="0.55000000000000004">
      <c r="A2423" s="5"/>
      <c r="B2423" s="284"/>
      <c r="C2423" s="285"/>
      <c r="D2423" s="286"/>
      <c r="E2423" s="287"/>
      <c r="F2423" s="288"/>
      <c r="G2423" s="5"/>
      <c r="J2423" s="7" t="str">
        <f t="shared" si="675"/>
        <v/>
      </c>
      <c r="K2423" s="48" t="str">
        <f t="shared" si="676"/>
        <v/>
      </c>
      <c r="L2423" s="48" t="str">
        <f t="shared" si="677"/>
        <v/>
      </c>
      <c r="M2423" s="49" t="str">
        <f t="shared" si="678"/>
        <v/>
      </c>
      <c r="U2423" s="103" t="str">
        <f t="shared" si="679"/>
        <v/>
      </c>
      <c r="V2423" s="77" t="str">
        <f t="shared" si="680"/>
        <v/>
      </c>
      <c r="W2423" s="37" t="str">
        <f t="shared" si="681"/>
        <v/>
      </c>
      <c r="X2423" s="7" t="str">
        <f t="shared" si="682"/>
        <v/>
      </c>
      <c r="Y2423" s="37" t="str">
        <f t="shared" si="683"/>
        <v/>
      </c>
      <c r="AA2423" s="54" t="str">
        <f t="shared" si="684"/>
        <v/>
      </c>
      <c r="AC2423" s="121" t="str">
        <f t="shared" si="685"/>
        <v/>
      </c>
      <c r="AD2423" s="111" t="str">
        <f t="shared" si="686"/>
        <v/>
      </c>
      <c r="AE2423" s="122" t="str">
        <f t="shared" si="687"/>
        <v/>
      </c>
      <c r="AF2423" s="123" t="str">
        <f t="shared" si="688"/>
        <v>Qtr 1</v>
      </c>
      <c r="AG2423" s="122" t="str">
        <f t="shared" si="689"/>
        <v/>
      </c>
      <c r="AI2423" s="124" t="str">
        <f t="shared" si="690"/>
        <v/>
      </c>
      <c r="AK2423" s="103" t="str">
        <f t="shared" si="691"/>
        <v/>
      </c>
      <c r="AL2423" s="104" t="str">
        <f t="shared" si="692"/>
        <v/>
      </c>
      <c r="AN2423" s="37" t="str">
        <f>IF(AK2423="", "", COUNTIF(AK$11:AK$8010, "&lt;"&amp;AK2423)+1+COUNTIF(AK$11:AK2423, AK2423)-1)</f>
        <v/>
      </c>
      <c r="AO2423" s="37" t="str">
        <f>IF(AL2423="", "", COUNTIF(AL$11:AL$8010, "&gt;"&amp;AL2423)+1+COUNTIF(AL$11:AL2423, AL2423)-1)</f>
        <v/>
      </c>
    </row>
    <row r="2424" spans="1:41" x14ac:dyDescent="0.55000000000000004">
      <c r="A2424" s="5"/>
      <c r="B2424" s="284"/>
      <c r="C2424" s="285"/>
      <c r="D2424" s="286"/>
      <c r="E2424" s="287"/>
      <c r="F2424" s="288"/>
      <c r="G2424" s="5"/>
      <c r="J2424" s="7" t="str">
        <f t="shared" si="675"/>
        <v/>
      </c>
      <c r="K2424" s="48" t="str">
        <f t="shared" si="676"/>
        <v/>
      </c>
      <c r="L2424" s="48" t="str">
        <f t="shared" si="677"/>
        <v/>
      </c>
      <c r="M2424" s="49" t="str">
        <f t="shared" si="678"/>
        <v/>
      </c>
      <c r="U2424" s="103" t="str">
        <f t="shared" si="679"/>
        <v/>
      </c>
      <c r="V2424" s="77" t="str">
        <f t="shared" si="680"/>
        <v/>
      </c>
      <c r="W2424" s="37" t="str">
        <f t="shared" si="681"/>
        <v/>
      </c>
      <c r="X2424" s="7" t="str">
        <f t="shared" si="682"/>
        <v/>
      </c>
      <c r="Y2424" s="37" t="str">
        <f t="shared" si="683"/>
        <v/>
      </c>
      <c r="AA2424" s="54" t="str">
        <f t="shared" si="684"/>
        <v/>
      </c>
      <c r="AC2424" s="121" t="str">
        <f t="shared" si="685"/>
        <v/>
      </c>
      <c r="AD2424" s="111" t="str">
        <f t="shared" si="686"/>
        <v/>
      </c>
      <c r="AE2424" s="122" t="str">
        <f t="shared" si="687"/>
        <v/>
      </c>
      <c r="AF2424" s="123" t="str">
        <f t="shared" si="688"/>
        <v>Qtr 1</v>
      </c>
      <c r="AG2424" s="122" t="str">
        <f t="shared" si="689"/>
        <v/>
      </c>
      <c r="AI2424" s="124" t="str">
        <f t="shared" si="690"/>
        <v/>
      </c>
      <c r="AK2424" s="103" t="str">
        <f t="shared" si="691"/>
        <v/>
      </c>
      <c r="AL2424" s="104" t="str">
        <f t="shared" si="692"/>
        <v/>
      </c>
      <c r="AN2424" s="37" t="str">
        <f>IF(AK2424="", "", COUNTIF(AK$11:AK$8010, "&lt;"&amp;AK2424)+1+COUNTIF(AK$11:AK2424, AK2424)-1)</f>
        <v/>
      </c>
      <c r="AO2424" s="37" t="str">
        <f>IF(AL2424="", "", COUNTIF(AL$11:AL$8010, "&gt;"&amp;AL2424)+1+COUNTIF(AL$11:AL2424, AL2424)-1)</f>
        <v/>
      </c>
    </row>
    <row r="2425" spans="1:41" x14ac:dyDescent="0.55000000000000004">
      <c r="A2425" s="5"/>
      <c r="B2425" s="284"/>
      <c r="C2425" s="285"/>
      <c r="D2425" s="286"/>
      <c r="E2425" s="287"/>
      <c r="F2425" s="288"/>
      <c r="G2425" s="5"/>
      <c r="J2425" s="7" t="str">
        <f t="shared" si="675"/>
        <v/>
      </c>
      <c r="K2425" s="48" t="str">
        <f t="shared" si="676"/>
        <v/>
      </c>
      <c r="L2425" s="48" t="str">
        <f t="shared" si="677"/>
        <v/>
      </c>
      <c r="M2425" s="49" t="str">
        <f t="shared" si="678"/>
        <v/>
      </c>
      <c r="U2425" s="103" t="str">
        <f t="shared" si="679"/>
        <v/>
      </c>
      <c r="V2425" s="77" t="str">
        <f t="shared" si="680"/>
        <v/>
      </c>
      <c r="W2425" s="37" t="str">
        <f t="shared" si="681"/>
        <v/>
      </c>
      <c r="X2425" s="7" t="str">
        <f t="shared" si="682"/>
        <v/>
      </c>
      <c r="Y2425" s="37" t="str">
        <f t="shared" si="683"/>
        <v/>
      </c>
      <c r="AA2425" s="54" t="str">
        <f t="shared" si="684"/>
        <v/>
      </c>
      <c r="AC2425" s="121" t="str">
        <f t="shared" si="685"/>
        <v/>
      </c>
      <c r="AD2425" s="111" t="str">
        <f t="shared" si="686"/>
        <v/>
      </c>
      <c r="AE2425" s="122" t="str">
        <f t="shared" si="687"/>
        <v/>
      </c>
      <c r="AF2425" s="123" t="str">
        <f t="shared" si="688"/>
        <v>Qtr 1</v>
      </c>
      <c r="AG2425" s="122" t="str">
        <f t="shared" si="689"/>
        <v/>
      </c>
      <c r="AI2425" s="124" t="str">
        <f t="shared" si="690"/>
        <v/>
      </c>
      <c r="AK2425" s="103" t="str">
        <f t="shared" si="691"/>
        <v/>
      </c>
      <c r="AL2425" s="104" t="str">
        <f t="shared" si="692"/>
        <v/>
      </c>
      <c r="AN2425" s="37" t="str">
        <f>IF(AK2425="", "", COUNTIF(AK$11:AK$8010, "&lt;"&amp;AK2425)+1+COUNTIF(AK$11:AK2425, AK2425)-1)</f>
        <v/>
      </c>
      <c r="AO2425" s="37" t="str">
        <f>IF(AL2425="", "", COUNTIF(AL$11:AL$8010, "&gt;"&amp;AL2425)+1+COUNTIF(AL$11:AL2425, AL2425)-1)</f>
        <v/>
      </c>
    </row>
    <row r="2426" spans="1:41" x14ac:dyDescent="0.55000000000000004">
      <c r="A2426" s="5"/>
      <c r="B2426" s="284"/>
      <c r="C2426" s="285"/>
      <c r="D2426" s="286"/>
      <c r="E2426" s="287"/>
      <c r="F2426" s="288"/>
      <c r="G2426" s="5"/>
      <c r="J2426" s="7" t="str">
        <f t="shared" si="675"/>
        <v/>
      </c>
      <c r="K2426" s="48" t="str">
        <f t="shared" si="676"/>
        <v/>
      </c>
      <c r="L2426" s="48" t="str">
        <f t="shared" si="677"/>
        <v/>
      </c>
      <c r="M2426" s="49" t="str">
        <f t="shared" si="678"/>
        <v/>
      </c>
      <c r="U2426" s="103" t="str">
        <f t="shared" si="679"/>
        <v/>
      </c>
      <c r="V2426" s="77" t="str">
        <f t="shared" si="680"/>
        <v/>
      </c>
      <c r="W2426" s="37" t="str">
        <f t="shared" si="681"/>
        <v/>
      </c>
      <c r="X2426" s="7" t="str">
        <f t="shared" si="682"/>
        <v/>
      </c>
      <c r="Y2426" s="37" t="str">
        <f t="shared" si="683"/>
        <v/>
      </c>
      <c r="AA2426" s="54" t="str">
        <f t="shared" si="684"/>
        <v/>
      </c>
      <c r="AC2426" s="121" t="str">
        <f t="shared" si="685"/>
        <v/>
      </c>
      <c r="AD2426" s="111" t="str">
        <f t="shared" si="686"/>
        <v/>
      </c>
      <c r="AE2426" s="122" t="str">
        <f t="shared" si="687"/>
        <v/>
      </c>
      <c r="AF2426" s="123" t="str">
        <f t="shared" si="688"/>
        <v>Qtr 1</v>
      </c>
      <c r="AG2426" s="122" t="str">
        <f t="shared" si="689"/>
        <v/>
      </c>
      <c r="AI2426" s="124" t="str">
        <f t="shared" si="690"/>
        <v/>
      </c>
      <c r="AK2426" s="103" t="str">
        <f t="shared" si="691"/>
        <v/>
      </c>
      <c r="AL2426" s="104" t="str">
        <f t="shared" si="692"/>
        <v/>
      </c>
      <c r="AN2426" s="37" t="str">
        <f>IF(AK2426="", "", COUNTIF(AK$11:AK$8010, "&lt;"&amp;AK2426)+1+COUNTIF(AK$11:AK2426, AK2426)-1)</f>
        <v/>
      </c>
      <c r="AO2426" s="37" t="str">
        <f>IF(AL2426="", "", COUNTIF(AL$11:AL$8010, "&gt;"&amp;AL2426)+1+COUNTIF(AL$11:AL2426, AL2426)-1)</f>
        <v/>
      </c>
    </row>
    <row r="2427" spans="1:41" x14ac:dyDescent="0.55000000000000004">
      <c r="A2427" s="5"/>
      <c r="B2427" s="284"/>
      <c r="C2427" s="285"/>
      <c r="D2427" s="286"/>
      <c r="E2427" s="287"/>
      <c r="F2427" s="288"/>
      <c r="G2427" s="5"/>
      <c r="J2427" s="7" t="str">
        <f t="shared" si="675"/>
        <v/>
      </c>
      <c r="K2427" s="48" t="str">
        <f t="shared" si="676"/>
        <v/>
      </c>
      <c r="L2427" s="48" t="str">
        <f t="shared" si="677"/>
        <v/>
      </c>
      <c r="M2427" s="49" t="str">
        <f t="shared" si="678"/>
        <v/>
      </c>
      <c r="U2427" s="103" t="str">
        <f t="shared" si="679"/>
        <v/>
      </c>
      <c r="V2427" s="77" t="str">
        <f t="shared" si="680"/>
        <v/>
      </c>
      <c r="W2427" s="37" t="str">
        <f t="shared" si="681"/>
        <v/>
      </c>
      <c r="X2427" s="7" t="str">
        <f t="shared" si="682"/>
        <v/>
      </c>
      <c r="Y2427" s="37" t="str">
        <f t="shared" si="683"/>
        <v/>
      </c>
      <c r="AA2427" s="54" t="str">
        <f t="shared" si="684"/>
        <v/>
      </c>
      <c r="AC2427" s="121" t="str">
        <f t="shared" si="685"/>
        <v/>
      </c>
      <c r="AD2427" s="111" t="str">
        <f t="shared" si="686"/>
        <v/>
      </c>
      <c r="AE2427" s="122" t="str">
        <f t="shared" si="687"/>
        <v/>
      </c>
      <c r="AF2427" s="123" t="str">
        <f t="shared" si="688"/>
        <v>Qtr 1</v>
      </c>
      <c r="AG2427" s="122" t="str">
        <f t="shared" si="689"/>
        <v/>
      </c>
      <c r="AI2427" s="124" t="str">
        <f t="shared" si="690"/>
        <v/>
      </c>
      <c r="AK2427" s="103" t="str">
        <f t="shared" si="691"/>
        <v/>
      </c>
      <c r="AL2427" s="104" t="str">
        <f t="shared" si="692"/>
        <v/>
      </c>
      <c r="AN2427" s="37" t="str">
        <f>IF(AK2427="", "", COUNTIF(AK$11:AK$8010, "&lt;"&amp;AK2427)+1+COUNTIF(AK$11:AK2427, AK2427)-1)</f>
        <v/>
      </c>
      <c r="AO2427" s="37" t="str">
        <f>IF(AL2427="", "", COUNTIF(AL$11:AL$8010, "&gt;"&amp;AL2427)+1+COUNTIF(AL$11:AL2427, AL2427)-1)</f>
        <v/>
      </c>
    </row>
    <row r="2428" spans="1:41" x14ac:dyDescent="0.55000000000000004">
      <c r="A2428" s="5"/>
      <c r="B2428" s="284"/>
      <c r="C2428" s="285"/>
      <c r="D2428" s="286"/>
      <c r="E2428" s="287"/>
      <c r="F2428" s="288"/>
      <c r="G2428" s="5"/>
      <c r="J2428" s="7" t="str">
        <f t="shared" si="675"/>
        <v/>
      </c>
      <c r="K2428" s="48" t="str">
        <f t="shared" si="676"/>
        <v/>
      </c>
      <c r="L2428" s="48" t="str">
        <f t="shared" si="677"/>
        <v/>
      </c>
      <c r="M2428" s="49" t="str">
        <f t="shared" si="678"/>
        <v/>
      </c>
      <c r="U2428" s="103" t="str">
        <f t="shared" si="679"/>
        <v/>
      </c>
      <c r="V2428" s="77" t="str">
        <f t="shared" si="680"/>
        <v/>
      </c>
      <c r="W2428" s="37" t="str">
        <f t="shared" si="681"/>
        <v/>
      </c>
      <c r="X2428" s="7" t="str">
        <f t="shared" si="682"/>
        <v/>
      </c>
      <c r="Y2428" s="37" t="str">
        <f t="shared" si="683"/>
        <v/>
      </c>
      <c r="AA2428" s="54" t="str">
        <f t="shared" si="684"/>
        <v/>
      </c>
      <c r="AC2428" s="121" t="str">
        <f t="shared" si="685"/>
        <v/>
      </c>
      <c r="AD2428" s="111" t="str">
        <f t="shared" si="686"/>
        <v/>
      </c>
      <c r="AE2428" s="122" t="str">
        <f t="shared" si="687"/>
        <v/>
      </c>
      <c r="AF2428" s="123" t="str">
        <f t="shared" si="688"/>
        <v>Qtr 1</v>
      </c>
      <c r="AG2428" s="122" t="str">
        <f t="shared" si="689"/>
        <v/>
      </c>
      <c r="AI2428" s="124" t="str">
        <f t="shared" si="690"/>
        <v/>
      </c>
      <c r="AK2428" s="103" t="str">
        <f t="shared" si="691"/>
        <v/>
      </c>
      <c r="AL2428" s="104" t="str">
        <f t="shared" si="692"/>
        <v/>
      </c>
      <c r="AN2428" s="37" t="str">
        <f>IF(AK2428="", "", COUNTIF(AK$11:AK$8010, "&lt;"&amp;AK2428)+1+COUNTIF(AK$11:AK2428, AK2428)-1)</f>
        <v/>
      </c>
      <c r="AO2428" s="37" t="str">
        <f>IF(AL2428="", "", COUNTIF(AL$11:AL$8010, "&gt;"&amp;AL2428)+1+COUNTIF(AL$11:AL2428, AL2428)-1)</f>
        <v/>
      </c>
    </row>
    <row r="2429" spans="1:41" x14ac:dyDescent="0.55000000000000004">
      <c r="A2429" s="5"/>
      <c r="B2429" s="284"/>
      <c r="C2429" s="285"/>
      <c r="D2429" s="286"/>
      <c r="E2429" s="287"/>
      <c r="F2429" s="288"/>
      <c r="G2429" s="5"/>
      <c r="J2429" s="7" t="str">
        <f t="shared" si="675"/>
        <v/>
      </c>
      <c r="K2429" s="48" t="str">
        <f t="shared" si="676"/>
        <v/>
      </c>
      <c r="L2429" s="48" t="str">
        <f t="shared" si="677"/>
        <v/>
      </c>
      <c r="M2429" s="49" t="str">
        <f t="shared" si="678"/>
        <v/>
      </c>
      <c r="U2429" s="103" t="str">
        <f t="shared" si="679"/>
        <v/>
      </c>
      <c r="V2429" s="77" t="str">
        <f t="shared" si="680"/>
        <v/>
      </c>
      <c r="W2429" s="37" t="str">
        <f t="shared" si="681"/>
        <v/>
      </c>
      <c r="X2429" s="7" t="str">
        <f t="shared" si="682"/>
        <v/>
      </c>
      <c r="Y2429" s="37" t="str">
        <f t="shared" si="683"/>
        <v/>
      </c>
      <c r="AA2429" s="54" t="str">
        <f t="shared" si="684"/>
        <v/>
      </c>
      <c r="AC2429" s="121" t="str">
        <f t="shared" si="685"/>
        <v/>
      </c>
      <c r="AD2429" s="111" t="str">
        <f t="shared" si="686"/>
        <v/>
      </c>
      <c r="AE2429" s="122" t="str">
        <f t="shared" si="687"/>
        <v/>
      </c>
      <c r="AF2429" s="123" t="str">
        <f t="shared" si="688"/>
        <v>Qtr 1</v>
      </c>
      <c r="AG2429" s="122" t="str">
        <f t="shared" si="689"/>
        <v/>
      </c>
      <c r="AI2429" s="124" t="str">
        <f t="shared" si="690"/>
        <v/>
      </c>
      <c r="AK2429" s="103" t="str">
        <f t="shared" si="691"/>
        <v/>
      </c>
      <c r="AL2429" s="104" t="str">
        <f t="shared" si="692"/>
        <v/>
      </c>
      <c r="AN2429" s="37" t="str">
        <f>IF(AK2429="", "", COUNTIF(AK$11:AK$8010, "&lt;"&amp;AK2429)+1+COUNTIF(AK$11:AK2429, AK2429)-1)</f>
        <v/>
      </c>
      <c r="AO2429" s="37" t="str">
        <f>IF(AL2429="", "", COUNTIF(AL$11:AL$8010, "&gt;"&amp;AL2429)+1+COUNTIF(AL$11:AL2429, AL2429)-1)</f>
        <v/>
      </c>
    </row>
    <row r="2430" spans="1:41" x14ac:dyDescent="0.55000000000000004">
      <c r="A2430" s="5"/>
      <c r="B2430" s="284"/>
      <c r="C2430" s="285"/>
      <c r="D2430" s="286"/>
      <c r="E2430" s="287"/>
      <c r="F2430" s="288"/>
      <c r="G2430" s="5"/>
      <c r="J2430" s="7" t="str">
        <f t="shared" si="675"/>
        <v/>
      </c>
      <c r="K2430" s="48" t="str">
        <f t="shared" si="676"/>
        <v/>
      </c>
      <c r="L2430" s="48" t="str">
        <f t="shared" si="677"/>
        <v/>
      </c>
      <c r="M2430" s="49" t="str">
        <f t="shared" si="678"/>
        <v/>
      </c>
      <c r="U2430" s="103" t="str">
        <f t="shared" si="679"/>
        <v/>
      </c>
      <c r="V2430" s="77" t="str">
        <f t="shared" si="680"/>
        <v/>
      </c>
      <c r="W2430" s="37" t="str">
        <f t="shared" si="681"/>
        <v/>
      </c>
      <c r="X2430" s="7" t="str">
        <f t="shared" si="682"/>
        <v/>
      </c>
      <c r="Y2430" s="37" t="str">
        <f t="shared" si="683"/>
        <v/>
      </c>
      <c r="AA2430" s="54" t="str">
        <f t="shared" si="684"/>
        <v/>
      </c>
      <c r="AC2430" s="121" t="str">
        <f t="shared" si="685"/>
        <v/>
      </c>
      <c r="AD2430" s="111" t="str">
        <f t="shared" si="686"/>
        <v/>
      </c>
      <c r="AE2430" s="122" t="str">
        <f t="shared" si="687"/>
        <v/>
      </c>
      <c r="AF2430" s="123" t="str">
        <f t="shared" si="688"/>
        <v>Qtr 1</v>
      </c>
      <c r="AG2430" s="122" t="str">
        <f t="shared" si="689"/>
        <v/>
      </c>
      <c r="AI2430" s="124" t="str">
        <f t="shared" si="690"/>
        <v/>
      </c>
      <c r="AK2430" s="103" t="str">
        <f t="shared" si="691"/>
        <v/>
      </c>
      <c r="AL2430" s="104" t="str">
        <f t="shared" si="692"/>
        <v/>
      </c>
      <c r="AN2430" s="37" t="str">
        <f>IF(AK2430="", "", COUNTIF(AK$11:AK$8010, "&lt;"&amp;AK2430)+1+COUNTIF(AK$11:AK2430, AK2430)-1)</f>
        <v/>
      </c>
      <c r="AO2430" s="37" t="str">
        <f>IF(AL2430="", "", COUNTIF(AL$11:AL$8010, "&gt;"&amp;AL2430)+1+COUNTIF(AL$11:AL2430, AL2430)-1)</f>
        <v/>
      </c>
    </row>
    <row r="2431" spans="1:41" x14ac:dyDescent="0.55000000000000004">
      <c r="A2431" s="5"/>
      <c r="B2431" s="284"/>
      <c r="C2431" s="285"/>
      <c r="D2431" s="286"/>
      <c r="E2431" s="287"/>
      <c r="F2431" s="288"/>
      <c r="G2431" s="5"/>
      <c r="J2431" s="7" t="str">
        <f t="shared" si="675"/>
        <v/>
      </c>
      <c r="K2431" s="48" t="str">
        <f t="shared" si="676"/>
        <v/>
      </c>
      <c r="L2431" s="48" t="str">
        <f t="shared" si="677"/>
        <v/>
      </c>
      <c r="M2431" s="49" t="str">
        <f t="shared" si="678"/>
        <v/>
      </c>
      <c r="U2431" s="103" t="str">
        <f t="shared" si="679"/>
        <v/>
      </c>
      <c r="V2431" s="77" t="str">
        <f t="shared" si="680"/>
        <v/>
      </c>
      <c r="W2431" s="37" t="str">
        <f t="shared" si="681"/>
        <v/>
      </c>
      <c r="X2431" s="7" t="str">
        <f t="shared" si="682"/>
        <v/>
      </c>
      <c r="Y2431" s="37" t="str">
        <f t="shared" si="683"/>
        <v/>
      </c>
      <c r="AA2431" s="54" t="str">
        <f t="shared" si="684"/>
        <v/>
      </c>
      <c r="AC2431" s="121" t="str">
        <f t="shared" si="685"/>
        <v/>
      </c>
      <c r="AD2431" s="111" t="str">
        <f t="shared" si="686"/>
        <v/>
      </c>
      <c r="AE2431" s="122" t="str">
        <f t="shared" si="687"/>
        <v/>
      </c>
      <c r="AF2431" s="123" t="str">
        <f t="shared" si="688"/>
        <v>Qtr 1</v>
      </c>
      <c r="AG2431" s="122" t="str">
        <f t="shared" si="689"/>
        <v/>
      </c>
      <c r="AI2431" s="124" t="str">
        <f t="shared" si="690"/>
        <v/>
      </c>
      <c r="AK2431" s="103" t="str">
        <f t="shared" si="691"/>
        <v/>
      </c>
      <c r="AL2431" s="104" t="str">
        <f t="shared" si="692"/>
        <v/>
      </c>
      <c r="AN2431" s="37" t="str">
        <f>IF(AK2431="", "", COUNTIF(AK$11:AK$8010, "&lt;"&amp;AK2431)+1+COUNTIF(AK$11:AK2431, AK2431)-1)</f>
        <v/>
      </c>
      <c r="AO2431" s="37" t="str">
        <f>IF(AL2431="", "", COUNTIF(AL$11:AL$8010, "&gt;"&amp;AL2431)+1+COUNTIF(AL$11:AL2431, AL2431)-1)</f>
        <v/>
      </c>
    </row>
    <row r="2432" spans="1:41" x14ac:dyDescent="0.55000000000000004">
      <c r="A2432" s="5"/>
      <c r="B2432" s="284"/>
      <c r="C2432" s="285"/>
      <c r="D2432" s="286"/>
      <c r="E2432" s="287"/>
      <c r="F2432" s="288"/>
      <c r="G2432" s="5"/>
      <c r="J2432" s="7" t="str">
        <f t="shared" si="675"/>
        <v/>
      </c>
      <c r="K2432" s="48" t="str">
        <f t="shared" si="676"/>
        <v/>
      </c>
      <c r="L2432" s="48" t="str">
        <f t="shared" si="677"/>
        <v/>
      </c>
      <c r="M2432" s="49" t="str">
        <f t="shared" si="678"/>
        <v/>
      </c>
      <c r="U2432" s="103" t="str">
        <f t="shared" si="679"/>
        <v/>
      </c>
      <c r="V2432" s="77" t="str">
        <f t="shared" si="680"/>
        <v/>
      </c>
      <c r="W2432" s="37" t="str">
        <f t="shared" si="681"/>
        <v/>
      </c>
      <c r="X2432" s="7" t="str">
        <f t="shared" si="682"/>
        <v/>
      </c>
      <c r="Y2432" s="37" t="str">
        <f t="shared" si="683"/>
        <v/>
      </c>
      <c r="AA2432" s="54" t="str">
        <f t="shared" si="684"/>
        <v/>
      </c>
      <c r="AC2432" s="121" t="str">
        <f t="shared" si="685"/>
        <v/>
      </c>
      <c r="AD2432" s="111" t="str">
        <f t="shared" si="686"/>
        <v/>
      </c>
      <c r="AE2432" s="122" t="str">
        <f t="shared" si="687"/>
        <v/>
      </c>
      <c r="AF2432" s="123" t="str">
        <f t="shared" si="688"/>
        <v>Qtr 1</v>
      </c>
      <c r="AG2432" s="122" t="str">
        <f t="shared" si="689"/>
        <v/>
      </c>
      <c r="AI2432" s="124" t="str">
        <f t="shared" si="690"/>
        <v/>
      </c>
      <c r="AK2432" s="103" t="str">
        <f t="shared" si="691"/>
        <v/>
      </c>
      <c r="AL2432" s="104" t="str">
        <f t="shared" si="692"/>
        <v/>
      </c>
      <c r="AN2432" s="37" t="str">
        <f>IF(AK2432="", "", COUNTIF(AK$11:AK$8010, "&lt;"&amp;AK2432)+1+COUNTIF(AK$11:AK2432, AK2432)-1)</f>
        <v/>
      </c>
      <c r="AO2432" s="37" t="str">
        <f>IF(AL2432="", "", COUNTIF(AL$11:AL$8010, "&gt;"&amp;AL2432)+1+COUNTIF(AL$11:AL2432, AL2432)-1)</f>
        <v/>
      </c>
    </row>
    <row r="2433" spans="1:41" x14ac:dyDescent="0.55000000000000004">
      <c r="A2433" s="5"/>
      <c r="B2433" s="284"/>
      <c r="C2433" s="285"/>
      <c r="D2433" s="286"/>
      <c r="E2433" s="287"/>
      <c r="F2433" s="288"/>
      <c r="G2433" s="5"/>
      <c r="J2433" s="7" t="str">
        <f t="shared" si="675"/>
        <v/>
      </c>
      <c r="K2433" s="48" t="str">
        <f t="shared" si="676"/>
        <v/>
      </c>
      <c r="L2433" s="48" t="str">
        <f t="shared" si="677"/>
        <v/>
      </c>
      <c r="M2433" s="49" t="str">
        <f t="shared" si="678"/>
        <v/>
      </c>
      <c r="U2433" s="103" t="str">
        <f t="shared" si="679"/>
        <v/>
      </c>
      <c r="V2433" s="77" t="str">
        <f t="shared" si="680"/>
        <v/>
      </c>
      <c r="W2433" s="37" t="str">
        <f t="shared" si="681"/>
        <v/>
      </c>
      <c r="X2433" s="7" t="str">
        <f t="shared" si="682"/>
        <v/>
      </c>
      <c r="Y2433" s="37" t="str">
        <f t="shared" si="683"/>
        <v/>
      </c>
      <c r="AA2433" s="54" t="str">
        <f t="shared" si="684"/>
        <v/>
      </c>
      <c r="AC2433" s="121" t="str">
        <f t="shared" si="685"/>
        <v/>
      </c>
      <c r="AD2433" s="111" t="str">
        <f t="shared" si="686"/>
        <v/>
      </c>
      <c r="AE2433" s="122" t="str">
        <f t="shared" si="687"/>
        <v/>
      </c>
      <c r="AF2433" s="123" t="str">
        <f t="shared" si="688"/>
        <v>Qtr 1</v>
      </c>
      <c r="AG2433" s="122" t="str">
        <f t="shared" si="689"/>
        <v/>
      </c>
      <c r="AI2433" s="124" t="str">
        <f t="shared" si="690"/>
        <v/>
      </c>
      <c r="AK2433" s="103" t="str">
        <f t="shared" si="691"/>
        <v/>
      </c>
      <c r="AL2433" s="104" t="str">
        <f t="shared" si="692"/>
        <v/>
      </c>
      <c r="AN2433" s="37" t="str">
        <f>IF(AK2433="", "", COUNTIF(AK$11:AK$8010, "&lt;"&amp;AK2433)+1+COUNTIF(AK$11:AK2433, AK2433)-1)</f>
        <v/>
      </c>
      <c r="AO2433" s="37" t="str">
        <f>IF(AL2433="", "", COUNTIF(AL$11:AL$8010, "&gt;"&amp;AL2433)+1+COUNTIF(AL$11:AL2433, AL2433)-1)</f>
        <v/>
      </c>
    </row>
    <row r="2434" spans="1:41" x14ac:dyDescent="0.55000000000000004">
      <c r="A2434" s="5"/>
      <c r="B2434" s="284"/>
      <c r="C2434" s="285"/>
      <c r="D2434" s="286"/>
      <c r="E2434" s="287"/>
      <c r="F2434" s="288"/>
      <c r="G2434" s="5"/>
      <c r="J2434" s="7" t="str">
        <f t="shared" si="675"/>
        <v/>
      </c>
      <c r="K2434" s="48" t="str">
        <f t="shared" si="676"/>
        <v/>
      </c>
      <c r="L2434" s="48" t="str">
        <f t="shared" si="677"/>
        <v/>
      </c>
      <c r="M2434" s="49" t="str">
        <f t="shared" si="678"/>
        <v/>
      </c>
      <c r="U2434" s="103" t="str">
        <f t="shared" si="679"/>
        <v/>
      </c>
      <c r="V2434" s="77" t="str">
        <f t="shared" si="680"/>
        <v/>
      </c>
      <c r="W2434" s="37" t="str">
        <f t="shared" si="681"/>
        <v/>
      </c>
      <c r="X2434" s="7" t="str">
        <f t="shared" si="682"/>
        <v/>
      </c>
      <c r="Y2434" s="37" t="str">
        <f t="shared" si="683"/>
        <v/>
      </c>
      <c r="AA2434" s="54" t="str">
        <f t="shared" si="684"/>
        <v/>
      </c>
      <c r="AC2434" s="121" t="str">
        <f t="shared" si="685"/>
        <v/>
      </c>
      <c r="AD2434" s="111" t="str">
        <f t="shared" si="686"/>
        <v/>
      </c>
      <c r="AE2434" s="122" t="str">
        <f t="shared" si="687"/>
        <v/>
      </c>
      <c r="AF2434" s="123" t="str">
        <f t="shared" si="688"/>
        <v>Qtr 1</v>
      </c>
      <c r="AG2434" s="122" t="str">
        <f t="shared" si="689"/>
        <v/>
      </c>
      <c r="AI2434" s="124" t="str">
        <f t="shared" si="690"/>
        <v/>
      </c>
      <c r="AK2434" s="103" t="str">
        <f t="shared" si="691"/>
        <v/>
      </c>
      <c r="AL2434" s="104" t="str">
        <f t="shared" si="692"/>
        <v/>
      </c>
      <c r="AN2434" s="37" t="str">
        <f>IF(AK2434="", "", COUNTIF(AK$11:AK$8010, "&lt;"&amp;AK2434)+1+COUNTIF(AK$11:AK2434, AK2434)-1)</f>
        <v/>
      </c>
      <c r="AO2434" s="37" t="str">
        <f>IF(AL2434="", "", COUNTIF(AL$11:AL$8010, "&gt;"&amp;AL2434)+1+COUNTIF(AL$11:AL2434, AL2434)-1)</f>
        <v/>
      </c>
    </row>
    <row r="2435" spans="1:41" x14ac:dyDescent="0.55000000000000004">
      <c r="A2435" s="5"/>
      <c r="B2435" s="284"/>
      <c r="C2435" s="285"/>
      <c r="D2435" s="286"/>
      <c r="E2435" s="287"/>
      <c r="F2435" s="288"/>
      <c r="G2435" s="5"/>
      <c r="J2435" s="7" t="str">
        <f t="shared" si="675"/>
        <v/>
      </c>
      <c r="K2435" s="48" t="str">
        <f t="shared" si="676"/>
        <v/>
      </c>
      <c r="L2435" s="48" t="str">
        <f t="shared" si="677"/>
        <v/>
      </c>
      <c r="M2435" s="49" t="str">
        <f t="shared" si="678"/>
        <v/>
      </c>
      <c r="U2435" s="103" t="str">
        <f t="shared" si="679"/>
        <v/>
      </c>
      <c r="V2435" s="77" t="str">
        <f t="shared" si="680"/>
        <v/>
      </c>
      <c r="W2435" s="37" t="str">
        <f t="shared" si="681"/>
        <v/>
      </c>
      <c r="X2435" s="7" t="str">
        <f t="shared" si="682"/>
        <v/>
      </c>
      <c r="Y2435" s="37" t="str">
        <f t="shared" si="683"/>
        <v/>
      </c>
      <c r="AA2435" s="54" t="str">
        <f t="shared" si="684"/>
        <v/>
      </c>
      <c r="AC2435" s="121" t="str">
        <f t="shared" si="685"/>
        <v/>
      </c>
      <c r="AD2435" s="111" t="str">
        <f t="shared" si="686"/>
        <v/>
      </c>
      <c r="AE2435" s="122" t="str">
        <f t="shared" si="687"/>
        <v/>
      </c>
      <c r="AF2435" s="123" t="str">
        <f t="shared" si="688"/>
        <v>Qtr 1</v>
      </c>
      <c r="AG2435" s="122" t="str">
        <f t="shared" si="689"/>
        <v/>
      </c>
      <c r="AI2435" s="124" t="str">
        <f t="shared" si="690"/>
        <v/>
      </c>
      <c r="AK2435" s="103" t="str">
        <f t="shared" si="691"/>
        <v/>
      </c>
      <c r="AL2435" s="104" t="str">
        <f t="shared" si="692"/>
        <v/>
      </c>
      <c r="AN2435" s="37" t="str">
        <f>IF(AK2435="", "", COUNTIF(AK$11:AK$8010, "&lt;"&amp;AK2435)+1+COUNTIF(AK$11:AK2435, AK2435)-1)</f>
        <v/>
      </c>
      <c r="AO2435" s="37" t="str">
        <f>IF(AL2435="", "", COUNTIF(AL$11:AL$8010, "&gt;"&amp;AL2435)+1+COUNTIF(AL$11:AL2435, AL2435)-1)</f>
        <v/>
      </c>
    </row>
    <row r="2436" spans="1:41" x14ac:dyDescent="0.55000000000000004">
      <c r="A2436" s="5"/>
      <c r="B2436" s="284"/>
      <c r="C2436" s="285"/>
      <c r="D2436" s="286"/>
      <c r="E2436" s="287"/>
      <c r="F2436" s="288"/>
      <c r="G2436" s="5"/>
      <c r="J2436" s="7" t="str">
        <f t="shared" si="675"/>
        <v/>
      </c>
      <c r="K2436" s="48" t="str">
        <f t="shared" si="676"/>
        <v/>
      </c>
      <c r="L2436" s="48" t="str">
        <f t="shared" si="677"/>
        <v/>
      </c>
      <c r="M2436" s="49" t="str">
        <f t="shared" si="678"/>
        <v/>
      </c>
      <c r="U2436" s="103" t="str">
        <f t="shared" si="679"/>
        <v/>
      </c>
      <c r="V2436" s="77" t="str">
        <f t="shared" si="680"/>
        <v/>
      </c>
      <c r="W2436" s="37" t="str">
        <f t="shared" si="681"/>
        <v/>
      </c>
      <c r="X2436" s="7" t="str">
        <f t="shared" si="682"/>
        <v/>
      </c>
      <c r="Y2436" s="37" t="str">
        <f t="shared" si="683"/>
        <v/>
      </c>
      <c r="AA2436" s="54" t="str">
        <f t="shared" si="684"/>
        <v/>
      </c>
      <c r="AC2436" s="121" t="str">
        <f t="shared" si="685"/>
        <v/>
      </c>
      <c r="AD2436" s="111" t="str">
        <f t="shared" si="686"/>
        <v/>
      </c>
      <c r="AE2436" s="122" t="str">
        <f t="shared" si="687"/>
        <v/>
      </c>
      <c r="AF2436" s="123" t="str">
        <f t="shared" si="688"/>
        <v>Qtr 1</v>
      </c>
      <c r="AG2436" s="122" t="str">
        <f t="shared" si="689"/>
        <v/>
      </c>
      <c r="AI2436" s="124" t="str">
        <f t="shared" si="690"/>
        <v/>
      </c>
      <c r="AK2436" s="103" t="str">
        <f t="shared" si="691"/>
        <v/>
      </c>
      <c r="AL2436" s="104" t="str">
        <f t="shared" si="692"/>
        <v/>
      </c>
      <c r="AN2436" s="37" t="str">
        <f>IF(AK2436="", "", COUNTIF(AK$11:AK$8010, "&lt;"&amp;AK2436)+1+COUNTIF(AK$11:AK2436, AK2436)-1)</f>
        <v/>
      </c>
      <c r="AO2436" s="37" t="str">
        <f>IF(AL2436="", "", COUNTIF(AL$11:AL$8010, "&gt;"&amp;AL2436)+1+COUNTIF(AL$11:AL2436, AL2436)-1)</f>
        <v/>
      </c>
    </row>
    <row r="2437" spans="1:41" x14ac:dyDescent="0.55000000000000004">
      <c r="A2437" s="5"/>
      <c r="B2437" s="284"/>
      <c r="C2437" s="285"/>
      <c r="D2437" s="286"/>
      <c r="E2437" s="287"/>
      <c r="F2437" s="288"/>
      <c r="G2437" s="5"/>
      <c r="J2437" s="7" t="str">
        <f t="shared" si="675"/>
        <v/>
      </c>
      <c r="K2437" s="48" t="str">
        <f t="shared" si="676"/>
        <v/>
      </c>
      <c r="L2437" s="48" t="str">
        <f t="shared" si="677"/>
        <v/>
      </c>
      <c r="M2437" s="49" t="str">
        <f t="shared" si="678"/>
        <v/>
      </c>
      <c r="U2437" s="103" t="str">
        <f t="shared" si="679"/>
        <v/>
      </c>
      <c r="V2437" s="77" t="str">
        <f t="shared" si="680"/>
        <v/>
      </c>
      <c r="W2437" s="37" t="str">
        <f t="shared" si="681"/>
        <v/>
      </c>
      <c r="X2437" s="7" t="str">
        <f t="shared" si="682"/>
        <v/>
      </c>
      <c r="Y2437" s="37" t="str">
        <f t="shared" si="683"/>
        <v/>
      </c>
      <c r="AA2437" s="54" t="str">
        <f t="shared" si="684"/>
        <v/>
      </c>
      <c r="AC2437" s="121" t="str">
        <f t="shared" si="685"/>
        <v/>
      </c>
      <c r="AD2437" s="111" t="str">
        <f t="shared" si="686"/>
        <v/>
      </c>
      <c r="AE2437" s="122" t="str">
        <f t="shared" si="687"/>
        <v/>
      </c>
      <c r="AF2437" s="123" t="str">
        <f t="shared" si="688"/>
        <v>Qtr 1</v>
      </c>
      <c r="AG2437" s="122" t="str">
        <f t="shared" si="689"/>
        <v/>
      </c>
      <c r="AI2437" s="124" t="str">
        <f t="shared" si="690"/>
        <v/>
      </c>
      <c r="AK2437" s="103" t="str">
        <f t="shared" si="691"/>
        <v/>
      </c>
      <c r="AL2437" s="104" t="str">
        <f t="shared" si="692"/>
        <v/>
      </c>
      <c r="AN2437" s="37" t="str">
        <f>IF(AK2437="", "", COUNTIF(AK$11:AK$8010, "&lt;"&amp;AK2437)+1+COUNTIF(AK$11:AK2437, AK2437)-1)</f>
        <v/>
      </c>
      <c r="AO2437" s="37" t="str">
        <f>IF(AL2437="", "", COUNTIF(AL$11:AL$8010, "&gt;"&amp;AL2437)+1+COUNTIF(AL$11:AL2437, AL2437)-1)</f>
        <v/>
      </c>
    </row>
    <row r="2438" spans="1:41" x14ac:dyDescent="0.55000000000000004">
      <c r="A2438" s="5"/>
      <c r="B2438" s="284"/>
      <c r="C2438" s="285"/>
      <c r="D2438" s="286"/>
      <c r="E2438" s="287"/>
      <c r="F2438" s="288"/>
      <c r="G2438" s="5"/>
      <c r="J2438" s="7" t="str">
        <f t="shared" si="675"/>
        <v/>
      </c>
      <c r="K2438" s="48" t="str">
        <f t="shared" si="676"/>
        <v/>
      </c>
      <c r="L2438" s="48" t="str">
        <f t="shared" si="677"/>
        <v/>
      </c>
      <c r="M2438" s="49" t="str">
        <f t="shared" si="678"/>
        <v/>
      </c>
      <c r="U2438" s="103" t="str">
        <f t="shared" si="679"/>
        <v/>
      </c>
      <c r="V2438" s="77" t="str">
        <f t="shared" si="680"/>
        <v/>
      </c>
      <c r="W2438" s="37" t="str">
        <f t="shared" si="681"/>
        <v/>
      </c>
      <c r="X2438" s="7" t="str">
        <f t="shared" si="682"/>
        <v/>
      </c>
      <c r="Y2438" s="37" t="str">
        <f t="shared" si="683"/>
        <v/>
      </c>
      <c r="AA2438" s="54" t="str">
        <f t="shared" si="684"/>
        <v/>
      </c>
      <c r="AC2438" s="121" t="str">
        <f t="shared" si="685"/>
        <v/>
      </c>
      <c r="AD2438" s="111" t="str">
        <f t="shared" si="686"/>
        <v/>
      </c>
      <c r="AE2438" s="122" t="str">
        <f t="shared" si="687"/>
        <v/>
      </c>
      <c r="AF2438" s="123" t="str">
        <f t="shared" si="688"/>
        <v>Qtr 1</v>
      </c>
      <c r="AG2438" s="122" t="str">
        <f t="shared" si="689"/>
        <v/>
      </c>
      <c r="AI2438" s="124" t="str">
        <f t="shared" si="690"/>
        <v/>
      </c>
      <c r="AK2438" s="103" t="str">
        <f t="shared" si="691"/>
        <v/>
      </c>
      <c r="AL2438" s="104" t="str">
        <f t="shared" si="692"/>
        <v/>
      </c>
      <c r="AN2438" s="37" t="str">
        <f>IF(AK2438="", "", COUNTIF(AK$11:AK$8010, "&lt;"&amp;AK2438)+1+COUNTIF(AK$11:AK2438, AK2438)-1)</f>
        <v/>
      </c>
      <c r="AO2438" s="37" t="str">
        <f>IF(AL2438="", "", COUNTIF(AL$11:AL$8010, "&gt;"&amp;AL2438)+1+COUNTIF(AL$11:AL2438, AL2438)-1)</f>
        <v/>
      </c>
    </row>
    <row r="2439" spans="1:41" x14ac:dyDescent="0.55000000000000004">
      <c r="A2439" s="5"/>
      <c r="B2439" s="284"/>
      <c r="C2439" s="285"/>
      <c r="D2439" s="286"/>
      <c r="E2439" s="287"/>
      <c r="F2439" s="288"/>
      <c r="G2439" s="5"/>
      <c r="J2439" s="7" t="str">
        <f t="shared" si="675"/>
        <v/>
      </c>
      <c r="K2439" s="48" t="str">
        <f t="shared" si="676"/>
        <v/>
      </c>
      <c r="L2439" s="48" t="str">
        <f t="shared" si="677"/>
        <v/>
      </c>
      <c r="M2439" s="49" t="str">
        <f t="shared" si="678"/>
        <v/>
      </c>
      <c r="U2439" s="103" t="str">
        <f t="shared" si="679"/>
        <v/>
      </c>
      <c r="V2439" s="77" t="str">
        <f t="shared" si="680"/>
        <v/>
      </c>
      <c r="W2439" s="37" t="str">
        <f t="shared" si="681"/>
        <v/>
      </c>
      <c r="X2439" s="7" t="str">
        <f t="shared" si="682"/>
        <v/>
      </c>
      <c r="Y2439" s="37" t="str">
        <f t="shared" si="683"/>
        <v/>
      </c>
      <c r="AA2439" s="54" t="str">
        <f t="shared" si="684"/>
        <v/>
      </c>
      <c r="AC2439" s="121" t="str">
        <f t="shared" si="685"/>
        <v/>
      </c>
      <c r="AD2439" s="111" t="str">
        <f t="shared" si="686"/>
        <v/>
      </c>
      <c r="AE2439" s="122" t="str">
        <f t="shared" si="687"/>
        <v/>
      </c>
      <c r="AF2439" s="123" t="str">
        <f t="shared" si="688"/>
        <v>Qtr 1</v>
      </c>
      <c r="AG2439" s="122" t="str">
        <f t="shared" si="689"/>
        <v/>
      </c>
      <c r="AI2439" s="124" t="str">
        <f t="shared" si="690"/>
        <v/>
      </c>
      <c r="AK2439" s="103" t="str">
        <f t="shared" si="691"/>
        <v/>
      </c>
      <c r="AL2439" s="104" t="str">
        <f t="shared" si="692"/>
        <v/>
      </c>
      <c r="AN2439" s="37" t="str">
        <f>IF(AK2439="", "", COUNTIF(AK$11:AK$8010, "&lt;"&amp;AK2439)+1+COUNTIF(AK$11:AK2439, AK2439)-1)</f>
        <v/>
      </c>
      <c r="AO2439" s="37" t="str">
        <f>IF(AL2439="", "", COUNTIF(AL$11:AL$8010, "&gt;"&amp;AL2439)+1+COUNTIF(AL$11:AL2439, AL2439)-1)</f>
        <v/>
      </c>
    </row>
    <row r="2440" spans="1:41" x14ac:dyDescent="0.55000000000000004">
      <c r="A2440" s="5"/>
      <c r="B2440" s="284"/>
      <c r="C2440" s="285"/>
      <c r="D2440" s="286"/>
      <c r="E2440" s="287"/>
      <c r="F2440" s="288"/>
      <c r="G2440" s="5"/>
      <c r="J2440" s="7" t="str">
        <f t="shared" si="675"/>
        <v/>
      </c>
      <c r="K2440" s="48" t="str">
        <f t="shared" si="676"/>
        <v/>
      </c>
      <c r="L2440" s="48" t="str">
        <f t="shared" si="677"/>
        <v/>
      </c>
      <c r="M2440" s="49" t="str">
        <f t="shared" si="678"/>
        <v/>
      </c>
      <c r="U2440" s="103" t="str">
        <f t="shared" si="679"/>
        <v/>
      </c>
      <c r="V2440" s="77" t="str">
        <f t="shared" si="680"/>
        <v/>
      </c>
      <c r="W2440" s="37" t="str">
        <f t="shared" si="681"/>
        <v/>
      </c>
      <c r="X2440" s="7" t="str">
        <f t="shared" si="682"/>
        <v/>
      </c>
      <c r="Y2440" s="37" t="str">
        <f t="shared" si="683"/>
        <v/>
      </c>
      <c r="AA2440" s="54" t="str">
        <f t="shared" si="684"/>
        <v/>
      </c>
      <c r="AC2440" s="121" t="str">
        <f t="shared" si="685"/>
        <v/>
      </c>
      <c r="AD2440" s="111" t="str">
        <f t="shared" si="686"/>
        <v/>
      </c>
      <c r="AE2440" s="122" t="str">
        <f t="shared" si="687"/>
        <v/>
      </c>
      <c r="AF2440" s="123" t="str">
        <f t="shared" si="688"/>
        <v>Qtr 1</v>
      </c>
      <c r="AG2440" s="122" t="str">
        <f t="shared" si="689"/>
        <v/>
      </c>
      <c r="AI2440" s="124" t="str">
        <f t="shared" si="690"/>
        <v/>
      </c>
      <c r="AK2440" s="103" t="str">
        <f t="shared" si="691"/>
        <v/>
      </c>
      <c r="AL2440" s="104" t="str">
        <f t="shared" si="692"/>
        <v/>
      </c>
      <c r="AN2440" s="37" t="str">
        <f>IF(AK2440="", "", COUNTIF(AK$11:AK$8010, "&lt;"&amp;AK2440)+1+COUNTIF(AK$11:AK2440, AK2440)-1)</f>
        <v/>
      </c>
      <c r="AO2440" s="37" t="str">
        <f>IF(AL2440="", "", COUNTIF(AL$11:AL$8010, "&gt;"&amp;AL2440)+1+COUNTIF(AL$11:AL2440, AL2440)-1)</f>
        <v/>
      </c>
    </row>
    <row r="2441" spans="1:41" x14ac:dyDescent="0.55000000000000004">
      <c r="A2441" s="5"/>
      <c r="B2441" s="284"/>
      <c r="C2441" s="285"/>
      <c r="D2441" s="286"/>
      <c r="E2441" s="287"/>
      <c r="F2441" s="288"/>
      <c r="G2441" s="5"/>
      <c r="J2441" s="7" t="str">
        <f t="shared" si="675"/>
        <v/>
      </c>
      <c r="K2441" s="48" t="str">
        <f t="shared" si="676"/>
        <v/>
      </c>
      <c r="L2441" s="48" t="str">
        <f t="shared" si="677"/>
        <v/>
      </c>
      <c r="M2441" s="49" t="str">
        <f t="shared" si="678"/>
        <v/>
      </c>
      <c r="U2441" s="103" t="str">
        <f t="shared" si="679"/>
        <v/>
      </c>
      <c r="V2441" s="77" t="str">
        <f t="shared" si="680"/>
        <v/>
      </c>
      <c r="W2441" s="37" t="str">
        <f t="shared" si="681"/>
        <v/>
      </c>
      <c r="X2441" s="7" t="str">
        <f t="shared" si="682"/>
        <v/>
      </c>
      <c r="Y2441" s="37" t="str">
        <f t="shared" si="683"/>
        <v/>
      </c>
      <c r="AA2441" s="54" t="str">
        <f t="shared" si="684"/>
        <v/>
      </c>
      <c r="AC2441" s="121" t="str">
        <f t="shared" si="685"/>
        <v/>
      </c>
      <c r="AD2441" s="111" t="str">
        <f t="shared" si="686"/>
        <v/>
      </c>
      <c r="AE2441" s="122" t="str">
        <f t="shared" si="687"/>
        <v/>
      </c>
      <c r="AF2441" s="123" t="str">
        <f t="shared" si="688"/>
        <v>Qtr 1</v>
      </c>
      <c r="AG2441" s="122" t="str">
        <f t="shared" si="689"/>
        <v/>
      </c>
      <c r="AI2441" s="124" t="str">
        <f t="shared" si="690"/>
        <v/>
      </c>
      <c r="AK2441" s="103" t="str">
        <f t="shared" si="691"/>
        <v/>
      </c>
      <c r="AL2441" s="104" t="str">
        <f t="shared" si="692"/>
        <v/>
      </c>
      <c r="AN2441" s="37" t="str">
        <f>IF(AK2441="", "", COUNTIF(AK$11:AK$8010, "&lt;"&amp;AK2441)+1+COUNTIF(AK$11:AK2441, AK2441)-1)</f>
        <v/>
      </c>
      <c r="AO2441" s="37" t="str">
        <f>IF(AL2441="", "", COUNTIF(AL$11:AL$8010, "&gt;"&amp;AL2441)+1+COUNTIF(AL$11:AL2441, AL2441)-1)</f>
        <v/>
      </c>
    </row>
    <row r="2442" spans="1:41" x14ac:dyDescent="0.55000000000000004">
      <c r="A2442" s="5"/>
      <c r="B2442" s="284"/>
      <c r="C2442" s="285"/>
      <c r="D2442" s="286"/>
      <c r="E2442" s="287"/>
      <c r="F2442" s="288"/>
      <c r="G2442" s="5"/>
      <c r="J2442" s="7" t="str">
        <f t="shared" si="675"/>
        <v/>
      </c>
      <c r="K2442" s="48" t="str">
        <f t="shared" si="676"/>
        <v/>
      </c>
      <c r="L2442" s="48" t="str">
        <f t="shared" si="677"/>
        <v/>
      </c>
      <c r="M2442" s="49" t="str">
        <f t="shared" si="678"/>
        <v/>
      </c>
      <c r="U2442" s="103" t="str">
        <f t="shared" si="679"/>
        <v/>
      </c>
      <c r="V2442" s="77" t="str">
        <f t="shared" si="680"/>
        <v/>
      </c>
      <c r="W2442" s="37" t="str">
        <f t="shared" si="681"/>
        <v/>
      </c>
      <c r="X2442" s="7" t="str">
        <f t="shared" si="682"/>
        <v/>
      </c>
      <c r="Y2442" s="37" t="str">
        <f t="shared" si="683"/>
        <v/>
      </c>
      <c r="AA2442" s="54" t="str">
        <f t="shared" si="684"/>
        <v/>
      </c>
      <c r="AC2442" s="121" t="str">
        <f t="shared" si="685"/>
        <v/>
      </c>
      <c r="AD2442" s="111" t="str">
        <f t="shared" si="686"/>
        <v/>
      </c>
      <c r="AE2442" s="122" t="str">
        <f t="shared" si="687"/>
        <v/>
      </c>
      <c r="AF2442" s="123" t="str">
        <f t="shared" si="688"/>
        <v>Qtr 1</v>
      </c>
      <c r="AG2442" s="122" t="str">
        <f t="shared" si="689"/>
        <v/>
      </c>
      <c r="AI2442" s="124" t="str">
        <f t="shared" si="690"/>
        <v/>
      </c>
      <c r="AK2442" s="103" t="str">
        <f t="shared" si="691"/>
        <v/>
      </c>
      <c r="AL2442" s="104" t="str">
        <f t="shared" si="692"/>
        <v/>
      </c>
      <c r="AN2442" s="37" t="str">
        <f>IF(AK2442="", "", COUNTIF(AK$11:AK$8010, "&lt;"&amp;AK2442)+1+COUNTIF(AK$11:AK2442, AK2442)-1)</f>
        <v/>
      </c>
      <c r="AO2442" s="37" t="str">
        <f>IF(AL2442="", "", COUNTIF(AL$11:AL$8010, "&gt;"&amp;AL2442)+1+COUNTIF(AL$11:AL2442, AL2442)-1)</f>
        <v/>
      </c>
    </row>
    <row r="2443" spans="1:41" x14ac:dyDescent="0.55000000000000004">
      <c r="A2443" s="5"/>
      <c r="B2443" s="284"/>
      <c r="C2443" s="285"/>
      <c r="D2443" s="286"/>
      <c r="E2443" s="287"/>
      <c r="F2443" s="288"/>
      <c r="G2443" s="5"/>
      <c r="J2443" s="7" t="str">
        <f t="shared" si="675"/>
        <v/>
      </c>
      <c r="K2443" s="48" t="str">
        <f t="shared" si="676"/>
        <v/>
      </c>
      <c r="L2443" s="48" t="str">
        <f t="shared" si="677"/>
        <v/>
      </c>
      <c r="M2443" s="49" t="str">
        <f t="shared" si="678"/>
        <v/>
      </c>
      <c r="U2443" s="103" t="str">
        <f t="shared" si="679"/>
        <v/>
      </c>
      <c r="V2443" s="77" t="str">
        <f t="shared" si="680"/>
        <v/>
      </c>
      <c r="W2443" s="37" t="str">
        <f t="shared" si="681"/>
        <v/>
      </c>
      <c r="X2443" s="7" t="str">
        <f t="shared" si="682"/>
        <v/>
      </c>
      <c r="Y2443" s="37" t="str">
        <f t="shared" si="683"/>
        <v/>
      </c>
      <c r="AA2443" s="54" t="str">
        <f t="shared" si="684"/>
        <v/>
      </c>
      <c r="AC2443" s="121" t="str">
        <f t="shared" si="685"/>
        <v/>
      </c>
      <c r="AD2443" s="111" t="str">
        <f t="shared" si="686"/>
        <v/>
      </c>
      <c r="AE2443" s="122" t="str">
        <f t="shared" si="687"/>
        <v/>
      </c>
      <c r="AF2443" s="123" t="str">
        <f t="shared" si="688"/>
        <v>Qtr 1</v>
      </c>
      <c r="AG2443" s="122" t="str">
        <f t="shared" si="689"/>
        <v/>
      </c>
      <c r="AI2443" s="124" t="str">
        <f t="shared" si="690"/>
        <v/>
      </c>
      <c r="AK2443" s="103" t="str">
        <f t="shared" si="691"/>
        <v/>
      </c>
      <c r="AL2443" s="104" t="str">
        <f t="shared" si="692"/>
        <v/>
      </c>
      <c r="AN2443" s="37" t="str">
        <f>IF(AK2443="", "", COUNTIF(AK$11:AK$8010, "&lt;"&amp;AK2443)+1+COUNTIF(AK$11:AK2443, AK2443)-1)</f>
        <v/>
      </c>
      <c r="AO2443" s="37" t="str">
        <f>IF(AL2443="", "", COUNTIF(AL$11:AL$8010, "&gt;"&amp;AL2443)+1+COUNTIF(AL$11:AL2443, AL2443)-1)</f>
        <v/>
      </c>
    </row>
    <row r="2444" spans="1:41" x14ac:dyDescent="0.55000000000000004">
      <c r="A2444" s="5"/>
      <c r="B2444" s="284"/>
      <c r="C2444" s="285"/>
      <c r="D2444" s="286"/>
      <c r="E2444" s="287"/>
      <c r="F2444" s="288"/>
      <c r="G2444" s="5"/>
      <c r="J2444" s="7" t="str">
        <f t="shared" ref="J2444:J2507" si="693">IF(B2444="", "", IF(OR(B2444&lt;$O$4, B2444&gt;$O$5), "X", ""))</f>
        <v/>
      </c>
      <c r="K2444" s="48" t="str">
        <f t="shared" ref="K2444:K2507" si="694">IF(C2444="", "", IF(COUNTIF($O$10:$O$510, C2444)=0, "X", ""))</f>
        <v/>
      </c>
      <c r="L2444" s="48" t="str">
        <f t="shared" ref="L2444:L2507" si="695">IF(D2444="", "", IF(COUNTIF($Q$10:$Q$15, D2444)=0, "X", ""))</f>
        <v/>
      </c>
      <c r="M2444" s="49" t="str">
        <f t="shared" ref="M2444:M2507" si="696">IF(E2444="", "", IF(COUNTIF($S$10:$S$20, E2444)=0, "X", ""))</f>
        <v/>
      </c>
      <c r="U2444" s="103" t="str">
        <f t="shared" ref="U2444:U2507" si="697">IF($Q$4="", "", IF($C2444=$Q$4, IF($E2444&lt;0, $E2444, ""), ""))</f>
        <v/>
      </c>
      <c r="V2444" s="77" t="str">
        <f t="shared" ref="V2444:V2507" si="698">IF($Q$4="", "", IF($C2444=$Q$4, IF($E2444&gt;0, $E2444, ""), ""))</f>
        <v/>
      </c>
      <c r="W2444" s="37" t="str">
        <f t="shared" ref="W2444:W2507" si="699">IF($Q$4="", "", IF($C2444=$Q$4, IF($B2444="", "", TEXT($B2444, "mmm yyyy")), ""))</f>
        <v/>
      </c>
      <c r="X2444" s="7" t="str">
        <f t="shared" ref="X2444:X2507" si="700">IF(OR($Q$4="", $B2444=""), "", IF($C2444=$Q$4, IF(AND($B2444&gt;=$V$2, $B2444&lt;=$W$2), $U$2, IF(AND($B2444&gt;=$V$3, $B2444&lt;=$W$3), $U$3, IF(AND($B2444&gt;=$V$4, $B2444&lt;=$W$4), $U$4, IF(AND($B2444&gt;=$V$5, $B2444&lt;=$W$5), $U$5, "")))), ""))</f>
        <v/>
      </c>
      <c r="Y2444" s="37" t="str">
        <f t="shared" ref="Y2444:Y2507" si="701">IF($Q$4="", "", IF($C2444=$Q$4, IF($D2444="", "", $D2444), ""))</f>
        <v/>
      </c>
      <c r="AA2444" s="54" t="str">
        <f t="shared" ref="AA2444:AA2507" si="702">IF(OR($X2444="", $Y2444=""), "", CONCATENATE($Y2444, " - ", $X2444))</f>
        <v/>
      </c>
      <c r="AC2444" s="121" t="str">
        <f t="shared" ref="AC2444:AC2507" si="703">IF($E2444&lt;0, $E2444, "")</f>
        <v/>
      </c>
      <c r="AD2444" s="111" t="str">
        <f t="shared" ref="AD2444:AD2507" si="704">IF($E2444&gt;0, $E2444, "")</f>
        <v/>
      </c>
      <c r="AE2444" s="122" t="str">
        <f t="shared" ref="AE2444:AE2507" si="705">IF($B2444="", "", TEXT($B2444, "mmm yyyy"))</f>
        <v/>
      </c>
      <c r="AF2444" s="123" t="str">
        <f t="shared" ref="AF2444:AF2507" si="706">IF(AND($B2444&gt;=$V$2, $B2444&lt;=$W$2), $U$2, IF(AND($B2444&gt;=$V$3, $B2444&lt;=$W$3), $U$3, IF(AND($B2444&gt;=$V$4, $B2444&lt;=$W$4), $U$4, IF(AND($B2444&gt;=$V$5, $B2444&lt;=$W$5), $U$5, ""))))</f>
        <v>Qtr 1</v>
      </c>
      <c r="AG2444" s="122" t="str">
        <f t="shared" ref="AG2444:AG2507" si="707">IF($D2444="", "", $D2444)</f>
        <v/>
      </c>
      <c r="AI2444" s="124" t="str">
        <f t="shared" ref="AI2444:AI2507" si="708">IF(OR($AF2444="", $AG2444=""), "", CONCATENATE($AG2444, " - ", $AF2444))</f>
        <v/>
      </c>
      <c r="AK2444" s="103" t="str">
        <f t="shared" ref="AK2444:AK2507" si="709">IF($AK$7="", U2444, IF($AK$7=$X2444, U2444, ""))</f>
        <v/>
      </c>
      <c r="AL2444" s="104" t="str">
        <f t="shared" ref="AL2444:AL2507" si="710">IF($AK$7="", V2444, IF($AK$7=$X2444, V2444, ""))</f>
        <v/>
      </c>
      <c r="AN2444" s="37" t="str">
        <f>IF(AK2444="", "", COUNTIF(AK$11:AK$8010, "&lt;"&amp;AK2444)+1+COUNTIF(AK$11:AK2444, AK2444)-1)</f>
        <v/>
      </c>
      <c r="AO2444" s="37" t="str">
        <f>IF(AL2444="", "", COUNTIF(AL$11:AL$8010, "&gt;"&amp;AL2444)+1+COUNTIF(AL$11:AL2444, AL2444)-1)</f>
        <v/>
      </c>
    </row>
    <row r="2445" spans="1:41" x14ac:dyDescent="0.55000000000000004">
      <c r="A2445" s="5"/>
      <c r="B2445" s="284"/>
      <c r="C2445" s="285"/>
      <c r="D2445" s="286"/>
      <c r="E2445" s="287"/>
      <c r="F2445" s="288"/>
      <c r="G2445" s="5"/>
      <c r="J2445" s="7" t="str">
        <f t="shared" si="693"/>
        <v/>
      </c>
      <c r="K2445" s="48" t="str">
        <f t="shared" si="694"/>
        <v/>
      </c>
      <c r="L2445" s="48" t="str">
        <f t="shared" si="695"/>
        <v/>
      </c>
      <c r="M2445" s="49" t="str">
        <f t="shared" si="696"/>
        <v/>
      </c>
      <c r="U2445" s="103" t="str">
        <f t="shared" si="697"/>
        <v/>
      </c>
      <c r="V2445" s="77" t="str">
        <f t="shared" si="698"/>
        <v/>
      </c>
      <c r="W2445" s="37" t="str">
        <f t="shared" si="699"/>
        <v/>
      </c>
      <c r="X2445" s="7" t="str">
        <f t="shared" si="700"/>
        <v/>
      </c>
      <c r="Y2445" s="37" t="str">
        <f t="shared" si="701"/>
        <v/>
      </c>
      <c r="AA2445" s="54" t="str">
        <f t="shared" si="702"/>
        <v/>
      </c>
      <c r="AC2445" s="121" t="str">
        <f t="shared" si="703"/>
        <v/>
      </c>
      <c r="AD2445" s="111" t="str">
        <f t="shared" si="704"/>
        <v/>
      </c>
      <c r="AE2445" s="122" t="str">
        <f t="shared" si="705"/>
        <v/>
      </c>
      <c r="AF2445" s="123" t="str">
        <f t="shared" si="706"/>
        <v>Qtr 1</v>
      </c>
      <c r="AG2445" s="122" t="str">
        <f t="shared" si="707"/>
        <v/>
      </c>
      <c r="AI2445" s="124" t="str">
        <f t="shared" si="708"/>
        <v/>
      </c>
      <c r="AK2445" s="103" t="str">
        <f t="shared" si="709"/>
        <v/>
      </c>
      <c r="AL2445" s="104" t="str">
        <f t="shared" si="710"/>
        <v/>
      </c>
      <c r="AN2445" s="37" t="str">
        <f>IF(AK2445="", "", COUNTIF(AK$11:AK$8010, "&lt;"&amp;AK2445)+1+COUNTIF(AK$11:AK2445, AK2445)-1)</f>
        <v/>
      </c>
      <c r="AO2445" s="37" t="str">
        <f>IF(AL2445="", "", COUNTIF(AL$11:AL$8010, "&gt;"&amp;AL2445)+1+COUNTIF(AL$11:AL2445, AL2445)-1)</f>
        <v/>
      </c>
    </row>
    <row r="2446" spans="1:41" x14ac:dyDescent="0.55000000000000004">
      <c r="A2446" s="5"/>
      <c r="B2446" s="284"/>
      <c r="C2446" s="285"/>
      <c r="D2446" s="286"/>
      <c r="E2446" s="287"/>
      <c r="F2446" s="288"/>
      <c r="G2446" s="5"/>
      <c r="J2446" s="7" t="str">
        <f t="shared" si="693"/>
        <v/>
      </c>
      <c r="K2446" s="48" t="str">
        <f t="shared" si="694"/>
        <v/>
      </c>
      <c r="L2446" s="48" t="str">
        <f t="shared" si="695"/>
        <v/>
      </c>
      <c r="M2446" s="49" t="str">
        <f t="shared" si="696"/>
        <v/>
      </c>
      <c r="U2446" s="103" t="str">
        <f t="shared" si="697"/>
        <v/>
      </c>
      <c r="V2446" s="77" t="str">
        <f t="shared" si="698"/>
        <v/>
      </c>
      <c r="W2446" s="37" t="str">
        <f t="shared" si="699"/>
        <v/>
      </c>
      <c r="X2446" s="7" t="str">
        <f t="shared" si="700"/>
        <v/>
      </c>
      <c r="Y2446" s="37" t="str">
        <f t="shared" si="701"/>
        <v/>
      </c>
      <c r="AA2446" s="54" t="str">
        <f t="shared" si="702"/>
        <v/>
      </c>
      <c r="AC2446" s="121" t="str">
        <f t="shared" si="703"/>
        <v/>
      </c>
      <c r="AD2446" s="111" t="str">
        <f t="shared" si="704"/>
        <v/>
      </c>
      <c r="AE2446" s="122" t="str">
        <f t="shared" si="705"/>
        <v/>
      </c>
      <c r="AF2446" s="123" t="str">
        <f t="shared" si="706"/>
        <v>Qtr 1</v>
      </c>
      <c r="AG2446" s="122" t="str">
        <f t="shared" si="707"/>
        <v/>
      </c>
      <c r="AI2446" s="124" t="str">
        <f t="shared" si="708"/>
        <v/>
      </c>
      <c r="AK2446" s="103" t="str">
        <f t="shared" si="709"/>
        <v/>
      </c>
      <c r="AL2446" s="104" t="str">
        <f t="shared" si="710"/>
        <v/>
      </c>
      <c r="AN2446" s="37" t="str">
        <f>IF(AK2446="", "", COUNTIF(AK$11:AK$8010, "&lt;"&amp;AK2446)+1+COUNTIF(AK$11:AK2446, AK2446)-1)</f>
        <v/>
      </c>
      <c r="AO2446" s="37" t="str">
        <f>IF(AL2446="", "", COUNTIF(AL$11:AL$8010, "&gt;"&amp;AL2446)+1+COUNTIF(AL$11:AL2446, AL2446)-1)</f>
        <v/>
      </c>
    </row>
    <row r="2447" spans="1:41" x14ac:dyDescent="0.55000000000000004">
      <c r="A2447" s="5"/>
      <c r="B2447" s="284"/>
      <c r="C2447" s="285"/>
      <c r="D2447" s="286"/>
      <c r="E2447" s="287"/>
      <c r="F2447" s="288"/>
      <c r="G2447" s="5"/>
      <c r="J2447" s="7" t="str">
        <f t="shared" si="693"/>
        <v/>
      </c>
      <c r="K2447" s="48" t="str">
        <f t="shared" si="694"/>
        <v/>
      </c>
      <c r="L2447" s="48" t="str">
        <f t="shared" si="695"/>
        <v/>
      </c>
      <c r="M2447" s="49" t="str">
        <f t="shared" si="696"/>
        <v/>
      </c>
      <c r="U2447" s="103" t="str">
        <f t="shared" si="697"/>
        <v/>
      </c>
      <c r="V2447" s="77" t="str">
        <f t="shared" si="698"/>
        <v/>
      </c>
      <c r="W2447" s="37" t="str">
        <f t="shared" si="699"/>
        <v/>
      </c>
      <c r="X2447" s="7" t="str">
        <f t="shared" si="700"/>
        <v/>
      </c>
      <c r="Y2447" s="37" t="str">
        <f t="shared" si="701"/>
        <v/>
      </c>
      <c r="AA2447" s="54" t="str">
        <f t="shared" si="702"/>
        <v/>
      </c>
      <c r="AC2447" s="121" t="str">
        <f t="shared" si="703"/>
        <v/>
      </c>
      <c r="AD2447" s="111" t="str">
        <f t="shared" si="704"/>
        <v/>
      </c>
      <c r="AE2447" s="122" t="str">
        <f t="shared" si="705"/>
        <v/>
      </c>
      <c r="AF2447" s="123" t="str">
        <f t="shared" si="706"/>
        <v>Qtr 1</v>
      </c>
      <c r="AG2447" s="122" t="str">
        <f t="shared" si="707"/>
        <v/>
      </c>
      <c r="AI2447" s="124" t="str">
        <f t="shared" si="708"/>
        <v/>
      </c>
      <c r="AK2447" s="103" t="str">
        <f t="shared" si="709"/>
        <v/>
      </c>
      <c r="AL2447" s="104" t="str">
        <f t="shared" si="710"/>
        <v/>
      </c>
      <c r="AN2447" s="37" t="str">
        <f>IF(AK2447="", "", COUNTIF(AK$11:AK$8010, "&lt;"&amp;AK2447)+1+COUNTIF(AK$11:AK2447, AK2447)-1)</f>
        <v/>
      </c>
      <c r="AO2447" s="37" t="str">
        <f>IF(AL2447="", "", COUNTIF(AL$11:AL$8010, "&gt;"&amp;AL2447)+1+COUNTIF(AL$11:AL2447, AL2447)-1)</f>
        <v/>
      </c>
    </row>
    <row r="2448" spans="1:41" x14ac:dyDescent="0.55000000000000004">
      <c r="A2448" s="5"/>
      <c r="B2448" s="284"/>
      <c r="C2448" s="285"/>
      <c r="D2448" s="286"/>
      <c r="E2448" s="287"/>
      <c r="F2448" s="288"/>
      <c r="G2448" s="5"/>
      <c r="J2448" s="7" t="str">
        <f t="shared" si="693"/>
        <v/>
      </c>
      <c r="K2448" s="48" t="str">
        <f t="shared" si="694"/>
        <v/>
      </c>
      <c r="L2448" s="48" t="str">
        <f t="shared" si="695"/>
        <v/>
      </c>
      <c r="M2448" s="49" t="str">
        <f t="shared" si="696"/>
        <v/>
      </c>
      <c r="U2448" s="103" t="str">
        <f t="shared" si="697"/>
        <v/>
      </c>
      <c r="V2448" s="77" t="str">
        <f t="shared" si="698"/>
        <v/>
      </c>
      <c r="W2448" s="37" t="str">
        <f t="shared" si="699"/>
        <v/>
      </c>
      <c r="X2448" s="7" t="str">
        <f t="shared" si="700"/>
        <v/>
      </c>
      <c r="Y2448" s="37" t="str">
        <f t="shared" si="701"/>
        <v/>
      </c>
      <c r="AA2448" s="54" t="str">
        <f t="shared" si="702"/>
        <v/>
      </c>
      <c r="AC2448" s="121" t="str">
        <f t="shared" si="703"/>
        <v/>
      </c>
      <c r="AD2448" s="111" t="str">
        <f t="shared" si="704"/>
        <v/>
      </c>
      <c r="AE2448" s="122" t="str">
        <f t="shared" si="705"/>
        <v/>
      </c>
      <c r="AF2448" s="123" t="str">
        <f t="shared" si="706"/>
        <v>Qtr 1</v>
      </c>
      <c r="AG2448" s="122" t="str">
        <f t="shared" si="707"/>
        <v/>
      </c>
      <c r="AI2448" s="124" t="str">
        <f t="shared" si="708"/>
        <v/>
      </c>
      <c r="AK2448" s="103" t="str">
        <f t="shared" si="709"/>
        <v/>
      </c>
      <c r="AL2448" s="104" t="str">
        <f t="shared" si="710"/>
        <v/>
      </c>
      <c r="AN2448" s="37" t="str">
        <f>IF(AK2448="", "", COUNTIF(AK$11:AK$8010, "&lt;"&amp;AK2448)+1+COUNTIF(AK$11:AK2448, AK2448)-1)</f>
        <v/>
      </c>
      <c r="AO2448" s="37" t="str">
        <f>IF(AL2448="", "", COUNTIF(AL$11:AL$8010, "&gt;"&amp;AL2448)+1+COUNTIF(AL$11:AL2448, AL2448)-1)</f>
        <v/>
      </c>
    </row>
    <row r="2449" spans="1:41" x14ac:dyDescent="0.55000000000000004">
      <c r="A2449" s="5"/>
      <c r="B2449" s="284"/>
      <c r="C2449" s="285"/>
      <c r="D2449" s="286"/>
      <c r="E2449" s="287"/>
      <c r="F2449" s="288"/>
      <c r="G2449" s="5"/>
      <c r="J2449" s="7" t="str">
        <f t="shared" si="693"/>
        <v/>
      </c>
      <c r="K2449" s="48" t="str">
        <f t="shared" si="694"/>
        <v/>
      </c>
      <c r="L2449" s="48" t="str">
        <f t="shared" si="695"/>
        <v/>
      </c>
      <c r="M2449" s="49" t="str">
        <f t="shared" si="696"/>
        <v/>
      </c>
      <c r="U2449" s="103" t="str">
        <f t="shared" si="697"/>
        <v/>
      </c>
      <c r="V2449" s="77" t="str">
        <f t="shared" si="698"/>
        <v/>
      </c>
      <c r="W2449" s="37" t="str">
        <f t="shared" si="699"/>
        <v/>
      </c>
      <c r="X2449" s="7" t="str">
        <f t="shared" si="700"/>
        <v/>
      </c>
      <c r="Y2449" s="37" t="str">
        <f t="shared" si="701"/>
        <v/>
      </c>
      <c r="AA2449" s="54" t="str">
        <f t="shared" si="702"/>
        <v/>
      </c>
      <c r="AC2449" s="121" t="str">
        <f t="shared" si="703"/>
        <v/>
      </c>
      <c r="AD2449" s="111" t="str">
        <f t="shared" si="704"/>
        <v/>
      </c>
      <c r="AE2449" s="122" t="str">
        <f t="shared" si="705"/>
        <v/>
      </c>
      <c r="AF2449" s="123" t="str">
        <f t="shared" si="706"/>
        <v>Qtr 1</v>
      </c>
      <c r="AG2449" s="122" t="str">
        <f t="shared" si="707"/>
        <v/>
      </c>
      <c r="AI2449" s="124" t="str">
        <f t="shared" si="708"/>
        <v/>
      </c>
      <c r="AK2449" s="103" t="str">
        <f t="shared" si="709"/>
        <v/>
      </c>
      <c r="AL2449" s="104" t="str">
        <f t="shared" si="710"/>
        <v/>
      </c>
      <c r="AN2449" s="37" t="str">
        <f>IF(AK2449="", "", COUNTIF(AK$11:AK$8010, "&lt;"&amp;AK2449)+1+COUNTIF(AK$11:AK2449, AK2449)-1)</f>
        <v/>
      </c>
      <c r="AO2449" s="37" t="str">
        <f>IF(AL2449="", "", COUNTIF(AL$11:AL$8010, "&gt;"&amp;AL2449)+1+COUNTIF(AL$11:AL2449, AL2449)-1)</f>
        <v/>
      </c>
    </row>
    <row r="2450" spans="1:41" x14ac:dyDescent="0.55000000000000004">
      <c r="A2450" s="5"/>
      <c r="B2450" s="284"/>
      <c r="C2450" s="285"/>
      <c r="D2450" s="286"/>
      <c r="E2450" s="287"/>
      <c r="F2450" s="288"/>
      <c r="G2450" s="5"/>
      <c r="J2450" s="7" t="str">
        <f t="shared" si="693"/>
        <v/>
      </c>
      <c r="K2450" s="48" t="str">
        <f t="shared" si="694"/>
        <v/>
      </c>
      <c r="L2450" s="48" t="str">
        <f t="shared" si="695"/>
        <v/>
      </c>
      <c r="M2450" s="49" t="str">
        <f t="shared" si="696"/>
        <v/>
      </c>
      <c r="U2450" s="103" t="str">
        <f t="shared" si="697"/>
        <v/>
      </c>
      <c r="V2450" s="77" t="str">
        <f t="shared" si="698"/>
        <v/>
      </c>
      <c r="W2450" s="37" t="str">
        <f t="shared" si="699"/>
        <v/>
      </c>
      <c r="X2450" s="7" t="str">
        <f t="shared" si="700"/>
        <v/>
      </c>
      <c r="Y2450" s="37" t="str">
        <f t="shared" si="701"/>
        <v/>
      </c>
      <c r="AA2450" s="54" t="str">
        <f t="shared" si="702"/>
        <v/>
      </c>
      <c r="AC2450" s="121" t="str">
        <f t="shared" si="703"/>
        <v/>
      </c>
      <c r="AD2450" s="111" t="str">
        <f t="shared" si="704"/>
        <v/>
      </c>
      <c r="AE2450" s="122" t="str">
        <f t="shared" si="705"/>
        <v/>
      </c>
      <c r="AF2450" s="123" t="str">
        <f t="shared" si="706"/>
        <v>Qtr 1</v>
      </c>
      <c r="AG2450" s="122" t="str">
        <f t="shared" si="707"/>
        <v/>
      </c>
      <c r="AI2450" s="124" t="str">
        <f t="shared" si="708"/>
        <v/>
      </c>
      <c r="AK2450" s="103" t="str">
        <f t="shared" si="709"/>
        <v/>
      </c>
      <c r="AL2450" s="104" t="str">
        <f t="shared" si="710"/>
        <v/>
      </c>
      <c r="AN2450" s="37" t="str">
        <f>IF(AK2450="", "", COUNTIF(AK$11:AK$8010, "&lt;"&amp;AK2450)+1+COUNTIF(AK$11:AK2450, AK2450)-1)</f>
        <v/>
      </c>
      <c r="AO2450" s="37" t="str">
        <f>IF(AL2450="", "", COUNTIF(AL$11:AL$8010, "&gt;"&amp;AL2450)+1+COUNTIF(AL$11:AL2450, AL2450)-1)</f>
        <v/>
      </c>
    </row>
    <row r="2451" spans="1:41" x14ac:dyDescent="0.55000000000000004">
      <c r="A2451" s="5"/>
      <c r="B2451" s="284"/>
      <c r="C2451" s="285"/>
      <c r="D2451" s="286"/>
      <c r="E2451" s="287"/>
      <c r="F2451" s="288"/>
      <c r="G2451" s="5"/>
      <c r="J2451" s="7" t="str">
        <f t="shared" si="693"/>
        <v/>
      </c>
      <c r="K2451" s="48" t="str">
        <f t="shared" si="694"/>
        <v/>
      </c>
      <c r="L2451" s="48" t="str">
        <f t="shared" si="695"/>
        <v/>
      </c>
      <c r="M2451" s="49" t="str">
        <f t="shared" si="696"/>
        <v/>
      </c>
      <c r="U2451" s="103" t="str">
        <f t="shared" si="697"/>
        <v/>
      </c>
      <c r="V2451" s="77" t="str">
        <f t="shared" si="698"/>
        <v/>
      </c>
      <c r="W2451" s="37" t="str">
        <f t="shared" si="699"/>
        <v/>
      </c>
      <c r="X2451" s="7" t="str">
        <f t="shared" si="700"/>
        <v/>
      </c>
      <c r="Y2451" s="37" t="str">
        <f t="shared" si="701"/>
        <v/>
      </c>
      <c r="AA2451" s="54" t="str">
        <f t="shared" si="702"/>
        <v/>
      </c>
      <c r="AC2451" s="121" t="str">
        <f t="shared" si="703"/>
        <v/>
      </c>
      <c r="AD2451" s="111" t="str">
        <f t="shared" si="704"/>
        <v/>
      </c>
      <c r="AE2451" s="122" t="str">
        <f t="shared" si="705"/>
        <v/>
      </c>
      <c r="AF2451" s="123" t="str">
        <f t="shared" si="706"/>
        <v>Qtr 1</v>
      </c>
      <c r="AG2451" s="122" t="str">
        <f t="shared" si="707"/>
        <v/>
      </c>
      <c r="AI2451" s="124" t="str">
        <f t="shared" si="708"/>
        <v/>
      </c>
      <c r="AK2451" s="103" t="str">
        <f t="shared" si="709"/>
        <v/>
      </c>
      <c r="AL2451" s="104" t="str">
        <f t="shared" si="710"/>
        <v/>
      </c>
      <c r="AN2451" s="37" t="str">
        <f>IF(AK2451="", "", COUNTIF(AK$11:AK$8010, "&lt;"&amp;AK2451)+1+COUNTIF(AK$11:AK2451, AK2451)-1)</f>
        <v/>
      </c>
      <c r="AO2451" s="37" t="str">
        <f>IF(AL2451="", "", COUNTIF(AL$11:AL$8010, "&gt;"&amp;AL2451)+1+COUNTIF(AL$11:AL2451, AL2451)-1)</f>
        <v/>
      </c>
    </row>
    <row r="2452" spans="1:41" x14ac:dyDescent="0.55000000000000004">
      <c r="A2452" s="5"/>
      <c r="B2452" s="284"/>
      <c r="C2452" s="285"/>
      <c r="D2452" s="286"/>
      <c r="E2452" s="287"/>
      <c r="F2452" s="288"/>
      <c r="G2452" s="5"/>
      <c r="J2452" s="7" t="str">
        <f t="shared" si="693"/>
        <v/>
      </c>
      <c r="K2452" s="48" t="str">
        <f t="shared" si="694"/>
        <v/>
      </c>
      <c r="L2452" s="48" t="str">
        <f t="shared" si="695"/>
        <v/>
      </c>
      <c r="M2452" s="49" t="str">
        <f t="shared" si="696"/>
        <v/>
      </c>
      <c r="U2452" s="103" t="str">
        <f t="shared" si="697"/>
        <v/>
      </c>
      <c r="V2452" s="77" t="str">
        <f t="shared" si="698"/>
        <v/>
      </c>
      <c r="W2452" s="37" t="str">
        <f t="shared" si="699"/>
        <v/>
      </c>
      <c r="X2452" s="7" t="str">
        <f t="shared" si="700"/>
        <v/>
      </c>
      <c r="Y2452" s="37" t="str">
        <f t="shared" si="701"/>
        <v/>
      </c>
      <c r="AA2452" s="54" t="str">
        <f t="shared" si="702"/>
        <v/>
      </c>
      <c r="AC2452" s="121" t="str">
        <f t="shared" si="703"/>
        <v/>
      </c>
      <c r="AD2452" s="111" t="str">
        <f t="shared" si="704"/>
        <v/>
      </c>
      <c r="AE2452" s="122" t="str">
        <f t="shared" si="705"/>
        <v/>
      </c>
      <c r="AF2452" s="123" t="str">
        <f t="shared" si="706"/>
        <v>Qtr 1</v>
      </c>
      <c r="AG2452" s="122" t="str">
        <f t="shared" si="707"/>
        <v/>
      </c>
      <c r="AI2452" s="124" t="str">
        <f t="shared" si="708"/>
        <v/>
      </c>
      <c r="AK2452" s="103" t="str">
        <f t="shared" si="709"/>
        <v/>
      </c>
      <c r="AL2452" s="104" t="str">
        <f t="shared" si="710"/>
        <v/>
      </c>
      <c r="AN2452" s="37" t="str">
        <f>IF(AK2452="", "", COUNTIF(AK$11:AK$8010, "&lt;"&amp;AK2452)+1+COUNTIF(AK$11:AK2452, AK2452)-1)</f>
        <v/>
      </c>
      <c r="AO2452" s="37" t="str">
        <f>IF(AL2452="", "", COUNTIF(AL$11:AL$8010, "&gt;"&amp;AL2452)+1+COUNTIF(AL$11:AL2452, AL2452)-1)</f>
        <v/>
      </c>
    </row>
    <row r="2453" spans="1:41" x14ac:dyDescent="0.55000000000000004">
      <c r="A2453" s="5"/>
      <c r="B2453" s="284"/>
      <c r="C2453" s="285"/>
      <c r="D2453" s="286"/>
      <c r="E2453" s="287"/>
      <c r="F2453" s="288"/>
      <c r="G2453" s="5"/>
      <c r="J2453" s="7" t="str">
        <f t="shared" si="693"/>
        <v/>
      </c>
      <c r="K2453" s="48" t="str">
        <f t="shared" si="694"/>
        <v/>
      </c>
      <c r="L2453" s="48" t="str">
        <f t="shared" si="695"/>
        <v/>
      </c>
      <c r="M2453" s="49" t="str">
        <f t="shared" si="696"/>
        <v/>
      </c>
      <c r="U2453" s="103" t="str">
        <f t="shared" si="697"/>
        <v/>
      </c>
      <c r="V2453" s="77" t="str">
        <f t="shared" si="698"/>
        <v/>
      </c>
      <c r="W2453" s="37" t="str">
        <f t="shared" si="699"/>
        <v/>
      </c>
      <c r="X2453" s="7" t="str">
        <f t="shared" si="700"/>
        <v/>
      </c>
      <c r="Y2453" s="37" t="str">
        <f t="shared" si="701"/>
        <v/>
      </c>
      <c r="AA2453" s="54" t="str">
        <f t="shared" si="702"/>
        <v/>
      </c>
      <c r="AC2453" s="121" t="str">
        <f t="shared" si="703"/>
        <v/>
      </c>
      <c r="AD2453" s="111" t="str">
        <f t="shared" si="704"/>
        <v/>
      </c>
      <c r="AE2453" s="122" t="str">
        <f t="shared" si="705"/>
        <v/>
      </c>
      <c r="AF2453" s="123" t="str">
        <f t="shared" si="706"/>
        <v>Qtr 1</v>
      </c>
      <c r="AG2453" s="122" t="str">
        <f t="shared" si="707"/>
        <v/>
      </c>
      <c r="AI2453" s="124" t="str">
        <f t="shared" si="708"/>
        <v/>
      </c>
      <c r="AK2453" s="103" t="str">
        <f t="shared" si="709"/>
        <v/>
      </c>
      <c r="AL2453" s="104" t="str">
        <f t="shared" si="710"/>
        <v/>
      </c>
      <c r="AN2453" s="37" t="str">
        <f>IF(AK2453="", "", COUNTIF(AK$11:AK$8010, "&lt;"&amp;AK2453)+1+COUNTIF(AK$11:AK2453, AK2453)-1)</f>
        <v/>
      </c>
      <c r="AO2453" s="37" t="str">
        <f>IF(AL2453="", "", COUNTIF(AL$11:AL$8010, "&gt;"&amp;AL2453)+1+COUNTIF(AL$11:AL2453, AL2453)-1)</f>
        <v/>
      </c>
    </row>
    <row r="2454" spans="1:41" x14ac:dyDescent="0.55000000000000004">
      <c r="A2454" s="5"/>
      <c r="B2454" s="284"/>
      <c r="C2454" s="285"/>
      <c r="D2454" s="286"/>
      <c r="E2454" s="287"/>
      <c r="F2454" s="288"/>
      <c r="G2454" s="5"/>
      <c r="J2454" s="7" t="str">
        <f t="shared" si="693"/>
        <v/>
      </c>
      <c r="K2454" s="48" t="str">
        <f t="shared" si="694"/>
        <v/>
      </c>
      <c r="L2454" s="48" t="str">
        <f t="shared" si="695"/>
        <v/>
      </c>
      <c r="M2454" s="49" t="str">
        <f t="shared" si="696"/>
        <v/>
      </c>
      <c r="U2454" s="103" t="str">
        <f t="shared" si="697"/>
        <v/>
      </c>
      <c r="V2454" s="77" t="str">
        <f t="shared" si="698"/>
        <v/>
      </c>
      <c r="W2454" s="37" t="str">
        <f t="shared" si="699"/>
        <v/>
      </c>
      <c r="X2454" s="7" t="str">
        <f t="shared" si="700"/>
        <v/>
      </c>
      <c r="Y2454" s="37" t="str">
        <f t="shared" si="701"/>
        <v/>
      </c>
      <c r="AA2454" s="54" t="str">
        <f t="shared" si="702"/>
        <v/>
      </c>
      <c r="AC2454" s="121" t="str">
        <f t="shared" si="703"/>
        <v/>
      </c>
      <c r="AD2454" s="111" t="str">
        <f t="shared" si="704"/>
        <v/>
      </c>
      <c r="AE2454" s="122" t="str">
        <f t="shared" si="705"/>
        <v/>
      </c>
      <c r="AF2454" s="123" t="str">
        <f t="shared" si="706"/>
        <v>Qtr 1</v>
      </c>
      <c r="AG2454" s="122" t="str">
        <f t="shared" si="707"/>
        <v/>
      </c>
      <c r="AI2454" s="124" t="str">
        <f t="shared" si="708"/>
        <v/>
      </c>
      <c r="AK2454" s="103" t="str">
        <f t="shared" si="709"/>
        <v/>
      </c>
      <c r="AL2454" s="104" t="str">
        <f t="shared" si="710"/>
        <v/>
      </c>
      <c r="AN2454" s="37" t="str">
        <f>IF(AK2454="", "", COUNTIF(AK$11:AK$8010, "&lt;"&amp;AK2454)+1+COUNTIF(AK$11:AK2454, AK2454)-1)</f>
        <v/>
      </c>
      <c r="AO2454" s="37" t="str">
        <f>IF(AL2454="", "", COUNTIF(AL$11:AL$8010, "&gt;"&amp;AL2454)+1+COUNTIF(AL$11:AL2454, AL2454)-1)</f>
        <v/>
      </c>
    </row>
    <row r="2455" spans="1:41" x14ac:dyDescent="0.55000000000000004">
      <c r="A2455" s="5"/>
      <c r="B2455" s="284"/>
      <c r="C2455" s="285"/>
      <c r="D2455" s="286"/>
      <c r="E2455" s="287"/>
      <c r="F2455" s="288"/>
      <c r="G2455" s="5"/>
      <c r="J2455" s="7" t="str">
        <f t="shared" si="693"/>
        <v/>
      </c>
      <c r="K2455" s="48" t="str">
        <f t="shared" si="694"/>
        <v/>
      </c>
      <c r="L2455" s="48" t="str">
        <f t="shared" si="695"/>
        <v/>
      </c>
      <c r="M2455" s="49" t="str">
        <f t="shared" si="696"/>
        <v/>
      </c>
      <c r="U2455" s="103" t="str">
        <f t="shared" si="697"/>
        <v/>
      </c>
      <c r="V2455" s="77" t="str">
        <f t="shared" si="698"/>
        <v/>
      </c>
      <c r="W2455" s="37" t="str">
        <f t="shared" si="699"/>
        <v/>
      </c>
      <c r="X2455" s="7" t="str">
        <f t="shared" si="700"/>
        <v/>
      </c>
      <c r="Y2455" s="37" t="str">
        <f t="shared" si="701"/>
        <v/>
      </c>
      <c r="AA2455" s="54" t="str">
        <f t="shared" si="702"/>
        <v/>
      </c>
      <c r="AC2455" s="121" t="str">
        <f t="shared" si="703"/>
        <v/>
      </c>
      <c r="AD2455" s="111" t="str">
        <f t="shared" si="704"/>
        <v/>
      </c>
      <c r="AE2455" s="122" t="str">
        <f t="shared" si="705"/>
        <v/>
      </c>
      <c r="AF2455" s="123" t="str">
        <f t="shared" si="706"/>
        <v>Qtr 1</v>
      </c>
      <c r="AG2455" s="122" t="str">
        <f t="shared" si="707"/>
        <v/>
      </c>
      <c r="AI2455" s="124" t="str">
        <f t="shared" si="708"/>
        <v/>
      </c>
      <c r="AK2455" s="103" t="str">
        <f t="shared" si="709"/>
        <v/>
      </c>
      <c r="AL2455" s="104" t="str">
        <f t="shared" si="710"/>
        <v/>
      </c>
      <c r="AN2455" s="37" t="str">
        <f>IF(AK2455="", "", COUNTIF(AK$11:AK$8010, "&lt;"&amp;AK2455)+1+COUNTIF(AK$11:AK2455, AK2455)-1)</f>
        <v/>
      </c>
      <c r="AO2455" s="37" t="str">
        <f>IF(AL2455="", "", COUNTIF(AL$11:AL$8010, "&gt;"&amp;AL2455)+1+COUNTIF(AL$11:AL2455, AL2455)-1)</f>
        <v/>
      </c>
    </row>
    <row r="2456" spans="1:41" x14ac:dyDescent="0.55000000000000004">
      <c r="A2456" s="5"/>
      <c r="B2456" s="284"/>
      <c r="C2456" s="285"/>
      <c r="D2456" s="286"/>
      <c r="E2456" s="287"/>
      <c r="F2456" s="288"/>
      <c r="G2456" s="5"/>
      <c r="J2456" s="7" t="str">
        <f t="shared" si="693"/>
        <v/>
      </c>
      <c r="K2456" s="48" t="str">
        <f t="shared" si="694"/>
        <v/>
      </c>
      <c r="L2456" s="48" t="str">
        <f t="shared" si="695"/>
        <v/>
      </c>
      <c r="M2456" s="49" t="str">
        <f t="shared" si="696"/>
        <v/>
      </c>
      <c r="U2456" s="103" t="str">
        <f t="shared" si="697"/>
        <v/>
      </c>
      <c r="V2456" s="77" t="str">
        <f t="shared" si="698"/>
        <v/>
      </c>
      <c r="W2456" s="37" t="str">
        <f t="shared" si="699"/>
        <v/>
      </c>
      <c r="X2456" s="7" t="str">
        <f t="shared" si="700"/>
        <v/>
      </c>
      <c r="Y2456" s="37" t="str">
        <f t="shared" si="701"/>
        <v/>
      </c>
      <c r="AA2456" s="54" t="str">
        <f t="shared" si="702"/>
        <v/>
      </c>
      <c r="AC2456" s="121" t="str">
        <f t="shared" si="703"/>
        <v/>
      </c>
      <c r="AD2456" s="111" t="str">
        <f t="shared" si="704"/>
        <v/>
      </c>
      <c r="AE2456" s="122" t="str">
        <f t="shared" si="705"/>
        <v/>
      </c>
      <c r="AF2456" s="123" t="str">
        <f t="shared" si="706"/>
        <v>Qtr 1</v>
      </c>
      <c r="AG2456" s="122" t="str">
        <f t="shared" si="707"/>
        <v/>
      </c>
      <c r="AI2456" s="124" t="str">
        <f t="shared" si="708"/>
        <v/>
      </c>
      <c r="AK2456" s="103" t="str">
        <f t="shared" si="709"/>
        <v/>
      </c>
      <c r="AL2456" s="104" t="str">
        <f t="shared" si="710"/>
        <v/>
      </c>
      <c r="AN2456" s="37" t="str">
        <f>IF(AK2456="", "", COUNTIF(AK$11:AK$8010, "&lt;"&amp;AK2456)+1+COUNTIF(AK$11:AK2456, AK2456)-1)</f>
        <v/>
      </c>
      <c r="AO2456" s="37" t="str">
        <f>IF(AL2456="", "", COUNTIF(AL$11:AL$8010, "&gt;"&amp;AL2456)+1+COUNTIF(AL$11:AL2456, AL2456)-1)</f>
        <v/>
      </c>
    </row>
    <row r="2457" spans="1:41" x14ac:dyDescent="0.55000000000000004">
      <c r="A2457" s="5"/>
      <c r="B2457" s="284"/>
      <c r="C2457" s="285"/>
      <c r="D2457" s="286"/>
      <c r="E2457" s="287"/>
      <c r="F2457" s="288"/>
      <c r="G2457" s="5"/>
      <c r="J2457" s="7" t="str">
        <f t="shared" si="693"/>
        <v/>
      </c>
      <c r="K2457" s="48" t="str">
        <f t="shared" si="694"/>
        <v/>
      </c>
      <c r="L2457" s="48" t="str">
        <f t="shared" si="695"/>
        <v/>
      </c>
      <c r="M2457" s="49" t="str">
        <f t="shared" si="696"/>
        <v/>
      </c>
      <c r="U2457" s="103" t="str">
        <f t="shared" si="697"/>
        <v/>
      </c>
      <c r="V2457" s="77" t="str">
        <f t="shared" si="698"/>
        <v/>
      </c>
      <c r="W2457" s="37" t="str">
        <f t="shared" si="699"/>
        <v/>
      </c>
      <c r="X2457" s="7" t="str">
        <f t="shared" si="700"/>
        <v/>
      </c>
      <c r="Y2457" s="37" t="str">
        <f t="shared" si="701"/>
        <v/>
      </c>
      <c r="AA2457" s="54" t="str">
        <f t="shared" si="702"/>
        <v/>
      </c>
      <c r="AC2457" s="121" t="str">
        <f t="shared" si="703"/>
        <v/>
      </c>
      <c r="AD2457" s="111" t="str">
        <f t="shared" si="704"/>
        <v/>
      </c>
      <c r="AE2457" s="122" t="str">
        <f t="shared" si="705"/>
        <v/>
      </c>
      <c r="AF2457" s="123" t="str">
        <f t="shared" si="706"/>
        <v>Qtr 1</v>
      </c>
      <c r="AG2457" s="122" t="str">
        <f t="shared" si="707"/>
        <v/>
      </c>
      <c r="AI2457" s="124" t="str">
        <f t="shared" si="708"/>
        <v/>
      </c>
      <c r="AK2457" s="103" t="str">
        <f t="shared" si="709"/>
        <v/>
      </c>
      <c r="AL2457" s="104" t="str">
        <f t="shared" si="710"/>
        <v/>
      </c>
      <c r="AN2457" s="37" t="str">
        <f>IF(AK2457="", "", COUNTIF(AK$11:AK$8010, "&lt;"&amp;AK2457)+1+COUNTIF(AK$11:AK2457, AK2457)-1)</f>
        <v/>
      </c>
      <c r="AO2457" s="37" t="str">
        <f>IF(AL2457="", "", COUNTIF(AL$11:AL$8010, "&gt;"&amp;AL2457)+1+COUNTIF(AL$11:AL2457, AL2457)-1)</f>
        <v/>
      </c>
    </row>
    <row r="2458" spans="1:41" x14ac:dyDescent="0.55000000000000004">
      <c r="A2458" s="5"/>
      <c r="B2458" s="284"/>
      <c r="C2458" s="285"/>
      <c r="D2458" s="286"/>
      <c r="E2458" s="287"/>
      <c r="F2458" s="288"/>
      <c r="G2458" s="5"/>
      <c r="J2458" s="7" t="str">
        <f t="shared" si="693"/>
        <v/>
      </c>
      <c r="K2458" s="48" t="str">
        <f t="shared" si="694"/>
        <v/>
      </c>
      <c r="L2458" s="48" t="str">
        <f t="shared" si="695"/>
        <v/>
      </c>
      <c r="M2458" s="49" t="str">
        <f t="shared" si="696"/>
        <v/>
      </c>
      <c r="U2458" s="103" t="str">
        <f t="shared" si="697"/>
        <v/>
      </c>
      <c r="V2458" s="77" t="str">
        <f t="shared" si="698"/>
        <v/>
      </c>
      <c r="W2458" s="37" t="str">
        <f t="shared" si="699"/>
        <v/>
      </c>
      <c r="X2458" s="7" t="str">
        <f t="shared" si="700"/>
        <v/>
      </c>
      <c r="Y2458" s="37" t="str">
        <f t="shared" si="701"/>
        <v/>
      </c>
      <c r="AA2458" s="54" t="str">
        <f t="shared" si="702"/>
        <v/>
      </c>
      <c r="AC2458" s="121" t="str">
        <f t="shared" si="703"/>
        <v/>
      </c>
      <c r="AD2458" s="111" t="str">
        <f t="shared" si="704"/>
        <v/>
      </c>
      <c r="AE2458" s="122" t="str">
        <f t="shared" si="705"/>
        <v/>
      </c>
      <c r="AF2458" s="123" t="str">
        <f t="shared" si="706"/>
        <v>Qtr 1</v>
      </c>
      <c r="AG2458" s="122" t="str">
        <f t="shared" si="707"/>
        <v/>
      </c>
      <c r="AI2458" s="124" t="str">
        <f t="shared" si="708"/>
        <v/>
      </c>
      <c r="AK2458" s="103" t="str">
        <f t="shared" si="709"/>
        <v/>
      </c>
      <c r="AL2458" s="104" t="str">
        <f t="shared" si="710"/>
        <v/>
      </c>
      <c r="AN2458" s="37" t="str">
        <f>IF(AK2458="", "", COUNTIF(AK$11:AK$8010, "&lt;"&amp;AK2458)+1+COUNTIF(AK$11:AK2458, AK2458)-1)</f>
        <v/>
      </c>
      <c r="AO2458" s="37" t="str">
        <f>IF(AL2458="", "", COUNTIF(AL$11:AL$8010, "&gt;"&amp;AL2458)+1+COUNTIF(AL$11:AL2458, AL2458)-1)</f>
        <v/>
      </c>
    </row>
    <row r="2459" spans="1:41" x14ac:dyDescent="0.55000000000000004">
      <c r="A2459" s="5"/>
      <c r="B2459" s="284"/>
      <c r="C2459" s="285"/>
      <c r="D2459" s="286"/>
      <c r="E2459" s="287"/>
      <c r="F2459" s="288"/>
      <c r="G2459" s="5"/>
      <c r="J2459" s="7" t="str">
        <f t="shared" si="693"/>
        <v/>
      </c>
      <c r="K2459" s="48" t="str">
        <f t="shared" si="694"/>
        <v/>
      </c>
      <c r="L2459" s="48" t="str">
        <f t="shared" si="695"/>
        <v/>
      </c>
      <c r="M2459" s="49" t="str">
        <f t="shared" si="696"/>
        <v/>
      </c>
      <c r="U2459" s="103" t="str">
        <f t="shared" si="697"/>
        <v/>
      </c>
      <c r="V2459" s="77" t="str">
        <f t="shared" si="698"/>
        <v/>
      </c>
      <c r="W2459" s="37" t="str">
        <f t="shared" si="699"/>
        <v/>
      </c>
      <c r="X2459" s="7" t="str">
        <f t="shared" si="700"/>
        <v/>
      </c>
      <c r="Y2459" s="37" t="str">
        <f t="shared" si="701"/>
        <v/>
      </c>
      <c r="AA2459" s="54" t="str">
        <f t="shared" si="702"/>
        <v/>
      </c>
      <c r="AC2459" s="121" t="str">
        <f t="shared" si="703"/>
        <v/>
      </c>
      <c r="AD2459" s="111" t="str">
        <f t="shared" si="704"/>
        <v/>
      </c>
      <c r="AE2459" s="122" t="str">
        <f t="shared" si="705"/>
        <v/>
      </c>
      <c r="AF2459" s="123" t="str">
        <f t="shared" si="706"/>
        <v>Qtr 1</v>
      </c>
      <c r="AG2459" s="122" t="str">
        <f t="shared" si="707"/>
        <v/>
      </c>
      <c r="AI2459" s="124" t="str">
        <f t="shared" si="708"/>
        <v/>
      </c>
      <c r="AK2459" s="103" t="str">
        <f t="shared" si="709"/>
        <v/>
      </c>
      <c r="AL2459" s="104" t="str">
        <f t="shared" si="710"/>
        <v/>
      </c>
      <c r="AN2459" s="37" t="str">
        <f>IF(AK2459="", "", COUNTIF(AK$11:AK$8010, "&lt;"&amp;AK2459)+1+COUNTIF(AK$11:AK2459, AK2459)-1)</f>
        <v/>
      </c>
      <c r="AO2459" s="37" t="str">
        <f>IF(AL2459="", "", COUNTIF(AL$11:AL$8010, "&gt;"&amp;AL2459)+1+COUNTIF(AL$11:AL2459, AL2459)-1)</f>
        <v/>
      </c>
    </row>
    <row r="2460" spans="1:41" x14ac:dyDescent="0.55000000000000004">
      <c r="A2460" s="5"/>
      <c r="B2460" s="284"/>
      <c r="C2460" s="285"/>
      <c r="D2460" s="286"/>
      <c r="E2460" s="287"/>
      <c r="F2460" s="288"/>
      <c r="G2460" s="5"/>
      <c r="J2460" s="7" t="str">
        <f t="shared" si="693"/>
        <v/>
      </c>
      <c r="K2460" s="48" t="str">
        <f t="shared" si="694"/>
        <v/>
      </c>
      <c r="L2460" s="48" t="str">
        <f t="shared" si="695"/>
        <v/>
      </c>
      <c r="M2460" s="49" t="str">
        <f t="shared" si="696"/>
        <v/>
      </c>
      <c r="U2460" s="103" t="str">
        <f t="shared" si="697"/>
        <v/>
      </c>
      <c r="V2460" s="77" t="str">
        <f t="shared" si="698"/>
        <v/>
      </c>
      <c r="W2460" s="37" t="str">
        <f t="shared" si="699"/>
        <v/>
      </c>
      <c r="X2460" s="7" t="str">
        <f t="shared" si="700"/>
        <v/>
      </c>
      <c r="Y2460" s="37" t="str">
        <f t="shared" si="701"/>
        <v/>
      </c>
      <c r="AA2460" s="54" t="str">
        <f t="shared" si="702"/>
        <v/>
      </c>
      <c r="AC2460" s="121" t="str">
        <f t="shared" si="703"/>
        <v/>
      </c>
      <c r="AD2460" s="111" t="str">
        <f t="shared" si="704"/>
        <v/>
      </c>
      <c r="AE2460" s="122" t="str">
        <f t="shared" si="705"/>
        <v/>
      </c>
      <c r="AF2460" s="123" t="str">
        <f t="shared" si="706"/>
        <v>Qtr 1</v>
      </c>
      <c r="AG2460" s="122" t="str">
        <f t="shared" si="707"/>
        <v/>
      </c>
      <c r="AI2460" s="124" t="str">
        <f t="shared" si="708"/>
        <v/>
      </c>
      <c r="AK2460" s="103" t="str">
        <f t="shared" si="709"/>
        <v/>
      </c>
      <c r="AL2460" s="104" t="str">
        <f t="shared" si="710"/>
        <v/>
      </c>
      <c r="AN2460" s="37" t="str">
        <f>IF(AK2460="", "", COUNTIF(AK$11:AK$8010, "&lt;"&amp;AK2460)+1+COUNTIF(AK$11:AK2460, AK2460)-1)</f>
        <v/>
      </c>
      <c r="AO2460" s="37" t="str">
        <f>IF(AL2460="", "", COUNTIF(AL$11:AL$8010, "&gt;"&amp;AL2460)+1+COUNTIF(AL$11:AL2460, AL2460)-1)</f>
        <v/>
      </c>
    </row>
    <row r="2461" spans="1:41" x14ac:dyDescent="0.55000000000000004">
      <c r="A2461" s="5"/>
      <c r="B2461" s="284"/>
      <c r="C2461" s="285"/>
      <c r="D2461" s="286"/>
      <c r="E2461" s="287"/>
      <c r="F2461" s="288"/>
      <c r="G2461" s="5"/>
      <c r="J2461" s="7" t="str">
        <f t="shared" si="693"/>
        <v/>
      </c>
      <c r="K2461" s="48" t="str">
        <f t="shared" si="694"/>
        <v/>
      </c>
      <c r="L2461" s="48" t="str">
        <f t="shared" si="695"/>
        <v/>
      </c>
      <c r="M2461" s="49" t="str">
        <f t="shared" si="696"/>
        <v/>
      </c>
      <c r="U2461" s="103" t="str">
        <f t="shared" si="697"/>
        <v/>
      </c>
      <c r="V2461" s="77" t="str">
        <f t="shared" si="698"/>
        <v/>
      </c>
      <c r="W2461" s="37" t="str">
        <f t="shared" si="699"/>
        <v/>
      </c>
      <c r="X2461" s="7" t="str">
        <f t="shared" si="700"/>
        <v/>
      </c>
      <c r="Y2461" s="37" t="str">
        <f t="shared" si="701"/>
        <v/>
      </c>
      <c r="AA2461" s="54" t="str">
        <f t="shared" si="702"/>
        <v/>
      </c>
      <c r="AC2461" s="121" t="str">
        <f t="shared" si="703"/>
        <v/>
      </c>
      <c r="AD2461" s="111" t="str">
        <f t="shared" si="704"/>
        <v/>
      </c>
      <c r="AE2461" s="122" t="str">
        <f t="shared" si="705"/>
        <v/>
      </c>
      <c r="AF2461" s="123" t="str">
        <f t="shared" si="706"/>
        <v>Qtr 1</v>
      </c>
      <c r="AG2461" s="122" t="str">
        <f t="shared" si="707"/>
        <v/>
      </c>
      <c r="AI2461" s="124" t="str">
        <f t="shared" si="708"/>
        <v/>
      </c>
      <c r="AK2461" s="103" t="str">
        <f t="shared" si="709"/>
        <v/>
      </c>
      <c r="AL2461" s="104" t="str">
        <f t="shared" si="710"/>
        <v/>
      </c>
      <c r="AN2461" s="37" t="str">
        <f>IF(AK2461="", "", COUNTIF(AK$11:AK$8010, "&lt;"&amp;AK2461)+1+COUNTIF(AK$11:AK2461, AK2461)-1)</f>
        <v/>
      </c>
      <c r="AO2461" s="37" t="str">
        <f>IF(AL2461="", "", COUNTIF(AL$11:AL$8010, "&gt;"&amp;AL2461)+1+COUNTIF(AL$11:AL2461, AL2461)-1)</f>
        <v/>
      </c>
    </row>
    <row r="2462" spans="1:41" x14ac:dyDescent="0.55000000000000004">
      <c r="A2462" s="5"/>
      <c r="B2462" s="284"/>
      <c r="C2462" s="285"/>
      <c r="D2462" s="286"/>
      <c r="E2462" s="287"/>
      <c r="F2462" s="288"/>
      <c r="G2462" s="5"/>
      <c r="J2462" s="7" t="str">
        <f t="shared" si="693"/>
        <v/>
      </c>
      <c r="K2462" s="48" t="str">
        <f t="shared" si="694"/>
        <v/>
      </c>
      <c r="L2462" s="48" t="str">
        <f t="shared" si="695"/>
        <v/>
      </c>
      <c r="M2462" s="49" t="str">
        <f t="shared" si="696"/>
        <v/>
      </c>
      <c r="U2462" s="103" t="str">
        <f t="shared" si="697"/>
        <v/>
      </c>
      <c r="V2462" s="77" t="str">
        <f t="shared" si="698"/>
        <v/>
      </c>
      <c r="W2462" s="37" t="str">
        <f t="shared" si="699"/>
        <v/>
      </c>
      <c r="X2462" s="7" t="str">
        <f t="shared" si="700"/>
        <v/>
      </c>
      <c r="Y2462" s="37" t="str">
        <f t="shared" si="701"/>
        <v/>
      </c>
      <c r="AA2462" s="54" t="str">
        <f t="shared" si="702"/>
        <v/>
      </c>
      <c r="AC2462" s="121" t="str">
        <f t="shared" si="703"/>
        <v/>
      </c>
      <c r="AD2462" s="111" t="str">
        <f t="shared" si="704"/>
        <v/>
      </c>
      <c r="AE2462" s="122" t="str">
        <f t="shared" si="705"/>
        <v/>
      </c>
      <c r="AF2462" s="123" t="str">
        <f t="shared" si="706"/>
        <v>Qtr 1</v>
      </c>
      <c r="AG2462" s="122" t="str">
        <f t="shared" si="707"/>
        <v/>
      </c>
      <c r="AI2462" s="124" t="str">
        <f t="shared" si="708"/>
        <v/>
      </c>
      <c r="AK2462" s="103" t="str">
        <f t="shared" si="709"/>
        <v/>
      </c>
      <c r="AL2462" s="104" t="str">
        <f t="shared" si="710"/>
        <v/>
      </c>
      <c r="AN2462" s="37" t="str">
        <f>IF(AK2462="", "", COUNTIF(AK$11:AK$8010, "&lt;"&amp;AK2462)+1+COUNTIF(AK$11:AK2462, AK2462)-1)</f>
        <v/>
      </c>
      <c r="AO2462" s="37" t="str">
        <f>IF(AL2462="", "", COUNTIF(AL$11:AL$8010, "&gt;"&amp;AL2462)+1+COUNTIF(AL$11:AL2462, AL2462)-1)</f>
        <v/>
      </c>
    </row>
    <row r="2463" spans="1:41" x14ac:dyDescent="0.55000000000000004">
      <c r="A2463" s="5"/>
      <c r="B2463" s="284"/>
      <c r="C2463" s="285"/>
      <c r="D2463" s="286"/>
      <c r="E2463" s="287"/>
      <c r="F2463" s="288"/>
      <c r="G2463" s="5"/>
      <c r="J2463" s="7" t="str">
        <f t="shared" si="693"/>
        <v/>
      </c>
      <c r="K2463" s="48" t="str">
        <f t="shared" si="694"/>
        <v/>
      </c>
      <c r="L2463" s="48" t="str">
        <f t="shared" si="695"/>
        <v/>
      </c>
      <c r="M2463" s="49" t="str">
        <f t="shared" si="696"/>
        <v/>
      </c>
      <c r="U2463" s="103" t="str">
        <f t="shared" si="697"/>
        <v/>
      </c>
      <c r="V2463" s="77" t="str">
        <f t="shared" si="698"/>
        <v/>
      </c>
      <c r="W2463" s="37" t="str">
        <f t="shared" si="699"/>
        <v/>
      </c>
      <c r="X2463" s="7" t="str">
        <f t="shared" si="700"/>
        <v/>
      </c>
      <c r="Y2463" s="37" t="str">
        <f t="shared" si="701"/>
        <v/>
      </c>
      <c r="AA2463" s="54" t="str">
        <f t="shared" si="702"/>
        <v/>
      </c>
      <c r="AC2463" s="121" t="str">
        <f t="shared" si="703"/>
        <v/>
      </c>
      <c r="AD2463" s="111" t="str">
        <f t="shared" si="704"/>
        <v/>
      </c>
      <c r="AE2463" s="122" t="str">
        <f t="shared" si="705"/>
        <v/>
      </c>
      <c r="AF2463" s="123" t="str">
        <f t="shared" si="706"/>
        <v>Qtr 1</v>
      </c>
      <c r="AG2463" s="122" t="str">
        <f t="shared" si="707"/>
        <v/>
      </c>
      <c r="AI2463" s="124" t="str">
        <f t="shared" si="708"/>
        <v/>
      </c>
      <c r="AK2463" s="103" t="str">
        <f t="shared" si="709"/>
        <v/>
      </c>
      <c r="AL2463" s="104" t="str">
        <f t="shared" si="710"/>
        <v/>
      </c>
      <c r="AN2463" s="37" t="str">
        <f>IF(AK2463="", "", COUNTIF(AK$11:AK$8010, "&lt;"&amp;AK2463)+1+COUNTIF(AK$11:AK2463, AK2463)-1)</f>
        <v/>
      </c>
      <c r="AO2463" s="37" t="str">
        <f>IF(AL2463="", "", COUNTIF(AL$11:AL$8010, "&gt;"&amp;AL2463)+1+COUNTIF(AL$11:AL2463, AL2463)-1)</f>
        <v/>
      </c>
    </row>
    <row r="2464" spans="1:41" x14ac:dyDescent="0.55000000000000004">
      <c r="A2464" s="5"/>
      <c r="B2464" s="284"/>
      <c r="C2464" s="285"/>
      <c r="D2464" s="286"/>
      <c r="E2464" s="287"/>
      <c r="F2464" s="288"/>
      <c r="G2464" s="5"/>
      <c r="J2464" s="7" t="str">
        <f t="shared" si="693"/>
        <v/>
      </c>
      <c r="K2464" s="48" t="str">
        <f t="shared" si="694"/>
        <v/>
      </c>
      <c r="L2464" s="48" t="str">
        <f t="shared" si="695"/>
        <v/>
      </c>
      <c r="M2464" s="49" t="str">
        <f t="shared" si="696"/>
        <v/>
      </c>
      <c r="U2464" s="103" t="str">
        <f t="shared" si="697"/>
        <v/>
      </c>
      <c r="V2464" s="77" t="str">
        <f t="shared" si="698"/>
        <v/>
      </c>
      <c r="W2464" s="37" t="str">
        <f t="shared" si="699"/>
        <v/>
      </c>
      <c r="X2464" s="7" t="str">
        <f t="shared" si="700"/>
        <v/>
      </c>
      <c r="Y2464" s="37" t="str">
        <f t="shared" si="701"/>
        <v/>
      </c>
      <c r="AA2464" s="54" t="str">
        <f t="shared" si="702"/>
        <v/>
      </c>
      <c r="AC2464" s="121" t="str">
        <f t="shared" si="703"/>
        <v/>
      </c>
      <c r="AD2464" s="111" t="str">
        <f t="shared" si="704"/>
        <v/>
      </c>
      <c r="AE2464" s="122" t="str">
        <f t="shared" si="705"/>
        <v/>
      </c>
      <c r="AF2464" s="123" t="str">
        <f t="shared" si="706"/>
        <v>Qtr 1</v>
      </c>
      <c r="AG2464" s="122" t="str">
        <f t="shared" si="707"/>
        <v/>
      </c>
      <c r="AI2464" s="124" t="str">
        <f t="shared" si="708"/>
        <v/>
      </c>
      <c r="AK2464" s="103" t="str">
        <f t="shared" si="709"/>
        <v/>
      </c>
      <c r="AL2464" s="104" t="str">
        <f t="shared" si="710"/>
        <v/>
      </c>
      <c r="AN2464" s="37" t="str">
        <f>IF(AK2464="", "", COUNTIF(AK$11:AK$8010, "&lt;"&amp;AK2464)+1+COUNTIF(AK$11:AK2464, AK2464)-1)</f>
        <v/>
      </c>
      <c r="AO2464" s="37" t="str">
        <f>IF(AL2464="", "", COUNTIF(AL$11:AL$8010, "&gt;"&amp;AL2464)+1+COUNTIF(AL$11:AL2464, AL2464)-1)</f>
        <v/>
      </c>
    </row>
    <row r="2465" spans="1:41" x14ac:dyDescent="0.55000000000000004">
      <c r="A2465" s="5"/>
      <c r="B2465" s="284"/>
      <c r="C2465" s="285"/>
      <c r="D2465" s="286"/>
      <c r="E2465" s="287"/>
      <c r="F2465" s="288"/>
      <c r="G2465" s="5"/>
      <c r="J2465" s="7" t="str">
        <f t="shared" si="693"/>
        <v/>
      </c>
      <c r="K2465" s="48" t="str">
        <f t="shared" si="694"/>
        <v/>
      </c>
      <c r="L2465" s="48" t="str">
        <f t="shared" si="695"/>
        <v/>
      </c>
      <c r="M2465" s="49" t="str">
        <f t="shared" si="696"/>
        <v/>
      </c>
      <c r="U2465" s="103" t="str">
        <f t="shared" si="697"/>
        <v/>
      </c>
      <c r="V2465" s="77" t="str">
        <f t="shared" si="698"/>
        <v/>
      </c>
      <c r="W2465" s="37" t="str">
        <f t="shared" si="699"/>
        <v/>
      </c>
      <c r="X2465" s="7" t="str">
        <f t="shared" si="700"/>
        <v/>
      </c>
      <c r="Y2465" s="37" t="str">
        <f t="shared" si="701"/>
        <v/>
      </c>
      <c r="AA2465" s="54" t="str">
        <f t="shared" si="702"/>
        <v/>
      </c>
      <c r="AC2465" s="121" t="str">
        <f t="shared" si="703"/>
        <v/>
      </c>
      <c r="AD2465" s="111" t="str">
        <f t="shared" si="704"/>
        <v/>
      </c>
      <c r="AE2465" s="122" t="str">
        <f t="shared" si="705"/>
        <v/>
      </c>
      <c r="AF2465" s="123" t="str">
        <f t="shared" si="706"/>
        <v>Qtr 1</v>
      </c>
      <c r="AG2465" s="122" t="str">
        <f t="shared" si="707"/>
        <v/>
      </c>
      <c r="AI2465" s="124" t="str">
        <f t="shared" si="708"/>
        <v/>
      </c>
      <c r="AK2465" s="103" t="str">
        <f t="shared" si="709"/>
        <v/>
      </c>
      <c r="AL2465" s="104" t="str">
        <f t="shared" si="710"/>
        <v/>
      </c>
      <c r="AN2465" s="37" t="str">
        <f>IF(AK2465="", "", COUNTIF(AK$11:AK$8010, "&lt;"&amp;AK2465)+1+COUNTIF(AK$11:AK2465, AK2465)-1)</f>
        <v/>
      </c>
      <c r="AO2465" s="37" t="str">
        <f>IF(AL2465="", "", COUNTIF(AL$11:AL$8010, "&gt;"&amp;AL2465)+1+COUNTIF(AL$11:AL2465, AL2465)-1)</f>
        <v/>
      </c>
    </row>
    <row r="2466" spans="1:41" x14ac:dyDescent="0.55000000000000004">
      <c r="A2466" s="5"/>
      <c r="B2466" s="284"/>
      <c r="C2466" s="285"/>
      <c r="D2466" s="286"/>
      <c r="E2466" s="287"/>
      <c r="F2466" s="288"/>
      <c r="G2466" s="5"/>
      <c r="J2466" s="7" t="str">
        <f t="shared" si="693"/>
        <v/>
      </c>
      <c r="K2466" s="48" t="str">
        <f t="shared" si="694"/>
        <v/>
      </c>
      <c r="L2466" s="48" t="str">
        <f t="shared" si="695"/>
        <v/>
      </c>
      <c r="M2466" s="49" t="str">
        <f t="shared" si="696"/>
        <v/>
      </c>
      <c r="U2466" s="103" t="str">
        <f t="shared" si="697"/>
        <v/>
      </c>
      <c r="V2466" s="77" t="str">
        <f t="shared" si="698"/>
        <v/>
      </c>
      <c r="W2466" s="37" t="str">
        <f t="shared" si="699"/>
        <v/>
      </c>
      <c r="X2466" s="7" t="str">
        <f t="shared" si="700"/>
        <v/>
      </c>
      <c r="Y2466" s="37" t="str">
        <f t="shared" si="701"/>
        <v/>
      </c>
      <c r="AA2466" s="54" t="str">
        <f t="shared" si="702"/>
        <v/>
      </c>
      <c r="AC2466" s="121" t="str">
        <f t="shared" si="703"/>
        <v/>
      </c>
      <c r="AD2466" s="111" t="str">
        <f t="shared" si="704"/>
        <v/>
      </c>
      <c r="AE2466" s="122" t="str">
        <f t="shared" si="705"/>
        <v/>
      </c>
      <c r="AF2466" s="123" t="str">
        <f t="shared" si="706"/>
        <v>Qtr 1</v>
      </c>
      <c r="AG2466" s="122" t="str">
        <f t="shared" si="707"/>
        <v/>
      </c>
      <c r="AI2466" s="124" t="str">
        <f t="shared" si="708"/>
        <v/>
      </c>
      <c r="AK2466" s="103" t="str">
        <f t="shared" si="709"/>
        <v/>
      </c>
      <c r="AL2466" s="104" t="str">
        <f t="shared" si="710"/>
        <v/>
      </c>
      <c r="AN2466" s="37" t="str">
        <f>IF(AK2466="", "", COUNTIF(AK$11:AK$8010, "&lt;"&amp;AK2466)+1+COUNTIF(AK$11:AK2466, AK2466)-1)</f>
        <v/>
      </c>
      <c r="AO2466" s="37" t="str">
        <f>IF(AL2466="", "", COUNTIF(AL$11:AL$8010, "&gt;"&amp;AL2466)+1+COUNTIF(AL$11:AL2466, AL2466)-1)</f>
        <v/>
      </c>
    </row>
    <row r="2467" spans="1:41" x14ac:dyDescent="0.55000000000000004">
      <c r="A2467" s="5"/>
      <c r="B2467" s="284"/>
      <c r="C2467" s="285"/>
      <c r="D2467" s="286"/>
      <c r="E2467" s="287"/>
      <c r="F2467" s="288"/>
      <c r="G2467" s="5"/>
      <c r="J2467" s="7" t="str">
        <f t="shared" si="693"/>
        <v/>
      </c>
      <c r="K2467" s="48" t="str">
        <f t="shared" si="694"/>
        <v/>
      </c>
      <c r="L2467" s="48" t="str">
        <f t="shared" si="695"/>
        <v/>
      </c>
      <c r="M2467" s="49" t="str">
        <f t="shared" si="696"/>
        <v/>
      </c>
      <c r="U2467" s="103" t="str">
        <f t="shared" si="697"/>
        <v/>
      </c>
      <c r="V2467" s="77" t="str">
        <f t="shared" si="698"/>
        <v/>
      </c>
      <c r="W2467" s="37" t="str">
        <f t="shared" si="699"/>
        <v/>
      </c>
      <c r="X2467" s="7" t="str">
        <f t="shared" si="700"/>
        <v/>
      </c>
      <c r="Y2467" s="37" t="str">
        <f t="shared" si="701"/>
        <v/>
      </c>
      <c r="AA2467" s="54" t="str">
        <f t="shared" si="702"/>
        <v/>
      </c>
      <c r="AC2467" s="121" t="str">
        <f t="shared" si="703"/>
        <v/>
      </c>
      <c r="AD2467" s="111" t="str">
        <f t="shared" si="704"/>
        <v/>
      </c>
      <c r="AE2467" s="122" t="str">
        <f t="shared" si="705"/>
        <v/>
      </c>
      <c r="AF2467" s="123" t="str">
        <f t="shared" si="706"/>
        <v>Qtr 1</v>
      </c>
      <c r="AG2467" s="122" t="str">
        <f t="shared" si="707"/>
        <v/>
      </c>
      <c r="AI2467" s="124" t="str">
        <f t="shared" si="708"/>
        <v/>
      </c>
      <c r="AK2467" s="103" t="str">
        <f t="shared" si="709"/>
        <v/>
      </c>
      <c r="AL2467" s="104" t="str">
        <f t="shared" si="710"/>
        <v/>
      </c>
      <c r="AN2467" s="37" t="str">
        <f>IF(AK2467="", "", COUNTIF(AK$11:AK$8010, "&lt;"&amp;AK2467)+1+COUNTIF(AK$11:AK2467, AK2467)-1)</f>
        <v/>
      </c>
      <c r="AO2467" s="37" t="str">
        <f>IF(AL2467="", "", COUNTIF(AL$11:AL$8010, "&gt;"&amp;AL2467)+1+COUNTIF(AL$11:AL2467, AL2467)-1)</f>
        <v/>
      </c>
    </row>
    <row r="2468" spans="1:41" x14ac:dyDescent="0.55000000000000004">
      <c r="A2468" s="5"/>
      <c r="B2468" s="284"/>
      <c r="C2468" s="285"/>
      <c r="D2468" s="286"/>
      <c r="E2468" s="287"/>
      <c r="F2468" s="288"/>
      <c r="G2468" s="5"/>
      <c r="J2468" s="7" t="str">
        <f t="shared" si="693"/>
        <v/>
      </c>
      <c r="K2468" s="48" t="str">
        <f t="shared" si="694"/>
        <v/>
      </c>
      <c r="L2468" s="48" t="str">
        <f t="shared" si="695"/>
        <v/>
      </c>
      <c r="M2468" s="49" t="str">
        <f t="shared" si="696"/>
        <v/>
      </c>
      <c r="U2468" s="103" t="str">
        <f t="shared" si="697"/>
        <v/>
      </c>
      <c r="V2468" s="77" t="str">
        <f t="shared" si="698"/>
        <v/>
      </c>
      <c r="W2468" s="37" t="str">
        <f t="shared" si="699"/>
        <v/>
      </c>
      <c r="X2468" s="7" t="str">
        <f t="shared" si="700"/>
        <v/>
      </c>
      <c r="Y2468" s="37" t="str">
        <f t="shared" si="701"/>
        <v/>
      </c>
      <c r="AA2468" s="54" t="str">
        <f t="shared" si="702"/>
        <v/>
      </c>
      <c r="AC2468" s="121" t="str">
        <f t="shared" si="703"/>
        <v/>
      </c>
      <c r="AD2468" s="111" t="str">
        <f t="shared" si="704"/>
        <v/>
      </c>
      <c r="AE2468" s="122" t="str">
        <f t="shared" si="705"/>
        <v/>
      </c>
      <c r="AF2468" s="123" t="str">
        <f t="shared" si="706"/>
        <v>Qtr 1</v>
      </c>
      <c r="AG2468" s="122" t="str">
        <f t="shared" si="707"/>
        <v/>
      </c>
      <c r="AI2468" s="124" t="str">
        <f t="shared" si="708"/>
        <v/>
      </c>
      <c r="AK2468" s="103" t="str">
        <f t="shared" si="709"/>
        <v/>
      </c>
      <c r="AL2468" s="104" t="str">
        <f t="shared" si="710"/>
        <v/>
      </c>
      <c r="AN2468" s="37" t="str">
        <f>IF(AK2468="", "", COUNTIF(AK$11:AK$8010, "&lt;"&amp;AK2468)+1+COUNTIF(AK$11:AK2468, AK2468)-1)</f>
        <v/>
      </c>
      <c r="AO2468" s="37" t="str">
        <f>IF(AL2468="", "", COUNTIF(AL$11:AL$8010, "&gt;"&amp;AL2468)+1+COUNTIF(AL$11:AL2468, AL2468)-1)</f>
        <v/>
      </c>
    </row>
    <row r="2469" spans="1:41" x14ac:dyDescent="0.55000000000000004">
      <c r="A2469" s="5"/>
      <c r="B2469" s="284"/>
      <c r="C2469" s="285"/>
      <c r="D2469" s="286"/>
      <c r="E2469" s="287"/>
      <c r="F2469" s="288"/>
      <c r="G2469" s="5"/>
      <c r="J2469" s="7" t="str">
        <f t="shared" si="693"/>
        <v/>
      </c>
      <c r="K2469" s="48" t="str">
        <f t="shared" si="694"/>
        <v/>
      </c>
      <c r="L2469" s="48" t="str">
        <f t="shared" si="695"/>
        <v/>
      </c>
      <c r="M2469" s="49" t="str">
        <f t="shared" si="696"/>
        <v/>
      </c>
      <c r="U2469" s="103" t="str">
        <f t="shared" si="697"/>
        <v/>
      </c>
      <c r="V2469" s="77" t="str">
        <f t="shared" si="698"/>
        <v/>
      </c>
      <c r="W2469" s="37" t="str">
        <f t="shared" si="699"/>
        <v/>
      </c>
      <c r="X2469" s="7" t="str">
        <f t="shared" si="700"/>
        <v/>
      </c>
      <c r="Y2469" s="37" t="str">
        <f t="shared" si="701"/>
        <v/>
      </c>
      <c r="AA2469" s="54" t="str">
        <f t="shared" si="702"/>
        <v/>
      </c>
      <c r="AC2469" s="121" t="str">
        <f t="shared" si="703"/>
        <v/>
      </c>
      <c r="AD2469" s="111" t="str">
        <f t="shared" si="704"/>
        <v/>
      </c>
      <c r="AE2469" s="122" t="str">
        <f t="shared" si="705"/>
        <v/>
      </c>
      <c r="AF2469" s="123" t="str">
        <f t="shared" si="706"/>
        <v>Qtr 1</v>
      </c>
      <c r="AG2469" s="122" t="str">
        <f t="shared" si="707"/>
        <v/>
      </c>
      <c r="AI2469" s="124" t="str">
        <f t="shared" si="708"/>
        <v/>
      </c>
      <c r="AK2469" s="103" t="str">
        <f t="shared" si="709"/>
        <v/>
      </c>
      <c r="AL2469" s="104" t="str">
        <f t="shared" si="710"/>
        <v/>
      </c>
      <c r="AN2469" s="37" t="str">
        <f>IF(AK2469="", "", COUNTIF(AK$11:AK$8010, "&lt;"&amp;AK2469)+1+COUNTIF(AK$11:AK2469, AK2469)-1)</f>
        <v/>
      </c>
      <c r="AO2469" s="37" t="str">
        <f>IF(AL2469="", "", COUNTIF(AL$11:AL$8010, "&gt;"&amp;AL2469)+1+COUNTIF(AL$11:AL2469, AL2469)-1)</f>
        <v/>
      </c>
    </row>
    <row r="2470" spans="1:41" x14ac:dyDescent="0.55000000000000004">
      <c r="A2470" s="5"/>
      <c r="B2470" s="284"/>
      <c r="C2470" s="285"/>
      <c r="D2470" s="286"/>
      <c r="E2470" s="287"/>
      <c r="F2470" s="288"/>
      <c r="G2470" s="5"/>
      <c r="J2470" s="7" t="str">
        <f t="shared" si="693"/>
        <v/>
      </c>
      <c r="K2470" s="48" t="str">
        <f t="shared" si="694"/>
        <v/>
      </c>
      <c r="L2470" s="48" t="str">
        <f t="shared" si="695"/>
        <v/>
      </c>
      <c r="M2470" s="49" t="str">
        <f t="shared" si="696"/>
        <v/>
      </c>
      <c r="U2470" s="103" t="str">
        <f t="shared" si="697"/>
        <v/>
      </c>
      <c r="V2470" s="77" t="str">
        <f t="shared" si="698"/>
        <v/>
      </c>
      <c r="W2470" s="37" t="str">
        <f t="shared" si="699"/>
        <v/>
      </c>
      <c r="X2470" s="7" t="str">
        <f t="shared" si="700"/>
        <v/>
      </c>
      <c r="Y2470" s="37" t="str">
        <f t="shared" si="701"/>
        <v/>
      </c>
      <c r="AA2470" s="54" t="str">
        <f t="shared" si="702"/>
        <v/>
      </c>
      <c r="AC2470" s="121" t="str">
        <f t="shared" si="703"/>
        <v/>
      </c>
      <c r="AD2470" s="111" t="str">
        <f t="shared" si="704"/>
        <v/>
      </c>
      <c r="AE2470" s="122" t="str">
        <f t="shared" si="705"/>
        <v/>
      </c>
      <c r="AF2470" s="123" t="str">
        <f t="shared" si="706"/>
        <v>Qtr 1</v>
      </c>
      <c r="AG2470" s="122" t="str">
        <f t="shared" si="707"/>
        <v/>
      </c>
      <c r="AI2470" s="124" t="str">
        <f t="shared" si="708"/>
        <v/>
      </c>
      <c r="AK2470" s="103" t="str">
        <f t="shared" si="709"/>
        <v/>
      </c>
      <c r="AL2470" s="104" t="str">
        <f t="shared" si="710"/>
        <v/>
      </c>
      <c r="AN2470" s="37" t="str">
        <f>IF(AK2470="", "", COUNTIF(AK$11:AK$8010, "&lt;"&amp;AK2470)+1+COUNTIF(AK$11:AK2470, AK2470)-1)</f>
        <v/>
      </c>
      <c r="AO2470" s="37" t="str">
        <f>IF(AL2470="", "", COUNTIF(AL$11:AL$8010, "&gt;"&amp;AL2470)+1+COUNTIF(AL$11:AL2470, AL2470)-1)</f>
        <v/>
      </c>
    </row>
    <row r="2471" spans="1:41" x14ac:dyDescent="0.55000000000000004">
      <c r="A2471" s="5"/>
      <c r="B2471" s="284"/>
      <c r="C2471" s="285"/>
      <c r="D2471" s="286"/>
      <c r="E2471" s="287"/>
      <c r="F2471" s="288"/>
      <c r="G2471" s="5"/>
      <c r="J2471" s="7" t="str">
        <f t="shared" si="693"/>
        <v/>
      </c>
      <c r="K2471" s="48" t="str">
        <f t="shared" si="694"/>
        <v/>
      </c>
      <c r="L2471" s="48" t="str">
        <f t="shared" si="695"/>
        <v/>
      </c>
      <c r="M2471" s="49" t="str">
        <f t="shared" si="696"/>
        <v/>
      </c>
      <c r="U2471" s="103" t="str">
        <f t="shared" si="697"/>
        <v/>
      </c>
      <c r="V2471" s="77" t="str">
        <f t="shared" si="698"/>
        <v/>
      </c>
      <c r="W2471" s="37" t="str">
        <f t="shared" si="699"/>
        <v/>
      </c>
      <c r="X2471" s="7" t="str">
        <f t="shared" si="700"/>
        <v/>
      </c>
      <c r="Y2471" s="37" t="str">
        <f t="shared" si="701"/>
        <v/>
      </c>
      <c r="AA2471" s="54" t="str">
        <f t="shared" si="702"/>
        <v/>
      </c>
      <c r="AC2471" s="121" t="str">
        <f t="shared" si="703"/>
        <v/>
      </c>
      <c r="AD2471" s="111" t="str">
        <f t="shared" si="704"/>
        <v/>
      </c>
      <c r="AE2471" s="122" t="str">
        <f t="shared" si="705"/>
        <v/>
      </c>
      <c r="AF2471" s="123" t="str">
        <f t="shared" si="706"/>
        <v>Qtr 1</v>
      </c>
      <c r="AG2471" s="122" t="str">
        <f t="shared" si="707"/>
        <v/>
      </c>
      <c r="AI2471" s="124" t="str">
        <f t="shared" si="708"/>
        <v/>
      </c>
      <c r="AK2471" s="103" t="str">
        <f t="shared" si="709"/>
        <v/>
      </c>
      <c r="AL2471" s="104" t="str">
        <f t="shared" si="710"/>
        <v/>
      </c>
      <c r="AN2471" s="37" t="str">
        <f>IF(AK2471="", "", COUNTIF(AK$11:AK$8010, "&lt;"&amp;AK2471)+1+COUNTIF(AK$11:AK2471, AK2471)-1)</f>
        <v/>
      </c>
      <c r="AO2471" s="37" t="str">
        <f>IF(AL2471="", "", COUNTIF(AL$11:AL$8010, "&gt;"&amp;AL2471)+1+COUNTIF(AL$11:AL2471, AL2471)-1)</f>
        <v/>
      </c>
    </row>
    <row r="2472" spans="1:41" x14ac:dyDescent="0.55000000000000004">
      <c r="A2472" s="5"/>
      <c r="B2472" s="284"/>
      <c r="C2472" s="285"/>
      <c r="D2472" s="286"/>
      <c r="E2472" s="287"/>
      <c r="F2472" s="288"/>
      <c r="G2472" s="5"/>
      <c r="J2472" s="7" t="str">
        <f t="shared" si="693"/>
        <v/>
      </c>
      <c r="K2472" s="48" t="str">
        <f t="shared" si="694"/>
        <v/>
      </c>
      <c r="L2472" s="48" t="str">
        <f t="shared" si="695"/>
        <v/>
      </c>
      <c r="M2472" s="49" t="str">
        <f t="shared" si="696"/>
        <v/>
      </c>
      <c r="U2472" s="103" t="str">
        <f t="shared" si="697"/>
        <v/>
      </c>
      <c r="V2472" s="77" t="str">
        <f t="shared" si="698"/>
        <v/>
      </c>
      <c r="W2472" s="37" t="str">
        <f t="shared" si="699"/>
        <v/>
      </c>
      <c r="X2472" s="7" t="str">
        <f t="shared" si="700"/>
        <v/>
      </c>
      <c r="Y2472" s="37" t="str">
        <f t="shared" si="701"/>
        <v/>
      </c>
      <c r="AA2472" s="54" t="str">
        <f t="shared" si="702"/>
        <v/>
      </c>
      <c r="AC2472" s="121" t="str">
        <f t="shared" si="703"/>
        <v/>
      </c>
      <c r="AD2472" s="111" t="str">
        <f t="shared" si="704"/>
        <v/>
      </c>
      <c r="AE2472" s="122" t="str">
        <f t="shared" si="705"/>
        <v/>
      </c>
      <c r="AF2472" s="123" t="str">
        <f t="shared" si="706"/>
        <v>Qtr 1</v>
      </c>
      <c r="AG2472" s="122" t="str">
        <f t="shared" si="707"/>
        <v/>
      </c>
      <c r="AI2472" s="124" t="str">
        <f t="shared" si="708"/>
        <v/>
      </c>
      <c r="AK2472" s="103" t="str">
        <f t="shared" si="709"/>
        <v/>
      </c>
      <c r="AL2472" s="104" t="str">
        <f t="shared" si="710"/>
        <v/>
      </c>
      <c r="AN2472" s="37" t="str">
        <f>IF(AK2472="", "", COUNTIF(AK$11:AK$8010, "&lt;"&amp;AK2472)+1+COUNTIF(AK$11:AK2472, AK2472)-1)</f>
        <v/>
      </c>
      <c r="AO2472" s="37" t="str">
        <f>IF(AL2472="", "", COUNTIF(AL$11:AL$8010, "&gt;"&amp;AL2472)+1+COUNTIF(AL$11:AL2472, AL2472)-1)</f>
        <v/>
      </c>
    </row>
    <row r="2473" spans="1:41" x14ac:dyDescent="0.55000000000000004">
      <c r="A2473" s="5"/>
      <c r="B2473" s="284"/>
      <c r="C2473" s="285"/>
      <c r="D2473" s="286"/>
      <c r="E2473" s="287"/>
      <c r="F2473" s="288"/>
      <c r="G2473" s="5"/>
      <c r="J2473" s="7" t="str">
        <f t="shared" si="693"/>
        <v/>
      </c>
      <c r="K2473" s="48" t="str">
        <f t="shared" si="694"/>
        <v/>
      </c>
      <c r="L2473" s="48" t="str">
        <f t="shared" si="695"/>
        <v/>
      </c>
      <c r="M2473" s="49" t="str">
        <f t="shared" si="696"/>
        <v/>
      </c>
      <c r="U2473" s="103" t="str">
        <f t="shared" si="697"/>
        <v/>
      </c>
      <c r="V2473" s="77" t="str">
        <f t="shared" si="698"/>
        <v/>
      </c>
      <c r="W2473" s="37" t="str">
        <f t="shared" si="699"/>
        <v/>
      </c>
      <c r="X2473" s="7" t="str">
        <f t="shared" si="700"/>
        <v/>
      </c>
      <c r="Y2473" s="37" t="str">
        <f t="shared" si="701"/>
        <v/>
      </c>
      <c r="AA2473" s="54" t="str">
        <f t="shared" si="702"/>
        <v/>
      </c>
      <c r="AC2473" s="121" t="str">
        <f t="shared" si="703"/>
        <v/>
      </c>
      <c r="AD2473" s="111" t="str">
        <f t="shared" si="704"/>
        <v/>
      </c>
      <c r="AE2473" s="122" t="str">
        <f t="shared" si="705"/>
        <v/>
      </c>
      <c r="AF2473" s="123" t="str">
        <f t="shared" si="706"/>
        <v>Qtr 1</v>
      </c>
      <c r="AG2473" s="122" t="str">
        <f t="shared" si="707"/>
        <v/>
      </c>
      <c r="AI2473" s="124" t="str">
        <f t="shared" si="708"/>
        <v/>
      </c>
      <c r="AK2473" s="103" t="str">
        <f t="shared" si="709"/>
        <v/>
      </c>
      <c r="AL2473" s="104" t="str">
        <f t="shared" si="710"/>
        <v/>
      </c>
      <c r="AN2473" s="37" t="str">
        <f>IF(AK2473="", "", COUNTIF(AK$11:AK$8010, "&lt;"&amp;AK2473)+1+COUNTIF(AK$11:AK2473, AK2473)-1)</f>
        <v/>
      </c>
      <c r="AO2473" s="37" t="str">
        <f>IF(AL2473="", "", COUNTIF(AL$11:AL$8010, "&gt;"&amp;AL2473)+1+COUNTIF(AL$11:AL2473, AL2473)-1)</f>
        <v/>
      </c>
    </row>
    <row r="2474" spans="1:41" x14ac:dyDescent="0.55000000000000004">
      <c r="A2474" s="5"/>
      <c r="B2474" s="284"/>
      <c r="C2474" s="285"/>
      <c r="D2474" s="286"/>
      <c r="E2474" s="287"/>
      <c r="F2474" s="288"/>
      <c r="G2474" s="5"/>
      <c r="J2474" s="7" t="str">
        <f t="shared" si="693"/>
        <v/>
      </c>
      <c r="K2474" s="48" t="str">
        <f t="shared" si="694"/>
        <v/>
      </c>
      <c r="L2474" s="48" t="str">
        <f t="shared" si="695"/>
        <v/>
      </c>
      <c r="M2474" s="49" t="str">
        <f t="shared" si="696"/>
        <v/>
      </c>
      <c r="U2474" s="103" t="str">
        <f t="shared" si="697"/>
        <v/>
      </c>
      <c r="V2474" s="77" t="str">
        <f t="shared" si="698"/>
        <v/>
      </c>
      <c r="W2474" s="37" t="str">
        <f t="shared" si="699"/>
        <v/>
      </c>
      <c r="X2474" s="7" t="str">
        <f t="shared" si="700"/>
        <v/>
      </c>
      <c r="Y2474" s="37" t="str">
        <f t="shared" si="701"/>
        <v/>
      </c>
      <c r="AA2474" s="54" t="str">
        <f t="shared" si="702"/>
        <v/>
      </c>
      <c r="AC2474" s="121" t="str">
        <f t="shared" si="703"/>
        <v/>
      </c>
      <c r="AD2474" s="111" t="str">
        <f t="shared" si="704"/>
        <v/>
      </c>
      <c r="AE2474" s="122" t="str">
        <f t="shared" si="705"/>
        <v/>
      </c>
      <c r="AF2474" s="123" t="str">
        <f t="shared" si="706"/>
        <v>Qtr 1</v>
      </c>
      <c r="AG2474" s="122" t="str">
        <f t="shared" si="707"/>
        <v/>
      </c>
      <c r="AI2474" s="124" t="str">
        <f t="shared" si="708"/>
        <v/>
      </c>
      <c r="AK2474" s="103" t="str">
        <f t="shared" si="709"/>
        <v/>
      </c>
      <c r="AL2474" s="104" t="str">
        <f t="shared" si="710"/>
        <v/>
      </c>
      <c r="AN2474" s="37" t="str">
        <f>IF(AK2474="", "", COUNTIF(AK$11:AK$8010, "&lt;"&amp;AK2474)+1+COUNTIF(AK$11:AK2474, AK2474)-1)</f>
        <v/>
      </c>
      <c r="AO2474" s="37" t="str">
        <f>IF(AL2474="", "", COUNTIF(AL$11:AL$8010, "&gt;"&amp;AL2474)+1+COUNTIF(AL$11:AL2474, AL2474)-1)</f>
        <v/>
      </c>
    </row>
    <row r="2475" spans="1:41" x14ac:dyDescent="0.55000000000000004">
      <c r="A2475" s="5"/>
      <c r="B2475" s="284"/>
      <c r="C2475" s="285"/>
      <c r="D2475" s="286"/>
      <c r="E2475" s="287"/>
      <c r="F2475" s="288"/>
      <c r="G2475" s="5"/>
      <c r="J2475" s="7" t="str">
        <f t="shared" si="693"/>
        <v/>
      </c>
      <c r="K2475" s="48" t="str">
        <f t="shared" si="694"/>
        <v/>
      </c>
      <c r="L2475" s="48" t="str">
        <f t="shared" si="695"/>
        <v/>
      </c>
      <c r="M2475" s="49" t="str">
        <f t="shared" si="696"/>
        <v/>
      </c>
      <c r="U2475" s="103" t="str">
        <f t="shared" si="697"/>
        <v/>
      </c>
      <c r="V2475" s="77" t="str">
        <f t="shared" si="698"/>
        <v/>
      </c>
      <c r="W2475" s="37" t="str">
        <f t="shared" si="699"/>
        <v/>
      </c>
      <c r="X2475" s="7" t="str">
        <f t="shared" si="700"/>
        <v/>
      </c>
      <c r="Y2475" s="37" t="str">
        <f t="shared" si="701"/>
        <v/>
      </c>
      <c r="AA2475" s="54" t="str">
        <f t="shared" si="702"/>
        <v/>
      </c>
      <c r="AC2475" s="121" t="str">
        <f t="shared" si="703"/>
        <v/>
      </c>
      <c r="AD2475" s="111" t="str">
        <f t="shared" si="704"/>
        <v/>
      </c>
      <c r="AE2475" s="122" t="str">
        <f t="shared" si="705"/>
        <v/>
      </c>
      <c r="AF2475" s="123" t="str">
        <f t="shared" si="706"/>
        <v>Qtr 1</v>
      </c>
      <c r="AG2475" s="122" t="str">
        <f t="shared" si="707"/>
        <v/>
      </c>
      <c r="AI2475" s="124" t="str">
        <f t="shared" si="708"/>
        <v/>
      </c>
      <c r="AK2475" s="103" t="str">
        <f t="shared" si="709"/>
        <v/>
      </c>
      <c r="AL2475" s="104" t="str">
        <f t="shared" si="710"/>
        <v/>
      </c>
      <c r="AN2475" s="37" t="str">
        <f>IF(AK2475="", "", COUNTIF(AK$11:AK$8010, "&lt;"&amp;AK2475)+1+COUNTIF(AK$11:AK2475, AK2475)-1)</f>
        <v/>
      </c>
      <c r="AO2475" s="37" t="str">
        <f>IF(AL2475="", "", COUNTIF(AL$11:AL$8010, "&gt;"&amp;AL2475)+1+COUNTIF(AL$11:AL2475, AL2475)-1)</f>
        <v/>
      </c>
    </row>
    <row r="2476" spans="1:41" x14ac:dyDescent="0.55000000000000004">
      <c r="A2476" s="5"/>
      <c r="B2476" s="284"/>
      <c r="C2476" s="285"/>
      <c r="D2476" s="286"/>
      <c r="E2476" s="287"/>
      <c r="F2476" s="288"/>
      <c r="G2476" s="5"/>
      <c r="J2476" s="7" t="str">
        <f t="shared" si="693"/>
        <v/>
      </c>
      <c r="K2476" s="48" t="str">
        <f t="shared" si="694"/>
        <v/>
      </c>
      <c r="L2476" s="48" t="str">
        <f t="shared" si="695"/>
        <v/>
      </c>
      <c r="M2476" s="49" t="str">
        <f t="shared" si="696"/>
        <v/>
      </c>
      <c r="U2476" s="103" t="str">
        <f t="shared" si="697"/>
        <v/>
      </c>
      <c r="V2476" s="77" t="str">
        <f t="shared" si="698"/>
        <v/>
      </c>
      <c r="W2476" s="37" t="str">
        <f t="shared" si="699"/>
        <v/>
      </c>
      <c r="X2476" s="7" t="str">
        <f t="shared" si="700"/>
        <v/>
      </c>
      <c r="Y2476" s="37" t="str">
        <f t="shared" si="701"/>
        <v/>
      </c>
      <c r="AA2476" s="54" t="str">
        <f t="shared" si="702"/>
        <v/>
      </c>
      <c r="AC2476" s="121" t="str">
        <f t="shared" si="703"/>
        <v/>
      </c>
      <c r="AD2476" s="111" t="str">
        <f t="shared" si="704"/>
        <v/>
      </c>
      <c r="AE2476" s="122" t="str">
        <f t="shared" si="705"/>
        <v/>
      </c>
      <c r="AF2476" s="123" t="str">
        <f t="shared" si="706"/>
        <v>Qtr 1</v>
      </c>
      <c r="AG2476" s="122" t="str">
        <f t="shared" si="707"/>
        <v/>
      </c>
      <c r="AI2476" s="124" t="str">
        <f t="shared" si="708"/>
        <v/>
      </c>
      <c r="AK2476" s="103" t="str">
        <f t="shared" si="709"/>
        <v/>
      </c>
      <c r="AL2476" s="104" t="str">
        <f t="shared" si="710"/>
        <v/>
      </c>
      <c r="AN2476" s="37" t="str">
        <f>IF(AK2476="", "", COUNTIF(AK$11:AK$8010, "&lt;"&amp;AK2476)+1+COUNTIF(AK$11:AK2476, AK2476)-1)</f>
        <v/>
      </c>
      <c r="AO2476" s="37" t="str">
        <f>IF(AL2476="", "", COUNTIF(AL$11:AL$8010, "&gt;"&amp;AL2476)+1+COUNTIF(AL$11:AL2476, AL2476)-1)</f>
        <v/>
      </c>
    </row>
    <row r="2477" spans="1:41" x14ac:dyDescent="0.55000000000000004">
      <c r="A2477" s="5"/>
      <c r="B2477" s="284"/>
      <c r="C2477" s="285"/>
      <c r="D2477" s="286"/>
      <c r="E2477" s="287"/>
      <c r="F2477" s="288"/>
      <c r="G2477" s="5"/>
      <c r="J2477" s="7" t="str">
        <f t="shared" si="693"/>
        <v/>
      </c>
      <c r="K2477" s="48" t="str">
        <f t="shared" si="694"/>
        <v/>
      </c>
      <c r="L2477" s="48" t="str">
        <f t="shared" si="695"/>
        <v/>
      </c>
      <c r="M2477" s="49" t="str">
        <f t="shared" si="696"/>
        <v/>
      </c>
      <c r="U2477" s="103" t="str">
        <f t="shared" si="697"/>
        <v/>
      </c>
      <c r="V2477" s="77" t="str">
        <f t="shared" si="698"/>
        <v/>
      </c>
      <c r="W2477" s="37" t="str">
        <f t="shared" si="699"/>
        <v/>
      </c>
      <c r="X2477" s="7" t="str">
        <f t="shared" si="700"/>
        <v/>
      </c>
      <c r="Y2477" s="37" t="str">
        <f t="shared" si="701"/>
        <v/>
      </c>
      <c r="AA2477" s="54" t="str">
        <f t="shared" si="702"/>
        <v/>
      </c>
      <c r="AC2477" s="121" t="str">
        <f t="shared" si="703"/>
        <v/>
      </c>
      <c r="AD2477" s="111" t="str">
        <f t="shared" si="704"/>
        <v/>
      </c>
      <c r="AE2477" s="122" t="str">
        <f t="shared" si="705"/>
        <v/>
      </c>
      <c r="AF2477" s="123" t="str">
        <f t="shared" si="706"/>
        <v>Qtr 1</v>
      </c>
      <c r="AG2477" s="122" t="str">
        <f t="shared" si="707"/>
        <v/>
      </c>
      <c r="AI2477" s="124" t="str">
        <f t="shared" si="708"/>
        <v/>
      </c>
      <c r="AK2477" s="103" t="str">
        <f t="shared" si="709"/>
        <v/>
      </c>
      <c r="AL2477" s="104" t="str">
        <f t="shared" si="710"/>
        <v/>
      </c>
      <c r="AN2477" s="37" t="str">
        <f>IF(AK2477="", "", COUNTIF(AK$11:AK$8010, "&lt;"&amp;AK2477)+1+COUNTIF(AK$11:AK2477, AK2477)-1)</f>
        <v/>
      </c>
      <c r="AO2477" s="37" t="str">
        <f>IF(AL2477="", "", COUNTIF(AL$11:AL$8010, "&gt;"&amp;AL2477)+1+COUNTIF(AL$11:AL2477, AL2477)-1)</f>
        <v/>
      </c>
    </row>
    <row r="2478" spans="1:41" x14ac:dyDescent="0.55000000000000004">
      <c r="A2478" s="5"/>
      <c r="B2478" s="284"/>
      <c r="C2478" s="285"/>
      <c r="D2478" s="286"/>
      <c r="E2478" s="287"/>
      <c r="F2478" s="288"/>
      <c r="G2478" s="5"/>
      <c r="J2478" s="7" t="str">
        <f t="shared" si="693"/>
        <v/>
      </c>
      <c r="K2478" s="48" t="str">
        <f t="shared" si="694"/>
        <v/>
      </c>
      <c r="L2478" s="48" t="str">
        <f t="shared" si="695"/>
        <v/>
      </c>
      <c r="M2478" s="49" t="str">
        <f t="shared" si="696"/>
        <v/>
      </c>
      <c r="U2478" s="103" t="str">
        <f t="shared" si="697"/>
        <v/>
      </c>
      <c r="V2478" s="77" t="str">
        <f t="shared" si="698"/>
        <v/>
      </c>
      <c r="W2478" s="37" t="str">
        <f t="shared" si="699"/>
        <v/>
      </c>
      <c r="X2478" s="7" t="str">
        <f t="shared" si="700"/>
        <v/>
      </c>
      <c r="Y2478" s="37" t="str">
        <f t="shared" si="701"/>
        <v/>
      </c>
      <c r="AA2478" s="54" t="str">
        <f t="shared" si="702"/>
        <v/>
      </c>
      <c r="AC2478" s="121" t="str">
        <f t="shared" si="703"/>
        <v/>
      </c>
      <c r="AD2478" s="111" t="str">
        <f t="shared" si="704"/>
        <v/>
      </c>
      <c r="AE2478" s="122" t="str">
        <f t="shared" si="705"/>
        <v/>
      </c>
      <c r="AF2478" s="123" t="str">
        <f t="shared" si="706"/>
        <v>Qtr 1</v>
      </c>
      <c r="AG2478" s="122" t="str">
        <f t="shared" si="707"/>
        <v/>
      </c>
      <c r="AI2478" s="124" t="str">
        <f t="shared" si="708"/>
        <v/>
      </c>
      <c r="AK2478" s="103" t="str">
        <f t="shared" si="709"/>
        <v/>
      </c>
      <c r="AL2478" s="104" t="str">
        <f t="shared" si="710"/>
        <v/>
      </c>
      <c r="AN2478" s="37" t="str">
        <f>IF(AK2478="", "", COUNTIF(AK$11:AK$8010, "&lt;"&amp;AK2478)+1+COUNTIF(AK$11:AK2478, AK2478)-1)</f>
        <v/>
      </c>
      <c r="AO2478" s="37" t="str">
        <f>IF(AL2478="", "", COUNTIF(AL$11:AL$8010, "&gt;"&amp;AL2478)+1+COUNTIF(AL$11:AL2478, AL2478)-1)</f>
        <v/>
      </c>
    </row>
    <row r="2479" spans="1:41" x14ac:dyDescent="0.55000000000000004">
      <c r="A2479" s="5"/>
      <c r="B2479" s="284"/>
      <c r="C2479" s="285"/>
      <c r="D2479" s="286"/>
      <c r="E2479" s="287"/>
      <c r="F2479" s="288"/>
      <c r="G2479" s="5"/>
      <c r="J2479" s="7" t="str">
        <f t="shared" si="693"/>
        <v/>
      </c>
      <c r="K2479" s="48" t="str">
        <f t="shared" si="694"/>
        <v/>
      </c>
      <c r="L2479" s="48" t="str">
        <f t="shared" si="695"/>
        <v/>
      </c>
      <c r="M2479" s="49" t="str">
        <f t="shared" si="696"/>
        <v/>
      </c>
      <c r="U2479" s="103" t="str">
        <f t="shared" si="697"/>
        <v/>
      </c>
      <c r="V2479" s="77" t="str">
        <f t="shared" si="698"/>
        <v/>
      </c>
      <c r="W2479" s="37" t="str">
        <f t="shared" si="699"/>
        <v/>
      </c>
      <c r="X2479" s="7" t="str">
        <f t="shared" si="700"/>
        <v/>
      </c>
      <c r="Y2479" s="37" t="str">
        <f t="shared" si="701"/>
        <v/>
      </c>
      <c r="AA2479" s="54" t="str">
        <f t="shared" si="702"/>
        <v/>
      </c>
      <c r="AC2479" s="121" t="str">
        <f t="shared" si="703"/>
        <v/>
      </c>
      <c r="AD2479" s="111" t="str">
        <f t="shared" si="704"/>
        <v/>
      </c>
      <c r="AE2479" s="122" t="str">
        <f t="shared" si="705"/>
        <v/>
      </c>
      <c r="AF2479" s="123" t="str">
        <f t="shared" si="706"/>
        <v>Qtr 1</v>
      </c>
      <c r="AG2479" s="122" t="str">
        <f t="shared" si="707"/>
        <v/>
      </c>
      <c r="AI2479" s="124" t="str">
        <f t="shared" si="708"/>
        <v/>
      </c>
      <c r="AK2479" s="103" t="str">
        <f t="shared" si="709"/>
        <v/>
      </c>
      <c r="AL2479" s="104" t="str">
        <f t="shared" si="710"/>
        <v/>
      </c>
      <c r="AN2479" s="37" t="str">
        <f>IF(AK2479="", "", COUNTIF(AK$11:AK$8010, "&lt;"&amp;AK2479)+1+COUNTIF(AK$11:AK2479, AK2479)-1)</f>
        <v/>
      </c>
      <c r="AO2479" s="37" t="str">
        <f>IF(AL2479="", "", COUNTIF(AL$11:AL$8010, "&gt;"&amp;AL2479)+1+COUNTIF(AL$11:AL2479, AL2479)-1)</f>
        <v/>
      </c>
    </row>
    <row r="2480" spans="1:41" x14ac:dyDescent="0.55000000000000004">
      <c r="A2480" s="5"/>
      <c r="B2480" s="284"/>
      <c r="C2480" s="285"/>
      <c r="D2480" s="286"/>
      <c r="E2480" s="287"/>
      <c r="F2480" s="288"/>
      <c r="G2480" s="5"/>
      <c r="J2480" s="7" t="str">
        <f t="shared" si="693"/>
        <v/>
      </c>
      <c r="K2480" s="48" t="str">
        <f t="shared" si="694"/>
        <v/>
      </c>
      <c r="L2480" s="48" t="str">
        <f t="shared" si="695"/>
        <v/>
      </c>
      <c r="M2480" s="49" t="str">
        <f t="shared" si="696"/>
        <v/>
      </c>
      <c r="U2480" s="103" t="str">
        <f t="shared" si="697"/>
        <v/>
      </c>
      <c r="V2480" s="77" t="str">
        <f t="shared" si="698"/>
        <v/>
      </c>
      <c r="W2480" s="37" t="str">
        <f t="shared" si="699"/>
        <v/>
      </c>
      <c r="X2480" s="7" t="str">
        <f t="shared" si="700"/>
        <v/>
      </c>
      <c r="Y2480" s="37" t="str">
        <f t="shared" si="701"/>
        <v/>
      </c>
      <c r="AA2480" s="54" t="str">
        <f t="shared" si="702"/>
        <v/>
      </c>
      <c r="AC2480" s="121" t="str">
        <f t="shared" si="703"/>
        <v/>
      </c>
      <c r="AD2480" s="111" t="str">
        <f t="shared" si="704"/>
        <v/>
      </c>
      <c r="AE2480" s="122" t="str">
        <f t="shared" si="705"/>
        <v/>
      </c>
      <c r="AF2480" s="123" t="str">
        <f t="shared" si="706"/>
        <v>Qtr 1</v>
      </c>
      <c r="AG2480" s="122" t="str">
        <f t="shared" si="707"/>
        <v/>
      </c>
      <c r="AI2480" s="124" t="str">
        <f t="shared" si="708"/>
        <v/>
      </c>
      <c r="AK2480" s="103" t="str">
        <f t="shared" si="709"/>
        <v/>
      </c>
      <c r="AL2480" s="104" t="str">
        <f t="shared" si="710"/>
        <v/>
      </c>
      <c r="AN2480" s="37" t="str">
        <f>IF(AK2480="", "", COUNTIF(AK$11:AK$8010, "&lt;"&amp;AK2480)+1+COUNTIF(AK$11:AK2480, AK2480)-1)</f>
        <v/>
      </c>
      <c r="AO2480" s="37" t="str">
        <f>IF(AL2480="", "", COUNTIF(AL$11:AL$8010, "&gt;"&amp;AL2480)+1+COUNTIF(AL$11:AL2480, AL2480)-1)</f>
        <v/>
      </c>
    </row>
    <row r="2481" spans="1:41" x14ac:dyDescent="0.55000000000000004">
      <c r="A2481" s="5"/>
      <c r="B2481" s="284"/>
      <c r="C2481" s="285"/>
      <c r="D2481" s="286"/>
      <c r="E2481" s="287"/>
      <c r="F2481" s="288"/>
      <c r="G2481" s="5"/>
      <c r="J2481" s="7" t="str">
        <f t="shared" si="693"/>
        <v/>
      </c>
      <c r="K2481" s="48" t="str">
        <f t="shared" si="694"/>
        <v/>
      </c>
      <c r="L2481" s="48" t="str">
        <f t="shared" si="695"/>
        <v/>
      </c>
      <c r="M2481" s="49" t="str">
        <f t="shared" si="696"/>
        <v/>
      </c>
      <c r="U2481" s="103" t="str">
        <f t="shared" si="697"/>
        <v/>
      </c>
      <c r="V2481" s="77" t="str">
        <f t="shared" si="698"/>
        <v/>
      </c>
      <c r="W2481" s="37" t="str">
        <f t="shared" si="699"/>
        <v/>
      </c>
      <c r="X2481" s="7" t="str">
        <f t="shared" si="700"/>
        <v/>
      </c>
      <c r="Y2481" s="37" t="str">
        <f t="shared" si="701"/>
        <v/>
      </c>
      <c r="AA2481" s="54" t="str">
        <f t="shared" si="702"/>
        <v/>
      </c>
      <c r="AC2481" s="121" t="str">
        <f t="shared" si="703"/>
        <v/>
      </c>
      <c r="AD2481" s="111" t="str">
        <f t="shared" si="704"/>
        <v/>
      </c>
      <c r="AE2481" s="122" t="str">
        <f t="shared" si="705"/>
        <v/>
      </c>
      <c r="AF2481" s="123" t="str">
        <f t="shared" si="706"/>
        <v>Qtr 1</v>
      </c>
      <c r="AG2481" s="122" t="str">
        <f t="shared" si="707"/>
        <v/>
      </c>
      <c r="AI2481" s="124" t="str">
        <f t="shared" si="708"/>
        <v/>
      </c>
      <c r="AK2481" s="103" t="str">
        <f t="shared" si="709"/>
        <v/>
      </c>
      <c r="AL2481" s="104" t="str">
        <f t="shared" si="710"/>
        <v/>
      </c>
      <c r="AN2481" s="37" t="str">
        <f>IF(AK2481="", "", COUNTIF(AK$11:AK$8010, "&lt;"&amp;AK2481)+1+COUNTIF(AK$11:AK2481, AK2481)-1)</f>
        <v/>
      </c>
      <c r="AO2481" s="37" t="str">
        <f>IF(AL2481="", "", COUNTIF(AL$11:AL$8010, "&gt;"&amp;AL2481)+1+COUNTIF(AL$11:AL2481, AL2481)-1)</f>
        <v/>
      </c>
    </row>
    <row r="2482" spans="1:41" x14ac:dyDescent="0.55000000000000004">
      <c r="A2482" s="5"/>
      <c r="B2482" s="284"/>
      <c r="C2482" s="285"/>
      <c r="D2482" s="286"/>
      <c r="E2482" s="287"/>
      <c r="F2482" s="288"/>
      <c r="G2482" s="5"/>
      <c r="J2482" s="7" t="str">
        <f t="shared" si="693"/>
        <v/>
      </c>
      <c r="K2482" s="48" t="str">
        <f t="shared" si="694"/>
        <v/>
      </c>
      <c r="L2482" s="48" t="str">
        <f t="shared" si="695"/>
        <v/>
      </c>
      <c r="M2482" s="49" t="str">
        <f t="shared" si="696"/>
        <v/>
      </c>
      <c r="U2482" s="103" t="str">
        <f t="shared" si="697"/>
        <v/>
      </c>
      <c r="V2482" s="77" t="str">
        <f t="shared" si="698"/>
        <v/>
      </c>
      <c r="W2482" s="37" t="str">
        <f t="shared" si="699"/>
        <v/>
      </c>
      <c r="X2482" s="7" t="str">
        <f t="shared" si="700"/>
        <v/>
      </c>
      <c r="Y2482" s="37" t="str">
        <f t="shared" si="701"/>
        <v/>
      </c>
      <c r="AA2482" s="54" t="str">
        <f t="shared" si="702"/>
        <v/>
      </c>
      <c r="AC2482" s="121" t="str">
        <f t="shared" si="703"/>
        <v/>
      </c>
      <c r="AD2482" s="111" t="str">
        <f t="shared" si="704"/>
        <v/>
      </c>
      <c r="AE2482" s="122" t="str">
        <f t="shared" si="705"/>
        <v/>
      </c>
      <c r="AF2482" s="123" t="str">
        <f t="shared" si="706"/>
        <v>Qtr 1</v>
      </c>
      <c r="AG2482" s="122" t="str">
        <f t="shared" si="707"/>
        <v/>
      </c>
      <c r="AI2482" s="124" t="str">
        <f t="shared" si="708"/>
        <v/>
      </c>
      <c r="AK2482" s="103" t="str">
        <f t="shared" si="709"/>
        <v/>
      </c>
      <c r="AL2482" s="104" t="str">
        <f t="shared" si="710"/>
        <v/>
      </c>
      <c r="AN2482" s="37" t="str">
        <f>IF(AK2482="", "", COUNTIF(AK$11:AK$8010, "&lt;"&amp;AK2482)+1+COUNTIF(AK$11:AK2482, AK2482)-1)</f>
        <v/>
      </c>
      <c r="AO2482" s="37" t="str">
        <f>IF(AL2482="", "", COUNTIF(AL$11:AL$8010, "&gt;"&amp;AL2482)+1+COUNTIF(AL$11:AL2482, AL2482)-1)</f>
        <v/>
      </c>
    </row>
    <row r="2483" spans="1:41" x14ac:dyDescent="0.55000000000000004">
      <c r="A2483" s="5"/>
      <c r="B2483" s="284"/>
      <c r="C2483" s="285"/>
      <c r="D2483" s="286"/>
      <c r="E2483" s="287"/>
      <c r="F2483" s="288"/>
      <c r="G2483" s="5"/>
      <c r="J2483" s="7" t="str">
        <f t="shared" si="693"/>
        <v/>
      </c>
      <c r="K2483" s="48" t="str">
        <f t="shared" si="694"/>
        <v/>
      </c>
      <c r="L2483" s="48" t="str">
        <f t="shared" si="695"/>
        <v/>
      </c>
      <c r="M2483" s="49" t="str">
        <f t="shared" si="696"/>
        <v/>
      </c>
      <c r="U2483" s="103" t="str">
        <f t="shared" si="697"/>
        <v/>
      </c>
      <c r="V2483" s="77" t="str">
        <f t="shared" si="698"/>
        <v/>
      </c>
      <c r="W2483" s="37" t="str">
        <f t="shared" si="699"/>
        <v/>
      </c>
      <c r="X2483" s="7" t="str">
        <f t="shared" si="700"/>
        <v/>
      </c>
      <c r="Y2483" s="37" t="str">
        <f t="shared" si="701"/>
        <v/>
      </c>
      <c r="AA2483" s="54" t="str">
        <f t="shared" si="702"/>
        <v/>
      </c>
      <c r="AC2483" s="121" t="str">
        <f t="shared" si="703"/>
        <v/>
      </c>
      <c r="AD2483" s="111" t="str">
        <f t="shared" si="704"/>
        <v/>
      </c>
      <c r="AE2483" s="122" t="str">
        <f t="shared" si="705"/>
        <v/>
      </c>
      <c r="AF2483" s="123" t="str">
        <f t="shared" si="706"/>
        <v>Qtr 1</v>
      </c>
      <c r="AG2483" s="122" t="str">
        <f t="shared" si="707"/>
        <v/>
      </c>
      <c r="AI2483" s="124" t="str">
        <f t="shared" si="708"/>
        <v/>
      </c>
      <c r="AK2483" s="103" t="str">
        <f t="shared" si="709"/>
        <v/>
      </c>
      <c r="AL2483" s="104" t="str">
        <f t="shared" si="710"/>
        <v/>
      </c>
      <c r="AN2483" s="37" t="str">
        <f>IF(AK2483="", "", COUNTIF(AK$11:AK$8010, "&lt;"&amp;AK2483)+1+COUNTIF(AK$11:AK2483, AK2483)-1)</f>
        <v/>
      </c>
      <c r="AO2483" s="37" t="str">
        <f>IF(AL2483="", "", COUNTIF(AL$11:AL$8010, "&gt;"&amp;AL2483)+1+COUNTIF(AL$11:AL2483, AL2483)-1)</f>
        <v/>
      </c>
    </row>
    <row r="2484" spans="1:41" x14ac:dyDescent="0.55000000000000004">
      <c r="A2484" s="5"/>
      <c r="B2484" s="284"/>
      <c r="C2484" s="285"/>
      <c r="D2484" s="286"/>
      <c r="E2484" s="287"/>
      <c r="F2484" s="288"/>
      <c r="G2484" s="5"/>
      <c r="J2484" s="7" t="str">
        <f t="shared" si="693"/>
        <v/>
      </c>
      <c r="K2484" s="48" t="str">
        <f t="shared" si="694"/>
        <v/>
      </c>
      <c r="L2484" s="48" t="str">
        <f t="shared" si="695"/>
        <v/>
      </c>
      <c r="M2484" s="49" t="str">
        <f t="shared" si="696"/>
        <v/>
      </c>
      <c r="U2484" s="103" t="str">
        <f t="shared" si="697"/>
        <v/>
      </c>
      <c r="V2484" s="77" t="str">
        <f t="shared" si="698"/>
        <v/>
      </c>
      <c r="W2484" s="37" t="str">
        <f t="shared" si="699"/>
        <v/>
      </c>
      <c r="X2484" s="7" t="str">
        <f t="shared" si="700"/>
        <v/>
      </c>
      <c r="Y2484" s="37" t="str">
        <f t="shared" si="701"/>
        <v/>
      </c>
      <c r="AA2484" s="54" t="str">
        <f t="shared" si="702"/>
        <v/>
      </c>
      <c r="AC2484" s="121" t="str">
        <f t="shared" si="703"/>
        <v/>
      </c>
      <c r="AD2484" s="111" t="str">
        <f t="shared" si="704"/>
        <v/>
      </c>
      <c r="AE2484" s="122" t="str">
        <f t="shared" si="705"/>
        <v/>
      </c>
      <c r="AF2484" s="123" t="str">
        <f t="shared" si="706"/>
        <v>Qtr 1</v>
      </c>
      <c r="AG2484" s="122" t="str">
        <f t="shared" si="707"/>
        <v/>
      </c>
      <c r="AI2484" s="124" t="str">
        <f t="shared" si="708"/>
        <v/>
      </c>
      <c r="AK2484" s="103" t="str">
        <f t="shared" si="709"/>
        <v/>
      </c>
      <c r="AL2484" s="104" t="str">
        <f t="shared" si="710"/>
        <v/>
      </c>
      <c r="AN2484" s="37" t="str">
        <f>IF(AK2484="", "", COUNTIF(AK$11:AK$8010, "&lt;"&amp;AK2484)+1+COUNTIF(AK$11:AK2484, AK2484)-1)</f>
        <v/>
      </c>
      <c r="AO2484" s="37" t="str">
        <f>IF(AL2484="", "", COUNTIF(AL$11:AL$8010, "&gt;"&amp;AL2484)+1+COUNTIF(AL$11:AL2484, AL2484)-1)</f>
        <v/>
      </c>
    </row>
    <row r="2485" spans="1:41" x14ac:dyDescent="0.55000000000000004">
      <c r="A2485" s="5"/>
      <c r="B2485" s="284"/>
      <c r="C2485" s="285"/>
      <c r="D2485" s="286"/>
      <c r="E2485" s="287"/>
      <c r="F2485" s="288"/>
      <c r="G2485" s="5"/>
      <c r="J2485" s="7" t="str">
        <f t="shared" si="693"/>
        <v/>
      </c>
      <c r="K2485" s="48" t="str">
        <f t="shared" si="694"/>
        <v/>
      </c>
      <c r="L2485" s="48" t="str">
        <f t="shared" si="695"/>
        <v/>
      </c>
      <c r="M2485" s="49" t="str">
        <f t="shared" si="696"/>
        <v/>
      </c>
      <c r="U2485" s="103" t="str">
        <f t="shared" si="697"/>
        <v/>
      </c>
      <c r="V2485" s="77" t="str">
        <f t="shared" si="698"/>
        <v/>
      </c>
      <c r="W2485" s="37" t="str">
        <f t="shared" si="699"/>
        <v/>
      </c>
      <c r="X2485" s="7" t="str">
        <f t="shared" si="700"/>
        <v/>
      </c>
      <c r="Y2485" s="37" t="str">
        <f t="shared" si="701"/>
        <v/>
      </c>
      <c r="AA2485" s="54" t="str">
        <f t="shared" si="702"/>
        <v/>
      </c>
      <c r="AC2485" s="121" t="str">
        <f t="shared" si="703"/>
        <v/>
      </c>
      <c r="AD2485" s="111" t="str">
        <f t="shared" si="704"/>
        <v/>
      </c>
      <c r="AE2485" s="122" t="str">
        <f t="shared" si="705"/>
        <v/>
      </c>
      <c r="AF2485" s="123" t="str">
        <f t="shared" si="706"/>
        <v>Qtr 1</v>
      </c>
      <c r="AG2485" s="122" t="str">
        <f t="shared" si="707"/>
        <v/>
      </c>
      <c r="AI2485" s="124" t="str">
        <f t="shared" si="708"/>
        <v/>
      </c>
      <c r="AK2485" s="103" t="str">
        <f t="shared" si="709"/>
        <v/>
      </c>
      <c r="AL2485" s="104" t="str">
        <f t="shared" si="710"/>
        <v/>
      </c>
      <c r="AN2485" s="37" t="str">
        <f>IF(AK2485="", "", COUNTIF(AK$11:AK$8010, "&lt;"&amp;AK2485)+1+COUNTIF(AK$11:AK2485, AK2485)-1)</f>
        <v/>
      </c>
      <c r="AO2485" s="37" t="str">
        <f>IF(AL2485="", "", COUNTIF(AL$11:AL$8010, "&gt;"&amp;AL2485)+1+COUNTIF(AL$11:AL2485, AL2485)-1)</f>
        <v/>
      </c>
    </row>
    <row r="2486" spans="1:41" x14ac:dyDescent="0.55000000000000004">
      <c r="A2486" s="5"/>
      <c r="B2486" s="284"/>
      <c r="C2486" s="285"/>
      <c r="D2486" s="286"/>
      <c r="E2486" s="287"/>
      <c r="F2486" s="288"/>
      <c r="G2486" s="5"/>
      <c r="J2486" s="7" t="str">
        <f t="shared" si="693"/>
        <v/>
      </c>
      <c r="K2486" s="48" t="str">
        <f t="shared" si="694"/>
        <v/>
      </c>
      <c r="L2486" s="48" t="str">
        <f t="shared" si="695"/>
        <v/>
      </c>
      <c r="M2486" s="49" t="str">
        <f t="shared" si="696"/>
        <v/>
      </c>
      <c r="U2486" s="103" t="str">
        <f t="shared" si="697"/>
        <v/>
      </c>
      <c r="V2486" s="77" t="str">
        <f t="shared" si="698"/>
        <v/>
      </c>
      <c r="W2486" s="37" t="str">
        <f t="shared" si="699"/>
        <v/>
      </c>
      <c r="X2486" s="7" t="str">
        <f t="shared" si="700"/>
        <v/>
      </c>
      <c r="Y2486" s="37" t="str">
        <f t="shared" si="701"/>
        <v/>
      </c>
      <c r="AA2486" s="54" t="str">
        <f t="shared" si="702"/>
        <v/>
      </c>
      <c r="AC2486" s="121" t="str">
        <f t="shared" si="703"/>
        <v/>
      </c>
      <c r="AD2486" s="111" t="str">
        <f t="shared" si="704"/>
        <v/>
      </c>
      <c r="AE2486" s="122" t="str">
        <f t="shared" si="705"/>
        <v/>
      </c>
      <c r="AF2486" s="123" t="str">
        <f t="shared" si="706"/>
        <v>Qtr 1</v>
      </c>
      <c r="AG2486" s="122" t="str">
        <f t="shared" si="707"/>
        <v/>
      </c>
      <c r="AI2486" s="124" t="str">
        <f t="shared" si="708"/>
        <v/>
      </c>
      <c r="AK2486" s="103" t="str">
        <f t="shared" si="709"/>
        <v/>
      </c>
      <c r="AL2486" s="104" t="str">
        <f t="shared" si="710"/>
        <v/>
      </c>
      <c r="AN2486" s="37" t="str">
        <f>IF(AK2486="", "", COUNTIF(AK$11:AK$8010, "&lt;"&amp;AK2486)+1+COUNTIF(AK$11:AK2486, AK2486)-1)</f>
        <v/>
      </c>
      <c r="AO2486" s="37" t="str">
        <f>IF(AL2486="", "", COUNTIF(AL$11:AL$8010, "&gt;"&amp;AL2486)+1+COUNTIF(AL$11:AL2486, AL2486)-1)</f>
        <v/>
      </c>
    </row>
    <row r="2487" spans="1:41" x14ac:dyDescent="0.55000000000000004">
      <c r="A2487" s="5"/>
      <c r="B2487" s="284"/>
      <c r="C2487" s="285"/>
      <c r="D2487" s="286"/>
      <c r="E2487" s="287"/>
      <c r="F2487" s="288"/>
      <c r="G2487" s="5"/>
      <c r="J2487" s="7" t="str">
        <f t="shared" si="693"/>
        <v/>
      </c>
      <c r="K2487" s="48" t="str">
        <f t="shared" si="694"/>
        <v/>
      </c>
      <c r="L2487" s="48" t="str">
        <f t="shared" si="695"/>
        <v/>
      </c>
      <c r="M2487" s="49" t="str">
        <f t="shared" si="696"/>
        <v/>
      </c>
      <c r="U2487" s="103" t="str">
        <f t="shared" si="697"/>
        <v/>
      </c>
      <c r="V2487" s="77" t="str">
        <f t="shared" si="698"/>
        <v/>
      </c>
      <c r="W2487" s="37" t="str">
        <f t="shared" si="699"/>
        <v/>
      </c>
      <c r="X2487" s="7" t="str">
        <f t="shared" si="700"/>
        <v/>
      </c>
      <c r="Y2487" s="37" t="str">
        <f t="shared" si="701"/>
        <v/>
      </c>
      <c r="AA2487" s="54" t="str">
        <f t="shared" si="702"/>
        <v/>
      </c>
      <c r="AC2487" s="121" t="str">
        <f t="shared" si="703"/>
        <v/>
      </c>
      <c r="AD2487" s="111" t="str">
        <f t="shared" si="704"/>
        <v/>
      </c>
      <c r="AE2487" s="122" t="str">
        <f t="shared" si="705"/>
        <v/>
      </c>
      <c r="AF2487" s="123" t="str">
        <f t="shared" si="706"/>
        <v>Qtr 1</v>
      </c>
      <c r="AG2487" s="122" t="str">
        <f t="shared" si="707"/>
        <v/>
      </c>
      <c r="AI2487" s="124" t="str">
        <f t="shared" si="708"/>
        <v/>
      </c>
      <c r="AK2487" s="103" t="str">
        <f t="shared" si="709"/>
        <v/>
      </c>
      <c r="AL2487" s="104" t="str">
        <f t="shared" si="710"/>
        <v/>
      </c>
      <c r="AN2487" s="37" t="str">
        <f>IF(AK2487="", "", COUNTIF(AK$11:AK$8010, "&lt;"&amp;AK2487)+1+COUNTIF(AK$11:AK2487, AK2487)-1)</f>
        <v/>
      </c>
      <c r="AO2487" s="37" t="str">
        <f>IF(AL2487="", "", COUNTIF(AL$11:AL$8010, "&gt;"&amp;AL2487)+1+COUNTIF(AL$11:AL2487, AL2487)-1)</f>
        <v/>
      </c>
    </row>
    <row r="2488" spans="1:41" x14ac:dyDescent="0.55000000000000004">
      <c r="A2488" s="5"/>
      <c r="B2488" s="284"/>
      <c r="C2488" s="285"/>
      <c r="D2488" s="286"/>
      <c r="E2488" s="287"/>
      <c r="F2488" s="288"/>
      <c r="G2488" s="5"/>
      <c r="J2488" s="7" t="str">
        <f t="shared" si="693"/>
        <v/>
      </c>
      <c r="K2488" s="48" t="str">
        <f t="shared" si="694"/>
        <v/>
      </c>
      <c r="L2488" s="48" t="str">
        <f t="shared" si="695"/>
        <v/>
      </c>
      <c r="M2488" s="49" t="str">
        <f t="shared" si="696"/>
        <v/>
      </c>
      <c r="U2488" s="103" t="str">
        <f t="shared" si="697"/>
        <v/>
      </c>
      <c r="V2488" s="77" t="str">
        <f t="shared" si="698"/>
        <v/>
      </c>
      <c r="W2488" s="37" t="str">
        <f t="shared" si="699"/>
        <v/>
      </c>
      <c r="X2488" s="7" t="str">
        <f t="shared" si="700"/>
        <v/>
      </c>
      <c r="Y2488" s="37" t="str">
        <f t="shared" si="701"/>
        <v/>
      </c>
      <c r="AA2488" s="54" t="str">
        <f t="shared" si="702"/>
        <v/>
      </c>
      <c r="AC2488" s="121" t="str">
        <f t="shared" si="703"/>
        <v/>
      </c>
      <c r="AD2488" s="111" t="str">
        <f t="shared" si="704"/>
        <v/>
      </c>
      <c r="AE2488" s="122" t="str">
        <f t="shared" si="705"/>
        <v/>
      </c>
      <c r="AF2488" s="123" t="str">
        <f t="shared" si="706"/>
        <v>Qtr 1</v>
      </c>
      <c r="AG2488" s="122" t="str">
        <f t="shared" si="707"/>
        <v/>
      </c>
      <c r="AI2488" s="124" t="str">
        <f t="shared" si="708"/>
        <v/>
      </c>
      <c r="AK2488" s="103" t="str">
        <f t="shared" si="709"/>
        <v/>
      </c>
      <c r="AL2488" s="104" t="str">
        <f t="shared" si="710"/>
        <v/>
      </c>
      <c r="AN2488" s="37" t="str">
        <f>IF(AK2488="", "", COUNTIF(AK$11:AK$8010, "&lt;"&amp;AK2488)+1+COUNTIF(AK$11:AK2488, AK2488)-1)</f>
        <v/>
      </c>
      <c r="AO2488" s="37" t="str">
        <f>IF(AL2488="", "", COUNTIF(AL$11:AL$8010, "&gt;"&amp;AL2488)+1+COUNTIF(AL$11:AL2488, AL2488)-1)</f>
        <v/>
      </c>
    </row>
    <row r="2489" spans="1:41" x14ac:dyDescent="0.55000000000000004">
      <c r="A2489" s="5"/>
      <c r="B2489" s="284"/>
      <c r="C2489" s="285"/>
      <c r="D2489" s="286"/>
      <c r="E2489" s="287"/>
      <c r="F2489" s="288"/>
      <c r="G2489" s="5"/>
      <c r="J2489" s="7" t="str">
        <f t="shared" si="693"/>
        <v/>
      </c>
      <c r="K2489" s="48" t="str">
        <f t="shared" si="694"/>
        <v/>
      </c>
      <c r="L2489" s="48" t="str">
        <f t="shared" si="695"/>
        <v/>
      </c>
      <c r="M2489" s="49" t="str">
        <f t="shared" si="696"/>
        <v/>
      </c>
      <c r="U2489" s="103" t="str">
        <f t="shared" si="697"/>
        <v/>
      </c>
      <c r="V2489" s="77" t="str">
        <f t="shared" si="698"/>
        <v/>
      </c>
      <c r="W2489" s="37" t="str">
        <f t="shared" si="699"/>
        <v/>
      </c>
      <c r="X2489" s="7" t="str">
        <f t="shared" si="700"/>
        <v/>
      </c>
      <c r="Y2489" s="37" t="str">
        <f t="shared" si="701"/>
        <v/>
      </c>
      <c r="AA2489" s="54" t="str">
        <f t="shared" si="702"/>
        <v/>
      </c>
      <c r="AC2489" s="121" t="str">
        <f t="shared" si="703"/>
        <v/>
      </c>
      <c r="AD2489" s="111" t="str">
        <f t="shared" si="704"/>
        <v/>
      </c>
      <c r="AE2489" s="122" t="str">
        <f t="shared" si="705"/>
        <v/>
      </c>
      <c r="AF2489" s="123" t="str">
        <f t="shared" si="706"/>
        <v>Qtr 1</v>
      </c>
      <c r="AG2489" s="122" t="str">
        <f t="shared" si="707"/>
        <v/>
      </c>
      <c r="AI2489" s="124" t="str">
        <f t="shared" si="708"/>
        <v/>
      </c>
      <c r="AK2489" s="103" t="str">
        <f t="shared" si="709"/>
        <v/>
      </c>
      <c r="AL2489" s="104" t="str">
        <f t="shared" si="710"/>
        <v/>
      </c>
      <c r="AN2489" s="37" t="str">
        <f>IF(AK2489="", "", COUNTIF(AK$11:AK$8010, "&lt;"&amp;AK2489)+1+COUNTIF(AK$11:AK2489, AK2489)-1)</f>
        <v/>
      </c>
      <c r="AO2489" s="37" t="str">
        <f>IF(AL2489="", "", COUNTIF(AL$11:AL$8010, "&gt;"&amp;AL2489)+1+COUNTIF(AL$11:AL2489, AL2489)-1)</f>
        <v/>
      </c>
    </row>
    <row r="2490" spans="1:41" x14ac:dyDescent="0.55000000000000004">
      <c r="A2490" s="5"/>
      <c r="B2490" s="284"/>
      <c r="C2490" s="285"/>
      <c r="D2490" s="286"/>
      <c r="E2490" s="287"/>
      <c r="F2490" s="288"/>
      <c r="G2490" s="5"/>
      <c r="J2490" s="7" t="str">
        <f t="shared" si="693"/>
        <v/>
      </c>
      <c r="K2490" s="48" t="str">
        <f t="shared" si="694"/>
        <v/>
      </c>
      <c r="L2490" s="48" t="str">
        <f t="shared" si="695"/>
        <v/>
      </c>
      <c r="M2490" s="49" t="str">
        <f t="shared" si="696"/>
        <v/>
      </c>
      <c r="U2490" s="103" t="str">
        <f t="shared" si="697"/>
        <v/>
      </c>
      <c r="V2490" s="77" t="str">
        <f t="shared" si="698"/>
        <v/>
      </c>
      <c r="W2490" s="37" t="str">
        <f t="shared" si="699"/>
        <v/>
      </c>
      <c r="X2490" s="7" t="str">
        <f t="shared" si="700"/>
        <v/>
      </c>
      <c r="Y2490" s="37" t="str">
        <f t="shared" si="701"/>
        <v/>
      </c>
      <c r="AA2490" s="54" t="str">
        <f t="shared" si="702"/>
        <v/>
      </c>
      <c r="AC2490" s="121" t="str">
        <f t="shared" si="703"/>
        <v/>
      </c>
      <c r="AD2490" s="111" t="str">
        <f t="shared" si="704"/>
        <v/>
      </c>
      <c r="AE2490" s="122" t="str">
        <f t="shared" si="705"/>
        <v/>
      </c>
      <c r="AF2490" s="123" t="str">
        <f t="shared" si="706"/>
        <v>Qtr 1</v>
      </c>
      <c r="AG2490" s="122" t="str">
        <f t="shared" si="707"/>
        <v/>
      </c>
      <c r="AI2490" s="124" t="str">
        <f t="shared" si="708"/>
        <v/>
      </c>
      <c r="AK2490" s="103" t="str">
        <f t="shared" si="709"/>
        <v/>
      </c>
      <c r="AL2490" s="104" t="str">
        <f t="shared" si="710"/>
        <v/>
      </c>
      <c r="AN2490" s="37" t="str">
        <f>IF(AK2490="", "", COUNTIF(AK$11:AK$8010, "&lt;"&amp;AK2490)+1+COUNTIF(AK$11:AK2490, AK2490)-1)</f>
        <v/>
      </c>
      <c r="AO2490" s="37" t="str">
        <f>IF(AL2490="", "", COUNTIF(AL$11:AL$8010, "&gt;"&amp;AL2490)+1+COUNTIF(AL$11:AL2490, AL2490)-1)</f>
        <v/>
      </c>
    </row>
    <row r="2491" spans="1:41" x14ac:dyDescent="0.55000000000000004">
      <c r="A2491" s="5"/>
      <c r="B2491" s="284"/>
      <c r="C2491" s="285"/>
      <c r="D2491" s="286"/>
      <c r="E2491" s="287"/>
      <c r="F2491" s="288"/>
      <c r="G2491" s="5"/>
      <c r="J2491" s="7" t="str">
        <f t="shared" si="693"/>
        <v/>
      </c>
      <c r="K2491" s="48" t="str">
        <f t="shared" si="694"/>
        <v/>
      </c>
      <c r="L2491" s="48" t="str">
        <f t="shared" si="695"/>
        <v/>
      </c>
      <c r="M2491" s="49" t="str">
        <f t="shared" si="696"/>
        <v/>
      </c>
      <c r="U2491" s="103" t="str">
        <f t="shared" si="697"/>
        <v/>
      </c>
      <c r="V2491" s="77" t="str">
        <f t="shared" si="698"/>
        <v/>
      </c>
      <c r="W2491" s="37" t="str">
        <f t="shared" si="699"/>
        <v/>
      </c>
      <c r="X2491" s="7" t="str">
        <f t="shared" si="700"/>
        <v/>
      </c>
      <c r="Y2491" s="37" t="str">
        <f t="shared" si="701"/>
        <v/>
      </c>
      <c r="AA2491" s="54" t="str">
        <f t="shared" si="702"/>
        <v/>
      </c>
      <c r="AC2491" s="121" t="str">
        <f t="shared" si="703"/>
        <v/>
      </c>
      <c r="AD2491" s="111" t="str">
        <f t="shared" si="704"/>
        <v/>
      </c>
      <c r="AE2491" s="122" t="str">
        <f t="shared" si="705"/>
        <v/>
      </c>
      <c r="AF2491" s="123" t="str">
        <f t="shared" si="706"/>
        <v>Qtr 1</v>
      </c>
      <c r="AG2491" s="122" t="str">
        <f t="shared" si="707"/>
        <v/>
      </c>
      <c r="AI2491" s="124" t="str">
        <f t="shared" si="708"/>
        <v/>
      </c>
      <c r="AK2491" s="103" t="str">
        <f t="shared" si="709"/>
        <v/>
      </c>
      <c r="AL2491" s="104" t="str">
        <f t="shared" si="710"/>
        <v/>
      </c>
      <c r="AN2491" s="37" t="str">
        <f>IF(AK2491="", "", COUNTIF(AK$11:AK$8010, "&lt;"&amp;AK2491)+1+COUNTIF(AK$11:AK2491, AK2491)-1)</f>
        <v/>
      </c>
      <c r="AO2491" s="37" t="str">
        <f>IF(AL2491="", "", COUNTIF(AL$11:AL$8010, "&gt;"&amp;AL2491)+1+COUNTIF(AL$11:AL2491, AL2491)-1)</f>
        <v/>
      </c>
    </row>
    <row r="2492" spans="1:41" x14ac:dyDescent="0.55000000000000004">
      <c r="A2492" s="5"/>
      <c r="B2492" s="284"/>
      <c r="C2492" s="285"/>
      <c r="D2492" s="286"/>
      <c r="E2492" s="287"/>
      <c r="F2492" s="288"/>
      <c r="G2492" s="5"/>
      <c r="J2492" s="7" t="str">
        <f t="shared" si="693"/>
        <v/>
      </c>
      <c r="K2492" s="48" t="str">
        <f t="shared" si="694"/>
        <v/>
      </c>
      <c r="L2492" s="48" t="str">
        <f t="shared" si="695"/>
        <v/>
      </c>
      <c r="M2492" s="49" t="str">
        <f t="shared" si="696"/>
        <v/>
      </c>
      <c r="U2492" s="103" t="str">
        <f t="shared" si="697"/>
        <v/>
      </c>
      <c r="V2492" s="77" t="str">
        <f t="shared" si="698"/>
        <v/>
      </c>
      <c r="W2492" s="37" t="str">
        <f t="shared" si="699"/>
        <v/>
      </c>
      <c r="X2492" s="7" t="str">
        <f t="shared" si="700"/>
        <v/>
      </c>
      <c r="Y2492" s="37" t="str">
        <f t="shared" si="701"/>
        <v/>
      </c>
      <c r="AA2492" s="54" t="str">
        <f t="shared" si="702"/>
        <v/>
      </c>
      <c r="AC2492" s="121" t="str">
        <f t="shared" si="703"/>
        <v/>
      </c>
      <c r="AD2492" s="111" t="str">
        <f t="shared" si="704"/>
        <v/>
      </c>
      <c r="AE2492" s="122" t="str">
        <f t="shared" si="705"/>
        <v/>
      </c>
      <c r="AF2492" s="123" t="str">
        <f t="shared" si="706"/>
        <v>Qtr 1</v>
      </c>
      <c r="AG2492" s="122" t="str">
        <f t="shared" si="707"/>
        <v/>
      </c>
      <c r="AI2492" s="124" t="str">
        <f t="shared" si="708"/>
        <v/>
      </c>
      <c r="AK2492" s="103" t="str">
        <f t="shared" si="709"/>
        <v/>
      </c>
      <c r="AL2492" s="104" t="str">
        <f t="shared" si="710"/>
        <v/>
      </c>
      <c r="AN2492" s="37" t="str">
        <f>IF(AK2492="", "", COUNTIF(AK$11:AK$8010, "&lt;"&amp;AK2492)+1+COUNTIF(AK$11:AK2492, AK2492)-1)</f>
        <v/>
      </c>
      <c r="AO2492" s="37" t="str">
        <f>IF(AL2492="", "", COUNTIF(AL$11:AL$8010, "&gt;"&amp;AL2492)+1+COUNTIF(AL$11:AL2492, AL2492)-1)</f>
        <v/>
      </c>
    </row>
    <row r="2493" spans="1:41" x14ac:dyDescent="0.55000000000000004">
      <c r="A2493" s="5"/>
      <c r="B2493" s="284"/>
      <c r="C2493" s="285"/>
      <c r="D2493" s="286"/>
      <c r="E2493" s="287"/>
      <c r="F2493" s="288"/>
      <c r="G2493" s="5"/>
      <c r="J2493" s="7" t="str">
        <f t="shared" si="693"/>
        <v/>
      </c>
      <c r="K2493" s="48" t="str">
        <f t="shared" si="694"/>
        <v/>
      </c>
      <c r="L2493" s="48" t="str">
        <f t="shared" si="695"/>
        <v/>
      </c>
      <c r="M2493" s="49" t="str">
        <f t="shared" si="696"/>
        <v/>
      </c>
      <c r="U2493" s="103" t="str">
        <f t="shared" si="697"/>
        <v/>
      </c>
      <c r="V2493" s="77" t="str">
        <f t="shared" si="698"/>
        <v/>
      </c>
      <c r="W2493" s="37" t="str">
        <f t="shared" si="699"/>
        <v/>
      </c>
      <c r="X2493" s="7" t="str">
        <f t="shared" si="700"/>
        <v/>
      </c>
      <c r="Y2493" s="37" t="str">
        <f t="shared" si="701"/>
        <v/>
      </c>
      <c r="AA2493" s="54" t="str">
        <f t="shared" si="702"/>
        <v/>
      </c>
      <c r="AC2493" s="121" t="str">
        <f t="shared" si="703"/>
        <v/>
      </c>
      <c r="AD2493" s="111" t="str">
        <f t="shared" si="704"/>
        <v/>
      </c>
      <c r="AE2493" s="122" t="str">
        <f t="shared" si="705"/>
        <v/>
      </c>
      <c r="AF2493" s="123" t="str">
        <f t="shared" si="706"/>
        <v>Qtr 1</v>
      </c>
      <c r="AG2493" s="122" t="str">
        <f t="shared" si="707"/>
        <v/>
      </c>
      <c r="AI2493" s="124" t="str">
        <f t="shared" si="708"/>
        <v/>
      </c>
      <c r="AK2493" s="103" t="str">
        <f t="shared" si="709"/>
        <v/>
      </c>
      <c r="AL2493" s="104" t="str">
        <f t="shared" si="710"/>
        <v/>
      </c>
      <c r="AN2493" s="37" t="str">
        <f>IF(AK2493="", "", COUNTIF(AK$11:AK$8010, "&lt;"&amp;AK2493)+1+COUNTIF(AK$11:AK2493, AK2493)-1)</f>
        <v/>
      </c>
      <c r="AO2493" s="37" t="str">
        <f>IF(AL2493="", "", COUNTIF(AL$11:AL$8010, "&gt;"&amp;AL2493)+1+COUNTIF(AL$11:AL2493, AL2493)-1)</f>
        <v/>
      </c>
    </row>
    <row r="2494" spans="1:41" x14ac:dyDescent="0.55000000000000004">
      <c r="A2494" s="5"/>
      <c r="B2494" s="284"/>
      <c r="C2494" s="285"/>
      <c r="D2494" s="286"/>
      <c r="E2494" s="287"/>
      <c r="F2494" s="288"/>
      <c r="G2494" s="5"/>
      <c r="J2494" s="7" t="str">
        <f t="shared" si="693"/>
        <v/>
      </c>
      <c r="K2494" s="48" t="str">
        <f t="shared" si="694"/>
        <v/>
      </c>
      <c r="L2494" s="48" t="str">
        <f t="shared" si="695"/>
        <v/>
      </c>
      <c r="M2494" s="49" t="str">
        <f t="shared" si="696"/>
        <v/>
      </c>
      <c r="U2494" s="103" t="str">
        <f t="shared" si="697"/>
        <v/>
      </c>
      <c r="V2494" s="77" t="str">
        <f t="shared" si="698"/>
        <v/>
      </c>
      <c r="W2494" s="37" t="str">
        <f t="shared" si="699"/>
        <v/>
      </c>
      <c r="X2494" s="7" t="str">
        <f t="shared" si="700"/>
        <v/>
      </c>
      <c r="Y2494" s="37" t="str">
        <f t="shared" si="701"/>
        <v/>
      </c>
      <c r="AA2494" s="54" t="str">
        <f t="shared" si="702"/>
        <v/>
      </c>
      <c r="AC2494" s="121" t="str">
        <f t="shared" si="703"/>
        <v/>
      </c>
      <c r="AD2494" s="111" t="str">
        <f t="shared" si="704"/>
        <v/>
      </c>
      <c r="AE2494" s="122" t="str">
        <f t="shared" si="705"/>
        <v/>
      </c>
      <c r="AF2494" s="123" t="str">
        <f t="shared" si="706"/>
        <v>Qtr 1</v>
      </c>
      <c r="AG2494" s="122" t="str">
        <f t="shared" si="707"/>
        <v/>
      </c>
      <c r="AI2494" s="124" t="str">
        <f t="shared" si="708"/>
        <v/>
      </c>
      <c r="AK2494" s="103" t="str">
        <f t="shared" si="709"/>
        <v/>
      </c>
      <c r="AL2494" s="104" t="str">
        <f t="shared" si="710"/>
        <v/>
      </c>
      <c r="AN2494" s="37" t="str">
        <f>IF(AK2494="", "", COUNTIF(AK$11:AK$8010, "&lt;"&amp;AK2494)+1+COUNTIF(AK$11:AK2494, AK2494)-1)</f>
        <v/>
      </c>
      <c r="AO2494" s="37" t="str">
        <f>IF(AL2494="", "", COUNTIF(AL$11:AL$8010, "&gt;"&amp;AL2494)+1+COUNTIF(AL$11:AL2494, AL2494)-1)</f>
        <v/>
      </c>
    </row>
    <row r="2495" spans="1:41" x14ac:dyDescent="0.55000000000000004">
      <c r="A2495" s="5"/>
      <c r="B2495" s="284"/>
      <c r="C2495" s="285"/>
      <c r="D2495" s="286"/>
      <c r="E2495" s="287"/>
      <c r="F2495" s="288"/>
      <c r="G2495" s="5"/>
      <c r="J2495" s="7" t="str">
        <f t="shared" si="693"/>
        <v/>
      </c>
      <c r="K2495" s="48" t="str">
        <f t="shared" si="694"/>
        <v/>
      </c>
      <c r="L2495" s="48" t="str">
        <f t="shared" si="695"/>
        <v/>
      </c>
      <c r="M2495" s="49" t="str">
        <f t="shared" si="696"/>
        <v/>
      </c>
      <c r="U2495" s="103" t="str">
        <f t="shared" si="697"/>
        <v/>
      </c>
      <c r="V2495" s="77" t="str">
        <f t="shared" si="698"/>
        <v/>
      </c>
      <c r="W2495" s="37" t="str">
        <f t="shared" si="699"/>
        <v/>
      </c>
      <c r="X2495" s="7" t="str">
        <f t="shared" si="700"/>
        <v/>
      </c>
      <c r="Y2495" s="37" t="str">
        <f t="shared" si="701"/>
        <v/>
      </c>
      <c r="AA2495" s="54" t="str">
        <f t="shared" si="702"/>
        <v/>
      </c>
      <c r="AC2495" s="121" t="str">
        <f t="shared" si="703"/>
        <v/>
      </c>
      <c r="AD2495" s="111" t="str">
        <f t="shared" si="704"/>
        <v/>
      </c>
      <c r="AE2495" s="122" t="str">
        <f t="shared" si="705"/>
        <v/>
      </c>
      <c r="AF2495" s="123" t="str">
        <f t="shared" si="706"/>
        <v>Qtr 1</v>
      </c>
      <c r="AG2495" s="122" t="str">
        <f t="shared" si="707"/>
        <v/>
      </c>
      <c r="AI2495" s="124" t="str">
        <f t="shared" si="708"/>
        <v/>
      </c>
      <c r="AK2495" s="103" t="str">
        <f t="shared" si="709"/>
        <v/>
      </c>
      <c r="AL2495" s="104" t="str">
        <f t="shared" si="710"/>
        <v/>
      </c>
      <c r="AN2495" s="37" t="str">
        <f>IF(AK2495="", "", COUNTIF(AK$11:AK$8010, "&lt;"&amp;AK2495)+1+COUNTIF(AK$11:AK2495, AK2495)-1)</f>
        <v/>
      </c>
      <c r="AO2495" s="37" t="str">
        <f>IF(AL2495="", "", COUNTIF(AL$11:AL$8010, "&gt;"&amp;AL2495)+1+COUNTIF(AL$11:AL2495, AL2495)-1)</f>
        <v/>
      </c>
    </row>
    <row r="2496" spans="1:41" x14ac:dyDescent="0.55000000000000004">
      <c r="A2496" s="5"/>
      <c r="B2496" s="284"/>
      <c r="C2496" s="285"/>
      <c r="D2496" s="286"/>
      <c r="E2496" s="287"/>
      <c r="F2496" s="288"/>
      <c r="G2496" s="5"/>
      <c r="J2496" s="7" t="str">
        <f t="shared" si="693"/>
        <v/>
      </c>
      <c r="K2496" s="48" t="str">
        <f t="shared" si="694"/>
        <v/>
      </c>
      <c r="L2496" s="48" t="str">
        <f t="shared" si="695"/>
        <v/>
      </c>
      <c r="M2496" s="49" t="str">
        <f t="shared" si="696"/>
        <v/>
      </c>
      <c r="U2496" s="103" t="str">
        <f t="shared" si="697"/>
        <v/>
      </c>
      <c r="V2496" s="77" t="str">
        <f t="shared" si="698"/>
        <v/>
      </c>
      <c r="W2496" s="37" t="str">
        <f t="shared" si="699"/>
        <v/>
      </c>
      <c r="X2496" s="7" t="str">
        <f t="shared" si="700"/>
        <v/>
      </c>
      <c r="Y2496" s="37" t="str">
        <f t="shared" si="701"/>
        <v/>
      </c>
      <c r="AA2496" s="54" t="str">
        <f t="shared" si="702"/>
        <v/>
      </c>
      <c r="AC2496" s="121" t="str">
        <f t="shared" si="703"/>
        <v/>
      </c>
      <c r="AD2496" s="111" t="str">
        <f t="shared" si="704"/>
        <v/>
      </c>
      <c r="AE2496" s="122" t="str">
        <f t="shared" si="705"/>
        <v/>
      </c>
      <c r="AF2496" s="123" t="str">
        <f t="shared" si="706"/>
        <v>Qtr 1</v>
      </c>
      <c r="AG2496" s="122" t="str">
        <f t="shared" si="707"/>
        <v/>
      </c>
      <c r="AI2496" s="124" t="str">
        <f t="shared" si="708"/>
        <v/>
      </c>
      <c r="AK2496" s="103" t="str">
        <f t="shared" si="709"/>
        <v/>
      </c>
      <c r="AL2496" s="104" t="str">
        <f t="shared" si="710"/>
        <v/>
      </c>
      <c r="AN2496" s="37" t="str">
        <f>IF(AK2496="", "", COUNTIF(AK$11:AK$8010, "&lt;"&amp;AK2496)+1+COUNTIF(AK$11:AK2496, AK2496)-1)</f>
        <v/>
      </c>
      <c r="AO2496" s="37" t="str">
        <f>IF(AL2496="", "", COUNTIF(AL$11:AL$8010, "&gt;"&amp;AL2496)+1+COUNTIF(AL$11:AL2496, AL2496)-1)</f>
        <v/>
      </c>
    </row>
    <row r="2497" spans="1:41" x14ac:dyDescent="0.55000000000000004">
      <c r="A2497" s="5"/>
      <c r="B2497" s="284"/>
      <c r="C2497" s="285"/>
      <c r="D2497" s="286"/>
      <c r="E2497" s="287"/>
      <c r="F2497" s="288"/>
      <c r="G2497" s="5"/>
      <c r="J2497" s="7" t="str">
        <f t="shared" si="693"/>
        <v/>
      </c>
      <c r="K2497" s="48" t="str">
        <f t="shared" si="694"/>
        <v/>
      </c>
      <c r="L2497" s="48" t="str">
        <f t="shared" si="695"/>
        <v/>
      </c>
      <c r="M2497" s="49" t="str">
        <f t="shared" si="696"/>
        <v/>
      </c>
      <c r="U2497" s="103" t="str">
        <f t="shared" si="697"/>
        <v/>
      </c>
      <c r="V2497" s="77" t="str">
        <f t="shared" si="698"/>
        <v/>
      </c>
      <c r="W2497" s="37" t="str">
        <f t="shared" si="699"/>
        <v/>
      </c>
      <c r="X2497" s="7" t="str">
        <f t="shared" si="700"/>
        <v/>
      </c>
      <c r="Y2497" s="37" t="str">
        <f t="shared" si="701"/>
        <v/>
      </c>
      <c r="AA2497" s="54" t="str">
        <f t="shared" si="702"/>
        <v/>
      </c>
      <c r="AC2497" s="121" t="str">
        <f t="shared" si="703"/>
        <v/>
      </c>
      <c r="AD2497" s="111" t="str">
        <f t="shared" si="704"/>
        <v/>
      </c>
      <c r="AE2497" s="122" t="str">
        <f t="shared" si="705"/>
        <v/>
      </c>
      <c r="AF2497" s="123" t="str">
        <f t="shared" si="706"/>
        <v>Qtr 1</v>
      </c>
      <c r="AG2497" s="122" t="str">
        <f t="shared" si="707"/>
        <v/>
      </c>
      <c r="AI2497" s="124" t="str">
        <f t="shared" si="708"/>
        <v/>
      </c>
      <c r="AK2497" s="103" t="str">
        <f t="shared" si="709"/>
        <v/>
      </c>
      <c r="AL2497" s="104" t="str">
        <f t="shared" si="710"/>
        <v/>
      </c>
      <c r="AN2497" s="37" t="str">
        <f>IF(AK2497="", "", COUNTIF(AK$11:AK$8010, "&lt;"&amp;AK2497)+1+COUNTIF(AK$11:AK2497, AK2497)-1)</f>
        <v/>
      </c>
      <c r="AO2497" s="37" t="str">
        <f>IF(AL2497="", "", COUNTIF(AL$11:AL$8010, "&gt;"&amp;AL2497)+1+COUNTIF(AL$11:AL2497, AL2497)-1)</f>
        <v/>
      </c>
    </row>
    <row r="2498" spans="1:41" x14ac:dyDescent="0.55000000000000004">
      <c r="A2498" s="5"/>
      <c r="B2498" s="284"/>
      <c r="C2498" s="285"/>
      <c r="D2498" s="286"/>
      <c r="E2498" s="287"/>
      <c r="F2498" s="288"/>
      <c r="G2498" s="5"/>
      <c r="J2498" s="7" t="str">
        <f t="shared" si="693"/>
        <v/>
      </c>
      <c r="K2498" s="48" t="str">
        <f t="shared" si="694"/>
        <v/>
      </c>
      <c r="L2498" s="48" t="str">
        <f t="shared" si="695"/>
        <v/>
      </c>
      <c r="M2498" s="49" t="str">
        <f t="shared" si="696"/>
        <v/>
      </c>
      <c r="U2498" s="103" t="str">
        <f t="shared" si="697"/>
        <v/>
      </c>
      <c r="V2498" s="77" t="str">
        <f t="shared" si="698"/>
        <v/>
      </c>
      <c r="W2498" s="37" t="str">
        <f t="shared" si="699"/>
        <v/>
      </c>
      <c r="X2498" s="7" t="str">
        <f t="shared" si="700"/>
        <v/>
      </c>
      <c r="Y2498" s="37" t="str">
        <f t="shared" si="701"/>
        <v/>
      </c>
      <c r="AA2498" s="54" t="str">
        <f t="shared" si="702"/>
        <v/>
      </c>
      <c r="AC2498" s="121" t="str">
        <f t="shared" si="703"/>
        <v/>
      </c>
      <c r="AD2498" s="111" t="str">
        <f t="shared" si="704"/>
        <v/>
      </c>
      <c r="AE2498" s="122" t="str">
        <f t="shared" si="705"/>
        <v/>
      </c>
      <c r="AF2498" s="123" t="str">
        <f t="shared" si="706"/>
        <v>Qtr 1</v>
      </c>
      <c r="AG2498" s="122" t="str">
        <f t="shared" si="707"/>
        <v/>
      </c>
      <c r="AI2498" s="124" t="str">
        <f t="shared" si="708"/>
        <v/>
      </c>
      <c r="AK2498" s="103" t="str">
        <f t="shared" si="709"/>
        <v/>
      </c>
      <c r="AL2498" s="104" t="str">
        <f t="shared" si="710"/>
        <v/>
      </c>
      <c r="AN2498" s="37" t="str">
        <f>IF(AK2498="", "", COUNTIF(AK$11:AK$8010, "&lt;"&amp;AK2498)+1+COUNTIF(AK$11:AK2498, AK2498)-1)</f>
        <v/>
      </c>
      <c r="AO2498" s="37" t="str">
        <f>IF(AL2498="", "", COUNTIF(AL$11:AL$8010, "&gt;"&amp;AL2498)+1+COUNTIF(AL$11:AL2498, AL2498)-1)</f>
        <v/>
      </c>
    </row>
    <row r="2499" spans="1:41" x14ac:dyDescent="0.55000000000000004">
      <c r="A2499" s="5"/>
      <c r="B2499" s="284"/>
      <c r="C2499" s="285"/>
      <c r="D2499" s="286"/>
      <c r="E2499" s="287"/>
      <c r="F2499" s="288"/>
      <c r="G2499" s="5"/>
      <c r="J2499" s="7" t="str">
        <f t="shared" si="693"/>
        <v/>
      </c>
      <c r="K2499" s="48" t="str">
        <f t="shared" si="694"/>
        <v/>
      </c>
      <c r="L2499" s="48" t="str">
        <f t="shared" si="695"/>
        <v/>
      </c>
      <c r="M2499" s="49" t="str">
        <f t="shared" si="696"/>
        <v/>
      </c>
      <c r="U2499" s="103" t="str">
        <f t="shared" si="697"/>
        <v/>
      </c>
      <c r="V2499" s="77" t="str">
        <f t="shared" si="698"/>
        <v/>
      </c>
      <c r="W2499" s="37" t="str">
        <f t="shared" si="699"/>
        <v/>
      </c>
      <c r="X2499" s="7" t="str">
        <f t="shared" si="700"/>
        <v/>
      </c>
      <c r="Y2499" s="37" t="str">
        <f t="shared" si="701"/>
        <v/>
      </c>
      <c r="AA2499" s="54" t="str">
        <f t="shared" si="702"/>
        <v/>
      </c>
      <c r="AC2499" s="121" t="str">
        <f t="shared" si="703"/>
        <v/>
      </c>
      <c r="AD2499" s="111" t="str">
        <f t="shared" si="704"/>
        <v/>
      </c>
      <c r="AE2499" s="122" t="str">
        <f t="shared" si="705"/>
        <v/>
      </c>
      <c r="AF2499" s="123" t="str">
        <f t="shared" si="706"/>
        <v>Qtr 1</v>
      </c>
      <c r="AG2499" s="122" t="str">
        <f t="shared" si="707"/>
        <v/>
      </c>
      <c r="AI2499" s="124" t="str">
        <f t="shared" si="708"/>
        <v/>
      </c>
      <c r="AK2499" s="103" t="str">
        <f t="shared" si="709"/>
        <v/>
      </c>
      <c r="AL2499" s="104" t="str">
        <f t="shared" si="710"/>
        <v/>
      </c>
      <c r="AN2499" s="37" t="str">
        <f>IF(AK2499="", "", COUNTIF(AK$11:AK$8010, "&lt;"&amp;AK2499)+1+COUNTIF(AK$11:AK2499, AK2499)-1)</f>
        <v/>
      </c>
      <c r="AO2499" s="37" t="str">
        <f>IF(AL2499="", "", COUNTIF(AL$11:AL$8010, "&gt;"&amp;AL2499)+1+COUNTIF(AL$11:AL2499, AL2499)-1)</f>
        <v/>
      </c>
    </row>
    <row r="2500" spans="1:41" x14ac:dyDescent="0.55000000000000004">
      <c r="A2500" s="5"/>
      <c r="B2500" s="284"/>
      <c r="C2500" s="285"/>
      <c r="D2500" s="286"/>
      <c r="E2500" s="287"/>
      <c r="F2500" s="288"/>
      <c r="G2500" s="5"/>
      <c r="J2500" s="7" t="str">
        <f t="shared" si="693"/>
        <v/>
      </c>
      <c r="K2500" s="48" t="str">
        <f t="shared" si="694"/>
        <v/>
      </c>
      <c r="L2500" s="48" t="str">
        <f t="shared" si="695"/>
        <v/>
      </c>
      <c r="M2500" s="49" t="str">
        <f t="shared" si="696"/>
        <v/>
      </c>
      <c r="U2500" s="103" t="str">
        <f t="shared" si="697"/>
        <v/>
      </c>
      <c r="V2500" s="77" t="str">
        <f t="shared" si="698"/>
        <v/>
      </c>
      <c r="W2500" s="37" t="str">
        <f t="shared" si="699"/>
        <v/>
      </c>
      <c r="X2500" s="7" t="str">
        <f t="shared" si="700"/>
        <v/>
      </c>
      <c r="Y2500" s="37" t="str">
        <f t="shared" si="701"/>
        <v/>
      </c>
      <c r="AA2500" s="54" t="str">
        <f t="shared" si="702"/>
        <v/>
      </c>
      <c r="AC2500" s="121" t="str">
        <f t="shared" si="703"/>
        <v/>
      </c>
      <c r="AD2500" s="111" t="str">
        <f t="shared" si="704"/>
        <v/>
      </c>
      <c r="AE2500" s="122" t="str">
        <f t="shared" si="705"/>
        <v/>
      </c>
      <c r="AF2500" s="123" t="str">
        <f t="shared" si="706"/>
        <v>Qtr 1</v>
      </c>
      <c r="AG2500" s="122" t="str">
        <f t="shared" si="707"/>
        <v/>
      </c>
      <c r="AI2500" s="124" t="str">
        <f t="shared" si="708"/>
        <v/>
      </c>
      <c r="AK2500" s="103" t="str">
        <f t="shared" si="709"/>
        <v/>
      </c>
      <c r="AL2500" s="104" t="str">
        <f t="shared" si="710"/>
        <v/>
      </c>
      <c r="AN2500" s="37" t="str">
        <f>IF(AK2500="", "", COUNTIF(AK$11:AK$8010, "&lt;"&amp;AK2500)+1+COUNTIF(AK$11:AK2500, AK2500)-1)</f>
        <v/>
      </c>
      <c r="AO2500" s="37" t="str">
        <f>IF(AL2500="", "", COUNTIF(AL$11:AL$8010, "&gt;"&amp;AL2500)+1+COUNTIF(AL$11:AL2500, AL2500)-1)</f>
        <v/>
      </c>
    </row>
    <row r="2501" spans="1:41" x14ac:dyDescent="0.55000000000000004">
      <c r="A2501" s="5"/>
      <c r="B2501" s="284"/>
      <c r="C2501" s="285"/>
      <c r="D2501" s="286"/>
      <c r="E2501" s="287"/>
      <c r="F2501" s="288"/>
      <c r="G2501" s="5"/>
      <c r="J2501" s="7" t="str">
        <f t="shared" si="693"/>
        <v/>
      </c>
      <c r="K2501" s="48" t="str">
        <f t="shared" si="694"/>
        <v/>
      </c>
      <c r="L2501" s="48" t="str">
        <f t="shared" si="695"/>
        <v/>
      </c>
      <c r="M2501" s="49" t="str">
        <f t="shared" si="696"/>
        <v/>
      </c>
      <c r="U2501" s="103" t="str">
        <f t="shared" si="697"/>
        <v/>
      </c>
      <c r="V2501" s="77" t="str">
        <f t="shared" si="698"/>
        <v/>
      </c>
      <c r="W2501" s="37" t="str">
        <f t="shared" si="699"/>
        <v/>
      </c>
      <c r="X2501" s="7" t="str">
        <f t="shared" si="700"/>
        <v/>
      </c>
      <c r="Y2501" s="37" t="str">
        <f t="shared" si="701"/>
        <v/>
      </c>
      <c r="AA2501" s="54" t="str">
        <f t="shared" si="702"/>
        <v/>
      </c>
      <c r="AC2501" s="121" t="str">
        <f t="shared" si="703"/>
        <v/>
      </c>
      <c r="AD2501" s="111" t="str">
        <f t="shared" si="704"/>
        <v/>
      </c>
      <c r="AE2501" s="122" t="str">
        <f t="shared" si="705"/>
        <v/>
      </c>
      <c r="AF2501" s="123" t="str">
        <f t="shared" si="706"/>
        <v>Qtr 1</v>
      </c>
      <c r="AG2501" s="122" t="str">
        <f t="shared" si="707"/>
        <v/>
      </c>
      <c r="AI2501" s="124" t="str">
        <f t="shared" si="708"/>
        <v/>
      </c>
      <c r="AK2501" s="103" t="str">
        <f t="shared" si="709"/>
        <v/>
      </c>
      <c r="AL2501" s="104" t="str">
        <f t="shared" si="710"/>
        <v/>
      </c>
      <c r="AN2501" s="37" t="str">
        <f>IF(AK2501="", "", COUNTIF(AK$11:AK$8010, "&lt;"&amp;AK2501)+1+COUNTIF(AK$11:AK2501, AK2501)-1)</f>
        <v/>
      </c>
      <c r="AO2501" s="37" t="str">
        <f>IF(AL2501="", "", COUNTIF(AL$11:AL$8010, "&gt;"&amp;AL2501)+1+COUNTIF(AL$11:AL2501, AL2501)-1)</f>
        <v/>
      </c>
    </row>
    <row r="2502" spans="1:41" x14ac:dyDescent="0.55000000000000004">
      <c r="A2502" s="5"/>
      <c r="B2502" s="284"/>
      <c r="C2502" s="285"/>
      <c r="D2502" s="286"/>
      <c r="E2502" s="287"/>
      <c r="F2502" s="288"/>
      <c r="G2502" s="5"/>
      <c r="J2502" s="7" t="str">
        <f t="shared" si="693"/>
        <v/>
      </c>
      <c r="K2502" s="48" t="str">
        <f t="shared" si="694"/>
        <v/>
      </c>
      <c r="L2502" s="48" t="str">
        <f t="shared" si="695"/>
        <v/>
      </c>
      <c r="M2502" s="49" t="str">
        <f t="shared" si="696"/>
        <v/>
      </c>
      <c r="U2502" s="103" t="str">
        <f t="shared" si="697"/>
        <v/>
      </c>
      <c r="V2502" s="77" t="str">
        <f t="shared" si="698"/>
        <v/>
      </c>
      <c r="W2502" s="37" t="str">
        <f t="shared" si="699"/>
        <v/>
      </c>
      <c r="X2502" s="7" t="str">
        <f t="shared" si="700"/>
        <v/>
      </c>
      <c r="Y2502" s="37" t="str">
        <f t="shared" si="701"/>
        <v/>
      </c>
      <c r="AA2502" s="54" t="str">
        <f t="shared" si="702"/>
        <v/>
      </c>
      <c r="AC2502" s="121" t="str">
        <f t="shared" si="703"/>
        <v/>
      </c>
      <c r="AD2502" s="111" t="str">
        <f t="shared" si="704"/>
        <v/>
      </c>
      <c r="AE2502" s="122" t="str">
        <f t="shared" si="705"/>
        <v/>
      </c>
      <c r="AF2502" s="123" t="str">
        <f t="shared" si="706"/>
        <v>Qtr 1</v>
      </c>
      <c r="AG2502" s="122" t="str">
        <f t="shared" si="707"/>
        <v/>
      </c>
      <c r="AI2502" s="124" t="str">
        <f t="shared" si="708"/>
        <v/>
      </c>
      <c r="AK2502" s="103" t="str">
        <f t="shared" si="709"/>
        <v/>
      </c>
      <c r="AL2502" s="104" t="str">
        <f t="shared" si="710"/>
        <v/>
      </c>
      <c r="AN2502" s="37" t="str">
        <f>IF(AK2502="", "", COUNTIF(AK$11:AK$8010, "&lt;"&amp;AK2502)+1+COUNTIF(AK$11:AK2502, AK2502)-1)</f>
        <v/>
      </c>
      <c r="AO2502" s="37" t="str">
        <f>IF(AL2502="", "", COUNTIF(AL$11:AL$8010, "&gt;"&amp;AL2502)+1+COUNTIF(AL$11:AL2502, AL2502)-1)</f>
        <v/>
      </c>
    </row>
    <row r="2503" spans="1:41" x14ac:dyDescent="0.55000000000000004">
      <c r="A2503" s="5"/>
      <c r="B2503" s="284"/>
      <c r="C2503" s="285"/>
      <c r="D2503" s="286"/>
      <c r="E2503" s="287"/>
      <c r="F2503" s="288"/>
      <c r="G2503" s="5"/>
      <c r="J2503" s="7" t="str">
        <f t="shared" si="693"/>
        <v/>
      </c>
      <c r="K2503" s="48" t="str">
        <f t="shared" si="694"/>
        <v/>
      </c>
      <c r="L2503" s="48" t="str">
        <f t="shared" si="695"/>
        <v/>
      </c>
      <c r="M2503" s="49" t="str">
        <f t="shared" si="696"/>
        <v/>
      </c>
      <c r="U2503" s="103" t="str">
        <f t="shared" si="697"/>
        <v/>
      </c>
      <c r="V2503" s="77" t="str">
        <f t="shared" si="698"/>
        <v/>
      </c>
      <c r="W2503" s="37" t="str">
        <f t="shared" si="699"/>
        <v/>
      </c>
      <c r="X2503" s="7" t="str">
        <f t="shared" si="700"/>
        <v/>
      </c>
      <c r="Y2503" s="37" t="str">
        <f t="shared" si="701"/>
        <v/>
      </c>
      <c r="AA2503" s="54" t="str">
        <f t="shared" si="702"/>
        <v/>
      </c>
      <c r="AC2503" s="121" t="str">
        <f t="shared" si="703"/>
        <v/>
      </c>
      <c r="AD2503" s="111" t="str">
        <f t="shared" si="704"/>
        <v/>
      </c>
      <c r="AE2503" s="122" t="str">
        <f t="shared" si="705"/>
        <v/>
      </c>
      <c r="AF2503" s="123" t="str">
        <f t="shared" si="706"/>
        <v>Qtr 1</v>
      </c>
      <c r="AG2503" s="122" t="str">
        <f t="shared" si="707"/>
        <v/>
      </c>
      <c r="AI2503" s="124" t="str">
        <f t="shared" si="708"/>
        <v/>
      </c>
      <c r="AK2503" s="103" t="str">
        <f t="shared" si="709"/>
        <v/>
      </c>
      <c r="AL2503" s="104" t="str">
        <f t="shared" si="710"/>
        <v/>
      </c>
      <c r="AN2503" s="37" t="str">
        <f>IF(AK2503="", "", COUNTIF(AK$11:AK$8010, "&lt;"&amp;AK2503)+1+COUNTIF(AK$11:AK2503, AK2503)-1)</f>
        <v/>
      </c>
      <c r="AO2503" s="37" t="str">
        <f>IF(AL2503="", "", COUNTIF(AL$11:AL$8010, "&gt;"&amp;AL2503)+1+COUNTIF(AL$11:AL2503, AL2503)-1)</f>
        <v/>
      </c>
    </row>
    <row r="2504" spans="1:41" x14ac:dyDescent="0.55000000000000004">
      <c r="A2504" s="5"/>
      <c r="B2504" s="284"/>
      <c r="C2504" s="285"/>
      <c r="D2504" s="286"/>
      <c r="E2504" s="287"/>
      <c r="F2504" s="288"/>
      <c r="G2504" s="5"/>
      <c r="J2504" s="7" t="str">
        <f t="shared" si="693"/>
        <v/>
      </c>
      <c r="K2504" s="48" t="str">
        <f t="shared" si="694"/>
        <v/>
      </c>
      <c r="L2504" s="48" t="str">
        <f t="shared" si="695"/>
        <v/>
      </c>
      <c r="M2504" s="49" t="str">
        <f t="shared" si="696"/>
        <v/>
      </c>
      <c r="U2504" s="103" t="str">
        <f t="shared" si="697"/>
        <v/>
      </c>
      <c r="V2504" s="77" t="str">
        <f t="shared" si="698"/>
        <v/>
      </c>
      <c r="W2504" s="37" t="str">
        <f t="shared" si="699"/>
        <v/>
      </c>
      <c r="X2504" s="7" t="str">
        <f t="shared" si="700"/>
        <v/>
      </c>
      <c r="Y2504" s="37" t="str">
        <f t="shared" si="701"/>
        <v/>
      </c>
      <c r="AA2504" s="54" t="str">
        <f t="shared" si="702"/>
        <v/>
      </c>
      <c r="AC2504" s="121" t="str">
        <f t="shared" si="703"/>
        <v/>
      </c>
      <c r="AD2504" s="111" t="str">
        <f t="shared" si="704"/>
        <v/>
      </c>
      <c r="AE2504" s="122" t="str">
        <f t="shared" si="705"/>
        <v/>
      </c>
      <c r="AF2504" s="123" t="str">
        <f t="shared" si="706"/>
        <v>Qtr 1</v>
      </c>
      <c r="AG2504" s="122" t="str">
        <f t="shared" si="707"/>
        <v/>
      </c>
      <c r="AI2504" s="124" t="str">
        <f t="shared" si="708"/>
        <v/>
      </c>
      <c r="AK2504" s="103" t="str">
        <f t="shared" si="709"/>
        <v/>
      </c>
      <c r="AL2504" s="104" t="str">
        <f t="shared" si="710"/>
        <v/>
      </c>
      <c r="AN2504" s="37" t="str">
        <f>IF(AK2504="", "", COUNTIF(AK$11:AK$8010, "&lt;"&amp;AK2504)+1+COUNTIF(AK$11:AK2504, AK2504)-1)</f>
        <v/>
      </c>
      <c r="AO2504" s="37" t="str">
        <f>IF(AL2504="", "", COUNTIF(AL$11:AL$8010, "&gt;"&amp;AL2504)+1+COUNTIF(AL$11:AL2504, AL2504)-1)</f>
        <v/>
      </c>
    </row>
    <row r="2505" spans="1:41" x14ac:dyDescent="0.55000000000000004">
      <c r="A2505" s="5"/>
      <c r="B2505" s="284"/>
      <c r="C2505" s="285"/>
      <c r="D2505" s="286"/>
      <c r="E2505" s="287"/>
      <c r="F2505" s="288"/>
      <c r="G2505" s="5"/>
      <c r="J2505" s="7" t="str">
        <f t="shared" si="693"/>
        <v/>
      </c>
      <c r="K2505" s="48" t="str">
        <f t="shared" si="694"/>
        <v/>
      </c>
      <c r="L2505" s="48" t="str">
        <f t="shared" si="695"/>
        <v/>
      </c>
      <c r="M2505" s="49" t="str">
        <f t="shared" si="696"/>
        <v/>
      </c>
      <c r="U2505" s="103" t="str">
        <f t="shared" si="697"/>
        <v/>
      </c>
      <c r="V2505" s="77" t="str">
        <f t="shared" si="698"/>
        <v/>
      </c>
      <c r="W2505" s="37" t="str">
        <f t="shared" si="699"/>
        <v/>
      </c>
      <c r="X2505" s="7" t="str">
        <f t="shared" si="700"/>
        <v/>
      </c>
      <c r="Y2505" s="37" t="str">
        <f t="shared" si="701"/>
        <v/>
      </c>
      <c r="AA2505" s="54" t="str">
        <f t="shared" si="702"/>
        <v/>
      </c>
      <c r="AC2505" s="121" t="str">
        <f t="shared" si="703"/>
        <v/>
      </c>
      <c r="AD2505" s="111" t="str">
        <f t="shared" si="704"/>
        <v/>
      </c>
      <c r="AE2505" s="122" t="str">
        <f t="shared" si="705"/>
        <v/>
      </c>
      <c r="AF2505" s="123" t="str">
        <f t="shared" si="706"/>
        <v>Qtr 1</v>
      </c>
      <c r="AG2505" s="122" t="str">
        <f t="shared" si="707"/>
        <v/>
      </c>
      <c r="AI2505" s="124" t="str">
        <f t="shared" si="708"/>
        <v/>
      </c>
      <c r="AK2505" s="103" t="str">
        <f t="shared" si="709"/>
        <v/>
      </c>
      <c r="AL2505" s="104" t="str">
        <f t="shared" si="710"/>
        <v/>
      </c>
      <c r="AN2505" s="37" t="str">
        <f>IF(AK2505="", "", COUNTIF(AK$11:AK$8010, "&lt;"&amp;AK2505)+1+COUNTIF(AK$11:AK2505, AK2505)-1)</f>
        <v/>
      </c>
      <c r="AO2505" s="37" t="str">
        <f>IF(AL2505="", "", COUNTIF(AL$11:AL$8010, "&gt;"&amp;AL2505)+1+COUNTIF(AL$11:AL2505, AL2505)-1)</f>
        <v/>
      </c>
    </row>
    <row r="2506" spans="1:41" x14ac:dyDescent="0.55000000000000004">
      <c r="A2506" s="5"/>
      <c r="B2506" s="284"/>
      <c r="C2506" s="285"/>
      <c r="D2506" s="286"/>
      <c r="E2506" s="287"/>
      <c r="F2506" s="288"/>
      <c r="G2506" s="5"/>
      <c r="J2506" s="7" t="str">
        <f t="shared" si="693"/>
        <v/>
      </c>
      <c r="K2506" s="48" t="str">
        <f t="shared" si="694"/>
        <v/>
      </c>
      <c r="L2506" s="48" t="str">
        <f t="shared" si="695"/>
        <v/>
      </c>
      <c r="M2506" s="49" t="str">
        <f t="shared" si="696"/>
        <v/>
      </c>
      <c r="U2506" s="103" t="str">
        <f t="shared" si="697"/>
        <v/>
      </c>
      <c r="V2506" s="77" t="str">
        <f t="shared" si="698"/>
        <v/>
      </c>
      <c r="W2506" s="37" t="str">
        <f t="shared" si="699"/>
        <v/>
      </c>
      <c r="X2506" s="7" t="str">
        <f t="shared" si="700"/>
        <v/>
      </c>
      <c r="Y2506" s="37" t="str">
        <f t="shared" si="701"/>
        <v/>
      </c>
      <c r="AA2506" s="54" t="str">
        <f t="shared" si="702"/>
        <v/>
      </c>
      <c r="AC2506" s="121" t="str">
        <f t="shared" si="703"/>
        <v/>
      </c>
      <c r="AD2506" s="111" t="str">
        <f t="shared" si="704"/>
        <v/>
      </c>
      <c r="AE2506" s="122" t="str">
        <f t="shared" si="705"/>
        <v/>
      </c>
      <c r="AF2506" s="123" t="str">
        <f t="shared" si="706"/>
        <v>Qtr 1</v>
      </c>
      <c r="AG2506" s="122" t="str">
        <f t="shared" si="707"/>
        <v/>
      </c>
      <c r="AI2506" s="124" t="str">
        <f t="shared" si="708"/>
        <v/>
      </c>
      <c r="AK2506" s="103" t="str">
        <f t="shared" si="709"/>
        <v/>
      </c>
      <c r="AL2506" s="104" t="str">
        <f t="shared" si="710"/>
        <v/>
      </c>
      <c r="AN2506" s="37" t="str">
        <f>IF(AK2506="", "", COUNTIF(AK$11:AK$8010, "&lt;"&amp;AK2506)+1+COUNTIF(AK$11:AK2506, AK2506)-1)</f>
        <v/>
      </c>
      <c r="AO2506" s="37" t="str">
        <f>IF(AL2506="", "", COUNTIF(AL$11:AL$8010, "&gt;"&amp;AL2506)+1+COUNTIF(AL$11:AL2506, AL2506)-1)</f>
        <v/>
      </c>
    </row>
    <row r="2507" spans="1:41" x14ac:dyDescent="0.55000000000000004">
      <c r="A2507" s="5"/>
      <c r="B2507" s="284"/>
      <c r="C2507" s="285"/>
      <c r="D2507" s="286"/>
      <c r="E2507" s="287"/>
      <c r="F2507" s="288"/>
      <c r="G2507" s="5"/>
      <c r="J2507" s="7" t="str">
        <f t="shared" si="693"/>
        <v/>
      </c>
      <c r="K2507" s="48" t="str">
        <f t="shared" si="694"/>
        <v/>
      </c>
      <c r="L2507" s="48" t="str">
        <f t="shared" si="695"/>
        <v/>
      </c>
      <c r="M2507" s="49" t="str">
        <f t="shared" si="696"/>
        <v/>
      </c>
      <c r="U2507" s="103" t="str">
        <f t="shared" si="697"/>
        <v/>
      </c>
      <c r="V2507" s="77" t="str">
        <f t="shared" si="698"/>
        <v/>
      </c>
      <c r="W2507" s="37" t="str">
        <f t="shared" si="699"/>
        <v/>
      </c>
      <c r="X2507" s="7" t="str">
        <f t="shared" si="700"/>
        <v/>
      </c>
      <c r="Y2507" s="37" t="str">
        <f t="shared" si="701"/>
        <v/>
      </c>
      <c r="AA2507" s="54" t="str">
        <f t="shared" si="702"/>
        <v/>
      </c>
      <c r="AC2507" s="121" t="str">
        <f t="shared" si="703"/>
        <v/>
      </c>
      <c r="AD2507" s="111" t="str">
        <f t="shared" si="704"/>
        <v/>
      </c>
      <c r="AE2507" s="122" t="str">
        <f t="shared" si="705"/>
        <v/>
      </c>
      <c r="AF2507" s="123" t="str">
        <f t="shared" si="706"/>
        <v>Qtr 1</v>
      </c>
      <c r="AG2507" s="122" t="str">
        <f t="shared" si="707"/>
        <v/>
      </c>
      <c r="AI2507" s="124" t="str">
        <f t="shared" si="708"/>
        <v/>
      </c>
      <c r="AK2507" s="103" t="str">
        <f t="shared" si="709"/>
        <v/>
      </c>
      <c r="AL2507" s="104" t="str">
        <f t="shared" si="710"/>
        <v/>
      </c>
      <c r="AN2507" s="37" t="str">
        <f>IF(AK2507="", "", COUNTIF(AK$11:AK$8010, "&lt;"&amp;AK2507)+1+COUNTIF(AK$11:AK2507, AK2507)-1)</f>
        <v/>
      </c>
      <c r="AO2507" s="37" t="str">
        <f>IF(AL2507="", "", COUNTIF(AL$11:AL$8010, "&gt;"&amp;AL2507)+1+COUNTIF(AL$11:AL2507, AL2507)-1)</f>
        <v/>
      </c>
    </row>
    <row r="2508" spans="1:41" x14ac:dyDescent="0.55000000000000004">
      <c r="A2508" s="5"/>
      <c r="B2508" s="284"/>
      <c r="C2508" s="285"/>
      <c r="D2508" s="286"/>
      <c r="E2508" s="287"/>
      <c r="F2508" s="288"/>
      <c r="G2508" s="5"/>
      <c r="J2508" s="7" t="str">
        <f t="shared" ref="J2508:J2571" si="711">IF(B2508="", "", IF(OR(B2508&lt;$O$4, B2508&gt;$O$5), "X", ""))</f>
        <v/>
      </c>
      <c r="K2508" s="48" t="str">
        <f t="shared" ref="K2508:K2571" si="712">IF(C2508="", "", IF(COUNTIF($O$10:$O$510, C2508)=0, "X", ""))</f>
        <v/>
      </c>
      <c r="L2508" s="48" t="str">
        <f t="shared" ref="L2508:L2571" si="713">IF(D2508="", "", IF(COUNTIF($Q$10:$Q$15, D2508)=0, "X", ""))</f>
        <v/>
      </c>
      <c r="M2508" s="49" t="str">
        <f t="shared" ref="M2508:M2571" si="714">IF(E2508="", "", IF(COUNTIF($S$10:$S$20, E2508)=0, "X", ""))</f>
        <v/>
      </c>
      <c r="U2508" s="103" t="str">
        <f t="shared" ref="U2508:U2571" si="715">IF($Q$4="", "", IF($C2508=$Q$4, IF($E2508&lt;0, $E2508, ""), ""))</f>
        <v/>
      </c>
      <c r="V2508" s="77" t="str">
        <f t="shared" ref="V2508:V2571" si="716">IF($Q$4="", "", IF($C2508=$Q$4, IF($E2508&gt;0, $E2508, ""), ""))</f>
        <v/>
      </c>
      <c r="W2508" s="37" t="str">
        <f t="shared" ref="W2508:W2571" si="717">IF($Q$4="", "", IF($C2508=$Q$4, IF($B2508="", "", TEXT($B2508, "mmm yyyy")), ""))</f>
        <v/>
      </c>
      <c r="X2508" s="7" t="str">
        <f t="shared" ref="X2508:X2571" si="718">IF(OR($Q$4="", $B2508=""), "", IF($C2508=$Q$4, IF(AND($B2508&gt;=$V$2, $B2508&lt;=$W$2), $U$2, IF(AND($B2508&gt;=$V$3, $B2508&lt;=$W$3), $U$3, IF(AND($B2508&gt;=$V$4, $B2508&lt;=$W$4), $U$4, IF(AND($B2508&gt;=$V$5, $B2508&lt;=$W$5), $U$5, "")))), ""))</f>
        <v/>
      </c>
      <c r="Y2508" s="37" t="str">
        <f t="shared" ref="Y2508:Y2571" si="719">IF($Q$4="", "", IF($C2508=$Q$4, IF($D2508="", "", $D2508), ""))</f>
        <v/>
      </c>
      <c r="AA2508" s="54" t="str">
        <f t="shared" ref="AA2508:AA2571" si="720">IF(OR($X2508="", $Y2508=""), "", CONCATENATE($Y2508, " - ", $X2508))</f>
        <v/>
      </c>
      <c r="AC2508" s="121" t="str">
        <f t="shared" ref="AC2508:AC2571" si="721">IF($E2508&lt;0, $E2508, "")</f>
        <v/>
      </c>
      <c r="AD2508" s="111" t="str">
        <f t="shared" ref="AD2508:AD2571" si="722">IF($E2508&gt;0, $E2508, "")</f>
        <v/>
      </c>
      <c r="AE2508" s="122" t="str">
        <f t="shared" ref="AE2508:AE2571" si="723">IF($B2508="", "", TEXT($B2508, "mmm yyyy"))</f>
        <v/>
      </c>
      <c r="AF2508" s="123" t="str">
        <f t="shared" ref="AF2508:AF2571" si="724">IF(AND($B2508&gt;=$V$2, $B2508&lt;=$W$2), $U$2, IF(AND($B2508&gt;=$V$3, $B2508&lt;=$W$3), $U$3, IF(AND($B2508&gt;=$V$4, $B2508&lt;=$W$4), $U$4, IF(AND($B2508&gt;=$V$5, $B2508&lt;=$W$5), $U$5, ""))))</f>
        <v>Qtr 1</v>
      </c>
      <c r="AG2508" s="122" t="str">
        <f t="shared" ref="AG2508:AG2571" si="725">IF($D2508="", "", $D2508)</f>
        <v/>
      </c>
      <c r="AI2508" s="124" t="str">
        <f t="shared" ref="AI2508:AI2571" si="726">IF(OR($AF2508="", $AG2508=""), "", CONCATENATE($AG2508, " - ", $AF2508))</f>
        <v/>
      </c>
      <c r="AK2508" s="103" t="str">
        <f t="shared" ref="AK2508:AK2571" si="727">IF($AK$7="", U2508, IF($AK$7=$X2508, U2508, ""))</f>
        <v/>
      </c>
      <c r="AL2508" s="104" t="str">
        <f t="shared" ref="AL2508:AL2571" si="728">IF($AK$7="", V2508, IF($AK$7=$X2508, V2508, ""))</f>
        <v/>
      </c>
      <c r="AN2508" s="37" t="str">
        <f>IF(AK2508="", "", COUNTIF(AK$11:AK$8010, "&lt;"&amp;AK2508)+1+COUNTIF(AK$11:AK2508, AK2508)-1)</f>
        <v/>
      </c>
      <c r="AO2508" s="37" t="str">
        <f>IF(AL2508="", "", COUNTIF(AL$11:AL$8010, "&gt;"&amp;AL2508)+1+COUNTIF(AL$11:AL2508, AL2508)-1)</f>
        <v/>
      </c>
    </row>
    <row r="2509" spans="1:41" x14ac:dyDescent="0.55000000000000004">
      <c r="A2509" s="5"/>
      <c r="B2509" s="284"/>
      <c r="C2509" s="285"/>
      <c r="D2509" s="286"/>
      <c r="E2509" s="287"/>
      <c r="F2509" s="288"/>
      <c r="G2509" s="5"/>
      <c r="J2509" s="7" t="str">
        <f t="shared" si="711"/>
        <v/>
      </c>
      <c r="K2509" s="48" t="str">
        <f t="shared" si="712"/>
        <v/>
      </c>
      <c r="L2509" s="48" t="str">
        <f t="shared" si="713"/>
        <v/>
      </c>
      <c r="M2509" s="49" t="str">
        <f t="shared" si="714"/>
        <v/>
      </c>
      <c r="U2509" s="103" t="str">
        <f t="shared" si="715"/>
        <v/>
      </c>
      <c r="V2509" s="77" t="str">
        <f t="shared" si="716"/>
        <v/>
      </c>
      <c r="W2509" s="37" t="str">
        <f t="shared" si="717"/>
        <v/>
      </c>
      <c r="X2509" s="7" t="str">
        <f t="shared" si="718"/>
        <v/>
      </c>
      <c r="Y2509" s="37" t="str">
        <f t="shared" si="719"/>
        <v/>
      </c>
      <c r="AA2509" s="54" t="str">
        <f t="shared" si="720"/>
        <v/>
      </c>
      <c r="AC2509" s="121" t="str">
        <f t="shared" si="721"/>
        <v/>
      </c>
      <c r="AD2509" s="111" t="str">
        <f t="shared" si="722"/>
        <v/>
      </c>
      <c r="AE2509" s="122" t="str">
        <f t="shared" si="723"/>
        <v/>
      </c>
      <c r="AF2509" s="123" t="str">
        <f t="shared" si="724"/>
        <v>Qtr 1</v>
      </c>
      <c r="AG2509" s="122" t="str">
        <f t="shared" si="725"/>
        <v/>
      </c>
      <c r="AI2509" s="124" t="str">
        <f t="shared" si="726"/>
        <v/>
      </c>
      <c r="AK2509" s="103" t="str">
        <f t="shared" si="727"/>
        <v/>
      </c>
      <c r="AL2509" s="104" t="str">
        <f t="shared" si="728"/>
        <v/>
      </c>
      <c r="AN2509" s="37" t="str">
        <f>IF(AK2509="", "", COUNTIF(AK$11:AK$8010, "&lt;"&amp;AK2509)+1+COUNTIF(AK$11:AK2509, AK2509)-1)</f>
        <v/>
      </c>
      <c r="AO2509" s="37" t="str">
        <f>IF(AL2509="", "", COUNTIF(AL$11:AL$8010, "&gt;"&amp;AL2509)+1+COUNTIF(AL$11:AL2509, AL2509)-1)</f>
        <v/>
      </c>
    </row>
    <row r="2510" spans="1:41" x14ac:dyDescent="0.55000000000000004">
      <c r="A2510" s="5"/>
      <c r="B2510" s="284"/>
      <c r="C2510" s="285"/>
      <c r="D2510" s="286"/>
      <c r="E2510" s="287"/>
      <c r="F2510" s="288"/>
      <c r="G2510" s="5"/>
      <c r="J2510" s="7" t="str">
        <f t="shared" si="711"/>
        <v/>
      </c>
      <c r="K2510" s="48" t="str">
        <f t="shared" si="712"/>
        <v/>
      </c>
      <c r="L2510" s="48" t="str">
        <f t="shared" si="713"/>
        <v/>
      </c>
      <c r="M2510" s="49" t="str">
        <f t="shared" si="714"/>
        <v/>
      </c>
      <c r="U2510" s="103" t="str">
        <f t="shared" si="715"/>
        <v/>
      </c>
      <c r="V2510" s="77" t="str">
        <f t="shared" si="716"/>
        <v/>
      </c>
      <c r="W2510" s="37" t="str">
        <f t="shared" si="717"/>
        <v/>
      </c>
      <c r="X2510" s="7" t="str">
        <f t="shared" si="718"/>
        <v/>
      </c>
      <c r="Y2510" s="37" t="str">
        <f t="shared" si="719"/>
        <v/>
      </c>
      <c r="AA2510" s="54" t="str">
        <f t="shared" si="720"/>
        <v/>
      </c>
      <c r="AC2510" s="121" t="str">
        <f t="shared" si="721"/>
        <v/>
      </c>
      <c r="AD2510" s="111" t="str">
        <f t="shared" si="722"/>
        <v/>
      </c>
      <c r="AE2510" s="122" t="str">
        <f t="shared" si="723"/>
        <v/>
      </c>
      <c r="AF2510" s="123" t="str">
        <f t="shared" si="724"/>
        <v>Qtr 1</v>
      </c>
      <c r="AG2510" s="122" t="str">
        <f t="shared" si="725"/>
        <v/>
      </c>
      <c r="AI2510" s="124" t="str">
        <f t="shared" si="726"/>
        <v/>
      </c>
      <c r="AK2510" s="103" t="str">
        <f t="shared" si="727"/>
        <v/>
      </c>
      <c r="AL2510" s="104" t="str">
        <f t="shared" si="728"/>
        <v/>
      </c>
      <c r="AN2510" s="37" t="str">
        <f>IF(AK2510="", "", COUNTIF(AK$11:AK$8010, "&lt;"&amp;AK2510)+1+COUNTIF(AK$11:AK2510, AK2510)-1)</f>
        <v/>
      </c>
      <c r="AO2510" s="37" t="str">
        <f>IF(AL2510="", "", COUNTIF(AL$11:AL$8010, "&gt;"&amp;AL2510)+1+COUNTIF(AL$11:AL2510, AL2510)-1)</f>
        <v/>
      </c>
    </row>
    <row r="2511" spans="1:41" x14ac:dyDescent="0.55000000000000004">
      <c r="A2511" s="5"/>
      <c r="B2511" s="284"/>
      <c r="C2511" s="285"/>
      <c r="D2511" s="286"/>
      <c r="E2511" s="287"/>
      <c r="F2511" s="288"/>
      <c r="G2511" s="5"/>
      <c r="J2511" s="7" t="str">
        <f t="shared" si="711"/>
        <v/>
      </c>
      <c r="K2511" s="48" t="str">
        <f t="shared" si="712"/>
        <v/>
      </c>
      <c r="L2511" s="48" t="str">
        <f t="shared" si="713"/>
        <v/>
      </c>
      <c r="M2511" s="49" t="str">
        <f t="shared" si="714"/>
        <v/>
      </c>
      <c r="U2511" s="103" t="str">
        <f t="shared" si="715"/>
        <v/>
      </c>
      <c r="V2511" s="77" t="str">
        <f t="shared" si="716"/>
        <v/>
      </c>
      <c r="W2511" s="37" t="str">
        <f t="shared" si="717"/>
        <v/>
      </c>
      <c r="X2511" s="7" t="str">
        <f t="shared" si="718"/>
        <v/>
      </c>
      <c r="Y2511" s="37" t="str">
        <f t="shared" si="719"/>
        <v/>
      </c>
      <c r="AA2511" s="54" t="str">
        <f t="shared" si="720"/>
        <v/>
      </c>
      <c r="AC2511" s="121" t="str">
        <f t="shared" si="721"/>
        <v/>
      </c>
      <c r="AD2511" s="111" t="str">
        <f t="shared" si="722"/>
        <v/>
      </c>
      <c r="AE2511" s="122" t="str">
        <f t="shared" si="723"/>
        <v/>
      </c>
      <c r="AF2511" s="123" t="str">
        <f t="shared" si="724"/>
        <v>Qtr 1</v>
      </c>
      <c r="AG2511" s="122" t="str">
        <f t="shared" si="725"/>
        <v/>
      </c>
      <c r="AI2511" s="124" t="str">
        <f t="shared" si="726"/>
        <v/>
      </c>
      <c r="AK2511" s="103" t="str">
        <f t="shared" si="727"/>
        <v/>
      </c>
      <c r="AL2511" s="104" t="str">
        <f t="shared" si="728"/>
        <v/>
      </c>
      <c r="AN2511" s="37" t="str">
        <f>IF(AK2511="", "", COUNTIF(AK$11:AK$8010, "&lt;"&amp;AK2511)+1+COUNTIF(AK$11:AK2511, AK2511)-1)</f>
        <v/>
      </c>
      <c r="AO2511" s="37" t="str">
        <f>IF(AL2511="", "", COUNTIF(AL$11:AL$8010, "&gt;"&amp;AL2511)+1+COUNTIF(AL$11:AL2511, AL2511)-1)</f>
        <v/>
      </c>
    </row>
    <row r="2512" spans="1:41" x14ac:dyDescent="0.55000000000000004">
      <c r="A2512" s="5"/>
      <c r="B2512" s="284"/>
      <c r="C2512" s="285"/>
      <c r="D2512" s="286"/>
      <c r="E2512" s="287"/>
      <c r="F2512" s="288"/>
      <c r="G2512" s="5"/>
      <c r="J2512" s="7" t="str">
        <f t="shared" si="711"/>
        <v/>
      </c>
      <c r="K2512" s="48" t="str">
        <f t="shared" si="712"/>
        <v/>
      </c>
      <c r="L2512" s="48" t="str">
        <f t="shared" si="713"/>
        <v/>
      </c>
      <c r="M2512" s="49" t="str">
        <f t="shared" si="714"/>
        <v/>
      </c>
      <c r="U2512" s="103" t="str">
        <f t="shared" si="715"/>
        <v/>
      </c>
      <c r="V2512" s="77" t="str">
        <f t="shared" si="716"/>
        <v/>
      </c>
      <c r="W2512" s="37" t="str">
        <f t="shared" si="717"/>
        <v/>
      </c>
      <c r="X2512" s="7" t="str">
        <f t="shared" si="718"/>
        <v/>
      </c>
      <c r="Y2512" s="37" t="str">
        <f t="shared" si="719"/>
        <v/>
      </c>
      <c r="AA2512" s="54" t="str">
        <f t="shared" si="720"/>
        <v/>
      </c>
      <c r="AC2512" s="121" t="str">
        <f t="shared" si="721"/>
        <v/>
      </c>
      <c r="AD2512" s="111" t="str">
        <f t="shared" si="722"/>
        <v/>
      </c>
      <c r="AE2512" s="122" t="str">
        <f t="shared" si="723"/>
        <v/>
      </c>
      <c r="AF2512" s="123" t="str">
        <f t="shared" si="724"/>
        <v>Qtr 1</v>
      </c>
      <c r="AG2512" s="122" t="str">
        <f t="shared" si="725"/>
        <v/>
      </c>
      <c r="AI2512" s="124" t="str">
        <f t="shared" si="726"/>
        <v/>
      </c>
      <c r="AK2512" s="103" t="str">
        <f t="shared" si="727"/>
        <v/>
      </c>
      <c r="AL2512" s="104" t="str">
        <f t="shared" si="728"/>
        <v/>
      </c>
      <c r="AN2512" s="37" t="str">
        <f>IF(AK2512="", "", COUNTIF(AK$11:AK$8010, "&lt;"&amp;AK2512)+1+COUNTIF(AK$11:AK2512, AK2512)-1)</f>
        <v/>
      </c>
      <c r="AO2512" s="37" t="str">
        <f>IF(AL2512="", "", COUNTIF(AL$11:AL$8010, "&gt;"&amp;AL2512)+1+COUNTIF(AL$11:AL2512, AL2512)-1)</f>
        <v/>
      </c>
    </row>
    <row r="2513" spans="1:41" x14ac:dyDescent="0.55000000000000004">
      <c r="A2513" s="5"/>
      <c r="B2513" s="284"/>
      <c r="C2513" s="285"/>
      <c r="D2513" s="286"/>
      <c r="E2513" s="287"/>
      <c r="F2513" s="288"/>
      <c r="G2513" s="5"/>
      <c r="J2513" s="7" t="str">
        <f t="shared" si="711"/>
        <v/>
      </c>
      <c r="K2513" s="48" t="str">
        <f t="shared" si="712"/>
        <v/>
      </c>
      <c r="L2513" s="48" t="str">
        <f t="shared" si="713"/>
        <v/>
      </c>
      <c r="M2513" s="49" t="str">
        <f t="shared" si="714"/>
        <v/>
      </c>
      <c r="U2513" s="103" t="str">
        <f t="shared" si="715"/>
        <v/>
      </c>
      <c r="V2513" s="77" t="str">
        <f t="shared" si="716"/>
        <v/>
      </c>
      <c r="W2513" s="37" t="str">
        <f t="shared" si="717"/>
        <v/>
      </c>
      <c r="X2513" s="7" t="str">
        <f t="shared" si="718"/>
        <v/>
      </c>
      <c r="Y2513" s="37" t="str">
        <f t="shared" si="719"/>
        <v/>
      </c>
      <c r="AA2513" s="54" t="str">
        <f t="shared" si="720"/>
        <v/>
      </c>
      <c r="AC2513" s="121" t="str">
        <f t="shared" si="721"/>
        <v/>
      </c>
      <c r="AD2513" s="111" t="str">
        <f t="shared" si="722"/>
        <v/>
      </c>
      <c r="AE2513" s="122" t="str">
        <f t="shared" si="723"/>
        <v/>
      </c>
      <c r="AF2513" s="123" t="str">
        <f t="shared" si="724"/>
        <v>Qtr 1</v>
      </c>
      <c r="AG2513" s="122" t="str">
        <f t="shared" si="725"/>
        <v/>
      </c>
      <c r="AI2513" s="124" t="str">
        <f t="shared" si="726"/>
        <v/>
      </c>
      <c r="AK2513" s="103" t="str">
        <f t="shared" si="727"/>
        <v/>
      </c>
      <c r="AL2513" s="104" t="str">
        <f t="shared" si="728"/>
        <v/>
      </c>
      <c r="AN2513" s="37" t="str">
        <f>IF(AK2513="", "", COUNTIF(AK$11:AK$8010, "&lt;"&amp;AK2513)+1+COUNTIF(AK$11:AK2513, AK2513)-1)</f>
        <v/>
      </c>
      <c r="AO2513" s="37" t="str">
        <f>IF(AL2513="", "", COUNTIF(AL$11:AL$8010, "&gt;"&amp;AL2513)+1+COUNTIF(AL$11:AL2513, AL2513)-1)</f>
        <v/>
      </c>
    </row>
    <row r="2514" spans="1:41" x14ac:dyDescent="0.55000000000000004">
      <c r="A2514" s="5"/>
      <c r="B2514" s="284"/>
      <c r="C2514" s="285"/>
      <c r="D2514" s="286"/>
      <c r="E2514" s="287"/>
      <c r="F2514" s="288"/>
      <c r="G2514" s="5"/>
      <c r="J2514" s="7" t="str">
        <f t="shared" si="711"/>
        <v/>
      </c>
      <c r="K2514" s="48" t="str">
        <f t="shared" si="712"/>
        <v/>
      </c>
      <c r="L2514" s="48" t="str">
        <f t="shared" si="713"/>
        <v/>
      </c>
      <c r="M2514" s="49" t="str">
        <f t="shared" si="714"/>
        <v/>
      </c>
      <c r="U2514" s="103" t="str">
        <f t="shared" si="715"/>
        <v/>
      </c>
      <c r="V2514" s="77" t="str">
        <f t="shared" si="716"/>
        <v/>
      </c>
      <c r="W2514" s="37" t="str">
        <f t="shared" si="717"/>
        <v/>
      </c>
      <c r="X2514" s="7" t="str">
        <f t="shared" si="718"/>
        <v/>
      </c>
      <c r="Y2514" s="37" t="str">
        <f t="shared" si="719"/>
        <v/>
      </c>
      <c r="AA2514" s="54" t="str">
        <f t="shared" si="720"/>
        <v/>
      </c>
      <c r="AC2514" s="121" t="str">
        <f t="shared" si="721"/>
        <v/>
      </c>
      <c r="AD2514" s="111" t="str">
        <f t="shared" si="722"/>
        <v/>
      </c>
      <c r="AE2514" s="122" t="str">
        <f t="shared" si="723"/>
        <v/>
      </c>
      <c r="AF2514" s="123" t="str">
        <f t="shared" si="724"/>
        <v>Qtr 1</v>
      </c>
      <c r="AG2514" s="122" t="str">
        <f t="shared" si="725"/>
        <v/>
      </c>
      <c r="AI2514" s="124" t="str">
        <f t="shared" si="726"/>
        <v/>
      </c>
      <c r="AK2514" s="103" t="str">
        <f t="shared" si="727"/>
        <v/>
      </c>
      <c r="AL2514" s="104" t="str">
        <f t="shared" si="728"/>
        <v/>
      </c>
      <c r="AN2514" s="37" t="str">
        <f>IF(AK2514="", "", COUNTIF(AK$11:AK$8010, "&lt;"&amp;AK2514)+1+COUNTIF(AK$11:AK2514, AK2514)-1)</f>
        <v/>
      </c>
      <c r="AO2514" s="37" t="str">
        <f>IF(AL2514="", "", COUNTIF(AL$11:AL$8010, "&gt;"&amp;AL2514)+1+COUNTIF(AL$11:AL2514, AL2514)-1)</f>
        <v/>
      </c>
    </row>
    <row r="2515" spans="1:41" x14ac:dyDescent="0.55000000000000004">
      <c r="A2515" s="5"/>
      <c r="B2515" s="284"/>
      <c r="C2515" s="285"/>
      <c r="D2515" s="286"/>
      <c r="E2515" s="287"/>
      <c r="F2515" s="288"/>
      <c r="G2515" s="5"/>
      <c r="J2515" s="7" t="str">
        <f t="shared" si="711"/>
        <v/>
      </c>
      <c r="K2515" s="48" t="str">
        <f t="shared" si="712"/>
        <v/>
      </c>
      <c r="L2515" s="48" t="str">
        <f t="shared" si="713"/>
        <v/>
      </c>
      <c r="M2515" s="49" t="str">
        <f t="shared" si="714"/>
        <v/>
      </c>
      <c r="U2515" s="103" t="str">
        <f t="shared" si="715"/>
        <v/>
      </c>
      <c r="V2515" s="77" t="str">
        <f t="shared" si="716"/>
        <v/>
      </c>
      <c r="W2515" s="37" t="str">
        <f t="shared" si="717"/>
        <v/>
      </c>
      <c r="X2515" s="7" t="str">
        <f t="shared" si="718"/>
        <v/>
      </c>
      <c r="Y2515" s="37" t="str">
        <f t="shared" si="719"/>
        <v/>
      </c>
      <c r="AA2515" s="54" t="str">
        <f t="shared" si="720"/>
        <v/>
      </c>
      <c r="AC2515" s="121" t="str">
        <f t="shared" si="721"/>
        <v/>
      </c>
      <c r="AD2515" s="111" t="str">
        <f t="shared" si="722"/>
        <v/>
      </c>
      <c r="AE2515" s="122" t="str">
        <f t="shared" si="723"/>
        <v/>
      </c>
      <c r="AF2515" s="123" t="str">
        <f t="shared" si="724"/>
        <v>Qtr 1</v>
      </c>
      <c r="AG2515" s="122" t="str">
        <f t="shared" si="725"/>
        <v/>
      </c>
      <c r="AI2515" s="124" t="str">
        <f t="shared" si="726"/>
        <v/>
      </c>
      <c r="AK2515" s="103" t="str">
        <f t="shared" si="727"/>
        <v/>
      </c>
      <c r="AL2515" s="104" t="str">
        <f t="shared" si="728"/>
        <v/>
      </c>
      <c r="AN2515" s="37" t="str">
        <f>IF(AK2515="", "", COUNTIF(AK$11:AK$8010, "&lt;"&amp;AK2515)+1+COUNTIF(AK$11:AK2515, AK2515)-1)</f>
        <v/>
      </c>
      <c r="AO2515" s="37" t="str">
        <f>IF(AL2515="", "", COUNTIF(AL$11:AL$8010, "&gt;"&amp;AL2515)+1+COUNTIF(AL$11:AL2515, AL2515)-1)</f>
        <v/>
      </c>
    </row>
    <row r="2516" spans="1:41" x14ac:dyDescent="0.55000000000000004">
      <c r="A2516" s="5"/>
      <c r="B2516" s="284"/>
      <c r="C2516" s="285"/>
      <c r="D2516" s="286"/>
      <c r="E2516" s="287"/>
      <c r="F2516" s="288"/>
      <c r="G2516" s="5"/>
      <c r="J2516" s="7" t="str">
        <f t="shared" si="711"/>
        <v/>
      </c>
      <c r="K2516" s="48" t="str">
        <f t="shared" si="712"/>
        <v/>
      </c>
      <c r="L2516" s="48" t="str">
        <f t="shared" si="713"/>
        <v/>
      </c>
      <c r="M2516" s="49" t="str">
        <f t="shared" si="714"/>
        <v/>
      </c>
      <c r="U2516" s="103" t="str">
        <f t="shared" si="715"/>
        <v/>
      </c>
      <c r="V2516" s="77" t="str">
        <f t="shared" si="716"/>
        <v/>
      </c>
      <c r="W2516" s="37" t="str">
        <f t="shared" si="717"/>
        <v/>
      </c>
      <c r="X2516" s="7" t="str">
        <f t="shared" si="718"/>
        <v/>
      </c>
      <c r="Y2516" s="37" t="str">
        <f t="shared" si="719"/>
        <v/>
      </c>
      <c r="AA2516" s="54" t="str">
        <f t="shared" si="720"/>
        <v/>
      </c>
      <c r="AC2516" s="121" t="str">
        <f t="shared" si="721"/>
        <v/>
      </c>
      <c r="AD2516" s="111" t="str">
        <f t="shared" si="722"/>
        <v/>
      </c>
      <c r="AE2516" s="122" t="str">
        <f t="shared" si="723"/>
        <v/>
      </c>
      <c r="AF2516" s="123" t="str">
        <f t="shared" si="724"/>
        <v>Qtr 1</v>
      </c>
      <c r="AG2516" s="122" t="str">
        <f t="shared" si="725"/>
        <v/>
      </c>
      <c r="AI2516" s="124" t="str">
        <f t="shared" si="726"/>
        <v/>
      </c>
      <c r="AK2516" s="103" t="str">
        <f t="shared" si="727"/>
        <v/>
      </c>
      <c r="AL2516" s="104" t="str">
        <f t="shared" si="728"/>
        <v/>
      </c>
      <c r="AN2516" s="37" t="str">
        <f>IF(AK2516="", "", COUNTIF(AK$11:AK$8010, "&lt;"&amp;AK2516)+1+COUNTIF(AK$11:AK2516, AK2516)-1)</f>
        <v/>
      </c>
      <c r="AO2516" s="37" t="str">
        <f>IF(AL2516="", "", COUNTIF(AL$11:AL$8010, "&gt;"&amp;AL2516)+1+COUNTIF(AL$11:AL2516, AL2516)-1)</f>
        <v/>
      </c>
    </row>
    <row r="2517" spans="1:41" x14ac:dyDescent="0.55000000000000004">
      <c r="A2517" s="5"/>
      <c r="B2517" s="284"/>
      <c r="C2517" s="285"/>
      <c r="D2517" s="286"/>
      <c r="E2517" s="287"/>
      <c r="F2517" s="288"/>
      <c r="G2517" s="5"/>
      <c r="J2517" s="7" t="str">
        <f t="shared" si="711"/>
        <v/>
      </c>
      <c r="K2517" s="48" t="str">
        <f t="shared" si="712"/>
        <v/>
      </c>
      <c r="L2517" s="48" t="str">
        <f t="shared" si="713"/>
        <v/>
      </c>
      <c r="M2517" s="49" t="str">
        <f t="shared" si="714"/>
        <v/>
      </c>
      <c r="U2517" s="103" t="str">
        <f t="shared" si="715"/>
        <v/>
      </c>
      <c r="V2517" s="77" t="str">
        <f t="shared" si="716"/>
        <v/>
      </c>
      <c r="W2517" s="37" t="str">
        <f t="shared" si="717"/>
        <v/>
      </c>
      <c r="X2517" s="7" t="str">
        <f t="shared" si="718"/>
        <v/>
      </c>
      <c r="Y2517" s="37" t="str">
        <f t="shared" si="719"/>
        <v/>
      </c>
      <c r="AA2517" s="54" t="str">
        <f t="shared" si="720"/>
        <v/>
      </c>
      <c r="AC2517" s="121" t="str">
        <f t="shared" si="721"/>
        <v/>
      </c>
      <c r="AD2517" s="111" t="str">
        <f t="shared" si="722"/>
        <v/>
      </c>
      <c r="AE2517" s="122" t="str">
        <f t="shared" si="723"/>
        <v/>
      </c>
      <c r="AF2517" s="123" t="str">
        <f t="shared" si="724"/>
        <v>Qtr 1</v>
      </c>
      <c r="AG2517" s="122" t="str">
        <f t="shared" si="725"/>
        <v/>
      </c>
      <c r="AI2517" s="124" t="str">
        <f t="shared" si="726"/>
        <v/>
      </c>
      <c r="AK2517" s="103" t="str">
        <f t="shared" si="727"/>
        <v/>
      </c>
      <c r="AL2517" s="104" t="str">
        <f t="shared" si="728"/>
        <v/>
      </c>
      <c r="AN2517" s="37" t="str">
        <f>IF(AK2517="", "", COUNTIF(AK$11:AK$8010, "&lt;"&amp;AK2517)+1+COUNTIF(AK$11:AK2517, AK2517)-1)</f>
        <v/>
      </c>
      <c r="AO2517" s="37" t="str">
        <f>IF(AL2517="", "", COUNTIF(AL$11:AL$8010, "&gt;"&amp;AL2517)+1+COUNTIF(AL$11:AL2517, AL2517)-1)</f>
        <v/>
      </c>
    </row>
    <row r="2518" spans="1:41" x14ac:dyDescent="0.55000000000000004">
      <c r="A2518" s="5"/>
      <c r="B2518" s="284"/>
      <c r="C2518" s="285"/>
      <c r="D2518" s="286"/>
      <c r="E2518" s="287"/>
      <c r="F2518" s="288"/>
      <c r="G2518" s="5"/>
      <c r="J2518" s="7" t="str">
        <f t="shared" si="711"/>
        <v/>
      </c>
      <c r="K2518" s="48" t="str">
        <f t="shared" si="712"/>
        <v/>
      </c>
      <c r="L2518" s="48" t="str">
        <f t="shared" si="713"/>
        <v/>
      </c>
      <c r="M2518" s="49" t="str">
        <f t="shared" si="714"/>
        <v/>
      </c>
      <c r="U2518" s="103" t="str">
        <f t="shared" si="715"/>
        <v/>
      </c>
      <c r="V2518" s="77" t="str">
        <f t="shared" si="716"/>
        <v/>
      </c>
      <c r="W2518" s="37" t="str">
        <f t="shared" si="717"/>
        <v/>
      </c>
      <c r="X2518" s="7" t="str">
        <f t="shared" si="718"/>
        <v/>
      </c>
      <c r="Y2518" s="37" t="str">
        <f t="shared" si="719"/>
        <v/>
      </c>
      <c r="AA2518" s="54" t="str">
        <f t="shared" si="720"/>
        <v/>
      </c>
      <c r="AC2518" s="121" t="str">
        <f t="shared" si="721"/>
        <v/>
      </c>
      <c r="AD2518" s="111" t="str">
        <f t="shared" si="722"/>
        <v/>
      </c>
      <c r="AE2518" s="122" t="str">
        <f t="shared" si="723"/>
        <v/>
      </c>
      <c r="AF2518" s="123" t="str">
        <f t="shared" si="724"/>
        <v>Qtr 1</v>
      </c>
      <c r="AG2518" s="122" t="str">
        <f t="shared" si="725"/>
        <v/>
      </c>
      <c r="AI2518" s="124" t="str">
        <f t="shared" si="726"/>
        <v/>
      </c>
      <c r="AK2518" s="103" t="str">
        <f t="shared" si="727"/>
        <v/>
      </c>
      <c r="AL2518" s="104" t="str">
        <f t="shared" si="728"/>
        <v/>
      </c>
      <c r="AN2518" s="37" t="str">
        <f>IF(AK2518="", "", COUNTIF(AK$11:AK$8010, "&lt;"&amp;AK2518)+1+COUNTIF(AK$11:AK2518, AK2518)-1)</f>
        <v/>
      </c>
      <c r="AO2518" s="37" t="str">
        <f>IF(AL2518="", "", COUNTIF(AL$11:AL$8010, "&gt;"&amp;AL2518)+1+COUNTIF(AL$11:AL2518, AL2518)-1)</f>
        <v/>
      </c>
    </row>
    <row r="2519" spans="1:41" x14ac:dyDescent="0.55000000000000004">
      <c r="A2519" s="5"/>
      <c r="B2519" s="284"/>
      <c r="C2519" s="285"/>
      <c r="D2519" s="286"/>
      <c r="E2519" s="287"/>
      <c r="F2519" s="288"/>
      <c r="G2519" s="5"/>
      <c r="J2519" s="7" t="str">
        <f t="shared" si="711"/>
        <v/>
      </c>
      <c r="K2519" s="48" t="str">
        <f t="shared" si="712"/>
        <v/>
      </c>
      <c r="L2519" s="48" t="str">
        <f t="shared" si="713"/>
        <v/>
      </c>
      <c r="M2519" s="49" t="str">
        <f t="shared" si="714"/>
        <v/>
      </c>
      <c r="U2519" s="103" t="str">
        <f t="shared" si="715"/>
        <v/>
      </c>
      <c r="V2519" s="77" t="str">
        <f t="shared" si="716"/>
        <v/>
      </c>
      <c r="W2519" s="37" t="str">
        <f t="shared" si="717"/>
        <v/>
      </c>
      <c r="X2519" s="7" t="str">
        <f t="shared" si="718"/>
        <v/>
      </c>
      <c r="Y2519" s="37" t="str">
        <f t="shared" si="719"/>
        <v/>
      </c>
      <c r="AA2519" s="54" t="str">
        <f t="shared" si="720"/>
        <v/>
      </c>
      <c r="AC2519" s="121" t="str">
        <f t="shared" si="721"/>
        <v/>
      </c>
      <c r="AD2519" s="111" t="str">
        <f t="shared" si="722"/>
        <v/>
      </c>
      <c r="AE2519" s="122" t="str">
        <f t="shared" si="723"/>
        <v/>
      </c>
      <c r="AF2519" s="123" t="str">
        <f t="shared" si="724"/>
        <v>Qtr 1</v>
      </c>
      <c r="AG2519" s="122" t="str">
        <f t="shared" si="725"/>
        <v/>
      </c>
      <c r="AI2519" s="124" t="str">
        <f t="shared" si="726"/>
        <v/>
      </c>
      <c r="AK2519" s="103" t="str">
        <f t="shared" si="727"/>
        <v/>
      </c>
      <c r="AL2519" s="104" t="str">
        <f t="shared" si="728"/>
        <v/>
      </c>
      <c r="AN2519" s="37" t="str">
        <f>IF(AK2519="", "", COUNTIF(AK$11:AK$8010, "&lt;"&amp;AK2519)+1+COUNTIF(AK$11:AK2519, AK2519)-1)</f>
        <v/>
      </c>
      <c r="AO2519" s="37" t="str">
        <f>IF(AL2519="", "", COUNTIF(AL$11:AL$8010, "&gt;"&amp;AL2519)+1+COUNTIF(AL$11:AL2519, AL2519)-1)</f>
        <v/>
      </c>
    </row>
    <row r="2520" spans="1:41" x14ac:dyDescent="0.55000000000000004">
      <c r="A2520" s="5"/>
      <c r="B2520" s="284"/>
      <c r="C2520" s="285"/>
      <c r="D2520" s="286"/>
      <c r="E2520" s="287"/>
      <c r="F2520" s="288"/>
      <c r="G2520" s="5"/>
      <c r="J2520" s="7" t="str">
        <f t="shared" si="711"/>
        <v/>
      </c>
      <c r="K2520" s="48" t="str">
        <f t="shared" si="712"/>
        <v/>
      </c>
      <c r="L2520" s="48" t="str">
        <f t="shared" si="713"/>
        <v/>
      </c>
      <c r="M2520" s="49" t="str">
        <f t="shared" si="714"/>
        <v/>
      </c>
      <c r="U2520" s="103" t="str">
        <f t="shared" si="715"/>
        <v/>
      </c>
      <c r="V2520" s="77" t="str">
        <f t="shared" si="716"/>
        <v/>
      </c>
      <c r="W2520" s="37" t="str">
        <f t="shared" si="717"/>
        <v/>
      </c>
      <c r="X2520" s="7" t="str">
        <f t="shared" si="718"/>
        <v/>
      </c>
      <c r="Y2520" s="37" t="str">
        <f t="shared" si="719"/>
        <v/>
      </c>
      <c r="AA2520" s="54" t="str">
        <f t="shared" si="720"/>
        <v/>
      </c>
      <c r="AC2520" s="121" t="str">
        <f t="shared" si="721"/>
        <v/>
      </c>
      <c r="AD2520" s="111" t="str">
        <f t="shared" si="722"/>
        <v/>
      </c>
      <c r="AE2520" s="122" t="str">
        <f t="shared" si="723"/>
        <v/>
      </c>
      <c r="AF2520" s="123" t="str">
        <f t="shared" si="724"/>
        <v>Qtr 1</v>
      </c>
      <c r="AG2520" s="122" t="str">
        <f t="shared" si="725"/>
        <v/>
      </c>
      <c r="AI2520" s="124" t="str">
        <f t="shared" si="726"/>
        <v/>
      </c>
      <c r="AK2520" s="103" t="str">
        <f t="shared" si="727"/>
        <v/>
      </c>
      <c r="AL2520" s="104" t="str">
        <f t="shared" si="728"/>
        <v/>
      </c>
      <c r="AN2520" s="37" t="str">
        <f>IF(AK2520="", "", COUNTIF(AK$11:AK$8010, "&lt;"&amp;AK2520)+1+COUNTIF(AK$11:AK2520, AK2520)-1)</f>
        <v/>
      </c>
      <c r="AO2520" s="37" t="str">
        <f>IF(AL2520="", "", COUNTIF(AL$11:AL$8010, "&gt;"&amp;AL2520)+1+COUNTIF(AL$11:AL2520, AL2520)-1)</f>
        <v/>
      </c>
    </row>
    <row r="2521" spans="1:41" x14ac:dyDescent="0.55000000000000004">
      <c r="A2521" s="5"/>
      <c r="B2521" s="284"/>
      <c r="C2521" s="285"/>
      <c r="D2521" s="286"/>
      <c r="E2521" s="287"/>
      <c r="F2521" s="288"/>
      <c r="G2521" s="5"/>
      <c r="J2521" s="7" t="str">
        <f t="shared" si="711"/>
        <v/>
      </c>
      <c r="K2521" s="48" t="str">
        <f t="shared" si="712"/>
        <v/>
      </c>
      <c r="L2521" s="48" t="str">
        <f t="shared" si="713"/>
        <v/>
      </c>
      <c r="M2521" s="49" t="str">
        <f t="shared" si="714"/>
        <v/>
      </c>
      <c r="U2521" s="103" t="str">
        <f t="shared" si="715"/>
        <v/>
      </c>
      <c r="V2521" s="77" t="str">
        <f t="shared" si="716"/>
        <v/>
      </c>
      <c r="W2521" s="37" t="str">
        <f t="shared" si="717"/>
        <v/>
      </c>
      <c r="X2521" s="7" t="str">
        <f t="shared" si="718"/>
        <v/>
      </c>
      <c r="Y2521" s="37" t="str">
        <f t="shared" si="719"/>
        <v/>
      </c>
      <c r="AA2521" s="54" t="str">
        <f t="shared" si="720"/>
        <v/>
      </c>
      <c r="AC2521" s="121" t="str">
        <f t="shared" si="721"/>
        <v/>
      </c>
      <c r="AD2521" s="111" t="str">
        <f t="shared" si="722"/>
        <v/>
      </c>
      <c r="AE2521" s="122" t="str">
        <f t="shared" si="723"/>
        <v/>
      </c>
      <c r="AF2521" s="123" t="str">
        <f t="shared" si="724"/>
        <v>Qtr 1</v>
      </c>
      <c r="AG2521" s="122" t="str">
        <f t="shared" si="725"/>
        <v/>
      </c>
      <c r="AI2521" s="124" t="str">
        <f t="shared" si="726"/>
        <v/>
      </c>
      <c r="AK2521" s="103" t="str">
        <f t="shared" si="727"/>
        <v/>
      </c>
      <c r="AL2521" s="104" t="str">
        <f t="shared" si="728"/>
        <v/>
      </c>
      <c r="AN2521" s="37" t="str">
        <f>IF(AK2521="", "", COUNTIF(AK$11:AK$8010, "&lt;"&amp;AK2521)+1+COUNTIF(AK$11:AK2521, AK2521)-1)</f>
        <v/>
      </c>
      <c r="AO2521" s="37" t="str">
        <f>IF(AL2521="", "", COUNTIF(AL$11:AL$8010, "&gt;"&amp;AL2521)+1+COUNTIF(AL$11:AL2521, AL2521)-1)</f>
        <v/>
      </c>
    </row>
    <row r="2522" spans="1:41" x14ac:dyDescent="0.55000000000000004">
      <c r="A2522" s="5"/>
      <c r="B2522" s="284"/>
      <c r="C2522" s="285"/>
      <c r="D2522" s="286"/>
      <c r="E2522" s="287"/>
      <c r="F2522" s="288"/>
      <c r="G2522" s="5"/>
      <c r="J2522" s="7" t="str">
        <f t="shared" si="711"/>
        <v/>
      </c>
      <c r="K2522" s="48" t="str">
        <f t="shared" si="712"/>
        <v/>
      </c>
      <c r="L2522" s="48" t="str">
        <f t="shared" si="713"/>
        <v/>
      </c>
      <c r="M2522" s="49" t="str">
        <f t="shared" si="714"/>
        <v/>
      </c>
      <c r="U2522" s="103" t="str">
        <f t="shared" si="715"/>
        <v/>
      </c>
      <c r="V2522" s="77" t="str">
        <f t="shared" si="716"/>
        <v/>
      </c>
      <c r="W2522" s="37" t="str">
        <f t="shared" si="717"/>
        <v/>
      </c>
      <c r="X2522" s="7" t="str">
        <f t="shared" si="718"/>
        <v/>
      </c>
      <c r="Y2522" s="37" t="str">
        <f t="shared" si="719"/>
        <v/>
      </c>
      <c r="AA2522" s="54" t="str">
        <f t="shared" si="720"/>
        <v/>
      </c>
      <c r="AC2522" s="121" t="str">
        <f t="shared" si="721"/>
        <v/>
      </c>
      <c r="AD2522" s="111" t="str">
        <f t="shared" si="722"/>
        <v/>
      </c>
      <c r="AE2522" s="122" t="str">
        <f t="shared" si="723"/>
        <v/>
      </c>
      <c r="AF2522" s="123" t="str">
        <f t="shared" si="724"/>
        <v>Qtr 1</v>
      </c>
      <c r="AG2522" s="122" t="str">
        <f t="shared" si="725"/>
        <v/>
      </c>
      <c r="AI2522" s="124" t="str">
        <f t="shared" si="726"/>
        <v/>
      </c>
      <c r="AK2522" s="103" t="str">
        <f t="shared" si="727"/>
        <v/>
      </c>
      <c r="AL2522" s="104" t="str">
        <f t="shared" si="728"/>
        <v/>
      </c>
      <c r="AN2522" s="37" t="str">
        <f>IF(AK2522="", "", COUNTIF(AK$11:AK$8010, "&lt;"&amp;AK2522)+1+COUNTIF(AK$11:AK2522, AK2522)-1)</f>
        <v/>
      </c>
      <c r="AO2522" s="37" t="str">
        <f>IF(AL2522="", "", COUNTIF(AL$11:AL$8010, "&gt;"&amp;AL2522)+1+COUNTIF(AL$11:AL2522, AL2522)-1)</f>
        <v/>
      </c>
    </row>
    <row r="2523" spans="1:41" x14ac:dyDescent="0.55000000000000004">
      <c r="A2523" s="5"/>
      <c r="B2523" s="284"/>
      <c r="C2523" s="285"/>
      <c r="D2523" s="286"/>
      <c r="E2523" s="287"/>
      <c r="F2523" s="288"/>
      <c r="G2523" s="5"/>
      <c r="J2523" s="7" t="str">
        <f t="shared" si="711"/>
        <v/>
      </c>
      <c r="K2523" s="48" t="str">
        <f t="shared" si="712"/>
        <v/>
      </c>
      <c r="L2523" s="48" t="str">
        <f t="shared" si="713"/>
        <v/>
      </c>
      <c r="M2523" s="49" t="str">
        <f t="shared" si="714"/>
        <v/>
      </c>
      <c r="U2523" s="103" t="str">
        <f t="shared" si="715"/>
        <v/>
      </c>
      <c r="V2523" s="77" t="str">
        <f t="shared" si="716"/>
        <v/>
      </c>
      <c r="W2523" s="37" t="str">
        <f t="shared" si="717"/>
        <v/>
      </c>
      <c r="X2523" s="7" t="str">
        <f t="shared" si="718"/>
        <v/>
      </c>
      <c r="Y2523" s="37" t="str">
        <f t="shared" si="719"/>
        <v/>
      </c>
      <c r="AA2523" s="54" t="str">
        <f t="shared" si="720"/>
        <v/>
      </c>
      <c r="AC2523" s="121" t="str">
        <f t="shared" si="721"/>
        <v/>
      </c>
      <c r="AD2523" s="111" t="str">
        <f t="shared" si="722"/>
        <v/>
      </c>
      <c r="AE2523" s="122" t="str">
        <f t="shared" si="723"/>
        <v/>
      </c>
      <c r="AF2523" s="123" t="str">
        <f t="shared" si="724"/>
        <v>Qtr 1</v>
      </c>
      <c r="AG2523" s="122" t="str">
        <f t="shared" si="725"/>
        <v/>
      </c>
      <c r="AI2523" s="124" t="str">
        <f t="shared" si="726"/>
        <v/>
      </c>
      <c r="AK2523" s="103" t="str">
        <f t="shared" si="727"/>
        <v/>
      </c>
      <c r="AL2523" s="104" t="str">
        <f t="shared" si="728"/>
        <v/>
      </c>
      <c r="AN2523" s="37" t="str">
        <f>IF(AK2523="", "", COUNTIF(AK$11:AK$8010, "&lt;"&amp;AK2523)+1+COUNTIF(AK$11:AK2523, AK2523)-1)</f>
        <v/>
      </c>
      <c r="AO2523" s="37" t="str">
        <f>IF(AL2523="", "", COUNTIF(AL$11:AL$8010, "&gt;"&amp;AL2523)+1+COUNTIF(AL$11:AL2523, AL2523)-1)</f>
        <v/>
      </c>
    </row>
    <row r="2524" spans="1:41" x14ac:dyDescent="0.55000000000000004">
      <c r="A2524" s="5"/>
      <c r="B2524" s="284"/>
      <c r="C2524" s="285"/>
      <c r="D2524" s="286"/>
      <c r="E2524" s="287"/>
      <c r="F2524" s="288"/>
      <c r="G2524" s="5"/>
      <c r="J2524" s="7" t="str">
        <f t="shared" si="711"/>
        <v/>
      </c>
      <c r="K2524" s="48" t="str">
        <f t="shared" si="712"/>
        <v/>
      </c>
      <c r="L2524" s="48" t="str">
        <f t="shared" si="713"/>
        <v/>
      </c>
      <c r="M2524" s="49" t="str">
        <f t="shared" si="714"/>
        <v/>
      </c>
      <c r="U2524" s="103" t="str">
        <f t="shared" si="715"/>
        <v/>
      </c>
      <c r="V2524" s="77" t="str">
        <f t="shared" si="716"/>
        <v/>
      </c>
      <c r="W2524" s="37" t="str">
        <f t="shared" si="717"/>
        <v/>
      </c>
      <c r="X2524" s="7" t="str">
        <f t="shared" si="718"/>
        <v/>
      </c>
      <c r="Y2524" s="37" t="str">
        <f t="shared" si="719"/>
        <v/>
      </c>
      <c r="AA2524" s="54" t="str">
        <f t="shared" si="720"/>
        <v/>
      </c>
      <c r="AC2524" s="121" t="str">
        <f t="shared" si="721"/>
        <v/>
      </c>
      <c r="AD2524" s="111" t="str">
        <f t="shared" si="722"/>
        <v/>
      </c>
      <c r="AE2524" s="122" t="str">
        <f t="shared" si="723"/>
        <v/>
      </c>
      <c r="AF2524" s="123" t="str">
        <f t="shared" si="724"/>
        <v>Qtr 1</v>
      </c>
      <c r="AG2524" s="122" t="str">
        <f t="shared" si="725"/>
        <v/>
      </c>
      <c r="AI2524" s="124" t="str">
        <f t="shared" si="726"/>
        <v/>
      </c>
      <c r="AK2524" s="103" t="str">
        <f t="shared" si="727"/>
        <v/>
      </c>
      <c r="AL2524" s="104" t="str">
        <f t="shared" si="728"/>
        <v/>
      </c>
      <c r="AN2524" s="37" t="str">
        <f>IF(AK2524="", "", COUNTIF(AK$11:AK$8010, "&lt;"&amp;AK2524)+1+COUNTIF(AK$11:AK2524, AK2524)-1)</f>
        <v/>
      </c>
      <c r="AO2524" s="37" t="str">
        <f>IF(AL2524="", "", COUNTIF(AL$11:AL$8010, "&gt;"&amp;AL2524)+1+COUNTIF(AL$11:AL2524, AL2524)-1)</f>
        <v/>
      </c>
    </row>
    <row r="2525" spans="1:41" x14ac:dyDescent="0.55000000000000004">
      <c r="A2525" s="5"/>
      <c r="B2525" s="284"/>
      <c r="C2525" s="285"/>
      <c r="D2525" s="286"/>
      <c r="E2525" s="287"/>
      <c r="F2525" s="288"/>
      <c r="G2525" s="5"/>
      <c r="J2525" s="7" t="str">
        <f t="shared" si="711"/>
        <v/>
      </c>
      <c r="K2525" s="48" t="str">
        <f t="shared" si="712"/>
        <v/>
      </c>
      <c r="L2525" s="48" t="str">
        <f t="shared" si="713"/>
        <v/>
      </c>
      <c r="M2525" s="49" t="str">
        <f t="shared" si="714"/>
        <v/>
      </c>
      <c r="U2525" s="103" t="str">
        <f t="shared" si="715"/>
        <v/>
      </c>
      <c r="V2525" s="77" t="str">
        <f t="shared" si="716"/>
        <v/>
      </c>
      <c r="W2525" s="37" t="str">
        <f t="shared" si="717"/>
        <v/>
      </c>
      <c r="X2525" s="7" t="str">
        <f t="shared" si="718"/>
        <v/>
      </c>
      <c r="Y2525" s="37" t="str">
        <f t="shared" si="719"/>
        <v/>
      </c>
      <c r="AA2525" s="54" t="str">
        <f t="shared" si="720"/>
        <v/>
      </c>
      <c r="AC2525" s="121" t="str">
        <f t="shared" si="721"/>
        <v/>
      </c>
      <c r="AD2525" s="111" t="str">
        <f t="shared" si="722"/>
        <v/>
      </c>
      <c r="AE2525" s="122" t="str">
        <f t="shared" si="723"/>
        <v/>
      </c>
      <c r="AF2525" s="123" t="str">
        <f t="shared" si="724"/>
        <v>Qtr 1</v>
      </c>
      <c r="AG2525" s="122" t="str">
        <f t="shared" si="725"/>
        <v/>
      </c>
      <c r="AI2525" s="124" t="str">
        <f t="shared" si="726"/>
        <v/>
      </c>
      <c r="AK2525" s="103" t="str">
        <f t="shared" si="727"/>
        <v/>
      </c>
      <c r="AL2525" s="104" t="str">
        <f t="shared" si="728"/>
        <v/>
      </c>
      <c r="AN2525" s="37" t="str">
        <f>IF(AK2525="", "", COUNTIF(AK$11:AK$8010, "&lt;"&amp;AK2525)+1+COUNTIF(AK$11:AK2525, AK2525)-1)</f>
        <v/>
      </c>
      <c r="AO2525" s="37" t="str">
        <f>IF(AL2525="", "", COUNTIF(AL$11:AL$8010, "&gt;"&amp;AL2525)+1+COUNTIF(AL$11:AL2525, AL2525)-1)</f>
        <v/>
      </c>
    </row>
    <row r="2526" spans="1:41" x14ac:dyDescent="0.55000000000000004">
      <c r="A2526" s="5"/>
      <c r="B2526" s="284"/>
      <c r="C2526" s="285"/>
      <c r="D2526" s="286"/>
      <c r="E2526" s="287"/>
      <c r="F2526" s="288"/>
      <c r="G2526" s="5"/>
      <c r="J2526" s="7" t="str">
        <f t="shared" si="711"/>
        <v/>
      </c>
      <c r="K2526" s="48" t="str">
        <f t="shared" si="712"/>
        <v/>
      </c>
      <c r="L2526" s="48" t="str">
        <f t="shared" si="713"/>
        <v/>
      </c>
      <c r="M2526" s="49" t="str">
        <f t="shared" si="714"/>
        <v/>
      </c>
      <c r="U2526" s="103" t="str">
        <f t="shared" si="715"/>
        <v/>
      </c>
      <c r="V2526" s="77" t="str">
        <f t="shared" si="716"/>
        <v/>
      </c>
      <c r="W2526" s="37" t="str">
        <f t="shared" si="717"/>
        <v/>
      </c>
      <c r="X2526" s="7" t="str">
        <f t="shared" si="718"/>
        <v/>
      </c>
      <c r="Y2526" s="37" t="str">
        <f t="shared" si="719"/>
        <v/>
      </c>
      <c r="AA2526" s="54" t="str">
        <f t="shared" si="720"/>
        <v/>
      </c>
      <c r="AC2526" s="121" t="str">
        <f t="shared" si="721"/>
        <v/>
      </c>
      <c r="AD2526" s="111" t="str">
        <f t="shared" si="722"/>
        <v/>
      </c>
      <c r="AE2526" s="122" t="str">
        <f t="shared" si="723"/>
        <v/>
      </c>
      <c r="AF2526" s="123" t="str">
        <f t="shared" si="724"/>
        <v>Qtr 1</v>
      </c>
      <c r="AG2526" s="122" t="str">
        <f t="shared" si="725"/>
        <v/>
      </c>
      <c r="AI2526" s="124" t="str">
        <f t="shared" si="726"/>
        <v/>
      </c>
      <c r="AK2526" s="103" t="str">
        <f t="shared" si="727"/>
        <v/>
      </c>
      <c r="AL2526" s="104" t="str">
        <f t="shared" si="728"/>
        <v/>
      </c>
      <c r="AN2526" s="37" t="str">
        <f>IF(AK2526="", "", COUNTIF(AK$11:AK$8010, "&lt;"&amp;AK2526)+1+COUNTIF(AK$11:AK2526, AK2526)-1)</f>
        <v/>
      </c>
      <c r="AO2526" s="37" t="str">
        <f>IF(AL2526="", "", COUNTIF(AL$11:AL$8010, "&gt;"&amp;AL2526)+1+COUNTIF(AL$11:AL2526, AL2526)-1)</f>
        <v/>
      </c>
    </row>
    <row r="2527" spans="1:41" x14ac:dyDescent="0.55000000000000004">
      <c r="A2527" s="5"/>
      <c r="B2527" s="284"/>
      <c r="C2527" s="285"/>
      <c r="D2527" s="286"/>
      <c r="E2527" s="287"/>
      <c r="F2527" s="288"/>
      <c r="G2527" s="5"/>
      <c r="J2527" s="7" t="str">
        <f t="shared" si="711"/>
        <v/>
      </c>
      <c r="K2527" s="48" t="str">
        <f t="shared" si="712"/>
        <v/>
      </c>
      <c r="L2527" s="48" t="str">
        <f t="shared" si="713"/>
        <v/>
      </c>
      <c r="M2527" s="49" t="str">
        <f t="shared" si="714"/>
        <v/>
      </c>
      <c r="U2527" s="103" t="str">
        <f t="shared" si="715"/>
        <v/>
      </c>
      <c r="V2527" s="77" t="str">
        <f t="shared" si="716"/>
        <v/>
      </c>
      <c r="W2527" s="37" t="str">
        <f t="shared" si="717"/>
        <v/>
      </c>
      <c r="X2527" s="7" t="str">
        <f t="shared" si="718"/>
        <v/>
      </c>
      <c r="Y2527" s="37" t="str">
        <f t="shared" si="719"/>
        <v/>
      </c>
      <c r="AA2527" s="54" t="str">
        <f t="shared" si="720"/>
        <v/>
      </c>
      <c r="AC2527" s="121" t="str">
        <f t="shared" si="721"/>
        <v/>
      </c>
      <c r="AD2527" s="111" t="str">
        <f t="shared" si="722"/>
        <v/>
      </c>
      <c r="AE2527" s="122" t="str">
        <f t="shared" si="723"/>
        <v/>
      </c>
      <c r="AF2527" s="123" t="str">
        <f t="shared" si="724"/>
        <v>Qtr 1</v>
      </c>
      <c r="AG2527" s="122" t="str">
        <f t="shared" si="725"/>
        <v/>
      </c>
      <c r="AI2527" s="124" t="str">
        <f t="shared" si="726"/>
        <v/>
      </c>
      <c r="AK2527" s="103" t="str">
        <f t="shared" si="727"/>
        <v/>
      </c>
      <c r="AL2527" s="104" t="str">
        <f t="shared" si="728"/>
        <v/>
      </c>
      <c r="AN2527" s="37" t="str">
        <f>IF(AK2527="", "", COUNTIF(AK$11:AK$8010, "&lt;"&amp;AK2527)+1+COUNTIF(AK$11:AK2527, AK2527)-1)</f>
        <v/>
      </c>
      <c r="AO2527" s="37" t="str">
        <f>IF(AL2527="", "", COUNTIF(AL$11:AL$8010, "&gt;"&amp;AL2527)+1+COUNTIF(AL$11:AL2527, AL2527)-1)</f>
        <v/>
      </c>
    </row>
    <row r="2528" spans="1:41" x14ac:dyDescent="0.55000000000000004">
      <c r="A2528" s="5"/>
      <c r="B2528" s="284"/>
      <c r="C2528" s="285"/>
      <c r="D2528" s="286"/>
      <c r="E2528" s="287"/>
      <c r="F2528" s="288"/>
      <c r="G2528" s="5"/>
      <c r="J2528" s="7" t="str">
        <f t="shared" si="711"/>
        <v/>
      </c>
      <c r="K2528" s="48" t="str">
        <f t="shared" si="712"/>
        <v/>
      </c>
      <c r="L2528" s="48" t="str">
        <f t="shared" si="713"/>
        <v/>
      </c>
      <c r="M2528" s="49" t="str">
        <f t="shared" si="714"/>
        <v/>
      </c>
      <c r="U2528" s="103" t="str">
        <f t="shared" si="715"/>
        <v/>
      </c>
      <c r="V2528" s="77" t="str">
        <f t="shared" si="716"/>
        <v/>
      </c>
      <c r="W2528" s="37" t="str">
        <f t="shared" si="717"/>
        <v/>
      </c>
      <c r="X2528" s="7" t="str">
        <f t="shared" si="718"/>
        <v/>
      </c>
      <c r="Y2528" s="37" t="str">
        <f t="shared" si="719"/>
        <v/>
      </c>
      <c r="AA2528" s="54" t="str">
        <f t="shared" si="720"/>
        <v/>
      </c>
      <c r="AC2528" s="121" t="str">
        <f t="shared" si="721"/>
        <v/>
      </c>
      <c r="AD2528" s="111" t="str">
        <f t="shared" si="722"/>
        <v/>
      </c>
      <c r="AE2528" s="122" t="str">
        <f t="shared" si="723"/>
        <v/>
      </c>
      <c r="AF2528" s="123" t="str">
        <f t="shared" si="724"/>
        <v>Qtr 1</v>
      </c>
      <c r="AG2528" s="122" t="str">
        <f t="shared" si="725"/>
        <v/>
      </c>
      <c r="AI2528" s="124" t="str">
        <f t="shared" si="726"/>
        <v/>
      </c>
      <c r="AK2528" s="103" t="str">
        <f t="shared" si="727"/>
        <v/>
      </c>
      <c r="AL2528" s="104" t="str">
        <f t="shared" si="728"/>
        <v/>
      </c>
      <c r="AN2528" s="37" t="str">
        <f>IF(AK2528="", "", COUNTIF(AK$11:AK$8010, "&lt;"&amp;AK2528)+1+COUNTIF(AK$11:AK2528, AK2528)-1)</f>
        <v/>
      </c>
      <c r="AO2528" s="37" t="str">
        <f>IF(AL2528="", "", COUNTIF(AL$11:AL$8010, "&gt;"&amp;AL2528)+1+COUNTIF(AL$11:AL2528, AL2528)-1)</f>
        <v/>
      </c>
    </row>
    <row r="2529" spans="1:41" x14ac:dyDescent="0.55000000000000004">
      <c r="A2529" s="5"/>
      <c r="B2529" s="284"/>
      <c r="C2529" s="285"/>
      <c r="D2529" s="286"/>
      <c r="E2529" s="287"/>
      <c r="F2529" s="288"/>
      <c r="G2529" s="5"/>
      <c r="J2529" s="7" t="str">
        <f t="shared" si="711"/>
        <v/>
      </c>
      <c r="K2529" s="48" t="str">
        <f t="shared" si="712"/>
        <v/>
      </c>
      <c r="L2529" s="48" t="str">
        <f t="shared" si="713"/>
        <v/>
      </c>
      <c r="M2529" s="49" t="str">
        <f t="shared" si="714"/>
        <v/>
      </c>
      <c r="U2529" s="103" t="str">
        <f t="shared" si="715"/>
        <v/>
      </c>
      <c r="V2529" s="77" t="str">
        <f t="shared" si="716"/>
        <v/>
      </c>
      <c r="W2529" s="37" t="str">
        <f t="shared" si="717"/>
        <v/>
      </c>
      <c r="X2529" s="7" t="str">
        <f t="shared" si="718"/>
        <v/>
      </c>
      <c r="Y2529" s="37" t="str">
        <f t="shared" si="719"/>
        <v/>
      </c>
      <c r="AA2529" s="54" t="str">
        <f t="shared" si="720"/>
        <v/>
      </c>
      <c r="AC2529" s="121" t="str">
        <f t="shared" si="721"/>
        <v/>
      </c>
      <c r="AD2529" s="111" t="str">
        <f t="shared" si="722"/>
        <v/>
      </c>
      <c r="AE2529" s="122" t="str">
        <f t="shared" si="723"/>
        <v/>
      </c>
      <c r="AF2529" s="123" t="str">
        <f t="shared" si="724"/>
        <v>Qtr 1</v>
      </c>
      <c r="AG2529" s="122" t="str">
        <f t="shared" si="725"/>
        <v/>
      </c>
      <c r="AI2529" s="124" t="str">
        <f t="shared" si="726"/>
        <v/>
      </c>
      <c r="AK2529" s="103" t="str">
        <f t="shared" si="727"/>
        <v/>
      </c>
      <c r="AL2529" s="104" t="str">
        <f t="shared" si="728"/>
        <v/>
      </c>
      <c r="AN2529" s="37" t="str">
        <f>IF(AK2529="", "", COUNTIF(AK$11:AK$8010, "&lt;"&amp;AK2529)+1+COUNTIF(AK$11:AK2529, AK2529)-1)</f>
        <v/>
      </c>
      <c r="AO2529" s="37" t="str">
        <f>IF(AL2529="", "", COUNTIF(AL$11:AL$8010, "&gt;"&amp;AL2529)+1+COUNTIF(AL$11:AL2529, AL2529)-1)</f>
        <v/>
      </c>
    </row>
    <row r="2530" spans="1:41" x14ac:dyDescent="0.55000000000000004">
      <c r="A2530" s="5"/>
      <c r="B2530" s="284"/>
      <c r="C2530" s="285"/>
      <c r="D2530" s="286"/>
      <c r="E2530" s="287"/>
      <c r="F2530" s="288"/>
      <c r="G2530" s="5"/>
      <c r="J2530" s="7" t="str">
        <f t="shared" si="711"/>
        <v/>
      </c>
      <c r="K2530" s="48" t="str">
        <f t="shared" si="712"/>
        <v/>
      </c>
      <c r="L2530" s="48" t="str">
        <f t="shared" si="713"/>
        <v/>
      </c>
      <c r="M2530" s="49" t="str">
        <f t="shared" si="714"/>
        <v/>
      </c>
      <c r="U2530" s="103" t="str">
        <f t="shared" si="715"/>
        <v/>
      </c>
      <c r="V2530" s="77" t="str">
        <f t="shared" si="716"/>
        <v/>
      </c>
      <c r="W2530" s="37" t="str">
        <f t="shared" si="717"/>
        <v/>
      </c>
      <c r="X2530" s="7" t="str">
        <f t="shared" si="718"/>
        <v/>
      </c>
      <c r="Y2530" s="37" t="str">
        <f t="shared" si="719"/>
        <v/>
      </c>
      <c r="AA2530" s="54" t="str">
        <f t="shared" si="720"/>
        <v/>
      </c>
      <c r="AC2530" s="121" t="str">
        <f t="shared" si="721"/>
        <v/>
      </c>
      <c r="AD2530" s="111" t="str">
        <f t="shared" si="722"/>
        <v/>
      </c>
      <c r="AE2530" s="122" t="str">
        <f t="shared" si="723"/>
        <v/>
      </c>
      <c r="AF2530" s="123" t="str">
        <f t="shared" si="724"/>
        <v>Qtr 1</v>
      </c>
      <c r="AG2530" s="122" t="str">
        <f t="shared" si="725"/>
        <v/>
      </c>
      <c r="AI2530" s="124" t="str">
        <f t="shared" si="726"/>
        <v/>
      </c>
      <c r="AK2530" s="103" t="str">
        <f t="shared" si="727"/>
        <v/>
      </c>
      <c r="AL2530" s="104" t="str">
        <f t="shared" si="728"/>
        <v/>
      </c>
      <c r="AN2530" s="37" t="str">
        <f>IF(AK2530="", "", COUNTIF(AK$11:AK$8010, "&lt;"&amp;AK2530)+1+COUNTIF(AK$11:AK2530, AK2530)-1)</f>
        <v/>
      </c>
      <c r="AO2530" s="37" t="str">
        <f>IF(AL2530="", "", COUNTIF(AL$11:AL$8010, "&gt;"&amp;AL2530)+1+COUNTIF(AL$11:AL2530, AL2530)-1)</f>
        <v/>
      </c>
    </row>
    <row r="2531" spans="1:41" x14ac:dyDescent="0.55000000000000004">
      <c r="A2531" s="5"/>
      <c r="B2531" s="284"/>
      <c r="C2531" s="285"/>
      <c r="D2531" s="286"/>
      <c r="E2531" s="287"/>
      <c r="F2531" s="288"/>
      <c r="G2531" s="5"/>
      <c r="J2531" s="7" t="str">
        <f t="shared" si="711"/>
        <v/>
      </c>
      <c r="K2531" s="48" t="str">
        <f t="shared" si="712"/>
        <v/>
      </c>
      <c r="L2531" s="48" t="str">
        <f t="shared" si="713"/>
        <v/>
      </c>
      <c r="M2531" s="49" t="str">
        <f t="shared" si="714"/>
        <v/>
      </c>
      <c r="U2531" s="103" t="str">
        <f t="shared" si="715"/>
        <v/>
      </c>
      <c r="V2531" s="77" t="str">
        <f t="shared" si="716"/>
        <v/>
      </c>
      <c r="W2531" s="37" t="str">
        <f t="shared" si="717"/>
        <v/>
      </c>
      <c r="X2531" s="7" t="str">
        <f t="shared" si="718"/>
        <v/>
      </c>
      <c r="Y2531" s="37" t="str">
        <f t="shared" si="719"/>
        <v/>
      </c>
      <c r="AA2531" s="54" t="str">
        <f t="shared" si="720"/>
        <v/>
      </c>
      <c r="AC2531" s="121" t="str">
        <f t="shared" si="721"/>
        <v/>
      </c>
      <c r="AD2531" s="111" t="str">
        <f t="shared" si="722"/>
        <v/>
      </c>
      <c r="AE2531" s="122" t="str">
        <f t="shared" si="723"/>
        <v/>
      </c>
      <c r="AF2531" s="123" t="str">
        <f t="shared" si="724"/>
        <v>Qtr 1</v>
      </c>
      <c r="AG2531" s="122" t="str">
        <f t="shared" si="725"/>
        <v/>
      </c>
      <c r="AI2531" s="124" t="str">
        <f t="shared" si="726"/>
        <v/>
      </c>
      <c r="AK2531" s="103" t="str">
        <f t="shared" si="727"/>
        <v/>
      </c>
      <c r="AL2531" s="104" t="str">
        <f t="shared" si="728"/>
        <v/>
      </c>
      <c r="AN2531" s="37" t="str">
        <f>IF(AK2531="", "", COUNTIF(AK$11:AK$8010, "&lt;"&amp;AK2531)+1+COUNTIF(AK$11:AK2531, AK2531)-1)</f>
        <v/>
      </c>
      <c r="AO2531" s="37" t="str">
        <f>IF(AL2531="", "", COUNTIF(AL$11:AL$8010, "&gt;"&amp;AL2531)+1+COUNTIF(AL$11:AL2531, AL2531)-1)</f>
        <v/>
      </c>
    </row>
    <row r="2532" spans="1:41" x14ac:dyDescent="0.55000000000000004">
      <c r="A2532" s="5"/>
      <c r="B2532" s="284"/>
      <c r="C2532" s="285"/>
      <c r="D2532" s="286"/>
      <c r="E2532" s="287"/>
      <c r="F2532" s="288"/>
      <c r="G2532" s="5"/>
      <c r="J2532" s="7" t="str">
        <f t="shared" si="711"/>
        <v/>
      </c>
      <c r="K2532" s="48" t="str">
        <f t="shared" si="712"/>
        <v/>
      </c>
      <c r="L2532" s="48" t="str">
        <f t="shared" si="713"/>
        <v/>
      </c>
      <c r="M2532" s="49" t="str">
        <f t="shared" si="714"/>
        <v/>
      </c>
      <c r="U2532" s="103" t="str">
        <f t="shared" si="715"/>
        <v/>
      </c>
      <c r="V2532" s="77" t="str">
        <f t="shared" si="716"/>
        <v/>
      </c>
      <c r="W2532" s="37" t="str">
        <f t="shared" si="717"/>
        <v/>
      </c>
      <c r="X2532" s="7" t="str">
        <f t="shared" si="718"/>
        <v/>
      </c>
      <c r="Y2532" s="37" t="str">
        <f t="shared" si="719"/>
        <v/>
      </c>
      <c r="AA2532" s="54" t="str">
        <f t="shared" si="720"/>
        <v/>
      </c>
      <c r="AC2532" s="121" t="str">
        <f t="shared" si="721"/>
        <v/>
      </c>
      <c r="AD2532" s="111" t="str">
        <f t="shared" si="722"/>
        <v/>
      </c>
      <c r="AE2532" s="122" t="str">
        <f t="shared" si="723"/>
        <v/>
      </c>
      <c r="AF2532" s="123" t="str">
        <f t="shared" si="724"/>
        <v>Qtr 1</v>
      </c>
      <c r="AG2532" s="122" t="str">
        <f t="shared" si="725"/>
        <v/>
      </c>
      <c r="AI2532" s="124" t="str">
        <f t="shared" si="726"/>
        <v/>
      </c>
      <c r="AK2532" s="103" t="str">
        <f t="shared" si="727"/>
        <v/>
      </c>
      <c r="AL2532" s="104" t="str">
        <f t="shared" si="728"/>
        <v/>
      </c>
      <c r="AN2532" s="37" t="str">
        <f>IF(AK2532="", "", COUNTIF(AK$11:AK$8010, "&lt;"&amp;AK2532)+1+COUNTIF(AK$11:AK2532, AK2532)-1)</f>
        <v/>
      </c>
      <c r="AO2532" s="37" t="str">
        <f>IF(AL2532="", "", COUNTIF(AL$11:AL$8010, "&gt;"&amp;AL2532)+1+COUNTIF(AL$11:AL2532, AL2532)-1)</f>
        <v/>
      </c>
    </row>
    <row r="2533" spans="1:41" x14ac:dyDescent="0.55000000000000004">
      <c r="A2533" s="5"/>
      <c r="B2533" s="284"/>
      <c r="C2533" s="285"/>
      <c r="D2533" s="286"/>
      <c r="E2533" s="287"/>
      <c r="F2533" s="288"/>
      <c r="G2533" s="5"/>
      <c r="J2533" s="7" t="str">
        <f t="shared" si="711"/>
        <v/>
      </c>
      <c r="K2533" s="48" t="str">
        <f t="shared" si="712"/>
        <v/>
      </c>
      <c r="L2533" s="48" t="str">
        <f t="shared" si="713"/>
        <v/>
      </c>
      <c r="M2533" s="49" t="str">
        <f t="shared" si="714"/>
        <v/>
      </c>
      <c r="U2533" s="103" t="str">
        <f t="shared" si="715"/>
        <v/>
      </c>
      <c r="V2533" s="77" t="str">
        <f t="shared" si="716"/>
        <v/>
      </c>
      <c r="W2533" s="37" t="str">
        <f t="shared" si="717"/>
        <v/>
      </c>
      <c r="X2533" s="7" t="str">
        <f t="shared" si="718"/>
        <v/>
      </c>
      <c r="Y2533" s="37" t="str">
        <f t="shared" si="719"/>
        <v/>
      </c>
      <c r="AA2533" s="54" t="str">
        <f t="shared" si="720"/>
        <v/>
      </c>
      <c r="AC2533" s="121" t="str">
        <f t="shared" si="721"/>
        <v/>
      </c>
      <c r="AD2533" s="111" t="str">
        <f t="shared" si="722"/>
        <v/>
      </c>
      <c r="AE2533" s="122" t="str">
        <f t="shared" si="723"/>
        <v/>
      </c>
      <c r="AF2533" s="123" t="str">
        <f t="shared" si="724"/>
        <v>Qtr 1</v>
      </c>
      <c r="AG2533" s="122" t="str">
        <f t="shared" si="725"/>
        <v/>
      </c>
      <c r="AI2533" s="124" t="str">
        <f t="shared" si="726"/>
        <v/>
      </c>
      <c r="AK2533" s="103" t="str">
        <f t="shared" si="727"/>
        <v/>
      </c>
      <c r="AL2533" s="104" t="str">
        <f t="shared" si="728"/>
        <v/>
      </c>
      <c r="AN2533" s="37" t="str">
        <f>IF(AK2533="", "", COUNTIF(AK$11:AK$8010, "&lt;"&amp;AK2533)+1+COUNTIF(AK$11:AK2533, AK2533)-1)</f>
        <v/>
      </c>
      <c r="AO2533" s="37" t="str">
        <f>IF(AL2533="", "", COUNTIF(AL$11:AL$8010, "&gt;"&amp;AL2533)+1+COUNTIF(AL$11:AL2533, AL2533)-1)</f>
        <v/>
      </c>
    </row>
    <row r="2534" spans="1:41" x14ac:dyDescent="0.55000000000000004">
      <c r="A2534" s="5"/>
      <c r="B2534" s="284"/>
      <c r="C2534" s="285"/>
      <c r="D2534" s="286"/>
      <c r="E2534" s="287"/>
      <c r="F2534" s="288"/>
      <c r="G2534" s="5"/>
      <c r="J2534" s="7" t="str">
        <f t="shared" si="711"/>
        <v/>
      </c>
      <c r="K2534" s="48" t="str">
        <f t="shared" si="712"/>
        <v/>
      </c>
      <c r="L2534" s="48" t="str">
        <f t="shared" si="713"/>
        <v/>
      </c>
      <c r="M2534" s="49" t="str">
        <f t="shared" si="714"/>
        <v/>
      </c>
      <c r="U2534" s="103" t="str">
        <f t="shared" si="715"/>
        <v/>
      </c>
      <c r="V2534" s="77" t="str">
        <f t="shared" si="716"/>
        <v/>
      </c>
      <c r="W2534" s="37" t="str">
        <f t="shared" si="717"/>
        <v/>
      </c>
      <c r="X2534" s="7" t="str">
        <f t="shared" si="718"/>
        <v/>
      </c>
      <c r="Y2534" s="37" t="str">
        <f t="shared" si="719"/>
        <v/>
      </c>
      <c r="AA2534" s="54" t="str">
        <f t="shared" si="720"/>
        <v/>
      </c>
      <c r="AC2534" s="121" t="str">
        <f t="shared" si="721"/>
        <v/>
      </c>
      <c r="AD2534" s="111" t="str">
        <f t="shared" si="722"/>
        <v/>
      </c>
      <c r="AE2534" s="122" t="str">
        <f t="shared" si="723"/>
        <v/>
      </c>
      <c r="AF2534" s="123" t="str">
        <f t="shared" si="724"/>
        <v>Qtr 1</v>
      </c>
      <c r="AG2534" s="122" t="str">
        <f t="shared" si="725"/>
        <v/>
      </c>
      <c r="AI2534" s="124" t="str">
        <f t="shared" si="726"/>
        <v/>
      </c>
      <c r="AK2534" s="103" t="str">
        <f t="shared" si="727"/>
        <v/>
      </c>
      <c r="AL2534" s="104" t="str">
        <f t="shared" si="728"/>
        <v/>
      </c>
      <c r="AN2534" s="37" t="str">
        <f>IF(AK2534="", "", COUNTIF(AK$11:AK$8010, "&lt;"&amp;AK2534)+1+COUNTIF(AK$11:AK2534, AK2534)-1)</f>
        <v/>
      </c>
      <c r="AO2534" s="37" t="str">
        <f>IF(AL2534="", "", COUNTIF(AL$11:AL$8010, "&gt;"&amp;AL2534)+1+COUNTIF(AL$11:AL2534, AL2534)-1)</f>
        <v/>
      </c>
    </row>
    <row r="2535" spans="1:41" x14ac:dyDescent="0.55000000000000004">
      <c r="A2535" s="5"/>
      <c r="B2535" s="284"/>
      <c r="C2535" s="285"/>
      <c r="D2535" s="286"/>
      <c r="E2535" s="287"/>
      <c r="F2535" s="288"/>
      <c r="G2535" s="5"/>
      <c r="J2535" s="7" t="str">
        <f t="shared" si="711"/>
        <v/>
      </c>
      <c r="K2535" s="48" t="str">
        <f t="shared" si="712"/>
        <v/>
      </c>
      <c r="L2535" s="48" t="str">
        <f t="shared" si="713"/>
        <v/>
      </c>
      <c r="M2535" s="49" t="str">
        <f t="shared" si="714"/>
        <v/>
      </c>
      <c r="U2535" s="103" t="str">
        <f t="shared" si="715"/>
        <v/>
      </c>
      <c r="V2535" s="77" t="str">
        <f t="shared" si="716"/>
        <v/>
      </c>
      <c r="W2535" s="37" t="str">
        <f t="shared" si="717"/>
        <v/>
      </c>
      <c r="X2535" s="7" t="str">
        <f t="shared" si="718"/>
        <v/>
      </c>
      <c r="Y2535" s="37" t="str">
        <f t="shared" si="719"/>
        <v/>
      </c>
      <c r="AA2535" s="54" t="str">
        <f t="shared" si="720"/>
        <v/>
      </c>
      <c r="AC2535" s="121" t="str">
        <f t="shared" si="721"/>
        <v/>
      </c>
      <c r="AD2535" s="111" t="str">
        <f t="shared" si="722"/>
        <v/>
      </c>
      <c r="AE2535" s="122" t="str">
        <f t="shared" si="723"/>
        <v/>
      </c>
      <c r="AF2535" s="123" t="str">
        <f t="shared" si="724"/>
        <v>Qtr 1</v>
      </c>
      <c r="AG2535" s="122" t="str">
        <f t="shared" si="725"/>
        <v/>
      </c>
      <c r="AI2535" s="124" t="str">
        <f t="shared" si="726"/>
        <v/>
      </c>
      <c r="AK2535" s="103" t="str">
        <f t="shared" si="727"/>
        <v/>
      </c>
      <c r="AL2535" s="104" t="str">
        <f t="shared" si="728"/>
        <v/>
      </c>
      <c r="AN2535" s="37" t="str">
        <f>IF(AK2535="", "", COUNTIF(AK$11:AK$8010, "&lt;"&amp;AK2535)+1+COUNTIF(AK$11:AK2535, AK2535)-1)</f>
        <v/>
      </c>
      <c r="AO2535" s="37" t="str">
        <f>IF(AL2535="", "", COUNTIF(AL$11:AL$8010, "&gt;"&amp;AL2535)+1+COUNTIF(AL$11:AL2535, AL2535)-1)</f>
        <v/>
      </c>
    </row>
    <row r="2536" spans="1:41" x14ac:dyDescent="0.55000000000000004">
      <c r="A2536" s="5"/>
      <c r="B2536" s="284"/>
      <c r="C2536" s="285"/>
      <c r="D2536" s="286"/>
      <c r="E2536" s="287"/>
      <c r="F2536" s="288"/>
      <c r="G2536" s="5"/>
      <c r="J2536" s="7" t="str">
        <f t="shared" si="711"/>
        <v/>
      </c>
      <c r="K2536" s="48" t="str">
        <f t="shared" si="712"/>
        <v/>
      </c>
      <c r="L2536" s="48" t="str">
        <f t="shared" si="713"/>
        <v/>
      </c>
      <c r="M2536" s="49" t="str">
        <f t="shared" si="714"/>
        <v/>
      </c>
      <c r="U2536" s="103" t="str">
        <f t="shared" si="715"/>
        <v/>
      </c>
      <c r="V2536" s="77" t="str">
        <f t="shared" si="716"/>
        <v/>
      </c>
      <c r="W2536" s="37" t="str">
        <f t="shared" si="717"/>
        <v/>
      </c>
      <c r="X2536" s="7" t="str">
        <f t="shared" si="718"/>
        <v/>
      </c>
      <c r="Y2536" s="37" t="str">
        <f t="shared" si="719"/>
        <v/>
      </c>
      <c r="AA2536" s="54" t="str">
        <f t="shared" si="720"/>
        <v/>
      </c>
      <c r="AC2536" s="121" t="str">
        <f t="shared" si="721"/>
        <v/>
      </c>
      <c r="AD2536" s="111" t="str">
        <f t="shared" si="722"/>
        <v/>
      </c>
      <c r="AE2536" s="122" t="str">
        <f t="shared" si="723"/>
        <v/>
      </c>
      <c r="AF2536" s="123" t="str">
        <f t="shared" si="724"/>
        <v>Qtr 1</v>
      </c>
      <c r="AG2536" s="122" t="str">
        <f t="shared" si="725"/>
        <v/>
      </c>
      <c r="AI2536" s="124" t="str">
        <f t="shared" si="726"/>
        <v/>
      </c>
      <c r="AK2536" s="103" t="str">
        <f t="shared" si="727"/>
        <v/>
      </c>
      <c r="AL2536" s="104" t="str">
        <f t="shared" si="728"/>
        <v/>
      </c>
      <c r="AN2536" s="37" t="str">
        <f>IF(AK2536="", "", COUNTIF(AK$11:AK$8010, "&lt;"&amp;AK2536)+1+COUNTIF(AK$11:AK2536, AK2536)-1)</f>
        <v/>
      </c>
      <c r="AO2536" s="37" t="str">
        <f>IF(AL2536="", "", COUNTIF(AL$11:AL$8010, "&gt;"&amp;AL2536)+1+COUNTIF(AL$11:AL2536, AL2536)-1)</f>
        <v/>
      </c>
    </row>
    <row r="2537" spans="1:41" x14ac:dyDescent="0.55000000000000004">
      <c r="A2537" s="5"/>
      <c r="B2537" s="284"/>
      <c r="C2537" s="285"/>
      <c r="D2537" s="286"/>
      <c r="E2537" s="287"/>
      <c r="F2537" s="288"/>
      <c r="G2537" s="5"/>
      <c r="J2537" s="7" t="str">
        <f t="shared" si="711"/>
        <v/>
      </c>
      <c r="K2537" s="48" t="str">
        <f t="shared" si="712"/>
        <v/>
      </c>
      <c r="L2537" s="48" t="str">
        <f t="shared" si="713"/>
        <v/>
      </c>
      <c r="M2537" s="49" t="str">
        <f t="shared" si="714"/>
        <v/>
      </c>
      <c r="U2537" s="103" t="str">
        <f t="shared" si="715"/>
        <v/>
      </c>
      <c r="V2537" s="77" t="str">
        <f t="shared" si="716"/>
        <v/>
      </c>
      <c r="W2537" s="37" t="str">
        <f t="shared" si="717"/>
        <v/>
      </c>
      <c r="X2537" s="7" t="str">
        <f t="shared" si="718"/>
        <v/>
      </c>
      <c r="Y2537" s="37" t="str">
        <f t="shared" si="719"/>
        <v/>
      </c>
      <c r="AA2537" s="54" t="str">
        <f t="shared" si="720"/>
        <v/>
      </c>
      <c r="AC2537" s="121" t="str">
        <f t="shared" si="721"/>
        <v/>
      </c>
      <c r="AD2537" s="111" t="str">
        <f t="shared" si="722"/>
        <v/>
      </c>
      <c r="AE2537" s="122" t="str">
        <f t="shared" si="723"/>
        <v/>
      </c>
      <c r="AF2537" s="123" t="str">
        <f t="shared" si="724"/>
        <v>Qtr 1</v>
      </c>
      <c r="AG2537" s="122" t="str">
        <f t="shared" si="725"/>
        <v/>
      </c>
      <c r="AI2537" s="124" t="str">
        <f t="shared" si="726"/>
        <v/>
      </c>
      <c r="AK2537" s="103" t="str">
        <f t="shared" si="727"/>
        <v/>
      </c>
      <c r="AL2537" s="104" t="str">
        <f t="shared" si="728"/>
        <v/>
      </c>
      <c r="AN2537" s="37" t="str">
        <f>IF(AK2537="", "", COUNTIF(AK$11:AK$8010, "&lt;"&amp;AK2537)+1+COUNTIF(AK$11:AK2537, AK2537)-1)</f>
        <v/>
      </c>
      <c r="AO2537" s="37" t="str">
        <f>IF(AL2537="", "", COUNTIF(AL$11:AL$8010, "&gt;"&amp;AL2537)+1+COUNTIF(AL$11:AL2537, AL2537)-1)</f>
        <v/>
      </c>
    </row>
    <row r="2538" spans="1:41" x14ac:dyDescent="0.55000000000000004">
      <c r="A2538" s="5"/>
      <c r="B2538" s="284"/>
      <c r="C2538" s="285"/>
      <c r="D2538" s="286"/>
      <c r="E2538" s="287"/>
      <c r="F2538" s="288"/>
      <c r="G2538" s="5"/>
      <c r="J2538" s="7" t="str">
        <f t="shared" si="711"/>
        <v/>
      </c>
      <c r="K2538" s="48" t="str">
        <f t="shared" si="712"/>
        <v/>
      </c>
      <c r="L2538" s="48" t="str">
        <f t="shared" si="713"/>
        <v/>
      </c>
      <c r="M2538" s="49" t="str">
        <f t="shared" si="714"/>
        <v/>
      </c>
      <c r="U2538" s="103" t="str">
        <f t="shared" si="715"/>
        <v/>
      </c>
      <c r="V2538" s="77" t="str">
        <f t="shared" si="716"/>
        <v/>
      </c>
      <c r="W2538" s="37" t="str">
        <f t="shared" si="717"/>
        <v/>
      </c>
      <c r="X2538" s="7" t="str">
        <f t="shared" si="718"/>
        <v/>
      </c>
      <c r="Y2538" s="37" t="str">
        <f t="shared" si="719"/>
        <v/>
      </c>
      <c r="AA2538" s="54" t="str">
        <f t="shared" si="720"/>
        <v/>
      </c>
      <c r="AC2538" s="121" t="str">
        <f t="shared" si="721"/>
        <v/>
      </c>
      <c r="AD2538" s="111" t="str">
        <f t="shared" si="722"/>
        <v/>
      </c>
      <c r="AE2538" s="122" t="str">
        <f t="shared" si="723"/>
        <v/>
      </c>
      <c r="AF2538" s="123" t="str">
        <f t="shared" si="724"/>
        <v>Qtr 1</v>
      </c>
      <c r="AG2538" s="122" t="str">
        <f t="shared" si="725"/>
        <v/>
      </c>
      <c r="AI2538" s="124" t="str">
        <f t="shared" si="726"/>
        <v/>
      </c>
      <c r="AK2538" s="103" t="str">
        <f t="shared" si="727"/>
        <v/>
      </c>
      <c r="AL2538" s="104" t="str">
        <f t="shared" si="728"/>
        <v/>
      </c>
      <c r="AN2538" s="37" t="str">
        <f>IF(AK2538="", "", COUNTIF(AK$11:AK$8010, "&lt;"&amp;AK2538)+1+COUNTIF(AK$11:AK2538, AK2538)-1)</f>
        <v/>
      </c>
      <c r="AO2538" s="37" t="str">
        <f>IF(AL2538="", "", COUNTIF(AL$11:AL$8010, "&gt;"&amp;AL2538)+1+COUNTIF(AL$11:AL2538, AL2538)-1)</f>
        <v/>
      </c>
    </row>
    <row r="2539" spans="1:41" x14ac:dyDescent="0.55000000000000004">
      <c r="A2539" s="5"/>
      <c r="B2539" s="284"/>
      <c r="C2539" s="285"/>
      <c r="D2539" s="286"/>
      <c r="E2539" s="287"/>
      <c r="F2539" s="288"/>
      <c r="G2539" s="5"/>
      <c r="J2539" s="7" t="str">
        <f t="shared" si="711"/>
        <v/>
      </c>
      <c r="K2539" s="48" t="str">
        <f t="shared" si="712"/>
        <v/>
      </c>
      <c r="L2539" s="48" t="str">
        <f t="shared" si="713"/>
        <v/>
      </c>
      <c r="M2539" s="49" t="str">
        <f t="shared" si="714"/>
        <v/>
      </c>
      <c r="U2539" s="103" t="str">
        <f t="shared" si="715"/>
        <v/>
      </c>
      <c r="V2539" s="77" t="str">
        <f t="shared" si="716"/>
        <v/>
      </c>
      <c r="W2539" s="37" t="str">
        <f t="shared" si="717"/>
        <v/>
      </c>
      <c r="X2539" s="7" t="str">
        <f t="shared" si="718"/>
        <v/>
      </c>
      <c r="Y2539" s="37" t="str">
        <f t="shared" si="719"/>
        <v/>
      </c>
      <c r="AA2539" s="54" t="str">
        <f t="shared" si="720"/>
        <v/>
      </c>
      <c r="AC2539" s="121" t="str">
        <f t="shared" si="721"/>
        <v/>
      </c>
      <c r="AD2539" s="111" t="str">
        <f t="shared" si="722"/>
        <v/>
      </c>
      <c r="AE2539" s="122" t="str">
        <f t="shared" si="723"/>
        <v/>
      </c>
      <c r="AF2539" s="123" t="str">
        <f t="shared" si="724"/>
        <v>Qtr 1</v>
      </c>
      <c r="AG2539" s="122" t="str">
        <f t="shared" si="725"/>
        <v/>
      </c>
      <c r="AI2539" s="124" t="str">
        <f t="shared" si="726"/>
        <v/>
      </c>
      <c r="AK2539" s="103" t="str">
        <f t="shared" si="727"/>
        <v/>
      </c>
      <c r="AL2539" s="104" t="str">
        <f t="shared" si="728"/>
        <v/>
      </c>
      <c r="AN2539" s="37" t="str">
        <f>IF(AK2539="", "", COUNTIF(AK$11:AK$8010, "&lt;"&amp;AK2539)+1+COUNTIF(AK$11:AK2539, AK2539)-1)</f>
        <v/>
      </c>
      <c r="AO2539" s="37" t="str">
        <f>IF(AL2539="", "", COUNTIF(AL$11:AL$8010, "&gt;"&amp;AL2539)+1+COUNTIF(AL$11:AL2539, AL2539)-1)</f>
        <v/>
      </c>
    </row>
    <row r="2540" spans="1:41" x14ac:dyDescent="0.55000000000000004">
      <c r="A2540" s="5"/>
      <c r="B2540" s="284"/>
      <c r="C2540" s="285"/>
      <c r="D2540" s="286"/>
      <c r="E2540" s="287"/>
      <c r="F2540" s="288"/>
      <c r="G2540" s="5"/>
      <c r="J2540" s="7" t="str">
        <f t="shared" si="711"/>
        <v/>
      </c>
      <c r="K2540" s="48" t="str">
        <f t="shared" si="712"/>
        <v/>
      </c>
      <c r="L2540" s="48" t="str">
        <f t="shared" si="713"/>
        <v/>
      </c>
      <c r="M2540" s="49" t="str">
        <f t="shared" si="714"/>
        <v/>
      </c>
      <c r="U2540" s="103" t="str">
        <f t="shared" si="715"/>
        <v/>
      </c>
      <c r="V2540" s="77" t="str">
        <f t="shared" si="716"/>
        <v/>
      </c>
      <c r="W2540" s="37" t="str">
        <f t="shared" si="717"/>
        <v/>
      </c>
      <c r="X2540" s="7" t="str">
        <f t="shared" si="718"/>
        <v/>
      </c>
      <c r="Y2540" s="37" t="str">
        <f t="shared" si="719"/>
        <v/>
      </c>
      <c r="AA2540" s="54" t="str">
        <f t="shared" si="720"/>
        <v/>
      </c>
      <c r="AC2540" s="121" t="str">
        <f t="shared" si="721"/>
        <v/>
      </c>
      <c r="AD2540" s="111" t="str">
        <f t="shared" si="722"/>
        <v/>
      </c>
      <c r="AE2540" s="122" t="str">
        <f t="shared" si="723"/>
        <v/>
      </c>
      <c r="AF2540" s="123" t="str">
        <f t="shared" si="724"/>
        <v>Qtr 1</v>
      </c>
      <c r="AG2540" s="122" t="str">
        <f t="shared" si="725"/>
        <v/>
      </c>
      <c r="AI2540" s="124" t="str">
        <f t="shared" si="726"/>
        <v/>
      </c>
      <c r="AK2540" s="103" t="str">
        <f t="shared" si="727"/>
        <v/>
      </c>
      <c r="AL2540" s="104" t="str">
        <f t="shared" si="728"/>
        <v/>
      </c>
      <c r="AN2540" s="37" t="str">
        <f>IF(AK2540="", "", COUNTIF(AK$11:AK$8010, "&lt;"&amp;AK2540)+1+COUNTIF(AK$11:AK2540, AK2540)-1)</f>
        <v/>
      </c>
      <c r="AO2540" s="37" t="str">
        <f>IF(AL2540="", "", COUNTIF(AL$11:AL$8010, "&gt;"&amp;AL2540)+1+COUNTIF(AL$11:AL2540, AL2540)-1)</f>
        <v/>
      </c>
    </row>
    <row r="2541" spans="1:41" x14ac:dyDescent="0.55000000000000004">
      <c r="A2541" s="5"/>
      <c r="B2541" s="284"/>
      <c r="C2541" s="285"/>
      <c r="D2541" s="286"/>
      <c r="E2541" s="287"/>
      <c r="F2541" s="288"/>
      <c r="G2541" s="5"/>
      <c r="J2541" s="7" t="str">
        <f t="shared" si="711"/>
        <v/>
      </c>
      <c r="K2541" s="48" t="str">
        <f t="shared" si="712"/>
        <v/>
      </c>
      <c r="L2541" s="48" t="str">
        <f t="shared" si="713"/>
        <v/>
      </c>
      <c r="M2541" s="49" t="str">
        <f t="shared" si="714"/>
        <v/>
      </c>
      <c r="U2541" s="103" t="str">
        <f t="shared" si="715"/>
        <v/>
      </c>
      <c r="V2541" s="77" t="str">
        <f t="shared" si="716"/>
        <v/>
      </c>
      <c r="W2541" s="37" t="str">
        <f t="shared" si="717"/>
        <v/>
      </c>
      <c r="X2541" s="7" t="str">
        <f t="shared" si="718"/>
        <v/>
      </c>
      <c r="Y2541" s="37" t="str">
        <f t="shared" si="719"/>
        <v/>
      </c>
      <c r="AA2541" s="54" t="str">
        <f t="shared" si="720"/>
        <v/>
      </c>
      <c r="AC2541" s="121" t="str">
        <f t="shared" si="721"/>
        <v/>
      </c>
      <c r="AD2541" s="111" t="str">
        <f t="shared" si="722"/>
        <v/>
      </c>
      <c r="AE2541" s="122" t="str">
        <f t="shared" si="723"/>
        <v/>
      </c>
      <c r="AF2541" s="123" t="str">
        <f t="shared" si="724"/>
        <v>Qtr 1</v>
      </c>
      <c r="AG2541" s="122" t="str">
        <f t="shared" si="725"/>
        <v/>
      </c>
      <c r="AI2541" s="124" t="str">
        <f t="shared" si="726"/>
        <v/>
      </c>
      <c r="AK2541" s="103" t="str">
        <f t="shared" si="727"/>
        <v/>
      </c>
      <c r="AL2541" s="104" t="str">
        <f t="shared" si="728"/>
        <v/>
      </c>
      <c r="AN2541" s="37" t="str">
        <f>IF(AK2541="", "", COUNTIF(AK$11:AK$8010, "&lt;"&amp;AK2541)+1+COUNTIF(AK$11:AK2541, AK2541)-1)</f>
        <v/>
      </c>
      <c r="AO2541" s="37" t="str">
        <f>IF(AL2541="", "", COUNTIF(AL$11:AL$8010, "&gt;"&amp;AL2541)+1+COUNTIF(AL$11:AL2541, AL2541)-1)</f>
        <v/>
      </c>
    </row>
    <row r="2542" spans="1:41" x14ac:dyDescent="0.55000000000000004">
      <c r="A2542" s="5"/>
      <c r="B2542" s="284"/>
      <c r="C2542" s="285"/>
      <c r="D2542" s="286"/>
      <c r="E2542" s="287"/>
      <c r="F2542" s="288"/>
      <c r="G2542" s="5"/>
      <c r="J2542" s="7" t="str">
        <f t="shared" si="711"/>
        <v/>
      </c>
      <c r="K2542" s="48" t="str">
        <f t="shared" si="712"/>
        <v/>
      </c>
      <c r="L2542" s="48" t="str">
        <f t="shared" si="713"/>
        <v/>
      </c>
      <c r="M2542" s="49" t="str">
        <f t="shared" si="714"/>
        <v/>
      </c>
      <c r="U2542" s="103" t="str">
        <f t="shared" si="715"/>
        <v/>
      </c>
      <c r="V2542" s="77" t="str">
        <f t="shared" si="716"/>
        <v/>
      </c>
      <c r="W2542" s="37" t="str">
        <f t="shared" si="717"/>
        <v/>
      </c>
      <c r="X2542" s="7" t="str">
        <f t="shared" si="718"/>
        <v/>
      </c>
      <c r="Y2542" s="37" t="str">
        <f t="shared" si="719"/>
        <v/>
      </c>
      <c r="AA2542" s="54" t="str">
        <f t="shared" si="720"/>
        <v/>
      </c>
      <c r="AC2542" s="121" t="str">
        <f t="shared" si="721"/>
        <v/>
      </c>
      <c r="AD2542" s="111" t="str">
        <f t="shared" si="722"/>
        <v/>
      </c>
      <c r="AE2542" s="122" t="str">
        <f t="shared" si="723"/>
        <v/>
      </c>
      <c r="AF2542" s="123" t="str">
        <f t="shared" si="724"/>
        <v>Qtr 1</v>
      </c>
      <c r="AG2542" s="122" t="str">
        <f t="shared" si="725"/>
        <v/>
      </c>
      <c r="AI2542" s="124" t="str">
        <f t="shared" si="726"/>
        <v/>
      </c>
      <c r="AK2542" s="103" t="str">
        <f t="shared" si="727"/>
        <v/>
      </c>
      <c r="AL2542" s="104" t="str">
        <f t="shared" si="728"/>
        <v/>
      </c>
      <c r="AN2542" s="37" t="str">
        <f>IF(AK2542="", "", COUNTIF(AK$11:AK$8010, "&lt;"&amp;AK2542)+1+COUNTIF(AK$11:AK2542, AK2542)-1)</f>
        <v/>
      </c>
      <c r="AO2542" s="37" t="str">
        <f>IF(AL2542="", "", COUNTIF(AL$11:AL$8010, "&gt;"&amp;AL2542)+1+COUNTIF(AL$11:AL2542, AL2542)-1)</f>
        <v/>
      </c>
    </row>
    <row r="2543" spans="1:41" x14ac:dyDescent="0.55000000000000004">
      <c r="A2543" s="5"/>
      <c r="B2543" s="284"/>
      <c r="C2543" s="285"/>
      <c r="D2543" s="286"/>
      <c r="E2543" s="287"/>
      <c r="F2543" s="288"/>
      <c r="G2543" s="5"/>
      <c r="J2543" s="7" t="str">
        <f t="shared" si="711"/>
        <v/>
      </c>
      <c r="K2543" s="48" t="str">
        <f t="shared" si="712"/>
        <v/>
      </c>
      <c r="L2543" s="48" t="str">
        <f t="shared" si="713"/>
        <v/>
      </c>
      <c r="M2543" s="49" t="str">
        <f t="shared" si="714"/>
        <v/>
      </c>
      <c r="U2543" s="103" t="str">
        <f t="shared" si="715"/>
        <v/>
      </c>
      <c r="V2543" s="77" t="str">
        <f t="shared" si="716"/>
        <v/>
      </c>
      <c r="W2543" s="37" t="str">
        <f t="shared" si="717"/>
        <v/>
      </c>
      <c r="X2543" s="7" t="str">
        <f t="shared" si="718"/>
        <v/>
      </c>
      <c r="Y2543" s="37" t="str">
        <f t="shared" si="719"/>
        <v/>
      </c>
      <c r="AA2543" s="54" t="str">
        <f t="shared" si="720"/>
        <v/>
      </c>
      <c r="AC2543" s="121" t="str">
        <f t="shared" si="721"/>
        <v/>
      </c>
      <c r="AD2543" s="111" t="str">
        <f t="shared" si="722"/>
        <v/>
      </c>
      <c r="AE2543" s="122" t="str">
        <f t="shared" si="723"/>
        <v/>
      </c>
      <c r="AF2543" s="123" t="str">
        <f t="shared" si="724"/>
        <v>Qtr 1</v>
      </c>
      <c r="AG2543" s="122" t="str">
        <f t="shared" si="725"/>
        <v/>
      </c>
      <c r="AI2543" s="124" t="str">
        <f t="shared" si="726"/>
        <v/>
      </c>
      <c r="AK2543" s="103" t="str">
        <f t="shared" si="727"/>
        <v/>
      </c>
      <c r="AL2543" s="104" t="str">
        <f t="shared" si="728"/>
        <v/>
      </c>
      <c r="AN2543" s="37" t="str">
        <f>IF(AK2543="", "", COUNTIF(AK$11:AK$8010, "&lt;"&amp;AK2543)+1+COUNTIF(AK$11:AK2543, AK2543)-1)</f>
        <v/>
      </c>
      <c r="AO2543" s="37" t="str">
        <f>IF(AL2543="", "", COUNTIF(AL$11:AL$8010, "&gt;"&amp;AL2543)+1+COUNTIF(AL$11:AL2543, AL2543)-1)</f>
        <v/>
      </c>
    </row>
    <row r="2544" spans="1:41" x14ac:dyDescent="0.55000000000000004">
      <c r="A2544" s="5"/>
      <c r="B2544" s="284"/>
      <c r="C2544" s="285"/>
      <c r="D2544" s="286"/>
      <c r="E2544" s="287"/>
      <c r="F2544" s="288"/>
      <c r="G2544" s="5"/>
      <c r="J2544" s="7" t="str">
        <f t="shared" si="711"/>
        <v/>
      </c>
      <c r="K2544" s="48" t="str">
        <f t="shared" si="712"/>
        <v/>
      </c>
      <c r="L2544" s="48" t="str">
        <f t="shared" si="713"/>
        <v/>
      </c>
      <c r="M2544" s="49" t="str">
        <f t="shared" si="714"/>
        <v/>
      </c>
      <c r="U2544" s="103" t="str">
        <f t="shared" si="715"/>
        <v/>
      </c>
      <c r="V2544" s="77" t="str">
        <f t="shared" si="716"/>
        <v/>
      </c>
      <c r="W2544" s="37" t="str">
        <f t="shared" si="717"/>
        <v/>
      </c>
      <c r="X2544" s="7" t="str">
        <f t="shared" si="718"/>
        <v/>
      </c>
      <c r="Y2544" s="37" t="str">
        <f t="shared" si="719"/>
        <v/>
      </c>
      <c r="AA2544" s="54" t="str">
        <f t="shared" si="720"/>
        <v/>
      </c>
      <c r="AC2544" s="121" t="str">
        <f t="shared" si="721"/>
        <v/>
      </c>
      <c r="AD2544" s="111" t="str">
        <f t="shared" si="722"/>
        <v/>
      </c>
      <c r="AE2544" s="122" t="str">
        <f t="shared" si="723"/>
        <v/>
      </c>
      <c r="AF2544" s="123" t="str">
        <f t="shared" si="724"/>
        <v>Qtr 1</v>
      </c>
      <c r="AG2544" s="122" t="str">
        <f t="shared" si="725"/>
        <v/>
      </c>
      <c r="AI2544" s="124" t="str">
        <f t="shared" si="726"/>
        <v/>
      </c>
      <c r="AK2544" s="103" t="str">
        <f t="shared" si="727"/>
        <v/>
      </c>
      <c r="AL2544" s="104" t="str">
        <f t="shared" si="728"/>
        <v/>
      </c>
      <c r="AN2544" s="37" t="str">
        <f>IF(AK2544="", "", COUNTIF(AK$11:AK$8010, "&lt;"&amp;AK2544)+1+COUNTIF(AK$11:AK2544, AK2544)-1)</f>
        <v/>
      </c>
      <c r="AO2544" s="37" t="str">
        <f>IF(AL2544="", "", COUNTIF(AL$11:AL$8010, "&gt;"&amp;AL2544)+1+COUNTIF(AL$11:AL2544, AL2544)-1)</f>
        <v/>
      </c>
    </row>
    <row r="2545" spans="1:41" x14ac:dyDescent="0.55000000000000004">
      <c r="A2545" s="5"/>
      <c r="B2545" s="284"/>
      <c r="C2545" s="285"/>
      <c r="D2545" s="286"/>
      <c r="E2545" s="287"/>
      <c r="F2545" s="288"/>
      <c r="G2545" s="5"/>
      <c r="J2545" s="7" t="str">
        <f t="shared" si="711"/>
        <v/>
      </c>
      <c r="K2545" s="48" t="str">
        <f t="shared" si="712"/>
        <v/>
      </c>
      <c r="L2545" s="48" t="str">
        <f t="shared" si="713"/>
        <v/>
      </c>
      <c r="M2545" s="49" t="str">
        <f t="shared" si="714"/>
        <v/>
      </c>
      <c r="U2545" s="103" t="str">
        <f t="shared" si="715"/>
        <v/>
      </c>
      <c r="V2545" s="77" t="str">
        <f t="shared" si="716"/>
        <v/>
      </c>
      <c r="W2545" s="37" t="str">
        <f t="shared" si="717"/>
        <v/>
      </c>
      <c r="X2545" s="7" t="str">
        <f t="shared" si="718"/>
        <v/>
      </c>
      <c r="Y2545" s="37" t="str">
        <f t="shared" si="719"/>
        <v/>
      </c>
      <c r="AA2545" s="54" t="str">
        <f t="shared" si="720"/>
        <v/>
      </c>
      <c r="AC2545" s="121" t="str">
        <f t="shared" si="721"/>
        <v/>
      </c>
      <c r="AD2545" s="111" t="str">
        <f t="shared" si="722"/>
        <v/>
      </c>
      <c r="AE2545" s="122" t="str">
        <f t="shared" si="723"/>
        <v/>
      </c>
      <c r="AF2545" s="123" t="str">
        <f t="shared" si="724"/>
        <v>Qtr 1</v>
      </c>
      <c r="AG2545" s="122" t="str">
        <f t="shared" si="725"/>
        <v/>
      </c>
      <c r="AI2545" s="124" t="str">
        <f t="shared" si="726"/>
        <v/>
      </c>
      <c r="AK2545" s="103" t="str">
        <f t="shared" si="727"/>
        <v/>
      </c>
      <c r="AL2545" s="104" t="str">
        <f t="shared" si="728"/>
        <v/>
      </c>
      <c r="AN2545" s="37" t="str">
        <f>IF(AK2545="", "", COUNTIF(AK$11:AK$8010, "&lt;"&amp;AK2545)+1+COUNTIF(AK$11:AK2545, AK2545)-1)</f>
        <v/>
      </c>
      <c r="AO2545" s="37" t="str">
        <f>IF(AL2545="", "", COUNTIF(AL$11:AL$8010, "&gt;"&amp;AL2545)+1+COUNTIF(AL$11:AL2545, AL2545)-1)</f>
        <v/>
      </c>
    </row>
    <row r="2546" spans="1:41" x14ac:dyDescent="0.55000000000000004">
      <c r="A2546" s="5"/>
      <c r="B2546" s="284"/>
      <c r="C2546" s="285"/>
      <c r="D2546" s="286"/>
      <c r="E2546" s="287"/>
      <c r="F2546" s="288"/>
      <c r="G2546" s="5"/>
      <c r="J2546" s="7" t="str">
        <f t="shared" si="711"/>
        <v/>
      </c>
      <c r="K2546" s="48" t="str">
        <f t="shared" si="712"/>
        <v/>
      </c>
      <c r="L2546" s="48" t="str">
        <f t="shared" si="713"/>
        <v/>
      </c>
      <c r="M2546" s="49" t="str">
        <f t="shared" si="714"/>
        <v/>
      </c>
      <c r="U2546" s="103" t="str">
        <f t="shared" si="715"/>
        <v/>
      </c>
      <c r="V2546" s="77" t="str">
        <f t="shared" si="716"/>
        <v/>
      </c>
      <c r="W2546" s="37" t="str">
        <f t="shared" si="717"/>
        <v/>
      </c>
      <c r="X2546" s="7" t="str">
        <f t="shared" si="718"/>
        <v/>
      </c>
      <c r="Y2546" s="37" t="str">
        <f t="shared" si="719"/>
        <v/>
      </c>
      <c r="AA2546" s="54" t="str">
        <f t="shared" si="720"/>
        <v/>
      </c>
      <c r="AC2546" s="121" t="str">
        <f t="shared" si="721"/>
        <v/>
      </c>
      <c r="AD2546" s="111" t="str">
        <f t="shared" si="722"/>
        <v/>
      </c>
      <c r="AE2546" s="122" t="str">
        <f t="shared" si="723"/>
        <v/>
      </c>
      <c r="AF2546" s="123" t="str">
        <f t="shared" si="724"/>
        <v>Qtr 1</v>
      </c>
      <c r="AG2546" s="122" t="str">
        <f t="shared" si="725"/>
        <v/>
      </c>
      <c r="AI2546" s="124" t="str">
        <f t="shared" si="726"/>
        <v/>
      </c>
      <c r="AK2546" s="103" t="str">
        <f t="shared" si="727"/>
        <v/>
      </c>
      <c r="AL2546" s="104" t="str">
        <f t="shared" si="728"/>
        <v/>
      </c>
      <c r="AN2546" s="37" t="str">
        <f>IF(AK2546="", "", COUNTIF(AK$11:AK$8010, "&lt;"&amp;AK2546)+1+COUNTIF(AK$11:AK2546, AK2546)-1)</f>
        <v/>
      </c>
      <c r="AO2546" s="37" t="str">
        <f>IF(AL2546="", "", COUNTIF(AL$11:AL$8010, "&gt;"&amp;AL2546)+1+COUNTIF(AL$11:AL2546, AL2546)-1)</f>
        <v/>
      </c>
    </row>
    <row r="2547" spans="1:41" x14ac:dyDescent="0.55000000000000004">
      <c r="A2547" s="5"/>
      <c r="B2547" s="284"/>
      <c r="C2547" s="285"/>
      <c r="D2547" s="286"/>
      <c r="E2547" s="287"/>
      <c r="F2547" s="288"/>
      <c r="G2547" s="5"/>
      <c r="J2547" s="7" t="str">
        <f t="shared" si="711"/>
        <v/>
      </c>
      <c r="K2547" s="48" t="str">
        <f t="shared" si="712"/>
        <v/>
      </c>
      <c r="L2547" s="48" t="str">
        <f t="shared" si="713"/>
        <v/>
      </c>
      <c r="M2547" s="49" t="str">
        <f t="shared" si="714"/>
        <v/>
      </c>
      <c r="U2547" s="103" t="str">
        <f t="shared" si="715"/>
        <v/>
      </c>
      <c r="V2547" s="77" t="str">
        <f t="shared" si="716"/>
        <v/>
      </c>
      <c r="W2547" s="37" t="str">
        <f t="shared" si="717"/>
        <v/>
      </c>
      <c r="X2547" s="7" t="str">
        <f t="shared" si="718"/>
        <v/>
      </c>
      <c r="Y2547" s="37" t="str">
        <f t="shared" si="719"/>
        <v/>
      </c>
      <c r="AA2547" s="54" t="str">
        <f t="shared" si="720"/>
        <v/>
      </c>
      <c r="AC2547" s="121" t="str">
        <f t="shared" si="721"/>
        <v/>
      </c>
      <c r="AD2547" s="111" t="str">
        <f t="shared" si="722"/>
        <v/>
      </c>
      <c r="AE2547" s="122" t="str">
        <f t="shared" si="723"/>
        <v/>
      </c>
      <c r="AF2547" s="123" t="str">
        <f t="shared" si="724"/>
        <v>Qtr 1</v>
      </c>
      <c r="AG2547" s="122" t="str">
        <f t="shared" si="725"/>
        <v/>
      </c>
      <c r="AI2547" s="124" t="str">
        <f t="shared" si="726"/>
        <v/>
      </c>
      <c r="AK2547" s="103" t="str">
        <f t="shared" si="727"/>
        <v/>
      </c>
      <c r="AL2547" s="104" t="str">
        <f t="shared" si="728"/>
        <v/>
      </c>
      <c r="AN2547" s="37" t="str">
        <f>IF(AK2547="", "", COUNTIF(AK$11:AK$8010, "&lt;"&amp;AK2547)+1+COUNTIF(AK$11:AK2547, AK2547)-1)</f>
        <v/>
      </c>
      <c r="AO2547" s="37" t="str">
        <f>IF(AL2547="", "", COUNTIF(AL$11:AL$8010, "&gt;"&amp;AL2547)+1+COUNTIF(AL$11:AL2547, AL2547)-1)</f>
        <v/>
      </c>
    </row>
    <row r="2548" spans="1:41" x14ac:dyDescent="0.55000000000000004">
      <c r="A2548" s="5"/>
      <c r="B2548" s="284"/>
      <c r="C2548" s="285"/>
      <c r="D2548" s="286"/>
      <c r="E2548" s="287"/>
      <c r="F2548" s="288"/>
      <c r="G2548" s="5"/>
      <c r="J2548" s="7" t="str">
        <f t="shared" si="711"/>
        <v/>
      </c>
      <c r="K2548" s="48" t="str">
        <f t="shared" si="712"/>
        <v/>
      </c>
      <c r="L2548" s="48" t="str">
        <f t="shared" si="713"/>
        <v/>
      </c>
      <c r="M2548" s="49" t="str">
        <f t="shared" si="714"/>
        <v/>
      </c>
      <c r="U2548" s="103" t="str">
        <f t="shared" si="715"/>
        <v/>
      </c>
      <c r="V2548" s="77" t="str">
        <f t="shared" si="716"/>
        <v/>
      </c>
      <c r="W2548" s="37" t="str">
        <f t="shared" si="717"/>
        <v/>
      </c>
      <c r="X2548" s="7" t="str">
        <f t="shared" si="718"/>
        <v/>
      </c>
      <c r="Y2548" s="37" t="str">
        <f t="shared" si="719"/>
        <v/>
      </c>
      <c r="AA2548" s="54" t="str">
        <f t="shared" si="720"/>
        <v/>
      </c>
      <c r="AC2548" s="121" t="str">
        <f t="shared" si="721"/>
        <v/>
      </c>
      <c r="AD2548" s="111" t="str">
        <f t="shared" si="722"/>
        <v/>
      </c>
      <c r="AE2548" s="122" t="str">
        <f t="shared" si="723"/>
        <v/>
      </c>
      <c r="AF2548" s="123" t="str">
        <f t="shared" si="724"/>
        <v>Qtr 1</v>
      </c>
      <c r="AG2548" s="122" t="str">
        <f t="shared" si="725"/>
        <v/>
      </c>
      <c r="AI2548" s="124" t="str">
        <f t="shared" si="726"/>
        <v/>
      </c>
      <c r="AK2548" s="103" t="str">
        <f t="shared" si="727"/>
        <v/>
      </c>
      <c r="AL2548" s="104" t="str">
        <f t="shared" si="728"/>
        <v/>
      </c>
      <c r="AN2548" s="37" t="str">
        <f>IF(AK2548="", "", COUNTIF(AK$11:AK$8010, "&lt;"&amp;AK2548)+1+COUNTIF(AK$11:AK2548, AK2548)-1)</f>
        <v/>
      </c>
      <c r="AO2548" s="37" t="str">
        <f>IF(AL2548="", "", COUNTIF(AL$11:AL$8010, "&gt;"&amp;AL2548)+1+COUNTIF(AL$11:AL2548, AL2548)-1)</f>
        <v/>
      </c>
    </row>
    <row r="2549" spans="1:41" x14ac:dyDescent="0.55000000000000004">
      <c r="A2549" s="5"/>
      <c r="B2549" s="284"/>
      <c r="C2549" s="285"/>
      <c r="D2549" s="286"/>
      <c r="E2549" s="287"/>
      <c r="F2549" s="288"/>
      <c r="G2549" s="5"/>
      <c r="J2549" s="7" t="str">
        <f t="shared" si="711"/>
        <v/>
      </c>
      <c r="K2549" s="48" t="str">
        <f t="shared" si="712"/>
        <v/>
      </c>
      <c r="L2549" s="48" t="str">
        <f t="shared" si="713"/>
        <v/>
      </c>
      <c r="M2549" s="49" t="str">
        <f t="shared" si="714"/>
        <v/>
      </c>
      <c r="U2549" s="103" t="str">
        <f t="shared" si="715"/>
        <v/>
      </c>
      <c r="V2549" s="77" t="str">
        <f t="shared" si="716"/>
        <v/>
      </c>
      <c r="W2549" s="37" t="str">
        <f t="shared" si="717"/>
        <v/>
      </c>
      <c r="X2549" s="7" t="str">
        <f t="shared" si="718"/>
        <v/>
      </c>
      <c r="Y2549" s="37" t="str">
        <f t="shared" si="719"/>
        <v/>
      </c>
      <c r="AA2549" s="54" t="str">
        <f t="shared" si="720"/>
        <v/>
      </c>
      <c r="AC2549" s="121" t="str">
        <f t="shared" si="721"/>
        <v/>
      </c>
      <c r="AD2549" s="111" t="str">
        <f t="shared" si="722"/>
        <v/>
      </c>
      <c r="AE2549" s="122" t="str">
        <f t="shared" si="723"/>
        <v/>
      </c>
      <c r="AF2549" s="123" t="str">
        <f t="shared" si="724"/>
        <v>Qtr 1</v>
      </c>
      <c r="AG2549" s="122" t="str">
        <f t="shared" si="725"/>
        <v/>
      </c>
      <c r="AI2549" s="124" t="str">
        <f t="shared" si="726"/>
        <v/>
      </c>
      <c r="AK2549" s="103" t="str">
        <f t="shared" si="727"/>
        <v/>
      </c>
      <c r="AL2549" s="104" t="str">
        <f t="shared" si="728"/>
        <v/>
      </c>
      <c r="AN2549" s="37" t="str">
        <f>IF(AK2549="", "", COUNTIF(AK$11:AK$8010, "&lt;"&amp;AK2549)+1+COUNTIF(AK$11:AK2549, AK2549)-1)</f>
        <v/>
      </c>
      <c r="AO2549" s="37" t="str">
        <f>IF(AL2549="", "", COUNTIF(AL$11:AL$8010, "&gt;"&amp;AL2549)+1+COUNTIF(AL$11:AL2549, AL2549)-1)</f>
        <v/>
      </c>
    </row>
    <row r="2550" spans="1:41" x14ac:dyDescent="0.55000000000000004">
      <c r="A2550" s="5"/>
      <c r="B2550" s="284"/>
      <c r="C2550" s="285"/>
      <c r="D2550" s="286"/>
      <c r="E2550" s="287"/>
      <c r="F2550" s="288"/>
      <c r="G2550" s="5"/>
      <c r="J2550" s="7" t="str">
        <f t="shared" si="711"/>
        <v/>
      </c>
      <c r="K2550" s="48" t="str">
        <f t="shared" si="712"/>
        <v/>
      </c>
      <c r="L2550" s="48" t="str">
        <f t="shared" si="713"/>
        <v/>
      </c>
      <c r="M2550" s="49" t="str">
        <f t="shared" si="714"/>
        <v/>
      </c>
      <c r="U2550" s="103" t="str">
        <f t="shared" si="715"/>
        <v/>
      </c>
      <c r="V2550" s="77" t="str">
        <f t="shared" si="716"/>
        <v/>
      </c>
      <c r="W2550" s="37" t="str">
        <f t="shared" si="717"/>
        <v/>
      </c>
      <c r="X2550" s="7" t="str">
        <f t="shared" si="718"/>
        <v/>
      </c>
      <c r="Y2550" s="37" t="str">
        <f t="shared" si="719"/>
        <v/>
      </c>
      <c r="AA2550" s="54" t="str">
        <f t="shared" si="720"/>
        <v/>
      </c>
      <c r="AC2550" s="121" t="str">
        <f t="shared" si="721"/>
        <v/>
      </c>
      <c r="AD2550" s="111" t="str">
        <f t="shared" si="722"/>
        <v/>
      </c>
      <c r="AE2550" s="122" t="str">
        <f t="shared" si="723"/>
        <v/>
      </c>
      <c r="AF2550" s="123" t="str">
        <f t="shared" si="724"/>
        <v>Qtr 1</v>
      </c>
      <c r="AG2550" s="122" t="str">
        <f t="shared" si="725"/>
        <v/>
      </c>
      <c r="AI2550" s="124" t="str">
        <f t="shared" si="726"/>
        <v/>
      </c>
      <c r="AK2550" s="103" t="str">
        <f t="shared" si="727"/>
        <v/>
      </c>
      <c r="AL2550" s="104" t="str">
        <f t="shared" si="728"/>
        <v/>
      </c>
      <c r="AN2550" s="37" t="str">
        <f>IF(AK2550="", "", COUNTIF(AK$11:AK$8010, "&lt;"&amp;AK2550)+1+COUNTIF(AK$11:AK2550, AK2550)-1)</f>
        <v/>
      </c>
      <c r="AO2550" s="37" t="str">
        <f>IF(AL2550="", "", COUNTIF(AL$11:AL$8010, "&gt;"&amp;AL2550)+1+COUNTIF(AL$11:AL2550, AL2550)-1)</f>
        <v/>
      </c>
    </row>
    <row r="2551" spans="1:41" x14ac:dyDescent="0.55000000000000004">
      <c r="A2551" s="5"/>
      <c r="B2551" s="284"/>
      <c r="C2551" s="285"/>
      <c r="D2551" s="286"/>
      <c r="E2551" s="287"/>
      <c r="F2551" s="288"/>
      <c r="G2551" s="5"/>
      <c r="J2551" s="7" t="str">
        <f t="shared" si="711"/>
        <v/>
      </c>
      <c r="K2551" s="48" t="str">
        <f t="shared" si="712"/>
        <v/>
      </c>
      <c r="L2551" s="48" t="str">
        <f t="shared" si="713"/>
        <v/>
      </c>
      <c r="M2551" s="49" t="str">
        <f t="shared" si="714"/>
        <v/>
      </c>
      <c r="U2551" s="103" t="str">
        <f t="shared" si="715"/>
        <v/>
      </c>
      <c r="V2551" s="77" t="str">
        <f t="shared" si="716"/>
        <v/>
      </c>
      <c r="W2551" s="37" t="str">
        <f t="shared" si="717"/>
        <v/>
      </c>
      <c r="X2551" s="7" t="str">
        <f t="shared" si="718"/>
        <v/>
      </c>
      <c r="Y2551" s="37" t="str">
        <f t="shared" si="719"/>
        <v/>
      </c>
      <c r="AA2551" s="54" t="str">
        <f t="shared" si="720"/>
        <v/>
      </c>
      <c r="AC2551" s="121" t="str">
        <f t="shared" si="721"/>
        <v/>
      </c>
      <c r="AD2551" s="111" t="str">
        <f t="shared" si="722"/>
        <v/>
      </c>
      <c r="AE2551" s="122" t="str">
        <f t="shared" si="723"/>
        <v/>
      </c>
      <c r="AF2551" s="123" t="str">
        <f t="shared" si="724"/>
        <v>Qtr 1</v>
      </c>
      <c r="AG2551" s="122" t="str">
        <f t="shared" si="725"/>
        <v/>
      </c>
      <c r="AI2551" s="124" t="str">
        <f t="shared" si="726"/>
        <v/>
      </c>
      <c r="AK2551" s="103" t="str">
        <f t="shared" si="727"/>
        <v/>
      </c>
      <c r="AL2551" s="104" t="str">
        <f t="shared" si="728"/>
        <v/>
      </c>
      <c r="AN2551" s="37" t="str">
        <f>IF(AK2551="", "", COUNTIF(AK$11:AK$8010, "&lt;"&amp;AK2551)+1+COUNTIF(AK$11:AK2551, AK2551)-1)</f>
        <v/>
      </c>
      <c r="AO2551" s="37" t="str">
        <f>IF(AL2551="", "", COUNTIF(AL$11:AL$8010, "&gt;"&amp;AL2551)+1+COUNTIF(AL$11:AL2551, AL2551)-1)</f>
        <v/>
      </c>
    </row>
    <row r="2552" spans="1:41" x14ac:dyDescent="0.55000000000000004">
      <c r="A2552" s="5"/>
      <c r="B2552" s="284"/>
      <c r="C2552" s="285"/>
      <c r="D2552" s="286"/>
      <c r="E2552" s="287"/>
      <c r="F2552" s="288"/>
      <c r="G2552" s="5"/>
      <c r="J2552" s="7" t="str">
        <f t="shared" si="711"/>
        <v/>
      </c>
      <c r="K2552" s="48" t="str">
        <f t="shared" si="712"/>
        <v/>
      </c>
      <c r="L2552" s="48" t="str">
        <f t="shared" si="713"/>
        <v/>
      </c>
      <c r="M2552" s="49" t="str">
        <f t="shared" si="714"/>
        <v/>
      </c>
      <c r="U2552" s="103" t="str">
        <f t="shared" si="715"/>
        <v/>
      </c>
      <c r="V2552" s="77" t="str">
        <f t="shared" si="716"/>
        <v/>
      </c>
      <c r="W2552" s="37" t="str">
        <f t="shared" si="717"/>
        <v/>
      </c>
      <c r="X2552" s="7" t="str">
        <f t="shared" si="718"/>
        <v/>
      </c>
      <c r="Y2552" s="37" t="str">
        <f t="shared" si="719"/>
        <v/>
      </c>
      <c r="AA2552" s="54" t="str">
        <f t="shared" si="720"/>
        <v/>
      </c>
      <c r="AC2552" s="121" t="str">
        <f t="shared" si="721"/>
        <v/>
      </c>
      <c r="AD2552" s="111" t="str">
        <f t="shared" si="722"/>
        <v/>
      </c>
      <c r="AE2552" s="122" t="str">
        <f t="shared" si="723"/>
        <v/>
      </c>
      <c r="AF2552" s="123" t="str">
        <f t="shared" si="724"/>
        <v>Qtr 1</v>
      </c>
      <c r="AG2552" s="122" t="str">
        <f t="shared" si="725"/>
        <v/>
      </c>
      <c r="AI2552" s="124" t="str">
        <f t="shared" si="726"/>
        <v/>
      </c>
      <c r="AK2552" s="103" t="str">
        <f t="shared" si="727"/>
        <v/>
      </c>
      <c r="AL2552" s="104" t="str">
        <f t="shared" si="728"/>
        <v/>
      </c>
      <c r="AN2552" s="37" t="str">
        <f>IF(AK2552="", "", COUNTIF(AK$11:AK$8010, "&lt;"&amp;AK2552)+1+COUNTIF(AK$11:AK2552, AK2552)-1)</f>
        <v/>
      </c>
      <c r="AO2552" s="37" t="str">
        <f>IF(AL2552="", "", COUNTIF(AL$11:AL$8010, "&gt;"&amp;AL2552)+1+COUNTIF(AL$11:AL2552, AL2552)-1)</f>
        <v/>
      </c>
    </row>
    <row r="2553" spans="1:41" x14ac:dyDescent="0.55000000000000004">
      <c r="A2553" s="5"/>
      <c r="B2553" s="284"/>
      <c r="C2553" s="285"/>
      <c r="D2553" s="286"/>
      <c r="E2553" s="287"/>
      <c r="F2553" s="288"/>
      <c r="G2553" s="5"/>
      <c r="J2553" s="7" t="str">
        <f t="shared" si="711"/>
        <v/>
      </c>
      <c r="K2553" s="48" t="str">
        <f t="shared" si="712"/>
        <v/>
      </c>
      <c r="L2553" s="48" t="str">
        <f t="shared" si="713"/>
        <v/>
      </c>
      <c r="M2553" s="49" t="str">
        <f t="shared" si="714"/>
        <v/>
      </c>
      <c r="U2553" s="103" t="str">
        <f t="shared" si="715"/>
        <v/>
      </c>
      <c r="V2553" s="77" t="str">
        <f t="shared" si="716"/>
        <v/>
      </c>
      <c r="W2553" s="37" t="str">
        <f t="shared" si="717"/>
        <v/>
      </c>
      <c r="X2553" s="7" t="str">
        <f t="shared" si="718"/>
        <v/>
      </c>
      <c r="Y2553" s="37" t="str">
        <f t="shared" si="719"/>
        <v/>
      </c>
      <c r="AA2553" s="54" t="str">
        <f t="shared" si="720"/>
        <v/>
      </c>
      <c r="AC2553" s="121" t="str">
        <f t="shared" si="721"/>
        <v/>
      </c>
      <c r="AD2553" s="111" t="str">
        <f t="shared" si="722"/>
        <v/>
      </c>
      <c r="AE2553" s="122" t="str">
        <f t="shared" si="723"/>
        <v/>
      </c>
      <c r="AF2553" s="123" t="str">
        <f t="shared" si="724"/>
        <v>Qtr 1</v>
      </c>
      <c r="AG2553" s="122" t="str">
        <f t="shared" si="725"/>
        <v/>
      </c>
      <c r="AI2553" s="124" t="str">
        <f t="shared" si="726"/>
        <v/>
      </c>
      <c r="AK2553" s="103" t="str">
        <f t="shared" si="727"/>
        <v/>
      </c>
      <c r="AL2553" s="104" t="str">
        <f t="shared" si="728"/>
        <v/>
      </c>
      <c r="AN2553" s="37" t="str">
        <f>IF(AK2553="", "", COUNTIF(AK$11:AK$8010, "&lt;"&amp;AK2553)+1+COUNTIF(AK$11:AK2553, AK2553)-1)</f>
        <v/>
      </c>
      <c r="AO2553" s="37" t="str">
        <f>IF(AL2553="", "", COUNTIF(AL$11:AL$8010, "&gt;"&amp;AL2553)+1+COUNTIF(AL$11:AL2553, AL2553)-1)</f>
        <v/>
      </c>
    </row>
    <row r="2554" spans="1:41" x14ac:dyDescent="0.55000000000000004">
      <c r="A2554" s="5"/>
      <c r="B2554" s="284"/>
      <c r="C2554" s="285"/>
      <c r="D2554" s="286"/>
      <c r="E2554" s="287"/>
      <c r="F2554" s="288"/>
      <c r="G2554" s="5"/>
      <c r="J2554" s="7" t="str">
        <f t="shared" si="711"/>
        <v/>
      </c>
      <c r="K2554" s="48" t="str">
        <f t="shared" si="712"/>
        <v/>
      </c>
      <c r="L2554" s="48" t="str">
        <f t="shared" si="713"/>
        <v/>
      </c>
      <c r="M2554" s="49" t="str">
        <f t="shared" si="714"/>
        <v/>
      </c>
      <c r="U2554" s="103" t="str">
        <f t="shared" si="715"/>
        <v/>
      </c>
      <c r="V2554" s="77" t="str">
        <f t="shared" si="716"/>
        <v/>
      </c>
      <c r="W2554" s="37" t="str">
        <f t="shared" si="717"/>
        <v/>
      </c>
      <c r="X2554" s="7" t="str">
        <f t="shared" si="718"/>
        <v/>
      </c>
      <c r="Y2554" s="37" t="str">
        <f t="shared" si="719"/>
        <v/>
      </c>
      <c r="AA2554" s="54" t="str">
        <f t="shared" si="720"/>
        <v/>
      </c>
      <c r="AC2554" s="121" t="str">
        <f t="shared" si="721"/>
        <v/>
      </c>
      <c r="AD2554" s="111" t="str">
        <f t="shared" si="722"/>
        <v/>
      </c>
      <c r="AE2554" s="122" t="str">
        <f t="shared" si="723"/>
        <v/>
      </c>
      <c r="AF2554" s="123" t="str">
        <f t="shared" si="724"/>
        <v>Qtr 1</v>
      </c>
      <c r="AG2554" s="122" t="str">
        <f t="shared" si="725"/>
        <v/>
      </c>
      <c r="AI2554" s="124" t="str">
        <f t="shared" si="726"/>
        <v/>
      </c>
      <c r="AK2554" s="103" t="str">
        <f t="shared" si="727"/>
        <v/>
      </c>
      <c r="AL2554" s="104" t="str">
        <f t="shared" si="728"/>
        <v/>
      </c>
      <c r="AN2554" s="37" t="str">
        <f>IF(AK2554="", "", COUNTIF(AK$11:AK$8010, "&lt;"&amp;AK2554)+1+COUNTIF(AK$11:AK2554, AK2554)-1)</f>
        <v/>
      </c>
      <c r="AO2554" s="37" t="str">
        <f>IF(AL2554="", "", COUNTIF(AL$11:AL$8010, "&gt;"&amp;AL2554)+1+COUNTIF(AL$11:AL2554, AL2554)-1)</f>
        <v/>
      </c>
    </row>
    <row r="2555" spans="1:41" x14ac:dyDescent="0.55000000000000004">
      <c r="A2555" s="5"/>
      <c r="B2555" s="284"/>
      <c r="C2555" s="285"/>
      <c r="D2555" s="286"/>
      <c r="E2555" s="287"/>
      <c r="F2555" s="288"/>
      <c r="G2555" s="5"/>
      <c r="J2555" s="7" t="str">
        <f t="shared" si="711"/>
        <v/>
      </c>
      <c r="K2555" s="48" t="str">
        <f t="shared" si="712"/>
        <v/>
      </c>
      <c r="L2555" s="48" t="str">
        <f t="shared" si="713"/>
        <v/>
      </c>
      <c r="M2555" s="49" t="str">
        <f t="shared" si="714"/>
        <v/>
      </c>
      <c r="U2555" s="103" t="str">
        <f t="shared" si="715"/>
        <v/>
      </c>
      <c r="V2555" s="77" t="str">
        <f t="shared" si="716"/>
        <v/>
      </c>
      <c r="W2555" s="37" t="str">
        <f t="shared" si="717"/>
        <v/>
      </c>
      <c r="X2555" s="7" t="str">
        <f t="shared" si="718"/>
        <v/>
      </c>
      <c r="Y2555" s="37" t="str">
        <f t="shared" si="719"/>
        <v/>
      </c>
      <c r="AA2555" s="54" t="str">
        <f t="shared" si="720"/>
        <v/>
      </c>
      <c r="AC2555" s="121" t="str">
        <f t="shared" si="721"/>
        <v/>
      </c>
      <c r="AD2555" s="111" t="str">
        <f t="shared" si="722"/>
        <v/>
      </c>
      <c r="AE2555" s="122" t="str">
        <f t="shared" si="723"/>
        <v/>
      </c>
      <c r="AF2555" s="123" t="str">
        <f t="shared" si="724"/>
        <v>Qtr 1</v>
      </c>
      <c r="AG2555" s="122" t="str">
        <f t="shared" si="725"/>
        <v/>
      </c>
      <c r="AI2555" s="124" t="str">
        <f t="shared" si="726"/>
        <v/>
      </c>
      <c r="AK2555" s="103" t="str">
        <f t="shared" si="727"/>
        <v/>
      </c>
      <c r="AL2555" s="104" t="str">
        <f t="shared" si="728"/>
        <v/>
      </c>
      <c r="AN2555" s="37" t="str">
        <f>IF(AK2555="", "", COUNTIF(AK$11:AK$8010, "&lt;"&amp;AK2555)+1+COUNTIF(AK$11:AK2555, AK2555)-1)</f>
        <v/>
      </c>
      <c r="AO2555" s="37" t="str">
        <f>IF(AL2555="", "", COUNTIF(AL$11:AL$8010, "&gt;"&amp;AL2555)+1+COUNTIF(AL$11:AL2555, AL2555)-1)</f>
        <v/>
      </c>
    </row>
    <row r="2556" spans="1:41" x14ac:dyDescent="0.55000000000000004">
      <c r="A2556" s="5"/>
      <c r="B2556" s="284"/>
      <c r="C2556" s="285"/>
      <c r="D2556" s="286"/>
      <c r="E2556" s="287"/>
      <c r="F2556" s="288"/>
      <c r="G2556" s="5"/>
      <c r="J2556" s="7" t="str">
        <f t="shared" si="711"/>
        <v/>
      </c>
      <c r="K2556" s="48" t="str">
        <f t="shared" si="712"/>
        <v/>
      </c>
      <c r="L2556" s="48" t="str">
        <f t="shared" si="713"/>
        <v/>
      </c>
      <c r="M2556" s="49" t="str">
        <f t="shared" si="714"/>
        <v/>
      </c>
      <c r="U2556" s="103" t="str">
        <f t="shared" si="715"/>
        <v/>
      </c>
      <c r="V2556" s="77" t="str">
        <f t="shared" si="716"/>
        <v/>
      </c>
      <c r="W2556" s="37" t="str">
        <f t="shared" si="717"/>
        <v/>
      </c>
      <c r="X2556" s="7" t="str">
        <f t="shared" si="718"/>
        <v/>
      </c>
      <c r="Y2556" s="37" t="str">
        <f t="shared" si="719"/>
        <v/>
      </c>
      <c r="AA2556" s="54" t="str">
        <f t="shared" si="720"/>
        <v/>
      </c>
      <c r="AC2556" s="121" t="str">
        <f t="shared" si="721"/>
        <v/>
      </c>
      <c r="AD2556" s="111" t="str">
        <f t="shared" si="722"/>
        <v/>
      </c>
      <c r="AE2556" s="122" t="str">
        <f t="shared" si="723"/>
        <v/>
      </c>
      <c r="AF2556" s="123" t="str">
        <f t="shared" si="724"/>
        <v>Qtr 1</v>
      </c>
      <c r="AG2556" s="122" t="str">
        <f t="shared" si="725"/>
        <v/>
      </c>
      <c r="AI2556" s="124" t="str">
        <f t="shared" si="726"/>
        <v/>
      </c>
      <c r="AK2556" s="103" t="str">
        <f t="shared" si="727"/>
        <v/>
      </c>
      <c r="AL2556" s="104" t="str">
        <f t="shared" si="728"/>
        <v/>
      </c>
      <c r="AN2556" s="37" t="str">
        <f>IF(AK2556="", "", COUNTIF(AK$11:AK$8010, "&lt;"&amp;AK2556)+1+COUNTIF(AK$11:AK2556, AK2556)-1)</f>
        <v/>
      </c>
      <c r="AO2556" s="37" t="str">
        <f>IF(AL2556="", "", COUNTIF(AL$11:AL$8010, "&gt;"&amp;AL2556)+1+COUNTIF(AL$11:AL2556, AL2556)-1)</f>
        <v/>
      </c>
    </row>
    <row r="2557" spans="1:41" x14ac:dyDescent="0.55000000000000004">
      <c r="A2557" s="5"/>
      <c r="B2557" s="284"/>
      <c r="C2557" s="285"/>
      <c r="D2557" s="286"/>
      <c r="E2557" s="287"/>
      <c r="F2557" s="288"/>
      <c r="G2557" s="5"/>
      <c r="J2557" s="7" t="str">
        <f t="shared" si="711"/>
        <v/>
      </c>
      <c r="K2557" s="48" t="str">
        <f t="shared" si="712"/>
        <v/>
      </c>
      <c r="L2557" s="48" t="str">
        <f t="shared" si="713"/>
        <v/>
      </c>
      <c r="M2557" s="49" t="str">
        <f t="shared" si="714"/>
        <v/>
      </c>
      <c r="U2557" s="103" t="str">
        <f t="shared" si="715"/>
        <v/>
      </c>
      <c r="V2557" s="77" t="str">
        <f t="shared" si="716"/>
        <v/>
      </c>
      <c r="W2557" s="37" t="str">
        <f t="shared" si="717"/>
        <v/>
      </c>
      <c r="X2557" s="7" t="str">
        <f t="shared" si="718"/>
        <v/>
      </c>
      <c r="Y2557" s="37" t="str">
        <f t="shared" si="719"/>
        <v/>
      </c>
      <c r="AA2557" s="54" t="str">
        <f t="shared" si="720"/>
        <v/>
      </c>
      <c r="AC2557" s="121" t="str">
        <f t="shared" si="721"/>
        <v/>
      </c>
      <c r="AD2557" s="111" t="str">
        <f t="shared" si="722"/>
        <v/>
      </c>
      <c r="AE2557" s="122" t="str">
        <f t="shared" si="723"/>
        <v/>
      </c>
      <c r="AF2557" s="123" t="str">
        <f t="shared" si="724"/>
        <v>Qtr 1</v>
      </c>
      <c r="AG2557" s="122" t="str">
        <f t="shared" si="725"/>
        <v/>
      </c>
      <c r="AI2557" s="124" t="str">
        <f t="shared" si="726"/>
        <v/>
      </c>
      <c r="AK2557" s="103" t="str">
        <f t="shared" si="727"/>
        <v/>
      </c>
      <c r="AL2557" s="104" t="str">
        <f t="shared" si="728"/>
        <v/>
      </c>
      <c r="AN2557" s="37" t="str">
        <f>IF(AK2557="", "", COUNTIF(AK$11:AK$8010, "&lt;"&amp;AK2557)+1+COUNTIF(AK$11:AK2557, AK2557)-1)</f>
        <v/>
      </c>
      <c r="AO2557" s="37" t="str">
        <f>IF(AL2557="", "", COUNTIF(AL$11:AL$8010, "&gt;"&amp;AL2557)+1+COUNTIF(AL$11:AL2557, AL2557)-1)</f>
        <v/>
      </c>
    </row>
    <row r="2558" spans="1:41" x14ac:dyDescent="0.55000000000000004">
      <c r="A2558" s="5"/>
      <c r="B2558" s="284"/>
      <c r="C2558" s="285"/>
      <c r="D2558" s="286"/>
      <c r="E2558" s="287"/>
      <c r="F2558" s="288"/>
      <c r="G2558" s="5"/>
      <c r="J2558" s="7" t="str">
        <f t="shared" si="711"/>
        <v/>
      </c>
      <c r="K2558" s="48" t="str">
        <f t="shared" si="712"/>
        <v/>
      </c>
      <c r="L2558" s="48" t="str">
        <f t="shared" si="713"/>
        <v/>
      </c>
      <c r="M2558" s="49" t="str">
        <f t="shared" si="714"/>
        <v/>
      </c>
      <c r="U2558" s="103" t="str">
        <f t="shared" si="715"/>
        <v/>
      </c>
      <c r="V2558" s="77" t="str">
        <f t="shared" si="716"/>
        <v/>
      </c>
      <c r="W2558" s="37" t="str">
        <f t="shared" si="717"/>
        <v/>
      </c>
      <c r="X2558" s="7" t="str">
        <f t="shared" si="718"/>
        <v/>
      </c>
      <c r="Y2558" s="37" t="str">
        <f t="shared" si="719"/>
        <v/>
      </c>
      <c r="AA2558" s="54" t="str">
        <f t="shared" si="720"/>
        <v/>
      </c>
      <c r="AC2558" s="121" t="str">
        <f t="shared" si="721"/>
        <v/>
      </c>
      <c r="AD2558" s="111" t="str">
        <f t="shared" si="722"/>
        <v/>
      </c>
      <c r="AE2558" s="122" t="str">
        <f t="shared" si="723"/>
        <v/>
      </c>
      <c r="AF2558" s="123" t="str">
        <f t="shared" si="724"/>
        <v>Qtr 1</v>
      </c>
      <c r="AG2558" s="122" t="str">
        <f t="shared" si="725"/>
        <v/>
      </c>
      <c r="AI2558" s="124" t="str">
        <f t="shared" si="726"/>
        <v/>
      </c>
      <c r="AK2558" s="103" t="str">
        <f t="shared" si="727"/>
        <v/>
      </c>
      <c r="AL2558" s="104" t="str">
        <f t="shared" si="728"/>
        <v/>
      </c>
      <c r="AN2558" s="37" t="str">
        <f>IF(AK2558="", "", COUNTIF(AK$11:AK$8010, "&lt;"&amp;AK2558)+1+COUNTIF(AK$11:AK2558, AK2558)-1)</f>
        <v/>
      </c>
      <c r="AO2558" s="37" t="str">
        <f>IF(AL2558="", "", COUNTIF(AL$11:AL$8010, "&gt;"&amp;AL2558)+1+COUNTIF(AL$11:AL2558, AL2558)-1)</f>
        <v/>
      </c>
    </row>
    <row r="2559" spans="1:41" x14ac:dyDescent="0.55000000000000004">
      <c r="A2559" s="5"/>
      <c r="B2559" s="284"/>
      <c r="C2559" s="285"/>
      <c r="D2559" s="286"/>
      <c r="E2559" s="287"/>
      <c r="F2559" s="288"/>
      <c r="G2559" s="5"/>
      <c r="J2559" s="7" t="str">
        <f t="shared" si="711"/>
        <v/>
      </c>
      <c r="K2559" s="48" t="str">
        <f t="shared" si="712"/>
        <v/>
      </c>
      <c r="L2559" s="48" t="str">
        <f t="shared" si="713"/>
        <v/>
      </c>
      <c r="M2559" s="49" t="str">
        <f t="shared" si="714"/>
        <v/>
      </c>
      <c r="U2559" s="103" t="str">
        <f t="shared" si="715"/>
        <v/>
      </c>
      <c r="V2559" s="77" t="str">
        <f t="shared" si="716"/>
        <v/>
      </c>
      <c r="W2559" s="37" t="str">
        <f t="shared" si="717"/>
        <v/>
      </c>
      <c r="X2559" s="7" t="str">
        <f t="shared" si="718"/>
        <v/>
      </c>
      <c r="Y2559" s="37" t="str">
        <f t="shared" si="719"/>
        <v/>
      </c>
      <c r="AA2559" s="54" t="str">
        <f t="shared" si="720"/>
        <v/>
      </c>
      <c r="AC2559" s="121" t="str">
        <f t="shared" si="721"/>
        <v/>
      </c>
      <c r="AD2559" s="111" t="str">
        <f t="shared" si="722"/>
        <v/>
      </c>
      <c r="AE2559" s="122" t="str">
        <f t="shared" si="723"/>
        <v/>
      </c>
      <c r="AF2559" s="123" t="str">
        <f t="shared" si="724"/>
        <v>Qtr 1</v>
      </c>
      <c r="AG2559" s="122" t="str">
        <f t="shared" si="725"/>
        <v/>
      </c>
      <c r="AI2559" s="124" t="str">
        <f t="shared" si="726"/>
        <v/>
      </c>
      <c r="AK2559" s="103" t="str">
        <f t="shared" si="727"/>
        <v/>
      </c>
      <c r="AL2559" s="104" t="str">
        <f t="shared" si="728"/>
        <v/>
      </c>
      <c r="AN2559" s="37" t="str">
        <f>IF(AK2559="", "", COUNTIF(AK$11:AK$8010, "&lt;"&amp;AK2559)+1+COUNTIF(AK$11:AK2559, AK2559)-1)</f>
        <v/>
      </c>
      <c r="AO2559" s="37" t="str">
        <f>IF(AL2559="", "", COUNTIF(AL$11:AL$8010, "&gt;"&amp;AL2559)+1+COUNTIF(AL$11:AL2559, AL2559)-1)</f>
        <v/>
      </c>
    </row>
    <row r="2560" spans="1:41" x14ac:dyDescent="0.55000000000000004">
      <c r="A2560" s="5"/>
      <c r="B2560" s="284"/>
      <c r="C2560" s="285"/>
      <c r="D2560" s="286"/>
      <c r="E2560" s="287"/>
      <c r="F2560" s="288"/>
      <c r="G2560" s="5"/>
      <c r="J2560" s="7" t="str">
        <f t="shared" si="711"/>
        <v/>
      </c>
      <c r="K2560" s="48" t="str">
        <f t="shared" si="712"/>
        <v/>
      </c>
      <c r="L2560" s="48" t="str">
        <f t="shared" si="713"/>
        <v/>
      </c>
      <c r="M2560" s="49" t="str">
        <f t="shared" si="714"/>
        <v/>
      </c>
      <c r="U2560" s="103" t="str">
        <f t="shared" si="715"/>
        <v/>
      </c>
      <c r="V2560" s="77" t="str">
        <f t="shared" si="716"/>
        <v/>
      </c>
      <c r="W2560" s="37" t="str">
        <f t="shared" si="717"/>
        <v/>
      </c>
      <c r="X2560" s="7" t="str">
        <f t="shared" si="718"/>
        <v/>
      </c>
      <c r="Y2560" s="37" t="str">
        <f t="shared" si="719"/>
        <v/>
      </c>
      <c r="AA2560" s="54" t="str">
        <f t="shared" si="720"/>
        <v/>
      </c>
      <c r="AC2560" s="121" t="str">
        <f t="shared" si="721"/>
        <v/>
      </c>
      <c r="AD2560" s="111" t="str">
        <f t="shared" si="722"/>
        <v/>
      </c>
      <c r="AE2560" s="122" t="str">
        <f t="shared" si="723"/>
        <v/>
      </c>
      <c r="AF2560" s="123" t="str">
        <f t="shared" si="724"/>
        <v>Qtr 1</v>
      </c>
      <c r="AG2560" s="122" t="str">
        <f t="shared" si="725"/>
        <v/>
      </c>
      <c r="AI2560" s="124" t="str">
        <f t="shared" si="726"/>
        <v/>
      </c>
      <c r="AK2560" s="103" t="str">
        <f t="shared" si="727"/>
        <v/>
      </c>
      <c r="AL2560" s="104" t="str">
        <f t="shared" si="728"/>
        <v/>
      </c>
      <c r="AN2560" s="37" t="str">
        <f>IF(AK2560="", "", COUNTIF(AK$11:AK$8010, "&lt;"&amp;AK2560)+1+COUNTIF(AK$11:AK2560, AK2560)-1)</f>
        <v/>
      </c>
      <c r="AO2560" s="37" t="str">
        <f>IF(AL2560="", "", COUNTIF(AL$11:AL$8010, "&gt;"&amp;AL2560)+1+COUNTIF(AL$11:AL2560, AL2560)-1)</f>
        <v/>
      </c>
    </row>
    <row r="2561" spans="1:41" x14ac:dyDescent="0.55000000000000004">
      <c r="A2561" s="5"/>
      <c r="B2561" s="284"/>
      <c r="C2561" s="285"/>
      <c r="D2561" s="286"/>
      <c r="E2561" s="287"/>
      <c r="F2561" s="288"/>
      <c r="G2561" s="5"/>
      <c r="J2561" s="7" t="str">
        <f t="shared" si="711"/>
        <v/>
      </c>
      <c r="K2561" s="48" t="str">
        <f t="shared" si="712"/>
        <v/>
      </c>
      <c r="L2561" s="48" t="str">
        <f t="shared" si="713"/>
        <v/>
      </c>
      <c r="M2561" s="49" t="str">
        <f t="shared" si="714"/>
        <v/>
      </c>
      <c r="U2561" s="103" t="str">
        <f t="shared" si="715"/>
        <v/>
      </c>
      <c r="V2561" s="77" t="str">
        <f t="shared" si="716"/>
        <v/>
      </c>
      <c r="W2561" s="37" t="str">
        <f t="shared" si="717"/>
        <v/>
      </c>
      <c r="X2561" s="7" t="str">
        <f t="shared" si="718"/>
        <v/>
      </c>
      <c r="Y2561" s="37" t="str">
        <f t="shared" si="719"/>
        <v/>
      </c>
      <c r="AA2561" s="54" t="str">
        <f t="shared" si="720"/>
        <v/>
      </c>
      <c r="AC2561" s="121" t="str">
        <f t="shared" si="721"/>
        <v/>
      </c>
      <c r="AD2561" s="111" t="str">
        <f t="shared" si="722"/>
        <v/>
      </c>
      <c r="AE2561" s="122" t="str">
        <f t="shared" si="723"/>
        <v/>
      </c>
      <c r="AF2561" s="123" t="str">
        <f t="shared" si="724"/>
        <v>Qtr 1</v>
      </c>
      <c r="AG2561" s="122" t="str">
        <f t="shared" si="725"/>
        <v/>
      </c>
      <c r="AI2561" s="124" t="str">
        <f t="shared" si="726"/>
        <v/>
      </c>
      <c r="AK2561" s="103" t="str">
        <f t="shared" si="727"/>
        <v/>
      </c>
      <c r="AL2561" s="104" t="str">
        <f t="shared" si="728"/>
        <v/>
      </c>
      <c r="AN2561" s="37" t="str">
        <f>IF(AK2561="", "", COUNTIF(AK$11:AK$8010, "&lt;"&amp;AK2561)+1+COUNTIF(AK$11:AK2561, AK2561)-1)</f>
        <v/>
      </c>
      <c r="AO2561" s="37" t="str">
        <f>IF(AL2561="", "", COUNTIF(AL$11:AL$8010, "&gt;"&amp;AL2561)+1+COUNTIF(AL$11:AL2561, AL2561)-1)</f>
        <v/>
      </c>
    </row>
    <row r="2562" spans="1:41" x14ac:dyDescent="0.55000000000000004">
      <c r="A2562" s="5"/>
      <c r="B2562" s="284"/>
      <c r="C2562" s="285"/>
      <c r="D2562" s="286"/>
      <c r="E2562" s="287"/>
      <c r="F2562" s="288"/>
      <c r="G2562" s="5"/>
      <c r="J2562" s="7" t="str">
        <f t="shared" si="711"/>
        <v/>
      </c>
      <c r="K2562" s="48" t="str">
        <f t="shared" si="712"/>
        <v/>
      </c>
      <c r="L2562" s="48" t="str">
        <f t="shared" si="713"/>
        <v/>
      </c>
      <c r="M2562" s="49" t="str">
        <f t="shared" si="714"/>
        <v/>
      </c>
      <c r="U2562" s="103" t="str">
        <f t="shared" si="715"/>
        <v/>
      </c>
      <c r="V2562" s="77" t="str">
        <f t="shared" si="716"/>
        <v/>
      </c>
      <c r="W2562" s="37" t="str">
        <f t="shared" si="717"/>
        <v/>
      </c>
      <c r="X2562" s="7" t="str">
        <f t="shared" si="718"/>
        <v/>
      </c>
      <c r="Y2562" s="37" t="str">
        <f t="shared" si="719"/>
        <v/>
      </c>
      <c r="AA2562" s="54" t="str">
        <f t="shared" si="720"/>
        <v/>
      </c>
      <c r="AC2562" s="121" t="str">
        <f t="shared" si="721"/>
        <v/>
      </c>
      <c r="AD2562" s="111" t="str">
        <f t="shared" si="722"/>
        <v/>
      </c>
      <c r="AE2562" s="122" t="str">
        <f t="shared" si="723"/>
        <v/>
      </c>
      <c r="AF2562" s="123" t="str">
        <f t="shared" si="724"/>
        <v>Qtr 1</v>
      </c>
      <c r="AG2562" s="122" t="str">
        <f t="shared" si="725"/>
        <v/>
      </c>
      <c r="AI2562" s="124" t="str">
        <f t="shared" si="726"/>
        <v/>
      </c>
      <c r="AK2562" s="103" t="str">
        <f t="shared" si="727"/>
        <v/>
      </c>
      <c r="AL2562" s="104" t="str">
        <f t="shared" si="728"/>
        <v/>
      </c>
      <c r="AN2562" s="37" t="str">
        <f>IF(AK2562="", "", COUNTIF(AK$11:AK$8010, "&lt;"&amp;AK2562)+1+COUNTIF(AK$11:AK2562, AK2562)-1)</f>
        <v/>
      </c>
      <c r="AO2562" s="37" t="str">
        <f>IF(AL2562="", "", COUNTIF(AL$11:AL$8010, "&gt;"&amp;AL2562)+1+COUNTIF(AL$11:AL2562, AL2562)-1)</f>
        <v/>
      </c>
    </row>
    <row r="2563" spans="1:41" x14ac:dyDescent="0.55000000000000004">
      <c r="A2563" s="5"/>
      <c r="B2563" s="284"/>
      <c r="C2563" s="285"/>
      <c r="D2563" s="286"/>
      <c r="E2563" s="287"/>
      <c r="F2563" s="288"/>
      <c r="G2563" s="5"/>
      <c r="J2563" s="7" t="str">
        <f t="shared" si="711"/>
        <v/>
      </c>
      <c r="K2563" s="48" t="str">
        <f t="shared" si="712"/>
        <v/>
      </c>
      <c r="L2563" s="48" t="str">
        <f t="shared" si="713"/>
        <v/>
      </c>
      <c r="M2563" s="49" t="str">
        <f t="shared" si="714"/>
        <v/>
      </c>
      <c r="U2563" s="103" t="str">
        <f t="shared" si="715"/>
        <v/>
      </c>
      <c r="V2563" s="77" t="str">
        <f t="shared" si="716"/>
        <v/>
      </c>
      <c r="W2563" s="37" t="str">
        <f t="shared" si="717"/>
        <v/>
      </c>
      <c r="X2563" s="7" t="str">
        <f t="shared" si="718"/>
        <v/>
      </c>
      <c r="Y2563" s="37" t="str">
        <f t="shared" si="719"/>
        <v/>
      </c>
      <c r="AA2563" s="54" t="str">
        <f t="shared" si="720"/>
        <v/>
      </c>
      <c r="AC2563" s="121" t="str">
        <f t="shared" si="721"/>
        <v/>
      </c>
      <c r="AD2563" s="111" t="str">
        <f t="shared" si="722"/>
        <v/>
      </c>
      <c r="AE2563" s="122" t="str">
        <f t="shared" si="723"/>
        <v/>
      </c>
      <c r="AF2563" s="123" t="str">
        <f t="shared" si="724"/>
        <v>Qtr 1</v>
      </c>
      <c r="AG2563" s="122" t="str">
        <f t="shared" si="725"/>
        <v/>
      </c>
      <c r="AI2563" s="124" t="str">
        <f t="shared" si="726"/>
        <v/>
      </c>
      <c r="AK2563" s="103" t="str">
        <f t="shared" si="727"/>
        <v/>
      </c>
      <c r="AL2563" s="104" t="str">
        <f t="shared" si="728"/>
        <v/>
      </c>
      <c r="AN2563" s="37" t="str">
        <f>IF(AK2563="", "", COUNTIF(AK$11:AK$8010, "&lt;"&amp;AK2563)+1+COUNTIF(AK$11:AK2563, AK2563)-1)</f>
        <v/>
      </c>
      <c r="AO2563" s="37" t="str">
        <f>IF(AL2563="", "", COUNTIF(AL$11:AL$8010, "&gt;"&amp;AL2563)+1+COUNTIF(AL$11:AL2563, AL2563)-1)</f>
        <v/>
      </c>
    </row>
    <row r="2564" spans="1:41" x14ac:dyDescent="0.55000000000000004">
      <c r="A2564" s="5"/>
      <c r="B2564" s="284"/>
      <c r="C2564" s="285"/>
      <c r="D2564" s="286"/>
      <c r="E2564" s="287"/>
      <c r="F2564" s="288"/>
      <c r="G2564" s="5"/>
      <c r="J2564" s="7" t="str">
        <f t="shared" si="711"/>
        <v/>
      </c>
      <c r="K2564" s="48" t="str">
        <f t="shared" si="712"/>
        <v/>
      </c>
      <c r="L2564" s="48" t="str">
        <f t="shared" si="713"/>
        <v/>
      </c>
      <c r="M2564" s="49" t="str">
        <f t="shared" si="714"/>
        <v/>
      </c>
      <c r="U2564" s="103" t="str">
        <f t="shared" si="715"/>
        <v/>
      </c>
      <c r="V2564" s="77" t="str">
        <f t="shared" si="716"/>
        <v/>
      </c>
      <c r="W2564" s="37" t="str">
        <f t="shared" si="717"/>
        <v/>
      </c>
      <c r="X2564" s="7" t="str">
        <f t="shared" si="718"/>
        <v/>
      </c>
      <c r="Y2564" s="37" t="str">
        <f t="shared" si="719"/>
        <v/>
      </c>
      <c r="AA2564" s="54" t="str">
        <f t="shared" si="720"/>
        <v/>
      </c>
      <c r="AC2564" s="121" t="str">
        <f t="shared" si="721"/>
        <v/>
      </c>
      <c r="AD2564" s="111" t="str">
        <f t="shared" si="722"/>
        <v/>
      </c>
      <c r="AE2564" s="122" t="str">
        <f t="shared" si="723"/>
        <v/>
      </c>
      <c r="AF2564" s="123" t="str">
        <f t="shared" si="724"/>
        <v>Qtr 1</v>
      </c>
      <c r="AG2564" s="122" t="str">
        <f t="shared" si="725"/>
        <v/>
      </c>
      <c r="AI2564" s="124" t="str">
        <f t="shared" si="726"/>
        <v/>
      </c>
      <c r="AK2564" s="103" t="str">
        <f t="shared" si="727"/>
        <v/>
      </c>
      <c r="AL2564" s="104" t="str">
        <f t="shared" si="728"/>
        <v/>
      </c>
      <c r="AN2564" s="37" t="str">
        <f>IF(AK2564="", "", COUNTIF(AK$11:AK$8010, "&lt;"&amp;AK2564)+1+COUNTIF(AK$11:AK2564, AK2564)-1)</f>
        <v/>
      </c>
      <c r="AO2564" s="37" t="str">
        <f>IF(AL2564="", "", COUNTIF(AL$11:AL$8010, "&gt;"&amp;AL2564)+1+COUNTIF(AL$11:AL2564, AL2564)-1)</f>
        <v/>
      </c>
    </row>
    <row r="2565" spans="1:41" x14ac:dyDescent="0.55000000000000004">
      <c r="A2565" s="5"/>
      <c r="B2565" s="284"/>
      <c r="C2565" s="285"/>
      <c r="D2565" s="286"/>
      <c r="E2565" s="287"/>
      <c r="F2565" s="288"/>
      <c r="G2565" s="5"/>
      <c r="J2565" s="7" t="str">
        <f t="shared" si="711"/>
        <v/>
      </c>
      <c r="K2565" s="48" t="str">
        <f t="shared" si="712"/>
        <v/>
      </c>
      <c r="L2565" s="48" t="str">
        <f t="shared" si="713"/>
        <v/>
      </c>
      <c r="M2565" s="49" t="str">
        <f t="shared" si="714"/>
        <v/>
      </c>
      <c r="U2565" s="103" t="str">
        <f t="shared" si="715"/>
        <v/>
      </c>
      <c r="V2565" s="77" t="str">
        <f t="shared" si="716"/>
        <v/>
      </c>
      <c r="W2565" s="37" t="str">
        <f t="shared" si="717"/>
        <v/>
      </c>
      <c r="X2565" s="7" t="str">
        <f t="shared" si="718"/>
        <v/>
      </c>
      <c r="Y2565" s="37" t="str">
        <f t="shared" si="719"/>
        <v/>
      </c>
      <c r="AA2565" s="54" t="str">
        <f t="shared" si="720"/>
        <v/>
      </c>
      <c r="AC2565" s="121" t="str">
        <f t="shared" si="721"/>
        <v/>
      </c>
      <c r="AD2565" s="111" t="str">
        <f t="shared" si="722"/>
        <v/>
      </c>
      <c r="AE2565" s="122" t="str">
        <f t="shared" si="723"/>
        <v/>
      </c>
      <c r="AF2565" s="123" t="str">
        <f t="shared" si="724"/>
        <v>Qtr 1</v>
      </c>
      <c r="AG2565" s="122" t="str">
        <f t="shared" si="725"/>
        <v/>
      </c>
      <c r="AI2565" s="124" t="str">
        <f t="shared" si="726"/>
        <v/>
      </c>
      <c r="AK2565" s="103" t="str">
        <f t="shared" si="727"/>
        <v/>
      </c>
      <c r="AL2565" s="104" t="str">
        <f t="shared" si="728"/>
        <v/>
      </c>
      <c r="AN2565" s="37" t="str">
        <f>IF(AK2565="", "", COUNTIF(AK$11:AK$8010, "&lt;"&amp;AK2565)+1+COUNTIF(AK$11:AK2565, AK2565)-1)</f>
        <v/>
      </c>
      <c r="AO2565" s="37" t="str">
        <f>IF(AL2565="", "", COUNTIF(AL$11:AL$8010, "&gt;"&amp;AL2565)+1+COUNTIF(AL$11:AL2565, AL2565)-1)</f>
        <v/>
      </c>
    </row>
    <row r="2566" spans="1:41" x14ac:dyDescent="0.55000000000000004">
      <c r="A2566" s="5"/>
      <c r="B2566" s="284"/>
      <c r="C2566" s="285"/>
      <c r="D2566" s="286"/>
      <c r="E2566" s="287"/>
      <c r="F2566" s="288"/>
      <c r="G2566" s="5"/>
      <c r="J2566" s="7" t="str">
        <f t="shared" si="711"/>
        <v/>
      </c>
      <c r="K2566" s="48" t="str">
        <f t="shared" si="712"/>
        <v/>
      </c>
      <c r="L2566" s="48" t="str">
        <f t="shared" si="713"/>
        <v/>
      </c>
      <c r="M2566" s="49" t="str">
        <f t="shared" si="714"/>
        <v/>
      </c>
      <c r="U2566" s="103" t="str">
        <f t="shared" si="715"/>
        <v/>
      </c>
      <c r="V2566" s="77" t="str">
        <f t="shared" si="716"/>
        <v/>
      </c>
      <c r="W2566" s="37" t="str">
        <f t="shared" si="717"/>
        <v/>
      </c>
      <c r="X2566" s="7" t="str">
        <f t="shared" si="718"/>
        <v/>
      </c>
      <c r="Y2566" s="37" t="str">
        <f t="shared" si="719"/>
        <v/>
      </c>
      <c r="AA2566" s="54" t="str">
        <f t="shared" si="720"/>
        <v/>
      </c>
      <c r="AC2566" s="121" t="str">
        <f t="shared" si="721"/>
        <v/>
      </c>
      <c r="AD2566" s="111" t="str">
        <f t="shared" si="722"/>
        <v/>
      </c>
      <c r="AE2566" s="122" t="str">
        <f t="shared" si="723"/>
        <v/>
      </c>
      <c r="AF2566" s="123" t="str">
        <f t="shared" si="724"/>
        <v>Qtr 1</v>
      </c>
      <c r="AG2566" s="122" t="str">
        <f t="shared" si="725"/>
        <v/>
      </c>
      <c r="AI2566" s="124" t="str">
        <f t="shared" si="726"/>
        <v/>
      </c>
      <c r="AK2566" s="103" t="str">
        <f t="shared" si="727"/>
        <v/>
      </c>
      <c r="AL2566" s="104" t="str">
        <f t="shared" si="728"/>
        <v/>
      </c>
      <c r="AN2566" s="37" t="str">
        <f>IF(AK2566="", "", COUNTIF(AK$11:AK$8010, "&lt;"&amp;AK2566)+1+COUNTIF(AK$11:AK2566, AK2566)-1)</f>
        <v/>
      </c>
      <c r="AO2566" s="37" t="str">
        <f>IF(AL2566="", "", COUNTIF(AL$11:AL$8010, "&gt;"&amp;AL2566)+1+COUNTIF(AL$11:AL2566, AL2566)-1)</f>
        <v/>
      </c>
    </row>
    <row r="2567" spans="1:41" x14ac:dyDescent="0.55000000000000004">
      <c r="A2567" s="5"/>
      <c r="B2567" s="284"/>
      <c r="C2567" s="285"/>
      <c r="D2567" s="286"/>
      <c r="E2567" s="287"/>
      <c r="F2567" s="288"/>
      <c r="G2567" s="5"/>
      <c r="J2567" s="7" t="str">
        <f t="shared" si="711"/>
        <v/>
      </c>
      <c r="K2567" s="48" t="str">
        <f t="shared" si="712"/>
        <v/>
      </c>
      <c r="L2567" s="48" t="str">
        <f t="shared" si="713"/>
        <v/>
      </c>
      <c r="M2567" s="49" t="str">
        <f t="shared" si="714"/>
        <v/>
      </c>
      <c r="U2567" s="103" t="str">
        <f t="shared" si="715"/>
        <v/>
      </c>
      <c r="V2567" s="77" t="str">
        <f t="shared" si="716"/>
        <v/>
      </c>
      <c r="W2567" s="37" t="str">
        <f t="shared" si="717"/>
        <v/>
      </c>
      <c r="X2567" s="7" t="str">
        <f t="shared" si="718"/>
        <v/>
      </c>
      <c r="Y2567" s="37" t="str">
        <f t="shared" si="719"/>
        <v/>
      </c>
      <c r="AA2567" s="54" t="str">
        <f t="shared" si="720"/>
        <v/>
      </c>
      <c r="AC2567" s="121" t="str">
        <f t="shared" si="721"/>
        <v/>
      </c>
      <c r="AD2567" s="111" t="str">
        <f t="shared" si="722"/>
        <v/>
      </c>
      <c r="AE2567" s="122" t="str">
        <f t="shared" si="723"/>
        <v/>
      </c>
      <c r="AF2567" s="123" t="str">
        <f t="shared" si="724"/>
        <v>Qtr 1</v>
      </c>
      <c r="AG2567" s="122" t="str">
        <f t="shared" si="725"/>
        <v/>
      </c>
      <c r="AI2567" s="124" t="str">
        <f t="shared" si="726"/>
        <v/>
      </c>
      <c r="AK2567" s="103" t="str">
        <f t="shared" si="727"/>
        <v/>
      </c>
      <c r="AL2567" s="104" t="str">
        <f t="shared" si="728"/>
        <v/>
      </c>
      <c r="AN2567" s="37" t="str">
        <f>IF(AK2567="", "", COUNTIF(AK$11:AK$8010, "&lt;"&amp;AK2567)+1+COUNTIF(AK$11:AK2567, AK2567)-1)</f>
        <v/>
      </c>
      <c r="AO2567" s="37" t="str">
        <f>IF(AL2567="", "", COUNTIF(AL$11:AL$8010, "&gt;"&amp;AL2567)+1+COUNTIF(AL$11:AL2567, AL2567)-1)</f>
        <v/>
      </c>
    </row>
    <row r="2568" spans="1:41" x14ac:dyDescent="0.55000000000000004">
      <c r="A2568" s="5"/>
      <c r="B2568" s="284"/>
      <c r="C2568" s="285"/>
      <c r="D2568" s="286"/>
      <c r="E2568" s="287"/>
      <c r="F2568" s="288"/>
      <c r="G2568" s="5"/>
      <c r="J2568" s="7" t="str">
        <f t="shared" si="711"/>
        <v/>
      </c>
      <c r="K2568" s="48" t="str">
        <f t="shared" si="712"/>
        <v/>
      </c>
      <c r="L2568" s="48" t="str">
        <f t="shared" si="713"/>
        <v/>
      </c>
      <c r="M2568" s="49" t="str">
        <f t="shared" si="714"/>
        <v/>
      </c>
      <c r="U2568" s="103" t="str">
        <f t="shared" si="715"/>
        <v/>
      </c>
      <c r="V2568" s="77" t="str">
        <f t="shared" si="716"/>
        <v/>
      </c>
      <c r="W2568" s="37" t="str">
        <f t="shared" si="717"/>
        <v/>
      </c>
      <c r="X2568" s="7" t="str">
        <f t="shared" si="718"/>
        <v/>
      </c>
      <c r="Y2568" s="37" t="str">
        <f t="shared" si="719"/>
        <v/>
      </c>
      <c r="AA2568" s="54" t="str">
        <f t="shared" si="720"/>
        <v/>
      </c>
      <c r="AC2568" s="121" t="str">
        <f t="shared" si="721"/>
        <v/>
      </c>
      <c r="AD2568" s="111" t="str">
        <f t="shared" si="722"/>
        <v/>
      </c>
      <c r="AE2568" s="122" t="str">
        <f t="shared" si="723"/>
        <v/>
      </c>
      <c r="AF2568" s="123" t="str">
        <f t="shared" si="724"/>
        <v>Qtr 1</v>
      </c>
      <c r="AG2568" s="122" t="str">
        <f t="shared" si="725"/>
        <v/>
      </c>
      <c r="AI2568" s="124" t="str">
        <f t="shared" si="726"/>
        <v/>
      </c>
      <c r="AK2568" s="103" t="str">
        <f t="shared" si="727"/>
        <v/>
      </c>
      <c r="AL2568" s="104" t="str">
        <f t="shared" si="728"/>
        <v/>
      </c>
      <c r="AN2568" s="37" t="str">
        <f>IF(AK2568="", "", COUNTIF(AK$11:AK$8010, "&lt;"&amp;AK2568)+1+COUNTIF(AK$11:AK2568, AK2568)-1)</f>
        <v/>
      </c>
      <c r="AO2568" s="37" t="str">
        <f>IF(AL2568="", "", COUNTIF(AL$11:AL$8010, "&gt;"&amp;AL2568)+1+COUNTIF(AL$11:AL2568, AL2568)-1)</f>
        <v/>
      </c>
    </row>
    <row r="2569" spans="1:41" x14ac:dyDescent="0.55000000000000004">
      <c r="A2569" s="5"/>
      <c r="B2569" s="284"/>
      <c r="C2569" s="285"/>
      <c r="D2569" s="286"/>
      <c r="E2569" s="287"/>
      <c r="F2569" s="288"/>
      <c r="G2569" s="5"/>
      <c r="J2569" s="7" t="str">
        <f t="shared" si="711"/>
        <v/>
      </c>
      <c r="K2569" s="48" t="str">
        <f t="shared" si="712"/>
        <v/>
      </c>
      <c r="L2569" s="48" t="str">
        <f t="shared" si="713"/>
        <v/>
      </c>
      <c r="M2569" s="49" t="str">
        <f t="shared" si="714"/>
        <v/>
      </c>
      <c r="U2569" s="103" t="str">
        <f t="shared" si="715"/>
        <v/>
      </c>
      <c r="V2569" s="77" t="str">
        <f t="shared" si="716"/>
        <v/>
      </c>
      <c r="W2569" s="37" t="str">
        <f t="shared" si="717"/>
        <v/>
      </c>
      <c r="X2569" s="7" t="str">
        <f t="shared" si="718"/>
        <v/>
      </c>
      <c r="Y2569" s="37" t="str">
        <f t="shared" si="719"/>
        <v/>
      </c>
      <c r="AA2569" s="54" t="str">
        <f t="shared" si="720"/>
        <v/>
      </c>
      <c r="AC2569" s="121" t="str">
        <f t="shared" si="721"/>
        <v/>
      </c>
      <c r="AD2569" s="111" t="str">
        <f t="shared" si="722"/>
        <v/>
      </c>
      <c r="AE2569" s="122" t="str">
        <f t="shared" si="723"/>
        <v/>
      </c>
      <c r="AF2569" s="123" t="str">
        <f t="shared" si="724"/>
        <v>Qtr 1</v>
      </c>
      <c r="AG2569" s="122" t="str">
        <f t="shared" si="725"/>
        <v/>
      </c>
      <c r="AI2569" s="124" t="str">
        <f t="shared" si="726"/>
        <v/>
      </c>
      <c r="AK2569" s="103" t="str">
        <f t="shared" si="727"/>
        <v/>
      </c>
      <c r="AL2569" s="104" t="str">
        <f t="shared" si="728"/>
        <v/>
      </c>
      <c r="AN2569" s="37" t="str">
        <f>IF(AK2569="", "", COUNTIF(AK$11:AK$8010, "&lt;"&amp;AK2569)+1+COUNTIF(AK$11:AK2569, AK2569)-1)</f>
        <v/>
      </c>
      <c r="AO2569" s="37" t="str">
        <f>IF(AL2569="", "", COUNTIF(AL$11:AL$8010, "&gt;"&amp;AL2569)+1+COUNTIF(AL$11:AL2569, AL2569)-1)</f>
        <v/>
      </c>
    </row>
    <row r="2570" spans="1:41" x14ac:dyDescent="0.55000000000000004">
      <c r="A2570" s="5"/>
      <c r="B2570" s="284"/>
      <c r="C2570" s="285"/>
      <c r="D2570" s="286"/>
      <c r="E2570" s="287"/>
      <c r="F2570" s="288"/>
      <c r="G2570" s="5"/>
      <c r="J2570" s="7" t="str">
        <f t="shared" si="711"/>
        <v/>
      </c>
      <c r="K2570" s="48" t="str">
        <f t="shared" si="712"/>
        <v/>
      </c>
      <c r="L2570" s="48" t="str">
        <f t="shared" si="713"/>
        <v/>
      </c>
      <c r="M2570" s="49" t="str">
        <f t="shared" si="714"/>
        <v/>
      </c>
      <c r="U2570" s="103" t="str">
        <f t="shared" si="715"/>
        <v/>
      </c>
      <c r="V2570" s="77" t="str">
        <f t="shared" si="716"/>
        <v/>
      </c>
      <c r="W2570" s="37" t="str">
        <f t="shared" si="717"/>
        <v/>
      </c>
      <c r="X2570" s="7" t="str">
        <f t="shared" si="718"/>
        <v/>
      </c>
      <c r="Y2570" s="37" t="str">
        <f t="shared" si="719"/>
        <v/>
      </c>
      <c r="AA2570" s="54" t="str">
        <f t="shared" si="720"/>
        <v/>
      </c>
      <c r="AC2570" s="121" t="str">
        <f t="shared" si="721"/>
        <v/>
      </c>
      <c r="AD2570" s="111" t="str">
        <f t="shared" si="722"/>
        <v/>
      </c>
      <c r="AE2570" s="122" t="str">
        <f t="shared" si="723"/>
        <v/>
      </c>
      <c r="AF2570" s="123" t="str">
        <f t="shared" si="724"/>
        <v>Qtr 1</v>
      </c>
      <c r="AG2570" s="122" t="str">
        <f t="shared" si="725"/>
        <v/>
      </c>
      <c r="AI2570" s="124" t="str">
        <f t="shared" si="726"/>
        <v/>
      </c>
      <c r="AK2570" s="103" t="str">
        <f t="shared" si="727"/>
        <v/>
      </c>
      <c r="AL2570" s="104" t="str">
        <f t="shared" si="728"/>
        <v/>
      </c>
      <c r="AN2570" s="37" t="str">
        <f>IF(AK2570="", "", COUNTIF(AK$11:AK$8010, "&lt;"&amp;AK2570)+1+COUNTIF(AK$11:AK2570, AK2570)-1)</f>
        <v/>
      </c>
      <c r="AO2570" s="37" t="str">
        <f>IF(AL2570="", "", COUNTIF(AL$11:AL$8010, "&gt;"&amp;AL2570)+1+COUNTIF(AL$11:AL2570, AL2570)-1)</f>
        <v/>
      </c>
    </row>
    <row r="2571" spans="1:41" x14ac:dyDescent="0.55000000000000004">
      <c r="A2571" s="5"/>
      <c r="B2571" s="284"/>
      <c r="C2571" s="285"/>
      <c r="D2571" s="286"/>
      <c r="E2571" s="287"/>
      <c r="F2571" s="288"/>
      <c r="G2571" s="5"/>
      <c r="J2571" s="7" t="str">
        <f t="shared" si="711"/>
        <v/>
      </c>
      <c r="K2571" s="48" t="str">
        <f t="shared" si="712"/>
        <v/>
      </c>
      <c r="L2571" s="48" t="str">
        <f t="shared" si="713"/>
        <v/>
      </c>
      <c r="M2571" s="49" t="str">
        <f t="shared" si="714"/>
        <v/>
      </c>
      <c r="U2571" s="103" t="str">
        <f t="shared" si="715"/>
        <v/>
      </c>
      <c r="V2571" s="77" t="str">
        <f t="shared" si="716"/>
        <v/>
      </c>
      <c r="W2571" s="37" t="str">
        <f t="shared" si="717"/>
        <v/>
      </c>
      <c r="X2571" s="7" t="str">
        <f t="shared" si="718"/>
        <v/>
      </c>
      <c r="Y2571" s="37" t="str">
        <f t="shared" si="719"/>
        <v/>
      </c>
      <c r="AA2571" s="54" t="str">
        <f t="shared" si="720"/>
        <v/>
      </c>
      <c r="AC2571" s="121" t="str">
        <f t="shared" si="721"/>
        <v/>
      </c>
      <c r="AD2571" s="111" t="str">
        <f t="shared" si="722"/>
        <v/>
      </c>
      <c r="AE2571" s="122" t="str">
        <f t="shared" si="723"/>
        <v/>
      </c>
      <c r="AF2571" s="123" t="str">
        <f t="shared" si="724"/>
        <v>Qtr 1</v>
      </c>
      <c r="AG2571" s="122" t="str">
        <f t="shared" si="725"/>
        <v/>
      </c>
      <c r="AI2571" s="124" t="str">
        <f t="shared" si="726"/>
        <v/>
      </c>
      <c r="AK2571" s="103" t="str">
        <f t="shared" si="727"/>
        <v/>
      </c>
      <c r="AL2571" s="104" t="str">
        <f t="shared" si="728"/>
        <v/>
      </c>
      <c r="AN2571" s="37" t="str">
        <f>IF(AK2571="", "", COUNTIF(AK$11:AK$8010, "&lt;"&amp;AK2571)+1+COUNTIF(AK$11:AK2571, AK2571)-1)</f>
        <v/>
      </c>
      <c r="AO2571" s="37" t="str">
        <f>IF(AL2571="", "", COUNTIF(AL$11:AL$8010, "&gt;"&amp;AL2571)+1+COUNTIF(AL$11:AL2571, AL2571)-1)</f>
        <v/>
      </c>
    </row>
    <row r="2572" spans="1:41" x14ac:dyDescent="0.55000000000000004">
      <c r="A2572" s="5"/>
      <c r="B2572" s="284"/>
      <c r="C2572" s="285"/>
      <c r="D2572" s="286"/>
      <c r="E2572" s="287"/>
      <c r="F2572" s="288"/>
      <c r="G2572" s="5"/>
      <c r="J2572" s="7" t="str">
        <f t="shared" ref="J2572:J2635" si="729">IF(B2572="", "", IF(OR(B2572&lt;$O$4, B2572&gt;$O$5), "X", ""))</f>
        <v/>
      </c>
      <c r="K2572" s="48" t="str">
        <f t="shared" ref="K2572:K2635" si="730">IF(C2572="", "", IF(COUNTIF($O$10:$O$510, C2572)=0, "X", ""))</f>
        <v/>
      </c>
      <c r="L2572" s="48" t="str">
        <f t="shared" ref="L2572:L2635" si="731">IF(D2572="", "", IF(COUNTIF($Q$10:$Q$15, D2572)=0, "X", ""))</f>
        <v/>
      </c>
      <c r="M2572" s="49" t="str">
        <f t="shared" ref="M2572:M2635" si="732">IF(E2572="", "", IF(COUNTIF($S$10:$S$20, E2572)=0, "X", ""))</f>
        <v/>
      </c>
      <c r="U2572" s="103" t="str">
        <f t="shared" ref="U2572:U2635" si="733">IF($Q$4="", "", IF($C2572=$Q$4, IF($E2572&lt;0, $E2572, ""), ""))</f>
        <v/>
      </c>
      <c r="V2572" s="77" t="str">
        <f t="shared" ref="V2572:V2635" si="734">IF($Q$4="", "", IF($C2572=$Q$4, IF($E2572&gt;0, $E2572, ""), ""))</f>
        <v/>
      </c>
      <c r="W2572" s="37" t="str">
        <f t="shared" ref="W2572:W2635" si="735">IF($Q$4="", "", IF($C2572=$Q$4, IF($B2572="", "", TEXT($B2572, "mmm yyyy")), ""))</f>
        <v/>
      </c>
      <c r="X2572" s="7" t="str">
        <f t="shared" ref="X2572:X2635" si="736">IF(OR($Q$4="", $B2572=""), "", IF($C2572=$Q$4, IF(AND($B2572&gt;=$V$2, $B2572&lt;=$W$2), $U$2, IF(AND($B2572&gt;=$V$3, $B2572&lt;=$W$3), $U$3, IF(AND($B2572&gt;=$V$4, $B2572&lt;=$W$4), $U$4, IF(AND($B2572&gt;=$V$5, $B2572&lt;=$W$5), $U$5, "")))), ""))</f>
        <v/>
      </c>
      <c r="Y2572" s="37" t="str">
        <f t="shared" ref="Y2572:Y2635" si="737">IF($Q$4="", "", IF($C2572=$Q$4, IF($D2572="", "", $D2572), ""))</f>
        <v/>
      </c>
      <c r="AA2572" s="54" t="str">
        <f t="shared" ref="AA2572:AA2635" si="738">IF(OR($X2572="", $Y2572=""), "", CONCATENATE($Y2572, " - ", $X2572))</f>
        <v/>
      </c>
      <c r="AC2572" s="121" t="str">
        <f t="shared" ref="AC2572:AC2635" si="739">IF($E2572&lt;0, $E2572, "")</f>
        <v/>
      </c>
      <c r="AD2572" s="111" t="str">
        <f t="shared" ref="AD2572:AD2635" si="740">IF($E2572&gt;0, $E2572, "")</f>
        <v/>
      </c>
      <c r="AE2572" s="122" t="str">
        <f t="shared" ref="AE2572:AE2635" si="741">IF($B2572="", "", TEXT($B2572, "mmm yyyy"))</f>
        <v/>
      </c>
      <c r="AF2572" s="123" t="str">
        <f t="shared" ref="AF2572:AF2635" si="742">IF(AND($B2572&gt;=$V$2, $B2572&lt;=$W$2), $U$2, IF(AND($B2572&gt;=$V$3, $B2572&lt;=$W$3), $U$3, IF(AND($B2572&gt;=$V$4, $B2572&lt;=$W$4), $U$4, IF(AND($B2572&gt;=$V$5, $B2572&lt;=$W$5), $U$5, ""))))</f>
        <v>Qtr 1</v>
      </c>
      <c r="AG2572" s="122" t="str">
        <f t="shared" ref="AG2572:AG2635" si="743">IF($D2572="", "", $D2572)</f>
        <v/>
      </c>
      <c r="AI2572" s="124" t="str">
        <f t="shared" ref="AI2572:AI2635" si="744">IF(OR($AF2572="", $AG2572=""), "", CONCATENATE($AG2572, " - ", $AF2572))</f>
        <v/>
      </c>
      <c r="AK2572" s="103" t="str">
        <f t="shared" ref="AK2572:AK2635" si="745">IF($AK$7="", U2572, IF($AK$7=$X2572, U2572, ""))</f>
        <v/>
      </c>
      <c r="AL2572" s="104" t="str">
        <f t="shared" ref="AL2572:AL2635" si="746">IF($AK$7="", V2572, IF($AK$7=$X2572, V2572, ""))</f>
        <v/>
      </c>
      <c r="AN2572" s="37" t="str">
        <f>IF(AK2572="", "", COUNTIF(AK$11:AK$8010, "&lt;"&amp;AK2572)+1+COUNTIF(AK$11:AK2572, AK2572)-1)</f>
        <v/>
      </c>
      <c r="AO2572" s="37" t="str">
        <f>IF(AL2572="", "", COUNTIF(AL$11:AL$8010, "&gt;"&amp;AL2572)+1+COUNTIF(AL$11:AL2572, AL2572)-1)</f>
        <v/>
      </c>
    </row>
    <row r="2573" spans="1:41" x14ac:dyDescent="0.55000000000000004">
      <c r="A2573" s="5"/>
      <c r="B2573" s="284"/>
      <c r="C2573" s="285"/>
      <c r="D2573" s="286"/>
      <c r="E2573" s="287"/>
      <c r="F2573" s="288"/>
      <c r="G2573" s="5"/>
      <c r="J2573" s="7" t="str">
        <f t="shared" si="729"/>
        <v/>
      </c>
      <c r="K2573" s="48" t="str">
        <f t="shared" si="730"/>
        <v/>
      </c>
      <c r="L2573" s="48" t="str">
        <f t="shared" si="731"/>
        <v/>
      </c>
      <c r="M2573" s="49" t="str">
        <f t="shared" si="732"/>
        <v/>
      </c>
      <c r="U2573" s="103" t="str">
        <f t="shared" si="733"/>
        <v/>
      </c>
      <c r="V2573" s="77" t="str">
        <f t="shared" si="734"/>
        <v/>
      </c>
      <c r="W2573" s="37" t="str">
        <f t="shared" si="735"/>
        <v/>
      </c>
      <c r="X2573" s="7" t="str">
        <f t="shared" si="736"/>
        <v/>
      </c>
      <c r="Y2573" s="37" t="str">
        <f t="shared" si="737"/>
        <v/>
      </c>
      <c r="AA2573" s="54" t="str">
        <f t="shared" si="738"/>
        <v/>
      </c>
      <c r="AC2573" s="121" t="str">
        <f t="shared" si="739"/>
        <v/>
      </c>
      <c r="AD2573" s="111" t="str">
        <f t="shared" si="740"/>
        <v/>
      </c>
      <c r="AE2573" s="122" t="str">
        <f t="shared" si="741"/>
        <v/>
      </c>
      <c r="AF2573" s="123" t="str">
        <f t="shared" si="742"/>
        <v>Qtr 1</v>
      </c>
      <c r="AG2573" s="122" t="str">
        <f t="shared" si="743"/>
        <v/>
      </c>
      <c r="AI2573" s="124" t="str">
        <f t="shared" si="744"/>
        <v/>
      </c>
      <c r="AK2573" s="103" t="str">
        <f t="shared" si="745"/>
        <v/>
      </c>
      <c r="AL2573" s="104" t="str">
        <f t="shared" si="746"/>
        <v/>
      </c>
      <c r="AN2573" s="37" t="str">
        <f>IF(AK2573="", "", COUNTIF(AK$11:AK$8010, "&lt;"&amp;AK2573)+1+COUNTIF(AK$11:AK2573, AK2573)-1)</f>
        <v/>
      </c>
      <c r="AO2573" s="37" t="str">
        <f>IF(AL2573="", "", COUNTIF(AL$11:AL$8010, "&gt;"&amp;AL2573)+1+COUNTIF(AL$11:AL2573, AL2573)-1)</f>
        <v/>
      </c>
    </row>
    <row r="2574" spans="1:41" x14ac:dyDescent="0.55000000000000004">
      <c r="A2574" s="5"/>
      <c r="B2574" s="284"/>
      <c r="C2574" s="285"/>
      <c r="D2574" s="286"/>
      <c r="E2574" s="287"/>
      <c r="F2574" s="288"/>
      <c r="G2574" s="5"/>
      <c r="J2574" s="7" t="str">
        <f t="shared" si="729"/>
        <v/>
      </c>
      <c r="K2574" s="48" t="str">
        <f t="shared" si="730"/>
        <v/>
      </c>
      <c r="L2574" s="48" t="str">
        <f t="shared" si="731"/>
        <v/>
      </c>
      <c r="M2574" s="49" t="str">
        <f t="shared" si="732"/>
        <v/>
      </c>
      <c r="U2574" s="103" t="str">
        <f t="shared" si="733"/>
        <v/>
      </c>
      <c r="V2574" s="77" t="str">
        <f t="shared" si="734"/>
        <v/>
      </c>
      <c r="W2574" s="37" t="str">
        <f t="shared" si="735"/>
        <v/>
      </c>
      <c r="X2574" s="7" t="str">
        <f t="shared" si="736"/>
        <v/>
      </c>
      <c r="Y2574" s="37" t="str">
        <f t="shared" si="737"/>
        <v/>
      </c>
      <c r="AA2574" s="54" t="str">
        <f t="shared" si="738"/>
        <v/>
      </c>
      <c r="AC2574" s="121" t="str">
        <f t="shared" si="739"/>
        <v/>
      </c>
      <c r="AD2574" s="111" t="str">
        <f t="shared" si="740"/>
        <v/>
      </c>
      <c r="AE2574" s="122" t="str">
        <f t="shared" si="741"/>
        <v/>
      </c>
      <c r="AF2574" s="123" t="str">
        <f t="shared" si="742"/>
        <v>Qtr 1</v>
      </c>
      <c r="AG2574" s="122" t="str">
        <f t="shared" si="743"/>
        <v/>
      </c>
      <c r="AI2574" s="124" t="str">
        <f t="shared" si="744"/>
        <v/>
      </c>
      <c r="AK2574" s="103" t="str">
        <f t="shared" si="745"/>
        <v/>
      </c>
      <c r="AL2574" s="104" t="str">
        <f t="shared" si="746"/>
        <v/>
      </c>
      <c r="AN2574" s="37" t="str">
        <f>IF(AK2574="", "", COUNTIF(AK$11:AK$8010, "&lt;"&amp;AK2574)+1+COUNTIF(AK$11:AK2574, AK2574)-1)</f>
        <v/>
      </c>
      <c r="AO2574" s="37" t="str">
        <f>IF(AL2574="", "", COUNTIF(AL$11:AL$8010, "&gt;"&amp;AL2574)+1+COUNTIF(AL$11:AL2574, AL2574)-1)</f>
        <v/>
      </c>
    </row>
    <row r="2575" spans="1:41" x14ac:dyDescent="0.55000000000000004">
      <c r="A2575" s="5"/>
      <c r="B2575" s="284"/>
      <c r="C2575" s="285"/>
      <c r="D2575" s="286"/>
      <c r="E2575" s="287"/>
      <c r="F2575" s="288"/>
      <c r="G2575" s="5"/>
      <c r="J2575" s="7" t="str">
        <f t="shared" si="729"/>
        <v/>
      </c>
      <c r="K2575" s="48" t="str">
        <f t="shared" si="730"/>
        <v/>
      </c>
      <c r="L2575" s="48" t="str">
        <f t="shared" si="731"/>
        <v/>
      </c>
      <c r="M2575" s="49" t="str">
        <f t="shared" si="732"/>
        <v/>
      </c>
      <c r="U2575" s="103" t="str">
        <f t="shared" si="733"/>
        <v/>
      </c>
      <c r="V2575" s="77" t="str">
        <f t="shared" si="734"/>
        <v/>
      </c>
      <c r="W2575" s="37" t="str">
        <f t="shared" si="735"/>
        <v/>
      </c>
      <c r="X2575" s="7" t="str">
        <f t="shared" si="736"/>
        <v/>
      </c>
      <c r="Y2575" s="37" t="str">
        <f t="shared" si="737"/>
        <v/>
      </c>
      <c r="AA2575" s="54" t="str">
        <f t="shared" si="738"/>
        <v/>
      </c>
      <c r="AC2575" s="121" t="str">
        <f t="shared" si="739"/>
        <v/>
      </c>
      <c r="AD2575" s="111" t="str">
        <f t="shared" si="740"/>
        <v/>
      </c>
      <c r="AE2575" s="122" t="str">
        <f t="shared" si="741"/>
        <v/>
      </c>
      <c r="AF2575" s="123" t="str">
        <f t="shared" si="742"/>
        <v>Qtr 1</v>
      </c>
      <c r="AG2575" s="122" t="str">
        <f t="shared" si="743"/>
        <v/>
      </c>
      <c r="AI2575" s="124" t="str">
        <f t="shared" si="744"/>
        <v/>
      </c>
      <c r="AK2575" s="103" t="str">
        <f t="shared" si="745"/>
        <v/>
      </c>
      <c r="AL2575" s="104" t="str">
        <f t="shared" si="746"/>
        <v/>
      </c>
      <c r="AN2575" s="37" t="str">
        <f>IF(AK2575="", "", COUNTIF(AK$11:AK$8010, "&lt;"&amp;AK2575)+1+COUNTIF(AK$11:AK2575, AK2575)-1)</f>
        <v/>
      </c>
      <c r="AO2575" s="37" t="str">
        <f>IF(AL2575="", "", COUNTIF(AL$11:AL$8010, "&gt;"&amp;AL2575)+1+COUNTIF(AL$11:AL2575, AL2575)-1)</f>
        <v/>
      </c>
    </row>
    <row r="2576" spans="1:41" x14ac:dyDescent="0.55000000000000004">
      <c r="A2576" s="5"/>
      <c r="B2576" s="284"/>
      <c r="C2576" s="285"/>
      <c r="D2576" s="286"/>
      <c r="E2576" s="287"/>
      <c r="F2576" s="288"/>
      <c r="G2576" s="5"/>
      <c r="J2576" s="7" t="str">
        <f t="shared" si="729"/>
        <v/>
      </c>
      <c r="K2576" s="48" t="str">
        <f t="shared" si="730"/>
        <v/>
      </c>
      <c r="L2576" s="48" t="str">
        <f t="shared" si="731"/>
        <v/>
      </c>
      <c r="M2576" s="49" t="str">
        <f t="shared" si="732"/>
        <v/>
      </c>
      <c r="U2576" s="103" t="str">
        <f t="shared" si="733"/>
        <v/>
      </c>
      <c r="V2576" s="77" t="str">
        <f t="shared" si="734"/>
        <v/>
      </c>
      <c r="W2576" s="37" t="str">
        <f t="shared" si="735"/>
        <v/>
      </c>
      <c r="X2576" s="7" t="str">
        <f t="shared" si="736"/>
        <v/>
      </c>
      <c r="Y2576" s="37" t="str">
        <f t="shared" si="737"/>
        <v/>
      </c>
      <c r="AA2576" s="54" t="str">
        <f t="shared" si="738"/>
        <v/>
      </c>
      <c r="AC2576" s="121" t="str">
        <f t="shared" si="739"/>
        <v/>
      </c>
      <c r="AD2576" s="111" t="str">
        <f t="shared" si="740"/>
        <v/>
      </c>
      <c r="AE2576" s="122" t="str">
        <f t="shared" si="741"/>
        <v/>
      </c>
      <c r="AF2576" s="123" t="str">
        <f t="shared" si="742"/>
        <v>Qtr 1</v>
      </c>
      <c r="AG2576" s="122" t="str">
        <f t="shared" si="743"/>
        <v/>
      </c>
      <c r="AI2576" s="124" t="str">
        <f t="shared" si="744"/>
        <v/>
      </c>
      <c r="AK2576" s="103" t="str">
        <f t="shared" si="745"/>
        <v/>
      </c>
      <c r="AL2576" s="104" t="str">
        <f t="shared" si="746"/>
        <v/>
      </c>
      <c r="AN2576" s="37" t="str">
        <f>IF(AK2576="", "", COUNTIF(AK$11:AK$8010, "&lt;"&amp;AK2576)+1+COUNTIF(AK$11:AK2576, AK2576)-1)</f>
        <v/>
      </c>
      <c r="AO2576" s="37" t="str">
        <f>IF(AL2576="", "", COUNTIF(AL$11:AL$8010, "&gt;"&amp;AL2576)+1+COUNTIF(AL$11:AL2576, AL2576)-1)</f>
        <v/>
      </c>
    </row>
    <row r="2577" spans="1:41" x14ac:dyDescent="0.55000000000000004">
      <c r="A2577" s="5"/>
      <c r="B2577" s="284"/>
      <c r="C2577" s="285"/>
      <c r="D2577" s="286"/>
      <c r="E2577" s="287"/>
      <c r="F2577" s="288"/>
      <c r="G2577" s="5"/>
      <c r="J2577" s="7" t="str">
        <f t="shared" si="729"/>
        <v/>
      </c>
      <c r="K2577" s="48" t="str">
        <f t="shared" si="730"/>
        <v/>
      </c>
      <c r="L2577" s="48" t="str">
        <f t="shared" si="731"/>
        <v/>
      </c>
      <c r="M2577" s="49" t="str">
        <f t="shared" si="732"/>
        <v/>
      </c>
      <c r="U2577" s="103" t="str">
        <f t="shared" si="733"/>
        <v/>
      </c>
      <c r="V2577" s="77" t="str">
        <f t="shared" si="734"/>
        <v/>
      </c>
      <c r="W2577" s="37" t="str">
        <f t="shared" si="735"/>
        <v/>
      </c>
      <c r="X2577" s="7" t="str">
        <f t="shared" si="736"/>
        <v/>
      </c>
      <c r="Y2577" s="37" t="str">
        <f t="shared" si="737"/>
        <v/>
      </c>
      <c r="AA2577" s="54" t="str">
        <f t="shared" si="738"/>
        <v/>
      </c>
      <c r="AC2577" s="121" t="str">
        <f t="shared" si="739"/>
        <v/>
      </c>
      <c r="AD2577" s="111" t="str">
        <f t="shared" si="740"/>
        <v/>
      </c>
      <c r="AE2577" s="122" t="str">
        <f t="shared" si="741"/>
        <v/>
      </c>
      <c r="AF2577" s="123" t="str">
        <f t="shared" si="742"/>
        <v>Qtr 1</v>
      </c>
      <c r="AG2577" s="122" t="str">
        <f t="shared" si="743"/>
        <v/>
      </c>
      <c r="AI2577" s="124" t="str">
        <f t="shared" si="744"/>
        <v/>
      </c>
      <c r="AK2577" s="103" t="str">
        <f t="shared" si="745"/>
        <v/>
      </c>
      <c r="AL2577" s="104" t="str">
        <f t="shared" si="746"/>
        <v/>
      </c>
      <c r="AN2577" s="37" t="str">
        <f>IF(AK2577="", "", COUNTIF(AK$11:AK$8010, "&lt;"&amp;AK2577)+1+COUNTIF(AK$11:AK2577, AK2577)-1)</f>
        <v/>
      </c>
      <c r="AO2577" s="37" t="str">
        <f>IF(AL2577="", "", COUNTIF(AL$11:AL$8010, "&gt;"&amp;AL2577)+1+COUNTIF(AL$11:AL2577, AL2577)-1)</f>
        <v/>
      </c>
    </row>
    <row r="2578" spans="1:41" x14ac:dyDescent="0.55000000000000004">
      <c r="A2578" s="5"/>
      <c r="B2578" s="284"/>
      <c r="C2578" s="285"/>
      <c r="D2578" s="286"/>
      <c r="E2578" s="287"/>
      <c r="F2578" s="288"/>
      <c r="G2578" s="5"/>
      <c r="J2578" s="7" t="str">
        <f t="shared" si="729"/>
        <v/>
      </c>
      <c r="K2578" s="48" t="str">
        <f t="shared" si="730"/>
        <v/>
      </c>
      <c r="L2578" s="48" t="str">
        <f t="shared" si="731"/>
        <v/>
      </c>
      <c r="M2578" s="49" t="str">
        <f t="shared" si="732"/>
        <v/>
      </c>
      <c r="U2578" s="103" t="str">
        <f t="shared" si="733"/>
        <v/>
      </c>
      <c r="V2578" s="77" t="str">
        <f t="shared" si="734"/>
        <v/>
      </c>
      <c r="W2578" s="37" t="str">
        <f t="shared" si="735"/>
        <v/>
      </c>
      <c r="X2578" s="7" t="str">
        <f t="shared" si="736"/>
        <v/>
      </c>
      <c r="Y2578" s="37" t="str">
        <f t="shared" si="737"/>
        <v/>
      </c>
      <c r="AA2578" s="54" t="str">
        <f t="shared" si="738"/>
        <v/>
      </c>
      <c r="AC2578" s="121" t="str">
        <f t="shared" si="739"/>
        <v/>
      </c>
      <c r="AD2578" s="111" t="str">
        <f t="shared" si="740"/>
        <v/>
      </c>
      <c r="AE2578" s="122" t="str">
        <f t="shared" si="741"/>
        <v/>
      </c>
      <c r="AF2578" s="123" t="str">
        <f t="shared" si="742"/>
        <v>Qtr 1</v>
      </c>
      <c r="AG2578" s="122" t="str">
        <f t="shared" si="743"/>
        <v/>
      </c>
      <c r="AI2578" s="124" t="str">
        <f t="shared" si="744"/>
        <v/>
      </c>
      <c r="AK2578" s="103" t="str">
        <f t="shared" si="745"/>
        <v/>
      </c>
      <c r="AL2578" s="104" t="str">
        <f t="shared" si="746"/>
        <v/>
      </c>
      <c r="AN2578" s="37" t="str">
        <f>IF(AK2578="", "", COUNTIF(AK$11:AK$8010, "&lt;"&amp;AK2578)+1+COUNTIF(AK$11:AK2578, AK2578)-1)</f>
        <v/>
      </c>
      <c r="AO2578" s="37" t="str">
        <f>IF(AL2578="", "", COUNTIF(AL$11:AL$8010, "&gt;"&amp;AL2578)+1+COUNTIF(AL$11:AL2578, AL2578)-1)</f>
        <v/>
      </c>
    </row>
    <row r="2579" spans="1:41" x14ac:dyDescent="0.55000000000000004">
      <c r="A2579" s="5"/>
      <c r="B2579" s="284"/>
      <c r="C2579" s="285"/>
      <c r="D2579" s="286"/>
      <c r="E2579" s="287"/>
      <c r="F2579" s="288"/>
      <c r="G2579" s="5"/>
      <c r="J2579" s="7" t="str">
        <f t="shared" si="729"/>
        <v/>
      </c>
      <c r="K2579" s="48" t="str">
        <f t="shared" si="730"/>
        <v/>
      </c>
      <c r="L2579" s="48" t="str">
        <f t="shared" si="731"/>
        <v/>
      </c>
      <c r="M2579" s="49" t="str">
        <f t="shared" si="732"/>
        <v/>
      </c>
      <c r="U2579" s="103" t="str">
        <f t="shared" si="733"/>
        <v/>
      </c>
      <c r="V2579" s="77" t="str">
        <f t="shared" si="734"/>
        <v/>
      </c>
      <c r="W2579" s="37" t="str">
        <f t="shared" si="735"/>
        <v/>
      </c>
      <c r="X2579" s="7" t="str">
        <f t="shared" si="736"/>
        <v/>
      </c>
      <c r="Y2579" s="37" t="str">
        <f t="shared" si="737"/>
        <v/>
      </c>
      <c r="AA2579" s="54" t="str">
        <f t="shared" si="738"/>
        <v/>
      </c>
      <c r="AC2579" s="121" t="str">
        <f t="shared" si="739"/>
        <v/>
      </c>
      <c r="AD2579" s="111" t="str">
        <f t="shared" si="740"/>
        <v/>
      </c>
      <c r="AE2579" s="122" t="str">
        <f t="shared" si="741"/>
        <v/>
      </c>
      <c r="AF2579" s="123" t="str">
        <f t="shared" si="742"/>
        <v>Qtr 1</v>
      </c>
      <c r="AG2579" s="122" t="str">
        <f t="shared" si="743"/>
        <v/>
      </c>
      <c r="AI2579" s="124" t="str">
        <f t="shared" si="744"/>
        <v/>
      </c>
      <c r="AK2579" s="103" t="str">
        <f t="shared" si="745"/>
        <v/>
      </c>
      <c r="AL2579" s="104" t="str">
        <f t="shared" si="746"/>
        <v/>
      </c>
      <c r="AN2579" s="37" t="str">
        <f>IF(AK2579="", "", COUNTIF(AK$11:AK$8010, "&lt;"&amp;AK2579)+1+COUNTIF(AK$11:AK2579, AK2579)-1)</f>
        <v/>
      </c>
      <c r="AO2579" s="37" t="str">
        <f>IF(AL2579="", "", COUNTIF(AL$11:AL$8010, "&gt;"&amp;AL2579)+1+COUNTIF(AL$11:AL2579, AL2579)-1)</f>
        <v/>
      </c>
    </row>
    <row r="2580" spans="1:41" x14ac:dyDescent="0.55000000000000004">
      <c r="A2580" s="5"/>
      <c r="B2580" s="284"/>
      <c r="C2580" s="285"/>
      <c r="D2580" s="286"/>
      <c r="E2580" s="287"/>
      <c r="F2580" s="288"/>
      <c r="G2580" s="5"/>
      <c r="J2580" s="7" t="str">
        <f t="shared" si="729"/>
        <v/>
      </c>
      <c r="K2580" s="48" t="str">
        <f t="shared" si="730"/>
        <v/>
      </c>
      <c r="L2580" s="48" t="str">
        <f t="shared" si="731"/>
        <v/>
      </c>
      <c r="M2580" s="49" t="str">
        <f t="shared" si="732"/>
        <v/>
      </c>
      <c r="U2580" s="103" t="str">
        <f t="shared" si="733"/>
        <v/>
      </c>
      <c r="V2580" s="77" t="str">
        <f t="shared" si="734"/>
        <v/>
      </c>
      <c r="W2580" s="37" t="str">
        <f t="shared" si="735"/>
        <v/>
      </c>
      <c r="X2580" s="7" t="str">
        <f t="shared" si="736"/>
        <v/>
      </c>
      <c r="Y2580" s="37" t="str">
        <f t="shared" si="737"/>
        <v/>
      </c>
      <c r="AA2580" s="54" t="str">
        <f t="shared" si="738"/>
        <v/>
      </c>
      <c r="AC2580" s="121" t="str">
        <f t="shared" si="739"/>
        <v/>
      </c>
      <c r="AD2580" s="111" t="str">
        <f t="shared" si="740"/>
        <v/>
      </c>
      <c r="AE2580" s="122" t="str">
        <f t="shared" si="741"/>
        <v/>
      </c>
      <c r="AF2580" s="123" t="str">
        <f t="shared" si="742"/>
        <v>Qtr 1</v>
      </c>
      <c r="AG2580" s="122" t="str">
        <f t="shared" si="743"/>
        <v/>
      </c>
      <c r="AI2580" s="124" t="str">
        <f t="shared" si="744"/>
        <v/>
      </c>
      <c r="AK2580" s="103" t="str">
        <f t="shared" si="745"/>
        <v/>
      </c>
      <c r="AL2580" s="104" t="str">
        <f t="shared" si="746"/>
        <v/>
      </c>
      <c r="AN2580" s="37" t="str">
        <f>IF(AK2580="", "", COUNTIF(AK$11:AK$8010, "&lt;"&amp;AK2580)+1+COUNTIF(AK$11:AK2580, AK2580)-1)</f>
        <v/>
      </c>
      <c r="AO2580" s="37" t="str">
        <f>IF(AL2580="", "", COUNTIF(AL$11:AL$8010, "&gt;"&amp;AL2580)+1+COUNTIF(AL$11:AL2580, AL2580)-1)</f>
        <v/>
      </c>
    </row>
    <row r="2581" spans="1:41" x14ac:dyDescent="0.55000000000000004">
      <c r="A2581" s="5"/>
      <c r="B2581" s="284"/>
      <c r="C2581" s="285"/>
      <c r="D2581" s="286"/>
      <c r="E2581" s="287"/>
      <c r="F2581" s="288"/>
      <c r="G2581" s="5"/>
      <c r="J2581" s="7" t="str">
        <f t="shared" si="729"/>
        <v/>
      </c>
      <c r="K2581" s="48" t="str">
        <f t="shared" si="730"/>
        <v/>
      </c>
      <c r="L2581" s="48" t="str">
        <f t="shared" si="731"/>
        <v/>
      </c>
      <c r="M2581" s="49" t="str">
        <f t="shared" si="732"/>
        <v/>
      </c>
      <c r="U2581" s="103" t="str">
        <f t="shared" si="733"/>
        <v/>
      </c>
      <c r="V2581" s="77" t="str">
        <f t="shared" si="734"/>
        <v/>
      </c>
      <c r="W2581" s="37" t="str">
        <f t="shared" si="735"/>
        <v/>
      </c>
      <c r="X2581" s="7" t="str">
        <f t="shared" si="736"/>
        <v/>
      </c>
      <c r="Y2581" s="37" t="str">
        <f t="shared" si="737"/>
        <v/>
      </c>
      <c r="AA2581" s="54" t="str">
        <f t="shared" si="738"/>
        <v/>
      </c>
      <c r="AC2581" s="121" t="str">
        <f t="shared" si="739"/>
        <v/>
      </c>
      <c r="AD2581" s="111" t="str">
        <f t="shared" si="740"/>
        <v/>
      </c>
      <c r="AE2581" s="122" t="str">
        <f t="shared" si="741"/>
        <v/>
      </c>
      <c r="AF2581" s="123" t="str">
        <f t="shared" si="742"/>
        <v>Qtr 1</v>
      </c>
      <c r="AG2581" s="122" t="str">
        <f t="shared" si="743"/>
        <v/>
      </c>
      <c r="AI2581" s="124" t="str">
        <f t="shared" si="744"/>
        <v/>
      </c>
      <c r="AK2581" s="103" t="str">
        <f t="shared" si="745"/>
        <v/>
      </c>
      <c r="AL2581" s="104" t="str">
        <f t="shared" si="746"/>
        <v/>
      </c>
      <c r="AN2581" s="37" t="str">
        <f>IF(AK2581="", "", COUNTIF(AK$11:AK$8010, "&lt;"&amp;AK2581)+1+COUNTIF(AK$11:AK2581, AK2581)-1)</f>
        <v/>
      </c>
      <c r="AO2581" s="37" t="str">
        <f>IF(AL2581="", "", COUNTIF(AL$11:AL$8010, "&gt;"&amp;AL2581)+1+COUNTIF(AL$11:AL2581, AL2581)-1)</f>
        <v/>
      </c>
    </row>
    <row r="2582" spans="1:41" x14ac:dyDescent="0.55000000000000004">
      <c r="A2582" s="5"/>
      <c r="B2582" s="284"/>
      <c r="C2582" s="285"/>
      <c r="D2582" s="286"/>
      <c r="E2582" s="287"/>
      <c r="F2582" s="288"/>
      <c r="G2582" s="5"/>
      <c r="J2582" s="7" t="str">
        <f t="shared" si="729"/>
        <v/>
      </c>
      <c r="K2582" s="48" t="str">
        <f t="shared" si="730"/>
        <v/>
      </c>
      <c r="L2582" s="48" t="str">
        <f t="shared" si="731"/>
        <v/>
      </c>
      <c r="M2582" s="49" t="str">
        <f t="shared" si="732"/>
        <v/>
      </c>
      <c r="U2582" s="103" t="str">
        <f t="shared" si="733"/>
        <v/>
      </c>
      <c r="V2582" s="77" t="str">
        <f t="shared" si="734"/>
        <v/>
      </c>
      <c r="W2582" s="37" t="str">
        <f t="shared" si="735"/>
        <v/>
      </c>
      <c r="X2582" s="7" t="str">
        <f t="shared" si="736"/>
        <v/>
      </c>
      <c r="Y2582" s="37" t="str">
        <f t="shared" si="737"/>
        <v/>
      </c>
      <c r="AA2582" s="54" t="str">
        <f t="shared" si="738"/>
        <v/>
      </c>
      <c r="AC2582" s="121" t="str">
        <f t="shared" si="739"/>
        <v/>
      </c>
      <c r="AD2582" s="111" t="str">
        <f t="shared" si="740"/>
        <v/>
      </c>
      <c r="AE2582" s="122" t="str">
        <f t="shared" si="741"/>
        <v/>
      </c>
      <c r="AF2582" s="123" t="str">
        <f t="shared" si="742"/>
        <v>Qtr 1</v>
      </c>
      <c r="AG2582" s="122" t="str">
        <f t="shared" si="743"/>
        <v/>
      </c>
      <c r="AI2582" s="124" t="str">
        <f t="shared" si="744"/>
        <v/>
      </c>
      <c r="AK2582" s="103" t="str">
        <f t="shared" si="745"/>
        <v/>
      </c>
      <c r="AL2582" s="104" t="str">
        <f t="shared" si="746"/>
        <v/>
      </c>
      <c r="AN2582" s="37" t="str">
        <f>IF(AK2582="", "", COUNTIF(AK$11:AK$8010, "&lt;"&amp;AK2582)+1+COUNTIF(AK$11:AK2582, AK2582)-1)</f>
        <v/>
      </c>
      <c r="AO2582" s="37" t="str">
        <f>IF(AL2582="", "", COUNTIF(AL$11:AL$8010, "&gt;"&amp;AL2582)+1+COUNTIF(AL$11:AL2582, AL2582)-1)</f>
        <v/>
      </c>
    </row>
    <row r="2583" spans="1:41" x14ac:dyDescent="0.55000000000000004">
      <c r="A2583" s="5"/>
      <c r="B2583" s="284"/>
      <c r="C2583" s="285"/>
      <c r="D2583" s="286"/>
      <c r="E2583" s="287"/>
      <c r="F2583" s="288"/>
      <c r="G2583" s="5"/>
      <c r="J2583" s="7" t="str">
        <f t="shared" si="729"/>
        <v/>
      </c>
      <c r="K2583" s="48" t="str">
        <f t="shared" si="730"/>
        <v/>
      </c>
      <c r="L2583" s="48" t="str">
        <f t="shared" si="731"/>
        <v/>
      </c>
      <c r="M2583" s="49" t="str">
        <f t="shared" si="732"/>
        <v/>
      </c>
      <c r="U2583" s="103" t="str">
        <f t="shared" si="733"/>
        <v/>
      </c>
      <c r="V2583" s="77" t="str">
        <f t="shared" si="734"/>
        <v/>
      </c>
      <c r="W2583" s="37" t="str">
        <f t="shared" si="735"/>
        <v/>
      </c>
      <c r="X2583" s="7" t="str">
        <f t="shared" si="736"/>
        <v/>
      </c>
      <c r="Y2583" s="37" t="str">
        <f t="shared" si="737"/>
        <v/>
      </c>
      <c r="AA2583" s="54" t="str">
        <f t="shared" si="738"/>
        <v/>
      </c>
      <c r="AC2583" s="121" t="str">
        <f t="shared" si="739"/>
        <v/>
      </c>
      <c r="AD2583" s="111" t="str">
        <f t="shared" si="740"/>
        <v/>
      </c>
      <c r="AE2583" s="122" t="str">
        <f t="shared" si="741"/>
        <v/>
      </c>
      <c r="AF2583" s="123" t="str">
        <f t="shared" si="742"/>
        <v>Qtr 1</v>
      </c>
      <c r="AG2583" s="122" t="str">
        <f t="shared" si="743"/>
        <v/>
      </c>
      <c r="AI2583" s="124" t="str">
        <f t="shared" si="744"/>
        <v/>
      </c>
      <c r="AK2583" s="103" t="str">
        <f t="shared" si="745"/>
        <v/>
      </c>
      <c r="AL2583" s="104" t="str">
        <f t="shared" si="746"/>
        <v/>
      </c>
      <c r="AN2583" s="37" t="str">
        <f>IF(AK2583="", "", COUNTIF(AK$11:AK$8010, "&lt;"&amp;AK2583)+1+COUNTIF(AK$11:AK2583, AK2583)-1)</f>
        <v/>
      </c>
      <c r="AO2583" s="37" t="str">
        <f>IF(AL2583="", "", COUNTIF(AL$11:AL$8010, "&gt;"&amp;AL2583)+1+COUNTIF(AL$11:AL2583, AL2583)-1)</f>
        <v/>
      </c>
    </row>
    <row r="2584" spans="1:41" x14ac:dyDescent="0.55000000000000004">
      <c r="A2584" s="5"/>
      <c r="B2584" s="284"/>
      <c r="C2584" s="285"/>
      <c r="D2584" s="286"/>
      <c r="E2584" s="287"/>
      <c r="F2584" s="288"/>
      <c r="G2584" s="5"/>
      <c r="J2584" s="7" t="str">
        <f t="shared" si="729"/>
        <v/>
      </c>
      <c r="K2584" s="48" t="str">
        <f t="shared" si="730"/>
        <v/>
      </c>
      <c r="L2584" s="48" t="str">
        <f t="shared" si="731"/>
        <v/>
      </c>
      <c r="M2584" s="49" t="str">
        <f t="shared" si="732"/>
        <v/>
      </c>
      <c r="U2584" s="103" t="str">
        <f t="shared" si="733"/>
        <v/>
      </c>
      <c r="V2584" s="77" t="str">
        <f t="shared" si="734"/>
        <v/>
      </c>
      <c r="W2584" s="37" t="str">
        <f t="shared" si="735"/>
        <v/>
      </c>
      <c r="X2584" s="7" t="str">
        <f t="shared" si="736"/>
        <v/>
      </c>
      <c r="Y2584" s="37" t="str">
        <f t="shared" si="737"/>
        <v/>
      </c>
      <c r="AA2584" s="54" t="str">
        <f t="shared" si="738"/>
        <v/>
      </c>
      <c r="AC2584" s="121" t="str">
        <f t="shared" si="739"/>
        <v/>
      </c>
      <c r="AD2584" s="111" t="str">
        <f t="shared" si="740"/>
        <v/>
      </c>
      <c r="AE2584" s="122" t="str">
        <f t="shared" si="741"/>
        <v/>
      </c>
      <c r="AF2584" s="123" t="str">
        <f t="shared" si="742"/>
        <v>Qtr 1</v>
      </c>
      <c r="AG2584" s="122" t="str">
        <f t="shared" si="743"/>
        <v/>
      </c>
      <c r="AI2584" s="124" t="str">
        <f t="shared" si="744"/>
        <v/>
      </c>
      <c r="AK2584" s="103" t="str">
        <f t="shared" si="745"/>
        <v/>
      </c>
      <c r="AL2584" s="104" t="str">
        <f t="shared" si="746"/>
        <v/>
      </c>
      <c r="AN2584" s="37" t="str">
        <f>IF(AK2584="", "", COUNTIF(AK$11:AK$8010, "&lt;"&amp;AK2584)+1+COUNTIF(AK$11:AK2584, AK2584)-1)</f>
        <v/>
      </c>
      <c r="AO2584" s="37" t="str">
        <f>IF(AL2584="", "", COUNTIF(AL$11:AL$8010, "&gt;"&amp;AL2584)+1+COUNTIF(AL$11:AL2584, AL2584)-1)</f>
        <v/>
      </c>
    </row>
    <row r="2585" spans="1:41" x14ac:dyDescent="0.55000000000000004">
      <c r="A2585" s="5"/>
      <c r="B2585" s="284"/>
      <c r="C2585" s="285"/>
      <c r="D2585" s="286"/>
      <c r="E2585" s="287"/>
      <c r="F2585" s="288"/>
      <c r="G2585" s="5"/>
      <c r="J2585" s="7" t="str">
        <f t="shared" si="729"/>
        <v/>
      </c>
      <c r="K2585" s="48" t="str">
        <f t="shared" si="730"/>
        <v/>
      </c>
      <c r="L2585" s="48" t="str">
        <f t="shared" si="731"/>
        <v/>
      </c>
      <c r="M2585" s="49" t="str">
        <f t="shared" si="732"/>
        <v/>
      </c>
      <c r="U2585" s="103" t="str">
        <f t="shared" si="733"/>
        <v/>
      </c>
      <c r="V2585" s="77" t="str">
        <f t="shared" si="734"/>
        <v/>
      </c>
      <c r="W2585" s="37" t="str">
        <f t="shared" si="735"/>
        <v/>
      </c>
      <c r="X2585" s="7" t="str">
        <f t="shared" si="736"/>
        <v/>
      </c>
      <c r="Y2585" s="37" t="str">
        <f t="shared" si="737"/>
        <v/>
      </c>
      <c r="AA2585" s="54" t="str">
        <f t="shared" si="738"/>
        <v/>
      </c>
      <c r="AC2585" s="121" t="str">
        <f t="shared" si="739"/>
        <v/>
      </c>
      <c r="AD2585" s="111" t="str">
        <f t="shared" si="740"/>
        <v/>
      </c>
      <c r="AE2585" s="122" t="str">
        <f t="shared" si="741"/>
        <v/>
      </c>
      <c r="AF2585" s="123" t="str">
        <f t="shared" si="742"/>
        <v>Qtr 1</v>
      </c>
      <c r="AG2585" s="122" t="str">
        <f t="shared" si="743"/>
        <v/>
      </c>
      <c r="AI2585" s="124" t="str">
        <f t="shared" si="744"/>
        <v/>
      </c>
      <c r="AK2585" s="103" t="str">
        <f t="shared" si="745"/>
        <v/>
      </c>
      <c r="AL2585" s="104" t="str">
        <f t="shared" si="746"/>
        <v/>
      </c>
      <c r="AN2585" s="37" t="str">
        <f>IF(AK2585="", "", COUNTIF(AK$11:AK$8010, "&lt;"&amp;AK2585)+1+COUNTIF(AK$11:AK2585, AK2585)-1)</f>
        <v/>
      </c>
      <c r="AO2585" s="37" t="str">
        <f>IF(AL2585="", "", COUNTIF(AL$11:AL$8010, "&gt;"&amp;AL2585)+1+COUNTIF(AL$11:AL2585, AL2585)-1)</f>
        <v/>
      </c>
    </row>
    <row r="2586" spans="1:41" x14ac:dyDescent="0.55000000000000004">
      <c r="A2586" s="5"/>
      <c r="B2586" s="284"/>
      <c r="C2586" s="285"/>
      <c r="D2586" s="286"/>
      <c r="E2586" s="287"/>
      <c r="F2586" s="288"/>
      <c r="G2586" s="5"/>
      <c r="J2586" s="7" t="str">
        <f t="shared" si="729"/>
        <v/>
      </c>
      <c r="K2586" s="48" t="str">
        <f t="shared" si="730"/>
        <v/>
      </c>
      <c r="L2586" s="48" t="str">
        <f t="shared" si="731"/>
        <v/>
      </c>
      <c r="M2586" s="49" t="str">
        <f t="shared" si="732"/>
        <v/>
      </c>
      <c r="U2586" s="103" t="str">
        <f t="shared" si="733"/>
        <v/>
      </c>
      <c r="V2586" s="77" t="str">
        <f t="shared" si="734"/>
        <v/>
      </c>
      <c r="W2586" s="37" t="str">
        <f t="shared" si="735"/>
        <v/>
      </c>
      <c r="X2586" s="7" t="str">
        <f t="shared" si="736"/>
        <v/>
      </c>
      <c r="Y2586" s="37" t="str">
        <f t="shared" si="737"/>
        <v/>
      </c>
      <c r="AA2586" s="54" t="str">
        <f t="shared" si="738"/>
        <v/>
      </c>
      <c r="AC2586" s="121" t="str">
        <f t="shared" si="739"/>
        <v/>
      </c>
      <c r="AD2586" s="111" t="str">
        <f t="shared" si="740"/>
        <v/>
      </c>
      <c r="AE2586" s="122" t="str">
        <f t="shared" si="741"/>
        <v/>
      </c>
      <c r="AF2586" s="123" t="str">
        <f t="shared" si="742"/>
        <v>Qtr 1</v>
      </c>
      <c r="AG2586" s="122" t="str">
        <f t="shared" si="743"/>
        <v/>
      </c>
      <c r="AI2586" s="124" t="str">
        <f t="shared" si="744"/>
        <v/>
      </c>
      <c r="AK2586" s="103" t="str">
        <f t="shared" si="745"/>
        <v/>
      </c>
      <c r="AL2586" s="104" t="str">
        <f t="shared" si="746"/>
        <v/>
      </c>
      <c r="AN2586" s="37" t="str">
        <f>IF(AK2586="", "", COUNTIF(AK$11:AK$8010, "&lt;"&amp;AK2586)+1+COUNTIF(AK$11:AK2586, AK2586)-1)</f>
        <v/>
      </c>
      <c r="AO2586" s="37" t="str">
        <f>IF(AL2586="", "", COUNTIF(AL$11:AL$8010, "&gt;"&amp;AL2586)+1+COUNTIF(AL$11:AL2586, AL2586)-1)</f>
        <v/>
      </c>
    </row>
    <row r="2587" spans="1:41" x14ac:dyDescent="0.55000000000000004">
      <c r="A2587" s="5"/>
      <c r="B2587" s="284"/>
      <c r="C2587" s="285"/>
      <c r="D2587" s="286"/>
      <c r="E2587" s="287"/>
      <c r="F2587" s="288"/>
      <c r="G2587" s="5"/>
      <c r="J2587" s="7" t="str">
        <f t="shared" si="729"/>
        <v/>
      </c>
      <c r="K2587" s="48" t="str">
        <f t="shared" si="730"/>
        <v/>
      </c>
      <c r="L2587" s="48" t="str">
        <f t="shared" si="731"/>
        <v/>
      </c>
      <c r="M2587" s="49" t="str">
        <f t="shared" si="732"/>
        <v/>
      </c>
      <c r="U2587" s="103" t="str">
        <f t="shared" si="733"/>
        <v/>
      </c>
      <c r="V2587" s="77" t="str">
        <f t="shared" si="734"/>
        <v/>
      </c>
      <c r="W2587" s="37" t="str">
        <f t="shared" si="735"/>
        <v/>
      </c>
      <c r="X2587" s="7" t="str">
        <f t="shared" si="736"/>
        <v/>
      </c>
      <c r="Y2587" s="37" t="str">
        <f t="shared" si="737"/>
        <v/>
      </c>
      <c r="AA2587" s="54" t="str">
        <f t="shared" si="738"/>
        <v/>
      </c>
      <c r="AC2587" s="121" t="str">
        <f t="shared" si="739"/>
        <v/>
      </c>
      <c r="AD2587" s="111" t="str">
        <f t="shared" si="740"/>
        <v/>
      </c>
      <c r="AE2587" s="122" t="str">
        <f t="shared" si="741"/>
        <v/>
      </c>
      <c r="AF2587" s="123" t="str">
        <f t="shared" si="742"/>
        <v>Qtr 1</v>
      </c>
      <c r="AG2587" s="122" t="str">
        <f t="shared" si="743"/>
        <v/>
      </c>
      <c r="AI2587" s="124" t="str">
        <f t="shared" si="744"/>
        <v/>
      </c>
      <c r="AK2587" s="103" t="str">
        <f t="shared" si="745"/>
        <v/>
      </c>
      <c r="AL2587" s="104" t="str">
        <f t="shared" si="746"/>
        <v/>
      </c>
      <c r="AN2587" s="37" t="str">
        <f>IF(AK2587="", "", COUNTIF(AK$11:AK$8010, "&lt;"&amp;AK2587)+1+COUNTIF(AK$11:AK2587, AK2587)-1)</f>
        <v/>
      </c>
      <c r="AO2587" s="37" t="str">
        <f>IF(AL2587="", "", COUNTIF(AL$11:AL$8010, "&gt;"&amp;AL2587)+1+COUNTIF(AL$11:AL2587, AL2587)-1)</f>
        <v/>
      </c>
    </row>
    <row r="2588" spans="1:41" x14ac:dyDescent="0.55000000000000004">
      <c r="A2588" s="5"/>
      <c r="B2588" s="284"/>
      <c r="C2588" s="285"/>
      <c r="D2588" s="286"/>
      <c r="E2588" s="287"/>
      <c r="F2588" s="288"/>
      <c r="G2588" s="5"/>
      <c r="J2588" s="7" t="str">
        <f t="shared" si="729"/>
        <v/>
      </c>
      <c r="K2588" s="48" t="str">
        <f t="shared" si="730"/>
        <v/>
      </c>
      <c r="L2588" s="48" t="str">
        <f t="shared" si="731"/>
        <v/>
      </c>
      <c r="M2588" s="49" t="str">
        <f t="shared" si="732"/>
        <v/>
      </c>
      <c r="U2588" s="103" t="str">
        <f t="shared" si="733"/>
        <v/>
      </c>
      <c r="V2588" s="77" t="str">
        <f t="shared" si="734"/>
        <v/>
      </c>
      <c r="W2588" s="37" t="str">
        <f t="shared" si="735"/>
        <v/>
      </c>
      <c r="X2588" s="7" t="str">
        <f t="shared" si="736"/>
        <v/>
      </c>
      <c r="Y2588" s="37" t="str">
        <f t="shared" si="737"/>
        <v/>
      </c>
      <c r="AA2588" s="54" t="str">
        <f t="shared" si="738"/>
        <v/>
      </c>
      <c r="AC2588" s="121" t="str">
        <f t="shared" si="739"/>
        <v/>
      </c>
      <c r="AD2588" s="111" t="str">
        <f t="shared" si="740"/>
        <v/>
      </c>
      <c r="AE2588" s="122" t="str">
        <f t="shared" si="741"/>
        <v/>
      </c>
      <c r="AF2588" s="123" t="str">
        <f t="shared" si="742"/>
        <v>Qtr 1</v>
      </c>
      <c r="AG2588" s="122" t="str">
        <f t="shared" si="743"/>
        <v/>
      </c>
      <c r="AI2588" s="124" t="str">
        <f t="shared" si="744"/>
        <v/>
      </c>
      <c r="AK2588" s="103" t="str">
        <f t="shared" si="745"/>
        <v/>
      </c>
      <c r="AL2588" s="104" t="str">
        <f t="shared" si="746"/>
        <v/>
      </c>
      <c r="AN2588" s="37" t="str">
        <f>IF(AK2588="", "", COUNTIF(AK$11:AK$8010, "&lt;"&amp;AK2588)+1+COUNTIF(AK$11:AK2588, AK2588)-1)</f>
        <v/>
      </c>
      <c r="AO2588" s="37" t="str">
        <f>IF(AL2588="", "", COUNTIF(AL$11:AL$8010, "&gt;"&amp;AL2588)+1+COUNTIF(AL$11:AL2588, AL2588)-1)</f>
        <v/>
      </c>
    </row>
    <row r="2589" spans="1:41" x14ac:dyDescent="0.55000000000000004">
      <c r="A2589" s="5"/>
      <c r="B2589" s="284"/>
      <c r="C2589" s="285"/>
      <c r="D2589" s="286"/>
      <c r="E2589" s="287"/>
      <c r="F2589" s="288"/>
      <c r="G2589" s="5"/>
      <c r="J2589" s="7" t="str">
        <f t="shared" si="729"/>
        <v/>
      </c>
      <c r="K2589" s="48" t="str">
        <f t="shared" si="730"/>
        <v/>
      </c>
      <c r="L2589" s="48" t="str">
        <f t="shared" si="731"/>
        <v/>
      </c>
      <c r="M2589" s="49" t="str">
        <f t="shared" si="732"/>
        <v/>
      </c>
      <c r="U2589" s="103" t="str">
        <f t="shared" si="733"/>
        <v/>
      </c>
      <c r="V2589" s="77" t="str">
        <f t="shared" si="734"/>
        <v/>
      </c>
      <c r="W2589" s="37" t="str">
        <f t="shared" si="735"/>
        <v/>
      </c>
      <c r="X2589" s="7" t="str">
        <f t="shared" si="736"/>
        <v/>
      </c>
      <c r="Y2589" s="37" t="str">
        <f t="shared" si="737"/>
        <v/>
      </c>
      <c r="AA2589" s="54" t="str">
        <f t="shared" si="738"/>
        <v/>
      </c>
      <c r="AC2589" s="121" t="str">
        <f t="shared" si="739"/>
        <v/>
      </c>
      <c r="AD2589" s="111" t="str">
        <f t="shared" si="740"/>
        <v/>
      </c>
      <c r="AE2589" s="122" t="str">
        <f t="shared" si="741"/>
        <v/>
      </c>
      <c r="AF2589" s="123" t="str">
        <f t="shared" si="742"/>
        <v>Qtr 1</v>
      </c>
      <c r="AG2589" s="122" t="str">
        <f t="shared" si="743"/>
        <v/>
      </c>
      <c r="AI2589" s="124" t="str">
        <f t="shared" si="744"/>
        <v/>
      </c>
      <c r="AK2589" s="103" t="str">
        <f t="shared" si="745"/>
        <v/>
      </c>
      <c r="AL2589" s="104" t="str">
        <f t="shared" si="746"/>
        <v/>
      </c>
      <c r="AN2589" s="37" t="str">
        <f>IF(AK2589="", "", COUNTIF(AK$11:AK$8010, "&lt;"&amp;AK2589)+1+COUNTIF(AK$11:AK2589, AK2589)-1)</f>
        <v/>
      </c>
      <c r="AO2589" s="37" t="str">
        <f>IF(AL2589="", "", COUNTIF(AL$11:AL$8010, "&gt;"&amp;AL2589)+1+COUNTIF(AL$11:AL2589, AL2589)-1)</f>
        <v/>
      </c>
    </row>
    <row r="2590" spans="1:41" x14ac:dyDescent="0.55000000000000004">
      <c r="A2590" s="5"/>
      <c r="B2590" s="284"/>
      <c r="C2590" s="285"/>
      <c r="D2590" s="286"/>
      <c r="E2590" s="287"/>
      <c r="F2590" s="288"/>
      <c r="G2590" s="5"/>
      <c r="J2590" s="7" t="str">
        <f t="shared" si="729"/>
        <v/>
      </c>
      <c r="K2590" s="48" t="str">
        <f t="shared" si="730"/>
        <v/>
      </c>
      <c r="L2590" s="48" t="str">
        <f t="shared" si="731"/>
        <v/>
      </c>
      <c r="M2590" s="49" t="str">
        <f t="shared" si="732"/>
        <v/>
      </c>
      <c r="U2590" s="103" t="str">
        <f t="shared" si="733"/>
        <v/>
      </c>
      <c r="V2590" s="77" t="str">
        <f t="shared" si="734"/>
        <v/>
      </c>
      <c r="W2590" s="37" t="str">
        <f t="shared" si="735"/>
        <v/>
      </c>
      <c r="X2590" s="7" t="str">
        <f t="shared" si="736"/>
        <v/>
      </c>
      <c r="Y2590" s="37" t="str">
        <f t="shared" si="737"/>
        <v/>
      </c>
      <c r="AA2590" s="54" t="str">
        <f t="shared" si="738"/>
        <v/>
      </c>
      <c r="AC2590" s="121" t="str">
        <f t="shared" si="739"/>
        <v/>
      </c>
      <c r="AD2590" s="111" t="str">
        <f t="shared" si="740"/>
        <v/>
      </c>
      <c r="AE2590" s="122" t="str">
        <f t="shared" si="741"/>
        <v/>
      </c>
      <c r="AF2590" s="123" t="str">
        <f t="shared" si="742"/>
        <v>Qtr 1</v>
      </c>
      <c r="AG2590" s="122" t="str">
        <f t="shared" si="743"/>
        <v/>
      </c>
      <c r="AI2590" s="124" t="str">
        <f t="shared" si="744"/>
        <v/>
      </c>
      <c r="AK2590" s="103" t="str">
        <f t="shared" si="745"/>
        <v/>
      </c>
      <c r="AL2590" s="104" t="str">
        <f t="shared" si="746"/>
        <v/>
      </c>
      <c r="AN2590" s="37" t="str">
        <f>IF(AK2590="", "", COUNTIF(AK$11:AK$8010, "&lt;"&amp;AK2590)+1+COUNTIF(AK$11:AK2590, AK2590)-1)</f>
        <v/>
      </c>
      <c r="AO2590" s="37" t="str">
        <f>IF(AL2590="", "", COUNTIF(AL$11:AL$8010, "&gt;"&amp;AL2590)+1+COUNTIF(AL$11:AL2590, AL2590)-1)</f>
        <v/>
      </c>
    </row>
    <row r="2591" spans="1:41" x14ac:dyDescent="0.55000000000000004">
      <c r="A2591" s="5"/>
      <c r="B2591" s="284"/>
      <c r="C2591" s="285"/>
      <c r="D2591" s="286"/>
      <c r="E2591" s="287"/>
      <c r="F2591" s="288"/>
      <c r="G2591" s="5"/>
      <c r="J2591" s="7" t="str">
        <f t="shared" si="729"/>
        <v/>
      </c>
      <c r="K2591" s="48" t="str">
        <f t="shared" si="730"/>
        <v/>
      </c>
      <c r="L2591" s="48" t="str">
        <f t="shared" si="731"/>
        <v/>
      </c>
      <c r="M2591" s="49" t="str">
        <f t="shared" si="732"/>
        <v/>
      </c>
      <c r="U2591" s="103" t="str">
        <f t="shared" si="733"/>
        <v/>
      </c>
      <c r="V2591" s="77" t="str">
        <f t="shared" si="734"/>
        <v/>
      </c>
      <c r="W2591" s="37" t="str">
        <f t="shared" si="735"/>
        <v/>
      </c>
      <c r="X2591" s="7" t="str">
        <f t="shared" si="736"/>
        <v/>
      </c>
      <c r="Y2591" s="37" t="str">
        <f t="shared" si="737"/>
        <v/>
      </c>
      <c r="AA2591" s="54" t="str">
        <f t="shared" si="738"/>
        <v/>
      </c>
      <c r="AC2591" s="121" t="str">
        <f t="shared" si="739"/>
        <v/>
      </c>
      <c r="AD2591" s="111" t="str">
        <f t="shared" si="740"/>
        <v/>
      </c>
      <c r="AE2591" s="122" t="str">
        <f t="shared" si="741"/>
        <v/>
      </c>
      <c r="AF2591" s="123" t="str">
        <f t="shared" si="742"/>
        <v>Qtr 1</v>
      </c>
      <c r="AG2591" s="122" t="str">
        <f t="shared" si="743"/>
        <v/>
      </c>
      <c r="AI2591" s="124" t="str">
        <f t="shared" si="744"/>
        <v/>
      </c>
      <c r="AK2591" s="103" t="str">
        <f t="shared" si="745"/>
        <v/>
      </c>
      <c r="AL2591" s="104" t="str">
        <f t="shared" si="746"/>
        <v/>
      </c>
      <c r="AN2591" s="37" t="str">
        <f>IF(AK2591="", "", COUNTIF(AK$11:AK$8010, "&lt;"&amp;AK2591)+1+COUNTIF(AK$11:AK2591, AK2591)-1)</f>
        <v/>
      </c>
      <c r="AO2591" s="37" t="str">
        <f>IF(AL2591="", "", COUNTIF(AL$11:AL$8010, "&gt;"&amp;AL2591)+1+COUNTIF(AL$11:AL2591, AL2591)-1)</f>
        <v/>
      </c>
    </row>
    <row r="2592" spans="1:41" x14ac:dyDescent="0.55000000000000004">
      <c r="A2592" s="5"/>
      <c r="B2592" s="284"/>
      <c r="C2592" s="285"/>
      <c r="D2592" s="286"/>
      <c r="E2592" s="287"/>
      <c r="F2592" s="288"/>
      <c r="G2592" s="5"/>
      <c r="J2592" s="7" t="str">
        <f t="shared" si="729"/>
        <v/>
      </c>
      <c r="K2592" s="48" t="str">
        <f t="shared" si="730"/>
        <v/>
      </c>
      <c r="L2592" s="48" t="str">
        <f t="shared" si="731"/>
        <v/>
      </c>
      <c r="M2592" s="49" t="str">
        <f t="shared" si="732"/>
        <v/>
      </c>
      <c r="U2592" s="103" t="str">
        <f t="shared" si="733"/>
        <v/>
      </c>
      <c r="V2592" s="77" t="str">
        <f t="shared" si="734"/>
        <v/>
      </c>
      <c r="W2592" s="37" t="str">
        <f t="shared" si="735"/>
        <v/>
      </c>
      <c r="X2592" s="7" t="str">
        <f t="shared" si="736"/>
        <v/>
      </c>
      <c r="Y2592" s="37" t="str">
        <f t="shared" si="737"/>
        <v/>
      </c>
      <c r="AA2592" s="54" t="str">
        <f t="shared" si="738"/>
        <v/>
      </c>
      <c r="AC2592" s="121" t="str">
        <f t="shared" si="739"/>
        <v/>
      </c>
      <c r="AD2592" s="111" t="str">
        <f t="shared" si="740"/>
        <v/>
      </c>
      <c r="AE2592" s="122" t="str">
        <f t="shared" si="741"/>
        <v/>
      </c>
      <c r="AF2592" s="123" t="str">
        <f t="shared" si="742"/>
        <v>Qtr 1</v>
      </c>
      <c r="AG2592" s="122" t="str">
        <f t="shared" si="743"/>
        <v/>
      </c>
      <c r="AI2592" s="124" t="str">
        <f t="shared" si="744"/>
        <v/>
      </c>
      <c r="AK2592" s="103" t="str">
        <f t="shared" si="745"/>
        <v/>
      </c>
      <c r="AL2592" s="104" t="str">
        <f t="shared" si="746"/>
        <v/>
      </c>
      <c r="AN2592" s="37" t="str">
        <f>IF(AK2592="", "", COUNTIF(AK$11:AK$8010, "&lt;"&amp;AK2592)+1+COUNTIF(AK$11:AK2592, AK2592)-1)</f>
        <v/>
      </c>
      <c r="AO2592" s="37" t="str">
        <f>IF(AL2592="", "", COUNTIF(AL$11:AL$8010, "&gt;"&amp;AL2592)+1+COUNTIF(AL$11:AL2592, AL2592)-1)</f>
        <v/>
      </c>
    </row>
    <row r="2593" spans="1:41" x14ac:dyDescent="0.55000000000000004">
      <c r="A2593" s="5"/>
      <c r="B2593" s="284"/>
      <c r="C2593" s="285"/>
      <c r="D2593" s="286"/>
      <c r="E2593" s="287"/>
      <c r="F2593" s="288"/>
      <c r="G2593" s="5"/>
      <c r="J2593" s="7" t="str">
        <f t="shared" si="729"/>
        <v/>
      </c>
      <c r="K2593" s="48" t="str">
        <f t="shared" si="730"/>
        <v/>
      </c>
      <c r="L2593" s="48" t="str">
        <f t="shared" si="731"/>
        <v/>
      </c>
      <c r="M2593" s="49" t="str">
        <f t="shared" si="732"/>
        <v/>
      </c>
      <c r="U2593" s="103" t="str">
        <f t="shared" si="733"/>
        <v/>
      </c>
      <c r="V2593" s="77" t="str">
        <f t="shared" si="734"/>
        <v/>
      </c>
      <c r="W2593" s="37" t="str">
        <f t="shared" si="735"/>
        <v/>
      </c>
      <c r="X2593" s="7" t="str">
        <f t="shared" si="736"/>
        <v/>
      </c>
      <c r="Y2593" s="37" t="str">
        <f t="shared" si="737"/>
        <v/>
      </c>
      <c r="AA2593" s="54" t="str">
        <f t="shared" si="738"/>
        <v/>
      </c>
      <c r="AC2593" s="121" t="str">
        <f t="shared" si="739"/>
        <v/>
      </c>
      <c r="AD2593" s="111" t="str">
        <f t="shared" si="740"/>
        <v/>
      </c>
      <c r="AE2593" s="122" t="str">
        <f t="shared" si="741"/>
        <v/>
      </c>
      <c r="AF2593" s="123" t="str">
        <f t="shared" si="742"/>
        <v>Qtr 1</v>
      </c>
      <c r="AG2593" s="122" t="str">
        <f t="shared" si="743"/>
        <v/>
      </c>
      <c r="AI2593" s="124" t="str">
        <f t="shared" si="744"/>
        <v/>
      </c>
      <c r="AK2593" s="103" t="str">
        <f t="shared" si="745"/>
        <v/>
      </c>
      <c r="AL2593" s="104" t="str">
        <f t="shared" si="746"/>
        <v/>
      </c>
      <c r="AN2593" s="37" t="str">
        <f>IF(AK2593="", "", COUNTIF(AK$11:AK$8010, "&lt;"&amp;AK2593)+1+COUNTIF(AK$11:AK2593, AK2593)-1)</f>
        <v/>
      </c>
      <c r="AO2593" s="37" t="str">
        <f>IF(AL2593="", "", COUNTIF(AL$11:AL$8010, "&gt;"&amp;AL2593)+1+COUNTIF(AL$11:AL2593, AL2593)-1)</f>
        <v/>
      </c>
    </row>
    <row r="2594" spans="1:41" x14ac:dyDescent="0.55000000000000004">
      <c r="A2594" s="5"/>
      <c r="B2594" s="284"/>
      <c r="C2594" s="285"/>
      <c r="D2594" s="286"/>
      <c r="E2594" s="287"/>
      <c r="F2594" s="288"/>
      <c r="G2594" s="5"/>
      <c r="J2594" s="7" t="str">
        <f t="shared" si="729"/>
        <v/>
      </c>
      <c r="K2594" s="48" t="str">
        <f t="shared" si="730"/>
        <v/>
      </c>
      <c r="L2594" s="48" t="str">
        <f t="shared" si="731"/>
        <v/>
      </c>
      <c r="M2594" s="49" t="str">
        <f t="shared" si="732"/>
        <v/>
      </c>
      <c r="U2594" s="103" t="str">
        <f t="shared" si="733"/>
        <v/>
      </c>
      <c r="V2594" s="77" t="str">
        <f t="shared" si="734"/>
        <v/>
      </c>
      <c r="W2594" s="37" t="str">
        <f t="shared" si="735"/>
        <v/>
      </c>
      <c r="X2594" s="7" t="str">
        <f t="shared" si="736"/>
        <v/>
      </c>
      <c r="Y2594" s="37" t="str">
        <f t="shared" si="737"/>
        <v/>
      </c>
      <c r="AA2594" s="54" t="str">
        <f t="shared" si="738"/>
        <v/>
      </c>
      <c r="AC2594" s="121" t="str">
        <f t="shared" si="739"/>
        <v/>
      </c>
      <c r="AD2594" s="111" t="str">
        <f t="shared" si="740"/>
        <v/>
      </c>
      <c r="AE2594" s="122" t="str">
        <f t="shared" si="741"/>
        <v/>
      </c>
      <c r="AF2594" s="123" t="str">
        <f t="shared" si="742"/>
        <v>Qtr 1</v>
      </c>
      <c r="AG2594" s="122" t="str">
        <f t="shared" si="743"/>
        <v/>
      </c>
      <c r="AI2594" s="124" t="str">
        <f t="shared" si="744"/>
        <v/>
      </c>
      <c r="AK2594" s="103" t="str">
        <f t="shared" si="745"/>
        <v/>
      </c>
      <c r="AL2594" s="104" t="str">
        <f t="shared" si="746"/>
        <v/>
      </c>
      <c r="AN2594" s="37" t="str">
        <f>IF(AK2594="", "", COUNTIF(AK$11:AK$8010, "&lt;"&amp;AK2594)+1+COUNTIF(AK$11:AK2594, AK2594)-1)</f>
        <v/>
      </c>
      <c r="AO2594" s="37" t="str">
        <f>IF(AL2594="", "", COUNTIF(AL$11:AL$8010, "&gt;"&amp;AL2594)+1+COUNTIF(AL$11:AL2594, AL2594)-1)</f>
        <v/>
      </c>
    </row>
    <row r="2595" spans="1:41" x14ac:dyDescent="0.55000000000000004">
      <c r="A2595" s="5"/>
      <c r="B2595" s="284"/>
      <c r="C2595" s="285"/>
      <c r="D2595" s="286"/>
      <c r="E2595" s="287"/>
      <c r="F2595" s="288"/>
      <c r="G2595" s="5"/>
      <c r="J2595" s="7" t="str">
        <f t="shared" si="729"/>
        <v/>
      </c>
      <c r="K2595" s="48" t="str">
        <f t="shared" si="730"/>
        <v/>
      </c>
      <c r="L2595" s="48" t="str">
        <f t="shared" si="731"/>
        <v/>
      </c>
      <c r="M2595" s="49" t="str">
        <f t="shared" si="732"/>
        <v/>
      </c>
      <c r="U2595" s="103" t="str">
        <f t="shared" si="733"/>
        <v/>
      </c>
      <c r="V2595" s="77" t="str">
        <f t="shared" si="734"/>
        <v/>
      </c>
      <c r="W2595" s="37" t="str">
        <f t="shared" si="735"/>
        <v/>
      </c>
      <c r="X2595" s="7" t="str">
        <f t="shared" si="736"/>
        <v/>
      </c>
      <c r="Y2595" s="37" t="str">
        <f t="shared" si="737"/>
        <v/>
      </c>
      <c r="AA2595" s="54" t="str">
        <f t="shared" si="738"/>
        <v/>
      </c>
      <c r="AC2595" s="121" t="str">
        <f t="shared" si="739"/>
        <v/>
      </c>
      <c r="AD2595" s="111" t="str">
        <f t="shared" si="740"/>
        <v/>
      </c>
      <c r="AE2595" s="122" t="str">
        <f t="shared" si="741"/>
        <v/>
      </c>
      <c r="AF2595" s="123" t="str">
        <f t="shared" si="742"/>
        <v>Qtr 1</v>
      </c>
      <c r="AG2595" s="122" t="str">
        <f t="shared" si="743"/>
        <v/>
      </c>
      <c r="AI2595" s="124" t="str">
        <f t="shared" si="744"/>
        <v/>
      </c>
      <c r="AK2595" s="103" t="str">
        <f t="shared" si="745"/>
        <v/>
      </c>
      <c r="AL2595" s="104" t="str">
        <f t="shared" si="746"/>
        <v/>
      </c>
      <c r="AN2595" s="37" t="str">
        <f>IF(AK2595="", "", COUNTIF(AK$11:AK$8010, "&lt;"&amp;AK2595)+1+COUNTIF(AK$11:AK2595, AK2595)-1)</f>
        <v/>
      </c>
      <c r="AO2595" s="37" t="str">
        <f>IF(AL2595="", "", COUNTIF(AL$11:AL$8010, "&gt;"&amp;AL2595)+1+COUNTIF(AL$11:AL2595, AL2595)-1)</f>
        <v/>
      </c>
    </row>
    <row r="2596" spans="1:41" x14ac:dyDescent="0.55000000000000004">
      <c r="A2596" s="5"/>
      <c r="B2596" s="284"/>
      <c r="C2596" s="285"/>
      <c r="D2596" s="286"/>
      <c r="E2596" s="287"/>
      <c r="F2596" s="288"/>
      <c r="G2596" s="5"/>
      <c r="J2596" s="7" t="str">
        <f t="shared" si="729"/>
        <v/>
      </c>
      <c r="K2596" s="48" t="str">
        <f t="shared" si="730"/>
        <v/>
      </c>
      <c r="L2596" s="48" t="str">
        <f t="shared" si="731"/>
        <v/>
      </c>
      <c r="M2596" s="49" t="str">
        <f t="shared" si="732"/>
        <v/>
      </c>
      <c r="U2596" s="103" t="str">
        <f t="shared" si="733"/>
        <v/>
      </c>
      <c r="V2596" s="77" t="str">
        <f t="shared" si="734"/>
        <v/>
      </c>
      <c r="W2596" s="37" t="str">
        <f t="shared" si="735"/>
        <v/>
      </c>
      <c r="X2596" s="7" t="str">
        <f t="shared" si="736"/>
        <v/>
      </c>
      <c r="Y2596" s="37" t="str">
        <f t="shared" si="737"/>
        <v/>
      </c>
      <c r="AA2596" s="54" t="str">
        <f t="shared" si="738"/>
        <v/>
      </c>
      <c r="AC2596" s="121" t="str">
        <f t="shared" si="739"/>
        <v/>
      </c>
      <c r="AD2596" s="111" t="str">
        <f t="shared" si="740"/>
        <v/>
      </c>
      <c r="AE2596" s="122" t="str">
        <f t="shared" si="741"/>
        <v/>
      </c>
      <c r="AF2596" s="123" t="str">
        <f t="shared" si="742"/>
        <v>Qtr 1</v>
      </c>
      <c r="AG2596" s="122" t="str">
        <f t="shared" si="743"/>
        <v/>
      </c>
      <c r="AI2596" s="124" t="str">
        <f t="shared" si="744"/>
        <v/>
      </c>
      <c r="AK2596" s="103" t="str">
        <f t="shared" si="745"/>
        <v/>
      </c>
      <c r="AL2596" s="104" t="str">
        <f t="shared" si="746"/>
        <v/>
      </c>
      <c r="AN2596" s="37" t="str">
        <f>IF(AK2596="", "", COUNTIF(AK$11:AK$8010, "&lt;"&amp;AK2596)+1+COUNTIF(AK$11:AK2596, AK2596)-1)</f>
        <v/>
      </c>
      <c r="AO2596" s="37" t="str">
        <f>IF(AL2596="", "", COUNTIF(AL$11:AL$8010, "&gt;"&amp;AL2596)+1+COUNTIF(AL$11:AL2596, AL2596)-1)</f>
        <v/>
      </c>
    </row>
    <row r="2597" spans="1:41" x14ac:dyDescent="0.55000000000000004">
      <c r="A2597" s="5"/>
      <c r="B2597" s="284"/>
      <c r="C2597" s="285"/>
      <c r="D2597" s="286"/>
      <c r="E2597" s="287"/>
      <c r="F2597" s="288"/>
      <c r="G2597" s="5"/>
      <c r="J2597" s="7" t="str">
        <f t="shared" si="729"/>
        <v/>
      </c>
      <c r="K2597" s="48" t="str">
        <f t="shared" si="730"/>
        <v/>
      </c>
      <c r="L2597" s="48" t="str">
        <f t="shared" si="731"/>
        <v/>
      </c>
      <c r="M2597" s="49" t="str">
        <f t="shared" si="732"/>
        <v/>
      </c>
      <c r="U2597" s="103" t="str">
        <f t="shared" si="733"/>
        <v/>
      </c>
      <c r="V2597" s="77" t="str">
        <f t="shared" si="734"/>
        <v/>
      </c>
      <c r="W2597" s="37" t="str">
        <f t="shared" si="735"/>
        <v/>
      </c>
      <c r="X2597" s="7" t="str">
        <f t="shared" si="736"/>
        <v/>
      </c>
      <c r="Y2597" s="37" t="str">
        <f t="shared" si="737"/>
        <v/>
      </c>
      <c r="AA2597" s="54" t="str">
        <f t="shared" si="738"/>
        <v/>
      </c>
      <c r="AC2597" s="121" t="str">
        <f t="shared" si="739"/>
        <v/>
      </c>
      <c r="AD2597" s="111" t="str">
        <f t="shared" si="740"/>
        <v/>
      </c>
      <c r="AE2597" s="122" t="str">
        <f t="shared" si="741"/>
        <v/>
      </c>
      <c r="AF2597" s="123" t="str">
        <f t="shared" si="742"/>
        <v>Qtr 1</v>
      </c>
      <c r="AG2597" s="122" t="str">
        <f t="shared" si="743"/>
        <v/>
      </c>
      <c r="AI2597" s="124" t="str">
        <f t="shared" si="744"/>
        <v/>
      </c>
      <c r="AK2597" s="103" t="str">
        <f t="shared" si="745"/>
        <v/>
      </c>
      <c r="AL2597" s="104" t="str">
        <f t="shared" si="746"/>
        <v/>
      </c>
      <c r="AN2597" s="37" t="str">
        <f>IF(AK2597="", "", COUNTIF(AK$11:AK$8010, "&lt;"&amp;AK2597)+1+COUNTIF(AK$11:AK2597, AK2597)-1)</f>
        <v/>
      </c>
      <c r="AO2597" s="37" t="str">
        <f>IF(AL2597="", "", COUNTIF(AL$11:AL$8010, "&gt;"&amp;AL2597)+1+COUNTIF(AL$11:AL2597, AL2597)-1)</f>
        <v/>
      </c>
    </row>
    <row r="2598" spans="1:41" x14ac:dyDescent="0.55000000000000004">
      <c r="A2598" s="5"/>
      <c r="B2598" s="284"/>
      <c r="C2598" s="285"/>
      <c r="D2598" s="286"/>
      <c r="E2598" s="287"/>
      <c r="F2598" s="288"/>
      <c r="G2598" s="5"/>
      <c r="J2598" s="7" t="str">
        <f t="shared" si="729"/>
        <v/>
      </c>
      <c r="K2598" s="48" t="str">
        <f t="shared" si="730"/>
        <v/>
      </c>
      <c r="L2598" s="48" t="str">
        <f t="shared" si="731"/>
        <v/>
      </c>
      <c r="M2598" s="49" t="str">
        <f t="shared" si="732"/>
        <v/>
      </c>
      <c r="U2598" s="103" t="str">
        <f t="shared" si="733"/>
        <v/>
      </c>
      <c r="V2598" s="77" t="str">
        <f t="shared" si="734"/>
        <v/>
      </c>
      <c r="W2598" s="37" t="str">
        <f t="shared" si="735"/>
        <v/>
      </c>
      <c r="X2598" s="7" t="str">
        <f t="shared" si="736"/>
        <v/>
      </c>
      <c r="Y2598" s="37" t="str">
        <f t="shared" si="737"/>
        <v/>
      </c>
      <c r="AA2598" s="54" t="str">
        <f t="shared" si="738"/>
        <v/>
      </c>
      <c r="AC2598" s="121" t="str">
        <f t="shared" si="739"/>
        <v/>
      </c>
      <c r="AD2598" s="111" t="str">
        <f t="shared" si="740"/>
        <v/>
      </c>
      <c r="AE2598" s="122" t="str">
        <f t="shared" si="741"/>
        <v/>
      </c>
      <c r="AF2598" s="123" t="str">
        <f t="shared" si="742"/>
        <v>Qtr 1</v>
      </c>
      <c r="AG2598" s="122" t="str">
        <f t="shared" si="743"/>
        <v/>
      </c>
      <c r="AI2598" s="124" t="str">
        <f t="shared" si="744"/>
        <v/>
      </c>
      <c r="AK2598" s="103" t="str">
        <f t="shared" si="745"/>
        <v/>
      </c>
      <c r="AL2598" s="104" t="str">
        <f t="shared" si="746"/>
        <v/>
      </c>
      <c r="AN2598" s="37" t="str">
        <f>IF(AK2598="", "", COUNTIF(AK$11:AK$8010, "&lt;"&amp;AK2598)+1+COUNTIF(AK$11:AK2598, AK2598)-1)</f>
        <v/>
      </c>
      <c r="AO2598" s="37" t="str">
        <f>IF(AL2598="", "", COUNTIF(AL$11:AL$8010, "&gt;"&amp;AL2598)+1+COUNTIF(AL$11:AL2598, AL2598)-1)</f>
        <v/>
      </c>
    </row>
    <row r="2599" spans="1:41" x14ac:dyDescent="0.55000000000000004">
      <c r="A2599" s="5"/>
      <c r="B2599" s="284"/>
      <c r="C2599" s="285"/>
      <c r="D2599" s="286"/>
      <c r="E2599" s="287"/>
      <c r="F2599" s="288"/>
      <c r="G2599" s="5"/>
      <c r="J2599" s="7" t="str">
        <f t="shared" si="729"/>
        <v/>
      </c>
      <c r="K2599" s="48" t="str">
        <f t="shared" si="730"/>
        <v/>
      </c>
      <c r="L2599" s="48" t="str">
        <f t="shared" si="731"/>
        <v/>
      </c>
      <c r="M2599" s="49" t="str">
        <f t="shared" si="732"/>
        <v/>
      </c>
      <c r="U2599" s="103" t="str">
        <f t="shared" si="733"/>
        <v/>
      </c>
      <c r="V2599" s="77" t="str">
        <f t="shared" si="734"/>
        <v/>
      </c>
      <c r="W2599" s="37" t="str">
        <f t="shared" si="735"/>
        <v/>
      </c>
      <c r="X2599" s="7" t="str">
        <f t="shared" si="736"/>
        <v/>
      </c>
      <c r="Y2599" s="37" t="str">
        <f t="shared" si="737"/>
        <v/>
      </c>
      <c r="AA2599" s="54" t="str">
        <f t="shared" si="738"/>
        <v/>
      </c>
      <c r="AC2599" s="121" t="str">
        <f t="shared" si="739"/>
        <v/>
      </c>
      <c r="AD2599" s="111" t="str">
        <f t="shared" si="740"/>
        <v/>
      </c>
      <c r="AE2599" s="122" t="str">
        <f t="shared" si="741"/>
        <v/>
      </c>
      <c r="AF2599" s="123" t="str">
        <f t="shared" si="742"/>
        <v>Qtr 1</v>
      </c>
      <c r="AG2599" s="122" t="str">
        <f t="shared" si="743"/>
        <v/>
      </c>
      <c r="AI2599" s="124" t="str">
        <f t="shared" si="744"/>
        <v/>
      </c>
      <c r="AK2599" s="103" t="str">
        <f t="shared" si="745"/>
        <v/>
      </c>
      <c r="AL2599" s="104" t="str">
        <f t="shared" si="746"/>
        <v/>
      </c>
      <c r="AN2599" s="37" t="str">
        <f>IF(AK2599="", "", COUNTIF(AK$11:AK$8010, "&lt;"&amp;AK2599)+1+COUNTIF(AK$11:AK2599, AK2599)-1)</f>
        <v/>
      </c>
      <c r="AO2599" s="37" t="str">
        <f>IF(AL2599="", "", COUNTIF(AL$11:AL$8010, "&gt;"&amp;AL2599)+1+COUNTIF(AL$11:AL2599, AL2599)-1)</f>
        <v/>
      </c>
    </row>
    <row r="2600" spans="1:41" x14ac:dyDescent="0.55000000000000004">
      <c r="A2600" s="5"/>
      <c r="B2600" s="284"/>
      <c r="C2600" s="285"/>
      <c r="D2600" s="286"/>
      <c r="E2600" s="287"/>
      <c r="F2600" s="288"/>
      <c r="G2600" s="5"/>
      <c r="J2600" s="7" t="str">
        <f t="shared" si="729"/>
        <v/>
      </c>
      <c r="K2600" s="48" t="str">
        <f t="shared" si="730"/>
        <v/>
      </c>
      <c r="L2600" s="48" t="str">
        <f t="shared" si="731"/>
        <v/>
      </c>
      <c r="M2600" s="49" t="str">
        <f t="shared" si="732"/>
        <v/>
      </c>
      <c r="U2600" s="103" t="str">
        <f t="shared" si="733"/>
        <v/>
      </c>
      <c r="V2600" s="77" t="str">
        <f t="shared" si="734"/>
        <v/>
      </c>
      <c r="W2600" s="37" t="str">
        <f t="shared" si="735"/>
        <v/>
      </c>
      <c r="X2600" s="7" t="str">
        <f t="shared" si="736"/>
        <v/>
      </c>
      <c r="Y2600" s="37" t="str">
        <f t="shared" si="737"/>
        <v/>
      </c>
      <c r="AA2600" s="54" t="str">
        <f t="shared" si="738"/>
        <v/>
      </c>
      <c r="AC2600" s="121" t="str">
        <f t="shared" si="739"/>
        <v/>
      </c>
      <c r="AD2600" s="111" t="str">
        <f t="shared" si="740"/>
        <v/>
      </c>
      <c r="AE2600" s="122" t="str">
        <f t="shared" si="741"/>
        <v/>
      </c>
      <c r="AF2600" s="123" t="str">
        <f t="shared" si="742"/>
        <v>Qtr 1</v>
      </c>
      <c r="AG2600" s="122" t="str">
        <f t="shared" si="743"/>
        <v/>
      </c>
      <c r="AI2600" s="124" t="str">
        <f t="shared" si="744"/>
        <v/>
      </c>
      <c r="AK2600" s="103" t="str">
        <f t="shared" si="745"/>
        <v/>
      </c>
      <c r="AL2600" s="104" t="str">
        <f t="shared" si="746"/>
        <v/>
      </c>
      <c r="AN2600" s="37" t="str">
        <f>IF(AK2600="", "", COUNTIF(AK$11:AK$8010, "&lt;"&amp;AK2600)+1+COUNTIF(AK$11:AK2600, AK2600)-1)</f>
        <v/>
      </c>
      <c r="AO2600" s="37" t="str">
        <f>IF(AL2600="", "", COUNTIF(AL$11:AL$8010, "&gt;"&amp;AL2600)+1+COUNTIF(AL$11:AL2600, AL2600)-1)</f>
        <v/>
      </c>
    </row>
    <row r="2601" spans="1:41" x14ac:dyDescent="0.55000000000000004">
      <c r="A2601" s="5"/>
      <c r="B2601" s="284"/>
      <c r="C2601" s="285"/>
      <c r="D2601" s="286"/>
      <c r="E2601" s="287"/>
      <c r="F2601" s="288"/>
      <c r="G2601" s="5"/>
      <c r="J2601" s="7" t="str">
        <f t="shared" si="729"/>
        <v/>
      </c>
      <c r="K2601" s="48" t="str">
        <f t="shared" si="730"/>
        <v/>
      </c>
      <c r="L2601" s="48" t="str">
        <f t="shared" si="731"/>
        <v/>
      </c>
      <c r="M2601" s="49" t="str">
        <f t="shared" si="732"/>
        <v/>
      </c>
      <c r="U2601" s="103" t="str">
        <f t="shared" si="733"/>
        <v/>
      </c>
      <c r="V2601" s="77" t="str">
        <f t="shared" si="734"/>
        <v/>
      </c>
      <c r="W2601" s="37" t="str">
        <f t="shared" si="735"/>
        <v/>
      </c>
      <c r="X2601" s="7" t="str">
        <f t="shared" si="736"/>
        <v/>
      </c>
      <c r="Y2601" s="37" t="str">
        <f t="shared" si="737"/>
        <v/>
      </c>
      <c r="AA2601" s="54" t="str">
        <f t="shared" si="738"/>
        <v/>
      </c>
      <c r="AC2601" s="121" t="str">
        <f t="shared" si="739"/>
        <v/>
      </c>
      <c r="AD2601" s="111" t="str">
        <f t="shared" si="740"/>
        <v/>
      </c>
      <c r="AE2601" s="122" t="str">
        <f t="shared" si="741"/>
        <v/>
      </c>
      <c r="AF2601" s="123" t="str">
        <f t="shared" si="742"/>
        <v>Qtr 1</v>
      </c>
      <c r="AG2601" s="122" t="str">
        <f t="shared" si="743"/>
        <v/>
      </c>
      <c r="AI2601" s="124" t="str">
        <f t="shared" si="744"/>
        <v/>
      </c>
      <c r="AK2601" s="103" t="str">
        <f t="shared" si="745"/>
        <v/>
      </c>
      <c r="AL2601" s="104" t="str">
        <f t="shared" si="746"/>
        <v/>
      </c>
      <c r="AN2601" s="37" t="str">
        <f>IF(AK2601="", "", COUNTIF(AK$11:AK$8010, "&lt;"&amp;AK2601)+1+COUNTIF(AK$11:AK2601, AK2601)-1)</f>
        <v/>
      </c>
      <c r="AO2601" s="37" t="str">
        <f>IF(AL2601="", "", COUNTIF(AL$11:AL$8010, "&gt;"&amp;AL2601)+1+COUNTIF(AL$11:AL2601, AL2601)-1)</f>
        <v/>
      </c>
    </row>
    <row r="2602" spans="1:41" x14ac:dyDescent="0.55000000000000004">
      <c r="A2602" s="5"/>
      <c r="B2602" s="284"/>
      <c r="C2602" s="285"/>
      <c r="D2602" s="286"/>
      <c r="E2602" s="287"/>
      <c r="F2602" s="288"/>
      <c r="G2602" s="5"/>
      <c r="J2602" s="7" t="str">
        <f t="shared" si="729"/>
        <v/>
      </c>
      <c r="K2602" s="48" t="str">
        <f t="shared" si="730"/>
        <v/>
      </c>
      <c r="L2602" s="48" t="str">
        <f t="shared" si="731"/>
        <v/>
      </c>
      <c r="M2602" s="49" t="str">
        <f t="shared" si="732"/>
        <v/>
      </c>
      <c r="U2602" s="103" t="str">
        <f t="shared" si="733"/>
        <v/>
      </c>
      <c r="V2602" s="77" t="str">
        <f t="shared" si="734"/>
        <v/>
      </c>
      <c r="W2602" s="37" t="str">
        <f t="shared" si="735"/>
        <v/>
      </c>
      <c r="X2602" s="7" t="str">
        <f t="shared" si="736"/>
        <v/>
      </c>
      <c r="Y2602" s="37" t="str">
        <f t="shared" si="737"/>
        <v/>
      </c>
      <c r="AA2602" s="54" t="str">
        <f t="shared" si="738"/>
        <v/>
      </c>
      <c r="AC2602" s="121" t="str">
        <f t="shared" si="739"/>
        <v/>
      </c>
      <c r="AD2602" s="111" t="str">
        <f t="shared" si="740"/>
        <v/>
      </c>
      <c r="AE2602" s="122" t="str">
        <f t="shared" si="741"/>
        <v/>
      </c>
      <c r="AF2602" s="123" t="str">
        <f t="shared" si="742"/>
        <v>Qtr 1</v>
      </c>
      <c r="AG2602" s="122" t="str">
        <f t="shared" si="743"/>
        <v/>
      </c>
      <c r="AI2602" s="124" t="str">
        <f t="shared" si="744"/>
        <v/>
      </c>
      <c r="AK2602" s="103" t="str">
        <f t="shared" si="745"/>
        <v/>
      </c>
      <c r="AL2602" s="104" t="str">
        <f t="shared" si="746"/>
        <v/>
      </c>
      <c r="AN2602" s="37" t="str">
        <f>IF(AK2602="", "", COUNTIF(AK$11:AK$8010, "&lt;"&amp;AK2602)+1+COUNTIF(AK$11:AK2602, AK2602)-1)</f>
        <v/>
      </c>
      <c r="AO2602" s="37" t="str">
        <f>IF(AL2602="", "", COUNTIF(AL$11:AL$8010, "&gt;"&amp;AL2602)+1+COUNTIF(AL$11:AL2602, AL2602)-1)</f>
        <v/>
      </c>
    </row>
    <row r="2603" spans="1:41" x14ac:dyDescent="0.55000000000000004">
      <c r="A2603" s="5"/>
      <c r="B2603" s="284"/>
      <c r="C2603" s="285"/>
      <c r="D2603" s="286"/>
      <c r="E2603" s="287"/>
      <c r="F2603" s="288"/>
      <c r="G2603" s="5"/>
      <c r="J2603" s="7" t="str">
        <f t="shared" si="729"/>
        <v/>
      </c>
      <c r="K2603" s="48" t="str">
        <f t="shared" si="730"/>
        <v/>
      </c>
      <c r="L2603" s="48" t="str">
        <f t="shared" si="731"/>
        <v/>
      </c>
      <c r="M2603" s="49" t="str">
        <f t="shared" si="732"/>
        <v/>
      </c>
      <c r="U2603" s="103" t="str">
        <f t="shared" si="733"/>
        <v/>
      </c>
      <c r="V2603" s="77" t="str">
        <f t="shared" si="734"/>
        <v/>
      </c>
      <c r="W2603" s="37" t="str">
        <f t="shared" si="735"/>
        <v/>
      </c>
      <c r="X2603" s="7" t="str">
        <f t="shared" si="736"/>
        <v/>
      </c>
      <c r="Y2603" s="37" t="str">
        <f t="shared" si="737"/>
        <v/>
      </c>
      <c r="AA2603" s="54" t="str">
        <f t="shared" si="738"/>
        <v/>
      </c>
      <c r="AC2603" s="121" t="str">
        <f t="shared" si="739"/>
        <v/>
      </c>
      <c r="AD2603" s="111" t="str">
        <f t="shared" si="740"/>
        <v/>
      </c>
      <c r="AE2603" s="122" t="str">
        <f t="shared" si="741"/>
        <v/>
      </c>
      <c r="AF2603" s="123" t="str">
        <f t="shared" si="742"/>
        <v>Qtr 1</v>
      </c>
      <c r="AG2603" s="122" t="str">
        <f t="shared" si="743"/>
        <v/>
      </c>
      <c r="AI2603" s="124" t="str">
        <f t="shared" si="744"/>
        <v/>
      </c>
      <c r="AK2603" s="103" t="str">
        <f t="shared" si="745"/>
        <v/>
      </c>
      <c r="AL2603" s="104" t="str">
        <f t="shared" si="746"/>
        <v/>
      </c>
      <c r="AN2603" s="37" t="str">
        <f>IF(AK2603="", "", COUNTIF(AK$11:AK$8010, "&lt;"&amp;AK2603)+1+COUNTIF(AK$11:AK2603, AK2603)-1)</f>
        <v/>
      </c>
      <c r="AO2603" s="37" t="str">
        <f>IF(AL2603="", "", COUNTIF(AL$11:AL$8010, "&gt;"&amp;AL2603)+1+COUNTIF(AL$11:AL2603, AL2603)-1)</f>
        <v/>
      </c>
    </row>
    <row r="2604" spans="1:41" x14ac:dyDescent="0.55000000000000004">
      <c r="A2604" s="5"/>
      <c r="B2604" s="284"/>
      <c r="C2604" s="285"/>
      <c r="D2604" s="286"/>
      <c r="E2604" s="287"/>
      <c r="F2604" s="288"/>
      <c r="G2604" s="5"/>
      <c r="J2604" s="7" t="str">
        <f t="shared" si="729"/>
        <v/>
      </c>
      <c r="K2604" s="48" t="str">
        <f t="shared" si="730"/>
        <v/>
      </c>
      <c r="L2604" s="48" t="str">
        <f t="shared" si="731"/>
        <v/>
      </c>
      <c r="M2604" s="49" t="str">
        <f t="shared" si="732"/>
        <v/>
      </c>
      <c r="U2604" s="103" t="str">
        <f t="shared" si="733"/>
        <v/>
      </c>
      <c r="V2604" s="77" t="str">
        <f t="shared" si="734"/>
        <v/>
      </c>
      <c r="W2604" s="37" t="str">
        <f t="shared" si="735"/>
        <v/>
      </c>
      <c r="X2604" s="7" t="str">
        <f t="shared" si="736"/>
        <v/>
      </c>
      <c r="Y2604" s="37" t="str">
        <f t="shared" si="737"/>
        <v/>
      </c>
      <c r="AA2604" s="54" t="str">
        <f t="shared" si="738"/>
        <v/>
      </c>
      <c r="AC2604" s="121" t="str">
        <f t="shared" si="739"/>
        <v/>
      </c>
      <c r="AD2604" s="111" t="str">
        <f t="shared" si="740"/>
        <v/>
      </c>
      <c r="AE2604" s="122" t="str">
        <f t="shared" si="741"/>
        <v/>
      </c>
      <c r="AF2604" s="123" t="str">
        <f t="shared" si="742"/>
        <v>Qtr 1</v>
      </c>
      <c r="AG2604" s="122" t="str">
        <f t="shared" si="743"/>
        <v/>
      </c>
      <c r="AI2604" s="124" t="str">
        <f t="shared" si="744"/>
        <v/>
      </c>
      <c r="AK2604" s="103" t="str">
        <f t="shared" si="745"/>
        <v/>
      </c>
      <c r="AL2604" s="104" t="str">
        <f t="shared" si="746"/>
        <v/>
      </c>
      <c r="AN2604" s="37" t="str">
        <f>IF(AK2604="", "", COUNTIF(AK$11:AK$8010, "&lt;"&amp;AK2604)+1+COUNTIF(AK$11:AK2604, AK2604)-1)</f>
        <v/>
      </c>
      <c r="AO2604" s="37" t="str">
        <f>IF(AL2604="", "", COUNTIF(AL$11:AL$8010, "&gt;"&amp;AL2604)+1+COUNTIF(AL$11:AL2604, AL2604)-1)</f>
        <v/>
      </c>
    </row>
    <row r="2605" spans="1:41" x14ac:dyDescent="0.55000000000000004">
      <c r="A2605" s="5"/>
      <c r="B2605" s="284"/>
      <c r="C2605" s="285"/>
      <c r="D2605" s="286"/>
      <c r="E2605" s="287"/>
      <c r="F2605" s="288"/>
      <c r="G2605" s="5"/>
      <c r="J2605" s="7" t="str">
        <f t="shared" si="729"/>
        <v/>
      </c>
      <c r="K2605" s="48" t="str">
        <f t="shared" si="730"/>
        <v/>
      </c>
      <c r="L2605" s="48" t="str">
        <f t="shared" si="731"/>
        <v/>
      </c>
      <c r="M2605" s="49" t="str">
        <f t="shared" si="732"/>
        <v/>
      </c>
      <c r="U2605" s="103" t="str">
        <f t="shared" si="733"/>
        <v/>
      </c>
      <c r="V2605" s="77" t="str">
        <f t="shared" si="734"/>
        <v/>
      </c>
      <c r="W2605" s="37" t="str">
        <f t="shared" si="735"/>
        <v/>
      </c>
      <c r="X2605" s="7" t="str">
        <f t="shared" si="736"/>
        <v/>
      </c>
      <c r="Y2605" s="37" t="str">
        <f t="shared" si="737"/>
        <v/>
      </c>
      <c r="AA2605" s="54" t="str">
        <f t="shared" si="738"/>
        <v/>
      </c>
      <c r="AC2605" s="121" t="str">
        <f t="shared" si="739"/>
        <v/>
      </c>
      <c r="AD2605" s="111" t="str">
        <f t="shared" si="740"/>
        <v/>
      </c>
      <c r="AE2605" s="122" t="str">
        <f t="shared" si="741"/>
        <v/>
      </c>
      <c r="AF2605" s="123" t="str">
        <f t="shared" si="742"/>
        <v>Qtr 1</v>
      </c>
      <c r="AG2605" s="122" t="str">
        <f t="shared" si="743"/>
        <v/>
      </c>
      <c r="AI2605" s="124" t="str">
        <f t="shared" si="744"/>
        <v/>
      </c>
      <c r="AK2605" s="103" t="str">
        <f t="shared" si="745"/>
        <v/>
      </c>
      <c r="AL2605" s="104" t="str">
        <f t="shared" si="746"/>
        <v/>
      </c>
      <c r="AN2605" s="37" t="str">
        <f>IF(AK2605="", "", COUNTIF(AK$11:AK$8010, "&lt;"&amp;AK2605)+1+COUNTIF(AK$11:AK2605, AK2605)-1)</f>
        <v/>
      </c>
      <c r="AO2605" s="37" t="str">
        <f>IF(AL2605="", "", COUNTIF(AL$11:AL$8010, "&gt;"&amp;AL2605)+1+COUNTIF(AL$11:AL2605, AL2605)-1)</f>
        <v/>
      </c>
    </row>
    <row r="2606" spans="1:41" x14ac:dyDescent="0.55000000000000004">
      <c r="A2606" s="5"/>
      <c r="B2606" s="284"/>
      <c r="C2606" s="285"/>
      <c r="D2606" s="286"/>
      <c r="E2606" s="287"/>
      <c r="F2606" s="288"/>
      <c r="G2606" s="5"/>
      <c r="J2606" s="7" t="str">
        <f t="shared" si="729"/>
        <v/>
      </c>
      <c r="K2606" s="48" t="str">
        <f t="shared" si="730"/>
        <v/>
      </c>
      <c r="L2606" s="48" t="str">
        <f t="shared" si="731"/>
        <v/>
      </c>
      <c r="M2606" s="49" t="str">
        <f t="shared" si="732"/>
        <v/>
      </c>
      <c r="U2606" s="103" t="str">
        <f t="shared" si="733"/>
        <v/>
      </c>
      <c r="V2606" s="77" t="str">
        <f t="shared" si="734"/>
        <v/>
      </c>
      <c r="W2606" s="37" t="str">
        <f t="shared" si="735"/>
        <v/>
      </c>
      <c r="X2606" s="7" t="str">
        <f t="shared" si="736"/>
        <v/>
      </c>
      <c r="Y2606" s="37" t="str">
        <f t="shared" si="737"/>
        <v/>
      </c>
      <c r="AA2606" s="54" t="str">
        <f t="shared" si="738"/>
        <v/>
      </c>
      <c r="AC2606" s="121" t="str">
        <f t="shared" si="739"/>
        <v/>
      </c>
      <c r="AD2606" s="111" t="str">
        <f t="shared" si="740"/>
        <v/>
      </c>
      <c r="AE2606" s="122" t="str">
        <f t="shared" si="741"/>
        <v/>
      </c>
      <c r="AF2606" s="123" t="str">
        <f t="shared" si="742"/>
        <v>Qtr 1</v>
      </c>
      <c r="AG2606" s="122" t="str">
        <f t="shared" si="743"/>
        <v/>
      </c>
      <c r="AI2606" s="124" t="str">
        <f t="shared" si="744"/>
        <v/>
      </c>
      <c r="AK2606" s="103" t="str">
        <f t="shared" si="745"/>
        <v/>
      </c>
      <c r="AL2606" s="104" t="str">
        <f t="shared" si="746"/>
        <v/>
      </c>
      <c r="AN2606" s="37" t="str">
        <f>IF(AK2606="", "", COUNTIF(AK$11:AK$8010, "&lt;"&amp;AK2606)+1+COUNTIF(AK$11:AK2606, AK2606)-1)</f>
        <v/>
      </c>
      <c r="AO2606" s="37" t="str">
        <f>IF(AL2606="", "", COUNTIF(AL$11:AL$8010, "&gt;"&amp;AL2606)+1+COUNTIF(AL$11:AL2606, AL2606)-1)</f>
        <v/>
      </c>
    </row>
    <row r="2607" spans="1:41" x14ac:dyDescent="0.55000000000000004">
      <c r="A2607" s="5"/>
      <c r="B2607" s="284"/>
      <c r="C2607" s="285"/>
      <c r="D2607" s="286"/>
      <c r="E2607" s="287"/>
      <c r="F2607" s="288"/>
      <c r="G2607" s="5"/>
      <c r="J2607" s="7" t="str">
        <f t="shared" si="729"/>
        <v/>
      </c>
      <c r="K2607" s="48" t="str">
        <f t="shared" si="730"/>
        <v/>
      </c>
      <c r="L2607" s="48" t="str">
        <f t="shared" si="731"/>
        <v/>
      </c>
      <c r="M2607" s="49" t="str">
        <f t="shared" si="732"/>
        <v/>
      </c>
      <c r="U2607" s="103" t="str">
        <f t="shared" si="733"/>
        <v/>
      </c>
      <c r="V2607" s="77" t="str">
        <f t="shared" si="734"/>
        <v/>
      </c>
      <c r="W2607" s="37" t="str">
        <f t="shared" si="735"/>
        <v/>
      </c>
      <c r="X2607" s="7" t="str">
        <f t="shared" si="736"/>
        <v/>
      </c>
      <c r="Y2607" s="37" t="str">
        <f t="shared" si="737"/>
        <v/>
      </c>
      <c r="AA2607" s="54" t="str">
        <f t="shared" si="738"/>
        <v/>
      </c>
      <c r="AC2607" s="121" t="str">
        <f t="shared" si="739"/>
        <v/>
      </c>
      <c r="AD2607" s="111" t="str">
        <f t="shared" si="740"/>
        <v/>
      </c>
      <c r="AE2607" s="122" t="str">
        <f t="shared" si="741"/>
        <v/>
      </c>
      <c r="AF2607" s="123" t="str">
        <f t="shared" si="742"/>
        <v>Qtr 1</v>
      </c>
      <c r="AG2607" s="122" t="str">
        <f t="shared" si="743"/>
        <v/>
      </c>
      <c r="AI2607" s="124" t="str">
        <f t="shared" si="744"/>
        <v/>
      </c>
      <c r="AK2607" s="103" t="str">
        <f t="shared" si="745"/>
        <v/>
      </c>
      <c r="AL2607" s="104" t="str">
        <f t="shared" si="746"/>
        <v/>
      </c>
      <c r="AN2607" s="37" t="str">
        <f>IF(AK2607="", "", COUNTIF(AK$11:AK$8010, "&lt;"&amp;AK2607)+1+COUNTIF(AK$11:AK2607, AK2607)-1)</f>
        <v/>
      </c>
      <c r="AO2607" s="37" t="str">
        <f>IF(AL2607="", "", COUNTIF(AL$11:AL$8010, "&gt;"&amp;AL2607)+1+COUNTIF(AL$11:AL2607, AL2607)-1)</f>
        <v/>
      </c>
    </row>
    <row r="2608" spans="1:41" x14ac:dyDescent="0.55000000000000004">
      <c r="A2608" s="5"/>
      <c r="B2608" s="284"/>
      <c r="C2608" s="285"/>
      <c r="D2608" s="286"/>
      <c r="E2608" s="287"/>
      <c r="F2608" s="288"/>
      <c r="G2608" s="5"/>
      <c r="J2608" s="7" t="str">
        <f t="shared" si="729"/>
        <v/>
      </c>
      <c r="K2608" s="48" t="str">
        <f t="shared" si="730"/>
        <v/>
      </c>
      <c r="L2608" s="48" t="str">
        <f t="shared" si="731"/>
        <v/>
      </c>
      <c r="M2608" s="49" t="str">
        <f t="shared" si="732"/>
        <v/>
      </c>
      <c r="U2608" s="103" t="str">
        <f t="shared" si="733"/>
        <v/>
      </c>
      <c r="V2608" s="77" t="str">
        <f t="shared" si="734"/>
        <v/>
      </c>
      <c r="W2608" s="37" t="str">
        <f t="shared" si="735"/>
        <v/>
      </c>
      <c r="X2608" s="7" t="str">
        <f t="shared" si="736"/>
        <v/>
      </c>
      <c r="Y2608" s="37" t="str">
        <f t="shared" si="737"/>
        <v/>
      </c>
      <c r="AA2608" s="54" t="str">
        <f t="shared" si="738"/>
        <v/>
      </c>
      <c r="AC2608" s="121" t="str">
        <f t="shared" si="739"/>
        <v/>
      </c>
      <c r="AD2608" s="111" t="str">
        <f t="shared" si="740"/>
        <v/>
      </c>
      <c r="AE2608" s="122" t="str">
        <f t="shared" si="741"/>
        <v/>
      </c>
      <c r="AF2608" s="123" t="str">
        <f t="shared" si="742"/>
        <v>Qtr 1</v>
      </c>
      <c r="AG2608" s="122" t="str">
        <f t="shared" si="743"/>
        <v/>
      </c>
      <c r="AI2608" s="124" t="str">
        <f t="shared" si="744"/>
        <v/>
      </c>
      <c r="AK2608" s="103" t="str">
        <f t="shared" si="745"/>
        <v/>
      </c>
      <c r="AL2608" s="104" t="str">
        <f t="shared" si="746"/>
        <v/>
      </c>
      <c r="AN2608" s="37" t="str">
        <f>IF(AK2608="", "", COUNTIF(AK$11:AK$8010, "&lt;"&amp;AK2608)+1+COUNTIF(AK$11:AK2608, AK2608)-1)</f>
        <v/>
      </c>
      <c r="AO2608" s="37" t="str">
        <f>IF(AL2608="", "", COUNTIF(AL$11:AL$8010, "&gt;"&amp;AL2608)+1+COUNTIF(AL$11:AL2608, AL2608)-1)</f>
        <v/>
      </c>
    </row>
    <row r="2609" spans="1:41" x14ac:dyDescent="0.55000000000000004">
      <c r="A2609" s="5"/>
      <c r="B2609" s="284"/>
      <c r="C2609" s="285"/>
      <c r="D2609" s="286"/>
      <c r="E2609" s="287"/>
      <c r="F2609" s="288"/>
      <c r="G2609" s="5"/>
      <c r="J2609" s="7" t="str">
        <f t="shared" si="729"/>
        <v/>
      </c>
      <c r="K2609" s="48" t="str">
        <f t="shared" si="730"/>
        <v/>
      </c>
      <c r="L2609" s="48" t="str">
        <f t="shared" si="731"/>
        <v/>
      </c>
      <c r="M2609" s="49" t="str">
        <f t="shared" si="732"/>
        <v/>
      </c>
      <c r="U2609" s="103" t="str">
        <f t="shared" si="733"/>
        <v/>
      </c>
      <c r="V2609" s="77" t="str">
        <f t="shared" si="734"/>
        <v/>
      </c>
      <c r="W2609" s="37" t="str">
        <f t="shared" si="735"/>
        <v/>
      </c>
      <c r="X2609" s="7" t="str">
        <f t="shared" si="736"/>
        <v/>
      </c>
      <c r="Y2609" s="37" t="str">
        <f t="shared" si="737"/>
        <v/>
      </c>
      <c r="AA2609" s="54" t="str">
        <f t="shared" si="738"/>
        <v/>
      </c>
      <c r="AC2609" s="121" t="str">
        <f t="shared" si="739"/>
        <v/>
      </c>
      <c r="AD2609" s="111" t="str">
        <f t="shared" si="740"/>
        <v/>
      </c>
      <c r="AE2609" s="122" t="str">
        <f t="shared" si="741"/>
        <v/>
      </c>
      <c r="AF2609" s="123" t="str">
        <f t="shared" si="742"/>
        <v>Qtr 1</v>
      </c>
      <c r="AG2609" s="122" t="str">
        <f t="shared" si="743"/>
        <v/>
      </c>
      <c r="AI2609" s="124" t="str">
        <f t="shared" si="744"/>
        <v/>
      </c>
      <c r="AK2609" s="103" t="str">
        <f t="shared" si="745"/>
        <v/>
      </c>
      <c r="AL2609" s="104" t="str">
        <f t="shared" si="746"/>
        <v/>
      </c>
      <c r="AN2609" s="37" t="str">
        <f>IF(AK2609="", "", COUNTIF(AK$11:AK$8010, "&lt;"&amp;AK2609)+1+COUNTIF(AK$11:AK2609, AK2609)-1)</f>
        <v/>
      </c>
      <c r="AO2609" s="37" t="str">
        <f>IF(AL2609="", "", COUNTIF(AL$11:AL$8010, "&gt;"&amp;AL2609)+1+COUNTIF(AL$11:AL2609, AL2609)-1)</f>
        <v/>
      </c>
    </row>
    <row r="2610" spans="1:41" x14ac:dyDescent="0.55000000000000004">
      <c r="A2610" s="5"/>
      <c r="B2610" s="284"/>
      <c r="C2610" s="285"/>
      <c r="D2610" s="286"/>
      <c r="E2610" s="287"/>
      <c r="F2610" s="288"/>
      <c r="G2610" s="5"/>
      <c r="J2610" s="7" t="str">
        <f t="shared" si="729"/>
        <v/>
      </c>
      <c r="K2610" s="48" t="str">
        <f t="shared" si="730"/>
        <v/>
      </c>
      <c r="L2610" s="48" t="str">
        <f t="shared" si="731"/>
        <v/>
      </c>
      <c r="M2610" s="49" t="str">
        <f t="shared" si="732"/>
        <v/>
      </c>
      <c r="U2610" s="103" t="str">
        <f t="shared" si="733"/>
        <v/>
      </c>
      <c r="V2610" s="77" t="str">
        <f t="shared" si="734"/>
        <v/>
      </c>
      <c r="W2610" s="37" t="str">
        <f t="shared" si="735"/>
        <v/>
      </c>
      <c r="X2610" s="7" t="str">
        <f t="shared" si="736"/>
        <v/>
      </c>
      <c r="Y2610" s="37" t="str">
        <f t="shared" si="737"/>
        <v/>
      </c>
      <c r="AA2610" s="54" t="str">
        <f t="shared" si="738"/>
        <v/>
      </c>
      <c r="AC2610" s="121" t="str">
        <f t="shared" si="739"/>
        <v/>
      </c>
      <c r="AD2610" s="111" t="str">
        <f t="shared" si="740"/>
        <v/>
      </c>
      <c r="AE2610" s="122" t="str">
        <f t="shared" si="741"/>
        <v/>
      </c>
      <c r="AF2610" s="123" t="str">
        <f t="shared" si="742"/>
        <v>Qtr 1</v>
      </c>
      <c r="AG2610" s="122" t="str">
        <f t="shared" si="743"/>
        <v/>
      </c>
      <c r="AI2610" s="124" t="str">
        <f t="shared" si="744"/>
        <v/>
      </c>
      <c r="AK2610" s="103" t="str">
        <f t="shared" si="745"/>
        <v/>
      </c>
      <c r="AL2610" s="104" t="str">
        <f t="shared" si="746"/>
        <v/>
      </c>
      <c r="AN2610" s="37" t="str">
        <f>IF(AK2610="", "", COUNTIF(AK$11:AK$8010, "&lt;"&amp;AK2610)+1+COUNTIF(AK$11:AK2610, AK2610)-1)</f>
        <v/>
      </c>
      <c r="AO2610" s="37" t="str">
        <f>IF(AL2610="", "", COUNTIF(AL$11:AL$8010, "&gt;"&amp;AL2610)+1+COUNTIF(AL$11:AL2610, AL2610)-1)</f>
        <v/>
      </c>
    </row>
    <row r="2611" spans="1:41" x14ac:dyDescent="0.55000000000000004">
      <c r="A2611" s="5"/>
      <c r="B2611" s="284"/>
      <c r="C2611" s="285"/>
      <c r="D2611" s="286"/>
      <c r="E2611" s="287"/>
      <c r="F2611" s="288"/>
      <c r="G2611" s="5"/>
      <c r="J2611" s="7" t="str">
        <f t="shared" si="729"/>
        <v/>
      </c>
      <c r="K2611" s="48" t="str">
        <f t="shared" si="730"/>
        <v/>
      </c>
      <c r="L2611" s="48" t="str">
        <f t="shared" si="731"/>
        <v/>
      </c>
      <c r="M2611" s="49" t="str">
        <f t="shared" si="732"/>
        <v/>
      </c>
      <c r="U2611" s="103" t="str">
        <f t="shared" si="733"/>
        <v/>
      </c>
      <c r="V2611" s="77" t="str">
        <f t="shared" si="734"/>
        <v/>
      </c>
      <c r="W2611" s="37" t="str">
        <f t="shared" si="735"/>
        <v/>
      </c>
      <c r="X2611" s="7" t="str">
        <f t="shared" si="736"/>
        <v/>
      </c>
      <c r="Y2611" s="37" t="str">
        <f t="shared" si="737"/>
        <v/>
      </c>
      <c r="AA2611" s="54" t="str">
        <f t="shared" si="738"/>
        <v/>
      </c>
      <c r="AC2611" s="121" t="str">
        <f t="shared" si="739"/>
        <v/>
      </c>
      <c r="AD2611" s="111" t="str">
        <f t="shared" si="740"/>
        <v/>
      </c>
      <c r="AE2611" s="122" t="str">
        <f t="shared" si="741"/>
        <v/>
      </c>
      <c r="AF2611" s="123" t="str">
        <f t="shared" si="742"/>
        <v>Qtr 1</v>
      </c>
      <c r="AG2611" s="122" t="str">
        <f t="shared" si="743"/>
        <v/>
      </c>
      <c r="AI2611" s="124" t="str">
        <f t="shared" si="744"/>
        <v/>
      </c>
      <c r="AK2611" s="103" t="str">
        <f t="shared" si="745"/>
        <v/>
      </c>
      <c r="AL2611" s="104" t="str">
        <f t="shared" si="746"/>
        <v/>
      </c>
      <c r="AN2611" s="37" t="str">
        <f>IF(AK2611="", "", COUNTIF(AK$11:AK$8010, "&lt;"&amp;AK2611)+1+COUNTIF(AK$11:AK2611, AK2611)-1)</f>
        <v/>
      </c>
      <c r="AO2611" s="37" t="str">
        <f>IF(AL2611="", "", COUNTIF(AL$11:AL$8010, "&gt;"&amp;AL2611)+1+COUNTIF(AL$11:AL2611, AL2611)-1)</f>
        <v/>
      </c>
    </row>
    <row r="2612" spans="1:41" x14ac:dyDescent="0.55000000000000004">
      <c r="A2612" s="5"/>
      <c r="B2612" s="284"/>
      <c r="C2612" s="285"/>
      <c r="D2612" s="286"/>
      <c r="E2612" s="287"/>
      <c r="F2612" s="288"/>
      <c r="G2612" s="5"/>
      <c r="J2612" s="7" t="str">
        <f t="shared" si="729"/>
        <v/>
      </c>
      <c r="K2612" s="48" t="str">
        <f t="shared" si="730"/>
        <v/>
      </c>
      <c r="L2612" s="48" t="str">
        <f t="shared" si="731"/>
        <v/>
      </c>
      <c r="M2612" s="49" t="str">
        <f t="shared" si="732"/>
        <v/>
      </c>
      <c r="U2612" s="103" t="str">
        <f t="shared" si="733"/>
        <v/>
      </c>
      <c r="V2612" s="77" t="str">
        <f t="shared" si="734"/>
        <v/>
      </c>
      <c r="W2612" s="37" t="str">
        <f t="shared" si="735"/>
        <v/>
      </c>
      <c r="X2612" s="7" t="str">
        <f t="shared" si="736"/>
        <v/>
      </c>
      <c r="Y2612" s="37" t="str">
        <f t="shared" si="737"/>
        <v/>
      </c>
      <c r="AA2612" s="54" t="str">
        <f t="shared" si="738"/>
        <v/>
      </c>
      <c r="AC2612" s="121" t="str">
        <f t="shared" si="739"/>
        <v/>
      </c>
      <c r="AD2612" s="111" t="str">
        <f t="shared" si="740"/>
        <v/>
      </c>
      <c r="AE2612" s="122" t="str">
        <f t="shared" si="741"/>
        <v/>
      </c>
      <c r="AF2612" s="123" t="str">
        <f t="shared" si="742"/>
        <v>Qtr 1</v>
      </c>
      <c r="AG2612" s="122" t="str">
        <f t="shared" si="743"/>
        <v/>
      </c>
      <c r="AI2612" s="124" t="str">
        <f t="shared" si="744"/>
        <v/>
      </c>
      <c r="AK2612" s="103" t="str">
        <f t="shared" si="745"/>
        <v/>
      </c>
      <c r="AL2612" s="104" t="str">
        <f t="shared" si="746"/>
        <v/>
      </c>
      <c r="AN2612" s="37" t="str">
        <f>IF(AK2612="", "", COUNTIF(AK$11:AK$8010, "&lt;"&amp;AK2612)+1+COUNTIF(AK$11:AK2612, AK2612)-1)</f>
        <v/>
      </c>
      <c r="AO2612" s="37" t="str">
        <f>IF(AL2612="", "", COUNTIF(AL$11:AL$8010, "&gt;"&amp;AL2612)+1+COUNTIF(AL$11:AL2612, AL2612)-1)</f>
        <v/>
      </c>
    </row>
    <row r="2613" spans="1:41" x14ac:dyDescent="0.55000000000000004">
      <c r="A2613" s="5"/>
      <c r="B2613" s="284"/>
      <c r="C2613" s="285"/>
      <c r="D2613" s="286"/>
      <c r="E2613" s="287"/>
      <c r="F2613" s="288"/>
      <c r="G2613" s="5"/>
      <c r="J2613" s="7" t="str">
        <f t="shared" si="729"/>
        <v/>
      </c>
      <c r="K2613" s="48" t="str">
        <f t="shared" si="730"/>
        <v/>
      </c>
      <c r="L2613" s="48" t="str">
        <f t="shared" si="731"/>
        <v/>
      </c>
      <c r="M2613" s="49" t="str">
        <f t="shared" si="732"/>
        <v/>
      </c>
      <c r="U2613" s="103" t="str">
        <f t="shared" si="733"/>
        <v/>
      </c>
      <c r="V2613" s="77" t="str">
        <f t="shared" si="734"/>
        <v/>
      </c>
      <c r="W2613" s="37" t="str">
        <f t="shared" si="735"/>
        <v/>
      </c>
      <c r="X2613" s="7" t="str">
        <f t="shared" si="736"/>
        <v/>
      </c>
      <c r="Y2613" s="37" t="str">
        <f t="shared" si="737"/>
        <v/>
      </c>
      <c r="AA2613" s="54" t="str">
        <f t="shared" si="738"/>
        <v/>
      </c>
      <c r="AC2613" s="121" t="str">
        <f t="shared" si="739"/>
        <v/>
      </c>
      <c r="AD2613" s="111" t="str">
        <f t="shared" si="740"/>
        <v/>
      </c>
      <c r="AE2613" s="122" t="str">
        <f t="shared" si="741"/>
        <v/>
      </c>
      <c r="AF2613" s="123" t="str">
        <f t="shared" si="742"/>
        <v>Qtr 1</v>
      </c>
      <c r="AG2613" s="122" t="str">
        <f t="shared" si="743"/>
        <v/>
      </c>
      <c r="AI2613" s="124" t="str">
        <f t="shared" si="744"/>
        <v/>
      </c>
      <c r="AK2613" s="103" t="str">
        <f t="shared" si="745"/>
        <v/>
      </c>
      <c r="AL2613" s="104" t="str">
        <f t="shared" si="746"/>
        <v/>
      </c>
      <c r="AN2613" s="37" t="str">
        <f>IF(AK2613="", "", COUNTIF(AK$11:AK$8010, "&lt;"&amp;AK2613)+1+COUNTIF(AK$11:AK2613, AK2613)-1)</f>
        <v/>
      </c>
      <c r="AO2613" s="37" t="str">
        <f>IF(AL2613="", "", COUNTIF(AL$11:AL$8010, "&gt;"&amp;AL2613)+1+COUNTIF(AL$11:AL2613, AL2613)-1)</f>
        <v/>
      </c>
    </row>
    <row r="2614" spans="1:41" x14ac:dyDescent="0.55000000000000004">
      <c r="A2614" s="5"/>
      <c r="B2614" s="284"/>
      <c r="C2614" s="285"/>
      <c r="D2614" s="286"/>
      <c r="E2614" s="287"/>
      <c r="F2614" s="288"/>
      <c r="G2614" s="5"/>
      <c r="J2614" s="7" t="str">
        <f t="shared" si="729"/>
        <v/>
      </c>
      <c r="K2614" s="48" t="str">
        <f t="shared" si="730"/>
        <v/>
      </c>
      <c r="L2614" s="48" t="str">
        <f t="shared" si="731"/>
        <v/>
      </c>
      <c r="M2614" s="49" t="str">
        <f t="shared" si="732"/>
        <v/>
      </c>
      <c r="U2614" s="103" t="str">
        <f t="shared" si="733"/>
        <v/>
      </c>
      <c r="V2614" s="77" t="str">
        <f t="shared" si="734"/>
        <v/>
      </c>
      <c r="W2614" s="37" t="str">
        <f t="shared" si="735"/>
        <v/>
      </c>
      <c r="X2614" s="7" t="str">
        <f t="shared" si="736"/>
        <v/>
      </c>
      <c r="Y2614" s="37" t="str">
        <f t="shared" si="737"/>
        <v/>
      </c>
      <c r="AA2614" s="54" t="str">
        <f t="shared" si="738"/>
        <v/>
      </c>
      <c r="AC2614" s="121" t="str">
        <f t="shared" si="739"/>
        <v/>
      </c>
      <c r="AD2614" s="111" t="str">
        <f t="shared" si="740"/>
        <v/>
      </c>
      <c r="AE2614" s="122" t="str">
        <f t="shared" si="741"/>
        <v/>
      </c>
      <c r="AF2614" s="123" t="str">
        <f t="shared" si="742"/>
        <v>Qtr 1</v>
      </c>
      <c r="AG2614" s="122" t="str">
        <f t="shared" si="743"/>
        <v/>
      </c>
      <c r="AI2614" s="124" t="str">
        <f t="shared" si="744"/>
        <v/>
      </c>
      <c r="AK2614" s="103" t="str">
        <f t="shared" si="745"/>
        <v/>
      </c>
      <c r="AL2614" s="104" t="str">
        <f t="shared" si="746"/>
        <v/>
      </c>
      <c r="AN2614" s="37" t="str">
        <f>IF(AK2614="", "", COUNTIF(AK$11:AK$8010, "&lt;"&amp;AK2614)+1+COUNTIF(AK$11:AK2614, AK2614)-1)</f>
        <v/>
      </c>
      <c r="AO2614" s="37" t="str">
        <f>IF(AL2614="", "", COUNTIF(AL$11:AL$8010, "&gt;"&amp;AL2614)+1+COUNTIF(AL$11:AL2614, AL2614)-1)</f>
        <v/>
      </c>
    </row>
    <row r="2615" spans="1:41" x14ac:dyDescent="0.55000000000000004">
      <c r="A2615" s="5"/>
      <c r="B2615" s="284"/>
      <c r="C2615" s="285"/>
      <c r="D2615" s="286"/>
      <c r="E2615" s="287"/>
      <c r="F2615" s="288"/>
      <c r="G2615" s="5"/>
      <c r="J2615" s="7" t="str">
        <f t="shared" si="729"/>
        <v/>
      </c>
      <c r="K2615" s="48" t="str">
        <f t="shared" si="730"/>
        <v/>
      </c>
      <c r="L2615" s="48" t="str">
        <f t="shared" si="731"/>
        <v/>
      </c>
      <c r="M2615" s="49" t="str">
        <f t="shared" si="732"/>
        <v/>
      </c>
      <c r="U2615" s="103" t="str">
        <f t="shared" si="733"/>
        <v/>
      </c>
      <c r="V2615" s="77" t="str">
        <f t="shared" si="734"/>
        <v/>
      </c>
      <c r="W2615" s="37" t="str">
        <f t="shared" si="735"/>
        <v/>
      </c>
      <c r="X2615" s="7" t="str">
        <f t="shared" si="736"/>
        <v/>
      </c>
      <c r="Y2615" s="37" t="str">
        <f t="shared" si="737"/>
        <v/>
      </c>
      <c r="AA2615" s="54" t="str">
        <f t="shared" si="738"/>
        <v/>
      </c>
      <c r="AC2615" s="121" t="str">
        <f t="shared" si="739"/>
        <v/>
      </c>
      <c r="AD2615" s="111" t="str">
        <f t="shared" si="740"/>
        <v/>
      </c>
      <c r="AE2615" s="122" t="str">
        <f t="shared" si="741"/>
        <v/>
      </c>
      <c r="AF2615" s="123" t="str">
        <f t="shared" si="742"/>
        <v>Qtr 1</v>
      </c>
      <c r="AG2615" s="122" t="str">
        <f t="shared" si="743"/>
        <v/>
      </c>
      <c r="AI2615" s="124" t="str">
        <f t="shared" si="744"/>
        <v/>
      </c>
      <c r="AK2615" s="103" t="str">
        <f t="shared" si="745"/>
        <v/>
      </c>
      <c r="AL2615" s="104" t="str">
        <f t="shared" si="746"/>
        <v/>
      </c>
      <c r="AN2615" s="37" t="str">
        <f>IF(AK2615="", "", COUNTIF(AK$11:AK$8010, "&lt;"&amp;AK2615)+1+COUNTIF(AK$11:AK2615, AK2615)-1)</f>
        <v/>
      </c>
      <c r="AO2615" s="37" t="str">
        <f>IF(AL2615="", "", COUNTIF(AL$11:AL$8010, "&gt;"&amp;AL2615)+1+COUNTIF(AL$11:AL2615, AL2615)-1)</f>
        <v/>
      </c>
    </row>
    <row r="2616" spans="1:41" x14ac:dyDescent="0.55000000000000004">
      <c r="A2616" s="5"/>
      <c r="B2616" s="284"/>
      <c r="C2616" s="285"/>
      <c r="D2616" s="286"/>
      <c r="E2616" s="287"/>
      <c r="F2616" s="288"/>
      <c r="G2616" s="5"/>
      <c r="J2616" s="7" t="str">
        <f t="shared" si="729"/>
        <v/>
      </c>
      <c r="K2616" s="48" t="str">
        <f t="shared" si="730"/>
        <v/>
      </c>
      <c r="L2616" s="48" t="str">
        <f t="shared" si="731"/>
        <v/>
      </c>
      <c r="M2616" s="49" t="str">
        <f t="shared" si="732"/>
        <v/>
      </c>
      <c r="U2616" s="103" t="str">
        <f t="shared" si="733"/>
        <v/>
      </c>
      <c r="V2616" s="77" t="str">
        <f t="shared" si="734"/>
        <v/>
      </c>
      <c r="W2616" s="37" t="str">
        <f t="shared" si="735"/>
        <v/>
      </c>
      <c r="X2616" s="7" t="str">
        <f t="shared" si="736"/>
        <v/>
      </c>
      <c r="Y2616" s="37" t="str">
        <f t="shared" si="737"/>
        <v/>
      </c>
      <c r="AA2616" s="54" t="str">
        <f t="shared" si="738"/>
        <v/>
      </c>
      <c r="AC2616" s="121" t="str">
        <f t="shared" si="739"/>
        <v/>
      </c>
      <c r="AD2616" s="111" t="str">
        <f t="shared" si="740"/>
        <v/>
      </c>
      <c r="AE2616" s="122" t="str">
        <f t="shared" si="741"/>
        <v/>
      </c>
      <c r="AF2616" s="123" t="str">
        <f t="shared" si="742"/>
        <v>Qtr 1</v>
      </c>
      <c r="AG2616" s="122" t="str">
        <f t="shared" si="743"/>
        <v/>
      </c>
      <c r="AI2616" s="124" t="str">
        <f t="shared" si="744"/>
        <v/>
      </c>
      <c r="AK2616" s="103" t="str">
        <f t="shared" si="745"/>
        <v/>
      </c>
      <c r="AL2616" s="104" t="str">
        <f t="shared" si="746"/>
        <v/>
      </c>
      <c r="AN2616" s="37" t="str">
        <f>IF(AK2616="", "", COUNTIF(AK$11:AK$8010, "&lt;"&amp;AK2616)+1+COUNTIF(AK$11:AK2616, AK2616)-1)</f>
        <v/>
      </c>
      <c r="AO2616" s="37" t="str">
        <f>IF(AL2616="", "", COUNTIF(AL$11:AL$8010, "&gt;"&amp;AL2616)+1+COUNTIF(AL$11:AL2616, AL2616)-1)</f>
        <v/>
      </c>
    </row>
    <row r="2617" spans="1:41" x14ac:dyDescent="0.55000000000000004">
      <c r="A2617" s="5"/>
      <c r="B2617" s="284"/>
      <c r="C2617" s="285"/>
      <c r="D2617" s="286"/>
      <c r="E2617" s="287"/>
      <c r="F2617" s="288"/>
      <c r="G2617" s="5"/>
      <c r="J2617" s="7" t="str">
        <f t="shared" si="729"/>
        <v/>
      </c>
      <c r="K2617" s="48" t="str">
        <f t="shared" si="730"/>
        <v/>
      </c>
      <c r="L2617" s="48" t="str">
        <f t="shared" si="731"/>
        <v/>
      </c>
      <c r="M2617" s="49" t="str">
        <f t="shared" si="732"/>
        <v/>
      </c>
      <c r="U2617" s="103" t="str">
        <f t="shared" si="733"/>
        <v/>
      </c>
      <c r="V2617" s="77" t="str">
        <f t="shared" si="734"/>
        <v/>
      </c>
      <c r="W2617" s="37" t="str">
        <f t="shared" si="735"/>
        <v/>
      </c>
      <c r="X2617" s="7" t="str">
        <f t="shared" si="736"/>
        <v/>
      </c>
      <c r="Y2617" s="37" t="str">
        <f t="shared" si="737"/>
        <v/>
      </c>
      <c r="AA2617" s="54" t="str">
        <f t="shared" si="738"/>
        <v/>
      </c>
      <c r="AC2617" s="121" t="str">
        <f t="shared" si="739"/>
        <v/>
      </c>
      <c r="AD2617" s="111" t="str">
        <f t="shared" si="740"/>
        <v/>
      </c>
      <c r="AE2617" s="122" t="str">
        <f t="shared" si="741"/>
        <v/>
      </c>
      <c r="AF2617" s="123" t="str">
        <f t="shared" si="742"/>
        <v>Qtr 1</v>
      </c>
      <c r="AG2617" s="122" t="str">
        <f t="shared" si="743"/>
        <v/>
      </c>
      <c r="AI2617" s="124" t="str">
        <f t="shared" si="744"/>
        <v/>
      </c>
      <c r="AK2617" s="103" t="str">
        <f t="shared" si="745"/>
        <v/>
      </c>
      <c r="AL2617" s="104" t="str">
        <f t="shared" si="746"/>
        <v/>
      </c>
      <c r="AN2617" s="37" t="str">
        <f>IF(AK2617="", "", COUNTIF(AK$11:AK$8010, "&lt;"&amp;AK2617)+1+COUNTIF(AK$11:AK2617, AK2617)-1)</f>
        <v/>
      </c>
      <c r="AO2617" s="37" t="str">
        <f>IF(AL2617="", "", COUNTIF(AL$11:AL$8010, "&gt;"&amp;AL2617)+1+COUNTIF(AL$11:AL2617, AL2617)-1)</f>
        <v/>
      </c>
    </row>
    <row r="2618" spans="1:41" x14ac:dyDescent="0.55000000000000004">
      <c r="A2618" s="5"/>
      <c r="B2618" s="284"/>
      <c r="C2618" s="285"/>
      <c r="D2618" s="286"/>
      <c r="E2618" s="287"/>
      <c r="F2618" s="288"/>
      <c r="G2618" s="5"/>
      <c r="J2618" s="7" t="str">
        <f t="shared" si="729"/>
        <v/>
      </c>
      <c r="K2618" s="48" t="str">
        <f t="shared" si="730"/>
        <v/>
      </c>
      <c r="L2618" s="48" t="str">
        <f t="shared" si="731"/>
        <v/>
      </c>
      <c r="M2618" s="49" t="str">
        <f t="shared" si="732"/>
        <v/>
      </c>
      <c r="U2618" s="103" t="str">
        <f t="shared" si="733"/>
        <v/>
      </c>
      <c r="V2618" s="77" t="str">
        <f t="shared" si="734"/>
        <v/>
      </c>
      <c r="W2618" s="37" t="str">
        <f t="shared" si="735"/>
        <v/>
      </c>
      <c r="X2618" s="7" t="str">
        <f t="shared" si="736"/>
        <v/>
      </c>
      <c r="Y2618" s="37" t="str">
        <f t="shared" si="737"/>
        <v/>
      </c>
      <c r="AA2618" s="54" t="str">
        <f t="shared" si="738"/>
        <v/>
      </c>
      <c r="AC2618" s="121" t="str">
        <f t="shared" si="739"/>
        <v/>
      </c>
      <c r="AD2618" s="111" t="str">
        <f t="shared" si="740"/>
        <v/>
      </c>
      <c r="AE2618" s="122" t="str">
        <f t="shared" si="741"/>
        <v/>
      </c>
      <c r="AF2618" s="123" t="str">
        <f t="shared" si="742"/>
        <v>Qtr 1</v>
      </c>
      <c r="AG2618" s="122" t="str">
        <f t="shared" si="743"/>
        <v/>
      </c>
      <c r="AI2618" s="124" t="str">
        <f t="shared" si="744"/>
        <v/>
      </c>
      <c r="AK2618" s="103" t="str">
        <f t="shared" si="745"/>
        <v/>
      </c>
      <c r="AL2618" s="104" t="str">
        <f t="shared" si="746"/>
        <v/>
      </c>
      <c r="AN2618" s="37" t="str">
        <f>IF(AK2618="", "", COUNTIF(AK$11:AK$8010, "&lt;"&amp;AK2618)+1+COUNTIF(AK$11:AK2618, AK2618)-1)</f>
        <v/>
      </c>
      <c r="AO2618" s="37" t="str">
        <f>IF(AL2618="", "", COUNTIF(AL$11:AL$8010, "&gt;"&amp;AL2618)+1+COUNTIF(AL$11:AL2618, AL2618)-1)</f>
        <v/>
      </c>
    </row>
    <row r="2619" spans="1:41" x14ac:dyDescent="0.55000000000000004">
      <c r="A2619" s="5"/>
      <c r="B2619" s="284"/>
      <c r="C2619" s="285"/>
      <c r="D2619" s="286"/>
      <c r="E2619" s="287"/>
      <c r="F2619" s="288"/>
      <c r="G2619" s="5"/>
      <c r="J2619" s="7" t="str">
        <f t="shared" si="729"/>
        <v/>
      </c>
      <c r="K2619" s="48" t="str">
        <f t="shared" si="730"/>
        <v/>
      </c>
      <c r="L2619" s="48" t="str">
        <f t="shared" si="731"/>
        <v/>
      </c>
      <c r="M2619" s="49" t="str">
        <f t="shared" si="732"/>
        <v/>
      </c>
      <c r="U2619" s="103" t="str">
        <f t="shared" si="733"/>
        <v/>
      </c>
      <c r="V2619" s="77" t="str">
        <f t="shared" si="734"/>
        <v/>
      </c>
      <c r="W2619" s="37" t="str">
        <f t="shared" si="735"/>
        <v/>
      </c>
      <c r="X2619" s="7" t="str">
        <f t="shared" si="736"/>
        <v/>
      </c>
      <c r="Y2619" s="37" t="str">
        <f t="shared" si="737"/>
        <v/>
      </c>
      <c r="AA2619" s="54" t="str">
        <f t="shared" si="738"/>
        <v/>
      </c>
      <c r="AC2619" s="121" t="str">
        <f t="shared" si="739"/>
        <v/>
      </c>
      <c r="AD2619" s="111" t="str">
        <f t="shared" si="740"/>
        <v/>
      </c>
      <c r="AE2619" s="122" t="str">
        <f t="shared" si="741"/>
        <v/>
      </c>
      <c r="AF2619" s="123" t="str">
        <f t="shared" si="742"/>
        <v>Qtr 1</v>
      </c>
      <c r="AG2619" s="122" t="str">
        <f t="shared" si="743"/>
        <v/>
      </c>
      <c r="AI2619" s="124" t="str">
        <f t="shared" si="744"/>
        <v/>
      </c>
      <c r="AK2619" s="103" t="str">
        <f t="shared" si="745"/>
        <v/>
      </c>
      <c r="AL2619" s="104" t="str">
        <f t="shared" si="746"/>
        <v/>
      </c>
      <c r="AN2619" s="37" t="str">
        <f>IF(AK2619="", "", COUNTIF(AK$11:AK$8010, "&lt;"&amp;AK2619)+1+COUNTIF(AK$11:AK2619, AK2619)-1)</f>
        <v/>
      </c>
      <c r="AO2619" s="37" t="str">
        <f>IF(AL2619="", "", COUNTIF(AL$11:AL$8010, "&gt;"&amp;AL2619)+1+COUNTIF(AL$11:AL2619, AL2619)-1)</f>
        <v/>
      </c>
    </row>
    <row r="2620" spans="1:41" x14ac:dyDescent="0.55000000000000004">
      <c r="A2620" s="5"/>
      <c r="B2620" s="284"/>
      <c r="C2620" s="285"/>
      <c r="D2620" s="286"/>
      <c r="E2620" s="287"/>
      <c r="F2620" s="288"/>
      <c r="G2620" s="5"/>
      <c r="J2620" s="7" t="str">
        <f t="shared" si="729"/>
        <v/>
      </c>
      <c r="K2620" s="48" t="str">
        <f t="shared" si="730"/>
        <v/>
      </c>
      <c r="L2620" s="48" t="str">
        <f t="shared" si="731"/>
        <v/>
      </c>
      <c r="M2620" s="49" t="str">
        <f t="shared" si="732"/>
        <v/>
      </c>
      <c r="U2620" s="103" t="str">
        <f t="shared" si="733"/>
        <v/>
      </c>
      <c r="V2620" s="77" t="str">
        <f t="shared" si="734"/>
        <v/>
      </c>
      <c r="W2620" s="37" t="str">
        <f t="shared" si="735"/>
        <v/>
      </c>
      <c r="X2620" s="7" t="str">
        <f t="shared" si="736"/>
        <v/>
      </c>
      <c r="Y2620" s="37" t="str">
        <f t="shared" si="737"/>
        <v/>
      </c>
      <c r="AA2620" s="54" t="str">
        <f t="shared" si="738"/>
        <v/>
      </c>
      <c r="AC2620" s="121" t="str">
        <f t="shared" si="739"/>
        <v/>
      </c>
      <c r="AD2620" s="111" t="str">
        <f t="shared" si="740"/>
        <v/>
      </c>
      <c r="AE2620" s="122" t="str">
        <f t="shared" si="741"/>
        <v/>
      </c>
      <c r="AF2620" s="123" t="str">
        <f t="shared" si="742"/>
        <v>Qtr 1</v>
      </c>
      <c r="AG2620" s="122" t="str">
        <f t="shared" si="743"/>
        <v/>
      </c>
      <c r="AI2620" s="124" t="str">
        <f t="shared" si="744"/>
        <v/>
      </c>
      <c r="AK2620" s="103" t="str">
        <f t="shared" si="745"/>
        <v/>
      </c>
      <c r="AL2620" s="104" t="str">
        <f t="shared" si="746"/>
        <v/>
      </c>
      <c r="AN2620" s="37" t="str">
        <f>IF(AK2620="", "", COUNTIF(AK$11:AK$8010, "&lt;"&amp;AK2620)+1+COUNTIF(AK$11:AK2620, AK2620)-1)</f>
        <v/>
      </c>
      <c r="AO2620" s="37" t="str">
        <f>IF(AL2620="", "", COUNTIF(AL$11:AL$8010, "&gt;"&amp;AL2620)+1+COUNTIF(AL$11:AL2620, AL2620)-1)</f>
        <v/>
      </c>
    </row>
    <row r="2621" spans="1:41" x14ac:dyDescent="0.55000000000000004">
      <c r="A2621" s="5"/>
      <c r="B2621" s="284"/>
      <c r="C2621" s="285"/>
      <c r="D2621" s="286"/>
      <c r="E2621" s="287"/>
      <c r="F2621" s="288"/>
      <c r="G2621" s="5"/>
      <c r="J2621" s="7" t="str">
        <f t="shared" si="729"/>
        <v/>
      </c>
      <c r="K2621" s="48" t="str">
        <f t="shared" si="730"/>
        <v/>
      </c>
      <c r="L2621" s="48" t="str">
        <f t="shared" si="731"/>
        <v/>
      </c>
      <c r="M2621" s="49" t="str">
        <f t="shared" si="732"/>
        <v/>
      </c>
      <c r="U2621" s="103" t="str">
        <f t="shared" si="733"/>
        <v/>
      </c>
      <c r="V2621" s="77" t="str">
        <f t="shared" si="734"/>
        <v/>
      </c>
      <c r="W2621" s="37" t="str">
        <f t="shared" si="735"/>
        <v/>
      </c>
      <c r="X2621" s="7" t="str">
        <f t="shared" si="736"/>
        <v/>
      </c>
      <c r="Y2621" s="37" t="str">
        <f t="shared" si="737"/>
        <v/>
      </c>
      <c r="AA2621" s="54" t="str">
        <f t="shared" si="738"/>
        <v/>
      </c>
      <c r="AC2621" s="121" t="str">
        <f t="shared" si="739"/>
        <v/>
      </c>
      <c r="AD2621" s="111" t="str">
        <f t="shared" si="740"/>
        <v/>
      </c>
      <c r="AE2621" s="122" t="str">
        <f t="shared" si="741"/>
        <v/>
      </c>
      <c r="AF2621" s="123" t="str">
        <f t="shared" si="742"/>
        <v>Qtr 1</v>
      </c>
      <c r="AG2621" s="122" t="str">
        <f t="shared" si="743"/>
        <v/>
      </c>
      <c r="AI2621" s="124" t="str">
        <f t="shared" si="744"/>
        <v/>
      </c>
      <c r="AK2621" s="103" t="str">
        <f t="shared" si="745"/>
        <v/>
      </c>
      <c r="AL2621" s="104" t="str">
        <f t="shared" si="746"/>
        <v/>
      </c>
      <c r="AN2621" s="37" t="str">
        <f>IF(AK2621="", "", COUNTIF(AK$11:AK$8010, "&lt;"&amp;AK2621)+1+COUNTIF(AK$11:AK2621, AK2621)-1)</f>
        <v/>
      </c>
      <c r="AO2621" s="37" t="str">
        <f>IF(AL2621="", "", COUNTIF(AL$11:AL$8010, "&gt;"&amp;AL2621)+1+COUNTIF(AL$11:AL2621, AL2621)-1)</f>
        <v/>
      </c>
    </row>
    <row r="2622" spans="1:41" x14ac:dyDescent="0.55000000000000004">
      <c r="A2622" s="5"/>
      <c r="B2622" s="284"/>
      <c r="C2622" s="285"/>
      <c r="D2622" s="286"/>
      <c r="E2622" s="287"/>
      <c r="F2622" s="288"/>
      <c r="G2622" s="5"/>
      <c r="J2622" s="7" t="str">
        <f t="shared" si="729"/>
        <v/>
      </c>
      <c r="K2622" s="48" t="str">
        <f t="shared" si="730"/>
        <v/>
      </c>
      <c r="L2622" s="48" t="str">
        <f t="shared" si="731"/>
        <v/>
      </c>
      <c r="M2622" s="49" t="str">
        <f t="shared" si="732"/>
        <v/>
      </c>
      <c r="U2622" s="103" t="str">
        <f t="shared" si="733"/>
        <v/>
      </c>
      <c r="V2622" s="77" t="str">
        <f t="shared" si="734"/>
        <v/>
      </c>
      <c r="W2622" s="37" t="str">
        <f t="shared" si="735"/>
        <v/>
      </c>
      <c r="X2622" s="7" t="str">
        <f t="shared" si="736"/>
        <v/>
      </c>
      <c r="Y2622" s="37" t="str">
        <f t="shared" si="737"/>
        <v/>
      </c>
      <c r="AA2622" s="54" t="str">
        <f t="shared" si="738"/>
        <v/>
      </c>
      <c r="AC2622" s="121" t="str">
        <f t="shared" si="739"/>
        <v/>
      </c>
      <c r="AD2622" s="111" t="str">
        <f t="shared" si="740"/>
        <v/>
      </c>
      <c r="AE2622" s="122" t="str">
        <f t="shared" si="741"/>
        <v/>
      </c>
      <c r="AF2622" s="123" t="str">
        <f t="shared" si="742"/>
        <v>Qtr 1</v>
      </c>
      <c r="AG2622" s="122" t="str">
        <f t="shared" si="743"/>
        <v/>
      </c>
      <c r="AI2622" s="124" t="str">
        <f t="shared" si="744"/>
        <v/>
      </c>
      <c r="AK2622" s="103" t="str">
        <f t="shared" si="745"/>
        <v/>
      </c>
      <c r="AL2622" s="104" t="str">
        <f t="shared" si="746"/>
        <v/>
      </c>
      <c r="AN2622" s="37" t="str">
        <f>IF(AK2622="", "", COUNTIF(AK$11:AK$8010, "&lt;"&amp;AK2622)+1+COUNTIF(AK$11:AK2622, AK2622)-1)</f>
        <v/>
      </c>
      <c r="AO2622" s="37" t="str">
        <f>IF(AL2622="", "", COUNTIF(AL$11:AL$8010, "&gt;"&amp;AL2622)+1+COUNTIF(AL$11:AL2622, AL2622)-1)</f>
        <v/>
      </c>
    </row>
    <row r="2623" spans="1:41" x14ac:dyDescent="0.55000000000000004">
      <c r="A2623" s="5"/>
      <c r="B2623" s="284"/>
      <c r="C2623" s="285"/>
      <c r="D2623" s="286"/>
      <c r="E2623" s="287"/>
      <c r="F2623" s="288"/>
      <c r="G2623" s="5"/>
      <c r="J2623" s="7" t="str">
        <f t="shared" si="729"/>
        <v/>
      </c>
      <c r="K2623" s="48" t="str">
        <f t="shared" si="730"/>
        <v/>
      </c>
      <c r="L2623" s="48" t="str">
        <f t="shared" si="731"/>
        <v/>
      </c>
      <c r="M2623" s="49" t="str">
        <f t="shared" si="732"/>
        <v/>
      </c>
      <c r="U2623" s="103" t="str">
        <f t="shared" si="733"/>
        <v/>
      </c>
      <c r="V2623" s="77" t="str">
        <f t="shared" si="734"/>
        <v/>
      </c>
      <c r="W2623" s="37" t="str">
        <f t="shared" si="735"/>
        <v/>
      </c>
      <c r="X2623" s="7" t="str">
        <f t="shared" si="736"/>
        <v/>
      </c>
      <c r="Y2623" s="37" t="str">
        <f t="shared" si="737"/>
        <v/>
      </c>
      <c r="AA2623" s="54" t="str">
        <f t="shared" si="738"/>
        <v/>
      </c>
      <c r="AC2623" s="121" t="str">
        <f t="shared" si="739"/>
        <v/>
      </c>
      <c r="AD2623" s="111" t="str">
        <f t="shared" si="740"/>
        <v/>
      </c>
      <c r="AE2623" s="122" t="str">
        <f t="shared" si="741"/>
        <v/>
      </c>
      <c r="AF2623" s="123" t="str">
        <f t="shared" si="742"/>
        <v>Qtr 1</v>
      </c>
      <c r="AG2623" s="122" t="str">
        <f t="shared" si="743"/>
        <v/>
      </c>
      <c r="AI2623" s="124" t="str">
        <f t="shared" si="744"/>
        <v/>
      </c>
      <c r="AK2623" s="103" t="str">
        <f t="shared" si="745"/>
        <v/>
      </c>
      <c r="AL2623" s="104" t="str">
        <f t="shared" si="746"/>
        <v/>
      </c>
      <c r="AN2623" s="37" t="str">
        <f>IF(AK2623="", "", COUNTIF(AK$11:AK$8010, "&lt;"&amp;AK2623)+1+COUNTIF(AK$11:AK2623, AK2623)-1)</f>
        <v/>
      </c>
      <c r="AO2623" s="37" t="str">
        <f>IF(AL2623="", "", COUNTIF(AL$11:AL$8010, "&gt;"&amp;AL2623)+1+COUNTIF(AL$11:AL2623, AL2623)-1)</f>
        <v/>
      </c>
    </row>
    <row r="2624" spans="1:41" x14ac:dyDescent="0.55000000000000004">
      <c r="A2624" s="5"/>
      <c r="B2624" s="284"/>
      <c r="C2624" s="285"/>
      <c r="D2624" s="286"/>
      <c r="E2624" s="287"/>
      <c r="F2624" s="288"/>
      <c r="G2624" s="5"/>
      <c r="J2624" s="7" t="str">
        <f t="shared" si="729"/>
        <v/>
      </c>
      <c r="K2624" s="48" t="str">
        <f t="shared" si="730"/>
        <v/>
      </c>
      <c r="L2624" s="48" t="str">
        <f t="shared" si="731"/>
        <v/>
      </c>
      <c r="M2624" s="49" t="str">
        <f t="shared" si="732"/>
        <v/>
      </c>
      <c r="U2624" s="103" t="str">
        <f t="shared" si="733"/>
        <v/>
      </c>
      <c r="V2624" s="77" t="str">
        <f t="shared" si="734"/>
        <v/>
      </c>
      <c r="W2624" s="37" t="str">
        <f t="shared" si="735"/>
        <v/>
      </c>
      <c r="X2624" s="7" t="str">
        <f t="shared" si="736"/>
        <v/>
      </c>
      <c r="Y2624" s="37" t="str">
        <f t="shared" si="737"/>
        <v/>
      </c>
      <c r="AA2624" s="54" t="str">
        <f t="shared" si="738"/>
        <v/>
      </c>
      <c r="AC2624" s="121" t="str">
        <f t="shared" si="739"/>
        <v/>
      </c>
      <c r="AD2624" s="111" t="str">
        <f t="shared" si="740"/>
        <v/>
      </c>
      <c r="AE2624" s="122" t="str">
        <f t="shared" si="741"/>
        <v/>
      </c>
      <c r="AF2624" s="123" t="str">
        <f t="shared" si="742"/>
        <v>Qtr 1</v>
      </c>
      <c r="AG2624" s="122" t="str">
        <f t="shared" si="743"/>
        <v/>
      </c>
      <c r="AI2624" s="124" t="str">
        <f t="shared" si="744"/>
        <v/>
      </c>
      <c r="AK2624" s="103" t="str">
        <f t="shared" si="745"/>
        <v/>
      </c>
      <c r="AL2624" s="104" t="str">
        <f t="shared" si="746"/>
        <v/>
      </c>
      <c r="AN2624" s="37" t="str">
        <f>IF(AK2624="", "", COUNTIF(AK$11:AK$8010, "&lt;"&amp;AK2624)+1+COUNTIF(AK$11:AK2624, AK2624)-1)</f>
        <v/>
      </c>
      <c r="AO2624" s="37" t="str">
        <f>IF(AL2624="", "", COUNTIF(AL$11:AL$8010, "&gt;"&amp;AL2624)+1+COUNTIF(AL$11:AL2624, AL2624)-1)</f>
        <v/>
      </c>
    </row>
    <row r="2625" spans="1:41" x14ac:dyDescent="0.55000000000000004">
      <c r="A2625" s="5"/>
      <c r="B2625" s="284"/>
      <c r="C2625" s="285"/>
      <c r="D2625" s="286"/>
      <c r="E2625" s="287"/>
      <c r="F2625" s="288"/>
      <c r="G2625" s="5"/>
      <c r="J2625" s="7" t="str">
        <f t="shared" si="729"/>
        <v/>
      </c>
      <c r="K2625" s="48" t="str">
        <f t="shared" si="730"/>
        <v/>
      </c>
      <c r="L2625" s="48" t="str">
        <f t="shared" si="731"/>
        <v/>
      </c>
      <c r="M2625" s="49" t="str">
        <f t="shared" si="732"/>
        <v/>
      </c>
      <c r="U2625" s="103" t="str">
        <f t="shared" si="733"/>
        <v/>
      </c>
      <c r="V2625" s="77" t="str">
        <f t="shared" si="734"/>
        <v/>
      </c>
      <c r="W2625" s="37" t="str">
        <f t="shared" si="735"/>
        <v/>
      </c>
      <c r="X2625" s="7" t="str">
        <f t="shared" si="736"/>
        <v/>
      </c>
      <c r="Y2625" s="37" t="str">
        <f t="shared" si="737"/>
        <v/>
      </c>
      <c r="AA2625" s="54" t="str">
        <f t="shared" si="738"/>
        <v/>
      </c>
      <c r="AC2625" s="121" t="str">
        <f t="shared" si="739"/>
        <v/>
      </c>
      <c r="AD2625" s="111" t="str">
        <f t="shared" si="740"/>
        <v/>
      </c>
      <c r="AE2625" s="122" t="str">
        <f t="shared" si="741"/>
        <v/>
      </c>
      <c r="AF2625" s="123" t="str">
        <f t="shared" si="742"/>
        <v>Qtr 1</v>
      </c>
      <c r="AG2625" s="122" t="str">
        <f t="shared" si="743"/>
        <v/>
      </c>
      <c r="AI2625" s="124" t="str">
        <f t="shared" si="744"/>
        <v/>
      </c>
      <c r="AK2625" s="103" t="str">
        <f t="shared" si="745"/>
        <v/>
      </c>
      <c r="AL2625" s="104" t="str">
        <f t="shared" si="746"/>
        <v/>
      </c>
      <c r="AN2625" s="37" t="str">
        <f>IF(AK2625="", "", COUNTIF(AK$11:AK$8010, "&lt;"&amp;AK2625)+1+COUNTIF(AK$11:AK2625, AK2625)-1)</f>
        <v/>
      </c>
      <c r="AO2625" s="37" t="str">
        <f>IF(AL2625="", "", COUNTIF(AL$11:AL$8010, "&gt;"&amp;AL2625)+1+COUNTIF(AL$11:AL2625, AL2625)-1)</f>
        <v/>
      </c>
    </row>
    <row r="2626" spans="1:41" x14ac:dyDescent="0.55000000000000004">
      <c r="A2626" s="5"/>
      <c r="B2626" s="284"/>
      <c r="C2626" s="285"/>
      <c r="D2626" s="286"/>
      <c r="E2626" s="287"/>
      <c r="F2626" s="288"/>
      <c r="G2626" s="5"/>
      <c r="J2626" s="7" t="str">
        <f t="shared" si="729"/>
        <v/>
      </c>
      <c r="K2626" s="48" t="str">
        <f t="shared" si="730"/>
        <v/>
      </c>
      <c r="L2626" s="48" t="str">
        <f t="shared" si="731"/>
        <v/>
      </c>
      <c r="M2626" s="49" t="str">
        <f t="shared" si="732"/>
        <v/>
      </c>
      <c r="U2626" s="103" t="str">
        <f t="shared" si="733"/>
        <v/>
      </c>
      <c r="V2626" s="77" t="str">
        <f t="shared" si="734"/>
        <v/>
      </c>
      <c r="W2626" s="37" t="str">
        <f t="shared" si="735"/>
        <v/>
      </c>
      <c r="X2626" s="7" t="str">
        <f t="shared" si="736"/>
        <v/>
      </c>
      <c r="Y2626" s="37" t="str">
        <f t="shared" si="737"/>
        <v/>
      </c>
      <c r="AA2626" s="54" t="str">
        <f t="shared" si="738"/>
        <v/>
      </c>
      <c r="AC2626" s="121" t="str">
        <f t="shared" si="739"/>
        <v/>
      </c>
      <c r="AD2626" s="111" t="str">
        <f t="shared" si="740"/>
        <v/>
      </c>
      <c r="AE2626" s="122" t="str">
        <f t="shared" si="741"/>
        <v/>
      </c>
      <c r="AF2626" s="123" t="str">
        <f t="shared" si="742"/>
        <v>Qtr 1</v>
      </c>
      <c r="AG2626" s="122" t="str">
        <f t="shared" si="743"/>
        <v/>
      </c>
      <c r="AI2626" s="124" t="str">
        <f t="shared" si="744"/>
        <v/>
      </c>
      <c r="AK2626" s="103" t="str">
        <f t="shared" si="745"/>
        <v/>
      </c>
      <c r="AL2626" s="104" t="str">
        <f t="shared" si="746"/>
        <v/>
      </c>
      <c r="AN2626" s="37" t="str">
        <f>IF(AK2626="", "", COUNTIF(AK$11:AK$8010, "&lt;"&amp;AK2626)+1+COUNTIF(AK$11:AK2626, AK2626)-1)</f>
        <v/>
      </c>
      <c r="AO2626" s="37" t="str">
        <f>IF(AL2626="", "", COUNTIF(AL$11:AL$8010, "&gt;"&amp;AL2626)+1+COUNTIF(AL$11:AL2626, AL2626)-1)</f>
        <v/>
      </c>
    </row>
    <row r="2627" spans="1:41" x14ac:dyDescent="0.55000000000000004">
      <c r="A2627" s="5"/>
      <c r="B2627" s="284"/>
      <c r="C2627" s="285"/>
      <c r="D2627" s="286"/>
      <c r="E2627" s="287"/>
      <c r="F2627" s="288"/>
      <c r="G2627" s="5"/>
      <c r="J2627" s="7" t="str">
        <f t="shared" si="729"/>
        <v/>
      </c>
      <c r="K2627" s="48" t="str">
        <f t="shared" si="730"/>
        <v/>
      </c>
      <c r="L2627" s="48" t="str">
        <f t="shared" si="731"/>
        <v/>
      </c>
      <c r="M2627" s="49" t="str">
        <f t="shared" si="732"/>
        <v/>
      </c>
      <c r="U2627" s="103" t="str">
        <f t="shared" si="733"/>
        <v/>
      </c>
      <c r="V2627" s="77" t="str">
        <f t="shared" si="734"/>
        <v/>
      </c>
      <c r="W2627" s="37" t="str">
        <f t="shared" si="735"/>
        <v/>
      </c>
      <c r="X2627" s="7" t="str">
        <f t="shared" si="736"/>
        <v/>
      </c>
      <c r="Y2627" s="37" t="str">
        <f t="shared" si="737"/>
        <v/>
      </c>
      <c r="AA2627" s="54" t="str">
        <f t="shared" si="738"/>
        <v/>
      </c>
      <c r="AC2627" s="121" t="str">
        <f t="shared" si="739"/>
        <v/>
      </c>
      <c r="AD2627" s="111" t="str">
        <f t="shared" si="740"/>
        <v/>
      </c>
      <c r="AE2627" s="122" t="str">
        <f t="shared" si="741"/>
        <v/>
      </c>
      <c r="AF2627" s="123" t="str">
        <f t="shared" si="742"/>
        <v>Qtr 1</v>
      </c>
      <c r="AG2627" s="122" t="str">
        <f t="shared" si="743"/>
        <v/>
      </c>
      <c r="AI2627" s="124" t="str">
        <f t="shared" si="744"/>
        <v/>
      </c>
      <c r="AK2627" s="103" t="str">
        <f t="shared" si="745"/>
        <v/>
      </c>
      <c r="AL2627" s="104" t="str">
        <f t="shared" si="746"/>
        <v/>
      </c>
      <c r="AN2627" s="37" t="str">
        <f>IF(AK2627="", "", COUNTIF(AK$11:AK$8010, "&lt;"&amp;AK2627)+1+COUNTIF(AK$11:AK2627, AK2627)-1)</f>
        <v/>
      </c>
      <c r="AO2627" s="37" t="str">
        <f>IF(AL2627="", "", COUNTIF(AL$11:AL$8010, "&gt;"&amp;AL2627)+1+COUNTIF(AL$11:AL2627, AL2627)-1)</f>
        <v/>
      </c>
    </row>
    <row r="2628" spans="1:41" x14ac:dyDescent="0.55000000000000004">
      <c r="A2628" s="5"/>
      <c r="B2628" s="284"/>
      <c r="C2628" s="285"/>
      <c r="D2628" s="286"/>
      <c r="E2628" s="287"/>
      <c r="F2628" s="288"/>
      <c r="G2628" s="5"/>
      <c r="J2628" s="7" t="str">
        <f t="shared" si="729"/>
        <v/>
      </c>
      <c r="K2628" s="48" t="str">
        <f t="shared" si="730"/>
        <v/>
      </c>
      <c r="L2628" s="48" t="str">
        <f t="shared" si="731"/>
        <v/>
      </c>
      <c r="M2628" s="49" t="str">
        <f t="shared" si="732"/>
        <v/>
      </c>
      <c r="U2628" s="103" t="str">
        <f t="shared" si="733"/>
        <v/>
      </c>
      <c r="V2628" s="77" t="str">
        <f t="shared" si="734"/>
        <v/>
      </c>
      <c r="W2628" s="37" t="str">
        <f t="shared" si="735"/>
        <v/>
      </c>
      <c r="X2628" s="7" t="str">
        <f t="shared" si="736"/>
        <v/>
      </c>
      <c r="Y2628" s="37" t="str">
        <f t="shared" si="737"/>
        <v/>
      </c>
      <c r="AA2628" s="54" t="str">
        <f t="shared" si="738"/>
        <v/>
      </c>
      <c r="AC2628" s="121" t="str">
        <f t="shared" si="739"/>
        <v/>
      </c>
      <c r="AD2628" s="111" t="str">
        <f t="shared" si="740"/>
        <v/>
      </c>
      <c r="AE2628" s="122" t="str">
        <f t="shared" si="741"/>
        <v/>
      </c>
      <c r="AF2628" s="123" t="str">
        <f t="shared" si="742"/>
        <v>Qtr 1</v>
      </c>
      <c r="AG2628" s="122" t="str">
        <f t="shared" si="743"/>
        <v/>
      </c>
      <c r="AI2628" s="124" t="str">
        <f t="shared" si="744"/>
        <v/>
      </c>
      <c r="AK2628" s="103" t="str">
        <f t="shared" si="745"/>
        <v/>
      </c>
      <c r="AL2628" s="104" t="str">
        <f t="shared" si="746"/>
        <v/>
      </c>
      <c r="AN2628" s="37" t="str">
        <f>IF(AK2628="", "", COUNTIF(AK$11:AK$8010, "&lt;"&amp;AK2628)+1+COUNTIF(AK$11:AK2628, AK2628)-1)</f>
        <v/>
      </c>
      <c r="AO2628" s="37" t="str">
        <f>IF(AL2628="", "", COUNTIF(AL$11:AL$8010, "&gt;"&amp;AL2628)+1+COUNTIF(AL$11:AL2628, AL2628)-1)</f>
        <v/>
      </c>
    </row>
    <row r="2629" spans="1:41" x14ac:dyDescent="0.55000000000000004">
      <c r="A2629" s="5"/>
      <c r="B2629" s="284"/>
      <c r="C2629" s="285"/>
      <c r="D2629" s="286"/>
      <c r="E2629" s="287"/>
      <c r="F2629" s="288"/>
      <c r="G2629" s="5"/>
      <c r="J2629" s="7" t="str">
        <f t="shared" si="729"/>
        <v/>
      </c>
      <c r="K2629" s="48" t="str">
        <f t="shared" si="730"/>
        <v/>
      </c>
      <c r="L2629" s="48" t="str">
        <f t="shared" si="731"/>
        <v/>
      </c>
      <c r="M2629" s="49" t="str">
        <f t="shared" si="732"/>
        <v/>
      </c>
      <c r="U2629" s="103" t="str">
        <f t="shared" si="733"/>
        <v/>
      </c>
      <c r="V2629" s="77" t="str">
        <f t="shared" si="734"/>
        <v/>
      </c>
      <c r="W2629" s="37" t="str">
        <f t="shared" si="735"/>
        <v/>
      </c>
      <c r="X2629" s="7" t="str">
        <f t="shared" si="736"/>
        <v/>
      </c>
      <c r="Y2629" s="37" t="str">
        <f t="shared" si="737"/>
        <v/>
      </c>
      <c r="AA2629" s="54" t="str">
        <f t="shared" si="738"/>
        <v/>
      </c>
      <c r="AC2629" s="121" t="str">
        <f t="shared" si="739"/>
        <v/>
      </c>
      <c r="AD2629" s="111" t="str">
        <f t="shared" si="740"/>
        <v/>
      </c>
      <c r="AE2629" s="122" t="str">
        <f t="shared" si="741"/>
        <v/>
      </c>
      <c r="AF2629" s="123" t="str">
        <f t="shared" si="742"/>
        <v>Qtr 1</v>
      </c>
      <c r="AG2629" s="122" t="str">
        <f t="shared" si="743"/>
        <v/>
      </c>
      <c r="AI2629" s="124" t="str">
        <f t="shared" si="744"/>
        <v/>
      </c>
      <c r="AK2629" s="103" t="str">
        <f t="shared" si="745"/>
        <v/>
      </c>
      <c r="AL2629" s="104" t="str">
        <f t="shared" si="746"/>
        <v/>
      </c>
      <c r="AN2629" s="37" t="str">
        <f>IF(AK2629="", "", COUNTIF(AK$11:AK$8010, "&lt;"&amp;AK2629)+1+COUNTIF(AK$11:AK2629, AK2629)-1)</f>
        <v/>
      </c>
      <c r="AO2629" s="37" t="str">
        <f>IF(AL2629="", "", COUNTIF(AL$11:AL$8010, "&gt;"&amp;AL2629)+1+COUNTIF(AL$11:AL2629, AL2629)-1)</f>
        <v/>
      </c>
    </row>
    <row r="2630" spans="1:41" x14ac:dyDescent="0.55000000000000004">
      <c r="A2630" s="5"/>
      <c r="B2630" s="284"/>
      <c r="C2630" s="285"/>
      <c r="D2630" s="286"/>
      <c r="E2630" s="287"/>
      <c r="F2630" s="288"/>
      <c r="G2630" s="5"/>
      <c r="J2630" s="7" t="str">
        <f t="shared" si="729"/>
        <v/>
      </c>
      <c r="K2630" s="48" t="str">
        <f t="shared" si="730"/>
        <v/>
      </c>
      <c r="L2630" s="48" t="str">
        <f t="shared" si="731"/>
        <v/>
      </c>
      <c r="M2630" s="49" t="str">
        <f t="shared" si="732"/>
        <v/>
      </c>
      <c r="U2630" s="103" t="str">
        <f t="shared" si="733"/>
        <v/>
      </c>
      <c r="V2630" s="77" t="str">
        <f t="shared" si="734"/>
        <v/>
      </c>
      <c r="W2630" s="37" t="str">
        <f t="shared" si="735"/>
        <v/>
      </c>
      <c r="X2630" s="7" t="str">
        <f t="shared" si="736"/>
        <v/>
      </c>
      <c r="Y2630" s="37" t="str">
        <f t="shared" si="737"/>
        <v/>
      </c>
      <c r="AA2630" s="54" t="str">
        <f t="shared" si="738"/>
        <v/>
      </c>
      <c r="AC2630" s="121" t="str">
        <f t="shared" si="739"/>
        <v/>
      </c>
      <c r="AD2630" s="111" t="str">
        <f t="shared" si="740"/>
        <v/>
      </c>
      <c r="AE2630" s="122" t="str">
        <f t="shared" si="741"/>
        <v/>
      </c>
      <c r="AF2630" s="123" t="str">
        <f t="shared" si="742"/>
        <v>Qtr 1</v>
      </c>
      <c r="AG2630" s="122" t="str">
        <f t="shared" si="743"/>
        <v/>
      </c>
      <c r="AI2630" s="124" t="str">
        <f t="shared" si="744"/>
        <v/>
      </c>
      <c r="AK2630" s="103" t="str">
        <f t="shared" si="745"/>
        <v/>
      </c>
      <c r="AL2630" s="104" t="str">
        <f t="shared" si="746"/>
        <v/>
      </c>
      <c r="AN2630" s="37" t="str">
        <f>IF(AK2630="", "", COUNTIF(AK$11:AK$8010, "&lt;"&amp;AK2630)+1+COUNTIF(AK$11:AK2630, AK2630)-1)</f>
        <v/>
      </c>
      <c r="AO2630" s="37" t="str">
        <f>IF(AL2630="", "", COUNTIF(AL$11:AL$8010, "&gt;"&amp;AL2630)+1+COUNTIF(AL$11:AL2630, AL2630)-1)</f>
        <v/>
      </c>
    </row>
    <row r="2631" spans="1:41" x14ac:dyDescent="0.55000000000000004">
      <c r="A2631" s="5"/>
      <c r="B2631" s="284"/>
      <c r="C2631" s="285"/>
      <c r="D2631" s="286"/>
      <c r="E2631" s="287"/>
      <c r="F2631" s="288"/>
      <c r="G2631" s="5"/>
      <c r="J2631" s="7" t="str">
        <f t="shared" si="729"/>
        <v/>
      </c>
      <c r="K2631" s="48" t="str">
        <f t="shared" si="730"/>
        <v/>
      </c>
      <c r="L2631" s="48" t="str">
        <f t="shared" si="731"/>
        <v/>
      </c>
      <c r="M2631" s="49" t="str">
        <f t="shared" si="732"/>
        <v/>
      </c>
      <c r="U2631" s="103" t="str">
        <f t="shared" si="733"/>
        <v/>
      </c>
      <c r="V2631" s="77" t="str">
        <f t="shared" si="734"/>
        <v/>
      </c>
      <c r="W2631" s="37" t="str">
        <f t="shared" si="735"/>
        <v/>
      </c>
      <c r="X2631" s="7" t="str">
        <f t="shared" si="736"/>
        <v/>
      </c>
      <c r="Y2631" s="37" t="str">
        <f t="shared" si="737"/>
        <v/>
      </c>
      <c r="AA2631" s="54" t="str">
        <f t="shared" si="738"/>
        <v/>
      </c>
      <c r="AC2631" s="121" t="str">
        <f t="shared" si="739"/>
        <v/>
      </c>
      <c r="AD2631" s="111" t="str">
        <f t="shared" si="740"/>
        <v/>
      </c>
      <c r="AE2631" s="122" t="str">
        <f t="shared" si="741"/>
        <v/>
      </c>
      <c r="AF2631" s="123" t="str">
        <f t="shared" si="742"/>
        <v>Qtr 1</v>
      </c>
      <c r="AG2631" s="122" t="str">
        <f t="shared" si="743"/>
        <v/>
      </c>
      <c r="AI2631" s="124" t="str">
        <f t="shared" si="744"/>
        <v/>
      </c>
      <c r="AK2631" s="103" t="str">
        <f t="shared" si="745"/>
        <v/>
      </c>
      <c r="AL2631" s="104" t="str">
        <f t="shared" si="746"/>
        <v/>
      </c>
      <c r="AN2631" s="37" t="str">
        <f>IF(AK2631="", "", COUNTIF(AK$11:AK$8010, "&lt;"&amp;AK2631)+1+COUNTIF(AK$11:AK2631, AK2631)-1)</f>
        <v/>
      </c>
      <c r="AO2631" s="37" t="str">
        <f>IF(AL2631="", "", COUNTIF(AL$11:AL$8010, "&gt;"&amp;AL2631)+1+COUNTIF(AL$11:AL2631, AL2631)-1)</f>
        <v/>
      </c>
    </row>
    <row r="2632" spans="1:41" x14ac:dyDescent="0.55000000000000004">
      <c r="A2632" s="5"/>
      <c r="B2632" s="284"/>
      <c r="C2632" s="285"/>
      <c r="D2632" s="286"/>
      <c r="E2632" s="287"/>
      <c r="F2632" s="288"/>
      <c r="G2632" s="5"/>
      <c r="J2632" s="7" t="str">
        <f t="shared" si="729"/>
        <v/>
      </c>
      <c r="K2632" s="48" t="str">
        <f t="shared" si="730"/>
        <v/>
      </c>
      <c r="L2632" s="48" t="str">
        <f t="shared" si="731"/>
        <v/>
      </c>
      <c r="M2632" s="49" t="str">
        <f t="shared" si="732"/>
        <v/>
      </c>
      <c r="U2632" s="103" t="str">
        <f t="shared" si="733"/>
        <v/>
      </c>
      <c r="V2632" s="77" t="str">
        <f t="shared" si="734"/>
        <v/>
      </c>
      <c r="W2632" s="37" t="str">
        <f t="shared" si="735"/>
        <v/>
      </c>
      <c r="X2632" s="7" t="str">
        <f t="shared" si="736"/>
        <v/>
      </c>
      <c r="Y2632" s="37" t="str">
        <f t="shared" si="737"/>
        <v/>
      </c>
      <c r="AA2632" s="54" t="str">
        <f t="shared" si="738"/>
        <v/>
      </c>
      <c r="AC2632" s="121" t="str">
        <f t="shared" si="739"/>
        <v/>
      </c>
      <c r="AD2632" s="111" t="str">
        <f t="shared" si="740"/>
        <v/>
      </c>
      <c r="AE2632" s="122" t="str">
        <f t="shared" si="741"/>
        <v/>
      </c>
      <c r="AF2632" s="123" t="str">
        <f t="shared" si="742"/>
        <v>Qtr 1</v>
      </c>
      <c r="AG2632" s="122" t="str">
        <f t="shared" si="743"/>
        <v/>
      </c>
      <c r="AI2632" s="124" t="str">
        <f t="shared" si="744"/>
        <v/>
      </c>
      <c r="AK2632" s="103" t="str">
        <f t="shared" si="745"/>
        <v/>
      </c>
      <c r="AL2632" s="104" t="str">
        <f t="shared" si="746"/>
        <v/>
      </c>
      <c r="AN2632" s="37" t="str">
        <f>IF(AK2632="", "", COUNTIF(AK$11:AK$8010, "&lt;"&amp;AK2632)+1+COUNTIF(AK$11:AK2632, AK2632)-1)</f>
        <v/>
      </c>
      <c r="AO2632" s="37" t="str">
        <f>IF(AL2632="", "", COUNTIF(AL$11:AL$8010, "&gt;"&amp;AL2632)+1+COUNTIF(AL$11:AL2632, AL2632)-1)</f>
        <v/>
      </c>
    </row>
    <row r="2633" spans="1:41" x14ac:dyDescent="0.55000000000000004">
      <c r="A2633" s="5"/>
      <c r="B2633" s="284"/>
      <c r="C2633" s="285"/>
      <c r="D2633" s="286"/>
      <c r="E2633" s="287"/>
      <c r="F2633" s="288"/>
      <c r="G2633" s="5"/>
      <c r="J2633" s="7" t="str">
        <f t="shared" si="729"/>
        <v/>
      </c>
      <c r="K2633" s="48" t="str">
        <f t="shared" si="730"/>
        <v/>
      </c>
      <c r="L2633" s="48" t="str">
        <f t="shared" si="731"/>
        <v/>
      </c>
      <c r="M2633" s="49" t="str">
        <f t="shared" si="732"/>
        <v/>
      </c>
      <c r="U2633" s="103" t="str">
        <f t="shared" si="733"/>
        <v/>
      </c>
      <c r="V2633" s="77" t="str">
        <f t="shared" si="734"/>
        <v/>
      </c>
      <c r="W2633" s="37" t="str">
        <f t="shared" si="735"/>
        <v/>
      </c>
      <c r="X2633" s="7" t="str">
        <f t="shared" si="736"/>
        <v/>
      </c>
      <c r="Y2633" s="37" t="str">
        <f t="shared" si="737"/>
        <v/>
      </c>
      <c r="AA2633" s="54" t="str">
        <f t="shared" si="738"/>
        <v/>
      </c>
      <c r="AC2633" s="121" t="str">
        <f t="shared" si="739"/>
        <v/>
      </c>
      <c r="AD2633" s="111" t="str">
        <f t="shared" si="740"/>
        <v/>
      </c>
      <c r="AE2633" s="122" t="str">
        <f t="shared" si="741"/>
        <v/>
      </c>
      <c r="AF2633" s="123" t="str">
        <f t="shared" si="742"/>
        <v>Qtr 1</v>
      </c>
      <c r="AG2633" s="122" t="str">
        <f t="shared" si="743"/>
        <v/>
      </c>
      <c r="AI2633" s="124" t="str">
        <f t="shared" si="744"/>
        <v/>
      </c>
      <c r="AK2633" s="103" t="str">
        <f t="shared" si="745"/>
        <v/>
      </c>
      <c r="AL2633" s="104" t="str">
        <f t="shared" si="746"/>
        <v/>
      </c>
      <c r="AN2633" s="37" t="str">
        <f>IF(AK2633="", "", COUNTIF(AK$11:AK$8010, "&lt;"&amp;AK2633)+1+COUNTIF(AK$11:AK2633, AK2633)-1)</f>
        <v/>
      </c>
      <c r="AO2633" s="37" t="str">
        <f>IF(AL2633="", "", COUNTIF(AL$11:AL$8010, "&gt;"&amp;AL2633)+1+COUNTIF(AL$11:AL2633, AL2633)-1)</f>
        <v/>
      </c>
    </row>
    <row r="2634" spans="1:41" x14ac:dyDescent="0.55000000000000004">
      <c r="A2634" s="5"/>
      <c r="B2634" s="284"/>
      <c r="C2634" s="285"/>
      <c r="D2634" s="286"/>
      <c r="E2634" s="287"/>
      <c r="F2634" s="288"/>
      <c r="G2634" s="5"/>
      <c r="J2634" s="7" t="str">
        <f t="shared" si="729"/>
        <v/>
      </c>
      <c r="K2634" s="48" t="str">
        <f t="shared" si="730"/>
        <v/>
      </c>
      <c r="L2634" s="48" t="str">
        <f t="shared" si="731"/>
        <v/>
      </c>
      <c r="M2634" s="49" t="str">
        <f t="shared" si="732"/>
        <v/>
      </c>
      <c r="U2634" s="103" t="str">
        <f t="shared" si="733"/>
        <v/>
      </c>
      <c r="V2634" s="77" t="str">
        <f t="shared" si="734"/>
        <v/>
      </c>
      <c r="W2634" s="37" t="str">
        <f t="shared" si="735"/>
        <v/>
      </c>
      <c r="X2634" s="7" t="str">
        <f t="shared" si="736"/>
        <v/>
      </c>
      <c r="Y2634" s="37" t="str">
        <f t="shared" si="737"/>
        <v/>
      </c>
      <c r="AA2634" s="54" t="str">
        <f t="shared" si="738"/>
        <v/>
      </c>
      <c r="AC2634" s="121" t="str">
        <f t="shared" si="739"/>
        <v/>
      </c>
      <c r="AD2634" s="111" t="str">
        <f t="shared" si="740"/>
        <v/>
      </c>
      <c r="AE2634" s="122" t="str">
        <f t="shared" si="741"/>
        <v/>
      </c>
      <c r="AF2634" s="123" t="str">
        <f t="shared" si="742"/>
        <v>Qtr 1</v>
      </c>
      <c r="AG2634" s="122" t="str">
        <f t="shared" si="743"/>
        <v/>
      </c>
      <c r="AI2634" s="124" t="str">
        <f t="shared" si="744"/>
        <v/>
      </c>
      <c r="AK2634" s="103" t="str">
        <f t="shared" si="745"/>
        <v/>
      </c>
      <c r="AL2634" s="104" t="str">
        <f t="shared" si="746"/>
        <v/>
      </c>
      <c r="AN2634" s="37" t="str">
        <f>IF(AK2634="", "", COUNTIF(AK$11:AK$8010, "&lt;"&amp;AK2634)+1+COUNTIF(AK$11:AK2634, AK2634)-1)</f>
        <v/>
      </c>
      <c r="AO2634" s="37" t="str">
        <f>IF(AL2634="", "", COUNTIF(AL$11:AL$8010, "&gt;"&amp;AL2634)+1+COUNTIF(AL$11:AL2634, AL2634)-1)</f>
        <v/>
      </c>
    </row>
    <row r="2635" spans="1:41" x14ac:dyDescent="0.55000000000000004">
      <c r="A2635" s="5"/>
      <c r="B2635" s="284"/>
      <c r="C2635" s="285"/>
      <c r="D2635" s="286"/>
      <c r="E2635" s="287"/>
      <c r="F2635" s="288"/>
      <c r="G2635" s="5"/>
      <c r="J2635" s="7" t="str">
        <f t="shared" si="729"/>
        <v/>
      </c>
      <c r="K2635" s="48" t="str">
        <f t="shared" si="730"/>
        <v/>
      </c>
      <c r="L2635" s="48" t="str">
        <f t="shared" si="731"/>
        <v/>
      </c>
      <c r="M2635" s="49" t="str">
        <f t="shared" si="732"/>
        <v/>
      </c>
      <c r="U2635" s="103" t="str">
        <f t="shared" si="733"/>
        <v/>
      </c>
      <c r="V2635" s="77" t="str">
        <f t="shared" si="734"/>
        <v/>
      </c>
      <c r="W2635" s="37" t="str">
        <f t="shared" si="735"/>
        <v/>
      </c>
      <c r="X2635" s="7" t="str">
        <f t="shared" si="736"/>
        <v/>
      </c>
      <c r="Y2635" s="37" t="str">
        <f t="shared" si="737"/>
        <v/>
      </c>
      <c r="AA2635" s="54" t="str">
        <f t="shared" si="738"/>
        <v/>
      </c>
      <c r="AC2635" s="121" t="str">
        <f t="shared" si="739"/>
        <v/>
      </c>
      <c r="AD2635" s="111" t="str">
        <f t="shared" si="740"/>
        <v/>
      </c>
      <c r="AE2635" s="122" t="str">
        <f t="shared" si="741"/>
        <v/>
      </c>
      <c r="AF2635" s="123" t="str">
        <f t="shared" si="742"/>
        <v>Qtr 1</v>
      </c>
      <c r="AG2635" s="122" t="str">
        <f t="shared" si="743"/>
        <v/>
      </c>
      <c r="AI2635" s="124" t="str">
        <f t="shared" si="744"/>
        <v/>
      </c>
      <c r="AK2635" s="103" t="str">
        <f t="shared" si="745"/>
        <v/>
      </c>
      <c r="AL2635" s="104" t="str">
        <f t="shared" si="746"/>
        <v/>
      </c>
      <c r="AN2635" s="37" t="str">
        <f>IF(AK2635="", "", COUNTIF(AK$11:AK$8010, "&lt;"&amp;AK2635)+1+COUNTIF(AK$11:AK2635, AK2635)-1)</f>
        <v/>
      </c>
      <c r="AO2635" s="37" t="str">
        <f>IF(AL2635="", "", COUNTIF(AL$11:AL$8010, "&gt;"&amp;AL2635)+1+COUNTIF(AL$11:AL2635, AL2635)-1)</f>
        <v/>
      </c>
    </row>
    <row r="2636" spans="1:41" x14ac:dyDescent="0.55000000000000004">
      <c r="A2636" s="5"/>
      <c r="B2636" s="284"/>
      <c r="C2636" s="285"/>
      <c r="D2636" s="286"/>
      <c r="E2636" s="287"/>
      <c r="F2636" s="288"/>
      <c r="G2636" s="5"/>
      <c r="J2636" s="7" t="str">
        <f t="shared" ref="J2636:J2699" si="747">IF(B2636="", "", IF(OR(B2636&lt;$O$4, B2636&gt;$O$5), "X", ""))</f>
        <v/>
      </c>
      <c r="K2636" s="48" t="str">
        <f t="shared" ref="K2636:K2699" si="748">IF(C2636="", "", IF(COUNTIF($O$10:$O$510, C2636)=0, "X", ""))</f>
        <v/>
      </c>
      <c r="L2636" s="48" t="str">
        <f t="shared" ref="L2636:L2699" si="749">IF(D2636="", "", IF(COUNTIF($Q$10:$Q$15, D2636)=0, "X", ""))</f>
        <v/>
      </c>
      <c r="M2636" s="49" t="str">
        <f t="shared" ref="M2636:M2699" si="750">IF(E2636="", "", IF(COUNTIF($S$10:$S$20, E2636)=0, "X", ""))</f>
        <v/>
      </c>
      <c r="U2636" s="103" t="str">
        <f t="shared" ref="U2636:U2699" si="751">IF($Q$4="", "", IF($C2636=$Q$4, IF($E2636&lt;0, $E2636, ""), ""))</f>
        <v/>
      </c>
      <c r="V2636" s="77" t="str">
        <f t="shared" ref="V2636:V2699" si="752">IF($Q$4="", "", IF($C2636=$Q$4, IF($E2636&gt;0, $E2636, ""), ""))</f>
        <v/>
      </c>
      <c r="W2636" s="37" t="str">
        <f t="shared" ref="W2636:W2699" si="753">IF($Q$4="", "", IF($C2636=$Q$4, IF($B2636="", "", TEXT($B2636, "mmm yyyy")), ""))</f>
        <v/>
      </c>
      <c r="X2636" s="7" t="str">
        <f t="shared" ref="X2636:X2699" si="754">IF(OR($Q$4="", $B2636=""), "", IF($C2636=$Q$4, IF(AND($B2636&gt;=$V$2, $B2636&lt;=$W$2), $U$2, IF(AND($B2636&gt;=$V$3, $B2636&lt;=$W$3), $U$3, IF(AND($B2636&gt;=$V$4, $B2636&lt;=$W$4), $U$4, IF(AND($B2636&gt;=$V$5, $B2636&lt;=$W$5), $U$5, "")))), ""))</f>
        <v/>
      </c>
      <c r="Y2636" s="37" t="str">
        <f t="shared" ref="Y2636:Y2699" si="755">IF($Q$4="", "", IF($C2636=$Q$4, IF($D2636="", "", $D2636), ""))</f>
        <v/>
      </c>
      <c r="AA2636" s="54" t="str">
        <f t="shared" ref="AA2636:AA2699" si="756">IF(OR($X2636="", $Y2636=""), "", CONCATENATE($Y2636, " - ", $X2636))</f>
        <v/>
      </c>
      <c r="AC2636" s="121" t="str">
        <f t="shared" ref="AC2636:AC2699" si="757">IF($E2636&lt;0, $E2636, "")</f>
        <v/>
      </c>
      <c r="AD2636" s="111" t="str">
        <f t="shared" ref="AD2636:AD2699" si="758">IF($E2636&gt;0, $E2636, "")</f>
        <v/>
      </c>
      <c r="AE2636" s="122" t="str">
        <f t="shared" ref="AE2636:AE2699" si="759">IF($B2636="", "", TEXT($B2636, "mmm yyyy"))</f>
        <v/>
      </c>
      <c r="AF2636" s="123" t="str">
        <f t="shared" ref="AF2636:AF2699" si="760">IF(AND($B2636&gt;=$V$2, $B2636&lt;=$W$2), $U$2, IF(AND($B2636&gt;=$V$3, $B2636&lt;=$W$3), $U$3, IF(AND($B2636&gt;=$V$4, $B2636&lt;=$W$4), $U$4, IF(AND($B2636&gt;=$V$5, $B2636&lt;=$W$5), $U$5, ""))))</f>
        <v>Qtr 1</v>
      </c>
      <c r="AG2636" s="122" t="str">
        <f t="shared" ref="AG2636:AG2699" si="761">IF($D2636="", "", $D2636)</f>
        <v/>
      </c>
      <c r="AI2636" s="124" t="str">
        <f t="shared" ref="AI2636:AI2699" si="762">IF(OR($AF2636="", $AG2636=""), "", CONCATENATE($AG2636, " - ", $AF2636))</f>
        <v/>
      </c>
      <c r="AK2636" s="103" t="str">
        <f t="shared" ref="AK2636:AK2699" si="763">IF($AK$7="", U2636, IF($AK$7=$X2636, U2636, ""))</f>
        <v/>
      </c>
      <c r="AL2636" s="104" t="str">
        <f t="shared" ref="AL2636:AL2699" si="764">IF($AK$7="", V2636, IF($AK$7=$X2636, V2636, ""))</f>
        <v/>
      </c>
      <c r="AN2636" s="37" t="str">
        <f>IF(AK2636="", "", COUNTIF(AK$11:AK$8010, "&lt;"&amp;AK2636)+1+COUNTIF(AK$11:AK2636, AK2636)-1)</f>
        <v/>
      </c>
      <c r="AO2636" s="37" t="str">
        <f>IF(AL2636="", "", COUNTIF(AL$11:AL$8010, "&gt;"&amp;AL2636)+1+COUNTIF(AL$11:AL2636, AL2636)-1)</f>
        <v/>
      </c>
    </row>
    <row r="2637" spans="1:41" x14ac:dyDescent="0.55000000000000004">
      <c r="A2637" s="5"/>
      <c r="B2637" s="284"/>
      <c r="C2637" s="285"/>
      <c r="D2637" s="286"/>
      <c r="E2637" s="287"/>
      <c r="F2637" s="288"/>
      <c r="G2637" s="5"/>
      <c r="J2637" s="7" t="str">
        <f t="shared" si="747"/>
        <v/>
      </c>
      <c r="K2637" s="48" t="str">
        <f t="shared" si="748"/>
        <v/>
      </c>
      <c r="L2637" s="48" t="str">
        <f t="shared" si="749"/>
        <v/>
      </c>
      <c r="M2637" s="49" t="str">
        <f t="shared" si="750"/>
        <v/>
      </c>
      <c r="U2637" s="103" t="str">
        <f t="shared" si="751"/>
        <v/>
      </c>
      <c r="V2637" s="77" t="str">
        <f t="shared" si="752"/>
        <v/>
      </c>
      <c r="W2637" s="37" t="str">
        <f t="shared" si="753"/>
        <v/>
      </c>
      <c r="X2637" s="7" t="str">
        <f t="shared" si="754"/>
        <v/>
      </c>
      <c r="Y2637" s="37" t="str">
        <f t="shared" si="755"/>
        <v/>
      </c>
      <c r="AA2637" s="54" t="str">
        <f t="shared" si="756"/>
        <v/>
      </c>
      <c r="AC2637" s="121" t="str">
        <f t="shared" si="757"/>
        <v/>
      </c>
      <c r="AD2637" s="111" t="str">
        <f t="shared" si="758"/>
        <v/>
      </c>
      <c r="AE2637" s="122" t="str">
        <f t="shared" si="759"/>
        <v/>
      </c>
      <c r="AF2637" s="123" t="str">
        <f t="shared" si="760"/>
        <v>Qtr 1</v>
      </c>
      <c r="AG2637" s="122" t="str">
        <f t="shared" si="761"/>
        <v/>
      </c>
      <c r="AI2637" s="124" t="str">
        <f t="shared" si="762"/>
        <v/>
      </c>
      <c r="AK2637" s="103" t="str">
        <f t="shared" si="763"/>
        <v/>
      </c>
      <c r="AL2637" s="104" t="str">
        <f t="shared" si="764"/>
        <v/>
      </c>
      <c r="AN2637" s="37" t="str">
        <f>IF(AK2637="", "", COUNTIF(AK$11:AK$8010, "&lt;"&amp;AK2637)+1+COUNTIF(AK$11:AK2637, AK2637)-1)</f>
        <v/>
      </c>
      <c r="AO2637" s="37" t="str">
        <f>IF(AL2637="", "", COUNTIF(AL$11:AL$8010, "&gt;"&amp;AL2637)+1+COUNTIF(AL$11:AL2637, AL2637)-1)</f>
        <v/>
      </c>
    </row>
    <row r="2638" spans="1:41" x14ac:dyDescent="0.55000000000000004">
      <c r="A2638" s="5"/>
      <c r="B2638" s="284"/>
      <c r="C2638" s="285"/>
      <c r="D2638" s="286"/>
      <c r="E2638" s="287"/>
      <c r="F2638" s="288"/>
      <c r="G2638" s="5"/>
      <c r="J2638" s="7" t="str">
        <f t="shared" si="747"/>
        <v/>
      </c>
      <c r="K2638" s="48" t="str">
        <f t="shared" si="748"/>
        <v/>
      </c>
      <c r="L2638" s="48" t="str">
        <f t="shared" si="749"/>
        <v/>
      </c>
      <c r="M2638" s="49" t="str">
        <f t="shared" si="750"/>
        <v/>
      </c>
      <c r="U2638" s="103" t="str">
        <f t="shared" si="751"/>
        <v/>
      </c>
      <c r="V2638" s="77" t="str">
        <f t="shared" si="752"/>
        <v/>
      </c>
      <c r="W2638" s="37" t="str">
        <f t="shared" si="753"/>
        <v/>
      </c>
      <c r="X2638" s="7" t="str">
        <f t="shared" si="754"/>
        <v/>
      </c>
      <c r="Y2638" s="37" t="str">
        <f t="shared" si="755"/>
        <v/>
      </c>
      <c r="AA2638" s="54" t="str">
        <f t="shared" si="756"/>
        <v/>
      </c>
      <c r="AC2638" s="121" t="str">
        <f t="shared" si="757"/>
        <v/>
      </c>
      <c r="AD2638" s="111" t="str">
        <f t="shared" si="758"/>
        <v/>
      </c>
      <c r="AE2638" s="122" t="str">
        <f t="shared" si="759"/>
        <v/>
      </c>
      <c r="AF2638" s="123" t="str">
        <f t="shared" si="760"/>
        <v>Qtr 1</v>
      </c>
      <c r="AG2638" s="122" t="str">
        <f t="shared" si="761"/>
        <v/>
      </c>
      <c r="AI2638" s="124" t="str">
        <f t="shared" si="762"/>
        <v/>
      </c>
      <c r="AK2638" s="103" t="str">
        <f t="shared" si="763"/>
        <v/>
      </c>
      <c r="AL2638" s="104" t="str">
        <f t="shared" si="764"/>
        <v/>
      </c>
      <c r="AN2638" s="37" t="str">
        <f>IF(AK2638="", "", COUNTIF(AK$11:AK$8010, "&lt;"&amp;AK2638)+1+COUNTIF(AK$11:AK2638, AK2638)-1)</f>
        <v/>
      </c>
      <c r="AO2638" s="37" t="str">
        <f>IF(AL2638="", "", COUNTIF(AL$11:AL$8010, "&gt;"&amp;AL2638)+1+COUNTIF(AL$11:AL2638, AL2638)-1)</f>
        <v/>
      </c>
    </row>
    <row r="2639" spans="1:41" x14ac:dyDescent="0.55000000000000004">
      <c r="A2639" s="5"/>
      <c r="B2639" s="284"/>
      <c r="C2639" s="285"/>
      <c r="D2639" s="286"/>
      <c r="E2639" s="287"/>
      <c r="F2639" s="288"/>
      <c r="G2639" s="5"/>
      <c r="J2639" s="7" t="str">
        <f t="shared" si="747"/>
        <v/>
      </c>
      <c r="K2639" s="48" t="str">
        <f t="shared" si="748"/>
        <v/>
      </c>
      <c r="L2639" s="48" t="str">
        <f t="shared" si="749"/>
        <v/>
      </c>
      <c r="M2639" s="49" t="str">
        <f t="shared" si="750"/>
        <v/>
      </c>
      <c r="U2639" s="103" t="str">
        <f t="shared" si="751"/>
        <v/>
      </c>
      <c r="V2639" s="77" t="str">
        <f t="shared" si="752"/>
        <v/>
      </c>
      <c r="W2639" s="37" t="str">
        <f t="shared" si="753"/>
        <v/>
      </c>
      <c r="X2639" s="7" t="str">
        <f t="shared" si="754"/>
        <v/>
      </c>
      <c r="Y2639" s="37" t="str">
        <f t="shared" si="755"/>
        <v/>
      </c>
      <c r="AA2639" s="54" t="str">
        <f t="shared" si="756"/>
        <v/>
      </c>
      <c r="AC2639" s="121" t="str">
        <f t="shared" si="757"/>
        <v/>
      </c>
      <c r="AD2639" s="111" t="str">
        <f t="shared" si="758"/>
        <v/>
      </c>
      <c r="AE2639" s="122" t="str">
        <f t="shared" si="759"/>
        <v/>
      </c>
      <c r="AF2639" s="123" t="str">
        <f t="shared" si="760"/>
        <v>Qtr 1</v>
      </c>
      <c r="AG2639" s="122" t="str">
        <f t="shared" si="761"/>
        <v/>
      </c>
      <c r="AI2639" s="124" t="str">
        <f t="shared" si="762"/>
        <v/>
      </c>
      <c r="AK2639" s="103" t="str">
        <f t="shared" si="763"/>
        <v/>
      </c>
      <c r="AL2639" s="104" t="str">
        <f t="shared" si="764"/>
        <v/>
      </c>
      <c r="AN2639" s="37" t="str">
        <f>IF(AK2639="", "", COUNTIF(AK$11:AK$8010, "&lt;"&amp;AK2639)+1+COUNTIF(AK$11:AK2639, AK2639)-1)</f>
        <v/>
      </c>
      <c r="AO2639" s="37" t="str">
        <f>IF(AL2639="", "", COUNTIF(AL$11:AL$8010, "&gt;"&amp;AL2639)+1+COUNTIF(AL$11:AL2639, AL2639)-1)</f>
        <v/>
      </c>
    </row>
    <row r="2640" spans="1:41" x14ac:dyDescent="0.55000000000000004">
      <c r="A2640" s="5"/>
      <c r="B2640" s="284"/>
      <c r="C2640" s="285"/>
      <c r="D2640" s="286"/>
      <c r="E2640" s="287"/>
      <c r="F2640" s="288"/>
      <c r="G2640" s="5"/>
      <c r="J2640" s="7" t="str">
        <f t="shared" si="747"/>
        <v/>
      </c>
      <c r="K2640" s="48" t="str">
        <f t="shared" si="748"/>
        <v/>
      </c>
      <c r="L2640" s="48" t="str">
        <f t="shared" si="749"/>
        <v/>
      </c>
      <c r="M2640" s="49" t="str">
        <f t="shared" si="750"/>
        <v/>
      </c>
      <c r="U2640" s="103" t="str">
        <f t="shared" si="751"/>
        <v/>
      </c>
      <c r="V2640" s="77" t="str">
        <f t="shared" si="752"/>
        <v/>
      </c>
      <c r="W2640" s="37" t="str">
        <f t="shared" si="753"/>
        <v/>
      </c>
      <c r="X2640" s="7" t="str">
        <f t="shared" si="754"/>
        <v/>
      </c>
      <c r="Y2640" s="37" t="str">
        <f t="shared" si="755"/>
        <v/>
      </c>
      <c r="AA2640" s="54" t="str">
        <f t="shared" si="756"/>
        <v/>
      </c>
      <c r="AC2640" s="121" t="str">
        <f t="shared" si="757"/>
        <v/>
      </c>
      <c r="AD2640" s="111" t="str">
        <f t="shared" si="758"/>
        <v/>
      </c>
      <c r="AE2640" s="122" t="str">
        <f t="shared" si="759"/>
        <v/>
      </c>
      <c r="AF2640" s="123" t="str">
        <f t="shared" si="760"/>
        <v>Qtr 1</v>
      </c>
      <c r="AG2640" s="122" t="str">
        <f t="shared" si="761"/>
        <v/>
      </c>
      <c r="AI2640" s="124" t="str">
        <f t="shared" si="762"/>
        <v/>
      </c>
      <c r="AK2640" s="103" t="str">
        <f t="shared" si="763"/>
        <v/>
      </c>
      <c r="AL2640" s="104" t="str">
        <f t="shared" si="764"/>
        <v/>
      </c>
      <c r="AN2640" s="37" t="str">
        <f>IF(AK2640="", "", COUNTIF(AK$11:AK$8010, "&lt;"&amp;AK2640)+1+COUNTIF(AK$11:AK2640, AK2640)-1)</f>
        <v/>
      </c>
      <c r="AO2640" s="37" t="str">
        <f>IF(AL2640="", "", COUNTIF(AL$11:AL$8010, "&gt;"&amp;AL2640)+1+COUNTIF(AL$11:AL2640, AL2640)-1)</f>
        <v/>
      </c>
    </row>
    <row r="2641" spans="1:41" x14ac:dyDescent="0.55000000000000004">
      <c r="A2641" s="5"/>
      <c r="B2641" s="284"/>
      <c r="C2641" s="285"/>
      <c r="D2641" s="286"/>
      <c r="E2641" s="287"/>
      <c r="F2641" s="288"/>
      <c r="G2641" s="5"/>
      <c r="J2641" s="7" t="str">
        <f t="shared" si="747"/>
        <v/>
      </c>
      <c r="K2641" s="48" t="str">
        <f t="shared" si="748"/>
        <v/>
      </c>
      <c r="L2641" s="48" t="str">
        <f t="shared" si="749"/>
        <v/>
      </c>
      <c r="M2641" s="49" t="str">
        <f t="shared" si="750"/>
        <v/>
      </c>
      <c r="U2641" s="103" t="str">
        <f t="shared" si="751"/>
        <v/>
      </c>
      <c r="V2641" s="77" t="str">
        <f t="shared" si="752"/>
        <v/>
      </c>
      <c r="W2641" s="37" t="str">
        <f t="shared" si="753"/>
        <v/>
      </c>
      <c r="X2641" s="7" t="str">
        <f t="shared" si="754"/>
        <v/>
      </c>
      <c r="Y2641" s="37" t="str">
        <f t="shared" si="755"/>
        <v/>
      </c>
      <c r="AA2641" s="54" t="str">
        <f t="shared" si="756"/>
        <v/>
      </c>
      <c r="AC2641" s="121" t="str">
        <f t="shared" si="757"/>
        <v/>
      </c>
      <c r="AD2641" s="111" t="str">
        <f t="shared" si="758"/>
        <v/>
      </c>
      <c r="AE2641" s="122" t="str">
        <f t="shared" si="759"/>
        <v/>
      </c>
      <c r="AF2641" s="123" t="str">
        <f t="shared" si="760"/>
        <v>Qtr 1</v>
      </c>
      <c r="AG2641" s="122" t="str">
        <f t="shared" si="761"/>
        <v/>
      </c>
      <c r="AI2641" s="124" t="str">
        <f t="shared" si="762"/>
        <v/>
      </c>
      <c r="AK2641" s="103" t="str">
        <f t="shared" si="763"/>
        <v/>
      </c>
      <c r="AL2641" s="104" t="str">
        <f t="shared" si="764"/>
        <v/>
      </c>
      <c r="AN2641" s="37" t="str">
        <f>IF(AK2641="", "", COUNTIF(AK$11:AK$8010, "&lt;"&amp;AK2641)+1+COUNTIF(AK$11:AK2641, AK2641)-1)</f>
        <v/>
      </c>
      <c r="AO2641" s="37" t="str">
        <f>IF(AL2641="", "", COUNTIF(AL$11:AL$8010, "&gt;"&amp;AL2641)+1+COUNTIF(AL$11:AL2641, AL2641)-1)</f>
        <v/>
      </c>
    </row>
    <row r="2642" spans="1:41" x14ac:dyDescent="0.55000000000000004">
      <c r="A2642" s="5"/>
      <c r="B2642" s="284"/>
      <c r="C2642" s="285"/>
      <c r="D2642" s="286"/>
      <c r="E2642" s="287"/>
      <c r="F2642" s="288"/>
      <c r="G2642" s="5"/>
      <c r="J2642" s="7" t="str">
        <f t="shared" si="747"/>
        <v/>
      </c>
      <c r="K2642" s="48" t="str">
        <f t="shared" si="748"/>
        <v/>
      </c>
      <c r="L2642" s="48" t="str">
        <f t="shared" si="749"/>
        <v/>
      </c>
      <c r="M2642" s="49" t="str">
        <f t="shared" si="750"/>
        <v/>
      </c>
      <c r="U2642" s="103" t="str">
        <f t="shared" si="751"/>
        <v/>
      </c>
      <c r="V2642" s="77" t="str">
        <f t="shared" si="752"/>
        <v/>
      </c>
      <c r="W2642" s="37" t="str">
        <f t="shared" si="753"/>
        <v/>
      </c>
      <c r="X2642" s="7" t="str">
        <f t="shared" si="754"/>
        <v/>
      </c>
      <c r="Y2642" s="37" t="str">
        <f t="shared" si="755"/>
        <v/>
      </c>
      <c r="AA2642" s="54" t="str">
        <f t="shared" si="756"/>
        <v/>
      </c>
      <c r="AC2642" s="121" t="str">
        <f t="shared" si="757"/>
        <v/>
      </c>
      <c r="AD2642" s="111" t="str">
        <f t="shared" si="758"/>
        <v/>
      </c>
      <c r="AE2642" s="122" t="str">
        <f t="shared" si="759"/>
        <v/>
      </c>
      <c r="AF2642" s="123" t="str">
        <f t="shared" si="760"/>
        <v>Qtr 1</v>
      </c>
      <c r="AG2642" s="122" t="str">
        <f t="shared" si="761"/>
        <v/>
      </c>
      <c r="AI2642" s="124" t="str">
        <f t="shared" si="762"/>
        <v/>
      </c>
      <c r="AK2642" s="103" t="str">
        <f t="shared" si="763"/>
        <v/>
      </c>
      <c r="AL2642" s="104" t="str">
        <f t="shared" si="764"/>
        <v/>
      </c>
      <c r="AN2642" s="37" t="str">
        <f>IF(AK2642="", "", COUNTIF(AK$11:AK$8010, "&lt;"&amp;AK2642)+1+COUNTIF(AK$11:AK2642, AK2642)-1)</f>
        <v/>
      </c>
      <c r="AO2642" s="37" t="str">
        <f>IF(AL2642="", "", COUNTIF(AL$11:AL$8010, "&gt;"&amp;AL2642)+1+COUNTIF(AL$11:AL2642, AL2642)-1)</f>
        <v/>
      </c>
    </row>
    <row r="2643" spans="1:41" x14ac:dyDescent="0.55000000000000004">
      <c r="A2643" s="5"/>
      <c r="B2643" s="284"/>
      <c r="C2643" s="285"/>
      <c r="D2643" s="286"/>
      <c r="E2643" s="287"/>
      <c r="F2643" s="288"/>
      <c r="G2643" s="5"/>
      <c r="J2643" s="7" t="str">
        <f t="shared" si="747"/>
        <v/>
      </c>
      <c r="K2643" s="48" t="str">
        <f t="shared" si="748"/>
        <v/>
      </c>
      <c r="L2643" s="48" t="str">
        <f t="shared" si="749"/>
        <v/>
      </c>
      <c r="M2643" s="49" t="str">
        <f t="shared" si="750"/>
        <v/>
      </c>
      <c r="U2643" s="103" t="str">
        <f t="shared" si="751"/>
        <v/>
      </c>
      <c r="V2643" s="77" t="str">
        <f t="shared" si="752"/>
        <v/>
      </c>
      <c r="W2643" s="37" t="str">
        <f t="shared" si="753"/>
        <v/>
      </c>
      <c r="X2643" s="7" t="str">
        <f t="shared" si="754"/>
        <v/>
      </c>
      <c r="Y2643" s="37" t="str">
        <f t="shared" si="755"/>
        <v/>
      </c>
      <c r="AA2643" s="54" t="str">
        <f t="shared" si="756"/>
        <v/>
      </c>
      <c r="AC2643" s="121" t="str">
        <f t="shared" si="757"/>
        <v/>
      </c>
      <c r="AD2643" s="111" t="str">
        <f t="shared" si="758"/>
        <v/>
      </c>
      <c r="AE2643" s="122" t="str">
        <f t="shared" si="759"/>
        <v/>
      </c>
      <c r="AF2643" s="123" t="str">
        <f t="shared" si="760"/>
        <v>Qtr 1</v>
      </c>
      <c r="AG2643" s="122" t="str">
        <f t="shared" si="761"/>
        <v/>
      </c>
      <c r="AI2643" s="124" t="str">
        <f t="shared" si="762"/>
        <v/>
      </c>
      <c r="AK2643" s="103" t="str">
        <f t="shared" si="763"/>
        <v/>
      </c>
      <c r="AL2643" s="104" t="str">
        <f t="shared" si="764"/>
        <v/>
      </c>
      <c r="AN2643" s="37" t="str">
        <f>IF(AK2643="", "", COUNTIF(AK$11:AK$8010, "&lt;"&amp;AK2643)+1+COUNTIF(AK$11:AK2643, AK2643)-1)</f>
        <v/>
      </c>
      <c r="AO2643" s="37" t="str">
        <f>IF(AL2643="", "", COUNTIF(AL$11:AL$8010, "&gt;"&amp;AL2643)+1+COUNTIF(AL$11:AL2643, AL2643)-1)</f>
        <v/>
      </c>
    </row>
    <row r="2644" spans="1:41" x14ac:dyDescent="0.55000000000000004">
      <c r="A2644" s="5"/>
      <c r="B2644" s="284"/>
      <c r="C2644" s="285"/>
      <c r="D2644" s="286"/>
      <c r="E2644" s="287"/>
      <c r="F2644" s="288"/>
      <c r="G2644" s="5"/>
      <c r="J2644" s="7" t="str">
        <f t="shared" si="747"/>
        <v/>
      </c>
      <c r="K2644" s="48" t="str">
        <f t="shared" si="748"/>
        <v/>
      </c>
      <c r="L2644" s="48" t="str">
        <f t="shared" si="749"/>
        <v/>
      </c>
      <c r="M2644" s="49" t="str">
        <f t="shared" si="750"/>
        <v/>
      </c>
      <c r="U2644" s="103" t="str">
        <f t="shared" si="751"/>
        <v/>
      </c>
      <c r="V2644" s="77" t="str">
        <f t="shared" si="752"/>
        <v/>
      </c>
      <c r="W2644" s="37" t="str">
        <f t="shared" si="753"/>
        <v/>
      </c>
      <c r="X2644" s="7" t="str">
        <f t="shared" si="754"/>
        <v/>
      </c>
      <c r="Y2644" s="37" t="str">
        <f t="shared" si="755"/>
        <v/>
      </c>
      <c r="AA2644" s="54" t="str">
        <f t="shared" si="756"/>
        <v/>
      </c>
      <c r="AC2644" s="121" t="str">
        <f t="shared" si="757"/>
        <v/>
      </c>
      <c r="AD2644" s="111" t="str">
        <f t="shared" si="758"/>
        <v/>
      </c>
      <c r="AE2644" s="122" t="str">
        <f t="shared" si="759"/>
        <v/>
      </c>
      <c r="AF2644" s="123" t="str">
        <f t="shared" si="760"/>
        <v>Qtr 1</v>
      </c>
      <c r="AG2644" s="122" t="str">
        <f t="shared" si="761"/>
        <v/>
      </c>
      <c r="AI2644" s="124" t="str">
        <f t="shared" si="762"/>
        <v/>
      </c>
      <c r="AK2644" s="103" t="str">
        <f t="shared" si="763"/>
        <v/>
      </c>
      <c r="AL2644" s="104" t="str">
        <f t="shared" si="764"/>
        <v/>
      </c>
      <c r="AN2644" s="37" t="str">
        <f>IF(AK2644="", "", COUNTIF(AK$11:AK$8010, "&lt;"&amp;AK2644)+1+COUNTIF(AK$11:AK2644, AK2644)-1)</f>
        <v/>
      </c>
      <c r="AO2644" s="37" t="str">
        <f>IF(AL2644="", "", COUNTIF(AL$11:AL$8010, "&gt;"&amp;AL2644)+1+COUNTIF(AL$11:AL2644, AL2644)-1)</f>
        <v/>
      </c>
    </row>
    <row r="2645" spans="1:41" x14ac:dyDescent="0.55000000000000004">
      <c r="A2645" s="5"/>
      <c r="B2645" s="284"/>
      <c r="C2645" s="285"/>
      <c r="D2645" s="286"/>
      <c r="E2645" s="287"/>
      <c r="F2645" s="288"/>
      <c r="G2645" s="5"/>
      <c r="J2645" s="7" t="str">
        <f t="shared" si="747"/>
        <v/>
      </c>
      <c r="K2645" s="48" t="str">
        <f t="shared" si="748"/>
        <v/>
      </c>
      <c r="L2645" s="48" t="str">
        <f t="shared" si="749"/>
        <v/>
      </c>
      <c r="M2645" s="49" t="str">
        <f t="shared" si="750"/>
        <v/>
      </c>
      <c r="U2645" s="103" t="str">
        <f t="shared" si="751"/>
        <v/>
      </c>
      <c r="V2645" s="77" t="str">
        <f t="shared" si="752"/>
        <v/>
      </c>
      <c r="W2645" s="37" t="str">
        <f t="shared" si="753"/>
        <v/>
      </c>
      <c r="X2645" s="7" t="str">
        <f t="shared" si="754"/>
        <v/>
      </c>
      <c r="Y2645" s="37" t="str">
        <f t="shared" si="755"/>
        <v/>
      </c>
      <c r="AA2645" s="54" t="str">
        <f t="shared" si="756"/>
        <v/>
      </c>
      <c r="AC2645" s="121" t="str">
        <f t="shared" si="757"/>
        <v/>
      </c>
      <c r="AD2645" s="111" t="str">
        <f t="shared" si="758"/>
        <v/>
      </c>
      <c r="AE2645" s="122" t="str">
        <f t="shared" si="759"/>
        <v/>
      </c>
      <c r="AF2645" s="123" t="str">
        <f t="shared" si="760"/>
        <v>Qtr 1</v>
      </c>
      <c r="AG2645" s="122" t="str">
        <f t="shared" si="761"/>
        <v/>
      </c>
      <c r="AI2645" s="124" t="str">
        <f t="shared" si="762"/>
        <v/>
      </c>
      <c r="AK2645" s="103" t="str">
        <f t="shared" si="763"/>
        <v/>
      </c>
      <c r="AL2645" s="104" t="str">
        <f t="shared" si="764"/>
        <v/>
      </c>
      <c r="AN2645" s="37" t="str">
        <f>IF(AK2645="", "", COUNTIF(AK$11:AK$8010, "&lt;"&amp;AK2645)+1+COUNTIF(AK$11:AK2645, AK2645)-1)</f>
        <v/>
      </c>
      <c r="AO2645" s="37" t="str">
        <f>IF(AL2645="", "", COUNTIF(AL$11:AL$8010, "&gt;"&amp;AL2645)+1+COUNTIF(AL$11:AL2645, AL2645)-1)</f>
        <v/>
      </c>
    </row>
    <row r="2646" spans="1:41" x14ac:dyDescent="0.55000000000000004">
      <c r="A2646" s="5"/>
      <c r="B2646" s="284"/>
      <c r="C2646" s="285"/>
      <c r="D2646" s="286"/>
      <c r="E2646" s="287"/>
      <c r="F2646" s="288"/>
      <c r="G2646" s="5"/>
      <c r="J2646" s="7" t="str">
        <f t="shared" si="747"/>
        <v/>
      </c>
      <c r="K2646" s="48" t="str">
        <f t="shared" si="748"/>
        <v/>
      </c>
      <c r="L2646" s="48" t="str">
        <f t="shared" si="749"/>
        <v/>
      </c>
      <c r="M2646" s="49" t="str">
        <f t="shared" si="750"/>
        <v/>
      </c>
      <c r="U2646" s="103" t="str">
        <f t="shared" si="751"/>
        <v/>
      </c>
      <c r="V2646" s="77" t="str">
        <f t="shared" si="752"/>
        <v/>
      </c>
      <c r="W2646" s="37" t="str">
        <f t="shared" si="753"/>
        <v/>
      </c>
      <c r="X2646" s="7" t="str">
        <f t="shared" si="754"/>
        <v/>
      </c>
      <c r="Y2646" s="37" t="str">
        <f t="shared" si="755"/>
        <v/>
      </c>
      <c r="AA2646" s="54" t="str">
        <f t="shared" si="756"/>
        <v/>
      </c>
      <c r="AC2646" s="121" t="str">
        <f t="shared" si="757"/>
        <v/>
      </c>
      <c r="AD2646" s="111" t="str">
        <f t="shared" si="758"/>
        <v/>
      </c>
      <c r="AE2646" s="122" t="str">
        <f t="shared" si="759"/>
        <v/>
      </c>
      <c r="AF2646" s="123" t="str">
        <f t="shared" si="760"/>
        <v>Qtr 1</v>
      </c>
      <c r="AG2646" s="122" t="str">
        <f t="shared" si="761"/>
        <v/>
      </c>
      <c r="AI2646" s="124" t="str">
        <f t="shared" si="762"/>
        <v/>
      </c>
      <c r="AK2646" s="103" t="str">
        <f t="shared" si="763"/>
        <v/>
      </c>
      <c r="AL2646" s="104" t="str">
        <f t="shared" si="764"/>
        <v/>
      </c>
      <c r="AN2646" s="37" t="str">
        <f>IF(AK2646="", "", COUNTIF(AK$11:AK$8010, "&lt;"&amp;AK2646)+1+COUNTIF(AK$11:AK2646, AK2646)-1)</f>
        <v/>
      </c>
      <c r="AO2646" s="37" t="str">
        <f>IF(AL2646="", "", COUNTIF(AL$11:AL$8010, "&gt;"&amp;AL2646)+1+COUNTIF(AL$11:AL2646, AL2646)-1)</f>
        <v/>
      </c>
    </row>
    <row r="2647" spans="1:41" x14ac:dyDescent="0.55000000000000004">
      <c r="A2647" s="5"/>
      <c r="B2647" s="284"/>
      <c r="C2647" s="285"/>
      <c r="D2647" s="286"/>
      <c r="E2647" s="287"/>
      <c r="F2647" s="288"/>
      <c r="G2647" s="5"/>
      <c r="J2647" s="7" t="str">
        <f t="shared" si="747"/>
        <v/>
      </c>
      <c r="K2647" s="48" t="str">
        <f t="shared" si="748"/>
        <v/>
      </c>
      <c r="L2647" s="48" t="str">
        <f t="shared" si="749"/>
        <v/>
      </c>
      <c r="M2647" s="49" t="str">
        <f t="shared" si="750"/>
        <v/>
      </c>
      <c r="U2647" s="103" t="str">
        <f t="shared" si="751"/>
        <v/>
      </c>
      <c r="V2647" s="77" t="str">
        <f t="shared" si="752"/>
        <v/>
      </c>
      <c r="W2647" s="37" t="str">
        <f t="shared" si="753"/>
        <v/>
      </c>
      <c r="X2647" s="7" t="str">
        <f t="shared" si="754"/>
        <v/>
      </c>
      <c r="Y2647" s="37" t="str">
        <f t="shared" si="755"/>
        <v/>
      </c>
      <c r="AA2647" s="54" t="str">
        <f t="shared" si="756"/>
        <v/>
      </c>
      <c r="AC2647" s="121" t="str">
        <f t="shared" si="757"/>
        <v/>
      </c>
      <c r="AD2647" s="111" t="str">
        <f t="shared" si="758"/>
        <v/>
      </c>
      <c r="AE2647" s="122" t="str">
        <f t="shared" si="759"/>
        <v/>
      </c>
      <c r="AF2647" s="123" t="str">
        <f t="shared" si="760"/>
        <v>Qtr 1</v>
      </c>
      <c r="AG2647" s="122" t="str">
        <f t="shared" si="761"/>
        <v/>
      </c>
      <c r="AI2647" s="124" t="str">
        <f t="shared" si="762"/>
        <v/>
      </c>
      <c r="AK2647" s="103" t="str">
        <f t="shared" si="763"/>
        <v/>
      </c>
      <c r="AL2647" s="104" t="str">
        <f t="shared" si="764"/>
        <v/>
      </c>
      <c r="AN2647" s="37" t="str">
        <f>IF(AK2647="", "", COUNTIF(AK$11:AK$8010, "&lt;"&amp;AK2647)+1+COUNTIF(AK$11:AK2647, AK2647)-1)</f>
        <v/>
      </c>
      <c r="AO2647" s="37" t="str">
        <f>IF(AL2647="", "", COUNTIF(AL$11:AL$8010, "&gt;"&amp;AL2647)+1+COUNTIF(AL$11:AL2647, AL2647)-1)</f>
        <v/>
      </c>
    </row>
    <row r="2648" spans="1:41" x14ac:dyDescent="0.55000000000000004">
      <c r="A2648" s="5"/>
      <c r="B2648" s="284"/>
      <c r="C2648" s="285"/>
      <c r="D2648" s="286"/>
      <c r="E2648" s="287"/>
      <c r="F2648" s="288"/>
      <c r="G2648" s="5"/>
      <c r="J2648" s="7" t="str">
        <f t="shared" si="747"/>
        <v/>
      </c>
      <c r="K2648" s="48" t="str">
        <f t="shared" si="748"/>
        <v/>
      </c>
      <c r="L2648" s="48" t="str">
        <f t="shared" si="749"/>
        <v/>
      </c>
      <c r="M2648" s="49" t="str">
        <f t="shared" si="750"/>
        <v/>
      </c>
      <c r="U2648" s="103" t="str">
        <f t="shared" si="751"/>
        <v/>
      </c>
      <c r="V2648" s="77" t="str">
        <f t="shared" si="752"/>
        <v/>
      </c>
      <c r="W2648" s="37" t="str">
        <f t="shared" si="753"/>
        <v/>
      </c>
      <c r="X2648" s="7" t="str">
        <f t="shared" si="754"/>
        <v/>
      </c>
      <c r="Y2648" s="37" t="str">
        <f t="shared" si="755"/>
        <v/>
      </c>
      <c r="AA2648" s="54" t="str">
        <f t="shared" si="756"/>
        <v/>
      </c>
      <c r="AC2648" s="121" t="str">
        <f t="shared" si="757"/>
        <v/>
      </c>
      <c r="AD2648" s="111" t="str">
        <f t="shared" si="758"/>
        <v/>
      </c>
      <c r="AE2648" s="122" t="str">
        <f t="shared" si="759"/>
        <v/>
      </c>
      <c r="AF2648" s="123" t="str">
        <f t="shared" si="760"/>
        <v>Qtr 1</v>
      </c>
      <c r="AG2648" s="122" t="str">
        <f t="shared" si="761"/>
        <v/>
      </c>
      <c r="AI2648" s="124" t="str">
        <f t="shared" si="762"/>
        <v/>
      </c>
      <c r="AK2648" s="103" t="str">
        <f t="shared" si="763"/>
        <v/>
      </c>
      <c r="AL2648" s="104" t="str">
        <f t="shared" si="764"/>
        <v/>
      </c>
      <c r="AN2648" s="37" t="str">
        <f>IF(AK2648="", "", COUNTIF(AK$11:AK$8010, "&lt;"&amp;AK2648)+1+COUNTIF(AK$11:AK2648, AK2648)-1)</f>
        <v/>
      </c>
      <c r="AO2648" s="37" t="str">
        <f>IF(AL2648="", "", COUNTIF(AL$11:AL$8010, "&gt;"&amp;AL2648)+1+COUNTIF(AL$11:AL2648, AL2648)-1)</f>
        <v/>
      </c>
    </row>
    <row r="2649" spans="1:41" x14ac:dyDescent="0.55000000000000004">
      <c r="A2649" s="5"/>
      <c r="B2649" s="284"/>
      <c r="C2649" s="285"/>
      <c r="D2649" s="286"/>
      <c r="E2649" s="287"/>
      <c r="F2649" s="288"/>
      <c r="G2649" s="5"/>
      <c r="J2649" s="7" t="str">
        <f t="shared" si="747"/>
        <v/>
      </c>
      <c r="K2649" s="48" t="str">
        <f t="shared" si="748"/>
        <v/>
      </c>
      <c r="L2649" s="48" t="str">
        <f t="shared" si="749"/>
        <v/>
      </c>
      <c r="M2649" s="49" t="str">
        <f t="shared" si="750"/>
        <v/>
      </c>
      <c r="U2649" s="103" t="str">
        <f t="shared" si="751"/>
        <v/>
      </c>
      <c r="V2649" s="77" t="str">
        <f t="shared" si="752"/>
        <v/>
      </c>
      <c r="W2649" s="37" t="str">
        <f t="shared" si="753"/>
        <v/>
      </c>
      <c r="X2649" s="7" t="str">
        <f t="shared" si="754"/>
        <v/>
      </c>
      <c r="Y2649" s="37" t="str">
        <f t="shared" si="755"/>
        <v/>
      </c>
      <c r="AA2649" s="54" t="str">
        <f t="shared" si="756"/>
        <v/>
      </c>
      <c r="AC2649" s="121" t="str">
        <f t="shared" si="757"/>
        <v/>
      </c>
      <c r="AD2649" s="111" t="str">
        <f t="shared" si="758"/>
        <v/>
      </c>
      <c r="AE2649" s="122" t="str">
        <f t="shared" si="759"/>
        <v/>
      </c>
      <c r="AF2649" s="123" t="str">
        <f t="shared" si="760"/>
        <v>Qtr 1</v>
      </c>
      <c r="AG2649" s="122" t="str">
        <f t="shared" si="761"/>
        <v/>
      </c>
      <c r="AI2649" s="124" t="str">
        <f t="shared" si="762"/>
        <v/>
      </c>
      <c r="AK2649" s="103" t="str">
        <f t="shared" si="763"/>
        <v/>
      </c>
      <c r="AL2649" s="104" t="str">
        <f t="shared" si="764"/>
        <v/>
      </c>
      <c r="AN2649" s="37" t="str">
        <f>IF(AK2649="", "", COUNTIF(AK$11:AK$8010, "&lt;"&amp;AK2649)+1+COUNTIF(AK$11:AK2649, AK2649)-1)</f>
        <v/>
      </c>
      <c r="AO2649" s="37" t="str">
        <f>IF(AL2649="", "", COUNTIF(AL$11:AL$8010, "&gt;"&amp;AL2649)+1+COUNTIF(AL$11:AL2649, AL2649)-1)</f>
        <v/>
      </c>
    </row>
    <row r="2650" spans="1:41" x14ac:dyDescent="0.55000000000000004">
      <c r="A2650" s="5"/>
      <c r="B2650" s="284"/>
      <c r="C2650" s="285"/>
      <c r="D2650" s="286"/>
      <c r="E2650" s="287"/>
      <c r="F2650" s="288"/>
      <c r="G2650" s="5"/>
      <c r="J2650" s="7" t="str">
        <f t="shared" si="747"/>
        <v/>
      </c>
      <c r="K2650" s="48" t="str">
        <f t="shared" si="748"/>
        <v/>
      </c>
      <c r="L2650" s="48" t="str">
        <f t="shared" si="749"/>
        <v/>
      </c>
      <c r="M2650" s="49" t="str">
        <f t="shared" si="750"/>
        <v/>
      </c>
      <c r="U2650" s="103" t="str">
        <f t="shared" si="751"/>
        <v/>
      </c>
      <c r="V2650" s="77" t="str">
        <f t="shared" si="752"/>
        <v/>
      </c>
      <c r="W2650" s="37" t="str">
        <f t="shared" si="753"/>
        <v/>
      </c>
      <c r="X2650" s="7" t="str">
        <f t="shared" si="754"/>
        <v/>
      </c>
      <c r="Y2650" s="37" t="str">
        <f t="shared" si="755"/>
        <v/>
      </c>
      <c r="AA2650" s="54" t="str">
        <f t="shared" si="756"/>
        <v/>
      </c>
      <c r="AC2650" s="121" t="str">
        <f t="shared" si="757"/>
        <v/>
      </c>
      <c r="AD2650" s="111" t="str">
        <f t="shared" si="758"/>
        <v/>
      </c>
      <c r="AE2650" s="122" t="str">
        <f t="shared" si="759"/>
        <v/>
      </c>
      <c r="AF2650" s="123" t="str">
        <f t="shared" si="760"/>
        <v>Qtr 1</v>
      </c>
      <c r="AG2650" s="122" t="str">
        <f t="shared" si="761"/>
        <v/>
      </c>
      <c r="AI2650" s="124" t="str">
        <f t="shared" si="762"/>
        <v/>
      </c>
      <c r="AK2650" s="103" t="str">
        <f t="shared" si="763"/>
        <v/>
      </c>
      <c r="AL2650" s="104" t="str">
        <f t="shared" si="764"/>
        <v/>
      </c>
      <c r="AN2650" s="37" t="str">
        <f>IF(AK2650="", "", COUNTIF(AK$11:AK$8010, "&lt;"&amp;AK2650)+1+COUNTIF(AK$11:AK2650, AK2650)-1)</f>
        <v/>
      </c>
      <c r="AO2650" s="37" t="str">
        <f>IF(AL2650="", "", COUNTIF(AL$11:AL$8010, "&gt;"&amp;AL2650)+1+COUNTIF(AL$11:AL2650, AL2650)-1)</f>
        <v/>
      </c>
    </row>
    <row r="2651" spans="1:41" x14ac:dyDescent="0.55000000000000004">
      <c r="A2651" s="5"/>
      <c r="B2651" s="284"/>
      <c r="C2651" s="285"/>
      <c r="D2651" s="286"/>
      <c r="E2651" s="287"/>
      <c r="F2651" s="288"/>
      <c r="G2651" s="5"/>
      <c r="J2651" s="7" t="str">
        <f t="shared" si="747"/>
        <v/>
      </c>
      <c r="K2651" s="48" t="str">
        <f t="shared" si="748"/>
        <v/>
      </c>
      <c r="L2651" s="48" t="str">
        <f t="shared" si="749"/>
        <v/>
      </c>
      <c r="M2651" s="49" t="str">
        <f t="shared" si="750"/>
        <v/>
      </c>
      <c r="U2651" s="103" t="str">
        <f t="shared" si="751"/>
        <v/>
      </c>
      <c r="V2651" s="77" t="str">
        <f t="shared" si="752"/>
        <v/>
      </c>
      <c r="W2651" s="37" t="str">
        <f t="shared" si="753"/>
        <v/>
      </c>
      <c r="X2651" s="7" t="str">
        <f t="shared" si="754"/>
        <v/>
      </c>
      <c r="Y2651" s="37" t="str">
        <f t="shared" si="755"/>
        <v/>
      </c>
      <c r="AA2651" s="54" t="str">
        <f t="shared" si="756"/>
        <v/>
      </c>
      <c r="AC2651" s="121" t="str">
        <f t="shared" si="757"/>
        <v/>
      </c>
      <c r="AD2651" s="111" t="str">
        <f t="shared" si="758"/>
        <v/>
      </c>
      <c r="AE2651" s="122" t="str">
        <f t="shared" si="759"/>
        <v/>
      </c>
      <c r="AF2651" s="123" t="str">
        <f t="shared" si="760"/>
        <v>Qtr 1</v>
      </c>
      <c r="AG2651" s="122" t="str">
        <f t="shared" si="761"/>
        <v/>
      </c>
      <c r="AI2651" s="124" t="str">
        <f t="shared" si="762"/>
        <v/>
      </c>
      <c r="AK2651" s="103" t="str">
        <f t="shared" si="763"/>
        <v/>
      </c>
      <c r="AL2651" s="104" t="str">
        <f t="shared" si="764"/>
        <v/>
      </c>
      <c r="AN2651" s="37" t="str">
        <f>IF(AK2651="", "", COUNTIF(AK$11:AK$8010, "&lt;"&amp;AK2651)+1+COUNTIF(AK$11:AK2651, AK2651)-1)</f>
        <v/>
      </c>
      <c r="AO2651" s="37" t="str">
        <f>IF(AL2651="", "", COUNTIF(AL$11:AL$8010, "&gt;"&amp;AL2651)+1+COUNTIF(AL$11:AL2651, AL2651)-1)</f>
        <v/>
      </c>
    </row>
    <row r="2652" spans="1:41" x14ac:dyDescent="0.55000000000000004">
      <c r="A2652" s="5"/>
      <c r="B2652" s="284"/>
      <c r="C2652" s="285"/>
      <c r="D2652" s="286"/>
      <c r="E2652" s="287"/>
      <c r="F2652" s="288"/>
      <c r="G2652" s="5"/>
      <c r="J2652" s="7" t="str">
        <f t="shared" si="747"/>
        <v/>
      </c>
      <c r="K2652" s="48" t="str">
        <f t="shared" si="748"/>
        <v/>
      </c>
      <c r="L2652" s="48" t="str">
        <f t="shared" si="749"/>
        <v/>
      </c>
      <c r="M2652" s="49" t="str">
        <f t="shared" si="750"/>
        <v/>
      </c>
      <c r="U2652" s="103" t="str">
        <f t="shared" si="751"/>
        <v/>
      </c>
      <c r="V2652" s="77" t="str">
        <f t="shared" si="752"/>
        <v/>
      </c>
      <c r="W2652" s="37" t="str">
        <f t="shared" si="753"/>
        <v/>
      </c>
      <c r="X2652" s="7" t="str">
        <f t="shared" si="754"/>
        <v/>
      </c>
      <c r="Y2652" s="37" t="str">
        <f t="shared" si="755"/>
        <v/>
      </c>
      <c r="AA2652" s="54" t="str">
        <f t="shared" si="756"/>
        <v/>
      </c>
      <c r="AC2652" s="121" t="str">
        <f t="shared" si="757"/>
        <v/>
      </c>
      <c r="AD2652" s="111" t="str">
        <f t="shared" si="758"/>
        <v/>
      </c>
      <c r="AE2652" s="122" t="str">
        <f t="shared" si="759"/>
        <v/>
      </c>
      <c r="AF2652" s="123" t="str">
        <f t="shared" si="760"/>
        <v>Qtr 1</v>
      </c>
      <c r="AG2652" s="122" t="str">
        <f t="shared" si="761"/>
        <v/>
      </c>
      <c r="AI2652" s="124" t="str">
        <f t="shared" si="762"/>
        <v/>
      </c>
      <c r="AK2652" s="103" t="str">
        <f t="shared" si="763"/>
        <v/>
      </c>
      <c r="AL2652" s="104" t="str">
        <f t="shared" si="764"/>
        <v/>
      </c>
      <c r="AN2652" s="37" t="str">
        <f>IF(AK2652="", "", COUNTIF(AK$11:AK$8010, "&lt;"&amp;AK2652)+1+COUNTIF(AK$11:AK2652, AK2652)-1)</f>
        <v/>
      </c>
      <c r="AO2652" s="37" t="str">
        <f>IF(AL2652="", "", COUNTIF(AL$11:AL$8010, "&gt;"&amp;AL2652)+1+COUNTIF(AL$11:AL2652, AL2652)-1)</f>
        <v/>
      </c>
    </row>
    <row r="2653" spans="1:41" x14ac:dyDescent="0.55000000000000004">
      <c r="A2653" s="5"/>
      <c r="B2653" s="284"/>
      <c r="C2653" s="285"/>
      <c r="D2653" s="286"/>
      <c r="E2653" s="287"/>
      <c r="F2653" s="288"/>
      <c r="G2653" s="5"/>
      <c r="J2653" s="7" t="str">
        <f t="shared" si="747"/>
        <v/>
      </c>
      <c r="K2653" s="48" t="str">
        <f t="shared" si="748"/>
        <v/>
      </c>
      <c r="L2653" s="48" t="str">
        <f t="shared" si="749"/>
        <v/>
      </c>
      <c r="M2653" s="49" t="str">
        <f t="shared" si="750"/>
        <v/>
      </c>
      <c r="U2653" s="103" t="str">
        <f t="shared" si="751"/>
        <v/>
      </c>
      <c r="V2653" s="77" t="str">
        <f t="shared" si="752"/>
        <v/>
      </c>
      <c r="W2653" s="37" t="str">
        <f t="shared" si="753"/>
        <v/>
      </c>
      <c r="X2653" s="7" t="str">
        <f t="shared" si="754"/>
        <v/>
      </c>
      <c r="Y2653" s="37" t="str">
        <f t="shared" si="755"/>
        <v/>
      </c>
      <c r="AA2653" s="54" t="str">
        <f t="shared" si="756"/>
        <v/>
      </c>
      <c r="AC2653" s="121" t="str">
        <f t="shared" si="757"/>
        <v/>
      </c>
      <c r="AD2653" s="111" t="str">
        <f t="shared" si="758"/>
        <v/>
      </c>
      <c r="AE2653" s="122" t="str">
        <f t="shared" si="759"/>
        <v/>
      </c>
      <c r="AF2653" s="123" t="str">
        <f t="shared" si="760"/>
        <v>Qtr 1</v>
      </c>
      <c r="AG2653" s="122" t="str">
        <f t="shared" si="761"/>
        <v/>
      </c>
      <c r="AI2653" s="124" t="str">
        <f t="shared" si="762"/>
        <v/>
      </c>
      <c r="AK2653" s="103" t="str">
        <f t="shared" si="763"/>
        <v/>
      </c>
      <c r="AL2653" s="104" t="str">
        <f t="shared" si="764"/>
        <v/>
      </c>
      <c r="AN2653" s="37" t="str">
        <f>IF(AK2653="", "", COUNTIF(AK$11:AK$8010, "&lt;"&amp;AK2653)+1+COUNTIF(AK$11:AK2653, AK2653)-1)</f>
        <v/>
      </c>
      <c r="AO2653" s="37" t="str">
        <f>IF(AL2653="", "", COUNTIF(AL$11:AL$8010, "&gt;"&amp;AL2653)+1+COUNTIF(AL$11:AL2653, AL2653)-1)</f>
        <v/>
      </c>
    </row>
    <row r="2654" spans="1:41" x14ac:dyDescent="0.55000000000000004">
      <c r="A2654" s="5"/>
      <c r="B2654" s="284"/>
      <c r="C2654" s="285"/>
      <c r="D2654" s="286"/>
      <c r="E2654" s="287"/>
      <c r="F2654" s="288"/>
      <c r="G2654" s="5"/>
      <c r="J2654" s="7" t="str">
        <f t="shared" si="747"/>
        <v/>
      </c>
      <c r="K2654" s="48" t="str">
        <f t="shared" si="748"/>
        <v/>
      </c>
      <c r="L2654" s="48" t="str">
        <f t="shared" si="749"/>
        <v/>
      </c>
      <c r="M2654" s="49" t="str">
        <f t="shared" si="750"/>
        <v/>
      </c>
      <c r="U2654" s="103" t="str">
        <f t="shared" si="751"/>
        <v/>
      </c>
      <c r="V2654" s="77" t="str">
        <f t="shared" si="752"/>
        <v/>
      </c>
      <c r="W2654" s="37" t="str">
        <f t="shared" si="753"/>
        <v/>
      </c>
      <c r="X2654" s="7" t="str">
        <f t="shared" si="754"/>
        <v/>
      </c>
      <c r="Y2654" s="37" t="str">
        <f t="shared" si="755"/>
        <v/>
      </c>
      <c r="AA2654" s="54" t="str">
        <f t="shared" si="756"/>
        <v/>
      </c>
      <c r="AC2654" s="121" t="str">
        <f t="shared" si="757"/>
        <v/>
      </c>
      <c r="AD2654" s="111" t="str">
        <f t="shared" si="758"/>
        <v/>
      </c>
      <c r="AE2654" s="122" t="str">
        <f t="shared" si="759"/>
        <v/>
      </c>
      <c r="AF2654" s="123" t="str">
        <f t="shared" si="760"/>
        <v>Qtr 1</v>
      </c>
      <c r="AG2654" s="122" t="str">
        <f t="shared" si="761"/>
        <v/>
      </c>
      <c r="AI2654" s="124" t="str">
        <f t="shared" si="762"/>
        <v/>
      </c>
      <c r="AK2654" s="103" t="str">
        <f t="shared" si="763"/>
        <v/>
      </c>
      <c r="AL2654" s="104" t="str">
        <f t="shared" si="764"/>
        <v/>
      </c>
      <c r="AN2654" s="37" t="str">
        <f>IF(AK2654="", "", COUNTIF(AK$11:AK$8010, "&lt;"&amp;AK2654)+1+COUNTIF(AK$11:AK2654, AK2654)-1)</f>
        <v/>
      </c>
      <c r="AO2654" s="37" t="str">
        <f>IF(AL2654="", "", COUNTIF(AL$11:AL$8010, "&gt;"&amp;AL2654)+1+COUNTIF(AL$11:AL2654, AL2654)-1)</f>
        <v/>
      </c>
    </row>
    <row r="2655" spans="1:41" x14ac:dyDescent="0.55000000000000004">
      <c r="A2655" s="5"/>
      <c r="B2655" s="284"/>
      <c r="C2655" s="285"/>
      <c r="D2655" s="286"/>
      <c r="E2655" s="287"/>
      <c r="F2655" s="288"/>
      <c r="G2655" s="5"/>
      <c r="J2655" s="7" t="str">
        <f t="shared" si="747"/>
        <v/>
      </c>
      <c r="K2655" s="48" t="str">
        <f t="shared" si="748"/>
        <v/>
      </c>
      <c r="L2655" s="48" t="str">
        <f t="shared" si="749"/>
        <v/>
      </c>
      <c r="M2655" s="49" t="str">
        <f t="shared" si="750"/>
        <v/>
      </c>
      <c r="U2655" s="103" t="str">
        <f t="shared" si="751"/>
        <v/>
      </c>
      <c r="V2655" s="77" t="str">
        <f t="shared" si="752"/>
        <v/>
      </c>
      <c r="W2655" s="37" t="str">
        <f t="shared" si="753"/>
        <v/>
      </c>
      <c r="X2655" s="7" t="str">
        <f t="shared" si="754"/>
        <v/>
      </c>
      <c r="Y2655" s="37" t="str">
        <f t="shared" si="755"/>
        <v/>
      </c>
      <c r="AA2655" s="54" t="str">
        <f t="shared" si="756"/>
        <v/>
      </c>
      <c r="AC2655" s="121" t="str">
        <f t="shared" si="757"/>
        <v/>
      </c>
      <c r="AD2655" s="111" t="str">
        <f t="shared" si="758"/>
        <v/>
      </c>
      <c r="AE2655" s="122" t="str">
        <f t="shared" si="759"/>
        <v/>
      </c>
      <c r="AF2655" s="123" t="str">
        <f t="shared" si="760"/>
        <v>Qtr 1</v>
      </c>
      <c r="AG2655" s="122" t="str">
        <f t="shared" si="761"/>
        <v/>
      </c>
      <c r="AI2655" s="124" t="str">
        <f t="shared" si="762"/>
        <v/>
      </c>
      <c r="AK2655" s="103" t="str">
        <f t="shared" si="763"/>
        <v/>
      </c>
      <c r="AL2655" s="104" t="str">
        <f t="shared" si="764"/>
        <v/>
      </c>
      <c r="AN2655" s="37" t="str">
        <f>IF(AK2655="", "", COUNTIF(AK$11:AK$8010, "&lt;"&amp;AK2655)+1+COUNTIF(AK$11:AK2655, AK2655)-1)</f>
        <v/>
      </c>
      <c r="AO2655" s="37" t="str">
        <f>IF(AL2655="", "", COUNTIF(AL$11:AL$8010, "&gt;"&amp;AL2655)+1+COUNTIF(AL$11:AL2655, AL2655)-1)</f>
        <v/>
      </c>
    </row>
    <row r="2656" spans="1:41" x14ac:dyDescent="0.55000000000000004">
      <c r="A2656" s="5"/>
      <c r="B2656" s="284"/>
      <c r="C2656" s="285"/>
      <c r="D2656" s="286"/>
      <c r="E2656" s="287"/>
      <c r="F2656" s="288"/>
      <c r="G2656" s="5"/>
      <c r="J2656" s="7" t="str">
        <f t="shared" si="747"/>
        <v/>
      </c>
      <c r="K2656" s="48" t="str">
        <f t="shared" si="748"/>
        <v/>
      </c>
      <c r="L2656" s="48" t="str">
        <f t="shared" si="749"/>
        <v/>
      </c>
      <c r="M2656" s="49" t="str">
        <f t="shared" si="750"/>
        <v/>
      </c>
      <c r="U2656" s="103" t="str">
        <f t="shared" si="751"/>
        <v/>
      </c>
      <c r="V2656" s="77" t="str">
        <f t="shared" si="752"/>
        <v/>
      </c>
      <c r="W2656" s="37" t="str">
        <f t="shared" si="753"/>
        <v/>
      </c>
      <c r="X2656" s="7" t="str">
        <f t="shared" si="754"/>
        <v/>
      </c>
      <c r="Y2656" s="37" t="str">
        <f t="shared" si="755"/>
        <v/>
      </c>
      <c r="AA2656" s="54" t="str">
        <f t="shared" si="756"/>
        <v/>
      </c>
      <c r="AC2656" s="121" t="str">
        <f t="shared" si="757"/>
        <v/>
      </c>
      <c r="AD2656" s="111" t="str">
        <f t="shared" si="758"/>
        <v/>
      </c>
      <c r="AE2656" s="122" t="str">
        <f t="shared" si="759"/>
        <v/>
      </c>
      <c r="AF2656" s="123" t="str">
        <f t="shared" si="760"/>
        <v>Qtr 1</v>
      </c>
      <c r="AG2656" s="122" t="str">
        <f t="shared" si="761"/>
        <v/>
      </c>
      <c r="AI2656" s="124" t="str">
        <f t="shared" si="762"/>
        <v/>
      </c>
      <c r="AK2656" s="103" t="str">
        <f t="shared" si="763"/>
        <v/>
      </c>
      <c r="AL2656" s="104" t="str">
        <f t="shared" si="764"/>
        <v/>
      </c>
      <c r="AN2656" s="37" t="str">
        <f>IF(AK2656="", "", COUNTIF(AK$11:AK$8010, "&lt;"&amp;AK2656)+1+COUNTIF(AK$11:AK2656, AK2656)-1)</f>
        <v/>
      </c>
      <c r="AO2656" s="37" t="str">
        <f>IF(AL2656="", "", COUNTIF(AL$11:AL$8010, "&gt;"&amp;AL2656)+1+COUNTIF(AL$11:AL2656, AL2656)-1)</f>
        <v/>
      </c>
    </row>
    <row r="2657" spans="1:41" x14ac:dyDescent="0.55000000000000004">
      <c r="A2657" s="5"/>
      <c r="B2657" s="284"/>
      <c r="C2657" s="285"/>
      <c r="D2657" s="286"/>
      <c r="E2657" s="287"/>
      <c r="F2657" s="288"/>
      <c r="G2657" s="5"/>
      <c r="J2657" s="7" t="str">
        <f t="shared" si="747"/>
        <v/>
      </c>
      <c r="K2657" s="48" t="str">
        <f t="shared" si="748"/>
        <v/>
      </c>
      <c r="L2657" s="48" t="str">
        <f t="shared" si="749"/>
        <v/>
      </c>
      <c r="M2657" s="49" t="str">
        <f t="shared" si="750"/>
        <v/>
      </c>
      <c r="U2657" s="103" t="str">
        <f t="shared" si="751"/>
        <v/>
      </c>
      <c r="V2657" s="77" t="str">
        <f t="shared" si="752"/>
        <v/>
      </c>
      <c r="W2657" s="37" t="str">
        <f t="shared" si="753"/>
        <v/>
      </c>
      <c r="X2657" s="7" t="str">
        <f t="shared" si="754"/>
        <v/>
      </c>
      <c r="Y2657" s="37" t="str">
        <f t="shared" si="755"/>
        <v/>
      </c>
      <c r="AA2657" s="54" t="str">
        <f t="shared" si="756"/>
        <v/>
      </c>
      <c r="AC2657" s="121" t="str">
        <f t="shared" si="757"/>
        <v/>
      </c>
      <c r="AD2657" s="111" t="str">
        <f t="shared" si="758"/>
        <v/>
      </c>
      <c r="AE2657" s="122" t="str">
        <f t="shared" si="759"/>
        <v/>
      </c>
      <c r="AF2657" s="123" t="str">
        <f t="shared" si="760"/>
        <v>Qtr 1</v>
      </c>
      <c r="AG2657" s="122" t="str">
        <f t="shared" si="761"/>
        <v/>
      </c>
      <c r="AI2657" s="124" t="str">
        <f t="shared" si="762"/>
        <v/>
      </c>
      <c r="AK2657" s="103" t="str">
        <f t="shared" si="763"/>
        <v/>
      </c>
      <c r="AL2657" s="104" t="str">
        <f t="shared" si="764"/>
        <v/>
      </c>
      <c r="AN2657" s="37" t="str">
        <f>IF(AK2657="", "", COUNTIF(AK$11:AK$8010, "&lt;"&amp;AK2657)+1+COUNTIF(AK$11:AK2657, AK2657)-1)</f>
        <v/>
      </c>
      <c r="AO2657" s="37" t="str">
        <f>IF(AL2657="", "", COUNTIF(AL$11:AL$8010, "&gt;"&amp;AL2657)+1+COUNTIF(AL$11:AL2657, AL2657)-1)</f>
        <v/>
      </c>
    </row>
    <row r="2658" spans="1:41" x14ac:dyDescent="0.55000000000000004">
      <c r="A2658" s="5"/>
      <c r="B2658" s="284"/>
      <c r="C2658" s="285"/>
      <c r="D2658" s="286"/>
      <c r="E2658" s="287"/>
      <c r="F2658" s="288"/>
      <c r="G2658" s="5"/>
      <c r="J2658" s="7" t="str">
        <f t="shared" si="747"/>
        <v/>
      </c>
      <c r="K2658" s="48" t="str">
        <f t="shared" si="748"/>
        <v/>
      </c>
      <c r="L2658" s="48" t="str">
        <f t="shared" si="749"/>
        <v/>
      </c>
      <c r="M2658" s="49" t="str">
        <f t="shared" si="750"/>
        <v/>
      </c>
      <c r="U2658" s="103" t="str">
        <f t="shared" si="751"/>
        <v/>
      </c>
      <c r="V2658" s="77" t="str">
        <f t="shared" si="752"/>
        <v/>
      </c>
      <c r="W2658" s="37" t="str">
        <f t="shared" si="753"/>
        <v/>
      </c>
      <c r="X2658" s="7" t="str">
        <f t="shared" si="754"/>
        <v/>
      </c>
      <c r="Y2658" s="37" t="str">
        <f t="shared" si="755"/>
        <v/>
      </c>
      <c r="AA2658" s="54" t="str">
        <f t="shared" si="756"/>
        <v/>
      </c>
      <c r="AC2658" s="121" t="str">
        <f t="shared" si="757"/>
        <v/>
      </c>
      <c r="AD2658" s="111" t="str">
        <f t="shared" si="758"/>
        <v/>
      </c>
      <c r="AE2658" s="122" t="str">
        <f t="shared" si="759"/>
        <v/>
      </c>
      <c r="AF2658" s="123" t="str">
        <f t="shared" si="760"/>
        <v>Qtr 1</v>
      </c>
      <c r="AG2658" s="122" t="str">
        <f t="shared" si="761"/>
        <v/>
      </c>
      <c r="AI2658" s="124" t="str">
        <f t="shared" si="762"/>
        <v/>
      </c>
      <c r="AK2658" s="103" t="str">
        <f t="shared" si="763"/>
        <v/>
      </c>
      <c r="AL2658" s="104" t="str">
        <f t="shared" si="764"/>
        <v/>
      </c>
      <c r="AN2658" s="37" t="str">
        <f>IF(AK2658="", "", COUNTIF(AK$11:AK$8010, "&lt;"&amp;AK2658)+1+COUNTIF(AK$11:AK2658, AK2658)-1)</f>
        <v/>
      </c>
      <c r="AO2658" s="37" t="str">
        <f>IF(AL2658="", "", COUNTIF(AL$11:AL$8010, "&gt;"&amp;AL2658)+1+COUNTIF(AL$11:AL2658, AL2658)-1)</f>
        <v/>
      </c>
    </row>
    <row r="2659" spans="1:41" x14ac:dyDescent="0.55000000000000004">
      <c r="A2659" s="5"/>
      <c r="B2659" s="284"/>
      <c r="C2659" s="285"/>
      <c r="D2659" s="286"/>
      <c r="E2659" s="287"/>
      <c r="F2659" s="288"/>
      <c r="G2659" s="5"/>
      <c r="J2659" s="7" t="str">
        <f t="shared" si="747"/>
        <v/>
      </c>
      <c r="K2659" s="48" t="str">
        <f t="shared" si="748"/>
        <v/>
      </c>
      <c r="L2659" s="48" t="str">
        <f t="shared" si="749"/>
        <v/>
      </c>
      <c r="M2659" s="49" t="str">
        <f t="shared" si="750"/>
        <v/>
      </c>
      <c r="U2659" s="103" t="str">
        <f t="shared" si="751"/>
        <v/>
      </c>
      <c r="V2659" s="77" t="str">
        <f t="shared" si="752"/>
        <v/>
      </c>
      <c r="W2659" s="37" t="str">
        <f t="shared" si="753"/>
        <v/>
      </c>
      <c r="X2659" s="7" t="str">
        <f t="shared" si="754"/>
        <v/>
      </c>
      <c r="Y2659" s="37" t="str">
        <f t="shared" si="755"/>
        <v/>
      </c>
      <c r="AA2659" s="54" t="str">
        <f t="shared" si="756"/>
        <v/>
      </c>
      <c r="AC2659" s="121" t="str">
        <f t="shared" si="757"/>
        <v/>
      </c>
      <c r="AD2659" s="111" t="str">
        <f t="shared" si="758"/>
        <v/>
      </c>
      <c r="AE2659" s="122" t="str">
        <f t="shared" si="759"/>
        <v/>
      </c>
      <c r="AF2659" s="123" t="str">
        <f t="shared" si="760"/>
        <v>Qtr 1</v>
      </c>
      <c r="AG2659" s="122" t="str">
        <f t="shared" si="761"/>
        <v/>
      </c>
      <c r="AI2659" s="124" t="str">
        <f t="shared" si="762"/>
        <v/>
      </c>
      <c r="AK2659" s="103" t="str">
        <f t="shared" si="763"/>
        <v/>
      </c>
      <c r="AL2659" s="104" t="str">
        <f t="shared" si="764"/>
        <v/>
      </c>
      <c r="AN2659" s="37" t="str">
        <f>IF(AK2659="", "", COUNTIF(AK$11:AK$8010, "&lt;"&amp;AK2659)+1+COUNTIF(AK$11:AK2659, AK2659)-1)</f>
        <v/>
      </c>
      <c r="AO2659" s="37" t="str">
        <f>IF(AL2659="", "", COUNTIF(AL$11:AL$8010, "&gt;"&amp;AL2659)+1+COUNTIF(AL$11:AL2659, AL2659)-1)</f>
        <v/>
      </c>
    </row>
    <row r="2660" spans="1:41" x14ac:dyDescent="0.55000000000000004">
      <c r="A2660" s="5"/>
      <c r="B2660" s="284"/>
      <c r="C2660" s="285"/>
      <c r="D2660" s="286"/>
      <c r="E2660" s="287"/>
      <c r="F2660" s="288"/>
      <c r="G2660" s="5"/>
      <c r="J2660" s="7" t="str">
        <f t="shared" si="747"/>
        <v/>
      </c>
      <c r="K2660" s="48" t="str">
        <f t="shared" si="748"/>
        <v/>
      </c>
      <c r="L2660" s="48" t="str">
        <f t="shared" si="749"/>
        <v/>
      </c>
      <c r="M2660" s="49" t="str">
        <f t="shared" si="750"/>
        <v/>
      </c>
      <c r="U2660" s="103" t="str">
        <f t="shared" si="751"/>
        <v/>
      </c>
      <c r="V2660" s="77" t="str">
        <f t="shared" si="752"/>
        <v/>
      </c>
      <c r="W2660" s="37" t="str">
        <f t="shared" si="753"/>
        <v/>
      </c>
      <c r="X2660" s="7" t="str">
        <f t="shared" si="754"/>
        <v/>
      </c>
      <c r="Y2660" s="37" t="str">
        <f t="shared" si="755"/>
        <v/>
      </c>
      <c r="AA2660" s="54" t="str">
        <f t="shared" si="756"/>
        <v/>
      </c>
      <c r="AC2660" s="121" t="str">
        <f t="shared" si="757"/>
        <v/>
      </c>
      <c r="AD2660" s="111" t="str">
        <f t="shared" si="758"/>
        <v/>
      </c>
      <c r="AE2660" s="122" t="str">
        <f t="shared" si="759"/>
        <v/>
      </c>
      <c r="AF2660" s="123" t="str">
        <f t="shared" si="760"/>
        <v>Qtr 1</v>
      </c>
      <c r="AG2660" s="122" t="str">
        <f t="shared" si="761"/>
        <v/>
      </c>
      <c r="AI2660" s="124" t="str">
        <f t="shared" si="762"/>
        <v/>
      </c>
      <c r="AK2660" s="103" t="str">
        <f t="shared" si="763"/>
        <v/>
      </c>
      <c r="AL2660" s="104" t="str">
        <f t="shared" si="764"/>
        <v/>
      </c>
      <c r="AN2660" s="37" t="str">
        <f>IF(AK2660="", "", COUNTIF(AK$11:AK$8010, "&lt;"&amp;AK2660)+1+COUNTIF(AK$11:AK2660, AK2660)-1)</f>
        <v/>
      </c>
      <c r="AO2660" s="37" t="str">
        <f>IF(AL2660="", "", COUNTIF(AL$11:AL$8010, "&gt;"&amp;AL2660)+1+COUNTIF(AL$11:AL2660, AL2660)-1)</f>
        <v/>
      </c>
    </row>
    <row r="2661" spans="1:41" x14ac:dyDescent="0.55000000000000004">
      <c r="A2661" s="5"/>
      <c r="B2661" s="284"/>
      <c r="C2661" s="285"/>
      <c r="D2661" s="286"/>
      <c r="E2661" s="287"/>
      <c r="F2661" s="288"/>
      <c r="G2661" s="5"/>
      <c r="J2661" s="7" t="str">
        <f t="shared" si="747"/>
        <v/>
      </c>
      <c r="K2661" s="48" t="str">
        <f t="shared" si="748"/>
        <v/>
      </c>
      <c r="L2661" s="48" t="str">
        <f t="shared" si="749"/>
        <v/>
      </c>
      <c r="M2661" s="49" t="str">
        <f t="shared" si="750"/>
        <v/>
      </c>
      <c r="U2661" s="103" t="str">
        <f t="shared" si="751"/>
        <v/>
      </c>
      <c r="V2661" s="77" t="str">
        <f t="shared" si="752"/>
        <v/>
      </c>
      <c r="W2661" s="37" t="str">
        <f t="shared" si="753"/>
        <v/>
      </c>
      <c r="X2661" s="7" t="str">
        <f t="shared" si="754"/>
        <v/>
      </c>
      <c r="Y2661" s="37" t="str">
        <f t="shared" si="755"/>
        <v/>
      </c>
      <c r="AA2661" s="54" t="str">
        <f t="shared" si="756"/>
        <v/>
      </c>
      <c r="AC2661" s="121" t="str">
        <f t="shared" si="757"/>
        <v/>
      </c>
      <c r="AD2661" s="111" t="str">
        <f t="shared" si="758"/>
        <v/>
      </c>
      <c r="AE2661" s="122" t="str">
        <f t="shared" si="759"/>
        <v/>
      </c>
      <c r="AF2661" s="123" t="str">
        <f t="shared" si="760"/>
        <v>Qtr 1</v>
      </c>
      <c r="AG2661" s="122" t="str">
        <f t="shared" si="761"/>
        <v/>
      </c>
      <c r="AI2661" s="124" t="str">
        <f t="shared" si="762"/>
        <v/>
      </c>
      <c r="AK2661" s="103" t="str">
        <f t="shared" si="763"/>
        <v/>
      </c>
      <c r="AL2661" s="104" t="str">
        <f t="shared" si="764"/>
        <v/>
      </c>
      <c r="AN2661" s="37" t="str">
        <f>IF(AK2661="", "", COUNTIF(AK$11:AK$8010, "&lt;"&amp;AK2661)+1+COUNTIF(AK$11:AK2661, AK2661)-1)</f>
        <v/>
      </c>
      <c r="AO2661" s="37" t="str">
        <f>IF(AL2661="", "", COUNTIF(AL$11:AL$8010, "&gt;"&amp;AL2661)+1+COUNTIF(AL$11:AL2661, AL2661)-1)</f>
        <v/>
      </c>
    </row>
    <row r="2662" spans="1:41" x14ac:dyDescent="0.55000000000000004">
      <c r="A2662" s="5"/>
      <c r="B2662" s="284"/>
      <c r="C2662" s="285"/>
      <c r="D2662" s="286"/>
      <c r="E2662" s="287"/>
      <c r="F2662" s="288"/>
      <c r="G2662" s="5"/>
      <c r="J2662" s="7" t="str">
        <f t="shared" si="747"/>
        <v/>
      </c>
      <c r="K2662" s="48" t="str">
        <f t="shared" si="748"/>
        <v/>
      </c>
      <c r="L2662" s="48" t="str">
        <f t="shared" si="749"/>
        <v/>
      </c>
      <c r="M2662" s="49" t="str">
        <f t="shared" si="750"/>
        <v/>
      </c>
      <c r="U2662" s="103" t="str">
        <f t="shared" si="751"/>
        <v/>
      </c>
      <c r="V2662" s="77" t="str">
        <f t="shared" si="752"/>
        <v/>
      </c>
      <c r="W2662" s="37" t="str">
        <f t="shared" si="753"/>
        <v/>
      </c>
      <c r="X2662" s="7" t="str">
        <f t="shared" si="754"/>
        <v/>
      </c>
      <c r="Y2662" s="37" t="str">
        <f t="shared" si="755"/>
        <v/>
      </c>
      <c r="AA2662" s="54" t="str">
        <f t="shared" si="756"/>
        <v/>
      </c>
      <c r="AC2662" s="121" t="str">
        <f t="shared" si="757"/>
        <v/>
      </c>
      <c r="AD2662" s="111" t="str">
        <f t="shared" si="758"/>
        <v/>
      </c>
      <c r="AE2662" s="122" t="str">
        <f t="shared" si="759"/>
        <v/>
      </c>
      <c r="AF2662" s="123" t="str">
        <f t="shared" si="760"/>
        <v>Qtr 1</v>
      </c>
      <c r="AG2662" s="122" t="str">
        <f t="shared" si="761"/>
        <v/>
      </c>
      <c r="AI2662" s="124" t="str">
        <f t="shared" si="762"/>
        <v/>
      </c>
      <c r="AK2662" s="103" t="str">
        <f t="shared" si="763"/>
        <v/>
      </c>
      <c r="AL2662" s="104" t="str">
        <f t="shared" si="764"/>
        <v/>
      </c>
      <c r="AN2662" s="37" t="str">
        <f>IF(AK2662="", "", COUNTIF(AK$11:AK$8010, "&lt;"&amp;AK2662)+1+COUNTIF(AK$11:AK2662, AK2662)-1)</f>
        <v/>
      </c>
      <c r="AO2662" s="37" t="str">
        <f>IF(AL2662="", "", COUNTIF(AL$11:AL$8010, "&gt;"&amp;AL2662)+1+COUNTIF(AL$11:AL2662, AL2662)-1)</f>
        <v/>
      </c>
    </row>
    <row r="2663" spans="1:41" x14ac:dyDescent="0.55000000000000004">
      <c r="A2663" s="5"/>
      <c r="B2663" s="284"/>
      <c r="C2663" s="285"/>
      <c r="D2663" s="286"/>
      <c r="E2663" s="287"/>
      <c r="F2663" s="288"/>
      <c r="G2663" s="5"/>
      <c r="J2663" s="7" t="str">
        <f t="shared" si="747"/>
        <v/>
      </c>
      <c r="K2663" s="48" t="str">
        <f t="shared" si="748"/>
        <v/>
      </c>
      <c r="L2663" s="48" t="str">
        <f t="shared" si="749"/>
        <v/>
      </c>
      <c r="M2663" s="49" t="str">
        <f t="shared" si="750"/>
        <v/>
      </c>
      <c r="U2663" s="103" t="str">
        <f t="shared" si="751"/>
        <v/>
      </c>
      <c r="V2663" s="77" t="str">
        <f t="shared" si="752"/>
        <v/>
      </c>
      <c r="W2663" s="37" t="str">
        <f t="shared" si="753"/>
        <v/>
      </c>
      <c r="X2663" s="7" t="str">
        <f t="shared" si="754"/>
        <v/>
      </c>
      <c r="Y2663" s="37" t="str">
        <f t="shared" si="755"/>
        <v/>
      </c>
      <c r="AA2663" s="54" t="str">
        <f t="shared" si="756"/>
        <v/>
      </c>
      <c r="AC2663" s="121" t="str">
        <f t="shared" si="757"/>
        <v/>
      </c>
      <c r="AD2663" s="111" t="str">
        <f t="shared" si="758"/>
        <v/>
      </c>
      <c r="AE2663" s="122" t="str">
        <f t="shared" si="759"/>
        <v/>
      </c>
      <c r="AF2663" s="123" t="str">
        <f t="shared" si="760"/>
        <v>Qtr 1</v>
      </c>
      <c r="AG2663" s="122" t="str">
        <f t="shared" si="761"/>
        <v/>
      </c>
      <c r="AI2663" s="124" t="str">
        <f t="shared" si="762"/>
        <v/>
      </c>
      <c r="AK2663" s="103" t="str">
        <f t="shared" si="763"/>
        <v/>
      </c>
      <c r="AL2663" s="104" t="str">
        <f t="shared" si="764"/>
        <v/>
      </c>
      <c r="AN2663" s="37" t="str">
        <f>IF(AK2663="", "", COUNTIF(AK$11:AK$8010, "&lt;"&amp;AK2663)+1+COUNTIF(AK$11:AK2663, AK2663)-1)</f>
        <v/>
      </c>
      <c r="AO2663" s="37" t="str">
        <f>IF(AL2663="", "", COUNTIF(AL$11:AL$8010, "&gt;"&amp;AL2663)+1+COUNTIF(AL$11:AL2663, AL2663)-1)</f>
        <v/>
      </c>
    </row>
    <row r="2664" spans="1:41" x14ac:dyDescent="0.55000000000000004">
      <c r="A2664" s="5"/>
      <c r="B2664" s="284"/>
      <c r="C2664" s="285"/>
      <c r="D2664" s="286"/>
      <c r="E2664" s="287"/>
      <c r="F2664" s="288"/>
      <c r="G2664" s="5"/>
      <c r="J2664" s="7" t="str">
        <f t="shared" si="747"/>
        <v/>
      </c>
      <c r="K2664" s="48" t="str">
        <f t="shared" si="748"/>
        <v/>
      </c>
      <c r="L2664" s="48" t="str">
        <f t="shared" si="749"/>
        <v/>
      </c>
      <c r="M2664" s="49" t="str">
        <f t="shared" si="750"/>
        <v/>
      </c>
      <c r="U2664" s="103" t="str">
        <f t="shared" si="751"/>
        <v/>
      </c>
      <c r="V2664" s="77" t="str">
        <f t="shared" si="752"/>
        <v/>
      </c>
      <c r="W2664" s="37" t="str">
        <f t="shared" si="753"/>
        <v/>
      </c>
      <c r="X2664" s="7" t="str">
        <f t="shared" si="754"/>
        <v/>
      </c>
      <c r="Y2664" s="37" t="str">
        <f t="shared" si="755"/>
        <v/>
      </c>
      <c r="AA2664" s="54" t="str">
        <f t="shared" si="756"/>
        <v/>
      </c>
      <c r="AC2664" s="121" t="str">
        <f t="shared" si="757"/>
        <v/>
      </c>
      <c r="AD2664" s="111" t="str">
        <f t="shared" si="758"/>
        <v/>
      </c>
      <c r="AE2664" s="122" t="str">
        <f t="shared" si="759"/>
        <v/>
      </c>
      <c r="AF2664" s="123" t="str">
        <f t="shared" si="760"/>
        <v>Qtr 1</v>
      </c>
      <c r="AG2664" s="122" t="str">
        <f t="shared" si="761"/>
        <v/>
      </c>
      <c r="AI2664" s="124" t="str">
        <f t="shared" si="762"/>
        <v/>
      </c>
      <c r="AK2664" s="103" t="str">
        <f t="shared" si="763"/>
        <v/>
      </c>
      <c r="AL2664" s="104" t="str">
        <f t="shared" si="764"/>
        <v/>
      </c>
      <c r="AN2664" s="37" t="str">
        <f>IF(AK2664="", "", COUNTIF(AK$11:AK$8010, "&lt;"&amp;AK2664)+1+COUNTIF(AK$11:AK2664, AK2664)-1)</f>
        <v/>
      </c>
      <c r="AO2664" s="37" t="str">
        <f>IF(AL2664="", "", COUNTIF(AL$11:AL$8010, "&gt;"&amp;AL2664)+1+COUNTIF(AL$11:AL2664, AL2664)-1)</f>
        <v/>
      </c>
    </row>
    <row r="2665" spans="1:41" x14ac:dyDescent="0.55000000000000004">
      <c r="A2665" s="5"/>
      <c r="B2665" s="284"/>
      <c r="C2665" s="285"/>
      <c r="D2665" s="286"/>
      <c r="E2665" s="287"/>
      <c r="F2665" s="288"/>
      <c r="G2665" s="5"/>
      <c r="J2665" s="7" t="str">
        <f t="shared" si="747"/>
        <v/>
      </c>
      <c r="K2665" s="48" t="str">
        <f t="shared" si="748"/>
        <v/>
      </c>
      <c r="L2665" s="48" t="str">
        <f t="shared" si="749"/>
        <v/>
      </c>
      <c r="M2665" s="49" t="str">
        <f t="shared" si="750"/>
        <v/>
      </c>
      <c r="U2665" s="103" t="str">
        <f t="shared" si="751"/>
        <v/>
      </c>
      <c r="V2665" s="77" t="str">
        <f t="shared" si="752"/>
        <v/>
      </c>
      <c r="W2665" s="37" t="str">
        <f t="shared" si="753"/>
        <v/>
      </c>
      <c r="X2665" s="7" t="str">
        <f t="shared" si="754"/>
        <v/>
      </c>
      <c r="Y2665" s="37" t="str">
        <f t="shared" si="755"/>
        <v/>
      </c>
      <c r="AA2665" s="54" t="str">
        <f t="shared" si="756"/>
        <v/>
      </c>
      <c r="AC2665" s="121" t="str">
        <f t="shared" si="757"/>
        <v/>
      </c>
      <c r="AD2665" s="111" t="str">
        <f t="shared" si="758"/>
        <v/>
      </c>
      <c r="AE2665" s="122" t="str">
        <f t="shared" si="759"/>
        <v/>
      </c>
      <c r="AF2665" s="123" t="str">
        <f t="shared" si="760"/>
        <v>Qtr 1</v>
      </c>
      <c r="AG2665" s="122" t="str">
        <f t="shared" si="761"/>
        <v/>
      </c>
      <c r="AI2665" s="124" t="str">
        <f t="shared" si="762"/>
        <v/>
      </c>
      <c r="AK2665" s="103" t="str">
        <f t="shared" si="763"/>
        <v/>
      </c>
      <c r="AL2665" s="104" t="str">
        <f t="shared" si="764"/>
        <v/>
      </c>
      <c r="AN2665" s="37" t="str">
        <f>IF(AK2665="", "", COUNTIF(AK$11:AK$8010, "&lt;"&amp;AK2665)+1+COUNTIF(AK$11:AK2665, AK2665)-1)</f>
        <v/>
      </c>
      <c r="AO2665" s="37" t="str">
        <f>IF(AL2665="", "", COUNTIF(AL$11:AL$8010, "&gt;"&amp;AL2665)+1+COUNTIF(AL$11:AL2665, AL2665)-1)</f>
        <v/>
      </c>
    </row>
    <row r="2666" spans="1:41" x14ac:dyDescent="0.55000000000000004">
      <c r="A2666" s="5"/>
      <c r="B2666" s="284"/>
      <c r="C2666" s="285"/>
      <c r="D2666" s="286"/>
      <c r="E2666" s="287"/>
      <c r="F2666" s="288"/>
      <c r="G2666" s="5"/>
      <c r="J2666" s="7" t="str">
        <f t="shared" si="747"/>
        <v/>
      </c>
      <c r="K2666" s="48" t="str">
        <f t="shared" si="748"/>
        <v/>
      </c>
      <c r="L2666" s="48" t="str">
        <f t="shared" si="749"/>
        <v/>
      </c>
      <c r="M2666" s="49" t="str">
        <f t="shared" si="750"/>
        <v/>
      </c>
      <c r="U2666" s="103" t="str">
        <f t="shared" si="751"/>
        <v/>
      </c>
      <c r="V2666" s="77" t="str">
        <f t="shared" si="752"/>
        <v/>
      </c>
      <c r="W2666" s="37" t="str">
        <f t="shared" si="753"/>
        <v/>
      </c>
      <c r="X2666" s="7" t="str">
        <f t="shared" si="754"/>
        <v/>
      </c>
      <c r="Y2666" s="37" t="str">
        <f t="shared" si="755"/>
        <v/>
      </c>
      <c r="AA2666" s="54" t="str">
        <f t="shared" si="756"/>
        <v/>
      </c>
      <c r="AC2666" s="121" t="str">
        <f t="shared" si="757"/>
        <v/>
      </c>
      <c r="AD2666" s="111" t="str">
        <f t="shared" si="758"/>
        <v/>
      </c>
      <c r="AE2666" s="122" t="str">
        <f t="shared" si="759"/>
        <v/>
      </c>
      <c r="AF2666" s="123" t="str">
        <f t="shared" si="760"/>
        <v>Qtr 1</v>
      </c>
      <c r="AG2666" s="122" t="str">
        <f t="shared" si="761"/>
        <v/>
      </c>
      <c r="AI2666" s="124" t="str">
        <f t="shared" si="762"/>
        <v/>
      </c>
      <c r="AK2666" s="103" t="str">
        <f t="shared" si="763"/>
        <v/>
      </c>
      <c r="AL2666" s="104" t="str">
        <f t="shared" si="764"/>
        <v/>
      </c>
      <c r="AN2666" s="37" t="str">
        <f>IF(AK2666="", "", COUNTIF(AK$11:AK$8010, "&lt;"&amp;AK2666)+1+COUNTIF(AK$11:AK2666, AK2666)-1)</f>
        <v/>
      </c>
      <c r="AO2666" s="37" t="str">
        <f>IF(AL2666="", "", COUNTIF(AL$11:AL$8010, "&gt;"&amp;AL2666)+1+COUNTIF(AL$11:AL2666, AL2666)-1)</f>
        <v/>
      </c>
    </row>
    <row r="2667" spans="1:41" x14ac:dyDescent="0.55000000000000004">
      <c r="A2667" s="5"/>
      <c r="B2667" s="284"/>
      <c r="C2667" s="285"/>
      <c r="D2667" s="286"/>
      <c r="E2667" s="287"/>
      <c r="F2667" s="288"/>
      <c r="G2667" s="5"/>
      <c r="J2667" s="7" t="str">
        <f t="shared" si="747"/>
        <v/>
      </c>
      <c r="K2667" s="48" t="str">
        <f t="shared" si="748"/>
        <v/>
      </c>
      <c r="L2667" s="48" t="str">
        <f t="shared" si="749"/>
        <v/>
      </c>
      <c r="M2667" s="49" t="str">
        <f t="shared" si="750"/>
        <v/>
      </c>
      <c r="U2667" s="103" t="str">
        <f t="shared" si="751"/>
        <v/>
      </c>
      <c r="V2667" s="77" t="str">
        <f t="shared" si="752"/>
        <v/>
      </c>
      <c r="W2667" s="37" t="str">
        <f t="shared" si="753"/>
        <v/>
      </c>
      <c r="X2667" s="7" t="str">
        <f t="shared" si="754"/>
        <v/>
      </c>
      <c r="Y2667" s="37" t="str">
        <f t="shared" si="755"/>
        <v/>
      </c>
      <c r="AA2667" s="54" t="str">
        <f t="shared" si="756"/>
        <v/>
      </c>
      <c r="AC2667" s="121" t="str">
        <f t="shared" si="757"/>
        <v/>
      </c>
      <c r="AD2667" s="111" t="str">
        <f t="shared" si="758"/>
        <v/>
      </c>
      <c r="AE2667" s="122" t="str">
        <f t="shared" si="759"/>
        <v/>
      </c>
      <c r="AF2667" s="123" t="str">
        <f t="shared" si="760"/>
        <v>Qtr 1</v>
      </c>
      <c r="AG2667" s="122" t="str">
        <f t="shared" si="761"/>
        <v/>
      </c>
      <c r="AI2667" s="124" t="str">
        <f t="shared" si="762"/>
        <v/>
      </c>
      <c r="AK2667" s="103" t="str">
        <f t="shared" si="763"/>
        <v/>
      </c>
      <c r="AL2667" s="104" t="str">
        <f t="shared" si="764"/>
        <v/>
      </c>
      <c r="AN2667" s="37" t="str">
        <f>IF(AK2667="", "", COUNTIF(AK$11:AK$8010, "&lt;"&amp;AK2667)+1+COUNTIF(AK$11:AK2667, AK2667)-1)</f>
        <v/>
      </c>
      <c r="AO2667" s="37" t="str">
        <f>IF(AL2667="", "", COUNTIF(AL$11:AL$8010, "&gt;"&amp;AL2667)+1+COUNTIF(AL$11:AL2667, AL2667)-1)</f>
        <v/>
      </c>
    </row>
    <row r="2668" spans="1:41" x14ac:dyDescent="0.55000000000000004">
      <c r="A2668" s="5"/>
      <c r="B2668" s="284"/>
      <c r="C2668" s="285"/>
      <c r="D2668" s="286"/>
      <c r="E2668" s="287"/>
      <c r="F2668" s="288"/>
      <c r="G2668" s="5"/>
      <c r="J2668" s="7" t="str">
        <f t="shared" si="747"/>
        <v/>
      </c>
      <c r="K2668" s="48" t="str">
        <f t="shared" si="748"/>
        <v/>
      </c>
      <c r="L2668" s="48" t="str">
        <f t="shared" si="749"/>
        <v/>
      </c>
      <c r="M2668" s="49" t="str">
        <f t="shared" si="750"/>
        <v/>
      </c>
      <c r="U2668" s="103" t="str">
        <f t="shared" si="751"/>
        <v/>
      </c>
      <c r="V2668" s="77" t="str">
        <f t="shared" si="752"/>
        <v/>
      </c>
      <c r="W2668" s="37" t="str">
        <f t="shared" si="753"/>
        <v/>
      </c>
      <c r="X2668" s="7" t="str">
        <f t="shared" si="754"/>
        <v/>
      </c>
      <c r="Y2668" s="37" t="str">
        <f t="shared" si="755"/>
        <v/>
      </c>
      <c r="AA2668" s="54" t="str">
        <f t="shared" si="756"/>
        <v/>
      </c>
      <c r="AC2668" s="121" t="str">
        <f t="shared" si="757"/>
        <v/>
      </c>
      <c r="AD2668" s="111" t="str">
        <f t="shared" si="758"/>
        <v/>
      </c>
      <c r="AE2668" s="122" t="str">
        <f t="shared" si="759"/>
        <v/>
      </c>
      <c r="AF2668" s="123" t="str">
        <f t="shared" si="760"/>
        <v>Qtr 1</v>
      </c>
      <c r="AG2668" s="122" t="str">
        <f t="shared" si="761"/>
        <v/>
      </c>
      <c r="AI2668" s="124" t="str">
        <f t="shared" si="762"/>
        <v/>
      </c>
      <c r="AK2668" s="103" t="str">
        <f t="shared" si="763"/>
        <v/>
      </c>
      <c r="AL2668" s="104" t="str">
        <f t="shared" si="764"/>
        <v/>
      </c>
      <c r="AN2668" s="37" t="str">
        <f>IF(AK2668="", "", COUNTIF(AK$11:AK$8010, "&lt;"&amp;AK2668)+1+COUNTIF(AK$11:AK2668, AK2668)-1)</f>
        <v/>
      </c>
      <c r="AO2668" s="37" t="str">
        <f>IF(AL2668="", "", COUNTIF(AL$11:AL$8010, "&gt;"&amp;AL2668)+1+COUNTIF(AL$11:AL2668, AL2668)-1)</f>
        <v/>
      </c>
    </row>
    <row r="2669" spans="1:41" x14ac:dyDescent="0.55000000000000004">
      <c r="A2669" s="5"/>
      <c r="B2669" s="284"/>
      <c r="C2669" s="285"/>
      <c r="D2669" s="286"/>
      <c r="E2669" s="287"/>
      <c r="F2669" s="288"/>
      <c r="G2669" s="5"/>
      <c r="J2669" s="7" t="str">
        <f t="shared" si="747"/>
        <v/>
      </c>
      <c r="K2669" s="48" t="str">
        <f t="shared" si="748"/>
        <v/>
      </c>
      <c r="L2669" s="48" t="str">
        <f t="shared" si="749"/>
        <v/>
      </c>
      <c r="M2669" s="49" t="str">
        <f t="shared" si="750"/>
        <v/>
      </c>
      <c r="U2669" s="103" t="str">
        <f t="shared" si="751"/>
        <v/>
      </c>
      <c r="V2669" s="77" t="str">
        <f t="shared" si="752"/>
        <v/>
      </c>
      <c r="W2669" s="37" t="str">
        <f t="shared" si="753"/>
        <v/>
      </c>
      <c r="X2669" s="7" t="str">
        <f t="shared" si="754"/>
        <v/>
      </c>
      <c r="Y2669" s="37" t="str">
        <f t="shared" si="755"/>
        <v/>
      </c>
      <c r="AA2669" s="54" t="str">
        <f t="shared" si="756"/>
        <v/>
      </c>
      <c r="AC2669" s="121" t="str">
        <f t="shared" si="757"/>
        <v/>
      </c>
      <c r="AD2669" s="111" t="str">
        <f t="shared" si="758"/>
        <v/>
      </c>
      <c r="AE2669" s="122" t="str">
        <f t="shared" si="759"/>
        <v/>
      </c>
      <c r="AF2669" s="123" t="str">
        <f t="shared" si="760"/>
        <v>Qtr 1</v>
      </c>
      <c r="AG2669" s="122" t="str">
        <f t="shared" si="761"/>
        <v/>
      </c>
      <c r="AI2669" s="124" t="str">
        <f t="shared" si="762"/>
        <v/>
      </c>
      <c r="AK2669" s="103" t="str">
        <f t="shared" si="763"/>
        <v/>
      </c>
      <c r="AL2669" s="104" t="str">
        <f t="shared" si="764"/>
        <v/>
      </c>
      <c r="AN2669" s="37" t="str">
        <f>IF(AK2669="", "", COUNTIF(AK$11:AK$8010, "&lt;"&amp;AK2669)+1+COUNTIF(AK$11:AK2669, AK2669)-1)</f>
        <v/>
      </c>
      <c r="AO2669" s="37" t="str">
        <f>IF(AL2669="", "", COUNTIF(AL$11:AL$8010, "&gt;"&amp;AL2669)+1+COUNTIF(AL$11:AL2669, AL2669)-1)</f>
        <v/>
      </c>
    </row>
    <row r="2670" spans="1:41" x14ac:dyDescent="0.55000000000000004">
      <c r="A2670" s="5"/>
      <c r="B2670" s="284"/>
      <c r="C2670" s="285"/>
      <c r="D2670" s="286"/>
      <c r="E2670" s="287"/>
      <c r="F2670" s="288"/>
      <c r="G2670" s="5"/>
      <c r="J2670" s="7" t="str">
        <f t="shared" si="747"/>
        <v/>
      </c>
      <c r="K2670" s="48" t="str">
        <f t="shared" si="748"/>
        <v/>
      </c>
      <c r="L2670" s="48" t="str">
        <f t="shared" si="749"/>
        <v/>
      </c>
      <c r="M2670" s="49" t="str">
        <f t="shared" si="750"/>
        <v/>
      </c>
      <c r="U2670" s="103" t="str">
        <f t="shared" si="751"/>
        <v/>
      </c>
      <c r="V2670" s="77" t="str">
        <f t="shared" si="752"/>
        <v/>
      </c>
      <c r="W2670" s="37" t="str">
        <f t="shared" si="753"/>
        <v/>
      </c>
      <c r="X2670" s="7" t="str">
        <f t="shared" si="754"/>
        <v/>
      </c>
      <c r="Y2670" s="37" t="str">
        <f t="shared" si="755"/>
        <v/>
      </c>
      <c r="AA2670" s="54" t="str">
        <f t="shared" si="756"/>
        <v/>
      </c>
      <c r="AC2670" s="121" t="str">
        <f t="shared" si="757"/>
        <v/>
      </c>
      <c r="AD2670" s="111" t="str">
        <f t="shared" si="758"/>
        <v/>
      </c>
      <c r="AE2670" s="122" t="str">
        <f t="shared" si="759"/>
        <v/>
      </c>
      <c r="AF2670" s="123" t="str">
        <f t="shared" si="760"/>
        <v>Qtr 1</v>
      </c>
      <c r="AG2670" s="122" t="str">
        <f t="shared" si="761"/>
        <v/>
      </c>
      <c r="AI2670" s="124" t="str">
        <f t="shared" si="762"/>
        <v/>
      </c>
      <c r="AK2670" s="103" t="str">
        <f t="shared" si="763"/>
        <v/>
      </c>
      <c r="AL2670" s="104" t="str">
        <f t="shared" si="764"/>
        <v/>
      </c>
      <c r="AN2670" s="37" t="str">
        <f>IF(AK2670="", "", COUNTIF(AK$11:AK$8010, "&lt;"&amp;AK2670)+1+COUNTIF(AK$11:AK2670, AK2670)-1)</f>
        <v/>
      </c>
      <c r="AO2670" s="37" t="str">
        <f>IF(AL2670="", "", COUNTIF(AL$11:AL$8010, "&gt;"&amp;AL2670)+1+COUNTIF(AL$11:AL2670, AL2670)-1)</f>
        <v/>
      </c>
    </row>
    <row r="2671" spans="1:41" x14ac:dyDescent="0.55000000000000004">
      <c r="A2671" s="5"/>
      <c r="B2671" s="284"/>
      <c r="C2671" s="285"/>
      <c r="D2671" s="286"/>
      <c r="E2671" s="287"/>
      <c r="F2671" s="288"/>
      <c r="G2671" s="5"/>
      <c r="J2671" s="7" t="str">
        <f t="shared" si="747"/>
        <v/>
      </c>
      <c r="K2671" s="48" t="str">
        <f t="shared" si="748"/>
        <v/>
      </c>
      <c r="L2671" s="48" t="str">
        <f t="shared" si="749"/>
        <v/>
      </c>
      <c r="M2671" s="49" t="str">
        <f t="shared" si="750"/>
        <v/>
      </c>
      <c r="U2671" s="103" t="str">
        <f t="shared" si="751"/>
        <v/>
      </c>
      <c r="V2671" s="77" t="str">
        <f t="shared" si="752"/>
        <v/>
      </c>
      <c r="W2671" s="37" t="str">
        <f t="shared" si="753"/>
        <v/>
      </c>
      <c r="X2671" s="7" t="str">
        <f t="shared" si="754"/>
        <v/>
      </c>
      <c r="Y2671" s="37" t="str">
        <f t="shared" si="755"/>
        <v/>
      </c>
      <c r="AA2671" s="54" t="str">
        <f t="shared" si="756"/>
        <v/>
      </c>
      <c r="AC2671" s="121" t="str">
        <f t="shared" si="757"/>
        <v/>
      </c>
      <c r="AD2671" s="111" t="str">
        <f t="shared" si="758"/>
        <v/>
      </c>
      <c r="AE2671" s="122" t="str">
        <f t="shared" si="759"/>
        <v/>
      </c>
      <c r="AF2671" s="123" t="str">
        <f t="shared" si="760"/>
        <v>Qtr 1</v>
      </c>
      <c r="AG2671" s="122" t="str">
        <f t="shared" si="761"/>
        <v/>
      </c>
      <c r="AI2671" s="124" t="str">
        <f t="shared" si="762"/>
        <v/>
      </c>
      <c r="AK2671" s="103" t="str">
        <f t="shared" si="763"/>
        <v/>
      </c>
      <c r="AL2671" s="104" t="str">
        <f t="shared" si="764"/>
        <v/>
      </c>
      <c r="AN2671" s="37" t="str">
        <f>IF(AK2671="", "", COUNTIF(AK$11:AK$8010, "&lt;"&amp;AK2671)+1+COUNTIF(AK$11:AK2671, AK2671)-1)</f>
        <v/>
      </c>
      <c r="AO2671" s="37" t="str">
        <f>IF(AL2671="", "", COUNTIF(AL$11:AL$8010, "&gt;"&amp;AL2671)+1+COUNTIF(AL$11:AL2671, AL2671)-1)</f>
        <v/>
      </c>
    </row>
    <row r="2672" spans="1:41" x14ac:dyDescent="0.55000000000000004">
      <c r="A2672" s="5"/>
      <c r="B2672" s="284"/>
      <c r="C2672" s="285"/>
      <c r="D2672" s="286"/>
      <c r="E2672" s="287"/>
      <c r="F2672" s="288"/>
      <c r="G2672" s="5"/>
      <c r="J2672" s="7" t="str">
        <f t="shared" si="747"/>
        <v/>
      </c>
      <c r="K2672" s="48" t="str">
        <f t="shared" si="748"/>
        <v/>
      </c>
      <c r="L2672" s="48" t="str">
        <f t="shared" si="749"/>
        <v/>
      </c>
      <c r="M2672" s="49" t="str">
        <f t="shared" si="750"/>
        <v/>
      </c>
      <c r="U2672" s="103" t="str">
        <f t="shared" si="751"/>
        <v/>
      </c>
      <c r="V2672" s="77" t="str">
        <f t="shared" si="752"/>
        <v/>
      </c>
      <c r="W2672" s="37" t="str">
        <f t="shared" si="753"/>
        <v/>
      </c>
      <c r="X2672" s="7" t="str">
        <f t="shared" si="754"/>
        <v/>
      </c>
      <c r="Y2672" s="37" t="str">
        <f t="shared" si="755"/>
        <v/>
      </c>
      <c r="AA2672" s="54" t="str">
        <f t="shared" si="756"/>
        <v/>
      </c>
      <c r="AC2672" s="121" t="str">
        <f t="shared" si="757"/>
        <v/>
      </c>
      <c r="AD2672" s="111" t="str">
        <f t="shared" si="758"/>
        <v/>
      </c>
      <c r="AE2672" s="122" t="str">
        <f t="shared" si="759"/>
        <v/>
      </c>
      <c r="AF2672" s="123" t="str">
        <f t="shared" si="760"/>
        <v>Qtr 1</v>
      </c>
      <c r="AG2672" s="122" t="str">
        <f t="shared" si="761"/>
        <v/>
      </c>
      <c r="AI2672" s="124" t="str">
        <f t="shared" si="762"/>
        <v/>
      </c>
      <c r="AK2672" s="103" t="str">
        <f t="shared" si="763"/>
        <v/>
      </c>
      <c r="AL2672" s="104" t="str">
        <f t="shared" si="764"/>
        <v/>
      </c>
      <c r="AN2672" s="37" t="str">
        <f>IF(AK2672="", "", COUNTIF(AK$11:AK$8010, "&lt;"&amp;AK2672)+1+COUNTIF(AK$11:AK2672, AK2672)-1)</f>
        <v/>
      </c>
      <c r="AO2672" s="37" t="str">
        <f>IF(AL2672="", "", COUNTIF(AL$11:AL$8010, "&gt;"&amp;AL2672)+1+COUNTIF(AL$11:AL2672, AL2672)-1)</f>
        <v/>
      </c>
    </row>
    <row r="2673" spans="1:41" x14ac:dyDescent="0.55000000000000004">
      <c r="A2673" s="5"/>
      <c r="B2673" s="284"/>
      <c r="C2673" s="285"/>
      <c r="D2673" s="286"/>
      <c r="E2673" s="287"/>
      <c r="F2673" s="288"/>
      <c r="G2673" s="5"/>
      <c r="J2673" s="7" t="str">
        <f t="shared" si="747"/>
        <v/>
      </c>
      <c r="K2673" s="48" t="str">
        <f t="shared" si="748"/>
        <v/>
      </c>
      <c r="L2673" s="48" t="str">
        <f t="shared" si="749"/>
        <v/>
      </c>
      <c r="M2673" s="49" t="str">
        <f t="shared" si="750"/>
        <v/>
      </c>
      <c r="U2673" s="103" t="str">
        <f t="shared" si="751"/>
        <v/>
      </c>
      <c r="V2673" s="77" t="str">
        <f t="shared" si="752"/>
        <v/>
      </c>
      <c r="W2673" s="37" t="str">
        <f t="shared" si="753"/>
        <v/>
      </c>
      <c r="X2673" s="7" t="str">
        <f t="shared" si="754"/>
        <v/>
      </c>
      <c r="Y2673" s="37" t="str">
        <f t="shared" si="755"/>
        <v/>
      </c>
      <c r="AA2673" s="54" t="str">
        <f t="shared" si="756"/>
        <v/>
      </c>
      <c r="AC2673" s="121" t="str">
        <f t="shared" si="757"/>
        <v/>
      </c>
      <c r="AD2673" s="111" t="str">
        <f t="shared" si="758"/>
        <v/>
      </c>
      <c r="AE2673" s="122" t="str">
        <f t="shared" si="759"/>
        <v/>
      </c>
      <c r="AF2673" s="123" t="str">
        <f t="shared" si="760"/>
        <v>Qtr 1</v>
      </c>
      <c r="AG2673" s="122" t="str">
        <f t="shared" si="761"/>
        <v/>
      </c>
      <c r="AI2673" s="124" t="str">
        <f t="shared" si="762"/>
        <v/>
      </c>
      <c r="AK2673" s="103" t="str">
        <f t="shared" si="763"/>
        <v/>
      </c>
      <c r="AL2673" s="104" t="str">
        <f t="shared" si="764"/>
        <v/>
      </c>
      <c r="AN2673" s="37" t="str">
        <f>IF(AK2673="", "", COUNTIF(AK$11:AK$8010, "&lt;"&amp;AK2673)+1+COUNTIF(AK$11:AK2673, AK2673)-1)</f>
        <v/>
      </c>
      <c r="AO2673" s="37" t="str">
        <f>IF(AL2673="", "", COUNTIF(AL$11:AL$8010, "&gt;"&amp;AL2673)+1+COUNTIF(AL$11:AL2673, AL2673)-1)</f>
        <v/>
      </c>
    </row>
    <row r="2674" spans="1:41" x14ac:dyDescent="0.55000000000000004">
      <c r="A2674" s="5"/>
      <c r="B2674" s="284"/>
      <c r="C2674" s="285"/>
      <c r="D2674" s="286"/>
      <c r="E2674" s="287"/>
      <c r="F2674" s="288"/>
      <c r="G2674" s="5"/>
      <c r="J2674" s="7" t="str">
        <f t="shared" si="747"/>
        <v/>
      </c>
      <c r="K2674" s="48" t="str">
        <f t="shared" si="748"/>
        <v/>
      </c>
      <c r="L2674" s="48" t="str">
        <f t="shared" si="749"/>
        <v/>
      </c>
      <c r="M2674" s="49" t="str">
        <f t="shared" si="750"/>
        <v/>
      </c>
      <c r="U2674" s="103" t="str">
        <f t="shared" si="751"/>
        <v/>
      </c>
      <c r="V2674" s="77" t="str">
        <f t="shared" si="752"/>
        <v/>
      </c>
      <c r="W2674" s="37" t="str">
        <f t="shared" si="753"/>
        <v/>
      </c>
      <c r="X2674" s="7" t="str">
        <f t="shared" si="754"/>
        <v/>
      </c>
      <c r="Y2674" s="37" t="str">
        <f t="shared" si="755"/>
        <v/>
      </c>
      <c r="AA2674" s="54" t="str">
        <f t="shared" si="756"/>
        <v/>
      </c>
      <c r="AC2674" s="121" t="str">
        <f t="shared" si="757"/>
        <v/>
      </c>
      <c r="AD2674" s="111" t="str">
        <f t="shared" si="758"/>
        <v/>
      </c>
      <c r="AE2674" s="122" t="str">
        <f t="shared" si="759"/>
        <v/>
      </c>
      <c r="AF2674" s="123" t="str">
        <f t="shared" si="760"/>
        <v>Qtr 1</v>
      </c>
      <c r="AG2674" s="122" t="str">
        <f t="shared" si="761"/>
        <v/>
      </c>
      <c r="AI2674" s="124" t="str">
        <f t="shared" si="762"/>
        <v/>
      </c>
      <c r="AK2674" s="103" t="str">
        <f t="shared" si="763"/>
        <v/>
      </c>
      <c r="AL2674" s="104" t="str">
        <f t="shared" si="764"/>
        <v/>
      </c>
      <c r="AN2674" s="37" t="str">
        <f>IF(AK2674="", "", COUNTIF(AK$11:AK$8010, "&lt;"&amp;AK2674)+1+COUNTIF(AK$11:AK2674, AK2674)-1)</f>
        <v/>
      </c>
      <c r="AO2674" s="37" t="str">
        <f>IF(AL2674="", "", COUNTIF(AL$11:AL$8010, "&gt;"&amp;AL2674)+1+COUNTIF(AL$11:AL2674, AL2674)-1)</f>
        <v/>
      </c>
    </row>
    <row r="2675" spans="1:41" x14ac:dyDescent="0.55000000000000004">
      <c r="A2675" s="5"/>
      <c r="B2675" s="284"/>
      <c r="C2675" s="285"/>
      <c r="D2675" s="286"/>
      <c r="E2675" s="287"/>
      <c r="F2675" s="288"/>
      <c r="G2675" s="5"/>
      <c r="J2675" s="7" t="str">
        <f t="shared" si="747"/>
        <v/>
      </c>
      <c r="K2675" s="48" t="str">
        <f t="shared" si="748"/>
        <v/>
      </c>
      <c r="L2675" s="48" t="str">
        <f t="shared" si="749"/>
        <v/>
      </c>
      <c r="M2675" s="49" t="str">
        <f t="shared" si="750"/>
        <v/>
      </c>
      <c r="U2675" s="103" t="str">
        <f t="shared" si="751"/>
        <v/>
      </c>
      <c r="V2675" s="77" t="str">
        <f t="shared" si="752"/>
        <v/>
      </c>
      <c r="W2675" s="37" t="str">
        <f t="shared" si="753"/>
        <v/>
      </c>
      <c r="X2675" s="7" t="str">
        <f t="shared" si="754"/>
        <v/>
      </c>
      <c r="Y2675" s="37" t="str">
        <f t="shared" si="755"/>
        <v/>
      </c>
      <c r="AA2675" s="54" t="str">
        <f t="shared" si="756"/>
        <v/>
      </c>
      <c r="AC2675" s="121" t="str">
        <f t="shared" si="757"/>
        <v/>
      </c>
      <c r="AD2675" s="111" t="str">
        <f t="shared" si="758"/>
        <v/>
      </c>
      <c r="AE2675" s="122" t="str">
        <f t="shared" si="759"/>
        <v/>
      </c>
      <c r="AF2675" s="123" t="str">
        <f t="shared" si="760"/>
        <v>Qtr 1</v>
      </c>
      <c r="AG2675" s="122" t="str">
        <f t="shared" si="761"/>
        <v/>
      </c>
      <c r="AI2675" s="124" t="str">
        <f t="shared" si="762"/>
        <v/>
      </c>
      <c r="AK2675" s="103" t="str">
        <f t="shared" si="763"/>
        <v/>
      </c>
      <c r="AL2675" s="104" t="str">
        <f t="shared" si="764"/>
        <v/>
      </c>
      <c r="AN2675" s="37" t="str">
        <f>IF(AK2675="", "", COUNTIF(AK$11:AK$8010, "&lt;"&amp;AK2675)+1+COUNTIF(AK$11:AK2675, AK2675)-1)</f>
        <v/>
      </c>
      <c r="AO2675" s="37" t="str">
        <f>IF(AL2675="", "", COUNTIF(AL$11:AL$8010, "&gt;"&amp;AL2675)+1+COUNTIF(AL$11:AL2675, AL2675)-1)</f>
        <v/>
      </c>
    </row>
    <row r="2676" spans="1:41" x14ac:dyDescent="0.55000000000000004">
      <c r="A2676" s="5"/>
      <c r="B2676" s="284"/>
      <c r="C2676" s="285"/>
      <c r="D2676" s="286"/>
      <c r="E2676" s="287"/>
      <c r="F2676" s="288"/>
      <c r="G2676" s="5"/>
      <c r="J2676" s="7" t="str">
        <f t="shared" si="747"/>
        <v/>
      </c>
      <c r="K2676" s="48" t="str">
        <f t="shared" si="748"/>
        <v/>
      </c>
      <c r="L2676" s="48" t="str">
        <f t="shared" si="749"/>
        <v/>
      </c>
      <c r="M2676" s="49" t="str">
        <f t="shared" si="750"/>
        <v/>
      </c>
      <c r="U2676" s="103" t="str">
        <f t="shared" si="751"/>
        <v/>
      </c>
      <c r="V2676" s="77" t="str">
        <f t="shared" si="752"/>
        <v/>
      </c>
      <c r="W2676" s="37" t="str">
        <f t="shared" si="753"/>
        <v/>
      </c>
      <c r="X2676" s="7" t="str">
        <f t="shared" si="754"/>
        <v/>
      </c>
      <c r="Y2676" s="37" t="str">
        <f t="shared" si="755"/>
        <v/>
      </c>
      <c r="AA2676" s="54" t="str">
        <f t="shared" si="756"/>
        <v/>
      </c>
      <c r="AC2676" s="121" t="str">
        <f t="shared" si="757"/>
        <v/>
      </c>
      <c r="AD2676" s="111" t="str">
        <f t="shared" si="758"/>
        <v/>
      </c>
      <c r="AE2676" s="122" t="str">
        <f t="shared" si="759"/>
        <v/>
      </c>
      <c r="AF2676" s="123" t="str">
        <f t="shared" si="760"/>
        <v>Qtr 1</v>
      </c>
      <c r="AG2676" s="122" t="str">
        <f t="shared" si="761"/>
        <v/>
      </c>
      <c r="AI2676" s="124" t="str">
        <f t="shared" si="762"/>
        <v/>
      </c>
      <c r="AK2676" s="103" t="str">
        <f t="shared" si="763"/>
        <v/>
      </c>
      <c r="AL2676" s="104" t="str">
        <f t="shared" si="764"/>
        <v/>
      </c>
      <c r="AN2676" s="37" t="str">
        <f>IF(AK2676="", "", COUNTIF(AK$11:AK$8010, "&lt;"&amp;AK2676)+1+COUNTIF(AK$11:AK2676, AK2676)-1)</f>
        <v/>
      </c>
      <c r="AO2676" s="37" t="str">
        <f>IF(AL2676="", "", COUNTIF(AL$11:AL$8010, "&gt;"&amp;AL2676)+1+COUNTIF(AL$11:AL2676, AL2676)-1)</f>
        <v/>
      </c>
    </row>
    <row r="2677" spans="1:41" x14ac:dyDescent="0.55000000000000004">
      <c r="A2677" s="5"/>
      <c r="B2677" s="284"/>
      <c r="C2677" s="285"/>
      <c r="D2677" s="286"/>
      <c r="E2677" s="287"/>
      <c r="F2677" s="288"/>
      <c r="G2677" s="5"/>
      <c r="J2677" s="7" t="str">
        <f t="shared" si="747"/>
        <v/>
      </c>
      <c r="K2677" s="48" t="str">
        <f t="shared" si="748"/>
        <v/>
      </c>
      <c r="L2677" s="48" t="str">
        <f t="shared" si="749"/>
        <v/>
      </c>
      <c r="M2677" s="49" t="str">
        <f t="shared" si="750"/>
        <v/>
      </c>
      <c r="U2677" s="103" t="str">
        <f t="shared" si="751"/>
        <v/>
      </c>
      <c r="V2677" s="77" t="str">
        <f t="shared" si="752"/>
        <v/>
      </c>
      <c r="W2677" s="37" t="str">
        <f t="shared" si="753"/>
        <v/>
      </c>
      <c r="X2677" s="7" t="str">
        <f t="shared" si="754"/>
        <v/>
      </c>
      <c r="Y2677" s="37" t="str">
        <f t="shared" si="755"/>
        <v/>
      </c>
      <c r="AA2677" s="54" t="str">
        <f t="shared" si="756"/>
        <v/>
      </c>
      <c r="AC2677" s="121" t="str">
        <f t="shared" si="757"/>
        <v/>
      </c>
      <c r="AD2677" s="111" t="str">
        <f t="shared" si="758"/>
        <v/>
      </c>
      <c r="AE2677" s="122" t="str">
        <f t="shared" si="759"/>
        <v/>
      </c>
      <c r="AF2677" s="123" t="str">
        <f t="shared" si="760"/>
        <v>Qtr 1</v>
      </c>
      <c r="AG2677" s="122" t="str">
        <f t="shared" si="761"/>
        <v/>
      </c>
      <c r="AI2677" s="124" t="str">
        <f t="shared" si="762"/>
        <v/>
      </c>
      <c r="AK2677" s="103" t="str">
        <f t="shared" si="763"/>
        <v/>
      </c>
      <c r="AL2677" s="104" t="str">
        <f t="shared" si="764"/>
        <v/>
      </c>
      <c r="AN2677" s="37" t="str">
        <f>IF(AK2677="", "", COUNTIF(AK$11:AK$8010, "&lt;"&amp;AK2677)+1+COUNTIF(AK$11:AK2677, AK2677)-1)</f>
        <v/>
      </c>
      <c r="AO2677" s="37" t="str">
        <f>IF(AL2677="", "", COUNTIF(AL$11:AL$8010, "&gt;"&amp;AL2677)+1+COUNTIF(AL$11:AL2677, AL2677)-1)</f>
        <v/>
      </c>
    </row>
    <row r="2678" spans="1:41" x14ac:dyDescent="0.55000000000000004">
      <c r="A2678" s="5"/>
      <c r="B2678" s="284"/>
      <c r="C2678" s="285"/>
      <c r="D2678" s="286"/>
      <c r="E2678" s="287"/>
      <c r="F2678" s="288"/>
      <c r="G2678" s="5"/>
      <c r="J2678" s="7" t="str">
        <f t="shared" si="747"/>
        <v/>
      </c>
      <c r="K2678" s="48" t="str">
        <f t="shared" si="748"/>
        <v/>
      </c>
      <c r="L2678" s="48" t="str">
        <f t="shared" si="749"/>
        <v/>
      </c>
      <c r="M2678" s="49" t="str">
        <f t="shared" si="750"/>
        <v/>
      </c>
      <c r="U2678" s="103" t="str">
        <f t="shared" si="751"/>
        <v/>
      </c>
      <c r="V2678" s="77" t="str">
        <f t="shared" si="752"/>
        <v/>
      </c>
      <c r="W2678" s="37" t="str">
        <f t="shared" si="753"/>
        <v/>
      </c>
      <c r="X2678" s="7" t="str">
        <f t="shared" si="754"/>
        <v/>
      </c>
      <c r="Y2678" s="37" t="str">
        <f t="shared" si="755"/>
        <v/>
      </c>
      <c r="AA2678" s="54" t="str">
        <f t="shared" si="756"/>
        <v/>
      </c>
      <c r="AC2678" s="121" t="str">
        <f t="shared" si="757"/>
        <v/>
      </c>
      <c r="AD2678" s="111" t="str">
        <f t="shared" si="758"/>
        <v/>
      </c>
      <c r="AE2678" s="122" t="str">
        <f t="shared" si="759"/>
        <v/>
      </c>
      <c r="AF2678" s="123" t="str">
        <f t="shared" si="760"/>
        <v>Qtr 1</v>
      </c>
      <c r="AG2678" s="122" t="str">
        <f t="shared" si="761"/>
        <v/>
      </c>
      <c r="AI2678" s="124" t="str">
        <f t="shared" si="762"/>
        <v/>
      </c>
      <c r="AK2678" s="103" t="str">
        <f t="shared" si="763"/>
        <v/>
      </c>
      <c r="AL2678" s="104" t="str">
        <f t="shared" si="764"/>
        <v/>
      </c>
      <c r="AN2678" s="37" t="str">
        <f>IF(AK2678="", "", COUNTIF(AK$11:AK$8010, "&lt;"&amp;AK2678)+1+COUNTIF(AK$11:AK2678, AK2678)-1)</f>
        <v/>
      </c>
      <c r="AO2678" s="37" t="str">
        <f>IF(AL2678="", "", COUNTIF(AL$11:AL$8010, "&gt;"&amp;AL2678)+1+COUNTIF(AL$11:AL2678, AL2678)-1)</f>
        <v/>
      </c>
    </row>
    <row r="2679" spans="1:41" x14ac:dyDescent="0.55000000000000004">
      <c r="A2679" s="5"/>
      <c r="B2679" s="284"/>
      <c r="C2679" s="285"/>
      <c r="D2679" s="286"/>
      <c r="E2679" s="287"/>
      <c r="F2679" s="288"/>
      <c r="G2679" s="5"/>
      <c r="J2679" s="7" t="str">
        <f t="shared" si="747"/>
        <v/>
      </c>
      <c r="K2679" s="48" t="str">
        <f t="shared" si="748"/>
        <v/>
      </c>
      <c r="L2679" s="48" t="str">
        <f t="shared" si="749"/>
        <v/>
      </c>
      <c r="M2679" s="49" t="str">
        <f t="shared" si="750"/>
        <v/>
      </c>
      <c r="U2679" s="103" t="str">
        <f t="shared" si="751"/>
        <v/>
      </c>
      <c r="V2679" s="77" t="str">
        <f t="shared" si="752"/>
        <v/>
      </c>
      <c r="W2679" s="37" t="str">
        <f t="shared" si="753"/>
        <v/>
      </c>
      <c r="X2679" s="7" t="str">
        <f t="shared" si="754"/>
        <v/>
      </c>
      <c r="Y2679" s="37" t="str">
        <f t="shared" si="755"/>
        <v/>
      </c>
      <c r="AA2679" s="54" t="str">
        <f t="shared" si="756"/>
        <v/>
      </c>
      <c r="AC2679" s="121" t="str">
        <f t="shared" si="757"/>
        <v/>
      </c>
      <c r="AD2679" s="111" t="str">
        <f t="shared" si="758"/>
        <v/>
      </c>
      <c r="AE2679" s="122" t="str">
        <f t="shared" si="759"/>
        <v/>
      </c>
      <c r="AF2679" s="123" t="str">
        <f t="shared" si="760"/>
        <v>Qtr 1</v>
      </c>
      <c r="AG2679" s="122" t="str">
        <f t="shared" si="761"/>
        <v/>
      </c>
      <c r="AI2679" s="124" t="str">
        <f t="shared" si="762"/>
        <v/>
      </c>
      <c r="AK2679" s="103" t="str">
        <f t="shared" si="763"/>
        <v/>
      </c>
      <c r="AL2679" s="104" t="str">
        <f t="shared" si="764"/>
        <v/>
      </c>
      <c r="AN2679" s="37" t="str">
        <f>IF(AK2679="", "", COUNTIF(AK$11:AK$8010, "&lt;"&amp;AK2679)+1+COUNTIF(AK$11:AK2679, AK2679)-1)</f>
        <v/>
      </c>
      <c r="AO2679" s="37" t="str">
        <f>IF(AL2679="", "", COUNTIF(AL$11:AL$8010, "&gt;"&amp;AL2679)+1+COUNTIF(AL$11:AL2679, AL2679)-1)</f>
        <v/>
      </c>
    </row>
    <row r="2680" spans="1:41" x14ac:dyDescent="0.55000000000000004">
      <c r="A2680" s="5"/>
      <c r="B2680" s="284"/>
      <c r="C2680" s="285"/>
      <c r="D2680" s="286"/>
      <c r="E2680" s="287"/>
      <c r="F2680" s="288"/>
      <c r="G2680" s="5"/>
      <c r="J2680" s="7" t="str">
        <f t="shared" si="747"/>
        <v/>
      </c>
      <c r="K2680" s="48" t="str">
        <f t="shared" si="748"/>
        <v/>
      </c>
      <c r="L2680" s="48" t="str">
        <f t="shared" si="749"/>
        <v/>
      </c>
      <c r="M2680" s="49" t="str">
        <f t="shared" si="750"/>
        <v/>
      </c>
      <c r="U2680" s="103" t="str">
        <f t="shared" si="751"/>
        <v/>
      </c>
      <c r="V2680" s="77" t="str">
        <f t="shared" si="752"/>
        <v/>
      </c>
      <c r="W2680" s="37" t="str">
        <f t="shared" si="753"/>
        <v/>
      </c>
      <c r="X2680" s="7" t="str">
        <f t="shared" si="754"/>
        <v/>
      </c>
      <c r="Y2680" s="37" t="str">
        <f t="shared" si="755"/>
        <v/>
      </c>
      <c r="AA2680" s="54" t="str">
        <f t="shared" si="756"/>
        <v/>
      </c>
      <c r="AC2680" s="121" t="str">
        <f t="shared" si="757"/>
        <v/>
      </c>
      <c r="AD2680" s="111" t="str">
        <f t="shared" si="758"/>
        <v/>
      </c>
      <c r="AE2680" s="122" t="str">
        <f t="shared" si="759"/>
        <v/>
      </c>
      <c r="AF2680" s="123" t="str">
        <f t="shared" si="760"/>
        <v>Qtr 1</v>
      </c>
      <c r="AG2680" s="122" t="str">
        <f t="shared" si="761"/>
        <v/>
      </c>
      <c r="AI2680" s="124" t="str">
        <f t="shared" si="762"/>
        <v/>
      </c>
      <c r="AK2680" s="103" t="str">
        <f t="shared" si="763"/>
        <v/>
      </c>
      <c r="AL2680" s="104" t="str">
        <f t="shared" si="764"/>
        <v/>
      </c>
      <c r="AN2680" s="37" t="str">
        <f>IF(AK2680="", "", COUNTIF(AK$11:AK$8010, "&lt;"&amp;AK2680)+1+COUNTIF(AK$11:AK2680, AK2680)-1)</f>
        <v/>
      </c>
      <c r="AO2680" s="37" t="str">
        <f>IF(AL2680="", "", COUNTIF(AL$11:AL$8010, "&gt;"&amp;AL2680)+1+COUNTIF(AL$11:AL2680, AL2680)-1)</f>
        <v/>
      </c>
    </row>
    <row r="2681" spans="1:41" x14ac:dyDescent="0.55000000000000004">
      <c r="A2681" s="5"/>
      <c r="B2681" s="284"/>
      <c r="C2681" s="285"/>
      <c r="D2681" s="286"/>
      <c r="E2681" s="287"/>
      <c r="F2681" s="288"/>
      <c r="G2681" s="5"/>
      <c r="J2681" s="7" t="str">
        <f t="shared" si="747"/>
        <v/>
      </c>
      <c r="K2681" s="48" t="str">
        <f t="shared" si="748"/>
        <v/>
      </c>
      <c r="L2681" s="48" t="str">
        <f t="shared" si="749"/>
        <v/>
      </c>
      <c r="M2681" s="49" t="str">
        <f t="shared" si="750"/>
        <v/>
      </c>
      <c r="U2681" s="103" t="str">
        <f t="shared" si="751"/>
        <v/>
      </c>
      <c r="V2681" s="77" t="str">
        <f t="shared" si="752"/>
        <v/>
      </c>
      <c r="W2681" s="37" t="str">
        <f t="shared" si="753"/>
        <v/>
      </c>
      <c r="X2681" s="7" t="str">
        <f t="shared" si="754"/>
        <v/>
      </c>
      <c r="Y2681" s="37" t="str">
        <f t="shared" si="755"/>
        <v/>
      </c>
      <c r="AA2681" s="54" t="str">
        <f t="shared" si="756"/>
        <v/>
      </c>
      <c r="AC2681" s="121" t="str">
        <f t="shared" si="757"/>
        <v/>
      </c>
      <c r="AD2681" s="111" t="str">
        <f t="shared" si="758"/>
        <v/>
      </c>
      <c r="AE2681" s="122" t="str">
        <f t="shared" si="759"/>
        <v/>
      </c>
      <c r="AF2681" s="123" t="str">
        <f t="shared" si="760"/>
        <v>Qtr 1</v>
      </c>
      <c r="AG2681" s="122" t="str">
        <f t="shared" si="761"/>
        <v/>
      </c>
      <c r="AI2681" s="124" t="str">
        <f t="shared" si="762"/>
        <v/>
      </c>
      <c r="AK2681" s="103" t="str">
        <f t="shared" si="763"/>
        <v/>
      </c>
      <c r="AL2681" s="104" t="str">
        <f t="shared" si="764"/>
        <v/>
      </c>
      <c r="AN2681" s="37" t="str">
        <f>IF(AK2681="", "", COUNTIF(AK$11:AK$8010, "&lt;"&amp;AK2681)+1+COUNTIF(AK$11:AK2681, AK2681)-1)</f>
        <v/>
      </c>
      <c r="AO2681" s="37" t="str">
        <f>IF(AL2681="", "", COUNTIF(AL$11:AL$8010, "&gt;"&amp;AL2681)+1+COUNTIF(AL$11:AL2681, AL2681)-1)</f>
        <v/>
      </c>
    </row>
    <row r="2682" spans="1:41" x14ac:dyDescent="0.55000000000000004">
      <c r="A2682" s="5"/>
      <c r="B2682" s="284"/>
      <c r="C2682" s="285"/>
      <c r="D2682" s="286"/>
      <c r="E2682" s="287"/>
      <c r="F2682" s="288"/>
      <c r="G2682" s="5"/>
      <c r="J2682" s="7" t="str">
        <f t="shared" si="747"/>
        <v/>
      </c>
      <c r="K2682" s="48" t="str">
        <f t="shared" si="748"/>
        <v/>
      </c>
      <c r="L2682" s="48" t="str">
        <f t="shared" si="749"/>
        <v/>
      </c>
      <c r="M2682" s="49" t="str">
        <f t="shared" si="750"/>
        <v/>
      </c>
      <c r="U2682" s="103" t="str">
        <f t="shared" si="751"/>
        <v/>
      </c>
      <c r="V2682" s="77" t="str">
        <f t="shared" si="752"/>
        <v/>
      </c>
      <c r="W2682" s="37" t="str">
        <f t="shared" si="753"/>
        <v/>
      </c>
      <c r="X2682" s="7" t="str">
        <f t="shared" si="754"/>
        <v/>
      </c>
      <c r="Y2682" s="37" t="str">
        <f t="shared" si="755"/>
        <v/>
      </c>
      <c r="AA2682" s="54" t="str">
        <f t="shared" si="756"/>
        <v/>
      </c>
      <c r="AC2682" s="121" t="str">
        <f t="shared" si="757"/>
        <v/>
      </c>
      <c r="AD2682" s="111" t="str">
        <f t="shared" si="758"/>
        <v/>
      </c>
      <c r="AE2682" s="122" t="str">
        <f t="shared" si="759"/>
        <v/>
      </c>
      <c r="AF2682" s="123" t="str">
        <f t="shared" si="760"/>
        <v>Qtr 1</v>
      </c>
      <c r="AG2682" s="122" t="str">
        <f t="shared" si="761"/>
        <v/>
      </c>
      <c r="AI2682" s="124" t="str">
        <f t="shared" si="762"/>
        <v/>
      </c>
      <c r="AK2682" s="103" t="str">
        <f t="shared" si="763"/>
        <v/>
      </c>
      <c r="AL2682" s="104" t="str">
        <f t="shared" si="764"/>
        <v/>
      </c>
      <c r="AN2682" s="37" t="str">
        <f>IF(AK2682="", "", COUNTIF(AK$11:AK$8010, "&lt;"&amp;AK2682)+1+COUNTIF(AK$11:AK2682, AK2682)-1)</f>
        <v/>
      </c>
      <c r="AO2682" s="37" t="str">
        <f>IF(AL2682="", "", COUNTIF(AL$11:AL$8010, "&gt;"&amp;AL2682)+1+COUNTIF(AL$11:AL2682, AL2682)-1)</f>
        <v/>
      </c>
    </row>
    <row r="2683" spans="1:41" x14ac:dyDescent="0.55000000000000004">
      <c r="A2683" s="5"/>
      <c r="B2683" s="284"/>
      <c r="C2683" s="285"/>
      <c r="D2683" s="286"/>
      <c r="E2683" s="287"/>
      <c r="F2683" s="288"/>
      <c r="G2683" s="5"/>
      <c r="J2683" s="7" t="str">
        <f t="shared" si="747"/>
        <v/>
      </c>
      <c r="K2683" s="48" t="str">
        <f t="shared" si="748"/>
        <v/>
      </c>
      <c r="L2683" s="48" t="str">
        <f t="shared" si="749"/>
        <v/>
      </c>
      <c r="M2683" s="49" t="str">
        <f t="shared" si="750"/>
        <v/>
      </c>
      <c r="U2683" s="103" t="str">
        <f t="shared" si="751"/>
        <v/>
      </c>
      <c r="V2683" s="77" t="str">
        <f t="shared" si="752"/>
        <v/>
      </c>
      <c r="W2683" s="37" t="str">
        <f t="shared" si="753"/>
        <v/>
      </c>
      <c r="X2683" s="7" t="str">
        <f t="shared" si="754"/>
        <v/>
      </c>
      <c r="Y2683" s="37" t="str">
        <f t="shared" si="755"/>
        <v/>
      </c>
      <c r="AA2683" s="54" t="str">
        <f t="shared" si="756"/>
        <v/>
      </c>
      <c r="AC2683" s="121" t="str">
        <f t="shared" si="757"/>
        <v/>
      </c>
      <c r="AD2683" s="111" t="str">
        <f t="shared" si="758"/>
        <v/>
      </c>
      <c r="AE2683" s="122" t="str">
        <f t="shared" si="759"/>
        <v/>
      </c>
      <c r="AF2683" s="123" t="str">
        <f t="shared" si="760"/>
        <v>Qtr 1</v>
      </c>
      <c r="AG2683" s="122" t="str">
        <f t="shared" si="761"/>
        <v/>
      </c>
      <c r="AI2683" s="124" t="str">
        <f t="shared" si="762"/>
        <v/>
      </c>
      <c r="AK2683" s="103" t="str">
        <f t="shared" si="763"/>
        <v/>
      </c>
      <c r="AL2683" s="104" t="str">
        <f t="shared" si="764"/>
        <v/>
      </c>
      <c r="AN2683" s="37" t="str">
        <f>IF(AK2683="", "", COUNTIF(AK$11:AK$8010, "&lt;"&amp;AK2683)+1+COUNTIF(AK$11:AK2683, AK2683)-1)</f>
        <v/>
      </c>
      <c r="AO2683" s="37" t="str">
        <f>IF(AL2683="", "", COUNTIF(AL$11:AL$8010, "&gt;"&amp;AL2683)+1+COUNTIF(AL$11:AL2683, AL2683)-1)</f>
        <v/>
      </c>
    </row>
    <row r="2684" spans="1:41" x14ac:dyDescent="0.55000000000000004">
      <c r="A2684" s="5"/>
      <c r="B2684" s="284"/>
      <c r="C2684" s="285"/>
      <c r="D2684" s="286"/>
      <c r="E2684" s="287"/>
      <c r="F2684" s="288"/>
      <c r="G2684" s="5"/>
      <c r="J2684" s="7" t="str">
        <f t="shared" si="747"/>
        <v/>
      </c>
      <c r="K2684" s="48" t="str">
        <f t="shared" si="748"/>
        <v/>
      </c>
      <c r="L2684" s="48" t="str">
        <f t="shared" si="749"/>
        <v/>
      </c>
      <c r="M2684" s="49" t="str">
        <f t="shared" si="750"/>
        <v/>
      </c>
      <c r="U2684" s="103" t="str">
        <f t="shared" si="751"/>
        <v/>
      </c>
      <c r="V2684" s="77" t="str">
        <f t="shared" si="752"/>
        <v/>
      </c>
      <c r="W2684" s="37" t="str">
        <f t="shared" si="753"/>
        <v/>
      </c>
      <c r="X2684" s="7" t="str">
        <f t="shared" si="754"/>
        <v/>
      </c>
      <c r="Y2684" s="37" t="str">
        <f t="shared" si="755"/>
        <v/>
      </c>
      <c r="AA2684" s="54" t="str">
        <f t="shared" si="756"/>
        <v/>
      </c>
      <c r="AC2684" s="121" t="str">
        <f t="shared" si="757"/>
        <v/>
      </c>
      <c r="AD2684" s="111" t="str">
        <f t="shared" si="758"/>
        <v/>
      </c>
      <c r="AE2684" s="122" t="str">
        <f t="shared" si="759"/>
        <v/>
      </c>
      <c r="AF2684" s="123" t="str">
        <f t="shared" si="760"/>
        <v>Qtr 1</v>
      </c>
      <c r="AG2684" s="122" t="str">
        <f t="shared" si="761"/>
        <v/>
      </c>
      <c r="AI2684" s="124" t="str">
        <f t="shared" si="762"/>
        <v/>
      </c>
      <c r="AK2684" s="103" t="str">
        <f t="shared" si="763"/>
        <v/>
      </c>
      <c r="AL2684" s="104" t="str">
        <f t="shared" si="764"/>
        <v/>
      </c>
      <c r="AN2684" s="37" t="str">
        <f>IF(AK2684="", "", COUNTIF(AK$11:AK$8010, "&lt;"&amp;AK2684)+1+COUNTIF(AK$11:AK2684, AK2684)-1)</f>
        <v/>
      </c>
      <c r="AO2684" s="37" t="str">
        <f>IF(AL2684="", "", COUNTIF(AL$11:AL$8010, "&gt;"&amp;AL2684)+1+COUNTIF(AL$11:AL2684, AL2684)-1)</f>
        <v/>
      </c>
    </row>
    <row r="2685" spans="1:41" x14ac:dyDescent="0.55000000000000004">
      <c r="A2685" s="5"/>
      <c r="B2685" s="284"/>
      <c r="C2685" s="285"/>
      <c r="D2685" s="286"/>
      <c r="E2685" s="287"/>
      <c r="F2685" s="288"/>
      <c r="G2685" s="5"/>
      <c r="J2685" s="7" t="str">
        <f t="shared" si="747"/>
        <v/>
      </c>
      <c r="K2685" s="48" t="str">
        <f t="shared" si="748"/>
        <v/>
      </c>
      <c r="L2685" s="48" t="str">
        <f t="shared" si="749"/>
        <v/>
      </c>
      <c r="M2685" s="49" t="str">
        <f t="shared" si="750"/>
        <v/>
      </c>
      <c r="U2685" s="103" t="str">
        <f t="shared" si="751"/>
        <v/>
      </c>
      <c r="V2685" s="77" t="str">
        <f t="shared" si="752"/>
        <v/>
      </c>
      <c r="W2685" s="37" t="str">
        <f t="shared" si="753"/>
        <v/>
      </c>
      <c r="X2685" s="7" t="str">
        <f t="shared" si="754"/>
        <v/>
      </c>
      <c r="Y2685" s="37" t="str">
        <f t="shared" si="755"/>
        <v/>
      </c>
      <c r="AA2685" s="54" t="str">
        <f t="shared" si="756"/>
        <v/>
      </c>
      <c r="AC2685" s="121" t="str">
        <f t="shared" si="757"/>
        <v/>
      </c>
      <c r="AD2685" s="111" t="str">
        <f t="shared" si="758"/>
        <v/>
      </c>
      <c r="AE2685" s="122" t="str">
        <f t="shared" si="759"/>
        <v/>
      </c>
      <c r="AF2685" s="123" t="str">
        <f t="shared" si="760"/>
        <v>Qtr 1</v>
      </c>
      <c r="AG2685" s="122" t="str">
        <f t="shared" si="761"/>
        <v/>
      </c>
      <c r="AI2685" s="124" t="str">
        <f t="shared" si="762"/>
        <v/>
      </c>
      <c r="AK2685" s="103" t="str">
        <f t="shared" si="763"/>
        <v/>
      </c>
      <c r="AL2685" s="104" t="str">
        <f t="shared" si="764"/>
        <v/>
      </c>
      <c r="AN2685" s="37" t="str">
        <f>IF(AK2685="", "", COUNTIF(AK$11:AK$8010, "&lt;"&amp;AK2685)+1+COUNTIF(AK$11:AK2685, AK2685)-1)</f>
        <v/>
      </c>
      <c r="AO2685" s="37" t="str">
        <f>IF(AL2685="", "", COUNTIF(AL$11:AL$8010, "&gt;"&amp;AL2685)+1+COUNTIF(AL$11:AL2685, AL2685)-1)</f>
        <v/>
      </c>
    </row>
    <row r="2686" spans="1:41" x14ac:dyDescent="0.55000000000000004">
      <c r="A2686" s="5"/>
      <c r="B2686" s="284"/>
      <c r="C2686" s="285"/>
      <c r="D2686" s="286"/>
      <c r="E2686" s="287"/>
      <c r="F2686" s="288"/>
      <c r="G2686" s="5"/>
      <c r="J2686" s="7" t="str">
        <f t="shared" si="747"/>
        <v/>
      </c>
      <c r="K2686" s="48" t="str">
        <f t="shared" si="748"/>
        <v/>
      </c>
      <c r="L2686" s="48" t="str">
        <f t="shared" si="749"/>
        <v/>
      </c>
      <c r="M2686" s="49" t="str">
        <f t="shared" si="750"/>
        <v/>
      </c>
      <c r="U2686" s="103" t="str">
        <f t="shared" si="751"/>
        <v/>
      </c>
      <c r="V2686" s="77" t="str">
        <f t="shared" si="752"/>
        <v/>
      </c>
      <c r="W2686" s="37" t="str">
        <f t="shared" si="753"/>
        <v/>
      </c>
      <c r="X2686" s="7" t="str">
        <f t="shared" si="754"/>
        <v/>
      </c>
      <c r="Y2686" s="37" t="str">
        <f t="shared" si="755"/>
        <v/>
      </c>
      <c r="AA2686" s="54" t="str">
        <f t="shared" si="756"/>
        <v/>
      </c>
      <c r="AC2686" s="121" t="str">
        <f t="shared" si="757"/>
        <v/>
      </c>
      <c r="AD2686" s="111" t="str">
        <f t="shared" si="758"/>
        <v/>
      </c>
      <c r="AE2686" s="122" t="str">
        <f t="shared" si="759"/>
        <v/>
      </c>
      <c r="AF2686" s="123" t="str">
        <f t="shared" si="760"/>
        <v>Qtr 1</v>
      </c>
      <c r="AG2686" s="122" t="str">
        <f t="shared" si="761"/>
        <v/>
      </c>
      <c r="AI2686" s="124" t="str">
        <f t="shared" si="762"/>
        <v/>
      </c>
      <c r="AK2686" s="103" t="str">
        <f t="shared" si="763"/>
        <v/>
      </c>
      <c r="AL2686" s="104" t="str">
        <f t="shared" si="764"/>
        <v/>
      </c>
      <c r="AN2686" s="37" t="str">
        <f>IF(AK2686="", "", COUNTIF(AK$11:AK$8010, "&lt;"&amp;AK2686)+1+COUNTIF(AK$11:AK2686, AK2686)-1)</f>
        <v/>
      </c>
      <c r="AO2686" s="37" t="str">
        <f>IF(AL2686="", "", COUNTIF(AL$11:AL$8010, "&gt;"&amp;AL2686)+1+COUNTIF(AL$11:AL2686, AL2686)-1)</f>
        <v/>
      </c>
    </row>
    <row r="2687" spans="1:41" x14ac:dyDescent="0.55000000000000004">
      <c r="A2687" s="5"/>
      <c r="B2687" s="284"/>
      <c r="C2687" s="285"/>
      <c r="D2687" s="286"/>
      <c r="E2687" s="287"/>
      <c r="F2687" s="288"/>
      <c r="G2687" s="5"/>
      <c r="J2687" s="7" t="str">
        <f t="shared" si="747"/>
        <v/>
      </c>
      <c r="K2687" s="48" t="str">
        <f t="shared" si="748"/>
        <v/>
      </c>
      <c r="L2687" s="48" t="str">
        <f t="shared" si="749"/>
        <v/>
      </c>
      <c r="M2687" s="49" t="str">
        <f t="shared" si="750"/>
        <v/>
      </c>
      <c r="U2687" s="103" t="str">
        <f t="shared" si="751"/>
        <v/>
      </c>
      <c r="V2687" s="77" t="str">
        <f t="shared" si="752"/>
        <v/>
      </c>
      <c r="W2687" s="37" t="str">
        <f t="shared" si="753"/>
        <v/>
      </c>
      <c r="X2687" s="7" t="str">
        <f t="shared" si="754"/>
        <v/>
      </c>
      <c r="Y2687" s="37" t="str">
        <f t="shared" si="755"/>
        <v/>
      </c>
      <c r="AA2687" s="54" t="str">
        <f t="shared" si="756"/>
        <v/>
      </c>
      <c r="AC2687" s="121" t="str">
        <f t="shared" si="757"/>
        <v/>
      </c>
      <c r="AD2687" s="111" t="str">
        <f t="shared" si="758"/>
        <v/>
      </c>
      <c r="AE2687" s="122" t="str">
        <f t="shared" si="759"/>
        <v/>
      </c>
      <c r="AF2687" s="123" t="str">
        <f t="shared" si="760"/>
        <v>Qtr 1</v>
      </c>
      <c r="AG2687" s="122" t="str">
        <f t="shared" si="761"/>
        <v/>
      </c>
      <c r="AI2687" s="124" t="str">
        <f t="shared" si="762"/>
        <v/>
      </c>
      <c r="AK2687" s="103" t="str">
        <f t="shared" si="763"/>
        <v/>
      </c>
      <c r="AL2687" s="104" t="str">
        <f t="shared" si="764"/>
        <v/>
      </c>
      <c r="AN2687" s="37" t="str">
        <f>IF(AK2687="", "", COUNTIF(AK$11:AK$8010, "&lt;"&amp;AK2687)+1+COUNTIF(AK$11:AK2687, AK2687)-1)</f>
        <v/>
      </c>
      <c r="AO2687" s="37" t="str">
        <f>IF(AL2687="", "", COUNTIF(AL$11:AL$8010, "&gt;"&amp;AL2687)+1+COUNTIF(AL$11:AL2687, AL2687)-1)</f>
        <v/>
      </c>
    </row>
    <row r="2688" spans="1:41" x14ac:dyDescent="0.55000000000000004">
      <c r="A2688" s="5"/>
      <c r="B2688" s="284"/>
      <c r="C2688" s="285"/>
      <c r="D2688" s="286"/>
      <c r="E2688" s="287"/>
      <c r="F2688" s="288"/>
      <c r="G2688" s="5"/>
      <c r="J2688" s="7" t="str">
        <f t="shared" si="747"/>
        <v/>
      </c>
      <c r="K2688" s="48" t="str">
        <f t="shared" si="748"/>
        <v/>
      </c>
      <c r="L2688" s="48" t="str">
        <f t="shared" si="749"/>
        <v/>
      </c>
      <c r="M2688" s="49" t="str">
        <f t="shared" si="750"/>
        <v/>
      </c>
      <c r="U2688" s="103" t="str">
        <f t="shared" si="751"/>
        <v/>
      </c>
      <c r="V2688" s="77" t="str">
        <f t="shared" si="752"/>
        <v/>
      </c>
      <c r="W2688" s="37" t="str">
        <f t="shared" si="753"/>
        <v/>
      </c>
      <c r="X2688" s="7" t="str">
        <f t="shared" si="754"/>
        <v/>
      </c>
      <c r="Y2688" s="37" t="str">
        <f t="shared" si="755"/>
        <v/>
      </c>
      <c r="AA2688" s="54" t="str">
        <f t="shared" si="756"/>
        <v/>
      </c>
      <c r="AC2688" s="121" t="str">
        <f t="shared" si="757"/>
        <v/>
      </c>
      <c r="AD2688" s="111" t="str">
        <f t="shared" si="758"/>
        <v/>
      </c>
      <c r="AE2688" s="122" t="str">
        <f t="shared" si="759"/>
        <v/>
      </c>
      <c r="AF2688" s="123" t="str">
        <f t="shared" si="760"/>
        <v>Qtr 1</v>
      </c>
      <c r="AG2688" s="122" t="str">
        <f t="shared" si="761"/>
        <v/>
      </c>
      <c r="AI2688" s="124" t="str">
        <f t="shared" si="762"/>
        <v/>
      </c>
      <c r="AK2688" s="103" t="str">
        <f t="shared" si="763"/>
        <v/>
      </c>
      <c r="AL2688" s="104" t="str">
        <f t="shared" si="764"/>
        <v/>
      </c>
      <c r="AN2688" s="37" t="str">
        <f>IF(AK2688="", "", COUNTIF(AK$11:AK$8010, "&lt;"&amp;AK2688)+1+COUNTIF(AK$11:AK2688, AK2688)-1)</f>
        <v/>
      </c>
      <c r="AO2688" s="37" t="str">
        <f>IF(AL2688="", "", COUNTIF(AL$11:AL$8010, "&gt;"&amp;AL2688)+1+COUNTIF(AL$11:AL2688, AL2688)-1)</f>
        <v/>
      </c>
    </row>
    <row r="2689" spans="1:41" x14ac:dyDescent="0.55000000000000004">
      <c r="A2689" s="5"/>
      <c r="B2689" s="284"/>
      <c r="C2689" s="285"/>
      <c r="D2689" s="286"/>
      <c r="E2689" s="287"/>
      <c r="F2689" s="288"/>
      <c r="G2689" s="5"/>
      <c r="J2689" s="7" t="str">
        <f t="shared" si="747"/>
        <v/>
      </c>
      <c r="K2689" s="48" t="str">
        <f t="shared" si="748"/>
        <v/>
      </c>
      <c r="L2689" s="48" t="str">
        <f t="shared" si="749"/>
        <v/>
      </c>
      <c r="M2689" s="49" t="str">
        <f t="shared" si="750"/>
        <v/>
      </c>
      <c r="U2689" s="103" t="str">
        <f t="shared" si="751"/>
        <v/>
      </c>
      <c r="V2689" s="77" t="str">
        <f t="shared" si="752"/>
        <v/>
      </c>
      <c r="W2689" s="37" t="str">
        <f t="shared" si="753"/>
        <v/>
      </c>
      <c r="X2689" s="7" t="str">
        <f t="shared" si="754"/>
        <v/>
      </c>
      <c r="Y2689" s="37" t="str">
        <f t="shared" si="755"/>
        <v/>
      </c>
      <c r="AA2689" s="54" t="str">
        <f t="shared" si="756"/>
        <v/>
      </c>
      <c r="AC2689" s="121" t="str">
        <f t="shared" si="757"/>
        <v/>
      </c>
      <c r="AD2689" s="111" t="str">
        <f t="shared" si="758"/>
        <v/>
      </c>
      <c r="AE2689" s="122" t="str">
        <f t="shared" si="759"/>
        <v/>
      </c>
      <c r="AF2689" s="123" t="str">
        <f t="shared" si="760"/>
        <v>Qtr 1</v>
      </c>
      <c r="AG2689" s="122" t="str">
        <f t="shared" si="761"/>
        <v/>
      </c>
      <c r="AI2689" s="124" t="str">
        <f t="shared" si="762"/>
        <v/>
      </c>
      <c r="AK2689" s="103" t="str">
        <f t="shared" si="763"/>
        <v/>
      </c>
      <c r="AL2689" s="104" t="str">
        <f t="shared" si="764"/>
        <v/>
      </c>
      <c r="AN2689" s="37" t="str">
        <f>IF(AK2689="", "", COUNTIF(AK$11:AK$8010, "&lt;"&amp;AK2689)+1+COUNTIF(AK$11:AK2689, AK2689)-1)</f>
        <v/>
      </c>
      <c r="AO2689" s="37" t="str">
        <f>IF(AL2689="", "", COUNTIF(AL$11:AL$8010, "&gt;"&amp;AL2689)+1+COUNTIF(AL$11:AL2689, AL2689)-1)</f>
        <v/>
      </c>
    </row>
    <row r="2690" spans="1:41" x14ac:dyDescent="0.55000000000000004">
      <c r="A2690" s="5"/>
      <c r="B2690" s="284"/>
      <c r="C2690" s="285"/>
      <c r="D2690" s="286"/>
      <c r="E2690" s="287"/>
      <c r="F2690" s="288"/>
      <c r="G2690" s="5"/>
      <c r="J2690" s="7" t="str">
        <f t="shared" si="747"/>
        <v/>
      </c>
      <c r="K2690" s="48" t="str">
        <f t="shared" si="748"/>
        <v/>
      </c>
      <c r="L2690" s="48" t="str">
        <f t="shared" si="749"/>
        <v/>
      </c>
      <c r="M2690" s="49" t="str">
        <f t="shared" si="750"/>
        <v/>
      </c>
      <c r="U2690" s="103" t="str">
        <f t="shared" si="751"/>
        <v/>
      </c>
      <c r="V2690" s="77" t="str">
        <f t="shared" si="752"/>
        <v/>
      </c>
      <c r="W2690" s="37" t="str">
        <f t="shared" si="753"/>
        <v/>
      </c>
      <c r="X2690" s="7" t="str">
        <f t="shared" si="754"/>
        <v/>
      </c>
      <c r="Y2690" s="37" t="str">
        <f t="shared" si="755"/>
        <v/>
      </c>
      <c r="AA2690" s="54" t="str">
        <f t="shared" si="756"/>
        <v/>
      </c>
      <c r="AC2690" s="121" t="str">
        <f t="shared" si="757"/>
        <v/>
      </c>
      <c r="AD2690" s="111" t="str">
        <f t="shared" si="758"/>
        <v/>
      </c>
      <c r="AE2690" s="122" t="str">
        <f t="shared" si="759"/>
        <v/>
      </c>
      <c r="AF2690" s="123" t="str">
        <f t="shared" si="760"/>
        <v>Qtr 1</v>
      </c>
      <c r="AG2690" s="122" t="str">
        <f t="shared" si="761"/>
        <v/>
      </c>
      <c r="AI2690" s="124" t="str">
        <f t="shared" si="762"/>
        <v/>
      </c>
      <c r="AK2690" s="103" t="str">
        <f t="shared" si="763"/>
        <v/>
      </c>
      <c r="AL2690" s="104" t="str">
        <f t="shared" si="764"/>
        <v/>
      </c>
      <c r="AN2690" s="37" t="str">
        <f>IF(AK2690="", "", COUNTIF(AK$11:AK$8010, "&lt;"&amp;AK2690)+1+COUNTIF(AK$11:AK2690, AK2690)-1)</f>
        <v/>
      </c>
      <c r="AO2690" s="37" t="str">
        <f>IF(AL2690="", "", COUNTIF(AL$11:AL$8010, "&gt;"&amp;AL2690)+1+COUNTIF(AL$11:AL2690, AL2690)-1)</f>
        <v/>
      </c>
    </row>
    <row r="2691" spans="1:41" x14ac:dyDescent="0.55000000000000004">
      <c r="A2691" s="5"/>
      <c r="B2691" s="284"/>
      <c r="C2691" s="285"/>
      <c r="D2691" s="286"/>
      <c r="E2691" s="287"/>
      <c r="F2691" s="288"/>
      <c r="G2691" s="5"/>
      <c r="J2691" s="7" t="str">
        <f t="shared" si="747"/>
        <v/>
      </c>
      <c r="K2691" s="48" t="str">
        <f t="shared" si="748"/>
        <v/>
      </c>
      <c r="L2691" s="48" t="str">
        <f t="shared" si="749"/>
        <v/>
      </c>
      <c r="M2691" s="49" t="str">
        <f t="shared" si="750"/>
        <v/>
      </c>
      <c r="U2691" s="103" t="str">
        <f t="shared" si="751"/>
        <v/>
      </c>
      <c r="V2691" s="77" t="str">
        <f t="shared" si="752"/>
        <v/>
      </c>
      <c r="W2691" s="37" t="str">
        <f t="shared" si="753"/>
        <v/>
      </c>
      <c r="X2691" s="7" t="str">
        <f t="shared" si="754"/>
        <v/>
      </c>
      <c r="Y2691" s="37" t="str">
        <f t="shared" si="755"/>
        <v/>
      </c>
      <c r="AA2691" s="54" t="str">
        <f t="shared" si="756"/>
        <v/>
      </c>
      <c r="AC2691" s="121" t="str">
        <f t="shared" si="757"/>
        <v/>
      </c>
      <c r="AD2691" s="111" t="str">
        <f t="shared" si="758"/>
        <v/>
      </c>
      <c r="AE2691" s="122" t="str">
        <f t="shared" si="759"/>
        <v/>
      </c>
      <c r="AF2691" s="123" t="str">
        <f t="shared" si="760"/>
        <v>Qtr 1</v>
      </c>
      <c r="AG2691" s="122" t="str">
        <f t="shared" si="761"/>
        <v/>
      </c>
      <c r="AI2691" s="124" t="str">
        <f t="shared" si="762"/>
        <v/>
      </c>
      <c r="AK2691" s="103" t="str">
        <f t="shared" si="763"/>
        <v/>
      </c>
      <c r="AL2691" s="104" t="str">
        <f t="shared" si="764"/>
        <v/>
      </c>
      <c r="AN2691" s="37" t="str">
        <f>IF(AK2691="", "", COUNTIF(AK$11:AK$8010, "&lt;"&amp;AK2691)+1+COUNTIF(AK$11:AK2691, AK2691)-1)</f>
        <v/>
      </c>
      <c r="AO2691" s="37" t="str">
        <f>IF(AL2691="", "", COUNTIF(AL$11:AL$8010, "&gt;"&amp;AL2691)+1+COUNTIF(AL$11:AL2691, AL2691)-1)</f>
        <v/>
      </c>
    </row>
    <row r="2692" spans="1:41" x14ac:dyDescent="0.55000000000000004">
      <c r="A2692" s="5"/>
      <c r="B2692" s="284"/>
      <c r="C2692" s="285"/>
      <c r="D2692" s="286"/>
      <c r="E2692" s="287"/>
      <c r="F2692" s="288"/>
      <c r="G2692" s="5"/>
      <c r="J2692" s="7" t="str">
        <f t="shared" si="747"/>
        <v/>
      </c>
      <c r="K2692" s="48" t="str">
        <f t="shared" si="748"/>
        <v/>
      </c>
      <c r="L2692" s="48" t="str">
        <f t="shared" si="749"/>
        <v/>
      </c>
      <c r="M2692" s="49" t="str">
        <f t="shared" si="750"/>
        <v/>
      </c>
      <c r="U2692" s="103" t="str">
        <f t="shared" si="751"/>
        <v/>
      </c>
      <c r="V2692" s="77" t="str">
        <f t="shared" si="752"/>
        <v/>
      </c>
      <c r="W2692" s="37" t="str">
        <f t="shared" si="753"/>
        <v/>
      </c>
      <c r="X2692" s="7" t="str">
        <f t="shared" si="754"/>
        <v/>
      </c>
      <c r="Y2692" s="37" t="str">
        <f t="shared" si="755"/>
        <v/>
      </c>
      <c r="AA2692" s="54" t="str">
        <f t="shared" si="756"/>
        <v/>
      </c>
      <c r="AC2692" s="121" t="str">
        <f t="shared" si="757"/>
        <v/>
      </c>
      <c r="AD2692" s="111" t="str">
        <f t="shared" si="758"/>
        <v/>
      </c>
      <c r="AE2692" s="122" t="str">
        <f t="shared" si="759"/>
        <v/>
      </c>
      <c r="AF2692" s="123" t="str">
        <f t="shared" si="760"/>
        <v>Qtr 1</v>
      </c>
      <c r="AG2692" s="122" t="str">
        <f t="shared" si="761"/>
        <v/>
      </c>
      <c r="AI2692" s="124" t="str">
        <f t="shared" si="762"/>
        <v/>
      </c>
      <c r="AK2692" s="103" t="str">
        <f t="shared" si="763"/>
        <v/>
      </c>
      <c r="AL2692" s="104" t="str">
        <f t="shared" si="764"/>
        <v/>
      </c>
      <c r="AN2692" s="37" t="str">
        <f>IF(AK2692="", "", COUNTIF(AK$11:AK$8010, "&lt;"&amp;AK2692)+1+COUNTIF(AK$11:AK2692, AK2692)-1)</f>
        <v/>
      </c>
      <c r="AO2692" s="37" t="str">
        <f>IF(AL2692="", "", COUNTIF(AL$11:AL$8010, "&gt;"&amp;AL2692)+1+COUNTIF(AL$11:AL2692, AL2692)-1)</f>
        <v/>
      </c>
    </row>
    <row r="2693" spans="1:41" x14ac:dyDescent="0.55000000000000004">
      <c r="A2693" s="5"/>
      <c r="B2693" s="284"/>
      <c r="C2693" s="285"/>
      <c r="D2693" s="286"/>
      <c r="E2693" s="287"/>
      <c r="F2693" s="288"/>
      <c r="G2693" s="5"/>
      <c r="J2693" s="7" t="str">
        <f t="shared" si="747"/>
        <v/>
      </c>
      <c r="K2693" s="48" t="str">
        <f t="shared" si="748"/>
        <v/>
      </c>
      <c r="L2693" s="48" t="str">
        <f t="shared" si="749"/>
        <v/>
      </c>
      <c r="M2693" s="49" t="str">
        <f t="shared" si="750"/>
        <v/>
      </c>
      <c r="U2693" s="103" t="str">
        <f t="shared" si="751"/>
        <v/>
      </c>
      <c r="V2693" s="77" t="str">
        <f t="shared" si="752"/>
        <v/>
      </c>
      <c r="W2693" s="37" t="str">
        <f t="shared" si="753"/>
        <v/>
      </c>
      <c r="X2693" s="7" t="str">
        <f t="shared" si="754"/>
        <v/>
      </c>
      <c r="Y2693" s="37" t="str">
        <f t="shared" si="755"/>
        <v/>
      </c>
      <c r="AA2693" s="54" t="str">
        <f t="shared" si="756"/>
        <v/>
      </c>
      <c r="AC2693" s="121" t="str">
        <f t="shared" si="757"/>
        <v/>
      </c>
      <c r="AD2693" s="111" t="str">
        <f t="shared" si="758"/>
        <v/>
      </c>
      <c r="AE2693" s="122" t="str">
        <f t="shared" si="759"/>
        <v/>
      </c>
      <c r="AF2693" s="123" t="str">
        <f t="shared" si="760"/>
        <v>Qtr 1</v>
      </c>
      <c r="AG2693" s="122" t="str">
        <f t="shared" si="761"/>
        <v/>
      </c>
      <c r="AI2693" s="124" t="str">
        <f t="shared" si="762"/>
        <v/>
      </c>
      <c r="AK2693" s="103" t="str">
        <f t="shared" si="763"/>
        <v/>
      </c>
      <c r="AL2693" s="104" t="str">
        <f t="shared" si="764"/>
        <v/>
      </c>
      <c r="AN2693" s="37" t="str">
        <f>IF(AK2693="", "", COUNTIF(AK$11:AK$8010, "&lt;"&amp;AK2693)+1+COUNTIF(AK$11:AK2693, AK2693)-1)</f>
        <v/>
      </c>
      <c r="AO2693" s="37" t="str">
        <f>IF(AL2693="", "", COUNTIF(AL$11:AL$8010, "&gt;"&amp;AL2693)+1+COUNTIF(AL$11:AL2693, AL2693)-1)</f>
        <v/>
      </c>
    </row>
    <row r="2694" spans="1:41" x14ac:dyDescent="0.55000000000000004">
      <c r="A2694" s="5"/>
      <c r="B2694" s="284"/>
      <c r="C2694" s="285"/>
      <c r="D2694" s="286"/>
      <c r="E2694" s="287"/>
      <c r="F2694" s="288"/>
      <c r="G2694" s="5"/>
      <c r="J2694" s="7" t="str">
        <f t="shared" si="747"/>
        <v/>
      </c>
      <c r="K2694" s="48" t="str">
        <f t="shared" si="748"/>
        <v/>
      </c>
      <c r="L2694" s="48" t="str">
        <f t="shared" si="749"/>
        <v/>
      </c>
      <c r="M2694" s="49" t="str">
        <f t="shared" si="750"/>
        <v/>
      </c>
      <c r="U2694" s="103" t="str">
        <f t="shared" si="751"/>
        <v/>
      </c>
      <c r="V2694" s="77" t="str">
        <f t="shared" si="752"/>
        <v/>
      </c>
      <c r="W2694" s="37" t="str">
        <f t="shared" si="753"/>
        <v/>
      </c>
      <c r="X2694" s="7" t="str">
        <f t="shared" si="754"/>
        <v/>
      </c>
      <c r="Y2694" s="37" t="str">
        <f t="shared" si="755"/>
        <v/>
      </c>
      <c r="AA2694" s="54" t="str">
        <f t="shared" si="756"/>
        <v/>
      </c>
      <c r="AC2694" s="121" t="str">
        <f t="shared" si="757"/>
        <v/>
      </c>
      <c r="AD2694" s="111" t="str">
        <f t="shared" si="758"/>
        <v/>
      </c>
      <c r="AE2694" s="122" t="str">
        <f t="shared" si="759"/>
        <v/>
      </c>
      <c r="AF2694" s="123" t="str">
        <f t="shared" si="760"/>
        <v>Qtr 1</v>
      </c>
      <c r="AG2694" s="122" t="str">
        <f t="shared" si="761"/>
        <v/>
      </c>
      <c r="AI2694" s="124" t="str">
        <f t="shared" si="762"/>
        <v/>
      </c>
      <c r="AK2694" s="103" t="str">
        <f t="shared" si="763"/>
        <v/>
      </c>
      <c r="AL2694" s="104" t="str">
        <f t="shared" si="764"/>
        <v/>
      </c>
      <c r="AN2694" s="37" t="str">
        <f>IF(AK2694="", "", COUNTIF(AK$11:AK$8010, "&lt;"&amp;AK2694)+1+COUNTIF(AK$11:AK2694, AK2694)-1)</f>
        <v/>
      </c>
      <c r="AO2694" s="37" t="str">
        <f>IF(AL2694="", "", COUNTIF(AL$11:AL$8010, "&gt;"&amp;AL2694)+1+COUNTIF(AL$11:AL2694, AL2694)-1)</f>
        <v/>
      </c>
    </row>
    <row r="2695" spans="1:41" x14ac:dyDescent="0.55000000000000004">
      <c r="A2695" s="5"/>
      <c r="B2695" s="284"/>
      <c r="C2695" s="285"/>
      <c r="D2695" s="286"/>
      <c r="E2695" s="287"/>
      <c r="F2695" s="288"/>
      <c r="G2695" s="5"/>
      <c r="J2695" s="7" t="str">
        <f t="shared" si="747"/>
        <v/>
      </c>
      <c r="K2695" s="48" t="str">
        <f t="shared" si="748"/>
        <v/>
      </c>
      <c r="L2695" s="48" t="str">
        <f t="shared" si="749"/>
        <v/>
      </c>
      <c r="M2695" s="49" t="str">
        <f t="shared" si="750"/>
        <v/>
      </c>
      <c r="U2695" s="103" t="str">
        <f t="shared" si="751"/>
        <v/>
      </c>
      <c r="V2695" s="77" t="str">
        <f t="shared" si="752"/>
        <v/>
      </c>
      <c r="W2695" s="37" t="str">
        <f t="shared" si="753"/>
        <v/>
      </c>
      <c r="X2695" s="7" t="str">
        <f t="shared" si="754"/>
        <v/>
      </c>
      <c r="Y2695" s="37" t="str">
        <f t="shared" si="755"/>
        <v/>
      </c>
      <c r="AA2695" s="54" t="str">
        <f t="shared" si="756"/>
        <v/>
      </c>
      <c r="AC2695" s="121" t="str">
        <f t="shared" si="757"/>
        <v/>
      </c>
      <c r="AD2695" s="111" t="str">
        <f t="shared" si="758"/>
        <v/>
      </c>
      <c r="AE2695" s="122" t="str">
        <f t="shared" si="759"/>
        <v/>
      </c>
      <c r="AF2695" s="123" t="str">
        <f t="shared" si="760"/>
        <v>Qtr 1</v>
      </c>
      <c r="AG2695" s="122" t="str">
        <f t="shared" si="761"/>
        <v/>
      </c>
      <c r="AI2695" s="124" t="str">
        <f t="shared" si="762"/>
        <v/>
      </c>
      <c r="AK2695" s="103" t="str">
        <f t="shared" si="763"/>
        <v/>
      </c>
      <c r="AL2695" s="104" t="str">
        <f t="shared" si="764"/>
        <v/>
      </c>
      <c r="AN2695" s="37" t="str">
        <f>IF(AK2695="", "", COUNTIF(AK$11:AK$8010, "&lt;"&amp;AK2695)+1+COUNTIF(AK$11:AK2695, AK2695)-1)</f>
        <v/>
      </c>
      <c r="AO2695" s="37" t="str">
        <f>IF(AL2695="", "", COUNTIF(AL$11:AL$8010, "&gt;"&amp;AL2695)+1+COUNTIF(AL$11:AL2695, AL2695)-1)</f>
        <v/>
      </c>
    </row>
    <row r="2696" spans="1:41" x14ac:dyDescent="0.55000000000000004">
      <c r="A2696" s="5"/>
      <c r="B2696" s="284"/>
      <c r="C2696" s="285"/>
      <c r="D2696" s="286"/>
      <c r="E2696" s="287"/>
      <c r="F2696" s="288"/>
      <c r="G2696" s="5"/>
      <c r="J2696" s="7" t="str">
        <f t="shared" si="747"/>
        <v/>
      </c>
      <c r="K2696" s="48" t="str">
        <f t="shared" si="748"/>
        <v/>
      </c>
      <c r="L2696" s="48" t="str">
        <f t="shared" si="749"/>
        <v/>
      </c>
      <c r="M2696" s="49" t="str">
        <f t="shared" si="750"/>
        <v/>
      </c>
      <c r="U2696" s="103" t="str">
        <f t="shared" si="751"/>
        <v/>
      </c>
      <c r="V2696" s="77" t="str">
        <f t="shared" si="752"/>
        <v/>
      </c>
      <c r="W2696" s="37" t="str">
        <f t="shared" si="753"/>
        <v/>
      </c>
      <c r="X2696" s="7" t="str">
        <f t="shared" si="754"/>
        <v/>
      </c>
      <c r="Y2696" s="37" t="str">
        <f t="shared" si="755"/>
        <v/>
      </c>
      <c r="AA2696" s="54" t="str">
        <f t="shared" si="756"/>
        <v/>
      </c>
      <c r="AC2696" s="121" t="str">
        <f t="shared" si="757"/>
        <v/>
      </c>
      <c r="AD2696" s="111" t="str">
        <f t="shared" si="758"/>
        <v/>
      </c>
      <c r="AE2696" s="122" t="str">
        <f t="shared" si="759"/>
        <v/>
      </c>
      <c r="AF2696" s="123" t="str">
        <f t="shared" si="760"/>
        <v>Qtr 1</v>
      </c>
      <c r="AG2696" s="122" t="str">
        <f t="shared" si="761"/>
        <v/>
      </c>
      <c r="AI2696" s="124" t="str">
        <f t="shared" si="762"/>
        <v/>
      </c>
      <c r="AK2696" s="103" t="str">
        <f t="shared" si="763"/>
        <v/>
      </c>
      <c r="AL2696" s="104" t="str">
        <f t="shared" si="764"/>
        <v/>
      </c>
      <c r="AN2696" s="37" t="str">
        <f>IF(AK2696="", "", COUNTIF(AK$11:AK$8010, "&lt;"&amp;AK2696)+1+COUNTIF(AK$11:AK2696, AK2696)-1)</f>
        <v/>
      </c>
      <c r="AO2696" s="37" t="str">
        <f>IF(AL2696="", "", COUNTIF(AL$11:AL$8010, "&gt;"&amp;AL2696)+1+COUNTIF(AL$11:AL2696, AL2696)-1)</f>
        <v/>
      </c>
    </row>
    <row r="2697" spans="1:41" x14ac:dyDescent="0.55000000000000004">
      <c r="A2697" s="5"/>
      <c r="B2697" s="284"/>
      <c r="C2697" s="285"/>
      <c r="D2697" s="286"/>
      <c r="E2697" s="287"/>
      <c r="F2697" s="288"/>
      <c r="G2697" s="5"/>
      <c r="J2697" s="7" t="str">
        <f t="shared" si="747"/>
        <v/>
      </c>
      <c r="K2697" s="48" t="str">
        <f t="shared" si="748"/>
        <v/>
      </c>
      <c r="L2697" s="48" t="str">
        <f t="shared" si="749"/>
        <v/>
      </c>
      <c r="M2697" s="49" t="str">
        <f t="shared" si="750"/>
        <v/>
      </c>
      <c r="U2697" s="103" t="str">
        <f t="shared" si="751"/>
        <v/>
      </c>
      <c r="V2697" s="77" t="str">
        <f t="shared" si="752"/>
        <v/>
      </c>
      <c r="W2697" s="37" t="str">
        <f t="shared" si="753"/>
        <v/>
      </c>
      <c r="X2697" s="7" t="str">
        <f t="shared" si="754"/>
        <v/>
      </c>
      <c r="Y2697" s="37" t="str">
        <f t="shared" si="755"/>
        <v/>
      </c>
      <c r="AA2697" s="54" t="str">
        <f t="shared" si="756"/>
        <v/>
      </c>
      <c r="AC2697" s="121" t="str">
        <f t="shared" si="757"/>
        <v/>
      </c>
      <c r="AD2697" s="111" t="str">
        <f t="shared" si="758"/>
        <v/>
      </c>
      <c r="AE2697" s="122" t="str">
        <f t="shared" si="759"/>
        <v/>
      </c>
      <c r="AF2697" s="123" t="str">
        <f t="shared" si="760"/>
        <v>Qtr 1</v>
      </c>
      <c r="AG2697" s="122" t="str">
        <f t="shared" si="761"/>
        <v/>
      </c>
      <c r="AI2697" s="124" t="str">
        <f t="shared" si="762"/>
        <v/>
      </c>
      <c r="AK2697" s="103" t="str">
        <f t="shared" si="763"/>
        <v/>
      </c>
      <c r="AL2697" s="104" t="str">
        <f t="shared" si="764"/>
        <v/>
      </c>
      <c r="AN2697" s="37" t="str">
        <f>IF(AK2697="", "", COUNTIF(AK$11:AK$8010, "&lt;"&amp;AK2697)+1+COUNTIF(AK$11:AK2697, AK2697)-1)</f>
        <v/>
      </c>
      <c r="AO2697" s="37" t="str">
        <f>IF(AL2697="", "", COUNTIF(AL$11:AL$8010, "&gt;"&amp;AL2697)+1+COUNTIF(AL$11:AL2697, AL2697)-1)</f>
        <v/>
      </c>
    </row>
    <row r="2698" spans="1:41" x14ac:dyDescent="0.55000000000000004">
      <c r="A2698" s="5"/>
      <c r="B2698" s="284"/>
      <c r="C2698" s="285"/>
      <c r="D2698" s="286"/>
      <c r="E2698" s="287"/>
      <c r="F2698" s="288"/>
      <c r="G2698" s="5"/>
      <c r="J2698" s="7" t="str">
        <f t="shared" si="747"/>
        <v/>
      </c>
      <c r="K2698" s="48" t="str">
        <f t="shared" si="748"/>
        <v/>
      </c>
      <c r="L2698" s="48" t="str">
        <f t="shared" si="749"/>
        <v/>
      </c>
      <c r="M2698" s="49" t="str">
        <f t="shared" si="750"/>
        <v/>
      </c>
      <c r="U2698" s="103" t="str">
        <f t="shared" si="751"/>
        <v/>
      </c>
      <c r="V2698" s="77" t="str">
        <f t="shared" si="752"/>
        <v/>
      </c>
      <c r="W2698" s="37" t="str">
        <f t="shared" si="753"/>
        <v/>
      </c>
      <c r="X2698" s="7" t="str">
        <f t="shared" si="754"/>
        <v/>
      </c>
      <c r="Y2698" s="37" t="str">
        <f t="shared" si="755"/>
        <v/>
      </c>
      <c r="AA2698" s="54" t="str">
        <f t="shared" si="756"/>
        <v/>
      </c>
      <c r="AC2698" s="121" t="str">
        <f t="shared" si="757"/>
        <v/>
      </c>
      <c r="AD2698" s="111" t="str">
        <f t="shared" si="758"/>
        <v/>
      </c>
      <c r="AE2698" s="122" t="str">
        <f t="shared" si="759"/>
        <v/>
      </c>
      <c r="AF2698" s="123" t="str">
        <f t="shared" si="760"/>
        <v>Qtr 1</v>
      </c>
      <c r="AG2698" s="122" t="str">
        <f t="shared" si="761"/>
        <v/>
      </c>
      <c r="AI2698" s="124" t="str">
        <f t="shared" si="762"/>
        <v/>
      </c>
      <c r="AK2698" s="103" t="str">
        <f t="shared" si="763"/>
        <v/>
      </c>
      <c r="AL2698" s="104" t="str">
        <f t="shared" si="764"/>
        <v/>
      </c>
      <c r="AN2698" s="37" t="str">
        <f>IF(AK2698="", "", COUNTIF(AK$11:AK$8010, "&lt;"&amp;AK2698)+1+COUNTIF(AK$11:AK2698, AK2698)-1)</f>
        <v/>
      </c>
      <c r="AO2698" s="37" t="str">
        <f>IF(AL2698="", "", COUNTIF(AL$11:AL$8010, "&gt;"&amp;AL2698)+1+COUNTIF(AL$11:AL2698, AL2698)-1)</f>
        <v/>
      </c>
    </row>
    <row r="2699" spans="1:41" x14ac:dyDescent="0.55000000000000004">
      <c r="A2699" s="5"/>
      <c r="B2699" s="284"/>
      <c r="C2699" s="285"/>
      <c r="D2699" s="286"/>
      <c r="E2699" s="287"/>
      <c r="F2699" s="288"/>
      <c r="G2699" s="5"/>
      <c r="J2699" s="7" t="str">
        <f t="shared" si="747"/>
        <v/>
      </c>
      <c r="K2699" s="48" t="str">
        <f t="shared" si="748"/>
        <v/>
      </c>
      <c r="L2699" s="48" t="str">
        <f t="shared" si="749"/>
        <v/>
      </c>
      <c r="M2699" s="49" t="str">
        <f t="shared" si="750"/>
        <v/>
      </c>
      <c r="U2699" s="103" t="str">
        <f t="shared" si="751"/>
        <v/>
      </c>
      <c r="V2699" s="77" t="str">
        <f t="shared" si="752"/>
        <v/>
      </c>
      <c r="W2699" s="37" t="str">
        <f t="shared" si="753"/>
        <v/>
      </c>
      <c r="X2699" s="7" t="str">
        <f t="shared" si="754"/>
        <v/>
      </c>
      <c r="Y2699" s="37" t="str">
        <f t="shared" si="755"/>
        <v/>
      </c>
      <c r="AA2699" s="54" t="str">
        <f t="shared" si="756"/>
        <v/>
      </c>
      <c r="AC2699" s="121" t="str">
        <f t="shared" si="757"/>
        <v/>
      </c>
      <c r="AD2699" s="111" t="str">
        <f t="shared" si="758"/>
        <v/>
      </c>
      <c r="AE2699" s="122" t="str">
        <f t="shared" si="759"/>
        <v/>
      </c>
      <c r="AF2699" s="123" t="str">
        <f t="shared" si="760"/>
        <v>Qtr 1</v>
      </c>
      <c r="AG2699" s="122" t="str">
        <f t="shared" si="761"/>
        <v/>
      </c>
      <c r="AI2699" s="124" t="str">
        <f t="shared" si="762"/>
        <v/>
      </c>
      <c r="AK2699" s="103" t="str">
        <f t="shared" si="763"/>
        <v/>
      </c>
      <c r="AL2699" s="104" t="str">
        <f t="shared" si="764"/>
        <v/>
      </c>
      <c r="AN2699" s="37" t="str">
        <f>IF(AK2699="", "", COUNTIF(AK$11:AK$8010, "&lt;"&amp;AK2699)+1+COUNTIF(AK$11:AK2699, AK2699)-1)</f>
        <v/>
      </c>
      <c r="AO2699" s="37" t="str">
        <f>IF(AL2699="", "", COUNTIF(AL$11:AL$8010, "&gt;"&amp;AL2699)+1+COUNTIF(AL$11:AL2699, AL2699)-1)</f>
        <v/>
      </c>
    </row>
    <row r="2700" spans="1:41" x14ac:dyDescent="0.55000000000000004">
      <c r="A2700" s="5"/>
      <c r="B2700" s="284"/>
      <c r="C2700" s="285"/>
      <c r="D2700" s="286"/>
      <c r="E2700" s="287"/>
      <c r="F2700" s="288"/>
      <c r="G2700" s="5"/>
      <c r="J2700" s="7" t="str">
        <f t="shared" ref="J2700:J2763" si="765">IF(B2700="", "", IF(OR(B2700&lt;$O$4, B2700&gt;$O$5), "X", ""))</f>
        <v/>
      </c>
      <c r="K2700" s="48" t="str">
        <f t="shared" ref="K2700:K2763" si="766">IF(C2700="", "", IF(COUNTIF($O$10:$O$510, C2700)=0, "X", ""))</f>
        <v/>
      </c>
      <c r="L2700" s="48" t="str">
        <f t="shared" ref="L2700:L2763" si="767">IF(D2700="", "", IF(COUNTIF($Q$10:$Q$15, D2700)=0, "X", ""))</f>
        <v/>
      </c>
      <c r="M2700" s="49" t="str">
        <f t="shared" ref="M2700:M2763" si="768">IF(E2700="", "", IF(COUNTIF($S$10:$S$20, E2700)=0, "X", ""))</f>
        <v/>
      </c>
      <c r="U2700" s="103" t="str">
        <f t="shared" ref="U2700:U2763" si="769">IF($Q$4="", "", IF($C2700=$Q$4, IF($E2700&lt;0, $E2700, ""), ""))</f>
        <v/>
      </c>
      <c r="V2700" s="77" t="str">
        <f t="shared" ref="V2700:V2763" si="770">IF($Q$4="", "", IF($C2700=$Q$4, IF($E2700&gt;0, $E2700, ""), ""))</f>
        <v/>
      </c>
      <c r="W2700" s="37" t="str">
        <f t="shared" ref="W2700:W2763" si="771">IF($Q$4="", "", IF($C2700=$Q$4, IF($B2700="", "", TEXT($B2700, "mmm yyyy")), ""))</f>
        <v/>
      </c>
      <c r="X2700" s="7" t="str">
        <f t="shared" ref="X2700:X2763" si="772">IF(OR($Q$4="", $B2700=""), "", IF($C2700=$Q$4, IF(AND($B2700&gt;=$V$2, $B2700&lt;=$W$2), $U$2, IF(AND($B2700&gt;=$V$3, $B2700&lt;=$W$3), $U$3, IF(AND($B2700&gt;=$V$4, $B2700&lt;=$W$4), $U$4, IF(AND($B2700&gt;=$V$5, $B2700&lt;=$W$5), $U$5, "")))), ""))</f>
        <v/>
      </c>
      <c r="Y2700" s="37" t="str">
        <f t="shared" ref="Y2700:Y2763" si="773">IF($Q$4="", "", IF($C2700=$Q$4, IF($D2700="", "", $D2700), ""))</f>
        <v/>
      </c>
      <c r="AA2700" s="54" t="str">
        <f t="shared" ref="AA2700:AA2763" si="774">IF(OR($X2700="", $Y2700=""), "", CONCATENATE($Y2700, " - ", $X2700))</f>
        <v/>
      </c>
      <c r="AC2700" s="121" t="str">
        <f t="shared" ref="AC2700:AC2763" si="775">IF($E2700&lt;0, $E2700, "")</f>
        <v/>
      </c>
      <c r="AD2700" s="111" t="str">
        <f t="shared" ref="AD2700:AD2763" si="776">IF($E2700&gt;0, $E2700, "")</f>
        <v/>
      </c>
      <c r="AE2700" s="122" t="str">
        <f t="shared" ref="AE2700:AE2763" si="777">IF($B2700="", "", TEXT($B2700, "mmm yyyy"))</f>
        <v/>
      </c>
      <c r="AF2700" s="123" t="str">
        <f t="shared" ref="AF2700:AF2763" si="778">IF(AND($B2700&gt;=$V$2, $B2700&lt;=$W$2), $U$2, IF(AND($B2700&gt;=$V$3, $B2700&lt;=$W$3), $U$3, IF(AND($B2700&gt;=$V$4, $B2700&lt;=$W$4), $U$4, IF(AND($B2700&gt;=$V$5, $B2700&lt;=$W$5), $U$5, ""))))</f>
        <v>Qtr 1</v>
      </c>
      <c r="AG2700" s="122" t="str">
        <f t="shared" ref="AG2700:AG2763" si="779">IF($D2700="", "", $D2700)</f>
        <v/>
      </c>
      <c r="AI2700" s="124" t="str">
        <f t="shared" ref="AI2700:AI2763" si="780">IF(OR($AF2700="", $AG2700=""), "", CONCATENATE($AG2700, " - ", $AF2700))</f>
        <v/>
      </c>
      <c r="AK2700" s="103" t="str">
        <f t="shared" ref="AK2700:AK2763" si="781">IF($AK$7="", U2700, IF($AK$7=$X2700, U2700, ""))</f>
        <v/>
      </c>
      <c r="AL2700" s="104" t="str">
        <f t="shared" ref="AL2700:AL2763" si="782">IF($AK$7="", V2700, IF($AK$7=$X2700, V2700, ""))</f>
        <v/>
      </c>
      <c r="AN2700" s="37" t="str">
        <f>IF(AK2700="", "", COUNTIF(AK$11:AK$8010, "&lt;"&amp;AK2700)+1+COUNTIF(AK$11:AK2700, AK2700)-1)</f>
        <v/>
      </c>
      <c r="AO2700" s="37" t="str">
        <f>IF(AL2700="", "", COUNTIF(AL$11:AL$8010, "&gt;"&amp;AL2700)+1+COUNTIF(AL$11:AL2700, AL2700)-1)</f>
        <v/>
      </c>
    </row>
    <row r="2701" spans="1:41" x14ac:dyDescent="0.55000000000000004">
      <c r="A2701" s="5"/>
      <c r="B2701" s="284"/>
      <c r="C2701" s="285"/>
      <c r="D2701" s="286"/>
      <c r="E2701" s="287"/>
      <c r="F2701" s="288"/>
      <c r="G2701" s="5"/>
      <c r="J2701" s="7" t="str">
        <f t="shared" si="765"/>
        <v/>
      </c>
      <c r="K2701" s="48" t="str">
        <f t="shared" si="766"/>
        <v/>
      </c>
      <c r="L2701" s="48" t="str">
        <f t="shared" si="767"/>
        <v/>
      </c>
      <c r="M2701" s="49" t="str">
        <f t="shared" si="768"/>
        <v/>
      </c>
      <c r="U2701" s="103" t="str">
        <f t="shared" si="769"/>
        <v/>
      </c>
      <c r="V2701" s="77" t="str">
        <f t="shared" si="770"/>
        <v/>
      </c>
      <c r="W2701" s="37" t="str">
        <f t="shared" si="771"/>
        <v/>
      </c>
      <c r="X2701" s="7" t="str">
        <f t="shared" si="772"/>
        <v/>
      </c>
      <c r="Y2701" s="37" t="str">
        <f t="shared" si="773"/>
        <v/>
      </c>
      <c r="AA2701" s="54" t="str">
        <f t="shared" si="774"/>
        <v/>
      </c>
      <c r="AC2701" s="121" t="str">
        <f t="shared" si="775"/>
        <v/>
      </c>
      <c r="AD2701" s="111" t="str">
        <f t="shared" si="776"/>
        <v/>
      </c>
      <c r="AE2701" s="122" t="str">
        <f t="shared" si="777"/>
        <v/>
      </c>
      <c r="AF2701" s="123" t="str">
        <f t="shared" si="778"/>
        <v>Qtr 1</v>
      </c>
      <c r="AG2701" s="122" t="str">
        <f t="shared" si="779"/>
        <v/>
      </c>
      <c r="AI2701" s="124" t="str">
        <f t="shared" si="780"/>
        <v/>
      </c>
      <c r="AK2701" s="103" t="str">
        <f t="shared" si="781"/>
        <v/>
      </c>
      <c r="AL2701" s="104" t="str">
        <f t="shared" si="782"/>
        <v/>
      </c>
      <c r="AN2701" s="37" t="str">
        <f>IF(AK2701="", "", COUNTIF(AK$11:AK$8010, "&lt;"&amp;AK2701)+1+COUNTIF(AK$11:AK2701, AK2701)-1)</f>
        <v/>
      </c>
      <c r="AO2701" s="37" t="str">
        <f>IF(AL2701="", "", COUNTIF(AL$11:AL$8010, "&gt;"&amp;AL2701)+1+COUNTIF(AL$11:AL2701, AL2701)-1)</f>
        <v/>
      </c>
    </row>
    <row r="2702" spans="1:41" x14ac:dyDescent="0.55000000000000004">
      <c r="A2702" s="5"/>
      <c r="B2702" s="284"/>
      <c r="C2702" s="285"/>
      <c r="D2702" s="286"/>
      <c r="E2702" s="287"/>
      <c r="F2702" s="288"/>
      <c r="G2702" s="5"/>
      <c r="J2702" s="7" t="str">
        <f t="shared" si="765"/>
        <v/>
      </c>
      <c r="K2702" s="48" t="str">
        <f t="shared" si="766"/>
        <v/>
      </c>
      <c r="L2702" s="48" t="str">
        <f t="shared" si="767"/>
        <v/>
      </c>
      <c r="M2702" s="49" t="str">
        <f t="shared" si="768"/>
        <v/>
      </c>
      <c r="U2702" s="103" t="str">
        <f t="shared" si="769"/>
        <v/>
      </c>
      <c r="V2702" s="77" t="str">
        <f t="shared" si="770"/>
        <v/>
      </c>
      <c r="W2702" s="37" t="str">
        <f t="shared" si="771"/>
        <v/>
      </c>
      <c r="X2702" s="7" t="str">
        <f t="shared" si="772"/>
        <v/>
      </c>
      <c r="Y2702" s="37" t="str">
        <f t="shared" si="773"/>
        <v/>
      </c>
      <c r="AA2702" s="54" t="str">
        <f t="shared" si="774"/>
        <v/>
      </c>
      <c r="AC2702" s="121" t="str">
        <f t="shared" si="775"/>
        <v/>
      </c>
      <c r="AD2702" s="111" t="str">
        <f t="shared" si="776"/>
        <v/>
      </c>
      <c r="AE2702" s="122" t="str">
        <f t="shared" si="777"/>
        <v/>
      </c>
      <c r="AF2702" s="123" t="str">
        <f t="shared" si="778"/>
        <v>Qtr 1</v>
      </c>
      <c r="AG2702" s="122" t="str">
        <f t="shared" si="779"/>
        <v/>
      </c>
      <c r="AI2702" s="124" t="str">
        <f t="shared" si="780"/>
        <v/>
      </c>
      <c r="AK2702" s="103" t="str">
        <f t="shared" si="781"/>
        <v/>
      </c>
      <c r="AL2702" s="104" t="str">
        <f t="shared" si="782"/>
        <v/>
      </c>
      <c r="AN2702" s="37" t="str">
        <f>IF(AK2702="", "", COUNTIF(AK$11:AK$8010, "&lt;"&amp;AK2702)+1+COUNTIF(AK$11:AK2702, AK2702)-1)</f>
        <v/>
      </c>
      <c r="AO2702" s="37" t="str">
        <f>IF(AL2702="", "", COUNTIF(AL$11:AL$8010, "&gt;"&amp;AL2702)+1+COUNTIF(AL$11:AL2702, AL2702)-1)</f>
        <v/>
      </c>
    </row>
    <row r="2703" spans="1:41" x14ac:dyDescent="0.55000000000000004">
      <c r="A2703" s="5"/>
      <c r="B2703" s="284"/>
      <c r="C2703" s="285"/>
      <c r="D2703" s="286"/>
      <c r="E2703" s="287"/>
      <c r="F2703" s="288"/>
      <c r="G2703" s="5"/>
      <c r="J2703" s="7" t="str">
        <f t="shared" si="765"/>
        <v/>
      </c>
      <c r="K2703" s="48" t="str">
        <f t="shared" si="766"/>
        <v/>
      </c>
      <c r="L2703" s="48" t="str">
        <f t="shared" si="767"/>
        <v/>
      </c>
      <c r="M2703" s="49" t="str">
        <f t="shared" si="768"/>
        <v/>
      </c>
      <c r="U2703" s="103" t="str">
        <f t="shared" si="769"/>
        <v/>
      </c>
      <c r="V2703" s="77" t="str">
        <f t="shared" si="770"/>
        <v/>
      </c>
      <c r="W2703" s="37" t="str">
        <f t="shared" si="771"/>
        <v/>
      </c>
      <c r="X2703" s="7" t="str">
        <f t="shared" si="772"/>
        <v/>
      </c>
      <c r="Y2703" s="37" t="str">
        <f t="shared" si="773"/>
        <v/>
      </c>
      <c r="AA2703" s="54" t="str">
        <f t="shared" si="774"/>
        <v/>
      </c>
      <c r="AC2703" s="121" t="str">
        <f t="shared" si="775"/>
        <v/>
      </c>
      <c r="AD2703" s="111" t="str">
        <f t="shared" si="776"/>
        <v/>
      </c>
      <c r="AE2703" s="122" t="str">
        <f t="shared" si="777"/>
        <v/>
      </c>
      <c r="AF2703" s="123" t="str">
        <f t="shared" si="778"/>
        <v>Qtr 1</v>
      </c>
      <c r="AG2703" s="122" t="str">
        <f t="shared" si="779"/>
        <v/>
      </c>
      <c r="AI2703" s="124" t="str">
        <f t="shared" si="780"/>
        <v/>
      </c>
      <c r="AK2703" s="103" t="str">
        <f t="shared" si="781"/>
        <v/>
      </c>
      <c r="AL2703" s="104" t="str">
        <f t="shared" si="782"/>
        <v/>
      </c>
      <c r="AN2703" s="37" t="str">
        <f>IF(AK2703="", "", COUNTIF(AK$11:AK$8010, "&lt;"&amp;AK2703)+1+COUNTIF(AK$11:AK2703, AK2703)-1)</f>
        <v/>
      </c>
      <c r="AO2703" s="37" t="str">
        <f>IF(AL2703="", "", COUNTIF(AL$11:AL$8010, "&gt;"&amp;AL2703)+1+COUNTIF(AL$11:AL2703, AL2703)-1)</f>
        <v/>
      </c>
    </row>
    <row r="2704" spans="1:41" x14ac:dyDescent="0.55000000000000004">
      <c r="A2704" s="5"/>
      <c r="B2704" s="284"/>
      <c r="C2704" s="285"/>
      <c r="D2704" s="286"/>
      <c r="E2704" s="287"/>
      <c r="F2704" s="288"/>
      <c r="G2704" s="5"/>
      <c r="J2704" s="7" t="str">
        <f t="shared" si="765"/>
        <v/>
      </c>
      <c r="K2704" s="48" t="str">
        <f t="shared" si="766"/>
        <v/>
      </c>
      <c r="L2704" s="48" t="str">
        <f t="shared" si="767"/>
        <v/>
      </c>
      <c r="M2704" s="49" t="str">
        <f t="shared" si="768"/>
        <v/>
      </c>
      <c r="U2704" s="103" t="str">
        <f t="shared" si="769"/>
        <v/>
      </c>
      <c r="V2704" s="77" t="str">
        <f t="shared" si="770"/>
        <v/>
      </c>
      <c r="W2704" s="37" t="str">
        <f t="shared" si="771"/>
        <v/>
      </c>
      <c r="X2704" s="7" t="str">
        <f t="shared" si="772"/>
        <v/>
      </c>
      <c r="Y2704" s="37" t="str">
        <f t="shared" si="773"/>
        <v/>
      </c>
      <c r="AA2704" s="54" t="str">
        <f t="shared" si="774"/>
        <v/>
      </c>
      <c r="AC2704" s="121" t="str">
        <f t="shared" si="775"/>
        <v/>
      </c>
      <c r="AD2704" s="111" t="str">
        <f t="shared" si="776"/>
        <v/>
      </c>
      <c r="AE2704" s="122" t="str">
        <f t="shared" si="777"/>
        <v/>
      </c>
      <c r="AF2704" s="123" t="str">
        <f t="shared" si="778"/>
        <v>Qtr 1</v>
      </c>
      <c r="AG2704" s="122" t="str">
        <f t="shared" si="779"/>
        <v/>
      </c>
      <c r="AI2704" s="124" t="str">
        <f t="shared" si="780"/>
        <v/>
      </c>
      <c r="AK2704" s="103" t="str">
        <f t="shared" si="781"/>
        <v/>
      </c>
      <c r="AL2704" s="104" t="str">
        <f t="shared" si="782"/>
        <v/>
      </c>
      <c r="AN2704" s="37" t="str">
        <f>IF(AK2704="", "", COUNTIF(AK$11:AK$8010, "&lt;"&amp;AK2704)+1+COUNTIF(AK$11:AK2704, AK2704)-1)</f>
        <v/>
      </c>
      <c r="AO2704" s="37" t="str">
        <f>IF(AL2704="", "", COUNTIF(AL$11:AL$8010, "&gt;"&amp;AL2704)+1+COUNTIF(AL$11:AL2704, AL2704)-1)</f>
        <v/>
      </c>
    </row>
    <row r="2705" spans="1:41" x14ac:dyDescent="0.55000000000000004">
      <c r="A2705" s="5"/>
      <c r="B2705" s="284"/>
      <c r="C2705" s="285"/>
      <c r="D2705" s="286"/>
      <c r="E2705" s="287"/>
      <c r="F2705" s="288"/>
      <c r="G2705" s="5"/>
      <c r="J2705" s="7" t="str">
        <f t="shared" si="765"/>
        <v/>
      </c>
      <c r="K2705" s="48" t="str">
        <f t="shared" si="766"/>
        <v/>
      </c>
      <c r="L2705" s="48" t="str">
        <f t="shared" si="767"/>
        <v/>
      </c>
      <c r="M2705" s="49" t="str">
        <f t="shared" si="768"/>
        <v/>
      </c>
      <c r="U2705" s="103" t="str">
        <f t="shared" si="769"/>
        <v/>
      </c>
      <c r="V2705" s="77" t="str">
        <f t="shared" si="770"/>
        <v/>
      </c>
      <c r="W2705" s="37" t="str">
        <f t="shared" si="771"/>
        <v/>
      </c>
      <c r="X2705" s="7" t="str">
        <f t="shared" si="772"/>
        <v/>
      </c>
      <c r="Y2705" s="37" t="str">
        <f t="shared" si="773"/>
        <v/>
      </c>
      <c r="AA2705" s="54" t="str">
        <f t="shared" si="774"/>
        <v/>
      </c>
      <c r="AC2705" s="121" t="str">
        <f t="shared" si="775"/>
        <v/>
      </c>
      <c r="AD2705" s="111" t="str">
        <f t="shared" si="776"/>
        <v/>
      </c>
      <c r="AE2705" s="122" t="str">
        <f t="shared" si="777"/>
        <v/>
      </c>
      <c r="AF2705" s="123" t="str">
        <f t="shared" si="778"/>
        <v>Qtr 1</v>
      </c>
      <c r="AG2705" s="122" t="str">
        <f t="shared" si="779"/>
        <v/>
      </c>
      <c r="AI2705" s="124" t="str">
        <f t="shared" si="780"/>
        <v/>
      </c>
      <c r="AK2705" s="103" t="str">
        <f t="shared" si="781"/>
        <v/>
      </c>
      <c r="AL2705" s="104" t="str">
        <f t="shared" si="782"/>
        <v/>
      </c>
      <c r="AN2705" s="37" t="str">
        <f>IF(AK2705="", "", COUNTIF(AK$11:AK$8010, "&lt;"&amp;AK2705)+1+COUNTIF(AK$11:AK2705, AK2705)-1)</f>
        <v/>
      </c>
      <c r="AO2705" s="37" t="str">
        <f>IF(AL2705="", "", COUNTIF(AL$11:AL$8010, "&gt;"&amp;AL2705)+1+COUNTIF(AL$11:AL2705, AL2705)-1)</f>
        <v/>
      </c>
    </row>
    <row r="2706" spans="1:41" x14ac:dyDescent="0.55000000000000004">
      <c r="A2706" s="5"/>
      <c r="B2706" s="284"/>
      <c r="C2706" s="285"/>
      <c r="D2706" s="286"/>
      <c r="E2706" s="287"/>
      <c r="F2706" s="288"/>
      <c r="G2706" s="5"/>
      <c r="J2706" s="7" t="str">
        <f t="shared" si="765"/>
        <v/>
      </c>
      <c r="K2706" s="48" t="str">
        <f t="shared" si="766"/>
        <v/>
      </c>
      <c r="L2706" s="48" t="str">
        <f t="shared" si="767"/>
        <v/>
      </c>
      <c r="M2706" s="49" t="str">
        <f t="shared" si="768"/>
        <v/>
      </c>
      <c r="U2706" s="103" t="str">
        <f t="shared" si="769"/>
        <v/>
      </c>
      <c r="V2706" s="77" t="str">
        <f t="shared" si="770"/>
        <v/>
      </c>
      <c r="W2706" s="37" t="str">
        <f t="shared" si="771"/>
        <v/>
      </c>
      <c r="X2706" s="7" t="str">
        <f t="shared" si="772"/>
        <v/>
      </c>
      <c r="Y2706" s="37" t="str">
        <f t="shared" si="773"/>
        <v/>
      </c>
      <c r="AA2706" s="54" t="str">
        <f t="shared" si="774"/>
        <v/>
      </c>
      <c r="AC2706" s="121" t="str">
        <f t="shared" si="775"/>
        <v/>
      </c>
      <c r="AD2706" s="111" t="str">
        <f t="shared" si="776"/>
        <v/>
      </c>
      <c r="AE2706" s="122" t="str">
        <f t="shared" si="777"/>
        <v/>
      </c>
      <c r="AF2706" s="123" t="str">
        <f t="shared" si="778"/>
        <v>Qtr 1</v>
      </c>
      <c r="AG2706" s="122" t="str">
        <f t="shared" si="779"/>
        <v/>
      </c>
      <c r="AI2706" s="124" t="str">
        <f t="shared" si="780"/>
        <v/>
      </c>
      <c r="AK2706" s="103" t="str">
        <f t="shared" si="781"/>
        <v/>
      </c>
      <c r="AL2706" s="104" t="str">
        <f t="shared" si="782"/>
        <v/>
      </c>
      <c r="AN2706" s="37" t="str">
        <f>IF(AK2706="", "", COUNTIF(AK$11:AK$8010, "&lt;"&amp;AK2706)+1+COUNTIF(AK$11:AK2706, AK2706)-1)</f>
        <v/>
      </c>
      <c r="AO2706" s="37" t="str">
        <f>IF(AL2706="", "", COUNTIF(AL$11:AL$8010, "&gt;"&amp;AL2706)+1+COUNTIF(AL$11:AL2706, AL2706)-1)</f>
        <v/>
      </c>
    </row>
    <row r="2707" spans="1:41" x14ac:dyDescent="0.55000000000000004">
      <c r="A2707" s="5"/>
      <c r="B2707" s="284"/>
      <c r="C2707" s="285"/>
      <c r="D2707" s="286"/>
      <c r="E2707" s="287"/>
      <c r="F2707" s="288"/>
      <c r="G2707" s="5"/>
      <c r="J2707" s="7" t="str">
        <f t="shared" si="765"/>
        <v/>
      </c>
      <c r="K2707" s="48" t="str">
        <f t="shared" si="766"/>
        <v/>
      </c>
      <c r="L2707" s="48" t="str">
        <f t="shared" si="767"/>
        <v/>
      </c>
      <c r="M2707" s="49" t="str">
        <f t="shared" si="768"/>
        <v/>
      </c>
      <c r="U2707" s="103" t="str">
        <f t="shared" si="769"/>
        <v/>
      </c>
      <c r="V2707" s="77" t="str">
        <f t="shared" si="770"/>
        <v/>
      </c>
      <c r="W2707" s="37" t="str">
        <f t="shared" si="771"/>
        <v/>
      </c>
      <c r="X2707" s="7" t="str">
        <f t="shared" si="772"/>
        <v/>
      </c>
      <c r="Y2707" s="37" t="str">
        <f t="shared" si="773"/>
        <v/>
      </c>
      <c r="AA2707" s="54" t="str">
        <f t="shared" si="774"/>
        <v/>
      </c>
      <c r="AC2707" s="121" t="str">
        <f t="shared" si="775"/>
        <v/>
      </c>
      <c r="AD2707" s="111" t="str">
        <f t="shared" si="776"/>
        <v/>
      </c>
      <c r="AE2707" s="122" t="str">
        <f t="shared" si="777"/>
        <v/>
      </c>
      <c r="AF2707" s="123" t="str">
        <f t="shared" si="778"/>
        <v>Qtr 1</v>
      </c>
      <c r="AG2707" s="122" t="str">
        <f t="shared" si="779"/>
        <v/>
      </c>
      <c r="AI2707" s="124" t="str">
        <f t="shared" si="780"/>
        <v/>
      </c>
      <c r="AK2707" s="103" t="str">
        <f t="shared" si="781"/>
        <v/>
      </c>
      <c r="AL2707" s="104" t="str">
        <f t="shared" si="782"/>
        <v/>
      </c>
      <c r="AN2707" s="37" t="str">
        <f>IF(AK2707="", "", COUNTIF(AK$11:AK$8010, "&lt;"&amp;AK2707)+1+COUNTIF(AK$11:AK2707, AK2707)-1)</f>
        <v/>
      </c>
      <c r="AO2707" s="37" t="str">
        <f>IF(AL2707="", "", COUNTIF(AL$11:AL$8010, "&gt;"&amp;AL2707)+1+COUNTIF(AL$11:AL2707, AL2707)-1)</f>
        <v/>
      </c>
    </row>
    <row r="2708" spans="1:41" x14ac:dyDescent="0.55000000000000004">
      <c r="A2708" s="5"/>
      <c r="B2708" s="284"/>
      <c r="C2708" s="285"/>
      <c r="D2708" s="286"/>
      <c r="E2708" s="287"/>
      <c r="F2708" s="288"/>
      <c r="G2708" s="5"/>
      <c r="J2708" s="7" t="str">
        <f t="shared" si="765"/>
        <v/>
      </c>
      <c r="K2708" s="48" t="str">
        <f t="shared" si="766"/>
        <v/>
      </c>
      <c r="L2708" s="48" t="str">
        <f t="shared" si="767"/>
        <v/>
      </c>
      <c r="M2708" s="49" t="str">
        <f t="shared" si="768"/>
        <v/>
      </c>
      <c r="U2708" s="103" t="str">
        <f t="shared" si="769"/>
        <v/>
      </c>
      <c r="V2708" s="77" t="str">
        <f t="shared" si="770"/>
        <v/>
      </c>
      <c r="W2708" s="37" t="str">
        <f t="shared" si="771"/>
        <v/>
      </c>
      <c r="X2708" s="7" t="str">
        <f t="shared" si="772"/>
        <v/>
      </c>
      <c r="Y2708" s="37" t="str">
        <f t="shared" si="773"/>
        <v/>
      </c>
      <c r="AA2708" s="54" t="str">
        <f t="shared" si="774"/>
        <v/>
      </c>
      <c r="AC2708" s="121" t="str">
        <f t="shared" si="775"/>
        <v/>
      </c>
      <c r="AD2708" s="111" t="str">
        <f t="shared" si="776"/>
        <v/>
      </c>
      <c r="AE2708" s="122" t="str">
        <f t="shared" si="777"/>
        <v/>
      </c>
      <c r="AF2708" s="123" t="str">
        <f t="shared" si="778"/>
        <v>Qtr 1</v>
      </c>
      <c r="AG2708" s="122" t="str">
        <f t="shared" si="779"/>
        <v/>
      </c>
      <c r="AI2708" s="124" t="str">
        <f t="shared" si="780"/>
        <v/>
      </c>
      <c r="AK2708" s="103" t="str">
        <f t="shared" si="781"/>
        <v/>
      </c>
      <c r="AL2708" s="104" t="str">
        <f t="shared" si="782"/>
        <v/>
      </c>
      <c r="AN2708" s="37" t="str">
        <f>IF(AK2708="", "", COUNTIF(AK$11:AK$8010, "&lt;"&amp;AK2708)+1+COUNTIF(AK$11:AK2708, AK2708)-1)</f>
        <v/>
      </c>
      <c r="AO2708" s="37" t="str">
        <f>IF(AL2708="", "", COUNTIF(AL$11:AL$8010, "&gt;"&amp;AL2708)+1+COUNTIF(AL$11:AL2708, AL2708)-1)</f>
        <v/>
      </c>
    </row>
    <row r="2709" spans="1:41" x14ac:dyDescent="0.55000000000000004">
      <c r="A2709" s="5"/>
      <c r="B2709" s="284"/>
      <c r="C2709" s="285"/>
      <c r="D2709" s="286"/>
      <c r="E2709" s="287"/>
      <c r="F2709" s="288"/>
      <c r="G2709" s="5"/>
      <c r="J2709" s="7" t="str">
        <f t="shared" si="765"/>
        <v/>
      </c>
      <c r="K2709" s="48" t="str">
        <f t="shared" si="766"/>
        <v/>
      </c>
      <c r="L2709" s="48" t="str">
        <f t="shared" si="767"/>
        <v/>
      </c>
      <c r="M2709" s="49" t="str">
        <f t="shared" si="768"/>
        <v/>
      </c>
      <c r="U2709" s="103" t="str">
        <f t="shared" si="769"/>
        <v/>
      </c>
      <c r="V2709" s="77" t="str">
        <f t="shared" si="770"/>
        <v/>
      </c>
      <c r="W2709" s="37" t="str">
        <f t="shared" si="771"/>
        <v/>
      </c>
      <c r="X2709" s="7" t="str">
        <f t="shared" si="772"/>
        <v/>
      </c>
      <c r="Y2709" s="37" t="str">
        <f t="shared" si="773"/>
        <v/>
      </c>
      <c r="AA2709" s="54" t="str">
        <f t="shared" si="774"/>
        <v/>
      </c>
      <c r="AC2709" s="121" t="str">
        <f t="shared" si="775"/>
        <v/>
      </c>
      <c r="AD2709" s="111" t="str">
        <f t="shared" si="776"/>
        <v/>
      </c>
      <c r="AE2709" s="122" t="str">
        <f t="shared" si="777"/>
        <v/>
      </c>
      <c r="AF2709" s="123" t="str">
        <f t="shared" si="778"/>
        <v>Qtr 1</v>
      </c>
      <c r="AG2709" s="122" t="str">
        <f t="shared" si="779"/>
        <v/>
      </c>
      <c r="AI2709" s="124" t="str">
        <f t="shared" si="780"/>
        <v/>
      </c>
      <c r="AK2709" s="103" t="str">
        <f t="shared" si="781"/>
        <v/>
      </c>
      <c r="AL2709" s="104" t="str">
        <f t="shared" si="782"/>
        <v/>
      </c>
      <c r="AN2709" s="37" t="str">
        <f>IF(AK2709="", "", COUNTIF(AK$11:AK$8010, "&lt;"&amp;AK2709)+1+COUNTIF(AK$11:AK2709, AK2709)-1)</f>
        <v/>
      </c>
      <c r="AO2709" s="37" t="str">
        <f>IF(AL2709="", "", COUNTIF(AL$11:AL$8010, "&gt;"&amp;AL2709)+1+COUNTIF(AL$11:AL2709, AL2709)-1)</f>
        <v/>
      </c>
    </row>
    <row r="2710" spans="1:41" x14ac:dyDescent="0.55000000000000004">
      <c r="A2710" s="5"/>
      <c r="B2710" s="284"/>
      <c r="C2710" s="285"/>
      <c r="D2710" s="286"/>
      <c r="E2710" s="287"/>
      <c r="F2710" s="288"/>
      <c r="G2710" s="5"/>
      <c r="J2710" s="7" t="str">
        <f t="shared" si="765"/>
        <v/>
      </c>
      <c r="K2710" s="48" t="str">
        <f t="shared" si="766"/>
        <v/>
      </c>
      <c r="L2710" s="48" t="str">
        <f t="shared" si="767"/>
        <v/>
      </c>
      <c r="M2710" s="49" t="str">
        <f t="shared" si="768"/>
        <v/>
      </c>
      <c r="U2710" s="103" t="str">
        <f t="shared" si="769"/>
        <v/>
      </c>
      <c r="V2710" s="77" t="str">
        <f t="shared" si="770"/>
        <v/>
      </c>
      <c r="W2710" s="37" t="str">
        <f t="shared" si="771"/>
        <v/>
      </c>
      <c r="X2710" s="7" t="str">
        <f t="shared" si="772"/>
        <v/>
      </c>
      <c r="Y2710" s="37" t="str">
        <f t="shared" si="773"/>
        <v/>
      </c>
      <c r="AA2710" s="54" t="str">
        <f t="shared" si="774"/>
        <v/>
      </c>
      <c r="AC2710" s="121" t="str">
        <f t="shared" si="775"/>
        <v/>
      </c>
      <c r="AD2710" s="111" t="str">
        <f t="shared" si="776"/>
        <v/>
      </c>
      <c r="AE2710" s="122" t="str">
        <f t="shared" si="777"/>
        <v/>
      </c>
      <c r="AF2710" s="123" t="str">
        <f t="shared" si="778"/>
        <v>Qtr 1</v>
      </c>
      <c r="AG2710" s="122" t="str">
        <f t="shared" si="779"/>
        <v/>
      </c>
      <c r="AI2710" s="124" t="str">
        <f t="shared" si="780"/>
        <v/>
      </c>
      <c r="AK2710" s="103" t="str">
        <f t="shared" si="781"/>
        <v/>
      </c>
      <c r="AL2710" s="104" t="str">
        <f t="shared" si="782"/>
        <v/>
      </c>
      <c r="AN2710" s="37" t="str">
        <f>IF(AK2710="", "", COUNTIF(AK$11:AK$8010, "&lt;"&amp;AK2710)+1+COUNTIF(AK$11:AK2710, AK2710)-1)</f>
        <v/>
      </c>
      <c r="AO2710" s="37" t="str">
        <f>IF(AL2710="", "", COUNTIF(AL$11:AL$8010, "&gt;"&amp;AL2710)+1+COUNTIF(AL$11:AL2710, AL2710)-1)</f>
        <v/>
      </c>
    </row>
    <row r="2711" spans="1:41" x14ac:dyDescent="0.55000000000000004">
      <c r="A2711" s="5"/>
      <c r="B2711" s="284"/>
      <c r="C2711" s="285"/>
      <c r="D2711" s="286"/>
      <c r="E2711" s="287"/>
      <c r="F2711" s="288"/>
      <c r="G2711" s="5"/>
      <c r="J2711" s="7" t="str">
        <f t="shared" si="765"/>
        <v/>
      </c>
      <c r="K2711" s="48" t="str">
        <f t="shared" si="766"/>
        <v/>
      </c>
      <c r="L2711" s="48" t="str">
        <f t="shared" si="767"/>
        <v/>
      </c>
      <c r="M2711" s="49" t="str">
        <f t="shared" si="768"/>
        <v/>
      </c>
      <c r="U2711" s="103" t="str">
        <f t="shared" si="769"/>
        <v/>
      </c>
      <c r="V2711" s="77" t="str">
        <f t="shared" si="770"/>
        <v/>
      </c>
      <c r="W2711" s="37" t="str">
        <f t="shared" si="771"/>
        <v/>
      </c>
      <c r="X2711" s="7" t="str">
        <f t="shared" si="772"/>
        <v/>
      </c>
      <c r="Y2711" s="37" t="str">
        <f t="shared" si="773"/>
        <v/>
      </c>
      <c r="AA2711" s="54" t="str">
        <f t="shared" si="774"/>
        <v/>
      </c>
      <c r="AC2711" s="121" t="str">
        <f t="shared" si="775"/>
        <v/>
      </c>
      <c r="AD2711" s="111" t="str">
        <f t="shared" si="776"/>
        <v/>
      </c>
      <c r="AE2711" s="122" t="str">
        <f t="shared" si="777"/>
        <v/>
      </c>
      <c r="AF2711" s="123" t="str">
        <f t="shared" si="778"/>
        <v>Qtr 1</v>
      </c>
      <c r="AG2711" s="122" t="str">
        <f t="shared" si="779"/>
        <v/>
      </c>
      <c r="AI2711" s="124" t="str">
        <f t="shared" si="780"/>
        <v/>
      </c>
      <c r="AK2711" s="103" t="str">
        <f t="shared" si="781"/>
        <v/>
      </c>
      <c r="AL2711" s="104" t="str">
        <f t="shared" si="782"/>
        <v/>
      </c>
      <c r="AN2711" s="37" t="str">
        <f>IF(AK2711="", "", COUNTIF(AK$11:AK$8010, "&lt;"&amp;AK2711)+1+COUNTIF(AK$11:AK2711, AK2711)-1)</f>
        <v/>
      </c>
      <c r="AO2711" s="37" t="str">
        <f>IF(AL2711="", "", COUNTIF(AL$11:AL$8010, "&gt;"&amp;AL2711)+1+COUNTIF(AL$11:AL2711, AL2711)-1)</f>
        <v/>
      </c>
    </row>
    <row r="2712" spans="1:41" x14ac:dyDescent="0.55000000000000004">
      <c r="A2712" s="5"/>
      <c r="B2712" s="284"/>
      <c r="C2712" s="285"/>
      <c r="D2712" s="286"/>
      <c r="E2712" s="287"/>
      <c r="F2712" s="288"/>
      <c r="G2712" s="5"/>
      <c r="J2712" s="7" t="str">
        <f t="shared" si="765"/>
        <v/>
      </c>
      <c r="K2712" s="48" t="str">
        <f t="shared" si="766"/>
        <v/>
      </c>
      <c r="L2712" s="48" t="str">
        <f t="shared" si="767"/>
        <v/>
      </c>
      <c r="M2712" s="49" t="str">
        <f t="shared" si="768"/>
        <v/>
      </c>
      <c r="U2712" s="103" t="str">
        <f t="shared" si="769"/>
        <v/>
      </c>
      <c r="V2712" s="77" t="str">
        <f t="shared" si="770"/>
        <v/>
      </c>
      <c r="W2712" s="37" t="str">
        <f t="shared" si="771"/>
        <v/>
      </c>
      <c r="X2712" s="7" t="str">
        <f t="shared" si="772"/>
        <v/>
      </c>
      <c r="Y2712" s="37" t="str">
        <f t="shared" si="773"/>
        <v/>
      </c>
      <c r="AA2712" s="54" t="str">
        <f t="shared" si="774"/>
        <v/>
      </c>
      <c r="AC2712" s="121" t="str">
        <f t="shared" si="775"/>
        <v/>
      </c>
      <c r="AD2712" s="111" t="str">
        <f t="shared" si="776"/>
        <v/>
      </c>
      <c r="AE2712" s="122" t="str">
        <f t="shared" si="777"/>
        <v/>
      </c>
      <c r="AF2712" s="123" t="str">
        <f t="shared" si="778"/>
        <v>Qtr 1</v>
      </c>
      <c r="AG2712" s="122" t="str">
        <f t="shared" si="779"/>
        <v/>
      </c>
      <c r="AI2712" s="124" t="str">
        <f t="shared" si="780"/>
        <v/>
      </c>
      <c r="AK2712" s="103" t="str">
        <f t="shared" si="781"/>
        <v/>
      </c>
      <c r="AL2712" s="104" t="str">
        <f t="shared" si="782"/>
        <v/>
      </c>
      <c r="AN2712" s="37" t="str">
        <f>IF(AK2712="", "", COUNTIF(AK$11:AK$8010, "&lt;"&amp;AK2712)+1+COUNTIF(AK$11:AK2712, AK2712)-1)</f>
        <v/>
      </c>
      <c r="AO2712" s="37" t="str">
        <f>IF(AL2712="", "", COUNTIF(AL$11:AL$8010, "&gt;"&amp;AL2712)+1+COUNTIF(AL$11:AL2712, AL2712)-1)</f>
        <v/>
      </c>
    </row>
    <row r="2713" spans="1:41" x14ac:dyDescent="0.55000000000000004">
      <c r="A2713" s="5"/>
      <c r="B2713" s="284"/>
      <c r="C2713" s="285"/>
      <c r="D2713" s="286"/>
      <c r="E2713" s="287"/>
      <c r="F2713" s="288"/>
      <c r="G2713" s="5"/>
      <c r="J2713" s="7" t="str">
        <f t="shared" si="765"/>
        <v/>
      </c>
      <c r="K2713" s="48" t="str">
        <f t="shared" si="766"/>
        <v/>
      </c>
      <c r="L2713" s="48" t="str">
        <f t="shared" si="767"/>
        <v/>
      </c>
      <c r="M2713" s="49" t="str">
        <f t="shared" si="768"/>
        <v/>
      </c>
      <c r="U2713" s="103" t="str">
        <f t="shared" si="769"/>
        <v/>
      </c>
      <c r="V2713" s="77" t="str">
        <f t="shared" si="770"/>
        <v/>
      </c>
      <c r="W2713" s="37" t="str">
        <f t="shared" si="771"/>
        <v/>
      </c>
      <c r="X2713" s="7" t="str">
        <f t="shared" si="772"/>
        <v/>
      </c>
      <c r="Y2713" s="37" t="str">
        <f t="shared" si="773"/>
        <v/>
      </c>
      <c r="AA2713" s="54" t="str">
        <f t="shared" si="774"/>
        <v/>
      </c>
      <c r="AC2713" s="121" t="str">
        <f t="shared" si="775"/>
        <v/>
      </c>
      <c r="AD2713" s="111" t="str">
        <f t="shared" si="776"/>
        <v/>
      </c>
      <c r="AE2713" s="122" t="str">
        <f t="shared" si="777"/>
        <v/>
      </c>
      <c r="AF2713" s="123" t="str">
        <f t="shared" si="778"/>
        <v>Qtr 1</v>
      </c>
      <c r="AG2713" s="122" t="str">
        <f t="shared" si="779"/>
        <v/>
      </c>
      <c r="AI2713" s="124" t="str">
        <f t="shared" si="780"/>
        <v/>
      </c>
      <c r="AK2713" s="103" t="str">
        <f t="shared" si="781"/>
        <v/>
      </c>
      <c r="AL2713" s="104" t="str">
        <f t="shared" si="782"/>
        <v/>
      </c>
      <c r="AN2713" s="37" t="str">
        <f>IF(AK2713="", "", COUNTIF(AK$11:AK$8010, "&lt;"&amp;AK2713)+1+COUNTIF(AK$11:AK2713, AK2713)-1)</f>
        <v/>
      </c>
      <c r="AO2713" s="37" t="str">
        <f>IF(AL2713="", "", COUNTIF(AL$11:AL$8010, "&gt;"&amp;AL2713)+1+COUNTIF(AL$11:AL2713, AL2713)-1)</f>
        <v/>
      </c>
    </row>
    <row r="2714" spans="1:41" x14ac:dyDescent="0.55000000000000004">
      <c r="A2714" s="5"/>
      <c r="B2714" s="284"/>
      <c r="C2714" s="285"/>
      <c r="D2714" s="286"/>
      <c r="E2714" s="287"/>
      <c r="F2714" s="288"/>
      <c r="G2714" s="5"/>
      <c r="J2714" s="7" t="str">
        <f t="shared" si="765"/>
        <v/>
      </c>
      <c r="K2714" s="48" t="str">
        <f t="shared" si="766"/>
        <v/>
      </c>
      <c r="L2714" s="48" t="str">
        <f t="shared" si="767"/>
        <v/>
      </c>
      <c r="M2714" s="49" t="str">
        <f t="shared" si="768"/>
        <v/>
      </c>
      <c r="U2714" s="103" t="str">
        <f t="shared" si="769"/>
        <v/>
      </c>
      <c r="V2714" s="77" t="str">
        <f t="shared" si="770"/>
        <v/>
      </c>
      <c r="W2714" s="37" t="str">
        <f t="shared" si="771"/>
        <v/>
      </c>
      <c r="X2714" s="7" t="str">
        <f t="shared" si="772"/>
        <v/>
      </c>
      <c r="Y2714" s="37" t="str">
        <f t="shared" si="773"/>
        <v/>
      </c>
      <c r="AA2714" s="54" t="str">
        <f t="shared" si="774"/>
        <v/>
      </c>
      <c r="AC2714" s="121" t="str">
        <f t="shared" si="775"/>
        <v/>
      </c>
      <c r="AD2714" s="111" t="str">
        <f t="shared" si="776"/>
        <v/>
      </c>
      <c r="AE2714" s="122" t="str">
        <f t="shared" si="777"/>
        <v/>
      </c>
      <c r="AF2714" s="123" t="str">
        <f t="shared" si="778"/>
        <v>Qtr 1</v>
      </c>
      <c r="AG2714" s="122" t="str">
        <f t="shared" si="779"/>
        <v/>
      </c>
      <c r="AI2714" s="124" t="str">
        <f t="shared" si="780"/>
        <v/>
      </c>
      <c r="AK2714" s="103" t="str">
        <f t="shared" si="781"/>
        <v/>
      </c>
      <c r="AL2714" s="104" t="str">
        <f t="shared" si="782"/>
        <v/>
      </c>
      <c r="AN2714" s="37" t="str">
        <f>IF(AK2714="", "", COUNTIF(AK$11:AK$8010, "&lt;"&amp;AK2714)+1+COUNTIF(AK$11:AK2714, AK2714)-1)</f>
        <v/>
      </c>
      <c r="AO2714" s="37" t="str">
        <f>IF(AL2714="", "", COUNTIF(AL$11:AL$8010, "&gt;"&amp;AL2714)+1+COUNTIF(AL$11:AL2714, AL2714)-1)</f>
        <v/>
      </c>
    </row>
    <row r="2715" spans="1:41" x14ac:dyDescent="0.55000000000000004">
      <c r="A2715" s="5"/>
      <c r="B2715" s="284"/>
      <c r="C2715" s="285"/>
      <c r="D2715" s="286"/>
      <c r="E2715" s="287"/>
      <c r="F2715" s="288"/>
      <c r="G2715" s="5"/>
      <c r="J2715" s="7" t="str">
        <f t="shared" si="765"/>
        <v/>
      </c>
      <c r="K2715" s="48" t="str">
        <f t="shared" si="766"/>
        <v/>
      </c>
      <c r="L2715" s="48" t="str">
        <f t="shared" si="767"/>
        <v/>
      </c>
      <c r="M2715" s="49" t="str">
        <f t="shared" si="768"/>
        <v/>
      </c>
      <c r="U2715" s="103" t="str">
        <f t="shared" si="769"/>
        <v/>
      </c>
      <c r="V2715" s="77" t="str">
        <f t="shared" si="770"/>
        <v/>
      </c>
      <c r="W2715" s="37" t="str">
        <f t="shared" si="771"/>
        <v/>
      </c>
      <c r="X2715" s="7" t="str">
        <f t="shared" si="772"/>
        <v/>
      </c>
      <c r="Y2715" s="37" t="str">
        <f t="shared" si="773"/>
        <v/>
      </c>
      <c r="AA2715" s="54" t="str">
        <f t="shared" si="774"/>
        <v/>
      </c>
      <c r="AC2715" s="121" t="str">
        <f t="shared" si="775"/>
        <v/>
      </c>
      <c r="AD2715" s="111" t="str">
        <f t="shared" si="776"/>
        <v/>
      </c>
      <c r="AE2715" s="122" t="str">
        <f t="shared" si="777"/>
        <v/>
      </c>
      <c r="AF2715" s="123" t="str">
        <f t="shared" si="778"/>
        <v>Qtr 1</v>
      </c>
      <c r="AG2715" s="122" t="str">
        <f t="shared" si="779"/>
        <v/>
      </c>
      <c r="AI2715" s="124" t="str">
        <f t="shared" si="780"/>
        <v/>
      </c>
      <c r="AK2715" s="103" t="str">
        <f t="shared" si="781"/>
        <v/>
      </c>
      <c r="AL2715" s="104" t="str">
        <f t="shared" si="782"/>
        <v/>
      </c>
      <c r="AN2715" s="37" t="str">
        <f>IF(AK2715="", "", COUNTIF(AK$11:AK$8010, "&lt;"&amp;AK2715)+1+COUNTIF(AK$11:AK2715, AK2715)-1)</f>
        <v/>
      </c>
      <c r="AO2715" s="37" t="str">
        <f>IF(AL2715="", "", COUNTIF(AL$11:AL$8010, "&gt;"&amp;AL2715)+1+COUNTIF(AL$11:AL2715, AL2715)-1)</f>
        <v/>
      </c>
    </row>
    <row r="2716" spans="1:41" x14ac:dyDescent="0.55000000000000004">
      <c r="A2716" s="5"/>
      <c r="B2716" s="284"/>
      <c r="C2716" s="285"/>
      <c r="D2716" s="286"/>
      <c r="E2716" s="287"/>
      <c r="F2716" s="288"/>
      <c r="G2716" s="5"/>
      <c r="J2716" s="7" t="str">
        <f t="shared" si="765"/>
        <v/>
      </c>
      <c r="K2716" s="48" t="str">
        <f t="shared" si="766"/>
        <v/>
      </c>
      <c r="L2716" s="48" t="str">
        <f t="shared" si="767"/>
        <v/>
      </c>
      <c r="M2716" s="49" t="str">
        <f t="shared" si="768"/>
        <v/>
      </c>
      <c r="U2716" s="103" t="str">
        <f t="shared" si="769"/>
        <v/>
      </c>
      <c r="V2716" s="77" t="str">
        <f t="shared" si="770"/>
        <v/>
      </c>
      <c r="W2716" s="37" t="str">
        <f t="shared" si="771"/>
        <v/>
      </c>
      <c r="X2716" s="7" t="str">
        <f t="shared" si="772"/>
        <v/>
      </c>
      <c r="Y2716" s="37" t="str">
        <f t="shared" si="773"/>
        <v/>
      </c>
      <c r="AA2716" s="54" t="str">
        <f t="shared" si="774"/>
        <v/>
      </c>
      <c r="AC2716" s="121" t="str">
        <f t="shared" si="775"/>
        <v/>
      </c>
      <c r="AD2716" s="111" t="str">
        <f t="shared" si="776"/>
        <v/>
      </c>
      <c r="AE2716" s="122" t="str">
        <f t="shared" si="777"/>
        <v/>
      </c>
      <c r="AF2716" s="123" t="str">
        <f t="shared" si="778"/>
        <v>Qtr 1</v>
      </c>
      <c r="AG2716" s="122" t="str">
        <f t="shared" si="779"/>
        <v/>
      </c>
      <c r="AI2716" s="124" t="str">
        <f t="shared" si="780"/>
        <v/>
      </c>
      <c r="AK2716" s="103" t="str">
        <f t="shared" si="781"/>
        <v/>
      </c>
      <c r="AL2716" s="104" t="str">
        <f t="shared" si="782"/>
        <v/>
      </c>
      <c r="AN2716" s="37" t="str">
        <f>IF(AK2716="", "", COUNTIF(AK$11:AK$8010, "&lt;"&amp;AK2716)+1+COUNTIF(AK$11:AK2716, AK2716)-1)</f>
        <v/>
      </c>
      <c r="AO2716" s="37" t="str">
        <f>IF(AL2716="", "", COUNTIF(AL$11:AL$8010, "&gt;"&amp;AL2716)+1+COUNTIF(AL$11:AL2716, AL2716)-1)</f>
        <v/>
      </c>
    </row>
    <row r="2717" spans="1:41" x14ac:dyDescent="0.55000000000000004">
      <c r="A2717" s="5"/>
      <c r="B2717" s="284"/>
      <c r="C2717" s="285"/>
      <c r="D2717" s="286"/>
      <c r="E2717" s="287"/>
      <c r="F2717" s="288"/>
      <c r="G2717" s="5"/>
      <c r="J2717" s="7" t="str">
        <f t="shared" si="765"/>
        <v/>
      </c>
      <c r="K2717" s="48" t="str">
        <f t="shared" si="766"/>
        <v/>
      </c>
      <c r="L2717" s="48" t="str">
        <f t="shared" si="767"/>
        <v/>
      </c>
      <c r="M2717" s="49" t="str">
        <f t="shared" si="768"/>
        <v/>
      </c>
      <c r="U2717" s="103" t="str">
        <f t="shared" si="769"/>
        <v/>
      </c>
      <c r="V2717" s="77" t="str">
        <f t="shared" si="770"/>
        <v/>
      </c>
      <c r="W2717" s="37" t="str">
        <f t="shared" si="771"/>
        <v/>
      </c>
      <c r="X2717" s="7" t="str">
        <f t="shared" si="772"/>
        <v/>
      </c>
      <c r="Y2717" s="37" t="str">
        <f t="shared" si="773"/>
        <v/>
      </c>
      <c r="AA2717" s="54" t="str">
        <f t="shared" si="774"/>
        <v/>
      </c>
      <c r="AC2717" s="121" t="str">
        <f t="shared" si="775"/>
        <v/>
      </c>
      <c r="AD2717" s="111" t="str">
        <f t="shared" si="776"/>
        <v/>
      </c>
      <c r="AE2717" s="122" t="str">
        <f t="shared" si="777"/>
        <v/>
      </c>
      <c r="AF2717" s="123" t="str">
        <f t="shared" si="778"/>
        <v>Qtr 1</v>
      </c>
      <c r="AG2717" s="122" t="str">
        <f t="shared" si="779"/>
        <v/>
      </c>
      <c r="AI2717" s="124" t="str">
        <f t="shared" si="780"/>
        <v/>
      </c>
      <c r="AK2717" s="103" t="str">
        <f t="shared" si="781"/>
        <v/>
      </c>
      <c r="AL2717" s="104" t="str">
        <f t="shared" si="782"/>
        <v/>
      </c>
      <c r="AN2717" s="37" t="str">
        <f>IF(AK2717="", "", COUNTIF(AK$11:AK$8010, "&lt;"&amp;AK2717)+1+COUNTIF(AK$11:AK2717, AK2717)-1)</f>
        <v/>
      </c>
      <c r="AO2717" s="37" t="str">
        <f>IF(AL2717="", "", COUNTIF(AL$11:AL$8010, "&gt;"&amp;AL2717)+1+COUNTIF(AL$11:AL2717, AL2717)-1)</f>
        <v/>
      </c>
    </row>
    <row r="2718" spans="1:41" x14ac:dyDescent="0.55000000000000004">
      <c r="A2718" s="5"/>
      <c r="B2718" s="284"/>
      <c r="C2718" s="285"/>
      <c r="D2718" s="286"/>
      <c r="E2718" s="287"/>
      <c r="F2718" s="288"/>
      <c r="G2718" s="5"/>
      <c r="J2718" s="7" t="str">
        <f t="shared" si="765"/>
        <v/>
      </c>
      <c r="K2718" s="48" t="str">
        <f t="shared" si="766"/>
        <v/>
      </c>
      <c r="L2718" s="48" t="str">
        <f t="shared" si="767"/>
        <v/>
      </c>
      <c r="M2718" s="49" t="str">
        <f t="shared" si="768"/>
        <v/>
      </c>
      <c r="U2718" s="103" t="str">
        <f t="shared" si="769"/>
        <v/>
      </c>
      <c r="V2718" s="77" t="str">
        <f t="shared" si="770"/>
        <v/>
      </c>
      <c r="W2718" s="37" t="str">
        <f t="shared" si="771"/>
        <v/>
      </c>
      <c r="X2718" s="7" t="str">
        <f t="shared" si="772"/>
        <v/>
      </c>
      <c r="Y2718" s="37" t="str">
        <f t="shared" si="773"/>
        <v/>
      </c>
      <c r="AA2718" s="54" t="str">
        <f t="shared" si="774"/>
        <v/>
      </c>
      <c r="AC2718" s="121" t="str">
        <f t="shared" si="775"/>
        <v/>
      </c>
      <c r="AD2718" s="111" t="str">
        <f t="shared" si="776"/>
        <v/>
      </c>
      <c r="AE2718" s="122" t="str">
        <f t="shared" si="777"/>
        <v/>
      </c>
      <c r="AF2718" s="123" t="str">
        <f t="shared" si="778"/>
        <v>Qtr 1</v>
      </c>
      <c r="AG2718" s="122" t="str">
        <f t="shared" si="779"/>
        <v/>
      </c>
      <c r="AI2718" s="124" t="str">
        <f t="shared" si="780"/>
        <v/>
      </c>
      <c r="AK2718" s="103" t="str">
        <f t="shared" si="781"/>
        <v/>
      </c>
      <c r="AL2718" s="104" t="str">
        <f t="shared" si="782"/>
        <v/>
      </c>
      <c r="AN2718" s="37" t="str">
        <f>IF(AK2718="", "", COUNTIF(AK$11:AK$8010, "&lt;"&amp;AK2718)+1+COUNTIF(AK$11:AK2718, AK2718)-1)</f>
        <v/>
      </c>
      <c r="AO2718" s="37" t="str">
        <f>IF(AL2718="", "", COUNTIF(AL$11:AL$8010, "&gt;"&amp;AL2718)+1+COUNTIF(AL$11:AL2718, AL2718)-1)</f>
        <v/>
      </c>
    </row>
    <row r="2719" spans="1:41" x14ac:dyDescent="0.55000000000000004">
      <c r="A2719" s="5"/>
      <c r="B2719" s="284"/>
      <c r="C2719" s="285"/>
      <c r="D2719" s="286"/>
      <c r="E2719" s="287"/>
      <c r="F2719" s="288"/>
      <c r="G2719" s="5"/>
      <c r="J2719" s="7" t="str">
        <f t="shared" si="765"/>
        <v/>
      </c>
      <c r="K2719" s="48" t="str">
        <f t="shared" si="766"/>
        <v/>
      </c>
      <c r="L2719" s="48" t="str">
        <f t="shared" si="767"/>
        <v/>
      </c>
      <c r="M2719" s="49" t="str">
        <f t="shared" si="768"/>
        <v/>
      </c>
      <c r="U2719" s="103" t="str">
        <f t="shared" si="769"/>
        <v/>
      </c>
      <c r="V2719" s="77" t="str">
        <f t="shared" si="770"/>
        <v/>
      </c>
      <c r="W2719" s="37" t="str">
        <f t="shared" si="771"/>
        <v/>
      </c>
      <c r="X2719" s="7" t="str">
        <f t="shared" si="772"/>
        <v/>
      </c>
      <c r="Y2719" s="37" t="str">
        <f t="shared" si="773"/>
        <v/>
      </c>
      <c r="AA2719" s="54" t="str">
        <f t="shared" si="774"/>
        <v/>
      </c>
      <c r="AC2719" s="121" t="str">
        <f t="shared" si="775"/>
        <v/>
      </c>
      <c r="AD2719" s="111" t="str">
        <f t="shared" si="776"/>
        <v/>
      </c>
      <c r="AE2719" s="122" t="str">
        <f t="shared" si="777"/>
        <v/>
      </c>
      <c r="AF2719" s="123" t="str">
        <f t="shared" si="778"/>
        <v>Qtr 1</v>
      </c>
      <c r="AG2719" s="122" t="str">
        <f t="shared" si="779"/>
        <v/>
      </c>
      <c r="AI2719" s="124" t="str">
        <f t="shared" si="780"/>
        <v/>
      </c>
      <c r="AK2719" s="103" t="str">
        <f t="shared" si="781"/>
        <v/>
      </c>
      <c r="AL2719" s="104" t="str">
        <f t="shared" si="782"/>
        <v/>
      </c>
      <c r="AN2719" s="37" t="str">
        <f>IF(AK2719="", "", COUNTIF(AK$11:AK$8010, "&lt;"&amp;AK2719)+1+COUNTIF(AK$11:AK2719, AK2719)-1)</f>
        <v/>
      </c>
      <c r="AO2719" s="37" t="str">
        <f>IF(AL2719="", "", COUNTIF(AL$11:AL$8010, "&gt;"&amp;AL2719)+1+COUNTIF(AL$11:AL2719, AL2719)-1)</f>
        <v/>
      </c>
    </row>
    <row r="2720" spans="1:41" x14ac:dyDescent="0.55000000000000004">
      <c r="A2720" s="5"/>
      <c r="B2720" s="284"/>
      <c r="C2720" s="285"/>
      <c r="D2720" s="286"/>
      <c r="E2720" s="287"/>
      <c r="F2720" s="288"/>
      <c r="G2720" s="5"/>
      <c r="J2720" s="7" t="str">
        <f t="shared" si="765"/>
        <v/>
      </c>
      <c r="K2720" s="48" t="str">
        <f t="shared" si="766"/>
        <v/>
      </c>
      <c r="L2720" s="48" t="str">
        <f t="shared" si="767"/>
        <v/>
      </c>
      <c r="M2720" s="49" t="str">
        <f t="shared" si="768"/>
        <v/>
      </c>
      <c r="U2720" s="103" t="str">
        <f t="shared" si="769"/>
        <v/>
      </c>
      <c r="V2720" s="77" t="str">
        <f t="shared" si="770"/>
        <v/>
      </c>
      <c r="W2720" s="37" t="str">
        <f t="shared" si="771"/>
        <v/>
      </c>
      <c r="X2720" s="7" t="str">
        <f t="shared" si="772"/>
        <v/>
      </c>
      <c r="Y2720" s="37" t="str">
        <f t="shared" si="773"/>
        <v/>
      </c>
      <c r="AA2720" s="54" t="str">
        <f t="shared" si="774"/>
        <v/>
      </c>
      <c r="AC2720" s="121" t="str">
        <f t="shared" si="775"/>
        <v/>
      </c>
      <c r="AD2720" s="111" t="str">
        <f t="shared" si="776"/>
        <v/>
      </c>
      <c r="AE2720" s="122" t="str">
        <f t="shared" si="777"/>
        <v/>
      </c>
      <c r="AF2720" s="123" t="str">
        <f t="shared" si="778"/>
        <v>Qtr 1</v>
      </c>
      <c r="AG2720" s="122" t="str">
        <f t="shared" si="779"/>
        <v/>
      </c>
      <c r="AI2720" s="124" t="str">
        <f t="shared" si="780"/>
        <v/>
      </c>
      <c r="AK2720" s="103" t="str">
        <f t="shared" si="781"/>
        <v/>
      </c>
      <c r="AL2720" s="104" t="str">
        <f t="shared" si="782"/>
        <v/>
      </c>
      <c r="AN2720" s="37" t="str">
        <f>IF(AK2720="", "", COUNTIF(AK$11:AK$8010, "&lt;"&amp;AK2720)+1+COUNTIF(AK$11:AK2720, AK2720)-1)</f>
        <v/>
      </c>
      <c r="AO2720" s="37" t="str">
        <f>IF(AL2720="", "", COUNTIF(AL$11:AL$8010, "&gt;"&amp;AL2720)+1+COUNTIF(AL$11:AL2720, AL2720)-1)</f>
        <v/>
      </c>
    </row>
    <row r="2721" spans="1:41" x14ac:dyDescent="0.55000000000000004">
      <c r="A2721" s="5"/>
      <c r="B2721" s="284"/>
      <c r="C2721" s="285"/>
      <c r="D2721" s="286"/>
      <c r="E2721" s="287"/>
      <c r="F2721" s="288"/>
      <c r="G2721" s="5"/>
      <c r="J2721" s="7" t="str">
        <f t="shared" si="765"/>
        <v/>
      </c>
      <c r="K2721" s="48" t="str">
        <f t="shared" si="766"/>
        <v/>
      </c>
      <c r="L2721" s="48" t="str">
        <f t="shared" si="767"/>
        <v/>
      </c>
      <c r="M2721" s="49" t="str">
        <f t="shared" si="768"/>
        <v/>
      </c>
      <c r="U2721" s="103" t="str">
        <f t="shared" si="769"/>
        <v/>
      </c>
      <c r="V2721" s="77" t="str">
        <f t="shared" si="770"/>
        <v/>
      </c>
      <c r="W2721" s="37" t="str">
        <f t="shared" si="771"/>
        <v/>
      </c>
      <c r="X2721" s="7" t="str">
        <f t="shared" si="772"/>
        <v/>
      </c>
      <c r="Y2721" s="37" t="str">
        <f t="shared" si="773"/>
        <v/>
      </c>
      <c r="AA2721" s="54" t="str">
        <f t="shared" si="774"/>
        <v/>
      </c>
      <c r="AC2721" s="121" t="str">
        <f t="shared" si="775"/>
        <v/>
      </c>
      <c r="AD2721" s="111" t="str">
        <f t="shared" si="776"/>
        <v/>
      </c>
      <c r="AE2721" s="122" t="str">
        <f t="shared" si="777"/>
        <v/>
      </c>
      <c r="AF2721" s="123" t="str">
        <f t="shared" si="778"/>
        <v>Qtr 1</v>
      </c>
      <c r="AG2721" s="122" t="str">
        <f t="shared" si="779"/>
        <v/>
      </c>
      <c r="AI2721" s="124" t="str">
        <f t="shared" si="780"/>
        <v/>
      </c>
      <c r="AK2721" s="103" t="str">
        <f t="shared" si="781"/>
        <v/>
      </c>
      <c r="AL2721" s="104" t="str">
        <f t="shared" si="782"/>
        <v/>
      </c>
      <c r="AN2721" s="37" t="str">
        <f>IF(AK2721="", "", COUNTIF(AK$11:AK$8010, "&lt;"&amp;AK2721)+1+COUNTIF(AK$11:AK2721, AK2721)-1)</f>
        <v/>
      </c>
      <c r="AO2721" s="37" t="str">
        <f>IF(AL2721="", "", COUNTIF(AL$11:AL$8010, "&gt;"&amp;AL2721)+1+COUNTIF(AL$11:AL2721, AL2721)-1)</f>
        <v/>
      </c>
    </row>
    <row r="2722" spans="1:41" x14ac:dyDescent="0.55000000000000004">
      <c r="A2722" s="5"/>
      <c r="B2722" s="284"/>
      <c r="C2722" s="285"/>
      <c r="D2722" s="286"/>
      <c r="E2722" s="287"/>
      <c r="F2722" s="288"/>
      <c r="G2722" s="5"/>
      <c r="J2722" s="7" t="str">
        <f t="shared" si="765"/>
        <v/>
      </c>
      <c r="K2722" s="48" t="str">
        <f t="shared" si="766"/>
        <v/>
      </c>
      <c r="L2722" s="48" t="str">
        <f t="shared" si="767"/>
        <v/>
      </c>
      <c r="M2722" s="49" t="str">
        <f t="shared" si="768"/>
        <v/>
      </c>
      <c r="U2722" s="103" t="str">
        <f t="shared" si="769"/>
        <v/>
      </c>
      <c r="V2722" s="77" t="str">
        <f t="shared" si="770"/>
        <v/>
      </c>
      <c r="W2722" s="37" t="str">
        <f t="shared" si="771"/>
        <v/>
      </c>
      <c r="X2722" s="7" t="str">
        <f t="shared" si="772"/>
        <v/>
      </c>
      <c r="Y2722" s="37" t="str">
        <f t="shared" si="773"/>
        <v/>
      </c>
      <c r="AA2722" s="54" t="str">
        <f t="shared" si="774"/>
        <v/>
      </c>
      <c r="AC2722" s="121" t="str">
        <f t="shared" si="775"/>
        <v/>
      </c>
      <c r="AD2722" s="111" t="str">
        <f t="shared" si="776"/>
        <v/>
      </c>
      <c r="AE2722" s="122" t="str">
        <f t="shared" si="777"/>
        <v/>
      </c>
      <c r="AF2722" s="123" t="str">
        <f t="shared" si="778"/>
        <v>Qtr 1</v>
      </c>
      <c r="AG2722" s="122" t="str">
        <f t="shared" si="779"/>
        <v/>
      </c>
      <c r="AI2722" s="124" t="str">
        <f t="shared" si="780"/>
        <v/>
      </c>
      <c r="AK2722" s="103" t="str">
        <f t="shared" si="781"/>
        <v/>
      </c>
      <c r="AL2722" s="104" t="str">
        <f t="shared" si="782"/>
        <v/>
      </c>
      <c r="AN2722" s="37" t="str">
        <f>IF(AK2722="", "", COUNTIF(AK$11:AK$8010, "&lt;"&amp;AK2722)+1+COUNTIF(AK$11:AK2722, AK2722)-1)</f>
        <v/>
      </c>
      <c r="AO2722" s="37" t="str">
        <f>IF(AL2722="", "", COUNTIF(AL$11:AL$8010, "&gt;"&amp;AL2722)+1+COUNTIF(AL$11:AL2722, AL2722)-1)</f>
        <v/>
      </c>
    </row>
    <row r="2723" spans="1:41" x14ac:dyDescent="0.55000000000000004">
      <c r="A2723" s="5"/>
      <c r="B2723" s="284"/>
      <c r="C2723" s="285"/>
      <c r="D2723" s="286"/>
      <c r="E2723" s="287"/>
      <c r="F2723" s="288"/>
      <c r="G2723" s="5"/>
      <c r="J2723" s="7" t="str">
        <f t="shared" si="765"/>
        <v/>
      </c>
      <c r="K2723" s="48" t="str">
        <f t="shared" si="766"/>
        <v/>
      </c>
      <c r="L2723" s="48" t="str">
        <f t="shared" si="767"/>
        <v/>
      </c>
      <c r="M2723" s="49" t="str">
        <f t="shared" si="768"/>
        <v/>
      </c>
      <c r="U2723" s="103" t="str">
        <f t="shared" si="769"/>
        <v/>
      </c>
      <c r="V2723" s="77" t="str">
        <f t="shared" si="770"/>
        <v/>
      </c>
      <c r="W2723" s="37" t="str">
        <f t="shared" si="771"/>
        <v/>
      </c>
      <c r="X2723" s="7" t="str">
        <f t="shared" si="772"/>
        <v/>
      </c>
      <c r="Y2723" s="37" t="str">
        <f t="shared" si="773"/>
        <v/>
      </c>
      <c r="AA2723" s="54" t="str">
        <f t="shared" si="774"/>
        <v/>
      </c>
      <c r="AC2723" s="121" t="str">
        <f t="shared" si="775"/>
        <v/>
      </c>
      <c r="AD2723" s="111" t="str">
        <f t="shared" si="776"/>
        <v/>
      </c>
      <c r="AE2723" s="122" t="str">
        <f t="shared" si="777"/>
        <v/>
      </c>
      <c r="AF2723" s="123" t="str">
        <f t="shared" si="778"/>
        <v>Qtr 1</v>
      </c>
      <c r="AG2723" s="122" t="str">
        <f t="shared" si="779"/>
        <v/>
      </c>
      <c r="AI2723" s="124" t="str">
        <f t="shared" si="780"/>
        <v/>
      </c>
      <c r="AK2723" s="103" t="str">
        <f t="shared" si="781"/>
        <v/>
      </c>
      <c r="AL2723" s="104" t="str">
        <f t="shared" si="782"/>
        <v/>
      </c>
      <c r="AN2723" s="37" t="str">
        <f>IF(AK2723="", "", COUNTIF(AK$11:AK$8010, "&lt;"&amp;AK2723)+1+COUNTIF(AK$11:AK2723, AK2723)-1)</f>
        <v/>
      </c>
      <c r="AO2723" s="37" t="str">
        <f>IF(AL2723="", "", COUNTIF(AL$11:AL$8010, "&gt;"&amp;AL2723)+1+COUNTIF(AL$11:AL2723, AL2723)-1)</f>
        <v/>
      </c>
    </row>
    <row r="2724" spans="1:41" x14ac:dyDescent="0.55000000000000004">
      <c r="A2724" s="5"/>
      <c r="B2724" s="284"/>
      <c r="C2724" s="285"/>
      <c r="D2724" s="286"/>
      <c r="E2724" s="287"/>
      <c r="F2724" s="288"/>
      <c r="G2724" s="5"/>
      <c r="J2724" s="7" t="str">
        <f t="shared" si="765"/>
        <v/>
      </c>
      <c r="K2724" s="48" t="str">
        <f t="shared" si="766"/>
        <v/>
      </c>
      <c r="L2724" s="48" t="str">
        <f t="shared" si="767"/>
        <v/>
      </c>
      <c r="M2724" s="49" t="str">
        <f t="shared" si="768"/>
        <v/>
      </c>
      <c r="U2724" s="103" t="str">
        <f t="shared" si="769"/>
        <v/>
      </c>
      <c r="V2724" s="77" t="str">
        <f t="shared" si="770"/>
        <v/>
      </c>
      <c r="W2724" s="37" t="str">
        <f t="shared" si="771"/>
        <v/>
      </c>
      <c r="X2724" s="7" t="str">
        <f t="shared" si="772"/>
        <v/>
      </c>
      <c r="Y2724" s="37" t="str">
        <f t="shared" si="773"/>
        <v/>
      </c>
      <c r="AA2724" s="54" t="str">
        <f t="shared" si="774"/>
        <v/>
      </c>
      <c r="AC2724" s="121" t="str">
        <f t="shared" si="775"/>
        <v/>
      </c>
      <c r="AD2724" s="111" t="str">
        <f t="shared" si="776"/>
        <v/>
      </c>
      <c r="AE2724" s="122" t="str">
        <f t="shared" si="777"/>
        <v/>
      </c>
      <c r="AF2724" s="123" t="str">
        <f t="shared" si="778"/>
        <v>Qtr 1</v>
      </c>
      <c r="AG2724" s="122" t="str">
        <f t="shared" si="779"/>
        <v/>
      </c>
      <c r="AI2724" s="124" t="str">
        <f t="shared" si="780"/>
        <v/>
      </c>
      <c r="AK2724" s="103" t="str">
        <f t="shared" si="781"/>
        <v/>
      </c>
      <c r="AL2724" s="104" t="str">
        <f t="shared" si="782"/>
        <v/>
      </c>
      <c r="AN2724" s="37" t="str">
        <f>IF(AK2724="", "", COUNTIF(AK$11:AK$8010, "&lt;"&amp;AK2724)+1+COUNTIF(AK$11:AK2724, AK2724)-1)</f>
        <v/>
      </c>
      <c r="AO2724" s="37" t="str">
        <f>IF(AL2724="", "", COUNTIF(AL$11:AL$8010, "&gt;"&amp;AL2724)+1+COUNTIF(AL$11:AL2724, AL2724)-1)</f>
        <v/>
      </c>
    </row>
    <row r="2725" spans="1:41" x14ac:dyDescent="0.55000000000000004">
      <c r="A2725" s="5"/>
      <c r="B2725" s="284"/>
      <c r="C2725" s="285"/>
      <c r="D2725" s="286"/>
      <c r="E2725" s="287"/>
      <c r="F2725" s="288"/>
      <c r="G2725" s="5"/>
      <c r="J2725" s="7" t="str">
        <f t="shared" si="765"/>
        <v/>
      </c>
      <c r="K2725" s="48" t="str">
        <f t="shared" si="766"/>
        <v/>
      </c>
      <c r="L2725" s="48" t="str">
        <f t="shared" si="767"/>
        <v/>
      </c>
      <c r="M2725" s="49" t="str">
        <f t="shared" si="768"/>
        <v/>
      </c>
      <c r="U2725" s="103" t="str">
        <f t="shared" si="769"/>
        <v/>
      </c>
      <c r="V2725" s="77" t="str">
        <f t="shared" si="770"/>
        <v/>
      </c>
      <c r="W2725" s="37" t="str">
        <f t="shared" si="771"/>
        <v/>
      </c>
      <c r="X2725" s="7" t="str">
        <f t="shared" si="772"/>
        <v/>
      </c>
      <c r="Y2725" s="37" t="str">
        <f t="shared" si="773"/>
        <v/>
      </c>
      <c r="AA2725" s="54" t="str">
        <f t="shared" si="774"/>
        <v/>
      </c>
      <c r="AC2725" s="121" t="str">
        <f t="shared" si="775"/>
        <v/>
      </c>
      <c r="AD2725" s="111" t="str">
        <f t="shared" si="776"/>
        <v/>
      </c>
      <c r="AE2725" s="122" t="str">
        <f t="shared" si="777"/>
        <v/>
      </c>
      <c r="AF2725" s="123" t="str">
        <f t="shared" si="778"/>
        <v>Qtr 1</v>
      </c>
      <c r="AG2725" s="122" t="str">
        <f t="shared" si="779"/>
        <v/>
      </c>
      <c r="AI2725" s="124" t="str">
        <f t="shared" si="780"/>
        <v/>
      </c>
      <c r="AK2725" s="103" t="str">
        <f t="shared" si="781"/>
        <v/>
      </c>
      <c r="AL2725" s="104" t="str">
        <f t="shared" si="782"/>
        <v/>
      </c>
      <c r="AN2725" s="37" t="str">
        <f>IF(AK2725="", "", COUNTIF(AK$11:AK$8010, "&lt;"&amp;AK2725)+1+COUNTIF(AK$11:AK2725, AK2725)-1)</f>
        <v/>
      </c>
      <c r="AO2725" s="37" t="str">
        <f>IF(AL2725="", "", COUNTIF(AL$11:AL$8010, "&gt;"&amp;AL2725)+1+COUNTIF(AL$11:AL2725, AL2725)-1)</f>
        <v/>
      </c>
    </row>
    <row r="2726" spans="1:41" x14ac:dyDescent="0.55000000000000004">
      <c r="A2726" s="5"/>
      <c r="B2726" s="284"/>
      <c r="C2726" s="285"/>
      <c r="D2726" s="286"/>
      <c r="E2726" s="287"/>
      <c r="F2726" s="288"/>
      <c r="G2726" s="5"/>
      <c r="J2726" s="7" t="str">
        <f t="shared" si="765"/>
        <v/>
      </c>
      <c r="K2726" s="48" t="str">
        <f t="shared" si="766"/>
        <v/>
      </c>
      <c r="L2726" s="48" t="str">
        <f t="shared" si="767"/>
        <v/>
      </c>
      <c r="M2726" s="49" t="str">
        <f t="shared" si="768"/>
        <v/>
      </c>
      <c r="U2726" s="103" t="str">
        <f t="shared" si="769"/>
        <v/>
      </c>
      <c r="V2726" s="77" t="str">
        <f t="shared" si="770"/>
        <v/>
      </c>
      <c r="W2726" s="37" t="str">
        <f t="shared" si="771"/>
        <v/>
      </c>
      <c r="X2726" s="7" t="str">
        <f t="shared" si="772"/>
        <v/>
      </c>
      <c r="Y2726" s="37" t="str">
        <f t="shared" si="773"/>
        <v/>
      </c>
      <c r="AA2726" s="54" t="str">
        <f t="shared" si="774"/>
        <v/>
      </c>
      <c r="AC2726" s="121" t="str">
        <f t="shared" si="775"/>
        <v/>
      </c>
      <c r="AD2726" s="111" t="str">
        <f t="shared" si="776"/>
        <v/>
      </c>
      <c r="AE2726" s="122" t="str">
        <f t="shared" si="777"/>
        <v/>
      </c>
      <c r="AF2726" s="123" t="str">
        <f t="shared" si="778"/>
        <v>Qtr 1</v>
      </c>
      <c r="AG2726" s="122" t="str">
        <f t="shared" si="779"/>
        <v/>
      </c>
      <c r="AI2726" s="124" t="str">
        <f t="shared" si="780"/>
        <v/>
      </c>
      <c r="AK2726" s="103" t="str">
        <f t="shared" si="781"/>
        <v/>
      </c>
      <c r="AL2726" s="104" t="str">
        <f t="shared" si="782"/>
        <v/>
      </c>
      <c r="AN2726" s="37" t="str">
        <f>IF(AK2726="", "", COUNTIF(AK$11:AK$8010, "&lt;"&amp;AK2726)+1+COUNTIF(AK$11:AK2726, AK2726)-1)</f>
        <v/>
      </c>
      <c r="AO2726" s="37" t="str">
        <f>IF(AL2726="", "", COUNTIF(AL$11:AL$8010, "&gt;"&amp;AL2726)+1+COUNTIF(AL$11:AL2726, AL2726)-1)</f>
        <v/>
      </c>
    </row>
    <row r="2727" spans="1:41" x14ac:dyDescent="0.55000000000000004">
      <c r="A2727" s="5"/>
      <c r="B2727" s="284"/>
      <c r="C2727" s="285"/>
      <c r="D2727" s="286"/>
      <c r="E2727" s="287"/>
      <c r="F2727" s="288"/>
      <c r="G2727" s="5"/>
      <c r="J2727" s="7" t="str">
        <f t="shared" si="765"/>
        <v/>
      </c>
      <c r="K2727" s="48" t="str">
        <f t="shared" si="766"/>
        <v/>
      </c>
      <c r="L2727" s="48" t="str">
        <f t="shared" si="767"/>
        <v/>
      </c>
      <c r="M2727" s="49" t="str">
        <f t="shared" si="768"/>
        <v/>
      </c>
      <c r="U2727" s="103" t="str">
        <f t="shared" si="769"/>
        <v/>
      </c>
      <c r="V2727" s="77" t="str">
        <f t="shared" si="770"/>
        <v/>
      </c>
      <c r="W2727" s="37" t="str">
        <f t="shared" si="771"/>
        <v/>
      </c>
      <c r="X2727" s="7" t="str">
        <f t="shared" si="772"/>
        <v/>
      </c>
      <c r="Y2727" s="37" t="str">
        <f t="shared" si="773"/>
        <v/>
      </c>
      <c r="AA2727" s="54" t="str">
        <f t="shared" si="774"/>
        <v/>
      </c>
      <c r="AC2727" s="121" t="str">
        <f t="shared" si="775"/>
        <v/>
      </c>
      <c r="AD2727" s="111" t="str">
        <f t="shared" si="776"/>
        <v/>
      </c>
      <c r="AE2727" s="122" t="str">
        <f t="shared" si="777"/>
        <v/>
      </c>
      <c r="AF2727" s="123" t="str">
        <f t="shared" si="778"/>
        <v>Qtr 1</v>
      </c>
      <c r="AG2727" s="122" t="str">
        <f t="shared" si="779"/>
        <v/>
      </c>
      <c r="AI2727" s="124" t="str">
        <f t="shared" si="780"/>
        <v/>
      </c>
      <c r="AK2727" s="103" t="str">
        <f t="shared" si="781"/>
        <v/>
      </c>
      <c r="AL2727" s="104" t="str">
        <f t="shared" si="782"/>
        <v/>
      </c>
      <c r="AN2727" s="37" t="str">
        <f>IF(AK2727="", "", COUNTIF(AK$11:AK$8010, "&lt;"&amp;AK2727)+1+COUNTIF(AK$11:AK2727, AK2727)-1)</f>
        <v/>
      </c>
      <c r="AO2727" s="37" t="str">
        <f>IF(AL2727="", "", COUNTIF(AL$11:AL$8010, "&gt;"&amp;AL2727)+1+COUNTIF(AL$11:AL2727, AL2727)-1)</f>
        <v/>
      </c>
    </row>
    <row r="2728" spans="1:41" x14ac:dyDescent="0.55000000000000004">
      <c r="A2728" s="5"/>
      <c r="B2728" s="284"/>
      <c r="C2728" s="285"/>
      <c r="D2728" s="286"/>
      <c r="E2728" s="287"/>
      <c r="F2728" s="288"/>
      <c r="G2728" s="5"/>
      <c r="J2728" s="7" t="str">
        <f t="shared" si="765"/>
        <v/>
      </c>
      <c r="K2728" s="48" t="str">
        <f t="shared" si="766"/>
        <v/>
      </c>
      <c r="L2728" s="48" t="str">
        <f t="shared" si="767"/>
        <v/>
      </c>
      <c r="M2728" s="49" t="str">
        <f t="shared" si="768"/>
        <v/>
      </c>
      <c r="U2728" s="103" t="str">
        <f t="shared" si="769"/>
        <v/>
      </c>
      <c r="V2728" s="77" t="str">
        <f t="shared" si="770"/>
        <v/>
      </c>
      <c r="W2728" s="37" t="str">
        <f t="shared" si="771"/>
        <v/>
      </c>
      <c r="X2728" s="7" t="str">
        <f t="shared" si="772"/>
        <v/>
      </c>
      <c r="Y2728" s="37" t="str">
        <f t="shared" si="773"/>
        <v/>
      </c>
      <c r="AA2728" s="54" t="str">
        <f t="shared" si="774"/>
        <v/>
      </c>
      <c r="AC2728" s="121" t="str">
        <f t="shared" si="775"/>
        <v/>
      </c>
      <c r="AD2728" s="111" t="str">
        <f t="shared" si="776"/>
        <v/>
      </c>
      <c r="AE2728" s="122" t="str">
        <f t="shared" si="777"/>
        <v/>
      </c>
      <c r="AF2728" s="123" t="str">
        <f t="shared" si="778"/>
        <v>Qtr 1</v>
      </c>
      <c r="AG2728" s="122" t="str">
        <f t="shared" si="779"/>
        <v/>
      </c>
      <c r="AI2728" s="124" t="str">
        <f t="shared" si="780"/>
        <v/>
      </c>
      <c r="AK2728" s="103" t="str">
        <f t="shared" si="781"/>
        <v/>
      </c>
      <c r="AL2728" s="104" t="str">
        <f t="shared" si="782"/>
        <v/>
      </c>
      <c r="AN2728" s="37" t="str">
        <f>IF(AK2728="", "", COUNTIF(AK$11:AK$8010, "&lt;"&amp;AK2728)+1+COUNTIF(AK$11:AK2728, AK2728)-1)</f>
        <v/>
      </c>
      <c r="AO2728" s="37" t="str">
        <f>IF(AL2728="", "", COUNTIF(AL$11:AL$8010, "&gt;"&amp;AL2728)+1+COUNTIF(AL$11:AL2728, AL2728)-1)</f>
        <v/>
      </c>
    </row>
    <row r="2729" spans="1:41" x14ac:dyDescent="0.55000000000000004">
      <c r="A2729" s="5"/>
      <c r="B2729" s="284"/>
      <c r="C2729" s="285"/>
      <c r="D2729" s="286"/>
      <c r="E2729" s="287"/>
      <c r="F2729" s="288"/>
      <c r="G2729" s="5"/>
      <c r="J2729" s="7" t="str">
        <f t="shared" si="765"/>
        <v/>
      </c>
      <c r="K2729" s="48" t="str">
        <f t="shared" si="766"/>
        <v/>
      </c>
      <c r="L2729" s="48" t="str">
        <f t="shared" si="767"/>
        <v/>
      </c>
      <c r="M2729" s="49" t="str">
        <f t="shared" si="768"/>
        <v/>
      </c>
      <c r="U2729" s="103" t="str">
        <f t="shared" si="769"/>
        <v/>
      </c>
      <c r="V2729" s="77" t="str">
        <f t="shared" si="770"/>
        <v/>
      </c>
      <c r="W2729" s="37" t="str">
        <f t="shared" si="771"/>
        <v/>
      </c>
      <c r="X2729" s="7" t="str">
        <f t="shared" si="772"/>
        <v/>
      </c>
      <c r="Y2729" s="37" t="str">
        <f t="shared" si="773"/>
        <v/>
      </c>
      <c r="AA2729" s="54" t="str">
        <f t="shared" si="774"/>
        <v/>
      </c>
      <c r="AC2729" s="121" t="str">
        <f t="shared" si="775"/>
        <v/>
      </c>
      <c r="AD2729" s="111" t="str">
        <f t="shared" si="776"/>
        <v/>
      </c>
      <c r="AE2729" s="122" t="str">
        <f t="shared" si="777"/>
        <v/>
      </c>
      <c r="AF2729" s="123" t="str">
        <f t="shared" si="778"/>
        <v>Qtr 1</v>
      </c>
      <c r="AG2729" s="122" t="str">
        <f t="shared" si="779"/>
        <v/>
      </c>
      <c r="AI2729" s="124" t="str">
        <f t="shared" si="780"/>
        <v/>
      </c>
      <c r="AK2729" s="103" t="str">
        <f t="shared" si="781"/>
        <v/>
      </c>
      <c r="AL2729" s="104" t="str">
        <f t="shared" si="782"/>
        <v/>
      </c>
      <c r="AN2729" s="37" t="str">
        <f>IF(AK2729="", "", COUNTIF(AK$11:AK$8010, "&lt;"&amp;AK2729)+1+COUNTIF(AK$11:AK2729, AK2729)-1)</f>
        <v/>
      </c>
      <c r="AO2729" s="37" t="str">
        <f>IF(AL2729="", "", COUNTIF(AL$11:AL$8010, "&gt;"&amp;AL2729)+1+COUNTIF(AL$11:AL2729, AL2729)-1)</f>
        <v/>
      </c>
    </row>
    <row r="2730" spans="1:41" x14ac:dyDescent="0.55000000000000004">
      <c r="A2730" s="5"/>
      <c r="B2730" s="284"/>
      <c r="C2730" s="285"/>
      <c r="D2730" s="286"/>
      <c r="E2730" s="287"/>
      <c r="F2730" s="288"/>
      <c r="G2730" s="5"/>
      <c r="J2730" s="7" t="str">
        <f t="shared" si="765"/>
        <v/>
      </c>
      <c r="K2730" s="48" t="str">
        <f t="shared" si="766"/>
        <v/>
      </c>
      <c r="L2730" s="48" t="str">
        <f t="shared" si="767"/>
        <v/>
      </c>
      <c r="M2730" s="49" t="str">
        <f t="shared" si="768"/>
        <v/>
      </c>
      <c r="U2730" s="103" t="str">
        <f t="shared" si="769"/>
        <v/>
      </c>
      <c r="V2730" s="77" t="str">
        <f t="shared" si="770"/>
        <v/>
      </c>
      <c r="W2730" s="37" t="str">
        <f t="shared" si="771"/>
        <v/>
      </c>
      <c r="X2730" s="7" t="str">
        <f t="shared" si="772"/>
        <v/>
      </c>
      <c r="Y2730" s="37" t="str">
        <f t="shared" si="773"/>
        <v/>
      </c>
      <c r="AA2730" s="54" t="str">
        <f t="shared" si="774"/>
        <v/>
      </c>
      <c r="AC2730" s="121" t="str">
        <f t="shared" si="775"/>
        <v/>
      </c>
      <c r="AD2730" s="111" t="str">
        <f t="shared" si="776"/>
        <v/>
      </c>
      <c r="AE2730" s="122" t="str">
        <f t="shared" si="777"/>
        <v/>
      </c>
      <c r="AF2730" s="123" t="str">
        <f t="shared" si="778"/>
        <v>Qtr 1</v>
      </c>
      <c r="AG2730" s="122" t="str">
        <f t="shared" si="779"/>
        <v/>
      </c>
      <c r="AI2730" s="124" t="str">
        <f t="shared" si="780"/>
        <v/>
      </c>
      <c r="AK2730" s="103" t="str">
        <f t="shared" si="781"/>
        <v/>
      </c>
      <c r="AL2730" s="104" t="str">
        <f t="shared" si="782"/>
        <v/>
      </c>
      <c r="AN2730" s="37" t="str">
        <f>IF(AK2730="", "", COUNTIF(AK$11:AK$8010, "&lt;"&amp;AK2730)+1+COUNTIF(AK$11:AK2730, AK2730)-1)</f>
        <v/>
      </c>
      <c r="AO2730" s="37" t="str">
        <f>IF(AL2730="", "", COUNTIF(AL$11:AL$8010, "&gt;"&amp;AL2730)+1+COUNTIF(AL$11:AL2730, AL2730)-1)</f>
        <v/>
      </c>
    </row>
    <row r="2731" spans="1:41" x14ac:dyDescent="0.55000000000000004">
      <c r="A2731" s="5"/>
      <c r="B2731" s="284"/>
      <c r="C2731" s="285"/>
      <c r="D2731" s="286"/>
      <c r="E2731" s="287"/>
      <c r="F2731" s="288"/>
      <c r="G2731" s="5"/>
      <c r="J2731" s="7" t="str">
        <f t="shared" si="765"/>
        <v/>
      </c>
      <c r="K2731" s="48" t="str">
        <f t="shared" si="766"/>
        <v/>
      </c>
      <c r="L2731" s="48" t="str">
        <f t="shared" si="767"/>
        <v/>
      </c>
      <c r="M2731" s="49" t="str">
        <f t="shared" si="768"/>
        <v/>
      </c>
      <c r="U2731" s="103" t="str">
        <f t="shared" si="769"/>
        <v/>
      </c>
      <c r="V2731" s="77" t="str">
        <f t="shared" si="770"/>
        <v/>
      </c>
      <c r="W2731" s="37" t="str">
        <f t="shared" si="771"/>
        <v/>
      </c>
      <c r="X2731" s="7" t="str">
        <f t="shared" si="772"/>
        <v/>
      </c>
      <c r="Y2731" s="37" t="str">
        <f t="shared" si="773"/>
        <v/>
      </c>
      <c r="AA2731" s="54" t="str">
        <f t="shared" si="774"/>
        <v/>
      </c>
      <c r="AC2731" s="121" t="str">
        <f t="shared" si="775"/>
        <v/>
      </c>
      <c r="AD2731" s="111" t="str">
        <f t="shared" si="776"/>
        <v/>
      </c>
      <c r="AE2731" s="122" t="str">
        <f t="shared" si="777"/>
        <v/>
      </c>
      <c r="AF2731" s="123" t="str">
        <f t="shared" si="778"/>
        <v>Qtr 1</v>
      </c>
      <c r="AG2731" s="122" t="str">
        <f t="shared" si="779"/>
        <v/>
      </c>
      <c r="AI2731" s="124" t="str">
        <f t="shared" si="780"/>
        <v/>
      </c>
      <c r="AK2731" s="103" t="str">
        <f t="shared" si="781"/>
        <v/>
      </c>
      <c r="AL2731" s="104" t="str">
        <f t="shared" si="782"/>
        <v/>
      </c>
      <c r="AN2731" s="37" t="str">
        <f>IF(AK2731="", "", COUNTIF(AK$11:AK$8010, "&lt;"&amp;AK2731)+1+COUNTIF(AK$11:AK2731, AK2731)-1)</f>
        <v/>
      </c>
      <c r="AO2731" s="37" t="str">
        <f>IF(AL2731="", "", COUNTIF(AL$11:AL$8010, "&gt;"&amp;AL2731)+1+COUNTIF(AL$11:AL2731, AL2731)-1)</f>
        <v/>
      </c>
    </row>
    <row r="2732" spans="1:41" x14ac:dyDescent="0.55000000000000004">
      <c r="A2732" s="5"/>
      <c r="B2732" s="284"/>
      <c r="C2732" s="285"/>
      <c r="D2732" s="286"/>
      <c r="E2732" s="287"/>
      <c r="F2732" s="288"/>
      <c r="G2732" s="5"/>
      <c r="J2732" s="7" t="str">
        <f t="shared" si="765"/>
        <v/>
      </c>
      <c r="K2732" s="48" t="str">
        <f t="shared" si="766"/>
        <v/>
      </c>
      <c r="L2732" s="48" t="str">
        <f t="shared" si="767"/>
        <v/>
      </c>
      <c r="M2732" s="49" t="str">
        <f t="shared" si="768"/>
        <v/>
      </c>
      <c r="U2732" s="103" t="str">
        <f t="shared" si="769"/>
        <v/>
      </c>
      <c r="V2732" s="77" t="str">
        <f t="shared" si="770"/>
        <v/>
      </c>
      <c r="W2732" s="37" t="str">
        <f t="shared" si="771"/>
        <v/>
      </c>
      <c r="X2732" s="7" t="str">
        <f t="shared" si="772"/>
        <v/>
      </c>
      <c r="Y2732" s="37" t="str">
        <f t="shared" si="773"/>
        <v/>
      </c>
      <c r="AA2732" s="54" t="str">
        <f t="shared" si="774"/>
        <v/>
      </c>
      <c r="AC2732" s="121" t="str">
        <f t="shared" si="775"/>
        <v/>
      </c>
      <c r="AD2732" s="111" t="str">
        <f t="shared" si="776"/>
        <v/>
      </c>
      <c r="AE2732" s="122" t="str">
        <f t="shared" si="777"/>
        <v/>
      </c>
      <c r="AF2732" s="123" t="str">
        <f t="shared" si="778"/>
        <v>Qtr 1</v>
      </c>
      <c r="AG2732" s="122" t="str">
        <f t="shared" si="779"/>
        <v/>
      </c>
      <c r="AI2732" s="124" t="str">
        <f t="shared" si="780"/>
        <v/>
      </c>
      <c r="AK2732" s="103" t="str">
        <f t="shared" si="781"/>
        <v/>
      </c>
      <c r="AL2732" s="104" t="str">
        <f t="shared" si="782"/>
        <v/>
      </c>
      <c r="AN2732" s="37" t="str">
        <f>IF(AK2732="", "", COUNTIF(AK$11:AK$8010, "&lt;"&amp;AK2732)+1+COUNTIF(AK$11:AK2732, AK2732)-1)</f>
        <v/>
      </c>
      <c r="AO2732" s="37" t="str">
        <f>IF(AL2732="", "", COUNTIF(AL$11:AL$8010, "&gt;"&amp;AL2732)+1+COUNTIF(AL$11:AL2732, AL2732)-1)</f>
        <v/>
      </c>
    </row>
    <row r="2733" spans="1:41" x14ac:dyDescent="0.55000000000000004">
      <c r="A2733" s="5"/>
      <c r="B2733" s="284"/>
      <c r="C2733" s="285"/>
      <c r="D2733" s="286"/>
      <c r="E2733" s="287"/>
      <c r="F2733" s="288"/>
      <c r="G2733" s="5"/>
      <c r="J2733" s="7" t="str">
        <f t="shared" si="765"/>
        <v/>
      </c>
      <c r="K2733" s="48" t="str">
        <f t="shared" si="766"/>
        <v/>
      </c>
      <c r="L2733" s="48" t="str">
        <f t="shared" si="767"/>
        <v/>
      </c>
      <c r="M2733" s="49" t="str">
        <f t="shared" si="768"/>
        <v/>
      </c>
      <c r="U2733" s="103" t="str">
        <f t="shared" si="769"/>
        <v/>
      </c>
      <c r="V2733" s="77" t="str">
        <f t="shared" si="770"/>
        <v/>
      </c>
      <c r="W2733" s="37" t="str">
        <f t="shared" si="771"/>
        <v/>
      </c>
      <c r="X2733" s="7" t="str">
        <f t="shared" si="772"/>
        <v/>
      </c>
      <c r="Y2733" s="37" t="str">
        <f t="shared" si="773"/>
        <v/>
      </c>
      <c r="AA2733" s="54" t="str">
        <f t="shared" si="774"/>
        <v/>
      </c>
      <c r="AC2733" s="121" t="str">
        <f t="shared" si="775"/>
        <v/>
      </c>
      <c r="AD2733" s="111" t="str">
        <f t="shared" si="776"/>
        <v/>
      </c>
      <c r="AE2733" s="122" t="str">
        <f t="shared" si="777"/>
        <v/>
      </c>
      <c r="AF2733" s="123" t="str">
        <f t="shared" si="778"/>
        <v>Qtr 1</v>
      </c>
      <c r="AG2733" s="122" t="str">
        <f t="shared" si="779"/>
        <v/>
      </c>
      <c r="AI2733" s="124" t="str">
        <f t="shared" si="780"/>
        <v/>
      </c>
      <c r="AK2733" s="103" t="str">
        <f t="shared" si="781"/>
        <v/>
      </c>
      <c r="AL2733" s="104" t="str">
        <f t="shared" si="782"/>
        <v/>
      </c>
      <c r="AN2733" s="37" t="str">
        <f>IF(AK2733="", "", COUNTIF(AK$11:AK$8010, "&lt;"&amp;AK2733)+1+COUNTIF(AK$11:AK2733, AK2733)-1)</f>
        <v/>
      </c>
      <c r="AO2733" s="37" t="str">
        <f>IF(AL2733="", "", COUNTIF(AL$11:AL$8010, "&gt;"&amp;AL2733)+1+COUNTIF(AL$11:AL2733, AL2733)-1)</f>
        <v/>
      </c>
    </row>
    <row r="2734" spans="1:41" x14ac:dyDescent="0.55000000000000004">
      <c r="A2734" s="5"/>
      <c r="B2734" s="284"/>
      <c r="C2734" s="285"/>
      <c r="D2734" s="286"/>
      <c r="E2734" s="287"/>
      <c r="F2734" s="288"/>
      <c r="G2734" s="5"/>
      <c r="J2734" s="7" t="str">
        <f t="shared" si="765"/>
        <v/>
      </c>
      <c r="K2734" s="48" t="str">
        <f t="shared" si="766"/>
        <v/>
      </c>
      <c r="L2734" s="48" t="str">
        <f t="shared" si="767"/>
        <v/>
      </c>
      <c r="M2734" s="49" t="str">
        <f t="shared" si="768"/>
        <v/>
      </c>
      <c r="U2734" s="103" t="str">
        <f t="shared" si="769"/>
        <v/>
      </c>
      <c r="V2734" s="77" t="str">
        <f t="shared" si="770"/>
        <v/>
      </c>
      <c r="W2734" s="37" t="str">
        <f t="shared" si="771"/>
        <v/>
      </c>
      <c r="X2734" s="7" t="str">
        <f t="shared" si="772"/>
        <v/>
      </c>
      <c r="Y2734" s="37" t="str">
        <f t="shared" si="773"/>
        <v/>
      </c>
      <c r="AA2734" s="54" t="str">
        <f t="shared" si="774"/>
        <v/>
      </c>
      <c r="AC2734" s="121" t="str">
        <f t="shared" si="775"/>
        <v/>
      </c>
      <c r="AD2734" s="111" t="str">
        <f t="shared" si="776"/>
        <v/>
      </c>
      <c r="AE2734" s="122" t="str">
        <f t="shared" si="777"/>
        <v/>
      </c>
      <c r="AF2734" s="123" t="str">
        <f t="shared" si="778"/>
        <v>Qtr 1</v>
      </c>
      <c r="AG2734" s="122" t="str">
        <f t="shared" si="779"/>
        <v/>
      </c>
      <c r="AI2734" s="124" t="str">
        <f t="shared" si="780"/>
        <v/>
      </c>
      <c r="AK2734" s="103" t="str">
        <f t="shared" si="781"/>
        <v/>
      </c>
      <c r="AL2734" s="104" t="str">
        <f t="shared" si="782"/>
        <v/>
      </c>
      <c r="AN2734" s="37" t="str">
        <f>IF(AK2734="", "", COUNTIF(AK$11:AK$8010, "&lt;"&amp;AK2734)+1+COUNTIF(AK$11:AK2734, AK2734)-1)</f>
        <v/>
      </c>
      <c r="AO2734" s="37" t="str">
        <f>IF(AL2734="", "", COUNTIF(AL$11:AL$8010, "&gt;"&amp;AL2734)+1+COUNTIF(AL$11:AL2734, AL2734)-1)</f>
        <v/>
      </c>
    </row>
    <row r="2735" spans="1:41" x14ac:dyDescent="0.55000000000000004">
      <c r="A2735" s="5"/>
      <c r="B2735" s="284"/>
      <c r="C2735" s="285"/>
      <c r="D2735" s="286"/>
      <c r="E2735" s="287"/>
      <c r="F2735" s="288"/>
      <c r="G2735" s="5"/>
      <c r="J2735" s="7" t="str">
        <f t="shared" si="765"/>
        <v/>
      </c>
      <c r="K2735" s="48" t="str">
        <f t="shared" si="766"/>
        <v/>
      </c>
      <c r="L2735" s="48" t="str">
        <f t="shared" si="767"/>
        <v/>
      </c>
      <c r="M2735" s="49" t="str">
        <f t="shared" si="768"/>
        <v/>
      </c>
      <c r="U2735" s="103" t="str">
        <f t="shared" si="769"/>
        <v/>
      </c>
      <c r="V2735" s="77" t="str">
        <f t="shared" si="770"/>
        <v/>
      </c>
      <c r="W2735" s="37" t="str">
        <f t="shared" si="771"/>
        <v/>
      </c>
      <c r="X2735" s="7" t="str">
        <f t="shared" si="772"/>
        <v/>
      </c>
      <c r="Y2735" s="37" t="str">
        <f t="shared" si="773"/>
        <v/>
      </c>
      <c r="AA2735" s="54" t="str">
        <f t="shared" si="774"/>
        <v/>
      </c>
      <c r="AC2735" s="121" t="str">
        <f t="shared" si="775"/>
        <v/>
      </c>
      <c r="AD2735" s="111" t="str">
        <f t="shared" si="776"/>
        <v/>
      </c>
      <c r="AE2735" s="122" t="str">
        <f t="shared" si="777"/>
        <v/>
      </c>
      <c r="AF2735" s="123" t="str">
        <f t="shared" si="778"/>
        <v>Qtr 1</v>
      </c>
      <c r="AG2735" s="122" t="str">
        <f t="shared" si="779"/>
        <v/>
      </c>
      <c r="AI2735" s="124" t="str">
        <f t="shared" si="780"/>
        <v/>
      </c>
      <c r="AK2735" s="103" t="str">
        <f t="shared" si="781"/>
        <v/>
      </c>
      <c r="AL2735" s="104" t="str">
        <f t="shared" si="782"/>
        <v/>
      </c>
      <c r="AN2735" s="37" t="str">
        <f>IF(AK2735="", "", COUNTIF(AK$11:AK$8010, "&lt;"&amp;AK2735)+1+COUNTIF(AK$11:AK2735, AK2735)-1)</f>
        <v/>
      </c>
      <c r="AO2735" s="37" t="str">
        <f>IF(AL2735="", "", COUNTIF(AL$11:AL$8010, "&gt;"&amp;AL2735)+1+COUNTIF(AL$11:AL2735, AL2735)-1)</f>
        <v/>
      </c>
    </row>
    <row r="2736" spans="1:41" x14ac:dyDescent="0.55000000000000004">
      <c r="A2736" s="5"/>
      <c r="B2736" s="284"/>
      <c r="C2736" s="285"/>
      <c r="D2736" s="286"/>
      <c r="E2736" s="287"/>
      <c r="F2736" s="288"/>
      <c r="G2736" s="5"/>
      <c r="J2736" s="7" t="str">
        <f t="shared" si="765"/>
        <v/>
      </c>
      <c r="K2736" s="48" t="str">
        <f t="shared" si="766"/>
        <v/>
      </c>
      <c r="L2736" s="48" t="str">
        <f t="shared" si="767"/>
        <v/>
      </c>
      <c r="M2736" s="49" t="str">
        <f t="shared" si="768"/>
        <v/>
      </c>
      <c r="U2736" s="103" t="str">
        <f t="shared" si="769"/>
        <v/>
      </c>
      <c r="V2736" s="77" t="str">
        <f t="shared" si="770"/>
        <v/>
      </c>
      <c r="W2736" s="37" t="str">
        <f t="shared" si="771"/>
        <v/>
      </c>
      <c r="X2736" s="7" t="str">
        <f t="shared" si="772"/>
        <v/>
      </c>
      <c r="Y2736" s="37" t="str">
        <f t="shared" si="773"/>
        <v/>
      </c>
      <c r="AA2736" s="54" t="str">
        <f t="shared" si="774"/>
        <v/>
      </c>
      <c r="AC2736" s="121" t="str">
        <f t="shared" si="775"/>
        <v/>
      </c>
      <c r="AD2736" s="111" t="str">
        <f t="shared" si="776"/>
        <v/>
      </c>
      <c r="AE2736" s="122" t="str">
        <f t="shared" si="777"/>
        <v/>
      </c>
      <c r="AF2736" s="123" t="str">
        <f t="shared" si="778"/>
        <v>Qtr 1</v>
      </c>
      <c r="AG2736" s="122" t="str">
        <f t="shared" si="779"/>
        <v/>
      </c>
      <c r="AI2736" s="124" t="str">
        <f t="shared" si="780"/>
        <v/>
      </c>
      <c r="AK2736" s="103" t="str">
        <f t="shared" si="781"/>
        <v/>
      </c>
      <c r="AL2736" s="104" t="str">
        <f t="shared" si="782"/>
        <v/>
      </c>
      <c r="AN2736" s="37" t="str">
        <f>IF(AK2736="", "", COUNTIF(AK$11:AK$8010, "&lt;"&amp;AK2736)+1+COUNTIF(AK$11:AK2736, AK2736)-1)</f>
        <v/>
      </c>
      <c r="AO2736" s="37" t="str">
        <f>IF(AL2736="", "", COUNTIF(AL$11:AL$8010, "&gt;"&amp;AL2736)+1+COUNTIF(AL$11:AL2736, AL2736)-1)</f>
        <v/>
      </c>
    </row>
    <row r="2737" spans="1:41" x14ac:dyDescent="0.55000000000000004">
      <c r="A2737" s="5"/>
      <c r="B2737" s="284"/>
      <c r="C2737" s="285"/>
      <c r="D2737" s="286"/>
      <c r="E2737" s="287"/>
      <c r="F2737" s="288"/>
      <c r="G2737" s="5"/>
      <c r="J2737" s="7" t="str">
        <f t="shared" si="765"/>
        <v/>
      </c>
      <c r="K2737" s="48" t="str">
        <f t="shared" si="766"/>
        <v/>
      </c>
      <c r="L2737" s="48" t="str">
        <f t="shared" si="767"/>
        <v/>
      </c>
      <c r="M2737" s="49" t="str">
        <f t="shared" si="768"/>
        <v/>
      </c>
      <c r="U2737" s="103" t="str">
        <f t="shared" si="769"/>
        <v/>
      </c>
      <c r="V2737" s="77" t="str">
        <f t="shared" si="770"/>
        <v/>
      </c>
      <c r="W2737" s="37" t="str">
        <f t="shared" si="771"/>
        <v/>
      </c>
      <c r="X2737" s="7" t="str">
        <f t="shared" si="772"/>
        <v/>
      </c>
      <c r="Y2737" s="37" t="str">
        <f t="shared" si="773"/>
        <v/>
      </c>
      <c r="AA2737" s="54" t="str">
        <f t="shared" si="774"/>
        <v/>
      </c>
      <c r="AC2737" s="121" t="str">
        <f t="shared" si="775"/>
        <v/>
      </c>
      <c r="AD2737" s="111" t="str">
        <f t="shared" si="776"/>
        <v/>
      </c>
      <c r="AE2737" s="122" t="str">
        <f t="shared" si="777"/>
        <v/>
      </c>
      <c r="AF2737" s="123" t="str">
        <f t="shared" si="778"/>
        <v>Qtr 1</v>
      </c>
      <c r="AG2737" s="122" t="str">
        <f t="shared" si="779"/>
        <v/>
      </c>
      <c r="AI2737" s="124" t="str">
        <f t="shared" si="780"/>
        <v/>
      </c>
      <c r="AK2737" s="103" t="str">
        <f t="shared" si="781"/>
        <v/>
      </c>
      <c r="AL2737" s="104" t="str">
        <f t="shared" si="782"/>
        <v/>
      </c>
      <c r="AN2737" s="37" t="str">
        <f>IF(AK2737="", "", COUNTIF(AK$11:AK$8010, "&lt;"&amp;AK2737)+1+COUNTIF(AK$11:AK2737, AK2737)-1)</f>
        <v/>
      </c>
      <c r="AO2737" s="37" t="str">
        <f>IF(AL2737="", "", COUNTIF(AL$11:AL$8010, "&gt;"&amp;AL2737)+1+COUNTIF(AL$11:AL2737, AL2737)-1)</f>
        <v/>
      </c>
    </row>
    <row r="2738" spans="1:41" x14ac:dyDescent="0.55000000000000004">
      <c r="A2738" s="5"/>
      <c r="B2738" s="284"/>
      <c r="C2738" s="285"/>
      <c r="D2738" s="286"/>
      <c r="E2738" s="287"/>
      <c r="F2738" s="288"/>
      <c r="G2738" s="5"/>
      <c r="J2738" s="7" t="str">
        <f t="shared" si="765"/>
        <v/>
      </c>
      <c r="K2738" s="48" t="str">
        <f t="shared" si="766"/>
        <v/>
      </c>
      <c r="L2738" s="48" t="str">
        <f t="shared" si="767"/>
        <v/>
      </c>
      <c r="M2738" s="49" t="str">
        <f t="shared" si="768"/>
        <v/>
      </c>
      <c r="U2738" s="103" t="str">
        <f t="shared" si="769"/>
        <v/>
      </c>
      <c r="V2738" s="77" t="str">
        <f t="shared" si="770"/>
        <v/>
      </c>
      <c r="W2738" s="37" t="str">
        <f t="shared" si="771"/>
        <v/>
      </c>
      <c r="X2738" s="7" t="str">
        <f t="shared" si="772"/>
        <v/>
      </c>
      <c r="Y2738" s="37" t="str">
        <f t="shared" si="773"/>
        <v/>
      </c>
      <c r="AA2738" s="54" t="str">
        <f t="shared" si="774"/>
        <v/>
      </c>
      <c r="AC2738" s="121" t="str">
        <f t="shared" si="775"/>
        <v/>
      </c>
      <c r="AD2738" s="111" t="str">
        <f t="shared" si="776"/>
        <v/>
      </c>
      <c r="AE2738" s="122" t="str">
        <f t="shared" si="777"/>
        <v/>
      </c>
      <c r="AF2738" s="123" t="str">
        <f t="shared" si="778"/>
        <v>Qtr 1</v>
      </c>
      <c r="AG2738" s="122" t="str">
        <f t="shared" si="779"/>
        <v/>
      </c>
      <c r="AI2738" s="124" t="str">
        <f t="shared" si="780"/>
        <v/>
      </c>
      <c r="AK2738" s="103" t="str">
        <f t="shared" si="781"/>
        <v/>
      </c>
      <c r="AL2738" s="104" t="str">
        <f t="shared" si="782"/>
        <v/>
      </c>
      <c r="AN2738" s="37" t="str">
        <f>IF(AK2738="", "", COUNTIF(AK$11:AK$8010, "&lt;"&amp;AK2738)+1+COUNTIF(AK$11:AK2738, AK2738)-1)</f>
        <v/>
      </c>
      <c r="AO2738" s="37" t="str">
        <f>IF(AL2738="", "", COUNTIF(AL$11:AL$8010, "&gt;"&amp;AL2738)+1+COUNTIF(AL$11:AL2738, AL2738)-1)</f>
        <v/>
      </c>
    </row>
    <row r="2739" spans="1:41" x14ac:dyDescent="0.55000000000000004">
      <c r="A2739" s="5"/>
      <c r="B2739" s="284"/>
      <c r="C2739" s="285"/>
      <c r="D2739" s="286"/>
      <c r="E2739" s="287"/>
      <c r="F2739" s="288"/>
      <c r="G2739" s="5"/>
      <c r="J2739" s="7" t="str">
        <f t="shared" si="765"/>
        <v/>
      </c>
      <c r="K2739" s="48" t="str">
        <f t="shared" si="766"/>
        <v/>
      </c>
      <c r="L2739" s="48" t="str">
        <f t="shared" si="767"/>
        <v/>
      </c>
      <c r="M2739" s="49" t="str">
        <f t="shared" si="768"/>
        <v/>
      </c>
      <c r="U2739" s="103" t="str">
        <f t="shared" si="769"/>
        <v/>
      </c>
      <c r="V2739" s="77" t="str">
        <f t="shared" si="770"/>
        <v/>
      </c>
      <c r="W2739" s="37" t="str">
        <f t="shared" si="771"/>
        <v/>
      </c>
      <c r="X2739" s="7" t="str">
        <f t="shared" si="772"/>
        <v/>
      </c>
      <c r="Y2739" s="37" t="str">
        <f t="shared" si="773"/>
        <v/>
      </c>
      <c r="AA2739" s="54" t="str">
        <f t="shared" si="774"/>
        <v/>
      </c>
      <c r="AC2739" s="121" t="str">
        <f t="shared" si="775"/>
        <v/>
      </c>
      <c r="AD2739" s="111" t="str">
        <f t="shared" si="776"/>
        <v/>
      </c>
      <c r="AE2739" s="122" t="str">
        <f t="shared" si="777"/>
        <v/>
      </c>
      <c r="AF2739" s="123" t="str">
        <f t="shared" si="778"/>
        <v>Qtr 1</v>
      </c>
      <c r="AG2739" s="122" t="str">
        <f t="shared" si="779"/>
        <v/>
      </c>
      <c r="AI2739" s="124" t="str">
        <f t="shared" si="780"/>
        <v/>
      </c>
      <c r="AK2739" s="103" t="str">
        <f t="shared" si="781"/>
        <v/>
      </c>
      <c r="AL2739" s="104" t="str">
        <f t="shared" si="782"/>
        <v/>
      </c>
      <c r="AN2739" s="37" t="str">
        <f>IF(AK2739="", "", COUNTIF(AK$11:AK$8010, "&lt;"&amp;AK2739)+1+COUNTIF(AK$11:AK2739, AK2739)-1)</f>
        <v/>
      </c>
      <c r="AO2739" s="37" t="str">
        <f>IF(AL2739="", "", COUNTIF(AL$11:AL$8010, "&gt;"&amp;AL2739)+1+COUNTIF(AL$11:AL2739, AL2739)-1)</f>
        <v/>
      </c>
    </row>
    <row r="2740" spans="1:41" x14ac:dyDescent="0.55000000000000004">
      <c r="A2740" s="5"/>
      <c r="B2740" s="284"/>
      <c r="C2740" s="285"/>
      <c r="D2740" s="286"/>
      <c r="E2740" s="287"/>
      <c r="F2740" s="288"/>
      <c r="G2740" s="5"/>
      <c r="J2740" s="7" t="str">
        <f t="shared" si="765"/>
        <v/>
      </c>
      <c r="K2740" s="48" t="str">
        <f t="shared" si="766"/>
        <v/>
      </c>
      <c r="L2740" s="48" t="str">
        <f t="shared" si="767"/>
        <v/>
      </c>
      <c r="M2740" s="49" t="str">
        <f t="shared" si="768"/>
        <v/>
      </c>
      <c r="U2740" s="103" t="str">
        <f t="shared" si="769"/>
        <v/>
      </c>
      <c r="V2740" s="77" t="str">
        <f t="shared" si="770"/>
        <v/>
      </c>
      <c r="W2740" s="37" t="str">
        <f t="shared" si="771"/>
        <v/>
      </c>
      <c r="X2740" s="7" t="str">
        <f t="shared" si="772"/>
        <v/>
      </c>
      <c r="Y2740" s="37" t="str">
        <f t="shared" si="773"/>
        <v/>
      </c>
      <c r="AA2740" s="54" t="str">
        <f t="shared" si="774"/>
        <v/>
      </c>
      <c r="AC2740" s="121" t="str">
        <f t="shared" si="775"/>
        <v/>
      </c>
      <c r="AD2740" s="111" t="str">
        <f t="shared" si="776"/>
        <v/>
      </c>
      <c r="AE2740" s="122" t="str">
        <f t="shared" si="777"/>
        <v/>
      </c>
      <c r="AF2740" s="123" t="str">
        <f t="shared" si="778"/>
        <v>Qtr 1</v>
      </c>
      <c r="AG2740" s="122" t="str">
        <f t="shared" si="779"/>
        <v/>
      </c>
      <c r="AI2740" s="124" t="str">
        <f t="shared" si="780"/>
        <v/>
      </c>
      <c r="AK2740" s="103" t="str">
        <f t="shared" si="781"/>
        <v/>
      </c>
      <c r="AL2740" s="104" t="str">
        <f t="shared" si="782"/>
        <v/>
      </c>
      <c r="AN2740" s="37" t="str">
        <f>IF(AK2740="", "", COUNTIF(AK$11:AK$8010, "&lt;"&amp;AK2740)+1+COUNTIF(AK$11:AK2740, AK2740)-1)</f>
        <v/>
      </c>
      <c r="AO2740" s="37" t="str">
        <f>IF(AL2740="", "", COUNTIF(AL$11:AL$8010, "&gt;"&amp;AL2740)+1+COUNTIF(AL$11:AL2740, AL2740)-1)</f>
        <v/>
      </c>
    </row>
    <row r="2741" spans="1:41" x14ac:dyDescent="0.55000000000000004">
      <c r="A2741" s="5"/>
      <c r="B2741" s="284"/>
      <c r="C2741" s="285"/>
      <c r="D2741" s="286"/>
      <c r="E2741" s="287"/>
      <c r="F2741" s="288"/>
      <c r="G2741" s="5"/>
      <c r="J2741" s="7" t="str">
        <f t="shared" si="765"/>
        <v/>
      </c>
      <c r="K2741" s="48" t="str">
        <f t="shared" si="766"/>
        <v/>
      </c>
      <c r="L2741" s="48" t="str">
        <f t="shared" si="767"/>
        <v/>
      </c>
      <c r="M2741" s="49" t="str">
        <f t="shared" si="768"/>
        <v/>
      </c>
      <c r="U2741" s="103" t="str">
        <f t="shared" si="769"/>
        <v/>
      </c>
      <c r="V2741" s="77" t="str">
        <f t="shared" si="770"/>
        <v/>
      </c>
      <c r="W2741" s="37" t="str">
        <f t="shared" si="771"/>
        <v/>
      </c>
      <c r="X2741" s="7" t="str">
        <f t="shared" si="772"/>
        <v/>
      </c>
      <c r="Y2741" s="37" t="str">
        <f t="shared" si="773"/>
        <v/>
      </c>
      <c r="AA2741" s="54" t="str">
        <f t="shared" si="774"/>
        <v/>
      </c>
      <c r="AC2741" s="121" t="str">
        <f t="shared" si="775"/>
        <v/>
      </c>
      <c r="AD2741" s="111" t="str">
        <f t="shared" si="776"/>
        <v/>
      </c>
      <c r="AE2741" s="122" t="str">
        <f t="shared" si="777"/>
        <v/>
      </c>
      <c r="AF2741" s="123" t="str">
        <f t="shared" si="778"/>
        <v>Qtr 1</v>
      </c>
      <c r="AG2741" s="122" t="str">
        <f t="shared" si="779"/>
        <v/>
      </c>
      <c r="AI2741" s="124" t="str">
        <f t="shared" si="780"/>
        <v/>
      </c>
      <c r="AK2741" s="103" t="str">
        <f t="shared" si="781"/>
        <v/>
      </c>
      <c r="AL2741" s="104" t="str">
        <f t="shared" si="782"/>
        <v/>
      </c>
      <c r="AN2741" s="37" t="str">
        <f>IF(AK2741="", "", COUNTIF(AK$11:AK$8010, "&lt;"&amp;AK2741)+1+COUNTIF(AK$11:AK2741, AK2741)-1)</f>
        <v/>
      </c>
      <c r="AO2741" s="37" t="str">
        <f>IF(AL2741="", "", COUNTIF(AL$11:AL$8010, "&gt;"&amp;AL2741)+1+COUNTIF(AL$11:AL2741, AL2741)-1)</f>
        <v/>
      </c>
    </row>
    <row r="2742" spans="1:41" x14ac:dyDescent="0.55000000000000004">
      <c r="A2742" s="5"/>
      <c r="B2742" s="284"/>
      <c r="C2742" s="285"/>
      <c r="D2742" s="286"/>
      <c r="E2742" s="287"/>
      <c r="F2742" s="288"/>
      <c r="G2742" s="5"/>
      <c r="J2742" s="7" t="str">
        <f t="shared" si="765"/>
        <v/>
      </c>
      <c r="K2742" s="48" t="str">
        <f t="shared" si="766"/>
        <v/>
      </c>
      <c r="L2742" s="48" t="str">
        <f t="shared" si="767"/>
        <v/>
      </c>
      <c r="M2742" s="49" t="str">
        <f t="shared" si="768"/>
        <v/>
      </c>
      <c r="U2742" s="103" t="str">
        <f t="shared" si="769"/>
        <v/>
      </c>
      <c r="V2742" s="77" t="str">
        <f t="shared" si="770"/>
        <v/>
      </c>
      <c r="W2742" s="37" t="str">
        <f t="shared" si="771"/>
        <v/>
      </c>
      <c r="X2742" s="7" t="str">
        <f t="shared" si="772"/>
        <v/>
      </c>
      <c r="Y2742" s="37" t="str">
        <f t="shared" si="773"/>
        <v/>
      </c>
      <c r="AA2742" s="54" t="str">
        <f t="shared" si="774"/>
        <v/>
      </c>
      <c r="AC2742" s="121" t="str">
        <f t="shared" si="775"/>
        <v/>
      </c>
      <c r="AD2742" s="111" t="str">
        <f t="shared" si="776"/>
        <v/>
      </c>
      <c r="AE2742" s="122" t="str">
        <f t="shared" si="777"/>
        <v/>
      </c>
      <c r="AF2742" s="123" t="str">
        <f t="shared" si="778"/>
        <v>Qtr 1</v>
      </c>
      <c r="AG2742" s="122" t="str">
        <f t="shared" si="779"/>
        <v/>
      </c>
      <c r="AI2742" s="124" t="str">
        <f t="shared" si="780"/>
        <v/>
      </c>
      <c r="AK2742" s="103" t="str">
        <f t="shared" si="781"/>
        <v/>
      </c>
      <c r="AL2742" s="104" t="str">
        <f t="shared" si="782"/>
        <v/>
      </c>
      <c r="AN2742" s="37" t="str">
        <f>IF(AK2742="", "", COUNTIF(AK$11:AK$8010, "&lt;"&amp;AK2742)+1+COUNTIF(AK$11:AK2742, AK2742)-1)</f>
        <v/>
      </c>
      <c r="AO2742" s="37" t="str">
        <f>IF(AL2742="", "", COUNTIF(AL$11:AL$8010, "&gt;"&amp;AL2742)+1+COUNTIF(AL$11:AL2742, AL2742)-1)</f>
        <v/>
      </c>
    </row>
    <row r="2743" spans="1:41" x14ac:dyDescent="0.55000000000000004">
      <c r="A2743" s="5"/>
      <c r="B2743" s="284"/>
      <c r="C2743" s="285"/>
      <c r="D2743" s="286"/>
      <c r="E2743" s="287"/>
      <c r="F2743" s="288"/>
      <c r="G2743" s="5"/>
      <c r="J2743" s="7" t="str">
        <f t="shared" si="765"/>
        <v/>
      </c>
      <c r="K2743" s="48" t="str">
        <f t="shared" si="766"/>
        <v/>
      </c>
      <c r="L2743" s="48" t="str">
        <f t="shared" si="767"/>
        <v/>
      </c>
      <c r="M2743" s="49" t="str">
        <f t="shared" si="768"/>
        <v/>
      </c>
      <c r="U2743" s="103" t="str">
        <f t="shared" si="769"/>
        <v/>
      </c>
      <c r="V2743" s="77" t="str">
        <f t="shared" si="770"/>
        <v/>
      </c>
      <c r="W2743" s="37" t="str">
        <f t="shared" si="771"/>
        <v/>
      </c>
      <c r="X2743" s="7" t="str">
        <f t="shared" si="772"/>
        <v/>
      </c>
      <c r="Y2743" s="37" t="str">
        <f t="shared" si="773"/>
        <v/>
      </c>
      <c r="AA2743" s="54" t="str">
        <f t="shared" si="774"/>
        <v/>
      </c>
      <c r="AC2743" s="121" t="str">
        <f t="shared" si="775"/>
        <v/>
      </c>
      <c r="AD2743" s="111" t="str">
        <f t="shared" si="776"/>
        <v/>
      </c>
      <c r="AE2743" s="122" t="str">
        <f t="shared" si="777"/>
        <v/>
      </c>
      <c r="AF2743" s="123" t="str">
        <f t="shared" si="778"/>
        <v>Qtr 1</v>
      </c>
      <c r="AG2743" s="122" t="str">
        <f t="shared" si="779"/>
        <v/>
      </c>
      <c r="AI2743" s="124" t="str">
        <f t="shared" si="780"/>
        <v/>
      </c>
      <c r="AK2743" s="103" t="str">
        <f t="shared" si="781"/>
        <v/>
      </c>
      <c r="AL2743" s="104" t="str">
        <f t="shared" si="782"/>
        <v/>
      </c>
      <c r="AN2743" s="37" t="str">
        <f>IF(AK2743="", "", COUNTIF(AK$11:AK$8010, "&lt;"&amp;AK2743)+1+COUNTIF(AK$11:AK2743, AK2743)-1)</f>
        <v/>
      </c>
      <c r="AO2743" s="37" t="str">
        <f>IF(AL2743="", "", COUNTIF(AL$11:AL$8010, "&gt;"&amp;AL2743)+1+COUNTIF(AL$11:AL2743, AL2743)-1)</f>
        <v/>
      </c>
    </row>
    <row r="2744" spans="1:41" x14ac:dyDescent="0.55000000000000004">
      <c r="A2744" s="5"/>
      <c r="B2744" s="284"/>
      <c r="C2744" s="285"/>
      <c r="D2744" s="286"/>
      <c r="E2744" s="287"/>
      <c r="F2744" s="288"/>
      <c r="G2744" s="5"/>
      <c r="J2744" s="7" t="str">
        <f t="shared" si="765"/>
        <v/>
      </c>
      <c r="K2744" s="48" t="str">
        <f t="shared" si="766"/>
        <v/>
      </c>
      <c r="L2744" s="48" t="str">
        <f t="shared" si="767"/>
        <v/>
      </c>
      <c r="M2744" s="49" t="str">
        <f t="shared" si="768"/>
        <v/>
      </c>
      <c r="U2744" s="103" t="str">
        <f t="shared" si="769"/>
        <v/>
      </c>
      <c r="V2744" s="77" t="str">
        <f t="shared" si="770"/>
        <v/>
      </c>
      <c r="W2744" s="37" t="str">
        <f t="shared" si="771"/>
        <v/>
      </c>
      <c r="X2744" s="7" t="str">
        <f t="shared" si="772"/>
        <v/>
      </c>
      <c r="Y2744" s="37" t="str">
        <f t="shared" si="773"/>
        <v/>
      </c>
      <c r="AA2744" s="54" t="str">
        <f t="shared" si="774"/>
        <v/>
      </c>
      <c r="AC2744" s="121" t="str">
        <f t="shared" si="775"/>
        <v/>
      </c>
      <c r="AD2744" s="111" t="str">
        <f t="shared" si="776"/>
        <v/>
      </c>
      <c r="AE2744" s="122" t="str">
        <f t="shared" si="777"/>
        <v/>
      </c>
      <c r="AF2744" s="123" t="str">
        <f t="shared" si="778"/>
        <v>Qtr 1</v>
      </c>
      <c r="AG2744" s="122" t="str">
        <f t="shared" si="779"/>
        <v/>
      </c>
      <c r="AI2744" s="124" t="str">
        <f t="shared" si="780"/>
        <v/>
      </c>
      <c r="AK2744" s="103" t="str">
        <f t="shared" si="781"/>
        <v/>
      </c>
      <c r="AL2744" s="104" t="str">
        <f t="shared" si="782"/>
        <v/>
      </c>
      <c r="AN2744" s="37" t="str">
        <f>IF(AK2744="", "", COUNTIF(AK$11:AK$8010, "&lt;"&amp;AK2744)+1+COUNTIF(AK$11:AK2744, AK2744)-1)</f>
        <v/>
      </c>
      <c r="AO2744" s="37" t="str">
        <f>IF(AL2744="", "", COUNTIF(AL$11:AL$8010, "&gt;"&amp;AL2744)+1+COUNTIF(AL$11:AL2744, AL2744)-1)</f>
        <v/>
      </c>
    </row>
    <row r="2745" spans="1:41" x14ac:dyDescent="0.55000000000000004">
      <c r="A2745" s="5"/>
      <c r="B2745" s="284"/>
      <c r="C2745" s="285"/>
      <c r="D2745" s="286"/>
      <c r="E2745" s="287"/>
      <c r="F2745" s="288"/>
      <c r="G2745" s="5"/>
      <c r="J2745" s="7" t="str">
        <f t="shared" si="765"/>
        <v/>
      </c>
      <c r="K2745" s="48" t="str">
        <f t="shared" si="766"/>
        <v/>
      </c>
      <c r="L2745" s="48" t="str">
        <f t="shared" si="767"/>
        <v/>
      </c>
      <c r="M2745" s="49" t="str">
        <f t="shared" si="768"/>
        <v/>
      </c>
      <c r="U2745" s="103" t="str">
        <f t="shared" si="769"/>
        <v/>
      </c>
      <c r="V2745" s="77" t="str">
        <f t="shared" si="770"/>
        <v/>
      </c>
      <c r="W2745" s="37" t="str">
        <f t="shared" si="771"/>
        <v/>
      </c>
      <c r="X2745" s="7" t="str">
        <f t="shared" si="772"/>
        <v/>
      </c>
      <c r="Y2745" s="37" t="str">
        <f t="shared" si="773"/>
        <v/>
      </c>
      <c r="AA2745" s="54" t="str">
        <f t="shared" si="774"/>
        <v/>
      </c>
      <c r="AC2745" s="121" t="str">
        <f t="shared" si="775"/>
        <v/>
      </c>
      <c r="AD2745" s="111" t="str">
        <f t="shared" si="776"/>
        <v/>
      </c>
      <c r="AE2745" s="122" t="str">
        <f t="shared" si="777"/>
        <v/>
      </c>
      <c r="AF2745" s="123" t="str">
        <f t="shared" si="778"/>
        <v>Qtr 1</v>
      </c>
      <c r="AG2745" s="122" t="str">
        <f t="shared" si="779"/>
        <v/>
      </c>
      <c r="AI2745" s="124" t="str">
        <f t="shared" si="780"/>
        <v/>
      </c>
      <c r="AK2745" s="103" t="str">
        <f t="shared" si="781"/>
        <v/>
      </c>
      <c r="AL2745" s="104" t="str">
        <f t="shared" si="782"/>
        <v/>
      </c>
      <c r="AN2745" s="37" t="str">
        <f>IF(AK2745="", "", COUNTIF(AK$11:AK$8010, "&lt;"&amp;AK2745)+1+COUNTIF(AK$11:AK2745, AK2745)-1)</f>
        <v/>
      </c>
      <c r="AO2745" s="37" t="str">
        <f>IF(AL2745="", "", COUNTIF(AL$11:AL$8010, "&gt;"&amp;AL2745)+1+COUNTIF(AL$11:AL2745, AL2745)-1)</f>
        <v/>
      </c>
    </row>
    <row r="2746" spans="1:41" x14ac:dyDescent="0.55000000000000004">
      <c r="A2746" s="5"/>
      <c r="B2746" s="284"/>
      <c r="C2746" s="285"/>
      <c r="D2746" s="286"/>
      <c r="E2746" s="287"/>
      <c r="F2746" s="288"/>
      <c r="G2746" s="5"/>
      <c r="J2746" s="7" t="str">
        <f t="shared" si="765"/>
        <v/>
      </c>
      <c r="K2746" s="48" t="str">
        <f t="shared" si="766"/>
        <v/>
      </c>
      <c r="L2746" s="48" t="str">
        <f t="shared" si="767"/>
        <v/>
      </c>
      <c r="M2746" s="49" t="str">
        <f t="shared" si="768"/>
        <v/>
      </c>
      <c r="U2746" s="103" t="str">
        <f t="shared" si="769"/>
        <v/>
      </c>
      <c r="V2746" s="77" t="str">
        <f t="shared" si="770"/>
        <v/>
      </c>
      <c r="W2746" s="37" t="str">
        <f t="shared" si="771"/>
        <v/>
      </c>
      <c r="X2746" s="7" t="str">
        <f t="shared" si="772"/>
        <v/>
      </c>
      <c r="Y2746" s="37" t="str">
        <f t="shared" si="773"/>
        <v/>
      </c>
      <c r="AA2746" s="54" t="str">
        <f t="shared" si="774"/>
        <v/>
      </c>
      <c r="AC2746" s="121" t="str">
        <f t="shared" si="775"/>
        <v/>
      </c>
      <c r="AD2746" s="111" t="str">
        <f t="shared" si="776"/>
        <v/>
      </c>
      <c r="AE2746" s="122" t="str">
        <f t="shared" si="777"/>
        <v/>
      </c>
      <c r="AF2746" s="123" t="str">
        <f t="shared" si="778"/>
        <v>Qtr 1</v>
      </c>
      <c r="AG2746" s="122" t="str">
        <f t="shared" si="779"/>
        <v/>
      </c>
      <c r="AI2746" s="124" t="str">
        <f t="shared" si="780"/>
        <v/>
      </c>
      <c r="AK2746" s="103" t="str">
        <f t="shared" si="781"/>
        <v/>
      </c>
      <c r="AL2746" s="104" t="str">
        <f t="shared" si="782"/>
        <v/>
      </c>
      <c r="AN2746" s="37" t="str">
        <f>IF(AK2746="", "", COUNTIF(AK$11:AK$8010, "&lt;"&amp;AK2746)+1+COUNTIF(AK$11:AK2746, AK2746)-1)</f>
        <v/>
      </c>
      <c r="AO2746" s="37" t="str">
        <f>IF(AL2746="", "", COUNTIF(AL$11:AL$8010, "&gt;"&amp;AL2746)+1+COUNTIF(AL$11:AL2746, AL2746)-1)</f>
        <v/>
      </c>
    </row>
    <row r="2747" spans="1:41" x14ac:dyDescent="0.55000000000000004">
      <c r="A2747" s="5"/>
      <c r="B2747" s="284"/>
      <c r="C2747" s="285"/>
      <c r="D2747" s="286"/>
      <c r="E2747" s="287"/>
      <c r="F2747" s="288"/>
      <c r="G2747" s="5"/>
      <c r="J2747" s="7" t="str">
        <f t="shared" si="765"/>
        <v/>
      </c>
      <c r="K2747" s="48" t="str">
        <f t="shared" si="766"/>
        <v/>
      </c>
      <c r="L2747" s="48" t="str">
        <f t="shared" si="767"/>
        <v/>
      </c>
      <c r="M2747" s="49" t="str">
        <f t="shared" si="768"/>
        <v/>
      </c>
      <c r="U2747" s="103" t="str">
        <f t="shared" si="769"/>
        <v/>
      </c>
      <c r="V2747" s="77" t="str">
        <f t="shared" si="770"/>
        <v/>
      </c>
      <c r="W2747" s="37" t="str">
        <f t="shared" si="771"/>
        <v/>
      </c>
      <c r="X2747" s="7" t="str">
        <f t="shared" si="772"/>
        <v/>
      </c>
      <c r="Y2747" s="37" t="str">
        <f t="shared" si="773"/>
        <v/>
      </c>
      <c r="AA2747" s="54" t="str">
        <f t="shared" si="774"/>
        <v/>
      </c>
      <c r="AC2747" s="121" t="str">
        <f t="shared" si="775"/>
        <v/>
      </c>
      <c r="AD2747" s="111" t="str">
        <f t="shared" si="776"/>
        <v/>
      </c>
      <c r="AE2747" s="122" t="str">
        <f t="shared" si="777"/>
        <v/>
      </c>
      <c r="AF2747" s="123" t="str">
        <f t="shared" si="778"/>
        <v>Qtr 1</v>
      </c>
      <c r="AG2747" s="122" t="str">
        <f t="shared" si="779"/>
        <v/>
      </c>
      <c r="AI2747" s="124" t="str">
        <f t="shared" si="780"/>
        <v/>
      </c>
      <c r="AK2747" s="103" t="str">
        <f t="shared" si="781"/>
        <v/>
      </c>
      <c r="AL2747" s="104" t="str">
        <f t="shared" si="782"/>
        <v/>
      </c>
      <c r="AN2747" s="37" t="str">
        <f>IF(AK2747="", "", COUNTIF(AK$11:AK$8010, "&lt;"&amp;AK2747)+1+COUNTIF(AK$11:AK2747, AK2747)-1)</f>
        <v/>
      </c>
      <c r="AO2747" s="37" t="str">
        <f>IF(AL2747="", "", COUNTIF(AL$11:AL$8010, "&gt;"&amp;AL2747)+1+COUNTIF(AL$11:AL2747, AL2747)-1)</f>
        <v/>
      </c>
    </row>
    <row r="2748" spans="1:41" x14ac:dyDescent="0.55000000000000004">
      <c r="A2748" s="5"/>
      <c r="B2748" s="284"/>
      <c r="C2748" s="285"/>
      <c r="D2748" s="286"/>
      <c r="E2748" s="287"/>
      <c r="F2748" s="288"/>
      <c r="G2748" s="5"/>
      <c r="J2748" s="7" t="str">
        <f t="shared" si="765"/>
        <v/>
      </c>
      <c r="K2748" s="48" t="str">
        <f t="shared" si="766"/>
        <v/>
      </c>
      <c r="L2748" s="48" t="str">
        <f t="shared" si="767"/>
        <v/>
      </c>
      <c r="M2748" s="49" t="str">
        <f t="shared" si="768"/>
        <v/>
      </c>
      <c r="U2748" s="103" t="str">
        <f t="shared" si="769"/>
        <v/>
      </c>
      <c r="V2748" s="77" t="str">
        <f t="shared" si="770"/>
        <v/>
      </c>
      <c r="W2748" s="37" t="str">
        <f t="shared" si="771"/>
        <v/>
      </c>
      <c r="X2748" s="7" t="str">
        <f t="shared" si="772"/>
        <v/>
      </c>
      <c r="Y2748" s="37" t="str">
        <f t="shared" si="773"/>
        <v/>
      </c>
      <c r="AA2748" s="54" t="str">
        <f t="shared" si="774"/>
        <v/>
      </c>
      <c r="AC2748" s="121" t="str">
        <f t="shared" si="775"/>
        <v/>
      </c>
      <c r="AD2748" s="111" t="str">
        <f t="shared" si="776"/>
        <v/>
      </c>
      <c r="AE2748" s="122" t="str">
        <f t="shared" si="777"/>
        <v/>
      </c>
      <c r="AF2748" s="123" t="str">
        <f t="shared" si="778"/>
        <v>Qtr 1</v>
      </c>
      <c r="AG2748" s="122" t="str">
        <f t="shared" si="779"/>
        <v/>
      </c>
      <c r="AI2748" s="124" t="str">
        <f t="shared" si="780"/>
        <v/>
      </c>
      <c r="AK2748" s="103" t="str">
        <f t="shared" si="781"/>
        <v/>
      </c>
      <c r="AL2748" s="104" t="str">
        <f t="shared" si="782"/>
        <v/>
      </c>
      <c r="AN2748" s="37" t="str">
        <f>IF(AK2748="", "", COUNTIF(AK$11:AK$8010, "&lt;"&amp;AK2748)+1+COUNTIF(AK$11:AK2748, AK2748)-1)</f>
        <v/>
      </c>
      <c r="AO2748" s="37" t="str">
        <f>IF(AL2748="", "", COUNTIF(AL$11:AL$8010, "&gt;"&amp;AL2748)+1+COUNTIF(AL$11:AL2748, AL2748)-1)</f>
        <v/>
      </c>
    </row>
    <row r="2749" spans="1:41" x14ac:dyDescent="0.55000000000000004">
      <c r="A2749" s="5"/>
      <c r="B2749" s="284"/>
      <c r="C2749" s="285"/>
      <c r="D2749" s="286"/>
      <c r="E2749" s="287"/>
      <c r="F2749" s="288"/>
      <c r="G2749" s="5"/>
      <c r="J2749" s="7" t="str">
        <f t="shared" si="765"/>
        <v/>
      </c>
      <c r="K2749" s="48" t="str">
        <f t="shared" si="766"/>
        <v/>
      </c>
      <c r="L2749" s="48" t="str">
        <f t="shared" si="767"/>
        <v/>
      </c>
      <c r="M2749" s="49" t="str">
        <f t="shared" si="768"/>
        <v/>
      </c>
      <c r="U2749" s="103" t="str">
        <f t="shared" si="769"/>
        <v/>
      </c>
      <c r="V2749" s="77" t="str">
        <f t="shared" si="770"/>
        <v/>
      </c>
      <c r="W2749" s="37" t="str">
        <f t="shared" si="771"/>
        <v/>
      </c>
      <c r="X2749" s="7" t="str">
        <f t="shared" si="772"/>
        <v/>
      </c>
      <c r="Y2749" s="37" t="str">
        <f t="shared" si="773"/>
        <v/>
      </c>
      <c r="AA2749" s="54" t="str">
        <f t="shared" si="774"/>
        <v/>
      </c>
      <c r="AC2749" s="121" t="str">
        <f t="shared" si="775"/>
        <v/>
      </c>
      <c r="AD2749" s="111" t="str">
        <f t="shared" si="776"/>
        <v/>
      </c>
      <c r="AE2749" s="122" t="str">
        <f t="shared" si="777"/>
        <v/>
      </c>
      <c r="AF2749" s="123" t="str">
        <f t="shared" si="778"/>
        <v>Qtr 1</v>
      </c>
      <c r="AG2749" s="122" t="str">
        <f t="shared" si="779"/>
        <v/>
      </c>
      <c r="AI2749" s="124" t="str">
        <f t="shared" si="780"/>
        <v/>
      </c>
      <c r="AK2749" s="103" t="str">
        <f t="shared" si="781"/>
        <v/>
      </c>
      <c r="AL2749" s="104" t="str">
        <f t="shared" si="782"/>
        <v/>
      </c>
      <c r="AN2749" s="37" t="str">
        <f>IF(AK2749="", "", COUNTIF(AK$11:AK$8010, "&lt;"&amp;AK2749)+1+COUNTIF(AK$11:AK2749, AK2749)-1)</f>
        <v/>
      </c>
      <c r="AO2749" s="37" t="str">
        <f>IF(AL2749="", "", COUNTIF(AL$11:AL$8010, "&gt;"&amp;AL2749)+1+COUNTIF(AL$11:AL2749, AL2749)-1)</f>
        <v/>
      </c>
    </row>
    <row r="2750" spans="1:41" x14ac:dyDescent="0.55000000000000004">
      <c r="A2750" s="5"/>
      <c r="B2750" s="284"/>
      <c r="C2750" s="285"/>
      <c r="D2750" s="286"/>
      <c r="E2750" s="287"/>
      <c r="F2750" s="288"/>
      <c r="G2750" s="5"/>
      <c r="J2750" s="7" t="str">
        <f t="shared" si="765"/>
        <v/>
      </c>
      <c r="K2750" s="48" t="str">
        <f t="shared" si="766"/>
        <v/>
      </c>
      <c r="L2750" s="48" t="str">
        <f t="shared" si="767"/>
        <v/>
      </c>
      <c r="M2750" s="49" t="str">
        <f t="shared" si="768"/>
        <v/>
      </c>
      <c r="U2750" s="103" t="str">
        <f t="shared" si="769"/>
        <v/>
      </c>
      <c r="V2750" s="77" t="str">
        <f t="shared" si="770"/>
        <v/>
      </c>
      <c r="W2750" s="37" t="str">
        <f t="shared" si="771"/>
        <v/>
      </c>
      <c r="X2750" s="7" t="str">
        <f t="shared" si="772"/>
        <v/>
      </c>
      <c r="Y2750" s="37" t="str">
        <f t="shared" si="773"/>
        <v/>
      </c>
      <c r="AA2750" s="54" t="str">
        <f t="shared" si="774"/>
        <v/>
      </c>
      <c r="AC2750" s="121" t="str">
        <f t="shared" si="775"/>
        <v/>
      </c>
      <c r="AD2750" s="111" t="str">
        <f t="shared" si="776"/>
        <v/>
      </c>
      <c r="AE2750" s="122" t="str">
        <f t="shared" si="777"/>
        <v/>
      </c>
      <c r="AF2750" s="123" t="str">
        <f t="shared" si="778"/>
        <v>Qtr 1</v>
      </c>
      <c r="AG2750" s="122" t="str">
        <f t="shared" si="779"/>
        <v/>
      </c>
      <c r="AI2750" s="124" t="str">
        <f t="shared" si="780"/>
        <v/>
      </c>
      <c r="AK2750" s="103" t="str">
        <f t="shared" si="781"/>
        <v/>
      </c>
      <c r="AL2750" s="104" t="str">
        <f t="shared" si="782"/>
        <v/>
      </c>
      <c r="AN2750" s="37" t="str">
        <f>IF(AK2750="", "", COUNTIF(AK$11:AK$8010, "&lt;"&amp;AK2750)+1+COUNTIF(AK$11:AK2750, AK2750)-1)</f>
        <v/>
      </c>
      <c r="AO2750" s="37" t="str">
        <f>IF(AL2750="", "", COUNTIF(AL$11:AL$8010, "&gt;"&amp;AL2750)+1+COUNTIF(AL$11:AL2750, AL2750)-1)</f>
        <v/>
      </c>
    </row>
    <row r="2751" spans="1:41" x14ac:dyDescent="0.55000000000000004">
      <c r="A2751" s="5"/>
      <c r="B2751" s="284"/>
      <c r="C2751" s="285"/>
      <c r="D2751" s="286"/>
      <c r="E2751" s="287"/>
      <c r="F2751" s="288"/>
      <c r="G2751" s="5"/>
      <c r="J2751" s="7" t="str">
        <f t="shared" si="765"/>
        <v/>
      </c>
      <c r="K2751" s="48" t="str">
        <f t="shared" si="766"/>
        <v/>
      </c>
      <c r="L2751" s="48" t="str">
        <f t="shared" si="767"/>
        <v/>
      </c>
      <c r="M2751" s="49" t="str">
        <f t="shared" si="768"/>
        <v/>
      </c>
      <c r="U2751" s="103" t="str">
        <f t="shared" si="769"/>
        <v/>
      </c>
      <c r="V2751" s="77" t="str">
        <f t="shared" si="770"/>
        <v/>
      </c>
      <c r="W2751" s="37" t="str">
        <f t="shared" si="771"/>
        <v/>
      </c>
      <c r="X2751" s="7" t="str">
        <f t="shared" si="772"/>
        <v/>
      </c>
      <c r="Y2751" s="37" t="str">
        <f t="shared" si="773"/>
        <v/>
      </c>
      <c r="AA2751" s="54" t="str">
        <f t="shared" si="774"/>
        <v/>
      </c>
      <c r="AC2751" s="121" t="str">
        <f t="shared" si="775"/>
        <v/>
      </c>
      <c r="AD2751" s="111" t="str">
        <f t="shared" si="776"/>
        <v/>
      </c>
      <c r="AE2751" s="122" t="str">
        <f t="shared" si="777"/>
        <v/>
      </c>
      <c r="AF2751" s="123" t="str">
        <f t="shared" si="778"/>
        <v>Qtr 1</v>
      </c>
      <c r="AG2751" s="122" t="str">
        <f t="shared" si="779"/>
        <v/>
      </c>
      <c r="AI2751" s="124" t="str">
        <f t="shared" si="780"/>
        <v/>
      </c>
      <c r="AK2751" s="103" t="str">
        <f t="shared" si="781"/>
        <v/>
      </c>
      <c r="AL2751" s="104" t="str">
        <f t="shared" si="782"/>
        <v/>
      </c>
      <c r="AN2751" s="37" t="str">
        <f>IF(AK2751="", "", COUNTIF(AK$11:AK$8010, "&lt;"&amp;AK2751)+1+COUNTIF(AK$11:AK2751, AK2751)-1)</f>
        <v/>
      </c>
      <c r="AO2751" s="37" t="str">
        <f>IF(AL2751="", "", COUNTIF(AL$11:AL$8010, "&gt;"&amp;AL2751)+1+COUNTIF(AL$11:AL2751, AL2751)-1)</f>
        <v/>
      </c>
    </row>
    <row r="2752" spans="1:41" x14ac:dyDescent="0.55000000000000004">
      <c r="A2752" s="5"/>
      <c r="B2752" s="284"/>
      <c r="C2752" s="285"/>
      <c r="D2752" s="286"/>
      <c r="E2752" s="287"/>
      <c r="F2752" s="288"/>
      <c r="G2752" s="5"/>
      <c r="J2752" s="7" t="str">
        <f t="shared" si="765"/>
        <v/>
      </c>
      <c r="K2752" s="48" t="str">
        <f t="shared" si="766"/>
        <v/>
      </c>
      <c r="L2752" s="48" t="str">
        <f t="shared" si="767"/>
        <v/>
      </c>
      <c r="M2752" s="49" t="str">
        <f t="shared" si="768"/>
        <v/>
      </c>
      <c r="U2752" s="103" t="str">
        <f t="shared" si="769"/>
        <v/>
      </c>
      <c r="V2752" s="77" t="str">
        <f t="shared" si="770"/>
        <v/>
      </c>
      <c r="W2752" s="37" t="str">
        <f t="shared" si="771"/>
        <v/>
      </c>
      <c r="X2752" s="7" t="str">
        <f t="shared" si="772"/>
        <v/>
      </c>
      <c r="Y2752" s="37" t="str">
        <f t="shared" si="773"/>
        <v/>
      </c>
      <c r="AA2752" s="54" t="str">
        <f t="shared" si="774"/>
        <v/>
      </c>
      <c r="AC2752" s="121" t="str">
        <f t="shared" si="775"/>
        <v/>
      </c>
      <c r="AD2752" s="111" t="str">
        <f t="shared" si="776"/>
        <v/>
      </c>
      <c r="AE2752" s="122" t="str">
        <f t="shared" si="777"/>
        <v/>
      </c>
      <c r="AF2752" s="123" t="str">
        <f t="shared" si="778"/>
        <v>Qtr 1</v>
      </c>
      <c r="AG2752" s="122" t="str">
        <f t="shared" si="779"/>
        <v/>
      </c>
      <c r="AI2752" s="124" t="str">
        <f t="shared" si="780"/>
        <v/>
      </c>
      <c r="AK2752" s="103" t="str">
        <f t="shared" si="781"/>
        <v/>
      </c>
      <c r="AL2752" s="104" t="str">
        <f t="shared" si="782"/>
        <v/>
      </c>
      <c r="AN2752" s="37" t="str">
        <f>IF(AK2752="", "", COUNTIF(AK$11:AK$8010, "&lt;"&amp;AK2752)+1+COUNTIF(AK$11:AK2752, AK2752)-1)</f>
        <v/>
      </c>
      <c r="AO2752" s="37" t="str">
        <f>IF(AL2752="", "", COUNTIF(AL$11:AL$8010, "&gt;"&amp;AL2752)+1+COUNTIF(AL$11:AL2752, AL2752)-1)</f>
        <v/>
      </c>
    </row>
    <row r="2753" spans="1:41" x14ac:dyDescent="0.55000000000000004">
      <c r="A2753" s="5"/>
      <c r="B2753" s="284"/>
      <c r="C2753" s="285"/>
      <c r="D2753" s="286"/>
      <c r="E2753" s="287"/>
      <c r="F2753" s="288"/>
      <c r="G2753" s="5"/>
      <c r="J2753" s="7" t="str">
        <f t="shared" si="765"/>
        <v/>
      </c>
      <c r="K2753" s="48" t="str">
        <f t="shared" si="766"/>
        <v/>
      </c>
      <c r="L2753" s="48" t="str">
        <f t="shared" si="767"/>
        <v/>
      </c>
      <c r="M2753" s="49" t="str">
        <f t="shared" si="768"/>
        <v/>
      </c>
      <c r="U2753" s="103" t="str">
        <f t="shared" si="769"/>
        <v/>
      </c>
      <c r="V2753" s="77" t="str">
        <f t="shared" si="770"/>
        <v/>
      </c>
      <c r="W2753" s="37" t="str">
        <f t="shared" si="771"/>
        <v/>
      </c>
      <c r="X2753" s="7" t="str">
        <f t="shared" si="772"/>
        <v/>
      </c>
      <c r="Y2753" s="37" t="str">
        <f t="shared" si="773"/>
        <v/>
      </c>
      <c r="AA2753" s="54" t="str">
        <f t="shared" si="774"/>
        <v/>
      </c>
      <c r="AC2753" s="121" t="str">
        <f t="shared" si="775"/>
        <v/>
      </c>
      <c r="AD2753" s="111" t="str">
        <f t="shared" si="776"/>
        <v/>
      </c>
      <c r="AE2753" s="122" t="str">
        <f t="shared" si="777"/>
        <v/>
      </c>
      <c r="AF2753" s="123" t="str">
        <f t="shared" si="778"/>
        <v>Qtr 1</v>
      </c>
      <c r="AG2753" s="122" t="str">
        <f t="shared" si="779"/>
        <v/>
      </c>
      <c r="AI2753" s="124" t="str">
        <f t="shared" si="780"/>
        <v/>
      </c>
      <c r="AK2753" s="103" t="str">
        <f t="shared" si="781"/>
        <v/>
      </c>
      <c r="AL2753" s="104" t="str">
        <f t="shared" si="782"/>
        <v/>
      </c>
      <c r="AN2753" s="37" t="str">
        <f>IF(AK2753="", "", COUNTIF(AK$11:AK$8010, "&lt;"&amp;AK2753)+1+COUNTIF(AK$11:AK2753, AK2753)-1)</f>
        <v/>
      </c>
      <c r="AO2753" s="37" t="str">
        <f>IF(AL2753="", "", COUNTIF(AL$11:AL$8010, "&gt;"&amp;AL2753)+1+COUNTIF(AL$11:AL2753, AL2753)-1)</f>
        <v/>
      </c>
    </row>
    <row r="2754" spans="1:41" x14ac:dyDescent="0.55000000000000004">
      <c r="A2754" s="5"/>
      <c r="B2754" s="284"/>
      <c r="C2754" s="285"/>
      <c r="D2754" s="286"/>
      <c r="E2754" s="287"/>
      <c r="F2754" s="288"/>
      <c r="G2754" s="5"/>
      <c r="J2754" s="7" t="str">
        <f t="shared" si="765"/>
        <v/>
      </c>
      <c r="K2754" s="48" t="str">
        <f t="shared" si="766"/>
        <v/>
      </c>
      <c r="L2754" s="48" t="str">
        <f t="shared" si="767"/>
        <v/>
      </c>
      <c r="M2754" s="49" t="str">
        <f t="shared" si="768"/>
        <v/>
      </c>
      <c r="U2754" s="103" t="str">
        <f t="shared" si="769"/>
        <v/>
      </c>
      <c r="V2754" s="77" t="str">
        <f t="shared" si="770"/>
        <v/>
      </c>
      <c r="W2754" s="37" t="str">
        <f t="shared" si="771"/>
        <v/>
      </c>
      <c r="X2754" s="7" t="str">
        <f t="shared" si="772"/>
        <v/>
      </c>
      <c r="Y2754" s="37" t="str">
        <f t="shared" si="773"/>
        <v/>
      </c>
      <c r="AA2754" s="54" t="str">
        <f t="shared" si="774"/>
        <v/>
      </c>
      <c r="AC2754" s="121" t="str">
        <f t="shared" si="775"/>
        <v/>
      </c>
      <c r="AD2754" s="111" t="str">
        <f t="shared" si="776"/>
        <v/>
      </c>
      <c r="AE2754" s="122" t="str">
        <f t="shared" si="777"/>
        <v/>
      </c>
      <c r="AF2754" s="123" t="str">
        <f t="shared" si="778"/>
        <v>Qtr 1</v>
      </c>
      <c r="AG2754" s="122" t="str">
        <f t="shared" si="779"/>
        <v/>
      </c>
      <c r="AI2754" s="124" t="str">
        <f t="shared" si="780"/>
        <v/>
      </c>
      <c r="AK2754" s="103" t="str">
        <f t="shared" si="781"/>
        <v/>
      </c>
      <c r="AL2754" s="104" t="str">
        <f t="shared" si="782"/>
        <v/>
      </c>
      <c r="AN2754" s="37" t="str">
        <f>IF(AK2754="", "", COUNTIF(AK$11:AK$8010, "&lt;"&amp;AK2754)+1+COUNTIF(AK$11:AK2754, AK2754)-1)</f>
        <v/>
      </c>
      <c r="AO2754" s="37" t="str">
        <f>IF(AL2754="", "", COUNTIF(AL$11:AL$8010, "&gt;"&amp;AL2754)+1+COUNTIF(AL$11:AL2754, AL2754)-1)</f>
        <v/>
      </c>
    </row>
    <row r="2755" spans="1:41" x14ac:dyDescent="0.55000000000000004">
      <c r="A2755" s="5"/>
      <c r="B2755" s="284"/>
      <c r="C2755" s="285"/>
      <c r="D2755" s="286"/>
      <c r="E2755" s="287"/>
      <c r="F2755" s="288"/>
      <c r="G2755" s="5"/>
      <c r="J2755" s="7" t="str">
        <f t="shared" si="765"/>
        <v/>
      </c>
      <c r="K2755" s="48" t="str">
        <f t="shared" si="766"/>
        <v/>
      </c>
      <c r="L2755" s="48" t="str">
        <f t="shared" si="767"/>
        <v/>
      </c>
      <c r="M2755" s="49" t="str">
        <f t="shared" si="768"/>
        <v/>
      </c>
      <c r="U2755" s="103" t="str">
        <f t="shared" si="769"/>
        <v/>
      </c>
      <c r="V2755" s="77" t="str">
        <f t="shared" si="770"/>
        <v/>
      </c>
      <c r="W2755" s="37" t="str">
        <f t="shared" si="771"/>
        <v/>
      </c>
      <c r="X2755" s="7" t="str">
        <f t="shared" si="772"/>
        <v/>
      </c>
      <c r="Y2755" s="37" t="str">
        <f t="shared" si="773"/>
        <v/>
      </c>
      <c r="AA2755" s="54" t="str">
        <f t="shared" si="774"/>
        <v/>
      </c>
      <c r="AC2755" s="121" t="str">
        <f t="shared" si="775"/>
        <v/>
      </c>
      <c r="AD2755" s="111" t="str">
        <f t="shared" si="776"/>
        <v/>
      </c>
      <c r="AE2755" s="122" t="str">
        <f t="shared" si="777"/>
        <v/>
      </c>
      <c r="AF2755" s="123" t="str">
        <f t="shared" si="778"/>
        <v>Qtr 1</v>
      </c>
      <c r="AG2755" s="122" t="str">
        <f t="shared" si="779"/>
        <v/>
      </c>
      <c r="AI2755" s="124" t="str">
        <f t="shared" si="780"/>
        <v/>
      </c>
      <c r="AK2755" s="103" t="str">
        <f t="shared" si="781"/>
        <v/>
      </c>
      <c r="AL2755" s="104" t="str">
        <f t="shared" si="782"/>
        <v/>
      </c>
      <c r="AN2755" s="37" t="str">
        <f>IF(AK2755="", "", COUNTIF(AK$11:AK$8010, "&lt;"&amp;AK2755)+1+COUNTIF(AK$11:AK2755, AK2755)-1)</f>
        <v/>
      </c>
      <c r="AO2755" s="37" t="str">
        <f>IF(AL2755="", "", COUNTIF(AL$11:AL$8010, "&gt;"&amp;AL2755)+1+COUNTIF(AL$11:AL2755, AL2755)-1)</f>
        <v/>
      </c>
    </row>
    <row r="2756" spans="1:41" x14ac:dyDescent="0.55000000000000004">
      <c r="A2756" s="5"/>
      <c r="B2756" s="284"/>
      <c r="C2756" s="285"/>
      <c r="D2756" s="286"/>
      <c r="E2756" s="287"/>
      <c r="F2756" s="288"/>
      <c r="G2756" s="5"/>
      <c r="J2756" s="7" t="str">
        <f t="shared" si="765"/>
        <v/>
      </c>
      <c r="K2756" s="48" t="str">
        <f t="shared" si="766"/>
        <v/>
      </c>
      <c r="L2756" s="48" t="str">
        <f t="shared" si="767"/>
        <v/>
      </c>
      <c r="M2756" s="49" t="str">
        <f t="shared" si="768"/>
        <v/>
      </c>
      <c r="U2756" s="103" t="str">
        <f t="shared" si="769"/>
        <v/>
      </c>
      <c r="V2756" s="77" t="str">
        <f t="shared" si="770"/>
        <v/>
      </c>
      <c r="W2756" s="37" t="str">
        <f t="shared" si="771"/>
        <v/>
      </c>
      <c r="X2756" s="7" t="str">
        <f t="shared" si="772"/>
        <v/>
      </c>
      <c r="Y2756" s="37" t="str">
        <f t="shared" si="773"/>
        <v/>
      </c>
      <c r="AA2756" s="54" t="str">
        <f t="shared" si="774"/>
        <v/>
      </c>
      <c r="AC2756" s="121" t="str">
        <f t="shared" si="775"/>
        <v/>
      </c>
      <c r="AD2756" s="111" t="str">
        <f t="shared" si="776"/>
        <v/>
      </c>
      <c r="AE2756" s="122" t="str">
        <f t="shared" si="777"/>
        <v/>
      </c>
      <c r="AF2756" s="123" t="str">
        <f t="shared" si="778"/>
        <v>Qtr 1</v>
      </c>
      <c r="AG2756" s="122" t="str">
        <f t="shared" si="779"/>
        <v/>
      </c>
      <c r="AI2756" s="124" t="str">
        <f t="shared" si="780"/>
        <v/>
      </c>
      <c r="AK2756" s="103" t="str">
        <f t="shared" si="781"/>
        <v/>
      </c>
      <c r="AL2756" s="104" t="str">
        <f t="shared" si="782"/>
        <v/>
      </c>
      <c r="AN2756" s="37" t="str">
        <f>IF(AK2756="", "", COUNTIF(AK$11:AK$8010, "&lt;"&amp;AK2756)+1+COUNTIF(AK$11:AK2756, AK2756)-1)</f>
        <v/>
      </c>
      <c r="AO2756" s="37" t="str">
        <f>IF(AL2756="", "", COUNTIF(AL$11:AL$8010, "&gt;"&amp;AL2756)+1+COUNTIF(AL$11:AL2756, AL2756)-1)</f>
        <v/>
      </c>
    </row>
    <row r="2757" spans="1:41" x14ac:dyDescent="0.55000000000000004">
      <c r="A2757" s="5"/>
      <c r="B2757" s="284"/>
      <c r="C2757" s="285"/>
      <c r="D2757" s="286"/>
      <c r="E2757" s="287"/>
      <c r="F2757" s="288"/>
      <c r="G2757" s="5"/>
      <c r="J2757" s="7" t="str">
        <f t="shared" si="765"/>
        <v/>
      </c>
      <c r="K2757" s="48" t="str">
        <f t="shared" si="766"/>
        <v/>
      </c>
      <c r="L2757" s="48" t="str">
        <f t="shared" si="767"/>
        <v/>
      </c>
      <c r="M2757" s="49" t="str">
        <f t="shared" si="768"/>
        <v/>
      </c>
      <c r="U2757" s="103" t="str">
        <f t="shared" si="769"/>
        <v/>
      </c>
      <c r="V2757" s="77" t="str">
        <f t="shared" si="770"/>
        <v/>
      </c>
      <c r="W2757" s="37" t="str">
        <f t="shared" si="771"/>
        <v/>
      </c>
      <c r="X2757" s="7" t="str">
        <f t="shared" si="772"/>
        <v/>
      </c>
      <c r="Y2757" s="37" t="str">
        <f t="shared" si="773"/>
        <v/>
      </c>
      <c r="AA2757" s="54" t="str">
        <f t="shared" si="774"/>
        <v/>
      </c>
      <c r="AC2757" s="121" t="str">
        <f t="shared" si="775"/>
        <v/>
      </c>
      <c r="AD2757" s="111" t="str">
        <f t="shared" si="776"/>
        <v/>
      </c>
      <c r="AE2757" s="122" t="str">
        <f t="shared" si="777"/>
        <v/>
      </c>
      <c r="AF2757" s="123" t="str">
        <f t="shared" si="778"/>
        <v>Qtr 1</v>
      </c>
      <c r="AG2757" s="122" t="str">
        <f t="shared" si="779"/>
        <v/>
      </c>
      <c r="AI2757" s="124" t="str">
        <f t="shared" si="780"/>
        <v/>
      </c>
      <c r="AK2757" s="103" t="str">
        <f t="shared" si="781"/>
        <v/>
      </c>
      <c r="AL2757" s="104" t="str">
        <f t="shared" si="782"/>
        <v/>
      </c>
      <c r="AN2757" s="37" t="str">
        <f>IF(AK2757="", "", COUNTIF(AK$11:AK$8010, "&lt;"&amp;AK2757)+1+COUNTIF(AK$11:AK2757, AK2757)-1)</f>
        <v/>
      </c>
      <c r="AO2757" s="37" t="str">
        <f>IF(AL2757="", "", COUNTIF(AL$11:AL$8010, "&gt;"&amp;AL2757)+1+COUNTIF(AL$11:AL2757, AL2757)-1)</f>
        <v/>
      </c>
    </row>
    <row r="2758" spans="1:41" x14ac:dyDescent="0.55000000000000004">
      <c r="A2758" s="5"/>
      <c r="B2758" s="284"/>
      <c r="C2758" s="285"/>
      <c r="D2758" s="286"/>
      <c r="E2758" s="287"/>
      <c r="F2758" s="288"/>
      <c r="G2758" s="5"/>
      <c r="J2758" s="7" t="str">
        <f t="shared" si="765"/>
        <v/>
      </c>
      <c r="K2758" s="48" t="str">
        <f t="shared" si="766"/>
        <v/>
      </c>
      <c r="L2758" s="48" t="str">
        <f t="shared" si="767"/>
        <v/>
      </c>
      <c r="M2758" s="49" t="str">
        <f t="shared" si="768"/>
        <v/>
      </c>
      <c r="U2758" s="103" t="str">
        <f t="shared" si="769"/>
        <v/>
      </c>
      <c r="V2758" s="77" t="str">
        <f t="shared" si="770"/>
        <v/>
      </c>
      <c r="W2758" s="37" t="str">
        <f t="shared" si="771"/>
        <v/>
      </c>
      <c r="X2758" s="7" t="str">
        <f t="shared" si="772"/>
        <v/>
      </c>
      <c r="Y2758" s="37" t="str">
        <f t="shared" si="773"/>
        <v/>
      </c>
      <c r="AA2758" s="54" t="str">
        <f t="shared" si="774"/>
        <v/>
      </c>
      <c r="AC2758" s="121" t="str">
        <f t="shared" si="775"/>
        <v/>
      </c>
      <c r="AD2758" s="111" t="str">
        <f t="shared" si="776"/>
        <v/>
      </c>
      <c r="AE2758" s="122" t="str">
        <f t="shared" si="777"/>
        <v/>
      </c>
      <c r="AF2758" s="123" t="str">
        <f t="shared" si="778"/>
        <v>Qtr 1</v>
      </c>
      <c r="AG2758" s="122" t="str">
        <f t="shared" si="779"/>
        <v/>
      </c>
      <c r="AI2758" s="124" t="str">
        <f t="shared" si="780"/>
        <v/>
      </c>
      <c r="AK2758" s="103" t="str">
        <f t="shared" si="781"/>
        <v/>
      </c>
      <c r="AL2758" s="104" t="str">
        <f t="shared" si="782"/>
        <v/>
      </c>
      <c r="AN2758" s="37" t="str">
        <f>IF(AK2758="", "", COUNTIF(AK$11:AK$8010, "&lt;"&amp;AK2758)+1+COUNTIF(AK$11:AK2758, AK2758)-1)</f>
        <v/>
      </c>
      <c r="AO2758" s="37" t="str">
        <f>IF(AL2758="", "", COUNTIF(AL$11:AL$8010, "&gt;"&amp;AL2758)+1+COUNTIF(AL$11:AL2758, AL2758)-1)</f>
        <v/>
      </c>
    </row>
    <row r="2759" spans="1:41" x14ac:dyDescent="0.55000000000000004">
      <c r="A2759" s="5"/>
      <c r="B2759" s="284"/>
      <c r="C2759" s="285"/>
      <c r="D2759" s="286"/>
      <c r="E2759" s="287"/>
      <c r="F2759" s="288"/>
      <c r="G2759" s="5"/>
      <c r="J2759" s="7" t="str">
        <f t="shared" si="765"/>
        <v/>
      </c>
      <c r="K2759" s="48" t="str">
        <f t="shared" si="766"/>
        <v/>
      </c>
      <c r="L2759" s="48" t="str">
        <f t="shared" si="767"/>
        <v/>
      </c>
      <c r="M2759" s="49" t="str">
        <f t="shared" si="768"/>
        <v/>
      </c>
      <c r="U2759" s="103" t="str">
        <f t="shared" si="769"/>
        <v/>
      </c>
      <c r="V2759" s="77" t="str">
        <f t="shared" si="770"/>
        <v/>
      </c>
      <c r="W2759" s="37" t="str">
        <f t="shared" si="771"/>
        <v/>
      </c>
      <c r="X2759" s="7" t="str">
        <f t="shared" si="772"/>
        <v/>
      </c>
      <c r="Y2759" s="37" t="str">
        <f t="shared" si="773"/>
        <v/>
      </c>
      <c r="AA2759" s="54" t="str">
        <f t="shared" si="774"/>
        <v/>
      </c>
      <c r="AC2759" s="121" t="str">
        <f t="shared" si="775"/>
        <v/>
      </c>
      <c r="AD2759" s="111" t="str">
        <f t="shared" si="776"/>
        <v/>
      </c>
      <c r="AE2759" s="122" t="str">
        <f t="shared" si="777"/>
        <v/>
      </c>
      <c r="AF2759" s="123" t="str">
        <f t="shared" si="778"/>
        <v>Qtr 1</v>
      </c>
      <c r="AG2759" s="122" t="str">
        <f t="shared" si="779"/>
        <v/>
      </c>
      <c r="AI2759" s="124" t="str">
        <f t="shared" si="780"/>
        <v/>
      </c>
      <c r="AK2759" s="103" t="str">
        <f t="shared" si="781"/>
        <v/>
      </c>
      <c r="AL2759" s="104" t="str">
        <f t="shared" si="782"/>
        <v/>
      </c>
      <c r="AN2759" s="37" t="str">
        <f>IF(AK2759="", "", COUNTIF(AK$11:AK$8010, "&lt;"&amp;AK2759)+1+COUNTIF(AK$11:AK2759, AK2759)-1)</f>
        <v/>
      </c>
      <c r="AO2759" s="37" t="str">
        <f>IF(AL2759="", "", COUNTIF(AL$11:AL$8010, "&gt;"&amp;AL2759)+1+COUNTIF(AL$11:AL2759, AL2759)-1)</f>
        <v/>
      </c>
    </row>
    <row r="2760" spans="1:41" x14ac:dyDescent="0.55000000000000004">
      <c r="A2760" s="5"/>
      <c r="B2760" s="284"/>
      <c r="C2760" s="285"/>
      <c r="D2760" s="286"/>
      <c r="E2760" s="287"/>
      <c r="F2760" s="288"/>
      <c r="G2760" s="5"/>
      <c r="J2760" s="7" t="str">
        <f t="shared" si="765"/>
        <v/>
      </c>
      <c r="K2760" s="48" t="str">
        <f t="shared" si="766"/>
        <v/>
      </c>
      <c r="L2760" s="48" t="str">
        <f t="shared" si="767"/>
        <v/>
      </c>
      <c r="M2760" s="49" t="str">
        <f t="shared" si="768"/>
        <v/>
      </c>
      <c r="U2760" s="103" t="str">
        <f t="shared" si="769"/>
        <v/>
      </c>
      <c r="V2760" s="77" t="str">
        <f t="shared" si="770"/>
        <v/>
      </c>
      <c r="W2760" s="37" t="str">
        <f t="shared" si="771"/>
        <v/>
      </c>
      <c r="X2760" s="7" t="str">
        <f t="shared" si="772"/>
        <v/>
      </c>
      <c r="Y2760" s="37" t="str">
        <f t="shared" si="773"/>
        <v/>
      </c>
      <c r="AA2760" s="54" t="str">
        <f t="shared" si="774"/>
        <v/>
      </c>
      <c r="AC2760" s="121" t="str">
        <f t="shared" si="775"/>
        <v/>
      </c>
      <c r="AD2760" s="111" t="str">
        <f t="shared" si="776"/>
        <v/>
      </c>
      <c r="AE2760" s="122" t="str">
        <f t="shared" si="777"/>
        <v/>
      </c>
      <c r="AF2760" s="123" t="str">
        <f t="shared" si="778"/>
        <v>Qtr 1</v>
      </c>
      <c r="AG2760" s="122" t="str">
        <f t="shared" si="779"/>
        <v/>
      </c>
      <c r="AI2760" s="124" t="str">
        <f t="shared" si="780"/>
        <v/>
      </c>
      <c r="AK2760" s="103" t="str">
        <f t="shared" si="781"/>
        <v/>
      </c>
      <c r="AL2760" s="104" t="str">
        <f t="shared" si="782"/>
        <v/>
      </c>
      <c r="AN2760" s="37" t="str">
        <f>IF(AK2760="", "", COUNTIF(AK$11:AK$8010, "&lt;"&amp;AK2760)+1+COUNTIF(AK$11:AK2760, AK2760)-1)</f>
        <v/>
      </c>
      <c r="AO2760" s="37" t="str">
        <f>IF(AL2760="", "", COUNTIF(AL$11:AL$8010, "&gt;"&amp;AL2760)+1+COUNTIF(AL$11:AL2760, AL2760)-1)</f>
        <v/>
      </c>
    </row>
    <row r="2761" spans="1:41" x14ac:dyDescent="0.55000000000000004">
      <c r="A2761" s="5"/>
      <c r="B2761" s="284"/>
      <c r="C2761" s="285"/>
      <c r="D2761" s="286"/>
      <c r="E2761" s="287"/>
      <c r="F2761" s="288"/>
      <c r="G2761" s="5"/>
      <c r="J2761" s="7" t="str">
        <f t="shared" si="765"/>
        <v/>
      </c>
      <c r="K2761" s="48" t="str">
        <f t="shared" si="766"/>
        <v/>
      </c>
      <c r="L2761" s="48" t="str">
        <f t="shared" si="767"/>
        <v/>
      </c>
      <c r="M2761" s="49" t="str">
        <f t="shared" si="768"/>
        <v/>
      </c>
      <c r="U2761" s="103" t="str">
        <f t="shared" si="769"/>
        <v/>
      </c>
      <c r="V2761" s="77" t="str">
        <f t="shared" si="770"/>
        <v/>
      </c>
      <c r="W2761" s="37" t="str">
        <f t="shared" si="771"/>
        <v/>
      </c>
      <c r="X2761" s="7" t="str">
        <f t="shared" si="772"/>
        <v/>
      </c>
      <c r="Y2761" s="37" t="str">
        <f t="shared" si="773"/>
        <v/>
      </c>
      <c r="AA2761" s="54" t="str">
        <f t="shared" si="774"/>
        <v/>
      </c>
      <c r="AC2761" s="121" t="str">
        <f t="shared" si="775"/>
        <v/>
      </c>
      <c r="AD2761" s="111" t="str">
        <f t="shared" si="776"/>
        <v/>
      </c>
      <c r="AE2761" s="122" t="str">
        <f t="shared" si="777"/>
        <v/>
      </c>
      <c r="AF2761" s="123" t="str">
        <f t="shared" si="778"/>
        <v>Qtr 1</v>
      </c>
      <c r="AG2761" s="122" t="str">
        <f t="shared" si="779"/>
        <v/>
      </c>
      <c r="AI2761" s="124" t="str">
        <f t="shared" si="780"/>
        <v/>
      </c>
      <c r="AK2761" s="103" t="str">
        <f t="shared" si="781"/>
        <v/>
      </c>
      <c r="AL2761" s="104" t="str">
        <f t="shared" si="782"/>
        <v/>
      </c>
      <c r="AN2761" s="37" t="str">
        <f>IF(AK2761="", "", COUNTIF(AK$11:AK$8010, "&lt;"&amp;AK2761)+1+COUNTIF(AK$11:AK2761, AK2761)-1)</f>
        <v/>
      </c>
      <c r="AO2761" s="37" t="str">
        <f>IF(AL2761="", "", COUNTIF(AL$11:AL$8010, "&gt;"&amp;AL2761)+1+COUNTIF(AL$11:AL2761, AL2761)-1)</f>
        <v/>
      </c>
    </row>
    <row r="2762" spans="1:41" x14ac:dyDescent="0.55000000000000004">
      <c r="A2762" s="5"/>
      <c r="B2762" s="284"/>
      <c r="C2762" s="285"/>
      <c r="D2762" s="286"/>
      <c r="E2762" s="287"/>
      <c r="F2762" s="288"/>
      <c r="G2762" s="5"/>
      <c r="J2762" s="7" t="str">
        <f t="shared" si="765"/>
        <v/>
      </c>
      <c r="K2762" s="48" t="str">
        <f t="shared" si="766"/>
        <v/>
      </c>
      <c r="L2762" s="48" t="str">
        <f t="shared" si="767"/>
        <v/>
      </c>
      <c r="M2762" s="49" t="str">
        <f t="shared" si="768"/>
        <v/>
      </c>
      <c r="U2762" s="103" t="str">
        <f t="shared" si="769"/>
        <v/>
      </c>
      <c r="V2762" s="77" t="str">
        <f t="shared" si="770"/>
        <v/>
      </c>
      <c r="W2762" s="37" t="str">
        <f t="shared" si="771"/>
        <v/>
      </c>
      <c r="X2762" s="7" t="str">
        <f t="shared" si="772"/>
        <v/>
      </c>
      <c r="Y2762" s="37" t="str">
        <f t="shared" si="773"/>
        <v/>
      </c>
      <c r="AA2762" s="54" t="str">
        <f t="shared" si="774"/>
        <v/>
      </c>
      <c r="AC2762" s="121" t="str">
        <f t="shared" si="775"/>
        <v/>
      </c>
      <c r="AD2762" s="111" t="str">
        <f t="shared" si="776"/>
        <v/>
      </c>
      <c r="AE2762" s="122" t="str">
        <f t="shared" si="777"/>
        <v/>
      </c>
      <c r="AF2762" s="123" t="str">
        <f t="shared" si="778"/>
        <v>Qtr 1</v>
      </c>
      <c r="AG2762" s="122" t="str">
        <f t="shared" si="779"/>
        <v/>
      </c>
      <c r="AI2762" s="124" t="str">
        <f t="shared" si="780"/>
        <v/>
      </c>
      <c r="AK2762" s="103" t="str">
        <f t="shared" si="781"/>
        <v/>
      </c>
      <c r="AL2762" s="104" t="str">
        <f t="shared" si="782"/>
        <v/>
      </c>
      <c r="AN2762" s="37" t="str">
        <f>IF(AK2762="", "", COUNTIF(AK$11:AK$8010, "&lt;"&amp;AK2762)+1+COUNTIF(AK$11:AK2762, AK2762)-1)</f>
        <v/>
      </c>
      <c r="AO2762" s="37" t="str">
        <f>IF(AL2762="", "", COUNTIF(AL$11:AL$8010, "&gt;"&amp;AL2762)+1+COUNTIF(AL$11:AL2762, AL2762)-1)</f>
        <v/>
      </c>
    </row>
    <row r="2763" spans="1:41" x14ac:dyDescent="0.55000000000000004">
      <c r="A2763" s="5"/>
      <c r="B2763" s="284"/>
      <c r="C2763" s="285"/>
      <c r="D2763" s="286"/>
      <c r="E2763" s="287"/>
      <c r="F2763" s="288"/>
      <c r="G2763" s="5"/>
      <c r="J2763" s="7" t="str">
        <f t="shared" si="765"/>
        <v/>
      </c>
      <c r="K2763" s="48" t="str">
        <f t="shared" si="766"/>
        <v/>
      </c>
      <c r="L2763" s="48" t="str">
        <f t="shared" si="767"/>
        <v/>
      </c>
      <c r="M2763" s="49" t="str">
        <f t="shared" si="768"/>
        <v/>
      </c>
      <c r="U2763" s="103" t="str">
        <f t="shared" si="769"/>
        <v/>
      </c>
      <c r="V2763" s="77" t="str">
        <f t="shared" si="770"/>
        <v/>
      </c>
      <c r="W2763" s="37" t="str">
        <f t="shared" si="771"/>
        <v/>
      </c>
      <c r="X2763" s="7" t="str">
        <f t="shared" si="772"/>
        <v/>
      </c>
      <c r="Y2763" s="37" t="str">
        <f t="shared" si="773"/>
        <v/>
      </c>
      <c r="AA2763" s="54" t="str">
        <f t="shared" si="774"/>
        <v/>
      </c>
      <c r="AC2763" s="121" t="str">
        <f t="shared" si="775"/>
        <v/>
      </c>
      <c r="AD2763" s="111" t="str">
        <f t="shared" si="776"/>
        <v/>
      </c>
      <c r="AE2763" s="122" t="str">
        <f t="shared" si="777"/>
        <v/>
      </c>
      <c r="AF2763" s="123" t="str">
        <f t="shared" si="778"/>
        <v>Qtr 1</v>
      </c>
      <c r="AG2763" s="122" t="str">
        <f t="shared" si="779"/>
        <v/>
      </c>
      <c r="AI2763" s="124" t="str">
        <f t="shared" si="780"/>
        <v/>
      </c>
      <c r="AK2763" s="103" t="str">
        <f t="shared" si="781"/>
        <v/>
      </c>
      <c r="AL2763" s="104" t="str">
        <f t="shared" si="782"/>
        <v/>
      </c>
      <c r="AN2763" s="37" t="str">
        <f>IF(AK2763="", "", COUNTIF(AK$11:AK$8010, "&lt;"&amp;AK2763)+1+COUNTIF(AK$11:AK2763, AK2763)-1)</f>
        <v/>
      </c>
      <c r="AO2763" s="37" t="str">
        <f>IF(AL2763="", "", COUNTIF(AL$11:AL$8010, "&gt;"&amp;AL2763)+1+COUNTIF(AL$11:AL2763, AL2763)-1)</f>
        <v/>
      </c>
    </row>
    <row r="2764" spans="1:41" x14ac:dyDescent="0.55000000000000004">
      <c r="A2764" s="5"/>
      <c r="B2764" s="284"/>
      <c r="C2764" s="285"/>
      <c r="D2764" s="286"/>
      <c r="E2764" s="287"/>
      <c r="F2764" s="288"/>
      <c r="G2764" s="5"/>
      <c r="J2764" s="7" t="str">
        <f t="shared" ref="J2764:J2827" si="783">IF(B2764="", "", IF(OR(B2764&lt;$O$4, B2764&gt;$O$5), "X", ""))</f>
        <v/>
      </c>
      <c r="K2764" s="48" t="str">
        <f t="shared" ref="K2764:K2827" si="784">IF(C2764="", "", IF(COUNTIF($O$10:$O$510, C2764)=0, "X", ""))</f>
        <v/>
      </c>
      <c r="L2764" s="48" t="str">
        <f t="shared" ref="L2764:L2827" si="785">IF(D2764="", "", IF(COUNTIF($Q$10:$Q$15, D2764)=0, "X", ""))</f>
        <v/>
      </c>
      <c r="M2764" s="49" t="str">
        <f t="shared" ref="M2764:M2827" si="786">IF(E2764="", "", IF(COUNTIF($S$10:$S$20, E2764)=0, "X", ""))</f>
        <v/>
      </c>
      <c r="U2764" s="103" t="str">
        <f t="shared" ref="U2764:U2827" si="787">IF($Q$4="", "", IF($C2764=$Q$4, IF($E2764&lt;0, $E2764, ""), ""))</f>
        <v/>
      </c>
      <c r="V2764" s="77" t="str">
        <f t="shared" ref="V2764:V2827" si="788">IF($Q$4="", "", IF($C2764=$Q$4, IF($E2764&gt;0, $E2764, ""), ""))</f>
        <v/>
      </c>
      <c r="W2764" s="37" t="str">
        <f t="shared" ref="W2764:W2827" si="789">IF($Q$4="", "", IF($C2764=$Q$4, IF($B2764="", "", TEXT($B2764, "mmm yyyy")), ""))</f>
        <v/>
      </c>
      <c r="X2764" s="7" t="str">
        <f t="shared" ref="X2764:X2827" si="790">IF(OR($Q$4="", $B2764=""), "", IF($C2764=$Q$4, IF(AND($B2764&gt;=$V$2, $B2764&lt;=$W$2), $U$2, IF(AND($B2764&gt;=$V$3, $B2764&lt;=$W$3), $U$3, IF(AND($B2764&gt;=$V$4, $B2764&lt;=$W$4), $U$4, IF(AND($B2764&gt;=$V$5, $B2764&lt;=$W$5), $U$5, "")))), ""))</f>
        <v/>
      </c>
      <c r="Y2764" s="37" t="str">
        <f t="shared" ref="Y2764:Y2827" si="791">IF($Q$4="", "", IF($C2764=$Q$4, IF($D2764="", "", $D2764), ""))</f>
        <v/>
      </c>
      <c r="AA2764" s="54" t="str">
        <f t="shared" ref="AA2764:AA2827" si="792">IF(OR($X2764="", $Y2764=""), "", CONCATENATE($Y2764, " - ", $X2764))</f>
        <v/>
      </c>
      <c r="AC2764" s="121" t="str">
        <f t="shared" ref="AC2764:AC2827" si="793">IF($E2764&lt;0, $E2764, "")</f>
        <v/>
      </c>
      <c r="AD2764" s="111" t="str">
        <f t="shared" ref="AD2764:AD2827" si="794">IF($E2764&gt;0, $E2764, "")</f>
        <v/>
      </c>
      <c r="AE2764" s="122" t="str">
        <f t="shared" ref="AE2764:AE2827" si="795">IF($B2764="", "", TEXT($B2764, "mmm yyyy"))</f>
        <v/>
      </c>
      <c r="AF2764" s="123" t="str">
        <f t="shared" ref="AF2764:AF2827" si="796">IF(AND($B2764&gt;=$V$2, $B2764&lt;=$W$2), $U$2, IF(AND($B2764&gt;=$V$3, $B2764&lt;=$W$3), $U$3, IF(AND($B2764&gt;=$V$4, $B2764&lt;=$W$4), $U$4, IF(AND($B2764&gt;=$V$5, $B2764&lt;=$W$5), $U$5, ""))))</f>
        <v>Qtr 1</v>
      </c>
      <c r="AG2764" s="122" t="str">
        <f t="shared" ref="AG2764:AG2827" si="797">IF($D2764="", "", $D2764)</f>
        <v/>
      </c>
      <c r="AI2764" s="124" t="str">
        <f t="shared" ref="AI2764:AI2827" si="798">IF(OR($AF2764="", $AG2764=""), "", CONCATENATE($AG2764, " - ", $AF2764))</f>
        <v/>
      </c>
      <c r="AK2764" s="103" t="str">
        <f t="shared" ref="AK2764:AK2827" si="799">IF($AK$7="", U2764, IF($AK$7=$X2764, U2764, ""))</f>
        <v/>
      </c>
      <c r="AL2764" s="104" t="str">
        <f t="shared" ref="AL2764:AL2827" si="800">IF($AK$7="", V2764, IF($AK$7=$X2764, V2764, ""))</f>
        <v/>
      </c>
      <c r="AN2764" s="37" t="str">
        <f>IF(AK2764="", "", COUNTIF(AK$11:AK$8010, "&lt;"&amp;AK2764)+1+COUNTIF(AK$11:AK2764, AK2764)-1)</f>
        <v/>
      </c>
      <c r="AO2764" s="37" t="str">
        <f>IF(AL2764="", "", COUNTIF(AL$11:AL$8010, "&gt;"&amp;AL2764)+1+COUNTIF(AL$11:AL2764, AL2764)-1)</f>
        <v/>
      </c>
    </row>
    <row r="2765" spans="1:41" x14ac:dyDescent="0.55000000000000004">
      <c r="A2765" s="5"/>
      <c r="B2765" s="284"/>
      <c r="C2765" s="285"/>
      <c r="D2765" s="286"/>
      <c r="E2765" s="287"/>
      <c r="F2765" s="288"/>
      <c r="G2765" s="5"/>
      <c r="J2765" s="7" t="str">
        <f t="shared" si="783"/>
        <v/>
      </c>
      <c r="K2765" s="48" t="str">
        <f t="shared" si="784"/>
        <v/>
      </c>
      <c r="L2765" s="48" t="str">
        <f t="shared" si="785"/>
        <v/>
      </c>
      <c r="M2765" s="49" t="str">
        <f t="shared" si="786"/>
        <v/>
      </c>
      <c r="U2765" s="103" t="str">
        <f t="shared" si="787"/>
        <v/>
      </c>
      <c r="V2765" s="77" t="str">
        <f t="shared" si="788"/>
        <v/>
      </c>
      <c r="W2765" s="37" t="str">
        <f t="shared" si="789"/>
        <v/>
      </c>
      <c r="X2765" s="7" t="str">
        <f t="shared" si="790"/>
        <v/>
      </c>
      <c r="Y2765" s="37" t="str">
        <f t="shared" si="791"/>
        <v/>
      </c>
      <c r="AA2765" s="54" t="str">
        <f t="shared" si="792"/>
        <v/>
      </c>
      <c r="AC2765" s="121" t="str">
        <f t="shared" si="793"/>
        <v/>
      </c>
      <c r="AD2765" s="111" t="str">
        <f t="shared" si="794"/>
        <v/>
      </c>
      <c r="AE2765" s="122" t="str">
        <f t="shared" si="795"/>
        <v/>
      </c>
      <c r="AF2765" s="123" t="str">
        <f t="shared" si="796"/>
        <v>Qtr 1</v>
      </c>
      <c r="AG2765" s="122" t="str">
        <f t="shared" si="797"/>
        <v/>
      </c>
      <c r="AI2765" s="124" t="str">
        <f t="shared" si="798"/>
        <v/>
      </c>
      <c r="AK2765" s="103" t="str">
        <f t="shared" si="799"/>
        <v/>
      </c>
      <c r="AL2765" s="104" t="str">
        <f t="shared" si="800"/>
        <v/>
      </c>
      <c r="AN2765" s="37" t="str">
        <f>IF(AK2765="", "", COUNTIF(AK$11:AK$8010, "&lt;"&amp;AK2765)+1+COUNTIF(AK$11:AK2765, AK2765)-1)</f>
        <v/>
      </c>
      <c r="AO2765" s="37" t="str">
        <f>IF(AL2765="", "", COUNTIF(AL$11:AL$8010, "&gt;"&amp;AL2765)+1+COUNTIF(AL$11:AL2765, AL2765)-1)</f>
        <v/>
      </c>
    </row>
    <row r="2766" spans="1:41" x14ac:dyDescent="0.55000000000000004">
      <c r="A2766" s="5"/>
      <c r="B2766" s="284"/>
      <c r="C2766" s="285"/>
      <c r="D2766" s="286"/>
      <c r="E2766" s="287"/>
      <c r="F2766" s="288"/>
      <c r="G2766" s="5"/>
      <c r="J2766" s="7" t="str">
        <f t="shared" si="783"/>
        <v/>
      </c>
      <c r="K2766" s="48" t="str">
        <f t="shared" si="784"/>
        <v/>
      </c>
      <c r="L2766" s="48" t="str">
        <f t="shared" si="785"/>
        <v/>
      </c>
      <c r="M2766" s="49" t="str">
        <f t="shared" si="786"/>
        <v/>
      </c>
      <c r="U2766" s="103" t="str">
        <f t="shared" si="787"/>
        <v/>
      </c>
      <c r="V2766" s="77" t="str">
        <f t="shared" si="788"/>
        <v/>
      </c>
      <c r="W2766" s="37" t="str">
        <f t="shared" si="789"/>
        <v/>
      </c>
      <c r="X2766" s="7" t="str">
        <f t="shared" si="790"/>
        <v/>
      </c>
      <c r="Y2766" s="37" t="str">
        <f t="shared" si="791"/>
        <v/>
      </c>
      <c r="AA2766" s="54" t="str">
        <f t="shared" si="792"/>
        <v/>
      </c>
      <c r="AC2766" s="121" t="str">
        <f t="shared" si="793"/>
        <v/>
      </c>
      <c r="AD2766" s="111" t="str">
        <f t="shared" si="794"/>
        <v/>
      </c>
      <c r="AE2766" s="122" t="str">
        <f t="shared" si="795"/>
        <v/>
      </c>
      <c r="AF2766" s="123" t="str">
        <f t="shared" si="796"/>
        <v>Qtr 1</v>
      </c>
      <c r="AG2766" s="122" t="str">
        <f t="shared" si="797"/>
        <v/>
      </c>
      <c r="AI2766" s="124" t="str">
        <f t="shared" si="798"/>
        <v/>
      </c>
      <c r="AK2766" s="103" t="str">
        <f t="shared" si="799"/>
        <v/>
      </c>
      <c r="AL2766" s="104" t="str">
        <f t="shared" si="800"/>
        <v/>
      </c>
      <c r="AN2766" s="37" t="str">
        <f>IF(AK2766="", "", COUNTIF(AK$11:AK$8010, "&lt;"&amp;AK2766)+1+COUNTIF(AK$11:AK2766, AK2766)-1)</f>
        <v/>
      </c>
      <c r="AO2766" s="37" t="str">
        <f>IF(AL2766="", "", COUNTIF(AL$11:AL$8010, "&gt;"&amp;AL2766)+1+COUNTIF(AL$11:AL2766, AL2766)-1)</f>
        <v/>
      </c>
    </row>
    <row r="2767" spans="1:41" x14ac:dyDescent="0.55000000000000004">
      <c r="A2767" s="5"/>
      <c r="B2767" s="284"/>
      <c r="C2767" s="285"/>
      <c r="D2767" s="286"/>
      <c r="E2767" s="287"/>
      <c r="F2767" s="288"/>
      <c r="G2767" s="5"/>
      <c r="J2767" s="7" t="str">
        <f t="shared" si="783"/>
        <v/>
      </c>
      <c r="K2767" s="48" t="str">
        <f t="shared" si="784"/>
        <v/>
      </c>
      <c r="L2767" s="48" t="str">
        <f t="shared" si="785"/>
        <v/>
      </c>
      <c r="M2767" s="49" t="str">
        <f t="shared" si="786"/>
        <v/>
      </c>
      <c r="U2767" s="103" t="str">
        <f t="shared" si="787"/>
        <v/>
      </c>
      <c r="V2767" s="77" t="str">
        <f t="shared" si="788"/>
        <v/>
      </c>
      <c r="W2767" s="37" t="str">
        <f t="shared" si="789"/>
        <v/>
      </c>
      <c r="X2767" s="7" t="str">
        <f t="shared" si="790"/>
        <v/>
      </c>
      <c r="Y2767" s="37" t="str">
        <f t="shared" si="791"/>
        <v/>
      </c>
      <c r="AA2767" s="54" t="str">
        <f t="shared" si="792"/>
        <v/>
      </c>
      <c r="AC2767" s="121" t="str">
        <f t="shared" si="793"/>
        <v/>
      </c>
      <c r="AD2767" s="111" t="str">
        <f t="shared" si="794"/>
        <v/>
      </c>
      <c r="AE2767" s="122" t="str">
        <f t="shared" si="795"/>
        <v/>
      </c>
      <c r="AF2767" s="123" t="str">
        <f t="shared" si="796"/>
        <v>Qtr 1</v>
      </c>
      <c r="AG2767" s="122" t="str">
        <f t="shared" si="797"/>
        <v/>
      </c>
      <c r="AI2767" s="124" t="str">
        <f t="shared" si="798"/>
        <v/>
      </c>
      <c r="AK2767" s="103" t="str">
        <f t="shared" si="799"/>
        <v/>
      </c>
      <c r="AL2767" s="104" t="str">
        <f t="shared" si="800"/>
        <v/>
      </c>
      <c r="AN2767" s="37" t="str">
        <f>IF(AK2767="", "", COUNTIF(AK$11:AK$8010, "&lt;"&amp;AK2767)+1+COUNTIF(AK$11:AK2767, AK2767)-1)</f>
        <v/>
      </c>
      <c r="AO2767" s="37" t="str">
        <f>IF(AL2767="", "", COUNTIF(AL$11:AL$8010, "&gt;"&amp;AL2767)+1+COUNTIF(AL$11:AL2767, AL2767)-1)</f>
        <v/>
      </c>
    </row>
    <row r="2768" spans="1:41" x14ac:dyDescent="0.55000000000000004">
      <c r="A2768" s="5"/>
      <c r="B2768" s="284"/>
      <c r="C2768" s="285"/>
      <c r="D2768" s="286"/>
      <c r="E2768" s="287"/>
      <c r="F2768" s="288"/>
      <c r="G2768" s="5"/>
      <c r="J2768" s="7" t="str">
        <f t="shared" si="783"/>
        <v/>
      </c>
      <c r="K2768" s="48" t="str">
        <f t="shared" si="784"/>
        <v/>
      </c>
      <c r="L2768" s="48" t="str">
        <f t="shared" si="785"/>
        <v/>
      </c>
      <c r="M2768" s="49" t="str">
        <f t="shared" si="786"/>
        <v/>
      </c>
      <c r="U2768" s="103" t="str">
        <f t="shared" si="787"/>
        <v/>
      </c>
      <c r="V2768" s="77" t="str">
        <f t="shared" si="788"/>
        <v/>
      </c>
      <c r="W2768" s="37" t="str">
        <f t="shared" si="789"/>
        <v/>
      </c>
      <c r="X2768" s="7" t="str">
        <f t="shared" si="790"/>
        <v/>
      </c>
      <c r="Y2768" s="37" t="str">
        <f t="shared" si="791"/>
        <v/>
      </c>
      <c r="AA2768" s="54" t="str">
        <f t="shared" si="792"/>
        <v/>
      </c>
      <c r="AC2768" s="121" t="str">
        <f t="shared" si="793"/>
        <v/>
      </c>
      <c r="AD2768" s="111" t="str">
        <f t="shared" si="794"/>
        <v/>
      </c>
      <c r="AE2768" s="122" t="str">
        <f t="shared" si="795"/>
        <v/>
      </c>
      <c r="AF2768" s="123" t="str">
        <f t="shared" si="796"/>
        <v>Qtr 1</v>
      </c>
      <c r="AG2768" s="122" t="str">
        <f t="shared" si="797"/>
        <v/>
      </c>
      <c r="AI2768" s="124" t="str">
        <f t="shared" si="798"/>
        <v/>
      </c>
      <c r="AK2768" s="103" t="str">
        <f t="shared" si="799"/>
        <v/>
      </c>
      <c r="AL2768" s="104" t="str">
        <f t="shared" si="800"/>
        <v/>
      </c>
      <c r="AN2768" s="37" t="str">
        <f>IF(AK2768="", "", COUNTIF(AK$11:AK$8010, "&lt;"&amp;AK2768)+1+COUNTIF(AK$11:AK2768, AK2768)-1)</f>
        <v/>
      </c>
      <c r="AO2768" s="37" t="str">
        <f>IF(AL2768="", "", COUNTIF(AL$11:AL$8010, "&gt;"&amp;AL2768)+1+COUNTIF(AL$11:AL2768, AL2768)-1)</f>
        <v/>
      </c>
    </row>
    <row r="2769" spans="1:41" x14ac:dyDescent="0.55000000000000004">
      <c r="A2769" s="5"/>
      <c r="B2769" s="284"/>
      <c r="C2769" s="285"/>
      <c r="D2769" s="286"/>
      <c r="E2769" s="287"/>
      <c r="F2769" s="288"/>
      <c r="G2769" s="5"/>
      <c r="J2769" s="7" t="str">
        <f t="shared" si="783"/>
        <v/>
      </c>
      <c r="K2769" s="48" t="str">
        <f t="shared" si="784"/>
        <v/>
      </c>
      <c r="L2769" s="48" t="str">
        <f t="shared" si="785"/>
        <v/>
      </c>
      <c r="M2769" s="49" t="str">
        <f t="shared" si="786"/>
        <v/>
      </c>
      <c r="U2769" s="103" t="str">
        <f t="shared" si="787"/>
        <v/>
      </c>
      <c r="V2769" s="77" t="str">
        <f t="shared" si="788"/>
        <v/>
      </c>
      <c r="W2769" s="37" t="str">
        <f t="shared" si="789"/>
        <v/>
      </c>
      <c r="X2769" s="7" t="str">
        <f t="shared" si="790"/>
        <v/>
      </c>
      <c r="Y2769" s="37" t="str">
        <f t="shared" si="791"/>
        <v/>
      </c>
      <c r="AA2769" s="54" t="str">
        <f t="shared" si="792"/>
        <v/>
      </c>
      <c r="AC2769" s="121" t="str">
        <f t="shared" si="793"/>
        <v/>
      </c>
      <c r="AD2769" s="111" t="str">
        <f t="shared" si="794"/>
        <v/>
      </c>
      <c r="AE2769" s="122" t="str">
        <f t="shared" si="795"/>
        <v/>
      </c>
      <c r="AF2769" s="123" t="str">
        <f t="shared" si="796"/>
        <v>Qtr 1</v>
      </c>
      <c r="AG2769" s="122" t="str">
        <f t="shared" si="797"/>
        <v/>
      </c>
      <c r="AI2769" s="124" t="str">
        <f t="shared" si="798"/>
        <v/>
      </c>
      <c r="AK2769" s="103" t="str">
        <f t="shared" si="799"/>
        <v/>
      </c>
      <c r="AL2769" s="104" t="str">
        <f t="shared" si="800"/>
        <v/>
      </c>
      <c r="AN2769" s="37" t="str">
        <f>IF(AK2769="", "", COUNTIF(AK$11:AK$8010, "&lt;"&amp;AK2769)+1+COUNTIF(AK$11:AK2769, AK2769)-1)</f>
        <v/>
      </c>
      <c r="AO2769" s="37" t="str">
        <f>IF(AL2769="", "", COUNTIF(AL$11:AL$8010, "&gt;"&amp;AL2769)+1+COUNTIF(AL$11:AL2769, AL2769)-1)</f>
        <v/>
      </c>
    </row>
    <row r="2770" spans="1:41" x14ac:dyDescent="0.55000000000000004">
      <c r="A2770" s="5"/>
      <c r="B2770" s="284"/>
      <c r="C2770" s="285"/>
      <c r="D2770" s="286"/>
      <c r="E2770" s="287"/>
      <c r="F2770" s="288"/>
      <c r="G2770" s="5"/>
      <c r="J2770" s="7" t="str">
        <f t="shared" si="783"/>
        <v/>
      </c>
      <c r="K2770" s="48" t="str">
        <f t="shared" si="784"/>
        <v/>
      </c>
      <c r="L2770" s="48" t="str">
        <f t="shared" si="785"/>
        <v/>
      </c>
      <c r="M2770" s="49" t="str">
        <f t="shared" si="786"/>
        <v/>
      </c>
      <c r="U2770" s="103" t="str">
        <f t="shared" si="787"/>
        <v/>
      </c>
      <c r="V2770" s="77" t="str">
        <f t="shared" si="788"/>
        <v/>
      </c>
      <c r="W2770" s="37" t="str">
        <f t="shared" si="789"/>
        <v/>
      </c>
      <c r="X2770" s="7" t="str">
        <f t="shared" si="790"/>
        <v/>
      </c>
      <c r="Y2770" s="37" t="str">
        <f t="shared" si="791"/>
        <v/>
      </c>
      <c r="AA2770" s="54" t="str">
        <f t="shared" si="792"/>
        <v/>
      </c>
      <c r="AC2770" s="121" t="str">
        <f t="shared" si="793"/>
        <v/>
      </c>
      <c r="AD2770" s="111" t="str">
        <f t="shared" si="794"/>
        <v/>
      </c>
      <c r="AE2770" s="122" t="str">
        <f t="shared" si="795"/>
        <v/>
      </c>
      <c r="AF2770" s="123" t="str">
        <f t="shared" si="796"/>
        <v>Qtr 1</v>
      </c>
      <c r="AG2770" s="122" t="str">
        <f t="shared" si="797"/>
        <v/>
      </c>
      <c r="AI2770" s="124" t="str">
        <f t="shared" si="798"/>
        <v/>
      </c>
      <c r="AK2770" s="103" t="str">
        <f t="shared" si="799"/>
        <v/>
      </c>
      <c r="AL2770" s="104" t="str">
        <f t="shared" si="800"/>
        <v/>
      </c>
      <c r="AN2770" s="37" t="str">
        <f>IF(AK2770="", "", COUNTIF(AK$11:AK$8010, "&lt;"&amp;AK2770)+1+COUNTIF(AK$11:AK2770, AK2770)-1)</f>
        <v/>
      </c>
      <c r="AO2770" s="37" t="str">
        <f>IF(AL2770="", "", COUNTIF(AL$11:AL$8010, "&gt;"&amp;AL2770)+1+COUNTIF(AL$11:AL2770, AL2770)-1)</f>
        <v/>
      </c>
    </row>
    <row r="2771" spans="1:41" x14ac:dyDescent="0.55000000000000004">
      <c r="A2771" s="5"/>
      <c r="B2771" s="284"/>
      <c r="C2771" s="285"/>
      <c r="D2771" s="286"/>
      <c r="E2771" s="287"/>
      <c r="F2771" s="288"/>
      <c r="G2771" s="5"/>
      <c r="J2771" s="7" t="str">
        <f t="shared" si="783"/>
        <v/>
      </c>
      <c r="K2771" s="48" t="str">
        <f t="shared" si="784"/>
        <v/>
      </c>
      <c r="L2771" s="48" t="str">
        <f t="shared" si="785"/>
        <v/>
      </c>
      <c r="M2771" s="49" t="str">
        <f t="shared" si="786"/>
        <v/>
      </c>
      <c r="U2771" s="103" t="str">
        <f t="shared" si="787"/>
        <v/>
      </c>
      <c r="V2771" s="77" t="str">
        <f t="shared" si="788"/>
        <v/>
      </c>
      <c r="W2771" s="37" t="str">
        <f t="shared" si="789"/>
        <v/>
      </c>
      <c r="X2771" s="7" t="str">
        <f t="shared" si="790"/>
        <v/>
      </c>
      <c r="Y2771" s="37" t="str">
        <f t="shared" si="791"/>
        <v/>
      </c>
      <c r="AA2771" s="54" t="str">
        <f t="shared" si="792"/>
        <v/>
      </c>
      <c r="AC2771" s="121" t="str">
        <f t="shared" si="793"/>
        <v/>
      </c>
      <c r="AD2771" s="111" t="str">
        <f t="shared" si="794"/>
        <v/>
      </c>
      <c r="AE2771" s="122" t="str">
        <f t="shared" si="795"/>
        <v/>
      </c>
      <c r="AF2771" s="123" t="str">
        <f t="shared" si="796"/>
        <v>Qtr 1</v>
      </c>
      <c r="AG2771" s="122" t="str">
        <f t="shared" si="797"/>
        <v/>
      </c>
      <c r="AI2771" s="124" t="str">
        <f t="shared" si="798"/>
        <v/>
      </c>
      <c r="AK2771" s="103" t="str">
        <f t="shared" si="799"/>
        <v/>
      </c>
      <c r="AL2771" s="104" t="str">
        <f t="shared" si="800"/>
        <v/>
      </c>
      <c r="AN2771" s="37" t="str">
        <f>IF(AK2771="", "", COUNTIF(AK$11:AK$8010, "&lt;"&amp;AK2771)+1+COUNTIF(AK$11:AK2771, AK2771)-1)</f>
        <v/>
      </c>
      <c r="AO2771" s="37" t="str">
        <f>IF(AL2771="", "", COUNTIF(AL$11:AL$8010, "&gt;"&amp;AL2771)+1+COUNTIF(AL$11:AL2771, AL2771)-1)</f>
        <v/>
      </c>
    </row>
    <row r="2772" spans="1:41" x14ac:dyDescent="0.55000000000000004">
      <c r="A2772" s="5"/>
      <c r="B2772" s="284"/>
      <c r="C2772" s="285"/>
      <c r="D2772" s="286"/>
      <c r="E2772" s="287"/>
      <c r="F2772" s="288"/>
      <c r="G2772" s="5"/>
      <c r="J2772" s="7" t="str">
        <f t="shared" si="783"/>
        <v/>
      </c>
      <c r="K2772" s="48" t="str">
        <f t="shared" si="784"/>
        <v/>
      </c>
      <c r="L2772" s="48" t="str">
        <f t="shared" si="785"/>
        <v/>
      </c>
      <c r="M2772" s="49" t="str">
        <f t="shared" si="786"/>
        <v/>
      </c>
      <c r="U2772" s="103" t="str">
        <f t="shared" si="787"/>
        <v/>
      </c>
      <c r="V2772" s="77" t="str">
        <f t="shared" si="788"/>
        <v/>
      </c>
      <c r="W2772" s="37" t="str">
        <f t="shared" si="789"/>
        <v/>
      </c>
      <c r="X2772" s="7" t="str">
        <f t="shared" si="790"/>
        <v/>
      </c>
      <c r="Y2772" s="37" t="str">
        <f t="shared" si="791"/>
        <v/>
      </c>
      <c r="AA2772" s="54" t="str">
        <f t="shared" si="792"/>
        <v/>
      </c>
      <c r="AC2772" s="121" t="str">
        <f t="shared" si="793"/>
        <v/>
      </c>
      <c r="AD2772" s="111" t="str">
        <f t="shared" si="794"/>
        <v/>
      </c>
      <c r="AE2772" s="122" t="str">
        <f t="shared" si="795"/>
        <v/>
      </c>
      <c r="AF2772" s="123" t="str">
        <f t="shared" si="796"/>
        <v>Qtr 1</v>
      </c>
      <c r="AG2772" s="122" t="str">
        <f t="shared" si="797"/>
        <v/>
      </c>
      <c r="AI2772" s="124" t="str">
        <f t="shared" si="798"/>
        <v/>
      </c>
      <c r="AK2772" s="103" t="str">
        <f t="shared" si="799"/>
        <v/>
      </c>
      <c r="AL2772" s="104" t="str">
        <f t="shared" si="800"/>
        <v/>
      </c>
      <c r="AN2772" s="37" t="str">
        <f>IF(AK2772="", "", COUNTIF(AK$11:AK$8010, "&lt;"&amp;AK2772)+1+COUNTIF(AK$11:AK2772, AK2772)-1)</f>
        <v/>
      </c>
      <c r="AO2772" s="37" t="str">
        <f>IF(AL2772="", "", COUNTIF(AL$11:AL$8010, "&gt;"&amp;AL2772)+1+COUNTIF(AL$11:AL2772, AL2772)-1)</f>
        <v/>
      </c>
    </row>
    <row r="2773" spans="1:41" x14ac:dyDescent="0.55000000000000004">
      <c r="A2773" s="5"/>
      <c r="B2773" s="284"/>
      <c r="C2773" s="285"/>
      <c r="D2773" s="286"/>
      <c r="E2773" s="287"/>
      <c r="F2773" s="288"/>
      <c r="G2773" s="5"/>
      <c r="J2773" s="7" t="str">
        <f t="shared" si="783"/>
        <v/>
      </c>
      <c r="K2773" s="48" t="str">
        <f t="shared" si="784"/>
        <v/>
      </c>
      <c r="L2773" s="48" t="str">
        <f t="shared" si="785"/>
        <v/>
      </c>
      <c r="M2773" s="49" t="str">
        <f t="shared" si="786"/>
        <v/>
      </c>
      <c r="U2773" s="103" t="str">
        <f t="shared" si="787"/>
        <v/>
      </c>
      <c r="V2773" s="77" t="str">
        <f t="shared" si="788"/>
        <v/>
      </c>
      <c r="W2773" s="37" t="str">
        <f t="shared" si="789"/>
        <v/>
      </c>
      <c r="X2773" s="7" t="str">
        <f t="shared" si="790"/>
        <v/>
      </c>
      <c r="Y2773" s="37" t="str">
        <f t="shared" si="791"/>
        <v/>
      </c>
      <c r="AA2773" s="54" t="str">
        <f t="shared" si="792"/>
        <v/>
      </c>
      <c r="AC2773" s="121" t="str">
        <f t="shared" si="793"/>
        <v/>
      </c>
      <c r="AD2773" s="111" t="str">
        <f t="shared" si="794"/>
        <v/>
      </c>
      <c r="AE2773" s="122" t="str">
        <f t="shared" si="795"/>
        <v/>
      </c>
      <c r="AF2773" s="123" t="str">
        <f t="shared" si="796"/>
        <v>Qtr 1</v>
      </c>
      <c r="AG2773" s="122" t="str">
        <f t="shared" si="797"/>
        <v/>
      </c>
      <c r="AI2773" s="124" t="str">
        <f t="shared" si="798"/>
        <v/>
      </c>
      <c r="AK2773" s="103" t="str">
        <f t="shared" si="799"/>
        <v/>
      </c>
      <c r="AL2773" s="104" t="str">
        <f t="shared" si="800"/>
        <v/>
      </c>
      <c r="AN2773" s="37" t="str">
        <f>IF(AK2773="", "", COUNTIF(AK$11:AK$8010, "&lt;"&amp;AK2773)+1+COUNTIF(AK$11:AK2773, AK2773)-1)</f>
        <v/>
      </c>
      <c r="AO2773" s="37" t="str">
        <f>IF(AL2773="", "", COUNTIF(AL$11:AL$8010, "&gt;"&amp;AL2773)+1+COUNTIF(AL$11:AL2773, AL2773)-1)</f>
        <v/>
      </c>
    </row>
    <row r="2774" spans="1:41" x14ac:dyDescent="0.55000000000000004">
      <c r="A2774" s="5"/>
      <c r="B2774" s="284"/>
      <c r="C2774" s="285"/>
      <c r="D2774" s="286"/>
      <c r="E2774" s="287"/>
      <c r="F2774" s="288"/>
      <c r="G2774" s="5"/>
      <c r="J2774" s="7" t="str">
        <f t="shared" si="783"/>
        <v/>
      </c>
      <c r="K2774" s="48" t="str">
        <f t="shared" si="784"/>
        <v/>
      </c>
      <c r="L2774" s="48" t="str">
        <f t="shared" si="785"/>
        <v/>
      </c>
      <c r="M2774" s="49" t="str">
        <f t="shared" si="786"/>
        <v/>
      </c>
      <c r="U2774" s="103" t="str">
        <f t="shared" si="787"/>
        <v/>
      </c>
      <c r="V2774" s="77" t="str">
        <f t="shared" si="788"/>
        <v/>
      </c>
      <c r="W2774" s="37" t="str">
        <f t="shared" si="789"/>
        <v/>
      </c>
      <c r="X2774" s="7" t="str">
        <f t="shared" si="790"/>
        <v/>
      </c>
      <c r="Y2774" s="37" t="str">
        <f t="shared" si="791"/>
        <v/>
      </c>
      <c r="AA2774" s="54" t="str">
        <f t="shared" si="792"/>
        <v/>
      </c>
      <c r="AC2774" s="121" t="str">
        <f t="shared" si="793"/>
        <v/>
      </c>
      <c r="AD2774" s="111" t="str">
        <f t="shared" si="794"/>
        <v/>
      </c>
      <c r="AE2774" s="122" t="str">
        <f t="shared" si="795"/>
        <v/>
      </c>
      <c r="AF2774" s="123" t="str">
        <f t="shared" si="796"/>
        <v>Qtr 1</v>
      </c>
      <c r="AG2774" s="122" t="str">
        <f t="shared" si="797"/>
        <v/>
      </c>
      <c r="AI2774" s="124" t="str">
        <f t="shared" si="798"/>
        <v/>
      </c>
      <c r="AK2774" s="103" t="str">
        <f t="shared" si="799"/>
        <v/>
      </c>
      <c r="AL2774" s="104" t="str">
        <f t="shared" si="800"/>
        <v/>
      </c>
      <c r="AN2774" s="37" t="str">
        <f>IF(AK2774="", "", COUNTIF(AK$11:AK$8010, "&lt;"&amp;AK2774)+1+COUNTIF(AK$11:AK2774, AK2774)-1)</f>
        <v/>
      </c>
      <c r="AO2774" s="37" t="str">
        <f>IF(AL2774="", "", COUNTIF(AL$11:AL$8010, "&gt;"&amp;AL2774)+1+COUNTIF(AL$11:AL2774, AL2774)-1)</f>
        <v/>
      </c>
    </row>
    <row r="2775" spans="1:41" x14ac:dyDescent="0.55000000000000004">
      <c r="A2775" s="5"/>
      <c r="B2775" s="284"/>
      <c r="C2775" s="285"/>
      <c r="D2775" s="286"/>
      <c r="E2775" s="287"/>
      <c r="F2775" s="288"/>
      <c r="G2775" s="5"/>
      <c r="J2775" s="7" t="str">
        <f t="shared" si="783"/>
        <v/>
      </c>
      <c r="K2775" s="48" t="str">
        <f t="shared" si="784"/>
        <v/>
      </c>
      <c r="L2775" s="48" t="str">
        <f t="shared" si="785"/>
        <v/>
      </c>
      <c r="M2775" s="49" t="str">
        <f t="shared" si="786"/>
        <v/>
      </c>
      <c r="U2775" s="103" t="str">
        <f t="shared" si="787"/>
        <v/>
      </c>
      <c r="V2775" s="77" t="str">
        <f t="shared" si="788"/>
        <v/>
      </c>
      <c r="W2775" s="37" t="str">
        <f t="shared" si="789"/>
        <v/>
      </c>
      <c r="X2775" s="7" t="str">
        <f t="shared" si="790"/>
        <v/>
      </c>
      <c r="Y2775" s="37" t="str">
        <f t="shared" si="791"/>
        <v/>
      </c>
      <c r="AA2775" s="54" t="str">
        <f t="shared" si="792"/>
        <v/>
      </c>
      <c r="AC2775" s="121" t="str">
        <f t="shared" si="793"/>
        <v/>
      </c>
      <c r="AD2775" s="111" t="str">
        <f t="shared" si="794"/>
        <v/>
      </c>
      <c r="AE2775" s="122" t="str">
        <f t="shared" si="795"/>
        <v/>
      </c>
      <c r="AF2775" s="123" t="str">
        <f t="shared" si="796"/>
        <v>Qtr 1</v>
      </c>
      <c r="AG2775" s="122" t="str">
        <f t="shared" si="797"/>
        <v/>
      </c>
      <c r="AI2775" s="124" t="str">
        <f t="shared" si="798"/>
        <v/>
      </c>
      <c r="AK2775" s="103" t="str">
        <f t="shared" si="799"/>
        <v/>
      </c>
      <c r="AL2775" s="104" t="str">
        <f t="shared" si="800"/>
        <v/>
      </c>
      <c r="AN2775" s="37" t="str">
        <f>IF(AK2775="", "", COUNTIF(AK$11:AK$8010, "&lt;"&amp;AK2775)+1+COUNTIF(AK$11:AK2775, AK2775)-1)</f>
        <v/>
      </c>
      <c r="AO2775" s="37" t="str">
        <f>IF(AL2775="", "", COUNTIF(AL$11:AL$8010, "&gt;"&amp;AL2775)+1+COUNTIF(AL$11:AL2775, AL2775)-1)</f>
        <v/>
      </c>
    </row>
    <row r="2776" spans="1:41" x14ac:dyDescent="0.55000000000000004">
      <c r="A2776" s="5"/>
      <c r="B2776" s="284"/>
      <c r="C2776" s="285"/>
      <c r="D2776" s="286"/>
      <c r="E2776" s="287"/>
      <c r="F2776" s="288"/>
      <c r="G2776" s="5"/>
      <c r="J2776" s="7" t="str">
        <f t="shared" si="783"/>
        <v/>
      </c>
      <c r="K2776" s="48" t="str">
        <f t="shared" si="784"/>
        <v/>
      </c>
      <c r="L2776" s="48" t="str">
        <f t="shared" si="785"/>
        <v/>
      </c>
      <c r="M2776" s="49" t="str">
        <f t="shared" si="786"/>
        <v/>
      </c>
      <c r="U2776" s="103" t="str">
        <f t="shared" si="787"/>
        <v/>
      </c>
      <c r="V2776" s="77" t="str">
        <f t="shared" si="788"/>
        <v/>
      </c>
      <c r="W2776" s="37" t="str">
        <f t="shared" si="789"/>
        <v/>
      </c>
      <c r="X2776" s="7" t="str">
        <f t="shared" si="790"/>
        <v/>
      </c>
      <c r="Y2776" s="37" t="str">
        <f t="shared" si="791"/>
        <v/>
      </c>
      <c r="AA2776" s="54" t="str">
        <f t="shared" si="792"/>
        <v/>
      </c>
      <c r="AC2776" s="121" t="str">
        <f t="shared" si="793"/>
        <v/>
      </c>
      <c r="AD2776" s="111" t="str">
        <f t="shared" si="794"/>
        <v/>
      </c>
      <c r="AE2776" s="122" t="str">
        <f t="shared" si="795"/>
        <v/>
      </c>
      <c r="AF2776" s="123" t="str">
        <f t="shared" si="796"/>
        <v>Qtr 1</v>
      </c>
      <c r="AG2776" s="122" t="str">
        <f t="shared" si="797"/>
        <v/>
      </c>
      <c r="AI2776" s="124" t="str">
        <f t="shared" si="798"/>
        <v/>
      </c>
      <c r="AK2776" s="103" t="str">
        <f t="shared" si="799"/>
        <v/>
      </c>
      <c r="AL2776" s="104" t="str">
        <f t="shared" si="800"/>
        <v/>
      </c>
      <c r="AN2776" s="37" t="str">
        <f>IF(AK2776="", "", COUNTIF(AK$11:AK$8010, "&lt;"&amp;AK2776)+1+COUNTIF(AK$11:AK2776, AK2776)-1)</f>
        <v/>
      </c>
      <c r="AO2776" s="37" t="str">
        <f>IF(AL2776="", "", COUNTIF(AL$11:AL$8010, "&gt;"&amp;AL2776)+1+COUNTIF(AL$11:AL2776, AL2776)-1)</f>
        <v/>
      </c>
    </row>
    <row r="2777" spans="1:41" x14ac:dyDescent="0.55000000000000004">
      <c r="A2777" s="5"/>
      <c r="B2777" s="284"/>
      <c r="C2777" s="285"/>
      <c r="D2777" s="286"/>
      <c r="E2777" s="287"/>
      <c r="F2777" s="288"/>
      <c r="G2777" s="5"/>
      <c r="J2777" s="7" t="str">
        <f t="shared" si="783"/>
        <v/>
      </c>
      <c r="K2777" s="48" t="str">
        <f t="shared" si="784"/>
        <v/>
      </c>
      <c r="L2777" s="48" t="str">
        <f t="shared" si="785"/>
        <v/>
      </c>
      <c r="M2777" s="49" t="str">
        <f t="shared" si="786"/>
        <v/>
      </c>
      <c r="U2777" s="103" t="str">
        <f t="shared" si="787"/>
        <v/>
      </c>
      <c r="V2777" s="77" t="str">
        <f t="shared" si="788"/>
        <v/>
      </c>
      <c r="W2777" s="37" t="str">
        <f t="shared" si="789"/>
        <v/>
      </c>
      <c r="X2777" s="7" t="str">
        <f t="shared" si="790"/>
        <v/>
      </c>
      <c r="Y2777" s="37" t="str">
        <f t="shared" si="791"/>
        <v/>
      </c>
      <c r="AA2777" s="54" t="str">
        <f t="shared" si="792"/>
        <v/>
      </c>
      <c r="AC2777" s="121" t="str">
        <f t="shared" si="793"/>
        <v/>
      </c>
      <c r="AD2777" s="111" t="str">
        <f t="shared" si="794"/>
        <v/>
      </c>
      <c r="AE2777" s="122" t="str">
        <f t="shared" si="795"/>
        <v/>
      </c>
      <c r="AF2777" s="123" t="str">
        <f t="shared" si="796"/>
        <v>Qtr 1</v>
      </c>
      <c r="AG2777" s="122" t="str">
        <f t="shared" si="797"/>
        <v/>
      </c>
      <c r="AI2777" s="124" t="str">
        <f t="shared" si="798"/>
        <v/>
      </c>
      <c r="AK2777" s="103" t="str">
        <f t="shared" si="799"/>
        <v/>
      </c>
      <c r="AL2777" s="104" t="str">
        <f t="shared" si="800"/>
        <v/>
      </c>
      <c r="AN2777" s="37" t="str">
        <f>IF(AK2777="", "", COUNTIF(AK$11:AK$8010, "&lt;"&amp;AK2777)+1+COUNTIF(AK$11:AK2777, AK2777)-1)</f>
        <v/>
      </c>
      <c r="AO2777" s="37" t="str">
        <f>IF(AL2777="", "", COUNTIF(AL$11:AL$8010, "&gt;"&amp;AL2777)+1+COUNTIF(AL$11:AL2777, AL2777)-1)</f>
        <v/>
      </c>
    </row>
    <row r="2778" spans="1:41" x14ac:dyDescent="0.55000000000000004">
      <c r="A2778" s="5"/>
      <c r="B2778" s="284"/>
      <c r="C2778" s="285"/>
      <c r="D2778" s="286"/>
      <c r="E2778" s="287"/>
      <c r="F2778" s="288"/>
      <c r="G2778" s="5"/>
      <c r="J2778" s="7" t="str">
        <f t="shared" si="783"/>
        <v/>
      </c>
      <c r="K2778" s="48" t="str">
        <f t="shared" si="784"/>
        <v/>
      </c>
      <c r="L2778" s="48" t="str">
        <f t="shared" si="785"/>
        <v/>
      </c>
      <c r="M2778" s="49" t="str">
        <f t="shared" si="786"/>
        <v/>
      </c>
      <c r="U2778" s="103" t="str">
        <f t="shared" si="787"/>
        <v/>
      </c>
      <c r="V2778" s="77" t="str">
        <f t="shared" si="788"/>
        <v/>
      </c>
      <c r="W2778" s="37" t="str">
        <f t="shared" si="789"/>
        <v/>
      </c>
      <c r="X2778" s="7" t="str">
        <f t="shared" si="790"/>
        <v/>
      </c>
      <c r="Y2778" s="37" t="str">
        <f t="shared" si="791"/>
        <v/>
      </c>
      <c r="AA2778" s="54" t="str">
        <f t="shared" si="792"/>
        <v/>
      </c>
      <c r="AC2778" s="121" t="str">
        <f t="shared" si="793"/>
        <v/>
      </c>
      <c r="AD2778" s="111" t="str">
        <f t="shared" si="794"/>
        <v/>
      </c>
      <c r="AE2778" s="122" t="str">
        <f t="shared" si="795"/>
        <v/>
      </c>
      <c r="AF2778" s="123" t="str">
        <f t="shared" si="796"/>
        <v>Qtr 1</v>
      </c>
      <c r="AG2778" s="122" t="str">
        <f t="shared" si="797"/>
        <v/>
      </c>
      <c r="AI2778" s="124" t="str">
        <f t="shared" si="798"/>
        <v/>
      </c>
      <c r="AK2778" s="103" t="str">
        <f t="shared" si="799"/>
        <v/>
      </c>
      <c r="AL2778" s="104" t="str">
        <f t="shared" si="800"/>
        <v/>
      </c>
      <c r="AN2778" s="37" t="str">
        <f>IF(AK2778="", "", COUNTIF(AK$11:AK$8010, "&lt;"&amp;AK2778)+1+COUNTIF(AK$11:AK2778, AK2778)-1)</f>
        <v/>
      </c>
      <c r="AO2778" s="37" t="str">
        <f>IF(AL2778="", "", COUNTIF(AL$11:AL$8010, "&gt;"&amp;AL2778)+1+COUNTIF(AL$11:AL2778, AL2778)-1)</f>
        <v/>
      </c>
    </row>
    <row r="2779" spans="1:41" x14ac:dyDescent="0.55000000000000004">
      <c r="A2779" s="5"/>
      <c r="B2779" s="284"/>
      <c r="C2779" s="285"/>
      <c r="D2779" s="286"/>
      <c r="E2779" s="287"/>
      <c r="F2779" s="288"/>
      <c r="G2779" s="5"/>
      <c r="J2779" s="7" t="str">
        <f t="shared" si="783"/>
        <v/>
      </c>
      <c r="K2779" s="48" t="str">
        <f t="shared" si="784"/>
        <v/>
      </c>
      <c r="L2779" s="48" t="str">
        <f t="shared" si="785"/>
        <v/>
      </c>
      <c r="M2779" s="49" t="str">
        <f t="shared" si="786"/>
        <v/>
      </c>
      <c r="U2779" s="103" t="str">
        <f t="shared" si="787"/>
        <v/>
      </c>
      <c r="V2779" s="77" t="str">
        <f t="shared" si="788"/>
        <v/>
      </c>
      <c r="W2779" s="37" t="str">
        <f t="shared" si="789"/>
        <v/>
      </c>
      <c r="X2779" s="7" t="str">
        <f t="shared" si="790"/>
        <v/>
      </c>
      <c r="Y2779" s="37" t="str">
        <f t="shared" si="791"/>
        <v/>
      </c>
      <c r="AA2779" s="54" t="str">
        <f t="shared" si="792"/>
        <v/>
      </c>
      <c r="AC2779" s="121" t="str">
        <f t="shared" si="793"/>
        <v/>
      </c>
      <c r="AD2779" s="111" t="str">
        <f t="shared" si="794"/>
        <v/>
      </c>
      <c r="AE2779" s="122" t="str">
        <f t="shared" si="795"/>
        <v/>
      </c>
      <c r="AF2779" s="123" t="str">
        <f t="shared" si="796"/>
        <v>Qtr 1</v>
      </c>
      <c r="AG2779" s="122" t="str">
        <f t="shared" si="797"/>
        <v/>
      </c>
      <c r="AI2779" s="124" t="str">
        <f t="shared" si="798"/>
        <v/>
      </c>
      <c r="AK2779" s="103" t="str">
        <f t="shared" si="799"/>
        <v/>
      </c>
      <c r="AL2779" s="104" t="str">
        <f t="shared" si="800"/>
        <v/>
      </c>
      <c r="AN2779" s="37" t="str">
        <f>IF(AK2779="", "", COUNTIF(AK$11:AK$8010, "&lt;"&amp;AK2779)+1+COUNTIF(AK$11:AK2779, AK2779)-1)</f>
        <v/>
      </c>
      <c r="AO2779" s="37" t="str">
        <f>IF(AL2779="", "", COUNTIF(AL$11:AL$8010, "&gt;"&amp;AL2779)+1+COUNTIF(AL$11:AL2779, AL2779)-1)</f>
        <v/>
      </c>
    </row>
    <row r="2780" spans="1:41" x14ac:dyDescent="0.55000000000000004">
      <c r="A2780" s="5"/>
      <c r="B2780" s="284"/>
      <c r="C2780" s="285"/>
      <c r="D2780" s="286"/>
      <c r="E2780" s="287"/>
      <c r="F2780" s="288"/>
      <c r="G2780" s="5"/>
      <c r="J2780" s="7" t="str">
        <f t="shared" si="783"/>
        <v/>
      </c>
      <c r="K2780" s="48" t="str">
        <f t="shared" si="784"/>
        <v/>
      </c>
      <c r="L2780" s="48" t="str">
        <f t="shared" si="785"/>
        <v/>
      </c>
      <c r="M2780" s="49" t="str">
        <f t="shared" si="786"/>
        <v/>
      </c>
      <c r="U2780" s="103" t="str">
        <f t="shared" si="787"/>
        <v/>
      </c>
      <c r="V2780" s="77" t="str">
        <f t="shared" si="788"/>
        <v/>
      </c>
      <c r="W2780" s="37" t="str">
        <f t="shared" si="789"/>
        <v/>
      </c>
      <c r="X2780" s="7" t="str">
        <f t="shared" si="790"/>
        <v/>
      </c>
      <c r="Y2780" s="37" t="str">
        <f t="shared" si="791"/>
        <v/>
      </c>
      <c r="AA2780" s="54" t="str">
        <f t="shared" si="792"/>
        <v/>
      </c>
      <c r="AC2780" s="121" t="str">
        <f t="shared" si="793"/>
        <v/>
      </c>
      <c r="AD2780" s="111" t="str">
        <f t="shared" si="794"/>
        <v/>
      </c>
      <c r="AE2780" s="122" t="str">
        <f t="shared" si="795"/>
        <v/>
      </c>
      <c r="AF2780" s="123" t="str">
        <f t="shared" si="796"/>
        <v>Qtr 1</v>
      </c>
      <c r="AG2780" s="122" t="str">
        <f t="shared" si="797"/>
        <v/>
      </c>
      <c r="AI2780" s="124" t="str">
        <f t="shared" si="798"/>
        <v/>
      </c>
      <c r="AK2780" s="103" t="str">
        <f t="shared" si="799"/>
        <v/>
      </c>
      <c r="AL2780" s="104" t="str">
        <f t="shared" si="800"/>
        <v/>
      </c>
      <c r="AN2780" s="37" t="str">
        <f>IF(AK2780="", "", COUNTIF(AK$11:AK$8010, "&lt;"&amp;AK2780)+1+COUNTIF(AK$11:AK2780, AK2780)-1)</f>
        <v/>
      </c>
      <c r="AO2780" s="37" t="str">
        <f>IF(AL2780="", "", COUNTIF(AL$11:AL$8010, "&gt;"&amp;AL2780)+1+COUNTIF(AL$11:AL2780, AL2780)-1)</f>
        <v/>
      </c>
    </row>
    <row r="2781" spans="1:41" x14ac:dyDescent="0.55000000000000004">
      <c r="A2781" s="5"/>
      <c r="B2781" s="284"/>
      <c r="C2781" s="285"/>
      <c r="D2781" s="286"/>
      <c r="E2781" s="287"/>
      <c r="F2781" s="288"/>
      <c r="G2781" s="5"/>
      <c r="J2781" s="7" t="str">
        <f t="shared" si="783"/>
        <v/>
      </c>
      <c r="K2781" s="48" t="str">
        <f t="shared" si="784"/>
        <v/>
      </c>
      <c r="L2781" s="48" t="str">
        <f t="shared" si="785"/>
        <v/>
      </c>
      <c r="M2781" s="49" t="str">
        <f t="shared" si="786"/>
        <v/>
      </c>
      <c r="U2781" s="103" t="str">
        <f t="shared" si="787"/>
        <v/>
      </c>
      <c r="V2781" s="77" t="str">
        <f t="shared" si="788"/>
        <v/>
      </c>
      <c r="W2781" s="37" t="str">
        <f t="shared" si="789"/>
        <v/>
      </c>
      <c r="X2781" s="7" t="str">
        <f t="shared" si="790"/>
        <v/>
      </c>
      <c r="Y2781" s="37" t="str">
        <f t="shared" si="791"/>
        <v/>
      </c>
      <c r="AA2781" s="54" t="str">
        <f t="shared" si="792"/>
        <v/>
      </c>
      <c r="AC2781" s="121" t="str">
        <f t="shared" si="793"/>
        <v/>
      </c>
      <c r="AD2781" s="111" t="str">
        <f t="shared" si="794"/>
        <v/>
      </c>
      <c r="AE2781" s="122" t="str">
        <f t="shared" si="795"/>
        <v/>
      </c>
      <c r="AF2781" s="123" t="str">
        <f t="shared" si="796"/>
        <v>Qtr 1</v>
      </c>
      <c r="AG2781" s="122" t="str">
        <f t="shared" si="797"/>
        <v/>
      </c>
      <c r="AI2781" s="124" t="str">
        <f t="shared" si="798"/>
        <v/>
      </c>
      <c r="AK2781" s="103" t="str">
        <f t="shared" si="799"/>
        <v/>
      </c>
      <c r="AL2781" s="104" t="str">
        <f t="shared" si="800"/>
        <v/>
      </c>
      <c r="AN2781" s="37" t="str">
        <f>IF(AK2781="", "", COUNTIF(AK$11:AK$8010, "&lt;"&amp;AK2781)+1+COUNTIF(AK$11:AK2781, AK2781)-1)</f>
        <v/>
      </c>
      <c r="AO2781" s="37" t="str">
        <f>IF(AL2781="", "", COUNTIF(AL$11:AL$8010, "&gt;"&amp;AL2781)+1+COUNTIF(AL$11:AL2781, AL2781)-1)</f>
        <v/>
      </c>
    </row>
    <row r="2782" spans="1:41" x14ac:dyDescent="0.55000000000000004">
      <c r="A2782" s="5"/>
      <c r="B2782" s="284"/>
      <c r="C2782" s="285"/>
      <c r="D2782" s="286"/>
      <c r="E2782" s="287"/>
      <c r="F2782" s="288"/>
      <c r="G2782" s="5"/>
      <c r="J2782" s="7" t="str">
        <f t="shared" si="783"/>
        <v/>
      </c>
      <c r="K2782" s="48" t="str">
        <f t="shared" si="784"/>
        <v/>
      </c>
      <c r="L2782" s="48" t="str">
        <f t="shared" si="785"/>
        <v/>
      </c>
      <c r="M2782" s="49" t="str">
        <f t="shared" si="786"/>
        <v/>
      </c>
      <c r="U2782" s="103" t="str">
        <f t="shared" si="787"/>
        <v/>
      </c>
      <c r="V2782" s="77" t="str">
        <f t="shared" si="788"/>
        <v/>
      </c>
      <c r="W2782" s="37" t="str">
        <f t="shared" si="789"/>
        <v/>
      </c>
      <c r="X2782" s="7" t="str">
        <f t="shared" si="790"/>
        <v/>
      </c>
      <c r="Y2782" s="37" t="str">
        <f t="shared" si="791"/>
        <v/>
      </c>
      <c r="AA2782" s="54" t="str">
        <f t="shared" si="792"/>
        <v/>
      </c>
      <c r="AC2782" s="121" t="str">
        <f t="shared" si="793"/>
        <v/>
      </c>
      <c r="AD2782" s="111" t="str">
        <f t="shared" si="794"/>
        <v/>
      </c>
      <c r="AE2782" s="122" t="str">
        <f t="shared" si="795"/>
        <v/>
      </c>
      <c r="AF2782" s="123" t="str">
        <f t="shared" si="796"/>
        <v>Qtr 1</v>
      </c>
      <c r="AG2782" s="122" t="str">
        <f t="shared" si="797"/>
        <v/>
      </c>
      <c r="AI2782" s="124" t="str">
        <f t="shared" si="798"/>
        <v/>
      </c>
      <c r="AK2782" s="103" t="str">
        <f t="shared" si="799"/>
        <v/>
      </c>
      <c r="AL2782" s="104" t="str">
        <f t="shared" si="800"/>
        <v/>
      </c>
      <c r="AN2782" s="37" t="str">
        <f>IF(AK2782="", "", COUNTIF(AK$11:AK$8010, "&lt;"&amp;AK2782)+1+COUNTIF(AK$11:AK2782, AK2782)-1)</f>
        <v/>
      </c>
      <c r="AO2782" s="37" t="str">
        <f>IF(AL2782="", "", COUNTIF(AL$11:AL$8010, "&gt;"&amp;AL2782)+1+COUNTIF(AL$11:AL2782, AL2782)-1)</f>
        <v/>
      </c>
    </row>
    <row r="2783" spans="1:41" x14ac:dyDescent="0.55000000000000004">
      <c r="A2783" s="5"/>
      <c r="B2783" s="284"/>
      <c r="C2783" s="285"/>
      <c r="D2783" s="286"/>
      <c r="E2783" s="287"/>
      <c r="F2783" s="288"/>
      <c r="G2783" s="5"/>
      <c r="J2783" s="7" t="str">
        <f t="shared" si="783"/>
        <v/>
      </c>
      <c r="K2783" s="48" t="str">
        <f t="shared" si="784"/>
        <v/>
      </c>
      <c r="L2783" s="48" t="str">
        <f t="shared" si="785"/>
        <v/>
      </c>
      <c r="M2783" s="49" t="str">
        <f t="shared" si="786"/>
        <v/>
      </c>
      <c r="U2783" s="103" t="str">
        <f t="shared" si="787"/>
        <v/>
      </c>
      <c r="V2783" s="77" t="str">
        <f t="shared" si="788"/>
        <v/>
      </c>
      <c r="W2783" s="37" t="str">
        <f t="shared" si="789"/>
        <v/>
      </c>
      <c r="X2783" s="7" t="str">
        <f t="shared" si="790"/>
        <v/>
      </c>
      <c r="Y2783" s="37" t="str">
        <f t="shared" si="791"/>
        <v/>
      </c>
      <c r="AA2783" s="54" t="str">
        <f t="shared" si="792"/>
        <v/>
      </c>
      <c r="AC2783" s="121" t="str">
        <f t="shared" si="793"/>
        <v/>
      </c>
      <c r="AD2783" s="111" t="str">
        <f t="shared" si="794"/>
        <v/>
      </c>
      <c r="AE2783" s="122" t="str">
        <f t="shared" si="795"/>
        <v/>
      </c>
      <c r="AF2783" s="123" t="str">
        <f t="shared" si="796"/>
        <v>Qtr 1</v>
      </c>
      <c r="AG2783" s="122" t="str">
        <f t="shared" si="797"/>
        <v/>
      </c>
      <c r="AI2783" s="124" t="str">
        <f t="shared" si="798"/>
        <v/>
      </c>
      <c r="AK2783" s="103" t="str">
        <f t="shared" si="799"/>
        <v/>
      </c>
      <c r="AL2783" s="104" t="str">
        <f t="shared" si="800"/>
        <v/>
      </c>
      <c r="AN2783" s="37" t="str">
        <f>IF(AK2783="", "", COUNTIF(AK$11:AK$8010, "&lt;"&amp;AK2783)+1+COUNTIF(AK$11:AK2783, AK2783)-1)</f>
        <v/>
      </c>
      <c r="AO2783" s="37" t="str">
        <f>IF(AL2783="", "", COUNTIF(AL$11:AL$8010, "&gt;"&amp;AL2783)+1+COUNTIF(AL$11:AL2783, AL2783)-1)</f>
        <v/>
      </c>
    </row>
    <row r="2784" spans="1:41" x14ac:dyDescent="0.55000000000000004">
      <c r="A2784" s="5"/>
      <c r="B2784" s="284"/>
      <c r="C2784" s="285"/>
      <c r="D2784" s="286"/>
      <c r="E2784" s="287"/>
      <c r="F2784" s="288"/>
      <c r="G2784" s="5"/>
      <c r="J2784" s="7" t="str">
        <f t="shared" si="783"/>
        <v/>
      </c>
      <c r="K2784" s="48" t="str">
        <f t="shared" si="784"/>
        <v/>
      </c>
      <c r="L2784" s="48" t="str">
        <f t="shared" si="785"/>
        <v/>
      </c>
      <c r="M2784" s="49" t="str">
        <f t="shared" si="786"/>
        <v/>
      </c>
      <c r="U2784" s="103" t="str">
        <f t="shared" si="787"/>
        <v/>
      </c>
      <c r="V2784" s="77" t="str">
        <f t="shared" si="788"/>
        <v/>
      </c>
      <c r="W2784" s="37" t="str">
        <f t="shared" si="789"/>
        <v/>
      </c>
      <c r="X2784" s="7" t="str">
        <f t="shared" si="790"/>
        <v/>
      </c>
      <c r="Y2784" s="37" t="str">
        <f t="shared" si="791"/>
        <v/>
      </c>
      <c r="AA2784" s="54" t="str">
        <f t="shared" si="792"/>
        <v/>
      </c>
      <c r="AC2784" s="121" t="str">
        <f t="shared" si="793"/>
        <v/>
      </c>
      <c r="AD2784" s="111" t="str">
        <f t="shared" si="794"/>
        <v/>
      </c>
      <c r="AE2784" s="122" t="str">
        <f t="shared" si="795"/>
        <v/>
      </c>
      <c r="AF2784" s="123" t="str">
        <f t="shared" si="796"/>
        <v>Qtr 1</v>
      </c>
      <c r="AG2784" s="122" t="str">
        <f t="shared" si="797"/>
        <v/>
      </c>
      <c r="AI2784" s="124" t="str">
        <f t="shared" si="798"/>
        <v/>
      </c>
      <c r="AK2784" s="103" t="str">
        <f t="shared" si="799"/>
        <v/>
      </c>
      <c r="AL2784" s="104" t="str">
        <f t="shared" si="800"/>
        <v/>
      </c>
      <c r="AN2784" s="37" t="str">
        <f>IF(AK2784="", "", COUNTIF(AK$11:AK$8010, "&lt;"&amp;AK2784)+1+COUNTIF(AK$11:AK2784, AK2784)-1)</f>
        <v/>
      </c>
      <c r="AO2784" s="37" t="str">
        <f>IF(AL2784="", "", COUNTIF(AL$11:AL$8010, "&gt;"&amp;AL2784)+1+COUNTIF(AL$11:AL2784, AL2784)-1)</f>
        <v/>
      </c>
    </row>
    <row r="2785" spans="1:41" x14ac:dyDescent="0.55000000000000004">
      <c r="A2785" s="5"/>
      <c r="B2785" s="284"/>
      <c r="C2785" s="285"/>
      <c r="D2785" s="286"/>
      <c r="E2785" s="287"/>
      <c r="F2785" s="288"/>
      <c r="G2785" s="5"/>
      <c r="J2785" s="7" t="str">
        <f t="shared" si="783"/>
        <v/>
      </c>
      <c r="K2785" s="48" t="str">
        <f t="shared" si="784"/>
        <v/>
      </c>
      <c r="L2785" s="48" t="str">
        <f t="shared" si="785"/>
        <v/>
      </c>
      <c r="M2785" s="49" t="str">
        <f t="shared" si="786"/>
        <v/>
      </c>
      <c r="U2785" s="103" t="str">
        <f t="shared" si="787"/>
        <v/>
      </c>
      <c r="V2785" s="77" t="str">
        <f t="shared" si="788"/>
        <v/>
      </c>
      <c r="W2785" s="37" t="str">
        <f t="shared" si="789"/>
        <v/>
      </c>
      <c r="X2785" s="7" t="str">
        <f t="shared" si="790"/>
        <v/>
      </c>
      <c r="Y2785" s="37" t="str">
        <f t="shared" si="791"/>
        <v/>
      </c>
      <c r="AA2785" s="54" t="str">
        <f t="shared" si="792"/>
        <v/>
      </c>
      <c r="AC2785" s="121" t="str">
        <f t="shared" si="793"/>
        <v/>
      </c>
      <c r="AD2785" s="111" t="str">
        <f t="shared" si="794"/>
        <v/>
      </c>
      <c r="AE2785" s="122" t="str">
        <f t="shared" si="795"/>
        <v/>
      </c>
      <c r="AF2785" s="123" t="str">
        <f t="shared" si="796"/>
        <v>Qtr 1</v>
      </c>
      <c r="AG2785" s="122" t="str">
        <f t="shared" si="797"/>
        <v/>
      </c>
      <c r="AI2785" s="124" t="str">
        <f t="shared" si="798"/>
        <v/>
      </c>
      <c r="AK2785" s="103" t="str">
        <f t="shared" si="799"/>
        <v/>
      </c>
      <c r="AL2785" s="104" t="str">
        <f t="shared" si="800"/>
        <v/>
      </c>
      <c r="AN2785" s="37" t="str">
        <f>IF(AK2785="", "", COUNTIF(AK$11:AK$8010, "&lt;"&amp;AK2785)+1+COUNTIF(AK$11:AK2785, AK2785)-1)</f>
        <v/>
      </c>
      <c r="AO2785" s="37" t="str">
        <f>IF(AL2785="", "", COUNTIF(AL$11:AL$8010, "&gt;"&amp;AL2785)+1+COUNTIF(AL$11:AL2785, AL2785)-1)</f>
        <v/>
      </c>
    </row>
    <row r="2786" spans="1:41" x14ac:dyDescent="0.55000000000000004">
      <c r="A2786" s="5"/>
      <c r="B2786" s="284"/>
      <c r="C2786" s="285"/>
      <c r="D2786" s="286"/>
      <c r="E2786" s="287"/>
      <c r="F2786" s="288"/>
      <c r="G2786" s="5"/>
      <c r="J2786" s="7" t="str">
        <f t="shared" si="783"/>
        <v/>
      </c>
      <c r="K2786" s="48" t="str">
        <f t="shared" si="784"/>
        <v/>
      </c>
      <c r="L2786" s="48" t="str">
        <f t="shared" si="785"/>
        <v/>
      </c>
      <c r="M2786" s="49" t="str">
        <f t="shared" si="786"/>
        <v/>
      </c>
      <c r="U2786" s="103" t="str">
        <f t="shared" si="787"/>
        <v/>
      </c>
      <c r="V2786" s="77" t="str">
        <f t="shared" si="788"/>
        <v/>
      </c>
      <c r="W2786" s="37" t="str">
        <f t="shared" si="789"/>
        <v/>
      </c>
      <c r="X2786" s="7" t="str">
        <f t="shared" si="790"/>
        <v/>
      </c>
      <c r="Y2786" s="37" t="str">
        <f t="shared" si="791"/>
        <v/>
      </c>
      <c r="AA2786" s="54" t="str">
        <f t="shared" si="792"/>
        <v/>
      </c>
      <c r="AC2786" s="121" t="str">
        <f t="shared" si="793"/>
        <v/>
      </c>
      <c r="AD2786" s="111" t="str">
        <f t="shared" si="794"/>
        <v/>
      </c>
      <c r="AE2786" s="122" t="str">
        <f t="shared" si="795"/>
        <v/>
      </c>
      <c r="AF2786" s="123" t="str">
        <f t="shared" si="796"/>
        <v>Qtr 1</v>
      </c>
      <c r="AG2786" s="122" t="str">
        <f t="shared" si="797"/>
        <v/>
      </c>
      <c r="AI2786" s="124" t="str">
        <f t="shared" si="798"/>
        <v/>
      </c>
      <c r="AK2786" s="103" t="str">
        <f t="shared" si="799"/>
        <v/>
      </c>
      <c r="AL2786" s="104" t="str">
        <f t="shared" si="800"/>
        <v/>
      </c>
      <c r="AN2786" s="37" t="str">
        <f>IF(AK2786="", "", COUNTIF(AK$11:AK$8010, "&lt;"&amp;AK2786)+1+COUNTIF(AK$11:AK2786, AK2786)-1)</f>
        <v/>
      </c>
      <c r="AO2786" s="37" t="str">
        <f>IF(AL2786="", "", COUNTIF(AL$11:AL$8010, "&gt;"&amp;AL2786)+1+COUNTIF(AL$11:AL2786, AL2786)-1)</f>
        <v/>
      </c>
    </row>
    <row r="2787" spans="1:41" x14ac:dyDescent="0.55000000000000004">
      <c r="A2787" s="5"/>
      <c r="B2787" s="284"/>
      <c r="C2787" s="285"/>
      <c r="D2787" s="286"/>
      <c r="E2787" s="287"/>
      <c r="F2787" s="288"/>
      <c r="G2787" s="5"/>
      <c r="J2787" s="7" t="str">
        <f t="shared" si="783"/>
        <v/>
      </c>
      <c r="K2787" s="48" t="str">
        <f t="shared" si="784"/>
        <v/>
      </c>
      <c r="L2787" s="48" t="str">
        <f t="shared" si="785"/>
        <v/>
      </c>
      <c r="M2787" s="49" t="str">
        <f t="shared" si="786"/>
        <v/>
      </c>
      <c r="U2787" s="103" t="str">
        <f t="shared" si="787"/>
        <v/>
      </c>
      <c r="V2787" s="77" t="str">
        <f t="shared" si="788"/>
        <v/>
      </c>
      <c r="W2787" s="37" t="str">
        <f t="shared" si="789"/>
        <v/>
      </c>
      <c r="X2787" s="7" t="str">
        <f t="shared" si="790"/>
        <v/>
      </c>
      <c r="Y2787" s="37" t="str">
        <f t="shared" si="791"/>
        <v/>
      </c>
      <c r="AA2787" s="54" t="str">
        <f t="shared" si="792"/>
        <v/>
      </c>
      <c r="AC2787" s="121" t="str">
        <f t="shared" si="793"/>
        <v/>
      </c>
      <c r="AD2787" s="111" t="str">
        <f t="shared" si="794"/>
        <v/>
      </c>
      <c r="AE2787" s="122" t="str">
        <f t="shared" si="795"/>
        <v/>
      </c>
      <c r="AF2787" s="123" t="str">
        <f t="shared" si="796"/>
        <v>Qtr 1</v>
      </c>
      <c r="AG2787" s="122" t="str">
        <f t="shared" si="797"/>
        <v/>
      </c>
      <c r="AI2787" s="124" t="str">
        <f t="shared" si="798"/>
        <v/>
      </c>
      <c r="AK2787" s="103" t="str">
        <f t="shared" si="799"/>
        <v/>
      </c>
      <c r="AL2787" s="104" t="str">
        <f t="shared" si="800"/>
        <v/>
      </c>
      <c r="AN2787" s="37" t="str">
        <f>IF(AK2787="", "", COUNTIF(AK$11:AK$8010, "&lt;"&amp;AK2787)+1+COUNTIF(AK$11:AK2787, AK2787)-1)</f>
        <v/>
      </c>
      <c r="AO2787" s="37" t="str">
        <f>IF(AL2787="", "", COUNTIF(AL$11:AL$8010, "&gt;"&amp;AL2787)+1+COUNTIF(AL$11:AL2787, AL2787)-1)</f>
        <v/>
      </c>
    </row>
    <row r="2788" spans="1:41" x14ac:dyDescent="0.55000000000000004">
      <c r="A2788" s="5"/>
      <c r="B2788" s="284"/>
      <c r="C2788" s="285"/>
      <c r="D2788" s="286"/>
      <c r="E2788" s="287"/>
      <c r="F2788" s="288"/>
      <c r="G2788" s="5"/>
      <c r="J2788" s="7" t="str">
        <f t="shared" si="783"/>
        <v/>
      </c>
      <c r="K2788" s="48" t="str">
        <f t="shared" si="784"/>
        <v/>
      </c>
      <c r="L2788" s="48" t="str">
        <f t="shared" si="785"/>
        <v/>
      </c>
      <c r="M2788" s="49" t="str">
        <f t="shared" si="786"/>
        <v/>
      </c>
      <c r="U2788" s="103" t="str">
        <f t="shared" si="787"/>
        <v/>
      </c>
      <c r="V2788" s="77" t="str">
        <f t="shared" si="788"/>
        <v/>
      </c>
      <c r="W2788" s="37" t="str">
        <f t="shared" si="789"/>
        <v/>
      </c>
      <c r="X2788" s="7" t="str">
        <f t="shared" si="790"/>
        <v/>
      </c>
      <c r="Y2788" s="37" t="str">
        <f t="shared" si="791"/>
        <v/>
      </c>
      <c r="AA2788" s="54" t="str">
        <f t="shared" si="792"/>
        <v/>
      </c>
      <c r="AC2788" s="121" t="str">
        <f t="shared" si="793"/>
        <v/>
      </c>
      <c r="AD2788" s="111" t="str">
        <f t="shared" si="794"/>
        <v/>
      </c>
      <c r="AE2788" s="122" t="str">
        <f t="shared" si="795"/>
        <v/>
      </c>
      <c r="AF2788" s="123" t="str">
        <f t="shared" si="796"/>
        <v>Qtr 1</v>
      </c>
      <c r="AG2788" s="122" t="str">
        <f t="shared" si="797"/>
        <v/>
      </c>
      <c r="AI2788" s="124" t="str">
        <f t="shared" si="798"/>
        <v/>
      </c>
      <c r="AK2788" s="103" t="str">
        <f t="shared" si="799"/>
        <v/>
      </c>
      <c r="AL2788" s="104" t="str">
        <f t="shared" si="800"/>
        <v/>
      </c>
      <c r="AN2788" s="37" t="str">
        <f>IF(AK2788="", "", COUNTIF(AK$11:AK$8010, "&lt;"&amp;AK2788)+1+COUNTIF(AK$11:AK2788, AK2788)-1)</f>
        <v/>
      </c>
      <c r="AO2788" s="37" t="str">
        <f>IF(AL2788="", "", COUNTIF(AL$11:AL$8010, "&gt;"&amp;AL2788)+1+COUNTIF(AL$11:AL2788, AL2788)-1)</f>
        <v/>
      </c>
    </row>
    <row r="2789" spans="1:41" x14ac:dyDescent="0.55000000000000004">
      <c r="A2789" s="5"/>
      <c r="B2789" s="284"/>
      <c r="C2789" s="285"/>
      <c r="D2789" s="286"/>
      <c r="E2789" s="287"/>
      <c r="F2789" s="288"/>
      <c r="G2789" s="5"/>
      <c r="J2789" s="7" t="str">
        <f t="shared" si="783"/>
        <v/>
      </c>
      <c r="K2789" s="48" t="str">
        <f t="shared" si="784"/>
        <v/>
      </c>
      <c r="L2789" s="48" t="str">
        <f t="shared" si="785"/>
        <v/>
      </c>
      <c r="M2789" s="49" t="str">
        <f t="shared" si="786"/>
        <v/>
      </c>
      <c r="U2789" s="103" t="str">
        <f t="shared" si="787"/>
        <v/>
      </c>
      <c r="V2789" s="77" t="str">
        <f t="shared" si="788"/>
        <v/>
      </c>
      <c r="W2789" s="37" t="str">
        <f t="shared" si="789"/>
        <v/>
      </c>
      <c r="X2789" s="7" t="str">
        <f t="shared" si="790"/>
        <v/>
      </c>
      <c r="Y2789" s="37" t="str">
        <f t="shared" si="791"/>
        <v/>
      </c>
      <c r="AA2789" s="54" t="str">
        <f t="shared" si="792"/>
        <v/>
      </c>
      <c r="AC2789" s="121" t="str">
        <f t="shared" si="793"/>
        <v/>
      </c>
      <c r="AD2789" s="111" t="str">
        <f t="shared" si="794"/>
        <v/>
      </c>
      <c r="AE2789" s="122" t="str">
        <f t="shared" si="795"/>
        <v/>
      </c>
      <c r="AF2789" s="123" t="str">
        <f t="shared" si="796"/>
        <v>Qtr 1</v>
      </c>
      <c r="AG2789" s="122" t="str">
        <f t="shared" si="797"/>
        <v/>
      </c>
      <c r="AI2789" s="124" t="str">
        <f t="shared" si="798"/>
        <v/>
      </c>
      <c r="AK2789" s="103" t="str">
        <f t="shared" si="799"/>
        <v/>
      </c>
      <c r="AL2789" s="104" t="str">
        <f t="shared" si="800"/>
        <v/>
      </c>
      <c r="AN2789" s="37" t="str">
        <f>IF(AK2789="", "", COUNTIF(AK$11:AK$8010, "&lt;"&amp;AK2789)+1+COUNTIF(AK$11:AK2789, AK2789)-1)</f>
        <v/>
      </c>
      <c r="AO2789" s="37" t="str">
        <f>IF(AL2789="", "", COUNTIF(AL$11:AL$8010, "&gt;"&amp;AL2789)+1+COUNTIF(AL$11:AL2789, AL2789)-1)</f>
        <v/>
      </c>
    </row>
    <row r="2790" spans="1:41" x14ac:dyDescent="0.55000000000000004">
      <c r="A2790" s="5"/>
      <c r="B2790" s="284"/>
      <c r="C2790" s="285"/>
      <c r="D2790" s="286"/>
      <c r="E2790" s="287"/>
      <c r="F2790" s="288"/>
      <c r="G2790" s="5"/>
      <c r="J2790" s="7" t="str">
        <f t="shared" si="783"/>
        <v/>
      </c>
      <c r="K2790" s="48" t="str">
        <f t="shared" si="784"/>
        <v/>
      </c>
      <c r="L2790" s="48" t="str">
        <f t="shared" si="785"/>
        <v/>
      </c>
      <c r="M2790" s="49" t="str">
        <f t="shared" si="786"/>
        <v/>
      </c>
      <c r="U2790" s="103" t="str">
        <f t="shared" si="787"/>
        <v/>
      </c>
      <c r="V2790" s="77" t="str">
        <f t="shared" si="788"/>
        <v/>
      </c>
      <c r="W2790" s="37" t="str">
        <f t="shared" si="789"/>
        <v/>
      </c>
      <c r="X2790" s="7" t="str">
        <f t="shared" si="790"/>
        <v/>
      </c>
      <c r="Y2790" s="37" t="str">
        <f t="shared" si="791"/>
        <v/>
      </c>
      <c r="AA2790" s="54" t="str">
        <f t="shared" si="792"/>
        <v/>
      </c>
      <c r="AC2790" s="121" t="str">
        <f t="shared" si="793"/>
        <v/>
      </c>
      <c r="AD2790" s="111" t="str">
        <f t="shared" si="794"/>
        <v/>
      </c>
      <c r="AE2790" s="122" t="str">
        <f t="shared" si="795"/>
        <v/>
      </c>
      <c r="AF2790" s="123" t="str">
        <f t="shared" si="796"/>
        <v>Qtr 1</v>
      </c>
      <c r="AG2790" s="122" t="str">
        <f t="shared" si="797"/>
        <v/>
      </c>
      <c r="AI2790" s="124" t="str">
        <f t="shared" si="798"/>
        <v/>
      </c>
      <c r="AK2790" s="103" t="str">
        <f t="shared" si="799"/>
        <v/>
      </c>
      <c r="AL2790" s="104" t="str">
        <f t="shared" si="800"/>
        <v/>
      </c>
      <c r="AN2790" s="37" t="str">
        <f>IF(AK2790="", "", COUNTIF(AK$11:AK$8010, "&lt;"&amp;AK2790)+1+COUNTIF(AK$11:AK2790, AK2790)-1)</f>
        <v/>
      </c>
      <c r="AO2790" s="37" t="str">
        <f>IF(AL2790="", "", COUNTIF(AL$11:AL$8010, "&gt;"&amp;AL2790)+1+COUNTIF(AL$11:AL2790, AL2790)-1)</f>
        <v/>
      </c>
    </row>
    <row r="2791" spans="1:41" x14ac:dyDescent="0.55000000000000004">
      <c r="A2791" s="5"/>
      <c r="B2791" s="284"/>
      <c r="C2791" s="285"/>
      <c r="D2791" s="286"/>
      <c r="E2791" s="287"/>
      <c r="F2791" s="288"/>
      <c r="G2791" s="5"/>
      <c r="J2791" s="7" t="str">
        <f t="shared" si="783"/>
        <v/>
      </c>
      <c r="K2791" s="48" t="str">
        <f t="shared" si="784"/>
        <v/>
      </c>
      <c r="L2791" s="48" t="str">
        <f t="shared" si="785"/>
        <v/>
      </c>
      <c r="M2791" s="49" t="str">
        <f t="shared" si="786"/>
        <v/>
      </c>
      <c r="U2791" s="103" t="str">
        <f t="shared" si="787"/>
        <v/>
      </c>
      <c r="V2791" s="77" t="str">
        <f t="shared" si="788"/>
        <v/>
      </c>
      <c r="W2791" s="37" t="str">
        <f t="shared" si="789"/>
        <v/>
      </c>
      <c r="X2791" s="7" t="str">
        <f t="shared" si="790"/>
        <v/>
      </c>
      <c r="Y2791" s="37" t="str">
        <f t="shared" si="791"/>
        <v/>
      </c>
      <c r="AA2791" s="54" t="str">
        <f t="shared" si="792"/>
        <v/>
      </c>
      <c r="AC2791" s="121" t="str">
        <f t="shared" si="793"/>
        <v/>
      </c>
      <c r="AD2791" s="111" t="str">
        <f t="shared" si="794"/>
        <v/>
      </c>
      <c r="AE2791" s="122" t="str">
        <f t="shared" si="795"/>
        <v/>
      </c>
      <c r="AF2791" s="123" t="str">
        <f t="shared" si="796"/>
        <v>Qtr 1</v>
      </c>
      <c r="AG2791" s="122" t="str">
        <f t="shared" si="797"/>
        <v/>
      </c>
      <c r="AI2791" s="124" t="str">
        <f t="shared" si="798"/>
        <v/>
      </c>
      <c r="AK2791" s="103" t="str">
        <f t="shared" si="799"/>
        <v/>
      </c>
      <c r="AL2791" s="104" t="str">
        <f t="shared" si="800"/>
        <v/>
      </c>
      <c r="AN2791" s="37" t="str">
        <f>IF(AK2791="", "", COUNTIF(AK$11:AK$8010, "&lt;"&amp;AK2791)+1+COUNTIF(AK$11:AK2791, AK2791)-1)</f>
        <v/>
      </c>
      <c r="AO2791" s="37" t="str">
        <f>IF(AL2791="", "", COUNTIF(AL$11:AL$8010, "&gt;"&amp;AL2791)+1+COUNTIF(AL$11:AL2791, AL2791)-1)</f>
        <v/>
      </c>
    </row>
    <row r="2792" spans="1:41" x14ac:dyDescent="0.55000000000000004">
      <c r="A2792" s="5"/>
      <c r="B2792" s="284"/>
      <c r="C2792" s="285"/>
      <c r="D2792" s="286"/>
      <c r="E2792" s="287"/>
      <c r="F2792" s="288"/>
      <c r="G2792" s="5"/>
      <c r="J2792" s="7" t="str">
        <f t="shared" si="783"/>
        <v/>
      </c>
      <c r="K2792" s="48" t="str">
        <f t="shared" si="784"/>
        <v/>
      </c>
      <c r="L2792" s="48" t="str">
        <f t="shared" si="785"/>
        <v/>
      </c>
      <c r="M2792" s="49" t="str">
        <f t="shared" si="786"/>
        <v/>
      </c>
      <c r="U2792" s="103" t="str">
        <f t="shared" si="787"/>
        <v/>
      </c>
      <c r="V2792" s="77" t="str">
        <f t="shared" si="788"/>
        <v/>
      </c>
      <c r="W2792" s="37" t="str">
        <f t="shared" si="789"/>
        <v/>
      </c>
      <c r="X2792" s="7" t="str">
        <f t="shared" si="790"/>
        <v/>
      </c>
      <c r="Y2792" s="37" t="str">
        <f t="shared" si="791"/>
        <v/>
      </c>
      <c r="AA2792" s="54" t="str">
        <f t="shared" si="792"/>
        <v/>
      </c>
      <c r="AC2792" s="121" t="str">
        <f t="shared" si="793"/>
        <v/>
      </c>
      <c r="AD2792" s="111" t="str">
        <f t="shared" si="794"/>
        <v/>
      </c>
      <c r="AE2792" s="122" t="str">
        <f t="shared" si="795"/>
        <v/>
      </c>
      <c r="AF2792" s="123" t="str">
        <f t="shared" si="796"/>
        <v>Qtr 1</v>
      </c>
      <c r="AG2792" s="122" t="str">
        <f t="shared" si="797"/>
        <v/>
      </c>
      <c r="AI2792" s="124" t="str">
        <f t="shared" si="798"/>
        <v/>
      </c>
      <c r="AK2792" s="103" t="str">
        <f t="shared" si="799"/>
        <v/>
      </c>
      <c r="AL2792" s="104" t="str">
        <f t="shared" si="800"/>
        <v/>
      </c>
      <c r="AN2792" s="37" t="str">
        <f>IF(AK2792="", "", COUNTIF(AK$11:AK$8010, "&lt;"&amp;AK2792)+1+COUNTIF(AK$11:AK2792, AK2792)-1)</f>
        <v/>
      </c>
      <c r="AO2792" s="37" t="str">
        <f>IF(AL2792="", "", COUNTIF(AL$11:AL$8010, "&gt;"&amp;AL2792)+1+COUNTIF(AL$11:AL2792, AL2792)-1)</f>
        <v/>
      </c>
    </row>
    <row r="2793" spans="1:41" x14ac:dyDescent="0.55000000000000004">
      <c r="A2793" s="5"/>
      <c r="B2793" s="284"/>
      <c r="C2793" s="285"/>
      <c r="D2793" s="286"/>
      <c r="E2793" s="287"/>
      <c r="F2793" s="288"/>
      <c r="G2793" s="5"/>
      <c r="J2793" s="7" t="str">
        <f t="shared" si="783"/>
        <v/>
      </c>
      <c r="K2793" s="48" t="str">
        <f t="shared" si="784"/>
        <v/>
      </c>
      <c r="L2793" s="48" t="str">
        <f t="shared" si="785"/>
        <v/>
      </c>
      <c r="M2793" s="49" t="str">
        <f t="shared" si="786"/>
        <v/>
      </c>
      <c r="U2793" s="103" t="str">
        <f t="shared" si="787"/>
        <v/>
      </c>
      <c r="V2793" s="77" t="str">
        <f t="shared" si="788"/>
        <v/>
      </c>
      <c r="W2793" s="37" t="str">
        <f t="shared" si="789"/>
        <v/>
      </c>
      <c r="X2793" s="7" t="str">
        <f t="shared" si="790"/>
        <v/>
      </c>
      <c r="Y2793" s="37" t="str">
        <f t="shared" si="791"/>
        <v/>
      </c>
      <c r="AA2793" s="54" t="str">
        <f t="shared" si="792"/>
        <v/>
      </c>
      <c r="AC2793" s="121" t="str">
        <f t="shared" si="793"/>
        <v/>
      </c>
      <c r="AD2793" s="111" t="str">
        <f t="shared" si="794"/>
        <v/>
      </c>
      <c r="AE2793" s="122" t="str">
        <f t="shared" si="795"/>
        <v/>
      </c>
      <c r="AF2793" s="123" t="str">
        <f t="shared" si="796"/>
        <v>Qtr 1</v>
      </c>
      <c r="AG2793" s="122" t="str">
        <f t="shared" si="797"/>
        <v/>
      </c>
      <c r="AI2793" s="124" t="str">
        <f t="shared" si="798"/>
        <v/>
      </c>
      <c r="AK2793" s="103" t="str">
        <f t="shared" si="799"/>
        <v/>
      </c>
      <c r="AL2793" s="104" t="str">
        <f t="shared" si="800"/>
        <v/>
      </c>
      <c r="AN2793" s="37" t="str">
        <f>IF(AK2793="", "", COUNTIF(AK$11:AK$8010, "&lt;"&amp;AK2793)+1+COUNTIF(AK$11:AK2793, AK2793)-1)</f>
        <v/>
      </c>
      <c r="AO2793" s="37" t="str">
        <f>IF(AL2793="", "", COUNTIF(AL$11:AL$8010, "&gt;"&amp;AL2793)+1+COUNTIF(AL$11:AL2793, AL2793)-1)</f>
        <v/>
      </c>
    </row>
    <row r="2794" spans="1:41" x14ac:dyDescent="0.55000000000000004">
      <c r="A2794" s="5"/>
      <c r="B2794" s="284"/>
      <c r="C2794" s="285"/>
      <c r="D2794" s="286"/>
      <c r="E2794" s="287"/>
      <c r="F2794" s="288"/>
      <c r="G2794" s="5"/>
      <c r="J2794" s="7" t="str">
        <f t="shared" si="783"/>
        <v/>
      </c>
      <c r="K2794" s="48" t="str">
        <f t="shared" si="784"/>
        <v/>
      </c>
      <c r="L2794" s="48" t="str">
        <f t="shared" si="785"/>
        <v/>
      </c>
      <c r="M2794" s="49" t="str">
        <f t="shared" si="786"/>
        <v/>
      </c>
      <c r="U2794" s="103" t="str">
        <f t="shared" si="787"/>
        <v/>
      </c>
      <c r="V2794" s="77" t="str">
        <f t="shared" si="788"/>
        <v/>
      </c>
      <c r="W2794" s="37" t="str">
        <f t="shared" si="789"/>
        <v/>
      </c>
      <c r="X2794" s="7" t="str">
        <f t="shared" si="790"/>
        <v/>
      </c>
      <c r="Y2794" s="37" t="str">
        <f t="shared" si="791"/>
        <v/>
      </c>
      <c r="AA2794" s="54" t="str">
        <f t="shared" si="792"/>
        <v/>
      </c>
      <c r="AC2794" s="121" t="str">
        <f t="shared" si="793"/>
        <v/>
      </c>
      <c r="AD2794" s="111" t="str">
        <f t="shared" si="794"/>
        <v/>
      </c>
      <c r="AE2794" s="122" t="str">
        <f t="shared" si="795"/>
        <v/>
      </c>
      <c r="AF2794" s="123" t="str">
        <f t="shared" si="796"/>
        <v>Qtr 1</v>
      </c>
      <c r="AG2794" s="122" t="str">
        <f t="shared" si="797"/>
        <v/>
      </c>
      <c r="AI2794" s="124" t="str">
        <f t="shared" si="798"/>
        <v/>
      </c>
      <c r="AK2794" s="103" t="str">
        <f t="shared" si="799"/>
        <v/>
      </c>
      <c r="AL2794" s="104" t="str">
        <f t="shared" si="800"/>
        <v/>
      </c>
      <c r="AN2794" s="37" t="str">
        <f>IF(AK2794="", "", COUNTIF(AK$11:AK$8010, "&lt;"&amp;AK2794)+1+COUNTIF(AK$11:AK2794, AK2794)-1)</f>
        <v/>
      </c>
      <c r="AO2794" s="37" t="str">
        <f>IF(AL2794="", "", COUNTIF(AL$11:AL$8010, "&gt;"&amp;AL2794)+1+COUNTIF(AL$11:AL2794, AL2794)-1)</f>
        <v/>
      </c>
    </row>
    <row r="2795" spans="1:41" x14ac:dyDescent="0.55000000000000004">
      <c r="A2795" s="5"/>
      <c r="B2795" s="284"/>
      <c r="C2795" s="285"/>
      <c r="D2795" s="286"/>
      <c r="E2795" s="287"/>
      <c r="F2795" s="288"/>
      <c r="G2795" s="5"/>
      <c r="J2795" s="7" t="str">
        <f t="shared" si="783"/>
        <v/>
      </c>
      <c r="K2795" s="48" t="str">
        <f t="shared" si="784"/>
        <v/>
      </c>
      <c r="L2795" s="48" t="str">
        <f t="shared" si="785"/>
        <v/>
      </c>
      <c r="M2795" s="49" t="str">
        <f t="shared" si="786"/>
        <v/>
      </c>
      <c r="U2795" s="103" t="str">
        <f t="shared" si="787"/>
        <v/>
      </c>
      <c r="V2795" s="77" t="str">
        <f t="shared" si="788"/>
        <v/>
      </c>
      <c r="W2795" s="37" t="str">
        <f t="shared" si="789"/>
        <v/>
      </c>
      <c r="X2795" s="7" t="str">
        <f t="shared" si="790"/>
        <v/>
      </c>
      <c r="Y2795" s="37" t="str">
        <f t="shared" si="791"/>
        <v/>
      </c>
      <c r="AA2795" s="54" t="str">
        <f t="shared" si="792"/>
        <v/>
      </c>
      <c r="AC2795" s="121" t="str">
        <f t="shared" si="793"/>
        <v/>
      </c>
      <c r="AD2795" s="111" t="str">
        <f t="shared" si="794"/>
        <v/>
      </c>
      <c r="AE2795" s="122" t="str">
        <f t="shared" si="795"/>
        <v/>
      </c>
      <c r="AF2795" s="123" t="str">
        <f t="shared" si="796"/>
        <v>Qtr 1</v>
      </c>
      <c r="AG2795" s="122" t="str">
        <f t="shared" si="797"/>
        <v/>
      </c>
      <c r="AI2795" s="124" t="str">
        <f t="shared" si="798"/>
        <v/>
      </c>
      <c r="AK2795" s="103" t="str">
        <f t="shared" si="799"/>
        <v/>
      </c>
      <c r="AL2795" s="104" t="str">
        <f t="shared" si="800"/>
        <v/>
      </c>
      <c r="AN2795" s="37" t="str">
        <f>IF(AK2795="", "", COUNTIF(AK$11:AK$8010, "&lt;"&amp;AK2795)+1+COUNTIF(AK$11:AK2795, AK2795)-1)</f>
        <v/>
      </c>
      <c r="AO2795" s="37" t="str">
        <f>IF(AL2795="", "", COUNTIF(AL$11:AL$8010, "&gt;"&amp;AL2795)+1+COUNTIF(AL$11:AL2795, AL2795)-1)</f>
        <v/>
      </c>
    </row>
    <row r="2796" spans="1:41" x14ac:dyDescent="0.55000000000000004">
      <c r="A2796" s="5"/>
      <c r="B2796" s="284"/>
      <c r="C2796" s="285"/>
      <c r="D2796" s="286"/>
      <c r="E2796" s="287"/>
      <c r="F2796" s="288"/>
      <c r="G2796" s="5"/>
      <c r="J2796" s="7" t="str">
        <f t="shared" si="783"/>
        <v/>
      </c>
      <c r="K2796" s="48" t="str">
        <f t="shared" si="784"/>
        <v/>
      </c>
      <c r="L2796" s="48" t="str">
        <f t="shared" si="785"/>
        <v/>
      </c>
      <c r="M2796" s="49" t="str">
        <f t="shared" si="786"/>
        <v/>
      </c>
      <c r="U2796" s="103" t="str">
        <f t="shared" si="787"/>
        <v/>
      </c>
      <c r="V2796" s="77" t="str">
        <f t="shared" si="788"/>
        <v/>
      </c>
      <c r="W2796" s="37" t="str">
        <f t="shared" si="789"/>
        <v/>
      </c>
      <c r="X2796" s="7" t="str">
        <f t="shared" si="790"/>
        <v/>
      </c>
      <c r="Y2796" s="37" t="str">
        <f t="shared" si="791"/>
        <v/>
      </c>
      <c r="AA2796" s="54" t="str">
        <f t="shared" si="792"/>
        <v/>
      </c>
      <c r="AC2796" s="121" t="str">
        <f t="shared" si="793"/>
        <v/>
      </c>
      <c r="AD2796" s="111" t="str">
        <f t="shared" si="794"/>
        <v/>
      </c>
      <c r="AE2796" s="122" t="str">
        <f t="shared" si="795"/>
        <v/>
      </c>
      <c r="AF2796" s="123" t="str">
        <f t="shared" si="796"/>
        <v>Qtr 1</v>
      </c>
      <c r="AG2796" s="122" t="str">
        <f t="shared" si="797"/>
        <v/>
      </c>
      <c r="AI2796" s="124" t="str">
        <f t="shared" si="798"/>
        <v/>
      </c>
      <c r="AK2796" s="103" t="str">
        <f t="shared" si="799"/>
        <v/>
      </c>
      <c r="AL2796" s="104" t="str">
        <f t="shared" si="800"/>
        <v/>
      </c>
      <c r="AN2796" s="37" t="str">
        <f>IF(AK2796="", "", COUNTIF(AK$11:AK$8010, "&lt;"&amp;AK2796)+1+COUNTIF(AK$11:AK2796, AK2796)-1)</f>
        <v/>
      </c>
      <c r="AO2796" s="37" t="str">
        <f>IF(AL2796="", "", COUNTIF(AL$11:AL$8010, "&gt;"&amp;AL2796)+1+COUNTIF(AL$11:AL2796, AL2796)-1)</f>
        <v/>
      </c>
    </row>
    <row r="2797" spans="1:41" x14ac:dyDescent="0.55000000000000004">
      <c r="A2797" s="5"/>
      <c r="B2797" s="284"/>
      <c r="C2797" s="285"/>
      <c r="D2797" s="286"/>
      <c r="E2797" s="287"/>
      <c r="F2797" s="288"/>
      <c r="G2797" s="5"/>
      <c r="J2797" s="7" t="str">
        <f t="shared" si="783"/>
        <v/>
      </c>
      <c r="K2797" s="48" t="str">
        <f t="shared" si="784"/>
        <v/>
      </c>
      <c r="L2797" s="48" t="str">
        <f t="shared" si="785"/>
        <v/>
      </c>
      <c r="M2797" s="49" t="str">
        <f t="shared" si="786"/>
        <v/>
      </c>
      <c r="U2797" s="103" t="str">
        <f t="shared" si="787"/>
        <v/>
      </c>
      <c r="V2797" s="77" t="str">
        <f t="shared" si="788"/>
        <v/>
      </c>
      <c r="W2797" s="37" t="str">
        <f t="shared" si="789"/>
        <v/>
      </c>
      <c r="X2797" s="7" t="str">
        <f t="shared" si="790"/>
        <v/>
      </c>
      <c r="Y2797" s="37" t="str">
        <f t="shared" si="791"/>
        <v/>
      </c>
      <c r="AA2797" s="54" t="str">
        <f t="shared" si="792"/>
        <v/>
      </c>
      <c r="AC2797" s="121" t="str">
        <f t="shared" si="793"/>
        <v/>
      </c>
      <c r="AD2797" s="111" t="str">
        <f t="shared" si="794"/>
        <v/>
      </c>
      <c r="AE2797" s="122" t="str">
        <f t="shared" si="795"/>
        <v/>
      </c>
      <c r="AF2797" s="123" t="str">
        <f t="shared" si="796"/>
        <v>Qtr 1</v>
      </c>
      <c r="AG2797" s="122" t="str">
        <f t="shared" si="797"/>
        <v/>
      </c>
      <c r="AI2797" s="124" t="str">
        <f t="shared" si="798"/>
        <v/>
      </c>
      <c r="AK2797" s="103" t="str">
        <f t="shared" si="799"/>
        <v/>
      </c>
      <c r="AL2797" s="104" t="str">
        <f t="shared" si="800"/>
        <v/>
      </c>
      <c r="AN2797" s="37" t="str">
        <f>IF(AK2797="", "", COUNTIF(AK$11:AK$8010, "&lt;"&amp;AK2797)+1+COUNTIF(AK$11:AK2797, AK2797)-1)</f>
        <v/>
      </c>
      <c r="AO2797" s="37" t="str">
        <f>IF(AL2797="", "", COUNTIF(AL$11:AL$8010, "&gt;"&amp;AL2797)+1+COUNTIF(AL$11:AL2797, AL2797)-1)</f>
        <v/>
      </c>
    </row>
    <row r="2798" spans="1:41" x14ac:dyDescent="0.55000000000000004">
      <c r="A2798" s="5"/>
      <c r="B2798" s="284"/>
      <c r="C2798" s="285"/>
      <c r="D2798" s="286"/>
      <c r="E2798" s="287"/>
      <c r="F2798" s="288"/>
      <c r="G2798" s="5"/>
      <c r="J2798" s="7" t="str">
        <f t="shared" si="783"/>
        <v/>
      </c>
      <c r="K2798" s="48" t="str">
        <f t="shared" si="784"/>
        <v/>
      </c>
      <c r="L2798" s="48" t="str">
        <f t="shared" si="785"/>
        <v/>
      </c>
      <c r="M2798" s="49" t="str">
        <f t="shared" si="786"/>
        <v/>
      </c>
      <c r="U2798" s="103" t="str">
        <f t="shared" si="787"/>
        <v/>
      </c>
      <c r="V2798" s="77" t="str">
        <f t="shared" si="788"/>
        <v/>
      </c>
      <c r="W2798" s="37" t="str">
        <f t="shared" si="789"/>
        <v/>
      </c>
      <c r="X2798" s="7" t="str">
        <f t="shared" si="790"/>
        <v/>
      </c>
      <c r="Y2798" s="37" t="str">
        <f t="shared" si="791"/>
        <v/>
      </c>
      <c r="AA2798" s="54" t="str">
        <f t="shared" si="792"/>
        <v/>
      </c>
      <c r="AC2798" s="121" t="str">
        <f t="shared" si="793"/>
        <v/>
      </c>
      <c r="AD2798" s="111" t="str">
        <f t="shared" si="794"/>
        <v/>
      </c>
      <c r="AE2798" s="122" t="str">
        <f t="shared" si="795"/>
        <v/>
      </c>
      <c r="AF2798" s="123" t="str">
        <f t="shared" si="796"/>
        <v>Qtr 1</v>
      </c>
      <c r="AG2798" s="122" t="str">
        <f t="shared" si="797"/>
        <v/>
      </c>
      <c r="AI2798" s="124" t="str">
        <f t="shared" si="798"/>
        <v/>
      </c>
      <c r="AK2798" s="103" t="str">
        <f t="shared" si="799"/>
        <v/>
      </c>
      <c r="AL2798" s="104" t="str">
        <f t="shared" si="800"/>
        <v/>
      </c>
      <c r="AN2798" s="37" t="str">
        <f>IF(AK2798="", "", COUNTIF(AK$11:AK$8010, "&lt;"&amp;AK2798)+1+COUNTIF(AK$11:AK2798, AK2798)-1)</f>
        <v/>
      </c>
      <c r="AO2798" s="37" t="str">
        <f>IF(AL2798="", "", COUNTIF(AL$11:AL$8010, "&gt;"&amp;AL2798)+1+COUNTIF(AL$11:AL2798, AL2798)-1)</f>
        <v/>
      </c>
    </row>
    <row r="2799" spans="1:41" x14ac:dyDescent="0.55000000000000004">
      <c r="A2799" s="5"/>
      <c r="B2799" s="284"/>
      <c r="C2799" s="285"/>
      <c r="D2799" s="286"/>
      <c r="E2799" s="287"/>
      <c r="F2799" s="288"/>
      <c r="G2799" s="5"/>
      <c r="J2799" s="7" t="str">
        <f t="shared" si="783"/>
        <v/>
      </c>
      <c r="K2799" s="48" t="str">
        <f t="shared" si="784"/>
        <v/>
      </c>
      <c r="L2799" s="48" t="str">
        <f t="shared" si="785"/>
        <v/>
      </c>
      <c r="M2799" s="49" t="str">
        <f t="shared" si="786"/>
        <v/>
      </c>
      <c r="U2799" s="103" t="str">
        <f t="shared" si="787"/>
        <v/>
      </c>
      <c r="V2799" s="77" t="str">
        <f t="shared" si="788"/>
        <v/>
      </c>
      <c r="W2799" s="37" t="str">
        <f t="shared" si="789"/>
        <v/>
      </c>
      <c r="X2799" s="7" t="str">
        <f t="shared" si="790"/>
        <v/>
      </c>
      <c r="Y2799" s="37" t="str">
        <f t="shared" si="791"/>
        <v/>
      </c>
      <c r="AA2799" s="54" t="str">
        <f t="shared" si="792"/>
        <v/>
      </c>
      <c r="AC2799" s="121" t="str">
        <f t="shared" si="793"/>
        <v/>
      </c>
      <c r="AD2799" s="111" t="str">
        <f t="shared" si="794"/>
        <v/>
      </c>
      <c r="AE2799" s="122" t="str">
        <f t="shared" si="795"/>
        <v/>
      </c>
      <c r="AF2799" s="123" t="str">
        <f t="shared" si="796"/>
        <v>Qtr 1</v>
      </c>
      <c r="AG2799" s="122" t="str">
        <f t="shared" si="797"/>
        <v/>
      </c>
      <c r="AI2799" s="124" t="str">
        <f t="shared" si="798"/>
        <v/>
      </c>
      <c r="AK2799" s="103" t="str">
        <f t="shared" si="799"/>
        <v/>
      </c>
      <c r="AL2799" s="104" t="str">
        <f t="shared" si="800"/>
        <v/>
      </c>
      <c r="AN2799" s="37" t="str">
        <f>IF(AK2799="", "", COUNTIF(AK$11:AK$8010, "&lt;"&amp;AK2799)+1+COUNTIF(AK$11:AK2799, AK2799)-1)</f>
        <v/>
      </c>
      <c r="AO2799" s="37" t="str">
        <f>IF(AL2799="", "", COUNTIF(AL$11:AL$8010, "&gt;"&amp;AL2799)+1+COUNTIF(AL$11:AL2799, AL2799)-1)</f>
        <v/>
      </c>
    </row>
    <row r="2800" spans="1:41" x14ac:dyDescent="0.55000000000000004">
      <c r="A2800" s="5"/>
      <c r="B2800" s="284"/>
      <c r="C2800" s="285"/>
      <c r="D2800" s="286"/>
      <c r="E2800" s="287"/>
      <c r="F2800" s="288"/>
      <c r="G2800" s="5"/>
      <c r="J2800" s="7" t="str">
        <f t="shared" si="783"/>
        <v/>
      </c>
      <c r="K2800" s="48" t="str">
        <f t="shared" si="784"/>
        <v/>
      </c>
      <c r="L2800" s="48" t="str">
        <f t="shared" si="785"/>
        <v/>
      </c>
      <c r="M2800" s="49" t="str">
        <f t="shared" si="786"/>
        <v/>
      </c>
      <c r="U2800" s="103" t="str">
        <f t="shared" si="787"/>
        <v/>
      </c>
      <c r="V2800" s="77" t="str">
        <f t="shared" si="788"/>
        <v/>
      </c>
      <c r="W2800" s="37" t="str">
        <f t="shared" si="789"/>
        <v/>
      </c>
      <c r="X2800" s="7" t="str">
        <f t="shared" si="790"/>
        <v/>
      </c>
      <c r="Y2800" s="37" t="str">
        <f t="shared" si="791"/>
        <v/>
      </c>
      <c r="AA2800" s="54" t="str">
        <f t="shared" si="792"/>
        <v/>
      </c>
      <c r="AC2800" s="121" t="str">
        <f t="shared" si="793"/>
        <v/>
      </c>
      <c r="AD2800" s="111" t="str">
        <f t="shared" si="794"/>
        <v/>
      </c>
      <c r="AE2800" s="122" t="str">
        <f t="shared" si="795"/>
        <v/>
      </c>
      <c r="AF2800" s="123" t="str">
        <f t="shared" si="796"/>
        <v>Qtr 1</v>
      </c>
      <c r="AG2800" s="122" t="str">
        <f t="shared" si="797"/>
        <v/>
      </c>
      <c r="AI2800" s="124" t="str">
        <f t="shared" si="798"/>
        <v/>
      </c>
      <c r="AK2800" s="103" t="str">
        <f t="shared" si="799"/>
        <v/>
      </c>
      <c r="AL2800" s="104" t="str">
        <f t="shared" si="800"/>
        <v/>
      </c>
      <c r="AN2800" s="37" t="str">
        <f>IF(AK2800="", "", COUNTIF(AK$11:AK$8010, "&lt;"&amp;AK2800)+1+COUNTIF(AK$11:AK2800, AK2800)-1)</f>
        <v/>
      </c>
      <c r="AO2800" s="37" t="str">
        <f>IF(AL2800="", "", COUNTIF(AL$11:AL$8010, "&gt;"&amp;AL2800)+1+COUNTIF(AL$11:AL2800, AL2800)-1)</f>
        <v/>
      </c>
    </row>
    <row r="2801" spans="1:41" x14ac:dyDescent="0.55000000000000004">
      <c r="A2801" s="5"/>
      <c r="B2801" s="284"/>
      <c r="C2801" s="285"/>
      <c r="D2801" s="286"/>
      <c r="E2801" s="287"/>
      <c r="F2801" s="288"/>
      <c r="G2801" s="5"/>
      <c r="J2801" s="7" t="str">
        <f t="shared" si="783"/>
        <v/>
      </c>
      <c r="K2801" s="48" t="str">
        <f t="shared" si="784"/>
        <v/>
      </c>
      <c r="L2801" s="48" t="str">
        <f t="shared" si="785"/>
        <v/>
      </c>
      <c r="M2801" s="49" t="str">
        <f t="shared" si="786"/>
        <v/>
      </c>
      <c r="U2801" s="103" t="str">
        <f t="shared" si="787"/>
        <v/>
      </c>
      <c r="V2801" s="77" t="str">
        <f t="shared" si="788"/>
        <v/>
      </c>
      <c r="W2801" s="37" t="str">
        <f t="shared" si="789"/>
        <v/>
      </c>
      <c r="X2801" s="7" t="str">
        <f t="shared" si="790"/>
        <v/>
      </c>
      <c r="Y2801" s="37" t="str">
        <f t="shared" si="791"/>
        <v/>
      </c>
      <c r="AA2801" s="54" t="str">
        <f t="shared" si="792"/>
        <v/>
      </c>
      <c r="AC2801" s="121" t="str">
        <f t="shared" si="793"/>
        <v/>
      </c>
      <c r="AD2801" s="111" t="str">
        <f t="shared" si="794"/>
        <v/>
      </c>
      <c r="AE2801" s="122" t="str">
        <f t="shared" si="795"/>
        <v/>
      </c>
      <c r="AF2801" s="123" t="str">
        <f t="shared" si="796"/>
        <v>Qtr 1</v>
      </c>
      <c r="AG2801" s="122" t="str">
        <f t="shared" si="797"/>
        <v/>
      </c>
      <c r="AI2801" s="124" t="str">
        <f t="shared" si="798"/>
        <v/>
      </c>
      <c r="AK2801" s="103" t="str">
        <f t="shared" si="799"/>
        <v/>
      </c>
      <c r="AL2801" s="104" t="str">
        <f t="shared" si="800"/>
        <v/>
      </c>
      <c r="AN2801" s="37" t="str">
        <f>IF(AK2801="", "", COUNTIF(AK$11:AK$8010, "&lt;"&amp;AK2801)+1+COUNTIF(AK$11:AK2801, AK2801)-1)</f>
        <v/>
      </c>
      <c r="AO2801" s="37" t="str">
        <f>IF(AL2801="", "", COUNTIF(AL$11:AL$8010, "&gt;"&amp;AL2801)+1+COUNTIF(AL$11:AL2801, AL2801)-1)</f>
        <v/>
      </c>
    </row>
    <row r="2802" spans="1:41" x14ac:dyDescent="0.55000000000000004">
      <c r="A2802" s="5"/>
      <c r="B2802" s="284"/>
      <c r="C2802" s="285"/>
      <c r="D2802" s="286"/>
      <c r="E2802" s="287"/>
      <c r="F2802" s="288"/>
      <c r="G2802" s="5"/>
      <c r="J2802" s="7" t="str">
        <f t="shared" si="783"/>
        <v/>
      </c>
      <c r="K2802" s="48" t="str">
        <f t="shared" si="784"/>
        <v/>
      </c>
      <c r="L2802" s="48" t="str">
        <f t="shared" si="785"/>
        <v/>
      </c>
      <c r="M2802" s="49" t="str">
        <f t="shared" si="786"/>
        <v/>
      </c>
      <c r="U2802" s="103" t="str">
        <f t="shared" si="787"/>
        <v/>
      </c>
      <c r="V2802" s="77" t="str">
        <f t="shared" si="788"/>
        <v/>
      </c>
      <c r="W2802" s="37" t="str">
        <f t="shared" si="789"/>
        <v/>
      </c>
      <c r="X2802" s="7" t="str">
        <f t="shared" si="790"/>
        <v/>
      </c>
      <c r="Y2802" s="37" t="str">
        <f t="shared" si="791"/>
        <v/>
      </c>
      <c r="AA2802" s="54" t="str">
        <f t="shared" si="792"/>
        <v/>
      </c>
      <c r="AC2802" s="121" t="str">
        <f t="shared" si="793"/>
        <v/>
      </c>
      <c r="AD2802" s="111" t="str">
        <f t="shared" si="794"/>
        <v/>
      </c>
      <c r="AE2802" s="122" t="str">
        <f t="shared" si="795"/>
        <v/>
      </c>
      <c r="AF2802" s="123" t="str">
        <f t="shared" si="796"/>
        <v>Qtr 1</v>
      </c>
      <c r="AG2802" s="122" t="str">
        <f t="shared" si="797"/>
        <v/>
      </c>
      <c r="AI2802" s="124" t="str">
        <f t="shared" si="798"/>
        <v/>
      </c>
      <c r="AK2802" s="103" t="str">
        <f t="shared" si="799"/>
        <v/>
      </c>
      <c r="AL2802" s="104" t="str">
        <f t="shared" si="800"/>
        <v/>
      </c>
      <c r="AN2802" s="37" t="str">
        <f>IF(AK2802="", "", COUNTIF(AK$11:AK$8010, "&lt;"&amp;AK2802)+1+COUNTIF(AK$11:AK2802, AK2802)-1)</f>
        <v/>
      </c>
      <c r="AO2802" s="37" t="str">
        <f>IF(AL2802="", "", COUNTIF(AL$11:AL$8010, "&gt;"&amp;AL2802)+1+COUNTIF(AL$11:AL2802, AL2802)-1)</f>
        <v/>
      </c>
    </row>
    <row r="2803" spans="1:41" x14ac:dyDescent="0.55000000000000004">
      <c r="A2803" s="5"/>
      <c r="B2803" s="284"/>
      <c r="C2803" s="285"/>
      <c r="D2803" s="286"/>
      <c r="E2803" s="287"/>
      <c r="F2803" s="288"/>
      <c r="G2803" s="5"/>
      <c r="J2803" s="7" t="str">
        <f t="shared" si="783"/>
        <v/>
      </c>
      <c r="K2803" s="48" t="str">
        <f t="shared" si="784"/>
        <v/>
      </c>
      <c r="L2803" s="48" t="str">
        <f t="shared" si="785"/>
        <v/>
      </c>
      <c r="M2803" s="49" t="str">
        <f t="shared" si="786"/>
        <v/>
      </c>
      <c r="U2803" s="103" t="str">
        <f t="shared" si="787"/>
        <v/>
      </c>
      <c r="V2803" s="77" t="str">
        <f t="shared" si="788"/>
        <v/>
      </c>
      <c r="W2803" s="37" t="str">
        <f t="shared" si="789"/>
        <v/>
      </c>
      <c r="X2803" s="7" t="str">
        <f t="shared" si="790"/>
        <v/>
      </c>
      <c r="Y2803" s="37" t="str">
        <f t="shared" si="791"/>
        <v/>
      </c>
      <c r="AA2803" s="54" t="str">
        <f t="shared" si="792"/>
        <v/>
      </c>
      <c r="AC2803" s="121" t="str">
        <f t="shared" si="793"/>
        <v/>
      </c>
      <c r="AD2803" s="111" t="str">
        <f t="shared" si="794"/>
        <v/>
      </c>
      <c r="AE2803" s="122" t="str">
        <f t="shared" si="795"/>
        <v/>
      </c>
      <c r="AF2803" s="123" t="str">
        <f t="shared" si="796"/>
        <v>Qtr 1</v>
      </c>
      <c r="AG2803" s="122" t="str">
        <f t="shared" si="797"/>
        <v/>
      </c>
      <c r="AI2803" s="124" t="str">
        <f t="shared" si="798"/>
        <v/>
      </c>
      <c r="AK2803" s="103" t="str">
        <f t="shared" si="799"/>
        <v/>
      </c>
      <c r="AL2803" s="104" t="str">
        <f t="shared" si="800"/>
        <v/>
      </c>
      <c r="AN2803" s="37" t="str">
        <f>IF(AK2803="", "", COUNTIF(AK$11:AK$8010, "&lt;"&amp;AK2803)+1+COUNTIF(AK$11:AK2803, AK2803)-1)</f>
        <v/>
      </c>
      <c r="AO2803" s="37" t="str">
        <f>IF(AL2803="", "", COUNTIF(AL$11:AL$8010, "&gt;"&amp;AL2803)+1+COUNTIF(AL$11:AL2803, AL2803)-1)</f>
        <v/>
      </c>
    </row>
    <row r="2804" spans="1:41" x14ac:dyDescent="0.55000000000000004">
      <c r="A2804" s="5"/>
      <c r="B2804" s="284"/>
      <c r="C2804" s="285"/>
      <c r="D2804" s="286"/>
      <c r="E2804" s="287"/>
      <c r="F2804" s="288"/>
      <c r="G2804" s="5"/>
      <c r="J2804" s="7" t="str">
        <f t="shared" si="783"/>
        <v/>
      </c>
      <c r="K2804" s="48" t="str">
        <f t="shared" si="784"/>
        <v/>
      </c>
      <c r="L2804" s="48" t="str">
        <f t="shared" si="785"/>
        <v/>
      </c>
      <c r="M2804" s="49" t="str">
        <f t="shared" si="786"/>
        <v/>
      </c>
      <c r="U2804" s="103" t="str">
        <f t="shared" si="787"/>
        <v/>
      </c>
      <c r="V2804" s="77" t="str">
        <f t="shared" si="788"/>
        <v/>
      </c>
      <c r="W2804" s="37" t="str">
        <f t="shared" si="789"/>
        <v/>
      </c>
      <c r="X2804" s="7" t="str">
        <f t="shared" si="790"/>
        <v/>
      </c>
      <c r="Y2804" s="37" t="str">
        <f t="shared" si="791"/>
        <v/>
      </c>
      <c r="AA2804" s="54" t="str">
        <f t="shared" si="792"/>
        <v/>
      </c>
      <c r="AC2804" s="121" t="str">
        <f t="shared" si="793"/>
        <v/>
      </c>
      <c r="AD2804" s="111" t="str">
        <f t="shared" si="794"/>
        <v/>
      </c>
      <c r="AE2804" s="122" t="str">
        <f t="shared" si="795"/>
        <v/>
      </c>
      <c r="AF2804" s="123" t="str">
        <f t="shared" si="796"/>
        <v>Qtr 1</v>
      </c>
      <c r="AG2804" s="122" t="str">
        <f t="shared" si="797"/>
        <v/>
      </c>
      <c r="AI2804" s="124" t="str">
        <f t="shared" si="798"/>
        <v/>
      </c>
      <c r="AK2804" s="103" t="str">
        <f t="shared" si="799"/>
        <v/>
      </c>
      <c r="AL2804" s="104" t="str">
        <f t="shared" si="800"/>
        <v/>
      </c>
      <c r="AN2804" s="37" t="str">
        <f>IF(AK2804="", "", COUNTIF(AK$11:AK$8010, "&lt;"&amp;AK2804)+1+COUNTIF(AK$11:AK2804, AK2804)-1)</f>
        <v/>
      </c>
      <c r="AO2804" s="37" t="str">
        <f>IF(AL2804="", "", COUNTIF(AL$11:AL$8010, "&gt;"&amp;AL2804)+1+COUNTIF(AL$11:AL2804, AL2804)-1)</f>
        <v/>
      </c>
    </row>
    <row r="2805" spans="1:41" x14ac:dyDescent="0.55000000000000004">
      <c r="A2805" s="5"/>
      <c r="B2805" s="284"/>
      <c r="C2805" s="285"/>
      <c r="D2805" s="286"/>
      <c r="E2805" s="287"/>
      <c r="F2805" s="288"/>
      <c r="G2805" s="5"/>
      <c r="J2805" s="7" t="str">
        <f t="shared" si="783"/>
        <v/>
      </c>
      <c r="K2805" s="48" t="str">
        <f t="shared" si="784"/>
        <v/>
      </c>
      <c r="L2805" s="48" t="str">
        <f t="shared" si="785"/>
        <v/>
      </c>
      <c r="M2805" s="49" t="str">
        <f t="shared" si="786"/>
        <v/>
      </c>
      <c r="U2805" s="103" t="str">
        <f t="shared" si="787"/>
        <v/>
      </c>
      <c r="V2805" s="77" t="str">
        <f t="shared" si="788"/>
        <v/>
      </c>
      <c r="W2805" s="37" t="str">
        <f t="shared" si="789"/>
        <v/>
      </c>
      <c r="X2805" s="7" t="str">
        <f t="shared" si="790"/>
        <v/>
      </c>
      <c r="Y2805" s="37" t="str">
        <f t="shared" si="791"/>
        <v/>
      </c>
      <c r="AA2805" s="54" t="str">
        <f t="shared" si="792"/>
        <v/>
      </c>
      <c r="AC2805" s="121" t="str">
        <f t="shared" si="793"/>
        <v/>
      </c>
      <c r="AD2805" s="111" t="str">
        <f t="shared" si="794"/>
        <v/>
      </c>
      <c r="AE2805" s="122" t="str">
        <f t="shared" si="795"/>
        <v/>
      </c>
      <c r="AF2805" s="123" t="str">
        <f t="shared" si="796"/>
        <v>Qtr 1</v>
      </c>
      <c r="AG2805" s="122" t="str">
        <f t="shared" si="797"/>
        <v/>
      </c>
      <c r="AI2805" s="124" t="str">
        <f t="shared" si="798"/>
        <v/>
      </c>
      <c r="AK2805" s="103" t="str">
        <f t="shared" si="799"/>
        <v/>
      </c>
      <c r="AL2805" s="104" t="str">
        <f t="shared" si="800"/>
        <v/>
      </c>
      <c r="AN2805" s="37" t="str">
        <f>IF(AK2805="", "", COUNTIF(AK$11:AK$8010, "&lt;"&amp;AK2805)+1+COUNTIF(AK$11:AK2805, AK2805)-1)</f>
        <v/>
      </c>
      <c r="AO2805" s="37" t="str">
        <f>IF(AL2805="", "", COUNTIF(AL$11:AL$8010, "&gt;"&amp;AL2805)+1+COUNTIF(AL$11:AL2805, AL2805)-1)</f>
        <v/>
      </c>
    </row>
    <row r="2806" spans="1:41" x14ac:dyDescent="0.55000000000000004">
      <c r="A2806" s="5"/>
      <c r="B2806" s="284"/>
      <c r="C2806" s="285"/>
      <c r="D2806" s="286"/>
      <c r="E2806" s="287"/>
      <c r="F2806" s="288"/>
      <c r="G2806" s="5"/>
      <c r="J2806" s="7" t="str">
        <f t="shared" si="783"/>
        <v/>
      </c>
      <c r="K2806" s="48" t="str">
        <f t="shared" si="784"/>
        <v/>
      </c>
      <c r="L2806" s="48" t="str">
        <f t="shared" si="785"/>
        <v/>
      </c>
      <c r="M2806" s="49" t="str">
        <f t="shared" si="786"/>
        <v/>
      </c>
      <c r="U2806" s="103" t="str">
        <f t="shared" si="787"/>
        <v/>
      </c>
      <c r="V2806" s="77" t="str">
        <f t="shared" si="788"/>
        <v/>
      </c>
      <c r="W2806" s="37" t="str">
        <f t="shared" si="789"/>
        <v/>
      </c>
      <c r="X2806" s="7" t="str">
        <f t="shared" si="790"/>
        <v/>
      </c>
      <c r="Y2806" s="37" t="str">
        <f t="shared" si="791"/>
        <v/>
      </c>
      <c r="AA2806" s="54" t="str">
        <f t="shared" si="792"/>
        <v/>
      </c>
      <c r="AC2806" s="121" t="str">
        <f t="shared" si="793"/>
        <v/>
      </c>
      <c r="AD2806" s="111" t="str">
        <f t="shared" si="794"/>
        <v/>
      </c>
      <c r="AE2806" s="122" t="str">
        <f t="shared" si="795"/>
        <v/>
      </c>
      <c r="AF2806" s="123" t="str">
        <f t="shared" si="796"/>
        <v>Qtr 1</v>
      </c>
      <c r="AG2806" s="122" t="str">
        <f t="shared" si="797"/>
        <v/>
      </c>
      <c r="AI2806" s="124" t="str">
        <f t="shared" si="798"/>
        <v/>
      </c>
      <c r="AK2806" s="103" t="str">
        <f t="shared" si="799"/>
        <v/>
      </c>
      <c r="AL2806" s="104" t="str">
        <f t="shared" si="800"/>
        <v/>
      </c>
      <c r="AN2806" s="37" t="str">
        <f>IF(AK2806="", "", COUNTIF(AK$11:AK$8010, "&lt;"&amp;AK2806)+1+COUNTIF(AK$11:AK2806, AK2806)-1)</f>
        <v/>
      </c>
      <c r="AO2806" s="37" t="str">
        <f>IF(AL2806="", "", COUNTIF(AL$11:AL$8010, "&gt;"&amp;AL2806)+1+COUNTIF(AL$11:AL2806, AL2806)-1)</f>
        <v/>
      </c>
    </row>
    <row r="2807" spans="1:41" x14ac:dyDescent="0.55000000000000004">
      <c r="A2807" s="5"/>
      <c r="B2807" s="284"/>
      <c r="C2807" s="285"/>
      <c r="D2807" s="286"/>
      <c r="E2807" s="287"/>
      <c r="F2807" s="288"/>
      <c r="G2807" s="5"/>
      <c r="J2807" s="7" t="str">
        <f t="shared" si="783"/>
        <v/>
      </c>
      <c r="K2807" s="48" t="str">
        <f t="shared" si="784"/>
        <v/>
      </c>
      <c r="L2807" s="48" t="str">
        <f t="shared" si="785"/>
        <v/>
      </c>
      <c r="M2807" s="49" t="str">
        <f t="shared" si="786"/>
        <v/>
      </c>
      <c r="U2807" s="103" t="str">
        <f t="shared" si="787"/>
        <v/>
      </c>
      <c r="V2807" s="77" t="str">
        <f t="shared" si="788"/>
        <v/>
      </c>
      <c r="W2807" s="37" t="str">
        <f t="shared" si="789"/>
        <v/>
      </c>
      <c r="X2807" s="7" t="str">
        <f t="shared" si="790"/>
        <v/>
      </c>
      <c r="Y2807" s="37" t="str">
        <f t="shared" si="791"/>
        <v/>
      </c>
      <c r="AA2807" s="54" t="str">
        <f t="shared" si="792"/>
        <v/>
      </c>
      <c r="AC2807" s="121" t="str">
        <f t="shared" si="793"/>
        <v/>
      </c>
      <c r="AD2807" s="111" t="str">
        <f t="shared" si="794"/>
        <v/>
      </c>
      <c r="AE2807" s="122" t="str">
        <f t="shared" si="795"/>
        <v/>
      </c>
      <c r="AF2807" s="123" t="str">
        <f t="shared" si="796"/>
        <v>Qtr 1</v>
      </c>
      <c r="AG2807" s="122" t="str">
        <f t="shared" si="797"/>
        <v/>
      </c>
      <c r="AI2807" s="124" t="str">
        <f t="shared" si="798"/>
        <v/>
      </c>
      <c r="AK2807" s="103" t="str">
        <f t="shared" si="799"/>
        <v/>
      </c>
      <c r="AL2807" s="104" t="str">
        <f t="shared" si="800"/>
        <v/>
      </c>
      <c r="AN2807" s="37" t="str">
        <f>IF(AK2807="", "", COUNTIF(AK$11:AK$8010, "&lt;"&amp;AK2807)+1+COUNTIF(AK$11:AK2807, AK2807)-1)</f>
        <v/>
      </c>
      <c r="AO2807" s="37" t="str">
        <f>IF(AL2807="", "", COUNTIF(AL$11:AL$8010, "&gt;"&amp;AL2807)+1+COUNTIF(AL$11:AL2807, AL2807)-1)</f>
        <v/>
      </c>
    </row>
    <row r="2808" spans="1:41" x14ac:dyDescent="0.55000000000000004">
      <c r="A2808" s="5"/>
      <c r="B2808" s="284"/>
      <c r="C2808" s="285"/>
      <c r="D2808" s="286"/>
      <c r="E2808" s="287"/>
      <c r="F2808" s="288"/>
      <c r="G2808" s="5"/>
      <c r="J2808" s="7" t="str">
        <f t="shared" si="783"/>
        <v/>
      </c>
      <c r="K2808" s="48" t="str">
        <f t="shared" si="784"/>
        <v/>
      </c>
      <c r="L2808" s="48" t="str">
        <f t="shared" si="785"/>
        <v/>
      </c>
      <c r="M2808" s="49" t="str">
        <f t="shared" si="786"/>
        <v/>
      </c>
      <c r="U2808" s="103" t="str">
        <f t="shared" si="787"/>
        <v/>
      </c>
      <c r="V2808" s="77" t="str">
        <f t="shared" si="788"/>
        <v/>
      </c>
      <c r="W2808" s="37" t="str">
        <f t="shared" si="789"/>
        <v/>
      </c>
      <c r="X2808" s="7" t="str">
        <f t="shared" si="790"/>
        <v/>
      </c>
      <c r="Y2808" s="37" t="str">
        <f t="shared" si="791"/>
        <v/>
      </c>
      <c r="AA2808" s="54" t="str">
        <f t="shared" si="792"/>
        <v/>
      </c>
      <c r="AC2808" s="121" t="str">
        <f t="shared" si="793"/>
        <v/>
      </c>
      <c r="AD2808" s="111" t="str">
        <f t="shared" si="794"/>
        <v/>
      </c>
      <c r="AE2808" s="122" t="str">
        <f t="shared" si="795"/>
        <v/>
      </c>
      <c r="AF2808" s="123" t="str">
        <f t="shared" si="796"/>
        <v>Qtr 1</v>
      </c>
      <c r="AG2808" s="122" t="str">
        <f t="shared" si="797"/>
        <v/>
      </c>
      <c r="AI2808" s="124" t="str">
        <f t="shared" si="798"/>
        <v/>
      </c>
      <c r="AK2808" s="103" t="str">
        <f t="shared" si="799"/>
        <v/>
      </c>
      <c r="AL2808" s="104" t="str">
        <f t="shared" si="800"/>
        <v/>
      </c>
      <c r="AN2808" s="37" t="str">
        <f>IF(AK2808="", "", COUNTIF(AK$11:AK$8010, "&lt;"&amp;AK2808)+1+COUNTIF(AK$11:AK2808, AK2808)-1)</f>
        <v/>
      </c>
      <c r="AO2808" s="37" t="str">
        <f>IF(AL2808="", "", COUNTIF(AL$11:AL$8010, "&gt;"&amp;AL2808)+1+COUNTIF(AL$11:AL2808, AL2808)-1)</f>
        <v/>
      </c>
    </row>
    <row r="2809" spans="1:41" x14ac:dyDescent="0.55000000000000004">
      <c r="A2809" s="5"/>
      <c r="B2809" s="284"/>
      <c r="C2809" s="285"/>
      <c r="D2809" s="286"/>
      <c r="E2809" s="287"/>
      <c r="F2809" s="288"/>
      <c r="G2809" s="5"/>
      <c r="J2809" s="7" t="str">
        <f t="shared" si="783"/>
        <v/>
      </c>
      <c r="K2809" s="48" t="str">
        <f t="shared" si="784"/>
        <v/>
      </c>
      <c r="L2809" s="48" t="str">
        <f t="shared" si="785"/>
        <v/>
      </c>
      <c r="M2809" s="49" t="str">
        <f t="shared" si="786"/>
        <v/>
      </c>
      <c r="U2809" s="103" t="str">
        <f t="shared" si="787"/>
        <v/>
      </c>
      <c r="V2809" s="77" t="str">
        <f t="shared" si="788"/>
        <v/>
      </c>
      <c r="W2809" s="37" t="str">
        <f t="shared" si="789"/>
        <v/>
      </c>
      <c r="X2809" s="7" t="str">
        <f t="shared" si="790"/>
        <v/>
      </c>
      <c r="Y2809" s="37" t="str">
        <f t="shared" si="791"/>
        <v/>
      </c>
      <c r="AA2809" s="54" t="str">
        <f t="shared" si="792"/>
        <v/>
      </c>
      <c r="AC2809" s="121" t="str">
        <f t="shared" si="793"/>
        <v/>
      </c>
      <c r="AD2809" s="111" t="str">
        <f t="shared" si="794"/>
        <v/>
      </c>
      <c r="AE2809" s="122" t="str">
        <f t="shared" si="795"/>
        <v/>
      </c>
      <c r="AF2809" s="123" t="str">
        <f t="shared" si="796"/>
        <v>Qtr 1</v>
      </c>
      <c r="AG2809" s="122" t="str">
        <f t="shared" si="797"/>
        <v/>
      </c>
      <c r="AI2809" s="124" t="str">
        <f t="shared" si="798"/>
        <v/>
      </c>
      <c r="AK2809" s="103" t="str">
        <f t="shared" si="799"/>
        <v/>
      </c>
      <c r="AL2809" s="104" t="str">
        <f t="shared" si="800"/>
        <v/>
      </c>
      <c r="AN2809" s="37" t="str">
        <f>IF(AK2809="", "", COUNTIF(AK$11:AK$8010, "&lt;"&amp;AK2809)+1+COUNTIF(AK$11:AK2809, AK2809)-1)</f>
        <v/>
      </c>
      <c r="AO2809" s="37" t="str">
        <f>IF(AL2809="", "", COUNTIF(AL$11:AL$8010, "&gt;"&amp;AL2809)+1+COUNTIF(AL$11:AL2809, AL2809)-1)</f>
        <v/>
      </c>
    </row>
    <row r="2810" spans="1:41" x14ac:dyDescent="0.55000000000000004">
      <c r="A2810" s="5"/>
      <c r="B2810" s="284"/>
      <c r="C2810" s="285"/>
      <c r="D2810" s="286"/>
      <c r="E2810" s="287"/>
      <c r="F2810" s="288"/>
      <c r="G2810" s="5"/>
      <c r="J2810" s="7" t="str">
        <f t="shared" si="783"/>
        <v/>
      </c>
      <c r="K2810" s="48" t="str">
        <f t="shared" si="784"/>
        <v/>
      </c>
      <c r="L2810" s="48" t="str">
        <f t="shared" si="785"/>
        <v/>
      </c>
      <c r="M2810" s="49" t="str">
        <f t="shared" si="786"/>
        <v/>
      </c>
      <c r="U2810" s="103" t="str">
        <f t="shared" si="787"/>
        <v/>
      </c>
      <c r="V2810" s="77" t="str">
        <f t="shared" si="788"/>
        <v/>
      </c>
      <c r="W2810" s="37" t="str">
        <f t="shared" si="789"/>
        <v/>
      </c>
      <c r="X2810" s="7" t="str">
        <f t="shared" si="790"/>
        <v/>
      </c>
      <c r="Y2810" s="37" t="str">
        <f t="shared" si="791"/>
        <v/>
      </c>
      <c r="AA2810" s="54" t="str">
        <f t="shared" si="792"/>
        <v/>
      </c>
      <c r="AC2810" s="121" t="str">
        <f t="shared" si="793"/>
        <v/>
      </c>
      <c r="AD2810" s="111" t="str">
        <f t="shared" si="794"/>
        <v/>
      </c>
      <c r="AE2810" s="122" t="str">
        <f t="shared" si="795"/>
        <v/>
      </c>
      <c r="AF2810" s="123" t="str">
        <f t="shared" si="796"/>
        <v>Qtr 1</v>
      </c>
      <c r="AG2810" s="122" t="str">
        <f t="shared" si="797"/>
        <v/>
      </c>
      <c r="AI2810" s="124" t="str">
        <f t="shared" si="798"/>
        <v/>
      </c>
      <c r="AK2810" s="103" t="str">
        <f t="shared" si="799"/>
        <v/>
      </c>
      <c r="AL2810" s="104" t="str">
        <f t="shared" si="800"/>
        <v/>
      </c>
      <c r="AN2810" s="37" t="str">
        <f>IF(AK2810="", "", COUNTIF(AK$11:AK$8010, "&lt;"&amp;AK2810)+1+COUNTIF(AK$11:AK2810, AK2810)-1)</f>
        <v/>
      </c>
      <c r="AO2810" s="37" t="str">
        <f>IF(AL2810="", "", COUNTIF(AL$11:AL$8010, "&gt;"&amp;AL2810)+1+COUNTIF(AL$11:AL2810, AL2810)-1)</f>
        <v/>
      </c>
    </row>
    <row r="2811" spans="1:41" x14ac:dyDescent="0.55000000000000004">
      <c r="A2811" s="5"/>
      <c r="B2811" s="284"/>
      <c r="C2811" s="285"/>
      <c r="D2811" s="286"/>
      <c r="E2811" s="287"/>
      <c r="F2811" s="288"/>
      <c r="G2811" s="5"/>
      <c r="J2811" s="7" t="str">
        <f t="shared" si="783"/>
        <v/>
      </c>
      <c r="K2811" s="48" t="str">
        <f t="shared" si="784"/>
        <v/>
      </c>
      <c r="L2811" s="48" t="str">
        <f t="shared" si="785"/>
        <v/>
      </c>
      <c r="M2811" s="49" t="str">
        <f t="shared" si="786"/>
        <v/>
      </c>
      <c r="U2811" s="103" t="str">
        <f t="shared" si="787"/>
        <v/>
      </c>
      <c r="V2811" s="77" t="str">
        <f t="shared" si="788"/>
        <v/>
      </c>
      <c r="W2811" s="37" t="str">
        <f t="shared" si="789"/>
        <v/>
      </c>
      <c r="X2811" s="7" t="str">
        <f t="shared" si="790"/>
        <v/>
      </c>
      <c r="Y2811" s="37" t="str">
        <f t="shared" si="791"/>
        <v/>
      </c>
      <c r="AA2811" s="54" t="str">
        <f t="shared" si="792"/>
        <v/>
      </c>
      <c r="AC2811" s="121" t="str">
        <f t="shared" si="793"/>
        <v/>
      </c>
      <c r="AD2811" s="111" t="str">
        <f t="shared" si="794"/>
        <v/>
      </c>
      <c r="AE2811" s="122" t="str">
        <f t="shared" si="795"/>
        <v/>
      </c>
      <c r="AF2811" s="123" t="str">
        <f t="shared" si="796"/>
        <v>Qtr 1</v>
      </c>
      <c r="AG2811" s="122" t="str">
        <f t="shared" si="797"/>
        <v/>
      </c>
      <c r="AI2811" s="124" t="str">
        <f t="shared" si="798"/>
        <v/>
      </c>
      <c r="AK2811" s="103" t="str">
        <f t="shared" si="799"/>
        <v/>
      </c>
      <c r="AL2811" s="104" t="str">
        <f t="shared" si="800"/>
        <v/>
      </c>
      <c r="AN2811" s="37" t="str">
        <f>IF(AK2811="", "", COUNTIF(AK$11:AK$8010, "&lt;"&amp;AK2811)+1+COUNTIF(AK$11:AK2811, AK2811)-1)</f>
        <v/>
      </c>
      <c r="AO2811" s="37" t="str">
        <f>IF(AL2811="", "", COUNTIF(AL$11:AL$8010, "&gt;"&amp;AL2811)+1+COUNTIF(AL$11:AL2811, AL2811)-1)</f>
        <v/>
      </c>
    </row>
    <row r="2812" spans="1:41" x14ac:dyDescent="0.55000000000000004">
      <c r="A2812" s="5"/>
      <c r="B2812" s="284"/>
      <c r="C2812" s="285"/>
      <c r="D2812" s="286"/>
      <c r="E2812" s="287"/>
      <c r="F2812" s="288"/>
      <c r="G2812" s="5"/>
      <c r="J2812" s="7" t="str">
        <f t="shared" si="783"/>
        <v/>
      </c>
      <c r="K2812" s="48" t="str">
        <f t="shared" si="784"/>
        <v/>
      </c>
      <c r="L2812" s="48" t="str">
        <f t="shared" si="785"/>
        <v/>
      </c>
      <c r="M2812" s="49" t="str">
        <f t="shared" si="786"/>
        <v/>
      </c>
      <c r="U2812" s="103" t="str">
        <f t="shared" si="787"/>
        <v/>
      </c>
      <c r="V2812" s="77" t="str">
        <f t="shared" si="788"/>
        <v/>
      </c>
      <c r="W2812" s="37" t="str">
        <f t="shared" si="789"/>
        <v/>
      </c>
      <c r="X2812" s="7" t="str">
        <f t="shared" si="790"/>
        <v/>
      </c>
      <c r="Y2812" s="37" t="str">
        <f t="shared" si="791"/>
        <v/>
      </c>
      <c r="AA2812" s="54" t="str">
        <f t="shared" si="792"/>
        <v/>
      </c>
      <c r="AC2812" s="121" t="str">
        <f t="shared" si="793"/>
        <v/>
      </c>
      <c r="AD2812" s="111" t="str">
        <f t="shared" si="794"/>
        <v/>
      </c>
      <c r="AE2812" s="122" t="str">
        <f t="shared" si="795"/>
        <v/>
      </c>
      <c r="AF2812" s="123" t="str">
        <f t="shared" si="796"/>
        <v>Qtr 1</v>
      </c>
      <c r="AG2812" s="122" t="str">
        <f t="shared" si="797"/>
        <v/>
      </c>
      <c r="AI2812" s="124" t="str">
        <f t="shared" si="798"/>
        <v/>
      </c>
      <c r="AK2812" s="103" t="str">
        <f t="shared" si="799"/>
        <v/>
      </c>
      <c r="AL2812" s="104" t="str">
        <f t="shared" si="800"/>
        <v/>
      </c>
      <c r="AN2812" s="37" t="str">
        <f>IF(AK2812="", "", COUNTIF(AK$11:AK$8010, "&lt;"&amp;AK2812)+1+COUNTIF(AK$11:AK2812, AK2812)-1)</f>
        <v/>
      </c>
      <c r="AO2812" s="37" t="str">
        <f>IF(AL2812="", "", COUNTIF(AL$11:AL$8010, "&gt;"&amp;AL2812)+1+COUNTIF(AL$11:AL2812, AL2812)-1)</f>
        <v/>
      </c>
    </row>
    <row r="2813" spans="1:41" x14ac:dyDescent="0.55000000000000004">
      <c r="A2813" s="5"/>
      <c r="B2813" s="284"/>
      <c r="C2813" s="285"/>
      <c r="D2813" s="286"/>
      <c r="E2813" s="287"/>
      <c r="F2813" s="288"/>
      <c r="G2813" s="5"/>
      <c r="J2813" s="7" t="str">
        <f t="shared" si="783"/>
        <v/>
      </c>
      <c r="K2813" s="48" t="str">
        <f t="shared" si="784"/>
        <v/>
      </c>
      <c r="L2813" s="48" t="str">
        <f t="shared" si="785"/>
        <v/>
      </c>
      <c r="M2813" s="49" t="str">
        <f t="shared" si="786"/>
        <v/>
      </c>
      <c r="U2813" s="103" t="str">
        <f t="shared" si="787"/>
        <v/>
      </c>
      <c r="V2813" s="77" t="str">
        <f t="shared" si="788"/>
        <v/>
      </c>
      <c r="W2813" s="37" t="str">
        <f t="shared" si="789"/>
        <v/>
      </c>
      <c r="X2813" s="7" t="str">
        <f t="shared" si="790"/>
        <v/>
      </c>
      <c r="Y2813" s="37" t="str">
        <f t="shared" si="791"/>
        <v/>
      </c>
      <c r="AA2813" s="54" t="str">
        <f t="shared" si="792"/>
        <v/>
      </c>
      <c r="AC2813" s="121" t="str">
        <f t="shared" si="793"/>
        <v/>
      </c>
      <c r="AD2813" s="111" t="str">
        <f t="shared" si="794"/>
        <v/>
      </c>
      <c r="AE2813" s="122" t="str">
        <f t="shared" si="795"/>
        <v/>
      </c>
      <c r="AF2813" s="123" t="str">
        <f t="shared" si="796"/>
        <v>Qtr 1</v>
      </c>
      <c r="AG2813" s="122" t="str">
        <f t="shared" si="797"/>
        <v/>
      </c>
      <c r="AI2813" s="124" t="str">
        <f t="shared" si="798"/>
        <v/>
      </c>
      <c r="AK2813" s="103" t="str">
        <f t="shared" si="799"/>
        <v/>
      </c>
      <c r="AL2813" s="104" t="str">
        <f t="shared" si="800"/>
        <v/>
      </c>
      <c r="AN2813" s="37" t="str">
        <f>IF(AK2813="", "", COUNTIF(AK$11:AK$8010, "&lt;"&amp;AK2813)+1+COUNTIF(AK$11:AK2813, AK2813)-1)</f>
        <v/>
      </c>
      <c r="AO2813" s="37" t="str">
        <f>IF(AL2813="", "", COUNTIF(AL$11:AL$8010, "&gt;"&amp;AL2813)+1+COUNTIF(AL$11:AL2813, AL2813)-1)</f>
        <v/>
      </c>
    </row>
    <row r="2814" spans="1:41" x14ac:dyDescent="0.55000000000000004">
      <c r="A2814" s="5"/>
      <c r="B2814" s="284"/>
      <c r="C2814" s="285"/>
      <c r="D2814" s="286"/>
      <c r="E2814" s="287"/>
      <c r="F2814" s="288"/>
      <c r="G2814" s="5"/>
      <c r="J2814" s="7" t="str">
        <f t="shared" si="783"/>
        <v/>
      </c>
      <c r="K2814" s="48" t="str">
        <f t="shared" si="784"/>
        <v/>
      </c>
      <c r="L2814" s="48" t="str">
        <f t="shared" si="785"/>
        <v/>
      </c>
      <c r="M2814" s="49" t="str">
        <f t="shared" si="786"/>
        <v/>
      </c>
      <c r="U2814" s="103" t="str">
        <f t="shared" si="787"/>
        <v/>
      </c>
      <c r="V2814" s="77" t="str">
        <f t="shared" si="788"/>
        <v/>
      </c>
      <c r="W2814" s="37" t="str">
        <f t="shared" si="789"/>
        <v/>
      </c>
      <c r="X2814" s="7" t="str">
        <f t="shared" si="790"/>
        <v/>
      </c>
      <c r="Y2814" s="37" t="str">
        <f t="shared" si="791"/>
        <v/>
      </c>
      <c r="AA2814" s="54" t="str">
        <f t="shared" si="792"/>
        <v/>
      </c>
      <c r="AC2814" s="121" t="str">
        <f t="shared" si="793"/>
        <v/>
      </c>
      <c r="AD2814" s="111" t="str">
        <f t="shared" si="794"/>
        <v/>
      </c>
      <c r="AE2814" s="122" t="str">
        <f t="shared" si="795"/>
        <v/>
      </c>
      <c r="AF2814" s="123" t="str">
        <f t="shared" si="796"/>
        <v>Qtr 1</v>
      </c>
      <c r="AG2814" s="122" t="str">
        <f t="shared" si="797"/>
        <v/>
      </c>
      <c r="AI2814" s="124" t="str">
        <f t="shared" si="798"/>
        <v/>
      </c>
      <c r="AK2814" s="103" t="str">
        <f t="shared" si="799"/>
        <v/>
      </c>
      <c r="AL2814" s="104" t="str">
        <f t="shared" si="800"/>
        <v/>
      </c>
      <c r="AN2814" s="37" t="str">
        <f>IF(AK2814="", "", COUNTIF(AK$11:AK$8010, "&lt;"&amp;AK2814)+1+COUNTIF(AK$11:AK2814, AK2814)-1)</f>
        <v/>
      </c>
      <c r="AO2814" s="37" t="str">
        <f>IF(AL2814="", "", COUNTIF(AL$11:AL$8010, "&gt;"&amp;AL2814)+1+COUNTIF(AL$11:AL2814, AL2814)-1)</f>
        <v/>
      </c>
    </row>
    <row r="2815" spans="1:41" x14ac:dyDescent="0.55000000000000004">
      <c r="A2815" s="5"/>
      <c r="B2815" s="284"/>
      <c r="C2815" s="285"/>
      <c r="D2815" s="286"/>
      <c r="E2815" s="287"/>
      <c r="F2815" s="288"/>
      <c r="G2815" s="5"/>
      <c r="J2815" s="7" t="str">
        <f t="shared" si="783"/>
        <v/>
      </c>
      <c r="K2815" s="48" t="str">
        <f t="shared" si="784"/>
        <v/>
      </c>
      <c r="L2815" s="48" t="str">
        <f t="shared" si="785"/>
        <v/>
      </c>
      <c r="M2815" s="49" t="str">
        <f t="shared" si="786"/>
        <v/>
      </c>
      <c r="U2815" s="103" t="str">
        <f t="shared" si="787"/>
        <v/>
      </c>
      <c r="V2815" s="77" t="str">
        <f t="shared" si="788"/>
        <v/>
      </c>
      <c r="W2815" s="37" t="str">
        <f t="shared" si="789"/>
        <v/>
      </c>
      <c r="X2815" s="7" t="str">
        <f t="shared" si="790"/>
        <v/>
      </c>
      <c r="Y2815" s="37" t="str">
        <f t="shared" si="791"/>
        <v/>
      </c>
      <c r="AA2815" s="54" t="str">
        <f t="shared" si="792"/>
        <v/>
      </c>
      <c r="AC2815" s="121" t="str">
        <f t="shared" si="793"/>
        <v/>
      </c>
      <c r="AD2815" s="111" t="str">
        <f t="shared" si="794"/>
        <v/>
      </c>
      <c r="AE2815" s="122" t="str">
        <f t="shared" si="795"/>
        <v/>
      </c>
      <c r="AF2815" s="123" t="str">
        <f t="shared" si="796"/>
        <v>Qtr 1</v>
      </c>
      <c r="AG2815" s="122" t="str">
        <f t="shared" si="797"/>
        <v/>
      </c>
      <c r="AI2815" s="124" t="str">
        <f t="shared" si="798"/>
        <v/>
      </c>
      <c r="AK2815" s="103" t="str">
        <f t="shared" si="799"/>
        <v/>
      </c>
      <c r="AL2815" s="104" t="str">
        <f t="shared" si="800"/>
        <v/>
      </c>
      <c r="AN2815" s="37" t="str">
        <f>IF(AK2815="", "", COUNTIF(AK$11:AK$8010, "&lt;"&amp;AK2815)+1+COUNTIF(AK$11:AK2815, AK2815)-1)</f>
        <v/>
      </c>
      <c r="AO2815" s="37" t="str">
        <f>IF(AL2815="", "", COUNTIF(AL$11:AL$8010, "&gt;"&amp;AL2815)+1+COUNTIF(AL$11:AL2815, AL2815)-1)</f>
        <v/>
      </c>
    </row>
    <row r="2816" spans="1:41" x14ac:dyDescent="0.55000000000000004">
      <c r="A2816" s="5"/>
      <c r="B2816" s="284"/>
      <c r="C2816" s="285"/>
      <c r="D2816" s="286"/>
      <c r="E2816" s="287"/>
      <c r="F2816" s="288"/>
      <c r="G2816" s="5"/>
      <c r="J2816" s="7" t="str">
        <f t="shared" si="783"/>
        <v/>
      </c>
      <c r="K2816" s="48" t="str">
        <f t="shared" si="784"/>
        <v/>
      </c>
      <c r="L2816" s="48" t="str">
        <f t="shared" si="785"/>
        <v/>
      </c>
      <c r="M2816" s="49" t="str">
        <f t="shared" si="786"/>
        <v/>
      </c>
      <c r="U2816" s="103" t="str">
        <f t="shared" si="787"/>
        <v/>
      </c>
      <c r="V2816" s="77" t="str">
        <f t="shared" si="788"/>
        <v/>
      </c>
      <c r="W2816" s="37" t="str">
        <f t="shared" si="789"/>
        <v/>
      </c>
      <c r="X2816" s="7" t="str">
        <f t="shared" si="790"/>
        <v/>
      </c>
      <c r="Y2816" s="37" t="str">
        <f t="shared" si="791"/>
        <v/>
      </c>
      <c r="AA2816" s="54" t="str">
        <f t="shared" si="792"/>
        <v/>
      </c>
      <c r="AC2816" s="121" t="str">
        <f t="shared" si="793"/>
        <v/>
      </c>
      <c r="AD2816" s="111" t="str">
        <f t="shared" si="794"/>
        <v/>
      </c>
      <c r="AE2816" s="122" t="str">
        <f t="shared" si="795"/>
        <v/>
      </c>
      <c r="AF2816" s="123" t="str">
        <f t="shared" si="796"/>
        <v>Qtr 1</v>
      </c>
      <c r="AG2816" s="122" t="str">
        <f t="shared" si="797"/>
        <v/>
      </c>
      <c r="AI2816" s="124" t="str">
        <f t="shared" si="798"/>
        <v/>
      </c>
      <c r="AK2816" s="103" t="str">
        <f t="shared" si="799"/>
        <v/>
      </c>
      <c r="AL2816" s="104" t="str">
        <f t="shared" si="800"/>
        <v/>
      </c>
      <c r="AN2816" s="37" t="str">
        <f>IF(AK2816="", "", COUNTIF(AK$11:AK$8010, "&lt;"&amp;AK2816)+1+COUNTIF(AK$11:AK2816, AK2816)-1)</f>
        <v/>
      </c>
      <c r="AO2816" s="37" t="str">
        <f>IF(AL2816="", "", COUNTIF(AL$11:AL$8010, "&gt;"&amp;AL2816)+1+COUNTIF(AL$11:AL2816, AL2816)-1)</f>
        <v/>
      </c>
    </row>
    <row r="2817" spans="1:41" x14ac:dyDescent="0.55000000000000004">
      <c r="A2817" s="5"/>
      <c r="B2817" s="284"/>
      <c r="C2817" s="285"/>
      <c r="D2817" s="286"/>
      <c r="E2817" s="287"/>
      <c r="F2817" s="288"/>
      <c r="G2817" s="5"/>
      <c r="J2817" s="7" t="str">
        <f t="shared" si="783"/>
        <v/>
      </c>
      <c r="K2817" s="48" t="str">
        <f t="shared" si="784"/>
        <v/>
      </c>
      <c r="L2817" s="48" t="str">
        <f t="shared" si="785"/>
        <v/>
      </c>
      <c r="M2817" s="49" t="str">
        <f t="shared" si="786"/>
        <v/>
      </c>
      <c r="U2817" s="103" t="str">
        <f t="shared" si="787"/>
        <v/>
      </c>
      <c r="V2817" s="77" t="str">
        <f t="shared" si="788"/>
        <v/>
      </c>
      <c r="W2817" s="37" t="str">
        <f t="shared" si="789"/>
        <v/>
      </c>
      <c r="X2817" s="7" t="str">
        <f t="shared" si="790"/>
        <v/>
      </c>
      <c r="Y2817" s="37" t="str">
        <f t="shared" si="791"/>
        <v/>
      </c>
      <c r="AA2817" s="54" t="str">
        <f t="shared" si="792"/>
        <v/>
      </c>
      <c r="AC2817" s="121" t="str">
        <f t="shared" si="793"/>
        <v/>
      </c>
      <c r="AD2817" s="111" t="str">
        <f t="shared" si="794"/>
        <v/>
      </c>
      <c r="AE2817" s="122" t="str">
        <f t="shared" si="795"/>
        <v/>
      </c>
      <c r="AF2817" s="123" t="str">
        <f t="shared" si="796"/>
        <v>Qtr 1</v>
      </c>
      <c r="AG2817" s="122" t="str">
        <f t="shared" si="797"/>
        <v/>
      </c>
      <c r="AI2817" s="124" t="str">
        <f t="shared" si="798"/>
        <v/>
      </c>
      <c r="AK2817" s="103" t="str">
        <f t="shared" si="799"/>
        <v/>
      </c>
      <c r="AL2817" s="104" t="str">
        <f t="shared" si="800"/>
        <v/>
      </c>
      <c r="AN2817" s="37" t="str">
        <f>IF(AK2817="", "", COUNTIF(AK$11:AK$8010, "&lt;"&amp;AK2817)+1+COUNTIF(AK$11:AK2817, AK2817)-1)</f>
        <v/>
      </c>
      <c r="AO2817" s="37" t="str">
        <f>IF(AL2817="", "", COUNTIF(AL$11:AL$8010, "&gt;"&amp;AL2817)+1+COUNTIF(AL$11:AL2817, AL2817)-1)</f>
        <v/>
      </c>
    </row>
    <row r="2818" spans="1:41" x14ac:dyDescent="0.55000000000000004">
      <c r="A2818" s="5"/>
      <c r="B2818" s="284"/>
      <c r="C2818" s="285"/>
      <c r="D2818" s="286"/>
      <c r="E2818" s="287"/>
      <c r="F2818" s="288"/>
      <c r="G2818" s="5"/>
      <c r="J2818" s="7" t="str">
        <f t="shared" si="783"/>
        <v/>
      </c>
      <c r="K2818" s="48" t="str">
        <f t="shared" si="784"/>
        <v/>
      </c>
      <c r="L2818" s="48" t="str">
        <f t="shared" si="785"/>
        <v/>
      </c>
      <c r="M2818" s="49" t="str">
        <f t="shared" si="786"/>
        <v/>
      </c>
      <c r="U2818" s="103" t="str">
        <f t="shared" si="787"/>
        <v/>
      </c>
      <c r="V2818" s="77" t="str">
        <f t="shared" si="788"/>
        <v/>
      </c>
      <c r="W2818" s="37" t="str">
        <f t="shared" si="789"/>
        <v/>
      </c>
      <c r="X2818" s="7" t="str">
        <f t="shared" si="790"/>
        <v/>
      </c>
      <c r="Y2818" s="37" t="str">
        <f t="shared" si="791"/>
        <v/>
      </c>
      <c r="AA2818" s="54" t="str">
        <f t="shared" si="792"/>
        <v/>
      </c>
      <c r="AC2818" s="121" t="str">
        <f t="shared" si="793"/>
        <v/>
      </c>
      <c r="AD2818" s="111" t="str">
        <f t="shared" si="794"/>
        <v/>
      </c>
      <c r="AE2818" s="122" t="str">
        <f t="shared" si="795"/>
        <v/>
      </c>
      <c r="AF2818" s="123" t="str">
        <f t="shared" si="796"/>
        <v>Qtr 1</v>
      </c>
      <c r="AG2818" s="122" t="str">
        <f t="shared" si="797"/>
        <v/>
      </c>
      <c r="AI2818" s="124" t="str">
        <f t="shared" si="798"/>
        <v/>
      </c>
      <c r="AK2818" s="103" t="str">
        <f t="shared" si="799"/>
        <v/>
      </c>
      <c r="AL2818" s="104" t="str">
        <f t="shared" si="800"/>
        <v/>
      </c>
      <c r="AN2818" s="37" t="str">
        <f>IF(AK2818="", "", COUNTIF(AK$11:AK$8010, "&lt;"&amp;AK2818)+1+COUNTIF(AK$11:AK2818, AK2818)-1)</f>
        <v/>
      </c>
      <c r="AO2818" s="37" t="str">
        <f>IF(AL2818="", "", COUNTIF(AL$11:AL$8010, "&gt;"&amp;AL2818)+1+COUNTIF(AL$11:AL2818, AL2818)-1)</f>
        <v/>
      </c>
    </row>
    <row r="2819" spans="1:41" x14ac:dyDescent="0.55000000000000004">
      <c r="A2819" s="5"/>
      <c r="B2819" s="284"/>
      <c r="C2819" s="285"/>
      <c r="D2819" s="286"/>
      <c r="E2819" s="287"/>
      <c r="F2819" s="288"/>
      <c r="G2819" s="5"/>
      <c r="J2819" s="7" t="str">
        <f t="shared" si="783"/>
        <v/>
      </c>
      <c r="K2819" s="48" t="str">
        <f t="shared" si="784"/>
        <v/>
      </c>
      <c r="L2819" s="48" t="str">
        <f t="shared" si="785"/>
        <v/>
      </c>
      <c r="M2819" s="49" t="str">
        <f t="shared" si="786"/>
        <v/>
      </c>
      <c r="U2819" s="103" t="str">
        <f t="shared" si="787"/>
        <v/>
      </c>
      <c r="V2819" s="77" t="str">
        <f t="shared" si="788"/>
        <v/>
      </c>
      <c r="W2819" s="37" t="str">
        <f t="shared" si="789"/>
        <v/>
      </c>
      <c r="X2819" s="7" t="str">
        <f t="shared" si="790"/>
        <v/>
      </c>
      <c r="Y2819" s="37" t="str">
        <f t="shared" si="791"/>
        <v/>
      </c>
      <c r="AA2819" s="54" t="str">
        <f t="shared" si="792"/>
        <v/>
      </c>
      <c r="AC2819" s="121" t="str">
        <f t="shared" si="793"/>
        <v/>
      </c>
      <c r="AD2819" s="111" t="str">
        <f t="shared" si="794"/>
        <v/>
      </c>
      <c r="AE2819" s="122" t="str">
        <f t="shared" si="795"/>
        <v/>
      </c>
      <c r="AF2819" s="123" t="str">
        <f t="shared" si="796"/>
        <v>Qtr 1</v>
      </c>
      <c r="AG2819" s="122" t="str">
        <f t="shared" si="797"/>
        <v/>
      </c>
      <c r="AI2819" s="124" t="str">
        <f t="shared" si="798"/>
        <v/>
      </c>
      <c r="AK2819" s="103" t="str">
        <f t="shared" si="799"/>
        <v/>
      </c>
      <c r="AL2819" s="104" t="str">
        <f t="shared" si="800"/>
        <v/>
      </c>
      <c r="AN2819" s="37" t="str">
        <f>IF(AK2819="", "", COUNTIF(AK$11:AK$8010, "&lt;"&amp;AK2819)+1+COUNTIF(AK$11:AK2819, AK2819)-1)</f>
        <v/>
      </c>
      <c r="AO2819" s="37" t="str">
        <f>IF(AL2819="", "", COUNTIF(AL$11:AL$8010, "&gt;"&amp;AL2819)+1+COUNTIF(AL$11:AL2819, AL2819)-1)</f>
        <v/>
      </c>
    </row>
    <row r="2820" spans="1:41" x14ac:dyDescent="0.55000000000000004">
      <c r="A2820" s="5"/>
      <c r="B2820" s="284"/>
      <c r="C2820" s="285"/>
      <c r="D2820" s="286"/>
      <c r="E2820" s="287"/>
      <c r="F2820" s="288"/>
      <c r="G2820" s="5"/>
      <c r="J2820" s="7" t="str">
        <f t="shared" si="783"/>
        <v/>
      </c>
      <c r="K2820" s="48" t="str">
        <f t="shared" si="784"/>
        <v/>
      </c>
      <c r="L2820" s="48" t="str">
        <f t="shared" si="785"/>
        <v/>
      </c>
      <c r="M2820" s="49" t="str">
        <f t="shared" si="786"/>
        <v/>
      </c>
      <c r="U2820" s="103" t="str">
        <f t="shared" si="787"/>
        <v/>
      </c>
      <c r="V2820" s="77" t="str">
        <f t="shared" si="788"/>
        <v/>
      </c>
      <c r="W2820" s="37" t="str">
        <f t="shared" si="789"/>
        <v/>
      </c>
      <c r="X2820" s="7" t="str">
        <f t="shared" si="790"/>
        <v/>
      </c>
      <c r="Y2820" s="37" t="str">
        <f t="shared" si="791"/>
        <v/>
      </c>
      <c r="AA2820" s="54" t="str">
        <f t="shared" si="792"/>
        <v/>
      </c>
      <c r="AC2820" s="121" t="str">
        <f t="shared" si="793"/>
        <v/>
      </c>
      <c r="AD2820" s="111" t="str">
        <f t="shared" si="794"/>
        <v/>
      </c>
      <c r="AE2820" s="122" t="str">
        <f t="shared" si="795"/>
        <v/>
      </c>
      <c r="AF2820" s="123" t="str">
        <f t="shared" si="796"/>
        <v>Qtr 1</v>
      </c>
      <c r="AG2820" s="122" t="str">
        <f t="shared" si="797"/>
        <v/>
      </c>
      <c r="AI2820" s="124" t="str">
        <f t="shared" si="798"/>
        <v/>
      </c>
      <c r="AK2820" s="103" t="str">
        <f t="shared" si="799"/>
        <v/>
      </c>
      <c r="AL2820" s="104" t="str">
        <f t="shared" si="800"/>
        <v/>
      </c>
      <c r="AN2820" s="37" t="str">
        <f>IF(AK2820="", "", COUNTIF(AK$11:AK$8010, "&lt;"&amp;AK2820)+1+COUNTIF(AK$11:AK2820, AK2820)-1)</f>
        <v/>
      </c>
      <c r="AO2820" s="37" t="str">
        <f>IF(AL2820="", "", COUNTIF(AL$11:AL$8010, "&gt;"&amp;AL2820)+1+COUNTIF(AL$11:AL2820, AL2820)-1)</f>
        <v/>
      </c>
    </row>
    <row r="2821" spans="1:41" x14ac:dyDescent="0.55000000000000004">
      <c r="A2821" s="5"/>
      <c r="B2821" s="284"/>
      <c r="C2821" s="285"/>
      <c r="D2821" s="286"/>
      <c r="E2821" s="287"/>
      <c r="F2821" s="288"/>
      <c r="G2821" s="5"/>
      <c r="J2821" s="7" t="str">
        <f t="shared" si="783"/>
        <v/>
      </c>
      <c r="K2821" s="48" t="str">
        <f t="shared" si="784"/>
        <v/>
      </c>
      <c r="L2821" s="48" t="str">
        <f t="shared" si="785"/>
        <v/>
      </c>
      <c r="M2821" s="49" t="str">
        <f t="shared" si="786"/>
        <v/>
      </c>
      <c r="U2821" s="103" t="str">
        <f t="shared" si="787"/>
        <v/>
      </c>
      <c r="V2821" s="77" t="str">
        <f t="shared" si="788"/>
        <v/>
      </c>
      <c r="W2821" s="37" t="str">
        <f t="shared" si="789"/>
        <v/>
      </c>
      <c r="X2821" s="7" t="str">
        <f t="shared" si="790"/>
        <v/>
      </c>
      <c r="Y2821" s="37" t="str">
        <f t="shared" si="791"/>
        <v/>
      </c>
      <c r="AA2821" s="54" t="str">
        <f t="shared" si="792"/>
        <v/>
      </c>
      <c r="AC2821" s="121" t="str">
        <f t="shared" si="793"/>
        <v/>
      </c>
      <c r="AD2821" s="111" t="str">
        <f t="shared" si="794"/>
        <v/>
      </c>
      <c r="AE2821" s="122" t="str">
        <f t="shared" si="795"/>
        <v/>
      </c>
      <c r="AF2821" s="123" t="str">
        <f t="shared" si="796"/>
        <v>Qtr 1</v>
      </c>
      <c r="AG2821" s="122" t="str">
        <f t="shared" si="797"/>
        <v/>
      </c>
      <c r="AI2821" s="124" t="str">
        <f t="shared" si="798"/>
        <v/>
      </c>
      <c r="AK2821" s="103" t="str">
        <f t="shared" si="799"/>
        <v/>
      </c>
      <c r="AL2821" s="104" t="str">
        <f t="shared" si="800"/>
        <v/>
      </c>
      <c r="AN2821" s="37" t="str">
        <f>IF(AK2821="", "", COUNTIF(AK$11:AK$8010, "&lt;"&amp;AK2821)+1+COUNTIF(AK$11:AK2821, AK2821)-1)</f>
        <v/>
      </c>
      <c r="AO2821" s="37" t="str">
        <f>IF(AL2821="", "", COUNTIF(AL$11:AL$8010, "&gt;"&amp;AL2821)+1+COUNTIF(AL$11:AL2821, AL2821)-1)</f>
        <v/>
      </c>
    </row>
    <row r="2822" spans="1:41" x14ac:dyDescent="0.55000000000000004">
      <c r="A2822" s="5"/>
      <c r="B2822" s="284"/>
      <c r="C2822" s="285"/>
      <c r="D2822" s="286"/>
      <c r="E2822" s="287"/>
      <c r="F2822" s="288"/>
      <c r="G2822" s="5"/>
      <c r="J2822" s="7" t="str">
        <f t="shared" si="783"/>
        <v/>
      </c>
      <c r="K2822" s="48" t="str">
        <f t="shared" si="784"/>
        <v/>
      </c>
      <c r="L2822" s="48" t="str">
        <f t="shared" si="785"/>
        <v/>
      </c>
      <c r="M2822" s="49" t="str">
        <f t="shared" si="786"/>
        <v/>
      </c>
      <c r="U2822" s="103" t="str">
        <f t="shared" si="787"/>
        <v/>
      </c>
      <c r="V2822" s="77" t="str">
        <f t="shared" si="788"/>
        <v/>
      </c>
      <c r="W2822" s="37" t="str">
        <f t="shared" si="789"/>
        <v/>
      </c>
      <c r="X2822" s="7" t="str">
        <f t="shared" si="790"/>
        <v/>
      </c>
      <c r="Y2822" s="37" t="str">
        <f t="shared" si="791"/>
        <v/>
      </c>
      <c r="AA2822" s="54" t="str">
        <f t="shared" si="792"/>
        <v/>
      </c>
      <c r="AC2822" s="121" t="str">
        <f t="shared" si="793"/>
        <v/>
      </c>
      <c r="AD2822" s="111" t="str">
        <f t="shared" si="794"/>
        <v/>
      </c>
      <c r="AE2822" s="122" t="str">
        <f t="shared" si="795"/>
        <v/>
      </c>
      <c r="AF2822" s="123" t="str">
        <f t="shared" si="796"/>
        <v>Qtr 1</v>
      </c>
      <c r="AG2822" s="122" t="str">
        <f t="shared" si="797"/>
        <v/>
      </c>
      <c r="AI2822" s="124" t="str">
        <f t="shared" si="798"/>
        <v/>
      </c>
      <c r="AK2822" s="103" t="str">
        <f t="shared" si="799"/>
        <v/>
      </c>
      <c r="AL2822" s="104" t="str">
        <f t="shared" si="800"/>
        <v/>
      </c>
      <c r="AN2822" s="37" t="str">
        <f>IF(AK2822="", "", COUNTIF(AK$11:AK$8010, "&lt;"&amp;AK2822)+1+COUNTIF(AK$11:AK2822, AK2822)-1)</f>
        <v/>
      </c>
      <c r="AO2822" s="37" t="str">
        <f>IF(AL2822="", "", COUNTIF(AL$11:AL$8010, "&gt;"&amp;AL2822)+1+COUNTIF(AL$11:AL2822, AL2822)-1)</f>
        <v/>
      </c>
    </row>
    <row r="2823" spans="1:41" x14ac:dyDescent="0.55000000000000004">
      <c r="A2823" s="5"/>
      <c r="B2823" s="284"/>
      <c r="C2823" s="285"/>
      <c r="D2823" s="286"/>
      <c r="E2823" s="287"/>
      <c r="F2823" s="288"/>
      <c r="G2823" s="5"/>
      <c r="J2823" s="7" t="str">
        <f t="shared" si="783"/>
        <v/>
      </c>
      <c r="K2823" s="48" t="str">
        <f t="shared" si="784"/>
        <v/>
      </c>
      <c r="L2823" s="48" t="str">
        <f t="shared" si="785"/>
        <v/>
      </c>
      <c r="M2823" s="49" t="str">
        <f t="shared" si="786"/>
        <v/>
      </c>
      <c r="U2823" s="103" t="str">
        <f t="shared" si="787"/>
        <v/>
      </c>
      <c r="V2823" s="77" t="str">
        <f t="shared" si="788"/>
        <v/>
      </c>
      <c r="W2823" s="37" t="str">
        <f t="shared" si="789"/>
        <v/>
      </c>
      <c r="X2823" s="7" t="str">
        <f t="shared" si="790"/>
        <v/>
      </c>
      <c r="Y2823" s="37" t="str">
        <f t="shared" si="791"/>
        <v/>
      </c>
      <c r="AA2823" s="54" t="str">
        <f t="shared" si="792"/>
        <v/>
      </c>
      <c r="AC2823" s="121" t="str">
        <f t="shared" si="793"/>
        <v/>
      </c>
      <c r="AD2823" s="111" t="str">
        <f t="shared" si="794"/>
        <v/>
      </c>
      <c r="AE2823" s="122" t="str">
        <f t="shared" si="795"/>
        <v/>
      </c>
      <c r="AF2823" s="123" t="str">
        <f t="shared" si="796"/>
        <v>Qtr 1</v>
      </c>
      <c r="AG2823" s="122" t="str">
        <f t="shared" si="797"/>
        <v/>
      </c>
      <c r="AI2823" s="124" t="str">
        <f t="shared" si="798"/>
        <v/>
      </c>
      <c r="AK2823" s="103" t="str">
        <f t="shared" si="799"/>
        <v/>
      </c>
      <c r="AL2823" s="104" t="str">
        <f t="shared" si="800"/>
        <v/>
      </c>
      <c r="AN2823" s="37" t="str">
        <f>IF(AK2823="", "", COUNTIF(AK$11:AK$8010, "&lt;"&amp;AK2823)+1+COUNTIF(AK$11:AK2823, AK2823)-1)</f>
        <v/>
      </c>
      <c r="AO2823" s="37" t="str">
        <f>IF(AL2823="", "", COUNTIF(AL$11:AL$8010, "&gt;"&amp;AL2823)+1+COUNTIF(AL$11:AL2823, AL2823)-1)</f>
        <v/>
      </c>
    </row>
    <row r="2824" spans="1:41" x14ac:dyDescent="0.55000000000000004">
      <c r="A2824" s="5"/>
      <c r="B2824" s="284"/>
      <c r="C2824" s="285"/>
      <c r="D2824" s="286"/>
      <c r="E2824" s="287"/>
      <c r="F2824" s="288"/>
      <c r="G2824" s="5"/>
      <c r="J2824" s="7" t="str">
        <f t="shared" si="783"/>
        <v/>
      </c>
      <c r="K2824" s="48" t="str">
        <f t="shared" si="784"/>
        <v/>
      </c>
      <c r="L2824" s="48" t="str">
        <f t="shared" si="785"/>
        <v/>
      </c>
      <c r="M2824" s="49" t="str">
        <f t="shared" si="786"/>
        <v/>
      </c>
      <c r="U2824" s="103" t="str">
        <f t="shared" si="787"/>
        <v/>
      </c>
      <c r="V2824" s="77" t="str">
        <f t="shared" si="788"/>
        <v/>
      </c>
      <c r="W2824" s="37" t="str">
        <f t="shared" si="789"/>
        <v/>
      </c>
      <c r="X2824" s="7" t="str">
        <f t="shared" si="790"/>
        <v/>
      </c>
      <c r="Y2824" s="37" t="str">
        <f t="shared" si="791"/>
        <v/>
      </c>
      <c r="AA2824" s="54" t="str">
        <f t="shared" si="792"/>
        <v/>
      </c>
      <c r="AC2824" s="121" t="str">
        <f t="shared" si="793"/>
        <v/>
      </c>
      <c r="AD2824" s="111" t="str">
        <f t="shared" si="794"/>
        <v/>
      </c>
      <c r="AE2824" s="122" t="str">
        <f t="shared" si="795"/>
        <v/>
      </c>
      <c r="AF2824" s="123" t="str">
        <f t="shared" si="796"/>
        <v>Qtr 1</v>
      </c>
      <c r="AG2824" s="122" t="str">
        <f t="shared" si="797"/>
        <v/>
      </c>
      <c r="AI2824" s="124" t="str">
        <f t="shared" si="798"/>
        <v/>
      </c>
      <c r="AK2824" s="103" t="str">
        <f t="shared" si="799"/>
        <v/>
      </c>
      <c r="AL2824" s="104" t="str">
        <f t="shared" si="800"/>
        <v/>
      </c>
      <c r="AN2824" s="37" t="str">
        <f>IF(AK2824="", "", COUNTIF(AK$11:AK$8010, "&lt;"&amp;AK2824)+1+COUNTIF(AK$11:AK2824, AK2824)-1)</f>
        <v/>
      </c>
      <c r="AO2824" s="37" t="str">
        <f>IF(AL2824="", "", COUNTIF(AL$11:AL$8010, "&gt;"&amp;AL2824)+1+COUNTIF(AL$11:AL2824, AL2824)-1)</f>
        <v/>
      </c>
    </row>
    <row r="2825" spans="1:41" x14ac:dyDescent="0.55000000000000004">
      <c r="A2825" s="5"/>
      <c r="B2825" s="284"/>
      <c r="C2825" s="285"/>
      <c r="D2825" s="286"/>
      <c r="E2825" s="287"/>
      <c r="F2825" s="288"/>
      <c r="G2825" s="5"/>
      <c r="J2825" s="7" t="str">
        <f t="shared" si="783"/>
        <v/>
      </c>
      <c r="K2825" s="48" t="str">
        <f t="shared" si="784"/>
        <v/>
      </c>
      <c r="L2825" s="48" t="str">
        <f t="shared" si="785"/>
        <v/>
      </c>
      <c r="M2825" s="49" t="str">
        <f t="shared" si="786"/>
        <v/>
      </c>
      <c r="U2825" s="103" t="str">
        <f t="shared" si="787"/>
        <v/>
      </c>
      <c r="V2825" s="77" t="str">
        <f t="shared" si="788"/>
        <v/>
      </c>
      <c r="W2825" s="37" t="str">
        <f t="shared" si="789"/>
        <v/>
      </c>
      <c r="X2825" s="7" t="str">
        <f t="shared" si="790"/>
        <v/>
      </c>
      <c r="Y2825" s="37" t="str">
        <f t="shared" si="791"/>
        <v/>
      </c>
      <c r="AA2825" s="54" t="str">
        <f t="shared" si="792"/>
        <v/>
      </c>
      <c r="AC2825" s="121" t="str">
        <f t="shared" si="793"/>
        <v/>
      </c>
      <c r="AD2825" s="111" t="str">
        <f t="shared" si="794"/>
        <v/>
      </c>
      <c r="AE2825" s="122" t="str">
        <f t="shared" si="795"/>
        <v/>
      </c>
      <c r="AF2825" s="123" t="str">
        <f t="shared" si="796"/>
        <v>Qtr 1</v>
      </c>
      <c r="AG2825" s="122" t="str">
        <f t="shared" si="797"/>
        <v/>
      </c>
      <c r="AI2825" s="124" t="str">
        <f t="shared" si="798"/>
        <v/>
      </c>
      <c r="AK2825" s="103" t="str">
        <f t="shared" si="799"/>
        <v/>
      </c>
      <c r="AL2825" s="104" t="str">
        <f t="shared" si="800"/>
        <v/>
      </c>
      <c r="AN2825" s="37" t="str">
        <f>IF(AK2825="", "", COUNTIF(AK$11:AK$8010, "&lt;"&amp;AK2825)+1+COUNTIF(AK$11:AK2825, AK2825)-1)</f>
        <v/>
      </c>
      <c r="AO2825" s="37" t="str">
        <f>IF(AL2825="", "", COUNTIF(AL$11:AL$8010, "&gt;"&amp;AL2825)+1+COUNTIF(AL$11:AL2825, AL2825)-1)</f>
        <v/>
      </c>
    </row>
    <row r="2826" spans="1:41" x14ac:dyDescent="0.55000000000000004">
      <c r="A2826" s="5"/>
      <c r="B2826" s="284"/>
      <c r="C2826" s="285"/>
      <c r="D2826" s="286"/>
      <c r="E2826" s="287"/>
      <c r="F2826" s="288"/>
      <c r="G2826" s="5"/>
      <c r="J2826" s="7" t="str">
        <f t="shared" si="783"/>
        <v/>
      </c>
      <c r="K2826" s="48" t="str">
        <f t="shared" si="784"/>
        <v/>
      </c>
      <c r="L2826" s="48" t="str">
        <f t="shared" si="785"/>
        <v/>
      </c>
      <c r="M2826" s="49" t="str">
        <f t="shared" si="786"/>
        <v/>
      </c>
      <c r="U2826" s="103" t="str">
        <f t="shared" si="787"/>
        <v/>
      </c>
      <c r="V2826" s="77" t="str">
        <f t="shared" si="788"/>
        <v/>
      </c>
      <c r="W2826" s="37" t="str">
        <f t="shared" si="789"/>
        <v/>
      </c>
      <c r="X2826" s="7" t="str">
        <f t="shared" si="790"/>
        <v/>
      </c>
      <c r="Y2826" s="37" t="str">
        <f t="shared" si="791"/>
        <v/>
      </c>
      <c r="AA2826" s="54" t="str">
        <f t="shared" si="792"/>
        <v/>
      </c>
      <c r="AC2826" s="121" t="str">
        <f t="shared" si="793"/>
        <v/>
      </c>
      <c r="AD2826" s="111" t="str">
        <f t="shared" si="794"/>
        <v/>
      </c>
      <c r="AE2826" s="122" t="str">
        <f t="shared" si="795"/>
        <v/>
      </c>
      <c r="AF2826" s="123" t="str">
        <f t="shared" si="796"/>
        <v>Qtr 1</v>
      </c>
      <c r="AG2826" s="122" t="str">
        <f t="shared" si="797"/>
        <v/>
      </c>
      <c r="AI2826" s="124" t="str">
        <f t="shared" si="798"/>
        <v/>
      </c>
      <c r="AK2826" s="103" t="str">
        <f t="shared" si="799"/>
        <v/>
      </c>
      <c r="AL2826" s="104" t="str">
        <f t="shared" si="800"/>
        <v/>
      </c>
      <c r="AN2826" s="37" t="str">
        <f>IF(AK2826="", "", COUNTIF(AK$11:AK$8010, "&lt;"&amp;AK2826)+1+COUNTIF(AK$11:AK2826, AK2826)-1)</f>
        <v/>
      </c>
      <c r="AO2826" s="37" t="str">
        <f>IF(AL2826="", "", COUNTIF(AL$11:AL$8010, "&gt;"&amp;AL2826)+1+COUNTIF(AL$11:AL2826, AL2826)-1)</f>
        <v/>
      </c>
    </row>
    <row r="2827" spans="1:41" x14ac:dyDescent="0.55000000000000004">
      <c r="A2827" s="5"/>
      <c r="B2827" s="284"/>
      <c r="C2827" s="285"/>
      <c r="D2827" s="286"/>
      <c r="E2827" s="287"/>
      <c r="F2827" s="288"/>
      <c r="G2827" s="5"/>
      <c r="J2827" s="7" t="str">
        <f t="shared" si="783"/>
        <v/>
      </c>
      <c r="K2827" s="48" t="str">
        <f t="shared" si="784"/>
        <v/>
      </c>
      <c r="L2827" s="48" t="str">
        <f t="shared" si="785"/>
        <v/>
      </c>
      <c r="M2827" s="49" t="str">
        <f t="shared" si="786"/>
        <v/>
      </c>
      <c r="U2827" s="103" t="str">
        <f t="shared" si="787"/>
        <v/>
      </c>
      <c r="V2827" s="77" t="str">
        <f t="shared" si="788"/>
        <v/>
      </c>
      <c r="W2827" s="37" t="str">
        <f t="shared" si="789"/>
        <v/>
      </c>
      <c r="X2827" s="7" t="str">
        <f t="shared" si="790"/>
        <v/>
      </c>
      <c r="Y2827" s="37" t="str">
        <f t="shared" si="791"/>
        <v/>
      </c>
      <c r="AA2827" s="54" t="str">
        <f t="shared" si="792"/>
        <v/>
      </c>
      <c r="AC2827" s="121" t="str">
        <f t="shared" si="793"/>
        <v/>
      </c>
      <c r="AD2827" s="111" t="str">
        <f t="shared" si="794"/>
        <v/>
      </c>
      <c r="AE2827" s="122" t="str">
        <f t="shared" si="795"/>
        <v/>
      </c>
      <c r="AF2827" s="123" t="str">
        <f t="shared" si="796"/>
        <v>Qtr 1</v>
      </c>
      <c r="AG2827" s="122" t="str">
        <f t="shared" si="797"/>
        <v/>
      </c>
      <c r="AI2827" s="124" t="str">
        <f t="shared" si="798"/>
        <v/>
      </c>
      <c r="AK2827" s="103" t="str">
        <f t="shared" si="799"/>
        <v/>
      </c>
      <c r="AL2827" s="104" t="str">
        <f t="shared" si="800"/>
        <v/>
      </c>
      <c r="AN2827" s="37" t="str">
        <f>IF(AK2827="", "", COUNTIF(AK$11:AK$8010, "&lt;"&amp;AK2827)+1+COUNTIF(AK$11:AK2827, AK2827)-1)</f>
        <v/>
      </c>
      <c r="AO2827" s="37" t="str">
        <f>IF(AL2827="", "", COUNTIF(AL$11:AL$8010, "&gt;"&amp;AL2827)+1+COUNTIF(AL$11:AL2827, AL2827)-1)</f>
        <v/>
      </c>
    </row>
    <row r="2828" spans="1:41" x14ac:dyDescent="0.55000000000000004">
      <c r="A2828" s="5"/>
      <c r="B2828" s="284"/>
      <c r="C2828" s="285"/>
      <c r="D2828" s="286"/>
      <c r="E2828" s="287"/>
      <c r="F2828" s="288"/>
      <c r="G2828" s="5"/>
      <c r="J2828" s="7" t="str">
        <f t="shared" ref="J2828:J2891" si="801">IF(B2828="", "", IF(OR(B2828&lt;$O$4, B2828&gt;$O$5), "X", ""))</f>
        <v/>
      </c>
      <c r="K2828" s="48" t="str">
        <f t="shared" ref="K2828:K2891" si="802">IF(C2828="", "", IF(COUNTIF($O$10:$O$510, C2828)=0, "X", ""))</f>
        <v/>
      </c>
      <c r="L2828" s="48" t="str">
        <f t="shared" ref="L2828:L2891" si="803">IF(D2828="", "", IF(COUNTIF($Q$10:$Q$15, D2828)=0, "X", ""))</f>
        <v/>
      </c>
      <c r="M2828" s="49" t="str">
        <f t="shared" ref="M2828:M2891" si="804">IF(E2828="", "", IF(COUNTIF($S$10:$S$20, E2828)=0, "X", ""))</f>
        <v/>
      </c>
      <c r="U2828" s="103" t="str">
        <f t="shared" ref="U2828:U2891" si="805">IF($Q$4="", "", IF($C2828=$Q$4, IF($E2828&lt;0, $E2828, ""), ""))</f>
        <v/>
      </c>
      <c r="V2828" s="77" t="str">
        <f t="shared" ref="V2828:V2891" si="806">IF($Q$4="", "", IF($C2828=$Q$4, IF($E2828&gt;0, $E2828, ""), ""))</f>
        <v/>
      </c>
      <c r="W2828" s="37" t="str">
        <f t="shared" ref="W2828:W2891" si="807">IF($Q$4="", "", IF($C2828=$Q$4, IF($B2828="", "", TEXT($B2828, "mmm yyyy")), ""))</f>
        <v/>
      </c>
      <c r="X2828" s="7" t="str">
        <f t="shared" ref="X2828:X2891" si="808">IF(OR($Q$4="", $B2828=""), "", IF($C2828=$Q$4, IF(AND($B2828&gt;=$V$2, $B2828&lt;=$W$2), $U$2, IF(AND($B2828&gt;=$V$3, $B2828&lt;=$W$3), $U$3, IF(AND($B2828&gt;=$V$4, $B2828&lt;=$W$4), $U$4, IF(AND($B2828&gt;=$V$5, $B2828&lt;=$W$5), $U$5, "")))), ""))</f>
        <v/>
      </c>
      <c r="Y2828" s="37" t="str">
        <f t="shared" ref="Y2828:Y2891" si="809">IF($Q$4="", "", IF($C2828=$Q$4, IF($D2828="", "", $D2828), ""))</f>
        <v/>
      </c>
      <c r="AA2828" s="54" t="str">
        <f t="shared" ref="AA2828:AA2891" si="810">IF(OR($X2828="", $Y2828=""), "", CONCATENATE($Y2828, " - ", $X2828))</f>
        <v/>
      </c>
      <c r="AC2828" s="121" t="str">
        <f t="shared" ref="AC2828:AC2891" si="811">IF($E2828&lt;0, $E2828, "")</f>
        <v/>
      </c>
      <c r="AD2828" s="111" t="str">
        <f t="shared" ref="AD2828:AD2891" si="812">IF($E2828&gt;0, $E2828, "")</f>
        <v/>
      </c>
      <c r="AE2828" s="122" t="str">
        <f t="shared" ref="AE2828:AE2891" si="813">IF($B2828="", "", TEXT($B2828, "mmm yyyy"))</f>
        <v/>
      </c>
      <c r="AF2828" s="123" t="str">
        <f t="shared" ref="AF2828:AF2891" si="814">IF(AND($B2828&gt;=$V$2, $B2828&lt;=$W$2), $U$2, IF(AND($B2828&gt;=$V$3, $B2828&lt;=$W$3), $U$3, IF(AND($B2828&gt;=$V$4, $B2828&lt;=$W$4), $U$4, IF(AND($B2828&gt;=$V$5, $B2828&lt;=$W$5), $U$5, ""))))</f>
        <v>Qtr 1</v>
      </c>
      <c r="AG2828" s="122" t="str">
        <f t="shared" ref="AG2828:AG2891" si="815">IF($D2828="", "", $D2828)</f>
        <v/>
      </c>
      <c r="AI2828" s="124" t="str">
        <f t="shared" ref="AI2828:AI2891" si="816">IF(OR($AF2828="", $AG2828=""), "", CONCATENATE($AG2828, " - ", $AF2828))</f>
        <v/>
      </c>
      <c r="AK2828" s="103" t="str">
        <f t="shared" ref="AK2828:AK2891" si="817">IF($AK$7="", U2828, IF($AK$7=$X2828, U2828, ""))</f>
        <v/>
      </c>
      <c r="AL2828" s="104" t="str">
        <f t="shared" ref="AL2828:AL2891" si="818">IF($AK$7="", V2828, IF($AK$7=$X2828, V2828, ""))</f>
        <v/>
      </c>
      <c r="AN2828" s="37" t="str">
        <f>IF(AK2828="", "", COUNTIF(AK$11:AK$8010, "&lt;"&amp;AK2828)+1+COUNTIF(AK$11:AK2828, AK2828)-1)</f>
        <v/>
      </c>
      <c r="AO2828" s="37" t="str">
        <f>IF(AL2828="", "", COUNTIF(AL$11:AL$8010, "&gt;"&amp;AL2828)+1+COUNTIF(AL$11:AL2828, AL2828)-1)</f>
        <v/>
      </c>
    </row>
    <row r="2829" spans="1:41" x14ac:dyDescent="0.55000000000000004">
      <c r="A2829" s="5"/>
      <c r="B2829" s="284"/>
      <c r="C2829" s="285"/>
      <c r="D2829" s="286"/>
      <c r="E2829" s="287"/>
      <c r="F2829" s="288"/>
      <c r="G2829" s="5"/>
      <c r="J2829" s="7" t="str">
        <f t="shared" si="801"/>
        <v/>
      </c>
      <c r="K2829" s="48" t="str">
        <f t="shared" si="802"/>
        <v/>
      </c>
      <c r="L2829" s="48" t="str">
        <f t="shared" si="803"/>
        <v/>
      </c>
      <c r="M2829" s="49" t="str">
        <f t="shared" si="804"/>
        <v/>
      </c>
      <c r="U2829" s="103" t="str">
        <f t="shared" si="805"/>
        <v/>
      </c>
      <c r="V2829" s="77" t="str">
        <f t="shared" si="806"/>
        <v/>
      </c>
      <c r="W2829" s="37" t="str">
        <f t="shared" si="807"/>
        <v/>
      </c>
      <c r="X2829" s="7" t="str">
        <f t="shared" si="808"/>
        <v/>
      </c>
      <c r="Y2829" s="37" t="str">
        <f t="shared" si="809"/>
        <v/>
      </c>
      <c r="AA2829" s="54" t="str">
        <f t="shared" si="810"/>
        <v/>
      </c>
      <c r="AC2829" s="121" t="str">
        <f t="shared" si="811"/>
        <v/>
      </c>
      <c r="AD2829" s="111" t="str">
        <f t="shared" si="812"/>
        <v/>
      </c>
      <c r="AE2829" s="122" t="str">
        <f t="shared" si="813"/>
        <v/>
      </c>
      <c r="AF2829" s="123" t="str">
        <f t="shared" si="814"/>
        <v>Qtr 1</v>
      </c>
      <c r="AG2829" s="122" t="str">
        <f t="shared" si="815"/>
        <v/>
      </c>
      <c r="AI2829" s="124" t="str">
        <f t="shared" si="816"/>
        <v/>
      </c>
      <c r="AK2829" s="103" t="str">
        <f t="shared" si="817"/>
        <v/>
      </c>
      <c r="AL2829" s="104" t="str">
        <f t="shared" si="818"/>
        <v/>
      </c>
      <c r="AN2829" s="37" t="str">
        <f>IF(AK2829="", "", COUNTIF(AK$11:AK$8010, "&lt;"&amp;AK2829)+1+COUNTIF(AK$11:AK2829, AK2829)-1)</f>
        <v/>
      </c>
      <c r="AO2829" s="37" t="str">
        <f>IF(AL2829="", "", COUNTIF(AL$11:AL$8010, "&gt;"&amp;AL2829)+1+COUNTIF(AL$11:AL2829, AL2829)-1)</f>
        <v/>
      </c>
    </row>
    <row r="2830" spans="1:41" x14ac:dyDescent="0.55000000000000004">
      <c r="A2830" s="5"/>
      <c r="B2830" s="284"/>
      <c r="C2830" s="285"/>
      <c r="D2830" s="286"/>
      <c r="E2830" s="287"/>
      <c r="F2830" s="288"/>
      <c r="G2830" s="5"/>
      <c r="J2830" s="7" t="str">
        <f t="shared" si="801"/>
        <v/>
      </c>
      <c r="K2830" s="48" t="str">
        <f t="shared" si="802"/>
        <v/>
      </c>
      <c r="L2830" s="48" t="str">
        <f t="shared" si="803"/>
        <v/>
      </c>
      <c r="M2830" s="49" t="str">
        <f t="shared" si="804"/>
        <v/>
      </c>
      <c r="U2830" s="103" t="str">
        <f t="shared" si="805"/>
        <v/>
      </c>
      <c r="V2830" s="77" t="str">
        <f t="shared" si="806"/>
        <v/>
      </c>
      <c r="W2830" s="37" t="str">
        <f t="shared" si="807"/>
        <v/>
      </c>
      <c r="X2830" s="7" t="str">
        <f t="shared" si="808"/>
        <v/>
      </c>
      <c r="Y2830" s="37" t="str">
        <f t="shared" si="809"/>
        <v/>
      </c>
      <c r="AA2830" s="54" t="str">
        <f t="shared" si="810"/>
        <v/>
      </c>
      <c r="AC2830" s="121" t="str">
        <f t="shared" si="811"/>
        <v/>
      </c>
      <c r="AD2830" s="111" t="str">
        <f t="shared" si="812"/>
        <v/>
      </c>
      <c r="AE2830" s="122" t="str">
        <f t="shared" si="813"/>
        <v/>
      </c>
      <c r="AF2830" s="123" t="str">
        <f t="shared" si="814"/>
        <v>Qtr 1</v>
      </c>
      <c r="AG2830" s="122" t="str">
        <f t="shared" si="815"/>
        <v/>
      </c>
      <c r="AI2830" s="124" t="str">
        <f t="shared" si="816"/>
        <v/>
      </c>
      <c r="AK2830" s="103" t="str">
        <f t="shared" si="817"/>
        <v/>
      </c>
      <c r="AL2830" s="104" t="str">
        <f t="shared" si="818"/>
        <v/>
      </c>
      <c r="AN2830" s="37" t="str">
        <f>IF(AK2830="", "", COUNTIF(AK$11:AK$8010, "&lt;"&amp;AK2830)+1+COUNTIF(AK$11:AK2830, AK2830)-1)</f>
        <v/>
      </c>
      <c r="AO2830" s="37" t="str">
        <f>IF(AL2830="", "", COUNTIF(AL$11:AL$8010, "&gt;"&amp;AL2830)+1+COUNTIF(AL$11:AL2830, AL2830)-1)</f>
        <v/>
      </c>
    </row>
    <row r="2831" spans="1:41" x14ac:dyDescent="0.55000000000000004">
      <c r="A2831" s="5"/>
      <c r="B2831" s="284"/>
      <c r="C2831" s="285"/>
      <c r="D2831" s="286"/>
      <c r="E2831" s="287"/>
      <c r="F2831" s="288"/>
      <c r="G2831" s="5"/>
      <c r="J2831" s="7" t="str">
        <f t="shared" si="801"/>
        <v/>
      </c>
      <c r="K2831" s="48" t="str">
        <f t="shared" si="802"/>
        <v/>
      </c>
      <c r="L2831" s="48" t="str">
        <f t="shared" si="803"/>
        <v/>
      </c>
      <c r="M2831" s="49" t="str">
        <f t="shared" si="804"/>
        <v/>
      </c>
      <c r="U2831" s="103" t="str">
        <f t="shared" si="805"/>
        <v/>
      </c>
      <c r="V2831" s="77" t="str">
        <f t="shared" si="806"/>
        <v/>
      </c>
      <c r="W2831" s="37" t="str">
        <f t="shared" si="807"/>
        <v/>
      </c>
      <c r="X2831" s="7" t="str">
        <f t="shared" si="808"/>
        <v/>
      </c>
      <c r="Y2831" s="37" t="str">
        <f t="shared" si="809"/>
        <v/>
      </c>
      <c r="AA2831" s="54" t="str">
        <f t="shared" si="810"/>
        <v/>
      </c>
      <c r="AC2831" s="121" t="str">
        <f t="shared" si="811"/>
        <v/>
      </c>
      <c r="AD2831" s="111" t="str">
        <f t="shared" si="812"/>
        <v/>
      </c>
      <c r="AE2831" s="122" t="str">
        <f t="shared" si="813"/>
        <v/>
      </c>
      <c r="AF2831" s="123" t="str">
        <f t="shared" si="814"/>
        <v>Qtr 1</v>
      </c>
      <c r="AG2831" s="122" t="str">
        <f t="shared" si="815"/>
        <v/>
      </c>
      <c r="AI2831" s="124" t="str">
        <f t="shared" si="816"/>
        <v/>
      </c>
      <c r="AK2831" s="103" t="str">
        <f t="shared" si="817"/>
        <v/>
      </c>
      <c r="AL2831" s="104" t="str">
        <f t="shared" si="818"/>
        <v/>
      </c>
      <c r="AN2831" s="37" t="str">
        <f>IF(AK2831="", "", COUNTIF(AK$11:AK$8010, "&lt;"&amp;AK2831)+1+COUNTIF(AK$11:AK2831, AK2831)-1)</f>
        <v/>
      </c>
      <c r="AO2831" s="37" t="str">
        <f>IF(AL2831="", "", COUNTIF(AL$11:AL$8010, "&gt;"&amp;AL2831)+1+COUNTIF(AL$11:AL2831, AL2831)-1)</f>
        <v/>
      </c>
    </row>
    <row r="2832" spans="1:41" x14ac:dyDescent="0.55000000000000004">
      <c r="A2832" s="5"/>
      <c r="B2832" s="284"/>
      <c r="C2832" s="285"/>
      <c r="D2832" s="286"/>
      <c r="E2832" s="287"/>
      <c r="F2832" s="288"/>
      <c r="G2832" s="5"/>
      <c r="J2832" s="7" t="str">
        <f t="shared" si="801"/>
        <v/>
      </c>
      <c r="K2832" s="48" t="str">
        <f t="shared" si="802"/>
        <v/>
      </c>
      <c r="L2832" s="48" t="str">
        <f t="shared" si="803"/>
        <v/>
      </c>
      <c r="M2832" s="49" t="str">
        <f t="shared" si="804"/>
        <v/>
      </c>
      <c r="U2832" s="103" t="str">
        <f t="shared" si="805"/>
        <v/>
      </c>
      <c r="V2832" s="77" t="str">
        <f t="shared" si="806"/>
        <v/>
      </c>
      <c r="W2832" s="37" t="str">
        <f t="shared" si="807"/>
        <v/>
      </c>
      <c r="X2832" s="7" t="str">
        <f t="shared" si="808"/>
        <v/>
      </c>
      <c r="Y2832" s="37" t="str">
        <f t="shared" si="809"/>
        <v/>
      </c>
      <c r="AA2832" s="54" t="str">
        <f t="shared" si="810"/>
        <v/>
      </c>
      <c r="AC2832" s="121" t="str">
        <f t="shared" si="811"/>
        <v/>
      </c>
      <c r="AD2832" s="111" t="str">
        <f t="shared" si="812"/>
        <v/>
      </c>
      <c r="AE2832" s="122" t="str">
        <f t="shared" si="813"/>
        <v/>
      </c>
      <c r="AF2832" s="123" t="str">
        <f t="shared" si="814"/>
        <v>Qtr 1</v>
      </c>
      <c r="AG2832" s="122" t="str">
        <f t="shared" si="815"/>
        <v/>
      </c>
      <c r="AI2832" s="124" t="str">
        <f t="shared" si="816"/>
        <v/>
      </c>
      <c r="AK2832" s="103" t="str">
        <f t="shared" si="817"/>
        <v/>
      </c>
      <c r="AL2832" s="104" t="str">
        <f t="shared" si="818"/>
        <v/>
      </c>
      <c r="AN2832" s="37" t="str">
        <f>IF(AK2832="", "", COUNTIF(AK$11:AK$8010, "&lt;"&amp;AK2832)+1+COUNTIF(AK$11:AK2832, AK2832)-1)</f>
        <v/>
      </c>
      <c r="AO2832" s="37" t="str">
        <f>IF(AL2832="", "", COUNTIF(AL$11:AL$8010, "&gt;"&amp;AL2832)+1+COUNTIF(AL$11:AL2832, AL2832)-1)</f>
        <v/>
      </c>
    </row>
    <row r="2833" spans="1:41" x14ac:dyDescent="0.55000000000000004">
      <c r="A2833" s="5"/>
      <c r="B2833" s="284"/>
      <c r="C2833" s="285"/>
      <c r="D2833" s="286"/>
      <c r="E2833" s="287"/>
      <c r="F2833" s="288"/>
      <c r="G2833" s="5"/>
      <c r="J2833" s="7" t="str">
        <f t="shared" si="801"/>
        <v/>
      </c>
      <c r="K2833" s="48" t="str">
        <f t="shared" si="802"/>
        <v/>
      </c>
      <c r="L2833" s="48" t="str">
        <f t="shared" si="803"/>
        <v/>
      </c>
      <c r="M2833" s="49" t="str">
        <f t="shared" si="804"/>
        <v/>
      </c>
      <c r="U2833" s="103" t="str">
        <f t="shared" si="805"/>
        <v/>
      </c>
      <c r="V2833" s="77" t="str">
        <f t="shared" si="806"/>
        <v/>
      </c>
      <c r="W2833" s="37" t="str">
        <f t="shared" si="807"/>
        <v/>
      </c>
      <c r="X2833" s="7" t="str">
        <f t="shared" si="808"/>
        <v/>
      </c>
      <c r="Y2833" s="37" t="str">
        <f t="shared" si="809"/>
        <v/>
      </c>
      <c r="AA2833" s="54" t="str">
        <f t="shared" si="810"/>
        <v/>
      </c>
      <c r="AC2833" s="121" t="str">
        <f t="shared" si="811"/>
        <v/>
      </c>
      <c r="AD2833" s="111" t="str">
        <f t="shared" si="812"/>
        <v/>
      </c>
      <c r="AE2833" s="122" t="str">
        <f t="shared" si="813"/>
        <v/>
      </c>
      <c r="AF2833" s="123" t="str">
        <f t="shared" si="814"/>
        <v>Qtr 1</v>
      </c>
      <c r="AG2833" s="122" t="str">
        <f t="shared" si="815"/>
        <v/>
      </c>
      <c r="AI2833" s="124" t="str">
        <f t="shared" si="816"/>
        <v/>
      </c>
      <c r="AK2833" s="103" t="str">
        <f t="shared" si="817"/>
        <v/>
      </c>
      <c r="AL2833" s="104" t="str">
        <f t="shared" si="818"/>
        <v/>
      </c>
      <c r="AN2833" s="37" t="str">
        <f>IF(AK2833="", "", COUNTIF(AK$11:AK$8010, "&lt;"&amp;AK2833)+1+COUNTIF(AK$11:AK2833, AK2833)-1)</f>
        <v/>
      </c>
      <c r="AO2833" s="37" t="str">
        <f>IF(AL2833="", "", COUNTIF(AL$11:AL$8010, "&gt;"&amp;AL2833)+1+COUNTIF(AL$11:AL2833, AL2833)-1)</f>
        <v/>
      </c>
    </row>
    <row r="2834" spans="1:41" x14ac:dyDescent="0.55000000000000004">
      <c r="A2834" s="5"/>
      <c r="B2834" s="284"/>
      <c r="C2834" s="285"/>
      <c r="D2834" s="286"/>
      <c r="E2834" s="287"/>
      <c r="F2834" s="288"/>
      <c r="G2834" s="5"/>
      <c r="J2834" s="7" t="str">
        <f t="shared" si="801"/>
        <v/>
      </c>
      <c r="K2834" s="48" t="str">
        <f t="shared" si="802"/>
        <v/>
      </c>
      <c r="L2834" s="48" t="str">
        <f t="shared" si="803"/>
        <v/>
      </c>
      <c r="M2834" s="49" t="str">
        <f t="shared" si="804"/>
        <v/>
      </c>
      <c r="U2834" s="103" t="str">
        <f t="shared" si="805"/>
        <v/>
      </c>
      <c r="V2834" s="77" t="str">
        <f t="shared" si="806"/>
        <v/>
      </c>
      <c r="W2834" s="37" t="str">
        <f t="shared" si="807"/>
        <v/>
      </c>
      <c r="X2834" s="7" t="str">
        <f t="shared" si="808"/>
        <v/>
      </c>
      <c r="Y2834" s="37" t="str">
        <f t="shared" si="809"/>
        <v/>
      </c>
      <c r="AA2834" s="54" t="str">
        <f t="shared" si="810"/>
        <v/>
      </c>
      <c r="AC2834" s="121" t="str">
        <f t="shared" si="811"/>
        <v/>
      </c>
      <c r="AD2834" s="111" t="str">
        <f t="shared" si="812"/>
        <v/>
      </c>
      <c r="AE2834" s="122" t="str">
        <f t="shared" si="813"/>
        <v/>
      </c>
      <c r="AF2834" s="123" t="str">
        <f t="shared" si="814"/>
        <v>Qtr 1</v>
      </c>
      <c r="AG2834" s="122" t="str">
        <f t="shared" si="815"/>
        <v/>
      </c>
      <c r="AI2834" s="124" t="str">
        <f t="shared" si="816"/>
        <v/>
      </c>
      <c r="AK2834" s="103" t="str">
        <f t="shared" si="817"/>
        <v/>
      </c>
      <c r="AL2834" s="104" t="str">
        <f t="shared" si="818"/>
        <v/>
      </c>
      <c r="AN2834" s="37" t="str">
        <f>IF(AK2834="", "", COUNTIF(AK$11:AK$8010, "&lt;"&amp;AK2834)+1+COUNTIF(AK$11:AK2834, AK2834)-1)</f>
        <v/>
      </c>
      <c r="AO2834" s="37" t="str">
        <f>IF(AL2834="", "", COUNTIF(AL$11:AL$8010, "&gt;"&amp;AL2834)+1+COUNTIF(AL$11:AL2834, AL2834)-1)</f>
        <v/>
      </c>
    </row>
    <row r="2835" spans="1:41" x14ac:dyDescent="0.55000000000000004">
      <c r="A2835" s="5"/>
      <c r="B2835" s="284"/>
      <c r="C2835" s="285"/>
      <c r="D2835" s="286"/>
      <c r="E2835" s="287"/>
      <c r="F2835" s="288"/>
      <c r="G2835" s="5"/>
      <c r="J2835" s="7" t="str">
        <f t="shared" si="801"/>
        <v/>
      </c>
      <c r="K2835" s="48" t="str">
        <f t="shared" si="802"/>
        <v/>
      </c>
      <c r="L2835" s="48" t="str">
        <f t="shared" si="803"/>
        <v/>
      </c>
      <c r="M2835" s="49" t="str">
        <f t="shared" si="804"/>
        <v/>
      </c>
      <c r="U2835" s="103" t="str">
        <f t="shared" si="805"/>
        <v/>
      </c>
      <c r="V2835" s="77" t="str">
        <f t="shared" si="806"/>
        <v/>
      </c>
      <c r="W2835" s="37" t="str">
        <f t="shared" si="807"/>
        <v/>
      </c>
      <c r="X2835" s="7" t="str">
        <f t="shared" si="808"/>
        <v/>
      </c>
      <c r="Y2835" s="37" t="str">
        <f t="shared" si="809"/>
        <v/>
      </c>
      <c r="AA2835" s="54" t="str">
        <f t="shared" si="810"/>
        <v/>
      </c>
      <c r="AC2835" s="121" t="str">
        <f t="shared" si="811"/>
        <v/>
      </c>
      <c r="AD2835" s="111" t="str">
        <f t="shared" si="812"/>
        <v/>
      </c>
      <c r="AE2835" s="122" t="str">
        <f t="shared" si="813"/>
        <v/>
      </c>
      <c r="AF2835" s="123" t="str">
        <f t="shared" si="814"/>
        <v>Qtr 1</v>
      </c>
      <c r="AG2835" s="122" t="str">
        <f t="shared" si="815"/>
        <v/>
      </c>
      <c r="AI2835" s="124" t="str">
        <f t="shared" si="816"/>
        <v/>
      </c>
      <c r="AK2835" s="103" t="str">
        <f t="shared" si="817"/>
        <v/>
      </c>
      <c r="AL2835" s="104" t="str">
        <f t="shared" si="818"/>
        <v/>
      </c>
      <c r="AN2835" s="37" t="str">
        <f>IF(AK2835="", "", COUNTIF(AK$11:AK$8010, "&lt;"&amp;AK2835)+1+COUNTIF(AK$11:AK2835, AK2835)-1)</f>
        <v/>
      </c>
      <c r="AO2835" s="37" t="str">
        <f>IF(AL2835="", "", COUNTIF(AL$11:AL$8010, "&gt;"&amp;AL2835)+1+COUNTIF(AL$11:AL2835, AL2835)-1)</f>
        <v/>
      </c>
    </row>
    <row r="2836" spans="1:41" x14ac:dyDescent="0.55000000000000004">
      <c r="A2836" s="5"/>
      <c r="B2836" s="284"/>
      <c r="C2836" s="285"/>
      <c r="D2836" s="286"/>
      <c r="E2836" s="287"/>
      <c r="F2836" s="288"/>
      <c r="G2836" s="5"/>
      <c r="J2836" s="7" t="str">
        <f t="shared" si="801"/>
        <v/>
      </c>
      <c r="K2836" s="48" t="str">
        <f t="shared" si="802"/>
        <v/>
      </c>
      <c r="L2836" s="48" t="str">
        <f t="shared" si="803"/>
        <v/>
      </c>
      <c r="M2836" s="49" t="str">
        <f t="shared" si="804"/>
        <v/>
      </c>
      <c r="U2836" s="103" t="str">
        <f t="shared" si="805"/>
        <v/>
      </c>
      <c r="V2836" s="77" t="str">
        <f t="shared" si="806"/>
        <v/>
      </c>
      <c r="W2836" s="37" t="str">
        <f t="shared" si="807"/>
        <v/>
      </c>
      <c r="X2836" s="7" t="str">
        <f t="shared" si="808"/>
        <v/>
      </c>
      <c r="Y2836" s="37" t="str">
        <f t="shared" si="809"/>
        <v/>
      </c>
      <c r="AA2836" s="54" t="str">
        <f t="shared" si="810"/>
        <v/>
      </c>
      <c r="AC2836" s="121" t="str">
        <f t="shared" si="811"/>
        <v/>
      </c>
      <c r="AD2836" s="111" t="str">
        <f t="shared" si="812"/>
        <v/>
      </c>
      <c r="AE2836" s="122" t="str">
        <f t="shared" si="813"/>
        <v/>
      </c>
      <c r="AF2836" s="123" t="str">
        <f t="shared" si="814"/>
        <v>Qtr 1</v>
      </c>
      <c r="AG2836" s="122" t="str">
        <f t="shared" si="815"/>
        <v/>
      </c>
      <c r="AI2836" s="124" t="str">
        <f t="shared" si="816"/>
        <v/>
      </c>
      <c r="AK2836" s="103" t="str">
        <f t="shared" si="817"/>
        <v/>
      </c>
      <c r="AL2836" s="104" t="str">
        <f t="shared" si="818"/>
        <v/>
      </c>
      <c r="AN2836" s="37" t="str">
        <f>IF(AK2836="", "", COUNTIF(AK$11:AK$8010, "&lt;"&amp;AK2836)+1+COUNTIF(AK$11:AK2836, AK2836)-1)</f>
        <v/>
      </c>
      <c r="AO2836" s="37" t="str">
        <f>IF(AL2836="", "", COUNTIF(AL$11:AL$8010, "&gt;"&amp;AL2836)+1+COUNTIF(AL$11:AL2836, AL2836)-1)</f>
        <v/>
      </c>
    </row>
    <row r="2837" spans="1:41" x14ac:dyDescent="0.55000000000000004">
      <c r="A2837" s="5"/>
      <c r="B2837" s="284"/>
      <c r="C2837" s="285"/>
      <c r="D2837" s="286"/>
      <c r="E2837" s="287"/>
      <c r="F2837" s="288"/>
      <c r="G2837" s="5"/>
      <c r="J2837" s="7" t="str">
        <f t="shared" si="801"/>
        <v/>
      </c>
      <c r="K2837" s="48" t="str">
        <f t="shared" si="802"/>
        <v/>
      </c>
      <c r="L2837" s="48" t="str">
        <f t="shared" si="803"/>
        <v/>
      </c>
      <c r="M2837" s="49" t="str">
        <f t="shared" si="804"/>
        <v/>
      </c>
      <c r="U2837" s="103" t="str">
        <f t="shared" si="805"/>
        <v/>
      </c>
      <c r="V2837" s="77" t="str">
        <f t="shared" si="806"/>
        <v/>
      </c>
      <c r="W2837" s="37" t="str">
        <f t="shared" si="807"/>
        <v/>
      </c>
      <c r="X2837" s="7" t="str">
        <f t="shared" si="808"/>
        <v/>
      </c>
      <c r="Y2837" s="37" t="str">
        <f t="shared" si="809"/>
        <v/>
      </c>
      <c r="AA2837" s="54" t="str">
        <f t="shared" si="810"/>
        <v/>
      </c>
      <c r="AC2837" s="121" t="str">
        <f t="shared" si="811"/>
        <v/>
      </c>
      <c r="AD2837" s="111" t="str">
        <f t="shared" si="812"/>
        <v/>
      </c>
      <c r="AE2837" s="122" t="str">
        <f t="shared" si="813"/>
        <v/>
      </c>
      <c r="AF2837" s="123" t="str">
        <f t="shared" si="814"/>
        <v>Qtr 1</v>
      </c>
      <c r="AG2837" s="122" t="str">
        <f t="shared" si="815"/>
        <v/>
      </c>
      <c r="AI2837" s="124" t="str">
        <f t="shared" si="816"/>
        <v/>
      </c>
      <c r="AK2837" s="103" t="str">
        <f t="shared" si="817"/>
        <v/>
      </c>
      <c r="AL2837" s="104" t="str">
        <f t="shared" si="818"/>
        <v/>
      </c>
      <c r="AN2837" s="37" t="str">
        <f>IF(AK2837="", "", COUNTIF(AK$11:AK$8010, "&lt;"&amp;AK2837)+1+COUNTIF(AK$11:AK2837, AK2837)-1)</f>
        <v/>
      </c>
      <c r="AO2837" s="37" t="str">
        <f>IF(AL2837="", "", COUNTIF(AL$11:AL$8010, "&gt;"&amp;AL2837)+1+COUNTIF(AL$11:AL2837, AL2837)-1)</f>
        <v/>
      </c>
    </row>
    <row r="2838" spans="1:41" x14ac:dyDescent="0.55000000000000004">
      <c r="A2838" s="5"/>
      <c r="B2838" s="284"/>
      <c r="C2838" s="285"/>
      <c r="D2838" s="286"/>
      <c r="E2838" s="287"/>
      <c r="F2838" s="288"/>
      <c r="G2838" s="5"/>
      <c r="J2838" s="7" t="str">
        <f t="shared" si="801"/>
        <v/>
      </c>
      <c r="K2838" s="48" t="str">
        <f t="shared" si="802"/>
        <v/>
      </c>
      <c r="L2838" s="48" t="str">
        <f t="shared" si="803"/>
        <v/>
      </c>
      <c r="M2838" s="49" t="str">
        <f t="shared" si="804"/>
        <v/>
      </c>
      <c r="U2838" s="103" t="str">
        <f t="shared" si="805"/>
        <v/>
      </c>
      <c r="V2838" s="77" t="str">
        <f t="shared" si="806"/>
        <v/>
      </c>
      <c r="W2838" s="37" t="str">
        <f t="shared" si="807"/>
        <v/>
      </c>
      <c r="X2838" s="7" t="str">
        <f t="shared" si="808"/>
        <v/>
      </c>
      <c r="Y2838" s="37" t="str">
        <f t="shared" si="809"/>
        <v/>
      </c>
      <c r="AA2838" s="54" t="str">
        <f t="shared" si="810"/>
        <v/>
      </c>
      <c r="AC2838" s="121" t="str">
        <f t="shared" si="811"/>
        <v/>
      </c>
      <c r="AD2838" s="111" t="str">
        <f t="shared" si="812"/>
        <v/>
      </c>
      <c r="AE2838" s="122" t="str">
        <f t="shared" si="813"/>
        <v/>
      </c>
      <c r="AF2838" s="123" t="str">
        <f t="shared" si="814"/>
        <v>Qtr 1</v>
      </c>
      <c r="AG2838" s="122" t="str">
        <f t="shared" si="815"/>
        <v/>
      </c>
      <c r="AI2838" s="124" t="str">
        <f t="shared" si="816"/>
        <v/>
      </c>
      <c r="AK2838" s="103" t="str">
        <f t="shared" si="817"/>
        <v/>
      </c>
      <c r="AL2838" s="104" t="str">
        <f t="shared" si="818"/>
        <v/>
      </c>
      <c r="AN2838" s="37" t="str">
        <f>IF(AK2838="", "", COUNTIF(AK$11:AK$8010, "&lt;"&amp;AK2838)+1+COUNTIF(AK$11:AK2838, AK2838)-1)</f>
        <v/>
      </c>
      <c r="AO2838" s="37" t="str">
        <f>IF(AL2838="", "", COUNTIF(AL$11:AL$8010, "&gt;"&amp;AL2838)+1+COUNTIF(AL$11:AL2838, AL2838)-1)</f>
        <v/>
      </c>
    </row>
    <row r="2839" spans="1:41" x14ac:dyDescent="0.55000000000000004">
      <c r="A2839" s="5"/>
      <c r="B2839" s="284"/>
      <c r="C2839" s="285"/>
      <c r="D2839" s="286"/>
      <c r="E2839" s="287"/>
      <c r="F2839" s="288"/>
      <c r="G2839" s="5"/>
      <c r="J2839" s="7" t="str">
        <f t="shared" si="801"/>
        <v/>
      </c>
      <c r="K2839" s="48" t="str">
        <f t="shared" si="802"/>
        <v/>
      </c>
      <c r="L2839" s="48" t="str">
        <f t="shared" si="803"/>
        <v/>
      </c>
      <c r="M2839" s="49" t="str">
        <f t="shared" si="804"/>
        <v/>
      </c>
      <c r="U2839" s="103" t="str">
        <f t="shared" si="805"/>
        <v/>
      </c>
      <c r="V2839" s="77" t="str">
        <f t="shared" si="806"/>
        <v/>
      </c>
      <c r="W2839" s="37" t="str">
        <f t="shared" si="807"/>
        <v/>
      </c>
      <c r="X2839" s="7" t="str">
        <f t="shared" si="808"/>
        <v/>
      </c>
      <c r="Y2839" s="37" t="str">
        <f t="shared" si="809"/>
        <v/>
      </c>
      <c r="AA2839" s="54" t="str">
        <f t="shared" si="810"/>
        <v/>
      </c>
      <c r="AC2839" s="121" t="str">
        <f t="shared" si="811"/>
        <v/>
      </c>
      <c r="AD2839" s="111" t="str">
        <f t="shared" si="812"/>
        <v/>
      </c>
      <c r="AE2839" s="122" t="str">
        <f t="shared" si="813"/>
        <v/>
      </c>
      <c r="AF2839" s="123" t="str">
        <f t="shared" si="814"/>
        <v>Qtr 1</v>
      </c>
      <c r="AG2839" s="122" t="str">
        <f t="shared" si="815"/>
        <v/>
      </c>
      <c r="AI2839" s="124" t="str">
        <f t="shared" si="816"/>
        <v/>
      </c>
      <c r="AK2839" s="103" t="str">
        <f t="shared" si="817"/>
        <v/>
      </c>
      <c r="AL2839" s="104" t="str">
        <f t="shared" si="818"/>
        <v/>
      </c>
      <c r="AN2839" s="37" t="str">
        <f>IF(AK2839="", "", COUNTIF(AK$11:AK$8010, "&lt;"&amp;AK2839)+1+COUNTIF(AK$11:AK2839, AK2839)-1)</f>
        <v/>
      </c>
      <c r="AO2839" s="37" t="str">
        <f>IF(AL2839="", "", COUNTIF(AL$11:AL$8010, "&gt;"&amp;AL2839)+1+COUNTIF(AL$11:AL2839, AL2839)-1)</f>
        <v/>
      </c>
    </row>
    <row r="2840" spans="1:41" x14ac:dyDescent="0.55000000000000004">
      <c r="A2840" s="5"/>
      <c r="B2840" s="284"/>
      <c r="C2840" s="285"/>
      <c r="D2840" s="286"/>
      <c r="E2840" s="287"/>
      <c r="F2840" s="288"/>
      <c r="G2840" s="5"/>
      <c r="J2840" s="7" t="str">
        <f t="shared" si="801"/>
        <v/>
      </c>
      <c r="K2840" s="48" t="str">
        <f t="shared" si="802"/>
        <v/>
      </c>
      <c r="L2840" s="48" t="str">
        <f t="shared" si="803"/>
        <v/>
      </c>
      <c r="M2840" s="49" t="str">
        <f t="shared" si="804"/>
        <v/>
      </c>
      <c r="U2840" s="103" t="str">
        <f t="shared" si="805"/>
        <v/>
      </c>
      <c r="V2840" s="77" t="str">
        <f t="shared" si="806"/>
        <v/>
      </c>
      <c r="W2840" s="37" t="str">
        <f t="shared" si="807"/>
        <v/>
      </c>
      <c r="X2840" s="7" t="str">
        <f t="shared" si="808"/>
        <v/>
      </c>
      <c r="Y2840" s="37" t="str">
        <f t="shared" si="809"/>
        <v/>
      </c>
      <c r="AA2840" s="54" t="str">
        <f t="shared" si="810"/>
        <v/>
      </c>
      <c r="AC2840" s="121" t="str">
        <f t="shared" si="811"/>
        <v/>
      </c>
      <c r="AD2840" s="111" t="str">
        <f t="shared" si="812"/>
        <v/>
      </c>
      <c r="AE2840" s="122" t="str">
        <f t="shared" si="813"/>
        <v/>
      </c>
      <c r="AF2840" s="123" t="str">
        <f t="shared" si="814"/>
        <v>Qtr 1</v>
      </c>
      <c r="AG2840" s="122" t="str">
        <f t="shared" si="815"/>
        <v/>
      </c>
      <c r="AI2840" s="124" t="str">
        <f t="shared" si="816"/>
        <v/>
      </c>
      <c r="AK2840" s="103" t="str">
        <f t="shared" si="817"/>
        <v/>
      </c>
      <c r="AL2840" s="104" t="str">
        <f t="shared" si="818"/>
        <v/>
      </c>
      <c r="AN2840" s="37" t="str">
        <f>IF(AK2840="", "", COUNTIF(AK$11:AK$8010, "&lt;"&amp;AK2840)+1+COUNTIF(AK$11:AK2840, AK2840)-1)</f>
        <v/>
      </c>
      <c r="AO2840" s="37" t="str">
        <f>IF(AL2840="", "", COUNTIF(AL$11:AL$8010, "&gt;"&amp;AL2840)+1+COUNTIF(AL$11:AL2840, AL2840)-1)</f>
        <v/>
      </c>
    </row>
    <row r="2841" spans="1:41" x14ac:dyDescent="0.55000000000000004">
      <c r="A2841" s="5"/>
      <c r="B2841" s="284"/>
      <c r="C2841" s="285"/>
      <c r="D2841" s="286"/>
      <c r="E2841" s="287"/>
      <c r="F2841" s="288"/>
      <c r="G2841" s="5"/>
      <c r="J2841" s="7" t="str">
        <f t="shared" si="801"/>
        <v/>
      </c>
      <c r="K2841" s="48" t="str">
        <f t="shared" si="802"/>
        <v/>
      </c>
      <c r="L2841" s="48" t="str">
        <f t="shared" si="803"/>
        <v/>
      </c>
      <c r="M2841" s="49" t="str">
        <f t="shared" si="804"/>
        <v/>
      </c>
      <c r="U2841" s="103" t="str">
        <f t="shared" si="805"/>
        <v/>
      </c>
      <c r="V2841" s="77" t="str">
        <f t="shared" si="806"/>
        <v/>
      </c>
      <c r="W2841" s="37" t="str">
        <f t="shared" si="807"/>
        <v/>
      </c>
      <c r="X2841" s="7" t="str">
        <f t="shared" si="808"/>
        <v/>
      </c>
      <c r="Y2841" s="37" t="str">
        <f t="shared" si="809"/>
        <v/>
      </c>
      <c r="AA2841" s="54" t="str">
        <f t="shared" si="810"/>
        <v/>
      </c>
      <c r="AC2841" s="121" t="str">
        <f t="shared" si="811"/>
        <v/>
      </c>
      <c r="AD2841" s="111" t="str">
        <f t="shared" si="812"/>
        <v/>
      </c>
      <c r="AE2841" s="122" t="str">
        <f t="shared" si="813"/>
        <v/>
      </c>
      <c r="AF2841" s="123" t="str">
        <f t="shared" si="814"/>
        <v>Qtr 1</v>
      </c>
      <c r="AG2841" s="122" t="str">
        <f t="shared" si="815"/>
        <v/>
      </c>
      <c r="AI2841" s="124" t="str">
        <f t="shared" si="816"/>
        <v/>
      </c>
      <c r="AK2841" s="103" t="str">
        <f t="shared" si="817"/>
        <v/>
      </c>
      <c r="AL2841" s="104" t="str">
        <f t="shared" si="818"/>
        <v/>
      </c>
      <c r="AN2841" s="37" t="str">
        <f>IF(AK2841="", "", COUNTIF(AK$11:AK$8010, "&lt;"&amp;AK2841)+1+COUNTIF(AK$11:AK2841, AK2841)-1)</f>
        <v/>
      </c>
      <c r="AO2841" s="37" t="str">
        <f>IF(AL2841="", "", COUNTIF(AL$11:AL$8010, "&gt;"&amp;AL2841)+1+COUNTIF(AL$11:AL2841, AL2841)-1)</f>
        <v/>
      </c>
    </row>
    <row r="2842" spans="1:41" x14ac:dyDescent="0.55000000000000004">
      <c r="A2842" s="5"/>
      <c r="B2842" s="284"/>
      <c r="C2842" s="285"/>
      <c r="D2842" s="286"/>
      <c r="E2842" s="287"/>
      <c r="F2842" s="288"/>
      <c r="G2842" s="5"/>
      <c r="J2842" s="7" t="str">
        <f t="shared" si="801"/>
        <v/>
      </c>
      <c r="K2842" s="48" t="str">
        <f t="shared" si="802"/>
        <v/>
      </c>
      <c r="L2842" s="48" t="str">
        <f t="shared" si="803"/>
        <v/>
      </c>
      <c r="M2842" s="49" t="str">
        <f t="shared" si="804"/>
        <v/>
      </c>
      <c r="U2842" s="103" t="str">
        <f t="shared" si="805"/>
        <v/>
      </c>
      <c r="V2842" s="77" t="str">
        <f t="shared" si="806"/>
        <v/>
      </c>
      <c r="W2842" s="37" t="str">
        <f t="shared" si="807"/>
        <v/>
      </c>
      <c r="X2842" s="7" t="str">
        <f t="shared" si="808"/>
        <v/>
      </c>
      <c r="Y2842" s="37" t="str">
        <f t="shared" si="809"/>
        <v/>
      </c>
      <c r="AA2842" s="54" t="str">
        <f t="shared" si="810"/>
        <v/>
      </c>
      <c r="AC2842" s="121" t="str">
        <f t="shared" si="811"/>
        <v/>
      </c>
      <c r="AD2842" s="111" t="str">
        <f t="shared" si="812"/>
        <v/>
      </c>
      <c r="AE2842" s="122" t="str">
        <f t="shared" si="813"/>
        <v/>
      </c>
      <c r="AF2842" s="123" t="str">
        <f t="shared" si="814"/>
        <v>Qtr 1</v>
      </c>
      <c r="AG2842" s="122" t="str">
        <f t="shared" si="815"/>
        <v/>
      </c>
      <c r="AI2842" s="124" t="str">
        <f t="shared" si="816"/>
        <v/>
      </c>
      <c r="AK2842" s="103" t="str">
        <f t="shared" si="817"/>
        <v/>
      </c>
      <c r="AL2842" s="104" t="str">
        <f t="shared" si="818"/>
        <v/>
      </c>
      <c r="AN2842" s="37" t="str">
        <f>IF(AK2842="", "", COUNTIF(AK$11:AK$8010, "&lt;"&amp;AK2842)+1+COUNTIF(AK$11:AK2842, AK2842)-1)</f>
        <v/>
      </c>
      <c r="AO2842" s="37" t="str">
        <f>IF(AL2842="", "", COUNTIF(AL$11:AL$8010, "&gt;"&amp;AL2842)+1+COUNTIF(AL$11:AL2842, AL2842)-1)</f>
        <v/>
      </c>
    </row>
    <row r="2843" spans="1:41" x14ac:dyDescent="0.55000000000000004">
      <c r="A2843" s="5"/>
      <c r="B2843" s="284"/>
      <c r="C2843" s="285"/>
      <c r="D2843" s="286"/>
      <c r="E2843" s="287"/>
      <c r="F2843" s="288"/>
      <c r="G2843" s="5"/>
      <c r="J2843" s="7" t="str">
        <f t="shared" si="801"/>
        <v/>
      </c>
      <c r="K2843" s="48" t="str">
        <f t="shared" si="802"/>
        <v/>
      </c>
      <c r="L2843" s="48" t="str">
        <f t="shared" si="803"/>
        <v/>
      </c>
      <c r="M2843" s="49" t="str">
        <f t="shared" si="804"/>
        <v/>
      </c>
      <c r="U2843" s="103" t="str">
        <f t="shared" si="805"/>
        <v/>
      </c>
      <c r="V2843" s="77" t="str">
        <f t="shared" si="806"/>
        <v/>
      </c>
      <c r="W2843" s="37" t="str">
        <f t="shared" si="807"/>
        <v/>
      </c>
      <c r="X2843" s="7" t="str">
        <f t="shared" si="808"/>
        <v/>
      </c>
      <c r="Y2843" s="37" t="str">
        <f t="shared" si="809"/>
        <v/>
      </c>
      <c r="AA2843" s="54" t="str">
        <f t="shared" si="810"/>
        <v/>
      </c>
      <c r="AC2843" s="121" t="str">
        <f t="shared" si="811"/>
        <v/>
      </c>
      <c r="AD2843" s="111" t="str">
        <f t="shared" si="812"/>
        <v/>
      </c>
      <c r="AE2843" s="122" t="str">
        <f t="shared" si="813"/>
        <v/>
      </c>
      <c r="AF2843" s="123" t="str">
        <f t="shared" si="814"/>
        <v>Qtr 1</v>
      </c>
      <c r="AG2843" s="122" t="str">
        <f t="shared" si="815"/>
        <v/>
      </c>
      <c r="AI2843" s="124" t="str">
        <f t="shared" si="816"/>
        <v/>
      </c>
      <c r="AK2843" s="103" t="str">
        <f t="shared" si="817"/>
        <v/>
      </c>
      <c r="AL2843" s="104" t="str">
        <f t="shared" si="818"/>
        <v/>
      </c>
      <c r="AN2843" s="37" t="str">
        <f>IF(AK2843="", "", COUNTIF(AK$11:AK$8010, "&lt;"&amp;AK2843)+1+COUNTIF(AK$11:AK2843, AK2843)-1)</f>
        <v/>
      </c>
      <c r="AO2843" s="37" t="str">
        <f>IF(AL2843="", "", COUNTIF(AL$11:AL$8010, "&gt;"&amp;AL2843)+1+COUNTIF(AL$11:AL2843, AL2843)-1)</f>
        <v/>
      </c>
    </row>
    <row r="2844" spans="1:41" x14ac:dyDescent="0.55000000000000004">
      <c r="A2844" s="5"/>
      <c r="B2844" s="284"/>
      <c r="C2844" s="285"/>
      <c r="D2844" s="286"/>
      <c r="E2844" s="287"/>
      <c r="F2844" s="288"/>
      <c r="G2844" s="5"/>
      <c r="J2844" s="7" t="str">
        <f t="shared" si="801"/>
        <v/>
      </c>
      <c r="K2844" s="48" t="str">
        <f t="shared" si="802"/>
        <v/>
      </c>
      <c r="L2844" s="48" t="str">
        <f t="shared" si="803"/>
        <v/>
      </c>
      <c r="M2844" s="49" t="str">
        <f t="shared" si="804"/>
        <v/>
      </c>
      <c r="U2844" s="103" t="str">
        <f t="shared" si="805"/>
        <v/>
      </c>
      <c r="V2844" s="77" t="str">
        <f t="shared" si="806"/>
        <v/>
      </c>
      <c r="W2844" s="37" t="str">
        <f t="shared" si="807"/>
        <v/>
      </c>
      <c r="X2844" s="7" t="str">
        <f t="shared" si="808"/>
        <v/>
      </c>
      <c r="Y2844" s="37" t="str">
        <f t="shared" si="809"/>
        <v/>
      </c>
      <c r="AA2844" s="54" t="str">
        <f t="shared" si="810"/>
        <v/>
      </c>
      <c r="AC2844" s="121" t="str">
        <f t="shared" si="811"/>
        <v/>
      </c>
      <c r="AD2844" s="111" t="str">
        <f t="shared" si="812"/>
        <v/>
      </c>
      <c r="AE2844" s="122" t="str">
        <f t="shared" si="813"/>
        <v/>
      </c>
      <c r="AF2844" s="123" t="str">
        <f t="shared" si="814"/>
        <v>Qtr 1</v>
      </c>
      <c r="AG2844" s="122" t="str">
        <f t="shared" si="815"/>
        <v/>
      </c>
      <c r="AI2844" s="124" t="str">
        <f t="shared" si="816"/>
        <v/>
      </c>
      <c r="AK2844" s="103" t="str">
        <f t="shared" si="817"/>
        <v/>
      </c>
      <c r="AL2844" s="104" t="str">
        <f t="shared" si="818"/>
        <v/>
      </c>
      <c r="AN2844" s="37" t="str">
        <f>IF(AK2844="", "", COUNTIF(AK$11:AK$8010, "&lt;"&amp;AK2844)+1+COUNTIF(AK$11:AK2844, AK2844)-1)</f>
        <v/>
      </c>
      <c r="AO2844" s="37" t="str">
        <f>IF(AL2844="", "", COUNTIF(AL$11:AL$8010, "&gt;"&amp;AL2844)+1+COUNTIF(AL$11:AL2844, AL2844)-1)</f>
        <v/>
      </c>
    </row>
    <row r="2845" spans="1:41" x14ac:dyDescent="0.55000000000000004">
      <c r="A2845" s="5"/>
      <c r="B2845" s="284"/>
      <c r="C2845" s="285"/>
      <c r="D2845" s="286"/>
      <c r="E2845" s="287"/>
      <c r="F2845" s="288"/>
      <c r="G2845" s="5"/>
      <c r="J2845" s="7" t="str">
        <f t="shared" si="801"/>
        <v/>
      </c>
      <c r="K2845" s="48" t="str">
        <f t="shared" si="802"/>
        <v/>
      </c>
      <c r="L2845" s="48" t="str">
        <f t="shared" si="803"/>
        <v/>
      </c>
      <c r="M2845" s="49" t="str">
        <f t="shared" si="804"/>
        <v/>
      </c>
      <c r="U2845" s="103" t="str">
        <f t="shared" si="805"/>
        <v/>
      </c>
      <c r="V2845" s="77" t="str">
        <f t="shared" si="806"/>
        <v/>
      </c>
      <c r="W2845" s="37" t="str">
        <f t="shared" si="807"/>
        <v/>
      </c>
      <c r="X2845" s="7" t="str">
        <f t="shared" si="808"/>
        <v/>
      </c>
      <c r="Y2845" s="37" t="str">
        <f t="shared" si="809"/>
        <v/>
      </c>
      <c r="AA2845" s="54" t="str">
        <f t="shared" si="810"/>
        <v/>
      </c>
      <c r="AC2845" s="121" t="str">
        <f t="shared" si="811"/>
        <v/>
      </c>
      <c r="AD2845" s="111" t="str">
        <f t="shared" si="812"/>
        <v/>
      </c>
      <c r="AE2845" s="122" t="str">
        <f t="shared" si="813"/>
        <v/>
      </c>
      <c r="AF2845" s="123" t="str">
        <f t="shared" si="814"/>
        <v>Qtr 1</v>
      </c>
      <c r="AG2845" s="122" t="str">
        <f t="shared" si="815"/>
        <v/>
      </c>
      <c r="AI2845" s="124" t="str">
        <f t="shared" si="816"/>
        <v/>
      </c>
      <c r="AK2845" s="103" t="str">
        <f t="shared" si="817"/>
        <v/>
      </c>
      <c r="AL2845" s="104" t="str">
        <f t="shared" si="818"/>
        <v/>
      </c>
      <c r="AN2845" s="37" t="str">
        <f>IF(AK2845="", "", COUNTIF(AK$11:AK$8010, "&lt;"&amp;AK2845)+1+COUNTIF(AK$11:AK2845, AK2845)-1)</f>
        <v/>
      </c>
      <c r="AO2845" s="37" t="str">
        <f>IF(AL2845="", "", COUNTIF(AL$11:AL$8010, "&gt;"&amp;AL2845)+1+COUNTIF(AL$11:AL2845, AL2845)-1)</f>
        <v/>
      </c>
    </row>
    <row r="2846" spans="1:41" x14ac:dyDescent="0.55000000000000004">
      <c r="A2846" s="5"/>
      <c r="B2846" s="284"/>
      <c r="C2846" s="285"/>
      <c r="D2846" s="286"/>
      <c r="E2846" s="287"/>
      <c r="F2846" s="288"/>
      <c r="G2846" s="5"/>
      <c r="J2846" s="7" t="str">
        <f t="shared" si="801"/>
        <v/>
      </c>
      <c r="K2846" s="48" t="str">
        <f t="shared" si="802"/>
        <v/>
      </c>
      <c r="L2846" s="48" t="str">
        <f t="shared" si="803"/>
        <v/>
      </c>
      <c r="M2846" s="49" t="str">
        <f t="shared" si="804"/>
        <v/>
      </c>
      <c r="U2846" s="103" t="str">
        <f t="shared" si="805"/>
        <v/>
      </c>
      <c r="V2846" s="77" t="str">
        <f t="shared" si="806"/>
        <v/>
      </c>
      <c r="W2846" s="37" t="str">
        <f t="shared" si="807"/>
        <v/>
      </c>
      <c r="X2846" s="7" t="str">
        <f t="shared" si="808"/>
        <v/>
      </c>
      <c r="Y2846" s="37" t="str">
        <f t="shared" si="809"/>
        <v/>
      </c>
      <c r="AA2846" s="54" t="str">
        <f t="shared" si="810"/>
        <v/>
      </c>
      <c r="AC2846" s="121" t="str">
        <f t="shared" si="811"/>
        <v/>
      </c>
      <c r="AD2846" s="111" t="str">
        <f t="shared" si="812"/>
        <v/>
      </c>
      <c r="AE2846" s="122" t="str">
        <f t="shared" si="813"/>
        <v/>
      </c>
      <c r="AF2846" s="123" t="str">
        <f t="shared" si="814"/>
        <v>Qtr 1</v>
      </c>
      <c r="AG2846" s="122" t="str">
        <f t="shared" si="815"/>
        <v/>
      </c>
      <c r="AI2846" s="124" t="str">
        <f t="shared" si="816"/>
        <v/>
      </c>
      <c r="AK2846" s="103" t="str">
        <f t="shared" si="817"/>
        <v/>
      </c>
      <c r="AL2846" s="104" t="str">
        <f t="shared" si="818"/>
        <v/>
      </c>
      <c r="AN2846" s="37" t="str">
        <f>IF(AK2846="", "", COUNTIF(AK$11:AK$8010, "&lt;"&amp;AK2846)+1+COUNTIF(AK$11:AK2846, AK2846)-1)</f>
        <v/>
      </c>
      <c r="AO2846" s="37" t="str">
        <f>IF(AL2846="", "", COUNTIF(AL$11:AL$8010, "&gt;"&amp;AL2846)+1+COUNTIF(AL$11:AL2846, AL2846)-1)</f>
        <v/>
      </c>
    </row>
    <row r="2847" spans="1:41" x14ac:dyDescent="0.55000000000000004">
      <c r="A2847" s="5"/>
      <c r="B2847" s="284"/>
      <c r="C2847" s="285"/>
      <c r="D2847" s="286"/>
      <c r="E2847" s="287"/>
      <c r="F2847" s="288"/>
      <c r="G2847" s="5"/>
      <c r="J2847" s="7" t="str">
        <f t="shared" si="801"/>
        <v/>
      </c>
      <c r="K2847" s="48" t="str">
        <f t="shared" si="802"/>
        <v/>
      </c>
      <c r="L2847" s="48" t="str">
        <f t="shared" si="803"/>
        <v/>
      </c>
      <c r="M2847" s="49" t="str">
        <f t="shared" si="804"/>
        <v/>
      </c>
      <c r="U2847" s="103" t="str">
        <f t="shared" si="805"/>
        <v/>
      </c>
      <c r="V2847" s="77" t="str">
        <f t="shared" si="806"/>
        <v/>
      </c>
      <c r="W2847" s="37" t="str">
        <f t="shared" si="807"/>
        <v/>
      </c>
      <c r="X2847" s="7" t="str">
        <f t="shared" si="808"/>
        <v/>
      </c>
      <c r="Y2847" s="37" t="str">
        <f t="shared" si="809"/>
        <v/>
      </c>
      <c r="AA2847" s="54" t="str">
        <f t="shared" si="810"/>
        <v/>
      </c>
      <c r="AC2847" s="121" t="str">
        <f t="shared" si="811"/>
        <v/>
      </c>
      <c r="AD2847" s="111" t="str">
        <f t="shared" si="812"/>
        <v/>
      </c>
      <c r="AE2847" s="122" t="str">
        <f t="shared" si="813"/>
        <v/>
      </c>
      <c r="AF2847" s="123" t="str">
        <f t="shared" si="814"/>
        <v>Qtr 1</v>
      </c>
      <c r="AG2847" s="122" t="str">
        <f t="shared" si="815"/>
        <v/>
      </c>
      <c r="AI2847" s="124" t="str">
        <f t="shared" si="816"/>
        <v/>
      </c>
      <c r="AK2847" s="103" t="str">
        <f t="shared" si="817"/>
        <v/>
      </c>
      <c r="AL2847" s="104" t="str">
        <f t="shared" si="818"/>
        <v/>
      </c>
      <c r="AN2847" s="37" t="str">
        <f>IF(AK2847="", "", COUNTIF(AK$11:AK$8010, "&lt;"&amp;AK2847)+1+COUNTIF(AK$11:AK2847, AK2847)-1)</f>
        <v/>
      </c>
      <c r="AO2847" s="37" t="str">
        <f>IF(AL2847="", "", COUNTIF(AL$11:AL$8010, "&gt;"&amp;AL2847)+1+COUNTIF(AL$11:AL2847, AL2847)-1)</f>
        <v/>
      </c>
    </row>
    <row r="2848" spans="1:41" x14ac:dyDescent="0.55000000000000004">
      <c r="A2848" s="5"/>
      <c r="B2848" s="284"/>
      <c r="C2848" s="285"/>
      <c r="D2848" s="286"/>
      <c r="E2848" s="287"/>
      <c r="F2848" s="288"/>
      <c r="G2848" s="5"/>
      <c r="J2848" s="7" t="str">
        <f t="shared" si="801"/>
        <v/>
      </c>
      <c r="K2848" s="48" t="str">
        <f t="shared" si="802"/>
        <v/>
      </c>
      <c r="L2848" s="48" t="str">
        <f t="shared" si="803"/>
        <v/>
      </c>
      <c r="M2848" s="49" t="str">
        <f t="shared" si="804"/>
        <v/>
      </c>
      <c r="U2848" s="103" t="str">
        <f t="shared" si="805"/>
        <v/>
      </c>
      <c r="V2848" s="77" t="str">
        <f t="shared" si="806"/>
        <v/>
      </c>
      <c r="W2848" s="37" t="str">
        <f t="shared" si="807"/>
        <v/>
      </c>
      <c r="X2848" s="7" t="str">
        <f t="shared" si="808"/>
        <v/>
      </c>
      <c r="Y2848" s="37" t="str">
        <f t="shared" si="809"/>
        <v/>
      </c>
      <c r="AA2848" s="54" t="str">
        <f t="shared" si="810"/>
        <v/>
      </c>
      <c r="AC2848" s="121" t="str">
        <f t="shared" si="811"/>
        <v/>
      </c>
      <c r="AD2848" s="111" t="str">
        <f t="shared" si="812"/>
        <v/>
      </c>
      <c r="AE2848" s="122" t="str">
        <f t="shared" si="813"/>
        <v/>
      </c>
      <c r="AF2848" s="123" t="str">
        <f t="shared" si="814"/>
        <v>Qtr 1</v>
      </c>
      <c r="AG2848" s="122" t="str">
        <f t="shared" si="815"/>
        <v/>
      </c>
      <c r="AI2848" s="124" t="str">
        <f t="shared" si="816"/>
        <v/>
      </c>
      <c r="AK2848" s="103" t="str">
        <f t="shared" si="817"/>
        <v/>
      </c>
      <c r="AL2848" s="104" t="str">
        <f t="shared" si="818"/>
        <v/>
      </c>
      <c r="AN2848" s="37" t="str">
        <f>IF(AK2848="", "", COUNTIF(AK$11:AK$8010, "&lt;"&amp;AK2848)+1+COUNTIF(AK$11:AK2848, AK2848)-1)</f>
        <v/>
      </c>
      <c r="AO2848" s="37" t="str">
        <f>IF(AL2848="", "", COUNTIF(AL$11:AL$8010, "&gt;"&amp;AL2848)+1+COUNTIF(AL$11:AL2848, AL2848)-1)</f>
        <v/>
      </c>
    </row>
    <row r="2849" spans="1:41" x14ac:dyDescent="0.55000000000000004">
      <c r="A2849" s="5"/>
      <c r="B2849" s="284"/>
      <c r="C2849" s="285"/>
      <c r="D2849" s="286"/>
      <c r="E2849" s="287"/>
      <c r="F2849" s="288"/>
      <c r="G2849" s="5"/>
      <c r="J2849" s="7" t="str">
        <f t="shared" si="801"/>
        <v/>
      </c>
      <c r="K2849" s="48" t="str">
        <f t="shared" si="802"/>
        <v/>
      </c>
      <c r="L2849" s="48" t="str">
        <f t="shared" si="803"/>
        <v/>
      </c>
      <c r="M2849" s="49" t="str">
        <f t="shared" si="804"/>
        <v/>
      </c>
      <c r="U2849" s="103" t="str">
        <f t="shared" si="805"/>
        <v/>
      </c>
      <c r="V2849" s="77" t="str">
        <f t="shared" si="806"/>
        <v/>
      </c>
      <c r="W2849" s="37" t="str">
        <f t="shared" si="807"/>
        <v/>
      </c>
      <c r="X2849" s="7" t="str">
        <f t="shared" si="808"/>
        <v/>
      </c>
      <c r="Y2849" s="37" t="str">
        <f t="shared" si="809"/>
        <v/>
      </c>
      <c r="AA2849" s="54" t="str">
        <f t="shared" si="810"/>
        <v/>
      </c>
      <c r="AC2849" s="121" t="str">
        <f t="shared" si="811"/>
        <v/>
      </c>
      <c r="AD2849" s="111" t="str">
        <f t="shared" si="812"/>
        <v/>
      </c>
      <c r="AE2849" s="122" t="str">
        <f t="shared" si="813"/>
        <v/>
      </c>
      <c r="AF2849" s="123" t="str">
        <f t="shared" si="814"/>
        <v>Qtr 1</v>
      </c>
      <c r="AG2849" s="122" t="str">
        <f t="shared" si="815"/>
        <v/>
      </c>
      <c r="AI2849" s="124" t="str">
        <f t="shared" si="816"/>
        <v/>
      </c>
      <c r="AK2849" s="103" t="str">
        <f t="shared" si="817"/>
        <v/>
      </c>
      <c r="AL2849" s="104" t="str">
        <f t="shared" si="818"/>
        <v/>
      </c>
      <c r="AN2849" s="37" t="str">
        <f>IF(AK2849="", "", COUNTIF(AK$11:AK$8010, "&lt;"&amp;AK2849)+1+COUNTIF(AK$11:AK2849, AK2849)-1)</f>
        <v/>
      </c>
      <c r="AO2849" s="37" t="str">
        <f>IF(AL2849="", "", COUNTIF(AL$11:AL$8010, "&gt;"&amp;AL2849)+1+COUNTIF(AL$11:AL2849, AL2849)-1)</f>
        <v/>
      </c>
    </row>
    <row r="2850" spans="1:41" x14ac:dyDescent="0.55000000000000004">
      <c r="A2850" s="5"/>
      <c r="B2850" s="284"/>
      <c r="C2850" s="285"/>
      <c r="D2850" s="286"/>
      <c r="E2850" s="287"/>
      <c r="F2850" s="288"/>
      <c r="G2850" s="5"/>
      <c r="J2850" s="7" t="str">
        <f t="shared" si="801"/>
        <v/>
      </c>
      <c r="K2850" s="48" t="str">
        <f t="shared" si="802"/>
        <v/>
      </c>
      <c r="L2850" s="48" t="str">
        <f t="shared" si="803"/>
        <v/>
      </c>
      <c r="M2850" s="49" t="str">
        <f t="shared" si="804"/>
        <v/>
      </c>
      <c r="U2850" s="103" t="str">
        <f t="shared" si="805"/>
        <v/>
      </c>
      <c r="V2850" s="77" t="str">
        <f t="shared" si="806"/>
        <v/>
      </c>
      <c r="W2850" s="37" t="str">
        <f t="shared" si="807"/>
        <v/>
      </c>
      <c r="X2850" s="7" t="str">
        <f t="shared" si="808"/>
        <v/>
      </c>
      <c r="Y2850" s="37" t="str">
        <f t="shared" si="809"/>
        <v/>
      </c>
      <c r="AA2850" s="54" t="str">
        <f t="shared" si="810"/>
        <v/>
      </c>
      <c r="AC2850" s="121" t="str">
        <f t="shared" si="811"/>
        <v/>
      </c>
      <c r="AD2850" s="111" t="str">
        <f t="shared" si="812"/>
        <v/>
      </c>
      <c r="AE2850" s="122" t="str">
        <f t="shared" si="813"/>
        <v/>
      </c>
      <c r="AF2850" s="123" t="str">
        <f t="shared" si="814"/>
        <v>Qtr 1</v>
      </c>
      <c r="AG2850" s="122" t="str">
        <f t="shared" si="815"/>
        <v/>
      </c>
      <c r="AI2850" s="124" t="str">
        <f t="shared" si="816"/>
        <v/>
      </c>
      <c r="AK2850" s="103" t="str">
        <f t="shared" si="817"/>
        <v/>
      </c>
      <c r="AL2850" s="104" t="str">
        <f t="shared" si="818"/>
        <v/>
      </c>
      <c r="AN2850" s="37" t="str">
        <f>IF(AK2850="", "", COUNTIF(AK$11:AK$8010, "&lt;"&amp;AK2850)+1+COUNTIF(AK$11:AK2850, AK2850)-1)</f>
        <v/>
      </c>
      <c r="AO2850" s="37" t="str">
        <f>IF(AL2850="", "", COUNTIF(AL$11:AL$8010, "&gt;"&amp;AL2850)+1+COUNTIF(AL$11:AL2850, AL2850)-1)</f>
        <v/>
      </c>
    </row>
    <row r="2851" spans="1:41" x14ac:dyDescent="0.55000000000000004">
      <c r="A2851" s="5"/>
      <c r="B2851" s="284"/>
      <c r="C2851" s="285"/>
      <c r="D2851" s="286"/>
      <c r="E2851" s="287"/>
      <c r="F2851" s="288"/>
      <c r="G2851" s="5"/>
      <c r="J2851" s="7" t="str">
        <f t="shared" si="801"/>
        <v/>
      </c>
      <c r="K2851" s="48" t="str">
        <f t="shared" si="802"/>
        <v/>
      </c>
      <c r="L2851" s="48" t="str">
        <f t="shared" si="803"/>
        <v/>
      </c>
      <c r="M2851" s="49" t="str">
        <f t="shared" si="804"/>
        <v/>
      </c>
      <c r="U2851" s="103" t="str">
        <f t="shared" si="805"/>
        <v/>
      </c>
      <c r="V2851" s="77" t="str">
        <f t="shared" si="806"/>
        <v/>
      </c>
      <c r="W2851" s="37" t="str">
        <f t="shared" si="807"/>
        <v/>
      </c>
      <c r="X2851" s="7" t="str">
        <f t="shared" si="808"/>
        <v/>
      </c>
      <c r="Y2851" s="37" t="str">
        <f t="shared" si="809"/>
        <v/>
      </c>
      <c r="AA2851" s="54" t="str">
        <f t="shared" si="810"/>
        <v/>
      </c>
      <c r="AC2851" s="121" t="str">
        <f t="shared" si="811"/>
        <v/>
      </c>
      <c r="AD2851" s="111" t="str">
        <f t="shared" si="812"/>
        <v/>
      </c>
      <c r="AE2851" s="122" t="str">
        <f t="shared" si="813"/>
        <v/>
      </c>
      <c r="AF2851" s="123" t="str">
        <f t="shared" si="814"/>
        <v>Qtr 1</v>
      </c>
      <c r="AG2851" s="122" t="str">
        <f t="shared" si="815"/>
        <v/>
      </c>
      <c r="AI2851" s="124" t="str">
        <f t="shared" si="816"/>
        <v/>
      </c>
      <c r="AK2851" s="103" t="str">
        <f t="shared" si="817"/>
        <v/>
      </c>
      <c r="AL2851" s="104" t="str">
        <f t="shared" si="818"/>
        <v/>
      </c>
      <c r="AN2851" s="37" t="str">
        <f>IF(AK2851="", "", COUNTIF(AK$11:AK$8010, "&lt;"&amp;AK2851)+1+COUNTIF(AK$11:AK2851, AK2851)-1)</f>
        <v/>
      </c>
      <c r="AO2851" s="37" t="str">
        <f>IF(AL2851="", "", COUNTIF(AL$11:AL$8010, "&gt;"&amp;AL2851)+1+COUNTIF(AL$11:AL2851, AL2851)-1)</f>
        <v/>
      </c>
    </row>
    <row r="2852" spans="1:41" x14ac:dyDescent="0.55000000000000004">
      <c r="A2852" s="5"/>
      <c r="B2852" s="284"/>
      <c r="C2852" s="285"/>
      <c r="D2852" s="286"/>
      <c r="E2852" s="287"/>
      <c r="F2852" s="288"/>
      <c r="G2852" s="5"/>
      <c r="J2852" s="7" t="str">
        <f t="shared" si="801"/>
        <v/>
      </c>
      <c r="K2852" s="48" t="str">
        <f t="shared" si="802"/>
        <v/>
      </c>
      <c r="L2852" s="48" t="str">
        <f t="shared" si="803"/>
        <v/>
      </c>
      <c r="M2852" s="49" t="str">
        <f t="shared" si="804"/>
        <v/>
      </c>
      <c r="U2852" s="103" t="str">
        <f t="shared" si="805"/>
        <v/>
      </c>
      <c r="V2852" s="77" t="str">
        <f t="shared" si="806"/>
        <v/>
      </c>
      <c r="W2852" s="37" t="str">
        <f t="shared" si="807"/>
        <v/>
      </c>
      <c r="X2852" s="7" t="str">
        <f t="shared" si="808"/>
        <v/>
      </c>
      <c r="Y2852" s="37" t="str">
        <f t="shared" si="809"/>
        <v/>
      </c>
      <c r="AA2852" s="54" t="str">
        <f t="shared" si="810"/>
        <v/>
      </c>
      <c r="AC2852" s="121" t="str">
        <f t="shared" si="811"/>
        <v/>
      </c>
      <c r="AD2852" s="111" t="str">
        <f t="shared" si="812"/>
        <v/>
      </c>
      <c r="AE2852" s="122" t="str">
        <f t="shared" si="813"/>
        <v/>
      </c>
      <c r="AF2852" s="123" t="str">
        <f t="shared" si="814"/>
        <v>Qtr 1</v>
      </c>
      <c r="AG2852" s="122" t="str">
        <f t="shared" si="815"/>
        <v/>
      </c>
      <c r="AI2852" s="124" t="str">
        <f t="shared" si="816"/>
        <v/>
      </c>
      <c r="AK2852" s="103" t="str">
        <f t="shared" si="817"/>
        <v/>
      </c>
      <c r="AL2852" s="104" t="str">
        <f t="shared" si="818"/>
        <v/>
      </c>
      <c r="AN2852" s="37" t="str">
        <f>IF(AK2852="", "", COUNTIF(AK$11:AK$8010, "&lt;"&amp;AK2852)+1+COUNTIF(AK$11:AK2852, AK2852)-1)</f>
        <v/>
      </c>
      <c r="AO2852" s="37" t="str">
        <f>IF(AL2852="", "", COUNTIF(AL$11:AL$8010, "&gt;"&amp;AL2852)+1+COUNTIF(AL$11:AL2852, AL2852)-1)</f>
        <v/>
      </c>
    </row>
    <row r="2853" spans="1:41" x14ac:dyDescent="0.55000000000000004">
      <c r="A2853" s="5"/>
      <c r="B2853" s="284"/>
      <c r="C2853" s="285"/>
      <c r="D2853" s="286"/>
      <c r="E2853" s="287"/>
      <c r="F2853" s="288"/>
      <c r="G2853" s="5"/>
      <c r="J2853" s="7" t="str">
        <f t="shared" si="801"/>
        <v/>
      </c>
      <c r="K2853" s="48" t="str">
        <f t="shared" si="802"/>
        <v/>
      </c>
      <c r="L2853" s="48" t="str">
        <f t="shared" si="803"/>
        <v/>
      </c>
      <c r="M2853" s="49" t="str">
        <f t="shared" si="804"/>
        <v/>
      </c>
      <c r="U2853" s="103" t="str">
        <f t="shared" si="805"/>
        <v/>
      </c>
      <c r="V2853" s="77" t="str">
        <f t="shared" si="806"/>
        <v/>
      </c>
      <c r="W2853" s="37" t="str">
        <f t="shared" si="807"/>
        <v/>
      </c>
      <c r="X2853" s="7" t="str">
        <f t="shared" si="808"/>
        <v/>
      </c>
      <c r="Y2853" s="37" t="str">
        <f t="shared" si="809"/>
        <v/>
      </c>
      <c r="AA2853" s="54" t="str">
        <f t="shared" si="810"/>
        <v/>
      </c>
      <c r="AC2853" s="121" t="str">
        <f t="shared" si="811"/>
        <v/>
      </c>
      <c r="AD2853" s="111" t="str">
        <f t="shared" si="812"/>
        <v/>
      </c>
      <c r="AE2853" s="122" t="str">
        <f t="shared" si="813"/>
        <v/>
      </c>
      <c r="AF2853" s="123" t="str">
        <f t="shared" si="814"/>
        <v>Qtr 1</v>
      </c>
      <c r="AG2853" s="122" t="str">
        <f t="shared" si="815"/>
        <v/>
      </c>
      <c r="AI2853" s="124" t="str">
        <f t="shared" si="816"/>
        <v/>
      </c>
      <c r="AK2853" s="103" t="str">
        <f t="shared" si="817"/>
        <v/>
      </c>
      <c r="AL2853" s="104" t="str">
        <f t="shared" si="818"/>
        <v/>
      </c>
      <c r="AN2853" s="37" t="str">
        <f>IF(AK2853="", "", COUNTIF(AK$11:AK$8010, "&lt;"&amp;AK2853)+1+COUNTIF(AK$11:AK2853, AK2853)-1)</f>
        <v/>
      </c>
      <c r="AO2853" s="37" t="str">
        <f>IF(AL2853="", "", COUNTIF(AL$11:AL$8010, "&gt;"&amp;AL2853)+1+COUNTIF(AL$11:AL2853, AL2853)-1)</f>
        <v/>
      </c>
    </row>
    <row r="2854" spans="1:41" x14ac:dyDescent="0.55000000000000004">
      <c r="A2854" s="5"/>
      <c r="B2854" s="284"/>
      <c r="C2854" s="285"/>
      <c r="D2854" s="286"/>
      <c r="E2854" s="287"/>
      <c r="F2854" s="288"/>
      <c r="G2854" s="5"/>
      <c r="J2854" s="7" t="str">
        <f t="shared" si="801"/>
        <v/>
      </c>
      <c r="K2854" s="48" t="str">
        <f t="shared" si="802"/>
        <v/>
      </c>
      <c r="L2854" s="48" t="str">
        <f t="shared" si="803"/>
        <v/>
      </c>
      <c r="M2854" s="49" t="str">
        <f t="shared" si="804"/>
        <v/>
      </c>
      <c r="U2854" s="103" t="str">
        <f t="shared" si="805"/>
        <v/>
      </c>
      <c r="V2854" s="77" t="str">
        <f t="shared" si="806"/>
        <v/>
      </c>
      <c r="W2854" s="37" t="str">
        <f t="shared" si="807"/>
        <v/>
      </c>
      <c r="X2854" s="7" t="str">
        <f t="shared" si="808"/>
        <v/>
      </c>
      <c r="Y2854" s="37" t="str">
        <f t="shared" si="809"/>
        <v/>
      </c>
      <c r="AA2854" s="54" t="str">
        <f t="shared" si="810"/>
        <v/>
      </c>
      <c r="AC2854" s="121" t="str">
        <f t="shared" si="811"/>
        <v/>
      </c>
      <c r="AD2854" s="111" t="str">
        <f t="shared" si="812"/>
        <v/>
      </c>
      <c r="AE2854" s="122" t="str">
        <f t="shared" si="813"/>
        <v/>
      </c>
      <c r="AF2854" s="123" t="str">
        <f t="shared" si="814"/>
        <v>Qtr 1</v>
      </c>
      <c r="AG2854" s="122" t="str">
        <f t="shared" si="815"/>
        <v/>
      </c>
      <c r="AI2854" s="124" t="str">
        <f t="shared" si="816"/>
        <v/>
      </c>
      <c r="AK2854" s="103" t="str">
        <f t="shared" si="817"/>
        <v/>
      </c>
      <c r="AL2854" s="104" t="str">
        <f t="shared" si="818"/>
        <v/>
      </c>
      <c r="AN2854" s="37" t="str">
        <f>IF(AK2854="", "", COUNTIF(AK$11:AK$8010, "&lt;"&amp;AK2854)+1+COUNTIF(AK$11:AK2854, AK2854)-1)</f>
        <v/>
      </c>
      <c r="AO2854" s="37" t="str">
        <f>IF(AL2854="", "", COUNTIF(AL$11:AL$8010, "&gt;"&amp;AL2854)+1+COUNTIF(AL$11:AL2854, AL2854)-1)</f>
        <v/>
      </c>
    </row>
    <row r="2855" spans="1:41" x14ac:dyDescent="0.55000000000000004">
      <c r="A2855" s="5"/>
      <c r="B2855" s="284"/>
      <c r="C2855" s="285"/>
      <c r="D2855" s="286"/>
      <c r="E2855" s="287"/>
      <c r="F2855" s="288"/>
      <c r="G2855" s="5"/>
      <c r="J2855" s="7" t="str">
        <f t="shared" si="801"/>
        <v/>
      </c>
      <c r="K2855" s="48" t="str">
        <f t="shared" si="802"/>
        <v/>
      </c>
      <c r="L2855" s="48" t="str">
        <f t="shared" si="803"/>
        <v/>
      </c>
      <c r="M2855" s="49" t="str">
        <f t="shared" si="804"/>
        <v/>
      </c>
      <c r="U2855" s="103" t="str">
        <f t="shared" si="805"/>
        <v/>
      </c>
      <c r="V2855" s="77" t="str">
        <f t="shared" si="806"/>
        <v/>
      </c>
      <c r="W2855" s="37" t="str">
        <f t="shared" si="807"/>
        <v/>
      </c>
      <c r="X2855" s="7" t="str">
        <f t="shared" si="808"/>
        <v/>
      </c>
      <c r="Y2855" s="37" t="str">
        <f t="shared" si="809"/>
        <v/>
      </c>
      <c r="AA2855" s="54" t="str">
        <f t="shared" si="810"/>
        <v/>
      </c>
      <c r="AC2855" s="121" t="str">
        <f t="shared" si="811"/>
        <v/>
      </c>
      <c r="AD2855" s="111" t="str">
        <f t="shared" si="812"/>
        <v/>
      </c>
      <c r="AE2855" s="122" t="str">
        <f t="shared" si="813"/>
        <v/>
      </c>
      <c r="AF2855" s="123" t="str">
        <f t="shared" si="814"/>
        <v>Qtr 1</v>
      </c>
      <c r="AG2855" s="122" t="str">
        <f t="shared" si="815"/>
        <v/>
      </c>
      <c r="AI2855" s="124" t="str">
        <f t="shared" si="816"/>
        <v/>
      </c>
      <c r="AK2855" s="103" t="str">
        <f t="shared" si="817"/>
        <v/>
      </c>
      <c r="AL2855" s="104" t="str">
        <f t="shared" si="818"/>
        <v/>
      </c>
      <c r="AN2855" s="37" t="str">
        <f>IF(AK2855="", "", COUNTIF(AK$11:AK$8010, "&lt;"&amp;AK2855)+1+COUNTIF(AK$11:AK2855, AK2855)-1)</f>
        <v/>
      </c>
      <c r="AO2855" s="37" t="str">
        <f>IF(AL2855="", "", COUNTIF(AL$11:AL$8010, "&gt;"&amp;AL2855)+1+COUNTIF(AL$11:AL2855, AL2855)-1)</f>
        <v/>
      </c>
    </row>
    <row r="2856" spans="1:41" x14ac:dyDescent="0.55000000000000004">
      <c r="A2856" s="5"/>
      <c r="B2856" s="284"/>
      <c r="C2856" s="285"/>
      <c r="D2856" s="286"/>
      <c r="E2856" s="287"/>
      <c r="F2856" s="288"/>
      <c r="G2856" s="5"/>
      <c r="J2856" s="7" t="str">
        <f t="shared" si="801"/>
        <v/>
      </c>
      <c r="K2856" s="48" t="str">
        <f t="shared" si="802"/>
        <v/>
      </c>
      <c r="L2856" s="48" t="str">
        <f t="shared" si="803"/>
        <v/>
      </c>
      <c r="M2856" s="49" t="str">
        <f t="shared" si="804"/>
        <v/>
      </c>
      <c r="U2856" s="103" t="str">
        <f t="shared" si="805"/>
        <v/>
      </c>
      <c r="V2856" s="77" t="str">
        <f t="shared" si="806"/>
        <v/>
      </c>
      <c r="W2856" s="37" t="str">
        <f t="shared" si="807"/>
        <v/>
      </c>
      <c r="X2856" s="7" t="str">
        <f t="shared" si="808"/>
        <v/>
      </c>
      <c r="Y2856" s="37" t="str">
        <f t="shared" si="809"/>
        <v/>
      </c>
      <c r="AA2856" s="54" t="str">
        <f t="shared" si="810"/>
        <v/>
      </c>
      <c r="AC2856" s="121" t="str">
        <f t="shared" si="811"/>
        <v/>
      </c>
      <c r="AD2856" s="111" t="str">
        <f t="shared" si="812"/>
        <v/>
      </c>
      <c r="AE2856" s="122" t="str">
        <f t="shared" si="813"/>
        <v/>
      </c>
      <c r="AF2856" s="123" t="str">
        <f t="shared" si="814"/>
        <v>Qtr 1</v>
      </c>
      <c r="AG2856" s="122" t="str">
        <f t="shared" si="815"/>
        <v/>
      </c>
      <c r="AI2856" s="124" t="str">
        <f t="shared" si="816"/>
        <v/>
      </c>
      <c r="AK2856" s="103" t="str">
        <f t="shared" si="817"/>
        <v/>
      </c>
      <c r="AL2856" s="104" t="str">
        <f t="shared" si="818"/>
        <v/>
      </c>
      <c r="AN2856" s="37" t="str">
        <f>IF(AK2856="", "", COUNTIF(AK$11:AK$8010, "&lt;"&amp;AK2856)+1+COUNTIF(AK$11:AK2856, AK2856)-1)</f>
        <v/>
      </c>
      <c r="AO2856" s="37" t="str">
        <f>IF(AL2856="", "", COUNTIF(AL$11:AL$8010, "&gt;"&amp;AL2856)+1+COUNTIF(AL$11:AL2856, AL2856)-1)</f>
        <v/>
      </c>
    </row>
    <row r="2857" spans="1:41" x14ac:dyDescent="0.55000000000000004">
      <c r="A2857" s="5"/>
      <c r="B2857" s="284"/>
      <c r="C2857" s="285"/>
      <c r="D2857" s="286"/>
      <c r="E2857" s="287"/>
      <c r="F2857" s="288"/>
      <c r="G2857" s="5"/>
      <c r="J2857" s="7" t="str">
        <f t="shared" si="801"/>
        <v/>
      </c>
      <c r="K2857" s="48" t="str">
        <f t="shared" si="802"/>
        <v/>
      </c>
      <c r="L2857" s="48" t="str">
        <f t="shared" si="803"/>
        <v/>
      </c>
      <c r="M2857" s="49" t="str">
        <f t="shared" si="804"/>
        <v/>
      </c>
      <c r="U2857" s="103" t="str">
        <f t="shared" si="805"/>
        <v/>
      </c>
      <c r="V2857" s="77" t="str">
        <f t="shared" si="806"/>
        <v/>
      </c>
      <c r="W2857" s="37" t="str">
        <f t="shared" si="807"/>
        <v/>
      </c>
      <c r="X2857" s="7" t="str">
        <f t="shared" si="808"/>
        <v/>
      </c>
      <c r="Y2857" s="37" t="str">
        <f t="shared" si="809"/>
        <v/>
      </c>
      <c r="AA2857" s="54" t="str">
        <f t="shared" si="810"/>
        <v/>
      </c>
      <c r="AC2857" s="121" t="str">
        <f t="shared" si="811"/>
        <v/>
      </c>
      <c r="AD2857" s="111" t="str">
        <f t="shared" si="812"/>
        <v/>
      </c>
      <c r="AE2857" s="122" t="str">
        <f t="shared" si="813"/>
        <v/>
      </c>
      <c r="AF2857" s="123" t="str">
        <f t="shared" si="814"/>
        <v>Qtr 1</v>
      </c>
      <c r="AG2857" s="122" t="str">
        <f t="shared" si="815"/>
        <v/>
      </c>
      <c r="AI2857" s="124" t="str">
        <f t="shared" si="816"/>
        <v/>
      </c>
      <c r="AK2857" s="103" t="str">
        <f t="shared" si="817"/>
        <v/>
      </c>
      <c r="AL2857" s="104" t="str">
        <f t="shared" si="818"/>
        <v/>
      </c>
      <c r="AN2857" s="37" t="str">
        <f>IF(AK2857="", "", COUNTIF(AK$11:AK$8010, "&lt;"&amp;AK2857)+1+COUNTIF(AK$11:AK2857, AK2857)-1)</f>
        <v/>
      </c>
      <c r="AO2857" s="37" t="str">
        <f>IF(AL2857="", "", COUNTIF(AL$11:AL$8010, "&gt;"&amp;AL2857)+1+COUNTIF(AL$11:AL2857, AL2857)-1)</f>
        <v/>
      </c>
    </row>
    <row r="2858" spans="1:41" x14ac:dyDescent="0.55000000000000004">
      <c r="A2858" s="5"/>
      <c r="B2858" s="284"/>
      <c r="C2858" s="285"/>
      <c r="D2858" s="286"/>
      <c r="E2858" s="287"/>
      <c r="F2858" s="288"/>
      <c r="G2858" s="5"/>
      <c r="J2858" s="7" t="str">
        <f t="shared" si="801"/>
        <v/>
      </c>
      <c r="K2858" s="48" t="str">
        <f t="shared" si="802"/>
        <v/>
      </c>
      <c r="L2858" s="48" t="str">
        <f t="shared" si="803"/>
        <v/>
      </c>
      <c r="M2858" s="49" t="str">
        <f t="shared" si="804"/>
        <v/>
      </c>
      <c r="U2858" s="103" t="str">
        <f t="shared" si="805"/>
        <v/>
      </c>
      <c r="V2858" s="77" t="str">
        <f t="shared" si="806"/>
        <v/>
      </c>
      <c r="W2858" s="37" t="str">
        <f t="shared" si="807"/>
        <v/>
      </c>
      <c r="X2858" s="7" t="str">
        <f t="shared" si="808"/>
        <v/>
      </c>
      <c r="Y2858" s="37" t="str">
        <f t="shared" si="809"/>
        <v/>
      </c>
      <c r="AA2858" s="54" t="str">
        <f t="shared" si="810"/>
        <v/>
      </c>
      <c r="AC2858" s="121" t="str">
        <f t="shared" si="811"/>
        <v/>
      </c>
      <c r="AD2858" s="111" t="str">
        <f t="shared" si="812"/>
        <v/>
      </c>
      <c r="AE2858" s="122" t="str">
        <f t="shared" si="813"/>
        <v/>
      </c>
      <c r="AF2858" s="123" t="str">
        <f t="shared" si="814"/>
        <v>Qtr 1</v>
      </c>
      <c r="AG2858" s="122" t="str">
        <f t="shared" si="815"/>
        <v/>
      </c>
      <c r="AI2858" s="124" t="str">
        <f t="shared" si="816"/>
        <v/>
      </c>
      <c r="AK2858" s="103" t="str">
        <f t="shared" si="817"/>
        <v/>
      </c>
      <c r="AL2858" s="104" t="str">
        <f t="shared" si="818"/>
        <v/>
      </c>
      <c r="AN2858" s="37" t="str">
        <f>IF(AK2858="", "", COUNTIF(AK$11:AK$8010, "&lt;"&amp;AK2858)+1+COUNTIF(AK$11:AK2858, AK2858)-1)</f>
        <v/>
      </c>
      <c r="AO2858" s="37" t="str">
        <f>IF(AL2858="", "", COUNTIF(AL$11:AL$8010, "&gt;"&amp;AL2858)+1+COUNTIF(AL$11:AL2858, AL2858)-1)</f>
        <v/>
      </c>
    </row>
    <row r="2859" spans="1:41" x14ac:dyDescent="0.55000000000000004">
      <c r="A2859" s="5"/>
      <c r="B2859" s="284"/>
      <c r="C2859" s="285"/>
      <c r="D2859" s="286"/>
      <c r="E2859" s="287"/>
      <c r="F2859" s="288"/>
      <c r="G2859" s="5"/>
      <c r="J2859" s="7" t="str">
        <f t="shared" si="801"/>
        <v/>
      </c>
      <c r="K2859" s="48" t="str">
        <f t="shared" si="802"/>
        <v/>
      </c>
      <c r="L2859" s="48" t="str">
        <f t="shared" si="803"/>
        <v/>
      </c>
      <c r="M2859" s="49" t="str">
        <f t="shared" si="804"/>
        <v/>
      </c>
      <c r="U2859" s="103" t="str">
        <f t="shared" si="805"/>
        <v/>
      </c>
      <c r="V2859" s="77" t="str">
        <f t="shared" si="806"/>
        <v/>
      </c>
      <c r="W2859" s="37" t="str">
        <f t="shared" si="807"/>
        <v/>
      </c>
      <c r="X2859" s="7" t="str">
        <f t="shared" si="808"/>
        <v/>
      </c>
      <c r="Y2859" s="37" t="str">
        <f t="shared" si="809"/>
        <v/>
      </c>
      <c r="AA2859" s="54" t="str">
        <f t="shared" si="810"/>
        <v/>
      </c>
      <c r="AC2859" s="121" t="str">
        <f t="shared" si="811"/>
        <v/>
      </c>
      <c r="AD2859" s="111" t="str">
        <f t="shared" si="812"/>
        <v/>
      </c>
      <c r="AE2859" s="122" t="str">
        <f t="shared" si="813"/>
        <v/>
      </c>
      <c r="AF2859" s="123" t="str">
        <f t="shared" si="814"/>
        <v>Qtr 1</v>
      </c>
      <c r="AG2859" s="122" t="str">
        <f t="shared" si="815"/>
        <v/>
      </c>
      <c r="AI2859" s="124" t="str">
        <f t="shared" si="816"/>
        <v/>
      </c>
      <c r="AK2859" s="103" t="str">
        <f t="shared" si="817"/>
        <v/>
      </c>
      <c r="AL2859" s="104" t="str">
        <f t="shared" si="818"/>
        <v/>
      </c>
      <c r="AN2859" s="37" t="str">
        <f>IF(AK2859="", "", COUNTIF(AK$11:AK$8010, "&lt;"&amp;AK2859)+1+COUNTIF(AK$11:AK2859, AK2859)-1)</f>
        <v/>
      </c>
      <c r="AO2859" s="37" t="str">
        <f>IF(AL2859="", "", COUNTIF(AL$11:AL$8010, "&gt;"&amp;AL2859)+1+COUNTIF(AL$11:AL2859, AL2859)-1)</f>
        <v/>
      </c>
    </row>
    <row r="2860" spans="1:41" x14ac:dyDescent="0.55000000000000004">
      <c r="A2860" s="5"/>
      <c r="B2860" s="284"/>
      <c r="C2860" s="285"/>
      <c r="D2860" s="286"/>
      <c r="E2860" s="287"/>
      <c r="F2860" s="288"/>
      <c r="G2860" s="5"/>
      <c r="J2860" s="7" t="str">
        <f t="shared" si="801"/>
        <v/>
      </c>
      <c r="K2860" s="48" t="str">
        <f t="shared" si="802"/>
        <v/>
      </c>
      <c r="L2860" s="48" t="str">
        <f t="shared" si="803"/>
        <v/>
      </c>
      <c r="M2860" s="49" t="str">
        <f t="shared" si="804"/>
        <v/>
      </c>
      <c r="U2860" s="103" t="str">
        <f t="shared" si="805"/>
        <v/>
      </c>
      <c r="V2860" s="77" t="str">
        <f t="shared" si="806"/>
        <v/>
      </c>
      <c r="W2860" s="37" t="str">
        <f t="shared" si="807"/>
        <v/>
      </c>
      <c r="X2860" s="7" t="str">
        <f t="shared" si="808"/>
        <v/>
      </c>
      <c r="Y2860" s="37" t="str">
        <f t="shared" si="809"/>
        <v/>
      </c>
      <c r="AA2860" s="54" t="str">
        <f t="shared" si="810"/>
        <v/>
      </c>
      <c r="AC2860" s="121" t="str">
        <f t="shared" si="811"/>
        <v/>
      </c>
      <c r="AD2860" s="111" t="str">
        <f t="shared" si="812"/>
        <v/>
      </c>
      <c r="AE2860" s="122" t="str">
        <f t="shared" si="813"/>
        <v/>
      </c>
      <c r="AF2860" s="123" t="str">
        <f t="shared" si="814"/>
        <v>Qtr 1</v>
      </c>
      <c r="AG2860" s="122" t="str">
        <f t="shared" si="815"/>
        <v/>
      </c>
      <c r="AI2860" s="124" t="str">
        <f t="shared" si="816"/>
        <v/>
      </c>
      <c r="AK2860" s="103" t="str">
        <f t="shared" si="817"/>
        <v/>
      </c>
      <c r="AL2860" s="104" t="str">
        <f t="shared" si="818"/>
        <v/>
      </c>
      <c r="AN2860" s="37" t="str">
        <f>IF(AK2860="", "", COUNTIF(AK$11:AK$8010, "&lt;"&amp;AK2860)+1+COUNTIF(AK$11:AK2860, AK2860)-1)</f>
        <v/>
      </c>
      <c r="AO2860" s="37" t="str">
        <f>IF(AL2860="", "", COUNTIF(AL$11:AL$8010, "&gt;"&amp;AL2860)+1+COUNTIF(AL$11:AL2860, AL2860)-1)</f>
        <v/>
      </c>
    </row>
    <row r="2861" spans="1:41" x14ac:dyDescent="0.55000000000000004">
      <c r="A2861" s="5"/>
      <c r="B2861" s="284"/>
      <c r="C2861" s="285"/>
      <c r="D2861" s="286"/>
      <c r="E2861" s="287"/>
      <c r="F2861" s="288"/>
      <c r="G2861" s="5"/>
      <c r="J2861" s="7" t="str">
        <f t="shared" si="801"/>
        <v/>
      </c>
      <c r="K2861" s="48" t="str">
        <f t="shared" si="802"/>
        <v/>
      </c>
      <c r="L2861" s="48" t="str">
        <f t="shared" si="803"/>
        <v/>
      </c>
      <c r="M2861" s="49" t="str">
        <f t="shared" si="804"/>
        <v/>
      </c>
      <c r="U2861" s="103" t="str">
        <f t="shared" si="805"/>
        <v/>
      </c>
      <c r="V2861" s="77" t="str">
        <f t="shared" si="806"/>
        <v/>
      </c>
      <c r="W2861" s="37" t="str">
        <f t="shared" si="807"/>
        <v/>
      </c>
      <c r="X2861" s="7" t="str">
        <f t="shared" si="808"/>
        <v/>
      </c>
      <c r="Y2861" s="37" t="str">
        <f t="shared" si="809"/>
        <v/>
      </c>
      <c r="AA2861" s="54" t="str">
        <f t="shared" si="810"/>
        <v/>
      </c>
      <c r="AC2861" s="121" t="str">
        <f t="shared" si="811"/>
        <v/>
      </c>
      <c r="AD2861" s="111" t="str">
        <f t="shared" si="812"/>
        <v/>
      </c>
      <c r="AE2861" s="122" t="str">
        <f t="shared" si="813"/>
        <v/>
      </c>
      <c r="AF2861" s="123" t="str">
        <f t="shared" si="814"/>
        <v>Qtr 1</v>
      </c>
      <c r="AG2861" s="122" t="str">
        <f t="shared" si="815"/>
        <v/>
      </c>
      <c r="AI2861" s="124" t="str">
        <f t="shared" si="816"/>
        <v/>
      </c>
      <c r="AK2861" s="103" t="str">
        <f t="shared" si="817"/>
        <v/>
      </c>
      <c r="AL2861" s="104" t="str">
        <f t="shared" si="818"/>
        <v/>
      </c>
      <c r="AN2861" s="37" t="str">
        <f>IF(AK2861="", "", COUNTIF(AK$11:AK$8010, "&lt;"&amp;AK2861)+1+COUNTIF(AK$11:AK2861, AK2861)-1)</f>
        <v/>
      </c>
      <c r="AO2861" s="37" t="str">
        <f>IF(AL2861="", "", COUNTIF(AL$11:AL$8010, "&gt;"&amp;AL2861)+1+COUNTIF(AL$11:AL2861, AL2861)-1)</f>
        <v/>
      </c>
    </row>
    <row r="2862" spans="1:41" x14ac:dyDescent="0.55000000000000004">
      <c r="A2862" s="5"/>
      <c r="B2862" s="284"/>
      <c r="C2862" s="285"/>
      <c r="D2862" s="286"/>
      <c r="E2862" s="287"/>
      <c r="F2862" s="288"/>
      <c r="G2862" s="5"/>
      <c r="J2862" s="7" t="str">
        <f t="shared" si="801"/>
        <v/>
      </c>
      <c r="K2862" s="48" t="str">
        <f t="shared" si="802"/>
        <v/>
      </c>
      <c r="L2862" s="48" t="str">
        <f t="shared" si="803"/>
        <v/>
      </c>
      <c r="M2862" s="49" t="str">
        <f t="shared" si="804"/>
        <v/>
      </c>
      <c r="U2862" s="103" t="str">
        <f t="shared" si="805"/>
        <v/>
      </c>
      <c r="V2862" s="77" t="str">
        <f t="shared" si="806"/>
        <v/>
      </c>
      <c r="W2862" s="37" t="str">
        <f t="shared" si="807"/>
        <v/>
      </c>
      <c r="X2862" s="7" t="str">
        <f t="shared" si="808"/>
        <v/>
      </c>
      <c r="Y2862" s="37" t="str">
        <f t="shared" si="809"/>
        <v/>
      </c>
      <c r="AA2862" s="54" t="str">
        <f t="shared" si="810"/>
        <v/>
      </c>
      <c r="AC2862" s="121" t="str">
        <f t="shared" si="811"/>
        <v/>
      </c>
      <c r="AD2862" s="111" t="str">
        <f t="shared" si="812"/>
        <v/>
      </c>
      <c r="AE2862" s="122" t="str">
        <f t="shared" si="813"/>
        <v/>
      </c>
      <c r="AF2862" s="123" t="str">
        <f t="shared" si="814"/>
        <v>Qtr 1</v>
      </c>
      <c r="AG2862" s="122" t="str">
        <f t="shared" si="815"/>
        <v/>
      </c>
      <c r="AI2862" s="124" t="str">
        <f t="shared" si="816"/>
        <v/>
      </c>
      <c r="AK2862" s="103" t="str">
        <f t="shared" si="817"/>
        <v/>
      </c>
      <c r="AL2862" s="104" t="str">
        <f t="shared" si="818"/>
        <v/>
      </c>
      <c r="AN2862" s="37" t="str">
        <f>IF(AK2862="", "", COUNTIF(AK$11:AK$8010, "&lt;"&amp;AK2862)+1+COUNTIF(AK$11:AK2862, AK2862)-1)</f>
        <v/>
      </c>
      <c r="AO2862" s="37" t="str">
        <f>IF(AL2862="", "", COUNTIF(AL$11:AL$8010, "&gt;"&amp;AL2862)+1+COUNTIF(AL$11:AL2862, AL2862)-1)</f>
        <v/>
      </c>
    </row>
    <row r="2863" spans="1:41" x14ac:dyDescent="0.55000000000000004">
      <c r="A2863" s="5"/>
      <c r="B2863" s="284"/>
      <c r="C2863" s="285"/>
      <c r="D2863" s="286"/>
      <c r="E2863" s="287"/>
      <c r="F2863" s="288"/>
      <c r="G2863" s="5"/>
      <c r="J2863" s="7" t="str">
        <f t="shared" si="801"/>
        <v/>
      </c>
      <c r="K2863" s="48" t="str">
        <f t="shared" si="802"/>
        <v/>
      </c>
      <c r="L2863" s="48" t="str">
        <f t="shared" si="803"/>
        <v/>
      </c>
      <c r="M2863" s="49" t="str">
        <f t="shared" si="804"/>
        <v/>
      </c>
      <c r="U2863" s="103" t="str">
        <f t="shared" si="805"/>
        <v/>
      </c>
      <c r="V2863" s="77" t="str">
        <f t="shared" si="806"/>
        <v/>
      </c>
      <c r="W2863" s="37" t="str">
        <f t="shared" si="807"/>
        <v/>
      </c>
      <c r="X2863" s="7" t="str">
        <f t="shared" si="808"/>
        <v/>
      </c>
      <c r="Y2863" s="37" t="str">
        <f t="shared" si="809"/>
        <v/>
      </c>
      <c r="AA2863" s="54" t="str">
        <f t="shared" si="810"/>
        <v/>
      </c>
      <c r="AC2863" s="121" t="str">
        <f t="shared" si="811"/>
        <v/>
      </c>
      <c r="AD2863" s="111" t="str">
        <f t="shared" si="812"/>
        <v/>
      </c>
      <c r="AE2863" s="122" t="str">
        <f t="shared" si="813"/>
        <v/>
      </c>
      <c r="AF2863" s="123" t="str">
        <f t="shared" si="814"/>
        <v>Qtr 1</v>
      </c>
      <c r="AG2863" s="122" t="str">
        <f t="shared" si="815"/>
        <v/>
      </c>
      <c r="AI2863" s="124" t="str">
        <f t="shared" si="816"/>
        <v/>
      </c>
      <c r="AK2863" s="103" t="str">
        <f t="shared" si="817"/>
        <v/>
      </c>
      <c r="AL2863" s="104" t="str">
        <f t="shared" si="818"/>
        <v/>
      </c>
      <c r="AN2863" s="37" t="str">
        <f>IF(AK2863="", "", COUNTIF(AK$11:AK$8010, "&lt;"&amp;AK2863)+1+COUNTIF(AK$11:AK2863, AK2863)-1)</f>
        <v/>
      </c>
      <c r="AO2863" s="37" t="str">
        <f>IF(AL2863="", "", COUNTIF(AL$11:AL$8010, "&gt;"&amp;AL2863)+1+COUNTIF(AL$11:AL2863, AL2863)-1)</f>
        <v/>
      </c>
    </row>
    <row r="2864" spans="1:41" x14ac:dyDescent="0.55000000000000004">
      <c r="A2864" s="5"/>
      <c r="B2864" s="284"/>
      <c r="C2864" s="285"/>
      <c r="D2864" s="286"/>
      <c r="E2864" s="287"/>
      <c r="F2864" s="288"/>
      <c r="G2864" s="5"/>
      <c r="J2864" s="7" t="str">
        <f t="shared" si="801"/>
        <v/>
      </c>
      <c r="K2864" s="48" t="str">
        <f t="shared" si="802"/>
        <v/>
      </c>
      <c r="L2864" s="48" t="str">
        <f t="shared" si="803"/>
        <v/>
      </c>
      <c r="M2864" s="49" t="str">
        <f t="shared" si="804"/>
        <v/>
      </c>
      <c r="U2864" s="103" t="str">
        <f t="shared" si="805"/>
        <v/>
      </c>
      <c r="V2864" s="77" t="str">
        <f t="shared" si="806"/>
        <v/>
      </c>
      <c r="W2864" s="37" t="str">
        <f t="shared" si="807"/>
        <v/>
      </c>
      <c r="X2864" s="7" t="str">
        <f t="shared" si="808"/>
        <v/>
      </c>
      <c r="Y2864" s="37" t="str">
        <f t="shared" si="809"/>
        <v/>
      </c>
      <c r="AA2864" s="54" t="str">
        <f t="shared" si="810"/>
        <v/>
      </c>
      <c r="AC2864" s="121" t="str">
        <f t="shared" si="811"/>
        <v/>
      </c>
      <c r="AD2864" s="111" t="str">
        <f t="shared" si="812"/>
        <v/>
      </c>
      <c r="AE2864" s="122" t="str">
        <f t="shared" si="813"/>
        <v/>
      </c>
      <c r="AF2864" s="123" t="str">
        <f t="shared" si="814"/>
        <v>Qtr 1</v>
      </c>
      <c r="AG2864" s="122" t="str">
        <f t="shared" si="815"/>
        <v/>
      </c>
      <c r="AI2864" s="124" t="str">
        <f t="shared" si="816"/>
        <v/>
      </c>
      <c r="AK2864" s="103" t="str">
        <f t="shared" si="817"/>
        <v/>
      </c>
      <c r="AL2864" s="104" t="str">
        <f t="shared" si="818"/>
        <v/>
      </c>
      <c r="AN2864" s="37" t="str">
        <f>IF(AK2864="", "", COUNTIF(AK$11:AK$8010, "&lt;"&amp;AK2864)+1+COUNTIF(AK$11:AK2864, AK2864)-1)</f>
        <v/>
      </c>
      <c r="AO2864" s="37" t="str">
        <f>IF(AL2864="", "", COUNTIF(AL$11:AL$8010, "&gt;"&amp;AL2864)+1+COUNTIF(AL$11:AL2864, AL2864)-1)</f>
        <v/>
      </c>
    </row>
    <row r="2865" spans="1:41" x14ac:dyDescent="0.55000000000000004">
      <c r="A2865" s="5"/>
      <c r="B2865" s="284"/>
      <c r="C2865" s="285"/>
      <c r="D2865" s="286"/>
      <c r="E2865" s="287"/>
      <c r="F2865" s="288"/>
      <c r="G2865" s="5"/>
      <c r="J2865" s="7" t="str">
        <f t="shared" si="801"/>
        <v/>
      </c>
      <c r="K2865" s="48" t="str">
        <f t="shared" si="802"/>
        <v/>
      </c>
      <c r="L2865" s="48" t="str">
        <f t="shared" si="803"/>
        <v/>
      </c>
      <c r="M2865" s="49" t="str">
        <f t="shared" si="804"/>
        <v/>
      </c>
      <c r="U2865" s="103" t="str">
        <f t="shared" si="805"/>
        <v/>
      </c>
      <c r="V2865" s="77" t="str">
        <f t="shared" si="806"/>
        <v/>
      </c>
      <c r="W2865" s="37" t="str">
        <f t="shared" si="807"/>
        <v/>
      </c>
      <c r="X2865" s="7" t="str">
        <f t="shared" si="808"/>
        <v/>
      </c>
      <c r="Y2865" s="37" t="str">
        <f t="shared" si="809"/>
        <v/>
      </c>
      <c r="AA2865" s="54" t="str">
        <f t="shared" si="810"/>
        <v/>
      </c>
      <c r="AC2865" s="121" t="str">
        <f t="shared" si="811"/>
        <v/>
      </c>
      <c r="AD2865" s="111" t="str">
        <f t="shared" si="812"/>
        <v/>
      </c>
      <c r="AE2865" s="122" t="str">
        <f t="shared" si="813"/>
        <v/>
      </c>
      <c r="AF2865" s="123" t="str">
        <f t="shared" si="814"/>
        <v>Qtr 1</v>
      </c>
      <c r="AG2865" s="122" t="str">
        <f t="shared" si="815"/>
        <v/>
      </c>
      <c r="AI2865" s="124" t="str">
        <f t="shared" si="816"/>
        <v/>
      </c>
      <c r="AK2865" s="103" t="str">
        <f t="shared" si="817"/>
        <v/>
      </c>
      <c r="AL2865" s="104" t="str">
        <f t="shared" si="818"/>
        <v/>
      </c>
      <c r="AN2865" s="37" t="str">
        <f>IF(AK2865="", "", COUNTIF(AK$11:AK$8010, "&lt;"&amp;AK2865)+1+COUNTIF(AK$11:AK2865, AK2865)-1)</f>
        <v/>
      </c>
      <c r="AO2865" s="37" t="str">
        <f>IF(AL2865="", "", COUNTIF(AL$11:AL$8010, "&gt;"&amp;AL2865)+1+COUNTIF(AL$11:AL2865, AL2865)-1)</f>
        <v/>
      </c>
    </row>
    <row r="2866" spans="1:41" x14ac:dyDescent="0.55000000000000004">
      <c r="A2866" s="5"/>
      <c r="B2866" s="284"/>
      <c r="C2866" s="285"/>
      <c r="D2866" s="286"/>
      <c r="E2866" s="287"/>
      <c r="F2866" s="288"/>
      <c r="G2866" s="5"/>
      <c r="J2866" s="7" t="str">
        <f t="shared" si="801"/>
        <v/>
      </c>
      <c r="K2866" s="48" t="str">
        <f t="shared" si="802"/>
        <v/>
      </c>
      <c r="L2866" s="48" t="str">
        <f t="shared" si="803"/>
        <v/>
      </c>
      <c r="M2866" s="49" t="str">
        <f t="shared" si="804"/>
        <v/>
      </c>
      <c r="U2866" s="103" t="str">
        <f t="shared" si="805"/>
        <v/>
      </c>
      <c r="V2866" s="77" t="str">
        <f t="shared" si="806"/>
        <v/>
      </c>
      <c r="W2866" s="37" t="str">
        <f t="shared" si="807"/>
        <v/>
      </c>
      <c r="X2866" s="7" t="str">
        <f t="shared" si="808"/>
        <v/>
      </c>
      <c r="Y2866" s="37" t="str">
        <f t="shared" si="809"/>
        <v/>
      </c>
      <c r="AA2866" s="54" t="str">
        <f t="shared" si="810"/>
        <v/>
      </c>
      <c r="AC2866" s="121" t="str">
        <f t="shared" si="811"/>
        <v/>
      </c>
      <c r="AD2866" s="111" t="str">
        <f t="shared" si="812"/>
        <v/>
      </c>
      <c r="AE2866" s="122" t="str">
        <f t="shared" si="813"/>
        <v/>
      </c>
      <c r="AF2866" s="123" t="str">
        <f t="shared" si="814"/>
        <v>Qtr 1</v>
      </c>
      <c r="AG2866" s="122" t="str">
        <f t="shared" si="815"/>
        <v/>
      </c>
      <c r="AI2866" s="124" t="str">
        <f t="shared" si="816"/>
        <v/>
      </c>
      <c r="AK2866" s="103" t="str">
        <f t="shared" si="817"/>
        <v/>
      </c>
      <c r="AL2866" s="104" t="str">
        <f t="shared" si="818"/>
        <v/>
      </c>
      <c r="AN2866" s="37" t="str">
        <f>IF(AK2866="", "", COUNTIF(AK$11:AK$8010, "&lt;"&amp;AK2866)+1+COUNTIF(AK$11:AK2866, AK2866)-1)</f>
        <v/>
      </c>
      <c r="AO2866" s="37" t="str">
        <f>IF(AL2866="", "", COUNTIF(AL$11:AL$8010, "&gt;"&amp;AL2866)+1+COUNTIF(AL$11:AL2866, AL2866)-1)</f>
        <v/>
      </c>
    </row>
    <row r="2867" spans="1:41" x14ac:dyDescent="0.55000000000000004">
      <c r="A2867" s="5"/>
      <c r="B2867" s="284"/>
      <c r="C2867" s="285"/>
      <c r="D2867" s="286"/>
      <c r="E2867" s="287"/>
      <c r="F2867" s="288"/>
      <c r="G2867" s="5"/>
      <c r="J2867" s="7" t="str">
        <f t="shared" si="801"/>
        <v/>
      </c>
      <c r="K2867" s="48" t="str">
        <f t="shared" si="802"/>
        <v/>
      </c>
      <c r="L2867" s="48" t="str">
        <f t="shared" si="803"/>
        <v/>
      </c>
      <c r="M2867" s="49" t="str">
        <f t="shared" si="804"/>
        <v/>
      </c>
      <c r="U2867" s="103" t="str">
        <f t="shared" si="805"/>
        <v/>
      </c>
      <c r="V2867" s="77" t="str">
        <f t="shared" si="806"/>
        <v/>
      </c>
      <c r="W2867" s="37" t="str">
        <f t="shared" si="807"/>
        <v/>
      </c>
      <c r="X2867" s="7" t="str">
        <f t="shared" si="808"/>
        <v/>
      </c>
      <c r="Y2867" s="37" t="str">
        <f t="shared" si="809"/>
        <v/>
      </c>
      <c r="AA2867" s="54" t="str">
        <f t="shared" si="810"/>
        <v/>
      </c>
      <c r="AC2867" s="121" t="str">
        <f t="shared" si="811"/>
        <v/>
      </c>
      <c r="AD2867" s="111" t="str">
        <f t="shared" si="812"/>
        <v/>
      </c>
      <c r="AE2867" s="122" t="str">
        <f t="shared" si="813"/>
        <v/>
      </c>
      <c r="AF2867" s="123" t="str">
        <f t="shared" si="814"/>
        <v>Qtr 1</v>
      </c>
      <c r="AG2867" s="122" t="str">
        <f t="shared" si="815"/>
        <v/>
      </c>
      <c r="AI2867" s="124" t="str">
        <f t="shared" si="816"/>
        <v/>
      </c>
      <c r="AK2867" s="103" t="str">
        <f t="shared" si="817"/>
        <v/>
      </c>
      <c r="AL2867" s="104" t="str">
        <f t="shared" si="818"/>
        <v/>
      </c>
      <c r="AN2867" s="37" t="str">
        <f>IF(AK2867="", "", COUNTIF(AK$11:AK$8010, "&lt;"&amp;AK2867)+1+COUNTIF(AK$11:AK2867, AK2867)-1)</f>
        <v/>
      </c>
      <c r="AO2867" s="37" t="str">
        <f>IF(AL2867="", "", COUNTIF(AL$11:AL$8010, "&gt;"&amp;AL2867)+1+COUNTIF(AL$11:AL2867, AL2867)-1)</f>
        <v/>
      </c>
    </row>
    <row r="2868" spans="1:41" x14ac:dyDescent="0.55000000000000004">
      <c r="A2868" s="5"/>
      <c r="B2868" s="284"/>
      <c r="C2868" s="285"/>
      <c r="D2868" s="286"/>
      <c r="E2868" s="287"/>
      <c r="F2868" s="288"/>
      <c r="G2868" s="5"/>
      <c r="J2868" s="7" t="str">
        <f t="shared" si="801"/>
        <v/>
      </c>
      <c r="K2868" s="48" t="str">
        <f t="shared" si="802"/>
        <v/>
      </c>
      <c r="L2868" s="48" t="str">
        <f t="shared" si="803"/>
        <v/>
      </c>
      <c r="M2868" s="49" t="str">
        <f t="shared" si="804"/>
        <v/>
      </c>
      <c r="U2868" s="103" t="str">
        <f t="shared" si="805"/>
        <v/>
      </c>
      <c r="V2868" s="77" t="str">
        <f t="shared" si="806"/>
        <v/>
      </c>
      <c r="W2868" s="37" t="str">
        <f t="shared" si="807"/>
        <v/>
      </c>
      <c r="X2868" s="7" t="str">
        <f t="shared" si="808"/>
        <v/>
      </c>
      <c r="Y2868" s="37" t="str">
        <f t="shared" si="809"/>
        <v/>
      </c>
      <c r="AA2868" s="54" t="str">
        <f t="shared" si="810"/>
        <v/>
      </c>
      <c r="AC2868" s="121" t="str">
        <f t="shared" si="811"/>
        <v/>
      </c>
      <c r="AD2868" s="111" t="str">
        <f t="shared" si="812"/>
        <v/>
      </c>
      <c r="AE2868" s="122" t="str">
        <f t="shared" si="813"/>
        <v/>
      </c>
      <c r="AF2868" s="123" t="str">
        <f t="shared" si="814"/>
        <v>Qtr 1</v>
      </c>
      <c r="AG2868" s="122" t="str">
        <f t="shared" si="815"/>
        <v/>
      </c>
      <c r="AI2868" s="124" t="str">
        <f t="shared" si="816"/>
        <v/>
      </c>
      <c r="AK2868" s="103" t="str">
        <f t="shared" si="817"/>
        <v/>
      </c>
      <c r="AL2868" s="104" t="str">
        <f t="shared" si="818"/>
        <v/>
      </c>
      <c r="AN2868" s="37" t="str">
        <f>IF(AK2868="", "", COUNTIF(AK$11:AK$8010, "&lt;"&amp;AK2868)+1+COUNTIF(AK$11:AK2868, AK2868)-1)</f>
        <v/>
      </c>
      <c r="AO2868" s="37" t="str">
        <f>IF(AL2868="", "", COUNTIF(AL$11:AL$8010, "&gt;"&amp;AL2868)+1+COUNTIF(AL$11:AL2868, AL2868)-1)</f>
        <v/>
      </c>
    </row>
    <row r="2869" spans="1:41" x14ac:dyDescent="0.55000000000000004">
      <c r="A2869" s="5"/>
      <c r="B2869" s="284"/>
      <c r="C2869" s="285"/>
      <c r="D2869" s="286"/>
      <c r="E2869" s="287"/>
      <c r="F2869" s="288"/>
      <c r="G2869" s="5"/>
      <c r="J2869" s="7" t="str">
        <f t="shared" si="801"/>
        <v/>
      </c>
      <c r="K2869" s="48" t="str">
        <f t="shared" si="802"/>
        <v/>
      </c>
      <c r="L2869" s="48" t="str">
        <f t="shared" si="803"/>
        <v/>
      </c>
      <c r="M2869" s="49" t="str">
        <f t="shared" si="804"/>
        <v/>
      </c>
      <c r="U2869" s="103" t="str">
        <f t="shared" si="805"/>
        <v/>
      </c>
      <c r="V2869" s="77" t="str">
        <f t="shared" si="806"/>
        <v/>
      </c>
      <c r="W2869" s="37" t="str">
        <f t="shared" si="807"/>
        <v/>
      </c>
      <c r="X2869" s="7" t="str">
        <f t="shared" si="808"/>
        <v/>
      </c>
      <c r="Y2869" s="37" t="str">
        <f t="shared" si="809"/>
        <v/>
      </c>
      <c r="AA2869" s="54" t="str">
        <f t="shared" si="810"/>
        <v/>
      </c>
      <c r="AC2869" s="121" t="str">
        <f t="shared" si="811"/>
        <v/>
      </c>
      <c r="AD2869" s="111" t="str">
        <f t="shared" si="812"/>
        <v/>
      </c>
      <c r="AE2869" s="122" t="str">
        <f t="shared" si="813"/>
        <v/>
      </c>
      <c r="AF2869" s="123" t="str">
        <f t="shared" si="814"/>
        <v>Qtr 1</v>
      </c>
      <c r="AG2869" s="122" t="str">
        <f t="shared" si="815"/>
        <v/>
      </c>
      <c r="AI2869" s="124" t="str">
        <f t="shared" si="816"/>
        <v/>
      </c>
      <c r="AK2869" s="103" t="str">
        <f t="shared" si="817"/>
        <v/>
      </c>
      <c r="AL2869" s="104" t="str">
        <f t="shared" si="818"/>
        <v/>
      </c>
      <c r="AN2869" s="37" t="str">
        <f>IF(AK2869="", "", COUNTIF(AK$11:AK$8010, "&lt;"&amp;AK2869)+1+COUNTIF(AK$11:AK2869, AK2869)-1)</f>
        <v/>
      </c>
      <c r="AO2869" s="37" t="str">
        <f>IF(AL2869="", "", COUNTIF(AL$11:AL$8010, "&gt;"&amp;AL2869)+1+COUNTIF(AL$11:AL2869, AL2869)-1)</f>
        <v/>
      </c>
    </row>
    <row r="2870" spans="1:41" x14ac:dyDescent="0.55000000000000004">
      <c r="A2870" s="5"/>
      <c r="B2870" s="284"/>
      <c r="C2870" s="285"/>
      <c r="D2870" s="286"/>
      <c r="E2870" s="287"/>
      <c r="F2870" s="288"/>
      <c r="G2870" s="5"/>
      <c r="J2870" s="7" t="str">
        <f t="shared" si="801"/>
        <v/>
      </c>
      <c r="K2870" s="48" t="str">
        <f t="shared" si="802"/>
        <v/>
      </c>
      <c r="L2870" s="48" t="str">
        <f t="shared" si="803"/>
        <v/>
      </c>
      <c r="M2870" s="49" t="str">
        <f t="shared" si="804"/>
        <v/>
      </c>
      <c r="U2870" s="103" t="str">
        <f t="shared" si="805"/>
        <v/>
      </c>
      <c r="V2870" s="77" t="str">
        <f t="shared" si="806"/>
        <v/>
      </c>
      <c r="W2870" s="37" t="str">
        <f t="shared" si="807"/>
        <v/>
      </c>
      <c r="X2870" s="7" t="str">
        <f t="shared" si="808"/>
        <v/>
      </c>
      <c r="Y2870" s="37" t="str">
        <f t="shared" si="809"/>
        <v/>
      </c>
      <c r="AA2870" s="54" t="str">
        <f t="shared" si="810"/>
        <v/>
      </c>
      <c r="AC2870" s="121" t="str">
        <f t="shared" si="811"/>
        <v/>
      </c>
      <c r="AD2870" s="111" t="str">
        <f t="shared" si="812"/>
        <v/>
      </c>
      <c r="AE2870" s="122" t="str">
        <f t="shared" si="813"/>
        <v/>
      </c>
      <c r="AF2870" s="123" t="str">
        <f t="shared" si="814"/>
        <v>Qtr 1</v>
      </c>
      <c r="AG2870" s="122" t="str">
        <f t="shared" si="815"/>
        <v/>
      </c>
      <c r="AI2870" s="124" t="str">
        <f t="shared" si="816"/>
        <v/>
      </c>
      <c r="AK2870" s="103" t="str">
        <f t="shared" si="817"/>
        <v/>
      </c>
      <c r="AL2870" s="104" t="str">
        <f t="shared" si="818"/>
        <v/>
      </c>
      <c r="AN2870" s="37" t="str">
        <f>IF(AK2870="", "", COUNTIF(AK$11:AK$8010, "&lt;"&amp;AK2870)+1+COUNTIF(AK$11:AK2870, AK2870)-1)</f>
        <v/>
      </c>
      <c r="AO2870" s="37" t="str">
        <f>IF(AL2870="", "", COUNTIF(AL$11:AL$8010, "&gt;"&amp;AL2870)+1+COUNTIF(AL$11:AL2870, AL2870)-1)</f>
        <v/>
      </c>
    </row>
    <row r="2871" spans="1:41" x14ac:dyDescent="0.55000000000000004">
      <c r="A2871" s="5"/>
      <c r="B2871" s="284"/>
      <c r="C2871" s="285"/>
      <c r="D2871" s="286"/>
      <c r="E2871" s="287"/>
      <c r="F2871" s="288"/>
      <c r="G2871" s="5"/>
      <c r="J2871" s="7" t="str">
        <f t="shared" si="801"/>
        <v/>
      </c>
      <c r="K2871" s="48" t="str">
        <f t="shared" si="802"/>
        <v/>
      </c>
      <c r="L2871" s="48" t="str">
        <f t="shared" si="803"/>
        <v/>
      </c>
      <c r="M2871" s="49" t="str">
        <f t="shared" si="804"/>
        <v/>
      </c>
      <c r="U2871" s="103" t="str">
        <f t="shared" si="805"/>
        <v/>
      </c>
      <c r="V2871" s="77" t="str">
        <f t="shared" si="806"/>
        <v/>
      </c>
      <c r="W2871" s="37" t="str">
        <f t="shared" si="807"/>
        <v/>
      </c>
      <c r="X2871" s="7" t="str">
        <f t="shared" si="808"/>
        <v/>
      </c>
      <c r="Y2871" s="37" t="str">
        <f t="shared" si="809"/>
        <v/>
      </c>
      <c r="AA2871" s="54" t="str">
        <f t="shared" si="810"/>
        <v/>
      </c>
      <c r="AC2871" s="121" t="str">
        <f t="shared" si="811"/>
        <v/>
      </c>
      <c r="AD2871" s="111" t="str">
        <f t="shared" si="812"/>
        <v/>
      </c>
      <c r="AE2871" s="122" t="str">
        <f t="shared" si="813"/>
        <v/>
      </c>
      <c r="AF2871" s="123" t="str">
        <f t="shared" si="814"/>
        <v>Qtr 1</v>
      </c>
      <c r="AG2871" s="122" t="str">
        <f t="shared" si="815"/>
        <v/>
      </c>
      <c r="AI2871" s="124" t="str">
        <f t="shared" si="816"/>
        <v/>
      </c>
      <c r="AK2871" s="103" t="str">
        <f t="shared" si="817"/>
        <v/>
      </c>
      <c r="AL2871" s="104" t="str">
        <f t="shared" si="818"/>
        <v/>
      </c>
      <c r="AN2871" s="37" t="str">
        <f>IF(AK2871="", "", COUNTIF(AK$11:AK$8010, "&lt;"&amp;AK2871)+1+COUNTIF(AK$11:AK2871, AK2871)-1)</f>
        <v/>
      </c>
      <c r="AO2871" s="37" t="str">
        <f>IF(AL2871="", "", COUNTIF(AL$11:AL$8010, "&gt;"&amp;AL2871)+1+COUNTIF(AL$11:AL2871, AL2871)-1)</f>
        <v/>
      </c>
    </row>
    <row r="2872" spans="1:41" x14ac:dyDescent="0.55000000000000004">
      <c r="A2872" s="5"/>
      <c r="B2872" s="284"/>
      <c r="C2872" s="285"/>
      <c r="D2872" s="286"/>
      <c r="E2872" s="287"/>
      <c r="F2872" s="288"/>
      <c r="G2872" s="5"/>
      <c r="J2872" s="7" t="str">
        <f t="shared" si="801"/>
        <v/>
      </c>
      <c r="K2872" s="48" t="str">
        <f t="shared" si="802"/>
        <v/>
      </c>
      <c r="L2872" s="48" t="str">
        <f t="shared" si="803"/>
        <v/>
      </c>
      <c r="M2872" s="49" t="str">
        <f t="shared" si="804"/>
        <v/>
      </c>
      <c r="U2872" s="103" t="str">
        <f t="shared" si="805"/>
        <v/>
      </c>
      <c r="V2872" s="77" t="str">
        <f t="shared" si="806"/>
        <v/>
      </c>
      <c r="W2872" s="37" t="str">
        <f t="shared" si="807"/>
        <v/>
      </c>
      <c r="X2872" s="7" t="str">
        <f t="shared" si="808"/>
        <v/>
      </c>
      <c r="Y2872" s="37" t="str">
        <f t="shared" si="809"/>
        <v/>
      </c>
      <c r="AA2872" s="54" t="str">
        <f t="shared" si="810"/>
        <v/>
      </c>
      <c r="AC2872" s="121" t="str">
        <f t="shared" si="811"/>
        <v/>
      </c>
      <c r="AD2872" s="111" t="str">
        <f t="shared" si="812"/>
        <v/>
      </c>
      <c r="AE2872" s="122" t="str">
        <f t="shared" si="813"/>
        <v/>
      </c>
      <c r="AF2872" s="123" t="str">
        <f t="shared" si="814"/>
        <v>Qtr 1</v>
      </c>
      <c r="AG2872" s="122" t="str">
        <f t="shared" si="815"/>
        <v/>
      </c>
      <c r="AI2872" s="124" t="str">
        <f t="shared" si="816"/>
        <v/>
      </c>
      <c r="AK2872" s="103" t="str">
        <f t="shared" si="817"/>
        <v/>
      </c>
      <c r="AL2872" s="104" t="str">
        <f t="shared" si="818"/>
        <v/>
      </c>
      <c r="AN2872" s="37" t="str">
        <f>IF(AK2872="", "", COUNTIF(AK$11:AK$8010, "&lt;"&amp;AK2872)+1+COUNTIF(AK$11:AK2872, AK2872)-1)</f>
        <v/>
      </c>
      <c r="AO2872" s="37" t="str">
        <f>IF(AL2872="", "", COUNTIF(AL$11:AL$8010, "&gt;"&amp;AL2872)+1+COUNTIF(AL$11:AL2872, AL2872)-1)</f>
        <v/>
      </c>
    </row>
    <row r="2873" spans="1:41" x14ac:dyDescent="0.55000000000000004">
      <c r="A2873" s="5"/>
      <c r="B2873" s="284"/>
      <c r="C2873" s="285"/>
      <c r="D2873" s="286"/>
      <c r="E2873" s="287"/>
      <c r="F2873" s="288"/>
      <c r="G2873" s="5"/>
      <c r="J2873" s="7" t="str">
        <f t="shared" si="801"/>
        <v/>
      </c>
      <c r="K2873" s="48" t="str">
        <f t="shared" si="802"/>
        <v/>
      </c>
      <c r="L2873" s="48" t="str">
        <f t="shared" si="803"/>
        <v/>
      </c>
      <c r="M2873" s="49" t="str">
        <f t="shared" si="804"/>
        <v/>
      </c>
      <c r="U2873" s="103" t="str">
        <f t="shared" si="805"/>
        <v/>
      </c>
      <c r="V2873" s="77" t="str">
        <f t="shared" si="806"/>
        <v/>
      </c>
      <c r="W2873" s="37" t="str">
        <f t="shared" si="807"/>
        <v/>
      </c>
      <c r="X2873" s="7" t="str">
        <f t="shared" si="808"/>
        <v/>
      </c>
      <c r="Y2873" s="37" t="str">
        <f t="shared" si="809"/>
        <v/>
      </c>
      <c r="AA2873" s="54" t="str">
        <f t="shared" si="810"/>
        <v/>
      </c>
      <c r="AC2873" s="121" t="str">
        <f t="shared" si="811"/>
        <v/>
      </c>
      <c r="AD2873" s="111" t="str">
        <f t="shared" si="812"/>
        <v/>
      </c>
      <c r="AE2873" s="122" t="str">
        <f t="shared" si="813"/>
        <v/>
      </c>
      <c r="AF2873" s="123" t="str">
        <f t="shared" si="814"/>
        <v>Qtr 1</v>
      </c>
      <c r="AG2873" s="122" t="str">
        <f t="shared" si="815"/>
        <v/>
      </c>
      <c r="AI2873" s="124" t="str">
        <f t="shared" si="816"/>
        <v/>
      </c>
      <c r="AK2873" s="103" t="str">
        <f t="shared" si="817"/>
        <v/>
      </c>
      <c r="AL2873" s="104" t="str">
        <f t="shared" si="818"/>
        <v/>
      </c>
      <c r="AN2873" s="37" t="str">
        <f>IF(AK2873="", "", COUNTIF(AK$11:AK$8010, "&lt;"&amp;AK2873)+1+COUNTIF(AK$11:AK2873, AK2873)-1)</f>
        <v/>
      </c>
      <c r="AO2873" s="37" t="str">
        <f>IF(AL2873="", "", COUNTIF(AL$11:AL$8010, "&gt;"&amp;AL2873)+1+COUNTIF(AL$11:AL2873, AL2873)-1)</f>
        <v/>
      </c>
    </row>
    <row r="2874" spans="1:41" x14ac:dyDescent="0.55000000000000004">
      <c r="A2874" s="5"/>
      <c r="B2874" s="284"/>
      <c r="C2874" s="285"/>
      <c r="D2874" s="286"/>
      <c r="E2874" s="287"/>
      <c r="F2874" s="288"/>
      <c r="G2874" s="5"/>
      <c r="J2874" s="7" t="str">
        <f t="shared" si="801"/>
        <v/>
      </c>
      <c r="K2874" s="48" t="str">
        <f t="shared" si="802"/>
        <v/>
      </c>
      <c r="L2874" s="48" t="str">
        <f t="shared" si="803"/>
        <v/>
      </c>
      <c r="M2874" s="49" t="str">
        <f t="shared" si="804"/>
        <v/>
      </c>
      <c r="U2874" s="103" t="str">
        <f t="shared" si="805"/>
        <v/>
      </c>
      <c r="V2874" s="77" t="str">
        <f t="shared" si="806"/>
        <v/>
      </c>
      <c r="W2874" s="37" t="str">
        <f t="shared" si="807"/>
        <v/>
      </c>
      <c r="X2874" s="7" t="str">
        <f t="shared" si="808"/>
        <v/>
      </c>
      <c r="Y2874" s="37" t="str">
        <f t="shared" si="809"/>
        <v/>
      </c>
      <c r="AA2874" s="54" t="str">
        <f t="shared" si="810"/>
        <v/>
      </c>
      <c r="AC2874" s="121" t="str">
        <f t="shared" si="811"/>
        <v/>
      </c>
      <c r="AD2874" s="111" t="str">
        <f t="shared" si="812"/>
        <v/>
      </c>
      <c r="AE2874" s="122" t="str">
        <f t="shared" si="813"/>
        <v/>
      </c>
      <c r="AF2874" s="123" t="str">
        <f t="shared" si="814"/>
        <v>Qtr 1</v>
      </c>
      <c r="AG2874" s="122" t="str">
        <f t="shared" si="815"/>
        <v/>
      </c>
      <c r="AI2874" s="124" t="str">
        <f t="shared" si="816"/>
        <v/>
      </c>
      <c r="AK2874" s="103" t="str">
        <f t="shared" si="817"/>
        <v/>
      </c>
      <c r="AL2874" s="104" t="str">
        <f t="shared" si="818"/>
        <v/>
      </c>
      <c r="AN2874" s="37" t="str">
        <f>IF(AK2874="", "", COUNTIF(AK$11:AK$8010, "&lt;"&amp;AK2874)+1+COUNTIF(AK$11:AK2874, AK2874)-1)</f>
        <v/>
      </c>
      <c r="AO2874" s="37" t="str">
        <f>IF(AL2874="", "", COUNTIF(AL$11:AL$8010, "&gt;"&amp;AL2874)+1+COUNTIF(AL$11:AL2874, AL2874)-1)</f>
        <v/>
      </c>
    </row>
    <row r="2875" spans="1:41" x14ac:dyDescent="0.55000000000000004">
      <c r="A2875" s="5"/>
      <c r="B2875" s="284"/>
      <c r="C2875" s="285"/>
      <c r="D2875" s="286"/>
      <c r="E2875" s="287"/>
      <c r="F2875" s="288"/>
      <c r="G2875" s="5"/>
      <c r="J2875" s="7" t="str">
        <f t="shared" si="801"/>
        <v/>
      </c>
      <c r="K2875" s="48" t="str">
        <f t="shared" si="802"/>
        <v/>
      </c>
      <c r="L2875" s="48" t="str">
        <f t="shared" si="803"/>
        <v/>
      </c>
      <c r="M2875" s="49" t="str">
        <f t="shared" si="804"/>
        <v/>
      </c>
      <c r="U2875" s="103" t="str">
        <f t="shared" si="805"/>
        <v/>
      </c>
      <c r="V2875" s="77" t="str">
        <f t="shared" si="806"/>
        <v/>
      </c>
      <c r="W2875" s="37" t="str">
        <f t="shared" si="807"/>
        <v/>
      </c>
      <c r="X2875" s="7" t="str">
        <f t="shared" si="808"/>
        <v/>
      </c>
      <c r="Y2875" s="37" t="str">
        <f t="shared" si="809"/>
        <v/>
      </c>
      <c r="AA2875" s="54" t="str">
        <f t="shared" si="810"/>
        <v/>
      </c>
      <c r="AC2875" s="121" t="str">
        <f t="shared" si="811"/>
        <v/>
      </c>
      <c r="AD2875" s="111" t="str">
        <f t="shared" si="812"/>
        <v/>
      </c>
      <c r="AE2875" s="122" t="str">
        <f t="shared" si="813"/>
        <v/>
      </c>
      <c r="AF2875" s="123" t="str">
        <f t="shared" si="814"/>
        <v>Qtr 1</v>
      </c>
      <c r="AG2875" s="122" t="str">
        <f t="shared" si="815"/>
        <v/>
      </c>
      <c r="AI2875" s="124" t="str">
        <f t="shared" si="816"/>
        <v/>
      </c>
      <c r="AK2875" s="103" t="str">
        <f t="shared" si="817"/>
        <v/>
      </c>
      <c r="AL2875" s="104" t="str">
        <f t="shared" si="818"/>
        <v/>
      </c>
      <c r="AN2875" s="37" t="str">
        <f>IF(AK2875="", "", COUNTIF(AK$11:AK$8010, "&lt;"&amp;AK2875)+1+COUNTIF(AK$11:AK2875, AK2875)-1)</f>
        <v/>
      </c>
      <c r="AO2875" s="37" t="str">
        <f>IF(AL2875="", "", COUNTIF(AL$11:AL$8010, "&gt;"&amp;AL2875)+1+COUNTIF(AL$11:AL2875, AL2875)-1)</f>
        <v/>
      </c>
    </row>
    <row r="2876" spans="1:41" x14ac:dyDescent="0.55000000000000004">
      <c r="A2876" s="5"/>
      <c r="B2876" s="284"/>
      <c r="C2876" s="285"/>
      <c r="D2876" s="286"/>
      <c r="E2876" s="287"/>
      <c r="F2876" s="288"/>
      <c r="G2876" s="5"/>
      <c r="J2876" s="7" t="str">
        <f t="shared" si="801"/>
        <v/>
      </c>
      <c r="K2876" s="48" t="str">
        <f t="shared" si="802"/>
        <v/>
      </c>
      <c r="L2876" s="48" t="str">
        <f t="shared" si="803"/>
        <v/>
      </c>
      <c r="M2876" s="49" t="str">
        <f t="shared" si="804"/>
        <v/>
      </c>
      <c r="U2876" s="103" t="str">
        <f t="shared" si="805"/>
        <v/>
      </c>
      <c r="V2876" s="77" t="str">
        <f t="shared" si="806"/>
        <v/>
      </c>
      <c r="W2876" s="37" t="str">
        <f t="shared" si="807"/>
        <v/>
      </c>
      <c r="X2876" s="7" t="str">
        <f t="shared" si="808"/>
        <v/>
      </c>
      <c r="Y2876" s="37" t="str">
        <f t="shared" si="809"/>
        <v/>
      </c>
      <c r="AA2876" s="54" t="str">
        <f t="shared" si="810"/>
        <v/>
      </c>
      <c r="AC2876" s="121" t="str">
        <f t="shared" si="811"/>
        <v/>
      </c>
      <c r="AD2876" s="111" t="str">
        <f t="shared" si="812"/>
        <v/>
      </c>
      <c r="AE2876" s="122" t="str">
        <f t="shared" si="813"/>
        <v/>
      </c>
      <c r="AF2876" s="123" t="str">
        <f t="shared" si="814"/>
        <v>Qtr 1</v>
      </c>
      <c r="AG2876" s="122" t="str">
        <f t="shared" si="815"/>
        <v/>
      </c>
      <c r="AI2876" s="124" t="str">
        <f t="shared" si="816"/>
        <v/>
      </c>
      <c r="AK2876" s="103" t="str">
        <f t="shared" si="817"/>
        <v/>
      </c>
      <c r="AL2876" s="104" t="str">
        <f t="shared" si="818"/>
        <v/>
      </c>
      <c r="AN2876" s="37" t="str">
        <f>IF(AK2876="", "", COUNTIF(AK$11:AK$8010, "&lt;"&amp;AK2876)+1+COUNTIF(AK$11:AK2876, AK2876)-1)</f>
        <v/>
      </c>
      <c r="AO2876" s="37" t="str">
        <f>IF(AL2876="", "", COUNTIF(AL$11:AL$8010, "&gt;"&amp;AL2876)+1+COUNTIF(AL$11:AL2876, AL2876)-1)</f>
        <v/>
      </c>
    </row>
    <row r="2877" spans="1:41" x14ac:dyDescent="0.55000000000000004">
      <c r="A2877" s="5"/>
      <c r="B2877" s="284"/>
      <c r="C2877" s="285"/>
      <c r="D2877" s="286"/>
      <c r="E2877" s="287"/>
      <c r="F2877" s="288"/>
      <c r="G2877" s="5"/>
      <c r="J2877" s="7" t="str">
        <f t="shared" si="801"/>
        <v/>
      </c>
      <c r="K2877" s="48" t="str">
        <f t="shared" si="802"/>
        <v/>
      </c>
      <c r="L2877" s="48" t="str">
        <f t="shared" si="803"/>
        <v/>
      </c>
      <c r="M2877" s="49" t="str">
        <f t="shared" si="804"/>
        <v/>
      </c>
      <c r="U2877" s="103" t="str">
        <f t="shared" si="805"/>
        <v/>
      </c>
      <c r="V2877" s="77" t="str">
        <f t="shared" si="806"/>
        <v/>
      </c>
      <c r="W2877" s="37" t="str">
        <f t="shared" si="807"/>
        <v/>
      </c>
      <c r="X2877" s="7" t="str">
        <f t="shared" si="808"/>
        <v/>
      </c>
      <c r="Y2877" s="37" t="str">
        <f t="shared" si="809"/>
        <v/>
      </c>
      <c r="AA2877" s="54" t="str">
        <f t="shared" si="810"/>
        <v/>
      </c>
      <c r="AC2877" s="121" t="str">
        <f t="shared" si="811"/>
        <v/>
      </c>
      <c r="AD2877" s="111" t="str">
        <f t="shared" si="812"/>
        <v/>
      </c>
      <c r="AE2877" s="122" t="str">
        <f t="shared" si="813"/>
        <v/>
      </c>
      <c r="AF2877" s="123" t="str">
        <f t="shared" si="814"/>
        <v>Qtr 1</v>
      </c>
      <c r="AG2877" s="122" t="str">
        <f t="shared" si="815"/>
        <v/>
      </c>
      <c r="AI2877" s="124" t="str">
        <f t="shared" si="816"/>
        <v/>
      </c>
      <c r="AK2877" s="103" t="str">
        <f t="shared" si="817"/>
        <v/>
      </c>
      <c r="AL2877" s="104" t="str">
        <f t="shared" si="818"/>
        <v/>
      </c>
      <c r="AN2877" s="37" t="str">
        <f>IF(AK2877="", "", COUNTIF(AK$11:AK$8010, "&lt;"&amp;AK2877)+1+COUNTIF(AK$11:AK2877, AK2877)-1)</f>
        <v/>
      </c>
      <c r="AO2877" s="37" t="str">
        <f>IF(AL2877="", "", COUNTIF(AL$11:AL$8010, "&gt;"&amp;AL2877)+1+COUNTIF(AL$11:AL2877, AL2877)-1)</f>
        <v/>
      </c>
    </row>
    <row r="2878" spans="1:41" x14ac:dyDescent="0.55000000000000004">
      <c r="A2878" s="5"/>
      <c r="B2878" s="284"/>
      <c r="C2878" s="285"/>
      <c r="D2878" s="286"/>
      <c r="E2878" s="287"/>
      <c r="F2878" s="288"/>
      <c r="G2878" s="5"/>
      <c r="J2878" s="7" t="str">
        <f t="shared" si="801"/>
        <v/>
      </c>
      <c r="K2878" s="48" t="str">
        <f t="shared" si="802"/>
        <v/>
      </c>
      <c r="L2878" s="48" t="str">
        <f t="shared" si="803"/>
        <v/>
      </c>
      <c r="M2878" s="49" t="str">
        <f t="shared" si="804"/>
        <v/>
      </c>
      <c r="U2878" s="103" t="str">
        <f t="shared" si="805"/>
        <v/>
      </c>
      <c r="V2878" s="77" t="str">
        <f t="shared" si="806"/>
        <v/>
      </c>
      <c r="W2878" s="37" t="str">
        <f t="shared" si="807"/>
        <v/>
      </c>
      <c r="X2878" s="7" t="str">
        <f t="shared" si="808"/>
        <v/>
      </c>
      <c r="Y2878" s="37" t="str">
        <f t="shared" si="809"/>
        <v/>
      </c>
      <c r="AA2878" s="54" t="str">
        <f t="shared" si="810"/>
        <v/>
      </c>
      <c r="AC2878" s="121" t="str">
        <f t="shared" si="811"/>
        <v/>
      </c>
      <c r="AD2878" s="111" t="str">
        <f t="shared" si="812"/>
        <v/>
      </c>
      <c r="AE2878" s="122" t="str">
        <f t="shared" si="813"/>
        <v/>
      </c>
      <c r="AF2878" s="123" t="str">
        <f t="shared" si="814"/>
        <v>Qtr 1</v>
      </c>
      <c r="AG2878" s="122" t="str">
        <f t="shared" si="815"/>
        <v/>
      </c>
      <c r="AI2878" s="124" t="str">
        <f t="shared" si="816"/>
        <v/>
      </c>
      <c r="AK2878" s="103" t="str">
        <f t="shared" si="817"/>
        <v/>
      </c>
      <c r="AL2878" s="104" t="str">
        <f t="shared" si="818"/>
        <v/>
      </c>
      <c r="AN2878" s="37" t="str">
        <f>IF(AK2878="", "", COUNTIF(AK$11:AK$8010, "&lt;"&amp;AK2878)+1+COUNTIF(AK$11:AK2878, AK2878)-1)</f>
        <v/>
      </c>
      <c r="AO2878" s="37" t="str">
        <f>IF(AL2878="", "", COUNTIF(AL$11:AL$8010, "&gt;"&amp;AL2878)+1+COUNTIF(AL$11:AL2878, AL2878)-1)</f>
        <v/>
      </c>
    </row>
    <row r="2879" spans="1:41" x14ac:dyDescent="0.55000000000000004">
      <c r="A2879" s="5"/>
      <c r="B2879" s="284"/>
      <c r="C2879" s="285"/>
      <c r="D2879" s="286"/>
      <c r="E2879" s="287"/>
      <c r="F2879" s="288"/>
      <c r="G2879" s="5"/>
      <c r="J2879" s="7" t="str">
        <f t="shared" si="801"/>
        <v/>
      </c>
      <c r="K2879" s="48" t="str">
        <f t="shared" si="802"/>
        <v/>
      </c>
      <c r="L2879" s="48" t="str">
        <f t="shared" si="803"/>
        <v/>
      </c>
      <c r="M2879" s="49" t="str">
        <f t="shared" si="804"/>
        <v/>
      </c>
      <c r="U2879" s="103" t="str">
        <f t="shared" si="805"/>
        <v/>
      </c>
      <c r="V2879" s="77" t="str">
        <f t="shared" si="806"/>
        <v/>
      </c>
      <c r="W2879" s="37" t="str">
        <f t="shared" si="807"/>
        <v/>
      </c>
      <c r="X2879" s="7" t="str">
        <f t="shared" si="808"/>
        <v/>
      </c>
      <c r="Y2879" s="37" t="str">
        <f t="shared" si="809"/>
        <v/>
      </c>
      <c r="AA2879" s="54" t="str">
        <f t="shared" si="810"/>
        <v/>
      </c>
      <c r="AC2879" s="121" t="str">
        <f t="shared" si="811"/>
        <v/>
      </c>
      <c r="AD2879" s="111" t="str">
        <f t="shared" si="812"/>
        <v/>
      </c>
      <c r="AE2879" s="122" t="str">
        <f t="shared" si="813"/>
        <v/>
      </c>
      <c r="AF2879" s="123" t="str">
        <f t="shared" si="814"/>
        <v>Qtr 1</v>
      </c>
      <c r="AG2879" s="122" t="str">
        <f t="shared" si="815"/>
        <v/>
      </c>
      <c r="AI2879" s="124" t="str">
        <f t="shared" si="816"/>
        <v/>
      </c>
      <c r="AK2879" s="103" t="str">
        <f t="shared" si="817"/>
        <v/>
      </c>
      <c r="AL2879" s="104" t="str">
        <f t="shared" si="818"/>
        <v/>
      </c>
      <c r="AN2879" s="37" t="str">
        <f>IF(AK2879="", "", COUNTIF(AK$11:AK$8010, "&lt;"&amp;AK2879)+1+COUNTIF(AK$11:AK2879, AK2879)-1)</f>
        <v/>
      </c>
      <c r="AO2879" s="37" t="str">
        <f>IF(AL2879="", "", COUNTIF(AL$11:AL$8010, "&gt;"&amp;AL2879)+1+COUNTIF(AL$11:AL2879, AL2879)-1)</f>
        <v/>
      </c>
    </row>
    <row r="2880" spans="1:41" x14ac:dyDescent="0.55000000000000004">
      <c r="A2880" s="5"/>
      <c r="B2880" s="284"/>
      <c r="C2880" s="285"/>
      <c r="D2880" s="286"/>
      <c r="E2880" s="287"/>
      <c r="F2880" s="288"/>
      <c r="G2880" s="5"/>
      <c r="J2880" s="7" t="str">
        <f t="shared" si="801"/>
        <v/>
      </c>
      <c r="K2880" s="48" t="str">
        <f t="shared" si="802"/>
        <v/>
      </c>
      <c r="L2880" s="48" t="str">
        <f t="shared" si="803"/>
        <v/>
      </c>
      <c r="M2880" s="49" t="str">
        <f t="shared" si="804"/>
        <v/>
      </c>
      <c r="U2880" s="103" t="str">
        <f t="shared" si="805"/>
        <v/>
      </c>
      <c r="V2880" s="77" t="str">
        <f t="shared" si="806"/>
        <v/>
      </c>
      <c r="W2880" s="37" t="str">
        <f t="shared" si="807"/>
        <v/>
      </c>
      <c r="X2880" s="7" t="str">
        <f t="shared" si="808"/>
        <v/>
      </c>
      <c r="Y2880" s="37" t="str">
        <f t="shared" si="809"/>
        <v/>
      </c>
      <c r="AA2880" s="54" t="str">
        <f t="shared" si="810"/>
        <v/>
      </c>
      <c r="AC2880" s="121" t="str">
        <f t="shared" si="811"/>
        <v/>
      </c>
      <c r="AD2880" s="111" t="str">
        <f t="shared" si="812"/>
        <v/>
      </c>
      <c r="AE2880" s="122" t="str">
        <f t="shared" si="813"/>
        <v/>
      </c>
      <c r="AF2880" s="123" t="str">
        <f t="shared" si="814"/>
        <v>Qtr 1</v>
      </c>
      <c r="AG2880" s="122" t="str">
        <f t="shared" si="815"/>
        <v/>
      </c>
      <c r="AI2880" s="124" t="str">
        <f t="shared" si="816"/>
        <v/>
      </c>
      <c r="AK2880" s="103" t="str">
        <f t="shared" si="817"/>
        <v/>
      </c>
      <c r="AL2880" s="104" t="str">
        <f t="shared" si="818"/>
        <v/>
      </c>
      <c r="AN2880" s="37" t="str">
        <f>IF(AK2880="", "", COUNTIF(AK$11:AK$8010, "&lt;"&amp;AK2880)+1+COUNTIF(AK$11:AK2880, AK2880)-1)</f>
        <v/>
      </c>
      <c r="AO2880" s="37" t="str">
        <f>IF(AL2880="", "", COUNTIF(AL$11:AL$8010, "&gt;"&amp;AL2880)+1+COUNTIF(AL$11:AL2880, AL2880)-1)</f>
        <v/>
      </c>
    </row>
    <row r="2881" spans="1:41" x14ac:dyDescent="0.55000000000000004">
      <c r="A2881" s="5"/>
      <c r="B2881" s="284"/>
      <c r="C2881" s="285"/>
      <c r="D2881" s="286"/>
      <c r="E2881" s="287"/>
      <c r="F2881" s="288"/>
      <c r="G2881" s="5"/>
      <c r="J2881" s="7" t="str">
        <f t="shared" si="801"/>
        <v/>
      </c>
      <c r="K2881" s="48" t="str">
        <f t="shared" si="802"/>
        <v/>
      </c>
      <c r="L2881" s="48" t="str">
        <f t="shared" si="803"/>
        <v/>
      </c>
      <c r="M2881" s="49" t="str">
        <f t="shared" si="804"/>
        <v/>
      </c>
      <c r="U2881" s="103" t="str">
        <f t="shared" si="805"/>
        <v/>
      </c>
      <c r="V2881" s="77" t="str">
        <f t="shared" si="806"/>
        <v/>
      </c>
      <c r="W2881" s="37" t="str">
        <f t="shared" si="807"/>
        <v/>
      </c>
      <c r="X2881" s="7" t="str">
        <f t="shared" si="808"/>
        <v/>
      </c>
      <c r="Y2881" s="37" t="str">
        <f t="shared" si="809"/>
        <v/>
      </c>
      <c r="AA2881" s="54" t="str">
        <f t="shared" si="810"/>
        <v/>
      </c>
      <c r="AC2881" s="121" t="str">
        <f t="shared" si="811"/>
        <v/>
      </c>
      <c r="AD2881" s="111" t="str">
        <f t="shared" si="812"/>
        <v/>
      </c>
      <c r="AE2881" s="122" t="str">
        <f t="shared" si="813"/>
        <v/>
      </c>
      <c r="AF2881" s="123" t="str">
        <f t="shared" si="814"/>
        <v>Qtr 1</v>
      </c>
      <c r="AG2881" s="122" t="str">
        <f t="shared" si="815"/>
        <v/>
      </c>
      <c r="AI2881" s="124" t="str">
        <f t="shared" si="816"/>
        <v/>
      </c>
      <c r="AK2881" s="103" t="str">
        <f t="shared" si="817"/>
        <v/>
      </c>
      <c r="AL2881" s="104" t="str">
        <f t="shared" si="818"/>
        <v/>
      </c>
      <c r="AN2881" s="37" t="str">
        <f>IF(AK2881="", "", COUNTIF(AK$11:AK$8010, "&lt;"&amp;AK2881)+1+COUNTIF(AK$11:AK2881, AK2881)-1)</f>
        <v/>
      </c>
      <c r="AO2881" s="37" t="str">
        <f>IF(AL2881="", "", COUNTIF(AL$11:AL$8010, "&gt;"&amp;AL2881)+1+COUNTIF(AL$11:AL2881, AL2881)-1)</f>
        <v/>
      </c>
    </row>
    <row r="2882" spans="1:41" x14ac:dyDescent="0.55000000000000004">
      <c r="A2882" s="5"/>
      <c r="B2882" s="284"/>
      <c r="C2882" s="285"/>
      <c r="D2882" s="286"/>
      <c r="E2882" s="287"/>
      <c r="F2882" s="288"/>
      <c r="G2882" s="5"/>
      <c r="J2882" s="7" t="str">
        <f t="shared" si="801"/>
        <v/>
      </c>
      <c r="K2882" s="48" t="str">
        <f t="shared" si="802"/>
        <v/>
      </c>
      <c r="L2882" s="48" t="str">
        <f t="shared" si="803"/>
        <v/>
      </c>
      <c r="M2882" s="49" t="str">
        <f t="shared" si="804"/>
        <v/>
      </c>
      <c r="U2882" s="103" t="str">
        <f t="shared" si="805"/>
        <v/>
      </c>
      <c r="V2882" s="77" t="str">
        <f t="shared" si="806"/>
        <v/>
      </c>
      <c r="W2882" s="37" t="str">
        <f t="shared" si="807"/>
        <v/>
      </c>
      <c r="X2882" s="7" t="str">
        <f t="shared" si="808"/>
        <v/>
      </c>
      <c r="Y2882" s="37" t="str">
        <f t="shared" si="809"/>
        <v/>
      </c>
      <c r="AA2882" s="54" t="str">
        <f t="shared" si="810"/>
        <v/>
      </c>
      <c r="AC2882" s="121" t="str">
        <f t="shared" si="811"/>
        <v/>
      </c>
      <c r="AD2882" s="111" t="str">
        <f t="shared" si="812"/>
        <v/>
      </c>
      <c r="AE2882" s="122" t="str">
        <f t="shared" si="813"/>
        <v/>
      </c>
      <c r="AF2882" s="123" t="str">
        <f t="shared" si="814"/>
        <v>Qtr 1</v>
      </c>
      <c r="AG2882" s="122" t="str">
        <f t="shared" si="815"/>
        <v/>
      </c>
      <c r="AI2882" s="124" t="str">
        <f t="shared" si="816"/>
        <v/>
      </c>
      <c r="AK2882" s="103" t="str">
        <f t="shared" si="817"/>
        <v/>
      </c>
      <c r="AL2882" s="104" t="str">
        <f t="shared" si="818"/>
        <v/>
      </c>
      <c r="AN2882" s="37" t="str">
        <f>IF(AK2882="", "", COUNTIF(AK$11:AK$8010, "&lt;"&amp;AK2882)+1+COUNTIF(AK$11:AK2882, AK2882)-1)</f>
        <v/>
      </c>
      <c r="AO2882" s="37" t="str">
        <f>IF(AL2882="", "", COUNTIF(AL$11:AL$8010, "&gt;"&amp;AL2882)+1+COUNTIF(AL$11:AL2882, AL2882)-1)</f>
        <v/>
      </c>
    </row>
    <row r="2883" spans="1:41" x14ac:dyDescent="0.55000000000000004">
      <c r="A2883" s="5"/>
      <c r="B2883" s="284"/>
      <c r="C2883" s="285"/>
      <c r="D2883" s="286"/>
      <c r="E2883" s="287"/>
      <c r="F2883" s="288"/>
      <c r="G2883" s="5"/>
      <c r="J2883" s="7" t="str">
        <f t="shared" si="801"/>
        <v/>
      </c>
      <c r="K2883" s="48" t="str">
        <f t="shared" si="802"/>
        <v/>
      </c>
      <c r="L2883" s="48" t="str">
        <f t="shared" si="803"/>
        <v/>
      </c>
      <c r="M2883" s="49" t="str">
        <f t="shared" si="804"/>
        <v/>
      </c>
      <c r="U2883" s="103" t="str">
        <f t="shared" si="805"/>
        <v/>
      </c>
      <c r="V2883" s="77" t="str">
        <f t="shared" si="806"/>
        <v/>
      </c>
      <c r="W2883" s="37" t="str">
        <f t="shared" si="807"/>
        <v/>
      </c>
      <c r="X2883" s="7" t="str">
        <f t="shared" si="808"/>
        <v/>
      </c>
      <c r="Y2883" s="37" t="str">
        <f t="shared" si="809"/>
        <v/>
      </c>
      <c r="AA2883" s="54" t="str">
        <f t="shared" si="810"/>
        <v/>
      </c>
      <c r="AC2883" s="121" t="str">
        <f t="shared" si="811"/>
        <v/>
      </c>
      <c r="AD2883" s="111" t="str">
        <f t="shared" si="812"/>
        <v/>
      </c>
      <c r="AE2883" s="122" t="str">
        <f t="shared" si="813"/>
        <v/>
      </c>
      <c r="AF2883" s="123" t="str">
        <f t="shared" si="814"/>
        <v>Qtr 1</v>
      </c>
      <c r="AG2883" s="122" t="str">
        <f t="shared" si="815"/>
        <v/>
      </c>
      <c r="AI2883" s="124" t="str">
        <f t="shared" si="816"/>
        <v/>
      </c>
      <c r="AK2883" s="103" t="str">
        <f t="shared" si="817"/>
        <v/>
      </c>
      <c r="AL2883" s="104" t="str">
        <f t="shared" si="818"/>
        <v/>
      </c>
      <c r="AN2883" s="37" t="str">
        <f>IF(AK2883="", "", COUNTIF(AK$11:AK$8010, "&lt;"&amp;AK2883)+1+COUNTIF(AK$11:AK2883, AK2883)-1)</f>
        <v/>
      </c>
      <c r="AO2883" s="37" t="str">
        <f>IF(AL2883="", "", COUNTIF(AL$11:AL$8010, "&gt;"&amp;AL2883)+1+COUNTIF(AL$11:AL2883, AL2883)-1)</f>
        <v/>
      </c>
    </row>
    <row r="2884" spans="1:41" x14ac:dyDescent="0.55000000000000004">
      <c r="A2884" s="5"/>
      <c r="B2884" s="284"/>
      <c r="C2884" s="285"/>
      <c r="D2884" s="286"/>
      <c r="E2884" s="287"/>
      <c r="F2884" s="288"/>
      <c r="G2884" s="5"/>
      <c r="J2884" s="7" t="str">
        <f t="shared" si="801"/>
        <v/>
      </c>
      <c r="K2884" s="48" t="str">
        <f t="shared" si="802"/>
        <v/>
      </c>
      <c r="L2884" s="48" t="str">
        <f t="shared" si="803"/>
        <v/>
      </c>
      <c r="M2884" s="49" t="str">
        <f t="shared" si="804"/>
        <v/>
      </c>
      <c r="U2884" s="103" t="str">
        <f t="shared" si="805"/>
        <v/>
      </c>
      <c r="V2884" s="77" t="str">
        <f t="shared" si="806"/>
        <v/>
      </c>
      <c r="W2884" s="37" t="str">
        <f t="shared" si="807"/>
        <v/>
      </c>
      <c r="X2884" s="7" t="str">
        <f t="shared" si="808"/>
        <v/>
      </c>
      <c r="Y2884" s="37" t="str">
        <f t="shared" si="809"/>
        <v/>
      </c>
      <c r="AA2884" s="54" t="str">
        <f t="shared" si="810"/>
        <v/>
      </c>
      <c r="AC2884" s="121" t="str">
        <f t="shared" si="811"/>
        <v/>
      </c>
      <c r="AD2884" s="111" t="str">
        <f t="shared" si="812"/>
        <v/>
      </c>
      <c r="AE2884" s="122" t="str">
        <f t="shared" si="813"/>
        <v/>
      </c>
      <c r="AF2884" s="123" t="str">
        <f t="shared" si="814"/>
        <v>Qtr 1</v>
      </c>
      <c r="AG2884" s="122" t="str">
        <f t="shared" si="815"/>
        <v/>
      </c>
      <c r="AI2884" s="124" t="str">
        <f t="shared" si="816"/>
        <v/>
      </c>
      <c r="AK2884" s="103" t="str">
        <f t="shared" si="817"/>
        <v/>
      </c>
      <c r="AL2884" s="104" t="str">
        <f t="shared" si="818"/>
        <v/>
      </c>
      <c r="AN2884" s="37" t="str">
        <f>IF(AK2884="", "", COUNTIF(AK$11:AK$8010, "&lt;"&amp;AK2884)+1+COUNTIF(AK$11:AK2884, AK2884)-1)</f>
        <v/>
      </c>
      <c r="AO2884" s="37" t="str">
        <f>IF(AL2884="", "", COUNTIF(AL$11:AL$8010, "&gt;"&amp;AL2884)+1+COUNTIF(AL$11:AL2884, AL2884)-1)</f>
        <v/>
      </c>
    </row>
    <row r="2885" spans="1:41" x14ac:dyDescent="0.55000000000000004">
      <c r="A2885" s="5"/>
      <c r="B2885" s="284"/>
      <c r="C2885" s="285"/>
      <c r="D2885" s="286"/>
      <c r="E2885" s="287"/>
      <c r="F2885" s="288"/>
      <c r="G2885" s="5"/>
      <c r="J2885" s="7" t="str">
        <f t="shared" si="801"/>
        <v/>
      </c>
      <c r="K2885" s="48" t="str">
        <f t="shared" si="802"/>
        <v/>
      </c>
      <c r="L2885" s="48" t="str">
        <f t="shared" si="803"/>
        <v/>
      </c>
      <c r="M2885" s="49" t="str">
        <f t="shared" si="804"/>
        <v/>
      </c>
      <c r="U2885" s="103" t="str">
        <f t="shared" si="805"/>
        <v/>
      </c>
      <c r="V2885" s="77" t="str">
        <f t="shared" si="806"/>
        <v/>
      </c>
      <c r="W2885" s="37" t="str">
        <f t="shared" si="807"/>
        <v/>
      </c>
      <c r="X2885" s="7" t="str">
        <f t="shared" si="808"/>
        <v/>
      </c>
      <c r="Y2885" s="37" t="str">
        <f t="shared" si="809"/>
        <v/>
      </c>
      <c r="AA2885" s="54" t="str">
        <f t="shared" si="810"/>
        <v/>
      </c>
      <c r="AC2885" s="121" t="str">
        <f t="shared" si="811"/>
        <v/>
      </c>
      <c r="AD2885" s="111" t="str">
        <f t="shared" si="812"/>
        <v/>
      </c>
      <c r="AE2885" s="122" t="str">
        <f t="shared" si="813"/>
        <v/>
      </c>
      <c r="AF2885" s="123" t="str">
        <f t="shared" si="814"/>
        <v>Qtr 1</v>
      </c>
      <c r="AG2885" s="122" t="str">
        <f t="shared" si="815"/>
        <v/>
      </c>
      <c r="AI2885" s="124" t="str">
        <f t="shared" si="816"/>
        <v/>
      </c>
      <c r="AK2885" s="103" t="str">
        <f t="shared" si="817"/>
        <v/>
      </c>
      <c r="AL2885" s="104" t="str">
        <f t="shared" si="818"/>
        <v/>
      </c>
      <c r="AN2885" s="37" t="str">
        <f>IF(AK2885="", "", COUNTIF(AK$11:AK$8010, "&lt;"&amp;AK2885)+1+COUNTIF(AK$11:AK2885, AK2885)-1)</f>
        <v/>
      </c>
      <c r="AO2885" s="37" t="str">
        <f>IF(AL2885="", "", COUNTIF(AL$11:AL$8010, "&gt;"&amp;AL2885)+1+COUNTIF(AL$11:AL2885, AL2885)-1)</f>
        <v/>
      </c>
    </row>
    <row r="2886" spans="1:41" x14ac:dyDescent="0.55000000000000004">
      <c r="A2886" s="5"/>
      <c r="B2886" s="284"/>
      <c r="C2886" s="285"/>
      <c r="D2886" s="286"/>
      <c r="E2886" s="287"/>
      <c r="F2886" s="288"/>
      <c r="G2886" s="5"/>
      <c r="J2886" s="7" t="str">
        <f t="shared" si="801"/>
        <v/>
      </c>
      <c r="K2886" s="48" t="str">
        <f t="shared" si="802"/>
        <v/>
      </c>
      <c r="L2886" s="48" t="str">
        <f t="shared" si="803"/>
        <v/>
      </c>
      <c r="M2886" s="49" t="str">
        <f t="shared" si="804"/>
        <v/>
      </c>
      <c r="U2886" s="103" t="str">
        <f t="shared" si="805"/>
        <v/>
      </c>
      <c r="V2886" s="77" t="str">
        <f t="shared" si="806"/>
        <v/>
      </c>
      <c r="W2886" s="37" t="str">
        <f t="shared" si="807"/>
        <v/>
      </c>
      <c r="X2886" s="7" t="str">
        <f t="shared" si="808"/>
        <v/>
      </c>
      <c r="Y2886" s="37" t="str">
        <f t="shared" si="809"/>
        <v/>
      </c>
      <c r="AA2886" s="54" t="str">
        <f t="shared" si="810"/>
        <v/>
      </c>
      <c r="AC2886" s="121" t="str">
        <f t="shared" si="811"/>
        <v/>
      </c>
      <c r="AD2886" s="111" t="str">
        <f t="shared" si="812"/>
        <v/>
      </c>
      <c r="AE2886" s="122" t="str">
        <f t="shared" si="813"/>
        <v/>
      </c>
      <c r="AF2886" s="123" t="str">
        <f t="shared" si="814"/>
        <v>Qtr 1</v>
      </c>
      <c r="AG2886" s="122" t="str">
        <f t="shared" si="815"/>
        <v/>
      </c>
      <c r="AI2886" s="124" t="str">
        <f t="shared" si="816"/>
        <v/>
      </c>
      <c r="AK2886" s="103" t="str">
        <f t="shared" si="817"/>
        <v/>
      </c>
      <c r="AL2886" s="104" t="str">
        <f t="shared" si="818"/>
        <v/>
      </c>
      <c r="AN2886" s="37" t="str">
        <f>IF(AK2886="", "", COUNTIF(AK$11:AK$8010, "&lt;"&amp;AK2886)+1+COUNTIF(AK$11:AK2886, AK2886)-1)</f>
        <v/>
      </c>
      <c r="AO2886" s="37" t="str">
        <f>IF(AL2886="", "", COUNTIF(AL$11:AL$8010, "&gt;"&amp;AL2886)+1+COUNTIF(AL$11:AL2886, AL2886)-1)</f>
        <v/>
      </c>
    </row>
    <row r="2887" spans="1:41" x14ac:dyDescent="0.55000000000000004">
      <c r="A2887" s="5"/>
      <c r="B2887" s="284"/>
      <c r="C2887" s="285"/>
      <c r="D2887" s="286"/>
      <c r="E2887" s="287"/>
      <c r="F2887" s="288"/>
      <c r="G2887" s="5"/>
      <c r="J2887" s="7" t="str">
        <f t="shared" si="801"/>
        <v/>
      </c>
      <c r="K2887" s="48" t="str">
        <f t="shared" si="802"/>
        <v/>
      </c>
      <c r="L2887" s="48" t="str">
        <f t="shared" si="803"/>
        <v/>
      </c>
      <c r="M2887" s="49" t="str">
        <f t="shared" si="804"/>
        <v/>
      </c>
      <c r="U2887" s="103" t="str">
        <f t="shared" si="805"/>
        <v/>
      </c>
      <c r="V2887" s="77" t="str">
        <f t="shared" si="806"/>
        <v/>
      </c>
      <c r="W2887" s="37" t="str">
        <f t="shared" si="807"/>
        <v/>
      </c>
      <c r="X2887" s="7" t="str">
        <f t="shared" si="808"/>
        <v/>
      </c>
      <c r="Y2887" s="37" t="str">
        <f t="shared" si="809"/>
        <v/>
      </c>
      <c r="AA2887" s="54" t="str">
        <f t="shared" si="810"/>
        <v/>
      </c>
      <c r="AC2887" s="121" t="str">
        <f t="shared" si="811"/>
        <v/>
      </c>
      <c r="AD2887" s="111" t="str">
        <f t="shared" si="812"/>
        <v/>
      </c>
      <c r="AE2887" s="122" t="str">
        <f t="shared" si="813"/>
        <v/>
      </c>
      <c r="AF2887" s="123" t="str">
        <f t="shared" si="814"/>
        <v>Qtr 1</v>
      </c>
      <c r="AG2887" s="122" t="str">
        <f t="shared" si="815"/>
        <v/>
      </c>
      <c r="AI2887" s="124" t="str">
        <f t="shared" si="816"/>
        <v/>
      </c>
      <c r="AK2887" s="103" t="str">
        <f t="shared" si="817"/>
        <v/>
      </c>
      <c r="AL2887" s="104" t="str">
        <f t="shared" si="818"/>
        <v/>
      </c>
      <c r="AN2887" s="37" t="str">
        <f>IF(AK2887="", "", COUNTIF(AK$11:AK$8010, "&lt;"&amp;AK2887)+1+COUNTIF(AK$11:AK2887, AK2887)-1)</f>
        <v/>
      </c>
      <c r="AO2887" s="37" t="str">
        <f>IF(AL2887="", "", COUNTIF(AL$11:AL$8010, "&gt;"&amp;AL2887)+1+COUNTIF(AL$11:AL2887, AL2887)-1)</f>
        <v/>
      </c>
    </row>
    <row r="2888" spans="1:41" x14ac:dyDescent="0.55000000000000004">
      <c r="A2888" s="5"/>
      <c r="B2888" s="284"/>
      <c r="C2888" s="285"/>
      <c r="D2888" s="286"/>
      <c r="E2888" s="287"/>
      <c r="F2888" s="288"/>
      <c r="G2888" s="5"/>
      <c r="J2888" s="7" t="str">
        <f t="shared" si="801"/>
        <v/>
      </c>
      <c r="K2888" s="48" t="str">
        <f t="shared" si="802"/>
        <v/>
      </c>
      <c r="L2888" s="48" t="str">
        <f t="shared" si="803"/>
        <v/>
      </c>
      <c r="M2888" s="49" t="str">
        <f t="shared" si="804"/>
        <v/>
      </c>
      <c r="U2888" s="103" t="str">
        <f t="shared" si="805"/>
        <v/>
      </c>
      <c r="V2888" s="77" t="str">
        <f t="shared" si="806"/>
        <v/>
      </c>
      <c r="W2888" s="37" t="str">
        <f t="shared" si="807"/>
        <v/>
      </c>
      <c r="X2888" s="7" t="str">
        <f t="shared" si="808"/>
        <v/>
      </c>
      <c r="Y2888" s="37" t="str">
        <f t="shared" si="809"/>
        <v/>
      </c>
      <c r="AA2888" s="54" t="str">
        <f t="shared" si="810"/>
        <v/>
      </c>
      <c r="AC2888" s="121" t="str">
        <f t="shared" si="811"/>
        <v/>
      </c>
      <c r="AD2888" s="111" t="str">
        <f t="shared" si="812"/>
        <v/>
      </c>
      <c r="AE2888" s="122" t="str">
        <f t="shared" si="813"/>
        <v/>
      </c>
      <c r="AF2888" s="123" t="str">
        <f t="shared" si="814"/>
        <v>Qtr 1</v>
      </c>
      <c r="AG2888" s="122" t="str">
        <f t="shared" si="815"/>
        <v/>
      </c>
      <c r="AI2888" s="124" t="str">
        <f t="shared" si="816"/>
        <v/>
      </c>
      <c r="AK2888" s="103" t="str">
        <f t="shared" si="817"/>
        <v/>
      </c>
      <c r="AL2888" s="104" t="str">
        <f t="shared" si="818"/>
        <v/>
      </c>
      <c r="AN2888" s="37" t="str">
        <f>IF(AK2888="", "", COUNTIF(AK$11:AK$8010, "&lt;"&amp;AK2888)+1+COUNTIF(AK$11:AK2888, AK2888)-1)</f>
        <v/>
      </c>
      <c r="AO2888" s="37" t="str">
        <f>IF(AL2888="", "", COUNTIF(AL$11:AL$8010, "&gt;"&amp;AL2888)+1+COUNTIF(AL$11:AL2888, AL2888)-1)</f>
        <v/>
      </c>
    </row>
    <row r="2889" spans="1:41" x14ac:dyDescent="0.55000000000000004">
      <c r="A2889" s="5"/>
      <c r="B2889" s="284"/>
      <c r="C2889" s="285"/>
      <c r="D2889" s="286"/>
      <c r="E2889" s="287"/>
      <c r="F2889" s="288"/>
      <c r="G2889" s="5"/>
      <c r="J2889" s="7" t="str">
        <f t="shared" si="801"/>
        <v/>
      </c>
      <c r="K2889" s="48" t="str">
        <f t="shared" si="802"/>
        <v/>
      </c>
      <c r="L2889" s="48" t="str">
        <f t="shared" si="803"/>
        <v/>
      </c>
      <c r="M2889" s="49" t="str">
        <f t="shared" si="804"/>
        <v/>
      </c>
      <c r="U2889" s="103" t="str">
        <f t="shared" si="805"/>
        <v/>
      </c>
      <c r="V2889" s="77" t="str">
        <f t="shared" si="806"/>
        <v/>
      </c>
      <c r="W2889" s="37" t="str">
        <f t="shared" si="807"/>
        <v/>
      </c>
      <c r="X2889" s="7" t="str">
        <f t="shared" si="808"/>
        <v/>
      </c>
      <c r="Y2889" s="37" t="str">
        <f t="shared" si="809"/>
        <v/>
      </c>
      <c r="AA2889" s="54" t="str">
        <f t="shared" si="810"/>
        <v/>
      </c>
      <c r="AC2889" s="121" t="str">
        <f t="shared" si="811"/>
        <v/>
      </c>
      <c r="AD2889" s="111" t="str">
        <f t="shared" si="812"/>
        <v/>
      </c>
      <c r="AE2889" s="122" t="str">
        <f t="shared" si="813"/>
        <v/>
      </c>
      <c r="AF2889" s="123" t="str">
        <f t="shared" si="814"/>
        <v>Qtr 1</v>
      </c>
      <c r="AG2889" s="122" t="str">
        <f t="shared" si="815"/>
        <v/>
      </c>
      <c r="AI2889" s="124" t="str">
        <f t="shared" si="816"/>
        <v/>
      </c>
      <c r="AK2889" s="103" t="str">
        <f t="shared" si="817"/>
        <v/>
      </c>
      <c r="AL2889" s="104" t="str">
        <f t="shared" si="818"/>
        <v/>
      </c>
      <c r="AN2889" s="37" t="str">
        <f>IF(AK2889="", "", COUNTIF(AK$11:AK$8010, "&lt;"&amp;AK2889)+1+COUNTIF(AK$11:AK2889, AK2889)-1)</f>
        <v/>
      </c>
      <c r="AO2889" s="37" t="str">
        <f>IF(AL2889="", "", COUNTIF(AL$11:AL$8010, "&gt;"&amp;AL2889)+1+COUNTIF(AL$11:AL2889, AL2889)-1)</f>
        <v/>
      </c>
    </row>
    <row r="2890" spans="1:41" x14ac:dyDescent="0.55000000000000004">
      <c r="A2890" s="5"/>
      <c r="B2890" s="284"/>
      <c r="C2890" s="285"/>
      <c r="D2890" s="286"/>
      <c r="E2890" s="287"/>
      <c r="F2890" s="288"/>
      <c r="G2890" s="5"/>
      <c r="J2890" s="7" t="str">
        <f t="shared" si="801"/>
        <v/>
      </c>
      <c r="K2890" s="48" t="str">
        <f t="shared" si="802"/>
        <v/>
      </c>
      <c r="L2890" s="48" t="str">
        <f t="shared" si="803"/>
        <v/>
      </c>
      <c r="M2890" s="49" t="str">
        <f t="shared" si="804"/>
        <v/>
      </c>
      <c r="U2890" s="103" t="str">
        <f t="shared" si="805"/>
        <v/>
      </c>
      <c r="V2890" s="77" t="str">
        <f t="shared" si="806"/>
        <v/>
      </c>
      <c r="W2890" s="37" t="str">
        <f t="shared" si="807"/>
        <v/>
      </c>
      <c r="X2890" s="7" t="str">
        <f t="shared" si="808"/>
        <v/>
      </c>
      <c r="Y2890" s="37" t="str">
        <f t="shared" si="809"/>
        <v/>
      </c>
      <c r="AA2890" s="54" t="str">
        <f t="shared" si="810"/>
        <v/>
      </c>
      <c r="AC2890" s="121" t="str">
        <f t="shared" si="811"/>
        <v/>
      </c>
      <c r="AD2890" s="111" t="str">
        <f t="shared" si="812"/>
        <v/>
      </c>
      <c r="AE2890" s="122" t="str">
        <f t="shared" si="813"/>
        <v/>
      </c>
      <c r="AF2890" s="123" t="str">
        <f t="shared" si="814"/>
        <v>Qtr 1</v>
      </c>
      <c r="AG2890" s="122" t="str">
        <f t="shared" si="815"/>
        <v/>
      </c>
      <c r="AI2890" s="124" t="str">
        <f t="shared" si="816"/>
        <v/>
      </c>
      <c r="AK2890" s="103" t="str">
        <f t="shared" si="817"/>
        <v/>
      </c>
      <c r="AL2890" s="104" t="str">
        <f t="shared" si="818"/>
        <v/>
      </c>
      <c r="AN2890" s="37" t="str">
        <f>IF(AK2890="", "", COUNTIF(AK$11:AK$8010, "&lt;"&amp;AK2890)+1+COUNTIF(AK$11:AK2890, AK2890)-1)</f>
        <v/>
      </c>
      <c r="AO2890" s="37" t="str">
        <f>IF(AL2890="", "", COUNTIF(AL$11:AL$8010, "&gt;"&amp;AL2890)+1+COUNTIF(AL$11:AL2890, AL2890)-1)</f>
        <v/>
      </c>
    </row>
    <row r="2891" spans="1:41" x14ac:dyDescent="0.55000000000000004">
      <c r="A2891" s="5"/>
      <c r="B2891" s="284"/>
      <c r="C2891" s="285"/>
      <c r="D2891" s="286"/>
      <c r="E2891" s="287"/>
      <c r="F2891" s="288"/>
      <c r="G2891" s="5"/>
      <c r="J2891" s="7" t="str">
        <f t="shared" si="801"/>
        <v/>
      </c>
      <c r="K2891" s="48" t="str">
        <f t="shared" si="802"/>
        <v/>
      </c>
      <c r="L2891" s="48" t="str">
        <f t="shared" si="803"/>
        <v/>
      </c>
      <c r="M2891" s="49" t="str">
        <f t="shared" si="804"/>
        <v/>
      </c>
      <c r="U2891" s="103" t="str">
        <f t="shared" si="805"/>
        <v/>
      </c>
      <c r="V2891" s="77" t="str">
        <f t="shared" si="806"/>
        <v/>
      </c>
      <c r="W2891" s="37" t="str">
        <f t="shared" si="807"/>
        <v/>
      </c>
      <c r="X2891" s="7" t="str">
        <f t="shared" si="808"/>
        <v/>
      </c>
      <c r="Y2891" s="37" t="str">
        <f t="shared" si="809"/>
        <v/>
      </c>
      <c r="AA2891" s="54" t="str">
        <f t="shared" si="810"/>
        <v/>
      </c>
      <c r="AC2891" s="121" t="str">
        <f t="shared" si="811"/>
        <v/>
      </c>
      <c r="AD2891" s="111" t="str">
        <f t="shared" si="812"/>
        <v/>
      </c>
      <c r="AE2891" s="122" t="str">
        <f t="shared" si="813"/>
        <v/>
      </c>
      <c r="AF2891" s="123" t="str">
        <f t="shared" si="814"/>
        <v>Qtr 1</v>
      </c>
      <c r="AG2891" s="122" t="str">
        <f t="shared" si="815"/>
        <v/>
      </c>
      <c r="AI2891" s="124" t="str">
        <f t="shared" si="816"/>
        <v/>
      </c>
      <c r="AK2891" s="103" t="str">
        <f t="shared" si="817"/>
        <v/>
      </c>
      <c r="AL2891" s="104" t="str">
        <f t="shared" si="818"/>
        <v/>
      </c>
      <c r="AN2891" s="37" t="str">
        <f>IF(AK2891="", "", COUNTIF(AK$11:AK$8010, "&lt;"&amp;AK2891)+1+COUNTIF(AK$11:AK2891, AK2891)-1)</f>
        <v/>
      </c>
      <c r="AO2891" s="37" t="str">
        <f>IF(AL2891="", "", COUNTIF(AL$11:AL$8010, "&gt;"&amp;AL2891)+1+COUNTIF(AL$11:AL2891, AL2891)-1)</f>
        <v/>
      </c>
    </row>
    <row r="2892" spans="1:41" x14ac:dyDescent="0.55000000000000004">
      <c r="A2892" s="5"/>
      <c r="B2892" s="284"/>
      <c r="C2892" s="285"/>
      <c r="D2892" s="286"/>
      <c r="E2892" s="287"/>
      <c r="F2892" s="288"/>
      <c r="G2892" s="5"/>
      <c r="J2892" s="7" t="str">
        <f t="shared" ref="J2892:J2955" si="819">IF(B2892="", "", IF(OR(B2892&lt;$O$4, B2892&gt;$O$5), "X", ""))</f>
        <v/>
      </c>
      <c r="K2892" s="48" t="str">
        <f t="shared" ref="K2892:K2955" si="820">IF(C2892="", "", IF(COUNTIF($O$10:$O$510, C2892)=0, "X", ""))</f>
        <v/>
      </c>
      <c r="L2892" s="48" t="str">
        <f t="shared" ref="L2892:L2955" si="821">IF(D2892="", "", IF(COUNTIF($Q$10:$Q$15, D2892)=0, "X", ""))</f>
        <v/>
      </c>
      <c r="M2892" s="49" t="str">
        <f t="shared" ref="M2892:M2955" si="822">IF(E2892="", "", IF(COUNTIF($S$10:$S$20, E2892)=0, "X", ""))</f>
        <v/>
      </c>
      <c r="U2892" s="103" t="str">
        <f t="shared" ref="U2892:U2955" si="823">IF($Q$4="", "", IF($C2892=$Q$4, IF($E2892&lt;0, $E2892, ""), ""))</f>
        <v/>
      </c>
      <c r="V2892" s="77" t="str">
        <f t="shared" ref="V2892:V2955" si="824">IF($Q$4="", "", IF($C2892=$Q$4, IF($E2892&gt;0, $E2892, ""), ""))</f>
        <v/>
      </c>
      <c r="W2892" s="37" t="str">
        <f t="shared" ref="W2892:W2955" si="825">IF($Q$4="", "", IF($C2892=$Q$4, IF($B2892="", "", TEXT($B2892, "mmm yyyy")), ""))</f>
        <v/>
      </c>
      <c r="X2892" s="7" t="str">
        <f t="shared" ref="X2892:X2955" si="826">IF(OR($Q$4="", $B2892=""), "", IF($C2892=$Q$4, IF(AND($B2892&gt;=$V$2, $B2892&lt;=$W$2), $U$2, IF(AND($B2892&gt;=$V$3, $B2892&lt;=$W$3), $U$3, IF(AND($B2892&gt;=$V$4, $B2892&lt;=$W$4), $U$4, IF(AND($B2892&gt;=$V$5, $B2892&lt;=$W$5), $U$5, "")))), ""))</f>
        <v/>
      </c>
      <c r="Y2892" s="37" t="str">
        <f t="shared" ref="Y2892:Y2955" si="827">IF($Q$4="", "", IF($C2892=$Q$4, IF($D2892="", "", $D2892), ""))</f>
        <v/>
      </c>
      <c r="AA2892" s="54" t="str">
        <f t="shared" ref="AA2892:AA2955" si="828">IF(OR($X2892="", $Y2892=""), "", CONCATENATE($Y2892, " - ", $X2892))</f>
        <v/>
      </c>
      <c r="AC2892" s="121" t="str">
        <f t="shared" ref="AC2892:AC2955" si="829">IF($E2892&lt;0, $E2892, "")</f>
        <v/>
      </c>
      <c r="AD2892" s="111" t="str">
        <f t="shared" ref="AD2892:AD2955" si="830">IF($E2892&gt;0, $E2892, "")</f>
        <v/>
      </c>
      <c r="AE2892" s="122" t="str">
        <f t="shared" ref="AE2892:AE2955" si="831">IF($B2892="", "", TEXT($B2892, "mmm yyyy"))</f>
        <v/>
      </c>
      <c r="AF2892" s="123" t="str">
        <f t="shared" ref="AF2892:AF2955" si="832">IF(AND($B2892&gt;=$V$2, $B2892&lt;=$W$2), $U$2, IF(AND($B2892&gt;=$V$3, $B2892&lt;=$W$3), $U$3, IF(AND($B2892&gt;=$V$4, $B2892&lt;=$W$4), $U$4, IF(AND($B2892&gt;=$V$5, $B2892&lt;=$W$5), $U$5, ""))))</f>
        <v>Qtr 1</v>
      </c>
      <c r="AG2892" s="122" t="str">
        <f t="shared" ref="AG2892:AG2955" si="833">IF($D2892="", "", $D2892)</f>
        <v/>
      </c>
      <c r="AI2892" s="124" t="str">
        <f t="shared" ref="AI2892:AI2955" si="834">IF(OR($AF2892="", $AG2892=""), "", CONCATENATE($AG2892, " - ", $AF2892))</f>
        <v/>
      </c>
      <c r="AK2892" s="103" t="str">
        <f t="shared" ref="AK2892:AK2955" si="835">IF($AK$7="", U2892, IF($AK$7=$X2892, U2892, ""))</f>
        <v/>
      </c>
      <c r="AL2892" s="104" t="str">
        <f t="shared" ref="AL2892:AL2955" si="836">IF($AK$7="", V2892, IF($AK$7=$X2892, V2892, ""))</f>
        <v/>
      </c>
      <c r="AN2892" s="37" t="str">
        <f>IF(AK2892="", "", COUNTIF(AK$11:AK$8010, "&lt;"&amp;AK2892)+1+COUNTIF(AK$11:AK2892, AK2892)-1)</f>
        <v/>
      </c>
      <c r="AO2892" s="37" t="str">
        <f>IF(AL2892="", "", COUNTIF(AL$11:AL$8010, "&gt;"&amp;AL2892)+1+COUNTIF(AL$11:AL2892, AL2892)-1)</f>
        <v/>
      </c>
    </row>
    <row r="2893" spans="1:41" x14ac:dyDescent="0.55000000000000004">
      <c r="A2893" s="5"/>
      <c r="B2893" s="284"/>
      <c r="C2893" s="285"/>
      <c r="D2893" s="286"/>
      <c r="E2893" s="287"/>
      <c r="F2893" s="288"/>
      <c r="G2893" s="5"/>
      <c r="J2893" s="7" t="str">
        <f t="shared" si="819"/>
        <v/>
      </c>
      <c r="K2893" s="48" t="str">
        <f t="shared" si="820"/>
        <v/>
      </c>
      <c r="L2893" s="48" t="str">
        <f t="shared" si="821"/>
        <v/>
      </c>
      <c r="M2893" s="49" t="str">
        <f t="shared" si="822"/>
        <v/>
      </c>
      <c r="U2893" s="103" t="str">
        <f t="shared" si="823"/>
        <v/>
      </c>
      <c r="V2893" s="77" t="str">
        <f t="shared" si="824"/>
        <v/>
      </c>
      <c r="W2893" s="37" t="str">
        <f t="shared" si="825"/>
        <v/>
      </c>
      <c r="X2893" s="7" t="str">
        <f t="shared" si="826"/>
        <v/>
      </c>
      <c r="Y2893" s="37" t="str">
        <f t="shared" si="827"/>
        <v/>
      </c>
      <c r="AA2893" s="54" t="str">
        <f t="shared" si="828"/>
        <v/>
      </c>
      <c r="AC2893" s="121" t="str">
        <f t="shared" si="829"/>
        <v/>
      </c>
      <c r="AD2893" s="111" t="str">
        <f t="shared" si="830"/>
        <v/>
      </c>
      <c r="AE2893" s="122" t="str">
        <f t="shared" si="831"/>
        <v/>
      </c>
      <c r="AF2893" s="123" t="str">
        <f t="shared" si="832"/>
        <v>Qtr 1</v>
      </c>
      <c r="AG2893" s="122" t="str">
        <f t="shared" si="833"/>
        <v/>
      </c>
      <c r="AI2893" s="124" t="str">
        <f t="shared" si="834"/>
        <v/>
      </c>
      <c r="AK2893" s="103" t="str">
        <f t="shared" si="835"/>
        <v/>
      </c>
      <c r="AL2893" s="104" t="str">
        <f t="shared" si="836"/>
        <v/>
      </c>
      <c r="AN2893" s="37" t="str">
        <f>IF(AK2893="", "", COUNTIF(AK$11:AK$8010, "&lt;"&amp;AK2893)+1+COUNTIF(AK$11:AK2893, AK2893)-1)</f>
        <v/>
      </c>
      <c r="AO2893" s="37" t="str">
        <f>IF(AL2893="", "", COUNTIF(AL$11:AL$8010, "&gt;"&amp;AL2893)+1+COUNTIF(AL$11:AL2893, AL2893)-1)</f>
        <v/>
      </c>
    </row>
    <row r="2894" spans="1:41" x14ac:dyDescent="0.55000000000000004">
      <c r="A2894" s="5"/>
      <c r="B2894" s="284"/>
      <c r="C2894" s="285"/>
      <c r="D2894" s="286"/>
      <c r="E2894" s="287"/>
      <c r="F2894" s="288"/>
      <c r="G2894" s="5"/>
      <c r="J2894" s="7" t="str">
        <f t="shared" si="819"/>
        <v/>
      </c>
      <c r="K2894" s="48" t="str">
        <f t="shared" si="820"/>
        <v/>
      </c>
      <c r="L2894" s="48" t="str">
        <f t="shared" si="821"/>
        <v/>
      </c>
      <c r="M2894" s="49" t="str">
        <f t="shared" si="822"/>
        <v/>
      </c>
      <c r="U2894" s="103" t="str">
        <f t="shared" si="823"/>
        <v/>
      </c>
      <c r="V2894" s="77" t="str">
        <f t="shared" si="824"/>
        <v/>
      </c>
      <c r="W2894" s="37" t="str">
        <f t="shared" si="825"/>
        <v/>
      </c>
      <c r="X2894" s="7" t="str">
        <f t="shared" si="826"/>
        <v/>
      </c>
      <c r="Y2894" s="37" t="str">
        <f t="shared" si="827"/>
        <v/>
      </c>
      <c r="AA2894" s="54" t="str">
        <f t="shared" si="828"/>
        <v/>
      </c>
      <c r="AC2894" s="121" t="str">
        <f t="shared" si="829"/>
        <v/>
      </c>
      <c r="AD2894" s="111" t="str">
        <f t="shared" si="830"/>
        <v/>
      </c>
      <c r="AE2894" s="122" t="str">
        <f t="shared" si="831"/>
        <v/>
      </c>
      <c r="AF2894" s="123" t="str">
        <f t="shared" si="832"/>
        <v>Qtr 1</v>
      </c>
      <c r="AG2894" s="122" t="str">
        <f t="shared" si="833"/>
        <v/>
      </c>
      <c r="AI2894" s="124" t="str">
        <f t="shared" si="834"/>
        <v/>
      </c>
      <c r="AK2894" s="103" t="str">
        <f t="shared" si="835"/>
        <v/>
      </c>
      <c r="AL2894" s="104" t="str">
        <f t="shared" si="836"/>
        <v/>
      </c>
      <c r="AN2894" s="37" t="str">
        <f>IF(AK2894="", "", COUNTIF(AK$11:AK$8010, "&lt;"&amp;AK2894)+1+COUNTIF(AK$11:AK2894, AK2894)-1)</f>
        <v/>
      </c>
      <c r="AO2894" s="37" t="str">
        <f>IF(AL2894="", "", COUNTIF(AL$11:AL$8010, "&gt;"&amp;AL2894)+1+COUNTIF(AL$11:AL2894, AL2894)-1)</f>
        <v/>
      </c>
    </row>
    <row r="2895" spans="1:41" x14ac:dyDescent="0.55000000000000004">
      <c r="A2895" s="5"/>
      <c r="B2895" s="284"/>
      <c r="C2895" s="285"/>
      <c r="D2895" s="286"/>
      <c r="E2895" s="287"/>
      <c r="F2895" s="288"/>
      <c r="G2895" s="5"/>
      <c r="J2895" s="7" t="str">
        <f t="shared" si="819"/>
        <v/>
      </c>
      <c r="K2895" s="48" t="str">
        <f t="shared" si="820"/>
        <v/>
      </c>
      <c r="L2895" s="48" t="str">
        <f t="shared" si="821"/>
        <v/>
      </c>
      <c r="M2895" s="49" t="str">
        <f t="shared" si="822"/>
        <v/>
      </c>
      <c r="U2895" s="103" t="str">
        <f t="shared" si="823"/>
        <v/>
      </c>
      <c r="V2895" s="77" t="str">
        <f t="shared" si="824"/>
        <v/>
      </c>
      <c r="W2895" s="37" t="str">
        <f t="shared" si="825"/>
        <v/>
      </c>
      <c r="X2895" s="7" t="str">
        <f t="shared" si="826"/>
        <v/>
      </c>
      <c r="Y2895" s="37" t="str">
        <f t="shared" si="827"/>
        <v/>
      </c>
      <c r="AA2895" s="54" t="str">
        <f t="shared" si="828"/>
        <v/>
      </c>
      <c r="AC2895" s="121" t="str">
        <f t="shared" si="829"/>
        <v/>
      </c>
      <c r="AD2895" s="111" t="str">
        <f t="shared" si="830"/>
        <v/>
      </c>
      <c r="AE2895" s="122" t="str">
        <f t="shared" si="831"/>
        <v/>
      </c>
      <c r="AF2895" s="123" t="str">
        <f t="shared" si="832"/>
        <v>Qtr 1</v>
      </c>
      <c r="AG2895" s="122" t="str">
        <f t="shared" si="833"/>
        <v/>
      </c>
      <c r="AI2895" s="124" t="str">
        <f t="shared" si="834"/>
        <v/>
      </c>
      <c r="AK2895" s="103" t="str">
        <f t="shared" si="835"/>
        <v/>
      </c>
      <c r="AL2895" s="104" t="str">
        <f t="shared" si="836"/>
        <v/>
      </c>
      <c r="AN2895" s="37" t="str">
        <f>IF(AK2895="", "", COUNTIF(AK$11:AK$8010, "&lt;"&amp;AK2895)+1+COUNTIF(AK$11:AK2895, AK2895)-1)</f>
        <v/>
      </c>
      <c r="AO2895" s="37" t="str">
        <f>IF(AL2895="", "", COUNTIF(AL$11:AL$8010, "&gt;"&amp;AL2895)+1+COUNTIF(AL$11:AL2895, AL2895)-1)</f>
        <v/>
      </c>
    </row>
    <row r="2896" spans="1:41" x14ac:dyDescent="0.55000000000000004">
      <c r="A2896" s="5"/>
      <c r="B2896" s="284"/>
      <c r="C2896" s="285"/>
      <c r="D2896" s="286"/>
      <c r="E2896" s="287"/>
      <c r="F2896" s="288"/>
      <c r="G2896" s="5"/>
      <c r="J2896" s="7" t="str">
        <f t="shared" si="819"/>
        <v/>
      </c>
      <c r="K2896" s="48" t="str">
        <f t="shared" si="820"/>
        <v/>
      </c>
      <c r="L2896" s="48" t="str">
        <f t="shared" si="821"/>
        <v/>
      </c>
      <c r="M2896" s="49" t="str">
        <f t="shared" si="822"/>
        <v/>
      </c>
      <c r="U2896" s="103" t="str">
        <f t="shared" si="823"/>
        <v/>
      </c>
      <c r="V2896" s="77" t="str">
        <f t="shared" si="824"/>
        <v/>
      </c>
      <c r="W2896" s="37" t="str">
        <f t="shared" si="825"/>
        <v/>
      </c>
      <c r="X2896" s="7" t="str">
        <f t="shared" si="826"/>
        <v/>
      </c>
      <c r="Y2896" s="37" t="str">
        <f t="shared" si="827"/>
        <v/>
      </c>
      <c r="AA2896" s="54" t="str">
        <f t="shared" si="828"/>
        <v/>
      </c>
      <c r="AC2896" s="121" t="str">
        <f t="shared" si="829"/>
        <v/>
      </c>
      <c r="AD2896" s="111" t="str">
        <f t="shared" si="830"/>
        <v/>
      </c>
      <c r="AE2896" s="122" t="str">
        <f t="shared" si="831"/>
        <v/>
      </c>
      <c r="AF2896" s="123" t="str">
        <f t="shared" si="832"/>
        <v>Qtr 1</v>
      </c>
      <c r="AG2896" s="122" t="str">
        <f t="shared" si="833"/>
        <v/>
      </c>
      <c r="AI2896" s="124" t="str">
        <f t="shared" si="834"/>
        <v/>
      </c>
      <c r="AK2896" s="103" t="str">
        <f t="shared" si="835"/>
        <v/>
      </c>
      <c r="AL2896" s="104" t="str">
        <f t="shared" si="836"/>
        <v/>
      </c>
      <c r="AN2896" s="37" t="str">
        <f>IF(AK2896="", "", COUNTIF(AK$11:AK$8010, "&lt;"&amp;AK2896)+1+COUNTIF(AK$11:AK2896, AK2896)-1)</f>
        <v/>
      </c>
      <c r="AO2896" s="37" t="str">
        <f>IF(AL2896="", "", COUNTIF(AL$11:AL$8010, "&gt;"&amp;AL2896)+1+COUNTIF(AL$11:AL2896, AL2896)-1)</f>
        <v/>
      </c>
    </row>
    <row r="2897" spans="1:41" x14ac:dyDescent="0.55000000000000004">
      <c r="A2897" s="5"/>
      <c r="B2897" s="284"/>
      <c r="C2897" s="285"/>
      <c r="D2897" s="286"/>
      <c r="E2897" s="287"/>
      <c r="F2897" s="288"/>
      <c r="G2897" s="5"/>
      <c r="J2897" s="7" t="str">
        <f t="shared" si="819"/>
        <v/>
      </c>
      <c r="K2897" s="48" t="str">
        <f t="shared" si="820"/>
        <v/>
      </c>
      <c r="L2897" s="48" t="str">
        <f t="shared" si="821"/>
        <v/>
      </c>
      <c r="M2897" s="49" t="str">
        <f t="shared" si="822"/>
        <v/>
      </c>
      <c r="U2897" s="103" t="str">
        <f t="shared" si="823"/>
        <v/>
      </c>
      <c r="V2897" s="77" t="str">
        <f t="shared" si="824"/>
        <v/>
      </c>
      <c r="W2897" s="37" t="str">
        <f t="shared" si="825"/>
        <v/>
      </c>
      <c r="X2897" s="7" t="str">
        <f t="shared" si="826"/>
        <v/>
      </c>
      <c r="Y2897" s="37" t="str">
        <f t="shared" si="827"/>
        <v/>
      </c>
      <c r="AA2897" s="54" t="str">
        <f t="shared" si="828"/>
        <v/>
      </c>
      <c r="AC2897" s="121" t="str">
        <f t="shared" si="829"/>
        <v/>
      </c>
      <c r="AD2897" s="111" t="str">
        <f t="shared" si="830"/>
        <v/>
      </c>
      <c r="AE2897" s="122" t="str">
        <f t="shared" si="831"/>
        <v/>
      </c>
      <c r="AF2897" s="123" t="str">
        <f t="shared" si="832"/>
        <v>Qtr 1</v>
      </c>
      <c r="AG2897" s="122" t="str">
        <f t="shared" si="833"/>
        <v/>
      </c>
      <c r="AI2897" s="124" t="str">
        <f t="shared" si="834"/>
        <v/>
      </c>
      <c r="AK2897" s="103" t="str">
        <f t="shared" si="835"/>
        <v/>
      </c>
      <c r="AL2897" s="104" t="str">
        <f t="shared" si="836"/>
        <v/>
      </c>
      <c r="AN2897" s="37" t="str">
        <f>IF(AK2897="", "", COUNTIF(AK$11:AK$8010, "&lt;"&amp;AK2897)+1+COUNTIF(AK$11:AK2897, AK2897)-1)</f>
        <v/>
      </c>
      <c r="AO2897" s="37" t="str">
        <f>IF(AL2897="", "", COUNTIF(AL$11:AL$8010, "&gt;"&amp;AL2897)+1+COUNTIF(AL$11:AL2897, AL2897)-1)</f>
        <v/>
      </c>
    </row>
    <row r="2898" spans="1:41" x14ac:dyDescent="0.55000000000000004">
      <c r="A2898" s="5"/>
      <c r="B2898" s="284"/>
      <c r="C2898" s="285"/>
      <c r="D2898" s="286"/>
      <c r="E2898" s="287"/>
      <c r="F2898" s="288"/>
      <c r="G2898" s="5"/>
      <c r="J2898" s="7" t="str">
        <f t="shared" si="819"/>
        <v/>
      </c>
      <c r="K2898" s="48" t="str">
        <f t="shared" si="820"/>
        <v/>
      </c>
      <c r="L2898" s="48" t="str">
        <f t="shared" si="821"/>
        <v/>
      </c>
      <c r="M2898" s="49" t="str">
        <f t="shared" si="822"/>
        <v/>
      </c>
      <c r="U2898" s="103" t="str">
        <f t="shared" si="823"/>
        <v/>
      </c>
      <c r="V2898" s="77" t="str">
        <f t="shared" si="824"/>
        <v/>
      </c>
      <c r="W2898" s="37" t="str">
        <f t="shared" si="825"/>
        <v/>
      </c>
      <c r="X2898" s="7" t="str">
        <f t="shared" si="826"/>
        <v/>
      </c>
      <c r="Y2898" s="37" t="str">
        <f t="shared" si="827"/>
        <v/>
      </c>
      <c r="AA2898" s="54" t="str">
        <f t="shared" si="828"/>
        <v/>
      </c>
      <c r="AC2898" s="121" t="str">
        <f t="shared" si="829"/>
        <v/>
      </c>
      <c r="AD2898" s="111" t="str">
        <f t="shared" si="830"/>
        <v/>
      </c>
      <c r="AE2898" s="122" t="str">
        <f t="shared" si="831"/>
        <v/>
      </c>
      <c r="AF2898" s="123" t="str">
        <f t="shared" si="832"/>
        <v>Qtr 1</v>
      </c>
      <c r="AG2898" s="122" t="str">
        <f t="shared" si="833"/>
        <v/>
      </c>
      <c r="AI2898" s="124" t="str">
        <f t="shared" si="834"/>
        <v/>
      </c>
      <c r="AK2898" s="103" t="str">
        <f t="shared" si="835"/>
        <v/>
      </c>
      <c r="AL2898" s="104" t="str">
        <f t="shared" si="836"/>
        <v/>
      </c>
      <c r="AN2898" s="37" t="str">
        <f>IF(AK2898="", "", COUNTIF(AK$11:AK$8010, "&lt;"&amp;AK2898)+1+COUNTIF(AK$11:AK2898, AK2898)-1)</f>
        <v/>
      </c>
      <c r="AO2898" s="37" t="str">
        <f>IF(AL2898="", "", COUNTIF(AL$11:AL$8010, "&gt;"&amp;AL2898)+1+COUNTIF(AL$11:AL2898, AL2898)-1)</f>
        <v/>
      </c>
    </row>
    <row r="2899" spans="1:41" x14ac:dyDescent="0.55000000000000004">
      <c r="A2899" s="5"/>
      <c r="B2899" s="284"/>
      <c r="C2899" s="285"/>
      <c r="D2899" s="286"/>
      <c r="E2899" s="287"/>
      <c r="F2899" s="288"/>
      <c r="G2899" s="5"/>
      <c r="J2899" s="7" t="str">
        <f t="shared" si="819"/>
        <v/>
      </c>
      <c r="K2899" s="48" t="str">
        <f t="shared" si="820"/>
        <v/>
      </c>
      <c r="L2899" s="48" t="str">
        <f t="shared" si="821"/>
        <v/>
      </c>
      <c r="M2899" s="49" t="str">
        <f t="shared" si="822"/>
        <v/>
      </c>
      <c r="U2899" s="103" t="str">
        <f t="shared" si="823"/>
        <v/>
      </c>
      <c r="V2899" s="77" t="str">
        <f t="shared" si="824"/>
        <v/>
      </c>
      <c r="W2899" s="37" t="str">
        <f t="shared" si="825"/>
        <v/>
      </c>
      <c r="X2899" s="7" t="str">
        <f t="shared" si="826"/>
        <v/>
      </c>
      <c r="Y2899" s="37" t="str">
        <f t="shared" si="827"/>
        <v/>
      </c>
      <c r="AA2899" s="54" t="str">
        <f t="shared" si="828"/>
        <v/>
      </c>
      <c r="AC2899" s="121" t="str">
        <f t="shared" si="829"/>
        <v/>
      </c>
      <c r="AD2899" s="111" t="str">
        <f t="shared" si="830"/>
        <v/>
      </c>
      <c r="AE2899" s="122" t="str">
        <f t="shared" si="831"/>
        <v/>
      </c>
      <c r="AF2899" s="123" t="str">
        <f t="shared" si="832"/>
        <v>Qtr 1</v>
      </c>
      <c r="AG2899" s="122" t="str">
        <f t="shared" si="833"/>
        <v/>
      </c>
      <c r="AI2899" s="124" t="str">
        <f t="shared" si="834"/>
        <v/>
      </c>
      <c r="AK2899" s="103" t="str">
        <f t="shared" si="835"/>
        <v/>
      </c>
      <c r="AL2899" s="104" t="str">
        <f t="shared" si="836"/>
        <v/>
      </c>
      <c r="AN2899" s="37" t="str">
        <f>IF(AK2899="", "", COUNTIF(AK$11:AK$8010, "&lt;"&amp;AK2899)+1+COUNTIF(AK$11:AK2899, AK2899)-1)</f>
        <v/>
      </c>
      <c r="AO2899" s="37" t="str">
        <f>IF(AL2899="", "", COUNTIF(AL$11:AL$8010, "&gt;"&amp;AL2899)+1+COUNTIF(AL$11:AL2899, AL2899)-1)</f>
        <v/>
      </c>
    </row>
    <row r="2900" spans="1:41" x14ac:dyDescent="0.55000000000000004">
      <c r="A2900" s="5"/>
      <c r="B2900" s="284"/>
      <c r="C2900" s="285"/>
      <c r="D2900" s="286"/>
      <c r="E2900" s="287"/>
      <c r="F2900" s="288"/>
      <c r="G2900" s="5"/>
      <c r="J2900" s="7" t="str">
        <f t="shared" si="819"/>
        <v/>
      </c>
      <c r="K2900" s="48" t="str">
        <f t="shared" si="820"/>
        <v/>
      </c>
      <c r="L2900" s="48" t="str">
        <f t="shared" si="821"/>
        <v/>
      </c>
      <c r="M2900" s="49" t="str">
        <f t="shared" si="822"/>
        <v/>
      </c>
      <c r="U2900" s="103" t="str">
        <f t="shared" si="823"/>
        <v/>
      </c>
      <c r="V2900" s="77" t="str">
        <f t="shared" si="824"/>
        <v/>
      </c>
      <c r="W2900" s="37" t="str">
        <f t="shared" si="825"/>
        <v/>
      </c>
      <c r="X2900" s="7" t="str">
        <f t="shared" si="826"/>
        <v/>
      </c>
      <c r="Y2900" s="37" t="str">
        <f t="shared" si="827"/>
        <v/>
      </c>
      <c r="AA2900" s="54" t="str">
        <f t="shared" si="828"/>
        <v/>
      </c>
      <c r="AC2900" s="121" t="str">
        <f t="shared" si="829"/>
        <v/>
      </c>
      <c r="AD2900" s="111" t="str">
        <f t="shared" si="830"/>
        <v/>
      </c>
      <c r="AE2900" s="122" t="str">
        <f t="shared" si="831"/>
        <v/>
      </c>
      <c r="AF2900" s="123" t="str">
        <f t="shared" si="832"/>
        <v>Qtr 1</v>
      </c>
      <c r="AG2900" s="122" t="str">
        <f t="shared" si="833"/>
        <v/>
      </c>
      <c r="AI2900" s="124" t="str">
        <f t="shared" si="834"/>
        <v/>
      </c>
      <c r="AK2900" s="103" t="str">
        <f t="shared" si="835"/>
        <v/>
      </c>
      <c r="AL2900" s="104" t="str">
        <f t="shared" si="836"/>
        <v/>
      </c>
      <c r="AN2900" s="37" t="str">
        <f>IF(AK2900="", "", COUNTIF(AK$11:AK$8010, "&lt;"&amp;AK2900)+1+COUNTIF(AK$11:AK2900, AK2900)-1)</f>
        <v/>
      </c>
      <c r="AO2900" s="37" t="str">
        <f>IF(AL2900="", "", COUNTIF(AL$11:AL$8010, "&gt;"&amp;AL2900)+1+COUNTIF(AL$11:AL2900, AL2900)-1)</f>
        <v/>
      </c>
    </row>
    <row r="2901" spans="1:41" x14ac:dyDescent="0.55000000000000004">
      <c r="A2901" s="5"/>
      <c r="B2901" s="284"/>
      <c r="C2901" s="285"/>
      <c r="D2901" s="286"/>
      <c r="E2901" s="287"/>
      <c r="F2901" s="288"/>
      <c r="G2901" s="5"/>
      <c r="J2901" s="7" t="str">
        <f t="shared" si="819"/>
        <v/>
      </c>
      <c r="K2901" s="48" t="str">
        <f t="shared" si="820"/>
        <v/>
      </c>
      <c r="L2901" s="48" t="str">
        <f t="shared" si="821"/>
        <v/>
      </c>
      <c r="M2901" s="49" t="str">
        <f t="shared" si="822"/>
        <v/>
      </c>
      <c r="U2901" s="103" t="str">
        <f t="shared" si="823"/>
        <v/>
      </c>
      <c r="V2901" s="77" t="str">
        <f t="shared" si="824"/>
        <v/>
      </c>
      <c r="W2901" s="37" t="str">
        <f t="shared" si="825"/>
        <v/>
      </c>
      <c r="X2901" s="7" t="str">
        <f t="shared" si="826"/>
        <v/>
      </c>
      <c r="Y2901" s="37" t="str">
        <f t="shared" si="827"/>
        <v/>
      </c>
      <c r="AA2901" s="54" t="str">
        <f t="shared" si="828"/>
        <v/>
      </c>
      <c r="AC2901" s="121" t="str">
        <f t="shared" si="829"/>
        <v/>
      </c>
      <c r="AD2901" s="111" t="str">
        <f t="shared" si="830"/>
        <v/>
      </c>
      <c r="AE2901" s="122" t="str">
        <f t="shared" si="831"/>
        <v/>
      </c>
      <c r="AF2901" s="123" t="str">
        <f t="shared" si="832"/>
        <v>Qtr 1</v>
      </c>
      <c r="AG2901" s="122" t="str">
        <f t="shared" si="833"/>
        <v/>
      </c>
      <c r="AI2901" s="124" t="str">
        <f t="shared" si="834"/>
        <v/>
      </c>
      <c r="AK2901" s="103" t="str">
        <f t="shared" si="835"/>
        <v/>
      </c>
      <c r="AL2901" s="104" t="str">
        <f t="shared" si="836"/>
        <v/>
      </c>
      <c r="AN2901" s="37" t="str">
        <f>IF(AK2901="", "", COUNTIF(AK$11:AK$8010, "&lt;"&amp;AK2901)+1+COUNTIF(AK$11:AK2901, AK2901)-1)</f>
        <v/>
      </c>
      <c r="AO2901" s="37" t="str">
        <f>IF(AL2901="", "", COUNTIF(AL$11:AL$8010, "&gt;"&amp;AL2901)+1+COUNTIF(AL$11:AL2901, AL2901)-1)</f>
        <v/>
      </c>
    </row>
    <row r="2902" spans="1:41" x14ac:dyDescent="0.55000000000000004">
      <c r="A2902" s="5"/>
      <c r="B2902" s="284"/>
      <c r="C2902" s="285"/>
      <c r="D2902" s="286"/>
      <c r="E2902" s="287"/>
      <c r="F2902" s="288"/>
      <c r="G2902" s="5"/>
      <c r="J2902" s="7" t="str">
        <f t="shared" si="819"/>
        <v/>
      </c>
      <c r="K2902" s="48" t="str">
        <f t="shared" si="820"/>
        <v/>
      </c>
      <c r="L2902" s="48" t="str">
        <f t="shared" si="821"/>
        <v/>
      </c>
      <c r="M2902" s="49" t="str">
        <f t="shared" si="822"/>
        <v/>
      </c>
      <c r="U2902" s="103" t="str">
        <f t="shared" si="823"/>
        <v/>
      </c>
      <c r="V2902" s="77" t="str">
        <f t="shared" si="824"/>
        <v/>
      </c>
      <c r="W2902" s="37" t="str">
        <f t="shared" si="825"/>
        <v/>
      </c>
      <c r="X2902" s="7" t="str">
        <f t="shared" si="826"/>
        <v/>
      </c>
      <c r="Y2902" s="37" t="str">
        <f t="shared" si="827"/>
        <v/>
      </c>
      <c r="AA2902" s="54" t="str">
        <f t="shared" si="828"/>
        <v/>
      </c>
      <c r="AC2902" s="121" t="str">
        <f t="shared" si="829"/>
        <v/>
      </c>
      <c r="AD2902" s="111" t="str">
        <f t="shared" si="830"/>
        <v/>
      </c>
      <c r="AE2902" s="122" t="str">
        <f t="shared" si="831"/>
        <v/>
      </c>
      <c r="AF2902" s="123" t="str">
        <f t="shared" si="832"/>
        <v>Qtr 1</v>
      </c>
      <c r="AG2902" s="122" t="str">
        <f t="shared" si="833"/>
        <v/>
      </c>
      <c r="AI2902" s="124" t="str">
        <f t="shared" si="834"/>
        <v/>
      </c>
      <c r="AK2902" s="103" t="str">
        <f t="shared" si="835"/>
        <v/>
      </c>
      <c r="AL2902" s="104" t="str">
        <f t="shared" si="836"/>
        <v/>
      </c>
      <c r="AN2902" s="37" t="str">
        <f>IF(AK2902="", "", COUNTIF(AK$11:AK$8010, "&lt;"&amp;AK2902)+1+COUNTIF(AK$11:AK2902, AK2902)-1)</f>
        <v/>
      </c>
      <c r="AO2902" s="37" t="str">
        <f>IF(AL2902="", "", COUNTIF(AL$11:AL$8010, "&gt;"&amp;AL2902)+1+COUNTIF(AL$11:AL2902, AL2902)-1)</f>
        <v/>
      </c>
    </row>
    <row r="2903" spans="1:41" x14ac:dyDescent="0.55000000000000004">
      <c r="A2903" s="5"/>
      <c r="B2903" s="284"/>
      <c r="C2903" s="285"/>
      <c r="D2903" s="286"/>
      <c r="E2903" s="287"/>
      <c r="F2903" s="288"/>
      <c r="G2903" s="5"/>
      <c r="J2903" s="7" t="str">
        <f t="shared" si="819"/>
        <v/>
      </c>
      <c r="K2903" s="48" t="str">
        <f t="shared" si="820"/>
        <v/>
      </c>
      <c r="L2903" s="48" t="str">
        <f t="shared" si="821"/>
        <v/>
      </c>
      <c r="M2903" s="49" t="str">
        <f t="shared" si="822"/>
        <v/>
      </c>
      <c r="U2903" s="103" t="str">
        <f t="shared" si="823"/>
        <v/>
      </c>
      <c r="V2903" s="77" t="str">
        <f t="shared" si="824"/>
        <v/>
      </c>
      <c r="W2903" s="37" t="str">
        <f t="shared" si="825"/>
        <v/>
      </c>
      <c r="X2903" s="7" t="str">
        <f t="shared" si="826"/>
        <v/>
      </c>
      <c r="Y2903" s="37" t="str">
        <f t="shared" si="827"/>
        <v/>
      </c>
      <c r="AA2903" s="54" t="str">
        <f t="shared" si="828"/>
        <v/>
      </c>
      <c r="AC2903" s="121" t="str">
        <f t="shared" si="829"/>
        <v/>
      </c>
      <c r="AD2903" s="111" t="str">
        <f t="shared" si="830"/>
        <v/>
      </c>
      <c r="AE2903" s="122" t="str">
        <f t="shared" si="831"/>
        <v/>
      </c>
      <c r="AF2903" s="123" t="str">
        <f t="shared" si="832"/>
        <v>Qtr 1</v>
      </c>
      <c r="AG2903" s="122" t="str">
        <f t="shared" si="833"/>
        <v/>
      </c>
      <c r="AI2903" s="124" t="str">
        <f t="shared" si="834"/>
        <v/>
      </c>
      <c r="AK2903" s="103" t="str">
        <f t="shared" si="835"/>
        <v/>
      </c>
      <c r="AL2903" s="104" t="str">
        <f t="shared" si="836"/>
        <v/>
      </c>
      <c r="AN2903" s="37" t="str">
        <f>IF(AK2903="", "", COUNTIF(AK$11:AK$8010, "&lt;"&amp;AK2903)+1+COUNTIF(AK$11:AK2903, AK2903)-1)</f>
        <v/>
      </c>
      <c r="AO2903" s="37" t="str">
        <f>IF(AL2903="", "", COUNTIF(AL$11:AL$8010, "&gt;"&amp;AL2903)+1+COUNTIF(AL$11:AL2903, AL2903)-1)</f>
        <v/>
      </c>
    </row>
    <row r="2904" spans="1:41" x14ac:dyDescent="0.55000000000000004">
      <c r="A2904" s="5"/>
      <c r="B2904" s="284"/>
      <c r="C2904" s="285"/>
      <c r="D2904" s="286"/>
      <c r="E2904" s="287"/>
      <c r="F2904" s="288"/>
      <c r="G2904" s="5"/>
      <c r="J2904" s="7" t="str">
        <f t="shared" si="819"/>
        <v/>
      </c>
      <c r="K2904" s="48" t="str">
        <f t="shared" si="820"/>
        <v/>
      </c>
      <c r="L2904" s="48" t="str">
        <f t="shared" si="821"/>
        <v/>
      </c>
      <c r="M2904" s="49" t="str">
        <f t="shared" si="822"/>
        <v/>
      </c>
      <c r="U2904" s="103" t="str">
        <f t="shared" si="823"/>
        <v/>
      </c>
      <c r="V2904" s="77" t="str">
        <f t="shared" si="824"/>
        <v/>
      </c>
      <c r="W2904" s="37" t="str">
        <f t="shared" si="825"/>
        <v/>
      </c>
      <c r="X2904" s="7" t="str">
        <f t="shared" si="826"/>
        <v/>
      </c>
      <c r="Y2904" s="37" t="str">
        <f t="shared" si="827"/>
        <v/>
      </c>
      <c r="AA2904" s="54" t="str">
        <f t="shared" si="828"/>
        <v/>
      </c>
      <c r="AC2904" s="121" t="str">
        <f t="shared" si="829"/>
        <v/>
      </c>
      <c r="AD2904" s="111" t="str">
        <f t="shared" si="830"/>
        <v/>
      </c>
      <c r="AE2904" s="122" t="str">
        <f t="shared" si="831"/>
        <v/>
      </c>
      <c r="AF2904" s="123" t="str">
        <f t="shared" si="832"/>
        <v>Qtr 1</v>
      </c>
      <c r="AG2904" s="122" t="str">
        <f t="shared" si="833"/>
        <v/>
      </c>
      <c r="AI2904" s="124" t="str">
        <f t="shared" si="834"/>
        <v/>
      </c>
      <c r="AK2904" s="103" t="str">
        <f t="shared" si="835"/>
        <v/>
      </c>
      <c r="AL2904" s="104" t="str">
        <f t="shared" si="836"/>
        <v/>
      </c>
      <c r="AN2904" s="37" t="str">
        <f>IF(AK2904="", "", COUNTIF(AK$11:AK$8010, "&lt;"&amp;AK2904)+1+COUNTIF(AK$11:AK2904, AK2904)-1)</f>
        <v/>
      </c>
      <c r="AO2904" s="37" t="str">
        <f>IF(AL2904="", "", COUNTIF(AL$11:AL$8010, "&gt;"&amp;AL2904)+1+COUNTIF(AL$11:AL2904, AL2904)-1)</f>
        <v/>
      </c>
    </row>
    <row r="2905" spans="1:41" x14ac:dyDescent="0.55000000000000004">
      <c r="A2905" s="5"/>
      <c r="B2905" s="284"/>
      <c r="C2905" s="285"/>
      <c r="D2905" s="286"/>
      <c r="E2905" s="287"/>
      <c r="F2905" s="288"/>
      <c r="G2905" s="5"/>
      <c r="J2905" s="7" t="str">
        <f t="shared" si="819"/>
        <v/>
      </c>
      <c r="K2905" s="48" t="str">
        <f t="shared" si="820"/>
        <v/>
      </c>
      <c r="L2905" s="48" t="str">
        <f t="shared" si="821"/>
        <v/>
      </c>
      <c r="M2905" s="49" t="str">
        <f t="shared" si="822"/>
        <v/>
      </c>
      <c r="U2905" s="103" t="str">
        <f t="shared" si="823"/>
        <v/>
      </c>
      <c r="V2905" s="77" t="str">
        <f t="shared" si="824"/>
        <v/>
      </c>
      <c r="W2905" s="37" t="str">
        <f t="shared" si="825"/>
        <v/>
      </c>
      <c r="X2905" s="7" t="str">
        <f t="shared" si="826"/>
        <v/>
      </c>
      <c r="Y2905" s="37" t="str">
        <f t="shared" si="827"/>
        <v/>
      </c>
      <c r="AA2905" s="54" t="str">
        <f t="shared" si="828"/>
        <v/>
      </c>
      <c r="AC2905" s="121" t="str">
        <f t="shared" si="829"/>
        <v/>
      </c>
      <c r="AD2905" s="111" t="str">
        <f t="shared" si="830"/>
        <v/>
      </c>
      <c r="AE2905" s="122" t="str">
        <f t="shared" si="831"/>
        <v/>
      </c>
      <c r="AF2905" s="123" t="str">
        <f t="shared" si="832"/>
        <v>Qtr 1</v>
      </c>
      <c r="AG2905" s="122" t="str">
        <f t="shared" si="833"/>
        <v/>
      </c>
      <c r="AI2905" s="124" t="str">
        <f t="shared" si="834"/>
        <v/>
      </c>
      <c r="AK2905" s="103" t="str">
        <f t="shared" si="835"/>
        <v/>
      </c>
      <c r="AL2905" s="104" t="str">
        <f t="shared" si="836"/>
        <v/>
      </c>
      <c r="AN2905" s="37" t="str">
        <f>IF(AK2905="", "", COUNTIF(AK$11:AK$8010, "&lt;"&amp;AK2905)+1+COUNTIF(AK$11:AK2905, AK2905)-1)</f>
        <v/>
      </c>
      <c r="AO2905" s="37" t="str">
        <f>IF(AL2905="", "", COUNTIF(AL$11:AL$8010, "&gt;"&amp;AL2905)+1+COUNTIF(AL$11:AL2905, AL2905)-1)</f>
        <v/>
      </c>
    </row>
    <row r="2906" spans="1:41" x14ac:dyDescent="0.55000000000000004">
      <c r="A2906" s="5"/>
      <c r="B2906" s="284"/>
      <c r="C2906" s="285"/>
      <c r="D2906" s="286"/>
      <c r="E2906" s="287"/>
      <c r="F2906" s="288"/>
      <c r="G2906" s="5"/>
      <c r="J2906" s="7" t="str">
        <f t="shared" si="819"/>
        <v/>
      </c>
      <c r="K2906" s="48" t="str">
        <f t="shared" si="820"/>
        <v/>
      </c>
      <c r="L2906" s="48" t="str">
        <f t="shared" si="821"/>
        <v/>
      </c>
      <c r="M2906" s="49" t="str">
        <f t="shared" si="822"/>
        <v/>
      </c>
      <c r="U2906" s="103" t="str">
        <f t="shared" si="823"/>
        <v/>
      </c>
      <c r="V2906" s="77" t="str">
        <f t="shared" si="824"/>
        <v/>
      </c>
      <c r="W2906" s="37" t="str">
        <f t="shared" si="825"/>
        <v/>
      </c>
      <c r="X2906" s="7" t="str">
        <f t="shared" si="826"/>
        <v/>
      </c>
      <c r="Y2906" s="37" t="str">
        <f t="shared" si="827"/>
        <v/>
      </c>
      <c r="AA2906" s="54" t="str">
        <f t="shared" si="828"/>
        <v/>
      </c>
      <c r="AC2906" s="121" t="str">
        <f t="shared" si="829"/>
        <v/>
      </c>
      <c r="AD2906" s="111" t="str">
        <f t="shared" si="830"/>
        <v/>
      </c>
      <c r="AE2906" s="122" t="str">
        <f t="shared" si="831"/>
        <v/>
      </c>
      <c r="AF2906" s="123" t="str">
        <f t="shared" si="832"/>
        <v>Qtr 1</v>
      </c>
      <c r="AG2906" s="122" t="str">
        <f t="shared" si="833"/>
        <v/>
      </c>
      <c r="AI2906" s="124" t="str">
        <f t="shared" si="834"/>
        <v/>
      </c>
      <c r="AK2906" s="103" t="str">
        <f t="shared" si="835"/>
        <v/>
      </c>
      <c r="AL2906" s="104" t="str">
        <f t="shared" si="836"/>
        <v/>
      </c>
      <c r="AN2906" s="37" t="str">
        <f>IF(AK2906="", "", COUNTIF(AK$11:AK$8010, "&lt;"&amp;AK2906)+1+COUNTIF(AK$11:AK2906, AK2906)-1)</f>
        <v/>
      </c>
      <c r="AO2906" s="37" t="str">
        <f>IF(AL2906="", "", COUNTIF(AL$11:AL$8010, "&gt;"&amp;AL2906)+1+COUNTIF(AL$11:AL2906, AL2906)-1)</f>
        <v/>
      </c>
    </row>
    <row r="2907" spans="1:41" x14ac:dyDescent="0.55000000000000004">
      <c r="A2907" s="5"/>
      <c r="B2907" s="284"/>
      <c r="C2907" s="285"/>
      <c r="D2907" s="286"/>
      <c r="E2907" s="287"/>
      <c r="F2907" s="288"/>
      <c r="G2907" s="5"/>
      <c r="J2907" s="7" t="str">
        <f t="shared" si="819"/>
        <v/>
      </c>
      <c r="K2907" s="48" t="str">
        <f t="shared" si="820"/>
        <v/>
      </c>
      <c r="L2907" s="48" t="str">
        <f t="shared" si="821"/>
        <v/>
      </c>
      <c r="M2907" s="49" t="str">
        <f t="shared" si="822"/>
        <v/>
      </c>
      <c r="U2907" s="103" t="str">
        <f t="shared" si="823"/>
        <v/>
      </c>
      <c r="V2907" s="77" t="str">
        <f t="shared" si="824"/>
        <v/>
      </c>
      <c r="W2907" s="37" t="str">
        <f t="shared" si="825"/>
        <v/>
      </c>
      <c r="X2907" s="7" t="str">
        <f t="shared" si="826"/>
        <v/>
      </c>
      <c r="Y2907" s="37" t="str">
        <f t="shared" si="827"/>
        <v/>
      </c>
      <c r="AA2907" s="54" t="str">
        <f t="shared" si="828"/>
        <v/>
      </c>
      <c r="AC2907" s="121" t="str">
        <f t="shared" si="829"/>
        <v/>
      </c>
      <c r="AD2907" s="111" t="str">
        <f t="shared" si="830"/>
        <v/>
      </c>
      <c r="AE2907" s="122" t="str">
        <f t="shared" si="831"/>
        <v/>
      </c>
      <c r="AF2907" s="123" t="str">
        <f t="shared" si="832"/>
        <v>Qtr 1</v>
      </c>
      <c r="AG2907" s="122" t="str">
        <f t="shared" si="833"/>
        <v/>
      </c>
      <c r="AI2907" s="124" t="str">
        <f t="shared" si="834"/>
        <v/>
      </c>
      <c r="AK2907" s="103" t="str">
        <f t="shared" si="835"/>
        <v/>
      </c>
      <c r="AL2907" s="104" t="str">
        <f t="shared" si="836"/>
        <v/>
      </c>
      <c r="AN2907" s="37" t="str">
        <f>IF(AK2907="", "", COUNTIF(AK$11:AK$8010, "&lt;"&amp;AK2907)+1+COUNTIF(AK$11:AK2907, AK2907)-1)</f>
        <v/>
      </c>
      <c r="AO2907" s="37" t="str">
        <f>IF(AL2907="", "", COUNTIF(AL$11:AL$8010, "&gt;"&amp;AL2907)+1+COUNTIF(AL$11:AL2907, AL2907)-1)</f>
        <v/>
      </c>
    </row>
    <row r="2908" spans="1:41" x14ac:dyDescent="0.55000000000000004">
      <c r="A2908" s="5"/>
      <c r="B2908" s="284"/>
      <c r="C2908" s="285"/>
      <c r="D2908" s="286"/>
      <c r="E2908" s="287"/>
      <c r="F2908" s="288"/>
      <c r="G2908" s="5"/>
      <c r="J2908" s="7" t="str">
        <f t="shared" si="819"/>
        <v/>
      </c>
      <c r="K2908" s="48" t="str">
        <f t="shared" si="820"/>
        <v/>
      </c>
      <c r="L2908" s="48" t="str">
        <f t="shared" si="821"/>
        <v/>
      </c>
      <c r="M2908" s="49" t="str">
        <f t="shared" si="822"/>
        <v/>
      </c>
      <c r="U2908" s="103" t="str">
        <f t="shared" si="823"/>
        <v/>
      </c>
      <c r="V2908" s="77" t="str">
        <f t="shared" si="824"/>
        <v/>
      </c>
      <c r="W2908" s="37" t="str">
        <f t="shared" si="825"/>
        <v/>
      </c>
      <c r="X2908" s="7" t="str">
        <f t="shared" si="826"/>
        <v/>
      </c>
      <c r="Y2908" s="37" t="str">
        <f t="shared" si="827"/>
        <v/>
      </c>
      <c r="AA2908" s="54" t="str">
        <f t="shared" si="828"/>
        <v/>
      </c>
      <c r="AC2908" s="121" t="str">
        <f t="shared" si="829"/>
        <v/>
      </c>
      <c r="AD2908" s="111" t="str">
        <f t="shared" si="830"/>
        <v/>
      </c>
      <c r="AE2908" s="122" t="str">
        <f t="shared" si="831"/>
        <v/>
      </c>
      <c r="AF2908" s="123" t="str">
        <f t="shared" si="832"/>
        <v>Qtr 1</v>
      </c>
      <c r="AG2908" s="122" t="str">
        <f t="shared" si="833"/>
        <v/>
      </c>
      <c r="AI2908" s="124" t="str">
        <f t="shared" si="834"/>
        <v/>
      </c>
      <c r="AK2908" s="103" t="str">
        <f t="shared" si="835"/>
        <v/>
      </c>
      <c r="AL2908" s="104" t="str">
        <f t="shared" si="836"/>
        <v/>
      </c>
      <c r="AN2908" s="37" t="str">
        <f>IF(AK2908="", "", COUNTIF(AK$11:AK$8010, "&lt;"&amp;AK2908)+1+COUNTIF(AK$11:AK2908, AK2908)-1)</f>
        <v/>
      </c>
      <c r="AO2908" s="37" t="str">
        <f>IF(AL2908="", "", COUNTIF(AL$11:AL$8010, "&gt;"&amp;AL2908)+1+COUNTIF(AL$11:AL2908, AL2908)-1)</f>
        <v/>
      </c>
    </row>
    <row r="2909" spans="1:41" x14ac:dyDescent="0.55000000000000004">
      <c r="A2909" s="5"/>
      <c r="B2909" s="284"/>
      <c r="C2909" s="285"/>
      <c r="D2909" s="286"/>
      <c r="E2909" s="287"/>
      <c r="F2909" s="288"/>
      <c r="G2909" s="5"/>
      <c r="J2909" s="7" t="str">
        <f t="shared" si="819"/>
        <v/>
      </c>
      <c r="K2909" s="48" t="str">
        <f t="shared" si="820"/>
        <v/>
      </c>
      <c r="L2909" s="48" t="str">
        <f t="shared" si="821"/>
        <v/>
      </c>
      <c r="M2909" s="49" t="str">
        <f t="shared" si="822"/>
        <v/>
      </c>
      <c r="U2909" s="103" t="str">
        <f t="shared" si="823"/>
        <v/>
      </c>
      <c r="V2909" s="77" t="str">
        <f t="shared" si="824"/>
        <v/>
      </c>
      <c r="W2909" s="37" t="str">
        <f t="shared" si="825"/>
        <v/>
      </c>
      <c r="X2909" s="7" t="str">
        <f t="shared" si="826"/>
        <v/>
      </c>
      <c r="Y2909" s="37" t="str">
        <f t="shared" si="827"/>
        <v/>
      </c>
      <c r="AA2909" s="54" t="str">
        <f t="shared" si="828"/>
        <v/>
      </c>
      <c r="AC2909" s="121" t="str">
        <f t="shared" si="829"/>
        <v/>
      </c>
      <c r="AD2909" s="111" t="str">
        <f t="shared" si="830"/>
        <v/>
      </c>
      <c r="AE2909" s="122" t="str">
        <f t="shared" si="831"/>
        <v/>
      </c>
      <c r="AF2909" s="123" t="str">
        <f t="shared" si="832"/>
        <v>Qtr 1</v>
      </c>
      <c r="AG2909" s="122" t="str">
        <f t="shared" si="833"/>
        <v/>
      </c>
      <c r="AI2909" s="124" t="str">
        <f t="shared" si="834"/>
        <v/>
      </c>
      <c r="AK2909" s="103" t="str">
        <f t="shared" si="835"/>
        <v/>
      </c>
      <c r="AL2909" s="104" t="str">
        <f t="shared" si="836"/>
        <v/>
      </c>
      <c r="AN2909" s="37" t="str">
        <f>IF(AK2909="", "", COUNTIF(AK$11:AK$8010, "&lt;"&amp;AK2909)+1+COUNTIF(AK$11:AK2909, AK2909)-1)</f>
        <v/>
      </c>
      <c r="AO2909" s="37" t="str">
        <f>IF(AL2909="", "", COUNTIF(AL$11:AL$8010, "&gt;"&amp;AL2909)+1+COUNTIF(AL$11:AL2909, AL2909)-1)</f>
        <v/>
      </c>
    </row>
    <row r="2910" spans="1:41" x14ac:dyDescent="0.55000000000000004">
      <c r="A2910" s="5"/>
      <c r="B2910" s="284"/>
      <c r="C2910" s="285"/>
      <c r="D2910" s="286"/>
      <c r="E2910" s="287"/>
      <c r="F2910" s="288"/>
      <c r="G2910" s="5"/>
      <c r="J2910" s="7" t="str">
        <f t="shared" si="819"/>
        <v/>
      </c>
      <c r="K2910" s="48" t="str">
        <f t="shared" si="820"/>
        <v/>
      </c>
      <c r="L2910" s="48" t="str">
        <f t="shared" si="821"/>
        <v/>
      </c>
      <c r="M2910" s="49" t="str">
        <f t="shared" si="822"/>
        <v/>
      </c>
      <c r="U2910" s="103" t="str">
        <f t="shared" si="823"/>
        <v/>
      </c>
      <c r="V2910" s="77" t="str">
        <f t="shared" si="824"/>
        <v/>
      </c>
      <c r="W2910" s="37" t="str">
        <f t="shared" si="825"/>
        <v/>
      </c>
      <c r="X2910" s="7" t="str">
        <f t="shared" si="826"/>
        <v/>
      </c>
      <c r="Y2910" s="37" t="str">
        <f t="shared" si="827"/>
        <v/>
      </c>
      <c r="AA2910" s="54" t="str">
        <f t="shared" si="828"/>
        <v/>
      </c>
      <c r="AC2910" s="121" t="str">
        <f t="shared" si="829"/>
        <v/>
      </c>
      <c r="AD2910" s="111" t="str">
        <f t="shared" si="830"/>
        <v/>
      </c>
      <c r="AE2910" s="122" t="str">
        <f t="shared" si="831"/>
        <v/>
      </c>
      <c r="AF2910" s="123" t="str">
        <f t="shared" si="832"/>
        <v>Qtr 1</v>
      </c>
      <c r="AG2910" s="122" t="str">
        <f t="shared" si="833"/>
        <v/>
      </c>
      <c r="AI2910" s="124" t="str">
        <f t="shared" si="834"/>
        <v/>
      </c>
      <c r="AK2910" s="103" t="str">
        <f t="shared" si="835"/>
        <v/>
      </c>
      <c r="AL2910" s="104" t="str">
        <f t="shared" si="836"/>
        <v/>
      </c>
      <c r="AN2910" s="37" t="str">
        <f>IF(AK2910="", "", COUNTIF(AK$11:AK$8010, "&lt;"&amp;AK2910)+1+COUNTIF(AK$11:AK2910, AK2910)-1)</f>
        <v/>
      </c>
      <c r="AO2910" s="37" t="str">
        <f>IF(AL2910="", "", COUNTIF(AL$11:AL$8010, "&gt;"&amp;AL2910)+1+COUNTIF(AL$11:AL2910, AL2910)-1)</f>
        <v/>
      </c>
    </row>
    <row r="2911" spans="1:41" x14ac:dyDescent="0.55000000000000004">
      <c r="A2911" s="5"/>
      <c r="B2911" s="284"/>
      <c r="C2911" s="285"/>
      <c r="D2911" s="286"/>
      <c r="E2911" s="287"/>
      <c r="F2911" s="288"/>
      <c r="G2911" s="5"/>
      <c r="J2911" s="7" t="str">
        <f t="shared" si="819"/>
        <v/>
      </c>
      <c r="K2911" s="48" t="str">
        <f t="shared" si="820"/>
        <v/>
      </c>
      <c r="L2911" s="48" t="str">
        <f t="shared" si="821"/>
        <v/>
      </c>
      <c r="M2911" s="49" t="str">
        <f t="shared" si="822"/>
        <v/>
      </c>
      <c r="U2911" s="103" t="str">
        <f t="shared" si="823"/>
        <v/>
      </c>
      <c r="V2911" s="77" t="str">
        <f t="shared" si="824"/>
        <v/>
      </c>
      <c r="W2911" s="37" t="str">
        <f t="shared" si="825"/>
        <v/>
      </c>
      <c r="X2911" s="7" t="str">
        <f t="shared" si="826"/>
        <v/>
      </c>
      <c r="Y2911" s="37" t="str">
        <f t="shared" si="827"/>
        <v/>
      </c>
      <c r="AA2911" s="54" t="str">
        <f t="shared" si="828"/>
        <v/>
      </c>
      <c r="AC2911" s="121" t="str">
        <f t="shared" si="829"/>
        <v/>
      </c>
      <c r="AD2911" s="111" t="str">
        <f t="shared" si="830"/>
        <v/>
      </c>
      <c r="AE2911" s="122" t="str">
        <f t="shared" si="831"/>
        <v/>
      </c>
      <c r="AF2911" s="123" t="str">
        <f t="shared" si="832"/>
        <v>Qtr 1</v>
      </c>
      <c r="AG2911" s="122" t="str">
        <f t="shared" si="833"/>
        <v/>
      </c>
      <c r="AI2911" s="124" t="str">
        <f t="shared" si="834"/>
        <v/>
      </c>
      <c r="AK2911" s="103" t="str">
        <f t="shared" si="835"/>
        <v/>
      </c>
      <c r="AL2911" s="104" t="str">
        <f t="shared" si="836"/>
        <v/>
      </c>
      <c r="AN2911" s="37" t="str">
        <f>IF(AK2911="", "", COUNTIF(AK$11:AK$8010, "&lt;"&amp;AK2911)+1+COUNTIF(AK$11:AK2911, AK2911)-1)</f>
        <v/>
      </c>
      <c r="AO2911" s="37" t="str">
        <f>IF(AL2911="", "", COUNTIF(AL$11:AL$8010, "&gt;"&amp;AL2911)+1+COUNTIF(AL$11:AL2911, AL2911)-1)</f>
        <v/>
      </c>
    </row>
    <row r="2912" spans="1:41" x14ac:dyDescent="0.55000000000000004">
      <c r="A2912" s="5"/>
      <c r="B2912" s="284"/>
      <c r="C2912" s="285"/>
      <c r="D2912" s="286"/>
      <c r="E2912" s="287"/>
      <c r="F2912" s="288"/>
      <c r="G2912" s="5"/>
      <c r="J2912" s="7" t="str">
        <f t="shared" si="819"/>
        <v/>
      </c>
      <c r="K2912" s="48" t="str">
        <f t="shared" si="820"/>
        <v/>
      </c>
      <c r="L2912" s="48" t="str">
        <f t="shared" si="821"/>
        <v/>
      </c>
      <c r="M2912" s="49" t="str">
        <f t="shared" si="822"/>
        <v/>
      </c>
      <c r="U2912" s="103" t="str">
        <f t="shared" si="823"/>
        <v/>
      </c>
      <c r="V2912" s="77" t="str">
        <f t="shared" si="824"/>
        <v/>
      </c>
      <c r="W2912" s="37" t="str">
        <f t="shared" si="825"/>
        <v/>
      </c>
      <c r="X2912" s="7" t="str">
        <f t="shared" si="826"/>
        <v/>
      </c>
      <c r="Y2912" s="37" t="str">
        <f t="shared" si="827"/>
        <v/>
      </c>
      <c r="AA2912" s="54" t="str">
        <f t="shared" si="828"/>
        <v/>
      </c>
      <c r="AC2912" s="121" t="str">
        <f t="shared" si="829"/>
        <v/>
      </c>
      <c r="AD2912" s="111" t="str">
        <f t="shared" si="830"/>
        <v/>
      </c>
      <c r="AE2912" s="122" t="str">
        <f t="shared" si="831"/>
        <v/>
      </c>
      <c r="AF2912" s="123" t="str">
        <f t="shared" si="832"/>
        <v>Qtr 1</v>
      </c>
      <c r="AG2912" s="122" t="str">
        <f t="shared" si="833"/>
        <v/>
      </c>
      <c r="AI2912" s="124" t="str">
        <f t="shared" si="834"/>
        <v/>
      </c>
      <c r="AK2912" s="103" t="str">
        <f t="shared" si="835"/>
        <v/>
      </c>
      <c r="AL2912" s="104" t="str">
        <f t="shared" si="836"/>
        <v/>
      </c>
      <c r="AN2912" s="37" t="str">
        <f>IF(AK2912="", "", COUNTIF(AK$11:AK$8010, "&lt;"&amp;AK2912)+1+COUNTIF(AK$11:AK2912, AK2912)-1)</f>
        <v/>
      </c>
      <c r="AO2912" s="37" t="str">
        <f>IF(AL2912="", "", COUNTIF(AL$11:AL$8010, "&gt;"&amp;AL2912)+1+COUNTIF(AL$11:AL2912, AL2912)-1)</f>
        <v/>
      </c>
    </row>
    <row r="2913" spans="1:41" x14ac:dyDescent="0.55000000000000004">
      <c r="A2913" s="5"/>
      <c r="B2913" s="284"/>
      <c r="C2913" s="285"/>
      <c r="D2913" s="286"/>
      <c r="E2913" s="287"/>
      <c r="F2913" s="288"/>
      <c r="G2913" s="5"/>
      <c r="J2913" s="7" t="str">
        <f t="shared" si="819"/>
        <v/>
      </c>
      <c r="K2913" s="48" t="str">
        <f t="shared" si="820"/>
        <v/>
      </c>
      <c r="L2913" s="48" t="str">
        <f t="shared" si="821"/>
        <v/>
      </c>
      <c r="M2913" s="49" t="str">
        <f t="shared" si="822"/>
        <v/>
      </c>
      <c r="U2913" s="103" t="str">
        <f t="shared" si="823"/>
        <v/>
      </c>
      <c r="V2913" s="77" t="str">
        <f t="shared" si="824"/>
        <v/>
      </c>
      <c r="W2913" s="37" t="str">
        <f t="shared" si="825"/>
        <v/>
      </c>
      <c r="X2913" s="7" t="str">
        <f t="shared" si="826"/>
        <v/>
      </c>
      <c r="Y2913" s="37" t="str">
        <f t="shared" si="827"/>
        <v/>
      </c>
      <c r="AA2913" s="54" t="str">
        <f t="shared" si="828"/>
        <v/>
      </c>
      <c r="AC2913" s="121" t="str">
        <f t="shared" si="829"/>
        <v/>
      </c>
      <c r="AD2913" s="111" t="str">
        <f t="shared" si="830"/>
        <v/>
      </c>
      <c r="AE2913" s="122" t="str">
        <f t="shared" si="831"/>
        <v/>
      </c>
      <c r="AF2913" s="123" t="str">
        <f t="shared" si="832"/>
        <v>Qtr 1</v>
      </c>
      <c r="AG2913" s="122" t="str">
        <f t="shared" si="833"/>
        <v/>
      </c>
      <c r="AI2913" s="124" t="str">
        <f t="shared" si="834"/>
        <v/>
      </c>
      <c r="AK2913" s="103" t="str">
        <f t="shared" si="835"/>
        <v/>
      </c>
      <c r="AL2913" s="104" t="str">
        <f t="shared" si="836"/>
        <v/>
      </c>
      <c r="AN2913" s="37" t="str">
        <f>IF(AK2913="", "", COUNTIF(AK$11:AK$8010, "&lt;"&amp;AK2913)+1+COUNTIF(AK$11:AK2913, AK2913)-1)</f>
        <v/>
      </c>
      <c r="AO2913" s="37" t="str">
        <f>IF(AL2913="", "", COUNTIF(AL$11:AL$8010, "&gt;"&amp;AL2913)+1+COUNTIF(AL$11:AL2913, AL2913)-1)</f>
        <v/>
      </c>
    </row>
    <row r="2914" spans="1:41" x14ac:dyDescent="0.55000000000000004">
      <c r="A2914" s="5"/>
      <c r="B2914" s="284"/>
      <c r="C2914" s="285"/>
      <c r="D2914" s="286"/>
      <c r="E2914" s="287"/>
      <c r="F2914" s="288"/>
      <c r="G2914" s="5"/>
      <c r="J2914" s="7" t="str">
        <f t="shared" si="819"/>
        <v/>
      </c>
      <c r="K2914" s="48" t="str">
        <f t="shared" si="820"/>
        <v/>
      </c>
      <c r="L2914" s="48" t="str">
        <f t="shared" si="821"/>
        <v/>
      </c>
      <c r="M2914" s="49" t="str">
        <f t="shared" si="822"/>
        <v/>
      </c>
      <c r="U2914" s="103" t="str">
        <f t="shared" si="823"/>
        <v/>
      </c>
      <c r="V2914" s="77" t="str">
        <f t="shared" si="824"/>
        <v/>
      </c>
      <c r="W2914" s="37" t="str">
        <f t="shared" si="825"/>
        <v/>
      </c>
      <c r="X2914" s="7" t="str">
        <f t="shared" si="826"/>
        <v/>
      </c>
      <c r="Y2914" s="37" t="str">
        <f t="shared" si="827"/>
        <v/>
      </c>
      <c r="AA2914" s="54" t="str">
        <f t="shared" si="828"/>
        <v/>
      </c>
      <c r="AC2914" s="121" t="str">
        <f t="shared" si="829"/>
        <v/>
      </c>
      <c r="AD2914" s="111" t="str">
        <f t="shared" si="830"/>
        <v/>
      </c>
      <c r="AE2914" s="122" t="str">
        <f t="shared" si="831"/>
        <v/>
      </c>
      <c r="AF2914" s="123" t="str">
        <f t="shared" si="832"/>
        <v>Qtr 1</v>
      </c>
      <c r="AG2914" s="122" t="str">
        <f t="shared" si="833"/>
        <v/>
      </c>
      <c r="AI2914" s="124" t="str">
        <f t="shared" si="834"/>
        <v/>
      </c>
      <c r="AK2914" s="103" t="str">
        <f t="shared" si="835"/>
        <v/>
      </c>
      <c r="AL2914" s="104" t="str">
        <f t="shared" si="836"/>
        <v/>
      </c>
      <c r="AN2914" s="37" t="str">
        <f>IF(AK2914="", "", COUNTIF(AK$11:AK$8010, "&lt;"&amp;AK2914)+1+COUNTIF(AK$11:AK2914, AK2914)-1)</f>
        <v/>
      </c>
      <c r="AO2914" s="37" t="str">
        <f>IF(AL2914="", "", COUNTIF(AL$11:AL$8010, "&gt;"&amp;AL2914)+1+COUNTIF(AL$11:AL2914, AL2914)-1)</f>
        <v/>
      </c>
    </row>
    <row r="2915" spans="1:41" x14ac:dyDescent="0.55000000000000004">
      <c r="A2915" s="5"/>
      <c r="B2915" s="284"/>
      <c r="C2915" s="285"/>
      <c r="D2915" s="286"/>
      <c r="E2915" s="287"/>
      <c r="F2915" s="288"/>
      <c r="G2915" s="5"/>
      <c r="J2915" s="7" t="str">
        <f t="shared" si="819"/>
        <v/>
      </c>
      <c r="K2915" s="48" t="str">
        <f t="shared" si="820"/>
        <v/>
      </c>
      <c r="L2915" s="48" t="str">
        <f t="shared" si="821"/>
        <v/>
      </c>
      <c r="M2915" s="49" t="str">
        <f t="shared" si="822"/>
        <v/>
      </c>
      <c r="U2915" s="103" t="str">
        <f t="shared" si="823"/>
        <v/>
      </c>
      <c r="V2915" s="77" t="str">
        <f t="shared" si="824"/>
        <v/>
      </c>
      <c r="W2915" s="37" t="str">
        <f t="shared" si="825"/>
        <v/>
      </c>
      <c r="X2915" s="7" t="str">
        <f t="shared" si="826"/>
        <v/>
      </c>
      <c r="Y2915" s="37" t="str">
        <f t="shared" si="827"/>
        <v/>
      </c>
      <c r="AA2915" s="54" t="str">
        <f t="shared" si="828"/>
        <v/>
      </c>
      <c r="AC2915" s="121" t="str">
        <f t="shared" si="829"/>
        <v/>
      </c>
      <c r="AD2915" s="111" t="str">
        <f t="shared" si="830"/>
        <v/>
      </c>
      <c r="AE2915" s="122" t="str">
        <f t="shared" si="831"/>
        <v/>
      </c>
      <c r="AF2915" s="123" t="str">
        <f t="shared" si="832"/>
        <v>Qtr 1</v>
      </c>
      <c r="AG2915" s="122" t="str">
        <f t="shared" si="833"/>
        <v/>
      </c>
      <c r="AI2915" s="124" t="str">
        <f t="shared" si="834"/>
        <v/>
      </c>
      <c r="AK2915" s="103" t="str">
        <f t="shared" si="835"/>
        <v/>
      </c>
      <c r="AL2915" s="104" t="str">
        <f t="shared" si="836"/>
        <v/>
      </c>
      <c r="AN2915" s="37" t="str">
        <f>IF(AK2915="", "", COUNTIF(AK$11:AK$8010, "&lt;"&amp;AK2915)+1+COUNTIF(AK$11:AK2915, AK2915)-1)</f>
        <v/>
      </c>
      <c r="AO2915" s="37" t="str">
        <f>IF(AL2915="", "", COUNTIF(AL$11:AL$8010, "&gt;"&amp;AL2915)+1+COUNTIF(AL$11:AL2915, AL2915)-1)</f>
        <v/>
      </c>
    </row>
    <row r="2916" spans="1:41" x14ac:dyDescent="0.55000000000000004">
      <c r="A2916" s="5"/>
      <c r="B2916" s="284"/>
      <c r="C2916" s="285"/>
      <c r="D2916" s="286"/>
      <c r="E2916" s="287"/>
      <c r="F2916" s="288"/>
      <c r="G2916" s="5"/>
      <c r="J2916" s="7" t="str">
        <f t="shared" si="819"/>
        <v/>
      </c>
      <c r="K2916" s="48" t="str">
        <f t="shared" si="820"/>
        <v/>
      </c>
      <c r="L2916" s="48" t="str">
        <f t="shared" si="821"/>
        <v/>
      </c>
      <c r="M2916" s="49" t="str">
        <f t="shared" si="822"/>
        <v/>
      </c>
      <c r="U2916" s="103" t="str">
        <f t="shared" si="823"/>
        <v/>
      </c>
      <c r="V2916" s="77" t="str">
        <f t="shared" si="824"/>
        <v/>
      </c>
      <c r="W2916" s="37" t="str">
        <f t="shared" si="825"/>
        <v/>
      </c>
      <c r="X2916" s="7" t="str">
        <f t="shared" si="826"/>
        <v/>
      </c>
      <c r="Y2916" s="37" t="str">
        <f t="shared" si="827"/>
        <v/>
      </c>
      <c r="AA2916" s="54" t="str">
        <f t="shared" si="828"/>
        <v/>
      </c>
      <c r="AC2916" s="121" t="str">
        <f t="shared" si="829"/>
        <v/>
      </c>
      <c r="AD2916" s="111" t="str">
        <f t="shared" si="830"/>
        <v/>
      </c>
      <c r="AE2916" s="122" t="str">
        <f t="shared" si="831"/>
        <v/>
      </c>
      <c r="AF2916" s="123" t="str">
        <f t="shared" si="832"/>
        <v>Qtr 1</v>
      </c>
      <c r="AG2916" s="122" t="str">
        <f t="shared" si="833"/>
        <v/>
      </c>
      <c r="AI2916" s="124" t="str">
        <f t="shared" si="834"/>
        <v/>
      </c>
      <c r="AK2916" s="103" t="str">
        <f t="shared" si="835"/>
        <v/>
      </c>
      <c r="AL2916" s="104" t="str">
        <f t="shared" si="836"/>
        <v/>
      </c>
      <c r="AN2916" s="37" t="str">
        <f>IF(AK2916="", "", COUNTIF(AK$11:AK$8010, "&lt;"&amp;AK2916)+1+COUNTIF(AK$11:AK2916, AK2916)-1)</f>
        <v/>
      </c>
      <c r="AO2916" s="37" t="str">
        <f>IF(AL2916="", "", COUNTIF(AL$11:AL$8010, "&gt;"&amp;AL2916)+1+COUNTIF(AL$11:AL2916, AL2916)-1)</f>
        <v/>
      </c>
    </row>
    <row r="2917" spans="1:41" x14ac:dyDescent="0.55000000000000004">
      <c r="A2917" s="5"/>
      <c r="B2917" s="284"/>
      <c r="C2917" s="285"/>
      <c r="D2917" s="286"/>
      <c r="E2917" s="287"/>
      <c r="F2917" s="288"/>
      <c r="G2917" s="5"/>
      <c r="J2917" s="7" t="str">
        <f t="shared" si="819"/>
        <v/>
      </c>
      <c r="K2917" s="48" t="str">
        <f t="shared" si="820"/>
        <v/>
      </c>
      <c r="L2917" s="48" t="str">
        <f t="shared" si="821"/>
        <v/>
      </c>
      <c r="M2917" s="49" t="str">
        <f t="shared" si="822"/>
        <v/>
      </c>
      <c r="U2917" s="103" t="str">
        <f t="shared" si="823"/>
        <v/>
      </c>
      <c r="V2917" s="77" t="str">
        <f t="shared" si="824"/>
        <v/>
      </c>
      <c r="W2917" s="37" t="str">
        <f t="shared" si="825"/>
        <v/>
      </c>
      <c r="X2917" s="7" t="str">
        <f t="shared" si="826"/>
        <v/>
      </c>
      <c r="Y2917" s="37" t="str">
        <f t="shared" si="827"/>
        <v/>
      </c>
      <c r="AA2917" s="54" t="str">
        <f t="shared" si="828"/>
        <v/>
      </c>
      <c r="AC2917" s="121" t="str">
        <f t="shared" si="829"/>
        <v/>
      </c>
      <c r="AD2917" s="111" t="str">
        <f t="shared" si="830"/>
        <v/>
      </c>
      <c r="AE2917" s="122" t="str">
        <f t="shared" si="831"/>
        <v/>
      </c>
      <c r="AF2917" s="123" t="str">
        <f t="shared" si="832"/>
        <v>Qtr 1</v>
      </c>
      <c r="AG2917" s="122" t="str">
        <f t="shared" si="833"/>
        <v/>
      </c>
      <c r="AI2917" s="124" t="str">
        <f t="shared" si="834"/>
        <v/>
      </c>
      <c r="AK2917" s="103" t="str">
        <f t="shared" si="835"/>
        <v/>
      </c>
      <c r="AL2917" s="104" t="str">
        <f t="shared" si="836"/>
        <v/>
      </c>
      <c r="AN2917" s="37" t="str">
        <f>IF(AK2917="", "", COUNTIF(AK$11:AK$8010, "&lt;"&amp;AK2917)+1+COUNTIF(AK$11:AK2917, AK2917)-1)</f>
        <v/>
      </c>
      <c r="AO2917" s="37" t="str">
        <f>IF(AL2917="", "", COUNTIF(AL$11:AL$8010, "&gt;"&amp;AL2917)+1+COUNTIF(AL$11:AL2917, AL2917)-1)</f>
        <v/>
      </c>
    </row>
    <row r="2918" spans="1:41" x14ac:dyDescent="0.55000000000000004">
      <c r="A2918" s="5"/>
      <c r="B2918" s="284"/>
      <c r="C2918" s="285"/>
      <c r="D2918" s="286"/>
      <c r="E2918" s="287"/>
      <c r="F2918" s="288"/>
      <c r="G2918" s="5"/>
      <c r="J2918" s="7" t="str">
        <f t="shared" si="819"/>
        <v/>
      </c>
      <c r="K2918" s="48" t="str">
        <f t="shared" si="820"/>
        <v/>
      </c>
      <c r="L2918" s="48" t="str">
        <f t="shared" si="821"/>
        <v/>
      </c>
      <c r="M2918" s="49" t="str">
        <f t="shared" si="822"/>
        <v/>
      </c>
      <c r="U2918" s="103" t="str">
        <f t="shared" si="823"/>
        <v/>
      </c>
      <c r="V2918" s="77" t="str">
        <f t="shared" si="824"/>
        <v/>
      </c>
      <c r="W2918" s="37" t="str">
        <f t="shared" si="825"/>
        <v/>
      </c>
      <c r="X2918" s="7" t="str">
        <f t="shared" si="826"/>
        <v/>
      </c>
      <c r="Y2918" s="37" t="str">
        <f t="shared" si="827"/>
        <v/>
      </c>
      <c r="AA2918" s="54" t="str">
        <f t="shared" si="828"/>
        <v/>
      </c>
      <c r="AC2918" s="121" t="str">
        <f t="shared" si="829"/>
        <v/>
      </c>
      <c r="AD2918" s="111" t="str">
        <f t="shared" si="830"/>
        <v/>
      </c>
      <c r="AE2918" s="122" t="str">
        <f t="shared" si="831"/>
        <v/>
      </c>
      <c r="AF2918" s="123" t="str">
        <f t="shared" si="832"/>
        <v>Qtr 1</v>
      </c>
      <c r="AG2918" s="122" t="str">
        <f t="shared" si="833"/>
        <v/>
      </c>
      <c r="AI2918" s="124" t="str">
        <f t="shared" si="834"/>
        <v/>
      </c>
      <c r="AK2918" s="103" t="str">
        <f t="shared" si="835"/>
        <v/>
      </c>
      <c r="AL2918" s="104" t="str">
        <f t="shared" si="836"/>
        <v/>
      </c>
      <c r="AN2918" s="37" t="str">
        <f>IF(AK2918="", "", COUNTIF(AK$11:AK$8010, "&lt;"&amp;AK2918)+1+COUNTIF(AK$11:AK2918, AK2918)-1)</f>
        <v/>
      </c>
      <c r="AO2918" s="37" t="str">
        <f>IF(AL2918="", "", COUNTIF(AL$11:AL$8010, "&gt;"&amp;AL2918)+1+COUNTIF(AL$11:AL2918, AL2918)-1)</f>
        <v/>
      </c>
    </row>
    <row r="2919" spans="1:41" x14ac:dyDescent="0.55000000000000004">
      <c r="A2919" s="5"/>
      <c r="B2919" s="284"/>
      <c r="C2919" s="285"/>
      <c r="D2919" s="286"/>
      <c r="E2919" s="287"/>
      <c r="F2919" s="288"/>
      <c r="G2919" s="5"/>
      <c r="J2919" s="7" t="str">
        <f t="shared" si="819"/>
        <v/>
      </c>
      <c r="K2919" s="48" t="str">
        <f t="shared" si="820"/>
        <v/>
      </c>
      <c r="L2919" s="48" t="str">
        <f t="shared" si="821"/>
        <v/>
      </c>
      <c r="M2919" s="49" t="str">
        <f t="shared" si="822"/>
        <v/>
      </c>
      <c r="U2919" s="103" t="str">
        <f t="shared" si="823"/>
        <v/>
      </c>
      <c r="V2919" s="77" t="str">
        <f t="shared" si="824"/>
        <v/>
      </c>
      <c r="W2919" s="37" t="str">
        <f t="shared" si="825"/>
        <v/>
      </c>
      <c r="X2919" s="7" t="str">
        <f t="shared" si="826"/>
        <v/>
      </c>
      <c r="Y2919" s="37" t="str">
        <f t="shared" si="827"/>
        <v/>
      </c>
      <c r="AA2919" s="54" t="str">
        <f t="shared" si="828"/>
        <v/>
      </c>
      <c r="AC2919" s="121" t="str">
        <f t="shared" si="829"/>
        <v/>
      </c>
      <c r="AD2919" s="111" t="str">
        <f t="shared" si="830"/>
        <v/>
      </c>
      <c r="AE2919" s="122" t="str">
        <f t="shared" si="831"/>
        <v/>
      </c>
      <c r="AF2919" s="123" t="str">
        <f t="shared" si="832"/>
        <v>Qtr 1</v>
      </c>
      <c r="AG2919" s="122" t="str">
        <f t="shared" si="833"/>
        <v/>
      </c>
      <c r="AI2919" s="124" t="str">
        <f t="shared" si="834"/>
        <v/>
      </c>
      <c r="AK2919" s="103" t="str">
        <f t="shared" si="835"/>
        <v/>
      </c>
      <c r="AL2919" s="104" t="str">
        <f t="shared" si="836"/>
        <v/>
      </c>
      <c r="AN2919" s="37" t="str">
        <f>IF(AK2919="", "", COUNTIF(AK$11:AK$8010, "&lt;"&amp;AK2919)+1+COUNTIF(AK$11:AK2919, AK2919)-1)</f>
        <v/>
      </c>
      <c r="AO2919" s="37" t="str">
        <f>IF(AL2919="", "", COUNTIF(AL$11:AL$8010, "&gt;"&amp;AL2919)+1+COUNTIF(AL$11:AL2919, AL2919)-1)</f>
        <v/>
      </c>
    </row>
    <row r="2920" spans="1:41" x14ac:dyDescent="0.55000000000000004">
      <c r="A2920" s="5"/>
      <c r="B2920" s="284"/>
      <c r="C2920" s="285"/>
      <c r="D2920" s="286"/>
      <c r="E2920" s="287"/>
      <c r="F2920" s="288"/>
      <c r="G2920" s="5"/>
      <c r="J2920" s="7" t="str">
        <f t="shared" si="819"/>
        <v/>
      </c>
      <c r="K2920" s="48" t="str">
        <f t="shared" si="820"/>
        <v/>
      </c>
      <c r="L2920" s="48" t="str">
        <f t="shared" si="821"/>
        <v/>
      </c>
      <c r="M2920" s="49" t="str">
        <f t="shared" si="822"/>
        <v/>
      </c>
      <c r="U2920" s="103" t="str">
        <f t="shared" si="823"/>
        <v/>
      </c>
      <c r="V2920" s="77" t="str">
        <f t="shared" si="824"/>
        <v/>
      </c>
      <c r="W2920" s="37" t="str">
        <f t="shared" si="825"/>
        <v/>
      </c>
      <c r="X2920" s="7" t="str">
        <f t="shared" si="826"/>
        <v/>
      </c>
      <c r="Y2920" s="37" t="str">
        <f t="shared" si="827"/>
        <v/>
      </c>
      <c r="AA2920" s="54" t="str">
        <f t="shared" si="828"/>
        <v/>
      </c>
      <c r="AC2920" s="121" t="str">
        <f t="shared" si="829"/>
        <v/>
      </c>
      <c r="AD2920" s="111" t="str">
        <f t="shared" si="830"/>
        <v/>
      </c>
      <c r="AE2920" s="122" t="str">
        <f t="shared" si="831"/>
        <v/>
      </c>
      <c r="AF2920" s="123" t="str">
        <f t="shared" si="832"/>
        <v>Qtr 1</v>
      </c>
      <c r="AG2920" s="122" t="str">
        <f t="shared" si="833"/>
        <v/>
      </c>
      <c r="AI2920" s="124" t="str">
        <f t="shared" si="834"/>
        <v/>
      </c>
      <c r="AK2920" s="103" t="str">
        <f t="shared" si="835"/>
        <v/>
      </c>
      <c r="AL2920" s="104" t="str">
        <f t="shared" si="836"/>
        <v/>
      </c>
      <c r="AN2920" s="37" t="str">
        <f>IF(AK2920="", "", COUNTIF(AK$11:AK$8010, "&lt;"&amp;AK2920)+1+COUNTIF(AK$11:AK2920, AK2920)-1)</f>
        <v/>
      </c>
      <c r="AO2920" s="37" t="str">
        <f>IF(AL2920="", "", COUNTIF(AL$11:AL$8010, "&gt;"&amp;AL2920)+1+COUNTIF(AL$11:AL2920, AL2920)-1)</f>
        <v/>
      </c>
    </row>
    <row r="2921" spans="1:41" x14ac:dyDescent="0.55000000000000004">
      <c r="A2921" s="5"/>
      <c r="B2921" s="284"/>
      <c r="C2921" s="285"/>
      <c r="D2921" s="286"/>
      <c r="E2921" s="287"/>
      <c r="F2921" s="288"/>
      <c r="G2921" s="5"/>
      <c r="J2921" s="7" t="str">
        <f t="shared" si="819"/>
        <v/>
      </c>
      <c r="K2921" s="48" t="str">
        <f t="shared" si="820"/>
        <v/>
      </c>
      <c r="L2921" s="48" t="str">
        <f t="shared" si="821"/>
        <v/>
      </c>
      <c r="M2921" s="49" t="str">
        <f t="shared" si="822"/>
        <v/>
      </c>
      <c r="U2921" s="103" t="str">
        <f t="shared" si="823"/>
        <v/>
      </c>
      <c r="V2921" s="77" t="str">
        <f t="shared" si="824"/>
        <v/>
      </c>
      <c r="W2921" s="37" t="str">
        <f t="shared" si="825"/>
        <v/>
      </c>
      <c r="X2921" s="7" t="str">
        <f t="shared" si="826"/>
        <v/>
      </c>
      <c r="Y2921" s="37" t="str">
        <f t="shared" si="827"/>
        <v/>
      </c>
      <c r="AA2921" s="54" t="str">
        <f t="shared" si="828"/>
        <v/>
      </c>
      <c r="AC2921" s="121" t="str">
        <f t="shared" si="829"/>
        <v/>
      </c>
      <c r="AD2921" s="111" t="str">
        <f t="shared" si="830"/>
        <v/>
      </c>
      <c r="AE2921" s="122" t="str">
        <f t="shared" si="831"/>
        <v/>
      </c>
      <c r="AF2921" s="123" t="str">
        <f t="shared" si="832"/>
        <v>Qtr 1</v>
      </c>
      <c r="AG2921" s="122" t="str">
        <f t="shared" si="833"/>
        <v/>
      </c>
      <c r="AI2921" s="124" t="str">
        <f t="shared" si="834"/>
        <v/>
      </c>
      <c r="AK2921" s="103" t="str">
        <f t="shared" si="835"/>
        <v/>
      </c>
      <c r="AL2921" s="104" t="str">
        <f t="shared" si="836"/>
        <v/>
      </c>
      <c r="AN2921" s="37" t="str">
        <f>IF(AK2921="", "", COUNTIF(AK$11:AK$8010, "&lt;"&amp;AK2921)+1+COUNTIF(AK$11:AK2921, AK2921)-1)</f>
        <v/>
      </c>
      <c r="AO2921" s="37" t="str">
        <f>IF(AL2921="", "", COUNTIF(AL$11:AL$8010, "&gt;"&amp;AL2921)+1+COUNTIF(AL$11:AL2921, AL2921)-1)</f>
        <v/>
      </c>
    </row>
    <row r="2922" spans="1:41" x14ac:dyDescent="0.55000000000000004">
      <c r="A2922" s="5"/>
      <c r="B2922" s="284"/>
      <c r="C2922" s="285"/>
      <c r="D2922" s="286"/>
      <c r="E2922" s="287"/>
      <c r="F2922" s="288"/>
      <c r="G2922" s="5"/>
      <c r="J2922" s="7" t="str">
        <f t="shared" si="819"/>
        <v/>
      </c>
      <c r="K2922" s="48" t="str">
        <f t="shared" si="820"/>
        <v/>
      </c>
      <c r="L2922" s="48" t="str">
        <f t="shared" si="821"/>
        <v/>
      </c>
      <c r="M2922" s="49" t="str">
        <f t="shared" si="822"/>
        <v/>
      </c>
      <c r="U2922" s="103" t="str">
        <f t="shared" si="823"/>
        <v/>
      </c>
      <c r="V2922" s="77" t="str">
        <f t="shared" si="824"/>
        <v/>
      </c>
      <c r="W2922" s="37" t="str">
        <f t="shared" si="825"/>
        <v/>
      </c>
      <c r="X2922" s="7" t="str">
        <f t="shared" si="826"/>
        <v/>
      </c>
      <c r="Y2922" s="37" t="str">
        <f t="shared" si="827"/>
        <v/>
      </c>
      <c r="AA2922" s="54" t="str">
        <f t="shared" si="828"/>
        <v/>
      </c>
      <c r="AC2922" s="121" t="str">
        <f t="shared" si="829"/>
        <v/>
      </c>
      <c r="AD2922" s="111" t="str">
        <f t="shared" si="830"/>
        <v/>
      </c>
      <c r="AE2922" s="122" t="str">
        <f t="shared" si="831"/>
        <v/>
      </c>
      <c r="AF2922" s="123" t="str">
        <f t="shared" si="832"/>
        <v>Qtr 1</v>
      </c>
      <c r="AG2922" s="122" t="str">
        <f t="shared" si="833"/>
        <v/>
      </c>
      <c r="AI2922" s="124" t="str">
        <f t="shared" si="834"/>
        <v/>
      </c>
      <c r="AK2922" s="103" t="str">
        <f t="shared" si="835"/>
        <v/>
      </c>
      <c r="AL2922" s="104" t="str">
        <f t="shared" si="836"/>
        <v/>
      </c>
      <c r="AN2922" s="37" t="str">
        <f>IF(AK2922="", "", COUNTIF(AK$11:AK$8010, "&lt;"&amp;AK2922)+1+COUNTIF(AK$11:AK2922, AK2922)-1)</f>
        <v/>
      </c>
      <c r="AO2922" s="37" t="str">
        <f>IF(AL2922="", "", COUNTIF(AL$11:AL$8010, "&gt;"&amp;AL2922)+1+COUNTIF(AL$11:AL2922, AL2922)-1)</f>
        <v/>
      </c>
    </row>
    <row r="2923" spans="1:41" x14ac:dyDescent="0.55000000000000004">
      <c r="A2923" s="5"/>
      <c r="B2923" s="284"/>
      <c r="C2923" s="285"/>
      <c r="D2923" s="286"/>
      <c r="E2923" s="287"/>
      <c r="F2923" s="288"/>
      <c r="G2923" s="5"/>
      <c r="J2923" s="7" t="str">
        <f t="shared" si="819"/>
        <v/>
      </c>
      <c r="K2923" s="48" t="str">
        <f t="shared" si="820"/>
        <v/>
      </c>
      <c r="L2923" s="48" t="str">
        <f t="shared" si="821"/>
        <v/>
      </c>
      <c r="M2923" s="49" t="str">
        <f t="shared" si="822"/>
        <v/>
      </c>
      <c r="U2923" s="103" t="str">
        <f t="shared" si="823"/>
        <v/>
      </c>
      <c r="V2923" s="77" t="str">
        <f t="shared" si="824"/>
        <v/>
      </c>
      <c r="W2923" s="37" t="str">
        <f t="shared" si="825"/>
        <v/>
      </c>
      <c r="X2923" s="7" t="str">
        <f t="shared" si="826"/>
        <v/>
      </c>
      <c r="Y2923" s="37" t="str">
        <f t="shared" si="827"/>
        <v/>
      </c>
      <c r="AA2923" s="54" t="str">
        <f t="shared" si="828"/>
        <v/>
      </c>
      <c r="AC2923" s="121" t="str">
        <f t="shared" si="829"/>
        <v/>
      </c>
      <c r="AD2923" s="111" t="str">
        <f t="shared" si="830"/>
        <v/>
      </c>
      <c r="AE2923" s="122" t="str">
        <f t="shared" si="831"/>
        <v/>
      </c>
      <c r="AF2923" s="123" t="str">
        <f t="shared" si="832"/>
        <v>Qtr 1</v>
      </c>
      <c r="AG2923" s="122" t="str">
        <f t="shared" si="833"/>
        <v/>
      </c>
      <c r="AI2923" s="124" t="str">
        <f t="shared" si="834"/>
        <v/>
      </c>
      <c r="AK2923" s="103" t="str">
        <f t="shared" si="835"/>
        <v/>
      </c>
      <c r="AL2923" s="104" t="str">
        <f t="shared" si="836"/>
        <v/>
      </c>
      <c r="AN2923" s="37" t="str">
        <f>IF(AK2923="", "", COUNTIF(AK$11:AK$8010, "&lt;"&amp;AK2923)+1+COUNTIF(AK$11:AK2923, AK2923)-1)</f>
        <v/>
      </c>
      <c r="AO2923" s="37" t="str">
        <f>IF(AL2923="", "", COUNTIF(AL$11:AL$8010, "&gt;"&amp;AL2923)+1+COUNTIF(AL$11:AL2923, AL2923)-1)</f>
        <v/>
      </c>
    </row>
    <row r="2924" spans="1:41" x14ac:dyDescent="0.55000000000000004">
      <c r="A2924" s="5"/>
      <c r="B2924" s="284"/>
      <c r="C2924" s="285"/>
      <c r="D2924" s="286"/>
      <c r="E2924" s="287"/>
      <c r="F2924" s="288"/>
      <c r="G2924" s="5"/>
      <c r="J2924" s="7" t="str">
        <f t="shared" si="819"/>
        <v/>
      </c>
      <c r="K2924" s="48" t="str">
        <f t="shared" si="820"/>
        <v/>
      </c>
      <c r="L2924" s="48" t="str">
        <f t="shared" si="821"/>
        <v/>
      </c>
      <c r="M2924" s="49" t="str">
        <f t="shared" si="822"/>
        <v/>
      </c>
      <c r="U2924" s="103" t="str">
        <f t="shared" si="823"/>
        <v/>
      </c>
      <c r="V2924" s="77" t="str">
        <f t="shared" si="824"/>
        <v/>
      </c>
      <c r="W2924" s="37" t="str">
        <f t="shared" si="825"/>
        <v/>
      </c>
      <c r="X2924" s="7" t="str">
        <f t="shared" si="826"/>
        <v/>
      </c>
      <c r="Y2924" s="37" t="str">
        <f t="shared" si="827"/>
        <v/>
      </c>
      <c r="AA2924" s="54" t="str">
        <f t="shared" si="828"/>
        <v/>
      </c>
      <c r="AC2924" s="121" t="str">
        <f t="shared" si="829"/>
        <v/>
      </c>
      <c r="AD2924" s="111" t="str">
        <f t="shared" si="830"/>
        <v/>
      </c>
      <c r="AE2924" s="122" t="str">
        <f t="shared" si="831"/>
        <v/>
      </c>
      <c r="AF2924" s="123" t="str">
        <f t="shared" si="832"/>
        <v>Qtr 1</v>
      </c>
      <c r="AG2924" s="122" t="str">
        <f t="shared" si="833"/>
        <v/>
      </c>
      <c r="AI2924" s="124" t="str">
        <f t="shared" si="834"/>
        <v/>
      </c>
      <c r="AK2924" s="103" t="str">
        <f t="shared" si="835"/>
        <v/>
      </c>
      <c r="AL2924" s="104" t="str">
        <f t="shared" si="836"/>
        <v/>
      </c>
      <c r="AN2924" s="37" t="str">
        <f>IF(AK2924="", "", COUNTIF(AK$11:AK$8010, "&lt;"&amp;AK2924)+1+COUNTIF(AK$11:AK2924, AK2924)-1)</f>
        <v/>
      </c>
      <c r="AO2924" s="37" t="str">
        <f>IF(AL2924="", "", COUNTIF(AL$11:AL$8010, "&gt;"&amp;AL2924)+1+COUNTIF(AL$11:AL2924, AL2924)-1)</f>
        <v/>
      </c>
    </row>
    <row r="2925" spans="1:41" x14ac:dyDescent="0.55000000000000004">
      <c r="A2925" s="5"/>
      <c r="B2925" s="284"/>
      <c r="C2925" s="285"/>
      <c r="D2925" s="286"/>
      <c r="E2925" s="287"/>
      <c r="F2925" s="288"/>
      <c r="G2925" s="5"/>
      <c r="J2925" s="7" t="str">
        <f t="shared" si="819"/>
        <v/>
      </c>
      <c r="K2925" s="48" t="str">
        <f t="shared" si="820"/>
        <v/>
      </c>
      <c r="L2925" s="48" t="str">
        <f t="shared" si="821"/>
        <v/>
      </c>
      <c r="M2925" s="49" t="str">
        <f t="shared" si="822"/>
        <v/>
      </c>
      <c r="U2925" s="103" t="str">
        <f t="shared" si="823"/>
        <v/>
      </c>
      <c r="V2925" s="77" t="str">
        <f t="shared" si="824"/>
        <v/>
      </c>
      <c r="W2925" s="37" t="str">
        <f t="shared" si="825"/>
        <v/>
      </c>
      <c r="X2925" s="7" t="str">
        <f t="shared" si="826"/>
        <v/>
      </c>
      <c r="Y2925" s="37" t="str">
        <f t="shared" si="827"/>
        <v/>
      </c>
      <c r="AA2925" s="54" t="str">
        <f t="shared" si="828"/>
        <v/>
      </c>
      <c r="AC2925" s="121" t="str">
        <f t="shared" si="829"/>
        <v/>
      </c>
      <c r="AD2925" s="111" t="str">
        <f t="shared" si="830"/>
        <v/>
      </c>
      <c r="AE2925" s="122" t="str">
        <f t="shared" si="831"/>
        <v/>
      </c>
      <c r="AF2925" s="123" t="str">
        <f t="shared" si="832"/>
        <v>Qtr 1</v>
      </c>
      <c r="AG2925" s="122" t="str">
        <f t="shared" si="833"/>
        <v/>
      </c>
      <c r="AI2925" s="124" t="str">
        <f t="shared" si="834"/>
        <v/>
      </c>
      <c r="AK2925" s="103" t="str">
        <f t="shared" si="835"/>
        <v/>
      </c>
      <c r="AL2925" s="104" t="str">
        <f t="shared" si="836"/>
        <v/>
      </c>
      <c r="AN2925" s="37" t="str">
        <f>IF(AK2925="", "", COUNTIF(AK$11:AK$8010, "&lt;"&amp;AK2925)+1+COUNTIF(AK$11:AK2925, AK2925)-1)</f>
        <v/>
      </c>
      <c r="AO2925" s="37" t="str">
        <f>IF(AL2925="", "", COUNTIF(AL$11:AL$8010, "&gt;"&amp;AL2925)+1+COUNTIF(AL$11:AL2925, AL2925)-1)</f>
        <v/>
      </c>
    </row>
    <row r="2926" spans="1:41" x14ac:dyDescent="0.55000000000000004">
      <c r="A2926" s="5"/>
      <c r="B2926" s="284"/>
      <c r="C2926" s="285"/>
      <c r="D2926" s="286"/>
      <c r="E2926" s="287"/>
      <c r="F2926" s="288"/>
      <c r="G2926" s="5"/>
      <c r="J2926" s="7" t="str">
        <f t="shared" si="819"/>
        <v/>
      </c>
      <c r="K2926" s="48" t="str">
        <f t="shared" si="820"/>
        <v/>
      </c>
      <c r="L2926" s="48" t="str">
        <f t="shared" si="821"/>
        <v/>
      </c>
      <c r="M2926" s="49" t="str">
        <f t="shared" si="822"/>
        <v/>
      </c>
      <c r="U2926" s="103" t="str">
        <f t="shared" si="823"/>
        <v/>
      </c>
      <c r="V2926" s="77" t="str">
        <f t="shared" si="824"/>
        <v/>
      </c>
      <c r="W2926" s="37" t="str">
        <f t="shared" si="825"/>
        <v/>
      </c>
      <c r="X2926" s="7" t="str">
        <f t="shared" si="826"/>
        <v/>
      </c>
      <c r="Y2926" s="37" t="str">
        <f t="shared" si="827"/>
        <v/>
      </c>
      <c r="AA2926" s="54" t="str">
        <f t="shared" si="828"/>
        <v/>
      </c>
      <c r="AC2926" s="121" t="str">
        <f t="shared" si="829"/>
        <v/>
      </c>
      <c r="AD2926" s="111" t="str">
        <f t="shared" si="830"/>
        <v/>
      </c>
      <c r="AE2926" s="122" t="str">
        <f t="shared" si="831"/>
        <v/>
      </c>
      <c r="AF2926" s="123" t="str">
        <f t="shared" si="832"/>
        <v>Qtr 1</v>
      </c>
      <c r="AG2926" s="122" t="str">
        <f t="shared" si="833"/>
        <v/>
      </c>
      <c r="AI2926" s="124" t="str">
        <f t="shared" si="834"/>
        <v/>
      </c>
      <c r="AK2926" s="103" t="str">
        <f t="shared" si="835"/>
        <v/>
      </c>
      <c r="AL2926" s="104" t="str">
        <f t="shared" si="836"/>
        <v/>
      </c>
      <c r="AN2926" s="37" t="str">
        <f>IF(AK2926="", "", COUNTIF(AK$11:AK$8010, "&lt;"&amp;AK2926)+1+COUNTIF(AK$11:AK2926, AK2926)-1)</f>
        <v/>
      </c>
      <c r="AO2926" s="37" t="str">
        <f>IF(AL2926="", "", COUNTIF(AL$11:AL$8010, "&gt;"&amp;AL2926)+1+COUNTIF(AL$11:AL2926, AL2926)-1)</f>
        <v/>
      </c>
    </row>
    <row r="2927" spans="1:41" x14ac:dyDescent="0.55000000000000004">
      <c r="A2927" s="5"/>
      <c r="B2927" s="284"/>
      <c r="C2927" s="285"/>
      <c r="D2927" s="286"/>
      <c r="E2927" s="287"/>
      <c r="F2927" s="288"/>
      <c r="G2927" s="5"/>
      <c r="J2927" s="7" t="str">
        <f t="shared" si="819"/>
        <v/>
      </c>
      <c r="K2927" s="48" t="str">
        <f t="shared" si="820"/>
        <v/>
      </c>
      <c r="L2927" s="48" t="str">
        <f t="shared" si="821"/>
        <v/>
      </c>
      <c r="M2927" s="49" t="str">
        <f t="shared" si="822"/>
        <v/>
      </c>
      <c r="U2927" s="103" t="str">
        <f t="shared" si="823"/>
        <v/>
      </c>
      <c r="V2927" s="77" t="str">
        <f t="shared" si="824"/>
        <v/>
      </c>
      <c r="W2927" s="37" t="str">
        <f t="shared" si="825"/>
        <v/>
      </c>
      <c r="X2927" s="7" t="str">
        <f t="shared" si="826"/>
        <v/>
      </c>
      <c r="Y2927" s="37" t="str">
        <f t="shared" si="827"/>
        <v/>
      </c>
      <c r="AA2927" s="54" t="str">
        <f t="shared" si="828"/>
        <v/>
      </c>
      <c r="AC2927" s="121" t="str">
        <f t="shared" si="829"/>
        <v/>
      </c>
      <c r="AD2927" s="111" t="str">
        <f t="shared" si="830"/>
        <v/>
      </c>
      <c r="AE2927" s="122" t="str">
        <f t="shared" si="831"/>
        <v/>
      </c>
      <c r="AF2927" s="123" t="str">
        <f t="shared" si="832"/>
        <v>Qtr 1</v>
      </c>
      <c r="AG2927" s="122" t="str">
        <f t="shared" si="833"/>
        <v/>
      </c>
      <c r="AI2927" s="124" t="str">
        <f t="shared" si="834"/>
        <v/>
      </c>
      <c r="AK2927" s="103" t="str">
        <f t="shared" si="835"/>
        <v/>
      </c>
      <c r="AL2927" s="104" t="str">
        <f t="shared" si="836"/>
        <v/>
      </c>
      <c r="AN2927" s="37" t="str">
        <f>IF(AK2927="", "", COUNTIF(AK$11:AK$8010, "&lt;"&amp;AK2927)+1+COUNTIF(AK$11:AK2927, AK2927)-1)</f>
        <v/>
      </c>
      <c r="AO2927" s="37" t="str">
        <f>IF(AL2927="", "", COUNTIF(AL$11:AL$8010, "&gt;"&amp;AL2927)+1+COUNTIF(AL$11:AL2927, AL2927)-1)</f>
        <v/>
      </c>
    </row>
    <row r="2928" spans="1:41" x14ac:dyDescent="0.55000000000000004">
      <c r="A2928" s="5"/>
      <c r="B2928" s="284"/>
      <c r="C2928" s="285"/>
      <c r="D2928" s="286"/>
      <c r="E2928" s="287"/>
      <c r="F2928" s="288"/>
      <c r="G2928" s="5"/>
      <c r="J2928" s="7" t="str">
        <f t="shared" si="819"/>
        <v/>
      </c>
      <c r="K2928" s="48" t="str">
        <f t="shared" si="820"/>
        <v/>
      </c>
      <c r="L2928" s="48" t="str">
        <f t="shared" si="821"/>
        <v/>
      </c>
      <c r="M2928" s="49" t="str">
        <f t="shared" si="822"/>
        <v/>
      </c>
      <c r="U2928" s="103" t="str">
        <f t="shared" si="823"/>
        <v/>
      </c>
      <c r="V2928" s="77" t="str">
        <f t="shared" si="824"/>
        <v/>
      </c>
      <c r="W2928" s="37" t="str">
        <f t="shared" si="825"/>
        <v/>
      </c>
      <c r="X2928" s="7" t="str">
        <f t="shared" si="826"/>
        <v/>
      </c>
      <c r="Y2928" s="37" t="str">
        <f t="shared" si="827"/>
        <v/>
      </c>
      <c r="AA2928" s="54" t="str">
        <f t="shared" si="828"/>
        <v/>
      </c>
      <c r="AC2928" s="121" t="str">
        <f t="shared" si="829"/>
        <v/>
      </c>
      <c r="AD2928" s="111" t="str">
        <f t="shared" si="830"/>
        <v/>
      </c>
      <c r="AE2928" s="122" t="str">
        <f t="shared" si="831"/>
        <v/>
      </c>
      <c r="AF2928" s="123" t="str">
        <f t="shared" si="832"/>
        <v>Qtr 1</v>
      </c>
      <c r="AG2928" s="122" t="str">
        <f t="shared" si="833"/>
        <v/>
      </c>
      <c r="AI2928" s="124" t="str">
        <f t="shared" si="834"/>
        <v/>
      </c>
      <c r="AK2928" s="103" t="str">
        <f t="shared" si="835"/>
        <v/>
      </c>
      <c r="AL2928" s="104" t="str">
        <f t="shared" si="836"/>
        <v/>
      </c>
      <c r="AN2928" s="37" t="str">
        <f>IF(AK2928="", "", COUNTIF(AK$11:AK$8010, "&lt;"&amp;AK2928)+1+COUNTIF(AK$11:AK2928, AK2928)-1)</f>
        <v/>
      </c>
      <c r="AO2928" s="37" t="str">
        <f>IF(AL2928="", "", COUNTIF(AL$11:AL$8010, "&gt;"&amp;AL2928)+1+COUNTIF(AL$11:AL2928, AL2928)-1)</f>
        <v/>
      </c>
    </row>
    <row r="2929" spans="1:41" x14ac:dyDescent="0.55000000000000004">
      <c r="A2929" s="5"/>
      <c r="B2929" s="284"/>
      <c r="C2929" s="285"/>
      <c r="D2929" s="286"/>
      <c r="E2929" s="287"/>
      <c r="F2929" s="288"/>
      <c r="G2929" s="5"/>
      <c r="J2929" s="7" t="str">
        <f t="shared" si="819"/>
        <v/>
      </c>
      <c r="K2929" s="48" t="str">
        <f t="shared" si="820"/>
        <v/>
      </c>
      <c r="L2929" s="48" t="str">
        <f t="shared" si="821"/>
        <v/>
      </c>
      <c r="M2929" s="49" t="str">
        <f t="shared" si="822"/>
        <v/>
      </c>
      <c r="U2929" s="103" t="str">
        <f t="shared" si="823"/>
        <v/>
      </c>
      <c r="V2929" s="77" t="str">
        <f t="shared" si="824"/>
        <v/>
      </c>
      <c r="W2929" s="37" t="str">
        <f t="shared" si="825"/>
        <v/>
      </c>
      <c r="X2929" s="7" t="str">
        <f t="shared" si="826"/>
        <v/>
      </c>
      <c r="Y2929" s="37" t="str">
        <f t="shared" si="827"/>
        <v/>
      </c>
      <c r="AA2929" s="54" t="str">
        <f t="shared" si="828"/>
        <v/>
      </c>
      <c r="AC2929" s="121" t="str">
        <f t="shared" si="829"/>
        <v/>
      </c>
      <c r="AD2929" s="111" t="str">
        <f t="shared" si="830"/>
        <v/>
      </c>
      <c r="AE2929" s="122" t="str">
        <f t="shared" si="831"/>
        <v/>
      </c>
      <c r="AF2929" s="123" t="str">
        <f t="shared" si="832"/>
        <v>Qtr 1</v>
      </c>
      <c r="AG2929" s="122" t="str">
        <f t="shared" si="833"/>
        <v/>
      </c>
      <c r="AI2929" s="124" t="str">
        <f t="shared" si="834"/>
        <v/>
      </c>
      <c r="AK2929" s="103" t="str">
        <f t="shared" si="835"/>
        <v/>
      </c>
      <c r="AL2929" s="104" t="str">
        <f t="shared" si="836"/>
        <v/>
      </c>
      <c r="AN2929" s="37" t="str">
        <f>IF(AK2929="", "", COUNTIF(AK$11:AK$8010, "&lt;"&amp;AK2929)+1+COUNTIF(AK$11:AK2929, AK2929)-1)</f>
        <v/>
      </c>
      <c r="AO2929" s="37" t="str">
        <f>IF(AL2929="", "", COUNTIF(AL$11:AL$8010, "&gt;"&amp;AL2929)+1+COUNTIF(AL$11:AL2929, AL2929)-1)</f>
        <v/>
      </c>
    </row>
    <row r="2930" spans="1:41" x14ac:dyDescent="0.55000000000000004">
      <c r="A2930" s="5"/>
      <c r="B2930" s="284"/>
      <c r="C2930" s="285"/>
      <c r="D2930" s="286"/>
      <c r="E2930" s="287"/>
      <c r="F2930" s="288"/>
      <c r="G2930" s="5"/>
      <c r="J2930" s="7" t="str">
        <f t="shared" si="819"/>
        <v/>
      </c>
      <c r="K2930" s="48" t="str">
        <f t="shared" si="820"/>
        <v/>
      </c>
      <c r="L2930" s="48" t="str">
        <f t="shared" si="821"/>
        <v/>
      </c>
      <c r="M2930" s="49" t="str">
        <f t="shared" si="822"/>
        <v/>
      </c>
      <c r="U2930" s="103" t="str">
        <f t="shared" si="823"/>
        <v/>
      </c>
      <c r="V2930" s="77" t="str">
        <f t="shared" si="824"/>
        <v/>
      </c>
      <c r="W2930" s="37" t="str">
        <f t="shared" si="825"/>
        <v/>
      </c>
      <c r="X2930" s="7" t="str">
        <f t="shared" si="826"/>
        <v/>
      </c>
      <c r="Y2930" s="37" t="str">
        <f t="shared" si="827"/>
        <v/>
      </c>
      <c r="AA2930" s="54" t="str">
        <f t="shared" si="828"/>
        <v/>
      </c>
      <c r="AC2930" s="121" t="str">
        <f t="shared" si="829"/>
        <v/>
      </c>
      <c r="AD2930" s="111" t="str">
        <f t="shared" si="830"/>
        <v/>
      </c>
      <c r="AE2930" s="122" t="str">
        <f t="shared" si="831"/>
        <v/>
      </c>
      <c r="AF2930" s="123" t="str">
        <f t="shared" si="832"/>
        <v>Qtr 1</v>
      </c>
      <c r="AG2930" s="122" t="str">
        <f t="shared" si="833"/>
        <v/>
      </c>
      <c r="AI2930" s="124" t="str">
        <f t="shared" si="834"/>
        <v/>
      </c>
      <c r="AK2930" s="103" t="str">
        <f t="shared" si="835"/>
        <v/>
      </c>
      <c r="AL2930" s="104" t="str">
        <f t="shared" si="836"/>
        <v/>
      </c>
      <c r="AN2930" s="37" t="str">
        <f>IF(AK2930="", "", COUNTIF(AK$11:AK$8010, "&lt;"&amp;AK2930)+1+COUNTIF(AK$11:AK2930, AK2930)-1)</f>
        <v/>
      </c>
      <c r="AO2930" s="37" t="str">
        <f>IF(AL2930="", "", COUNTIF(AL$11:AL$8010, "&gt;"&amp;AL2930)+1+COUNTIF(AL$11:AL2930, AL2930)-1)</f>
        <v/>
      </c>
    </row>
    <row r="2931" spans="1:41" x14ac:dyDescent="0.55000000000000004">
      <c r="A2931" s="5"/>
      <c r="B2931" s="284"/>
      <c r="C2931" s="285"/>
      <c r="D2931" s="286"/>
      <c r="E2931" s="287"/>
      <c r="F2931" s="288"/>
      <c r="G2931" s="5"/>
      <c r="J2931" s="7" t="str">
        <f t="shared" si="819"/>
        <v/>
      </c>
      <c r="K2931" s="48" t="str">
        <f t="shared" si="820"/>
        <v/>
      </c>
      <c r="L2931" s="48" t="str">
        <f t="shared" si="821"/>
        <v/>
      </c>
      <c r="M2931" s="49" t="str">
        <f t="shared" si="822"/>
        <v/>
      </c>
      <c r="U2931" s="103" t="str">
        <f t="shared" si="823"/>
        <v/>
      </c>
      <c r="V2931" s="77" t="str">
        <f t="shared" si="824"/>
        <v/>
      </c>
      <c r="W2931" s="37" t="str">
        <f t="shared" si="825"/>
        <v/>
      </c>
      <c r="X2931" s="7" t="str">
        <f t="shared" si="826"/>
        <v/>
      </c>
      <c r="Y2931" s="37" t="str">
        <f t="shared" si="827"/>
        <v/>
      </c>
      <c r="AA2931" s="54" t="str">
        <f t="shared" si="828"/>
        <v/>
      </c>
      <c r="AC2931" s="121" t="str">
        <f t="shared" si="829"/>
        <v/>
      </c>
      <c r="AD2931" s="111" t="str">
        <f t="shared" si="830"/>
        <v/>
      </c>
      <c r="AE2931" s="122" t="str">
        <f t="shared" si="831"/>
        <v/>
      </c>
      <c r="AF2931" s="123" t="str">
        <f t="shared" si="832"/>
        <v>Qtr 1</v>
      </c>
      <c r="AG2931" s="122" t="str">
        <f t="shared" si="833"/>
        <v/>
      </c>
      <c r="AI2931" s="124" t="str">
        <f t="shared" si="834"/>
        <v/>
      </c>
      <c r="AK2931" s="103" t="str">
        <f t="shared" si="835"/>
        <v/>
      </c>
      <c r="AL2931" s="104" t="str">
        <f t="shared" si="836"/>
        <v/>
      </c>
      <c r="AN2931" s="37" t="str">
        <f>IF(AK2931="", "", COUNTIF(AK$11:AK$8010, "&lt;"&amp;AK2931)+1+COUNTIF(AK$11:AK2931, AK2931)-1)</f>
        <v/>
      </c>
      <c r="AO2931" s="37" t="str">
        <f>IF(AL2931="", "", COUNTIF(AL$11:AL$8010, "&gt;"&amp;AL2931)+1+COUNTIF(AL$11:AL2931, AL2931)-1)</f>
        <v/>
      </c>
    </row>
    <row r="2932" spans="1:41" x14ac:dyDescent="0.55000000000000004">
      <c r="A2932" s="5"/>
      <c r="B2932" s="284"/>
      <c r="C2932" s="285"/>
      <c r="D2932" s="286"/>
      <c r="E2932" s="287"/>
      <c r="F2932" s="288"/>
      <c r="G2932" s="5"/>
      <c r="J2932" s="7" t="str">
        <f t="shared" si="819"/>
        <v/>
      </c>
      <c r="K2932" s="48" t="str">
        <f t="shared" si="820"/>
        <v/>
      </c>
      <c r="L2932" s="48" t="str">
        <f t="shared" si="821"/>
        <v/>
      </c>
      <c r="M2932" s="49" t="str">
        <f t="shared" si="822"/>
        <v/>
      </c>
      <c r="U2932" s="103" t="str">
        <f t="shared" si="823"/>
        <v/>
      </c>
      <c r="V2932" s="77" t="str">
        <f t="shared" si="824"/>
        <v/>
      </c>
      <c r="W2932" s="37" t="str">
        <f t="shared" si="825"/>
        <v/>
      </c>
      <c r="X2932" s="7" t="str">
        <f t="shared" si="826"/>
        <v/>
      </c>
      <c r="Y2932" s="37" t="str">
        <f t="shared" si="827"/>
        <v/>
      </c>
      <c r="AA2932" s="54" t="str">
        <f t="shared" si="828"/>
        <v/>
      </c>
      <c r="AC2932" s="121" t="str">
        <f t="shared" si="829"/>
        <v/>
      </c>
      <c r="AD2932" s="111" t="str">
        <f t="shared" si="830"/>
        <v/>
      </c>
      <c r="AE2932" s="122" t="str">
        <f t="shared" si="831"/>
        <v/>
      </c>
      <c r="AF2932" s="123" t="str">
        <f t="shared" si="832"/>
        <v>Qtr 1</v>
      </c>
      <c r="AG2932" s="122" t="str">
        <f t="shared" si="833"/>
        <v/>
      </c>
      <c r="AI2932" s="124" t="str">
        <f t="shared" si="834"/>
        <v/>
      </c>
      <c r="AK2932" s="103" t="str">
        <f t="shared" si="835"/>
        <v/>
      </c>
      <c r="AL2932" s="104" t="str">
        <f t="shared" si="836"/>
        <v/>
      </c>
      <c r="AN2932" s="37" t="str">
        <f>IF(AK2932="", "", COUNTIF(AK$11:AK$8010, "&lt;"&amp;AK2932)+1+COUNTIF(AK$11:AK2932, AK2932)-1)</f>
        <v/>
      </c>
      <c r="AO2932" s="37" t="str">
        <f>IF(AL2932="", "", COUNTIF(AL$11:AL$8010, "&gt;"&amp;AL2932)+1+COUNTIF(AL$11:AL2932, AL2932)-1)</f>
        <v/>
      </c>
    </row>
    <row r="2933" spans="1:41" x14ac:dyDescent="0.55000000000000004">
      <c r="A2933" s="5"/>
      <c r="B2933" s="284"/>
      <c r="C2933" s="285"/>
      <c r="D2933" s="286"/>
      <c r="E2933" s="287"/>
      <c r="F2933" s="288"/>
      <c r="G2933" s="5"/>
      <c r="J2933" s="7" t="str">
        <f t="shared" si="819"/>
        <v/>
      </c>
      <c r="K2933" s="48" t="str">
        <f t="shared" si="820"/>
        <v/>
      </c>
      <c r="L2933" s="48" t="str">
        <f t="shared" si="821"/>
        <v/>
      </c>
      <c r="M2933" s="49" t="str">
        <f t="shared" si="822"/>
        <v/>
      </c>
      <c r="U2933" s="103" t="str">
        <f t="shared" si="823"/>
        <v/>
      </c>
      <c r="V2933" s="77" t="str">
        <f t="shared" si="824"/>
        <v/>
      </c>
      <c r="W2933" s="37" t="str">
        <f t="shared" si="825"/>
        <v/>
      </c>
      <c r="X2933" s="7" t="str">
        <f t="shared" si="826"/>
        <v/>
      </c>
      <c r="Y2933" s="37" t="str">
        <f t="shared" si="827"/>
        <v/>
      </c>
      <c r="AA2933" s="54" t="str">
        <f t="shared" si="828"/>
        <v/>
      </c>
      <c r="AC2933" s="121" t="str">
        <f t="shared" si="829"/>
        <v/>
      </c>
      <c r="AD2933" s="111" t="str">
        <f t="shared" si="830"/>
        <v/>
      </c>
      <c r="AE2933" s="122" t="str">
        <f t="shared" si="831"/>
        <v/>
      </c>
      <c r="AF2933" s="123" t="str">
        <f t="shared" si="832"/>
        <v>Qtr 1</v>
      </c>
      <c r="AG2933" s="122" t="str">
        <f t="shared" si="833"/>
        <v/>
      </c>
      <c r="AI2933" s="124" t="str">
        <f t="shared" si="834"/>
        <v/>
      </c>
      <c r="AK2933" s="103" t="str">
        <f t="shared" si="835"/>
        <v/>
      </c>
      <c r="AL2933" s="104" t="str">
        <f t="shared" si="836"/>
        <v/>
      </c>
      <c r="AN2933" s="37" t="str">
        <f>IF(AK2933="", "", COUNTIF(AK$11:AK$8010, "&lt;"&amp;AK2933)+1+COUNTIF(AK$11:AK2933, AK2933)-1)</f>
        <v/>
      </c>
      <c r="AO2933" s="37" t="str">
        <f>IF(AL2933="", "", COUNTIF(AL$11:AL$8010, "&gt;"&amp;AL2933)+1+COUNTIF(AL$11:AL2933, AL2933)-1)</f>
        <v/>
      </c>
    </row>
    <row r="2934" spans="1:41" x14ac:dyDescent="0.55000000000000004">
      <c r="A2934" s="5"/>
      <c r="B2934" s="284"/>
      <c r="C2934" s="285"/>
      <c r="D2934" s="286"/>
      <c r="E2934" s="287"/>
      <c r="F2934" s="288"/>
      <c r="G2934" s="5"/>
      <c r="J2934" s="7" t="str">
        <f t="shared" si="819"/>
        <v/>
      </c>
      <c r="K2934" s="48" t="str">
        <f t="shared" si="820"/>
        <v/>
      </c>
      <c r="L2934" s="48" t="str">
        <f t="shared" si="821"/>
        <v/>
      </c>
      <c r="M2934" s="49" t="str">
        <f t="shared" si="822"/>
        <v/>
      </c>
      <c r="U2934" s="103" t="str">
        <f t="shared" si="823"/>
        <v/>
      </c>
      <c r="V2934" s="77" t="str">
        <f t="shared" si="824"/>
        <v/>
      </c>
      <c r="W2934" s="37" t="str">
        <f t="shared" si="825"/>
        <v/>
      </c>
      <c r="X2934" s="7" t="str">
        <f t="shared" si="826"/>
        <v/>
      </c>
      <c r="Y2934" s="37" t="str">
        <f t="shared" si="827"/>
        <v/>
      </c>
      <c r="AA2934" s="54" t="str">
        <f t="shared" si="828"/>
        <v/>
      </c>
      <c r="AC2934" s="121" t="str">
        <f t="shared" si="829"/>
        <v/>
      </c>
      <c r="AD2934" s="111" t="str">
        <f t="shared" si="830"/>
        <v/>
      </c>
      <c r="AE2934" s="122" t="str">
        <f t="shared" si="831"/>
        <v/>
      </c>
      <c r="AF2934" s="123" t="str">
        <f t="shared" si="832"/>
        <v>Qtr 1</v>
      </c>
      <c r="AG2934" s="122" t="str">
        <f t="shared" si="833"/>
        <v/>
      </c>
      <c r="AI2934" s="124" t="str">
        <f t="shared" si="834"/>
        <v/>
      </c>
      <c r="AK2934" s="103" t="str">
        <f t="shared" si="835"/>
        <v/>
      </c>
      <c r="AL2934" s="104" t="str">
        <f t="shared" si="836"/>
        <v/>
      </c>
      <c r="AN2934" s="37" t="str">
        <f>IF(AK2934="", "", COUNTIF(AK$11:AK$8010, "&lt;"&amp;AK2934)+1+COUNTIF(AK$11:AK2934, AK2934)-1)</f>
        <v/>
      </c>
      <c r="AO2934" s="37" t="str">
        <f>IF(AL2934="", "", COUNTIF(AL$11:AL$8010, "&gt;"&amp;AL2934)+1+COUNTIF(AL$11:AL2934, AL2934)-1)</f>
        <v/>
      </c>
    </row>
    <row r="2935" spans="1:41" x14ac:dyDescent="0.55000000000000004">
      <c r="A2935" s="5"/>
      <c r="B2935" s="284"/>
      <c r="C2935" s="285"/>
      <c r="D2935" s="286"/>
      <c r="E2935" s="287"/>
      <c r="F2935" s="288"/>
      <c r="G2935" s="5"/>
      <c r="J2935" s="7" t="str">
        <f t="shared" si="819"/>
        <v/>
      </c>
      <c r="K2935" s="48" t="str">
        <f t="shared" si="820"/>
        <v/>
      </c>
      <c r="L2935" s="48" t="str">
        <f t="shared" si="821"/>
        <v/>
      </c>
      <c r="M2935" s="49" t="str">
        <f t="shared" si="822"/>
        <v/>
      </c>
      <c r="U2935" s="103" t="str">
        <f t="shared" si="823"/>
        <v/>
      </c>
      <c r="V2935" s="77" t="str">
        <f t="shared" si="824"/>
        <v/>
      </c>
      <c r="W2935" s="37" t="str">
        <f t="shared" si="825"/>
        <v/>
      </c>
      <c r="X2935" s="7" t="str">
        <f t="shared" si="826"/>
        <v/>
      </c>
      <c r="Y2935" s="37" t="str">
        <f t="shared" si="827"/>
        <v/>
      </c>
      <c r="AA2935" s="54" t="str">
        <f t="shared" si="828"/>
        <v/>
      </c>
      <c r="AC2935" s="121" t="str">
        <f t="shared" si="829"/>
        <v/>
      </c>
      <c r="AD2935" s="111" t="str">
        <f t="shared" si="830"/>
        <v/>
      </c>
      <c r="AE2935" s="122" t="str">
        <f t="shared" si="831"/>
        <v/>
      </c>
      <c r="AF2935" s="123" t="str">
        <f t="shared" si="832"/>
        <v>Qtr 1</v>
      </c>
      <c r="AG2935" s="122" t="str">
        <f t="shared" si="833"/>
        <v/>
      </c>
      <c r="AI2935" s="124" t="str">
        <f t="shared" si="834"/>
        <v/>
      </c>
      <c r="AK2935" s="103" t="str">
        <f t="shared" si="835"/>
        <v/>
      </c>
      <c r="AL2935" s="104" t="str">
        <f t="shared" si="836"/>
        <v/>
      </c>
      <c r="AN2935" s="37" t="str">
        <f>IF(AK2935="", "", COUNTIF(AK$11:AK$8010, "&lt;"&amp;AK2935)+1+COUNTIF(AK$11:AK2935, AK2935)-1)</f>
        <v/>
      </c>
      <c r="AO2935" s="37" t="str">
        <f>IF(AL2935="", "", COUNTIF(AL$11:AL$8010, "&gt;"&amp;AL2935)+1+COUNTIF(AL$11:AL2935, AL2935)-1)</f>
        <v/>
      </c>
    </row>
    <row r="2936" spans="1:41" x14ac:dyDescent="0.55000000000000004">
      <c r="A2936" s="5"/>
      <c r="B2936" s="284"/>
      <c r="C2936" s="285"/>
      <c r="D2936" s="286"/>
      <c r="E2936" s="287"/>
      <c r="F2936" s="288"/>
      <c r="G2936" s="5"/>
      <c r="J2936" s="7" t="str">
        <f t="shared" si="819"/>
        <v/>
      </c>
      <c r="K2936" s="48" t="str">
        <f t="shared" si="820"/>
        <v/>
      </c>
      <c r="L2936" s="48" t="str">
        <f t="shared" si="821"/>
        <v/>
      </c>
      <c r="M2936" s="49" t="str">
        <f t="shared" si="822"/>
        <v/>
      </c>
      <c r="U2936" s="103" t="str">
        <f t="shared" si="823"/>
        <v/>
      </c>
      <c r="V2936" s="77" t="str">
        <f t="shared" si="824"/>
        <v/>
      </c>
      <c r="W2936" s="37" t="str">
        <f t="shared" si="825"/>
        <v/>
      </c>
      <c r="X2936" s="7" t="str">
        <f t="shared" si="826"/>
        <v/>
      </c>
      <c r="Y2936" s="37" t="str">
        <f t="shared" si="827"/>
        <v/>
      </c>
      <c r="AA2936" s="54" t="str">
        <f t="shared" si="828"/>
        <v/>
      </c>
      <c r="AC2936" s="121" t="str">
        <f t="shared" si="829"/>
        <v/>
      </c>
      <c r="AD2936" s="111" t="str">
        <f t="shared" si="830"/>
        <v/>
      </c>
      <c r="AE2936" s="122" t="str">
        <f t="shared" si="831"/>
        <v/>
      </c>
      <c r="AF2936" s="123" t="str">
        <f t="shared" si="832"/>
        <v>Qtr 1</v>
      </c>
      <c r="AG2936" s="122" t="str">
        <f t="shared" si="833"/>
        <v/>
      </c>
      <c r="AI2936" s="124" t="str">
        <f t="shared" si="834"/>
        <v/>
      </c>
      <c r="AK2936" s="103" t="str">
        <f t="shared" si="835"/>
        <v/>
      </c>
      <c r="AL2936" s="104" t="str">
        <f t="shared" si="836"/>
        <v/>
      </c>
      <c r="AN2936" s="37" t="str">
        <f>IF(AK2936="", "", COUNTIF(AK$11:AK$8010, "&lt;"&amp;AK2936)+1+COUNTIF(AK$11:AK2936, AK2936)-1)</f>
        <v/>
      </c>
      <c r="AO2936" s="37" t="str">
        <f>IF(AL2936="", "", COUNTIF(AL$11:AL$8010, "&gt;"&amp;AL2936)+1+COUNTIF(AL$11:AL2936, AL2936)-1)</f>
        <v/>
      </c>
    </row>
    <row r="2937" spans="1:41" x14ac:dyDescent="0.55000000000000004">
      <c r="A2937" s="5"/>
      <c r="B2937" s="284"/>
      <c r="C2937" s="285"/>
      <c r="D2937" s="286"/>
      <c r="E2937" s="287"/>
      <c r="F2937" s="288"/>
      <c r="G2937" s="5"/>
      <c r="J2937" s="7" t="str">
        <f t="shared" si="819"/>
        <v/>
      </c>
      <c r="K2937" s="48" t="str">
        <f t="shared" si="820"/>
        <v/>
      </c>
      <c r="L2937" s="48" t="str">
        <f t="shared" si="821"/>
        <v/>
      </c>
      <c r="M2937" s="49" t="str">
        <f t="shared" si="822"/>
        <v/>
      </c>
      <c r="U2937" s="103" t="str">
        <f t="shared" si="823"/>
        <v/>
      </c>
      <c r="V2937" s="77" t="str">
        <f t="shared" si="824"/>
        <v/>
      </c>
      <c r="W2937" s="37" t="str">
        <f t="shared" si="825"/>
        <v/>
      </c>
      <c r="X2937" s="7" t="str">
        <f t="shared" si="826"/>
        <v/>
      </c>
      <c r="Y2937" s="37" t="str">
        <f t="shared" si="827"/>
        <v/>
      </c>
      <c r="AA2937" s="54" t="str">
        <f t="shared" si="828"/>
        <v/>
      </c>
      <c r="AC2937" s="121" t="str">
        <f t="shared" si="829"/>
        <v/>
      </c>
      <c r="AD2937" s="111" t="str">
        <f t="shared" si="830"/>
        <v/>
      </c>
      <c r="AE2937" s="122" t="str">
        <f t="shared" si="831"/>
        <v/>
      </c>
      <c r="AF2937" s="123" t="str">
        <f t="shared" si="832"/>
        <v>Qtr 1</v>
      </c>
      <c r="AG2937" s="122" t="str">
        <f t="shared" si="833"/>
        <v/>
      </c>
      <c r="AI2937" s="124" t="str">
        <f t="shared" si="834"/>
        <v/>
      </c>
      <c r="AK2937" s="103" t="str">
        <f t="shared" si="835"/>
        <v/>
      </c>
      <c r="AL2937" s="104" t="str">
        <f t="shared" si="836"/>
        <v/>
      </c>
      <c r="AN2937" s="37" t="str">
        <f>IF(AK2937="", "", COUNTIF(AK$11:AK$8010, "&lt;"&amp;AK2937)+1+COUNTIF(AK$11:AK2937, AK2937)-1)</f>
        <v/>
      </c>
      <c r="AO2937" s="37" t="str">
        <f>IF(AL2937="", "", COUNTIF(AL$11:AL$8010, "&gt;"&amp;AL2937)+1+COUNTIF(AL$11:AL2937, AL2937)-1)</f>
        <v/>
      </c>
    </row>
    <row r="2938" spans="1:41" x14ac:dyDescent="0.55000000000000004">
      <c r="A2938" s="5"/>
      <c r="B2938" s="284"/>
      <c r="C2938" s="285"/>
      <c r="D2938" s="286"/>
      <c r="E2938" s="287"/>
      <c r="F2938" s="288"/>
      <c r="G2938" s="5"/>
      <c r="J2938" s="7" t="str">
        <f t="shared" si="819"/>
        <v/>
      </c>
      <c r="K2938" s="48" t="str">
        <f t="shared" si="820"/>
        <v/>
      </c>
      <c r="L2938" s="48" t="str">
        <f t="shared" si="821"/>
        <v/>
      </c>
      <c r="M2938" s="49" t="str">
        <f t="shared" si="822"/>
        <v/>
      </c>
      <c r="U2938" s="103" t="str">
        <f t="shared" si="823"/>
        <v/>
      </c>
      <c r="V2938" s="77" t="str">
        <f t="shared" si="824"/>
        <v/>
      </c>
      <c r="W2938" s="37" t="str">
        <f t="shared" si="825"/>
        <v/>
      </c>
      <c r="X2938" s="7" t="str">
        <f t="shared" si="826"/>
        <v/>
      </c>
      <c r="Y2938" s="37" t="str">
        <f t="shared" si="827"/>
        <v/>
      </c>
      <c r="AA2938" s="54" t="str">
        <f t="shared" si="828"/>
        <v/>
      </c>
      <c r="AC2938" s="121" t="str">
        <f t="shared" si="829"/>
        <v/>
      </c>
      <c r="AD2938" s="111" t="str">
        <f t="shared" si="830"/>
        <v/>
      </c>
      <c r="AE2938" s="122" t="str">
        <f t="shared" si="831"/>
        <v/>
      </c>
      <c r="AF2938" s="123" t="str">
        <f t="shared" si="832"/>
        <v>Qtr 1</v>
      </c>
      <c r="AG2938" s="122" t="str">
        <f t="shared" si="833"/>
        <v/>
      </c>
      <c r="AI2938" s="124" t="str">
        <f t="shared" si="834"/>
        <v/>
      </c>
      <c r="AK2938" s="103" t="str">
        <f t="shared" si="835"/>
        <v/>
      </c>
      <c r="AL2938" s="104" t="str">
        <f t="shared" si="836"/>
        <v/>
      </c>
      <c r="AN2938" s="37" t="str">
        <f>IF(AK2938="", "", COUNTIF(AK$11:AK$8010, "&lt;"&amp;AK2938)+1+COUNTIF(AK$11:AK2938, AK2938)-1)</f>
        <v/>
      </c>
      <c r="AO2938" s="37" t="str">
        <f>IF(AL2938="", "", COUNTIF(AL$11:AL$8010, "&gt;"&amp;AL2938)+1+COUNTIF(AL$11:AL2938, AL2938)-1)</f>
        <v/>
      </c>
    </row>
    <row r="2939" spans="1:41" x14ac:dyDescent="0.55000000000000004">
      <c r="A2939" s="5"/>
      <c r="B2939" s="284"/>
      <c r="C2939" s="285"/>
      <c r="D2939" s="286"/>
      <c r="E2939" s="287"/>
      <c r="F2939" s="288"/>
      <c r="G2939" s="5"/>
      <c r="J2939" s="7" t="str">
        <f t="shared" si="819"/>
        <v/>
      </c>
      <c r="K2939" s="48" t="str">
        <f t="shared" si="820"/>
        <v/>
      </c>
      <c r="L2939" s="48" t="str">
        <f t="shared" si="821"/>
        <v/>
      </c>
      <c r="M2939" s="49" t="str">
        <f t="shared" si="822"/>
        <v/>
      </c>
      <c r="U2939" s="103" t="str">
        <f t="shared" si="823"/>
        <v/>
      </c>
      <c r="V2939" s="77" t="str">
        <f t="shared" si="824"/>
        <v/>
      </c>
      <c r="W2939" s="37" t="str">
        <f t="shared" si="825"/>
        <v/>
      </c>
      <c r="X2939" s="7" t="str">
        <f t="shared" si="826"/>
        <v/>
      </c>
      <c r="Y2939" s="37" t="str">
        <f t="shared" si="827"/>
        <v/>
      </c>
      <c r="AA2939" s="54" t="str">
        <f t="shared" si="828"/>
        <v/>
      </c>
      <c r="AC2939" s="121" t="str">
        <f t="shared" si="829"/>
        <v/>
      </c>
      <c r="AD2939" s="111" t="str">
        <f t="shared" si="830"/>
        <v/>
      </c>
      <c r="AE2939" s="122" t="str">
        <f t="shared" si="831"/>
        <v/>
      </c>
      <c r="AF2939" s="123" t="str">
        <f t="shared" si="832"/>
        <v>Qtr 1</v>
      </c>
      <c r="AG2939" s="122" t="str">
        <f t="shared" si="833"/>
        <v/>
      </c>
      <c r="AI2939" s="124" t="str">
        <f t="shared" si="834"/>
        <v/>
      </c>
      <c r="AK2939" s="103" t="str">
        <f t="shared" si="835"/>
        <v/>
      </c>
      <c r="AL2939" s="104" t="str">
        <f t="shared" si="836"/>
        <v/>
      </c>
      <c r="AN2939" s="37" t="str">
        <f>IF(AK2939="", "", COUNTIF(AK$11:AK$8010, "&lt;"&amp;AK2939)+1+COUNTIF(AK$11:AK2939, AK2939)-1)</f>
        <v/>
      </c>
      <c r="AO2939" s="37" t="str">
        <f>IF(AL2939="", "", COUNTIF(AL$11:AL$8010, "&gt;"&amp;AL2939)+1+COUNTIF(AL$11:AL2939, AL2939)-1)</f>
        <v/>
      </c>
    </row>
    <row r="2940" spans="1:41" x14ac:dyDescent="0.55000000000000004">
      <c r="A2940" s="5"/>
      <c r="B2940" s="284"/>
      <c r="C2940" s="285"/>
      <c r="D2940" s="286"/>
      <c r="E2940" s="287"/>
      <c r="F2940" s="288"/>
      <c r="G2940" s="5"/>
      <c r="J2940" s="7" t="str">
        <f t="shared" si="819"/>
        <v/>
      </c>
      <c r="K2940" s="48" t="str">
        <f t="shared" si="820"/>
        <v/>
      </c>
      <c r="L2940" s="48" t="str">
        <f t="shared" si="821"/>
        <v/>
      </c>
      <c r="M2940" s="49" t="str">
        <f t="shared" si="822"/>
        <v/>
      </c>
      <c r="U2940" s="103" t="str">
        <f t="shared" si="823"/>
        <v/>
      </c>
      <c r="V2940" s="77" t="str">
        <f t="shared" si="824"/>
        <v/>
      </c>
      <c r="W2940" s="37" t="str">
        <f t="shared" si="825"/>
        <v/>
      </c>
      <c r="X2940" s="7" t="str">
        <f t="shared" si="826"/>
        <v/>
      </c>
      <c r="Y2940" s="37" t="str">
        <f t="shared" si="827"/>
        <v/>
      </c>
      <c r="AA2940" s="54" t="str">
        <f t="shared" si="828"/>
        <v/>
      </c>
      <c r="AC2940" s="121" t="str">
        <f t="shared" si="829"/>
        <v/>
      </c>
      <c r="AD2940" s="111" t="str">
        <f t="shared" si="830"/>
        <v/>
      </c>
      <c r="AE2940" s="122" t="str">
        <f t="shared" si="831"/>
        <v/>
      </c>
      <c r="AF2940" s="123" t="str">
        <f t="shared" si="832"/>
        <v>Qtr 1</v>
      </c>
      <c r="AG2940" s="122" t="str">
        <f t="shared" si="833"/>
        <v/>
      </c>
      <c r="AI2940" s="124" t="str">
        <f t="shared" si="834"/>
        <v/>
      </c>
      <c r="AK2940" s="103" t="str">
        <f t="shared" si="835"/>
        <v/>
      </c>
      <c r="AL2940" s="104" t="str">
        <f t="shared" si="836"/>
        <v/>
      </c>
      <c r="AN2940" s="37" t="str">
        <f>IF(AK2940="", "", COUNTIF(AK$11:AK$8010, "&lt;"&amp;AK2940)+1+COUNTIF(AK$11:AK2940, AK2940)-1)</f>
        <v/>
      </c>
      <c r="AO2940" s="37" t="str">
        <f>IF(AL2940="", "", COUNTIF(AL$11:AL$8010, "&gt;"&amp;AL2940)+1+COUNTIF(AL$11:AL2940, AL2940)-1)</f>
        <v/>
      </c>
    </row>
    <row r="2941" spans="1:41" x14ac:dyDescent="0.55000000000000004">
      <c r="A2941" s="5"/>
      <c r="B2941" s="284"/>
      <c r="C2941" s="285"/>
      <c r="D2941" s="286"/>
      <c r="E2941" s="287"/>
      <c r="F2941" s="288"/>
      <c r="G2941" s="5"/>
      <c r="J2941" s="7" t="str">
        <f t="shared" si="819"/>
        <v/>
      </c>
      <c r="K2941" s="48" t="str">
        <f t="shared" si="820"/>
        <v/>
      </c>
      <c r="L2941" s="48" t="str">
        <f t="shared" si="821"/>
        <v/>
      </c>
      <c r="M2941" s="49" t="str">
        <f t="shared" si="822"/>
        <v/>
      </c>
      <c r="U2941" s="103" t="str">
        <f t="shared" si="823"/>
        <v/>
      </c>
      <c r="V2941" s="77" t="str">
        <f t="shared" si="824"/>
        <v/>
      </c>
      <c r="W2941" s="37" t="str">
        <f t="shared" si="825"/>
        <v/>
      </c>
      <c r="X2941" s="7" t="str">
        <f t="shared" si="826"/>
        <v/>
      </c>
      <c r="Y2941" s="37" t="str">
        <f t="shared" si="827"/>
        <v/>
      </c>
      <c r="AA2941" s="54" t="str">
        <f t="shared" si="828"/>
        <v/>
      </c>
      <c r="AC2941" s="121" t="str">
        <f t="shared" si="829"/>
        <v/>
      </c>
      <c r="AD2941" s="111" t="str">
        <f t="shared" si="830"/>
        <v/>
      </c>
      <c r="AE2941" s="122" t="str">
        <f t="shared" si="831"/>
        <v/>
      </c>
      <c r="AF2941" s="123" t="str">
        <f t="shared" si="832"/>
        <v>Qtr 1</v>
      </c>
      <c r="AG2941" s="122" t="str">
        <f t="shared" si="833"/>
        <v/>
      </c>
      <c r="AI2941" s="124" t="str">
        <f t="shared" si="834"/>
        <v/>
      </c>
      <c r="AK2941" s="103" t="str">
        <f t="shared" si="835"/>
        <v/>
      </c>
      <c r="AL2941" s="104" t="str">
        <f t="shared" si="836"/>
        <v/>
      </c>
      <c r="AN2941" s="37" t="str">
        <f>IF(AK2941="", "", COUNTIF(AK$11:AK$8010, "&lt;"&amp;AK2941)+1+COUNTIF(AK$11:AK2941, AK2941)-1)</f>
        <v/>
      </c>
      <c r="AO2941" s="37" t="str">
        <f>IF(AL2941="", "", COUNTIF(AL$11:AL$8010, "&gt;"&amp;AL2941)+1+COUNTIF(AL$11:AL2941, AL2941)-1)</f>
        <v/>
      </c>
    </row>
    <row r="2942" spans="1:41" x14ac:dyDescent="0.55000000000000004">
      <c r="A2942" s="5"/>
      <c r="B2942" s="284"/>
      <c r="C2942" s="285"/>
      <c r="D2942" s="286"/>
      <c r="E2942" s="287"/>
      <c r="F2942" s="288"/>
      <c r="G2942" s="5"/>
      <c r="J2942" s="7" t="str">
        <f t="shared" si="819"/>
        <v/>
      </c>
      <c r="K2942" s="48" t="str">
        <f t="shared" si="820"/>
        <v/>
      </c>
      <c r="L2942" s="48" t="str">
        <f t="shared" si="821"/>
        <v/>
      </c>
      <c r="M2942" s="49" t="str">
        <f t="shared" si="822"/>
        <v/>
      </c>
      <c r="U2942" s="103" t="str">
        <f t="shared" si="823"/>
        <v/>
      </c>
      <c r="V2942" s="77" t="str">
        <f t="shared" si="824"/>
        <v/>
      </c>
      <c r="W2942" s="37" t="str">
        <f t="shared" si="825"/>
        <v/>
      </c>
      <c r="X2942" s="7" t="str">
        <f t="shared" si="826"/>
        <v/>
      </c>
      <c r="Y2942" s="37" t="str">
        <f t="shared" si="827"/>
        <v/>
      </c>
      <c r="AA2942" s="54" t="str">
        <f t="shared" si="828"/>
        <v/>
      </c>
      <c r="AC2942" s="121" t="str">
        <f t="shared" si="829"/>
        <v/>
      </c>
      <c r="AD2942" s="111" t="str">
        <f t="shared" si="830"/>
        <v/>
      </c>
      <c r="AE2942" s="122" t="str">
        <f t="shared" si="831"/>
        <v/>
      </c>
      <c r="AF2942" s="123" t="str">
        <f t="shared" si="832"/>
        <v>Qtr 1</v>
      </c>
      <c r="AG2942" s="122" t="str">
        <f t="shared" si="833"/>
        <v/>
      </c>
      <c r="AI2942" s="124" t="str">
        <f t="shared" si="834"/>
        <v/>
      </c>
      <c r="AK2942" s="103" t="str">
        <f t="shared" si="835"/>
        <v/>
      </c>
      <c r="AL2942" s="104" t="str">
        <f t="shared" si="836"/>
        <v/>
      </c>
      <c r="AN2942" s="37" t="str">
        <f>IF(AK2942="", "", COUNTIF(AK$11:AK$8010, "&lt;"&amp;AK2942)+1+COUNTIF(AK$11:AK2942, AK2942)-1)</f>
        <v/>
      </c>
      <c r="AO2942" s="37" t="str">
        <f>IF(AL2942="", "", COUNTIF(AL$11:AL$8010, "&gt;"&amp;AL2942)+1+COUNTIF(AL$11:AL2942, AL2942)-1)</f>
        <v/>
      </c>
    </row>
    <row r="2943" spans="1:41" x14ac:dyDescent="0.55000000000000004">
      <c r="A2943" s="5"/>
      <c r="B2943" s="284"/>
      <c r="C2943" s="285"/>
      <c r="D2943" s="286"/>
      <c r="E2943" s="287"/>
      <c r="F2943" s="288"/>
      <c r="G2943" s="5"/>
      <c r="J2943" s="7" t="str">
        <f t="shared" si="819"/>
        <v/>
      </c>
      <c r="K2943" s="48" t="str">
        <f t="shared" si="820"/>
        <v/>
      </c>
      <c r="L2943" s="48" t="str">
        <f t="shared" si="821"/>
        <v/>
      </c>
      <c r="M2943" s="49" t="str">
        <f t="shared" si="822"/>
        <v/>
      </c>
      <c r="U2943" s="103" t="str">
        <f t="shared" si="823"/>
        <v/>
      </c>
      <c r="V2943" s="77" t="str">
        <f t="shared" si="824"/>
        <v/>
      </c>
      <c r="W2943" s="37" t="str">
        <f t="shared" si="825"/>
        <v/>
      </c>
      <c r="X2943" s="7" t="str">
        <f t="shared" si="826"/>
        <v/>
      </c>
      <c r="Y2943" s="37" t="str">
        <f t="shared" si="827"/>
        <v/>
      </c>
      <c r="AA2943" s="54" t="str">
        <f t="shared" si="828"/>
        <v/>
      </c>
      <c r="AC2943" s="121" t="str">
        <f t="shared" si="829"/>
        <v/>
      </c>
      <c r="AD2943" s="111" t="str">
        <f t="shared" si="830"/>
        <v/>
      </c>
      <c r="AE2943" s="122" t="str">
        <f t="shared" si="831"/>
        <v/>
      </c>
      <c r="AF2943" s="123" t="str">
        <f t="shared" si="832"/>
        <v>Qtr 1</v>
      </c>
      <c r="AG2943" s="122" t="str">
        <f t="shared" si="833"/>
        <v/>
      </c>
      <c r="AI2943" s="124" t="str">
        <f t="shared" si="834"/>
        <v/>
      </c>
      <c r="AK2943" s="103" t="str">
        <f t="shared" si="835"/>
        <v/>
      </c>
      <c r="AL2943" s="104" t="str">
        <f t="shared" si="836"/>
        <v/>
      </c>
      <c r="AN2943" s="37" t="str">
        <f>IF(AK2943="", "", COUNTIF(AK$11:AK$8010, "&lt;"&amp;AK2943)+1+COUNTIF(AK$11:AK2943, AK2943)-1)</f>
        <v/>
      </c>
      <c r="AO2943" s="37" t="str">
        <f>IF(AL2943="", "", COUNTIF(AL$11:AL$8010, "&gt;"&amp;AL2943)+1+COUNTIF(AL$11:AL2943, AL2943)-1)</f>
        <v/>
      </c>
    </row>
    <row r="2944" spans="1:41" x14ac:dyDescent="0.55000000000000004">
      <c r="A2944" s="5"/>
      <c r="B2944" s="284"/>
      <c r="C2944" s="285"/>
      <c r="D2944" s="286"/>
      <c r="E2944" s="287"/>
      <c r="F2944" s="288"/>
      <c r="G2944" s="5"/>
      <c r="J2944" s="7" t="str">
        <f t="shared" si="819"/>
        <v/>
      </c>
      <c r="K2944" s="48" t="str">
        <f t="shared" si="820"/>
        <v/>
      </c>
      <c r="L2944" s="48" t="str">
        <f t="shared" si="821"/>
        <v/>
      </c>
      <c r="M2944" s="49" t="str">
        <f t="shared" si="822"/>
        <v/>
      </c>
      <c r="U2944" s="103" t="str">
        <f t="shared" si="823"/>
        <v/>
      </c>
      <c r="V2944" s="77" t="str">
        <f t="shared" si="824"/>
        <v/>
      </c>
      <c r="W2944" s="37" t="str">
        <f t="shared" si="825"/>
        <v/>
      </c>
      <c r="X2944" s="7" t="str">
        <f t="shared" si="826"/>
        <v/>
      </c>
      <c r="Y2944" s="37" t="str">
        <f t="shared" si="827"/>
        <v/>
      </c>
      <c r="AA2944" s="54" t="str">
        <f t="shared" si="828"/>
        <v/>
      </c>
      <c r="AC2944" s="121" t="str">
        <f t="shared" si="829"/>
        <v/>
      </c>
      <c r="AD2944" s="111" t="str">
        <f t="shared" si="830"/>
        <v/>
      </c>
      <c r="AE2944" s="122" t="str">
        <f t="shared" si="831"/>
        <v/>
      </c>
      <c r="AF2944" s="123" t="str">
        <f t="shared" si="832"/>
        <v>Qtr 1</v>
      </c>
      <c r="AG2944" s="122" t="str">
        <f t="shared" si="833"/>
        <v/>
      </c>
      <c r="AI2944" s="124" t="str">
        <f t="shared" si="834"/>
        <v/>
      </c>
      <c r="AK2944" s="103" t="str">
        <f t="shared" si="835"/>
        <v/>
      </c>
      <c r="AL2944" s="104" t="str">
        <f t="shared" si="836"/>
        <v/>
      </c>
      <c r="AN2944" s="37" t="str">
        <f>IF(AK2944="", "", COUNTIF(AK$11:AK$8010, "&lt;"&amp;AK2944)+1+COUNTIF(AK$11:AK2944, AK2944)-1)</f>
        <v/>
      </c>
      <c r="AO2944" s="37" t="str">
        <f>IF(AL2944="", "", COUNTIF(AL$11:AL$8010, "&gt;"&amp;AL2944)+1+COUNTIF(AL$11:AL2944, AL2944)-1)</f>
        <v/>
      </c>
    </row>
    <row r="2945" spans="1:41" x14ac:dyDescent="0.55000000000000004">
      <c r="A2945" s="5"/>
      <c r="B2945" s="284"/>
      <c r="C2945" s="285"/>
      <c r="D2945" s="286"/>
      <c r="E2945" s="287"/>
      <c r="F2945" s="288"/>
      <c r="G2945" s="5"/>
      <c r="J2945" s="7" t="str">
        <f t="shared" si="819"/>
        <v/>
      </c>
      <c r="K2945" s="48" t="str">
        <f t="shared" si="820"/>
        <v/>
      </c>
      <c r="L2945" s="48" t="str">
        <f t="shared" si="821"/>
        <v/>
      </c>
      <c r="M2945" s="49" t="str">
        <f t="shared" si="822"/>
        <v/>
      </c>
      <c r="U2945" s="103" t="str">
        <f t="shared" si="823"/>
        <v/>
      </c>
      <c r="V2945" s="77" t="str">
        <f t="shared" si="824"/>
        <v/>
      </c>
      <c r="W2945" s="37" t="str">
        <f t="shared" si="825"/>
        <v/>
      </c>
      <c r="X2945" s="7" t="str">
        <f t="shared" si="826"/>
        <v/>
      </c>
      <c r="Y2945" s="37" t="str">
        <f t="shared" si="827"/>
        <v/>
      </c>
      <c r="AA2945" s="54" t="str">
        <f t="shared" si="828"/>
        <v/>
      </c>
      <c r="AC2945" s="121" t="str">
        <f t="shared" si="829"/>
        <v/>
      </c>
      <c r="AD2945" s="111" t="str">
        <f t="shared" si="830"/>
        <v/>
      </c>
      <c r="AE2945" s="122" t="str">
        <f t="shared" si="831"/>
        <v/>
      </c>
      <c r="AF2945" s="123" t="str">
        <f t="shared" si="832"/>
        <v>Qtr 1</v>
      </c>
      <c r="AG2945" s="122" t="str">
        <f t="shared" si="833"/>
        <v/>
      </c>
      <c r="AI2945" s="124" t="str">
        <f t="shared" si="834"/>
        <v/>
      </c>
      <c r="AK2945" s="103" t="str">
        <f t="shared" si="835"/>
        <v/>
      </c>
      <c r="AL2945" s="104" t="str">
        <f t="shared" si="836"/>
        <v/>
      </c>
      <c r="AN2945" s="37" t="str">
        <f>IF(AK2945="", "", COUNTIF(AK$11:AK$8010, "&lt;"&amp;AK2945)+1+COUNTIF(AK$11:AK2945, AK2945)-1)</f>
        <v/>
      </c>
      <c r="AO2945" s="37" t="str">
        <f>IF(AL2945="", "", COUNTIF(AL$11:AL$8010, "&gt;"&amp;AL2945)+1+COUNTIF(AL$11:AL2945, AL2945)-1)</f>
        <v/>
      </c>
    </row>
    <row r="2946" spans="1:41" x14ac:dyDescent="0.55000000000000004">
      <c r="A2946" s="5"/>
      <c r="B2946" s="284"/>
      <c r="C2946" s="285"/>
      <c r="D2946" s="286"/>
      <c r="E2946" s="287"/>
      <c r="F2946" s="288"/>
      <c r="G2946" s="5"/>
      <c r="J2946" s="7" t="str">
        <f t="shared" si="819"/>
        <v/>
      </c>
      <c r="K2946" s="48" t="str">
        <f t="shared" si="820"/>
        <v/>
      </c>
      <c r="L2946" s="48" t="str">
        <f t="shared" si="821"/>
        <v/>
      </c>
      <c r="M2946" s="49" t="str">
        <f t="shared" si="822"/>
        <v/>
      </c>
      <c r="U2946" s="103" t="str">
        <f t="shared" si="823"/>
        <v/>
      </c>
      <c r="V2946" s="77" t="str">
        <f t="shared" si="824"/>
        <v/>
      </c>
      <c r="W2946" s="37" t="str">
        <f t="shared" si="825"/>
        <v/>
      </c>
      <c r="X2946" s="7" t="str">
        <f t="shared" si="826"/>
        <v/>
      </c>
      <c r="Y2946" s="37" t="str">
        <f t="shared" si="827"/>
        <v/>
      </c>
      <c r="AA2946" s="54" t="str">
        <f t="shared" si="828"/>
        <v/>
      </c>
      <c r="AC2946" s="121" t="str">
        <f t="shared" si="829"/>
        <v/>
      </c>
      <c r="AD2946" s="111" t="str">
        <f t="shared" si="830"/>
        <v/>
      </c>
      <c r="AE2946" s="122" t="str">
        <f t="shared" si="831"/>
        <v/>
      </c>
      <c r="AF2946" s="123" t="str">
        <f t="shared" si="832"/>
        <v>Qtr 1</v>
      </c>
      <c r="AG2946" s="122" t="str">
        <f t="shared" si="833"/>
        <v/>
      </c>
      <c r="AI2946" s="124" t="str">
        <f t="shared" si="834"/>
        <v/>
      </c>
      <c r="AK2946" s="103" t="str">
        <f t="shared" si="835"/>
        <v/>
      </c>
      <c r="AL2946" s="104" t="str">
        <f t="shared" si="836"/>
        <v/>
      </c>
      <c r="AN2946" s="37" t="str">
        <f>IF(AK2946="", "", COUNTIF(AK$11:AK$8010, "&lt;"&amp;AK2946)+1+COUNTIF(AK$11:AK2946, AK2946)-1)</f>
        <v/>
      </c>
      <c r="AO2946" s="37" t="str">
        <f>IF(AL2946="", "", COUNTIF(AL$11:AL$8010, "&gt;"&amp;AL2946)+1+COUNTIF(AL$11:AL2946, AL2946)-1)</f>
        <v/>
      </c>
    </row>
    <row r="2947" spans="1:41" x14ac:dyDescent="0.55000000000000004">
      <c r="A2947" s="5"/>
      <c r="B2947" s="284"/>
      <c r="C2947" s="285"/>
      <c r="D2947" s="286"/>
      <c r="E2947" s="287"/>
      <c r="F2947" s="288"/>
      <c r="G2947" s="5"/>
      <c r="J2947" s="7" t="str">
        <f t="shared" si="819"/>
        <v/>
      </c>
      <c r="K2947" s="48" t="str">
        <f t="shared" si="820"/>
        <v/>
      </c>
      <c r="L2947" s="48" t="str">
        <f t="shared" si="821"/>
        <v/>
      </c>
      <c r="M2947" s="49" t="str">
        <f t="shared" si="822"/>
        <v/>
      </c>
      <c r="U2947" s="103" t="str">
        <f t="shared" si="823"/>
        <v/>
      </c>
      <c r="V2947" s="77" t="str">
        <f t="shared" si="824"/>
        <v/>
      </c>
      <c r="W2947" s="37" t="str">
        <f t="shared" si="825"/>
        <v/>
      </c>
      <c r="X2947" s="7" t="str">
        <f t="shared" si="826"/>
        <v/>
      </c>
      <c r="Y2947" s="37" t="str">
        <f t="shared" si="827"/>
        <v/>
      </c>
      <c r="AA2947" s="54" t="str">
        <f t="shared" si="828"/>
        <v/>
      </c>
      <c r="AC2947" s="121" t="str">
        <f t="shared" si="829"/>
        <v/>
      </c>
      <c r="AD2947" s="111" t="str">
        <f t="shared" si="830"/>
        <v/>
      </c>
      <c r="AE2947" s="122" t="str">
        <f t="shared" si="831"/>
        <v/>
      </c>
      <c r="AF2947" s="123" t="str">
        <f t="shared" si="832"/>
        <v>Qtr 1</v>
      </c>
      <c r="AG2947" s="122" t="str">
        <f t="shared" si="833"/>
        <v/>
      </c>
      <c r="AI2947" s="124" t="str">
        <f t="shared" si="834"/>
        <v/>
      </c>
      <c r="AK2947" s="103" t="str">
        <f t="shared" si="835"/>
        <v/>
      </c>
      <c r="AL2947" s="104" t="str">
        <f t="shared" si="836"/>
        <v/>
      </c>
      <c r="AN2947" s="37" t="str">
        <f>IF(AK2947="", "", COUNTIF(AK$11:AK$8010, "&lt;"&amp;AK2947)+1+COUNTIF(AK$11:AK2947, AK2947)-1)</f>
        <v/>
      </c>
      <c r="AO2947" s="37" t="str">
        <f>IF(AL2947="", "", COUNTIF(AL$11:AL$8010, "&gt;"&amp;AL2947)+1+COUNTIF(AL$11:AL2947, AL2947)-1)</f>
        <v/>
      </c>
    </row>
    <row r="2948" spans="1:41" x14ac:dyDescent="0.55000000000000004">
      <c r="A2948" s="5"/>
      <c r="B2948" s="284"/>
      <c r="C2948" s="285"/>
      <c r="D2948" s="286"/>
      <c r="E2948" s="287"/>
      <c r="F2948" s="288"/>
      <c r="G2948" s="5"/>
      <c r="J2948" s="7" t="str">
        <f t="shared" si="819"/>
        <v/>
      </c>
      <c r="K2948" s="48" t="str">
        <f t="shared" si="820"/>
        <v/>
      </c>
      <c r="L2948" s="48" t="str">
        <f t="shared" si="821"/>
        <v/>
      </c>
      <c r="M2948" s="49" t="str">
        <f t="shared" si="822"/>
        <v/>
      </c>
      <c r="U2948" s="103" t="str">
        <f t="shared" si="823"/>
        <v/>
      </c>
      <c r="V2948" s="77" t="str">
        <f t="shared" si="824"/>
        <v/>
      </c>
      <c r="W2948" s="37" t="str">
        <f t="shared" si="825"/>
        <v/>
      </c>
      <c r="X2948" s="7" t="str">
        <f t="shared" si="826"/>
        <v/>
      </c>
      <c r="Y2948" s="37" t="str">
        <f t="shared" si="827"/>
        <v/>
      </c>
      <c r="AA2948" s="54" t="str">
        <f t="shared" si="828"/>
        <v/>
      </c>
      <c r="AC2948" s="121" t="str">
        <f t="shared" si="829"/>
        <v/>
      </c>
      <c r="AD2948" s="111" t="str">
        <f t="shared" si="830"/>
        <v/>
      </c>
      <c r="AE2948" s="122" t="str">
        <f t="shared" si="831"/>
        <v/>
      </c>
      <c r="AF2948" s="123" t="str">
        <f t="shared" si="832"/>
        <v>Qtr 1</v>
      </c>
      <c r="AG2948" s="122" t="str">
        <f t="shared" si="833"/>
        <v/>
      </c>
      <c r="AI2948" s="124" t="str">
        <f t="shared" si="834"/>
        <v/>
      </c>
      <c r="AK2948" s="103" t="str">
        <f t="shared" si="835"/>
        <v/>
      </c>
      <c r="AL2948" s="104" t="str">
        <f t="shared" si="836"/>
        <v/>
      </c>
      <c r="AN2948" s="37" t="str">
        <f>IF(AK2948="", "", COUNTIF(AK$11:AK$8010, "&lt;"&amp;AK2948)+1+COUNTIF(AK$11:AK2948, AK2948)-1)</f>
        <v/>
      </c>
      <c r="AO2948" s="37" t="str">
        <f>IF(AL2948="", "", COUNTIF(AL$11:AL$8010, "&gt;"&amp;AL2948)+1+COUNTIF(AL$11:AL2948, AL2948)-1)</f>
        <v/>
      </c>
    </row>
    <row r="2949" spans="1:41" x14ac:dyDescent="0.55000000000000004">
      <c r="A2949" s="5"/>
      <c r="B2949" s="284"/>
      <c r="C2949" s="285"/>
      <c r="D2949" s="286"/>
      <c r="E2949" s="287"/>
      <c r="F2949" s="288"/>
      <c r="G2949" s="5"/>
      <c r="J2949" s="7" t="str">
        <f t="shared" si="819"/>
        <v/>
      </c>
      <c r="K2949" s="48" t="str">
        <f t="shared" si="820"/>
        <v/>
      </c>
      <c r="L2949" s="48" t="str">
        <f t="shared" si="821"/>
        <v/>
      </c>
      <c r="M2949" s="49" t="str">
        <f t="shared" si="822"/>
        <v/>
      </c>
      <c r="U2949" s="103" t="str">
        <f t="shared" si="823"/>
        <v/>
      </c>
      <c r="V2949" s="77" t="str">
        <f t="shared" si="824"/>
        <v/>
      </c>
      <c r="W2949" s="37" t="str">
        <f t="shared" si="825"/>
        <v/>
      </c>
      <c r="X2949" s="7" t="str">
        <f t="shared" si="826"/>
        <v/>
      </c>
      <c r="Y2949" s="37" t="str">
        <f t="shared" si="827"/>
        <v/>
      </c>
      <c r="AA2949" s="54" t="str">
        <f t="shared" si="828"/>
        <v/>
      </c>
      <c r="AC2949" s="121" t="str">
        <f t="shared" si="829"/>
        <v/>
      </c>
      <c r="AD2949" s="111" t="str">
        <f t="shared" si="830"/>
        <v/>
      </c>
      <c r="AE2949" s="122" t="str">
        <f t="shared" si="831"/>
        <v/>
      </c>
      <c r="AF2949" s="123" t="str">
        <f t="shared" si="832"/>
        <v>Qtr 1</v>
      </c>
      <c r="AG2949" s="122" t="str">
        <f t="shared" si="833"/>
        <v/>
      </c>
      <c r="AI2949" s="124" t="str">
        <f t="shared" si="834"/>
        <v/>
      </c>
      <c r="AK2949" s="103" t="str">
        <f t="shared" si="835"/>
        <v/>
      </c>
      <c r="AL2949" s="104" t="str">
        <f t="shared" si="836"/>
        <v/>
      </c>
      <c r="AN2949" s="37" t="str">
        <f>IF(AK2949="", "", COUNTIF(AK$11:AK$8010, "&lt;"&amp;AK2949)+1+COUNTIF(AK$11:AK2949, AK2949)-1)</f>
        <v/>
      </c>
      <c r="AO2949" s="37" t="str">
        <f>IF(AL2949="", "", COUNTIF(AL$11:AL$8010, "&gt;"&amp;AL2949)+1+COUNTIF(AL$11:AL2949, AL2949)-1)</f>
        <v/>
      </c>
    </row>
    <row r="2950" spans="1:41" x14ac:dyDescent="0.55000000000000004">
      <c r="A2950" s="5"/>
      <c r="B2950" s="284"/>
      <c r="C2950" s="285"/>
      <c r="D2950" s="286"/>
      <c r="E2950" s="287"/>
      <c r="F2950" s="288"/>
      <c r="G2950" s="5"/>
      <c r="J2950" s="7" t="str">
        <f t="shared" si="819"/>
        <v/>
      </c>
      <c r="K2950" s="48" t="str">
        <f t="shared" si="820"/>
        <v/>
      </c>
      <c r="L2950" s="48" t="str">
        <f t="shared" si="821"/>
        <v/>
      </c>
      <c r="M2950" s="49" t="str">
        <f t="shared" si="822"/>
        <v/>
      </c>
      <c r="U2950" s="103" t="str">
        <f t="shared" si="823"/>
        <v/>
      </c>
      <c r="V2950" s="77" t="str">
        <f t="shared" si="824"/>
        <v/>
      </c>
      <c r="W2950" s="37" t="str">
        <f t="shared" si="825"/>
        <v/>
      </c>
      <c r="X2950" s="7" t="str">
        <f t="shared" si="826"/>
        <v/>
      </c>
      <c r="Y2950" s="37" t="str">
        <f t="shared" si="827"/>
        <v/>
      </c>
      <c r="AA2950" s="54" t="str">
        <f t="shared" si="828"/>
        <v/>
      </c>
      <c r="AC2950" s="121" t="str">
        <f t="shared" si="829"/>
        <v/>
      </c>
      <c r="AD2950" s="111" t="str">
        <f t="shared" si="830"/>
        <v/>
      </c>
      <c r="AE2950" s="122" t="str">
        <f t="shared" si="831"/>
        <v/>
      </c>
      <c r="AF2950" s="123" t="str">
        <f t="shared" si="832"/>
        <v>Qtr 1</v>
      </c>
      <c r="AG2950" s="122" t="str">
        <f t="shared" si="833"/>
        <v/>
      </c>
      <c r="AI2950" s="124" t="str">
        <f t="shared" si="834"/>
        <v/>
      </c>
      <c r="AK2950" s="103" t="str">
        <f t="shared" si="835"/>
        <v/>
      </c>
      <c r="AL2950" s="104" t="str">
        <f t="shared" si="836"/>
        <v/>
      </c>
      <c r="AN2950" s="37" t="str">
        <f>IF(AK2950="", "", COUNTIF(AK$11:AK$8010, "&lt;"&amp;AK2950)+1+COUNTIF(AK$11:AK2950, AK2950)-1)</f>
        <v/>
      </c>
      <c r="AO2950" s="37" t="str">
        <f>IF(AL2950="", "", COUNTIF(AL$11:AL$8010, "&gt;"&amp;AL2950)+1+COUNTIF(AL$11:AL2950, AL2950)-1)</f>
        <v/>
      </c>
    </row>
    <row r="2951" spans="1:41" x14ac:dyDescent="0.55000000000000004">
      <c r="A2951" s="5"/>
      <c r="B2951" s="284"/>
      <c r="C2951" s="285"/>
      <c r="D2951" s="286"/>
      <c r="E2951" s="287"/>
      <c r="F2951" s="288"/>
      <c r="G2951" s="5"/>
      <c r="J2951" s="7" t="str">
        <f t="shared" si="819"/>
        <v/>
      </c>
      <c r="K2951" s="48" t="str">
        <f t="shared" si="820"/>
        <v/>
      </c>
      <c r="L2951" s="48" t="str">
        <f t="shared" si="821"/>
        <v/>
      </c>
      <c r="M2951" s="49" t="str">
        <f t="shared" si="822"/>
        <v/>
      </c>
      <c r="U2951" s="103" t="str">
        <f t="shared" si="823"/>
        <v/>
      </c>
      <c r="V2951" s="77" t="str">
        <f t="shared" si="824"/>
        <v/>
      </c>
      <c r="W2951" s="37" t="str">
        <f t="shared" si="825"/>
        <v/>
      </c>
      <c r="X2951" s="7" t="str">
        <f t="shared" si="826"/>
        <v/>
      </c>
      <c r="Y2951" s="37" t="str">
        <f t="shared" si="827"/>
        <v/>
      </c>
      <c r="AA2951" s="54" t="str">
        <f t="shared" si="828"/>
        <v/>
      </c>
      <c r="AC2951" s="121" t="str">
        <f t="shared" si="829"/>
        <v/>
      </c>
      <c r="AD2951" s="111" t="str">
        <f t="shared" si="830"/>
        <v/>
      </c>
      <c r="AE2951" s="122" t="str">
        <f t="shared" si="831"/>
        <v/>
      </c>
      <c r="AF2951" s="123" t="str">
        <f t="shared" si="832"/>
        <v>Qtr 1</v>
      </c>
      <c r="AG2951" s="122" t="str">
        <f t="shared" si="833"/>
        <v/>
      </c>
      <c r="AI2951" s="124" t="str">
        <f t="shared" si="834"/>
        <v/>
      </c>
      <c r="AK2951" s="103" t="str">
        <f t="shared" si="835"/>
        <v/>
      </c>
      <c r="AL2951" s="104" t="str">
        <f t="shared" si="836"/>
        <v/>
      </c>
      <c r="AN2951" s="37" t="str">
        <f>IF(AK2951="", "", COUNTIF(AK$11:AK$8010, "&lt;"&amp;AK2951)+1+COUNTIF(AK$11:AK2951, AK2951)-1)</f>
        <v/>
      </c>
      <c r="AO2951" s="37" t="str">
        <f>IF(AL2951="", "", COUNTIF(AL$11:AL$8010, "&gt;"&amp;AL2951)+1+COUNTIF(AL$11:AL2951, AL2951)-1)</f>
        <v/>
      </c>
    </row>
    <row r="2952" spans="1:41" x14ac:dyDescent="0.55000000000000004">
      <c r="A2952" s="5"/>
      <c r="B2952" s="284"/>
      <c r="C2952" s="285"/>
      <c r="D2952" s="286"/>
      <c r="E2952" s="287"/>
      <c r="F2952" s="288"/>
      <c r="G2952" s="5"/>
      <c r="J2952" s="7" t="str">
        <f t="shared" si="819"/>
        <v/>
      </c>
      <c r="K2952" s="48" t="str">
        <f t="shared" si="820"/>
        <v/>
      </c>
      <c r="L2952" s="48" t="str">
        <f t="shared" si="821"/>
        <v/>
      </c>
      <c r="M2952" s="49" t="str">
        <f t="shared" si="822"/>
        <v/>
      </c>
      <c r="U2952" s="103" t="str">
        <f t="shared" si="823"/>
        <v/>
      </c>
      <c r="V2952" s="77" t="str">
        <f t="shared" si="824"/>
        <v/>
      </c>
      <c r="W2952" s="37" t="str">
        <f t="shared" si="825"/>
        <v/>
      </c>
      <c r="X2952" s="7" t="str">
        <f t="shared" si="826"/>
        <v/>
      </c>
      <c r="Y2952" s="37" t="str">
        <f t="shared" si="827"/>
        <v/>
      </c>
      <c r="AA2952" s="54" t="str">
        <f t="shared" si="828"/>
        <v/>
      </c>
      <c r="AC2952" s="121" t="str">
        <f t="shared" si="829"/>
        <v/>
      </c>
      <c r="AD2952" s="111" t="str">
        <f t="shared" si="830"/>
        <v/>
      </c>
      <c r="AE2952" s="122" t="str">
        <f t="shared" si="831"/>
        <v/>
      </c>
      <c r="AF2952" s="123" t="str">
        <f t="shared" si="832"/>
        <v>Qtr 1</v>
      </c>
      <c r="AG2952" s="122" t="str">
        <f t="shared" si="833"/>
        <v/>
      </c>
      <c r="AI2952" s="124" t="str">
        <f t="shared" si="834"/>
        <v/>
      </c>
      <c r="AK2952" s="103" t="str">
        <f t="shared" si="835"/>
        <v/>
      </c>
      <c r="AL2952" s="104" t="str">
        <f t="shared" si="836"/>
        <v/>
      </c>
      <c r="AN2952" s="37" t="str">
        <f>IF(AK2952="", "", COUNTIF(AK$11:AK$8010, "&lt;"&amp;AK2952)+1+COUNTIF(AK$11:AK2952, AK2952)-1)</f>
        <v/>
      </c>
      <c r="AO2952" s="37" t="str">
        <f>IF(AL2952="", "", COUNTIF(AL$11:AL$8010, "&gt;"&amp;AL2952)+1+COUNTIF(AL$11:AL2952, AL2952)-1)</f>
        <v/>
      </c>
    </row>
    <row r="2953" spans="1:41" x14ac:dyDescent="0.55000000000000004">
      <c r="A2953" s="5"/>
      <c r="B2953" s="284"/>
      <c r="C2953" s="285"/>
      <c r="D2953" s="286"/>
      <c r="E2953" s="287"/>
      <c r="F2953" s="288"/>
      <c r="G2953" s="5"/>
      <c r="J2953" s="7" t="str">
        <f t="shared" si="819"/>
        <v/>
      </c>
      <c r="K2953" s="48" t="str">
        <f t="shared" si="820"/>
        <v/>
      </c>
      <c r="L2953" s="48" t="str">
        <f t="shared" si="821"/>
        <v/>
      </c>
      <c r="M2953" s="49" t="str">
        <f t="shared" si="822"/>
        <v/>
      </c>
      <c r="U2953" s="103" t="str">
        <f t="shared" si="823"/>
        <v/>
      </c>
      <c r="V2953" s="77" t="str">
        <f t="shared" si="824"/>
        <v/>
      </c>
      <c r="W2953" s="37" t="str">
        <f t="shared" si="825"/>
        <v/>
      </c>
      <c r="X2953" s="7" t="str">
        <f t="shared" si="826"/>
        <v/>
      </c>
      <c r="Y2953" s="37" t="str">
        <f t="shared" si="827"/>
        <v/>
      </c>
      <c r="AA2953" s="54" t="str">
        <f t="shared" si="828"/>
        <v/>
      </c>
      <c r="AC2953" s="121" t="str">
        <f t="shared" si="829"/>
        <v/>
      </c>
      <c r="AD2953" s="111" t="str">
        <f t="shared" si="830"/>
        <v/>
      </c>
      <c r="AE2953" s="122" t="str">
        <f t="shared" si="831"/>
        <v/>
      </c>
      <c r="AF2953" s="123" t="str">
        <f t="shared" si="832"/>
        <v>Qtr 1</v>
      </c>
      <c r="AG2953" s="122" t="str">
        <f t="shared" si="833"/>
        <v/>
      </c>
      <c r="AI2953" s="124" t="str">
        <f t="shared" si="834"/>
        <v/>
      </c>
      <c r="AK2953" s="103" t="str">
        <f t="shared" si="835"/>
        <v/>
      </c>
      <c r="AL2953" s="104" t="str">
        <f t="shared" si="836"/>
        <v/>
      </c>
      <c r="AN2953" s="37" t="str">
        <f>IF(AK2953="", "", COUNTIF(AK$11:AK$8010, "&lt;"&amp;AK2953)+1+COUNTIF(AK$11:AK2953, AK2953)-1)</f>
        <v/>
      </c>
      <c r="AO2953" s="37" t="str">
        <f>IF(AL2953="", "", COUNTIF(AL$11:AL$8010, "&gt;"&amp;AL2953)+1+COUNTIF(AL$11:AL2953, AL2953)-1)</f>
        <v/>
      </c>
    </row>
    <row r="2954" spans="1:41" x14ac:dyDescent="0.55000000000000004">
      <c r="A2954" s="5"/>
      <c r="B2954" s="284"/>
      <c r="C2954" s="285"/>
      <c r="D2954" s="286"/>
      <c r="E2954" s="287"/>
      <c r="F2954" s="288"/>
      <c r="G2954" s="5"/>
      <c r="J2954" s="7" t="str">
        <f t="shared" si="819"/>
        <v/>
      </c>
      <c r="K2954" s="48" t="str">
        <f t="shared" si="820"/>
        <v/>
      </c>
      <c r="L2954" s="48" t="str">
        <f t="shared" si="821"/>
        <v/>
      </c>
      <c r="M2954" s="49" t="str">
        <f t="shared" si="822"/>
        <v/>
      </c>
      <c r="U2954" s="103" t="str">
        <f t="shared" si="823"/>
        <v/>
      </c>
      <c r="V2954" s="77" t="str">
        <f t="shared" si="824"/>
        <v/>
      </c>
      <c r="W2954" s="37" t="str">
        <f t="shared" si="825"/>
        <v/>
      </c>
      <c r="X2954" s="7" t="str">
        <f t="shared" si="826"/>
        <v/>
      </c>
      <c r="Y2954" s="37" t="str">
        <f t="shared" si="827"/>
        <v/>
      </c>
      <c r="AA2954" s="54" t="str">
        <f t="shared" si="828"/>
        <v/>
      </c>
      <c r="AC2954" s="121" t="str">
        <f t="shared" si="829"/>
        <v/>
      </c>
      <c r="AD2954" s="111" t="str">
        <f t="shared" si="830"/>
        <v/>
      </c>
      <c r="AE2954" s="122" t="str">
        <f t="shared" si="831"/>
        <v/>
      </c>
      <c r="AF2954" s="123" t="str">
        <f t="shared" si="832"/>
        <v>Qtr 1</v>
      </c>
      <c r="AG2954" s="122" t="str">
        <f t="shared" si="833"/>
        <v/>
      </c>
      <c r="AI2954" s="124" t="str">
        <f t="shared" si="834"/>
        <v/>
      </c>
      <c r="AK2954" s="103" t="str">
        <f t="shared" si="835"/>
        <v/>
      </c>
      <c r="AL2954" s="104" t="str">
        <f t="shared" si="836"/>
        <v/>
      </c>
      <c r="AN2954" s="37" t="str">
        <f>IF(AK2954="", "", COUNTIF(AK$11:AK$8010, "&lt;"&amp;AK2954)+1+COUNTIF(AK$11:AK2954, AK2954)-1)</f>
        <v/>
      </c>
      <c r="AO2954" s="37" t="str">
        <f>IF(AL2954="", "", COUNTIF(AL$11:AL$8010, "&gt;"&amp;AL2954)+1+COUNTIF(AL$11:AL2954, AL2954)-1)</f>
        <v/>
      </c>
    </row>
    <row r="2955" spans="1:41" x14ac:dyDescent="0.55000000000000004">
      <c r="A2955" s="5"/>
      <c r="B2955" s="284"/>
      <c r="C2955" s="285"/>
      <c r="D2955" s="286"/>
      <c r="E2955" s="287"/>
      <c r="F2955" s="288"/>
      <c r="G2955" s="5"/>
      <c r="J2955" s="7" t="str">
        <f t="shared" si="819"/>
        <v/>
      </c>
      <c r="K2955" s="48" t="str">
        <f t="shared" si="820"/>
        <v/>
      </c>
      <c r="L2955" s="48" t="str">
        <f t="shared" si="821"/>
        <v/>
      </c>
      <c r="M2955" s="49" t="str">
        <f t="shared" si="822"/>
        <v/>
      </c>
      <c r="U2955" s="103" t="str">
        <f t="shared" si="823"/>
        <v/>
      </c>
      <c r="V2955" s="77" t="str">
        <f t="shared" si="824"/>
        <v/>
      </c>
      <c r="W2955" s="37" t="str">
        <f t="shared" si="825"/>
        <v/>
      </c>
      <c r="X2955" s="7" t="str">
        <f t="shared" si="826"/>
        <v/>
      </c>
      <c r="Y2955" s="37" t="str">
        <f t="shared" si="827"/>
        <v/>
      </c>
      <c r="AA2955" s="54" t="str">
        <f t="shared" si="828"/>
        <v/>
      </c>
      <c r="AC2955" s="121" t="str">
        <f t="shared" si="829"/>
        <v/>
      </c>
      <c r="AD2955" s="111" t="str">
        <f t="shared" si="830"/>
        <v/>
      </c>
      <c r="AE2955" s="122" t="str">
        <f t="shared" si="831"/>
        <v/>
      </c>
      <c r="AF2955" s="123" t="str">
        <f t="shared" si="832"/>
        <v>Qtr 1</v>
      </c>
      <c r="AG2955" s="122" t="str">
        <f t="shared" si="833"/>
        <v/>
      </c>
      <c r="AI2955" s="124" t="str">
        <f t="shared" si="834"/>
        <v/>
      </c>
      <c r="AK2955" s="103" t="str">
        <f t="shared" si="835"/>
        <v/>
      </c>
      <c r="AL2955" s="104" t="str">
        <f t="shared" si="836"/>
        <v/>
      </c>
      <c r="AN2955" s="37" t="str">
        <f>IF(AK2955="", "", COUNTIF(AK$11:AK$8010, "&lt;"&amp;AK2955)+1+COUNTIF(AK$11:AK2955, AK2955)-1)</f>
        <v/>
      </c>
      <c r="AO2955" s="37" t="str">
        <f>IF(AL2955="", "", COUNTIF(AL$11:AL$8010, "&gt;"&amp;AL2955)+1+COUNTIF(AL$11:AL2955, AL2955)-1)</f>
        <v/>
      </c>
    </row>
    <row r="2956" spans="1:41" x14ac:dyDescent="0.55000000000000004">
      <c r="A2956" s="5"/>
      <c r="B2956" s="284"/>
      <c r="C2956" s="285"/>
      <c r="D2956" s="286"/>
      <c r="E2956" s="287"/>
      <c r="F2956" s="288"/>
      <c r="G2956" s="5"/>
      <c r="J2956" s="7" t="str">
        <f t="shared" ref="J2956:J3019" si="837">IF(B2956="", "", IF(OR(B2956&lt;$O$4, B2956&gt;$O$5), "X", ""))</f>
        <v/>
      </c>
      <c r="K2956" s="48" t="str">
        <f t="shared" ref="K2956:K3019" si="838">IF(C2956="", "", IF(COUNTIF($O$10:$O$510, C2956)=0, "X", ""))</f>
        <v/>
      </c>
      <c r="L2956" s="48" t="str">
        <f t="shared" ref="L2956:L3019" si="839">IF(D2956="", "", IF(COUNTIF($Q$10:$Q$15, D2956)=0, "X", ""))</f>
        <v/>
      </c>
      <c r="M2956" s="49" t="str">
        <f t="shared" ref="M2956:M3019" si="840">IF(E2956="", "", IF(COUNTIF($S$10:$S$20, E2956)=0, "X", ""))</f>
        <v/>
      </c>
      <c r="U2956" s="103" t="str">
        <f t="shared" ref="U2956:U3019" si="841">IF($Q$4="", "", IF($C2956=$Q$4, IF($E2956&lt;0, $E2956, ""), ""))</f>
        <v/>
      </c>
      <c r="V2956" s="77" t="str">
        <f t="shared" ref="V2956:V3019" si="842">IF($Q$4="", "", IF($C2956=$Q$4, IF($E2956&gt;0, $E2956, ""), ""))</f>
        <v/>
      </c>
      <c r="W2956" s="37" t="str">
        <f t="shared" ref="W2956:W3019" si="843">IF($Q$4="", "", IF($C2956=$Q$4, IF($B2956="", "", TEXT($B2956, "mmm yyyy")), ""))</f>
        <v/>
      </c>
      <c r="X2956" s="7" t="str">
        <f t="shared" ref="X2956:X3019" si="844">IF(OR($Q$4="", $B2956=""), "", IF($C2956=$Q$4, IF(AND($B2956&gt;=$V$2, $B2956&lt;=$W$2), $U$2, IF(AND($B2956&gt;=$V$3, $B2956&lt;=$W$3), $U$3, IF(AND($B2956&gt;=$V$4, $B2956&lt;=$W$4), $U$4, IF(AND($B2956&gt;=$V$5, $B2956&lt;=$W$5), $U$5, "")))), ""))</f>
        <v/>
      </c>
      <c r="Y2956" s="37" t="str">
        <f t="shared" ref="Y2956:Y3019" si="845">IF($Q$4="", "", IF($C2956=$Q$4, IF($D2956="", "", $D2956), ""))</f>
        <v/>
      </c>
      <c r="AA2956" s="54" t="str">
        <f t="shared" ref="AA2956:AA3019" si="846">IF(OR($X2956="", $Y2956=""), "", CONCATENATE($Y2956, " - ", $X2956))</f>
        <v/>
      </c>
      <c r="AC2956" s="121" t="str">
        <f t="shared" ref="AC2956:AC3019" si="847">IF($E2956&lt;0, $E2956, "")</f>
        <v/>
      </c>
      <c r="AD2956" s="111" t="str">
        <f t="shared" ref="AD2956:AD3019" si="848">IF($E2956&gt;0, $E2956, "")</f>
        <v/>
      </c>
      <c r="AE2956" s="122" t="str">
        <f t="shared" ref="AE2956:AE3019" si="849">IF($B2956="", "", TEXT($B2956, "mmm yyyy"))</f>
        <v/>
      </c>
      <c r="AF2956" s="123" t="str">
        <f t="shared" ref="AF2956:AF3019" si="850">IF(AND($B2956&gt;=$V$2, $B2956&lt;=$W$2), $U$2, IF(AND($B2956&gt;=$V$3, $B2956&lt;=$W$3), $U$3, IF(AND($B2956&gt;=$V$4, $B2956&lt;=$W$4), $U$4, IF(AND($B2956&gt;=$V$5, $B2956&lt;=$W$5), $U$5, ""))))</f>
        <v>Qtr 1</v>
      </c>
      <c r="AG2956" s="122" t="str">
        <f t="shared" ref="AG2956:AG3019" si="851">IF($D2956="", "", $D2956)</f>
        <v/>
      </c>
      <c r="AI2956" s="124" t="str">
        <f t="shared" ref="AI2956:AI3019" si="852">IF(OR($AF2956="", $AG2956=""), "", CONCATENATE($AG2956, " - ", $AF2956))</f>
        <v/>
      </c>
      <c r="AK2956" s="103" t="str">
        <f t="shared" ref="AK2956:AK3019" si="853">IF($AK$7="", U2956, IF($AK$7=$X2956, U2956, ""))</f>
        <v/>
      </c>
      <c r="AL2956" s="104" t="str">
        <f t="shared" ref="AL2956:AL3019" si="854">IF($AK$7="", V2956, IF($AK$7=$X2956, V2956, ""))</f>
        <v/>
      </c>
      <c r="AN2956" s="37" t="str">
        <f>IF(AK2956="", "", COUNTIF(AK$11:AK$8010, "&lt;"&amp;AK2956)+1+COUNTIF(AK$11:AK2956, AK2956)-1)</f>
        <v/>
      </c>
      <c r="AO2956" s="37" t="str">
        <f>IF(AL2956="", "", COUNTIF(AL$11:AL$8010, "&gt;"&amp;AL2956)+1+COUNTIF(AL$11:AL2956, AL2956)-1)</f>
        <v/>
      </c>
    </row>
    <row r="2957" spans="1:41" x14ac:dyDescent="0.55000000000000004">
      <c r="A2957" s="5"/>
      <c r="B2957" s="284"/>
      <c r="C2957" s="285"/>
      <c r="D2957" s="286"/>
      <c r="E2957" s="287"/>
      <c r="F2957" s="288"/>
      <c r="G2957" s="5"/>
      <c r="J2957" s="7" t="str">
        <f t="shared" si="837"/>
        <v/>
      </c>
      <c r="K2957" s="48" t="str">
        <f t="shared" si="838"/>
        <v/>
      </c>
      <c r="L2957" s="48" t="str">
        <f t="shared" si="839"/>
        <v/>
      </c>
      <c r="M2957" s="49" t="str">
        <f t="shared" si="840"/>
        <v/>
      </c>
      <c r="U2957" s="103" t="str">
        <f t="shared" si="841"/>
        <v/>
      </c>
      <c r="V2957" s="77" t="str">
        <f t="shared" si="842"/>
        <v/>
      </c>
      <c r="W2957" s="37" t="str">
        <f t="shared" si="843"/>
        <v/>
      </c>
      <c r="X2957" s="7" t="str">
        <f t="shared" si="844"/>
        <v/>
      </c>
      <c r="Y2957" s="37" t="str">
        <f t="shared" si="845"/>
        <v/>
      </c>
      <c r="AA2957" s="54" t="str">
        <f t="shared" si="846"/>
        <v/>
      </c>
      <c r="AC2957" s="121" t="str">
        <f t="shared" si="847"/>
        <v/>
      </c>
      <c r="AD2957" s="111" t="str">
        <f t="shared" si="848"/>
        <v/>
      </c>
      <c r="AE2957" s="122" t="str">
        <f t="shared" si="849"/>
        <v/>
      </c>
      <c r="AF2957" s="123" t="str">
        <f t="shared" si="850"/>
        <v>Qtr 1</v>
      </c>
      <c r="AG2957" s="122" t="str">
        <f t="shared" si="851"/>
        <v/>
      </c>
      <c r="AI2957" s="124" t="str">
        <f t="shared" si="852"/>
        <v/>
      </c>
      <c r="AK2957" s="103" t="str">
        <f t="shared" si="853"/>
        <v/>
      </c>
      <c r="AL2957" s="104" t="str">
        <f t="shared" si="854"/>
        <v/>
      </c>
      <c r="AN2957" s="37" t="str">
        <f>IF(AK2957="", "", COUNTIF(AK$11:AK$8010, "&lt;"&amp;AK2957)+1+COUNTIF(AK$11:AK2957, AK2957)-1)</f>
        <v/>
      </c>
      <c r="AO2957" s="37" t="str">
        <f>IF(AL2957="", "", COUNTIF(AL$11:AL$8010, "&gt;"&amp;AL2957)+1+COUNTIF(AL$11:AL2957, AL2957)-1)</f>
        <v/>
      </c>
    </row>
    <row r="2958" spans="1:41" x14ac:dyDescent="0.55000000000000004">
      <c r="A2958" s="5"/>
      <c r="B2958" s="284"/>
      <c r="C2958" s="285"/>
      <c r="D2958" s="286"/>
      <c r="E2958" s="287"/>
      <c r="F2958" s="288"/>
      <c r="G2958" s="5"/>
      <c r="J2958" s="7" t="str">
        <f t="shared" si="837"/>
        <v/>
      </c>
      <c r="K2958" s="48" t="str">
        <f t="shared" si="838"/>
        <v/>
      </c>
      <c r="L2958" s="48" t="str">
        <f t="shared" si="839"/>
        <v/>
      </c>
      <c r="M2958" s="49" t="str">
        <f t="shared" si="840"/>
        <v/>
      </c>
      <c r="U2958" s="103" t="str">
        <f t="shared" si="841"/>
        <v/>
      </c>
      <c r="V2958" s="77" t="str">
        <f t="shared" si="842"/>
        <v/>
      </c>
      <c r="W2958" s="37" t="str">
        <f t="shared" si="843"/>
        <v/>
      </c>
      <c r="X2958" s="7" t="str">
        <f t="shared" si="844"/>
        <v/>
      </c>
      <c r="Y2958" s="37" t="str">
        <f t="shared" si="845"/>
        <v/>
      </c>
      <c r="AA2958" s="54" t="str">
        <f t="shared" si="846"/>
        <v/>
      </c>
      <c r="AC2958" s="121" t="str">
        <f t="shared" si="847"/>
        <v/>
      </c>
      <c r="AD2958" s="111" t="str">
        <f t="shared" si="848"/>
        <v/>
      </c>
      <c r="AE2958" s="122" t="str">
        <f t="shared" si="849"/>
        <v/>
      </c>
      <c r="AF2958" s="123" t="str">
        <f t="shared" si="850"/>
        <v>Qtr 1</v>
      </c>
      <c r="AG2958" s="122" t="str">
        <f t="shared" si="851"/>
        <v/>
      </c>
      <c r="AI2958" s="124" t="str">
        <f t="shared" si="852"/>
        <v/>
      </c>
      <c r="AK2958" s="103" t="str">
        <f t="shared" si="853"/>
        <v/>
      </c>
      <c r="AL2958" s="104" t="str">
        <f t="shared" si="854"/>
        <v/>
      </c>
      <c r="AN2958" s="37" t="str">
        <f>IF(AK2958="", "", COUNTIF(AK$11:AK$8010, "&lt;"&amp;AK2958)+1+COUNTIF(AK$11:AK2958, AK2958)-1)</f>
        <v/>
      </c>
      <c r="AO2958" s="37" t="str">
        <f>IF(AL2958="", "", COUNTIF(AL$11:AL$8010, "&gt;"&amp;AL2958)+1+COUNTIF(AL$11:AL2958, AL2958)-1)</f>
        <v/>
      </c>
    </row>
    <row r="2959" spans="1:41" x14ac:dyDescent="0.55000000000000004">
      <c r="A2959" s="5"/>
      <c r="B2959" s="284"/>
      <c r="C2959" s="285"/>
      <c r="D2959" s="286"/>
      <c r="E2959" s="287"/>
      <c r="F2959" s="288"/>
      <c r="G2959" s="5"/>
      <c r="J2959" s="7" t="str">
        <f t="shared" si="837"/>
        <v/>
      </c>
      <c r="K2959" s="48" t="str">
        <f t="shared" si="838"/>
        <v/>
      </c>
      <c r="L2959" s="48" t="str">
        <f t="shared" si="839"/>
        <v/>
      </c>
      <c r="M2959" s="49" t="str">
        <f t="shared" si="840"/>
        <v/>
      </c>
      <c r="U2959" s="103" t="str">
        <f t="shared" si="841"/>
        <v/>
      </c>
      <c r="V2959" s="77" t="str">
        <f t="shared" si="842"/>
        <v/>
      </c>
      <c r="W2959" s="37" t="str">
        <f t="shared" si="843"/>
        <v/>
      </c>
      <c r="X2959" s="7" t="str">
        <f t="shared" si="844"/>
        <v/>
      </c>
      <c r="Y2959" s="37" t="str">
        <f t="shared" si="845"/>
        <v/>
      </c>
      <c r="AA2959" s="54" t="str">
        <f t="shared" si="846"/>
        <v/>
      </c>
      <c r="AC2959" s="121" t="str">
        <f t="shared" si="847"/>
        <v/>
      </c>
      <c r="AD2959" s="111" t="str">
        <f t="shared" si="848"/>
        <v/>
      </c>
      <c r="AE2959" s="122" t="str">
        <f t="shared" si="849"/>
        <v/>
      </c>
      <c r="AF2959" s="123" t="str">
        <f t="shared" si="850"/>
        <v>Qtr 1</v>
      </c>
      <c r="AG2959" s="122" t="str">
        <f t="shared" si="851"/>
        <v/>
      </c>
      <c r="AI2959" s="124" t="str">
        <f t="shared" si="852"/>
        <v/>
      </c>
      <c r="AK2959" s="103" t="str">
        <f t="shared" si="853"/>
        <v/>
      </c>
      <c r="AL2959" s="104" t="str">
        <f t="shared" si="854"/>
        <v/>
      </c>
      <c r="AN2959" s="37" t="str">
        <f>IF(AK2959="", "", COUNTIF(AK$11:AK$8010, "&lt;"&amp;AK2959)+1+COUNTIF(AK$11:AK2959, AK2959)-1)</f>
        <v/>
      </c>
      <c r="AO2959" s="37" t="str">
        <f>IF(AL2959="", "", COUNTIF(AL$11:AL$8010, "&gt;"&amp;AL2959)+1+COUNTIF(AL$11:AL2959, AL2959)-1)</f>
        <v/>
      </c>
    </row>
    <row r="2960" spans="1:41" x14ac:dyDescent="0.55000000000000004">
      <c r="A2960" s="5"/>
      <c r="B2960" s="284"/>
      <c r="C2960" s="285"/>
      <c r="D2960" s="286"/>
      <c r="E2960" s="287"/>
      <c r="F2960" s="288"/>
      <c r="G2960" s="5"/>
      <c r="J2960" s="7" t="str">
        <f t="shared" si="837"/>
        <v/>
      </c>
      <c r="K2960" s="48" t="str">
        <f t="shared" si="838"/>
        <v/>
      </c>
      <c r="L2960" s="48" t="str">
        <f t="shared" si="839"/>
        <v/>
      </c>
      <c r="M2960" s="49" t="str">
        <f t="shared" si="840"/>
        <v/>
      </c>
      <c r="U2960" s="103" t="str">
        <f t="shared" si="841"/>
        <v/>
      </c>
      <c r="V2960" s="77" t="str">
        <f t="shared" si="842"/>
        <v/>
      </c>
      <c r="W2960" s="37" t="str">
        <f t="shared" si="843"/>
        <v/>
      </c>
      <c r="X2960" s="7" t="str">
        <f t="shared" si="844"/>
        <v/>
      </c>
      <c r="Y2960" s="37" t="str">
        <f t="shared" si="845"/>
        <v/>
      </c>
      <c r="AA2960" s="54" t="str">
        <f t="shared" si="846"/>
        <v/>
      </c>
      <c r="AC2960" s="121" t="str">
        <f t="shared" si="847"/>
        <v/>
      </c>
      <c r="AD2960" s="111" t="str">
        <f t="shared" si="848"/>
        <v/>
      </c>
      <c r="AE2960" s="122" t="str">
        <f t="shared" si="849"/>
        <v/>
      </c>
      <c r="AF2960" s="123" t="str">
        <f t="shared" si="850"/>
        <v>Qtr 1</v>
      </c>
      <c r="AG2960" s="122" t="str">
        <f t="shared" si="851"/>
        <v/>
      </c>
      <c r="AI2960" s="124" t="str">
        <f t="shared" si="852"/>
        <v/>
      </c>
      <c r="AK2960" s="103" t="str">
        <f t="shared" si="853"/>
        <v/>
      </c>
      <c r="AL2960" s="104" t="str">
        <f t="shared" si="854"/>
        <v/>
      </c>
      <c r="AN2960" s="37" t="str">
        <f>IF(AK2960="", "", COUNTIF(AK$11:AK$8010, "&lt;"&amp;AK2960)+1+COUNTIF(AK$11:AK2960, AK2960)-1)</f>
        <v/>
      </c>
      <c r="AO2960" s="37" t="str">
        <f>IF(AL2960="", "", COUNTIF(AL$11:AL$8010, "&gt;"&amp;AL2960)+1+COUNTIF(AL$11:AL2960, AL2960)-1)</f>
        <v/>
      </c>
    </row>
    <row r="2961" spans="1:41" x14ac:dyDescent="0.55000000000000004">
      <c r="A2961" s="5"/>
      <c r="B2961" s="284"/>
      <c r="C2961" s="285"/>
      <c r="D2961" s="286"/>
      <c r="E2961" s="287"/>
      <c r="F2961" s="288"/>
      <c r="G2961" s="5"/>
      <c r="J2961" s="7" t="str">
        <f t="shared" si="837"/>
        <v/>
      </c>
      <c r="K2961" s="48" t="str">
        <f t="shared" si="838"/>
        <v/>
      </c>
      <c r="L2961" s="48" t="str">
        <f t="shared" si="839"/>
        <v/>
      </c>
      <c r="M2961" s="49" t="str">
        <f t="shared" si="840"/>
        <v/>
      </c>
      <c r="U2961" s="103" t="str">
        <f t="shared" si="841"/>
        <v/>
      </c>
      <c r="V2961" s="77" t="str">
        <f t="shared" si="842"/>
        <v/>
      </c>
      <c r="W2961" s="37" t="str">
        <f t="shared" si="843"/>
        <v/>
      </c>
      <c r="X2961" s="7" t="str">
        <f t="shared" si="844"/>
        <v/>
      </c>
      <c r="Y2961" s="37" t="str">
        <f t="shared" si="845"/>
        <v/>
      </c>
      <c r="AA2961" s="54" t="str">
        <f t="shared" si="846"/>
        <v/>
      </c>
      <c r="AC2961" s="121" t="str">
        <f t="shared" si="847"/>
        <v/>
      </c>
      <c r="AD2961" s="111" t="str">
        <f t="shared" si="848"/>
        <v/>
      </c>
      <c r="AE2961" s="122" t="str">
        <f t="shared" si="849"/>
        <v/>
      </c>
      <c r="AF2961" s="123" t="str">
        <f t="shared" si="850"/>
        <v>Qtr 1</v>
      </c>
      <c r="AG2961" s="122" t="str">
        <f t="shared" si="851"/>
        <v/>
      </c>
      <c r="AI2961" s="124" t="str">
        <f t="shared" si="852"/>
        <v/>
      </c>
      <c r="AK2961" s="103" t="str">
        <f t="shared" si="853"/>
        <v/>
      </c>
      <c r="AL2961" s="104" t="str">
        <f t="shared" si="854"/>
        <v/>
      </c>
      <c r="AN2961" s="37" t="str">
        <f>IF(AK2961="", "", COUNTIF(AK$11:AK$8010, "&lt;"&amp;AK2961)+1+COUNTIF(AK$11:AK2961, AK2961)-1)</f>
        <v/>
      </c>
      <c r="AO2961" s="37" t="str">
        <f>IF(AL2961="", "", COUNTIF(AL$11:AL$8010, "&gt;"&amp;AL2961)+1+COUNTIF(AL$11:AL2961, AL2961)-1)</f>
        <v/>
      </c>
    </row>
    <row r="2962" spans="1:41" x14ac:dyDescent="0.55000000000000004">
      <c r="A2962" s="5"/>
      <c r="B2962" s="284"/>
      <c r="C2962" s="285"/>
      <c r="D2962" s="286"/>
      <c r="E2962" s="287"/>
      <c r="F2962" s="288"/>
      <c r="G2962" s="5"/>
      <c r="J2962" s="7" t="str">
        <f t="shared" si="837"/>
        <v/>
      </c>
      <c r="K2962" s="48" t="str">
        <f t="shared" si="838"/>
        <v/>
      </c>
      <c r="L2962" s="48" t="str">
        <f t="shared" si="839"/>
        <v/>
      </c>
      <c r="M2962" s="49" t="str">
        <f t="shared" si="840"/>
        <v/>
      </c>
      <c r="U2962" s="103" t="str">
        <f t="shared" si="841"/>
        <v/>
      </c>
      <c r="V2962" s="77" t="str">
        <f t="shared" si="842"/>
        <v/>
      </c>
      <c r="W2962" s="37" t="str">
        <f t="shared" si="843"/>
        <v/>
      </c>
      <c r="X2962" s="7" t="str">
        <f t="shared" si="844"/>
        <v/>
      </c>
      <c r="Y2962" s="37" t="str">
        <f t="shared" si="845"/>
        <v/>
      </c>
      <c r="AA2962" s="54" t="str">
        <f t="shared" si="846"/>
        <v/>
      </c>
      <c r="AC2962" s="121" t="str">
        <f t="shared" si="847"/>
        <v/>
      </c>
      <c r="AD2962" s="111" t="str">
        <f t="shared" si="848"/>
        <v/>
      </c>
      <c r="AE2962" s="122" t="str">
        <f t="shared" si="849"/>
        <v/>
      </c>
      <c r="AF2962" s="123" t="str">
        <f t="shared" si="850"/>
        <v>Qtr 1</v>
      </c>
      <c r="AG2962" s="122" t="str">
        <f t="shared" si="851"/>
        <v/>
      </c>
      <c r="AI2962" s="124" t="str">
        <f t="shared" si="852"/>
        <v/>
      </c>
      <c r="AK2962" s="103" t="str">
        <f t="shared" si="853"/>
        <v/>
      </c>
      <c r="AL2962" s="104" t="str">
        <f t="shared" si="854"/>
        <v/>
      </c>
      <c r="AN2962" s="37" t="str">
        <f>IF(AK2962="", "", COUNTIF(AK$11:AK$8010, "&lt;"&amp;AK2962)+1+COUNTIF(AK$11:AK2962, AK2962)-1)</f>
        <v/>
      </c>
      <c r="AO2962" s="37" t="str">
        <f>IF(AL2962="", "", COUNTIF(AL$11:AL$8010, "&gt;"&amp;AL2962)+1+COUNTIF(AL$11:AL2962, AL2962)-1)</f>
        <v/>
      </c>
    </row>
    <row r="2963" spans="1:41" x14ac:dyDescent="0.55000000000000004">
      <c r="A2963" s="5"/>
      <c r="B2963" s="284"/>
      <c r="C2963" s="285"/>
      <c r="D2963" s="286"/>
      <c r="E2963" s="287"/>
      <c r="F2963" s="288"/>
      <c r="G2963" s="5"/>
      <c r="J2963" s="7" t="str">
        <f t="shared" si="837"/>
        <v/>
      </c>
      <c r="K2963" s="48" t="str">
        <f t="shared" si="838"/>
        <v/>
      </c>
      <c r="L2963" s="48" t="str">
        <f t="shared" si="839"/>
        <v/>
      </c>
      <c r="M2963" s="49" t="str">
        <f t="shared" si="840"/>
        <v/>
      </c>
      <c r="U2963" s="103" t="str">
        <f t="shared" si="841"/>
        <v/>
      </c>
      <c r="V2963" s="77" t="str">
        <f t="shared" si="842"/>
        <v/>
      </c>
      <c r="W2963" s="37" t="str">
        <f t="shared" si="843"/>
        <v/>
      </c>
      <c r="X2963" s="7" t="str">
        <f t="shared" si="844"/>
        <v/>
      </c>
      <c r="Y2963" s="37" t="str">
        <f t="shared" si="845"/>
        <v/>
      </c>
      <c r="AA2963" s="54" t="str">
        <f t="shared" si="846"/>
        <v/>
      </c>
      <c r="AC2963" s="121" t="str">
        <f t="shared" si="847"/>
        <v/>
      </c>
      <c r="AD2963" s="111" t="str">
        <f t="shared" si="848"/>
        <v/>
      </c>
      <c r="AE2963" s="122" t="str">
        <f t="shared" si="849"/>
        <v/>
      </c>
      <c r="AF2963" s="123" t="str">
        <f t="shared" si="850"/>
        <v>Qtr 1</v>
      </c>
      <c r="AG2963" s="122" t="str">
        <f t="shared" si="851"/>
        <v/>
      </c>
      <c r="AI2963" s="124" t="str">
        <f t="shared" si="852"/>
        <v/>
      </c>
      <c r="AK2963" s="103" t="str">
        <f t="shared" si="853"/>
        <v/>
      </c>
      <c r="AL2963" s="104" t="str">
        <f t="shared" si="854"/>
        <v/>
      </c>
      <c r="AN2963" s="37" t="str">
        <f>IF(AK2963="", "", COUNTIF(AK$11:AK$8010, "&lt;"&amp;AK2963)+1+COUNTIF(AK$11:AK2963, AK2963)-1)</f>
        <v/>
      </c>
      <c r="AO2963" s="37" t="str">
        <f>IF(AL2963="", "", COUNTIF(AL$11:AL$8010, "&gt;"&amp;AL2963)+1+COUNTIF(AL$11:AL2963, AL2963)-1)</f>
        <v/>
      </c>
    </row>
    <row r="2964" spans="1:41" x14ac:dyDescent="0.55000000000000004">
      <c r="A2964" s="5"/>
      <c r="B2964" s="284"/>
      <c r="C2964" s="285"/>
      <c r="D2964" s="286"/>
      <c r="E2964" s="287"/>
      <c r="F2964" s="288"/>
      <c r="G2964" s="5"/>
      <c r="J2964" s="7" t="str">
        <f t="shared" si="837"/>
        <v/>
      </c>
      <c r="K2964" s="48" t="str">
        <f t="shared" si="838"/>
        <v/>
      </c>
      <c r="L2964" s="48" t="str">
        <f t="shared" si="839"/>
        <v/>
      </c>
      <c r="M2964" s="49" t="str">
        <f t="shared" si="840"/>
        <v/>
      </c>
      <c r="U2964" s="103" t="str">
        <f t="shared" si="841"/>
        <v/>
      </c>
      <c r="V2964" s="77" t="str">
        <f t="shared" si="842"/>
        <v/>
      </c>
      <c r="W2964" s="37" t="str">
        <f t="shared" si="843"/>
        <v/>
      </c>
      <c r="X2964" s="7" t="str">
        <f t="shared" si="844"/>
        <v/>
      </c>
      <c r="Y2964" s="37" t="str">
        <f t="shared" si="845"/>
        <v/>
      </c>
      <c r="AA2964" s="54" t="str">
        <f t="shared" si="846"/>
        <v/>
      </c>
      <c r="AC2964" s="121" t="str">
        <f t="shared" si="847"/>
        <v/>
      </c>
      <c r="AD2964" s="111" t="str">
        <f t="shared" si="848"/>
        <v/>
      </c>
      <c r="AE2964" s="122" t="str">
        <f t="shared" si="849"/>
        <v/>
      </c>
      <c r="AF2964" s="123" t="str">
        <f t="shared" si="850"/>
        <v>Qtr 1</v>
      </c>
      <c r="AG2964" s="122" t="str">
        <f t="shared" si="851"/>
        <v/>
      </c>
      <c r="AI2964" s="124" t="str">
        <f t="shared" si="852"/>
        <v/>
      </c>
      <c r="AK2964" s="103" t="str">
        <f t="shared" si="853"/>
        <v/>
      </c>
      <c r="AL2964" s="104" t="str">
        <f t="shared" si="854"/>
        <v/>
      </c>
      <c r="AN2964" s="37" t="str">
        <f>IF(AK2964="", "", COUNTIF(AK$11:AK$8010, "&lt;"&amp;AK2964)+1+COUNTIF(AK$11:AK2964, AK2964)-1)</f>
        <v/>
      </c>
      <c r="AO2964" s="37" t="str">
        <f>IF(AL2964="", "", COUNTIF(AL$11:AL$8010, "&gt;"&amp;AL2964)+1+COUNTIF(AL$11:AL2964, AL2964)-1)</f>
        <v/>
      </c>
    </row>
    <row r="2965" spans="1:41" x14ac:dyDescent="0.55000000000000004">
      <c r="A2965" s="5"/>
      <c r="B2965" s="284"/>
      <c r="C2965" s="285"/>
      <c r="D2965" s="286"/>
      <c r="E2965" s="287"/>
      <c r="F2965" s="288"/>
      <c r="G2965" s="5"/>
      <c r="J2965" s="7" t="str">
        <f t="shared" si="837"/>
        <v/>
      </c>
      <c r="K2965" s="48" t="str">
        <f t="shared" si="838"/>
        <v/>
      </c>
      <c r="L2965" s="48" t="str">
        <f t="shared" si="839"/>
        <v/>
      </c>
      <c r="M2965" s="49" t="str">
        <f t="shared" si="840"/>
        <v/>
      </c>
      <c r="U2965" s="103" t="str">
        <f t="shared" si="841"/>
        <v/>
      </c>
      <c r="V2965" s="77" t="str">
        <f t="shared" si="842"/>
        <v/>
      </c>
      <c r="W2965" s="37" t="str">
        <f t="shared" si="843"/>
        <v/>
      </c>
      <c r="X2965" s="7" t="str">
        <f t="shared" si="844"/>
        <v/>
      </c>
      <c r="Y2965" s="37" t="str">
        <f t="shared" si="845"/>
        <v/>
      </c>
      <c r="AA2965" s="54" t="str">
        <f t="shared" si="846"/>
        <v/>
      </c>
      <c r="AC2965" s="121" t="str">
        <f t="shared" si="847"/>
        <v/>
      </c>
      <c r="AD2965" s="111" t="str">
        <f t="shared" si="848"/>
        <v/>
      </c>
      <c r="AE2965" s="122" t="str">
        <f t="shared" si="849"/>
        <v/>
      </c>
      <c r="AF2965" s="123" t="str">
        <f t="shared" si="850"/>
        <v>Qtr 1</v>
      </c>
      <c r="AG2965" s="122" t="str">
        <f t="shared" si="851"/>
        <v/>
      </c>
      <c r="AI2965" s="124" t="str">
        <f t="shared" si="852"/>
        <v/>
      </c>
      <c r="AK2965" s="103" t="str">
        <f t="shared" si="853"/>
        <v/>
      </c>
      <c r="AL2965" s="104" t="str">
        <f t="shared" si="854"/>
        <v/>
      </c>
      <c r="AN2965" s="37" t="str">
        <f>IF(AK2965="", "", COUNTIF(AK$11:AK$8010, "&lt;"&amp;AK2965)+1+COUNTIF(AK$11:AK2965, AK2965)-1)</f>
        <v/>
      </c>
      <c r="AO2965" s="37" t="str">
        <f>IF(AL2965="", "", COUNTIF(AL$11:AL$8010, "&gt;"&amp;AL2965)+1+COUNTIF(AL$11:AL2965, AL2965)-1)</f>
        <v/>
      </c>
    </row>
    <row r="2966" spans="1:41" x14ac:dyDescent="0.55000000000000004">
      <c r="A2966" s="5"/>
      <c r="B2966" s="284"/>
      <c r="C2966" s="285"/>
      <c r="D2966" s="286"/>
      <c r="E2966" s="287"/>
      <c r="F2966" s="288"/>
      <c r="G2966" s="5"/>
      <c r="J2966" s="7" t="str">
        <f t="shared" si="837"/>
        <v/>
      </c>
      <c r="K2966" s="48" t="str">
        <f t="shared" si="838"/>
        <v/>
      </c>
      <c r="L2966" s="48" t="str">
        <f t="shared" si="839"/>
        <v/>
      </c>
      <c r="M2966" s="49" t="str">
        <f t="shared" si="840"/>
        <v/>
      </c>
      <c r="U2966" s="103" t="str">
        <f t="shared" si="841"/>
        <v/>
      </c>
      <c r="V2966" s="77" t="str">
        <f t="shared" si="842"/>
        <v/>
      </c>
      <c r="W2966" s="37" t="str">
        <f t="shared" si="843"/>
        <v/>
      </c>
      <c r="X2966" s="7" t="str">
        <f t="shared" si="844"/>
        <v/>
      </c>
      <c r="Y2966" s="37" t="str">
        <f t="shared" si="845"/>
        <v/>
      </c>
      <c r="AA2966" s="54" t="str">
        <f t="shared" si="846"/>
        <v/>
      </c>
      <c r="AC2966" s="121" t="str">
        <f t="shared" si="847"/>
        <v/>
      </c>
      <c r="AD2966" s="111" t="str">
        <f t="shared" si="848"/>
        <v/>
      </c>
      <c r="AE2966" s="122" t="str">
        <f t="shared" si="849"/>
        <v/>
      </c>
      <c r="AF2966" s="123" t="str">
        <f t="shared" si="850"/>
        <v>Qtr 1</v>
      </c>
      <c r="AG2966" s="122" t="str">
        <f t="shared" si="851"/>
        <v/>
      </c>
      <c r="AI2966" s="124" t="str">
        <f t="shared" si="852"/>
        <v/>
      </c>
      <c r="AK2966" s="103" t="str">
        <f t="shared" si="853"/>
        <v/>
      </c>
      <c r="AL2966" s="104" t="str">
        <f t="shared" si="854"/>
        <v/>
      </c>
      <c r="AN2966" s="37" t="str">
        <f>IF(AK2966="", "", COUNTIF(AK$11:AK$8010, "&lt;"&amp;AK2966)+1+COUNTIF(AK$11:AK2966, AK2966)-1)</f>
        <v/>
      </c>
      <c r="AO2966" s="37" t="str">
        <f>IF(AL2966="", "", COUNTIF(AL$11:AL$8010, "&gt;"&amp;AL2966)+1+COUNTIF(AL$11:AL2966, AL2966)-1)</f>
        <v/>
      </c>
    </row>
    <row r="2967" spans="1:41" x14ac:dyDescent="0.55000000000000004">
      <c r="A2967" s="5"/>
      <c r="B2967" s="284"/>
      <c r="C2967" s="285"/>
      <c r="D2967" s="286"/>
      <c r="E2967" s="287"/>
      <c r="F2967" s="288"/>
      <c r="G2967" s="5"/>
      <c r="J2967" s="7" t="str">
        <f t="shared" si="837"/>
        <v/>
      </c>
      <c r="K2967" s="48" t="str">
        <f t="shared" si="838"/>
        <v/>
      </c>
      <c r="L2967" s="48" t="str">
        <f t="shared" si="839"/>
        <v/>
      </c>
      <c r="M2967" s="49" t="str">
        <f t="shared" si="840"/>
        <v/>
      </c>
      <c r="U2967" s="103" t="str">
        <f t="shared" si="841"/>
        <v/>
      </c>
      <c r="V2967" s="77" t="str">
        <f t="shared" si="842"/>
        <v/>
      </c>
      <c r="W2967" s="37" t="str">
        <f t="shared" si="843"/>
        <v/>
      </c>
      <c r="X2967" s="7" t="str">
        <f t="shared" si="844"/>
        <v/>
      </c>
      <c r="Y2967" s="37" t="str">
        <f t="shared" si="845"/>
        <v/>
      </c>
      <c r="AA2967" s="54" t="str">
        <f t="shared" si="846"/>
        <v/>
      </c>
      <c r="AC2967" s="121" t="str">
        <f t="shared" si="847"/>
        <v/>
      </c>
      <c r="AD2967" s="111" t="str">
        <f t="shared" si="848"/>
        <v/>
      </c>
      <c r="AE2967" s="122" t="str">
        <f t="shared" si="849"/>
        <v/>
      </c>
      <c r="AF2967" s="123" t="str">
        <f t="shared" si="850"/>
        <v>Qtr 1</v>
      </c>
      <c r="AG2967" s="122" t="str">
        <f t="shared" si="851"/>
        <v/>
      </c>
      <c r="AI2967" s="124" t="str">
        <f t="shared" si="852"/>
        <v/>
      </c>
      <c r="AK2967" s="103" t="str">
        <f t="shared" si="853"/>
        <v/>
      </c>
      <c r="AL2967" s="104" t="str">
        <f t="shared" si="854"/>
        <v/>
      </c>
      <c r="AN2967" s="37" t="str">
        <f>IF(AK2967="", "", COUNTIF(AK$11:AK$8010, "&lt;"&amp;AK2967)+1+COUNTIF(AK$11:AK2967, AK2967)-1)</f>
        <v/>
      </c>
      <c r="AO2967" s="37" t="str">
        <f>IF(AL2967="", "", COUNTIF(AL$11:AL$8010, "&gt;"&amp;AL2967)+1+COUNTIF(AL$11:AL2967, AL2967)-1)</f>
        <v/>
      </c>
    </row>
    <row r="2968" spans="1:41" x14ac:dyDescent="0.55000000000000004">
      <c r="A2968" s="5"/>
      <c r="B2968" s="284"/>
      <c r="C2968" s="285"/>
      <c r="D2968" s="286"/>
      <c r="E2968" s="287"/>
      <c r="F2968" s="288"/>
      <c r="G2968" s="5"/>
      <c r="J2968" s="7" t="str">
        <f t="shared" si="837"/>
        <v/>
      </c>
      <c r="K2968" s="48" t="str">
        <f t="shared" si="838"/>
        <v/>
      </c>
      <c r="L2968" s="48" t="str">
        <f t="shared" si="839"/>
        <v/>
      </c>
      <c r="M2968" s="49" t="str">
        <f t="shared" si="840"/>
        <v/>
      </c>
      <c r="U2968" s="103" t="str">
        <f t="shared" si="841"/>
        <v/>
      </c>
      <c r="V2968" s="77" t="str">
        <f t="shared" si="842"/>
        <v/>
      </c>
      <c r="W2968" s="37" t="str">
        <f t="shared" si="843"/>
        <v/>
      </c>
      <c r="X2968" s="7" t="str">
        <f t="shared" si="844"/>
        <v/>
      </c>
      <c r="Y2968" s="37" t="str">
        <f t="shared" si="845"/>
        <v/>
      </c>
      <c r="AA2968" s="54" t="str">
        <f t="shared" si="846"/>
        <v/>
      </c>
      <c r="AC2968" s="121" t="str">
        <f t="shared" si="847"/>
        <v/>
      </c>
      <c r="AD2968" s="111" t="str">
        <f t="shared" si="848"/>
        <v/>
      </c>
      <c r="AE2968" s="122" t="str">
        <f t="shared" si="849"/>
        <v/>
      </c>
      <c r="AF2968" s="123" t="str">
        <f t="shared" si="850"/>
        <v>Qtr 1</v>
      </c>
      <c r="AG2968" s="122" t="str">
        <f t="shared" si="851"/>
        <v/>
      </c>
      <c r="AI2968" s="124" t="str">
        <f t="shared" si="852"/>
        <v/>
      </c>
      <c r="AK2968" s="103" t="str">
        <f t="shared" si="853"/>
        <v/>
      </c>
      <c r="AL2968" s="104" t="str">
        <f t="shared" si="854"/>
        <v/>
      </c>
      <c r="AN2968" s="37" t="str">
        <f>IF(AK2968="", "", COUNTIF(AK$11:AK$8010, "&lt;"&amp;AK2968)+1+COUNTIF(AK$11:AK2968, AK2968)-1)</f>
        <v/>
      </c>
      <c r="AO2968" s="37" t="str">
        <f>IF(AL2968="", "", COUNTIF(AL$11:AL$8010, "&gt;"&amp;AL2968)+1+COUNTIF(AL$11:AL2968, AL2968)-1)</f>
        <v/>
      </c>
    </row>
    <row r="2969" spans="1:41" x14ac:dyDescent="0.55000000000000004">
      <c r="A2969" s="5"/>
      <c r="B2969" s="284"/>
      <c r="C2969" s="285"/>
      <c r="D2969" s="286"/>
      <c r="E2969" s="287"/>
      <c r="F2969" s="288"/>
      <c r="G2969" s="5"/>
      <c r="J2969" s="7" t="str">
        <f t="shared" si="837"/>
        <v/>
      </c>
      <c r="K2969" s="48" t="str">
        <f t="shared" si="838"/>
        <v/>
      </c>
      <c r="L2969" s="48" t="str">
        <f t="shared" si="839"/>
        <v/>
      </c>
      <c r="M2969" s="49" t="str">
        <f t="shared" si="840"/>
        <v/>
      </c>
      <c r="U2969" s="103" t="str">
        <f t="shared" si="841"/>
        <v/>
      </c>
      <c r="V2969" s="77" t="str">
        <f t="shared" si="842"/>
        <v/>
      </c>
      <c r="W2969" s="37" t="str">
        <f t="shared" si="843"/>
        <v/>
      </c>
      <c r="X2969" s="7" t="str">
        <f t="shared" si="844"/>
        <v/>
      </c>
      <c r="Y2969" s="37" t="str">
        <f t="shared" si="845"/>
        <v/>
      </c>
      <c r="AA2969" s="54" t="str">
        <f t="shared" si="846"/>
        <v/>
      </c>
      <c r="AC2969" s="121" t="str">
        <f t="shared" si="847"/>
        <v/>
      </c>
      <c r="AD2969" s="111" t="str">
        <f t="shared" si="848"/>
        <v/>
      </c>
      <c r="AE2969" s="122" t="str">
        <f t="shared" si="849"/>
        <v/>
      </c>
      <c r="AF2969" s="123" t="str">
        <f t="shared" si="850"/>
        <v>Qtr 1</v>
      </c>
      <c r="AG2969" s="122" t="str">
        <f t="shared" si="851"/>
        <v/>
      </c>
      <c r="AI2969" s="124" t="str">
        <f t="shared" si="852"/>
        <v/>
      </c>
      <c r="AK2969" s="103" t="str">
        <f t="shared" si="853"/>
        <v/>
      </c>
      <c r="AL2969" s="104" t="str">
        <f t="shared" si="854"/>
        <v/>
      </c>
      <c r="AN2969" s="37" t="str">
        <f>IF(AK2969="", "", COUNTIF(AK$11:AK$8010, "&lt;"&amp;AK2969)+1+COUNTIF(AK$11:AK2969, AK2969)-1)</f>
        <v/>
      </c>
      <c r="AO2969" s="37" t="str">
        <f>IF(AL2969="", "", COUNTIF(AL$11:AL$8010, "&gt;"&amp;AL2969)+1+COUNTIF(AL$11:AL2969, AL2969)-1)</f>
        <v/>
      </c>
    </row>
    <row r="2970" spans="1:41" x14ac:dyDescent="0.55000000000000004">
      <c r="A2970" s="5"/>
      <c r="B2970" s="284"/>
      <c r="C2970" s="285"/>
      <c r="D2970" s="286"/>
      <c r="E2970" s="287"/>
      <c r="F2970" s="288"/>
      <c r="G2970" s="5"/>
      <c r="J2970" s="7" t="str">
        <f t="shared" si="837"/>
        <v/>
      </c>
      <c r="K2970" s="48" t="str">
        <f t="shared" si="838"/>
        <v/>
      </c>
      <c r="L2970" s="48" t="str">
        <f t="shared" si="839"/>
        <v/>
      </c>
      <c r="M2970" s="49" t="str">
        <f t="shared" si="840"/>
        <v/>
      </c>
      <c r="U2970" s="103" t="str">
        <f t="shared" si="841"/>
        <v/>
      </c>
      <c r="V2970" s="77" t="str">
        <f t="shared" si="842"/>
        <v/>
      </c>
      <c r="W2970" s="37" t="str">
        <f t="shared" si="843"/>
        <v/>
      </c>
      <c r="X2970" s="7" t="str">
        <f t="shared" si="844"/>
        <v/>
      </c>
      <c r="Y2970" s="37" t="str">
        <f t="shared" si="845"/>
        <v/>
      </c>
      <c r="AA2970" s="54" t="str">
        <f t="shared" si="846"/>
        <v/>
      </c>
      <c r="AC2970" s="121" t="str">
        <f t="shared" si="847"/>
        <v/>
      </c>
      <c r="AD2970" s="111" t="str">
        <f t="shared" si="848"/>
        <v/>
      </c>
      <c r="AE2970" s="122" t="str">
        <f t="shared" si="849"/>
        <v/>
      </c>
      <c r="AF2970" s="123" t="str">
        <f t="shared" si="850"/>
        <v>Qtr 1</v>
      </c>
      <c r="AG2970" s="122" t="str">
        <f t="shared" si="851"/>
        <v/>
      </c>
      <c r="AI2970" s="124" t="str">
        <f t="shared" si="852"/>
        <v/>
      </c>
      <c r="AK2970" s="103" t="str">
        <f t="shared" si="853"/>
        <v/>
      </c>
      <c r="AL2970" s="104" t="str">
        <f t="shared" si="854"/>
        <v/>
      </c>
      <c r="AN2970" s="37" t="str">
        <f>IF(AK2970="", "", COUNTIF(AK$11:AK$8010, "&lt;"&amp;AK2970)+1+COUNTIF(AK$11:AK2970, AK2970)-1)</f>
        <v/>
      </c>
      <c r="AO2970" s="37" t="str">
        <f>IF(AL2970="", "", COUNTIF(AL$11:AL$8010, "&gt;"&amp;AL2970)+1+COUNTIF(AL$11:AL2970, AL2970)-1)</f>
        <v/>
      </c>
    </row>
    <row r="2971" spans="1:41" x14ac:dyDescent="0.55000000000000004">
      <c r="A2971" s="5"/>
      <c r="B2971" s="284"/>
      <c r="C2971" s="285"/>
      <c r="D2971" s="286"/>
      <c r="E2971" s="287"/>
      <c r="F2971" s="288"/>
      <c r="G2971" s="5"/>
      <c r="J2971" s="7" t="str">
        <f t="shared" si="837"/>
        <v/>
      </c>
      <c r="K2971" s="48" t="str">
        <f t="shared" si="838"/>
        <v/>
      </c>
      <c r="L2971" s="48" t="str">
        <f t="shared" si="839"/>
        <v/>
      </c>
      <c r="M2971" s="49" t="str">
        <f t="shared" si="840"/>
        <v/>
      </c>
      <c r="U2971" s="103" t="str">
        <f t="shared" si="841"/>
        <v/>
      </c>
      <c r="V2971" s="77" t="str">
        <f t="shared" si="842"/>
        <v/>
      </c>
      <c r="W2971" s="37" t="str">
        <f t="shared" si="843"/>
        <v/>
      </c>
      <c r="X2971" s="7" t="str">
        <f t="shared" si="844"/>
        <v/>
      </c>
      <c r="Y2971" s="37" t="str">
        <f t="shared" si="845"/>
        <v/>
      </c>
      <c r="AA2971" s="54" t="str">
        <f t="shared" si="846"/>
        <v/>
      </c>
      <c r="AC2971" s="121" t="str">
        <f t="shared" si="847"/>
        <v/>
      </c>
      <c r="AD2971" s="111" t="str">
        <f t="shared" si="848"/>
        <v/>
      </c>
      <c r="AE2971" s="122" t="str">
        <f t="shared" si="849"/>
        <v/>
      </c>
      <c r="AF2971" s="123" t="str">
        <f t="shared" si="850"/>
        <v>Qtr 1</v>
      </c>
      <c r="AG2971" s="122" t="str">
        <f t="shared" si="851"/>
        <v/>
      </c>
      <c r="AI2971" s="124" t="str">
        <f t="shared" si="852"/>
        <v/>
      </c>
      <c r="AK2971" s="103" t="str">
        <f t="shared" si="853"/>
        <v/>
      </c>
      <c r="AL2971" s="104" t="str">
        <f t="shared" si="854"/>
        <v/>
      </c>
      <c r="AN2971" s="37" t="str">
        <f>IF(AK2971="", "", COUNTIF(AK$11:AK$8010, "&lt;"&amp;AK2971)+1+COUNTIF(AK$11:AK2971, AK2971)-1)</f>
        <v/>
      </c>
      <c r="AO2971" s="37" t="str">
        <f>IF(AL2971="", "", COUNTIF(AL$11:AL$8010, "&gt;"&amp;AL2971)+1+COUNTIF(AL$11:AL2971, AL2971)-1)</f>
        <v/>
      </c>
    </row>
    <row r="2972" spans="1:41" x14ac:dyDescent="0.55000000000000004">
      <c r="A2972" s="5"/>
      <c r="B2972" s="284"/>
      <c r="C2972" s="285"/>
      <c r="D2972" s="286"/>
      <c r="E2972" s="287"/>
      <c r="F2972" s="288"/>
      <c r="G2972" s="5"/>
      <c r="J2972" s="7" t="str">
        <f t="shared" si="837"/>
        <v/>
      </c>
      <c r="K2972" s="48" t="str">
        <f t="shared" si="838"/>
        <v/>
      </c>
      <c r="L2972" s="48" t="str">
        <f t="shared" si="839"/>
        <v/>
      </c>
      <c r="M2972" s="49" t="str">
        <f t="shared" si="840"/>
        <v/>
      </c>
      <c r="U2972" s="103" t="str">
        <f t="shared" si="841"/>
        <v/>
      </c>
      <c r="V2972" s="77" t="str">
        <f t="shared" si="842"/>
        <v/>
      </c>
      <c r="W2972" s="37" t="str">
        <f t="shared" si="843"/>
        <v/>
      </c>
      <c r="X2972" s="7" t="str">
        <f t="shared" si="844"/>
        <v/>
      </c>
      <c r="Y2972" s="37" t="str">
        <f t="shared" si="845"/>
        <v/>
      </c>
      <c r="AA2972" s="54" t="str">
        <f t="shared" si="846"/>
        <v/>
      </c>
      <c r="AC2972" s="121" t="str">
        <f t="shared" si="847"/>
        <v/>
      </c>
      <c r="AD2972" s="111" t="str">
        <f t="shared" si="848"/>
        <v/>
      </c>
      <c r="AE2972" s="122" t="str">
        <f t="shared" si="849"/>
        <v/>
      </c>
      <c r="AF2972" s="123" t="str">
        <f t="shared" si="850"/>
        <v>Qtr 1</v>
      </c>
      <c r="AG2972" s="122" t="str">
        <f t="shared" si="851"/>
        <v/>
      </c>
      <c r="AI2972" s="124" t="str">
        <f t="shared" si="852"/>
        <v/>
      </c>
      <c r="AK2972" s="103" t="str">
        <f t="shared" si="853"/>
        <v/>
      </c>
      <c r="AL2972" s="104" t="str">
        <f t="shared" si="854"/>
        <v/>
      </c>
      <c r="AN2972" s="37" t="str">
        <f>IF(AK2972="", "", COUNTIF(AK$11:AK$8010, "&lt;"&amp;AK2972)+1+COUNTIF(AK$11:AK2972, AK2972)-1)</f>
        <v/>
      </c>
      <c r="AO2972" s="37" t="str">
        <f>IF(AL2972="", "", COUNTIF(AL$11:AL$8010, "&gt;"&amp;AL2972)+1+COUNTIF(AL$11:AL2972, AL2972)-1)</f>
        <v/>
      </c>
    </row>
    <row r="2973" spans="1:41" x14ac:dyDescent="0.55000000000000004">
      <c r="A2973" s="5"/>
      <c r="B2973" s="284"/>
      <c r="C2973" s="285"/>
      <c r="D2973" s="286"/>
      <c r="E2973" s="287"/>
      <c r="F2973" s="288"/>
      <c r="G2973" s="5"/>
      <c r="J2973" s="7" t="str">
        <f t="shared" si="837"/>
        <v/>
      </c>
      <c r="K2973" s="48" t="str">
        <f t="shared" si="838"/>
        <v/>
      </c>
      <c r="L2973" s="48" t="str">
        <f t="shared" si="839"/>
        <v/>
      </c>
      <c r="M2973" s="49" t="str">
        <f t="shared" si="840"/>
        <v/>
      </c>
      <c r="U2973" s="103" t="str">
        <f t="shared" si="841"/>
        <v/>
      </c>
      <c r="V2973" s="77" t="str">
        <f t="shared" si="842"/>
        <v/>
      </c>
      <c r="W2973" s="37" t="str">
        <f t="shared" si="843"/>
        <v/>
      </c>
      <c r="X2973" s="7" t="str">
        <f t="shared" si="844"/>
        <v/>
      </c>
      <c r="Y2973" s="37" t="str">
        <f t="shared" si="845"/>
        <v/>
      </c>
      <c r="AA2973" s="54" t="str">
        <f t="shared" si="846"/>
        <v/>
      </c>
      <c r="AC2973" s="121" t="str">
        <f t="shared" si="847"/>
        <v/>
      </c>
      <c r="AD2973" s="111" t="str">
        <f t="shared" si="848"/>
        <v/>
      </c>
      <c r="AE2973" s="122" t="str">
        <f t="shared" si="849"/>
        <v/>
      </c>
      <c r="AF2973" s="123" t="str">
        <f t="shared" si="850"/>
        <v>Qtr 1</v>
      </c>
      <c r="AG2973" s="122" t="str">
        <f t="shared" si="851"/>
        <v/>
      </c>
      <c r="AI2973" s="124" t="str">
        <f t="shared" si="852"/>
        <v/>
      </c>
      <c r="AK2973" s="103" t="str">
        <f t="shared" si="853"/>
        <v/>
      </c>
      <c r="AL2973" s="104" t="str">
        <f t="shared" si="854"/>
        <v/>
      </c>
      <c r="AN2973" s="37" t="str">
        <f>IF(AK2973="", "", COUNTIF(AK$11:AK$8010, "&lt;"&amp;AK2973)+1+COUNTIF(AK$11:AK2973, AK2973)-1)</f>
        <v/>
      </c>
      <c r="AO2973" s="37" t="str">
        <f>IF(AL2973="", "", COUNTIF(AL$11:AL$8010, "&gt;"&amp;AL2973)+1+COUNTIF(AL$11:AL2973, AL2973)-1)</f>
        <v/>
      </c>
    </row>
    <row r="2974" spans="1:41" x14ac:dyDescent="0.55000000000000004">
      <c r="A2974" s="5"/>
      <c r="B2974" s="284"/>
      <c r="C2974" s="285"/>
      <c r="D2974" s="286"/>
      <c r="E2974" s="287"/>
      <c r="F2974" s="288"/>
      <c r="G2974" s="5"/>
      <c r="J2974" s="7" t="str">
        <f t="shared" si="837"/>
        <v/>
      </c>
      <c r="K2974" s="48" t="str">
        <f t="shared" si="838"/>
        <v/>
      </c>
      <c r="L2974" s="48" t="str">
        <f t="shared" si="839"/>
        <v/>
      </c>
      <c r="M2974" s="49" t="str">
        <f t="shared" si="840"/>
        <v/>
      </c>
      <c r="U2974" s="103" t="str">
        <f t="shared" si="841"/>
        <v/>
      </c>
      <c r="V2974" s="77" t="str">
        <f t="shared" si="842"/>
        <v/>
      </c>
      <c r="W2974" s="37" t="str">
        <f t="shared" si="843"/>
        <v/>
      </c>
      <c r="X2974" s="7" t="str">
        <f t="shared" si="844"/>
        <v/>
      </c>
      <c r="Y2974" s="37" t="str">
        <f t="shared" si="845"/>
        <v/>
      </c>
      <c r="AA2974" s="54" t="str">
        <f t="shared" si="846"/>
        <v/>
      </c>
      <c r="AC2974" s="121" t="str">
        <f t="shared" si="847"/>
        <v/>
      </c>
      <c r="AD2974" s="111" t="str">
        <f t="shared" si="848"/>
        <v/>
      </c>
      <c r="AE2974" s="122" t="str">
        <f t="shared" si="849"/>
        <v/>
      </c>
      <c r="AF2974" s="123" t="str">
        <f t="shared" si="850"/>
        <v>Qtr 1</v>
      </c>
      <c r="AG2974" s="122" t="str">
        <f t="shared" si="851"/>
        <v/>
      </c>
      <c r="AI2974" s="124" t="str">
        <f t="shared" si="852"/>
        <v/>
      </c>
      <c r="AK2974" s="103" t="str">
        <f t="shared" si="853"/>
        <v/>
      </c>
      <c r="AL2974" s="104" t="str">
        <f t="shared" si="854"/>
        <v/>
      </c>
      <c r="AN2974" s="37" t="str">
        <f>IF(AK2974="", "", COUNTIF(AK$11:AK$8010, "&lt;"&amp;AK2974)+1+COUNTIF(AK$11:AK2974, AK2974)-1)</f>
        <v/>
      </c>
      <c r="AO2974" s="37" t="str">
        <f>IF(AL2974="", "", COUNTIF(AL$11:AL$8010, "&gt;"&amp;AL2974)+1+COUNTIF(AL$11:AL2974, AL2974)-1)</f>
        <v/>
      </c>
    </row>
    <row r="2975" spans="1:41" x14ac:dyDescent="0.55000000000000004">
      <c r="A2975" s="5"/>
      <c r="B2975" s="284"/>
      <c r="C2975" s="285"/>
      <c r="D2975" s="286"/>
      <c r="E2975" s="287"/>
      <c r="F2975" s="288"/>
      <c r="G2975" s="5"/>
      <c r="J2975" s="7" t="str">
        <f t="shared" si="837"/>
        <v/>
      </c>
      <c r="K2975" s="48" t="str">
        <f t="shared" si="838"/>
        <v/>
      </c>
      <c r="L2975" s="48" t="str">
        <f t="shared" si="839"/>
        <v/>
      </c>
      <c r="M2975" s="49" t="str">
        <f t="shared" si="840"/>
        <v/>
      </c>
      <c r="U2975" s="103" t="str">
        <f t="shared" si="841"/>
        <v/>
      </c>
      <c r="V2975" s="77" t="str">
        <f t="shared" si="842"/>
        <v/>
      </c>
      <c r="W2975" s="37" t="str">
        <f t="shared" si="843"/>
        <v/>
      </c>
      <c r="X2975" s="7" t="str">
        <f t="shared" si="844"/>
        <v/>
      </c>
      <c r="Y2975" s="37" t="str">
        <f t="shared" si="845"/>
        <v/>
      </c>
      <c r="AA2975" s="54" t="str">
        <f t="shared" si="846"/>
        <v/>
      </c>
      <c r="AC2975" s="121" t="str">
        <f t="shared" si="847"/>
        <v/>
      </c>
      <c r="AD2975" s="111" t="str">
        <f t="shared" si="848"/>
        <v/>
      </c>
      <c r="AE2975" s="122" t="str">
        <f t="shared" si="849"/>
        <v/>
      </c>
      <c r="AF2975" s="123" t="str">
        <f t="shared" si="850"/>
        <v>Qtr 1</v>
      </c>
      <c r="AG2975" s="122" t="str">
        <f t="shared" si="851"/>
        <v/>
      </c>
      <c r="AI2975" s="124" t="str">
        <f t="shared" si="852"/>
        <v/>
      </c>
      <c r="AK2975" s="103" t="str">
        <f t="shared" si="853"/>
        <v/>
      </c>
      <c r="AL2975" s="104" t="str">
        <f t="shared" si="854"/>
        <v/>
      </c>
      <c r="AN2975" s="37" t="str">
        <f>IF(AK2975="", "", COUNTIF(AK$11:AK$8010, "&lt;"&amp;AK2975)+1+COUNTIF(AK$11:AK2975, AK2975)-1)</f>
        <v/>
      </c>
      <c r="AO2975" s="37" t="str">
        <f>IF(AL2975="", "", COUNTIF(AL$11:AL$8010, "&gt;"&amp;AL2975)+1+COUNTIF(AL$11:AL2975, AL2975)-1)</f>
        <v/>
      </c>
    </row>
    <row r="2976" spans="1:41" x14ac:dyDescent="0.55000000000000004">
      <c r="A2976" s="5"/>
      <c r="B2976" s="284"/>
      <c r="C2976" s="285"/>
      <c r="D2976" s="286"/>
      <c r="E2976" s="287"/>
      <c r="F2976" s="288"/>
      <c r="G2976" s="5"/>
      <c r="J2976" s="7" t="str">
        <f t="shared" si="837"/>
        <v/>
      </c>
      <c r="K2976" s="48" t="str">
        <f t="shared" si="838"/>
        <v/>
      </c>
      <c r="L2976" s="48" t="str">
        <f t="shared" si="839"/>
        <v/>
      </c>
      <c r="M2976" s="49" t="str">
        <f t="shared" si="840"/>
        <v/>
      </c>
      <c r="U2976" s="103" t="str">
        <f t="shared" si="841"/>
        <v/>
      </c>
      <c r="V2976" s="77" t="str">
        <f t="shared" si="842"/>
        <v/>
      </c>
      <c r="W2976" s="37" t="str">
        <f t="shared" si="843"/>
        <v/>
      </c>
      <c r="X2976" s="7" t="str">
        <f t="shared" si="844"/>
        <v/>
      </c>
      <c r="Y2976" s="37" t="str">
        <f t="shared" si="845"/>
        <v/>
      </c>
      <c r="AA2976" s="54" t="str">
        <f t="shared" si="846"/>
        <v/>
      </c>
      <c r="AC2976" s="121" t="str">
        <f t="shared" si="847"/>
        <v/>
      </c>
      <c r="AD2976" s="111" t="str">
        <f t="shared" si="848"/>
        <v/>
      </c>
      <c r="AE2976" s="122" t="str">
        <f t="shared" si="849"/>
        <v/>
      </c>
      <c r="AF2976" s="123" t="str">
        <f t="shared" si="850"/>
        <v>Qtr 1</v>
      </c>
      <c r="AG2976" s="122" t="str">
        <f t="shared" si="851"/>
        <v/>
      </c>
      <c r="AI2976" s="124" t="str">
        <f t="shared" si="852"/>
        <v/>
      </c>
      <c r="AK2976" s="103" t="str">
        <f t="shared" si="853"/>
        <v/>
      </c>
      <c r="AL2976" s="104" t="str">
        <f t="shared" si="854"/>
        <v/>
      </c>
      <c r="AN2976" s="37" t="str">
        <f>IF(AK2976="", "", COUNTIF(AK$11:AK$8010, "&lt;"&amp;AK2976)+1+COUNTIF(AK$11:AK2976, AK2976)-1)</f>
        <v/>
      </c>
      <c r="AO2976" s="37" t="str">
        <f>IF(AL2976="", "", COUNTIF(AL$11:AL$8010, "&gt;"&amp;AL2976)+1+COUNTIF(AL$11:AL2976, AL2976)-1)</f>
        <v/>
      </c>
    </row>
    <row r="2977" spans="1:41" x14ac:dyDescent="0.55000000000000004">
      <c r="A2977" s="5"/>
      <c r="B2977" s="284"/>
      <c r="C2977" s="285"/>
      <c r="D2977" s="286"/>
      <c r="E2977" s="287"/>
      <c r="F2977" s="288"/>
      <c r="G2977" s="5"/>
      <c r="J2977" s="7" t="str">
        <f t="shared" si="837"/>
        <v/>
      </c>
      <c r="K2977" s="48" t="str">
        <f t="shared" si="838"/>
        <v/>
      </c>
      <c r="L2977" s="48" t="str">
        <f t="shared" si="839"/>
        <v/>
      </c>
      <c r="M2977" s="49" t="str">
        <f t="shared" si="840"/>
        <v/>
      </c>
      <c r="U2977" s="103" t="str">
        <f t="shared" si="841"/>
        <v/>
      </c>
      <c r="V2977" s="77" t="str">
        <f t="shared" si="842"/>
        <v/>
      </c>
      <c r="W2977" s="37" t="str">
        <f t="shared" si="843"/>
        <v/>
      </c>
      <c r="X2977" s="7" t="str">
        <f t="shared" si="844"/>
        <v/>
      </c>
      <c r="Y2977" s="37" t="str">
        <f t="shared" si="845"/>
        <v/>
      </c>
      <c r="AA2977" s="54" t="str">
        <f t="shared" si="846"/>
        <v/>
      </c>
      <c r="AC2977" s="121" t="str">
        <f t="shared" si="847"/>
        <v/>
      </c>
      <c r="AD2977" s="111" t="str">
        <f t="shared" si="848"/>
        <v/>
      </c>
      <c r="AE2977" s="122" t="str">
        <f t="shared" si="849"/>
        <v/>
      </c>
      <c r="AF2977" s="123" t="str">
        <f t="shared" si="850"/>
        <v>Qtr 1</v>
      </c>
      <c r="AG2977" s="122" t="str">
        <f t="shared" si="851"/>
        <v/>
      </c>
      <c r="AI2977" s="124" t="str">
        <f t="shared" si="852"/>
        <v/>
      </c>
      <c r="AK2977" s="103" t="str">
        <f t="shared" si="853"/>
        <v/>
      </c>
      <c r="AL2977" s="104" t="str">
        <f t="shared" si="854"/>
        <v/>
      </c>
      <c r="AN2977" s="37" t="str">
        <f>IF(AK2977="", "", COUNTIF(AK$11:AK$8010, "&lt;"&amp;AK2977)+1+COUNTIF(AK$11:AK2977, AK2977)-1)</f>
        <v/>
      </c>
      <c r="AO2977" s="37" t="str">
        <f>IF(AL2977="", "", COUNTIF(AL$11:AL$8010, "&gt;"&amp;AL2977)+1+COUNTIF(AL$11:AL2977, AL2977)-1)</f>
        <v/>
      </c>
    </row>
    <row r="2978" spans="1:41" x14ac:dyDescent="0.55000000000000004">
      <c r="A2978" s="5"/>
      <c r="B2978" s="284"/>
      <c r="C2978" s="285"/>
      <c r="D2978" s="286"/>
      <c r="E2978" s="287"/>
      <c r="F2978" s="288"/>
      <c r="G2978" s="5"/>
      <c r="J2978" s="7" t="str">
        <f t="shared" si="837"/>
        <v/>
      </c>
      <c r="K2978" s="48" t="str">
        <f t="shared" si="838"/>
        <v/>
      </c>
      <c r="L2978" s="48" t="str">
        <f t="shared" si="839"/>
        <v/>
      </c>
      <c r="M2978" s="49" t="str">
        <f t="shared" si="840"/>
        <v/>
      </c>
      <c r="U2978" s="103" t="str">
        <f t="shared" si="841"/>
        <v/>
      </c>
      <c r="V2978" s="77" t="str">
        <f t="shared" si="842"/>
        <v/>
      </c>
      <c r="W2978" s="37" t="str">
        <f t="shared" si="843"/>
        <v/>
      </c>
      <c r="X2978" s="7" t="str">
        <f t="shared" si="844"/>
        <v/>
      </c>
      <c r="Y2978" s="37" t="str">
        <f t="shared" si="845"/>
        <v/>
      </c>
      <c r="AA2978" s="54" t="str">
        <f t="shared" si="846"/>
        <v/>
      </c>
      <c r="AC2978" s="121" t="str">
        <f t="shared" si="847"/>
        <v/>
      </c>
      <c r="AD2978" s="111" t="str">
        <f t="shared" si="848"/>
        <v/>
      </c>
      <c r="AE2978" s="122" t="str">
        <f t="shared" si="849"/>
        <v/>
      </c>
      <c r="AF2978" s="123" t="str">
        <f t="shared" si="850"/>
        <v>Qtr 1</v>
      </c>
      <c r="AG2978" s="122" t="str">
        <f t="shared" si="851"/>
        <v/>
      </c>
      <c r="AI2978" s="124" t="str">
        <f t="shared" si="852"/>
        <v/>
      </c>
      <c r="AK2978" s="103" t="str">
        <f t="shared" si="853"/>
        <v/>
      </c>
      <c r="AL2978" s="104" t="str">
        <f t="shared" si="854"/>
        <v/>
      </c>
      <c r="AN2978" s="37" t="str">
        <f>IF(AK2978="", "", COUNTIF(AK$11:AK$8010, "&lt;"&amp;AK2978)+1+COUNTIF(AK$11:AK2978, AK2978)-1)</f>
        <v/>
      </c>
      <c r="AO2978" s="37" t="str">
        <f>IF(AL2978="", "", COUNTIF(AL$11:AL$8010, "&gt;"&amp;AL2978)+1+COUNTIF(AL$11:AL2978, AL2978)-1)</f>
        <v/>
      </c>
    </row>
    <row r="2979" spans="1:41" x14ac:dyDescent="0.55000000000000004">
      <c r="A2979" s="5"/>
      <c r="B2979" s="284"/>
      <c r="C2979" s="285"/>
      <c r="D2979" s="286"/>
      <c r="E2979" s="287"/>
      <c r="F2979" s="288"/>
      <c r="G2979" s="5"/>
      <c r="J2979" s="7" t="str">
        <f t="shared" si="837"/>
        <v/>
      </c>
      <c r="K2979" s="48" t="str">
        <f t="shared" si="838"/>
        <v/>
      </c>
      <c r="L2979" s="48" t="str">
        <f t="shared" si="839"/>
        <v/>
      </c>
      <c r="M2979" s="49" t="str">
        <f t="shared" si="840"/>
        <v/>
      </c>
      <c r="U2979" s="103" t="str">
        <f t="shared" si="841"/>
        <v/>
      </c>
      <c r="V2979" s="77" t="str">
        <f t="shared" si="842"/>
        <v/>
      </c>
      <c r="W2979" s="37" t="str">
        <f t="shared" si="843"/>
        <v/>
      </c>
      <c r="X2979" s="7" t="str">
        <f t="shared" si="844"/>
        <v/>
      </c>
      <c r="Y2979" s="37" t="str">
        <f t="shared" si="845"/>
        <v/>
      </c>
      <c r="AA2979" s="54" t="str">
        <f t="shared" si="846"/>
        <v/>
      </c>
      <c r="AC2979" s="121" t="str">
        <f t="shared" si="847"/>
        <v/>
      </c>
      <c r="AD2979" s="111" t="str">
        <f t="shared" si="848"/>
        <v/>
      </c>
      <c r="AE2979" s="122" t="str">
        <f t="shared" si="849"/>
        <v/>
      </c>
      <c r="AF2979" s="123" t="str">
        <f t="shared" si="850"/>
        <v>Qtr 1</v>
      </c>
      <c r="AG2979" s="122" t="str">
        <f t="shared" si="851"/>
        <v/>
      </c>
      <c r="AI2979" s="124" t="str">
        <f t="shared" si="852"/>
        <v/>
      </c>
      <c r="AK2979" s="103" t="str">
        <f t="shared" si="853"/>
        <v/>
      </c>
      <c r="AL2979" s="104" t="str">
        <f t="shared" si="854"/>
        <v/>
      </c>
      <c r="AN2979" s="37" t="str">
        <f>IF(AK2979="", "", COUNTIF(AK$11:AK$8010, "&lt;"&amp;AK2979)+1+COUNTIF(AK$11:AK2979, AK2979)-1)</f>
        <v/>
      </c>
      <c r="AO2979" s="37" t="str">
        <f>IF(AL2979="", "", COUNTIF(AL$11:AL$8010, "&gt;"&amp;AL2979)+1+COUNTIF(AL$11:AL2979, AL2979)-1)</f>
        <v/>
      </c>
    </row>
    <row r="2980" spans="1:41" x14ac:dyDescent="0.55000000000000004">
      <c r="A2980" s="5"/>
      <c r="B2980" s="284"/>
      <c r="C2980" s="285"/>
      <c r="D2980" s="286"/>
      <c r="E2980" s="287"/>
      <c r="F2980" s="288"/>
      <c r="G2980" s="5"/>
      <c r="J2980" s="7" t="str">
        <f t="shared" si="837"/>
        <v/>
      </c>
      <c r="K2980" s="48" t="str">
        <f t="shared" si="838"/>
        <v/>
      </c>
      <c r="L2980" s="48" t="str">
        <f t="shared" si="839"/>
        <v/>
      </c>
      <c r="M2980" s="49" t="str">
        <f t="shared" si="840"/>
        <v/>
      </c>
      <c r="U2980" s="103" t="str">
        <f t="shared" si="841"/>
        <v/>
      </c>
      <c r="V2980" s="77" t="str">
        <f t="shared" si="842"/>
        <v/>
      </c>
      <c r="W2980" s="37" t="str">
        <f t="shared" si="843"/>
        <v/>
      </c>
      <c r="X2980" s="7" t="str">
        <f t="shared" si="844"/>
        <v/>
      </c>
      <c r="Y2980" s="37" t="str">
        <f t="shared" si="845"/>
        <v/>
      </c>
      <c r="AA2980" s="54" t="str">
        <f t="shared" si="846"/>
        <v/>
      </c>
      <c r="AC2980" s="121" t="str">
        <f t="shared" si="847"/>
        <v/>
      </c>
      <c r="AD2980" s="111" t="str">
        <f t="shared" si="848"/>
        <v/>
      </c>
      <c r="AE2980" s="122" t="str">
        <f t="shared" si="849"/>
        <v/>
      </c>
      <c r="AF2980" s="123" t="str">
        <f t="shared" si="850"/>
        <v>Qtr 1</v>
      </c>
      <c r="AG2980" s="122" t="str">
        <f t="shared" si="851"/>
        <v/>
      </c>
      <c r="AI2980" s="124" t="str">
        <f t="shared" si="852"/>
        <v/>
      </c>
      <c r="AK2980" s="103" t="str">
        <f t="shared" si="853"/>
        <v/>
      </c>
      <c r="AL2980" s="104" t="str">
        <f t="shared" si="854"/>
        <v/>
      </c>
      <c r="AN2980" s="37" t="str">
        <f>IF(AK2980="", "", COUNTIF(AK$11:AK$8010, "&lt;"&amp;AK2980)+1+COUNTIF(AK$11:AK2980, AK2980)-1)</f>
        <v/>
      </c>
      <c r="AO2980" s="37" t="str">
        <f>IF(AL2980="", "", COUNTIF(AL$11:AL$8010, "&gt;"&amp;AL2980)+1+COUNTIF(AL$11:AL2980, AL2980)-1)</f>
        <v/>
      </c>
    </row>
    <row r="2981" spans="1:41" x14ac:dyDescent="0.55000000000000004">
      <c r="A2981" s="5"/>
      <c r="B2981" s="284"/>
      <c r="C2981" s="285"/>
      <c r="D2981" s="286"/>
      <c r="E2981" s="287"/>
      <c r="F2981" s="288"/>
      <c r="G2981" s="5"/>
      <c r="J2981" s="7" t="str">
        <f t="shared" si="837"/>
        <v/>
      </c>
      <c r="K2981" s="48" t="str">
        <f t="shared" si="838"/>
        <v/>
      </c>
      <c r="L2981" s="48" t="str">
        <f t="shared" si="839"/>
        <v/>
      </c>
      <c r="M2981" s="49" t="str">
        <f t="shared" si="840"/>
        <v/>
      </c>
      <c r="U2981" s="103" t="str">
        <f t="shared" si="841"/>
        <v/>
      </c>
      <c r="V2981" s="77" t="str">
        <f t="shared" si="842"/>
        <v/>
      </c>
      <c r="W2981" s="37" t="str">
        <f t="shared" si="843"/>
        <v/>
      </c>
      <c r="X2981" s="7" t="str">
        <f t="shared" si="844"/>
        <v/>
      </c>
      <c r="Y2981" s="37" t="str">
        <f t="shared" si="845"/>
        <v/>
      </c>
      <c r="AA2981" s="54" t="str">
        <f t="shared" si="846"/>
        <v/>
      </c>
      <c r="AC2981" s="121" t="str">
        <f t="shared" si="847"/>
        <v/>
      </c>
      <c r="AD2981" s="111" t="str">
        <f t="shared" si="848"/>
        <v/>
      </c>
      <c r="AE2981" s="122" t="str">
        <f t="shared" si="849"/>
        <v/>
      </c>
      <c r="AF2981" s="123" t="str">
        <f t="shared" si="850"/>
        <v>Qtr 1</v>
      </c>
      <c r="AG2981" s="122" t="str">
        <f t="shared" si="851"/>
        <v/>
      </c>
      <c r="AI2981" s="124" t="str">
        <f t="shared" si="852"/>
        <v/>
      </c>
      <c r="AK2981" s="103" t="str">
        <f t="shared" si="853"/>
        <v/>
      </c>
      <c r="AL2981" s="104" t="str">
        <f t="shared" si="854"/>
        <v/>
      </c>
      <c r="AN2981" s="37" t="str">
        <f>IF(AK2981="", "", COUNTIF(AK$11:AK$8010, "&lt;"&amp;AK2981)+1+COUNTIF(AK$11:AK2981, AK2981)-1)</f>
        <v/>
      </c>
      <c r="AO2981" s="37" t="str">
        <f>IF(AL2981="", "", COUNTIF(AL$11:AL$8010, "&gt;"&amp;AL2981)+1+COUNTIF(AL$11:AL2981, AL2981)-1)</f>
        <v/>
      </c>
    </row>
    <row r="2982" spans="1:41" x14ac:dyDescent="0.55000000000000004">
      <c r="A2982" s="5"/>
      <c r="B2982" s="284"/>
      <c r="C2982" s="285"/>
      <c r="D2982" s="286"/>
      <c r="E2982" s="287"/>
      <c r="F2982" s="288"/>
      <c r="G2982" s="5"/>
      <c r="J2982" s="7" t="str">
        <f t="shared" si="837"/>
        <v/>
      </c>
      <c r="K2982" s="48" t="str">
        <f t="shared" si="838"/>
        <v/>
      </c>
      <c r="L2982" s="48" t="str">
        <f t="shared" si="839"/>
        <v/>
      </c>
      <c r="M2982" s="49" t="str">
        <f t="shared" si="840"/>
        <v/>
      </c>
      <c r="U2982" s="103" t="str">
        <f t="shared" si="841"/>
        <v/>
      </c>
      <c r="V2982" s="77" t="str">
        <f t="shared" si="842"/>
        <v/>
      </c>
      <c r="W2982" s="37" t="str">
        <f t="shared" si="843"/>
        <v/>
      </c>
      <c r="X2982" s="7" t="str">
        <f t="shared" si="844"/>
        <v/>
      </c>
      <c r="Y2982" s="37" t="str">
        <f t="shared" si="845"/>
        <v/>
      </c>
      <c r="AA2982" s="54" t="str">
        <f t="shared" si="846"/>
        <v/>
      </c>
      <c r="AC2982" s="121" t="str">
        <f t="shared" si="847"/>
        <v/>
      </c>
      <c r="AD2982" s="111" t="str">
        <f t="shared" si="848"/>
        <v/>
      </c>
      <c r="AE2982" s="122" t="str">
        <f t="shared" si="849"/>
        <v/>
      </c>
      <c r="AF2982" s="123" t="str">
        <f t="shared" si="850"/>
        <v>Qtr 1</v>
      </c>
      <c r="AG2982" s="122" t="str">
        <f t="shared" si="851"/>
        <v/>
      </c>
      <c r="AI2982" s="124" t="str">
        <f t="shared" si="852"/>
        <v/>
      </c>
      <c r="AK2982" s="103" t="str">
        <f t="shared" si="853"/>
        <v/>
      </c>
      <c r="AL2982" s="104" t="str">
        <f t="shared" si="854"/>
        <v/>
      </c>
      <c r="AN2982" s="37" t="str">
        <f>IF(AK2982="", "", COUNTIF(AK$11:AK$8010, "&lt;"&amp;AK2982)+1+COUNTIF(AK$11:AK2982, AK2982)-1)</f>
        <v/>
      </c>
      <c r="AO2982" s="37" t="str">
        <f>IF(AL2982="", "", COUNTIF(AL$11:AL$8010, "&gt;"&amp;AL2982)+1+COUNTIF(AL$11:AL2982, AL2982)-1)</f>
        <v/>
      </c>
    </row>
    <row r="2983" spans="1:41" x14ac:dyDescent="0.55000000000000004">
      <c r="A2983" s="5"/>
      <c r="B2983" s="284"/>
      <c r="C2983" s="285"/>
      <c r="D2983" s="286"/>
      <c r="E2983" s="287"/>
      <c r="F2983" s="288"/>
      <c r="G2983" s="5"/>
      <c r="J2983" s="7" t="str">
        <f t="shared" si="837"/>
        <v/>
      </c>
      <c r="K2983" s="48" t="str">
        <f t="shared" si="838"/>
        <v/>
      </c>
      <c r="L2983" s="48" t="str">
        <f t="shared" si="839"/>
        <v/>
      </c>
      <c r="M2983" s="49" t="str">
        <f t="shared" si="840"/>
        <v/>
      </c>
      <c r="U2983" s="103" t="str">
        <f t="shared" si="841"/>
        <v/>
      </c>
      <c r="V2983" s="77" t="str">
        <f t="shared" si="842"/>
        <v/>
      </c>
      <c r="W2983" s="37" t="str">
        <f t="shared" si="843"/>
        <v/>
      </c>
      <c r="X2983" s="7" t="str">
        <f t="shared" si="844"/>
        <v/>
      </c>
      <c r="Y2983" s="37" t="str">
        <f t="shared" si="845"/>
        <v/>
      </c>
      <c r="AA2983" s="54" t="str">
        <f t="shared" si="846"/>
        <v/>
      </c>
      <c r="AC2983" s="121" t="str">
        <f t="shared" si="847"/>
        <v/>
      </c>
      <c r="AD2983" s="111" t="str">
        <f t="shared" si="848"/>
        <v/>
      </c>
      <c r="AE2983" s="122" t="str">
        <f t="shared" si="849"/>
        <v/>
      </c>
      <c r="AF2983" s="123" t="str">
        <f t="shared" si="850"/>
        <v>Qtr 1</v>
      </c>
      <c r="AG2983" s="122" t="str">
        <f t="shared" si="851"/>
        <v/>
      </c>
      <c r="AI2983" s="124" t="str">
        <f t="shared" si="852"/>
        <v/>
      </c>
      <c r="AK2983" s="103" t="str">
        <f t="shared" si="853"/>
        <v/>
      </c>
      <c r="AL2983" s="104" t="str">
        <f t="shared" si="854"/>
        <v/>
      </c>
      <c r="AN2983" s="37" t="str">
        <f>IF(AK2983="", "", COUNTIF(AK$11:AK$8010, "&lt;"&amp;AK2983)+1+COUNTIF(AK$11:AK2983, AK2983)-1)</f>
        <v/>
      </c>
      <c r="AO2983" s="37" t="str">
        <f>IF(AL2983="", "", COUNTIF(AL$11:AL$8010, "&gt;"&amp;AL2983)+1+COUNTIF(AL$11:AL2983, AL2983)-1)</f>
        <v/>
      </c>
    </row>
    <row r="2984" spans="1:41" x14ac:dyDescent="0.55000000000000004">
      <c r="A2984" s="5"/>
      <c r="B2984" s="284"/>
      <c r="C2984" s="285"/>
      <c r="D2984" s="286"/>
      <c r="E2984" s="287"/>
      <c r="F2984" s="288"/>
      <c r="G2984" s="5"/>
      <c r="J2984" s="7" t="str">
        <f t="shared" si="837"/>
        <v/>
      </c>
      <c r="K2984" s="48" t="str">
        <f t="shared" si="838"/>
        <v/>
      </c>
      <c r="L2984" s="48" t="str">
        <f t="shared" si="839"/>
        <v/>
      </c>
      <c r="M2984" s="49" t="str">
        <f t="shared" si="840"/>
        <v/>
      </c>
      <c r="U2984" s="103" t="str">
        <f t="shared" si="841"/>
        <v/>
      </c>
      <c r="V2984" s="77" t="str">
        <f t="shared" si="842"/>
        <v/>
      </c>
      <c r="W2984" s="37" t="str">
        <f t="shared" si="843"/>
        <v/>
      </c>
      <c r="X2984" s="7" t="str">
        <f t="shared" si="844"/>
        <v/>
      </c>
      <c r="Y2984" s="37" t="str">
        <f t="shared" si="845"/>
        <v/>
      </c>
      <c r="AA2984" s="54" t="str">
        <f t="shared" si="846"/>
        <v/>
      </c>
      <c r="AC2984" s="121" t="str">
        <f t="shared" si="847"/>
        <v/>
      </c>
      <c r="AD2984" s="111" t="str">
        <f t="shared" si="848"/>
        <v/>
      </c>
      <c r="AE2984" s="122" t="str">
        <f t="shared" si="849"/>
        <v/>
      </c>
      <c r="AF2984" s="123" t="str">
        <f t="shared" si="850"/>
        <v>Qtr 1</v>
      </c>
      <c r="AG2984" s="122" t="str">
        <f t="shared" si="851"/>
        <v/>
      </c>
      <c r="AI2984" s="124" t="str">
        <f t="shared" si="852"/>
        <v/>
      </c>
      <c r="AK2984" s="103" t="str">
        <f t="shared" si="853"/>
        <v/>
      </c>
      <c r="AL2984" s="104" t="str">
        <f t="shared" si="854"/>
        <v/>
      </c>
      <c r="AN2984" s="37" t="str">
        <f>IF(AK2984="", "", COUNTIF(AK$11:AK$8010, "&lt;"&amp;AK2984)+1+COUNTIF(AK$11:AK2984, AK2984)-1)</f>
        <v/>
      </c>
      <c r="AO2984" s="37" t="str">
        <f>IF(AL2984="", "", COUNTIF(AL$11:AL$8010, "&gt;"&amp;AL2984)+1+COUNTIF(AL$11:AL2984, AL2984)-1)</f>
        <v/>
      </c>
    </row>
    <row r="2985" spans="1:41" x14ac:dyDescent="0.55000000000000004">
      <c r="A2985" s="5"/>
      <c r="B2985" s="284"/>
      <c r="C2985" s="285"/>
      <c r="D2985" s="286"/>
      <c r="E2985" s="287"/>
      <c r="F2985" s="288"/>
      <c r="G2985" s="5"/>
      <c r="J2985" s="7" t="str">
        <f t="shared" si="837"/>
        <v/>
      </c>
      <c r="K2985" s="48" t="str">
        <f t="shared" si="838"/>
        <v/>
      </c>
      <c r="L2985" s="48" t="str">
        <f t="shared" si="839"/>
        <v/>
      </c>
      <c r="M2985" s="49" t="str">
        <f t="shared" si="840"/>
        <v/>
      </c>
      <c r="U2985" s="103" t="str">
        <f t="shared" si="841"/>
        <v/>
      </c>
      <c r="V2985" s="77" t="str">
        <f t="shared" si="842"/>
        <v/>
      </c>
      <c r="W2985" s="37" t="str">
        <f t="shared" si="843"/>
        <v/>
      </c>
      <c r="X2985" s="7" t="str">
        <f t="shared" si="844"/>
        <v/>
      </c>
      <c r="Y2985" s="37" t="str">
        <f t="shared" si="845"/>
        <v/>
      </c>
      <c r="AA2985" s="54" t="str">
        <f t="shared" si="846"/>
        <v/>
      </c>
      <c r="AC2985" s="121" t="str">
        <f t="shared" si="847"/>
        <v/>
      </c>
      <c r="AD2985" s="111" t="str">
        <f t="shared" si="848"/>
        <v/>
      </c>
      <c r="AE2985" s="122" t="str">
        <f t="shared" si="849"/>
        <v/>
      </c>
      <c r="AF2985" s="123" t="str">
        <f t="shared" si="850"/>
        <v>Qtr 1</v>
      </c>
      <c r="AG2985" s="122" t="str">
        <f t="shared" si="851"/>
        <v/>
      </c>
      <c r="AI2985" s="124" t="str">
        <f t="shared" si="852"/>
        <v/>
      </c>
      <c r="AK2985" s="103" t="str">
        <f t="shared" si="853"/>
        <v/>
      </c>
      <c r="AL2985" s="104" t="str">
        <f t="shared" si="854"/>
        <v/>
      </c>
      <c r="AN2985" s="37" t="str">
        <f>IF(AK2985="", "", COUNTIF(AK$11:AK$8010, "&lt;"&amp;AK2985)+1+COUNTIF(AK$11:AK2985, AK2985)-1)</f>
        <v/>
      </c>
      <c r="AO2985" s="37" t="str">
        <f>IF(AL2985="", "", COUNTIF(AL$11:AL$8010, "&gt;"&amp;AL2985)+1+COUNTIF(AL$11:AL2985, AL2985)-1)</f>
        <v/>
      </c>
    </row>
    <row r="2986" spans="1:41" x14ac:dyDescent="0.55000000000000004">
      <c r="A2986" s="5"/>
      <c r="B2986" s="284"/>
      <c r="C2986" s="285"/>
      <c r="D2986" s="286"/>
      <c r="E2986" s="287"/>
      <c r="F2986" s="288"/>
      <c r="G2986" s="5"/>
      <c r="J2986" s="7" t="str">
        <f t="shared" si="837"/>
        <v/>
      </c>
      <c r="K2986" s="48" t="str">
        <f t="shared" si="838"/>
        <v/>
      </c>
      <c r="L2986" s="48" t="str">
        <f t="shared" si="839"/>
        <v/>
      </c>
      <c r="M2986" s="49" t="str">
        <f t="shared" si="840"/>
        <v/>
      </c>
      <c r="U2986" s="103" t="str">
        <f t="shared" si="841"/>
        <v/>
      </c>
      <c r="V2986" s="77" t="str">
        <f t="shared" si="842"/>
        <v/>
      </c>
      <c r="W2986" s="37" t="str">
        <f t="shared" si="843"/>
        <v/>
      </c>
      <c r="X2986" s="7" t="str">
        <f t="shared" si="844"/>
        <v/>
      </c>
      <c r="Y2986" s="37" t="str">
        <f t="shared" si="845"/>
        <v/>
      </c>
      <c r="AA2986" s="54" t="str">
        <f t="shared" si="846"/>
        <v/>
      </c>
      <c r="AC2986" s="121" t="str">
        <f t="shared" si="847"/>
        <v/>
      </c>
      <c r="AD2986" s="111" t="str">
        <f t="shared" si="848"/>
        <v/>
      </c>
      <c r="AE2986" s="122" t="str">
        <f t="shared" si="849"/>
        <v/>
      </c>
      <c r="AF2986" s="123" t="str">
        <f t="shared" si="850"/>
        <v>Qtr 1</v>
      </c>
      <c r="AG2986" s="122" t="str">
        <f t="shared" si="851"/>
        <v/>
      </c>
      <c r="AI2986" s="124" t="str">
        <f t="shared" si="852"/>
        <v/>
      </c>
      <c r="AK2986" s="103" t="str">
        <f t="shared" si="853"/>
        <v/>
      </c>
      <c r="AL2986" s="104" t="str">
        <f t="shared" si="854"/>
        <v/>
      </c>
      <c r="AN2986" s="37" t="str">
        <f>IF(AK2986="", "", COUNTIF(AK$11:AK$8010, "&lt;"&amp;AK2986)+1+COUNTIF(AK$11:AK2986, AK2986)-1)</f>
        <v/>
      </c>
      <c r="AO2986" s="37" t="str">
        <f>IF(AL2986="", "", COUNTIF(AL$11:AL$8010, "&gt;"&amp;AL2986)+1+COUNTIF(AL$11:AL2986, AL2986)-1)</f>
        <v/>
      </c>
    </row>
    <row r="2987" spans="1:41" x14ac:dyDescent="0.55000000000000004">
      <c r="A2987" s="5"/>
      <c r="B2987" s="284"/>
      <c r="C2987" s="285"/>
      <c r="D2987" s="286"/>
      <c r="E2987" s="287"/>
      <c r="F2987" s="288"/>
      <c r="G2987" s="5"/>
      <c r="J2987" s="7" t="str">
        <f t="shared" si="837"/>
        <v/>
      </c>
      <c r="K2987" s="48" t="str">
        <f t="shared" si="838"/>
        <v/>
      </c>
      <c r="L2987" s="48" t="str">
        <f t="shared" si="839"/>
        <v/>
      </c>
      <c r="M2987" s="49" t="str">
        <f t="shared" si="840"/>
        <v/>
      </c>
      <c r="U2987" s="103" t="str">
        <f t="shared" si="841"/>
        <v/>
      </c>
      <c r="V2987" s="77" t="str">
        <f t="shared" si="842"/>
        <v/>
      </c>
      <c r="W2987" s="37" t="str">
        <f t="shared" si="843"/>
        <v/>
      </c>
      <c r="X2987" s="7" t="str">
        <f t="shared" si="844"/>
        <v/>
      </c>
      <c r="Y2987" s="37" t="str">
        <f t="shared" si="845"/>
        <v/>
      </c>
      <c r="AA2987" s="54" t="str">
        <f t="shared" si="846"/>
        <v/>
      </c>
      <c r="AC2987" s="121" t="str">
        <f t="shared" si="847"/>
        <v/>
      </c>
      <c r="AD2987" s="111" t="str">
        <f t="shared" si="848"/>
        <v/>
      </c>
      <c r="AE2987" s="122" t="str">
        <f t="shared" si="849"/>
        <v/>
      </c>
      <c r="AF2987" s="123" t="str">
        <f t="shared" si="850"/>
        <v>Qtr 1</v>
      </c>
      <c r="AG2987" s="122" t="str">
        <f t="shared" si="851"/>
        <v/>
      </c>
      <c r="AI2987" s="124" t="str">
        <f t="shared" si="852"/>
        <v/>
      </c>
      <c r="AK2987" s="103" t="str">
        <f t="shared" si="853"/>
        <v/>
      </c>
      <c r="AL2987" s="104" t="str">
        <f t="shared" si="854"/>
        <v/>
      </c>
      <c r="AN2987" s="37" t="str">
        <f>IF(AK2987="", "", COUNTIF(AK$11:AK$8010, "&lt;"&amp;AK2987)+1+COUNTIF(AK$11:AK2987, AK2987)-1)</f>
        <v/>
      </c>
      <c r="AO2987" s="37" t="str">
        <f>IF(AL2987="", "", COUNTIF(AL$11:AL$8010, "&gt;"&amp;AL2987)+1+COUNTIF(AL$11:AL2987, AL2987)-1)</f>
        <v/>
      </c>
    </row>
    <row r="2988" spans="1:41" x14ac:dyDescent="0.55000000000000004">
      <c r="A2988" s="5"/>
      <c r="B2988" s="284"/>
      <c r="C2988" s="285"/>
      <c r="D2988" s="286"/>
      <c r="E2988" s="287"/>
      <c r="F2988" s="288"/>
      <c r="G2988" s="5"/>
      <c r="J2988" s="7" t="str">
        <f t="shared" si="837"/>
        <v/>
      </c>
      <c r="K2988" s="48" t="str">
        <f t="shared" si="838"/>
        <v/>
      </c>
      <c r="L2988" s="48" t="str">
        <f t="shared" si="839"/>
        <v/>
      </c>
      <c r="M2988" s="49" t="str">
        <f t="shared" si="840"/>
        <v/>
      </c>
      <c r="U2988" s="103" t="str">
        <f t="shared" si="841"/>
        <v/>
      </c>
      <c r="V2988" s="77" t="str">
        <f t="shared" si="842"/>
        <v/>
      </c>
      <c r="W2988" s="37" t="str">
        <f t="shared" si="843"/>
        <v/>
      </c>
      <c r="X2988" s="7" t="str">
        <f t="shared" si="844"/>
        <v/>
      </c>
      <c r="Y2988" s="37" t="str">
        <f t="shared" si="845"/>
        <v/>
      </c>
      <c r="AA2988" s="54" t="str">
        <f t="shared" si="846"/>
        <v/>
      </c>
      <c r="AC2988" s="121" t="str">
        <f t="shared" si="847"/>
        <v/>
      </c>
      <c r="AD2988" s="111" t="str">
        <f t="shared" si="848"/>
        <v/>
      </c>
      <c r="AE2988" s="122" t="str">
        <f t="shared" si="849"/>
        <v/>
      </c>
      <c r="AF2988" s="123" t="str">
        <f t="shared" si="850"/>
        <v>Qtr 1</v>
      </c>
      <c r="AG2988" s="122" t="str">
        <f t="shared" si="851"/>
        <v/>
      </c>
      <c r="AI2988" s="124" t="str">
        <f t="shared" si="852"/>
        <v/>
      </c>
      <c r="AK2988" s="103" t="str">
        <f t="shared" si="853"/>
        <v/>
      </c>
      <c r="AL2988" s="104" t="str">
        <f t="shared" si="854"/>
        <v/>
      </c>
      <c r="AN2988" s="37" t="str">
        <f>IF(AK2988="", "", COUNTIF(AK$11:AK$8010, "&lt;"&amp;AK2988)+1+COUNTIF(AK$11:AK2988, AK2988)-1)</f>
        <v/>
      </c>
      <c r="AO2988" s="37" t="str">
        <f>IF(AL2988="", "", COUNTIF(AL$11:AL$8010, "&gt;"&amp;AL2988)+1+COUNTIF(AL$11:AL2988, AL2988)-1)</f>
        <v/>
      </c>
    </row>
    <row r="2989" spans="1:41" x14ac:dyDescent="0.55000000000000004">
      <c r="A2989" s="5"/>
      <c r="B2989" s="284"/>
      <c r="C2989" s="285"/>
      <c r="D2989" s="286"/>
      <c r="E2989" s="287"/>
      <c r="F2989" s="288"/>
      <c r="G2989" s="5"/>
      <c r="J2989" s="7" t="str">
        <f t="shared" si="837"/>
        <v/>
      </c>
      <c r="K2989" s="48" t="str">
        <f t="shared" si="838"/>
        <v/>
      </c>
      <c r="L2989" s="48" t="str">
        <f t="shared" si="839"/>
        <v/>
      </c>
      <c r="M2989" s="49" t="str">
        <f t="shared" si="840"/>
        <v/>
      </c>
      <c r="U2989" s="103" t="str">
        <f t="shared" si="841"/>
        <v/>
      </c>
      <c r="V2989" s="77" t="str">
        <f t="shared" si="842"/>
        <v/>
      </c>
      <c r="W2989" s="37" t="str">
        <f t="shared" si="843"/>
        <v/>
      </c>
      <c r="X2989" s="7" t="str">
        <f t="shared" si="844"/>
        <v/>
      </c>
      <c r="Y2989" s="37" t="str">
        <f t="shared" si="845"/>
        <v/>
      </c>
      <c r="AA2989" s="54" t="str">
        <f t="shared" si="846"/>
        <v/>
      </c>
      <c r="AC2989" s="121" t="str">
        <f t="shared" si="847"/>
        <v/>
      </c>
      <c r="AD2989" s="111" t="str">
        <f t="shared" si="848"/>
        <v/>
      </c>
      <c r="AE2989" s="122" t="str">
        <f t="shared" si="849"/>
        <v/>
      </c>
      <c r="AF2989" s="123" t="str">
        <f t="shared" si="850"/>
        <v>Qtr 1</v>
      </c>
      <c r="AG2989" s="122" t="str">
        <f t="shared" si="851"/>
        <v/>
      </c>
      <c r="AI2989" s="124" t="str">
        <f t="shared" si="852"/>
        <v/>
      </c>
      <c r="AK2989" s="103" t="str">
        <f t="shared" si="853"/>
        <v/>
      </c>
      <c r="AL2989" s="104" t="str">
        <f t="shared" si="854"/>
        <v/>
      </c>
      <c r="AN2989" s="37" t="str">
        <f>IF(AK2989="", "", COUNTIF(AK$11:AK$8010, "&lt;"&amp;AK2989)+1+COUNTIF(AK$11:AK2989, AK2989)-1)</f>
        <v/>
      </c>
      <c r="AO2989" s="37" t="str">
        <f>IF(AL2989="", "", COUNTIF(AL$11:AL$8010, "&gt;"&amp;AL2989)+1+COUNTIF(AL$11:AL2989, AL2989)-1)</f>
        <v/>
      </c>
    </row>
    <row r="2990" spans="1:41" x14ac:dyDescent="0.55000000000000004">
      <c r="A2990" s="5"/>
      <c r="B2990" s="284"/>
      <c r="C2990" s="285"/>
      <c r="D2990" s="286"/>
      <c r="E2990" s="287"/>
      <c r="F2990" s="288"/>
      <c r="G2990" s="5"/>
      <c r="J2990" s="7" t="str">
        <f t="shared" si="837"/>
        <v/>
      </c>
      <c r="K2990" s="48" t="str">
        <f t="shared" si="838"/>
        <v/>
      </c>
      <c r="L2990" s="48" t="str">
        <f t="shared" si="839"/>
        <v/>
      </c>
      <c r="M2990" s="49" t="str">
        <f t="shared" si="840"/>
        <v/>
      </c>
      <c r="U2990" s="103" t="str">
        <f t="shared" si="841"/>
        <v/>
      </c>
      <c r="V2990" s="77" t="str">
        <f t="shared" si="842"/>
        <v/>
      </c>
      <c r="W2990" s="37" t="str">
        <f t="shared" si="843"/>
        <v/>
      </c>
      <c r="X2990" s="7" t="str">
        <f t="shared" si="844"/>
        <v/>
      </c>
      <c r="Y2990" s="37" t="str">
        <f t="shared" si="845"/>
        <v/>
      </c>
      <c r="AA2990" s="54" t="str">
        <f t="shared" si="846"/>
        <v/>
      </c>
      <c r="AC2990" s="121" t="str">
        <f t="shared" si="847"/>
        <v/>
      </c>
      <c r="AD2990" s="111" t="str">
        <f t="shared" si="848"/>
        <v/>
      </c>
      <c r="AE2990" s="122" t="str">
        <f t="shared" si="849"/>
        <v/>
      </c>
      <c r="AF2990" s="123" t="str">
        <f t="shared" si="850"/>
        <v>Qtr 1</v>
      </c>
      <c r="AG2990" s="122" t="str">
        <f t="shared" si="851"/>
        <v/>
      </c>
      <c r="AI2990" s="124" t="str">
        <f t="shared" si="852"/>
        <v/>
      </c>
      <c r="AK2990" s="103" t="str">
        <f t="shared" si="853"/>
        <v/>
      </c>
      <c r="AL2990" s="104" t="str">
        <f t="shared" si="854"/>
        <v/>
      </c>
      <c r="AN2990" s="37" t="str">
        <f>IF(AK2990="", "", COUNTIF(AK$11:AK$8010, "&lt;"&amp;AK2990)+1+COUNTIF(AK$11:AK2990, AK2990)-1)</f>
        <v/>
      </c>
      <c r="AO2990" s="37" t="str">
        <f>IF(AL2990="", "", COUNTIF(AL$11:AL$8010, "&gt;"&amp;AL2990)+1+COUNTIF(AL$11:AL2990, AL2990)-1)</f>
        <v/>
      </c>
    </row>
    <row r="2991" spans="1:41" x14ac:dyDescent="0.55000000000000004">
      <c r="A2991" s="5"/>
      <c r="B2991" s="284"/>
      <c r="C2991" s="285"/>
      <c r="D2991" s="286"/>
      <c r="E2991" s="287"/>
      <c r="F2991" s="288"/>
      <c r="G2991" s="5"/>
      <c r="J2991" s="7" t="str">
        <f t="shared" si="837"/>
        <v/>
      </c>
      <c r="K2991" s="48" t="str">
        <f t="shared" si="838"/>
        <v/>
      </c>
      <c r="L2991" s="48" t="str">
        <f t="shared" si="839"/>
        <v/>
      </c>
      <c r="M2991" s="49" t="str">
        <f t="shared" si="840"/>
        <v/>
      </c>
      <c r="U2991" s="103" t="str">
        <f t="shared" si="841"/>
        <v/>
      </c>
      <c r="V2991" s="77" t="str">
        <f t="shared" si="842"/>
        <v/>
      </c>
      <c r="W2991" s="37" t="str">
        <f t="shared" si="843"/>
        <v/>
      </c>
      <c r="X2991" s="7" t="str">
        <f t="shared" si="844"/>
        <v/>
      </c>
      <c r="Y2991" s="37" t="str">
        <f t="shared" si="845"/>
        <v/>
      </c>
      <c r="AA2991" s="54" t="str">
        <f t="shared" si="846"/>
        <v/>
      </c>
      <c r="AC2991" s="121" t="str">
        <f t="shared" si="847"/>
        <v/>
      </c>
      <c r="AD2991" s="111" t="str">
        <f t="shared" si="848"/>
        <v/>
      </c>
      <c r="AE2991" s="122" t="str">
        <f t="shared" si="849"/>
        <v/>
      </c>
      <c r="AF2991" s="123" t="str">
        <f t="shared" si="850"/>
        <v>Qtr 1</v>
      </c>
      <c r="AG2991" s="122" t="str">
        <f t="shared" si="851"/>
        <v/>
      </c>
      <c r="AI2991" s="124" t="str">
        <f t="shared" si="852"/>
        <v/>
      </c>
      <c r="AK2991" s="103" t="str">
        <f t="shared" si="853"/>
        <v/>
      </c>
      <c r="AL2991" s="104" t="str">
        <f t="shared" si="854"/>
        <v/>
      </c>
      <c r="AN2991" s="37" t="str">
        <f>IF(AK2991="", "", COUNTIF(AK$11:AK$8010, "&lt;"&amp;AK2991)+1+COUNTIF(AK$11:AK2991, AK2991)-1)</f>
        <v/>
      </c>
      <c r="AO2991" s="37" t="str">
        <f>IF(AL2991="", "", COUNTIF(AL$11:AL$8010, "&gt;"&amp;AL2991)+1+COUNTIF(AL$11:AL2991, AL2991)-1)</f>
        <v/>
      </c>
    </row>
    <row r="2992" spans="1:41" x14ac:dyDescent="0.55000000000000004">
      <c r="A2992" s="5"/>
      <c r="B2992" s="284"/>
      <c r="C2992" s="285"/>
      <c r="D2992" s="286"/>
      <c r="E2992" s="287"/>
      <c r="F2992" s="288"/>
      <c r="G2992" s="5"/>
      <c r="J2992" s="7" t="str">
        <f t="shared" si="837"/>
        <v/>
      </c>
      <c r="K2992" s="48" t="str">
        <f t="shared" si="838"/>
        <v/>
      </c>
      <c r="L2992" s="48" t="str">
        <f t="shared" si="839"/>
        <v/>
      </c>
      <c r="M2992" s="49" t="str">
        <f t="shared" si="840"/>
        <v/>
      </c>
      <c r="U2992" s="103" t="str">
        <f t="shared" si="841"/>
        <v/>
      </c>
      <c r="V2992" s="77" t="str">
        <f t="shared" si="842"/>
        <v/>
      </c>
      <c r="W2992" s="37" t="str">
        <f t="shared" si="843"/>
        <v/>
      </c>
      <c r="X2992" s="7" t="str">
        <f t="shared" si="844"/>
        <v/>
      </c>
      <c r="Y2992" s="37" t="str">
        <f t="shared" si="845"/>
        <v/>
      </c>
      <c r="AA2992" s="54" t="str">
        <f t="shared" si="846"/>
        <v/>
      </c>
      <c r="AC2992" s="121" t="str">
        <f t="shared" si="847"/>
        <v/>
      </c>
      <c r="AD2992" s="111" t="str">
        <f t="shared" si="848"/>
        <v/>
      </c>
      <c r="AE2992" s="122" t="str">
        <f t="shared" si="849"/>
        <v/>
      </c>
      <c r="AF2992" s="123" t="str">
        <f t="shared" si="850"/>
        <v>Qtr 1</v>
      </c>
      <c r="AG2992" s="122" t="str">
        <f t="shared" si="851"/>
        <v/>
      </c>
      <c r="AI2992" s="124" t="str">
        <f t="shared" si="852"/>
        <v/>
      </c>
      <c r="AK2992" s="103" t="str">
        <f t="shared" si="853"/>
        <v/>
      </c>
      <c r="AL2992" s="104" t="str">
        <f t="shared" si="854"/>
        <v/>
      </c>
      <c r="AN2992" s="37" t="str">
        <f>IF(AK2992="", "", COUNTIF(AK$11:AK$8010, "&lt;"&amp;AK2992)+1+COUNTIF(AK$11:AK2992, AK2992)-1)</f>
        <v/>
      </c>
      <c r="AO2992" s="37" t="str">
        <f>IF(AL2992="", "", COUNTIF(AL$11:AL$8010, "&gt;"&amp;AL2992)+1+COUNTIF(AL$11:AL2992, AL2992)-1)</f>
        <v/>
      </c>
    </row>
    <row r="2993" spans="1:41" x14ac:dyDescent="0.55000000000000004">
      <c r="A2993" s="5"/>
      <c r="B2993" s="284"/>
      <c r="C2993" s="285"/>
      <c r="D2993" s="286"/>
      <c r="E2993" s="287"/>
      <c r="F2993" s="288"/>
      <c r="G2993" s="5"/>
      <c r="J2993" s="7" t="str">
        <f t="shared" si="837"/>
        <v/>
      </c>
      <c r="K2993" s="48" t="str">
        <f t="shared" si="838"/>
        <v/>
      </c>
      <c r="L2993" s="48" t="str">
        <f t="shared" si="839"/>
        <v/>
      </c>
      <c r="M2993" s="49" t="str">
        <f t="shared" si="840"/>
        <v/>
      </c>
      <c r="U2993" s="103" t="str">
        <f t="shared" si="841"/>
        <v/>
      </c>
      <c r="V2993" s="77" t="str">
        <f t="shared" si="842"/>
        <v/>
      </c>
      <c r="W2993" s="37" t="str">
        <f t="shared" si="843"/>
        <v/>
      </c>
      <c r="X2993" s="7" t="str">
        <f t="shared" si="844"/>
        <v/>
      </c>
      <c r="Y2993" s="37" t="str">
        <f t="shared" si="845"/>
        <v/>
      </c>
      <c r="AA2993" s="54" t="str">
        <f t="shared" si="846"/>
        <v/>
      </c>
      <c r="AC2993" s="121" t="str">
        <f t="shared" si="847"/>
        <v/>
      </c>
      <c r="AD2993" s="111" t="str">
        <f t="shared" si="848"/>
        <v/>
      </c>
      <c r="AE2993" s="122" t="str">
        <f t="shared" si="849"/>
        <v/>
      </c>
      <c r="AF2993" s="123" t="str">
        <f t="shared" si="850"/>
        <v>Qtr 1</v>
      </c>
      <c r="AG2993" s="122" t="str">
        <f t="shared" si="851"/>
        <v/>
      </c>
      <c r="AI2993" s="124" t="str">
        <f t="shared" si="852"/>
        <v/>
      </c>
      <c r="AK2993" s="103" t="str">
        <f t="shared" si="853"/>
        <v/>
      </c>
      <c r="AL2993" s="104" t="str">
        <f t="shared" si="854"/>
        <v/>
      </c>
      <c r="AN2993" s="37" t="str">
        <f>IF(AK2993="", "", COUNTIF(AK$11:AK$8010, "&lt;"&amp;AK2993)+1+COUNTIF(AK$11:AK2993, AK2993)-1)</f>
        <v/>
      </c>
      <c r="AO2993" s="37" t="str">
        <f>IF(AL2993="", "", COUNTIF(AL$11:AL$8010, "&gt;"&amp;AL2993)+1+COUNTIF(AL$11:AL2993, AL2993)-1)</f>
        <v/>
      </c>
    </row>
    <row r="2994" spans="1:41" x14ac:dyDescent="0.55000000000000004">
      <c r="A2994" s="5"/>
      <c r="B2994" s="284"/>
      <c r="C2994" s="285"/>
      <c r="D2994" s="286"/>
      <c r="E2994" s="287"/>
      <c r="F2994" s="288"/>
      <c r="G2994" s="5"/>
      <c r="J2994" s="7" t="str">
        <f t="shared" si="837"/>
        <v/>
      </c>
      <c r="K2994" s="48" t="str">
        <f t="shared" si="838"/>
        <v/>
      </c>
      <c r="L2994" s="48" t="str">
        <f t="shared" si="839"/>
        <v/>
      </c>
      <c r="M2994" s="49" t="str">
        <f t="shared" si="840"/>
        <v/>
      </c>
      <c r="U2994" s="103" t="str">
        <f t="shared" si="841"/>
        <v/>
      </c>
      <c r="V2994" s="77" t="str">
        <f t="shared" si="842"/>
        <v/>
      </c>
      <c r="W2994" s="37" t="str">
        <f t="shared" si="843"/>
        <v/>
      </c>
      <c r="X2994" s="7" t="str">
        <f t="shared" si="844"/>
        <v/>
      </c>
      <c r="Y2994" s="37" t="str">
        <f t="shared" si="845"/>
        <v/>
      </c>
      <c r="AA2994" s="54" t="str">
        <f t="shared" si="846"/>
        <v/>
      </c>
      <c r="AC2994" s="121" t="str">
        <f t="shared" si="847"/>
        <v/>
      </c>
      <c r="AD2994" s="111" t="str">
        <f t="shared" si="848"/>
        <v/>
      </c>
      <c r="AE2994" s="122" t="str">
        <f t="shared" si="849"/>
        <v/>
      </c>
      <c r="AF2994" s="123" t="str">
        <f t="shared" si="850"/>
        <v>Qtr 1</v>
      </c>
      <c r="AG2994" s="122" t="str">
        <f t="shared" si="851"/>
        <v/>
      </c>
      <c r="AI2994" s="124" t="str">
        <f t="shared" si="852"/>
        <v/>
      </c>
      <c r="AK2994" s="103" t="str">
        <f t="shared" si="853"/>
        <v/>
      </c>
      <c r="AL2994" s="104" t="str">
        <f t="shared" si="854"/>
        <v/>
      </c>
      <c r="AN2994" s="37" t="str">
        <f>IF(AK2994="", "", COUNTIF(AK$11:AK$8010, "&lt;"&amp;AK2994)+1+COUNTIF(AK$11:AK2994, AK2994)-1)</f>
        <v/>
      </c>
      <c r="AO2994" s="37" t="str">
        <f>IF(AL2994="", "", COUNTIF(AL$11:AL$8010, "&gt;"&amp;AL2994)+1+COUNTIF(AL$11:AL2994, AL2994)-1)</f>
        <v/>
      </c>
    </row>
    <row r="2995" spans="1:41" x14ac:dyDescent="0.55000000000000004">
      <c r="A2995" s="5"/>
      <c r="B2995" s="284"/>
      <c r="C2995" s="285"/>
      <c r="D2995" s="286"/>
      <c r="E2995" s="287"/>
      <c r="F2995" s="288"/>
      <c r="G2995" s="5"/>
      <c r="J2995" s="7" t="str">
        <f t="shared" si="837"/>
        <v/>
      </c>
      <c r="K2995" s="48" t="str">
        <f t="shared" si="838"/>
        <v/>
      </c>
      <c r="L2995" s="48" t="str">
        <f t="shared" si="839"/>
        <v/>
      </c>
      <c r="M2995" s="49" t="str">
        <f t="shared" si="840"/>
        <v/>
      </c>
      <c r="U2995" s="103" t="str">
        <f t="shared" si="841"/>
        <v/>
      </c>
      <c r="V2995" s="77" t="str">
        <f t="shared" si="842"/>
        <v/>
      </c>
      <c r="W2995" s="37" t="str">
        <f t="shared" si="843"/>
        <v/>
      </c>
      <c r="X2995" s="7" t="str">
        <f t="shared" si="844"/>
        <v/>
      </c>
      <c r="Y2995" s="37" t="str">
        <f t="shared" si="845"/>
        <v/>
      </c>
      <c r="AA2995" s="54" t="str">
        <f t="shared" si="846"/>
        <v/>
      </c>
      <c r="AC2995" s="121" t="str">
        <f t="shared" si="847"/>
        <v/>
      </c>
      <c r="AD2995" s="111" t="str">
        <f t="shared" si="848"/>
        <v/>
      </c>
      <c r="AE2995" s="122" t="str">
        <f t="shared" si="849"/>
        <v/>
      </c>
      <c r="AF2995" s="123" t="str">
        <f t="shared" si="850"/>
        <v>Qtr 1</v>
      </c>
      <c r="AG2995" s="122" t="str">
        <f t="shared" si="851"/>
        <v/>
      </c>
      <c r="AI2995" s="124" t="str">
        <f t="shared" si="852"/>
        <v/>
      </c>
      <c r="AK2995" s="103" t="str">
        <f t="shared" si="853"/>
        <v/>
      </c>
      <c r="AL2995" s="104" t="str">
        <f t="shared" si="854"/>
        <v/>
      </c>
      <c r="AN2995" s="37" t="str">
        <f>IF(AK2995="", "", COUNTIF(AK$11:AK$8010, "&lt;"&amp;AK2995)+1+COUNTIF(AK$11:AK2995, AK2995)-1)</f>
        <v/>
      </c>
      <c r="AO2995" s="37" t="str">
        <f>IF(AL2995="", "", COUNTIF(AL$11:AL$8010, "&gt;"&amp;AL2995)+1+COUNTIF(AL$11:AL2995, AL2995)-1)</f>
        <v/>
      </c>
    </row>
    <row r="2996" spans="1:41" x14ac:dyDescent="0.55000000000000004">
      <c r="A2996" s="5"/>
      <c r="B2996" s="284"/>
      <c r="C2996" s="285"/>
      <c r="D2996" s="286"/>
      <c r="E2996" s="287"/>
      <c r="F2996" s="288"/>
      <c r="G2996" s="5"/>
      <c r="J2996" s="7" t="str">
        <f t="shared" si="837"/>
        <v/>
      </c>
      <c r="K2996" s="48" t="str">
        <f t="shared" si="838"/>
        <v/>
      </c>
      <c r="L2996" s="48" t="str">
        <f t="shared" si="839"/>
        <v/>
      </c>
      <c r="M2996" s="49" t="str">
        <f t="shared" si="840"/>
        <v/>
      </c>
      <c r="U2996" s="103" t="str">
        <f t="shared" si="841"/>
        <v/>
      </c>
      <c r="V2996" s="77" t="str">
        <f t="shared" si="842"/>
        <v/>
      </c>
      <c r="W2996" s="37" t="str">
        <f t="shared" si="843"/>
        <v/>
      </c>
      <c r="X2996" s="7" t="str">
        <f t="shared" si="844"/>
        <v/>
      </c>
      <c r="Y2996" s="37" t="str">
        <f t="shared" si="845"/>
        <v/>
      </c>
      <c r="AA2996" s="54" t="str">
        <f t="shared" si="846"/>
        <v/>
      </c>
      <c r="AC2996" s="121" t="str">
        <f t="shared" si="847"/>
        <v/>
      </c>
      <c r="AD2996" s="111" t="str">
        <f t="shared" si="848"/>
        <v/>
      </c>
      <c r="AE2996" s="122" t="str">
        <f t="shared" si="849"/>
        <v/>
      </c>
      <c r="AF2996" s="123" t="str">
        <f t="shared" si="850"/>
        <v>Qtr 1</v>
      </c>
      <c r="AG2996" s="122" t="str">
        <f t="shared" si="851"/>
        <v/>
      </c>
      <c r="AI2996" s="124" t="str">
        <f t="shared" si="852"/>
        <v/>
      </c>
      <c r="AK2996" s="103" t="str">
        <f t="shared" si="853"/>
        <v/>
      </c>
      <c r="AL2996" s="104" t="str">
        <f t="shared" si="854"/>
        <v/>
      </c>
      <c r="AN2996" s="37" t="str">
        <f>IF(AK2996="", "", COUNTIF(AK$11:AK$8010, "&lt;"&amp;AK2996)+1+COUNTIF(AK$11:AK2996, AK2996)-1)</f>
        <v/>
      </c>
      <c r="AO2996" s="37" t="str">
        <f>IF(AL2996="", "", COUNTIF(AL$11:AL$8010, "&gt;"&amp;AL2996)+1+COUNTIF(AL$11:AL2996, AL2996)-1)</f>
        <v/>
      </c>
    </row>
    <row r="2997" spans="1:41" x14ac:dyDescent="0.55000000000000004">
      <c r="A2997" s="5"/>
      <c r="B2997" s="284"/>
      <c r="C2997" s="285"/>
      <c r="D2997" s="286"/>
      <c r="E2997" s="287"/>
      <c r="F2997" s="288"/>
      <c r="G2997" s="5"/>
      <c r="J2997" s="7" t="str">
        <f t="shared" si="837"/>
        <v/>
      </c>
      <c r="K2997" s="48" t="str">
        <f t="shared" si="838"/>
        <v/>
      </c>
      <c r="L2997" s="48" t="str">
        <f t="shared" si="839"/>
        <v/>
      </c>
      <c r="M2997" s="49" t="str">
        <f t="shared" si="840"/>
        <v/>
      </c>
      <c r="U2997" s="103" t="str">
        <f t="shared" si="841"/>
        <v/>
      </c>
      <c r="V2997" s="77" t="str">
        <f t="shared" si="842"/>
        <v/>
      </c>
      <c r="W2997" s="37" t="str">
        <f t="shared" si="843"/>
        <v/>
      </c>
      <c r="X2997" s="7" t="str">
        <f t="shared" si="844"/>
        <v/>
      </c>
      <c r="Y2997" s="37" t="str">
        <f t="shared" si="845"/>
        <v/>
      </c>
      <c r="AA2997" s="54" t="str">
        <f t="shared" si="846"/>
        <v/>
      </c>
      <c r="AC2997" s="121" t="str">
        <f t="shared" si="847"/>
        <v/>
      </c>
      <c r="AD2997" s="111" t="str">
        <f t="shared" si="848"/>
        <v/>
      </c>
      <c r="AE2997" s="122" t="str">
        <f t="shared" si="849"/>
        <v/>
      </c>
      <c r="AF2997" s="123" t="str">
        <f t="shared" si="850"/>
        <v>Qtr 1</v>
      </c>
      <c r="AG2997" s="122" t="str">
        <f t="shared" si="851"/>
        <v/>
      </c>
      <c r="AI2997" s="124" t="str">
        <f t="shared" si="852"/>
        <v/>
      </c>
      <c r="AK2997" s="103" t="str">
        <f t="shared" si="853"/>
        <v/>
      </c>
      <c r="AL2997" s="104" t="str">
        <f t="shared" si="854"/>
        <v/>
      </c>
      <c r="AN2997" s="37" t="str">
        <f>IF(AK2997="", "", COUNTIF(AK$11:AK$8010, "&lt;"&amp;AK2997)+1+COUNTIF(AK$11:AK2997, AK2997)-1)</f>
        <v/>
      </c>
      <c r="AO2997" s="37" t="str">
        <f>IF(AL2997="", "", COUNTIF(AL$11:AL$8010, "&gt;"&amp;AL2997)+1+COUNTIF(AL$11:AL2997, AL2997)-1)</f>
        <v/>
      </c>
    </row>
    <row r="2998" spans="1:41" x14ac:dyDescent="0.55000000000000004">
      <c r="A2998" s="5"/>
      <c r="B2998" s="284"/>
      <c r="C2998" s="285"/>
      <c r="D2998" s="286"/>
      <c r="E2998" s="287"/>
      <c r="F2998" s="288"/>
      <c r="G2998" s="5"/>
      <c r="J2998" s="7" t="str">
        <f t="shared" si="837"/>
        <v/>
      </c>
      <c r="K2998" s="48" t="str">
        <f t="shared" si="838"/>
        <v/>
      </c>
      <c r="L2998" s="48" t="str">
        <f t="shared" si="839"/>
        <v/>
      </c>
      <c r="M2998" s="49" t="str">
        <f t="shared" si="840"/>
        <v/>
      </c>
      <c r="U2998" s="103" t="str">
        <f t="shared" si="841"/>
        <v/>
      </c>
      <c r="V2998" s="77" t="str">
        <f t="shared" si="842"/>
        <v/>
      </c>
      <c r="W2998" s="37" t="str">
        <f t="shared" si="843"/>
        <v/>
      </c>
      <c r="X2998" s="7" t="str">
        <f t="shared" si="844"/>
        <v/>
      </c>
      <c r="Y2998" s="37" t="str">
        <f t="shared" si="845"/>
        <v/>
      </c>
      <c r="AA2998" s="54" t="str">
        <f t="shared" si="846"/>
        <v/>
      </c>
      <c r="AC2998" s="121" t="str">
        <f t="shared" si="847"/>
        <v/>
      </c>
      <c r="AD2998" s="111" t="str">
        <f t="shared" si="848"/>
        <v/>
      </c>
      <c r="AE2998" s="122" t="str">
        <f t="shared" si="849"/>
        <v/>
      </c>
      <c r="AF2998" s="123" t="str">
        <f t="shared" si="850"/>
        <v>Qtr 1</v>
      </c>
      <c r="AG2998" s="122" t="str">
        <f t="shared" si="851"/>
        <v/>
      </c>
      <c r="AI2998" s="124" t="str">
        <f t="shared" si="852"/>
        <v/>
      </c>
      <c r="AK2998" s="103" t="str">
        <f t="shared" si="853"/>
        <v/>
      </c>
      <c r="AL2998" s="104" t="str">
        <f t="shared" si="854"/>
        <v/>
      </c>
      <c r="AN2998" s="37" t="str">
        <f>IF(AK2998="", "", COUNTIF(AK$11:AK$8010, "&lt;"&amp;AK2998)+1+COUNTIF(AK$11:AK2998, AK2998)-1)</f>
        <v/>
      </c>
      <c r="AO2998" s="37" t="str">
        <f>IF(AL2998="", "", COUNTIF(AL$11:AL$8010, "&gt;"&amp;AL2998)+1+COUNTIF(AL$11:AL2998, AL2998)-1)</f>
        <v/>
      </c>
    </row>
    <row r="2999" spans="1:41" x14ac:dyDescent="0.55000000000000004">
      <c r="A2999" s="5"/>
      <c r="B2999" s="284"/>
      <c r="C2999" s="285"/>
      <c r="D2999" s="286"/>
      <c r="E2999" s="287"/>
      <c r="F2999" s="288"/>
      <c r="G2999" s="5"/>
      <c r="J2999" s="7" t="str">
        <f t="shared" si="837"/>
        <v/>
      </c>
      <c r="K2999" s="48" t="str">
        <f t="shared" si="838"/>
        <v/>
      </c>
      <c r="L2999" s="48" t="str">
        <f t="shared" si="839"/>
        <v/>
      </c>
      <c r="M2999" s="49" t="str">
        <f t="shared" si="840"/>
        <v/>
      </c>
      <c r="U2999" s="103" t="str">
        <f t="shared" si="841"/>
        <v/>
      </c>
      <c r="V2999" s="77" t="str">
        <f t="shared" si="842"/>
        <v/>
      </c>
      <c r="W2999" s="37" t="str">
        <f t="shared" si="843"/>
        <v/>
      </c>
      <c r="X2999" s="7" t="str">
        <f t="shared" si="844"/>
        <v/>
      </c>
      <c r="Y2999" s="37" t="str">
        <f t="shared" si="845"/>
        <v/>
      </c>
      <c r="AA2999" s="54" t="str">
        <f t="shared" si="846"/>
        <v/>
      </c>
      <c r="AC2999" s="121" t="str">
        <f t="shared" si="847"/>
        <v/>
      </c>
      <c r="AD2999" s="111" t="str">
        <f t="shared" si="848"/>
        <v/>
      </c>
      <c r="AE2999" s="122" t="str">
        <f t="shared" si="849"/>
        <v/>
      </c>
      <c r="AF2999" s="123" t="str">
        <f t="shared" si="850"/>
        <v>Qtr 1</v>
      </c>
      <c r="AG2999" s="122" t="str">
        <f t="shared" si="851"/>
        <v/>
      </c>
      <c r="AI2999" s="124" t="str">
        <f t="shared" si="852"/>
        <v/>
      </c>
      <c r="AK2999" s="103" t="str">
        <f t="shared" si="853"/>
        <v/>
      </c>
      <c r="AL2999" s="104" t="str">
        <f t="shared" si="854"/>
        <v/>
      </c>
      <c r="AN2999" s="37" t="str">
        <f>IF(AK2999="", "", COUNTIF(AK$11:AK$8010, "&lt;"&amp;AK2999)+1+COUNTIF(AK$11:AK2999, AK2999)-1)</f>
        <v/>
      </c>
      <c r="AO2999" s="37" t="str">
        <f>IF(AL2999="", "", COUNTIF(AL$11:AL$8010, "&gt;"&amp;AL2999)+1+COUNTIF(AL$11:AL2999, AL2999)-1)</f>
        <v/>
      </c>
    </row>
    <row r="3000" spans="1:41" x14ac:dyDescent="0.55000000000000004">
      <c r="A3000" s="5"/>
      <c r="B3000" s="284"/>
      <c r="C3000" s="285"/>
      <c r="D3000" s="286"/>
      <c r="E3000" s="287"/>
      <c r="F3000" s="288"/>
      <c r="G3000" s="5"/>
      <c r="J3000" s="7" t="str">
        <f t="shared" si="837"/>
        <v/>
      </c>
      <c r="K3000" s="48" t="str">
        <f t="shared" si="838"/>
        <v/>
      </c>
      <c r="L3000" s="48" t="str">
        <f t="shared" si="839"/>
        <v/>
      </c>
      <c r="M3000" s="49" t="str">
        <f t="shared" si="840"/>
        <v/>
      </c>
      <c r="U3000" s="103" t="str">
        <f t="shared" si="841"/>
        <v/>
      </c>
      <c r="V3000" s="77" t="str">
        <f t="shared" si="842"/>
        <v/>
      </c>
      <c r="W3000" s="37" t="str">
        <f t="shared" si="843"/>
        <v/>
      </c>
      <c r="X3000" s="7" t="str">
        <f t="shared" si="844"/>
        <v/>
      </c>
      <c r="Y3000" s="37" t="str">
        <f t="shared" si="845"/>
        <v/>
      </c>
      <c r="AA3000" s="54" t="str">
        <f t="shared" si="846"/>
        <v/>
      </c>
      <c r="AC3000" s="121" t="str">
        <f t="shared" si="847"/>
        <v/>
      </c>
      <c r="AD3000" s="111" t="str">
        <f t="shared" si="848"/>
        <v/>
      </c>
      <c r="AE3000" s="122" t="str">
        <f t="shared" si="849"/>
        <v/>
      </c>
      <c r="AF3000" s="123" t="str">
        <f t="shared" si="850"/>
        <v>Qtr 1</v>
      </c>
      <c r="AG3000" s="122" t="str">
        <f t="shared" si="851"/>
        <v/>
      </c>
      <c r="AI3000" s="124" t="str">
        <f t="shared" si="852"/>
        <v/>
      </c>
      <c r="AK3000" s="103" t="str">
        <f t="shared" si="853"/>
        <v/>
      </c>
      <c r="AL3000" s="104" t="str">
        <f t="shared" si="854"/>
        <v/>
      </c>
      <c r="AN3000" s="37" t="str">
        <f>IF(AK3000="", "", COUNTIF(AK$11:AK$8010, "&lt;"&amp;AK3000)+1+COUNTIF(AK$11:AK3000, AK3000)-1)</f>
        <v/>
      </c>
      <c r="AO3000" s="37" t="str">
        <f>IF(AL3000="", "", COUNTIF(AL$11:AL$8010, "&gt;"&amp;AL3000)+1+COUNTIF(AL$11:AL3000, AL3000)-1)</f>
        <v/>
      </c>
    </row>
    <row r="3001" spans="1:41" x14ac:dyDescent="0.55000000000000004">
      <c r="A3001" s="5"/>
      <c r="B3001" s="284"/>
      <c r="C3001" s="285"/>
      <c r="D3001" s="286"/>
      <c r="E3001" s="287"/>
      <c r="F3001" s="288"/>
      <c r="G3001" s="5"/>
      <c r="J3001" s="7" t="str">
        <f t="shared" si="837"/>
        <v/>
      </c>
      <c r="K3001" s="48" t="str">
        <f t="shared" si="838"/>
        <v/>
      </c>
      <c r="L3001" s="48" t="str">
        <f t="shared" si="839"/>
        <v/>
      </c>
      <c r="M3001" s="49" t="str">
        <f t="shared" si="840"/>
        <v/>
      </c>
      <c r="U3001" s="103" t="str">
        <f t="shared" si="841"/>
        <v/>
      </c>
      <c r="V3001" s="77" t="str">
        <f t="shared" si="842"/>
        <v/>
      </c>
      <c r="W3001" s="37" t="str">
        <f t="shared" si="843"/>
        <v/>
      </c>
      <c r="X3001" s="7" t="str">
        <f t="shared" si="844"/>
        <v/>
      </c>
      <c r="Y3001" s="37" t="str">
        <f t="shared" si="845"/>
        <v/>
      </c>
      <c r="AA3001" s="54" t="str">
        <f t="shared" si="846"/>
        <v/>
      </c>
      <c r="AC3001" s="121" t="str">
        <f t="shared" si="847"/>
        <v/>
      </c>
      <c r="AD3001" s="111" t="str">
        <f t="shared" si="848"/>
        <v/>
      </c>
      <c r="AE3001" s="122" t="str">
        <f t="shared" si="849"/>
        <v/>
      </c>
      <c r="AF3001" s="123" t="str">
        <f t="shared" si="850"/>
        <v>Qtr 1</v>
      </c>
      <c r="AG3001" s="122" t="str">
        <f t="shared" si="851"/>
        <v/>
      </c>
      <c r="AI3001" s="124" t="str">
        <f t="shared" si="852"/>
        <v/>
      </c>
      <c r="AK3001" s="103" t="str">
        <f t="shared" si="853"/>
        <v/>
      </c>
      <c r="AL3001" s="104" t="str">
        <f t="shared" si="854"/>
        <v/>
      </c>
      <c r="AN3001" s="37" t="str">
        <f>IF(AK3001="", "", COUNTIF(AK$11:AK$8010, "&lt;"&amp;AK3001)+1+COUNTIF(AK$11:AK3001, AK3001)-1)</f>
        <v/>
      </c>
      <c r="AO3001" s="37" t="str">
        <f>IF(AL3001="", "", COUNTIF(AL$11:AL$8010, "&gt;"&amp;AL3001)+1+COUNTIF(AL$11:AL3001, AL3001)-1)</f>
        <v/>
      </c>
    </row>
    <row r="3002" spans="1:41" x14ac:dyDescent="0.55000000000000004">
      <c r="A3002" s="5"/>
      <c r="B3002" s="284"/>
      <c r="C3002" s="285"/>
      <c r="D3002" s="286"/>
      <c r="E3002" s="287"/>
      <c r="F3002" s="288"/>
      <c r="G3002" s="5"/>
      <c r="J3002" s="7" t="str">
        <f t="shared" si="837"/>
        <v/>
      </c>
      <c r="K3002" s="48" t="str">
        <f t="shared" si="838"/>
        <v/>
      </c>
      <c r="L3002" s="48" t="str">
        <f t="shared" si="839"/>
        <v/>
      </c>
      <c r="M3002" s="49" t="str">
        <f t="shared" si="840"/>
        <v/>
      </c>
      <c r="U3002" s="103" t="str">
        <f t="shared" si="841"/>
        <v/>
      </c>
      <c r="V3002" s="77" t="str">
        <f t="shared" si="842"/>
        <v/>
      </c>
      <c r="W3002" s="37" t="str">
        <f t="shared" si="843"/>
        <v/>
      </c>
      <c r="X3002" s="7" t="str">
        <f t="shared" si="844"/>
        <v/>
      </c>
      <c r="Y3002" s="37" t="str">
        <f t="shared" si="845"/>
        <v/>
      </c>
      <c r="AA3002" s="54" t="str">
        <f t="shared" si="846"/>
        <v/>
      </c>
      <c r="AC3002" s="121" t="str">
        <f t="shared" si="847"/>
        <v/>
      </c>
      <c r="AD3002" s="111" t="str">
        <f t="shared" si="848"/>
        <v/>
      </c>
      <c r="AE3002" s="122" t="str">
        <f t="shared" si="849"/>
        <v/>
      </c>
      <c r="AF3002" s="123" t="str">
        <f t="shared" si="850"/>
        <v>Qtr 1</v>
      </c>
      <c r="AG3002" s="122" t="str">
        <f t="shared" si="851"/>
        <v/>
      </c>
      <c r="AI3002" s="124" t="str">
        <f t="shared" si="852"/>
        <v/>
      </c>
      <c r="AK3002" s="103" t="str">
        <f t="shared" si="853"/>
        <v/>
      </c>
      <c r="AL3002" s="104" t="str">
        <f t="shared" si="854"/>
        <v/>
      </c>
      <c r="AN3002" s="37" t="str">
        <f>IF(AK3002="", "", COUNTIF(AK$11:AK$8010, "&lt;"&amp;AK3002)+1+COUNTIF(AK$11:AK3002, AK3002)-1)</f>
        <v/>
      </c>
      <c r="AO3002" s="37" t="str">
        <f>IF(AL3002="", "", COUNTIF(AL$11:AL$8010, "&gt;"&amp;AL3002)+1+COUNTIF(AL$11:AL3002, AL3002)-1)</f>
        <v/>
      </c>
    </row>
    <row r="3003" spans="1:41" x14ac:dyDescent="0.55000000000000004">
      <c r="A3003" s="5"/>
      <c r="B3003" s="284"/>
      <c r="C3003" s="285"/>
      <c r="D3003" s="286"/>
      <c r="E3003" s="287"/>
      <c r="F3003" s="288"/>
      <c r="G3003" s="5"/>
      <c r="J3003" s="7" t="str">
        <f t="shared" si="837"/>
        <v/>
      </c>
      <c r="K3003" s="48" t="str">
        <f t="shared" si="838"/>
        <v/>
      </c>
      <c r="L3003" s="48" t="str">
        <f t="shared" si="839"/>
        <v/>
      </c>
      <c r="M3003" s="49" t="str">
        <f t="shared" si="840"/>
        <v/>
      </c>
      <c r="U3003" s="103" t="str">
        <f t="shared" si="841"/>
        <v/>
      </c>
      <c r="V3003" s="77" t="str">
        <f t="shared" si="842"/>
        <v/>
      </c>
      <c r="W3003" s="37" t="str">
        <f t="shared" si="843"/>
        <v/>
      </c>
      <c r="X3003" s="7" t="str">
        <f t="shared" si="844"/>
        <v/>
      </c>
      <c r="Y3003" s="37" t="str">
        <f t="shared" si="845"/>
        <v/>
      </c>
      <c r="AA3003" s="54" t="str">
        <f t="shared" si="846"/>
        <v/>
      </c>
      <c r="AC3003" s="121" t="str">
        <f t="shared" si="847"/>
        <v/>
      </c>
      <c r="AD3003" s="111" t="str">
        <f t="shared" si="848"/>
        <v/>
      </c>
      <c r="AE3003" s="122" t="str">
        <f t="shared" si="849"/>
        <v/>
      </c>
      <c r="AF3003" s="123" t="str">
        <f t="shared" si="850"/>
        <v>Qtr 1</v>
      </c>
      <c r="AG3003" s="122" t="str">
        <f t="shared" si="851"/>
        <v/>
      </c>
      <c r="AI3003" s="124" t="str">
        <f t="shared" si="852"/>
        <v/>
      </c>
      <c r="AK3003" s="103" t="str">
        <f t="shared" si="853"/>
        <v/>
      </c>
      <c r="AL3003" s="104" t="str">
        <f t="shared" si="854"/>
        <v/>
      </c>
      <c r="AN3003" s="37" t="str">
        <f>IF(AK3003="", "", COUNTIF(AK$11:AK$8010, "&lt;"&amp;AK3003)+1+COUNTIF(AK$11:AK3003, AK3003)-1)</f>
        <v/>
      </c>
      <c r="AO3003" s="37" t="str">
        <f>IF(AL3003="", "", COUNTIF(AL$11:AL$8010, "&gt;"&amp;AL3003)+1+COUNTIF(AL$11:AL3003, AL3003)-1)</f>
        <v/>
      </c>
    </row>
    <row r="3004" spans="1:41" x14ac:dyDescent="0.55000000000000004">
      <c r="A3004" s="5"/>
      <c r="B3004" s="284"/>
      <c r="C3004" s="285"/>
      <c r="D3004" s="286"/>
      <c r="E3004" s="287"/>
      <c r="F3004" s="288"/>
      <c r="G3004" s="5"/>
      <c r="J3004" s="7" t="str">
        <f t="shared" si="837"/>
        <v/>
      </c>
      <c r="K3004" s="48" t="str">
        <f t="shared" si="838"/>
        <v/>
      </c>
      <c r="L3004" s="48" t="str">
        <f t="shared" si="839"/>
        <v/>
      </c>
      <c r="M3004" s="49" t="str">
        <f t="shared" si="840"/>
        <v/>
      </c>
      <c r="U3004" s="103" t="str">
        <f t="shared" si="841"/>
        <v/>
      </c>
      <c r="V3004" s="77" t="str">
        <f t="shared" si="842"/>
        <v/>
      </c>
      <c r="W3004" s="37" t="str">
        <f t="shared" si="843"/>
        <v/>
      </c>
      <c r="X3004" s="7" t="str">
        <f t="shared" si="844"/>
        <v/>
      </c>
      <c r="Y3004" s="37" t="str">
        <f t="shared" si="845"/>
        <v/>
      </c>
      <c r="AA3004" s="54" t="str">
        <f t="shared" si="846"/>
        <v/>
      </c>
      <c r="AC3004" s="121" t="str">
        <f t="shared" si="847"/>
        <v/>
      </c>
      <c r="AD3004" s="111" t="str">
        <f t="shared" si="848"/>
        <v/>
      </c>
      <c r="AE3004" s="122" t="str">
        <f t="shared" si="849"/>
        <v/>
      </c>
      <c r="AF3004" s="123" t="str">
        <f t="shared" si="850"/>
        <v>Qtr 1</v>
      </c>
      <c r="AG3004" s="122" t="str">
        <f t="shared" si="851"/>
        <v/>
      </c>
      <c r="AI3004" s="124" t="str">
        <f t="shared" si="852"/>
        <v/>
      </c>
      <c r="AK3004" s="103" t="str">
        <f t="shared" si="853"/>
        <v/>
      </c>
      <c r="AL3004" s="104" t="str">
        <f t="shared" si="854"/>
        <v/>
      </c>
      <c r="AN3004" s="37" t="str">
        <f>IF(AK3004="", "", COUNTIF(AK$11:AK$8010, "&lt;"&amp;AK3004)+1+COUNTIF(AK$11:AK3004, AK3004)-1)</f>
        <v/>
      </c>
      <c r="AO3004" s="37" t="str">
        <f>IF(AL3004="", "", COUNTIF(AL$11:AL$8010, "&gt;"&amp;AL3004)+1+COUNTIF(AL$11:AL3004, AL3004)-1)</f>
        <v/>
      </c>
    </row>
    <row r="3005" spans="1:41" x14ac:dyDescent="0.55000000000000004">
      <c r="A3005" s="5"/>
      <c r="B3005" s="284"/>
      <c r="C3005" s="285"/>
      <c r="D3005" s="286"/>
      <c r="E3005" s="287"/>
      <c r="F3005" s="288"/>
      <c r="G3005" s="5"/>
      <c r="J3005" s="7" t="str">
        <f t="shared" si="837"/>
        <v/>
      </c>
      <c r="K3005" s="48" t="str">
        <f t="shared" si="838"/>
        <v/>
      </c>
      <c r="L3005" s="48" t="str">
        <f t="shared" si="839"/>
        <v/>
      </c>
      <c r="M3005" s="49" t="str">
        <f t="shared" si="840"/>
        <v/>
      </c>
      <c r="U3005" s="103" t="str">
        <f t="shared" si="841"/>
        <v/>
      </c>
      <c r="V3005" s="77" t="str">
        <f t="shared" si="842"/>
        <v/>
      </c>
      <c r="W3005" s="37" t="str">
        <f t="shared" si="843"/>
        <v/>
      </c>
      <c r="X3005" s="7" t="str">
        <f t="shared" si="844"/>
        <v/>
      </c>
      <c r="Y3005" s="37" t="str">
        <f t="shared" si="845"/>
        <v/>
      </c>
      <c r="AA3005" s="54" t="str">
        <f t="shared" si="846"/>
        <v/>
      </c>
      <c r="AC3005" s="121" t="str">
        <f t="shared" si="847"/>
        <v/>
      </c>
      <c r="AD3005" s="111" t="str">
        <f t="shared" si="848"/>
        <v/>
      </c>
      <c r="AE3005" s="122" t="str">
        <f t="shared" si="849"/>
        <v/>
      </c>
      <c r="AF3005" s="123" t="str">
        <f t="shared" si="850"/>
        <v>Qtr 1</v>
      </c>
      <c r="AG3005" s="122" t="str">
        <f t="shared" si="851"/>
        <v/>
      </c>
      <c r="AI3005" s="124" t="str">
        <f t="shared" si="852"/>
        <v/>
      </c>
      <c r="AK3005" s="103" t="str">
        <f t="shared" si="853"/>
        <v/>
      </c>
      <c r="AL3005" s="104" t="str">
        <f t="shared" si="854"/>
        <v/>
      </c>
      <c r="AN3005" s="37" t="str">
        <f>IF(AK3005="", "", COUNTIF(AK$11:AK$8010, "&lt;"&amp;AK3005)+1+COUNTIF(AK$11:AK3005, AK3005)-1)</f>
        <v/>
      </c>
      <c r="AO3005" s="37" t="str">
        <f>IF(AL3005="", "", COUNTIF(AL$11:AL$8010, "&gt;"&amp;AL3005)+1+COUNTIF(AL$11:AL3005, AL3005)-1)</f>
        <v/>
      </c>
    </row>
    <row r="3006" spans="1:41" x14ac:dyDescent="0.55000000000000004">
      <c r="A3006" s="5"/>
      <c r="B3006" s="284"/>
      <c r="C3006" s="285"/>
      <c r="D3006" s="286"/>
      <c r="E3006" s="287"/>
      <c r="F3006" s="288"/>
      <c r="G3006" s="5"/>
      <c r="J3006" s="7" t="str">
        <f t="shared" si="837"/>
        <v/>
      </c>
      <c r="K3006" s="48" t="str">
        <f t="shared" si="838"/>
        <v/>
      </c>
      <c r="L3006" s="48" t="str">
        <f t="shared" si="839"/>
        <v/>
      </c>
      <c r="M3006" s="49" t="str">
        <f t="shared" si="840"/>
        <v/>
      </c>
      <c r="U3006" s="103" t="str">
        <f t="shared" si="841"/>
        <v/>
      </c>
      <c r="V3006" s="77" t="str">
        <f t="shared" si="842"/>
        <v/>
      </c>
      <c r="W3006" s="37" t="str">
        <f t="shared" si="843"/>
        <v/>
      </c>
      <c r="X3006" s="7" t="str">
        <f t="shared" si="844"/>
        <v/>
      </c>
      <c r="Y3006" s="37" t="str">
        <f t="shared" si="845"/>
        <v/>
      </c>
      <c r="AA3006" s="54" t="str">
        <f t="shared" si="846"/>
        <v/>
      </c>
      <c r="AC3006" s="121" t="str">
        <f t="shared" si="847"/>
        <v/>
      </c>
      <c r="AD3006" s="111" t="str">
        <f t="shared" si="848"/>
        <v/>
      </c>
      <c r="AE3006" s="122" t="str">
        <f t="shared" si="849"/>
        <v/>
      </c>
      <c r="AF3006" s="123" t="str">
        <f t="shared" si="850"/>
        <v>Qtr 1</v>
      </c>
      <c r="AG3006" s="122" t="str">
        <f t="shared" si="851"/>
        <v/>
      </c>
      <c r="AI3006" s="124" t="str">
        <f t="shared" si="852"/>
        <v/>
      </c>
      <c r="AK3006" s="103" t="str">
        <f t="shared" si="853"/>
        <v/>
      </c>
      <c r="AL3006" s="104" t="str">
        <f t="shared" si="854"/>
        <v/>
      </c>
      <c r="AN3006" s="37" t="str">
        <f>IF(AK3006="", "", COUNTIF(AK$11:AK$8010, "&lt;"&amp;AK3006)+1+COUNTIF(AK$11:AK3006, AK3006)-1)</f>
        <v/>
      </c>
      <c r="AO3006" s="37" t="str">
        <f>IF(AL3006="", "", COUNTIF(AL$11:AL$8010, "&gt;"&amp;AL3006)+1+COUNTIF(AL$11:AL3006, AL3006)-1)</f>
        <v/>
      </c>
    </row>
    <row r="3007" spans="1:41" x14ac:dyDescent="0.55000000000000004">
      <c r="A3007" s="5"/>
      <c r="B3007" s="284"/>
      <c r="C3007" s="285"/>
      <c r="D3007" s="286"/>
      <c r="E3007" s="287"/>
      <c r="F3007" s="288"/>
      <c r="G3007" s="5"/>
      <c r="J3007" s="7" t="str">
        <f t="shared" si="837"/>
        <v/>
      </c>
      <c r="K3007" s="48" t="str">
        <f t="shared" si="838"/>
        <v/>
      </c>
      <c r="L3007" s="48" t="str">
        <f t="shared" si="839"/>
        <v/>
      </c>
      <c r="M3007" s="49" t="str">
        <f t="shared" si="840"/>
        <v/>
      </c>
      <c r="U3007" s="103" t="str">
        <f t="shared" si="841"/>
        <v/>
      </c>
      <c r="V3007" s="77" t="str">
        <f t="shared" si="842"/>
        <v/>
      </c>
      <c r="W3007" s="37" t="str">
        <f t="shared" si="843"/>
        <v/>
      </c>
      <c r="X3007" s="7" t="str">
        <f t="shared" si="844"/>
        <v/>
      </c>
      <c r="Y3007" s="37" t="str">
        <f t="shared" si="845"/>
        <v/>
      </c>
      <c r="AA3007" s="54" t="str">
        <f t="shared" si="846"/>
        <v/>
      </c>
      <c r="AC3007" s="121" t="str">
        <f t="shared" si="847"/>
        <v/>
      </c>
      <c r="AD3007" s="111" t="str">
        <f t="shared" si="848"/>
        <v/>
      </c>
      <c r="AE3007" s="122" t="str">
        <f t="shared" si="849"/>
        <v/>
      </c>
      <c r="AF3007" s="123" t="str">
        <f t="shared" si="850"/>
        <v>Qtr 1</v>
      </c>
      <c r="AG3007" s="122" t="str">
        <f t="shared" si="851"/>
        <v/>
      </c>
      <c r="AI3007" s="124" t="str">
        <f t="shared" si="852"/>
        <v/>
      </c>
      <c r="AK3007" s="103" t="str">
        <f t="shared" si="853"/>
        <v/>
      </c>
      <c r="AL3007" s="104" t="str">
        <f t="shared" si="854"/>
        <v/>
      </c>
      <c r="AN3007" s="37" t="str">
        <f>IF(AK3007="", "", COUNTIF(AK$11:AK$8010, "&lt;"&amp;AK3007)+1+COUNTIF(AK$11:AK3007, AK3007)-1)</f>
        <v/>
      </c>
      <c r="AO3007" s="37" t="str">
        <f>IF(AL3007="", "", COUNTIF(AL$11:AL$8010, "&gt;"&amp;AL3007)+1+COUNTIF(AL$11:AL3007, AL3007)-1)</f>
        <v/>
      </c>
    </row>
    <row r="3008" spans="1:41" x14ac:dyDescent="0.55000000000000004">
      <c r="A3008" s="5"/>
      <c r="B3008" s="284"/>
      <c r="C3008" s="285"/>
      <c r="D3008" s="286"/>
      <c r="E3008" s="287"/>
      <c r="F3008" s="288"/>
      <c r="G3008" s="5"/>
      <c r="J3008" s="7" t="str">
        <f t="shared" si="837"/>
        <v/>
      </c>
      <c r="K3008" s="48" t="str">
        <f t="shared" si="838"/>
        <v/>
      </c>
      <c r="L3008" s="48" t="str">
        <f t="shared" si="839"/>
        <v/>
      </c>
      <c r="M3008" s="49" t="str">
        <f t="shared" si="840"/>
        <v/>
      </c>
      <c r="U3008" s="103" t="str">
        <f t="shared" si="841"/>
        <v/>
      </c>
      <c r="V3008" s="77" t="str">
        <f t="shared" si="842"/>
        <v/>
      </c>
      <c r="W3008" s="37" t="str">
        <f t="shared" si="843"/>
        <v/>
      </c>
      <c r="X3008" s="7" t="str">
        <f t="shared" si="844"/>
        <v/>
      </c>
      <c r="Y3008" s="37" t="str">
        <f t="shared" si="845"/>
        <v/>
      </c>
      <c r="AA3008" s="54" t="str">
        <f t="shared" si="846"/>
        <v/>
      </c>
      <c r="AC3008" s="121" t="str">
        <f t="shared" si="847"/>
        <v/>
      </c>
      <c r="AD3008" s="111" t="str">
        <f t="shared" si="848"/>
        <v/>
      </c>
      <c r="AE3008" s="122" t="str">
        <f t="shared" si="849"/>
        <v/>
      </c>
      <c r="AF3008" s="123" t="str">
        <f t="shared" si="850"/>
        <v>Qtr 1</v>
      </c>
      <c r="AG3008" s="122" t="str">
        <f t="shared" si="851"/>
        <v/>
      </c>
      <c r="AI3008" s="124" t="str">
        <f t="shared" si="852"/>
        <v/>
      </c>
      <c r="AK3008" s="103" t="str">
        <f t="shared" si="853"/>
        <v/>
      </c>
      <c r="AL3008" s="104" t="str">
        <f t="shared" si="854"/>
        <v/>
      </c>
      <c r="AN3008" s="37" t="str">
        <f>IF(AK3008="", "", COUNTIF(AK$11:AK$8010, "&lt;"&amp;AK3008)+1+COUNTIF(AK$11:AK3008, AK3008)-1)</f>
        <v/>
      </c>
      <c r="AO3008" s="37" t="str">
        <f>IF(AL3008="", "", COUNTIF(AL$11:AL$8010, "&gt;"&amp;AL3008)+1+COUNTIF(AL$11:AL3008, AL3008)-1)</f>
        <v/>
      </c>
    </row>
    <row r="3009" spans="1:41" x14ac:dyDescent="0.55000000000000004">
      <c r="A3009" s="5"/>
      <c r="B3009" s="284"/>
      <c r="C3009" s="285"/>
      <c r="D3009" s="286"/>
      <c r="E3009" s="287"/>
      <c r="F3009" s="288"/>
      <c r="G3009" s="5"/>
      <c r="J3009" s="7" t="str">
        <f t="shared" si="837"/>
        <v/>
      </c>
      <c r="K3009" s="48" t="str">
        <f t="shared" si="838"/>
        <v/>
      </c>
      <c r="L3009" s="48" t="str">
        <f t="shared" si="839"/>
        <v/>
      </c>
      <c r="M3009" s="49" t="str">
        <f t="shared" si="840"/>
        <v/>
      </c>
      <c r="U3009" s="103" t="str">
        <f t="shared" si="841"/>
        <v/>
      </c>
      <c r="V3009" s="77" t="str">
        <f t="shared" si="842"/>
        <v/>
      </c>
      <c r="W3009" s="37" t="str">
        <f t="shared" si="843"/>
        <v/>
      </c>
      <c r="X3009" s="7" t="str">
        <f t="shared" si="844"/>
        <v/>
      </c>
      <c r="Y3009" s="37" t="str">
        <f t="shared" si="845"/>
        <v/>
      </c>
      <c r="AA3009" s="54" t="str">
        <f t="shared" si="846"/>
        <v/>
      </c>
      <c r="AC3009" s="121" t="str">
        <f t="shared" si="847"/>
        <v/>
      </c>
      <c r="AD3009" s="111" t="str">
        <f t="shared" si="848"/>
        <v/>
      </c>
      <c r="AE3009" s="122" t="str">
        <f t="shared" si="849"/>
        <v/>
      </c>
      <c r="AF3009" s="123" t="str">
        <f t="shared" si="850"/>
        <v>Qtr 1</v>
      </c>
      <c r="AG3009" s="122" t="str">
        <f t="shared" si="851"/>
        <v/>
      </c>
      <c r="AI3009" s="124" t="str">
        <f t="shared" si="852"/>
        <v/>
      </c>
      <c r="AK3009" s="103" t="str">
        <f t="shared" si="853"/>
        <v/>
      </c>
      <c r="AL3009" s="104" t="str">
        <f t="shared" si="854"/>
        <v/>
      </c>
      <c r="AN3009" s="37" t="str">
        <f>IF(AK3009="", "", COUNTIF(AK$11:AK$8010, "&lt;"&amp;AK3009)+1+COUNTIF(AK$11:AK3009, AK3009)-1)</f>
        <v/>
      </c>
      <c r="AO3009" s="37" t="str">
        <f>IF(AL3009="", "", COUNTIF(AL$11:AL$8010, "&gt;"&amp;AL3009)+1+COUNTIF(AL$11:AL3009, AL3009)-1)</f>
        <v/>
      </c>
    </row>
    <row r="3010" spans="1:41" x14ac:dyDescent="0.55000000000000004">
      <c r="A3010" s="5"/>
      <c r="B3010" s="284"/>
      <c r="C3010" s="285"/>
      <c r="D3010" s="286"/>
      <c r="E3010" s="287"/>
      <c r="F3010" s="288"/>
      <c r="G3010" s="5"/>
      <c r="J3010" s="7" t="str">
        <f t="shared" si="837"/>
        <v/>
      </c>
      <c r="K3010" s="48" t="str">
        <f t="shared" si="838"/>
        <v/>
      </c>
      <c r="L3010" s="48" t="str">
        <f t="shared" si="839"/>
        <v/>
      </c>
      <c r="M3010" s="49" t="str">
        <f t="shared" si="840"/>
        <v/>
      </c>
      <c r="U3010" s="103" t="str">
        <f t="shared" si="841"/>
        <v/>
      </c>
      <c r="V3010" s="77" t="str">
        <f t="shared" si="842"/>
        <v/>
      </c>
      <c r="W3010" s="37" t="str">
        <f t="shared" si="843"/>
        <v/>
      </c>
      <c r="X3010" s="7" t="str">
        <f t="shared" si="844"/>
        <v/>
      </c>
      <c r="Y3010" s="37" t="str">
        <f t="shared" si="845"/>
        <v/>
      </c>
      <c r="AA3010" s="54" t="str">
        <f t="shared" si="846"/>
        <v/>
      </c>
      <c r="AC3010" s="121" t="str">
        <f t="shared" si="847"/>
        <v/>
      </c>
      <c r="AD3010" s="111" t="str">
        <f t="shared" si="848"/>
        <v/>
      </c>
      <c r="AE3010" s="122" t="str">
        <f t="shared" si="849"/>
        <v/>
      </c>
      <c r="AF3010" s="123" t="str">
        <f t="shared" si="850"/>
        <v>Qtr 1</v>
      </c>
      <c r="AG3010" s="122" t="str">
        <f t="shared" si="851"/>
        <v/>
      </c>
      <c r="AI3010" s="124" t="str">
        <f t="shared" si="852"/>
        <v/>
      </c>
      <c r="AK3010" s="103" t="str">
        <f t="shared" si="853"/>
        <v/>
      </c>
      <c r="AL3010" s="104" t="str">
        <f t="shared" si="854"/>
        <v/>
      </c>
      <c r="AN3010" s="37" t="str">
        <f>IF(AK3010="", "", COUNTIF(AK$11:AK$8010, "&lt;"&amp;AK3010)+1+COUNTIF(AK$11:AK3010, AK3010)-1)</f>
        <v/>
      </c>
      <c r="AO3010" s="37" t="str">
        <f>IF(AL3010="", "", COUNTIF(AL$11:AL$8010, "&gt;"&amp;AL3010)+1+COUNTIF(AL$11:AL3010, AL3010)-1)</f>
        <v/>
      </c>
    </row>
    <row r="3011" spans="1:41" x14ac:dyDescent="0.55000000000000004">
      <c r="A3011" s="5"/>
      <c r="B3011" s="284"/>
      <c r="C3011" s="285"/>
      <c r="D3011" s="286"/>
      <c r="E3011" s="287"/>
      <c r="F3011" s="288"/>
      <c r="G3011" s="5"/>
      <c r="J3011" s="7" t="str">
        <f t="shared" si="837"/>
        <v/>
      </c>
      <c r="K3011" s="48" t="str">
        <f t="shared" si="838"/>
        <v/>
      </c>
      <c r="L3011" s="48" t="str">
        <f t="shared" si="839"/>
        <v/>
      </c>
      <c r="M3011" s="49" t="str">
        <f t="shared" si="840"/>
        <v/>
      </c>
      <c r="U3011" s="103" t="str">
        <f t="shared" si="841"/>
        <v/>
      </c>
      <c r="V3011" s="77" t="str">
        <f t="shared" si="842"/>
        <v/>
      </c>
      <c r="W3011" s="37" t="str">
        <f t="shared" si="843"/>
        <v/>
      </c>
      <c r="X3011" s="7" t="str">
        <f t="shared" si="844"/>
        <v/>
      </c>
      <c r="Y3011" s="37" t="str">
        <f t="shared" si="845"/>
        <v/>
      </c>
      <c r="AA3011" s="54" t="str">
        <f t="shared" si="846"/>
        <v/>
      </c>
      <c r="AC3011" s="121" t="str">
        <f t="shared" si="847"/>
        <v/>
      </c>
      <c r="AD3011" s="111" t="str">
        <f t="shared" si="848"/>
        <v/>
      </c>
      <c r="AE3011" s="122" t="str">
        <f t="shared" si="849"/>
        <v/>
      </c>
      <c r="AF3011" s="123" t="str">
        <f t="shared" si="850"/>
        <v>Qtr 1</v>
      </c>
      <c r="AG3011" s="122" t="str">
        <f t="shared" si="851"/>
        <v/>
      </c>
      <c r="AI3011" s="124" t="str">
        <f t="shared" si="852"/>
        <v/>
      </c>
      <c r="AK3011" s="103" t="str">
        <f t="shared" si="853"/>
        <v/>
      </c>
      <c r="AL3011" s="104" t="str">
        <f t="shared" si="854"/>
        <v/>
      </c>
      <c r="AN3011" s="37" t="str">
        <f>IF(AK3011="", "", COUNTIF(AK$11:AK$8010, "&lt;"&amp;AK3011)+1+COUNTIF(AK$11:AK3011, AK3011)-1)</f>
        <v/>
      </c>
      <c r="AO3011" s="37" t="str">
        <f>IF(AL3011="", "", COUNTIF(AL$11:AL$8010, "&gt;"&amp;AL3011)+1+COUNTIF(AL$11:AL3011, AL3011)-1)</f>
        <v/>
      </c>
    </row>
    <row r="3012" spans="1:41" x14ac:dyDescent="0.55000000000000004">
      <c r="A3012" s="5"/>
      <c r="B3012" s="284"/>
      <c r="C3012" s="285"/>
      <c r="D3012" s="286"/>
      <c r="E3012" s="287"/>
      <c r="F3012" s="288"/>
      <c r="G3012" s="5"/>
      <c r="J3012" s="7" t="str">
        <f t="shared" si="837"/>
        <v/>
      </c>
      <c r="K3012" s="48" t="str">
        <f t="shared" si="838"/>
        <v/>
      </c>
      <c r="L3012" s="48" t="str">
        <f t="shared" si="839"/>
        <v/>
      </c>
      <c r="M3012" s="49" t="str">
        <f t="shared" si="840"/>
        <v/>
      </c>
      <c r="U3012" s="103" t="str">
        <f t="shared" si="841"/>
        <v/>
      </c>
      <c r="V3012" s="77" t="str">
        <f t="shared" si="842"/>
        <v/>
      </c>
      <c r="W3012" s="37" t="str">
        <f t="shared" si="843"/>
        <v/>
      </c>
      <c r="X3012" s="7" t="str">
        <f t="shared" si="844"/>
        <v/>
      </c>
      <c r="Y3012" s="37" t="str">
        <f t="shared" si="845"/>
        <v/>
      </c>
      <c r="AA3012" s="54" t="str">
        <f t="shared" si="846"/>
        <v/>
      </c>
      <c r="AC3012" s="121" t="str">
        <f t="shared" si="847"/>
        <v/>
      </c>
      <c r="AD3012" s="111" t="str">
        <f t="shared" si="848"/>
        <v/>
      </c>
      <c r="AE3012" s="122" t="str">
        <f t="shared" si="849"/>
        <v/>
      </c>
      <c r="AF3012" s="123" t="str">
        <f t="shared" si="850"/>
        <v>Qtr 1</v>
      </c>
      <c r="AG3012" s="122" t="str">
        <f t="shared" si="851"/>
        <v/>
      </c>
      <c r="AI3012" s="124" t="str">
        <f t="shared" si="852"/>
        <v/>
      </c>
      <c r="AK3012" s="103" t="str">
        <f t="shared" si="853"/>
        <v/>
      </c>
      <c r="AL3012" s="104" t="str">
        <f t="shared" si="854"/>
        <v/>
      </c>
      <c r="AN3012" s="37" t="str">
        <f>IF(AK3012="", "", COUNTIF(AK$11:AK$8010, "&lt;"&amp;AK3012)+1+COUNTIF(AK$11:AK3012, AK3012)-1)</f>
        <v/>
      </c>
      <c r="AO3012" s="37" t="str">
        <f>IF(AL3012="", "", COUNTIF(AL$11:AL$8010, "&gt;"&amp;AL3012)+1+COUNTIF(AL$11:AL3012, AL3012)-1)</f>
        <v/>
      </c>
    </row>
    <row r="3013" spans="1:41" x14ac:dyDescent="0.55000000000000004">
      <c r="A3013" s="5"/>
      <c r="B3013" s="284"/>
      <c r="C3013" s="285"/>
      <c r="D3013" s="286"/>
      <c r="E3013" s="287"/>
      <c r="F3013" s="288"/>
      <c r="G3013" s="5"/>
      <c r="J3013" s="7" t="str">
        <f t="shared" si="837"/>
        <v/>
      </c>
      <c r="K3013" s="48" t="str">
        <f t="shared" si="838"/>
        <v/>
      </c>
      <c r="L3013" s="48" t="str">
        <f t="shared" si="839"/>
        <v/>
      </c>
      <c r="M3013" s="49" t="str">
        <f t="shared" si="840"/>
        <v/>
      </c>
      <c r="U3013" s="103" t="str">
        <f t="shared" si="841"/>
        <v/>
      </c>
      <c r="V3013" s="77" t="str">
        <f t="shared" si="842"/>
        <v/>
      </c>
      <c r="W3013" s="37" t="str">
        <f t="shared" si="843"/>
        <v/>
      </c>
      <c r="X3013" s="7" t="str">
        <f t="shared" si="844"/>
        <v/>
      </c>
      <c r="Y3013" s="37" t="str">
        <f t="shared" si="845"/>
        <v/>
      </c>
      <c r="AA3013" s="54" t="str">
        <f t="shared" si="846"/>
        <v/>
      </c>
      <c r="AC3013" s="121" t="str">
        <f t="shared" si="847"/>
        <v/>
      </c>
      <c r="AD3013" s="111" t="str">
        <f t="shared" si="848"/>
        <v/>
      </c>
      <c r="AE3013" s="122" t="str">
        <f t="shared" si="849"/>
        <v/>
      </c>
      <c r="AF3013" s="123" t="str">
        <f t="shared" si="850"/>
        <v>Qtr 1</v>
      </c>
      <c r="AG3013" s="122" t="str">
        <f t="shared" si="851"/>
        <v/>
      </c>
      <c r="AI3013" s="124" t="str">
        <f t="shared" si="852"/>
        <v/>
      </c>
      <c r="AK3013" s="103" t="str">
        <f t="shared" si="853"/>
        <v/>
      </c>
      <c r="AL3013" s="104" t="str">
        <f t="shared" si="854"/>
        <v/>
      </c>
      <c r="AN3013" s="37" t="str">
        <f>IF(AK3013="", "", COUNTIF(AK$11:AK$8010, "&lt;"&amp;AK3013)+1+COUNTIF(AK$11:AK3013, AK3013)-1)</f>
        <v/>
      </c>
      <c r="AO3013" s="37" t="str">
        <f>IF(AL3013="", "", COUNTIF(AL$11:AL$8010, "&gt;"&amp;AL3013)+1+COUNTIF(AL$11:AL3013, AL3013)-1)</f>
        <v/>
      </c>
    </row>
    <row r="3014" spans="1:41" x14ac:dyDescent="0.55000000000000004">
      <c r="A3014" s="5"/>
      <c r="B3014" s="284"/>
      <c r="C3014" s="285"/>
      <c r="D3014" s="286"/>
      <c r="E3014" s="287"/>
      <c r="F3014" s="288"/>
      <c r="G3014" s="5"/>
      <c r="J3014" s="7" t="str">
        <f t="shared" si="837"/>
        <v/>
      </c>
      <c r="K3014" s="48" t="str">
        <f t="shared" si="838"/>
        <v/>
      </c>
      <c r="L3014" s="48" t="str">
        <f t="shared" si="839"/>
        <v/>
      </c>
      <c r="M3014" s="49" t="str">
        <f t="shared" si="840"/>
        <v/>
      </c>
      <c r="U3014" s="103" t="str">
        <f t="shared" si="841"/>
        <v/>
      </c>
      <c r="V3014" s="77" t="str">
        <f t="shared" si="842"/>
        <v/>
      </c>
      <c r="W3014" s="37" t="str">
        <f t="shared" si="843"/>
        <v/>
      </c>
      <c r="X3014" s="7" t="str">
        <f t="shared" si="844"/>
        <v/>
      </c>
      <c r="Y3014" s="37" t="str">
        <f t="shared" si="845"/>
        <v/>
      </c>
      <c r="AA3014" s="54" t="str">
        <f t="shared" si="846"/>
        <v/>
      </c>
      <c r="AC3014" s="121" t="str">
        <f t="shared" si="847"/>
        <v/>
      </c>
      <c r="AD3014" s="111" t="str">
        <f t="shared" si="848"/>
        <v/>
      </c>
      <c r="AE3014" s="122" t="str">
        <f t="shared" si="849"/>
        <v/>
      </c>
      <c r="AF3014" s="123" t="str">
        <f t="shared" si="850"/>
        <v>Qtr 1</v>
      </c>
      <c r="AG3014" s="122" t="str">
        <f t="shared" si="851"/>
        <v/>
      </c>
      <c r="AI3014" s="124" t="str">
        <f t="shared" si="852"/>
        <v/>
      </c>
      <c r="AK3014" s="103" t="str">
        <f t="shared" si="853"/>
        <v/>
      </c>
      <c r="AL3014" s="104" t="str">
        <f t="shared" si="854"/>
        <v/>
      </c>
      <c r="AN3014" s="37" t="str">
        <f>IF(AK3014="", "", COUNTIF(AK$11:AK$8010, "&lt;"&amp;AK3014)+1+COUNTIF(AK$11:AK3014, AK3014)-1)</f>
        <v/>
      </c>
      <c r="AO3014" s="37" t="str">
        <f>IF(AL3014="", "", COUNTIF(AL$11:AL$8010, "&gt;"&amp;AL3014)+1+COUNTIF(AL$11:AL3014, AL3014)-1)</f>
        <v/>
      </c>
    </row>
    <row r="3015" spans="1:41" x14ac:dyDescent="0.55000000000000004">
      <c r="A3015" s="5"/>
      <c r="B3015" s="284"/>
      <c r="C3015" s="285"/>
      <c r="D3015" s="286"/>
      <c r="E3015" s="287"/>
      <c r="F3015" s="288"/>
      <c r="G3015" s="5"/>
      <c r="J3015" s="7" t="str">
        <f t="shared" si="837"/>
        <v/>
      </c>
      <c r="K3015" s="48" t="str">
        <f t="shared" si="838"/>
        <v/>
      </c>
      <c r="L3015" s="48" t="str">
        <f t="shared" si="839"/>
        <v/>
      </c>
      <c r="M3015" s="49" t="str">
        <f t="shared" si="840"/>
        <v/>
      </c>
      <c r="U3015" s="103" t="str">
        <f t="shared" si="841"/>
        <v/>
      </c>
      <c r="V3015" s="77" t="str">
        <f t="shared" si="842"/>
        <v/>
      </c>
      <c r="W3015" s="37" t="str">
        <f t="shared" si="843"/>
        <v/>
      </c>
      <c r="X3015" s="7" t="str">
        <f t="shared" si="844"/>
        <v/>
      </c>
      <c r="Y3015" s="37" t="str">
        <f t="shared" si="845"/>
        <v/>
      </c>
      <c r="AA3015" s="54" t="str">
        <f t="shared" si="846"/>
        <v/>
      </c>
      <c r="AC3015" s="121" t="str">
        <f t="shared" si="847"/>
        <v/>
      </c>
      <c r="AD3015" s="111" t="str">
        <f t="shared" si="848"/>
        <v/>
      </c>
      <c r="AE3015" s="122" t="str">
        <f t="shared" si="849"/>
        <v/>
      </c>
      <c r="AF3015" s="123" t="str">
        <f t="shared" si="850"/>
        <v>Qtr 1</v>
      </c>
      <c r="AG3015" s="122" t="str">
        <f t="shared" si="851"/>
        <v/>
      </c>
      <c r="AI3015" s="124" t="str">
        <f t="shared" si="852"/>
        <v/>
      </c>
      <c r="AK3015" s="103" t="str">
        <f t="shared" si="853"/>
        <v/>
      </c>
      <c r="AL3015" s="104" t="str">
        <f t="shared" si="854"/>
        <v/>
      </c>
      <c r="AN3015" s="37" t="str">
        <f>IF(AK3015="", "", COUNTIF(AK$11:AK$8010, "&lt;"&amp;AK3015)+1+COUNTIF(AK$11:AK3015, AK3015)-1)</f>
        <v/>
      </c>
      <c r="AO3015" s="37" t="str">
        <f>IF(AL3015="", "", COUNTIF(AL$11:AL$8010, "&gt;"&amp;AL3015)+1+COUNTIF(AL$11:AL3015, AL3015)-1)</f>
        <v/>
      </c>
    </row>
    <row r="3016" spans="1:41" x14ac:dyDescent="0.55000000000000004">
      <c r="A3016" s="5"/>
      <c r="B3016" s="284"/>
      <c r="C3016" s="285"/>
      <c r="D3016" s="286"/>
      <c r="E3016" s="287"/>
      <c r="F3016" s="288"/>
      <c r="G3016" s="5"/>
      <c r="J3016" s="7" t="str">
        <f t="shared" si="837"/>
        <v/>
      </c>
      <c r="K3016" s="48" t="str">
        <f t="shared" si="838"/>
        <v/>
      </c>
      <c r="L3016" s="48" t="str">
        <f t="shared" si="839"/>
        <v/>
      </c>
      <c r="M3016" s="49" t="str">
        <f t="shared" si="840"/>
        <v/>
      </c>
      <c r="U3016" s="103" t="str">
        <f t="shared" si="841"/>
        <v/>
      </c>
      <c r="V3016" s="77" t="str">
        <f t="shared" si="842"/>
        <v/>
      </c>
      <c r="W3016" s="37" t="str">
        <f t="shared" si="843"/>
        <v/>
      </c>
      <c r="X3016" s="7" t="str">
        <f t="shared" si="844"/>
        <v/>
      </c>
      <c r="Y3016" s="37" t="str">
        <f t="shared" si="845"/>
        <v/>
      </c>
      <c r="AA3016" s="54" t="str">
        <f t="shared" si="846"/>
        <v/>
      </c>
      <c r="AC3016" s="121" t="str">
        <f t="shared" si="847"/>
        <v/>
      </c>
      <c r="AD3016" s="111" t="str">
        <f t="shared" si="848"/>
        <v/>
      </c>
      <c r="AE3016" s="122" t="str">
        <f t="shared" si="849"/>
        <v/>
      </c>
      <c r="AF3016" s="123" t="str">
        <f t="shared" si="850"/>
        <v>Qtr 1</v>
      </c>
      <c r="AG3016" s="122" t="str">
        <f t="shared" si="851"/>
        <v/>
      </c>
      <c r="AI3016" s="124" t="str">
        <f t="shared" si="852"/>
        <v/>
      </c>
      <c r="AK3016" s="103" t="str">
        <f t="shared" si="853"/>
        <v/>
      </c>
      <c r="AL3016" s="104" t="str">
        <f t="shared" si="854"/>
        <v/>
      </c>
      <c r="AN3016" s="37" t="str">
        <f>IF(AK3016="", "", COUNTIF(AK$11:AK$8010, "&lt;"&amp;AK3016)+1+COUNTIF(AK$11:AK3016, AK3016)-1)</f>
        <v/>
      </c>
      <c r="AO3016" s="37" t="str">
        <f>IF(AL3016="", "", COUNTIF(AL$11:AL$8010, "&gt;"&amp;AL3016)+1+COUNTIF(AL$11:AL3016, AL3016)-1)</f>
        <v/>
      </c>
    </row>
    <row r="3017" spans="1:41" x14ac:dyDescent="0.55000000000000004">
      <c r="A3017" s="5"/>
      <c r="B3017" s="284"/>
      <c r="C3017" s="285"/>
      <c r="D3017" s="286"/>
      <c r="E3017" s="287"/>
      <c r="F3017" s="288"/>
      <c r="G3017" s="5"/>
      <c r="J3017" s="7" t="str">
        <f t="shared" si="837"/>
        <v/>
      </c>
      <c r="K3017" s="48" t="str">
        <f t="shared" si="838"/>
        <v/>
      </c>
      <c r="L3017" s="48" t="str">
        <f t="shared" si="839"/>
        <v/>
      </c>
      <c r="M3017" s="49" t="str">
        <f t="shared" si="840"/>
        <v/>
      </c>
      <c r="U3017" s="103" t="str">
        <f t="shared" si="841"/>
        <v/>
      </c>
      <c r="V3017" s="77" t="str">
        <f t="shared" si="842"/>
        <v/>
      </c>
      <c r="W3017" s="37" t="str">
        <f t="shared" si="843"/>
        <v/>
      </c>
      <c r="X3017" s="7" t="str">
        <f t="shared" si="844"/>
        <v/>
      </c>
      <c r="Y3017" s="37" t="str">
        <f t="shared" si="845"/>
        <v/>
      </c>
      <c r="AA3017" s="54" t="str">
        <f t="shared" si="846"/>
        <v/>
      </c>
      <c r="AC3017" s="121" t="str">
        <f t="shared" si="847"/>
        <v/>
      </c>
      <c r="AD3017" s="111" t="str">
        <f t="shared" si="848"/>
        <v/>
      </c>
      <c r="AE3017" s="122" t="str">
        <f t="shared" si="849"/>
        <v/>
      </c>
      <c r="AF3017" s="123" t="str">
        <f t="shared" si="850"/>
        <v>Qtr 1</v>
      </c>
      <c r="AG3017" s="122" t="str">
        <f t="shared" si="851"/>
        <v/>
      </c>
      <c r="AI3017" s="124" t="str">
        <f t="shared" si="852"/>
        <v/>
      </c>
      <c r="AK3017" s="103" t="str">
        <f t="shared" si="853"/>
        <v/>
      </c>
      <c r="AL3017" s="104" t="str">
        <f t="shared" si="854"/>
        <v/>
      </c>
      <c r="AN3017" s="37" t="str">
        <f>IF(AK3017="", "", COUNTIF(AK$11:AK$8010, "&lt;"&amp;AK3017)+1+COUNTIF(AK$11:AK3017, AK3017)-1)</f>
        <v/>
      </c>
      <c r="AO3017" s="37" t="str">
        <f>IF(AL3017="", "", COUNTIF(AL$11:AL$8010, "&gt;"&amp;AL3017)+1+COUNTIF(AL$11:AL3017, AL3017)-1)</f>
        <v/>
      </c>
    </row>
    <row r="3018" spans="1:41" x14ac:dyDescent="0.55000000000000004">
      <c r="A3018" s="5"/>
      <c r="B3018" s="284"/>
      <c r="C3018" s="285"/>
      <c r="D3018" s="286"/>
      <c r="E3018" s="287"/>
      <c r="F3018" s="288"/>
      <c r="G3018" s="5"/>
      <c r="J3018" s="7" t="str">
        <f t="shared" si="837"/>
        <v/>
      </c>
      <c r="K3018" s="48" t="str">
        <f t="shared" si="838"/>
        <v/>
      </c>
      <c r="L3018" s="48" t="str">
        <f t="shared" si="839"/>
        <v/>
      </c>
      <c r="M3018" s="49" t="str">
        <f t="shared" si="840"/>
        <v/>
      </c>
      <c r="U3018" s="103" t="str">
        <f t="shared" si="841"/>
        <v/>
      </c>
      <c r="V3018" s="77" t="str">
        <f t="shared" si="842"/>
        <v/>
      </c>
      <c r="W3018" s="37" t="str">
        <f t="shared" si="843"/>
        <v/>
      </c>
      <c r="X3018" s="7" t="str">
        <f t="shared" si="844"/>
        <v/>
      </c>
      <c r="Y3018" s="37" t="str">
        <f t="shared" si="845"/>
        <v/>
      </c>
      <c r="AA3018" s="54" t="str">
        <f t="shared" si="846"/>
        <v/>
      </c>
      <c r="AC3018" s="121" t="str">
        <f t="shared" si="847"/>
        <v/>
      </c>
      <c r="AD3018" s="111" t="str">
        <f t="shared" si="848"/>
        <v/>
      </c>
      <c r="AE3018" s="122" t="str">
        <f t="shared" si="849"/>
        <v/>
      </c>
      <c r="AF3018" s="123" t="str">
        <f t="shared" si="850"/>
        <v>Qtr 1</v>
      </c>
      <c r="AG3018" s="122" t="str">
        <f t="shared" si="851"/>
        <v/>
      </c>
      <c r="AI3018" s="124" t="str">
        <f t="shared" si="852"/>
        <v/>
      </c>
      <c r="AK3018" s="103" t="str">
        <f t="shared" si="853"/>
        <v/>
      </c>
      <c r="AL3018" s="104" t="str">
        <f t="shared" si="854"/>
        <v/>
      </c>
      <c r="AN3018" s="37" t="str">
        <f>IF(AK3018="", "", COUNTIF(AK$11:AK$8010, "&lt;"&amp;AK3018)+1+COUNTIF(AK$11:AK3018, AK3018)-1)</f>
        <v/>
      </c>
      <c r="AO3018" s="37" t="str">
        <f>IF(AL3018="", "", COUNTIF(AL$11:AL$8010, "&gt;"&amp;AL3018)+1+COUNTIF(AL$11:AL3018, AL3018)-1)</f>
        <v/>
      </c>
    </row>
    <row r="3019" spans="1:41" x14ac:dyDescent="0.55000000000000004">
      <c r="A3019" s="5"/>
      <c r="B3019" s="284"/>
      <c r="C3019" s="285"/>
      <c r="D3019" s="286"/>
      <c r="E3019" s="287"/>
      <c r="F3019" s="288"/>
      <c r="G3019" s="5"/>
      <c r="J3019" s="7" t="str">
        <f t="shared" si="837"/>
        <v/>
      </c>
      <c r="K3019" s="48" t="str">
        <f t="shared" si="838"/>
        <v/>
      </c>
      <c r="L3019" s="48" t="str">
        <f t="shared" si="839"/>
        <v/>
      </c>
      <c r="M3019" s="49" t="str">
        <f t="shared" si="840"/>
        <v/>
      </c>
      <c r="U3019" s="103" t="str">
        <f t="shared" si="841"/>
        <v/>
      </c>
      <c r="V3019" s="77" t="str">
        <f t="shared" si="842"/>
        <v/>
      </c>
      <c r="W3019" s="37" t="str">
        <f t="shared" si="843"/>
        <v/>
      </c>
      <c r="X3019" s="7" t="str">
        <f t="shared" si="844"/>
        <v/>
      </c>
      <c r="Y3019" s="37" t="str">
        <f t="shared" si="845"/>
        <v/>
      </c>
      <c r="AA3019" s="54" t="str">
        <f t="shared" si="846"/>
        <v/>
      </c>
      <c r="AC3019" s="121" t="str">
        <f t="shared" si="847"/>
        <v/>
      </c>
      <c r="AD3019" s="111" t="str">
        <f t="shared" si="848"/>
        <v/>
      </c>
      <c r="AE3019" s="122" t="str">
        <f t="shared" si="849"/>
        <v/>
      </c>
      <c r="AF3019" s="123" t="str">
        <f t="shared" si="850"/>
        <v>Qtr 1</v>
      </c>
      <c r="AG3019" s="122" t="str">
        <f t="shared" si="851"/>
        <v/>
      </c>
      <c r="AI3019" s="124" t="str">
        <f t="shared" si="852"/>
        <v/>
      </c>
      <c r="AK3019" s="103" t="str">
        <f t="shared" si="853"/>
        <v/>
      </c>
      <c r="AL3019" s="104" t="str">
        <f t="shared" si="854"/>
        <v/>
      </c>
      <c r="AN3019" s="37" t="str">
        <f>IF(AK3019="", "", COUNTIF(AK$11:AK$8010, "&lt;"&amp;AK3019)+1+COUNTIF(AK$11:AK3019, AK3019)-1)</f>
        <v/>
      </c>
      <c r="AO3019" s="37" t="str">
        <f>IF(AL3019="", "", COUNTIF(AL$11:AL$8010, "&gt;"&amp;AL3019)+1+COUNTIF(AL$11:AL3019, AL3019)-1)</f>
        <v/>
      </c>
    </row>
    <row r="3020" spans="1:41" x14ac:dyDescent="0.55000000000000004">
      <c r="A3020" s="5"/>
      <c r="B3020" s="284"/>
      <c r="C3020" s="285"/>
      <c r="D3020" s="286"/>
      <c r="E3020" s="287"/>
      <c r="F3020" s="288"/>
      <c r="G3020" s="5"/>
      <c r="J3020" s="7" t="str">
        <f t="shared" ref="J3020:J3083" si="855">IF(B3020="", "", IF(OR(B3020&lt;$O$4, B3020&gt;$O$5), "X", ""))</f>
        <v/>
      </c>
      <c r="K3020" s="48" t="str">
        <f t="shared" ref="K3020:K3083" si="856">IF(C3020="", "", IF(COUNTIF($O$10:$O$510, C3020)=0, "X", ""))</f>
        <v/>
      </c>
      <c r="L3020" s="48" t="str">
        <f t="shared" ref="L3020:L3083" si="857">IF(D3020="", "", IF(COUNTIF($Q$10:$Q$15, D3020)=0, "X", ""))</f>
        <v/>
      </c>
      <c r="M3020" s="49" t="str">
        <f t="shared" ref="M3020:M3083" si="858">IF(E3020="", "", IF(COUNTIF($S$10:$S$20, E3020)=0, "X", ""))</f>
        <v/>
      </c>
      <c r="U3020" s="103" t="str">
        <f t="shared" ref="U3020:U3083" si="859">IF($Q$4="", "", IF($C3020=$Q$4, IF($E3020&lt;0, $E3020, ""), ""))</f>
        <v/>
      </c>
      <c r="V3020" s="77" t="str">
        <f t="shared" ref="V3020:V3083" si="860">IF($Q$4="", "", IF($C3020=$Q$4, IF($E3020&gt;0, $E3020, ""), ""))</f>
        <v/>
      </c>
      <c r="W3020" s="37" t="str">
        <f t="shared" ref="W3020:W3083" si="861">IF($Q$4="", "", IF($C3020=$Q$4, IF($B3020="", "", TEXT($B3020, "mmm yyyy")), ""))</f>
        <v/>
      </c>
      <c r="X3020" s="7" t="str">
        <f t="shared" ref="X3020:X3083" si="862">IF(OR($Q$4="", $B3020=""), "", IF($C3020=$Q$4, IF(AND($B3020&gt;=$V$2, $B3020&lt;=$W$2), $U$2, IF(AND($B3020&gt;=$V$3, $B3020&lt;=$W$3), $U$3, IF(AND($B3020&gt;=$V$4, $B3020&lt;=$W$4), $U$4, IF(AND($B3020&gt;=$V$5, $B3020&lt;=$W$5), $U$5, "")))), ""))</f>
        <v/>
      </c>
      <c r="Y3020" s="37" t="str">
        <f t="shared" ref="Y3020:Y3083" si="863">IF($Q$4="", "", IF($C3020=$Q$4, IF($D3020="", "", $D3020), ""))</f>
        <v/>
      </c>
      <c r="AA3020" s="54" t="str">
        <f t="shared" ref="AA3020:AA3083" si="864">IF(OR($X3020="", $Y3020=""), "", CONCATENATE($Y3020, " - ", $X3020))</f>
        <v/>
      </c>
      <c r="AC3020" s="121" t="str">
        <f t="shared" ref="AC3020:AC3083" si="865">IF($E3020&lt;0, $E3020, "")</f>
        <v/>
      </c>
      <c r="AD3020" s="111" t="str">
        <f t="shared" ref="AD3020:AD3083" si="866">IF($E3020&gt;0, $E3020, "")</f>
        <v/>
      </c>
      <c r="AE3020" s="122" t="str">
        <f t="shared" ref="AE3020:AE3083" si="867">IF($B3020="", "", TEXT($B3020, "mmm yyyy"))</f>
        <v/>
      </c>
      <c r="AF3020" s="123" t="str">
        <f t="shared" ref="AF3020:AF3083" si="868">IF(AND($B3020&gt;=$V$2, $B3020&lt;=$W$2), $U$2, IF(AND($B3020&gt;=$V$3, $B3020&lt;=$W$3), $U$3, IF(AND($B3020&gt;=$V$4, $B3020&lt;=$W$4), $U$4, IF(AND($B3020&gt;=$V$5, $B3020&lt;=$W$5), $U$5, ""))))</f>
        <v>Qtr 1</v>
      </c>
      <c r="AG3020" s="122" t="str">
        <f t="shared" ref="AG3020:AG3083" si="869">IF($D3020="", "", $D3020)</f>
        <v/>
      </c>
      <c r="AI3020" s="124" t="str">
        <f t="shared" ref="AI3020:AI3083" si="870">IF(OR($AF3020="", $AG3020=""), "", CONCATENATE($AG3020, " - ", $AF3020))</f>
        <v/>
      </c>
      <c r="AK3020" s="103" t="str">
        <f t="shared" ref="AK3020:AK3083" si="871">IF($AK$7="", U3020, IF($AK$7=$X3020, U3020, ""))</f>
        <v/>
      </c>
      <c r="AL3020" s="104" t="str">
        <f t="shared" ref="AL3020:AL3083" si="872">IF($AK$7="", V3020, IF($AK$7=$X3020, V3020, ""))</f>
        <v/>
      </c>
      <c r="AN3020" s="37" t="str">
        <f>IF(AK3020="", "", COUNTIF(AK$11:AK$8010, "&lt;"&amp;AK3020)+1+COUNTIF(AK$11:AK3020, AK3020)-1)</f>
        <v/>
      </c>
      <c r="AO3020" s="37" t="str">
        <f>IF(AL3020="", "", COUNTIF(AL$11:AL$8010, "&gt;"&amp;AL3020)+1+COUNTIF(AL$11:AL3020, AL3020)-1)</f>
        <v/>
      </c>
    </row>
    <row r="3021" spans="1:41" x14ac:dyDescent="0.55000000000000004">
      <c r="A3021" s="5"/>
      <c r="B3021" s="284"/>
      <c r="C3021" s="285"/>
      <c r="D3021" s="286"/>
      <c r="E3021" s="287"/>
      <c r="F3021" s="288"/>
      <c r="G3021" s="5"/>
      <c r="J3021" s="7" t="str">
        <f t="shared" si="855"/>
        <v/>
      </c>
      <c r="K3021" s="48" t="str">
        <f t="shared" si="856"/>
        <v/>
      </c>
      <c r="L3021" s="48" t="str">
        <f t="shared" si="857"/>
        <v/>
      </c>
      <c r="M3021" s="49" t="str">
        <f t="shared" si="858"/>
        <v/>
      </c>
      <c r="U3021" s="103" t="str">
        <f t="shared" si="859"/>
        <v/>
      </c>
      <c r="V3021" s="77" t="str">
        <f t="shared" si="860"/>
        <v/>
      </c>
      <c r="W3021" s="37" t="str">
        <f t="shared" si="861"/>
        <v/>
      </c>
      <c r="X3021" s="7" t="str">
        <f t="shared" si="862"/>
        <v/>
      </c>
      <c r="Y3021" s="37" t="str">
        <f t="shared" si="863"/>
        <v/>
      </c>
      <c r="AA3021" s="54" t="str">
        <f t="shared" si="864"/>
        <v/>
      </c>
      <c r="AC3021" s="121" t="str">
        <f t="shared" si="865"/>
        <v/>
      </c>
      <c r="AD3021" s="111" t="str">
        <f t="shared" si="866"/>
        <v/>
      </c>
      <c r="AE3021" s="122" t="str">
        <f t="shared" si="867"/>
        <v/>
      </c>
      <c r="AF3021" s="123" t="str">
        <f t="shared" si="868"/>
        <v>Qtr 1</v>
      </c>
      <c r="AG3021" s="122" t="str">
        <f t="shared" si="869"/>
        <v/>
      </c>
      <c r="AI3021" s="124" t="str">
        <f t="shared" si="870"/>
        <v/>
      </c>
      <c r="AK3021" s="103" t="str">
        <f t="shared" si="871"/>
        <v/>
      </c>
      <c r="AL3021" s="104" t="str">
        <f t="shared" si="872"/>
        <v/>
      </c>
      <c r="AN3021" s="37" t="str">
        <f>IF(AK3021="", "", COUNTIF(AK$11:AK$8010, "&lt;"&amp;AK3021)+1+COUNTIF(AK$11:AK3021, AK3021)-1)</f>
        <v/>
      </c>
      <c r="AO3021" s="37" t="str">
        <f>IF(AL3021="", "", COUNTIF(AL$11:AL$8010, "&gt;"&amp;AL3021)+1+COUNTIF(AL$11:AL3021, AL3021)-1)</f>
        <v/>
      </c>
    </row>
    <row r="3022" spans="1:41" x14ac:dyDescent="0.55000000000000004">
      <c r="A3022" s="5"/>
      <c r="B3022" s="284"/>
      <c r="C3022" s="285"/>
      <c r="D3022" s="286"/>
      <c r="E3022" s="287"/>
      <c r="F3022" s="288"/>
      <c r="G3022" s="5"/>
      <c r="J3022" s="7" t="str">
        <f t="shared" si="855"/>
        <v/>
      </c>
      <c r="K3022" s="48" t="str">
        <f t="shared" si="856"/>
        <v/>
      </c>
      <c r="L3022" s="48" t="str">
        <f t="shared" si="857"/>
        <v/>
      </c>
      <c r="M3022" s="49" t="str">
        <f t="shared" si="858"/>
        <v/>
      </c>
      <c r="U3022" s="103" t="str">
        <f t="shared" si="859"/>
        <v/>
      </c>
      <c r="V3022" s="77" t="str">
        <f t="shared" si="860"/>
        <v/>
      </c>
      <c r="W3022" s="37" t="str">
        <f t="shared" si="861"/>
        <v/>
      </c>
      <c r="X3022" s="7" t="str">
        <f t="shared" si="862"/>
        <v/>
      </c>
      <c r="Y3022" s="37" t="str">
        <f t="shared" si="863"/>
        <v/>
      </c>
      <c r="AA3022" s="54" t="str">
        <f t="shared" si="864"/>
        <v/>
      </c>
      <c r="AC3022" s="121" t="str">
        <f t="shared" si="865"/>
        <v/>
      </c>
      <c r="AD3022" s="111" t="str">
        <f t="shared" si="866"/>
        <v/>
      </c>
      <c r="AE3022" s="122" t="str">
        <f t="shared" si="867"/>
        <v/>
      </c>
      <c r="AF3022" s="123" t="str">
        <f t="shared" si="868"/>
        <v>Qtr 1</v>
      </c>
      <c r="AG3022" s="122" t="str">
        <f t="shared" si="869"/>
        <v/>
      </c>
      <c r="AI3022" s="124" t="str">
        <f t="shared" si="870"/>
        <v/>
      </c>
      <c r="AK3022" s="103" t="str">
        <f t="shared" si="871"/>
        <v/>
      </c>
      <c r="AL3022" s="104" t="str">
        <f t="shared" si="872"/>
        <v/>
      </c>
      <c r="AN3022" s="37" t="str">
        <f>IF(AK3022="", "", COUNTIF(AK$11:AK$8010, "&lt;"&amp;AK3022)+1+COUNTIF(AK$11:AK3022, AK3022)-1)</f>
        <v/>
      </c>
      <c r="AO3022" s="37" t="str">
        <f>IF(AL3022="", "", COUNTIF(AL$11:AL$8010, "&gt;"&amp;AL3022)+1+COUNTIF(AL$11:AL3022, AL3022)-1)</f>
        <v/>
      </c>
    </row>
    <row r="3023" spans="1:41" x14ac:dyDescent="0.55000000000000004">
      <c r="A3023" s="5"/>
      <c r="B3023" s="284"/>
      <c r="C3023" s="285"/>
      <c r="D3023" s="286"/>
      <c r="E3023" s="287"/>
      <c r="F3023" s="288"/>
      <c r="G3023" s="5"/>
      <c r="J3023" s="7" t="str">
        <f t="shared" si="855"/>
        <v/>
      </c>
      <c r="K3023" s="48" t="str">
        <f t="shared" si="856"/>
        <v/>
      </c>
      <c r="L3023" s="48" t="str">
        <f t="shared" si="857"/>
        <v/>
      </c>
      <c r="M3023" s="49" t="str">
        <f t="shared" si="858"/>
        <v/>
      </c>
      <c r="U3023" s="103" t="str">
        <f t="shared" si="859"/>
        <v/>
      </c>
      <c r="V3023" s="77" t="str">
        <f t="shared" si="860"/>
        <v/>
      </c>
      <c r="W3023" s="37" t="str">
        <f t="shared" si="861"/>
        <v/>
      </c>
      <c r="X3023" s="7" t="str">
        <f t="shared" si="862"/>
        <v/>
      </c>
      <c r="Y3023" s="37" t="str">
        <f t="shared" si="863"/>
        <v/>
      </c>
      <c r="AA3023" s="54" t="str">
        <f t="shared" si="864"/>
        <v/>
      </c>
      <c r="AC3023" s="121" t="str">
        <f t="shared" si="865"/>
        <v/>
      </c>
      <c r="AD3023" s="111" t="str">
        <f t="shared" si="866"/>
        <v/>
      </c>
      <c r="AE3023" s="122" t="str">
        <f t="shared" si="867"/>
        <v/>
      </c>
      <c r="AF3023" s="123" t="str">
        <f t="shared" si="868"/>
        <v>Qtr 1</v>
      </c>
      <c r="AG3023" s="122" t="str">
        <f t="shared" si="869"/>
        <v/>
      </c>
      <c r="AI3023" s="124" t="str">
        <f t="shared" si="870"/>
        <v/>
      </c>
      <c r="AK3023" s="103" t="str">
        <f t="shared" si="871"/>
        <v/>
      </c>
      <c r="AL3023" s="104" t="str">
        <f t="shared" si="872"/>
        <v/>
      </c>
      <c r="AN3023" s="37" t="str">
        <f>IF(AK3023="", "", COUNTIF(AK$11:AK$8010, "&lt;"&amp;AK3023)+1+COUNTIF(AK$11:AK3023, AK3023)-1)</f>
        <v/>
      </c>
      <c r="AO3023" s="37" t="str">
        <f>IF(AL3023="", "", COUNTIF(AL$11:AL$8010, "&gt;"&amp;AL3023)+1+COUNTIF(AL$11:AL3023, AL3023)-1)</f>
        <v/>
      </c>
    </row>
    <row r="3024" spans="1:41" x14ac:dyDescent="0.55000000000000004">
      <c r="A3024" s="5"/>
      <c r="B3024" s="284"/>
      <c r="C3024" s="285"/>
      <c r="D3024" s="286"/>
      <c r="E3024" s="287"/>
      <c r="F3024" s="288"/>
      <c r="G3024" s="5"/>
      <c r="J3024" s="7" t="str">
        <f t="shared" si="855"/>
        <v/>
      </c>
      <c r="K3024" s="48" t="str">
        <f t="shared" si="856"/>
        <v/>
      </c>
      <c r="L3024" s="48" t="str">
        <f t="shared" si="857"/>
        <v/>
      </c>
      <c r="M3024" s="49" t="str">
        <f t="shared" si="858"/>
        <v/>
      </c>
      <c r="U3024" s="103" t="str">
        <f t="shared" si="859"/>
        <v/>
      </c>
      <c r="V3024" s="77" t="str">
        <f t="shared" si="860"/>
        <v/>
      </c>
      <c r="W3024" s="37" t="str">
        <f t="shared" si="861"/>
        <v/>
      </c>
      <c r="X3024" s="7" t="str">
        <f t="shared" si="862"/>
        <v/>
      </c>
      <c r="Y3024" s="37" t="str">
        <f t="shared" si="863"/>
        <v/>
      </c>
      <c r="AA3024" s="54" t="str">
        <f t="shared" si="864"/>
        <v/>
      </c>
      <c r="AC3024" s="121" t="str">
        <f t="shared" si="865"/>
        <v/>
      </c>
      <c r="AD3024" s="111" t="str">
        <f t="shared" si="866"/>
        <v/>
      </c>
      <c r="AE3024" s="122" t="str">
        <f t="shared" si="867"/>
        <v/>
      </c>
      <c r="AF3024" s="123" t="str">
        <f t="shared" si="868"/>
        <v>Qtr 1</v>
      </c>
      <c r="AG3024" s="122" t="str">
        <f t="shared" si="869"/>
        <v/>
      </c>
      <c r="AI3024" s="124" t="str">
        <f t="shared" si="870"/>
        <v/>
      </c>
      <c r="AK3024" s="103" t="str">
        <f t="shared" si="871"/>
        <v/>
      </c>
      <c r="AL3024" s="104" t="str">
        <f t="shared" si="872"/>
        <v/>
      </c>
      <c r="AN3024" s="37" t="str">
        <f>IF(AK3024="", "", COUNTIF(AK$11:AK$8010, "&lt;"&amp;AK3024)+1+COUNTIF(AK$11:AK3024, AK3024)-1)</f>
        <v/>
      </c>
      <c r="AO3024" s="37" t="str">
        <f>IF(AL3024="", "", COUNTIF(AL$11:AL$8010, "&gt;"&amp;AL3024)+1+COUNTIF(AL$11:AL3024, AL3024)-1)</f>
        <v/>
      </c>
    </row>
    <row r="3025" spans="1:41" x14ac:dyDescent="0.55000000000000004">
      <c r="A3025" s="5"/>
      <c r="B3025" s="284"/>
      <c r="C3025" s="285"/>
      <c r="D3025" s="286"/>
      <c r="E3025" s="287"/>
      <c r="F3025" s="288"/>
      <c r="G3025" s="5"/>
      <c r="J3025" s="7" t="str">
        <f t="shared" si="855"/>
        <v/>
      </c>
      <c r="K3025" s="48" t="str">
        <f t="shared" si="856"/>
        <v/>
      </c>
      <c r="L3025" s="48" t="str">
        <f t="shared" si="857"/>
        <v/>
      </c>
      <c r="M3025" s="49" t="str">
        <f t="shared" si="858"/>
        <v/>
      </c>
      <c r="U3025" s="103" t="str">
        <f t="shared" si="859"/>
        <v/>
      </c>
      <c r="V3025" s="77" t="str">
        <f t="shared" si="860"/>
        <v/>
      </c>
      <c r="W3025" s="37" t="str">
        <f t="shared" si="861"/>
        <v/>
      </c>
      <c r="X3025" s="7" t="str">
        <f t="shared" si="862"/>
        <v/>
      </c>
      <c r="Y3025" s="37" t="str">
        <f t="shared" si="863"/>
        <v/>
      </c>
      <c r="AA3025" s="54" t="str">
        <f t="shared" si="864"/>
        <v/>
      </c>
      <c r="AC3025" s="121" t="str">
        <f t="shared" si="865"/>
        <v/>
      </c>
      <c r="AD3025" s="111" t="str">
        <f t="shared" si="866"/>
        <v/>
      </c>
      <c r="AE3025" s="122" t="str">
        <f t="shared" si="867"/>
        <v/>
      </c>
      <c r="AF3025" s="123" t="str">
        <f t="shared" si="868"/>
        <v>Qtr 1</v>
      </c>
      <c r="AG3025" s="122" t="str">
        <f t="shared" si="869"/>
        <v/>
      </c>
      <c r="AI3025" s="124" t="str">
        <f t="shared" si="870"/>
        <v/>
      </c>
      <c r="AK3025" s="103" t="str">
        <f t="shared" si="871"/>
        <v/>
      </c>
      <c r="AL3025" s="104" t="str">
        <f t="shared" si="872"/>
        <v/>
      </c>
      <c r="AN3025" s="37" t="str">
        <f>IF(AK3025="", "", COUNTIF(AK$11:AK$8010, "&lt;"&amp;AK3025)+1+COUNTIF(AK$11:AK3025, AK3025)-1)</f>
        <v/>
      </c>
      <c r="AO3025" s="37" t="str">
        <f>IF(AL3025="", "", COUNTIF(AL$11:AL$8010, "&gt;"&amp;AL3025)+1+COUNTIF(AL$11:AL3025, AL3025)-1)</f>
        <v/>
      </c>
    </row>
    <row r="3026" spans="1:41" x14ac:dyDescent="0.55000000000000004">
      <c r="A3026" s="5"/>
      <c r="B3026" s="284"/>
      <c r="C3026" s="285"/>
      <c r="D3026" s="286"/>
      <c r="E3026" s="287"/>
      <c r="F3026" s="288"/>
      <c r="G3026" s="5"/>
      <c r="J3026" s="7" t="str">
        <f t="shared" si="855"/>
        <v/>
      </c>
      <c r="K3026" s="48" t="str">
        <f t="shared" si="856"/>
        <v/>
      </c>
      <c r="L3026" s="48" t="str">
        <f t="shared" si="857"/>
        <v/>
      </c>
      <c r="M3026" s="49" t="str">
        <f t="shared" si="858"/>
        <v/>
      </c>
      <c r="U3026" s="103" t="str">
        <f t="shared" si="859"/>
        <v/>
      </c>
      <c r="V3026" s="77" t="str">
        <f t="shared" si="860"/>
        <v/>
      </c>
      <c r="W3026" s="37" t="str">
        <f t="shared" si="861"/>
        <v/>
      </c>
      <c r="X3026" s="7" t="str">
        <f t="shared" si="862"/>
        <v/>
      </c>
      <c r="Y3026" s="37" t="str">
        <f t="shared" si="863"/>
        <v/>
      </c>
      <c r="AA3026" s="54" t="str">
        <f t="shared" si="864"/>
        <v/>
      </c>
      <c r="AC3026" s="121" t="str">
        <f t="shared" si="865"/>
        <v/>
      </c>
      <c r="AD3026" s="111" t="str">
        <f t="shared" si="866"/>
        <v/>
      </c>
      <c r="AE3026" s="122" t="str">
        <f t="shared" si="867"/>
        <v/>
      </c>
      <c r="AF3026" s="123" t="str">
        <f t="shared" si="868"/>
        <v>Qtr 1</v>
      </c>
      <c r="AG3026" s="122" t="str">
        <f t="shared" si="869"/>
        <v/>
      </c>
      <c r="AI3026" s="124" t="str">
        <f t="shared" si="870"/>
        <v/>
      </c>
      <c r="AK3026" s="103" t="str">
        <f t="shared" si="871"/>
        <v/>
      </c>
      <c r="AL3026" s="104" t="str">
        <f t="shared" si="872"/>
        <v/>
      </c>
      <c r="AN3026" s="37" t="str">
        <f>IF(AK3026="", "", COUNTIF(AK$11:AK$8010, "&lt;"&amp;AK3026)+1+COUNTIF(AK$11:AK3026, AK3026)-1)</f>
        <v/>
      </c>
      <c r="AO3026" s="37" t="str">
        <f>IF(AL3026="", "", COUNTIF(AL$11:AL$8010, "&gt;"&amp;AL3026)+1+COUNTIF(AL$11:AL3026, AL3026)-1)</f>
        <v/>
      </c>
    </row>
    <row r="3027" spans="1:41" x14ac:dyDescent="0.55000000000000004">
      <c r="A3027" s="5"/>
      <c r="B3027" s="284"/>
      <c r="C3027" s="285"/>
      <c r="D3027" s="286"/>
      <c r="E3027" s="287"/>
      <c r="F3027" s="288"/>
      <c r="G3027" s="5"/>
      <c r="J3027" s="7" t="str">
        <f t="shared" si="855"/>
        <v/>
      </c>
      <c r="K3027" s="48" t="str">
        <f t="shared" si="856"/>
        <v/>
      </c>
      <c r="L3027" s="48" t="str">
        <f t="shared" si="857"/>
        <v/>
      </c>
      <c r="M3027" s="49" t="str">
        <f t="shared" si="858"/>
        <v/>
      </c>
      <c r="U3027" s="103" t="str">
        <f t="shared" si="859"/>
        <v/>
      </c>
      <c r="V3027" s="77" t="str">
        <f t="shared" si="860"/>
        <v/>
      </c>
      <c r="W3027" s="37" t="str">
        <f t="shared" si="861"/>
        <v/>
      </c>
      <c r="X3027" s="7" t="str">
        <f t="shared" si="862"/>
        <v/>
      </c>
      <c r="Y3027" s="37" t="str">
        <f t="shared" si="863"/>
        <v/>
      </c>
      <c r="AA3027" s="54" t="str">
        <f t="shared" si="864"/>
        <v/>
      </c>
      <c r="AC3027" s="121" t="str">
        <f t="shared" si="865"/>
        <v/>
      </c>
      <c r="AD3027" s="111" t="str">
        <f t="shared" si="866"/>
        <v/>
      </c>
      <c r="AE3027" s="122" t="str">
        <f t="shared" si="867"/>
        <v/>
      </c>
      <c r="AF3027" s="123" t="str">
        <f t="shared" si="868"/>
        <v>Qtr 1</v>
      </c>
      <c r="AG3027" s="122" t="str">
        <f t="shared" si="869"/>
        <v/>
      </c>
      <c r="AI3027" s="124" t="str">
        <f t="shared" si="870"/>
        <v/>
      </c>
      <c r="AK3027" s="103" t="str">
        <f t="shared" si="871"/>
        <v/>
      </c>
      <c r="AL3027" s="104" t="str">
        <f t="shared" si="872"/>
        <v/>
      </c>
      <c r="AN3027" s="37" t="str">
        <f>IF(AK3027="", "", COUNTIF(AK$11:AK$8010, "&lt;"&amp;AK3027)+1+COUNTIF(AK$11:AK3027, AK3027)-1)</f>
        <v/>
      </c>
      <c r="AO3027" s="37" t="str">
        <f>IF(AL3027="", "", COUNTIF(AL$11:AL$8010, "&gt;"&amp;AL3027)+1+COUNTIF(AL$11:AL3027, AL3027)-1)</f>
        <v/>
      </c>
    </row>
    <row r="3028" spans="1:41" x14ac:dyDescent="0.55000000000000004">
      <c r="A3028" s="5"/>
      <c r="B3028" s="284"/>
      <c r="C3028" s="285"/>
      <c r="D3028" s="286"/>
      <c r="E3028" s="287"/>
      <c r="F3028" s="288"/>
      <c r="G3028" s="5"/>
      <c r="J3028" s="7" t="str">
        <f t="shared" si="855"/>
        <v/>
      </c>
      <c r="K3028" s="48" t="str">
        <f t="shared" si="856"/>
        <v/>
      </c>
      <c r="L3028" s="48" t="str">
        <f t="shared" si="857"/>
        <v/>
      </c>
      <c r="M3028" s="49" t="str">
        <f t="shared" si="858"/>
        <v/>
      </c>
      <c r="U3028" s="103" t="str">
        <f t="shared" si="859"/>
        <v/>
      </c>
      <c r="V3028" s="77" t="str">
        <f t="shared" si="860"/>
        <v/>
      </c>
      <c r="W3028" s="37" t="str">
        <f t="shared" si="861"/>
        <v/>
      </c>
      <c r="X3028" s="7" t="str">
        <f t="shared" si="862"/>
        <v/>
      </c>
      <c r="Y3028" s="37" t="str">
        <f t="shared" si="863"/>
        <v/>
      </c>
      <c r="AA3028" s="54" t="str">
        <f t="shared" si="864"/>
        <v/>
      </c>
      <c r="AC3028" s="121" t="str">
        <f t="shared" si="865"/>
        <v/>
      </c>
      <c r="AD3028" s="111" t="str">
        <f t="shared" si="866"/>
        <v/>
      </c>
      <c r="AE3028" s="122" t="str">
        <f t="shared" si="867"/>
        <v/>
      </c>
      <c r="AF3028" s="123" t="str">
        <f t="shared" si="868"/>
        <v>Qtr 1</v>
      </c>
      <c r="AG3028" s="122" t="str">
        <f t="shared" si="869"/>
        <v/>
      </c>
      <c r="AI3028" s="124" t="str">
        <f t="shared" si="870"/>
        <v/>
      </c>
      <c r="AK3028" s="103" t="str">
        <f t="shared" si="871"/>
        <v/>
      </c>
      <c r="AL3028" s="104" t="str">
        <f t="shared" si="872"/>
        <v/>
      </c>
      <c r="AN3028" s="37" t="str">
        <f>IF(AK3028="", "", COUNTIF(AK$11:AK$8010, "&lt;"&amp;AK3028)+1+COUNTIF(AK$11:AK3028, AK3028)-1)</f>
        <v/>
      </c>
      <c r="AO3028" s="37" t="str">
        <f>IF(AL3028="", "", COUNTIF(AL$11:AL$8010, "&gt;"&amp;AL3028)+1+COUNTIF(AL$11:AL3028, AL3028)-1)</f>
        <v/>
      </c>
    </row>
    <row r="3029" spans="1:41" x14ac:dyDescent="0.55000000000000004">
      <c r="A3029" s="5"/>
      <c r="B3029" s="284"/>
      <c r="C3029" s="285"/>
      <c r="D3029" s="286"/>
      <c r="E3029" s="287"/>
      <c r="F3029" s="288"/>
      <c r="G3029" s="5"/>
      <c r="J3029" s="7" t="str">
        <f t="shared" si="855"/>
        <v/>
      </c>
      <c r="K3029" s="48" t="str">
        <f t="shared" si="856"/>
        <v/>
      </c>
      <c r="L3029" s="48" t="str">
        <f t="shared" si="857"/>
        <v/>
      </c>
      <c r="M3029" s="49" t="str">
        <f t="shared" si="858"/>
        <v/>
      </c>
      <c r="U3029" s="103" t="str">
        <f t="shared" si="859"/>
        <v/>
      </c>
      <c r="V3029" s="77" t="str">
        <f t="shared" si="860"/>
        <v/>
      </c>
      <c r="W3029" s="37" t="str">
        <f t="shared" si="861"/>
        <v/>
      </c>
      <c r="X3029" s="7" t="str">
        <f t="shared" si="862"/>
        <v/>
      </c>
      <c r="Y3029" s="37" t="str">
        <f t="shared" si="863"/>
        <v/>
      </c>
      <c r="AA3029" s="54" t="str">
        <f t="shared" si="864"/>
        <v/>
      </c>
      <c r="AC3029" s="121" t="str">
        <f t="shared" si="865"/>
        <v/>
      </c>
      <c r="AD3029" s="111" t="str">
        <f t="shared" si="866"/>
        <v/>
      </c>
      <c r="AE3029" s="122" t="str">
        <f t="shared" si="867"/>
        <v/>
      </c>
      <c r="AF3029" s="123" t="str">
        <f t="shared" si="868"/>
        <v>Qtr 1</v>
      </c>
      <c r="AG3029" s="122" t="str">
        <f t="shared" si="869"/>
        <v/>
      </c>
      <c r="AI3029" s="124" t="str">
        <f t="shared" si="870"/>
        <v/>
      </c>
      <c r="AK3029" s="103" t="str">
        <f t="shared" si="871"/>
        <v/>
      </c>
      <c r="AL3029" s="104" t="str">
        <f t="shared" si="872"/>
        <v/>
      </c>
      <c r="AN3029" s="37" t="str">
        <f>IF(AK3029="", "", COUNTIF(AK$11:AK$8010, "&lt;"&amp;AK3029)+1+COUNTIF(AK$11:AK3029, AK3029)-1)</f>
        <v/>
      </c>
      <c r="AO3029" s="37" t="str">
        <f>IF(AL3029="", "", COUNTIF(AL$11:AL$8010, "&gt;"&amp;AL3029)+1+COUNTIF(AL$11:AL3029, AL3029)-1)</f>
        <v/>
      </c>
    </row>
    <row r="3030" spans="1:41" x14ac:dyDescent="0.55000000000000004">
      <c r="A3030" s="5"/>
      <c r="B3030" s="284"/>
      <c r="C3030" s="285"/>
      <c r="D3030" s="286"/>
      <c r="E3030" s="287"/>
      <c r="F3030" s="288"/>
      <c r="G3030" s="5"/>
      <c r="J3030" s="7" t="str">
        <f t="shared" si="855"/>
        <v/>
      </c>
      <c r="K3030" s="48" t="str">
        <f t="shared" si="856"/>
        <v/>
      </c>
      <c r="L3030" s="48" t="str">
        <f t="shared" si="857"/>
        <v/>
      </c>
      <c r="M3030" s="49" t="str">
        <f t="shared" si="858"/>
        <v/>
      </c>
      <c r="U3030" s="103" t="str">
        <f t="shared" si="859"/>
        <v/>
      </c>
      <c r="V3030" s="77" t="str">
        <f t="shared" si="860"/>
        <v/>
      </c>
      <c r="W3030" s="37" t="str">
        <f t="shared" si="861"/>
        <v/>
      </c>
      <c r="X3030" s="7" t="str">
        <f t="shared" si="862"/>
        <v/>
      </c>
      <c r="Y3030" s="37" t="str">
        <f t="shared" si="863"/>
        <v/>
      </c>
      <c r="AA3030" s="54" t="str">
        <f t="shared" si="864"/>
        <v/>
      </c>
      <c r="AC3030" s="121" t="str">
        <f t="shared" si="865"/>
        <v/>
      </c>
      <c r="AD3030" s="111" t="str">
        <f t="shared" si="866"/>
        <v/>
      </c>
      <c r="AE3030" s="122" t="str">
        <f t="shared" si="867"/>
        <v/>
      </c>
      <c r="AF3030" s="123" t="str">
        <f t="shared" si="868"/>
        <v>Qtr 1</v>
      </c>
      <c r="AG3030" s="122" t="str">
        <f t="shared" si="869"/>
        <v/>
      </c>
      <c r="AI3030" s="124" t="str">
        <f t="shared" si="870"/>
        <v/>
      </c>
      <c r="AK3030" s="103" t="str">
        <f t="shared" si="871"/>
        <v/>
      </c>
      <c r="AL3030" s="104" t="str">
        <f t="shared" si="872"/>
        <v/>
      </c>
      <c r="AN3030" s="37" t="str">
        <f>IF(AK3030="", "", COUNTIF(AK$11:AK$8010, "&lt;"&amp;AK3030)+1+COUNTIF(AK$11:AK3030, AK3030)-1)</f>
        <v/>
      </c>
      <c r="AO3030" s="37" t="str">
        <f>IF(AL3030="", "", COUNTIF(AL$11:AL$8010, "&gt;"&amp;AL3030)+1+COUNTIF(AL$11:AL3030, AL3030)-1)</f>
        <v/>
      </c>
    </row>
    <row r="3031" spans="1:41" x14ac:dyDescent="0.55000000000000004">
      <c r="A3031" s="5"/>
      <c r="B3031" s="284"/>
      <c r="C3031" s="285"/>
      <c r="D3031" s="286"/>
      <c r="E3031" s="287"/>
      <c r="F3031" s="288"/>
      <c r="G3031" s="5"/>
      <c r="J3031" s="7" t="str">
        <f t="shared" si="855"/>
        <v/>
      </c>
      <c r="K3031" s="48" t="str">
        <f t="shared" si="856"/>
        <v/>
      </c>
      <c r="L3031" s="48" t="str">
        <f t="shared" si="857"/>
        <v/>
      </c>
      <c r="M3031" s="49" t="str">
        <f t="shared" si="858"/>
        <v/>
      </c>
      <c r="U3031" s="103" t="str">
        <f t="shared" si="859"/>
        <v/>
      </c>
      <c r="V3031" s="77" t="str">
        <f t="shared" si="860"/>
        <v/>
      </c>
      <c r="W3031" s="37" t="str">
        <f t="shared" si="861"/>
        <v/>
      </c>
      <c r="X3031" s="7" t="str">
        <f t="shared" si="862"/>
        <v/>
      </c>
      <c r="Y3031" s="37" t="str">
        <f t="shared" si="863"/>
        <v/>
      </c>
      <c r="AA3031" s="54" t="str">
        <f t="shared" si="864"/>
        <v/>
      </c>
      <c r="AC3031" s="121" t="str">
        <f t="shared" si="865"/>
        <v/>
      </c>
      <c r="AD3031" s="111" t="str">
        <f t="shared" si="866"/>
        <v/>
      </c>
      <c r="AE3031" s="122" t="str">
        <f t="shared" si="867"/>
        <v/>
      </c>
      <c r="AF3031" s="123" t="str">
        <f t="shared" si="868"/>
        <v>Qtr 1</v>
      </c>
      <c r="AG3031" s="122" t="str">
        <f t="shared" si="869"/>
        <v/>
      </c>
      <c r="AI3031" s="124" t="str">
        <f t="shared" si="870"/>
        <v/>
      </c>
      <c r="AK3031" s="103" t="str">
        <f t="shared" si="871"/>
        <v/>
      </c>
      <c r="AL3031" s="104" t="str">
        <f t="shared" si="872"/>
        <v/>
      </c>
      <c r="AN3031" s="37" t="str">
        <f>IF(AK3031="", "", COUNTIF(AK$11:AK$8010, "&lt;"&amp;AK3031)+1+COUNTIF(AK$11:AK3031, AK3031)-1)</f>
        <v/>
      </c>
      <c r="AO3031" s="37" t="str">
        <f>IF(AL3031="", "", COUNTIF(AL$11:AL$8010, "&gt;"&amp;AL3031)+1+COUNTIF(AL$11:AL3031, AL3031)-1)</f>
        <v/>
      </c>
    </row>
    <row r="3032" spans="1:41" x14ac:dyDescent="0.55000000000000004">
      <c r="A3032" s="5"/>
      <c r="B3032" s="284"/>
      <c r="C3032" s="285"/>
      <c r="D3032" s="286"/>
      <c r="E3032" s="287"/>
      <c r="F3032" s="288"/>
      <c r="G3032" s="5"/>
      <c r="J3032" s="7" t="str">
        <f t="shared" si="855"/>
        <v/>
      </c>
      <c r="K3032" s="48" t="str">
        <f t="shared" si="856"/>
        <v/>
      </c>
      <c r="L3032" s="48" t="str">
        <f t="shared" si="857"/>
        <v/>
      </c>
      <c r="M3032" s="49" t="str">
        <f t="shared" si="858"/>
        <v/>
      </c>
      <c r="U3032" s="103" t="str">
        <f t="shared" si="859"/>
        <v/>
      </c>
      <c r="V3032" s="77" t="str">
        <f t="shared" si="860"/>
        <v/>
      </c>
      <c r="W3032" s="37" t="str">
        <f t="shared" si="861"/>
        <v/>
      </c>
      <c r="X3032" s="7" t="str">
        <f t="shared" si="862"/>
        <v/>
      </c>
      <c r="Y3032" s="37" t="str">
        <f t="shared" si="863"/>
        <v/>
      </c>
      <c r="AA3032" s="54" t="str">
        <f t="shared" si="864"/>
        <v/>
      </c>
      <c r="AC3032" s="121" t="str">
        <f t="shared" si="865"/>
        <v/>
      </c>
      <c r="AD3032" s="111" t="str">
        <f t="shared" si="866"/>
        <v/>
      </c>
      <c r="AE3032" s="122" t="str">
        <f t="shared" si="867"/>
        <v/>
      </c>
      <c r="AF3032" s="123" t="str">
        <f t="shared" si="868"/>
        <v>Qtr 1</v>
      </c>
      <c r="AG3032" s="122" t="str">
        <f t="shared" si="869"/>
        <v/>
      </c>
      <c r="AI3032" s="124" t="str">
        <f t="shared" si="870"/>
        <v/>
      </c>
      <c r="AK3032" s="103" t="str">
        <f t="shared" si="871"/>
        <v/>
      </c>
      <c r="AL3032" s="104" t="str">
        <f t="shared" si="872"/>
        <v/>
      </c>
      <c r="AN3032" s="37" t="str">
        <f>IF(AK3032="", "", COUNTIF(AK$11:AK$8010, "&lt;"&amp;AK3032)+1+COUNTIF(AK$11:AK3032, AK3032)-1)</f>
        <v/>
      </c>
      <c r="AO3032" s="37" t="str">
        <f>IF(AL3032="", "", COUNTIF(AL$11:AL$8010, "&gt;"&amp;AL3032)+1+COUNTIF(AL$11:AL3032, AL3032)-1)</f>
        <v/>
      </c>
    </row>
    <row r="3033" spans="1:41" x14ac:dyDescent="0.55000000000000004">
      <c r="A3033" s="5"/>
      <c r="B3033" s="284"/>
      <c r="C3033" s="285"/>
      <c r="D3033" s="286"/>
      <c r="E3033" s="287"/>
      <c r="F3033" s="288"/>
      <c r="G3033" s="5"/>
      <c r="J3033" s="7" t="str">
        <f t="shared" si="855"/>
        <v/>
      </c>
      <c r="K3033" s="48" t="str">
        <f t="shared" si="856"/>
        <v/>
      </c>
      <c r="L3033" s="48" t="str">
        <f t="shared" si="857"/>
        <v/>
      </c>
      <c r="M3033" s="49" t="str">
        <f t="shared" si="858"/>
        <v/>
      </c>
      <c r="U3033" s="103" t="str">
        <f t="shared" si="859"/>
        <v/>
      </c>
      <c r="V3033" s="77" t="str">
        <f t="shared" si="860"/>
        <v/>
      </c>
      <c r="W3033" s="37" t="str">
        <f t="shared" si="861"/>
        <v/>
      </c>
      <c r="X3033" s="7" t="str">
        <f t="shared" si="862"/>
        <v/>
      </c>
      <c r="Y3033" s="37" t="str">
        <f t="shared" si="863"/>
        <v/>
      </c>
      <c r="AA3033" s="54" t="str">
        <f t="shared" si="864"/>
        <v/>
      </c>
      <c r="AC3033" s="121" t="str">
        <f t="shared" si="865"/>
        <v/>
      </c>
      <c r="AD3033" s="111" t="str">
        <f t="shared" si="866"/>
        <v/>
      </c>
      <c r="AE3033" s="122" t="str">
        <f t="shared" si="867"/>
        <v/>
      </c>
      <c r="AF3033" s="123" t="str">
        <f t="shared" si="868"/>
        <v>Qtr 1</v>
      </c>
      <c r="AG3033" s="122" t="str">
        <f t="shared" si="869"/>
        <v/>
      </c>
      <c r="AI3033" s="124" t="str">
        <f t="shared" si="870"/>
        <v/>
      </c>
      <c r="AK3033" s="103" t="str">
        <f t="shared" si="871"/>
        <v/>
      </c>
      <c r="AL3033" s="104" t="str">
        <f t="shared" si="872"/>
        <v/>
      </c>
      <c r="AN3033" s="37" t="str">
        <f>IF(AK3033="", "", COUNTIF(AK$11:AK$8010, "&lt;"&amp;AK3033)+1+COUNTIF(AK$11:AK3033, AK3033)-1)</f>
        <v/>
      </c>
      <c r="AO3033" s="37" t="str">
        <f>IF(AL3033="", "", COUNTIF(AL$11:AL$8010, "&gt;"&amp;AL3033)+1+COUNTIF(AL$11:AL3033, AL3033)-1)</f>
        <v/>
      </c>
    </row>
    <row r="3034" spans="1:41" x14ac:dyDescent="0.55000000000000004">
      <c r="A3034" s="5"/>
      <c r="B3034" s="284"/>
      <c r="C3034" s="285"/>
      <c r="D3034" s="286"/>
      <c r="E3034" s="287"/>
      <c r="F3034" s="288"/>
      <c r="G3034" s="5"/>
      <c r="J3034" s="7" t="str">
        <f t="shared" si="855"/>
        <v/>
      </c>
      <c r="K3034" s="48" t="str">
        <f t="shared" si="856"/>
        <v/>
      </c>
      <c r="L3034" s="48" t="str">
        <f t="shared" si="857"/>
        <v/>
      </c>
      <c r="M3034" s="49" t="str">
        <f t="shared" si="858"/>
        <v/>
      </c>
      <c r="U3034" s="103" t="str">
        <f t="shared" si="859"/>
        <v/>
      </c>
      <c r="V3034" s="77" t="str">
        <f t="shared" si="860"/>
        <v/>
      </c>
      <c r="W3034" s="37" t="str">
        <f t="shared" si="861"/>
        <v/>
      </c>
      <c r="X3034" s="7" t="str">
        <f t="shared" si="862"/>
        <v/>
      </c>
      <c r="Y3034" s="37" t="str">
        <f t="shared" si="863"/>
        <v/>
      </c>
      <c r="AA3034" s="54" t="str">
        <f t="shared" si="864"/>
        <v/>
      </c>
      <c r="AC3034" s="121" t="str">
        <f t="shared" si="865"/>
        <v/>
      </c>
      <c r="AD3034" s="111" t="str">
        <f t="shared" si="866"/>
        <v/>
      </c>
      <c r="AE3034" s="122" t="str">
        <f t="shared" si="867"/>
        <v/>
      </c>
      <c r="AF3034" s="123" t="str">
        <f t="shared" si="868"/>
        <v>Qtr 1</v>
      </c>
      <c r="AG3034" s="122" t="str">
        <f t="shared" si="869"/>
        <v/>
      </c>
      <c r="AI3034" s="124" t="str">
        <f t="shared" si="870"/>
        <v/>
      </c>
      <c r="AK3034" s="103" t="str">
        <f t="shared" si="871"/>
        <v/>
      </c>
      <c r="AL3034" s="104" t="str">
        <f t="shared" si="872"/>
        <v/>
      </c>
      <c r="AN3034" s="37" t="str">
        <f>IF(AK3034="", "", COUNTIF(AK$11:AK$8010, "&lt;"&amp;AK3034)+1+COUNTIF(AK$11:AK3034, AK3034)-1)</f>
        <v/>
      </c>
      <c r="AO3034" s="37" t="str">
        <f>IF(AL3034="", "", COUNTIF(AL$11:AL$8010, "&gt;"&amp;AL3034)+1+COUNTIF(AL$11:AL3034, AL3034)-1)</f>
        <v/>
      </c>
    </row>
    <row r="3035" spans="1:41" x14ac:dyDescent="0.55000000000000004">
      <c r="A3035" s="5"/>
      <c r="B3035" s="284"/>
      <c r="C3035" s="285"/>
      <c r="D3035" s="286"/>
      <c r="E3035" s="287"/>
      <c r="F3035" s="288"/>
      <c r="G3035" s="5"/>
      <c r="J3035" s="7" t="str">
        <f t="shared" si="855"/>
        <v/>
      </c>
      <c r="K3035" s="48" t="str">
        <f t="shared" si="856"/>
        <v/>
      </c>
      <c r="L3035" s="48" t="str">
        <f t="shared" si="857"/>
        <v/>
      </c>
      <c r="M3035" s="49" t="str">
        <f t="shared" si="858"/>
        <v/>
      </c>
      <c r="U3035" s="103" t="str">
        <f t="shared" si="859"/>
        <v/>
      </c>
      <c r="V3035" s="77" t="str">
        <f t="shared" si="860"/>
        <v/>
      </c>
      <c r="W3035" s="37" t="str">
        <f t="shared" si="861"/>
        <v/>
      </c>
      <c r="X3035" s="7" t="str">
        <f t="shared" si="862"/>
        <v/>
      </c>
      <c r="Y3035" s="37" t="str">
        <f t="shared" si="863"/>
        <v/>
      </c>
      <c r="AA3035" s="54" t="str">
        <f t="shared" si="864"/>
        <v/>
      </c>
      <c r="AC3035" s="121" t="str">
        <f t="shared" si="865"/>
        <v/>
      </c>
      <c r="AD3035" s="111" t="str">
        <f t="shared" si="866"/>
        <v/>
      </c>
      <c r="AE3035" s="122" t="str">
        <f t="shared" si="867"/>
        <v/>
      </c>
      <c r="AF3035" s="123" t="str">
        <f t="shared" si="868"/>
        <v>Qtr 1</v>
      </c>
      <c r="AG3035" s="122" t="str">
        <f t="shared" si="869"/>
        <v/>
      </c>
      <c r="AI3035" s="124" t="str">
        <f t="shared" si="870"/>
        <v/>
      </c>
      <c r="AK3035" s="103" t="str">
        <f t="shared" si="871"/>
        <v/>
      </c>
      <c r="AL3035" s="104" t="str">
        <f t="shared" si="872"/>
        <v/>
      </c>
      <c r="AN3035" s="37" t="str">
        <f>IF(AK3035="", "", COUNTIF(AK$11:AK$8010, "&lt;"&amp;AK3035)+1+COUNTIF(AK$11:AK3035, AK3035)-1)</f>
        <v/>
      </c>
      <c r="AO3035" s="37" t="str">
        <f>IF(AL3035="", "", COUNTIF(AL$11:AL$8010, "&gt;"&amp;AL3035)+1+COUNTIF(AL$11:AL3035, AL3035)-1)</f>
        <v/>
      </c>
    </row>
    <row r="3036" spans="1:41" x14ac:dyDescent="0.55000000000000004">
      <c r="A3036" s="5"/>
      <c r="B3036" s="284"/>
      <c r="C3036" s="285"/>
      <c r="D3036" s="286"/>
      <c r="E3036" s="287"/>
      <c r="F3036" s="288"/>
      <c r="G3036" s="5"/>
      <c r="J3036" s="7" t="str">
        <f t="shared" si="855"/>
        <v/>
      </c>
      <c r="K3036" s="48" t="str">
        <f t="shared" si="856"/>
        <v/>
      </c>
      <c r="L3036" s="48" t="str">
        <f t="shared" si="857"/>
        <v/>
      </c>
      <c r="M3036" s="49" t="str">
        <f t="shared" si="858"/>
        <v/>
      </c>
      <c r="U3036" s="103" t="str">
        <f t="shared" si="859"/>
        <v/>
      </c>
      <c r="V3036" s="77" t="str">
        <f t="shared" si="860"/>
        <v/>
      </c>
      <c r="W3036" s="37" t="str">
        <f t="shared" si="861"/>
        <v/>
      </c>
      <c r="X3036" s="7" t="str">
        <f t="shared" si="862"/>
        <v/>
      </c>
      <c r="Y3036" s="37" t="str">
        <f t="shared" si="863"/>
        <v/>
      </c>
      <c r="AA3036" s="54" t="str">
        <f t="shared" si="864"/>
        <v/>
      </c>
      <c r="AC3036" s="121" t="str">
        <f t="shared" si="865"/>
        <v/>
      </c>
      <c r="AD3036" s="111" t="str">
        <f t="shared" si="866"/>
        <v/>
      </c>
      <c r="AE3036" s="122" t="str">
        <f t="shared" si="867"/>
        <v/>
      </c>
      <c r="AF3036" s="123" t="str">
        <f t="shared" si="868"/>
        <v>Qtr 1</v>
      </c>
      <c r="AG3036" s="122" t="str">
        <f t="shared" si="869"/>
        <v/>
      </c>
      <c r="AI3036" s="124" t="str">
        <f t="shared" si="870"/>
        <v/>
      </c>
      <c r="AK3036" s="103" t="str">
        <f t="shared" si="871"/>
        <v/>
      </c>
      <c r="AL3036" s="104" t="str">
        <f t="shared" si="872"/>
        <v/>
      </c>
      <c r="AN3036" s="37" t="str">
        <f>IF(AK3036="", "", COUNTIF(AK$11:AK$8010, "&lt;"&amp;AK3036)+1+COUNTIF(AK$11:AK3036, AK3036)-1)</f>
        <v/>
      </c>
      <c r="AO3036" s="37" t="str">
        <f>IF(AL3036="", "", COUNTIF(AL$11:AL$8010, "&gt;"&amp;AL3036)+1+COUNTIF(AL$11:AL3036, AL3036)-1)</f>
        <v/>
      </c>
    </row>
    <row r="3037" spans="1:41" x14ac:dyDescent="0.55000000000000004">
      <c r="A3037" s="5"/>
      <c r="B3037" s="284"/>
      <c r="C3037" s="285"/>
      <c r="D3037" s="286"/>
      <c r="E3037" s="287"/>
      <c r="F3037" s="288"/>
      <c r="G3037" s="5"/>
      <c r="J3037" s="7" t="str">
        <f t="shared" si="855"/>
        <v/>
      </c>
      <c r="K3037" s="48" t="str">
        <f t="shared" si="856"/>
        <v/>
      </c>
      <c r="L3037" s="48" t="str">
        <f t="shared" si="857"/>
        <v/>
      </c>
      <c r="M3037" s="49" t="str">
        <f t="shared" si="858"/>
        <v/>
      </c>
      <c r="U3037" s="103" t="str">
        <f t="shared" si="859"/>
        <v/>
      </c>
      <c r="V3037" s="77" t="str">
        <f t="shared" si="860"/>
        <v/>
      </c>
      <c r="W3037" s="37" t="str">
        <f t="shared" si="861"/>
        <v/>
      </c>
      <c r="X3037" s="7" t="str">
        <f t="shared" si="862"/>
        <v/>
      </c>
      <c r="Y3037" s="37" t="str">
        <f t="shared" si="863"/>
        <v/>
      </c>
      <c r="AA3037" s="54" t="str">
        <f t="shared" si="864"/>
        <v/>
      </c>
      <c r="AC3037" s="121" t="str">
        <f t="shared" si="865"/>
        <v/>
      </c>
      <c r="AD3037" s="111" t="str">
        <f t="shared" si="866"/>
        <v/>
      </c>
      <c r="AE3037" s="122" t="str">
        <f t="shared" si="867"/>
        <v/>
      </c>
      <c r="AF3037" s="123" t="str">
        <f t="shared" si="868"/>
        <v>Qtr 1</v>
      </c>
      <c r="AG3037" s="122" t="str">
        <f t="shared" si="869"/>
        <v/>
      </c>
      <c r="AI3037" s="124" t="str">
        <f t="shared" si="870"/>
        <v/>
      </c>
      <c r="AK3037" s="103" t="str">
        <f t="shared" si="871"/>
        <v/>
      </c>
      <c r="AL3037" s="104" t="str">
        <f t="shared" si="872"/>
        <v/>
      </c>
      <c r="AN3037" s="37" t="str">
        <f>IF(AK3037="", "", COUNTIF(AK$11:AK$8010, "&lt;"&amp;AK3037)+1+COUNTIF(AK$11:AK3037, AK3037)-1)</f>
        <v/>
      </c>
      <c r="AO3037" s="37" t="str">
        <f>IF(AL3037="", "", COUNTIF(AL$11:AL$8010, "&gt;"&amp;AL3037)+1+COUNTIF(AL$11:AL3037, AL3037)-1)</f>
        <v/>
      </c>
    </row>
    <row r="3038" spans="1:41" x14ac:dyDescent="0.55000000000000004">
      <c r="A3038" s="5"/>
      <c r="B3038" s="284"/>
      <c r="C3038" s="285"/>
      <c r="D3038" s="286"/>
      <c r="E3038" s="287"/>
      <c r="F3038" s="288"/>
      <c r="G3038" s="5"/>
      <c r="J3038" s="7" t="str">
        <f t="shared" si="855"/>
        <v/>
      </c>
      <c r="K3038" s="48" t="str">
        <f t="shared" si="856"/>
        <v/>
      </c>
      <c r="L3038" s="48" t="str">
        <f t="shared" si="857"/>
        <v/>
      </c>
      <c r="M3038" s="49" t="str">
        <f t="shared" si="858"/>
        <v/>
      </c>
      <c r="U3038" s="103" t="str">
        <f t="shared" si="859"/>
        <v/>
      </c>
      <c r="V3038" s="77" t="str">
        <f t="shared" si="860"/>
        <v/>
      </c>
      <c r="W3038" s="37" t="str">
        <f t="shared" si="861"/>
        <v/>
      </c>
      <c r="X3038" s="7" t="str">
        <f t="shared" si="862"/>
        <v/>
      </c>
      <c r="Y3038" s="37" t="str">
        <f t="shared" si="863"/>
        <v/>
      </c>
      <c r="AA3038" s="54" t="str">
        <f t="shared" si="864"/>
        <v/>
      </c>
      <c r="AC3038" s="121" t="str">
        <f t="shared" si="865"/>
        <v/>
      </c>
      <c r="AD3038" s="111" t="str">
        <f t="shared" si="866"/>
        <v/>
      </c>
      <c r="AE3038" s="122" t="str">
        <f t="shared" si="867"/>
        <v/>
      </c>
      <c r="AF3038" s="123" t="str">
        <f t="shared" si="868"/>
        <v>Qtr 1</v>
      </c>
      <c r="AG3038" s="122" t="str">
        <f t="shared" si="869"/>
        <v/>
      </c>
      <c r="AI3038" s="124" t="str">
        <f t="shared" si="870"/>
        <v/>
      </c>
      <c r="AK3038" s="103" t="str">
        <f t="shared" si="871"/>
        <v/>
      </c>
      <c r="AL3038" s="104" t="str">
        <f t="shared" si="872"/>
        <v/>
      </c>
      <c r="AN3038" s="37" t="str">
        <f>IF(AK3038="", "", COUNTIF(AK$11:AK$8010, "&lt;"&amp;AK3038)+1+COUNTIF(AK$11:AK3038, AK3038)-1)</f>
        <v/>
      </c>
      <c r="AO3038" s="37" t="str">
        <f>IF(AL3038="", "", COUNTIF(AL$11:AL$8010, "&gt;"&amp;AL3038)+1+COUNTIF(AL$11:AL3038, AL3038)-1)</f>
        <v/>
      </c>
    </row>
    <row r="3039" spans="1:41" x14ac:dyDescent="0.55000000000000004">
      <c r="A3039" s="5"/>
      <c r="B3039" s="284"/>
      <c r="C3039" s="285"/>
      <c r="D3039" s="286"/>
      <c r="E3039" s="287"/>
      <c r="F3039" s="288"/>
      <c r="G3039" s="5"/>
      <c r="J3039" s="7" t="str">
        <f t="shared" si="855"/>
        <v/>
      </c>
      <c r="K3039" s="48" t="str">
        <f t="shared" si="856"/>
        <v/>
      </c>
      <c r="L3039" s="48" t="str">
        <f t="shared" si="857"/>
        <v/>
      </c>
      <c r="M3039" s="49" t="str">
        <f t="shared" si="858"/>
        <v/>
      </c>
      <c r="U3039" s="103" t="str">
        <f t="shared" si="859"/>
        <v/>
      </c>
      <c r="V3039" s="77" t="str">
        <f t="shared" si="860"/>
        <v/>
      </c>
      <c r="W3039" s="37" t="str">
        <f t="shared" si="861"/>
        <v/>
      </c>
      <c r="X3039" s="7" t="str">
        <f t="shared" si="862"/>
        <v/>
      </c>
      <c r="Y3039" s="37" t="str">
        <f t="shared" si="863"/>
        <v/>
      </c>
      <c r="AA3039" s="54" t="str">
        <f t="shared" si="864"/>
        <v/>
      </c>
      <c r="AC3039" s="121" t="str">
        <f t="shared" si="865"/>
        <v/>
      </c>
      <c r="AD3039" s="111" t="str">
        <f t="shared" si="866"/>
        <v/>
      </c>
      <c r="AE3039" s="122" t="str">
        <f t="shared" si="867"/>
        <v/>
      </c>
      <c r="AF3039" s="123" t="str">
        <f t="shared" si="868"/>
        <v>Qtr 1</v>
      </c>
      <c r="AG3039" s="122" t="str">
        <f t="shared" si="869"/>
        <v/>
      </c>
      <c r="AI3039" s="124" t="str">
        <f t="shared" si="870"/>
        <v/>
      </c>
      <c r="AK3039" s="103" t="str">
        <f t="shared" si="871"/>
        <v/>
      </c>
      <c r="AL3039" s="104" t="str">
        <f t="shared" si="872"/>
        <v/>
      </c>
      <c r="AN3039" s="37" t="str">
        <f>IF(AK3039="", "", COUNTIF(AK$11:AK$8010, "&lt;"&amp;AK3039)+1+COUNTIF(AK$11:AK3039, AK3039)-1)</f>
        <v/>
      </c>
      <c r="AO3039" s="37" t="str">
        <f>IF(AL3039="", "", COUNTIF(AL$11:AL$8010, "&gt;"&amp;AL3039)+1+COUNTIF(AL$11:AL3039, AL3039)-1)</f>
        <v/>
      </c>
    </row>
    <row r="3040" spans="1:41" x14ac:dyDescent="0.55000000000000004">
      <c r="A3040" s="5"/>
      <c r="B3040" s="284"/>
      <c r="C3040" s="285"/>
      <c r="D3040" s="286"/>
      <c r="E3040" s="287"/>
      <c r="F3040" s="288"/>
      <c r="G3040" s="5"/>
      <c r="J3040" s="7" t="str">
        <f t="shared" si="855"/>
        <v/>
      </c>
      <c r="K3040" s="48" t="str">
        <f t="shared" si="856"/>
        <v/>
      </c>
      <c r="L3040" s="48" t="str">
        <f t="shared" si="857"/>
        <v/>
      </c>
      <c r="M3040" s="49" t="str">
        <f t="shared" si="858"/>
        <v/>
      </c>
      <c r="U3040" s="103" t="str">
        <f t="shared" si="859"/>
        <v/>
      </c>
      <c r="V3040" s="77" t="str">
        <f t="shared" si="860"/>
        <v/>
      </c>
      <c r="W3040" s="37" t="str">
        <f t="shared" si="861"/>
        <v/>
      </c>
      <c r="X3040" s="7" t="str">
        <f t="shared" si="862"/>
        <v/>
      </c>
      <c r="Y3040" s="37" t="str">
        <f t="shared" si="863"/>
        <v/>
      </c>
      <c r="AA3040" s="54" t="str">
        <f t="shared" si="864"/>
        <v/>
      </c>
      <c r="AC3040" s="121" t="str">
        <f t="shared" si="865"/>
        <v/>
      </c>
      <c r="AD3040" s="111" t="str">
        <f t="shared" si="866"/>
        <v/>
      </c>
      <c r="AE3040" s="122" t="str">
        <f t="shared" si="867"/>
        <v/>
      </c>
      <c r="AF3040" s="123" t="str">
        <f t="shared" si="868"/>
        <v>Qtr 1</v>
      </c>
      <c r="AG3040" s="122" t="str">
        <f t="shared" si="869"/>
        <v/>
      </c>
      <c r="AI3040" s="124" t="str">
        <f t="shared" si="870"/>
        <v/>
      </c>
      <c r="AK3040" s="103" t="str">
        <f t="shared" si="871"/>
        <v/>
      </c>
      <c r="AL3040" s="104" t="str">
        <f t="shared" si="872"/>
        <v/>
      </c>
      <c r="AN3040" s="37" t="str">
        <f>IF(AK3040="", "", COUNTIF(AK$11:AK$8010, "&lt;"&amp;AK3040)+1+COUNTIF(AK$11:AK3040, AK3040)-1)</f>
        <v/>
      </c>
      <c r="AO3040" s="37" t="str">
        <f>IF(AL3040="", "", COUNTIF(AL$11:AL$8010, "&gt;"&amp;AL3040)+1+COUNTIF(AL$11:AL3040, AL3040)-1)</f>
        <v/>
      </c>
    </row>
    <row r="3041" spans="1:41" x14ac:dyDescent="0.55000000000000004">
      <c r="A3041" s="5"/>
      <c r="B3041" s="284"/>
      <c r="C3041" s="285"/>
      <c r="D3041" s="286"/>
      <c r="E3041" s="287"/>
      <c r="F3041" s="288"/>
      <c r="G3041" s="5"/>
      <c r="J3041" s="7" t="str">
        <f t="shared" si="855"/>
        <v/>
      </c>
      <c r="K3041" s="48" t="str">
        <f t="shared" si="856"/>
        <v/>
      </c>
      <c r="L3041" s="48" t="str">
        <f t="shared" si="857"/>
        <v/>
      </c>
      <c r="M3041" s="49" t="str">
        <f t="shared" si="858"/>
        <v/>
      </c>
      <c r="U3041" s="103" t="str">
        <f t="shared" si="859"/>
        <v/>
      </c>
      <c r="V3041" s="77" t="str">
        <f t="shared" si="860"/>
        <v/>
      </c>
      <c r="W3041" s="37" t="str">
        <f t="shared" si="861"/>
        <v/>
      </c>
      <c r="X3041" s="7" t="str">
        <f t="shared" si="862"/>
        <v/>
      </c>
      <c r="Y3041" s="37" t="str">
        <f t="shared" si="863"/>
        <v/>
      </c>
      <c r="AA3041" s="54" t="str">
        <f t="shared" si="864"/>
        <v/>
      </c>
      <c r="AC3041" s="121" t="str">
        <f t="shared" si="865"/>
        <v/>
      </c>
      <c r="AD3041" s="111" t="str">
        <f t="shared" si="866"/>
        <v/>
      </c>
      <c r="AE3041" s="122" t="str">
        <f t="shared" si="867"/>
        <v/>
      </c>
      <c r="AF3041" s="123" t="str">
        <f t="shared" si="868"/>
        <v>Qtr 1</v>
      </c>
      <c r="AG3041" s="122" t="str">
        <f t="shared" si="869"/>
        <v/>
      </c>
      <c r="AI3041" s="124" t="str">
        <f t="shared" si="870"/>
        <v/>
      </c>
      <c r="AK3041" s="103" t="str">
        <f t="shared" si="871"/>
        <v/>
      </c>
      <c r="AL3041" s="104" t="str">
        <f t="shared" si="872"/>
        <v/>
      </c>
      <c r="AN3041" s="37" t="str">
        <f>IF(AK3041="", "", COUNTIF(AK$11:AK$8010, "&lt;"&amp;AK3041)+1+COUNTIF(AK$11:AK3041, AK3041)-1)</f>
        <v/>
      </c>
      <c r="AO3041" s="37" t="str">
        <f>IF(AL3041="", "", COUNTIF(AL$11:AL$8010, "&gt;"&amp;AL3041)+1+COUNTIF(AL$11:AL3041, AL3041)-1)</f>
        <v/>
      </c>
    </row>
    <row r="3042" spans="1:41" x14ac:dyDescent="0.55000000000000004">
      <c r="A3042" s="5"/>
      <c r="B3042" s="284"/>
      <c r="C3042" s="285"/>
      <c r="D3042" s="286"/>
      <c r="E3042" s="287"/>
      <c r="F3042" s="288"/>
      <c r="G3042" s="5"/>
      <c r="J3042" s="7" t="str">
        <f t="shared" si="855"/>
        <v/>
      </c>
      <c r="K3042" s="48" t="str">
        <f t="shared" si="856"/>
        <v/>
      </c>
      <c r="L3042" s="48" t="str">
        <f t="shared" si="857"/>
        <v/>
      </c>
      <c r="M3042" s="49" t="str">
        <f t="shared" si="858"/>
        <v/>
      </c>
      <c r="U3042" s="103" t="str">
        <f t="shared" si="859"/>
        <v/>
      </c>
      <c r="V3042" s="77" t="str">
        <f t="shared" si="860"/>
        <v/>
      </c>
      <c r="W3042" s="37" t="str">
        <f t="shared" si="861"/>
        <v/>
      </c>
      <c r="X3042" s="7" t="str">
        <f t="shared" si="862"/>
        <v/>
      </c>
      <c r="Y3042" s="37" t="str">
        <f t="shared" si="863"/>
        <v/>
      </c>
      <c r="AA3042" s="54" t="str">
        <f t="shared" si="864"/>
        <v/>
      </c>
      <c r="AC3042" s="121" t="str">
        <f t="shared" si="865"/>
        <v/>
      </c>
      <c r="AD3042" s="111" t="str">
        <f t="shared" si="866"/>
        <v/>
      </c>
      <c r="AE3042" s="122" t="str">
        <f t="shared" si="867"/>
        <v/>
      </c>
      <c r="AF3042" s="123" t="str">
        <f t="shared" si="868"/>
        <v>Qtr 1</v>
      </c>
      <c r="AG3042" s="122" t="str">
        <f t="shared" si="869"/>
        <v/>
      </c>
      <c r="AI3042" s="124" t="str">
        <f t="shared" si="870"/>
        <v/>
      </c>
      <c r="AK3042" s="103" t="str">
        <f t="shared" si="871"/>
        <v/>
      </c>
      <c r="AL3042" s="104" t="str">
        <f t="shared" si="872"/>
        <v/>
      </c>
      <c r="AN3042" s="37" t="str">
        <f>IF(AK3042="", "", COUNTIF(AK$11:AK$8010, "&lt;"&amp;AK3042)+1+COUNTIF(AK$11:AK3042, AK3042)-1)</f>
        <v/>
      </c>
      <c r="AO3042" s="37" t="str">
        <f>IF(AL3042="", "", COUNTIF(AL$11:AL$8010, "&gt;"&amp;AL3042)+1+COUNTIF(AL$11:AL3042, AL3042)-1)</f>
        <v/>
      </c>
    </row>
    <row r="3043" spans="1:41" x14ac:dyDescent="0.55000000000000004">
      <c r="A3043" s="5"/>
      <c r="B3043" s="284"/>
      <c r="C3043" s="285"/>
      <c r="D3043" s="286"/>
      <c r="E3043" s="287"/>
      <c r="F3043" s="288"/>
      <c r="G3043" s="5"/>
      <c r="J3043" s="7" t="str">
        <f t="shared" si="855"/>
        <v/>
      </c>
      <c r="K3043" s="48" t="str">
        <f t="shared" si="856"/>
        <v/>
      </c>
      <c r="L3043" s="48" t="str">
        <f t="shared" si="857"/>
        <v/>
      </c>
      <c r="M3043" s="49" t="str">
        <f t="shared" si="858"/>
        <v/>
      </c>
      <c r="U3043" s="103" t="str">
        <f t="shared" si="859"/>
        <v/>
      </c>
      <c r="V3043" s="77" t="str">
        <f t="shared" si="860"/>
        <v/>
      </c>
      <c r="W3043" s="37" t="str">
        <f t="shared" si="861"/>
        <v/>
      </c>
      <c r="X3043" s="7" t="str">
        <f t="shared" si="862"/>
        <v/>
      </c>
      <c r="Y3043" s="37" t="str">
        <f t="shared" si="863"/>
        <v/>
      </c>
      <c r="AA3043" s="54" t="str">
        <f t="shared" si="864"/>
        <v/>
      </c>
      <c r="AC3043" s="121" t="str">
        <f t="shared" si="865"/>
        <v/>
      </c>
      <c r="AD3043" s="111" t="str">
        <f t="shared" si="866"/>
        <v/>
      </c>
      <c r="AE3043" s="122" t="str">
        <f t="shared" si="867"/>
        <v/>
      </c>
      <c r="AF3043" s="123" t="str">
        <f t="shared" si="868"/>
        <v>Qtr 1</v>
      </c>
      <c r="AG3043" s="122" t="str">
        <f t="shared" si="869"/>
        <v/>
      </c>
      <c r="AI3043" s="124" t="str">
        <f t="shared" si="870"/>
        <v/>
      </c>
      <c r="AK3043" s="103" t="str">
        <f t="shared" si="871"/>
        <v/>
      </c>
      <c r="AL3043" s="104" t="str">
        <f t="shared" si="872"/>
        <v/>
      </c>
      <c r="AN3043" s="37" t="str">
        <f>IF(AK3043="", "", COUNTIF(AK$11:AK$8010, "&lt;"&amp;AK3043)+1+COUNTIF(AK$11:AK3043, AK3043)-1)</f>
        <v/>
      </c>
      <c r="AO3043" s="37" t="str">
        <f>IF(AL3043="", "", COUNTIF(AL$11:AL$8010, "&gt;"&amp;AL3043)+1+COUNTIF(AL$11:AL3043, AL3043)-1)</f>
        <v/>
      </c>
    </row>
    <row r="3044" spans="1:41" x14ac:dyDescent="0.55000000000000004">
      <c r="A3044" s="5"/>
      <c r="B3044" s="284"/>
      <c r="C3044" s="285"/>
      <c r="D3044" s="286"/>
      <c r="E3044" s="287"/>
      <c r="F3044" s="288"/>
      <c r="G3044" s="5"/>
      <c r="J3044" s="7" t="str">
        <f t="shared" si="855"/>
        <v/>
      </c>
      <c r="K3044" s="48" t="str">
        <f t="shared" si="856"/>
        <v/>
      </c>
      <c r="L3044" s="48" t="str">
        <f t="shared" si="857"/>
        <v/>
      </c>
      <c r="M3044" s="49" t="str">
        <f t="shared" si="858"/>
        <v/>
      </c>
      <c r="U3044" s="103" t="str">
        <f t="shared" si="859"/>
        <v/>
      </c>
      <c r="V3044" s="77" t="str">
        <f t="shared" si="860"/>
        <v/>
      </c>
      <c r="W3044" s="37" t="str">
        <f t="shared" si="861"/>
        <v/>
      </c>
      <c r="X3044" s="7" t="str">
        <f t="shared" si="862"/>
        <v/>
      </c>
      <c r="Y3044" s="37" t="str">
        <f t="shared" si="863"/>
        <v/>
      </c>
      <c r="AA3044" s="54" t="str">
        <f t="shared" si="864"/>
        <v/>
      </c>
      <c r="AC3044" s="121" t="str">
        <f t="shared" si="865"/>
        <v/>
      </c>
      <c r="AD3044" s="111" t="str">
        <f t="shared" si="866"/>
        <v/>
      </c>
      <c r="AE3044" s="122" t="str">
        <f t="shared" si="867"/>
        <v/>
      </c>
      <c r="AF3044" s="123" t="str">
        <f t="shared" si="868"/>
        <v>Qtr 1</v>
      </c>
      <c r="AG3044" s="122" t="str">
        <f t="shared" si="869"/>
        <v/>
      </c>
      <c r="AI3044" s="124" t="str">
        <f t="shared" si="870"/>
        <v/>
      </c>
      <c r="AK3044" s="103" t="str">
        <f t="shared" si="871"/>
        <v/>
      </c>
      <c r="AL3044" s="104" t="str">
        <f t="shared" si="872"/>
        <v/>
      </c>
      <c r="AN3044" s="37" t="str">
        <f>IF(AK3044="", "", COUNTIF(AK$11:AK$8010, "&lt;"&amp;AK3044)+1+COUNTIF(AK$11:AK3044, AK3044)-1)</f>
        <v/>
      </c>
      <c r="AO3044" s="37" t="str">
        <f>IF(AL3044="", "", COUNTIF(AL$11:AL$8010, "&gt;"&amp;AL3044)+1+COUNTIF(AL$11:AL3044, AL3044)-1)</f>
        <v/>
      </c>
    </row>
    <row r="3045" spans="1:41" x14ac:dyDescent="0.55000000000000004">
      <c r="A3045" s="5"/>
      <c r="B3045" s="284"/>
      <c r="C3045" s="285"/>
      <c r="D3045" s="286"/>
      <c r="E3045" s="287"/>
      <c r="F3045" s="288"/>
      <c r="G3045" s="5"/>
      <c r="J3045" s="7" t="str">
        <f t="shared" si="855"/>
        <v/>
      </c>
      <c r="K3045" s="48" t="str">
        <f t="shared" si="856"/>
        <v/>
      </c>
      <c r="L3045" s="48" t="str">
        <f t="shared" si="857"/>
        <v/>
      </c>
      <c r="M3045" s="49" t="str">
        <f t="shared" si="858"/>
        <v/>
      </c>
      <c r="U3045" s="103" t="str">
        <f t="shared" si="859"/>
        <v/>
      </c>
      <c r="V3045" s="77" t="str">
        <f t="shared" si="860"/>
        <v/>
      </c>
      <c r="W3045" s="37" t="str">
        <f t="shared" si="861"/>
        <v/>
      </c>
      <c r="X3045" s="7" t="str">
        <f t="shared" si="862"/>
        <v/>
      </c>
      <c r="Y3045" s="37" t="str">
        <f t="shared" si="863"/>
        <v/>
      </c>
      <c r="AA3045" s="54" t="str">
        <f t="shared" si="864"/>
        <v/>
      </c>
      <c r="AC3045" s="121" t="str">
        <f t="shared" si="865"/>
        <v/>
      </c>
      <c r="AD3045" s="111" t="str">
        <f t="shared" si="866"/>
        <v/>
      </c>
      <c r="AE3045" s="122" t="str">
        <f t="shared" si="867"/>
        <v/>
      </c>
      <c r="AF3045" s="123" t="str">
        <f t="shared" si="868"/>
        <v>Qtr 1</v>
      </c>
      <c r="AG3045" s="122" t="str">
        <f t="shared" si="869"/>
        <v/>
      </c>
      <c r="AI3045" s="124" t="str">
        <f t="shared" si="870"/>
        <v/>
      </c>
      <c r="AK3045" s="103" t="str">
        <f t="shared" si="871"/>
        <v/>
      </c>
      <c r="AL3045" s="104" t="str">
        <f t="shared" si="872"/>
        <v/>
      </c>
      <c r="AN3045" s="37" t="str">
        <f>IF(AK3045="", "", COUNTIF(AK$11:AK$8010, "&lt;"&amp;AK3045)+1+COUNTIF(AK$11:AK3045, AK3045)-1)</f>
        <v/>
      </c>
      <c r="AO3045" s="37" t="str">
        <f>IF(AL3045="", "", COUNTIF(AL$11:AL$8010, "&gt;"&amp;AL3045)+1+COUNTIF(AL$11:AL3045, AL3045)-1)</f>
        <v/>
      </c>
    </row>
    <row r="3046" spans="1:41" x14ac:dyDescent="0.55000000000000004">
      <c r="A3046" s="5"/>
      <c r="B3046" s="284"/>
      <c r="C3046" s="285"/>
      <c r="D3046" s="286"/>
      <c r="E3046" s="287"/>
      <c r="F3046" s="288"/>
      <c r="G3046" s="5"/>
      <c r="J3046" s="7" t="str">
        <f t="shared" si="855"/>
        <v/>
      </c>
      <c r="K3046" s="48" t="str">
        <f t="shared" si="856"/>
        <v/>
      </c>
      <c r="L3046" s="48" t="str">
        <f t="shared" si="857"/>
        <v/>
      </c>
      <c r="M3046" s="49" t="str">
        <f t="shared" si="858"/>
        <v/>
      </c>
      <c r="U3046" s="103" t="str">
        <f t="shared" si="859"/>
        <v/>
      </c>
      <c r="V3046" s="77" t="str">
        <f t="shared" si="860"/>
        <v/>
      </c>
      <c r="W3046" s="37" t="str">
        <f t="shared" si="861"/>
        <v/>
      </c>
      <c r="X3046" s="7" t="str">
        <f t="shared" si="862"/>
        <v/>
      </c>
      <c r="Y3046" s="37" t="str">
        <f t="shared" si="863"/>
        <v/>
      </c>
      <c r="AA3046" s="54" t="str">
        <f t="shared" si="864"/>
        <v/>
      </c>
      <c r="AC3046" s="121" t="str">
        <f t="shared" si="865"/>
        <v/>
      </c>
      <c r="AD3046" s="111" t="str">
        <f t="shared" si="866"/>
        <v/>
      </c>
      <c r="AE3046" s="122" t="str">
        <f t="shared" si="867"/>
        <v/>
      </c>
      <c r="AF3046" s="123" t="str">
        <f t="shared" si="868"/>
        <v>Qtr 1</v>
      </c>
      <c r="AG3046" s="122" t="str">
        <f t="shared" si="869"/>
        <v/>
      </c>
      <c r="AI3046" s="124" t="str">
        <f t="shared" si="870"/>
        <v/>
      </c>
      <c r="AK3046" s="103" t="str">
        <f t="shared" si="871"/>
        <v/>
      </c>
      <c r="AL3046" s="104" t="str">
        <f t="shared" si="872"/>
        <v/>
      </c>
      <c r="AN3046" s="37" t="str">
        <f>IF(AK3046="", "", COUNTIF(AK$11:AK$8010, "&lt;"&amp;AK3046)+1+COUNTIF(AK$11:AK3046, AK3046)-1)</f>
        <v/>
      </c>
      <c r="AO3046" s="37" t="str">
        <f>IF(AL3046="", "", COUNTIF(AL$11:AL$8010, "&gt;"&amp;AL3046)+1+COUNTIF(AL$11:AL3046, AL3046)-1)</f>
        <v/>
      </c>
    </row>
    <row r="3047" spans="1:41" x14ac:dyDescent="0.55000000000000004">
      <c r="A3047" s="5"/>
      <c r="B3047" s="284"/>
      <c r="C3047" s="285"/>
      <c r="D3047" s="286"/>
      <c r="E3047" s="287"/>
      <c r="F3047" s="288"/>
      <c r="G3047" s="5"/>
      <c r="J3047" s="7" t="str">
        <f t="shared" si="855"/>
        <v/>
      </c>
      <c r="K3047" s="48" t="str">
        <f t="shared" si="856"/>
        <v/>
      </c>
      <c r="L3047" s="48" t="str">
        <f t="shared" si="857"/>
        <v/>
      </c>
      <c r="M3047" s="49" t="str">
        <f t="shared" si="858"/>
        <v/>
      </c>
      <c r="U3047" s="103" t="str">
        <f t="shared" si="859"/>
        <v/>
      </c>
      <c r="V3047" s="77" t="str">
        <f t="shared" si="860"/>
        <v/>
      </c>
      <c r="W3047" s="37" t="str">
        <f t="shared" si="861"/>
        <v/>
      </c>
      <c r="X3047" s="7" t="str">
        <f t="shared" si="862"/>
        <v/>
      </c>
      <c r="Y3047" s="37" t="str">
        <f t="shared" si="863"/>
        <v/>
      </c>
      <c r="AA3047" s="54" t="str">
        <f t="shared" si="864"/>
        <v/>
      </c>
      <c r="AC3047" s="121" t="str">
        <f t="shared" si="865"/>
        <v/>
      </c>
      <c r="AD3047" s="111" t="str">
        <f t="shared" si="866"/>
        <v/>
      </c>
      <c r="AE3047" s="122" t="str">
        <f t="shared" si="867"/>
        <v/>
      </c>
      <c r="AF3047" s="123" t="str">
        <f t="shared" si="868"/>
        <v>Qtr 1</v>
      </c>
      <c r="AG3047" s="122" t="str">
        <f t="shared" si="869"/>
        <v/>
      </c>
      <c r="AI3047" s="124" t="str">
        <f t="shared" si="870"/>
        <v/>
      </c>
      <c r="AK3047" s="103" t="str">
        <f t="shared" si="871"/>
        <v/>
      </c>
      <c r="AL3047" s="104" t="str">
        <f t="shared" si="872"/>
        <v/>
      </c>
      <c r="AN3047" s="37" t="str">
        <f>IF(AK3047="", "", COUNTIF(AK$11:AK$8010, "&lt;"&amp;AK3047)+1+COUNTIF(AK$11:AK3047, AK3047)-1)</f>
        <v/>
      </c>
      <c r="AO3047" s="37" t="str">
        <f>IF(AL3047="", "", COUNTIF(AL$11:AL$8010, "&gt;"&amp;AL3047)+1+COUNTIF(AL$11:AL3047, AL3047)-1)</f>
        <v/>
      </c>
    </row>
    <row r="3048" spans="1:41" x14ac:dyDescent="0.55000000000000004">
      <c r="A3048" s="5"/>
      <c r="B3048" s="284"/>
      <c r="C3048" s="285"/>
      <c r="D3048" s="286"/>
      <c r="E3048" s="287"/>
      <c r="F3048" s="288"/>
      <c r="G3048" s="5"/>
      <c r="J3048" s="7" t="str">
        <f t="shared" si="855"/>
        <v/>
      </c>
      <c r="K3048" s="48" t="str">
        <f t="shared" si="856"/>
        <v/>
      </c>
      <c r="L3048" s="48" t="str">
        <f t="shared" si="857"/>
        <v/>
      </c>
      <c r="M3048" s="49" t="str">
        <f t="shared" si="858"/>
        <v/>
      </c>
      <c r="U3048" s="103" t="str">
        <f t="shared" si="859"/>
        <v/>
      </c>
      <c r="V3048" s="77" t="str">
        <f t="shared" si="860"/>
        <v/>
      </c>
      <c r="W3048" s="37" t="str">
        <f t="shared" si="861"/>
        <v/>
      </c>
      <c r="X3048" s="7" t="str">
        <f t="shared" si="862"/>
        <v/>
      </c>
      <c r="Y3048" s="37" t="str">
        <f t="shared" si="863"/>
        <v/>
      </c>
      <c r="AA3048" s="54" t="str">
        <f t="shared" si="864"/>
        <v/>
      </c>
      <c r="AC3048" s="121" t="str">
        <f t="shared" si="865"/>
        <v/>
      </c>
      <c r="AD3048" s="111" t="str">
        <f t="shared" si="866"/>
        <v/>
      </c>
      <c r="AE3048" s="122" t="str">
        <f t="shared" si="867"/>
        <v/>
      </c>
      <c r="AF3048" s="123" t="str">
        <f t="shared" si="868"/>
        <v>Qtr 1</v>
      </c>
      <c r="AG3048" s="122" t="str">
        <f t="shared" si="869"/>
        <v/>
      </c>
      <c r="AI3048" s="124" t="str">
        <f t="shared" si="870"/>
        <v/>
      </c>
      <c r="AK3048" s="103" t="str">
        <f t="shared" si="871"/>
        <v/>
      </c>
      <c r="AL3048" s="104" t="str">
        <f t="shared" si="872"/>
        <v/>
      </c>
      <c r="AN3048" s="37" t="str">
        <f>IF(AK3048="", "", COUNTIF(AK$11:AK$8010, "&lt;"&amp;AK3048)+1+COUNTIF(AK$11:AK3048, AK3048)-1)</f>
        <v/>
      </c>
      <c r="AO3048" s="37" t="str">
        <f>IF(AL3048="", "", COUNTIF(AL$11:AL$8010, "&gt;"&amp;AL3048)+1+COUNTIF(AL$11:AL3048, AL3048)-1)</f>
        <v/>
      </c>
    </row>
    <row r="3049" spans="1:41" x14ac:dyDescent="0.55000000000000004">
      <c r="A3049" s="5"/>
      <c r="B3049" s="284"/>
      <c r="C3049" s="285"/>
      <c r="D3049" s="286"/>
      <c r="E3049" s="287"/>
      <c r="F3049" s="288"/>
      <c r="G3049" s="5"/>
      <c r="J3049" s="7" t="str">
        <f t="shared" si="855"/>
        <v/>
      </c>
      <c r="K3049" s="48" t="str">
        <f t="shared" si="856"/>
        <v/>
      </c>
      <c r="L3049" s="48" t="str">
        <f t="shared" si="857"/>
        <v/>
      </c>
      <c r="M3049" s="49" t="str">
        <f t="shared" si="858"/>
        <v/>
      </c>
      <c r="U3049" s="103" t="str">
        <f t="shared" si="859"/>
        <v/>
      </c>
      <c r="V3049" s="77" t="str">
        <f t="shared" si="860"/>
        <v/>
      </c>
      <c r="W3049" s="37" t="str">
        <f t="shared" si="861"/>
        <v/>
      </c>
      <c r="X3049" s="7" t="str">
        <f t="shared" si="862"/>
        <v/>
      </c>
      <c r="Y3049" s="37" t="str">
        <f t="shared" si="863"/>
        <v/>
      </c>
      <c r="AA3049" s="54" t="str">
        <f t="shared" si="864"/>
        <v/>
      </c>
      <c r="AC3049" s="121" t="str">
        <f t="shared" si="865"/>
        <v/>
      </c>
      <c r="AD3049" s="111" t="str">
        <f t="shared" si="866"/>
        <v/>
      </c>
      <c r="AE3049" s="122" t="str">
        <f t="shared" si="867"/>
        <v/>
      </c>
      <c r="AF3049" s="123" t="str">
        <f t="shared" si="868"/>
        <v>Qtr 1</v>
      </c>
      <c r="AG3049" s="122" t="str">
        <f t="shared" si="869"/>
        <v/>
      </c>
      <c r="AI3049" s="124" t="str">
        <f t="shared" si="870"/>
        <v/>
      </c>
      <c r="AK3049" s="103" t="str">
        <f t="shared" si="871"/>
        <v/>
      </c>
      <c r="AL3049" s="104" t="str">
        <f t="shared" si="872"/>
        <v/>
      </c>
      <c r="AN3049" s="37" t="str">
        <f>IF(AK3049="", "", COUNTIF(AK$11:AK$8010, "&lt;"&amp;AK3049)+1+COUNTIF(AK$11:AK3049, AK3049)-1)</f>
        <v/>
      </c>
      <c r="AO3049" s="37" t="str">
        <f>IF(AL3049="", "", COUNTIF(AL$11:AL$8010, "&gt;"&amp;AL3049)+1+COUNTIF(AL$11:AL3049, AL3049)-1)</f>
        <v/>
      </c>
    </row>
    <row r="3050" spans="1:41" x14ac:dyDescent="0.55000000000000004">
      <c r="A3050" s="5"/>
      <c r="B3050" s="284"/>
      <c r="C3050" s="285"/>
      <c r="D3050" s="286"/>
      <c r="E3050" s="287"/>
      <c r="F3050" s="288"/>
      <c r="G3050" s="5"/>
      <c r="J3050" s="7" t="str">
        <f t="shared" si="855"/>
        <v/>
      </c>
      <c r="K3050" s="48" t="str">
        <f t="shared" si="856"/>
        <v/>
      </c>
      <c r="L3050" s="48" t="str">
        <f t="shared" si="857"/>
        <v/>
      </c>
      <c r="M3050" s="49" t="str">
        <f t="shared" si="858"/>
        <v/>
      </c>
      <c r="U3050" s="103" t="str">
        <f t="shared" si="859"/>
        <v/>
      </c>
      <c r="V3050" s="77" t="str">
        <f t="shared" si="860"/>
        <v/>
      </c>
      <c r="W3050" s="37" t="str">
        <f t="shared" si="861"/>
        <v/>
      </c>
      <c r="X3050" s="7" t="str">
        <f t="shared" si="862"/>
        <v/>
      </c>
      <c r="Y3050" s="37" t="str">
        <f t="shared" si="863"/>
        <v/>
      </c>
      <c r="AA3050" s="54" t="str">
        <f t="shared" si="864"/>
        <v/>
      </c>
      <c r="AC3050" s="121" t="str">
        <f t="shared" si="865"/>
        <v/>
      </c>
      <c r="AD3050" s="111" t="str">
        <f t="shared" si="866"/>
        <v/>
      </c>
      <c r="AE3050" s="122" t="str">
        <f t="shared" si="867"/>
        <v/>
      </c>
      <c r="AF3050" s="123" t="str">
        <f t="shared" si="868"/>
        <v>Qtr 1</v>
      </c>
      <c r="AG3050" s="122" t="str">
        <f t="shared" si="869"/>
        <v/>
      </c>
      <c r="AI3050" s="124" t="str">
        <f t="shared" si="870"/>
        <v/>
      </c>
      <c r="AK3050" s="103" t="str">
        <f t="shared" si="871"/>
        <v/>
      </c>
      <c r="AL3050" s="104" t="str">
        <f t="shared" si="872"/>
        <v/>
      </c>
      <c r="AN3050" s="37" t="str">
        <f>IF(AK3050="", "", COUNTIF(AK$11:AK$8010, "&lt;"&amp;AK3050)+1+COUNTIF(AK$11:AK3050, AK3050)-1)</f>
        <v/>
      </c>
      <c r="AO3050" s="37" t="str">
        <f>IF(AL3050="", "", COUNTIF(AL$11:AL$8010, "&gt;"&amp;AL3050)+1+COUNTIF(AL$11:AL3050, AL3050)-1)</f>
        <v/>
      </c>
    </row>
    <row r="3051" spans="1:41" x14ac:dyDescent="0.55000000000000004">
      <c r="A3051" s="5"/>
      <c r="B3051" s="284"/>
      <c r="C3051" s="285"/>
      <c r="D3051" s="286"/>
      <c r="E3051" s="287"/>
      <c r="F3051" s="288"/>
      <c r="G3051" s="5"/>
      <c r="J3051" s="7" t="str">
        <f t="shared" si="855"/>
        <v/>
      </c>
      <c r="K3051" s="48" t="str">
        <f t="shared" si="856"/>
        <v/>
      </c>
      <c r="L3051" s="48" t="str">
        <f t="shared" si="857"/>
        <v/>
      </c>
      <c r="M3051" s="49" t="str">
        <f t="shared" si="858"/>
        <v/>
      </c>
      <c r="U3051" s="103" t="str">
        <f t="shared" si="859"/>
        <v/>
      </c>
      <c r="V3051" s="77" t="str">
        <f t="shared" si="860"/>
        <v/>
      </c>
      <c r="W3051" s="37" t="str">
        <f t="shared" si="861"/>
        <v/>
      </c>
      <c r="X3051" s="7" t="str">
        <f t="shared" si="862"/>
        <v/>
      </c>
      <c r="Y3051" s="37" t="str">
        <f t="shared" si="863"/>
        <v/>
      </c>
      <c r="AA3051" s="54" t="str">
        <f t="shared" si="864"/>
        <v/>
      </c>
      <c r="AC3051" s="121" t="str">
        <f t="shared" si="865"/>
        <v/>
      </c>
      <c r="AD3051" s="111" t="str">
        <f t="shared" si="866"/>
        <v/>
      </c>
      <c r="AE3051" s="122" t="str">
        <f t="shared" si="867"/>
        <v/>
      </c>
      <c r="AF3051" s="123" t="str">
        <f t="shared" si="868"/>
        <v>Qtr 1</v>
      </c>
      <c r="AG3051" s="122" t="str">
        <f t="shared" si="869"/>
        <v/>
      </c>
      <c r="AI3051" s="124" t="str">
        <f t="shared" si="870"/>
        <v/>
      </c>
      <c r="AK3051" s="103" t="str">
        <f t="shared" si="871"/>
        <v/>
      </c>
      <c r="AL3051" s="104" t="str">
        <f t="shared" si="872"/>
        <v/>
      </c>
      <c r="AN3051" s="37" t="str">
        <f>IF(AK3051="", "", COUNTIF(AK$11:AK$8010, "&lt;"&amp;AK3051)+1+COUNTIF(AK$11:AK3051, AK3051)-1)</f>
        <v/>
      </c>
      <c r="AO3051" s="37" t="str">
        <f>IF(AL3051="", "", COUNTIF(AL$11:AL$8010, "&gt;"&amp;AL3051)+1+COUNTIF(AL$11:AL3051, AL3051)-1)</f>
        <v/>
      </c>
    </row>
    <row r="3052" spans="1:41" x14ac:dyDescent="0.55000000000000004">
      <c r="A3052" s="5"/>
      <c r="B3052" s="284"/>
      <c r="C3052" s="285"/>
      <c r="D3052" s="286"/>
      <c r="E3052" s="287"/>
      <c r="F3052" s="288"/>
      <c r="G3052" s="5"/>
      <c r="J3052" s="7" t="str">
        <f t="shared" si="855"/>
        <v/>
      </c>
      <c r="K3052" s="48" t="str">
        <f t="shared" si="856"/>
        <v/>
      </c>
      <c r="L3052" s="48" t="str">
        <f t="shared" si="857"/>
        <v/>
      </c>
      <c r="M3052" s="49" t="str">
        <f t="shared" si="858"/>
        <v/>
      </c>
      <c r="U3052" s="103" t="str">
        <f t="shared" si="859"/>
        <v/>
      </c>
      <c r="V3052" s="77" t="str">
        <f t="shared" si="860"/>
        <v/>
      </c>
      <c r="W3052" s="37" t="str">
        <f t="shared" si="861"/>
        <v/>
      </c>
      <c r="X3052" s="7" t="str">
        <f t="shared" si="862"/>
        <v/>
      </c>
      <c r="Y3052" s="37" t="str">
        <f t="shared" si="863"/>
        <v/>
      </c>
      <c r="AA3052" s="54" t="str">
        <f t="shared" si="864"/>
        <v/>
      </c>
      <c r="AC3052" s="121" t="str">
        <f t="shared" si="865"/>
        <v/>
      </c>
      <c r="AD3052" s="111" t="str">
        <f t="shared" si="866"/>
        <v/>
      </c>
      <c r="AE3052" s="122" t="str">
        <f t="shared" si="867"/>
        <v/>
      </c>
      <c r="AF3052" s="123" t="str">
        <f t="shared" si="868"/>
        <v>Qtr 1</v>
      </c>
      <c r="AG3052" s="122" t="str">
        <f t="shared" si="869"/>
        <v/>
      </c>
      <c r="AI3052" s="124" t="str">
        <f t="shared" si="870"/>
        <v/>
      </c>
      <c r="AK3052" s="103" t="str">
        <f t="shared" si="871"/>
        <v/>
      </c>
      <c r="AL3052" s="104" t="str">
        <f t="shared" si="872"/>
        <v/>
      </c>
      <c r="AN3052" s="37" t="str">
        <f>IF(AK3052="", "", COUNTIF(AK$11:AK$8010, "&lt;"&amp;AK3052)+1+COUNTIF(AK$11:AK3052, AK3052)-1)</f>
        <v/>
      </c>
      <c r="AO3052" s="37" t="str">
        <f>IF(AL3052="", "", COUNTIF(AL$11:AL$8010, "&gt;"&amp;AL3052)+1+COUNTIF(AL$11:AL3052, AL3052)-1)</f>
        <v/>
      </c>
    </row>
    <row r="3053" spans="1:41" x14ac:dyDescent="0.55000000000000004">
      <c r="A3053" s="5"/>
      <c r="B3053" s="284"/>
      <c r="C3053" s="285"/>
      <c r="D3053" s="286"/>
      <c r="E3053" s="287"/>
      <c r="F3053" s="288"/>
      <c r="G3053" s="5"/>
      <c r="J3053" s="7" t="str">
        <f t="shared" si="855"/>
        <v/>
      </c>
      <c r="K3053" s="48" t="str">
        <f t="shared" si="856"/>
        <v/>
      </c>
      <c r="L3053" s="48" t="str">
        <f t="shared" si="857"/>
        <v/>
      </c>
      <c r="M3053" s="49" t="str">
        <f t="shared" si="858"/>
        <v/>
      </c>
      <c r="U3053" s="103" t="str">
        <f t="shared" si="859"/>
        <v/>
      </c>
      <c r="V3053" s="77" t="str">
        <f t="shared" si="860"/>
        <v/>
      </c>
      <c r="W3053" s="37" t="str">
        <f t="shared" si="861"/>
        <v/>
      </c>
      <c r="X3053" s="7" t="str">
        <f t="shared" si="862"/>
        <v/>
      </c>
      <c r="Y3053" s="37" t="str">
        <f t="shared" si="863"/>
        <v/>
      </c>
      <c r="AA3053" s="54" t="str">
        <f t="shared" si="864"/>
        <v/>
      </c>
      <c r="AC3053" s="121" t="str">
        <f t="shared" si="865"/>
        <v/>
      </c>
      <c r="AD3053" s="111" t="str">
        <f t="shared" si="866"/>
        <v/>
      </c>
      <c r="AE3053" s="122" t="str">
        <f t="shared" si="867"/>
        <v/>
      </c>
      <c r="AF3053" s="123" t="str">
        <f t="shared" si="868"/>
        <v>Qtr 1</v>
      </c>
      <c r="AG3053" s="122" t="str">
        <f t="shared" si="869"/>
        <v/>
      </c>
      <c r="AI3053" s="124" t="str">
        <f t="shared" si="870"/>
        <v/>
      </c>
      <c r="AK3053" s="103" t="str">
        <f t="shared" si="871"/>
        <v/>
      </c>
      <c r="AL3053" s="104" t="str">
        <f t="shared" si="872"/>
        <v/>
      </c>
      <c r="AN3053" s="37" t="str">
        <f>IF(AK3053="", "", COUNTIF(AK$11:AK$8010, "&lt;"&amp;AK3053)+1+COUNTIF(AK$11:AK3053, AK3053)-1)</f>
        <v/>
      </c>
      <c r="AO3053" s="37" t="str">
        <f>IF(AL3053="", "", COUNTIF(AL$11:AL$8010, "&gt;"&amp;AL3053)+1+COUNTIF(AL$11:AL3053, AL3053)-1)</f>
        <v/>
      </c>
    </row>
    <row r="3054" spans="1:41" x14ac:dyDescent="0.55000000000000004">
      <c r="A3054" s="5"/>
      <c r="B3054" s="284"/>
      <c r="C3054" s="285"/>
      <c r="D3054" s="286"/>
      <c r="E3054" s="287"/>
      <c r="F3054" s="288"/>
      <c r="G3054" s="5"/>
      <c r="J3054" s="7" t="str">
        <f t="shared" si="855"/>
        <v/>
      </c>
      <c r="K3054" s="48" t="str">
        <f t="shared" si="856"/>
        <v/>
      </c>
      <c r="L3054" s="48" t="str">
        <f t="shared" si="857"/>
        <v/>
      </c>
      <c r="M3054" s="49" t="str">
        <f t="shared" si="858"/>
        <v/>
      </c>
      <c r="U3054" s="103" t="str">
        <f t="shared" si="859"/>
        <v/>
      </c>
      <c r="V3054" s="77" t="str">
        <f t="shared" si="860"/>
        <v/>
      </c>
      <c r="W3054" s="37" t="str">
        <f t="shared" si="861"/>
        <v/>
      </c>
      <c r="X3054" s="7" t="str">
        <f t="shared" si="862"/>
        <v/>
      </c>
      <c r="Y3054" s="37" t="str">
        <f t="shared" si="863"/>
        <v/>
      </c>
      <c r="AA3054" s="54" t="str">
        <f t="shared" si="864"/>
        <v/>
      </c>
      <c r="AC3054" s="121" t="str">
        <f t="shared" si="865"/>
        <v/>
      </c>
      <c r="AD3054" s="111" t="str">
        <f t="shared" si="866"/>
        <v/>
      </c>
      <c r="AE3054" s="122" t="str">
        <f t="shared" si="867"/>
        <v/>
      </c>
      <c r="AF3054" s="123" t="str">
        <f t="shared" si="868"/>
        <v>Qtr 1</v>
      </c>
      <c r="AG3054" s="122" t="str">
        <f t="shared" si="869"/>
        <v/>
      </c>
      <c r="AI3054" s="124" t="str">
        <f t="shared" si="870"/>
        <v/>
      </c>
      <c r="AK3054" s="103" t="str">
        <f t="shared" si="871"/>
        <v/>
      </c>
      <c r="AL3054" s="104" t="str">
        <f t="shared" si="872"/>
        <v/>
      </c>
      <c r="AN3054" s="37" t="str">
        <f>IF(AK3054="", "", COUNTIF(AK$11:AK$8010, "&lt;"&amp;AK3054)+1+COUNTIF(AK$11:AK3054, AK3054)-1)</f>
        <v/>
      </c>
      <c r="AO3054" s="37" t="str">
        <f>IF(AL3054="", "", COUNTIF(AL$11:AL$8010, "&gt;"&amp;AL3054)+1+COUNTIF(AL$11:AL3054, AL3054)-1)</f>
        <v/>
      </c>
    </row>
    <row r="3055" spans="1:41" x14ac:dyDescent="0.55000000000000004">
      <c r="A3055" s="5"/>
      <c r="B3055" s="284"/>
      <c r="C3055" s="285"/>
      <c r="D3055" s="286"/>
      <c r="E3055" s="287"/>
      <c r="F3055" s="288"/>
      <c r="G3055" s="5"/>
      <c r="J3055" s="7" t="str">
        <f t="shared" si="855"/>
        <v/>
      </c>
      <c r="K3055" s="48" t="str">
        <f t="shared" si="856"/>
        <v/>
      </c>
      <c r="L3055" s="48" t="str">
        <f t="shared" si="857"/>
        <v/>
      </c>
      <c r="M3055" s="49" t="str">
        <f t="shared" si="858"/>
        <v/>
      </c>
      <c r="U3055" s="103" t="str">
        <f t="shared" si="859"/>
        <v/>
      </c>
      <c r="V3055" s="77" t="str">
        <f t="shared" si="860"/>
        <v/>
      </c>
      <c r="W3055" s="37" t="str">
        <f t="shared" si="861"/>
        <v/>
      </c>
      <c r="X3055" s="7" t="str">
        <f t="shared" si="862"/>
        <v/>
      </c>
      <c r="Y3055" s="37" t="str">
        <f t="shared" si="863"/>
        <v/>
      </c>
      <c r="AA3055" s="54" t="str">
        <f t="shared" si="864"/>
        <v/>
      </c>
      <c r="AC3055" s="121" t="str">
        <f t="shared" si="865"/>
        <v/>
      </c>
      <c r="AD3055" s="111" t="str">
        <f t="shared" si="866"/>
        <v/>
      </c>
      <c r="AE3055" s="122" t="str">
        <f t="shared" si="867"/>
        <v/>
      </c>
      <c r="AF3055" s="123" t="str">
        <f t="shared" si="868"/>
        <v>Qtr 1</v>
      </c>
      <c r="AG3055" s="122" t="str">
        <f t="shared" si="869"/>
        <v/>
      </c>
      <c r="AI3055" s="124" t="str">
        <f t="shared" si="870"/>
        <v/>
      </c>
      <c r="AK3055" s="103" t="str">
        <f t="shared" si="871"/>
        <v/>
      </c>
      <c r="AL3055" s="104" t="str">
        <f t="shared" si="872"/>
        <v/>
      </c>
      <c r="AN3055" s="37" t="str">
        <f>IF(AK3055="", "", COUNTIF(AK$11:AK$8010, "&lt;"&amp;AK3055)+1+COUNTIF(AK$11:AK3055, AK3055)-1)</f>
        <v/>
      </c>
      <c r="AO3055" s="37" t="str">
        <f>IF(AL3055="", "", COUNTIF(AL$11:AL$8010, "&gt;"&amp;AL3055)+1+COUNTIF(AL$11:AL3055, AL3055)-1)</f>
        <v/>
      </c>
    </row>
    <row r="3056" spans="1:41" x14ac:dyDescent="0.55000000000000004">
      <c r="A3056" s="5"/>
      <c r="B3056" s="284"/>
      <c r="C3056" s="285"/>
      <c r="D3056" s="286"/>
      <c r="E3056" s="287"/>
      <c r="F3056" s="288"/>
      <c r="G3056" s="5"/>
      <c r="J3056" s="7" t="str">
        <f t="shared" si="855"/>
        <v/>
      </c>
      <c r="K3056" s="48" t="str">
        <f t="shared" si="856"/>
        <v/>
      </c>
      <c r="L3056" s="48" t="str">
        <f t="shared" si="857"/>
        <v/>
      </c>
      <c r="M3056" s="49" t="str">
        <f t="shared" si="858"/>
        <v/>
      </c>
      <c r="U3056" s="103" t="str">
        <f t="shared" si="859"/>
        <v/>
      </c>
      <c r="V3056" s="77" t="str">
        <f t="shared" si="860"/>
        <v/>
      </c>
      <c r="W3056" s="37" t="str">
        <f t="shared" si="861"/>
        <v/>
      </c>
      <c r="X3056" s="7" t="str">
        <f t="shared" si="862"/>
        <v/>
      </c>
      <c r="Y3056" s="37" t="str">
        <f t="shared" si="863"/>
        <v/>
      </c>
      <c r="AA3056" s="54" t="str">
        <f t="shared" si="864"/>
        <v/>
      </c>
      <c r="AC3056" s="121" t="str">
        <f t="shared" si="865"/>
        <v/>
      </c>
      <c r="AD3056" s="111" t="str">
        <f t="shared" si="866"/>
        <v/>
      </c>
      <c r="AE3056" s="122" t="str">
        <f t="shared" si="867"/>
        <v/>
      </c>
      <c r="AF3056" s="123" t="str">
        <f t="shared" si="868"/>
        <v>Qtr 1</v>
      </c>
      <c r="AG3056" s="122" t="str">
        <f t="shared" si="869"/>
        <v/>
      </c>
      <c r="AI3056" s="124" t="str">
        <f t="shared" si="870"/>
        <v/>
      </c>
      <c r="AK3056" s="103" t="str">
        <f t="shared" si="871"/>
        <v/>
      </c>
      <c r="AL3056" s="104" t="str">
        <f t="shared" si="872"/>
        <v/>
      </c>
      <c r="AN3056" s="37" t="str">
        <f>IF(AK3056="", "", COUNTIF(AK$11:AK$8010, "&lt;"&amp;AK3056)+1+COUNTIF(AK$11:AK3056, AK3056)-1)</f>
        <v/>
      </c>
      <c r="AO3056" s="37" t="str">
        <f>IF(AL3056="", "", COUNTIF(AL$11:AL$8010, "&gt;"&amp;AL3056)+1+COUNTIF(AL$11:AL3056, AL3056)-1)</f>
        <v/>
      </c>
    </row>
    <row r="3057" spans="1:41" x14ac:dyDescent="0.55000000000000004">
      <c r="A3057" s="5"/>
      <c r="B3057" s="284"/>
      <c r="C3057" s="285"/>
      <c r="D3057" s="286"/>
      <c r="E3057" s="287"/>
      <c r="F3057" s="288"/>
      <c r="G3057" s="5"/>
      <c r="J3057" s="7" t="str">
        <f t="shared" si="855"/>
        <v/>
      </c>
      <c r="K3057" s="48" t="str">
        <f t="shared" si="856"/>
        <v/>
      </c>
      <c r="L3057" s="48" t="str">
        <f t="shared" si="857"/>
        <v/>
      </c>
      <c r="M3057" s="49" t="str">
        <f t="shared" si="858"/>
        <v/>
      </c>
      <c r="U3057" s="103" t="str">
        <f t="shared" si="859"/>
        <v/>
      </c>
      <c r="V3057" s="77" t="str">
        <f t="shared" si="860"/>
        <v/>
      </c>
      <c r="W3057" s="37" t="str">
        <f t="shared" si="861"/>
        <v/>
      </c>
      <c r="X3057" s="7" t="str">
        <f t="shared" si="862"/>
        <v/>
      </c>
      <c r="Y3057" s="37" t="str">
        <f t="shared" si="863"/>
        <v/>
      </c>
      <c r="AA3057" s="54" t="str">
        <f t="shared" si="864"/>
        <v/>
      </c>
      <c r="AC3057" s="121" t="str">
        <f t="shared" si="865"/>
        <v/>
      </c>
      <c r="AD3057" s="111" t="str">
        <f t="shared" si="866"/>
        <v/>
      </c>
      <c r="AE3057" s="122" t="str">
        <f t="shared" si="867"/>
        <v/>
      </c>
      <c r="AF3057" s="123" t="str">
        <f t="shared" si="868"/>
        <v>Qtr 1</v>
      </c>
      <c r="AG3057" s="122" t="str">
        <f t="shared" si="869"/>
        <v/>
      </c>
      <c r="AI3057" s="124" t="str">
        <f t="shared" si="870"/>
        <v/>
      </c>
      <c r="AK3057" s="103" t="str">
        <f t="shared" si="871"/>
        <v/>
      </c>
      <c r="AL3057" s="104" t="str">
        <f t="shared" si="872"/>
        <v/>
      </c>
      <c r="AN3057" s="37" t="str">
        <f>IF(AK3057="", "", COUNTIF(AK$11:AK$8010, "&lt;"&amp;AK3057)+1+COUNTIF(AK$11:AK3057, AK3057)-1)</f>
        <v/>
      </c>
      <c r="AO3057" s="37" t="str">
        <f>IF(AL3057="", "", COUNTIF(AL$11:AL$8010, "&gt;"&amp;AL3057)+1+COUNTIF(AL$11:AL3057, AL3057)-1)</f>
        <v/>
      </c>
    </row>
    <row r="3058" spans="1:41" x14ac:dyDescent="0.55000000000000004">
      <c r="A3058" s="5"/>
      <c r="B3058" s="284"/>
      <c r="C3058" s="285"/>
      <c r="D3058" s="286"/>
      <c r="E3058" s="287"/>
      <c r="F3058" s="288"/>
      <c r="G3058" s="5"/>
      <c r="J3058" s="7" t="str">
        <f t="shared" si="855"/>
        <v/>
      </c>
      <c r="K3058" s="48" t="str">
        <f t="shared" si="856"/>
        <v/>
      </c>
      <c r="L3058" s="48" t="str">
        <f t="shared" si="857"/>
        <v/>
      </c>
      <c r="M3058" s="49" t="str">
        <f t="shared" si="858"/>
        <v/>
      </c>
      <c r="U3058" s="103" t="str">
        <f t="shared" si="859"/>
        <v/>
      </c>
      <c r="V3058" s="77" t="str">
        <f t="shared" si="860"/>
        <v/>
      </c>
      <c r="W3058" s="37" t="str">
        <f t="shared" si="861"/>
        <v/>
      </c>
      <c r="X3058" s="7" t="str">
        <f t="shared" si="862"/>
        <v/>
      </c>
      <c r="Y3058" s="37" t="str">
        <f t="shared" si="863"/>
        <v/>
      </c>
      <c r="AA3058" s="54" t="str">
        <f t="shared" si="864"/>
        <v/>
      </c>
      <c r="AC3058" s="121" t="str">
        <f t="shared" si="865"/>
        <v/>
      </c>
      <c r="AD3058" s="111" t="str">
        <f t="shared" si="866"/>
        <v/>
      </c>
      <c r="AE3058" s="122" t="str">
        <f t="shared" si="867"/>
        <v/>
      </c>
      <c r="AF3058" s="123" t="str">
        <f t="shared" si="868"/>
        <v>Qtr 1</v>
      </c>
      <c r="AG3058" s="122" t="str">
        <f t="shared" si="869"/>
        <v/>
      </c>
      <c r="AI3058" s="124" t="str">
        <f t="shared" si="870"/>
        <v/>
      </c>
      <c r="AK3058" s="103" t="str">
        <f t="shared" si="871"/>
        <v/>
      </c>
      <c r="AL3058" s="104" t="str">
        <f t="shared" si="872"/>
        <v/>
      </c>
      <c r="AN3058" s="37" t="str">
        <f>IF(AK3058="", "", COUNTIF(AK$11:AK$8010, "&lt;"&amp;AK3058)+1+COUNTIF(AK$11:AK3058, AK3058)-1)</f>
        <v/>
      </c>
      <c r="AO3058" s="37" t="str">
        <f>IF(AL3058="", "", COUNTIF(AL$11:AL$8010, "&gt;"&amp;AL3058)+1+COUNTIF(AL$11:AL3058, AL3058)-1)</f>
        <v/>
      </c>
    </row>
    <row r="3059" spans="1:41" x14ac:dyDescent="0.55000000000000004">
      <c r="A3059" s="5"/>
      <c r="B3059" s="284"/>
      <c r="C3059" s="285"/>
      <c r="D3059" s="286"/>
      <c r="E3059" s="287"/>
      <c r="F3059" s="288"/>
      <c r="G3059" s="5"/>
      <c r="J3059" s="7" t="str">
        <f t="shared" si="855"/>
        <v/>
      </c>
      <c r="K3059" s="48" t="str">
        <f t="shared" si="856"/>
        <v/>
      </c>
      <c r="L3059" s="48" t="str">
        <f t="shared" si="857"/>
        <v/>
      </c>
      <c r="M3059" s="49" t="str">
        <f t="shared" si="858"/>
        <v/>
      </c>
      <c r="U3059" s="103" t="str">
        <f t="shared" si="859"/>
        <v/>
      </c>
      <c r="V3059" s="77" t="str">
        <f t="shared" si="860"/>
        <v/>
      </c>
      <c r="W3059" s="37" t="str">
        <f t="shared" si="861"/>
        <v/>
      </c>
      <c r="X3059" s="7" t="str">
        <f t="shared" si="862"/>
        <v/>
      </c>
      <c r="Y3059" s="37" t="str">
        <f t="shared" si="863"/>
        <v/>
      </c>
      <c r="AA3059" s="54" t="str">
        <f t="shared" si="864"/>
        <v/>
      </c>
      <c r="AC3059" s="121" t="str">
        <f t="shared" si="865"/>
        <v/>
      </c>
      <c r="AD3059" s="111" t="str">
        <f t="shared" si="866"/>
        <v/>
      </c>
      <c r="AE3059" s="122" t="str">
        <f t="shared" si="867"/>
        <v/>
      </c>
      <c r="AF3059" s="123" t="str">
        <f t="shared" si="868"/>
        <v>Qtr 1</v>
      </c>
      <c r="AG3059" s="122" t="str">
        <f t="shared" si="869"/>
        <v/>
      </c>
      <c r="AI3059" s="124" t="str">
        <f t="shared" si="870"/>
        <v/>
      </c>
      <c r="AK3059" s="103" t="str">
        <f t="shared" si="871"/>
        <v/>
      </c>
      <c r="AL3059" s="104" t="str">
        <f t="shared" si="872"/>
        <v/>
      </c>
      <c r="AN3059" s="37" t="str">
        <f>IF(AK3059="", "", COUNTIF(AK$11:AK$8010, "&lt;"&amp;AK3059)+1+COUNTIF(AK$11:AK3059, AK3059)-1)</f>
        <v/>
      </c>
      <c r="AO3059" s="37" t="str">
        <f>IF(AL3059="", "", COUNTIF(AL$11:AL$8010, "&gt;"&amp;AL3059)+1+COUNTIF(AL$11:AL3059, AL3059)-1)</f>
        <v/>
      </c>
    </row>
    <row r="3060" spans="1:41" x14ac:dyDescent="0.55000000000000004">
      <c r="A3060" s="5"/>
      <c r="B3060" s="284"/>
      <c r="C3060" s="285"/>
      <c r="D3060" s="286"/>
      <c r="E3060" s="287"/>
      <c r="F3060" s="288"/>
      <c r="G3060" s="5"/>
      <c r="J3060" s="7" t="str">
        <f t="shared" si="855"/>
        <v/>
      </c>
      <c r="K3060" s="48" t="str">
        <f t="shared" si="856"/>
        <v/>
      </c>
      <c r="L3060" s="48" t="str">
        <f t="shared" si="857"/>
        <v/>
      </c>
      <c r="M3060" s="49" t="str">
        <f t="shared" si="858"/>
        <v/>
      </c>
      <c r="U3060" s="103" t="str">
        <f t="shared" si="859"/>
        <v/>
      </c>
      <c r="V3060" s="77" t="str">
        <f t="shared" si="860"/>
        <v/>
      </c>
      <c r="W3060" s="37" t="str">
        <f t="shared" si="861"/>
        <v/>
      </c>
      <c r="X3060" s="7" t="str">
        <f t="shared" si="862"/>
        <v/>
      </c>
      <c r="Y3060" s="37" t="str">
        <f t="shared" si="863"/>
        <v/>
      </c>
      <c r="AA3060" s="54" t="str">
        <f t="shared" si="864"/>
        <v/>
      </c>
      <c r="AC3060" s="121" t="str">
        <f t="shared" si="865"/>
        <v/>
      </c>
      <c r="AD3060" s="111" t="str">
        <f t="shared" si="866"/>
        <v/>
      </c>
      <c r="AE3060" s="122" t="str">
        <f t="shared" si="867"/>
        <v/>
      </c>
      <c r="AF3060" s="123" t="str">
        <f t="shared" si="868"/>
        <v>Qtr 1</v>
      </c>
      <c r="AG3060" s="122" t="str">
        <f t="shared" si="869"/>
        <v/>
      </c>
      <c r="AI3060" s="124" t="str">
        <f t="shared" si="870"/>
        <v/>
      </c>
      <c r="AK3060" s="103" t="str">
        <f t="shared" si="871"/>
        <v/>
      </c>
      <c r="AL3060" s="104" t="str">
        <f t="shared" si="872"/>
        <v/>
      </c>
      <c r="AN3060" s="37" t="str">
        <f>IF(AK3060="", "", COUNTIF(AK$11:AK$8010, "&lt;"&amp;AK3060)+1+COUNTIF(AK$11:AK3060, AK3060)-1)</f>
        <v/>
      </c>
      <c r="AO3060" s="37" t="str">
        <f>IF(AL3060="", "", COUNTIF(AL$11:AL$8010, "&gt;"&amp;AL3060)+1+COUNTIF(AL$11:AL3060, AL3060)-1)</f>
        <v/>
      </c>
    </row>
    <row r="3061" spans="1:41" x14ac:dyDescent="0.55000000000000004">
      <c r="A3061" s="5"/>
      <c r="B3061" s="284"/>
      <c r="C3061" s="285"/>
      <c r="D3061" s="286"/>
      <c r="E3061" s="287"/>
      <c r="F3061" s="288"/>
      <c r="G3061" s="5"/>
      <c r="J3061" s="7" t="str">
        <f t="shared" si="855"/>
        <v/>
      </c>
      <c r="K3061" s="48" t="str">
        <f t="shared" si="856"/>
        <v/>
      </c>
      <c r="L3061" s="48" t="str">
        <f t="shared" si="857"/>
        <v/>
      </c>
      <c r="M3061" s="49" t="str">
        <f t="shared" si="858"/>
        <v/>
      </c>
      <c r="U3061" s="103" t="str">
        <f t="shared" si="859"/>
        <v/>
      </c>
      <c r="V3061" s="77" t="str">
        <f t="shared" si="860"/>
        <v/>
      </c>
      <c r="W3061" s="37" t="str">
        <f t="shared" si="861"/>
        <v/>
      </c>
      <c r="X3061" s="7" t="str">
        <f t="shared" si="862"/>
        <v/>
      </c>
      <c r="Y3061" s="37" t="str">
        <f t="shared" si="863"/>
        <v/>
      </c>
      <c r="AA3061" s="54" t="str">
        <f t="shared" si="864"/>
        <v/>
      </c>
      <c r="AC3061" s="121" t="str">
        <f t="shared" si="865"/>
        <v/>
      </c>
      <c r="AD3061" s="111" t="str">
        <f t="shared" si="866"/>
        <v/>
      </c>
      <c r="AE3061" s="122" t="str">
        <f t="shared" si="867"/>
        <v/>
      </c>
      <c r="AF3061" s="123" t="str">
        <f t="shared" si="868"/>
        <v>Qtr 1</v>
      </c>
      <c r="AG3061" s="122" t="str">
        <f t="shared" si="869"/>
        <v/>
      </c>
      <c r="AI3061" s="124" t="str">
        <f t="shared" si="870"/>
        <v/>
      </c>
      <c r="AK3061" s="103" t="str">
        <f t="shared" si="871"/>
        <v/>
      </c>
      <c r="AL3061" s="104" t="str">
        <f t="shared" si="872"/>
        <v/>
      </c>
      <c r="AN3061" s="37" t="str">
        <f>IF(AK3061="", "", COUNTIF(AK$11:AK$8010, "&lt;"&amp;AK3061)+1+COUNTIF(AK$11:AK3061, AK3061)-1)</f>
        <v/>
      </c>
      <c r="AO3061" s="37" t="str">
        <f>IF(AL3061="", "", COUNTIF(AL$11:AL$8010, "&gt;"&amp;AL3061)+1+COUNTIF(AL$11:AL3061, AL3061)-1)</f>
        <v/>
      </c>
    </row>
    <row r="3062" spans="1:41" x14ac:dyDescent="0.55000000000000004">
      <c r="A3062" s="5"/>
      <c r="B3062" s="284"/>
      <c r="C3062" s="285"/>
      <c r="D3062" s="286"/>
      <c r="E3062" s="287"/>
      <c r="F3062" s="288"/>
      <c r="G3062" s="5"/>
      <c r="J3062" s="7" t="str">
        <f t="shared" si="855"/>
        <v/>
      </c>
      <c r="K3062" s="48" t="str">
        <f t="shared" si="856"/>
        <v/>
      </c>
      <c r="L3062" s="48" t="str">
        <f t="shared" si="857"/>
        <v/>
      </c>
      <c r="M3062" s="49" t="str">
        <f t="shared" si="858"/>
        <v/>
      </c>
      <c r="U3062" s="103" t="str">
        <f t="shared" si="859"/>
        <v/>
      </c>
      <c r="V3062" s="77" t="str">
        <f t="shared" si="860"/>
        <v/>
      </c>
      <c r="W3062" s="37" t="str">
        <f t="shared" si="861"/>
        <v/>
      </c>
      <c r="X3062" s="7" t="str">
        <f t="shared" si="862"/>
        <v/>
      </c>
      <c r="Y3062" s="37" t="str">
        <f t="shared" si="863"/>
        <v/>
      </c>
      <c r="AA3062" s="54" t="str">
        <f t="shared" si="864"/>
        <v/>
      </c>
      <c r="AC3062" s="121" t="str">
        <f t="shared" si="865"/>
        <v/>
      </c>
      <c r="AD3062" s="111" t="str">
        <f t="shared" si="866"/>
        <v/>
      </c>
      <c r="AE3062" s="122" t="str">
        <f t="shared" si="867"/>
        <v/>
      </c>
      <c r="AF3062" s="123" t="str">
        <f t="shared" si="868"/>
        <v>Qtr 1</v>
      </c>
      <c r="AG3062" s="122" t="str">
        <f t="shared" si="869"/>
        <v/>
      </c>
      <c r="AI3062" s="124" t="str">
        <f t="shared" si="870"/>
        <v/>
      </c>
      <c r="AK3062" s="103" t="str">
        <f t="shared" si="871"/>
        <v/>
      </c>
      <c r="AL3062" s="104" t="str">
        <f t="shared" si="872"/>
        <v/>
      </c>
      <c r="AN3062" s="37" t="str">
        <f>IF(AK3062="", "", COUNTIF(AK$11:AK$8010, "&lt;"&amp;AK3062)+1+COUNTIF(AK$11:AK3062, AK3062)-1)</f>
        <v/>
      </c>
      <c r="AO3062" s="37" t="str">
        <f>IF(AL3062="", "", COUNTIF(AL$11:AL$8010, "&gt;"&amp;AL3062)+1+COUNTIF(AL$11:AL3062, AL3062)-1)</f>
        <v/>
      </c>
    </row>
    <row r="3063" spans="1:41" x14ac:dyDescent="0.55000000000000004">
      <c r="A3063" s="5"/>
      <c r="B3063" s="284"/>
      <c r="C3063" s="285"/>
      <c r="D3063" s="286"/>
      <c r="E3063" s="287"/>
      <c r="F3063" s="288"/>
      <c r="G3063" s="5"/>
      <c r="J3063" s="7" t="str">
        <f t="shared" si="855"/>
        <v/>
      </c>
      <c r="K3063" s="48" t="str">
        <f t="shared" si="856"/>
        <v/>
      </c>
      <c r="L3063" s="48" t="str">
        <f t="shared" si="857"/>
        <v/>
      </c>
      <c r="M3063" s="49" t="str">
        <f t="shared" si="858"/>
        <v/>
      </c>
      <c r="U3063" s="103" t="str">
        <f t="shared" si="859"/>
        <v/>
      </c>
      <c r="V3063" s="77" t="str">
        <f t="shared" si="860"/>
        <v/>
      </c>
      <c r="W3063" s="37" t="str">
        <f t="shared" si="861"/>
        <v/>
      </c>
      <c r="X3063" s="7" t="str">
        <f t="shared" si="862"/>
        <v/>
      </c>
      <c r="Y3063" s="37" t="str">
        <f t="shared" si="863"/>
        <v/>
      </c>
      <c r="AA3063" s="54" t="str">
        <f t="shared" si="864"/>
        <v/>
      </c>
      <c r="AC3063" s="121" t="str">
        <f t="shared" si="865"/>
        <v/>
      </c>
      <c r="AD3063" s="111" t="str">
        <f t="shared" si="866"/>
        <v/>
      </c>
      <c r="AE3063" s="122" t="str">
        <f t="shared" si="867"/>
        <v/>
      </c>
      <c r="AF3063" s="123" t="str">
        <f t="shared" si="868"/>
        <v>Qtr 1</v>
      </c>
      <c r="AG3063" s="122" t="str">
        <f t="shared" si="869"/>
        <v/>
      </c>
      <c r="AI3063" s="124" t="str">
        <f t="shared" si="870"/>
        <v/>
      </c>
      <c r="AK3063" s="103" t="str">
        <f t="shared" si="871"/>
        <v/>
      </c>
      <c r="AL3063" s="104" t="str">
        <f t="shared" si="872"/>
        <v/>
      </c>
      <c r="AN3063" s="37" t="str">
        <f>IF(AK3063="", "", COUNTIF(AK$11:AK$8010, "&lt;"&amp;AK3063)+1+COUNTIF(AK$11:AK3063, AK3063)-1)</f>
        <v/>
      </c>
      <c r="AO3063" s="37" t="str">
        <f>IF(AL3063="", "", COUNTIF(AL$11:AL$8010, "&gt;"&amp;AL3063)+1+COUNTIF(AL$11:AL3063, AL3063)-1)</f>
        <v/>
      </c>
    </row>
    <row r="3064" spans="1:41" x14ac:dyDescent="0.55000000000000004">
      <c r="A3064" s="5"/>
      <c r="B3064" s="284"/>
      <c r="C3064" s="285"/>
      <c r="D3064" s="286"/>
      <c r="E3064" s="287"/>
      <c r="F3064" s="288"/>
      <c r="G3064" s="5"/>
      <c r="J3064" s="7" t="str">
        <f t="shared" si="855"/>
        <v/>
      </c>
      <c r="K3064" s="48" t="str">
        <f t="shared" si="856"/>
        <v/>
      </c>
      <c r="L3064" s="48" t="str">
        <f t="shared" si="857"/>
        <v/>
      </c>
      <c r="M3064" s="49" t="str">
        <f t="shared" si="858"/>
        <v/>
      </c>
      <c r="U3064" s="103" t="str">
        <f t="shared" si="859"/>
        <v/>
      </c>
      <c r="V3064" s="77" t="str">
        <f t="shared" si="860"/>
        <v/>
      </c>
      <c r="W3064" s="37" t="str">
        <f t="shared" si="861"/>
        <v/>
      </c>
      <c r="X3064" s="7" t="str">
        <f t="shared" si="862"/>
        <v/>
      </c>
      <c r="Y3064" s="37" t="str">
        <f t="shared" si="863"/>
        <v/>
      </c>
      <c r="AA3064" s="54" t="str">
        <f t="shared" si="864"/>
        <v/>
      </c>
      <c r="AC3064" s="121" t="str">
        <f t="shared" si="865"/>
        <v/>
      </c>
      <c r="AD3064" s="111" t="str">
        <f t="shared" si="866"/>
        <v/>
      </c>
      <c r="AE3064" s="122" t="str">
        <f t="shared" si="867"/>
        <v/>
      </c>
      <c r="AF3064" s="123" t="str">
        <f t="shared" si="868"/>
        <v>Qtr 1</v>
      </c>
      <c r="AG3064" s="122" t="str">
        <f t="shared" si="869"/>
        <v/>
      </c>
      <c r="AI3064" s="124" t="str">
        <f t="shared" si="870"/>
        <v/>
      </c>
      <c r="AK3064" s="103" t="str">
        <f t="shared" si="871"/>
        <v/>
      </c>
      <c r="AL3064" s="104" t="str">
        <f t="shared" si="872"/>
        <v/>
      </c>
      <c r="AN3064" s="37" t="str">
        <f>IF(AK3064="", "", COUNTIF(AK$11:AK$8010, "&lt;"&amp;AK3064)+1+COUNTIF(AK$11:AK3064, AK3064)-1)</f>
        <v/>
      </c>
      <c r="AO3064" s="37" t="str">
        <f>IF(AL3064="", "", COUNTIF(AL$11:AL$8010, "&gt;"&amp;AL3064)+1+COUNTIF(AL$11:AL3064, AL3064)-1)</f>
        <v/>
      </c>
    </row>
    <row r="3065" spans="1:41" x14ac:dyDescent="0.55000000000000004">
      <c r="A3065" s="5"/>
      <c r="B3065" s="284"/>
      <c r="C3065" s="285"/>
      <c r="D3065" s="286"/>
      <c r="E3065" s="287"/>
      <c r="F3065" s="288"/>
      <c r="G3065" s="5"/>
      <c r="J3065" s="7" t="str">
        <f t="shared" si="855"/>
        <v/>
      </c>
      <c r="K3065" s="48" t="str">
        <f t="shared" si="856"/>
        <v/>
      </c>
      <c r="L3065" s="48" t="str">
        <f t="shared" si="857"/>
        <v/>
      </c>
      <c r="M3065" s="49" t="str">
        <f t="shared" si="858"/>
        <v/>
      </c>
      <c r="U3065" s="103" t="str">
        <f t="shared" si="859"/>
        <v/>
      </c>
      <c r="V3065" s="77" t="str">
        <f t="shared" si="860"/>
        <v/>
      </c>
      <c r="W3065" s="37" t="str">
        <f t="shared" si="861"/>
        <v/>
      </c>
      <c r="X3065" s="7" t="str">
        <f t="shared" si="862"/>
        <v/>
      </c>
      <c r="Y3065" s="37" t="str">
        <f t="shared" si="863"/>
        <v/>
      </c>
      <c r="AA3065" s="54" t="str">
        <f t="shared" si="864"/>
        <v/>
      </c>
      <c r="AC3065" s="121" t="str">
        <f t="shared" si="865"/>
        <v/>
      </c>
      <c r="AD3065" s="111" t="str">
        <f t="shared" si="866"/>
        <v/>
      </c>
      <c r="AE3065" s="122" t="str">
        <f t="shared" si="867"/>
        <v/>
      </c>
      <c r="AF3065" s="123" t="str">
        <f t="shared" si="868"/>
        <v>Qtr 1</v>
      </c>
      <c r="AG3065" s="122" t="str">
        <f t="shared" si="869"/>
        <v/>
      </c>
      <c r="AI3065" s="124" t="str">
        <f t="shared" si="870"/>
        <v/>
      </c>
      <c r="AK3065" s="103" t="str">
        <f t="shared" si="871"/>
        <v/>
      </c>
      <c r="AL3065" s="104" t="str">
        <f t="shared" si="872"/>
        <v/>
      </c>
      <c r="AN3065" s="37" t="str">
        <f>IF(AK3065="", "", COUNTIF(AK$11:AK$8010, "&lt;"&amp;AK3065)+1+COUNTIF(AK$11:AK3065, AK3065)-1)</f>
        <v/>
      </c>
      <c r="AO3065" s="37" t="str">
        <f>IF(AL3065="", "", COUNTIF(AL$11:AL$8010, "&gt;"&amp;AL3065)+1+COUNTIF(AL$11:AL3065, AL3065)-1)</f>
        <v/>
      </c>
    </row>
    <row r="3066" spans="1:41" x14ac:dyDescent="0.55000000000000004">
      <c r="A3066" s="5"/>
      <c r="B3066" s="284"/>
      <c r="C3066" s="285"/>
      <c r="D3066" s="286"/>
      <c r="E3066" s="287"/>
      <c r="F3066" s="288"/>
      <c r="G3066" s="5"/>
      <c r="J3066" s="7" t="str">
        <f t="shared" si="855"/>
        <v/>
      </c>
      <c r="K3066" s="48" t="str">
        <f t="shared" si="856"/>
        <v/>
      </c>
      <c r="L3066" s="48" t="str">
        <f t="shared" si="857"/>
        <v/>
      </c>
      <c r="M3066" s="49" t="str">
        <f t="shared" si="858"/>
        <v/>
      </c>
      <c r="U3066" s="103" t="str">
        <f t="shared" si="859"/>
        <v/>
      </c>
      <c r="V3066" s="77" t="str">
        <f t="shared" si="860"/>
        <v/>
      </c>
      <c r="W3066" s="37" t="str">
        <f t="shared" si="861"/>
        <v/>
      </c>
      <c r="X3066" s="7" t="str">
        <f t="shared" si="862"/>
        <v/>
      </c>
      <c r="Y3066" s="37" t="str">
        <f t="shared" si="863"/>
        <v/>
      </c>
      <c r="AA3066" s="54" t="str">
        <f t="shared" si="864"/>
        <v/>
      </c>
      <c r="AC3066" s="121" t="str">
        <f t="shared" si="865"/>
        <v/>
      </c>
      <c r="AD3066" s="111" t="str">
        <f t="shared" si="866"/>
        <v/>
      </c>
      <c r="AE3066" s="122" t="str">
        <f t="shared" si="867"/>
        <v/>
      </c>
      <c r="AF3066" s="123" t="str">
        <f t="shared" si="868"/>
        <v>Qtr 1</v>
      </c>
      <c r="AG3066" s="122" t="str">
        <f t="shared" si="869"/>
        <v/>
      </c>
      <c r="AI3066" s="124" t="str">
        <f t="shared" si="870"/>
        <v/>
      </c>
      <c r="AK3066" s="103" t="str">
        <f t="shared" si="871"/>
        <v/>
      </c>
      <c r="AL3066" s="104" t="str">
        <f t="shared" si="872"/>
        <v/>
      </c>
      <c r="AN3066" s="37" t="str">
        <f>IF(AK3066="", "", COUNTIF(AK$11:AK$8010, "&lt;"&amp;AK3066)+1+COUNTIF(AK$11:AK3066, AK3066)-1)</f>
        <v/>
      </c>
      <c r="AO3066" s="37" t="str">
        <f>IF(AL3066="", "", COUNTIF(AL$11:AL$8010, "&gt;"&amp;AL3066)+1+COUNTIF(AL$11:AL3066, AL3066)-1)</f>
        <v/>
      </c>
    </row>
    <row r="3067" spans="1:41" x14ac:dyDescent="0.55000000000000004">
      <c r="A3067" s="5"/>
      <c r="B3067" s="284"/>
      <c r="C3067" s="285"/>
      <c r="D3067" s="286"/>
      <c r="E3067" s="287"/>
      <c r="F3067" s="288"/>
      <c r="G3067" s="5"/>
      <c r="J3067" s="7" t="str">
        <f t="shared" si="855"/>
        <v/>
      </c>
      <c r="K3067" s="48" t="str">
        <f t="shared" si="856"/>
        <v/>
      </c>
      <c r="L3067" s="48" t="str">
        <f t="shared" si="857"/>
        <v/>
      </c>
      <c r="M3067" s="49" t="str">
        <f t="shared" si="858"/>
        <v/>
      </c>
      <c r="U3067" s="103" t="str">
        <f t="shared" si="859"/>
        <v/>
      </c>
      <c r="V3067" s="77" t="str">
        <f t="shared" si="860"/>
        <v/>
      </c>
      <c r="W3067" s="37" t="str">
        <f t="shared" si="861"/>
        <v/>
      </c>
      <c r="X3067" s="7" t="str">
        <f t="shared" si="862"/>
        <v/>
      </c>
      <c r="Y3067" s="37" t="str">
        <f t="shared" si="863"/>
        <v/>
      </c>
      <c r="AA3067" s="54" t="str">
        <f t="shared" si="864"/>
        <v/>
      </c>
      <c r="AC3067" s="121" t="str">
        <f t="shared" si="865"/>
        <v/>
      </c>
      <c r="AD3067" s="111" t="str">
        <f t="shared" si="866"/>
        <v/>
      </c>
      <c r="AE3067" s="122" t="str">
        <f t="shared" si="867"/>
        <v/>
      </c>
      <c r="AF3067" s="123" t="str">
        <f t="shared" si="868"/>
        <v>Qtr 1</v>
      </c>
      <c r="AG3067" s="122" t="str">
        <f t="shared" si="869"/>
        <v/>
      </c>
      <c r="AI3067" s="124" t="str">
        <f t="shared" si="870"/>
        <v/>
      </c>
      <c r="AK3067" s="103" t="str">
        <f t="shared" si="871"/>
        <v/>
      </c>
      <c r="AL3067" s="104" t="str">
        <f t="shared" si="872"/>
        <v/>
      </c>
      <c r="AN3067" s="37" t="str">
        <f>IF(AK3067="", "", COUNTIF(AK$11:AK$8010, "&lt;"&amp;AK3067)+1+COUNTIF(AK$11:AK3067, AK3067)-1)</f>
        <v/>
      </c>
      <c r="AO3067" s="37" t="str">
        <f>IF(AL3067="", "", COUNTIF(AL$11:AL$8010, "&gt;"&amp;AL3067)+1+COUNTIF(AL$11:AL3067, AL3067)-1)</f>
        <v/>
      </c>
    </row>
    <row r="3068" spans="1:41" x14ac:dyDescent="0.55000000000000004">
      <c r="A3068" s="5"/>
      <c r="B3068" s="284"/>
      <c r="C3068" s="285"/>
      <c r="D3068" s="286"/>
      <c r="E3068" s="287"/>
      <c r="F3068" s="288"/>
      <c r="G3068" s="5"/>
      <c r="J3068" s="7" t="str">
        <f t="shared" si="855"/>
        <v/>
      </c>
      <c r="K3068" s="48" t="str">
        <f t="shared" si="856"/>
        <v/>
      </c>
      <c r="L3068" s="48" t="str">
        <f t="shared" si="857"/>
        <v/>
      </c>
      <c r="M3068" s="49" t="str">
        <f t="shared" si="858"/>
        <v/>
      </c>
      <c r="U3068" s="103" t="str">
        <f t="shared" si="859"/>
        <v/>
      </c>
      <c r="V3068" s="77" t="str">
        <f t="shared" si="860"/>
        <v/>
      </c>
      <c r="W3068" s="37" t="str">
        <f t="shared" si="861"/>
        <v/>
      </c>
      <c r="X3068" s="7" t="str">
        <f t="shared" si="862"/>
        <v/>
      </c>
      <c r="Y3068" s="37" t="str">
        <f t="shared" si="863"/>
        <v/>
      </c>
      <c r="AA3068" s="54" t="str">
        <f t="shared" si="864"/>
        <v/>
      </c>
      <c r="AC3068" s="121" t="str">
        <f t="shared" si="865"/>
        <v/>
      </c>
      <c r="AD3068" s="111" t="str">
        <f t="shared" si="866"/>
        <v/>
      </c>
      <c r="AE3068" s="122" t="str">
        <f t="shared" si="867"/>
        <v/>
      </c>
      <c r="AF3068" s="123" t="str">
        <f t="shared" si="868"/>
        <v>Qtr 1</v>
      </c>
      <c r="AG3068" s="122" t="str">
        <f t="shared" si="869"/>
        <v/>
      </c>
      <c r="AI3068" s="124" t="str">
        <f t="shared" si="870"/>
        <v/>
      </c>
      <c r="AK3068" s="103" t="str">
        <f t="shared" si="871"/>
        <v/>
      </c>
      <c r="AL3068" s="104" t="str">
        <f t="shared" si="872"/>
        <v/>
      </c>
      <c r="AN3068" s="37" t="str">
        <f>IF(AK3068="", "", COUNTIF(AK$11:AK$8010, "&lt;"&amp;AK3068)+1+COUNTIF(AK$11:AK3068, AK3068)-1)</f>
        <v/>
      </c>
      <c r="AO3068" s="37" t="str">
        <f>IF(AL3068="", "", COUNTIF(AL$11:AL$8010, "&gt;"&amp;AL3068)+1+COUNTIF(AL$11:AL3068, AL3068)-1)</f>
        <v/>
      </c>
    </row>
    <row r="3069" spans="1:41" x14ac:dyDescent="0.55000000000000004">
      <c r="A3069" s="5"/>
      <c r="B3069" s="284"/>
      <c r="C3069" s="285"/>
      <c r="D3069" s="286"/>
      <c r="E3069" s="287"/>
      <c r="F3069" s="288"/>
      <c r="G3069" s="5"/>
      <c r="J3069" s="7" t="str">
        <f t="shared" si="855"/>
        <v/>
      </c>
      <c r="K3069" s="48" t="str">
        <f t="shared" si="856"/>
        <v/>
      </c>
      <c r="L3069" s="48" t="str">
        <f t="shared" si="857"/>
        <v/>
      </c>
      <c r="M3069" s="49" t="str">
        <f t="shared" si="858"/>
        <v/>
      </c>
      <c r="U3069" s="103" t="str">
        <f t="shared" si="859"/>
        <v/>
      </c>
      <c r="V3069" s="77" t="str">
        <f t="shared" si="860"/>
        <v/>
      </c>
      <c r="W3069" s="37" t="str">
        <f t="shared" si="861"/>
        <v/>
      </c>
      <c r="X3069" s="7" t="str">
        <f t="shared" si="862"/>
        <v/>
      </c>
      <c r="Y3069" s="37" t="str">
        <f t="shared" si="863"/>
        <v/>
      </c>
      <c r="AA3069" s="54" t="str">
        <f t="shared" si="864"/>
        <v/>
      </c>
      <c r="AC3069" s="121" t="str">
        <f t="shared" si="865"/>
        <v/>
      </c>
      <c r="AD3069" s="111" t="str">
        <f t="shared" si="866"/>
        <v/>
      </c>
      <c r="AE3069" s="122" t="str">
        <f t="shared" si="867"/>
        <v/>
      </c>
      <c r="AF3069" s="123" t="str">
        <f t="shared" si="868"/>
        <v>Qtr 1</v>
      </c>
      <c r="AG3069" s="122" t="str">
        <f t="shared" si="869"/>
        <v/>
      </c>
      <c r="AI3069" s="124" t="str">
        <f t="shared" si="870"/>
        <v/>
      </c>
      <c r="AK3069" s="103" t="str">
        <f t="shared" si="871"/>
        <v/>
      </c>
      <c r="AL3069" s="104" t="str">
        <f t="shared" si="872"/>
        <v/>
      </c>
      <c r="AN3069" s="37" t="str">
        <f>IF(AK3069="", "", COUNTIF(AK$11:AK$8010, "&lt;"&amp;AK3069)+1+COUNTIF(AK$11:AK3069, AK3069)-1)</f>
        <v/>
      </c>
      <c r="AO3069" s="37" t="str">
        <f>IF(AL3069="", "", COUNTIF(AL$11:AL$8010, "&gt;"&amp;AL3069)+1+COUNTIF(AL$11:AL3069, AL3069)-1)</f>
        <v/>
      </c>
    </row>
    <row r="3070" spans="1:41" x14ac:dyDescent="0.55000000000000004">
      <c r="A3070" s="5"/>
      <c r="B3070" s="284"/>
      <c r="C3070" s="285"/>
      <c r="D3070" s="286"/>
      <c r="E3070" s="287"/>
      <c r="F3070" s="288"/>
      <c r="G3070" s="5"/>
      <c r="J3070" s="7" t="str">
        <f t="shared" si="855"/>
        <v/>
      </c>
      <c r="K3070" s="48" t="str">
        <f t="shared" si="856"/>
        <v/>
      </c>
      <c r="L3070" s="48" t="str">
        <f t="shared" si="857"/>
        <v/>
      </c>
      <c r="M3070" s="49" t="str">
        <f t="shared" si="858"/>
        <v/>
      </c>
      <c r="U3070" s="103" t="str">
        <f t="shared" si="859"/>
        <v/>
      </c>
      <c r="V3070" s="77" t="str">
        <f t="shared" si="860"/>
        <v/>
      </c>
      <c r="W3070" s="37" t="str">
        <f t="shared" si="861"/>
        <v/>
      </c>
      <c r="X3070" s="7" t="str">
        <f t="shared" si="862"/>
        <v/>
      </c>
      <c r="Y3070" s="37" t="str">
        <f t="shared" si="863"/>
        <v/>
      </c>
      <c r="AA3070" s="54" t="str">
        <f t="shared" si="864"/>
        <v/>
      </c>
      <c r="AC3070" s="121" t="str">
        <f t="shared" si="865"/>
        <v/>
      </c>
      <c r="AD3070" s="111" t="str">
        <f t="shared" si="866"/>
        <v/>
      </c>
      <c r="AE3070" s="122" t="str">
        <f t="shared" si="867"/>
        <v/>
      </c>
      <c r="AF3070" s="123" t="str">
        <f t="shared" si="868"/>
        <v>Qtr 1</v>
      </c>
      <c r="AG3070" s="122" t="str">
        <f t="shared" si="869"/>
        <v/>
      </c>
      <c r="AI3070" s="124" t="str">
        <f t="shared" si="870"/>
        <v/>
      </c>
      <c r="AK3070" s="103" t="str">
        <f t="shared" si="871"/>
        <v/>
      </c>
      <c r="AL3070" s="104" t="str">
        <f t="shared" si="872"/>
        <v/>
      </c>
      <c r="AN3070" s="37" t="str">
        <f>IF(AK3070="", "", COUNTIF(AK$11:AK$8010, "&lt;"&amp;AK3070)+1+COUNTIF(AK$11:AK3070, AK3070)-1)</f>
        <v/>
      </c>
      <c r="AO3070" s="37" t="str">
        <f>IF(AL3070="", "", COUNTIF(AL$11:AL$8010, "&gt;"&amp;AL3070)+1+COUNTIF(AL$11:AL3070, AL3070)-1)</f>
        <v/>
      </c>
    </row>
    <row r="3071" spans="1:41" x14ac:dyDescent="0.55000000000000004">
      <c r="A3071" s="5"/>
      <c r="B3071" s="284"/>
      <c r="C3071" s="285"/>
      <c r="D3071" s="286"/>
      <c r="E3071" s="287"/>
      <c r="F3071" s="288"/>
      <c r="G3071" s="5"/>
      <c r="J3071" s="7" t="str">
        <f t="shared" si="855"/>
        <v/>
      </c>
      <c r="K3071" s="48" t="str">
        <f t="shared" si="856"/>
        <v/>
      </c>
      <c r="L3071" s="48" t="str">
        <f t="shared" si="857"/>
        <v/>
      </c>
      <c r="M3071" s="49" t="str">
        <f t="shared" si="858"/>
        <v/>
      </c>
      <c r="U3071" s="103" t="str">
        <f t="shared" si="859"/>
        <v/>
      </c>
      <c r="V3071" s="77" t="str">
        <f t="shared" si="860"/>
        <v/>
      </c>
      <c r="W3071" s="37" t="str">
        <f t="shared" si="861"/>
        <v/>
      </c>
      <c r="X3071" s="7" t="str">
        <f t="shared" si="862"/>
        <v/>
      </c>
      <c r="Y3071" s="37" t="str">
        <f t="shared" si="863"/>
        <v/>
      </c>
      <c r="AA3071" s="54" t="str">
        <f t="shared" si="864"/>
        <v/>
      </c>
      <c r="AC3071" s="121" t="str">
        <f t="shared" si="865"/>
        <v/>
      </c>
      <c r="AD3071" s="111" t="str">
        <f t="shared" si="866"/>
        <v/>
      </c>
      <c r="AE3071" s="122" t="str">
        <f t="shared" si="867"/>
        <v/>
      </c>
      <c r="AF3071" s="123" t="str">
        <f t="shared" si="868"/>
        <v>Qtr 1</v>
      </c>
      <c r="AG3071" s="122" t="str">
        <f t="shared" si="869"/>
        <v/>
      </c>
      <c r="AI3071" s="124" t="str">
        <f t="shared" si="870"/>
        <v/>
      </c>
      <c r="AK3071" s="103" t="str">
        <f t="shared" si="871"/>
        <v/>
      </c>
      <c r="AL3071" s="104" t="str">
        <f t="shared" si="872"/>
        <v/>
      </c>
      <c r="AN3071" s="37" t="str">
        <f>IF(AK3071="", "", COUNTIF(AK$11:AK$8010, "&lt;"&amp;AK3071)+1+COUNTIF(AK$11:AK3071, AK3071)-1)</f>
        <v/>
      </c>
      <c r="AO3071" s="37" t="str">
        <f>IF(AL3071="", "", COUNTIF(AL$11:AL$8010, "&gt;"&amp;AL3071)+1+COUNTIF(AL$11:AL3071, AL3071)-1)</f>
        <v/>
      </c>
    </row>
    <row r="3072" spans="1:41" x14ac:dyDescent="0.55000000000000004">
      <c r="A3072" s="5"/>
      <c r="B3072" s="284"/>
      <c r="C3072" s="285"/>
      <c r="D3072" s="286"/>
      <c r="E3072" s="287"/>
      <c r="F3072" s="288"/>
      <c r="G3072" s="5"/>
      <c r="J3072" s="7" t="str">
        <f t="shared" si="855"/>
        <v/>
      </c>
      <c r="K3072" s="48" t="str">
        <f t="shared" si="856"/>
        <v/>
      </c>
      <c r="L3072" s="48" t="str">
        <f t="shared" si="857"/>
        <v/>
      </c>
      <c r="M3072" s="49" t="str">
        <f t="shared" si="858"/>
        <v/>
      </c>
      <c r="U3072" s="103" t="str">
        <f t="shared" si="859"/>
        <v/>
      </c>
      <c r="V3072" s="77" t="str">
        <f t="shared" si="860"/>
        <v/>
      </c>
      <c r="W3072" s="37" t="str">
        <f t="shared" si="861"/>
        <v/>
      </c>
      <c r="X3072" s="7" t="str">
        <f t="shared" si="862"/>
        <v/>
      </c>
      <c r="Y3072" s="37" t="str">
        <f t="shared" si="863"/>
        <v/>
      </c>
      <c r="AA3072" s="54" t="str">
        <f t="shared" si="864"/>
        <v/>
      </c>
      <c r="AC3072" s="121" t="str">
        <f t="shared" si="865"/>
        <v/>
      </c>
      <c r="AD3072" s="111" t="str">
        <f t="shared" si="866"/>
        <v/>
      </c>
      <c r="AE3072" s="122" t="str">
        <f t="shared" si="867"/>
        <v/>
      </c>
      <c r="AF3072" s="123" t="str">
        <f t="shared" si="868"/>
        <v>Qtr 1</v>
      </c>
      <c r="AG3072" s="122" t="str">
        <f t="shared" si="869"/>
        <v/>
      </c>
      <c r="AI3072" s="124" t="str">
        <f t="shared" si="870"/>
        <v/>
      </c>
      <c r="AK3072" s="103" t="str">
        <f t="shared" si="871"/>
        <v/>
      </c>
      <c r="AL3072" s="104" t="str">
        <f t="shared" si="872"/>
        <v/>
      </c>
      <c r="AN3072" s="37" t="str">
        <f>IF(AK3072="", "", COUNTIF(AK$11:AK$8010, "&lt;"&amp;AK3072)+1+COUNTIF(AK$11:AK3072, AK3072)-1)</f>
        <v/>
      </c>
      <c r="AO3072" s="37" t="str">
        <f>IF(AL3072="", "", COUNTIF(AL$11:AL$8010, "&gt;"&amp;AL3072)+1+COUNTIF(AL$11:AL3072, AL3072)-1)</f>
        <v/>
      </c>
    </row>
    <row r="3073" spans="1:41" x14ac:dyDescent="0.55000000000000004">
      <c r="A3073" s="5"/>
      <c r="B3073" s="284"/>
      <c r="C3073" s="285"/>
      <c r="D3073" s="286"/>
      <c r="E3073" s="287"/>
      <c r="F3073" s="288"/>
      <c r="G3073" s="5"/>
      <c r="J3073" s="7" t="str">
        <f t="shared" si="855"/>
        <v/>
      </c>
      <c r="K3073" s="48" t="str">
        <f t="shared" si="856"/>
        <v/>
      </c>
      <c r="L3073" s="48" t="str">
        <f t="shared" si="857"/>
        <v/>
      </c>
      <c r="M3073" s="49" t="str">
        <f t="shared" si="858"/>
        <v/>
      </c>
      <c r="U3073" s="103" t="str">
        <f t="shared" si="859"/>
        <v/>
      </c>
      <c r="V3073" s="77" t="str">
        <f t="shared" si="860"/>
        <v/>
      </c>
      <c r="W3073" s="37" t="str">
        <f t="shared" si="861"/>
        <v/>
      </c>
      <c r="X3073" s="7" t="str">
        <f t="shared" si="862"/>
        <v/>
      </c>
      <c r="Y3073" s="37" t="str">
        <f t="shared" si="863"/>
        <v/>
      </c>
      <c r="AA3073" s="54" t="str">
        <f t="shared" si="864"/>
        <v/>
      </c>
      <c r="AC3073" s="121" t="str">
        <f t="shared" si="865"/>
        <v/>
      </c>
      <c r="AD3073" s="111" t="str">
        <f t="shared" si="866"/>
        <v/>
      </c>
      <c r="AE3073" s="122" t="str">
        <f t="shared" si="867"/>
        <v/>
      </c>
      <c r="AF3073" s="123" t="str">
        <f t="shared" si="868"/>
        <v>Qtr 1</v>
      </c>
      <c r="AG3073" s="122" t="str">
        <f t="shared" si="869"/>
        <v/>
      </c>
      <c r="AI3073" s="124" t="str">
        <f t="shared" si="870"/>
        <v/>
      </c>
      <c r="AK3073" s="103" t="str">
        <f t="shared" si="871"/>
        <v/>
      </c>
      <c r="AL3073" s="104" t="str">
        <f t="shared" si="872"/>
        <v/>
      </c>
      <c r="AN3073" s="37" t="str">
        <f>IF(AK3073="", "", COUNTIF(AK$11:AK$8010, "&lt;"&amp;AK3073)+1+COUNTIF(AK$11:AK3073, AK3073)-1)</f>
        <v/>
      </c>
      <c r="AO3073" s="37" t="str">
        <f>IF(AL3073="", "", COUNTIF(AL$11:AL$8010, "&gt;"&amp;AL3073)+1+COUNTIF(AL$11:AL3073, AL3073)-1)</f>
        <v/>
      </c>
    </row>
    <row r="3074" spans="1:41" x14ac:dyDescent="0.55000000000000004">
      <c r="A3074" s="5"/>
      <c r="B3074" s="284"/>
      <c r="C3074" s="285"/>
      <c r="D3074" s="286"/>
      <c r="E3074" s="287"/>
      <c r="F3074" s="288"/>
      <c r="G3074" s="5"/>
      <c r="J3074" s="7" t="str">
        <f t="shared" si="855"/>
        <v/>
      </c>
      <c r="K3074" s="48" t="str">
        <f t="shared" si="856"/>
        <v/>
      </c>
      <c r="L3074" s="48" t="str">
        <f t="shared" si="857"/>
        <v/>
      </c>
      <c r="M3074" s="49" t="str">
        <f t="shared" si="858"/>
        <v/>
      </c>
      <c r="U3074" s="103" t="str">
        <f t="shared" si="859"/>
        <v/>
      </c>
      <c r="V3074" s="77" t="str">
        <f t="shared" si="860"/>
        <v/>
      </c>
      <c r="W3074" s="37" t="str">
        <f t="shared" si="861"/>
        <v/>
      </c>
      <c r="X3074" s="7" t="str">
        <f t="shared" si="862"/>
        <v/>
      </c>
      <c r="Y3074" s="37" t="str">
        <f t="shared" si="863"/>
        <v/>
      </c>
      <c r="AA3074" s="54" t="str">
        <f t="shared" si="864"/>
        <v/>
      </c>
      <c r="AC3074" s="121" t="str">
        <f t="shared" si="865"/>
        <v/>
      </c>
      <c r="AD3074" s="111" t="str">
        <f t="shared" si="866"/>
        <v/>
      </c>
      <c r="AE3074" s="122" t="str">
        <f t="shared" si="867"/>
        <v/>
      </c>
      <c r="AF3074" s="123" t="str">
        <f t="shared" si="868"/>
        <v>Qtr 1</v>
      </c>
      <c r="AG3074" s="122" t="str">
        <f t="shared" si="869"/>
        <v/>
      </c>
      <c r="AI3074" s="124" t="str">
        <f t="shared" si="870"/>
        <v/>
      </c>
      <c r="AK3074" s="103" t="str">
        <f t="shared" si="871"/>
        <v/>
      </c>
      <c r="AL3074" s="104" t="str">
        <f t="shared" si="872"/>
        <v/>
      </c>
      <c r="AN3074" s="37" t="str">
        <f>IF(AK3074="", "", COUNTIF(AK$11:AK$8010, "&lt;"&amp;AK3074)+1+COUNTIF(AK$11:AK3074, AK3074)-1)</f>
        <v/>
      </c>
      <c r="AO3074" s="37" t="str">
        <f>IF(AL3074="", "", COUNTIF(AL$11:AL$8010, "&gt;"&amp;AL3074)+1+COUNTIF(AL$11:AL3074, AL3074)-1)</f>
        <v/>
      </c>
    </row>
    <row r="3075" spans="1:41" x14ac:dyDescent="0.55000000000000004">
      <c r="A3075" s="5"/>
      <c r="B3075" s="284"/>
      <c r="C3075" s="285"/>
      <c r="D3075" s="286"/>
      <c r="E3075" s="287"/>
      <c r="F3075" s="288"/>
      <c r="G3075" s="5"/>
      <c r="J3075" s="7" t="str">
        <f t="shared" si="855"/>
        <v/>
      </c>
      <c r="K3075" s="48" t="str">
        <f t="shared" si="856"/>
        <v/>
      </c>
      <c r="L3075" s="48" t="str">
        <f t="shared" si="857"/>
        <v/>
      </c>
      <c r="M3075" s="49" t="str">
        <f t="shared" si="858"/>
        <v/>
      </c>
      <c r="U3075" s="103" t="str">
        <f t="shared" si="859"/>
        <v/>
      </c>
      <c r="V3075" s="77" t="str">
        <f t="shared" si="860"/>
        <v/>
      </c>
      <c r="W3075" s="37" t="str">
        <f t="shared" si="861"/>
        <v/>
      </c>
      <c r="X3075" s="7" t="str">
        <f t="shared" si="862"/>
        <v/>
      </c>
      <c r="Y3075" s="37" t="str">
        <f t="shared" si="863"/>
        <v/>
      </c>
      <c r="AA3075" s="54" t="str">
        <f t="shared" si="864"/>
        <v/>
      </c>
      <c r="AC3075" s="121" t="str">
        <f t="shared" si="865"/>
        <v/>
      </c>
      <c r="AD3075" s="111" t="str">
        <f t="shared" si="866"/>
        <v/>
      </c>
      <c r="AE3075" s="122" t="str">
        <f t="shared" si="867"/>
        <v/>
      </c>
      <c r="AF3075" s="123" t="str">
        <f t="shared" si="868"/>
        <v>Qtr 1</v>
      </c>
      <c r="AG3075" s="122" t="str">
        <f t="shared" si="869"/>
        <v/>
      </c>
      <c r="AI3075" s="124" t="str">
        <f t="shared" si="870"/>
        <v/>
      </c>
      <c r="AK3075" s="103" t="str">
        <f t="shared" si="871"/>
        <v/>
      </c>
      <c r="AL3075" s="104" t="str">
        <f t="shared" si="872"/>
        <v/>
      </c>
      <c r="AN3075" s="37" t="str">
        <f>IF(AK3075="", "", COUNTIF(AK$11:AK$8010, "&lt;"&amp;AK3075)+1+COUNTIF(AK$11:AK3075, AK3075)-1)</f>
        <v/>
      </c>
      <c r="AO3075" s="37" t="str">
        <f>IF(AL3075="", "", COUNTIF(AL$11:AL$8010, "&gt;"&amp;AL3075)+1+COUNTIF(AL$11:AL3075, AL3075)-1)</f>
        <v/>
      </c>
    </row>
    <row r="3076" spans="1:41" x14ac:dyDescent="0.55000000000000004">
      <c r="A3076" s="5"/>
      <c r="B3076" s="284"/>
      <c r="C3076" s="285"/>
      <c r="D3076" s="286"/>
      <c r="E3076" s="287"/>
      <c r="F3076" s="288"/>
      <c r="G3076" s="5"/>
      <c r="J3076" s="7" t="str">
        <f t="shared" si="855"/>
        <v/>
      </c>
      <c r="K3076" s="48" t="str">
        <f t="shared" si="856"/>
        <v/>
      </c>
      <c r="L3076" s="48" t="str">
        <f t="shared" si="857"/>
        <v/>
      </c>
      <c r="M3076" s="49" t="str">
        <f t="shared" si="858"/>
        <v/>
      </c>
      <c r="U3076" s="103" t="str">
        <f t="shared" si="859"/>
        <v/>
      </c>
      <c r="V3076" s="77" t="str">
        <f t="shared" si="860"/>
        <v/>
      </c>
      <c r="W3076" s="37" t="str">
        <f t="shared" si="861"/>
        <v/>
      </c>
      <c r="X3076" s="7" t="str">
        <f t="shared" si="862"/>
        <v/>
      </c>
      <c r="Y3076" s="37" t="str">
        <f t="shared" si="863"/>
        <v/>
      </c>
      <c r="AA3076" s="54" t="str">
        <f t="shared" si="864"/>
        <v/>
      </c>
      <c r="AC3076" s="121" t="str">
        <f t="shared" si="865"/>
        <v/>
      </c>
      <c r="AD3076" s="111" t="str">
        <f t="shared" si="866"/>
        <v/>
      </c>
      <c r="AE3076" s="122" t="str">
        <f t="shared" si="867"/>
        <v/>
      </c>
      <c r="AF3076" s="123" t="str">
        <f t="shared" si="868"/>
        <v>Qtr 1</v>
      </c>
      <c r="AG3076" s="122" t="str">
        <f t="shared" si="869"/>
        <v/>
      </c>
      <c r="AI3076" s="124" t="str">
        <f t="shared" si="870"/>
        <v/>
      </c>
      <c r="AK3076" s="103" t="str">
        <f t="shared" si="871"/>
        <v/>
      </c>
      <c r="AL3076" s="104" t="str">
        <f t="shared" si="872"/>
        <v/>
      </c>
      <c r="AN3076" s="37" t="str">
        <f>IF(AK3076="", "", COUNTIF(AK$11:AK$8010, "&lt;"&amp;AK3076)+1+COUNTIF(AK$11:AK3076, AK3076)-1)</f>
        <v/>
      </c>
      <c r="AO3076" s="37" t="str">
        <f>IF(AL3076="", "", COUNTIF(AL$11:AL$8010, "&gt;"&amp;AL3076)+1+COUNTIF(AL$11:AL3076, AL3076)-1)</f>
        <v/>
      </c>
    </row>
    <row r="3077" spans="1:41" x14ac:dyDescent="0.55000000000000004">
      <c r="A3077" s="5"/>
      <c r="B3077" s="284"/>
      <c r="C3077" s="285"/>
      <c r="D3077" s="286"/>
      <c r="E3077" s="287"/>
      <c r="F3077" s="288"/>
      <c r="G3077" s="5"/>
      <c r="J3077" s="7" t="str">
        <f t="shared" si="855"/>
        <v/>
      </c>
      <c r="K3077" s="48" t="str">
        <f t="shared" si="856"/>
        <v/>
      </c>
      <c r="L3077" s="48" t="str">
        <f t="shared" si="857"/>
        <v/>
      </c>
      <c r="M3077" s="49" t="str">
        <f t="shared" si="858"/>
        <v/>
      </c>
      <c r="U3077" s="103" t="str">
        <f t="shared" si="859"/>
        <v/>
      </c>
      <c r="V3077" s="77" t="str">
        <f t="shared" si="860"/>
        <v/>
      </c>
      <c r="W3077" s="37" t="str">
        <f t="shared" si="861"/>
        <v/>
      </c>
      <c r="X3077" s="7" t="str">
        <f t="shared" si="862"/>
        <v/>
      </c>
      <c r="Y3077" s="37" t="str">
        <f t="shared" si="863"/>
        <v/>
      </c>
      <c r="AA3077" s="54" t="str">
        <f t="shared" si="864"/>
        <v/>
      </c>
      <c r="AC3077" s="121" t="str">
        <f t="shared" si="865"/>
        <v/>
      </c>
      <c r="AD3077" s="111" t="str">
        <f t="shared" si="866"/>
        <v/>
      </c>
      <c r="AE3077" s="122" t="str">
        <f t="shared" si="867"/>
        <v/>
      </c>
      <c r="AF3077" s="123" t="str">
        <f t="shared" si="868"/>
        <v>Qtr 1</v>
      </c>
      <c r="AG3077" s="122" t="str">
        <f t="shared" si="869"/>
        <v/>
      </c>
      <c r="AI3077" s="124" t="str">
        <f t="shared" si="870"/>
        <v/>
      </c>
      <c r="AK3077" s="103" t="str">
        <f t="shared" si="871"/>
        <v/>
      </c>
      <c r="AL3077" s="104" t="str">
        <f t="shared" si="872"/>
        <v/>
      </c>
      <c r="AN3077" s="37" t="str">
        <f>IF(AK3077="", "", COUNTIF(AK$11:AK$8010, "&lt;"&amp;AK3077)+1+COUNTIF(AK$11:AK3077, AK3077)-1)</f>
        <v/>
      </c>
      <c r="AO3077" s="37" t="str">
        <f>IF(AL3077="", "", COUNTIF(AL$11:AL$8010, "&gt;"&amp;AL3077)+1+COUNTIF(AL$11:AL3077, AL3077)-1)</f>
        <v/>
      </c>
    </row>
    <row r="3078" spans="1:41" x14ac:dyDescent="0.55000000000000004">
      <c r="A3078" s="5"/>
      <c r="B3078" s="284"/>
      <c r="C3078" s="285"/>
      <c r="D3078" s="286"/>
      <c r="E3078" s="287"/>
      <c r="F3078" s="288"/>
      <c r="G3078" s="5"/>
      <c r="J3078" s="7" t="str">
        <f t="shared" si="855"/>
        <v/>
      </c>
      <c r="K3078" s="48" t="str">
        <f t="shared" si="856"/>
        <v/>
      </c>
      <c r="L3078" s="48" t="str">
        <f t="shared" si="857"/>
        <v/>
      </c>
      <c r="M3078" s="49" t="str">
        <f t="shared" si="858"/>
        <v/>
      </c>
      <c r="U3078" s="103" t="str">
        <f t="shared" si="859"/>
        <v/>
      </c>
      <c r="V3078" s="77" t="str">
        <f t="shared" si="860"/>
        <v/>
      </c>
      <c r="W3078" s="37" t="str">
        <f t="shared" si="861"/>
        <v/>
      </c>
      <c r="X3078" s="7" t="str">
        <f t="shared" si="862"/>
        <v/>
      </c>
      <c r="Y3078" s="37" t="str">
        <f t="shared" si="863"/>
        <v/>
      </c>
      <c r="AA3078" s="54" t="str">
        <f t="shared" si="864"/>
        <v/>
      </c>
      <c r="AC3078" s="121" t="str">
        <f t="shared" si="865"/>
        <v/>
      </c>
      <c r="AD3078" s="111" t="str">
        <f t="shared" si="866"/>
        <v/>
      </c>
      <c r="AE3078" s="122" t="str">
        <f t="shared" si="867"/>
        <v/>
      </c>
      <c r="AF3078" s="123" t="str">
        <f t="shared" si="868"/>
        <v>Qtr 1</v>
      </c>
      <c r="AG3078" s="122" t="str">
        <f t="shared" si="869"/>
        <v/>
      </c>
      <c r="AI3078" s="124" t="str">
        <f t="shared" si="870"/>
        <v/>
      </c>
      <c r="AK3078" s="103" t="str">
        <f t="shared" si="871"/>
        <v/>
      </c>
      <c r="AL3078" s="104" t="str">
        <f t="shared" si="872"/>
        <v/>
      </c>
      <c r="AN3078" s="37" t="str">
        <f>IF(AK3078="", "", COUNTIF(AK$11:AK$8010, "&lt;"&amp;AK3078)+1+COUNTIF(AK$11:AK3078, AK3078)-1)</f>
        <v/>
      </c>
      <c r="AO3078" s="37" t="str">
        <f>IF(AL3078="", "", COUNTIF(AL$11:AL$8010, "&gt;"&amp;AL3078)+1+COUNTIF(AL$11:AL3078, AL3078)-1)</f>
        <v/>
      </c>
    </row>
    <row r="3079" spans="1:41" x14ac:dyDescent="0.55000000000000004">
      <c r="A3079" s="5"/>
      <c r="B3079" s="284"/>
      <c r="C3079" s="285"/>
      <c r="D3079" s="286"/>
      <c r="E3079" s="287"/>
      <c r="F3079" s="288"/>
      <c r="G3079" s="5"/>
      <c r="J3079" s="7" t="str">
        <f t="shared" si="855"/>
        <v/>
      </c>
      <c r="K3079" s="48" t="str">
        <f t="shared" si="856"/>
        <v/>
      </c>
      <c r="L3079" s="48" t="str">
        <f t="shared" si="857"/>
        <v/>
      </c>
      <c r="M3079" s="49" t="str">
        <f t="shared" si="858"/>
        <v/>
      </c>
      <c r="U3079" s="103" t="str">
        <f t="shared" si="859"/>
        <v/>
      </c>
      <c r="V3079" s="77" t="str">
        <f t="shared" si="860"/>
        <v/>
      </c>
      <c r="W3079" s="37" t="str">
        <f t="shared" si="861"/>
        <v/>
      </c>
      <c r="X3079" s="7" t="str">
        <f t="shared" si="862"/>
        <v/>
      </c>
      <c r="Y3079" s="37" t="str">
        <f t="shared" si="863"/>
        <v/>
      </c>
      <c r="AA3079" s="54" t="str">
        <f t="shared" si="864"/>
        <v/>
      </c>
      <c r="AC3079" s="121" t="str">
        <f t="shared" si="865"/>
        <v/>
      </c>
      <c r="AD3079" s="111" t="str">
        <f t="shared" si="866"/>
        <v/>
      </c>
      <c r="AE3079" s="122" t="str">
        <f t="shared" si="867"/>
        <v/>
      </c>
      <c r="AF3079" s="123" t="str">
        <f t="shared" si="868"/>
        <v>Qtr 1</v>
      </c>
      <c r="AG3079" s="122" t="str">
        <f t="shared" si="869"/>
        <v/>
      </c>
      <c r="AI3079" s="124" t="str">
        <f t="shared" si="870"/>
        <v/>
      </c>
      <c r="AK3079" s="103" t="str">
        <f t="shared" si="871"/>
        <v/>
      </c>
      <c r="AL3079" s="104" t="str">
        <f t="shared" si="872"/>
        <v/>
      </c>
      <c r="AN3079" s="37" t="str">
        <f>IF(AK3079="", "", COUNTIF(AK$11:AK$8010, "&lt;"&amp;AK3079)+1+COUNTIF(AK$11:AK3079, AK3079)-1)</f>
        <v/>
      </c>
      <c r="AO3079" s="37" t="str">
        <f>IF(AL3079="", "", COUNTIF(AL$11:AL$8010, "&gt;"&amp;AL3079)+1+COUNTIF(AL$11:AL3079, AL3079)-1)</f>
        <v/>
      </c>
    </row>
    <row r="3080" spans="1:41" x14ac:dyDescent="0.55000000000000004">
      <c r="A3080" s="5"/>
      <c r="B3080" s="284"/>
      <c r="C3080" s="285"/>
      <c r="D3080" s="286"/>
      <c r="E3080" s="287"/>
      <c r="F3080" s="288"/>
      <c r="G3080" s="5"/>
      <c r="J3080" s="7" t="str">
        <f t="shared" si="855"/>
        <v/>
      </c>
      <c r="K3080" s="48" t="str">
        <f t="shared" si="856"/>
        <v/>
      </c>
      <c r="L3080" s="48" t="str">
        <f t="shared" si="857"/>
        <v/>
      </c>
      <c r="M3080" s="49" t="str">
        <f t="shared" si="858"/>
        <v/>
      </c>
      <c r="U3080" s="103" t="str">
        <f t="shared" si="859"/>
        <v/>
      </c>
      <c r="V3080" s="77" t="str">
        <f t="shared" si="860"/>
        <v/>
      </c>
      <c r="W3080" s="37" t="str">
        <f t="shared" si="861"/>
        <v/>
      </c>
      <c r="X3080" s="7" t="str">
        <f t="shared" si="862"/>
        <v/>
      </c>
      <c r="Y3080" s="37" t="str">
        <f t="shared" si="863"/>
        <v/>
      </c>
      <c r="AA3080" s="54" t="str">
        <f t="shared" si="864"/>
        <v/>
      </c>
      <c r="AC3080" s="121" t="str">
        <f t="shared" si="865"/>
        <v/>
      </c>
      <c r="AD3080" s="111" t="str">
        <f t="shared" si="866"/>
        <v/>
      </c>
      <c r="AE3080" s="122" t="str">
        <f t="shared" si="867"/>
        <v/>
      </c>
      <c r="AF3080" s="123" t="str">
        <f t="shared" si="868"/>
        <v>Qtr 1</v>
      </c>
      <c r="AG3080" s="122" t="str">
        <f t="shared" si="869"/>
        <v/>
      </c>
      <c r="AI3080" s="124" t="str">
        <f t="shared" si="870"/>
        <v/>
      </c>
      <c r="AK3080" s="103" t="str">
        <f t="shared" si="871"/>
        <v/>
      </c>
      <c r="AL3080" s="104" t="str">
        <f t="shared" si="872"/>
        <v/>
      </c>
      <c r="AN3080" s="37" t="str">
        <f>IF(AK3080="", "", COUNTIF(AK$11:AK$8010, "&lt;"&amp;AK3080)+1+COUNTIF(AK$11:AK3080, AK3080)-1)</f>
        <v/>
      </c>
      <c r="AO3080" s="37" t="str">
        <f>IF(AL3080="", "", COUNTIF(AL$11:AL$8010, "&gt;"&amp;AL3080)+1+COUNTIF(AL$11:AL3080, AL3080)-1)</f>
        <v/>
      </c>
    </row>
    <row r="3081" spans="1:41" x14ac:dyDescent="0.55000000000000004">
      <c r="A3081" s="5"/>
      <c r="B3081" s="284"/>
      <c r="C3081" s="285"/>
      <c r="D3081" s="286"/>
      <c r="E3081" s="287"/>
      <c r="F3081" s="288"/>
      <c r="G3081" s="5"/>
      <c r="J3081" s="7" t="str">
        <f t="shared" si="855"/>
        <v/>
      </c>
      <c r="K3081" s="48" t="str">
        <f t="shared" si="856"/>
        <v/>
      </c>
      <c r="L3081" s="48" t="str">
        <f t="shared" si="857"/>
        <v/>
      </c>
      <c r="M3081" s="49" t="str">
        <f t="shared" si="858"/>
        <v/>
      </c>
      <c r="U3081" s="103" t="str">
        <f t="shared" si="859"/>
        <v/>
      </c>
      <c r="V3081" s="77" t="str">
        <f t="shared" si="860"/>
        <v/>
      </c>
      <c r="W3081" s="37" t="str">
        <f t="shared" si="861"/>
        <v/>
      </c>
      <c r="X3081" s="7" t="str">
        <f t="shared" si="862"/>
        <v/>
      </c>
      <c r="Y3081" s="37" t="str">
        <f t="shared" si="863"/>
        <v/>
      </c>
      <c r="AA3081" s="54" t="str">
        <f t="shared" si="864"/>
        <v/>
      </c>
      <c r="AC3081" s="121" t="str">
        <f t="shared" si="865"/>
        <v/>
      </c>
      <c r="AD3081" s="111" t="str">
        <f t="shared" si="866"/>
        <v/>
      </c>
      <c r="AE3081" s="122" t="str">
        <f t="shared" si="867"/>
        <v/>
      </c>
      <c r="AF3081" s="123" t="str">
        <f t="shared" si="868"/>
        <v>Qtr 1</v>
      </c>
      <c r="AG3081" s="122" t="str">
        <f t="shared" si="869"/>
        <v/>
      </c>
      <c r="AI3081" s="124" t="str">
        <f t="shared" si="870"/>
        <v/>
      </c>
      <c r="AK3081" s="103" t="str">
        <f t="shared" si="871"/>
        <v/>
      </c>
      <c r="AL3081" s="104" t="str">
        <f t="shared" si="872"/>
        <v/>
      </c>
      <c r="AN3081" s="37" t="str">
        <f>IF(AK3081="", "", COUNTIF(AK$11:AK$8010, "&lt;"&amp;AK3081)+1+COUNTIF(AK$11:AK3081, AK3081)-1)</f>
        <v/>
      </c>
      <c r="AO3081" s="37" t="str">
        <f>IF(AL3081="", "", COUNTIF(AL$11:AL$8010, "&gt;"&amp;AL3081)+1+COUNTIF(AL$11:AL3081, AL3081)-1)</f>
        <v/>
      </c>
    </row>
    <row r="3082" spans="1:41" x14ac:dyDescent="0.55000000000000004">
      <c r="A3082" s="5"/>
      <c r="B3082" s="284"/>
      <c r="C3082" s="285"/>
      <c r="D3082" s="286"/>
      <c r="E3082" s="287"/>
      <c r="F3082" s="288"/>
      <c r="G3082" s="5"/>
      <c r="J3082" s="7" t="str">
        <f t="shared" si="855"/>
        <v/>
      </c>
      <c r="K3082" s="48" t="str">
        <f t="shared" si="856"/>
        <v/>
      </c>
      <c r="L3082" s="48" t="str">
        <f t="shared" si="857"/>
        <v/>
      </c>
      <c r="M3082" s="49" t="str">
        <f t="shared" si="858"/>
        <v/>
      </c>
      <c r="U3082" s="103" t="str">
        <f t="shared" si="859"/>
        <v/>
      </c>
      <c r="V3082" s="77" t="str">
        <f t="shared" si="860"/>
        <v/>
      </c>
      <c r="W3082" s="37" t="str">
        <f t="shared" si="861"/>
        <v/>
      </c>
      <c r="X3082" s="7" t="str">
        <f t="shared" si="862"/>
        <v/>
      </c>
      <c r="Y3082" s="37" t="str">
        <f t="shared" si="863"/>
        <v/>
      </c>
      <c r="AA3082" s="54" t="str">
        <f t="shared" si="864"/>
        <v/>
      </c>
      <c r="AC3082" s="121" t="str">
        <f t="shared" si="865"/>
        <v/>
      </c>
      <c r="AD3082" s="111" t="str">
        <f t="shared" si="866"/>
        <v/>
      </c>
      <c r="AE3082" s="122" t="str">
        <f t="shared" si="867"/>
        <v/>
      </c>
      <c r="AF3082" s="123" t="str">
        <f t="shared" si="868"/>
        <v>Qtr 1</v>
      </c>
      <c r="AG3082" s="122" t="str">
        <f t="shared" si="869"/>
        <v/>
      </c>
      <c r="AI3082" s="124" t="str">
        <f t="shared" si="870"/>
        <v/>
      </c>
      <c r="AK3082" s="103" t="str">
        <f t="shared" si="871"/>
        <v/>
      </c>
      <c r="AL3082" s="104" t="str">
        <f t="shared" si="872"/>
        <v/>
      </c>
      <c r="AN3082" s="37" t="str">
        <f>IF(AK3082="", "", COUNTIF(AK$11:AK$8010, "&lt;"&amp;AK3082)+1+COUNTIF(AK$11:AK3082, AK3082)-1)</f>
        <v/>
      </c>
      <c r="AO3082" s="37" t="str">
        <f>IF(AL3082="", "", COUNTIF(AL$11:AL$8010, "&gt;"&amp;AL3082)+1+COUNTIF(AL$11:AL3082, AL3082)-1)</f>
        <v/>
      </c>
    </row>
    <row r="3083" spans="1:41" x14ac:dyDescent="0.55000000000000004">
      <c r="A3083" s="5"/>
      <c r="B3083" s="284"/>
      <c r="C3083" s="285"/>
      <c r="D3083" s="286"/>
      <c r="E3083" s="287"/>
      <c r="F3083" s="288"/>
      <c r="G3083" s="5"/>
      <c r="J3083" s="7" t="str">
        <f t="shared" si="855"/>
        <v/>
      </c>
      <c r="K3083" s="48" t="str">
        <f t="shared" si="856"/>
        <v/>
      </c>
      <c r="L3083" s="48" t="str">
        <f t="shared" si="857"/>
        <v/>
      </c>
      <c r="M3083" s="49" t="str">
        <f t="shared" si="858"/>
        <v/>
      </c>
      <c r="U3083" s="103" t="str">
        <f t="shared" si="859"/>
        <v/>
      </c>
      <c r="V3083" s="77" t="str">
        <f t="shared" si="860"/>
        <v/>
      </c>
      <c r="W3083" s="37" t="str">
        <f t="shared" si="861"/>
        <v/>
      </c>
      <c r="X3083" s="7" t="str">
        <f t="shared" si="862"/>
        <v/>
      </c>
      <c r="Y3083" s="37" t="str">
        <f t="shared" si="863"/>
        <v/>
      </c>
      <c r="AA3083" s="54" t="str">
        <f t="shared" si="864"/>
        <v/>
      </c>
      <c r="AC3083" s="121" t="str">
        <f t="shared" si="865"/>
        <v/>
      </c>
      <c r="AD3083" s="111" t="str">
        <f t="shared" si="866"/>
        <v/>
      </c>
      <c r="AE3083" s="122" t="str">
        <f t="shared" si="867"/>
        <v/>
      </c>
      <c r="AF3083" s="123" t="str">
        <f t="shared" si="868"/>
        <v>Qtr 1</v>
      </c>
      <c r="AG3083" s="122" t="str">
        <f t="shared" si="869"/>
        <v/>
      </c>
      <c r="AI3083" s="124" t="str">
        <f t="shared" si="870"/>
        <v/>
      </c>
      <c r="AK3083" s="103" t="str">
        <f t="shared" si="871"/>
        <v/>
      </c>
      <c r="AL3083" s="104" t="str">
        <f t="shared" si="872"/>
        <v/>
      </c>
      <c r="AN3083" s="37" t="str">
        <f>IF(AK3083="", "", COUNTIF(AK$11:AK$8010, "&lt;"&amp;AK3083)+1+COUNTIF(AK$11:AK3083, AK3083)-1)</f>
        <v/>
      </c>
      <c r="AO3083" s="37" t="str">
        <f>IF(AL3083="", "", COUNTIF(AL$11:AL$8010, "&gt;"&amp;AL3083)+1+COUNTIF(AL$11:AL3083, AL3083)-1)</f>
        <v/>
      </c>
    </row>
    <row r="3084" spans="1:41" x14ac:dyDescent="0.55000000000000004">
      <c r="A3084" s="5"/>
      <c r="B3084" s="284"/>
      <c r="C3084" s="285"/>
      <c r="D3084" s="286"/>
      <c r="E3084" s="287"/>
      <c r="F3084" s="288"/>
      <c r="G3084" s="5"/>
      <c r="J3084" s="7" t="str">
        <f t="shared" ref="J3084:J3147" si="873">IF(B3084="", "", IF(OR(B3084&lt;$O$4, B3084&gt;$O$5), "X", ""))</f>
        <v/>
      </c>
      <c r="K3084" s="48" t="str">
        <f t="shared" ref="K3084:K3147" si="874">IF(C3084="", "", IF(COUNTIF($O$10:$O$510, C3084)=0, "X", ""))</f>
        <v/>
      </c>
      <c r="L3084" s="48" t="str">
        <f t="shared" ref="L3084:L3147" si="875">IF(D3084="", "", IF(COUNTIF($Q$10:$Q$15, D3084)=0, "X", ""))</f>
        <v/>
      </c>
      <c r="M3084" s="49" t="str">
        <f t="shared" ref="M3084:M3147" si="876">IF(E3084="", "", IF(COUNTIF($S$10:$S$20, E3084)=0, "X", ""))</f>
        <v/>
      </c>
      <c r="U3084" s="103" t="str">
        <f t="shared" ref="U3084:U3147" si="877">IF($Q$4="", "", IF($C3084=$Q$4, IF($E3084&lt;0, $E3084, ""), ""))</f>
        <v/>
      </c>
      <c r="V3084" s="77" t="str">
        <f t="shared" ref="V3084:V3147" si="878">IF($Q$4="", "", IF($C3084=$Q$4, IF($E3084&gt;0, $E3084, ""), ""))</f>
        <v/>
      </c>
      <c r="W3084" s="37" t="str">
        <f t="shared" ref="W3084:W3147" si="879">IF($Q$4="", "", IF($C3084=$Q$4, IF($B3084="", "", TEXT($B3084, "mmm yyyy")), ""))</f>
        <v/>
      </c>
      <c r="X3084" s="7" t="str">
        <f t="shared" ref="X3084:X3147" si="880">IF(OR($Q$4="", $B3084=""), "", IF($C3084=$Q$4, IF(AND($B3084&gt;=$V$2, $B3084&lt;=$W$2), $U$2, IF(AND($B3084&gt;=$V$3, $B3084&lt;=$W$3), $U$3, IF(AND($B3084&gt;=$V$4, $B3084&lt;=$W$4), $U$4, IF(AND($B3084&gt;=$V$5, $B3084&lt;=$W$5), $U$5, "")))), ""))</f>
        <v/>
      </c>
      <c r="Y3084" s="37" t="str">
        <f t="shared" ref="Y3084:Y3147" si="881">IF($Q$4="", "", IF($C3084=$Q$4, IF($D3084="", "", $D3084), ""))</f>
        <v/>
      </c>
      <c r="AA3084" s="54" t="str">
        <f t="shared" ref="AA3084:AA3147" si="882">IF(OR($X3084="", $Y3084=""), "", CONCATENATE($Y3084, " - ", $X3084))</f>
        <v/>
      </c>
      <c r="AC3084" s="121" t="str">
        <f t="shared" ref="AC3084:AC3147" si="883">IF($E3084&lt;0, $E3084, "")</f>
        <v/>
      </c>
      <c r="AD3084" s="111" t="str">
        <f t="shared" ref="AD3084:AD3147" si="884">IF($E3084&gt;0, $E3084, "")</f>
        <v/>
      </c>
      <c r="AE3084" s="122" t="str">
        <f t="shared" ref="AE3084:AE3147" si="885">IF($B3084="", "", TEXT($B3084, "mmm yyyy"))</f>
        <v/>
      </c>
      <c r="AF3084" s="123" t="str">
        <f t="shared" ref="AF3084:AF3147" si="886">IF(AND($B3084&gt;=$V$2, $B3084&lt;=$W$2), $U$2, IF(AND($B3084&gt;=$V$3, $B3084&lt;=$W$3), $U$3, IF(AND($B3084&gt;=$V$4, $B3084&lt;=$W$4), $U$4, IF(AND($B3084&gt;=$V$5, $B3084&lt;=$W$5), $U$5, ""))))</f>
        <v>Qtr 1</v>
      </c>
      <c r="AG3084" s="122" t="str">
        <f t="shared" ref="AG3084:AG3147" si="887">IF($D3084="", "", $D3084)</f>
        <v/>
      </c>
      <c r="AI3084" s="124" t="str">
        <f t="shared" ref="AI3084:AI3147" si="888">IF(OR($AF3084="", $AG3084=""), "", CONCATENATE($AG3084, " - ", $AF3084))</f>
        <v/>
      </c>
      <c r="AK3084" s="103" t="str">
        <f t="shared" ref="AK3084:AK3147" si="889">IF($AK$7="", U3084, IF($AK$7=$X3084, U3084, ""))</f>
        <v/>
      </c>
      <c r="AL3084" s="104" t="str">
        <f t="shared" ref="AL3084:AL3147" si="890">IF($AK$7="", V3084, IF($AK$7=$X3084, V3084, ""))</f>
        <v/>
      </c>
      <c r="AN3084" s="37" t="str">
        <f>IF(AK3084="", "", COUNTIF(AK$11:AK$8010, "&lt;"&amp;AK3084)+1+COUNTIF(AK$11:AK3084, AK3084)-1)</f>
        <v/>
      </c>
      <c r="AO3084" s="37" t="str">
        <f>IF(AL3084="", "", COUNTIF(AL$11:AL$8010, "&gt;"&amp;AL3084)+1+COUNTIF(AL$11:AL3084, AL3084)-1)</f>
        <v/>
      </c>
    </row>
    <row r="3085" spans="1:41" x14ac:dyDescent="0.55000000000000004">
      <c r="A3085" s="5"/>
      <c r="B3085" s="284"/>
      <c r="C3085" s="285"/>
      <c r="D3085" s="286"/>
      <c r="E3085" s="287"/>
      <c r="F3085" s="288"/>
      <c r="G3085" s="5"/>
      <c r="J3085" s="7" t="str">
        <f t="shared" si="873"/>
        <v/>
      </c>
      <c r="K3085" s="48" t="str">
        <f t="shared" si="874"/>
        <v/>
      </c>
      <c r="L3085" s="48" t="str">
        <f t="shared" si="875"/>
        <v/>
      </c>
      <c r="M3085" s="49" t="str">
        <f t="shared" si="876"/>
        <v/>
      </c>
      <c r="U3085" s="103" t="str">
        <f t="shared" si="877"/>
        <v/>
      </c>
      <c r="V3085" s="77" t="str">
        <f t="shared" si="878"/>
        <v/>
      </c>
      <c r="W3085" s="37" t="str">
        <f t="shared" si="879"/>
        <v/>
      </c>
      <c r="X3085" s="7" t="str">
        <f t="shared" si="880"/>
        <v/>
      </c>
      <c r="Y3085" s="37" t="str">
        <f t="shared" si="881"/>
        <v/>
      </c>
      <c r="AA3085" s="54" t="str">
        <f t="shared" si="882"/>
        <v/>
      </c>
      <c r="AC3085" s="121" t="str">
        <f t="shared" si="883"/>
        <v/>
      </c>
      <c r="AD3085" s="111" t="str">
        <f t="shared" si="884"/>
        <v/>
      </c>
      <c r="AE3085" s="122" t="str">
        <f t="shared" si="885"/>
        <v/>
      </c>
      <c r="AF3085" s="123" t="str">
        <f t="shared" si="886"/>
        <v>Qtr 1</v>
      </c>
      <c r="AG3085" s="122" t="str">
        <f t="shared" si="887"/>
        <v/>
      </c>
      <c r="AI3085" s="124" t="str">
        <f t="shared" si="888"/>
        <v/>
      </c>
      <c r="AK3085" s="103" t="str">
        <f t="shared" si="889"/>
        <v/>
      </c>
      <c r="AL3085" s="104" t="str">
        <f t="shared" si="890"/>
        <v/>
      </c>
      <c r="AN3085" s="37" t="str">
        <f>IF(AK3085="", "", COUNTIF(AK$11:AK$8010, "&lt;"&amp;AK3085)+1+COUNTIF(AK$11:AK3085, AK3085)-1)</f>
        <v/>
      </c>
      <c r="AO3085" s="37" t="str">
        <f>IF(AL3085="", "", COUNTIF(AL$11:AL$8010, "&gt;"&amp;AL3085)+1+COUNTIF(AL$11:AL3085, AL3085)-1)</f>
        <v/>
      </c>
    </row>
    <row r="3086" spans="1:41" x14ac:dyDescent="0.55000000000000004">
      <c r="A3086" s="5"/>
      <c r="B3086" s="284"/>
      <c r="C3086" s="285"/>
      <c r="D3086" s="286"/>
      <c r="E3086" s="287"/>
      <c r="F3086" s="288"/>
      <c r="G3086" s="5"/>
      <c r="J3086" s="7" t="str">
        <f t="shared" si="873"/>
        <v/>
      </c>
      <c r="K3086" s="48" t="str">
        <f t="shared" si="874"/>
        <v/>
      </c>
      <c r="L3086" s="48" t="str">
        <f t="shared" si="875"/>
        <v/>
      </c>
      <c r="M3086" s="49" t="str">
        <f t="shared" si="876"/>
        <v/>
      </c>
      <c r="U3086" s="103" t="str">
        <f t="shared" si="877"/>
        <v/>
      </c>
      <c r="V3086" s="77" t="str">
        <f t="shared" si="878"/>
        <v/>
      </c>
      <c r="W3086" s="37" t="str">
        <f t="shared" si="879"/>
        <v/>
      </c>
      <c r="X3086" s="7" t="str">
        <f t="shared" si="880"/>
        <v/>
      </c>
      <c r="Y3086" s="37" t="str">
        <f t="shared" si="881"/>
        <v/>
      </c>
      <c r="AA3086" s="54" t="str">
        <f t="shared" si="882"/>
        <v/>
      </c>
      <c r="AC3086" s="121" t="str">
        <f t="shared" si="883"/>
        <v/>
      </c>
      <c r="AD3086" s="111" t="str">
        <f t="shared" si="884"/>
        <v/>
      </c>
      <c r="AE3086" s="122" t="str">
        <f t="shared" si="885"/>
        <v/>
      </c>
      <c r="AF3086" s="123" t="str">
        <f t="shared" si="886"/>
        <v>Qtr 1</v>
      </c>
      <c r="AG3086" s="122" t="str">
        <f t="shared" si="887"/>
        <v/>
      </c>
      <c r="AI3086" s="124" t="str">
        <f t="shared" si="888"/>
        <v/>
      </c>
      <c r="AK3086" s="103" t="str">
        <f t="shared" si="889"/>
        <v/>
      </c>
      <c r="AL3086" s="104" t="str">
        <f t="shared" si="890"/>
        <v/>
      </c>
      <c r="AN3086" s="37" t="str">
        <f>IF(AK3086="", "", COUNTIF(AK$11:AK$8010, "&lt;"&amp;AK3086)+1+COUNTIF(AK$11:AK3086, AK3086)-1)</f>
        <v/>
      </c>
      <c r="AO3086" s="37" t="str">
        <f>IF(AL3086="", "", COUNTIF(AL$11:AL$8010, "&gt;"&amp;AL3086)+1+COUNTIF(AL$11:AL3086, AL3086)-1)</f>
        <v/>
      </c>
    </row>
    <row r="3087" spans="1:41" x14ac:dyDescent="0.55000000000000004">
      <c r="A3087" s="5"/>
      <c r="B3087" s="284"/>
      <c r="C3087" s="285"/>
      <c r="D3087" s="286"/>
      <c r="E3087" s="287"/>
      <c r="F3087" s="288"/>
      <c r="G3087" s="5"/>
      <c r="J3087" s="7" t="str">
        <f t="shared" si="873"/>
        <v/>
      </c>
      <c r="K3087" s="48" t="str">
        <f t="shared" si="874"/>
        <v/>
      </c>
      <c r="L3087" s="48" t="str">
        <f t="shared" si="875"/>
        <v/>
      </c>
      <c r="M3087" s="49" t="str">
        <f t="shared" si="876"/>
        <v/>
      </c>
      <c r="U3087" s="103" t="str">
        <f t="shared" si="877"/>
        <v/>
      </c>
      <c r="V3087" s="77" t="str">
        <f t="shared" si="878"/>
        <v/>
      </c>
      <c r="W3087" s="37" t="str">
        <f t="shared" si="879"/>
        <v/>
      </c>
      <c r="X3087" s="7" t="str">
        <f t="shared" si="880"/>
        <v/>
      </c>
      <c r="Y3087" s="37" t="str">
        <f t="shared" si="881"/>
        <v/>
      </c>
      <c r="AA3087" s="54" t="str">
        <f t="shared" si="882"/>
        <v/>
      </c>
      <c r="AC3087" s="121" t="str">
        <f t="shared" si="883"/>
        <v/>
      </c>
      <c r="AD3087" s="111" t="str">
        <f t="shared" si="884"/>
        <v/>
      </c>
      <c r="AE3087" s="122" t="str">
        <f t="shared" si="885"/>
        <v/>
      </c>
      <c r="AF3087" s="123" t="str">
        <f t="shared" si="886"/>
        <v>Qtr 1</v>
      </c>
      <c r="AG3087" s="122" t="str">
        <f t="shared" si="887"/>
        <v/>
      </c>
      <c r="AI3087" s="124" t="str">
        <f t="shared" si="888"/>
        <v/>
      </c>
      <c r="AK3087" s="103" t="str">
        <f t="shared" si="889"/>
        <v/>
      </c>
      <c r="AL3087" s="104" t="str">
        <f t="shared" si="890"/>
        <v/>
      </c>
      <c r="AN3087" s="37" t="str">
        <f>IF(AK3087="", "", COUNTIF(AK$11:AK$8010, "&lt;"&amp;AK3087)+1+COUNTIF(AK$11:AK3087, AK3087)-1)</f>
        <v/>
      </c>
      <c r="AO3087" s="37" t="str">
        <f>IF(AL3087="", "", COUNTIF(AL$11:AL$8010, "&gt;"&amp;AL3087)+1+COUNTIF(AL$11:AL3087, AL3087)-1)</f>
        <v/>
      </c>
    </row>
    <row r="3088" spans="1:41" x14ac:dyDescent="0.55000000000000004">
      <c r="A3088" s="5"/>
      <c r="B3088" s="284"/>
      <c r="C3088" s="285"/>
      <c r="D3088" s="286"/>
      <c r="E3088" s="287"/>
      <c r="F3088" s="288"/>
      <c r="G3088" s="5"/>
      <c r="J3088" s="7" t="str">
        <f t="shared" si="873"/>
        <v/>
      </c>
      <c r="K3088" s="48" t="str">
        <f t="shared" si="874"/>
        <v/>
      </c>
      <c r="L3088" s="48" t="str">
        <f t="shared" si="875"/>
        <v/>
      </c>
      <c r="M3088" s="49" t="str">
        <f t="shared" si="876"/>
        <v/>
      </c>
      <c r="U3088" s="103" t="str">
        <f t="shared" si="877"/>
        <v/>
      </c>
      <c r="V3088" s="77" t="str">
        <f t="shared" si="878"/>
        <v/>
      </c>
      <c r="W3088" s="37" t="str">
        <f t="shared" si="879"/>
        <v/>
      </c>
      <c r="X3088" s="7" t="str">
        <f t="shared" si="880"/>
        <v/>
      </c>
      <c r="Y3088" s="37" t="str">
        <f t="shared" si="881"/>
        <v/>
      </c>
      <c r="AA3088" s="54" t="str">
        <f t="shared" si="882"/>
        <v/>
      </c>
      <c r="AC3088" s="121" t="str">
        <f t="shared" si="883"/>
        <v/>
      </c>
      <c r="AD3088" s="111" t="str">
        <f t="shared" si="884"/>
        <v/>
      </c>
      <c r="AE3088" s="122" t="str">
        <f t="shared" si="885"/>
        <v/>
      </c>
      <c r="AF3088" s="123" t="str">
        <f t="shared" si="886"/>
        <v>Qtr 1</v>
      </c>
      <c r="AG3088" s="122" t="str">
        <f t="shared" si="887"/>
        <v/>
      </c>
      <c r="AI3088" s="124" t="str">
        <f t="shared" si="888"/>
        <v/>
      </c>
      <c r="AK3088" s="103" t="str">
        <f t="shared" si="889"/>
        <v/>
      </c>
      <c r="AL3088" s="104" t="str">
        <f t="shared" si="890"/>
        <v/>
      </c>
      <c r="AN3088" s="37" t="str">
        <f>IF(AK3088="", "", COUNTIF(AK$11:AK$8010, "&lt;"&amp;AK3088)+1+COUNTIF(AK$11:AK3088, AK3088)-1)</f>
        <v/>
      </c>
      <c r="AO3088" s="37" t="str">
        <f>IF(AL3088="", "", COUNTIF(AL$11:AL$8010, "&gt;"&amp;AL3088)+1+COUNTIF(AL$11:AL3088, AL3088)-1)</f>
        <v/>
      </c>
    </row>
    <row r="3089" spans="1:41" x14ac:dyDescent="0.55000000000000004">
      <c r="A3089" s="5"/>
      <c r="B3089" s="284"/>
      <c r="C3089" s="285"/>
      <c r="D3089" s="286"/>
      <c r="E3089" s="287"/>
      <c r="F3089" s="288"/>
      <c r="G3089" s="5"/>
      <c r="J3089" s="7" t="str">
        <f t="shared" si="873"/>
        <v/>
      </c>
      <c r="K3089" s="48" t="str">
        <f t="shared" si="874"/>
        <v/>
      </c>
      <c r="L3089" s="48" t="str">
        <f t="shared" si="875"/>
        <v/>
      </c>
      <c r="M3089" s="49" t="str">
        <f t="shared" si="876"/>
        <v/>
      </c>
      <c r="U3089" s="103" t="str">
        <f t="shared" si="877"/>
        <v/>
      </c>
      <c r="V3089" s="77" t="str">
        <f t="shared" si="878"/>
        <v/>
      </c>
      <c r="W3089" s="37" t="str">
        <f t="shared" si="879"/>
        <v/>
      </c>
      <c r="X3089" s="7" t="str">
        <f t="shared" si="880"/>
        <v/>
      </c>
      <c r="Y3089" s="37" t="str">
        <f t="shared" si="881"/>
        <v/>
      </c>
      <c r="AA3089" s="54" t="str">
        <f t="shared" si="882"/>
        <v/>
      </c>
      <c r="AC3089" s="121" t="str">
        <f t="shared" si="883"/>
        <v/>
      </c>
      <c r="AD3089" s="111" t="str">
        <f t="shared" si="884"/>
        <v/>
      </c>
      <c r="AE3089" s="122" t="str">
        <f t="shared" si="885"/>
        <v/>
      </c>
      <c r="AF3089" s="123" t="str">
        <f t="shared" si="886"/>
        <v>Qtr 1</v>
      </c>
      <c r="AG3089" s="122" t="str">
        <f t="shared" si="887"/>
        <v/>
      </c>
      <c r="AI3089" s="124" t="str">
        <f t="shared" si="888"/>
        <v/>
      </c>
      <c r="AK3089" s="103" t="str">
        <f t="shared" si="889"/>
        <v/>
      </c>
      <c r="AL3089" s="104" t="str">
        <f t="shared" si="890"/>
        <v/>
      </c>
      <c r="AN3089" s="37" t="str">
        <f>IF(AK3089="", "", COUNTIF(AK$11:AK$8010, "&lt;"&amp;AK3089)+1+COUNTIF(AK$11:AK3089, AK3089)-1)</f>
        <v/>
      </c>
      <c r="AO3089" s="37" t="str">
        <f>IF(AL3089="", "", COUNTIF(AL$11:AL$8010, "&gt;"&amp;AL3089)+1+COUNTIF(AL$11:AL3089, AL3089)-1)</f>
        <v/>
      </c>
    </row>
    <row r="3090" spans="1:41" x14ac:dyDescent="0.55000000000000004">
      <c r="A3090" s="5"/>
      <c r="B3090" s="284"/>
      <c r="C3090" s="285"/>
      <c r="D3090" s="286"/>
      <c r="E3090" s="287"/>
      <c r="F3090" s="288"/>
      <c r="G3090" s="5"/>
      <c r="J3090" s="7" t="str">
        <f t="shared" si="873"/>
        <v/>
      </c>
      <c r="K3090" s="48" t="str">
        <f t="shared" si="874"/>
        <v/>
      </c>
      <c r="L3090" s="48" t="str">
        <f t="shared" si="875"/>
        <v/>
      </c>
      <c r="M3090" s="49" t="str">
        <f t="shared" si="876"/>
        <v/>
      </c>
      <c r="U3090" s="103" t="str">
        <f t="shared" si="877"/>
        <v/>
      </c>
      <c r="V3090" s="77" t="str">
        <f t="shared" si="878"/>
        <v/>
      </c>
      <c r="W3090" s="37" t="str">
        <f t="shared" si="879"/>
        <v/>
      </c>
      <c r="X3090" s="7" t="str">
        <f t="shared" si="880"/>
        <v/>
      </c>
      <c r="Y3090" s="37" t="str">
        <f t="shared" si="881"/>
        <v/>
      </c>
      <c r="AA3090" s="54" t="str">
        <f t="shared" si="882"/>
        <v/>
      </c>
      <c r="AC3090" s="121" t="str">
        <f t="shared" si="883"/>
        <v/>
      </c>
      <c r="AD3090" s="111" t="str">
        <f t="shared" si="884"/>
        <v/>
      </c>
      <c r="AE3090" s="122" t="str">
        <f t="shared" si="885"/>
        <v/>
      </c>
      <c r="AF3090" s="123" t="str">
        <f t="shared" si="886"/>
        <v>Qtr 1</v>
      </c>
      <c r="AG3090" s="122" t="str">
        <f t="shared" si="887"/>
        <v/>
      </c>
      <c r="AI3090" s="124" t="str">
        <f t="shared" si="888"/>
        <v/>
      </c>
      <c r="AK3090" s="103" t="str">
        <f t="shared" si="889"/>
        <v/>
      </c>
      <c r="AL3090" s="104" t="str">
        <f t="shared" si="890"/>
        <v/>
      </c>
      <c r="AN3090" s="37" t="str">
        <f>IF(AK3090="", "", COUNTIF(AK$11:AK$8010, "&lt;"&amp;AK3090)+1+COUNTIF(AK$11:AK3090, AK3090)-1)</f>
        <v/>
      </c>
      <c r="AO3090" s="37" t="str">
        <f>IF(AL3090="", "", COUNTIF(AL$11:AL$8010, "&gt;"&amp;AL3090)+1+COUNTIF(AL$11:AL3090, AL3090)-1)</f>
        <v/>
      </c>
    </row>
    <row r="3091" spans="1:41" x14ac:dyDescent="0.55000000000000004">
      <c r="A3091" s="5"/>
      <c r="B3091" s="284"/>
      <c r="C3091" s="285"/>
      <c r="D3091" s="286"/>
      <c r="E3091" s="287"/>
      <c r="F3091" s="288"/>
      <c r="G3091" s="5"/>
      <c r="J3091" s="7" t="str">
        <f t="shared" si="873"/>
        <v/>
      </c>
      <c r="K3091" s="48" t="str">
        <f t="shared" si="874"/>
        <v/>
      </c>
      <c r="L3091" s="48" t="str">
        <f t="shared" si="875"/>
        <v/>
      </c>
      <c r="M3091" s="49" t="str">
        <f t="shared" si="876"/>
        <v/>
      </c>
      <c r="U3091" s="103" t="str">
        <f t="shared" si="877"/>
        <v/>
      </c>
      <c r="V3091" s="77" t="str">
        <f t="shared" si="878"/>
        <v/>
      </c>
      <c r="W3091" s="37" t="str">
        <f t="shared" si="879"/>
        <v/>
      </c>
      <c r="X3091" s="7" t="str">
        <f t="shared" si="880"/>
        <v/>
      </c>
      <c r="Y3091" s="37" t="str">
        <f t="shared" si="881"/>
        <v/>
      </c>
      <c r="AA3091" s="54" t="str">
        <f t="shared" si="882"/>
        <v/>
      </c>
      <c r="AC3091" s="121" t="str">
        <f t="shared" si="883"/>
        <v/>
      </c>
      <c r="AD3091" s="111" t="str">
        <f t="shared" si="884"/>
        <v/>
      </c>
      <c r="AE3091" s="122" t="str">
        <f t="shared" si="885"/>
        <v/>
      </c>
      <c r="AF3091" s="123" t="str">
        <f t="shared" si="886"/>
        <v>Qtr 1</v>
      </c>
      <c r="AG3091" s="122" t="str">
        <f t="shared" si="887"/>
        <v/>
      </c>
      <c r="AI3091" s="124" t="str">
        <f t="shared" si="888"/>
        <v/>
      </c>
      <c r="AK3091" s="103" t="str">
        <f t="shared" si="889"/>
        <v/>
      </c>
      <c r="AL3091" s="104" t="str">
        <f t="shared" si="890"/>
        <v/>
      </c>
      <c r="AN3091" s="37" t="str">
        <f>IF(AK3091="", "", COUNTIF(AK$11:AK$8010, "&lt;"&amp;AK3091)+1+COUNTIF(AK$11:AK3091, AK3091)-1)</f>
        <v/>
      </c>
      <c r="AO3091" s="37" t="str">
        <f>IF(AL3091="", "", COUNTIF(AL$11:AL$8010, "&gt;"&amp;AL3091)+1+COUNTIF(AL$11:AL3091, AL3091)-1)</f>
        <v/>
      </c>
    </row>
    <row r="3092" spans="1:41" x14ac:dyDescent="0.55000000000000004">
      <c r="A3092" s="5"/>
      <c r="B3092" s="284"/>
      <c r="C3092" s="285"/>
      <c r="D3092" s="286"/>
      <c r="E3092" s="287"/>
      <c r="F3092" s="288"/>
      <c r="G3092" s="5"/>
      <c r="J3092" s="7" t="str">
        <f t="shared" si="873"/>
        <v/>
      </c>
      <c r="K3092" s="48" t="str">
        <f t="shared" si="874"/>
        <v/>
      </c>
      <c r="L3092" s="48" t="str">
        <f t="shared" si="875"/>
        <v/>
      </c>
      <c r="M3092" s="49" t="str">
        <f t="shared" si="876"/>
        <v/>
      </c>
      <c r="U3092" s="103" t="str">
        <f t="shared" si="877"/>
        <v/>
      </c>
      <c r="V3092" s="77" t="str">
        <f t="shared" si="878"/>
        <v/>
      </c>
      <c r="W3092" s="37" t="str">
        <f t="shared" si="879"/>
        <v/>
      </c>
      <c r="X3092" s="7" t="str">
        <f t="shared" si="880"/>
        <v/>
      </c>
      <c r="Y3092" s="37" t="str">
        <f t="shared" si="881"/>
        <v/>
      </c>
      <c r="AA3092" s="54" t="str">
        <f t="shared" si="882"/>
        <v/>
      </c>
      <c r="AC3092" s="121" t="str">
        <f t="shared" si="883"/>
        <v/>
      </c>
      <c r="AD3092" s="111" t="str">
        <f t="shared" si="884"/>
        <v/>
      </c>
      <c r="AE3092" s="122" t="str">
        <f t="shared" si="885"/>
        <v/>
      </c>
      <c r="AF3092" s="123" t="str">
        <f t="shared" si="886"/>
        <v>Qtr 1</v>
      </c>
      <c r="AG3092" s="122" t="str">
        <f t="shared" si="887"/>
        <v/>
      </c>
      <c r="AI3092" s="124" t="str">
        <f t="shared" si="888"/>
        <v/>
      </c>
      <c r="AK3092" s="103" t="str">
        <f t="shared" si="889"/>
        <v/>
      </c>
      <c r="AL3092" s="104" t="str">
        <f t="shared" si="890"/>
        <v/>
      </c>
      <c r="AN3092" s="37" t="str">
        <f>IF(AK3092="", "", COUNTIF(AK$11:AK$8010, "&lt;"&amp;AK3092)+1+COUNTIF(AK$11:AK3092, AK3092)-1)</f>
        <v/>
      </c>
      <c r="AO3092" s="37" t="str">
        <f>IF(AL3092="", "", COUNTIF(AL$11:AL$8010, "&gt;"&amp;AL3092)+1+COUNTIF(AL$11:AL3092, AL3092)-1)</f>
        <v/>
      </c>
    </row>
    <row r="3093" spans="1:41" x14ac:dyDescent="0.55000000000000004">
      <c r="A3093" s="5"/>
      <c r="B3093" s="284"/>
      <c r="C3093" s="285"/>
      <c r="D3093" s="286"/>
      <c r="E3093" s="287"/>
      <c r="F3093" s="288"/>
      <c r="G3093" s="5"/>
      <c r="J3093" s="7" t="str">
        <f t="shared" si="873"/>
        <v/>
      </c>
      <c r="K3093" s="48" t="str">
        <f t="shared" si="874"/>
        <v/>
      </c>
      <c r="L3093" s="48" t="str">
        <f t="shared" si="875"/>
        <v/>
      </c>
      <c r="M3093" s="49" t="str">
        <f t="shared" si="876"/>
        <v/>
      </c>
      <c r="U3093" s="103" t="str">
        <f t="shared" si="877"/>
        <v/>
      </c>
      <c r="V3093" s="77" t="str">
        <f t="shared" si="878"/>
        <v/>
      </c>
      <c r="W3093" s="37" t="str">
        <f t="shared" si="879"/>
        <v/>
      </c>
      <c r="X3093" s="7" t="str">
        <f t="shared" si="880"/>
        <v/>
      </c>
      <c r="Y3093" s="37" t="str">
        <f t="shared" si="881"/>
        <v/>
      </c>
      <c r="AA3093" s="54" t="str">
        <f t="shared" si="882"/>
        <v/>
      </c>
      <c r="AC3093" s="121" t="str">
        <f t="shared" si="883"/>
        <v/>
      </c>
      <c r="AD3093" s="111" t="str">
        <f t="shared" si="884"/>
        <v/>
      </c>
      <c r="AE3093" s="122" t="str">
        <f t="shared" si="885"/>
        <v/>
      </c>
      <c r="AF3093" s="123" t="str">
        <f t="shared" si="886"/>
        <v>Qtr 1</v>
      </c>
      <c r="AG3093" s="122" t="str">
        <f t="shared" si="887"/>
        <v/>
      </c>
      <c r="AI3093" s="124" t="str">
        <f t="shared" si="888"/>
        <v/>
      </c>
      <c r="AK3093" s="103" t="str">
        <f t="shared" si="889"/>
        <v/>
      </c>
      <c r="AL3093" s="104" t="str">
        <f t="shared" si="890"/>
        <v/>
      </c>
      <c r="AN3093" s="37" t="str">
        <f>IF(AK3093="", "", COUNTIF(AK$11:AK$8010, "&lt;"&amp;AK3093)+1+COUNTIF(AK$11:AK3093, AK3093)-1)</f>
        <v/>
      </c>
      <c r="AO3093" s="37" t="str">
        <f>IF(AL3093="", "", COUNTIF(AL$11:AL$8010, "&gt;"&amp;AL3093)+1+COUNTIF(AL$11:AL3093, AL3093)-1)</f>
        <v/>
      </c>
    </row>
    <row r="3094" spans="1:41" x14ac:dyDescent="0.55000000000000004">
      <c r="A3094" s="5"/>
      <c r="B3094" s="284"/>
      <c r="C3094" s="285"/>
      <c r="D3094" s="286"/>
      <c r="E3094" s="287"/>
      <c r="F3094" s="288"/>
      <c r="G3094" s="5"/>
      <c r="J3094" s="7" t="str">
        <f t="shared" si="873"/>
        <v/>
      </c>
      <c r="K3094" s="48" t="str">
        <f t="shared" si="874"/>
        <v/>
      </c>
      <c r="L3094" s="48" t="str">
        <f t="shared" si="875"/>
        <v/>
      </c>
      <c r="M3094" s="49" t="str">
        <f t="shared" si="876"/>
        <v/>
      </c>
      <c r="U3094" s="103" t="str">
        <f t="shared" si="877"/>
        <v/>
      </c>
      <c r="V3094" s="77" t="str">
        <f t="shared" si="878"/>
        <v/>
      </c>
      <c r="W3094" s="37" t="str">
        <f t="shared" si="879"/>
        <v/>
      </c>
      <c r="X3094" s="7" t="str">
        <f t="shared" si="880"/>
        <v/>
      </c>
      <c r="Y3094" s="37" t="str">
        <f t="shared" si="881"/>
        <v/>
      </c>
      <c r="AA3094" s="54" t="str">
        <f t="shared" si="882"/>
        <v/>
      </c>
      <c r="AC3094" s="121" t="str">
        <f t="shared" si="883"/>
        <v/>
      </c>
      <c r="AD3094" s="111" t="str">
        <f t="shared" si="884"/>
        <v/>
      </c>
      <c r="AE3094" s="122" t="str">
        <f t="shared" si="885"/>
        <v/>
      </c>
      <c r="AF3094" s="123" t="str">
        <f t="shared" si="886"/>
        <v>Qtr 1</v>
      </c>
      <c r="AG3094" s="122" t="str">
        <f t="shared" si="887"/>
        <v/>
      </c>
      <c r="AI3094" s="124" t="str">
        <f t="shared" si="888"/>
        <v/>
      </c>
      <c r="AK3094" s="103" t="str">
        <f t="shared" si="889"/>
        <v/>
      </c>
      <c r="AL3094" s="104" t="str">
        <f t="shared" si="890"/>
        <v/>
      </c>
      <c r="AN3094" s="37" t="str">
        <f>IF(AK3094="", "", COUNTIF(AK$11:AK$8010, "&lt;"&amp;AK3094)+1+COUNTIF(AK$11:AK3094, AK3094)-1)</f>
        <v/>
      </c>
      <c r="AO3094" s="37" t="str">
        <f>IF(AL3094="", "", COUNTIF(AL$11:AL$8010, "&gt;"&amp;AL3094)+1+COUNTIF(AL$11:AL3094, AL3094)-1)</f>
        <v/>
      </c>
    </row>
    <row r="3095" spans="1:41" x14ac:dyDescent="0.55000000000000004">
      <c r="A3095" s="5"/>
      <c r="B3095" s="284"/>
      <c r="C3095" s="285"/>
      <c r="D3095" s="286"/>
      <c r="E3095" s="287"/>
      <c r="F3095" s="288"/>
      <c r="G3095" s="5"/>
      <c r="J3095" s="7" t="str">
        <f t="shared" si="873"/>
        <v/>
      </c>
      <c r="K3095" s="48" t="str">
        <f t="shared" si="874"/>
        <v/>
      </c>
      <c r="L3095" s="48" t="str">
        <f t="shared" si="875"/>
        <v/>
      </c>
      <c r="M3095" s="49" t="str">
        <f t="shared" si="876"/>
        <v/>
      </c>
      <c r="U3095" s="103" t="str">
        <f t="shared" si="877"/>
        <v/>
      </c>
      <c r="V3095" s="77" t="str">
        <f t="shared" si="878"/>
        <v/>
      </c>
      <c r="W3095" s="37" t="str">
        <f t="shared" si="879"/>
        <v/>
      </c>
      <c r="X3095" s="7" t="str">
        <f t="shared" si="880"/>
        <v/>
      </c>
      <c r="Y3095" s="37" t="str">
        <f t="shared" si="881"/>
        <v/>
      </c>
      <c r="AA3095" s="54" t="str">
        <f t="shared" si="882"/>
        <v/>
      </c>
      <c r="AC3095" s="121" t="str">
        <f t="shared" si="883"/>
        <v/>
      </c>
      <c r="AD3095" s="111" t="str">
        <f t="shared" si="884"/>
        <v/>
      </c>
      <c r="AE3095" s="122" t="str">
        <f t="shared" si="885"/>
        <v/>
      </c>
      <c r="AF3095" s="123" t="str">
        <f t="shared" si="886"/>
        <v>Qtr 1</v>
      </c>
      <c r="AG3095" s="122" t="str">
        <f t="shared" si="887"/>
        <v/>
      </c>
      <c r="AI3095" s="124" t="str">
        <f t="shared" si="888"/>
        <v/>
      </c>
      <c r="AK3095" s="103" t="str">
        <f t="shared" si="889"/>
        <v/>
      </c>
      <c r="AL3095" s="104" t="str">
        <f t="shared" si="890"/>
        <v/>
      </c>
      <c r="AN3095" s="37" t="str">
        <f>IF(AK3095="", "", COUNTIF(AK$11:AK$8010, "&lt;"&amp;AK3095)+1+COUNTIF(AK$11:AK3095, AK3095)-1)</f>
        <v/>
      </c>
      <c r="AO3095" s="37" t="str">
        <f>IF(AL3095="", "", COUNTIF(AL$11:AL$8010, "&gt;"&amp;AL3095)+1+COUNTIF(AL$11:AL3095, AL3095)-1)</f>
        <v/>
      </c>
    </row>
    <row r="3096" spans="1:41" x14ac:dyDescent="0.55000000000000004">
      <c r="A3096" s="5"/>
      <c r="B3096" s="284"/>
      <c r="C3096" s="285"/>
      <c r="D3096" s="286"/>
      <c r="E3096" s="287"/>
      <c r="F3096" s="288"/>
      <c r="G3096" s="5"/>
      <c r="J3096" s="7" t="str">
        <f t="shared" si="873"/>
        <v/>
      </c>
      <c r="K3096" s="48" t="str">
        <f t="shared" si="874"/>
        <v/>
      </c>
      <c r="L3096" s="48" t="str">
        <f t="shared" si="875"/>
        <v/>
      </c>
      <c r="M3096" s="49" t="str">
        <f t="shared" si="876"/>
        <v/>
      </c>
      <c r="U3096" s="103" t="str">
        <f t="shared" si="877"/>
        <v/>
      </c>
      <c r="V3096" s="77" t="str">
        <f t="shared" si="878"/>
        <v/>
      </c>
      <c r="W3096" s="37" t="str">
        <f t="shared" si="879"/>
        <v/>
      </c>
      <c r="X3096" s="7" t="str">
        <f t="shared" si="880"/>
        <v/>
      </c>
      <c r="Y3096" s="37" t="str">
        <f t="shared" si="881"/>
        <v/>
      </c>
      <c r="AA3096" s="54" t="str">
        <f t="shared" si="882"/>
        <v/>
      </c>
      <c r="AC3096" s="121" t="str">
        <f t="shared" si="883"/>
        <v/>
      </c>
      <c r="AD3096" s="111" t="str">
        <f t="shared" si="884"/>
        <v/>
      </c>
      <c r="AE3096" s="122" t="str">
        <f t="shared" si="885"/>
        <v/>
      </c>
      <c r="AF3096" s="123" t="str">
        <f t="shared" si="886"/>
        <v>Qtr 1</v>
      </c>
      <c r="AG3096" s="122" t="str">
        <f t="shared" si="887"/>
        <v/>
      </c>
      <c r="AI3096" s="124" t="str">
        <f t="shared" si="888"/>
        <v/>
      </c>
      <c r="AK3096" s="103" t="str">
        <f t="shared" si="889"/>
        <v/>
      </c>
      <c r="AL3096" s="104" t="str">
        <f t="shared" si="890"/>
        <v/>
      </c>
      <c r="AN3096" s="37" t="str">
        <f>IF(AK3096="", "", COUNTIF(AK$11:AK$8010, "&lt;"&amp;AK3096)+1+COUNTIF(AK$11:AK3096, AK3096)-1)</f>
        <v/>
      </c>
      <c r="AO3096" s="37" t="str">
        <f>IF(AL3096="", "", COUNTIF(AL$11:AL$8010, "&gt;"&amp;AL3096)+1+COUNTIF(AL$11:AL3096, AL3096)-1)</f>
        <v/>
      </c>
    </row>
    <row r="3097" spans="1:41" x14ac:dyDescent="0.55000000000000004">
      <c r="A3097" s="5"/>
      <c r="B3097" s="284"/>
      <c r="C3097" s="285"/>
      <c r="D3097" s="286"/>
      <c r="E3097" s="287"/>
      <c r="F3097" s="288"/>
      <c r="G3097" s="5"/>
      <c r="J3097" s="7" t="str">
        <f t="shared" si="873"/>
        <v/>
      </c>
      <c r="K3097" s="48" t="str">
        <f t="shared" si="874"/>
        <v/>
      </c>
      <c r="L3097" s="48" t="str">
        <f t="shared" si="875"/>
        <v/>
      </c>
      <c r="M3097" s="49" t="str">
        <f t="shared" si="876"/>
        <v/>
      </c>
      <c r="U3097" s="103" t="str">
        <f t="shared" si="877"/>
        <v/>
      </c>
      <c r="V3097" s="77" t="str">
        <f t="shared" si="878"/>
        <v/>
      </c>
      <c r="W3097" s="37" t="str">
        <f t="shared" si="879"/>
        <v/>
      </c>
      <c r="X3097" s="7" t="str">
        <f t="shared" si="880"/>
        <v/>
      </c>
      <c r="Y3097" s="37" t="str">
        <f t="shared" si="881"/>
        <v/>
      </c>
      <c r="AA3097" s="54" t="str">
        <f t="shared" si="882"/>
        <v/>
      </c>
      <c r="AC3097" s="121" t="str">
        <f t="shared" si="883"/>
        <v/>
      </c>
      <c r="AD3097" s="111" t="str">
        <f t="shared" si="884"/>
        <v/>
      </c>
      <c r="AE3097" s="122" t="str">
        <f t="shared" si="885"/>
        <v/>
      </c>
      <c r="AF3097" s="123" t="str">
        <f t="shared" si="886"/>
        <v>Qtr 1</v>
      </c>
      <c r="AG3097" s="122" t="str">
        <f t="shared" si="887"/>
        <v/>
      </c>
      <c r="AI3097" s="124" t="str">
        <f t="shared" si="888"/>
        <v/>
      </c>
      <c r="AK3097" s="103" t="str">
        <f t="shared" si="889"/>
        <v/>
      </c>
      <c r="AL3097" s="104" t="str">
        <f t="shared" si="890"/>
        <v/>
      </c>
      <c r="AN3097" s="37" t="str">
        <f>IF(AK3097="", "", COUNTIF(AK$11:AK$8010, "&lt;"&amp;AK3097)+1+COUNTIF(AK$11:AK3097, AK3097)-1)</f>
        <v/>
      </c>
      <c r="AO3097" s="37" t="str">
        <f>IF(AL3097="", "", COUNTIF(AL$11:AL$8010, "&gt;"&amp;AL3097)+1+COUNTIF(AL$11:AL3097, AL3097)-1)</f>
        <v/>
      </c>
    </row>
    <row r="3098" spans="1:41" x14ac:dyDescent="0.55000000000000004">
      <c r="A3098" s="5"/>
      <c r="B3098" s="284"/>
      <c r="C3098" s="285"/>
      <c r="D3098" s="286"/>
      <c r="E3098" s="287"/>
      <c r="F3098" s="288"/>
      <c r="G3098" s="5"/>
      <c r="J3098" s="7" t="str">
        <f t="shared" si="873"/>
        <v/>
      </c>
      <c r="K3098" s="48" t="str">
        <f t="shared" si="874"/>
        <v/>
      </c>
      <c r="L3098" s="48" t="str">
        <f t="shared" si="875"/>
        <v/>
      </c>
      <c r="M3098" s="49" t="str">
        <f t="shared" si="876"/>
        <v/>
      </c>
      <c r="U3098" s="103" t="str">
        <f t="shared" si="877"/>
        <v/>
      </c>
      <c r="V3098" s="77" t="str">
        <f t="shared" si="878"/>
        <v/>
      </c>
      <c r="W3098" s="37" t="str">
        <f t="shared" si="879"/>
        <v/>
      </c>
      <c r="X3098" s="7" t="str">
        <f t="shared" si="880"/>
        <v/>
      </c>
      <c r="Y3098" s="37" t="str">
        <f t="shared" si="881"/>
        <v/>
      </c>
      <c r="AA3098" s="54" t="str">
        <f t="shared" si="882"/>
        <v/>
      </c>
      <c r="AC3098" s="121" t="str">
        <f t="shared" si="883"/>
        <v/>
      </c>
      <c r="AD3098" s="111" t="str">
        <f t="shared" si="884"/>
        <v/>
      </c>
      <c r="AE3098" s="122" t="str">
        <f t="shared" si="885"/>
        <v/>
      </c>
      <c r="AF3098" s="123" t="str">
        <f t="shared" si="886"/>
        <v>Qtr 1</v>
      </c>
      <c r="AG3098" s="122" t="str">
        <f t="shared" si="887"/>
        <v/>
      </c>
      <c r="AI3098" s="124" t="str">
        <f t="shared" si="888"/>
        <v/>
      </c>
      <c r="AK3098" s="103" t="str">
        <f t="shared" si="889"/>
        <v/>
      </c>
      <c r="AL3098" s="104" t="str">
        <f t="shared" si="890"/>
        <v/>
      </c>
      <c r="AN3098" s="37" t="str">
        <f>IF(AK3098="", "", COUNTIF(AK$11:AK$8010, "&lt;"&amp;AK3098)+1+COUNTIF(AK$11:AK3098, AK3098)-1)</f>
        <v/>
      </c>
      <c r="AO3098" s="37" t="str">
        <f>IF(AL3098="", "", COUNTIF(AL$11:AL$8010, "&gt;"&amp;AL3098)+1+COUNTIF(AL$11:AL3098, AL3098)-1)</f>
        <v/>
      </c>
    </row>
    <row r="3099" spans="1:41" x14ac:dyDescent="0.55000000000000004">
      <c r="A3099" s="5"/>
      <c r="B3099" s="284"/>
      <c r="C3099" s="285"/>
      <c r="D3099" s="286"/>
      <c r="E3099" s="287"/>
      <c r="F3099" s="288"/>
      <c r="G3099" s="5"/>
      <c r="J3099" s="7" t="str">
        <f t="shared" si="873"/>
        <v/>
      </c>
      <c r="K3099" s="48" t="str">
        <f t="shared" si="874"/>
        <v/>
      </c>
      <c r="L3099" s="48" t="str">
        <f t="shared" si="875"/>
        <v/>
      </c>
      <c r="M3099" s="49" t="str">
        <f t="shared" si="876"/>
        <v/>
      </c>
      <c r="U3099" s="103" t="str">
        <f t="shared" si="877"/>
        <v/>
      </c>
      <c r="V3099" s="77" t="str">
        <f t="shared" si="878"/>
        <v/>
      </c>
      <c r="W3099" s="37" t="str">
        <f t="shared" si="879"/>
        <v/>
      </c>
      <c r="X3099" s="7" t="str">
        <f t="shared" si="880"/>
        <v/>
      </c>
      <c r="Y3099" s="37" t="str">
        <f t="shared" si="881"/>
        <v/>
      </c>
      <c r="AA3099" s="54" t="str">
        <f t="shared" si="882"/>
        <v/>
      </c>
      <c r="AC3099" s="121" t="str">
        <f t="shared" si="883"/>
        <v/>
      </c>
      <c r="AD3099" s="111" t="str">
        <f t="shared" si="884"/>
        <v/>
      </c>
      <c r="AE3099" s="122" t="str">
        <f t="shared" si="885"/>
        <v/>
      </c>
      <c r="AF3099" s="123" t="str">
        <f t="shared" si="886"/>
        <v>Qtr 1</v>
      </c>
      <c r="AG3099" s="122" t="str">
        <f t="shared" si="887"/>
        <v/>
      </c>
      <c r="AI3099" s="124" t="str">
        <f t="shared" si="888"/>
        <v/>
      </c>
      <c r="AK3099" s="103" t="str">
        <f t="shared" si="889"/>
        <v/>
      </c>
      <c r="AL3099" s="104" t="str">
        <f t="shared" si="890"/>
        <v/>
      </c>
      <c r="AN3099" s="37" t="str">
        <f>IF(AK3099="", "", COUNTIF(AK$11:AK$8010, "&lt;"&amp;AK3099)+1+COUNTIF(AK$11:AK3099, AK3099)-1)</f>
        <v/>
      </c>
      <c r="AO3099" s="37" t="str">
        <f>IF(AL3099="", "", COUNTIF(AL$11:AL$8010, "&gt;"&amp;AL3099)+1+COUNTIF(AL$11:AL3099, AL3099)-1)</f>
        <v/>
      </c>
    </row>
    <row r="3100" spans="1:41" x14ac:dyDescent="0.55000000000000004">
      <c r="A3100" s="5"/>
      <c r="B3100" s="284"/>
      <c r="C3100" s="285"/>
      <c r="D3100" s="286"/>
      <c r="E3100" s="287"/>
      <c r="F3100" s="288"/>
      <c r="G3100" s="5"/>
      <c r="J3100" s="7" t="str">
        <f t="shared" si="873"/>
        <v/>
      </c>
      <c r="K3100" s="48" t="str">
        <f t="shared" si="874"/>
        <v/>
      </c>
      <c r="L3100" s="48" t="str">
        <f t="shared" si="875"/>
        <v/>
      </c>
      <c r="M3100" s="49" t="str">
        <f t="shared" si="876"/>
        <v/>
      </c>
      <c r="U3100" s="103" t="str">
        <f t="shared" si="877"/>
        <v/>
      </c>
      <c r="V3100" s="77" t="str">
        <f t="shared" si="878"/>
        <v/>
      </c>
      <c r="W3100" s="37" t="str">
        <f t="shared" si="879"/>
        <v/>
      </c>
      <c r="X3100" s="7" t="str">
        <f t="shared" si="880"/>
        <v/>
      </c>
      <c r="Y3100" s="37" t="str">
        <f t="shared" si="881"/>
        <v/>
      </c>
      <c r="AA3100" s="54" t="str">
        <f t="shared" si="882"/>
        <v/>
      </c>
      <c r="AC3100" s="121" t="str">
        <f t="shared" si="883"/>
        <v/>
      </c>
      <c r="AD3100" s="111" t="str">
        <f t="shared" si="884"/>
        <v/>
      </c>
      <c r="AE3100" s="122" t="str">
        <f t="shared" si="885"/>
        <v/>
      </c>
      <c r="AF3100" s="123" t="str">
        <f t="shared" si="886"/>
        <v>Qtr 1</v>
      </c>
      <c r="AG3100" s="122" t="str">
        <f t="shared" si="887"/>
        <v/>
      </c>
      <c r="AI3100" s="124" t="str">
        <f t="shared" si="888"/>
        <v/>
      </c>
      <c r="AK3100" s="103" t="str">
        <f t="shared" si="889"/>
        <v/>
      </c>
      <c r="AL3100" s="104" t="str">
        <f t="shared" si="890"/>
        <v/>
      </c>
      <c r="AN3100" s="37" t="str">
        <f>IF(AK3100="", "", COUNTIF(AK$11:AK$8010, "&lt;"&amp;AK3100)+1+COUNTIF(AK$11:AK3100, AK3100)-1)</f>
        <v/>
      </c>
      <c r="AO3100" s="37" t="str">
        <f>IF(AL3100="", "", COUNTIF(AL$11:AL$8010, "&gt;"&amp;AL3100)+1+COUNTIF(AL$11:AL3100, AL3100)-1)</f>
        <v/>
      </c>
    </row>
    <row r="3101" spans="1:41" x14ac:dyDescent="0.55000000000000004">
      <c r="A3101" s="5"/>
      <c r="B3101" s="284"/>
      <c r="C3101" s="285"/>
      <c r="D3101" s="286"/>
      <c r="E3101" s="287"/>
      <c r="F3101" s="288"/>
      <c r="G3101" s="5"/>
      <c r="J3101" s="7" t="str">
        <f t="shared" si="873"/>
        <v/>
      </c>
      <c r="K3101" s="48" t="str">
        <f t="shared" si="874"/>
        <v/>
      </c>
      <c r="L3101" s="48" t="str">
        <f t="shared" si="875"/>
        <v/>
      </c>
      <c r="M3101" s="49" t="str">
        <f t="shared" si="876"/>
        <v/>
      </c>
      <c r="U3101" s="103" t="str">
        <f t="shared" si="877"/>
        <v/>
      </c>
      <c r="V3101" s="77" t="str">
        <f t="shared" si="878"/>
        <v/>
      </c>
      <c r="W3101" s="37" t="str">
        <f t="shared" si="879"/>
        <v/>
      </c>
      <c r="X3101" s="7" t="str">
        <f t="shared" si="880"/>
        <v/>
      </c>
      <c r="Y3101" s="37" t="str">
        <f t="shared" si="881"/>
        <v/>
      </c>
      <c r="AA3101" s="54" t="str">
        <f t="shared" si="882"/>
        <v/>
      </c>
      <c r="AC3101" s="121" t="str">
        <f t="shared" si="883"/>
        <v/>
      </c>
      <c r="AD3101" s="111" t="str">
        <f t="shared" si="884"/>
        <v/>
      </c>
      <c r="AE3101" s="122" t="str">
        <f t="shared" si="885"/>
        <v/>
      </c>
      <c r="AF3101" s="123" t="str">
        <f t="shared" si="886"/>
        <v>Qtr 1</v>
      </c>
      <c r="AG3101" s="122" t="str">
        <f t="shared" si="887"/>
        <v/>
      </c>
      <c r="AI3101" s="124" t="str">
        <f t="shared" si="888"/>
        <v/>
      </c>
      <c r="AK3101" s="103" t="str">
        <f t="shared" si="889"/>
        <v/>
      </c>
      <c r="AL3101" s="104" t="str">
        <f t="shared" si="890"/>
        <v/>
      </c>
      <c r="AN3101" s="37" t="str">
        <f>IF(AK3101="", "", COUNTIF(AK$11:AK$8010, "&lt;"&amp;AK3101)+1+COUNTIF(AK$11:AK3101, AK3101)-1)</f>
        <v/>
      </c>
      <c r="AO3101" s="37" t="str">
        <f>IF(AL3101="", "", COUNTIF(AL$11:AL$8010, "&gt;"&amp;AL3101)+1+COUNTIF(AL$11:AL3101, AL3101)-1)</f>
        <v/>
      </c>
    </row>
    <row r="3102" spans="1:41" x14ac:dyDescent="0.55000000000000004">
      <c r="A3102" s="5"/>
      <c r="B3102" s="284"/>
      <c r="C3102" s="285"/>
      <c r="D3102" s="286"/>
      <c r="E3102" s="287"/>
      <c r="F3102" s="288"/>
      <c r="G3102" s="5"/>
      <c r="J3102" s="7" t="str">
        <f t="shared" si="873"/>
        <v/>
      </c>
      <c r="K3102" s="48" t="str">
        <f t="shared" si="874"/>
        <v/>
      </c>
      <c r="L3102" s="48" t="str">
        <f t="shared" si="875"/>
        <v/>
      </c>
      <c r="M3102" s="49" t="str">
        <f t="shared" si="876"/>
        <v/>
      </c>
      <c r="U3102" s="103" t="str">
        <f t="shared" si="877"/>
        <v/>
      </c>
      <c r="V3102" s="77" t="str">
        <f t="shared" si="878"/>
        <v/>
      </c>
      <c r="W3102" s="37" t="str">
        <f t="shared" si="879"/>
        <v/>
      </c>
      <c r="X3102" s="7" t="str">
        <f t="shared" si="880"/>
        <v/>
      </c>
      <c r="Y3102" s="37" t="str">
        <f t="shared" si="881"/>
        <v/>
      </c>
      <c r="AA3102" s="54" t="str">
        <f t="shared" si="882"/>
        <v/>
      </c>
      <c r="AC3102" s="121" t="str">
        <f t="shared" si="883"/>
        <v/>
      </c>
      <c r="AD3102" s="111" t="str">
        <f t="shared" si="884"/>
        <v/>
      </c>
      <c r="AE3102" s="122" t="str">
        <f t="shared" si="885"/>
        <v/>
      </c>
      <c r="AF3102" s="123" t="str">
        <f t="shared" si="886"/>
        <v>Qtr 1</v>
      </c>
      <c r="AG3102" s="122" t="str">
        <f t="shared" si="887"/>
        <v/>
      </c>
      <c r="AI3102" s="124" t="str">
        <f t="shared" si="888"/>
        <v/>
      </c>
      <c r="AK3102" s="103" t="str">
        <f t="shared" si="889"/>
        <v/>
      </c>
      <c r="AL3102" s="104" t="str">
        <f t="shared" si="890"/>
        <v/>
      </c>
      <c r="AN3102" s="37" t="str">
        <f>IF(AK3102="", "", COUNTIF(AK$11:AK$8010, "&lt;"&amp;AK3102)+1+COUNTIF(AK$11:AK3102, AK3102)-1)</f>
        <v/>
      </c>
      <c r="AO3102" s="37" t="str">
        <f>IF(AL3102="", "", COUNTIF(AL$11:AL$8010, "&gt;"&amp;AL3102)+1+COUNTIF(AL$11:AL3102, AL3102)-1)</f>
        <v/>
      </c>
    </row>
    <row r="3103" spans="1:41" x14ac:dyDescent="0.55000000000000004">
      <c r="A3103" s="5"/>
      <c r="B3103" s="284"/>
      <c r="C3103" s="285"/>
      <c r="D3103" s="286"/>
      <c r="E3103" s="287"/>
      <c r="F3103" s="288"/>
      <c r="G3103" s="5"/>
      <c r="J3103" s="7" t="str">
        <f t="shared" si="873"/>
        <v/>
      </c>
      <c r="K3103" s="48" t="str">
        <f t="shared" si="874"/>
        <v/>
      </c>
      <c r="L3103" s="48" t="str">
        <f t="shared" si="875"/>
        <v/>
      </c>
      <c r="M3103" s="49" t="str">
        <f t="shared" si="876"/>
        <v/>
      </c>
      <c r="U3103" s="103" t="str">
        <f t="shared" si="877"/>
        <v/>
      </c>
      <c r="V3103" s="77" t="str">
        <f t="shared" si="878"/>
        <v/>
      </c>
      <c r="W3103" s="37" t="str">
        <f t="shared" si="879"/>
        <v/>
      </c>
      <c r="X3103" s="7" t="str">
        <f t="shared" si="880"/>
        <v/>
      </c>
      <c r="Y3103" s="37" t="str">
        <f t="shared" si="881"/>
        <v/>
      </c>
      <c r="AA3103" s="54" t="str">
        <f t="shared" si="882"/>
        <v/>
      </c>
      <c r="AC3103" s="121" t="str">
        <f t="shared" si="883"/>
        <v/>
      </c>
      <c r="AD3103" s="111" t="str">
        <f t="shared" si="884"/>
        <v/>
      </c>
      <c r="AE3103" s="122" t="str">
        <f t="shared" si="885"/>
        <v/>
      </c>
      <c r="AF3103" s="123" t="str">
        <f t="shared" si="886"/>
        <v>Qtr 1</v>
      </c>
      <c r="AG3103" s="122" t="str">
        <f t="shared" si="887"/>
        <v/>
      </c>
      <c r="AI3103" s="124" t="str">
        <f t="shared" si="888"/>
        <v/>
      </c>
      <c r="AK3103" s="103" t="str">
        <f t="shared" si="889"/>
        <v/>
      </c>
      <c r="AL3103" s="104" t="str">
        <f t="shared" si="890"/>
        <v/>
      </c>
      <c r="AN3103" s="37" t="str">
        <f>IF(AK3103="", "", COUNTIF(AK$11:AK$8010, "&lt;"&amp;AK3103)+1+COUNTIF(AK$11:AK3103, AK3103)-1)</f>
        <v/>
      </c>
      <c r="AO3103" s="37" t="str">
        <f>IF(AL3103="", "", COUNTIF(AL$11:AL$8010, "&gt;"&amp;AL3103)+1+COUNTIF(AL$11:AL3103, AL3103)-1)</f>
        <v/>
      </c>
    </row>
    <row r="3104" spans="1:41" x14ac:dyDescent="0.55000000000000004">
      <c r="A3104" s="5"/>
      <c r="B3104" s="284"/>
      <c r="C3104" s="285"/>
      <c r="D3104" s="286"/>
      <c r="E3104" s="287"/>
      <c r="F3104" s="288"/>
      <c r="G3104" s="5"/>
      <c r="J3104" s="7" t="str">
        <f t="shared" si="873"/>
        <v/>
      </c>
      <c r="K3104" s="48" t="str">
        <f t="shared" si="874"/>
        <v/>
      </c>
      <c r="L3104" s="48" t="str">
        <f t="shared" si="875"/>
        <v/>
      </c>
      <c r="M3104" s="49" t="str">
        <f t="shared" si="876"/>
        <v/>
      </c>
      <c r="U3104" s="103" t="str">
        <f t="shared" si="877"/>
        <v/>
      </c>
      <c r="V3104" s="77" t="str">
        <f t="shared" si="878"/>
        <v/>
      </c>
      <c r="W3104" s="37" t="str">
        <f t="shared" si="879"/>
        <v/>
      </c>
      <c r="X3104" s="7" t="str">
        <f t="shared" si="880"/>
        <v/>
      </c>
      <c r="Y3104" s="37" t="str">
        <f t="shared" si="881"/>
        <v/>
      </c>
      <c r="AA3104" s="54" t="str">
        <f t="shared" si="882"/>
        <v/>
      </c>
      <c r="AC3104" s="121" t="str">
        <f t="shared" si="883"/>
        <v/>
      </c>
      <c r="AD3104" s="111" t="str">
        <f t="shared" si="884"/>
        <v/>
      </c>
      <c r="AE3104" s="122" t="str">
        <f t="shared" si="885"/>
        <v/>
      </c>
      <c r="AF3104" s="123" t="str">
        <f t="shared" si="886"/>
        <v>Qtr 1</v>
      </c>
      <c r="AG3104" s="122" t="str">
        <f t="shared" si="887"/>
        <v/>
      </c>
      <c r="AI3104" s="124" t="str">
        <f t="shared" si="888"/>
        <v/>
      </c>
      <c r="AK3104" s="103" t="str">
        <f t="shared" si="889"/>
        <v/>
      </c>
      <c r="AL3104" s="104" t="str">
        <f t="shared" si="890"/>
        <v/>
      </c>
      <c r="AN3104" s="37" t="str">
        <f>IF(AK3104="", "", COUNTIF(AK$11:AK$8010, "&lt;"&amp;AK3104)+1+COUNTIF(AK$11:AK3104, AK3104)-1)</f>
        <v/>
      </c>
      <c r="AO3104" s="37" t="str">
        <f>IF(AL3104="", "", COUNTIF(AL$11:AL$8010, "&gt;"&amp;AL3104)+1+COUNTIF(AL$11:AL3104, AL3104)-1)</f>
        <v/>
      </c>
    </row>
    <row r="3105" spans="1:41" x14ac:dyDescent="0.55000000000000004">
      <c r="A3105" s="5"/>
      <c r="B3105" s="284"/>
      <c r="C3105" s="285"/>
      <c r="D3105" s="286"/>
      <c r="E3105" s="287"/>
      <c r="F3105" s="288"/>
      <c r="G3105" s="5"/>
      <c r="J3105" s="7" t="str">
        <f t="shared" si="873"/>
        <v/>
      </c>
      <c r="K3105" s="48" t="str">
        <f t="shared" si="874"/>
        <v/>
      </c>
      <c r="L3105" s="48" t="str">
        <f t="shared" si="875"/>
        <v/>
      </c>
      <c r="M3105" s="49" t="str">
        <f t="shared" si="876"/>
        <v/>
      </c>
      <c r="U3105" s="103" t="str">
        <f t="shared" si="877"/>
        <v/>
      </c>
      <c r="V3105" s="77" t="str">
        <f t="shared" si="878"/>
        <v/>
      </c>
      <c r="W3105" s="37" t="str">
        <f t="shared" si="879"/>
        <v/>
      </c>
      <c r="X3105" s="7" t="str">
        <f t="shared" si="880"/>
        <v/>
      </c>
      <c r="Y3105" s="37" t="str">
        <f t="shared" si="881"/>
        <v/>
      </c>
      <c r="AA3105" s="54" t="str">
        <f t="shared" si="882"/>
        <v/>
      </c>
      <c r="AC3105" s="121" t="str">
        <f t="shared" si="883"/>
        <v/>
      </c>
      <c r="AD3105" s="111" t="str">
        <f t="shared" si="884"/>
        <v/>
      </c>
      <c r="AE3105" s="122" t="str">
        <f t="shared" si="885"/>
        <v/>
      </c>
      <c r="AF3105" s="123" t="str">
        <f t="shared" si="886"/>
        <v>Qtr 1</v>
      </c>
      <c r="AG3105" s="122" t="str">
        <f t="shared" si="887"/>
        <v/>
      </c>
      <c r="AI3105" s="124" t="str">
        <f t="shared" si="888"/>
        <v/>
      </c>
      <c r="AK3105" s="103" t="str">
        <f t="shared" si="889"/>
        <v/>
      </c>
      <c r="AL3105" s="104" t="str">
        <f t="shared" si="890"/>
        <v/>
      </c>
      <c r="AN3105" s="37" t="str">
        <f>IF(AK3105="", "", COUNTIF(AK$11:AK$8010, "&lt;"&amp;AK3105)+1+COUNTIF(AK$11:AK3105, AK3105)-1)</f>
        <v/>
      </c>
      <c r="AO3105" s="37" t="str">
        <f>IF(AL3105="", "", COUNTIF(AL$11:AL$8010, "&gt;"&amp;AL3105)+1+COUNTIF(AL$11:AL3105, AL3105)-1)</f>
        <v/>
      </c>
    </row>
    <row r="3106" spans="1:41" x14ac:dyDescent="0.55000000000000004">
      <c r="A3106" s="5"/>
      <c r="B3106" s="284"/>
      <c r="C3106" s="285"/>
      <c r="D3106" s="286"/>
      <c r="E3106" s="287"/>
      <c r="F3106" s="288"/>
      <c r="G3106" s="5"/>
      <c r="J3106" s="7" t="str">
        <f t="shared" si="873"/>
        <v/>
      </c>
      <c r="K3106" s="48" t="str">
        <f t="shared" si="874"/>
        <v/>
      </c>
      <c r="L3106" s="48" t="str">
        <f t="shared" si="875"/>
        <v/>
      </c>
      <c r="M3106" s="49" t="str">
        <f t="shared" si="876"/>
        <v/>
      </c>
      <c r="U3106" s="103" t="str">
        <f t="shared" si="877"/>
        <v/>
      </c>
      <c r="V3106" s="77" t="str">
        <f t="shared" si="878"/>
        <v/>
      </c>
      <c r="W3106" s="37" t="str">
        <f t="shared" si="879"/>
        <v/>
      </c>
      <c r="X3106" s="7" t="str">
        <f t="shared" si="880"/>
        <v/>
      </c>
      <c r="Y3106" s="37" t="str">
        <f t="shared" si="881"/>
        <v/>
      </c>
      <c r="AA3106" s="54" t="str">
        <f t="shared" si="882"/>
        <v/>
      </c>
      <c r="AC3106" s="121" t="str">
        <f t="shared" si="883"/>
        <v/>
      </c>
      <c r="AD3106" s="111" t="str">
        <f t="shared" si="884"/>
        <v/>
      </c>
      <c r="AE3106" s="122" t="str">
        <f t="shared" si="885"/>
        <v/>
      </c>
      <c r="AF3106" s="123" t="str">
        <f t="shared" si="886"/>
        <v>Qtr 1</v>
      </c>
      <c r="AG3106" s="122" t="str">
        <f t="shared" si="887"/>
        <v/>
      </c>
      <c r="AI3106" s="124" t="str">
        <f t="shared" si="888"/>
        <v/>
      </c>
      <c r="AK3106" s="103" t="str">
        <f t="shared" si="889"/>
        <v/>
      </c>
      <c r="AL3106" s="104" t="str">
        <f t="shared" si="890"/>
        <v/>
      </c>
      <c r="AN3106" s="37" t="str">
        <f>IF(AK3106="", "", COUNTIF(AK$11:AK$8010, "&lt;"&amp;AK3106)+1+COUNTIF(AK$11:AK3106, AK3106)-1)</f>
        <v/>
      </c>
      <c r="AO3106" s="37" t="str">
        <f>IF(AL3106="", "", COUNTIF(AL$11:AL$8010, "&gt;"&amp;AL3106)+1+COUNTIF(AL$11:AL3106, AL3106)-1)</f>
        <v/>
      </c>
    </row>
    <row r="3107" spans="1:41" x14ac:dyDescent="0.55000000000000004">
      <c r="A3107" s="5"/>
      <c r="B3107" s="284"/>
      <c r="C3107" s="285"/>
      <c r="D3107" s="286"/>
      <c r="E3107" s="287"/>
      <c r="F3107" s="288"/>
      <c r="G3107" s="5"/>
      <c r="J3107" s="7" t="str">
        <f t="shared" si="873"/>
        <v/>
      </c>
      <c r="K3107" s="48" t="str">
        <f t="shared" si="874"/>
        <v/>
      </c>
      <c r="L3107" s="48" t="str">
        <f t="shared" si="875"/>
        <v/>
      </c>
      <c r="M3107" s="49" t="str">
        <f t="shared" si="876"/>
        <v/>
      </c>
      <c r="U3107" s="103" t="str">
        <f t="shared" si="877"/>
        <v/>
      </c>
      <c r="V3107" s="77" t="str">
        <f t="shared" si="878"/>
        <v/>
      </c>
      <c r="W3107" s="37" t="str">
        <f t="shared" si="879"/>
        <v/>
      </c>
      <c r="X3107" s="7" t="str">
        <f t="shared" si="880"/>
        <v/>
      </c>
      <c r="Y3107" s="37" t="str">
        <f t="shared" si="881"/>
        <v/>
      </c>
      <c r="AA3107" s="54" t="str">
        <f t="shared" si="882"/>
        <v/>
      </c>
      <c r="AC3107" s="121" t="str">
        <f t="shared" si="883"/>
        <v/>
      </c>
      <c r="AD3107" s="111" t="str">
        <f t="shared" si="884"/>
        <v/>
      </c>
      <c r="AE3107" s="122" t="str">
        <f t="shared" si="885"/>
        <v/>
      </c>
      <c r="AF3107" s="123" t="str">
        <f t="shared" si="886"/>
        <v>Qtr 1</v>
      </c>
      <c r="AG3107" s="122" t="str">
        <f t="shared" si="887"/>
        <v/>
      </c>
      <c r="AI3107" s="124" t="str">
        <f t="shared" si="888"/>
        <v/>
      </c>
      <c r="AK3107" s="103" t="str">
        <f t="shared" si="889"/>
        <v/>
      </c>
      <c r="AL3107" s="104" t="str">
        <f t="shared" si="890"/>
        <v/>
      </c>
      <c r="AN3107" s="37" t="str">
        <f>IF(AK3107="", "", COUNTIF(AK$11:AK$8010, "&lt;"&amp;AK3107)+1+COUNTIF(AK$11:AK3107, AK3107)-1)</f>
        <v/>
      </c>
      <c r="AO3107" s="37" t="str">
        <f>IF(AL3107="", "", COUNTIF(AL$11:AL$8010, "&gt;"&amp;AL3107)+1+COUNTIF(AL$11:AL3107, AL3107)-1)</f>
        <v/>
      </c>
    </row>
    <row r="3108" spans="1:41" x14ac:dyDescent="0.55000000000000004">
      <c r="A3108" s="5"/>
      <c r="B3108" s="284"/>
      <c r="C3108" s="285"/>
      <c r="D3108" s="286"/>
      <c r="E3108" s="287"/>
      <c r="F3108" s="288"/>
      <c r="G3108" s="5"/>
      <c r="J3108" s="7" t="str">
        <f t="shared" si="873"/>
        <v/>
      </c>
      <c r="K3108" s="48" t="str">
        <f t="shared" si="874"/>
        <v/>
      </c>
      <c r="L3108" s="48" t="str">
        <f t="shared" si="875"/>
        <v/>
      </c>
      <c r="M3108" s="49" t="str">
        <f t="shared" si="876"/>
        <v/>
      </c>
      <c r="U3108" s="103" t="str">
        <f t="shared" si="877"/>
        <v/>
      </c>
      <c r="V3108" s="77" t="str">
        <f t="shared" si="878"/>
        <v/>
      </c>
      <c r="W3108" s="37" t="str">
        <f t="shared" si="879"/>
        <v/>
      </c>
      <c r="X3108" s="7" t="str">
        <f t="shared" si="880"/>
        <v/>
      </c>
      <c r="Y3108" s="37" t="str">
        <f t="shared" si="881"/>
        <v/>
      </c>
      <c r="AA3108" s="54" t="str">
        <f t="shared" si="882"/>
        <v/>
      </c>
      <c r="AC3108" s="121" t="str">
        <f t="shared" si="883"/>
        <v/>
      </c>
      <c r="AD3108" s="111" t="str">
        <f t="shared" si="884"/>
        <v/>
      </c>
      <c r="AE3108" s="122" t="str">
        <f t="shared" si="885"/>
        <v/>
      </c>
      <c r="AF3108" s="123" t="str">
        <f t="shared" si="886"/>
        <v>Qtr 1</v>
      </c>
      <c r="AG3108" s="122" t="str">
        <f t="shared" si="887"/>
        <v/>
      </c>
      <c r="AI3108" s="124" t="str">
        <f t="shared" si="888"/>
        <v/>
      </c>
      <c r="AK3108" s="103" t="str">
        <f t="shared" si="889"/>
        <v/>
      </c>
      <c r="AL3108" s="104" t="str">
        <f t="shared" si="890"/>
        <v/>
      </c>
      <c r="AN3108" s="37" t="str">
        <f>IF(AK3108="", "", COUNTIF(AK$11:AK$8010, "&lt;"&amp;AK3108)+1+COUNTIF(AK$11:AK3108, AK3108)-1)</f>
        <v/>
      </c>
      <c r="AO3108" s="37" t="str">
        <f>IF(AL3108="", "", COUNTIF(AL$11:AL$8010, "&gt;"&amp;AL3108)+1+COUNTIF(AL$11:AL3108, AL3108)-1)</f>
        <v/>
      </c>
    </row>
    <row r="3109" spans="1:41" x14ac:dyDescent="0.55000000000000004">
      <c r="A3109" s="5"/>
      <c r="B3109" s="284"/>
      <c r="C3109" s="285"/>
      <c r="D3109" s="286"/>
      <c r="E3109" s="287"/>
      <c r="F3109" s="288"/>
      <c r="G3109" s="5"/>
      <c r="J3109" s="7" t="str">
        <f t="shared" si="873"/>
        <v/>
      </c>
      <c r="K3109" s="48" t="str">
        <f t="shared" si="874"/>
        <v/>
      </c>
      <c r="L3109" s="48" t="str">
        <f t="shared" si="875"/>
        <v/>
      </c>
      <c r="M3109" s="49" t="str">
        <f t="shared" si="876"/>
        <v/>
      </c>
      <c r="U3109" s="103" t="str">
        <f t="shared" si="877"/>
        <v/>
      </c>
      <c r="V3109" s="77" t="str">
        <f t="shared" si="878"/>
        <v/>
      </c>
      <c r="W3109" s="37" t="str">
        <f t="shared" si="879"/>
        <v/>
      </c>
      <c r="X3109" s="7" t="str">
        <f t="shared" si="880"/>
        <v/>
      </c>
      <c r="Y3109" s="37" t="str">
        <f t="shared" si="881"/>
        <v/>
      </c>
      <c r="AA3109" s="54" t="str">
        <f t="shared" si="882"/>
        <v/>
      </c>
      <c r="AC3109" s="121" t="str">
        <f t="shared" si="883"/>
        <v/>
      </c>
      <c r="AD3109" s="111" t="str">
        <f t="shared" si="884"/>
        <v/>
      </c>
      <c r="AE3109" s="122" t="str">
        <f t="shared" si="885"/>
        <v/>
      </c>
      <c r="AF3109" s="123" t="str">
        <f t="shared" si="886"/>
        <v>Qtr 1</v>
      </c>
      <c r="AG3109" s="122" t="str">
        <f t="shared" si="887"/>
        <v/>
      </c>
      <c r="AI3109" s="124" t="str">
        <f t="shared" si="888"/>
        <v/>
      </c>
      <c r="AK3109" s="103" t="str">
        <f t="shared" si="889"/>
        <v/>
      </c>
      <c r="AL3109" s="104" t="str">
        <f t="shared" si="890"/>
        <v/>
      </c>
      <c r="AN3109" s="37" t="str">
        <f>IF(AK3109="", "", COUNTIF(AK$11:AK$8010, "&lt;"&amp;AK3109)+1+COUNTIF(AK$11:AK3109, AK3109)-1)</f>
        <v/>
      </c>
      <c r="AO3109" s="37" t="str">
        <f>IF(AL3109="", "", COUNTIF(AL$11:AL$8010, "&gt;"&amp;AL3109)+1+COUNTIF(AL$11:AL3109, AL3109)-1)</f>
        <v/>
      </c>
    </row>
    <row r="3110" spans="1:41" x14ac:dyDescent="0.55000000000000004">
      <c r="A3110" s="5"/>
      <c r="B3110" s="284"/>
      <c r="C3110" s="285"/>
      <c r="D3110" s="286"/>
      <c r="E3110" s="287"/>
      <c r="F3110" s="288"/>
      <c r="G3110" s="5"/>
      <c r="J3110" s="7" t="str">
        <f t="shared" si="873"/>
        <v/>
      </c>
      <c r="K3110" s="48" t="str">
        <f t="shared" si="874"/>
        <v/>
      </c>
      <c r="L3110" s="48" t="str">
        <f t="shared" si="875"/>
        <v/>
      </c>
      <c r="M3110" s="49" t="str">
        <f t="shared" si="876"/>
        <v/>
      </c>
      <c r="U3110" s="103" t="str">
        <f t="shared" si="877"/>
        <v/>
      </c>
      <c r="V3110" s="77" t="str">
        <f t="shared" si="878"/>
        <v/>
      </c>
      <c r="W3110" s="37" t="str">
        <f t="shared" si="879"/>
        <v/>
      </c>
      <c r="X3110" s="7" t="str">
        <f t="shared" si="880"/>
        <v/>
      </c>
      <c r="Y3110" s="37" t="str">
        <f t="shared" si="881"/>
        <v/>
      </c>
      <c r="AA3110" s="54" t="str">
        <f t="shared" si="882"/>
        <v/>
      </c>
      <c r="AC3110" s="121" t="str">
        <f t="shared" si="883"/>
        <v/>
      </c>
      <c r="AD3110" s="111" t="str">
        <f t="shared" si="884"/>
        <v/>
      </c>
      <c r="AE3110" s="122" t="str">
        <f t="shared" si="885"/>
        <v/>
      </c>
      <c r="AF3110" s="123" t="str">
        <f t="shared" si="886"/>
        <v>Qtr 1</v>
      </c>
      <c r="AG3110" s="122" t="str">
        <f t="shared" si="887"/>
        <v/>
      </c>
      <c r="AI3110" s="124" t="str">
        <f t="shared" si="888"/>
        <v/>
      </c>
      <c r="AK3110" s="103" t="str">
        <f t="shared" si="889"/>
        <v/>
      </c>
      <c r="AL3110" s="104" t="str">
        <f t="shared" si="890"/>
        <v/>
      </c>
      <c r="AN3110" s="37" t="str">
        <f>IF(AK3110="", "", COUNTIF(AK$11:AK$8010, "&lt;"&amp;AK3110)+1+COUNTIF(AK$11:AK3110, AK3110)-1)</f>
        <v/>
      </c>
      <c r="AO3110" s="37" t="str">
        <f>IF(AL3110="", "", COUNTIF(AL$11:AL$8010, "&gt;"&amp;AL3110)+1+COUNTIF(AL$11:AL3110, AL3110)-1)</f>
        <v/>
      </c>
    </row>
    <row r="3111" spans="1:41" x14ac:dyDescent="0.55000000000000004">
      <c r="A3111" s="5"/>
      <c r="B3111" s="284"/>
      <c r="C3111" s="285"/>
      <c r="D3111" s="286"/>
      <c r="E3111" s="287"/>
      <c r="F3111" s="288"/>
      <c r="G3111" s="5"/>
      <c r="J3111" s="7" t="str">
        <f t="shared" si="873"/>
        <v/>
      </c>
      <c r="K3111" s="48" t="str">
        <f t="shared" si="874"/>
        <v/>
      </c>
      <c r="L3111" s="48" t="str">
        <f t="shared" si="875"/>
        <v/>
      </c>
      <c r="M3111" s="49" t="str">
        <f t="shared" si="876"/>
        <v/>
      </c>
      <c r="U3111" s="103" t="str">
        <f t="shared" si="877"/>
        <v/>
      </c>
      <c r="V3111" s="77" t="str">
        <f t="shared" si="878"/>
        <v/>
      </c>
      <c r="W3111" s="37" t="str">
        <f t="shared" si="879"/>
        <v/>
      </c>
      <c r="X3111" s="7" t="str">
        <f t="shared" si="880"/>
        <v/>
      </c>
      <c r="Y3111" s="37" t="str">
        <f t="shared" si="881"/>
        <v/>
      </c>
      <c r="AA3111" s="54" t="str">
        <f t="shared" si="882"/>
        <v/>
      </c>
      <c r="AC3111" s="121" t="str">
        <f t="shared" si="883"/>
        <v/>
      </c>
      <c r="AD3111" s="111" t="str">
        <f t="shared" si="884"/>
        <v/>
      </c>
      <c r="AE3111" s="122" t="str">
        <f t="shared" si="885"/>
        <v/>
      </c>
      <c r="AF3111" s="123" t="str">
        <f t="shared" si="886"/>
        <v>Qtr 1</v>
      </c>
      <c r="AG3111" s="122" t="str">
        <f t="shared" si="887"/>
        <v/>
      </c>
      <c r="AI3111" s="124" t="str">
        <f t="shared" si="888"/>
        <v/>
      </c>
      <c r="AK3111" s="103" t="str">
        <f t="shared" si="889"/>
        <v/>
      </c>
      <c r="AL3111" s="104" t="str">
        <f t="shared" si="890"/>
        <v/>
      </c>
      <c r="AN3111" s="37" t="str">
        <f>IF(AK3111="", "", COUNTIF(AK$11:AK$8010, "&lt;"&amp;AK3111)+1+COUNTIF(AK$11:AK3111, AK3111)-1)</f>
        <v/>
      </c>
      <c r="AO3111" s="37" t="str">
        <f>IF(AL3111="", "", COUNTIF(AL$11:AL$8010, "&gt;"&amp;AL3111)+1+COUNTIF(AL$11:AL3111, AL3111)-1)</f>
        <v/>
      </c>
    </row>
    <row r="3112" spans="1:41" x14ac:dyDescent="0.55000000000000004">
      <c r="A3112" s="5"/>
      <c r="B3112" s="284"/>
      <c r="C3112" s="285"/>
      <c r="D3112" s="286"/>
      <c r="E3112" s="287"/>
      <c r="F3112" s="288"/>
      <c r="G3112" s="5"/>
      <c r="J3112" s="7" t="str">
        <f t="shared" si="873"/>
        <v/>
      </c>
      <c r="K3112" s="48" t="str">
        <f t="shared" si="874"/>
        <v/>
      </c>
      <c r="L3112" s="48" t="str">
        <f t="shared" si="875"/>
        <v/>
      </c>
      <c r="M3112" s="49" t="str">
        <f t="shared" si="876"/>
        <v/>
      </c>
      <c r="U3112" s="103" t="str">
        <f t="shared" si="877"/>
        <v/>
      </c>
      <c r="V3112" s="77" t="str">
        <f t="shared" si="878"/>
        <v/>
      </c>
      <c r="W3112" s="37" t="str">
        <f t="shared" si="879"/>
        <v/>
      </c>
      <c r="X3112" s="7" t="str">
        <f t="shared" si="880"/>
        <v/>
      </c>
      <c r="Y3112" s="37" t="str">
        <f t="shared" si="881"/>
        <v/>
      </c>
      <c r="AA3112" s="54" t="str">
        <f t="shared" si="882"/>
        <v/>
      </c>
      <c r="AC3112" s="121" t="str">
        <f t="shared" si="883"/>
        <v/>
      </c>
      <c r="AD3112" s="111" t="str">
        <f t="shared" si="884"/>
        <v/>
      </c>
      <c r="AE3112" s="122" t="str">
        <f t="shared" si="885"/>
        <v/>
      </c>
      <c r="AF3112" s="123" t="str">
        <f t="shared" si="886"/>
        <v>Qtr 1</v>
      </c>
      <c r="AG3112" s="122" t="str">
        <f t="shared" si="887"/>
        <v/>
      </c>
      <c r="AI3112" s="124" t="str">
        <f t="shared" si="888"/>
        <v/>
      </c>
      <c r="AK3112" s="103" t="str">
        <f t="shared" si="889"/>
        <v/>
      </c>
      <c r="AL3112" s="104" t="str">
        <f t="shared" si="890"/>
        <v/>
      </c>
      <c r="AN3112" s="37" t="str">
        <f>IF(AK3112="", "", COUNTIF(AK$11:AK$8010, "&lt;"&amp;AK3112)+1+COUNTIF(AK$11:AK3112, AK3112)-1)</f>
        <v/>
      </c>
      <c r="AO3112" s="37" t="str">
        <f>IF(AL3112="", "", COUNTIF(AL$11:AL$8010, "&gt;"&amp;AL3112)+1+COUNTIF(AL$11:AL3112, AL3112)-1)</f>
        <v/>
      </c>
    </row>
    <row r="3113" spans="1:41" x14ac:dyDescent="0.55000000000000004">
      <c r="A3113" s="5"/>
      <c r="B3113" s="284"/>
      <c r="C3113" s="285"/>
      <c r="D3113" s="286"/>
      <c r="E3113" s="287"/>
      <c r="F3113" s="288"/>
      <c r="G3113" s="5"/>
      <c r="J3113" s="7" t="str">
        <f t="shared" si="873"/>
        <v/>
      </c>
      <c r="K3113" s="48" t="str">
        <f t="shared" si="874"/>
        <v/>
      </c>
      <c r="L3113" s="48" t="str">
        <f t="shared" si="875"/>
        <v/>
      </c>
      <c r="M3113" s="49" t="str">
        <f t="shared" si="876"/>
        <v/>
      </c>
      <c r="U3113" s="103" t="str">
        <f t="shared" si="877"/>
        <v/>
      </c>
      <c r="V3113" s="77" t="str">
        <f t="shared" si="878"/>
        <v/>
      </c>
      <c r="W3113" s="37" t="str">
        <f t="shared" si="879"/>
        <v/>
      </c>
      <c r="X3113" s="7" t="str">
        <f t="shared" si="880"/>
        <v/>
      </c>
      <c r="Y3113" s="37" t="str">
        <f t="shared" si="881"/>
        <v/>
      </c>
      <c r="AA3113" s="54" t="str">
        <f t="shared" si="882"/>
        <v/>
      </c>
      <c r="AC3113" s="121" t="str">
        <f t="shared" si="883"/>
        <v/>
      </c>
      <c r="AD3113" s="111" t="str">
        <f t="shared" si="884"/>
        <v/>
      </c>
      <c r="AE3113" s="122" t="str">
        <f t="shared" si="885"/>
        <v/>
      </c>
      <c r="AF3113" s="123" t="str">
        <f t="shared" si="886"/>
        <v>Qtr 1</v>
      </c>
      <c r="AG3113" s="122" t="str">
        <f t="shared" si="887"/>
        <v/>
      </c>
      <c r="AI3113" s="124" t="str">
        <f t="shared" si="888"/>
        <v/>
      </c>
      <c r="AK3113" s="103" t="str">
        <f t="shared" si="889"/>
        <v/>
      </c>
      <c r="AL3113" s="104" t="str">
        <f t="shared" si="890"/>
        <v/>
      </c>
      <c r="AN3113" s="37" t="str">
        <f>IF(AK3113="", "", COUNTIF(AK$11:AK$8010, "&lt;"&amp;AK3113)+1+COUNTIF(AK$11:AK3113, AK3113)-1)</f>
        <v/>
      </c>
      <c r="AO3113" s="37" t="str">
        <f>IF(AL3113="", "", COUNTIF(AL$11:AL$8010, "&gt;"&amp;AL3113)+1+COUNTIF(AL$11:AL3113, AL3113)-1)</f>
        <v/>
      </c>
    </row>
    <row r="3114" spans="1:41" x14ac:dyDescent="0.55000000000000004">
      <c r="A3114" s="5"/>
      <c r="B3114" s="284"/>
      <c r="C3114" s="285"/>
      <c r="D3114" s="286"/>
      <c r="E3114" s="287"/>
      <c r="F3114" s="288"/>
      <c r="G3114" s="5"/>
      <c r="J3114" s="7" t="str">
        <f t="shared" si="873"/>
        <v/>
      </c>
      <c r="K3114" s="48" t="str">
        <f t="shared" si="874"/>
        <v/>
      </c>
      <c r="L3114" s="48" t="str">
        <f t="shared" si="875"/>
        <v/>
      </c>
      <c r="M3114" s="49" t="str">
        <f t="shared" si="876"/>
        <v/>
      </c>
      <c r="U3114" s="103" t="str">
        <f t="shared" si="877"/>
        <v/>
      </c>
      <c r="V3114" s="77" t="str">
        <f t="shared" si="878"/>
        <v/>
      </c>
      <c r="W3114" s="37" t="str">
        <f t="shared" si="879"/>
        <v/>
      </c>
      <c r="X3114" s="7" t="str">
        <f t="shared" si="880"/>
        <v/>
      </c>
      <c r="Y3114" s="37" t="str">
        <f t="shared" si="881"/>
        <v/>
      </c>
      <c r="AA3114" s="54" t="str">
        <f t="shared" si="882"/>
        <v/>
      </c>
      <c r="AC3114" s="121" t="str">
        <f t="shared" si="883"/>
        <v/>
      </c>
      <c r="AD3114" s="111" t="str">
        <f t="shared" si="884"/>
        <v/>
      </c>
      <c r="AE3114" s="122" t="str">
        <f t="shared" si="885"/>
        <v/>
      </c>
      <c r="AF3114" s="123" t="str">
        <f t="shared" si="886"/>
        <v>Qtr 1</v>
      </c>
      <c r="AG3114" s="122" t="str">
        <f t="shared" si="887"/>
        <v/>
      </c>
      <c r="AI3114" s="124" t="str">
        <f t="shared" si="888"/>
        <v/>
      </c>
      <c r="AK3114" s="103" t="str">
        <f t="shared" si="889"/>
        <v/>
      </c>
      <c r="AL3114" s="104" t="str">
        <f t="shared" si="890"/>
        <v/>
      </c>
      <c r="AN3114" s="37" t="str">
        <f>IF(AK3114="", "", COUNTIF(AK$11:AK$8010, "&lt;"&amp;AK3114)+1+COUNTIF(AK$11:AK3114, AK3114)-1)</f>
        <v/>
      </c>
      <c r="AO3114" s="37" t="str">
        <f>IF(AL3114="", "", COUNTIF(AL$11:AL$8010, "&gt;"&amp;AL3114)+1+COUNTIF(AL$11:AL3114, AL3114)-1)</f>
        <v/>
      </c>
    </row>
    <row r="3115" spans="1:41" x14ac:dyDescent="0.55000000000000004">
      <c r="A3115" s="5"/>
      <c r="B3115" s="284"/>
      <c r="C3115" s="285"/>
      <c r="D3115" s="286"/>
      <c r="E3115" s="287"/>
      <c r="F3115" s="288"/>
      <c r="G3115" s="5"/>
      <c r="J3115" s="7" t="str">
        <f t="shared" si="873"/>
        <v/>
      </c>
      <c r="K3115" s="48" t="str">
        <f t="shared" si="874"/>
        <v/>
      </c>
      <c r="L3115" s="48" t="str">
        <f t="shared" si="875"/>
        <v/>
      </c>
      <c r="M3115" s="49" t="str">
        <f t="shared" si="876"/>
        <v/>
      </c>
      <c r="U3115" s="103" t="str">
        <f t="shared" si="877"/>
        <v/>
      </c>
      <c r="V3115" s="77" t="str">
        <f t="shared" si="878"/>
        <v/>
      </c>
      <c r="W3115" s="37" t="str">
        <f t="shared" si="879"/>
        <v/>
      </c>
      <c r="X3115" s="7" t="str">
        <f t="shared" si="880"/>
        <v/>
      </c>
      <c r="Y3115" s="37" t="str">
        <f t="shared" si="881"/>
        <v/>
      </c>
      <c r="AA3115" s="54" t="str">
        <f t="shared" si="882"/>
        <v/>
      </c>
      <c r="AC3115" s="121" t="str">
        <f t="shared" si="883"/>
        <v/>
      </c>
      <c r="AD3115" s="111" t="str">
        <f t="shared" si="884"/>
        <v/>
      </c>
      <c r="AE3115" s="122" t="str">
        <f t="shared" si="885"/>
        <v/>
      </c>
      <c r="AF3115" s="123" t="str">
        <f t="shared" si="886"/>
        <v>Qtr 1</v>
      </c>
      <c r="AG3115" s="122" t="str">
        <f t="shared" si="887"/>
        <v/>
      </c>
      <c r="AI3115" s="124" t="str">
        <f t="shared" si="888"/>
        <v/>
      </c>
      <c r="AK3115" s="103" t="str">
        <f t="shared" si="889"/>
        <v/>
      </c>
      <c r="AL3115" s="104" t="str">
        <f t="shared" si="890"/>
        <v/>
      </c>
      <c r="AN3115" s="37" t="str">
        <f>IF(AK3115="", "", COUNTIF(AK$11:AK$8010, "&lt;"&amp;AK3115)+1+COUNTIF(AK$11:AK3115, AK3115)-1)</f>
        <v/>
      </c>
      <c r="AO3115" s="37" t="str">
        <f>IF(AL3115="", "", COUNTIF(AL$11:AL$8010, "&gt;"&amp;AL3115)+1+COUNTIF(AL$11:AL3115, AL3115)-1)</f>
        <v/>
      </c>
    </row>
    <row r="3116" spans="1:41" x14ac:dyDescent="0.55000000000000004">
      <c r="A3116" s="5"/>
      <c r="B3116" s="284"/>
      <c r="C3116" s="285"/>
      <c r="D3116" s="286"/>
      <c r="E3116" s="287"/>
      <c r="F3116" s="288"/>
      <c r="G3116" s="5"/>
      <c r="J3116" s="7" t="str">
        <f t="shared" si="873"/>
        <v/>
      </c>
      <c r="K3116" s="48" t="str">
        <f t="shared" si="874"/>
        <v/>
      </c>
      <c r="L3116" s="48" t="str">
        <f t="shared" si="875"/>
        <v/>
      </c>
      <c r="M3116" s="49" t="str">
        <f t="shared" si="876"/>
        <v/>
      </c>
      <c r="U3116" s="103" t="str">
        <f t="shared" si="877"/>
        <v/>
      </c>
      <c r="V3116" s="77" t="str">
        <f t="shared" si="878"/>
        <v/>
      </c>
      <c r="W3116" s="37" t="str">
        <f t="shared" si="879"/>
        <v/>
      </c>
      <c r="X3116" s="7" t="str">
        <f t="shared" si="880"/>
        <v/>
      </c>
      <c r="Y3116" s="37" t="str">
        <f t="shared" si="881"/>
        <v/>
      </c>
      <c r="AA3116" s="54" t="str">
        <f t="shared" si="882"/>
        <v/>
      </c>
      <c r="AC3116" s="121" t="str">
        <f t="shared" si="883"/>
        <v/>
      </c>
      <c r="AD3116" s="111" t="str">
        <f t="shared" si="884"/>
        <v/>
      </c>
      <c r="AE3116" s="122" t="str">
        <f t="shared" si="885"/>
        <v/>
      </c>
      <c r="AF3116" s="123" t="str">
        <f t="shared" si="886"/>
        <v>Qtr 1</v>
      </c>
      <c r="AG3116" s="122" t="str">
        <f t="shared" si="887"/>
        <v/>
      </c>
      <c r="AI3116" s="124" t="str">
        <f t="shared" si="888"/>
        <v/>
      </c>
      <c r="AK3116" s="103" t="str">
        <f t="shared" si="889"/>
        <v/>
      </c>
      <c r="AL3116" s="104" t="str">
        <f t="shared" si="890"/>
        <v/>
      </c>
      <c r="AN3116" s="37" t="str">
        <f>IF(AK3116="", "", COUNTIF(AK$11:AK$8010, "&lt;"&amp;AK3116)+1+COUNTIF(AK$11:AK3116, AK3116)-1)</f>
        <v/>
      </c>
      <c r="AO3116" s="37" t="str">
        <f>IF(AL3116="", "", COUNTIF(AL$11:AL$8010, "&gt;"&amp;AL3116)+1+COUNTIF(AL$11:AL3116, AL3116)-1)</f>
        <v/>
      </c>
    </row>
    <row r="3117" spans="1:41" x14ac:dyDescent="0.55000000000000004">
      <c r="A3117" s="5"/>
      <c r="B3117" s="284"/>
      <c r="C3117" s="285"/>
      <c r="D3117" s="286"/>
      <c r="E3117" s="287"/>
      <c r="F3117" s="288"/>
      <c r="G3117" s="5"/>
      <c r="J3117" s="7" t="str">
        <f t="shared" si="873"/>
        <v/>
      </c>
      <c r="K3117" s="48" t="str">
        <f t="shared" si="874"/>
        <v/>
      </c>
      <c r="L3117" s="48" t="str">
        <f t="shared" si="875"/>
        <v/>
      </c>
      <c r="M3117" s="49" t="str">
        <f t="shared" si="876"/>
        <v/>
      </c>
      <c r="U3117" s="103" t="str">
        <f t="shared" si="877"/>
        <v/>
      </c>
      <c r="V3117" s="77" t="str">
        <f t="shared" si="878"/>
        <v/>
      </c>
      <c r="W3117" s="37" t="str">
        <f t="shared" si="879"/>
        <v/>
      </c>
      <c r="X3117" s="7" t="str">
        <f t="shared" si="880"/>
        <v/>
      </c>
      <c r="Y3117" s="37" t="str">
        <f t="shared" si="881"/>
        <v/>
      </c>
      <c r="AA3117" s="54" t="str">
        <f t="shared" si="882"/>
        <v/>
      </c>
      <c r="AC3117" s="121" t="str">
        <f t="shared" si="883"/>
        <v/>
      </c>
      <c r="AD3117" s="111" t="str">
        <f t="shared" si="884"/>
        <v/>
      </c>
      <c r="AE3117" s="122" t="str">
        <f t="shared" si="885"/>
        <v/>
      </c>
      <c r="AF3117" s="123" t="str">
        <f t="shared" si="886"/>
        <v>Qtr 1</v>
      </c>
      <c r="AG3117" s="122" t="str">
        <f t="shared" si="887"/>
        <v/>
      </c>
      <c r="AI3117" s="124" t="str">
        <f t="shared" si="888"/>
        <v/>
      </c>
      <c r="AK3117" s="103" t="str">
        <f t="shared" si="889"/>
        <v/>
      </c>
      <c r="AL3117" s="104" t="str">
        <f t="shared" si="890"/>
        <v/>
      </c>
      <c r="AN3117" s="37" t="str">
        <f>IF(AK3117="", "", COUNTIF(AK$11:AK$8010, "&lt;"&amp;AK3117)+1+COUNTIF(AK$11:AK3117, AK3117)-1)</f>
        <v/>
      </c>
      <c r="AO3117" s="37" t="str">
        <f>IF(AL3117="", "", COUNTIF(AL$11:AL$8010, "&gt;"&amp;AL3117)+1+COUNTIF(AL$11:AL3117, AL3117)-1)</f>
        <v/>
      </c>
    </row>
    <row r="3118" spans="1:41" x14ac:dyDescent="0.55000000000000004">
      <c r="A3118" s="5"/>
      <c r="B3118" s="284"/>
      <c r="C3118" s="285"/>
      <c r="D3118" s="286"/>
      <c r="E3118" s="287"/>
      <c r="F3118" s="288"/>
      <c r="G3118" s="5"/>
      <c r="J3118" s="7" t="str">
        <f t="shared" si="873"/>
        <v/>
      </c>
      <c r="K3118" s="48" t="str">
        <f t="shared" si="874"/>
        <v/>
      </c>
      <c r="L3118" s="48" t="str">
        <f t="shared" si="875"/>
        <v/>
      </c>
      <c r="M3118" s="49" t="str">
        <f t="shared" si="876"/>
        <v/>
      </c>
      <c r="U3118" s="103" t="str">
        <f t="shared" si="877"/>
        <v/>
      </c>
      <c r="V3118" s="77" t="str">
        <f t="shared" si="878"/>
        <v/>
      </c>
      <c r="W3118" s="37" t="str">
        <f t="shared" si="879"/>
        <v/>
      </c>
      <c r="X3118" s="7" t="str">
        <f t="shared" si="880"/>
        <v/>
      </c>
      <c r="Y3118" s="37" t="str">
        <f t="shared" si="881"/>
        <v/>
      </c>
      <c r="AA3118" s="54" t="str">
        <f t="shared" si="882"/>
        <v/>
      </c>
      <c r="AC3118" s="121" t="str">
        <f t="shared" si="883"/>
        <v/>
      </c>
      <c r="AD3118" s="111" t="str">
        <f t="shared" si="884"/>
        <v/>
      </c>
      <c r="AE3118" s="122" t="str">
        <f t="shared" si="885"/>
        <v/>
      </c>
      <c r="AF3118" s="123" t="str">
        <f t="shared" si="886"/>
        <v>Qtr 1</v>
      </c>
      <c r="AG3118" s="122" t="str">
        <f t="shared" si="887"/>
        <v/>
      </c>
      <c r="AI3118" s="124" t="str">
        <f t="shared" si="888"/>
        <v/>
      </c>
      <c r="AK3118" s="103" t="str">
        <f t="shared" si="889"/>
        <v/>
      </c>
      <c r="AL3118" s="104" t="str">
        <f t="shared" si="890"/>
        <v/>
      </c>
      <c r="AN3118" s="37" t="str">
        <f>IF(AK3118="", "", COUNTIF(AK$11:AK$8010, "&lt;"&amp;AK3118)+1+COUNTIF(AK$11:AK3118, AK3118)-1)</f>
        <v/>
      </c>
      <c r="AO3118" s="37" t="str">
        <f>IF(AL3118="", "", COUNTIF(AL$11:AL$8010, "&gt;"&amp;AL3118)+1+COUNTIF(AL$11:AL3118, AL3118)-1)</f>
        <v/>
      </c>
    </row>
    <row r="3119" spans="1:41" x14ac:dyDescent="0.55000000000000004">
      <c r="A3119" s="5"/>
      <c r="B3119" s="284"/>
      <c r="C3119" s="285"/>
      <c r="D3119" s="286"/>
      <c r="E3119" s="287"/>
      <c r="F3119" s="288"/>
      <c r="G3119" s="5"/>
      <c r="J3119" s="7" t="str">
        <f t="shared" si="873"/>
        <v/>
      </c>
      <c r="K3119" s="48" t="str">
        <f t="shared" si="874"/>
        <v/>
      </c>
      <c r="L3119" s="48" t="str">
        <f t="shared" si="875"/>
        <v/>
      </c>
      <c r="M3119" s="49" t="str">
        <f t="shared" si="876"/>
        <v/>
      </c>
      <c r="U3119" s="103" t="str">
        <f t="shared" si="877"/>
        <v/>
      </c>
      <c r="V3119" s="77" t="str">
        <f t="shared" si="878"/>
        <v/>
      </c>
      <c r="W3119" s="37" t="str">
        <f t="shared" si="879"/>
        <v/>
      </c>
      <c r="X3119" s="7" t="str">
        <f t="shared" si="880"/>
        <v/>
      </c>
      <c r="Y3119" s="37" t="str">
        <f t="shared" si="881"/>
        <v/>
      </c>
      <c r="AA3119" s="54" t="str">
        <f t="shared" si="882"/>
        <v/>
      </c>
      <c r="AC3119" s="121" t="str">
        <f t="shared" si="883"/>
        <v/>
      </c>
      <c r="AD3119" s="111" t="str">
        <f t="shared" si="884"/>
        <v/>
      </c>
      <c r="AE3119" s="122" t="str">
        <f t="shared" si="885"/>
        <v/>
      </c>
      <c r="AF3119" s="123" t="str">
        <f t="shared" si="886"/>
        <v>Qtr 1</v>
      </c>
      <c r="AG3119" s="122" t="str">
        <f t="shared" si="887"/>
        <v/>
      </c>
      <c r="AI3119" s="124" t="str">
        <f t="shared" si="888"/>
        <v/>
      </c>
      <c r="AK3119" s="103" t="str">
        <f t="shared" si="889"/>
        <v/>
      </c>
      <c r="AL3119" s="104" t="str">
        <f t="shared" si="890"/>
        <v/>
      </c>
      <c r="AN3119" s="37" t="str">
        <f>IF(AK3119="", "", COUNTIF(AK$11:AK$8010, "&lt;"&amp;AK3119)+1+COUNTIF(AK$11:AK3119, AK3119)-1)</f>
        <v/>
      </c>
      <c r="AO3119" s="37" t="str">
        <f>IF(AL3119="", "", COUNTIF(AL$11:AL$8010, "&gt;"&amp;AL3119)+1+COUNTIF(AL$11:AL3119, AL3119)-1)</f>
        <v/>
      </c>
    </row>
    <row r="3120" spans="1:41" x14ac:dyDescent="0.55000000000000004">
      <c r="A3120" s="5"/>
      <c r="B3120" s="284"/>
      <c r="C3120" s="285"/>
      <c r="D3120" s="286"/>
      <c r="E3120" s="287"/>
      <c r="F3120" s="288"/>
      <c r="G3120" s="5"/>
      <c r="J3120" s="7" t="str">
        <f t="shared" si="873"/>
        <v/>
      </c>
      <c r="K3120" s="48" t="str">
        <f t="shared" si="874"/>
        <v/>
      </c>
      <c r="L3120" s="48" t="str">
        <f t="shared" si="875"/>
        <v/>
      </c>
      <c r="M3120" s="49" t="str">
        <f t="shared" si="876"/>
        <v/>
      </c>
      <c r="U3120" s="103" t="str">
        <f t="shared" si="877"/>
        <v/>
      </c>
      <c r="V3120" s="77" t="str">
        <f t="shared" si="878"/>
        <v/>
      </c>
      <c r="W3120" s="37" t="str">
        <f t="shared" si="879"/>
        <v/>
      </c>
      <c r="X3120" s="7" t="str">
        <f t="shared" si="880"/>
        <v/>
      </c>
      <c r="Y3120" s="37" t="str">
        <f t="shared" si="881"/>
        <v/>
      </c>
      <c r="AA3120" s="54" t="str">
        <f t="shared" si="882"/>
        <v/>
      </c>
      <c r="AC3120" s="121" t="str">
        <f t="shared" si="883"/>
        <v/>
      </c>
      <c r="AD3120" s="111" t="str">
        <f t="shared" si="884"/>
        <v/>
      </c>
      <c r="AE3120" s="122" t="str">
        <f t="shared" si="885"/>
        <v/>
      </c>
      <c r="AF3120" s="123" t="str">
        <f t="shared" si="886"/>
        <v>Qtr 1</v>
      </c>
      <c r="AG3120" s="122" t="str">
        <f t="shared" si="887"/>
        <v/>
      </c>
      <c r="AI3120" s="124" t="str">
        <f t="shared" si="888"/>
        <v/>
      </c>
      <c r="AK3120" s="103" t="str">
        <f t="shared" si="889"/>
        <v/>
      </c>
      <c r="AL3120" s="104" t="str">
        <f t="shared" si="890"/>
        <v/>
      </c>
      <c r="AN3120" s="37" t="str">
        <f>IF(AK3120="", "", COUNTIF(AK$11:AK$8010, "&lt;"&amp;AK3120)+1+COUNTIF(AK$11:AK3120, AK3120)-1)</f>
        <v/>
      </c>
      <c r="AO3120" s="37" t="str">
        <f>IF(AL3120="", "", COUNTIF(AL$11:AL$8010, "&gt;"&amp;AL3120)+1+COUNTIF(AL$11:AL3120, AL3120)-1)</f>
        <v/>
      </c>
    </row>
    <row r="3121" spans="1:41" x14ac:dyDescent="0.55000000000000004">
      <c r="A3121" s="5"/>
      <c r="B3121" s="284"/>
      <c r="C3121" s="285"/>
      <c r="D3121" s="286"/>
      <c r="E3121" s="287"/>
      <c r="F3121" s="288"/>
      <c r="G3121" s="5"/>
      <c r="J3121" s="7" t="str">
        <f t="shared" si="873"/>
        <v/>
      </c>
      <c r="K3121" s="48" t="str">
        <f t="shared" si="874"/>
        <v/>
      </c>
      <c r="L3121" s="48" t="str">
        <f t="shared" si="875"/>
        <v/>
      </c>
      <c r="M3121" s="49" t="str">
        <f t="shared" si="876"/>
        <v/>
      </c>
      <c r="U3121" s="103" t="str">
        <f t="shared" si="877"/>
        <v/>
      </c>
      <c r="V3121" s="77" t="str">
        <f t="shared" si="878"/>
        <v/>
      </c>
      <c r="W3121" s="37" t="str">
        <f t="shared" si="879"/>
        <v/>
      </c>
      <c r="X3121" s="7" t="str">
        <f t="shared" si="880"/>
        <v/>
      </c>
      <c r="Y3121" s="37" t="str">
        <f t="shared" si="881"/>
        <v/>
      </c>
      <c r="AA3121" s="54" t="str">
        <f t="shared" si="882"/>
        <v/>
      </c>
      <c r="AC3121" s="121" t="str">
        <f t="shared" si="883"/>
        <v/>
      </c>
      <c r="AD3121" s="111" t="str">
        <f t="shared" si="884"/>
        <v/>
      </c>
      <c r="AE3121" s="122" t="str">
        <f t="shared" si="885"/>
        <v/>
      </c>
      <c r="AF3121" s="123" t="str">
        <f t="shared" si="886"/>
        <v>Qtr 1</v>
      </c>
      <c r="AG3121" s="122" t="str">
        <f t="shared" si="887"/>
        <v/>
      </c>
      <c r="AI3121" s="124" t="str">
        <f t="shared" si="888"/>
        <v/>
      </c>
      <c r="AK3121" s="103" t="str">
        <f t="shared" si="889"/>
        <v/>
      </c>
      <c r="AL3121" s="104" t="str">
        <f t="shared" si="890"/>
        <v/>
      </c>
      <c r="AN3121" s="37" t="str">
        <f>IF(AK3121="", "", COUNTIF(AK$11:AK$8010, "&lt;"&amp;AK3121)+1+COUNTIF(AK$11:AK3121, AK3121)-1)</f>
        <v/>
      </c>
      <c r="AO3121" s="37" t="str">
        <f>IF(AL3121="", "", COUNTIF(AL$11:AL$8010, "&gt;"&amp;AL3121)+1+COUNTIF(AL$11:AL3121, AL3121)-1)</f>
        <v/>
      </c>
    </row>
    <row r="3122" spans="1:41" x14ac:dyDescent="0.55000000000000004">
      <c r="A3122" s="5"/>
      <c r="B3122" s="284"/>
      <c r="C3122" s="285"/>
      <c r="D3122" s="286"/>
      <c r="E3122" s="287"/>
      <c r="F3122" s="288"/>
      <c r="G3122" s="5"/>
      <c r="J3122" s="7" t="str">
        <f t="shared" si="873"/>
        <v/>
      </c>
      <c r="K3122" s="48" t="str">
        <f t="shared" si="874"/>
        <v/>
      </c>
      <c r="L3122" s="48" t="str">
        <f t="shared" si="875"/>
        <v/>
      </c>
      <c r="M3122" s="49" t="str">
        <f t="shared" si="876"/>
        <v/>
      </c>
      <c r="U3122" s="103" t="str">
        <f t="shared" si="877"/>
        <v/>
      </c>
      <c r="V3122" s="77" t="str">
        <f t="shared" si="878"/>
        <v/>
      </c>
      <c r="W3122" s="37" t="str">
        <f t="shared" si="879"/>
        <v/>
      </c>
      <c r="X3122" s="7" t="str">
        <f t="shared" si="880"/>
        <v/>
      </c>
      <c r="Y3122" s="37" t="str">
        <f t="shared" si="881"/>
        <v/>
      </c>
      <c r="AA3122" s="54" t="str">
        <f t="shared" si="882"/>
        <v/>
      </c>
      <c r="AC3122" s="121" t="str">
        <f t="shared" si="883"/>
        <v/>
      </c>
      <c r="AD3122" s="111" t="str">
        <f t="shared" si="884"/>
        <v/>
      </c>
      <c r="AE3122" s="122" t="str">
        <f t="shared" si="885"/>
        <v/>
      </c>
      <c r="AF3122" s="123" t="str">
        <f t="shared" si="886"/>
        <v>Qtr 1</v>
      </c>
      <c r="AG3122" s="122" t="str">
        <f t="shared" si="887"/>
        <v/>
      </c>
      <c r="AI3122" s="124" t="str">
        <f t="shared" si="888"/>
        <v/>
      </c>
      <c r="AK3122" s="103" t="str">
        <f t="shared" si="889"/>
        <v/>
      </c>
      <c r="AL3122" s="104" t="str">
        <f t="shared" si="890"/>
        <v/>
      </c>
      <c r="AN3122" s="37" t="str">
        <f>IF(AK3122="", "", COUNTIF(AK$11:AK$8010, "&lt;"&amp;AK3122)+1+COUNTIF(AK$11:AK3122, AK3122)-1)</f>
        <v/>
      </c>
      <c r="AO3122" s="37" t="str">
        <f>IF(AL3122="", "", COUNTIF(AL$11:AL$8010, "&gt;"&amp;AL3122)+1+COUNTIF(AL$11:AL3122, AL3122)-1)</f>
        <v/>
      </c>
    </row>
    <row r="3123" spans="1:41" x14ac:dyDescent="0.55000000000000004">
      <c r="A3123" s="5"/>
      <c r="B3123" s="284"/>
      <c r="C3123" s="285"/>
      <c r="D3123" s="286"/>
      <c r="E3123" s="287"/>
      <c r="F3123" s="288"/>
      <c r="G3123" s="5"/>
      <c r="J3123" s="7" t="str">
        <f t="shared" si="873"/>
        <v/>
      </c>
      <c r="K3123" s="48" t="str">
        <f t="shared" si="874"/>
        <v/>
      </c>
      <c r="L3123" s="48" t="str">
        <f t="shared" si="875"/>
        <v/>
      </c>
      <c r="M3123" s="49" t="str">
        <f t="shared" si="876"/>
        <v/>
      </c>
      <c r="U3123" s="103" t="str">
        <f t="shared" si="877"/>
        <v/>
      </c>
      <c r="V3123" s="77" t="str">
        <f t="shared" si="878"/>
        <v/>
      </c>
      <c r="W3123" s="37" t="str">
        <f t="shared" si="879"/>
        <v/>
      </c>
      <c r="X3123" s="7" t="str">
        <f t="shared" si="880"/>
        <v/>
      </c>
      <c r="Y3123" s="37" t="str">
        <f t="shared" si="881"/>
        <v/>
      </c>
      <c r="AA3123" s="54" t="str">
        <f t="shared" si="882"/>
        <v/>
      </c>
      <c r="AC3123" s="121" t="str">
        <f t="shared" si="883"/>
        <v/>
      </c>
      <c r="AD3123" s="111" t="str">
        <f t="shared" si="884"/>
        <v/>
      </c>
      <c r="AE3123" s="122" t="str">
        <f t="shared" si="885"/>
        <v/>
      </c>
      <c r="AF3123" s="123" t="str">
        <f t="shared" si="886"/>
        <v>Qtr 1</v>
      </c>
      <c r="AG3123" s="122" t="str">
        <f t="shared" si="887"/>
        <v/>
      </c>
      <c r="AI3123" s="124" t="str">
        <f t="shared" si="888"/>
        <v/>
      </c>
      <c r="AK3123" s="103" t="str">
        <f t="shared" si="889"/>
        <v/>
      </c>
      <c r="AL3123" s="104" t="str">
        <f t="shared" si="890"/>
        <v/>
      </c>
      <c r="AN3123" s="37" t="str">
        <f>IF(AK3123="", "", COUNTIF(AK$11:AK$8010, "&lt;"&amp;AK3123)+1+COUNTIF(AK$11:AK3123, AK3123)-1)</f>
        <v/>
      </c>
      <c r="AO3123" s="37" t="str">
        <f>IF(AL3123="", "", COUNTIF(AL$11:AL$8010, "&gt;"&amp;AL3123)+1+COUNTIF(AL$11:AL3123, AL3123)-1)</f>
        <v/>
      </c>
    </row>
    <row r="3124" spans="1:41" x14ac:dyDescent="0.55000000000000004">
      <c r="A3124" s="5"/>
      <c r="B3124" s="284"/>
      <c r="C3124" s="285"/>
      <c r="D3124" s="286"/>
      <c r="E3124" s="287"/>
      <c r="F3124" s="288"/>
      <c r="G3124" s="5"/>
      <c r="J3124" s="7" t="str">
        <f t="shared" si="873"/>
        <v/>
      </c>
      <c r="K3124" s="48" t="str">
        <f t="shared" si="874"/>
        <v/>
      </c>
      <c r="L3124" s="48" t="str">
        <f t="shared" si="875"/>
        <v/>
      </c>
      <c r="M3124" s="49" t="str">
        <f t="shared" si="876"/>
        <v/>
      </c>
      <c r="U3124" s="103" t="str">
        <f t="shared" si="877"/>
        <v/>
      </c>
      <c r="V3124" s="77" t="str">
        <f t="shared" si="878"/>
        <v/>
      </c>
      <c r="W3124" s="37" t="str">
        <f t="shared" si="879"/>
        <v/>
      </c>
      <c r="X3124" s="7" t="str">
        <f t="shared" si="880"/>
        <v/>
      </c>
      <c r="Y3124" s="37" t="str">
        <f t="shared" si="881"/>
        <v/>
      </c>
      <c r="AA3124" s="54" t="str">
        <f t="shared" si="882"/>
        <v/>
      </c>
      <c r="AC3124" s="121" t="str">
        <f t="shared" si="883"/>
        <v/>
      </c>
      <c r="AD3124" s="111" t="str">
        <f t="shared" si="884"/>
        <v/>
      </c>
      <c r="AE3124" s="122" t="str">
        <f t="shared" si="885"/>
        <v/>
      </c>
      <c r="AF3124" s="123" t="str">
        <f t="shared" si="886"/>
        <v>Qtr 1</v>
      </c>
      <c r="AG3124" s="122" t="str">
        <f t="shared" si="887"/>
        <v/>
      </c>
      <c r="AI3124" s="124" t="str">
        <f t="shared" si="888"/>
        <v/>
      </c>
      <c r="AK3124" s="103" t="str">
        <f t="shared" si="889"/>
        <v/>
      </c>
      <c r="AL3124" s="104" t="str">
        <f t="shared" si="890"/>
        <v/>
      </c>
      <c r="AN3124" s="37" t="str">
        <f>IF(AK3124="", "", COUNTIF(AK$11:AK$8010, "&lt;"&amp;AK3124)+1+COUNTIF(AK$11:AK3124, AK3124)-1)</f>
        <v/>
      </c>
      <c r="AO3124" s="37" t="str">
        <f>IF(AL3124="", "", COUNTIF(AL$11:AL$8010, "&gt;"&amp;AL3124)+1+COUNTIF(AL$11:AL3124, AL3124)-1)</f>
        <v/>
      </c>
    </row>
    <row r="3125" spans="1:41" x14ac:dyDescent="0.55000000000000004">
      <c r="A3125" s="5"/>
      <c r="B3125" s="284"/>
      <c r="C3125" s="285"/>
      <c r="D3125" s="286"/>
      <c r="E3125" s="287"/>
      <c r="F3125" s="288"/>
      <c r="G3125" s="5"/>
      <c r="J3125" s="7" t="str">
        <f t="shared" si="873"/>
        <v/>
      </c>
      <c r="K3125" s="48" t="str">
        <f t="shared" si="874"/>
        <v/>
      </c>
      <c r="L3125" s="48" t="str">
        <f t="shared" si="875"/>
        <v/>
      </c>
      <c r="M3125" s="49" t="str">
        <f t="shared" si="876"/>
        <v/>
      </c>
      <c r="U3125" s="103" t="str">
        <f t="shared" si="877"/>
        <v/>
      </c>
      <c r="V3125" s="77" t="str">
        <f t="shared" si="878"/>
        <v/>
      </c>
      <c r="W3125" s="37" t="str">
        <f t="shared" si="879"/>
        <v/>
      </c>
      <c r="X3125" s="7" t="str">
        <f t="shared" si="880"/>
        <v/>
      </c>
      <c r="Y3125" s="37" t="str">
        <f t="shared" si="881"/>
        <v/>
      </c>
      <c r="AA3125" s="54" t="str">
        <f t="shared" si="882"/>
        <v/>
      </c>
      <c r="AC3125" s="121" t="str">
        <f t="shared" si="883"/>
        <v/>
      </c>
      <c r="AD3125" s="111" t="str">
        <f t="shared" si="884"/>
        <v/>
      </c>
      <c r="AE3125" s="122" t="str">
        <f t="shared" si="885"/>
        <v/>
      </c>
      <c r="AF3125" s="123" t="str">
        <f t="shared" si="886"/>
        <v>Qtr 1</v>
      </c>
      <c r="AG3125" s="122" t="str">
        <f t="shared" si="887"/>
        <v/>
      </c>
      <c r="AI3125" s="124" t="str">
        <f t="shared" si="888"/>
        <v/>
      </c>
      <c r="AK3125" s="103" t="str">
        <f t="shared" si="889"/>
        <v/>
      </c>
      <c r="AL3125" s="104" t="str">
        <f t="shared" si="890"/>
        <v/>
      </c>
      <c r="AN3125" s="37" t="str">
        <f>IF(AK3125="", "", COUNTIF(AK$11:AK$8010, "&lt;"&amp;AK3125)+1+COUNTIF(AK$11:AK3125, AK3125)-1)</f>
        <v/>
      </c>
      <c r="AO3125" s="37" t="str">
        <f>IF(AL3125="", "", COUNTIF(AL$11:AL$8010, "&gt;"&amp;AL3125)+1+COUNTIF(AL$11:AL3125, AL3125)-1)</f>
        <v/>
      </c>
    </row>
    <row r="3126" spans="1:41" x14ac:dyDescent="0.55000000000000004">
      <c r="A3126" s="5"/>
      <c r="B3126" s="284"/>
      <c r="C3126" s="285"/>
      <c r="D3126" s="286"/>
      <c r="E3126" s="287"/>
      <c r="F3126" s="288"/>
      <c r="G3126" s="5"/>
      <c r="J3126" s="7" t="str">
        <f t="shared" si="873"/>
        <v/>
      </c>
      <c r="K3126" s="48" t="str">
        <f t="shared" si="874"/>
        <v/>
      </c>
      <c r="L3126" s="48" t="str">
        <f t="shared" si="875"/>
        <v/>
      </c>
      <c r="M3126" s="49" t="str">
        <f t="shared" si="876"/>
        <v/>
      </c>
      <c r="U3126" s="103" t="str">
        <f t="shared" si="877"/>
        <v/>
      </c>
      <c r="V3126" s="77" t="str">
        <f t="shared" si="878"/>
        <v/>
      </c>
      <c r="W3126" s="37" t="str">
        <f t="shared" si="879"/>
        <v/>
      </c>
      <c r="X3126" s="7" t="str">
        <f t="shared" si="880"/>
        <v/>
      </c>
      <c r="Y3126" s="37" t="str">
        <f t="shared" si="881"/>
        <v/>
      </c>
      <c r="AA3126" s="54" t="str">
        <f t="shared" si="882"/>
        <v/>
      </c>
      <c r="AC3126" s="121" t="str">
        <f t="shared" si="883"/>
        <v/>
      </c>
      <c r="AD3126" s="111" t="str">
        <f t="shared" si="884"/>
        <v/>
      </c>
      <c r="AE3126" s="122" t="str">
        <f t="shared" si="885"/>
        <v/>
      </c>
      <c r="AF3126" s="123" t="str">
        <f t="shared" si="886"/>
        <v>Qtr 1</v>
      </c>
      <c r="AG3126" s="122" t="str">
        <f t="shared" si="887"/>
        <v/>
      </c>
      <c r="AI3126" s="124" t="str">
        <f t="shared" si="888"/>
        <v/>
      </c>
      <c r="AK3126" s="103" t="str">
        <f t="shared" si="889"/>
        <v/>
      </c>
      <c r="AL3126" s="104" t="str">
        <f t="shared" si="890"/>
        <v/>
      </c>
      <c r="AN3126" s="37" t="str">
        <f>IF(AK3126="", "", COUNTIF(AK$11:AK$8010, "&lt;"&amp;AK3126)+1+COUNTIF(AK$11:AK3126, AK3126)-1)</f>
        <v/>
      </c>
      <c r="AO3126" s="37" t="str">
        <f>IF(AL3126="", "", COUNTIF(AL$11:AL$8010, "&gt;"&amp;AL3126)+1+COUNTIF(AL$11:AL3126, AL3126)-1)</f>
        <v/>
      </c>
    </row>
    <row r="3127" spans="1:41" x14ac:dyDescent="0.55000000000000004">
      <c r="A3127" s="5"/>
      <c r="B3127" s="284"/>
      <c r="C3127" s="285"/>
      <c r="D3127" s="286"/>
      <c r="E3127" s="287"/>
      <c r="F3127" s="288"/>
      <c r="G3127" s="5"/>
      <c r="J3127" s="7" t="str">
        <f t="shared" si="873"/>
        <v/>
      </c>
      <c r="K3127" s="48" t="str">
        <f t="shared" si="874"/>
        <v/>
      </c>
      <c r="L3127" s="48" t="str">
        <f t="shared" si="875"/>
        <v/>
      </c>
      <c r="M3127" s="49" t="str">
        <f t="shared" si="876"/>
        <v/>
      </c>
      <c r="U3127" s="103" t="str">
        <f t="shared" si="877"/>
        <v/>
      </c>
      <c r="V3127" s="77" t="str">
        <f t="shared" si="878"/>
        <v/>
      </c>
      <c r="W3127" s="37" t="str">
        <f t="shared" si="879"/>
        <v/>
      </c>
      <c r="X3127" s="7" t="str">
        <f t="shared" si="880"/>
        <v/>
      </c>
      <c r="Y3127" s="37" t="str">
        <f t="shared" si="881"/>
        <v/>
      </c>
      <c r="AA3127" s="54" t="str">
        <f t="shared" si="882"/>
        <v/>
      </c>
      <c r="AC3127" s="121" t="str">
        <f t="shared" si="883"/>
        <v/>
      </c>
      <c r="AD3127" s="111" t="str">
        <f t="shared" si="884"/>
        <v/>
      </c>
      <c r="AE3127" s="122" t="str">
        <f t="shared" si="885"/>
        <v/>
      </c>
      <c r="AF3127" s="123" t="str">
        <f t="shared" si="886"/>
        <v>Qtr 1</v>
      </c>
      <c r="AG3127" s="122" t="str">
        <f t="shared" si="887"/>
        <v/>
      </c>
      <c r="AI3127" s="124" t="str">
        <f t="shared" si="888"/>
        <v/>
      </c>
      <c r="AK3127" s="103" t="str">
        <f t="shared" si="889"/>
        <v/>
      </c>
      <c r="AL3127" s="104" t="str">
        <f t="shared" si="890"/>
        <v/>
      </c>
      <c r="AN3127" s="37" t="str">
        <f>IF(AK3127="", "", COUNTIF(AK$11:AK$8010, "&lt;"&amp;AK3127)+1+COUNTIF(AK$11:AK3127, AK3127)-1)</f>
        <v/>
      </c>
      <c r="AO3127" s="37" t="str">
        <f>IF(AL3127="", "", COUNTIF(AL$11:AL$8010, "&gt;"&amp;AL3127)+1+COUNTIF(AL$11:AL3127, AL3127)-1)</f>
        <v/>
      </c>
    </row>
    <row r="3128" spans="1:41" x14ac:dyDescent="0.55000000000000004">
      <c r="A3128" s="5"/>
      <c r="B3128" s="284"/>
      <c r="C3128" s="285"/>
      <c r="D3128" s="286"/>
      <c r="E3128" s="287"/>
      <c r="F3128" s="288"/>
      <c r="G3128" s="5"/>
      <c r="J3128" s="7" t="str">
        <f t="shared" si="873"/>
        <v/>
      </c>
      <c r="K3128" s="48" t="str">
        <f t="shared" si="874"/>
        <v/>
      </c>
      <c r="L3128" s="48" t="str">
        <f t="shared" si="875"/>
        <v/>
      </c>
      <c r="M3128" s="49" t="str">
        <f t="shared" si="876"/>
        <v/>
      </c>
      <c r="U3128" s="103" t="str">
        <f t="shared" si="877"/>
        <v/>
      </c>
      <c r="V3128" s="77" t="str">
        <f t="shared" si="878"/>
        <v/>
      </c>
      <c r="W3128" s="37" t="str">
        <f t="shared" si="879"/>
        <v/>
      </c>
      <c r="X3128" s="7" t="str">
        <f t="shared" si="880"/>
        <v/>
      </c>
      <c r="Y3128" s="37" t="str">
        <f t="shared" si="881"/>
        <v/>
      </c>
      <c r="AA3128" s="54" t="str">
        <f t="shared" si="882"/>
        <v/>
      </c>
      <c r="AC3128" s="121" t="str">
        <f t="shared" si="883"/>
        <v/>
      </c>
      <c r="AD3128" s="111" t="str">
        <f t="shared" si="884"/>
        <v/>
      </c>
      <c r="AE3128" s="122" t="str">
        <f t="shared" si="885"/>
        <v/>
      </c>
      <c r="AF3128" s="123" t="str">
        <f t="shared" si="886"/>
        <v>Qtr 1</v>
      </c>
      <c r="AG3128" s="122" t="str">
        <f t="shared" si="887"/>
        <v/>
      </c>
      <c r="AI3128" s="124" t="str">
        <f t="shared" si="888"/>
        <v/>
      </c>
      <c r="AK3128" s="103" t="str">
        <f t="shared" si="889"/>
        <v/>
      </c>
      <c r="AL3128" s="104" t="str">
        <f t="shared" si="890"/>
        <v/>
      </c>
      <c r="AN3128" s="37" t="str">
        <f>IF(AK3128="", "", COUNTIF(AK$11:AK$8010, "&lt;"&amp;AK3128)+1+COUNTIF(AK$11:AK3128, AK3128)-1)</f>
        <v/>
      </c>
      <c r="AO3128" s="37" t="str">
        <f>IF(AL3128="", "", COUNTIF(AL$11:AL$8010, "&gt;"&amp;AL3128)+1+COUNTIF(AL$11:AL3128, AL3128)-1)</f>
        <v/>
      </c>
    </row>
    <row r="3129" spans="1:41" x14ac:dyDescent="0.55000000000000004">
      <c r="A3129" s="5"/>
      <c r="B3129" s="284"/>
      <c r="C3129" s="285"/>
      <c r="D3129" s="286"/>
      <c r="E3129" s="287"/>
      <c r="F3129" s="288"/>
      <c r="G3129" s="5"/>
      <c r="J3129" s="7" t="str">
        <f t="shared" si="873"/>
        <v/>
      </c>
      <c r="K3129" s="48" t="str">
        <f t="shared" si="874"/>
        <v/>
      </c>
      <c r="L3129" s="48" t="str">
        <f t="shared" si="875"/>
        <v/>
      </c>
      <c r="M3129" s="49" t="str">
        <f t="shared" si="876"/>
        <v/>
      </c>
      <c r="U3129" s="103" t="str">
        <f t="shared" si="877"/>
        <v/>
      </c>
      <c r="V3129" s="77" t="str">
        <f t="shared" si="878"/>
        <v/>
      </c>
      <c r="W3129" s="37" t="str">
        <f t="shared" si="879"/>
        <v/>
      </c>
      <c r="X3129" s="7" t="str">
        <f t="shared" si="880"/>
        <v/>
      </c>
      <c r="Y3129" s="37" t="str">
        <f t="shared" si="881"/>
        <v/>
      </c>
      <c r="AA3129" s="54" t="str">
        <f t="shared" si="882"/>
        <v/>
      </c>
      <c r="AC3129" s="121" t="str">
        <f t="shared" si="883"/>
        <v/>
      </c>
      <c r="AD3129" s="111" t="str">
        <f t="shared" si="884"/>
        <v/>
      </c>
      <c r="AE3129" s="122" t="str">
        <f t="shared" si="885"/>
        <v/>
      </c>
      <c r="AF3129" s="123" t="str">
        <f t="shared" si="886"/>
        <v>Qtr 1</v>
      </c>
      <c r="AG3129" s="122" t="str">
        <f t="shared" si="887"/>
        <v/>
      </c>
      <c r="AI3129" s="124" t="str">
        <f t="shared" si="888"/>
        <v/>
      </c>
      <c r="AK3129" s="103" t="str">
        <f t="shared" si="889"/>
        <v/>
      </c>
      <c r="AL3129" s="104" t="str">
        <f t="shared" si="890"/>
        <v/>
      </c>
      <c r="AN3129" s="37" t="str">
        <f>IF(AK3129="", "", COUNTIF(AK$11:AK$8010, "&lt;"&amp;AK3129)+1+COUNTIF(AK$11:AK3129, AK3129)-1)</f>
        <v/>
      </c>
      <c r="AO3129" s="37" t="str">
        <f>IF(AL3129="", "", COUNTIF(AL$11:AL$8010, "&gt;"&amp;AL3129)+1+COUNTIF(AL$11:AL3129, AL3129)-1)</f>
        <v/>
      </c>
    </row>
    <row r="3130" spans="1:41" x14ac:dyDescent="0.55000000000000004">
      <c r="A3130" s="5"/>
      <c r="B3130" s="284"/>
      <c r="C3130" s="285"/>
      <c r="D3130" s="286"/>
      <c r="E3130" s="287"/>
      <c r="F3130" s="288"/>
      <c r="G3130" s="5"/>
      <c r="J3130" s="7" t="str">
        <f t="shared" si="873"/>
        <v/>
      </c>
      <c r="K3130" s="48" t="str">
        <f t="shared" si="874"/>
        <v/>
      </c>
      <c r="L3130" s="48" t="str">
        <f t="shared" si="875"/>
        <v/>
      </c>
      <c r="M3130" s="49" t="str">
        <f t="shared" si="876"/>
        <v/>
      </c>
      <c r="U3130" s="103" t="str">
        <f t="shared" si="877"/>
        <v/>
      </c>
      <c r="V3130" s="77" t="str">
        <f t="shared" si="878"/>
        <v/>
      </c>
      <c r="W3130" s="37" t="str">
        <f t="shared" si="879"/>
        <v/>
      </c>
      <c r="X3130" s="7" t="str">
        <f t="shared" si="880"/>
        <v/>
      </c>
      <c r="Y3130" s="37" t="str">
        <f t="shared" si="881"/>
        <v/>
      </c>
      <c r="AA3130" s="54" t="str">
        <f t="shared" si="882"/>
        <v/>
      </c>
      <c r="AC3130" s="121" t="str">
        <f t="shared" si="883"/>
        <v/>
      </c>
      <c r="AD3130" s="111" t="str">
        <f t="shared" si="884"/>
        <v/>
      </c>
      <c r="AE3130" s="122" t="str">
        <f t="shared" si="885"/>
        <v/>
      </c>
      <c r="AF3130" s="123" t="str">
        <f t="shared" si="886"/>
        <v>Qtr 1</v>
      </c>
      <c r="AG3130" s="122" t="str">
        <f t="shared" si="887"/>
        <v/>
      </c>
      <c r="AI3130" s="124" t="str">
        <f t="shared" si="888"/>
        <v/>
      </c>
      <c r="AK3130" s="103" t="str">
        <f t="shared" si="889"/>
        <v/>
      </c>
      <c r="AL3130" s="104" t="str">
        <f t="shared" si="890"/>
        <v/>
      </c>
      <c r="AN3130" s="37" t="str">
        <f>IF(AK3130="", "", COUNTIF(AK$11:AK$8010, "&lt;"&amp;AK3130)+1+COUNTIF(AK$11:AK3130, AK3130)-1)</f>
        <v/>
      </c>
      <c r="AO3130" s="37" t="str">
        <f>IF(AL3130="", "", COUNTIF(AL$11:AL$8010, "&gt;"&amp;AL3130)+1+COUNTIF(AL$11:AL3130, AL3130)-1)</f>
        <v/>
      </c>
    </row>
    <row r="3131" spans="1:41" x14ac:dyDescent="0.55000000000000004">
      <c r="A3131" s="5"/>
      <c r="B3131" s="284"/>
      <c r="C3131" s="285"/>
      <c r="D3131" s="286"/>
      <c r="E3131" s="287"/>
      <c r="F3131" s="288"/>
      <c r="G3131" s="5"/>
      <c r="J3131" s="7" t="str">
        <f t="shared" si="873"/>
        <v/>
      </c>
      <c r="K3131" s="48" t="str">
        <f t="shared" si="874"/>
        <v/>
      </c>
      <c r="L3131" s="48" t="str">
        <f t="shared" si="875"/>
        <v/>
      </c>
      <c r="M3131" s="49" t="str">
        <f t="shared" si="876"/>
        <v/>
      </c>
      <c r="U3131" s="103" t="str">
        <f t="shared" si="877"/>
        <v/>
      </c>
      <c r="V3131" s="77" t="str">
        <f t="shared" si="878"/>
        <v/>
      </c>
      <c r="W3131" s="37" t="str">
        <f t="shared" si="879"/>
        <v/>
      </c>
      <c r="X3131" s="7" t="str">
        <f t="shared" si="880"/>
        <v/>
      </c>
      <c r="Y3131" s="37" t="str">
        <f t="shared" si="881"/>
        <v/>
      </c>
      <c r="AA3131" s="54" t="str">
        <f t="shared" si="882"/>
        <v/>
      </c>
      <c r="AC3131" s="121" t="str">
        <f t="shared" si="883"/>
        <v/>
      </c>
      <c r="AD3131" s="111" t="str">
        <f t="shared" si="884"/>
        <v/>
      </c>
      <c r="AE3131" s="122" t="str">
        <f t="shared" si="885"/>
        <v/>
      </c>
      <c r="AF3131" s="123" t="str">
        <f t="shared" si="886"/>
        <v>Qtr 1</v>
      </c>
      <c r="AG3131" s="122" t="str">
        <f t="shared" si="887"/>
        <v/>
      </c>
      <c r="AI3131" s="124" t="str">
        <f t="shared" si="888"/>
        <v/>
      </c>
      <c r="AK3131" s="103" t="str">
        <f t="shared" si="889"/>
        <v/>
      </c>
      <c r="AL3131" s="104" t="str">
        <f t="shared" si="890"/>
        <v/>
      </c>
      <c r="AN3131" s="37" t="str">
        <f>IF(AK3131="", "", COUNTIF(AK$11:AK$8010, "&lt;"&amp;AK3131)+1+COUNTIF(AK$11:AK3131, AK3131)-1)</f>
        <v/>
      </c>
      <c r="AO3131" s="37" t="str">
        <f>IF(AL3131="", "", COUNTIF(AL$11:AL$8010, "&gt;"&amp;AL3131)+1+COUNTIF(AL$11:AL3131, AL3131)-1)</f>
        <v/>
      </c>
    </row>
    <row r="3132" spans="1:41" x14ac:dyDescent="0.55000000000000004">
      <c r="A3132" s="5"/>
      <c r="B3132" s="284"/>
      <c r="C3132" s="285"/>
      <c r="D3132" s="286"/>
      <c r="E3132" s="287"/>
      <c r="F3132" s="288"/>
      <c r="G3132" s="5"/>
      <c r="J3132" s="7" t="str">
        <f t="shared" si="873"/>
        <v/>
      </c>
      <c r="K3132" s="48" t="str">
        <f t="shared" si="874"/>
        <v/>
      </c>
      <c r="L3132" s="48" t="str">
        <f t="shared" si="875"/>
        <v/>
      </c>
      <c r="M3132" s="49" t="str">
        <f t="shared" si="876"/>
        <v/>
      </c>
      <c r="U3132" s="103" t="str">
        <f t="shared" si="877"/>
        <v/>
      </c>
      <c r="V3132" s="77" t="str">
        <f t="shared" si="878"/>
        <v/>
      </c>
      <c r="W3132" s="37" t="str">
        <f t="shared" si="879"/>
        <v/>
      </c>
      <c r="X3132" s="7" t="str">
        <f t="shared" si="880"/>
        <v/>
      </c>
      <c r="Y3132" s="37" t="str">
        <f t="shared" si="881"/>
        <v/>
      </c>
      <c r="AA3132" s="54" t="str">
        <f t="shared" si="882"/>
        <v/>
      </c>
      <c r="AC3132" s="121" t="str">
        <f t="shared" si="883"/>
        <v/>
      </c>
      <c r="AD3132" s="111" t="str">
        <f t="shared" si="884"/>
        <v/>
      </c>
      <c r="AE3132" s="122" t="str">
        <f t="shared" si="885"/>
        <v/>
      </c>
      <c r="AF3132" s="123" t="str">
        <f t="shared" si="886"/>
        <v>Qtr 1</v>
      </c>
      <c r="AG3132" s="122" t="str">
        <f t="shared" si="887"/>
        <v/>
      </c>
      <c r="AI3132" s="124" t="str">
        <f t="shared" si="888"/>
        <v/>
      </c>
      <c r="AK3132" s="103" t="str">
        <f t="shared" si="889"/>
        <v/>
      </c>
      <c r="AL3132" s="104" t="str">
        <f t="shared" si="890"/>
        <v/>
      </c>
      <c r="AN3132" s="37" t="str">
        <f>IF(AK3132="", "", COUNTIF(AK$11:AK$8010, "&lt;"&amp;AK3132)+1+COUNTIF(AK$11:AK3132, AK3132)-1)</f>
        <v/>
      </c>
      <c r="AO3132" s="37" t="str">
        <f>IF(AL3132="", "", COUNTIF(AL$11:AL$8010, "&gt;"&amp;AL3132)+1+COUNTIF(AL$11:AL3132, AL3132)-1)</f>
        <v/>
      </c>
    </row>
    <row r="3133" spans="1:41" x14ac:dyDescent="0.55000000000000004">
      <c r="A3133" s="5"/>
      <c r="B3133" s="284"/>
      <c r="C3133" s="285"/>
      <c r="D3133" s="286"/>
      <c r="E3133" s="287"/>
      <c r="F3133" s="288"/>
      <c r="G3133" s="5"/>
      <c r="J3133" s="7" t="str">
        <f t="shared" si="873"/>
        <v/>
      </c>
      <c r="K3133" s="48" t="str">
        <f t="shared" si="874"/>
        <v/>
      </c>
      <c r="L3133" s="48" t="str">
        <f t="shared" si="875"/>
        <v/>
      </c>
      <c r="M3133" s="49" t="str">
        <f t="shared" si="876"/>
        <v/>
      </c>
      <c r="U3133" s="103" t="str">
        <f t="shared" si="877"/>
        <v/>
      </c>
      <c r="V3133" s="77" t="str">
        <f t="shared" si="878"/>
        <v/>
      </c>
      <c r="W3133" s="37" t="str">
        <f t="shared" si="879"/>
        <v/>
      </c>
      <c r="X3133" s="7" t="str">
        <f t="shared" si="880"/>
        <v/>
      </c>
      <c r="Y3133" s="37" t="str">
        <f t="shared" si="881"/>
        <v/>
      </c>
      <c r="AA3133" s="54" t="str">
        <f t="shared" si="882"/>
        <v/>
      </c>
      <c r="AC3133" s="121" t="str">
        <f t="shared" si="883"/>
        <v/>
      </c>
      <c r="AD3133" s="111" t="str">
        <f t="shared" si="884"/>
        <v/>
      </c>
      <c r="AE3133" s="122" t="str">
        <f t="shared" si="885"/>
        <v/>
      </c>
      <c r="AF3133" s="123" t="str">
        <f t="shared" si="886"/>
        <v>Qtr 1</v>
      </c>
      <c r="AG3133" s="122" t="str">
        <f t="shared" si="887"/>
        <v/>
      </c>
      <c r="AI3133" s="124" t="str">
        <f t="shared" si="888"/>
        <v/>
      </c>
      <c r="AK3133" s="103" t="str">
        <f t="shared" si="889"/>
        <v/>
      </c>
      <c r="AL3133" s="104" t="str">
        <f t="shared" si="890"/>
        <v/>
      </c>
      <c r="AN3133" s="37" t="str">
        <f>IF(AK3133="", "", COUNTIF(AK$11:AK$8010, "&lt;"&amp;AK3133)+1+COUNTIF(AK$11:AK3133, AK3133)-1)</f>
        <v/>
      </c>
      <c r="AO3133" s="37" t="str">
        <f>IF(AL3133="", "", COUNTIF(AL$11:AL$8010, "&gt;"&amp;AL3133)+1+COUNTIF(AL$11:AL3133, AL3133)-1)</f>
        <v/>
      </c>
    </row>
    <row r="3134" spans="1:41" x14ac:dyDescent="0.55000000000000004">
      <c r="A3134" s="5"/>
      <c r="B3134" s="284"/>
      <c r="C3134" s="285"/>
      <c r="D3134" s="286"/>
      <c r="E3134" s="287"/>
      <c r="F3134" s="288"/>
      <c r="G3134" s="5"/>
      <c r="J3134" s="7" t="str">
        <f t="shared" si="873"/>
        <v/>
      </c>
      <c r="K3134" s="48" t="str">
        <f t="shared" si="874"/>
        <v/>
      </c>
      <c r="L3134" s="48" t="str">
        <f t="shared" si="875"/>
        <v/>
      </c>
      <c r="M3134" s="49" t="str">
        <f t="shared" si="876"/>
        <v/>
      </c>
      <c r="U3134" s="103" t="str">
        <f t="shared" si="877"/>
        <v/>
      </c>
      <c r="V3134" s="77" t="str">
        <f t="shared" si="878"/>
        <v/>
      </c>
      <c r="W3134" s="37" t="str">
        <f t="shared" si="879"/>
        <v/>
      </c>
      <c r="X3134" s="7" t="str">
        <f t="shared" si="880"/>
        <v/>
      </c>
      <c r="Y3134" s="37" t="str">
        <f t="shared" si="881"/>
        <v/>
      </c>
      <c r="AA3134" s="54" t="str">
        <f t="shared" si="882"/>
        <v/>
      </c>
      <c r="AC3134" s="121" t="str">
        <f t="shared" si="883"/>
        <v/>
      </c>
      <c r="AD3134" s="111" t="str">
        <f t="shared" si="884"/>
        <v/>
      </c>
      <c r="AE3134" s="122" t="str">
        <f t="shared" si="885"/>
        <v/>
      </c>
      <c r="AF3134" s="123" t="str">
        <f t="shared" si="886"/>
        <v>Qtr 1</v>
      </c>
      <c r="AG3134" s="122" t="str">
        <f t="shared" si="887"/>
        <v/>
      </c>
      <c r="AI3134" s="124" t="str">
        <f t="shared" si="888"/>
        <v/>
      </c>
      <c r="AK3134" s="103" t="str">
        <f t="shared" si="889"/>
        <v/>
      </c>
      <c r="AL3134" s="104" t="str">
        <f t="shared" si="890"/>
        <v/>
      </c>
      <c r="AN3134" s="37" t="str">
        <f>IF(AK3134="", "", COUNTIF(AK$11:AK$8010, "&lt;"&amp;AK3134)+1+COUNTIF(AK$11:AK3134, AK3134)-1)</f>
        <v/>
      </c>
      <c r="AO3134" s="37" t="str">
        <f>IF(AL3134="", "", COUNTIF(AL$11:AL$8010, "&gt;"&amp;AL3134)+1+COUNTIF(AL$11:AL3134, AL3134)-1)</f>
        <v/>
      </c>
    </row>
    <row r="3135" spans="1:41" x14ac:dyDescent="0.55000000000000004">
      <c r="A3135" s="5"/>
      <c r="B3135" s="284"/>
      <c r="C3135" s="285"/>
      <c r="D3135" s="286"/>
      <c r="E3135" s="287"/>
      <c r="F3135" s="288"/>
      <c r="G3135" s="5"/>
      <c r="J3135" s="7" t="str">
        <f t="shared" si="873"/>
        <v/>
      </c>
      <c r="K3135" s="48" t="str">
        <f t="shared" si="874"/>
        <v/>
      </c>
      <c r="L3135" s="48" t="str">
        <f t="shared" si="875"/>
        <v/>
      </c>
      <c r="M3135" s="49" t="str">
        <f t="shared" si="876"/>
        <v/>
      </c>
      <c r="U3135" s="103" t="str">
        <f t="shared" si="877"/>
        <v/>
      </c>
      <c r="V3135" s="77" t="str">
        <f t="shared" si="878"/>
        <v/>
      </c>
      <c r="W3135" s="37" t="str">
        <f t="shared" si="879"/>
        <v/>
      </c>
      <c r="X3135" s="7" t="str">
        <f t="shared" si="880"/>
        <v/>
      </c>
      <c r="Y3135" s="37" t="str">
        <f t="shared" si="881"/>
        <v/>
      </c>
      <c r="AA3135" s="54" t="str">
        <f t="shared" si="882"/>
        <v/>
      </c>
      <c r="AC3135" s="121" t="str">
        <f t="shared" si="883"/>
        <v/>
      </c>
      <c r="AD3135" s="111" t="str">
        <f t="shared" si="884"/>
        <v/>
      </c>
      <c r="AE3135" s="122" t="str">
        <f t="shared" si="885"/>
        <v/>
      </c>
      <c r="AF3135" s="123" t="str">
        <f t="shared" si="886"/>
        <v>Qtr 1</v>
      </c>
      <c r="AG3135" s="122" t="str">
        <f t="shared" si="887"/>
        <v/>
      </c>
      <c r="AI3135" s="124" t="str">
        <f t="shared" si="888"/>
        <v/>
      </c>
      <c r="AK3135" s="103" t="str">
        <f t="shared" si="889"/>
        <v/>
      </c>
      <c r="AL3135" s="104" t="str">
        <f t="shared" si="890"/>
        <v/>
      </c>
      <c r="AN3135" s="37" t="str">
        <f>IF(AK3135="", "", COUNTIF(AK$11:AK$8010, "&lt;"&amp;AK3135)+1+COUNTIF(AK$11:AK3135, AK3135)-1)</f>
        <v/>
      </c>
      <c r="AO3135" s="37" t="str">
        <f>IF(AL3135="", "", COUNTIF(AL$11:AL$8010, "&gt;"&amp;AL3135)+1+COUNTIF(AL$11:AL3135, AL3135)-1)</f>
        <v/>
      </c>
    </row>
    <row r="3136" spans="1:41" x14ac:dyDescent="0.55000000000000004">
      <c r="A3136" s="5"/>
      <c r="B3136" s="284"/>
      <c r="C3136" s="285"/>
      <c r="D3136" s="286"/>
      <c r="E3136" s="287"/>
      <c r="F3136" s="288"/>
      <c r="G3136" s="5"/>
      <c r="J3136" s="7" t="str">
        <f t="shared" si="873"/>
        <v/>
      </c>
      <c r="K3136" s="48" t="str">
        <f t="shared" si="874"/>
        <v/>
      </c>
      <c r="L3136" s="48" t="str">
        <f t="shared" si="875"/>
        <v/>
      </c>
      <c r="M3136" s="49" t="str">
        <f t="shared" si="876"/>
        <v/>
      </c>
      <c r="U3136" s="103" t="str">
        <f t="shared" si="877"/>
        <v/>
      </c>
      <c r="V3136" s="77" t="str">
        <f t="shared" si="878"/>
        <v/>
      </c>
      <c r="W3136" s="37" t="str">
        <f t="shared" si="879"/>
        <v/>
      </c>
      <c r="X3136" s="7" t="str">
        <f t="shared" si="880"/>
        <v/>
      </c>
      <c r="Y3136" s="37" t="str">
        <f t="shared" si="881"/>
        <v/>
      </c>
      <c r="AA3136" s="54" t="str">
        <f t="shared" si="882"/>
        <v/>
      </c>
      <c r="AC3136" s="121" t="str">
        <f t="shared" si="883"/>
        <v/>
      </c>
      <c r="AD3136" s="111" t="str">
        <f t="shared" si="884"/>
        <v/>
      </c>
      <c r="AE3136" s="122" t="str">
        <f t="shared" si="885"/>
        <v/>
      </c>
      <c r="AF3136" s="123" t="str">
        <f t="shared" si="886"/>
        <v>Qtr 1</v>
      </c>
      <c r="AG3136" s="122" t="str">
        <f t="shared" si="887"/>
        <v/>
      </c>
      <c r="AI3136" s="124" t="str">
        <f t="shared" si="888"/>
        <v/>
      </c>
      <c r="AK3136" s="103" t="str">
        <f t="shared" si="889"/>
        <v/>
      </c>
      <c r="AL3136" s="104" t="str">
        <f t="shared" si="890"/>
        <v/>
      </c>
      <c r="AN3136" s="37" t="str">
        <f>IF(AK3136="", "", COUNTIF(AK$11:AK$8010, "&lt;"&amp;AK3136)+1+COUNTIF(AK$11:AK3136, AK3136)-1)</f>
        <v/>
      </c>
      <c r="AO3136" s="37" t="str">
        <f>IF(AL3136="", "", COUNTIF(AL$11:AL$8010, "&gt;"&amp;AL3136)+1+COUNTIF(AL$11:AL3136, AL3136)-1)</f>
        <v/>
      </c>
    </row>
    <row r="3137" spans="1:41" x14ac:dyDescent="0.55000000000000004">
      <c r="A3137" s="5"/>
      <c r="B3137" s="284"/>
      <c r="C3137" s="285"/>
      <c r="D3137" s="286"/>
      <c r="E3137" s="287"/>
      <c r="F3137" s="288"/>
      <c r="G3137" s="5"/>
      <c r="J3137" s="7" t="str">
        <f t="shared" si="873"/>
        <v/>
      </c>
      <c r="K3137" s="48" t="str">
        <f t="shared" si="874"/>
        <v/>
      </c>
      <c r="L3137" s="48" t="str">
        <f t="shared" si="875"/>
        <v/>
      </c>
      <c r="M3137" s="49" t="str">
        <f t="shared" si="876"/>
        <v/>
      </c>
      <c r="U3137" s="103" t="str">
        <f t="shared" si="877"/>
        <v/>
      </c>
      <c r="V3137" s="77" t="str">
        <f t="shared" si="878"/>
        <v/>
      </c>
      <c r="W3137" s="37" t="str">
        <f t="shared" si="879"/>
        <v/>
      </c>
      <c r="X3137" s="7" t="str">
        <f t="shared" si="880"/>
        <v/>
      </c>
      <c r="Y3137" s="37" t="str">
        <f t="shared" si="881"/>
        <v/>
      </c>
      <c r="AA3137" s="54" t="str">
        <f t="shared" si="882"/>
        <v/>
      </c>
      <c r="AC3137" s="121" t="str">
        <f t="shared" si="883"/>
        <v/>
      </c>
      <c r="AD3137" s="111" t="str">
        <f t="shared" si="884"/>
        <v/>
      </c>
      <c r="AE3137" s="122" t="str">
        <f t="shared" si="885"/>
        <v/>
      </c>
      <c r="AF3137" s="123" t="str">
        <f t="shared" si="886"/>
        <v>Qtr 1</v>
      </c>
      <c r="AG3137" s="122" t="str">
        <f t="shared" si="887"/>
        <v/>
      </c>
      <c r="AI3137" s="124" t="str">
        <f t="shared" si="888"/>
        <v/>
      </c>
      <c r="AK3137" s="103" t="str">
        <f t="shared" si="889"/>
        <v/>
      </c>
      <c r="AL3137" s="104" t="str">
        <f t="shared" si="890"/>
        <v/>
      </c>
      <c r="AN3137" s="37" t="str">
        <f>IF(AK3137="", "", COUNTIF(AK$11:AK$8010, "&lt;"&amp;AK3137)+1+COUNTIF(AK$11:AK3137, AK3137)-1)</f>
        <v/>
      </c>
      <c r="AO3137" s="37" t="str">
        <f>IF(AL3137="", "", COUNTIF(AL$11:AL$8010, "&gt;"&amp;AL3137)+1+COUNTIF(AL$11:AL3137, AL3137)-1)</f>
        <v/>
      </c>
    </row>
    <row r="3138" spans="1:41" x14ac:dyDescent="0.55000000000000004">
      <c r="A3138" s="5"/>
      <c r="B3138" s="284"/>
      <c r="C3138" s="285"/>
      <c r="D3138" s="286"/>
      <c r="E3138" s="287"/>
      <c r="F3138" s="288"/>
      <c r="G3138" s="5"/>
      <c r="J3138" s="7" t="str">
        <f t="shared" si="873"/>
        <v/>
      </c>
      <c r="K3138" s="48" t="str">
        <f t="shared" si="874"/>
        <v/>
      </c>
      <c r="L3138" s="48" t="str">
        <f t="shared" si="875"/>
        <v/>
      </c>
      <c r="M3138" s="49" t="str">
        <f t="shared" si="876"/>
        <v/>
      </c>
      <c r="U3138" s="103" t="str">
        <f t="shared" si="877"/>
        <v/>
      </c>
      <c r="V3138" s="77" t="str">
        <f t="shared" si="878"/>
        <v/>
      </c>
      <c r="W3138" s="37" t="str">
        <f t="shared" si="879"/>
        <v/>
      </c>
      <c r="X3138" s="7" t="str">
        <f t="shared" si="880"/>
        <v/>
      </c>
      <c r="Y3138" s="37" t="str">
        <f t="shared" si="881"/>
        <v/>
      </c>
      <c r="AA3138" s="54" t="str">
        <f t="shared" si="882"/>
        <v/>
      </c>
      <c r="AC3138" s="121" t="str">
        <f t="shared" si="883"/>
        <v/>
      </c>
      <c r="AD3138" s="111" t="str">
        <f t="shared" si="884"/>
        <v/>
      </c>
      <c r="AE3138" s="122" t="str">
        <f t="shared" si="885"/>
        <v/>
      </c>
      <c r="AF3138" s="123" t="str">
        <f t="shared" si="886"/>
        <v>Qtr 1</v>
      </c>
      <c r="AG3138" s="122" t="str">
        <f t="shared" si="887"/>
        <v/>
      </c>
      <c r="AI3138" s="124" t="str">
        <f t="shared" si="888"/>
        <v/>
      </c>
      <c r="AK3138" s="103" t="str">
        <f t="shared" si="889"/>
        <v/>
      </c>
      <c r="AL3138" s="104" t="str">
        <f t="shared" si="890"/>
        <v/>
      </c>
      <c r="AN3138" s="37" t="str">
        <f>IF(AK3138="", "", COUNTIF(AK$11:AK$8010, "&lt;"&amp;AK3138)+1+COUNTIF(AK$11:AK3138, AK3138)-1)</f>
        <v/>
      </c>
      <c r="AO3138" s="37" t="str">
        <f>IF(AL3138="", "", COUNTIF(AL$11:AL$8010, "&gt;"&amp;AL3138)+1+COUNTIF(AL$11:AL3138, AL3138)-1)</f>
        <v/>
      </c>
    </row>
    <row r="3139" spans="1:41" x14ac:dyDescent="0.55000000000000004">
      <c r="A3139" s="5"/>
      <c r="B3139" s="284"/>
      <c r="C3139" s="285"/>
      <c r="D3139" s="286"/>
      <c r="E3139" s="287"/>
      <c r="F3139" s="288"/>
      <c r="G3139" s="5"/>
      <c r="J3139" s="7" t="str">
        <f t="shared" si="873"/>
        <v/>
      </c>
      <c r="K3139" s="48" t="str">
        <f t="shared" si="874"/>
        <v/>
      </c>
      <c r="L3139" s="48" t="str">
        <f t="shared" si="875"/>
        <v/>
      </c>
      <c r="M3139" s="49" t="str">
        <f t="shared" si="876"/>
        <v/>
      </c>
      <c r="U3139" s="103" t="str">
        <f t="shared" si="877"/>
        <v/>
      </c>
      <c r="V3139" s="77" t="str">
        <f t="shared" si="878"/>
        <v/>
      </c>
      <c r="W3139" s="37" t="str">
        <f t="shared" si="879"/>
        <v/>
      </c>
      <c r="X3139" s="7" t="str">
        <f t="shared" si="880"/>
        <v/>
      </c>
      <c r="Y3139" s="37" t="str">
        <f t="shared" si="881"/>
        <v/>
      </c>
      <c r="AA3139" s="54" t="str">
        <f t="shared" si="882"/>
        <v/>
      </c>
      <c r="AC3139" s="121" t="str">
        <f t="shared" si="883"/>
        <v/>
      </c>
      <c r="AD3139" s="111" t="str">
        <f t="shared" si="884"/>
        <v/>
      </c>
      <c r="AE3139" s="122" t="str">
        <f t="shared" si="885"/>
        <v/>
      </c>
      <c r="AF3139" s="123" t="str">
        <f t="shared" si="886"/>
        <v>Qtr 1</v>
      </c>
      <c r="AG3139" s="122" t="str">
        <f t="shared" si="887"/>
        <v/>
      </c>
      <c r="AI3139" s="124" t="str">
        <f t="shared" si="888"/>
        <v/>
      </c>
      <c r="AK3139" s="103" t="str">
        <f t="shared" si="889"/>
        <v/>
      </c>
      <c r="AL3139" s="104" t="str">
        <f t="shared" si="890"/>
        <v/>
      </c>
      <c r="AN3139" s="37" t="str">
        <f>IF(AK3139="", "", COUNTIF(AK$11:AK$8010, "&lt;"&amp;AK3139)+1+COUNTIF(AK$11:AK3139, AK3139)-1)</f>
        <v/>
      </c>
      <c r="AO3139" s="37" t="str">
        <f>IF(AL3139="", "", COUNTIF(AL$11:AL$8010, "&gt;"&amp;AL3139)+1+COUNTIF(AL$11:AL3139, AL3139)-1)</f>
        <v/>
      </c>
    </row>
    <row r="3140" spans="1:41" x14ac:dyDescent="0.55000000000000004">
      <c r="A3140" s="5"/>
      <c r="B3140" s="284"/>
      <c r="C3140" s="285"/>
      <c r="D3140" s="286"/>
      <c r="E3140" s="287"/>
      <c r="F3140" s="288"/>
      <c r="G3140" s="5"/>
      <c r="J3140" s="7" t="str">
        <f t="shared" si="873"/>
        <v/>
      </c>
      <c r="K3140" s="48" t="str">
        <f t="shared" si="874"/>
        <v/>
      </c>
      <c r="L3140" s="48" t="str">
        <f t="shared" si="875"/>
        <v/>
      </c>
      <c r="M3140" s="49" t="str">
        <f t="shared" si="876"/>
        <v/>
      </c>
      <c r="U3140" s="103" t="str">
        <f t="shared" si="877"/>
        <v/>
      </c>
      <c r="V3140" s="77" t="str">
        <f t="shared" si="878"/>
        <v/>
      </c>
      <c r="W3140" s="37" t="str">
        <f t="shared" si="879"/>
        <v/>
      </c>
      <c r="X3140" s="7" t="str">
        <f t="shared" si="880"/>
        <v/>
      </c>
      <c r="Y3140" s="37" t="str">
        <f t="shared" si="881"/>
        <v/>
      </c>
      <c r="AA3140" s="54" t="str">
        <f t="shared" si="882"/>
        <v/>
      </c>
      <c r="AC3140" s="121" t="str">
        <f t="shared" si="883"/>
        <v/>
      </c>
      <c r="AD3140" s="111" t="str">
        <f t="shared" si="884"/>
        <v/>
      </c>
      <c r="AE3140" s="122" t="str">
        <f t="shared" si="885"/>
        <v/>
      </c>
      <c r="AF3140" s="123" t="str">
        <f t="shared" si="886"/>
        <v>Qtr 1</v>
      </c>
      <c r="AG3140" s="122" t="str">
        <f t="shared" si="887"/>
        <v/>
      </c>
      <c r="AI3140" s="124" t="str">
        <f t="shared" si="888"/>
        <v/>
      </c>
      <c r="AK3140" s="103" t="str">
        <f t="shared" si="889"/>
        <v/>
      </c>
      <c r="AL3140" s="104" t="str">
        <f t="shared" si="890"/>
        <v/>
      </c>
      <c r="AN3140" s="37" t="str">
        <f>IF(AK3140="", "", COUNTIF(AK$11:AK$8010, "&lt;"&amp;AK3140)+1+COUNTIF(AK$11:AK3140, AK3140)-1)</f>
        <v/>
      </c>
      <c r="AO3140" s="37" t="str">
        <f>IF(AL3140="", "", COUNTIF(AL$11:AL$8010, "&gt;"&amp;AL3140)+1+COUNTIF(AL$11:AL3140, AL3140)-1)</f>
        <v/>
      </c>
    </row>
    <row r="3141" spans="1:41" x14ac:dyDescent="0.55000000000000004">
      <c r="A3141" s="5"/>
      <c r="B3141" s="284"/>
      <c r="C3141" s="285"/>
      <c r="D3141" s="286"/>
      <c r="E3141" s="287"/>
      <c r="F3141" s="288"/>
      <c r="G3141" s="5"/>
      <c r="J3141" s="7" t="str">
        <f t="shared" si="873"/>
        <v/>
      </c>
      <c r="K3141" s="48" t="str">
        <f t="shared" si="874"/>
        <v/>
      </c>
      <c r="L3141" s="48" t="str">
        <f t="shared" si="875"/>
        <v/>
      </c>
      <c r="M3141" s="49" t="str">
        <f t="shared" si="876"/>
        <v/>
      </c>
      <c r="U3141" s="103" t="str">
        <f t="shared" si="877"/>
        <v/>
      </c>
      <c r="V3141" s="77" t="str">
        <f t="shared" si="878"/>
        <v/>
      </c>
      <c r="W3141" s="37" t="str">
        <f t="shared" si="879"/>
        <v/>
      </c>
      <c r="X3141" s="7" t="str">
        <f t="shared" si="880"/>
        <v/>
      </c>
      <c r="Y3141" s="37" t="str">
        <f t="shared" si="881"/>
        <v/>
      </c>
      <c r="AA3141" s="54" t="str">
        <f t="shared" si="882"/>
        <v/>
      </c>
      <c r="AC3141" s="121" t="str">
        <f t="shared" si="883"/>
        <v/>
      </c>
      <c r="AD3141" s="111" t="str">
        <f t="shared" si="884"/>
        <v/>
      </c>
      <c r="AE3141" s="122" t="str">
        <f t="shared" si="885"/>
        <v/>
      </c>
      <c r="AF3141" s="123" t="str">
        <f t="shared" si="886"/>
        <v>Qtr 1</v>
      </c>
      <c r="AG3141" s="122" t="str">
        <f t="shared" si="887"/>
        <v/>
      </c>
      <c r="AI3141" s="124" t="str">
        <f t="shared" si="888"/>
        <v/>
      </c>
      <c r="AK3141" s="103" t="str">
        <f t="shared" si="889"/>
        <v/>
      </c>
      <c r="AL3141" s="104" t="str">
        <f t="shared" si="890"/>
        <v/>
      </c>
      <c r="AN3141" s="37" t="str">
        <f>IF(AK3141="", "", COUNTIF(AK$11:AK$8010, "&lt;"&amp;AK3141)+1+COUNTIF(AK$11:AK3141, AK3141)-1)</f>
        <v/>
      </c>
      <c r="AO3141" s="37" t="str">
        <f>IF(AL3141="", "", COUNTIF(AL$11:AL$8010, "&gt;"&amp;AL3141)+1+COUNTIF(AL$11:AL3141, AL3141)-1)</f>
        <v/>
      </c>
    </row>
    <row r="3142" spans="1:41" x14ac:dyDescent="0.55000000000000004">
      <c r="A3142" s="5"/>
      <c r="B3142" s="284"/>
      <c r="C3142" s="285"/>
      <c r="D3142" s="286"/>
      <c r="E3142" s="287"/>
      <c r="F3142" s="288"/>
      <c r="G3142" s="5"/>
      <c r="J3142" s="7" t="str">
        <f t="shared" si="873"/>
        <v/>
      </c>
      <c r="K3142" s="48" t="str">
        <f t="shared" si="874"/>
        <v/>
      </c>
      <c r="L3142" s="48" t="str">
        <f t="shared" si="875"/>
        <v/>
      </c>
      <c r="M3142" s="49" t="str">
        <f t="shared" si="876"/>
        <v/>
      </c>
      <c r="U3142" s="103" t="str">
        <f t="shared" si="877"/>
        <v/>
      </c>
      <c r="V3142" s="77" t="str">
        <f t="shared" si="878"/>
        <v/>
      </c>
      <c r="W3142" s="37" t="str">
        <f t="shared" si="879"/>
        <v/>
      </c>
      <c r="X3142" s="7" t="str">
        <f t="shared" si="880"/>
        <v/>
      </c>
      <c r="Y3142" s="37" t="str">
        <f t="shared" si="881"/>
        <v/>
      </c>
      <c r="AA3142" s="54" t="str">
        <f t="shared" si="882"/>
        <v/>
      </c>
      <c r="AC3142" s="121" t="str">
        <f t="shared" si="883"/>
        <v/>
      </c>
      <c r="AD3142" s="111" t="str">
        <f t="shared" si="884"/>
        <v/>
      </c>
      <c r="AE3142" s="122" t="str">
        <f t="shared" si="885"/>
        <v/>
      </c>
      <c r="AF3142" s="123" t="str">
        <f t="shared" si="886"/>
        <v>Qtr 1</v>
      </c>
      <c r="AG3142" s="122" t="str">
        <f t="shared" si="887"/>
        <v/>
      </c>
      <c r="AI3142" s="124" t="str">
        <f t="shared" si="888"/>
        <v/>
      </c>
      <c r="AK3142" s="103" t="str">
        <f t="shared" si="889"/>
        <v/>
      </c>
      <c r="AL3142" s="104" t="str">
        <f t="shared" si="890"/>
        <v/>
      </c>
      <c r="AN3142" s="37" t="str">
        <f>IF(AK3142="", "", COUNTIF(AK$11:AK$8010, "&lt;"&amp;AK3142)+1+COUNTIF(AK$11:AK3142, AK3142)-1)</f>
        <v/>
      </c>
      <c r="AO3142" s="37" t="str">
        <f>IF(AL3142="", "", COUNTIF(AL$11:AL$8010, "&gt;"&amp;AL3142)+1+COUNTIF(AL$11:AL3142, AL3142)-1)</f>
        <v/>
      </c>
    </row>
    <row r="3143" spans="1:41" x14ac:dyDescent="0.55000000000000004">
      <c r="A3143" s="5"/>
      <c r="B3143" s="284"/>
      <c r="C3143" s="285"/>
      <c r="D3143" s="286"/>
      <c r="E3143" s="287"/>
      <c r="F3143" s="288"/>
      <c r="G3143" s="5"/>
      <c r="J3143" s="7" t="str">
        <f t="shared" si="873"/>
        <v/>
      </c>
      <c r="K3143" s="48" t="str">
        <f t="shared" si="874"/>
        <v/>
      </c>
      <c r="L3143" s="48" t="str">
        <f t="shared" si="875"/>
        <v/>
      </c>
      <c r="M3143" s="49" t="str">
        <f t="shared" si="876"/>
        <v/>
      </c>
      <c r="U3143" s="103" t="str">
        <f t="shared" si="877"/>
        <v/>
      </c>
      <c r="V3143" s="77" t="str">
        <f t="shared" si="878"/>
        <v/>
      </c>
      <c r="W3143" s="37" t="str">
        <f t="shared" si="879"/>
        <v/>
      </c>
      <c r="X3143" s="7" t="str">
        <f t="shared" si="880"/>
        <v/>
      </c>
      <c r="Y3143" s="37" t="str">
        <f t="shared" si="881"/>
        <v/>
      </c>
      <c r="AA3143" s="54" t="str">
        <f t="shared" si="882"/>
        <v/>
      </c>
      <c r="AC3143" s="121" t="str">
        <f t="shared" si="883"/>
        <v/>
      </c>
      <c r="AD3143" s="111" t="str">
        <f t="shared" si="884"/>
        <v/>
      </c>
      <c r="AE3143" s="122" t="str">
        <f t="shared" si="885"/>
        <v/>
      </c>
      <c r="AF3143" s="123" t="str">
        <f t="shared" si="886"/>
        <v>Qtr 1</v>
      </c>
      <c r="AG3143" s="122" t="str">
        <f t="shared" si="887"/>
        <v/>
      </c>
      <c r="AI3143" s="124" t="str">
        <f t="shared" si="888"/>
        <v/>
      </c>
      <c r="AK3143" s="103" t="str">
        <f t="shared" si="889"/>
        <v/>
      </c>
      <c r="AL3143" s="104" t="str">
        <f t="shared" si="890"/>
        <v/>
      </c>
      <c r="AN3143" s="37" t="str">
        <f>IF(AK3143="", "", COUNTIF(AK$11:AK$8010, "&lt;"&amp;AK3143)+1+COUNTIF(AK$11:AK3143, AK3143)-1)</f>
        <v/>
      </c>
      <c r="AO3143" s="37" t="str">
        <f>IF(AL3143="", "", COUNTIF(AL$11:AL$8010, "&gt;"&amp;AL3143)+1+COUNTIF(AL$11:AL3143, AL3143)-1)</f>
        <v/>
      </c>
    </row>
    <row r="3144" spans="1:41" x14ac:dyDescent="0.55000000000000004">
      <c r="A3144" s="5"/>
      <c r="B3144" s="284"/>
      <c r="C3144" s="285"/>
      <c r="D3144" s="286"/>
      <c r="E3144" s="287"/>
      <c r="F3144" s="288"/>
      <c r="G3144" s="5"/>
      <c r="J3144" s="7" t="str">
        <f t="shared" si="873"/>
        <v/>
      </c>
      <c r="K3144" s="48" t="str">
        <f t="shared" si="874"/>
        <v/>
      </c>
      <c r="L3144" s="48" t="str">
        <f t="shared" si="875"/>
        <v/>
      </c>
      <c r="M3144" s="49" t="str">
        <f t="shared" si="876"/>
        <v/>
      </c>
      <c r="U3144" s="103" t="str">
        <f t="shared" si="877"/>
        <v/>
      </c>
      <c r="V3144" s="77" t="str">
        <f t="shared" si="878"/>
        <v/>
      </c>
      <c r="W3144" s="37" t="str">
        <f t="shared" si="879"/>
        <v/>
      </c>
      <c r="X3144" s="7" t="str">
        <f t="shared" si="880"/>
        <v/>
      </c>
      <c r="Y3144" s="37" t="str">
        <f t="shared" si="881"/>
        <v/>
      </c>
      <c r="AA3144" s="54" t="str">
        <f t="shared" si="882"/>
        <v/>
      </c>
      <c r="AC3144" s="121" t="str">
        <f t="shared" si="883"/>
        <v/>
      </c>
      <c r="AD3144" s="111" t="str">
        <f t="shared" si="884"/>
        <v/>
      </c>
      <c r="AE3144" s="122" t="str">
        <f t="shared" si="885"/>
        <v/>
      </c>
      <c r="AF3144" s="123" t="str">
        <f t="shared" si="886"/>
        <v>Qtr 1</v>
      </c>
      <c r="AG3144" s="122" t="str">
        <f t="shared" si="887"/>
        <v/>
      </c>
      <c r="AI3144" s="124" t="str">
        <f t="shared" si="888"/>
        <v/>
      </c>
      <c r="AK3144" s="103" t="str">
        <f t="shared" si="889"/>
        <v/>
      </c>
      <c r="AL3144" s="104" t="str">
        <f t="shared" si="890"/>
        <v/>
      </c>
      <c r="AN3144" s="37" t="str">
        <f>IF(AK3144="", "", COUNTIF(AK$11:AK$8010, "&lt;"&amp;AK3144)+1+COUNTIF(AK$11:AK3144, AK3144)-1)</f>
        <v/>
      </c>
      <c r="AO3144" s="37" t="str">
        <f>IF(AL3144="", "", COUNTIF(AL$11:AL$8010, "&gt;"&amp;AL3144)+1+COUNTIF(AL$11:AL3144, AL3144)-1)</f>
        <v/>
      </c>
    </row>
    <row r="3145" spans="1:41" x14ac:dyDescent="0.55000000000000004">
      <c r="A3145" s="5"/>
      <c r="B3145" s="284"/>
      <c r="C3145" s="285"/>
      <c r="D3145" s="286"/>
      <c r="E3145" s="287"/>
      <c r="F3145" s="288"/>
      <c r="G3145" s="5"/>
      <c r="J3145" s="7" t="str">
        <f t="shared" si="873"/>
        <v/>
      </c>
      <c r="K3145" s="48" t="str">
        <f t="shared" si="874"/>
        <v/>
      </c>
      <c r="L3145" s="48" t="str">
        <f t="shared" si="875"/>
        <v/>
      </c>
      <c r="M3145" s="49" t="str">
        <f t="shared" si="876"/>
        <v/>
      </c>
      <c r="U3145" s="103" t="str">
        <f t="shared" si="877"/>
        <v/>
      </c>
      <c r="V3145" s="77" t="str">
        <f t="shared" si="878"/>
        <v/>
      </c>
      <c r="W3145" s="37" t="str">
        <f t="shared" si="879"/>
        <v/>
      </c>
      <c r="X3145" s="7" t="str">
        <f t="shared" si="880"/>
        <v/>
      </c>
      <c r="Y3145" s="37" t="str">
        <f t="shared" si="881"/>
        <v/>
      </c>
      <c r="AA3145" s="54" t="str">
        <f t="shared" si="882"/>
        <v/>
      </c>
      <c r="AC3145" s="121" t="str">
        <f t="shared" si="883"/>
        <v/>
      </c>
      <c r="AD3145" s="111" t="str">
        <f t="shared" si="884"/>
        <v/>
      </c>
      <c r="AE3145" s="122" t="str">
        <f t="shared" si="885"/>
        <v/>
      </c>
      <c r="AF3145" s="123" t="str">
        <f t="shared" si="886"/>
        <v>Qtr 1</v>
      </c>
      <c r="AG3145" s="122" t="str">
        <f t="shared" si="887"/>
        <v/>
      </c>
      <c r="AI3145" s="124" t="str">
        <f t="shared" si="888"/>
        <v/>
      </c>
      <c r="AK3145" s="103" t="str">
        <f t="shared" si="889"/>
        <v/>
      </c>
      <c r="AL3145" s="104" t="str">
        <f t="shared" si="890"/>
        <v/>
      </c>
      <c r="AN3145" s="37" t="str">
        <f>IF(AK3145="", "", COUNTIF(AK$11:AK$8010, "&lt;"&amp;AK3145)+1+COUNTIF(AK$11:AK3145, AK3145)-1)</f>
        <v/>
      </c>
      <c r="AO3145" s="37" t="str">
        <f>IF(AL3145="", "", COUNTIF(AL$11:AL$8010, "&gt;"&amp;AL3145)+1+COUNTIF(AL$11:AL3145, AL3145)-1)</f>
        <v/>
      </c>
    </row>
    <row r="3146" spans="1:41" x14ac:dyDescent="0.55000000000000004">
      <c r="A3146" s="5"/>
      <c r="B3146" s="284"/>
      <c r="C3146" s="285"/>
      <c r="D3146" s="286"/>
      <c r="E3146" s="287"/>
      <c r="F3146" s="288"/>
      <c r="G3146" s="5"/>
      <c r="J3146" s="7" t="str">
        <f t="shared" si="873"/>
        <v/>
      </c>
      <c r="K3146" s="48" t="str">
        <f t="shared" si="874"/>
        <v/>
      </c>
      <c r="L3146" s="48" t="str">
        <f t="shared" si="875"/>
        <v/>
      </c>
      <c r="M3146" s="49" t="str">
        <f t="shared" si="876"/>
        <v/>
      </c>
      <c r="U3146" s="103" t="str">
        <f t="shared" si="877"/>
        <v/>
      </c>
      <c r="V3146" s="77" t="str">
        <f t="shared" si="878"/>
        <v/>
      </c>
      <c r="W3146" s="37" t="str">
        <f t="shared" si="879"/>
        <v/>
      </c>
      <c r="X3146" s="7" t="str">
        <f t="shared" si="880"/>
        <v/>
      </c>
      <c r="Y3146" s="37" t="str">
        <f t="shared" si="881"/>
        <v/>
      </c>
      <c r="AA3146" s="54" t="str">
        <f t="shared" si="882"/>
        <v/>
      </c>
      <c r="AC3146" s="121" t="str">
        <f t="shared" si="883"/>
        <v/>
      </c>
      <c r="AD3146" s="111" t="str">
        <f t="shared" si="884"/>
        <v/>
      </c>
      <c r="AE3146" s="122" t="str">
        <f t="shared" si="885"/>
        <v/>
      </c>
      <c r="AF3146" s="123" t="str">
        <f t="shared" si="886"/>
        <v>Qtr 1</v>
      </c>
      <c r="AG3146" s="122" t="str">
        <f t="shared" si="887"/>
        <v/>
      </c>
      <c r="AI3146" s="124" t="str">
        <f t="shared" si="888"/>
        <v/>
      </c>
      <c r="AK3146" s="103" t="str">
        <f t="shared" si="889"/>
        <v/>
      </c>
      <c r="AL3146" s="104" t="str">
        <f t="shared" si="890"/>
        <v/>
      </c>
      <c r="AN3146" s="37" t="str">
        <f>IF(AK3146="", "", COUNTIF(AK$11:AK$8010, "&lt;"&amp;AK3146)+1+COUNTIF(AK$11:AK3146, AK3146)-1)</f>
        <v/>
      </c>
      <c r="AO3146" s="37" t="str">
        <f>IF(AL3146="", "", COUNTIF(AL$11:AL$8010, "&gt;"&amp;AL3146)+1+COUNTIF(AL$11:AL3146, AL3146)-1)</f>
        <v/>
      </c>
    </row>
    <row r="3147" spans="1:41" x14ac:dyDescent="0.55000000000000004">
      <c r="A3147" s="5"/>
      <c r="B3147" s="284"/>
      <c r="C3147" s="285"/>
      <c r="D3147" s="286"/>
      <c r="E3147" s="287"/>
      <c r="F3147" s="288"/>
      <c r="G3147" s="5"/>
      <c r="J3147" s="7" t="str">
        <f t="shared" si="873"/>
        <v/>
      </c>
      <c r="K3147" s="48" t="str">
        <f t="shared" si="874"/>
        <v/>
      </c>
      <c r="L3147" s="48" t="str">
        <f t="shared" si="875"/>
        <v/>
      </c>
      <c r="M3147" s="49" t="str">
        <f t="shared" si="876"/>
        <v/>
      </c>
      <c r="U3147" s="103" t="str">
        <f t="shared" si="877"/>
        <v/>
      </c>
      <c r="V3147" s="77" t="str">
        <f t="shared" si="878"/>
        <v/>
      </c>
      <c r="W3147" s="37" t="str">
        <f t="shared" si="879"/>
        <v/>
      </c>
      <c r="X3147" s="7" t="str">
        <f t="shared" si="880"/>
        <v/>
      </c>
      <c r="Y3147" s="37" t="str">
        <f t="shared" si="881"/>
        <v/>
      </c>
      <c r="AA3147" s="54" t="str">
        <f t="shared" si="882"/>
        <v/>
      </c>
      <c r="AC3147" s="121" t="str">
        <f t="shared" si="883"/>
        <v/>
      </c>
      <c r="AD3147" s="111" t="str">
        <f t="shared" si="884"/>
        <v/>
      </c>
      <c r="AE3147" s="122" t="str">
        <f t="shared" si="885"/>
        <v/>
      </c>
      <c r="AF3147" s="123" t="str">
        <f t="shared" si="886"/>
        <v>Qtr 1</v>
      </c>
      <c r="AG3147" s="122" t="str">
        <f t="shared" si="887"/>
        <v/>
      </c>
      <c r="AI3147" s="124" t="str">
        <f t="shared" si="888"/>
        <v/>
      </c>
      <c r="AK3147" s="103" t="str">
        <f t="shared" si="889"/>
        <v/>
      </c>
      <c r="AL3147" s="104" t="str">
        <f t="shared" si="890"/>
        <v/>
      </c>
      <c r="AN3147" s="37" t="str">
        <f>IF(AK3147="", "", COUNTIF(AK$11:AK$8010, "&lt;"&amp;AK3147)+1+COUNTIF(AK$11:AK3147, AK3147)-1)</f>
        <v/>
      </c>
      <c r="AO3147" s="37" t="str">
        <f>IF(AL3147="", "", COUNTIF(AL$11:AL$8010, "&gt;"&amp;AL3147)+1+COUNTIF(AL$11:AL3147, AL3147)-1)</f>
        <v/>
      </c>
    </row>
    <row r="3148" spans="1:41" x14ac:dyDescent="0.55000000000000004">
      <c r="A3148" s="5"/>
      <c r="B3148" s="284"/>
      <c r="C3148" s="285"/>
      <c r="D3148" s="286"/>
      <c r="E3148" s="287"/>
      <c r="F3148" s="288"/>
      <c r="G3148" s="5"/>
      <c r="J3148" s="7" t="str">
        <f t="shared" ref="J3148:J3211" si="891">IF(B3148="", "", IF(OR(B3148&lt;$O$4, B3148&gt;$O$5), "X", ""))</f>
        <v/>
      </c>
      <c r="K3148" s="48" t="str">
        <f t="shared" ref="K3148:K3211" si="892">IF(C3148="", "", IF(COUNTIF($O$10:$O$510, C3148)=0, "X", ""))</f>
        <v/>
      </c>
      <c r="L3148" s="48" t="str">
        <f t="shared" ref="L3148:L3211" si="893">IF(D3148="", "", IF(COUNTIF($Q$10:$Q$15, D3148)=0, "X", ""))</f>
        <v/>
      </c>
      <c r="M3148" s="49" t="str">
        <f t="shared" ref="M3148:M3211" si="894">IF(E3148="", "", IF(COUNTIF($S$10:$S$20, E3148)=0, "X", ""))</f>
        <v/>
      </c>
      <c r="U3148" s="103" t="str">
        <f t="shared" ref="U3148:U3211" si="895">IF($Q$4="", "", IF($C3148=$Q$4, IF($E3148&lt;0, $E3148, ""), ""))</f>
        <v/>
      </c>
      <c r="V3148" s="77" t="str">
        <f t="shared" ref="V3148:V3211" si="896">IF($Q$4="", "", IF($C3148=$Q$4, IF($E3148&gt;0, $E3148, ""), ""))</f>
        <v/>
      </c>
      <c r="W3148" s="37" t="str">
        <f t="shared" ref="W3148:W3211" si="897">IF($Q$4="", "", IF($C3148=$Q$4, IF($B3148="", "", TEXT($B3148, "mmm yyyy")), ""))</f>
        <v/>
      </c>
      <c r="X3148" s="7" t="str">
        <f t="shared" ref="X3148:X3211" si="898">IF(OR($Q$4="", $B3148=""), "", IF($C3148=$Q$4, IF(AND($B3148&gt;=$V$2, $B3148&lt;=$W$2), $U$2, IF(AND($B3148&gt;=$V$3, $B3148&lt;=$W$3), $U$3, IF(AND($B3148&gt;=$V$4, $B3148&lt;=$W$4), $U$4, IF(AND($B3148&gt;=$V$5, $B3148&lt;=$W$5), $U$5, "")))), ""))</f>
        <v/>
      </c>
      <c r="Y3148" s="37" t="str">
        <f t="shared" ref="Y3148:Y3211" si="899">IF($Q$4="", "", IF($C3148=$Q$4, IF($D3148="", "", $D3148), ""))</f>
        <v/>
      </c>
      <c r="AA3148" s="54" t="str">
        <f t="shared" ref="AA3148:AA3211" si="900">IF(OR($X3148="", $Y3148=""), "", CONCATENATE($Y3148, " - ", $X3148))</f>
        <v/>
      </c>
      <c r="AC3148" s="121" t="str">
        <f t="shared" ref="AC3148:AC3211" si="901">IF($E3148&lt;0, $E3148, "")</f>
        <v/>
      </c>
      <c r="AD3148" s="111" t="str">
        <f t="shared" ref="AD3148:AD3211" si="902">IF($E3148&gt;0, $E3148, "")</f>
        <v/>
      </c>
      <c r="AE3148" s="122" t="str">
        <f t="shared" ref="AE3148:AE3211" si="903">IF($B3148="", "", TEXT($B3148, "mmm yyyy"))</f>
        <v/>
      </c>
      <c r="AF3148" s="123" t="str">
        <f t="shared" ref="AF3148:AF3211" si="904">IF(AND($B3148&gt;=$V$2, $B3148&lt;=$W$2), $U$2, IF(AND($B3148&gt;=$V$3, $B3148&lt;=$W$3), $U$3, IF(AND($B3148&gt;=$V$4, $B3148&lt;=$W$4), $U$4, IF(AND($B3148&gt;=$V$5, $B3148&lt;=$W$5), $U$5, ""))))</f>
        <v>Qtr 1</v>
      </c>
      <c r="AG3148" s="122" t="str">
        <f t="shared" ref="AG3148:AG3211" si="905">IF($D3148="", "", $D3148)</f>
        <v/>
      </c>
      <c r="AI3148" s="124" t="str">
        <f t="shared" ref="AI3148:AI3211" si="906">IF(OR($AF3148="", $AG3148=""), "", CONCATENATE($AG3148, " - ", $AF3148))</f>
        <v/>
      </c>
      <c r="AK3148" s="103" t="str">
        <f t="shared" ref="AK3148:AK3211" si="907">IF($AK$7="", U3148, IF($AK$7=$X3148, U3148, ""))</f>
        <v/>
      </c>
      <c r="AL3148" s="104" t="str">
        <f t="shared" ref="AL3148:AL3211" si="908">IF($AK$7="", V3148, IF($AK$7=$X3148, V3148, ""))</f>
        <v/>
      </c>
      <c r="AN3148" s="37" t="str">
        <f>IF(AK3148="", "", COUNTIF(AK$11:AK$8010, "&lt;"&amp;AK3148)+1+COUNTIF(AK$11:AK3148, AK3148)-1)</f>
        <v/>
      </c>
      <c r="AO3148" s="37" t="str">
        <f>IF(AL3148="", "", COUNTIF(AL$11:AL$8010, "&gt;"&amp;AL3148)+1+COUNTIF(AL$11:AL3148, AL3148)-1)</f>
        <v/>
      </c>
    </row>
    <row r="3149" spans="1:41" x14ac:dyDescent="0.55000000000000004">
      <c r="A3149" s="5"/>
      <c r="B3149" s="284"/>
      <c r="C3149" s="285"/>
      <c r="D3149" s="286"/>
      <c r="E3149" s="287"/>
      <c r="F3149" s="288"/>
      <c r="G3149" s="5"/>
      <c r="J3149" s="7" t="str">
        <f t="shared" si="891"/>
        <v/>
      </c>
      <c r="K3149" s="48" t="str">
        <f t="shared" si="892"/>
        <v/>
      </c>
      <c r="L3149" s="48" t="str">
        <f t="shared" si="893"/>
        <v/>
      </c>
      <c r="M3149" s="49" t="str">
        <f t="shared" si="894"/>
        <v/>
      </c>
      <c r="U3149" s="103" t="str">
        <f t="shared" si="895"/>
        <v/>
      </c>
      <c r="V3149" s="77" t="str">
        <f t="shared" si="896"/>
        <v/>
      </c>
      <c r="W3149" s="37" t="str">
        <f t="shared" si="897"/>
        <v/>
      </c>
      <c r="X3149" s="7" t="str">
        <f t="shared" si="898"/>
        <v/>
      </c>
      <c r="Y3149" s="37" t="str">
        <f t="shared" si="899"/>
        <v/>
      </c>
      <c r="AA3149" s="54" t="str">
        <f t="shared" si="900"/>
        <v/>
      </c>
      <c r="AC3149" s="121" t="str">
        <f t="shared" si="901"/>
        <v/>
      </c>
      <c r="AD3149" s="111" t="str">
        <f t="shared" si="902"/>
        <v/>
      </c>
      <c r="AE3149" s="122" t="str">
        <f t="shared" si="903"/>
        <v/>
      </c>
      <c r="AF3149" s="123" t="str">
        <f t="shared" si="904"/>
        <v>Qtr 1</v>
      </c>
      <c r="AG3149" s="122" t="str">
        <f t="shared" si="905"/>
        <v/>
      </c>
      <c r="AI3149" s="124" t="str">
        <f t="shared" si="906"/>
        <v/>
      </c>
      <c r="AK3149" s="103" t="str">
        <f t="shared" si="907"/>
        <v/>
      </c>
      <c r="AL3149" s="104" t="str">
        <f t="shared" si="908"/>
        <v/>
      </c>
      <c r="AN3149" s="37" t="str">
        <f>IF(AK3149="", "", COUNTIF(AK$11:AK$8010, "&lt;"&amp;AK3149)+1+COUNTIF(AK$11:AK3149, AK3149)-1)</f>
        <v/>
      </c>
      <c r="AO3149" s="37" t="str">
        <f>IF(AL3149="", "", COUNTIF(AL$11:AL$8010, "&gt;"&amp;AL3149)+1+COUNTIF(AL$11:AL3149, AL3149)-1)</f>
        <v/>
      </c>
    </row>
    <row r="3150" spans="1:41" x14ac:dyDescent="0.55000000000000004">
      <c r="A3150" s="5"/>
      <c r="B3150" s="284"/>
      <c r="C3150" s="285"/>
      <c r="D3150" s="286"/>
      <c r="E3150" s="287"/>
      <c r="F3150" s="288"/>
      <c r="G3150" s="5"/>
      <c r="J3150" s="7" t="str">
        <f t="shared" si="891"/>
        <v/>
      </c>
      <c r="K3150" s="48" t="str">
        <f t="shared" si="892"/>
        <v/>
      </c>
      <c r="L3150" s="48" t="str">
        <f t="shared" si="893"/>
        <v/>
      </c>
      <c r="M3150" s="49" t="str">
        <f t="shared" si="894"/>
        <v/>
      </c>
      <c r="U3150" s="103" t="str">
        <f t="shared" si="895"/>
        <v/>
      </c>
      <c r="V3150" s="77" t="str">
        <f t="shared" si="896"/>
        <v/>
      </c>
      <c r="W3150" s="37" t="str">
        <f t="shared" si="897"/>
        <v/>
      </c>
      <c r="X3150" s="7" t="str">
        <f t="shared" si="898"/>
        <v/>
      </c>
      <c r="Y3150" s="37" t="str">
        <f t="shared" si="899"/>
        <v/>
      </c>
      <c r="AA3150" s="54" t="str">
        <f t="shared" si="900"/>
        <v/>
      </c>
      <c r="AC3150" s="121" t="str">
        <f t="shared" si="901"/>
        <v/>
      </c>
      <c r="AD3150" s="111" t="str">
        <f t="shared" si="902"/>
        <v/>
      </c>
      <c r="AE3150" s="122" t="str">
        <f t="shared" si="903"/>
        <v/>
      </c>
      <c r="AF3150" s="123" t="str">
        <f t="shared" si="904"/>
        <v>Qtr 1</v>
      </c>
      <c r="AG3150" s="122" t="str">
        <f t="shared" si="905"/>
        <v/>
      </c>
      <c r="AI3150" s="124" t="str">
        <f t="shared" si="906"/>
        <v/>
      </c>
      <c r="AK3150" s="103" t="str">
        <f t="shared" si="907"/>
        <v/>
      </c>
      <c r="AL3150" s="104" t="str">
        <f t="shared" si="908"/>
        <v/>
      </c>
      <c r="AN3150" s="37" t="str">
        <f>IF(AK3150="", "", COUNTIF(AK$11:AK$8010, "&lt;"&amp;AK3150)+1+COUNTIF(AK$11:AK3150, AK3150)-1)</f>
        <v/>
      </c>
      <c r="AO3150" s="37" t="str">
        <f>IF(AL3150="", "", COUNTIF(AL$11:AL$8010, "&gt;"&amp;AL3150)+1+COUNTIF(AL$11:AL3150, AL3150)-1)</f>
        <v/>
      </c>
    </row>
    <row r="3151" spans="1:41" x14ac:dyDescent="0.55000000000000004">
      <c r="A3151" s="5"/>
      <c r="B3151" s="284"/>
      <c r="C3151" s="285"/>
      <c r="D3151" s="286"/>
      <c r="E3151" s="287"/>
      <c r="F3151" s="288"/>
      <c r="G3151" s="5"/>
      <c r="J3151" s="7" t="str">
        <f t="shared" si="891"/>
        <v/>
      </c>
      <c r="K3151" s="48" t="str">
        <f t="shared" si="892"/>
        <v/>
      </c>
      <c r="L3151" s="48" t="str">
        <f t="shared" si="893"/>
        <v/>
      </c>
      <c r="M3151" s="49" t="str">
        <f t="shared" si="894"/>
        <v/>
      </c>
      <c r="U3151" s="103" t="str">
        <f t="shared" si="895"/>
        <v/>
      </c>
      <c r="V3151" s="77" t="str">
        <f t="shared" si="896"/>
        <v/>
      </c>
      <c r="W3151" s="37" t="str">
        <f t="shared" si="897"/>
        <v/>
      </c>
      <c r="X3151" s="7" t="str">
        <f t="shared" si="898"/>
        <v/>
      </c>
      <c r="Y3151" s="37" t="str">
        <f t="shared" si="899"/>
        <v/>
      </c>
      <c r="AA3151" s="54" t="str">
        <f t="shared" si="900"/>
        <v/>
      </c>
      <c r="AC3151" s="121" t="str">
        <f t="shared" si="901"/>
        <v/>
      </c>
      <c r="AD3151" s="111" t="str">
        <f t="shared" si="902"/>
        <v/>
      </c>
      <c r="AE3151" s="122" t="str">
        <f t="shared" si="903"/>
        <v/>
      </c>
      <c r="AF3151" s="123" t="str">
        <f t="shared" si="904"/>
        <v>Qtr 1</v>
      </c>
      <c r="AG3151" s="122" t="str">
        <f t="shared" si="905"/>
        <v/>
      </c>
      <c r="AI3151" s="124" t="str">
        <f t="shared" si="906"/>
        <v/>
      </c>
      <c r="AK3151" s="103" t="str">
        <f t="shared" si="907"/>
        <v/>
      </c>
      <c r="AL3151" s="104" t="str">
        <f t="shared" si="908"/>
        <v/>
      </c>
      <c r="AN3151" s="37" t="str">
        <f>IF(AK3151="", "", COUNTIF(AK$11:AK$8010, "&lt;"&amp;AK3151)+1+COUNTIF(AK$11:AK3151, AK3151)-1)</f>
        <v/>
      </c>
      <c r="AO3151" s="37" t="str">
        <f>IF(AL3151="", "", COUNTIF(AL$11:AL$8010, "&gt;"&amp;AL3151)+1+COUNTIF(AL$11:AL3151, AL3151)-1)</f>
        <v/>
      </c>
    </row>
    <row r="3152" spans="1:41" x14ac:dyDescent="0.55000000000000004">
      <c r="A3152" s="5"/>
      <c r="B3152" s="284"/>
      <c r="C3152" s="285"/>
      <c r="D3152" s="286"/>
      <c r="E3152" s="287"/>
      <c r="F3152" s="288"/>
      <c r="G3152" s="5"/>
      <c r="J3152" s="7" t="str">
        <f t="shared" si="891"/>
        <v/>
      </c>
      <c r="K3152" s="48" t="str">
        <f t="shared" si="892"/>
        <v/>
      </c>
      <c r="L3152" s="48" t="str">
        <f t="shared" si="893"/>
        <v/>
      </c>
      <c r="M3152" s="49" t="str">
        <f t="shared" si="894"/>
        <v/>
      </c>
      <c r="U3152" s="103" t="str">
        <f t="shared" si="895"/>
        <v/>
      </c>
      <c r="V3152" s="77" t="str">
        <f t="shared" si="896"/>
        <v/>
      </c>
      <c r="W3152" s="37" t="str">
        <f t="shared" si="897"/>
        <v/>
      </c>
      <c r="X3152" s="7" t="str">
        <f t="shared" si="898"/>
        <v/>
      </c>
      <c r="Y3152" s="37" t="str">
        <f t="shared" si="899"/>
        <v/>
      </c>
      <c r="AA3152" s="54" t="str">
        <f t="shared" si="900"/>
        <v/>
      </c>
      <c r="AC3152" s="121" t="str">
        <f t="shared" si="901"/>
        <v/>
      </c>
      <c r="AD3152" s="111" t="str">
        <f t="shared" si="902"/>
        <v/>
      </c>
      <c r="AE3152" s="122" t="str">
        <f t="shared" si="903"/>
        <v/>
      </c>
      <c r="AF3152" s="123" t="str">
        <f t="shared" si="904"/>
        <v>Qtr 1</v>
      </c>
      <c r="AG3152" s="122" t="str">
        <f t="shared" si="905"/>
        <v/>
      </c>
      <c r="AI3152" s="124" t="str">
        <f t="shared" si="906"/>
        <v/>
      </c>
      <c r="AK3152" s="103" t="str">
        <f t="shared" si="907"/>
        <v/>
      </c>
      <c r="AL3152" s="104" t="str">
        <f t="shared" si="908"/>
        <v/>
      </c>
      <c r="AN3152" s="37" t="str">
        <f>IF(AK3152="", "", COUNTIF(AK$11:AK$8010, "&lt;"&amp;AK3152)+1+COUNTIF(AK$11:AK3152, AK3152)-1)</f>
        <v/>
      </c>
      <c r="AO3152" s="37" t="str">
        <f>IF(AL3152="", "", COUNTIF(AL$11:AL$8010, "&gt;"&amp;AL3152)+1+COUNTIF(AL$11:AL3152, AL3152)-1)</f>
        <v/>
      </c>
    </row>
    <row r="3153" spans="1:41" x14ac:dyDescent="0.55000000000000004">
      <c r="A3153" s="5"/>
      <c r="B3153" s="284"/>
      <c r="C3153" s="285"/>
      <c r="D3153" s="286"/>
      <c r="E3153" s="287"/>
      <c r="F3153" s="288"/>
      <c r="G3153" s="5"/>
      <c r="J3153" s="7" t="str">
        <f t="shared" si="891"/>
        <v/>
      </c>
      <c r="K3153" s="48" t="str">
        <f t="shared" si="892"/>
        <v/>
      </c>
      <c r="L3153" s="48" t="str">
        <f t="shared" si="893"/>
        <v/>
      </c>
      <c r="M3153" s="49" t="str">
        <f t="shared" si="894"/>
        <v/>
      </c>
      <c r="U3153" s="103" t="str">
        <f t="shared" si="895"/>
        <v/>
      </c>
      <c r="V3153" s="77" t="str">
        <f t="shared" si="896"/>
        <v/>
      </c>
      <c r="W3153" s="37" t="str">
        <f t="shared" si="897"/>
        <v/>
      </c>
      <c r="X3153" s="7" t="str">
        <f t="shared" si="898"/>
        <v/>
      </c>
      <c r="Y3153" s="37" t="str">
        <f t="shared" si="899"/>
        <v/>
      </c>
      <c r="AA3153" s="54" t="str">
        <f t="shared" si="900"/>
        <v/>
      </c>
      <c r="AC3153" s="121" t="str">
        <f t="shared" si="901"/>
        <v/>
      </c>
      <c r="AD3153" s="111" t="str">
        <f t="shared" si="902"/>
        <v/>
      </c>
      <c r="AE3153" s="122" t="str">
        <f t="shared" si="903"/>
        <v/>
      </c>
      <c r="AF3153" s="123" t="str">
        <f t="shared" si="904"/>
        <v>Qtr 1</v>
      </c>
      <c r="AG3153" s="122" t="str">
        <f t="shared" si="905"/>
        <v/>
      </c>
      <c r="AI3153" s="124" t="str">
        <f t="shared" si="906"/>
        <v/>
      </c>
      <c r="AK3153" s="103" t="str">
        <f t="shared" si="907"/>
        <v/>
      </c>
      <c r="AL3153" s="104" t="str">
        <f t="shared" si="908"/>
        <v/>
      </c>
      <c r="AN3153" s="37" t="str">
        <f>IF(AK3153="", "", COUNTIF(AK$11:AK$8010, "&lt;"&amp;AK3153)+1+COUNTIF(AK$11:AK3153, AK3153)-1)</f>
        <v/>
      </c>
      <c r="AO3153" s="37" t="str">
        <f>IF(AL3153="", "", COUNTIF(AL$11:AL$8010, "&gt;"&amp;AL3153)+1+COUNTIF(AL$11:AL3153, AL3153)-1)</f>
        <v/>
      </c>
    </row>
    <row r="3154" spans="1:41" x14ac:dyDescent="0.55000000000000004">
      <c r="A3154" s="5"/>
      <c r="B3154" s="284"/>
      <c r="C3154" s="285"/>
      <c r="D3154" s="286"/>
      <c r="E3154" s="287"/>
      <c r="F3154" s="288"/>
      <c r="G3154" s="5"/>
      <c r="J3154" s="7" t="str">
        <f t="shared" si="891"/>
        <v/>
      </c>
      <c r="K3154" s="48" t="str">
        <f t="shared" si="892"/>
        <v/>
      </c>
      <c r="L3154" s="48" t="str">
        <f t="shared" si="893"/>
        <v/>
      </c>
      <c r="M3154" s="49" t="str">
        <f t="shared" si="894"/>
        <v/>
      </c>
      <c r="U3154" s="103" t="str">
        <f t="shared" si="895"/>
        <v/>
      </c>
      <c r="V3154" s="77" t="str">
        <f t="shared" si="896"/>
        <v/>
      </c>
      <c r="W3154" s="37" t="str">
        <f t="shared" si="897"/>
        <v/>
      </c>
      <c r="X3154" s="7" t="str">
        <f t="shared" si="898"/>
        <v/>
      </c>
      <c r="Y3154" s="37" t="str">
        <f t="shared" si="899"/>
        <v/>
      </c>
      <c r="AA3154" s="54" t="str">
        <f t="shared" si="900"/>
        <v/>
      </c>
      <c r="AC3154" s="121" t="str">
        <f t="shared" si="901"/>
        <v/>
      </c>
      <c r="AD3154" s="111" t="str">
        <f t="shared" si="902"/>
        <v/>
      </c>
      <c r="AE3154" s="122" t="str">
        <f t="shared" si="903"/>
        <v/>
      </c>
      <c r="AF3154" s="123" t="str">
        <f t="shared" si="904"/>
        <v>Qtr 1</v>
      </c>
      <c r="AG3154" s="122" t="str">
        <f t="shared" si="905"/>
        <v/>
      </c>
      <c r="AI3154" s="124" t="str">
        <f t="shared" si="906"/>
        <v/>
      </c>
      <c r="AK3154" s="103" t="str">
        <f t="shared" si="907"/>
        <v/>
      </c>
      <c r="AL3154" s="104" t="str">
        <f t="shared" si="908"/>
        <v/>
      </c>
      <c r="AN3154" s="37" t="str">
        <f>IF(AK3154="", "", COUNTIF(AK$11:AK$8010, "&lt;"&amp;AK3154)+1+COUNTIF(AK$11:AK3154, AK3154)-1)</f>
        <v/>
      </c>
      <c r="AO3154" s="37" t="str">
        <f>IF(AL3154="", "", COUNTIF(AL$11:AL$8010, "&gt;"&amp;AL3154)+1+COUNTIF(AL$11:AL3154, AL3154)-1)</f>
        <v/>
      </c>
    </row>
    <row r="3155" spans="1:41" x14ac:dyDescent="0.55000000000000004">
      <c r="A3155" s="5"/>
      <c r="B3155" s="284"/>
      <c r="C3155" s="285"/>
      <c r="D3155" s="286"/>
      <c r="E3155" s="287"/>
      <c r="F3155" s="288"/>
      <c r="G3155" s="5"/>
      <c r="J3155" s="7" t="str">
        <f t="shared" si="891"/>
        <v/>
      </c>
      <c r="K3155" s="48" t="str">
        <f t="shared" si="892"/>
        <v/>
      </c>
      <c r="L3155" s="48" t="str">
        <f t="shared" si="893"/>
        <v/>
      </c>
      <c r="M3155" s="49" t="str">
        <f t="shared" si="894"/>
        <v/>
      </c>
      <c r="U3155" s="103" t="str">
        <f t="shared" si="895"/>
        <v/>
      </c>
      <c r="V3155" s="77" t="str">
        <f t="shared" si="896"/>
        <v/>
      </c>
      <c r="W3155" s="37" t="str">
        <f t="shared" si="897"/>
        <v/>
      </c>
      <c r="X3155" s="7" t="str">
        <f t="shared" si="898"/>
        <v/>
      </c>
      <c r="Y3155" s="37" t="str">
        <f t="shared" si="899"/>
        <v/>
      </c>
      <c r="AA3155" s="54" t="str">
        <f t="shared" si="900"/>
        <v/>
      </c>
      <c r="AC3155" s="121" t="str">
        <f t="shared" si="901"/>
        <v/>
      </c>
      <c r="AD3155" s="111" t="str">
        <f t="shared" si="902"/>
        <v/>
      </c>
      <c r="AE3155" s="122" t="str">
        <f t="shared" si="903"/>
        <v/>
      </c>
      <c r="AF3155" s="123" t="str">
        <f t="shared" si="904"/>
        <v>Qtr 1</v>
      </c>
      <c r="AG3155" s="122" t="str">
        <f t="shared" si="905"/>
        <v/>
      </c>
      <c r="AI3155" s="124" t="str">
        <f t="shared" si="906"/>
        <v/>
      </c>
      <c r="AK3155" s="103" t="str">
        <f t="shared" si="907"/>
        <v/>
      </c>
      <c r="AL3155" s="104" t="str">
        <f t="shared" si="908"/>
        <v/>
      </c>
      <c r="AN3155" s="37" t="str">
        <f>IF(AK3155="", "", COUNTIF(AK$11:AK$8010, "&lt;"&amp;AK3155)+1+COUNTIF(AK$11:AK3155, AK3155)-1)</f>
        <v/>
      </c>
      <c r="AO3155" s="37" t="str">
        <f>IF(AL3155="", "", COUNTIF(AL$11:AL$8010, "&gt;"&amp;AL3155)+1+COUNTIF(AL$11:AL3155, AL3155)-1)</f>
        <v/>
      </c>
    </row>
    <row r="3156" spans="1:41" x14ac:dyDescent="0.55000000000000004">
      <c r="A3156" s="5"/>
      <c r="B3156" s="284"/>
      <c r="C3156" s="285"/>
      <c r="D3156" s="286"/>
      <c r="E3156" s="287"/>
      <c r="F3156" s="288"/>
      <c r="G3156" s="5"/>
      <c r="J3156" s="7" t="str">
        <f t="shared" si="891"/>
        <v/>
      </c>
      <c r="K3156" s="48" t="str">
        <f t="shared" si="892"/>
        <v/>
      </c>
      <c r="L3156" s="48" t="str">
        <f t="shared" si="893"/>
        <v/>
      </c>
      <c r="M3156" s="49" t="str">
        <f t="shared" si="894"/>
        <v/>
      </c>
      <c r="U3156" s="103" t="str">
        <f t="shared" si="895"/>
        <v/>
      </c>
      <c r="V3156" s="77" t="str">
        <f t="shared" si="896"/>
        <v/>
      </c>
      <c r="W3156" s="37" t="str">
        <f t="shared" si="897"/>
        <v/>
      </c>
      <c r="X3156" s="7" t="str">
        <f t="shared" si="898"/>
        <v/>
      </c>
      <c r="Y3156" s="37" t="str">
        <f t="shared" si="899"/>
        <v/>
      </c>
      <c r="AA3156" s="54" t="str">
        <f t="shared" si="900"/>
        <v/>
      </c>
      <c r="AC3156" s="121" t="str">
        <f t="shared" si="901"/>
        <v/>
      </c>
      <c r="AD3156" s="111" t="str">
        <f t="shared" si="902"/>
        <v/>
      </c>
      <c r="AE3156" s="122" t="str">
        <f t="shared" si="903"/>
        <v/>
      </c>
      <c r="AF3156" s="123" t="str">
        <f t="shared" si="904"/>
        <v>Qtr 1</v>
      </c>
      <c r="AG3156" s="122" t="str">
        <f t="shared" si="905"/>
        <v/>
      </c>
      <c r="AI3156" s="124" t="str">
        <f t="shared" si="906"/>
        <v/>
      </c>
      <c r="AK3156" s="103" t="str">
        <f t="shared" si="907"/>
        <v/>
      </c>
      <c r="AL3156" s="104" t="str">
        <f t="shared" si="908"/>
        <v/>
      </c>
      <c r="AN3156" s="37" t="str">
        <f>IF(AK3156="", "", COUNTIF(AK$11:AK$8010, "&lt;"&amp;AK3156)+1+COUNTIF(AK$11:AK3156, AK3156)-1)</f>
        <v/>
      </c>
      <c r="AO3156" s="37" t="str">
        <f>IF(AL3156="", "", COUNTIF(AL$11:AL$8010, "&gt;"&amp;AL3156)+1+COUNTIF(AL$11:AL3156, AL3156)-1)</f>
        <v/>
      </c>
    </row>
    <row r="3157" spans="1:41" x14ac:dyDescent="0.55000000000000004">
      <c r="A3157" s="5"/>
      <c r="B3157" s="284"/>
      <c r="C3157" s="285"/>
      <c r="D3157" s="286"/>
      <c r="E3157" s="287"/>
      <c r="F3157" s="288"/>
      <c r="G3157" s="5"/>
      <c r="J3157" s="7" t="str">
        <f t="shared" si="891"/>
        <v/>
      </c>
      <c r="K3157" s="48" t="str">
        <f t="shared" si="892"/>
        <v/>
      </c>
      <c r="L3157" s="48" t="str">
        <f t="shared" si="893"/>
        <v/>
      </c>
      <c r="M3157" s="49" t="str">
        <f t="shared" si="894"/>
        <v/>
      </c>
      <c r="U3157" s="103" t="str">
        <f t="shared" si="895"/>
        <v/>
      </c>
      <c r="V3157" s="77" t="str">
        <f t="shared" si="896"/>
        <v/>
      </c>
      <c r="W3157" s="37" t="str">
        <f t="shared" si="897"/>
        <v/>
      </c>
      <c r="X3157" s="7" t="str">
        <f t="shared" si="898"/>
        <v/>
      </c>
      <c r="Y3157" s="37" t="str">
        <f t="shared" si="899"/>
        <v/>
      </c>
      <c r="AA3157" s="54" t="str">
        <f t="shared" si="900"/>
        <v/>
      </c>
      <c r="AC3157" s="121" t="str">
        <f t="shared" si="901"/>
        <v/>
      </c>
      <c r="AD3157" s="111" t="str">
        <f t="shared" si="902"/>
        <v/>
      </c>
      <c r="AE3157" s="122" t="str">
        <f t="shared" si="903"/>
        <v/>
      </c>
      <c r="AF3157" s="123" t="str">
        <f t="shared" si="904"/>
        <v>Qtr 1</v>
      </c>
      <c r="AG3157" s="122" t="str">
        <f t="shared" si="905"/>
        <v/>
      </c>
      <c r="AI3157" s="124" t="str">
        <f t="shared" si="906"/>
        <v/>
      </c>
      <c r="AK3157" s="103" t="str">
        <f t="shared" si="907"/>
        <v/>
      </c>
      <c r="AL3157" s="104" t="str">
        <f t="shared" si="908"/>
        <v/>
      </c>
      <c r="AN3157" s="37" t="str">
        <f>IF(AK3157="", "", COUNTIF(AK$11:AK$8010, "&lt;"&amp;AK3157)+1+COUNTIF(AK$11:AK3157, AK3157)-1)</f>
        <v/>
      </c>
      <c r="AO3157" s="37" t="str">
        <f>IF(AL3157="", "", COUNTIF(AL$11:AL$8010, "&gt;"&amp;AL3157)+1+COUNTIF(AL$11:AL3157, AL3157)-1)</f>
        <v/>
      </c>
    </row>
    <row r="3158" spans="1:41" x14ac:dyDescent="0.55000000000000004">
      <c r="A3158" s="5"/>
      <c r="B3158" s="284"/>
      <c r="C3158" s="285"/>
      <c r="D3158" s="286"/>
      <c r="E3158" s="287"/>
      <c r="F3158" s="288"/>
      <c r="G3158" s="5"/>
      <c r="J3158" s="7" t="str">
        <f t="shared" si="891"/>
        <v/>
      </c>
      <c r="K3158" s="48" t="str">
        <f t="shared" si="892"/>
        <v/>
      </c>
      <c r="L3158" s="48" t="str">
        <f t="shared" si="893"/>
        <v/>
      </c>
      <c r="M3158" s="49" t="str">
        <f t="shared" si="894"/>
        <v/>
      </c>
      <c r="U3158" s="103" t="str">
        <f t="shared" si="895"/>
        <v/>
      </c>
      <c r="V3158" s="77" t="str">
        <f t="shared" si="896"/>
        <v/>
      </c>
      <c r="W3158" s="37" t="str">
        <f t="shared" si="897"/>
        <v/>
      </c>
      <c r="X3158" s="7" t="str">
        <f t="shared" si="898"/>
        <v/>
      </c>
      <c r="Y3158" s="37" t="str">
        <f t="shared" si="899"/>
        <v/>
      </c>
      <c r="AA3158" s="54" t="str">
        <f t="shared" si="900"/>
        <v/>
      </c>
      <c r="AC3158" s="121" t="str">
        <f t="shared" si="901"/>
        <v/>
      </c>
      <c r="AD3158" s="111" t="str">
        <f t="shared" si="902"/>
        <v/>
      </c>
      <c r="AE3158" s="122" t="str">
        <f t="shared" si="903"/>
        <v/>
      </c>
      <c r="AF3158" s="123" t="str">
        <f t="shared" si="904"/>
        <v>Qtr 1</v>
      </c>
      <c r="AG3158" s="122" t="str">
        <f t="shared" si="905"/>
        <v/>
      </c>
      <c r="AI3158" s="124" t="str">
        <f t="shared" si="906"/>
        <v/>
      </c>
      <c r="AK3158" s="103" t="str">
        <f t="shared" si="907"/>
        <v/>
      </c>
      <c r="AL3158" s="104" t="str">
        <f t="shared" si="908"/>
        <v/>
      </c>
      <c r="AN3158" s="37" t="str">
        <f>IF(AK3158="", "", COUNTIF(AK$11:AK$8010, "&lt;"&amp;AK3158)+1+COUNTIF(AK$11:AK3158, AK3158)-1)</f>
        <v/>
      </c>
      <c r="AO3158" s="37" t="str">
        <f>IF(AL3158="", "", COUNTIF(AL$11:AL$8010, "&gt;"&amp;AL3158)+1+COUNTIF(AL$11:AL3158, AL3158)-1)</f>
        <v/>
      </c>
    </row>
    <row r="3159" spans="1:41" x14ac:dyDescent="0.55000000000000004">
      <c r="A3159" s="5"/>
      <c r="B3159" s="284"/>
      <c r="C3159" s="285"/>
      <c r="D3159" s="286"/>
      <c r="E3159" s="287"/>
      <c r="F3159" s="288"/>
      <c r="G3159" s="5"/>
      <c r="J3159" s="7" t="str">
        <f t="shared" si="891"/>
        <v/>
      </c>
      <c r="K3159" s="48" t="str">
        <f t="shared" si="892"/>
        <v/>
      </c>
      <c r="L3159" s="48" t="str">
        <f t="shared" si="893"/>
        <v/>
      </c>
      <c r="M3159" s="49" t="str">
        <f t="shared" si="894"/>
        <v/>
      </c>
      <c r="U3159" s="103" t="str">
        <f t="shared" si="895"/>
        <v/>
      </c>
      <c r="V3159" s="77" t="str">
        <f t="shared" si="896"/>
        <v/>
      </c>
      <c r="W3159" s="37" t="str">
        <f t="shared" si="897"/>
        <v/>
      </c>
      <c r="X3159" s="7" t="str">
        <f t="shared" si="898"/>
        <v/>
      </c>
      <c r="Y3159" s="37" t="str">
        <f t="shared" si="899"/>
        <v/>
      </c>
      <c r="AA3159" s="54" t="str">
        <f t="shared" si="900"/>
        <v/>
      </c>
      <c r="AC3159" s="121" t="str">
        <f t="shared" si="901"/>
        <v/>
      </c>
      <c r="AD3159" s="111" t="str">
        <f t="shared" si="902"/>
        <v/>
      </c>
      <c r="AE3159" s="122" t="str">
        <f t="shared" si="903"/>
        <v/>
      </c>
      <c r="AF3159" s="123" t="str">
        <f t="shared" si="904"/>
        <v>Qtr 1</v>
      </c>
      <c r="AG3159" s="122" t="str">
        <f t="shared" si="905"/>
        <v/>
      </c>
      <c r="AI3159" s="124" t="str">
        <f t="shared" si="906"/>
        <v/>
      </c>
      <c r="AK3159" s="103" t="str">
        <f t="shared" si="907"/>
        <v/>
      </c>
      <c r="AL3159" s="104" t="str">
        <f t="shared" si="908"/>
        <v/>
      </c>
      <c r="AN3159" s="37" t="str">
        <f>IF(AK3159="", "", COUNTIF(AK$11:AK$8010, "&lt;"&amp;AK3159)+1+COUNTIF(AK$11:AK3159, AK3159)-1)</f>
        <v/>
      </c>
      <c r="AO3159" s="37" t="str">
        <f>IF(AL3159="", "", COUNTIF(AL$11:AL$8010, "&gt;"&amp;AL3159)+1+COUNTIF(AL$11:AL3159, AL3159)-1)</f>
        <v/>
      </c>
    </row>
    <row r="3160" spans="1:41" x14ac:dyDescent="0.55000000000000004">
      <c r="A3160" s="5"/>
      <c r="B3160" s="284"/>
      <c r="C3160" s="285"/>
      <c r="D3160" s="286"/>
      <c r="E3160" s="287"/>
      <c r="F3160" s="288"/>
      <c r="G3160" s="5"/>
      <c r="J3160" s="7" t="str">
        <f t="shared" si="891"/>
        <v/>
      </c>
      <c r="K3160" s="48" t="str">
        <f t="shared" si="892"/>
        <v/>
      </c>
      <c r="L3160" s="48" t="str">
        <f t="shared" si="893"/>
        <v/>
      </c>
      <c r="M3160" s="49" t="str">
        <f t="shared" si="894"/>
        <v/>
      </c>
      <c r="U3160" s="103" t="str">
        <f t="shared" si="895"/>
        <v/>
      </c>
      <c r="V3160" s="77" t="str">
        <f t="shared" si="896"/>
        <v/>
      </c>
      <c r="W3160" s="37" t="str">
        <f t="shared" si="897"/>
        <v/>
      </c>
      <c r="X3160" s="7" t="str">
        <f t="shared" si="898"/>
        <v/>
      </c>
      <c r="Y3160" s="37" t="str">
        <f t="shared" si="899"/>
        <v/>
      </c>
      <c r="AA3160" s="54" t="str">
        <f t="shared" si="900"/>
        <v/>
      </c>
      <c r="AC3160" s="121" t="str">
        <f t="shared" si="901"/>
        <v/>
      </c>
      <c r="AD3160" s="111" t="str">
        <f t="shared" si="902"/>
        <v/>
      </c>
      <c r="AE3160" s="122" t="str">
        <f t="shared" si="903"/>
        <v/>
      </c>
      <c r="AF3160" s="123" t="str">
        <f t="shared" si="904"/>
        <v>Qtr 1</v>
      </c>
      <c r="AG3160" s="122" t="str">
        <f t="shared" si="905"/>
        <v/>
      </c>
      <c r="AI3160" s="124" t="str">
        <f t="shared" si="906"/>
        <v/>
      </c>
      <c r="AK3160" s="103" t="str">
        <f t="shared" si="907"/>
        <v/>
      </c>
      <c r="AL3160" s="104" t="str">
        <f t="shared" si="908"/>
        <v/>
      </c>
      <c r="AN3160" s="37" t="str">
        <f>IF(AK3160="", "", COUNTIF(AK$11:AK$8010, "&lt;"&amp;AK3160)+1+COUNTIF(AK$11:AK3160, AK3160)-1)</f>
        <v/>
      </c>
      <c r="AO3160" s="37" t="str">
        <f>IF(AL3160="", "", COUNTIF(AL$11:AL$8010, "&gt;"&amp;AL3160)+1+COUNTIF(AL$11:AL3160, AL3160)-1)</f>
        <v/>
      </c>
    </row>
    <row r="3161" spans="1:41" x14ac:dyDescent="0.55000000000000004">
      <c r="A3161" s="5"/>
      <c r="B3161" s="284"/>
      <c r="C3161" s="285"/>
      <c r="D3161" s="286"/>
      <c r="E3161" s="287"/>
      <c r="F3161" s="288"/>
      <c r="G3161" s="5"/>
      <c r="J3161" s="7" t="str">
        <f t="shared" si="891"/>
        <v/>
      </c>
      <c r="K3161" s="48" t="str">
        <f t="shared" si="892"/>
        <v/>
      </c>
      <c r="L3161" s="48" t="str">
        <f t="shared" si="893"/>
        <v/>
      </c>
      <c r="M3161" s="49" t="str">
        <f t="shared" si="894"/>
        <v/>
      </c>
      <c r="U3161" s="103" t="str">
        <f t="shared" si="895"/>
        <v/>
      </c>
      <c r="V3161" s="77" t="str">
        <f t="shared" si="896"/>
        <v/>
      </c>
      <c r="W3161" s="37" t="str">
        <f t="shared" si="897"/>
        <v/>
      </c>
      <c r="X3161" s="7" t="str">
        <f t="shared" si="898"/>
        <v/>
      </c>
      <c r="Y3161" s="37" t="str">
        <f t="shared" si="899"/>
        <v/>
      </c>
      <c r="AA3161" s="54" t="str">
        <f t="shared" si="900"/>
        <v/>
      </c>
      <c r="AC3161" s="121" t="str">
        <f t="shared" si="901"/>
        <v/>
      </c>
      <c r="AD3161" s="111" t="str">
        <f t="shared" si="902"/>
        <v/>
      </c>
      <c r="AE3161" s="122" t="str">
        <f t="shared" si="903"/>
        <v/>
      </c>
      <c r="AF3161" s="123" t="str">
        <f t="shared" si="904"/>
        <v>Qtr 1</v>
      </c>
      <c r="AG3161" s="122" t="str">
        <f t="shared" si="905"/>
        <v/>
      </c>
      <c r="AI3161" s="124" t="str">
        <f t="shared" si="906"/>
        <v/>
      </c>
      <c r="AK3161" s="103" t="str">
        <f t="shared" si="907"/>
        <v/>
      </c>
      <c r="AL3161" s="104" t="str">
        <f t="shared" si="908"/>
        <v/>
      </c>
      <c r="AN3161" s="37" t="str">
        <f>IF(AK3161="", "", COUNTIF(AK$11:AK$8010, "&lt;"&amp;AK3161)+1+COUNTIF(AK$11:AK3161, AK3161)-1)</f>
        <v/>
      </c>
      <c r="AO3161" s="37" t="str">
        <f>IF(AL3161="", "", COUNTIF(AL$11:AL$8010, "&gt;"&amp;AL3161)+1+COUNTIF(AL$11:AL3161, AL3161)-1)</f>
        <v/>
      </c>
    </row>
    <row r="3162" spans="1:41" x14ac:dyDescent="0.55000000000000004">
      <c r="A3162" s="5"/>
      <c r="B3162" s="284"/>
      <c r="C3162" s="285"/>
      <c r="D3162" s="286"/>
      <c r="E3162" s="287"/>
      <c r="F3162" s="288"/>
      <c r="G3162" s="5"/>
      <c r="J3162" s="7" t="str">
        <f t="shared" si="891"/>
        <v/>
      </c>
      <c r="K3162" s="48" t="str">
        <f t="shared" si="892"/>
        <v/>
      </c>
      <c r="L3162" s="48" t="str">
        <f t="shared" si="893"/>
        <v/>
      </c>
      <c r="M3162" s="49" t="str">
        <f t="shared" si="894"/>
        <v/>
      </c>
      <c r="U3162" s="103" t="str">
        <f t="shared" si="895"/>
        <v/>
      </c>
      <c r="V3162" s="77" t="str">
        <f t="shared" si="896"/>
        <v/>
      </c>
      <c r="W3162" s="37" t="str">
        <f t="shared" si="897"/>
        <v/>
      </c>
      <c r="X3162" s="7" t="str">
        <f t="shared" si="898"/>
        <v/>
      </c>
      <c r="Y3162" s="37" t="str">
        <f t="shared" si="899"/>
        <v/>
      </c>
      <c r="AA3162" s="54" t="str">
        <f t="shared" si="900"/>
        <v/>
      </c>
      <c r="AC3162" s="121" t="str">
        <f t="shared" si="901"/>
        <v/>
      </c>
      <c r="AD3162" s="111" t="str">
        <f t="shared" si="902"/>
        <v/>
      </c>
      <c r="AE3162" s="122" t="str">
        <f t="shared" si="903"/>
        <v/>
      </c>
      <c r="AF3162" s="123" t="str">
        <f t="shared" si="904"/>
        <v>Qtr 1</v>
      </c>
      <c r="AG3162" s="122" t="str">
        <f t="shared" si="905"/>
        <v/>
      </c>
      <c r="AI3162" s="124" t="str">
        <f t="shared" si="906"/>
        <v/>
      </c>
      <c r="AK3162" s="103" t="str">
        <f t="shared" si="907"/>
        <v/>
      </c>
      <c r="AL3162" s="104" t="str">
        <f t="shared" si="908"/>
        <v/>
      </c>
      <c r="AN3162" s="37" t="str">
        <f>IF(AK3162="", "", COUNTIF(AK$11:AK$8010, "&lt;"&amp;AK3162)+1+COUNTIF(AK$11:AK3162, AK3162)-1)</f>
        <v/>
      </c>
      <c r="AO3162" s="37" t="str">
        <f>IF(AL3162="", "", COUNTIF(AL$11:AL$8010, "&gt;"&amp;AL3162)+1+COUNTIF(AL$11:AL3162, AL3162)-1)</f>
        <v/>
      </c>
    </row>
    <row r="3163" spans="1:41" x14ac:dyDescent="0.55000000000000004">
      <c r="A3163" s="5"/>
      <c r="B3163" s="284"/>
      <c r="C3163" s="285"/>
      <c r="D3163" s="286"/>
      <c r="E3163" s="287"/>
      <c r="F3163" s="288"/>
      <c r="G3163" s="5"/>
      <c r="J3163" s="7" t="str">
        <f t="shared" si="891"/>
        <v/>
      </c>
      <c r="K3163" s="48" t="str">
        <f t="shared" si="892"/>
        <v/>
      </c>
      <c r="L3163" s="48" t="str">
        <f t="shared" si="893"/>
        <v/>
      </c>
      <c r="M3163" s="49" t="str">
        <f t="shared" si="894"/>
        <v/>
      </c>
      <c r="U3163" s="103" t="str">
        <f t="shared" si="895"/>
        <v/>
      </c>
      <c r="V3163" s="77" t="str">
        <f t="shared" si="896"/>
        <v/>
      </c>
      <c r="W3163" s="37" t="str">
        <f t="shared" si="897"/>
        <v/>
      </c>
      <c r="X3163" s="7" t="str">
        <f t="shared" si="898"/>
        <v/>
      </c>
      <c r="Y3163" s="37" t="str">
        <f t="shared" si="899"/>
        <v/>
      </c>
      <c r="AA3163" s="54" t="str">
        <f t="shared" si="900"/>
        <v/>
      </c>
      <c r="AC3163" s="121" t="str">
        <f t="shared" si="901"/>
        <v/>
      </c>
      <c r="AD3163" s="111" t="str">
        <f t="shared" si="902"/>
        <v/>
      </c>
      <c r="AE3163" s="122" t="str">
        <f t="shared" si="903"/>
        <v/>
      </c>
      <c r="AF3163" s="123" t="str">
        <f t="shared" si="904"/>
        <v>Qtr 1</v>
      </c>
      <c r="AG3163" s="122" t="str">
        <f t="shared" si="905"/>
        <v/>
      </c>
      <c r="AI3163" s="124" t="str">
        <f t="shared" si="906"/>
        <v/>
      </c>
      <c r="AK3163" s="103" t="str">
        <f t="shared" si="907"/>
        <v/>
      </c>
      <c r="AL3163" s="104" t="str">
        <f t="shared" si="908"/>
        <v/>
      </c>
      <c r="AN3163" s="37" t="str">
        <f>IF(AK3163="", "", COUNTIF(AK$11:AK$8010, "&lt;"&amp;AK3163)+1+COUNTIF(AK$11:AK3163, AK3163)-1)</f>
        <v/>
      </c>
      <c r="AO3163" s="37" t="str">
        <f>IF(AL3163="", "", COUNTIF(AL$11:AL$8010, "&gt;"&amp;AL3163)+1+COUNTIF(AL$11:AL3163, AL3163)-1)</f>
        <v/>
      </c>
    </row>
    <row r="3164" spans="1:41" x14ac:dyDescent="0.55000000000000004">
      <c r="A3164" s="5"/>
      <c r="B3164" s="284"/>
      <c r="C3164" s="285"/>
      <c r="D3164" s="286"/>
      <c r="E3164" s="287"/>
      <c r="F3164" s="288"/>
      <c r="G3164" s="5"/>
      <c r="J3164" s="7" t="str">
        <f t="shared" si="891"/>
        <v/>
      </c>
      <c r="K3164" s="48" t="str">
        <f t="shared" si="892"/>
        <v/>
      </c>
      <c r="L3164" s="48" t="str">
        <f t="shared" si="893"/>
        <v/>
      </c>
      <c r="M3164" s="49" t="str">
        <f t="shared" si="894"/>
        <v/>
      </c>
      <c r="U3164" s="103" t="str">
        <f t="shared" si="895"/>
        <v/>
      </c>
      <c r="V3164" s="77" t="str">
        <f t="shared" si="896"/>
        <v/>
      </c>
      <c r="W3164" s="37" t="str">
        <f t="shared" si="897"/>
        <v/>
      </c>
      <c r="X3164" s="7" t="str">
        <f t="shared" si="898"/>
        <v/>
      </c>
      <c r="Y3164" s="37" t="str">
        <f t="shared" si="899"/>
        <v/>
      </c>
      <c r="AA3164" s="54" t="str">
        <f t="shared" si="900"/>
        <v/>
      </c>
      <c r="AC3164" s="121" t="str">
        <f t="shared" si="901"/>
        <v/>
      </c>
      <c r="AD3164" s="111" t="str">
        <f t="shared" si="902"/>
        <v/>
      </c>
      <c r="AE3164" s="122" t="str">
        <f t="shared" si="903"/>
        <v/>
      </c>
      <c r="AF3164" s="123" t="str">
        <f t="shared" si="904"/>
        <v>Qtr 1</v>
      </c>
      <c r="AG3164" s="122" t="str">
        <f t="shared" si="905"/>
        <v/>
      </c>
      <c r="AI3164" s="124" t="str">
        <f t="shared" si="906"/>
        <v/>
      </c>
      <c r="AK3164" s="103" t="str">
        <f t="shared" si="907"/>
        <v/>
      </c>
      <c r="AL3164" s="104" t="str">
        <f t="shared" si="908"/>
        <v/>
      </c>
      <c r="AN3164" s="37" t="str">
        <f>IF(AK3164="", "", COUNTIF(AK$11:AK$8010, "&lt;"&amp;AK3164)+1+COUNTIF(AK$11:AK3164, AK3164)-1)</f>
        <v/>
      </c>
      <c r="AO3164" s="37" t="str">
        <f>IF(AL3164="", "", COUNTIF(AL$11:AL$8010, "&gt;"&amp;AL3164)+1+COUNTIF(AL$11:AL3164, AL3164)-1)</f>
        <v/>
      </c>
    </row>
    <row r="3165" spans="1:41" x14ac:dyDescent="0.55000000000000004">
      <c r="A3165" s="5"/>
      <c r="B3165" s="284"/>
      <c r="C3165" s="285"/>
      <c r="D3165" s="286"/>
      <c r="E3165" s="287"/>
      <c r="F3165" s="288"/>
      <c r="G3165" s="5"/>
      <c r="J3165" s="7" t="str">
        <f t="shared" si="891"/>
        <v/>
      </c>
      <c r="K3165" s="48" t="str">
        <f t="shared" si="892"/>
        <v/>
      </c>
      <c r="L3165" s="48" t="str">
        <f t="shared" si="893"/>
        <v/>
      </c>
      <c r="M3165" s="49" t="str">
        <f t="shared" si="894"/>
        <v/>
      </c>
      <c r="U3165" s="103" t="str">
        <f t="shared" si="895"/>
        <v/>
      </c>
      <c r="V3165" s="77" t="str">
        <f t="shared" si="896"/>
        <v/>
      </c>
      <c r="W3165" s="37" t="str">
        <f t="shared" si="897"/>
        <v/>
      </c>
      <c r="X3165" s="7" t="str">
        <f t="shared" si="898"/>
        <v/>
      </c>
      <c r="Y3165" s="37" t="str">
        <f t="shared" si="899"/>
        <v/>
      </c>
      <c r="AA3165" s="54" t="str">
        <f t="shared" si="900"/>
        <v/>
      </c>
      <c r="AC3165" s="121" t="str">
        <f t="shared" si="901"/>
        <v/>
      </c>
      <c r="AD3165" s="111" t="str">
        <f t="shared" si="902"/>
        <v/>
      </c>
      <c r="AE3165" s="122" t="str">
        <f t="shared" si="903"/>
        <v/>
      </c>
      <c r="AF3165" s="123" t="str">
        <f t="shared" si="904"/>
        <v>Qtr 1</v>
      </c>
      <c r="AG3165" s="122" t="str">
        <f t="shared" si="905"/>
        <v/>
      </c>
      <c r="AI3165" s="124" t="str">
        <f t="shared" si="906"/>
        <v/>
      </c>
      <c r="AK3165" s="103" t="str">
        <f t="shared" si="907"/>
        <v/>
      </c>
      <c r="AL3165" s="104" t="str">
        <f t="shared" si="908"/>
        <v/>
      </c>
      <c r="AN3165" s="37" t="str">
        <f>IF(AK3165="", "", COUNTIF(AK$11:AK$8010, "&lt;"&amp;AK3165)+1+COUNTIF(AK$11:AK3165, AK3165)-1)</f>
        <v/>
      </c>
      <c r="AO3165" s="37" t="str">
        <f>IF(AL3165="", "", COUNTIF(AL$11:AL$8010, "&gt;"&amp;AL3165)+1+COUNTIF(AL$11:AL3165, AL3165)-1)</f>
        <v/>
      </c>
    </row>
    <row r="3166" spans="1:41" x14ac:dyDescent="0.55000000000000004">
      <c r="A3166" s="5"/>
      <c r="B3166" s="284"/>
      <c r="C3166" s="285"/>
      <c r="D3166" s="286"/>
      <c r="E3166" s="287"/>
      <c r="F3166" s="288"/>
      <c r="G3166" s="5"/>
      <c r="J3166" s="7" t="str">
        <f t="shared" si="891"/>
        <v/>
      </c>
      <c r="K3166" s="48" t="str">
        <f t="shared" si="892"/>
        <v/>
      </c>
      <c r="L3166" s="48" t="str">
        <f t="shared" si="893"/>
        <v/>
      </c>
      <c r="M3166" s="49" t="str">
        <f t="shared" si="894"/>
        <v/>
      </c>
      <c r="U3166" s="103" t="str">
        <f t="shared" si="895"/>
        <v/>
      </c>
      <c r="V3166" s="77" t="str">
        <f t="shared" si="896"/>
        <v/>
      </c>
      <c r="W3166" s="37" t="str">
        <f t="shared" si="897"/>
        <v/>
      </c>
      <c r="X3166" s="7" t="str">
        <f t="shared" si="898"/>
        <v/>
      </c>
      <c r="Y3166" s="37" t="str">
        <f t="shared" si="899"/>
        <v/>
      </c>
      <c r="AA3166" s="54" t="str">
        <f t="shared" si="900"/>
        <v/>
      </c>
      <c r="AC3166" s="121" t="str">
        <f t="shared" si="901"/>
        <v/>
      </c>
      <c r="AD3166" s="111" t="str">
        <f t="shared" si="902"/>
        <v/>
      </c>
      <c r="AE3166" s="122" t="str">
        <f t="shared" si="903"/>
        <v/>
      </c>
      <c r="AF3166" s="123" t="str">
        <f t="shared" si="904"/>
        <v>Qtr 1</v>
      </c>
      <c r="AG3166" s="122" t="str">
        <f t="shared" si="905"/>
        <v/>
      </c>
      <c r="AI3166" s="124" t="str">
        <f t="shared" si="906"/>
        <v/>
      </c>
      <c r="AK3166" s="103" t="str">
        <f t="shared" si="907"/>
        <v/>
      </c>
      <c r="AL3166" s="104" t="str">
        <f t="shared" si="908"/>
        <v/>
      </c>
      <c r="AN3166" s="37" t="str">
        <f>IF(AK3166="", "", COUNTIF(AK$11:AK$8010, "&lt;"&amp;AK3166)+1+COUNTIF(AK$11:AK3166, AK3166)-1)</f>
        <v/>
      </c>
      <c r="AO3166" s="37" t="str">
        <f>IF(AL3166="", "", COUNTIF(AL$11:AL$8010, "&gt;"&amp;AL3166)+1+COUNTIF(AL$11:AL3166, AL3166)-1)</f>
        <v/>
      </c>
    </row>
    <row r="3167" spans="1:41" x14ac:dyDescent="0.55000000000000004">
      <c r="A3167" s="5"/>
      <c r="B3167" s="284"/>
      <c r="C3167" s="285"/>
      <c r="D3167" s="286"/>
      <c r="E3167" s="287"/>
      <c r="F3167" s="288"/>
      <c r="G3167" s="5"/>
      <c r="J3167" s="7" t="str">
        <f t="shared" si="891"/>
        <v/>
      </c>
      <c r="K3167" s="48" t="str">
        <f t="shared" si="892"/>
        <v/>
      </c>
      <c r="L3167" s="48" t="str">
        <f t="shared" si="893"/>
        <v/>
      </c>
      <c r="M3167" s="49" t="str">
        <f t="shared" si="894"/>
        <v/>
      </c>
      <c r="U3167" s="103" t="str">
        <f t="shared" si="895"/>
        <v/>
      </c>
      <c r="V3167" s="77" t="str">
        <f t="shared" si="896"/>
        <v/>
      </c>
      <c r="W3167" s="37" t="str">
        <f t="shared" si="897"/>
        <v/>
      </c>
      <c r="X3167" s="7" t="str">
        <f t="shared" si="898"/>
        <v/>
      </c>
      <c r="Y3167" s="37" t="str">
        <f t="shared" si="899"/>
        <v/>
      </c>
      <c r="AA3167" s="54" t="str">
        <f t="shared" si="900"/>
        <v/>
      </c>
      <c r="AC3167" s="121" t="str">
        <f t="shared" si="901"/>
        <v/>
      </c>
      <c r="AD3167" s="111" t="str">
        <f t="shared" si="902"/>
        <v/>
      </c>
      <c r="AE3167" s="122" t="str">
        <f t="shared" si="903"/>
        <v/>
      </c>
      <c r="AF3167" s="123" t="str">
        <f t="shared" si="904"/>
        <v>Qtr 1</v>
      </c>
      <c r="AG3167" s="122" t="str">
        <f t="shared" si="905"/>
        <v/>
      </c>
      <c r="AI3167" s="124" t="str">
        <f t="shared" si="906"/>
        <v/>
      </c>
      <c r="AK3167" s="103" t="str">
        <f t="shared" si="907"/>
        <v/>
      </c>
      <c r="AL3167" s="104" t="str">
        <f t="shared" si="908"/>
        <v/>
      </c>
      <c r="AN3167" s="37" t="str">
        <f>IF(AK3167="", "", COUNTIF(AK$11:AK$8010, "&lt;"&amp;AK3167)+1+COUNTIF(AK$11:AK3167, AK3167)-1)</f>
        <v/>
      </c>
      <c r="AO3167" s="37" t="str">
        <f>IF(AL3167="", "", COUNTIF(AL$11:AL$8010, "&gt;"&amp;AL3167)+1+COUNTIF(AL$11:AL3167, AL3167)-1)</f>
        <v/>
      </c>
    </row>
    <row r="3168" spans="1:41" x14ac:dyDescent="0.55000000000000004">
      <c r="A3168" s="5"/>
      <c r="B3168" s="284"/>
      <c r="C3168" s="285"/>
      <c r="D3168" s="286"/>
      <c r="E3168" s="287"/>
      <c r="F3168" s="288"/>
      <c r="G3168" s="5"/>
      <c r="J3168" s="7" t="str">
        <f t="shared" si="891"/>
        <v/>
      </c>
      <c r="K3168" s="48" t="str">
        <f t="shared" si="892"/>
        <v/>
      </c>
      <c r="L3168" s="48" t="str">
        <f t="shared" si="893"/>
        <v/>
      </c>
      <c r="M3168" s="49" t="str">
        <f t="shared" si="894"/>
        <v/>
      </c>
      <c r="U3168" s="103" t="str">
        <f t="shared" si="895"/>
        <v/>
      </c>
      <c r="V3168" s="77" t="str">
        <f t="shared" si="896"/>
        <v/>
      </c>
      <c r="W3168" s="37" t="str">
        <f t="shared" si="897"/>
        <v/>
      </c>
      <c r="X3168" s="7" t="str">
        <f t="shared" si="898"/>
        <v/>
      </c>
      <c r="Y3168" s="37" t="str">
        <f t="shared" si="899"/>
        <v/>
      </c>
      <c r="AA3168" s="54" t="str">
        <f t="shared" si="900"/>
        <v/>
      </c>
      <c r="AC3168" s="121" t="str">
        <f t="shared" si="901"/>
        <v/>
      </c>
      <c r="AD3168" s="111" t="str">
        <f t="shared" si="902"/>
        <v/>
      </c>
      <c r="AE3168" s="122" t="str">
        <f t="shared" si="903"/>
        <v/>
      </c>
      <c r="AF3168" s="123" t="str">
        <f t="shared" si="904"/>
        <v>Qtr 1</v>
      </c>
      <c r="AG3168" s="122" t="str">
        <f t="shared" si="905"/>
        <v/>
      </c>
      <c r="AI3168" s="124" t="str">
        <f t="shared" si="906"/>
        <v/>
      </c>
      <c r="AK3168" s="103" t="str">
        <f t="shared" si="907"/>
        <v/>
      </c>
      <c r="AL3168" s="104" t="str">
        <f t="shared" si="908"/>
        <v/>
      </c>
      <c r="AN3168" s="37" t="str">
        <f>IF(AK3168="", "", COUNTIF(AK$11:AK$8010, "&lt;"&amp;AK3168)+1+COUNTIF(AK$11:AK3168, AK3168)-1)</f>
        <v/>
      </c>
      <c r="AO3168" s="37" t="str">
        <f>IF(AL3168="", "", COUNTIF(AL$11:AL$8010, "&gt;"&amp;AL3168)+1+COUNTIF(AL$11:AL3168, AL3168)-1)</f>
        <v/>
      </c>
    </row>
    <row r="3169" spans="1:41" x14ac:dyDescent="0.55000000000000004">
      <c r="A3169" s="5"/>
      <c r="B3169" s="284"/>
      <c r="C3169" s="285"/>
      <c r="D3169" s="286"/>
      <c r="E3169" s="287"/>
      <c r="F3169" s="288"/>
      <c r="G3169" s="5"/>
      <c r="J3169" s="7" t="str">
        <f t="shared" si="891"/>
        <v/>
      </c>
      <c r="K3169" s="48" t="str">
        <f t="shared" si="892"/>
        <v/>
      </c>
      <c r="L3169" s="48" t="str">
        <f t="shared" si="893"/>
        <v/>
      </c>
      <c r="M3169" s="49" t="str">
        <f t="shared" si="894"/>
        <v/>
      </c>
      <c r="U3169" s="103" t="str">
        <f t="shared" si="895"/>
        <v/>
      </c>
      <c r="V3169" s="77" t="str">
        <f t="shared" si="896"/>
        <v/>
      </c>
      <c r="W3169" s="37" t="str">
        <f t="shared" si="897"/>
        <v/>
      </c>
      <c r="X3169" s="7" t="str">
        <f t="shared" si="898"/>
        <v/>
      </c>
      <c r="Y3169" s="37" t="str">
        <f t="shared" si="899"/>
        <v/>
      </c>
      <c r="AA3169" s="54" t="str">
        <f t="shared" si="900"/>
        <v/>
      </c>
      <c r="AC3169" s="121" t="str">
        <f t="shared" si="901"/>
        <v/>
      </c>
      <c r="AD3169" s="111" t="str">
        <f t="shared" si="902"/>
        <v/>
      </c>
      <c r="AE3169" s="122" t="str">
        <f t="shared" si="903"/>
        <v/>
      </c>
      <c r="AF3169" s="123" t="str">
        <f t="shared" si="904"/>
        <v>Qtr 1</v>
      </c>
      <c r="AG3169" s="122" t="str">
        <f t="shared" si="905"/>
        <v/>
      </c>
      <c r="AI3169" s="124" t="str">
        <f t="shared" si="906"/>
        <v/>
      </c>
      <c r="AK3169" s="103" t="str">
        <f t="shared" si="907"/>
        <v/>
      </c>
      <c r="AL3169" s="104" t="str">
        <f t="shared" si="908"/>
        <v/>
      </c>
      <c r="AN3169" s="37" t="str">
        <f>IF(AK3169="", "", COUNTIF(AK$11:AK$8010, "&lt;"&amp;AK3169)+1+COUNTIF(AK$11:AK3169, AK3169)-1)</f>
        <v/>
      </c>
      <c r="AO3169" s="37" t="str">
        <f>IF(AL3169="", "", COUNTIF(AL$11:AL$8010, "&gt;"&amp;AL3169)+1+COUNTIF(AL$11:AL3169, AL3169)-1)</f>
        <v/>
      </c>
    </row>
    <row r="3170" spans="1:41" x14ac:dyDescent="0.55000000000000004">
      <c r="A3170" s="5"/>
      <c r="B3170" s="284"/>
      <c r="C3170" s="285"/>
      <c r="D3170" s="286"/>
      <c r="E3170" s="287"/>
      <c r="F3170" s="288"/>
      <c r="G3170" s="5"/>
      <c r="J3170" s="7" t="str">
        <f t="shared" si="891"/>
        <v/>
      </c>
      <c r="K3170" s="48" t="str">
        <f t="shared" si="892"/>
        <v/>
      </c>
      <c r="L3170" s="48" t="str">
        <f t="shared" si="893"/>
        <v/>
      </c>
      <c r="M3170" s="49" t="str">
        <f t="shared" si="894"/>
        <v/>
      </c>
      <c r="U3170" s="103" t="str">
        <f t="shared" si="895"/>
        <v/>
      </c>
      <c r="V3170" s="77" t="str">
        <f t="shared" si="896"/>
        <v/>
      </c>
      <c r="W3170" s="37" t="str">
        <f t="shared" si="897"/>
        <v/>
      </c>
      <c r="X3170" s="7" t="str">
        <f t="shared" si="898"/>
        <v/>
      </c>
      <c r="Y3170" s="37" t="str">
        <f t="shared" si="899"/>
        <v/>
      </c>
      <c r="AA3170" s="54" t="str">
        <f t="shared" si="900"/>
        <v/>
      </c>
      <c r="AC3170" s="121" t="str">
        <f t="shared" si="901"/>
        <v/>
      </c>
      <c r="AD3170" s="111" t="str">
        <f t="shared" si="902"/>
        <v/>
      </c>
      <c r="AE3170" s="122" t="str">
        <f t="shared" si="903"/>
        <v/>
      </c>
      <c r="AF3170" s="123" t="str">
        <f t="shared" si="904"/>
        <v>Qtr 1</v>
      </c>
      <c r="AG3170" s="122" t="str">
        <f t="shared" si="905"/>
        <v/>
      </c>
      <c r="AI3170" s="124" t="str">
        <f t="shared" si="906"/>
        <v/>
      </c>
      <c r="AK3170" s="103" t="str">
        <f t="shared" si="907"/>
        <v/>
      </c>
      <c r="AL3170" s="104" t="str">
        <f t="shared" si="908"/>
        <v/>
      </c>
      <c r="AN3170" s="37" t="str">
        <f>IF(AK3170="", "", COUNTIF(AK$11:AK$8010, "&lt;"&amp;AK3170)+1+COUNTIF(AK$11:AK3170, AK3170)-1)</f>
        <v/>
      </c>
      <c r="AO3170" s="37" t="str">
        <f>IF(AL3170="", "", COUNTIF(AL$11:AL$8010, "&gt;"&amp;AL3170)+1+COUNTIF(AL$11:AL3170, AL3170)-1)</f>
        <v/>
      </c>
    </row>
    <row r="3171" spans="1:41" x14ac:dyDescent="0.55000000000000004">
      <c r="A3171" s="5"/>
      <c r="B3171" s="284"/>
      <c r="C3171" s="285"/>
      <c r="D3171" s="286"/>
      <c r="E3171" s="287"/>
      <c r="F3171" s="288"/>
      <c r="G3171" s="5"/>
      <c r="J3171" s="7" t="str">
        <f t="shared" si="891"/>
        <v/>
      </c>
      <c r="K3171" s="48" t="str">
        <f t="shared" si="892"/>
        <v/>
      </c>
      <c r="L3171" s="48" t="str">
        <f t="shared" si="893"/>
        <v/>
      </c>
      <c r="M3171" s="49" t="str">
        <f t="shared" si="894"/>
        <v/>
      </c>
      <c r="U3171" s="103" t="str">
        <f t="shared" si="895"/>
        <v/>
      </c>
      <c r="V3171" s="77" t="str">
        <f t="shared" si="896"/>
        <v/>
      </c>
      <c r="W3171" s="37" t="str">
        <f t="shared" si="897"/>
        <v/>
      </c>
      <c r="X3171" s="7" t="str">
        <f t="shared" si="898"/>
        <v/>
      </c>
      <c r="Y3171" s="37" t="str">
        <f t="shared" si="899"/>
        <v/>
      </c>
      <c r="AA3171" s="54" t="str">
        <f t="shared" si="900"/>
        <v/>
      </c>
      <c r="AC3171" s="121" t="str">
        <f t="shared" si="901"/>
        <v/>
      </c>
      <c r="AD3171" s="111" t="str">
        <f t="shared" si="902"/>
        <v/>
      </c>
      <c r="AE3171" s="122" t="str">
        <f t="shared" si="903"/>
        <v/>
      </c>
      <c r="AF3171" s="123" t="str">
        <f t="shared" si="904"/>
        <v>Qtr 1</v>
      </c>
      <c r="AG3171" s="122" t="str">
        <f t="shared" si="905"/>
        <v/>
      </c>
      <c r="AI3171" s="124" t="str">
        <f t="shared" si="906"/>
        <v/>
      </c>
      <c r="AK3171" s="103" t="str">
        <f t="shared" si="907"/>
        <v/>
      </c>
      <c r="AL3171" s="104" t="str">
        <f t="shared" si="908"/>
        <v/>
      </c>
      <c r="AN3171" s="37" t="str">
        <f>IF(AK3171="", "", COUNTIF(AK$11:AK$8010, "&lt;"&amp;AK3171)+1+COUNTIF(AK$11:AK3171, AK3171)-1)</f>
        <v/>
      </c>
      <c r="AO3171" s="37" t="str">
        <f>IF(AL3171="", "", COUNTIF(AL$11:AL$8010, "&gt;"&amp;AL3171)+1+COUNTIF(AL$11:AL3171, AL3171)-1)</f>
        <v/>
      </c>
    </row>
    <row r="3172" spans="1:41" x14ac:dyDescent="0.55000000000000004">
      <c r="A3172" s="5"/>
      <c r="B3172" s="284"/>
      <c r="C3172" s="285"/>
      <c r="D3172" s="286"/>
      <c r="E3172" s="287"/>
      <c r="F3172" s="288"/>
      <c r="G3172" s="5"/>
      <c r="J3172" s="7" t="str">
        <f t="shared" si="891"/>
        <v/>
      </c>
      <c r="K3172" s="48" t="str">
        <f t="shared" si="892"/>
        <v/>
      </c>
      <c r="L3172" s="48" t="str">
        <f t="shared" si="893"/>
        <v/>
      </c>
      <c r="M3172" s="49" t="str">
        <f t="shared" si="894"/>
        <v/>
      </c>
      <c r="U3172" s="103" t="str">
        <f t="shared" si="895"/>
        <v/>
      </c>
      <c r="V3172" s="77" t="str">
        <f t="shared" si="896"/>
        <v/>
      </c>
      <c r="W3172" s="37" t="str">
        <f t="shared" si="897"/>
        <v/>
      </c>
      <c r="X3172" s="7" t="str">
        <f t="shared" si="898"/>
        <v/>
      </c>
      <c r="Y3172" s="37" t="str">
        <f t="shared" si="899"/>
        <v/>
      </c>
      <c r="AA3172" s="54" t="str">
        <f t="shared" si="900"/>
        <v/>
      </c>
      <c r="AC3172" s="121" t="str">
        <f t="shared" si="901"/>
        <v/>
      </c>
      <c r="AD3172" s="111" t="str">
        <f t="shared" si="902"/>
        <v/>
      </c>
      <c r="AE3172" s="122" t="str">
        <f t="shared" si="903"/>
        <v/>
      </c>
      <c r="AF3172" s="123" t="str">
        <f t="shared" si="904"/>
        <v>Qtr 1</v>
      </c>
      <c r="AG3172" s="122" t="str">
        <f t="shared" si="905"/>
        <v/>
      </c>
      <c r="AI3172" s="124" t="str">
        <f t="shared" si="906"/>
        <v/>
      </c>
      <c r="AK3172" s="103" t="str">
        <f t="shared" si="907"/>
        <v/>
      </c>
      <c r="AL3172" s="104" t="str">
        <f t="shared" si="908"/>
        <v/>
      </c>
      <c r="AN3172" s="37" t="str">
        <f>IF(AK3172="", "", COUNTIF(AK$11:AK$8010, "&lt;"&amp;AK3172)+1+COUNTIF(AK$11:AK3172, AK3172)-1)</f>
        <v/>
      </c>
      <c r="AO3172" s="37" t="str">
        <f>IF(AL3172="", "", COUNTIF(AL$11:AL$8010, "&gt;"&amp;AL3172)+1+COUNTIF(AL$11:AL3172, AL3172)-1)</f>
        <v/>
      </c>
    </row>
    <row r="3173" spans="1:41" x14ac:dyDescent="0.55000000000000004">
      <c r="A3173" s="5"/>
      <c r="B3173" s="284"/>
      <c r="C3173" s="285"/>
      <c r="D3173" s="286"/>
      <c r="E3173" s="287"/>
      <c r="F3173" s="288"/>
      <c r="G3173" s="5"/>
      <c r="J3173" s="7" t="str">
        <f t="shared" si="891"/>
        <v/>
      </c>
      <c r="K3173" s="48" t="str">
        <f t="shared" si="892"/>
        <v/>
      </c>
      <c r="L3173" s="48" t="str">
        <f t="shared" si="893"/>
        <v/>
      </c>
      <c r="M3173" s="49" t="str">
        <f t="shared" si="894"/>
        <v/>
      </c>
      <c r="U3173" s="103" t="str">
        <f t="shared" si="895"/>
        <v/>
      </c>
      <c r="V3173" s="77" t="str">
        <f t="shared" si="896"/>
        <v/>
      </c>
      <c r="W3173" s="37" t="str">
        <f t="shared" si="897"/>
        <v/>
      </c>
      <c r="X3173" s="7" t="str">
        <f t="shared" si="898"/>
        <v/>
      </c>
      <c r="Y3173" s="37" t="str">
        <f t="shared" si="899"/>
        <v/>
      </c>
      <c r="AA3173" s="54" t="str">
        <f t="shared" si="900"/>
        <v/>
      </c>
      <c r="AC3173" s="121" t="str">
        <f t="shared" si="901"/>
        <v/>
      </c>
      <c r="AD3173" s="111" t="str">
        <f t="shared" si="902"/>
        <v/>
      </c>
      <c r="AE3173" s="122" t="str">
        <f t="shared" si="903"/>
        <v/>
      </c>
      <c r="AF3173" s="123" t="str">
        <f t="shared" si="904"/>
        <v>Qtr 1</v>
      </c>
      <c r="AG3173" s="122" t="str">
        <f t="shared" si="905"/>
        <v/>
      </c>
      <c r="AI3173" s="124" t="str">
        <f t="shared" si="906"/>
        <v/>
      </c>
      <c r="AK3173" s="103" t="str">
        <f t="shared" si="907"/>
        <v/>
      </c>
      <c r="AL3173" s="104" t="str">
        <f t="shared" si="908"/>
        <v/>
      </c>
      <c r="AN3173" s="37" t="str">
        <f>IF(AK3173="", "", COUNTIF(AK$11:AK$8010, "&lt;"&amp;AK3173)+1+COUNTIF(AK$11:AK3173, AK3173)-1)</f>
        <v/>
      </c>
      <c r="AO3173" s="37" t="str">
        <f>IF(AL3173="", "", COUNTIF(AL$11:AL$8010, "&gt;"&amp;AL3173)+1+COUNTIF(AL$11:AL3173, AL3173)-1)</f>
        <v/>
      </c>
    </row>
    <row r="3174" spans="1:41" x14ac:dyDescent="0.55000000000000004">
      <c r="A3174" s="5"/>
      <c r="B3174" s="284"/>
      <c r="C3174" s="285"/>
      <c r="D3174" s="286"/>
      <c r="E3174" s="287"/>
      <c r="F3174" s="288"/>
      <c r="G3174" s="5"/>
      <c r="J3174" s="7" t="str">
        <f t="shared" si="891"/>
        <v/>
      </c>
      <c r="K3174" s="48" t="str">
        <f t="shared" si="892"/>
        <v/>
      </c>
      <c r="L3174" s="48" t="str">
        <f t="shared" si="893"/>
        <v/>
      </c>
      <c r="M3174" s="49" t="str">
        <f t="shared" si="894"/>
        <v/>
      </c>
      <c r="U3174" s="103" t="str">
        <f t="shared" si="895"/>
        <v/>
      </c>
      <c r="V3174" s="77" t="str">
        <f t="shared" si="896"/>
        <v/>
      </c>
      <c r="W3174" s="37" t="str">
        <f t="shared" si="897"/>
        <v/>
      </c>
      <c r="X3174" s="7" t="str">
        <f t="shared" si="898"/>
        <v/>
      </c>
      <c r="Y3174" s="37" t="str">
        <f t="shared" si="899"/>
        <v/>
      </c>
      <c r="AA3174" s="54" t="str">
        <f t="shared" si="900"/>
        <v/>
      </c>
      <c r="AC3174" s="121" t="str">
        <f t="shared" si="901"/>
        <v/>
      </c>
      <c r="AD3174" s="111" t="str">
        <f t="shared" si="902"/>
        <v/>
      </c>
      <c r="AE3174" s="122" t="str">
        <f t="shared" si="903"/>
        <v/>
      </c>
      <c r="AF3174" s="123" t="str">
        <f t="shared" si="904"/>
        <v>Qtr 1</v>
      </c>
      <c r="AG3174" s="122" t="str">
        <f t="shared" si="905"/>
        <v/>
      </c>
      <c r="AI3174" s="124" t="str">
        <f t="shared" si="906"/>
        <v/>
      </c>
      <c r="AK3174" s="103" t="str">
        <f t="shared" si="907"/>
        <v/>
      </c>
      <c r="AL3174" s="104" t="str">
        <f t="shared" si="908"/>
        <v/>
      </c>
      <c r="AN3174" s="37" t="str">
        <f>IF(AK3174="", "", COUNTIF(AK$11:AK$8010, "&lt;"&amp;AK3174)+1+COUNTIF(AK$11:AK3174, AK3174)-1)</f>
        <v/>
      </c>
      <c r="AO3174" s="37" t="str">
        <f>IF(AL3174="", "", COUNTIF(AL$11:AL$8010, "&gt;"&amp;AL3174)+1+COUNTIF(AL$11:AL3174, AL3174)-1)</f>
        <v/>
      </c>
    </row>
    <row r="3175" spans="1:41" x14ac:dyDescent="0.55000000000000004">
      <c r="A3175" s="5"/>
      <c r="B3175" s="284"/>
      <c r="C3175" s="285"/>
      <c r="D3175" s="286"/>
      <c r="E3175" s="287"/>
      <c r="F3175" s="288"/>
      <c r="G3175" s="5"/>
      <c r="J3175" s="7" t="str">
        <f t="shared" si="891"/>
        <v/>
      </c>
      <c r="K3175" s="48" t="str">
        <f t="shared" si="892"/>
        <v/>
      </c>
      <c r="L3175" s="48" t="str">
        <f t="shared" si="893"/>
        <v/>
      </c>
      <c r="M3175" s="49" t="str">
        <f t="shared" si="894"/>
        <v/>
      </c>
      <c r="U3175" s="103" t="str">
        <f t="shared" si="895"/>
        <v/>
      </c>
      <c r="V3175" s="77" t="str">
        <f t="shared" si="896"/>
        <v/>
      </c>
      <c r="W3175" s="37" t="str">
        <f t="shared" si="897"/>
        <v/>
      </c>
      <c r="X3175" s="7" t="str">
        <f t="shared" si="898"/>
        <v/>
      </c>
      <c r="Y3175" s="37" t="str">
        <f t="shared" si="899"/>
        <v/>
      </c>
      <c r="AA3175" s="54" t="str">
        <f t="shared" si="900"/>
        <v/>
      </c>
      <c r="AC3175" s="121" t="str">
        <f t="shared" si="901"/>
        <v/>
      </c>
      <c r="AD3175" s="111" t="str">
        <f t="shared" si="902"/>
        <v/>
      </c>
      <c r="AE3175" s="122" t="str">
        <f t="shared" si="903"/>
        <v/>
      </c>
      <c r="AF3175" s="123" t="str">
        <f t="shared" si="904"/>
        <v>Qtr 1</v>
      </c>
      <c r="AG3175" s="122" t="str">
        <f t="shared" si="905"/>
        <v/>
      </c>
      <c r="AI3175" s="124" t="str">
        <f t="shared" si="906"/>
        <v/>
      </c>
      <c r="AK3175" s="103" t="str">
        <f t="shared" si="907"/>
        <v/>
      </c>
      <c r="AL3175" s="104" t="str">
        <f t="shared" si="908"/>
        <v/>
      </c>
      <c r="AN3175" s="37" t="str">
        <f>IF(AK3175="", "", COUNTIF(AK$11:AK$8010, "&lt;"&amp;AK3175)+1+COUNTIF(AK$11:AK3175, AK3175)-1)</f>
        <v/>
      </c>
      <c r="AO3175" s="37" t="str">
        <f>IF(AL3175="", "", COUNTIF(AL$11:AL$8010, "&gt;"&amp;AL3175)+1+COUNTIF(AL$11:AL3175, AL3175)-1)</f>
        <v/>
      </c>
    </row>
    <row r="3176" spans="1:41" x14ac:dyDescent="0.55000000000000004">
      <c r="A3176" s="5"/>
      <c r="B3176" s="284"/>
      <c r="C3176" s="285"/>
      <c r="D3176" s="286"/>
      <c r="E3176" s="287"/>
      <c r="F3176" s="288"/>
      <c r="G3176" s="5"/>
      <c r="J3176" s="7" t="str">
        <f t="shared" si="891"/>
        <v/>
      </c>
      <c r="K3176" s="48" t="str">
        <f t="shared" si="892"/>
        <v/>
      </c>
      <c r="L3176" s="48" t="str">
        <f t="shared" si="893"/>
        <v/>
      </c>
      <c r="M3176" s="49" t="str">
        <f t="shared" si="894"/>
        <v/>
      </c>
      <c r="U3176" s="103" t="str">
        <f t="shared" si="895"/>
        <v/>
      </c>
      <c r="V3176" s="77" t="str">
        <f t="shared" si="896"/>
        <v/>
      </c>
      <c r="W3176" s="37" t="str">
        <f t="shared" si="897"/>
        <v/>
      </c>
      <c r="X3176" s="7" t="str">
        <f t="shared" si="898"/>
        <v/>
      </c>
      <c r="Y3176" s="37" t="str">
        <f t="shared" si="899"/>
        <v/>
      </c>
      <c r="AA3176" s="54" t="str">
        <f t="shared" si="900"/>
        <v/>
      </c>
      <c r="AC3176" s="121" t="str">
        <f t="shared" si="901"/>
        <v/>
      </c>
      <c r="AD3176" s="111" t="str">
        <f t="shared" si="902"/>
        <v/>
      </c>
      <c r="AE3176" s="122" t="str">
        <f t="shared" si="903"/>
        <v/>
      </c>
      <c r="AF3176" s="123" t="str">
        <f t="shared" si="904"/>
        <v>Qtr 1</v>
      </c>
      <c r="AG3176" s="122" t="str">
        <f t="shared" si="905"/>
        <v/>
      </c>
      <c r="AI3176" s="124" t="str">
        <f t="shared" si="906"/>
        <v/>
      </c>
      <c r="AK3176" s="103" t="str">
        <f t="shared" si="907"/>
        <v/>
      </c>
      <c r="AL3176" s="104" t="str">
        <f t="shared" si="908"/>
        <v/>
      </c>
      <c r="AN3176" s="37" t="str">
        <f>IF(AK3176="", "", COUNTIF(AK$11:AK$8010, "&lt;"&amp;AK3176)+1+COUNTIF(AK$11:AK3176, AK3176)-1)</f>
        <v/>
      </c>
      <c r="AO3176" s="37" t="str">
        <f>IF(AL3176="", "", COUNTIF(AL$11:AL$8010, "&gt;"&amp;AL3176)+1+COUNTIF(AL$11:AL3176, AL3176)-1)</f>
        <v/>
      </c>
    </row>
    <row r="3177" spans="1:41" x14ac:dyDescent="0.55000000000000004">
      <c r="A3177" s="5"/>
      <c r="B3177" s="284"/>
      <c r="C3177" s="285"/>
      <c r="D3177" s="286"/>
      <c r="E3177" s="287"/>
      <c r="F3177" s="288"/>
      <c r="G3177" s="5"/>
      <c r="J3177" s="7" t="str">
        <f t="shared" si="891"/>
        <v/>
      </c>
      <c r="K3177" s="48" t="str">
        <f t="shared" si="892"/>
        <v/>
      </c>
      <c r="L3177" s="48" t="str">
        <f t="shared" si="893"/>
        <v/>
      </c>
      <c r="M3177" s="49" t="str">
        <f t="shared" si="894"/>
        <v/>
      </c>
      <c r="U3177" s="103" t="str">
        <f t="shared" si="895"/>
        <v/>
      </c>
      <c r="V3177" s="77" t="str">
        <f t="shared" si="896"/>
        <v/>
      </c>
      <c r="W3177" s="37" t="str">
        <f t="shared" si="897"/>
        <v/>
      </c>
      <c r="X3177" s="7" t="str">
        <f t="shared" si="898"/>
        <v/>
      </c>
      <c r="Y3177" s="37" t="str">
        <f t="shared" si="899"/>
        <v/>
      </c>
      <c r="AA3177" s="54" t="str">
        <f t="shared" si="900"/>
        <v/>
      </c>
      <c r="AC3177" s="121" t="str">
        <f t="shared" si="901"/>
        <v/>
      </c>
      <c r="AD3177" s="111" t="str">
        <f t="shared" si="902"/>
        <v/>
      </c>
      <c r="AE3177" s="122" t="str">
        <f t="shared" si="903"/>
        <v/>
      </c>
      <c r="AF3177" s="123" t="str">
        <f t="shared" si="904"/>
        <v>Qtr 1</v>
      </c>
      <c r="AG3177" s="122" t="str">
        <f t="shared" si="905"/>
        <v/>
      </c>
      <c r="AI3177" s="124" t="str">
        <f t="shared" si="906"/>
        <v/>
      </c>
      <c r="AK3177" s="103" t="str">
        <f t="shared" si="907"/>
        <v/>
      </c>
      <c r="AL3177" s="104" t="str">
        <f t="shared" si="908"/>
        <v/>
      </c>
      <c r="AN3177" s="37" t="str">
        <f>IF(AK3177="", "", COUNTIF(AK$11:AK$8010, "&lt;"&amp;AK3177)+1+COUNTIF(AK$11:AK3177, AK3177)-1)</f>
        <v/>
      </c>
      <c r="AO3177" s="37" t="str">
        <f>IF(AL3177="", "", COUNTIF(AL$11:AL$8010, "&gt;"&amp;AL3177)+1+COUNTIF(AL$11:AL3177, AL3177)-1)</f>
        <v/>
      </c>
    </row>
    <row r="3178" spans="1:41" x14ac:dyDescent="0.55000000000000004">
      <c r="A3178" s="5"/>
      <c r="B3178" s="284"/>
      <c r="C3178" s="285"/>
      <c r="D3178" s="286"/>
      <c r="E3178" s="287"/>
      <c r="F3178" s="288"/>
      <c r="G3178" s="5"/>
      <c r="J3178" s="7" t="str">
        <f t="shared" si="891"/>
        <v/>
      </c>
      <c r="K3178" s="48" t="str">
        <f t="shared" si="892"/>
        <v/>
      </c>
      <c r="L3178" s="48" t="str">
        <f t="shared" si="893"/>
        <v/>
      </c>
      <c r="M3178" s="49" t="str">
        <f t="shared" si="894"/>
        <v/>
      </c>
      <c r="U3178" s="103" t="str">
        <f t="shared" si="895"/>
        <v/>
      </c>
      <c r="V3178" s="77" t="str">
        <f t="shared" si="896"/>
        <v/>
      </c>
      <c r="W3178" s="37" t="str">
        <f t="shared" si="897"/>
        <v/>
      </c>
      <c r="X3178" s="7" t="str">
        <f t="shared" si="898"/>
        <v/>
      </c>
      <c r="Y3178" s="37" t="str">
        <f t="shared" si="899"/>
        <v/>
      </c>
      <c r="AA3178" s="54" t="str">
        <f t="shared" si="900"/>
        <v/>
      </c>
      <c r="AC3178" s="121" t="str">
        <f t="shared" si="901"/>
        <v/>
      </c>
      <c r="AD3178" s="111" t="str">
        <f t="shared" si="902"/>
        <v/>
      </c>
      <c r="AE3178" s="122" t="str">
        <f t="shared" si="903"/>
        <v/>
      </c>
      <c r="AF3178" s="123" t="str">
        <f t="shared" si="904"/>
        <v>Qtr 1</v>
      </c>
      <c r="AG3178" s="122" t="str">
        <f t="shared" si="905"/>
        <v/>
      </c>
      <c r="AI3178" s="124" t="str">
        <f t="shared" si="906"/>
        <v/>
      </c>
      <c r="AK3178" s="103" t="str">
        <f t="shared" si="907"/>
        <v/>
      </c>
      <c r="AL3178" s="104" t="str">
        <f t="shared" si="908"/>
        <v/>
      </c>
      <c r="AN3178" s="37" t="str">
        <f>IF(AK3178="", "", COUNTIF(AK$11:AK$8010, "&lt;"&amp;AK3178)+1+COUNTIF(AK$11:AK3178, AK3178)-1)</f>
        <v/>
      </c>
      <c r="AO3178" s="37" t="str">
        <f>IF(AL3178="", "", COUNTIF(AL$11:AL$8010, "&gt;"&amp;AL3178)+1+COUNTIF(AL$11:AL3178, AL3178)-1)</f>
        <v/>
      </c>
    </row>
    <row r="3179" spans="1:41" x14ac:dyDescent="0.55000000000000004">
      <c r="A3179" s="5"/>
      <c r="B3179" s="284"/>
      <c r="C3179" s="285"/>
      <c r="D3179" s="286"/>
      <c r="E3179" s="287"/>
      <c r="F3179" s="288"/>
      <c r="G3179" s="5"/>
      <c r="J3179" s="7" t="str">
        <f t="shared" si="891"/>
        <v/>
      </c>
      <c r="K3179" s="48" t="str">
        <f t="shared" si="892"/>
        <v/>
      </c>
      <c r="L3179" s="48" t="str">
        <f t="shared" si="893"/>
        <v/>
      </c>
      <c r="M3179" s="49" t="str">
        <f t="shared" si="894"/>
        <v/>
      </c>
      <c r="U3179" s="103" t="str">
        <f t="shared" si="895"/>
        <v/>
      </c>
      <c r="V3179" s="77" t="str">
        <f t="shared" si="896"/>
        <v/>
      </c>
      <c r="W3179" s="37" t="str">
        <f t="shared" si="897"/>
        <v/>
      </c>
      <c r="X3179" s="7" t="str">
        <f t="shared" si="898"/>
        <v/>
      </c>
      <c r="Y3179" s="37" t="str">
        <f t="shared" si="899"/>
        <v/>
      </c>
      <c r="AA3179" s="54" t="str">
        <f t="shared" si="900"/>
        <v/>
      </c>
      <c r="AC3179" s="121" t="str">
        <f t="shared" si="901"/>
        <v/>
      </c>
      <c r="AD3179" s="111" t="str">
        <f t="shared" si="902"/>
        <v/>
      </c>
      <c r="AE3179" s="122" t="str">
        <f t="shared" si="903"/>
        <v/>
      </c>
      <c r="AF3179" s="123" t="str">
        <f t="shared" si="904"/>
        <v>Qtr 1</v>
      </c>
      <c r="AG3179" s="122" t="str">
        <f t="shared" si="905"/>
        <v/>
      </c>
      <c r="AI3179" s="124" t="str">
        <f t="shared" si="906"/>
        <v/>
      </c>
      <c r="AK3179" s="103" t="str">
        <f t="shared" si="907"/>
        <v/>
      </c>
      <c r="AL3179" s="104" t="str">
        <f t="shared" si="908"/>
        <v/>
      </c>
      <c r="AN3179" s="37" t="str">
        <f>IF(AK3179="", "", COUNTIF(AK$11:AK$8010, "&lt;"&amp;AK3179)+1+COUNTIF(AK$11:AK3179, AK3179)-1)</f>
        <v/>
      </c>
      <c r="AO3179" s="37" t="str">
        <f>IF(AL3179="", "", COUNTIF(AL$11:AL$8010, "&gt;"&amp;AL3179)+1+COUNTIF(AL$11:AL3179, AL3179)-1)</f>
        <v/>
      </c>
    </row>
    <row r="3180" spans="1:41" x14ac:dyDescent="0.55000000000000004">
      <c r="A3180" s="5"/>
      <c r="B3180" s="284"/>
      <c r="C3180" s="285"/>
      <c r="D3180" s="286"/>
      <c r="E3180" s="287"/>
      <c r="F3180" s="288"/>
      <c r="G3180" s="5"/>
      <c r="J3180" s="7" t="str">
        <f t="shared" si="891"/>
        <v/>
      </c>
      <c r="K3180" s="48" t="str">
        <f t="shared" si="892"/>
        <v/>
      </c>
      <c r="L3180" s="48" t="str">
        <f t="shared" si="893"/>
        <v/>
      </c>
      <c r="M3180" s="49" t="str">
        <f t="shared" si="894"/>
        <v/>
      </c>
      <c r="U3180" s="103" t="str">
        <f t="shared" si="895"/>
        <v/>
      </c>
      <c r="V3180" s="77" t="str">
        <f t="shared" si="896"/>
        <v/>
      </c>
      <c r="W3180" s="37" t="str">
        <f t="shared" si="897"/>
        <v/>
      </c>
      <c r="X3180" s="7" t="str">
        <f t="shared" si="898"/>
        <v/>
      </c>
      <c r="Y3180" s="37" t="str">
        <f t="shared" si="899"/>
        <v/>
      </c>
      <c r="AA3180" s="54" t="str">
        <f t="shared" si="900"/>
        <v/>
      </c>
      <c r="AC3180" s="121" t="str">
        <f t="shared" si="901"/>
        <v/>
      </c>
      <c r="AD3180" s="111" t="str">
        <f t="shared" si="902"/>
        <v/>
      </c>
      <c r="AE3180" s="122" t="str">
        <f t="shared" si="903"/>
        <v/>
      </c>
      <c r="AF3180" s="123" t="str">
        <f t="shared" si="904"/>
        <v>Qtr 1</v>
      </c>
      <c r="AG3180" s="122" t="str">
        <f t="shared" si="905"/>
        <v/>
      </c>
      <c r="AI3180" s="124" t="str">
        <f t="shared" si="906"/>
        <v/>
      </c>
      <c r="AK3180" s="103" t="str">
        <f t="shared" si="907"/>
        <v/>
      </c>
      <c r="AL3180" s="104" t="str">
        <f t="shared" si="908"/>
        <v/>
      </c>
      <c r="AN3180" s="37" t="str">
        <f>IF(AK3180="", "", COUNTIF(AK$11:AK$8010, "&lt;"&amp;AK3180)+1+COUNTIF(AK$11:AK3180, AK3180)-1)</f>
        <v/>
      </c>
      <c r="AO3180" s="37" t="str">
        <f>IF(AL3180="", "", COUNTIF(AL$11:AL$8010, "&gt;"&amp;AL3180)+1+COUNTIF(AL$11:AL3180, AL3180)-1)</f>
        <v/>
      </c>
    </row>
    <row r="3181" spans="1:41" x14ac:dyDescent="0.55000000000000004">
      <c r="A3181" s="5"/>
      <c r="B3181" s="284"/>
      <c r="C3181" s="285"/>
      <c r="D3181" s="286"/>
      <c r="E3181" s="287"/>
      <c r="F3181" s="288"/>
      <c r="G3181" s="5"/>
      <c r="J3181" s="7" t="str">
        <f t="shared" si="891"/>
        <v/>
      </c>
      <c r="K3181" s="48" t="str">
        <f t="shared" si="892"/>
        <v/>
      </c>
      <c r="L3181" s="48" t="str">
        <f t="shared" si="893"/>
        <v/>
      </c>
      <c r="M3181" s="49" t="str">
        <f t="shared" si="894"/>
        <v/>
      </c>
      <c r="U3181" s="103" t="str">
        <f t="shared" si="895"/>
        <v/>
      </c>
      <c r="V3181" s="77" t="str">
        <f t="shared" si="896"/>
        <v/>
      </c>
      <c r="W3181" s="37" t="str">
        <f t="shared" si="897"/>
        <v/>
      </c>
      <c r="X3181" s="7" t="str">
        <f t="shared" si="898"/>
        <v/>
      </c>
      <c r="Y3181" s="37" t="str">
        <f t="shared" si="899"/>
        <v/>
      </c>
      <c r="AA3181" s="54" t="str">
        <f t="shared" si="900"/>
        <v/>
      </c>
      <c r="AC3181" s="121" t="str">
        <f t="shared" si="901"/>
        <v/>
      </c>
      <c r="AD3181" s="111" t="str">
        <f t="shared" si="902"/>
        <v/>
      </c>
      <c r="AE3181" s="122" t="str">
        <f t="shared" si="903"/>
        <v/>
      </c>
      <c r="AF3181" s="123" t="str">
        <f t="shared" si="904"/>
        <v>Qtr 1</v>
      </c>
      <c r="AG3181" s="122" t="str">
        <f t="shared" si="905"/>
        <v/>
      </c>
      <c r="AI3181" s="124" t="str">
        <f t="shared" si="906"/>
        <v/>
      </c>
      <c r="AK3181" s="103" t="str">
        <f t="shared" si="907"/>
        <v/>
      </c>
      <c r="AL3181" s="104" t="str">
        <f t="shared" si="908"/>
        <v/>
      </c>
      <c r="AN3181" s="37" t="str">
        <f>IF(AK3181="", "", COUNTIF(AK$11:AK$8010, "&lt;"&amp;AK3181)+1+COUNTIF(AK$11:AK3181, AK3181)-1)</f>
        <v/>
      </c>
      <c r="AO3181" s="37" t="str">
        <f>IF(AL3181="", "", COUNTIF(AL$11:AL$8010, "&gt;"&amp;AL3181)+1+COUNTIF(AL$11:AL3181, AL3181)-1)</f>
        <v/>
      </c>
    </row>
    <row r="3182" spans="1:41" x14ac:dyDescent="0.55000000000000004">
      <c r="A3182" s="5"/>
      <c r="B3182" s="284"/>
      <c r="C3182" s="285"/>
      <c r="D3182" s="286"/>
      <c r="E3182" s="287"/>
      <c r="F3182" s="288"/>
      <c r="G3182" s="5"/>
      <c r="J3182" s="7" t="str">
        <f t="shared" si="891"/>
        <v/>
      </c>
      <c r="K3182" s="48" t="str">
        <f t="shared" si="892"/>
        <v/>
      </c>
      <c r="L3182" s="48" t="str">
        <f t="shared" si="893"/>
        <v/>
      </c>
      <c r="M3182" s="49" t="str">
        <f t="shared" si="894"/>
        <v/>
      </c>
      <c r="U3182" s="103" t="str">
        <f t="shared" si="895"/>
        <v/>
      </c>
      <c r="V3182" s="77" t="str">
        <f t="shared" si="896"/>
        <v/>
      </c>
      <c r="W3182" s="37" t="str">
        <f t="shared" si="897"/>
        <v/>
      </c>
      <c r="X3182" s="7" t="str">
        <f t="shared" si="898"/>
        <v/>
      </c>
      <c r="Y3182" s="37" t="str">
        <f t="shared" si="899"/>
        <v/>
      </c>
      <c r="AA3182" s="54" t="str">
        <f t="shared" si="900"/>
        <v/>
      </c>
      <c r="AC3182" s="121" t="str">
        <f t="shared" si="901"/>
        <v/>
      </c>
      <c r="AD3182" s="111" t="str">
        <f t="shared" si="902"/>
        <v/>
      </c>
      <c r="AE3182" s="122" t="str">
        <f t="shared" si="903"/>
        <v/>
      </c>
      <c r="AF3182" s="123" t="str">
        <f t="shared" si="904"/>
        <v>Qtr 1</v>
      </c>
      <c r="AG3182" s="122" t="str">
        <f t="shared" si="905"/>
        <v/>
      </c>
      <c r="AI3182" s="124" t="str">
        <f t="shared" si="906"/>
        <v/>
      </c>
      <c r="AK3182" s="103" t="str">
        <f t="shared" si="907"/>
        <v/>
      </c>
      <c r="AL3182" s="104" t="str">
        <f t="shared" si="908"/>
        <v/>
      </c>
      <c r="AN3182" s="37" t="str">
        <f>IF(AK3182="", "", COUNTIF(AK$11:AK$8010, "&lt;"&amp;AK3182)+1+COUNTIF(AK$11:AK3182, AK3182)-1)</f>
        <v/>
      </c>
      <c r="AO3182" s="37" t="str">
        <f>IF(AL3182="", "", COUNTIF(AL$11:AL$8010, "&gt;"&amp;AL3182)+1+COUNTIF(AL$11:AL3182, AL3182)-1)</f>
        <v/>
      </c>
    </row>
    <row r="3183" spans="1:41" x14ac:dyDescent="0.55000000000000004">
      <c r="A3183" s="5"/>
      <c r="B3183" s="284"/>
      <c r="C3183" s="285"/>
      <c r="D3183" s="286"/>
      <c r="E3183" s="287"/>
      <c r="F3183" s="288"/>
      <c r="G3183" s="5"/>
      <c r="J3183" s="7" t="str">
        <f t="shared" si="891"/>
        <v/>
      </c>
      <c r="K3183" s="48" t="str">
        <f t="shared" si="892"/>
        <v/>
      </c>
      <c r="L3183" s="48" t="str">
        <f t="shared" si="893"/>
        <v/>
      </c>
      <c r="M3183" s="49" t="str">
        <f t="shared" si="894"/>
        <v/>
      </c>
      <c r="U3183" s="103" t="str">
        <f t="shared" si="895"/>
        <v/>
      </c>
      <c r="V3183" s="77" t="str">
        <f t="shared" si="896"/>
        <v/>
      </c>
      <c r="W3183" s="37" t="str">
        <f t="shared" si="897"/>
        <v/>
      </c>
      <c r="X3183" s="7" t="str">
        <f t="shared" si="898"/>
        <v/>
      </c>
      <c r="Y3183" s="37" t="str">
        <f t="shared" si="899"/>
        <v/>
      </c>
      <c r="AA3183" s="54" t="str">
        <f t="shared" si="900"/>
        <v/>
      </c>
      <c r="AC3183" s="121" t="str">
        <f t="shared" si="901"/>
        <v/>
      </c>
      <c r="AD3183" s="111" t="str">
        <f t="shared" si="902"/>
        <v/>
      </c>
      <c r="AE3183" s="122" t="str">
        <f t="shared" si="903"/>
        <v/>
      </c>
      <c r="AF3183" s="123" t="str">
        <f t="shared" si="904"/>
        <v>Qtr 1</v>
      </c>
      <c r="AG3183" s="122" t="str">
        <f t="shared" si="905"/>
        <v/>
      </c>
      <c r="AI3183" s="124" t="str">
        <f t="shared" si="906"/>
        <v/>
      </c>
      <c r="AK3183" s="103" t="str">
        <f t="shared" si="907"/>
        <v/>
      </c>
      <c r="AL3183" s="104" t="str">
        <f t="shared" si="908"/>
        <v/>
      </c>
      <c r="AN3183" s="37" t="str">
        <f>IF(AK3183="", "", COUNTIF(AK$11:AK$8010, "&lt;"&amp;AK3183)+1+COUNTIF(AK$11:AK3183, AK3183)-1)</f>
        <v/>
      </c>
      <c r="AO3183" s="37" t="str">
        <f>IF(AL3183="", "", COUNTIF(AL$11:AL$8010, "&gt;"&amp;AL3183)+1+COUNTIF(AL$11:AL3183, AL3183)-1)</f>
        <v/>
      </c>
    </row>
    <row r="3184" spans="1:41" x14ac:dyDescent="0.55000000000000004">
      <c r="A3184" s="5"/>
      <c r="B3184" s="284"/>
      <c r="C3184" s="285"/>
      <c r="D3184" s="286"/>
      <c r="E3184" s="287"/>
      <c r="F3184" s="288"/>
      <c r="G3184" s="5"/>
      <c r="J3184" s="7" t="str">
        <f t="shared" si="891"/>
        <v/>
      </c>
      <c r="K3184" s="48" t="str">
        <f t="shared" si="892"/>
        <v/>
      </c>
      <c r="L3184" s="48" t="str">
        <f t="shared" si="893"/>
        <v/>
      </c>
      <c r="M3184" s="49" t="str">
        <f t="shared" si="894"/>
        <v/>
      </c>
      <c r="U3184" s="103" t="str">
        <f t="shared" si="895"/>
        <v/>
      </c>
      <c r="V3184" s="77" t="str">
        <f t="shared" si="896"/>
        <v/>
      </c>
      <c r="W3184" s="37" t="str">
        <f t="shared" si="897"/>
        <v/>
      </c>
      <c r="X3184" s="7" t="str">
        <f t="shared" si="898"/>
        <v/>
      </c>
      <c r="Y3184" s="37" t="str">
        <f t="shared" si="899"/>
        <v/>
      </c>
      <c r="AA3184" s="54" t="str">
        <f t="shared" si="900"/>
        <v/>
      </c>
      <c r="AC3184" s="121" t="str">
        <f t="shared" si="901"/>
        <v/>
      </c>
      <c r="AD3184" s="111" t="str">
        <f t="shared" si="902"/>
        <v/>
      </c>
      <c r="AE3184" s="122" t="str">
        <f t="shared" si="903"/>
        <v/>
      </c>
      <c r="AF3184" s="123" t="str">
        <f t="shared" si="904"/>
        <v>Qtr 1</v>
      </c>
      <c r="AG3184" s="122" t="str">
        <f t="shared" si="905"/>
        <v/>
      </c>
      <c r="AI3184" s="124" t="str">
        <f t="shared" si="906"/>
        <v/>
      </c>
      <c r="AK3184" s="103" t="str">
        <f t="shared" si="907"/>
        <v/>
      </c>
      <c r="AL3184" s="104" t="str">
        <f t="shared" si="908"/>
        <v/>
      </c>
      <c r="AN3184" s="37" t="str">
        <f>IF(AK3184="", "", COUNTIF(AK$11:AK$8010, "&lt;"&amp;AK3184)+1+COUNTIF(AK$11:AK3184, AK3184)-1)</f>
        <v/>
      </c>
      <c r="AO3184" s="37" t="str">
        <f>IF(AL3184="", "", COUNTIF(AL$11:AL$8010, "&gt;"&amp;AL3184)+1+COUNTIF(AL$11:AL3184, AL3184)-1)</f>
        <v/>
      </c>
    </row>
    <row r="3185" spans="1:41" x14ac:dyDescent="0.55000000000000004">
      <c r="A3185" s="5"/>
      <c r="B3185" s="284"/>
      <c r="C3185" s="285"/>
      <c r="D3185" s="286"/>
      <c r="E3185" s="287"/>
      <c r="F3185" s="288"/>
      <c r="G3185" s="5"/>
      <c r="J3185" s="7" t="str">
        <f t="shared" si="891"/>
        <v/>
      </c>
      <c r="K3185" s="48" t="str">
        <f t="shared" si="892"/>
        <v/>
      </c>
      <c r="L3185" s="48" t="str">
        <f t="shared" si="893"/>
        <v/>
      </c>
      <c r="M3185" s="49" t="str">
        <f t="shared" si="894"/>
        <v/>
      </c>
      <c r="U3185" s="103" t="str">
        <f t="shared" si="895"/>
        <v/>
      </c>
      <c r="V3185" s="77" t="str">
        <f t="shared" si="896"/>
        <v/>
      </c>
      <c r="W3185" s="37" t="str">
        <f t="shared" si="897"/>
        <v/>
      </c>
      <c r="X3185" s="7" t="str">
        <f t="shared" si="898"/>
        <v/>
      </c>
      <c r="Y3185" s="37" t="str">
        <f t="shared" si="899"/>
        <v/>
      </c>
      <c r="AA3185" s="54" t="str">
        <f t="shared" si="900"/>
        <v/>
      </c>
      <c r="AC3185" s="121" t="str">
        <f t="shared" si="901"/>
        <v/>
      </c>
      <c r="AD3185" s="111" t="str">
        <f t="shared" si="902"/>
        <v/>
      </c>
      <c r="AE3185" s="122" t="str">
        <f t="shared" si="903"/>
        <v/>
      </c>
      <c r="AF3185" s="123" t="str">
        <f t="shared" si="904"/>
        <v>Qtr 1</v>
      </c>
      <c r="AG3185" s="122" t="str">
        <f t="shared" si="905"/>
        <v/>
      </c>
      <c r="AI3185" s="124" t="str">
        <f t="shared" si="906"/>
        <v/>
      </c>
      <c r="AK3185" s="103" t="str">
        <f t="shared" si="907"/>
        <v/>
      </c>
      <c r="AL3185" s="104" t="str">
        <f t="shared" si="908"/>
        <v/>
      </c>
      <c r="AN3185" s="37" t="str">
        <f>IF(AK3185="", "", COUNTIF(AK$11:AK$8010, "&lt;"&amp;AK3185)+1+COUNTIF(AK$11:AK3185, AK3185)-1)</f>
        <v/>
      </c>
      <c r="AO3185" s="37" t="str">
        <f>IF(AL3185="", "", COUNTIF(AL$11:AL$8010, "&gt;"&amp;AL3185)+1+COUNTIF(AL$11:AL3185, AL3185)-1)</f>
        <v/>
      </c>
    </row>
    <row r="3186" spans="1:41" x14ac:dyDescent="0.55000000000000004">
      <c r="A3186" s="5"/>
      <c r="B3186" s="284"/>
      <c r="C3186" s="285"/>
      <c r="D3186" s="286"/>
      <c r="E3186" s="287"/>
      <c r="F3186" s="288"/>
      <c r="G3186" s="5"/>
      <c r="J3186" s="7" t="str">
        <f t="shared" si="891"/>
        <v/>
      </c>
      <c r="K3186" s="48" t="str">
        <f t="shared" si="892"/>
        <v/>
      </c>
      <c r="L3186" s="48" t="str">
        <f t="shared" si="893"/>
        <v/>
      </c>
      <c r="M3186" s="49" t="str">
        <f t="shared" si="894"/>
        <v/>
      </c>
      <c r="U3186" s="103" t="str">
        <f t="shared" si="895"/>
        <v/>
      </c>
      <c r="V3186" s="77" t="str">
        <f t="shared" si="896"/>
        <v/>
      </c>
      <c r="W3186" s="37" t="str">
        <f t="shared" si="897"/>
        <v/>
      </c>
      <c r="X3186" s="7" t="str">
        <f t="shared" si="898"/>
        <v/>
      </c>
      <c r="Y3186" s="37" t="str">
        <f t="shared" si="899"/>
        <v/>
      </c>
      <c r="AA3186" s="54" t="str">
        <f t="shared" si="900"/>
        <v/>
      </c>
      <c r="AC3186" s="121" t="str">
        <f t="shared" si="901"/>
        <v/>
      </c>
      <c r="AD3186" s="111" t="str">
        <f t="shared" si="902"/>
        <v/>
      </c>
      <c r="AE3186" s="122" t="str">
        <f t="shared" si="903"/>
        <v/>
      </c>
      <c r="AF3186" s="123" t="str">
        <f t="shared" si="904"/>
        <v>Qtr 1</v>
      </c>
      <c r="AG3186" s="122" t="str">
        <f t="shared" si="905"/>
        <v/>
      </c>
      <c r="AI3186" s="124" t="str">
        <f t="shared" si="906"/>
        <v/>
      </c>
      <c r="AK3186" s="103" t="str">
        <f t="shared" si="907"/>
        <v/>
      </c>
      <c r="AL3186" s="104" t="str">
        <f t="shared" si="908"/>
        <v/>
      </c>
      <c r="AN3186" s="37" t="str">
        <f>IF(AK3186="", "", COUNTIF(AK$11:AK$8010, "&lt;"&amp;AK3186)+1+COUNTIF(AK$11:AK3186, AK3186)-1)</f>
        <v/>
      </c>
      <c r="AO3186" s="37" t="str">
        <f>IF(AL3186="", "", COUNTIF(AL$11:AL$8010, "&gt;"&amp;AL3186)+1+COUNTIF(AL$11:AL3186, AL3186)-1)</f>
        <v/>
      </c>
    </row>
    <row r="3187" spans="1:41" x14ac:dyDescent="0.55000000000000004">
      <c r="A3187" s="5"/>
      <c r="B3187" s="284"/>
      <c r="C3187" s="285"/>
      <c r="D3187" s="286"/>
      <c r="E3187" s="287"/>
      <c r="F3187" s="288"/>
      <c r="G3187" s="5"/>
      <c r="J3187" s="7" t="str">
        <f t="shared" si="891"/>
        <v/>
      </c>
      <c r="K3187" s="48" t="str">
        <f t="shared" si="892"/>
        <v/>
      </c>
      <c r="L3187" s="48" t="str">
        <f t="shared" si="893"/>
        <v/>
      </c>
      <c r="M3187" s="49" t="str">
        <f t="shared" si="894"/>
        <v/>
      </c>
      <c r="U3187" s="103" t="str">
        <f t="shared" si="895"/>
        <v/>
      </c>
      <c r="V3187" s="77" t="str">
        <f t="shared" si="896"/>
        <v/>
      </c>
      <c r="W3187" s="37" t="str">
        <f t="shared" si="897"/>
        <v/>
      </c>
      <c r="X3187" s="7" t="str">
        <f t="shared" si="898"/>
        <v/>
      </c>
      <c r="Y3187" s="37" t="str">
        <f t="shared" si="899"/>
        <v/>
      </c>
      <c r="AA3187" s="54" t="str">
        <f t="shared" si="900"/>
        <v/>
      </c>
      <c r="AC3187" s="121" t="str">
        <f t="shared" si="901"/>
        <v/>
      </c>
      <c r="AD3187" s="111" t="str">
        <f t="shared" si="902"/>
        <v/>
      </c>
      <c r="AE3187" s="122" t="str">
        <f t="shared" si="903"/>
        <v/>
      </c>
      <c r="AF3187" s="123" t="str">
        <f t="shared" si="904"/>
        <v>Qtr 1</v>
      </c>
      <c r="AG3187" s="122" t="str">
        <f t="shared" si="905"/>
        <v/>
      </c>
      <c r="AI3187" s="124" t="str">
        <f t="shared" si="906"/>
        <v/>
      </c>
      <c r="AK3187" s="103" t="str">
        <f t="shared" si="907"/>
        <v/>
      </c>
      <c r="AL3187" s="104" t="str">
        <f t="shared" si="908"/>
        <v/>
      </c>
      <c r="AN3187" s="37" t="str">
        <f>IF(AK3187="", "", COUNTIF(AK$11:AK$8010, "&lt;"&amp;AK3187)+1+COUNTIF(AK$11:AK3187, AK3187)-1)</f>
        <v/>
      </c>
      <c r="AO3187" s="37" t="str">
        <f>IF(AL3187="", "", COUNTIF(AL$11:AL$8010, "&gt;"&amp;AL3187)+1+COUNTIF(AL$11:AL3187, AL3187)-1)</f>
        <v/>
      </c>
    </row>
    <row r="3188" spans="1:41" x14ac:dyDescent="0.55000000000000004">
      <c r="A3188" s="5"/>
      <c r="B3188" s="284"/>
      <c r="C3188" s="285"/>
      <c r="D3188" s="286"/>
      <c r="E3188" s="287"/>
      <c r="F3188" s="288"/>
      <c r="G3188" s="5"/>
      <c r="J3188" s="7" t="str">
        <f t="shared" si="891"/>
        <v/>
      </c>
      <c r="K3188" s="48" t="str">
        <f t="shared" si="892"/>
        <v/>
      </c>
      <c r="L3188" s="48" t="str">
        <f t="shared" si="893"/>
        <v/>
      </c>
      <c r="M3188" s="49" t="str">
        <f t="shared" si="894"/>
        <v/>
      </c>
      <c r="U3188" s="103" t="str">
        <f t="shared" si="895"/>
        <v/>
      </c>
      <c r="V3188" s="77" t="str">
        <f t="shared" si="896"/>
        <v/>
      </c>
      <c r="W3188" s="37" t="str">
        <f t="shared" si="897"/>
        <v/>
      </c>
      <c r="X3188" s="7" t="str">
        <f t="shared" si="898"/>
        <v/>
      </c>
      <c r="Y3188" s="37" t="str">
        <f t="shared" si="899"/>
        <v/>
      </c>
      <c r="AA3188" s="54" t="str">
        <f t="shared" si="900"/>
        <v/>
      </c>
      <c r="AC3188" s="121" t="str">
        <f t="shared" si="901"/>
        <v/>
      </c>
      <c r="AD3188" s="111" t="str">
        <f t="shared" si="902"/>
        <v/>
      </c>
      <c r="AE3188" s="122" t="str">
        <f t="shared" si="903"/>
        <v/>
      </c>
      <c r="AF3188" s="123" t="str">
        <f t="shared" si="904"/>
        <v>Qtr 1</v>
      </c>
      <c r="AG3188" s="122" t="str">
        <f t="shared" si="905"/>
        <v/>
      </c>
      <c r="AI3188" s="124" t="str">
        <f t="shared" si="906"/>
        <v/>
      </c>
      <c r="AK3188" s="103" t="str">
        <f t="shared" si="907"/>
        <v/>
      </c>
      <c r="AL3188" s="104" t="str">
        <f t="shared" si="908"/>
        <v/>
      </c>
      <c r="AN3188" s="37" t="str">
        <f>IF(AK3188="", "", COUNTIF(AK$11:AK$8010, "&lt;"&amp;AK3188)+1+COUNTIF(AK$11:AK3188, AK3188)-1)</f>
        <v/>
      </c>
      <c r="AO3188" s="37" t="str">
        <f>IF(AL3188="", "", COUNTIF(AL$11:AL$8010, "&gt;"&amp;AL3188)+1+COUNTIF(AL$11:AL3188, AL3188)-1)</f>
        <v/>
      </c>
    </row>
    <row r="3189" spans="1:41" x14ac:dyDescent="0.55000000000000004">
      <c r="A3189" s="5"/>
      <c r="B3189" s="284"/>
      <c r="C3189" s="285"/>
      <c r="D3189" s="286"/>
      <c r="E3189" s="287"/>
      <c r="F3189" s="288"/>
      <c r="G3189" s="5"/>
      <c r="J3189" s="7" t="str">
        <f t="shared" si="891"/>
        <v/>
      </c>
      <c r="K3189" s="48" t="str">
        <f t="shared" si="892"/>
        <v/>
      </c>
      <c r="L3189" s="48" t="str">
        <f t="shared" si="893"/>
        <v/>
      </c>
      <c r="M3189" s="49" t="str">
        <f t="shared" si="894"/>
        <v/>
      </c>
      <c r="U3189" s="103" t="str">
        <f t="shared" si="895"/>
        <v/>
      </c>
      <c r="V3189" s="77" t="str">
        <f t="shared" si="896"/>
        <v/>
      </c>
      <c r="W3189" s="37" t="str">
        <f t="shared" si="897"/>
        <v/>
      </c>
      <c r="X3189" s="7" t="str">
        <f t="shared" si="898"/>
        <v/>
      </c>
      <c r="Y3189" s="37" t="str">
        <f t="shared" si="899"/>
        <v/>
      </c>
      <c r="AA3189" s="54" t="str">
        <f t="shared" si="900"/>
        <v/>
      </c>
      <c r="AC3189" s="121" t="str">
        <f t="shared" si="901"/>
        <v/>
      </c>
      <c r="AD3189" s="111" t="str">
        <f t="shared" si="902"/>
        <v/>
      </c>
      <c r="AE3189" s="122" t="str">
        <f t="shared" si="903"/>
        <v/>
      </c>
      <c r="AF3189" s="123" t="str">
        <f t="shared" si="904"/>
        <v>Qtr 1</v>
      </c>
      <c r="AG3189" s="122" t="str">
        <f t="shared" si="905"/>
        <v/>
      </c>
      <c r="AI3189" s="124" t="str">
        <f t="shared" si="906"/>
        <v/>
      </c>
      <c r="AK3189" s="103" t="str">
        <f t="shared" si="907"/>
        <v/>
      </c>
      <c r="AL3189" s="104" t="str">
        <f t="shared" si="908"/>
        <v/>
      </c>
      <c r="AN3189" s="37" t="str">
        <f>IF(AK3189="", "", COUNTIF(AK$11:AK$8010, "&lt;"&amp;AK3189)+1+COUNTIF(AK$11:AK3189, AK3189)-1)</f>
        <v/>
      </c>
      <c r="AO3189" s="37" t="str">
        <f>IF(AL3189="", "", COUNTIF(AL$11:AL$8010, "&gt;"&amp;AL3189)+1+COUNTIF(AL$11:AL3189, AL3189)-1)</f>
        <v/>
      </c>
    </row>
    <row r="3190" spans="1:41" x14ac:dyDescent="0.55000000000000004">
      <c r="A3190" s="5"/>
      <c r="B3190" s="284"/>
      <c r="C3190" s="285"/>
      <c r="D3190" s="286"/>
      <c r="E3190" s="287"/>
      <c r="F3190" s="288"/>
      <c r="G3190" s="5"/>
      <c r="J3190" s="7" t="str">
        <f t="shared" si="891"/>
        <v/>
      </c>
      <c r="K3190" s="48" t="str">
        <f t="shared" si="892"/>
        <v/>
      </c>
      <c r="L3190" s="48" t="str">
        <f t="shared" si="893"/>
        <v/>
      </c>
      <c r="M3190" s="49" t="str">
        <f t="shared" si="894"/>
        <v/>
      </c>
      <c r="U3190" s="103" t="str">
        <f t="shared" si="895"/>
        <v/>
      </c>
      <c r="V3190" s="77" t="str">
        <f t="shared" si="896"/>
        <v/>
      </c>
      <c r="W3190" s="37" t="str">
        <f t="shared" si="897"/>
        <v/>
      </c>
      <c r="X3190" s="7" t="str">
        <f t="shared" si="898"/>
        <v/>
      </c>
      <c r="Y3190" s="37" t="str">
        <f t="shared" si="899"/>
        <v/>
      </c>
      <c r="AA3190" s="54" t="str">
        <f t="shared" si="900"/>
        <v/>
      </c>
      <c r="AC3190" s="121" t="str">
        <f t="shared" si="901"/>
        <v/>
      </c>
      <c r="AD3190" s="111" t="str">
        <f t="shared" si="902"/>
        <v/>
      </c>
      <c r="AE3190" s="122" t="str">
        <f t="shared" si="903"/>
        <v/>
      </c>
      <c r="AF3190" s="123" t="str">
        <f t="shared" si="904"/>
        <v>Qtr 1</v>
      </c>
      <c r="AG3190" s="122" t="str">
        <f t="shared" si="905"/>
        <v/>
      </c>
      <c r="AI3190" s="124" t="str">
        <f t="shared" si="906"/>
        <v/>
      </c>
      <c r="AK3190" s="103" t="str">
        <f t="shared" si="907"/>
        <v/>
      </c>
      <c r="AL3190" s="104" t="str">
        <f t="shared" si="908"/>
        <v/>
      </c>
      <c r="AN3190" s="37" t="str">
        <f>IF(AK3190="", "", COUNTIF(AK$11:AK$8010, "&lt;"&amp;AK3190)+1+COUNTIF(AK$11:AK3190, AK3190)-1)</f>
        <v/>
      </c>
      <c r="AO3190" s="37" t="str">
        <f>IF(AL3190="", "", COUNTIF(AL$11:AL$8010, "&gt;"&amp;AL3190)+1+COUNTIF(AL$11:AL3190, AL3190)-1)</f>
        <v/>
      </c>
    </row>
    <row r="3191" spans="1:41" x14ac:dyDescent="0.55000000000000004">
      <c r="A3191" s="5"/>
      <c r="B3191" s="284"/>
      <c r="C3191" s="285"/>
      <c r="D3191" s="286"/>
      <c r="E3191" s="287"/>
      <c r="F3191" s="288"/>
      <c r="G3191" s="5"/>
      <c r="J3191" s="7" t="str">
        <f t="shared" si="891"/>
        <v/>
      </c>
      <c r="K3191" s="48" t="str">
        <f t="shared" si="892"/>
        <v/>
      </c>
      <c r="L3191" s="48" t="str">
        <f t="shared" si="893"/>
        <v/>
      </c>
      <c r="M3191" s="49" t="str">
        <f t="shared" si="894"/>
        <v/>
      </c>
      <c r="U3191" s="103" t="str">
        <f t="shared" si="895"/>
        <v/>
      </c>
      <c r="V3191" s="77" t="str">
        <f t="shared" si="896"/>
        <v/>
      </c>
      <c r="W3191" s="37" t="str">
        <f t="shared" si="897"/>
        <v/>
      </c>
      <c r="X3191" s="7" t="str">
        <f t="shared" si="898"/>
        <v/>
      </c>
      <c r="Y3191" s="37" t="str">
        <f t="shared" si="899"/>
        <v/>
      </c>
      <c r="AA3191" s="54" t="str">
        <f t="shared" si="900"/>
        <v/>
      </c>
      <c r="AC3191" s="121" t="str">
        <f t="shared" si="901"/>
        <v/>
      </c>
      <c r="AD3191" s="111" t="str">
        <f t="shared" si="902"/>
        <v/>
      </c>
      <c r="AE3191" s="122" t="str">
        <f t="shared" si="903"/>
        <v/>
      </c>
      <c r="AF3191" s="123" t="str">
        <f t="shared" si="904"/>
        <v>Qtr 1</v>
      </c>
      <c r="AG3191" s="122" t="str">
        <f t="shared" si="905"/>
        <v/>
      </c>
      <c r="AI3191" s="124" t="str">
        <f t="shared" si="906"/>
        <v/>
      </c>
      <c r="AK3191" s="103" t="str">
        <f t="shared" si="907"/>
        <v/>
      </c>
      <c r="AL3191" s="104" t="str">
        <f t="shared" si="908"/>
        <v/>
      </c>
      <c r="AN3191" s="37" t="str">
        <f>IF(AK3191="", "", COUNTIF(AK$11:AK$8010, "&lt;"&amp;AK3191)+1+COUNTIF(AK$11:AK3191, AK3191)-1)</f>
        <v/>
      </c>
      <c r="AO3191" s="37" t="str">
        <f>IF(AL3191="", "", COUNTIF(AL$11:AL$8010, "&gt;"&amp;AL3191)+1+COUNTIF(AL$11:AL3191, AL3191)-1)</f>
        <v/>
      </c>
    </row>
    <row r="3192" spans="1:41" x14ac:dyDescent="0.55000000000000004">
      <c r="A3192" s="5"/>
      <c r="B3192" s="284"/>
      <c r="C3192" s="285"/>
      <c r="D3192" s="286"/>
      <c r="E3192" s="287"/>
      <c r="F3192" s="288"/>
      <c r="G3192" s="5"/>
      <c r="J3192" s="7" t="str">
        <f t="shared" si="891"/>
        <v/>
      </c>
      <c r="K3192" s="48" t="str">
        <f t="shared" si="892"/>
        <v/>
      </c>
      <c r="L3192" s="48" t="str">
        <f t="shared" si="893"/>
        <v/>
      </c>
      <c r="M3192" s="49" t="str">
        <f t="shared" si="894"/>
        <v/>
      </c>
      <c r="U3192" s="103" t="str">
        <f t="shared" si="895"/>
        <v/>
      </c>
      <c r="V3192" s="77" t="str">
        <f t="shared" si="896"/>
        <v/>
      </c>
      <c r="W3192" s="37" t="str">
        <f t="shared" si="897"/>
        <v/>
      </c>
      <c r="X3192" s="7" t="str">
        <f t="shared" si="898"/>
        <v/>
      </c>
      <c r="Y3192" s="37" t="str">
        <f t="shared" si="899"/>
        <v/>
      </c>
      <c r="AA3192" s="54" t="str">
        <f t="shared" si="900"/>
        <v/>
      </c>
      <c r="AC3192" s="121" t="str">
        <f t="shared" si="901"/>
        <v/>
      </c>
      <c r="AD3192" s="111" t="str">
        <f t="shared" si="902"/>
        <v/>
      </c>
      <c r="AE3192" s="122" t="str">
        <f t="shared" si="903"/>
        <v/>
      </c>
      <c r="AF3192" s="123" t="str">
        <f t="shared" si="904"/>
        <v>Qtr 1</v>
      </c>
      <c r="AG3192" s="122" t="str">
        <f t="shared" si="905"/>
        <v/>
      </c>
      <c r="AI3192" s="124" t="str">
        <f t="shared" si="906"/>
        <v/>
      </c>
      <c r="AK3192" s="103" t="str">
        <f t="shared" si="907"/>
        <v/>
      </c>
      <c r="AL3192" s="104" t="str">
        <f t="shared" si="908"/>
        <v/>
      </c>
      <c r="AN3192" s="37" t="str">
        <f>IF(AK3192="", "", COUNTIF(AK$11:AK$8010, "&lt;"&amp;AK3192)+1+COUNTIF(AK$11:AK3192, AK3192)-1)</f>
        <v/>
      </c>
      <c r="AO3192" s="37" t="str">
        <f>IF(AL3192="", "", COUNTIF(AL$11:AL$8010, "&gt;"&amp;AL3192)+1+COUNTIF(AL$11:AL3192, AL3192)-1)</f>
        <v/>
      </c>
    </row>
    <row r="3193" spans="1:41" x14ac:dyDescent="0.55000000000000004">
      <c r="A3193" s="5"/>
      <c r="B3193" s="284"/>
      <c r="C3193" s="285"/>
      <c r="D3193" s="286"/>
      <c r="E3193" s="287"/>
      <c r="F3193" s="288"/>
      <c r="G3193" s="5"/>
      <c r="J3193" s="7" t="str">
        <f t="shared" si="891"/>
        <v/>
      </c>
      <c r="K3193" s="48" t="str">
        <f t="shared" si="892"/>
        <v/>
      </c>
      <c r="L3193" s="48" t="str">
        <f t="shared" si="893"/>
        <v/>
      </c>
      <c r="M3193" s="49" t="str">
        <f t="shared" si="894"/>
        <v/>
      </c>
      <c r="U3193" s="103" t="str">
        <f t="shared" si="895"/>
        <v/>
      </c>
      <c r="V3193" s="77" t="str">
        <f t="shared" si="896"/>
        <v/>
      </c>
      <c r="W3193" s="37" t="str">
        <f t="shared" si="897"/>
        <v/>
      </c>
      <c r="X3193" s="7" t="str">
        <f t="shared" si="898"/>
        <v/>
      </c>
      <c r="Y3193" s="37" t="str">
        <f t="shared" si="899"/>
        <v/>
      </c>
      <c r="AA3193" s="54" t="str">
        <f t="shared" si="900"/>
        <v/>
      </c>
      <c r="AC3193" s="121" t="str">
        <f t="shared" si="901"/>
        <v/>
      </c>
      <c r="AD3193" s="111" t="str">
        <f t="shared" si="902"/>
        <v/>
      </c>
      <c r="AE3193" s="122" t="str">
        <f t="shared" si="903"/>
        <v/>
      </c>
      <c r="AF3193" s="123" t="str">
        <f t="shared" si="904"/>
        <v>Qtr 1</v>
      </c>
      <c r="AG3193" s="122" t="str">
        <f t="shared" si="905"/>
        <v/>
      </c>
      <c r="AI3193" s="124" t="str">
        <f t="shared" si="906"/>
        <v/>
      </c>
      <c r="AK3193" s="103" t="str">
        <f t="shared" si="907"/>
        <v/>
      </c>
      <c r="AL3193" s="104" t="str">
        <f t="shared" si="908"/>
        <v/>
      </c>
      <c r="AN3193" s="37" t="str">
        <f>IF(AK3193="", "", COUNTIF(AK$11:AK$8010, "&lt;"&amp;AK3193)+1+COUNTIF(AK$11:AK3193, AK3193)-1)</f>
        <v/>
      </c>
      <c r="AO3193" s="37" t="str">
        <f>IF(AL3193="", "", COUNTIF(AL$11:AL$8010, "&gt;"&amp;AL3193)+1+COUNTIF(AL$11:AL3193, AL3193)-1)</f>
        <v/>
      </c>
    </row>
    <row r="3194" spans="1:41" x14ac:dyDescent="0.55000000000000004">
      <c r="A3194" s="5"/>
      <c r="B3194" s="284"/>
      <c r="C3194" s="285"/>
      <c r="D3194" s="286"/>
      <c r="E3194" s="287"/>
      <c r="F3194" s="288"/>
      <c r="G3194" s="5"/>
      <c r="J3194" s="7" t="str">
        <f t="shared" si="891"/>
        <v/>
      </c>
      <c r="K3194" s="48" t="str">
        <f t="shared" si="892"/>
        <v/>
      </c>
      <c r="L3194" s="48" t="str">
        <f t="shared" si="893"/>
        <v/>
      </c>
      <c r="M3194" s="49" t="str">
        <f t="shared" si="894"/>
        <v/>
      </c>
      <c r="U3194" s="103" t="str">
        <f t="shared" si="895"/>
        <v/>
      </c>
      <c r="V3194" s="77" t="str">
        <f t="shared" si="896"/>
        <v/>
      </c>
      <c r="W3194" s="37" t="str">
        <f t="shared" si="897"/>
        <v/>
      </c>
      <c r="X3194" s="7" t="str">
        <f t="shared" si="898"/>
        <v/>
      </c>
      <c r="Y3194" s="37" t="str">
        <f t="shared" si="899"/>
        <v/>
      </c>
      <c r="AA3194" s="54" t="str">
        <f t="shared" si="900"/>
        <v/>
      </c>
      <c r="AC3194" s="121" t="str">
        <f t="shared" si="901"/>
        <v/>
      </c>
      <c r="AD3194" s="111" t="str">
        <f t="shared" si="902"/>
        <v/>
      </c>
      <c r="AE3194" s="122" t="str">
        <f t="shared" si="903"/>
        <v/>
      </c>
      <c r="AF3194" s="123" t="str">
        <f t="shared" si="904"/>
        <v>Qtr 1</v>
      </c>
      <c r="AG3194" s="122" t="str">
        <f t="shared" si="905"/>
        <v/>
      </c>
      <c r="AI3194" s="124" t="str">
        <f t="shared" si="906"/>
        <v/>
      </c>
      <c r="AK3194" s="103" t="str">
        <f t="shared" si="907"/>
        <v/>
      </c>
      <c r="AL3194" s="104" t="str">
        <f t="shared" si="908"/>
        <v/>
      </c>
      <c r="AN3194" s="37" t="str">
        <f>IF(AK3194="", "", COUNTIF(AK$11:AK$8010, "&lt;"&amp;AK3194)+1+COUNTIF(AK$11:AK3194, AK3194)-1)</f>
        <v/>
      </c>
      <c r="AO3194" s="37" t="str">
        <f>IF(AL3194="", "", COUNTIF(AL$11:AL$8010, "&gt;"&amp;AL3194)+1+COUNTIF(AL$11:AL3194, AL3194)-1)</f>
        <v/>
      </c>
    </row>
    <row r="3195" spans="1:41" x14ac:dyDescent="0.55000000000000004">
      <c r="A3195" s="5"/>
      <c r="B3195" s="284"/>
      <c r="C3195" s="285"/>
      <c r="D3195" s="286"/>
      <c r="E3195" s="287"/>
      <c r="F3195" s="288"/>
      <c r="G3195" s="5"/>
      <c r="J3195" s="7" t="str">
        <f t="shared" si="891"/>
        <v/>
      </c>
      <c r="K3195" s="48" t="str">
        <f t="shared" si="892"/>
        <v/>
      </c>
      <c r="L3195" s="48" t="str">
        <f t="shared" si="893"/>
        <v/>
      </c>
      <c r="M3195" s="49" t="str">
        <f t="shared" si="894"/>
        <v/>
      </c>
      <c r="U3195" s="103" t="str">
        <f t="shared" si="895"/>
        <v/>
      </c>
      <c r="V3195" s="77" t="str">
        <f t="shared" si="896"/>
        <v/>
      </c>
      <c r="W3195" s="37" t="str">
        <f t="shared" si="897"/>
        <v/>
      </c>
      <c r="X3195" s="7" t="str">
        <f t="shared" si="898"/>
        <v/>
      </c>
      <c r="Y3195" s="37" t="str">
        <f t="shared" si="899"/>
        <v/>
      </c>
      <c r="AA3195" s="54" t="str">
        <f t="shared" si="900"/>
        <v/>
      </c>
      <c r="AC3195" s="121" t="str">
        <f t="shared" si="901"/>
        <v/>
      </c>
      <c r="AD3195" s="111" t="str">
        <f t="shared" si="902"/>
        <v/>
      </c>
      <c r="AE3195" s="122" t="str">
        <f t="shared" si="903"/>
        <v/>
      </c>
      <c r="AF3195" s="123" t="str">
        <f t="shared" si="904"/>
        <v>Qtr 1</v>
      </c>
      <c r="AG3195" s="122" t="str">
        <f t="shared" si="905"/>
        <v/>
      </c>
      <c r="AI3195" s="124" t="str">
        <f t="shared" si="906"/>
        <v/>
      </c>
      <c r="AK3195" s="103" t="str">
        <f t="shared" si="907"/>
        <v/>
      </c>
      <c r="AL3195" s="104" t="str">
        <f t="shared" si="908"/>
        <v/>
      </c>
      <c r="AN3195" s="37" t="str">
        <f>IF(AK3195="", "", COUNTIF(AK$11:AK$8010, "&lt;"&amp;AK3195)+1+COUNTIF(AK$11:AK3195, AK3195)-1)</f>
        <v/>
      </c>
      <c r="AO3195" s="37" t="str">
        <f>IF(AL3195="", "", COUNTIF(AL$11:AL$8010, "&gt;"&amp;AL3195)+1+COUNTIF(AL$11:AL3195, AL3195)-1)</f>
        <v/>
      </c>
    </row>
    <row r="3196" spans="1:41" x14ac:dyDescent="0.55000000000000004">
      <c r="A3196" s="5"/>
      <c r="B3196" s="284"/>
      <c r="C3196" s="285"/>
      <c r="D3196" s="286"/>
      <c r="E3196" s="287"/>
      <c r="F3196" s="288"/>
      <c r="G3196" s="5"/>
      <c r="J3196" s="7" t="str">
        <f t="shared" si="891"/>
        <v/>
      </c>
      <c r="K3196" s="48" t="str">
        <f t="shared" si="892"/>
        <v/>
      </c>
      <c r="L3196" s="48" t="str">
        <f t="shared" si="893"/>
        <v/>
      </c>
      <c r="M3196" s="49" t="str">
        <f t="shared" si="894"/>
        <v/>
      </c>
      <c r="U3196" s="103" t="str">
        <f t="shared" si="895"/>
        <v/>
      </c>
      <c r="V3196" s="77" t="str">
        <f t="shared" si="896"/>
        <v/>
      </c>
      <c r="W3196" s="37" t="str">
        <f t="shared" si="897"/>
        <v/>
      </c>
      <c r="X3196" s="7" t="str">
        <f t="shared" si="898"/>
        <v/>
      </c>
      <c r="Y3196" s="37" t="str">
        <f t="shared" si="899"/>
        <v/>
      </c>
      <c r="AA3196" s="54" t="str">
        <f t="shared" si="900"/>
        <v/>
      </c>
      <c r="AC3196" s="121" t="str">
        <f t="shared" si="901"/>
        <v/>
      </c>
      <c r="AD3196" s="111" t="str">
        <f t="shared" si="902"/>
        <v/>
      </c>
      <c r="AE3196" s="122" t="str">
        <f t="shared" si="903"/>
        <v/>
      </c>
      <c r="AF3196" s="123" t="str">
        <f t="shared" si="904"/>
        <v>Qtr 1</v>
      </c>
      <c r="AG3196" s="122" t="str">
        <f t="shared" si="905"/>
        <v/>
      </c>
      <c r="AI3196" s="124" t="str">
        <f t="shared" si="906"/>
        <v/>
      </c>
      <c r="AK3196" s="103" t="str">
        <f t="shared" si="907"/>
        <v/>
      </c>
      <c r="AL3196" s="104" t="str">
        <f t="shared" si="908"/>
        <v/>
      </c>
      <c r="AN3196" s="37" t="str">
        <f>IF(AK3196="", "", COUNTIF(AK$11:AK$8010, "&lt;"&amp;AK3196)+1+COUNTIF(AK$11:AK3196, AK3196)-1)</f>
        <v/>
      </c>
      <c r="AO3196" s="37" t="str">
        <f>IF(AL3196="", "", COUNTIF(AL$11:AL$8010, "&gt;"&amp;AL3196)+1+COUNTIF(AL$11:AL3196, AL3196)-1)</f>
        <v/>
      </c>
    </row>
    <row r="3197" spans="1:41" x14ac:dyDescent="0.55000000000000004">
      <c r="A3197" s="5"/>
      <c r="B3197" s="284"/>
      <c r="C3197" s="285"/>
      <c r="D3197" s="286"/>
      <c r="E3197" s="287"/>
      <c r="F3197" s="288"/>
      <c r="G3197" s="5"/>
      <c r="J3197" s="7" t="str">
        <f t="shared" si="891"/>
        <v/>
      </c>
      <c r="K3197" s="48" t="str">
        <f t="shared" si="892"/>
        <v/>
      </c>
      <c r="L3197" s="48" t="str">
        <f t="shared" si="893"/>
        <v/>
      </c>
      <c r="M3197" s="49" t="str">
        <f t="shared" si="894"/>
        <v/>
      </c>
      <c r="U3197" s="103" t="str">
        <f t="shared" si="895"/>
        <v/>
      </c>
      <c r="V3197" s="77" t="str">
        <f t="shared" si="896"/>
        <v/>
      </c>
      <c r="W3197" s="37" t="str">
        <f t="shared" si="897"/>
        <v/>
      </c>
      <c r="X3197" s="7" t="str">
        <f t="shared" si="898"/>
        <v/>
      </c>
      <c r="Y3197" s="37" t="str">
        <f t="shared" si="899"/>
        <v/>
      </c>
      <c r="AA3197" s="54" t="str">
        <f t="shared" si="900"/>
        <v/>
      </c>
      <c r="AC3197" s="121" t="str">
        <f t="shared" si="901"/>
        <v/>
      </c>
      <c r="AD3197" s="111" t="str">
        <f t="shared" si="902"/>
        <v/>
      </c>
      <c r="AE3197" s="122" t="str">
        <f t="shared" si="903"/>
        <v/>
      </c>
      <c r="AF3197" s="123" t="str">
        <f t="shared" si="904"/>
        <v>Qtr 1</v>
      </c>
      <c r="AG3197" s="122" t="str">
        <f t="shared" si="905"/>
        <v/>
      </c>
      <c r="AI3197" s="124" t="str">
        <f t="shared" si="906"/>
        <v/>
      </c>
      <c r="AK3197" s="103" t="str">
        <f t="shared" si="907"/>
        <v/>
      </c>
      <c r="AL3197" s="104" t="str">
        <f t="shared" si="908"/>
        <v/>
      </c>
      <c r="AN3197" s="37" t="str">
        <f>IF(AK3197="", "", COUNTIF(AK$11:AK$8010, "&lt;"&amp;AK3197)+1+COUNTIF(AK$11:AK3197, AK3197)-1)</f>
        <v/>
      </c>
      <c r="AO3197" s="37" t="str">
        <f>IF(AL3197="", "", COUNTIF(AL$11:AL$8010, "&gt;"&amp;AL3197)+1+COUNTIF(AL$11:AL3197, AL3197)-1)</f>
        <v/>
      </c>
    </row>
    <row r="3198" spans="1:41" x14ac:dyDescent="0.55000000000000004">
      <c r="A3198" s="5"/>
      <c r="B3198" s="284"/>
      <c r="C3198" s="285"/>
      <c r="D3198" s="286"/>
      <c r="E3198" s="287"/>
      <c r="F3198" s="288"/>
      <c r="G3198" s="5"/>
      <c r="J3198" s="7" t="str">
        <f t="shared" si="891"/>
        <v/>
      </c>
      <c r="K3198" s="48" t="str">
        <f t="shared" si="892"/>
        <v/>
      </c>
      <c r="L3198" s="48" t="str">
        <f t="shared" si="893"/>
        <v/>
      </c>
      <c r="M3198" s="49" t="str">
        <f t="shared" si="894"/>
        <v/>
      </c>
      <c r="U3198" s="103" t="str">
        <f t="shared" si="895"/>
        <v/>
      </c>
      <c r="V3198" s="77" t="str">
        <f t="shared" si="896"/>
        <v/>
      </c>
      <c r="W3198" s="37" t="str">
        <f t="shared" si="897"/>
        <v/>
      </c>
      <c r="X3198" s="7" t="str">
        <f t="shared" si="898"/>
        <v/>
      </c>
      <c r="Y3198" s="37" t="str">
        <f t="shared" si="899"/>
        <v/>
      </c>
      <c r="AA3198" s="54" t="str">
        <f t="shared" si="900"/>
        <v/>
      </c>
      <c r="AC3198" s="121" t="str">
        <f t="shared" si="901"/>
        <v/>
      </c>
      <c r="AD3198" s="111" t="str">
        <f t="shared" si="902"/>
        <v/>
      </c>
      <c r="AE3198" s="122" t="str">
        <f t="shared" si="903"/>
        <v/>
      </c>
      <c r="AF3198" s="123" t="str">
        <f t="shared" si="904"/>
        <v>Qtr 1</v>
      </c>
      <c r="AG3198" s="122" t="str">
        <f t="shared" si="905"/>
        <v/>
      </c>
      <c r="AI3198" s="124" t="str">
        <f t="shared" si="906"/>
        <v/>
      </c>
      <c r="AK3198" s="103" t="str">
        <f t="shared" si="907"/>
        <v/>
      </c>
      <c r="AL3198" s="104" t="str">
        <f t="shared" si="908"/>
        <v/>
      </c>
      <c r="AN3198" s="37" t="str">
        <f>IF(AK3198="", "", COUNTIF(AK$11:AK$8010, "&lt;"&amp;AK3198)+1+COUNTIF(AK$11:AK3198, AK3198)-1)</f>
        <v/>
      </c>
      <c r="AO3198" s="37" t="str">
        <f>IF(AL3198="", "", COUNTIF(AL$11:AL$8010, "&gt;"&amp;AL3198)+1+COUNTIF(AL$11:AL3198, AL3198)-1)</f>
        <v/>
      </c>
    </row>
    <row r="3199" spans="1:41" x14ac:dyDescent="0.55000000000000004">
      <c r="A3199" s="5"/>
      <c r="B3199" s="284"/>
      <c r="C3199" s="285"/>
      <c r="D3199" s="286"/>
      <c r="E3199" s="287"/>
      <c r="F3199" s="288"/>
      <c r="G3199" s="5"/>
      <c r="J3199" s="7" t="str">
        <f t="shared" si="891"/>
        <v/>
      </c>
      <c r="K3199" s="48" t="str">
        <f t="shared" si="892"/>
        <v/>
      </c>
      <c r="L3199" s="48" t="str">
        <f t="shared" si="893"/>
        <v/>
      </c>
      <c r="M3199" s="49" t="str">
        <f t="shared" si="894"/>
        <v/>
      </c>
      <c r="U3199" s="103" t="str">
        <f t="shared" si="895"/>
        <v/>
      </c>
      <c r="V3199" s="77" t="str">
        <f t="shared" si="896"/>
        <v/>
      </c>
      <c r="W3199" s="37" t="str">
        <f t="shared" si="897"/>
        <v/>
      </c>
      <c r="X3199" s="7" t="str">
        <f t="shared" si="898"/>
        <v/>
      </c>
      <c r="Y3199" s="37" t="str">
        <f t="shared" si="899"/>
        <v/>
      </c>
      <c r="AA3199" s="54" t="str">
        <f t="shared" si="900"/>
        <v/>
      </c>
      <c r="AC3199" s="121" t="str">
        <f t="shared" si="901"/>
        <v/>
      </c>
      <c r="AD3199" s="111" t="str">
        <f t="shared" si="902"/>
        <v/>
      </c>
      <c r="AE3199" s="122" t="str">
        <f t="shared" si="903"/>
        <v/>
      </c>
      <c r="AF3199" s="123" t="str">
        <f t="shared" si="904"/>
        <v>Qtr 1</v>
      </c>
      <c r="AG3199" s="122" t="str">
        <f t="shared" si="905"/>
        <v/>
      </c>
      <c r="AI3199" s="124" t="str">
        <f t="shared" si="906"/>
        <v/>
      </c>
      <c r="AK3199" s="103" t="str">
        <f t="shared" si="907"/>
        <v/>
      </c>
      <c r="AL3199" s="104" t="str">
        <f t="shared" si="908"/>
        <v/>
      </c>
      <c r="AN3199" s="37" t="str">
        <f>IF(AK3199="", "", COUNTIF(AK$11:AK$8010, "&lt;"&amp;AK3199)+1+COUNTIF(AK$11:AK3199, AK3199)-1)</f>
        <v/>
      </c>
      <c r="AO3199" s="37" t="str">
        <f>IF(AL3199="", "", COUNTIF(AL$11:AL$8010, "&gt;"&amp;AL3199)+1+COUNTIF(AL$11:AL3199, AL3199)-1)</f>
        <v/>
      </c>
    </row>
    <row r="3200" spans="1:41" x14ac:dyDescent="0.55000000000000004">
      <c r="A3200" s="5"/>
      <c r="B3200" s="284"/>
      <c r="C3200" s="285"/>
      <c r="D3200" s="286"/>
      <c r="E3200" s="287"/>
      <c r="F3200" s="288"/>
      <c r="G3200" s="5"/>
      <c r="J3200" s="7" t="str">
        <f t="shared" si="891"/>
        <v/>
      </c>
      <c r="K3200" s="48" t="str">
        <f t="shared" si="892"/>
        <v/>
      </c>
      <c r="L3200" s="48" t="str">
        <f t="shared" si="893"/>
        <v/>
      </c>
      <c r="M3200" s="49" t="str">
        <f t="shared" si="894"/>
        <v/>
      </c>
      <c r="U3200" s="103" t="str">
        <f t="shared" si="895"/>
        <v/>
      </c>
      <c r="V3200" s="77" t="str">
        <f t="shared" si="896"/>
        <v/>
      </c>
      <c r="W3200" s="37" t="str">
        <f t="shared" si="897"/>
        <v/>
      </c>
      <c r="X3200" s="7" t="str">
        <f t="shared" si="898"/>
        <v/>
      </c>
      <c r="Y3200" s="37" t="str">
        <f t="shared" si="899"/>
        <v/>
      </c>
      <c r="AA3200" s="54" t="str">
        <f t="shared" si="900"/>
        <v/>
      </c>
      <c r="AC3200" s="121" t="str">
        <f t="shared" si="901"/>
        <v/>
      </c>
      <c r="AD3200" s="111" t="str">
        <f t="shared" si="902"/>
        <v/>
      </c>
      <c r="AE3200" s="122" t="str">
        <f t="shared" si="903"/>
        <v/>
      </c>
      <c r="AF3200" s="123" t="str">
        <f t="shared" si="904"/>
        <v>Qtr 1</v>
      </c>
      <c r="AG3200" s="122" t="str">
        <f t="shared" si="905"/>
        <v/>
      </c>
      <c r="AI3200" s="124" t="str">
        <f t="shared" si="906"/>
        <v/>
      </c>
      <c r="AK3200" s="103" t="str">
        <f t="shared" si="907"/>
        <v/>
      </c>
      <c r="AL3200" s="104" t="str">
        <f t="shared" si="908"/>
        <v/>
      </c>
      <c r="AN3200" s="37" t="str">
        <f>IF(AK3200="", "", COUNTIF(AK$11:AK$8010, "&lt;"&amp;AK3200)+1+COUNTIF(AK$11:AK3200, AK3200)-1)</f>
        <v/>
      </c>
      <c r="AO3200" s="37" t="str">
        <f>IF(AL3200="", "", COUNTIF(AL$11:AL$8010, "&gt;"&amp;AL3200)+1+COUNTIF(AL$11:AL3200, AL3200)-1)</f>
        <v/>
      </c>
    </row>
    <row r="3201" spans="1:41" x14ac:dyDescent="0.55000000000000004">
      <c r="A3201" s="5"/>
      <c r="B3201" s="284"/>
      <c r="C3201" s="285"/>
      <c r="D3201" s="286"/>
      <c r="E3201" s="287"/>
      <c r="F3201" s="288"/>
      <c r="G3201" s="5"/>
      <c r="J3201" s="7" t="str">
        <f t="shared" si="891"/>
        <v/>
      </c>
      <c r="K3201" s="48" t="str">
        <f t="shared" si="892"/>
        <v/>
      </c>
      <c r="L3201" s="48" t="str">
        <f t="shared" si="893"/>
        <v/>
      </c>
      <c r="M3201" s="49" t="str">
        <f t="shared" si="894"/>
        <v/>
      </c>
      <c r="U3201" s="103" t="str">
        <f t="shared" si="895"/>
        <v/>
      </c>
      <c r="V3201" s="77" t="str">
        <f t="shared" si="896"/>
        <v/>
      </c>
      <c r="W3201" s="37" t="str">
        <f t="shared" si="897"/>
        <v/>
      </c>
      <c r="X3201" s="7" t="str">
        <f t="shared" si="898"/>
        <v/>
      </c>
      <c r="Y3201" s="37" t="str">
        <f t="shared" si="899"/>
        <v/>
      </c>
      <c r="AA3201" s="54" t="str">
        <f t="shared" si="900"/>
        <v/>
      </c>
      <c r="AC3201" s="121" t="str">
        <f t="shared" si="901"/>
        <v/>
      </c>
      <c r="AD3201" s="111" t="str">
        <f t="shared" si="902"/>
        <v/>
      </c>
      <c r="AE3201" s="122" t="str">
        <f t="shared" si="903"/>
        <v/>
      </c>
      <c r="AF3201" s="123" t="str">
        <f t="shared" si="904"/>
        <v>Qtr 1</v>
      </c>
      <c r="AG3201" s="122" t="str">
        <f t="shared" si="905"/>
        <v/>
      </c>
      <c r="AI3201" s="124" t="str">
        <f t="shared" si="906"/>
        <v/>
      </c>
      <c r="AK3201" s="103" t="str">
        <f t="shared" si="907"/>
        <v/>
      </c>
      <c r="AL3201" s="104" t="str">
        <f t="shared" si="908"/>
        <v/>
      </c>
      <c r="AN3201" s="37" t="str">
        <f>IF(AK3201="", "", COUNTIF(AK$11:AK$8010, "&lt;"&amp;AK3201)+1+COUNTIF(AK$11:AK3201, AK3201)-1)</f>
        <v/>
      </c>
      <c r="AO3201" s="37" t="str">
        <f>IF(AL3201="", "", COUNTIF(AL$11:AL$8010, "&gt;"&amp;AL3201)+1+COUNTIF(AL$11:AL3201, AL3201)-1)</f>
        <v/>
      </c>
    </row>
    <row r="3202" spans="1:41" x14ac:dyDescent="0.55000000000000004">
      <c r="A3202" s="5"/>
      <c r="B3202" s="284"/>
      <c r="C3202" s="285"/>
      <c r="D3202" s="286"/>
      <c r="E3202" s="287"/>
      <c r="F3202" s="288"/>
      <c r="G3202" s="5"/>
      <c r="J3202" s="7" t="str">
        <f t="shared" si="891"/>
        <v/>
      </c>
      <c r="K3202" s="48" t="str">
        <f t="shared" si="892"/>
        <v/>
      </c>
      <c r="L3202" s="48" t="str">
        <f t="shared" si="893"/>
        <v/>
      </c>
      <c r="M3202" s="49" t="str">
        <f t="shared" si="894"/>
        <v/>
      </c>
      <c r="U3202" s="103" t="str">
        <f t="shared" si="895"/>
        <v/>
      </c>
      <c r="V3202" s="77" t="str">
        <f t="shared" si="896"/>
        <v/>
      </c>
      <c r="W3202" s="37" t="str">
        <f t="shared" si="897"/>
        <v/>
      </c>
      <c r="X3202" s="7" t="str">
        <f t="shared" si="898"/>
        <v/>
      </c>
      <c r="Y3202" s="37" t="str">
        <f t="shared" si="899"/>
        <v/>
      </c>
      <c r="AA3202" s="54" t="str">
        <f t="shared" si="900"/>
        <v/>
      </c>
      <c r="AC3202" s="121" t="str">
        <f t="shared" si="901"/>
        <v/>
      </c>
      <c r="AD3202" s="111" t="str">
        <f t="shared" si="902"/>
        <v/>
      </c>
      <c r="AE3202" s="122" t="str">
        <f t="shared" si="903"/>
        <v/>
      </c>
      <c r="AF3202" s="123" t="str">
        <f t="shared" si="904"/>
        <v>Qtr 1</v>
      </c>
      <c r="AG3202" s="122" t="str">
        <f t="shared" si="905"/>
        <v/>
      </c>
      <c r="AI3202" s="124" t="str">
        <f t="shared" si="906"/>
        <v/>
      </c>
      <c r="AK3202" s="103" t="str">
        <f t="shared" si="907"/>
        <v/>
      </c>
      <c r="AL3202" s="104" t="str">
        <f t="shared" si="908"/>
        <v/>
      </c>
      <c r="AN3202" s="37" t="str">
        <f>IF(AK3202="", "", COUNTIF(AK$11:AK$8010, "&lt;"&amp;AK3202)+1+COUNTIF(AK$11:AK3202, AK3202)-1)</f>
        <v/>
      </c>
      <c r="AO3202" s="37" t="str">
        <f>IF(AL3202="", "", COUNTIF(AL$11:AL$8010, "&gt;"&amp;AL3202)+1+COUNTIF(AL$11:AL3202, AL3202)-1)</f>
        <v/>
      </c>
    </row>
    <row r="3203" spans="1:41" x14ac:dyDescent="0.55000000000000004">
      <c r="A3203" s="5"/>
      <c r="B3203" s="284"/>
      <c r="C3203" s="285"/>
      <c r="D3203" s="286"/>
      <c r="E3203" s="287"/>
      <c r="F3203" s="288"/>
      <c r="G3203" s="5"/>
      <c r="J3203" s="7" t="str">
        <f t="shared" si="891"/>
        <v/>
      </c>
      <c r="K3203" s="48" t="str">
        <f t="shared" si="892"/>
        <v/>
      </c>
      <c r="L3203" s="48" t="str">
        <f t="shared" si="893"/>
        <v/>
      </c>
      <c r="M3203" s="49" t="str">
        <f t="shared" si="894"/>
        <v/>
      </c>
      <c r="U3203" s="103" t="str">
        <f t="shared" si="895"/>
        <v/>
      </c>
      <c r="V3203" s="77" t="str">
        <f t="shared" si="896"/>
        <v/>
      </c>
      <c r="W3203" s="37" t="str">
        <f t="shared" si="897"/>
        <v/>
      </c>
      <c r="X3203" s="7" t="str">
        <f t="shared" si="898"/>
        <v/>
      </c>
      <c r="Y3203" s="37" t="str">
        <f t="shared" si="899"/>
        <v/>
      </c>
      <c r="AA3203" s="54" t="str">
        <f t="shared" si="900"/>
        <v/>
      </c>
      <c r="AC3203" s="121" t="str">
        <f t="shared" si="901"/>
        <v/>
      </c>
      <c r="AD3203" s="111" t="str">
        <f t="shared" si="902"/>
        <v/>
      </c>
      <c r="AE3203" s="122" t="str">
        <f t="shared" si="903"/>
        <v/>
      </c>
      <c r="AF3203" s="123" t="str">
        <f t="shared" si="904"/>
        <v>Qtr 1</v>
      </c>
      <c r="AG3203" s="122" t="str">
        <f t="shared" si="905"/>
        <v/>
      </c>
      <c r="AI3203" s="124" t="str">
        <f t="shared" si="906"/>
        <v/>
      </c>
      <c r="AK3203" s="103" t="str">
        <f t="shared" si="907"/>
        <v/>
      </c>
      <c r="AL3203" s="104" t="str">
        <f t="shared" si="908"/>
        <v/>
      </c>
      <c r="AN3203" s="37" t="str">
        <f>IF(AK3203="", "", COUNTIF(AK$11:AK$8010, "&lt;"&amp;AK3203)+1+COUNTIF(AK$11:AK3203, AK3203)-1)</f>
        <v/>
      </c>
      <c r="AO3203" s="37" t="str">
        <f>IF(AL3203="", "", COUNTIF(AL$11:AL$8010, "&gt;"&amp;AL3203)+1+COUNTIF(AL$11:AL3203, AL3203)-1)</f>
        <v/>
      </c>
    </row>
    <row r="3204" spans="1:41" x14ac:dyDescent="0.55000000000000004">
      <c r="A3204" s="5"/>
      <c r="B3204" s="284"/>
      <c r="C3204" s="285"/>
      <c r="D3204" s="286"/>
      <c r="E3204" s="287"/>
      <c r="F3204" s="288"/>
      <c r="G3204" s="5"/>
      <c r="J3204" s="7" t="str">
        <f t="shared" si="891"/>
        <v/>
      </c>
      <c r="K3204" s="48" t="str">
        <f t="shared" si="892"/>
        <v/>
      </c>
      <c r="L3204" s="48" t="str">
        <f t="shared" si="893"/>
        <v/>
      </c>
      <c r="M3204" s="49" t="str">
        <f t="shared" si="894"/>
        <v/>
      </c>
      <c r="U3204" s="103" t="str">
        <f t="shared" si="895"/>
        <v/>
      </c>
      <c r="V3204" s="77" t="str">
        <f t="shared" si="896"/>
        <v/>
      </c>
      <c r="W3204" s="37" t="str">
        <f t="shared" si="897"/>
        <v/>
      </c>
      <c r="X3204" s="7" t="str">
        <f t="shared" si="898"/>
        <v/>
      </c>
      <c r="Y3204" s="37" t="str">
        <f t="shared" si="899"/>
        <v/>
      </c>
      <c r="AA3204" s="54" t="str">
        <f t="shared" si="900"/>
        <v/>
      </c>
      <c r="AC3204" s="121" t="str">
        <f t="shared" si="901"/>
        <v/>
      </c>
      <c r="AD3204" s="111" t="str">
        <f t="shared" si="902"/>
        <v/>
      </c>
      <c r="AE3204" s="122" t="str">
        <f t="shared" si="903"/>
        <v/>
      </c>
      <c r="AF3204" s="123" t="str">
        <f t="shared" si="904"/>
        <v>Qtr 1</v>
      </c>
      <c r="AG3204" s="122" t="str">
        <f t="shared" si="905"/>
        <v/>
      </c>
      <c r="AI3204" s="124" t="str">
        <f t="shared" si="906"/>
        <v/>
      </c>
      <c r="AK3204" s="103" t="str">
        <f t="shared" si="907"/>
        <v/>
      </c>
      <c r="AL3204" s="104" t="str">
        <f t="shared" si="908"/>
        <v/>
      </c>
      <c r="AN3204" s="37" t="str">
        <f>IF(AK3204="", "", COUNTIF(AK$11:AK$8010, "&lt;"&amp;AK3204)+1+COUNTIF(AK$11:AK3204, AK3204)-1)</f>
        <v/>
      </c>
      <c r="AO3204" s="37" t="str">
        <f>IF(AL3204="", "", COUNTIF(AL$11:AL$8010, "&gt;"&amp;AL3204)+1+COUNTIF(AL$11:AL3204, AL3204)-1)</f>
        <v/>
      </c>
    </row>
    <row r="3205" spans="1:41" x14ac:dyDescent="0.55000000000000004">
      <c r="A3205" s="5"/>
      <c r="B3205" s="284"/>
      <c r="C3205" s="285"/>
      <c r="D3205" s="286"/>
      <c r="E3205" s="287"/>
      <c r="F3205" s="288"/>
      <c r="G3205" s="5"/>
      <c r="J3205" s="7" t="str">
        <f t="shared" si="891"/>
        <v/>
      </c>
      <c r="K3205" s="48" t="str">
        <f t="shared" si="892"/>
        <v/>
      </c>
      <c r="L3205" s="48" t="str">
        <f t="shared" si="893"/>
        <v/>
      </c>
      <c r="M3205" s="49" t="str">
        <f t="shared" si="894"/>
        <v/>
      </c>
      <c r="U3205" s="103" t="str">
        <f t="shared" si="895"/>
        <v/>
      </c>
      <c r="V3205" s="77" t="str">
        <f t="shared" si="896"/>
        <v/>
      </c>
      <c r="W3205" s="37" t="str">
        <f t="shared" si="897"/>
        <v/>
      </c>
      <c r="X3205" s="7" t="str">
        <f t="shared" si="898"/>
        <v/>
      </c>
      <c r="Y3205" s="37" t="str">
        <f t="shared" si="899"/>
        <v/>
      </c>
      <c r="AA3205" s="54" t="str">
        <f t="shared" si="900"/>
        <v/>
      </c>
      <c r="AC3205" s="121" t="str">
        <f t="shared" si="901"/>
        <v/>
      </c>
      <c r="AD3205" s="111" t="str">
        <f t="shared" si="902"/>
        <v/>
      </c>
      <c r="AE3205" s="122" t="str">
        <f t="shared" si="903"/>
        <v/>
      </c>
      <c r="AF3205" s="123" t="str">
        <f t="shared" si="904"/>
        <v>Qtr 1</v>
      </c>
      <c r="AG3205" s="122" t="str">
        <f t="shared" si="905"/>
        <v/>
      </c>
      <c r="AI3205" s="124" t="str">
        <f t="shared" si="906"/>
        <v/>
      </c>
      <c r="AK3205" s="103" t="str">
        <f t="shared" si="907"/>
        <v/>
      </c>
      <c r="AL3205" s="104" t="str">
        <f t="shared" si="908"/>
        <v/>
      </c>
      <c r="AN3205" s="37" t="str">
        <f>IF(AK3205="", "", COUNTIF(AK$11:AK$8010, "&lt;"&amp;AK3205)+1+COUNTIF(AK$11:AK3205, AK3205)-1)</f>
        <v/>
      </c>
      <c r="AO3205" s="37" t="str">
        <f>IF(AL3205="", "", COUNTIF(AL$11:AL$8010, "&gt;"&amp;AL3205)+1+COUNTIF(AL$11:AL3205, AL3205)-1)</f>
        <v/>
      </c>
    </row>
    <row r="3206" spans="1:41" x14ac:dyDescent="0.55000000000000004">
      <c r="A3206" s="5"/>
      <c r="B3206" s="284"/>
      <c r="C3206" s="285"/>
      <c r="D3206" s="286"/>
      <c r="E3206" s="287"/>
      <c r="F3206" s="288"/>
      <c r="G3206" s="5"/>
      <c r="J3206" s="7" t="str">
        <f t="shared" si="891"/>
        <v/>
      </c>
      <c r="K3206" s="48" t="str">
        <f t="shared" si="892"/>
        <v/>
      </c>
      <c r="L3206" s="48" t="str">
        <f t="shared" si="893"/>
        <v/>
      </c>
      <c r="M3206" s="49" t="str">
        <f t="shared" si="894"/>
        <v/>
      </c>
      <c r="U3206" s="103" t="str">
        <f t="shared" si="895"/>
        <v/>
      </c>
      <c r="V3206" s="77" t="str">
        <f t="shared" si="896"/>
        <v/>
      </c>
      <c r="W3206" s="37" t="str">
        <f t="shared" si="897"/>
        <v/>
      </c>
      <c r="X3206" s="7" t="str">
        <f t="shared" si="898"/>
        <v/>
      </c>
      <c r="Y3206" s="37" t="str">
        <f t="shared" si="899"/>
        <v/>
      </c>
      <c r="AA3206" s="54" t="str">
        <f t="shared" si="900"/>
        <v/>
      </c>
      <c r="AC3206" s="121" t="str">
        <f t="shared" si="901"/>
        <v/>
      </c>
      <c r="AD3206" s="111" t="str">
        <f t="shared" si="902"/>
        <v/>
      </c>
      <c r="AE3206" s="122" t="str">
        <f t="shared" si="903"/>
        <v/>
      </c>
      <c r="AF3206" s="123" t="str">
        <f t="shared" si="904"/>
        <v>Qtr 1</v>
      </c>
      <c r="AG3206" s="122" t="str">
        <f t="shared" si="905"/>
        <v/>
      </c>
      <c r="AI3206" s="124" t="str">
        <f t="shared" si="906"/>
        <v/>
      </c>
      <c r="AK3206" s="103" t="str">
        <f t="shared" si="907"/>
        <v/>
      </c>
      <c r="AL3206" s="104" t="str">
        <f t="shared" si="908"/>
        <v/>
      </c>
      <c r="AN3206" s="37" t="str">
        <f>IF(AK3206="", "", COUNTIF(AK$11:AK$8010, "&lt;"&amp;AK3206)+1+COUNTIF(AK$11:AK3206, AK3206)-1)</f>
        <v/>
      </c>
      <c r="AO3206" s="37" t="str">
        <f>IF(AL3206="", "", COUNTIF(AL$11:AL$8010, "&gt;"&amp;AL3206)+1+COUNTIF(AL$11:AL3206, AL3206)-1)</f>
        <v/>
      </c>
    </row>
    <row r="3207" spans="1:41" x14ac:dyDescent="0.55000000000000004">
      <c r="A3207" s="5"/>
      <c r="B3207" s="284"/>
      <c r="C3207" s="285"/>
      <c r="D3207" s="286"/>
      <c r="E3207" s="287"/>
      <c r="F3207" s="288"/>
      <c r="G3207" s="5"/>
      <c r="J3207" s="7" t="str">
        <f t="shared" si="891"/>
        <v/>
      </c>
      <c r="K3207" s="48" t="str">
        <f t="shared" si="892"/>
        <v/>
      </c>
      <c r="L3207" s="48" t="str">
        <f t="shared" si="893"/>
        <v/>
      </c>
      <c r="M3207" s="49" t="str">
        <f t="shared" si="894"/>
        <v/>
      </c>
      <c r="U3207" s="103" t="str">
        <f t="shared" si="895"/>
        <v/>
      </c>
      <c r="V3207" s="77" t="str">
        <f t="shared" si="896"/>
        <v/>
      </c>
      <c r="W3207" s="37" t="str">
        <f t="shared" si="897"/>
        <v/>
      </c>
      <c r="X3207" s="7" t="str">
        <f t="shared" si="898"/>
        <v/>
      </c>
      <c r="Y3207" s="37" t="str">
        <f t="shared" si="899"/>
        <v/>
      </c>
      <c r="AA3207" s="54" t="str">
        <f t="shared" si="900"/>
        <v/>
      </c>
      <c r="AC3207" s="121" t="str">
        <f t="shared" si="901"/>
        <v/>
      </c>
      <c r="AD3207" s="111" t="str">
        <f t="shared" si="902"/>
        <v/>
      </c>
      <c r="AE3207" s="122" t="str">
        <f t="shared" si="903"/>
        <v/>
      </c>
      <c r="AF3207" s="123" t="str">
        <f t="shared" si="904"/>
        <v>Qtr 1</v>
      </c>
      <c r="AG3207" s="122" t="str">
        <f t="shared" si="905"/>
        <v/>
      </c>
      <c r="AI3207" s="124" t="str">
        <f t="shared" si="906"/>
        <v/>
      </c>
      <c r="AK3207" s="103" t="str">
        <f t="shared" si="907"/>
        <v/>
      </c>
      <c r="AL3207" s="104" t="str">
        <f t="shared" si="908"/>
        <v/>
      </c>
      <c r="AN3207" s="37" t="str">
        <f>IF(AK3207="", "", COUNTIF(AK$11:AK$8010, "&lt;"&amp;AK3207)+1+COUNTIF(AK$11:AK3207, AK3207)-1)</f>
        <v/>
      </c>
      <c r="AO3207" s="37" t="str">
        <f>IF(AL3207="", "", COUNTIF(AL$11:AL$8010, "&gt;"&amp;AL3207)+1+COUNTIF(AL$11:AL3207, AL3207)-1)</f>
        <v/>
      </c>
    </row>
    <row r="3208" spans="1:41" x14ac:dyDescent="0.55000000000000004">
      <c r="A3208" s="5"/>
      <c r="B3208" s="284"/>
      <c r="C3208" s="285"/>
      <c r="D3208" s="286"/>
      <c r="E3208" s="287"/>
      <c r="F3208" s="288"/>
      <c r="G3208" s="5"/>
      <c r="J3208" s="7" t="str">
        <f t="shared" si="891"/>
        <v/>
      </c>
      <c r="K3208" s="48" t="str">
        <f t="shared" si="892"/>
        <v/>
      </c>
      <c r="L3208" s="48" t="str">
        <f t="shared" si="893"/>
        <v/>
      </c>
      <c r="M3208" s="49" t="str">
        <f t="shared" si="894"/>
        <v/>
      </c>
      <c r="U3208" s="103" t="str">
        <f t="shared" si="895"/>
        <v/>
      </c>
      <c r="V3208" s="77" t="str">
        <f t="shared" si="896"/>
        <v/>
      </c>
      <c r="W3208" s="37" t="str">
        <f t="shared" si="897"/>
        <v/>
      </c>
      <c r="X3208" s="7" t="str">
        <f t="shared" si="898"/>
        <v/>
      </c>
      <c r="Y3208" s="37" t="str">
        <f t="shared" si="899"/>
        <v/>
      </c>
      <c r="AA3208" s="54" t="str">
        <f t="shared" si="900"/>
        <v/>
      </c>
      <c r="AC3208" s="121" t="str">
        <f t="shared" si="901"/>
        <v/>
      </c>
      <c r="AD3208" s="111" t="str">
        <f t="shared" si="902"/>
        <v/>
      </c>
      <c r="AE3208" s="122" t="str">
        <f t="shared" si="903"/>
        <v/>
      </c>
      <c r="AF3208" s="123" t="str">
        <f t="shared" si="904"/>
        <v>Qtr 1</v>
      </c>
      <c r="AG3208" s="122" t="str">
        <f t="shared" si="905"/>
        <v/>
      </c>
      <c r="AI3208" s="124" t="str">
        <f t="shared" si="906"/>
        <v/>
      </c>
      <c r="AK3208" s="103" t="str">
        <f t="shared" si="907"/>
        <v/>
      </c>
      <c r="AL3208" s="104" t="str">
        <f t="shared" si="908"/>
        <v/>
      </c>
      <c r="AN3208" s="37" t="str">
        <f>IF(AK3208="", "", COUNTIF(AK$11:AK$8010, "&lt;"&amp;AK3208)+1+COUNTIF(AK$11:AK3208, AK3208)-1)</f>
        <v/>
      </c>
      <c r="AO3208" s="37" t="str">
        <f>IF(AL3208="", "", COUNTIF(AL$11:AL$8010, "&gt;"&amp;AL3208)+1+COUNTIF(AL$11:AL3208, AL3208)-1)</f>
        <v/>
      </c>
    </row>
    <row r="3209" spans="1:41" x14ac:dyDescent="0.55000000000000004">
      <c r="A3209" s="5"/>
      <c r="B3209" s="284"/>
      <c r="C3209" s="285"/>
      <c r="D3209" s="286"/>
      <c r="E3209" s="287"/>
      <c r="F3209" s="288"/>
      <c r="G3209" s="5"/>
      <c r="J3209" s="7" t="str">
        <f t="shared" si="891"/>
        <v/>
      </c>
      <c r="K3209" s="48" t="str">
        <f t="shared" si="892"/>
        <v/>
      </c>
      <c r="L3209" s="48" t="str">
        <f t="shared" si="893"/>
        <v/>
      </c>
      <c r="M3209" s="49" t="str">
        <f t="shared" si="894"/>
        <v/>
      </c>
      <c r="U3209" s="103" t="str">
        <f t="shared" si="895"/>
        <v/>
      </c>
      <c r="V3209" s="77" t="str">
        <f t="shared" si="896"/>
        <v/>
      </c>
      <c r="W3209" s="37" t="str">
        <f t="shared" si="897"/>
        <v/>
      </c>
      <c r="X3209" s="7" t="str">
        <f t="shared" si="898"/>
        <v/>
      </c>
      <c r="Y3209" s="37" t="str">
        <f t="shared" si="899"/>
        <v/>
      </c>
      <c r="AA3209" s="54" t="str">
        <f t="shared" si="900"/>
        <v/>
      </c>
      <c r="AC3209" s="121" t="str">
        <f t="shared" si="901"/>
        <v/>
      </c>
      <c r="AD3209" s="111" t="str">
        <f t="shared" si="902"/>
        <v/>
      </c>
      <c r="AE3209" s="122" t="str">
        <f t="shared" si="903"/>
        <v/>
      </c>
      <c r="AF3209" s="123" t="str">
        <f t="shared" si="904"/>
        <v>Qtr 1</v>
      </c>
      <c r="AG3209" s="122" t="str">
        <f t="shared" si="905"/>
        <v/>
      </c>
      <c r="AI3209" s="124" t="str">
        <f t="shared" si="906"/>
        <v/>
      </c>
      <c r="AK3209" s="103" t="str">
        <f t="shared" si="907"/>
        <v/>
      </c>
      <c r="AL3209" s="104" t="str">
        <f t="shared" si="908"/>
        <v/>
      </c>
      <c r="AN3209" s="37" t="str">
        <f>IF(AK3209="", "", COUNTIF(AK$11:AK$8010, "&lt;"&amp;AK3209)+1+COUNTIF(AK$11:AK3209, AK3209)-1)</f>
        <v/>
      </c>
      <c r="AO3209" s="37" t="str">
        <f>IF(AL3209="", "", COUNTIF(AL$11:AL$8010, "&gt;"&amp;AL3209)+1+COUNTIF(AL$11:AL3209, AL3209)-1)</f>
        <v/>
      </c>
    </row>
    <row r="3210" spans="1:41" x14ac:dyDescent="0.55000000000000004">
      <c r="A3210" s="5"/>
      <c r="B3210" s="284"/>
      <c r="C3210" s="285"/>
      <c r="D3210" s="286"/>
      <c r="E3210" s="287"/>
      <c r="F3210" s="288"/>
      <c r="G3210" s="5"/>
      <c r="J3210" s="7" t="str">
        <f t="shared" si="891"/>
        <v/>
      </c>
      <c r="K3210" s="48" t="str">
        <f t="shared" si="892"/>
        <v/>
      </c>
      <c r="L3210" s="48" t="str">
        <f t="shared" si="893"/>
        <v/>
      </c>
      <c r="M3210" s="49" t="str">
        <f t="shared" si="894"/>
        <v/>
      </c>
      <c r="U3210" s="103" t="str">
        <f t="shared" si="895"/>
        <v/>
      </c>
      <c r="V3210" s="77" t="str">
        <f t="shared" si="896"/>
        <v/>
      </c>
      <c r="W3210" s="37" t="str">
        <f t="shared" si="897"/>
        <v/>
      </c>
      <c r="X3210" s="7" t="str">
        <f t="shared" si="898"/>
        <v/>
      </c>
      <c r="Y3210" s="37" t="str">
        <f t="shared" si="899"/>
        <v/>
      </c>
      <c r="AA3210" s="54" t="str">
        <f t="shared" si="900"/>
        <v/>
      </c>
      <c r="AC3210" s="121" t="str">
        <f t="shared" si="901"/>
        <v/>
      </c>
      <c r="AD3210" s="111" t="str">
        <f t="shared" si="902"/>
        <v/>
      </c>
      <c r="AE3210" s="122" t="str">
        <f t="shared" si="903"/>
        <v/>
      </c>
      <c r="AF3210" s="123" t="str">
        <f t="shared" si="904"/>
        <v>Qtr 1</v>
      </c>
      <c r="AG3210" s="122" t="str">
        <f t="shared" si="905"/>
        <v/>
      </c>
      <c r="AI3210" s="124" t="str">
        <f t="shared" si="906"/>
        <v/>
      </c>
      <c r="AK3210" s="103" t="str">
        <f t="shared" si="907"/>
        <v/>
      </c>
      <c r="AL3210" s="104" t="str">
        <f t="shared" si="908"/>
        <v/>
      </c>
      <c r="AN3210" s="37" t="str">
        <f>IF(AK3210="", "", COUNTIF(AK$11:AK$8010, "&lt;"&amp;AK3210)+1+COUNTIF(AK$11:AK3210, AK3210)-1)</f>
        <v/>
      </c>
      <c r="AO3210" s="37" t="str">
        <f>IF(AL3210="", "", COUNTIF(AL$11:AL$8010, "&gt;"&amp;AL3210)+1+COUNTIF(AL$11:AL3210, AL3210)-1)</f>
        <v/>
      </c>
    </row>
    <row r="3211" spans="1:41" x14ac:dyDescent="0.55000000000000004">
      <c r="A3211" s="5"/>
      <c r="B3211" s="284"/>
      <c r="C3211" s="285"/>
      <c r="D3211" s="286"/>
      <c r="E3211" s="287"/>
      <c r="F3211" s="288"/>
      <c r="G3211" s="5"/>
      <c r="J3211" s="7" t="str">
        <f t="shared" si="891"/>
        <v/>
      </c>
      <c r="K3211" s="48" t="str">
        <f t="shared" si="892"/>
        <v/>
      </c>
      <c r="L3211" s="48" t="str">
        <f t="shared" si="893"/>
        <v/>
      </c>
      <c r="M3211" s="49" t="str">
        <f t="shared" si="894"/>
        <v/>
      </c>
      <c r="U3211" s="103" t="str">
        <f t="shared" si="895"/>
        <v/>
      </c>
      <c r="V3211" s="77" t="str">
        <f t="shared" si="896"/>
        <v/>
      </c>
      <c r="W3211" s="37" t="str">
        <f t="shared" si="897"/>
        <v/>
      </c>
      <c r="X3211" s="7" t="str">
        <f t="shared" si="898"/>
        <v/>
      </c>
      <c r="Y3211" s="37" t="str">
        <f t="shared" si="899"/>
        <v/>
      </c>
      <c r="AA3211" s="54" t="str">
        <f t="shared" si="900"/>
        <v/>
      </c>
      <c r="AC3211" s="121" t="str">
        <f t="shared" si="901"/>
        <v/>
      </c>
      <c r="AD3211" s="111" t="str">
        <f t="shared" si="902"/>
        <v/>
      </c>
      <c r="AE3211" s="122" t="str">
        <f t="shared" si="903"/>
        <v/>
      </c>
      <c r="AF3211" s="123" t="str">
        <f t="shared" si="904"/>
        <v>Qtr 1</v>
      </c>
      <c r="AG3211" s="122" t="str">
        <f t="shared" si="905"/>
        <v/>
      </c>
      <c r="AI3211" s="124" t="str">
        <f t="shared" si="906"/>
        <v/>
      </c>
      <c r="AK3211" s="103" t="str">
        <f t="shared" si="907"/>
        <v/>
      </c>
      <c r="AL3211" s="104" t="str">
        <f t="shared" si="908"/>
        <v/>
      </c>
      <c r="AN3211" s="37" t="str">
        <f>IF(AK3211="", "", COUNTIF(AK$11:AK$8010, "&lt;"&amp;AK3211)+1+COUNTIF(AK$11:AK3211, AK3211)-1)</f>
        <v/>
      </c>
      <c r="AO3211" s="37" t="str">
        <f>IF(AL3211="", "", COUNTIF(AL$11:AL$8010, "&gt;"&amp;AL3211)+1+COUNTIF(AL$11:AL3211, AL3211)-1)</f>
        <v/>
      </c>
    </row>
    <row r="3212" spans="1:41" x14ac:dyDescent="0.55000000000000004">
      <c r="A3212" s="5"/>
      <c r="B3212" s="284"/>
      <c r="C3212" s="285"/>
      <c r="D3212" s="286"/>
      <c r="E3212" s="287"/>
      <c r="F3212" s="288"/>
      <c r="G3212" s="5"/>
      <c r="J3212" s="7" t="str">
        <f t="shared" ref="J3212:J3275" si="909">IF(B3212="", "", IF(OR(B3212&lt;$O$4, B3212&gt;$O$5), "X", ""))</f>
        <v/>
      </c>
      <c r="K3212" s="48" t="str">
        <f t="shared" ref="K3212:K3275" si="910">IF(C3212="", "", IF(COUNTIF($O$10:$O$510, C3212)=0, "X", ""))</f>
        <v/>
      </c>
      <c r="L3212" s="48" t="str">
        <f t="shared" ref="L3212:L3275" si="911">IF(D3212="", "", IF(COUNTIF($Q$10:$Q$15, D3212)=0, "X", ""))</f>
        <v/>
      </c>
      <c r="M3212" s="49" t="str">
        <f t="shared" ref="M3212:M3275" si="912">IF(E3212="", "", IF(COUNTIF($S$10:$S$20, E3212)=0, "X", ""))</f>
        <v/>
      </c>
      <c r="U3212" s="103" t="str">
        <f t="shared" ref="U3212:U3275" si="913">IF($Q$4="", "", IF($C3212=$Q$4, IF($E3212&lt;0, $E3212, ""), ""))</f>
        <v/>
      </c>
      <c r="V3212" s="77" t="str">
        <f t="shared" ref="V3212:V3275" si="914">IF($Q$4="", "", IF($C3212=$Q$4, IF($E3212&gt;0, $E3212, ""), ""))</f>
        <v/>
      </c>
      <c r="W3212" s="37" t="str">
        <f t="shared" ref="W3212:W3275" si="915">IF($Q$4="", "", IF($C3212=$Q$4, IF($B3212="", "", TEXT($B3212, "mmm yyyy")), ""))</f>
        <v/>
      </c>
      <c r="X3212" s="7" t="str">
        <f t="shared" ref="X3212:X3275" si="916">IF(OR($Q$4="", $B3212=""), "", IF($C3212=$Q$4, IF(AND($B3212&gt;=$V$2, $B3212&lt;=$W$2), $U$2, IF(AND($B3212&gt;=$V$3, $B3212&lt;=$W$3), $U$3, IF(AND($B3212&gt;=$V$4, $B3212&lt;=$W$4), $U$4, IF(AND($B3212&gt;=$V$5, $B3212&lt;=$W$5), $U$5, "")))), ""))</f>
        <v/>
      </c>
      <c r="Y3212" s="37" t="str">
        <f t="shared" ref="Y3212:Y3275" si="917">IF($Q$4="", "", IF($C3212=$Q$4, IF($D3212="", "", $D3212), ""))</f>
        <v/>
      </c>
      <c r="AA3212" s="54" t="str">
        <f t="shared" ref="AA3212:AA3275" si="918">IF(OR($X3212="", $Y3212=""), "", CONCATENATE($Y3212, " - ", $X3212))</f>
        <v/>
      </c>
      <c r="AC3212" s="121" t="str">
        <f t="shared" ref="AC3212:AC3275" si="919">IF($E3212&lt;0, $E3212, "")</f>
        <v/>
      </c>
      <c r="AD3212" s="111" t="str">
        <f t="shared" ref="AD3212:AD3275" si="920">IF($E3212&gt;0, $E3212, "")</f>
        <v/>
      </c>
      <c r="AE3212" s="122" t="str">
        <f t="shared" ref="AE3212:AE3275" si="921">IF($B3212="", "", TEXT($B3212, "mmm yyyy"))</f>
        <v/>
      </c>
      <c r="AF3212" s="123" t="str">
        <f t="shared" ref="AF3212:AF3275" si="922">IF(AND($B3212&gt;=$V$2, $B3212&lt;=$W$2), $U$2, IF(AND($B3212&gt;=$V$3, $B3212&lt;=$W$3), $U$3, IF(AND($B3212&gt;=$V$4, $B3212&lt;=$W$4), $U$4, IF(AND($B3212&gt;=$V$5, $B3212&lt;=$W$5), $U$5, ""))))</f>
        <v>Qtr 1</v>
      </c>
      <c r="AG3212" s="122" t="str">
        <f t="shared" ref="AG3212:AG3275" si="923">IF($D3212="", "", $D3212)</f>
        <v/>
      </c>
      <c r="AI3212" s="124" t="str">
        <f t="shared" ref="AI3212:AI3275" si="924">IF(OR($AF3212="", $AG3212=""), "", CONCATENATE($AG3212, " - ", $AF3212))</f>
        <v/>
      </c>
      <c r="AK3212" s="103" t="str">
        <f t="shared" ref="AK3212:AK3275" si="925">IF($AK$7="", U3212, IF($AK$7=$X3212, U3212, ""))</f>
        <v/>
      </c>
      <c r="AL3212" s="104" t="str">
        <f t="shared" ref="AL3212:AL3275" si="926">IF($AK$7="", V3212, IF($AK$7=$X3212, V3212, ""))</f>
        <v/>
      </c>
      <c r="AN3212" s="37" t="str">
        <f>IF(AK3212="", "", COUNTIF(AK$11:AK$8010, "&lt;"&amp;AK3212)+1+COUNTIF(AK$11:AK3212, AK3212)-1)</f>
        <v/>
      </c>
      <c r="AO3212" s="37" t="str">
        <f>IF(AL3212="", "", COUNTIF(AL$11:AL$8010, "&gt;"&amp;AL3212)+1+COUNTIF(AL$11:AL3212, AL3212)-1)</f>
        <v/>
      </c>
    </row>
    <row r="3213" spans="1:41" x14ac:dyDescent="0.55000000000000004">
      <c r="A3213" s="5"/>
      <c r="B3213" s="284"/>
      <c r="C3213" s="285"/>
      <c r="D3213" s="286"/>
      <c r="E3213" s="287"/>
      <c r="F3213" s="288"/>
      <c r="G3213" s="5"/>
      <c r="J3213" s="7" t="str">
        <f t="shared" si="909"/>
        <v/>
      </c>
      <c r="K3213" s="48" t="str">
        <f t="shared" si="910"/>
        <v/>
      </c>
      <c r="L3213" s="48" t="str">
        <f t="shared" si="911"/>
        <v/>
      </c>
      <c r="M3213" s="49" t="str">
        <f t="shared" si="912"/>
        <v/>
      </c>
      <c r="U3213" s="103" t="str">
        <f t="shared" si="913"/>
        <v/>
      </c>
      <c r="V3213" s="77" t="str">
        <f t="shared" si="914"/>
        <v/>
      </c>
      <c r="W3213" s="37" t="str">
        <f t="shared" si="915"/>
        <v/>
      </c>
      <c r="X3213" s="7" t="str">
        <f t="shared" si="916"/>
        <v/>
      </c>
      <c r="Y3213" s="37" t="str">
        <f t="shared" si="917"/>
        <v/>
      </c>
      <c r="AA3213" s="54" t="str">
        <f t="shared" si="918"/>
        <v/>
      </c>
      <c r="AC3213" s="121" t="str">
        <f t="shared" si="919"/>
        <v/>
      </c>
      <c r="AD3213" s="111" t="str">
        <f t="shared" si="920"/>
        <v/>
      </c>
      <c r="AE3213" s="122" t="str">
        <f t="shared" si="921"/>
        <v/>
      </c>
      <c r="AF3213" s="123" t="str">
        <f t="shared" si="922"/>
        <v>Qtr 1</v>
      </c>
      <c r="AG3213" s="122" t="str">
        <f t="shared" si="923"/>
        <v/>
      </c>
      <c r="AI3213" s="124" t="str">
        <f t="shared" si="924"/>
        <v/>
      </c>
      <c r="AK3213" s="103" t="str">
        <f t="shared" si="925"/>
        <v/>
      </c>
      <c r="AL3213" s="104" t="str">
        <f t="shared" si="926"/>
        <v/>
      </c>
      <c r="AN3213" s="37" t="str">
        <f>IF(AK3213="", "", COUNTIF(AK$11:AK$8010, "&lt;"&amp;AK3213)+1+COUNTIF(AK$11:AK3213, AK3213)-1)</f>
        <v/>
      </c>
      <c r="AO3213" s="37" t="str">
        <f>IF(AL3213="", "", COUNTIF(AL$11:AL$8010, "&gt;"&amp;AL3213)+1+COUNTIF(AL$11:AL3213, AL3213)-1)</f>
        <v/>
      </c>
    </row>
    <row r="3214" spans="1:41" x14ac:dyDescent="0.55000000000000004">
      <c r="A3214" s="5"/>
      <c r="B3214" s="284"/>
      <c r="C3214" s="285"/>
      <c r="D3214" s="286"/>
      <c r="E3214" s="287"/>
      <c r="F3214" s="288"/>
      <c r="G3214" s="5"/>
      <c r="J3214" s="7" t="str">
        <f t="shared" si="909"/>
        <v/>
      </c>
      <c r="K3214" s="48" t="str">
        <f t="shared" si="910"/>
        <v/>
      </c>
      <c r="L3214" s="48" t="str">
        <f t="shared" si="911"/>
        <v/>
      </c>
      <c r="M3214" s="49" t="str">
        <f t="shared" si="912"/>
        <v/>
      </c>
      <c r="U3214" s="103" t="str">
        <f t="shared" si="913"/>
        <v/>
      </c>
      <c r="V3214" s="77" t="str">
        <f t="shared" si="914"/>
        <v/>
      </c>
      <c r="W3214" s="37" t="str">
        <f t="shared" si="915"/>
        <v/>
      </c>
      <c r="X3214" s="7" t="str">
        <f t="shared" si="916"/>
        <v/>
      </c>
      <c r="Y3214" s="37" t="str">
        <f t="shared" si="917"/>
        <v/>
      </c>
      <c r="AA3214" s="54" t="str">
        <f t="shared" si="918"/>
        <v/>
      </c>
      <c r="AC3214" s="121" t="str">
        <f t="shared" si="919"/>
        <v/>
      </c>
      <c r="AD3214" s="111" t="str">
        <f t="shared" si="920"/>
        <v/>
      </c>
      <c r="AE3214" s="122" t="str">
        <f t="shared" si="921"/>
        <v/>
      </c>
      <c r="AF3214" s="123" t="str">
        <f t="shared" si="922"/>
        <v>Qtr 1</v>
      </c>
      <c r="AG3214" s="122" t="str">
        <f t="shared" si="923"/>
        <v/>
      </c>
      <c r="AI3214" s="124" t="str">
        <f t="shared" si="924"/>
        <v/>
      </c>
      <c r="AK3214" s="103" t="str">
        <f t="shared" si="925"/>
        <v/>
      </c>
      <c r="AL3214" s="104" t="str">
        <f t="shared" si="926"/>
        <v/>
      </c>
      <c r="AN3214" s="37" t="str">
        <f>IF(AK3214="", "", COUNTIF(AK$11:AK$8010, "&lt;"&amp;AK3214)+1+COUNTIF(AK$11:AK3214, AK3214)-1)</f>
        <v/>
      </c>
      <c r="AO3214" s="37" t="str">
        <f>IF(AL3214="", "", COUNTIF(AL$11:AL$8010, "&gt;"&amp;AL3214)+1+COUNTIF(AL$11:AL3214, AL3214)-1)</f>
        <v/>
      </c>
    </row>
    <row r="3215" spans="1:41" x14ac:dyDescent="0.55000000000000004">
      <c r="A3215" s="5"/>
      <c r="B3215" s="284"/>
      <c r="C3215" s="285"/>
      <c r="D3215" s="286"/>
      <c r="E3215" s="287"/>
      <c r="F3215" s="288"/>
      <c r="G3215" s="5"/>
      <c r="J3215" s="7" t="str">
        <f t="shared" si="909"/>
        <v/>
      </c>
      <c r="K3215" s="48" t="str">
        <f t="shared" si="910"/>
        <v/>
      </c>
      <c r="L3215" s="48" t="str">
        <f t="shared" si="911"/>
        <v/>
      </c>
      <c r="M3215" s="49" t="str">
        <f t="shared" si="912"/>
        <v/>
      </c>
      <c r="U3215" s="103" t="str">
        <f t="shared" si="913"/>
        <v/>
      </c>
      <c r="V3215" s="77" t="str">
        <f t="shared" si="914"/>
        <v/>
      </c>
      <c r="W3215" s="37" t="str">
        <f t="shared" si="915"/>
        <v/>
      </c>
      <c r="X3215" s="7" t="str">
        <f t="shared" si="916"/>
        <v/>
      </c>
      <c r="Y3215" s="37" t="str">
        <f t="shared" si="917"/>
        <v/>
      </c>
      <c r="AA3215" s="54" t="str">
        <f t="shared" si="918"/>
        <v/>
      </c>
      <c r="AC3215" s="121" t="str">
        <f t="shared" si="919"/>
        <v/>
      </c>
      <c r="AD3215" s="111" t="str">
        <f t="shared" si="920"/>
        <v/>
      </c>
      <c r="AE3215" s="122" t="str">
        <f t="shared" si="921"/>
        <v/>
      </c>
      <c r="AF3215" s="123" t="str">
        <f t="shared" si="922"/>
        <v>Qtr 1</v>
      </c>
      <c r="AG3215" s="122" t="str">
        <f t="shared" si="923"/>
        <v/>
      </c>
      <c r="AI3215" s="124" t="str">
        <f t="shared" si="924"/>
        <v/>
      </c>
      <c r="AK3215" s="103" t="str">
        <f t="shared" si="925"/>
        <v/>
      </c>
      <c r="AL3215" s="104" t="str">
        <f t="shared" si="926"/>
        <v/>
      </c>
      <c r="AN3215" s="37" t="str">
        <f>IF(AK3215="", "", COUNTIF(AK$11:AK$8010, "&lt;"&amp;AK3215)+1+COUNTIF(AK$11:AK3215, AK3215)-1)</f>
        <v/>
      </c>
      <c r="AO3215" s="37" t="str">
        <f>IF(AL3215="", "", COUNTIF(AL$11:AL$8010, "&gt;"&amp;AL3215)+1+COUNTIF(AL$11:AL3215, AL3215)-1)</f>
        <v/>
      </c>
    </row>
    <row r="3216" spans="1:41" x14ac:dyDescent="0.55000000000000004">
      <c r="A3216" s="5"/>
      <c r="B3216" s="284"/>
      <c r="C3216" s="285"/>
      <c r="D3216" s="286"/>
      <c r="E3216" s="287"/>
      <c r="F3216" s="288"/>
      <c r="G3216" s="5"/>
      <c r="J3216" s="7" t="str">
        <f t="shared" si="909"/>
        <v/>
      </c>
      <c r="K3216" s="48" t="str">
        <f t="shared" si="910"/>
        <v/>
      </c>
      <c r="L3216" s="48" t="str">
        <f t="shared" si="911"/>
        <v/>
      </c>
      <c r="M3216" s="49" t="str">
        <f t="shared" si="912"/>
        <v/>
      </c>
      <c r="U3216" s="103" t="str">
        <f t="shared" si="913"/>
        <v/>
      </c>
      <c r="V3216" s="77" t="str">
        <f t="shared" si="914"/>
        <v/>
      </c>
      <c r="W3216" s="37" t="str">
        <f t="shared" si="915"/>
        <v/>
      </c>
      <c r="X3216" s="7" t="str">
        <f t="shared" si="916"/>
        <v/>
      </c>
      <c r="Y3216" s="37" t="str">
        <f t="shared" si="917"/>
        <v/>
      </c>
      <c r="AA3216" s="54" t="str">
        <f t="shared" si="918"/>
        <v/>
      </c>
      <c r="AC3216" s="121" t="str">
        <f t="shared" si="919"/>
        <v/>
      </c>
      <c r="AD3216" s="111" t="str">
        <f t="shared" si="920"/>
        <v/>
      </c>
      <c r="AE3216" s="122" t="str">
        <f t="shared" si="921"/>
        <v/>
      </c>
      <c r="AF3216" s="123" t="str">
        <f t="shared" si="922"/>
        <v>Qtr 1</v>
      </c>
      <c r="AG3216" s="122" t="str">
        <f t="shared" si="923"/>
        <v/>
      </c>
      <c r="AI3216" s="124" t="str">
        <f t="shared" si="924"/>
        <v/>
      </c>
      <c r="AK3216" s="103" t="str">
        <f t="shared" si="925"/>
        <v/>
      </c>
      <c r="AL3216" s="104" t="str">
        <f t="shared" si="926"/>
        <v/>
      </c>
      <c r="AN3216" s="37" t="str">
        <f>IF(AK3216="", "", COUNTIF(AK$11:AK$8010, "&lt;"&amp;AK3216)+1+COUNTIF(AK$11:AK3216, AK3216)-1)</f>
        <v/>
      </c>
      <c r="AO3216" s="37" t="str">
        <f>IF(AL3216="", "", COUNTIF(AL$11:AL$8010, "&gt;"&amp;AL3216)+1+COUNTIF(AL$11:AL3216, AL3216)-1)</f>
        <v/>
      </c>
    </row>
    <row r="3217" spans="1:41" x14ac:dyDescent="0.55000000000000004">
      <c r="A3217" s="5"/>
      <c r="B3217" s="284"/>
      <c r="C3217" s="285"/>
      <c r="D3217" s="286"/>
      <c r="E3217" s="287"/>
      <c r="F3217" s="288"/>
      <c r="G3217" s="5"/>
      <c r="J3217" s="7" t="str">
        <f t="shared" si="909"/>
        <v/>
      </c>
      <c r="K3217" s="48" t="str">
        <f t="shared" si="910"/>
        <v/>
      </c>
      <c r="L3217" s="48" t="str">
        <f t="shared" si="911"/>
        <v/>
      </c>
      <c r="M3217" s="49" t="str">
        <f t="shared" si="912"/>
        <v/>
      </c>
      <c r="U3217" s="103" t="str">
        <f t="shared" si="913"/>
        <v/>
      </c>
      <c r="V3217" s="77" t="str">
        <f t="shared" si="914"/>
        <v/>
      </c>
      <c r="W3217" s="37" t="str">
        <f t="shared" si="915"/>
        <v/>
      </c>
      <c r="X3217" s="7" t="str">
        <f t="shared" si="916"/>
        <v/>
      </c>
      <c r="Y3217" s="37" t="str">
        <f t="shared" si="917"/>
        <v/>
      </c>
      <c r="AA3217" s="54" t="str">
        <f t="shared" si="918"/>
        <v/>
      </c>
      <c r="AC3217" s="121" t="str">
        <f t="shared" si="919"/>
        <v/>
      </c>
      <c r="AD3217" s="111" t="str">
        <f t="shared" si="920"/>
        <v/>
      </c>
      <c r="AE3217" s="122" t="str">
        <f t="shared" si="921"/>
        <v/>
      </c>
      <c r="AF3217" s="123" t="str">
        <f t="shared" si="922"/>
        <v>Qtr 1</v>
      </c>
      <c r="AG3217" s="122" t="str">
        <f t="shared" si="923"/>
        <v/>
      </c>
      <c r="AI3217" s="124" t="str">
        <f t="shared" si="924"/>
        <v/>
      </c>
      <c r="AK3217" s="103" t="str">
        <f t="shared" si="925"/>
        <v/>
      </c>
      <c r="AL3217" s="104" t="str">
        <f t="shared" si="926"/>
        <v/>
      </c>
      <c r="AN3217" s="37" t="str">
        <f>IF(AK3217="", "", COUNTIF(AK$11:AK$8010, "&lt;"&amp;AK3217)+1+COUNTIF(AK$11:AK3217, AK3217)-1)</f>
        <v/>
      </c>
      <c r="AO3217" s="37" t="str">
        <f>IF(AL3217="", "", COUNTIF(AL$11:AL$8010, "&gt;"&amp;AL3217)+1+COUNTIF(AL$11:AL3217, AL3217)-1)</f>
        <v/>
      </c>
    </row>
    <row r="3218" spans="1:41" x14ac:dyDescent="0.55000000000000004">
      <c r="A3218" s="5"/>
      <c r="B3218" s="284"/>
      <c r="C3218" s="285"/>
      <c r="D3218" s="286"/>
      <c r="E3218" s="287"/>
      <c r="F3218" s="288"/>
      <c r="G3218" s="5"/>
      <c r="J3218" s="7" t="str">
        <f t="shared" si="909"/>
        <v/>
      </c>
      <c r="K3218" s="48" t="str">
        <f t="shared" si="910"/>
        <v/>
      </c>
      <c r="L3218" s="48" t="str">
        <f t="shared" si="911"/>
        <v/>
      </c>
      <c r="M3218" s="49" t="str">
        <f t="shared" si="912"/>
        <v/>
      </c>
      <c r="U3218" s="103" t="str">
        <f t="shared" si="913"/>
        <v/>
      </c>
      <c r="V3218" s="77" t="str">
        <f t="shared" si="914"/>
        <v/>
      </c>
      <c r="W3218" s="37" t="str">
        <f t="shared" si="915"/>
        <v/>
      </c>
      <c r="X3218" s="7" t="str">
        <f t="shared" si="916"/>
        <v/>
      </c>
      <c r="Y3218" s="37" t="str">
        <f t="shared" si="917"/>
        <v/>
      </c>
      <c r="AA3218" s="54" t="str">
        <f t="shared" si="918"/>
        <v/>
      </c>
      <c r="AC3218" s="121" t="str">
        <f t="shared" si="919"/>
        <v/>
      </c>
      <c r="AD3218" s="111" t="str">
        <f t="shared" si="920"/>
        <v/>
      </c>
      <c r="AE3218" s="122" t="str">
        <f t="shared" si="921"/>
        <v/>
      </c>
      <c r="AF3218" s="123" t="str">
        <f t="shared" si="922"/>
        <v>Qtr 1</v>
      </c>
      <c r="AG3218" s="122" t="str">
        <f t="shared" si="923"/>
        <v/>
      </c>
      <c r="AI3218" s="124" t="str">
        <f t="shared" si="924"/>
        <v/>
      </c>
      <c r="AK3218" s="103" t="str">
        <f t="shared" si="925"/>
        <v/>
      </c>
      <c r="AL3218" s="104" t="str">
        <f t="shared" si="926"/>
        <v/>
      </c>
      <c r="AN3218" s="37" t="str">
        <f>IF(AK3218="", "", COUNTIF(AK$11:AK$8010, "&lt;"&amp;AK3218)+1+COUNTIF(AK$11:AK3218, AK3218)-1)</f>
        <v/>
      </c>
      <c r="AO3218" s="37" t="str">
        <f>IF(AL3218="", "", COUNTIF(AL$11:AL$8010, "&gt;"&amp;AL3218)+1+COUNTIF(AL$11:AL3218, AL3218)-1)</f>
        <v/>
      </c>
    </row>
    <row r="3219" spans="1:41" x14ac:dyDescent="0.55000000000000004">
      <c r="A3219" s="5"/>
      <c r="B3219" s="284"/>
      <c r="C3219" s="285"/>
      <c r="D3219" s="286"/>
      <c r="E3219" s="287"/>
      <c r="F3219" s="288"/>
      <c r="G3219" s="5"/>
      <c r="J3219" s="7" t="str">
        <f t="shared" si="909"/>
        <v/>
      </c>
      <c r="K3219" s="48" t="str">
        <f t="shared" si="910"/>
        <v/>
      </c>
      <c r="L3219" s="48" t="str">
        <f t="shared" si="911"/>
        <v/>
      </c>
      <c r="M3219" s="49" t="str">
        <f t="shared" si="912"/>
        <v/>
      </c>
      <c r="U3219" s="103" t="str">
        <f t="shared" si="913"/>
        <v/>
      </c>
      <c r="V3219" s="77" t="str">
        <f t="shared" si="914"/>
        <v/>
      </c>
      <c r="W3219" s="37" t="str">
        <f t="shared" si="915"/>
        <v/>
      </c>
      <c r="X3219" s="7" t="str">
        <f t="shared" si="916"/>
        <v/>
      </c>
      <c r="Y3219" s="37" t="str">
        <f t="shared" si="917"/>
        <v/>
      </c>
      <c r="AA3219" s="54" t="str">
        <f t="shared" si="918"/>
        <v/>
      </c>
      <c r="AC3219" s="121" t="str">
        <f t="shared" si="919"/>
        <v/>
      </c>
      <c r="AD3219" s="111" t="str">
        <f t="shared" si="920"/>
        <v/>
      </c>
      <c r="AE3219" s="122" t="str">
        <f t="shared" si="921"/>
        <v/>
      </c>
      <c r="AF3219" s="123" t="str">
        <f t="shared" si="922"/>
        <v>Qtr 1</v>
      </c>
      <c r="AG3219" s="122" t="str">
        <f t="shared" si="923"/>
        <v/>
      </c>
      <c r="AI3219" s="124" t="str">
        <f t="shared" si="924"/>
        <v/>
      </c>
      <c r="AK3219" s="103" t="str">
        <f t="shared" si="925"/>
        <v/>
      </c>
      <c r="AL3219" s="104" t="str">
        <f t="shared" si="926"/>
        <v/>
      </c>
      <c r="AN3219" s="37" t="str">
        <f>IF(AK3219="", "", COUNTIF(AK$11:AK$8010, "&lt;"&amp;AK3219)+1+COUNTIF(AK$11:AK3219, AK3219)-1)</f>
        <v/>
      </c>
      <c r="AO3219" s="37" t="str">
        <f>IF(AL3219="", "", COUNTIF(AL$11:AL$8010, "&gt;"&amp;AL3219)+1+COUNTIF(AL$11:AL3219, AL3219)-1)</f>
        <v/>
      </c>
    </row>
    <row r="3220" spans="1:41" x14ac:dyDescent="0.55000000000000004">
      <c r="A3220" s="5"/>
      <c r="B3220" s="284"/>
      <c r="C3220" s="285"/>
      <c r="D3220" s="286"/>
      <c r="E3220" s="287"/>
      <c r="F3220" s="288"/>
      <c r="G3220" s="5"/>
      <c r="J3220" s="7" t="str">
        <f t="shared" si="909"/>
        <v/>
      </c>
      <c r="K3220" s="48" t="str">
        <f t="shared" si="910"/>
        <v/>
      </c>
      <c r="L3220" s="48" t="str">
        <f t="shared" si="911"/>
        <v/>
      </c>
      <c r="M3220" s="49" t="str">
        <f t="shared" si="912"/>
        <v/>
      </c>
      <c r="U3220" s="103" t="str">
        <f t="shared" si="913"/>
        <v/>
      </c>
      <c r="V3220" s="77" t="str">
        <f t="shared" si="914"/>
        <v/>
      </c>
      <c r="W3220" s="37" t="str">
        <f t="shared" si="915"/>
        <v/>
      </c>
      <c r="X3220" s="7" t="str">
        <f t="shared" si="916"/>
        <v/>
      </c>
      <c r="Y3220" s="37" t="str">
        <f t="shared" si="917"/>
        <v/>
      </c>
      <c r="AA3220" s="54" t="str">
        <f t="shared" si="918"/>
        <v/>
      </c>
      <c r="AC3220" s="121" t="str">
        <f t="shared" si="919"/>
        <v/>
      </c>
      <c r="AD3220" s="111" t="str">
        <f t="shared" si="920"/>
        <v/>
      </c>
      <c r="AE3220" s="122" t="str">
        <f t="shared" si="921"/>
        <v/>
      </c>
      <c r="AF3220" s="123" t="str">
        <f t="shared" si="922"/>
        <v>Qtr 1</v>
      </c>
      <c r="AG3220" s="122" t="str">
        <f t="shared" si="923"/>
        <v/>
      </c>
      <c r="AI3220" s="124" t="str">
        <f t="shared" si="924"/>
        <v/>
      </c>
      <c r="AK3220" s="103" t="str">
        <f t="shared" si="925"/>
        <v/>
      </c>
      <c r="AL3220" s="104" t="str">
        <f t="shared" si="926"/>
        <v/>
      </c>
      <c r="AN3220" s="37" t="str">
        <f>IF(AK3220="", "", COUNTIF(AK$11:AK$8010, "&lt;"&amp;AK3220)+1+COUNTIF(AK$11:AK3220, AK3220)-1)</f>
        <v/>
      </c>
      <c r="AO3220" s="37" t="str">
        <f>IF(AL3220="", "", COUNTIF(AL$11:AL$8010, "&gt;"&amp;AL3220)+1+COUNTIF(AL$11:AL3220, AL3220)-1)</f>
        <v/>
      </c>
    </row>
    <row r="3221" spans="1:41" x14ac:dyDescent="0.55000000000000004">
      <c r="A3221" s="5"/>
      <c r="B3221" s="284"/>
      <c r="C3221" s="285"/>
      <c r="D3221" s="286"/>
      <c r="E3221" s="287"/>
      <c r="F3221" s="288"/>
      <c r="G3221" s="5"/>
      <c r="J3221" s="7" t="str">
        <f t="shared" si="909"/>
        <v/>
      </c>
      <c r="K3221" s="48" t="str">
        <f t="shared" si="910"/>
        <v/>
      </c>
      <c r="L3221" s="48" t="str">
        <f t="shared" si="911"/>
        <v/>
      </c>
      <c r="M3221" s="49" t="str">
        <f t="shared" si="912"/>
        <v/>
      </c>
      <c r="U3221" s="103" t="str">
        <f t="shared" si="913"/>
        <v/>
      </c>
      <c r="V3221" s="77" t="str">
        <f t="shared" si="914"/>
        <v/>
      </c>
      <c r="W3221" s="37" t="str">
        <f t="shared" si="915"/>
        <v/>
      </c>
      <c r="X3221" s="7" t="str">
        <f t="shared" si="916"/>
        <v/>
      </c>
      <c r="Y3221" s="37" t="str">
        <f t="shared" si="917"/>
        <v/>
      </c>
      <c r="AA3221" s="54" t="str">
        <f t="shared" si="918"/>
        <v/>
      </c>
      <c r="AC3221" s="121" t="str">
        <f t="shared" si="919"/>
        <v/>
      </c>
      <c r="AD3221" s="111" t="str">
        <f t="shared" si="920"/>
        <v/>
      </c>
      <c r="AE3221" s="122" t="str">
        <f t="shared" si="921"/>
        <v/>
      </c>
      <c r="AF3221" s="123" t="str">
        <f t="shared" si="922"/>
        <v>Qtr 1</v>
      </c>
      <c r="AG3221" s="122" t="str">
        <f t="shared" si="923"/>
        <v/>
      </c>
      <c r="AI3221" s="124" t="str">
        <f t="shared" si="924"/>
        <v/>
      </c>
      <c r="AK3221" s="103" t="str">
        <f t="shared" si="925"/>
        <v/>
      </c>
      <c r="AL3221" s="104" t="str">
        <f t="shared" si="926"/>
        <v/>
      </c>
      <c r="AN3221" s="37" t="str">
        <f>IF(AK3221="", "", COUNTIF(AK$11:AK$8010, "&lt;"&amp;AK3221)+1+COUNTIF(AK$11:AK3221, AK3221)-1)</f>
        <v/>
      </c>
      <c r="AO3221" s="37" t="str">
        <f>IF(AL3221="", "", COUNTIF(AL$11:AL$8010, "&gt;"&amp;AL3221)+1+COUNTIF(AL$11:AL3221, AL3221)-1)</f>
        <v/>
      </c>
    </row>
    <row r="3222" spans="1:41" x14ac:dyDescent="0.55000000000000004">
      <c r="A3222" s="5"/>
      <c r="B3222" s="284"/>
      <c r="C3222" s="285"/>
      <c r="D3222" s="286"/>
      <c r="E3222" s="287"/>
      <c r="F3222" s="288"/>
      <c r="G3222" s="5"/>
      <c r="J3222" s="7" t="str">
        <f t="shared" si="909"/>
        <v/>
      </c>
      <c r="K3222" s="48" t="str">
        <f t="shared" si="910"/>
        <v/>
      </c>
      <c r="L3222" s="48" t="str">
        <f t="shared" si="911"/>
        <v/>
      </c>
      <c r="M3222" s="49" t="str">
        <f t="shared" si="912"/>
        <v/>
      </c>
      <c r="U3222" s="103" t="str">
        <f t="shared" si="913"/>
        <v/>
      </c>
      <c r="V3222" s="77" t="str">
        <f t="shared" si="914"/>
        <v/>
      </c>
      <c r="W3222" s="37" t="str">
        <f t="shared" si="915"/>
        <v/>
      </c>
      <c r="X3222" s="7" t="str">
        <f t="shared" si="916"/>
        <v/>
      </c>
      <c r="Y3222" s="37" t="str">
        <f t="shared" si="917"/>
        <v/>
      </c>
      <c r="AA3222" s="54" t="str">
        <f t="shared" si="918"/>
        <v/>
      </c>
      <c r="AC3222" s="121" t="str">
        <f t="shared" si="919"/>
        <v/>
      </c>
      <c r="AD3222" s="111" t="str">
        <f t="shared" si="920"/>
        <v/>
      </c>
      <c r="AE3222" s="122" t="str">
        <f t="shared" si="921"/>
        <v/>
      </c>
      <c r="AF3222" s="123" t="str">
        <f t="shared" si="922"/>
        <v>Qtr 1</v>
      </c>
      <c r="AG3222" s="122" t="str">
        <f t="shared" si="923"/>
        <v/>
      </c>
      <c r="AI3222" s="124" t="str">
        <f t="shared" si="924"/>
        <v/>
      </c>
      <c r="AK3222" s="103" t="str">
        <f t="shared" si="925"/>
        <v/>
      </c>
      <c r="AL3222" s="104" t="str">
        <f t="shared" si="926"/>
        <v/>
      </c>
      <c r="AN3222" s="37" t="str">
        <f>IF(AK3222="", "", COUNTIF(AK$11:AK$8010, "&lt;"&amp;AK3222)+1+COUNTIF(AK$11:AK3222, AK3222)-1)</f>
        <v/>
      </c>
      <c r="AO3222" s="37" t="str">
        <f>IF(AL3222="", "", COUNTIF(AL$11:AL$8010, "&gt;"&amp;AL3222)+1+COUNTIF(AL$11:AL3222, AL3222)-1)</f>
        <v/>
      </c>
    </row>
    <row r="3223" spans="1:41" x14ac:dyDescent="0.55000000000000004">
      <c r="A3223" s="5"/>
      <c r="B3223" s="284"/>
      <c r="C3223" s="285"/>
      <c r="D3223" s="286"/>
      <c r="E3223" s="287"/>
      <c r="F3223" s="288"/>
      <c r="G3223" s="5"/>
      <c r="J3223" s="7" t="str">
        <f t="shared" si="909"/>
        <v/>
      </c>
      <c r="K3223" s="48" t="str">
        <f t="shared" si="910"/>
        <v/>
      </c>
      <c r="L3223" s="48" t="str">
        <f t="shared" si="911"/>
        <v/>
      </c>
      <c r="M3223" s="49" t="str">
        <f t="shared" si="912"/>
        <v/>
      </c>
      <c r="U3223" s="103" t="str">
        <f t="shared" si="913"/>
        <v/>
      </c>
      <c r="V3223" s="77" t="str">
        <f t="shared" si="914"/>
        <v/>
      </c>
      <c r="W3223" s="37" t="str">
        <f t="shared" si="915"/>
        <v/>
      </c>
      <c r="X3223" s="7" t="str">
        <f t="shared" si="916"/>
        <v/>
      </c>
      <c r="Y3223" s="37" t="str">
        <f t="shared" si="917"/>
        <v/>
      </c>
      <c r="AA3223" s="54" t="str">
        <f t="shared" si="918"/>
        <v/>
      </c>
      <c r="AC3223" s="121" t="str">
        <f t="shared" si="919"/>
        <v/>
      </c>
      <c r="AD3223" s="111" t="str">
        <f t="shared" si="920"/>
        <v/>
      </c>
      <c r="AE3223" s="122" t="str">
        <f t="shared" si="921"/>
        <v/>
      </c>
      <c r="AF3223" s="123" t="str">
        <f t="shared" si="922"/>
        <v>Qtr 1</v>
      </c>
      <c r="AG3223" s="122" t="str">
        <f t="shared" si="923"/>
        <v/>
      </c>
      <c r="AI3223" s="124" t="str">
        <f t="shared" si="924"/>
        <v/>
      </c>
      <c r="AK3223" s="103" t="str">
        <f t="shared" si="925"/>
        <v/>
      </c>
      <c r="AL3223" s="104" t="str">
        <f t="shared" si="926"/>
        <v/>
      </c>
      <c r="AN3223" s="37" t="str">
        <f>IF(AK3223="", "", COUNTIF(AK$11:AK$8010, "&lt;"&amp;AK3223)+1+COUNTIF(AK$11:AK3223, AK3223)-1)</f>
        <v/>
      </c>
      <c r="AO3223" s="37" t="str">
        <f>IF(AL3223="", "", COUNTIF(AL$11:AL$8010, "&gt;"&amp;AL3223)+1+COUNTIF(AL$11:AL3223, AL3223)-1)</f>
        <v/>
      </c>
    </row>
    <row r="3224" spans="1:41" x14ac:dyDescent="0.55000000000000004">
      <c r="A3224" s="5"/>
      <c r="B3224" s="284"/>
      <c r="C3224" s="285"/>
      <c r="D3224" s="286"/>
      <c r="E3224" s="287"/>
      <c r="F3224" s="288"/>
      <c r="G3224" s="5"/>
      <c r="J3224" s="7" t="str">
        <f t="shared" si="909"/>
        <v/>
      </c>
      <c r="K3224" s="48" t="str">
        <f t="shared" si="910"/>
        <v/>
      </c>
      <c r="L3224" s="48" t="str">
        <f t="shared" si="911"/>
        <v/>
      </c>
      <c r="M3224" s="49" t="str">
        <f t="shared" si="912"/>
        <v/>
      </c>
      <c r="U3224" s="103" t="str">
        <f t="shared" si="913"/>
        <v/>
      </c>
      <c r="V3224" s="77" t="str">
        <f t="shared" si="914"/>
        <v/>
      </c>
      <c r="W3224" s="37" t="str">
        <f t="shared" si="915"/>
        <v/>
      </c>
      <c r="X3224" s="7" t="str">
        <f t="shared" si="916"/>
        <v/>
      </c>
      <c r="Y3224" s="37" t="str">
        <f t="shared" si="917"/>
        <v/>
      </c>
      <c r="AA3224" s="54" t="str">
        <f t="shared" si="918"/>
        <v/>
      </c>
      <c r="AC3224" s="121" t="str">
        <f t="shared" si="919"/>
        <v/>
      </c>
      <c r="AD3224" s="111" t="str">
        <f t="shared" si="920"/>
        <v/>
      </c>
      <c r="AE3224" s="122" t="str">
        <f t="shared" si="921"/>
        <v/>
      </c>
      <c r="AF3224" s="123" t="str">
        <f t="shared" si="922"/>
        <v>Qtr 1</v>
      </c>
      <c r="AG3224" s="122" t="str">
        <f t="shared" si="923"/>
        <v/>
      </c>
      <c r="AI3224" s="124" t="str">
        <f t="shared" si="924"/>
        <v/>
      </c>
      <c r="AK3224" s="103" t="str">
        <f t="shared" si="925"/>
        <v/>
      </c>
      <c r="AL3224" s="104" t="str">
        <f t="shared" si="926"/>
        <v/>
      </c>
      <c r="AN3224" s="37" t="str">
        <f>IF(AK3224="", "", COUNTIF(AK$11:AK$8010, "&lt;"&amp;AK3224)+1+COUNTIF(AK$11:AK3224, AK3224)-1)</f>
        <v/>
      </c>
      <c r="AO3224" s="37" t="str">
        <f>IF(AL3224="", "", COUNTIF(AL$11:AL$8010, "&gt;"&amp;AL3224)+1+COUNTIF(AL$11:AL3224, AL3224)-1)</f>
        <v/>
      </c>
    </row>
    <row r="3225" spans="1:41" x14ac:dyDescent="0.55000000000000004">
      <c r="A3225" s="5"/>
      <c r="B3225" s="284"/>
      <c r="C3225" s="285"/>
      <c r="D3225" s="286"/>
      <c r="E3225" s="287"/>
      <c r="F3225" s="288"/>
      <c r="G3225" s="5"/>
      <c r="J3225" s="7" t="str">
        <f t="shared" si="909"/>
        <v/>
      </c>
      <c r="K3225" s="48" t="str">
        <f t="shared" si="910"/>
        <v/>
      </c>
      <c r="L3225" s="48" t="str">
        <f t="shared" si="911"/>
        <v/>
      </c>
      <c r="M3225" s="49" t="str">
        <f t="shared" si="912"/>
        <v/>
      </c>
      <c r="U3225" s="103" t="str">
        <f t="shared" si="913"/>
        <v/>
      </c>
      <c r="V3225" s="77" t="str">
        <f t="shared" si="914"/>
        <v/>
      </c>
      <c r="W3225" s="37" t="str">
        <f t="shared" si="915"/>
        <v/>
      </c>
      <c r="X3225" s="7" t="str">
        <f t="shared" si="916"/>
        <v/>
      </c>
      <c r="Y3225" s="37" t="str">
        <f t="shared" si="917"/>
        <v/>
      </c>
      <c r="AA3225" s="54" t="str">
        <f t="shared" si="918"/>
        <v/>
      </c>
      <c r="AC3225" s="121" t="str">
        <f t="shared" si="919"/>
        <v/>
      </c>
      <c r="AD3225" s="111" t="str">
        <f t="shared" si="920"/>
        <v/>
      </c>
      <c r="AE3225" s="122" t="str">
        <f t="shared" si="921"/>
        <v/>
      </c>
      <c r="AF3225" s="123" t="str">
        <f t="shared" si="922"/>
        <v>Qtr 1</v>
      </c>
      <c r="AG3225" s="122" t="str">
        <f t="shared" si="923"/>
        <v/>
      </c>
      <c r="AI3225" s="124" t="str">
        <f t="shared" si="924"/>
        <v/>
      </c>
      <c r="AK3225" s="103" t="str">
        <f t="shared" si="925"/>
        <v/>
      </c>
      <c r="AL3225" s="104" t="str">
        <f t="shared" si="926"/>
        <v/>
      </c>
      <c r="AN3225" s="37" t="str">
        <f>IF(AK3225="", "", COUNTIF(AK$11:AK$8010, "&lt;"&amp;AK3225)+1+COUNTIF(AK$11:AK3225, AK3225)-1)</f>
        <v/>
      </c>
      <c r="AO3225" s="37" t="str">
        <f>IF(AL3225="", "", COUNTIF(AL$11:AL$8010, "&gt;"&amp;AL3225)+1+COUNTIF(AL$11:AL3225, AL3225)-1)</f>
        <v/>
      </c>
    </row>
    <row r="3226" spans="1:41" x14ac:dyDescent="0.55000000000000004">
      <c r="A3226" s="5"/>
      <c r="B3226" s="284"/>
      <c r="C3226" s="285"/>
      <c r="D3226" s="286"/>
      <c r="E3226" s="287"/>
      <c r="F3226" s="288"/>
      <c r="G3226" s="5"/>
      <c r="J3226" s="7" t="str">
        <f t="shared" si="909"/>
        <v/>
      </c>
      <c r="K3226" s="48" t="str">
        <f t="shared" si="910"/>
        <v/>
      </c>
      <c r="L3226" s="48" t="str">
        <f t="shared" si="911"/>
        <v/>
      </c>
      <c r="M3226" s="49" t="str">
        <f t="shared" si="912"/>
        <v/>
      </c>
      <c r="U3226" s="103" t="str">
        <f t="shared" si="913"/>
        <v/>
      </c>
      <c r="V3226" s="77" t="str">
        <f t="shared" si="914"/>
        <v/>
      </c>
      <c r="W3226" s="37" t="str">
        <f t="shared" si="915"/>
        <v/>
      </c>
      <c r="X3226" s="7" t="str">
        <f t="shared" si="916"/>
        <v/>
      </c>
      <c r="Y3226" s="37" t="str">
        <f t="shared" si="917"/>
        <v/>
      </c>
      <c r="AA3226" s="54" t="str">
        <f t="shared" si="918"/>
        <v/>
      </c>
      <c r="AC3226" s="121" t="str">
        <f t="shared" si="919"/>
        <v/>
      </c>
      <c r="AD3226" s="111" t="str">
        <f t="shared" si="920"/>
        <v/>
      </c>
      <c r="AE3226" s="122" t="str">
        <f t="shared" si="921"/>
        <v/>
      </c>
      <c r="AF3226" s="123" t="str">
        <f t="shared" si="922"/>
        <v>Qtr 1</v>
      </c>
      <c r="AG3226" s="122" t="str">
        <f t="shared" si="923"/>
        <v/>
      </c>
      <c r="AI3226" s="124" t="str">
        <f t="shared" si="924"/>
        <v/>
      </c>
      <c r="AK3226" s="103" t="str">
        <f t="shared" si="925"/>
        <v/>
      </c>
      <c r="AL3226" s="104" t="str">
        <f t="shared" si="926"/>
        <v/>
      </c>
      <c r="AN3226" s="37" t="str">
        <f>IF(AK3226="", "", COUNTIF(AK$11:AK$8010, "&lt;"&amp;AK3226)+1+COUNTIF(AK$11:AK3226, AK3226)-1)</f>
        <v/>
      </c>
      <c r="AO3226" s="37" t="str">
        <f>IF(AL3226="", "", COUNTIF(AL$11:AL$8010, "&gt;"&amp;AL3226)+1+COUNTIF(AL$11:AL3226, AL3226)-1)</f>
        <v/>
      </c>
    </row>
    <row r="3227" spans="1:41" x14ac:dyDescent="0.55000000000000004">
      <c r="A3227" s="5"/>
      <c r="B3227" s="284"/>
      <c r="C3227" s="285"/>
      <c r="D3227" s="286"/>
      <c r="E3227" s="287"/>
      <c r="F3227" s="288"/>
      <c r="G3227" s="5"/>
      <c r="J3227" s="7" t="str">
        <f t="shared" si="909"/>
        <v/>
      </c>
      <c r="K3227" s="48" t="str">
        <f t="shared" si="910"/>
        <v/>
      </c>
      <c r="L3227" s="48" t="str">
        <f t="shared" si="911"/>
        <v/>
      </c>
      <c r="M3227" s="49" t="str">
        <f t="shared" si="912"/>
        <v/>
      </c>
      <c r="U3227" s="103" t="str">
        <f t="shared" si="913"/>
        <v/>
      </c>
      <c r="V3227" s="77" t="str">
        <f t="shared" si="914"/>
        <v/>
      </c>
      <c r="W3227" s="37" t="str">
        <f t="shared" si="915"/>
        <v/>
      </c>
      <c r="X3227" s="7" t="str">
        <f t="shared" si="916"/>
        <v/>
      </c>
      <c r="Y3227" s="37" t="str">
        <f t="shared" si="917"/>
        <v/>
      </c>
      <c r="AA3227" s="54" t="str">
        <f t="shared" si="918"/>
        <v/>
      </c>
      <c r="AC3227" s="121" t="str">
        <f t="shared" si="919"/>
        <v/>
      </c>
      <c r="AD3227" s="111" t="str">
        <f t="shared" si="920"/>
        <v/>
      </c>
      <c r="AE3227" s="122" t="str">
        <f t="shared" si="921"/>
        <v/>
      </c>
      <c r="AF3227" s="123" t="str">
        <f t="shared" si="922"/>
        <v>Qtr 1</v>
      </c>
      <c r="AG3227" s="122" t="str">
        <f t="shared" si="923"/>
        <v/>
      </c>
      <c r="AI3227" s="124" t="str">
        <f t="shared" si="924"/>
        <v/>
      </c>
      <c r="AK3227" s="103" t="str">
        <f t="shared" si="925"/>
        <v/>
      </c>
      <c r="AL3227" s="104" t="str">
        <f t="shared" si="926"/>
        <v/>
      </c>
      <c r="AN3227" s="37" t="str">
        <f>IF(AK3227="", "", COUNTIF(AK$11:AK$8010, "&lt;"&amp;AK3227)+1+COUNTIF(AK$11:AK3227, AK3227)-1)</f>
        <v/>
      </c>
      <c r="AO3227" s="37" t="str">
        <f>IF(AL3227="", "", COUNTIF(AL$11:AL$8010, "&gt;"&amp;AL3227)+1+COUNTIF(AL$11:AL3227, AL3227)-1)</f>
        <v/>
      </c>
    </row>
    <row r="3228" spans="1:41" x14ac:dyDescent="0.55000000000000004">
      <c r="A3228" s="5"/>
      <c r="B3228" s="284"/>
      <c r="C3228" s="285"/>
      <c r="D3228" s="286"/>
      <c r="E3228" s="287"/>
      <c r="F3228" s="288"/>
      <c r="G3228" s="5"/>
      <c r="J3228" s="7" t="str">
        <f t="shared" si="909"/>
        <v/>
      </c>
      <c r="K3228" s="48" t="str">
        <f t="shared" si="910"/>
        <v/>
      </c>
      <c r="L3228" s="48" t="str">
        <f t="shared" si="911"/>
        <v/>
      </c>
      <c r="M3228" s="49" t="str">
        <f t="shared" si="912"/>
        <v/>
      </c>
      <c r="U3228" s="103" t="str">
        <f t="shared" si="913"/>
        <v/>
      </c>
      <c r="V3228" s="77" t="str">
        <f t="shared" si="914"/>
        <v/>
      </c>
      <c r="W3228" s="37" t="str">
        <f t="shared" si="915"/>
        <v/>
      </c>
      <c r="X3228" s="7" t="str">
        <f t="shared" si="916"/>
        <v/>
      </c>
      <c r="Y3228" s="37" t="str">
        <f t="shared" si="917"/>
        <v/>
      </c>
      <c r="AA3228" s="54" t="str">
        <f t="shared" si="918"/>
        <v/>
      </c>
      <c r="AC3228" s="121" t="str">
        <f t="shared" si="919"/>
        <v/>
      </c>
      <c r="AD3228" s="111" t="str">
        <f t="shared" si="920"/>
        <v/>
      </c>
      <c r="AE3228" s="122" t="str">
        <f t="shared" si="921"/>
        <v/>
      </c>
      <c r="AF3228" s="123" t="str">
        <f t="shared" si="922"/>
        <v>Qtr 1</v>
      </c>
      <c r="AG3228" s="122" t="str">
        <f t="shared" si="923"/>
        <v/>
      </c>
      <c r="AI3228" s="124" t="str">
        <f t="shared" si="924"/>
        <v/>
      </c>
      <c r="AK3228" s="103" t="str">
        <f t="shared" si="925"/>
        <v/>
      </c>
      <c r="AL3228" s="104" t="str">
        <f t="shared" si="926"/>
        <v/>
      </c>
      <c r="AN3228" s="37" t="str">
        <f>IF(AK3228="", "", COUNTIF(AK$11:AK$8010, "&lt;"&amp;AK3228)+1+COUNTIF(AK$11:AK3228, AK3228)-1)</f>
        <v/>
      </c>
      <c r="AO3228" s="37" t="str">
        <f>IF(AL3228="", "", COUNTIF(AL$11:AL$8010, "&gt;"&amp;AL3228)+1+COUNTIF(AL$11:AL3228, AL3228)-1)</f>
        <v/>
      </c>
    </row>
    <row r="3229" spans="1:41" x14ac:dyDescent="0.55000000000000004">
      <c r="A3229" s="5"/>
      <c r="B3229" s="284"/>
      <c r="C3229" s="285"/>
      <c r="D3229" s="286"/>
      <c r="E3229" s="287"/>
      <c r="F3229" s="288"/>
      <c r="G3229" s="5"/>
      <c r="J3229" s="7" t="str">
        <f t="shared" si="909"/>
        <v/>
      </c>
      <c r="K3229" s="48" t="str">
        <f t="shared" si="910"/>
        <v/>
      </c>
      <c r="L3229" s="48" t="str">
        <f t="shared" si="911"/>
        <v/>
      </c>
      <c r="M3229" s="49" t="str">
        <f t="shared" si="912"/>
        <v/>
      </c>
      <c r="U3229" s="103" t="str">
        <f t="shared" si="913"/>
        <v/>
      </c>
      <c r="V3229" s="77" t="str">
        <f t="shared" si="914"/>
        <v/>
      </c>
      <c r="W3229" s="37" t="str">
        <f t="shared" si="915"/>
        <v/>
      </c>
      <c r="X3229" s="7" t="str">
        <f t="shared" si="916"/>
        <v/>
      </c>
      <c r="Y3229" s="37" t="str">
        <f t="shared" si="917"/>
        <v/>
      </c>
      <c r="AA3229" s="54" t="str">
        <f t="shared" si="918"/>
        <v/>
      </c>
      <c r="AC3229" s="121" t="str">
        <f t="shared" si="919"/>
        <v/>
      </c>
      <c r="AD3229" s="111" t="str">
        <f t="shared" si="920"/>
        <v/>
      </c>
      <c r="AE3229" s="122" t="str">
        <f t="shared" si="921"/>
        <v/>
      </c>
      <c r="AF3229" s="123" t="str">
        <f t="shared" si="922"/>
        <v>Qtr 1</v>
      </c>
      <c r="AG3229" s="122" t="str">
        <f t="shared" si="923"/>
        <v/>
      </c>
      <c r="AI3229" s="124" t="str">
        <f t="shared" si="924"/>
        <v/>
      </c>
      <c r="AK3229" s="103" t="str">
        <f t="shared" si="925"/>
        <v/>
      </c>
      <c r="AL3229" s="104" t="str">
        <f t="shared" si="926"/>
        <v/>
      </c>
      <c r="AN3229" s="37" t="str">
        <f>IF(AK3229="", "", COUNTIF(AK$11:AK$8010, "&lt;"&amp;AK3229)+1+COUNTIF(AK$11:AK3229, AK3229)-1)</f>
        <v/>
      </c>
      <c r="AO3229" s="37" t="str">
        <f>IF(AL3229="", "", COUNTIF(AL$11:AL$8010, "&gt;"&amp;AL3229)+1+COUNTIF(AL$11:AL3229, AL3229)-1)</f>
        <v/>
      </c>
    </row>
    <row r="3230" spans="1:41" x14ac:dyDescent="0.55000000000000004">
      <c r="A3230" s="5"/>
      <c r="B3230" s="284"/>
      <c r="C3230" s="285"/>
      <c r="D3230" s="286"/>
      <c r="E3230" s="287"/>
      <c r="F3230" s="288"/>
      <c r="G3230" s="5"/>
      <c r="J3230" s="7" t="str">
        <f t="shared" si="909"/>
        <v/>
      </c>
      <c r="K3230" s="48" t="str">
        <f t="shared" si="910"/>
        <v/>
      </c>
      <c r="L3230" s="48" t="str">
        <f t="shared" si="911"/>
        <v/>
      </c>
      <c r="M3230" s="49" t="str">
        <f t="shared" si="912"/>
        <v/>
      </c>
      <c r="U3230" s="103" t="str">
        <f t="shared" si="913"/>
        <v/>
      </c>
      <c r="V3230" s="77" t="str">
        <f t="shared" si="914"/>
        <v/>
      </c>
      <c r="W3230" s="37" t="str">
        <f t="shared" si="915"/>
        <v/>
      </c>
      <c r="X3230" s="7" t="str">
        <f t="shared" si="916"/>
        <v/>
      </c>
      <c r="Y3230" s="37" t="str">
        <f t="shared" si="917"/>
        <v/>
      </c>
      <c r="AA3230" s="54" t="str">
        <f t="shared" si="918"/>
        <v/>
      </c>
      <c r="AC3230" s="121" t="str">
        <f t="shared" si="919"/>
        <v/>
      </c>
      <c r="AD3230" s="111" t="str">
        <f t="shared" si="920"/>
        <v/>
      </c>
      <c r="AE3230" s="122" t="str">
        <f t="shared" si="921"/>
        <v/>
      </c>
      <c r="AF3230" s="123" t="str">
        <f t="shared" si="922"/>
        <v>Qtr 1</v>
      </c>
      <c r="AG3230" s="122" t="str">
        <f t="shared" si="923"/>
        <v/>
      </c>
      <c r="AI3230" s="124" t="str">
        <f t="shared" si="924"/>
        <v/>
      </c>
      <c r="AK3230" s="103" t="str">
        <f t="shared" si="925"/>
        <v/>
      </c>
      <c r="AL3230" s="104" t="str">
        <f t="shared" si="926"/>
        <v/>
      </c>
      <c r="AN3230" s="37" t="str">
        <f>IF(AK3230="", "", COUNTIF(AK$11:AK$8010, "&lt;"&amp;AK3230)+1+COUNTIF(AK$11:AK3230, AK3230)-1)</f>
        <v/>
      </c>
      <c r="AO3230" s="37" t="str">
        <f>IF(AL3230="", "", COUNTIF(AL$11:AL$8010, "&gt;"&amp;AL3230)+1+COUNTIF(AL$11:AL3230, AL3230)-1)</f>
        <v/>
      </c>
    </row>
    <row r="3231" spans="1:41" x14ac:dyDescent="0.55000000000000004">
      <c r="A3231" s="5"/>
      <c r="B3231" s="284"/>
      <c r="C3231" s="285"/>
      <c r="D3231" s="286"/>
      <c r="E3231" s="287"/>
      <c r="F3231" s="288"/>
      <c r="G3231" s="5"/>
      <c r="J3231" s="7" t="str">
        <f t="shared" si="909"/>
        <v/>
      </c>
      <c r="K3231" s="48" t="str">
        <f t="shared" si="910"/>
        <v/>
      </c>
      <c r="L3231" s="48" t="str">
        <f t="shared" si="911"/>
        <v/>
      </c>
      <c r="M3231" s="49" t="str">
        <f t="shared" si="912"/>
        <v/>
      </c>
      <c r="U3231" s="103" t="str">
        <f t="shared" si="913"/>
        <v/>
      </c>
      <c r="V3231" s="77" t="str">
        <f t="shared" si="914"/>
        <v/>
      </c>
      <c r="W3231" s="37" t="str">
        <f t="shared" si="915"/>
        <v/>
      </c>
      <c r="X3231" s="7" t="str">
        <f t="shared" si="916"/>
        <v/>
      </c>
      <c r="Y3231" s="37" t="str">
        <f t="shared" si="917"/>
        <v/>
      </c>
      <c r="AA3231" s="54" t="str">
        <f t="shared" si="918"/>
        <v/>
      </c>
      <c r="AC3231" s="121" t="str">
        <f t="shared" si="919"/>
        <v/>
      </c>
      <c r="AD3231" s="111" t="str">
        <f t="shared" si="920"/>
        <v/>
      </c>
      <c r="AE3231" s="122" t="str">
        <f t="shared" si="921"/>
        <v/>
      </c>
      <c r="AF3231" s="123" t="str">
        <f t="shared" si="922"/>
        <v>Qtr 1</v>
      </c>
      <c r="AG3231" s="122" t="str">
        <f t="shared" si="923"/>
        <v/>
      </c>
      <c r="AI3231" s="124" t="str">
        <f t="shared" si="924"/>
        <v/>
      </c>
      <c r="AK3231" s="103" t="str">
        <f t="shared" si="925"/>
        <v/>
      </c>
      <c r="AL3231" s="104" t="str">
        <f t="shared" si="926"/>
        <v/>
      </c>
      <c r="AN3231" s="37" t="str">
        <f>IF(AK3231="", "", COUNTIF(AK$11:AK$8010, "&lt;"&amp;AK3231)+1+COUNTIF(AK$11:AK3231, AK3231)-1)</f>
        <v/>
      </c>
      <c r="AO3231" s="37" t="str">
        <f>IF(AL3231="", "", COUNTIF(AL$11:AL$8010, "&gt;"&amp;AL3231)+1+COUNTIF(AL$11:AL3231, AL3231)-1)</f>
        <v/>
      </c>
    </row>
    <row r="3232" spans="1:41" x14ac:dyDescent="0.55000000000000004">
      <c r="A3232" s="5"/>
      <c r="B3232" s="284"/>
      <c r="C3232" s="285"/>
      <c r="D3232" s="286"/>
      <c r="E3232" s="287"/>
      <c r="F3232" s="288"/>
      <c r="G3232" s="5"/>
      <c r="J3232" s="7" t="str">
        <f t="shared" si="909"/>
        <v/>
      </c>
      <c r="K3232" s="48" t="str">
        <f t="shared" si="910"/>
        <v/>
      </c>
      <c r="L3232" s="48" t="str">
        <f t="shared" si="911"/>
        <v/>
      </c>
      <c r="M3232" s="49" t="str">
        <f t="shared" si="912"/>
        <v/>
      </c>
      <c r="U3232" s="103" t="str">
        <f t="shared" si="913"/>
        <v/>
      </c>
      <c r="V3232" s="77" t="str">
        <f t="shared" si="914"/>
        <v/>
      </c>
      <c r="W3232" s="37" t="str">
        <f t="shared" si="915"/>
        <v/>
      </c>
      <c r="X3232" s="7" t="str">
        <f t="shared" si="916"/>
        <v/>
      </c>
      <c r="Y3232" s="37" t="str">
        <f t="shared" si="917"/>
        <v/>
      </c>
      <c r="AA3232" s="54" t="str">
        <f t="shared" si="918"/>
        <v/>
      </c>
      <c r="AC3232" s="121" t="str">
        <f t="shared" si="919"/>
        <v/>
      </c>
      <c r="AD3232" s="111" t="str">
        <f t="shared" si="920"/>
        <v/>
      </c>
      <c r="AE3232" s="122" t="str">
        <f t="shared" si="921"/>
        <v/>
      </c>
      <c r="AF3232" s="123" t="str">
        <f t="shared" si="922"/>
        <v>Qtr 1</v>
      </c>
      <c r="AG3232" s="122" t="str">
        <f t="shared" si="923"/>
        <v/>
      </c>
      <c r="AI3232" s="124" t="str">
        <f t="shared" si="924"/>
        <v/>
      </c>
      <c r="AK3232" s="103" t="str">
        <f t="shared" si="925"/>
        <v/>
      </c>
      <c r="AL3232" s="104" t="str">
        <f t="shared" si="926"/>
        <v/>
      </c>
      <c r="AN3232" s="37" t="str">
        <f>IF(AK3232="", "", COUNTIF(AK$11:AK$8010, "&lt;"&amp;AK3232)+1+COUNTIF(AK$11:AK3232, AK3232)-1)</f>
        <v/>
      </c>
      <c r="AO3232" s="37" t="str">
        <f>IF(AL3232="", "", COUNTIF(AL$11:AL$8010, "&gt;"&amp;AL3232)+1+COUNTIF(AL$11:AL3232, AL3232)-1)</f>
        <v/>
      </c>
    </row>
    <row r="3233" spans="1:41" x14ac:dyDescent="0.55000000000000004">
      <c r="A3233" s="5"/>
      <c r="B3233" s="284"/>
      <c r="C3233" s="285"/>
      <c r="D3233" s="286"/>
      <c r="E3233" s="287"/>
      <c r="F3233" s="288"/>
      <c r="G3233" s="5"/>
      <c r="J3233" s="7" t="str">
        <f t="shared" si="909"/>
        <v/>
      </c>
      <c r="K3233" s="48" t="str">
        <f t="shared" si="910"/>
        <v/>
      </c>
      <c r="L3233" s="48" t="str">
        <f t="shared" si="911"/>
        <v/>
      </c>
      <c r="M3233" s="49" t="str">
        <f t="shared" si="912"/>
        <v/>
      </c>
      <c r="U3233" s="103" t="str">
        <f t="shared" si="913"/>
        <v/>
      </c>
      <c r="V3233" s="77" t="str">
        <f t="shared" si="914"/>
        <v/>
      </c>
      <c r="W3233" s="37" t="str">
        <f t="shared" si="915"/>
        <v/>
      </c>
      <c r="X3233" s="7" t="str">
        <f t="shared" si="916"/>
        <v/>
      </c>
      <c r="Y3233" s="37" t="str">
        <f t="shared" si="917"/>
        <v/>
      </c>
      <c r="AA3233" s="54" t="str">
        <f t="shared" si="918"/>
        <v/>
      </c>
      <c r="AC3233" s="121" t="str">
        <f t="shared" si="919"/>
        <v/>
      </c>
      <c r="AD3233" s="111" t="str">
        <f t="shared" si="920"/>
        <v/>
      </c>
      <c r="AE3233" s="122" t="str">
        <f t="shared" si="921"/>
        <v/>
      </c>
      <c r="AF3233" s="123" t="str">
        <f t="shared" si="922"/>
        <v>Qtr 1</v>
      </c>
      <c r="AG3233" s="122" t="str">
        <f t="shared" si="923"/>
        <v/>
      </c>
      <c r="AI3233" s="124" t="str">
        <f t="shared" si="924"/>
        <v/>
      </c>
      <c r="AK3233" s="103" t="str">
        <f t="shared" si="925"/>
        <v/>
      </c>
      <c r="AL3233" s="104" t="str">
        <f t="shared" si="926"/>
        <v/>
      </c>
      <c r="AN3233" s="37" t="str">
        <f>IF(AK3233="", "", COUNTIF(AK$11:AK$8010, "&lt;"&amp;AK3233)+1+COUNTIF(AK$11:AK3233, AK3233)-1)</f>
        <v/>
      </c>
      <c r="AO3233" s="37" t="str">
        <f>IF(AL3233="", "", COUNTIF(AL$11:AL$8010, "&gt;"&amp;AL3233)+1+COUNTIF(AL$11:AL3233, AL3233)-1)</f>
        <v/>
      </c>
    </row>
    <row r="3234" spans="1:41" x14ac:dyDescent="0.55000000000000004">
      <c r="A3234" s="5"/>
      <c r="B3234" s="284"/>
      <c r="C3234" s="285"/>
      <c r="D3234" s="286"/>
      <c r="E3234" s="287"/>
      <c r="F3234" s="288"/>
      <c r="G3234" s="5"/>
      <c r="J3234" s="7" t="str">
        <f t="shared" si="909"/>
        <v/>
      </c>
      <c r="K3234" s="48" t="str">
        <f t="shared" si="910"/>
        <v/>
      </c>
      <c r="L3234" s="48" t="str">
        <f t="shared" si="911"/>
        <v/>
      </c>
      <c r="M3234" s="49" t="str">
        <f t="shared" si="912"/>
        <v/>
      </c>
      <c r="U3234" s="103" t="str">
        <f t="shared" si="913"/>
        <v/>
      </c>
      <c r="V3234" s="77" t="str">
        <f t="shared" si="914"/>
        <v/>
      </c>
      <c r="W3234" s="37" t="str">
        <f t="shared" si="915"/>
        <v/>
      </c>
      <c r="X3234" s="7" t="str">
        <f t="shared" si="916"/>
        <v/>
      </c>
      <c r="Y3234" s="37" t="str">
        <f t="shared" si="917"/>
        <v/>
      </c>
      <c r="AA3234" s="54" t="str">
        <f t="shared" si="918"/>
        <v/>
      </c>
      <c r="AC3234" s="121" t="str">
        <f t="shared" si="919"/>
        <v/>
      </c>
      <c r="AD3234" s="111" t="str">
        <f t="shared" si="920"/>
        <v/>
      </c>
      <c r="AE3234" s="122" t="str">
        <f t="shared" si="921"/>
        <v/>
      </c>
      <c r="AF3234" s="123" t="str">
        <f t="shared" si="922"/>
        <v>Qtr 1</v>
      </c>
      <c r="AG3234" s="122" t="str">
        <f t="shared" si="923"/>
        <v/>
      </c>
      <c r="AI3234" s="124" t="str">
        <f t="shared" si="924"/>
        <v/>
      </c>
      <c r="AK3234" s="103" t="str">
        <f t="shared" si="925"/>
        <v/>
      </c>
      <c r="AL3234" s="104" t="str">
        <f t="shared" si="926"/>
        <v/>
      </c>
      <c r="AN3234" s="37" t="str">
        <f>IF(AK3234="", "", COUNTIF(AK$11:AK$8010, "&lt;"&amp;AK3234)+1+COUNTIF(AK$11:AK3234, AK3234)-1)</f>
        <v/>
      </c>
      <c r="AO3234" s="37" t="str">
        <f>IF(AL3234="", "", COUNTIF(AL$11:AL$8010, "&gt;"&amp;AL3234)+1+COUNTIF(AL$11:AL3234, AL3234)-1)</f>
        <v/>
      </c>
    </row>
    <row r="3235" spans="1:41" x14ac:dyDescent="0.55000000000000004">
      <c r="A3235" s="5"/>
      <c r="B3235" s="284"/>
      <c r="C3235" s="285"/>
      <c r="D3235" s="286"/>
      <c r="E3235" s="287"/>
      <c r="F3235" s="288"/>
      <c r="G3235" s="5"/>
      <c r="J3235" s="7" t="str">
        <f t="shared" si="909"/>
        <v/>
      </c>
      <c r="K3235" s="48" t="str">
        <f t="shared" si="910"/>
        <v/>
      </c>
      <c r="L3235" s="48" t="str">
        <f t="shared" si="911"/>
        <v/>
      </c>
      <c r="M3235" s="49" t="str">
        <f t="shared" si="912"/>
        <v/>
      </c>
      <c r="U3235" s="103" t="str">
        <f t="shared" si="913"/>
        <v/>
      </c>
      <c r="V3235" s="77" t="str">
        <f t="shared" si="914"/>
        <v/>
      </c>
      <c r="W3235" s="37" t="str">
        <f t="shared" si="915"/>
        <v/>
      </c>
      <c r="X3235" s="7" t="str">
        <f t="shared" si="916"/>
        <v/>
      </c>
      <c r="Y3235" s="37" t="str">
        <f t="shared" si="917"/>
        <v/>
      </c>
      <c r="AA3235" s="54" t="str">
        <f t="shared" si="918"/>
        <v/>
      </c>
      <c r="AC3235" s="121" t="str">
        <f t="shared" si="919"/>
        <v/>
      </c>
      <c r="AD3235" s="111" t="str">
        <f t="shared" si="920"/>
        <v/>
      </c>
      <c r="AE3235" s="122" t="str">
        <f t="shared" si="921"/>
        <v/>
      </c>
      <c r="AF3235" s="123" t="str">
        <f t="shared" si="922"/>
        <v>Qtr 1</v>
      </c>
      <c r="AG3235" s="122" t="str">
        <f t="shared" si="923"/>
        <v/>
      </c>
      <c r="AI3235" s="124" t="str">
        <f t="shared" si="924"/>
        <v/>
      </c>
      <c r="AK3235" s="103" t="str">
        <f t="shared" si="925"/>
        <v/>
      </c>
      <c r="AL3235" s="104" t="str">
        <f t="shared" si="926"/>
        <v/>
      </c>
      <c r="AN3235" s="37" t="str">
        <f>IF(AK3235="", "", COUNTIF(AK$11:AK$8010, "&lt;"&amp;AK3235)+1+COUNTIF(AK$11:AK3235, AK3235)-1)</f>
        <v/>
      </c>
      <c r="AO3235" s="37" t="str">
        <f>IF(AL3235="", "", COUNTIF(AL$11:AL$8010, "&gt;"&amp;AL3235)+1+COUNTIF(AL$11:AL3235, AL3235)-1)</f>
        <v/>
      </c>
    </row>
    <row r="3236" spans="1:41" x14ac:dyDescent="0.55000000000000004">
      <c r="A3236" s="5"/>
      <c r="B3236" s="284"/>
      <c r="C3236" s="285"/>
      <c r="D3236" s="286"/>
      <c r="E3236" s="287"/>
      <c r="F3236" s="288"/>
      <c r="G3236" s="5"/>
      <c r="J3236" s="7" t="str">
        <f t="shared" si="909"/>
        <v/>
      </c>
      <c r="K3236" s="48" t="str">
        <f t="shared" si="910"/>
        <v/>
      </c>
      <c r="L3236" s="48" t="str">
        <f t="shared" si="911"/>
        <v/>
      </c>
      <c r="M3236" s="49" t="str">
        <f t="shared" si="912"/>
        <v/>
      </c>
      <c r="U3236" s="103" t="str">
        <f t="shared" si="913"/>
        <v/>
      </c>
      <c r="V3236" s="77" t="str">
        <f t="shared" si="914"/>
        <v/>
      </c>
      <c r="W3236" s="37" t="str">
        <f t="shared" si="915"/>
        <v/>
      </c>
      <c r="X3236" s="7" t="str">
        <f t="shared" si="916"/>
        <v/>
      </c>
      <c r="Y3236" s="37" t="str">
        <f t="shared" si="917"/>
        <v/>
      </c>
      <c r="AA3236" s="54" t="str">
        <f t="shared" si="918"/>
        <v/>
      </c>
      <c r="AC3236" s="121" t="str">
        <f t="shared" si="919"/>
        <v/>
      </c>
      <c r="AD3236" s="111" t="str">
        <f t="shared" si="920"/>
        <v/>
      </c>
      <c r="AE3236" s="122" t="str">
        <f t="shared" si="921"/>
        <v/>
      </c>
      <c r="AF3236" s="123" t="str">
        <f t="shared" si="922"/>
        <v>Qtr 1</v>
      </c>
      <c r="AG3236" s="122" t="str">
        <f t="shared" si="923"/>
        <v/>
      </c>
      <c r="AI3236" s="124" t="str">
        <f t="shared" si="924"/>
        <v/>
      </c>
      <c r="AK3236" s="103" t="str">
        <f t="shared" si="925"/>
        <v/>
      </c>
      <c r="AL3236" s="104" t="str">
        <f t="shared" si="926"/>
        <v/>
      </c>
      <c r="AN3236" s="37" t="str">
        <f>IF(AK3236="", "", COUNTIF(AK$11:AK$8010, "&lt;"&amp;AK3236)+1+COUNTIF(AK$11:AK3236, AK3236)-1)</f>
        <v/>
      </c>
      <c r="AO3236" s="37" t="str">
        <f>IF(AL3236="", "", COUNTIF(AL$11:AL$8010, "&gt;"&amp;AL3236)+1+COUNTIF(AL$11:AL3236, AL3236)-1)</f>
        <v/>
      </c>
    </row>
    <row r="3237" spans="1:41" x14ac:dyDescent="0.55000000000000004">
      <c r="A3237" s="5"/>
      <c r="B3237" s="284"/>
      <c r="C3237" s="285"/>
      <c r="D3237" s="286"/>
      <c r="E3237" s="287"/>
      <c r="F3237" s="288"/>
      <c r="G3237" s="5"/>
      <c r="J3237" s="7" t="str">
        <f t="shared" si="909"/>
        <v/>
      </c>
      <c r="K3237" s="48" t="str">
        <f t="shared" si="910"/>
        <v/>
      </c>
      <c r="L3237" s="48" t="str">
        <f t="shared" si="911"/>
        <v/>
      </c>
      <c r="M3237" s="49" t="str">
        <f t="shared" si="912"/>
        <v/>
      </c>
      <c r="U3237" s="103" t="str">
        <f t="shared" si="913"/>
        <v/>
      </c>
      <c r="V3237" s="77" t="str">
        <f t="shared" si="914"/>
        <v/>
      </c>
      <c r="W3237" s="37" t="str">
        <f t="shared" si="915"/>
        <v/>
      </c>
      <c r="X3237" s="7" t="str">
        <f t="shared" si="916"/>
        <v/>
      </c>
      <c r="Y3237" s="37" t="str">
        <f t="shared" si="917"/>
        <v/>
      </c>
      <c r="AA3237" s="54" t="str">
        <f t="shared" si="918"/>
        <v/>
      </c>
      <c r="AC3237" s="121" t="str">
        <f t="shared" si="919"/>
        <v/>
      </c>
      <c r="AD3237" s="111" t="str">
        <f t="shared" si="920"/>
        <v/>
      </c>
      <c r="AE3237" s="122" t="str">
        <f t="shared" si="921"/>
        <v/>
      </c>
      <c r="AF3237" s="123" t="str">
        <f t="shared" si="922"/>
        <v>Qtr 1</v>
      </c>
      <c r="AG3237" s="122" t="str">
        <f t="shared" si="923"/>
        <v/>
      </c>
      <c r="AI3237" s="124" t="str">
        <f t="shared" si="924"/>
        <v/>
      </c>
      <c r="AK3237" s="103" t="str">
        <f t="shared" si="925"/>
        <v/>
      </c>
      <c r="AL3237" s="104" t="str">
        <f t="shared" si="926"/>
        <v/>
      </c>
      <c r="AN3237" s="37" t="str">
        <f>IF(AK3237="", "", COUNTIF(AK$11:AK$8010, "&lt;"&amp;AK3237)+1+COUNTIF(AK$11:AK3237, AK3237)-1)</f>
        <v/>
      </c>
      <c r="AO3237" s="37" t="str">
        <f>IF(AL3237="", "", COUNTIF(AL$11:AL$8010, "&gt;"&amp;AL3237)+1+COUNTIF(AL$11:AL3237, AL3237)-1)</f>
        <v/>
      </c>
    </row>
    <row r="3238" spans="1:41" x14ac:dyDescent="0.55000000000000004">
      <c r="A3238" s="5"/>
      <c r="B3238" s="284"/>
      <c r="C3238" s="285"/>
      <c r="D3238" s="286"/>
      <c r="E3238" s="287"/>
      <c r="F3238" s="288"/>
      <c r="G3238" s="5"/>
      <c r="J3238" s="7" t="str">
        <f t="shared" si="909"/>
        <v/>
      </c>
      <c r="K3238" s="48" t="str">
        <f t="shared" si="910"/>
        <v/>
      </c>
      <c r="L3238" s="48" t="str">
        <f t="shared" si="911"/>
        <v/>
      </c>
      <c r="M3238" s="49" t="str">
        <f t="shared" si="912"/>
        <v/>
      </c>
      <c r="U3238" s="103" t="str">
        <f t="shared" si="913"/>
        <v/>
      </c>
      <c r="V3238" s="77" t="str">
        <f t="shared" si="914"/>
        <v/>
      </c>
      <c r="W3238" s="37" t="str">
        <f t="shared" si="915"/>
        <v/>
      </c>
      <c r="X3238" s="7" t="str">
        <f t="shared" si="916"/>
        <v/>
      </c>
      <c r="Y3238" s="37" t="str">
        <f t="shared" si="917"/>
        <v/>
      </c>
      <c r="AA3238" s="54" t="str">
        <f t="shared" si="918"/>
        <v/>
      </c>
      <c r="AC3238" s="121" t="str">
        <f t="shared" si="919"/>
        <v/>
      </c>
      <c r="AD3238" s="111" t="str">
        <f t="shared" si="920"/>
        <v/>
      </c>
      <c r="AE3238" s="122" t="str">
        <f t="shared" si="921"/>
        <v/>
      </c>
      <c r="AF3238" s="123" t="str">
        <f t="shared" si="922"/>
        <v>Qtr 1</v>
      </c>
      <c r="AG3238" s="122" t="str">
        <f t="shared" si="923"/>
        <v/>
      </c>
      <c r="AI3238" s="124" t="str">
        <f t="shared" si="924"/>
        <v/>
      </c>
      <c r="AK3238" s="103" t="str">
        <f t="shared" si="925"/>
        <v/>
      </c>
      <c r="AL3238" s="104" t="str">
        <f t="shared" si="926"/>
        <v/>
      </c>
      <c r="AN3238" s="37" t="str">
        <f>IF(AK3238="", "", COUNTIF(AK$11:AK$8010, "&lt;"&amp;AK3238)+1+COUNTIF(AK$11:AK3238, AK3238)-1)</f>
        <v/>
      </c>
      <c r="AO3238" s="37" t="str">
        <f>IF(AL3238="", "", COUNTIF(AL$11:AL$8010, "&gt;"&amp;AL3238)+1+COUNTIF(AL$11:AL3238, AL3238)-1)</f>
        <v/>
      </c>
    </row>
    <row r="3239" spans="1:41" x14ac:dyDescent="0.55000000000000004">
      <c r="A3239" s="5"/>
      <c r="B3239" s="284"/>
      <c r="C3239" s="285"/>
      <c r="D3239" s="286"/>
      <c r="E3239" s="287"/>
      <c r="F3239" s="288"/>
      <c r="G3239" s="5"/>
      <c r="J3239" s="7" t="str">
        <f t="shared" si="909"/>
        <v/>
      </c>
      <c r="K3239" s="48" t="str">
        <f t="shared" si="910"/>
        <v/>
      </c>
      <c r="L3239" s="48" t="str">
        <f t="shared" si="911"/>
        <v/>
      </c>
      <c r="M3239" s="49" t="str">
        <f t="shared" si="912"/>
        <v/>
      </c>
      <c r="U3239" s="103" t="str">
        <f t="shared" si="913"/>
        <v/>
      </c>
      <c r="V3239" s="77" t="str">
        <f t="shared" si="914"/>
        <v/>
      </c>
      <c r="W3239" s="37" t="str">
        <f t="shared" si="915"/>
        <v/>
      </c>
      <c r="X3239" s="7" t="str">
        <f t="shared" si="916"/>
        <v/>
      </c>
      <c r="Y3239" s="37" t="str">
        <f t="shared" si="917"/>
        <v/>
      </c>
      <c r="AA3239" s="54" t="str">
        <f t="shared" si="918"/>
        <v/>
      </c>
      <c r="AC3239" s="121" t="str">
        <f t="shared" si="919"/>
        <v/>
      </c>
      <c r="AD3239" s="111" t="str">
        <f t="shared" si="920"/>
        <v/>
      </c>
      <c r="AE3239" s="122" t="str">
        <f t="shared" si="921"/>
        <v/>
      </c>
      <c r="AF3239" s="123" t="str">
        <f t="shared" si="922"/>
        <v>Qtr 1</v>
      </c>
      <c r="AG3239" s="122" t="str">
        <f t="shared" si="923"/>
        <v/>
      </c>
      <c r="AI3239" s="124" t="str">
        <f t="shared" si="924"/>
        <v/>
      </c>
      <c r="AK3239" s="103" t="str">
        <f t="shared" si="925"/>
        <v/>
      </c>
      <c r="AL3239" s="104" t="str">
        <f t="shared" si="926"/>
        <v/>
      </c>
      <c r="AN3239" s="37" t="str">
        <f>IF(AK3239="", "", COUNTIF(AK$11:AK$8010, "&lt;"&amp;AK3239)+1+COUNTIF(AK$11:AK3239, AK3239)-1)</f>
        <v/>
      </c>
      <c r="AO3239" s="37" t="str">
        <f>IF(AL3239="", "", COUNTIF(AL$11:AL$8010, "&gt;"&amp;AL3239)+1+COUNTIF(AL$11:AL3239, AL3239)-1)</f>
        <v/>
      </c>
    </row>
    <row r="3240" spans="1:41" x14ac:dyDescent="0.55000000000000004">
      <c r="A3240" s="5"/>
      <c r="B3240" s="284"/>
      <c r="C3240" s="285"/>
      <c r="D3240" s="286"/>
      <c r="E3240" s="287"/>
      <c r="F3240" s="288"/>
      <c r="G3240" s="5"/>
      <c r="J3240" s="7" t="str">
        <f t="shared" si="909"/>
        <v/>
      </c>
      <c r="K3240" s="48" t="str">
        <f t="shared" si="910"/>
        <v/>
      </c>
      <c r="L3240" s="48" t="str">
        <f t="shared" si="911"/>
        <v/>
      </c>
      <c r="M3240" s="49" t="str">
        <f t="shared" si="912"/>
        <v/>
      </c>
      <c r="U3240" s="103" t="str">
        <f t="shared" si="913"/>
        <v/>
      </c>
      <c r="V3240" s="77" t="str">
        <f t="shared" si="914"/>
        <v/>
      </c>
      <c r="W3240" s="37" t="str">
        <f t="shared" si="915"/>
        <v/>
      </c>
      <c r="X3240" s="7" t="str">
        <f t="shared" si="916"/>
        <v/>
      </c>
      <c r="Y3240" s="37" t="str">
        <f t="shared" si="917"/>
        <v/>
      </c>
      <c r="AA3240" s="54" t="str">
        <f t="shared" si="918"/>
        <v/>
      </c>
      <c r="AC3240" s="121" t="str">
        <f t="shared" si="919"/>
        <v/>
      </c>
      <c r="AD3240" s="111" t="str">
        <f t="shared" si="920"/>
        <v/>
      </c>
      <c r="AE3240" s="122" t="str">
        <f t="shared" si="921"/>
        <v/>
      </c>
      <c r="AF3240" s="123" t="str">
        <f t="shared" si="922"/>
        <v>Qtr 1</v>
      </c>
      <c r="AG3240" s="122" t="str">
        <f t="shared" si="923"/>
        <v/>
      </c>
      <c r="AI3240" s="124" t="str">
        <f t="shared" si="924"/>
        <v/>
      </c>
      <c r="AK3240" s="103" t="str">
        <f t="shared" si="925"/>
        <v/>
      </c>
      <c r="AL3240" s="104" t="str">
        <f t="shared" si="926"/>
        <v/>
      </c>
      <c r="AN3240" s="37" t="str">
        <f>IF(AK3240="", "", COUNTIF(AK$11:AK$8010, "&lt;"&amp;AK3240)+1+COUNTIF(AK$11:AK3240, AK3240)-1)</f>
        <v/>
      </c>
      <c r="AO3240" s="37" t="str">
        <f>IF(AL3240="", "", COUNTIF(AL$11:AL$8010, "&gt;"&amp;AL3240)+1+COUNTIF(AL$11:AL3240, AL3240)-1)</f>
        <v/>
      </c>
    </row>
    <row r="3241" spans="1:41" x14ac:dyDescent="0.55000000000000004">
      <c r="A3241" s="5"/>
      <c r="B3241" s="284"/>
      <c r="C3241" s="285"/>
      <c r="D3241" s="286"/>
      <c r="E3241" s="287"/>
      <c r="F3241" s="288"/>
      <c r="G3241" s="5"/>
      <c r="J3241" s="7" t="str">
        <f t="shared" si="909"/>
        <v/>
      </c>
      <c r="K3241" s="48" t="str">
        <f t="shared" si="910"/>
        <v/>
      </c>
      <c r="L3241" s="48" t="str">
        <f t="shared" si="911"/>
        <v/>
      </c>
      <c r="M3241" s="49" t="str">
        <f t="shared" si="912"/>
        <v/>
      </c>
      <c r="U3241" s="103" t="str">
        <f t="shared" si="913"/>
        <v/>
      </c>
      <c r="V3241" s="77" t="str">
        <f t="shared" si="914"/>
        <v/>
      </c>
      <c r="W3241" s="37" t="str">
        <f t="shared" si="915"/>
        <v/>
      </c>
      <c r="X3241" s="7" t="str">
        <f t="shared" si="916"/>
        <v/>
      </c>
      <c r="Y3241" s="37" t="str">
        <f t="shared" si="917"/>
        <v/>
      </c>
      <c r="AA3241" s="54" t="str">
        <f t="shared" si="918"/>
        <v/>
      </c>
      <c r="AC3241" s="121" t="str">
        <f t="shared" si="919"/>
        <v/>
      </c>
      <c r="AD3241" s="111" t="str">
        <f t="shared" si="920"/>
        <v/>
      </c>
      <c r="AE3241" s="122" t="str">
        <f t="shared" si="921"/>
        <v/>
      </c>
      <c r="AF3241" s="123" t="str">
        <f t="shared" si="922"/>
        <v>Qtr 1</v>
      </c>
      <c r="AG3241" s="122" t="str">
        <f t="shared" si="923"/>
        <v/>
      </c>
      <c r="AI3241" s="124" t="str">
        <f t="shared" si="924"/>
        <v/>
      </c>
      <c r="AK3241" s="103" t="str">
        <f t="shared" si="925"/>
        <v/>
      </c>
      <c r="AL3241" s="104" t="str">
        <f t="shared" si="926"/>
        <v/>
      </c>
      <c r="AN3241" s="37" t="str">
        <f>IF(AK3241="", "", COUNTIF(AK$11:AK$8010, "&lt;"&amp;AK3241)+1+COUNTIF(AK$11:AK3241, AK3241)-1)</f>
        <v/>
      </c>
      <c r="AO3241" s="37" t="str">
        <f>IF(AL3241="", "", COUNTIF(AL$11:AL$8010, "&gt;"&amp;AL3241)+1+COUNTIF(AL$11:AL3241, AL3241)-1)</f>
        <v/>
      </c>
    </row>
    <row r="3242" spans="1:41" x14ac:dyDescent="0.55000000000000004">
      <c r="A3242" s="5"/>
      <c r="B3242" s="284"/>
      <c r="C3242" s="285"/>
      <c r="D3242" s="286"/>
      <c r="E3242" s="287"/>
      <c r="F3242" s="288"/>
      <c r="G3242" s="5"/>
      <c r="J3242" s="7" t="str">
        <f t="shared" si="909"/>
        <v/>
      </c>
      <c r="K3242" s="48" t="str">
        <f t="shared" si="910"/>
        <v/>
      </c>
      <c r="L3242" s="48" t="str">
        <f t="shared" si="911"/>
        <v/>
      </c>
      <c r="M3242" s="49" t="str">
        <f t="shared" si="912"/>
        <v/>
      </c>
      <c r="U3242" s="103" t="str">
        <f t="shared" si="913"/>
        <v/>
      </c>
      <c r="V3242" s="77" t="str">
        <f t="shared" si="914"/>
        <v/>
      </c>
      <c r="W3242" s="37" t="str">
        <f t="shared" si="915"/>
        <v/>
      </c>
      <c r="X3242" s="7" t="str">
        <f t="shared" si="916"/>
        <v/>
      </c>
      <c r="Y3242" s="37" t="str">
        <f t="shared" si="917"/>
        <v/>
      </c>
      <c r="AA3242" s="54" t="str">
        <f t="shared" si="918"/>
        <v/>
      </c>
      <c r="AC3242" s="121" t="str">
        <f t="shared" si="919"/>
        <v/>
      </c>
      <c r="AD3242" s="111" t="str">
        <f t="shared" si="920"/>
        <v/>
      </c>
      <c r="AE3242" s="122" t="str">
        <f t="shared" si="921"/>
        <v/>
      </c>
      <c r="AF3242" s="123" t="str">
        <f t="shared" si="922"/>
        <v>Qtr 1</v>
      </c>
      <c r="AG3242" s="122" t="str">
        <f t="shared" si="923"/>
        <v/>
      </c>
      <c r="AI3242" s="124" t="str">
        <f t="shared" si="924"/>
        <v/>
      </c>
      <c r="AK3242" s="103" t="str">
        <f t="shared" si="925"/>
        <v/>
      </c>
      <c r="AL3242" s="104" t="str">
        <f t="shared" si="926"/>
        <v/>
      </c>
      <c r="AN3242" s="37" t="str">
        <f>IF(AK3242="", "", COUNTIF(AK$11:AK$8010, "&lt;"&amp;AK3242)+1+COUNTIF(AK$11:AK3242, AK3242)-1)</f>
        <v/>
      </c>
      <c r="AO3242" s="37" t="str">
        <f>IF(AL3242="", "", COUNTIF(AL$11:AL$8010, "&gt;"&amp;AL3242)+1+COUNTIF(AL$11:AL3242, AL3242)-1)</f>
        <v/>
      </c>
    </row>
    <row r="3243" spans="1:41" x14ac:dyDescent="0.55000000000000004">
      <c r="A3243" s="5"/>
      <c r="B3243" s="284"/>
      <c r="C3243" s="285"/>
      <c r="D3243" s="286"/>
      <c r="E3243" s="287"/>
      <c r="F3243" s="288"/>
      <c r="G3243" s="5"/>
      <c r="J3243" s="7" t="str">
        <f t="shared" si="909"/>
        <v/>
      </c>
      <c r="K3243" s="48" t="str">
        <f t="shared" si="910"/>
        <v/>
      </c>
      <c r="L3243" s="48" t="str">
        <f t="shared" si="911"/>
        <v/>
      </c>
      <c r="M3243" s="49" t="str">
        <f t="shared" si="912"/>
        <v/>
      </c>
      <c r="U3243" s="103" t="str">
        <f t="shared" si="913"/>
        <v/>
      </c>
      <c r="V3243" s="77" t="str">
        <f t="shared" si="914"/>
        <v/>
      </c>
      <c r="W3243" s="37" t="str">
        <f t="shared" si="915"/>
        <v/>
      </c>
      <c r="X3243" s="7" t="str">
        <f t="shared" si="916"/>
        <v/>
      </c>
      <c r="Y3243" s="37" t="str">
        <f t="shared" si="917"/>
        <v/>
      </c>
      <c r="AA3243" s="54" t="str">
        <f t="shared" si="918"/>
        <v/>
      </c>
      <c r="AC3243" s="121" t="str">
        <f t="shared" si="919"/>
        <v/>
      </c>
      <c r="AD3243" s="111" t="str">
        <f t="shared" si="920"/>
        <v/>
      </c>
      <c r="AE3243" s="122" t="str">
        <f t="shared" si="921"/>
        <v/>
      </c>
      <c r="AF3243" s="123" t="str">
        <f t="shared" si="922"/>
        <v>Qtr 1</v>
      </c>
      <c r="AG3243" s="122" t="str">
        <f t="shared" si="923"/>
        <v/>
      </c>
      <c r="AI3243" s="124" t="str">
        <f t="shared" si="924"/>
        <v/>
      </c>
      <c r="AK3243" s="103" t="str">
        <f t="shared" si="925"/>
        <v/>
      </c>
      <c r="AL3243" s="104" t="str">
        <f t="shared" si="926"/>
        <v/>
      </c>
      <c r="AN3243" s="37" t="str">
        <f>IF(AK3243="", "", COUNTIF(AK$11:AK$8010, "&lt;"&amp;AK3243)+1+COUNTIF(AK$11:AK3243, AK3243)-1)</f>
        <v/>
      </c>
      <c r="AO3243" s="37" t="str">
        <f>IF(AL3243="", "", COUNTIF(AL$11:AL$8010, "&gt;"&amp;AL3243)+1+COUNTIF(AL$11:AL3243, AL3243)-1)</f>
        <v/>
      </c>
    </row>
    <row r="3244" spans="1:41" x14ac:dyDescent="0.55000000000000004">
      <c r="A3244" s="5"/>
      <c r="B3244" s="284"/>
      <c r="C3244" s="285"/>
      <c r="D3244" s="286"/>
      <c r="E3244" s="287"/>
      <c r="F3244" s="288"/>
      <c r="G3244" s="5"/>
      <c r="J3244" s="7" t="str">
        <f t="shared" si="909"/>
        <v/>
      </c>
      <c r="K3244" s="48" t="str">
        <f t="shared" si="910"/>
        <v/>
      </c>
      <c r="L3244" s="48" t="str">
        <f t="shared" si="911"/>
        <v/>
      </c>
      <c r="M3244" s="49" t="str">
        <f t="shared" si="912"/>
        <v/>
      </c>
      <c r="U3244" s="103" t="str">
        <f t="shared" si="913"/>
        <v/>
      </c>
      <c r="V3244" s="77" t="str">
        <f t="shared" si="914"/>
        <v/>
      </c>
      <c r="W3244" s="37" t="str">
        <f t="shared" si="915"/>
        <v/>
      </c>
      <c r="X3244" s="7" t="str">
        <f t="shared" si="916"/>
        <v/>
      </c>
      <c r="Y3244" s="37" t="str">
        <f t="shared" si="917"/>
        <v/>
      </c>
      <c r="AA3244" s="54" t="str">
        <f t="shared" si="918"/>
        <v/>
      </c>
      <c r="AC3244" s="121" t="str">
        <f t="shared" si="919"/>
        <v/>
      </c>
      <c r="AD3244" s="111" t="str">
        <f t="shared" si="920"/>
        <v/>
      </c>
      <c r="AE3244" s="122" t="str">
        <f t="shared" si="921"/>
        <v/>
      </c>
      <c r="AF3244" s="123" t="str">
        <f t="shared" si="922"/>
        <v>Qtr 1</v>
      </c>
      <c r="AG3244" s="122" t="str">
        <f t="shared" si="923"/>
        <v/>
      </c>
      <c r="AI3244" s="124" t="str">
        <f t="shared" si="924"/>
        <v/>
      </c>
      <c r="AK3244" s="103" t="str">
        <f t="shared" si="925"/>
        <v/>
      </c>
      <c r="AL3244" s="104" t="str">
        <f t="shared" si="926"/>
        <v/>
      </c>
      <c r="AN3244" s="37" t="str">
        <f>IF(AK3244="", "", COUNTIF(AK$11:AK$8010, "&lt;"&amp;AK3244)+1+COUNTIF(AK$11:AK3244, AK3244)-1)</f>
        <v/>
      </c>
      <c r="AO3244" s="37" t="str">
        <f>IF(AL3244="", "", COUNTIF(AL$11:AL$8010, "&gt;"&amp;AL3244)+1+COUNTIF(AL$11:AL3244, AL3244)-1)</f>
        <v/>
      </c>
    </row>
    <row r="3245" spans="1:41" x14ac:dyDescent="0.55000000000000004">
      <c r="A3245" s="5"/>
      <c r="B3245" s="284"/>
      <c r="C3245" s="285"/>
      <c r="D3245" s="286"/>
      <c r="E3245" s="287"/>
      <c r="F3245" s="288"/>
      <c r="G3245" s="5"/>
      <c r="J3245" s="7" t="str">
        <f t="shared" si="909"/>
        <v/>
      </c>
      <c r="K3245" s="48" t="str">
        <f t="shared" si="910"/>
        <v/>
      </c>
      <c r="L3245" s="48" t="str">
        <f t="shared" si="911"/>
        <v/>
      </c>
      <c r="M3245" s="49" t="str">
        <f t="shared" si="912"/>
        <v/>
      </c>
      <c r="U3245" s="103" t="str">
        <f t="shared" si="913"/>
        <v/>
      </c>
      <c r="V3245" s="77" t="str">
        <f t="shared" si="914"/>
        <v/>
      </c>
      <c r="W3245" s="37" t="str">
        <f t="shared" si="915"/>
        <v/>
      </c>
      <c r="X3245" s="7" t="str">
        <f t="shared" si="916"/>
        <v/>
      </c>
      <c r="Y3245" s="37" t="str">
        <f t="shared" si="917"/>
        <v/>
      </c>
      <c r="AA3245" s="54" t="str">
        <f t="shared" si="918"/>
        <v/>
      </c>
      <c r="AC3245" s="121" t="str">
        <f t="shared" si="919"/>
        <v/>
      </c>
      <c r="AD3245" s="111" t="str">
        <f t="shared" si="920"/>
        <v/>
      </c>
      <c r="AE3245" s="122" t="str">
        <f t="shared" si="921"/>
        <v/>
      </c>
      <c r="AF3245" s="123" t="str">
        <f t="shared" si="922"/>
        <v>Qtr 1</v>
      </c>
      <c r="AG3245" s="122" t="str">
        <f t="shared" si="923"/>
        <v/>
      </c>
      <c r="AI3245" s="124" t="str">
        <f t="shared" si="924"/>
        <v/>
      </c>
      <c r="AK3245" s="103" t="str">
        <f t="shared" si="925"/>
        <v/>
      </c>
      <c r="AL3245" s="104" t="str">
        <f t="shared" si="926"/>
        <v/>
      </c>
      <c r="AN3245" s="37" t="str">
        <f>IF(AK3245="", "", COUNTIF(AK$11:AK$8010, "&lt;"&amp;AK3245)+1+COUNTIF(AK$11:AK3245, AK3245)-1)</f>
        <v/>
      </c>
      <c r="AO3245" s="37" t="str">
        <f>IF(AL3245="", "", COUNTIF(AL$11:AL$8010, "&gt;"&amp;AL3245)+1+COUNTIF(AL$11:AL3245, AL3245)-1)</f>
        <v/>
      </c>
    </row>
    <row r="3246" spans="1:41" x14ac:dyDescent="0.55000000000000004">
      <c r="A3246" s="5"/>
      <c r="B3246" s="284"/>
      <c r="C3246" s="285"/>
      <c r="D3246" s="286"/>
      <c r="E3246" s="287"/>
      <c r="F3246" s="288"/>
      <c r="G3246" s="5"/>
      <c r="J3246" s="7" t="str">
        <f t="shared" si="909"/>
        <v/>
      </c>
      <c r="K3246" s="48" t="str">
        <f t="shared" si="910"/>
        <v/>
      </c>
      <c r="L3246" s="48" t="str">
        <f t="shared" si="911"/>
        <v/>
      </c>
      <c r="M3246" s="49" t="str">
        <f t="shared" si="912"/>
        <v/>
      </c>
      <c r="U3246" s="103" t="str">
        <f t="shared" si="913"/>
        <v/>
      </c>
      <c r="V3246" s="77" t="str">
        <f t="shared" si="914"/>
        <v/>
      </c>
      <c r="W3246" s="37" t="str">
        <f t="shared" si="915"/>
        <v/>
      </c>
      <c r="X3246" s="7" t="str">
        <f t="shared" si="916"/>
        <v/>
      </c>
      <c r="Y3246" s="37" t="str">
        <f t="shared" si="917"/>
        <v/>
      </c>
      <c r="AA3246" s="54" t="str">
        <f t="shared" si="918"/>
        <v/>
      </c>
      <c r="AC3246" s="121" t="str">
        <f t="shared" si="919"/>
        <v/>
      </c>
      <c r="AD3246" s="111" t="str">
        <f t="shared" si="920"/>
        <v/>
      </c>
      <c r="AE3246" s="122" t="str">
        <f t="shared" si="921"/>
        <v/>
      </c>
      <c r="AF3246" s="123" t="str">
        <f t="shared" si="922"/>
        <v>Qtr 1</v>
      </c>
      <c r="AG3246" s="122" t="str">
        <f t="shared" si="923"/>
        <v/>
      </c>
      <c r="AI3246" s="124" t="str">
        <f t="shared" si="924"/>
        <v/>
      </c>
      <c r="AK3246" s="103" t="str">
        <f t="shared" si="925"/>
        <v/>
      </c>
      <c r="AL3246" s="104" t="str">
        <f t="shared" si="926"/>
        <v/>
      </c>
      <c r="AN3246" s="37" t="str">
        <f>IF(AK3246="", "", COUNTIF(AK$11:AK$8010, "&lt;"&amp;AK3246)+1+COUNTIF(AK$11:AK3246, AK3246)-1)</f>
        <v/>
      </c>
      <c r="AO3246" s="37" t="str">
        <f>IF(AL3246="", "", COUNTIF(AL$11:AL$8010, "&gt;"&amp;AL3246)+1+COUNTIF(AL$11:AL3246, AL3246)-1)</f>
        <v/>
      </c>
    </row>
    <row r="3247" spans="1:41" x14ac:dyDescent="0.55000000000000004">
      <c r="A3247" s="5"/>
      <c r="B3247" s="284"/>
      <c r="C3247" s="285"/>
      <c r="D3247" s="286"/>
      <c r="E3247" s="287"/>
      <c r="F3247" s="288"/>
      <c r="G3247" s="5"/>
      <c r="J3247" s="7" t="str">
        <f t="shared" si="909"/>
        <v/>
      </c>
      <c r="K3247" s="48" t="str">
        <f t="shared" si="910"/>
        <v/>
      </c>
      <c r="L3247" s="48" t="str">
        <f t="shared" si="911"/>
        <v/>
      </c>
      <c r="M3247" s="49" t="str">
        <f t="shared" si="912"/>
        <v/>
      </c>
      <c r="U3247" s="103" t="str">
        <f t="shared" si="913"/>
        <v/>
      </c>
      <c r="V3247" s="77" t="str">
        <f t="shared" si="914"/>
        <v/>
      </c>
      <c r="W3247" s="37" t="str">
        <f t="shared" si="915"/>
        <v/>
      </c>
      <c r="X3247" s="7" t="str">
        <f t="shared" si="916"/>
        <v/>
      </c>
      <c r="Y3247" s="37" t="str">
        <f t="shared" si="917"/>
        <v/>
      </c>
      <c r="AA3247" s="54" t="str">
        <f t="shared" si="918"/>
        <v/>
      </c>
      <c r="AC3247" s="121" t="str">
        <f t="shared" si="919"/>
        <v/>
      </c>
      <c r="AD3247" s="111" t="str">
        <f t="shared" si="920"/>
        <v/>
      </c>
      <c r="AE3247" s="122" t="str">
        <f t="shared" si="921"/>
        <v/>
      </c>
      <c r="AF3247" s="123" t="str">
        <f t="shared" si="922"/>
        <v>Qtr 1</v>
      </c>
      <c r="AG3247" s="122" t="str">
        <f t="shared" si="923"/>
        <v/>
      </c>
      <c r="AI3247" s="124" t="str">
        <f t="shared" si="924"/>
        <v/>
      </c>
      <c r="AK3247" s="103" t="str">
        <f t="shared" si="925"/>
        <v/>
      </c>
      <c r="AL3247" s="104" t="str">
        <f t="shared" si="926"/>
        <v/>
      </c>
      <c r="AN3247" s="37" t="str">
        <f>IF(AK3247="", "", COUNTIF(AK$11:AK$8010, "&lt;"&amp;AK3247)+1+COUNTIF(AK$11:AK3247, AK3247)-1)</f>
        <v/>
      </c>
      <c r="AO3247" s="37" t="str">
        <f>IF(AL3247="", "", COUNTIF(AL$11:AL$8010, "&gt;"&amp;AL3247)+1+COUNTIF(AL$11:AL3247, AL3247)-1)</f>
        <v/>
      </c>
    </row>
    <row r="3248" spans="1:41" x14ac:dyDescent="0.55000000000000004">
      <c r="A3248" s="5"/>
      <c r="B3248" s="284"/>
      <c r="C3248" s="285"/>
      <c r="D3248" s="286"/>
      <c r="E3248" s="287"/>
      <c r="F3248" s="288"/>
      <c r="G3248" s="5"/>
      <c r="J3248" s="7" t="str">
        <f t="shared" si="909"/>
        <v/>
      </c>
      <c r="K3248" s="48" t="str">
        <f t="shared" si="910"/>
        <v/>
      </c>
      <c r="L3248" s="48" t="str">
        <f t="shared" si="911"/>
        <v/>
      </c>
      <c r="M3248" s="49" t="str">
        <f t="shared" si="912"/>
        <v/>
      </c>
      <c r="U3248" s="103" t="str">
        <f t="shared" si="913"/>
        <v/>
      </c>
      <c r="V3248" s="77" t="str">
        <f t="shared" si="914"/>
        <v/>
      </c>
      <c r="W3248" s="37" t="str">
        <f t="shared" si="915"/>
        <v/>
      </c>
      <c r="X3248" s="7" t="str">
        <f t="shared" si="916"/>
        <v/>
      </c>
      <c r="Y3248" s="37" t="str">
        <f t="shared" si="917"/>
        <v/>
      </c>
      <c r="AA3248" s="54" t="str">
        <f t="shared" si="918"/>
        <v/>
      </c>
      <c r="AC3248" s="121" t="str">
        <f t="shared" si="919"/>
        <v/>
      </c>
      <c r="AD3248" s="111" t="str">
        <f t="shared" si="920"/>
        <v/>
      </c>
      <c r="AE3248" s="122" t="str">
        <f t="shared" si="921"/>
        <v/>
      </c>
      <c r="AF3248" s="123" t="str">
        <f t="shared" si="922"/>
        <v>Qtr 1</v>
      </c>
      <c r="AG3248" s="122" t="str">
        <f t="shared" si="923"/>
        <v/>
      </c>
      <c r="AI3248" s="124" t="str">
        <f t="shared" si="924"/>
        <v/>
      </c>
      <c r="AK3248" s="103" t="str">
        <f t="shared" si="925"/>
        <v/>
      </c>
      <c r="AL3248" s="104" t="str">
        <f t="shared" si="926"/>
        <v/>
      </c>
      <c r="AN3248" s="37" t="str">
        <f>IF(AK3248="", "", COUNTIF(AK$11:AK$8010, "&lt;"&amp;AK3248)+1+COUNTIF(AK$11:AK3248, AK3248)-1)</f>
        <v/>
      </c>
      <c r="AO3248" s="37" t="str">
        <f>IF(AL3248="", "", COUNTIF(AL$11:AL$8010, "&gt;"&amp;AL3248)+1+COUNTIF(AL$11:AL3248, AL3248)-1)</f>
        <v/>
      </c>
    </row>
    <row r="3249" spans="1:41" x14ac:dyDescent="0.55000000000000004">
      <c r="A3249" s="5"/>
      <c r="B3249" s="284"/>
      <c r="C3249" s="285"/>
      <c r="D3249" s="286"/>
      <c r="E3249" s="287"/>
      <c r="F3249" s="288"/>
      <c r="G3249" s="5"/>
      <c r="J3249" s="7" t="str">
        <f t="shared" si="909"/>
        <v/>
      </c>
      <c r="K3249" s="48" t="str">
        <f t="shared" si="910"/>
        <v/>
      </c>
      <c r="L3249" s="48" t="str">
        <f t="shared" si="911"/>
        <v/>
      </c>
      <c r="M3249" s="49" t="str">
        <f t="shared" si="912"/>
        <v/>
      </c>
      <c r="U3249" s="103" t="str">
        <f t="shared" si="913"/>
        <v/>
      </c>
      <c r="V3249" s="77" t="str">
        <f t="shared" si="914"/>
        <v/>
      </c>
      <c r="W3249" s="37" t="str">
        <f t="shared" si="915"/>
        <v/>
      </c>
      <c r="X3249" s="7" t="str">
        <f t="shared" si="916"/>
        <v/>
      </c>
      <c r="Y3249" s="37" t="str">
        <f t="shared" si="917"/>
        <v/>
      </c>
      <c r="AA3249" s="54" t="str">
        <f t="shared" si="918"/>
        <v/>
      </c>
      <c r="AC3249" s="121" t="str">
        <f t="shared" si="919"/>
        <v/>
      </c>
      <c r="AD3249" s="111" t="str">
        <f t="shared" si="920"/>
        <v/>
      </c>
      <c r="AE3249" s="122" t="str">
        <f t="shared" si="921"/>
        <v/>
      </c>
      <c r="AF3249" s="123" t="str">
        <f t="shared" si="922"/>
        <v>Qtr 1</v>
      </c>
      <c r="AG3249" s="122" t="str">
        <f t="shared" si="923"/>
        <v/>
      </c>
      <c r="AI3249" s="124" t="str">
        <f t="shared" si="924"/>
        <v/>
      </c>
      <c r="AK3249" s="103" t="str">
        <f t="shared" si="925"/>
        <v/>
      </c>
      <c r="AL3249" s="104" t="str">
        <f t="shared" si="926"/>
        <v/>
      </c>
      <c r="AN3249" s="37" t="str">
        <f>IF(AK3249="", "", COUNTIF(AK$11:AK$8010, "&lt;"&amp;AK3249)+1+COUNTIF(AK$11:AK3249, AK3249)-1)</f>
        <v/>
      </c>
      <c r="AO3249" s="37" t="str">
        <f>IF(AL3249="", "", COUNTIF(AL$11:AL$8010, "&gt;"&amp;AL3249)+1+COUNTIF(AL$11:AL3249, AL3249)-1)</f>
        <v/>
      </c>
    </row>
    <row r="3250" spans="1:41" x14ac:dyDescent="0.55000000000000004">
      <c r="A3250" s="5"/>
      <c r="B3250" s="284"/>
      <c r="C3250" s="285"/>
      <c r="D3250" s="286"/>
      <c r="E3250" s="287"/>
      <c r="F3250" s="288"/>
      <c r="G3250" s="5"/>
      <c r="J3250" s="7" t="str">
        <f t="shared" si="909"/>
        <v/>
      </c>
      <c r="K3250" s="48" t="str">
        <f t="shared" si="910"/>
        <v/>
      </c>
      <c r="L3250" s="48" t="str">
        <f t="shared" si="911"/>
        <v/>
      </c>
      <c r="M3250" s="49" t="str">
        <f t="shared" si="912"/>
        <v/>
      </c>
      <c r="U3250" s="103" t="str">
        <f t="shared" si="913"/>
        <v/>
      </c>
      <c r="V3250" s="77" t="str">
        <f t="shared" si="914"/>
        <v/>
      </c>
      <c r="W3250" s="37" t="str">
        <f t="shared" si="915"/>
        <v/>
      </c>
      <c r="X3250" s="7" t="str">
        <f t="shared" si="916"/>
        <v/>
      </c>
      <c r="Y3250" s="37" t="str">
        <f t="shared" si="917"/>
        <v/>
      </c>
      <c r="AA3250" s="54" t="str">
        <f t="shared" si="918"/>
        <v/>
      </c>
      <c r="AC3250" s="121" t="str">
        <f t="shared" si="919"/>
        <v/>
      </c>
      <c r="AD3250" s="111" t="str">
        <f t="shared" si="920"/>
        <v/>
      </c>
      <c r="AE3250" s="122" t="str">
        <f t="shared" si="921"/>
        <v/>
      </c>
      <c r="AF3250" s="123" t="str">
        <f t="shared" si="922"/>
        <v>Qtr 1</v>
      </c>
      <c r="AG3250" s="122" t="str">
        <f t="shared" si="923"/>
        <v/>
      </c>
      <c r="AI3250" s="124" t="str">
        <f t="shared" si="924"/>
        <v/>
      </c>
      <c r="AK3250" s="103" t="str">
        <f t="shared" si="925"/>
        <v/>
      </c>
      <c r="AL3250" s="104" t="str">
        <f t="shared" si="926"/>
        <v/>
      </c>
      <c r="AN3250" s="37" t="str">
        <f>IF(AK3250="", "", COUNTIF(AK$11:AK$8010, "&lt;"&amp;AK3250)+1+COUNTIF(AK$11:AK3250, AK3250)-1)</f>
        <v/>
      </c>
      <c r="AO3250" s="37" t="str">
        <f>IF(AL3250="", "", COUNTIF(AL$11:AL$8010, "&gt;"&amp;AL3250)+1+COUNTIF(AL$11:AL3250, AL3250)-1)</f>
        <v/>
      </c>
    </row>
    <row r="3251" spans="1:41" x14ac:dyDescent="0.55000000000000004">
      <c r="A3251" s="5"/>
      <c r="B3251" s="284"/>
      <c r="C3251" s="285"/>
      <c r="D3251" s="286"/>
      <c r="E3251" s="287"/>
      <c r="F3251" s="288"/>
      <c r="G3251" s="5"/>
      <c r="J3251" s="7" t="str">
        <f t="shared" si="909"/>
        <v/>
      </c>
      <c r="K3251" s="48" t="str">
        <f t="shared" si="910"/>
        <v/>
      </c>
      <c r="L3251" s="48" t="str">
        <f t="shared" si="911"/>
        <v/>
      </c>
      <c r="M3251" s="49" t="str">
        <f t="shared" si="912"/>
        <v/>
      </c>
      <c r="U3251" s="103" t="str">
        <f t="shared" si="913"/>
        <v/>
      </c>
      <c r="V3251" s="77" t="str">
        <f t="shared" si="914"/>
        <v/>
      </c>
      <c r="W3251" s="37" t="str">
        <f t="shared" si="915"/>
        <v/>
      </c>
      <c r="X3251" s="7" t="str">
        <f t="shared" si="916"/>
        <v/>
      </c>
      <c r="Y3251" s="37" t="str">
        <f t="shared" si="917"/>
        <v/>
      </c>
      <c r="AA3251" s="54" t="str">
        <f t="shared" si="918"/>
        <v/>
      </c>
      <c r="AC3251" s="121" t="str">
        <f t="shared" si="919"/>
        <v/>
      </c>
      <c r="AD3251" s="111" t="str">
        <f t="shared" si="920"/>
        <v/>
      </c>
      <c r="AE3251" s="122" t="str">
        <f t="shared" si="921"/>
        <v/>
      </c>
      <c r="AF3251" s="123" t="str">
        <f t="shared" si="922"/>
        <v>Qtr 1</v>
      </c>
      <c r="AG3251" s="122" t="str">
        <f t="shared" si="923"/>
        <v/>
      </c>
      <c r="AI3251" s="124" t="str">
        <f t="shared" si="924"/>
        <v/>
      </c>
      <c r="AK3251" s="103" t="str">
        <f t="shared" si="925"/>
        <v/>
      </c>
      <c r="AL3251" s="104" t="str">
        <f t="shared" si="926"/>
        <v/>
      </c>
      <c r="AN3251" s="37" t="str">
        <f>IF(AK3251="", "", COUNTIF(AK$11:AK$8010, "&lt;"&amp;AK3251)+1+COUNTIF(AK$11:AK3251, AK3251)-1)</f>
        <v/>
      </c>
      <c r="AO3251" s="37" t="str">
        <f>IF(AL3251="", "", COUNTIF(AL$11:AL$8010, "&gt;"&amp;AL3251)+1+COUNTIF(AL$11:AL3251, AL3251)-1)</f>
        <v/>
      </c>
    </row>
    <row r="3252" spans="1:41" x14ac:dyDescent="0.55000000000000004">
      <c r="A3252" s="5"/>
      <c r="B3252" s="284"/>
      <c r="C3252" s="285"/>
      <c r="D3252" s="286"/>
      <c r="E3252" s="287"/>
      <c r="F3252" s="288"/>
      <c r="G3252" s="5"/>
      <c r="J3252" s="7" t="str">
        <f t="shared" si="909"/>
        <v/>
      </c>
      <c r="K3252" s="48" t="str">
        <f t="shared" si="910"/>
        <v/>
      </c>
      <c r="L3252" s="48" t="str">
        <f t="shared" si="911"/>
        <v/>
      </c>
      <c r="M3252" s="49" t="str">
        <f t="shared" si="912"/>
        <v/>
      </c>
      <c r="U3252" s="103" t="str">
        <f t="shared" si="913"/>
        <v/>
      </c>
      <c r="V3252" s="77" t="str">
        <f t="shared" si="914"/>
        <v/>
      </c>
      <c r="W3252" s="37" t="str">
        <f t="shared" si="915"/>
        <v/>
      </c>
      <c r="X3252" s="7" t="str">
        <f t="shared" si="916"/>
        <v/>
      </c>
      <c r="Y3252" s="37" t="str">
        <f t="shared" si="917"/>
        <v/>
      </c>
      <c r="AA3252" s="54" t="str">
        <f t="shared" si="918"/>
        <v/>
      </c>
      <c r="AC3252" s="121" t="str">
        <f t="shared" si="919"/>
        <v/>
      </c>
      <c r="AD3252" s="111" t="str">
        <f t="shared" si="920"/>
        <v/>
      </c>
      <c r="AE3252" s="122" t="str">
        <f t="shared" si="921"/>
        <v/>
      </c>
      <c r="AF3252" s="123" t="str">
        <f t="shared" si="922"/>
        <v>Qtr 1</v>
      </c>
      <c r="AG3252" s="122" t="str">
        <f t="shared" si="923"/>
        <v/>
      </c>
      <c r="AI3252" s="124" t="str">
        <f t="shared" si="924"/>
        <v/>
      </c>
      <c r="AK3252" s="103" t="str">
        <f t="shared" si="925"/>
        <v/>
      </c>
      <c r="AL3252" s="104" t="str">
        <f t="shared" si="926"/>
        <v/>
      </c>
      <c r="AN3252" s="37" t="str">
        <f>IF(AK3252="", "", COUNTIF(AK$11:AK$8010, "&lt;"&amp;AK3252)+1+COUNTIF(AK$11:AK3252, AK3252)-1)</f>
        <v/>
      </c>
      <c r="AO3252" s="37" t="str">
        <f>IF(AL3252="", "", COUNTIF(AL$11:AL$8010, "&gt;"&amp;AL3252)+1+COUNTIF(AL$11:AL3252, AL3252)-1)</f>
        <v/>
      </c>
    </row>
    <row r="3253" spans="1:41" x14ac:dyDescent="0.55000000000000004">
      <c r="A3253" s="5"/>
      <c r="B3253" s="284"/>
      <c r="C3253" s="285"/>
      <c r="D3253" s="286"/>
      <c r="E3253" s="287"/>
      <c r="F3253" s="288"/>
      <c r="G3253" s="5"/>
      <c r="J3253" s="7" t="str">
        <f t="shared" si="909"/>
        <v/>
      </c>
      <c r="K3253" s="48" t="str">
        <f t="shared" si="910"/>
        <v/>
      </c>
      <c r="L3253" s="48" t="str">
        <f t="shared" si="911"/>
        <v/>
      </c>
      <c r="M3253" s="49" t="str">
        <f t="shared" si="912"/>
        <v/>
      </c>
      <c r="U3253" s="103" t="str">
        <f t="shared" si="913"/>
        <v/>
      </c>
      <c r="V3253" s="77" t="str">
        <f t="shared" si="914"/>
        <v/>
      </c>
      <c r="W3253" s="37" t="str">
        <f t="shared" si="915"/>
        <v/>
      </c>
      <c r="X3253" s="7" t="str">
        <f t="shared" si="916"/>
        <v/>
      </c>
      <c r="Y3253" s="37" t="str">
        <f t="shared" si="917"/>
        <v/>
      </c>
      <c r="AA3253" s="54" t="str">
        <f t="shared" si="918"/>
        <v/>
      </c>
      <c r="AC3253" s="121" t="str">
        <f t="shared" si="919"/>
        <v/>
      </c>
      <c r="AD3253" s="111" t="str">
        <f t="shared" si="920"/>
        <v/>
      </c>
      <c r="AE3253" s="122" t="str">
        <f t="shared" si="921"/>
        <v/>
      </c>
      <c r="AF3253" s="123" t="str">
        <f t="shared" si="922"/>
        <v>Qtr 1</v>
      </c>
      <c r="AG3253" s="122" t="str">
        <f t="shared" si="923"/>
        <v/>
      </c>
      <c r="AI3253" s="124" t="str">
        <f t="shared" si="924"/>
        <v/>
      </c>
      <c r="AK3253" s="103" t="str">
        <f t="shared" si="925"/>
        <v/>
      </c>
      <c r="AL3253" s="104" t="str">
        <f t="shared" si="926"/>
        <v/>
      </c>
      <c r="AN3253" s="37" t="str">
        <f>IF(AK3253="", "", COUNTIF(AK$11:AK$8010, "&lt;"&amp;AK3253)+1+COUNTIF(AK$11:AK3253, AK3253)-1)</f>
        <v/>
      </c>
      <c r="AO3253" s="37" t="str">
        <f>IF(AL3253="", "", COUNTIF(AL$11:AL$8010, "&gt;"&amp;AL3253)+1+COUNTIF(AL$11:AL3253, AL3253)-1)</f>
        <v/>
      </c>
    </row>
    <row r="3254" spans="1:41" x14ac:dyDescent="0.55000000000000004">
      <c r="A3254" s="5"/>
      <c r="B3254" s="284"/>
      <c r="C3254" s="285"/>
      <c r="D3254" s="286"/>
      <c r="E3254" s="287"/>
      <c r="F3254" s="288"/>
      <c r="G3254" s="5"/>
      <c r="J3254" s="7" t="str">
        <f t="shared" si="909"/>
        <v/>
      </c>
      <c r="K3254" s="48" t="str">
        <f t="shared" si="910"/>
        <v/>
      </c>
      <c r="L3254" s="48" t="str">
        <f t="shared" si="911"/>
        <v/>
      </c>
      <c r="M3254" s="49" t="str">
        <f t="shared" si="912"/>
        <v/>
      </c>
      <c r="U3254" s="103" t="str">
        <f t="shared" si="913"/>
        <v/>
      </c>
      <c r="V3254" s="77" t="str">
        <f t="shared" si="914"/>
        <v/>
      </c>
      <c r="W3254" s="37" t="str">
        <f t="shared" si="915"/>
        <v/>
      </c>
      <c r="X3254" s="7" t="str">
        <f t="shared" si="916"/>
        <v/>
      </c>
      <c r="Y3254" s="37" t="str">
        <f t="shared" si="917"/>
        <v/>
      </c>
      <c r="AA3254" s="54" t="str">
        <f t="shared" si="918"/>
        <v/>
      </c>
      <c r="AC3254" s="121" t="str">
        <f t="shared" si="919"/>
        <v/>
      </c>
      <c r="AD3254" s="111" t="str">
        <f t="shared" si="920"/>
        <v/>
      </c>
      <c r="AE3254" s="122" t="str">
        <f t="shared" si="921"/>
        <v/>
      </c>
      <c r="AF3254" s="123" t="str">
        <f t="shared" si="922"/>
        <v>Qtr 1</v>
      </c>
      <c r="AG3254" s="122" t="str">
        <f t="shared" si="923"/>
        <v/>
      </c>
      <c r="AI3254" s="124" t="str">
        <f t="shared" si="924"/>
        <v/>
      </c>
      <c r="AK3254" s="103" t="str">
        <f t="shared" si="925"/>
        <v/>
      </c>
      <c r="AL3254" s="104" t="str">
        <f t="shared" si="926"/>
        <v/>
      </c>
      <c r="AN3254" s="37" t="str">
        <f>IF(AK3254="", "", COUNTIF(AK$11:AK$8010, "&lt;"&amp;AK3254)+1+COUNTIF(AK$11:AK3254, AK3254)-1)</f>
        <v/>
      </c>
      <c r="AO3254" s="37" t="str">
        <f>IF(AL3254="", "", COUNTIF(AL$11:AL$8010, "&gt;"&amp;AL3254)+1+COUNTIF(AL$11:AL3254, AL3254)-1)</f>
        <v/>
      </c>
    </row>
    <row r="3255" spans="1:41" x14ac:dyDescent="0.55000000000000004">
      <c r="A3255" s="5"/>
      <c r="B3255" s="284"/>
      <c r="C3255" s="285"/>
      <c r="D3255" s="286"/>
      <c r="E3255" s="287"/>
      <c r="F3255" s="288"/>
      <c r="G3255" s="5"/>
      <c r="J3255" s="7" t="str">
        <f t="shared" si="909"/>
        <v/>
      </c>
      <c r="K3255" s="48" t="str">
        <f t="shared" si="910"/>
        <v/>
      </c>
      <c r="L3255" s="48" t="str">
        <f t="shared" si="911"/>
        <v/>
      </c>
      <c r="M3255" s="49" t="str">
        <f t="shared" si="912"/>
        <v/>
      </c>
      <c r="U3255" s="103" t="str">
        <f t="shared" si="913"/>
        <v/>
      </c>
      <c r="V3255" s="77" t="str">
        <f t="shared" si="914"/>
        <v/>
      </c>
      <c r="W3255" s="37" t="str">
        <f t="shared" si="915"/>
        <v/>
      </c>
      <c r="X3255" s="7" t="str">
        <f t="shared" si="916"/>
        <v/>
      </c>
      <c r="Y3255" s="37" t="str">
        <f t="shared" si="917"/>
        <v/>
      </c>
      <c r="AA3255" s="54" t="str">
        <f t="shared" si="918"/>
        <v/>
      </c>
      <c r="AC3255" s="121" t="str">
        <f t="shared" si="919"/>
        <v/>
      </c>
      <c r="AD3255" s="111" t="str">
        <f t="shared" si="920"/>
        <v/>
      </c>
      <c r="AE3255" s="122" t="str">
        <f t="shared" si="921"/>
        <v/>
      </c>
      <c r="AF3255" s="123" t="str">
        <f t="shared" si="922"/>
        <v>Qtr 1</v>
      </c>
      <c r="AG3255" s="122" t="str">
        <f t="shared" si="923"/>
        <v/>
      </c>
      <c r="AI3255" s="124" t="str">
        <f t="shared" si="924"/>
        <v/>
      </c>
      <c r="AK3255" s="103" t="str">
        <f t="shared" si="925"/>
        <v/>
      </c>
      <c r="AL3255" s="104" t="str">
        <f t="shared" si="926"/>
        <v/>
      </c>
      <c r="AN3255" s="37" t="str">
        <f>IF(AK3255="", "", COUNTIF(AK$11:AK$8010, "&lt;"&amp;AK3255)+1+COUNTIF(AK$11:AK3255, AK3255)-1)</f>
        <v/>
      </c>
      <c r="AO3255" s="37" t="str">
        <f>IF(AL3255="", "", COUNTIF(AL$11:AL$8010, "&gt;"&amp;AL3255)+1+COUNTIF(AL$11:AL3255, AL3255)-1)</f>
        <v/>
      </c>
    </row>
    <row r="3256" spans="1:41" x14ac:dyDescent="0.55000000000000004">
      <c r="A3256" s="5"/>
      <c r="B3256" s="284"/>
      <c r="C3256" s="285"/>
      <c r="D3256" s="286"/>
      <c r="E3256" s="287"/>
      <c r="F3256" s="288"/>
      <c r="G3256" s="5"/>
      <c r="J3256" s="7" t="str">
        <f t="shared" si="909"/>
        <v/>
      </c>
      <c r="K3256" s="48" t="str">
        <f t="shared" si="910"/>
        <v/>
      </c>
      <c r="L3256" s="48" t="str">
        <f t="shared" si="911"/>
        <v/>
      </c>
      <c r="M3256" s="49" t="str">
        <f t="shared" si="912"/>
        <v/>
      </c>
      <c r="U3256" s="103" t="str">
        <f t="shared" si="913"/>
        <v/>
      </c>
      <c r="V3256" s="77" t="str">
        <f t="shared" si="914"/>
        <v/>
      </c>
      <c r="W3256" s="37" t="str">
        <f t="shared" si="915"/>
        <v/>
      </c>
      <c r="X3256" s="7" t="str">
        <f t="shared" si="916"/>
        <v/>
      </c>
      <c r="Y3256" s="37" t="str">
        <f t="shared" si="917"/>
        <v/>
      </c>
      <c r="AA3256" s="54" t="str">
        <f t="shared" si="918"/>
        <v/>
      </c>
      <c r="AC3256" s="121" t="str">
        <f t="shared" si="919"/>
        <v/>
      </c>
      <c r="AD3256" s="111" t="str">
        <f t="shared" si="920"/>
        <v/>
      </c>
      <c r="AE3256" s="122" t="str">
        <f t="shared" si="921"/>
        <v/>
      </c>
      <c r="AF3256" s="123" t="str">
        <f t="shared" si="922"/>
        <v>Qtr 1</v>
      </c>
      <c r="AG3256" s="122" t="str">
        <f t="shared" si="923"/>
        <v/>
      </c>
      <c r="AI3256" s="124" t="str">
        <f t="shared" si="924"/>
        <v/>
      </c>
      <c r="AK3256" s="103" t="str">
        <f t="shared" si="925"/>
        <v/>
      </c>
      <c r="AL3256" s="104" t="str">
        <f t="shared" si="926"/>
        <v/>
      </c>
      <c r="AN3256" s="37" t="str">
        <f>IF(AK3256="", "", COUNTIF(AK$11:AK$8010, "&lt;"&amp;AK3256)+1+COUNTIF(AK$11:AK3256, AK3256)-1)</f>
        <v/>
      </c>
      <c r="AO3256" s="37" t="str">
        <f>IF(AL3256="", "", COUNTIF(AL$11:AL$8010, "&gt;"&amp;AL3256)+1+COUNTIF(AL$11:AL3256, AL3256)-1)</f>
        <v/>
      </c>
    </row>
    <row r="3257" spans="1:41" x14ac:dyDescent="0.55000000000000004">
      <c r="A3257" s="5"/>
      <c r="B3257" s="284"/>
      <c r="C3257" s="285"/>
      <c r="D3257" s="286"/>
      <c r="E3257" s="287"/>
      <c r="F3257" s="288"/>
      <c r="G3257" s="5"/>
      <c r="J3257" s="7" t="str">
        <f t="shared" si="909"/>
        <v/>
      </c>
      <c r="K3257" s="48" t="str">
        <f t="shared" si="910"/>
        <v/>
      </c>
      <c r="L3257" s="48" t="str">
        <f t="shared" si="911"/>
        <v/>
      </c>
      <c r="M3257" s="49" t="str">
        <f t="shared" si="912"/>
        <v/>
      </c>
      <c r="U3257" s="103" t="str">
        <f t="shared" si="913"/>
        <v/>
      </c>
      <c r="V3257" s="77" t="str">
        <f t="shared" si="914"/>
        <v/>
      </c>
      <c r="W3257" s="37" t="str">
        <f t="shared" si="915"/>
        <v/>
      </c>
      <c r="X3257" s="7" t="str">
        <f t="shared" si="916"/>
        <v/>
      </c>
      <c r="Y3257" s="37" t="str">
        <f t="shared" si="917"/>
        <v/>
      </c>
      <c r="AA3257" s="54" t="str">
        <f t="shared" si="918"/>
        <v/>
      </c>
      <c r="AC3257" s="121" t="str">
        <f t="shared" si="919"/>
        <v/>
      </c>
      <c r="AD3257" s="111" t="str">
        <f t="shared" si="920"/>
        <v/>
      </c>
      <c r="AE3257" s="122" t="str">
        <f t="shared" si="921"/>
        <v/>
      </c>
      <c r="AF3257" s="123" t="str">
        <f t="shared" si="922"/>
        <v>Qtr 1</v>
      </c>
      <c r="AG3257" s="122" t="str">
        <f t="shared" si="923"/>
        <v/>
      </c>
      <c r="AI3257" s="124" t="str">
        <f t="shared" si="924"/>
        <v/>
      </c>
      <c r="AK3257" s="103" t="str">
        <f t="shared" si="925"/>
        <v/>
      </c>
      <c r="AL3257" s="104" t="str">
        <f t="shared" si="926"/>
        <v/>
      </c>
      <c r="AN3257" s="37" t="str">
        <f>IF(AK3257="", "", COUNTIF(AK$11:AK$8010, "&lt;"&amp;AK3257)+1+COUNTIF(AK$11:AK3257, AK3257)-1)</f>
        <v/>
      </c>
      <c r="AO3257" s="37" t="str">
        <f>IF(AL3257="", "", COUNTIF(AL$11:AL$8010, "&gt;"&amp;AL3257)+1+COUNTIF(AL$11:AL3257, AL3257)-1)</f>
        <v/>
      </c>
    </row>
    <row r="3258" spans="1:41" x14ac:dyDescent="0.55000000000000004">
      <c r="A3258" s="5"/>
      <c r="B3258" s="284"/>
      <c r="C3258" s="285"/>
      <c r="D3258" s="286"/>
      <c r="E3258" s="287"/>
      <c r="F3258" s="288"/>
      <c r="G3258" s="5"/>
      <c r="J3258" s="7" t="str">
        <f t="shared" si="909"/>
        <v/>
      </c>
      <c r="K3258" s="48" t="str">
        <f t="shared" si="910"/>
        <v/>
      </c>
      <c r="L3258" s="48" t="str">
        <f t="shared" si="911"/>
        <v/>
      </c>
      <c r="M3258" s="49" t="str">
        <f t="shared" si="912"/>
        <v/>
      </c>
      <c r="U3258" s="103" t="str">
        <f t="shared" si="913"/>
        <v/>
      </c>
      <c r="V3258" s="77" t="str">
        <f t="shared" si="914"/>
        <v/>
      </c>
      <c r="W3258" s="37" t="str">
        <f t="shared" si="915"/>
        <v/>
      </c>
      <c r="X3258" s="7" t="str">
        <f t="shared" si="916"/>
        <v/>
      </c>
      <c r="Y3258" s="37" t="str">
        <f t="shared" si="917"/>
        <v/>
      </c>
      <c r="AA3258" s="54" t="str">
        <f t="shared" si="918"/>
        <v/>
      </c>
      <c r="AC3258" s="121" t="str">
        <f t="shared" si="919"/>
        <v/>
      </c>
      <c r="AD3258" s="111" t="str">
        <f t="shared" si="920"/>
        <v/>
      </c>
      <c r="AE3258" s="122" t="str">
        <f t="shared" si="921"/>
        <v/>
      </c>
      <c r="AF3258" s="123" t="str">
        <f t="shared" si="922"/>
        <v>Qtr 1</v>
      </c>
      <c r="AG3258" s="122" t="str">
        <f t="shared" si="923"/>
        <v/>
      </c>
      <c r="AI3258" s="124" t="str">
        <f t="shared" si="924"/>
        <v/>
      </c>
      <c r="AK3258" s="103" t="str">
        <f t="shared" si="925"/>
        <v/>
      </c>
      <c r="AL3258" s="104" t="str">
        <f t="shared" si="926"/>
        <v/>
      </c>
      <c r="AN3258" s="37" t="str">
        <f>IF(AK3258="", "", COUNTIF(AK$11:AK$8010, "&lt;"&amp;AK3258)+1+COUNTIF(AK$11:AK3258, AK3258)-1)</f>
        <v/>
      </c>
      <c r="AO3258" s="37" t="str">
        <f>IF(AL3258="", "", COUNTIF(AL$11:AL$8010, "&gt;"&amp;AL3258)+1+COUNTIF(AL$11:AL3258, AL3258)-1)</f>
        <v/>
      </c>
    </row>
    <row r="3259" spans="1:41" x14ac:dyDescent="0.55000000000000004">
      <c r="A3259" s="5"/>
      <c r="B3259" s="284"/>
      <c r="C3259" s="285"/>
      <c r="D3259" s="286"/>
      <c r="E3259" s="287"/>
      <c r="F3259" s="288"/>
      <c r="G3259" s="5"/>
      <c r="J3259" s="7" t="str">
        <f t="shared" si="909"/>
        <v/>
      </c>
      <c r="K3259" s="48" t="str">
        <f t="shared" si="910"/>
        <v/>
      </c>
      <c r="L3259" s="48" t="str">
        <f t="shared" si="911"/>
        <v/>
      </c>
      <c r="M3259" s="49" t="str">
        <f t="shared" si="912"/>
        <v/>
      </c>
      <c r="U3259" s="103" t="str">
        <f t="shared" si="913"/>
        <v/>
      </c>
      <c r="V3259" s="77" t="str">
        <f t="shared" si="914"/>
        <v/>
      </c>
      <c r="W3259" s="37" t="str">
        <f t="shared" si="915"/>
        <v/>
      </c>
      <c r="X3259" s="7" t="str">
        <f t="shared" si="916"/>
        <v/>
      </c>
      <c r="Y3259" s="37" t="str">
        <f t="shared" si="917"/>
        <v/>
      </c>
      <c r="AA3259" s="54" t="str">
        <f t="shared" si="918"/>
        <v/>
      </c>
      <c r="AC3259" s="121" t="str">
        <f t="shared" si="919"/>
        <v/>
      </c>
      <c r="AD3259" s="111" t="str">
        <f t="shared" si="920"/>
        <v/>
      </c>
      <c r="AE3259" s="122" t="str">
        <f t="shared" si="921"/>
        <v/>
      </c>
      <c r="AF3259" s="123" t="str">
        <f t="shared" si="922"/>
        <v>Qtr 1</v>
      </c>
      <c r="AG3259" s="122" t="str">
        <f t="shared" si="923"/>
        <v/>
      </c>
      <c r="AI3259" s="124" t="str">
        <f t="shared" si="924"/>
        <v/>
      </c>
      <c r="AK3259" s="103" t="str">
        <f t="shared" si="925"/>
        <v/>
      </c>
      <c r="AL3259" s="104" t="str">
        <f t="shared" si="926"/>
        <v/>
      </c>
      <c r="AN3259" s="37" t="str">
        <f>IF(AK3259="", "", COUNTIF(AK$11:AK$8010, "&lt;"&amp;AK3259)+1+COUNTIF(AK$11:AK3259, AK3259)-1)</f>
        <v/>
      </c>
      <c r="AO3259" s="37" t="str">
        <f>IF(AL3259="", "", COUNTIF(AL$11:AL$8010, "&gt;"&amp;AL3259)+1+COUNTIF(AL$11:AL3259, AL3259)-1)</f>
        <v/>
      </c>
    </row>
    <row r="3260" spans="1:41" x14ac:dyDescent="0.55000000000000004">
      <c r="A3260" s="5"/>
      <c r="B3260" s="284"/>
      <c r="C3260" s="285"/>
      <c r="D3260" s="286"/>
      <c r="E3260" s="287"/>
      <c r="F3260" s="288"/>
      <c r="G3260" s="5"/>
      <c r="J3260" s="7" t="str">
        <f t="shared" si="909"/>
        <v/>
      </c>
      <c r="K3260" s="48" t="str">
        <f t="shared" si="910"/>
        <v/>
      </c>
      <c r="L3260" s="48" t="str">
        <f t="shared" si="911"/>
        <v/>
      </c>
      <c r="M3260" s="49" t="str">
        <f t="shared" si="912"/>
        <v/>
      </c>
      <c r="U3260" s="103" t="str">
        <f t="shared" si="913"/>
        <v/>
      </c>
      <c r="V3260" s="77" t="str">
        <f t="shared" si="914"/>
        <v/>
      </c>
      <c r="W3260" s="37" t="str">
        <f t="shared" si="915"/>
        <v/>
      </c>
      <c r="X3260" s="7" t="str">
        <f t="shared" si="916"/>
        <v/>
      </c>
      <c r="Y3260" s="37" t="str">
        <f t="shared" si="917"/>
        <v/>
      </c>
      <c r="AA3260" s="54" t="str">
        <f t="shared" si="918"/>
        <v/>
      </c>
      <c r="AC3260" s="121" t="str">
        <f t="shared" si="919"/>
        <v/>
      </c>
      <c r="AD3260" s="111" t="str">
        <f t="shared" si="920"/>
        <v/>
      </c>
      <c r="AE3260" s="122" t="str">
        <f t="shared" si="921"/>
        <v/>
      </c>
      <c r="AF3260" s="123" t="str">
        <f t="shared" si="922"/>
        <v>Qtr 1</v>
      </c>
      <c r="AG3260" s="122" t="str">
        <f t="shared" si="923"/>
        <v/>
      </c>
      <c r="AI3260" s="124" t="str">
        <f t="shared" si="924"/>
        <v/>
      </c>
      <c r="AK3260" s="103" t="str">
        <f t="shared" si="925"/>
        <v/>
      </c>
      <c r="AL3260" s="104" t="str">
        <f t="shared" si="926"/>
        <v/>
      </c>
      <c r="AN3260" s="37" t="str">
        <f>IF(AK3260="", "", COUNTIF(AK$11:AK$8010, "&lt;"&amp;AK3260)+1+COUNTIF(AK$11:AK3260, AK3260)-1)</f>
        <v/>
      </c>
      <c r="AO3260" s="37" t="str">
        <f>IF(AL3260="", "", COUNTIF(AL$11:AL$8010, "&gt;"&amp;AL3260)+1+COUNTIF(AL$11:AL3260, AL3260)-1)</f>
        <v/>
      </c>
    </row>
    <row r="3261" spans="1:41" x14ac:dyDescent="0.55000000000000004">
      <c r="A3261" s="5"/>
      <c r="B3261" s="284"/>
      <c r="C3261" s="285"/>
      <c r="D3261" s="286"/>
      <c r="E3261" s="287"/>
      <c r="F3261" s="288"/>
      <c r="G3261" s="5"/>
      <c r="J3261" s="7" t="str">
        <f t="shared" si="909"/>
        <v/>
      </c>
      <c r="K3261" s="48" t="str">
        <f t="shared" si="910"/>
        <v/>
      </c>
      <c r="L3261" s="48" t="str">
        <f t="shared" si="911"/>
        <v/>
      </c>
      <c r="M3261" s="49" t="str">
        <f t="shared" si="912"/>
        <v/>
      </c>
      <c r="U3261" s="103" t="str">
        <f t="shared" si="913"/>
        <v/>
      </c>
      <c r="V3261" s="77" t="str">
        <f t="shared" si="914"/>
        <v/>
      </c>
      <c r="W3261" s="37" t="str">
        <f t="shared" si="915"/>
        <v/>
      </c>
      <c r="X3261" s="7" t="str">
        <f t="shared" si="916"/>
        <v/>
      </c>
      <c r="Y3261" s="37" t="str">
        <f t="shared" si="917"/>
        <v/>
      </c>
      <c r="AA3261" s="54" t="str">
        <f t="shared" si="918"/>
        <v/>
      </c>
      <c r="AC3261" s="121" t="str">
        <f t="shared" si="919"/>
        <v/>
      </c>
      <c r="AD3261" s="111" t="str">
        <f t="shared" si="920"/>
        <v/>
      </c>
      <c r="AE3261" s="122" t="str">
        <f t="shared" si="921"/>
        <v/>
      </c>
      <c r="AF3261" s="123" t="str">
        <f t="shared" si="922"/>
        <v>Qtr 1</v>
      </c>
      <c r="AG3261" s="122" t="str">
        <f t="shared" si="923"/>
        <v/>
      </c>
      <c r="AI3261" s="124" t="str">
        <f t="shared" si="924"/>
        <v/>
      </c>
      <c r="AK3261" s="103" t="str">
        <f t="shared" si="925"/>
        <v/>
      </c>
      <c r="AL3261" s="104" t="str">
        <f t="shared" si="926"/>
        <v/>
      </c>
      <c r="AN3261" s="37" t="str">
        <f>IF(AK3261="", "", COUNTIF(AK$11:AK$8010, "&lt;"&amp;AK3261)+1+COUNTIF(AK$11:AK3261, AK3261)-1)</f>
        <v/>
      </c>
      <c r="AO3261" s="37" t="str">
        <f>IF(AL3261="", "", COUNTIF(AL$11:AL$8010, "&gt;"&amp;AL3261)+1+COUNTIF(AL$11:AL3261, AL3261)-1)</f>
        <v/>
      </c>
    </row>
    <row r="3262" spans="1:41" x14ac:dyDescent="0.55000000000000004">
      <c r="A3262" s="5"/>
      <c r="B3262" s="284"/>
      <c r="C3262" s="285"/>
      <c r="D3262" s="286"/>
      <c r="E3262" s="287"/>
      <c r="F3262" s="288"/>
      <c r="G3262" s="5"/>
      <c r="J3262" s="7" t="str">
        <f t="shared" si="909"/>
        <v/>
      </c>
      <c r="K3262" s="48" t="str">
        <f t="shared" si="910"/>
        <v/>
      </c>
      <c r="L3262" s="48" t="str">
        <f t="shared" si="911"/>
        <v/>
      </c>
      <c r="M3262" s="49" t="str">
        <f t="shared" si="912"/>
        <v/>
      </c>
      <c r="U3262" s="103" t="str">
        <f t="shared" si="913"/>
        <v/>
      </c>
      <c r="V3262" s="77" t="str">
        <f t="shared" si="914"/>
        <v/>
      </c>
      <c r="W3262" s="37" t="str">
        <f t="shared" si="915"/>
        <v/>
      </c>
      <c r="X3262" s="7" t="str">
        <f t="shared" si="916"/>
        <v/>
      </c>
      <c r="Y3262" s="37" t="str">
        <f t="shared" si="917"/>
        <v/>
      </c>
      <c r="AA3262" s="54" t="str">
        <f t="shared" si="918"/>
        <v/>
      </c>
      <c r="AC3262" s="121" t="str">
        <f t="shared" si="919"/>
        <v/>
      </c>
      <c r="AD3262" s="111" t="str">
        <f t="shared" si="920"/>
        <v/>
      </c>
      <c r="AE3262" s="122" t="str">
        <f t="shared" si="921"/>
        <v/>
      </c>
      <c r="AF3262" s="123" t="str">
        <f t="shared" si="922"/>
        <v>Qtr 1</v>
      </c>
      <c r="AG3262" s="122" t="str">
        <f t="shared" si="923"/>
        <v/>
      </c>
      <c r="AI3262" s="124" t="str">
        <f t="shared" si="924"/>
        <v/>
      </c>
      <c r="AK3262" s="103" t="str">
        <f t="shared" si="925"/>
        <v/>
      </c>
      <c r="AL3262" s="104" t="str">
        <f t="shared" si="926"/>
        <v/>
      </c>
      <c r="AN3262" s="37" t="str">
        <f>IF(AK3262="", "", COUNTIF(AK$11:AK$8010, "&lt;"&amp;AK3262)+1+COUNTIF(AK$11:AK3262, AK3262)-1)</f>
        <v/>
      </c>
      <c r="AO3262" s="37" t="str">
        <f>IF(AL3262="", "", COUNTIF(AL$11:AL$8010, "&gt;"&amp;AL3262)+1+COUNTIF(AL$11:AL3262, AL3262)-1)</f>
        <v/>
      </c>
    </row>
    <row r="3263" spans="1:41" x14ac:dyDescent="0.55000000000000004">
      <c r="A3263" s="5"/>
      <c r="B3263" s="284"/>
      <c r="C3263" s="285"/>
      <c r="D3263" s="286"/>
      <c r="E3263" s="287"/>
      <c r="F3263" s="288"/>
      <c r="G3263" s="5"/>
      <c r="J3263" s="7" t="str">
        <f t="shared" si="909"/>
        <v/>
      </c>
      <c r="K3263" s="48" t="str">
        <f t="shared" si="910"/>
        <v/>
      </c>
      <c r="L3263" s="48" t="str">
        <f t="shared" si="911"/>
        <v/>
      </c>
      <c r="M3263" s="49" t="str">
        <f t="shared" si="912"/>
        <v/>
      </c>
      <c r="U3263" s="103" t="str">
        <f t="shared" si="913"/>
        <v/>
      </c>
      <c r="V3263" s="77" t="str">
        <f t="shared" si="914"/>
        <v/>
      </c>
      <c r="W3263" s="37" t="str">
        <f t="shared" si="915"/>
        <v/>
      </c>
      <c r="X3263" s="7" t="str">
        <f t="shared" si="916"/>
        <v/>
      </c>
      <c r="Y3263" s="37" t="str">
        <f t="shared" si="917"/>
        <v/>
      </c>
      <c r="AA3263" s="54" t="str">
        <f t="shared" si="918"/>
        <v/>
      </c>
      <c r="AC3263" s="121" t="str">
        <f t="shared" si="919"/>
        <v/>
      </c>
      <c r="AD3263" s="111" t="str">
        <f t="shared" si="920"/>
        <v/>
      </c>
      <c r="AE3263" s="122" t="str">
        <f t="shared" si="921"/>
        <v/>
      </c>
      <c r="AF3263" s="123" t="str">
        <f t="shared" si="922"/>
        <v>Qtr 1</v>
      </c>
      <c r="AG3263" s="122" t="str">
        <f t="shared" si="923"/>
        <v/>
      </c>
      <c r="AI3263" s="124" t="str">
        <f t="shared" si="924"/>
        <v/>
      </c>
      <c r="AK3263" s="103" t="str">
        <f t="shared" si="925"/>
        <v/>
      </c>
      <c r="AL3263" s="104" t="str">
        <f t="shared" si="926"/>
        <v/>
      </c>
      <c r="AN3263" s="37" t="str">
        <f>IF(AK3263="", "", COUNTIF(AK$11:AK$8010, "&lt;"&amp;AK3263)+1+COUNTIF(AK$11:AK3263, AK3263)-1)</f>
        <v/>
      </c>
      <c r="AO3263" s="37" t="str">
        <f>IF(AL3263="", "", COUNTIF(AL$11:AL$8010, "&gt;"&amp;AL3263)+1+COUNTIF(AL$11:AL3263, AL3263)-1)</f>
        <v/>
      </c>
    </row>
    <row r="3264" spans="1:41" x14ac:dyDescent="0.55000000000000004">
      <c r="A3264" s="5"/>
      <c r="B3264" s="284"/>
      <c r="C3264" s="285"/>
      <c r="D3264" s="286"/>
      <c r="E3264" s="287"/>
      <c r="F3264" s="288"/>
      <c r="G3264" s="5"/>
      <c r="J3264" s="7" t="str">
        <f t="shared" si="909"/>
        <v/>
      </c>
      <c r="K3264" s="48" t="str">
        <f t="shared" si="910"/>
        <v/>
      </c>
      <c r="L3264" s="48" t="str">
        <f t="shared" si="911"/>
        <v/>
      </c>
      <c r="M3264" s="49" t="str">
        <f t="shared" si="912"/>
        <v/>
      </c>
      <c r="U3264" s="103" t="str">
        <f t="shared" si="913"/>
        <v/>
      </c>
      <c r="V3264" s="77" t="str">
        <f t="shared" si="914"/>
        <v/>
      </c>
      <c r="W3264" s="37" t="str">
        <f t="shared" si="915"/>
        <v/>
      </c>
      <c r="X3264" s="7" t="str">
        <f t="shared" si="916"/>
        <v/>
      </c>
      <c r="Y3264" s="37" t="str">
        <f t="shared" si="917"/>
        <v/>
      </c>
      <c r="AA3264" s="54" t="str">
        <f t="shared" si="918"/>
        <v/>
      </c>
      <c r="AC3264" s="121" t="str">
        <f t="shared" si="919"/>
        <v/>
      </c>
      <c r="AD3264" s="111" t="str">
        <f t="shared" si="920"/>
        <v/>
      </c>
      <c r="AE3264" s="122" t="str">
        <f t="shared" si="921"/>
        <v/>
      </c>
      <c r="AF3264" s="123" t="str">
        <f t="shared" si="922"/>
        <v>Qtr 1</v>
      </c>
      <c r="AG3264" s="122" t="str">
        <f t="shared" si="923"/>
        <v/>
      </c>
      <c r="AI3264" s="124" t="str">
        <f t="shared" si="924"/>
        <v/>
      </c>
      <c r="AK3264" s="103" t="str">
        <f t="shared" si="925"/>
        <v/>
      </c>
      <c r="AL3264" s="104" t="str">
        <f t="shared" si="926"/>
        <v/>
      </c>
      <c r="AN3264" s="37" t="str">
        <f>IF(AK3264="", "", COUNTIF(AK$11:AK$8010, "&lt;"&amp;AK3264)+1+COUNTIF(AK$11:AK3264, AK3264)-1)</f>
        <v/>
      </c>
      <c r="AO3264" s="37" t="str">
        <f>IF(AL3264="", "", COUNTIF(AL$11:AL$8010, "&gt;"&amp;AL3264)+1+COUNTIF(AL$11:AL3264, AL3264)-1)</f>
        <v/>
      </c>
    </row>
    <row r="3265" spans="1:41" x14ac:dyDescent="0.55000000000000004">
      <c r="A3265" s="5"/>
      <c r="B3265" s="284"/>
      <c r="C3265" s="285"/>
      <c r="D3265" s="286"/>
      <c r="E3265" s="287"/>
      <c r="F3265" s="288"/>
      <c r="G3265" s="5"/>
      <c r="J3265" s="7" t="str">
        <f t="shared" si="909"/>
        <v/>
      </c>
      <c r="K3265" s="48" t="str">
        <f t="shared" si="910"/>
        <v/>
      </c>
      <c r="L3265" s="48" t="str">
        <f t="shared" si="911"/>
        <v/>
      </c>
      <c r="M3265" s="49" t="str">
        <f t="shared" si="912"/>
        <v/>
      </c>
      <c r="U3265" s="103" t="str">
        <f t="shared" si="913"/>
        <v/>
      </c>
      <c r="V3265" s="77" t="str">
        <f t="shared" si="914"/>
        <v/>
      </c>
      <c r="W3265" s="37" t="str">
        <f t="shared" si="915"/>
        <v/>
      </c>
      <c r="X3265" s="7" t="str">
        <f t="shared" si="916"/>
        <v/>
      </c>
      <c r="Y3265" s="37" t="str">
        <f t="shared" si="917"/>
        <v/>
      </c>
      <c r="AA3265" s="54" t="str">
        <f t="shared" si="918"/>
        <v/>
      </c>
      <c r="AC3265" s="121" t="str">
        <f t="shared" si="919"/>
        <v/>
      </c>
      <c r="AD3265" s="111" t="str">
        <f t="shared" si="920"/>
        <v/>
      </c>
      <c r="AE3265" s="122" t="str">
        <f t="shared" si="921"/>
        <v/>
      </c>
      <c r="AF3265" s="123" t="str">
        <f t="shared" si="922"/>
        <v>Qtr 1</v>
      </c>
      <c r="AG3265" s="122" t="str">
        <f t="shared" si="923"/>
        <v/>
      </c>
      <c r="AI3265" s="124" t="str">
        <f t="shared" si="924"/>
        <v/>
      </c>
      <c r="AK3265" s="103" t="str">
        <f t="shared" si="925"/>
        <v/>
      </c>
      <c r="AL3265" s="104" t="str">
        <f t="shared" si="926"/>
        <v/>
      </c>
      <c r="AN3265" s="37" t="str">
        <f>IF(AK3265="", "", COUNTIF(AK$11:AK$8010, "&lt;"&amp;AK3265)+1+COUNTIF(AK$11:AK3265, AK3265)-1)</f>
        <v/>
      </c>
      <c r="AO3265" s="37" t="str">
        <f>IF(AL3265="", "", COUNTIF(AL$11:AL$8010, "&gt;"&amp;AL3265)+1+COUNTIF(AL$11:AL3265, AL3265)-1)</f>
        <v/>
      </c>
    </row>
    <row r="3266" spans="1:41" x14ac:dyDescent="0.55000000000000004">
      <c r="A3266" s="5"/>
      <c r="B3266" s="284"/>
      <c r="C3266" s="285"/>
      <c r="D3266" s="286"/>
      <c r="E3266" s="287"/>
      <c r="F3266" s="288"/>
      <c r="G3266" s="5"/>
      <c r="J3266" s="7" t="str">
        <f t="shared" si="909"/>
        <v/>
      </c>
      <c r="K3266" s="48" t="str">
        <f t="shared" si="910"/>
        <v/>
      </c>
      <c r="L3266" s="48" t="str">
        <f t="shared" si="911"/>
        <v/>
      </c>
      <c r="M3266" s="49" t="str">
        <f t="shared" si="912"/>
        <v/>
      </c>
      <c r="U3266" s="103" t="str">
        <f t="shared" si="913"/>
        <v/>
      </c>
      <c r="V3266" s="77" t="str">
        <f t="shared" si="914"/>
        <v/>
      </c>
      <c r="W3266" s="37" t="str">
        <f t="shared" si="915"/>
        <v/>
      </c>
      <c r="X3266" s="7" t="str">
        <f t="shared" si="916"/>
        <v/>
      </c>
      <c r="Y3266" s="37" t="str">
        <f t="shared" si="917"/>
        <v/>
      </c>
      <c r="AA3266" s="54" t="str">
        <f t="shared" si="918"/>
        <v/>
      </c>
      <c r="AC3266" s="121" t="str">
        <f t="shared" si="919"/>
        <v/>
      </c>
      <c r="AD3266" s="111" t="str">
        <f t="shared" si="920"/>
        <v/>
      </c>
      <c r="AE3266" s="122" t="str">
        <f t="shared" si="921"/>
        <v/>
      </c>
      <c r="AF3266" s="123" t="str">
        <f t="shared" si="922"/>
        <v>Qtr 1</v>
      </c>
      <c r="AG3266" s="122" t="str">
        <f t="shared" si="923"/>
        <v/>
      </c>
      <c r="AI3266" s="124" t="str">
        <f t="shared" si="924"/>
        <v/>
      </c>
      <c r="AK3266" s="103" t="str">
        <f t="shared" si="925"/>
        <v/>
      </c>
      <c r="AL3266" s="104" t="str">
        <f t="shared" si="926"/>
        <v/>
      </c>
      <c r="AN3266" s="37" t="str">
        <f>IF(AK3266="", "", COUNTIF(AK$11:AK$8010, "&lt;"&amp;AK3266)+1+COUNTIF(AK$11:AK3266, AK3266)-1)</f>
        <v/>
      </c>
      <c r="AO3266" s="37" t="str">
        <f>IF(AL3266="", "", COUNTIF(AL$11:AL$8010, "&gt;"&amp;AL3266)+1+COUNTIF(AL$11:AL3266, AL3266)-1)</f>
        <v/>
      </c>
    </row>
    <row r="3267" spans="1:41" x14ac:dyDescent="0.55000000000000004">
      <c r="A3267" s="5"/>
      <c r="B3267" s="284"/>
      <c r="C3267" s="285"/>
      <c r="D3267" s="286"/>
      <c r="E3267" s="287"/>
      <c r="F3267" s="288"/>
      <c r="G3267" s="5"/>
      <c r="J3267" s="7" t="str">
        <f t="shared" si="909"/>
        <v/>
      </c>
      <c r="K3267" s="48" t="str">
        <f t="shared" si="910"/>
        <v/>
      </c>
      <c r="L3267" s="48" t="str">
        <f t="shared" si="911"/>
        <v/>
      </c>
      <c r="M3267" s="49" t="str">
        <f t="shared" si="912"/>
        <v/>
      </c>
      <c r="U3267" s="103" t="str">
        <f t="shared" si="913"/>
        <v/>
      </c>
      <c r="V3267" s="77" t="str">
        <f t="shared" si="914"/>
        <v/>
      </c>
      <c r="W3267" s="37" t="str">
        <f t="shared" si="915"/>
        <v/>
      </c>
      <c r="X3267" s="7" t="str">
        <f t="shared" si="916"/>
        <v/>
      </c>
      <c r="Y3267" s="37" t="str">
        <f t="shared" si="917"/>
        <v/>
      </c>
      <c r="AA3267" s="54" t="str">
        <f t="shared" si="918"/>
        <v/>
      </c>
      <c r="AC3267" s="121" t="str">
        <f t="shared" si="919"/>
        <v/>
      </c>
      <c r="AD3267" s="111" t="str">
        <f t="shared" si="920"/>
        <v/>
      </c>
      <c r="AE3267" s="122" t="str">
        <f t="shared" si="921"/>
        <v/>
      </c>
      <c r="AF3267" s="123" t="str">
        <f t="shared" si="922"/>
        <v>Qtr 1</v>
      </c>
      <c r="AG3267" s="122" t="str">
        <f t="shared" si="923"/>
        <v/>
      </c>
      <c r="AI3267" s="124" t="str">
        <f t="shared" si="924"/>
        <v/>
      </c>
      <c r="AK3267" s="103" t="str">
        <f t="shared" si="925"/>
        <v/>
      </c>
      <c r="AL3267" s="104" t="str">
        <f t="shared" si="926"/>
        <v/>
      </c>
      <c r="AN3267" s="37" t="str">
        <f>IF(AK3267="", "", COUNTIF(AK$11:AK$8010, "&lt;"&amp;AK3267)+1+COUNTIF(AK$11:AK3267, AK3267)-1)</f>
        <v/>
      </c>
      <c r="AO3267" s="37" t="str">
        <f>IF(AL3267="", "", COUNTIF(AL$11:AL$8010, "&gt;"&amp;AL3267)+1+COUNTIF(AL$11:AL3267, AL3267)-1)</f>
        <v/>
      </c>
    </row>
    <row r="3268" spans="1:41" x14ac:dyDescent="0.55000000000000004">
      <c r="A3268" s="5"/>
      <c r="B3268" s="284"/>
      <c r="C3268" s="285"/>
      <c r="D3268" s="286"/>
      <c r="E3268" s="287"/>
      <c r="F3268" s="288"/>
      <c r="G3268" s="5"/>
      <c r="J3268" s="7" t="str">
        <f t="shared" si="909"/>
        <v/>
      </c>
      <c r="K3268" s="48" t="str">
        <f t="shared" si="910"/>
        <v/>
      </c>
      <c r="L3268" s="48" t="str">
        <f t="shared" si="911"/>
        <v/>
      </c>
      <c r="M3268" s="49" t="str">
        <f t="shared" si="912"/>
        <v/>
      </c>
      <c r="U3268" s="103" t="str">
        <f t="shared" si="913"/>
        <v/>
      </c>
      <c r="V3268" s="77" t="str">
        <f t="shared" si="914"/>
        <v/>
      </c>
      <c r="W3268" s="37" t="str">
        <f t="shared" si="915"/>
        <v/>
      </c>
      <c r="X3268" s="7" t="str">
        <f t="shared" si="916"/>
        <v/>
      </c>
      <c r="Y3268" s="37" t="str">
        <f t="shared" si="917"/>
        <v/>
      </c>
      <c r="AA3268" s="54" t="str">
        <f t="shared" si="918"/>
        <v/>
      </c>
      <c r="AC3268" s="121" t="str">
        <f t="shared" si="919"/>
        <v/>
      </c>
      <c r="AD3268" s="111" t="str">
        <f t="shared" si="920"/>
        <v/>
      </c>
      <c r="AE3268" s="122" t="str">
        <f t="shared" si="921"/>
        <v/>
      </c>
      <c r="AF3268" s="123" t="str">
        <f t="shared" si="922"/>
        <v>Qtr 1</v>
      </c>
      <c r="AG3268" s="122" t="str">
        <f t="shared" si="923"/>
        <v/>
      </c>
      <c r="AI3268" s="124" t="str">
        <f t="shared" si="924"/>
        <v/>
      </c>
      <c r="AK3268" s="103" t="str">
        <f t="shared" si="925"/>
        <v/>
      </c>
      <c r="AL3268" s="104" t="str">
        <f t="shared" si="926"/>
        <v/>
      </c>
      <c r="AN3268" s="37" t="str">
        <f>IF(AK3268="", "", COUNTIF(AK$11:AK$8010, "&lt;"&amp;AK3268)+1+COUNTIF(AK$11:AK3268, AK3268)-1)</f>
        <v/>
      </c>
      <c r="AO3268" s="37" t="str">
        <f>IF(AL3268="", "", COUNTIF(AL$11:AL$8010, "&gt;"&amp;AL3268)+1+COUNTIF(AL$11:AL3268, AL3268)-1)</f>
        <v/>
      </c>
    </row>
    <row r="3269" spans="1:41" x14ac:dyDescent="0.55000000000000004">
      <c r="A3269" s="5"/>
      <c r="B3269" s="284"/>
      <c r="C3269" s="285"/>
      <c r="D3269" s="286"/>
      <c r="E3269" s="287"/>
      <c r="F3269" s="288"/>
      <c r="G3269" s="5"/>
      <c r="J3269" s="7" t="str">
        <f t="shared" si="909"/>
        <v/>
      </c>
      <c r="K3269" s="48" t="str">
        <f t="shared" si="910"/>
        <v/>
      </c>
      <c r="L3269" s="48" t="str">
        <f t="shared" si="911"/>
        <v/>
      </c>
      <c r="M3269" s="49" t="str">
        <f t="shared" si="912"/>
        <v/>
      </c>
      <c r="U3269" s="103" t="str">
        <f t="shared" si="913"/>
        <v/>
      </c>
      <c r="V3269" s="77" t="str">
        <f t="shared" si="914"/>
        <v/>
      </c>
      <c r="W3269" s="37" t="str">
        <f t="shared" si="915"/>
        <v/>
      </c>
      <c r="X3269" s="7" t="str">
        <f t="shared" si="916"/>
        <v/>
      </c>
      <c r="Y3269" s="37" t="str">
        <f t="shared" si="917"/>
        <v/>
      </c>
      <c r="AA3269" s="54" t="str">
        <f t="shared" si="918"/>
        <v/>
      </c>
      <c r="AC3269" s="121" t="str">
        <f t="shared" si="919"/>
        <v/>
      </c>
      <c r="AD3269" s="111" t="str">
        <f t="shared" si="920"/>
        <v/>
      </c>
      <c r="AE3269" s="122" t="str">
        <f t="shared" si="921"/>
        <v/>
      </c>
      <c r="AF3269" s="123" t="str">
        <f t="shared" si="922"/>
        <v>Qtr 1</v>
      </c>
      <c r="AG3269" s="122" t="str">
        <f t="shared" si="923"/>
        <v/>
      </c>
      <c r="AI3269" s="124" t="str">
        <f t="shared" si="924"/>
        <v/>
      </c>
      <c r="AK3269" s="103" t="str">
        <f t="shared" si="925"/>
        <v/>
      </c>
      <c r="AL3269" s="104" t="str">
        <f t="shared" si="926"/>
        <v/>
      </c>
      <c r="AN3269" s="37" t="str">
        <f>IF(AK3269="", "", COUNTIF(AK$11:AK$8010, "&lt;"&amp;AK3269)+1+COUNTIF(AK$11:AK3269, AK3269)-1)</f>
        <v/>
      </c>
      <c r="AO3269" s="37" t="str">
        <f>IF(AL3269="", "", COUNTIF(AL$11:AL$8010, "&gt;"&amp;AL3269)+1+COUNTIF(AL$11:AL3269, AL3269)-1)</f>
        <v/>
      </c>
    </row>
    <row r="3270" spans="1:41" x14ac:dyDescent="0.55000000000000004">
      <c r="A3270" s="5"/>
      <c r="B3270" s="284"/>
      <c r="C3270" s="285"/>
      <c r="D3270" s="286"/>
      <c r="E3270" s="287"/>
      <c r="F3270" s="288"/>
      <c r="G3270" s="5"/>
      <c r="J3270" s="7" t="str">
        <f t="shared" si="909"/>
        <v/>
      </c>
      <c r="K3270" s="48" t="str">
        <f t="shared" si="910"/>
        <v/>
      </c>
      <c r="L3270" s="48" t="str">
        <f t="shared" si="911"/>
        <v/>
      </c>
      <c r="M3270" s="49" t="str">
        <f t="shared" si="912"/>
        <v/>
      </c>
      <c r="U3270" s="103" t="str">
        <f t="shared" si="913"/>
        <v/>
      </c>
      <c r="V3270" s="77" t="str">
        <f t="shared" si="914"/>
        <v/>
      </c>
      <c r="W3270" s="37" t="str">
        <f t="shared" si="915"/>
        <v/>
      </c>
      <c r="X3270" s="7" t="str">
        <f t="shared" si="916"/>
        <v/>
      </c>
      <c r="Y3270" s="37" t="str">
        <f t="shared" si="917"/>
        <v/>
      </c>
      <c r="AA3270" s="54" t="str">
        <f t="shared" si="918"/>
        <v/>
      </c>
      <c r="AC3270" s="121" t="str">
        <f t="shared" si="919"/>
        <v/>
      </c>
      <c r="AD3270" s="111" t="str">
        <f t="shared" si="920"/>
        <v/>
      </c>
      <c r="AE3270" s="122" t="str">
        <f t="shared" si="921"/>
        <v/>
      </c>
      <c r="AF3270" s="123" t="str">
        <f t="shared" si="922"/>
        <v>Qtr 1</v>
      </c>
      <c r="AG3270" s="122" t="str">
        <f t="shared" si="923"/>
        <v/>
      </c>
      <c r="AI3270" s="124" t="str">
        <f t="shared" si="924"/>
        <v/>
      </c>
      <c r="AK3270" s="103" t="str">
        <f t="shared" si="925"/>
        <v/>
      </c>
      <c r="AL3270" s="104" t="str">
        <f t="shared" si="926"/>
        <v/>
      </c>
      <c r="AN3270" s="37" t="str">
        <f>IF(AK3270="", "", COUNTIF(AK$11:AK$8010, "&lt;"&amp;AK3270)+1+COUNTIF(AK$11:AK3270, AK3270)-1)</f>
        <v/>
      </c>
      <c r="AO3270" s="37" t="str">
        <f>IF(AL3270="", "", COUNTIF(AL$11:AL$8010, "&gt;"&amp;AL3270)+1+COUNTIF(AL$11:AL3270, AL3270)-1)</f>
        <v/>
      </c>
    </row>
    <row r="3271" spans="1:41" x14ac:dyDescent="0.55000000000000004">
      <c r="A3271" s="5"/>
      <c r="B3271" s="284"/>
      <c r="C3271" s="285"/>
      <c r="D3271" s="286"/>
      <c r="E3271" s="287"/>
      <c r="F3271" s="288"/>
      <c r="G3271" s="5"/>
      <c r="J3271" s="7" t="str">
        <f t="shared" si="909"/>
        <v/>
      </c>
      <c r="K3271" s="48" t="str">
        <f t="shared" si="910"/>
        <v/>
      </c>
      <c r="L3271" s="48" t="str">
        <f t="shared" si="911"/>
        <v/>
      </c>
      <c r="M3271" s="49" t="str">
        <f t="shared" si="912"/>
        <v/>
      </c>
      <c r="U3271" s="103" t="str">
        <f t="shared" si="913"/>
        <v/>
      </c>
      <c r="V3271" s="77" t="str">
        <f t="shared" si="914"/>
        <v/>
      </c>
      <c r="W3271" s="37" t="str">
        <f t="shared" si="915"/>
        <v/>
      </c>
      <c r="X3271" s="7" t="str">
        <f t="shared" si="916"/>
        <v/>
      </c>
      <c r="Y3271" s="37" t="str">
        <f t="shared" si="917"/>
        <v/>
      </c>
      <c r="AA3271" s="54" t="str">
        <f t="shared" si="918"/>
        <v/>
      </c>
      <c r="AC3271" s="121" t="str">
        <f t="shared" si="919"/>
        <v/>
      </c>
      <c r="AD3271" s="111" t="str">
        <f t="shared" si="920"/>
        <v/>
      </c>
      <c r="AE3271" s="122" t="str">
        <f t="shared" si="921"/>
        <v/>
      </c>
      <c r="AF3271" s="123" t="str">
        <f t="shared" si="922"/>
        <v>Qtr 1</v>
      </c>
      <c r="AG3271" s="122" t="str">
        <f t="shared" si="923"/>
        <v/>
      </c>
      <c r="AI3271" s="124" t="str">
        <f t="shared" si="924"/>
        <v/>
      </c>
      <c r="AK3271" s="103" t="str">
        <f t="shared" si="925"/>
        <v/>
      </c>
      <c r="AL3271" s="104" t="str">
        <f t="shared" si="926"/>
        <v/>
      </c>
      <c r="AN3271" s="37" t="str">
        <f>IF(AK3271="", "", COUNTIF(AK$11:AK$8010, "&lt;"&amp;AK3271)+1+COUNTIF(AK$11:AK3271, AK3271)-1)</f>
        <v/>
      </c>
      <c r="AO3271" s="37" t="str">
        <f>IF(AL3271="", "", COUNTIF(AL$11:AL$8010, "&gt;"&amp;AL3271)+1+COUNTIF(AL$11:AL3271, AL3271)-1)</f>
        <v/>
      </c>
    </row>
    <row r="3272" spans="1:41" x14ac:dyDescent="0.55000000000000004">
      <c r="A3272" s="5"/>
      <c r="B3272" s="284"/>
      <c r="C3272" s="285"/>
      <c r="D3272" s="286"/>
      <c r="E3272" s="287"/>
      <c r="F3272" s="288"/>
      <c r="G3272" s="5"/>
      <c r="J3272" s="7" t="str">
        <f t="shared" si="909"/>
        <v/>
      </c>
      <c r="K3272" s="48" t="str">
        <f t="shared" si="910"/>
        <v/>
      </c>
      <c r="L3272" s="48" t="str">
        <f t="shared" si="911"/>
        <v/>
      </c>
      <c r="M3272" s="49" t="str">
        <f t="shared" si="912"/>
        <v/>
      </c>
      <c r="U3272" s="103" t="str">
        <f t="shared" si="913"/>
        <v/>
      </c>
      <c r="V3272" s="77" t="str">
        <f t="shared" si="914"/>
        <v/>
      </c>
      <c r="W3272" s="37" t="str">
        <f t="shared" si="915"/>
        <v/>
      </c>
      <c r="X3272" s="7" t="str">
        <f t="shared" si="916"/>
        <v/>
      </c>
      <c r="Y3272" s="37" t="str">
        <f t="shared" si="917"/>
        <v/>
      </c>
      <c r="AA3272" s="54" t="str">
        <f t="shared" si="918"/>
        <v/>
      </c>
      <c r="AC3272" s="121" t="str">
        <f t="shared" si="919"/>
        <v/>
      </c>
      <c r="AD3272" s="111" t="str">
        <f t="shared" si="920"/>
        <v/>
      </c>
      <c r="AE3272" s="122" t="str">
        <f t="shared" si="921"/>
        <v/>
      </c>
      <c r="AF3272" s="123" t="str">
        <f t="shared" si="922"/>
        <v>Qtr 1</v>
      </c>
      <c r="AG3272" s="122" t="str">
        <f t="shared" si="923"/>
        <v/>
      </c>
      <c r="AI3272" s="124" t="str">
        <f t="shared" si="924"/>
        <v/>
      </c>
      <c r="AK3272" s="103" t="str">
        <f t="shared" si="925"/>
        <v/>
      </c>
      <c r="AL3272" s="104" t="str">
        <f t="shared" si="926"/>
        <v/>
      </c>
      <c r="AN3272" s="37" t="str">
        <f>IF(AK3272="", "", COUNTIF(AK$11:AK$8010, "&lt;"&amp;AK3272)+1+COUNTIF(AK$11:AK3272, AK3272)-1)</f>
        <v/>
      </c>
      <c r="AO3272" s="37" t="str">
        <f>IF(AL3272="", "", COUNTIF(AL$11:AL$8010, "&gt;"&amp;AL3272)+1+COUNTIF(AL$11:AL3272, AL3272)-1)</f>
        <v/>
      </c>
    </row>
    <row r="3273" spans="1:41" x14ac:dyDescent="0.55000000000000004">
      <c r="A3273" s="5"/>
      <c r="B3273" s="284"/>
      <c r="C3273" s="285"/>
      <c r="D3273" s="286"/>
      <c r="E3273" s="287"/>
      <c r="F3273" s="288"/>
      <c r="G3273" s="5"/>
      <c r="J3273" s="7" t="str">
        <f t="shared" si="909"/>
        <v/>
      </c>
      <c r="K3273" s="48" t="str">
        <f t="shared" si="910"/>
        <v/>
      </c>
      <c r="L3273" s="48" t="str">
        <f t="shared" si="911"/>
        <v/>
      </c>
      <c r="M3273" s="49" t="str">
        <f t="shared" si="912"/>
        <v/>
      </c>
      <c r="U3273" s="103" t="str">
        <f t="shared" si="913"/>
        <v/>
      </c>
      <c r="V3273" s="77" t="str">
        <f t="shared" si="914"/>
        <v/>
      </c>
      <c r="W3273" s="37" t="str">
        <f t="shared" si="915"/>
        <v/>
      </c>
      <c r="X3273" s="7" t="str">
        <f t="shared" si="916"/>
        <v/>
      </c>
      <c r="Y3273" s="37" t="str">
        <f t="shared" si="917"/>
        <v/>
      </c>
      <c r="AA3273" s="54" t="str">
        <f t="shared" si="918"/>
        <v/>
      </c>
      <c r="AC3273" s="121" t="str">
        <f t="shared" si="919"/>
        <v/>
      </c>
      <c r="AD3273" s="111" t="str">
        <f t="shared" si="920"/>
        <v/>
      </c>
      <c r="AE3273" s="122" t="str">
        <f t="shared" si="921"/>
        <v/>
      </c>
      <c r="AF3273" s="123" t="str">
        <f t="shared" si="922"/>
        <v>Qtr 1</v>
      </c>
      <c r="AG3273" s="122" t="str">
        <f t="shared" si="923"/>
        <v/>
      </c>
      <c r="AI3273" s="124" t="str">
        <f t="shared" si="924"/>
        <v/>
      </c>
      <c r="AK3273" s="103" t="str">
        <f t="shared" si="925"/>
        <v/>
      </c>
      <c r="AL3273" s="104" t="str">
        <f t="shared" si="926"/>
        <v/>
      </c>
      <c r="AN3273" s="37" t="str">
        <f>IF(AK3273="", "", COUNTIF(AK$11:AK$8010, "&lt;"&amp;AK3273)+1+COUNTIF(AK$11:AK3273, AK3273)-1)</f>
        <v/>
      </c>
      <c r="AO3273" s="37" t="str">
        <f>IF(AL3273="", "", COUNTIF(AL$11:AL$8010, "&gt;"&amp;AL3273)+1+COUNTIF(AL$11:AL3273, AL3273)-1)</f>
        <v/>
      </c>
    </row>
    <row r="3274" spans="1:41" x14ac:dyDescent="0.55000000000000004">
      <c r="A3274" s="5"/>
      <c r="B3274" s="284"/>
      <c r="C3274" s="285"/>
      <c r="D3274" s="286"/>
      <c r="E3274" s="287"/>
      <c r="F3274" s="288"/>
      <c r="G3274" s="5"/>
      <c r="J3274" s="7" t="str">
        <f t="shared" si="909"/>
        <v/>
      </c>
      <c r="K3274" s="48" t="str">
        <f t="shared" si="910"/>
        <v/>
      </c>
      <c r="L3274" s="48" t="str">
        <f t="shared" si="911"/>
        <v/>
      </c>
      <c r="M3274" s="49" t="str">
        <f t="shared" si="912"/>
        <v/>
      </c>
      <c r="U3274" s="103" t="str">
        <f t="shared" si="913"/>
        <v/>
      </c>
      <c r="V3274" s="77" t="str">
        <f t="shared" si="914"/>
        <v/>
      </c>
      <c r="W3274" s="37" t="str">
        <f t="shared" si="915"/>
        <v/>
      </c>
      <c r="X3274" s="7" t="str">
        <f t="shared" si="916"/>
        <v/>
      </c>
      <c r="Y3274" s="37" t="str">
        <f t="shared" si="917"/>
        <v/>
      </c>
      <c r="AA3274" s="54" t="str">
        <f t="shared" si="918"/>
        <v/>
      </c>
      <c r="AC3274" s="121" t="str">
        <f t="shared" si="919"/>
        <v/>
      </c>
      <c r="AD3274" s="111" t="str">
        <f t="shared" si="920"/>
        <v/>
      </c>
      <c r="AE3274" s="122" t="str">
        <f t="shared" si="921"/>
        <v/>
      </c>
      <c r="AF3274" s="123" t="str">
        <f t="shared" si="922"/>
        <v>Qtr 1</v>
      </c>
      <c r="AG3274" s="122" t="str">
        <f t="shared" si="923"/>
        <v/>
      </c>
      <c r="AI3274" s="124" t="str">
        <f t="shared" si="924"/>
        <v/>
      </c>
      <c r="AK3274" s="103" t="str">
        <f t="shared" si="925"/>
        <v/>
      </c>
      <c r="AL3274" s="104" t="str">
        <f t="shared" si="926"/>
        <v/>
      </c>
      <c r="AN3274" s="37" t="str">
        <f>IF(AK3274="", "", COUNTIF(AK$11:AK$8010, "&lt;"&amp;AK3274)+1+COUNTIF(AK$11:AK3274, AK3274)-1)</f>
        <v/>
      </c>
      <c r="AO3274" s="37" t="str">
        <f>IF(AL3274="", "", COUNTIF(AL$11:AL$8010, "&gt;"&amp;AL3274)+1+COUNTIF(AL$11:AL3274, AL3274)-1)</f>
        <v/>
      </c>
    </row>
    <row r="3275" spans="1:41" x14ac:dyDescent="0.55000000000000004">
      <c r="A3275" s="5"/>
      <c r="B3275" s="284"/>
      <c r="C3275" s="285"/>
      <c r="D3275" s="286"/>
      <c r="E3275" s="287"/>
      <c r="F3275" s="288"/>
      <c r="G3275" s="5"/>
      <c r="J3275" s="7" t="str">
        <f t="shared" si="909"/>
        <v/>
      </c>
      <c r="K3275" s="48" t="str">
        <f t="shared" si="910"/>
        <v/>
      </c>
      <c r="L3275" s="48" t="str">
        <f t="shared" si="911"/>
        <v/>
      </c>
      <c r="M3275" s="49" t="str">
        <f t="shared" si="912"/>
        <v/>
      </c>
      <c r="U3275" s="103" t="str">
        <f t="shared" si="913"/>
        <v/>
      </c>
      <c r="V3275" s="77" t="str">
        <f t="shared" si="914"/>
        <v/>
      </c>
      <c r="W3275" s="37" t="str">
        <f t="shared" si="915"/>
        <v/>
      </c>
      <c r="X3275" s="7" t="str">
        <f t="shared" si="916"/>
        <v/>
      </c>
      <c r="Y3275" s="37" t="str">
        <f t="shared" si="917"/>
        <v/>
      </c>
      <c r="AA3275" s="54" t="str">
        <f t="shared" si="918"/>
        <v/>
      </c>
      <c r="AC3275" s="121" t="str">
        <f t="shared" si="919"/>
        <v/>
      </c>
      <c r="AD3275" s="111" t="str">
        <f t="shared" si="920"/>
        <v/>
      </c>
      <c r="AE3275" s="122" t="str">
        <f t="shared" si="921"/>
        <v/>
      </c>
      <c r="AF3275" s="123" t="str">
        <f t="shared" si="922"/>
        <v>Qtr 1</v>
      </c>
      <c r="AG3275" s="122" t="str">
        <f t="shared" si="923"/>
        <v/>
      </c>
      <c r="AI3275" s="124" t="str">
        <f t="shared" si="924"/>
        <v/>
      </c>
      <c r="AK3275" s="103" t="str">
        <f t="shared" si="925"/>
        <v/>
      </c>
      <c r="AL3275" s="104" t="str">
        <f t="shared" si="926"/>
        <v/>
      </c>
      <c r="AN3275" s="37" t="str">
        <f>IF(AK3275="", "", COUNTIF(AK$11:AK$8010, "&lt;"&amp;AK3275)+1+COUNTIF(AK$11:AK3275, AK3275)-1)</f>
        <v/>
      </c>
      <c r="AO3275" s="37" t="str">
        <f>IF(AL3275="", "", COUNTIF(AL$11:AL$8010, "&gt;"&amp;AL3275)+1+COUNTIF(AL$11:AL3275, AL3275)-1)</f>
        <v/>
      </c>
    </row>
    <row r="3276" spans="1:41" x14ac:dyDescent="0.55000000000000004">
      <c r="A3276" s="5"/>
      <c r="B3276" s="284"/>
      <c r="C3276" s="285"/>
      <c r="D3276" s="286"/>
      <c r="E3276" s="287"/>
      <c r="F3276" s="288"/>
      <c r="G3276" s="5"/>
      <c r="J3276" s="7" t="str">
        <f t="shared" ref="J3276:J3339" si="927">IF(B3276="", "", IF(OR(B3276&lt;$O$4, B3276&gt;$O$5), "X", ""))</f>
        <v/>
      </c>
      <c r="K3276" s="48" t="str">
        <f t="shared" ref="K3276:K3339" si="928">IF(C3276="", "", IF(COUNTIF($O$10:$O$510, C3276)=0, "X", ""))</f>
        <v/>
      </c>
      <c r="L3276" s="48" t="str">
        <f t="shared" ref="L3276:L3339" si="929">IF(D3276="", "", IF(COUNTIF($Q$10:$Q$15, D3276)=0, "X", ""))</f>
        <v/>
      </c>
      <c r="M3276" s="49" t="str">
        <f t="shared" ref="M3276:M3339" si="930">IF(E3276="", "", IF(COUNTIF($S$10:$S$20, E3276)=0, "X", ""))</f>
        <v/>
      </c>
      <c r="U3276" s="103" t="str">
        <f t="shared" ref="U3276:U3339" si="931">IF($Q$4="", "", IF($C3276=$Q$4, IF($E3276&lt;0, $E3276, ""), ""))</f>
        <v/>
      </c>
      <c r="V3276" s="77" t="str">
        <f t="shared" ref="V3276:V3339" si="932">IF($Q$4="", "", IF($C3276=$Q$4, IF($E3276&gt;0, $E3276, ""), ""))</f>
        <v/>
      </c>
      <c r="W3276" s="37" t="str">
        <f t="shared" ref="W3276:W3339" si="933">IF($Q$4="", "", IF($C3276=$Q$4, IF($B3276="", "", TEXT($B3276, "mmm yyyy")), ""))</f>
        <v/>
      </c>
      <c r="X3276" s="7" t="str">
        <f t="shared" ref="X3276:X3339" si="934">IF(OR($Q$4="", $B3276=""), "", IF($C3276=$Q$4, IF(AND($B3276&gt;=$V$2, $B3276&lt;=$W$2), $U$2, IF(AND($B3276&gt;=$V$3, $B3276&lt;=$W$3), $U$3, IF(AND($B3276&gt;=$V$4, $B3276&lt;=$W$4), $U$4, IF(AND($B3276&gt;=$V$5, $B3276&lt;=$W$5), $U$5, "")))), ""))</f>
        <v/>
      </c>
      <c r="Y3276" s="37" t="str">
        <f t="shared" ref="Y3276:Y3339" si="935">IF($Q$4="", "", IF($C3276=$Q$4, IF($D3276="", "", $D3276), ""))</f>
        <v/>
      </c>
      <c r="AA3276" s="54" t="str">
        <f t="shared" ref="AA3276:AA3339" si="936">IF(OR($X3276="", $Y3276=""), "", CONCATENATE($Y3276, " - ", $X3276))</f>
        <v/>
      </c>
      <c r="AC3276" s="121" t="str">
        <f t="shared" ref="AC3276:AC3339" si="937">IF($E3276&lt;0, $E3276, "")</f>
        <v/>
      </c>
      <c r="AD3276" s="111" t="str">
        <f t="shared" ref="AD3276:AD3339" si="938">IF($E3276&gt;0, $E3276, "")</f>
        <v/>
      </c>
      <c r="AE3276" s="122" t="str">
        <f t="shared" ref="AE3276:AE3339" si="939">IF($B3276="", "", TEXT($B3276, "mmm yyyy"))</f>
        <v/>
      </c>
      <c r="AF3276" s="123" t="str">
        <f t="shared" ref="AF3276:AF3339" si="940">IF(AND($B3276&gt;=$V$2, $B3276&lt;=$W$2), $U$2, IF(AND($B3276&gt;=$V$3, $B3276&lt;=$W$3), $U$3, IF(AND($B3276&gt;=$V$4, $B3276&lt;=$W$4), $U$4, IF(AND($B3276&gt;=$V$5, $B3276&lt;=$W$5), $U$5, ""))))</f>
        <v>Qtr 1</v>
      </c>
      <c r="AG3276" s="122" t="str">
        <f t="shared" ref="AG3276:AG3339" si="941">IF($D3276="", "", $D3276)</f>
        <v/>
      </c>
      <c r="AI3276" s="124" t="str">
        <f t="shared" ref="AI3276:AI3339" si="942">IF(OR($AF3276="", $AG3276=""), "", CONCATENATE($AG3276, " - ", $AF3276))</f>
        <v/>
      </c>
      <c r="AK3276" s="103" t="str">
        <f t="shared" ref="AK3276:AK3339" si="943">IF($AK$7="", U3276, IF($AK$7=$X3276, U3276, ""))</f>
        <v/>
      </c>
      <c r="AL3276" s="104" t="str">
        <f t="shared" ref="AL3276:AL3339" si="944">IF($AK$7="", V3276, IF($AK$7=$X3276, V3276, ""))</f>
        <v/>
      </c>
      <c r="AN3276" s="37" t="str">
        <f>IF(AK3276="", "", COUNTIF(AK$11:AK$8010, "&lt;"&amp;AK3276)+1+COUNTIF(AK$11:AK3276, AK3276)-1)</f>
        <v/>
      </c>
      <c r="AO3276" s="37" t="str">
        <f>IF(AL3276="", "", COUNTIF(AL$11:AL$8010, "&gt;"&amp;AL3276)+1+COUNTIF(AL$11:AL3276, AL3276)-1)</f>
        <v/>
      </c>
    </row>
    <row r="3277" spans="1:41" x14ac:dyDescent="0.55000000000000004">
      <c r="A3277" s="5"/>
      <c r="B3277" s="284"/>
      <c r="C3277" s="285"/>
      <c r="D3277" s="286"/>
      <c r="E3277" s="287"/>
      <c r="F3277" s="288"/>
      <c r="G3277" s="5"/>
      <c r="J3277" s="7" t="str">
        <f t="shared" si="927"/>
        <v/>
      </c>
      <c r="K3277" s="48" t="str">
        <f t="shared" si="928"/>
        <v/>
      </c>
      <c r="L3277" s="48" t="str">
        <f t="shared" si="929"/>
        <v/>
      </c>
      <c r="M3277" s="49" t="str">
        <f t="shared" si="930"/>
        <v/>
      </c>
      <c r="U3277" s="103" t="str">
        <f t="shared" si="931"/>
        <v/>
      </c>
      <c r="V3277" s="77" t="str">
        <f t="shared" si="932"/>
        <v/>
      </c>
      <c r="W3277" s="37" t="str">
        <f t="shared" si="933"/>
        <v/>
      </c>
      <c r="X3277" s="7" t="str">
        <f t="shared" si="934"/>
        <v/>
      </c>
      <c r="Y3277" s="37" t="str">
        <f t="shared" si="935"/>
        <v/>
      </c>
      <c r="AA3277" s="54" t="str">
        <f t="shared" si="936"/>
        <v/>
      </c>
      <c r="AC3277" s="121" t="str">
        <f t="shared" si="937"/>
        <v/>
      </c>
      <c r="AD3277" s="111" t="str">
        <f t="shared" si="938"/>
        <v/>
      </c>
      <c r="AE3277" s="122" t="str">
        <f t="shared" si="939"/>
        <v/>
      </c>
      <c r="AF3277" s="123" t="str">
        <f t="shared" si="940"/>
        <v>Qtr 1</v>
      </c>
      <c r="AG3277" s="122" t="str">
        <f t="shared" si="941"/>
        <v/>
      </c>
      <c r="AI3277" s="124" t="str">
        <f t="shared" si="942"/>
        <v/>
      </c>
      <c r="AK3277" s="103" t="str">
        <f t="shared" si="943"/>
        <v/>
      </c>
      <c r="AL3277" s="104" t="str">
        <f t="shared" si="944"/>
        <v/>
      </c>
      <c r="AN3277" s="37" t="str">
        <f>IF(AK3277="", "", COUNTIF(AK$11:AK$8010, "&lt;"&amp;AK3277)+1+COUNTIF(AK$11:AK3277, AK3277)-1)</f>
        <v/>
      </c>
      <c r="AO3277" s="37" t="str">
        <f>IF(AL3277="", "", COUNTIF(AL$11:AL$8010, "&gt;"&amp;AL3277)+1+COUNTIF(AL$11:AL3277, AL3277)-1)</f>
        <v/>
      </c>
    </row>
    <row r="3278" spans="1:41" x14ac:dyDescent="0.55000000000000004">
      <c r="A3278" s="5"/>
      <c r="B3278" s="284"/>
      <c r="C3278" s="285"/>
      <c r="D3278" s="286"/>
      <c r="E3278" s="287"/>
      <c r="F3278" s="288"/>
      <c r="G3278" s="5"/>
      <c r="J3278" s="7" t="str">
        <f t="shared" si="927"/>
        <v/>
      </c>
      <c r="K3278" s="48" t="str">
        <f t="shared" si="928"/>
        <v/>
      </c>
      <c r="L3278" s="48" t="str">
        <f t="shared" si="929"/>
        <v/>
      </c>
      <c r="M3278" s="49" t="str">
        <f t="shared" si="930"/>
        <v/>
      </c>
      <c r="U3278" s="103" t="str">
        <f t="shared" si="931"/>
        <v/>
      </c>
      <c r="V3278" s="77" t="str">
        <f t="shared" si="932"/>
        <v/>
      </c>
      <c r="W3278" s="37" t="str">
        <f t="shared" si="933"/>
        <v/>
      </c>
      <c r="X3278" s="7" t="str">
        <f t="shared" si="934"/>
        <v/>
      </c>
      <c r="Y3278" s="37" t="str">
        <f t="shared" si="935"/>
        <v/>
      </c>
      <c r="AA3278" s="54" t="str">
        <f t="shared" si="936"/>
        <v/>
      </c>
      <c r="AC3278" s="121" t="str">
        <f t="shared" si="937"/>
        <v/>
      </c>
      <c r="AD3278" s="111" t="str">
        <f t="shared" si="938"/>
        <v/>
      </c>
      <c r="AE3278" s="122" t="str">
        <f t="shared" si="939"/>
        <v/>
      </c>
      <c r="AF3278" s="123" t="str">
        <f t="shared" si="940"/>
        <v>Qtr 1</v>
      </c>
      <c r="AG3278" s="122" t="str">
        <f t="shared" si="941"/>
        <v/>
      </c>
      <c r="AI3278" s="124" t="str">
        <f t="shared" si="942"/>
        <v/>
      </c>
      <c r="AK3278" s="103" t="str">
        <f t="shared" si="943"/>
        <v/>
      </c>
      <c r="AL3278" s="104" t="str">
        <f t="shared" si="944"/>
        <v/>
      </c>
      <c r="AN3278" s="37" t="str">
        <f>IF(AK3278="", "", COUNTIF(AK$11:AK$8010, "&lt;"&amp;AK3278)+1+COUNTIF(AK$11:AK3278, AK3278)-1)</f>
        <v/>
      </c>
      <c r="AO3278" s="37" t="str">
        <f>IF(AL3278="", "", COUNTIF(AL$11:AL$8010, "&gt;"&amp;AL3278)+1+COUNTIF(AL$11:AL3278, AL3278)-1)</f>
        <v/>
      </c>
    </row>
    <row r="3279" spans="1:41" x14ac:dyDescent="0.55000000000000004">
      <c r="A3279" s="5"/>
      <c r="B3279" s="284"/>
      <c r="C3279" s="285"/>
      <c r="D3279" s="286"/>
      <c r="E3279" s="287"/>
      <c r="F3279" s="288"/>
      <c r="G3279" s="5"/>
      <c r="J3279" s="7" t="str">
        <f t="shared" si="927"/>
        <v/>
      </c>
      <c r="K3279" s="48" t="str">
        <f t="shared" si="928"/>
        <v/>
      </c>
      <c r="L3279" s="48" t="str">
        <f t="shared" si="929"/>
        <v/>
      </c>
      <c r="M3279" s="49" t="str">
        <f t="shared" si="930"/>
        <v/>
      </c>
      <c r="U3279" s="103" t="str">
        <f t="shared" si="931"/>
        <v/>
      </c>
      <c r="V3279" s="77" t="str">
        <f t="shared" si="932"/>
        <v/>
      </c>
      <c r="W3279" s="37" t="str">
        <f t="shared" si="933"/>
        <v/>
      </c>
      <c r="X3279" s="7" t="str">
        <f t="shared" si="934"/>
        <v/>
      </c>
      <c r="Y3279" s="37" t="str">
        <f t="shared" si="935"/>
        <v/>
      </c>
      <c r="AA3279" s="54" t="str">
        <f t="shared" si="936"/>
        <v/>
      </c>
      <c r="AC3279" s="121" t="str">
        <f t="shared" si="937"/>
        <v/>
      </c>
      <c r="AD3279" s="111" t="str">
        <f t="shared" si="938"/>
        <v/>
      </c>
      <c r="AE3279" s="122" t="str">
        <f t="shared" si="939"/>
        <v/>
      </c>
      <c r="AF3279" s="123" t="str">
        <f t="shared" si="940"/>
        <v>Qtr 1</v>
      </c>
      <c r="AG3279" s="122" t="str">
        <f t="shared" si="941"/>
        <v/>
      </c>
      <c r="AI3279" s="124" t="str">
        <f t="shared" si="942"/>
        <v/>
      </c>
      <c r="AK3279" s="103" t="str">
        <f t="shared" si="943"/>
        <v/>
      </c>
      <c r="AL3279" s="104" t="str">
        <f t="shared" si="944"/>
        <v/>
      </c>
      <c r="AN3279" s="37" t="str">
        <f>IF(AK3279="", "", COUNTIF(AK$11:AK$8010, "&lt;"&amp;AK3279)+1+COUNTIF(AK$11:AK3279, AK3279)-1)</f>
        <v/>
      </c>
      <c r="AO3279" s="37" t="str">
        <f>IF(AL3279="", "", COUNTIF(AL$11:AL$8010, "&gt;"&amp;AL3279)+1+COUNTIF(AL$11:AL3279, AL3279)-1)</f>
        <v/>
      </c>
    </row>
    <row r="3280" spans="1:41" x14ac:dyDescent="0.55000000000000004">
      <c r="A3280" s="5"/>
      <c r="B3280" s="284"/>
      <c r="C3280" s="285"/>
      <c r="D3280" s="286"/>
      <c r="E3280" s="287"/>
      <c r="F3280" s="288"/>
      <c r="G3280" s="5"/>
      <c r="J3280" s="7" t="str">
        <f t="shared" si="927"/>
        <v/>
      </c>
      <c r="K3280" s="48" t="str">
        <f t="shared" si="928"/>
        <v/>
      </c>
      <c r="L3280" s="48" t="str">
        <f t="shared" si="929"/>
        <v/>
      </c>
      <c r="M3280" s="49" t="str">
        <f t="shared" si="930"/>
        <v/>
      </c>
      <c r="U3280" s="103" t="str">
        <f t="shared" si="931"/>
        <v/>
      </c>
      <c r="V3280" s="77" t="str">
        <f t="shared" si="932"/>
        <v/>
      </c>
      <c r="W3280" s="37" t="str">
        <f t="shared" si="933"/>
        <v/>
      </c>
      <c r="X3280" s="7" t="str">
        <f t="shared" si="934"/>
        <v/>
      </c>
      <c r="Y3280" s="37" t="str">
        <f t="shared" si="935"/>
        <v/>
      </c>
      <c r="AA3280" s="54" t="str">
        <f t="shared" si="936"/>
        <v/>
      </c>
      <c r="AC3280" s="121" t="str">
        <f t="shared" si="937"/>
        <v/>
      </c>
      <c r="AD3280" s="111" t="str">
        <f t="shared" si="938"/>
        <v/>
      </c>
      <c r="AE3280" s="122" t="str">
        <f t="shared" si="939"/>
        <v/>
      </c>
      <c r="AF3280" s="123" t="str">
        <f t="shared" si="940"/>
        <v>Qtr 1</v>
      </c>
      <c r="AG3280" s="122" t="str">
        <f t="shared" si="941"/>
        <v/>
      </c>
      <c r="AI3280" s="124" t="str">
        <f t="shared" si="942"/>
        <v/>
      </c>
      <c r="AK3280" s="103" t="str">
        <f t="shared" si="943"/>
        <v/>
      </c>
      <c r="AL3280" s="104" t="str">
        <f t="shared" si="944"/>
        <v/>
      </c>
      <c r="AN3280" s="37" t="str">
        <f>IF(AK3280="", "", COUNTIF(AK$11:AK$8010, "&lt;"&amp;AK3280)+1+COUNTIF(AK$11:AK3280, AK3280)-1)</f>
        <v/>
      </c>
      <c r="AO3280" s="37" t="str">
        <f>IF(AL3280="", "", COUNTIF(AL$11:AL$8010, "&gt;"&amp;AL3280)+1+COUNTIF(AL$11:AL3280, AL3280)-1)</f>
        <v/>
      </c>
    </row>
    <row r="3281" spans="1:41" x14ac:dyDescent="0.55000000000000004">
      <c r="A3281" s="5"/>
      <c r="B3281" s="284"/>
      <c r="C3281" s="285"/>
      <c r="D3281" s="286"/>
      <c r="E3281" s="287"/>
      <c r="F3281" s="288"/>
      <c r="G3281" s="5"/>
      <c r="J3281" s="7" t="str">
        <f t="shared" si="927"/>
        <v/>
      </c>
      <c r="K3281" s="48" t="str">
        <f t="shared" si="928"/>
        <v/>
      </c>
      <c r="L3281" s="48" t="str">
        <f t="shared" si="929"/>
        <v/>
      </c>
      <c r="M3281" s="49" t="str">
        <f t="shared" si="930"/>
        <v/>
      </c>
      <c r="U3281" s="103" t="str">
        <f t="shared" si="931"/>
        <v/>
      </c>
      <c r="V3281" s="77" t="str">
        <f t="shared" si="932"/>
        <v/>
      </c>
      <c r="W3281" s="37" t="str">
        <f t="shared" si="933"/>
        <v/>
      </c>
      <c r="X3281" s="7" t="str">
        <f t="shared" si="934"/>
        <v/>
      </c>
      <c r="Y3281" s="37" t="str">
        <f t="shared" si="935"/>
        <v/>
      </c>
      <c r="AA3281" s="54" t="str">
        <f t="shared" si="936"/>
        <v/>
      </c>
      <c r="AC3281" s="121" t="str">
        <f t="shared" si="937"/>
        <v/>
      </c>
      <c r="AD3281" s="111" t="str">
        <f t="shared" si="938"/>
        <v/>
      </c>
      <c r="AE3281" s="122" t="str">
        <f t="shared" si="939"/>
        <v/>
      </c>
      <c r="AF3281" s="123" t="str">
        <f t="shared" si="940"/>
        <v>Qtr 1</v>
      </c>
      <c r="AG3281" s="122" t="str">
        <f t="shared" si="941"/>
        <v/>
      </c>
      <c r="AI3281" s="124" t="str">
        <f t="shared" si="942"/>
        <v/>
      </c>
      <c r="AK3281" s="103" t="str">
        <f t="shared" si="943"/>
        <v/>
      </c>
      <c r="AL3281" s="104" t="str">
        <f t="shared" si="944"/>
        <v/>
      </c>
      <c r="AN3281" s="37" t="str">
        <f>IF(AK3281="", "", COUNTIF(AK$11:AK$8010, "&lt;"&amp;AK3281)+1+COUNTIF(AK$11:AK3281, AK3281)-1)</f>
        <v/>
      </c>
      <c r="AO3281" s="37" t="str">
        <f>IF(AL3281="", "", COUNTIF(AL$11:AL$8010, "&gt;"&amp;AL3281)+1+COUNTIF(AL$11:AL3281, AL3281)-1)</f>
        <v/>
      </c>
    </row>
    <row r="3282" spans="1:41" x14ac:dyDescent="0.55000000000000004">
      <c r="A3282" s="5"/>
      <c r="B3282" s="284"/>
      <c r="C3282" s="285"/>
      <c r="D3282" s="286"/>
      <c r="E3282" s="287"/>
      <c r="F3282" s="288"/>
      <c r="G3282" s="5"/>
      <c r="J3282" s="7" t="str">
        <f t="shared" si="927"/>
        <v/>
      </c>
      <c r="K3282" s="48" t="str">
        <f t="shared" si="928"/>
        <v/>
      </c>
      <c r="L3282" s="48" t="str">
        <f t="shared" si="929"/>
        <v/>
      </c>
      <c r="M3282" s="49" t="str">
        <f t="shared" si="930"/>
        <v/>
      </c>
      <c r="U3282" s="103" t="str">
        <f t="shared" si="931"/>
        <v/>
      </c>
      <c r="V3282" s="77" t="str">
        <f t="shared" si="932"/>
        <v/>
      </c>
      <c r="W3282" s="37" t="str">
        <f t="shared" si="933"/>
        <v/>
      </c>
      <c r="X3282" s="7" t="str">
        <f t="shared" si="934"/>
        <v/>
      </c>
      <c r="Y3282" s="37" t="str">
        <f t="shared" si="935"/>
        <v/>
      </c>
      <c r="AA3282" s="54" t="str">
        <f t="shared" si="936"/>
        <v/>
      </c>
      <c r="AC3282" s="121" t="str">
        <f t="shared" si="937"/>
        <v/>
      </c>
      <c r="AD3282" s="111" t="str">
        <f t="shared" si="938"/>
        <v/>
      </c>
      <c r="AE3282" s="122" t="str">
        <f t="shared" si="939"/>
        <v/>
      </c>
      <c r="AF3282" s="123" t="str">
        <f t="shared" si="940"/>
        <v>Qtr 1</v>
      </c>
      <c r="AG3282" s="122" t="str">
        <f t="shared" si="941"/>
        <v/>
      </c>
      <c r="AI3282" s="124" t="str">
        <f t="shared" si="942"/>
        <v/>
      </c>
      <c r="AK3282" s="103" t="str">
        <f t="shared" si="943"/>
        <v/>
      </c>
      <c r="AL3282" s="104" t="str">
        <f t="shared" si="944"/>
        <v/>
      </c>
      <c r="AN3282" s="37" t="str">
        <f>IF(AK3282="", "", COUNTIF(AK$11:AK$8010, "&lt;"&amp;AK3282)+1+COUNTIF(AK$11:AK3282, AK3282)-1)</f>
        <v/>
      </c>
      <c r="AO3282" s="37" t="str">
        <f>IF(AL3282="", "", COUNTIF(AL$11:AL$8010, "&gt;"&amp;AL3282)+1+COUNTIF(AL$11:AL3282, AL3282)-1)</f>
        <v/>
      </c>
    </row>
    <row r="3283" spans="1:41" x14ac:dyDescent="0.55000000000000004">
      <c r="A3283" s="5"/>
      <c r="B3283" s="284"/>
      <c r="C3283" s="285"/>
      <c r="D3283" s="286"/>
      <c r="E3283" s="287"/>
      <c r="F3283" s="288"/>
      <c r="G3283" s="5"/>
      <c r="J3283" s="7" t="str">
        <f t="shared" si="927"/>
        <v/>
      </c>
      <c r="K3283" s="48" t="str">
        <f t="shared" si="928"/>
        <v/>
      </c>
      <c r="L3283" s="48" t="str">
        <f t="shared" si="929"/>
        <v/>
      </c>
      <c r="M3283" s="49" t="str">
        <f t="shared" si="930"/>
        <v/>
      </c>
      <c r="U3283" s="103" t="str">
        <f t="shared" si="931"/>
        <v/>
      </c>
      <c r="V3283" s="77" t="str">
        <f t="shared" si="932"/>
        <v/>
      </c>
      <c r="W3283" s="37" t="str">
        <f t="shared" si="933"/>
        <v/>
      </c>
      <c r="X3283" s="7" t="str">
        <f t="shared" si="934"/>
        <v/>
      </c>
      <c r="Y3283" s="37" t="str">
        <f t="shared" si="935"/>
        <v/>
      </c>
      <c r="AA3283" s="54" t="str">
        <f t="shared" si="936"/>
        <v/>
      </c>
      <c r="AC3283" s="121" t="str">
        <f t="shared" si="937"/>
        <v/>
      </c>
      <c r="AD3283" s="111" t="str">
        <f t="shared" si="938"/>
        <v/>
      </c>
      <c r="AE3283" s="122" t="str">
        <f t="shared" si="939"/>
        <v/>
      </c>
      <c r="AF3283" s="123" t="str">
        <f t="shared" si="940"/>
        <v>Qtr 1</v>
      </c>
      <c r="AG3283" s="122" t="str">
        <f t="shared" si="941"/>
        <v/>
      </c>
      <c r="AI3283" s="124" t="str">
        <f t="shared" si="942"/>
        <v/>
      </c>
      <c r="AK3283" s="103" t="str">
        <f t="shared" si="943"/>
        <v/>
      </c>
      <c r="AL3283" s="104" t="str">
        <f t="shared" si="944"/>
        <v/>
      </c>
      <c r="AN3283" s="37" t="str">
        <f>IF(AK3283="", "", COUNTIF(AK$11:AK$8010, "&lt;"&amp;AK3283)+1+COUNTIF(AK$11:AK3283, AK3283)-1)</f>
        <v/>
      </c>
      <c r="AO3283" s="37" t="str">
        <f>IF(AL3283="", "", COUNTIF(AL$11:AL$8010, "&gt;"&amp;AL3283)+1+COUNTIF(AL$11:AL3283, AL3283)-1)</f>
        <v/>
      </c>
    </row>
    <row r="3284" spans="1:41" x14ac:dyDescent="0.55000000000000004">
      <c r="A3284" s="5"/>
      <c r="B3284" s="284"/>
      <c r="C3284" s="285"/>
      <c r="D3284" s="286"/>
      <c r="E3284" s="287"/>
      <c r="F3284" s="288"/>
      <c r="G3284" s="5"/>
      <c r="J3284" s="7" t="str">
        <f t="shared" si="927"/>
        <v/>
      </c>
      <c r="K3284" s="48" t="str">
        <f t="shared" si="928"/>
        <v/>
      </c>
      <c r="L3284" s="48" t="str">
        <f t="shared" si="929"/>
        <v/>
      </c>
      <c r="M3284" s="49" t="str">
        <f t="shared" si="930"/>
        <v/>
      </c>
      <c r="U3284" s="103" t="str">
        <f t="shared" si="931"/>
        <v/>
      </c>
      <c r="V3284" s="77" t="str">
        <f t="shared" si="932"/>
        <v/>
      </c>
      <c r="W3284" s="37" t="str">
        <f t="shared" si="933"/>
        <v/>
      </c>
      <c r="X3284" s="7" t="str">
        <f t="shared" si="934"/>
        <v/>
      </c>
      <c r="Y3284" s="37" t="str">
        <f t="shared" si="935"/>
        <v/>
      </c>
      <c r="AA3284" s="54" t="str">
        <f t="shared" si="936"/>
        <v/>
      </c>
      <c r="AC3284" s="121" t="str">
        <f t="shared" si="937"/>
        <v/>
      </c>
      <c r="AD3284" s="111" t="str">
        <f t="shared" si="938"/>
        <v/>
      </c>
      <c r="AE3284" s="122" t="str">
        <f t="shared" si="939"/>
        <v/>
      </c>
      <c r="AF3284" s="123" t="str">
        <f t="shared" si="940"/>
        <v>Qtr 1</v>
      </c>
      <c r="AG3284" s="122" t="str">
        <f t="shared" si="941"/>
        <v/>
      </c>
      <c r="AI3284" s="124" t="str">
        <f t="shared" si="942"/>
        <v/>
      </c>
      <c r="AK3284" s="103" t="str">
        <f t="shared" si="943"/>
        <v/>
      </c>
      <c r="AL3284" s="104" t="str">
        <f t="shared" si="944"/>
        <v/>
      </c>
      <c r="AN3284" s="37" t="str">
        <f>IF(AK3284="", "", COUNTIF(AK$11:AK$8010, "&lt;"&amp;AK3284)+1+COUNTIF(AK$11:AK3284, AK3284)-1)</f>
        <v/>
      </c>
      <c r="AO3284" s="37" t="str">
        <f>IF(AL3284="", "", COUNTIF(AL$11:AL$8010, "&gt;"&amp;AL3284)+1+COUNTIF(AL$11:AL3284, AL3284)-1)</f>
        <v/>
      </c>
    </row>
    <row r="3285" spans="1:41" x14ac:dyDescent="0.55000000000000004">
      <c r="A3285" s="5"/>
      <c r="B3285" s="284"/>
      <c r="C3285" s="285"/>
      <c r="D3285" s="286"/>
      <c r="E3285" s="287"/>
      <c r="F3285" s="288"/>
      <c r="G3285" s="5"/>
      <c r="J3285" s="7" t="str">
        <f t="shared" si="927"/>
        <v/>
      </c>
      <c r="K3285" s="48" t="str">
        <f t="shared" si="928"/>
        <v/>
      </c>
      <c r="L3285" s="48" t="str">
        <f t="shared" si="929"/>
        <v/>
      </c>
      <c r="M3285" s="49" t="str">
        <f t="shared" si="930"/>
        <v/>
      </c>
      <c r="U3285" s="103" t="str">
        <f t="shared" si="931"/>
        <v/>
      </c>
      <c r="V3285" s="77" t="str">
        <f t="shared" si="932"/>
        <v/>
      </c>
      <c r="W3285" s="37" t="str">
        <f t="shared" si="933"/>
        <v/>
      </c>
      <c r="X3285" s="7" t="str">
        <f t="shared" si="934"/>
        <v/>
      </c>
      <c r="Y3285" s="37" t="str">
        <f t="shared" si="935"/>
        <v/>
      </c>
      <c r="AA3285" s="54" t="str">
        <f t="shared" si="936"/>
        <v/>
      </c>
      <c r="AC3285" s="121" t="str">
        <f t="shared" si="937"/>
        <v/>
      </c>
      <c r="AD3285" s="111" t="str">
        <f t="shared" si="938"/>
        <v/>
      </c>
      <c r="AE3285" s="122" t="str">
        <f t="shared" si="939"/>
        <v/>
      </c>
      <c r="AF3285" s="123" t="str">
        <f t="shared" si="940"/>
        <v>Qtr 1</v>
      </c>
      <c r="AG3285" s="122" t="str">
        <f t="shared" si="941"/>
        <v/>
      </c>
      <c r="AI3285" s="124" t="str">
        <f t="shared" si="942"/>
        <v/>
      </c>
      <c r="AK3285" s="103" t="str">
        <f t="shared" si="943"/>
        <v/>
      </c>
      <c r="AL3285" s="104" t="str">
        <f t="shared" si="944"/>
        <v/>
      </c>
      <c r="AN3285" s="37" t="str">
        <f>IF(AK3285="", "", COUNTIF(AK$11:AK$8010, "&lt;"&amp;AK3285)+1+COUNTIF(AK$11:AK3285, AK3285)-1)</f>
        <v/>
      </c>
      <c r="AO3285" s="37" t="str">
        <f>IF(AL3285="", "", COUNTIF(AL$11:AL$8010, "&gt;"&amp;AL3285)+1+COUNTIF(AL$11:AL3285, AL3285)-1)</f>
        <v/>
      </c>
    </row>
    <row r="3286" spans="1:41" x14ac:dyDescent="0.55000000000000004">
      <c r="A3286" s="5"/>
      <c r="B3286" s="284"/>
      <c r="C3286" s="285"/>
      <c r="D3286" s="286"/>
      <c r="E3286" s="287"/>
      <c r="F3286" s="288"/>
      <c r="G3286" s="5"/>
      <c r="J3286" s="7" t="str">
        <f t="shared" si="927"/>
        <v/>
      </c>
      <c r="K3286" s="48" t="str">
        <f t="shared" si="928"/>
        <v/>
      </c>
      <c r="L3286" s="48" t="str">
        <f t="shared" si="929"/>
        <v/>
      </c>
      <c r="M3286" s="49" t="str">
        <f t="shared" si="930"/>
        <v/>
      </c>
      <c r="U3286" s="103" t="str">
        <f t="shared" si="931"/>
        <v/>
      </c>
      <c r="V3286" s="77" t="str">
        <f t="shared" si="932"/>
        <v/>
      </c>
      <c r="W3286" s="37" t="str">
        <f t="shared" si="933"/>
        <v/>
      </c>
      <c r="X3286" s="7" t="str">
        <f t="shared" si="934"/>
        <v/>
      </c>
      <c r="Y3286" s="37" t="str">
        <f t="shared" si="935"/>
        <v/>
      </c>
      <c r="AA3286" s="54" t="str">
        <f t="shared" si="936"/>
        <v/>
      </c>
      <c r="AC3286" s="121" t="str">
        <f t="shared" si="937"/>
        <v/>
      </c>
      <c r="AD3286" s="111" t="str">
        <f t="shared" si="938"/>
        <v/>
      </c>
      <c r="AE3286" s="122" t="str">
        <f t="shared" si="939"/>
        <v/>
      </c>
      <c r="AF3286" s="123" t="str">
        <f t="shared" si="940"/>
        <v>Qtr 1</v>
      </c>
      <c r="AG3286" s="122" t="str">
        <f t="shared" si="941"/>
        <v/>
      </c>
      <c r="AI3286" s="124" t="str">
        <f t="shared" si="942"/>
        <v/>
      </c>
      <c r="AK3286" s="103" t="str">
        <f t="shared" si="943"/>
        <v/>
      </c>
      <c r="AL3286" s="104" t="str">
        <f t="shared" si="944"/>
        <v/>
      </c>
      <c r="AN3286" s="37" t="str">
        <f>IF(AK3286="", "", COUNTIF(AK$11:AK$8010, "&lt;"&amp;AK3286)+1+COUNTIF(AK$11:AK3286, AK3286)-1)</f>
        <v/>
      </c>
      <c r="AO3286" s="37" t="str">
        <f>IF(AL3286="", "", COUNTIF(AL$11:AL$8010, "&gt;"&amp;AL3286)+1+COUNTIF(AL$11:AL3286, AL3286)-1)</f>
        <v/>
      </c>
    </row>
    <row r="3287" spans="1:41" x14ac:dyDescent="0.55000000000000004">
      <c r="A3287" s="5"/>
      <c r="B3287" s="284"/>
      <c r="C3287" s="285"/>
      <c r="D3287" s="286"/>
      <c r="E3287" s="287"/>
      <c r="F3287" s="288"/>
      <c r="G3287" s="5"/>
      <c r="J3287" s="7" t="str">
        <f t="shared" si="927"/>
        <v/>
      </c>
      <c r="K3287" s="48" t="str">
        <f t="shared" si="928"/>
        <v/>
      </c>
      <c r="L3287" s="48" t="str">
        <f t="shared" si="929"/>
        <v/>
      </c>
      <c r="M3287" s="49" t="str">
        <f t="shared" si="930"/>
        <v/>
      </c>
      <c r="U3287" s="103" t="str">
        <f t="shared" si="931"/>
        <v/>
      </c>
      <c r="V3287" s="77" t="str">
        <f t="shared" si="932"/>
        <v/>
      </c>
      <c r="W3287" s="37" t="str">
        <f t="shared" si="933"/>
        <v/>
      </c>
      <c r="X3287" s="7" t="str">
        <f t="shared" si="934"/>
        <v/>
      </c>
      <c r="Y3287" s="37" t="str">
        <f t="shared" si="935"/>
        <v/>
      </c>
      <c r="AA3287" s="54" t="str">
        <f t="shared" si="936"/>
        <v/>
      </c>
      <c r="AC3287" s="121" t="str">
        <f t="shared" si="937"/>
        <v/>
      </c>
      <c r="AD3287" s="111" t="str">
        <f t="shared" si="938"/>
        <v/>
      </c>
      <c r="AE3287" s="122" t="str">
        <f t="shared" si="939"/>
        <v/>
      </c>
      <c r="AF3287" s="123" t="str">
        <f t="shared" si="940"/>
        <v>Qtr 1</v>
      </c>
      <c r="AG3287" s="122" t="str">
        <f t="shared" si="941"/>
        <v/>
      </c>
      <c r="AI3287" s="124" t="str">
        <f t="shared" si="942"/>
        <v/>
      </c>
      <c r="AK3287" s="103" t="str">
        <f t="shared" si="943"/>
        <v/>
      </c>
      <c r="AL3287" s="104" t="str">
        <f t="shared" si="944"/>
        <v/>
      </c>
      <c r="AN3287" s="37" t="str">
        <f>IF(AK3287="", "", COUNTIF(AK$11:AK$8010, "&lt;"&amp;AK3287)+1+COUNTIF(AK$11:AK3287, AK3287)-1)</f>
        <v/>
      </c>
      <c r="AO3287" s="37" t="str">
        <f>IF(AL3287="", "", COUNTIF(AL$11:AL$8010, "&gt;"&amp;AL3287)+1+COUNTIF(AL$11:AL3287, AL3287)-1)</f>
        <v/>
      </c>
    </row>
    <row r="3288" spans="1:41" x14ac:dyDescent="0.55000000000000004">
      <c r="A3288" s="5"/>
      <c r="B3288" s="284"/>
      <c r="C3288" s="285"/>
      <c r="D3288" s="286"/>
      <c r="E3288" s="287"/>
      <c r="F3288" s="288"/>
      <c r="G3288" s="5"/>
      <c r="J3288" s="7" t="str">
        <f t="shared" si="927"/>
        <v/>
      </c>
      <c r="K3288" s="48" t="str">
        <f t="shared" si="928"/>
        <v/>
      </c>
      <c r="L3288" s="48" t="str">
        <f t="shared" si="929"/>
        <v/>
      </c>
      <c r="M3288" s="49" t="str">
        <f t="shared" si="930"/>
        <v/>
      </c>
      <c r="U3288" s="103" t="str">
        <f t="shared" si="931"/>
        <v/>
      </c>
      <c r="V3288" s="77" t="str">
        <f t="shared" si="932"/>
        <v/>
      </c>
      <c r="W3288" s="37" t="str">
        <f t="shared" si="933"/>
        <v/>
      </c>
      <c r="X3288" s="7" t="str">
        <f t="shared" si="934"/>
        <v/>
      </c>
      <c r="Y3288" s="37" t="str">
        <f t="shared" si="935"/>
        <v/>
      </c>
      <c r="AA3288" s="54" t="str">
        <f t="shared" si="936"/>
        <v/>
      </c>
      <c r="AC3288" s="121" t="str">
        <f t="shared" si="937"/>
        <v/>
      </c>
      <c r="AD3288" s="111" t="str">
        <f t="shared" si="938"/>
        <v/>
      </c>
      <c r="AE3288" s="122" t="str">
        <f t="shared" si="939"/>
        <v/>
      </c>
      <c r="AF3288" s="123" t="str">
        <f t="shared" si="940"/>
        <v>Qtr 1</v>
      </c>
      <c r="AG3288" s="122" t="str">
        <f t="shared" si="941"/>
        <v/>
      </c>
      <c r="AI3288" s="124" t="str">
        <f t="shared" si="942"/>
        <v/>
      </c>
      <c r="AK3288" s="103" t="str">
        <f t="shared" si="943"/>
        <v/>
      </c>
      <c r="AL3288" s="104" t="str">
        <f t="shared" si="944"/>
        <v/>
      </c>
      <c r="AN3288" s="37" t="str">
        <f>IF(AK3288="", "", COUNTIF(AK$11:AK$8010, "&lt;"&amp;AK3288)+1+COUNTIF(AK$11:AK3288, AK3288)-1)</f>
        <v/>
      </c>
      <c r="AO3288" s="37" t="str">
        <f>IF(AL3288="", "", COUNTIF(AL$11:AL$8010, "&gt;"&amp;AL3288)+1+COUNTIF(AL$11:AL3288, AL3288)-1)</f>
        <v/>
      </c>
    </row>
    <row r="3289" spans="1:41" x14ac:dyDescent="0.55000000000000004">
      <c r="A3289" s="5"/>
      <c r="B3289" s="284"/>
      <c r="C3289" s="285"/>
      <c r="D3289" s="286"/>
      <c r="E3289" s="287"/>
      <c r="F3289" s="288"/>
      <c r="G3289" s="5"/>
      <c r="J3289" s="7" t="str">
        <f t="shared" si="927"/>
        <v/>
      </c>
      <c r="K3289" s="48" t="str">
        <f t="shared" si="928"/>
        <v/>
      </c>
      <c r="L3289" s="48" t="str">
        <f t="shared" si="929"/>
        <v/>
      </c>
      <c r="M3289" s="49" t="str">
        <f t="shared" si="930"/>
        <v/>
      </c>
      <c r="U3289" s="103" t="str">
        <f t="shared" si="931"/>
        <v/>
      </c>
      <c r="V3289" s="77" t="str">
        <f t="shared" si="932"/>
        <v/>
      </c>
      <c r="W3289" s="37" t="str">
        <f t="shared" si="933"/>
        <v/>
      </c>
      <c r="X3289" s="7" t="str">
        <f t="shared" si="934"/>
        <v/>
      </c>
      <c r="Y3289" s="37" t="str">
        <f t="shared" si="935"/>
        <v/>
      </c>
      <c r="AA3289" s="54" t="str">
        <f t="shared" si="936"/>
        <v/>
      </c>
      <c r="AC3289" s="121" t="str">
        <f t="shared" si="937"/>
        <v/>
      </c>
      <c r="AD3289" s="111" t="str">
        <f t="shared" si="938"/>
        <v/>
      </c>
      <c r="AE3289" s="122" t="str">
        <f t="shared" si="939"/>
        <v/>
      </c>
      <c r="AF3289" s="123" t="str">
        <f t="shared" si="940"/>
        <v>Qtr 1</v>
      </c>
      <c r="AG3289" s="122" t="str">
        <f t="shared" si="941"/>
        <v/>
      </c>
      <c r="AI3289" s="124" t="str">
        <f t="shared" si="942"/>
        <v/>
      </c>
      <c r="AK3289" s="103" t="str">
        <f t="shared" si="943"/>
        <v/>
      </c>
      <c r="AL3289" s="104" t="str">
        <f t="shared" si="944"/>
        <v/>
      </c>
      <c r="AN3289" s="37" t="str">
        <f>IF(AK3289="", "", COUNTIF(AK$11:AK$8010, "&lt;"&amp;AK3289)+1+COUNTIF(AK$11:AK3289, AK3289)-1)</f>
        <v/>
      </c>
      <c r="AO3289" s="37" t="str">
        <f>IF(AL3289="", "", COUNTIF(AL$11:AL$8010, "&gt;"&amp;AL3289)+1+COUNTIF(AL$11:AL3289, AL3289)-1)</f>
        <v/>
      </c>
    </row>
    <row r="3290" spans="1:41" x14ac:dyDescent="0.55000000000000004">
      <c r="A3290" s="5"/>
      <c r="B3290" s="284"/>
      <c r="C3290" s="285"/>
      <c r="D3290" s="286"/>
      <c r="E3290" s="287"/>
      <c r="F3290" s="288"/>
      <c r="G3290" s="5"/>
      <c r="J3290" s="7" t="str">
        <f t="shared" si="927"/>
        <v/>
      </c>
      <c r="K3290" s="48" t="str">
        <f t="shared" si="928"/>
        <v/>
      </c>
      <c r="L3290" s="48" t="str">
        <f t="shared" si="929"/>
        <v/>
      </c>
      <c r="M3290" s="49" t="str">
        <f t="shared" si="930"/>
        <v/>
      </c>
      <c r="U3290" s="103" t="str">
        <f t="shared" si="931"/>
        <v/>
      </c>
      <c r="V3290" s="77" t="str">
        <f t="shared" si="932"/>
        <v/>
      </c>
      <c r="W3290" s="37" t="str">
        <f t="shared" si="933"/>
        <v/>
      </c>
      <c r="X3290" s="7" t="str">
        <f t="shared" si="934"/>
        <v/>
      </c>
      <c r="Y3290" s="37" t="str">
        <f t="shared" si="935"/>
        <v/>
      </c>
      <c r="AA3290" s="54" t="str">
        <f t="shared" si="936"/>
        <v/>
      </c>
      <c r="AC3290" s="121" t="str">
        <f t="shared" si="937"/>
        <v/>
      </c>
      <c r="AD3290" s="111" t="str">
        <f t="shared" si="938"/>
        <v/>
      </c>
      <c r="AE3290" s="122" t="str">
        <f t="shared" si="939"/>
        <v/>
      </c>
      <c r="AF3290" s="123" t="str">
        <f t="shared" si="940"/>
        <v>Qtr 1</v>
      </c>
      <c r="AG3290" s="122" t="str">
        <f t="shared" si="941"/>
        <v/>
      </c>
      <c r="AI3290" s="124" t="str">
        <f t="shared" si="942"/>
        <v/>
      </c>
      <c r="AK3290" s="103" t="str">
        <f t="shared" si="943"/>
        <v/>
      </c>
      <c r="AL3290" s="104" t="str">
        <f t="shared" si="944"/>
        <v/>
      </c>
      <c r="AN3290" s="37" t="str">
        <f>IF(AK3290="", "", COUNTIF(AK$11:AK$8010, "&lt;"&amp;AK3290)+1+COUNTIF(AK$11:AK3290, AK3290)-1)</f>
        <v/>
      </c>
      <c r="AO3290" s="37" t="str">
        <f>IF(AL3290="", "", COUNTIF(AL$11:AL$8010, "&gt;"&amp;AL3290)+1+COUNTIF(AL$11:AL3290, AL3290)-1)</f>
        <v/>
      </c>
    </row>
    <row r="3291" spans="1:41" x14ac:dyDescent="0.55000000000000004">
      <c r="A3291" s="5"/>
      <c r="B3291" s="284"/>
      <c r="C3291" s="285"/>
      <c r="D3291" s="286"/>
      <c r="E3291" s="287"/>
      <c r="F3291" s="288"/>
      <c r="G3291" s="5"/>
      <c r="J3291" s="7" t="str">
        <f t="shared" si="927"/>
        <v/>
      </c>
      <c r="K3291" s="48" t="str">
        <f t="shared" si="928"/>
        <v/>
      </c>
      <c r="L3291" s="48" t="str">
        <f t="shared" si="929"/>
        <v/>
      </c>
      <c r="M3291" s="49" t="str">
        <f t="shared" si="930"/>
        <v/>
      </c>
      <c r="U3291" s="103" t="str">
        <f t="shared" si="931"/>
        <v/>
      </c>
      <c r="V3291" s="77" t="str">
        <f t="shared" si="932"/>
        <v/>
      </c>
      <c r="W3291" s="37" t="str">
        <f t="shared" si="933"/>
        <v/>
      </c>
      <c r="X3291" s="7" t="str">
        <f t="shared" si="934"/>
        <v/>
      </c>
      <c r="Y3291" s="37" t="str">
        <f t="shared" si="935"/>
        <v/>
      </c>
      <c r="AA3291" s="54" t="str">
        <f t="shared" si="936"/>
        <v/>
      </c>
      <c r="AC3291" s="121" t="str">
        <f t="shared" si="937"/>
        <v/>
      </c>
      <c r="AD3291" s="111" t="str">
        <f t="shared" si="938"/>
        <v/>
      </c>
      <c r="AE3291" s="122" t="str">
        <f t="shared" si="939"/>
        <v/>
      </c>
      <c r="AF3291" s="123" t="str">
        <f t="shared" si="940"/>
        <v>Qtr 1</v>
      </c>
      <c r="AG3291" s="122" t="str">
        <f t="shared" si="941"/>
        <v/>
      </c>
      <c r="AI3291" s="124" t="str">
        <f t="shared" si="942"/>
        <v/>
      </c>
      <c r="AK3291" s="103" t="str">
        <f t="shared" si="943"/>
        <v/>
      </c>
      <c r="AL3291" s="104" t="str">
        <f t="shared" si="944"/>
        <v/>
      </c>
      <c r="AN3291" s="37" t="str">
        <f>IF(AK3291="", "", COUNTIF(AK$11:AK$8010, "&lt;"&amp;AK3291)+1+COUNTIF(AK$11:AK3291, AK3291)-1)</f>
        <v/>
      </c>
      <c r="AO3291" s="37" t="str">
        <f>IF(AL3291="", "", COUNTIF(AL$11:AL$8010, "&gt;"&amp;AL3291)+1+COUNTIF(AL$11:AL3291, AL3291)-1)</f>
        <v/>
      </c>
    </row>
    <row r="3292" spans="1:41" x14ac:dyDescent="0.55000000000000004">
      <c r="A3292" s="5"/>
      <c r="B3292" s="284"/>
      <c r="C3292" s="285"/>
      <c r="D3292" s="286"/>
      <c r="E3292" s="287"/>
      <c r="F3292" s="288"/>
      <c r="G3292" s="5"/>
      <c r="J3292" s="7" t="str">
        <f t="shared" si="927"/>
        <v/>
      </c>
      <c r="K3292" s="48" t="str">
        <f t="shared" si="928"/>
        <v/>
      </c>
      <c r="L3292" s="48" t="str">
        <f t="shared" si="929"/>
        <v/>
      </c>
      <c r="M3292" s="49" t="str">
        <f t="shared" si="930"/>
        <v/>
      </c>
      <c r="U3292" s="103" t="str">
        <f t="shared" si="931"/>
        <v/>
      </c>
      <c r="V3292" s="77" t="str">
        <f t="shared" si="932"/>
        <v/>
      </c>
      <c r="W3292" s="37" t="str">
        <f t="shared" si="933"/>
        <v/>
      </c>
      <c r="X3292" s="7" t="str">
        <f t="shared" si="934"/>
        <v/>
      </c>
      <c r="Y3292" s="37" t="str">
        <f t="shared" si="935"/>
        <v/>
      </c>
      <c r="AA3292" s="54" t="str">
        <f t="shared" si="936"/>
        <v/>
      </c>
      <c r="AC3292" s="121" t="str">
        <f t="shared" si="937"/>
        <v/>
      </c>
      <c r="AD3292" s="111" t="str">
        <f t="shared" si="938"/>
        <v/>
      </c>
      <c r="AE3292" s="122" t="str">
        <f t="shared" si="939"/>
        <v/>
      </c>
      <c r="AF3292" s="123" t="str">
        <f t="shared" si="940"/>
        <v>Qtr 1</v>
      </c>
      <c r="AG3292" s="122" t="str">
        <f t="shared" si="941"/>
        <v/>
      </c>
      <c r="AI3292" s="124" t="str">
        <f t="shared" si="942"/>
        <v/>
      </c>
      <c r="AK3292" s="103" t="str">
        <f t="shared" si="943"/>
        <v/>
      </c>
      <c r="AL3292" s="104" t="str">
        <f t="shared" si="944"/>
        <v/>
      </c>
      <c r="AN3292" s="37" t="str">
        <f>IF(AK3292="", "", COUNTIF(AK$11:AK$8010, "&lt;"&amp;AK3292)+1+COUNTIF(AK$11:AK3292, AK3292)-1)</f>
        <v/>
      </c>
      <c r="AO3292" s="37" t="str">
        <f>IF(AL3292="", "", COUNTIF(AL$11:AL$8010, "&gt;"&amp;AL3292)+1+COUNTIF(AL$11:AL3292, AL3292)-1)</f>
        <v/>
      </c>
    </row>
    <row r="3293" spans="1:41" x14ac:dyDescent="0.55000000000000004">
      <c r="A3293" s="5"/>
      <c r="B3293" s="284"/>
      <c r="C3293" s="285"/>
      <c r="D3293" s="286"/>
      <c r="E3293" s="287"/>
      <c r="F3293" s="288"/>
      <c r="G3293" s="5"/>
      <c r="J3293" s="7" t="str">
        <f t="shared" si="927"/>
        <v/>
      </c>
      <c r="K3293" s="48" t="str">
        <f t="shared" si="928"/>
        <v/>
      </c>
      <c r="L3293" s="48" t="str">
        <f t="shared" si="929"/>
        <v/>
      </c>
      <c r="M3293" s="49" t="str">
        <f t="shared" si="930"/>
        <v/>
      </c>
      <c r="U3293" s="103" t="str">
        <f t="shared" si="931"/>
        <v/>
      </c>
      <c r="V3293" s="77" t="str">
        <f t="shared" si="932"/>
        <v/>
      </c>
      <c r="W3293" s="37" t="str">
        <f t="shared" si="933"/>
        <v/>
      </c>
      <c r="X3293" s="7" t="str">
        <f t="shared" si="934"/>
        <v/>
      </c>
      <c r="Y3293" s="37" t="str">
        <f t="shared" si="935"/>
        <v/>
      </c>
      <c r="AA3293" s="54" t="str">
        <f t="shared" si="936"/>
        <v/>
      </c>
      <c r="AC3293" s="121" t="str">
        <f t="shared" si="937"/>
        <v/>
      </c>
      <c r="AD3293" s="111" t="str">
        <f t="shared" si="938"/>
        <v/>
      </c>
      <c r="AE3293" s="122" t="str">
        <f t="shared" si="939"/>
        <v/>
      </c>
      <c r="AF3293" s="123" t="str">
        <f t="shared" si="940"/>
        <v>Qtr 1</v>
      </c>
      <c r="AG3293" s="122" t="str">
        <f t="shared" si="941"/>
        <v/>
      </c>
      <c r="AI3293" s="124" t="str">
        <f t="shared" si="942"/>
        <v/>
      </c>
      <c r="AK3293" s="103" t="str">
        <f t="shared" si="943"/>
        <v/>
      </c>
      <c r="AL3293" s="104" t="str">
        <f t="shared" si="944"/>
        <v/>
      </c>
      <c r="AN3293" s="37" t="str">
        <f>IF(AK3293="", "", COUNTIF(AK$11:AK$8010, "&lt;"&amp;AK3293)+1+COUNTIF(AK$11:AK3293, AK3293)-1)</f>
        <v/>
      </c>
      <c r="AO3293" s="37" t="str">
        <f>IF(AL3293="", "", COUNTIF(AL$11:AL$8010, "&gt;"&amp;AL3293)+1+COUNTIF(AL$11:AL3293, AL3293)-1)</f>
        <v/>
      </c>
    </row>
    <row r="3294" spans="1:41" x14ac:dyDescent="0.55000000000000004">
      <c r="A3294" s="5"/>
      <c r="B3294" s="284"/>
      <c r="C3294" s="285"/>
      <c r="D3294" s="286"/>
      <c r="E3294" s="287"/>
      <c r="F3294" s="288"/>
      <c r="G3294" s="5"/>
      <c r="J3294" s="7" t="str">
        <f t="shared" si="927"/>
        <v/>
      </c>
      <c r="K3294" s="48" t="str">
        <f t="shared" si="928"/>
        <v/>
      </c>
      <c r="L3294" s="48" t="str">
        <f t="shared" si="929"/>
        <v/>
      </c>
      <c r="M3294" s="49" t="str">
        <f t="shared" si="930"/>
        <v/>
      </c>
      <c r="U3294" s="103" t="str">
        <f t="shared" si="931"/>
        <v/>
      </c>
      <c r="V3294" s="77" t="str">
        <f t="shared" si="932"/>
        <v/>
      </c>
      <c r="W3294" s="37" t="str">
        <f t="shared" si="933"/>
        <v/>
      </c>
      <c r="X3294" s="7" t="str">
        <f t="shared" si="934"/>
        <v/>
      </c>
      <c r="Y3294" s="37" t="str">
        <f t="shared" si="935"/>
        <v/>
      </c>
      <c r="AA3294" s="54" t="str">
        <f t="shared" si="936"/>
        <v/>
      </c>
      <c r="AC3294" s="121" t="str">
        <f t="shared" si="937"/>
        <v/>
      </c>
      <c r="AD3294" s="111" t="str">
        <f t="shared" si="938"/>
        <v/>
      </c>
      <c r="AE3294" s="122" t="str">
        <f t="shared" si="939"/>
        <v/>
      </c>
      <c r="AF3294" s="123" t="str">
        <f t="shared" si="940"/>
        <v>Qtr 1</v>
      </c>
      <c r="AG3294" s="122" t="str">
        <f t="shared" si="941"/>
        <v/>
      </c>
      <c r="AI3294" s="124" t="str">
        <f t="shared" si="942"/>
        <v/>
      </c>
      <c r="AK3294" s="103" t="str">
        <f t="shared" si="943"/>
        <v/>
      </c>
      <c r="AL3294" s="104" t="str">
        <f t="shared" si="944"/>
        <v/>
      </c>
      <c r="AN3294" s="37" t="str">
        <f>IF(AK3294="", "", COUNTIF(AK$11:AK$8010, "&lt;"&amp;AK3294)+1+COUNTIF(AK$11:AK3294, AK3294)-1)</f>
        <v/>
      </c>
      <c r="AO3294" s="37" t="str">
        <f>IF(AL3294="", "", COUNTIF(AL$11:AL$8010, "&gt;"&amp;AL3294)+1+COUNTIF(AL$11:AL3294, AL3294)-1)</f>
        <v/>
      </c>
    </row>
    <row r="3295" spans="1:41" x14ac:dyDescent="0.55000000000000004">
      <c r="A3295" s="5"/>
      <c r="B3295" s="284"/>
      <c r="C3295" s="285"/>
      <c r="D3295" s="286"/>
      <c r="E3295" s="287"/>
      <c r="F3295" s="288"/>
      <c r="G3295" s="5"/>
      <c r="J3295" s="7" t="str">
        <f t="shared" si="927"/>
        <v/>
      </c>
      <c r="K3295" s="48" t="str">
        <f t="shared" si="928"/>
        <v/>
      </c>
      <c r="L3295" s="48" t="str">
        <f t="shared" si="929"/>
        <v/>
      </c>
      <c r="M3295" s="49" t="str">
        <f t="shared" si="930"/>
        <v/>
      </c>
      <c r="U3295" s="103" t="str">
        <f t="shared" si="931"/>
        <v/>
      </c>
      <c r="V3295" s="77" t="str">
        <f t="shared" si="932"/>
        <v/>
      </c>
      <c r="W3295" s="37" t="str">
        <f t="shared" si="933"/>
        <v/>
      </c>
      <c r="X3295" s="7" t="str">
        <f t="shared" si="934"/>
        <v/>
      </c>
      <c r="Y3295" s="37" t="str">
        <f t="shared" si="935"/>
        <v/>
      </c>
      <c r="AA3295" s="54" t="str">
        <f t="shared" si="936"/>
        <v/>
      </c>
      <c r="AC3295" s="121" t="str">
        <f t="shared" si="937"/>
        <v/>
      </c>
      <c r="AD3295" s="111" t="str">
        <f t="shared" si="938"/>
        <v/>
      </c>
      <c r="AE3295" s="122" t="str">
        <f t="shared" si="939"/>
        <v/>
      </c>
      <c r="AF3295" s="123" t="str">
        <f t="shared" si="940"/>
        <v>Qtr 1</v>
      </c>
      <c r="AG3295" s="122" t="str">
        <f t="shared" si="941"/>
        <v/>
      </c>
      <c r="AI3295" s="124" t="str">
        <f t="shared" si="942"/>
        <v/>
      </c>
      <c r="AK3295" s="103" t="str">
        <f t="shared" si="943"/>
        <v/>
      </c>
      <c r="AL3295" s="104" t="str">
        <f t="shared" si="944"/>
        <v/>
      </c>
      <c r="AN3295" s="37" t="str">
        <f>IF(AK3295="", "", COUNTIF(AK$11:AK$8010, "&lt;"&amp;AK3295)+1+COUNTIF(AK$11:AK3295, AK3295)-1)</f>
        <v/>
      </c>
      <c r="AO3295" s="37" t="str">
        <f>IF(AL3295="", "", COUNTIF(AL$11:AL$8010, "&gt;"&amp;AL3295)+1+COUNTIF(AL$11:AL3295, AL3295)-1)</f>
        <v/>
      </c>
    </row>
    <row r="3296" spans="1:41" x14ac:dyDescent="0.55000000000000004">
      <c r="A3296" s="5"/>
      <c r="B3296" s="284"/>
      <c r="C3296" s="285"/>
      <c r="D3296" s="286"/>
      <c r="E3296" s="287"/>
      <c r="F3296" s="288"/>
      <c r="G3296" s="5"/>
      <c r="J3296" s="7" t="str">
        <f t="shared" si="927"/>
        <v/>
      </c>
      <c r="K3296" s="48" t="str">
        <f t="shared" si="928"/>
        <v/>
      </c>
      <c r="L3296" s="48" t="str">
        <f t="shared" si="929"/>
        <v/>
      </c>
      <c r="M3296" s="49" t="str">
        <f t="shared" si="930"/>
        <v/>
      </c>
      <c r="U3296" s="103" t="str">
        <f t="shared" si="931"/>
        <v/>
      </c>
      <c r="V3296" s="77" t="str">
        <f t="shared" si="932"/>
        <v/>
      </c>
      <c r="W3296" s="37" t="str">
        <f t="shared" si="933"/>
        <v/>
      </c>
      <c r="X3296" s="7" t="str">
        <f t="shared" si="934"/>
        <v/>
      </c>
      <c r="Y3296" s="37" t="str">
        <f t="shared" si="935"/>
        <v/>
      </c>
      <c r="AA3296" s="54" t="str">
        <f t="shared" si="936"/>
        <v/>
      </c>
      <c r="AC3296" s="121" t="str">
        <f t="shared" si="937"/>
        <v/>
      </c>
      <c r="AD3296" s="111" t="str">
        <f t="shared" si="938"/>
        <v/>
      </c>
      <c r="AE3296" s="122" t="str">
        <f t="shared" si="939"/>
        <v/>
      </c>
      <c r="AF3296" s="123" t="str">
        <f t="shared" si="940"/>
        <v>Qtr 1</v>
      </c>
      <c r="AG3296" s="122" t="str">
        <f t="shared" si="941"/>
        <v/>
      </c>
      <c r="AI3296" s="124" t="str">
        <f t="shared" si="942"/>
        <v/>
      </c>
      <c r="AK3296" s="103" t="str">
        <f t="shared" si="943"/>
        <v/>
      </c>
      <c r="AL3296" s="104" t="str">
        <f t="shared" si="944"/>
        <v/>
      </c>
      <c r="AN3296" s="37" t="str">
        <f>IF(AK3296="", "", COUNTIF(AK$11:AK$8010, "&lt;"&amp;AK3296)+1+COUNTIF(AK$11:AK3296, AK3296)-1)</f>
        <v/>
      </c>
      <c r="AO3296" s="37" t="str">
        <f>IF(AL3296="", "", COUNTIF(AL$11:AL$8010, "&gt;"&amp;AL3296)+1+COUNTIF(AL$11:AL3296, AL3296)-1)</f>
        <v/>
      </c>
    </row>
    <row r="3297" spans="1:41" x14ac:dyDescent="0.55000000000000004">
      <c r="A3297" s="5"/>
      <c r="B3297" s="284"/>
      <c r="C3297" s="285"/>
      <c r="D3297" s="286"/>
      <c r="E3297" s="287"/>
      <c r="F3297" s="288"/>
      <c r="G3297" s="5"/>
      <c r="J3297" s="7" t="str">
        <f t="shared" si="927"/>
        <v/>
      </c>
      <c r="K3297" s="48" t="str">
        <f t="shared" si="928"/>
        <v/>
      </c>
      <c r="L3297" s="48" t="str">
        <f t="shared" si="929"/>
        <v/>
      </c>
      <c r="M3297" s="49" t="str">
        <f t="shared" si="930"/>
        <v/>
      </c>
      <c r="U3297" s="103" t="str">
        <f t="shared" si="931"/>
        <v/>
      </c>
      <c r="V3297" s="77" t="str">
        <f t="shared" si="932"/>
        <v/>
      </c>
      <c r="W3297" s="37" t="str">
        <f t="shared" si="933"/>
        <v/>
      </c>
      <c r="X3297" s="7" t="str">
        <f t="shared" si="934"/>
        <v/>
      </c>
      <c r="Y3297" s="37" t="str">
        <f t="shared" si="935"/>
        <v/>
      </c>
      <c r="AA3297" s="54" t="str">
        <f t="shared" si="936"/>
        <v/>
      </c>
      <c r="AC3297" s="121" t="str">
        <f t="shared" si="937"/>
        <v/>
      </c>
      <c r="AD3297" s="111" t="str">
        <f t="shared" si="938"/>
        <v/>
      </c>
      <c r="AE3297" s="122" t="str">
        <f t="shared" si="939"/>
        <v/>
      </c>
      <c r="AF3297" s="123" t="str">
        <f t="shared" si="940"/>
        <v>Qtr 1</v>
      </c>
      <c r="AG3297" s="122" t="str">
        <f t="shared" si="941"/>
        <v/>
      </c>
      <c r="AI3297" s="124" t="str">
        <f t="shared" si="942"/>
        <v/>
      </c>
      <c r="AK3297" s="103" t="str">
        <f t="shared" si="943"/>
        <v/>
      </c>
      <c r="AL3297" s="104" t="str">
        <f t="shared" si="944"/>
        <v/>
      </c>
      <c r="AN3297" s="37" t="str">
        <f>IF(AK3297="", "", COUNTIF(AK$11:AK$8010, "&lt;"&amp;AK3297)+1+COUNTIF(AK$11:AK3297, AK3297)-1)</f>
        <v/>
      </c>
      <c r="AO3297" s="37" t="str">
        <f>IF(AL3297="", "", COUNTIF(AL$11:AL$8010, "&gt;"&amp;AL3297)+1+COUNTIF(AL$11:AL3297, AL3297)-1)</f>
        <v/>
      </c>
    </row>
    <row r="3298" spans="1:41" x14ac:dyDescent="0.55000000000000004">
      <c r="A3298" s="5"/>
      <c r="B3298" s="284"/>
      <c r="C3298" s="285"/>
      <c r="D3298" s="286"/>
      <c r="E3298" s="287"/>
      <c r="F3298" s="288"/>
      <c r="G3298" s="5"/>
      <c r="J3298" s="7" t="str">
        <f t="shared" si="927"/>
        <v/>
      </c>
      <c r="K3298" s="48" t="str">
        <f t="shared" si="928"/>
        <v/>
      </c>
      <c r="L3298" s="48" t="str">
        <f t="shared" si="929"/>
        <v/>
      </c>
      <c r="M3298" s="49" t="str">
        <f t="shared" si="930"/>
        <v/>
      </c>
      <c r="U3298" s="103" t="str">
        <f t="shared" si="931"/>
        <v/>
      </c>
      <c r="V3298" s="77" t="str">
        <f t="shared" si="932"/>
        <v/>
      </c>
      <c r="W3298" s="37" t="str">
        <f t="shared" si="933"/>
        <v/>
      </c>
      <c r="X3298" s="7" t="str">
        <f t="shared" si="934"/>
        <v/>
      </c>
      <c r="Y3298" s="37" t="str">
        <f t="shared" si="935"/>
        <v/>
      </c>
      <c r="AA3298" s="54" t="str">
        <f t="shared" si="936"/>
        <v/>
      </c>
      <c r="AC3298" s="121" t="str">
        <f t="shared" si="937"/>
        <v/>
      </c>
      <c r="AD3298" s="111" t="str">
        <f t="shared" si="938"/>
        <v/>
      </c>
      <c r="AE3298" s="122" t="str">
        <f t="shared" si="939"/>
        <v/>
      </c>
      <c r="AF3298" s="123" t="str">
        <f t="shared" si="940"/>
        <v>Qtr 1</v>
      </c>
      <c r="AG3298" s="122" t="str">
        <f t="shared" si="941"/>
        <v/>
      </c>
      <c r="AI3298" s="124" t="str">
        <f t="shared" si="942"/>
        <v/>
      </c>
      <c r="AK3298" s="103" t="str">
        <f t="shared" si="943"/>
        <v/>
      </c>
      <c r="AL3298" s="104" t="str">
        <f t="shared" si="944"/>
        <v/>
      </c>
      <c r="AN3298" s="37" t="str">
        <f>IF(AK3298="", "", COUNTIF(AK$11:AK$8010, "&lt;"&amp;AK3298)+1+COUNTIF(AK$11:AK3298, AK3298)-1)</f>
        <v/>
      </c>
      <c r="AO3298" s="37" t="str">
        <f>IF(AL3298="", "", COUNTIF(AL$11:AL$8010, "&gt;"&amp;AL3298)+1+COUNTIF(AL$11:AL3298, AL3298)-1)</f>
        <v/>
      </c>
    </row>
    <row r="3299" spans="1:41" x14ac:dyDescent="0.55000000000000004">
      <c r="A3299" s="5"/>
      <c r="B3299" s="284"/>
      <c r="C3299" s="285"/>
      <c r="D3299" s="286"/>
      <c r="E3299" s="287"/>
      <c r="F3299" s="288"/>
      <c r="G3299" s="5"/>
      <c r="J3299" s="7" t="str">
        <f t="shared" si="927"/>
        <v/>
      </c>
      <c r="K3299" s="48" t="str">
        <f t="shared" si="928"/>
        <v/>
      </c>
      <c r="L3299" s="48" t="str">
        <f t="shared" si="929"/>
        <v/>
      </c>
      <c r="M3299" s="49" t="str">
        <f t="shared" si="930"/>
        <v/>
      </c>
      <c r="U3299" s="103" t="str">
        <f t="shared" si="931"/>
        <v/>
      </c>
      <c r="V3299" s="77" t="str">
        <f t="shared" si="932"/>
        <v/>
      </c>
      <c r="W3299" s="37" t="str">
        <f t="shared" si="933"/>
        <v/>
      </c>
      <c r="X3299" s="7" t="str">
        <f t="shared" si="934"/>
        <v/>
      </c>
      <c r="Y3299" s="37" t="str">
        <f t="shared" si="935"/>
        <v/>
      </c>
      <c r="AA3299" s="54" t="str">
        <f t="shared" si="936"/>
        <v/>
      </c>
      <c r="AC3299" s="121" t="str">
        <f t="shared" si="937"/>
        <v/>
      </c>
      <c r="AD3299" s="111" t="str">
        <f t="shared" si="938"/>
        <v/>
      </c>
      <c r="AE3299" s="122" t="str">
        <f t="shared" si="939"/>
        <v/>
      </c>
      <c r="AF3299" s="123" t="str">
        <f t="shared" si="940"/>
        <v>Qtr 1</v>
      </c>
      <c r="AG3299" s="122" t="str">
        <f t="shared" si="941"/>
        <v/>
      </c>
      <c r="AI3299" s="124" t="str">
        <f t="shared" si="942"/>
        <v/>
      </c>
      <c r="AK3299" s="103" t="str">
        <f t="shared" si="943"/>
        <v/>
      </c>
      <c r="AL3299" s="104" t="str">
        <f t="shared" si="944"/>
        <v/>
      </c>
      <c r="AN3299" s="37" t="str">
        <f>IF(AK3299="", "", COUNTIF(AK$11:AK$8010, "&lt;"&amp;AK3299)+1+COUNTIF(AK$11:AK3299, AK3299)-1)</f>
        <v/>
      </c>
      <c r="AO3299" s="37" t="str">
        <f>IF(AL3299="", "", COUNTIF(AL$11:AL$8010, "&gt;"&amp;AL3299)+1+COUNTIF(AL$11:AL3299, AL3299)-1)</f>
        <v/>
      </c>
    </row>
    <row r="3300" spans="1:41" x14ac:dyDescent="0.55000000000000004">
      <c r="A3300" s="5"/>
      <c r="B3300" s="284"/>
      <c r="C3300" s="285"/>
      <c r="D3300" s="286"/>
      <c r="E3300" s="287"/>
      <c r="F3300" s="288"/>
      <c r="G3300" s="5"/>
      <c r="J3300" s="7" t="str">
        <f t="shared" si="927"/>
        <v/>
      </c>
      <c r="K3300" s="48" t="str">
        <f t="shared" si="928"/>
        <v/>
      </c>
      <c r="L3300" s="48" t="str">
        <f t="shared" si="929"/>
        <v/>
      </c>
      <c r="M3300" s="49" t="str">
        <f t="shared" si="930"/>
        <v/>
      </c>
      <c r="U3300" s="103" t="str">
        <f t="shared" si="931"/>
        <v/>
      </c>
      <c r="V3300" s="77" t="str">
        <f t="shared" si="932"/>
        <v/>
      </c>
      <c r="W3300" s="37" t="str">
        <f t="shared" si="933"/>
        <v/>
      </c>
      <c r="X3300" s="7" t="str">
        <f t="shared" si="934"/>
        <v/>
      </c>
      <c r="Y3300" s="37" t="str">
        <f t="shared" si="935"/>
        <v/>
      </c>
      <c r="AA3300" s="54" t="str">
        <f t="shared" si="936"/>
        <v/>
      </c>
      <c r="AC3300" s="121" t="str">
        <f t="shared" si="937"/>
        <v/>
      </c>
      <c r="AD3300" s="111" t="str">
        <f t="shared" si="938"/>
        <v/>
      </c>
      <c r="AE3300" s="122" t="str">
        <f t="shared" si="939"/>
        <v/>
      </c>
      <c r="AF3300" s="123" t="str">
        <f t="shared" si="940"/>
        <v>Qtr 1</v>
      </c>
      <c r="AG3300" s="122" t="str">
        <f t="shared" si="941"/>
        <v/>
      </c>
      <c r="AI3300" s="124" t="str">
        <f t="shared" si="942"/>
        <v/>
      </c>
      <c r="AK3300" s="103" t="str">
        <f t="shared" si="943"/>
        <v/>
      </c>
      <c r="AL3300" s="104" t="str">
        <f t="shared" si="944"/>
        <v/>
      </c>
      <c r="AN3300" s="37" t="str">
        <f>IF(AK3300="", "", COUNTIF(AK$11:AK$8010, "&lt;"&amp;AK3300)+1+COUNTIF(AK$11:AK3300, AK3300)-1)</f>
        <v/>
      </c>
      <c r="AO3300" s="37" t="str">
        <f>IF(AL3300="", "", COUNTIF(AL$11:AL$8010, "&gt;"&amp;AL3300)+1+COUNTIF(AL$11:AL3300, AL3300)-1)</f>
        <v/>
      </c>
    </row>
    <row r="3301" spans="1:41" x14ac:dyDescent="0.55000000000000004">
      <c r="A3301" s="5"/>
      <c r="B3301" s="284"/>
      <c r="C3301" s="285"/>
      <c r="D3301" s="286"/>
      <c r="E3301" s="287"/>
      <c r="F3301" s="288"/>
      <c r="G3301" s="5"/>
      <c r="J3301" s="7" t="str">
        <f t="shared" si="927"/>
        <v/>
      </c>
      <c r="K3301" s="48" t="str">
        <f t="shared" si="928"/>
        <v/>
      </c>
      <c r="L3301" s="48" t="str">
        <f t="shared" si="929"/>
        <v/>
      </c>
      <c r="M3301" s="49" t="str">
        <f t="shared" si="930"/>
        <v/>
      </c>
      <c r="U3301" s="103" t="str">
        <f t="shared" si="931"/>
        <v/>
      </c>
      <c r="V3301" s="77" t="str">
        <f t="shared" si="932"/>
        <v/>
      </c>
      <c r="W3301" s="37" t="str">
        <f t="shared" si="933"/>
        <v/>
      </c>
      <c r="X3301" s="7" t="str">
        <f t="shared" si="934"/>
        <v/>
      </c>
      <c r="Y3301" s="37" t="str">
        <f t="shared" si="935"/>
        <v/>
      </c>
      <c r="AA3301" s="54" t="str">
        <f t="shared" si="936"/>
        <v/>
      </c>
      <c r="AC3301" s="121" t="str">
        <f t="shared" si="937"/>
        <v/>
      </c>
      <c r="AD3301" s="111" t="str">
        <f t="shared" si="938"/>
        <v/>
      </c>
      <c r="AE3301" s="122" t="str">
        <f t="shared" si="939"/>
        <v/>
      </c>
      <c r="AF3301" s="123" t="str">
        <f t="shared" si="940"/>
        <v>Qtr 1</v>
      </c>
      <c r="AG3301" s="122" t="str">
        <f t="shared" si="941"/>
        <v/>
      </c>
      <c r="AI3301" s="124" t="str">
        <f t="shared" si="942"/>
        <v/>
      </c>
      <c r="AK3301" s="103" t="str">
        <f t="shared" si="943"/>
        <v/>
      </c>
      <c r="AL3301" s="104" t="str">
        <f t="shared" si="944"/>
        <v/>
      </c>
      <c r="AN3301" s="37" t="str">
        <f>IF(AK3301="", "", COUNTIF(AK$11:AK$8010, "&lt;"&amp;AK3301)+1+COUNTIF(AK$11:AK3301, AK3301)-1)</f>
        <v/>
      </c>
      <c r="AO3301" s="37" t="str">
        <f>IF(AL3301="", "", COUNTIF(AL$11:AL$8010, "&gt;"&amp;AL3301)+1+COUNTIF(AL$11:AL3301, AL3301)-1)</f>
        <v/>
      </c>
    </row>
    <row r="3302" spans="1:41" x14ac:dyDescent="0.55000000000000004">
      <c r="A3302" s="5"/>
      <c r="B3302" s="284"/>
      <c r="C3302" s="285"/>
      <c r="D3302" s="286"/>
      <c r="E3302" s="287"/>
      <c r="F3302" s="288"/>
      <c r="G3302" s="5"/>
      <c r="J3302" s="7" t="str">
        <f t="shared" si="927"/>
        <v/>
      </c>
      <c r="K3302" s="48" t="str">
        <f t="shared" si="928"/>
        <v/>
      </c>
      <c r="L3302" s="48" t="str">
        <f t="shared" si="929"/>
        <v/>
      </c>
      <c r="M3302" s="49" t="str">
        <f t="shared" si="930"/>
        <v/>
      </c>
      <c r="U3302" s="103" t="str">
        <f t="shared" si="931"/>
        <v/>
      </c>
      <c r="V3302" s="77" t="str">
        <f t="shared" si="932"/>
        <v/>
      </c>
      <c r="W3302" s="37" t="str">
        <f t="shared" si="933"/>
        <v/>
      </c>
      <c r="X3302" s="7" t="str">
        <f t="shared" si="934"/>
        <v/>
      </c>
      <c r="Y3302" s="37" t="str">
        <f t="shared" si="935"/>
        <v/>
      </c>
      <c r="AA3302" s="54" t="str">
        <f t="shared" si="936"/>
        <v/>
      </c>
      <c r="AC3302" s="121" t="str">
        <f t="shared" si="937"/>
        <v/>
      </c>
      <c r="AD3302" s="111" t="str">
        <f t="shared" si="938"/>
        <v/>
      </c>
      <c r="AE3302" s="122" t="str">
        <f t="shared" si="939"/>
        <v/>
      </c>
      <c r="AF3302" s="123" t="str">
        <f t="shared" si="940"/>
        <v>Qtr 1</v>
      </c>
      <c r="AG3302" s="122" t="str">
        <f t="shared" si="941"/>
        <v/>
      </c>
      <c r="AI3302" s="124" t="str">
        <f t="shared" si="942"/>
        <v/>
      </c>
      <c r="AK3302" s="103" t="str">
        <f t="shared" si="943"/>
        <v/>
      </c>
      <c r="AL3302" s="104" t="str">
        <f t="shared" si="944"/>
        <v/>
      </c>
      <c r="AN3302" s="37" t="str">
        <f>IF(AK3302="", "", COUNTIF(AK$11:AK$8010, "&lt;"&amp;AK3302)+1+COUNTIF(AK$11:AK3302, AK3302)-1)</f>
        <v/>
      </c>
      <c r="AO3302" s="37" t="str">
        <f>IF(AL3302="", "", COUNTIF(AL$11:AL$8010, "&gt;"&amp;AL3302)+1+COUNTIF(AL$11:AL3302, AL3302)-1)</f>
        <v/>
      </c>
    </row>
    <row r="3303" spans="1:41" x14ac:dyDescent="0.55000000000000004">
      <c r="A3303" s="5"/>
      <c r="B3303" s="284"/>
      <c r="C3303" s="285"/>
      <c r="D3303" s="286"/>
      <c r="E3303" s="287"/>
      <c r="F3303" s="288"/>
      <c r="G3303" s="5"/>
      <c r="J3303" s="7" t="str">
        <f t="shared" si="927"/>
        <v/>
      </c>
      <c r="K3303" s="48" t="str">
        <f t="shared" si="928"/>
        <v/>
      </c>
      <c r="L3303" s="48" t="str">
        <f t="shared" si="929"/>
        <v/>
      </c>
      <c r="M3303" s="49" t="str">
        <f t="shared" si="930"/>
        <v/>
      </c>
      <c r="U3303" s="103" t="str">
        <f t="shared" si="931"/>
        <v/>
      </c>
      <c r="V3303" s="77" t="str">
        <f t="shared" si="932"/>
        <v/>
      </c>
      <c r="W3303" s="37" t="str">
        <f t="shared" si="933"/>
        <v/>
      </c>
      <c r="X3303" s="7" t="str">
        <f t="shared" si="934"/>
        <v/>
      </c>
      <c r="Y3303" s="37" t="str">
        <f t="shared" si="935"/>
        <v/>
      </c>
      <c r="AA3303" s="54" t="str">
        <f t="shared" si="936"/>
        <v/>
      </c>
      <c r="AC3303" s="121" t="str">
        <f t="shared" si="937"/>
        <v/>
      </c>
      <c r="AD3303" s="111" t="str">
        <f t="shared" si="938"/>
        <v/>
      </c>
      <c r="AE3303" s="122" t="str">
        <f t="shared" si="939"/>
        <v/>
      </c>
      <c r="AF3303" s="123" t="str">
        <f t="shared" si="940"/>
        <v>Qtr 1</v>
      </c>
      <c r="AG3303" s="122" t="str">
        <f t="shared" si="941"/>
        <v/>
      </c>
      <c r="AI3303" s="124" t="str">
        <f t="shared" si="942"/>
        <v/>
      </c>
      <c r="AK3303" s="103" t="str">
        <f t="shared" si="943"/>
        <v/>
      </c>
      <c r="AL3303" s="104" t="str">
        <f t="shared" si="944"/>
        <v/>
      </c>
      <c r="AN3303" s="37" t="str">
        <f>IF(AK3303="", "", COUNTIF(AK$11:AK$8010, "&lt;"&amp;AK3303)+1+COUNTIF(AK$11:AK3303, AK3303)-1)</f>
        <v/>
      </c>
      <c r="AO3303" s="37" t="str">
        <f>IF(AL3303="", "", COUNTIF(AL$11:AL$8010, "&gt;"&amp;AL3303)+1+COUNTIF(AL$11:AL3303, AL3303)-1)</f>
        <v/>
      </c>
    </row>
    <row r="3304" spans="1:41" x14ac:dyDescent="0.55000000000000004">
      <c r="A3304" s="5"/>
      <c r="B3304" s="284"/>
      <c r="C3304" s="285"/>
      <c r="D3304" s="286"/>
      <c r="E3304" s="287"/>
      <c r="F3304" s="288"/>
      <c r="G3304" s="5"/>
      <c r="J3304" s="7" t="str">
        <f t="shared" si="927"/>
        <v/>
      </c>
      <c r="K3304" s="48" t="str">
        <f t="shared" si="928"/>
        <v/>
      </c>
      <c r="L3304" s="48" t="str">
        <f t="shared" si="929"/>
        <v/>
      </c>
      <c r="M3304" s="49" t="str">
        <f t="shared" si="930"/>
        <v/>
      </c>
      <c r="U3304" s="103" t="str">
        <f t="shared" si="931"/>
        <v/>
      </c>
      <c r="V3304" s="77" t="str">
        <f t="shared" si="932"/>
        <v/>
      </c>
      <c r="W3304" s="37" t="str">
        <f t="shared" si="933"/>
        <v/>
      </c>
      <c r="X3304" s="7" t="str">
        <f t="shared" si="934"/>
        <v/>
      </c>
      <c r="Y3304" s="37" t="str">
        <f t="shared" si="935"/>
        <v/>
      </c>
      <c r="AA3304" s="54" t="str">
        <f t="shared" si="936"/>
        <v/>
      </c>
      <c r="AC3304" s="121" t="str">
        <f t="shared" si="937"/>
        <v/>
      </c>
      <c r="AD3304" s="111" t="str">
        <f t="shared" si="938"/>
        <v/>
      </c>
      <c r="AE3304" s="122" t="str">
        <f t="shared" si="939"/>
        <v/>
      </c>
      <c r="AF3304" s="123" t="str">
        <f t="shared" si="940"/>
        <v>Qtr 1</v>
      </c>
      <c r="AG3304" s="122" t="str">
        <f t="shared" si="941"/>
        <v/>
      </c>
      <c r="AI3304" s="124" t="str">
        <f t="shared" si="942"/>
        <v/>
      </c>
      <c r="AK3304" s="103" t="str">
        <f t="shared" si="943"/>
        <v/>
      </c>
      <c r="AL3304" s="104" t="str">
        <f t="shared" si="944"/>
        <v/>
      </c>
      <c r="AN3304" s="37" t="str">
        <f>IF(AK3304="", "", COUNTIF(AK$11:AK$8010, "&lt;"&amp;AK3304)+1+COUNTIF(AK$11:AK3304, AK3304)-1)</f>
        <v/>
      </c>
      <c r="AO3304" s="37" t="str">
        <f>IF(AL3304="", "", COUNTIF(AL$11:AL$8010, "&gt;"&amp;AL3304)+1+COUNTIF(AL$11:AL3304, AL3304)-1)</f>
        <v/>
      </c>
    </row>
    <row r="3305" spans="1:41" x14ac:dyDescent="0.55000000000000004">
      <c r="A3305" s="5"/>
      <c r="B3305" s="284"/>
      <c r="C3305" s="285"/>
      <c r="D3305" s="286"/>
      <c r="E3305" s="287"/>
      <c r="F3305" s="288"/>
      <c r="G3305" s="5"/>
      <c r="J3305" s="7" t="str">
        <f t="shared" si="927"/>
        <v/>
      </c>
      <c r="K3305" s="48" t="str">
        <f t="shared" si="928"/>
        <v/>
      </c>
      <c r="L3305" s="48" t="str">
        <f t="shared" si="929"/>
        <v/>
      </c>
      <c r="M3305" s="49" t="str">
        <f t="shared" si="930"/>
        <v/>
      </c>
      <c r="U3305" s="103" t="str">
        <f t="shared" si="931"/>
        <v/>
      </c>
      <c r="V3305" s="77" t="str">
        <f t="shared" si="932"/>
        <v/>
      </c>
      <c r="W3305" s="37" t="str">
        <f t="shared" si="933"/>
        <v/>
      </c>
      <c r="X3305" s="7" t="str">
        <f t="shared" si="934"/>
        <v/>
      </c>
      <c r="Y3305" s="37" t="str">
        <f t="shared" si="935"/>
        <v/>
      </c>
      <c r="AA3305" s="54" t="str">
        <f t="shared" si="936"/>
        <v/>
      </c>
      <c r="AC3305" s="121" t="str">
        <f t="shared" si="937"/>
        <v/>
      </c>
      <c r="AD3305" s="111" t="str">
        <f t="shared" si="938"/>
        <v/>
      </c>
      <c r="AE3305" s="122" t="str">
        <f t="shared" si="939"/>
        <v/>
      </c>
      <c r="AF3305" s="123" t="str">
        <f t="shared" si="940"/>
        <v>Qtr 1</v>
      </c>
      <c r="AG3305" s="122" t="str">
        <f t="shared" si="941"/>
        <v/>
      </c>
      <c r="AI3305" s="124" t="str">
        <f t="shared" si="942"/>
        <v/>
      </c>
      <c r="AK3305" s="103" t="str">
        <f t="shared" si="943"/>
        <v/>
      </c>
      <c r="AL3305" s="104" t="str">
        <f t="shared" si="944"/>
        <v/>
      </c>
      <c r="AN3305" s="37" t="str">
        <f>IF(AK3305="", "", COUNTIF(AK$11:AK$8010, "&lt;"&amp;AK3305)+1+COUNTIF(AK$11:AK3305, AK3305)-1)</f>
        <v/>
      </c>
      <c r="AO3305" s="37" t="str">
        <f>IF(AL3305="", "", COUNTIF(AL$11:AL$8010, "&gt;"&amp;AL3305)+1+COUNTIF(AL$11:AL3305, AL3305)-1)</f>
        <v/>
      </c>
    </row>
    <row r="3306" spans="1:41" x14ac:dyDescent="0.55000000000000004">
      <c r="A3306" s="5"/>
      <c r="B3306" s="284"/>
      <c r="C3306" s="285"/>
      <c r="D3306" s="286"/>
      <c r="E3306" s="287"/>
      <c r="F3306" s="288"/>
      <c r="G3306" s="5"/>
      <c r="J3306" s="7" t="str">
        <f t="shared" si="927"/>
        <v/>
      </c>
      <c r="K3306" s="48" t="str">
        <f t="shared" si="928"/>
        <v/>
      </c>
      <c r="L3306" s="48" t="str">
        <f t="shared" si="929"/>
        <v/>
      </c>
      <c r="M3306" s="49" t="str">
        <f t="shared" si="930"/>
        <v/>
      </c>
      <c r="U3306" s="103" t="str">
        <f t="shared" si="931"/>
        <v/>
      </c>
      <c r="V3306" s="77" t="str">
        <f t="shared" si="932"/>
        <v/>
      </c>
      <c r="W3306" s="37" t="str">
        <f t="shared" si="933"/>
        <v/>
      </c>
      <c r="X3306" s="7" t="str">
        <f t="shared" si="934"/>
        <v/>
      </c>
      <c r="Y3306" s="37" t="str">
        <f t="shared" si="935"/>
        <v/>
      </c>
      <c r="AA3306" s="54" t="str">
        <f t="shared" si="936"/>
        <v/>
      </c>
      <c r="AC3306" s="121" t="str">
        <f t="shared" si="937"/>
        <v/>
      </c>
      <c r="AD3306" s="111" t="str">
        <f t="shared" si="938"/>
        <v/>
      </c>
      <c r="AE3306" s="122" t="str">
        <f t="shared" si="939"/>
        <v/>
      </c>
      <c r="AF3306" s="123" t="str">
        <f t="shared" si="940"/>
        <v>Qtr 1</v>
      </c>
      <c r="AG3306" s="122" t="str">
        <f t="shared" si="941"/>
        <v/>
      </c>
      <c r="AI3306" s="124" t="str">
        <f t="shared" si="942"/>
        <v/>
      </c>
      <c r="AK3306" s="103" t="str">
        <f t="shared" si="943"/>
        <v/>
      </c>
      <c r="AL3306" s="104" t="str">
        <f t="shared" si="944"/>
        <v/>
      </c>
      <c r="AN3306" s="37" t="str">
        <f>IF(AK3306="", "", COUNTIF(AK$11:AK$8010, "&lt;"&amp;AK3306)+1+COUNTIF(AK$11:AK3306, AK3306)-1)</f>
        <v/>
      </c>
      <c r="AO3306" s="37" t="str">
        <f>IF(AL3306="", "", COUNTIF(AL$11:AL$8010, "&gt;"&amp;AL3306)+1+COUNTIF(AL$11:AL3306, AL3306)-1)</f>
        <v/>
      </c>
    </row>
    <row r="3307" spans="1:41" x14ac:dyDescent="0.55000000000000004">
      <c r="A3307" s="5"/>
      <c r="B3307" s="284"/>
      <c r="C3307" s="285"/>
      <c r="D3307" s="286"/>
      <c r="E3307" s="287"/>
      <c r="F3307" s="288"/>
      <c r="G3307" s="5"/>
      <c r="J3307" s="7" t="str">
        <f t="shared" si="927"/>
        <v/>
      </c>
      <c r="K3307" s="48" t="str">
        <f t="shared" si="928"/>
        <v/>
      </c>
      <c r="L3307" s="48" t="str">
        <f t="shared" si="929"/>
        <v/>
      </c>
      <c r="M3307" s="49" t="str">
        <f t="shared" si="930"/>
        <v/>
      </c>
      <c r="U3307" s="103" t="str">
        <f t="shared" si="931"/>
        <v/>
      </c>
      <c r="V3307" s="77" t="str">
        <f t="shared" si="932"/>
        <v/>
      </c>
      <c r="W3307" s="37" t="str">
        <f t="shared" si="933"/>
        <v/>
      </c>
      <c r="X3307" s="7" t="str">
        <f t="shared" si="934"/>
        <v/>
      </c>
      <c r="Y3307" s="37" t="str">
        <f t="shared" si="935"/>
        <v/>
      </c>
      <c r="AA3307" s="54" t="str">
        <f t="shared" si="936"/>
        <v/>
      </c>
      <c r="AC3307" s="121" t="str">
        <f t="shared" si="937"/>
        <v/>
      </c>
      <c r="AD3307" s="111" t="str">
        <f t="shared" si="938"/>
        <v/>
      </c>
      <c r="AE3307" s="122" t="str">
        <f t="shared" si="939"/>
        <v/>
      </c>
      <c r="AF3307" s="123" t="str">
        <f t="shared" si="940"/>
        <v>Qtr 1</v>
      </c>
      <c r="AG3307" s="122" t="str">
        <f t="shared" si="941"/>
        <v/>
      </c>
      <c r="AI3307" s="124" t="str">
        <f t="shared" si="942"/>
        <v/>
      </c>
      <c r="AK3307" s="103" t="str">
        <f t="shared" si="943"/>
        <v/>
      </c>
      <c r="AL3307" s="104" t="str">
        <f t="shared" si="944"/>
        <v/>
      </c>
      <c r="AN3307" s="37" t="str">
        <f>IF(AK3307="", "", COUNTIF(AK$11:AK$8010, "&lt;"&amp;AK3307)+1+COUNTIF(AK$11:AK3307, AK3307)-1)</f>
        <v/>
      </c>
      <c r="AO3307" s="37" t="str">
        <f>IF(AL3307="", "", COUNTIF(AL$11:AL$8010, "&gt;"&amp;AL3307)+1+COUNTIF(AL$11:AL3307, AL3307)-1)</f>
        <v/>
      </c>
    </row>
    <row r="3308" spans="1:41" x14ac:dyDescent="0.55000000000000004">
      <c r="A3308" s="5"/>
      <c r="B3308" s="284"/>
      <c r="C3308" s="285"/>
      <c r="D3308" s="286"/>
      <c r="E3308" s="287"/>
      <c r="F3308" s="288"/>
      <c r="G3308" s="5"/>
      <c r="J3308" s="7" t="str">
        <f t="shared" si="927"/>
        <v/>
      </c>
      <c r="K3308" s="48" t="str">
        <f t="shared" si="928"/>
        <v/>
      </c>
      <c r="L3308" s="48" t="str">
        <f t="shared" si="929"/>
        <v/>
      </c>
      <c r="M3308" s="49" t="str">
        <f t="shared" si="930"/>
        <v/>
      </c>
      <c r="U3308" s="103" t="str">
        <f t="shared" si="931"/>
        <v/>
      </c>
      <c r="V3308" s="77" t="str">
        <f t="shared" si="932"/>
        <v/>
      </c>
      <c r="W3308" s="37" t="str">
        <f t="shared" si="933"/>
        <v/>
      </c>
      <c r="X3308" s="7" t="str">
        <f t="shared" si="934"/>
        <v/>
      </c>
      <c r="Y3308" s="37" t="str">
        <f t="shared" si="935"/>
        <v/>
      </c>
      <c r="AA3308" s="54" t="str">
        <f t="shared" si="936"/>
        <v/>
      </c>
      <c r="AC3308" s="121" t="str">
        <f t="shared" si="937"/>
        <v/>
      </c>
      <c r="AD3308" s="111" t="str">
        <f t="shared" si="938"/>
        <v/>
      </c>
      <c r="AE3308" s="122" t="str">
        <f t="shared" si="939"/>
        <v/>
      </c>
      <c r="AF3308" s="123" t="str">
        <f t="shared" si="940"/>
        <v>Qtr 1</v>
      </c>
      <c r="AG3308" s="122" t="str">
        <f t="shared" si="941"/>
        <v/>
      </c>
      <c r="AI3308" s="124" t="str">
        <f t="shared" si="942"/>
        <v/>
      </c>
      <c r="AK3308" s="103" t="str">
        <f t="shared" si="943"/>
        <v/>
      </c>
      <c r="AL3308" s="104" t="str">
        <f t="shared" si="944"/>
        <v/>
      </c>
      <c r="AN3308" s="37" t="str">
        <f>IF(AK3308="", "", COUNTIF(AK$11:AK$8010, "&lt;"&amp;AK3308)+1+COUNTIF(AK$11:AK3308, AK3308)-1)</f>
        <v/>
      </c>
      <c r="AO3308" s="37" t="str">
        <f>IF(AL3308="", "", COUNTIF(AL$11:AL$8010, "&gt;"&amp;AL3308)+1+COUNTIF(AL$11:AL3308, AL3308)-1)</f>
        <v/>
      </c>
    </row>
    <row r="3309" spans="1:41" x14ac:dyDescent="0.55000000000000004">
      <c r="A3309" s="5"/>
      <c r="B3309" s="284"/>
      <c r="C3309" s="285"/>
      <c r="D3309" s="286"/>
      <c r="E3309" s="287"/>
      <c r="F3309" s="288"/>
      <c r="G3309" s="5"/>
      <c r="J3309" s="7" t="str">
        <f t="shared" si="927"/>
        <v/>
      </c>
      <c r="K3309" s="48" t="str">
        <f t="shared" si="928"/>
        <v/>
      </c>
      <c r="L3309" s="48" t="str">
        <f t="shared" si="929"/>
        <v/>
      </c>
      <c r="M3309" s="49" t="str">
        <f t="shared" si="930"/>
        <v/>
      </c>
      <c r="U3309" s="103" t="str">
        <f t="shared" si="931"/>
        <v/>
      </c>
      <c r="V3309" s="77" t="str">
        <f t="shared" si="932"/>
        <v/>
      </c>
      <c r="W3309" s="37" t="str">
        <f t="shared" si="933"/>
        <v/>
      </c>
      <c r="X3309" s="7" t="str">
        <f t="shared" si="934"/>
        <v/>
      </c>
      <c r="Y3309" s="37" t="str">
        <f t="shared" si="935"/>
        <v/>
      </c>
      <c r="AA3309" s="54" t="str">
        <f t="shared" si="936"/>
        <v/>
      </c>
      <c r="AC3309" s="121" t="str">
        <f t="shared" si="937"/>
        <v/>
      </c>
      <c r="AD3309" s="111" t="str">
        <f t="shared" si="938"/>
        <v/>
      </c>
      <c r="AE3309" s="122" t="str">
        <f t="shared" si="939"/>
        <v/>
      </c>
      <c r="AF3309" s="123" t="str">
        <f t="shared" si="940"/>
        <v>Qtr 1</v>
      </c>
      <c r="AG3309" s="122" t="str">
        <f t="shared" si="941"/>
        <v/>
      </c>
      <c r="AI3309" s="124" t="str">
        <f t="shared" si="942"/>
        <v/>
      </c>
      <c r="AK3309" s="103" t="str">
        <f t="shared" si="943"/>
        <v/>
      </c>
      <c r="AL3309" s="104" t="str">
        <f t="shared" si="944"/>
        <v/>
      </c>
      <c r="AN3309" s="37" t="str">
        <f>IF(AK3309="", "", COUNTIF(AK$11:AK$8010, "&lt;"&amp;AK3309)+1+COUNTIF(AK$11:AK3309, AK3309)-1)</f>
        <v/>
      </c>
      <c r="AO3309" s="37" t="str">
        <f>IF(AL3309="", "", COUNTIF(AL$11:AL$8010, "&gt;"&amp;AL3309)+1+COUNTIF(AL$11:AL3309, AL3309)-1)</f>
        <v/>
      </c>
    </row>
    <row r="3310" spans="1:41" x14ac:dyDescent="0.55000000000000004">
      <c r="A3310" s="5"/>
      <c r="B3310" s="284"/>
      <c r="C3310" s="285"/>
      <c r="D3310" s="286"/>
      <c r="E3310" s="287"/>
      <c r="F3310" s="288"/>
      <c r="G3310" s="5"/>
      <c r="J3310" s="7" t="str">
        <f t="shared" si="927"/>
        <v/>
      </c>
      <c r="K3310" s="48" t="str">
        <f t="shared" si="928"/>
        <v/>
      </c>
      <c r="L3310" s="48" t="str">
        <f t="shared" si="929"/>
        <v/>
      </c>
      <c r="M3310" s="49" t="str">
        <f t="shared" si="930"/>
        <v/>
      </c>
      <c r="U3310" s="103" t="str">
        <f t="shared" si="931"/>
        <v/>
      </c>
      <c r="V3310" s="77" t="str">
        <f t="shared" si="932"/>
        <v/>
      </c>
      <c r="W3310" s="37" t="str">
        <f t="shared" si="933"/>
        <v/>
      </c>
      <c r="X3310" s="7" t="str">
        <f t="shared" si="934"/>
        <v/>
      </c>
      <c r="Y3310" s="37" t="str">
        <f t="shared" si="935"/>
        <v/>
      </c>
      <c r="AA3310" s="54" t="str">
        <f t="shared" si="936"/>
        <v/>
      </c>
      <c r="AC3310" s="121" t="str">
        <f t="shared" si="937"/>
        <v/>
      </c>
      <c r="AD3310" s="111" t="str">
        <f t="shared" si="938"/>
        <v/>
      </c>
      <c r="AE3310" s="122" t="str">
        <f t="shared" si="939"/>
        <v/>
      </c>
      <c r="AF3310" s="123" t="str">
        <f t="shared" si="940"/>
        <v>Qtr 1</v>
      </c>
      <c r="AG3310" s="122" t="str">
        <f t="shared" si="941"/>
        <v/>
      </c>
      <c r="AI3310" s="124" t="str">
        <f t="shared" si="942"/>
        <v/>
      </c>
      <c r="AK3310" s="103" t="str">
        <f t="shared" si="943"/>
        <v/>
      </c>
      <c r="AL3310" s="104" t="str">
        <f t="shared" si="944"/>
        <v/>
      </c>
      <c r="AN3310" s="37" t="str">
        <f>IF(AK3310="", "", COUNTIF(AK$11:AK$8010, "&lt;"&amp;AK3310)+1+COUNTIF(AK$11:AK3310, AK3310)-1)</f>
        <v/>
      </c>
      <c r="AO3310" s="37" t="str">
        <f>IF(AL3310="", "", COUNTIF(AL$11:AL$8010, "&gt;"&amp;AL3310)+1+COUNTIF(AL$11:AL3310, AL3310)-1)</f>
        <v/>
      </c>
    </row>
    <row r="3311" spans="1:41" x14ac:dyDescent="0.55000000000000004">
      <c r="A3311" s="5"/>
      <c r="B3311" s="284"/>
      <c r="C3311" s="285"/>
      <c r="D3311" s="286"/>
      <c r="E3311" s="287"/>
      <c r="F3311" s="288"/>
      <c r="G3311" s="5"/>
      <c r="J3311" s="7" t="str">
        <f t="shared" si="927"/>
        <v/>
      </c>
      <c r="K3311" s="48" t="str">
        <f t="shared" si="928"/>
        <v/>
      </c>
      <c r="L3311" s="48" t="str">
        <f t="shared" si="929"/>
        <v/>
      </c>
      <c r="M3311" s="49" t="str">
        <f t="shared" si="930"/>
        <v/>
      </c>
      <c r="U3311" s="103" t="str">
        <f t="shared" si="931"/>
        <v/>
      </c>
      <c r="V3311" s="77" t="str">
        <f t="shared" si="932"/>
        <v/>
      </c>
      <c r="W3311" s="37" t="str">
        <f t="shared" si="933"/>
        <v/>
      </c>
      <c r="X3311" s="7" t="str">
        <f t="shared" si="934"/>
        <v/>
      </c>
      <c r="Y3311" s="37" t="str">
        <f t="shared" si="935"/>
        <v/>
      </c>
      <c r="AA3311" s="54" t="str">
        <f t="shared" si="936"/>
        <v/>
      </c>
      <c r="AC3311" s="121" t="str">
        <f t="shared" si="937"/>
        <v/>
      </c>
      <c r="AD3311" s="111" t="str">
        <f t="shared" si="938"/>
        <v/>
      </c>
      <c r="AE3311" s="122" t="str">
        <f t="shared" si="939"/>
        <v/>
      </c>
      <c r="AF3311" s="123" t="str">
        <f t="shared" si="940"/>
        <v>Qtr 1</v>
      </c>
      <c r="AG3311" s="122" t="str">
        <f t="shared" si="941"/>
        <v/>
      </c>
      <c r="AI3311" s="124" t="str">
        <f t="shared" si="942"/>
        <v/>
      </c>
      <c r="AK3311" s="103" t="str">
        <f t="shared" si="943"/>
        <v/>
      </c>
      <c r="AL3311" s="104" t="str">
        <f t="shared" si="944"/>
        <v/>
      </c>
      <c r="AN3311" s="37" t="str">
        <f>IF(AK3311="", "", COUNTIF(AK$11:AK$8010, "&lt;"&amp;AK3311)+1+COUNTIF(AK$11:AK3311, AK3311)-1)</f>
        <v/>
      </c>
      <c r="AO3311" s="37" t="str">
        <f>IF(AL3311="", "", COUNTIF(AL$11:AL$8010, "&gt;"&amp;AL3311)+1+COUNTIF(AL$11:AL3311, AL3311)-1)</f>
        <v/>
      </c>
    </row>
    <row r="3312" spans="1:41" x14ac:dyDescent="0.55000000000000004">
      <c r="A3312" s="5"/>
      <c r="B3312" s="284"/>
      <c r="C3312" s="285"/>
      <c r="D3312" s="286"/>
      <c r="E3312" s="287"/>
      <c r="F3312" s="288"/>
      <c r="G3312" s="5"/>
      <c r="J3312" s="7" t="str">
        <f t="shared" si="927"/>
        <v/>
      </c>
      <c r="K3312" s="48" t="str">
        <f t="shared" si="928"/>
        <v/>
      </c>
      <c r="L3312" s="48" t="str">
        <f t="shared" si="929"/>
        <v/>
      </c>
      <c r="M3312" s="49" t="str">
        <f t="shared" si="930"/>
        <v/>
      </c>
      <c r="U3312" s="103" t="str">
        <f t="shared" si="931"/>
        <v/>
      </c>
      <c r="V3312" s="77" t="str">
        <f t="shared" si="932"/>
        <v/>
      </c>
      <c r="W3312" s="37" t="str">
        <f t="shared" si="933"/>
        <v/>
      </c>
      <c r="X3312" s="7" t="str">
        <f t="shared" si="934"/>
        <v/>
      </c>
      <c r="Y3312" s="37" t="str">
        <f t="shared" si="935"/>
        <v/>
      </c>
      <c r="AA3312" s="54" t="str">
        <f t="shared" si="936"/>
        <v/>
      </c>
      <c r="AC3312" s="121" t="str">
        <f t="shared" si="937"/>
        <v/>
      </c>
      <c r="AD3312" s="111" t="str">
        <f t="shared" si="938"/>
        <v/>
      </c>
      <c r="AE3312" s="122" t="str">
        <f t="shared" si="939"/>
        <v/>
      </c>
      <c r="AF3312" s="123" t="str">
        <f t="shared" si="940"/>
        <v>Qtr 1</v>
      </c>
      <c r="AG3312" s="122" t="str">
        <f t="shared" si="941"/>
        <v/>
      </c>
      <c r="AI3312" s="124" t="str">
        <f t="shared" si="942"/>
        <v/>
      </c>
      <c r="AK3312" s="103" t="str">
        <f t="shared" si="943"/>
        <v/>
      </c>
      <c r="AL3312" s="104" t="str">
        <f t="shared" si="944"/>
        <v/>
      </c>
      <c r="AN3312" s="37" t="str">
        <f>IF(AK3312="", "", COUNTIF(AK$11:AK$8010, "&lt;"&amp;AK3312)+1+COUNTIF(AK$11:AK3312, AK3312)-1)</f>
        <v/>
      </c>
      <c r="AO3312" s="37" t="str">
        <f>IF(AL3312="", "", COUNTIF(AL$11:AL$8010, "&gt;"&amp;AL3312)+1+COUNTIF(AL$11:AL3312, AL3312)-1)</f>
        <v/>
      </c>
    </row>
    <row r="3313" spans="1:41" x14ac:dyDescent="0.55000000000000004">
      <c r="A3313" s="5"/>
      <c r="B3313" s="284"/>
      <c r="C3313" s="285"/>
      <c r="D3313" s="286"/>
      <c r="E3313" s="287"/>
      <c r="F3313" s="288"/>
      <c r="G3313" s="5"/>
      <c r="J3313" s="7" t="str">
        <f t="shared" si="927"/>
        <v/>
      </c>
      <c r="K3313" s="48" t="str">
        <f t="shared" si="928"/>
        <v/>
      </c>
      <c r="L3313" s="48" t="str">
        <f t="shared" si="929"/>
        <v/>
      </c>
      <c r="M3313" s="49" t="str">
        <f t="shared" si="930"/>
        <v/>
      </c>
      <c r="U3313" s="103" t="str">
        <f t="shared" si="931"/>
        <v/>
      </c>
      <c r="V3313" s="77" t="str">
        <f t="shared" si="932"/>
        <v/>
      </c>
      <c r="W3313" s="37" t="str">
        <f t="shared" si="933"/>
        <v/>
      </c>
      <c r="X3313" s="7" t="str">
        <f t="shared" si="934"/>
        <v/>
      </c>
      <c r="Y3313" s="37" t="str">
        <f t="shared" si="935"/>
        <v/>
      </c>
      <c r="AA3313" s="54" t="str">
        <f t="shared" si="936"/>
        <v/>
      </c>
      <c r="AC3313" s="121" t="str">
        <f t="shared" si="937"/>
        <v/>
      </c>
      <c r="AD3313" s="111" t="str">
        <f t="shared" si="938"/>
        <v/>
      </c>
      <c r="AE3313" s="122" t="str">
        <f t="shared" si="939"/>
        <v/>
      </c>
      <c r="AF3313" s="123" t="str">
        <f t="shared" si="940"/>
        <v>Qtr 1</v>
      </c>
      <c r="AG3313" s="122" t="str">
        <f t="shared" si="941"/>
        <v/>
      </c>
      <c r="AI3313" s="124" t="str">
        <f t="shared" si="942"/>
        <v/>
      </c>
      <c r="AK3313" s="103" t="str">
        <f t="shared" si="943"/>
        <v/>
      </c>
      <c r="AL3313" s="104" t="str">
        <f t="shared" si="944"/>
        <v/>
      </c>
      <c r="AN3313" s="37" t="str">
        <f>IF(AK3313="", "", COUNTIF(AK$11:AK$8010, "&lt;"&amp;AK3313)+1+COUNTIF(AK$11:AK3313, AK3313)-1)</f>
        <v/>
      </c>
      <c r="AO3313" s="37" t="str">
        <f>IF(AL3313="", "", COUNTIF(AL$11:AL$8010, "&gt;"&amp;AL3313)+1+COUNTIF(AL$11:AL3313, AL3313)-1)</f>
        <v/>
      </c>
    </row>
    <row r="3314" spans="1:41" x14ac:dyDescent="0.55000000000000004">
      <c r="A3314" s="5"/>
      <c r="B3314" s="284"/>
      <c r="C3314" s="285"/>
      <c r="D3314" s="286"/>
      <c r="E3314" s="287"/>
      <c r="F3314" s="288"/>
      <c r="G3314" s="5"/>
      <c r="J3314" s="7" t="str">
        <f t="shared" si="927"/>
        <v/>
      </c>
      <c r="K3314" s="48" t="str">
        <f t="shared" si="928"/>
        <v/>
      </c>
      <c r="L3314" s="48" t="str">
        <f t="shared" si="929"/>
        <v/>
      </c>
      <c r="M3314" s="49" t="str">
        <f t="shared" si="930"/>
        <v/>
      </c>
      <c r="U3314" s="103" t="str">
        <f t="shared" si="931"/>
        <v/>
      </c>
      <c r="V3314" s="77" t="str">
        <f t="shared" si="932"/>
        <v/>
      </c>
      <c r="W3314" s="37" t="str">
        <f t="shared" si="933"/>
        <v/>
      </c>
      <c r="X3314" s="7" t="str">
        <f t="shared" si="934"/>
        <v/>
      </c>
      <c r="Y3314" s="37" t="str">
        <f t="shared" si="935"/>
        <v/>
      </c>
      <c r="AA3314" s="54" t="str">
        <f t="shared" si="936"/>
        <v/>
      </c>
      <c r="AC3314" s="121" t="str">
        <f t="shared" si="937"/>
        <v/>
      </c>
      <c r="AD3314" s="111" t="str">
        <f t="shared" si="938"/>
        <v/>
      </c>
      <c r="AE3314" s="122" t="str">
        <f t="shared" si="939"/>
        <v/>
      </c>
      <c r="AF3314" s="123" t="str">
        <f t="shared" si="940"/>
        <v>Qtr 1</v>
      </c>
      <c r="AG3314" s="122" t="str">
        <f t="shared" si="941"/>
        <v/>
      </c>
      <c r="AI3314" s="124" t="str">
        <f t="shared" si="942"/>
        <v/>
      </c>
      <c r="AK3314" s="103" t="str">
        <f t="shared" si="943"/>
        <v/>
      </c>
      <c r="AL3314" s="104" t="str">
        <f t="shared" si="944"/>
        <v/>
      </c>
      <c r="AN3314" s="37" t="str">
        <f>IF(AK3314="", "", COUNTIF(AK$11:AK$8010, "&lt;"&amp;AK3314)+1+COUNTIF(AK$11:AK3314, AK3314)-1)</f>
        <v/>
      </c>
      <c r="AO3314" s="37" t="str">
        <f>IF(AL3314="", "", COUNTIF(AL$11:AL$8010, "&gt;"&amp;AL3314)+1+COUNTIF(AL$11:AL3314, AL3314)-1)</f>
        <v/>
      </c>
    </row>
    <row r="3315" spans="1:41" x14ac:dyDescent="0.55000000000000004">
      <c r="A3315" s="5"/>
      <c r="B3315" s="284"/>
      <c r="C3315" s="285"/>
      <c r="D3315" s="286"/>
      <c r="E3315" s="287"/>
      <c r="F3315" s="288"/>
      <c r="G3315" s="5"/>
      <c r="J3315" s="7" t="str">
        <f t="shared" si="927"/>
        <v/>
      </c>
      <c r="K3315" s="48" t="str">
        <f t="shared" si="928"/>
        <v/>
      </c>
      <c r="L3315" s="48" t="str">
        <f t="shared" si="929"/>
        <v/>
      </c>
      <c r="M3315" s="49" t="str">
        <f t="shared" si="930"/>
        <v/>
      </c>
      <c r="U3315" s="103" t="str">
        <f t="shared" si="931"/>
        <v/>
      </c>
      <c r="V3315" s="77" t="str">
        <f t="shared" si="932"/>
        <v/>
      </c>
      <c r="W3315" s="37" t="str">
        <f t="shared" si="933"/>
        <v/>
      </c>
      <c r="X3315" s="7" t="str">
        <f t="shared" si="934"/>
        <v/>
      </c>
      <c r="Y3315" s="37" t="str">
        <f t="shared" si="935"/>
        <v/>
      </c>
      <c r="AA3315" s="54" t="str">
        <f t="shared" si="936"/>
        <v/>
      </c>
      <c r="AC3315" s="121" t="str">
        <f t="shared" si="937"/>
        <v/>
      </c>
      <c r="AD3315" s="111" t="str">
        <f t="shared" si="938"/>
        <v/>
      </c>
      <c r="AE3315" s="122" t="str">
        <f t="shared" si="939"/>
        <v/>
      </c>
      <c r="AF3315" s="123" t="str">
        <f t="shared" si="940"/>
        <v>Qtr 1</v>
      </c>
      <c r="AG3315" s="122" t="str">
        <f t="shared" si="941"/>
        <v/>
      </c>
      <c r="AI3315" s="124" t="str">
        <f t="shared" si="942"/>
        <v/>
      </c>
      <c r="AK3315" s="103" t="str">
        <f t="shared" si="943"/>
        <v/>
      </c>
      <c r="AL3315" s="104" t="str">
        <f t="shared" si="944"/>
        <v/>
      </c>
      <c r="AN3315" s="37" t="str">
        <f>IF(AK3315="", "", COUNTIF(AK$11:AK$8010, "&lt;"&amp;AK3315)+1+COUNTIF(AK$11:AK3315, AK3315)-1)</f>
        <v/>
      </c>
      <c r="AO3315" s="37" t="str">
        <f>IF(AL3315="", "", COUNTIF(AL$11:AL$8010, "&gt;"&amp;AL3315)+1+COUNTIF(AL$11:AL3315, AL3315)-1)</f>
        <v/>
      </c>
    </row>
    <row r="3316" spans="1:41" x14ac:dyDescent="0.55000000000000004">
      <c r="A3316" s="5"/>
      <c r="B3316" s="284"/>
      <c r="C3316" s="285"/>
      <c r="D3316" s="286"/>
      <c r="E3316" s="287"/>
      <c r="F3316" s="288"/>
      <c r="G3316" s="5"/>
      <c r="J3316" s="7" t="str">
        <f t="shared" si="927"/>
        <v/>
      </c>
      <c r="K3316" s="48" t="str">
        <f t="shared" si="928"/>
        <v/>
      </c>
      <c r="L3316" s="48" t="str">
        <f t="shared" si="929"/>
        <v/>
      </c>
      <c r="M3316" s="49" t="str">
        <f t="shared" si="930"/>
        <v/>
      </c>
      <c r="U3316" s="103" t="str">
        <f t="shared" si="931"/>
        <v/>
      </c>
      <c r="V3316" s="77" t="str">
        <f t="shared" si="932"/>
        <v/>
      </c>
      <c r="W3316" s="37" t="str">
        <f t="shared" si="933"/>
        <v/>
      </c>
      <c r="X3316" s="7" t="str">
        <f t="shared" si="934"/>
        <v/>
      </c>
      <c r="Y3316" s="37" t="str">
        <f t="shared" si="935"/>
        <v/>
      </c>
      <c r="AA3316" s="54" t="str">
        <f t="shared" si="936"/>
        <v/>
      </c>
      <c r="AC3316" s="121" t="str">
        <f t="shared" si="937"/>
        <v/>
      </c>
      <c r="AD3316" s="111" t="str">
        <f t="shared" si="938"/>
        <v/>
      </c>
      <c r="AE3316" s="122" t="str">
        <f t="shared" si="939"/>
        <v/>
      </c>
      <c r="AF3316" s="123" t="str">
        <f t="shared" si="940"/>
        <v>Qtr 1</v>
      </c>
      <c r="AG3316" s="122" t="str">
        <f t="shared" si="941"/>
        <v/>
      </c>
      <c r="AI3316" s="124" t="str">
        <f t="shared" si="942"/>
        <v/>
      </c>
      <c r="AK3316" s="103" t="str">
        <f t="shared" si="943"/>
        <v/>
      </c>
      <c r="AL3316" s="104" t="str">
        <f t="shared" si="944"/>
        <v/>
      </c>
      <c r="AN3316" s="37" t="str">
        <f>IF(AK3316="", "", COUNTIF(AK$11:AK$8010, "&lt;"&amp;AK3316)+1+COUNTIF(AK$11:AK3316, AK3316)-1)</f>
        <v/>
      </c>
      <c r="AO3316" s="37" t="str">
        <f>IF(AL3316="", "", COUNTIF(AL$11:AL$8010, "&gt;"&amp;AL3316)+1+COUNTIF(AL$11:AL3316, AL3316)-1)</f>
        <v/>
      </c>
    </row>
    <row r="3317" spans="1:41" x14ac:dyDescent="0.55000000000000004">
      <c r="A3317" s="5"/>
      <c r="B3317" s="284"/>
      <c r="C3317" s="285"/>
      <c r="D3317" s="286"/>
      <c r="E3317" s="287"/>
      <c r="F3317" s="288"/>
      <c r="G3317" s="5"/>
      <c r="J3317" s="7" t="str">
        <f t="shared" si="927"/>
        <v/>
      </c>
      <c r="K3317" s="48" t="str">
        <f t="shared" si="928"/>
        <v/>
      </c>
      <c r="L3317" s="48" t="str">
        <f t="shared" si="929"/>
        <v/>
      </c>
      <c r="M3317" s="49" t="str">
        <f t="shared" si="930"/>
        <v/>
      </c>
      <c r="U3317" s="103" t="str">
        <f t="shared" si="931"/>
        <v/>
      </c>
      <c r="V3317" s="77" t="str">
        <f t="shared" si="932"/>
        <v/>
      </c>
      <c r="W3317" s="37" t="str">
        <f t="shared" si="933"/>
        <v/>
      </c>
      <c r="X3317" s="7" t="str">
        <f t="shared" si="934"/>
        <v/>
      </c>
      <c r="Y3317" s="37" t="str">
        <f t="shared" si="935"/>
        <v/>
      </c>
      <c r="AA3317" s="54" t="str">
        <f t="shared" si="936"/>
        <v/>
      </c>
      <c r="AC3317" s="121" t="str">
        <f t="shared" si="937"/>
        <v/>
      </c>
      <c r="AD3317" s="111" t="str">
        <f t="shared" si="938"/>
        <v/>
      </c>
      <c r="AE3317" s="122" t="str">
        <f t="shared" si="939"/>
        <v/>
      </c>
      <c r="AF3317" s="123" t="str">
        <f t="shared" si="940"/>
        <v>Qtr 1</v>
      </c>
      <c r="AG3317" s="122" t="str">
        <f t="shared" si="941"/>
        <v/>
      </c>
      <c r="AI3317" s="124" t="str">
        <f t="shared" si="942"/>
        <v/>
      </c>
      <c r="AK3317" s="103" t="str">
        <f t="shared" si="943"/>
        <v/>
      </c>
      <c r="AL3317" s="104" t="str">
        <f t="shared" si="944"/>
        <v/>
      </c>
      <c r="AN3317" s="37" t="str">
        <f>IF(AK3317="", "", COUNTIF(AK$11:AK$8010, "&lt;"&amp;AK3317)+1+COUNTIF(AK$11:AK3317, AK3317)-1)</f>
        <v/>
      </c>
      <c r="AO3317" s="37" t="str">
        <f>IF(AL3317="", "", COUNTIF(AL$11:AL$8010, "&gt;"&amp;AL3317)+1+COUNTIF(AL$11:AL3317, AL3317)-1)</f>
        <v/>
      </c>
    </row>
    <row r="3318" spans="1:41" x14ac:dyDescent="0.55000000000000004">
      <c r="A3318" s="5"/>
      <c r="B3318" s="284"/>
      <c r="C3318" s="285"/>
      <c r="D3318" s="286"/>
      <c r="E3318" s="287"/>
      <c r="F3318" s="288"/>
      <c r="G3318" s="5"/>
      <c r="J3318" s="7" t="str">
        <f t="shared" si="927"/>
        <v/>
      </c>
      <c r="K3318" s="48" t="str">
        <f t="shared" si="928"/>
        <v/>
      </c>
      <c r="L3318" s="48" t="str">
        <f t="shared" si="929"/>
        <v/>
      </c>
      <c r="M3318" s="49" t="str">
        <f t="shared" si="930"/>
        <v/>
      </c>
      <c r="U3318" s="103" t="str">
        <f t="shared" si="931"/>
        <v/>
      </c>
      <c r="V3318" s="77" t="str">
        <f t="shared" si="932"/>
        <v/>
      </c>
      <c r="W3318" s="37" t="str">
        <f t="shared" si="933"/>
        <v/>
      </c>
      <c r="X3318" s="7" t="str">
        <f t="shared" si="934"/>
        <v/>
      </c>
      <c r="Y3318" s="37" t="str">
        <f t="shared" si="935"/>
        <v/>
      </c>
      <c r="AA3318" s="54" t="str">
        <f t="shared" si="936"/>
        <v/>
      </c>
      <c r="AC3318" s="121" t="str">
        <f t="shared" si="937"/>
        <v/>
      </c>
      <c r="AD3318" s="111" t="str">
        <f t="shared" si="938"/>
        <v/>
      </c>
      <c r="AE3318" s="122" t="str">
        <f t="shared" si="939"/>
        <v/>
      </c>
      <c r="AF3318" s="123" t="str">
        <f t="shared" si="940"/>
        <v>Qtr 1</v>
      </c>
      <c r="AG3318" s="122" t="str">
        <f t="shared" si="941"/>
        <v/>
      </c>
      <c r="AI3318" s="124" t="str">
        <f t="shared" si="942"/>
        <v/>
      </c>
      <c r="AK3318" s="103" t="str">
        <f t="shared" si="943"/>
        <v/>
      </c>
      <c r="AL3318" s="104" t="str">
        <f t="shared" si="944"/>
        <v/>
      </c>
      <c r="AN3318" s="37" t="str">
        <f>IF(AK3318="", "", COUNTIF(AK$11:AK$8010, "&lt;"&amp;AK3318)+1+COUNTIF(AK$11:AK3318, AK3318)-1)</f>
        <v/>
      </c>
      <c r="AO3318" s="37" t="str">
        <f>IF(AL3318="", "", COUNTIF(AL$11:AL$8010, "&gt;"&amp;AL3318)+1+COUNTIF(AL$11:AL3318, AL3318)-1)</f>
        <v/>
      </c>
    </row>
    <row r="3319" spans="1:41" x14ac:dyDescent="0.55000000000000004">
      <c r="A3319" s="5"/>
      <c r="B3319" s="284"/>
      <c r="C3319" s="285"/>
      <c r="D3319" s="286"/>
      <c r="E3319" s="287"/>
      <c r="F3319" s="288"/>
      <c r="G3319" s="5"/>
      <c r="J3319" s="7" t="str">
        <f t="shared" si="927"/>
        <v/>
      </c>
      <c r="K3319" s="48" t="str">
        <f t="shared" si="928"/>
        <v/>
      </c>
      <c r="L3319" s="48" t="str">
        <f t="shared" si="929"/>
        <v/>
      </c>
      <c r="M3319" s="49" t="str">
        <f t="shared" si="930"/>
        <v/>
      </c>
      <c r="U3319" s="103" t="str">
        <f t="shared" si="931"/>
        <v/>
      </c>
      <c r="V3319" s="77" t="str">
        <f t="shared" si="932"/>
        <v/>
      </c>
      <c r="W3319" s="37" t="str">
        <f t="shared" si="933"/>
        <v/>
      </c>
      <c r="X3319" s="7" t="str">
        <f t="shared" si="934"/>
        <v/>
      </c>
      <c r="Y3319" s="37" t="str">
        <f t="shared" si="935"/>
        <v/>
      </c>
      <c r="AA3319" s="54" t="str">
        <f t="shared" si="936"/>
        <v/>
      </c>
      <c r="AC3319" s="121" t="str">
        <f t="shared" si="937"/>
        <v/>
      </c>
      <c r="AD3319" s="111" t="str">
        <f t="shared" si="938"/>
        <v/>
      </c>
      <c r="AE3319" s="122" t="str">
        <f t="shared" si="939"/>
        <v/>
      </c>
      <c r="AF3319" s="123" t="str">
        <f t="shared" si="940"/>
        <v>Qtr 1</v>
      </c>
      <c r="AG3319" s="122" t="str">
        <f t="shared" si="941"/>
        <v/>
      </c>
      <c r="AI3319" s="124" t="str">
        <f t="shared" si="942"/>
        <v/>
      </c>
      <c r="AK3319" s="103" t="str">
        <f t="shared" si="943"/>
        <v/>
      </c>
      <c r="AL3319" s="104" t="str">
        <f t="shared" si="944"/>
        <v/>
      </c>
      <c r="AN3319" s="37" t="str">
        <f>IF(AK3319="", "", COUNTIF(AK$11:AK$8010, "&lt;"&amp;AK3319)+1+COUNTIF(AK$11:AK3319, AK3319)-1)</f>
        <v/>
      </c>
      <c r="AO3319" s="37" t="str">
        <f>IF(AL3319="", "", COUNTIF(AL$11:AL$8010, "&gt;"&amp;AL3319)+1+COUNTIF(AL$11:AL3319, AL3319)-1)</f>
        <v/>
      </c>
    </row>
    <row r="3320" spans="1:41" x14ac:dyDescent="0.55000000000000004">
      <c r="A3320" s="5"/>
      <c r="B3320" s="284"/>
      <c r="C3320" s="285"/>
      <c r="D3320" s="286"/>
      <c r="E3320" s="287"/>
      <c r="F3320" s="288"/>
      <c r="G3320" s="5"/>
      <c r="J3320" s="7" t="str">
        <f t="shared" si="927"/>
        <v/>
      </c>
      <c r="K3320" s="48" t="str">
        <f t="shared" si="928"/>
        <v/>
      </c>
      <c r="L3320" s="48" t="str">
        <f t="shared" si="929"/>
        <v/>
      </c>
      <c r="M3320" s="49" t="str">
        <f t="shared" si="930"/>
        <v/>
      </c>
      <c r="U3320" s="103" t="str">
        <f t="shared" si="931"/>
        <v/>
      </c>
      <c r="V3320" s="77" t="str">
        <f t="shared" si="932"/>
        <v/>
      </c>
      <c r="W3320" s="37" t="str">
        <f t="shared" si="933"/>
        <v/>
      </c>
      <c r="X3320" s="7" t="str">
        <f t="shared" si="934"/>
        <v/>
      </c>
      <c r="Y3320" s="37" t="str">
        <f t="shared" si="935"/>
        <v/>
      </c>
      <c r="AA3320" s="54" t="str">
        <f t="shared" si="936"/>
        <v/>
      </c>
      <c r="AC3320" s="121" t="str">
        <f t="shared" si="937"/>
        <v/>
      </c>
      <c r="AD3320" s="111" t="str">
        <f t="shared" si="938"/>
        <v/>
      </c>
      <c r="AE3320" s="122" t="str">
        <f t="shared" si="939"/>
        <v/>
      </c>
      <c r="AF3320" s="123" t="str">
        <f t="shared" si="940"/>
        <v>Qtr 1</v>
      </c>
      <c r="AG3320" s="122" t="str">
        <f t="shared" si="941"/>
        <v/>
      </c>
      <c r="AI3320" s="124" t="str">
        <f t="shared" si="942"/>
        <v/>
      </c>
      <c r="AK3320" s="103" t="str">
        <f t="shared" si="943"/>
        <v/>
      </c>
      <c r="AL3320" s="104" t="str">
        <f t="shared" si="944"/>
        <v/>
      </c>
      <c r="AN3320" s="37" t="str">
        <f>IF(AK3320="", "", COUNTIF(AK$11:AK$8010, "&lt;"&amp;AK3320)+1+COUNTIF(AK$11:AK3320, AK3320)-1)</f>
        <v/>
      </c>
      <c r="AO3320" s="37" t="str">
        <f>IF(AL3320="", "", COUNTIF(AL$11:AL$8010, "&gt;"&amp;AL3320)+1+COUNTIF(AL$11:AL3320, AL3320)-1)</f>
        <v/>
      </c>
    </row>
    <row r="3321" spans="1:41" x14ac:dyDescent="0.55000000000000004">
      <c r="A3321" s="5"/>
      <c r="B3321" s="284"/>
      <c r="C3321" s="285"/>
      <c r="D3321" s="286"/>
      <c r="E3321" s="287"/>
      <c r="F3321" s="288"/>
      <c r="G3321" s="5"/>
      <c r="J3321" s="7" t="str">
        <f t="shared" si="927"/>
        <v/>
      </c>
      <c r="K3321" s="48" t="str">
        <f t="shared" si="928"/>
        <v/>
      </c>
      <c r="L3321" s="48" t="str">
        <f t="shared" si="929"/>
        <v/>
      </c>
      <c r="M3321" s="49" t="str">
        <f t="shared" si="930"/>
        <v/>
      </c>
      <c r="U3321" s="103" t="str">
        <f t="shared" si="931"/>
        <v/>
      </c>
      <c r="V3321" s="77" t="str">
        <f t="shared" si="932"/>
        <v/>
      </c>
      <c r="W3321" s="37" t="str">
        <f t="shared" si="933"/>
        <v/>
      </c>
      <c r="X3321" s="7" t="str">
        <f t="shared" si="934"/>
        <v/>
      </c>
      <c r="Y3321" s="37" t="str">
        <f t="shared" si="935"/>
        <v/>
      </c>
      <c r="AA3321" s="54" t="str">
        <f t="shared" si="936"/>
        <v/>
      </c>
      <c r="AC3321" s="121" t="str">
        <f t="shared" si="937"/>
        <v/>
      </c>
      <c r="AD3321" s="111" t="str">
        <f t="shared" si="938"/>
        <v/>
      </c>
      <c r="AE3321" s="122" t="str">
        <f t="shared" si="939"/>
        <v/>
      </c>
      <c r="AF3321" s="123" t="str">
        <f t="shared" si="940"/>
        <v>Qtr 1</v>
      </c>
      <c r="AG3321" s="122" t="str">
        <f t="shared" si="941"/>
        <v/>
      </c>
      <c r="AI3321" s="124" t="str">
        <f t="shared" si="942"/>
        <v/>
      </c>
      <c r="AK3321" s="103" t="str">
        <f t="shared" si="943"/>
        <v/>
      </c>
      <c r="AL3321" s="104" t="str">
        <f t="shared" si="944"/>
        <v/>
      </c>
      <c r="AN3321" s="37" t="str">
        <f>IF(AK3321="", "", COUNTIF(AK$11:AK$8010, "&lt;"&amp;AK3321)+1+COUNTIF(AK$11:AK3321, AK3321)-1)</f>
        <v/>
      </c>
      <c r="AO3321" s="37" t="str">
        <f>IF(AL3321="", "", COUNTIF(AL$11:AL$8010, "&gt;"&amp;AL3321)+1+COUNTIF(AL$11:AL3321, AL3321)-1)</f>
        <v/>
      </c>
    </row>
    <row r="3322" spans="1:41" x14ac:dyDescent="0.55000000000000004">
      <c r="A3322" s="5"/>
      <c r="B3322" s="284"/>
      <c r="C3322" s="285"/>
      <c r="D3322" s="286"/>
      <c r="E3322" s="287"/>
      <c r="F3322" s="288"/>
      <c r="G3322" s="5"/>
      <c r="J3322" s="7" t="str">
        <f t="shared" si="927"/>
        <v/>
      </c>
      <c r="K3322" s="48" t="str">
        <f t="shared" si="928"/>
        <v/>
      </c>
      <c r="L3322" s="48" t="str">
        <f t="shared" si="929"/>
        <v/>
      </c>
      <c r="M3322" s="49" t="str">
        <f t="shared" si="930"/>
        <v/>
      </c>
      <c r="U3322" s="103" t="str">
        <f t="shared" si="931"/>
        <v/>
      </c>
      <c r="V3322" s="77" t="str">
        <f t="shared" si="932"/>
        <v/>
      </c>
      <c r="W3322" s="37" t="str">
        <f t="shared" si="933"/>
        <v/>
      </c>
      <c r="X3322" s="7" t="str">
        <f t="shared" si="934"/>
        <v/>
      </c>
      <c r="Y3322" s="37" t="str">
        <f t="shared" si="935"/>
        <v/>
      </c>
      <c r="AA3322" s="54" t="str">
        <f t="shared" si="936"/>
        <v/>
      </c>
      <c r="AC3322" s="121" t="str">
        <f t="shared" si="937"/>
        <v/>
      </c>
      <c r="AD3322" s="111" t="str">
        <f t="shared" si="938"/>
        <v/>
      </c>
      <c r="AE3322" s="122" t="str">
        <f t="shared" si="939"/>
        <v/>
      </c>
      <c r="AF3322" s="123" t="str">
        <f t="shared" si="940"/>
        <v>Qtr 1</v>
      </c>
      <c r="AG3322" s="122" t="str">
        <f t="shared" si="941"/>
        <v/>
      </c>
      <c r="AI3322" s="124" t="str">
        <f t="shared" si="942"/>
        <v/>
      </c>
      <c r="AK3322" s="103" t="str">
        <f t="shared" si="943"/>
        <v/>
      </c>
      <c r="AL3322" s="104" t="str">
        <f t="shared" si="944"/>
        <v/>
      </c>
      <c r="AN3322" s="37" t="str">
        <f>IF(AK3322="", "", COUNTIF(AK$11:AK$8010, "&lt;"&amp;AK3322)+1+COUNTIF(AK$11:AK3322, AK3322)-1)</f>
        <v/>
      </c>
      <c r="AO3322" s="37" t="str">
        <f>IF(AL3322="", "", COUNTIF(AL$11:AL$8010, "&gt;"&amp;AL3322)+1+COUNTIF(AL$11:AL3322, AL3322)-1)</f>
        <v/>
      </c>
    </row>
    <row r="3323" spans="1:41" x14ac:dyDescent="0.55000000000000004">
      <c r="A3323" s="5"/>
      <c r="B3323" s="284"/>
      <c r="C3323" s="285"/>
      <c r="D3323" s="286"/>
      <c r="E3323" s="287"/>
      <c r="F3323" s="288"/>
      <c r="G3323" s="5"/>
      <c r="J3323" s="7" t="str">
        <f t="shared" si="927"/>
        <v/>
      </c>
      <c r="K3323" s="48" t="str">
        <f t="shared" si="928"/>
        <v/>
      </c>
      <c r="L3323" s="48" t="str">
        <f t="shared" si="929"/>
        <v/>
      </c>
      <c r="M3323" s="49" t="str">
        <f t="shared" si="930"/>
        <v/>
      </c>
      <c r="U3323" s="103" t="str">
        <f t="shared" si="931"/>
        <v/>
      </c>
      <c r="V3323" s="77" t="str">
        <f t="shared" si="932"/>
        <v/>
      </c>
      <c r="W3323" s="37" t="str">
        <f t="shared" si="933"/>
        <v/>
      </c>
      <c r="X3323" s="7" t="str">
        <f t="shared" si="934"/>
        <v/>
      </c>
      <c r="Y3323" s="37" t="str">
        <f t="shared" si="935"/>
        <v/>
      </c>
      <c r="AA3323" s="54" t="str">
        <f t="shared" si="936"/>
        <v/>
      </c>
      <c r="AC3323" s="121" t="str">
        <f t="shared" si="937"/>
        <v/>
      </c>
      <c r="AD3323" s="111" t="str">
        <f t="shared" si="938"/>
        <v/>
      </c>
      <c r="AE3323" s="122" t="str">
        <f t="shared" si="939"/>
        <v/>
      </c>
      <c r="AF3323" s="123" t="str">
        <f t="shared" si="940"/>
        <v>Qtr 1</v>
      </c>
      <c r="AG3323" s="122" t="str">
        <f t="shared" si="941"/>
        <v/>
      </c>
      <c r="AI3323" s="124" t="str">
        <f t="shared" si="942"/>
        <v/>
      </c>
      <c r="AK3323" s="103" t="str">
        <f t="shared" si="943"/>
        <v/>
      </c>
      <c r="AL3323" s="104" t="str">
        <f t="shared" si="944"/>
        <v/>
      </c>
      <c r="AN3323" s="37" t="str">
        <f>IF(AK3323="", "", COUNTIF(AK$11:AK$8010, "&lt;"&amp;AK3323)+1+COUNTIF(AK$11:AK3323, AK3323)-1)</f>
        <v/>
      </c>
      <c r="AO3323" s="37" t="str">
        <f>IF(AL3323="", "", COUNTIF(AL$11:AL$8010, "&gt;"&amp;AL3323)+1+COUNTIF(AL$11:AL3323, AL3323)-1)</f>
        <v/>
      </c>
    </row>
    <row r="3324" spans="1:41" x14ac:dyDescent="0.55000000000000004">
      <c r="A3324" s="5"/>
      <c r="B3324" s="284"/>
      <c r="C3324" s="285"/>
      <c r="D3324" s="286"/>
      <c r="E3324" s="287"/>
      <c r="F3324" s="288"/>
      <c r="G3324" s="5"/>
      <c r="J3324" s="7" t="str">
        <f t="shared" si="927"/>
        <v/>
      </c>
      <c r="K3324" s="48" t="str">
        <f t="shared" si="928"/>
        <v/>
      </c>
      <c r="L3324" s="48" t="str">
        <f t="shared" si="929"/>
        <v/>
      </c>
      <c r="M3324" s="49" t="str">
        <f t="shared" si="930"/>
        <v/>
      </c>
      <c r="U3324" s="103" t="str">
        <f t="shared" si="931"/>
        <v/>
      </c>
      <c r="V3324" s="77" t="str">
        <f t="shared" si="932"/>
        <v/>
      </c>
      <c r="W3324" s="37" t="str">
        <f t="shared" si="933"/>
        <v/>
      </c>
      <c r="X3324" s="7" t="str">
        <f t="shared" si="934"/>
        <v/>
      </c>
      <c r="Y3324" s="37" t="str">
        <f t="shared" si="935"/>
        <v/>
      </c>
      <c r="AA3324" s="54" t="str">
        <f t="shared" si="936"/>
        <v/>
      </c>
      <c r="AC3324" s="121" t="str">
        <f t="shared" si="937"/>
        <v/>
      </c>
      <c r="AD3324" s="111" t="str">
        <f t="shared" si="938"/>
        <v/>
      </c>
      <c r="AE3324" s="122" t="str">
        <f t="shared" si="939"/>
        <v/>
      </c>
      <c r="AF3324" s="123" t="str">
        <f t="shared" si="940"/>
        <v>Qtr 1</v>
      </c>
      <c r="AG3324" s="122" t="str">
        <f t="shared" si="941"/>
        <v/>
      </c>
      <c r="AI3324" s="124" t="str">
        <f t="shared" si="942"/>
        <v/>
      </c>
      <c r="AK3324" s="103" t="str">
        <f t="shared" si="943"/>
        <v/>
      </c>
      <c r="AL3324" s="104" t="str">
        <f t="shared" si="944"/>
        <v/>
      </c>
      <c r="AN3324" s="37" t="str">
        <f>IF(AK3324="", "", COUNTIF(AK$11:AK$8010, "&lt;"&amp;AK3324)+1+COUNTIF(AK$11:AK3324, AK3324)-1)</f>
        <v/>
      </c>
      <c r="AO3324" s="37" t="str">
        <f>IF(AL3324="", "", COUNTIF(AL$11:AL$8010, "&gt;"&amp;AL3324)+1+COUNTIF(AL$11:AL3324, AL3324)-1)</f>
        <v/>
      </c>
    </row>
    <row r="3325" spans="1:41" x14ac:dyDescent="0.55000000000000004">
      <c r="A3325" s="5"/>
      <c r="B3325" s="284"/>
      <c r="C3325" s="285"/>
      <c r="D3325" s="286"/>
      <c r="E3325" s="287"/>
      <c r="F3325" s="288"/>
      <c r="G3325" s="5"/>
      <c r="J3325" s="7" t="str">
        <f t="shared" si="927"/>
        <v/>
      </c>
      <c r="K3325" s="48" t="str">
        <f t="shared" si="928"/>
        <v/>
      </c>
      <c r="L3325" s="48" t="str">
        <f t="shared" si="929"/>
        <v/>
      </c>
      <c r="M3325" s="49" t="str">
        <f t="shared" si="930"/>
        <v/>
      </c>
      <c r="U3325" s="103" t="str">
        <f t="shared" si="931"/>
        <v/>
      </c>
      <c r="V3325" s="77" t="str">
        <f t="shared" si="932"/>
        <v/>
      </c>
      <c r="W3325" s="37" t="str">
        <f t="shared" si="933"/>
        <v/>
      </c>
      <c r="X3325" s="7" t="str">
        <f t="shared" si="934"/>
        <v/>
      </c>
      <c r="Y3325" s="37" t="str">
        <f t="shared" si="935"/>
        <v/>
      </c>
      <c r="AA3325" s="54" t="str">
        <f t="shared" si="936"/>
        <v/>
      </c>
      <c r="AC3325" s="121" t="str">
        <f t="shared" si="937"/>
        <v/>
      </c>
      <c r="AD3325" s="111" t="str">
        <f t="shared" si="938"/>
        <v/>
      </c>
      <c r="AE3325" s="122" t="str">
        <f t="shared" si="939"/>
        <v/>
      </c>
      <c r="AF3325" s="123" t="str">
        <f t="shared" si="940"/>
        <v>Qtr 1</v>
      </c>
      <c r="AG3325" s="122" t="str">
        <f t="shared" si="941"/>
        <v/>
      </c>
      <c r="AI3325" s="124" t="str">
        <f t="shared" si="942"/>
        <v/>
      </c>
      <c r="AK3325" s="103" t="str">
        <f t="shared" si="943"/>
        <v/>
      </c>
      <c r="AL3325" s="104" t="str">
        <f t="shared" si="944"/>
        <v/>
      </c>
      <c r="AN3325" s="37" t="str">
        <f>IF(AK3325="", "", COUNTIF(AK$11:AK$8010, "&lt;"&amp;AK3325)+1+COUNTIF(AK$11:AK3325, AK3325)-1)</f>
        <v/>
      </c>
      <c r="AO3325" s="37" t="str">
        <f>IF(AL3325="", "", COUNTIF(AL$11:AL$8010, "&gt;"&amp;AL3325)+1+COUNTIF(AL$11:AL3325, AL3325)-1)</f>
        <v/>
      </c>
    </row>
    <row r="3326" spans="1:41" x14ac:dyDescent="0.55000000000000004">
      <c r="A3326" s="5"/>
      <c r="B3326" s="284"/>
      <c r="C3326" s="285"/>
      <c r="D3326" s="286"/>
      <c r="E3326" s="287"/>
      <c r="F3326" s="288"/>
      <c r="G3326" s="5"/>
      <c r="J3326" s="7" t="str">
        <f t="shared" si="927"/>
        <v/>
      </c>
      <c r="K3326" s="48" t="str">
        <f t="shared" si="928"/>
        <v/>
      </c>
      <c r="L3326" s="48" t="str">
        <f t="shared" si="929"/>
        <v/>
      </c>
      <c r="M3326" s="49" t="str">
        <f t="shared" si="930"/>
        <v/>
      </c>
      <c r="U3326" s="103" t="str">
        <f t="shared" si="931"/>
        <v/>
      </c>
      <c r="V3326" s="77" t="str">
        <f t="shared" si="932"/>
        <v/>
      </c>
      <c r="W3326" s="37" t="str">
        <f t="shared" si="933"/>
        <v/>
      </c>
      <c r="X3326" s="7" t="str">
        <f t="shared" si="934"/>
        <v/>
      </c>
      <c r="Y3326" s="37" t="str">
        <f t="shared" si="935"/>
        <v/>
      </c>
      <c r="AA3326" s="54" t="str">
        <f t="shared" si="936"/>
        <v/>
      </c>
      <c r="AC3326" s="121" t="str">
        <f t="shared" si="937"/>
        <v/>
      </c>
      <c r="AD3326" s="111" t="str">
        <f t="shared" si="938"/>
        <v/>
      </c>
      <c r="AE3326" s="122" t="str">
        <f t="shared" si="939"/>
        <v/>
      </c>
      <c r="AF3326" s="123" t="str">
        <f t="shared" si="940"/>
        <v>Qtr 1</v>
      </c>
      <c r="AG3326" s="122" t="str">
        <f t="shared" si="941"/>
        <v/>
      </c>
      <c r="AI3326" s="124" t="str">
        <f t="shared" si="942"/>
        <v/>
      </c>
      <c r="AK3326" s="103" t="str">
        <f t="shared" si="943"/>
        <v/>
      </c>
      <c r="AL3326" s="104" t="str">
        <f t="shared" si="944"/>
        <v/>
      </c>
      <c r="AN3326" s="37" t="str">
        <f>IF(AK3326="", "", COUNTIF(AK$11:AK$8010, "&lt;"&amp;AK3326)+1+COUNTIF(AK$11:AK3326, AK3326)-1)</f>
        <v/>
      </c>
      <c r="AO3326" s="37" t="str">
        <f>IF(AL3326="", "", COUNTIF(AL$11:AL$8010, "&gt;"&amp;AL3326)+1+COUNTIF(AL$11:AL3326, AL3326)-1)</f>
        <v/>
      </c>
    </row>
    <row r="3327" spans="1:41" x14ac:dyDescent="0.55000000000000004">
      <c r="A3327" s="5"/>
      <c r="B3327" s="284"/>
      <c r="C3327" s="285"/>
      <c r="D3327" s="286"/>
      <c r="E3327" s="287"/>
      <c r="F3327" s="288"/>
      <c r="G3327" s="5"/>
      <c r="J3327" s="7" t="str">
        <f t="shared" si="927"/>
        <v/>
      </c>
      <c r="K3327" s="48" t="str">
        <f t="shared" si="928"/>
        <v/>
      </c>
      <c r="L3327" s="48" t="str">
        <f t="shared" si="929"/>
        <v/>
      </c>
      <c r="M3327" s="49" t="str">
        <f t="shared" si="930"/>
        <v/>
      </c>
      <c r="U3327" s="103" t="str">
        <f t="shared" si="931"/>
        <v/>
      </c>
      <c r="V3327" s="77" t="str">
        <f t="shared" si="932"/>
        <v/>
      </c>
      <c r="W3327" s="37" t="str">
        <f t="shared" si="933"/>
        <v/>
      </c>
      <c r="X3327" s="7" t="str">
        <f t="shared" si="934"/>
        <v/>
      </c>
      <c r="Y3327" s="37" t="str">
        <f t="shared" si="935"/>
        <v/>
      </c>
      <c r="AA3327" s="54" t="str">
        <f t="shared" si="936"/>
        <v/>
      </c>
      <c r="AC3327" s="121" t="str">
        <f t="shared" si="937"/>
        <v/>
      </c>
      <c r="AD3327" s="111" t="str">
        <f t="shared" si="938"/>
        <v/>
      </c>
      <c r="AE3327" s="122" t="str">
        <f t="shared" si="939"/>
        <v/>
      </c>
      <c r="AF3327" s="123" t="str">
        <f t="shared" si="940"/>
        <v>Qtr 1</v>
      </c>
      <c r="AG3327" s="122" t="str">
        <f t="shared" si="941"/>
        <v/>
      </c>
      <c r="AI3327" s="124" t="str">
        <f t="shared" si="942"/>
        <v/>
      </c>
      <c r="AK3327" s="103" t="str">
        <f t="shared" si="943"/>
        <v/>
      </c>
      <c r="AL3327" s="104" t="str">
        <f t="shared" si="944"/>
        <v/>
      </c>
      <c r="AN3327" s="37" t="str">
        <f>IF(AK3327="", "", COUNTIF(AK$11:AK$8010, "&lt;"&amp;AK3327)+1+COUNTIF(AK$11:AK3327, AK3327)-1)</f>
        <v/>
      </c>
      <c r="AO3327" s="37" t="str">
        <f>IF(AL3327="", "", COUNTIF(AL$11:AL$8010, "&gt;"&amp;AL3327)+1+COUNTIF(AL$11:AL3327, AL3327)-1)</f>
        <v/>
      </c>
    </row>
    <row r="3328" spans="1:41" x14ac:dyDescent="0.55000000000000004">
      <c r="A3328" s="5"/>
      <c r="B3328" s="284"/>
      <c r="C3328" s="285"/>
      <c r="D3328" s="286"/>
      <c r="E3328" s="287"/>
      <c r="F3328" s="288"/>
      <c r="G3328" s="5"/>
      <c r="J3328" s="7" t="str">
        <f t="shared" si="927"/>
        <v/>
      </c>
      <c r="K3328" s="48" t="str">
        <f t="shared" si="928"/>
        <v/>
      </c>
      <c r="L3328" s="48" t="str">
        <f t="shared" si="929"/>
        <v/>
      </c>
      <c r="M3328" s="49" t="str">
        <f t="shared" si="930"/>
        <v/>
      </c>
      <c r="U3328" s="103" t="str">
        <f t="shared" si="931"/>
        <v/>
      </c>
      <c r="V3328" s="77" t="str">
        <f t="shared" si="932"/>
        <v/>
      </c>
      <c r="W3328" s="37" t="str">
        <f t="shared" si="933"/>
        <v/>
      </c>
      <c r="X3328" s="7" t="str">
        <f t="shared" si="934"/>
        <v/>
      </c>
      <c r="Y3328" s="37" t="str">
        <f t="shared" si="935"/>
        <v/>
      </c>
      <c r="AA3328" s="54" t="str">
        <f t="shared" si="936"/>
        <v/>
      </c>
      <c r="AC3328" s="121" t="str">
        <f t="shared" si="937"/>
        <v/>
      </c>
      <c r="AD3328" s="111" t="str">
        <f t="shared" si="938"/>
        <v/>
      </c>
      <c r="AE3328" s="122" t="str">
        <f t="shared" si="939"/>
        <v/>
      </c>
      <c r="AF3328" s="123" t="str">
        <f t="shared" si="940"/>
        <v>Qtr 1</v>
      </c>
      <c r="AG3328" s="122" t="str">
        <f t="shared" si="941"/>
        <v/>
      </c>
      <c r="AI3328" s="124" t="str">
        <f t="shared" si="942"/>
        <v/>
      </c>
      <c r="AK3328" s="103" t="str">
        <f t="shared" si="943"/>
        <v/>
      </c>
      <c r="AL3328" s="104" t="str">
        <f t="shared" si="944"/>
        <v/>
      </c>
      <c r="AN3328" s="37" t="str">
        <f>IF(AK3328="", "", COUNTIF(AK$11:AK$8010, "&lt;"&amp;AK3328)+1+COUNTIF(AK$11:AK3328, AK3328)-1)</f>
        <v/>
      </c>
      <c r="AO3328" s="37" t="str">
        <f>IF(AL3328="", "", COUNTIF(AL$11:AL$8010, "&gt;"&amp;AL3328)+1+COUNTIF(AL$11:AL3328, AL3328)-1)</f>
        <v/>
      </c>
    </row>
    <row r="3329" spans="1:41" x14ac:dyDescent="0.55000000000000004">
      <c r="A3329" s="5"/>
      <c r="B3329" s="284"/>
      <c r="C3329" s="285"/>
      <c r="D3329" s="286"/>
      <c r="E3329" s="287"/>
      <c r="F3329" s="288"/>
      <c r="G3329" s="5"/>
      <c r="J3329" s="7" t="str">
        <f t="shared" si="927"/>
        <v/>
      </c>
      <c r="K3329" s="48" t="str">
        <f t="shared" si="928"/>
        <v/>
      </c>
      <c r="L3329" s="48" t="str">
        <f t="shared" si="929"/>
        <v/>
      </c>
      <c r="M3329" s="49" t="str">
        <f t="shared" si="930"/>
        <v/>
      </c>
      <c r="U3329" s="103" t="str">
        <f t="shared" si="931"/>
        <v/>
      </c>
      <c r="V3329" s="77" t="str">
        <f t="shared" si="932"/>
        <v/>
      </c>
      <c r="W3329" s="37" t="str">
        <f t="shared" si="933"/>
        <v/>
      </c>
      <c r="X3329" s="7" t="str">
        <f t="shared" si="934"/>
        <v/>
      </c>
      <c r="Y3329" s="37" t="str">
        <f t="shared" si="935"/>
        <v/>
      </c>
      <c r="AA3329" s="54" t="str">
        <f t="shared" si="936"/>
        <v/>
      </c>
      <c r="AC3329" s="121" t="str">
        <f t="shared" si="937"/>
        <v/>
      </c>
      <c r="AD3329" s="111" t="str">
        <f t="shared" si="938"/>
        <v/>
      </c>
      <c r="AE3329" s="122" t="str">
        <f t="shared" si="939"/>
        <v/>
      </c>
      <c r="AF3329" s="123" t="str">
        <f t="shared" si="940"/>
        <v>Qtr 1</v>
      </c>
      <c r="AG3329" s="122" t="str">
        <f t="shared" si="941"/>
        <v/>
      </c>
      <c r="AI3329" s="124" t="str">
        <f t="shared" si="942"/>
        <v/>
      </c>
      <c r="AK3329" s="103" t="str">
        <f t="shared" si="943"/>
        <v/>
      </c>
      <c r="AL3329" s="104" t="str">
        <f t="shared" si="944"/>
        <v/>
      </c>
      <c r="AN3329" s="37" t="str">
        <f>IF(AK3329="", "", COUNTIF(AK$11:AK$8010, "&lt;"&amp;AK3329)+1+COUNTIF(AK$11:AK3329, AK3329)-1)</f>
        <v/>
      </c>
      <c r="AO3329" s="37" t="str">
        <f>IF(AL3329="", "", COUNTIF(AL$11:AL$8010, "&gt;"&amp;AL3329)+1+COUNTIF(AL$11:AL3329, AL3329)-1)</f>
        <v/>
      </c>
    </row>
    <row r="3330" spans="1:41" x14ac:dyDescent="0.55000000000000004">
      <c r="A3330" s="5"/>
      <c r="B3330" s="284"/>
      <c r="C3330" s="285"/>
      <c r="D3330" s="286"/>
      <c r="E3330" s="287"/>
      <c r="F3330" s="288"/>
      <c r="G3330" s="5"/>
      <c r="J3330" s="7" t="str">
        <f t="shared" si="927"/>
        <v/>
      </c>
      <c r="K3330" s="48" t="str">
        <f t="shared" si="928"/>
        <v/>
      </c>
      <c r="L3330" s="48" t="str">
        <f t="shared" si="929"/>
        <v/>
      </c>
      <c r="M3330" s="49" t="str">
        <f t="shared" si="930"/>
        <v/>
      </c>
      <c r="U3330" s="103" t="str">
        <f t="shared" si="931"/>
        <v/>
      </c>
      <c r="V3330" s="77" t="str">
        <f t="shared" si="932"/>
        <v/>
      </c>
      <c r="W3330" s="37" t="str">
        <f t="shared" si="933"/>
        <v/>
      </c>
      <c r="X3330" s="7" t="str">
        <f t="shared" si="934"/>
        <v/>
      </c>
      <c r="Y3330" s="37" t="str">
        <f t="shared" si="935"/>
        <v/>
      </c>
      <c r="AA3330" s="54" t="str">
        <f t="shared" si="936"/>
        <v/>
      </c>
      <c r="AC3330" s="121" t="str">
        <f t="shared" si="937"/>
        <v/>
      </c>
      <c r="AD3330" s="111" t="str">
        <f t="shared" si="938"/>
        <v/>
      </c>
      <c r="AE3330" s="122" t="str">
        <f t="shared" si="939"/>
        <v/>
      </c>
      <c r="AF3330" s="123" t="str">
        <f t="shared" si="940"/>
        <v>Qtr 1</v>
      </c>
      <c r="AG3330" s="122" t="str">
        <f t="shared" si="941"/>
        <v/>
      </c>
      <c r="AI3330" s="124" t="str">
        <f t="shared" si="942"/>
        <v/>
      </c>
      <c r="AK3330" s="103" t="str">
        <f t="shared" si="943"/>
        <v/>
      </c>
      <c r="AL3330" s="104" t="str">
        <f t="shared" si="944"/>
        <v/>
      </c>
      <c r="AN3330" s="37" t="str">
        <f>IF(AK3330="", "", COUNTIF(AK$11:AK$8010, "&lt;"&amp;AK3330)+1+COUNTIF(AK$11:AK3330, AK3330)-1)</f>
        <v/>
      </c>
      <c r="AO3330" s="37" t="str">
        <f>IF(AL3330="", "", COUNTIF(AL$11:AL$8010, "&gt;"&amp;AL3330)+1+COUNTIF(AL$11:AL3330, AL3330)-1)</f>
        <v/>
      </c>
    </row>
    <row r="3331" spans="1:41" x14ac:dyDescent="0.55000000000000004">
      <c r="A3331" s="5"/>
      <c r="B3331" s="284"/>
      <c r="C3331" s="285"/>
      <c r="D3331" s="286"/>
      <c r="E3331" s="287"/>
      <c r="F3331" s="288"/>
      <c r="G3331" s="5"/>
      <c r="J3331" s="7" t="str">
        <f t="shared" si="927"/>
        <v/>
      </c>
      <c r="K3331" s="48" t="str">
        <f t="shared" si="928"/>
        <v/>
      </c>
      <c r="L3331" s="48" t="str">
        <f t="shared" si="929"/>
        <v/>
      </c>
      <c r="M3331" s="49" t="str">
        <f t="shared" si="930"/>
        <v/>
      </c>
      <c r="U3331" s="103" t="str">
        <f t="shared" si="931"/>
        <v/>
      </c>
      <c r="V3331" s="77" t="str">
        <f t="shared" si="932"/>
        <v/>
      </c>
      <c r="W3331" s="37" t="str">
        <f t="shared" si="933"/>
        <v/>
      </c>
      <c r="X3331" s="7" t="str">
        <f t="shared" si="934"/>
        <v/>
      </c>
      <c r="Y3331" s="37" t="str">
        <f t="shared" si="935"/>
        <v/>
      </c>
      <c r="AA3331" s="54" t="str">
        <f t="shared" si="936"/>
        <v/>
      </c>
      <c r="AC3331" s="121" t="str">
        <f t="shared" si="937"/>
        <v/>
      </c>
      <c r="AD3331" s="111" t="str">
        <f t="shared" si="938"/>
        <v/>
      </c>
      <c r="AE3331" s="122" t="str">
        <f t="shared" si="939"/>
        <v/>
      </c>
      <c r="AF3331" s="123" t="str">
        <f t="shared" si="940"/>
        <v>Qtr 1</v>
      </c>
      <c r="AG3331" s="122" t="str">
        <f t="shared" si="941"/>
        <v/>
      </c>
      <c r="AI3331" s="124" t="str">
        <f t="shared" si="942"/>
        <v/>
      </c>
      <c r="AK3331" s="103" t="str">
        <f t="shared" si="943"/>
        <v/>
      </c>
      <c r="AL3331" s="104" t="str">
        <f t="shared" si="944"/>
        <v/>
      </c>
      <c r="AN3331" s="37" t="str">
        <f>IF(AK3331="", "", COUNTIF(AK$11:AK$8010, "&lt;"&amp;AK3331)+1+COUNTIF(AK$11:AK3331, AK3331)-1)</f>
        <v/>
      </c>
      <c r="AO3331" s="37" t="str">
        <f>IF(AL3331="", "", COUNTIF(AL$11:AL$8010, "&gt;"&amp;AL3331)+1+COUNTIF(AL$11:AL3331, AL3331)-1)</f>
        <v/>
      </c>
    </row>
    <row r="3332" spans="1:41" x14ac:dyDescent="0.55000000000000004">
      <c r="A3332" s="5"/>
      <c r="B3332" s="284"/>
      <c r="C3332" s="285"/>
      <c r="D3332" s="286"/>
      <c r="E3332" s="287"/>
      <c r="F3332" s="288"/>
      <c r="G3332" s="5"/>
      <c r="J3332" s="7" t="str">
        <f t="shared" si="927"/>
        <v/>
      </c>
      <c r="K3332" s="48" t="str">
        <f t="shared" si="928"/>
        <v/>
      </c>
      <c r="L3332" s="48" t="str">
        <f t="shared" si="929"/>
        <v/>
      </c>
      <c r="M3332" s="49" t="str">
        <f t="shared" si="930"/>
        <v/>
      </c>
      <c r="U3332" s="103" t="str">
        <f t="shared" si="931"/>
        <v/>
      </c>
      <c r="V3332" s="77" t="str">
        <f t="shared" si="932"/>
        <v/>
      </c>
      <c r="W3332" s="37" t="str">
        <f t="shared" si="933"/>
        <v/>
      </c>
      <c r="X3332" s="7" t="str">
        <f t="shared" si="934"/>
        <v/>
      </c>
      <c r="Y3332" s="37" t="str">
        <f t="shared" si="935"/>
        <v/>
      </c>
      <c r="AA3332" s="54" t="str">
        <f t="shared" si="936"/>
        <v/>
      </c>
      <c r="AC3332" s="121" t="str">
        <f t="shared" si="937"/>
        <v/>
      </c>
      <c r="AD3332" s="111" t="str">
        <f t="shared" si="938"/>
        <v/>
      </c>
      <c r="AE3332" s="122" t="str">
        <f t="shared" si="939"/>
        <v/>
      </c>
      <c r="AF3332" s="123" t="str">
        <f t="shared" si="940"/>
        <v>Qtr 1</v>
      </c>
      <c r="AG3332" s="122" t="str">
        <f t="shared" si="941"/>
        <v/>
      </c>
      <c r="AI3332" s="124" t="str">
        <f t="shared" si="942"/>
        <v/>
      </c>
      <c r="AK3332" s="103" t="str">
        <f t="shared" si="943"/>
        <v/>
      </c>
      <c r="AL3332" s="104" t="str">
        <f t="shared" si="944"/>
        <v/>
      </c>
      <c r="AN3332" s="37" t="str">
        <f>IF(AK3332="", "", COUNTIF(AK$11:AK$8010, "&lt;"&amp;AK3332)+1+COUNTIF(AK$11:AK3332, AK3332)-1)</f>
        <v/>
      </c>
      <c r="AO3332" s="37" t="str">
        <f>IF(AL3332="", "", COUNTIF(AL$11:AL$8010, "&gt;"&amp;AL3332)+1+COUNTIF(AL$11:AL3332, AL3332)-1)</f>
        <v/>
      </c>
    </row>
    <row r="3333" spans="1:41" x14ac:dyDescent="0.55000000000000004">
      <c r="A3333" s="5"/>
      <c r="B3333" s="284"/>
      <c r="C3333" s="285"/>
      <c r="D3333" s="286"/>
      <c r="E3333" s="287"/>
      <c r="F3333" s="288"/>
      <c r="G3333" s="5"/>
      <c r="J3333" s="7" t="str">
        <f t="shared" si="927"/>
        <v/>
      </c>
      <c r="K3333" s="48" t="str">
        <f t="shared" si="928"/>
        <v/>
      </c>
      <c r="L3333" s="48" t="str">
        <f t="shared" si="929"/>
        <v/>
      </c>
      <c r="M3333" s="49" t="str">
        <f t="shared" si="930"/>
        <v/>
      </c>
      <c r="U3333" s="103" t="str">
        <f t="shared" si="931"/>
        <v/>
      </c>
      <c r="V3333" s="77" t="str">
        <f t="shared" si="932"/>
        <v/>
      </c>
      <c r="W3333" s="37" t="str">
        <f t="shared" si="933"/>
        <v/>
      </c>
      <c r="X3333" s="7" t="str">
        <f t="shared" si="934"/>
        <v/>
      </c>
      <c r="Y3333" s="37" t="str">
        <f t="shared" si="935"/>
        <v/>
      </c>
      <c r="AA3333" s="54" t="str">
        <f t="shared" si="936"/>
        <v/>
      </c>
      <c r="AC3333" s="121" t="str">
        <f t="shared" si="937"/>
        <v/>
      </c>
      <c r="AD3333" s="111" t="str">
        <f t="shared" si="938"/>
        <v/>
      </c>
      <c r="AE3333" s="122" t="str">
        <f t="shared" si="939"/>
        <v/>
      </c>
      <c r="AF3333" s="123" t="str">
        <f t="shared" si="940"/>
        <v>Qtr 1</v>
      </c>
      <c r="AG3333" s="122" t="str">
        <f t="shared" si="941"/>
        <v/>
      </c>
      <c r="AI3333" s="124" t="str">
        <f t="shared" si="942"/>
        <v/>
      </c>
      <c r="AK3333" s="103" t="str">
        <f t="shared" si="943"/>
        <v/>
      </c>
      <c r="AL3333" s="104" t="str">
        <f t="shared" si="944"/>
        <v/>
      </c>
      <c r="AN3333" s="37" t="str">
        <f>IF(AK3333="", "", COUNTIF(AK$11:AK$8010, "&lt;"&amp;AK3333)+1+COUNTIF(AK$11:AK3333, AK3333)-1)</f>
        <v/>
      </c>
      <c r="AO3333" s="37" t="str">
        <f>IF(AL3333="", "", COUNTIF(AL$11:AL$8010, "&gt;"&amp;AL3333)+1+COUNTIF(AL$11:AL3333, AL3333)-1)</f>
        <v/>
      </c>
    </row>
    <row r="3334" spans="1:41" x14ac:dyDescent="0.55000000000000004">
      <c r="A3334" s="5"/>
      <c r="B3334" s="284"/>
      <c r="C3334" s="285"/>
      <c r="D3334" s="286"/>
      <c r="E3334" s="287"/>
      <c r="F3334" s="288"/>
      <c r="G3334" s="5"/>
      <c r="J3334" s="7" t="str">
        <f t="shared" si="927"/>
        <v/>
      </c>
      <c r="K3334" s="48" t="str">
        <f t="shared" si="928"/>
        <v/>
      </c>
      <c r="L3334" s="48" t="str">
        <f t="shared" si="929"/>
        <v/>
      </c>
      <c r="M3334" s="49" t="str">
        <f t="shared" si="930"/>
        <v/>
      </c>
      <c r="U3334" s="103" t="str">
        <f t="shared" si="931"/>
        <v/>
      </c>
      <c r="V3334" s="77" t="str">
        <f t="shared" si="932"/>
        <v/>
      </c>
      <c r="W3334" s="37" t="str">
        <f t="shared" si="933"/>
        <v/>
      </c>
      <c r="X3334" s="7" t="str">
        <f t="shared" si="934"/>
        <v/>
      </c>
      <c r="Y3334" s="37" t="str">
        <f t="shared" si="935"/>
        <v/>
      </c>
      <c r="AA3334" s="54" t="str">
        <f t="shared" si="936"/>
        <v/>
      </c>
      <c r="AC3334" s="121" t="str">
        <f t="shared" si="937"/>
        <v/>
      </c>
      <c r="AD3334" s="111" t="str">
        <f t="shared" si="938"/>
        <v/>
      </c>
      <c r="AE3334" s="122" t="str">
        <f t="shared" si="939"/>
        <v/>
      </c>
      <c r="AF3334" s="123" t="str">
        <f t="shared" si="940"/>
        <v>Qtr 1</v>
      </c>
      <c r="AG3334" s="122" t="str">
        <f t="shared" si="941"/>
        <v/>
      </c>
      <c r="AI3334" s="124" t="str">
        <f t="shared" si="942"/>
        <v/>
      </c>
      <c r="AK3334" s="103" t="str">
        <f t="shared" si="943"/>
        <v/>
      </c>
      <c r="AL3334" s="104" t="str">
        <f t="shared" si="944"/>
        <v/>
      </c>
      <c r="AN3334" s="37" t="str">
        <f>IF(AK3334="", "", COUNTIF(AK$11:AK$8010, "&lt;"&amp;AK3334)+1+COUNTIF(AK$11:AK3334, AK3334)-1)</f>
        <v/>
      </c>
      <c r="AO3334" s="37" t="str">
        <f>IF(AL3334="", "", COUNTIF(AL$11:AL$8010, "&gt;"&amp;AL3334)+1+COUNTIF(AL$11:AL3334, AL3334)-1)</f>
        <v/>
      </c>
    </row>
    <row r="3335" spans="1:41" x14ac:dyDescent="0.55000000000000004">
      <c r="A3335" s="5"/>
      <c r="B3335" s="284"/>
      <c r="C3335" s="285"/>
      <c r="D3335" s="286"/>
      <c r="E3335" s="287"/>
      <c r="F3335" s="288"/>
      <c r="G3335" s="5"/>
      <c r="J3335" s="7" t="str">
        <f t="shared" si="927"/>
        <v/>
      </c>
      <c r="K3335" s="48" t="str">
        <f t="shared" si="928"/>
        <v/>
      </c>
      <c r="L3335" s="48" t="str">
        <f t="shared" si="929"/>
        <v/>
      </c>
      <c r="M3335" s="49" t="str">
        <f t="shared" si="930"/>
        <v/>
      </c>
      <c r="U3335" s="103" t="str">
        <f t="shared" si="931"/>
        <v/>
      </c>
      <c r="V3335" s="77" t="str">
        <f t="shared" si="932"/>
        <v/>
      </c>
      <c r="W3335" s="37" t="str">
        <f t="shared" si="933"/>
        <v/>
      </c>
      <c r="X3335" s="7" t="str">
        <f t="shared" si="934"/>
        <v/>
      </c>
      <c r="Y3335" s="37" t="str">
        <f t="shared" si="935"/>
        <v/>
      </c>
      <c r="AA3335" s="54" t="str">
        <f t="shared" si="936"/>
        <v/>
      </c>
      <c r="AC3335" s="121" t="str">
        <f t="shared" si="937"/>
        <v/>
      </c>
      <c r="AD3335" s="111" t="str">
        <f t="shared" si="938"/>
        <v/>
      </c>
      <c r="AE3335" s="122" t="str">
        <f t="shared" si="939"/>
        <v/>
      </c>
      <c r="AF3335" s="123" t="str">
        <f t="shared" si="940"/>
        <v>Qtr 1</v>
      </c>
      <c r="AG3335" s="122" t="str">
        <f t="shared" si="941"/>
        <v/>
      </c>
      <c r="AI3335" s="124" t="str">
        <f t="shared" si="942"/>
        <v/>
      </c>
      <c r="AK3335" s="103" t="str">
        <f t="shared" si="943"/>
        <v/>
      </c>
      <c r="AL3335" s="104" t="str">
        <f t="shared" si="944"/>
        <v/>
      </c>
      <c r="AN3335" s="37" t="str">
        <f>IF(AK3335="", "", COUNTIF(AK$11:AK$8010, "&lt;"&amp;AK3335)+1+COUNTIF(AK$11:AK3335, AK3335)-1)</f>
        <v/>
      </c>
      <c r="AO3335" s="37" t="str">
        <f>IF(AL3335="", "", COUNTIF(AL$11:AL$8010, "&gt;"&amp;AL3335)+1+COUNTIF(AL$11:AL3335, AL3335)-1)</f>
        <v/>
      </c>
    </row>
    <row r="3336" spans="1:41" x14ac:dyDescent="0.55000000000000004">
      <c r="A3336" s="5"/>
      <c r="B3336" s="284"/>
      <c r="C3336" s="285"/>
      <c r="D3336" s="286"/>
      <c r="E3336" s="287"/>
      <c r="F3336" s="288"/>
      <c r="G3336" s="5"/>
      <c r="J3336" s="7" t="str">
        <f t="shared" si="927"/>
        <v/>
      </c>
      <c r="K3336" s="48" t="str">
        <f t="shared" si="928"/>
        <v/>
      </c>
      <c r="L3336" s="48" t="str">
        <f t="shared" si="929"/>
        <v/>
      </c>
      <c r="M3336" s="49" t="str">
        <f t="shared" si="930"/>
        <v/>
      </c>
      <c r="U3336" s="103" t="str">
        <f t="shared" si="931"/>
        <v/>
      </c>
      <c r="V3336" s="77" t="str">
        <f t="shared" si="932"/>
        <v/>
      </c>
      <c r="W3336" s="37" t="str">
        <f t="shared" si="933"/>
        <v/>
      </c>
      <c r="X3336" s="7" t="str">
        <f t="shared" si="934"/>
        <v/>
      </c>
      <c r="Y3336" s="37" t="str">
        <f t="shared" si="935"/>
        <v/>
      </c>
      <c r="AA3336" s="54" t="str">
        <f t="shared" si="936"/>
        <v/>
      </c>
      <c r="AC3336" s="121" t="str">
        <f t="shared" si="937"/>
        <v/>
      </c>
      <c r="AD3336" s="111" t="str">
        <f t="shared" si="938"/>
        <v/>
      </c>
      <c r="AE3336" s="122" t="str">
        <f t="shared" si="939"/>
        <v/>
      </c>
      <c r="AF3336" s="123" t="str">
        <f t="shared" si="940"/>
        <v>Qtr 1</v>
      </c>
      <c r="AG3336" s="122" t="str">
        <f t="shared" si="941"/>
        <v/>
      </c>
      <c r="AI3336" s="124" t="str">
        <f t="shared" si="942"/>
        <v/>
      </c>
      <c r="AK3336" s="103" t="str">
        <f t="shared" si="943"/>
        <v/>
      </c>
      <c r="AL3336" s="104" t="str">
        <f t="shared" si="944"/>
        <v/>
      </c>
      <c r="AN3336" s="37" t="str">
        <f>IF(AK3336="", "", COUNTIF(AK$11:AK$8010, "&lt;"&amp;AK3336)+1+COUNTIF(AK$11:AK3336, AK3336)-1)</f>
        <v/>
      </c>
      <c r="AO3336" s="37" t="str">
        <f>IF(AL3336="", "", COUNTIF(AL$11:AL$8010, "&gt;"&amp;AL3336)+1+COUNTIF(AL$11:AL3336, AL3336)-1)</f>
        <v/>
      </c>
    </row>
    <row r="3337" spans="1:41" x14ac:dyDescent="0.55000000000000004">
      <c r="A3337" s="5"/>
      <c r="B3337" s="284"/>
      <c r="C3337" s="285"/>
      <c r="D3337" s="286"/>
      <c r="E3337" s="287"/>
      <c r="F3337" s="288"/>
      <c r="G3337" s="5"/>
      <c r="J3337" s="7" t="str">
        <f t="shared" si="927"/>
        <v/>
      </c>
      <c r="K3337" s="48" t="str">
        <f t="shared" si="928"/>
        <v/>
      </c>
      <c r="L3337" s="48" t="str">
        <f t="shared" si="929"/>
        <v/>
      </c>
      <c r="M3337" s="49" t="str">
        <f t="shared" si="930"/>
        <v/>
      </c>
      <c r="U3337" s="103" t="str">
        <f t="shared" si="931"/>
        <v/>
      </c>
      <c r="V3337" s="77" t="str">
        <f t="shared" si="932"/>
        <v/>
      </c>
      <c r="W3337" s="37" t="str">
        <f t="shared" si="933"/>
        <v/>
      </c>
      <c r="X3337" s="7" t="str">
        <f t="shared" si="934"/>
        <v/>
      </c>
      <c r="Y3337" s="37" t="str">
        <f t="shared" si="935"/>
        <v/>
      </c>
      <c r="AA3337" s="54" t="str">
        <f t="shared" si="936"/>
        <v/>
      </c>
      <c r="AC3337" s="121" t="str">
        <f t="shared" si="937"/>
        <v/>
      </c>
      <c r="AD3337" s="111" t="str">
        <f t="shared" si="938"/>
        <v/>
      </c>
      <c r="AE3337" s="122" t="str">
        <f t="shared" si="939"/>
        <v/>
      </c>
      <c r="AF3337" s="123" t="str">
        <f t="shared" si="940"/>
        <v>Qtr 1</v>
      </c>
      <c r="AG3337" s="122" t="str">
        <f t="shared" si="941"/>
        <v/>
      </c>
      <c r="AI3337" s="124" t="str">
        <f t="shared" si="942"/>
        <v/>
      </c>
      <c r="AK3337" s="103" t="str">
        <f t="shared" si="943"/>
        <v/>
      </c>
      <c r="AL3337" s="104" t="str">
        <f t="shared" si="944"/>
        <v/>
      </c>
      <c r="AN3337" s="37" t="str">
        <f>IF(AK3337="", "", COUNTIF(AK$11:AK$8010, "&lt;"&amp;AK3337)+1+COUNTIF(AK$11:AK3337, AK3337)-1)</f>
        <v/>
      </c>
      <c r="AO3337" s="37" t="str">
        <f>IF(AL3337="", "", COUNTIF(AL$11:AL$8010, "&gt;"&amp;AL3337)+1+COUNTIF(AL$11:AL3337, AL3337)-1)</f>
        <v/>
      </c>
    </row>
    <row r="3338" spans="1:41" x14ac:dyDescent="0.55000000000000004">
      <c r="A3338" s="5"/>
      <c r="B3338" s="284"/>
      <c r="C3338" s="285"/>
      <c r="D3338" s="286"/>
      <c r="E3338" s="287"/>
      <c r="F3338" s="288"/>
      <c r="G3338" s="5"/>
      <c r="J3338" s="7" t="str">
        <f t="shared" si="927"/>
        <v/>
      </c>
      <c r="K3338" s="48" t="str">
        <f t="shared" si="928"/>
        <v/>
      </c>
      <c r="L3338" s="48" t="str">
        <f t="shared" si="929"/>
        <v/>
      </c>
      <c r="M3338" s="49" t="str">
        <f t="shared" si="930"/>
        <v/>
      </c>
      <c r="U3338" s="103" t="str">
        <f t="shared" si="931"/>
        <v/>
      </c>
      <c r="V3338" s="77" t="str">
        <f t="shared" si="932"/>
        <v/>
      </c>
      <c r="W3338" s="37" t="str">
        <f t="shared" si="933"/>
        <v/>
      </c>
      <c r="X3338" s="7" t="str">
        <f t="shared" si="934"/>
        <v/>
      </c>
      <c r="Y3338" s="37" t="str">
        <f t="shared" si="935"/>
        <v/>
      </c>
      <c r="AA3338" s="54" t="str">
        <f t="shared" si="936"/>
        <v/>
      </c>
      <c r="AC3338" s="121" t="str">
        <f t="shared" si="937"/>
        <v/>
      </c>
      <c r="AD3338" s="111" t="str">
        <f t="shared" si="938"/>
        <v/>
      </c>
      <c r="AE3338" s="122" t="str">
        <f t="shared" si="939"/>
        <v/>
      </c>
      <c r="AF3338" s="123" t="str">
        <f t="shared" si="940"/>
        <v>Qtr 1</v>
      </c>
      <c r="AG3338" s="122" t="str">
        <f t="shared" si="941"/>
        <v/>
      </c>
      <c r="AI3338" s="124" t="str">
        <f t="shared" si="942"/>
        <v/>
      </c>
      <c r="AK3338" s="103" t="str">
        <f t="shared" si="943"/>
        <v/>
      </c>
      <c r="AL3338" s="104" t="str">
        <f t="shared" si="944"/>
        <v/>
      </c>
      <c r="AN3338" s="37" t="str">
        <f>IF(AK3338="", "", COUNTIF(AK$11:AK$8010, "&lt;"&amp;AK3338)+1+COUNTIF(AK$11:AK3338, AK3338)-1)</f>
        <v/>
      </c>
      <c r="AO3338" s="37" t="str">
        <f>IF(AL3338="", "", COUNTIF(AL$11:AL$8010, "&gt;"&amp;AL3338)+1+COUNTIF(AL$11:AL3338, AL3338)-1)</f>
        <v/>
      </c>
    </row>
    <row r="3339" spans="1:41" x14ac:dyDescent="0.55000000000000004">
      <c r="A3339" s="5"/>
      <c r="B3339" s="284"/>
      <c r="C3339" s="285"/>
      <c r="D3339" s="286"/>
      <c r="E3339" s="287"/>
      <c r="F3339" s="288"/>
      <c r="G3339" s="5"/>
      <c r="J3339" s="7" t="str">
        <f t="shared" si="927"/>
        <v/>
      </c>
      <c r="K3339" s="48" t="str">
        <f t="shared" si="928"/>
        <v/>
      </c>
      <c r="L3339" s="48" t="str">
        <f t="shared" si="929"/>
        <v/>
      </c>
      <c r="M3339" s="49" t="str">
        <f t="shared" si="930"/>
        <v/>
      </c>
      <c r="U3339" s="103" t="str">
        <f t="shared" si="931"/>
        <v/>
      </c>
      <c r="V3339" s="77" t="str">
        <f t="shared" si="932"/>
        <v/>
      </c>
      <c r="W3339" s="37" t="str">
        <f t="shared" si="933"/>
        <v/>
      </c>
      <c r="X3339" s="7" t="str">
        <f t="shared" si="934"/>
        <v/>
      </c>
      <c r="Y3339" s="37" t="str">
        <f t="shared" si="935"/>
        <v/>
      </c>
      <c r="AA3339" s="54" t="str">
        <f t="shared" si="936"/>
        <v/>
      </c>
      <c r="AC3339" s="121" t="str">
        <f t="shared" si="937"/>
        <v/>
      </c>
      <c r="AD3339" s="111" t="str">
        <f t="shared" si="938"/>
        <v/>
      </c>
      <c r="AE3339" s="122" t="str">
        <f t="shared" si="939"/>
        <v/>
      </c>
      <c r="AF3339" s="123" t="str">
        <f t="shared" si="940"/>
        <v>Qtr 1</v>
      </c>
      <c r="AG3339" s="122" t="str">
        <f t="shared" si="941"/>
        <v/>
      </c>
      <c r="AI3339" s="124" t="str">
        <f t="shared" si="942"/>
        <v/>
      </c>
      <c r="AK3339" s="103" t="str">
        <f t="shared" si="943"/>
        <v/>
      </c>
      <c r="AL3339" s="104" t="str">
        <f t="shared" si="944"/>
        <v/>
      </c>
      <c r="AN3339" s="37" t="str">
        <f>IF(AK3339="", "", COUNTIF(AK$11:AK$8010, "&lt;"&amp;AK3339)+1+COUNTIF(AK$11:AK3339, AK3339)-1)</f>
        <v/>
      </c>
      <c r="AO3339" s="37" t="str">
        <f>IF(AL3339="", "", COUNTIF(AL$11:AL$8010, "&gt;"&amp;AL3339)+1+COUNTIF(AL$11:AL3339, AL3339)-1)</f>
        <v/>
      </c>
    </row>
    <row r="3340" spans="1:41" x14ac:dyDescent="0.55000000000000004">
      <c r="A3340" s="5"/>
      <c r="B3340" s="284"/>
      <c r="C3340" s="285"/>
      <c r="D3340" s="286"/>
      <c r="E3340" s="287"/>
      <c r="F3340" s="288"/>
      <c r="G3340" s="5"/>
      <c r="J3340" s="7" t="str">
        <f t="shared" ref="J3340:J3403" si="945">IF(B3340="", "", IF(OR(B3340&lt;$O$4, B3340&gt;$O$5), "X", ""))</f>
        <v/>
      </c>
      <c r="K3340" s="48" t="str">
        <f t="shared" ref="K3340:K3403" si="946">IF(C3340="", "", IF(COUNTIF($O$10:$O$510, C3340)=0, "X", ""))</f>
        <v/>
      </c>
      <c r="L3340" s="48" t="str">
        <f t="shared" ref="L3340:L3403" si="947">IF(D3340="", "", IF(COUNTIF($Q$10:$Q$15, D3340)=0, "X", ""))</f>
        <v/>
      </c>
      <c r="M3340" s="49" t="str">
        <f t="shared" ref="M3340:M3403" si="948">IF(E3340="", "", IF(COUNTIF($S$10:$S$20, E3340)=0, "X", ""))</f>
        <v/>
      </c>
      <c r="U3340" s="103" t="str">
        <f t="shared" ref="U3340:U3403" si="949">IF($Q$4="", "", IF($C3340=$Q$4, IF($E3340&lt;0, $E3340, ""), ""))</f>
        <v/>
      </c>
      <c r="V3340" s="77" t="str">
        <f t="shared" ref="V3340:V3403" si="950">IF($Q$4="", "", IF($C3340=$Q$4, IF($E3340&gt;0, $E3340, ""), ""))</f>
        <v/>
      </c>
      <c r="W3340" s="37" t="str">
        <f t="shared" ref="W3340:W3403" si="951">IF($Q$4="", "", IF($C3340=$Q$4, IF($B3340="", "", TEXT($B3340, "mmm yyyy")), ""))</f>
        <v/>
      </c>
      <c r="X3340" s="7" t="str">
        <f t="shared" ref="X3340:X3403" si="952">IF(OR($Q$4="", $B3340=""), "", IF($C3340=$Q$4, IF(AND($B3340&gt;=$V$2, $B3340&lt;=$W$2), $U$2, IF(AND($B3340&gt;=$V$3, $B3340&lt;=$W$3), $U$3, IF(AND($B3340&gt;=$V$4, $B3340&lt;=$W$4), $U$4, IF(AND($B3340&gt;=$V$5, $B3340&lt;=$W$5), $U$5, "")))), ""))</f>
        <v/>
      </c>
      <c r="Y3340" s="37" t="str">
        <f t="shared" ref="Y3340:Y3403" si="953">IF($Q$4="", "", IF($C3340=$Q$4, IF($D3340="", "", $D3340), ""))</f>
        <v/>
      </c>
      <c r="AA3340" s="54" t="str">
        <f t="shared" ref="AA3340:AA3403" si="954">IF(OR($X3340="", $Y3340=""), "", CONCATENATE($Y3340, " - ", $X3340))</f>
        <v/>
      </c>
      <c r="AC3340" s="121" t="str">
        <f t="shared" ref="AC3340:AC3403" si="955">IF($E3340&lt;0, $E3340, "")</f>
        <v/>
      </c>
      <c r="AD3340" s="111" t="str">
        <f t="shared" ref="AD3340:AD3403" si="956">IF($E3340&gt;0, $E3340, "")</f>
        <v/>
      </c>
      <c r="AE3340" s="122" t="str">
        <f t="shared" ref="AE3340:AE3403" si="957">IF($B3340="", "", TEXT($B3340, "mmm yyyy"))</f>
        <v/>
      </c>
      <c r="AF3340" s="123" t="str">
        <f t="shared" ref="AF3340:AF3403" si="958">IF(AND($B3340&gt;=$V$2, $B3340&lt;=$W$2), $U$2, IF(AND($B3340&gt;=$V$3, $B3340&lt;=$W$3), $U$3, IF(AND($B3340&gt;=$V$4, $B3340&lt;=$W$4), $U$4, IF(AND($B3340&gt;=$V$5, $B3340&lt;=$W$5), $U$5, ""))))</f>
        <v>Qtr 1</v>
      </c>
      <c r="AG3340" s="122" t="str">
        <f t="shared" ref="AG3340:AG3403" si="959">IF($D3340="", "", $D3340)</f>
        <v/>
      </c>
      <c r="AI3340" s="124" t="str">
        <f t="shared" ref="AI3340:AI3403" si="960">IF(OR($AF3340="", $AG3340=""), "", CONCATENATE($AG3340, " - ", $AF3340))</f>
        <v/>
      </c>
      <c r="AK3340" s="103" t="str">
        <f t="shared" ref="AK3340:AK3403" si="961">IF($AK$7="", U3340, IF($AK$7=$X3340, U3340, ""))</f>
        <v/>
      </c>
      <c r="AL3340" s="104" t="str">
        <f t="shared" ref="AL3340:AL3403" si="962">IF($AK$7="", V3340, IF($AK$7=$X3340, V3340, ""))</f>
        <v/>
      </c>
      <c r="AN3340" s="37" t="str">
        <f>IF(AK3340="", "", COUNTIF(AK$11:AK$8010, "&lt;"&amp;AK3340)+1+COUNTIF(AK$11:AK3340, AK3340)-1)</f>
        <v/>
      </c>
      <c r="AO3340" s="37" t="str">
        <f>IF(AL3340="", "", COUNTIF(AL$11:AL$8010, "&gt;"&amp;AL3340)+1+COUNTIF(AL$11:AL3340, AL3340)-1)</f>
        <v/>
      </c>
    </row>
    <row r="3341" spans="1:41" x14ac:dyDescent="0.55000000000000004">
      <c r="A3341" s="5"/>
      <c r="B3341" s="284"/>
      <c r="C3341" s="285"/>
      <c r="D3341" s="286"/>
      <c r="E3341" s="287"/>
      <c r="F3341" s="288"/>
      <c r="G3341" s="5"/>
      <c r="J3341" s="7" t="str">
        <f t="shared" si="945"/>
        <v/>
      </c>
      <c r="K3341" s="48" t="str">
        <f t="shared" si="946"/>
        <v/>
      </c>
      <c r="L3341" s="48" t="str">
        <f t="shared" si="947"/>
        <v/>
      </c>
      <c r="M3341" s="49" t="str">
        <f t="shared" si="948"/>
        <v/>
      </c>
      <c r="U3341" s="103" t="str">
        <f t="shared" si="949"/>
        <v/>
      </c>
      <c r="V3341" s="77" t="str">
        <f t="shared" si="950"/>
        <v/>
      </c>
      <c r="W3341" s="37" t="str">
        <f t="shared" si="951"/>
        <v/>
      </c>
      <c r="X3341" s="7" t="str">
        <f t="shared" si="952"/>
        <v/>
      </c>
      <c r="Y3341" s="37" t="str">
        <f t="shared" si="953"/>
        <v/>
      </c>
      <c r="AA3341" s="54" t="str">
        <f t="shared" si="954"/>
        <v/>
      </c>
      <c r="AC3341" s="121" t="str">
        <f t="shared" si="955"/>
        <v/>
      </c>
      <c r="AD3341" s="111" t="str">
        <f t="shared" si="956"/>
        <v/>
      </c>
      <c r="AE3341" s="122" t="str">
        <f t="shared" si="957"/>
        <v/>
      </c>
      <c r="AF3341" s="123" t="str">
        <f t="shared" si="958"/>
        <v>Qtr 1</v>
      </c>
      <c r="AG3341" s="122" t="str">
        <f t="shared" si="959"/>
        <v/>
      </c>
      <c r="AI3341" s="124" t="str">
        <f t="shared" si="960"/>
        <v/>
      </c>
      <c r="AK3341" s="103" t="str">
        <f t="shared" si="961"/>
        <v/>
      </c>
      <c r="AL3341" s="104" t="str">
        <f t="shared" si="962"/>
        <v/>
      </c>
      <c r="AN3341" s="37" t="str">
        <f>IF(AK3341="", "", COUNTIF(AK$11:AK$8010, "&lt;"&amp;AK3341)+1+COUNTIF(AK$11:AK3341, AK3341)-1)</f>
        <v/>
      </c>
      <c r="AO3341" s="37" t="str">
        <f>IF(AL3341="", "", COUNTIF(AL$11:AL$8010, "&gt;"&amp;AL3341)+1+COUNTIF(AL$11:AL3341, AL3341)-1)</f>
        <v/>
      </c>
    </row>
    <row r="3342" spans="1:41" x14ac:dyDescent="0.55000000000000004">
      <c r="A3342" s="5"/>
      <c r="B3342" s="284"/>
      <c r="C3342" s="285"/>
      <c r="D3342" s="286"/>
      <c r="E3342" s="287"/>
      <c r="F3342" s="288"/>
      <c r="G3342" s="5"/>
      <c r="J3342" s="7" t="str">
        <f t="shared" si="945"/>
        <v/>
      </c>
      <c r="K3342" s="48" t="str">
        <f t="shared" si="946"/>
        <v/>
      </c>
      <c r="L3342" s="48" t="str">
        <f t="shared" si="947"/>
        <v/>
      </c>
      <c r="M3342" s="49" t="str">
        <f t="shared" si="948"/>
        <v/>
      </c>
      <c r="U3342" s="103" t="str">
        <f t="shared" si="949"/>
        <v/>
      </c>
      <c r="V3342" s="77" t="str">
        <f t="shared" si="950"/>
        <v/>
      </c>
      <c r="W3342" s="37" t="str">
        <f t="shared" si="951"/>
        <v/>
      </c>
      <c r="X3342" s="7" t="str">
        <f t="shared" si="952"/>
        <v/>
      </c>
      <c r="Y3342" s="37" t="str">
        <f t="shared" si="953"/>
        <v/>
      </c>
      <c r="AA3342" s="54" t="str">
        <f t="shared" si="954"/>
        <v/>
      </c>
      <c r="AC3342" s="121" t="str">
        <f t="shared" si="955"/>
        <v/>
      </c>
      <c r="AD3342" s="111" t="str">
        <f t="shared" si="956"/>
        <v/>
      </c>
      <c r="AE3342" s="122" t="str">
        <f t="shared" si="957"/>
        <v/>
      </c>
      <c r="AF3342" s="123" t="str">
        <f t="shared" si="958"/>
        <v>Qtr 1</v>
      </c>
      <c r="AG3342" s="122" t="str">
        <f t="shared" si="959"/>
        <v/>
      </c>
      <c r="AI3342" s="124" t="str">
        <f t="shared" si="960"/>
        <v/>
      </c>
      <c r="AK3342" s="103" t="str">
        <f t="shared" si="961"/>
        <v/>
      </c>
      <c r="AL3342" s="104" t="str">
        <f t="shared" si="962"/>
        <v/>
      </c>
      <c r="AN3342" s="37" t="str">
        <f>IF(AK3342="", "", COUNTIF(AK$11:AK$8010, "&lt;"&amp;AK3342)+1+COUNTIF(AK$11:AK3342, AK3342)-1)</f>
        <v/>
      </c>
      <c r="AO3342" s="37" t="str">
        <f>IF(AL3342="", "", COUNTIF(AL$11:AL$8010, "&gt;"&amp;AL3342)+1+COUNTIF(AL$11:AL3342, AL3342)-1)</f>
        <v/>
      </c>
    </row>
    <row r="3343" spans="1:41" x14ac:dyDescent="0.55000000000000004">
      <c r="A3343" s="5"/>
      <c r="B3343" s="284"/>
      <c r="C3343" s="285"/>
      <c r="D3343" s="286"/>
      <c r="E3343" s="287"/>
      <c r="F3343" s="288"/>
      <c r="G3343" s="5"/>
      <c r="J3343" s="7" t="str">
        <f t="shared" si="945"/>
        <v/>
      </c>
      <c r="K3343" s="48" t="str">
        <f t="shared" si="946"/>
        <v/>
      </c>
      <c r="L3343" s="48" t="str">
        <f t="shared" si="947"/>
        <v/>
      </c>
      <c r="M3343" s="49" t="str">
        <f t="shared" si="948"/>
        <v/>
      </c>
      <c r="U3343" s="103" t="str">
        <f t="shared" si="949"/>
        <v/>
      </c>
      <c r="V3343" s="77" t="str">
        <f t="shared" si="950"/>
        <v/>
      </c>
      <c r="W3343" s="37" t="str">
        <f t="shared" si="951"/>
        <v/>
      </c>
      <c r="X3343" s="7" t="str">
        <f t="shared" si="952"/>
        <v/>
      </c>
      <c r="Y3343" s="37" t="str">
        <f t="shared" si="953"/>
        <v/>
      </c>
      <c r="AA3343" s="54" t="str">
        <f t="shared" si="954"/>
        <v/>
      </c>
      <c r="AC3343" s="121" t="str">
        <f t="shared" si="955"/>
        <v/>
      </c>
      <c r="AD3343" s="111" t="str">
        <f t="shared" si="956"/>
        <v/>
      </c>
      <c r="AE3343" s="122" t="str">
        <f t="shared" si="957"/>
        <v/>
      </c>
      <c r="AF3343" s="123" t="str">
        <f t="shared" si="958"/>
        <v>Qtr 1</v>
      </c>
      <c r="AG3343" s="122" t="str">
        <f t="shared" si="959"/>
        <v/>
      </c>
      <c r="AI3343" s="124" t="str">
        <f t="shared" si="960"/>
        <v/>
      </c>
      <c r="AK3343" s="103" t="str">
        <f t="shared" si="961"/>
        <v/>
      </c>
      <c r="AL3343" s="104" t="str">
        <f t="shared" si="962"/>
        <v/>
      </c>
      <c r="AN3343" s="37" t="str">
        <f>IF(AK3343="", "", COUNTIF(AK$11:AK$8010, "&lt;"&amp;AK3343)+1+COUNTIF(AK$11:AK3343, AK3343)-1)</f>
        <v/>
      </c>
      <c r="AO3343" s="37" t="str">
        <f>IF(AL3343="", "", COUNTIF(AL$11:AL$8010, "&gt;"&amp;AL3343)+1+COUNTIF(AL$11:AL3343, AL3343)-1)</f>
        <v/>
      </c>
    </row>
    <row r="3344" spans="1:41" x14ac:dyDescent="0.55000000000000004">
      <c r="A3344" s="5"/>
      <c r="B3344" s="284"/>
      <c r="C3344" s="285"/>
      <c r="D3344" s="286"/>
      <c r="E3344" s="287"/>
      <c r="F3344" s="288"/>
      <c r="G3344" s="5"/>
      <c r="J3344" s="7" t="str">
        <f t="shared" si="945"/>
        <v/>
      </c>
      <c r="K3344" s="48" t="str">
        <f t="shared" si="946"/>
        <v/>
      </c>
      <c r="L3344" s="48" t="str">
        <f t="shared" si="947"/>
        <v/>
      </c>
      <c r="M3344" s="49" t="str">
        <f t="shared" si="948"/>
        <v/>
      </c>
      <c r="U3344" s="103" t="str">
        <f t="shared" si="949"/>
        <v/>
      </c>
      <c r="V3344" s="77" t="str">
        <f t="shared" si="950"/>
        <v/>
      </c>
      <c r="W3344" s="37" t="str">
        <f t="shared" si="951"/>
        <v/>
      </c>
      <c r="X3344" s="7" t="str">
        <f t="shared" si="952"/>
        <v/>
      </c>
      <c r="Y3344" s="37" t="str">
        <f t="shared" si="953"/>
        <v/>
      </c>
      <c r="AA3344" s="54" t="str">
        <f t="shared" si="954"/>
        <v/>
      </c>
      <c r="AC3344" s="121" t="str">
        <f t="shared" si="955"/>
        <v/>
      </c>
      <c r="AD3344" s="111" t="str">
        <f t="shared" si="956"/>
        <v/>
      </c>
      <c r="AE3344" s="122" t="str">
        <f t="shared" si="957"/>
        <v/>
      </c>
      <c r="AF3344" s="123" t="str">
        <f t="shared" si="958"/>
        <v>Qtr 1</v>
      </c>
      <c r="AG3344" s="122" t="str">
        <f t="shared" si="959"/>
        <v/>
      </c>
      <c r="AI3344" s="124" t="str">
        <f t="shared" si="960"/>
        <v/>
      </c>
      <c r="AK3344" s="103" t="str">
        <f t="shared" si="961"/>
        <v/>
      </c>
      <c r="AL3344" s="104" t="str">
        <f t="shared" si="962"/>
        <v/>
      </c>
      <c r="AN3344" s="37" t="str">
        <f>IF(AK3344="", "", COUNTIF(AK$11:AK$8010, "&lt;"&amp;AK3344)+1+COUNTIF(AK$11:AK3344, AK3344)-1)</f>
        <v/>
      </c>
      <c r="AO3344" s="37" t="str">
        <f>IF(AL3344="", "", COUNTIF(AL$11:AL$8010, "&gt;"&amp;AL3344)+1+COUNTIF(AL$11:AL3344, AL3344)-1)</f>
        <v/>
      </c>
    </row>
    <row r="3345" spans="1:41" x14ac:dyDescent="0.55000000000000004">
      <c r="A3345" s="5"/>
      <c r="B3345" s="284"/>
      <c r="C3345" s="285"/>
      <c r="D3345" s="286"/>
      <c r="E3345" s="287"/>
      <c r="F3345" s="288"/>
      <c r="G3345" s="5"/>
      <c r="J3345" s="7" t="str">
        <f t="shared" si="945"/>
        <v/>
      </c>
      <c r="K3345" s="48" t="str">
        <f t="shared" si="946"/>
        <v/>
      </c>
      <c r="L3345" s="48" t="str">
        <f t="shared" si="947"/>
        <v/>
      </c>
      <c r="M3345" s="49" t="str">
        <f t="shared" si="948"/>
        <v/>
      </c>
      <c r="U3345" s="103" t="str">
        <f t="shared" si="949"/>
        <v/>
      </c>
      <c r="V3345" s="77" t="str">
        <f t="shared" si="950"/>
        <v/>
      </c>
      <c r="W3345" s="37" t="str">
        <f t="shared" si="951"/>
        <v/>
      </c>
      <c r="X3345" s="7" t="str">
        <f t="shared" si="952"/>
        <v/>
      </c>
      <c r="Y3345" s="37" t="str">
        <f t="shared" si="953"/>
        <v/>
      </c>
      <c r="AA3345" s="54" t="str">
        <f t="shared" si="954"/>
        <v/>
      </c>
      <c r="AC3345" s="121" t="str">
        <f t="shared" si="955"/>
        <v/>
      </c>
      <c r="AD3345" s="111" t="str">
        <f t="shared" si="956"/>
        <v/>
      </c>
      <c r="AE3345" s="122" t="str">
        <f t="shared" si="957"/>
        <v/>
      </c>
      <c r="AF3345" s="123" t="str">
        <f t="shared" si="958"/>
        <v>Qtr 1</v>
      </c>
      <c r="AG3345" s="122" t="str">
        <f t="shared" si="959"/>
        <v/>
      </c>
      <c r="AI3345" s="124" t="str">
        <f t="shared" si="960"/>
        <v/>
      </c>
      <c r="AK3345" s="103" t="str">
        <f t="shared" si="961"/>
        <v/>
      </c>
      <c r="AL3345" s="104" t="str">
        <f t="shared" si="962"/>
        <v/>
      </c>
      <c r="AN3345" s="37" t="str">
        <f>IF(AK3345="", "", COUNTIF(AK$11:AK$8010, "&lt;"&amp;AK3345)+1+COUNTIF(AK$11:AK3345, AK3345)-1)</f>
        <v/>
      </c>
      <c r="AO3345" s="37" t="str">
        <f>IF(AL3345="", "", COUNTIF(AL$11:AL$8010, "&gt;"&amp;AL3345)+1+COUNTIF(AL$11:AL3345, AL3345)-1)</f>
        <v/>
      </c>
    </row>
    <row r="3346" spans="1:41" x14ac:dyDescent="0.55000000000000004">
      <c r="A3346" s="5"/>
      <c r="B3346" s="284"/>
      <c r="C3346" s="285"/>
      <c r="D3346" s="286"/>
      <c r="E3346" s="287"/>
      <c r="F3346" s="288"/>
      <c r="G3346" s="5"/>
      <c r="J3346" s="7" t="str">
        <f t="shared" si="945"/>
        <v/>
      </c>
      <c r="K3346" s="48" t="str">
        <f t="shared" si="946"/>
        <v/>
      </c>
      <c r="L3346" s="48" t="str">
        <f t="shared" si="947"/>
        <v/>
      </c>
      <c r="M3346" s="49" t="str">
        <f t="shared" si="948"/>
        <v/>
      </c>
      <c r="U3346" s="103" t="str">
        <f t="shared" si="949"/>
        <v/>
      </c>
      <c r="V3346" s="77" t="str">
        <f t="shared" si="950"/>
        <v/>
      </c>
      <c r="W3346" s="37" t="str">
        <f t="shared" si="951"/>
        <v/>
      </c>
      <c r="X3346" s="7" t="str">
        <f t="shared" si="952"/>
        <v/>
      </c>
      <c r="Y3346" s="37" t="str">
        <f t="shared" si="953"/>
        <v/>
      </c>
      <c r="AA3346" s="54" t="str">
        <f t="shared" si="954"/>
        <v/>
      </c>
      <c r="AC3346" s="121" t="str">
        <f t="shared" si="955"/>
        <v/>
      </c>
      <c r="AD3346" s="111" t="str">
        <f t="shared" si="956"/>
        <v/>
      </c>
      <c r="AE3346" s="122" t="str">
        <f t="shared" si="957"/>
        <v/>
      </c>
      <c r="AF3346" s="123" t="str">
        <f t="shared" si="958"/>
        <v>Qtr 1</v>
      </c>
      <c r="AG3346" s="122" t="str">
        <f t="shared" si="959"/>
        <v/>
      </c>
      <c r="AI3346" s="124" t="str">
        <f t="shared" si="960"/>
        <v/>
      </c>
      <c r="AK3346" s="103" t="str">
        <f t="shared" si="961"/>
        <v/>
      </c>
      <c r="AL3346" s="104" t="str">
        <f t="shared" si="962"/>
        <v/>
      </c>
      <c r="AN3346" s="37" t="str">
        <f>IF(AK3346="", "", COUNTIF(AK$11:AK$8010, "&lt;"&amp;AK3346)+1+COUNTIF(AK$11:AK3346, AK3346)-1)</f>
        <v/>
      </c>
      <c r="AO3346" s="37" t="str">
        <f>IF(AL3346="", "", COUNTIF(AL$11:AL$8010, "&gt;"&amp;AL3346)+1+COUNTIF(AL$11:AL3346, AL3346)-1)</f>
        <v/>
      </c>
    </row>
    <row r="3347" spans="1:41" x14ac:dyDescent="0.55000000000000004">
      <c r="A3347" s="5"/>
      <c r="B3347" s="284"/>
      <c r="C3347" s="285"/>
      <c r="D3347" s="286"/>
      <c r="E3347" s="287"/>
      <c r="F3347" s="288"/>
      <c r="G3347" s="5"/>
      <c r="J3347" s="7" t="str">
        <f t="shared" si="945"/>
        <v/>
      </c>
      <c r="K3347" s="48" t="str">
        <f t="shared" si="946"/>
        <v/>
      </c>
      <c r="L3347" s="48" t="str">
        <f t="shared" si="947"/>
        <v/>
      </c>
      <c r="M3347" s="49" t="str">
        <f t="shared" si="948"/>
        <v/>
      </c>
      <c r="U3347" s="103" t="str">
        <f t="shared" si="949"/>
        <v/>
      </c>
      <c r="V3347" s="77" t="str">
        <f t="shared" si="950"/>
        <v/>
      </c>
      <c r="W3347" s="37" t="str">
        <f t="shared" si="951"/>
        <v/>
      </c>
      <c r="X3347" s="7" t="str">
        <f t="shared" si="952"/>
        <v/>
      </c>
      <c r="Y3347" s="37" t="str">
        <f t="shared" si="953"/>
        <v/>
      </c>
      <c r="AA3347" s="54" t="str">
        <f t="shared" si="954"/>
        <v/>
      </c>
      <c r="AC3347" s="121" t="str">
        <f t="shared" si="955"/>
        <v/>
      </c>
      <c r="AD3347" s="111" t="str">
        <f t="shared" si="956"/>
        <v/>
      </c>
      <c r="AE3347" s="122" t="str">
        <f t="shared" si="957"/>
        <v/>
      </c>
      <c r="AF3347" s="123" t="str">
        <f t="shared" si="958"/>
        <v>Qtr 1</v>
      </c>
      <c r="AG3347" s="122" t="str">
        <f t="shared" si="959"/>
        <v/>
      </c>
      <c r="AI3347" s="124" t="str">
        <f t="shared" si="960"/>
        <v/>
      </c>
      <c r="AK3347" s="103" t="str">
        <f t="shared" si="961"/>
        <v/>
      </c>
      <c r="AL3347" s="104" t="str">
        <f t="shared" si="962"/>
        <v/>
      </c>
      <c r="AN3347" s="37" t="str">
        <f>IF(AK3347="", "", COUNTIF(AK$11:AK$8010, "&lt;"&amp;AK3347)+1+COUNTIF(AK$11:AK3347, AK3347)-1)</f>
        <v/>
      </c>
      <c r="AO3347" s="37" t="str">
        <f>IF(AL3347="", "", COUNTIF(AL$11:AL$8010, "&gt;"&amp;AL3347)+1+COUNTIF(AL$11:AL3347, AL3347)-1)</f>
        <v/>
      </c>
    </row>
    <row r="3348" spans="1:41" x14ac:dyDescent="0.55000000000000004">
      <c r="A3348" s="5"/>
      <c r="B3348" s="284"/>
      <c r="C3348" s="285"/>
      <c r="D3348" s="286"/>
      <c r="E3348" s="287"/>
      <c r="F3348" s="288"/>
      <c r="G3348" s="5"/>
      <c r="J3348" s="7" t="str">
        <f t="shared" si="945"/>
        <v/>
      </c>
      <c r="K3348" s="48" t="str">
        <f t="shared" si="946"/>
        <v/>
      </c>
      <c r="L3348" s="48" t="str">
        <f t="shared" si="947"/>
        <v/>
      </c>
      <c r="M3348" s="49" t="str">
        <f t="shared" si="948"/>
        <v/>
      </c>
      <c r="U3348" s="103" t="str">
        <f t="shared" si="949"/>
        <v/>
      </c>
      <c r="V3348" s="77" t="str">
        <f t="shared" si="950"/>
        <v/>
      </c>
      <c r="W3348" s="37" t="str">
        <f t="shared" si="951"/>
        <v/>
      </c>
      <c r="X3348" s="7" t="str">
        <f t="shared" si="952"/>
        <v/>
      </c>
      <c r="Y3348" s="37" t="str">
        <f t="shared" si="953"/>
        <v/>
      </c>
      <c r="AA3348" s="54" t="str">
        <f t="shared" si="954"/>
        <v/>
      </c>
      <c r="AC3348" s="121" t="str">
        <f t="shared" si="955"/>
        <v/>
      </c>
      <c r="AD3348" s="111" t="str">
        <f t="shared" si="956"/>
        <v/>
      </c>
      <c r="AE3348" s="122" t="str">
        <f t="shared" si="957"/>
        <v/>
      </c>
      <c r="AF3348" s="123" t="str">
        <f t="shared" si="958"/>
        <v>Qtr 1</v>
      </c>
      <c r="AG3348" s="122" t="str">
        <f t="shared" si="959"/>
        <v/>
      </c>
      <c r="AI3348" s="124" t="str">
        <f t="shared" si="960"/>
        <v/>
      </c>
      <c r="AK3348" s="103" t="str">
        <f t="shared" si="961"/>
        <v/>
      </c>
      <c r="AL3348" s="104" t="str">
        <f t="shared" si="962"/>
        <v/>
      </c>
      <c r="AN3348" s="37" t="str">
        <f>IF(AK3348="", "", COUNTIF(AK$11:AK$8010, "&lt;"&amp;AK3348)+1+COUNTIF(AK$11:AK3348, AK3348)-1)</f>
        <v/>
      </c>
      <c r="AO3348" s="37" t="str">
        <f>IF(AL3348="", "", COUNTIF(AL$11:AL$8010, "&gt;"&amp;AL3348)+1+COUNTIF(AL$11:AL3348, AL3348)-1)</f>
        <v/>
      </c>
    </row>
    <row r="3349" spans="1:41" x14ac:dyDescent="0.55000000000000004">
      <c r="A3349" s="5"/>
      <c r="B3349" s="284"/>
      <c r="C3349" s="285"/>
      <c r="D3349" s="286"/>
      <c r="E3349" s="287"/>
      <c r="F3349" s="288"/>
      <c r="G3349" s="5"/>
      <c r="J3349" s="7" t="str">
        <f t="shared" si="945"/>
        <v/>
      </c>
      <c r="K3349" s="48" t="str">
        <f t="shared" si="946"/>
        <v/>
      </c>
      <c r="L3349" s="48" t="str">
        <f t="shared" si="947"/>
        <v/>
      </c>
      <c r="M3349" s="49" t="str">
        <f t="shared" si="948"/>
        <v/>
      </c>
      <c r="U3349" s="103" t="str">
        <f t="shared" si="949"/>
        <v/>
      </c>
      <c r="V3349" s="77" t="str">
        <f t="shared" si="950"/>
        <v/>
      </c>
      <c r="W3349" s="37" t="str">
        <f t="shared" si="951"/>
        <v/>
      </c>
      <c r="X3349" s="7" t="str">
        <f t="shared" si="952"/>
        <v/>
      </c>
      <c r="Y3349" s="37" t="str">
        <f t="shared" si="953"/>
        <v/>
      </c>
      <c r="AA3349" s="54" t="str">
        <f t="shared" si="954"/>
        <v/>
      </c>
      <c r="AC3349" s="121" t="str">
        <f t="shared" si="955"/>
        <v/>
      </c>
      <c r="AD3349" s="111" t="str">
        <f t="shared" si="956"/>
        <v/>
      </c>
      <c r="AE3349" s="122" t="str">
        <f t="shared" si="957"/>
        <v/>
      </c>
      <c r="AF3349" s="123" t="str">
        <f t="shared" si="958"/>
        <v>Qtr 1</v>
      </c>
      <c r="AG3349" s="122" t="str">
        <f t="shared" si="959"/>
        <v/>
      </c>
      <c r="AI3349" s="124" t="str">
        <f t="shared" si="960"/>
        <v/>
      </c>
      <c r="AK3349" s="103" t="str">
        <f t="shared" si="961"/>
        <v/>
      </c>
      <c r="AL3349" s="104" t="str">
        <f t="shared" si="962"/>
        <v/>
      </c>
      <c r="AN3349" s="37" t="str">
        <f>IF(AK3349="", "", COUNTIF(AK$11:AK$8010, "&lt;"&amp;AK3349)+1+COUNTIF(AK$11:AK3349, AK3349)-1)</f>
        <v/>
      </c>
      <c r="AO3349" s="37" t="str">
        <f>IF(AL3349="", "", COUNTIF(AL$11:AL$8010, "&gt;"&amp;AL3349)+1+COUNTIF(AL$11:AL3349, AL3349)-1)</f>
        <v/>
      </c>
    </row>
    <row r="3350" spans="1:41" x14ac:dyDescent="0.55000000000000004">
      <c r="A3350" s="5"/>
      <c r="B3350" s="284"/>
      <c r="C3350" s="285"/>
      <c r="D3350" s="286"/>
      <c r="E3350" s="287"/>
      <c r="F3350" s="288"/>
      <c r="G3350" s="5"/>
      <c r="J3350" s="7" t="str">
        <f t="shared" si="945"/>
        <v/>
      </c>
      <c r="K3350" s="48" t="str">
        <f t="shared" si="946"/>
        <v/>
      </c>
      <c r="L3350" s="48" t="str">
        <f t="shared" si="947"/>
        <v/>
      </c>
      <c r="M3350" s="49" t="str">
        <f t="shared" si="948"/>
        <v/>
      </c>
      <c r="U3350" s="103" t="str">
        <f t="shared" si="949"/>
        <v/>
      </c>
      <c r="V3350" s="77" t="str">
        <f t="shared" si="950"/>
        <v/>
      </c>
      <c r="W3350" s="37" t="str">
        <f t="shared" si="951"/>
        <v/>
      </c>
      <c r="X3350" s="7" t="str">
        <f t="shared" si="952"/>
        <v/>
      </c>
      <c r="Y3350" s="37" t="str">
        <f t="shared" si="953"/>
        <v/>
      </c>
      <c r="AA3350" s="54" t="str">
        <f t="shared" si="954"/>
        <v/>
      </c>
      <c r="AC3350" s="121" t="str">
        <f t="shared" si="955"/>
        <v/>
      </c>
      <c r="AD3350" s="111" t="str">
        <f t="shared" si="956"/>
        <v/>
      </c>
      <c r="AE3350" s="122" t="str">
        <f t="shared" si="957"/>
        <v/>
      </c>
      <c r="AF3350" s="123" t="str">
        <f t="shared" si="958"/>
        <v>Qtr 1</v>
      </c>
      <c r="AG3350" s="122" t="str">
        <f t="shared" si="959"/>
        <v/>
      </c>
      <c r="AI3350" s="124" t="str">
        <f t="shared" si="960"/>
        <v/>
      </c>
      <c r="AK3350" s="103" t="str">
        <f t="shared" si="961"/>
        <v/>
      </c>
      <c r="AL3350" s="104" t="str">
        <f t="shared" si="962"/>
        <v/>
      </c>
      <c r="AN3350" s="37" t="str">
        <f>IF(AK3350="", "", COUNTIF(AK$11:AK$8010, "&lt;"&amp;AK3350)+1+COUNTIF(AK$11:AK3350, AK3350)-1)</f>
        <v/>
      </c>
      <c r="AO3350" s="37" t="str">
        <f>IF(AL3350="", "", COUNTIF(AL$11:AL$8010, "&gt;"&amp;AL3350)+1+COUNTIF(AL$11:AL3350, AL3350)-1)</f>
        <v/>
      </c>
    </row>
    <row r="3351" spans="1:41" x14ac:dyDescent="0.55000000000000004">
      <c r="A3351" s="5"/>
      <c r="B3351" s="284"/>
      <c r="C3351" s="285"/>
      <c r="D3351" s="286"/>
      <c r="E3351" s="287"/>
      <c r="F3351" s="288"/>
      <c r="G3351" s="5"/>
      <c r="J3351" s="7" t="str">
        <f t="shared" si="945"/>
        <v/>
      </c>
      <c r="K3351" s="48" t="str">
        <f t="shared" si="946"/>
        <v/>
      </c>
      <c r="L3351" s="48" t="str">
        <f t="shared" si="947"/>
        <v/>
      </c>
      <c r="M3351" s="49" t="str">
        <f t="shared" si="948"/>
        <v/>
      </c>
      <c r="U3351" s="103" t="str">
        <f t="shared" si="949"/>
        <v/>
      </c>
      <c r="V3351" s="77" t="str">
        <f t="shared" si="950"/>
        <v/>
      </c>
      <c r="W3351" s="37" t="str">
        <f t="shared" si="951"/>
        <v/>
      </c>
      <c r="X3351" s="7" t="str">
        <f t="shared" si="952"/>
        <v/>
      </c>
      <c r="Y3351" s="37" t="str">
        <f t="shared" si="953"/>
        <v/>
      </c>
      <c r="AA3351" s="54" t="str">
        <f t="shared" si="954"/>
        <v/>
      </c>
      <c r="AC3351" s="121" t="str">
        <f t="shared" si="955"/>
        <v/>
      </c>
      <c r="AD3351" s="111" t="str">
        <f t="shared" si="956"/>
        <v/>
      </c>
      <c r="AE3351" s="122" t="str">
        <f t="shared" si="957"/>
        <v/>
      </c>
      <c r="AF3351" s="123" t="str">
        <f t="shared" si="958"/>
        <v>Qtr 1</v>
      </c>
      <c r="AG3351" s="122" t="str">
        <f t="shared" si="959"/>
        <v/>
      </c>
      <c r="AI3351" s="124" t="str">
        <f t="shared" si="960"/>
        <v/>
      </c>
      <c r="AK3351" s="103" t="str">
        <f t="shared" si="961"/>
        <v/>
      </c>
      <c r="AL3351" s="104" t="str">
        <f t="shared" si="962"/>
        <v/>
      </c>
      <c r="AN3351" s="37" t="str">
        <f>IF(AK3351="", "", COUNTIF(AK$11:AK$8010, "&lt;"&amp;AK3351)+1+COUNTIF(AK$11:AK3351, AK3351)-1)</f>
        <v/>
      </c>
      <c r="AO3351" s="37" t="str">
        <f>IF(AL3351="", "", COUNTIF(AL$11:AL$8010, "&gt;"&amp;AL3351)+1+COUNTIF(AL$11:AL3351, AL3351)-1)</f>
        <v/>
      </c>
    </row>
    <row r="3352" spans="1:41" x14ac:dyDescent="0.55000000000000004">
      <c r="A3352" s="5"/>
      <c r="B3352" s="284"/>
      <c r="C3352" s="285"/>
      <c r="D3352" s="286"/>
      <c r="E3352" s="287"/>
      <c r="F3352" s="288"/>
      <c r="G3352" s="5"/>
      <c r="J3352" s="7" t="str">
        <f t="shared" si="945"/>
        <v/>
      </c>
      <c r="K3352" s="48" t="str">
        <f t="shared" si="946"/>
        <v/>
      </c>
      <c r="L3352" s="48" t="str">
        <f t="shared" si="947"/>
        <v/>
      </c>
      <c r="M3352" s="49" t="str">
        <f t="shared" si="948"/>
        <v/>
      </c>
      <c r="U3352" s="103" t="str">
        <f t="shared" si="949"/>
        <v/>
      </c>
      <c r="V3352" s="77" t="str">
        <f t="shared" si="950"/>
        <v/>
      </c>
      <c r="W3352" s="37" t="str">
        <f t="shared" si="951"/>
        <v/>
      </c>
      <c r="X3352" s="7" t="str">
        <f t="shared" si="952"/>
        <v/>
      </c>
      <c r="Y3352" s="37" t="str">
        <f t="shared" si="953"/>
        <v/>
      </c>
      <c r="AA3352" s="54" t="str">
        <f t="shared" si="954"/>
        <v/>
      </c>
      <c r="AC3352" s="121" t="str">
        <f t="shared" si="955"/>
        <v/>
      </c>
      <c r="AD3352" s="111" t="str">
        <f t="shared" si="956"/>
        <v/>
      </c>
      <c r="AE3352" s="122" t="str">
        <f t="shared" si="957"/>
        <v/>
      </c>
      <c r="AF3352" s="123" t="str">
        <f t="shared" si="958"/>
        <v>Qtr 1</v>
      </c>
      <c r="AG3352" s="122" t="str">
        <f t="shared" si="959"/>
        <v/>
      </c>
      <c r="AI3352" s="124" t="str">
        <f t="shared" si="960"/>
        <v/>
      </c>
      <c r="AK3352" s="103" t="str">
        <f t="shared" si="961"/>
        <v/>
      </c>
      <c r="AL3352" s="104" t="str">
        <f t="shared" si="962"/>
        <v/>
      </c>
      <c r="AN3352" s="37" t="str">
        <f>IF(AK3352="", "", COUNTIF(AK$11:AK$8010, "&lt;"&amp;AK3352)+1+COUNTIF(AK$11:AK3352, AK3352)-1)</f>
        <v/>
      </c>
      <c r="AO3352" s="37" t="str">
        <f>IF(AL3352="", "", COUNTIF(AL$11:AL$8010, "&gt;"&amp;AL3352)+1+COUNTIF(AL$11:AL3352, AL3352)-1)</f>
        <v/>
      </c>
    </row>
    <row r="3353" spans="1:41" x14ac:dyDescent="0.55000000000000004">
      <c r="A3353" s="5"/>
      <c r="B3353" s="284"/>
      <c r="C3353" s="285"/>
      <c r="D3353" s="286"/>
      <c r="E3353" s="287"/>
      <c r="F3353" s="288"/>
      <c r="G3353" s="5"/>
      <c r="J3353" s="7" t="str">
        <f t="shared" si="945"/>
        <v/>
      </c>
      <c r="K3353" s="48" t="str">
        <f t="shared" si="946"/>
        <v/>
      </c>
      <c r="L3353" s="48" t="str">
        <f t="shared" si="947"/>
        <v/>
      </c>
      <c r="M3353" s="49" t="str">
        <f t="shared" si="948"/>
        <v/>
      </c>
      <c r="U3353" s="103" t="str">
        <f t="shared" si="949"/>
        <v/>
      </c>
      <c r="V3353" s="77" t="str">
        <f t="shared" si="950"/>
        <v/>
      </c>
      <c r="W3353" s="37" t="str">
        <f t="shared" si="951"/>
        <v/>
      </c>
      <c r="X3353" s="7" t="str">
        <f t="shared" si="952"/>
        <v/>
      </c>
      <c r="Y3353" s="37" t="str">
        <f t="shared" si="953"/>
        <v/>
      </c>
      <c r="AA3353" s="54" t="str">
        <f t="shared" si="954"/>
        <v/>
      </c>
      <c r="AC3353" s="121" t="str">
        <f t="shared" si="955"/>
        <v/>
      </c>
      <c r="AD3353" s="111" t="str">
        <f t="shared" si="956"/>
        <v/>
      </c>
      <c r="AE3353" s="122" t="str">
        <f t="shared" si="957"/>
        <v/>
      </c>
      <c r="AF3353" s="123" t="str">
        <f t="shared" si="958"/>
        <v>Qtr 1</v>
      </c>
      <c r="AG3353" s="122" t="str">
        <f t="shared" si="959"/>
        <v/>
      </c>
      <c r="AI3353" s="124" t="str">
        <f t="shared" si="960"/>
        <v/>
      </c>
      <c r="AK3353" s="103" t="str">
        <f t="shared" si="961"/>
        <v/>
      </c>
      <c r="AL3353" s="104" t="str">
        <f t="shared" si="962"/>
        <v/>
      </c>
      <c r="AN3353" s="37" t="str">
        <f>IF(AK3353="", "", COUNTIF(AK$11:AK$8010, "&lt;"&amp;AK3353)+1+COUNTIF(AK$11:AK3353, AK3353)-1)</f>
        <v/>
      </c>
      <c r="AO3353" s="37" t="str">
        <f>IF(AL3353="", "", COUNTIF(AL$11:AL$8010, "&gt;"&amp;AL3353)+1+COUNTIF(AL$11:AL3353, AL3353)-1)</f>
        <v/>
      </c>
    </row>
    <row r="3354" spans="1:41" x14ac:dyDescent="0.55000000000000004">
      <c r="A3354" s="5"/>
      <c r="B3354" s="284"/>
      <c r="C3354" s="285"/>
      <c r="D3354" s="286"/>
      <c r="E3354" s="287"/>
      <c r="F3354" s="288"/>
      <c r="G3354" s="5"/>
      <c r="J3354" s="7" t="str">
        <f t="shared" si="945"/>
        <v/>
      </c>
      <c r="K3354" s="48" t="str">
        <f t="shared" si="946"/>
        <v/>
      </c>
      <c r="L3354" s="48" t="str">
        <f t="shared" si="947"/>
        <v/>
      </c>
      <c r="M3354" s="49" t="str">
        <f t="shared" si="948"/>
        <v/>
      </c>
      <c r="U3354" s="103" t="str">
        <f t="shared" si="949"/>
        <v/>
      </c>
      <c r="V3354" s="77" t="str">
        <f t="shared" si="950"/>
        <v/>
      </c>
      <c r="W3354" s="37" t="str">
        <f t="shared" si="951"/>
        <v/>
      </c>
      <c r="X3354" s="7" t="str">
        <f t="shared" si="952"/>
        <v/>
      </c>
      <c r="Y3354" s="37" t="str">
        <f t="shared" si="953"/>
        <v/>
      </c>
      <c r="AA3354" s="54" t="str">
        <f t="shared" si="954"/>
        <v/>
      </c>
      <c r="AC3354" s="121" t="str">
        <f t="shared" si="955"/>
        <v/>
      </c>
      <c r="AD3354" s="111" t="str">
        <f t="shared" si="956"/>
        <v/>
      </c>
      <c r="AE3354" s="122" t="str">
        <f t="shared" si="957"/>
        <v/>
      </c>
      <c r="AF3354" s="123" t="str">
        <f t="shared" si="958"/>
        <v>Qtr 1</v>
      </c>
      <c r="AG3354" s="122" t="str">
        <f t="shared" si="959"/>
        <v/>
      </c>
      <c r="AI3354" s="124" t="str">
        <f t="shared" si="960"/>
        <v/>
      </c>
      <c r="AK3354" s="103" t="str">
        <f t="shared" si="961"/>
        <v/>
      </c>
      <c r="AL3354" s="104" t="str">
        <f t="shared" si="962"/>
        <v/>
      </c>
      <c r="AN3354" s="37" t="str">
        <f>IF(AK3354="", "", COUNTIF(AK$11:AK$8010, "&lt;"&amp;AK3354)+1+COUNTIF(AK$11:AK3354, AK3354)-1)</f>
        <v/>
      </c>
      <c r="AO3354" s="37" t="str">
        <f>IF(AL3354="", "", COUNTIF(AL$11:AL$8010, "&gt;"&amp;AL3354)+1+COUNTIF(AL$11:AL3354, AL3354)-1)</f>
        <v/>
      </c>
    </row>
    <row r="3355" spans="1:41" x14ac:dyDescent="0.55000000000000004">
      <c r="A3355" s="5"/>
      <c r="B3355" s="284"/>
      <c r="C3355" s="285"/>
      <c r="D3355" s="286"/>
      <c r="E3355" s="287"/>
      <c r="F3355" s="288"/>
      <c r="G3355" s="5"/>
      <c r="J3355" s="7" t="str">
        <f t="shared" si="945"/>
        <v/>
      </c>
      <c r="K3355" s="48" t="str">
        <f t="shared" si="946"/>
        <v/>
      </c>
      <c r="L3355" s="48" t="str">
        <f t="shared" si="947"/>
        <v/>
      </c>
      <c r="M3355" s="49" t="str">
        <f t="shared" si="948"/>
        <v/>
      </c>
      <c r="U3355" s="103" t="str">
        <f t="shared" si="949"/>
        <v/>
      </c>
      <c r="V3355" s="77" t="str">
        <f t="shared" si="950"/>
        <v/>
      </c>
      <c r="W3355" s="37" t="str">
        <f t="shared" si="951"/>
        <v/>
      </c>
      <c r="X3355" s="7" t="str">
        <f t="shared" si="952"/>
        <v/>
      </c>
      <c r="Y3355" s="37" t="str">
        <f t="shared" si="953"/>
        <v/>
      </c>
      <c r="AA3355" s="54" t="str">
        <f t="shared" si="954"/>
        <v/>
      </c>
      <c r="AC3355" s="121" t="str">
        <f t="shared" si="955"/>
        <v/>
      </c>
      <c r="AD3355" s="111" t="str">
        <f t="shared" si="956"/>
        <v/>
      </c>
      <c r="AE3355" s="122" t="str">
        <f t="shared" si="957"/>
        <v/>
      </c>
      <c r="AF3355" s="123" t="str">
        <f t="shared" si="958"/>
        <v>Qtr 1</v>
      </c>
      <c r="AG3355" s="122" t="str">
        <f t="shared" si="959"/>
        <v/>
      </c>
      <c r="AI3355" s="124" t="str">
        <f t="shared" si="960"/>
        <v/>
      </c>
      <c r="AK3355" s="103" t="str">
        <f t="shared" si="961"/>
        <v/>
      </c>
      <c r="AL3355" s="104" t="str">
        <f t="shared" si="962"/>
        <v/>
      </c>
      <c r="AN3355" s="37" t="str">
        <f>IF(AK3355="", "", COUNTIF(AK$11:AK$8010, "&lt;"&amp;AK3355)+1+COUNTIF(AK$11:AK3355, AK3355)-1)</f>
        <v/>
      </c>
      <c r="AO3355" s="37" t="str">
        <f>IF(AL3355="", "", COUNTIF(AL$11:AL$8010, "&gt;"&amp;AL3355)+1+COUNTIF(AL$11:AL3355, AL3355)-1)</f>
        <v/>
      </c>
    </row>
    <row r="3356" spans="1:41" x14ac:dyDescent="0.55000000000000004">
      <c r="A3356" s="5"/>
      <c r="B3356" s="284"/>
      <c r="C3356" s="285"/>
      <c r="D3356" s="286"/>
      <c r="E3356" s="287"/>
      <c r="F3356" s="288"/>
      <c r="G3356" s="5"/>
      <c r="J3356" s="7" t="str">
        <f t="shared" si="945"/>
        <v/>
      </c>
      <c r="K3356" s="48" t="str">
        <f t="shared" si="946"/>
        <v/>
      </c>
      <c r="L3356" s="48" t="str">
        <f t="shared" si="947"/>
        <v/>
      </c>
      <c r="M3356" s="49" t="str">
        <f t="shared" si="948"/>
        <v/>
      </c>
      <c r="U3356" s="103" t="str">
        <f t="shared" si="949"/>
        <v/>
      </c>
      <c r="V3356" s="77" t="str">
        <f t="shared" si="950"/>
        <v/>
      </c>
      <c r="W3356" s="37" t="str">
        <f t="shared" si="951"/>
        <v/>
      </c>
      <c r="X3356" s="7" t="str">
        <f t="shared" si="952"/>
        <v/>
      </c>
      <c r="Y3356" s="37" t="str">
        <f t="shared" si="953"/>
        <v/>
      </c>
      <c r="AA3356" s="54" t="str">
        <f t="shared" si="954"/>
        <v/>
      </c>
      <c r="AC3356" s="121" t="str">
        <f t="shared" si="955"/>
        <v/>
      </c>
      <c r="AD3356" s="111" t="str">
        <f t="shared" si="956"/>
        <v/>
      </c>
      <c r="AE3356" s="122" t="str">
        <f t="shared" si="957"/>
        <v/>
      </c>
      <c r="AF3356" s="123" t="str">
        <f t="shared" si="958"/>
        <v>Qtr 1</v>
      </c>
      <c r="AG3356" s="122" t="str">
        <f t="shared" si="959"/>
        <v/>
      </c>
      <c r="AI3356" s="124" t="str">
        <f t="shared" si="960"/>
        <v/>
      </c>
      <c r="AK3356" s="103" t="str">
        <f t="shared" si="961"/>
        <v/>
      </c>
      <c r="AL3356" s="104" t="str">
        <f t="shared" si="962"/>
        <v/>
      </c>
      <c r="AN3356" s="37" t="str">
        <f>IF(AK3356="", "", COUNTIF(AK$11:AK$8010, "&lt;"&amp;AK3356)+1+COUNTIF(AK$11:AK3356, AK3356)-1)</f>
        <v/>
      </c>
      <c r="AO3356" s="37" t="str">
        <f>IF(AL3356="", "", COUNTIF(AL$11:AL$8010, "&gt;"&amp;AL3356)+1+COUNTIF(AL$11:AL3356, AL3356)-1)</f>
        <v/>
      </c>
    </row>
    <row r="3357" spans="1:41" x14ac:dyDescent="0.55000000000000004">
      <c r="A3357" s="5"/>
      <c r="B3357" s="284"/>
      <c r="C3357" s="285"/>
      <c r="D3357" s="286"/>
      <c r="E3357" s="287"/>
      <c r="F3357" s="288"/>
      <c r="G3357" s="5"/>
      <c r="J3357" s="7" t="str">
        <f t="shared" si="945"/>
        <v/>
      </c>
      <c r="K3357" s="48" t="str">
        <f t="shared" si="946"/>
        <v/>
      </c>
      <c r="L3357" s="48" t="str">
        <f t="shared" si="947"/>
        <v/>
      </c>
      <c r="M3357" s="49" t="str">
        <f t="shared" si="948"/>
        <v/>
      </c>
      <c r="U3357" s="103" t="str">
        <f t="shared" si="949"/>
        <v/>
      </c>
      <c r="V3357" s="77" t="str">
        <f t="shared" si="950"/>
        <v/>
      </c>
      <c r="W3357" s="37" t="str">
        <f t="shared" si="951"/>
        <v/>
      </c>
      <c r="X3357" s="7" t="str">
        <f t="shared" si="952"/>
        <v/>
      </c>
      <c r="Y3357" s="37" t="str">
        <f t="shared" si="953"/>
        <v/>
      </c>
      <c r="AA3357" s="54" t="str">
        <f t="shared" si="954"/>
        <v/>
      </c>
      <c r="AC3357" s="121" t="str">
        <f t="shared" si="955"/>
        <v/>
      </c>
      <c r="AD3357" s="111" t="str">
        <f t="shared" si="956"/>
        <v/>
      </c>
      <c r="AE3357" s="122" t="str">
        <f t="shared" si="957"/>
        <v/>
      </c>
      <c r="AF3357" s="123" t="str">
        <f t="shared" si="958"/>
        <v>Qtr 1</v>
      </c>
      <c r="AG3357" s="122" t="str">
        <f t="shared" si="959"/>
        <v/>
      </c>
      <c r="AI3357" s="124" t="str">
        <f t="shared" si="960"/>
        <v/>
      </c>
      <c r="AK3357" s="103" t="str">
        <f t="shared" si="961"/>
        <v/>
      </c>
      <c r="AL3357" s="104" t="str">
        <f t="shared" si="962"/>
        <v/>
      </c>
      <c r="AN3357" s="37" t="str">
        <f>IF(AK3357="", "", COUNTIF(AK$11:AK$8010, "&lt;"&amp;AK3357)+1+COUNTIF(AK$11:AK3357, AK3357)-1)</f>
        <v/>
      </c>
      <c r="AO3357" s="37" t="str">
        <f>IF(AL3357="", "", COUNTIF(AL$11:AL$8010, "&gt;"&amp;AL3357)+1+COUNTIF(AL$11:AL3357, AL3357)-1)</f>
        <v/>
      </c>
    </row>
    <row r="3358" spans="1:41" x14ac:dyDescent="0.55000000000000004">
      <c r="A3358" s="5"/>
      <c r="B3358" s="284"/>
      <c r="C3358" s="285"/>
      <c r="D3358" s="286"/>
      <c r="E3358" s="287"/>
      <c r="F3358" s="288"/>
      <c r="G3358" s="5"/>
      <c r="J3358" s="7" t="str">
        <f t="shared" si="945"/>
        <v/>
      </c>
      <c r="K3358" s="48" t="str">
        <f t="shared" si="946"/>
        <v/>
      </c>
      <c r="L3358" s="48" t="str">
        <f t="shared" si="947"/>
        <v/>
      </c>
      <c r="M3358" s="49" t="str">
        <f t="shared" si="948"/>
        <v/>
      </c>
      <c r="U3358" s="103" t="str">
        <f t="shared" si="949"/>
        <v/>
      </c>
      <c r="V3358" s="77" t="str">
        <f t="shared" si="950"/>
        <v/>
      </c>
      <c r="W3358" s="37" t="str">
        <f t="shared" si="951"/>
        <v/>
      </c>
      <c r="X3358" s="7" t="str">
        <f t="shared" si="952"/>
        <v/>
      </c>
      <c r="Y3358" s="37" t="str">
        <f t="shared" si="953"/>
        <v/>
      </c>
      <c r="AA3358" s="54" t="str">
        <f t="shared" si="954"/>
        <v/>
      </c>
      <c r="AC3358" s="121" t="str">
        <f t="shared" si="955"/>
        <v/>
      </c>
      <c r="AD3358" s="111" t="str">
        <f t="shared" si="956"/>
        <v/>
      </c>
      <c r="AE3358" s="122" t="str">
        <f t="shared" si="957"/>
        <v/>
      </c>
      <c r="AF3358" s="123" t="str">
        <f t="shared" si="958"/>
        <v>Qtr 1</v>
      </c>
      <c r="AG3358" s="122" t="str">
        <f t="shared" si="959"/>
        <v/>
      </c>
      <c r="AI3358" s="124" t="str">
        <f t="shared" si="960"/>
        <v/>
      </c>
      <c r="AK3358" s="103" t="str">
        <f t="shared" si="961"/>
        <v/>
      </c>
      <c r="AL3358" s="104" t="str">
        <f t="shared" si="962"/>
        <v/>
      </c>
      <c r="AN3358" s="37" t="str">
        <f>IF(AK3358="", "", COUNTIF(AK$11:AK$8010, "&lt;"&amp;AK3358)+1+COUNTIF(AK$11:AK3358, AK3358)-1)</f>
        <v/>
      </c>
      <c r="AO3358" s="37" t="str">
        <f>IF(AL3358="", "", COUNTIF(AL$11:AL$8010, "&gt;"&amp;AL3358)+1+COUNTIF(AL$11:AL3358, AL3358)-1)</f>
        <v/>
      </c>
    </row>
    <row r="3359" spans="1:41" x14ac:dyDescent="0.55000000000000004">
      <c r="A3359" s="5"/>
      <c r="B3359" s="284"/>
      <c r="C3359" s="285"/>
      <c r="D3359" s="286"/>
      <c r="E3359" s="287"/>
      <c r="F3359" s="288"/>
      <c r="G3359" s="5"/>
      <c r="J3359" s="7" t="str">
        <f t="shared" si="945"/>
        <v/>
      </c>
      <c r="K3359" s="48" t="str">
        <f t="shared" si="946"/>
        <v/>
      </c>
      <c r="L3359" s="48" t="str">
        <f t="shared" si="947"/>
        <v/>
      </c>
      <c r="M3359" s="49" t="str">
        <f t="shared" si="948"/>
        <v/>
      </c>
      <c r="U3359" s="103" t="str">
        <f t="shared" si="949"/>
        <v/>
      </c>
      <c r="V3359" s="77" t="str">
        <f t="shared" si="950"/>
        <v/>
      </c>
      <c r="W3359" s="37" t="str">
        <f t="shared" si="951"/>
        <v/>
      </c>
      <c r="X3359" s="7" t="str">
        <f t="shared" si="952"/>
        <v/>
      </c>
      <c r="Y3359" s="37" t="str">
        <f t="shared" si="953"/>
        <v/>
      </c>
      <c r="AA3359" s="54" t="str">
        <f t="shared" si="954"/>
        <v/>
      </c>
      <c r="AC3359" s="121" t="str">
        <f t="shared" si="955"/>
        <v/>
      </c>
      <c r="AD3359" s="111" t="str">
        <f t="shared" si="956"/>
        <v/>
      </c>
      <c r="AE3359" s="122" t="str">
        <f t="shared" si="957"/>
        <v/>
      </c>
      <c r="AF3359" s="123" t="str">
        <f t="shared" si="958"/>
        <v>Qtr 1</v>
      </c>
      <c r="AG3359" s="122" t="str">
        <f t="shared" si="959"/>
        <v/>
      </c>
      <c r="AI3359" s="124" t="str">
        <f t="shared" si="960"/>
        <v/>
      </c>
      <c r="AK3359" s="103" t="str">
        <f t="shared" si="961"/>
        <v/>
      </c>
      <c r="AL3359" s="104" t="str">
        <f t="shared" si="962"/>
        <v/>
      </c>
      <c r="AN3359" s="37" t="str">
        <f>IF(AK3359="", "", COUNTIF(AK$11:AK$8010, "&lt;"&amp;AK3359)+1+COUNTIF(AK$11:AK3359, AK3359)-1)</f>
        <v/>
      </c>
      <c r="AO3359" s="37" t="str">
        <f>IF(AL3359="", "", COUNTIF(AL$11:AL$8010, "&gt;"&amp;AL3359)+1+COUNTIF(AL$11:AL3359, AL3359)-1)</f>
        <v/>
      </c>
    </row>
    <row r="3360" spans="1:41" x14ac:dyDescent="0.55000000000000004">
      <c r="A3360" s="5"/>
      <c r="B3360" s="284"/>
      <c r="C3360" s="285"/>
      <c r="D3360" s="286"/>
      <c r="E3360" s="287"/>
      <c r="F3360" s="288"/>
      <c r="G3360" s="5"/>
      <c r="J3360" s="7" t="str">
        <f t="shared" si="945"/>
        <v/>
      </c>
      <c r="K3360" s="48" t="str">
        <f t="shared" si="946"/>
        <v/>
      </c>
      <c r="L3360" s="48" t="str">
        <f t="shared" si="947"/>
        <v/>
      </c>
      <c r="M3360" s="49" t="str">
        <f t="shared" si="948"/>
        <v/>
      </c>
      <c r="U3360" s="103" t="str">
        <f t="shared" si="949"/>
        <v/>
      </c>
      <c r="V3360" s="77" t="str">
        <f t="shared" si="950"/>
        <v/>
      </c>
      <c r="W3360" s="37" t="str">
        <f t="shared" si="951"/>
        <v/>
      </c>
      <c r="X3360" s="7" t="str">
        <f t="shared" si="952"/>
        <v/>
      </c>
      <c r="Y3360" s="37" t="str">
        <f t="shared" si="953"/>
        <v/>
      </c>
      <c r="AA3360" s="54" t="str">
        <f t="shared" si="954"/>
        <v/>
      </c>
      <c r="AC3360" s="121" t="str">
        <f t="shared" si="955"/>
        <v/>
      </c>
      <c r="AD3360" s="111" t="str">
        <f t="shared" si="956"/>
        <v/>
      </c>
      <c r="AE3360" s="122" t="str">
        <f t="shared" si="957"/>
        <v/>
      </c>
      <c r="AF3360" s="123" t="str">
        <f t="shared" si="958"/>
        <v>Qtr 1</v>
      </c>
      <c r="AG3360" s="122" t="str">
        <f t="shared" si="959"/>
        <v/>
      </c>
      <c r="AI3360" s="124" t="str">
        <f t="shared" si="960"/>
        <v/>
      </c>
      <c r="AK3360" s="103" t="str">
        <f t="shared" si="961"/>
        <v/>
      </c>
      <c r="AL3360" s="104" t="str">
        <f t="shared" si="962"/>
        <v/>
      </c>
      <c r="AN3360" s="37" t="str">
        <f>IF(AK3360="", "", COUNTIF(AK$11:AK$8010, "&lt;"&amp;AK3360)+1+COUNTIF(AK$11:AK3360, AK3360)-1)</f>
        <v/>
      </c>
      <c r="AO3360" s="37" t="str">
        <f>IF(AL3360="", "", COUNTIF(AL$11:AL$8010, "&gt;"&amp;AL3360)+1+COUNTIF(AL$11:AL3360, AL3360)-1)</f>
        <v/>
      </c>
    </row>
    <row r="3361" spans="1:41" x14ac:dyDescent="0.55000000000000004">
      <c r="A3361" s="5"/>
      <c r="B3361" s="284"/>
      <c r="C3361" s="285"/>
      <c r="D3361" s="286"/>
      <c r="E3361" s="287"/>
      <c r="F3361" s="288"/>
      <c r="G3361" s="5"/>
      <c r="J3361" s="7" t="str">
        <f t="shared" si="945"/>
        <v/>
      </c>
      <c r="K3361" s="48" t="str">
        <f t="shared" si="946"/>
        <v/>
      </c>
      <c r="L3361" s="48" t="str">
        <f t="shared" si="947"/>
        <v/>
      </c>
      <c r="M3361" s="49" t="str">
        <f t="shared" si="948"/>
        <v/>
      </c>
      <c r="U3361" s="103" t="str">
        <f t="shared" si="949"/>
        <v/>
      </c>
      <c r="V3361" s="77" t="str">
        <f t="shared" si="950"/>
        <v/>
      </c>
      <c r="W3361" s="37" t="str">
        <f t="shared" si="951"/>
        <v/>
      </c>
      <c r="X3361" s="7" t="str">
        <f t="shared" si="952"/>
        <v/>
      </c>
      <c r="Y3361" s="37" t="str">
        <f t="shared" si="953"/>
        <v/>
      </c>
      <c r="AA3361" s="54" t="str">
        <f t="shared" si="954"/>
        <v/>
      </c>
      <c r="AC3361" s="121" t="str">
        <f t="shared" si="955"/>
        <v/>
      </c>
      <c r="AD3361" s="111" t="str">
        <f t="shared" si="956"/>
        <v/>
      </c>
      <c r="AE3361" s="122" t="str">
        <f t="shared" si="957"/>
        <v/>
      </c>
      <c r="AF3361" s="123" t="str">
        <f t="shared" si="958"/>
        <v>Qtr 1</v>
      </c>
      <c r="AG3361" s="122" t="str">
        <f t="shared" si="959"/>
        <v/>
      </c>
      <c r="AI3361" s="124" t="str">
        <f t="shared" si="960"/>
        <v/>
      </c>
      <c r="AK3361" s="103" t="str">
        <f t="shared" si="961"/>
        <v/>
      </c>
      <c r="AL3361" s="104" t="str">
        <f t="shared" si="962"/>
        <v/>
      </c>
      <c r="AN3361" s="37" t="str">
        <f>IF(AK3361="", "", COUNTIF(AK$11:AK$8010, "&lt;"&amp;AK3361)+1+COUNTIF(AK$11:AK3361, AK3361)-1)</f>
        <v/>
      </c>
      <c r="AO3361" s="37" t="str">
        <f>IF(AL3361="", "", COUNTIF(AL$11:AL$8010, "&gt;"&amp;AL3361)+1+COUNTIF(AL$11:AL3361, AL3361)-1)</f>
        <v/>
      </c>
    </row>
    <row r="3362" spans="1:41" x14ac:dyDescent="0.55000000000000004">
      <c r="A3362" s="5"/>
      <c r="B3362" s="284"/>
      <c r="C3362" s="285"/>
      <c r="D3362" s="286"/>
      <c r="E3362" s="287"/>
      <c r="F3362" s="288"/>
      <c r="G3362" s="5"/>
      <c r="J3362" s="7" t="str">
        <f t="shared" si="945"/>
        <v/>
      </c>
      <c r="K3362" s="48" t="str">
        <f t="shared" si="946"/>
        <v/>
      </c>
      <c r="L3362" s="48" t="str">
        <f t="shared" si="947"/>
        <v/>
      </c>
      <c r="M3362" s="49" t="str">
        <f t="shared" si="948"/>
        <v/>
      </c>
      <c r="U3362" s="103" t="str">
        <f t="shared" si="949"/>
        <v/>
      </c>
      <c r="V3362" s="77" t="str">
        <f t="shared" si="950"/>
        <v/>
      </c>
      <c r="W3362" s="37" t="str">
        <f t="shared" si="951"/>
        <v/>
      </c>
      <c r="X3362" s="7" t="str">
        <f t="shared" si="952"/>
        <v/>
      </c>
      <c r="Y3362" s="37" t="str">
        <f t="shared" si="953"/>
        <v/>
      </c>
      <c r="AA3362" s="54" t="str">
        <f t="shared" si="954"/>
        <v/>
      </c>
      <c r="AC3362" s="121" t="str">
        <f t="shared" si="955"/>
        <v/>
      </c>
      <c r="AD3362" s="111" t="str">
        <f t="shared" si="956"/>
        <v/>
      </c>
      <c r="AE3362" s="122" t="str">
        <f t="shared" si="957"/>
        <v/>
      </c>
      <c r="AF3362" s="123" t="str">
        <f t="shared" si="958"/>
        <v>Qtr 1</v>
      </c>
      <c r="AG3362" s="122" t="str">
        <f t="shared" si="959"/>
        <v/>
      </c>
      <c r="AI3362" s="124" t="str">
        <f t="shared" si="960"/>
        <v/>
      </c>
      <c r="AK3362" s="103" t="str">
        <f t="shared" si="961"/>
        <v/>
      </c>
      <c r="AL3362" s="104" t="str">
        <f t="shared" si="962"/>
        <v/>
      </c>
      <c r="AN3362" s="37" t="str">
        <f>IF(AK3362="", "", COUNTIF(AK$11:AK$8010, "&lt;"&amp;AK3362)+1+COUNTIF(AK$11:AK3362, AK3362)-1)</f>
        <v/>
      </c>
      <c r="AO3362" s="37" t="str">
        <f>IF(AL3362="", "", COUNTIF(AL$11:AL$8010, "&gt;"&amp;AL3362)+1+COUNTIF(AL$11:AL3362, AL3362)-1)</f>
        <v/>
      </c>
    </row>
    <row r="3363" spans="1:41" x14ac:dyDescent="0.55000000000000004">
      <c r="A3363" s="5"/>
      <c r="B3363" s="284"/>
      <c r="C3363" s="285"/>
      <c r="D3363" s="286"/>
      <c r="E3363" s="287"/>
      <c r="F3363" s="288"/>
      <c r="G3363" s="5"/>
      <c r="J3363" s="7" t="str">
        <f t="shared" si="945"/>
        <v/>
      </c>
      <c r="K3363" s="48" t="str">
        <f t="shared" si="946"/>
        <v/>
      </c>
      <c r="L3363" s="48" t="str">
        <f t="shared" si="947"/>
        <v/>
      </c>
      <c r="M3363" s="49" t="str">
        <f t="shared" si="948"/>
        <v/>
      </c>
      <c r="U3363" s="103" t="str">
        <f t="shared" si="949"/>
        <v/>
      </c>
      <c r="V3363" s="77" t="str">
        <f t="shared" si="950"/>
        <v/>
      </c>
      <c r="W3363" s="37" t="str">
        <f t="shared" si="951"/>
        <v/>
      </c>
      <c r="X3363" s="7" t="str">
        <f t="shared" si="952"/>
        <v/>
      </c>
      <c r="Y3363" s="37" t="str">
        <f t="shared" si="953"/>
        <v/>
      </c>
      <c r="AA3363" s="54" t="str">
        <f t="shared" si="954"/>
        <v/>
      </c>
      <c r="AC3363" s="121" t="str">
        <f t="shared" si="955"/>
        <v/>
      </c>
      <c r="AD3363" s="111" t="str">
        <f t="shared" si="956"/>
        <v/>
      </c>
      <c r="AE3363" s="122" t="str">
        <f t="shared" si="957"/>
        <v/>
      </c>
      <c r="AF3363" s="123" t="str">
        <f t="shared" si="958"/>
        <v>Qtr 1</v>
      </c>
      <c r="AG3363" s="122" t="str">
        <f t="shared" si="959"/>
        <v/>
      </c>
      <c r="AI3363" s="124" t="str">
        <f t="shared" si="960"/>
        <v/>
      </c>
      <c r="AK3363" s="103" t="str">
        <f t="shared" si="961"/>
        <v/>
      </c>
      <c r="AL3363" s="104" t="str">
        <f t="shared" si="962"/>
        <v/>
      </c>
      <c r="AN3363" s="37" t="str">
        <f>IF(AK3363="", "", COUNTIF(AK$11:AK$8010, "&lt;"&amp;AK3363)+1+COUNTIF(AK$11:AK3363, AK3363)-1)</f>
        <v/>
      </c>
      <c r="AO3363" s="37" t="str">
        <f>IF(AL3363="", "", COUNTIF(AL$11:AL$8010, "&gt;"&amp;AL3363)+1+COUNTIF(AL$11:AL3363, AL3363)-1)</f>
        <v/>
      </c>
    </row>
    <row r="3364" spans="1:41" x14ac:dyDescent="0.55000000000000004">
      <c r="A3364" s="5"/>
      <c r="B3364" s="284"/>
      <c r="C3364" s="285"/>
      <c r="D3364" s="286"/>
      <c r="E3364" s="287"/>
      <c r="F3364" s="288"/>
      <c r="G3364" s="5"/>
      <c r="J3364" s="7" t="str">
        <f t="shared" si="945"/>
        <v/>
      </c>
      <c r="K3364" s="48" t="str">
        <f t="shared" si="946"/>
        <v/>
      </c>
      <c r="L3364" s="48" t="str">
        <f t="shared" si="947"/>
        <v/>
      </c>
      <c r="M3364" s="49" t="str">
        <f t="shared" si="948"/>
        <v/>
      </c>
      <c r="U3364" s="103" t="str">
        <f t="shared" si="949"/>
        <v/>
      </c>
      <c r="V3364" s="77" t="str">
        <f t="shared" si="950"/>
        <v/>
      </c>
      <c r="W3364" s="37" t="str">
        <f t="shared" si="951"/>
        <v/>
      </c>
      <c r="X3364" s="7" t="str">
        <f t="shared" si="952"/>
        <v/>
      </c>
      <c r="Y3364" s="37" t="str">
        <f t="shared" si="953"/>
        <v/>
      </c>
      <c r="AA3364" s="54" t="str">
        <f t="shared" si="954"/>
        <v/>
      </c>
      <c r="AC3364" s="121" t="str">
        <f t="shared" si="955"/>
        <v/>
      </c>
      <c r="AD3364" s="111" t="str">
        <f t="shared" si="956"/>
        <v/>
      </c>
      <c r="AE3364" s="122" t="str">
        <f t="shared" si="957"/>
        <v/>
      </c>
      <c r="AF3364" s="123" t="str">
        <f t="shared" si="958"/>
        <v>Qtr 1</v>
      </c>
      <c r="AG3364" s="122" t="str">
        <f t="shared" si="959"/>
        <v/>
      </c>
      <c r="AI3364" s="124" t="str">
        <f t="shared" si="960"/>
        <v/>
      </c>
      <c r="AK3364" s="103" t="str">
        <f t="shared" si="961"/>
        <v/>
      </c>
      <c r="AL3364" s="104" t="str">
        <f t="shared" si="962"/>
        <v/>
      </c>
      <c r="AN3364" s="37" t="str">
        <f>IF(AK3364="", "", COUNTIF(AK$11:AK$8010, "&lt;"&amp;AK3364)+1+COUNTIF(AK$11:AK3364, AK3364)-1)</f>
        <v/>
      </c>
      <c r="AO3364" s="37" t="str">
        <f>IF(AL3364="", "", COUNTIF(AL$11:AL$8010, "&gt;"&amp;AL3364)+1+COUNTIF(AL$11:AL3364, AL3364)-1)</f>
        <v/>
      </c>
    </row>
    <row r="3365" spans="1:41" x14ac:dyDescent="0.55000000000000004">
      <c r="A3365" s="5"/>
      <c r="B3365" s="284"/>
      <c r="C3365" s="285"/>
      <c r="D3365" s="286"/>
      <c r="E3365" s="287"/>
      <c r="F3365" s="288"/>
      <c r="G3365" s="5"/>
      <c r="J3365" s="7" t="str">
        <f t="shared" si="945"/>
        <v/>
      </c>
      <c r="K3365" s="48" t="str">
        <f t="shared" si="946"/>
        <v/>
      </c>
      <c r="L3365" s="48" t="str">
        <f t="shared" si="947"/>
        <v/>
      </c>
      <c r="M3365" s="49" t="str">
        <f t="shared" si="948"/>
        <v/>
      </c>
      <c r="U3365" s="103" t="str">
        <f t="shared" si="949"/>
        <v/>
      </c>
      <c r="V3365" s="77" t="str">
        <f t="shared" si="950"/>
        <v/>
      </c>
      <c r="W3365" s="37" t="str">
        <f t="shared" si="951"/>
        <v/>
      </c>
      <c r="X3365" s="7" t="str">
        <f t="shared" si="952"/>
        <v/>
      </c>
      <c r="Y3365" s="37" t="str">
        <f t="shared" si="953"/>
        <v/>
      </c>
      <c r="AA3365" s="54" t="str">
        <f t="shared" si="954"/>
        <v/>
      </c>
      <c r="AC3365" s="121" t="str">
        <f t="shared" si="955"/>
        <v/>
      </c>
      <c r="AD3365" s="111" t="str">
        <f t="shared" si="956"/>
        <v/>
      </c>
      <c r="AE3365" s="122" t="str">
        <f t="shared" si="957"/>
        <v/>
      </c>
      <c r="AF3365" s="123" t="str">
        <f t="shared" si="958"/>
        <v>Qtr 1</v>
      </c>
      <c r="AG3365" s="122" t="str">
        <f t="shared" si="959"/>
        <v/>
      </c>
      <c r="AI3365" s="124" t="str">
        <f t="shared" si="960"/>
        <v/>
      </c>
      <c r="AK3365" s="103" t="str">
        <f t="shared" si="961"/>
        <v/>
      </c>
      <c r="AL3365" s="104" t="str">
        <f t="shared" si="962"/>
        <v/>
      </c>
      <c r="AN3365" s="37" t="str">
        <f>IF(AK3365="", "", COUNTIF(AK$11:AK$8010, "&lt;"&amp;AK3365)+1+COUNTIF(AK$11:AK3365, AK3365)-1)</f>
        <v/>
      </c>
      <c r="AO3365" s="37" t="str">
        <f>IF(AL3365="", "", COUNTIF(AL$11:AL$8010, "&gt;"&amp;AL3365)+1+COUNTIF(AL$11:AL3365, AL3365)-1)</f>
        <v/>
      </c>
    </row>
    <row r="3366" spans="1:41" x14ac:dyDescent="0.55000000000000004">
      <c r="A3366" s="5"/>
      <c r="B3366" s="284"/>
      <c r="C3366" s="285"/>
      <c r="D3366" s="286"/>
      <c r="E3366" s="287"/>
      <c r="F3366" s="288"/>
      <c r="G3366" s="5"/>
      <c r="J3366" s="7" t="str">
        <f t="shared" si="945"/>
        <v/>
      </c>
      <c r="K3366" s="48" t="str">
        <f t="shared" si="946"/>
        <v/>
      </c>
      <c r="L3366" s="48" t="str">
        <f t="shared" si="947"/>
        <v/>
      </c>
      <c r="M3366" s="49" t="str">
        <f t="shared" si="948"/>
        <v/>
      </c>
      <c r="U3366" s="103" t="str">
        <f t="shared" si="949"/>
        <v/>
      </c>
      <c r="V3366" s="77" t="str">
        <f t="shared" si="950"/>
        <v/>
      </c>
      <c r="W3366" s="37" t="str">
        <f t="shared" si="951"/>
        <v/>
      </c>
      <c r="X3366" s="7" t="str">
        <f t="shared" si="952"/>
        <v/>
      </c>
      <c r="Y3366" s="37" t="str">
        <f t="shared" si="953"/>
        <v/>
      </c>
      <c r="AA3366" s="54" t="str">
        <f t="shared" si="954"/>
        <v/>
      </c>
      <c r="AC3366" s="121" t="str">
        <f t="shared" si="955"/>
        <v/>
      </c>
      <c r="AD3366" s="111" t="str">
        <f t="shared" si="956"/>
        <v/>
      </c>
      <c r="AE3366" s="122" t="str">
        <f t="shared" si="957"/>
        <v/>
      </c>
      <c r="AF3366" s="123" t="str">
        <f t="shared" si="958"/>
        <v>Qtr 1</v>
      </c>
      <c r="AG3366" s="122" t="str">
        <f t="shared" si="959"/>
        <v/>
      </c>
      <c r="AI3366" s="124" t="str">
        <f t="shared" si="960"/>
        <v/>
      </c>
      <c r="AK3366" s="103" t="str">
        <f t="shared" si="961"/>
        <v/>
      </c>
      <c r="AL3366" s="104" t="str">
        <f t="shared" si="962"/>
        <v/>
      </c>
      <c r="AN3366" s="37" t="str">
        <f>IF(AK3366="", "", COUNTIF(AK$11:AK$8010, "&lt;"&amp;AK3366)+1+COUNTIF(AK$11:AK3366, AK3366)-1)</f>
        <v/>
      </c>
      <c r="AO3366" s="37" t="str">
        <f>IF(AL3366="", "", COUNTIF(AL$11:AL$8010, "&gt;"&amp;AL3366)+1+COUNTIF(AL$11:AL3366, AL3366)-1)</f>
        <v/>
      </c>
    </row>
    <row r="3367" spans="1:41" x14ac:dyDescent="0.55000000000000004">
      <c r="A3367" s="5"/>
      <c r="B3367" s="284"/>
      <c r="C3367" s="285"/>
      <c r="D3367" s="286"/>
      <c r="E3367" s="287"/>
      <c r="F3367" s="288"/>
      <c r="G3367" s="5"/>
      <c r="J3367" s="7" t="str">
        <f t="shared" si="945"/>
        <v/>
      </c>
      <c r="K3367" s="48" t="str">
        <f t="shared" si="946"/>
        <v/>
      </c>
      <c r="L3367" s="48" t="str">
        <f t="shared" si="947"/>
        <v/>
      </c>
      <c r="M3367" s="49" t="str">
        <f t="shared" si="948"/>
        <v/>
      </c>
      <c r="U3367" s="103" t="str">
        <f t="shared" si="949"/>
        <v/>
      </c>
      <c r="V3367" s="77" t="str">
        <f t="shared" si="950"/>
        <v/>
      </c>
      <c r="W3367" s="37" t="str">
        <f t="shared" si="951"/>
        <v/>
      </c>
      <c r="X3367" s="7" t="str">
        <f t="shared" si="952"/>
        <v/>
      </c>
      <c r="Y3367" s="37" t="str">
        <f t="shared" si="953"/>
        <v/>
      </c>
      <c r="AA3367" s="54" t="str">
        <f t="shared" si="954"/>
        <v/>
      </c>
      <c r="AC3367" s="121" t="str">
        <f t="shared" si="955"/>
        <v/>
      </c>
      <c r="AD3367" s="111" t="str">
        <f t="shared" si="956"/>
        <v/>
      </c>
      <c r="AE3367" s="122" t="str">
        <f t="shared" si="957"/>
        <v/>
      </c>
      <c r="AF3367" s="123" t="str">
        <f t="shared" si="958"/>
        <v>Qtr 1</v>
      </c>
      <c r="AG3367" s="122" t="str">
        <f t="shared" si="959"/>
        <v/>
      </c>
      <c r="AI3367" s="124" t="str">
        <f t="shared" si="960"/>
        <v/>
      </c>
      <c r="AK3367" s="103" t="str">
        <f t="shared" si="961"/>
        <v/>
      </c>
      <c r="AL3367" s="104" t="str">
        <f t="shared" si="962"/>
        <v/>
      </c>
      <c r="AN3367" s="37" t="str">
        <f>IF(AK3367="", "", COUNTIF(AK$11:AK$8010, "&lt;"&amp;AK3367)+1+COUNTIF(AK$11:AK3367, AK3367)-1)</f>
        <v/>
      </c>
      <c r="AO3367" s="37" t="str">
        <f>IF(AL3367="", "", COUNTIF(AL$11:AL$8010, "&gt;"&amp;AL3367)+1+COUNTIF(AL$11:AL3367, AL3367)-1)</f>
        <v/>
      </c>
    </row>
    <row r="3368" spans="1:41" x14ac:dyDescent="0.55000000000000004">
      <c r="A3368" s="5"/>
      <c r="B3368" s="284"/>
      <c r="C3368" s="285"/>
      <c r="D3368" s="286"/>
      <c r="E3368" s="287"/>
      <c r="F3368" s="288"/>
      <c r="G3368" s="5"/>
      <c r="J3368" s="7" t="str">
        <f t="shared" si="945"/>
        <v/>
      </c>
      <c r="K3368" s="48" t="str">
        <f t="shared" si="946"/>
        <v/>
      </c>
      <c r="L3368" s="48" t="str">
        <f t="shared" si="947"/>
        <v/>
      </c>
      <c r="M3368" s="49" t="str">
        <f t="shared" si="948"/>
        <v/>
      </c>
      <c r="U3368" s="103" t="str">
        <f t="shared" si="949"/>
        <v/>
      </c>
      <c r="V3368" s="77" t="str">
        <f t="shared" si="950"/>
        <v/>
      </c>
      <c r="W3368" s="37" t="str">
        <f t="shared" si="951"/>
        <v/>
      </c>
      <c r="X3368" s="7" t="str">
        <f t="shared" si="952"/>
        <v/>
      </c>
      <c r="Y3368" s="37" t="str">
        <f t="shared" si="953"/>
        <v/>
      </c>
      <c r="AA3368" s="54" t="str">
        <f t="shared" si="954"/>
        <v/>
      </c>
      <c r="AC3368" s="121" t="str">
        <f t="shared" si="955"/>
        <v/>
      </c>
      <c r="AD3368" s="111" t="str">
        <f t="shared" si="956"/>
        <v/>
      </c>
      <c r="AE3368" s="122" t="str">
        <f t="shared" si="957"/>
        <v/>
      </c>
      <c r="AF3368" s="123" t="str">
        <f t="shared" si="958"/>
        <v>Qtr 1</v>
      </c>
      <c r="AG3368" s="122" t="str">
        <f t="shared" si="959"/>
        <v/>
      </c>
      <c r="AI3368" s="124" t="str">
        <f t="shared" si="960"/>
        <v/>
      </c>
      <c r="AK3368" s="103" t="str">
        <f t="shared" si="961"/>
        <v/>
      </c>
      <c r="AL3368" s="104" t="str">
        <f t="shared" si="962"/>
        <v/>
      </c>
      <c r="AN3368" s="37" t="str">
        <f>IF(AK3368="", "", COUNTIF(AK$11:AK$8010, "&lt;"&amp;AK3368)+1+COUNTIF(AK$11:AK3368, AK3368)-1)</f>
        <v/>
      </c>
      <c r="AO3368" s="37" t="str">
        <f>IF(AL3368="", "", COUNTIF(AL$11:AL$8010, "&gt;"&amp;AL3368)+1+COUNTIF(AL$11:AL3368, AL3368)-1)</f>
        <v/>
      </c>
    </row>
    <row r="3369" spans="1:41" x14ac:dyDescent="0.55000000000000004">
      <c r="A3369" s="5"/>
      <c r="B3369" s="284"/>
      <c r="C3369" s="285"/>
      <c r="D3369" s="286"/>
      <c r="E3369" s="287"/>
      <c r="F3369" s="288"/>
      <c r="G3369" s="5"/>
      <c r="J3369" s="7" t="str">
        <f t="shared" si="945"/>
        <v/>
      </c>
      <c r="K3369" s="48" t="str">
        <f t="shared" si="946"/>
        <v/>
      </c>
      <c r="L3369" s="48" t="str">
        <f t="shared" si="947"/>
        <v/>
      </c>
      <c r="M3369" s="49" t="str">
        <f t="shared" si="948"/>
        <v/>
      </c>
      <c r="U3369" s="103" t="str">
        <f t="shared" si="949"/>
        <v/>
      </c>
      <c r="V3369" s="77" t="str">
        <f t="shared" si="950"/>
        <v/>
      </c>
      <c r="W3369" s="37" t="str">
        <f t="shared" si="951"/>
        <v/>
      </c>
      <c r="X3369" s="7" t="str">
        <f t="shared" si="952"/>
        <v/>
      </c>
      <c r="Y3369" s="37" t="str">
        <f t="shared" si="953"/>
        <v/>
      </c>
      <c r="AA3369" s="54" t="str">
        <f t="shared" si="954"/>
        <v/>
      </c>
      <c r="AC3369" s="121" t="str">
        <f t="shared" si="955"/>
        <v/>
      </c>
      <c r="AD3369" s="111" t="str">
        <f t="shared" si="956"/>
        <v/>
      </c>
      <c r="AE3369" s="122" t="str">
        <f t="shared" si="957"/>
        <v/>
      </c>
      <c r="AF3369" s="123" t="str">
        <f t="shared" si="958"/>
        <v>Qtr 1</v>
      </c>
      <c r="AG3369" s="122" t="str">
        <f t="shared" si="959"/>
        <v/>
      </c>
      <c r="AI3369" s="124" t="str">
        <f t="shared" si="960"/>
        <v/>
      </c>
      <c r="AK3369" s="103" t="str">
        <f t="shared" si="961"/>
        <v/>
      </c>
      <c r="AL3369" s="104" t="str">
        <f t="shared" si="962"/>
        <v/>
      </c>
      <c r="AN3369" s="37" t="str">
        <f>IF(AK3369="", "", COUNTIF(AK$11:AK$8010, "&lt;"&amp;AK3369)+1+COUNTIF(AK$11:AK3369, AK3369)-1)</f>
        <v/>
      </c>
      <c r="AO3369" s="37" t="str">
        <f>IF(AL3369="", "", COUNTIF(AL$11:AL$8010, "&gt;"&amp;AL3369)+1+COUNTIF(AL$11:AL3369, AL3369)-1)</f>
        <v/>
      </c>
    </row>
    <row r="3370" spans="1:41" x14ac:dyDescent="0.55000000000000004">
      <c r="A3370" s="5"/>
      <c r="B3370" s="284"/>
      <c r="C3370" s="285"/>
      <c r="D3370" s="286"/>
      <c r="E3370" s="287"/>
      <c r="F3370" s="288"/>
      <c r="G3370" s="5"/>
      <c r="J3370" s="7" t="str">
        <f t="shared" si="945"/>
        <v/>
      </c>
      <c r="K3370" s="48" t="str">
        <f t="shared" si="946"/>
        <v/>
      </c>
      <c r="L3370" s="48" t="str">
        <f t="shared" si="947"/>
        <v/>
      </c>
      <c r="M3370" s="49" t="str">
        <f t="shared" si="948"/>
        <v/>
      </c>
      <c r="U3370" s="103" t="str">
        <f t="shared" si="949"/>
        <v/>
      </c>
      <c r="V3370" s="77" t="str">
        <f t="shared" si="950"/>
        <v/>
      </c>
      <c r="W3370" s="37" t="str">
        <f t="shared" si="951"/>
        <v/>
      </c>
      <c r="X3370" s="7" t="str">
        <f t="shared" si="952"/>
        <v/>
      </c>
      <c r="Y3370" s="37" t="str">
        <f t="shared" si="953"/>
        <v/>
      </c>
      <c r="AA3370" s="54" t="str">
        <f t="shared" si="954"/>
        <v/>
      </c>
      <c r="AC3370" s="121" t="str">
        <f t="shared" si="955"/>
        <v/>
      </c>
      <c r="AD3370" s="111" t="str">
        <f t="shared" si="956"/>
        <v/>
      </c>
      <c r="AE3370" s="122" t="str">
        <f t="shared" si="957"/>
        <v/>
      </c>
      <c r="AF3370" s="123" t="str">
        <f t="shared" si="958"/>
        <v>Qtr 1</v>
      </c>
      <c r="AG3370" s="122" t="str">
        <f t="shared" si="959"/>
        <v/>
      </c>
      <c r="AI3370" s="124" t="str">
        <f t="shared" si="960"/>
        <v/>
      </c>
      <c r="AK3370" s="103" t="str">
        <f t="shared" si="961"/>
        <v/>
      </c>
      <c r="AL3370" s="104" t="str">
        <f t="shared" si="962"/>
        <v/>
      </c>
      <c r="AN3370" s="37" t="str">
        <f>IF(AK3370="", "", COUNTIF(AK$11:AK$8010, "&lt;"&amp;AK3370)+1+COUNTIF(AK$11:AK3370, AK3370)-1)</f>
        <v/>
      </c>
      <c r="AO3370" s="37" t="str">
        <f>IF(AL3370="", "", COUNTIF(AL$11:AL$8010, "&gt;"&amp;AL3370)+1+COUNTIF(AL$11:AL3370, AL3370)-1)</f>
        <v/>
      </c>
    </row>
    <row r="3371" spans="1:41" x14ac:dyDescent="0.55000000000000004">
      <c r="A3371" s="5"/>
      <c r="B3371" s="284"/>
      <c r="C3371" s="285"/>
      <c r="D3371" s="286"/>
      <c r="E3371" s="287"/>
      <c r="F3371" s="288"/>
      <c r="G3371" s="5"/>
      <c r="J3371" s="7" t="str">
        <f t="shared" si="945"/>
        <v/>
      </c>
      <c r="K3371" s="48" t="str">
        <f t="shared" si="946"/>
        <v/>
      </c>
      <c r="L3371" s="48" t="str">
        <f t="shared" si="947"/>
        <v/>
      </c>
      <c r="M3371" s="49" t="str">
        <f t="shared" si="948"/>
        <v/>
      </c>
      <c r="U3371" s="103" t="str">
        <f t="shared" si="949"/>
        <v/>
      </c>
      <c r="V3371" s="77" t="str">
        <f t="shared" si="950"/>
        <v/>
      </c>
      <c r="W3371" s="37" t="str">
        <f t="shared" si="951"/>
        <v/>
      </c>
      <c r="X3371" s="7" t="str">
        <f t="shared" si="952"/>
        <v/>
      </c>
      <c r="Y3371" s="37" t="str">
        <f t="shared" si="953"/>
        <v/>
      </c>
      <c r="AA3371" s="54" t="str">
        <f t="shared" si="954"/>
        <v/>
      </c>
      <c r="AC3371" s="121" t="str">
        <f t="shared" si="955"/>
        <v/>
      </c>
      <c r="AD3371" s="111" t="str">
        <f t="shared" si="956"/>
        <v/>
      </c>
      <c r="AE3371" s="122" t="str">
        <f t="shared" si="957"/>
        <v/>
      </c>
      <c r="AF3371" s="123" t="str">
        <f t="shared" si="958"/>
        <v>Qtr 1</v>
      </c>
      <c r="AG3371" s="122" t="str">
        <f t="shared" si="959"/>
        <v/>
      </c>
      <c r="AI3371" s="124" t="str">
        <f t="shared" si="960"/>
        <v/>
      </c>
      <c r="AK3371" s="103" t="str">
        <f t="shared" si="961"/>
        <v/>
      </c>
      <c r="AL3371" s="104" t="str">
        <f t="shared" si="962"/>
        <v/>
      </c>
      <c r="AN3371" s="37" t="str">
        <f>IF(AK3371="", "", COUNTIF(AK$11:AK$8010, "&lt;"&amp;AK3371)+1+COUNTIF(AK$11:AK3371, AK3371)-1)</f>
        <v/>
      </c>
      <c r="AO3371" s="37" t="str">
        <f>IF(AL3371="", "", COUNTIF(AL$11:AL$8010, "&gt;"&amp;AL3371)+1+COUNTIF(AL$11:AL3371, AL3371)-1)</f>
        <v/>
      </c>
    </row>
    <row r="3372" spans="1:41" x14ac:dyDescent="0.55000000000000004">
      <c r="A3372" s="5"/>
      <c r="B3372" s="284"/>
      <c r="C3372" s="285"/>
      <c r="D3372" s="286"/>
      <c r="E3372" s="287"/>
      <c r="F3372" s="288"/>
      <c r="G3372" s="5"/>
      <c r="J3372" s="7" t="str">
        <f t="shared" si="945"/>
        <v/>
      </c>
      <c r="K3372" s="48" t="str">
        <f t="shared" si="946"/>
        <v/>
      </c>
      <c r="L3372" s="48" t="str">
        <f t="shared" si="947"/>
        <v/>
      </c>
      <c r="M3372" s="49" t="str">
        <f t="shared" si="948"/>
        <v/>
      </c>
      <c r="U3372" s="103" t="str">
        <f t="shared" si="949"/>
        <v/>
      </c>
      <c r="V3372" s="77" t="str">
        <f t="shared" si="950"/>
        <v/>
      </c>
      <c r="W3372" s="37" t="str">
        <f t="shared" si="951"/>
        <v/>
      </c>
      <c r="X3372" s="7" t="str">
        <f t="shared" si="952"/>
        <v/>
      </c>
      <c r="Y3372" s="37" t="str">
        <f t="shared" si="953"/>
        <v/>
      </c>
      <c r="AA3372" s="54" t="str">
        <f t="shared" si="954"/>
        <v/>
      </c>
      <c r="AC3372" s="121" t="str">
        <f t="shared" si="955"/>
        <v/>
      </c>
      <c r="AD3372" s="111" t="str">
        <f t="shared" si="956"/>
        <v/>
      </c>
      <c r="AE3372" s="122" t="str">
        <f t="shared" si="957"/>
        <v/>
      </c>
      <c r="AF3372" s="123" t="str">
        <f t="shared" si="958"/>
        <v>Qtr 1</v>
      </c>
      <c r="AG3372" s="122" t="str">
        <f t="shared" si="959"/>
        <v/>
      </c>
      <c r="AI3372" s="124" t="str">
        <f t="shared" si="960"/>
        <v/>
      </c>
      <c r="AK3372" s="103" t="str">
        <f t="shared" si="961"/>
        <v/>
      </c>
      <c r="AL3372" s="104" t="str">
        <f t="shared" si="962"/>
        <v/>
      </c>
      <c r="AN3372" s="37" t="str">
        <f>IF(AK3372="", "", COUNTIF(AK$11:AK$8010, "&lt;"&amp;AK3372)+1+COUNTIF(AK$11:AK3372, AK3372)-1)</f>
        <v/>
      </c>
      <c r="AO3372" s="37" t="str">
        <f>IF(AL3372="", "", COUNTIF(AL$11:AL$8010, "&gt;"&amp;AL3372)+1+COUNTIF(AL$11:AL3372, AL3372)-1)</f>
        <v/>
      </c>
    </row>
    <row r="3373" spans="1:41" x14ac:dyDescent="0.55000000000000004">
      <c r="A3373" s="5"/>
      <c r="B3373" s="284"/>
      <c r="C3373" s="285"/>
      <c r="D3373" s="286"/>
      <c r="E3373" s="287"/>
      <c r="F3373" s="288"/>
      <c r="G3373" s="5"/>
      <c r="J3373" s="7" t="str">
        <f t="shared" si="945"/>
        <v/>
      </c>
      <c r="K3373" s="48" t="str">
        <f t="shared" si="946"/>
        <v/>
      </c>
      <c r="L3373" s="48" t="str">
        <f t="shared" si="947"/>
        <v/>
      </c>
      <c r="M3373" s="49" t="str">
        <f t="shared" si="948"/>
        <v/>
      </c>
      <c r="U3373" s="103" t="str">
        <f t="shared" si="949"/>
        <v/>
      </c>
      <c r="V3373" s="77" t="str">
        <f t="shared" si="950"/>
        <v/>
      </c>
      <c r="W3373" s="37" t="str">
        <f t="shared" si="951"/>
        <v/>
      </c>
      <c r="X3373" s="7" t="str">
        <f t="shared" si="952"/>
        <v/>
      </c>
      <c r="Y3373" s="37" t="str">
        <f t="shared" si="953"/>
        <v/>
      </c>
      <c r="AA3373" s="54" t="str">
        <f t="shared" si="954"/>
        <v/>
      </c>
      <c r="AC3373" s="121" t="str">
        <f t="shared" si="955"/>
        <v/>
      </c>
      <c r="AD3373" s="111" t="str">
        <f t="shared" si="956"/>
        <v/>
      </c>
      <c r="AE3373" s="122" t="str">
        <f t="shared" si="957"/>
        <v/>
      </c>
      <c r="AF3373" s="123" t="str">
        <f t="shared" si="958"/>
        <v>Qtr 1</v>
      </c>
      <c r="AG3373" s="122" t="str">
        <f t="shared" si="959"/>
        <v/>
      </c>
      <c r="AI3373" s="124" t="str">
        <f t="shared" si="960"/>
        <v/>
      </c>
      <c r="AK3373" s="103" t="str">
        <f t="shared" si="961"/>
        <v/>
      </c>
      <c r="AL3373" s="104" t="str">
        <f t="shared" si="962"/>
        <v/>
      </c>
      <c r="AN3373" s="37" t="str">
        <f>IF(AK3373="", "", COUNTIF(AK$11:AK$8010, "&lt;"&amp;AK3373)+1+COUNTIF(AK$11:AK3373, AK3373)-1)</f>
        <v/>
      </c>
      <c r="AO3373" s="37" t="str">
        <f>IF(AL3373="", "", COUNTIF(AL$11:AL$8010, "&gt;"&amp;AL3373)+1+COUNTIF(AL$11:AL3373, AL3373)-1)</f>
        <v/>
      </c>
    </row>
    <row r="3374" spans="1:41" x14ac:dyDescent="0.55000000000000004">
      <c r="A3374" s="5"/>
      <c r="B3374" s="284"/>
      <c r="C3374" s="285"/>
      <c r="D3374" s="286"/>
      <c r="E3374" s="287"/>
      <c r="F3374" s="288"/>
      <c r="G3374" s="5"/>
      <c r="J3374" s="7" t="str">
        <f t="shared" si="945"/>
        <v/>
      </c>
      <c r="K3374" s="48" t="str">
        <f t="shared" si="946"/>
        <v/>
      </c>
      <c r="L3374" s="48" t="str">
        <f t="shared" si="947"/>
        <v/>
      </c>
      <c r="M3374" s="49" t="str">
        <f t="shared" si="948"/>
        <v/>
      </c>
      <c r="U3374" s="103" t="str">
        <f t="shared" si="949"/>
        <v/>
      </c>
      <c r="V3374" s="77" t="str">
        <f t="shared" si="950"/>
        <v/>
      </c>
      <c r="W3374" s="37" t="str">
        <f t="shared" si="951"/>
        <v/>
      </c>
      <c r="X3374" s="7" t="str">
        <f t="shared" si="952"/>
        <v/>
      </c>
      <c r="Y3374" s="37" t="str">
        <f t="shared" si="953"/>
        <v/>
      </c>
      <c r="AA3374" s="54" t="str">
        <f t="shared" si="954"/>
        <v/>
      </c>
      <c r="AC3374" s="121" t="str">
        <f t="shared" si="955"/>
        <v/>
      </c>
      <c r="AD3374" s="111" t="str">
        <f t="shared" si="956"/>
        <v/>
      </c>
      <c r="AE3374" s="122" t="str">
        <f t="shared" si="957"/>
        <v/>
      </c>
      <c r="AF3374" s="123" t="str">
        <f t="shared" si="958"/>
        <v>Qtr 1</v>
      </c>
      <c r="AG3374" s="122" t="str">
        <f t="shared" si="959"/>
        <v/>
      </c>
      <c r="AI3374" s="124" t="str">
        <f t="shared" si="960"/>
        <v/>
      </c>
      <c r="AK3374" s="103" t="str">
        <f t="shared" si="961"/>
        <v/>
      </c>
      <c r="AL3374" s="104" t="str">
        <f t="shared" si="962"/>
        <v/>
      </c>
      <c r="AN3374" s="37" t="str">
        <f>IF(AK3374="", "", COUNTIF(AK$11:AK$8010, "&lt;"&amp;AK3374)+1+COUNTIF(AK$11:AK3374, AK3374)-1)</f>
        <v/>
      </c>
      <c r="AO3374" s="37" t="str">
        <f>IF(AL3374="", "", COUNTIF(AL$11:AL$8010, "&gt;"&amp;AL3374)+1+COUNTIF(AL$11:AL3374, AL3374)-1)</f>
        <v/>
      </c>
    </row>
    <row r="3375" spans="1:41" x14ac:dyDescent="0.55000000000000004">
      <c r="A3375" s="5"/>
      <c r="B3375" s="284"/>
      <c r="C3375" s="285"/>
      <c r="D3375" s="286"/>
      <c r="E3375" s="287"/>
      <c r="F3375" s="288"/>
      <c r="G3375" s="5"/>
      <c r="J3375" s="7" t="str">
        <f t="shared" si="945"/>
        <v/>
      </c>
      <c r="K3375" s="48" t="str">
        <f t="shared" si="946"/>
        <v/>
      </c>
      <c r="L3375" s="48" t="str">
        <f t="shared" si="947"/>
        <v/>
      </c>
      <c r="M3375" s="49" t="str">
        <f t="shared" si="948"/>
        <v/>
      </c>
      <c r="U3375" s="103" t="str">
        <f t="shared" si="949"/>
        <v/>
      </c>
      <c r="V3375" s="77" t="str">
        <f t="shared" si="950"/>
        <v/>
      </c>
      <c r="W3375" s="37" t="str">
        <f t="shared" si="951"/>
        <v/>
      </c>
      <c r="X3375" s="7" t="str">
        <f t="shared" si="952"/>
        <v/>
      </c>
      <c r="Y3375" s="37" t="str">
        <f t="shared" si="953"/>
        <v/>
      </c>
      <c r="AA3375" s="54" t="str">
        <f t="shared" si="954"/>
        <v/>
      </c>
      <c r="AC3375" s="121" t="str">
        <f t="shared" si="955"/>
        <v/>
      </c>
      <c r="AD3375" s="111" t="str">
        <f t="shared" si="956"/>
        <v/>
      </c>
      <c r="AE3375" s="122" t="str">
        <f t="shared" si="957"/>
        <v/>
      </c>
      <c r="AF3375" s="123" t="str">
        <f t="shared" si="958"/>
        <v>Qtr 1</v>
      </c>
      <c r="AG3375" s="122" t="str">
        <f t="shared" si="959"/>
        <v/>
      </c>
      <c r="AI3375" s="124" t="str">
        <f t="shared" si="960"/>
        <v/>
      </c>
      <c r="AK3375" s="103" t="str">
        <f t="shared" si="961"/>
        <v/>
      </c>
      <c r="AL3375" s="104" t="str">
        <f t="shared" si="962"/>
        <v/>
      </c>
      <c r="AN3375" s="37" t="str">
        <f>IF(AK3375="", "", COUNTIF(AK$11:AK$8010, "&lt;"&amp;AK3375)+1+COUNTIF(AK$11:AK3375, AK3375)-1)</f>
        <v/>
      </c>
      <c r="AO3375" s="37" t="str">
        <f>IF(AL3375="", "", COUNTIF(AL$11:AL$8010, "&gt;"&amp;AL3375)+1+COUNTIF(AL$11:AL3375, AL3375)-1)</f>
        <v/>
      </c>
    </row>
    <row r="3376" spans="1:41" x14ac:dyDescent="0.55000000000000004">
      <c r="A3376" s="5"/>
      <c r="B3376" s="284"/>
      <c r="C3376" s="285"/>
      <c r="D3376" s="286"/>
      <c r="E3376" s="287"/>
      <c r="F3376" s="288"/>
      <c r="G3376" s="5"/>
      <c r="J3376" s="7" t="str">
        <f t="shared" si="945"/>
        <v/>
      </c>
      <c r="K3376" s="48" t="str">
        <f t="shared" si="946"/>
        <v/>
      </c>
      <c r="L3376" s="48" t="str">
        <f t="shared" si="947"/>
        <v/>
      </c>
      <c r="M3376" s="49" t="str">
        <f t="shared" si="948"/>
        <v/>
      </c>
      <c r="U3376" s="103" t="str">
        <f t="shared" si="949"/>
        <v/>
      </c>
      <c r="V3376" s="77" t="str">
        <f t="shared" si="950"/>
        <v/>
      </c>
      <c r="W3376" s="37" t="str">
        <f t="shared" si="951"/>
        <v/>
      </c>
      <c r="X3376" s="7" t="str">
        <f t="shared" si="952"/>
        <v/>
      </c>
      <c r="Y3376" s="37" t="str">
        <f t="shared" si="953"/>
        <v/>
      </c>
      <c r="AA3376" s="54" t="str">
        <f t="shared" si="954"/>
        <v/>
      </c>
      <c r="AC3376" s="121" t="str">
        <f t="shared" si="955"/>
        <v/>
      </c>
      <c r="AD3376" s="111" t="str">
        <f t="shared" si="956"/>
        <v/>
      </c>
      <c r="AE3376" s="122" t="str">
        <f t="shared" si="957"/>
        <v/>
      </c>
      <c r="AF3376" s="123" t="str">
        <f t="shared" si="958"/>
        <v>Qtr 1</v>
      </c>
      <c r="AG3376" s="122" t="str">
        <f t="shared" si="959"/>
        <v/>
      </c>
      <c r="AI3376" s="124" t="str">
        <f t="shared" si="960"/>
        <v/>
      </c>
      <c r="AK3376" s="103" t="str">
        <f t="shared" si="961"/>
        <v/>
      </c>
      <c r="AL3376" s="104" t="str">
        <f t="shared" si="962"/>
        <v/>
      </c>
      <c r="AN3376" s="37" t="str">
        <f>IF(AK3376="", "", COUNTIF(AK$11:AK$8010, "&lt;"&amp;AK3376)+1+COUNTIF(AK$11:AK3376, AK3376)-1)</f>
        <v/>
      </c>
      <c r="AO3376" s="37" t="str">
        <f>IF(AL3376="", "", COUNTIF(AL$11:AL$8010, "&gt;"&amp;AL3376)+1+COUNTIF(AL$11:AL3376, AL3376)-1)</f>
        <v/>
      </c>
    </row>
    <row r="3377" spans="1:41" x14ac:dyDescent="0.55000000000000004">
      <c r="A3377" s="5"/>
      <c r="B3377" s="284"/>
      <c r="C3377" s="285"/>
      <c r="D3377" s="286"/>
      <c r="E3377" s="287"/>
      <c r="F3377" s="288"/>
      <c r="G3377" s="5"/>
      <c r="J3377" s="7" t="str">
        <f t="shared" si="945"/>
        <v/>
      </c>
      <c r="K3377" s="48" t="str">
        <f t="shared" si="946"/>
        <v/>
      </c>
      <c r="L3377" s="48" t="str">
        <f t="shared" si="947"/>
        <v/>
      </c>
      <c r="M3377" s="49" t="str">
        <f t="shared" si="948"/>
        <v/>
      </c>
      <c r="U3377" s="103" t="str">
        <f t="shared" si="949"/>
        <v/>
      </c>
      <c r="V3377" s="77" t="str">
        <f t="shared" si="950"/>
        <v/>
      </c>
      <c r="W3377" s="37" t="str">
        <f t="shared" si="951"/>
        <v/>
      </c>
      <c r="X3377" s="7" t="str">
        <f t="shared" si="952"/>
        <v/>
      </c>
      <c r="Y3377" s="37" t="str">
        <f t="shared" si="953"/>
        <v/>
      </c>
      <c r="AA3377" s="54" t="str">
        <f t="shared" si="954"/>
        <v/>
      </c>
      <c r="AC3377" s="121" t="str">
        <f t="shared" si="955"/>
        <v/>
      </c>
      <c r="AD3377" s="111" t="str">
        <f t="shared" si="956"/>
        <v/>
      </c>
      <c r="AE3377" s="122" t="str">
        <f t="shared" si="957"/>
        <v/>
      </c>
      <c r="AF3377" s="123" t="str">
        <f t="shared" si="958"/>
        <v>Qtr 1</v>
      </c>
      <c r="AG3377" s="122" t="str">
        <f t="shared" si="959"/>
        <v/>
      </c>
      <c r="AI3377" s="124" t="str">
        <f t="shared" si="960"/>
        <v/>
      </c>
      <c r="AK3377" s="103" t="str">
        <f t="shared" si="961"/>
        <v/>
      </c>
      <c r="AL3377" s="104" t="str">
        <f t="shared" si="962"/>
        <v/>
      </c>
      <c r="AN3377" s="37" t="str">
        <f>IF(AK3377="", "", COUNTIF(AK$11:AK$8010, "&lt;"&amp;AK3377)+1+COUNTIF(AK$11:AK3377, AK3377)-1)</f>
        <v/>
      </c>
      <c r="AO3377" s="37" t="str">
        <f>IF(AL3377="", "", COUNTIF(AL$11:AL$8010, "&gt;"&amp;AL3377)+1+COUNTIF(AL$11:AL3377, AL3377)-1)</f>
        <v/>
      </c>
    </row>
    <row r="3378" spans="1:41" x14ac:dyDescent="0.55000000000000004">
      <c r="A3378" s="5"/>
      <c r="B3378" s="284"/>
      <c r="C3378" s="285"/>
      <c r="D3378" s="286"/>
      <c r="E3378" s="287"/>
      <c r="F3378" s="288"/>
      <c r="G3378" s="5"/>
      <c r="J3378" s="7" t="str">
        <f t="shared" si="945"/>
        <v/>
      </c>
      <c r="K3378" s="48" t="str">
        <f t="shared" si="946"/>
        <v/>
      </c>
      <c r="L3378" s="48" t="str">
        <f t="shared" si="947"/>
        <v/>
      </c>
      <c r="M3378" s="49" t="str">
        <f t="shared" si="948"/>
        <v/>
      </c>
      <c r="U3378" s="103" t="str">
        <f t="shared" si="949"/>
        <v/>
      </c>
      <c r="V3378" s="77" t="str">
        <f t="shared" si="950"/>
        <v/>
      </c>
      <c r="W3378" s="37" t="str">
        <f t="shared" si="951"/>
        <v/>
      </c>
      <c r="X3378" s="7" t="str">
        <f t="shared" si="952"/>
        <v/>
      </c>
      <c r="Y3378" s="37" t="str">
        <f t="shared" si="953"/>
        <v/>
      </c>
      <c r="AA3378" s="54" t="str">
        <f t="shared" si="954"/>
        <v/>
      </c>
      <c r="AC3378" s="121" t="str">
        <f t="shared" si="955"/>
        <v/>
      </c>
      <c r="AD3378" s="111" t="str">
        <f t="shared" si="956"/>
        <v/>
      </c>
      <c r="AE3378" s="122" t="str">
        <f t="shared" si="957"/>
        <v/>
      </c>
      <c r="AF3378" s="123" t="str">
        <f t="shared" si="958"/>
        <v>Qtr 1</v>
      </c>
      <c r="AG3378" s="122" t="str">
        <f t="shared" si="959"/>
        <v/>
      </c>
      <c r="AI3378" s="124" t="str">
        <f t="shared" si="960"/>
        <v/>
      </c>
      <c r="AK3378" s="103" t="str">
        <f t="shared" si="961"/>
        <v/>
      </c>
      <c r="AL3378" s="104" t="str">
        <f t="shared" si="962"/>
        <v/>
      </c>
      <c r="AN3378" s="37" t="str">
        <f>IF(AK3378="", "", COUNTIF(AK$11:AK$8010, "&lt;"&amp;AK3378)+1+COUNTIF(AK$11:AK3378, AK3378)-1)</f>
        <v/>
      </c>
      <c r="AO3378" s="37" t="str">
        <f>IF(AL3378="", "", COUNTIF(AL$11:AL$8010, "&gt;"&amp;AL3378)+1+COUNTIF(AL$11:AL3378, AL3378)-1)</f>
        <v/>
      </c>
    </row>
    <row r="3379" spans="1:41" x14ac:dyDescent="0.55000000000000004">
      <c r="A3379" s="5"/>
      <c r="B3379" s="284"/>
      <c r="C3379" s="285"/>
      <c r="D3379" s="286"/>
      <c r="E3379" s="287"/>
      <c r="F3379" s="288"/>
      <c r="G3379" s="5"/>
      <c r="J3379" s="7" t="str">
        <f t="shared" si="945"/>
        <v/>
      </c>
      <c r="K3379" s="48" t="str">
        <f t="shared" si="946"/>
        <v/>
      </c>
      <c r="L3379" s="48" t="str">
        <f t="shared" si="947"/>
        <v/>
      </c>
      <c r="M3379" s="49" t="str">
        <f t="shared" si="948"/>
        <v/>
      </c>
      <c r="U3379" s="103" t="str">
        <f t="shared" si="949"/>
        <v/>
      </c>
      <c r="V3379" s="77" t="str">
        <f t="shared" si="950"/>
        <v/>
      </c>
      <c r="W3379" s="37" t="str">
        <f t="shared" si="951"/>
        <v/>
      </c>
      <c r="X3379" s="7" t="str">
        <f t="shared" si="952"/>
        <v/>
      </c>
      <c r="Y3379" s="37" t="str">
        <f t="shared" si="953"/>
        <v/>
      </c>
      <c r="AA3379" s="54" t="str">
        <f t="shared" si="954"/>
        <v/>
      </c>
      <c r="AC3379" s="121" t="str">
        <f t="shared" si="955"/>
        <v/>
      </c>
      <c r="AD3379" s="111" t="str">
        <f t="shared" si="956"/>
        <v/>
      </c>
      <c r="AE3379" s="122" t="str">
        <f t="shared" si="957"/>
        <v/>
      </c>
      <c r="AF3379" s="123" t="str">
        <f t="shared" si="958"/>
        <v>Qtr 1</v>
      </c>
      <c r="AG3379" s="122" t="str">
        <f t="shared" si="959"/>
        <v/>
      </c>
      <c r="AI3379" s="124" t="str">
        <f t="shared" si="960"/>
        <v/>
      </c>
      <c r="AK3379" s="103" t="str">
        <f t="shared" si="961"/>
        <v/>
      </c>
      <c r="AL3379" s="104" t="str">
        <f t="shared" si="962"/>
        <v/>
      </c>
      <c r="AN3379" s="37" t="str">
        <f>IF(AK3379="", "", COUNTIF(AK$11:AK$8010, "&lt;"&amp;AK3379)+1+COUNTIF(AK$11:AK3379, AK3379)-1)</f>
        <v/>
      </c>
      <c r="AO3379" s="37" t="str">
        <f>IF(AL3379="", "", COUNTIF(AL$11:AL$8010, "&gt;"&amp;AL3379)+1+COUNTIF(AL$11:AL3379, AL3379)-1)</f>
        <v/>
      </c>
    </row>
    <row r="3380" spans="1:41" x14ac:dyDescent="0.55000000000000004">
      <c r="A3380" s="5"/>
      <c r="B3380" s="284"/>
      <c r="C3380" s="285"/>
      <c r="D3380" s="286"/>
      <c r="E3380" s="287"/>
      <c r="F3380" s="288"/>
      <c r="G3380" s="5"/>
      <c r="J3380" s="7" t="str">
        <f t="shared" si="945"/>
        <v/>
      </c>
      <c r="K3380" s="48" t="str">
        <f t="shared" si="946"/>
        <v/>
      </c>
      <c r="L3380" s="48" t="str">
        <f t="shared" si="947"/>
        <v/>
      </c>
      <c r="M3380" s="49" t="str">
        <f t="shared" si="948"/>
        <v/>
      </c>
      <c r="U3380" s="103" t="str">
        <f t="shared" si="949"/>
        <v/>
      </c>
      <c r="V3380" s="77" t="str">
        <f t="shared" si="950"/>
        <v/>
      </c>
      <c r="W3380" s="37" t="str">
        <f t="shared" si="951"/>
        <v/>
      </c>
      <c r="X3380" s="7" t="str">
        <f t="shared" si="952"/>
        <v/>
      </c>
      <c r="Y3380" s="37" t="str">
        <f t="shared" si="953"/>
        <v/>
      </c>
      <c r="AA3380" s="54" t="str">
        <f t="shared" si="954"/>
        <v/>
      </c>
      <c r="AC3380" s="121" t="str">
        <f t="shared" si="955"/>
        <v/>
      </c>
      <c r="AD3380" s="111" t="str">
        <f t="shared" si="956"/>
        <v/>
      </c>
      <c r="AE3380" s="122" t="str">
        <f t="shared" si="957"/>
        <v/>
      </c>
      <c r="AF3380" s="123" t="str">
        <f t="shared" si="958"/>
        <v>Qtr 1</v>
      </c>
      <c r="AG3380" s="122" t="str">
        <f t="shared" si="959"/>
        <v/>
      </c>
      <c r="AI3380" s="124" t="str">
        <f t="shared" si="960"/>
        <v/>
      </c>
      <c r="AK3380" s="103" t="str">
        <f t="shared" si="961"/>
        <v/>
      </c>
      <c r="AL3380" s="104" t="str">
        <f t="shared" si="962"/>
        <v/>
      </c>
      <c r="AN3380" s="37" t="str">
        <f>IF(AK3380="", "", COUNTIF(AK$11:AK$8010, "&lt;"&amp;AK3380)+1+COUNTIF(AK$11:AK3380, AK3380)-1)</f>
        <v/>
      </c>
      <c r="AO3380" s="37" t="str">
        <f>IF(AL3380="", "", COUNTIF(AL$11:AL$8010, "&gt;"&amp;AL3380)+1+COUNTIF(AL$11:AL3380, AL3380)-1)</f>
        <v/>
      </c>
    </row>
    <row r="3381" spans="1:41" x14ac:dyDescent="0.55000000000000004">
      <c r="A3381" s="5"/>
      <c r="B3381" s="284"/>
      <c r="C3381" s="285"/>
      <c r="D3381" s="286"/>
      <c r="E3381" s="287"/>
      <c r="F3381" s="288"/>
      <c r="G3381" s="5"/>
      <c r="J3381" s="7" t="str">
        <f t="shared" si="945"/>
        <v/>
      </c>
      <c r="K3381" s="48" t="str">
        <f t="shared" si="946"/>
        <v/>
      </c>
      <c r="L3381" s="48" t="str">
        <f t="shared" si="947"/>
        <v/>
      </c>
      <c r="M3381" s="49" t="str">
        <f t="shared" si="948"/>
        <v/>
      </c>
      <c r="U3381" s="103" t="str">
        <f t="shared" si="949"/>
        <v/>
      </c>
      <c r="V3381" s="77" t="str">
        <f t="shared" si="950"/>
        <v/>
      </c>
      <c r="W3381" s="37" t="str">
        <f t="shared" si="951"/>
        <v/>
      </c>
      <c r="X3381" s="7" t="str">
        <f t="shared" si="952"/>
        <v/>
      </c>
      <c r="Y3381" s="37" t="str">
        <f t="shared" si="953"/>
        <v/>
      </c>
      <c r="AA3381" s="54" t="str">
        <f t="shared" si="954"/>
        <v/>
      </c>
      <c r="AC3381" s="121" t="str">
        <f t="shared" si="955"/>
        <v/>
      </c>
      <c r="AD3381" s="111" t="str">
        <f t="shared" si="956"/>
        <v/>
      </c>
      <c r="AE3381" s="122" t="str">
        <f t="shared" si="957"/>
        <v/>
      </c>
      <c r="AF3381" s="123" t="str">
        <f t="shared" si="958"/>
        <v>Qtr 1</v>
      </c>
      <c r="AG3381" s="122" t="str">
        <f t="shared" si="959"/>
        <v/>
      </c>
      <c r="AI3381" s="124" t="str">
        <f t="shared" si="960"/>
        <v/>
      </c>
      <c r="AK3381" s="103" t="str">
        <f t="shared" si="961"/>
        <v/>
      </c>
      <c r="AL3381" s="104" t="str">
        <f t="shared" si="962"/>
        <v/>
      </c>
      <c r="AN3381" s="37" t="str">
        <f>IF(AK3381="", "", COUNTIF(AK$11:AK$8010, "&lt;"&amp;AK3381)+1+COUNTIF(AK$11:AK3381, AK3381)-1)</f>
        <v/>
      </c>
      <c r="AO3381" s="37" t="str">
        <f>IF(AL3381="", "", COUNTIF(AL$11:AL$8010, "&gt;"&amp;AL3381)+1+COUNTIF(AL$11:AL3381, AL3381)-1)</f>
        <v/>
      </c>
    </row>
    <row r="3382" spans="1:41" x14ac:dyDescent="0.55000000000000004">
      <c r="A3382" s="5"/>
      <c r="B3382" s="284"/>
      <c r="C3382" s="285"/>
      <c r="D3382" s="286"/>
      <c r="E3382" s="287"/>
      <c r="F3382" s="288"/>
      <c r="G3382" s="5"/>
      <c r="J3382" s="7" t="str">
        <f t="shared" si="945"/>
        <v/>
      </c>
      <c r="K3382" s="48" t="str">
        <f t="shared" si="946"/>
        <v/>
      </c>
      <c r="L3382" s="48" t="str">
        <f t="shared" si="947"/>
        <v/>
      </c>
      <c r="M3382" s="49" t="str">
        <f t="shared" si="948"/>
        <v/>
      </c>
      <c r="U3382" s="103" t="str">
        <f t="shared" si="949"/>
        <v/>
      </c>
      <c r="V3382" s="77" t="str">
        <f t="shared" si="950"/>
        <v/>
      </c>
      <c r="W3382" s="37" t="str">
        <f t="shared" si="951"/>
        <v/>
      </c>
      <c r="X3382" s="7" t="str">
        <f t="shared" si="952"/>
        <v/>
      </c>
      <c r="Y3382" s="37" t="str">
        <f t="shared" si="953"/>
        <v/>
      </c>
      <c r="AA3382" s="54" t="str">
        <f t="shared" si="954"/>
        <v/>
      </c>
      <c r="AC3382" s="121" t="str">
        <f t="shared" si="955"/>
        <v/>
      </c>
      <c r="AD3382" s="111" t="str">
        <f t="shared" si="956"/>
        <v/>
      </c>
      <c r="AE3382" s="122" t="str">
        <f t="shared" si="957"/>
        <v/>
      </c>
      <c r="AF3382" s="123" t="str">
        <f t="shared" si="958"/>
        <v>Qtr 1</v>
      </c>
      <c r="AG3382" s="122" t="str">
        <f t="shared" si="959"/>
        <v/>
      </c>
      <c r="AI3382" s="124" t="str">
        <f t="shared" si="960"/>
        <v/>
      </c>
      <c r="AK3382" s="103" t="str">
        <f t="shared" si="961"/>
        <v/>
      </c>
      <c r="AL3382" s="104" t="str">
        <f t="shared" si="962"/>
        <v/>
      </c>
      <c r="AN3382" s="37" t="str">
        <f>IF(AK3382="", "", COUNTIF(AK$11:AK$8010, "&lt;"&amp;AK3382)+1+COUNTIF(AK$11:AK3382, AK3382)-1)</f>
        <v/>
      </c>
      <c r="AO3382" s="37" t="str">
        <f>IF(AL3382="", "", COUNTIF(AL$11:AL$8010, "&gt;"&amp;AL3382)+1+COUNTIF(AL$11:AL3382, AL3382)-1)</f>
        <v/>
      </c>
    </row>
    <row r="3383" spans="1:41" x14ac:dyDescent="0.55000000000000004">
      <c r="A3383" s="5"/>
      <c r="B3383" s="284"/>
      <c r="C3383" s="285"/>
      <c r="D3383" s="286"/>
      <c r="E3383" s="287"/>
      <c r="F3383" s="288"/>
      <c r="G3383" s="5"/>
      <c r="J3383" s="7" t="str">
        <f t="shared" si="945"/>
        <v/>
      </c>
      <c r="K3383" s="48" t="str">
        <f t="shared" si="946"/>
        <v/>
      </c>
      <c r="L3383" s="48" t="str">
        <f t="shared" si="947"/>
        <v/>
      </c>
      <c r="M3383" s="49" t="str">
        <f t="shared" si="948"/>
        <v/>
      </c>
      <c r="U3383" s="103" t="str">
        <f t="shared" si="949"/>
        <v/>
      </c>
      <c r="V3383" s="77" t="str">
        <f t="shared" si="950"/>
        <v/>
      </c>
      <c r="W3383" s="37" t="str">
        <f t="shared" si="951"/>
        <v/>
      </c>
      <c r="X3383" s="7" t="str">
        <f t="shared" si="952"/>
        <v/>
      </c>
      <c r="Y3383" s="37" t="str">
        <f t="shared" si="953"/>
        <v/>
      </c>
      <c r="AA3383" s="54" t="str">
        <f t="shared" si="954"/>
        <v/>
      </c>
      <c r="AC3383" s="121" t="str">
        <f t="shared" si="955"/>
        <v/>
      </c>
      <c r="AD3383" s="111" t="str">
        <f t="shared" si="956"/>
        <v/>
      </c>
      <c r="AE3383" s="122" t="str">
        <f t="shared" si="957"/>
        <v/>
      </c>
      <c r="AF3383" s="123" t="str">
        <f t="shared" si="958"/>
        <v>Qtr 1</v>
      </c>
      <c r="AG3383" s="122" t="str">
        <f t="shared" si="959"/>
        <v/>
      </c>
      <c r="AI3383" s="124" t="str">
        <f t="shared" si="960"/>
        <v/>
      </c>
      <c r="AK3383" s="103" t="str">
        <f t="shared" si="961"/>
        <v/>
      </c>
      <c r="AL3383" s="104" t="str">
        <f t="shared" si="962"/>
        <v/>
      </c>
      <c r="AN3383" s="37" t="str">
        <f>IF(AK3383="", "", COUNTIF(AK$11:AK$8010, "&lt;"&amp;AK3383)+1+COUNTIF(AK$11:AK3383, AK3383)-1)</f>
        <v/>
      </c>
      <c r="AO3383" s="37" t="str">
        <f>IF(AL3383="", "", COUNTIF(AL$11:AL$8010, "&gt;"&amp;AL3383)+1+COUNTIF(AL$11:AL3383, AL3383)-1)</f>
        <v/>
      </c>
    </row>
    <row r="3384" spans="1:41" x14ac:dyDescent="0.55000000000000004">
      <c r="A3384" s="5"/>
      <c r="B3384" s="284"/>
      <c r="C3384" s="285"/>
      <c r="D3384" s="286"/>
      <c r="E3384" s="287"/>
      <c r="F3384" s="288"/>
      <c r="G3384" s="5"/>
      <c r="J3384" s="7" t="str">
        <f t="shared" si="945"/>
        <v/>
      </c>
      <c r="K3384" s="48" t="str">
        <f t="shared" si="946"/>
        <v/>
      </c>
      <c r="L3384" s="48" t="str">
        <f t="shared" si="947"/>
        <v/>
      </c>
      <c r="M3384" s="49" t="str">
        <f t="shared" si="948"/>
        <v/>
      </c>
      <c r="U3384" s="103" t="str">
        <f t="shared" si="949"/>
        <v/>
      </c>
      <c r="V3384" s="77" t="str">
        <f t="shared" si="950"/>
        <v/>
      </c>
      <c r="W3384" s="37" t="str">
        <f t="shared" si="951"/>
        <v/>
      </c>
      <c r="X3384" s="7" t="str">
        <f t="shared" si="952"/>
        <v/>
      </c>
      <c r="Y3384" s="37" t="str">
        <f t="shared" si="953"/>
        <v/>
      </c>
      <c r="AA3384" s="54" t="str">
        <f t="shared" si="954"/>
        <v/>
      </c>
      <c r="AC3384" s="121" t="str">
        <f t="shared" si="955"/>
        <v/>
      </c>
      <c r="AD3384" s="111" t="str">
        <f t="shared" si="956"/>
        <v/>
      </c>
      <c r="AE3384" s="122" t="str">
        <f t="shared" si="957"/>
        <v/>
      </c>
      <c r="AF3384" s="123" t="str">
        <f t="shared" si="958"/>
        <v>Qtr 1</v>
      </c>
      <c r="AG3384" s="122" t="str">
        <f t="shared" si="959"/>
        <v/>
      </c>
      <c r="AI3384" s="124" t="str">
        <f t="shared" si="960"/>
        <v/>
      </c>
      <c r="AK3384" s="103" t="str">
        <f t="shared" si="961"/>
        <v/>
      </c>
      <c r="AL3384" s="104" t="str">
        <f t="shared" si="962"/>
        <v/>
      </c>
      <c r="AN3384" s="37" t="str">
        <f>IF(AK3384="", "", COUNTIF(AK$11:AK$8010, "&lt;"&amp;AK3384)+1+COUNTIF(AK$11:AK3384, AK3384)-1)</f>
        <v/>
      </c>
      <c r="AO3384" s="37" t="str">
        <f>IF(AL3384="", "", COUNTIF(AL$11:AL$8010, "&gt;"&amp;AL3384)+1+COUNTIF(AL$11:AL3384, AL3384)-1)</f>
        <v/>
      </c>
    </row>
    <row r="3385" spans="1:41" x14ac:dyDescent="0.55000000000000004">
      <c r="A3385" s="5"/>
      <c r="B3385" s="284"/>
      <c r="C3385" s="285"/>
      <c r="D3385" s="286"/>
      <c r="E3385" s="287"/>
      <c r="F3385" s="288"/>
      <c r="G3385" s="5"/>
      <c r="J3385" s="7" t="str">
        <f t="shared" si="945"/>
        <v/>
      </c>
      <c r="K3385" s="48" t="str">
        <f t="shared" si="946"/>
        <v/>
      </c>
      <c r="L3385" s="48" t="str">
        <f t="shared" si="947"/>
        <v/>
      </c>
      <c r="M3385" s="49" t="str">
        <f t="shared" si="948"/>
        <v/>
      </c>
      <c r="U3385" s="103" t="str">
        <f t="shared" si="949"/>
        <v/>
      </c>
      <c r="V3385" s="77" t="str">
        <f t="shared" si="950"/>
        <v/>
      </c>
      <c r="W3385" s="37" t="str">
        <f t="shared" si="951"/>
        <v/>
      </c>
      <c r="X3385" s="7" t="str">
        <f t="shared" si="952"/>
        <v/>
      </c>
      <c r="Y3385" s="37" t="str">
        <f t="shared" si="953"/>
        <v/>
      </c>
      <c r="AA3385" s="54" t="str">
        <f t="shared" si="954"/>
        <v/>
      </c>
      <c r="AC3385" s="121" t="str">
        <f t="shared" si="955"/>
        <v/>
      </c>
      <c r="AD3385" s="111" t="str">
        <f t="shared" si="956"/>
        <v/>
      </c>
      <c r="AE3385" s="122" t="str">
        <f t="shared" si="957"/>
        <v/>
      </c>
      <c r="AF3385" s="123" t="str">
        <f t="shared" si="958"/>
        <v>Qtr 1</v>
      </c>
      <c r="AG3385" s="122" t="str">
        <f t="shared" si="959"/>
        <v/>
      </c>
      <c r="AI3385" s="124" t="str">
        <f t="shared" si="960"/>
        <v/>
      </c>
      <c r="AK3385" s="103" t="str">
        <f t="shared" si="961"/>
        <v/>
      </c>
      <c r="AL3385" s="104" t="str">
        <f t="shared" si="962"/>
        <v/>
      </c>
      <c r="AN3385" s="37" t="str">
        <f>IF(AK3385="", "", COUNTIF(AK$11:AK$8010, "&lt;"&amp;AK3385)+1+COUNTIF(AK$11:AK3385, AK3385)-1)</f>
        <v/>
      </c>
      <c r="AO3385" s="37" t="str">
        <f>IF(AL3385="", "", COUNTIF(AL$11:AL$8010, "&gt;"&amp;AL3385)+1+COUNTIF(AL$11:AL3385, AL3385)-1)</f>
        <v/>
      </c>
    </row>
    <row r="3386" spans="1:41" x14ac:dyDescent="0.55000000000000004">
      <c r="A3386" s="5"/>
      <c r="B3386" s="284"/>
      <c r="C3386" s="285"/>
      <c r="D3386" s="286"/>
      <c r="E3386" s="287"/>
      <c r="F3386" s="288"/>
      <c r="G3386" s="5"/>
      <c r="J3386" s="7" t="str">
        <f t="shared" si="945"/>
        <v/>
      </c>
      <c r="K3386" s="48" t="str">
        <f t="shared" si="946"/>
        <v/>
      </c>
      <c r="L3386" s="48" t="str">
        <f t="shared" si="947"/>
        <v/>
      </c>
      <c r="M3386" s="49" t="str">
        <f t="shared" si="948"/>
        <v/>
      </c>
      <c r="U3386" s="103" t="str">
        <f t="shared" si="949"/>
        <v/>
      </c>
      <c r="V3386" s="77" t="str">
        <f t="shared" si="950"/>
        <v/>
      </c>
      <c r="W3386" s="37" t="str">
        <f t="shared" si="951"/>
        <v/>
      </c>
      <c r="X3386" s="7" t="str">
        <f t="shared" si="952"/>
        <v/>
      </c>
      <c r="Y3386" s="37" t="str">
        <f t="shared" si="953"/>
        <v/>
      </c>
      <c r="AA3386" s="54" t="str">
        <f t="shared" si="954"/>
        <v/>
      </c>
      <c r="AC3386" s="121" t="str">
        <f t="shared" si="955"/>
        <v/>
      </c>
      <c r="AD3386" s="111" t="str">
        <f t="shared" si="956"/>
        <v/>
      </c>
      <c r="AE3386" s="122" t="str">
        <f t="shared" si="957"/>
        <v/>
      </c>
      <c r="AF3386" s="123" t="str">
        <f t="shared" si="958"/>
        <v>Qtr 1</v>
      </c>
      <c r="AG3386" s="122" t="str">
        <f t="shared" si="959"/>
        <v/>
      </c>
      <c r="AI3386" s="124" t="str">
        <f t="shared" si="960"/>
        <v/>
      </c>
      <c r="AK3386" s="103" t="str">
        <f t="shared" si="961"/>
        <v/>
      </c>
      <c r="AL3386" s="104" t="str">
        <f t="shared" si="962"/>
        <v/>
      </c>
      <c r="AN3386" s="37" t="str">
        <f>IF(AK3386="", "", COUNTIF(AK$11:AK$8010, "&lt;"&amp;AK3386)+1+COUNTIF(AK$11:AK3386, AK3386)-1)</f>
        <v/>
      </c>
      <c r="AO3386" s="37" t="str">
        <f>IF(AL3386="", "", COUNTIF(AL$11:AL$8010, "&gt;"&amp;AL3386)+1+COUNTIF(AL$11:AL3386, AL3386)-1)</f>
        <v/>
      </c>
    </row>
    <row r="3387" spans="1:41" x14ac:dyDescent="0.55000000000000004">
      <c r="A3387" s="5"/>
      <c r="B3387" s="284"/>
      <c r="C3387" s="285"/>
      <c r="D3387" s="286"/>
      <c r="E3387" s="287"/>
      <c r="F3387" s="288"/>
      <c r="G3387" s="5"/>
      <c r="J3387" s="7" t="str">
        <f t="shared" si="945"/>
        <v/>
      </c>
      <c r="K3387" s="48" t="str">
        <f t="shared" si="946"/>
        <v/>
      </c>
      <c r="L3387" s="48" t="str">
        <f t="shared" si="947"/>
        <v/>
      </c>
      <c r="M3387" s="49" t="str">
        <f t="shared" si="948"/>
        <v/>
      </c>
      <c r="U3387" s="103" t="str">
        <f t="shared" si="949"/>
        <v/>
      </c>
      <c r="V3387" s="77" t="str">
        <f t="shared" si="950"/>
        <v/>
      </c>
      <c r="W3387" s="37" t="str">
        <f t="shared" si="951"/>
        <v/>
      </c>
      <c r="X3387" s="7" t="str">
        <f t="shared" si="952"/>
        <v/>
      </c>
      <c r="Y3387" s="37" t="str">
        <f t="shared" si="953"/>
        <v/>
      </c>
      <c r="AA3387" s="54" t="str">
        <f t="shared" si="954"/>
        <v/>
      </c>
      <c r="AC3387" s="121" t="str">
        <f t="shared" si="955"/>
        <v/>
      </c>
      <c r="AD3387" s="111" t="str">
        <f t="shared" si="956"/>
        <v/>
      </c>
      <c r="AE3387" s="122" t="str">
        <f t="shared" si="957"/>
        <v/>
      </c>
      <c r="AF3387" s="123" t="str">
        <f t="shared" si="958"/>
        <v>Qtr 1</v>
      </c>
      <c r="AG3387" s="122" t="str">
        <f t="shared" si="959"/>
        <v/>
      </c>
      <c r="AI3387" s="124" t="str">
        <f t="shared" si="960"/>
        <v/>
      </c>
      <c r="AK3387" s="103" t="str">
        <f t="shared" si="961"/>
        <v/>
      </c>
      <c r="AL3387" s="104" t="str">
        <f t="shared" si="962"/>
        <v/>
      </c>
      <c r="AN3387" s="37" t="str">
        <f>IF(AK3387="", "", COUNTIF(AK$11:AK$8010, "&lt;"&amp;AK3387)+1+COUNTIF(AK$11:AK3387, AK3387)-1)</f>
        <v/>
      </c>
      <c r="AO3387" s="37" t="str">
        <f>IF(AL3387="", "", COUNTIF(AL$11:AL$8010, "&gt;"&amp;AL3387)+1+COUNTIF(AL$11:AL3387, AL3387)-1)</f>
        <v/>
      </c>
    </row>
    <row r="3388" spans="1:41" x14ac:dyDescent="0.55000000000000004">
      <c r="A3388" s="5"/>
      <c r="B3388" s="284"/>
      <c r="C3388" s="285"/>
      <c r="D3388" s="286"/>
      <c r="E3388" s="287"/>
      <c r="F3388" s="288"/>
      <c r="G3388" s="5"/>
      <c r="J3388" s="7" t="str">
        <f t="shared" si="945"/>
        <v/>
      </c>
      <c r="K3388" s="48" t="str">
        <f t="shared" si="946"/>
        <v/>
      </c>
      <c r="L3388" s="48" t="str">
        <f t="shared" si="947"/>
        <v/>
      </c>
      <c r="M3388" s="49" t="str">
        <f t="shared" si="948"/>
        <v/>
      </c>
      <c r="U3388" s="103" t="str">
        <f t="shared" si="949"/>
        <v/>
      </c>
      <c r="V3388" s="77" t="str">
        <f t="shared" si="950"/>
        <v/>
      </c>
      <c r="W3388" s="37" t="str">
        <f t="shared" si="951"/>
        <v/>
      </c>
      <c r="X3388" s="7" t="str">
        <f t="shared" si="952"/>
        <v/>
      </c>
      <c r="Y3388" s="37" t="str">
        <f t="shared" si="953"/>
        <v/>
      </c>
      <c r="AA3388" s="54" t="str">
        <f t="shared" si="954"/>
        <v/>
      </c>
      <c r="AC3388" s="121" t="str">
        <f t="shared" si="955"/>
        <v/>
      </c>
      <c r="AD3388" s="111" t="str">
        <f t="shared" si="956"/>
        <v/>
      </c>
      <c r="AE3388" s="122" t="str">
        <f t="shared" si="957"/>
        <v/>
      </c>
      <c r="AF3388" s="123" t="str">
        <f t="shared" si="958"/>
        <v>Qtr 1</v>
      </c>
      <c r="AG3388" s="122" t="str">
        <f t="shared" si="959"/>
        <v/>
      </c>
      <c r="AI3388" s="124" t="str">
        <f t="shared" si="960"/>
        <v/>
      </c>
      <c r="AK3388" s="103" t="str">
        <f t="shared" si="961"/>
        <v/>
      </c>
      <c r="AL3388" s="104" t="str">
        <f t="shared" si="962"/>
        <v/>
      </c>
      <c r="AN3388" s="37" t="str">
        <f>IF(AK3388="", "", COUNTIF(AK$11:AK$8010, "&lt;"&amp;AK3388)+1+COUNTIF(AK$11:AK3388, AK3388)-1)</f>
        <v/>
      </c>
      <c r="AO3388" s="37" t="str">
        <f>IF(AL3388="", "", COUNTIF(AL$11:AL$8010, "&gt;"&amp;AL3388)+1+COUNTIF(AL$11:AL3388, AL3388)-1)</f>
        <v/>
      </c>
    </row>
    <row r="3389" spans="1:41" x14ac:dyDescent="0.55000000000000004">
      <c r="A3389" s="5"/>
      <c r="B3389" s="284"/>
      <c r="C3389" s="285"/>
      <c r="D3389" s="286"/>
      <c r="E3389" s="287"/>
      <c r="F3389" s="288"/>
      <c r="G3389" s="5"/>
      <c r="J3389" s="7" t="str">
        <f t="shared" si="945"/>
        <v/>
      </c>
      <c r="K3389" s="48" t="str">
        <f t="shared" si="946"/>
        <v/>
      </c>
      <c r="L3389" s="48" t="str">
        <f t="shared" si="947"/>
        <v/>
      </c>
      <c r="M3389" s="49" t="str">
        <f t="shared" si="948"/>
        <v/>
      </c>
      <c r="U3389" s="103" t="str">
        <f t="shared" si="949"/>
        <v/>
      </c>
      <c r="V3389" s="77" t="str">
        <f t="shared" si="950"/>
        <v/>
      </c>
      <c r="W3389" s="37" t="str">
        <f t="shared" si="951"/>
        <v/>
      </c>
      <c r="X3389" s="7" t="str">
        <f t="shared" si="952"/>
        <v/>
      </c>
      <c r="Y3389" s="37" t="str">
        <f t="shared" si="953"/>
        <v/>
      </c>
      <c r="AA3389" s="54" t="str">
        <f t="shared" si="954"/>
        <v/>
      </c>
      <c r="AC3389" s="121" t="str">
        <f t="shared" si="955"/>
        <v/>
      </c>
      <c r="AD3389" s="111" t="str">
        <f t="shared" si="956"/>
        <v/>
      </c>
      <c r="AE3389" s="122" t="str">
        <f t="shared" si="957"/>
        <v/>
      </c>
      <c r="AF3389" s="123" t="str">
        <f t="shared" si="958"/>
        <v>Qtr 1</v>
      </c>
      <c r="AG3389" s="122" t="str">
        <f t="shared" si="959"/>
        <v/>
      </c>
      <c r="AI3389" s="124" t="str">
        <f t="shared" si="960"/>
        <v/>
      </c>
      <c r="AK3389" s="103" t="str">
        <f t="shared" si="961"/>
        <v/>
      </c>
      <c r="AL3389" s="104" t="str">
        <f t="shared" si="962"/>
        <v/>
      </c>
      <c r="AN3389" s="37" t="str">
        <f>IF(AK3389="", "", COUNTIF(AK$11:AK$8010, "&lt;"&amp;AK3389)+1+COUNTIF(AK$11:AK3389, AK3389)-1)</f>
        <v/>
      </c>
      <c r="AO3389" s="37" t="str">
        <f>IF(AL3389="", "", COUNTIF(AL$11:AL$8010, "&gt;"&amp;AL3389)+1+COUNTIF(AL$11:AL3389, AL3389)-1)</f>
        <v/>
      </c>
    </row>
    <row r="3390" spans="1:41" x14ac:dyDescent="0.55000000000000004">
      <c r="A3390" s="5"/>
      <c r="B3390" s="284"/>
      <c r="C3390" s="285"/>
      <c r="D3390" s="286"/>
      <c r="E3390" s="287"/>
      <c r="F3390" s="288"/>
      <c r="G3390" s="5"/>
      <c r="J3390" s="7" t="str">
        <f t="shared" si="945"/>
        <v/>
      </c>
      <c r="K3390" s="48" t="str">
        <f t="shared" si="946"/>
        <v/>
      </c>
      <c r="L3390" s="48" t="str">
        <f t="shared" si="947"/>
        <v/>
      </c>
      <c r="M3390" s="49" t="str">
        <f t="shared" si="948"/>
        <v/>
      </c>
      <c r="U3390" s="103" t="str">
        <f t="shared" si="949"/>
        <v/>
      </c>
      <c r="V3390" s="77" t="str">
        <f t="shared" si="950"/>
        <v/>
      </c>
      <c r="W3390" s="37" t="str">
        <f t="shared" si="951"/>
        <v/>
      </c>
      <c r="X3390" s="7" t="str">
        <f t="shared" si="952"/>
        <v/>
      </c>
      <c r="Y3390" s="37" t="str">
        <f t="shared" si="953"/>
        <v/>
      </c>
      <c r="AA3390" s="54" t="str">
        <f t="shared" si="954"/>
        <v/>
      </c>
      <c r="AC3390" s="121" t="str">
        <f t="shared" si="955"/>
        <v/>
      </c>
      <c r="AD3390" s="111" t="str">
        <f t="shared" si="956"/>
        <v/>
      </c>
      <c r="AE3390" s="122" t="str">
        <f t="shared" si="957"/>
        <v/>
      </c>
      <c r="AF3390" s="123" t="str">
        <f t="shared" si="958"/>
        <v>Qtr 1</v>
      </c>
      <c r="AG3390" s="122" t="str">
        <f t="shared" si="959"/>
        <v/>
      </c>
      <c r="AI3390" s="124" t="str">
        <f t="shared" si="960"/>
        <v/>
      </c>
      <c r="AK3390" s="103" t="str">
        <f t="shared" si="961"/>
        <v/>
      </c>
      <c r="AL3390" s="104" t="str">
        <f t="shared" si="962"/>
        <v/>
      </c>
      <c r="AN3390" s="37" t="str">
        <f>IF(AK3390="", "", COUNTIF(AK$11:AK$8010, "&lt;"&amp;AK3390)+1+COUNTIF(AK$11:AK3390, AK3390)-1)</f>
        <v/>
      </c>
      <c r="AO3390" s="37" t="str">
        <f>IF(AL3390="", "", COUNTIF(AL$11:AL$8010, "&gt;"&amp;AL3390)+1+COUNTIF(AL$11:AL3390, AL3390)-1)</f>
        <v/>
      </c>
    </row>
    <row r="3391" spans="1:41" x14ac:dyDescent="0.55000000000000004">
      <c r="A3391" s="5"/>
      <c r="B3391" s="284"/>
      <c r="C3391" s="285"/>
      <c r="D3391" s="286"/>
      <c r="E3391" s="287"/>
      <c r="F3391" s="288"/>
      <c r="G3391" s="5"/>
      <c r="J3391" s="7" t="str">
        <f t="shared" si="945"/>
        <v/>
      </c>
      <c r="K3391" s="48" t="str">
        <f t="shared" si="946"/>
        <v/>
      </c>
      <c r="L3391" s="48" t="str">
        <f t="shared" si="947"/>
        <v/>
      </c>
      <c r="M3391" s="49" t="str">
        <f t="shared" si="948"/>
        <v/>
      </c>
      <c r="U3391" s="103" t="str">
        <f t="shared" si="949"/>
        <v/>
      </c>
      <c r="V3391" s="77" t="str">
        <f t="shared" si="950"/>
        <v/>
      </c>
      <c r="W3391" s="37" t="str">
        <f t="shared" si="951"/>
        <v/>
      </c>
      <c r="X3391" s="7" t="str">
        <f t="shared" si="952"/>
        <v/>
      </c>
      <c r="Y3391" s="37" t="str">
        <f t="shared" si="953"/>
        <v/>
      </c>
      <c r="AA3391" s="54" t="str">
        <f t="shared" si="954"/>
        <v/>
      </c>
      <c r="AC3391" s="121" t="str">
        <f t="shared" si="955"/>
        <v/>
      </c>
      <c r="AD3391" s="111" t="str">
        <f t="shared" si="956"/>
        <v/>
      </c>
      <c r="AE3391" s="122" t="str">
        <f t="shared" si="957"/>
        <v/>
      </c>
      <c r="AF3391" s="123" t="str">
        <f t="shared" si="958"/>
        <v>Qtr 1</v>
      </c>
      <c r="AG3391" s="122" t="str">
        <f t="shared" si="959"/>
        <v/>
      </c>
      <c r="AI3391" s="124" t="str">
        <f t="shared" si="960"/>
        <v/>
      </c>
      <c r="AK3391" s="103" t="str">
        <f t="shared" si="961"/>
        <v/>
      </c>
      <c r="AL3391" s="104" t="str">
        <f t="shared" si="962"/>
        <v/>
      </c>
      <c r="AN3391" s="37" t="str">
        <f>IF(AK3391="", "", COUNTIF(AK$11:AK$8010, "&lt;"&amp;AK3391)+1+COUNTIF(AK$11:AK3391, AK3391)-1)</f>
        <v/>
      </c>
      <c r="AO3391" s="37" t="str">
        <f>IF(AL3391="", "", COUNTIF(AL$11:AL$8010, "&gt;"&amp;AL3391)+1+COUNTIF(AL$11:AL3391, AL3391)-1)</f>
        <v/>
      </c>
    </row>
    <row r="3392" spans="1:41" x14ac:dyDescent="0.55000000000000004">
      <c r="A3392" s="5"/>
      <c r="B3392" s="284"/>
      <c r="C3392" s="285"/>
      <c r="D3392" s="286"/>
      <c r="E3392" s="287"/>
      <c r="F3392" s="288"/>
      <c r="G3392" s="5"/>
      <c r="J3392" s="7" t="str">
        <f t="shared" si="945"/>
        <v/>
      </c>
      <c r="K3392" s="48" t="str">
        <f t="shared" si="946"/>
        <v/>
      </c>
      <c r="L3392" s="48" t="str">
        <f t="shared" si="947"/>
        <v/>
      </c>
      <c r="M3392" s="49" t="str">
        <f t="shared" si="948"/>
        <v/>
      </c>
      <c r="U3392" s="103" t="str">
        <f t="shared" si="949"/>
        <v/>
      </c>
      <c r="V3392" s="77" t="str">
        <f t="shared" si="950"/>
        <v/>
      </c>
      <c r="W3392" s="37" t="str">
        <f t="shared" si="951"/>
        <v/>
      </c>
      <c r="X3392" s="7" t="str">
        <f t="shared" si="952"/>
        <v/>
      </c>
      <c r="Y3392" s="37" t="str">
        <f t="shared" si="953"/>
        <v/>
      </c>
      <c r="AA3392" s="54" t="str">
        <f t="shared" si="954"/>
        <v/>
      </c>
      <c r="AC3392" s="121" t="str">
        <f t="shared" si="955"/>
        <v/>
      </c>
      <c r="AD3392" s="111" t="str">
        <f t="shared" si="956"/>
        <v/>
      </c>
      <c r="AE3392" s="122" t="str">
        <f t="shared" si="957"/>
        <v/>
      </c>
      <c r="AF3392" s="123" t="str">
        <f t="shared" si="958"/>
        <v>Qtr 1</v>
      </c>
      <c r="AG3392" s="122" t="str">
        <f t="shared" si="959"/>
        <v/>
      </c>
      <c r="AI3392" s="124" t="str">
        <f t="shared" si="960"/>
        <v/>
      </c>
      <c r="AK3392" s="103" t="str">
        <f t="shared" si="961"/>
        <v/>
      </c>
      <c r="AL3392" s="104" t="str">
        <f t="shared" si="962"/>
        <v/>
      </c>
      <c r="AN3392" s="37" t="str">
        <f>IF(AK3392="", "", COUNTIF(AK$11:AK$8010, "&lt;"&amp;AK3392)+1+COUNTIF(AK$11:AK3392, AK3392)-1)</f>
        <v/>
      </c>
      <c r="AO3392" s="37" t="str">
        <f>IF(AL3392="", "", COUNTIF(AL$11:AL$8010, "&gt;"&amp;AL3392)+1+COUNTIF(AL$11:AL3392, AL3392)-1)</f>
        <v/>
      </c>
    </row>
    <row r="3393" spans="1:41" x14ac:dyDescent="0.55000000000000004">
      <c r="A3393" s="5"/>
      <c r="B3393" s="284"/>
      <c r="C3393" s="285"/>
      <c r="D3393" s="286"/>
      <c r="E3393" s="287"/>
      <c r="F3393" s="288"/>
      <c r="G3393" s="5"/>
      <c r="J3393" s="7" t="str">
        <f t="shared" si="945"/>
        <v/>
      </c>
      <c r="K3393" s="48" t="str">
        <f t="shared" si="946"/>
        <v/>
      </c>
      <c r="L3393" s="48" t="str">
        <f t="shared" si="947"/>
        <v/>
      </c>
      <c r="M3393" s="49" t="str">
        <f t="shared" si="948"/>
        <v/>
      </c>
      <c r="U3393" s="103" t="str">
        <f t="shared" si="949"/>
        <v/>
      </c>
      <c r="V3393" s="77" t="str">
        <f t="shared" si="950"/>
        <v/>
      </c>
      <c r="W3393" s="37" t="str">
        <f t="shared" si="951"/>
        <v/>
      </c>
      <c r="X3393" s="7" t="str">
        <f t="shared" si="952"/>
        <v/>
      </c>
      <c r="Y3393" s="37" t="str">
        <f t="shared" si="953"/>
        <v/>
      </c>
      <c r="AA3393" s="54" t="str">
        <f t="shared" si="954"/>
        <v/>
      </c>
      <c r="AC3393" s="121" t="str">
        <f t="shared" si="955"/>
        <v/>
      </c>
      <c r="AD3393" s="111" t="str">
        <f t="shared" si="956"/>
        <v/>
      </c>
      <c r="AE3393" s="122" t="str">
        <f t="shared" si="957"/>
        <v/>
      </c>
      <c r="AF3393" s="123" t="str">
        <f t="shared" si="958"/>
        <v>Qtr 1</v>
      </c>
      <c r="AG3393" s="122" t="str">
        <f t="shared" si="959"/>
        <v/>
      </c>
      <c r="AI3393" s="124" t="str">
        <f t="shared" si="960"/>
        <v/>
      </c>
      <c r="AK3393" s="103" t="str">
        <f t="shared" si="961"/>
        <v/>
      </c>
      <c r="AL3393" s="104" t="str">
        <f t="shared" si="962"/>
        <v/>
      </c>
      <c r="AN3393" s="37" t="str">
        <f>IF(AK3393="", "", COUNTIF(AK$11:AK$8010, "&lt;"&amp;AK3393)+1+COUNTIF(AK$11:AK3393, AK3393)-1)</f>
        <v/>
      </c>
      <c r="AO3393" s="37" t="str">
        <f>IF(AL3393="", "", COUNTIF(AL$11:AL$8010, "&gt;"&amp;AL3393)+1+COUNTIF(AL$11:AL3393, AL3393)-1)</f>
        <v/>
      </c>
    </row>
    <row r="3394" spans="1:41" x14ac:dyDescent="0.55000000000000004">
      <c r="A3394" s="5"/>
      <c r="B3394" s="284"/>
      <c r="C3394" s="285"/>
      <c r="D3394" s="286"/>
      <c r="E3394" s="287"/>
      <c r="F3394" s="288"/>
      <c r="G3394" s="5"/>
      <c r="J3394" s="7" t="str">
        <f t="shared" si="945"/>
        <v/>
      </c>
      <c r="K3394" s="48" t="str">
        <f t="shared" si="946"/>
        <v/>
      </c>
      <c r="L3394" s="48" t="str">
        <f t="shared" si="947"/>
        <v/>
      </c>
      <c r="M3394" s="49" t="str">
        <f t="shared" si="948"/>
        <v/>
      </c>
      <c r="U3394" s="103" t="str">
        <f t="shared" si="949"/>
        <v/>
      </c>
      <c r="V3394" s="77" t="str">
        <f t="shared" si="950"/>
        <v/>
      </c>
      <c r="W3394" s="37" t="str">
        <f t="shared" si="951"/>
        <v/>
      </c>
      <c r="X3394" s="7" t="str">
        <f t="shared" si="952"/>
        <v/>
      </c>
      <c r="Y3394" s="37" t="str">
        <f t="shared" si="953"/>
        <v/>
      </c>
      <c r="AA3394" s="54" t="str">
        <f t="shared" si="954"/>
        <v/>
      </c>
      <c r="AC3394" s="121" t="str">
        <f t="shared" si="955"/>
        <v/>
      </c>
      <c r="AD3394" s="111" t="str">
        <f t="shared" si="956"/>
        <v/>
      </c>
      <c r="AE3394" s="122" t="str">
        <f t="shared" si="957"/>
        <v/>
      </c>
      <c r="AF3394" s="123" t="str">
        <f t="shared" si="958"/>
        <v>Qtr 1</v>
      </c>
      <c r="AG3394" s="122" t="str">
        <f t="shared" si="959"/>
        <v/>
      </c>
      <c r="AI3394" s="124" t="str">
        <f t="shared" si="960"/>
        <v/>
      </c>
      <c r="AK3394" s="103" t="str">
        <f t="shared" si="961"/>
        <v/>
      </c>
      <c r="AL3394" s="104" t="str">
        <f t="shared" si="962"/>
        <v/>
      </c>
      <c r="AN3394" s="37" t="str">
        <f>IF(AK3394="", "", COUNTIF(AK$11:AK$8010, "&lt;"&amp;AK3394)+1+COUNTIF(AK$11:AK3394, AK3394)-1)</f>
        <v/>
      </c>
      <c r="AO3394" s="37" t="str">
        <f>IF(AL3394="", "", COUNTIF(AL$11:AL$8010, "&gt;"&amp;AL3394)+1+COUNTIF(AL$11:AL3394, AL3394)-1)</f>
        <v/>
      </c>
    </row>
    <row r="3395" spans="1:41" x14ac:dyDescent="0.55000000000000004">
      <c r="A3395" s="5"/>
      <c r="B3395" s="284"/>
      <c r="C3395" s="285"/>
      <c r="D3395" s="286"/>
      <c r="E3395" s="287"/>
      <c r="F3395" s="288"/>
      <c r="G3395" s="5"/>
      <c r="J3395" s="7" t="str">
        <f t="shared" si="945"/>
        <v/>
      </c>
      <c r="K3395" s="48" t="str">
        <f t="shared" si="946"/>
        <v/>
      </c>
      <c r="L3395" s="48" t="str">
        <f t="shared" si="947"/>
        <v/>
      </c>
      <c r="M3395" s="49" t="str">
        <f t="shared" si="948"/>
        <v/>
      </c>
      <c r="U3395" s="103" t="str">
        <f t="shared" si="949"/>
        <v/>
      </c>
      <c r="V3395" s="77" t="str">
        <f t="shared" si="950"/>
        <v/>
      </c>
      <c r="W3395" s="37" t="str">
        <f t="shared" si="951"/>
        <v/>
      </c>
      <c r="X3395" s="7" t="str">
        <f t="shared" si="952"/>
        <v/>
      </c>
      <c r="Y3395" s="37" t="str">
        <f t="shared" si="953"/>
        <v/>
      </c>
      <c r="AA3395" s="54" t="str">
        <f t="shared" si="954"/>
        <v/>
      </c>
      <c r="AC3395" s="121" t="str">
        <f t="shared" si="955"/>
        <v/>
      </c>
      <c r="AD3395" s="111" t="str">
        <f t="shared" si="956"/>
        <v/>
      </c>
      <c r="AE3395" s="122" t="str">
        <f t="shared" si="957"/>
        <v/>
      </c>
      <c r="AF3395" s="123" t="str">
        <f t="shared" si="958"/>
        <v>Qtr 1</v>
      </c>
      <c r="AG3395" s="122" t="str">
        <f t="shared" si="959"/>
        <v/>
      </c>
      <c r="AI3395" s="124" t="str">
        <f t="shared" si="960"/>
        <v/>
      </c>
      <c r="AK3395" s="103" t="str">
        <f t="shared" si="961"/>
        <v/>
      </c>
      <c r="AL3395" s="104" t="str">
        <f t="shared" si="962"/>
        <v/>
      </c>
      <c r="AN3395" s="37" t="str">
        <f>IF(AK3395="", "", COUNTIF(AK$11:AK$8010, "&lt;"&amp;AK3395)+1+COUNTIF(AK$11:AK3395, AK3395)-1)</f>
        <v/>
      </c>
      <c r="AO3395" s="37" t="str">
        <f>IF(AL3395="", "", COUNTIF(AL$11:AL$8010, "&gt;"&amp;AL3395)+1+COUNTIF(AL$11:AL3395, AL3395)-1)</f>
        <v/>
      </c>
    </row>
    <row r="3396" spans="1:41" x14ac:dyDescent="0.55000000000000004">
      <c r="A3396" s="5"/>
      <c r="B3396" s="284"/>
      <c r="C3396" s="285"/>
      <c r="D3396" s="286"/>
      <c r="E3396" s="287"/>
      <c r="F3396" s="288"/>
      <c r="G3396" s="5"/>
      <c r="J3396" s="7" t="str">
        <f t="shared" si="945"/>
        <v/>
      </c>
      <c r="K3396" s="48" t="str">
        <f t="shared" si="946"/>
        <v/>
      </c>
      <c r="L3396" s="48" t="str">
        <f t="shared" si="947"/>
        <v/>
      </c>
      <c r="M3396" s="49" t="str">
        <f t="shared" si="948"/>
        <v/>
      </c>
      <c r="U3396" s="103" t="str">
        <f t="shared" si="949"/>
        <v/>
      </c>
      <c r="V3396" s="77" t="str">
        <f t="shared" si="950"/>
        <v/>
      </c>
      <c r="W3396" s="37" t="str">
        <f t="shared" si="951"/>
        <v/>
      </c>
      <c r="X3396" s="7" t="str">
        <f t="shared" si="952"/>
        <v/>
      </c>
      <c r="Y3396" s="37" t="str">
        <f t="shared" si="953"/>
        <v/>
      </c>
      <c r="AA3396" s="54" t="str">
        <f t="shared" si="954"/>
        <v/>
      </c>
      <c r="AC3396" s="121" t="str">
        <f t="shared" si="955"/>
        <v/>
      </c>
      <c r="AD3396" s="111" t="str">
        <f t="shared" si="956"/>
        <v/>
      </c>
      <c r="AE3396" s="122" t="str">
        <f t="shared" si="957"/>
        <v/>
      </c>
      <c r="AF3396" s="123" t="str">
        <f t="shared" si="958"/>
        <v>Qtr 1</v>
      </c>
      <c r="AG3396" s="122" t="str">
        <f t="shared" si="959"/>
        <v/>
      </c>
      <c r="AI3396" s="124" t="str">
        <f t="shared" si="960"/>
        <v/>
      </c>
      <c r="AK3396" s="103" t="str">
        <f t="shared" si="961"/>
        <v/>
      </c>
      <c r="AL3396" s="104" t="str">
        <f t="shared" si="962"/>
        <v/>
      </c>
      <c r="AN3396" s="37" t="str">
        <f>IF(AK3396="", "", COUNTIF(AK$11:AK$8010, "&lt;"&amp;AK3396)+1+COUNTIF(AK$11:AK3396, AK3396)-1)</f>
        <v/>
      </c>
      <c r="AO3396" s="37" t="str">
        <f>IF(AL3396="", "", COUNTIF(AL$11:AL$8010, "&gt;"&amp;AL3396)+1+COUNTIF(AL$11:AL3396, AL3396)-1)</f>
        <v/>
      </c>
    </row>
    <row r="3397" spans="1:41" x14ac:dyDescent="0.55000000000000004">
      <c r="A3397" s="5"/>
      <c r="B3397" s="284"/>
      <c r="C3397" s="285"/>
      <c r="D3397" s="286"/>
      <c r="E3397" s="287"/>
      <c r="F3397" s="288"/>
      <c r="G3397" s="5"/>
      <c r="J3397" s="7" t="str">
        <f t="shared" si="945"/>
        <v/>
      </c>
      <c r="K3397" s="48" t="str">
        <f t="shared" si="946"/>
        <v/>
      </c>
      <c r="L3397" s="48" t="str">
        <f t="shared" si="947"/>
        <v/>
      </c>
      <c r="M3397" s="49" t="str">
        <f t="shared" si="948"/>
        <v/>
      </c>
      <c r="U3397" s="103" t="str">
        <f t="shared" si="949"/>
        <v/>
      </c>
      <c r="V3397" s="77" t="str">
        <f t="shared" si="950"/>
        <v/>
      </c>
      <c r="W3397" s="37" t="str">
        <f t="shared" si="951"/>
        <v/>
      </c>
      <c r="X3397" s="7" t="str">
        <f t="shared" si="952"/>
        <v/>
      </c>
      <c r="Y3397" s="37" t="str">
        <f t="shared" si="953"/>
        <v/>
      </c>
      <c r="AA3397" s="54" t="str">
        <f t="shared" si="954"/>
        <v/>
      </c>
      <c r="AC3397" s="121" t="str">
        <f t="shared" si="955"/>
        <v/>
      </c>
      <c r="AD3397" s="111" t="str">
        <f t="shared" si="956"/>
        <v/>
      </c>
      <c r="AE3397" s="122" t="str">
        <f t="shared" si="957"/>
        <v/>
      </c>
      <c r="AF3397" s="123" t="str">
        <f t="shared" si="958"/>
        <v>Qtr 1</v>
      </c>
      <c r="AG3397" s="122" t="str">
        <f t="shared" si="959"/>
        <v/>
      </c>
      <c r="AI3397" s="124" t="str">
        <f t="shared" si="960"/>
        <v/>
      </c>
      <c r="AK3397" s="103" t="str">
        <f t="shared" si="961"/>
        <v/>
      </c>
      <c r="AL3397" s="104" t="str">
        <f t="shared" si="962"/>
        <v/>
      </c>
      <c r="AN3397" s="37" t="str">
        <f>IF(AK3397="", "", COUNTIF(AK$11:AK$8010, "&lt;"&amp;AK3397)+1+COUNTIF(AK$11:AK3397, AK3397)-1)</f>
        <v/>
      </c>
      <c r="AO3397" s="37" t="str">
        <f>IF(AL3397="", "", COUNTIF(AL$11:AL$8010, "&gt;"&amp;AL3397)+1+COUNTIF(AL$11:AL3397, AL3397)-1)</f>
        <v/>
      </c>
    </row>
    <row r="3398" spans="1:41" x14ac:dyDescent="0.55000000000000004">
      <c r="A3398" s="5"/>
      <c r="B3398" s="284"/>
      <c r="C3398" s="285"/>
      <c r="D3398" s="286"/>
      <c r="E3398" s="287"/>
      <c r="F3398" s="288"/>
      <c r="G3398" s="5"/>
      <c r="J3398" s="7" t="str">
        <f t="shared" si="945"/>
        <v/>
      </c>
      <c r="K3398" s="48" t="str">
        <f t="shared" si="946"/>
        <v/>
      </c>
      <c r="L3398" s="48" t="str">
        <f t="shared" si="947"/>
        <v/>
      </c>
      <c r="M3398" s="49" t="str">
        <f t="shared" si="948"/>
        <v/>
      </c>
      <c r="U3398" s="103" t="str">
        <f t="shared" si="949"/>
        <v/>
      </c>
      <c r="V3398" s="77" t="str">
        <f t="shared" si="950"/>
        <v/>
      </c>
      <c r="W3398" s="37" t="str">
        <f t="shared" si="951"/>
        <v/>
      </c>
      <c r="X3398" s="7" t="str">
        <f t="shared" si="952"/>
        <v/>
      </c>
      <c r="Y3398" s="37" t="str">
        <f t="shared" si="953"/>
        <v/>
      </c>
      <c r="AA3398" s="54" t="str">
        <f t="shared" si="954"/>
        <v/>
      </c>
      <c r="AC3398" s="121" t="str">
        <f t="shared" si="955"/>
        <v/>
      </c>
      <c r="AD3398" s="111" t="str">
        <f t="shared" si="956"/>
        <v/>
      </c>
      <c r="AE3398" s="122" t="str">
        <f t="shared" si="957"/>
        <v/>
      </c>
      <c r="AF3398" s="123" t="str">
        <f t="shared" si="958"/>
        <v>Qtr 1</v>
      </c>
      <c r="AG3398" s="122" t="str">
        <f t="shared" si="959"/>
        <v/>
      </c>
      <c r="AI3398" s="124" t="str">
        <f t="shared" si="960"/>
        <v/>
      </c>
      <c r="AK3398" s="103" t="str">
        <f t="shared" si="961"/>
        <v/>
      </c>
      <c r="AL3398" s="104" t="str">
        <f t="shared" si="962"/>
        <v/>
      </c>
      <c r="AN3398" s="37" t="str">
        <f>IF(AK3398="", "", COUNTIF(AK$11:AK$8010, "&lt;"&amp;AK3398)+1+COUNTIF(AK$11:AK3398, AK3398)-1)</f>
        <v/>
      </c>
      <c r="AO3398" s="37" t="str">
        <f>IF(AL3398="", "", COUNTIF(AL$11:AL$8010, "&gt;"&amp;AL3398)+1+COUNTIF(AL$11:AL3398, AL3398)-1)</f>
        <v/>
      </c>
    </row>
    <row r="3399" spans="1:41" x14ac:dyDescent="0.55000000000000004">
      <c r="A3399" s="5"/>
      <c r="B3399" s="284"/>
      <c r="C3399" s="285"/>
      <c r="D3399" s="286"/>
      <c r="E3399" s="287"/>
      <c r="F3399" s="288"/>
      <c r="G3399" s="5"/>
      <c r="J3399" s="7" t="str">
        <f t="shared" si="945"/>
        <v/>
      </c>
      <c r="K3399" s="48" t="str">
        <f t="shared" si="946"/>
        <v/>
      </c>
      <c r="L3399" s="48" t="str">
        <f t="shared" si="947"/>
        <v/>
      </c>
      <c r="M3399" s="49" t="str">
        <f t="shared" si="948"/>
        <v/>
      </c>
      <c r="U3399" s="103" t="str">
        <f t="shared" si="949"/>
        <v/>
      </c>
      <c r="V3399" s="77" t="str">
        <f t="shared" si="950"/>
        <v/>
      </c>
      <c r="W3399" s="37" t="str">
        <f t="shared" si="951"/>
        <v/>
      </c>
      <c r="X3399" s="7" t="str">
        <f t="shared" si="952"/>
        <v/>
      </c>
      <c r="Y3399" s="37" t="str">
        <f t="shared" si="953"/>
        <v/>
      </c>
      <c r="AA3399" s="54" t="str">
        <f t="shared" si="954"/>
        <v/>
      </c>
      <c r="AC3399" s="121" t="str">
        <f t="shared" si="955"/>
        <v/>
      </c>
      <c r="AD3399" s="111" t="str">
        <f t="shared" si="956"/>
        <v/>
      </c>
      <c r="AE3399" s="122" t="str">
        <f t="shared" si="957"/>
        <v/>
      </c>
      <c r="AF3399" s="123" t="str">
        <f t="shared" si="958"/>
        <v>Qtr 1</v>
      </c>
      <c r="AG3399" s="122" t="str">
        <f t="shared" si="959"/>
        <v/>
      </c>
      <c r="AI3399" s="124" t="str">
        <f t="shared" si="960"/>
        <v/>
      </c>
      <c r="AK3399" s="103" t="str">
        <f t="shared" si="961"/>
        <v/>
      </c>
      <c r="AL3399" s="104" t="str">
        <f t="shared" si="962"/>
        <v/>
      </c>
      <c r="AN3399" s="37" t="str">
        <f>IF(AK3399="", "", COUNTIF(AK$11:AK$8010, "&lt;"&amp;AK3399)+1+COUNTIF(AK$11:AK3399, AK3399)-1)</f>
        <v/>
      </c>
      <c r="AO3399" s="37" t="str">
        <f>IF(AL3399="", "", COUNTIF(AL$11:AL$8010, "&gt;"&amp;AL3399)+1+COUNTIF(AL$11:AL3399, AL3399)-1)</f>
        <v/>
      </c>
    </row>
    <row r="3400" spans="1:41" x14ac:dyDescent="0.55000000000000004">
      <c r="A3400" s="5"/>
      <c r="B3400" s="284"/>
      <c r="C3400" s="285"/>
      <c r="D3400" s="286"/>
      <c r="E3400" s="287"/>
      <c r="F3400" s="288"/>
      <c r="G3400" s="5"/>
      <c r="J3400" s="7" t="str">
        <f t="shared" si="945"/>
        <v/>
      </c>
      <c r="K3400" s="48" t="str">
        <f t="shared" si="946"/>
        <v/>
      </c>
      <c r="L3400" s="48" t="str">
        <f t="shared" si="947"/>
        <v/>
      </c>
      <c r="M3400" s="49" t="str">
        <f t="shared" si="948"/>
        <v/>
      </c>
      <c r="U3400" s="103" t="str">
        <f t="shared" si="949"/>
        <v/>
      </c>
      <c r="V3400" s="77" t="str">
        <f t="shared" si="950"/>
        <v/>
      </c>
      <c r="W3400" s="37" t="str">
        <f t="shared" si="951"/>
        <v/>
      </c>
      <c r="X3400" s="7" t="str">
        <f t="shared" si="952"/>
        <v/>
      </c>
      <c r="Y3400" s="37" t="str">
        <f t="shared" si="953"/>
        <v/>
      </c>
      <c r="AA3400" s="54" t="str">
        <f t="shared" si="954"/>
        <v/>
      </c>
      <c r="AC3400" s="121" t="str">
        <f t="shared" si="955"/>
        <v/>
      </c>
      <c r="AD3400" s="111" t="str">
        <f t="shared" si="956"/>
        <v/>
      </c>
      <c r="AE3400" s="122" t="str">
        <f t="shared" si="957"/>
        <v/>
      </c>
      <c r="AF3400" s="123" t="str">
        <f t="shared" si="958"/>
        <v>Qtr 1</v>
      </c>
      <c r="AG3400" s="122" t="str">
        <f t="shared" si="959"/>
        <v/>
      </c>
      <c r="AI3400" s="124" t="str">
        <f t="shared" si="960"/>
        <v/>
      </c>
      <c r="AK3400" s="103" t="str">
        <f t="shared" si="961"/>
        <v/>
      </c>
      <c r="AL3400" s="104" t="str">
        <f t="shared" si="962"/>
        <v/>
      </c>
      <c r="AN3400" s="37" t="str">
        <f>IF(AK3400="", "", COUNTIF(AK$11:AK$8010, "&lt;"&amp;AK3400)+1+COUNTIF(AK$11:AK3400, AK3400)-1)</f>
        <v/>
      </c>
      <c r="AO3400" s="37" t="str">
        <f>IF(AL3400="", "", COUNTIF(AL$11:AL$8010, "&gt;"&amp;AL3400)+1+COUNTIF(AL$11:AL3400, AL3400)-1)</f>
        <v/>
      </c>
    </row>
    <row r="3401" spans="1:41" x14ac:dyDescent="0.55000000000000004">
      <c r="A3401" s="5"/>
      <c r="B3401" s="284"/>
      <c r="C3401" s="285"/>
      <c r="D3401" s="286"/>
      <c r="E3401" s="287"/>
      <c r="F3401" s="288"/>
      <c r="G3401" s="5"/>
      <c r="J3401" s="7" t="str">
        <f t="shared" si="945"/>
        <v/>
      </c>
      <c r="K3401" s="48" t="str">
        <f t="shared" si="946"/>
        <v/>
      </c>
      <c r="L3401" s="48" t="str">
        <f t="shared" si="947"/>
        <v/>
      </c>
      <c r="M3401" s="49" t="str">
        <f t="shared" si="948"/>
        <v/>
      </c>
      <c r="U3401" s="103" t="str">
        <f t="shared" si="949"/>
        <v/>
      </c>
      <c r="V3401" s="77" t="str">
        <f t="shared" si="950"/>
        <v/>
      </c>
      <c r="W3401" s="37" t="str">
        <f t="shared" si="951"/>
        <v/>
      </c>
      <c r="X3401" s="7" t="str">
        <f t="shared" si="952"/>
        <v/>
      </c>
      <c r="Y3401" s="37" t="str">
        <f t="shared" si="953"/>
        <v/>
      </c>
      <c r="AA3401" s="54" t="str">
        <f t="shared" si="954"/>
        <v/>
      </c>
      <c r="AC3401" s="121" t="str">
        <f t="shared" si="955"/>
        <v/>
      </c>
      <c r="AD3401" s="111" t="str">
        <f t="shared" si="956"/>
        <v/>
      </c>
      <c r="AE3401" s="122" t="str">
        <f t="shared" si="957"/>
        <v/>
      </c>
      <c r="AF3401" s="123" t="str">
        <f t="shared" si="958"/>
        <v>Qtr 1</v>
      </c>
      <c r="AG3401" s="122" t="str">
        <f t="shared" si="959"/>
        <v/>
      </c>
      <c r="AI3401" s="124" t="str">
        <f t="shared" si="960"/>
        <v/>
      </c>
      <c r="AK3401" s="103" t="str">
        <f t="shared" si="961"/>
        <v/>
      </c>
      <c r="AL3401" s="104" t="str">
        <f t="shared" si="962"/>
        <v/>
      </c>
      <c r="AN3401" s="37" t="str">
        <f>IF(AK3401="", "", COUNTIF(AK$11:AK$8010, "&lt;"&amp;AK3401)+1+COUNTIF(AK$11:AK3401, AK3401)-1)</f>
        <v/>
      </c>
      <c r="AO3401" s="37" t="str">
        <f>IF(AL3401="", "", COUNTIF(AL$11:AL$8010, "&gt;"&amp;AL3401)+1+COUNTIF(AL$11:AL3401, AL3401)-1)</f>
        <v/>
      </c>
    </row>
    <row r="3402" spans="1:41" x14ac:dyDescent="0.55000000000000004">
      <c r="A3402" s="5"/>
      <c r="B3402" s="284"/>
      <c r="C3402" s="285"/>
      <c r="D3402" s="286"/>
      <c r="E3402" s="287"/>
      <c r="F3402" s="288"/>
      <c r="G3402" s="5"/>
      <c r="J3402" s="7" t="str">
        <f t="shared" si="945"/>
        <v/>
      </c>
      <c r="K3402" s="48" t="str">
        <f t="shared" si="946"/>
        <v/>
      </c>
      <c r="L3402" s="48" t="str">
        <f t="shared" si="947"/>
        <v/>
      </c>
      <c r="M3402" s="49" t="str">
        <f t="shared" si="948"/>
        <v/>
      </c>
      <c r="U3402" s="103" t="str">
        <f t="shared" si="949"/>
        <v/>
      </c>
      <c r="V3402" s="77" t="str">
        <f t="shared" si="950"/>
        <v/>
      </c>
      <c r="W3402" s="37" t="str">
        <f t="shared" si="951"/>
        <v/>
      </c>
      <c r="X3402" s="7" t="str">
        <f t="shared" si="952"/>
        <v/>
      </c>
      <c r="Y3402" s="37" t="str">
        <f t="shared" si="953"/>
        <v/>
      </c>
      <c r="AA3402" s="54" t="str">
        <f t="shared" si="954"/>
        <v/>
      </c>
      <c r="AC3402" s="121" t="str">
        <f t="shared" si="955"/>
        <v/>
      </c>
      <c r="AD3402" s="111" t="str">
        <f t="shared" si="956"/>
        <v/>
      </c>
      <c r="AE3402" s="122" t="str">
        <f t="shared" si="957"/>
        <v/>
      </c>
      <c r="AF3402" s="123" t="str">
        <f t="shared" si="958"/>
        <v>Qtr 1</v>
      </c>
      <c r="AG3402" s="122" t="str">
        <f t="shared" si="959"/>
        <v/>
      </c>
      <c r="AI3402" s="124" t="str">
        <f t="shared" si="960"/>
        <v/>
      </c>
      <c r="AK3402" s="103" t="str">
        <f t="shared" si="961"/>
        <v/>
      </c>
      <c r="AL3402" s="104" t="str">
        <f t="shared" si="962"/>
        <v/>
      </c>
      <c r="AN3402" s="37" t="str">
        <f>IF(AK3402="", "", COUNTIF(AK$11:AK$8010, "&lt;"&amp;AK3402)+1+COUNTIF(AK$11:AK3402, AK3402)-1)</f>
        <v/>
      </c>
      <c r="AO3402" s="37" t="str">
        <f>IF(AL3402="", "", COUNTIF(AL$11:AL$8010, "&gt;"&amp;AL3402)+1+COUNTIF(AL$11:AL3402, AL3402)-1)</f>
        <v/>
      </c>
    </row>
    <row r="3403" spans="1:41" x14ac:dyDescent="0.55000000000000004">
      <c r="A3403" s="5"/>
      <c r="B3403" s="284"/>
      <c r="C3403" s="285"/>
      <c r="D3403" s="286"/>
      <c r="E3403" s="287"/>
      <c r="F3403" s="288"/>
      <c r="G3403" s="5"/>
      <c r="J3403" s="7" t="str">
        <f t="shared" si="945"/>
        <v/>
      </c>
      <c r="K3403" s="48" t="str">
        <f t="shared" si="946"/>
        <v/>
      </c>
      <c r="L3403" s="48" t="str">
        <f t="shared" si="947"/>
        <v/>
      </c>
      <c r="M3403" s="49" t="str">
        <f t="shared" si="948"/>
        <v/>
      </c>
      <c r="U3403" s="103" t="str">
        <f t="shared" si="949"/>
        <v/>
      </c>
      <c r="V3403" s="77" t="str">
        <f t="shared" si="950"/>
        <v/>
      </c>
      <c r="W3403" s="37" t="str">
        <f t="shared" si="951"/>
        <v/>
      </c>
      <c r="X3403" s="7" t="str">
        <f t="shared" si="952"/>
        <v/>
      </c>
      <c r="Y3403" s="37" t="str">
        <f t="shared" si="953"/>
        <v/>
      </c>
      <c r="AA3403" s="54" t="str">
        <f t="shared" si="954"/>
        <v/>
      </c>
      <c r="AC3403" s="121" t="str">
        <f t="shared" si="955"/>
        <v/>
      </c>
      <c r="AD3403" s="111" t="str">
        <f t="shared" si="956"/>
        <v/>
      </c>
      <c r="AE3403" s="122" t="str">
        <f t="shared" si="957"/>
        <v/>
      </c>
      <c r="AF3403" s="123" t="str">
        <f t="shared" si="958"/>
        <v>Qtr 1</v>
      </c>
      <c r="AG3403" s="122" t="str">
        <f t="shared" si="959"/>
        <v/>
      </c>
      <c r="AI3403" s="124" t="str">
        <f t="shared" si="960"/>
        <v/>
      </c>
      <c r="AK3403" s="103" t="str">
        <f t="shared" si="961"/>
        <v/>
      </c>
      <c r="AL3403" s="104" t="str">
        <f t="shared" si="962"/>
        <v/>
      </c>
      <c r="AN3403" s="37" t="str">
        <f>IF(AK3403="", "", COUNTIF(AK$11:AK$8010, "&lt;"&amp;AK3403)+1+COUNTIF(AK$11:AK3403, AK3403)-1)</f>
        <v/>
      </c>
      <c r="AO3403" s="37" t="str">
        <f>IF(AL3403="", "", COUNTIF(AL$11:AL$8010, "&gt;"&amp;AL3403)+1+COUNTIF(AL$11:AL3403, AL3403)-1)</f>
        <v/>
      </c>
    </row>
    <row r="3404" spans="1:41" x14ac:dyDescent="0.55000000000000004">
      <c r="A3404" s="5"/>
      <c r="B3404" s="284"/>
      <c r="C3404" s="285"/>
      <c r="D3404" s="286"/>
      <c r="E3404" s="287"/>
      <c r="F3404" s="288"/>
      <c r="G3404" s="5"/>
      <c r="J3404" s="7" t="str">
        <f t="shared" ref="J3404:J3467" si="963">IF(B3404="", "", IF(OR(B3404&lt;$O$4, B3404&gt;$O$5), "X", ""))</f>
        <v/>
      </c>
      <c r="K3404" s="48" t="str">
        <f t="shared" ref="K3404:K3467" si="964">IF(C3404="", "", IF(COUNTIF($O$10:$O$510, C3404)=0, "X", ""))</f>
        <v/>
      </c>
      <c r="L3404" s="48" t="str">
        <f t="shared" ref="L3404:L3467" si="965">IF(D3404="", "", IF(COUNTIF($Q$10:$Q$15, D3404)=0, "X", ""))</f>
        <v/>
      </c>
      <c r="M3404" s="49" t="str">
        <f t="shared" ref="M3404:M3467" si="966">IF(E3404="", "", IF(COUNTIF($S$10:$S$20, E3404)=0, "X", ""))</f>
        <v/>
      </c>
      <c r="U3404" s="103" t="str">
        <f t="shared" ref="U3404:U3467" si="967">IF($Q$4="", "", IF($C3404=$Q$4, IF($E3404&lt;0, $E3404, ""), ""))</f>
        <v/>
      </c>
      <c r="V3404" s="77" t="str">
        <f t="shared" ref="V3404:V3467" si="968">IF($Q$4="", "", IF($C3404=$Q$4, IF($E3404&gt;0, $E3404, ""), ""))</f>
        <v/>
      </c>
      <c r="W3404" s="37" t="str">
        <f t="shared" ref="W3404:W3467" si="969">IF($Q$4="", "", IF($C3404=$Q$4, IF($B3404="", "", TEXT($B3404, "mmm yyyy")), ""))</f>
        <v/>
      </c>
      <c r="X3404" s="7" t="str">
        <f t="shared" ref="X3404:X3467" si="970">IF(OR($Q$4="", $B3404=""), "", IF($C3404=$Q$4, IF(AND($B3404&gt;=$V$2, $B3404&lt;=$W$2), $U$2, IF(AND($B3404&gt;=$V$3, $B3404&lt;=$W$3), $U$3, IF(AND($B3404&gt;=$V$4, $B3404&lt;=$W$4), $U$4, IF(AND($B3404&gt;=$V$5, $B3404&lt;=$W$5), $U$5, "")))), ""))</f>
        <v/>
      </c>
      <c r="Y3404" s="37" t="str">
        <f t="shared" ref="Y3404:Y3467" si="971">IF($Q$4="", "", IF($C3404=$Q$4, IF($D3404="", "", $D3404), ""))</f>
        <v/>
      </c>
      <c r="AA3404" s="54" t="str">
        <f t="shared" ref="AA3404:AA3467" si="972">IF(OR($X3404="", $Y3404=""), "", CONCATENATE($Y3404, " - ", $X3404))</f>
        <v/>
      </c>
      <c r="AC3404" s="121" t="str">
        <f t="shared" ref="AC3404:AC3467" si="973">IF($E3404&lt;0, $E3404, "")</f>
        <v/>
      </c>
      <c r="AD3404" s="111" t="str">
        <f t="shared" ref="AD3404:AD3467" si="974">IF($E3404&gt;0, $E3404, "")</f>
        <v/>
      </c>
      <c r="AE3404" s="122" t="str">
        <f t="shared" ref="AE3404:AE3467" si="975">IF($B3404="", "", TEXT($B3404, "mmm yyyy"))</f>
        <v/>
      </c>
      <c r="AF3404" s="123" t="str">
        <f t="shared" ref="AF3404:AF3467" si="976">IF(AND($B3404&gt;=$V$2, $B3404&lt;=$W$2), $U$2, IF(AND($B3404&gt;=$V$3, $B3404&lt;=$W$3), $U$3, IF(AND($B3404&gt;=$V$4, $B3404&lt;=$W$4), $U$4, IF(AND($B3404&gt;=$V$5, $B3404&lt;=$W$5), $U$5, ""))))</f>
        <v>Qtr 1</v>
      </c>
      <c r="AG3404" s="122" t="str">
        <f t="shared" ref="AG3404:AG3467" si="977">IF($D3404="", "", $D3404)</f>
        <v/>
      </c>
      <c r="AI3404" s="124" t="str">
        <f t="shared" ref="AI3404:AI3467" si="978">IF(OR($AF3404="", $AG3404=""), "", CONCATENATE($AG3404, " - ", $AF3404))</f>
        <v/>
      </c>
      <c r="AK3404" s="103" t="str">
        <f t="shared" ref="AK3404:AK3467" si="979">IF($AK$7="", U3404, IF($AK$7=$X3404, U3404, ""))</f>
        <v/>
      </c>
      <c r="AL3404" s="104" t="str">
        <f t="shared" ref="AL3404:AL3467" si="980">IF($AK$7="", V3404, IF($AK$7=$X3404, V3404, ""))</f>
        <v/>
      </c>
      <c r="AN3404" s="37" t="str">
        <f>IF(AK3404="", "", COUNTIF(AK$11:AK$8010, "&lt;"&amp;AK3404)+1+COUNTIF(AK$11:AK3404, AK3404)-1)</f>
        <v/>
      </c>
      <c r="AO3404" s="37" t="str">
        <f>IF(AL3404="", "", COUNTIF(AL$11:AL$8010, "&gt;"&amp;AL3404)+1+COUNTIF(AL$11:AL3404, AL3404)-1)</f>
        <v/>
      </c>
    </row>
    <row r="3405" spans="1:41" x14ac:dyDescent="0.55000000000000004">
      <c r="A3405" s="5"/>
      <c r="B3405" s="284"/>
      <c r="C3405" s="285"/>
      <c r="D3405" s="286"/>
      <c r="E3405" s="287"/>
      <c r="F3405" s="288"/>
      <c r="G3405" s="5"/>
      <c r="J3405" s="7" t="str">
        <f t="shared" si="963"/>
        <v/>
      </c>
      <c r="K3405" s="48" t="str">
        <f t="shared" si="964"/>
        <v/>
      </c>
      <c r="L3405" s="48" t="str">
        <f t="shared" si="965"/>
        <v/>
      </c>
      <c r="M3405" s="49" t="str">
        <f t="shared" si="966"/>
        <v/>
      </c>
      <c r="U3405" s="103" t="str">
        <f t="shared" si="967"/>
        <v/>
      </c>
      <c r="V3405" s="77" t="str">
        <f t="shared" si="968"/>
        <v/>
      </c>
      <c r="W3405" s="37" t="str">
        <f t="shared" si="969"/>
        <v/>
      </c>
      <c r="X3405" s="7" t="str">
        <f t="shared" si="970"/>
        <v/>
      </c>
      <c r="Y3405" s="37" t="str">
        <f t="shared" si="971"/>
        <v/>
      </c>
      <c r="AA3405" s="54" t="str">
        <f t="shared" si="972"/>
        <v/>
      </c>
      <c r="AC3405" s="121" t="str">
        <f t="shared" si="973"/>
        <v/>
      </c>
      <c r="AD3405" s="111" t="str">
        <f t="shared" si="974"/>
        <v/>
      </c>
      <c r="AE3405" s="122" t="str">
        <f t="shared" si="975"/>
        <v/>
      </c>
      <c r="AF3405" s="123" t="str">
        <f t="shared" si="976"/>
        <v>Qtr 1</v>
      </c>
      <c r="AG3405" s="122" t="str">
        <f t="shared" si="977"/>
        <v/>
      </c>
      <c r="AI3405" s="124" t="str">
        <f t="shared" si="978"/>
        <v/>
      </c>
      <c r="AK3405" s="103" t="str">
        <f t="shared" si="979"/>
        <v/>
      </c>
      <c r="AL3405" s="104" t="str">
        <f t="shared" si="980"/>
        <v/>
      </c>
      <c r="AN3405" s="37" t="str">
        <f>IF(AK3405="", "", COUNTIF(AK$11:AK$8010, "&lt;"&amp;AK3405)+1+COUNTIF(AK$11:AK3405, AK3405)-1)</f>
        <v/>
      </c>
      <c r="AO3405" s="37" t="str">
        <f>IF(AL3405="", "", COUNTIF(AL$11:AL$8010, "&gt;"&amp;AL3405)+1+COUNTIF(AL$11:AL3405, AL3405)-1)</f>
        <v/>
      </c>
    </row>
    <row r="3406" spans="1:41" x14ac:dyDescent="0.55000000000000004">
      <c r="A3406" s="5"/>
      <c r="B3406" s="284"/>
      <c r="C3406" s="285"/>
      <c r="D3406" s="286"/>
      <c r="E3406" s="287"/>
      <c r="F3406" s="288"/>
      <c r="G3406" s="5"/>
      <c r="J3406" s="7" t="str">
        <f t="shared" si="963"/>
        <v/>
      </c>
      <c r="K3406" s="48" t="str">
        <f t="shared" si="964"/>
        <v/>
      </c>
      <c r="L3406" s="48" t="str">
        <f t="shared" si="965"/>
        <v/>
      </c>
      <c r="M3406" s="49" t="str">
        <f t="shared" si="966"/>
        <v/>
      </c>
      <c r="U3406" s="103" t="str">
        <f t="shared" si="967"/>
        <v/>
      </c>
      <c r="V3406" s="77" t="str">
        <f t="shared" si="968"/>
        <v/>
      </c>
      <c r="W3406" s="37" t="str">
        <f t="shared" si="969"/>
        <v/>
      </c>
      <c r="X3406" s="7" t="str">
        <f t="shared" si="970"/>
        <v/>
      </c>
      <c r="Y3406" s="37" t="str">
        <f t="shared" si="971"/>
        <v/>
      </c>
      <c r="AA3406" s="54" t="str">
        <f t="shared" si="972"/>
        <v/>
      </c>
      <c r="AC3406" s="121" t="str">
        <f t="shared" si="973"/>
        <v/>
      </c>
      <c r="AD3406" s="111" t="str">
        <f t="shared" si="974"/>
        <v/>
      </c>
      <c r="AE3406" s="122" t="str">
        <f t="shared" si="975"/>
        <v/>
      </c>
      <c r="AF3406" s="123" t="str">
        <f t="shared" si="976"/>
        <v>Qtr 1</v>
      </c>
      <c r="AG3406" s="122" t="str">
        <f t="shared" si="977"/>
        <v/>
      </c>
      <c r="AI3406" s="124" t="str">
        <f t="shared" si="978"/>
        <v/>
      </c>
      <c r="AK3406" s="103" t="str">
        <f t="shared" si="979"/>
        <v/>
      </c>
      <c r="AL3406" s="104" t="str">
        <f t="shared" si="980"/>
        <v/>
      </c>
      <c r="AN3406" s="37" t="str">
        <f>IF(AK3406="", "", COUNTIF(AK$11:AK$8010, "&lt;"&amp;AK3406)+1+COUNTIF(AK$11:AK3406, AK3406)-1)</f>
        <v/>
      </c>
      <c r="AO3406" s="37" t="str">
        <f>IF(AL3406="", "", COUNTIF(AL$11:AL$8010, "&gt;"&amp;AL3406)+1+COUNTIF(AL$11:AL3406, AL3406)-1)</f>
        <v/>
      </c>
    </row>
    <row r="3407" spans="1:41" x14ac:dyDescent="0.55000000000000004">
      <c r="A3407" s="5"/>
      <c r="B3407" s="284"/>
      <c r="C3407" s="285"/>
      <c r="D3407" s="286"/>
      <c r="E3407" s="287"/>
      <c r="F3407" s="288"/>
      <c r="G3407" s="5"/>
      <c r="J3407" s="7" t="str">
        <f t="shared" si="963"/>
        <v/>
      </c>
      <c r="K3407" s="48" t="str">
        <f t="shared" si="964"/>
        <v/>
      </c>
      <c r="L3407" s="48" t="str">
        <f t="shared" si="965"/>
        <v/>
      </c>
      <c r="M3407" s="49" t="str">
        <f t="shared" si="966"/>
        <v/>
      </c>
      <c r="U3407" s="103" t="str">
        <f t="shared" si="967"/>
        <v/>
      </c>
      <c r="V3407" s="77" t="str">
        <f t="shared" si="968"/>
        <v/>
      </c>
      <c r="W3407" s="37" t="str">
        <f t="shared" si="969"/>
        <v/>
      </c>
      <c r="X3407" s="7" t="str">
        <f t="shared" si="970"/>
        <v/>
      </c>
      <c r="Y3407" s="37" t="str">
        <f t="shared" si="971"/>
        <v/>
      </c>
      <c r="AA3407" s="54" t="str">
        <f t="shared" si="972"/>
        <v/>
      </c>
      <c r="AC3407" s="121" t="str">
        <f t="shared" si="973"/>
        <v/>
      </c>
      <c r="AD3407" s="111" t="str">
        <f t="shared" si="974"/>
        <v/>
      </c>
      <c r="AE3407" s="122" t="str">
        <f t="shared" si="975"/>
        <v/>
      </c>
      <c r="AF3407" s="123" t="str">
        <f t="shared" si="976"/>
        <v>Qtr 1</v>
      </c>
      <c r="AG3407" s="122" t="str">
        <f t="shared" si="977"/>
        <v/>
      </c>
      <c r="AI3407" s="124" t="str">
        <f t="shared" si="978"/>
        <v/>
      </c>
      <c r="AK3407" s="103" t="str">
        <f t="shared" si="979"/>
        <v/>
      </c>
      <c r="AL3407" s="104" t="str">
        <f t="shared" si="980"/>
        <v/>
      </c>
      <c r="AN3407" s="37" t="str">
        <f>IF(AK3407="", "", COUNTIF(AK$11:AK$8010, "&lt;"&amp;AK3407)+1+COUNTIF(AK$11:AK3407, AK3407)-1)</f>
        <v/>
      </c>
      <c r="AO3407" s="37" t="str">
        <f>IF(AL3407="", "", COUNTIF(AL$11:AL$8010, "&gt;"&amp;AL3407)+1+COUNTIF(AL$11:AL3407, AL3407)-1)</f>
        <v/>
      </c>
    </row>
    <row r="3408" spans="1:41" x14ac:dyDescent="0.55000000000000004">
      <c r="A3408" s="5"/>
      <c r="B3408" s="284"/>
      <c r="C3408" s="285"/>
      <c r="D3408" s="286"/>
      <c r="E3408" s="287"/>
      <c r="F3408" s="288"/>
      <c r="G3408" s="5"/>
      <c r="J3408" s="7" t="str">
        <f t="shared" si="963"/>
        <v/>
      </c>
      <c r="K3408" s="48" t="str">
        <f t="shared" si="964"/>
        <v/>
      </c>
      <c r="L3408" s="48" t="str">
        <f t="shared" si="965"/>
        <v/>
      </c>
      <c r="M3408" s="49" t="str">
        <f t="shared" si="966"/>
        <v/>
      </c>
      <c r="U3408" s="103" t="str">
        <f t="shared" si="967"/>
        <v/>
      </c>
      <c r="V3408" s="77" t="str">
        <f t="shared" si="968"/>
        <v/>
      </c>
      <c r="W3408" s="37" t="str">
        <f t="shared" si="969"/>
        <v/>
      </c>
      <c r="X3408" s="7" t="str">
        <f t="shared" si="970"/>
        <v/>
      </c>
      <c r="Y3408" s="37" t="str">
        <f t="shared" si="971"/>
        <v/>
      </c>
      <c r="AA3408" s="54" t="str">
        <f t="shared" si="972"/>
        <v/>
      </c>
      <c r="AC3408" s="121" t="str">
        <f t="shared" si="973"/>
        <v/>
      </c>
      <c r="AD3408" s="111" t="str">
        <f t="shared" si="974"/>
        <v/>
      </c>
      <c r="AE3408" s="122" t="str">
        <f t="shared" si="975"/>
        <v/>
      </c>
      <c r="AF3408" s="123" t="str">
        <f t="shared" si="976"/>
        <v>Qtr 1</v>
      </c>
      <c r="AG3408" s="122" t="str">
        <f t="shared" si="977"/>
        <v/>
      </c>
      <c r="AI3408" s="124" t="str">
        <f t="shared" si="978"/>
        <v/>
      </c>
      <c r="AK3408" s="103" t="str">
        <f t="shared" si="979"/>
        <v/>
      </c>
      <c r="AL3408" s="104" t="str">
        <f t="shared" si="980"/>
        <v/>
      </c>
      <c r="AN3408" s="37" t="str">
        <f>IF(AK3408="", "", COUNTIF(AK$11:AK$8010, "&lt;"&amp;AK3408)+1+COUNTIF(AK$11:AK3408, AK3408)-1)</f>
        <v/>
      </c>
      <c r="AO3408" s="37" t="str">
        <f>IF(AL3408="", "", COUNTIF(AL$11:AL$8010, "&gt;"&amp;AL3408)+1+COUNTIF(AL$11:AL3408, AL3408)-1)</f>
        <v/>
      </c>
    </row>
    <row r="3409" spans="1:41" x14ac:dyDescent="0.55000000000000004">
      <c r="A3409" s="5"/>
      <c r="B3409" s="284"/>
      <c r="C3409" s="285"/>
      <c r="D3409" s="286"/>
      <c r="E3409" s="287"/>
      <c r="F3409" s="288"/>
      <c r="G3409" s="5"/>
      <c r="J3409" s="7" t="str">
        <f t="shared" si="963"/>
        <v/>
      </c>
      <c r="K3409" s="48" t="str">
        <f t="shared" si="964"/>
        <v/>
      </c>
      <c r="L3409" s="48" t="str">
        <f t="shared" si="965"/>
        <v/>
      </c>
      <c r="M3409" s="49" t="str">
        <f t="shared" si="966"/>
        <v/>
      </c>
      <c r="U3409" s="103" t="str">
        <f t="shared" si="967"/>
        <v/>
      </c>
      <c r="V3409" s="77" t="str">
        <f t="shared" si="968"/>
        <v/>
      </c>
      <c r="W3409" s="37" t="str">
        <f t="shared" si="969"/>
        <v/>
      </c>
      <c r="X3409" s="7" t="str">
        <f t="shared" si="970"/>
        <v/>
      </c>
      <c r="Y3409" s="37" t="str">
        <f t="shared" si="971"/>
        <v/>
      </c>
      <c r="AA3409" s="54" t="str">
        <f t="shared" si="972"/>
        <v/>
      </c>
      <c r="AC3409" s="121" t="str">
        <f t="shared" si="973"/>
        <v/>
      </c>
      <c r="AD3409" s="111" t="str">
        <f t="shared" si="974"/>
        <v/>
      </c>
      <c r="AE3409" s="122" t="str">
        <f t="shared" si="975"/>
        <v/>
      </c>
      <c r="AF3409" s="123" t="str">
        <f t="shared" si="976"/>
        <v>Qtr 1</v>
      </c>
      <c r="AG3409" s="122" t="str">
        <f t="shared" si="977"/>
        <v/>
      </c>
      <c r="AI3409" s="124" t="str">
        <f t="shared" si="978"/>
        <v/>
      </c>
      <c r="AK3409" s="103" t="str">
        <f t="shared" si="979"/>
        <v/>
      </c>
      <c r="AL3409" s="104" t="str">
        <f t="shared" si="980"/>
        <v/>
      </c>
      <c r="AN3409" s="37" t="str">
        <f>IF(AK3409="", "", COUNTIF(AK$11:AK$8010, "&lt;"&amp;AK3409)+1+COUNTIF(AK$11:AK3409, AK3409)-1)</f>
        <v/>
      </c>
      <c r="AO3409" s="37" t="str">
        <f>IF(AL3409="", "", COUNTIF(AL$11:AL$8010, "&gt;"&amp;AL3409)+1+COUNTIF(AL$11:AL3409, AL3409)-1)</f>
        <v/>
      </c>
    </row>
    <row r="3410" spans="1:41" x14ac:dyDescent="0.55000000000000004">
      <c r="A3410" s="5"/>
      <c r="B3410" s="284"/>
      <c r="C3410" s="285"/>
      <c r="D3410" s="286"/>
      <c r="E3410" s="287"/>
      <c r="F3410" s="288"/>
      <c r="G3410" s="5"/>
      <c r="J3410" s="7" t="str">
        <f t="shared" si="963"/>
        <v/>
      </c>
      <c r="K3410" s="48" t="str">
        <f t="shared" si="964"/>
        <v/>
      </c>
      <c r="L3410" s="48" t="str">
        <f t="shared" si="965"/>
        <v/>
      </c>
      <c r="M3410" s="49" t="str">
        <f t="shared" si="966"/>
        <v/>
      </c>
      <c r="U3410" s="103" t="str">
        <f t="shared" si="967"/>
        <v/>
      </c>
      <c r="V3410" s="77" t="str">
        <f t="shared" si="968"/>
        <v/>
      </c>
      <c r="W3410" s="37" t="str">
        <f t="shared" si="969"/>
        <v/>
      </c>
      <c r="X3410" s="7" t="str">
        <f t="shared" si="970"/>
        <v/>
      </c>
      <c r="Y3410" s="37" t="str">
        <f t="shared" si="971"/>
        <v/>
      </c>
      <c r="AA3410" s="54" t="str">
        <f t="shared" si="972"/>
        <v/>
      </c>
      <c r="AC3410" s="121" t="str">
        <f t="shared" si="973"/>
        <v/>
      </c>
      <c r="AD3410" s="111" t="str">
        <f t="shared" si="974"/>
        <v/>
      </c>
      <c r="AE3410" s="122" t="str">
        <f t="shared" si="975"/>
        <v/>
      </c>
      <c r="AF3410" s="123" t="str">
        <f t="shared" si="976"/>
        <v>Qtr 1</v>
      </c>
      <c r="AG3410" s="122" t="str">
        <f t="shared" si="977"/>
        <v/>
      </c>
      <c r="AI3410" s="124" t="str">
        <f t="shared" si="978"/>
        <v/>
      </c>
      <c r="AK3410" s="103" t="str">
        <f t="shared" si="979"/>
        <v/>
      </c>
      <c r="AL3410" s="104" t="str">
        <f t="shared" si="980"/>
        <v/>
      </c>
      <c r="AN3410" s="37" t="str">
        <f>IF(AK3410="", "", COUNTIF(AK$11:AK$8010, "&lt;"&amp;AK3410)+1+COUNTIF(AK$11:AK3410, AK3410)-1)</f>
        <v/>
      </c>
      <c r="AO3410" s="37" t="str">
        <f>IF(AL3410="", "", COUNTIF(AL$11:AL$8010, "&gt;"&amp;AL3410)+1+COUNTIF(AL$11:AL3410, AL3410)-1)</f>
        <v/>
      </c>
    </row>
    <row r="3411" spans="1:41" x14ac:dyDescent="0.55000000000000004">
      <c r="A3411" s="5"/>
      <c r="B3411" s="284"/>
      <c r="C3411" s="285"/>
      <c r="D3411" s="286"/>
      <c r="E3411" s="287"/>
      <c r="F3411" s="288"/>
      <c r="G3411" s="5"/>
      <c r="J3411" s="7" t="str">
        <f t="shared" si="963"/>
        <v/>
      </c>
      <c r="K3411" s="48" t="str">
        <f t="shared" si="964"/>
        <v/>
      </c>
      <c r="L3411" s="48" t="str">
        <f t="shared" si="965"/>
        <v/>
      </c>
      <c r="M3411" s="49" t="str">
        <f t="shared" si="966"/>
        <v/>
      </c>
      <c r="U3411" s="103" t="str">
        <f t="shared" si="967"/>
        <v/>
      </c>
      <c r="V3411" s="77" t="str">
        <f t="shared" si="968"/>
        <v/>
      </c>
      <c r="W3411" s="37" t="str">
        <f t="shared" si="969"/>
        <v/>
      </c>
      <c r="X3411" s="7" t="str">
        <f t="shared" si="970"/>
        <v/>
      </c>
      <c r="Y3411" s="37" t="str">
        <f t="shared" si="971"/>
        <v/>
      </c>
      <c r="AA3411" s="54" t="str">
        <f t="shared" si="972"/>
        <v/>
      </c>
      <c r="AC3411" s="121" t="str">
        <f t="shared" si="973"/>
        <v/>
      </c>
      <c r="AD3411" s="111" t="str">
        <f t="shared" si="974"/>
        <v/>
      </c>
      <c r="AE3411" s="122" t="str">
        <f t="shared" si="975"/>
        <v/>
      </c>
      <c r="AF3411" s="123" t="str">
        <f t="shared" si="976"/>
        <v>Qtr 1</v>
      </c>
      <c r="AG3411" s="122" t="str">
        <f t="shared" si="977"/>
        <v/>
      </c>
      <c r="AI3411" s="124" t="str">
        <f t="shared" si="978"/>
        <v/>
      </c>
      <c r="AK3411" s="103" t="str">
        <f t="shared" si="979"/>
        <v/>
      </c>
      <c r="AL3411" s="104" t="str">
        <f t="shared" si="980"/>
        <v/>
      </c>
      <c r="AN3411" s="37" t="str">
        <f>IF(AK3411="", "", COUNTIF(AK$11:AK$8010, "&lt;"&amp;AK3411)+1+COUNTIF(AK$11:AK3411, AK3411)-1)</f>
        <v/>
      </c>
      <c r="AO3411" s="37" t="str">
        <f>IF(AL3411="", "", COUNTIF(AL$11:AL$8010, "&gt;"&amp;AL3411)+1+COUNTIF(AL$11:AL3411, AL3411)-1)</f>
        <v/>
      </c>
    </row>
    <row r="3412" spans="1:41" x14ac:dyDescent="0.55000000000000004">
      <c r="A3412" s="5"/>
      <c r="B3412" s="284"/>
      <c r="C3412" s="285"/>
      <c r="D3412" s="286"/>
      <c r="E3412" s="287"/>
      <c r="F3412" s="288"/>
      <c r="G3412" s="5"/>
      <c r="J3412" s="7" t="str">
        <f t="shared" si="963"/>
        <v/>
      </c>
      <c r="K3412" s="48" t="str">
        <f t="shared" si="964"/>
        <v/>
      </c>
      <c r="L3412" s="48" t="str">
        <f t="shared" si="965"/>
        <v/>
      </c>
      <c r="M3412" s="49" t="str">
        <f t="shared" si="966"/>
        <v/>
      </c>
      <c r="U3412" s="103" t="str">
        <f t="shared" si="967"/>
        <v/>
      </c>
      <c r="V3412" s="77" t="str">
        <f t="shared" si="968"/>
        <v/>
      </c>
      <c r="W3412" s="37" t="str">
        <f t="shared" si="969"/>
        <v/>
      </c>
      <c r="X3412" s="7" t="str">
        <f t="shared" si="970"/>
        <v/>
      </c>
      <c r="Y3412" s="37" t="str">
        <f t="shared" si="971"/>
        <v/>
      </c>
      <c r="AA3412" s="54" t="str">
        <f t="shared" si="972"/>
        <v/>
      </c>
      <c r="AC3412" s="121" t="str">
        <f t="shared" si="973"/>
        <v/>
      </c>
      <c r="AD3412" s="111" t="str">
        <f t="shared" si="974"/>
        <v/>
      </c>
      <c r="AE3412" s="122" t="str">
        <f t="shared" si="975"/>
        <v/>
      </c>
      <c r="AF3412" s="123" t="str">
        <f t="shared" si="976"/>
        <v>Qtr 1</v>
      </c>
      <c r="AG3412" s="122" t="str">
        <f t="shared" si="977"/>
        <v/>
      </c>
      <c r="AI3412" s="124" t="str">
        <f t="shared" si="978"/>
        <v/>
      </c>
      <c r="AK3412" s="103" t="str">
        <f t="shared" si="979"/>
        <v/>
      </c>
      <c r="AL3412" s="104" t="str">
        <f t="shared" si="980"/>
        <v/>
      </c>
      <c r="AN3412" s="37" t="str">
        <f>IF(AK3412="", "", COUNTIF(AK$11:AK$8010, "&lt;"&amp;AK3412)+1+COUNTIF(AK$11:AK3412, AK3412)-1)</f>
        <v/>
      </c>
      <c r="AO3412" s="37" t="str">
        <f>IF(AL3412="", "", COUNTIF(AL$11:AL$8010, "&gt;"&amp;AL3412)+1+COUNTIF(AL$11:AL3412, AL3412)-1)</f>
        <v/>
      </c>
    </row>
    <row r="3413" spans="1:41" x14ac:dyDescent="0.55000000000000004">
      <c r="A3413" s="5"/>
      <c r="B3413" s="284"/>
      <c r="C3413" s="285"/>
      <c r="D3413" s="286"/>
      <c r="E3413" s="287"/>
      <c r="F3413" s="288"/>
      <c r="G3413" s="5"/>
      <c r="J3413" s="7" t="str">
        <f t="shared" si="963"/>
        <v/>
      </c>
      <c r="K3413" s="48" t="str">
        <f t="shared" si="964"/>
        <v/>
      </c>
      <c r="L3413" s="48" t="str">
        <f t="shared" si="965"/>
        <v/>
      </c>
      <c r="M3413" s="49" t="str">
        <f t="shared" si="966"/>
        <v/>
      </c>
      <c r="U3413" s="103" t="str">
        <f t="shared" si="967"/>
        <v/>
      </c>
      <c r="V3413" s="77" t="str">
        <f t="shared" si="968"/>
        <v/>
      </c>
      <c r="W3413" s="37" t="str">
        <f t="shared" si="969"/>
        <v/>
      </c>
      <c r="X3413" s="7" t="str">
        <f t="shared" si="970"/>
        <v/>
      </c>
      <c r="Y3413" s="37" t="str">
        <f t="shared" si="971"/>
        <v/>
      </c>
      <c r="AA3413" s="54" t="str">
        <f t="shared" si="972"/>
        <v/>
      </c>
      <c r="AC3413" s="121" t="str">
        <f t="shared" si="973"/>
        <v/>
      </c>
      <c r="AD3413" s="111" t="str">
        <f t="shared" si="974"/>
        <v/>
      </c>
      <c r="AE3413" s="122" t="str">
        <f t="shared" si="975"/>
        <v/>
      </c>
      <c r="AF3413" s="123" t="str">
        <f t="shared" si="976"/>
        <v>Qtr 1</v>
      </c>
      <c r="AG3413" s="122" t="str">
        <f t="shared" si="977"/>
        <v/>
      </c>
      <c r="AI3413" s="124" t="str">
        <f t="shared" si="978"/>
        <v/>
      </c>
      <c r="AK3413" s="103" t="str">
        <f t="shared" si="979"/>
        <v/>
      </c>
      <c r="AL3413" s="104" t="str">
        <f t="shared" si="980"/>
        <v/>
      </c>
      <c r="AN3413" s="37" t="str">
        <f>IF(AK3413="", "", COUNTIF(AK$11:AK$8010, "&lt;"&amp;AK3413)+1+COUNTIF(AK$11:AK3413, AK3413)-1)</f>
        <v/>
      </c>
      <c r="AO3413" s="37" t="str">
        <f>IF(AL3413="", "", COUNTIF(AL$11:AL$8010, "&gt;"&amp;AL3413)+1+COUNTIF(AL$11:AL3413, AL3413)-1)</f>
        <v/>
      </c>
    </row>
    <row r="3414" spans="1:41" x14ac:dyDescent="0.55000000000000004">
      <c r="A3414" s="5"/>
      <c r="B3414" s="284"/>
      <c r="C3414" s="285"/>
      <c r="D3414" s="286"/>
      <c r="E3414" s="287"/>
      <c r="F3414" s="288"/>
      <c r="G3414" s="5"/>
      <c r="J3414" s="7" t="str">
        <f t="shared" si="963"/>
        <v/>
      </c>
      <c r="K3414" s="48" t="str">
        <f t="shared" si="964"/>
        <v/>
      </c>
      <c r="L3414" s="48" t="str">
        <f t="shared" si="965"/>
        <v/>
      </c>
      <c r="M3414" s="49" t="str">
        <f t="shared" si="966"/>
        <v/>
      </c>
      <c r="U3414" s="103" t="str">
        <f t="shared" si="967"/>
        <v/>
      </c>
      <c r="V3414" s="77" t="str">
        <f t="shared" si="968"/>
        <v/>
      </c>
      <c r="W3414" s="37" t="str">
        <f t="shared" si="969"/>
        <v/>
      </c>
      <c r="X3414" s="7" t="str">
        <f t="shared" si="970"/>
        <v/>
      </c>
      <c r="Y3414" s="37" t="str">
        <f t="shared" si="971"/>
        <v/>
      </c>
      <c r="AA3414" s="54" t="str">
        <f t="shared" si="972"/>
        <v/>
      </c>
      <c r="AC3414" s="121" t="str">
        <f t="shared" si="973"/>
        <v/>
      </c>
      <c r="AD3414" s="111" t="str">
        <f t="shared" si="974"/>
        <v/>
      </c>
      <c r="AE3414" s="122" t="str">
        <f t="shared" si="975"/>
        <v/>
      </c>
      <c r="AF3414" s="123" t="str">
        <f t="shared" si="976"/>
        <v>Qtr 1</v>
      </c>
      <c r="AG3414" s="122" t="str">
        <f t="shared" si="977"/>
        <v/>
      </c>
      <c r="AI3414" s="124" t="str">
        <f t="shared" si="978"/>
        <v/>
      </c>
      <c r="AK3414" s="103" t="str">
        <f t="shared" si="979"/>
        <v/>
      </c>
      <c r="AL3414" s="104" t="str">
        <f t="shared" si="980"/>
        <v/>
      </c>
      <c r="AN3414" s="37" t="str">
        <f>IF(AK3414="", "", COUNTIF(AK$11:AK$8010, "&lt;"&amp;AK3414)+1+COUNTIF(AK$11:AK3414, AK3414)-1)</f>
        <v/>
      </c>
      <c r="AO3414" s="37" t="str">
        <f>IF(AL3414="", "", COUNTIF(AL$11:AL$8010, "&gt;"&amp;AL3414)+1+COUNTIF(AL$11:AL3414, AL3414)-1)</f>
        <v/>
      </c>
    </row>
    <row r="3415" spans="1:41" x14ac:dyDescent="0.55000000000000004">
      <c r="A3415" s="5"/>
      <c r="B3415" s="284"/>
      <c r="C3415" s="285"/>
      <c r="D3415" s="286"/>
      <c r="E3415" s="287"/>
      <c r="F3415" s="288"/>
      <c r="G3415" s="5"/>
      <c r="J3415" s="7" t="str">
        <f t="shared" si="963"/>
        <v/>
      </c>
      <c r="K3415" s="48" t="str">
        <f t="shared" si="964"/>
        <v/>
      </c>
      <c r="L3415" s="48" t="str">
        <f t="shared" si="965"/>
        <v/>
      </c>
      <c r="M3415" s="49" t="str">
        <f t="shared" si="966"/>
        <v/>
      </c>
      <c r="U3415" s="103" t="str">
        <f t="shared" si="967"/>
        <v/>
      </c>
      <c r="V3415" s="77" t="str">
        <f t="shared" si="968"/>
        <v/>
      </c>
      <c r="W3415" s="37" t="str">
        <f t="shared" si="969"/>
        <v/>
      </c>
      <c r="X3415" s="7" t="str">
        <f t="shared" si="970"/>
        <v/>
      </c>
      <c r="Y3415" s="37" t="str">
        <f t="shared" si="971"/>
        <v/>
      </c>
      <c r="AA3415" s="54" t="str">
        <f t="shared" si="972"/>
        <v/>
      </c>
      <c r="AC3415" s="121" t="str">
        <f t="shared" si="973"/>
        <v/>
      </c>
      <c r="AD3415" s="111" t="str">
        <f t="shared" si="974"/>
        <v/>
      </c>
      <c r="AE3415" s="122" t="str">
        <f t="shared" si="975"/>
        <v/>
      </c>
      <c r="AF3415" s="123" t="str">
        <f t="shared" si="976"/>
        <v>Qtr 1</v>
      </c>
      <c r="AG3415" s="122" t="str">
        <f t="shared" si="977"/>
        <v/>
      </c>
      <c r="AI3415" s="124" t="str">
        <f t="shared" si="978"/>
        <v/>
      </c>
      <c r="AK3415" s="103" t="str">
        <f t="shared" si="979"/>
        <v/>
      </c>
      <c r="AL3415" s="104" t="str">
        <f t="shared" si="980"/>
        <v/>
      </c>
      <c r="AN3415" s="37" t="str">
        <f>IF(AK3415="", "", COUNTIF(AK$11:AK$8010, "&lt;"&amp;AK3415)+1+COUNTIF(AK$11:AK3415, AK3415)-1)</f>
        <v/>
      </c>
      <c r="AO3415" s="37" t="str">
        <f>IF(AL3415="", "", COUNTIF(AL$11:AL$8010, "&gt;"&amp;AL3415)+1+COUNTIF(AL$11:AL3415, AL3415)-1)</f>
        <v/>
      </c>
    </row>
    <row r="3416" spans="1:41" x14ac:dyDescent="0.55000000000000004">
      <c r="A3416" s="5"/>
      <c r="B3416" s="284"/>
      <c r="C3416" s="285"/>
      <c r="D3416" s="286"/>
      <c r="E3416" s="287"/>
      <c r="F3416" s="288"/>
      <c r="G3416" s="5"/>
      <c r="J3416" s="7" t="str">
        <f t="shared" si="963"/>
        <v/>
      </c>
      <c r="K3416" s="48" t="str">
        <f t="shared" si="964"/>
        <v/>
      </c>
      <c r="L3416" s="48" t="str">
        <f t="shared" si="965"/>
        <v/>
      </c>
      <c r="M3416" s="49" t="str">
        <f t="shared" si="966"/>
        <v/>
      </c>
      <c r="U3416" s="103" t="str">
        <f t="shared" si="967"/>
        <v/>
      </c>
      <c r="V3416" s="77" t="str">
        <f t="shared" si="968"/>
        <v/>
      </c>
      <c r="W3416" s="37" t="str">
        <f t="shared" si="969"/>
        <v/>
      </c>
      <c r="X3416" s="7" t="str">
        <f t="shared" si="970"/>
        <v/>
      </c>
      <c r="Y3416" s="37" t="str">
        <f t="shared" si="971"/>
        <v/>
      </c>
      <c r="AA3416" s="54" t="str">
        <f t="shared" si="972"/>
        <v/>
      </c>
      <c r="AC3416" s="121" t="str">
        <f t="shared" si="973"/>
        <v/>
      </c>
      <c r="AD3416" s="111" t="str">
        <f t="shared" si="974"/>
        <v/>
      </c>
      <c r="AE3416" s="122" t="str">
        <f t="shared" si="975"/>
        <v/>
      </c>
      <c r="AF3416" s="123" t="str">
        <f t="shared" si="976"/>
        <v>Qtr 1</v>
      </c>
      <c r="AG3416" s="122" t="str">
        <f t="shared" si="977"/>
        <v/>
      </c>
      <c r="AI3416" s="124" t="str">
        <f t="shared" si="978"/>
        <v/>
      </c>
      <c r="AK3416" s="103" t="str">
        <f t="shared" si="979"/>
        <v/>
      </c>
      <c r="AL3416" s="104" t="str">
        <f t="shared" si="980"/>
        <v/>
      </c>
      <c r="AN3416" s="37" t="str">
        <f>IF(AK3416="", "", COUNTIF(AK$11:AK$8010, "&lt;"&amp;AK3416)+1+COUNTIF(AK$11:AK3416, AK3416)-1)</f>
        <v/>
      </c>
      <c r="AO3416" s="37" t="str">
        <f>IF(AL3416="", "", COUNTIF(AL$11:AL$8010, "&gt;"&amp;AL3416)+1+COUNTIF(AL$11:AL3416, AL3416)-1)</f>
        <v/>
      </c>
    </row>
    <row r="3417" spans="1:41" x14ac:dyDescent="0.55000000000000004">
      <c r="A3417" s="5"/>
      <c r="B3417" s="284"/>
      <c r="C3417" s="285"/>
      <c r="D3417" s="286"/>
      <c r="E3417" s="287"/>
      <c r="F3417" s="288"/>
      <c r="G3417" s="5"/>
      <c r="J3417" s="7" t="str">
        <f t="shared" si="963"/>
        <v/>
      </c>
      <c r="K3417" s="48" t="str">
        <f t="shared" si="964"/>
        <v/>
      </c>
      <c r="L3417" s="48" t="str">
        <f t="shared" si="965"/>
        <v/>
      </c>
      <c r="M3417" s="49" t="str">
        <f t="shared" si="966"/>
        <v/>
      </c>
      <c r="U3417" s="103" t="str">
        <f t="shared" si="967"/>
        <v/>
      </c>
      <c r="V3417" s="77" t="str">
        <f t="shared" si="968"/>
        <v/>
      </c>
      <c r="W3417" s="37" t="str">
        <f t="shared" si="969"/>
        <v/>
      </c>
      <c r="X3417" s="7" t="str">
        <f t="shared" si="970"/>
        <v/>
      </c>
      <c r="Y3417" s="37" t="str">
        <f t="shared" si="971"/>
        <v/>
      </c>
      <c r="AA3417" s="54" t="str">
        <f t="shared" si="972"/>
        <v/>
      </c>
      <c r="AC3417" s="121" t="str">
        <f t="shared" si="973"/>
        <v/>
      </c>
      <c r="AD3417" s="111" t="str">
        <f t="shared" si="974"/>
        <v/>
      </c>
      <c r="AE3417" s="122" t="str">
        <f t="shared" si="975"/>
        <v/>
      </c>
      <c r="AF3417" s="123" t="str">
        <f t="shared" si="976"/>
        <v>Qtr 1</v>
      </c>
      <c r="AG3417" s="122" t="str">
        <f t="shared" si="977"/>
        <v/>
      </c>
      <c r="AI3417" s="124" t="str">
        <f t="shared" si="978"/>
        <v/>
      </c>
      <c r="AK3417" s="103" t="str">
        <f t="shared" si="979"/>
        <v/>
      </c>
      <c r="AL3417" s="104" t="str">
        <f t="shared" si="980"/>
        <v/>
      </c>
      <c r="AN3417" s="37" t="str">
        <f>IF(AK3417="", "", COUNTIF(AK$11:AK$8010, "&lt;"&amp;AK3417)+1+COUNTIF(AK$11:AK3417, AK3417)-1)</f>
        <v/>
      </c>
      <c r="AO3417" s="37" t="str">
        <f>IF(AL3417="", "", COUNTIF(AL$11:AL$8010, "&gt;"&amp;AL3417)+1+COUNTIF(AL$11:AL3417, AL3417)-1)</f>
        <v/>
      </c>
    </row>
    <row r="3418" spans="1:41" x14ac:dyDescent="0.55000000000000004">
      <c r="A3418" s="5"/>
      <c r="B3418" s="284"/>
      <c r="C3418" s="285"/>
      <c r="D3418" s="286"/>
      <c r="E3418" s="287"/>
      <c r="F3418" s="288"/>
      <c r="G3418" s="5"/>
      <c r="J3418" s="7" t="str">
        <f t="shared" si="963"/>
        <v/>
      </c>
      <c r="K3418" s="48" t="str">
        <f t="shared" si="964"/>
        <v/>
      </c>
      <c r="L3418" s="48" t="str">
        <f t="shared" si="965"/>
        <v/>
      </c>
      <c r="M3418" s="49" t="str">
        <f t="shared" si="966"/>
        <v/>
      </c>
      <c r="U3418" s="103" t="str">
        <f t="shared" si="967"/>
        <v/>
      </c>
      <c r="V3418" s="77" t="str">
        <f t="shared" si="968"/>
        <v/>
      </c>
      <c r="W3418" s="37" t="str">
        <f t="shared" si="969"/>
        <v/>
      </c>
      <c r="X3418" s="7" t="str">
        <f t="shared" si="970"/>
        <v/>
      </c>
      <c r="Y3418" s="37" t="str">
        <f t="shared" si="971"/>
        <v/>
      </c>
      <c r="AA3418" s="54" t="str">
        <f t="shared" si="972"/>
        <v/>
      </c>
      <c r="AC3418" s="121" t="str">
        <f t="shared" si="973"/>
        <v/>
      </c>
      <c r="AD3418" s="111" t="str">
        <f t="shared" si="974"/>
        <v/>
      </c>
      <c r="AE3418" s="122" t="str">
        <f t="shared" si="975"/>
        <v/>
      </c>
      <c r="AF3418" s="123" t="str">
        <f t="shared" si="976"/>
        <v>Qtr 1</v>
      </c>
      <c r="AG3418" s="122" t="str">
        <f t="shared" si="977"/>
        <v/>
      </c>
      <c r="AI3418" s="124" t="str">
        <f t="shared" si="978"/>
        <v/>
      </c>
      <c r="AK3418" s="103" t="str">
        <f t="shared" si="979"/>
        <v/>
      </c>
      <c r="AL3418" s="104" t="str">
        <f t="shared" si="980"/>
        <v/>
      </c>
      <c r="AN3418" s="37" t="str">
        <f>IF(AK3418="", "", COUNTIF(AK$11:AK$8010, "&lt;"&amp;AK3418)+1+COUNTIF(AK$11:AK3418, AK3418)-1)</f>
        <v/>
      </c>
      <c r="AO3418" s="37" t="str">
        <f>IF(AL3418="", "", COUNTIF(AL$11:AL$8010, "&gt;"&amp;AL3418)+1+COUNTIF(AL$11:AL3418, AL3418)-1)</f>
        <v/>
      </c>
    </row>
    <row r="3419" spans="1:41" x14ac:dyDescent="0.55000000000000004">
      <c r="A3419" s="5"/>
      <c r="B3419" s="284"/>
      <c r="C3419" s="285"/>
      <c r="D3419" s="286"/>
      <c r="E3419" s="287"/>
      <c r="F3419" s="288"/>
      <c r="G3419" s="5"/>
      <c r="J3419" s="7" t="str">
        <f t="shared" si="963"/>
        <v/>
      </c>
      <c r="K3419" s="48" t="str">
        <f t="shared" si="964"/>
        <v/>
      </c>
      <c r="L3419" s="48" t="str">
        <f t="shared" si="965"/>
        <v/>
      </c>
      <c r="M3419" s="49" t="str">
        <f t="shared" si="966"/>
        <v/>
      </c>
      <c r="U3419" s="103" t="str">
        <f t="shared" si="967"/>
        <v/>
      </c>
      <c r="V3419" s="77" t="str">
        <f t="shared" si="968"/>
        <v/>
      </c>
      <c r="W3419" s="37" t="str">
        <f t="shared" si="969"/>
        <v/>
      </c>
      <c r="X3419" s="7" t="str">
        <f t="shared" si="970"/>
        <v/>
      </c>
      <c r="Y3419" s="37" t="str">
        <f t="shared" si="971"/>
        <v/>
      </c>
      <c r="AA3419" s="54" t="str">
        <f t="shared" si="972"/>
        <v/>
      </c>
      <c r="AC3419" s="121" t="str">
        <f t="shared" si="973"/>
        <v/>
      </c>
      <c r="AD3419" s="111" t="str">
        <f t="shared" si="974"/>
        <v/>
      </c>
      <c r="AE3419" s="122" t="str">
        <f t="shared" si="975"/>
        <v/>
      </c>
      <c r="AF3419" s="123" t="str">
        <f t="shared" si="976"/>
        <v>Qtr 1</v>
      </c>
      <c r="AG3419" s="122" t="str">
        <f t="shared" si="977"/>
        <v/>
      </c>
      <c r="AI3419" s="124" t="str">
        <f t="shared" si="978"/>
        <v/>
      </c>
      <c r="AK3419" s="103" t="str">
        <f t="shared" si="979"/>
        <v/>
      </c>
      <c r="AL3419" s="104" t="str">
        <f t="shared" si="980"/>
        <v/>
      </c>
      <c r="AN3419" s="37" t="str">
        <f>IF(AK3419="", "", COUNTIF(AK$11:AK$8010, "&lt;"&amp;AK3419)+1+COUNTIF(AK$11:AK3419, AK3419)-1)</f>
        <v/>
      </c>
      <c r="AO3419" s="37" t="str">
        <f>IF(AL3419="", "", COUNTIF(AL$11:AL$8010, "&gt;"&amp;AL3419)+1+COUNTIF(AL$11:AL3419, AL3419)-1)</f>
        <v/>
      </c>
    </row>
    <row r="3420" spans="1:41" x14ac:dyDescent="0.55000000000000004">
      <c r="A3420" s="5"/>
      <c r="B3420" s="284"/>
      <c r="C3420" s="285"/>
      <c r="D3420" s="286"/>
      <c r="E3420" s="287"/>
      <c r="F3420" s="288"/>
      <c r="G3420" s="5"/>
      <c r="J3420" s="7" t="str">
        <f t="shared" si="963"/>
        <v/>
      </c>
      <c r="K3420" s="48" t="str">
        <f t="shared" si="964"/>
        <v/>
      </c>
      <c r="L3420" s="48" t="str">
        <f t="shared" si="965"/>
        <v/>
      </c>
      <c r="M3420" s="49" t="str">
        <f t="shared" si="966"/>
        <v/>
      </c>
      <c r="U3420" s="103" t="str">
        <f t="shared" si="967"/>
        <v/>
      </c>
      <c r="V3420" s="77" t="str">
        <f t="shared" si="968"/>
        <v/>
      </c>
      <c r="W3420" s="37" t="str">
        <f t="shared" si="969"/>
        <v/>
      </c>
      <c r="X3420" s="7" t="str">
        <f t="shared" si="970"/>
        <v/>
      </c>
      <c r="Y3420" s="37" t="str">
        <f t="shared" si="971"/>
        <v/>
      </c>
      <c r="AA3420" s="54" t="str">
        <f t="shared" si="972"/>
        <v/>
      </c>
      <c r="AC3420" s="121" t="str">
        <f t="shared" si="973"/>
        <v/>
      </c>
      <c r="AD3420" s="111" t="str">
        <f t="shared" si="974"/>
        <v/>
      </c>
      <c r="AE3420" s="122" t="str">
        <f t="shared" si="975"/>
        <v/>
      </c>
      <c r="AF3420" s="123" t="str">
        <f t="shared" si="976"/>
        <v>Qtr 1</v>
      </c>
      <c r="AG3420" s="122" t="str">
        <f t="shared" si="977"/>
        <v/>
      </c>
      <c r="AI3420" s="124" t="str">
        <f t="shared" si="978"/>
        <v/>
      </c>
      <c r="AK3420" s="103" t="str">
        <f t="shared" si="979"/>
        <v/>
      </c>
      <c r="AL3420" s="104" t="str">
        <f t="shared" si="980"/>
        <v/>
      </c>
      <c r="AN3420" s="37" t="str">
        <f>IF(AK3420="", "", COUNTIF(AK$11:AK$8010, "&lt;"&amp;AK3420)+1+COUNTIF(AK$11:AK3420, AK3420)-1)</f>
        <v/>
      </c>
      <c r="AO3420" s="37" t="str">
        <f>IF(AL3420="", "", COUNTIF(AL$11:AL$8010, "&gt;"&amp;AL3420)+1+COUNTIF(AL$11:AL3420, AL3420)-1)</f>
        <v/>
      </c>
    </row>
    <row r="3421" spans="1:41" x14ac:dyDescent="0.55000000000000004">
      <c r="A3421" s="5"/>
      <c r="B3421" s="284"/>
      <c r="C3421" s="285"/>
      <c r="D3421" s="286"/>
      <c r="E3421" s="287"/>
      <c r="F3421" s="288"/>
      <c r="G3421" s="5"/>
      <c r="J3421" s="7" t="str">
        <f t="shared" si="963"/>
        <v/>
      </c>
      <c r="K3421" s="48" t="str">
        <f t="shared" si="964"/>
        <v/>
      </c>
      <c r="L3421" s="48" t="str">
        <f t="shared" si="965"/>
        <v/>
      </c>
      <c r="M3421" s="49" t="str">
        <f t="shared" si="966"/>
        <v/>
      </c>
      <c r="U3421" s="103" t="str">
        <f t="shared" si="967"/>
        <v/>
      </c>
      <c r="V3421" s="77" t="str">
        <f t="shared" si="968"/>
        <v/>
      </c>
      <c r="W3421" s="37" t="str">
        <f t="shared" si="969"/>
        <v/>
      </c>
      <c r="X3421" s="7" t="str">
        <f t="shared" si="970"/>
        <v/>
      </c>
      <c r="Y3421" s="37" t="str">
        <f t="shared" si="971"/>
        <v/>
      </c>
      <c r="AA3421" s="54" t="str">
        <f t="shared" si="972"/>
        <v/>
      </c>
      <c r="AC3421" s="121" t="str">
        <f t="shared" si="973"/>
        <v/>
      </c>
      <c r="AD3421" s="111" t="str">
        <f t="shared" si="974"/>
        <v/>
      </c>
      <c r="AE3421" s="122" t="str">
        <f t="shared" si="975"/>
        <v/>
      </c>
      <c r="AF3421" s="123" t="str">
        <f t="shared" si="976"/>
        <v>Qtr 1</v>
      </c>
      <c r="AG3421" s="122" t="str">
        <f t="shared" si="977"/>
        <v/>
      </c>
      <c r="AI3421" s="124" t="str">
        <f t="shared" si="978"/>
        <v/>
      </c>
      <c r="AK3421" s="103" t="str">
        <f t="shared" si="979"/>
        <v/>
      </c>
      <c r="AL3421" s="104" t="str">
        <f t="shared" si="980"/>
        <v/>
      </c>
      <c r="AN3421" s="37" t="str">
        <f>IF(AK3421="", "", COUNTIF(AK$11:AK$8010, "&lt;"&amp;AK3421)+1+COUNTIF(AK$11:AK3421, AK3421)-1)</f>
        <v/>
      </c>
      <c r="AO3421" s="37" t="str">
        <f>IF(AL3421="", "", COUNTIF(AL$11:AL$8010, "&gt;"&amp;AL3421)+1+COUNTIF(AL$11:AL3421, AL3421)-1)</f>
        <v/>
      </c>
    </row>
    <row r="3422" spans="1:41" x14ac:dyDescent="0.55000000000000004">
      <c r="A3422" s="5"/>
      <c r="B3422" s="284"/>
      <c r="C3422" s="285"/>
      <c r="D3422" s="286"/>
      <c r="E3422" s="287"/>
      <c r="F3422" s="288"/>
      <c r="G3422" s="5"/>
      <c r="J3422" s="7" t="str">
        <f t="shared" si="963"/>
        <v/>
      </c>
      <c r="K3422" s="48" t="str">
        <f t="shared" si="964"/>
        <v/>
      </c>
      <c r="L3422" s="48" t="str">
        <f t="shared" si="965"/>
        <v/>
      </c>
      <c r="M3422" s="49" t="str">
        <f t="shared" si="966"/>
        <v/>
      </c>
      <c r="U3422" s="103" t="str">
        <f t="shared" si="967"/>
        <v/>
      </c>
      <c r="V3422" s="77" t="str">
        <f t="shared" si="968"/>
        <v/>
      </c>
      <c r="W3422" s="37" t="str">
        <f t="shared" si="969"/>
        <v/>
      </c>
      <c r="X3422" s="7" t="str">
        <f t="shared" si="970"/>
        <v/>
      </c>
      <c r="Y3422" s="37" t="str">
        <f t="shared" si="971"/>
        <v/>
      </c>
      <c r="AA3422" s="54" t="str">
        <f t="shared" si="972"/>
        <v/>
      </c>
      <c r="AC3422" s="121" t="str">
        <f t="shared" si="973"/>
        <v/>
      </c>
      <c r="AD3422" s="111" t="str">
        <f t="shared" si="974"/>
        <v/>
      </c>
      <c r="AE3422" s="122" t="str">
        <f t="shared" si="975"/>
        <v/>
      </c>
      <c r="AF3422" s="123" t="str">
        <f t="shared" si="976"/>
        <v>Qtr 1</v>
      </c>
      <c r="AG3422" s="122" t="str">
        <f t="shared" si="977"/>
        <v/>
      </c>
      <c r="AI3422" s="124" t="str">
        <f t="shared" si="978"/>
        <v/>
      </c>
      <c r="AK3422" s="103" t="str">
        <f t="shared" si="979"/>
        <v/>
      </c>
      <c r="AL3422" s="104" t="str">
        <f t="shared" si="980"/>
        <v/>
      </c>
      <c r="AN3422" s="37" t="str">
        <f>IF(AK3422="", "", COUNTIF(AK$11:AK$8010, "&lt;"&amp;AK3422)+1+COUNTIF(AK$11:AK3422, AK3422)-1)</f>
        <v/>
      </c>
      <c r="AO3422" s="37" t="str">
        <f>IF(AL3422="", "", COUNTIF(AL$11:AL$8010, "&gt;"&amp;AL3422)+1+COUNTIF(AL$11:AL3422, AL3422)-1)</f>
        <v/>
      </c>
    </row>
    <row r="3423" spans="1:41" x14ac:dyDescent="0.55000000000000004">
      <c r="A3423" s="5"/>
      <c r="B3423" s="284"/>
      <c r="C3423" s="285"/>
      <c r="D3423" s="286"/>
      <c r="E3423" s="287"/>
      <c r="F3423" s="288"/>
      <c r="G3423" s="5"/>
      <c r="J3423" s="7" t="str">
        <f t="shared" si="963"/>
        <v/>
      </c>
      <c r="K3423" s="48" t="str">
        <f t="shared" si="964"/>
        <v/>
      </c>
      <c r="L3423" s="48" t="str">
        <f t="shared" si="965"/>
        <v/>
      </c>
      <c r="M3423" s="49" t="str">
        <f t="shared" si="966"/>
        <v/>
      </c>
      <c r="U3423" s="103" t="str">
        <f t="shared" si="967"/>
        <v/>
      </c>
      <c r="V3423" s="77" t="str">
        <f t="shared" si="968"/>
        <v/>
      </c>
      <c r="W3423" s="37" t="str">
        <f t="shared" si="969"/>
        <v/>
      </c>
      <c r="X3423" s="7" t="str">
        <f t="shared" si="970"/>
        <v/>
      </c>
      <c r="Y3423" s="37" t="str">
        <f t="shared" si="971"/>
        <v/>
      </c>
      <c r="AA3423" s="54" t="str">
        <f t="shared" si="972"/>
        <v/>
      </c>
      <c r="AC3423" s="121" t="str">
        <f t="shared" si="973"/>
        <v/>
      </c>
      <c r="AD3423" s="111" t="str">
        <f t="shared" si="974"/>
        <v/>
      </c>
      <c r="AE3423" s="122" t="str">
        <f t="shared" si="975"/>
        <v/>
      </c>
      <c r="AF3423" s="123" t="str">
        <f t="shared" si="976"/>
        <v>Qtr 1</v>
      </c>
      <c r="AG3423" s="122" t="str">
        <f t="shared" si="977"/>
        <v/>
      </c>
      <c r="AI3423" s="124" t="str">
        <f t="shared" si="978"/>
        <v/>
      </c>
      <c r="AK3423" s="103" t="str">
        <f t="shared" si="979"/>
        <v/>
      </c>
      <c r="AL3423" s="104" t="str">
        <f t="shared" si="980"/>
        <v/>
      </c>
      <c r="AN3423" s="37" t="str">
        <f>IF(AK3423="", "", COUNTIF(AK$11:AK$8010, "&lt;"&amp;AK3423)+1+COUNTIF(AK$11:AK3423, AK3423)-1)</f>
        <v/>
      </c>
      <c r="AO3423" s="37" t="str">
        <f>IF(AL3423="", "", COUNTIF(AL$11:AL$8010, "&gt;"&amp;AL3423)+1+COUNTIF(AL$11:AL3423, AL3423)-1)</f>
        <v/>
      </c>
    </row>
    <row r="3424" spans="1:41" x14ac:dyDescent="0.55000000000000004">
      <c r="A3424" s="5"/>
      <c r="B3424" s="284"/>
      <c r="C3424" s="285"/>
      <c r="D3424" s="286"/>
      <c r="E3424" s="287"/>
      <c r="F3424" s="288"/>
      <c r="G3424" s="5"/>
      <c r="J3424" s="7" t="str">
        <f t="shared" si="963"/>
        <v/>
      </c>
      <c r="K3424" s="48" t="str">
        <f t="shared" si="964"/>
        <v/>
      </c>
      <c r="L3424" s="48" t="str">
        <f t="shared" si="965"/>
        <v/>
      </c>
      <c r="M3424" s="49" t="str">
        <f t="shared" si="966"/>
        <v/>
      </c>
      <c r="U3424" s="103" t="str">
        <f t="shared" si="967"/>
        <v/>
      </c>
      <c r="V3424" s="77" t="str">
        <f t="shared" si="968"/>
        <v/>
      </c>
      <c r="W3424" s="37" t="str">
        <f t="shared" si="969"/>
        <v/>
      </c>
      <c r="X3424" s="7" t="str">
        <f t="shared" si="970"/>
        <v/>
      </c>
      <c r="Y3424" s="37" t="str">
        <f t="shared" si="971"/>
        <v/>
      </c>
      <c r="AA3424" s="54" t="str">
        <f t="shared" si="972"/>
        <v/>
      </c>
      <c r="AC3424" s="121" t="str">
        <f t="shared" si="973"/>
        <v/>
      </c>
      <c r="AD3424" s="111" t="str">
        <f t="shared" si="974"/>
        <v/>
      </c>
      <c r="AE3424" s="122" t="str">
        <f t="shared" si="975"/>
        <v/>
      </c>
      <c r="AF3424" s="123" t="str">
        <f t="shared" si="976"/>
        <v>Qtr 1</v>
      </c>
      <c r="AG3424" s="122" t="str">
        <f t="shared" si="977"/>
        <v/>
      </c>
      <c r="AI3424" s="124" t="str">
        <f t="shared" si="978"/>
        <v/>
      </c>
      <c r="AK3424" s="103" t="str">
        <f t="shared" si="979"/>
        <v/>
      </c>
      <c r="AL3424" s="104" t="str">
        <f t="shared" si="980"/>
        <v/>
      </c>
      <c r="AN3424" s="37" t="str">
        <f>IF(AK3424="", "", COUNTIF(AK$11:AK$8010, "&lt;"&amp;AK3424)+1+COUNTIF(AK$11:AK3424, AK3424)-1)</f>
        <v/>
      </c>
      <c r="AO3424" s="37" t="str">
        <f>IF(AL3424="", "", COUNTIF(AL$11:AL$8010, "&gt;"&amp;AL3424)+1+COUNTIF(AL$11:AL3424, AL3424)-1)</f>
        <v/>
      </c>
    </row>
    <row r="3425" spans="1:41" x14ac:dyDescent="0.55000000000000004">
      <c r="A3425" s="5"/>
      <c r="B3425" s="284"/>
      <c r="C3425" s="285"/>
      <c r="D3425" s="286"/>
      <c r="E3425" s="287"/>
      <c r="F3425" s="288"/>
      <c r="G3425" s="5"/>
      <c r="J3425" s="7" t="str">
        <f t="shared" si="963"/>
        <v/>
      </c>
      <c r="K3425" s="48" t="str">
        <f t="shared" si="964"/>
        <v/>
      </c>
      <c r="L3425" s="48" t="str">
        <f t="shared" si="965"/>
        <v/>
      </c>
      <c r="M3425" s="49" t="str">
        <f t="shared" si="966"/>
        <v/>
      </c>
      <c r="U3425" s="103" t="str">
        <f t="shared" si="967"/>
        <v/>
      </c>
      <c r="V3425" s="77" t="str">
        <f t="shared" si="968"/>
        <v/>
      </c>
      <c r="W3425" s="37" t="str">
        <f t="shared" si="969"/>
        <v/>
      </c>
      <c r="X3425" s="7" t="str">
        <f t="shared" si="970"/>
        <v/>
      </c>
      <c r="Y3425" s="37" t="str">
        <f t="shared" si="971"/>
        <v/>
      </c>
      <c r="AA3425" s="54" t="str">
        <f t="shared" si="972"/>
        <v/>
      </c>
      <c r="AC3425" s="121" t="str">
        <f t="shared" si="973"/>
        <v/>
      </c>
      <c r="AD3425" s="111" t="str">
        <f t="shared" si="974"/>
        <v/>
      </c>
      <c r="AE3425" s="122" t="str">
        <f t="shared" si="975"/>
        <v/>
      </c>
      <c r="AF3425" s="123" t="str">
        <f t="shared" si="976"/>
        <v>Qtr 1</v>
      </c>
      <c r="AG3425" s="122" t="str">
        <f t="shared" si="977"/>
        <v/>
      </c>
      <c r="AI3425" s="124" t="str">
        <f t="shared" si="978"/>
        <v/>
      </c>
      <c r="AK3425" s="103" t="str">
        <f t="shared" si="979"/>
        <v/>
      </c>
      <c r="AL3425" s="104" t="str">
        <f t="shared" si="980"/>
        <v/>
      </c>
      <c r="AN3425" s="37" t="str">
        <f>IF(AK3425="", "", COUNTIF(AK$11:AK$8010, "&lt;"&amp;AK3425)+1+COUNTIF(AK$11:AK3425, AK3425)-1)</f>
        <v/>
      </c>
      <c r="AO3425" s="37" t="str">
        <f>IF(AL3425="", "", COUNTIF(AL$11:AL$8010, "&gt;"&amp;AL3425)+1+COUNTIF(AL$11:AL3425, AL3425)-1)</f>
        <v/>
      </c>
    </row>
    <row r="3426" spans="1:41" x14ac:dyDescent="0.55000000000000004">
      <c r="A3426" s="5"/>
      <c r="B3426" s="284"/>
      <c r="C3426" s="285"/>
      <c r="D3426" s="286"/>
      <c r="E3426" s="287"/>
      <c r="F3426" s="288"/>
      <c r="G3426" s="5"/>
      <c r="J3426" s="7" t="str">
        <f t="shared" si="963"/>
        <v/>
      </c>
      <c r="K3426" s="48" t="str">
        <f t="shared" si="964"/>
        <v/>
      </c>
      <c r="L3426" s="48" t="str">
        <f t="shared" si="965"/>
        <v/>
      </c>
      <c r="M3426" s="49" t="str">
        <f t="shared" si="966"/>
        <v/>
      </c>
      <c r="U3426" s="103" t="str">
        <f t="shared" si="967"/>
        <v/>
      </c>
      <c r="V3426" s="77" t="str">
        <f t="shared" si="968"/>
        <v/>
      </c>
      <c r="W3426" s="37" t="str">
        <f t="shared" si="969"/>
        <v/>
      </c>
      <c r="X3426" s="7" t="str">
        <f t="shared" si="970"/>
        <v/>
      </c>
      <c r="Y3426" s="37" t="str">
        <f t="shared" si="971"/>
        <v/>
      </c>
      <c r="AA3426" s="54" t="str">
        <f t="shared" si="972"/>
        <v/>
      </c>
      <c r="AC3426" s="121" t="str">
        <f t="shared" si="973"/>
        <v/>
      </c>
      <c r="AD3426" s="111" t="str">
        <f t="shared" si="974"/>
        <v/>
      </c>
      <c r="AE3426" s="122" t="str">
        <f t="shared" si="975"/>
        <v/>
      </c>
      <c r="AF3426" s="123" t="str">
        <f t="shared" si="976"/>
        <v>Qtr 1</v>
      </c>
      <c r="AG3426" s="122" t="str">
        <f t="shared" si="977"/>
        <v/>
      </c>
      <c r="AI3426" s="124" t="str">
        <f t="shared" si="978"/>
        <v/>
      </c>
      <c r="AK3426" s="103" t="str">
        <f t="shared" si="979"/>
        <v/>
      </c>
      <c r="AL3426" s="104" t="str">
        <f t="shared" si="980"/>
        <v/>
      </c>
      <c r="AN3426" s="37" t="str">
        <f>IF(AK3426="", "", COUNTIF(AK$11:AK$8010, "&lt;"&amp;AK3426)+1+COUNTIF(AK$11:AK3426, AK3426)-1)</f>
        <v/>
      </c>
      <c r="AO3426" s="37" t="str">
        <f>IF(AL3426="", "", COUNTIF(AL$11:AL$8010, "&gt;"&amp;AL3426)+1+COUNTIF(AL$11:AL3426, AL3426)-1)</f>
        <v/>
      </c>
    </row>
    <row r="3427" spans="1:41" x14ac:dyDescent="0.55000000000000004">
      <c r="A3427" s="5"/>
      <c r="B3427" s="284"/>
      <c r="C3427" s="285"/>
      <c r="D3427" s="286"/>
      <c r="E3427" s="287"/>
      <c r="F3427" s="288"/>
      <c r="G3427" s="5"/>
      <c r="J3427" s="7" t="str">
        <f t="shared" si="963"/>
        <v/>
      </c>
      <c r="K3427" s="48" t="str">
        <f t="shared" si="964"/>
        <v/>
      </c>
      <c r="L3427" s="48" t="str">
        <f t="shared" si="965"/>
        <v/>
      </c>
      <c r="M3427" s="49" t="str">
        <f t="shared" si="966"/>
        <v/>
      </c>
      <c r="U3427" s="103" t="str">
        <f t="shared" si="967"/>
        <v/>
      </c>
      <c r="V3427" s="77" t="str">
        <f t="shared" si="968"/>
        <v/>
      </c>
      <c r="W3427" s="37" t="str">
        <f t="shared" si="969"/>
        <v/>
      </c>
      <c r="X3427" s="7" t="str">
        <f t="shared" si="970"/>
        <v/>
      </c>
      <c r="Y3427" s="37" t="str">
        <f t="shared" si="971"/>
        <v/>
      </c>
      <c r="AA3427" s="54" t="str">
        <f t="shared" si="972"/>
        <v/>
      </c>
      <c r="AC3427" s="121" t="str">
        <f t="shared" si="973"/>
        <v/>
      </c>
      <c r="AD3427" s="111" t="str">
        <f t="shared" si="974"/>
        <v/>
      </c>
      <c r="AE3427" s="122" t="str">
        <f t="shared" si="975"/>
        <v/>
      </c>
      <c r="AF3427" s="123" t="str">
        <f t="shared" si="976"/>
        <v>Qtr 1</v>
      </c>
      <c r="AG3427" s="122" t="str">
        <f t="shared" si="977"/>
        <v/>
      </c>
      <c r="AI3427" s="124" t="str">
        <f t="shared" si="978"/>
        <v/>
      </c>
      <c r="AK3427" s="103" t="str">
        <f t="shared" si="979"/>
        <v/>
      </c>
      <c r="AL3427" s="104" t="str">
        <f t="shared" si="980"/>
        <v/>
      </c>
      <c r="AN3427" s="37" t="str">
        <f>IF(AK3427="", "", COUNTIF(AK$11:AK$8010, "&lt;"&amp;AK3427)+1+COUNTIF(AK$11:AK3427, AK3427)-1)</f>
        <v/>
      </c>
      <c r="AO3427" s="37" t="str">
        <f>IF(AL3427="", "", COUNTIF(AL$11:AL$8010, "&gt;"&amp;AL3427)+1+COUNTIF(AL$11:AL3427, AL3427)-1)</f>
        <v/>
      </c>
    </row>
    <row r="3428" spans="1:41" x14ac:dyDescent="0.55000000000000004">
      <c r="A3428" s="5"/>
      <c r="B3428" s="284"/>
      <c r="C3428" s="285"/>
      <c r="D3428" s="286"/>
      <c r="E3428" s="287"/>
      <c r="F3428" s="288"/>
      <c r="G3428" s="5"/>
      <c r="J3428" s="7" t="str">
        <f t="shared" si="963"/>
        <v/>
      </c>
      <c r="K3428" s="48" t="str">
        <f t="shared" si="964"/>
        <v/>
      </c>
      <c r="L3428" s="48" t="str">
        <f t="shared" si="965"/>
        <v/>
      </c>
      <c r="M3428" s="49" t="str">
        <f t="shared" si="966"/>
        <v/>
      </c>
      <c r="U3428" s="103" t="str">
        <f t="shared" si="967"/>
        <v/>
      </c>
      <c r="V3428" s="77" t="str">
        <f t="shared" si="968"/>
        <v/>
      </c>
      <c r="W3428" s="37" t="str">
        <f t="shared" si="969"/>
        <v/>
      </c>
      <c r="X3428" s="7" t="str">
        <f t="shared" si="970"/>
        <v/>
      </c>
      <c r="Y3428" s="37" t="str">
        <f t="shared" si="971"/>
        <v/>
      </c>
      <c r="AA3428" s="54" t="str">
        <f t="shared" si="972"/>
        <v/>
      </c>
      <c r="AC3428" s="121" t="str">
        <f t="shared" si="973"/>
        <v/>
      </c>
      <c r="AD3428" s="111" t="str">
        <f t="shared" si="974"/>
        <v/>
      </c>
      <c r="AE3428" s="122" t="str">
        <f t="shared" si="975"/>
        <v/>
      </c>
      <c r="AF3428" s="123" t="str">
        <f t="shared" si="976"/>
        <v>Qtr 1</v>
      </c>
      <c r="AG3428" s="122" t="str">
        <f t="shared" si="977"/>
        <v/>
      </c>
      <c r="AI3428" s="124" t="str">
        <f t="shared" si="978"/>
        <v/>
      </c>
      <c r="AK3428" s="103" t="str">
        <f t="shared" si="979"/>
        <v/>
      </c>
      <c r="AL3428" s="104" t="str">
        <f t="shared" si="980"/>
        <v/>
      </c>
      <c r="AN3428" s="37" t="str">
        <f>IF(AK3428="", "", COUNTIF(AK$11:AK$8010, "&lt;"&amp;AK3428)+1+COUNTIF(AK$11:AK3428, AK3428)-1)</f>
        <v/>
      </c>
      <c r="AO3428" s="37" t="str">
        <f>IF(AL3428="", "", COUNTIF(AL$11:AL$8010, "&gt;"&amp;AL3428)+1+COUNTIF(AL$11:AL3428, AL3428)-1)</f>
        <v/>
      </c>
    </row>
    <row r="3429" spans="1:41" x14ac:dyDescent="0.55000000000000004">
      <c r="A3429" s="5"/>
      <c r="B3429" s="284"/>
      <c r="C3429" s="285"/>
      <c r="D3429" s="286"/>
      <c r="E3429" s="287"/>
      <c r="F3429" s="288"/>
      <c r="G3429" s="5"/>
      <c r="J3429" s="7" t="str">
        <f t="shared" si="963"/>
        <v/>
      </c>
      <c r="K3429" s="48" t="str">
        <f t="shared" si="964"/>
        <v/>
      </c>
      <c r="L3429" s="48" t="str">
        <f t="shared" si="965"/>
        <v/>
      </c>
      <c r="M3429" s="49" t="str">
        <f t="shared" si="966"/>
        <v/>
      </c>
      <c r="U3429" s="103" t="str">
        <f t="shared" si="967"/>
        <v/>
      </c>
      <c r="V3429" s="77" t="str">
        <f t="shared" si="968"/>
        <v/>
      </c>
      <c r="W3429" s="37" t="str">
        <f t="shared" si="969"/>
        <v/>
      </c>
      <c r="X3429" s="7" t="str">
        <f t="shared" si="970"/>
        <v/>
      </c>
      <c r="Y3429" s="37" t="str">
        <f t="shared" si="971"/>
        <v/>
      </c>
      <c r="AA3429" s="54" t="str">
        <f t="shared" si="972"/>
        <v/>
      </c>
      <c r="AC3429" s="121" t="str">
        <f t="shared" si="973"/>
        <v/>
      </c>
      <c r="AD3429" s="111" t="str">
        <f t="shared" si="974"/>
        <v/>
      </c>
      <c r="AE3429" s="122" t="str">
        <f t="shared" si="975"/>
        <v/>
      </c>
      <c r="AF3429" s="123" t="str">
        <f t="shared" si="976"/>
        <v>Qtr 1</v>
      </c>
      <c r="AG3429" s="122" t="str">
        <f t="shared" si="977"/>
        <v/>
      </c>
      <c r="AI3429" s="124" t="str">
        <f t="shared" si="978"/>
        <v/>
      </c>
      <c r="AK3429" s="103" t="str">
        <f t="shared" si="979"/>
        <v/>
      </c>
      <c r="AL3429" s="104" t="str">
        <f t="shared" si="980"/>
        <v/>
      </c>
      <c r="AN3429" s="37" t="str">
        <f>IF(AK3429="", "", COUNTIF(AK$11:AK$8010, "&lt;"&amp;AK3429)+1+COUNTIF(AK$11:AK3429, AK3429)-1)</f>
        <v/>
      </c>
      <c r="AO3429" s="37" t="str">
        <f>IF(AL3429="", "", COUNTIF(AL$11:AL$8010, "&gt;"&amp;AL3429)+1+COUNTIF(AL$11:AL3429, AL3429)-1)</f>
        <v/>
      </c>
    </row>
    <row r="3430" spans="1:41" x14ac:dyDescent="0.55000000000000004">
      <c r="A3430" s="5"/>
      <c r="B3430" s="284"/>
      <c r="C3430" s="285"/>
      <c r="D3430" s="286"/>
      <c r="E3430" s="287"/>
      <c r="F3430" s="288"/>
      <c r="G3430" s="5"/>
      <c r="J3430" s="7" t="str">
        <f t="shared" si="963"/>
        <v/>
      </c>
      <c r="K3430" s="48" t="str">
        <f t="shared" si="964"/>
        <v/>
      </c>
      <c r="L3430" s="48" t="str">
        <f t="shared" si="965"/>
        <v/>
      </c>
      <c r="M3430" s="49" t="str">
        <f t="shared" si="966"/>
        <v/>
      </c>
      <c r="U3430" s="103" t="str">
        <f t="shared" si="967"/>
        <v/>
      </c>
      <c r="V3430" s="77" t="str">
        <f t="shared" si="968"/>
        <v/>
      </c>
      <c r="W3430" s="37" t="str">
        <f t="shared" si="969"/>
        <v/>
      </c>
      <c r="X3430" s="7" t="str">
        <f t="shared" si="970"/>
        <v/>
      </c>
      <c r="Y3430" s="37" t="str">
        <f t="shared" si="971"/>
        <v/>
      </c>
      <c r="AA3430" s="54" t="str">
        <f t="shared" si="972"/>
        <v/>
      </c>
      <c r="AC3430" s="121" t="str">
        <f t="shared" si="973"/>
        <v/>
      </c>
      <c r="AD3430" s="111" t="str">
        <f t="shared" si="974"/>
        <v/>
      </c>
      <c r="AE3430" s="122" t="str">
        <f t="shared" si="975"/>
        <v/>
      </c>
      <c r="AF3430" s="123" t="str">
        <f t="shared" si="976"/>
        <v>Qtr 1</v>
      </c>
      <c r="AG3430" s="122" t="str">
        <f t="shared" si="977"/>
        <v/>
      </c>
      <c r="AI3430" s="124" t="str">
        <f t="shared" si="978"/>
        <v/>
      </c>
      <c r="AK3430" s="103" t="str">
        <f t="shared" si="979"/>
        <v/>
      </c>
      <c r="AL3430" s="104" t="str">
        <f t="shared" si="980"/>
        <v/>
      </c>
      <c r="AN3430" s="37" t="str">
        <f>IF(AK3430="", "", COUNTIF(AK$11:AK$8010, "&lt;"&amp;AK3430)+1+COUNTIF(AK$11:AK3430, AK3430)-1)</f>
        <v/>
      </c>
      <c r="AO3430" s="37" t="str">
        <f>IF(AL3430="", "", COUNTIF(AL$11:AL$8010, "&gt;"&amp;AL3430)+1+COUNTIF(AL$11:AL3430, AL3430)-1)</f>
        <v/>
      </c>
    </row>
    <row r="3431" spans="1:41" x14ac:dyDescent="0.55000000000000004">
      <c r="A3431" s="5"/>
      <c r="B3431" s="284"/>
      <c r="C3431" s="285"/>
      <c r="D3431" s="286"/>
      <c r="E3431" s="287"/>
      <c r="F3431" s="288"/>
      <c r="G3431" s="5"/>
      <c r="J3431" s="7" t="str">
        <f t="shared" si="963"/>
        <v/>
      </c>
      <c r="K3431" s="48" t="str">
        <f t="shared" si="964"/>
        <v/>
      </c>
      <c r="L3431" s="48" t="str">
        <f t="shared" si="965"/>
        <v/>
      </c>
      <c r="M3431" s="49" t="str">
        <f t="shared" si="966"/>
        <v/>
      </c>
      <c r="U3431" s="103" t="str">
        <f t="shared" si="967"/>
        <v/>
      </c>
      <c r="V3431" s="77" t="str">
        <f t="shared" si="968"/>
        <v/>
      </c>
      <c r="W3431" s="37" t="str">
        <f t="shared" si="969"/>
        <v/>
      </c>
      <c r="X3431" s="7" t="str">
        <f t="shared" si="970"/>
        <v/>
      </c>
      <c r="Y3431" s="37" t="str">
        <f t="shared" si="971"/>
        <v/>
      </c>
      <c r="AA3431" s="54" t="str">
        <f t="shared" si="972"/>
        <v/>
      </c>
      <c r="AC3431" s="121" t="str">
        <f t="shared" si="973"/>
        <v/>
      </c>
      <c r="AD3431" s="111" t="str">
        <f t="shared" si="974"/>
        <v/>
      </c>
      <c r="AE3431" s="122" t="str">
        <f t="shared" si="975"/>
        <v/>
      </c>
      <c r="AF3431" s="123" t="str">
        <f t="shared" si="976"/>
        <v>Qtr 1</v>
      </c>
      <c r="AG3431" s="122" t="str">
        <f t="shared" si="977"/>
        <v/>
      </c>
      <c r="AI3431" s="124" t="str">
        <f t="shared" si="978"/>
        <v/>
      </c>
      <c r="AK3431" s="103" t="str">
        <f t="shared" si="979"/>
        <v/>
      </c>
      <c r="AL3431" s="104" t="str">
        <f t="shared" si="980"/>
        <v/>
      </c>
      <c r="AN3431" s="37" t="str">
        <f>IF(AK3431="", "", COUNTIF(AK$11:AK$8010, "&lt;"&amp;AK3431)+1+COUNTIF(AK$11:AK3431, AK3431)-1)</f>
        <v/>
      </c>
      <c r="AO3431" s="37" t="str">
        <f>IF(AL3431="", "", COUNTIF(AL$11:AL$8010, "&gt;"&amp;AL3431)+1+COUNTIF(AL$11:AL3431, AL3431)-1)</f>
        <v/>
      </c>
    </row>
    <row r="3432" spans="1:41" x14ac:dyDescent="0.55000000000000004">
      <c r="A3432" s="5"/>
      <c r="B3432" s="284"/>
      <c r="C3432" s="285"/>
      <c r="D3432" s="286"/>
      <c r="E3432" s="287"/>
      <c r="F3432" s="288"/>
      <c r="G3432" s="5"/>
      <c r="J3432" s="7" t="str">
        <f t="shared" si="963"/>
        <v/>
      </c>
      <c r="K3432" s="48" t="str">
        <f t="shared" si="964"/>
        <v/>
      </c>
      <c r="L3432" s="48" t="str">
        <f t="shared" si="965"/>
        <v/>
      </c>
      <c r="M3432" s="49" t="str">
        <f t="shared" si="966"/>
        <v/>
      </c>
      <c r="U3432" s="103" t="str">
        <f t="shared" si="967"/>
        <v/>
      </c>
      <c r="V3432" s="77" t="str">
        <f t="shared" si="968"/>
        <v/>
      </c>
      <c r="W3432" s="37" t="str">
        <f t="shared" si="969"/>
        <v/>
      </c>
      <c r="X3432" s="7" t="str">
        <f t="shared" si="970"/>
        <v/>
      </c>
      <c r="Y3432" s="37" t="str">
        <f t="shared" si="971"/>
        <v/>
      </c>
      <c r="AA3432" s="54" t="str">
        <f t="shared" si="972"/>
        <v/>
      </c>
      <c r="AC3432" s="121" t="str">
        <f t="shared" si="973"/>
        <v/>
      </c>
      <c r="AD3432" s="111" t="str">
        <f t="shared" si="974"/>
        <v/>
      </c>
      <c r="AE3432" s="122" t="str">
        <f t="shared" si="975"/>
        <v/>
      </c>
      <c r="AF3432" s="123" t="str">
        <f t="shared" si="976"/>
        <v>Qtr 1</v>
      </c>
      <c r="AG3432" s="122" t="str">
        <f t="shared" si="977"/>
        <v/>
      </c>
      <c r="AI3432" s="124" t="str">
        <f t="shared" si="978"/>
        <v/>
      </c>
      <c r="AK3432" s="103" t="str">
        <f t="shared" si="979"/>
        <v/>
      </c>
      <c r="AL3432" s="104" t="str">
        <f t="shared" si="980"/>
        <v/>
      </c>
      <c r="AN3432" s="37" t="str">
        <f>IF(AK3432="", "", COUNTIF(AK$11:AK$8010, "&lt;"&amp;AK3432)+1+COUNTIF(AK$11:AK3432, AK3432)-1)</f>
        <v/>
      </c>
      <c r="AO3432" s="37" t="str">
        <f>IF(AL3432="", "", COUNTIF(AL$11:AL$8010, "&gt;"&amp;AL3432)+1+COUNTIF(AL$11:AL3432, AL3432)-1)</f>
        <v/>
      </c>
    </row>
    <row r="3433" spans="1:41" x14ac:dyDescent="0.55000000000000004">
      <c r="A3433" s="5"/>
      <c r="B3433" s="284"/>
      <c r="C3433" s="285"/>
      <c r="D3433" s="286"/>
      <c r="E3433" s="287"/>
      <c r="F3433" s="288"/>
      <c r="G3433" s="5"/>
      <c r="J3433" s="7" t="str">
        <f t="shared" si="963"/>
        <v/>
      </c>
      <c r="K3433" s="48" t="str">
        <f t="shared" si="964"/>
        <v/>
      </c>
      <c r="L3433" s="48" t="str">
        <f t="shared" si="965"/>
        <v/>
      </c>
      <c r="M3433" s="49" t="str">
        <f t="shared" si="966"/>
        <v/>
      </c>
      <c r="U3433" s="103" t="str">
        <f t="shared" si="967"/>
        <v/>
      </c>
      <c r="V3433" s="77" t="str">
        <f t="shared" si="968"/>
        <v/>
      </c>
      <c r="W3433" s="37" t="str">
        <f t="shared" si="969"/>
        <v/>
      </c>
      <c r="X3433" s="7" t="str">
        <f t="shared" si="970"/>
        <v/>
      </c>
      <c r="Y3433" s="37" t="str">
        <f t="shared" si="971"/>
        <v/>
      </c>
      <c r="AA3433" s="54" t="str">
        <f t="shared" si="972"/>
        <v/>
      </c>
      <c r="AC3433" s="121" t="str">
        <f t="shared" si="973"/>
        <v/>
      </c>
      <c r="AD3433" s="111" t="str">
        <f t="shared" si="974"/>
        <v/>
      </c>
      <c r="AE3433" s="122" t="str">
        <f t="shared" si="975"/>
        <v/>
      </c>
      <c r="AF3433" s="123" t="str">
        <f t="shared" si="976"/>
        <v>Qtr 1</v>
      </c>
      <c r="AG3433" s="122" t="str">
        <f t="shared" si="977"/>
        <v/>
      </c>
      <c r="AI3433" s="124" t="str">
        <f t="shared" si="978"/>
        <v/>
      </c>
      <c r="AK3433" s="103" t="str">
        <f t="shared" si="979"/>
        <v/>
      </c>
      <c r="AL3433" s="104" t="str">
        <f t="shared" si="980"/>
        <v/>
      </c>
      <c r="AN3433" s="37" t="str">
        <f>IF(AK3433="", "", COUNTIF(AK$11:AK$8010, "&lt;"&amp;AK3433)+1+COUNTIF(AK$11:AK3433, AK3433)-1)</f>
        <v/>
      </c>
      <c r="AO3433" s="37" t="str">
        <f>IF(AL3433="", "", COUNTIF(AL$11:AL$8010, "&gt;"&amp;AL3433)+1+COUNTIF(AL$11:AL3433, AL3433)-1)</f>
        <v/>
      </c>
    </row>
    <row r="3434" spans="1:41" x14ac:dyDescent="0.55000000000000004">
      <c r="A3434" s="5"/>
      <c r="B3434" s="284"/>
      <c r="C3434" s="285"/>
      <c r="D3434" s="286"/>
      <c r="E3434" s="287"/>
      <c r="F3434" s="288"/>
      <c r="G3434" s="5"/>
      <c r="J3434" s="7" t="str">
        <f t="shared" si="963"/>
        <v/>
      </c>
      <c r="K3434" s="48" t="str">
        <f t="shared" si="964"/>
        <v/>
      </c>
      <c r="L3434" s="48" t="str">
        <f t="shared" si="965"/>
        <v/>
      </c>
      <c r="M3434" s="49" t="str">
        <f t="shared" si="966"/>
        <v/>
      </c>
      <c r="U3434" s="103" t="str">
        <f t="shared" si="967"/>
        <v/>
      </c>
      <c r="V3434" s="77" t="str">
        <f t="shared" si="968"/>
        <v/>
      </c>
      <c r="W3434" s="37" t="str">
        <f t="shared" si="969"/>
        <v/>
      </c>
      <c r="X3434" s="7" t="str">
        <f t="shared" si="970"/>
        <v/>
      </c>
      <c r="Y3434" s="37" t="str">
        <f t="shared" si="971"/>
        <v/>
      </c>
      <c r="AA3434" s="54" t="str">
        <f t="shared" si="972"/>
        <v/>
      </c>
      <c r="AC3434" s="121" t="str">
        <f t="shared" si="973"/>
        <v/>
      </c>
      <c r="AD3434" s="111" t="str">
        <f t="shared" si="974"/>
        <v/>
      </c>
      <c r="AE3434" s="122" t="str">
        <f t="shared" si="975"/>
        <v/>
      </c>
      <c r="AF3434" s="123" t="str">
        <f t="shared" si="976"/>
        <v>Qtr 1</v>
      </c>
      <c r="AG3434" s="122" t="str">
        <f t="shared" si="977"/>
        <v/>
      </c>
      <c r="AI3434" s="124" t="str">
        <f t="shared" si="978"/>
        <v/>
      </c>
      <c r="AK3434" s="103" t="str">
        <f t="shared" si="979"/>
        <v/>
      </c>
      <c r="AL3434" s="104" t="str">
        <f t="shared" si="980"/>
        <v/>
      </c>
      <c r="AN3434" s="37" t="str">
        <f>IF(AK3434="", "", COUNTIF(AK$11:AK$8010, "&lt;"&amp;AK3434)+1+COUNTIF(AK$11:AK3434, AK3434)-1)</f>
        <v/>
      </c>
      <c r="AO3434" s="37" t="str">
        <f>IF(AL3434="", "", COUNTIF(AL$11:AL$8010, "&gt;"&amp;AL3434)+1+COUNTIF(AL$11:AL3434, AL3434)-1)</f>
        <v/>
      </c>
    </row>
    <row r="3435" spans="1:41" x14ac:dyDescent="0.55000000000000004">
      <c r="A3435" s="5"/>
      <c r="B3435" s="284"/>
      <c r="C3435" s="285"/>
      <c r="D3435" s="286"/>
      <c r="E3435" s="287"/>
      <c r="F3435" s="288"/>
      <c r="G3435" s="5"/>
      <c r="J3435" s="7" t="str">
        <f t="shared" si="963"/>
        <v/>
      </c>
      <c r="K3435" s="48" t="str">
        <f t="shared" si="964"/>
        <v/>
      </c>
      <c r="L3435" s="48" t="str">
        <f t="shared" si="965"/>
        <v/>
      </c>
      <c r="M3435" s="49" t="str">
        <f t="shared" si="966"/>
        <v/>
      </c>
      <c r="U3435" s="103" t="str">
        <f t="shared" si="967"/>
        <v/>
      </c>
      <c r="V3435" s="77" t="str">
        <f t="shared" si="968"/>
        <v/>
      </c>
      <c r="W3435" s="37" t="str">
        <f t="shared" si="969"/>
        <v/>
      </c>
      <c r="X3435" s="7" t="str">
        <f t="shared" si="970"/>
        <v/>
      </c>
      <c r="Y3435" s="37" t="str">
        <f t="shared" si="971"/>
        <v/>
      </c>
      <c r="AA3435" s="54" t="str">
        <f t="shared" si="972"/>
        <v/>
      </c>
      <c r="AC3435" s="121" t="str">
        <f t="shared" si="973"/>
        <v/>
      </c>
      <c r="AD3435" s="111" t="str">
        <f t="shared" si="974"/>
        <v/>
      </c>
      <c r="AE3435" s="122" t="str">
        <f t="shared" si="975"/>
        <v/>
      </c>
      <c r="AF3435" s="123" t="str">
        <f t="shared" si="976"/>
        <v>Qtr 1</v>
      </c>
      <c r="AG3435" s="122" t="str">
        <f t="shared" si="977"/>
        <v/>
      </c>
      <c r="AI3435" s="124" t="str">
        <f t="shared" si="978"/>
        <v/>
      </c>
      <c r="AK3435" s="103" t="str">
        <f t="shared" si="979"/>
        <v/>
      </c>
      <c r="AL3435" s="104" t="str">
        <f t="shared" si="980"/>
        <v/>
      </c>
      <c r="AN3435" s="37" t="str">
        <f>IF(AK3435="", "", COUNTIF(AK$11:AK$8010, "&lt;"&amp;AK3435)+1+COUNTIF(AK$11:AK3435, AK3435)-1)</f>
        <v/>
      </c>
      <c r="AO3435" s="37" t="str">
        <f>IF(AL3435="", "", COUNTIF(AL$11:AL$8010, "&gt;"&amp;AL3435)+1+COUNTIF(AL$11:AL3435, AL3435)-1)</f>
        <v/>
      </c>
    </row>
    <row r="3436" spans="1:41" x14ac:dyDescent="0.55000000000000004">
      <c r="A3436" s="5"/>
      <c r="B3436" s="284"/>
      <c r="C3436" s="285"/>
      <c r="D3436" s="286"/>
      <c r="E3436" s="287"/>
      <c r="F3436" s="288"/>
      <c r="G3436" s="5"/>
      <c r="J3436" s="7" t="str">
        <f t="shared" si="963"/>
        <v/>
      </c>
      <c r="K3436" s="48" t="str">
        <f t="shared" si="964"/>
        <v/>
      </c>
      <c r="L3436" s="48" t="str">
        <f t="shared" si="965"/>
        <v/>
      </c>
      <c r="M3436" s="49" t="str">
        <f t="shared" si="966"/>
        <v/>
      </c>
      <c r="U3436" s="103" t="str">
        <f t="shared" si="967"/>
        <v/>
      </c>
      <c r="V3436" s="77" t="str">
        <f t="shared" si="968"/>
        <v/>
      </c>
      <c r="W3436" s="37" t="str">
        <f t="shared" si="969"/>
        <v/>
      </c>
      <c r="X3436" s="7" t="str">
        <f t="shared" si="970"/>
        <v/>
      </c>
      <c r="Y3436" s="37" t="str">
        <f t="shared" si="971"/>
        <v/>
      </c>
      <c r="AA3436" s="54" t="str">
        <f t="shared" si="972"/>
        <v/>
      </c>
      <c r="AC3436" s="121" t="str">
        <f t="shared" si="973"/>
        <v/>
      </c>
      <c r="AD3436" s="111" t="str">
        <f t="shared" si="974"/>
        <v/>
      </c>
      <c r="AE3436" s="122" t="str">
        <f t="shared" si="975"/>
        <v/>
      </c>
      <c r="AF3436" s="123" t="str">
        <f t="shared" si="976"/>
        <v>Qtr 1</v>
      </c>
      <c r="AG3436" s="122" t="str">
        <f t="shared" si="977"/>
        <v/>
      </c>
      <c r="AI3436" s="124" t="str">
        <f t="shared" si="978"/>
        <v/>
      </c>
      <c r="AK3436" s="103" t="str">
        <f t="shared" si="979"/>
        <v/>
      </c>
      <c r="AL3436" s="104" t="str">
        <f t="shared" si="980"/>
        <v/>
      </c>
      <c r="AN3436" s="37" t="str">
        <f>IF(AK3436="", "", COUNTIF(AK$11:AK$8010, "&lt;"&amp;AK3436)+1+COUNTIF(AK$11:AK3436, AK3436)-1)</f>
        <v/>
      </c>
      <c r="AO3436" s="37" t="str">
        <f>IF(AL3436="", "", COUNTIF(AL$11:AL$8010, "&gt;"&amp;AL3436)+1+COUNTIF(AL$11:AL3436, AL3436)-1)</f>
        <v/>
      </c>
    </row>
    <row r="3437" spans="1:41" x14ac:dyDescent="0.55000000000000004">
      <c r="A3437" s="5"/>
      <c r="B3437" s="284"/>
      <c r="C3437" s="285"/>
      <c r="D3437" s="286"/>
      <c r="E3437" s="287"/>
      <c r="F3437" s="288"/>
      <c r="G3437" s="5"/>
      <c r="J3437" s="7" t="str">
        <f t="shared" si="963"/>
        <v/>
      </c>
      <c r="K3437" s="48" t="str">
        <f t="shared" si="964"/>
        <v/>
      </c>
      <c r="L3437" s="48" t="str">
        <f t="shared" si="965"/>
        <v/>
      </c>
      <c r="M3437" s="49" t="str">
        <f t="shared" si="966"/>
        <v/>
      </c>
      <c r="U3437" s="103" t="str">
        <f t="shared" si="967"/>
        <v/>
      </c>
      <c r="V3437" s="77" t="str">
        <f t="shared" si="968"/>
        <v/>
      </c>
      <c r="W3437" s="37" t="str">
        <f t="shared" si="969"/>
        <v/>
      </c>
      <c r="X3437" s="7" t="str">
        <f t="shared" si="970"/>
        <v/>
      </c>
      <c r="Y3437" s="37" t="str">
        <f t="shared" si="971"/>
        <v/>
      </c>
      <c r="AA3437" s="54" t="str">
        <f t="shared" si="972"/>
        <v/>
      </c>
      <c r="AC3437" s="121" t="str">
        <f t="shared" si="973"/>
        <v/>
      </c>
      <c r="AD3437" s="111" t="str">
        <f t="shared" si="974"/>
        <v/>
      </c>
      <c r="AE3437" s="122" t="str">
        <f t="shared" si="975"/>
        <v/>
      </c>
      <c r="AF3437" s="123" t="str">
        <f t="shared" si="976"/>
        <v>Qtr 1</v>
      </c>
      <c r="AG3437" s="122" t="str">
        <f t="shared" si="977"/>
        <v/>
      </c>
      <c r="AI3437" s="124" t="str">
        <f t="shared" si="978"/>
        <v/>
      </c>
      <c r="AK3437" s="103" t="str">
        <f t="shared" si="979"/>
        <v/>
      </c>
      <c r="AL3437" s="104" t="str">
        <f t="shared" si="980"/>
        <v/>
      </c>
      <c r="AN3437" s="37" t="str">
        <f>IF(AK3437="", "", COUNTIF(AK$11:AK$8010, "&lt;"&amp;AK3437)+1+COUNTIF(AK$11:AK3437, AK3437)-1)</f>
        <v/>
      </c>
      <c r="AO3437" s="37" t="str">
        <f>IF(AL3437="", "", COUNTIF(AL$11:AL$8010, "&gt;"&amp;AL3437)+1+COUNTIF(AL$11:AL3437, AL3437)-1)</f>
        <v/>
      </c>
    </row>
    <row r="3438" spans="1:41" x14ac:dyDescent="0.55000000000000004">
      <c r="A3438" s="5"/>
      <c r="B3438" s="284"/>
      <c r="C3438" s="285"/>
      <c r="D3438" s="286"/>
      <c r="E3438" s="287"/>
      <c r="F3438" s="288"/>
      <c r="G3438" s="5"/>
      <c r="J3438" s="7" t="str">
        <f t="shared" si="963"/>
        <v/>
      </c>
      <c r="K3438" s="48" t="str">
        <f t="shared" si="964"/>
        <v/>
      </c>
      <c r="L3438" s="48" t="str">
        <f t="shared" si="965"/>
        <v/>
      </c>
      <c r="M3438" s="49" t="str">
        <f t="shared" si="966"/>
        <v/>
      </c>
      <c r="U3438" s="103" t="str">
        <f t="shared" si="967"/>
        <v/>
      </c>
      <c r="V3438" s="77" t="str">
        <f t="shared" si="968"/>
        <v/>
      </c>
      <c r="W3438" s="37" t="str">
        <f t="shared" si="969"/>
        <v/>
      </c>
      <c r="X3438" s="7" t="str">
        <f t="shared" si="970"/>
        <v/>
      </c>
      <c r="Y3438" s="37" t="str">
        <f t="shared" si="971"/>
        <v/>
      </c>
      <c r="AA3438" s="54" t="str">
        <f t="shared" si="972"/>
        <v/>
      </c>
      <c r="AC3438" s="121" t="str">
        <f t="shared" si="973"/>
        <v/>
      </c>
      <c r="AD3438" s="111" t="str">
        <f t="shared" si="974"/>
        <v/>
      </c>
      <c r="AE3438" s="122" t="str">
        <f t="shared" si="975"/>
        <v/>
      </c>
      <c r="AF3438" s="123" t="str">
        <f t="shared" si="976"/>
        <v>Qtr 1</v>
      </c>
      <c r="AG3438" s="122" t="str">
        <f t="shared" si="977"/>
        <v/>
      </c>
      <c r="AI3438" s="124" t="str">
        <f t="shared" si="978"/>
        <v/>
      </c>
      <c r="AK3438" s="103" t="str">
        <f t="shared" si="979"/>
        <v/>
      </c>
      <c r="AL3438" s="104" t="str">
        <f t="shared" si="980"/>
        <v/>
      </c>
      <c r="AN3438" s="37" t="str">
        <f>IF(AK3438="", "", COUNTIF(AK$11:AK$8010, "&lt;"&amp;AK3438)+1+COUNTIF(AK$11:AK3438, AK3438)-1)</f>
        <v/>
      </c>
      <c r="AO3438" s="37" t="str">
        <f>IF(AL3438="", "", COUNTIF(AL$11:AL$8010, "&gt;"&amp;AL3438)+1+COUNTIF(AL$11:AL3438, AL3438)-1)</f>
        <v/>
      </c>
    </row>
    <row r="3439" spans="1:41" x14ac:dyDescent="0.55000000000000004">
      <c r="A3439" s="5"/>
      <c r="B3439" s="284"/>
      <c r="C3439" s="285"/>
      <c r="D3439" s="286"/>
      <c r="E3439" s="287"/>
      <c r="F3439" s="288"/>
      <c r="G3439" s="5"/>
      <c r="J3439" s="7" t="str">
        <f t="shared" si="963"/>
        <v/>
      </c>
      <c r="K3439" s="48" t="str">
        <f t="shared" si="964"/>
        <v/>
      </c>
      <c r="L3439" s="48" t="str">
        <f t="shared" si="965"/>
        <v/>
      </c>
      <c r="M3439" s="49" t="str">
        <f t="shared" si="966"/>
        <v/>
      </c>
      <c r="U3439" s="103" t="str">
        <f t="shared" si="967"/>
        <v/>
      </c>
      <c r="V3439" s="77" t="str">
        <f t="shared" si="968"/>
        <v/>
      </c>
      <c r="W3439" s="37" t="str">
        <f t="shared" si="969"/>
        <v/>
      </c>
      <c r="X3439" s="7" t="str">
        <f t="shared" si="970"/>
        <v/>
      </c>
      <c r="Y3439" s="37" t="str">
        <f t="shared" si="971"/>
        <v/>
      </c>
      <c r="AA3439" s="54" t="str">
        <f t="shared" si="972"/>
        <v/>
      </c>
      <c r="AC3439" s="121" t="str">
        <f t="shared" si="973"/>
        <v/>
      </c>
      <c r="AD3439" s="111" t="str">
        <f t="shared" si="974"/>
        <v/>
      </c>
      <c r="AE3439" s="122" t="str">
        <f t="shared" si="975"/>
        <v/>
      </c>
      <c r="AF3439" s="123" t="str">
        <f t="shared" si="976"/>
        <v>Qtr 1</v>
      </c>
      <c r="AG3439" s="122" t="str">
        <f t="shared" si="977"/>
        <v/>
      </c>
      <c r="AI3439" s="124" t="str">
        <f t="shared" si="978"/>
        <v/>
      </c>
      <c r="AK3439" s="103" t="str">
        <f t="shared" si="979"/>
        <v/>
      </c>
      <c r="AL3439" s="104" t="str">
        <f t="shared" si="980"/>
        <v/>
      </c>
      <c r="AN3439" s="37" t="str">
        <f>IF(AK3439="", "", COUNTIF(AK$11:AK$8010, "&lt;"&amp;AK3439)+1+COUNTIF(AK$11:AK3439, AK3439)-1)</f>
        <v/>
      </c>
      <c r="AO3439" s="37" t="str">
        <f>IF(AL3439="", "", COUNTIF(AL$11:AL$8010, "&gt;"&amp;AL3439)+1+COUNTIF(AL$11:AL3439, AL3439)-1)</f>
        <v/>
      </c>
    </row>
    <row r="3440" spans="1:41" x14ac:dyDescent="0.55000000000000004">
      <c r="A3440" s="5"/>
      <c r="B3440" s="284"/>
      <c r="C3440" s="285"/>
      <c r="D3440" s="286"/>
      <c r="E3440" s="287"/>
      <c r="F3440" s="288"/>
      <c r="G3440" s="5"/>
      <c r="J3440" s="7" t="str">
        <f t="shared" si="963"/>
        <v/>
      </c>
      <c r="K3440" s="48" t="str">
        <f t="shared" si="964"/>
        <v/>
      </c>
      <c r="L3440" s="48" t="str">
        <f t="shared" si="965"/>
        <v/>
      </c>
      <c r="M3440" s="49" t="str">
        <f t="shared" si="966"/>
        <v/>
      </c>
      <c r="U3440" s="103" t="str">
        <f t="shared" si="967"/>
        <v/>
      </c>
      <c r="V3440" s="77" t="str">
        <f t="shared" si="968"/>
        <v/>
      </c>
      <c r="W3440" s="37" t="str">
        <f t="shared" si="969"/>
        <v/>
      </c>
      <c r="X3440" s="7" t="str">
        <f t="shared" si="970"/>
        <v/>
      </c>
      <c r="Y3440" s="37" t="str">
        <f t="shared" si="971"/>
        <v/>
      </c>
      <c r="AA3440" s="54" t="str">
        <f t="shared" si="972"/>
        <v/>
      </c>
      <c r="AC3440" s="121" t="str">
        <f t="shared" si="973"/>
        <v/>
      </c>
      <c r="AD3440" s="111" t="str">
        <f t="shared" si="974"/>
        <v/>
      </c>
      <c r="AE3440" s="122" t="str">
        <f t="shared" si="975"/>
        <v/>
      </c>
      <c r="AF3440" s="123" t="str">
        <f t="shared" si="976"/>
        <v>Qtr 1</v>
      </c>
      <c r="AG3440" s="122" t="str">
        <f t="shared" si="977"/>
        <v/>
      </c>
      <c r="AI3440" s="124" t="str">
        <f t="shared" si="978"/>
        <v/>
      </c>
      <c r="AK3440" s="103" t="str">
        <f t="shared" si="979"/>
        <v/>
      </c>
      <c r="AL3440" s="104" t="str">
        <f t="shared" si="980"/>
        <v/>
      </c>
      <c r="AN3440" s="37" t="str">
        <f>IF(AK3440="", "", COUNTIF(AK$11:AK$8010, "&lt;"&amp;AK3440)+1+COUNTIF(AK$11:AK3440, AK3440)-1)</f>
        <v/>
      </c>
      <c r="AO3440" s="37" t="str">
        <f>IF(AL3440="", "", COUNTIF(AL$11:AL$8010, "&gt;"&amp;AL3440)+1+COUNTIF(AL$11:AL3440, AL3440)-1)</f>
        <v/>
      </c>
    </row>
    <row r="3441" spans="1:41" x14ac:dyDescent="0.55000000000000004">
      <c r="A3441" s="5"/>
      <c r="B3441" s="284"/>
      <c r="C3441" s="285"/>
      <c r="D3441" s="286"/>
      <c r="E3441" s="287"/>
      <c r="F3441" s="288"/>
      <c r="G3441" s="5"/>
      <c r="J3441" s="7" t="str">
        <f t="shared" si="963"/>
        <v/>
      </c>
      <c r="K3441" s="48" t="str">
        <f t="shared" si="964"/>
        <v/>
      </c>
      <c r="L3441" s="48" t="str">
        <f t="shared" si="965"/>
        <v/>
      </c>
      <c r="M3441" s="49" t="str">
        <f t="shared" si="966"/>
        <v/>
      </c>
      <c r="U3441" s="103" t="str">
        <f t="shared" si="967"/>
        <v/>
      </c>
      <c r="V3441" s="77" t="str">
        <f t="shared" si="968"/>
        <v/>
      </c>
      <c r="W3441" s="37" t="str">
        <f t="shared" si="969"/>
        <v/>
      </c>
      <c r="X3441" s="7" t="str">
        <f t="shared" si="970"/>
        <v/>
      </c>
      <c r="Y3441" s="37" t="str">
        <f t="shared" si="971"/>
        <v/>
      </c>
      <c r="AA3441" s="54" t="str">
        <f t="shared" si="972"/>
        <v/>
      </c>
      <c r="AC3441" s="121" t="str">
        <f t="shared" si="973"/>
        <v/>
      </c>
      <c r="AD3441" s="111" t="str">
        <f t="shared" si="974"/>
        <v/>
      </c>
      <c r="AE3441" s="122" t="str">
        <f t="shared" si="975"/>
        <v/>
      </c>
      <c r="AF3441" s="123" t="str">
        <f t="shared" si="976"/>
        <v>Qtr 1</v>
      </c>
      <c r="AG3441" s="122" t="str">
        <f t="shared" si="977"/>
        <v/>
      </c>
      <c r="AI3441" s="124" t="str">
        <f t="shared" si="978"/>
        <v/>
      </c>
      <c r="AK3441" s="103" t="str">
        <f t="shared" si="979"/>
        <v/>
      </c>
      <c r="AL3441" s="104" t="str">
        <f t="shared" si="980"/>
        <v/>
      </c>
      <c r="AN3441" s="37" t="str">
        <f>IF(AK3441="", "", COUNTIF(AK$11:AK$8010, "&lt;"&amp;AK3441)+1+COUNTIF(AK$11:AK3441, AK3441)-1)</f>
        <v/>
      </c>
      <c r="AO3441" s="37" t="str">
        <f>IF(AL3441="", "", COUNTIF(AL$11:AL$8010, "&gt;"&amp;AL3441)+1+COUNTIF(AL$11:AL3441, AL3441)-1)</f>
        <v/>
      </c>
    </row>
    <row r="3442" spans="1:41" x14ac:dyDescent="0.55000000000000004">
      <c r="A3442" s="5"/>
      <c r="B3442" s="284"/>
      <c r="C3442" s="285"/>
      <c r="D3442" s="286"/>
      <c r="E3442" s="287"/>
      <c r="F3442" s="288"/>
      <c r="G3442" s="5"/>
      <c r="J3442" s="7" t="str">
        <f t="shared" si="963"/>
        <v/>
      </c>
      <c r="K3442" s="48" t="str">
        <f t="shared" si="964"/>
        <v/>
      </c>
      <c r="L3442" s="48" t="str">
        <f t="shared" si="965"/>
        <v/>
      </c>
      <c r="M3442" s="49" t="str">
        <f t="shared" si="966"/>
        <v/>
      </c>
      <c r="U3442" s="103" t="str">
        <f t="shared" si="967"/>
        <v/>
      </c>
      <c r="V3442" s="77" t="str">
        <f t="shared" si="968"/>
        <v/>
      </c>
      <c r="W3442" s="37" t="str">
        <f t="shared" si="969"/>
        <v/>
      </c>
      <c r="X3442" s="7" t="str">
        <f t="shared" si="970"/>
        <v/>
      </c>
      <c r="Y3442" s="37" t="str">
        <f t="shared" si="971"/>
        <v/>
      </c>
      <c r="AA3442" s="54" t="str">
        <f t="shared" si="972"/>
        <v/>
      </c>
      <c r="AC3442" s="121" t="str">
        <f t="shared" si="973"/>
        <v/>
      </c>
      <c r="AD3442" s="111" t="str">
        <f t="shared" si="974"/>
        <v/>
      </c>
      <c r="AE3442" s="122" t="str">
        <f t="shared" si="975"/>
        <v/>
      </c>
      <c r="AF3442" s="123" t="str">
        <f t="shared" si="976"/>
        <v>Qtr 1</v>
      </c>
      <c r="AG3442" s="122" t="str">
        <f t="shared" si="977"/>
        <v/>
      </c>
      <c r="AI3442" s="124" t="str">
        <f t="shared" si="978"/>
        <v/>
      </c>
      <c r="AK3442" s="103" t="str">
        <f t="shared" si="979"/>
        <v/>
      </c>
      <c r="AL3442" s="104" t="str">
        <f t="shared" si="980"/>
        <v/>
      </c>
      <c r="AN3442" s="37" t="str">
        <f>IF(AK3442="", "", COUNTIF(AK$11:AK$8010, "&lt;"&amp;AK3442)+1+COUNTIF(AK$11:AK3442, AK3442)-1)</f>
        <v/>
      </c>
      <c r="AO3442" s="37" t="str">
        <f>IF(AL3442="", "", COUNTIF(AL$11:AL$8010, "&gt;"&amp;AL3442)+1+COUNTIF(AL$11:AL3442, AL3442)-1)</f>
        <v/>
      </c>
    </row>
    <row r="3443" spans="1:41" x14ac:dyDescent="0.55000000000000004">
      <c r="A3443" s="5"/>
      <c r="B3443" s="284"/>
      <c r="C3443" s="285"/>
      <c r="D3443" s="286"/>
      <c r="E3443" s="287"/>
      <c r="F3443" s="288"/>
      <c r="G3443" s="5"/>
      <c r="J3443" s="7" t="str">
        <f t="shared" si="963"/>
        <v/>
      </c>
      <c r="K3443" s="48" t="str">
        <f t="shared" si="964"/>
        <v/>
      </c>
      <c r="L3443" s="48" t="str">
        <f t="shared" si="965"/>
        <v/>
      </c>
      <c r="M3443" s="49" t="str">
        <f t="shared" si="966"/>
        <v/>
      </c>
      <c r="U3443" s="103" t="str">
        <f t="shared" si="967"/>
        <v/>
      </c>
      <c r="V3443" s="77" t="str">
        <f t="shared" si="968"/>
        <v/>
      </c>
      <c r="W3443" s="37" t="str">
        <f t="shared" si="969"/>
        <v/>
      </c>
      <c r="X3443" s="7" t="str">
        <f t="shared" si="970"/>
        <v/>
      </c>
      <c r="Y3443" s="37" t="str">
        <f t="shared" si="971"/>
        <v/>
      </c>
      <c r="AA3443" s="54" t="str">
        <f t="shared" si="972"/>
        <v/>
      </c>
      <c r="AC3443" s="121" t="str">
        <f t="shared" si="973"/>
        <v/>
      </c>
      <c r="AD3443" s="111" t="str">
        <f t="shared" si="974"/>
        <v/>
      </c>
      <c r="AE3443" s="122" t="str">
        <f t="shared" si="975"/>
        <v/>
      </c>
      <c r="AF3443" s="123" t="str">
        <f t="shared" si="976"/>
        <v>Qtr 1</v>
      </c>
      <c r="AG3443" s="122" t="str">
        <f t="shared" si="977"/>
        <v/>
      </c>
      <c r="AI3443" s="124" t="str">
        <f t="shared" si="978"/>
        <v/>
      </c>
      <c r="AK3443" s="103" t="str">
        <f t="shared" si="979"/>
        <v/>
      </c>
      <c r="AL3443" s="104" t="str">
        <f t="shared" si="980"/>
        <v/>
      </c>
      <c r="AN3443" s="37" t="str">
        <f>IF(AK3443="", "", COUNTIF(AK$11:AK$8010, "&lt;"&amp;AK3443)+1+COUNTIF(AK$11:AK3443, AK3443)-1)</f>
        <v/>
      </c>
      <c r="AO3443" s="37" t="str">
        <f>IF(AL3443="", "", COUNTIF(AL$11:AL$8010, "&gt;"&amp;AL3443)+1+COUNTIF(AL$11:AL3443, AL3443)-1)</f>
        <v/>
      </c>
    </row>
    <row r="3444" spans="1:41" x14ac:dyDescent="0.55000000000000004">
      <c r="A3444" s="5"/>
      <c r="B3444" s="284"/>
      <c r="C3444" s="285"/>
      <c r="D3444" s="286"/>
      <c r="E3444" s="287"/>
      <c r="F3444" s="288"/>
      <c r="G3444" s="5"/>
      <c r="J3444" s="7" t="str">
        <f t="shared" si="963"/>
        <v/>
      </c>
      <c r="K3444" s="48" t="str">
        <f t="shared" si="964"/>
        <v/>
      </c>
      <c r="L3444" s="48" t="str">
        <f t="shared" si="965"/>
        <v/>
      </c>
      <c r="M3444" s="49" t="str">
        <f t="shared" si="966"/>
        <v/>
      </c>
      <c r="U3444" s="103" t="str">
        <f t="shared" si="967"/>
        <v/>
      </c>
      <c r="V3444" s="77" t="str">
        <f t="shared" si="968"/>
        <v/>
      </c>
      <c r="W3444" s="37" t="str">
        <f t="shared" si="969"/>
        <v/>
      </c>
      <c r="X3444" s="7" t="str">
        <f t="shared" si="970"/>
        <v/>
      </c>
      <c r="Y3444" s="37" t="str">
        <f t="shared" si="971"/>
        <v/>
      </c>
      <c r="AA3444" s="54" t="str">
        <f t="shared" si="972"/>
        <v/>
      </c>
      <c r="AC3444" s="121" t="str">
        <f t="shared" si="973"/>
        <v/>
      </c>
      <c r="AD3444" s="111" t="str">
        <f t="shared" si="974"/>
        <v/>
      </c>
      <c r="AE3444" s="122" t="str">
        <f t="shared" si="975"/>
        <v/>
      </c>
      <c r="AF3444" s="123" t="str">
        <f t="shared" si="976"/>
        <v>Qtr 1</v>
      </c>
      <c r="AG3444" s="122" t="str">
        <f t="shared" si="977"/>
        <v/>
      </c>
      <c r="AI3444" s="124" t="str">
        <f t="shared" si="978"/>
        <v/>
      </c>
      <c r="AK3444" s="103" t="str">
        <f t="shared" si="979"/>
        <v/>
      </c>
      <c r="AL3444" s="104" t="str">
        <f t="shared" si="980"/>
        <v/>
      </c>
      <c r="AN3444" s="37" t="str">
        <f>IF(AK3444="", "", COUNTIF(AK$11:AK$8010, "&lt;"&amp;AK3444)+1+COUNTIF(AK$11:AK3444, AK3444)-1)</f>
        <v/>
      </c>
      <c r="AO3444" s="37" t="str">
        <f>IF(AL3444="", "", COUNTIF(AL$11:AL$8010, "&gt;"&amp;AL3444)+1+COUNTIF(AL$11:AL3444, AL3444)-1)</f>
        <v/>
      </c>
    </row>
    <row r="3445" spans="1:41" x14ac:dyDescent="0.55000000000000004">
      <c r="A3445" s="5"/>
      <c r="B3445" s="284"/>
      <c r="C3445" s="285"/>
      <c r="D3445" s="286"/>
      <c r="E3445" s="287"/>
      <c r="F3445" s="288"/>
      <c r="G3445" s="5"/>
      <c r="J3445" s="7" t="str">
        <f t="shared" si="963"/>
        <v/>
      </c>
      <c r="K3445" s="48" t="str">
        <f t="shared" si="964"/>
        <v/>
      </c>
      <c r="L3445" s="48" t="str">
        <f t="shared" si="965"/>
        <v/>
      </c>
      <c r="M3445" s="49" t="str">
        <f t="shared" si="966"/>
        <v/>
      </c>
      <c r="U3445" s="103" t="str">
        <f t="shared" si="967"/>
        <v/>
      </c>
      <c r="V3445" s="77" t="str">
        <f t="shared" si="968"/>
        <v/>
      </c>
      <c r="W3445" s="37" t="str">
        <f t="shared" si="969"/>
        <v/>
      </c>
      <c r="X3445" s="7" t="str">
        <f t="shared" si="970"/>
        <v/>
      </c>
      <c r="Y3445" s="37" t="str">
        <f t="shared" si="971"/>
        <v/>
      </c>
      <c r="AA3445" s="54" t="str">
        <f t="shared" si="972"/>
        <v/>
      </c>
      <c r="AC3445" s="121" t="str">
        <f t="shared" si="973"/>
        <v/>
      </c>
      <c r="AD3445" s="111" t="str">
        <f t="shared" si="974"/>
        <v/>
      </c>
      <c r="AE3445" s="122" t="str">
        <f t="shared" si="975"/>
        <v/>
      </c>
      <c r="AF3445" s="123" t="str">
        <f t="shared" si="976"/>
        <v>Qtr 1</v>
      </c>
      <c r="AG3445" s="122" t="str">
        <f t="shared" si="977"/>
        <v/>
      </c>
      <c r="AI3445" s="124" t="str">
        <f t="shared" si="978"/>
        <v/>
      </c>
      <c r="AK3445" s="103" t="str">
        <f t="shared" si="979"/>
        <v/>
      </c>
      <c r="AL3445" s="104" t="str">
        <f t="shared" si="980"/>
        <v/>
      </c>
      <c r="AN3445" s="37" t="str">
        <f>IF(AK3445="", "", COUNTIF(AK$11:AK$8010, "&lt;"&amp;AK3445)+1+COUNTIF(AK$11:AK3445, AK3445)-1)</f>
        <v/>
      </c>
      <c r="AO3445" s="37" t="str">
        <f>IF(AL3445="", "", COUNTIF(AL$11:AL$8010, "&gt;"&amp;AL3445)+1+COUNTIF(AL$11:AL3445, AL3445)-1)</f>
        <v/>
      </c>
    </row>
    <row r="3446" spans="1:41" x14ac:dyDescent="0.55000000000000004">
      <c r="A3446" s="5"/>
      <c r="B3446" s="284"/>
      <c r="C3446" s="285"/>
      <c r="D3446" s="286"/>
      <c r="E3446" s="287"/>
      <c r="F3446" s="288"/>
      <c r="G3446" s="5"/>
      <c r="J3446" s="7" t="str">
        <f t="shared" si="963"/>
        <v/>
      </c>
      <c r="K3446" s="48" t="str">
        <f t="shared" si="964"/>
        <v/>
      </c>
      <c r="L3446" s="48" t="str">
        <f t="shared" si="965"/>
        <v/>
      </c>
      <c r="M3446" s="49" t="str">
        <f t="shared" si="966"/>
        <v/>
      </c>
      <c r="U3446" s="103" t="str">
        <f t="shared" si="967"/>
        <v/>
      </c>
      <c r="V3446" s="77" t="str">
        <f t="shared" si="968"/>
        <v/>
      </c>
      <c r="W3446" s="37" t="str">
        <f t="shared" si="969"/>
        <v/>
      </c>
      <c r="X3446" s="7" t="str">
        <f t="shared" si="970"/>
        <v/>
      </c>
      <c r="Y3446" s="37" t="str">
        <f t="shared" si="971"/>
        <v/>
      </c>
      <c r="AA3446" s="54" t="str">
        <f t="shared" si="972"/>
        <v/>
      </c>
      <c r="AC3446" s="121" t="str">
        <f t="shared" si="973"/>
        <v/>
      </c>
      <c r="AD3446" s="111" t="str">
        <f t="shared" si="974"/>
        <v/>
      </c>
      <c r="AE3446" s="122" t="str">
        <f t="shared" si="975"/>
        <v/>
      </c>
      <c r="AF3446" s="123" t="str">
        <f t="shared" si="976"/>
        <v>Qtr 1</v>
      </c>
      <c r="AG3446" s="122" t="str">
        <f t="shared" si="977"/>
        <v/>
      </c>
      <c r="AI3446" s="124" t="str">
        <f t="shared" si="978"/>
        <v/>
      </c>
      <c r="AK3446" s="103" t="str">
        <f t="shared" si="979"/>
        <v/>
      </c>
      <c r="AL3446" s="104" t="str">
        <f t="shared" si="980"/>
        <v/>
      </c>
      <c r="AN3446" s="37" t="str">
        <f>IF(AK3446="", "", COUNTIF(AK$11:AK$8010, "&lt;"&amp;AK3446)+1+COUNTIF(AK$11:AK3446, AK3446)-1)</f>
        <v/>
      </c>
      <c r="AO3446" s="37" t="str">
        <f>IF(AL3446="", "", COUNTIF(AL$11:AL$8010, "&gt;"&amp;AL3446)+1+COUNTIF(AL$11:AL3446, AL3446)-1)</f>
        <v/>
      </c>
    </row>
    <row r="3447" spans="1:41" x14ac:dyDescent="0.55000000000000004">
      <c r="A3447" s="5"/>
      <c r="B3447" s="284"/>
      <c r="C3447" s="285"/>
      <c r="D3447" s="286"/>
      <c r="E3447" s="287"/>
      <c r="F3447" s="288"/>
      <c r="G3447" s="5"/>
      <c r="J3447" s="7" t="str">
        <f t="shared" si="963"/>
        <v/>
      </c>
      <c r="K3447" s="48" t="str">
        <f t="shared" si="964"/>
        <v/>
      </c>
      <c r="L3447" s="48" t="str">
        <f t="shared" si="965"/>
        <v/>
      </c>
      <c r="M3447" s="49" t="str">
        <f t="shared" si="966"/>
        <v/>
      </c>
      <c r="U3447" s="103" t="str">
        <f t="shared" si="967"/>
        <v/>
      </c>
      <c r="V3447" s="77" t="str">
        <f t="shared" si="968"/>
        <v/>
      </c>
      <c r="W3447" s="37" t="str">
        <f t="shared" si="969"/>
        <v/>
      </c>
      <c r="X3447" s="7" t="str">
        <f t="shared" si="970"/>
        <v/>
      </c>
      <c r="Y3447" s="37" t="str">
        <f t="shared" si="971"/>
        <v/>
      </c>
      <c r="AA3447" s="54" t="str">
        <f t="shared" si="972"/>
        <v/>
      </c>
      <c r="AC3447" s="121" t="str">
        <f t="shared" si="973"/>
        <v/>
      </c>
      <c r="AD3447" s="111" t="str">
        <f t="shared" si="974"/>
        <v/>
      </c>
      <c r="AE3447" s="122" t="str">
        <f t="shared" si="975"/>
        <v/>
      </c>
      <c r="AF3447" s="123" t="str">
        <f t="shared" si="976"/>
        <v>Qtr 1</v>
      </c>
      <c r="AG3447" s="122" t="str">
        <f t="shared" si="977"/>
        <v/>
      </c>
      <c r="AI3447" s="124" t="str">
        <f t="shared" si="978"/>
        <v/>
      </c>
      <c r="AK3447" s="103" t="str">
        <f t="shared" si="979"/>
        <v/>
      </c>
      <c r="AL3447" s="104" t="str">
        <f t="shared" si="980"/>
        <v/>
      </c>
      <c r="AN3447" s="37" t="str">
        <f>IF(AK3447="", "", COUNTIF(AK$11:AK$8010, "&lt;"&amp;AK3447)+1+COUNTIF(AK$11:AK3447, AK3447)-1)</f>
        <v/>
      </c>
      <c r="AO3447" s="37" t="str">
        <f>IF(AL3447="", "", COUNTIF(AL$11:AL$8010, "&gt;"&amp;AL3447)+1+COUNTIF(AL$11:AL3447, AL3447)-1)</f>
        <v/>
      </c>
    </row>
    <row r="3448" spans="1:41" x14ac:dyDescent="0.55000000000000004">
      <c r="A3448" s="5"/>
      <c r="B3448" s="284"/>
      <c r="C3448" s="285"/>
      <c r="D3448" s="286"/>
      <c r="E3448" s="287"/>
      <c r="F3448" s="288"/>
      <c r="G3448" s="5"/>
      <c r="J3448" s="7" t="str">
        <f t="shared" si="963"/>
        <v/>
      </c>
      <c r="K3448" s="48" t="str">
        <f t="shared" si="964"/>
        <v/>
      </c>
      <c r="L3448" s="48" t="str">
        <f t="shared" si="965"/>
        <v/>
      </c>
      <c r="M3448" s="49" t="str">
        <f t="shared" si="966"/>
        <v/>
      </c>
      <c r="U3448" s="103" t="str">
        <f t="shared" si="967"/>
        <v/>
      </c>
      <c r="V3448" s="77" t="str">
        <f t="shared" si="968"/>
        <v/>
      </c>
      <c r="W3448" s="37" t="str">
        <f t="shared" si="969"/>
        <v/>
      </c>
      <c r="X3448" s="7" t="str">
        <f t="shared" si="970"/>
        <v/>
      </c>
      <c r="Y3448" s="37" t="str">
        <f t="shared" si="971"/>
        <v/>
      </c>
      <c r="AA3448" s="54" t="str">
        <f t="shared" si="972"/>
        <v/>
      </c>
      <c r="AC3448" s="121" t="str">
        <f t="shared" si="973"/>
        <v/>
      </c>
      <c r="AD3448" s="111" t="str">
        <f t="shared" si="974"/>
        <v/>
      </c>
      <c r="AE3448" s="122" t="str">
        <f t="shared" si="975"/>
        <v/>
      </c>
      <c r="AF3448" s="123" t="str">
        <f t="shared" si="976"/>
        <v>Qtr 1</v>
      </c>
      <c r="AG3448" s="122" t="str">
        <f t="shared" si="977"/>
        <v/>
      </c>
      <c r="AI3448" s="124" t="str">
        <f t="shared" si="978"/>
        <v/>
      </c>
      <c r="AK3448" s="103" t="str">
        <f t="shared" si="979"/>
        <v/>
      </c>
      <c r="AL3448" s="104" t="str">
        <f t="shared" si="980"/>
        <v/>
      </c>
      <c r="AN3448" s="37" t="str">
        <f>IF(AK3448="", "", COUNTIF(AK$11:AK$8010, "&lt;"&amp;AK3448)+1+COUNTIF(AK$11:AK3448, AK3448)-1)</f>
        <v/>
      </c>
      <c r="AO3448" s="37" t="str">
        <f>IF(AL3448="", "", COUNTIF(AL$11:AL$8010, "&gt;"&amp;AL3448)+1+COUNTIF(AL$11:AL3448, AL3448)-1)</f>
        <v/>
      </c>
    </row>
    <row r="3449" spans="1:41" x14ac:dyDescent="0.55000000000000004">
      <c r="A3449" s="5"/>
      <c r="B3449" s="284"/>
      <c r="C3449" s="285"/>
      <c r="D3449" s="286"/>
      <c r="E3449" s="287"/>
      <c r="F3449" s="288"/>
      <c r="G3449" s="5"/>
      <c r="J3449" s="7" t="str">
        <f t="shared" si="963"/>
        <v/>
      </c>
      <c r="K3449" s="48" t="str">
        <f t="shared" si="964"/>
        <v/>
      </c>
      <c r="L3449" s="48" t="str">
        <f t="shared" si="965"/>
        <v/>
      </c>
      <c r="M3449" s="49" t="str">
        <f t="shared" si="966"/>
        <v/>
      </c>
      <c r="U3449" s="103" t="str">
        <f t="shared" si="967"/>
        <v/>
      </c>
      <c r="V3449" s="77" t="str">
        <f t="shared" si="968"/>
        <v/>
      </c>
      <c r="W3449" s="37" t="str">
        <f t="shared" si="969"/>
        <v/>
      </c>
      <c r="X3449" s="7" t="str">
        <f t="shared" si="970"/>
        <v/>
      </c>
      <c r="Y3449" s="37" t="str">
        <f t="shared" si="971"/>
        <v/>
      </c>
      <c r="AA3449" s="54" t="str">
        <f t="shared" si="972"/>
        <v/>
      </c>
      <c r="AC3449" s="121" t="str">
        <f t="shared" si="973"/>
        <v/>
      </c>
      <c r="AD3449" s="111" t="str">
        <f t="shared" si="974"/>
        <v/>
      </c>
      <c r="AE3449" s="122" t="str">
        <f t="shared" si="975"/>
        <v/>
      </c>
      <c r="AF3449" s="123" t="str">
        <f t="shared" si="976"/>
        <v>Qtr 1</v>
      </c>
      <c r="AG3449" s="122" t="str">
        <f t="shared" si="977"/>
        <v/>
      </c>
      <c r="AI3449" s="124" t="str">
        <f t="shared" si="978"/>
        <v/>
      </c>
      <c r="AK3449" s="103" t="str">
        <f t="shared" si="979"/>
        <v/>
      </c>
      <c r="AL3449" s="104" t="str">
        <f t="shared" si="980"/>
        <v/>
      </c>
      <c r="AN3449" s="37" t="str">
        <f>IF(AK3449="", "", COUNTIF(AK$11:AK$8010, "&lt;"&amp;AK3449)+1+COUNTIF(AK$11:AK3449, AK3449)-1)</f>
        <v/>
      </c>
      <c r="AO3449" s="37" t="str">
        <f>IF(AL3449="", "", COUNTIF(AL$11:AL$8010, "&gt;"&amp;AL3449)+1+COUNTIF(AL$11:AL3449, AL3449)-1)</f>
        <v/>
      </c>
    </row>
    <row r="3450" spans="1:41" x14ac:dyDescent="0.55000000000000004">
      <c r="A3450" s="5"/>
      <c r="B3450" s="284"/>
      <c r="C3450" s="285"/>
      <c r="D3450" s="286"/>
      <c r="E3450" s="287"/>
      <c r="F3450" s="288"/>
      <c r="G3450" s="5"/>
      <c r="J3450" s="7" t="str">
        <f t="shared" si="963"/>
        <v/>
      </c>
      <c r="K3450" s="48" t="str">
        <f t="shared" si="964"/>
        <v/>
      </c>
      <c r="L3450" s="48" t="str">
        <f t="shared" si="965"/>
        <v/>
      </c>
      <c r="M3450" s="49" t="str">
        <f t="shared" si="966"/>
        <v/>
      </c>
      <c r="U3450" s="103" t="str">
        <f t="shared" si="967"/>
        <v/>
      </c>
      <c r="V3450" s="77" t="str">
        <f t="shared" si="968"/>
        <v/>
      </c>
      <c r="W3450" s="37" t="str">
        <f t="shared" si="969"/>
        <v/>
      </c>
      <c r="X3450" s="7" t="str">
        <f t="shared" si="970"/>
        <v/>
      </c>
      <c r="Y3450" s="37" t="str">
        <f t="shared" si="971"/>
        <v/>
      </c>
      <c r="AA3450" s="54" t="str">
        <f t="shared" si="972"/>
        <v/>
      </c>
      <c r="AC3450" s="121" t="str">
        <f t="shared" si="973"/>
        <v/>
      </c>
      <c r="AD3450" s="111" t="str">
        <f t="shared" si="974"/>
        <v/>
      </c>
      <c r="AE3450" s="122" t="str">
        <f t="shared" si="975"/>
        <v/>
      </c>
      <c r="AF3450" s="123" t="str">
        <f t="shared" si="976"/>
        <v>Qtr 1</v>
      </c>
      <c r="AG3450" s="122" t="str">
        <f t="shared" si="977"/>
        <v/>
      </c>
      <c r="AI3450" s="124" t="str">
        <f t="shared" si="978"/>
        <v/>
      </c>
      <c r="AK3450" s="103" t="str">
        <f t="shared" si="979"/>
        <v/>
      </c>
      <c r="AL3450" s="104" t="str">
        <f t="shared" si="980"/>
        <v/>
      </c>
      <c r="AN3450" s="37" t="str">
        <f>IF(AK3450="", "", COUNTIF(AK$11:AK$8010, "&lt;"&amp;AK3450)+1+COUNTIF(AK$11:AK3450, AK3450)-1)</f>
        <v/>
      </c>
      <c r="AO3450" s="37" t="str">
        <f>IF(AL3450="", "", COUNTIF(AL$11:AL$8010, "&gt;"&amp;AL3450)+1+COUNTIF(AL$11:AL3450, AL3450)-1)</f>
        <v/>
      </c>
    </row>
    <row r="3451" spans="1:41" x14ac:dyDescent="0.55000000000000004">
      <c r="A3451" s="5"/>
      <c r="B3451" s="284"/>
      <c r="C3451" s="285"/>
      <c r="D3451" s="286"/>
      <c r="E3451" s="287"/>
      <c r="F3451" s="288"/>
      <c r="G3451" s="5"/>
      <c r="J3451" s="7" t="str">
        <f t="shared" si="963"/>
        <v/>
      </c>
      <c r="K3451" s="48" t="str">
        <f t="shared" si="964"/>
        <v/>
      </c>
      <c r="L3451" s="48" t="str">
        <f t="shared" si="965"/>
        <v/>
      </c>
      <c r="M3451" s="49" t="str">
        <f t="shared" si="966"/>
        <v/>
      </c>
      <c r="U3451" s="103" t="str">
        <f t="shared" si="967"/>
        <v/>
      </c>
      <c r="V3451" s="77" t="str">
        <f t="shared" si="968"/>
        <v/>
      </c>
      <c r="W3451" s="37" t="str">
        <f t="shared" si="969"/>
        <v/>
      </c>
      <c r="X3451" s="7" t="str">
        <f t="shared" si="970"/>
        <v/>
      </c>
      <c r="Y3451" s="37" t="str">
        <f t="shared" si="971"/>
        <v/>
      </c>
      <c r="AA3451" s="54" t="str">
        <f t="shared" si="972"/>
        <v/>
      </c>
      <c r="AC3451" s="121" t="str">
        <f t="shared" si="973"/>
        <v/>
      </c>
      <c r="AD3451" s="111" t="str">
        <f t="shared" si="974"/>
        <v/>
      </c>
      <c r="AE3451" s="122" t="str">
        <f t="shared" si="975"/>
        <v/>
      </c>
      <c r="AF3451" s="123" t="str">
        <f t="shared" si="976"/>
        <v>Qtr 1</v>
      </c>
      <c r="AG3451" s="122" t="str">
        <f t="shared" si="977"/>
        <v/>
      </c>
      <c r="AI3451" s="124" t="str">
        <f t="shared" si="978"/>
        <v/>
      </c>
      <c r="AK3451" s="103" t="str">
        <f t="shared" si="979"/>
        <v/>
      </c>
      <c r="AL3451" s="104" t="str">
        <f t="shared" si="980"/>
        <v/>
      </c>
      <c r="AN3451" s="37" t="str">
        <f>IF(AK3451="", "", COUNTIF(AK$11:AK$8010, "&lt;"&amp;AK3451)+1+COUNTIF(AK$11:AK3451, AK3451)-1)</f>
        <v/>
      </c>
      <c r="AO3451" s="37" t="str">
        <f>IF(AL3451="", "", COUNTIF(AL$11:AL$8010, "&gt;"&amp;AL3451)+1+COUNTIF(AL$11:AL3451, AL3451)-1)</f>
        <v/>
      </c>
    </row>
    <row r="3452" spans="1:41" x14ac:dyDescent="0.55000000000000004">
      <c r="A3452" s="5"/>
      <c r="B3452" s="284"/>
      <c r="C3452" s="285"/>
      <c r="D3452" s="286"/>
      <c r="E3452" s="287"/>
      <c r="F3452" s="288"/>
      <c r="G3452" s="5"/>
      <c r="J3452" s="7" t="str">
        <f t="shared" si="963"/>
        <v/>
      </c>
      <c r="K3452" s="48" t="str">
        <f t="shared" si="964"/>
        <v/>
      </c>
      <c r="L3452" s="48" t="str">
        <f t="shared" si="965"/>
        <v/>
      </c>
      <c r="M3452" s="49" t="str">
        <f t="shared" si="966"/>
        <v/>
      </c>
      <c r="U3452" s="103" t="str">
        <f t="shared" si="967"/>
        <v/>
      </c>
      <c r="V3452" s="77" t="str">
        <f t="shared" si="968"/>
        <v/>
      </c>
      <c r="W3452" s="37" t="str">
        <f t="shared" si="969"/>
        <v/>
      </c>
      <c r="X3452" s="7" t="str">
        <f t="shared" si="970"/>
        <v/>
      </c>
      <c r="Y3452" s="37" t="str">
        <f t="shared" si="971"/>
        <v/>
      </c>
      <c r="AA3452" s="54" t="str">
        <f t="shared" si="972"/>
        <v/>
      </c>
      <c r="AC3452" s="121" t="str">
        <f t="shared" si="973"/>
        <v/>
      </c>
      <c r="AD3452" s="111" t="str">
        <f t="shared" si="974"/>
        <v/>
      </c>
      <c r="AE3452" s="122" t="str">
        <f t="shared" si="975"/>
        <v/>
      </c>
      <c r="AF3452" s="123" t="str">
        <f t="shared" si="976"/>
        <v>Qtr 1</v>
      </c>
      <c r="AG3452" s="122" t="str">
        <f t="shared" si="977"/>
        <v/>
      </c>
      <c r="AI3452" s="124" t="str">
        <f t="shared" si="978"/>
        <v/>
      </c>
      <c r="AK3452" s="103" t="str">
        <f t="shared" si="979"/>
        <v/>
      </c>
      <c r="AL3452" s="104" t="str">
        <f t="shared" si="980"/>
        <v/>
      </c>
      <c r="AN3452" s="37" t="str">
        <f>IF(AK3452="", "", COUNTIF(AK$11:AK$8010, "&lt;"&amp;AK3452)+1+COUNTIF(AK$11:AK3452, AK3452)-1)</f>
        <v/>
      </c>
      <c r="AO3452" s="37" t="str">
        <f>IF(AL3452="", "", COUNTIF(AL$11:AL$8010, "&gt;"&amp;AL3452)+1+COUNTIF(AL$11:AL3452, AL3452)-1)</f>
        <v/>
      </c>
    </row>
    <row r="3453" spans="1:41" x14ac:dyDescent="0.55000000000000004">
      <c r="A3453" s="5"/>
      <c r="B3453" s="284"/>
      <c r="C3453" s="285"/>
      <c r="D3453" s="286"/>
      <c r="E3453" s="287"/>
      <c r="F3453" s="288"/>
      <c r="G3453" s="5"/>
      <c r="J3453" s="7" t="str">
        <f t="shared" si="963"/>
        <v/>
      </c>
      <c r="K3453" s="48" t="str">
        <f t="shared" si="964"/>
        <v/>
      </c>
      <c r="L3453" s="48" t="str">
        <f t="shared" si="965"/>
        <v/>
      </c>
      <c r="M3453" s="49" t="str">
        <f t="shared" si="966"/>
        <v/>
      </c>
      <c r="U3453" s="103" t="str">
        <f t="shared" si="967"/>
        <v/>
      </c>
      <c r="V3453" s="77" t="str">
        <f t="shared" si="968"/>
        <v/>
      </c>
      <c r="W3453" s="37" t="str">
        <f t="shared" si="969"/>
        <v/>
      </c>
      <c r="X3453" s="7" t="str">
        <f t="shared" si="970"/>
        <v/>
      </c>
      <c r="Y3453" s="37" t="str">
        <f t="shared" si="971"/>
        <v/>
      </c>
      <c r="AA3453" s="54" t="str">
        <f t="shared" si="972"/>
        <v/>
      </c>
      <c r="AC3453" s="121" t="str">
        <f t="shared" si="973"/>
        <v/>
      </c>
      <c r="AD3453" s="111" t="str">
        <f t="shared" si="974"/>
        <v/>
      </c>
      <c r="AE3453" s="122" t="str">
        <f t="shared" si="975"/>
        <v/>
      </c>
      <c r="AF3453" s="123" t="str">
        <f t="shared" si="976"/>
        <v>Qtr 1</v>
      </c>
      <c r="AG3453" s="122" t="str">
        <f t="shared" si="977"/>
        <v/>
      </c>
      <c r="AI3453" s="124" t="str">
        <f t="shared" si="978"/>
        <v/>
      </c>
      <c r="AK3453" s="103" t="str">
        <f t="shared" si="979"/>
        <v/>
      </c>
      <c r="AL3453" s="104" t="str">
        <f t="shared" si="980"/>
        <v/>
      </c>
      <c r="AN3453" s="37" t="str">
        <f>IF(AK3453="", "", COUNTIF(AK$11:AK$8010, "&lt;"&amp;AK3453)+1+COUNTIF(AK$11:AK3453, AK3453)-1)</f>
        <v/>
      </c>
      <c r="AO3453" s="37" t="str">
        <f>IF(AL3453="", "", COUNTIF(AL$11:AL$8010, "&gt;"&amp;AL3453)+1+COUNTIF(AL$11:AL3453, AL3453)-1)</f>
        <v/>
      </c>
    </row>
    <row r="3454" spans="1:41" x14ac:dyDescent="0.55000000000000004">
      <c r="A3454" s="5"/>
      <c r="B3454" s="284"/>
      <c r="C3454" s="285"/>
      <c r="D3454" s="286"/>
      <c r="E3454" s="287"/>
      <c r="F3454" s="288"/>
      <c r="G3454" s="5"/>
      <c r="J3454" s="7" t="str">
        <f t="shared" si="963"/>
        <v/>
      </c>
      <c r="K3454" s="48" t="str">
        <f t="shared" si="964"/>
        <v/>
      </c>
      <c r="L3454" s="48" t="str">
        <f t="shared" si="965"/>
        <v/>
      </c>
      <c r="M3454" s="49" t="str">
        <f t="shared" si="966"/>
        <v/>
      </c>
      <c r="U3454" s="103" t="str">
        <f t="shared" si="967"/>
        <v/>
      </c>
      <c r="V3454" s="77" t="str">
        <f t="shared" si="968"/>
        <v/>
      </c>
      <c r="W3454" s="37" t="str">
        <f t="shared" si="969"/>
        <v/>
      </c>
      <c r="X3454" s="7" t="str">
        <f t="shared" si="970"/>
        <v/>
      </c>
      <c r="Y3454" s="37" t="str">
        <f t="shared" si="971"/>
        <v/>
      </c>
      <c r="AA3454" s="54" t="str">
        <f t="shared" si="972"/>
        <v/>
      </c>
      <c r="AC3454" s="121" t="str">
        <f t="shared" si="973"/>
        <v/>
      </c>
      <c r="AD3454" s="111" t="str">
        <f t="shared" si="974"/>
        <v/>
      </c>
      <c r="AE3454" s="122" t="str">
        <f t="shared" si="975"/>
        <v/>
      </c>
      <c r="AF3454" s="123" t="str">
        <f t="shared" si="976"/>
        <v>Qtr 1</v>
      </c>
      <c r="AG3454" s="122" t="str">
        <f t="shared" si="977"/>
        <v/>
      </c>
      <c r="AI3454" s="124" t="str">
        <f t="shared" si="978"/>
        <v/>
      </c>
      <c r="AK3454" s="103" t="str">
        <f t="shared" si="979"/>
        <v/>
      </c>
      <c r="AL3454" s="104" t="str">
        <f t="shared" si="980"/>
        <v/>
      </c>
      <c r="AN3454" s="37" t="str">
        <f>IF(AK3454="", "", COUNTIF(AK$11:AK$8010, "&lt;"&amp;AK3454)+1+COUNTIF(AK$11:AK3454, AK3454)-1)</f>
        <v/>
      </c>
      <c r="AO3454" s="37" t="str">
        <f>IF(AL3454="", "", COUNTIF(AL$11:AL$8010, "&gt;"&amp;AL3454)+1+COUNTIF(AL$11:AL3454, AL3454)-1)</f>
        <v/>
      </c>
    </row>
    <row r="3455" spans="1:41" x14ac:dyDescent="0.55000000000000004">
      <c r="A3455" s="5"/>
      <c r="B3455" s="284"/>
      <c r="C3455" s="285"/>
      <c r="D3455" s="286"/>
      <c r="E3455" s="287"/>
      <c r="F3455" s="288"/>
      <c r="G3455" s="5"/>
      <c r="J3455" s="7" t="str">
        <f t="shared" si="963"/>
        <v/>
      </c>
      <c r="K3455" s="48" t="str">
        <f t="shared" si="964"/>
        <v/>
      </c>
      <c r="L3455" s="48" t="str">
        <f t="shared" si="965"/>
        <v/>
      </c>
      <c r="M3455" s="49" t="str">
        <f t="shared" si="966"/>
        <v/>
      </c>
      <c r="U3455" s="103" t="str">
        <f t="shared" si="967"/>
        <v/>
      </c>
      <c r="V3455" s="77" t="str">
        <f t="shared" si="968"/>
        <v/>
      </c>
      <c r="W3455" s="37" t="str">
        <f t="shared" si="969"/>
        <v/>
      </c>
      <c r="X3455" s="7" t="str">
        <f t="shared" si="970"/>
        <v/>
      </c>
      <c r="Y3455" s="37" t="str">
        <f t="shared" si="971"/>
        <v/>
      </c>
      <c r="AA3455" s="54" t="str">
        <f t="shared" si="972"/>
        <v/>
      </c>
      <c r="AC3455" s="121" t="str">
        <f t="shared" si="973"/>
        <v/>
      </c>
      <c r="AD3455" s="111" t="str">
        <f t="shared" si="974"/>
        <v/>
      </c>
      <c r="AE3455" s="122" t="str">
        <f t="shared" si="975"/>
        <v/>
      </c>
      <c r="AF3455" s="123" t="str">
        <f t="shared" si="976"/>
        <v>Qtr 1</v>
      </c>
      <c r="AG3455" s="122" t="str">
        <f t="shared" si="977"/>
        <v/>
      </c>
      <c r="AI3455" s="124" t="str">
        <f t="shared" si="978"/>
        <v/>
      </c>
      <c r="AK3455" s="103" t="str">
        <f t="shared" si="979"/>
        <v/>
      </c>
      <c r="AL3455" s="104" t="str">
        <f t="shared" si="980"/>
        <v/>
      </c>
      <c r="AN3455" s="37" t="str">
        <f>IF(AK3455="", "", COUNTIF(AK$11:AK$8010, "&lt;"&amp;AK3455)+1+COUNTIF(AK$11:AK3455, AK3455)-1)</f>
        <v/>
      </c>
      <c r="AO3455" s="37" t="str">
        <f>IF(AL3455="", "", COUNTIF(AL$11:AL$8010, "&gt;"&amp;AL3455)+1+COUNTIF(AL$11:AL3455, AL3455)-1)</f>
        <v/>
      </c>
    </row>
    <row r="3456" spans="1:41" x14ac:dyDescent="0.55000000000000004">
      <c r="A3456" s="5"/>
      <c r="B3456" s="284"/>
      <c r="C3456" s="285"/>
      <c r="D3456" s="286"/>
      <c r="E3456" s="287"/>
      <c r="F3456" s="288"/>
      <c r="G3456" s="5"/>
      <c r="J3456" s="7" t="str">
        <f t="shared" si="963"/>
        <v/>
      </c>
      <c r="K3456" s="48" t="str">
        <f t="shared" si="964"/>
        <v/>
      </c>
      <c r="L3456" s="48" t="str">
        <f t="shared" si="965"/>
        <v/>
      </c>
      <c r="M3456" s="49" t="str">
        <f t="shared" si="966"/>
        <v/>
      </c>
      <c r="U3456" s="103" t="str">
        <f t="shared" si="967"/>
        <v/>
      </c>
      <c r="V3456" s="77" t="str">
        <f t="shared" si="968"/>
        <v/>
      </c>
      <c r="W3456" s="37" t="str">
        <f t="shared" si="969"/>
        <v/>
      </c>
      <c r="X3456" s="7" t="str">
        <f t="shared" si="970"/>
        <v/>
      </c>
      <c r="Y3456" s="37" t="str">
        <f t="shared" si="971"/>
        <v/>
      </c>
      <c r="AA3456" s="54" t="str">
        <f t="shared" si="972"/>
        <v/>
      </c>
      <c r="AC3456" s="121" t="str">
        <f t="shared" si="973"/>
        <v/>
      </c>
      <c r="AD3456" s="111" t="str">
        <f t="shared" si="974"/>
        <v/>
      </c>
      <c r="AE3456" s="122" t="str">
        <f t="shared" si="975"/>
        <v/>
      </c>
      <c r="AF3456" s="123" t="str">
        <f t="shared" si="976"/>
        <v>Qtr 1</v>
      </c>
      <c r="AG3456" s="122" t="str">
        <f t="shared" si="977"/>
        <v/>
      </c>
      <c r="AI3456" s="124" t="str">
        <f t="shared" si="978"/>
        <v/>
      </c>
      <c r="AK3456" s="103" t="str">
        <f t="shared" si="979"/>
        <v/>
      </c>
      <c r="AL3456" s="104" t="str">
        <f t="shared" si="980"/>
        <v/>
      </c>
      <c r="AN3456" s="37" t="str">
        <f>IF(AK3456="", "", COUNTIF(AK$11:AK$8010, "&lt;"&amp;AK3456)+1+COUNTIF(AK$11:AK3456, AK3456)-1)</f>
        <v/>
      </c>
      <c r="AO3456" s="37" t="str">
        <f>IF(AL3456="", "", COUNTIF(AL$11:AL$8010, "&gt;"&amp;AL3456)+1+COUNTIF(AL$11:AL3456, AL3456)-1)</f>
        <v/>
      </c>
    </row>
    <row r="3457" spans="1:41" x14ac:dyDescent="0.55000000000000004">
      <c r="A3457" s="5"/>
      <c r="B3457" s="284"/>
      <c r="C3457" s="285"/>
      <c r="D3457" s="286"/>
      <c r="E3457" s="287"/>
      <c r="F3457" s="288"/>
      <c r="G3457" s="5"/>
      <c r="J3457" s="7" t="str">
        <f t="shared" si="963"/>
        <v/>
      </c>
      <c r="K3457" s="48" t="str">
        <f t="shared" si="964"/>
        <v/>
      </c>
      <c r="L3457" s="48" t="str">
        <f t="shared" si="965"/>
        <v/>
      </c>
      <c r="M3457" s="49" t="str">
        <f t="shared" si="966"/>
        <v/>
      </c>
      <c r="U3457" s="103" t="str">
        <f t="shared" si="967"/>
        <v/>
      </c>
      <c r="V3457" s="77" t="str">
        <f t="shared" si="968"/>
        <v/>
      </c>
      <c r="W3457" s="37" t="str">
        <f t="shared" si="969"/>
        <v/>
      </c>
      <c r="X3457" s="7" t="str">
        <f t="shared" si="970"/>
        <v/>
      </c>
      <c r="Y3457" s="37" t="str">
        <f t="shared" si="971"/>
        <v/>
      </c>
      <c r="AA3457" s="54" t="str">
        <f t="shared" si="972"/>
        <v/>
      </c>
      <c r="AC3457" s="121" t="str">
        <f t="shared" si="973"/>
        <v/>
      </c>
      <c r="AD3457" s="111" t="str">
        <f t="shared" si="974"/>
        <v/>
      </c>
      <c r="AE3457" s="122" t="str">
        <f t="shared" si="975"/>
        <v/>
      </c>
      <c r="AF3457" s="123" t="str">
        <f t="shared" si="976"/>
        <v>Qtr 1</v>
      </c>
      <c r="AG3457" s="122" t="str">
        <f t="shared" si="977"/>
        <v/>
      </c>
      <c r="AI3457" s="124" t="str">
        <f t="shared" si="978"/>
        <v/>
      </c>
      <c r="AK3457" s="103" t="str">
        <f t="shared" si="979"/>
        <v/>
      </c>
      <c r="AL3457" s="104" t="str">
        <f t="shared" si="980"/>
        <v/>
      </c>
      <c r="AN3457" s="37" t="str">
        <f>IF(AK3457="", "", COUNTIF(AK$11:AK$8010, "&lt;"&amp;AK3457)+1+COUNTIF(AK$11:AK3457, AK3457)-1)</f>
        <v/>
      </c>
      <c r="AO3457" s="37" t="str">
        <f>IF(AL3457="", "", COUNTIF(AL$11:AL$8010, "&gt;"&amp;AL3457)+1+COUNTIF(AL$11:AL3457, AL3457)-1)</f>
        <v/>
      </c>
    </row>
    <row r="3458" spans="1:41" x14ac:dyDescent="0.55000000000000004">
      <c r="A3458" s="5"/>
      <c r="B3458" s="284"/>
      <c r="C3458" s="285"/>
      <c r="D3458" s="286"/>
      <c r="E3458" s="287"/>
      <c r="F3458" s="288"/>
      <c r="G3458" s="5"/>
      <c r="J3458" s="7" t="str">
        <f t="shared" si="963"/>
        <v/>
      </c>
      <c r="K3458" s="48" t="str">
        <f t="shared" si="964"/>
        <v/>
      </c>
      <c r="L3458" s="48" t="str">
        <f t="shared" si="965"/>
        <v/>
      </c>
      <c r="M3458" s="49" t="str">
        <f t="shared" si="966"/>
        <v/>
      </c>
      <c r="U3458" s="103" t="str">
        <f t="shared" si="967"/>
        <v/>
      </c>
      <c r="V3458" s="77" t="str">
        <f t="shared" si="968"/>
        <v/>
      </c>
      <c r="W3458" s="37" t="str">
        <f t="shared" si="969"/>
        <v/>
      </c>
      <c r="X3458" s="7" t="str">
        <f t="shared" si="970"/>
        <v/>
      </c>
      <c r="Y3458" s="37" t="str">
        <f t="shared" si="971"/>
        <v/>
      </c>
      <c r="AA3458" s="54" t="str">
        <f t="shared" si="972"/>
        <v/>
      </c>
      <c r="AC3458" s="121" t="str">
        <f t="shared" si="973"/>
        <v/>
      </c>
      <c r="AD3458" s="111" t="str">
        <f t="shared" si="974"/>
        <v/>
      </c>
      <c r="AE3458" s="122" t="str">
        <f t="shared" si="975"/>
        <v/>
      </c>
      <c r="AF3458" s="123" t="str">
        <f t="shared" si="976"/>
        <v>Qtr 1</v>
      </c>
      <c r="AG3458" s="122" t="str">
        <f t="shared" si="977"/>
        <v/>
      </c>
      <c r="AI3458" s="124" t="str">
        <f t="shared" si="978"/>
        <v/>
      </c>
      <c r="AK3458" s="103" t="str">
        <f t="shared" si="979"/>
        <v/>
      </c>
      <c r="AL3458" s="104" t="str">
        <f t="shared" si="980"/>
        <v/>
      </c>
      <c r="AN3458" s="37" t="str">
        <f>IF(AK3458="", "", COUNTIF(AK$11:AK$8010, "&lt;"&amp;AK3458)+1+COUNTIF(AK$11:AK3458, AK3458)-1)</f>
        <v/>
      </c>
      <c r="AO3458" s="37" t="str">
        <f>IF(AL3458="", "", COUNTIF(AL$11:AL$8010, "&gt;"&amp;AL3458)+1+COUNTIF(AL$11:AL3458, AL3458)-1)</f>
        <v/>
      </c>
    </row>
    <row r="3459" spans="1:41" x14ac:dyDescent="0.55000000000000004">
      <c r="A3459" s="5"/>
      <c r="B3459" s="284"/>
      <c r="C3459" s="285"/>
      <c r="D3459" s="286"/>
      <c r="E3459" s="287"/>
      <c r="F3459" s="288"/>
      <c r="G3459" s="5"/>
      <c r="J3459" s="7" t="str">
        <f t="shared" si="963"/>
        <v/>
      </c>
      <c r="K3459" s="48" t="str">
        <f t="shared" si="964"/>
        <v/>
      </c>
      <c r="L3459" s="48" t="str">
        <f t="shared" si="965"/>
        <v/>
      </c>
      <c r="M3459" s="49" t="str">
        <f t="shared" si="966"/>
        <v/>
      </c>
      <c r="U3459" s="103" t="str">
        <f t="shared" si="967"/>
        <v/>
      </c>
      <c r="V3459" s="77" t="str">
        <f t="shared" si="968"/>
        <v/>
      </c>
      <c r="W3459" s="37" t="str">
        <f t="shared" si="969"/>
        <v/>
      </c>
      <c r="X3459" s="7" t="str">
        <f t="shared" si="970"/>
        <v/>
      </c>
      <c r="Y3459" s="37" t="str">
        <f t="shared" si="971"/>
        <v/>
      </c>
      <c r="AA3459" s="54" t="str">
        <f t="shared" si="972"/>
        <v/>
      </c>
      <c r="AC3459" s="121" t="str">
        <f t="shared" si="973"/>
        <v/>
      </c>
      <c r="AD3459" s="111" t="str">
        <f t="shared" si="974"/>
        <v/>
      </c>
      <c r="AE3459" s="122" t="str">
        <f t="shared" si="975"/>
        <v/>
      </c>
      <c r="AF3459" s="123" t="str">
        <f t="shared" si="976"/>
        <v>Qtr 1</v>
      </c>
      <c r="AG3459" s="122" t="str">
        <f t="shared" si="977"/>
        <v/>
      </c>
      <c r="AI3459" s="124" t="str">
        <f t="shared" si="978"/>
        <v/>
      </c>
      <c r="AK3459" s="103" t="str">
        <f t="shared" si="979"/>
        <v/>
      </c>
      <c r="AL3459" s="104" t="str">
        <f t="shared" si="980"/>
        <v/>
      </c>
      <c r="AN3459" s="37" t="str">
        <f>IF(AK3459="", "", COUNTIF(AK$11:AK$8010, "&lt;"&amp;AK3459)+1+COUNTIF(AK$11:AK3459, AK3459)-1)</f>
        <v/>
      </c>
      <c r="AO3459" s="37" t="str">
        <f>IF(AL3459="", "", COUNTIF(AL$11:AL$8010, "&gt;"&amp;AL3459)+1+COUNTIF(AL$11:AL3459, AL3459)-1)</f>
        <v/>
      </c>
    </row>
    <row r="3460" spans="1:41" x14ac:dyDescent="0.55000000000000004">
      <c r="A3460" s="5"/>
      <c r="B3460" s="284"/>
      <c r="C3460" s="285"/>
      <c r="D3460" s="286"/>
      <c r="E3460" s="287"/>
      <c r="F3460" s="288"/>
      <c r="G3460" s="5"/>
      <c r="J3460" s="7" t="str">
        <f t="shared" si="963"/>
        <v/>
      </c>
      <c r="K3460" s="48" t="str">
        <f t="shared" si="964"/>
        <v/>
      </c>
      <c r="L3460" s="48" t="str">
        <f t="shared" si="965"/>
        <v/>
      </c>
      <c r="M3460" s="49" t="str">
        <f t="shared" si="966"/>
        <v/>
      </c>
      <c r="U3460" s="103" t="str">
        <f t="shared" si="967"/>
        <v/>
      </c>
      <c r="V3460" s="77" t="str">
        <f t="shared" si="968"/>
        <v/>
      </c>
      <c r="W3460" s="37" t="str">
        <f t="shared" si="969"/>
        <v/>
      </c>
      <c r="X3460" s="7" t="str">
        <f t="shared" si="970"/>
        <v/>
      </c>
      <c r="Y3460" s="37" t="str">
        <f t="shared" si="971"/>
        <v/>
      </c>
      <c r="AA3460" s="54" t="str">
        <f t="shared" si="972"/>
        <v/>
      </c>
      <c r="AC3460" s="121" t="str">
        <f t="shared" si="973"/>
        <v/>
      </c>
      <c r="AD3460" s="111" t="str">
        <f t="shared" si="974"/>
        <v/>
      </c>
      <c r="AE3460" s="122" t="str">
        <f t="shared" si="975"/>
        <v/>
      </c>
      <c r="AF3460" s="123" t="str">
        <f t="shared" si="976"/>
        <v>Qtr 1</v>
      </c>
      <c r="AG3460" s="122" t="str">
        <f t="shared" si="977"/>
        <v/>
      </c>
      <c r="AI3460" s="124" t="str">
        <f t="shared" si="978"/>
        <v/>
      </c>
      <c r="AK3460" s="103" t="str">
        <f t="shared" si="979"/>
        <v/>
      </c>
      <c r="AL3460" s="104" t="str">
        <f t="shared" si="980"/>
        <v/>
      </c>
      <c r="AN3460" s="37" t="str">
        <f>IF(AK3460="", "", COUNTIF(AK$11:AK$8010, "&lt;"&amp;AK3460)+1+COUNTIF(AK$11:AK3460, AK3460)-1)</f>
        <v/>
      </c>
      <c r="AO3460" s="37" t="str">
        <f>IF(AL3460="", "", COUNTIF(AL$11:AL$8010, "&gt;"&amp;AL3460)+1+COUNTIF(AL$11:AL3460, AL3460)-1)</f>
        <v/>
      </c>
    </row>
    <row r="3461" spans="1:41" x14ac:dyDescent="0.55000000000000004">
      <c r="A3461" s="5"/>
      <c r="B3461" s="284"/>
      <c r="C3461" s="285"/>
      <c r="D3461" s="286"/>
      <c r="E3461" s="287"/>
      <c r="F3461" s="288"/>
      <c r="G3461" s="5"/>
      <c r="J3461" s="7" t="str">
        <f t="shared" si="963"/>
        <v/>
      </c>
      <c r="K3461" s="48" t="str">
        <f t="shared" si="964"/>
        <v/>
      </c>
      <c r="L3461" s="48" t="str">
        <f t="shared" si="965"/>
        <v/>
      </c>
      <c r="M3461" s="49" t="str">
        <f t="shared" si="966"/>
        <v/>
      </c>
      <c r="U3461" s="103" t="str">
        <f t="shared" si="967"/>
        <v/>
      </c>
      <c r="V3461" s="77" t="str">
        <f t="shared" si="968"/>
        <v/>
      </c>
      <c r="W3461" s="37" t="str">
        <f t="shared" si="969"/>
        <v/>
      </c>
      <c r="X3461" s="7" t="str">
        <f t="shared" si="970"/>
        <v/>
      </c>
      <c r="Y3461" s="37" t="str">
        <f t="shared" si="971"/>
        <v/>
      </c>
      <c r="AA3461" s="54" t="str">
        <f t="shared" si="972"/>
        <v/>
      </c>
      <c r="AC3461" s="121" t="str">
        <f t="shared" si="973"/>
        <v/>
      </c>
      <c r="AD3461" s="111" t="str">
        <f t="shared" si="974"/>
        <v/>
      </c>
      <c r="AE3461" s="122" t="str">
        <f t="shared" si="975"/>
        <v/>
      </c>
      <c r="AF3461" s="123" t="str">
        <f t="shared" si="976"/>
        <v>Qtr 1</v>
      </c>
      <c r="AG3461" s="122" t="str">
        <f t="shared" si="977"/>
        <v/>
      </c>
      <c r="AI3461" s="124" t="str">
        <f t="shared" si="978"/>
        <v/>
      </c>
      <c r="AK3461" s="103" t="str">
        <f t="shared" si="979"/>
        <v/>
      </c>
      <c r="AL3461" s="104" t="str">
        <f t="shared" si="980"/>
        <v/>
      </c>
      <c r="AN3461" s="37" t="str">
        <f>IF(AK3461="", "", COUNTIF(AK$11:AK$8010, "&lt;"&amp;AK3461)+1+COUNTIF(AK$11:AK3461, AK3461)-1)</f>
        <v/>
      </c>
      <c r="AO3461" s="37" t="str">
        <f>IF(AL3461="", "", COUNTIF(AL$11:AL$8010, "&gt;"&amp;AL3461)+1+COUNTIF(AL$11:AL3461, AL3461)-1)</f>
        <v/>
      </c>
    </row>
    <row r="3462" spans="1:41" x14ac:dyDescent="0.55000000000000004">
      <c r="A3462" s="5"/>
      <c r="B3462" s="284"/>
      <c r="C3462" s="285"/>
      <c r="D3462" s="286"/>
      <c r="E3462" s="287"/>
      <c r="F3462" s="288"/>
      <c r="G3462" s="5"/>
      <c r="J3462" s="7" t="str">
        <f t="shared" si="963"/>
        <v/>
      </c>
      <c r="K3462" s="48" t="str">
        <f t="shared" si="964"/>
        <v/>
      </c>
      <c r="L3462" s="48" t="str">
        <f t="shared" si="965"/>
        <v/>
      </c>
      <c r="M3462" s="49" t="str">
        <f t="shared" si="966"/>
        <v/>
      </c>
      <c r="U3462" s="103" t="str">
        <f t="shared" si="967"/>
        <v/>
      </c>
      <c r="V3462" s="77" t="str">
        <f t="shared" si="968"/>
        <v/>
      </c>
      <c r="W3462" s="37" t="str">
        <f t="shared" si="969"/>
        <v/>
      </c>
      <c r="X3462" s="7" t="str">
        <f t="shared" si="970"/>
        <v/>
      </c>
      <c r="Y3462" s="37" t="str">
        <f t="shared" si="971"/>
        <v/>
      </c>
      <c r="AA3462" s="54" t="str">
        <f t="shared" si="972"/>
        <v/>
      </c>
      <c r="AC3462" s="121" t="str">
        <f t="shared" si="973"/>
        <v/>
      </c>
      <c r="AD3462" s="111" t="str">
        <f t="shared" si="974"/>
        <v/>
      </c>
      <c r="AE3462" s="122" t="str">
        <f t="shared" si="975"/>
        <v/>
      </c>
      <c r="AF3462" s="123" t="str">
        <f t="shared" si="976"/>
        <v>Qtr 1</v>
      </c>
      <c r="AG3462" s="122" t="str">
        <f t="shared" si="977"/>
        <v/>
      </c>
      <c r="AI3462" s="124" t="str">
        <f t="shared" si="978"/>
        <v/>
      </c>
      <c r="AK3462" s="103" t="str">
        <f t="shared" si="979"/>
        <v/>
      </c>
      <c r="AL3462" s="104" t="str">
        <f t="shared" si="980"/>
        <v/>
      </c>
      <c r="AN3462" s="37" t="str">
        <f>IF(AK3462="", "", COUNTIF(AK$11:AK$8010, "&lt;"&amp;AK3462)+1+COUNTIF(AK$11:AK3462, AK3462)-1)</f>
        <v/>
      </c>
      <c r="AO3462" s="37" t="str">
        <f>IF(AL3462="", "", COUNTIF(AL$11:AL$8010, "&gt;"&amp;AL3462)+1+COUNTIF(AL$11:AL3462, AL3462)-1)</f>
        <v/>
      </c>
    </row>
    <row r="3463" spans="1:41" x14ac:dyDescent="0.55000000000000004">
      <c r="A3463" s="5"/>
      <c r="B3463" s="284"/>
      <c r="C3463" s="285"/>
      <c r="D3463" s="286"/>
      <c r="E3463" s="287"/>
      <c r="F3463" s="288"/>
      <c r="G3463" s="5"/>
      <c r="J3463" s="7" t="str">
        <f t="shared" si="963"/>
        <v/>
      </c>
      <c r="K3463" s="48" t="str">
        <f t="shared" si="964"/>
        <v/>
      </c>
      <c r="L3463" s="48" t="str">
        <f t="shared" si="965"/>
        <v/>
      </c>
      <c r="M3463" s="49" t="str">
        <f t="shared" si="966"/>
        <v/>
      </c>
      <c r="U3463" s="103" t="str">
        <f t="shared" si="967"/>
        <v/>
      </c>
      <c r="V3463" s="77" t="str">
        <f t="shared" si="968"/>
        <v/>
      </c>
      <c r="W3463" s="37" t="str">
        <f t="shared" si="969"/>
        <v/>
      </c>
      <c r="X3463" s="7" t="str">
        <f t="shared" si="970"/>
        <v/>
      </c>
      <c r="Y3463" s="37" t="str">
        <f t="shared" si="971"/>
        <v/>
      </c>
      <c r="AA3463" s="54" t="str">
        <f t="shared" si="972"/>
        <v/>
      </c>
      <c r="AC3463" s="121" t="str">
        <f t="shared" si="973"/>
        <v/>
      </c>
      <c r="AD3463" s="111" t="str">
        <f t="shared" si="974"/>
        <v/>
      </c>
      <c r="AE3463" s="122" t="str">
        <f t="shared" si="975"/>
        <v/>
      </c>
      <c r="AF3463" s="123" t="str">
        <f t="shared" si="976"/>
        <v>Qtr 1</v>
      </c>
      <c r="AG3463" s="122" t="str">
        <f t="shared" si="977"/>
        <v/>
      </c>
      <c r="AI3463" s="124" t="str">
        <f t="shared" si="978"/>
        <v/>
      </c>
      <c r="AK3463" s="103" t="str">
        <f t="shared" si="979"/>
        <v/>
      </c>
      <c r="AL3463" s="104" t="str">
        <f t="shared" si="980"/>
        <v/>
      </c>
      <c r="AN3463" s="37" t="str">
        <f>IF(AK3463="", "", COUNTIF(AK$11:AK$8010, "&lt;"&amp;AK3463)+1+COUNTIF(AK$11:AK3463, AK3463)-1)</f>
        <v/>
      </c>
      <c r="AO3463" s="37" t="str">
        <f>IF(AL3463="", "", COUNTIF(AL$11:AL$8010, "&gt;"&amp;AL3463)+1+COUNTIF(AL$11:AL3463, AL3463)-1)</f>
        <v/>
      </c>
    </row>
    <row r="3464" spans="1:41" x14ac:dyDescent="0.55000000000000004">
      <c r="A3464" s="5"/>
      <c r="B3464" s="284"/>
      <c r="C3464" s="285"/>
      <c r="D3464" s="286"/>
      <c r="E3464" s="287"/>
      <c r="F3464" s="288"/>
      <c r="G3464" s="5"/>
      <c r="J3464" s="7" t="str">
        <f t="shared" si="963"/>
        <v/>
      </c>
      <c r="K3464" s="48" t="str">
        <f t="shared" si="964"/>
        <v/>
      </c>
      <c r="L3464" s="48" t="str">
        <f t="shared" si="965"/>
        <v/>
      </c>
      <c r="M3464" s="49" t="str">
        <f t="shared" si="966"/>
        <v/>
      </c>
      <c r="U3464" s="103" t="str">
        <f t="shared" si="967"/>
        <v/>
      </c>
      <c r="V3464" s="77" t="str">
        <f t="shared" si="968"/>
        <v/>
      </c>
      <c r="W3464" s="37" t="str">
        <f t="shared" si="969"/>
        <v/>
      </c>
      <c r="X3464" s="7" t="str">
        <f t="shared" si="970"/>
        <v/>
      </c>
      <c r="Y3464" s="37" t="str">
        <f t="shared" si="971"/>
        <v/>
      </c>
      <c r="AA3464" s="54" t="str">
        <f t="shared" si="972"/>
        <v/>
      </c>
      <c r="AC3464" s="121" t="str">
        <f t="shared" si="973"/>
        <v/>
      </c>
      <c r="AD3464" s="111" t="str">
        <f t="shared" si="974"/>
        <v/>
      </c>
      <c r="AE3464" s="122" t="str">
        <f t="shared" si="975"/>
        <v/>
      </c>
      <c r="AF3464" s="123" t="str">
        <f t="shared" si="976"/>
        <v>Qtr 1</v>
      </c>
      <c r="AG3464" s="122" t="str">
        <f t="shared" si="977"/>
        <v/>
      </c>
      <c r="AI3464" s="124" t="str">
        <f t="shared" si="978"/>
        <v/>
      </c>
      <c r="AK3464" s="103" t="str">
        <f t="shared" si="979"/>
        <v/>
      </c>
      <c r="AL3464" s="104" t="str">
        <f t="shared" si="980"/>
        <v/>
      </c>
      <c r="AN3464" s="37" t="str">
        <f>IF(AK3464="", "", COUNTIF(AK$11:AK$8010, "&lt;"&amp;AK3464)+1+COUNTIF(AK$11:AK3464, AK3464)-1)</f>
        <v/>
      </c>
      <c r="AO3464" s="37" t="str">
        <f>IF(AL3464="", "", COUNTIF(AL$11:AL$8010, "&gt;"&amp;AL3464)+1+COUNTIF(AL$11:AL3464, AL3464)-1)</f>
        <v/>
      </c>
    </row>
    <row r="3465" spans="1:41" x14ac:dyDescent="0.55000000000000004">
      <c r="A3465" s="5"/>
      <c r="B3465" s="284"/>
      <c r="C3465" s="285"/>
      <c r="D3465" s="286"/>
      <c r="E3465" s="287"/>
      <c r="F3465" s="288"/>
      <c r="G3465" s="5"/>
      <c r="J3465" s="7" t="str">
        <f t="shared" si="963"/>
        <v/>
      </c>
      <c r="K3465" s="48" t="str">
        <f t="shared" si="964"/>
        <v/>
      </c>
      <c r="L3465" s="48" t="str">
        <f t="shared" si="965"/>
        <v/>
      </c>
      <c r="M3465" s="49" t="str">
        <f t="shared" si="966"/>
        <v/>
      </c>
      <c r="U3465" s="103" t="str">
        <f t="shared" si="967"/>
        <v/>
      </c>
      <c r="V3465" s="77" t="str">
        <f t="shared" si="968"/>
        <v/>
      </c>
      <c r="W3465" s="37" t="str">
        <f t="shared" si="969"/>
        <v/>
      </c>
      <c r="X3465" s="7" t="str">
        <f t="shared" si="970"/>
        <v/>
      </c>
      <c r="Y3465" s="37" t="str">
        <f t="shared" si="971"/>
        <v/>
      </c>
      <c r="AA3465" s="54" t="str">
        <f t="shared" si="972"/>
        <v/>
      </c>
      <c r="AC3465" s="121" t="str">
        <f t="shared" si="973"/>
        <v/>
      </c>
      <c r="AD3465" s="111" t="str">
        <f t="shared" si="974"/>
        <v/>
      </c>
      <c r="AE3465" s="122" t="str">
        <f t="shared" si="975"/>
        <v/>
      </c>
      <c r="AF3465" s="123" t="str">
        <f t="shared" si="976"/>
        <v>Qtr 1</v>
      </c>
      <c r="AG3465" s="122" t="str">
        <f t="shared" si="977"/>
        <v/>
      </c>
      <c r="AI3465" s="124" t="str">
        <f t="shared" si="978"/>
        <v/>
      </c>
      <c r="AK3465" s="103" t="str">
        <f t="shared" si="979"/>
        <v/>
      </c>
      <c r="AL3465" s="104" t="str">
        <f t="shared" si="980"/>
        <v/>
      </c>
      <c r="AN3465" s="37" t="str">
        <f>IF(AK3465="", "", COUNTIF(AK$11:AK$8010, "&lt;"&amp;AK3465)+1+COUNTIF(AK$11:AK3465, AK3465)-1)</f>
        <v/>
      </c>
      <c r="AO3465" s="37" t="str">
        <f>IF(AL3465="", "", COUNTIF(AL$11:AL$8010, "&gt;"&amp;AL3465)+1+COUNTIF(AL$11:AL3465, AL3465)-1)</f>
        <v/>
      </c>
    </row>
    <row r="3466" spans="1:41" x14ac:dyDescent="0.55000000000000004">
      <c r="A3466" s="5"/>
      <c r="B3466" s="284"/>
      <c r="C3466" s="285"/>
      <c r="D3466" s="286"/>
      <c r="E3466" s="287"/>
      <c r="F3466" s="288"/>
      <c r="G3466" s="5"/>
      <c r="J3466" s="7" t="str">
        <f t="shared" si="963"/>
        <v/>
      </c>
      <c r="K3466" s="48" t="str">
        <f t="shared" si="964"/>
        <v/>
      </c>
      <c r="L3466" s="48" t="str">
        <f t="shared" si="965"/>
        <v/>
      </c>
      <c r="M3466" s="49" t="str">
        <f t="shared" si="966"/>
        <v/>
      </c>
      <c r="U3466" s="103" t="str">
        <f t="shared" si="967"/>
        <v/>
      </c>
      <c r="V3466" s="77" t="str">
        <f t="shared" si="968"/>
        <v/>
      </c>
      <c r="W3466" s="37" t="str">
        <f t="shared" si="969"/>
        <v/>
      </c>
      <c r="X3466" s="7" t="str">
        <f t="shared" si="970"/>
        <v/>
      </c>
      <c r="Y3466" s="37" t="str">
        <f t="shared" si="971"/>
        <v/>
      </c>
      <c r="AA3466" s="54" t="str">
        <f t="shared" si="972"/>
        <v/>
      </c>
      <c r="AC3466" s="121" t="str">
        <f t="shared" si="973"/>
        <v/>
      </c>
      <c r="AD3466" s="111" t="str">
        <f t="shared" si="974"/>
        <v/>
      </c>
      <c r="AE3466" s="122" t="str">
        <f t="shared" si="975"/>
        <v/>
      </c>
      <c r="AF3466" s="123" t="str">
        <f t="shared" si="976"/>
        <v>Qtr 1</v>
      </c>
      <c r="AG3466" s="122" t="str">
        <f t="shared" si="977"/>
        <v/>
      </c>
      <c r="AI3466" s="124" t="str">
        <f t="shared" si="978"/>
        <v/>
      </c>
      <c r="AK3466" s="103" t="str">
        <f t="shared" si="979"/>
        <v/>
      </c>
      <c r="AL3466" s="104" t="str">
        <f t="shared" si="980"/>
        <v/>
      </c>
      <c r="AN3466" s="37" t="str">
        <f>IF(AK3466="", "", COUNTIF(AK$11:AK$8010, "&lt;"&amp;AK3466)+1+COUNTIF(AK$11:AK3466, AK3466)-1)</f>
        <v/>
      </c>
      <c r="AO3466" s="37" t="str">
        <f>IF(AL3466="", "", COUNTIF(AL$11:AL$8010, "&gt;"&amp;AL3466)+1+COUNTIF(AL$11:AL3466, AL3466)-1)</f>
        <v/>
      </c>
    </row>
    <row r="3467" spans="1:41" x14ac:dyDescent="0.55000000000000004">
      <c r="A3467" s="5"/>
      <c r="B3467" s="284"/>
      <c r="C3467" s="285"/>
      <c r="D3467" s="286"/>
      <c r="E3467" s="287"/>
      <c r="F3467" s="288"/>
      <c r="G3467" s="5"/>
      <c r="J3467" s="7" t="str">
        <f t="shared" si="963"/>
        <v/>
      </c>
      <c r="K3467" s="48" t="str">
        <f t="shared" si="964"/>
        <v/>
      </c>
      <c r="L3467" s="48" t="str">
        <f t="shared" si="965"/>
        <v/>
      </c>
      <c r="M3467" s="49" t="str">
        <f t="shared" si="966"/>
        <v/>
      </c>
      <c r="U3467" s="103" t="str">
        <f t="shared" si="967"/>
        <v/>
      </c>
      <c r="V3467" s="77" t="str">
        <f t="shared" si="968"/>
        <v/>
      </c>
      <c r="W3467" s="37" t="str">
        <f t="shared" si="969"/>
        <v/>
      </c>
      <c r="X3467" s="7" t="str">
        <f t="shared" si="970"/>
        <v/>
      </c>
      <c r="Y3467" s="37" t="str">
        <f t="shared" si="971"/>
        <v/>
      </c>
      <c r="AA3467" s="54" t="str">
        <f t="shared" si="972"/>
        <v/>
      </c>
      <c r="AC3467" s="121" t="str">
        <f t="shared" si="973"/>
        <v/>
      </c>
      <c r="AD3467" s="111" t="str">
        <f t="shared" si="974"/>
        <v/>
      </c>
      <c r="AE3467" s="122" t="str">
        <f t="shared" si="975"/>
        <v/>
      </c>
      <c r="AF3467" s="123" t="str">
        <f t="shared" si="976"/>
        <v>Qtr 1</v>
      </c>
      <c r="AG3467" s="122" t="str">
        <f t="shared" si="977"/>
        <v/>
      </c>
      <c r="AI3467" s="124" t="str">
        <f t="shared" si="978"/>
        <v/>
      </c>
      <c r="AK3467" s="103" t="str">
        <f t="shared" si="979"/>
        <v/>
      </c>
      <c r="AL3467" s="104" t="str">
        <f t="shared" si="980"/>
        <v/>
      </c>
      <c r="AN3467" s="37" t="str">
        <f>IF(AK3467="", "", COUNTIF(AK$11:AK$8010, "&lt;"&amp;AK3467)+1+COUNTIF(AK$11:AK3467, AK3467)-1)</f>
        <v/>
      </c>
      <c r="AO3467" s="37" t="str">
        <f>IF(AL3467="", "", COUNTIF(AL$11:AL$8010, "&gt;"&amp;AL3467)+1+COUNTIF(AL$11:AL3467, AL3467)-1)</f>
        <v/>
      </c>
    </row>
    <row r="3468" spans="1:41" x14ac:dyDescent="0.55000000000000004">
      <c r="A3468" s="5"/>
      <c r="B3468" s="284"/>
      <c r="C3468" s="285"/>
      <c r="D3468" s="286"/>
      <c r="E3468" s="287"/>
      <c r="F3468" s="288"/>
      <c r="G3468" s="5"/>
      <c r="J3468" s="7" t="str">
        <f t="shared" ref="J3468:J3531" si="981">IF(B3468="", "", IF(OR(B3468&lt;$O$4, B3468&gt;$O$5), "X", ""))</f>
        <v/>
      </c>
      <c r="K3468" s="48" t="str">
        <f t="shared" ref="K3468:K3531" si="982">IF(C3468="", "", IF(COUNTIF($O$10:$O$510, C3468)=0, "X", ""))</f>
        <v/>
      </c>
      <c r="L3468" s="48" t="str">
        <f t="shared" ref="L3468:L3531" si="983">IF(D3468="", "", IF(COUNTIF($Q$10:$Q$15, D3468)=0, "X", ""))</f>
        <v/>
      </c>
      <c r="M3468" s="49" t="str">
        <f t="shared" ref="M3468:M3531" si="984">IF(E3468="", "", IF(COUNTIF($S$10:$S$20, E3468)=0, "X", ""))</f>
        <v/>
      </c>
      <c r="U3468" s="103" t="str">
        <f t="shared" ref="U3468:U3531" si="985">IF($Q$4="", "", IF($C3468=$Q$4, IF($E3468&lt;0, $E3468, ""), ""))</f>
        <v/>
      </c>
      <c r="V3468" s="77" t="str">
        <f t="shared" ref="V3468:V3531" si="986">IF($Q$4="", "", IF($C3468=$Q$4, IF($E3468&gt;0, $E3468, ""), ""))</f>
        <v/>
      </c>
      <c r="W3468" s="37" t="str">
        <f t="shared" ref="W3468:W3531" si="987">IF($Q$4="", "", IF($C3468=$Q$4, IF($B3468="", "", TEXT($B3468, "mmm yyyy")), ""))</f>
        <v/>
      </c>
      <c r="X3468" s="7" t="str">
        <f t="shared" ref="X3468:X3531" si="988">IF(OR($Q$4="", $B3468=""), "", IF($C3468=$Q$4, IF(AND($B3468&gt;=$V$2, $B3468&lt;=$W$2), $U$2, IF(AND($B3468&gt;=$V$3, $B3468&lt;=$W$3), $U$3, IF(AND($B3468&gt;=$V$4, $B3468&lt;=$W$4), $U$4, IF(AND($B3468&gt;=$V$5, $B3468&lt;=$W$5), $U$5, "")))), ""))</f>
        <v/>
      </c>
      <c r="Y3468" s="37" t="str">
        <f t="shared" ref="Y3468:Y3531" si="989">IF($Q$4="", "", IF($C3468=$Q$4, IF($D3468="", "", $D3468), ""))</f>
        <v/>
      </c>
      <c r="AA3468" s="54" t="str">
        <f t="shared" ref="AA3468:AA3531" si="990">IF(OR($X3468="", $Y3468=""), "", CONCATENATE($Y3468, " - ", $X3468))</f>
        <v/>
      </c>
      <c r="AC3468" s="121" t="str">
        <f t="shared" ref="AC3468:AC3531" si="991">IF($E3468&lt;0, $E3468, "")</f>
        <v/>
      </c>
      <c r="AD3468" s="111" t="str">
        <f t="shared" ref="AD3468:AD3531" si="992">IF($E3468&gt;0, $E3468, "")</f>
        <v/>
      </c>
      <c r="AE3468" s="122" t="str">
        <f t="shared" ref="AE3468:AE3531" si="993">IF($B3468="", "", TEXT($B3468, "mmm yyyy"))</f>
        <v/>
      </c>
      <c r="AF3468" s="123" t="str">
        <f t="shared" ref="AF3468:AF3531" si="994">IF(AND($B3468&gt;=$V$2, $B3468&lt;=$W$2), $U$2, IF(AND($B3468&gt;=$V$3, $B3468&lt;=$W$3), $U$3, IF(AND($B3468&gt;=$V$4, $B3468&lt;=$W$4), $U$4, IF(AND($B3468&gt;=$V$5, $B3468&lt;=$W$5), $U$5, ""))))</f>
        <v>Qtr 1</v>
      </c>
      <c r="AG3468" s="122" t="str">
        <f t="shared" ref="AG3468:AG3531" si="995">IF($D3468="", "", $D3468)</f>
        <v/>
      </c>
      <c r="AI3468" s="124" t="str">
        <f t="shared" ref="AI3468:AI3531" si="996">IF(OR($AF3468="", $AG3468=""), "", CONCATENATE($AG3468, " - ", $AF3468))</f>
        <v/>
      </c>
      <c r="AK3468" s="103" t="str">
        <f t="shared" ref="AK3468:AK3531" si="997">IF($AK$7="", U3468, IF($AK$7=$X3468, U3468, ""))</f>
        <v/>
      </c>
      <c r="AL3468" s="104" t="str">
        <f t="shared" ref="AL3468:AL3531" si="998">IF($AK$7="", V3468, IF($AK$7=$X3468, V3468, ""))</f>
        <v/>
      </c>
      <c r="AN3468" s="37" t="str">
        <f>IF(AK3468="", "", COUNTIF(AK$11:AK$8010, "&lt;"&amp;AK3468)+1+COUNTIF(AK$11:AK3468, AK3468)-1)</f>
        <v/>
      </c>
      <c r="AO3468" s="37" t="str">
        <f>IF(AL3468="", "", COUNTIF(AL$11:AL$8010, "&gt;"&amp;AL3468)+1+COUNTIF(AL$11:AL3468, AL3468)-1)</f>
        <v/>
      </c>
    </row>
    <row r="3469" spans="1:41" x14ac:dyDescent="0.55000000000000004">
      <c r="A3469" s="5"/>
      <c r="B3469" s="284"/>
      <c r="C3469" s="285"/>
      <c r="D3469" s="286"/>
      <c r="E3469" s="287"/>
      <c r="F3469" s="288"/>
      <c r="G3469" s="5"/>
      <c r="J3469" s="7" t="str">
        <f t="shared" si="981"/>
        <v/>
      </c>
      <c r="K3469" s="48" t="str">
        <f t="shared" si="982"/>
        <v/>
      </c>
      <c r="L3469" s="48" t="str">
        <f t="shared" si="983"/>
        <v/>
      </c>
      <c r="M3469" s="49" t="str">
        <f t="shared" si="984"/>
        <v/>
      </c>
      <c r="U3469" s="103" t="str">
        <f t="shared" si="985"/>
        <v/>
      </c>
      <c r="V3469" s="77" t="str">
        <f t="shared" si="986"/>
        <v/>
      </c>
      <c r="W3469" s="37" t="str">
        <f t="shared" si="987"/>
        <v/>
      </c>
      <c r="X3469" s="7" t="str">
        <f t="shared" si="988"/>
        <v/>
      </c>
      <c r="Y3469" s="37" t="str">
        <f t="shared" si="989"/>
        <v/>
      </c>
      <c r="AA3469" s="54" t="str">
        <f t="shared" si="990"/>
        <v/>
      </c>
      <c r="AC3469" s="121" t="str">
        <f t="shared" si="991"/>
        <v/>
      </c>
      <c r="AD3469" s="111" t="str">
        <f t="shared" si="992"/>
        <v/>
      </c>
      <c r="AE3469" s="122" t="str">
        <f t="shared" si="993"/>
        <v/>
      </c>
      <c r="AF3469" s="123" t="str">
        <f t="shared" si="994"/>
        <v>Qtr 1</v>
      </c>
      <c r="AG3469" s="122" t="str">
        <f t="shared" si="995"/>
        <v/>
      </c>
      <c r="AI3469" s="124" t="str">
        <f t="shared" si="996"/>
        <v/>
      </c>
      <c r="AK3469" s="103" t="str">
        <f t="shared" si="997"/>
        <v/>
      </c>
      <c r="AL3469" s="104" t="str">
        <f t="shared" si="998"/>
        <v/>
      </c>
      <c r="AN3469" s="37" t="str">
        <f>IF(AK3469="", "", COUNTIF(AK$11:AK$8010, "&lt;"&amp;AK3469)+1+COUNTIF(AK$11:AK3469, AK3469)-1)</f>
        <v/>
      </c>
      <c r="AO3469" s="37" t="str">
        <f>IF(AL3469="", "", COUNTIF(AL$11:AL$8010, "&gt;"&amp;AL3469)+1+COUNTIF(AL$11:AL3469, AL3469)-1)</f>
        <v/>
      </c>
    </row>
    <row r="3470" spans="1:41" x14ac:dyDescent="0.55000000000000004">
      <c r="A3470" s="5"/>
      <c r="B3470" s="284"/>
      <c r="C3470" s="285"/>
      <c r="D3470" s="286"/>
      <c r="E3470" s="287"/>
      <c r="F3470" s="288"/>
      <c r="G3470" s="5"/>
      <c r="J3470" s="7" t="str">
        <f t="shared" si="981"/>
        <v/>
      </c>
      <c r="K3470" s="48" t="str">
        <f t="shared" si="982"/>
        <v/>
      </c>
      <c r="L3470" s="48" t="str">
        <f t="shared" si="983"/>
        <v/>
      </c>
      <c r="M3470" s="49" t="str">
        <f t="shared" si="984"/>
        <v/>
      </c>
      <c r="U3470" s="103" t="str">
        <f t="shared" si="985"/>
        <v/>
      </c>
      <c r="V3470" s="77" t="str">
        <f t="shared" si="986"/>
        <v/>
      </c>
      <c r="W3470" s="37" t="str">
        <f t="shared" si="987"/>
        <v/>
      </c>
      <c r="X3470" s="7" t="str">
        <f t="shared" si="988"/>
        <v/>
      </c>
      <c r="Y3470" s="37" t="str">
        <f t="shared" si="989"/>
        <v/>
      </c>
      <c r="AA3470" s="54" t="str">
        <f t="shared" si="990"/>
        <v/>
      </c>
      <c r="AC3470" s="121" t="str">
        <f t="shared" si="991"/>
        <v/>
      </c>
      <c r="AD3470" s="111" t="str">
        <f t="shared" si="992"/>
        <v/>
      </c>
      <c r="AE3470" s="122" t="str">
        <f t="shared" si="993"/>
        <v/>
      </c>
      <c r="AF3470" s="123" t="str">
        <f t="shared" si="994"/>
        <v>Qtr 1</v>
      </c>
      <c r="AG3470" s="122" t="str">
        <f t="shared" si="995"/>
        <v/>
      </c>
      <c r="AI3470" s="124" t="str">
        <f t="shared" si="996"/>
        <v/>
      </c>
      <c r="AK3470" s="103" t="str">
        <f t="shared" si="997"/>
        <v/>
      </c>
      <c r="AL3470" s="104" t="str">
        <f t="shared" si="998"/>
        <v/>
      </c>
      <c r="AN3470" s="37" t="str">
        <f>IF(AK3470="", "", COUNTIF(AK$11:AK$8010, "&lt;"&amp;AK3470)+1+COUNTIF(AK$11:AK3470, AK3470)-1)</f>
        <v/>
      </c>
      <c r="AO3470" s="37" t="str">
        <f>IF(AL3470="", "", COUNTIF(AL$11:AL$8010, "&gt;"&amp;AL3470)+1+COUNTIF(AL$11:AL3470, AL3470)-1)</f>
        <v/>
      </c>
    </row>
    <row r="3471" spans="1:41" x14ac:dyDescent="0.55000000000000004">
      <c r="A3471" s="5"/>
      <c r="B3471" s="284"/>
      <c r="C3471" s="285"/>
      <c r="D3471" s="286"/>
      <c r="E3471" s="287"/>
      <c r="F3471" s="288"/>
      <c r="G3471" s="5"/>
      <c r="J3471" s="7" t="str">
        <f t="shared" si="981"/>
        <v/>
      </c>
      <c r="K3471" s="48" t="str">
        <f t="shared" si="982"/>
        <v/>
      </c>
      <c r="L3471" s="48" t="str">
        <f t="shared" si="983"/>
        <v/>
      </c>
      <c r="M3471" s="49" t="str">
        <f t="shared" si="984"/>
        <v/>
      </c>
      <c r="U3471" s="103" t="str">
        <f t="shared" si="985"/>
        <v/>
      </c>
      <c r="V3471" s="77" t="str">
        <f t="shared" si="986"/>
        <v/>
      </c>
      <c r="W3471" s="37" t="str">
        <f t="shared" si="987"/>
        <v/>
      </c>
      <c r="X3471" s="7" t="str">
        <f t="shared" si="988"/>
        <v/>
      </c>
      <c r="Y3471" s="37" t="str">
        <f t="shared" si="989"/>
        <v/>
      </c>
      <c r="AA3471" s="54" t="str">
        <f t="shared" si="990"/>
        <v/>
      </c>
      <c r="AC3471" s="121" t="str">
        <f t="shared" si="991"/>
        <v/>
      </c>
      <c r="AD3471" s="111" t="str">
        <f t="shared" si="992"/>
        <v/>
      </c>
      <c r="AE3471" s="122" t="str">
        <f t="shared" si="993"/>
        <v/>
      </c>
      <c r="AF3471" s="123" t="str">
        <f t="shared" si="994"/>
        <v>Qtr 1</v>
      </c>
      <c r="AG3471" s="122" t="str">
        <f t="shared" si="995"/>
        <v/>
      </c>
      <c r="AI3471" s="124" t="str">
        <f t="shared" si="996"/>
        <v/>
      </c>
      <c r="AK3471" s="103" t="str">
        <f t="shared" si="997"/>
        <v/>
      </c>
      <c r="AL3471" s="104" t="str">
        <f t="shared" si="998"/>
        <v/>
      </c>
      <c r="AN3471" s="37" t="str">
        <f>IF(AK3471="", "", COUNTIF(AK$11:AK$8010, "&lt;"&amp;AK3471)+1+COUNTIF(AK$11:AK3471, AK3471)-1)</f>
        <v/>
      </c>
      <c r="AO3471" s="37" t="str">
        <f>IF(AL3471="", "", COUNTIF(AL$11:AL$8010, "&gt;"&amp;AL3471)+1+COUNTIF(AL$11:AL3471, AL3471)-1)</f>
        <v/>
      </c>
    </row>
    <row r="3472" spans="1:41" x14ac:dyDescent="0.55000000000000004">
      <c r="A3472" s="5"/>
      <c r="B3472" s="284"/>
      <c r="C3472" s="285"/>
      <c r="D3472" s="286"/>
      <c r="E3472" s="287"/>
      <c r="F3472" s="288"/>
      <c r="G3472" s="5"/>
      <c r="J3472" s="7" t="str">
        <f t="shared" si="981"/>
        <v/>
      </c>
      <c r="K3472" s="48" t="str">
        <f t="shared" si="982"/>
        <v/>
      </c>
      <c r="L3472" s="48" t="str">
        <f t="shared" si="983"/>
        <v/>
      </c>
      <c r="M3472" s="49" t="str">
        <f t="shared" si="984"/>
        <v/>
      </c>
      <c r="U3472" s="103" t="str">
        <f t="shared" si="985"/>
        <v/>
      </c>
      <c r="V3472" s="77" t="str">
        <f t="shared" si="986"/>
        <v/>
      </c>
      <c r="W3472" s="37" t="str">
        <f t="shared" si="987"/>
        <v/>
      </c>
      <c r="X3472" s="7" t="str">
        <f t="shared" si="988"/>
        <v/>
      </c>
      <c r="Y3472" s="37" t="str">
        <f t="shared" si="989"/>
        <v/>
      </c>
      <c r="AA3472" s="54" t="str">
        <f t="shared" si="990"/>
        <v/>
      </c>
      <c r="AC3472" s="121" t="str">
        <f t="shared" si="991"/>
        <v/>
      </c>
      <c r="AD3472" s="111" t="str">
        <f t="shared" si="992"/>
        <v/>
      </c>
      <c r="AE3472" s="122" t="str">
        <f t="shared" si="993"/>
        <v/>
      </c>
      <c r="AF3472" s="123" t="str">
        <f t="shared" si="994"/>
        <v>Qtr 1</v>
      </c>
      <c r="AG3472" s="122" t="str">
        <f t="shared" si="995"/>
        <v/>
      </c>
      <c r="AI3472" s="124" t="str">
        <f t="shared" si="996"/>
        <v/>
      </c>
      <c r="AK3472" s="103" t="str">
        <f t="shared" si="997"/>
        <v/>
      </c>
      <c r="AL3472" s="104" t="str">
        <f t="shared" si="998"/>
        <v/>
      </c>
      <c r="AN3472" s="37" t="str">
        <f>IF(AK3472="", "", COUNTIF(AK$11:AK$8010, "&lt;"&amp;AK3472)+1+COUNTIF(AK$11:AK3472, AK3472)-1)</f>
        <v/>
      </c>
      <c r="AO3472" s="37" t="str">
        <f>IF(AL3472="", "", COUNTIF(AL$11:AL$8010, "&gt;"&amp;AL3472)+1+COUNTIF(AL$11:AL3472, AL3472)-1)</f>
        <v/>
      </c>
    </row>
    <row r="3473" spans="1:41" x14ac:dyDescent="0.55000000000000004">
      <c r="A3473" s="5"/>
      <c r="B3473" s="284"/>
      <c r="C3473" s="285"/>
      <c r="D3473" s="286"/>
      <c r="E3473" s="287"/>
      <c r="F3473" s="288"/>
      <c r="G3473" s="5"/>
      <c r="J3473" s="7" t="str">
        <f t="shared" si="981"/>
        <v/>
      </c>
      <c r="K3473" s="48" t="str">
        <f t="shared" si="982"/>
        <v/>
      </c>
      <c r="L3473" s="48" t="str">
        <f t="shared" si="983"/>
        <v/>
      </c>
      <c r="M3473" s="49" t="str">
        <f t="shared" si="984"/>
        <v/>
      </c>
      <c r="U3473" s="103" t="str">
        <f t="shared" si="985"/>
        <v/>
      </c>
      <c r="V3473" s="77" t="str">
        <f t="shared" si="986"/>
        <v/>
      </c>
      <c r="W3473" s="37" t="str">
        <f t="shared" si="987"/>
        <v/>
      </c>
      <c r="X3473" s="7" t="str">
        <f t="shared" si="988"/>
        <v/>
      </c>
      <c r="Y3473" s="37" t="str">
        <f t="shared" si="989"/>
        <v/>
      </c>
      <c r="AA3473" s="54" t="str">
        <f t="shared" si="990"/>
        <v/>
      </c>
      <c r="AC3473" s="121" t="str">
        <f t="shared" si="991"/>
        <v/>
      </c>
      <c r="AD3473" s="111" t="str">
        <f t="shared" si="992"/>
        <v/>
      </c>
      <c r="AE3473" s="122" t="str">
        <f t="shared" si="993"/>
        <v/>
      </c>
      <c r="AF3473" s="123" t="str">
        <f t="shared" si="994"/>
        <v>Qtr 1</v>
      </c>
      <c r="AG3473" s="122" t="str">
        <f t="shared" si="995"/>
        <v/>
      </c>
      <c r="AI3473" s="124" t="str">
        <f t="shared" si="996"/>
        <v/>
      </c>
      <c r="AK3473" s="103" t="str">
        <f t="shared" si="997"/>
        <v/>
      </c>
      <c r="AL3473" s="104" t="str">
        <f t="shared" si="998"/>
        <v/>
      </c>
      <c r="AN3473" s="37" t="str">
        <f>IF(AK3473="", "", COUNTIF(AK$11:AK$8010, "&lt;"&amp;AK3473)+1+COUNTIF(AK$11:AK3473, AK3473)-1)</f>
        <v/>
      </c>
      <c r="AO3473" s="37" t="str">
        <f>IF(AL3473="", "", COUNTIF(AL$11:AL$8010, "&gt;"&amp;AL3473)+1+COUNTIF(AL$11:AL3473, AL3473)-1)</f>
        <v/>
      </c>
    </row>
    <row r="3474" spans="1:41" x14ac:dyDescent="0.55000000000000004">
      <c r="A3474" s="5"/>
      <c r="B3474" s="284"/>
      <c r="C3474" s="285"/>
      <c r="D3474" s="286"/>
      <c r="E3474" s="287"/>
      <c r="F3474" s="288"/>
      <c r="G3474" s="5"/>
      <c r="J3474" s="7" t="str">
        <f t="shared" si="981"/>
        <v/>
      </c>
      <c r="K3474" s="48" t="str">
        <f t="shared" si="982"/>
        <v/>
      </c>
      <c r="L3474" s="48" t="str">
        <f t="shared" si="983"/>
        <v/>
      </c>
      <c r="M3474" s="49" t="str">
        <f t="shared" si="984"/>
        <v/>
      </c>
      <c r="U3474" s="103" t="str">
        <f t="shared" si="985"/>
        <v/>
      </c>
      <c r="V3474" s="77" t="str">
        <f t="shared" si="986"/>
        <v/>
      </c>
      <c r="W3474" s="37" t="str">
        <f t="shared" si="987"/>
        <v/>
      </c>
      <c r="X3474" s="7" t="str">
        <f t="shared" si="988"/>
        <v/>
      </c>
      <c r="Y3474" s="37" t="str">
        <f t="shared" si="989"/>
        <v/>
      </c>
      <c r="AA3474" s="54" t="str">
        <f t="shared" si="990"/>
        <v/>
      </c>
      <c r="AC3474" s="121" t="str">
        <f t="shared" si="991"/>
        <v/>
      </c>
      <c r="AD3474" s="111" t="str">
        <f t="shared" si="992"/>
        <v/>
      </c>
      <c r="AE3474" s="122" t="str">
        <f t="shared" si="993"/>
        <v/>
      </c>
      <c r="AF3474" s="123" t="str">
        <f t="shared" si="994"/>
        <v>Qtr 1</v>
      </c>
      <c r="AG3474" s="122" t="str">
        <f t="shared" si="995"/>
        <v/>
      </c>
      <c r="AI3474" s="124" t="str">
        <f t="shared" si="996"/>
        <v/>
      </c>
      <c r="AK3474" s="103" t="str">
        <f t="shared" si="997"/>
        <v/>
      </c>
      <c r="AL3474" s="104" t="str">
        <f t="shared" si="998"/>
        <v/>
      </c>
      <c r="AN3474" s="37" t="str">
        <f>IF(AK3474="", "", COUNTIF(AK$11:AK$8010, "&lt;"&amp;AK3474)+1+COUNTIF(AK$11:AK3474, AK3474)-1)</f>
        <v/>
      </c>
      <c r="AO3474" s="37" t="str">
        <f>IF(AL3474="", "", COUNTIF(AL$11:AL$8010, "&gt;"&amp;AL3474)+1+COUNTIF(AL$11:AL3474, AL3474)-1)</f>
        <v/>
      </c>
    </row>
    <row r="3475" spans="1:41" x14ac:dyDescent="0.55000000000000004">
      <c r="A3475" s="5"/>
      <c r="B3475" s="284"/>
      <c r="C3475" s="285"/>
      <c r="D3475" s="286"/>
      <c r="E3475" s="287"/>
      <c r="F3475" s="288"/>
      <c r="G3475" s="5"/>
      <c r="J3475" s="7" t="str">
        <f t="shared" si="981"/>
        <v/>
      </c>
      <c r="K3475" s="48" t="str">
        <f t="shared" si="982"/>
        <v/>
      </c>
      <c r="L3475" s="48" t="str">
        <f t="shared" si="983"/>
        <v/>
      </c>
      <c r="M3475" s="49" t="str">
        <f t="shared" si="984"/>
        <v/>
      </c>
      <c r="U3475" s="103" t="str">
        <f t="shared" si="985"/>
        <v/>
      </c>
      <c r="V3475" s="77" t="str">
        <f t="shared" si="986"/>
        <v/>
      </c>
      <c r="W3475" s="37" t="str">
        <f t="shared" si="987"/>
        <v/>
      </c>
      <c r="X3475" s="7" t="str">
        <f t="shared" si="988"/>
        <v/>
      </c>
      <c r="Y3475" s="37" t="str">
        <f t="shared" si="989"/>
        <v/>
      </c>
      <c r="AA3475" s="54" t="str">
        <f t="shared" si="990"/>
        <v/>
      </c>
      <c r="AC3475" s="121" t="str">
        <f t="shared" si="991"/>
        <v/>
      </c>
      <c r="AD3475" s="111" t="str">
        <f t="shared" si="992"/>
        <v/>
      </c>
      <c r="AE3475" s="122" t="str">
        <f t="shared" si="993"/>
        <v/>
      </c>
      <c r="AF3475" s="123" t="str">
        <f t="shared" si="994"/>
        <v>Qtr 1</v>
      </c>
      <c r="AG3475" s="122" t="str">
        <f t="shared" si="995"/>
        <v/>
      </c>
      <c r="AI3475" s="124" t="str">
        <f t="shared" si="996"/>
        <v/>
      </c>
      <c r="AK3475" s="103" t="str">
        <f t="shared" si="997"/>
        <v/>
      </c>
      <c r="AL3475" s="104" t="str">
        <f t="shared" si="998"/>
        <v/>
      </c>
      <c r="AN3475" s="37" t="str">
        <f>IF(AK3475="", "", COUNTIF(AK$11:AK$8010, "&lt;"&amp;AK3475)+1+COUNTIF(AK$11:AK3475, AK3475)-1)</f>
        <v/>
      </c>
      <c r="AO3475" s="37" t="str">
        <f>IF(AL3475="", "", COUNTIF(AL$11:AL$8010, "&gt;"&amp;AL3475)+1+COUNTIF(AL$11:AL3475, AL3475)-1)</f>
        <v/>
      </c>
    </row>
    <row r="3476" spans="1:41" x14ac:dyDescent="0.55000000000000004">
      <c r="A3476" s="5"/>
      <c r="B3476" s="284"/>
      <c r="C3476" s="285"/>
      <c r="D3476" s="286"/>
      <c r="E3476" s="287"/>
      <c r="F3476" s="288"/>
      <c r="G3476" s="5"/>
      <c r="J3476" s="7" t="str">
        <f t="shared" si="981"/>
        <v/>
      </c>
      <c r="K3476" s="48" t="str">
        <f t="shared" si="982"/>
        <v/>
      </c>
      <c r="L3476" s="48" t="str">
        <f t="shared" si="983"/>
        <v/>
      </c>
      <c r="M3476" s="49" t="str">
        <f t="shared" si="984"/>
        <v/>
      </c>
      <c r="U3476" s="103" t="str">
        <f t="shared" si="985"/>
        <v/>
      </c>
      <c r="V3476" s="77" t="str">
        <f t="shared" si="986"/>
        <v/>
      </c>
      <c r="W3476" s="37" t="str">
        <f t="shared" si="987"/>
        <v/>
      </c>
      <c r="X3476" s="7" t="str">
        <f t="shared" si="988"/>
        <v/>
      </c>
      <c r="Y3476" s="37" t="str">
        <f t="shared" si="989"/>
        <v/>
      </c>
      <c r="AA3476" s="54" t="str">
        <f t="shared" si="990"/>
        <v/>
      </c>
      <c r="AC3476" s="121" t="str">
        <f t="shared" si="991"/>
        <v/>
      </c>
      <c r="AD3476" s="111" t="str">
        <f t="shared" si="992"/>
        <v/>
      </c>
      <c r="AE3476" s="122" t="str">
        <f t="shared" si="993"/>
        <v/>
      </c>
      <c r="AF3476" s="123" t="str">
        <f t="shared" si="994"/>
        <v>Qtr 1</v>
      </c>
      <c r="AG3476" s="122" t="str">
        <f t="shared" si="995"/>
        <v/>
      </c>
      <c r="AI3476" s="124" t="str">
        <f t="shared" si="996"/>
        <v/>
      </c>
      <c r="AK3476" s="103" t="str">
        <f t="shared" si="997"/>
        <v/>
      </c>
      <c r="AL3476" s="104" t="str">
        <f t="shared" si="998"/>
        <v/>
      </c>
      <c r="AN3476" s="37" t="str">
        <f>IF(AK3476="", "", COUNTIF(AK$11:AK$8010, "&lt;"&amp;AK3476)+1+COUNTIF(AK$11:AK3476, AK3476)-1)</f>
        <v/>
      </c>
      <c r="AO3476" s="37" t="str">
        <f>IF(AL3476="", "", COUNTIF(AL$11:AL$8010, "&gt;"&amp;AL3476)+1+COUNTIF(AL$11:AL3476, AL3476)-1)</f>
        <v/>
      </c>
    </row>
    <row r="3477" spans="1:41" x14ac:dyDescent="0.55000000000000004">
      <c r="A3477" s="5"/>
      <c r="B3477" s="284"/>
      <c r="C3477" s="285"/>
      <c r="D3477" s="286"/>
      <c r="E3477" s="287"/>
      <c r="F3477" s="288"/>
      <c r="G3477" s="5"/>
      <c r="J3477" s="7" t="str">
        <f t="shared" si="981"/>
        <v/>
      </c>
      <c r="K3477" s="48" t="str">
        <f t="shared" si="982"/>
        <v/>
      </c>
      <c r="L3477" s="48" t="str">
        <f t="shared" si="983"/>
        <v/>
      </c>
      <c r="M3477" s="49" t="str">
        <f t="shared" si="984"/>
        <v/>
      </c>
      <c r="U3477" s="103" t="str">
        <f t="shared" si="985"/>
        <v/>
      </c>
      <c r="V3477" s="77" t="str">
        <f t="shared" si="986"/>
        <v/>
      </c>
      <c r="W3477" s="37" t="str">
        <f t="shared" si="987"/>
        <v/>
      </c>
      <c r="X3477" s="7" t="str">
        <f t="shared" si="988"/>
        <v/>
      </c>
      <c r="Y3477" s="37" t="str">
        <f t="shared" si="989"/>
        <v/>
      </c>
      <c r="AA3477" s="54" t="str">
        <f t="shared" si="990"/>
        <v/>
      </c>
      <c r="AC3477" s="121" t="str">
        <f t="shared" si="991"/>
        <v/>
      </c>
      <c r="AD3477" s="111" t="str">
        <f t="shared" si="992"/>
        <v/>
      </c>
      <c r="AE3477" s="122" t="str">
        <f t="shared" si="993"/>
        <v/>
      </c>
      <c r="AF3477" s="123" t="str">
        <f t="shared" si="994"/>
        <v>Qtr 1</v>
      </c>
      <c r="AG3477" s="122" t="str">
        <f t="shared" si="995"/>
        <v/>
      </c>
      <c r="AI3477" s="124" t="str">
        <f t="shared" si="996"/>
        <v/>
      </c>
      <c r="AK3477" s="103" t="str">
        <f t="shared" si="997"/>
        <v/>
      </c>
      <c r="AL3477" s="104" t="str">
        <f t="shared" si="998"/>
        <v/>
      </c>
      <c r="AN3477" s="37" t="str">
        <f>IF(AK3477="", "", COUNTIF(AK$11:AK$8010, "&lt;"&amp;AK3477)+1+COUNTIF(AK$11:AK3477, AK3477)-1)</f>
        <v/>
      </c>
      <c r="AO3477" s="37" t="str">
        <f>IF(AL3477="", "", COUNTIF(AL$11:AL$8010, "&gt;"&amp;AL3477)+1+COUNTIF(AL$11:AL3477, AL3477)-1)</f>
        <v/>
      </c>
    </row>
    <row r="3478" spans="1:41" x14ac:dyDescent="0.55000000000000004">
      <c r="A3478" s="5"/>
      <c r="B3478" s="284"/>
      <c r="C3478" s="285"/>
      <c r="D3478" s="286"/>
      <c r="E3478" s="287"/>
      <c r="F3478" s="288"/>
      <c r="G3478" s="5"/>
      <c r="J3478" s="7" t="str">
        <f t="shared" si="981"/>
        <v/>
      </c>
      <c r="K3478" s="48" t="str">
        <f t="shared" si="982"/>
        <v/>
      </c>
      <c r="L3478" s="48" t="str">
        <f t="shared" si="983"/>
        <v/>
      </c>
      <c r="M3478" s="49" t="str">
        <f t="shared" si="984"/>
        <v/>
      </c>
      <c r="U3478" s="103" t="str">
        <f t="shared" si="985"/>
        <v/>
      </c>
      <c r="V3478" s="77" t="str">
        <f t="shared" si="986"/>
        <v/>
      </c>
      <c r="W3478" s="37" t="str">
        <f t="shared" si="987"/>
        <v/>
      </c>
      <c r="X3478" s="7" t="str">
        <f t="shared" si="988"/>
        <v/>
      </c>
      <c r="Y3478" s="37" t="str">
        <f t="shared" si="989"/>
        <v/>
      </c>
      <c r="AA3478" s="54" t="str">
        <f t="shared" si="990"/>
        <v/>
      </c>
      <c r="AC3478" s="121" t="str">
        <f t="shared" si="991"/>
        <v/>
      </c>
      <c r="AD3478" s="111" t="str">
        <f t="shared" si="992"/>
        <v/>
      </c>
      <c r="AE3478" s="122" t="str">
        <f t="shared" si="993"/>
        <v/>
      </c>
      <c r="AF3478" s="123" t="str">
        <f t="shared" si="994"/>
        <v>Qtr 1</v>
      </c>
      <c r="AG3478" s="122" t="str">
        <f t="shared" si="995"/>
        <v/>
      </c>
      <c r="AI3478" s="124" t="str">
        <f t="shared" si="996"/>
        <v/>
      </c>
      <c r="AK3478" s="103" t="str">
        <f t="shared" si="997"/>
        <v/>
      </c>
      <c r="AL3478" s="104" t="str">
        <f t="shared" si="998"/>
        <v/>
      </c>
      <c r="AN3478" s="37" t="str">
        <f>IF(AK3478="", "", COUNTIF(AK$11:AK$8010, "&lt;"&amp;AK3478)+1+COUNTIF(AK$11:AK3478, AK3478)-1)</f>
        <v/>
      </c>
      <c r="AO3478" s="37" t="str">
        <f>IF(AL3478="", "", COUNTIF(AL$11:AL$8010, "&gt;"&amp;AL3478)+1+COUNTIF(AL$11:AL3478, AL3478)-1)</f>
        <v/>
      </c>
    </row>
    <row r="3479" spans="1:41" x14ac:dyDescent="0.55000000000000004">
      <c r="A3479" s="5"/>
      <c r="B3479" s="284"/>
      <c r="C3479" s="285"/>
      <c r="D3479" s="286"/>
      <c r="E3479" s="287"/>
      <c r="F3479" s="288"/>
      <c r="G3479" s="5"/>
      <c r="J3479" s="7" t="str">
        <f t="shared" si="981"/>
        <v/>
      </c>
      <c r="K3479" s="48" t="str">
        <f t="shared" si="982"/>
        <v/>
      </c>
      <c r="L3479" s="48" t="str">
        <f t="shared" si="983"/>
        <v/>
      </c>
      <c r="M3479" s="49" t="str">
        <f t="shared" si="984"/>
        <v/>
      </c>
      <c r="U3479" s="103" t="str">
        <f t="shared" si="985"/>
        <v/>
      </c>
      <c r="V3479" s="77" t="str">
        <f t="shared" si="986"/>
        <v/>
      </c>
      <c r="W3479" s="37" t="str">
        <f t="shared" si="987"/>
        <v/>
      </c>
      <c r="X3479" s="7" t="str">
        <f t="shared" si="988"/>
        <v/>
      </c>
      <c r="Y3479" s="37" t="str">
        <f t="shared" si="989"/>
        <v/>
      </c>
      <c r="AA3479" s="54" t="str">
        <f t="shared" si="990"/>
        <v/>
      </c>
      <c r="AC3479" s="121" t="str">
        <f t="shared" si="991"/>
        <v/>
      </c>
      <c r="AD3479" s="111" t="str">
        <f t="shared" si="992"/>
        <v/>
      </c>
      <c r="AE3479" s="122" t="str">
        <f t="shared" si="993"/>
        <v/>
      </c>
      <c r="AF3479" s="123" t="str">
        <f t="shared" si="994"/>
        <v>Qtr 1</v>
      </c>
      <c r="AG3479" s="122" t="str">
        <f t="shared" si="995"/>
        <v/>
      </c>
      <c r="AI3479" s="124" t="str">
        <f t="shared" si="996"/>
        <v/>
      </c>
      <c r="AK3479" s="103" t="str">
        <f t="shared" si="997"/>
        <v/>
      </c>
      <c r="AL3479" s="104" t="str">
        <f t="shared" si="998"/>
        <v/>
      </c>
      <c r="AN3479" s="37" t="str">
        <f>IF(AK3479="", "", COUNTIF(AK$11:AK$8010, "&lt;"&amp;AK3479)+1+COUNTIF(AK$11:AK3479, AK3479)-1)</f>
        <v/>
      </c>
      <c r="AO3479" s="37" t="str">
        <f>IF(AL3479="", "", COUNTIF(AL$11:AL$8010, "&gt;"&amp;AL3479)+1+COUNTIF(AL$11:AL3479, AL3479)-1)</f>
        <v/>
      </c>
    </row>
    <row r="3480" spans="1:41" x14ac:dyDescent="0.55000000000000004">
      <c r="A3480" s="5"/>
      <c r="B3480" s="284"/>
      <c r="C3480" s="285"/>
      <c r="D3480" s="286"/>
      <c r="E3480" s="287"/>
      <c r="F3480" s="288"/>
      <c r="G3480" s="5"/>
      <c r="J3480" s="7" t="str">
        <f t="shared" si="981"/>
        <v/>
      </c>
      <c r="K3480" s="48" t="str">
        <f t="shared" si="982"/>
        <v/>
      </c>
      <c r="L3480" s="48" t="str">
        <f t="shared" si="983"/>
        <v/>
      </c>
      <c r="M3480" s="49" t="str">
        <f t="shared" si="984"/>
        <v/>
      </c>
      <c r="U3480" s="103" t="str">
        <f t="shared" si="985"/>
        <v/>
      </c>
      <c r="V3480" s="77" t="str">
        <f t="shared" si="986"/>
        <v/>
      </c>
      <c r="W3480" s="37" t="str">
        <f t="shared" si="987"/>
        <v/>
      </c>
      <c r="X3480" s="7" t="str">
        <f t="shared" si="988"/>
        <v/>
      </c>
      <c r="Y3480" s="37" t="str">
        <f t="shared" si="989"/>
        <v/>
      </c>
      <c r="AA3480" s="54" t="str">
        <f t="shared" si="990"/>
        <v/>
      </c>
      <c r="AC3480" s="121" t="str">
        <f t="shared" si="991"/>
        <v/>
      </c>
      <c r="AD3480" s="111" t="str">
        <f t="shared" si="992"/>
        <v/>
      </c>
      <c r="AE3480" s="122" t="str">
        <f t="shared" si="993"/>
        <v/>
      </c>
      <c r="AF3480" s="123" t="str">
        <f t="shared" si="994"/>
        <v>Qtr 1</v>
      </c>
      <c r="AG3480" s="122" t="str">
        <f t="shared" si="995"/>
        <v/>
      </c>
      <c r="AI3480" s="124" t="str">
        <f t="shared" si="996"/>
        <v/>
      </c>
      <c r="AK3480" s="103" t="str">
        <f t="shared" si="997"/>
        <v/>
      </c>
      <c r="AL3480" s="104" t="str">
        <f t="shared" si="998"/>
        <v/>
      </c>
      <c r="AN3480" s="37" t="str">
        <f>IF(AK3480="", "", COUNTIF(AK$11:AK$8010, "&lt;"&amp;AK3480)+1+COUNTIF(AK$11:AK3480, AK3480)-1)</f>
        <v/>
      </c>
      <c r="AO3480" s="37" t="str">
        <f>IF(AL3480="", "", COUNTIF(AL$11:AL$8010, "&gt;"&amp;AL3480)+1+COUNTIF(AL$11:AL3480, AL3480)-1)</f>
        <v/>
      </c>
    </row>
    <row r="3481" spans="1:41" x14ac:dyDescent="0.55000000000000004">
      <c r="A3481" s="5"/>
      <c r="B3481" s="284"/>
      <c r="C3481" s="285"/>
      <c r="D3481" s="286"/>
      <c r="E3481" s="287"/>
      <c r="F3481" s="288"/>
      <c r="G3481" s="5"/>
      <c r="J3481" s="7" t="str">
        <f t="shared" si="981"/>
        <v/>
      </c>
      <c r="K3481" s="48" t="str">
        <f t="shared" si="982"/>
        <v/>
      </c>
      <c r="L3481" s="48" t="str">
        <f t="shared" si="983"/>
        <v/>
      </c>
      <c r="M3481" s="49" t="str">
        <f t="shared" si="984"/>
        <v/>
      </c>
      <c r="U3481" s="103" t="str">
        <f t="shared" si="985"/>
        <v/>
      </c>
      <c r="V3481" s="77" t="str">
        <f t="shared" si="986"/>
        <v/>
      </c>
      <c r="W3481" s="37" t="str">
        <f t="shared" si="987"/>
        <v/>
      </c>
      <c r="X3481" s="7" t="str">
        <f t="shared" si="988"/>
        <v/>
      </c>
      <c r="Y3481" s="37" t="str">
        <f t="shared" si="989"/>
        <v/>
      </c>
      <c r="AA3481" s="54" t="str">
        <f t="shared" si="990"/>
        <v/>
      </c>
      <c r="AC3481" s="121" t="str">
        <f t="shared" si="991"/>
        <v/>
      </c>
      <c r="AD3481" s="111" t="str">
        <f t="shared" si="992"/>
        <v/>
      </c>
      <c r="AE3481" s="122" t="str">
        <f t="shared" si="993"/>
        <v/>
      </c>
      <c r="AF3481" s="123" t="str">
        <f t="shared" si="994"/>
        <v>Qtr 1</v>
      </c>
      <c r="AG3481" s="122" t="str">
        <f t="shared" si="995"/>
        <v/>
      </c>
      <c r="AI3481" s="124" t="str">
        <f t="shared" si="996"/>
        <v/>
      </c>
      <c r="AK3481" s="103" t="str">
        <f t="shared" si="997"/>
        <v/>
      </c>
      <c r="AL3481" s="104" t="str">
        <f t="shared" si="998"/>
        <v/>
      </c>
      <c r="AN3481" s="37" t="str">
        <f>IF(AK3481="", "", COUNTIF(AK$11:AK$8010, "&lt;"&amp;AK3481)+1+COUNTIF(AK$11:AK3481, AK3481)-1)</f>
        <v/>
      </c>
      <c r="AO3481" s="37" t="str">
        <f>IF(AL3481="", "", COUNTIF(AL$11:AL$8010, "&gt;"&amp;AL3481)+1+COUNTIF(AL$11:AL3481, AL3481)-1)</f>
        <v/>
      </c>
    </row>
    <row r="3482" spans="1:41" x14ac:dyDescent="0.55000000000000004">
      <c r="A3482" s="5"/>
      <c r="B3482" s="284"/>
      <c r="C3482" s="285"/>
      <c r="D3482" s="286"/>
      <c r="E3482" s="287"/>
      <c r="F3482" s="288"/>
      <c r="G3482" s="5"/>
      <c r="J3482" s="7" t="str">
        <f t="shared" si="981"/>
        <v/>
      </c>
      <c r="K3482" s="48" t="str">
        <f t="shared" si="982"/>
        <v/>
      </c>
      <c r="L3482" s="48" t="str">
        <f t="shared" si="983"/>
        <v/>
      </c>
      <c r="M3482" s="49" t="str">
        <f t="shared" si="984"/>
        <v/>
      </c>
      <c r="U3482" s="103" t="str">
        <f t="shared" si="985"/>
        <v/>
      </c>
      <c r="V3482" s="77" t="str">
        <f t="shared" si="986"/>
        <v/>
      </c>
      <c r="W3482" s="37" t="str">
        <f t="shared" si="987"/>
        <v/>
      </c>
      <c r="X3482" s="7" t="str">
        <f t="shared" si="988"/>
        <v/>
      </c>
      <c r="Y3482" s="37" t="str">
        <f t="shared" si="989"/>
        <v/>
      </c>
      <c r="AA3482" s="54" t="str">
        <f t="shared" si="990"/>
        <v/>
      </c>
      <c r="AC3482" s="121" t="str">
        <f t="shared" si="991"/>
        <v/>
      </c>
      <c r="AD3482" s="111" t="str">
        <f t="shared" si="992"/>
        <v/>
      </c>
      <c r="AE3482" s="122" t="str">
        <f t="shared" si="993"/>
        <v/>
      </c>
      <c r="AF3482" s="123" t="str">
        <f t="shared" si="994"/>
        <v>Qtr 1</v>
      </c>
      <c r="AG3482" s="122" t="str">
        <f t="shared" si="995"/>
        <v/>
      </c>
      <c r="AI3482" s="124" t="str">
        <f t="shared" si="996"/>
        <v/>
      </c>
      <c r="AK3482" s="103" t="str">
        <f t="shared" si="997"/>
        <v/>
      </c>
      <c r="AL3482" s="104" t="str">
        <f t="shared" si="998"/>
        <v/>
      </c>
      <c r="AN3482" s="37" t="str">
        <f>IF(AK3482="", "", COUNTIF(AK$11:AK$8010, "&lt;"&amp;AK3482)+1+COUNTIF(AK$11:AK3482, AK3482)-1)</f>
        <v/>
      </c>
      <c r="AO3482" s="37" t="str">
        <f>IF(AL3482="", "", COUNTIF(AL$11:AL$8010, "&gt;"&amp;AL3482)+1+COUNTIF(AL$11:AL3482, AL3482)-1)</f>
        <v/>
      </c>
    </row>
    <row r="3483" spans="1:41" x14ac:dyDescent="0.55000000000000004">
      <c r="A3483" s="5"/>
      <c r="B3483" s="284"/>
      <c r="C3483" s="285"/>
      <c r="D3483" s="286"/>
      <c r="E3483" s="287"/>
      <c r="F3483" s="288"/>
      <c r="G3483" s="5"/>
      <c r="J3483" s="7" t="str">
        <f t="shared" si="981"/>
        <v/>
      </c>
      <c r="K3483" s="48" t="str">
        <f t="shared" si="982"/>
        <v/>
      </c>
      <c r="L3483" s="48" t="str">
        <f t="shared" si="983"/>
        <v/>
      </c>
      <c r="M3483" s="49" t="str">
        <f t="shared" si="984"/>
        <v/>
      </c>
      <c r="U3483" s="103" t="str">
        <f t="shared" si="985"/>
        <v/>
      </c>
      <c r="V3483" s="77" t="str">
        <f t="shared" si="986"/>
        <v/>
      </c>
      <c r="W3483" s="37" t="str">
        <f t="shared" si="987"/>
        <v/>
      </c>
      <c r="X3483" s="7" t="str">
        <f t="shared" si="988"/>
        <v/>
      </c>
      <c r="Y3483" s="37" t="str">
        <f t="shared" si="989"/>
        <v/>
      </c>
      <c r="AA3483" s="54" t="str">
        <f t="shared" si="990"/>
        <v/>
      </c>
      <c r="AC3483" s="121" t="str">
        <f t="shared" si="991"/>
        <v/>
      </c>
      <c r="AD3483" s="111" t="str">
        <f t="shared" si="992"/>
        <v/>
      </c>
      <c r="AE3483" s="122" t="str">
        <f t="shared" si="993"/>
        <v/>
      </c>
      <c r="AF3483" s="123" t="str">
        <f t="shared" si="994"/>
        <v>Qtr 1</v>
      </c>
      <c r="AG3483" s="122" t="str">
        <f t="shared" si="995"/>
        <v/>
      </c>
      <c r="AI3483" s="124" t="str">
        <f t="shared" si="996"/>
        <v/>
      </c>
      <c r="AK3483" s="103" t="str">
        <f t="shared" si="997"/>
        <v/>
      </c>
      <c r="AL3483" s="104" t="str">
        <f t="shared" si="998"/>
        <v/>
      </c>
      <c r="AN3483" s="37" t="str">
        <f>IF(AK3483="", "", COUNTIF(AK$11:AK$8010, "&lt;"&amp;AK3483)+1+COUNTIF(AK$11:AK3483, AK3483)-1)</f>
        <v/>
      </c>
      <c r="AO3483" s="37" t="str">
        <f>IF(AL3483="", "", COUNTIF(AL$11:AL$8010, "&gt;"&amp;AL3483)+1+COUNTIF(AL$11:AL3483, AL3483)-1)</f>
        <v/>
      </c>
    </row>
    <row r="3484" spans="1:41" x14ac:dyDescent="0.55000000000000004">
      <c r="A3484" s="5"/>
      <c r="B3484" s="284"/>
      <c r="C3484" s="285"/>
      <c r="D3484" s="286"/>
      <c r="E3484" s="287"/>
      <c r="F3484" s="288"/>
      <c r="G3484" s="5"/>
      <c r="J3484" s="7" t="str">
        <f t="shared" si="981"/>
        <v/>
      </c>
      <c r="K3484" s="48" t="str">
        <f t="shared" si="982"/>
        <v/>
      </c>
      <c r="L3484" s="48" t="str">
        <f t="shared" si="983"/>
        <v/>
      </c>
      <c r="M3484" s="49" t="str">
        <f t="shared" si="984"/>
        <v/>
      </c>
      <c r="U3484" s="103" t="str">
        <f t="shared" si="985"/>
        <v/>
      </c>
      <c r="V3484" s="77" t="str">
        <f t="shared" si="986"/>
        <v/>
      </c>
      <c r="W3484" s="37" t="str">
        <f t="shared" si="987"/>
        <v/>
      </c>
      <c r="X3484" s="7" t="str">
        <f t="shared" si="988"/>
        <v/>
      </c>
      <c r="Y3484" s="37" t="str">
        <f t="shared" si="989"/>
        <v/>
      </c>
      <c r="AA3484" s="54" t="str">
        <f t="shared" si="990"/>
        <v/>
      </c>
      <c r="AC3484" s="121" t="str">
        <f t="shared" si="991"/>
        <v/>
      </c>
      <c r="AD3484" s="111" t="str">
        <f t="shared" si="992"/>
        <v/>
      </c>
      <c r="AE3484" s="122" t="str">
        <f t="shared" si="993"/>
        <v/>
      </c>
      <c r="AF3484" s="123" t="str">
        <f t="shared" si="994"/>
        <v>Qtr 1</v>
      </c>
      <c r="AG3484" s="122" t="str">
        <f t="shared" si="995"/>
        <v/>
      </c>
      <c r="AI3484" s="124" t="str">
        <f t="shared" si="996"/>
        <v/>
      </c>
      <c r="AK3484" s="103" t="str">
        <f t="shared" si="997"/>
        <v/>
      </c>
      <c r="AL3484" s="104" t="str">
        <f t="shared" si="998"/>
        <v/>
      </c>
      <c r="AN3484" s="37" t="str">
        <f>IF(AK3484="", "", COUNTIF(AK$11:AK$8010, "&lt;"&amp;AK3484)+1+COUNTIF(AK$11:AK3484, AK3484)-1)</f>
        <v/>
      </c>
      <c r="AO3484" s="37" t="str">
        <f>IF(AL3484="", "", COUNTIF(AL$11:AL$8010, "&gt;"&amp;AL3484)+1+COUNTIF(AL$11:AL3484, AL3484)-1)</f>
        <v/>
      </c>
    </row>
    <row r="3485" spans="1:41" x14ac:dyDescent="0.55000000000000004">
      <c r="A3485" s="5"/>
      <c r="B3485" s="284"/>
      <c r="C3485" s="285"/>
      <c r="D3485" s="286"/>
      <c r="E3485" s="287"/>
      <c r="F3485" s="288"/>
      <c r="G3485" s="5"/>
      <c r="J3485" s="7" t="str">
        <f t="shared" si="981"/>
        <v/>
      </c>
      <c r="K3485" s="48" t="str">
        <f t="shared" si="982"/>
        <v/>
      </c>
      <c r="L3485" s="48" t="str">
        <f t="shared" si="983"/>
        <v/>
      </c>
      <c r="M3485" s="49" t="str">
        <f t="shared" si="984"/>
        <v/>
      </c>
      <c r="U3485" s="103" t="str">
        <f t="shared" si="985"/>
        <v/>
      </c>
      <c r="V3485" s="77" t="str">
        <f t="shared" si="986"/>
        <v/>
      </c>
      <c r="W3485" s="37" t="str">
        <f t="shared" si="987"/>
        <v/>
      </c>
      <c r="X3485" s="7" t="str">
        <f t="shared" si="988"/>
        <v/>
      </c>
      <c r="Y3485" s="37" t="str">
        <f t="shared" si="989"/>
        <v/>
      </c>
      <c r="AA3485" s="54" t="str">
        <f t="shared" si="990"/>
        <v/>
      </c>
      <c r="AC3485" s="121" t="str">
        <f t="shared" si="991"/>
        <v/>
      </c>
      <c r="AD3485" s="111" t="str">
        <f t="shared" si="992"/>
        <v/>
      </c>
      <c r="AE3485" s="122" t="str">
        <f t="shared" si="993"/>
        <v/>
      </c>
      <c r="AF3485" s="123" t="str">
        <f t="shared" si="994"/>
        <v>Qtr 1</v>
      </c>
      <c r="AG3485" s="122" t="str">
        <f t="shared" si="995"/>
        <v/>
      </c>
      <c r="AI3485" s="124" t="str">
        <f t="shared" si="996"/>
        <v/>
      </c>
      <c r="AK3485" s="103" t="str">
        <f t="shared" si="997"/>
        <v/>
      </c>
      <c r="AL3485" s="104" t="str">
        <f t="shared" si="998"/>
        <v/>
      </c>
      <c r="AN3485" s="37" t="str">
        <f>IF(AK3485="", "", COUNTIF(AK$11:AK$8010, "&lt;"&amp;AK3485)+1+COUNTIF(AK$11:AK3485, AK3485)-1)</f>
        <v/>
      </c>
      <c r="AO3485" s="37" t="str">
        <f>IF(AL3485="", "", COUNTIF(AL$11:AL$8010, "&gt;"&amp;AL3485)+1+COUNTIF(AL$11:AL3485, AL3485)-1)</f>
        <v/>
      </c>
    </row>
    <row r="3486" spans="1:41" x14ac:dyDescent="0.55000000000000004">
      <c r="A3486" s="5"/>
      <c r="B3486" s="284"/>
      <c r="C3486" s="285"/>
      <c r="D3486" s="286"/>
      <c r="E3486" s="287"/>
      <c r="F3486" s="288"/>
      <c r="G3486" s="5"/>
      <c r="J3486" s="7" t="str">
        <f t="shared" si="981"/>
        <v/>
      </c>
      <c r="K3486" s="48" t="str">
        <f t="shared" si="982"/>
        <v/>
      </c>
      <c r="L3486" s="48" t="str">
        <f t="shared" si="983"/>
        <v/>
      </c>
      <c r="M3486" s="49" t="str">
        <f t="shared" si="984"/>
        <v/>
      </c>
      <c r="U3486" s="103" t="str">
        <f t="shared" si="985"/>
        <v/>
      </c>
      <c r="V3486" s="77" t="str">
        <f t="shared" si="986"/>
        <v/>
      </c>
      <c r="W3486" s="37" t="str">
        <f t="shared" si="987"/>
        <v/>
      </c>
      <c r="X3486" s="7" t="str">
        <f t="shared" si="988"/>
        <v/>
      </c>
      <c r="Y3486" s="37" t="str">
        <f t="shared" si="989"/>
        <v/>
      </c>
      <c r="AA3486" s="54" t="str">
        <f t="shared" si="990"/>
        <v/>
      </c>
      <c r="AC3486" s="121" t="str">
        <f t="shared" si="991"/>
        <v/>
      </c>
      <c r="AD3486" s="111" t="str">
        <f t="shared" si="992"/>
        <v/>
      </c>
      <c r="AE3486" s="122" t="str">
        <f t="shared" si="993"/>
        <v/>
      </c>
      <c r="AF3486" s="123" t="str">
        <f t="shared" si="994"/>
        <v>Qtr 1</v>
      </c>
      <c r="AG3486" s="122" t="str">
        <f t="shared" si="995"/>
        <v/>
      </c>
      <c r="AI3486" s="124" t="str">
        <f t="shared" si="996"/>
        <v/>
      </c>
      <c r="AK3486" s="103" t="str">
        <f t="shared" si="997"/>
        <v/>
      </c>
      <c r="AL3486" s="104" t="str">
        <f t="shared" si="998"/>
        <v/>
      </c>
      <c r="AN3486" s="37" t="str">
        <f>IF(AK3486="", "", COUNTIF(AK$11:AK$8010, "&lt;"&amp;AK3486)+1+COUNTIF(AK$11:AK3486, AK3486)-1)</f>
        <v/>
      </c>
      <c r="AO3486" s="37" t="str">
        <f>IF(AL3486="", "", COUNTIF(AL$11:AL$8010, "&gt;"&amp;AL3486)+1+COUNTIF(AL$11:AL3486, AL3486)-1)</f>
        <v/>
      </c>
    </row>
    <row r="3487" spans="1:41" x14ac:dyDescent="0.55000000000000004">
      <c r="A3487" s="5"/>
      <c r="B3487" s="284"/>
      <c r="C3487" s="285"/>
      <c r="D3487" s="286"/>
      <c r="E3487" s="287"/>
      <c r="F3487" s="288"/>
      <c r="G3487" s="5"/>
      <c r="J3487" s="7" t="str">
        <f t="shared" si="981"/>
        <v/>
      </c>
      <c r="K3487" s="48" t="str">
        <f t="shared" si="982"/>
        <v/>
      </c>
      <c r="L3487" s="48" t="str">
        <f t="shared" si="983"/>
        <v/>
      </c>
      <c r="M3487" s="49" t="str">
        <f t="shared" si="984"/>
        <v/>
      </c>
      <c r="U3487" s="103" t="str">
        <f t="shared" si="985"/>
        <v/>
      </c>
      <c r="V3487" s="77" t="str">
        <f t="shared" si="986"/>
        <v/>
      </c>
      <c r="W3487" s="37" t="str">
        <f t="shared" si="987"/>
        <v/>
      </c>
      <c r="X3487" s="7" t="str">
        <f t="shared" si="988"/>
        <v/>
      </c>
      <c r="Y3487" s="37" t="str">
        <f t="shared" si="989"/>
        <v/>
      </c>
      <c r="AA3487" s="54" t="str">
        <f t="shared" si="990"/>
        <v/>
      </c>
      <c r="AC3487" s="121" t="str">
        <f t="shared" si="991"/>
        <v/>
      </c>
      <c r="AD3487" s="111" t="str">
        <f t="shared" si="992"/>
        <v/>
      </c>
      <c r="AE3487" s="122" t="str">
        <f t="shared" si="993"/>
        <v/>
      </c>
      <c r="AF3487" s="123" t="str">
        <f t="shared" si="994"/>
        <v>Qtr 1</v>
      </c>
      <c r="AG3487" s="122" t="str">
        <f t="shared" si="995"/>
        <v/>
      </c>
      <c r="AI3487" s="124" t="str">
        <f t="shared" si="996"/>
        <v/>
      </c>
      <c r="AK3487" s="103" t="str">
        <f t="shared" si="997"/>
        <v/>
      </c>
      <c r="AL3487" s="104" t="str">
        <f t="shared" si="998"/>
        <v/>
      </c>
      <c r="AN3487" s="37" t="str">
        <f>IF(AK3487="", "", COUNTIF(AK$11:AK$8010, "&lt;"&amp;AK3487)+1+COUNTIF(AK$11:AK3487, AK3487)-1)</f>
        <v/>
      </c>
      <c r="AO3487" s="37" t="str">
        <f>IF(AL3487="", "", COUNTIF(AL$11:AL$8010, "&gt;"&amp;AL3487)+1+COUNTIF(AL$11:AL3487, AL3487)-1)</f>
        <v/>
      </c>
    </row>
    <row r="3488" spans="1:41" x14ac:dyDescent="0.55000000000000004">
      <c r="A3488" s="5"/>
      <c r="B3488" s="284"/>
      <c r="C3488" s="285"/>
      <c r="D3488" s="286"/>
      <c r="E3488" s="287"/>
      <c r="F3488" s="288"/>
      <c r="G3488" s="5"/>
      <c r="J3488" s="7" t="str">
        <f t="shared" si="981"/>
        <v/>
      </c>
      <c r="K3488" s="48" t="str">
        <f t="shared" si="982"/>
        <v/>
      </c>
      <c r="L3488" s="48" t="str">
        <f t="shared" si="983"/>
        <v/>
      </c>
      <c r="M3488" s="49" t="str">
        <f t="shared" si="984"/>
        <v/>
      </c>
      <c r="U3488" s="103" t="str">
        <f t="shared" si="985"/>
        <v/>
      </c>
      <c r="V3488" s="77" t="str">
        <f t="shared" si="986"/>
        <v/>
      </c>
      <c r="W3488" s="37" t="str">
        <f t="shared" si="987"/>
        <v/>
      </c>
      <c r="X3488" s="7" t="str">
        <f t="shared" si="988"/>
        <v/>
      </c>
      <c r="Y3488" s="37" t="str">
        <f t="shared" si="989"/>
        <v/>
      </c>
      <c r="AA3488" s="54" t="str">
        <f t="shared" si="990"/>
        <v/>
      </c>
      <c r="AC3488" s="121" t="str">
        <f t="shared" si="991"/>
        <v/>
      </c>
      <c r="AD3488" s="111" t="str">
        <f t="shared" si="992"/>
        <v/>
      </c>
      <c r="AE3488" s="122" t="str">
        <f t="shared" si="993"/>
        <v/>
      </c>
      <c r="AF3488" s="123" t="str">
        <f t="shared" si="994"/>
        <v>Qtr 1</v>
      </c>
      <c r="AG3488" s="122" t="str">
        <f t="shared" si="995"/>
        <v/>
      </c>
      <c r="AI3488" s="124" t="str">
        <f t="shared" si="996"/>
        <v/>
      </c>
      <c r="AK3488" s="103" t="str">
        <f t="shared" si="997"/>
        <v/>
      </c>
      <c r="AL3488" s="104" t="str">
        <f t="shared" si="998"/>
        <v/>
      </c>
      <c r="AN3488" s="37" t="str">
        <f>IF(AK3488="", "", COUNTIF(AK$11:AK$8010, "&lt;"&amp;AK3488)+1+COUNTIF(AK$11:AK3488, AK3488)-1)</f>
        <v/>
      </c>
      <c r="AO3488" s="37" t="str">
        <f>IF(AL3488="", "", COUNTIF(AL$11:AL$8010, "&gt;"&amp;AL3488)+1+COUNTIF(AL$11:AL3488, AL3488)-1)</f>
        <v/>
      </c>
    </row>
    <row r="3489" spans="1:41" x14ac:dyDescent="0.55000000000000004">
      <c r="A3489" s="5"/>
      <c r="B3489" s="284"/>
      <c r="C3489" s="285"/>
      <c r="D3489" s="286"/>
      <c r="E3489" s="287"/>
      <c r="F3489" s="288"/>
      <c r="G3489" s="5"/>
      <c r="J3489" s="7" t="str">
        <f t="shared" si="981"/>
        <v/>
      </c>
      <c r="K3489" s="48" t="str">
        <f t="shared" si="982"/>
        <v/>
      </c>
      <c r="L3489" s="48" t="str">
        <f t="shared" si="983"/>
        <v/>
      </c>
      <c r="M3489" s="49" t="str">
        <f t="shared" si="984"/>
        <v/>
      </c>
      <c r="U3489" s="103" t="str">
        <f t="shared" si="985"/>
        <v/>
      </c>
      <c r="V3489" s="77" t="str">
        <f t="shared" si="986"/>
        <v/>
      </c>
      <c r="W3489" s="37" t="str">
        <f t="shared" si="987"/>
        <v/>
      </c>
      <c r="X3489" s="7" t="str">
        <f t="shared" si="988"/>
        <v/>
      </c>
      <c r="Y3489" s="37" t="str">
        <f t="shared" si="989"/>
        <v/>
      </c>
      <c r="AA3489" s="54" t="str">
        <f t="shared" si="990"/>
        <v/>
      </c>
      <c r="AC3489" s="121" t="str">
        <f t="shared" si="991"/>
        <v/>
      </c>
      <c r="AD3489" s="111" t="str">
        <f t="shared" si="992"/>
        <v/>
      </c>
      <c r="AE3489" s="122" t="str">
        <f t="shared" si="993"/>
        <v/>
      </c>
      <c r="AF3489" s="123" t="str">
        <f t="shared" si="994"/>
        <v>Qtr 1</v>
      </c>
      <c r="AG3489" s="122" t="str">
        <f t="shared" si="995"/>
        <v/>
      </c>
      <c r="AI3489" s="124" t="str">
        <f t="shared" si="996"/>
        <v/>
      </c>
      <c r="AK3489" s="103" t="str">
        <f t="shared" si="997"/>
        <v/>
      </c>
      <c r="AL3489" s="104" t="str">
        <f t="shared" si="998"/>
        <v/>
      </c>
      <c r="AN3489" s="37" t="str">
        <f>IF(AK3489="", "", COUNTIF(AK$11:AK$8010, "&lt;"&amp;AK3489)+1+COUNTIF(AK$11:AK3489, AK3489)-1)</f>
        <v/>
      </c>
      <c r="AO3489" s="37" t="str">
        <f>IF(AL3489="", "", COUNTIF(AL$11:AL$8010, "&gt;"&amp;AL3489)+1+COUNTIF(AL$11:AL3489, AL3489)-1)</f>
        <v/>
      </c>
    </row>
    <row r="3490" spans="1:41" x14ac:dyDescent="0.55000000000000004">
      <c r="A3490" s="5"/>
      <c r="B3490" s="284"/>
      <c r="C3490" s="285"/>
      <c r="D3490" s="286"/>
      <c r="E3490" s="287"/>
      <c r="F3490" s="288"/>
      <c r="G3490" s="5"/>
      <c r="J3490" s="7" t="str">
        <f t="shared" si="981"/>
        <v/>
      </c>
      <c r="K3490" s="48" t="str">
        <f t="shared" si="982"/>
        <v/>
      </c>
      <c r="L3490" s="48" t="str">
        <f t="shared" si="983"/>
        <v/>
      </c>
      <c r="M3490" s="49" t="str">
        <f t="shared" si="984"/>
        <v/>
      </c>
      <c r="U3490" s="103" t="str">
        <f t="shared" si="985"/>
        <v/>
      </c>
      <c r="V3490" s="77" t="str">
        <f t="shared" si="986"/>
        <v/>
      </c>
      <c r="W3490" s="37" t="str">
        <f t="shared" si="987"/>
        <v/>
      </c>
      <c r="X3490" s="7" t="str">
        <f t="shared" si="988"/>
        <v/>
      </c>
      <c r="Y3490" s="37" t="str">
        <f t="shared" si="989"/>
        <v/>
      </c>
      <c r="AA3490" s="54" t="str">
        <f t="shared" si="990"/>
        <v/>
      </c>
      <c r="AC3490" s="121" t="str">
        <f t="shared" si="991"/>
        <v/>
      </c>
      <c r="AD3490" s="111" t="str">
        <f t="shared" si="992"/>
        <v/>
      </c>
      <c r="AE3490" s="122" t="str">
        <f t="shared" si="993"/>
        <v/>
      </c>
      <c r="AF3490" s="123" t="str">
        <f t="shared" si="994"/>
        <v>Qtr 1</v>
      </c>
      <c r="AG3490" s="122" t="str">
        <f t="shared" si="995"/>
        <v/>
      </c>
      <c r="AI3490" s="124" t="str">
        <f t="shared" si="996"/>
        <v/>
      </c>
      <c r="AK3490" s="103" t="str">
        <f t="shared" si="997"/>
        <v/>
      </c>
      <c r="AL3490" s="104" t="str">
        <f t="shared" si="998"/>
        <v/>
      </c>
      <c r="AN3490" s="37" t="str">
        <f>IF(AK3490="", "", COUNTIF(AK$11:AK$8010, "&lt;"&amp;AK3490)+1+COUNTIF(AK$11:AK3490, AK3490)-1)</f>
        <v/>
      </c>
      <c r="AO3490" s="37" t="str">
        <f>IF(AL3490="", "", COUNTIF(AL$11:AL$8010, "&gt;"&amp;AL3490)+1+COUNTIF(AL$11:AL3490, AL3490)-1)</f>
        <v/>
      </c>
    </row>
    <row r="3491" spans="1:41" x14ac:dyDescent="0.55000000000000004">
      <c r="A3491" s="5"/>
      <c r="B3491" s="284"/>
      <c r="C3491" s="285"/>
      <c r="D3491" s="286"/>
      <c r="E3491" s="287"/>
      <c r="F3491" s="288"/>
      <c r="G3491" s="5"/>
      <c r="J3491" s="7" t="str">
        <f t="shared" si="981"/>
        <v/>
      </c>
      <c r="K3491" s="48" t="str">
        <f t="shared" si="982"/>
        <v/>
      </c>
      <c r="L3491" s="48" t="str">
        <f t="shared" si="983"/>
        <v/>
      </c>
      <c r="M3491" s="49" t="str">
        <f t="shared" si="984"/>
        <v/>
      </c>
      <c r="U3491" s="103" t="str">
        <f t="shared" si="985"/>
        <v/>
      </c>
      <c r="V3491" s="77" t="str">
        <f t="shared" si="986"/>
        <v/>
      </c>
      <c r="W3491" s="37" t="str">
        <f t="shared" si="987"/>
        <v/>
      </c>
      <c r="X3491" s="7" t="str">
        <f t="shared" si="988"/>
        <v/>
      </c>
      <c r="Y3491" s="37" t="str">
        <f t="shared" si="989"/>
        <v/>
      </c>
      <c r="AA3491" s="54" t="str">
        <f t="shared" si="990"/>
        <v/>
      </c>
      <c r="AC3491" s="121" t="str">
        <f t="shared" si="991"/>
        <v/>
      </c>
      <c r="AD3491" s="111" t="str">
        <f t="shared" si="992"/>
        <v/>
      </c>
      <c r="AE3491" s="122" t="str">
        <f t="shared" si="993"/>
        <v/>
      </c>
      <c r="AF3491" s="123" t="str">
        <f t="shared" si="994"/>
        <v>Qtr 1</v>
      </c>
      <c r="AG3491" s="122" t="str">
        <f t="shared" si="995"/>
        <v/>
      </c>
      <c r="AI3491" s="124" t="str">
        <f t="shared" si="996"/>
        <v/>
      </c>
      <c r="AK3491" s="103" t="str">
        <f t="shared" si="997"/>
        <v/>
      </c>
      <c r="AL3491" s="104" t="str">
        <f t="shared" si="998"/>
        <v/>
      </c>
      <c r="AN3491" s="37" t="str">
        <f>IF(AK3491="", "", COUNTIF(AK$11:AK$8010, "&lt;"&amp;AK3491)+1+COUNTIF(AK$11:AK3491, AK3491)-1)</f>
        <v/>
      </c>
      <c r="AO3491" s="37" t="str">
        <f>IF(AL3491="", "", COUNTIF(AL$11:AL$8010, "&gt;"&amp;AL3491)+1+COUNTIF(AL$11:AL3491, AL3491)-1)</f>
        <v/>
      </c>
    </row>
    <row r="3492" spans="1:41" x14ac:dyDescent="0.55000000000000004">
      <c r="A3492" s="5"/>
      <c r="B3492" s="284"/>
      <c r="C3492" s="285"/>
      <c r="D3492" s="286"/>
      <c r="E3492" s="287"/>
      <c r="F3492" s="288"/>
      <c r="G3492" s="5"/>
      <c r="J3492" s="7" t="str">
        <f t="shared" si="981"/>
        <v/>
      </c>
      <c r="K3492" s="48" t="str">
        <f t="shared" si="982"/>
        <v/>
      </c>
      <c r="L3492" s="48" t="str">
        <f t="shared" si="983"/>
        <v/>
      </c>
      <c r="M3492" s="49" t="str">
        <f t="shared" si="984"/>
        <v/>
      </c>
      <c r="U3492" s="103" t="str">
        <f t="shared" si="985"/>
        <v/>
      </c>
      <c r="V3492" s="77" t="str">
        <f t="shared" si="986"/>
        <v/>
      </c>
      <c r="W3492" s="37" t="str">
        <f t="shared" si="987"/>
        <v/>
      </c>
      <c r="X3492" s="7" t="str">
        <f t="shared" si="988"/>
        <v/>
      </c>
      <c r="Y3492" s="37" t="str">
        <f t="shared" si="989"/>
        <v/>
      </c>
      <c r="AA3492" s="54" t="str">
        <f t="shared" si="990"/>
        <v/>
      </c>
      <c r="AC3492" s="121" t="str">
        <f t="shared" si="991"/>
        <v/>
      </c>
      <c r="AD3492" s="111" t="str">
        <f t="shared" si="992"/>
        <v/>
      </c>
      <c r="AE3492" s="122" t="str">
        <f t="shared" si="993"/>
        <v/>
      </c>
      <c r="AF3492" s="123" t="str">
        <f t="shared" si="994"/>
        <v>Qtr 1</v>
      </c>
      <c r="AG3492" s="122" t="str">
        <f t="shared" si="995"/>
        <v/>
      </c>
      <c r="AI3492" s="124" t="str">
        <f t="shared" si="996"/>
        <v/>
      </c>
      <c r="AK3492" s="103" t="str">
        <f t="shared" si="997"/>
        <v/>
      </c>
      <c r="AL3492" s="104" t="str">
        <f t="shared" si="998"/>
        <v/>
      </c>
      <c r="AN3492" s="37" t="str">
        <f>IF(AK3492="", "", COUNTIF(AK$11:AK$8010, "&lt;"&amp;AK3492)+1+COUNTIF(AK$11:AK3492, AK3492)-1)</f>
        <v/>
      </c>
      <c r="AO3492" s="37" t="str">
        <f>IF(AL3492="", "", COUNTIF(AL$11:AL$8010, "&gt;"&amp;AL3492)+1+COUNTIF(AL$11:AL3492, AL3492)-1)</f>
        <v/>
      </c>
    </row>
    <row r="3493" spans="1:41" x14ac:dyDescent="0.55000000000000004">
      <c r="A3493" s="5"/>
      <c r="B3493" s="284"/>
      <c r="C3493" s="285"/>
      <c r="D3493" s="286"/>
      <c r="E3493" s="287"/>
      <c r="F3493" s="288"/>
      <c r="G3493" s="5"/>
      <c r="J3493" s="7" t="str">
        <f t="shared" si="981"/>
        <v/>
      </c>
      <c r="K3493" s="48" t="str">
        <f t="shared" si="982"/>
        <v/>
      </c>
      <c r="L3493" s="48" t="str">
        <f t="shared" si="983"/>
        <v/>
      </c>
      <c r="M3493" s="49" t="str">
        <f t="shared" si="984"/>
        <v/>
      </c>
      <c r="U3493" s="103" t="str">
        <f t="shared" si="985"/>
        <v/>
      </c>
      <c r="V3493" s="77" t="str">
        <f t="shared" si="986"/>
        <v/>
      </c>
      <c r="W3493" s="37" t="str">
        <f t="shared" si="987"/>
        <v/>
      </c>
      <c r="X3493" s="7" t="str">
        <f t="shared" si="988"/>
        <v/>
      </c>
      <c r="Y3493" s="37" t="str">
        <f t="shared" si="989"/>
        <v/>
      </c>
      <c r="AA3493" s="54" t="str">
        <f t="shared" si="990"/>
        <v/>
      </c>
      <c r="AC3493" s="121" t="str">
        <f t="shared" si="991"/>
        <v/>
      </c>
      <c r="AD3493" s="111" t="str">
        <f t="shared" si="992"/>
        <v/>
      </c>
      <c r="AE3493" s="122" t="str">
        <f t="shared" si="993"/>
        <v/>
      </c>
      <c r="AF3493" s="123" t="str">
        <f t="shared" si="994"/>
        <v>Qtr 1</v>
      </c>
      <c r="AG3493" s="122" t="str">
        <f t="shared" si="995"/>
        <v/>
      </c>
      <c r="AI3493" s="124" t="str">
        <f t="shared" si="996"/>
        <v/>
      </c>
      <c r="AK3493" s="103" t="str">
        <f t="shared" si="997"/>
        <v/>
      </c>
      <c r="AL3493" s="104" t="str">
        <f t="shared" si="998"/>
        <v/>
      </c>
      <c r="AN3493" s="37" t="str">
        <f>IF(AK3493="", "", COUNTIF(AK$11:AK$8010, "&lt;"&amp;AK3493)+1+COUNTIF(AK$11:AK3493, AK3493)-1)</f>
        <v/>
      </c>
      <c r="AO3493" s="37" t="str">
        <f>IF(AL3493="", "", COUNTIF(AL$11:AL$8010, "&gt;"&amp;AL3493)+1+COUNTIF(AL$11:AL3493, AL3493)-1)</f>
        <v/>
      </c>
    </row>
    <row r="3494" spans="1:41" x14ac:dyDescent="0.55000000000000004">
      <c r="A3494" s="5"/>
      <c r="B3494" s="284"/>
      <c r="C3494" s="285"/>
      <c r="D3494" s="286"/>
      <c r="E3494" s="287"/>
      <c r="F3494" s="288"/>
      <c r="G3494" s="5"/>
      <c r="J3494" s="7" t="str">
        <f t="shared" si="981"/>
        <v/>
      </c>
      <c r="K3494" s="48" t="str">
        <f t="shared" si="982"/>
        <v/>
      </c>
      <c r="L3494" s="48" t="str">
        <f t="shared" si="983"/>
        <v/>
      </c>
      <c r="M3494" s="49" t="str">
        <f t="shared" si="984"/>
        <v/>
      </c>
      <c r="U3494" s="103" t="str">
        <f t="shared" si="985"/>
        <v/>
      </c>
      <c r="V3494" s="77" t="str">
        <f t="shared" si="986"/>
        <v/>
      </c>
      <c r="W3494" s="37" t="str">
        <f t="shared" si="987"/>
        <v/>
      </c>
      <c r="X3494" s="7" t="str">
        <f t="shared" si="988"/>
        <v/>
      </c>
      <c r="Y3494" s="37" t="str">
        <f t="shared" si="989"/>
        <v/>
      </c>
      <c r="AA3494" s="54" t="str">
        <f t="shared" si="990"/>
        <v/>
      </c>
      <c r="AC3494" s="121" t="str">
        <f t="shared" si="991"/>
        <v/>
      </c>
      <c r="AD3494" s="111" t="str">
        <f t="shared" si="992"/>
        <v/>
      </c>
      <c r="AE3494" s="122" t="str">
        <f t="shared" si="993"/>
        <v/>
      </c>
      <c r="AF3494" s="123" t="str">
        <f t="shared" si="994"/>
        <v>Qtr 1</v>
      </c>
      <c r="AG3494" s="122" t="str">
        <f t="shared" si="995"/>
        <v/>
      </c>
      <c r="AI3494" s="124" t="str">
        <f t="shared" si="996"/>
        <v/>
      </c>
      <c r="AK3494" s="103" t="str">
        <f t="shared" si="997"/>
        <v/>
      </c>
      <c r="AL3494" s="104" t="str">
        <f t="shared" si="998"/>
        <v/>
      </c>
      <c r="AN3494" s="37" t="str">
        <f>IF(AK3494="", "", COUNTIF(AK$11:AK$8010, "&lt;"&amp;AK3494)+1+COUNTIF(AK$11:AK3494, AK3494)-1)</f>
        <v/>
      </c>
      <c r="AO3494" s="37" t="str">
        <f>IF(AL3494="", "", COUNTIF(AL$11:AL$8010, "&gt;"&amp;AL3494)+1+COUNTIF(AL$11:AL3494, AL3494)-1)</f>
        <v/>
      </c>
    </row>
    <row r="3495" spans="1:41" x14ac:dyDescent="0.55000000000000004">
      <c r="A3495" s="5"/>
      <c r="B3495" s="284"/>
      <c r="C3495" s="285"/>
      <c r="D3495" s="286"/>
      <c r="E3495" s="287"/>
      <c r="F3495" s="288"/>
      <c r="G3495" s="5"/>
      <c r="J3495" s="7" t="str">
        <f t="shared" si="981"/>
        <v/>
      </c>
      <c r="K3495" s="48" t="str">
        <f t="shared" si="982"/>
        <v/>
      </c>
      <c r="L3495" s="48" t="str">
        <f t="shared" si="983"/>
        <v/>
      </c>
      <c r="M3495" s="49" t="str">
        <f t="shared" si="984"/>
        <v/>
      </c>
      <c r="U3495" s="103" t="str">
        <f t="shared" si="985"/>
        <v/>
      </c>
      <c r="V3495" s="77" t="str">
        <f t="shared" si="986"/>
        <v/>
      </c>
      <c r="W3495" s="37" t="str">
        <f t="shared" si="987"/>
        <v/>
      </c>
      <c r="X3495" s="7" t="str">
        <f t="shared" si="988"/>
        <v/>
      </c>
      <c r="Y3495" s="37" t="str">
        <f t="shared" si="989"/>
        <v/>
      </c>
      <c r="AA3495" s="54" t="str">
        <f t="shared" si="990"/>
        <v/>
      </c>
      <c r="AC3495" s="121" t="str">
        <f t="shared" si="991"/>
        <v/>
      </c>
      <c r="AD3495" s="111" t="str">
        <f t="shared" si="992"/>
        <v/>
      </c>
      <c r="AE3495" s="122" t="str">
        <f t="shared" si="993"/>
        <v/>
      </c>
      <c r="AF3495" s="123" t="str">
        <f t="shared" si="994"/>
        <v>Qtr 1</v>
      </c>
      <c r="AG3495" s="122" t="str">
        <f t="shared" si="995"/>
        <v/>
      </c>
      <c r="AI3495" s="124" t="str">
        <f t="shared" si="996"/>
        <v/>
      </c>
      <c r="AK3495" s="103" t="str">
        <f t="shared" si="997"/>
        <v/>
      </c>
      <c r="AL3495" s="104" t="str">
        <f t="shared" si="998"/>
        <v/>
      </c>
      <c r="AN3495" s="37" t="str">
        <f>IF(AK3495="", "", COUNTIF(AK$11:AK$8010, "&lt;"&amp;AK3495)+1+COUNTIF(AK$11:AK3495, AK3495)-1)</f>
        <v/>
      </c>
      <c r="AO3495" s="37" t="str">
        <f>IF(AL3495="", "", COUNTIF(AL$11:AL$8010, "&gt;"&amp;AL3495)+1+COUNTIF(AL$11:AL3495, AL3495)-1)</f>
        <v/>
      </c>
    </row>
    <row r="3496" spans="1:41" x14ac:dyDescent="0.55000000000000004">
      <c r="A3496" s="5"/>
      <c r="B3496" s="284"/>
      <c r="C3496" s="285"/>
      <c r="D3496" s="286"/>
      <c r="E3496" s="287"/>
      <c r="F3496" s="288"/>
      <c r="G3496" s="5"/>
      <c r="J3496" s="7" t="str">
        <f t="shared" si="981"/>
        <v/>
      </c>
      <c r="K3496" s="48" t="str">
        <f t="shared" si="982"/>
        <v/>
      </c>
      <c r="L3496" s="48" t="str">
        <f t="shared" si="983"/>
        <v/>
      </c>
      <c r="M3496" s="49" t="str">
        <f t="shared" si="984"/>
        <v/>
      </c>
      <c r="U3496" s="103" t="str">
        <f t="shared" si="985"/>
        <v/>
      </c>
      <c r="V3496" s="77" t="str">
        <f t="shared" si="986"/>
        <v/>
      </c>
      <c r="W3496" s="37" t="str">
        <f t="shared" si="987"/>
        <v/>
      </c>
      <c r="X3496" s="7" t="str">
        <f t="shared" si="988"/>
        <v/>
      </c>
      <c r="Y3496" s="37" t="str">
        <f t="shared" si="989"/>
        <v/>
      </c>
      <c r="AA3496" s="54" t="str">
        <f t="shared" si="990"/>
        <v/>
      </c>
      <c r="AC3496" s="121" t="str">
        <f t="shared" si="991"/>
        <v/>
      </c>
      <c r="AD3496" s="111" t="str">
        <f t="shared" si="992"/>
        <v/>
      </c>
      <c r="AE3496" s="122" t="str">
        <f t="shared" si="993"/>
        <v/>
      </c>
      <c r="AF3496" s="123" t="str">
        <f t="shared" si="994"/>
        <v>Qtr 1</v>
      </c>
      <c r="AG3496" s="122" t="str">
        <f t="shared" si="995"/>
        <v/>
      </c>
      <c r="AI3496" s="124" t="str">
        <f t="shared" si="996"/>
        <v/>
      </c>
      <c r="AK3496" s="103" t="str">
        <f t="shared" si="997"/>
        <v/>
      </c>
      <c r="AL3496" s="104" t="str">
        <f t="shared" si="998"/>
        <v/>
      </c>
      <c r="AN3496" s="37" t="str">
        <f>IF(AK3496="", "", COUNTIF(AK$11:AK$8010, "&lt;"&amp;AK3496)+1+COUNTIF(AK$11:AK3496, AK3496)-1)</f>
        <v/>
      </c>
      <c r="AO3496" s="37" t="str">
        <f>IF(AL3496="", "", COUNTIF(AL$11:AL$8010, "&gt;"&amp;AL3496)+1+COUNTIF(AL$11:AL3496, AL3496)-1)</f>
        <v/>
      </c>
    </row>
    <row r="3497" spans="1:41" x14ac:dyDescent="0.55000000000000004">
      <c r="A3497" s="5"/>
      <c r="B3497" s="284"/>
      <c r="C3497" s="285"/>
      <c r="D3497" s="286"/>
      <c r="E3497" s="287"/>
      <c r="F3497" s="288"/>
      <c r="G3497" s="5"/>
      <c r="J3497" s="7" t="str">
        <f t="shared" si="981"/>
        <v/>
      </c>
      <c r="K3497" s="48" t="str">
        <f t="shared" si="982"/>
        <v/>
      </c>
      <c r="L3497" s="48" t="str">
        <f t="shared" si="983"/>
        <v/>
      </c>
      <c r="M3497" s="49" t="str">
        <f t="shared" si="984"/>
        <v/>
      </c>
      <c r="U3497" s="103" t="str">
        <f t="shared" si="985"/>
        <v/>
      </c>
      <c r="V3497" s="77" t="str">
        <f t="shared" si="986"/>
        <v/>
      </c>
      <c r="W3497" s="37" t="str">
        <f t="shared" si="987"/>
        <v/>
      </c>
      <c r="X3497" s="7" t="str">
        <f t="shared" si="988"/>
        <v/>
      </c>
      <c r="Y3497" s="37" t="str">
        <f t="shared" si="989"/>
        <v/>
      </c>
      <c r="AA3497" s="54" t="str">
        <f t="shared" si="990"/>
        <v/>
      </c>
      <c r="AC3497" s="121" t="str">
        <f t="shared" si="991"/>
        <v/>
      </c>
      <c r="AD3497" s="111" t="str">
        <f t="shared" si="992"/>
        <v/>
      </c>
      <c r="AE3497" s="122" t="str">
        <f t="shared" si="993"/>
        <v/>
      </c>
      <c r="AF3497" s="123" t="str">
        <f t="shared" si="994"/>
        <v>Qtr 1</v>
      </c>
      <c r="AG3497" s="122" t="str">
        <f t="shared" si="995"/>
        <v/>
      </c>
      <c r="AI3497" s="124" t="str">
        <f t="shared" si="996"/>
        <v/>
      </c>
      <c r="AK3497" s="103" t="str">
        <f t="shared" si="997"/>
        <v/>
      </c>
      <c r="AL3497" s="104" t="str">
        <f t="shared" si="998"/>
        <v/>
      </c>
      <c r="AN3497" s="37" t="str">
        <f>IF(AK3497="", "", COUNTIF(AK$11:AK$8010, "&lt;"&amp;AK3497)+1+COUNTIF(AK$11:AK3497, AK3497)-1)</f>
        <v/>
      </c>
      <c r="AO3497" s="37" t="str">
        <f>IF(AL3497="", "", COUNTIF(AL$11:AL$8010, "&gt;"&amp;AL3497)+1+COUNTIF(AL$11:AL3497, AL3497)-1)</f>
        <v/>
      </c>
    </row>
    <row r="3498" spans="1:41" x14ac:dyDescent="0.55000000000000004">
      <c r="A3498" s="5"/>
      <c r="B3498" s="284"/>
      <c r="C3498" s="285"/>
      <c r="D3498" s="286"/>
      <c r="E3498" s="287"/>
      <c r="F3498" s="288"/>
      <c r="G3498" s="5"/>
      <c r="J3498" s="7" t="str">
        <f t="shared" si="981"/>
        <v/>
      </c>
      <c r="K3498" s="48" t="str">
        <f t="shared" si="982"/>
        <v/>
      </c>
      <c r="L3498" s="48" t="str">
        <f t="shared" si="983"/>
        <v/>
      </c>
      <c r="M3498" s="49" t="str">
        <f t="shared" si="984"/>
        <v/>
      </c>
      <c r="U3498" s="103" t="str">
        <f t="shared" si="985"/>
        <v/>
      </c>
      <c r="V3498" s="77" t="str">
        <f t="shared" si="986"/>
        <v/>
      </c>
      <c r="W3498" s="37" t="str">
        <f t="shared" si="987"/>
        <v/>
      </c>
      <c r="X3498" s="7" t="str">
        <f t="shared" si="988"/>
        <v/>
      </c>
      <c r="Y3498" s="37" t="str">
        <f t="shared" si="989"/>
        <v/>
      </c>
      <c r="AA3498" s="54" t="str">
        <f t="shared" si="990"/>
        <v/>
      </c>
      <c r="AC3498" s="121" t="str">
        <f t="shared" si="991"/>
        <v/>
      </c>
      <c r="AD3498" s="111" t="str">
        <f t="shared" si="992"/>
        <v/>
      </c>
      <c r="AE3498" s="122" t="str">
        <f t="shared" si="993"/>
        <v/>
      </c>
      <c r="AF3498" s="123" t="str">
        <f t="shared" si="994"/>
        <v>Qtr 1</v>
      </c>
      <c r="AG3498" s="122" t="str">
        <f t="shared" si="995"/>
        <v/>
      </c>
      <c r="AI3498" s="124" t="str">
        <f t="shared" si="996"/>
        <v/>
      </c>
      <c r="AK3498" s="103" t="str">
        <f t="shared" si="997"/>
        <v/>
      </c>
      <c r="AL3498" s="104" t="str">
        <f t="shared" si="998"/>
        <v/>
      </c>
      <c r="AN3498" s="37" t="str">
        <f>IF(AK3498="", "", COUNTIF(AK$11:AK$8010, "&lt;"&amp;AK3498)+1+COUNTIF(AK$11:AK3498, AK3498)-1)</f>
        <v/>
      </c>
      <c r="AO3498" s="37" t="str">
        <f>IF(AL3498="", "", COUNTIF(AL$11:AL$8010, "&gt;"&amp;AL3498)+1+COUNTIF(AL$11:AL3498, AL3498)-1)</f>
        <v/>
      </c>
    </row>
    <row r="3499" spans="1:41" x14ac:dyDescent="0.55000000000000004">
      <c r="A3499" s="5"/>
      <c r="B3499" s="284"/>
      <c r="C3499" s="285"/>
      <c r="D3499" s="286"/>
      <c r="E3499" s="287"/>
      <c r="F3499" s="288"/>
      <c r="G3499" s="5"/>
      <c r="J3499" s="7" t="str">
        <f t="shared" si="981"/>
        <v/>
      </c>
      <c r="K3499" s="48" t="str">
        <f t="shared" si="982"/>
        <v/>
      </c>
      <c r="L3499" s="48" t="str">
        <f t="shared" si="983"/>
        <v/>
      </c>
      <c r="M3499" s="49" t="str">
        <f t="shared" si="984"/>
        <v/>
      </c>
      <c r="U3499" s="103" t="str">
        <f t="shared" si="985"/>
        <v/>
      </c>
      <c r="V3499" s="77" t="str">
        <f t="shared" si="986"/>
        <v/>
      </c>
      <c r="W3499" s="37" t="str">
        <f t="shared" si="987"/>
        <v/>
      </c>
      <c r="X3499" s="7" t="str">
        <f t="shared" si="988"/>
        <v/>
      </c>
      <c r="Y3499" s="37" t="str">
        <f t="shared" si="989"/>
        <v/>
      </c>
      <c r="AA3499" s="54" t="str">
        <f t="shared" si="990"/>
        <v/>
      </c>
      <c r="AC3499" s="121" t="str">
        <f t="shared" si="991"/>
        <v/>
      </c>
      <c r="AD3499" s="111" t="str">
        <f t="shared" si="992"/>
        <v/>
      </c>
      <c r="AE3499" s="122" t="str">
        <f t="shared" si="993"/>
        <v/>
      </c>
      <c r="AF3499" s="123" t="str">
        <f t="shared" si="994"/>
        <v>Qtr 1</v>
      </c>
      <c r="AG3499" s="122" t="str">
        <f t="shared" si="995"/>
        <v/>
      </c>
      <c r="AI3499" s="124" t="str">
        <f t="shared" si="996"/>
        <v/>
      </c>
      <c r="AK3499" s="103" t="str">
        <f t="shared" si="997"/>
        <v/>
      </c>
      <c r="AL3499" s="104" t="str">
        <f t="shared" si="998"/>
        <v/>
      </c>
      <c r="AN3499" s="37" t="str">
        <f>IF(AK3499="", "", COUNTIF(AK$11:AK$8010, "&lt;"&amp;AK3499)+1+COUNTIF(AK$11:AK3499, AK3499)-1)</f>
        <v/>
      </c>
      <c r="AO3499" s="37" t="str">
        <f>IF(AL3499="", "", COUNTIF(AL$11:AL$8010, "&gt;"&amp;AL3499)+1+COUNTIF(AL$11:AL3499, AL3499)-1)</f>
        <v/>
      </c>
    </row>
    <row r="3500" spans="1:41" x14ac:dyDescent="0.55000000000000004">
      <c r="A3500" s="5"/>
      <c r="B3500" s="284"/>
      <c r="C3500" s="285"/>
      <c r="D3500" s="286"/>
      <c r="E3500" s="287"/>
      <c r="F3500" s="288"/>
      <c r="G3500" s="5"/>
      <c r="J3500" s="7" t="str">
        <f t="shared" si="981"/>
        <v/>
      </c>
      <c r="K3500" s="48" t="str">
        <f t="shared" si="982"/>
        <v/>
      </c>
      <c r="L3500" s="48" t="str">
        <f t="shared" si="983"/>
        <v/>
      </c>
      <c r="M3500" s="49" t="str">
        <f t="shared" si="984"/>
        <v/>
      </c>
      <c r="U3500" s="103" t="str">
        <f t="shared" si="985"/>
        <v/>
      </c>
      <c r="V3500" s="77" t="str">
        <f t="shared" si="986"/>
        <v/>
      </c>
      <c r="W3500" s="37" t="str">
        <f t="shared" si="987"/>
        <v/>
      </c>
      <c r="X3500" s="7" t="str">
        <f t="shared" si="988"/>
        <v/>
      </c>
      <c r="Y3500" s="37" t="str">
        <f t="shared" si="989"/>
        <v/>
      </c>
      <c r="AA3500" s="54" t="str">
        <f t="shared" si="990"/>
        <v/>
      </c>
      <c r="AC3500" s="121" t="str">
        <f t="shared" si="991"/>
        <v/>
      </c>
      <c r="AD3500" s="111" t="str">
        <f t="shared" si="992"/>
        <v/>
      </c>
      <c r="AE3500" s="122" t="str">
        <f t="shared" si="993"/>
        <v/>
      </c>
      <c r="AF3500" s="123" t="str">
        <f t="shared" si="994"/>
        <v>Qtr 1</v>
      </c>
      <c r="AG3500" s="122" t="str">
        <f t="shared" si="995"/>
        <v/>
      </c>
      <c r="AI3500" s="124" t="str">
        <f t="shared" si="996"/>
        <v/>
      </c>
      <c r="AK3500" s="103" t="str">
        <f t="shared" si="997"/>
        <v/>
      </c>
      <c r="AL3500" s="104" t="str">
        <f t="shared" si="998"/>
        <v/>
      </c>
      <c r="AN3500" s="37" t="str">
        <f>IF(AK3500="", "", COUNTIF(AK$11:AK$8010, "&lt;"&amp;AK3500)+1+COUNTIF(AK$11:AK3500, AK3500)-1)</f>
        <v/>
      </c>
      <c r="AO3500" s="37" t="str">
        <f>IF(AL3500="", "", COUNTIF(AL$11:AL$8010, "&gt;"&amp;AL3500)+1+COUNTIF(AL$11:AL3500, AL3500)-1)</f>
        <v/>
      </c>
    </row>
    <row r="3501" spans="1:41" x14ac:dyDescent="0.55000000000000004">
      <c r="A3501" s="5"/>
      <c r="B3501" s="284"/>
      <c r="C3501" s="285"/>
      <c r="D3501" s="286"/>
      <c r="E3501" s="287"/>
      <c r="F3501" s="288"/>
      <c r="G3501" s="5"/>
      <c r="J3501" s="7" t="str">
        <f t="shared" si="981"/>
        <v/>
      </c>
      <c r="K3501" s="48" t="str">
        <f t="shared" si="982"/>
        <v/>
      </c>
      <c r="L3501" s="48" t="str">
        <f t="shared" si="983"/>
        <v/>
      </c>
      <c r="M3501" s="49" t="str">
        <f t="shared" si="984"/>
        <v/>
      </c>
      <c r="U3501" s="103" t="str">
        <f t="shared" si="985"/>
        <v/>
      </c>
      <c r="V3501" s="77" t="str">
        <f t="shared" si="986"/>
        <v/>
      </c>
      <c r="W3501" s="37" t="str">
        <f t="shared" si="987"/>
        <v/>
      </c>
      <c r="X3501" s="7" t="str">
        <f t="shared" si="988"/>
        <v/>
      </c>
      <c r="Y3501" s="37" t="str">
        <f t="shared" si="989"/>
        <v/>
      </c>
      <c r="AA3501" s="54" t="str">
        <f t="shared" si="990"/>
        <v/>
      </c>
      <c r="AC3501" s="121" t="str">
        <f t="shared" si="991"/>
        <v/>
      </c>
      <c r="AD3501" s="111" t="str">
        <f t="shared" si="992"/>
        <v/>
      </c>
      <c r="AE3501" s="122" t="str">
        <f t="shared" si="993"/>
        <v/>
      </c>
      <c r="AF3501" s="123" t="str">
        <f t="shared" si="994"/>
        <v>Qtr 1</v>
      </c>
      <c r="AG3501" s="122" t="str">
        <f t="shared" si="995"/>
        <v/>
      </c>
      <c r="AI3501" s="124" t="str">
        <f t="shared" si="996"/>
        <v/>
      </c>
      <c r="AK3501" s="103" t="str">
        <f t="shared" si="997"/>
        <v/>
      </c>
      <c r="AL3501" s="104" t="str">
        <f t="shared" si="998"/>
        <v/>
      </c>
      <c r="AN3501" s="37" t="str">
        <f>IF(AK3501="", "", COUNTIF(AK$11:AK$8010, "&lt;"&amp;AK3501)+1+COUNTIF(AK$11:AK3501, AK3501)-1)</f>
        <v/>
      </c>
      <c r="AO3501" s="37" t="str">
        <f>IF(AL3501="", "", COUNTIF(AL$11:AL$8010, "&gt;"&amp;AL3501)+1+COUNTIF(AL$11:AL3501, AL3501)-1)</f>
        <v/>
      </c>
    </row>
    <row r="3502" spans="1:41" x14ac:dyDescent="0.55000000000000004">
      <c r="A3502" s="5"/>
      <c r="B3502" s="284"/>
      <c r="C3502" s="285"/>
      <c r="D3502" s="286"/>
      <c r="E3502" s="287"/>
      <c r="F3502" s="288"/>
      <c r="G3502" s="5"/>
      <c r="J3502" s="7" t="str">
        <f t="shared" si="981"/>
        <v/>
      </c>
      <c r="K3502" s="48" t="str">
        <f t="shared" si="982"/>
        <v/>
      </c>
      <c r="L3502" s="48" t="str">
        <f t="shared" si="983"/>
        <v/>
      </c>
      <c r="M3502" s="49" t="str">
        <f t="shared" si="984"/>
        <v/>
      </c>
      <c r="U3502" s="103" t="str">
        <f t="shared" si="985"/>
        <v/>
      </c>
      <c r="V3502" s="77" t="str">
        <f t="shared" si="986"/>
        <v/>
      </c>
      <c r="W3502" s="37" t="str">
        <f t="shared" si="987"/>
        <v/>
      </c>
      <c r="X3502" s="7" t="str">
        <f t="shared" si="988"/>
        <v/>
      </c>
      <c r="Y3502" s="37" t="str">
        <f t="shared" si="989"/>
        <v/>
      </c>
      <c r="AA3502" s="54" t="str">
        <f t="shared" si="990"/>
        <v/>
      </c>
      <c r="AC3502" s="121" t="str">
        <f t="shared" si="991"/>
        <v/>
      </c>
      <c r="AD3502" s="111" t="str">
        <f t="shared" si="992"/>
        <v/>
      </c>
      <c r="AE3502" s="122" t="str">
        <f t="shared" si="993"/>
        <v/>
      </c>
      <c r="AF3502" s="123" t="str">
        <f t="shared" si="994"/>
        <v>Qtr 1</v>
      </c>
      <c r="AG3502" s="122" t="str">
        <f t="shared" si="995"/>
        <v/>
      </c>
      <c r="AI3502" s="124" t="str">
        <f t="shared" si="996"/>
        <v/>
      </c>
      <c r="AK3502" s="103" t="str">
        <f t="shared" si="997"/>
        <v/>
      </c>
      <c r="AL3502" s="104" t="str">
        <f t="shared" si="998"/>
        <v/>
      </c>
      <c r="AN3502" s="37" t="str">
        <f>IF(AK3502="", "", COUNTIF(AK$11:AK$8010, "&lt;"&amp;AK3502)+1+COUNTIF(AK$11:AK3502, AK3502)-1)</f>
        <v/>
      </c>
      <c r="AO3502" s="37" t="str">
        <f>IF(AL3502="", "", COUNTIF(AL$11:AL$8010, "&gt;"&amp;AL3502)+1+COUNTIF(AL$11:AL3502, AL3502)-1)</f>
        <v/>
      </c>
    </row>
    <row r="3503" spans="1:41" x14ac:dyDescent="0.55000000000000004">
      <c r="A3503" s="5"/>
      <c r="B3503" s="284"/>
      <c r="C3503" s="285"/>
      <c r="D3503" s="286"/>
      <c r="E3503" s="287"/>
      <c r="F3503" s="288"/>
      <c r="G3503" s="5"/>
      <c r="J3503" s="7" t="str">
        <f t="shared" si="981"/>
        <v/>
      </c>
      <c r="K3503" s="48" t="str">
        <f t="shared" si="982"/>
        <v/>
      </c>
      <c r="L3503" s="48" t="str">
        <f t="shared" si="983"/>
        <v/>
      </c>
      <c r="M3503" s="49" t="str">
        <f t="shared" si="984"/>
        <v/>
      </c>
      <c r="U3503" s="103" t="str">
        <f t="shared" si="985"/>
        <v/>
      </c>
      <c r="V3503" s="77" t="str">
        <f t="shared" si="986"/>
        <v/>
      </c>
      <c r="W3503" s="37" t="str">
        <f t="shared" si="987"/>
        <v/>
      </c>
      <c r="X3503" s="7" t="str">
        <f t="shared" si="988"/>
        <v/>
      </c>
      <c r="Y3503" s="37" t="str">
        <f t="shared" si="989"/>
        <v/>
      </c>
      <c r="AA3503" s="54" t="str">
        <f t="shared" si="990"/>
        <v/>
      </c>
      <c r="AC3503" s="121" t="str">
        <f t="shared" si="991"/>
        <v/>
      </c>
      <c r="AD3503" s="111" t="str">
        <f t="shared" si="992"/>
        <v/>
      </c>
      <c r="AE3503" s="122" t="str">
        <f t="shared" si="993"/>
        <v/>
      </c>
      <c r="AF3503" s="123" t="str">
        <f t="shared" si="994"/>
        <v>Qtr 1</v>
      </c>
      <c r="AG3503" s="122" t="str">
        <f t="shared" si="995"/>
        <v/>
      </c>
      <c r="AI3503" s="124" t="str">
        <f t="shared" si="996"/>
        <v/>
      </c>
      <c r="AK3503" s="103" t="str">
        <f t="shared" si="997"/>
        <v/>
      </c>
      <c r="AL3503" s="104" t="str">
        <f t="shared" si="998"/>
        <v/>
      </c>
      <c r="AN3503" s="37" t="str">
        <f>IF(AK3503="", "", COUNTIF(AK$11:AK$8010, "&lt;"&amp;AK3503)+1+COUNTIF(AK$11:AK3503, AK3503)-1)</f>
        <v/>
      </c>
      <c r="AO3503" s="37" t="str">
        <f>IF(AL3503="", "", COUNTIF(AL$11:AL$8010, "&gt;"&amp;AL3503)+1+COUNTIF(AL$11:AL3503, AL3503)-1)</f>
        <v/>
      </c>
    </row>
    <row r="3504" spans="1:41" x14ac:dyDescent="0.55000000000000004">
      <c r="A3504" s="5"/>
      <c r="B3504" s="284"/>
      <c r="C3504" s="285"/>
      <c r="D3504" s="286"/>
      <c r="E3504" s="287"/>
      <c r="F3504" s="288"/>
      <c r="G3504" s="5"/>
      <c r="J3504" s="7" t="str">
        <f t="shared" si="981"/>
        <v/>
      </c>
      <c r="K3504" s="48" t="str">
        <f t="shared" si="982"/>
        <v/>
      </c>
      <c r="L3504" s="48" t="str">
        <f t="shared" si="983"/>
        <v/>
      </c>
      <c r="M3504" s="49" t="str">
        <f t="shared" si="984"/>
        <v/>
      </c>
      <c r="U3504" s="103" t="str">
        <f t="shared" si="985"/>
        <v/>
      </c>
      <c r="V3504" s="77" t="str">
        <f t="shared" si="986"/>
        <v/>
      </c>
      <c r="W3504" s="37" t="str">
        <f t="shared" si="987"/>
        <v/>
      </c>
      <c r="X3504" s="7" t="str">
        <f t="shared" si="988"/>
        <v/>
      </c>
      <c r="Y3504" s="37" t="str">
        <f t="shared" si="989"/>
        <v/>
      </c>
      <c r="AA3504" s="54" t="str">
        <f t="shared" si="990"/>
        <v/>
      </c>
      <c r="AC3504" s="121" t="str">
        <f t="shared" si="991"/>
        <v/>
      </c>
      <c r="AD3504" s="111" t="str">
        <f t="shared" si="992"/>
        <v/>
      </c>
      <c r="AE3504" s="122" t="str">
        <f t="shared" si="993"/>
        <v/>
      </c>
      <c r="AF3504" s="123" t="str">
        <f t="shared" si="994"/>
        <v>Qtr 1</v>
      </c>
      <c r="AG3504" s="122" t="str">
        <f t="shared" si="995"/>
        <v/>
      </c>
      <c r="AI3504" s="124" t="str">
        <f t="shared" si="996"/>
        <v/>
      </c>
      <c r="AK3504" s="103" t="str">
        <f t="shared" si="997"/>
        <v/>
      </c>
      <c r="AL3504" s="104" t="str">
        <f t="shared" si="998"/>
        <v/>
      </c>
      <c r="AN3504" s="37" t="str">
        <f>IF(AK3504="", "", COUNTIF(AK$11:AK$8010, "&lt;"&amp;AK3504)+1+COUNTIF(AK$11:AK3504, AK3504)-1)</f>
        <v/>
      </c>
      <c r="AO3504" s="37" t="str">
        <f>IF(AL3504="", "", COUNTIF(AL$11:AL$8010, "&gt;"&amp;AL3504)+1+COUNTIF(AL$11:AL3504, AL3504)-1)</f>
        <v/>
      </c>
    </row>
    <row r="3505" spans="1:41" x14ac:dyDescent="0.55000000000000004">
      <c r="A3505" s="5"/>
      <c r="B3505" s="284"/>
      <c r="C3505" s="285"/>
      <c r="D3505" s="286"/>
      <c r="E3505" s="287"/>
      <c r="F3505" s="288"/>
      <c r="G3505" s="5"/>
      <c r="J3505" s="7" t="str">
        <f t="shared" si="981"/>
        <v/>
      </c>
      <c r="K3505" s="48" t="str">
        <f t="shared" si="982"/>
        <v/>
      </c>
      <c r="L3505" s="48" t="str">
        <f t="shared" si="983"/>
        <v/>
      </c>
      <c r="M3505" s="49" t="str">
        <f t="shared" si="984"/>
        <v/>
      </c>
      <c r="U3505" s="103" t="str">
        <f t="shared" si="985"/>
        <v/>
      </c>
      <c r="V3505" s="77" t="str">
        <f t="shared" si="986"/>
        <v/>
      </c>
      <c r="W3505" s="37" t="str">
        <f t="shared" si="987"/>
        <v/>
      </c>
      <c r="X3505" s="7" t="str">
        <f t="shared" si="988"/>
        <v/>
      </c>
      <c r="Y3505" s="37" t="str">
        <f t="shared" si="989"/>
        <v/>
      </c>
      <c r="AA3505" s="54" t="str">
        <f t="shared" si="990"/>
        <v/>
      </c>
      <c r="AC3505" s="121" t="str">
        <f t="shared" si="991"/>
        <v/>
      </c>
      <c r="AD3505" s="111" t="str">
        <f t="shared" si="992"/>
        <v/>
      </c>
      <c r="AE3505" s="122" t="str">
        <f t="shared" si="993"/>
        <v/>
      </c>
      <c r="AF3505" s="123" t="str">
        <f t="shared" si="994"/>
        <v>Qtr 1</v>
      </c>
      <c r="AG3505" s="122" t="str">
        <f t="shared" si="995"/>
        <v/>
      </c>
      <c r="AI3505" s="124" t="str">
        <f t="shared" si="996"/>
        <v/>
      </c>
      <c r="AK3505" s="103" t="str">
        <f t="shared" si="997"/>
        <v/>
      </c>
      <c r="AL3505" s="104" t="str">
        <f t="shared" si="998"/>
        <v/>
      </c>
      <c r="AN3505" s="37" t="str">
        <f>IF(AK3505="", "", COUNTIF(AK$11:AK$8010, "&lt;"&amp;AK3505)+1+COUNTIF(AK$11:AK3505, AK3505)-1)</f>
        <v/>
      </c>
      <c r="AO3505" s="37" t="str">
        <f>IF(AL3505="", "", COUNTIF(AL$11:AL$8010, "&gt;"&amp;AL3505)+1+COUNTIF(AL$11:AL3505, AL3505)-1)</f>
        <v/>
      </c>
    </row>
    <row r="3506" spans="1:41" x14ac:dyDescent="0.55000000000000004">
      <c r="A3506" s="5"/>
      <c r="B3506" s="284"/>
      <c r="C3506" s="285"/>
      <c r="D3506" s="286"/>
      <c r="E3506" s="287"/>
      <c r="F3506" s="288"/>
      <c r="G3506" s="5"/>
      <c r="J3506" s="7" t="str">
        <f t="shared" si="981"/>
        <v/>
      </c>
      <c r="K3506" s="48" t="str">
        <f t="shared" si="982"/>
        <v/>
      </c>
      <c r="L3506" s="48" t="str">
        <f t="shared" si="983"/>
        <v/>
      </c>
      <c r="M3506" s="49" t="str">
        <f t="shared" si="984"/>
        <v/>
      </c>
      <c r="U3506" s="103" t="str">
        <f t="shared" si="985"/>
        <v/>
      </c>
      <c r="V3506" s="77" t="str">
        <f t="shared" si="986"/>
        <v/>
      </c>
      <c r="W3506" s="37" t="str">
        <f t="shared" si="987"/>
        <v/>
      </c>
      <c r="X3506" s="7" t="str">
        <f t="shared" si="988"/>
        <v/>
      </c>
      <c r="Y3506" s="37" t="str">
        <f t="shared" si="989"/>
        <v/>
      </c>
      <c r="AA3506" s="54" t="str">
        <f t="shared" si="990"/>
        <v/>
      </c>
      <c r="AC3506" s="121" t="str">
        <f t="shared" si="991"/>
        <v/>
      </c>
      <c r="AD3506" s="111" t="str">
        <f t="shared" si="992"/>
        <v/>
      </c>
      <c r="AE3506" s="122" t="str">
        <f t="shared" si="993"/>
        <v/>
      </c>
      <c r="AF3506" s="123" t="str">
        <f t="shared" si="994"/>
        <v>Qtr 1</v>
      </c>
      <c r="AG3506" s="122" t="str">
        <f t="shared" si="995"/>
        <v/>
      </c>
      <c r="AI3506" s="124" t="str">
        <f t="shared" si="996"/>
        <v/>
      </c>
      <c r="AK3506" s="103" t="str">
        <f t="shared" si="997"/>
        <v/>
      </c>
      <c r="AL3506" s="104" t="str">
        <f t="shared" si="998"/>
        <v/>
      </c>
      <c r="AN3506" s="37" t="str">
        <f>IF(AK3506="", "", COUNTIF(AK$11:AK$8010, "&lt;"&amp;AK3506)+1+COUNTIF(AK$11:AK3506, AK3506)-1)</f>
        <v/>
      </c>
      <c r="AO3506" s="37" t="str">
        <f>IF(AL3506="", "", COUNTIF(AL$11:AL$8010, "&gt;"&amp;AL3506)+1+COUNTIF(AL$11:AL3506, AL3506)-1)</f>
        <v/>
      </c>
    </row>
    <row r="3507" spans="1:41" x14ac:dyDescent="0.55000000000000004">
      <c r="A3507" s="5"/>
      <c r="B3507" s="284"/>
      <c r="C3507" s="285"/>
      <c r="D3507" s="286"/>
      <c r="E3507" s="287"/>
      <c r="F3507" s="288"/>
      <c r="G3507" s="5"/>
      <c r="J3507" s="7" t="str">
        <f t="shared" si="981"/>
        <v/>
      </c>
      <c r="K3507" s="48" t="str">
        <f t="shared" si="982"/>
        <v/>
      </c>
      <c r="L3507" s="48" t="str">
        <f t="shared" si="983"/>
        <v/>
      </c>
      <c r="M3507" s="49" t="str">
        <f t="shared" si="984"/>
        <v/>
      </c>
      <c r="U3507" s="103" t="str">
        <f t="shared" si="985"/>
        <v/>
      </c>
      <c r="V3507" s="77" t="str">
        <f t="shared" si="986"/>
        <v/>
      </c>
      <c r="W3507" s="37" t="str">
        <f t="shared" si="987"/>
        <v/>
      </c>
      <c r="X3507" s="7" t="str">
        <f t="shared" si="988"/>
        <v/>
      </c>
      <c r="Y3507" s="37" t="str">
        <f t="shared" si="989"/>
        <v/>
      </c>
      <c r="AA3507" s="54" t="str">
        <f t="shared" si="990"/>
        <v/>
      </c>
      <c r="AC3507" s="121" t="str">
        <f t="shared" si="991"/>
        <v/>
      </c>
      <c r="AD3507" s="111" t="str">
        <f t="shared" si="992"/>
        <v/>
      </c>
      <c r="AE3507" s="122" t="str">
        <f t="shared" si="993"/>
        <v/>
      </c>
      <c r="AF3507" s="123" t="str">
        <f t="shared" si="994"/>
        <v>Qtr 1</v>
      </c>
      <c r="AG3507" s="122" t="str">
        <f t="shared" si="995"/>
        <v/>
      </c>
      <c r="AI3507" s="124" t="str">
        <f t="shared" si="996"/>
        <v/>
      </c>
      <c r="AK3507" s="103" t="str">
        <f t="shared" si="997"/>
        <v/>
      </c>
      <c r="AL3507" s="104" t="str">
        <f t="shared" si="998"/>
        <v/>
      </c>
      <c r="AN3507" s="37" t="str">
        <f>IF(AK3507="", "", COUNTIF(AK$11:AK$8010, "&lt;"&amp;AK3507)+1+COUNTIF(AK$11:AK3507, AK3507)-1)</f>
        <v/>
      </c>
      <c r="AO3507" s="37" t="str">
        <f>IF(AL3507="", "", COUNTIF(AL$11:AL$8010, "&gt;"&amp;AL3507)+1+COUNTIF(AL$11:AL3507, AL3507)-1)</f>
        <v/>
      </c>
    </row>
    <row r="3508" spans="1:41" x14ac:dyDescent="0.55000000000000004">
      <c r="A3508" s="5"/>
      <c r="B3508" s="284"/>
      <c r="C3508" s="285"/>
      <c r="D3508" s="286"/>
      <c r="E3508" s="287"/>
      <c r="F3508" s="288"/>
      <c r="G3508" s="5"/>
      <c r="J3508" s="7" t="str">
        <f t="shared" si="981"/>
        <v/>
      </c>
      <c r="K3508" s="48" t="str">
        <f t="shared" si="982"/>
        <v/>
      </c>
      <c r="L3508" s="48" t="str">
        <f t="shared" si="983"/>
        <v/>
      </c>
      <c r="M3508" s="49" t="str">
        <f t="shared" si="984"/>
        <v/>
      </c>
      <c r="U3508" s="103" t="str">
        <f t="shared" si="985"/>
        <v/>
      </c>
      <c r="V3508" s="77" t="str">
        <f t="shared" si="986"/>
        <v/>
      </c>
      <c r="W3508" s="37" t="str">
        <f t="shared" si="987"/>
        <v/>
      </c>
      <c r="X3508" s="7" t="str">
        <f t="shared" si="988"/>
        <v/>
      </c>
      <c r="Y3508" s="37" t="str">
        <f t="shared" si="989"/>
        <v/>
      </c>
      <c r="AA3508" s="54" t="str">
        <f t="shared" si="990"/>
        <v/>
      </c>
      <c r="AC3508" s="121" t="str">
        <f t="shared" si="991"/>
        <v/>
      </c>
      <c r="AD3508" s="111" t="str">
        <f t="shared" si="992"/>
        <v/>
      </c>
      <c r="AE3508" s="122" t="str">
        <f t="shared" si="993"/>
        <v/>
      </c>
      <c r="AF3508" s="123" t="str">
        <f t="shared" si="994"/>
        <v>Qtr 1</v>
      </c>
      <c r="AG3508" s="122" t="str">
        <f t="shared" si="995"/>
        <v/>
      </c>
      <c r="AI3508" s="124" t="str">
        <f t="shared" si="996"/>
        <v/>
      </c>
      <c r="AK3508" s="103" t="str">
        <f t="shared" si="997"/>
        <v/>
      </c>
      <c r="AL3508" s="104" t="str">
        <f t="shared" si="998"/>
        <v/>
      </c>
      <c r="AN3508" s="37" t="str">
        <f>IF(AK3508="", "", COUNTIF(AK$11:AK$8010, "&lt;"&amp;AK3508)+1+COUNTIF(AK$11:AK3508, AK3508)-1)</f>
        <v/>
      </c>
      <c r="AO3508" s="37" t="str">
        <f>IF(AL3508="", "", COUNTIF(AL$11:AL$8010, "&gt;"&amp;AL3508)+1+COUNTIF(AL$11:AL3508, AL3508)-1)</f>
        <v/>
      </c>
    </row>
    <row r="3509" spans="1:41" x14ac:dyDescent="0.55000000000000004">
      <c r="A3509" s="5"/>
      <c r="B3509" s="284"/>
      <c r="C3509" s="285"/>
      <c r="D3509" s="286"/>
      <c r="E3509" s="287"/>
      <c r="F3509" s="288"/>
      <c r="G3509" s="5"/>
      <c r="J3509" s="7" t="str">
        <f t="shared" si="981"/>
        <v/>
      </c>
      <c r="K3509" s="48" t="str">
        <f t="shared" si="982"/>
        <v/>
      </c>
      <c r="L3509" s="48" t="str">
        <f t="shared" si="983"/>
        <v/>
      </c>
      <c r="M3509" s="49" t="str">
        <f t="shared" si="984"/>
        <v/>
      </c>
      <c r="U3509" s="103" t="str">
        <f t="shared" si="985"/>
        <v/>
      </c>
      <c r="V3509" s="77" t="str">
        <f t="shared" si="986"/>
        <v/>
      </c>
      <c r="W3509" s="37" t="str">
        <f t="shared" si="987"/>
        <v/>
      </c>
      <c r="X3509" s="7" t="str">
        <f t="shared" si="988"/>
        <v/>
      </c>
      <c r="Y3509" s="37" t="str">
        <f t="shared" si="989"/>
        <v/>
      </c>
      <c r="AA3509" s="54" t="str">
        <f t="shared" si="990"/>
        <v/>
      </c>
      <c r="AC3509" s="121" t="str">
        <f t="shared" si="991"/>
        <v/>
      </c>
      <c r="AD3509" s="111" t="str">
        <f t="shared" si="992"/>
        <v/>
      </c>
      <c r="AE3509" s="122" t="str">
        <f t="shared" si="993"/>
        <v/>
      </c>
      <c r="AF3509" s="123" t="str">
        <f t="shared" si="994"/>
        <v>Qtr 1</v>
      </c>
      <c r="AG3509" s="122" t="str">
        <f t="shared" si="995"/>
        <v/>
      </c>
      <c r="AI3509" s="124" t="str">
        <f t="shared" si="996"/>
        <v/>
      </c>
      <c r="AK3509" s="103" t="str">
        <f t="shared" si="997"/>
        <v/>
      </c>
      <c r="AL3509" s="104" t="str">
        <f t="shared" si="998"/>
        <v/>
      </c>
      <c r="AN3509" s="37" t="str">
        <f>IF(AK3509="", "", COUNTIF(AK$11:AK$8010, "&lt;"&amp;AK3509)+1+COUNTIF(AK$11:AK3509, AK3509)-1)</f>
        <v/>
      </c>
      <c r="AO3509" s="37" t="str">
        <f>IF(AL3509="", "", COUNTIF(AL$11:AL$8010, "&gt;"&amp;AL3509)+1+COUNTIF(AL$11:AL3509, AL3509)-1)</f>
        <v/>
      </c>
    </row>
    <row r="3510" spans="1:41" x14ac:dyDescent="0.55000000000000004">
      <c r="A3510" s="5"/>
      <c r="B3510" s="284"/>
      <c r="C3510" s="285"/>
      <c r="D3510" s="286"/>
      <c r="E3510" s="287"/>
      <c r="F3510" s="288"/>
      <c r="G3510" s="5"/>
      <c r="J3510" s="7" t="str">
        <f t="shared" si="981"/>
        <v/>
      </c>
      <c r="K3510" s="48" t="str">
        <f t="shared" si="982"/>
        <v/>
      </c>
      <c r="L3510" s="48" t="str">
        <f t="shared" si="983"/>
        <v/>
      </c>
      <c r="M3510" s="49" t="str">
        <f t="shared" si="984"/>
        <v/>
      </c>
      <c r="U3510" s="103" t="str">
        <f t="shared" si="985"/>
        <v/>
      </c>
      <c r="V3510" s="77" t="str">
        <f t="shared" si="986"/>
        <v/>
      </c>
      <c r="W3510" s="37" t="str">
        <f t="shared" si="987"/>
        <v/>
      </c>
      <c r="X3510" s="7" t="str">
        <f t="shared" si="988"/>
        <v/>
      </c>
      <c r="Y3510" s="37" t="str">
        <f t="shared" si="989"/>
        <v/>
      </c>
      <c r="AA3510" s="54" t="str">
        <f t="shared" si="990"/>
        <v/>
      </c>
      <c r="AC3510" s="121" t="str">
        <f t="shared" si="991"/>
        <v/>
      </c>
      <c r="AD3510" s="111" t="str">
        <f t="shared" si="992"/>
        <v/>
      </c>
      <c r="AE3510" s="122" t="str">
        <f t="shared" si="993"/>
        <v/>
      </c>
      <c r="AF3510" s="123" t="str">
        <f t="shared" si="994"/>
        <v>Qtr 1</v>
      </c>
      <c r="AG3510" s="122" t="str">
        <f t="shared" si="995"/>
        <v/>
      </c>
      <c r="AI3510" s="124" t="str">
        <f t="shared" si="996"/>
        <v/>
      </c>
      <c r="AK3510" s="103" t="str">
        <f t="shared" si="997"/>
        <v/>
      </c>
      <c r="AL3510" s="104" t="str">
        <f t="shared" si="998"/>
        <v/>
      </c>
      <c r="AN3510" s="37" t="str">
        <f>IF(AK3510="", "", COUNTIF(AK$11:AK$8010, "&lt;"&amp;AK3510)+1+COUNTIF(AK$11:AK3510, AK3510)-1)</f>
        <v/>
      </c>
      <c r="AO3510" s="37" t="str">
        <f>IF(AL3510="", "", COUNTIF(AL$11:AL$8010, "&gt;"&amp;AL3510)+1+COUNTIF(AL$11:AL3510, AL3510)-1)</f>
        <v/>
      </c>
    </row>
    <row r="3511" spans="1:41" x14ac:dyDescent="0.55000000000000004">
      <c r="A3511" s="5"/>
      <c r="B3511" s="284"/>
      <c r="C3511" s="285"/>
      <c r="D3511" s="286"/>
      <c r="E3511" s="287"/>
      <c r="F3511" s="288"/>
      <c r="G3511" s="5"/>
      <c r="J3511" s="7" t="str">
        <f t="shared" si="981"/>
        <v/>
      </c>
      <c r="K3511" s="48" t="str">
        <f t="shared" si="982"/>
        <v/>
      </c>
      <c r="L3511" s="48" t="str">
        <f t="shared" si="983"/>
        <v/>
      </c>
      <c r="M3511" s="49" t="str">
        <f t="shared" si="984"/>
        <v/>
      </c>
      <c r="U3511" s="103" t="str">
        <f t="shared" si="985"/>
        <v/>
      </c>
      <c r="V3511" s="77" t="str">
        <f t="shared" si="986"/>
        <v/>
      </c>
      <c r="W3511" s="37" t="str">
        <f t="shared" si="987"/>
        <v/>
      </c>
      <c r="X3511" s="7" t="str">
        <f t="shared" si="988"/>
        <v/>
      </c>
      <c r="Y3511" s="37" t="str">
        <f t="shared" si="989"/>
        <v/>
      </c>
      <c r="AA3511" s="54" t="str">
        <f t="shared" si="990"/>
        <v/>
      </c>
      <c r="AC3511" s="121" t="str">
        <f t="shared" si="991"/>
        <v/>
      </c>
      <c r="AD3511" s="111" t="str">
        <f t="shared" si="992"/>
        <v/>
      </c>
      <c r="AE3511" s="122" t="str">
        <f t="shared" si="993"/>
        <v/>
      </c>
      <c r="AF3511" s="123" t="str">
        <f t="shared" si="994"/>
        <v>Qtr 1</v>
      </c>
      <c r="AG3511" s="122" t="str">
        <f t="shared" si="995"/>
        <v/>
      </c>
      <c r="AI3511" s="124" t="str">
        <f t="shared" si="996"/>
        <v/>
      </c>
      <c r="AK3511" s="103" t="str">
        <f t="shared" si="997"/>
        <v/>
      </c>
      <c r="AL3511" s="104" t="str">
        <f t="shared" si="998"/>
        <v/>
      </c>
      <c r="AN3511" s="37" t="str">
        <f>IF(AK3511="", "", COUNTIF(AK$11:AK$8010, "&lt;"&amp;AK3511)+1+COUNTIF(AK$11:AK3511, AK3511)-1)</f>
        <v/>
      </c>
      <c r="AO3511" s="37" t="str">
        <f>IF(AL3511="", "", COUNTIF(AL$11:AL$8010, "&gt;"&amp;AL3511)+1+COUNTIF(AL$11:AL3511, AL3511)-1)</f>
        <v/>
      </c>
    </row>
    <row r="3512" spans="1:41" x14ac:dyDescent="0.55000000000000004">
      <c r="A3512" s="5"/>
      <c r="B3512" s="284"/>
      <c r="C3512" s="285"/>
      <c r="D3512" s="286"/>
      <c r="E3512" s="287"/>
      <c r="F3512" s="288"/>
      <c r="G3512" s="5"/>
      <c r="J3512" s="7" t="str">
        <f t="shared" si="981"/>
        <v/>
      </c>
      <c r="K3512" s="48" t="str">
        <f t="shared" si="982"/>
        <v/>
      </c>
      <c r="L3512" s="48" t="str">
        <f t="shared" si="983"/>
        <v/>
      </c>
      <c r="M3512" s="49" t="str">
        <f t="shared" si="984"/>
        <v/>
      </c>
      <c r="U3512" s="103" t="str">
        <f t="shared" si="985"/>
        <v/>
      </c>
      <c r="V3512" s="77" t="str">
        <f t="shared" si="986"/>
        <v/>
      </c>
      <c r="W3512" s="37" t="str">
        <f t="shared" si="987"/>
        <v/>
      </c>
      <c r="X3512" s="7" t="str">
        <f t="shared" si="988"/>
        <v/>
      </c>
      <c r="Y3512" s="37" t="str">
        <f t="shared" si="989"/>
        <v/>
      </c>
      <c r="AA3512" s="54" t="str">
        <f t="shared" si="990"/>
        <v/>
      </c>
      <c r="AC3512" s="121" t="str">
        <f t="shared" si="991"/>
        <v/>
      </c>
      <c r="AD3512" s="111" t="str">
        <f t="shared" si="992"/>
        <v/>
      </c>
      <c r="AE3512" s="122" t="str">
        <f t="shared" si="993"/>
        <v/>
      </c>
      <c r="AF3512" s="123" t="str">
        <f t="shared" si="994"/>
        <v>Qtr 1</v>
      </c>
      <c r="AG3512" s="122" t="str">
        <f t="shared" si="995"/>
        <v/>
      </c>
      <c r="AI3512" s="124" t="str">
        <f t="shared" si="996"/>
        <v/>
      </c>
      <c r="AK3512" s="103" t="str">
        <f t="shared" si="997"/>
        <v/>
      </c>
      <c r="AL3512" s="104" t="str">
        <f t="shared" si="998"/>
        <v/>
      </c>
      <c r="AN3512" s="37" t="str">
        <f>IF(AK3512="", "", COUNTIF(AK$11:AK$8010, "&lt;"&amp;AK3512)+1+COUNTIF(AK$11:AK3512, AK3512)-1)</f>
        <v/>
      </c>
      <c r="AO3512" s="37" t="str">
        <f>IF(AL3512="", "", COUNTIF(AL$11:AL$8010, "&gt;"&amp;AL3512)+1+COUNTIF(AL$11:AL3512, AL3512)-1)</f>
        <v/>
      </c>
    </row>
    <row r="3513" spans="1:41" x14ac:dyDescent="0.55000000000000004">
      <c r="A3513" s="5"/>
      <c r="B3513" s="284"/>
      <c r="C3513" s="285"/>
      <c r="D3513" s="286"/>
      <c r="E3513" s="287"/>
      <c r="F3513" s="288"/>
      <c r="G3513" s="5"/>
      <c r="J3513" s="7" t="str">
        <f t="shared" si="981"/>
        <v/>
      </c>
      <c r="K3513" s="48" t="str">
        <f t="shared" si="982"/>
        <v/>
      </c>
      <c r="L3513" s="48" t="str">
        <f t="shared" si="983"/>
        <v/>
      </c>
      <c r="M3513" s="49" t="str">
        <f t="shared" si="984"/>
        <v/>
      </c>
      <c r="U3513" s="103" t="str">
        <f t="shared" si="985"/>
        <v/>
      </c>
      <c r="V3513" s="77" t="str">
        <f t="shared" si="986"/>
        <v/>
      </c>
      <c r="W3513" s="37" t="str">
        <f t="shared" si="987"/>
        <v/>
      </c>
      <c r="X3513" s="7" t="str">
        <f t="shared" si="988"/>
        <v/>
      </c>
      <c r="Y3513" s="37" t="str">
        <f t="shared" si="989"/>
        <v/>
      </c>
      <c r="AA3513" s="54" t="str">
        <f t="shared" si="990"/>
        <v/>
      </c>
      <c r="AC3513" s="121" t="str">
        <f t="shared" si="991"/>
        <v/>
      </c>
      <c r="AD3513" s="111" t="str">
        <f t="shared" si="992"/>
        <v/>
      </c>
      <c r="AE3513" s="122" t="str">
        <f t="shared" si="993"/>
        <v/>
      </c>
      <c r="AF3513" s="123" t="str">
        <f t="shared" si="994"/>
        <v>Qtr 1</v>
      </c>
      <c r="AG3513" s="122" t="str">
        <f t="shared" si="995"/>
        <v/>
      </c>
      <c r="AI3513" s="124" t="str">
        <f t="shared" si="996"/>
        <v/>
      </c>
      <c r="AK3513" s="103" t="str">
        <f t="shared" si="997"/>
        <v/>
      </c>
      <c r="AL3513" s="104" t="str">
        <f t="shared" si="998"/>
        <v/>
      </c>
      <c r="AN3513" s="37" t="str">
        <f>IF(AK3513="", "", COUNTIF(AK$11:AK$8010, "&lt;"&amp;AK3513)+1+COUNTIF(AK$11:AK3513, AK3513)-1)</f>
        <v/>
      </c>
      <c r="AO3513" s="37" t="str">
        <f>IF(AL3513="", "", COUNTIF(AL$11:AL$8010, "&gt;"&amp;AL3513)+1+COUNTIF(AL$11:AL3513, AL3513)-1)</f>
        <v/>
      </c>
    </row>
    <row r="3514" spans="1:41" x14ac:dyDescent="0.55000000000000004">
      <c r="A3514" s="5"/>
      <c r="B3514" s="284"/>
      <c r="C3514" s="285"/>
      <c r="D3514" s="286"/>
      <c r="E3514" s="287"/>
      <c r="F3514" s="288"/>
      <c r="G3514" s="5"/>
      <c r="J3514" s="7" t="str">
        <f t="shared" si="981"/>
        <v/>
      </c>
      <c r="K3514" s="48" t="str">
        <f t="shared" si="982"/>
        <v/>
      </c>
      <c r="L3514" s="48" t="str">
        <f t="shared" si="983"/>
        <v/>
      </c>
      <c r="M3514" s="49" t="str">
        <f t="shared" si="984"/>
        <v/>
      </c>
      <c r="U3514" s="103" t="str">
        <f t="shared" si="985"/>
        <v/>
      </c>
      <c r="V3514" s="77" t="str">
        <f t="shared" si="986"/>
        <v/>
      </c>
      <c r="W3514" s="37" t="str">
        <f t="shared" si="987"/>
        <v/>
      </c>
      <c r="X3514" s="7" t="str">
        <f t="shared" si="988"/>
        <v/>
      </c>
      <c r="Y3514" s="37" t="str">
        <f t="shared" si="989"/>
        <v/>
      </c>
      <c r="AA3514" s="54" t="str">
        <f t="shared" si="990"/>
        <v/>
      </c>
      <c r="AC3514" s="121" t="str">
        <f t="shared" si="991"/>
        <v/>
      </c>
      <c r="AD3514" s="111" t="str">
        <f t="shared" si="992"/>
        <v/>
      </c>
      <c r="AE3514" s="122" t="str">
        <f t="shared" si="993"/>
        <v/>
      </c>
      <c r="AF3514" s="123" t="str">
        <f t="shared" si="994"/>
        <v>Qtr 1</v>
      </c>
      <c r="AG3514" s="122" t="str">
        <f t="shared" si="995"/>
        <v/>
      </c>
      <c r="AI3514" s="124" t="str">
        <f t="shared" si="996"/>
        <v/>
      </c>
      <c r="AK3514" s="103" t="str">
        <f t="shared" si="997"/>
        <v/>
      </c>
      <c r="AL3514" s="104" t="str">
        <f t="shared" si="998"/>
        <v/>
      </c>
      <c r="AN3514" s="37" t="str">
        <f>IF(AK3514="", "", COUNTIF(AK$11:AK$8010, "&lt;"&amp;AK3514)+1+COUNTIF(AK$11:AK3514, AK3514)-1)</f>
        <v/>
      </c>
      <c r="AO3514" s="37" t="str">
        <f>IF(AL3514="", "", COUNTIF(AL$11:AL$8010, "&gt;"&amp;AL3514)+1+COUNTIF(AL$11:AL3514, AL3514)-1)</f>
        <v/>
      </c>
    </row>
    <row r="3515" spans="1:41" x14ac:dyDescent="0.55000000000000004">
      <c r="A3515" s="5"/>
      <c r="B3515" s="284"/>
      <c r="C3515" s="285"/>
      <c r="D3515" s="286"/>
      <c r="E3515" s="287"/>
      <c r="F3515" s="288"/>
      <c r="G3515" s="5"/>
      <c r="J3515" s="7" t="str">
        <f t="shared" si="981"/>
        <v/>
      </c>
      <c r="K3515" s="48" t="str">
        <f t="shared" si="982"/>
        <v/>
      </c>
      <c r="L3515" s="48" t="str">
        <f t="shared" si="983"/>
        <v/>
      </c>
      <c r="M3515" s="49" t="str">
        <f t="shared" si="984"/>
        <v/>
      </c>
      <c r="U3515" s="103" t="str">
        <f t="shared" si="985"/>
        <v/>
      </c>
      <c r="V3515" s="77" t="str">
        <f t="shared" si="986"/>
        <v/>
      </c>
      <c r="W3515" s="37" t="str">
        <f t="shared" si="987"/>
        <v/>
      </c>
      <c r="X3515" s="7" t="str">
        <f t="shared" si="988"/>
        <v/>
      </c>
      <c r="Y3515" s="37" t="str">
        <f t="shared" si="989"/>
        <v/>
      </c>
      <c r="AA3515" s="54" t="str">
        <f t="shared" si="990"/>
        <v/>
      </c>
      <c r="AC3515" s="121" t="str">
        <f t="shared" si="991"/>
        <v/>
      </c>
      <c r="AD3515" s="111" t="str">
        <f t="shared" si="992"/>
        <v/>
      </c>
      <c r="AE3515" s="122" t="str">
        <f t="shared" si="993"/>
        <v/>
      </c>
      <c r="AF3515" s="123" t="str">
        <f t="shared" si="994"/>
        <v>Qtr 1</v>
      </c>
      <c r="AG3515" s="122" t="str">
        <f t="shared" si="995"/>
        <v/>
      </c>
      <c r="AI3515" s="124" t="str">
        <f t="shared" si="996"/>
        <v/>
      </c>
      <c r="AK3515" s="103" t="str">
        <f t="shared" si="997"/>
        <v/>
      </c>
      <c r="AL3515" s="104" t="str">
        <f t="shared" si="998"/>
        <v/>
      </c>
      <c r="AN3515" s="37" t="str">
        <f>IF(AK3515="", "", COUNTIF(AK$11:AK$8010, "&lt;"&amp;AK3515)+1+COUNTIF(AK$11:AK3515, AK3515)-1)</f>
        <v/>
      </c>
      <c r="AO3515" s="37" t="str">
        <f>IF(AL3515="", "", COUNTIF(AL$11:AL$8010, "&gt;"&amp;AL3515)+1+COUNTIF(AL$11:AL3515, AL3515)-1)</f>
        <v/>
      </c>
    </row>
    <row r="3516" spans="1:41" x14ac:dyDescent="0.55000000000000004">
      <c r="A3516" s="5"/>
      <c r="B3516" s="284"/>
      <c r="C3516" s="285"/>
      <c r="D3516" s="286"/>
      <c r="E3516" s="287"/>
      <c r="F3516" s="288"/>
      <c r="G3516" s="5"/>
      <c r="J3516" s="7" t="str">
        <f t="shared" si="981"/>
        <v/>
      </c>
      <c r="K3516" s="48" t="str">
        <f t="shared" si="982"/>
        <v/>
      </c>
      <c r="L3516" s="48" t="str">
        <f t="shared" si="983"/>
        <v/>
      </c>
      <c r="M3516" s="49" t="str">
        <f t="shared" si="984"/>
        <v/>
      </c>
      <c r="U3516" s="103" t="str">
        <f t="shared" si="985"/>
        <v/>
      </c>
      <c r="V3516" s="77" t="str">
        <f t="shared" si="986"/>
        <v/>
      </c>
      <c r="W3516" s="37" t="str">
        <f t="shared" si="987"/>
        <v/>
      </c>
      <c r="X3516" s="7" t="str">
        <f t="shared" si="988"/>
        <v/>
      </c>
      <c r="Y3516" s="37" t="str">
        <f t="shared" si="989"/>
        <v/>
      </c>
      <c r="AA3516" s="54" t="str">
        <f t="shared" si="990"/>
        <v/>
      </c>
      <c r="AC3516" s="121" t="str">
        <f t="shared" si="991"/>
        <v/>
      </c>
      <c r="AD3516" s="111" t="str">
        <f t="shared" si="992"/>
        <v/>
      </c>
      <c r="AE3516" s="122" t="str">
        <f t="shared" si="993"/>
        <v/>
      </c>
      <c r="AF3516" s="123" t="str">
        <f t="shared" si="994"/>
        <v>Qtr 1</v>
      </c>
      <c r="AG3516" s="122" t="str">
        <f t="shared" si="995"/>
        <v/>
      </c>
      <c r="AI3516" s="124" t="str">
        <f t="shared" si="996"/>
        <v/>
      </c>
      <c r="AK3516" s="103" t="str">
        <f t="shared" si="997"/>
        <v/>
      </c>
      <c r="AL3516" s="104" t="str">
        <f t="shared" si="998"/>
        <v/>
      </c>
      <c r="AN3516" s="37" t="str">
        <f>IF(AK3516="", "", COUNTIF(AK$11:AK$8010, "&lt;"&amp;AK3516)+1+COUNTIF(AK$11:AK3516, AK3516)-1)</f>
        <v/>
      </c>
      <c r="AO3516" s="37" t="str">
        <f>IF(AL3516="", "", COUNTIF(AL$11:AL$8010, "&gt;"&amp;AL3516)+1+COUNTIF(AL$11:AL3516, AL3516)-1)</f>
        <v/>
      </c>
    </row>
    <row r="3517" spans="1:41" x14ac:dyDescent="0.55000000000000004">
      <c r="A3517" s="5"/>
      <c r="B3517" s="284"/>
      <c r="C3517" s="285"/>
      <c r="D3517" s="286"/>
      <c r="E3517" s="287"/>
      <c r="F3517" s="288"/>
      <c r="G3517" s="5"/>
      <c r="J3517" s="7" t="str">
        <f t="shared" si="981"/>
        <v/>
      </c>
      <c r="K3517" s="48" t="str">
        <f t="shared" si="982"/>
        <v/>
      </c>
      <c r="L3517" s="48" t="str">
        <f t="shared" si="983"/>
        <v/>
      </c>
      <c r="M3517" s="49" t="str">
        <f t="shared" si="984"/>
        <v/>
      </c>
      <c r="U3517" s="103" t="str">
        <f t="shared" si="985"/>
        <v/>
      </c>
      <c r="V3517" s="77" t="str">
        <f t="shared" si="986"/>
        <v/>
      </c>
      <c r="W3517" s="37" t="str">
        <f t="shared" si="987"/>
        <v/>
      </c>
      <c r="X3517" s="7" t="str">
        <f t="shared" si="988"/>
        <v/>
      </c>
      <c r="Y3517" s="37" t="str">
        <f t="shared" si="989"/>
        <v/>
      </c>
      <c r="AA3517" s="54" t="str">
        <f t="shared" si="990"/>
        <v/>
      </c>
      <c r="AC3517" s="121" t="str">
        <f t="shared" si="991"/>
        <v/>
      </c>
      <c r="AD3517" s="111" t="str">
        <f t="shared" si="992"/>
        <v/>
      </c>
      <c r="AE3517" s="122" t="str">
        <f t="shared" si="993"/>
        <v/>
      </c>
      <c r="AF3517" s="123" t="str">
        <f t="shared" si="994"/>
        <v>Qtr 1</v>
      </c>
      <c r="AG3517" s="122" t="str">
        <f t="shared" si="995"/>
        <v/>
      </c>
      <c r="AI3517" s="124" t="str">
        <f t="shared" si="996"/>
        <v/>
      </c>
      <c r="AK3517" s="103" t="str">
        <f t="shared" si="997"/>
        <v/>
      </c>
      <c r="AL3517" s="104" t="str">
        <f t="shared" si="998"/>
        <v/>
      </c>
      <c r="AN3517" s="37" t="str">
        <f>IF(AK3517="", "", COUNTIF(AK$11:AK$8010, "&lt;"&amp;AK3517)+1+COUNTIF(AK$11:AK3517, AK3517)-1)</f>
        <v/>
      </c>
      <c r="AO3517" s="37" t="str">
        <f>IF(AL3517="", "", COUNTIF(AL$11:AL$8010, "&gt;"&amp;AL3517)+1+COUNTIF(AL$11:AL3517, AL3517)-1)</f>
        <v/>
      </c>
    </row>
    <row r="3518" spans="1:41" x14ac:dyDescent="0.55000000000000004">
      <c r="A3518" s="5"/>
      <c r="B3518" s="284"/>
      <c r="C3518" s="285"/>
      <c r="D3518" s="286"/>
      <c r="E3518" s="287"/>
      <c r="F3518" s="288"/>
      <c r="G3518" s="5"/>
      <c r="J3518" s="7" t="str">
        <f t="shared" si="981"/>
        <v/>
      </c>
      <c r="K3518" s="48" t="str">
        <f t="shared" si="982"/>
        <v/>
      </c>
      <c r="L3518" s="48" t="str">
        <f t="shared" si="983"/>
        <v/>
      </c>
      <c r="M3518" s="49" t="str">
        <f t="shared" si="984"/>
        <v/>
      </c>
      <c r="U3518" s="103" t="str">
        <f t="shared" si="985"/>
        <v/>
      </c>
      <c r="V3518" s="77" t="str">
        <f t="shared" si="986"/>
        <v/>
      </c>
      <c r="W3518" s="37" t="str">
        <f t="shared" si="987"/>
        <v/>
      </c>
      <c r="X3518" s="7" t="str">
        <f t="shared" si="988"/>
        <v/>
      </c>
      <c r="Y3518" s="37" t="str">
        <f t="shared" si="989"/>
        <v/>
      </c>
      <c r="AA3518" s="54" t="str">
        <f t="shared" si="990"/>
        <v/>
      </c>
      <c r="AC3518" s="121" t="str">
        <f t="shared" si="991"/>
        <v/>
      </c>
      <c r="AD3518" s="111" t="str">
        <f t="shared" si="992"/>
        <v/>
      </c>
      <c r="AE3518" s="122" t="str">
        <f t="shared" si="993"/>
        <v/>
      </c>
      <c r="AF3518" s="123" t="str">
        <f t="shared" si="994"/>
        <v>Qtr 1</v>
      </c>
      <c r="AG3518" s="122" t="str">
        <f t="shared" si="995"/>
        <v/>
      </c>
      <c r="AI3518" s="124" t="str">
        <f t="shared" si="996"/>
        <v/>
      </c>
      <c r="AK3518" s="103" t="str">
        <f t="shared" si="997"/>
        <v/>
      </c>
      <c r="AL3518" s="104" t="str">
        <f t="shared" si="998"/>
        <v/>
      </c>
      <c r="AN3518" s="37" t="str">
        <f>IF(AK3518="", "", COUNTIF(AK$11:AK$8010, "&lt;"&amp;AK3518)+1+COUNTIF(AK$11:AK3518, AK3518)-1)</f>
        <v/>
      </c>
      <c r="AO3518" s="37" t="str">
        <f>IF(AL3518="", "", COUNTIF(AL$11:AL$8010, "&gt;"&amp;AL3518)+1+COUNTIF(AL$11:AL3518, AL3518)-1)</f>
        <v/>
      </c>
    </row>
    <row r="3519" spans="1:41" x14ac:dyDescent="0.55000000000000004">
      <c r="A3519" s="5"/>
      <c r="B3519" s="284"/>
      <c r="C3519" s="285"/>
      <c r="D3519" s="286"/>
      <c r="E3519" s="287"/>
      <c r="F3519" s="288"/>
      <c r="G3519" s="5"/>
      <c r="J3519" s="7" t="str">
        <f t="shared" si="981"/>
        <v/>
      </c>
      <c r="K3519" s="48" t="str">
        <f t="shared" si="982"/>
        <v/>
      </c>
      <c r="L3519" s="48" t="str">
        <f t="shared" si="983"/>
        <v/>
      </c>
      <c r="M3519" s="49" t="str">
        <f t="shared" si="984"/>
        <v/>
      </c>
      <c r="U3519" s="103" t="str">
        <f t="shared" si="985"/>
        <v/>
      </c>
      <c r="V3519" s="77" t="str">
        <f t="shared" si="986"/>
        <v/>
      </c>
      <c r="W3519" s="37" t="str">
        <f t="shared" si="987"/>
        <v/>
      </c>
      <c r="X3519" s="7" t="str">
        <f t="shared" si="988"/>
        <v/>
      </c>
      <c r="Y3519" s="37" t="str">
        <f t="shared" si="989"/>
        <v/>
      </c>
      <c r="AA3519" s="54" t="str">
        <f t="shared" si="990"/>
        <v/>
      </c>
      <c r="AC3519" s="121" t="str">
        <f t="shared" si="991"/>
        <v/>
      </c>
      <c r="AD3519" s="111" t="str">
        <f t="shared" si="992"/>
        <v/>
      </c>
      <c r="AE3519" s="122" t="str">
        <f t="shared" si="993"/>
        <v/>
      </c>
      <c r="AF3519" s="123" t="str">
        <f t="shared" si="994"/>
        <v>Qtr 1</v>
      </c>
      <c r="AG3519" s="122" t="str">
        <f t="shared" si="995"/>
        <v/>
      </c>
      <c r="AI3519" s="124" t="str">
        <f t="shared" si="996"/>
        <v/>
      </c>
      <c r="AK3519" s="103" t="str">
        <f t="shared" si="997"/>
        <v/>
      </c>
      <c r="AL3519" s="104" t="str">
        <f t="shared" si="998"/>
        <v/>
      </c>
      <c r="AN3519" s="37" t="str">
        <f>IF(AK3519="", "", COUNTIF(AK$11:AK$8010, "&lt;"&amp;AK3519)+1+COUNTIF(AK$11:AK3519, AK3519)-1)</f>
        <v/>
      </c>
      <c r="AO3519" s="37" t="str">
        <f>IF(AL3519="", "", COUNTIF(AL$11:AL$8010, "&gt;"&amp;AL3519)+1+COUNTIF(AL$11:AL3519, AL3519)-1)</f>
        <v/>
      </c>
    </row>
    <row r="3520" spans="1:41" x14ac:dyDescent="0.55000000000000004">
      <c r="A3520" s="5"/>
      <c r="B3520" s="284"/>
      <c r="C3520" s="285"/>
      <c r="D3520" s="286"/>
      <c r="E3520" s="287"/>
      <c r="F3520" s="288"/>
      <c r="G3520" s="5"/>
      <c r="J3520" s="7" t="str">
        <f t="shared" si="981"/>
        <v/>
      </c>
      <c r="K3520" s="48" t="str">
        <f t="shared" si="982"/>
        <v/>
      </c>
      <c r="L3520" s="48" t="str">
        <f t="shared" si="983"/>
        <v/>
      </c>
      <c r="M3520" s="49" t="str">
        <f t="shared" si="984"/>
        <v/>
      </c>
      <c r="U3520" s="103" t="str">
        <f t="shared" si="985"/>
        <v/>
      </c>
      <c r="V3520" s="77" t="str">
        <f t="shared" si="986"/>
        <v/>
      </c>
      <c r="W3520" s="37" t="str">
        <f t="shared" si="987"/>
        <v/>
      </c>
      <c r="X3520" s="7" t="str">
        <f t="shared" si="988"/>
        <v/>
      </c>
      <c r="Y3520" s="37" t="str">
        <f t="shared" si="989"/>
        <v/>
      </c>
      <c r="AA3520" s="54" t="str">
        <f t="shared" si="990"/>
        <v/>
      </c>
      <c r="AC3520" s="121" t="str">
        <f t="shared" si="991"/>
        <v/>
      </c>
      <c r="AD3520" s="111" t="str">
        <f t="shared" si="992"/>
        <v/>
      </c>
      <c r="AE3520" s="122" t="str">
        <f t="shared" si="993"/>
        <v/>
      </c>
      <c r="AF3520" s="123" t="str">
        <f t="shared" si="994"/>
        <v>Qtr 1</v>
      </c>
      <c r="AG3520" s="122" t="str">
        <f t="shared" si="995"/>
        <v/>
      </c>
      <c r="AI3520" s="124" t="str">
        <f t="shared" si="996"/>
        <v/>
      </c>
      <c r="AK3520" s="103" t="str">
        <f t="shared" si="997"/>
        <v/>
      </c>
      <c r="AL3520" s="104" t="str">
        <f t="shared" si="998"/>
        <v/>
      </c>
      <c r="AN3520" s="37" t="str">
        <f>IF(AK3520="", "", COUNTIF(AK$11:AK$8010, "&lt;"&amp;AK3520)+1+COUNTIF(AK$11:AK3520, AK3520)-1)</f>
        <v/>
      </c>
      <c r="AO3520" s="37" t="str">
        <f>IF(AL3520="", "", COUNTIF(AL$11:AL$8010, "&gt;"&amp;AL3520)+1+COUNTIF(AL$11:AL3520, AL3520)-1)</f>
        <v/>
      </c>
    </row>
    <row r="3521" spans="1:41" x14ac:dyDescent="0.55000000000000004">
      <c r="A3521" s="5"/>
      <c r="B3521" s="284"/>
      <c r="C3521" s="285"/>
      <c r="D3521" s="286"/>
      <c r="E3521" s="287"/>
      <c r="F3521" s="288"/>
      <c r="G3521" s="5"/>
      <c r="J3521" s="7" t="str">
        <f t="shared" si="981"/>
        <v/>
      </c>
      <c r="K3521" s="48" t="str">
        <f t="shared" si="982"/>
        <v/>
      </c>
      <c r="L3521" s="48" t="str">
        <f t="shared" si="983"/>
        <v/>
      </c>
      <c r="M3521" s="49" t="str">
        <f t="shared" si="984"/>
        <v/>
      </c>
      <c r="U3521" s="103" t="str">
        <f t="shared" si="985"/>
        <v/>
      </c>
      <c r="V3521" s="77" t="str">
        <f t="shared" si="986"/>
        <v/>
      </c>
      <c r="W3521" s="37" t="str">
        <f t="shared" si="987"/>
        <v/>
      </c>
      <c r="X3521" s="7" t="str">
        <f t="shared" si="988"/>
        <v/>
      </c>
      <c r="Y3521" s="37" t="str">
        <f t="shared" si="989"/>
        <v/>
      </c>
      <c r="AA3521" s="54" t="str">
        <f t="shared" si="990"/>
        <v/>
      </c>
      <c r="AC3521" s="121" t="str">
        <f t="shared" si="991"/>
        <v/>
      </c>
      <c r="AD3521" s="111" t="str">
        <f t="shared" si="992"/>
        <v/>
      </c>
      <c r="AE3521" s="122" t="str">
        <f t="shared" si="993"/>
        <v/>
      </c>
      <c r="AF3521" s="123" t="str">
        <f t="shared" si="994"/>
        <v>Qtr 1</v>
      </c>
      <c r="AG3521" s="122" t="str">
        <f t="shared" si="995"/>
        <v/>
      </c>
      <c r="AI3521" s="124" t="str">
        <f t="shared" si="996"/>
        <v/>
      </c>
      <c r="AK3521" s="103" t="str">
        <f t="shared" si="997"/>
        <v/>
      </c>
      <c r="AL3521" s="104" t="str">
        <f t="shared" si="998"/>
        <v/>
      </c>
      <c r="AN3521" s="37" t="str">
        <f>IF(AK3521="", "", COUNTIF(AK$11:AK$8010, "&lt;"&amp;AK3521)+1+COUNTIF(AK$11:AK3521, AK3521)-1)</f>
        <v/>
      </c>
      <c r="AO3521" s="37" t="str">
        <f>IF(AL3521="", "", COUNTIF(AL$11:AL$8010, "&gt;"&amp;AL3521)+1+COUNTIF(AL$11:AL3521, AL3521)-1)</f>
        <v/>
      </c>
    </row>
    <row r="3522" spans="1:41" x14ac:dyDescent="0.55000000000000004">
      <c r="A3522" s="5"/>
      <c r="B3522" s="284"/>
      <c r="C3522" s="285"/>
      <c r="D3522" s="286"/>
      <c r="E3522" s="287"/>
      <c r="F3522" s="288"/>
      <c r="G3522" s="5"/>
      <c r="J3522" s="7" t="str">
        <f t="shared" si="981"/>
        <v/>
      </c>
      <c r="K3522" s="48" t="str">
        <f t="shared" si="982"/>
        <v/>
      </c>
      <c r="L3522" s="48" t="str">
        <f t="shared" si="983"/>
        <v/>
      </c>
      <c r="M3522" s="49" t="str">
        <f t="shared" si="984"/>
        <v/>
      </c>
      <c r="U3522" s="103" t="str">
        <f t="shared" si="985"/>
        <v/>
      </c>
      <c r="V3522" s="77" t="str">
        <f t="shared" si="986"/>
        <v/>
      </c>
      <c r="W3522" s="37" t="str">
        <f t="shared" si="987"/>
        <v/>
      </c>
      <c r="X3522" s="7" t="str">
        <f t="shared" si="988"/>
        <v/>
      </c>
      <c r="Y3522" s="37" t="str">
        <f t="shared" si="989"/>
        <v/>
      </c>
      <c r="AA3522" s="54" t="str">
        <f t="shared" si="990"/>
        <v/>
      </c>
      <c r="AC3522" s="121" t="str">
        <f t="shared" si="991"/>
        <v/>
      </c>
      <c r="AD3522" s="111" t="str">
        <f t="shared" si="992"/>
        <v/>
      </c>
      <c r="AE3522" s="122" t="str">
        <f t="shared" si="993"/>
        <v/>
      </c>
      <c r="AF3522" s="123" t="str">
        <f t="shared" si="994"/>
        <v>Qtr 1</v>
      </c>
      <c r="AG3522" s="122" t="str">
        <f t="shared" si="995"/>
        <v/>
      </c>
      <c r="AI3522" s="124" t="str">
        <f t="shared" si="996"/>
        <v/>
      </c>
      <c r="AK3522" s="103" t="str">
        <f t="shared" si="997"/>
        <v/>
      </c>
      <c r="AL3522" s="104" t="str">
        <f t="shared" si="998"/>
        <v/>
      </c>
      <c r="AN3522" s="37" t="str">
        <f>IF(AK3522="", "", COUNTIF(AK$11:AK$8010, "&lt;"&amp;AK3522)+1+COUNTIF(AK$11:AK3522, AK3522)-1)</f>
        <v/>
      </c>
      <c r="AO3522" s="37" t="str">
        <f>IF(AL3522="", "", COUNTIF(AL$11:AL$8010, "&gt;"&amp;AL3522)+1+COUNTIF(AL$11:AL3522, AL3522)-1)</f>
        <v/>
      </c>
    </row>
    <row r="3523" spans="1:41" x14ac:dyDescent="0.55000000000000004">
      <c r="A3523" s="5"/>
      <c r="B3523" s="284"/>
      <c r="C3523" s="285"/>
      <c r="D3523" s="286"/>
      <c r="E3523" s="287"/>
      <c r="F3523" s="288"/>
      <c r="G3523" s="5"/>
      <c r="J3523" s="7" t="str">
        <f t="shared" si="981"/>
        <v/>
      </c>
      <c r="K3523" s="48" t="str">
        <f t="shared" si="982"/>
        <v/>
      </c>
      <c r="L3523" s="48" t="str">
        <f t="shared" si="983"/>
        <v/>
      </c>
      <c r="M3523" s="49" t="str">
        <f t="shared" si="984"/>
        <v/>
      </c>
      <c r="U3523" s="103" t="str">
        <f t="shared" si="985"/>
        <v/>
      </c>
      <c r="V3523" s="77" t="str">
        <f t="shared" si="986"/>
        <v/>
      </c>
      <c r="W3523" s="37" t="str">
        <f t="shared" si="987"/>
        <v/>
      </c>
      <c r="X3523" s="7" t="str">
        <f t="shared" si="988"/>
        <v/>
      </c>
      <c r="Y3523" s="37" t="str">
        <f t="shared" si="989"/>
        <v/>
      </c>
      <c r="AA3523" s="54" t="str">
        <f t="shared" si="990"/>
        <v/>
      </c>
      <c r="AC3523" s="121" t="str">
        <f t="shared" si="991"/>
        <v/>
      </c>
      <c r="AD3523" s="111" t="str">
        <f t="shared" si="992"/>
        <v/>
      </c>
      <c r="AE3523" s="122" t="str">
        <f t="shared" si="993"/>
        <v/>
      </c>
      <c r="AF3523" s="123" t="str">
        <f t="shared" si="994"/>
        <v>Qtr 1</v>
      </c>
      <c r="AG3523" s="122" t="str">
        <f t="shared" si="995"/>
        <v/>
      </c>
      <c r="AI3523" s="124" t="str">
        <f t="shared" si="996"/>
        <v/>
      </c>
      <c r="AK3523" s="103" t="str">
        <f t="shared" si="997"/>
        <v/>
      </c>
      <c r="AL3523" s="104" t="str">
        <f t="shared" si="998"/>
        <v/>
      </c>
      <c r="AN3523" s="37" t="str">
        <f>IF(AK3523="", "", COUNTIF(AK$11:AK$8010, "&lt;"&amp;AK3523)+1+COUNTIF(AK$11:AK3523, AK3523)-1)</f>
        <v/>
      </c>
      <c r="AO3523" s="37" t="str">
        <f>IF(AL3523="", "", COUNTIF(AL$11:AL$8010, "&gt;"&amp;AL3523)+1+COUNTIF(AL$11:AL3523, AL3523)-1)</f>
        <v/>
      </c>
    </row>
    <row r="3524" spans="1:41" x14ac:dyDescent="0.55000000000000004">
      <c r="A3524" s="5"/>
      <c r="B3524" s="284"/>
      <c r="C3524" s="285"/>
      <c r="D3524" s="286"/>
      <c r="E3524" s="287"/>
      <c r="F3524" s="288"/>
      <c r="G3524" s="5"/>
      <c r="J3524" s="7" t="str">
        <f t="shared" si="981"/>
        <v/>
      </c>
      <c r="K3524" s="48" t="str">
        <f t="shared" si="982"/>
        <v/>
      </c>
      <c r="L3524" s="48" t="str">
        <f t="shared" si="983"/>
        <v/>
      </c>
      <c r="M3524" s="49" t="str">
        <f t="shared" si="984"/>
        <v/>
      </c>
      <c r="U3524" s="103" t="str">
        <f t="shared" si="985"/>
        <v/>
      </c>
      <c r="V3524" s="77" t="str">
        <f t="shared" si="986"/>
        <v/>
      </c>
      <c r="W3524" s="37" t="str">
        <f t="shared" si="987"/>
        <v/>
      </c>
      <c r="X3524" s="7" t="str">
        <f t="shared" si="988"/>
        <v/>
      </c>
      <c r="Y3524" s="37" t="str">
        <f t="shared" si="989"/>
        <v/>
      </c>
      <c r="AA3524" s="54" t="str">
        <f t="shared" si="990"/>
        <v/>
      </c>
      <c r="AC3524" s="121" t="str">
        <f t="shared" si="991"/>
        <v/>
      </c>
      <c r="AD3524" s="111" t="str">
        <f t="shared" si="992"/>
        <v/>
      </c>
      <c r="AE3524" s="122" t="str">
        <f t="shared" si="993"/>
        <v/>
      </c>
      <c r="AF3524" s="123" t="str">
        <f t="shared" si="994"/>
        <v>Qtr 1</v>
      </c>
      <c r="AG3524" s="122" t="str">
        <f t="shared" si="995"/>
        <v/>
      </c>
      <c r="AI3524" s="124" t="str">
        <f t="shared" si="996"/>
        <v/>
      </c>
      <c r="AK3524" s="103" t="str">
        <f t="shared" si="997"/>
        <v/>
      </c>
      <c r="AL3524" s="104" t="str">
        <f t="shared" si="998"/>
        <v/>
      </c>
      <c r="AN3524" s="37" t="str">
        <f>IF(AK3524="", "", COUNTIF(AK$11:AK$8010, "&lt;"&amp;AK3524)+1+COUNTIF(AK$11:AK3524, AK3524)-1)</f>
        <v/>
      </c>
      <c r="AO3524" s="37" t="str">
        <f>IF(AL3524="", "", COUNTIF(AL$11:AL$8010, "&gt;"&amp;AL3524)+1+COUNTIF(AL$11:AL3524, AL3524)-1)</f>
        <v/>
      </c>
    </row>
    <row r="3525" spans="1:41" x14ac:dyDescent="0.55000000000000004">
      <c r="A3525" s="5"/>
      <c r="B3525" s="284"/>
      <c r="C3525" s="285"/>
      <c r="D3525" s="286"/>
      <c r="E3525" s="287"/>
      <c r="F3525" s="288"/>
      <c r="G3525" s="5"/>
      <c r="J3525" s="7" t="str">
        <f t="shared" si="981"/>
        <v/>
      </c>
      <c r="K3525" s="48" t="str">
        <f t="shared" si="982"/>
        <v/>
      </c>
      <c r="L3525" s="48" t="str">
        <f t="shared" si="983"/>
        <v/>
      </c>
      <c r="M3525" s="49" t="str">
        <f t="shared" si="984"/>
        <v/>
      </c>
      <c r="U3525" s="103" t="str">
        <f t="shared" si="985"/>
        <v/>
      </c>
      <c r="V3525" s="77" t="str">
        <f t="shared" si="986"/>
        <v/>
      </c>
      <c r="W3525" s="37" t="str">
        <f t="shared" si="987"/>
        <v/>
      </c>
      <c r="X3525" s="7" t="str">
        <f t="shared" si="988"/>
        <v/>
      </c>
      <c r="Y3525" s="37" t="str">
        <f t="shared" si="989"/>
        <v/>
      </c>
      <c r="AA3525" s="54" t="str">
        <f t="shared" si="990"/>
        <v/>
      </c>
      <c r="AC3525" s="121" t="str">
        <f t="shared" si="991"/>
        <v/>
      </c>
      <c r="AD3525" s="111" t="str">
        <f t="shared" si="992"/>
        <v/>
      </c>
      <c r="AE3525" s="122" t="str">
        <f t="shared" si="993"/>
        <v/>
      </c>
      <c r="AF3525" s="123" t="str">
        <f t="shared" si="994"/>
        <v>Qtr 1</v>
      </c>
      <c r="AG3525" s="122" t="str">
        <f t="shared" si="995"/>
        <v/>
      </c>
      <c r="AI3525" s="124" t="str">
        <f t="shared" si="996"/>
        <v/>
      </c>
      <c r="AK3525" s="103" t="str">
        <f t="shared" si="997"/>
        <v/>
      </c>
      <c r="AL3525" s="104" t="str">
        <f t="shared" si="998"/>
        <v/>
      </c>
      <c r="AN3525" s="37" t="str">
        <f>IF(AK3525="", "", COUNTIF(AK$11:AK$8010, "&lt;"&amp;AK3525)+1+COUNTIF(AK$11:AK3525, AK3525)-1)</f>
        <v/>
      </c>
      <c r="AO3525" s="37" t="str">
        <f>IF(AL3525="", "", COUNTIF(AL$11:AL$8010, "&gt;"&amp;AL3525)+1+COUNTIF(AL$11:AL3525, AL3525)-1)</f>
        <v/>
      </c>
    </row>
    <row r="3526" spans="1:41" x14ac:dyDescent="0.55000000000000004">
      <c r="A3526" s="5"/>
      <c r="B3526" s="284"/>
      <c r="C3526" s="285"/>
      <c r="D3526" s="286"/>
      <c r="E3526" s="287"/>
      <c r="F3526" s="288"/>
      <c r="G3526" s="5"/>
      <c r="J3526" s="7" t="str">
        <f t="shared" si="981"/>
        <v/>
      </c>
      <c r="K3526" s="48" t="str">
        <f t="shared" si="982"/>
        <v/>
      </c>
      <c r="L3526" s="48" t="str">
        <f t="shared" si="983"/>
        <v/>
      </c>
      <c r="M3526" s="49" t="str">
        <f t="shared" si="984"/>
        <v/>
      </c>
      <c r="U3526" s="103" t="str">
        <f t="shared" si="985"/>
        <v/>
      </c>
      <c r="V3526" s="77" t="str">
        <f t="shared" si="986"/>
        <v/>
      </c>
      <c r="W3526" s="37" t="str">
        <f t="shared" si="987"/>
        <v/>
      </c>
      <c r="X3526" s="7" t="str">
        <f t="shared" si="988"/>
        <v/>
      </c>
      <c r="Y3526" s="37" t="str">
        <f t="shared" si="989"/>
        <v/>
      </c>
      <c r="AA3526" s="54" t="str">
        <f t="shared" si="990"/>
        <v/>
      </c>
      <c r="AC3526" s="121" t="str">
        <f t="shared" si="991"/>
        <v/>
      </c>
      <c r="AD3526" s="111" t="str">
        <f t="shared" si="992"/>
        <v/>
      </c>
      <c r="AE3526" s="122" t="str">
        <f t="shared" si="993"/>
        <v/>
      </c>
      <c r="AF3526" s="123" t="str">
        <f t="shared" si="994"/>
        <v>Qtr 1</v>
      </c>
      <c r="AG3526" s="122" t="str">
        <f t="shared" si="995"/>
        <v/>
      </c>
      <c r="AI3526" s="124" t="str">
        <f t="shared" si="996"/>
        <v/>
      </c>
      <c r="AK3526" s="103" t="str">
        <f t="shared" si="997"/>
        <v/>
      </c>
      <c r="AL3526" s="104" t="str">
        <f t="shared" si="998"/>
        <v/>
      </c>
      <c r="AN3526" s="37" t="str">
        <f>IF(AK3526="", "", COUNTIF(AK$11:AK$8010, "&lt;"&amp;AK3526)+1+COUNTIF(AK$11:AK3526, AK3526)-1)</f>
        <v/>
      </c>
      <c r="AO3526" s="37" t="str">
        <f>IF(AL3526="", "", COUNTIF(AL$11:AL$8010, "&gt;"&amp;AL3526)+1+COUNTIF(AL$11:AL3526, AL3526)-1)</f>
        <v/>
      </c>
    </row>
    <row r="3527" spans="1:41" x14ac:dyDescent="0.55000000000000004">
      <c r="A3527" s="5"/>
      <c r="B3527" s="284"/>
      <c r="C3527" s="285"/>
      <c r="D3527" s="286"/>
      <c r="E3527" s="287"/>
      <c r="F3527" s="288"/>
      <c r="G3527" s="5"/>
      <c r="J3527" s="7" t="str">
        <f t="shared" si="981"/>
        <v/>
      </c>
      <c r="K3527" s="48" t="str">
        <f t="shared" si="982"/>
        <v/>
      </c>
      <c r="L3527" s="48" t="str">
        <f t="shared" si="983"/>
        <v/>
      </c>
      <c r="M3527" s="49" t="str">
        <f t="shared" si="984"/>
        <v/>
      </c>
      <c r="U3527" s="103" t="str">
        <f t="shared" si="985"/>
        <v/>
      </c>
      <c r="V3527" s="77" t="str">
        <f t="shared" si="986"/>
        <v/>
      </c>
      <c r="W3527" s="37" t="str">
        <f t="shared" si="987"/>
        <v/>
      </c>
      <c r="X3527" s="7" t="str">
        <f t="shared" si="988"/>
        <v/>
      </c>
      <c r="Y3527" s="37" t="str">
        <f t="shared" si="989"/>
        <v/>
      </c>
      <c r="AA3527" s="54" t="str">
        <f t="shared" si="990"/>
        <v/>
      </c>
      <c r="AC3527" s="121" t="str">
        <f t="shared" si="991"/>
        <v/>
      </c>
      <c r="AD3527" s="111" t="str">
        <f t="shared" si="992"/>
        <v/>
      </c>
      <c r="AE3527" s="122" t="str">
        <f t="shared" si="993"/>
        <v/>
      </c>
      <c r="AF3527" s="123" t="str">
        <f t="shared" si="994"/>
        <v>Qtr 1</v>
      </c>
      <c r="AG3527" s="122" t="str">
        <f t="shared" si="995"/>
        <v/>
      </c>
      <c r="AI3527" s="124" t="str">
        <f t="shared" si="996"/>
        <v/>
      </c>
      <c r="AK3527" s="103" t="str">
        <f t="shared" si="997"/>
        <v/>
      </c>
      <c r="AL3527" s="104" t="str">
        <f t="shared" si="998"/>
        <v/>
      </c>
      <c r="AN3527" s="37" t="str">
        <f>IF(AK3527="", "", COUNTIF(AK$11:AK$8010, "&lt;"&amp;AK3527)+1+COUNTIF(AK$11:AK3527, AK3527)-1)</f>
        <v/>
      </c>
      <c r="AO3527" s="37" t="str">
        <f>IF(AL3527="", "", COUNTIF(AL$11:AL$8010, "&gt;"&amp;AL3527)+1+COUNTIF(AL$11:AL3527, AL3527)-1)</f>
        <v/>
      </c>
    </row>
    <row r="3528" spans="1:41" x14ac:dyDescent="0.55000000000000004">
      <c r="A3528" s="5"/>
      <c r="B3528" s="284"/>
      <c r="C3528" s="285"/>
      <c r="D3528" s="286"/>
      <c r="E3528" s="287"/>
      <c r="F3528" s="288"/>
      <c r="G3528" s="5"/>
      <c r="J3528" s="7" t="str">
        <f t="shared" si="981"/>
        <v/>
      </c>
      <c r="K3528" s="48" t="str">
        <f t="shared" si="982"/>
        <v/>
      </c>
      <c r="L3528" s="48" t="str">
        <f t="shared" si="983"/>
        <v/>
      </c>
      <c r="M3528" s="49" t="str">
        <f t="shared" si="984"/>
        <v/>
      </c>
      <c r="U3528" s="103" t="str">
        <f t="shared" si="985"/>
        <v/>
      </c>
      <c r="V3528" s="77" t="str">
        <f t="shared" si="986"/>
        <v/>
      </c>
      <c r="W3528" s="37" t="str">
        <f t="shared" si="987"/>
        <v/>
      </c>
      <c r="X3528" s="7" t="str">
        <f t="shared" si="988"/>
        <v/>
      </c>
      <c r="Y3528" s="37" t="str">
        <f t="shared" si="989"/>
        <v/>
      </c>
      <c r="AA3528" s="54" t="str">
        <f t="shared" si="990"/>
        <v/>
      </c>
      <c r="AC3528" s="121" t="str">
        <f t="shared" si="991"/>
        <v/>
      </c>
      <c r="AD3528" s="111" t="str">
        <f t="shared" si="992"/>
        <v/>
      </c>
      <c r="AE3528" s="122" t="str">
        <f t="shared" si="993"/>
        <v/>
      </c>
      <c r="AF3528" s="123" t="str">
        <f t="shared" si="994"/>
        <v>Qtr 1</v>
      </c>
      <c r="AG3528" s="122" t="str">
        <f t="shared" si="995"/>
        <v/>
      </c>
      <c r="AI3528" s="124" t="str">
        <f t="shared" si="996"/>
        <v/>
      </c>
      <c r="AK3528" s="103" t="str">
        <f t="shared" si="997"/>
        <v/>
      </c>
      <c r="AL3528" s="104" t="str">
        <f t="shared" si="998"/>
        <v/>
      </c>
      <c r="AN3528" s="37" t="str">
        <f>IF(AK3528="", "", COUNTIF(AK$11:AK$8010, "&lt;"&amp;AK3528)+1+COUNTIF(AK$11:AK3528, AK3528)-1)</f>
        <v/>
      </c>
      <c r="AO3528" s="37" t="str">
        <f>IF(AL3528="", "", COUNTIF(AL$11:AL$8010, "&gt;"&amp;AL3528)+1+COUNTIF(AL$11:AL3528, AL3528)-1)</f>
        <v/>
      </c>
    </row>
    <row r="3529" spans="1:41" x14ac:dyDescent="0.55000000000000004">
      <c r="A3529" s="5"/>
      <c r="B3529" s="284"/>
      <c r="C3529" s="285"/>
      <c r="D3529" s="286"/>
      <c r="E3529" s="287"/>
      <c r="F3529" s="288"/>
      <c r="G3529" s="5"/>
      <c r="J3529" s="7" t="str">
        <f t="shared" si="981"/>
        <v/>
      </c>
      <c r="K3529" s="48" t="str">
        <f t="shared" si="982"/>
        <v/>
      </c>
      <c r="L3529" s="48" t="str">
        <f t="shared" si="983"/>
        <v/>
      </c>
      <c r="M3529" s="49" t="str">
        <f t="shared" si="984"/>
        <v/>
      </c>
      <c r="U3529" s="103" t="str">
        <f t="shared" si="985"/>
        <v/>
      </c>
      <c r="V3529" s="77" t="str">
        <f t="shared" si="986"/>
        <v/>
      </c>
      <c r="W3529" s="37" t="str">
        <f t="shared" si="987"/>
        <v/>
      </c>
      <c r="X3529" s="7" t="str">
        <f t="shared" si="988"/>
        <v/>
      </c>
      <c r="Y3529" s="37" t="str">
        <f t="shared" si="989"/>
        <v/>
      </c>
      <c r="AA3529" s="54" t="str">
        <f t="shared" si="990"/>
        <v/>
      </c>
      <c r="AC3529" s="121" t="str">
        <f t="shared" si="991"/>
        <v/>
      </c>
      <c r="AD3529" s="111" t="str">
        <f t="shared" si="992"/>
        <v/>
      </c>
      <c r="AE3529" s="122" t="str">
        <f t="shared" si="993"/>
        <v/>
      </c>
      <c r="AF3529" s="123" t="str">
        <f t="shared" si="994"/>
        <v>Qtr 1</v>
      </c>
      <c r="AG3529" s="122" t="str">
        <f t="shared" si="995"/>
        <v/>
      </c>
      <c r="AI3529" s="124" t="str">
        <f t="shared" si="996"/>
        <v/>
      </c>
      <c r="AK3529" s="103" t="str">
        <f t="shared" si="997"/>
        <v/>
      </c>
      <c r="AL3529" s="104" t="str">
        <f t="shared" si="998"/>
        <v/>
      </c>
      <c r="AN3529" s="37" t="str">
        <f>IF(AK3529="", "", COUNTIF(AK$11:AK$8010, "&lt;"&amp;AK3529)+1+COUNTIF(AK$11:AK3529, AK3529)-1)</f>
        <v/>
      </c>
      <c r="AO3529" s="37" t="str">
        <f>IF(AL3529="", "", COUNTIF(AL$11:AL$8010, "&gt;"&amp;AL3529)+1+COUNTIF(AL$11:AL3529, AL3529)-1)</f>
        <v/>
      </c>
    </row>
    <row r="3530" spans="1:41" x14ac:dyDescent="0.55000000000000004">
      <c r="A3530" s="5"/>
      <c r="B3530" s="284"/>
      <c r="C3530" s="285"/>
      <c r="D3530" s="286"/>
      <c r="E3530" s="287"/>
      <c r="F3530" s="288"/>
      <c r="G3530" s="5"/>
      <c r="J3530" s="7" t="str">
        <f t="shared" si="981"/>
        <v/>
      </c>
      <c r="K3530" s="48" t="str">
        <f t="shared" si="982"/>
        <v/>
      </c>
      <c r="L3530" s="48" t="str">
        <f t="shared" si="983"/>
        <v/>
      </c>
      <c r="M3530" s="49" t="str">
        <f t="shared" si="984"/>
        <v/>
      </c>
      <c r="U3530" s="103" t="str">
        <f t="shared" si="985"/>
        <v/>
      </c>
      <c r="V3530" s="77" t="str">
        <f t="shared" si="986"/>
        <v/>
      </c>
      <c r="W3530" s="37" t="str">
        <f t="shared" si="987"/>
        <v/>
      </c>
      <c r="X3530" s="7" t="str">
        <f t="shared" si="988"/>
        <v/>
      </c>
      <c r="Y3530" s="37" t="str">
        <f t="shared" si="989"/>
        <v/>
      </c>
      <c r="AA3530" s="54" t="str">
        <f t="shared" si="990"/>
        <v/>
      </c>
      <c r="AC3530" s="121" t="str">
        <f t="shared" si="991"/>
        <v/>
      </c>
      <c r="AD3530" s="111" t="str">
        <f t="shared" si="992"/>
        <v/>
      </c>
      <c r="AE3530" s="122" t="str">
        <f t="shared" si="993"/>
        <v/>
      </c>
      <c r="AF3530" s="123" t="str">
        <f t="shared" si="994"/>
        <v>Qtr 1</v>
      </c>
      <c r="AG3530" s="122" t="str">
        <f t="shared" si="995"/>
        <v/>
      </c>
      <c r="AI3530" s="124" t="str">
        <f t="shared" si="996"/>
        <v/>
      </c>
      <c r="AK3530" s="103" t="str">
        <f t="shared" si="997"/>
        <v/>
      </c>
      <c r="AL3530" s="104" t="str">
        <f t="shared" si="998"/>
        <v/>
      </c>
      <c r="AN3530" s="37" t="str">
        <f>IF(AK3530="", "", COUNTIF(AK$11:AK$8010, "&lt;"&amp;AK3530)+1+COUNTIF(AK$11:AK3530, AK3530)-1)</f>
        <v/>
      </c>
      <c r="AO3530" s="37" t="str">
        <f>IF(AL3530="", "", COUNTIF(AL$11:AL$8010, "&gt;"&amp;AL3530)+1+COUNTIF(AL$11:AL3530, AL3530)-1)</f>
        <v/>
      </c>
    </row>
    <row r="3531" spans="1:41" x14ac:dyDescent="0.55000000000000004">
      <c r="A3531" s="5"/>
      <c r="B3531" s="284"/>
      <c r="C3531" s="285"/>
      <c r="D3531" s="286"/>
      <c r="E3531" s="287"/>
      <c r="F3531" s="288"/>
      <c r="G3531" s="5"/>
      <c r="J3531" s="7" t="str">
        <f t="shared" si="981"/>
        <v/>
      </c>
      <c r="K3531" s="48" t="str">
        <f t="shared" si="982"/>
        <v/>
      </c>
      <c r="L3531" s="48" t="str">
        <f t="shared" si="983"/>
        <v/>
      </c>
      <c r="M3531" s="49" t="str">
        <f t="shared" si="984"/>
        <v/>
      </c>
      <c r="U3531" s="103" t="str">
        <f t="shared" si="985"/>
        <v/>
      </c>
      <c r="V3531" s="77" t="str">
        <f t="shared" si="986"/>
        <v/>
      </c>
      <c r="W3531" s="37" t="str">
        <f t="shared" si="987"/>
        <v/>
      </c>
      <c r="X3531" s="7" t="str">
        <f t="shared" si="988"/>
        <v/>
      </c>
      <c r="Y3531" s="37" t="str">
        <f t="shared" si="989"/>
        <v/>
      </c>
      <c r="AA3531" s="54" t="str">
        <f t="shared" si="990"/>
        <v/>
      </c>
      <c r="AC3531" s="121" t="str">
        <f t="shared" si="991"/>
        <v/>
      </c>
      <c r="AD3531" s="111" t="str">
        <f t="shared" si="992"/>
        <v/>
      </c>
      <c r="AE3531" s="122" t="str">
        <f t="shared" si="993"/>
        <v/>
      </c>
      <c r="AF3531" s="123" t="str">
        <f t="shared" si="994"/>
        <v>Qtr 1</v>
      </c>
      <c r="AG3531" s="122" t="str">
        <f t="shared" si="995"/>
        <v/>
      </c>
      <c r="AI3531" s="124" t="str">
        <f t="shared" si="996"/>
        <v/>
      </c>
      <c r="AK3531" s="103" t="str">
        <f t="shared" si="997"/>
        <v/>
      </c>
      <c r="AL3531" s="104" t="str">
        <f t="shared" si="998"/>
        <v/>
      </c>
      <c r="AN3531" s="37" t="str">
        <f>IF(AK3531="", "", COUNTIF(AK$11:AK$8010, "&lt;"&amp;AK3531)+1+COUNTIF(AK$11:AK3531, AK3531)-1)</f>
        <v/>
      </c>
      <c r="AO3531" s="37" t="str">
        <f>IF(AL3531="", "", COUNTIF(AL$11:AL$8010, "&gt;"&amp;AL3531)+1+COUNTIF(AL$11:AL3531, AL3531)-1)</f>
        <v/>
      </c>
    </row>
    <row r="3532" spans="1:41" x14ac:dyDescent="0.55000000000000004">
      <c r="A3532" s="5"/>
      <c r="B3532" s="284"/>
      <c r="C3532" s="285"/>
      <c r="D3532" s="286"/>
      <c r="E3532" s="287"/>
      <c r="F3532" s="288"/>
      <c r="G3532" s="5"/>
      <c r="J3532" s="7" t="str">
        <f t="shared" ref="J3532:J3595" si="999">IF(B3532="", "", IF(OR(B3532&lt;$O$4, B3532&gt;$O$5), "X", ""))</f>
        <v/>
      </c>
      <c r="K3532" s="48" t="str">
        <f t="shared" ref="K3532:K3595" si="1000">IF(C3532="", "", IF(COUNTIF($O$10:$O$510, C3532)=0, "X", ""))</f>
        <v/>
      </c>
      <c r="L3532" s="48" t="str">
        <f t="shared" ref="L3532:L3595" si="1001">IF(D3532="", "", IF(COUNTIF($Q$10:$Q$15, D3532)=0, "X", ""))</f>
        <v/>
      </c>
      <c r="M3532" s="49" t="str">
        <f t="shared" ref="M3532:M3595" si="1002">IF(E3532="", "", IF(COUNTIF($S$10:$S$20, E3532)=0, "X", ""))</f>
        <v/>
      </c>
      <c r="U3532" s="103" t="str">
        <f t="shared" ref="U3532:U3595" si="1003">IF($Q$4="", "", IF($C3532=$Q$4, IF($E3532&lt;0, $E3532, ""), ""))</f>
        <v/>
      </c>
      <c r="V3532" s="77" t="str">
        <f t="shared" ref="V3532:V3595" si="1004">IF($Q$4="", "", IF($C3532=$Q$4, IF($E3532&gt;0, $E3532, ""), ""))</f>
        <v/>
      </c>
      <c r="W3532" s="37" t="str">
        <f t="shared" ref="W3532:W3595" si="1005">IF($Q$4="", "", IF($C3532=$Q$4, IF($B3532="", "", TEXT($B3532, "mmm yyyy")), ""))</f>
        <v/>
      </c>
      <c r="X3532" s="7" t="str">
        <f t="shared" ref="X3532:X3595" si="1006">IF(OR($Q$4="", $B3532=""), "", IF($C3532=$Q$4, IF(AND($B3532&gt;=$V$2, $B3532&lt;=$W$2), $U$2, IF(AND($B3532&gt;=$V$3, $B3532&lt;=$W$3), $U$3, IF(AND($B3532&gt;=$V$4, $B3532&lt;=$W$4), $U$4, IF(AND($B3532&gt;=$V$5, $B3532&lt;=$W$5), $U$5, "")))), ""))</f>
        <v/>
      </c>
      <c r="Y3532" s="37" t="str">
        <f t="shared" ref="Y3532:Y3595" si="1007">IF($Q$4="", "", IF($C3532=$Q$4, IF($D3532="", "", $D3532), ""))</f>
        <v/>
      </c>
      <c r="AA3532" s="54" t="str">
        <f t="shared" ref="AA3532:AA3595" si="1008">IF(OR($X3532="", $Y3532=""), "", CONCATENATE($Y3532, " - ", $X3532))</f>
        <v/>
      </c>
      <c r="AC3532" s="121" t="str">
        <f t="shared" ref="AC3532:AC3595" si="1009">IF($E3532&lt;0, $E3532, "")</f>
        <v/>
      </c>
      <c r="AD3532" s="111" t="str">
        <f t="shared" ref="AD3532:AD3595" si="1010">IF($E3532&gt;0, $E3532, "")</f>
        <v/>
      </c>
      <c r="AE3532" s="122" t="str">
        <f t="shared" ref="AE3532:AE3595" si="1011">IF($B3532="", "", TEXT($B3532, "mmm yyyy"))</f>
        <v/>
      </c>
      <c r="AF3532" s="123" t="str">
        <f t="shared" ref="AF3532:AF3595" si="1012">IF(AND($B3532&gt;=$V$2, $B3532&lt;=$W$2), $U$2, IF(AND($B3532&gt;=$V$3, $B3532&lt;=$W$3), $U$3, IF(AND($B3532&gt;=$V$4, $B3532&lt;=$W$4), $U$4, IF(AND($B3532&gt;=$V$5, $B3532&lt;=$W$5), $U$5, ""))))</f>
        <v>Qtr 1</v>
      </c>
      <c r="AG3532" s="122" t="str">
        <f t="shared" ref="AG3532:AG3595" si="1013">IF($D3532="", "", $D3532)</f>
        <v/>
      </c>
      <c r="AI3532" s="124" t="str">
        <f t="shared" ref="AI3532:AI3595" si="1014">IF(OR($AF3532="", $AG3532=""), "", CONCATENATE($AG3532, " - ", $AF3532))</f>
        <v/>
      </c>
      <c r="AK3532" s="103" t="str">
        <f t="shared" ref="AK3532:AK3595" si="1015">IF($AK$7="", U3532, IF($AK$7=$X3532, U3532, ""))</f>
        <v/>
      </c>
      <c r="AL3532" s="104" t="str">
        <f t="shared" ref="AL3532:AL3595" si="1016">IF($AK$7="", V3532, IF($AK$7=$X3532, V3532, ""))</f>
        <v/>
      </c>
      <c r="AN3532" s="37" t="str">
        <f>IF(AK3532="", "", COUNTIF(AK$11:AK$8010, "&lt;"&amp;AK3532)+1+COUNTIF(AK$11:AK3532, AK3532)-1)</f>
        <v/>
      </c>
      <c r="AO3532" s="37" t="str">
        <f>IF(AL3532="", "", COUNTIF(AL$11:AL$8010, "&gt;"&amp;AL3532)+1+COUNTIF(AL$11:AL3532, AL3532)-1)</f>
        <v/>
      </c>
    </row>
    <row r="3533" spans="1:41" x14ac:dyDescent="0.55000000000000004">
      <c r="A3533" s="5"/>
      <c r="B3533" s="284"/>
      <c r="C3533" s="285"/>
      <c r="D3533" s="286"/>
      <c r="E3533" s="287"/>
      <c r="F3533" s="288"/>
      <c r="G3533" s="5"/>
      <c r="J3533" s="7" t="str">
        <f t="shared" si="999"/>
        <v/>
      </c>
      <c r="K3533" s="48" t="str">
        <f t="shared" si="1000"/>
        <v/>
      </c>
      <c r="L3533" s="48" t="str">
        <f t="shared" si="1001"/>
        <v/>
      </c>
      <c r="M3533" s="49" t="str">
        <f t="shared" si="1002"/>
        <v/>
      </c>
      <c r="U3533" s="103" t="str">
        <f t="shared" si="1003"/>
        <v/>
      </c>
      <c r="V3533" s="77" t="str">
        <f t="shared" si="1004"/>
        <v/>
      </c>
      <c r="W3533" s="37" t="str">
        <f t="shared" si="1005"/>
        <v/>
      </c>
      <c r="X3533" s="7" t="str">
        <f t="shared" si="1006"/>
        <v/>
      </c>
      <c r="Y3533" s="37" t="str">
        <f t="shared" si="1007"/>
        <v/>
      </c>
      <c r="AA3533" s="54" t="str">
        <f t="shared" si="1008"/>
        <v/>
      </c>
      <c r="AC3533" s="121" t="str">
        <f t="shared" si="1009"/>
        <v/>
      </c>
      <c r="AD3533" s="111" t="str">
        <f t="shared" si="1010"/>
        <v/>
      </c>
      <c r="AE3533" s="122" t="str">
        <f t="shared" si="1011"/>
        <v/>
      </c>
      <c r="AF3533" s="123" t="str">
        <f t="shared" si="1012"/>
        <v>Qtr 1</v>
      </c>
      <c r="AG3533" s="122" t="str">
        <f t="shared" si="1013"/>
        <v/>
      </c>
      <c r="AI3533" s="124" t="str">
        <f t="shared" si="1014"/>
        <v/>
      </c>
      <c r="AK3533" s="103" t="str">
        <f t="shared" si="1015"/>
        <v/>
      </c>
      <c r="AL3533" s="104" t="str">
        <f t="shared" si="1016"/>
        <v/>
      </c>
      <c r="AN3533" s="37" t="str">
        <f>IF(AK3533="", "", COUNTIF(AK$11:AK$8010, "&lt;"&amp;AK3533)+1+COUNTIF(AK$11:AK3533, AK3533)-1)</f>
        <v/>
      </c>
      <c r="AO3533" s="37" t="str">
        <f>IF(AL3533="", "", COUNTIF(AL$11:AL$8010, "&gt;"&amp;AL3533)+1+COUNTIF(AL$11:AL3533, AL3533)-1)</f>
        <v/>
      </c>
    </row>
    <row r="3534" spans="1:41" x14ac:dyDescent="0.55000000000000004">
      <c r="A3534" s="5"/>
      <c r="B3534" s="284"/>
      <c r="C3534" s="285"/>
      <c r="D3534" s="286"/>
      <c r="E3534" s="287"/>
      <c r="F3534" s="288"/>
      <c r="G3534" s="5"/>
      <c r="J3534" s="7" t="str">
        <f t="shared" si="999"/>
        <v/>
      </c>
      <c r="K3534" s="48" t="str">
        <f t="shared" si="1000"/>
        <v/>
      </c>
      <c r="L3534" s="48" t="str">
        <f t="shared" si="1001"/>
        <v/>
      </c>
      <c r="M3534" s="49" t="str">
        <f t="shared" si="1002"/>
        <v/>
      </c>
      <c r="U3534" s="103" t="str">
        <f t="shared" si="1003"/>
        <v/>
      </c>
      <c r="V3534" s="77" t="str">
        <f t="shared" si="1004"/>
        <v/>
      </c>
      <c r="W3534" s="37" t="str">
        <f t="shared" si="1005"/>
        <v/>
      </c>
      <c r="X3534" s="7" t="str">
        <f t="shared" si="1006"/>
        <v/>
      </c>
      <c r="Y3534" s="37" t="str">
        <f t="shared" si="1007"/>
        <v/>
      </c>
      <c r="AA3534" s="54" t="str">
        <f t="shared" si="1008"/>
        <v/>
      </c>
      <c r="AC3534" s="121" t="str">
        <f t="shared" si="1009"/>
        <v/>
      </c>
      <c r="AD3534" s="111" t="str">
        <f t="shared" si="1010"/>
        <v/>
      </c>
      <c r="AE3534" s="122" t="str">
        <f t="shared" si="1011"/>
        <v/>
      </c>
      <c r="AF3534" s="123" t="str">
        <f t="shared" si="1012"/>
        <v>Qtr 1</v>
      </c>
      <c r="AG3534" s="122" t="str">
        <f t="shared" si="1013"/>
        <v/>
      </c>
      <c r="AI3534" s="124" t="str">
        <f t="shared" si="1014"/>
        <v/>
      </c>
      <c r="AK3534" s="103" t="str">
        <f t="shared" si="1015"/>
        <v/>
      </c>
      <c r="AL3534" s="104" t="str">
        <f t="shared" si="1016"/>
        <v/>
      </c>
      <c r="AN3534" s="37" t="str">
        <f>IF(AK3534="", "", COUNTIF(AK$11:AK$8010, "&lt;"&amp;AK3534)+1+COUNTIF(AK$11:AK3534, AK3534)-1)</f>
        <v/>
      </c>
      <c r="AO3534" s="37" t="str">
        <f>IF(AL3534="", "", COUNTIF(AL$11:AL$8010, "&gt;"&amp;AL3534)+1+COUNTIF(AL$11:AL3534, AL3534)-1)</f>
        <v/>
      </c>
    </row>
    <row r="3535" spans="1:41" x14ac:dyDescent="0.55000000000000004">
      <c r="A3535" s="5"/>
      <c r="B3535" s="284"/>
      <c r="C3535" s="285"/>
      <c r="D3535" s="286"/>
      <c r="E3535" s="287"/>
      <c r="F3535" s="288"/>
      <c r="G3535" s="5"/>
      <c r="J3535" s="7" t="str">
        <f t="shared" si="999"/>
        <v/>
      </c>
      <c r="K3535" s="48" t="str">
        <f t="shared" si="1000"/>
        <v/>
      </c>
      <c r="L3535" s="48" t="str">
        <f t="shared" si="1001"/>
        <v/>
      </c>
      <c r="M3535" s="49" t="str">
        <f t="shared" si="1002"/>
        <v/>
      </c>
      <c r="U3535" s="103" t="str">
        <f t="shared" si="1003"/>
        <v/>
      </c>
      <c r="V3535" s="77" t="str">
        <f t="shared" si="1004"/>
        <v/>
      </c>
      <c r="W3535" s="37" t="str">
        <f t="shared" si="1005"/>
        <v/>
      </c>
      <c r="X3535" s="7" t="str">
        <f t="shared" si="1006"/>
        <v/>
      </c>
      <c r="Y3535" s="37" t="str">
        <f t="shared" si="1007"/>
        <v/>
      </c>
      <c r="AA3535" s="54" t="str">
        <f t="shared" si="1008"/>
        <v/>
      </c>
      <c r="AC3535" s="121" t="str">
        <f t="shared" si="1009"/>
        <v/>
      </c>
      <c r="AD3535" s="111" t="str">
        <f t="shared" si="1010"/>
        <v/>
      </c>
      <c r="AE3535" s="122" t="str">
        <f t="shared" si="1011"/>
        <v/>
      </c>
      <c r="AF3535" s="123" t="str">
        <f t="shared" si="1012"/>
        <v>Qtr 1</v>
      </c>
      <c r="AG3535" s="122" t="str">
        <f t="shared" si="1013"/>
        <v/>
      </c>
      <c r="AI3535" s="124" t="str">
        <f t="shared" si="1014"/>
        <v/>
      </c>
      <c r="AK3535" s="103" t="str">
        <f t="shared" si="1015"/>
        <v/>
      </c>
      <c r="AL3535" s="104" t="str">
        <f t="shared" si="1016"/>
        <v/>
      </c>
      <c r="AN3535" s="37" t="str">
        <f>IF(AK3535="", "", COUNTIF(AK$11:AK$8010, "&lt;"&amp;AK3535)+1+COUNTIF(AK$11:AK3535, AK3535)-1)</f>
        <v/>
      </c>
      <c r="AO3535" s="37" t="str">
        <f>IF(AL3535="", "", COUNTIF(AL$11:AL$8010, "&gt;"&amp;AL3535)+1+COUNTIF(AL$11:AL3535, AL3535)-1)</f>
        <v/>
      </c>
    </row>
    <row r="3536" spans="1:41" x14ac:dyDescent="0.55000000000000004">
      <c r="A3536" s="5"/>
      <c r="B3536" s="284"/>
      <c r="C3536" s="285"/>
      <c r="D3536" s="286"/>
      <c r="E3536" s="287"/>
      <c r="F3536" s="288"/>
      <c r="G3536" s="5"/>
      <c r="J3536" s="7" t="str">
        <f t="shared" si="999"/>
        <v/>
      </c>
      <c r="K3536" s="48" t="str">
        <f t="shared" si="1000"/>
        <v/>
      </c>
      <c r="L3536" s="48" t="str">
        <f t="shared" si="1001"/>
        <v/>
      </c>
      <c r="M3536" s="49" t="str">
        <f t="shared" si="1002"/>
        <v/>
      </c>
      <c r="U3536" s="103" t="str">
        <f t="shared" si="1003"/>
        <v/>
      </c>
      <c r="V3536" s="77" t="str">
        <f t="shared" si="1004"/>
        <v/>
      </c>
      <c r="W3536" s="37" t="str">
        <f t="shared" si="1005"/>
        <v/>
      </c>
      <c r="X3536" s="7" t="str">
        <f t="shared" si="1006"/>
        <v/>
      </c>
      <c r="Y3536" s="37" t="str">
        <f t="shared" si="1007"/>
        <v/>
      </c>
      <c r="AA3536" s="54" t="str">
        <f t="shared" si="1008"/>
        <v/>
      </c>
      <c r="AC3536" s="121" t="str">
        <f t="shared" si="1009"/>
        <v/>
      </c>
      <c r="AD3536" s="111" t="str">
        <f t="shared" si="1010"/>
        <v/>
      </c>
      <c r="AE3536" s="122" t="str">
        <f t="shared" si="1011"/>
        <v/>
      </c>
      <c r="AF3536" s="123" t="str">
        <f t="shared" si="1012"/>
        <v>Qtr 1</v>
      </c>
      <c r="AG3536" s="122" t="str">
        <f t="shared" si="1013"/>
        <v/>
      </c>
      <c r="AI3536" s="124" t="str">
        <f t="shared" si="1014"/>
        <v/>
      </c>
      <c r="AK3536" s="103" t="str">
        <f t="shared" si="1015"/>
        <v/>
      </c>
      <c r="AL3536" s="104" t="str">
        <f t="shared" si="1016"/>
        <v/>
      </c>
      <c r="AN3536" s="37" t="str">
        <f>IF(AK3536="", "", COUNTIF(AK$11:AK$8010, "&lt;"&amp;AK3536)+1+COUNTIF(AK$11:AK3536, AK3536)-1)</f>
        <v/>
      </c>
      <c r="AO3536" s="37" t="str">
        <f>IF(AL3536="", "", COUNTIF(AL$11:AL$8010, "&gt;"&amp;AL3536)+1+COUNTIF(AL$11:AL3536, AL3536)-1)</f>
        <v/>
      </c>
    </row>
    <row r="3537" spans="1:41" x14ac:dyDescent="0.55000000000000004">
      <c r="A3537" s="5"/>
      <c r="B3537" s="284"/>
      <c r="C3537" s="285"/>
      <c r="D3537" s="286"/>
      <c r="E3537" s="287"/>
      <c r="F3537" s="288"/>
      <c r="G3537" s="5"/>
      <c r="J3537" s="7" t="str">
        <f t="shared" si="999"/>
        <v/>
      </c>
      <c r="K3537" s="48" t="str">
        <f t="shared" si="1000"/>
        <v/>
      </c>
      <c r="L3537" s="48" t="str">
        <f t="shared" si="1001"/>
        <v/>
      </c>
      <c r="M3537" s="49" t="str">
        <f t="shared" si="1002"/>
        <v/>
      </c>
      <c r="U3537" s="103" t="str">
        <f t="shared" si="1003"/>
        <v/>
      </c>
      <c r="V3537" s="77" t="str">
        <f t="shared" si="1004"/>
        <v/>
      </c>
      <c r="W3537" s="37" t="str">
        <f t="shared" si="1005"/>
        <v/>
      </c>
      <c r="X3537" s="7" t="str">
        <f t="shared" si="1006"/>
        <v/>
      </c>
      <c r="Y3537" s="37" t="str">
        <f t="shared" si="1007"/>
        <v/>
      </c>
      <c r="AA3537" s="54" t="str">
        <f t="shared" si="1008"/>
        <v/>
      </c>
      <c r="AC3537" s="121" t="str">
        <f t="shared" si="1009"/>
        <v/>
      </c>
      <c r="AD3537" s="111" t="str">
        <f t="shared" si="1010"/>
        <v/>
      </c>
      <c r="AE3537" s="122" t="str">
        <f t="shared" si="1011"/>
        <v/>
      </c>
      <c r="AF3537" s="123" t="str">
        <f t="shared" si="1012"/>
        <v>Qtr 1</v>
      </c>
      <c r="AG3537" s="122" t="str">
        <f t="shared" si="1013"/>
        <v/>
      </c>
      <c r="AI3537" s="124" t="str">
        <f t="shared" si="1014"/>
        <v/>
      </c>
      <c r="AK3537" s="103" t="str">
        <f t="shared" si="1015"/>
        <v/>
      </c>
      <c r="AL3537" s="104" t="str">
        <f t="shared" si="1016"/>
        <v/>
      </c>
      <c r="AN3537" s="37" t="str">
        <f>IF(AK3537="", "", COUNTIF(AK$11:AK$8010, "&lt;"&amp;AK3537)+1+COUNTIF(AK$11:AK3537, AK3537)-1)</f>
        <v/>
      </c>
      <c r="AO3537" s="37" t="str">
        <f>IF(AL3537="", "", COUNTIF(AL$11:AL$8010, "&gt;"&amp;AL3537)+1+COUNTIF(AL$11:AL3537, AL3537)-1)</f>
        <v/>
      </c>
    </row>
    <row r="3538" spans="1:41" x14ac:dyDescent="0.55000000000000004">
      <c r="A3538" s="5"/>
      <c r="B3538" s="284"/>
      <c r="C3538" s="285"/>
      <c r="D3538" s="286"/>
      <c r="E3538" s="287"/>
      <c r="F3538" s="288"/>
      <c r="G3538" s="5"/>
      <c r="J3538" s="7" t="str">
        <f t="shared" si="999"/>
        <v/>
      </c>
      <c r="K3538" s="48" t="str">
        <f t="shared" si="1000"/>
        <v/>
      </c>
      <c r="L3538" s="48" t="str">
        <f t="shared" si="1001"/>
        <v/>
      </c>
      <c r="M3538" s="49" t="str">
        <f t="shared" si="1002"/>
        <v/>
      </c>
      <c r="U3538" s="103" t="str">
        <f t="shared" si="1003"/>
        <v/>
      </c>
      <c r="V3538" s="77" t="str">
        <f t="shared" si="1004"/>
        <v/>
      </c>
      <c r="W3538" s="37" t="str">
        <f t="shared" si="1005"/>
        <v/>
      </c>
      <c r="X3538" s="7" t="str">
        <f t="shared" si="1006"/>
        <v/>
      </c>
      <c r="Y3538" s="37" t="str">
        <f t="shared" si="1007"/>
        <v/>
      </c>
      <c r="AA3538" s="54" t="str">
        <f t="shared" si="1008"/>
        <v/>
      </c>
      <c r="AC3538" s="121" t="str">
        <f t="shared" si="1009"/>
        <v/>
      </c>
      <c r="AD3538" s="111" t="str">
        <f t="shared" si="1010"/>
        <v/>
      </c>
      <c r="AE3538" s="122" t="str">
        <f t="shared" si="1011"/>
        <v/>
      </c>
      <c r="AF3538" s="123" t="str">
        <f t="shared" si="1012"/>
        <v>Qtr 1</v>
      </c>
      <c r="AG3538" s="122" t="str">
        <f t="shared" si="1013"/>
        <v/>
      </c>
      <c r="AI3538" s="124" t="str">
        <f t="shared" si="1014"/>
        <v/>
      </c>
      <c r="AK3538" s="103" t="str">
        <f t="shared" si="1015"/>
        <v/>
      </c>
      <c r="AL3538" s="104" t="str">
        <f t="shared" si="1016"/>
        <v/>
      </c>
      <c r="AN3538" s="37" t="str">
        <f>IF(AK3538="", "", COUNTIF(AK$11:AK$8010, "&lt;"&amp;AK3538)+1+COUNTIF(AK$11:AK3538, AK3538)-1)</f>
        <v/>
      </c>
      <c r="AO3538" s="37" t="str">
        <f>IF(AL3538="", "", COUNTIF(AL$11:AL$8010, "&gt;"&amp;AL3538)+1+COUNTIF(AL$11:AL3538, AL3538)-1)</f>
        <v/>
      </c>
    </row>
    <row r="3539" spans="1:41" x14ac:dyDescent="0.55000000000000004">
      <c r="A3539" s="5"/>
      <c r="B3539" s="284"/>
      <c r="C3539" s="285"/>
      <c r="D3539" s="286"/>
      <c r="E3539" s="287"/>
      <c r="F3539" s="288"/>
      <c r="G3539" s="5"/>
      <c r="J3539" s="7" t="str">
        <f t="shared" si="999"/>
        <v/>
      </c>
      <c r="K3539" s="48" t="str">
        <f t="shared" si="1000"/>
        <v/>
      </c>
      <c r="L3539" s="48" t="str">
        <f t="shared" si="1001"/>
        <v/>
      </c>
      <c r="M3539" s="49" t="str">
        <f t="shared" si="1002"/>
        <v/>
      </c>
      <c r="U3539" s="103" t="str">
        <f t="shared" si="1003"/>
        <v/>
      </c>
      <c r="V3539" s="77" t="str">
        <f t="shared" si="1004"/>
        <v/>
      </c>
      <c r="W3539" s="37" t="str">
        <f t="shared" si="1005"/>
        <v/>
      </c>
      <c r="X3539" s="7" t="str">
        <f t="shared" si="1006"/>
        <v/>
      </c>
      <c r="Y3539" s="37" t="str">
        <f t="shared" si="1007"/>
        <v/>
      </c>
      <c r="AA3539" s="54" t="str">
        <f t="shared" si="1008"/>
        <v/>
      </c>
      <c r="AC3539" s="121" t="str">
        <f t="shared" si="1009"/>
        <v/>
      </c>
      <c r="AD3539" s="111" t="str">
        <f t="shared" si="1010"/>
        <v/>
      </c>
      <c r="AE3539" s="122" t="str">
        <f t="shared" si="1011"/>
        <v/>
      </c>
      <c r="AF3539" s="123" t="str">
        <f t="shared" si="1012"/>
        <v>Qtr 1</v>
      </c>
      <c r="AG3539" s="122" t="str">
        <f t="shared" si="1013"/>
        <v/>
      </c>
      <c r="AI3539" s="124" t="str">
        <f t="shared" si="1014"/>
        <v/>
      </c>
      <c r="AK3539" s="103" t="str">
        <f t="shared" si="1015"/>
        <v/>
      </c>
      <c r="AL3539" s="104" t="str">
        <f t="shared" si="1016"/>
        <v/>
      </c>
      <c r="AN3539" s="37" t="str">
        <f>IF(AK3539="", "", COUNTIF(AK$11:AK$8010, "&lt;"&amp;AK3539)+1+COUNTIF(AK$11:AK3539, AK3539)-1)</f>
        <v/>
      </c>
      <c r="AO3539" s="37" t="str">
        <f>IF(AL3539="", "", COUNTIF(AL$11:AL$8010, "&gt;"&amp;AL3539)+1+COUNTIF(AL$11:AL3539, AL3539)-1)</f>
        <v/>
      </c>
    </row>
    <row r="3540" spans="1:41" x14ac:dyDescent="0.55000000000000004">
      <c r="A3540" s="5"/>
      <c r="B3540" s="284"/>
      <c r="C3540" s="285"/>
      <c r="D3540" s="286"/>
      <c r="E3540" s="287"/>
      <c r="F3540" s="288"/>
      <c r="G3540" s="5"/>
      <c r="J3540" s="7" t="str">
        <f t="shared" si="999"/>
        <v/>
      </c>
      <c r="K3540" s="48" t="str">
        <f t="shared" si="1000"/>
        <v/>
      </c>
      <c r="L3540" s="48" t="str">
        <f t="shared" si="1001"/>
        <v/>
      </c>
      <c r="M3540" s="49" t="str">
        <f t="shared" si="1002"/>
        <v/>
      </c>
      <c r="U3540" s="103" t="str">
        <f t="shared" si="1003"/>
        <v/>
      </c>
      <c r="V3540" s="77" t="str">
        <f t="shared" si="1004"/>
        <v/>
      </c>
      <c r="W3540" s="37" t="str">
        <f t="shared" si="1005"/>
        <v/>
      </c>
      <c r="X3540" s="7" t="str">
        <f t="shared" si="1006"/>
        <v/>
      </c>
      <c r="Y3540" s="37" t="str">
        <f t="shared" si="1007"/>
        <v/>
      </c>
      <c r="AA3540" s="54" t="str">
        <f t="shared" si="1008"/>
        <v/>
      </c>
      <c r="AC3540" s="121" t="str">
        <f t="shared" si="1009"/>
        <v/>
      </c>
      <c r="AD3540" s="111" t="str">
        <f t="shared" si="1010"/>
        <v/>
      </c>
      <c r="AE3540" s="122" t="str">
        <f t="shared" si="1011"/>
        <v/>
      </c>
      <c r="AF3540" s="123" t="str">
        <f t="shared" si="1012"/>
        <v>Qtr 1</v>
      </c>
      <c r="AG3540" s="122" t="str">
        <f t="shared" si="1013"/>
        <v/>
      </c>
      <c r="AI3540" s="124" t="str">
        <f t="shared" si="1014"/>
        <v/>
      </c>
      <c r="AK3540" s="103" t="str">
        <f t="shared" si="1015"/>
        <v/>
      </c>
      <c r="AL3540" s="104" t="str">
        <f t="shared" si="1016"/>
        <v/>
      </c>
      <c r="AN3540" s="37" t="str">
        <f>IF(AK3540="", "", COUNTIF(AK$11:AK$8010, "&lt;"&amp;AK3540)+1+COUNTIF(AK$11:AK3540, AK3540)-1)</f>
        <v/>
      </c>
      <c r="AO3540" s="37" t="str">
        <f>IF(AL3540="", "", COUNTIF(AL$11:AL$8010, "&gt;"&amp;AL3540)+1+COUNTIF(AL$11:AL3540, AL3540)-1)</f>
        <v/>
      </c>
    </row>
    <row r="3541" spans="1:41" x14ac:dyDescent="0.55000000000000004">
      <c r="A3541" s="5"/>
      <c r="B3541" s="284"/>
      <c r="C3541" s="285"/>
      <c r="D3541" s="286"/>
      <c r="E3541" s="287"/>
      <c r="F3541" s="288"/>
      <c r="G3541" s="5"/>
      <c r="J3541" s="7" t="str">
        <f t="shared" si="999"/>
        <v/>
      </c>
      <c r="K3541" s="48" t="str">
        <f t="shared" si="1000"/>
        <v/>
      </c>
      <c r="L3541" s="48" t="str">
        <f t="shared" si="1001"/>
        <v/>
      </c>
      <c r="M3541" s="49" t="str">
        <f t="shared" si="1002"/>
        <v/>
      </c>
      <c r="U3541" s="103" t="str">
        <f t="shared" si="1003"/>
        <v/>
      </c>
      <c r="V3541" s="77" t="str">
        <f t="shared" si="1004"/>
        <v/>
      </c>
      <c r="W3541" s="37" t="str">
        <f t="shared" si="1005"/>
        <v/>
      </c>
      <c r="X3541" s="7" t="str">
        <f t="shared" si="1006"/>
        <v/>
      </c>
      <c r="Y3541" s="37" t="str">
        <f t="shared" si="1007"/>
        <v/>
      </c>
      <c r="AA3541" s="54" t="str">
        <f t="shared" si="1008"/>
        <v/>
      </c>
      <c r="AC3541" s="121" t="str">
        <f t="shared" si="1009"/>
        <v/>
      </c>
      <c r="AD3541" s="111" t="str">
        <f t="shared" si="1010"/>
        <v/>
      </c>
      <c r="AE3541" s="122" t="str">
        <f t="shared" si="1011"/>
        <v/>
      </c>
      <c r="AF3541" s="123" t="str">
        <f t="shared" si="1012"/>
        <v>Qtr 1</v>
      </c>
      <c r="AG3541" s="122" t="str">
        <f t="shared" si="1013"/>
        <v/>
      </c>
      <c r="AI3541" s="124" t="str">
        <f t="shared" si="1014"/>
        <v/>
      </c>
      <c r="AK3541" s="103" t="str">
        <f t="shared" si="1015"/>
        <v/>
      </c>
      <c r="AL3541" s="104" t="str">
        <f t="shared" si="1016"/>
        <v/>
      </c>
      <c r="AN3541" s="37" t="str">
        <f>IF(AK3541="", "", COUNTIF(AK$11:AK$8010, "&lt;"&amp;AK3541)+1+COUNTIF(AK$11:AK3541, AK3541)-1)</f>
        <v/>
      </c>
      <c r="AO3541" s="37" t="str">
        <f>IF(AL3541="", "", COUNTIF(AL$11:AL$8010, "&gt;"&amp;AL3541)+1+COUNTIF(AL$11:AL3541, AL3541)-1)</f>
        <v/>
      </c>
    </row>
    <row r="3542" spans="1:41" x14ac:dyDescent="0.55000000000000004">
      <c r="A3542" s="5"/>
      <c r="B3542" s="284"/>
      <c r="C3542" s="285"/>
      <c r="D3542" s="286"/>
      <c r="E3542" s="287"/>
      <c r="F3542" s="288"/>
      <c r="G3542" s="5"/>
      <c r="J3542" s="7" t="str">
        <f t="shared" si="999"/>
        <v/>
      </c>
      <c r="K3542" s="48" t="str">
        <f t="shared" si="1000"/>
        <v/>
      </c>
      <c r="L3542" s="48" t="str">
        <f t="shared" si="1001"/>
        <v/>
      </c>
      <c r="M3542" s="49" t="str">
        <f t="shared" si="1002"/>
        <v/>
      </c>
      <c r="U3542" s="103" t="str">
        <f t="shared" si="1003"/>
        <v/>
      </c>
      <c r="V3542" s="77" t="str">
        <f t="shared" si="1004"/>
        <v/>
      </c>
      <c r="W3542" s="37" t="str">
        <f t="shared" si="1005"/>
        <v/>
      </c>
      <c r="X3542" s="7" t="str">
        <f t="shared" si="1006"/>
        <v/>
      </c>
      <c r="Y3542" s="37" t="str">
        <f t="shared" si="1007"/>
        <v/>
      </c>
      <c r="AA3542" s="54" t="str">
        <f t="shared" si="1008"/>
        <v/>
      </c>
      <c r="AC3542" s="121" t="str">
        <f t="shared" si="1009"/>
        <v/>
      </c>
      <c r="AD3542" s="111" t="str">
        <f t="shared" si="1010"/>
        <v/>
      </c>
      <c r="AE3542" s="122" t="str">
        <f t="shared" si="1011"/>
        <v/>
      </c>
      <c r="AF3542" s="123" t="str">
        <f t="shared" si="1012"/>
        <v>Qtr 1</v>
      </c>
      <c r="AG3542" s="122" t="str">
        <f t="shared" si="1013"/>
        <v/>
      </c>
      <c r="AI3542" s="124" t="str">
        <f t="shared" si="1014"/>
        <v/>
      </c>
      <c r="AK3542" s="103" t="str">
        <f t="shared" si="1015"/>
        <v/>
      </c>
      <c r="AL3542" s="104" t="str">
        <f t="shared" si="1016"/>
        <v/>
      </c>
      <c r="AN3542" s="37" t="str">
        <f>IF(AK3542="", "", COUNTIF(AK$11:AK$8010, "&lt;"&amp;AK3542)+1+COUNTIF(AK$11:AK3542, AK3542)-1)</f>
        <v/>
      </c>
      <c r="AO3542" s="37" t="str">
        <f>IF(AL3542="", "", COUNTIF(AL$11:AL$8010, "&gt;"&amp;AL3542)+1+COUNTIF(AL$11:AL3542, AL3542)-1)</f>
        <v/>
      </c>
    </row>
    <row r="3543" spans="1:41" x14ac:dyDescent="0.55000000000000004">
      <c r="A3543" s="5"/>
      <c r="B3543" s="284"/>
      <c r="C3543" s="285"/>
      <c r="D3543" s="286"/>
      <c r="E3543" s="287"/>
      <c r="F3543" s="288"/>
      <c r="G3543" s="5"/>
      <c r="J3543" s="7" t="str">
        <f t="shared" si="999"/>
        <v/>
      </c>
      <c r="K3543" s="48" t="str">
        <f t="shared" si="1000"/>
        <v/>
      </c>
      <c r="L3543" s="48" t="str">
        <f t="shared" si="1001"/>
        <v/>
      </c>
      <c r="M3543" s="49" t="str">
        <f t="shared" si="1002"/>
        <v/>
      </c>
      <c r="U3543" s="103" t="str">
        <f t="shared" si="1003"/>
        <v/>
      </c>
      <c r="V3543" s="77" t="str">
        <f t="shared" si="1004"/>
        <v/>
      </c>
      <c r="W3543" s="37" t="str">
        <f t="shared" si="1005"/>
        <v/>
      </c>
      <c r="X3543" s="7" t="str">
        <f t="shared" si="1006"/>
        <v/>
      </c>
      <c r="Y3543" s="37" t="str">
        <f t="shared" si="1007"/>
        <v/>
      </c>
      <c r="AA3543" s="54" t="str">
        <f t="shared" si="1008"/>
        <v/>
      </c>
      <c r="AC3543" s="121" t="str">
        <f t="shared" si="1009"/>
        <v/>
      </c>
      <c r="AD3543" s="111" t="str">
        <f t="shared" si="1010"/>
        <v/>
      </c>
      <c r="AE3543" s="122" t="str">
        <f t="shared" si="1011"/>
        <v/>
      </c>
      <c r="AF3543" s="123" t="str">
        <f t="shared" si="1012"/>
        <v>Qtr 1</v>
      </c>
      <c r="AG3543" s="122" t="str">
        <f t="shared" si="1013"/>
        <v/>
      </c>
      <c r="AI3543" s="124" t="str">
        <f t="shared" si="1014"/>
        <v/>
      </c>
      <c r="AK3543" s="103" t="str">
        <f t="shared" si="1015"/>
        <v/>
      </c>
      <c r="AL3543" s="104" t="str">
        <f t="shared" si="1016"/>
        <v/>
      </c>
      <c r="AN3543" s="37" t="str">
        <f>IF(AK3543="", "", COUNTIF(AK$11:AK$8010, "&lt;"&amp;AK3543)+1+COUNTIF(AK$11:AK3543, AK3543)-1)</f>
        <v/>
      </c>
      <c r="AO3543" s="37" t="str">
        <f>IF(AL3543="", "", COUNTIF(AL$11:AL$8010, "&gt;"&amp;AL3543)+1+COUNTIF(AL$11:AL3543, AL3543)-1)</f>
        <v/>
      </c>
    </row>
    <row r="3544" spans="1:41" x14ac:dyDescent="0.55000000000000004">
      <c r="A3544" s="5"/>
      <c r="B3544" s="284"/>
      <c r="C3544" s="285"/>
      <c r="D3544" s="286"/>
      <c r="E3544" s="287"/>
      <c r="F3544" s="288"/>
      <c r="G3544" s="5"/>
      <c r="J3544" s="7" t="str">
        <f t="shared" si="999"/>
        <v/>
      </c>
      <c r="K3544" s="48" t="str">
        <f t="shared" si="1000"/>
        <v/>
      </c>
      <c r="L3544" s="48" t="str">
        <f t="shared" si="1001"/>
        <v/>
      </c>
      <c r="M3544" s="49" t="str">
        <f t="shared" si="1002"/>
        <v/>
      </c>
      <c r="U3544" s="103" t="str">
        <f t="shared" si="1003"/>
        <v/>
      </c>
      <c r="V3544" s="77" t="str">
        <f t="shared" si="1004"/>
        <v/>
      </c>
      <c r="W3544" s="37" t="str">
        <f t="shared" si="1005"/>
        <v/>
      </c>
      <c r="X3544" s="7" t="str">
        <f t="shared" si="1006"/>
        <v/>
      </c>
      <c r="Y3544" s="37" t="str">
        <f t="shared" si="1007"/>
        <v/>
      </c>
      <c r="AA3544" s="54" t="str">
        <f t="shared" si="1008"/>
        <v/>
      </c>
      <c r="AC3544" s="121" t="str">
        <f t="shared" si="1009"/>
        <v/>
      </c>
      <c r="AD3544" s="111" t="str">
        <f t="shared" si="1010"/>
        <v/>
      </c>
      <c r="AE3544" s="122" t="str">
        <f t="shared" si="1011"/>
        <v/>
      </c>
      <c r="AF3544" s="123" t="str">
        <f t="shared" si="1012"/>
        <v>Qtr 1</v>
      </c>
      <c r="AG3544" s="122" t="str">
        <f t="shared" si="1013"/>
        <v/>
      </c>
      <c r="AI3544" s="124" t="str">
        <f t="shared" si="1014"/>
        <v/>
      </c>
      <c r="AK3544" s="103" t="str">
        <f t="shared" si="1015"/>
        <v/>
      </c>
      <c r="AL3544" s="104" t="str">
        <f t="shared" si="1016"/>
        <v/>
      </c>
      <c r="AN3544" s="37" t="str">
        <f>IF(AK3544="", "", COUNTIF(AK$11:AK$8010, "&lt;"&amp;AK3544)+1+COUNTIF(AK$11:AK3544, AK3544)-1)</f>
        <v/>
      </c>
      <c r="AO3544" s="37" t="str">
        <f>IF(AL3544="", "", COUNTIF(AL$11:AL$8010, "&gt;"&amp;AL3544)+1+COUNTIF(AL$11:AL3544, AL3544)-1)</f>
        <v/>
      </c>
    </row>
    <row r="3545" spans="1:41" x14ac:dyDescent="0.55000000000000004">
      <c r="A3545" s="5"/>
      <c r="B3545" s="284"/>
      <c r="C3545" s="285"/>
      <c r="D3545" s="286"/>
      <c r="E3545" s="287"/>
      <c r="F3545" s="288"/>
      <c r="G3545" s="5"/>
      <c r="J3545" s="7" t="str">
        <f t="shared" si="999"/>
        <v/>
      </c>
      <c r="K3545" s="48" t="str">
        <f t="shared" si="1000"/>
        <v/>
      </c>
      <c r="L3545" s="48" t="str">
        <f t="shared" si="1001"/>
        <v/>
      </c>
      <c r="M3545" s="49" t="str">
        <f t="shared" si="1002"/>
        <v/>
      </c>
      <c r="U3545" s="103" t="str">
        <f t="shared" si="1003"/>
        <v/>
      </c>
      <c r="V3545" s="77" t="str">
        <f t="shared" si="1004"/>
        <v/>
      </c>
      <c r="W3545" s="37" t="str">
        <f t="shared" si="1005"/>
        <v/>
      </c>
      <c r="X3545" s="7" t="str">
        <f t="shared" si="1006"/>
        <v/>
      </c>
      <c r="Y3545" s="37" t="str">
        <f t="shared" si="1007"/>
        <v/>
      </c>
      <c r="AA3545" s="54" t="str">
        <f t="shared" si="1008"/>
        <v/>
      </c>
      <c r="AC3545" s="121" t="str">
        <f t="shared" si="1009"/>
        <v/>
      </c>
      <c r="AD3545" s="111" t="str">
        <f t="shared" si="1010"/>
        <v/>
      </c>
      <c r="AE3545" s="122" t="str">
        <f t="shared" si="1011"/>
        <v/>
      </c>
      <c r="AF3545" s="123" t="str">
        <f t="shared" si="1012"/>
        <v>Qtr 1</v>
      </c>
      <c r="AG3545" s="122" t="str">
        <f t="shared" si="1013"/>
        <v/>
      </c>
      <c r="AI3545" s="124" t="str">
        <f t="shared" si="1014"/>
        <v/>
      </c>
      <c r="AK3545" s="103" t="str">
        <f t="shared" si="1015"/>
        <v/>
      </c>
      <c r="AL3545" s="104" t="str">
        <f t="shared" si="1016"/>
        <v/>
      </c>
      <c r="AN3545" s="37" t="str">
        <f>IF(AK3545="", "", COUNTIF(AK$11:AK$8010, "&lt;"&amp;AK3545)+1+COUNTIF(AK$11:AK3545, AK3545)-1)</f>
        <v/>
      </c>
      <c r="AO3545" s="37" t="str">
        <f>IF(AL3545="", "", COUNTIF(AL$11:AL$8010, "&gt;"&amp;AL3545)+1+COUNTIF(AL$11:AL3545, AL3545)-1)</f>
        <v/>
      </c>
    </row>
    <row r="3546" spans="1:41" x14ac:dyDescent="0.55000000000000004">
      <c r="A3546" s="5"/>
      <c r="B3546" s="284"/>
      <c r="C3546" s="285"/>
      <c r="D3546" s="286"/>
      <c r="E3546" s="287"/>
      <c r="F3546" s="288"/>
      <c r="G3546" s="5"/>
      <c r="J3546" s="7" t="str">
        <f t="shared" si="999"/>
        <v/>
      </c>
      <c r="K3546" s="48" t="str">
        <f t="shared" si="1000"/>
        <v/>
      </c>
      <c r="L3546" s="48" t="str">
        <f t="shared" si="1001"/>
        <v/>
      </c>
      <c r="M3546" s="49" t="str">
        <f t="shared" si="1002"/>
        <v/>
      </c>
      <c r="U3546" s="103" t="str">
        <f t="shared" si="1003"/>
        <v/>
      </c>
      <c r="V3546" s="77" t="str">
        <f t="shared" si="1004"/>
        <v/>
      </c>
      <c r="W3546" s="37" t="str">
        <f t="shared" si="1005"/>
        <v/>
      </c>
      <c r="X3546" s="7" t="str">
        <f t="shared" si="1006"/>
        <v/>
      </c>
      <c r="Y3546" s="37" t="str">
        <f t="shared" si="1007"/>
        <v/>
      </c>
      <c r="AA3546" s="54" t="str">
        <f t="shared" si="1008"/>
        <v/>
      </c>
      <c r="AC3546" s="121" t="str">
        <f t="shared" si="1009"/>
        <v/>
      </c>
      <c r="AD3546" s="111" t="str">
        <f t="shared" si="1010"/>
        <v/>
      </c>
      <c r="AE3546" s="122" t="str">
        <f t="shared" si="1011"/>
        <v/>
      </c>
      <c r="AF3546" s="123" t="str">
        <f t="shared" si="1012"/>
        <v>Qtr 1</v>
      </c>
      <c r="AG3546" s="122" t="str">
        <f t="shared" si="1013"/>
        <v/>
      </c>
      <c r="AI3546" s="124" t="str">
        <f t="shared" si="1014"/>
        <v/>
      </c>
      <c r="AK3546" s="103" t="str">
        <f t="shared" si="1015"/>
        <v/>
      </c>
      <c r="AL3546" s="104" t="str">
        <f t="shared" si="1016"/>
        <v/>
      </c>
      <c r="AN3546" s="37" t="str">
        <f>IF(AK3546="", "", COUNTIF(AK$11:AK$8010, "&lt;"&amp;AK3546)+1+COUNTIF(AK$11:AK3546, AK3546)-1)</f>
        <v/>
      </c>
      <c r="AO3546" s="37" t="str">
        <f>IF(AL3546="", "", COUNTIF(AL$11:AL$8010, "&gt;"&amp;AL3546)+1+COUNTIF(AL$11:AL3546, AL3546)-1)</f>
        <v/>
      </c>
    </row>
    <row r="3547" spans="1:41" x14ac:dyDescent="0.55000000000000004">
      <c r="A3547" s="5"/>
      <c r="B3547" s="284"/>
      <c r="C3547" s="285"/>
      <c r="D3547" s="286"/>
      <c r="E3547" s="287"/>
      <c r="F3547" s="288"/>
      <c r="G3547" s="5"/>
      <c r="J3547" s="7" t="str">
        <f t="shared" si="999"/>
        <v/>
      </c>
      <c r="K3547" s="48" t="str">
        <f t="shared" si="1000"/>
        <v/>
      </c>
      <c r="L3547" s="48" t="str">
        <f t="shared" si="1001"/>
        <v/>
      </c>
      <c r="M3547" s="49" t="str">
        <f t="shared" si="1002"/>
        <v/>
      </c>
      <c r="U3547" s="103" t="str">
        <f t="shared" si="1003"/>
        <v/>
      </c>
      <c r="V3547" s="77" t="str">
        <f t="shared" si="1004"/>
        <v/>
      </c>
      <c r="W3547" s="37" t="str">
        <f t="shared" si="1005"/>
        <v/>
      </c>
      <c r="X3547" s="7" t="str">
        <f t="shared" si="1006"/>
        <v/>
      </c>
      <c r="Y3547" s="37" t="str">
        <f t="shared" si="1007"/>
        <v/>
      </c>
      <c r="AA3547" s="54" t="str">
        <f t="shared" si="1008"/>
        <v/>
      </c>
      <c r="AC3547" s="121" t="str">
        <f t="shared" si="1009"/>
        <v/>
      </c>
      <c r="AD3547" s="111" t="str">
        <f t="shared" si="1010"/>
        <v/>
      </c>
      <c r="AE3547" s="122" t="str">
        <f t="shared" si="1011"/>
        <v/>
      </c>
      <c r="AF3547" s="123" t="str">
        <f t="shared" si="1012"/>
        <v>Qtr 1</v>
      </c>
      <c r="AG3547" s="122" t="str">
        <f t="shared" si="1013"/>
        <v/>
      </c>
      <c r="AI3547" s="124" t="str">
        <f t="shared" si="1014"/>
        <v/>
      </c>
      <c r="AK3547" s="103" t="str">
        <f t="shared" si="1015"/>
        <v/>
      </c>
      <c r="AL3547" s="104" t="str">
        <f t="shared" si="1016"/>
        <v/>
      </c>
      <c r="AN3547" s="37" t="str">
        <f>IF(AK3547="", "", COUNTIF(AK$11:AK$8010, "&lt;"&amp;AK3547)+1+COUNTIF(AK$11:AK3547, AK3547)-1)</f>
        <v/>
      </c>
      <c r="AO3547" s="37" t="str">
        <f>IF(AL3547="", "", COUNTIF(AL$11:AL$8010, "&gt;"&amp;AL3547)+1+COUNTIF(AL$11:AL3547, AL3547)-1)</f>
        <v/>
      </c>
    </row>
    <row r="3548" spans="1:41" x14ac:dyDescent="0.55000000000000004">
      <c r="A3548" s="5"/>
      <c r="B3548" s="284"/>
      <c r="C3548" s="285"/>
      <c r="D3548" s="286"/>
      <c r="E3548" s="287"/>
      <c r="F3548" s="288"/>
      <c r="G3548" s="5"/>
      <c r="J3548" s="7" t="str">
        <f t="shared" si="999"/>
        <v/>
      </c>
      <c r="K3548" s="48" t="str">
        <f t="shared" si="1000"/>
        <v/>
      </c>
      <c r="L3548" s="48" t="str">
        <f t="shared" si="1001"/>
        <v/>
      </c>
      <c r="M3548" s="49" t="str">
        <f t="shared" si="1002"/>
        <v/>
      </c>
      <c r="U3548" s="103" t="str">
        <f t="shared" si="1003"/>
        <v/>
      </c>
      <c r="V3548" s="77" t="str">
        <f t="shared" si="1004"/>
        <v/>
      </c>
      <c r="W3548" s="37" t="str">
        <f t="shared" si="1005"/>
        <v/>
      </c>
      <c r="X3548" s="7" t="str">
        <f t="shared" si="1006"/>
        <v/>
      </c>
      <c r="Y3548" s="37" t="str">
        <f t="shared" si="1007"/>
        <v/>
      </c>
      <c r="AA3548" s="54" t="str">
        <f t="shared" si="1008"/>
        <v/>
      </c>
      <c r="AC3548" s="121" t="str">
        <f t="shared" si="1009"/>
        <v/>
      </c>
      <c r="AD3548" s="111" t="str">
        <f t="shared" si="1010"/>
        <v/>
      </c>
      <c r="AE3548" s="122" t="str">
        <f t="shared" si="1011"/>
        <v/>
      </c>
      <c r="AF3548" s="123" t="str">
        <f t="shared" si="1012"/>
        <v>Qtr 1</v>
      </c>
      <c r="AG3548" s="122" t="str">
        <f t="shared" si="1013"/>
        <v/>
      </c>
      <c r="AI3548" s="124" t="str">
        <f t="shared" si="1014"/>
        <v/>
      </c>
      <c r="AK3548" s="103" t="str">
        <f t="shared" si="1015"/>
        <v/>
      </c>
      <c r="AL3548" s="104" t="str">
        <f t="shared" si="1016"/>
        <v/>
      </c>
      <c r="AN3548" s="37" t="str">
        <f>IF(AK3548="", "", COUNTIF(AK$11:AK$8010, "&lt;"&amp;AK3548)+1+COUNTIF(AK$11:AK3548, AK3548)-1)</f>
        <v/>
      </c>
      <c r="AO3548" s="37" t="str">
        <f>IF(AL3548="", "", COUNTIF(AL$11:AL$8010, "&gt;"&amp;AL3548)+1+COUNTIF(AL$11:AL3548, AL3548)-1)</f>
        <v/>
      </c>
    </row>
    <row r="3549" spans="1:41" x14ac:dyDescent="0.55000000000000004">
      <c r="A3549" s="5"/>
      <c r="B3549" s="284"/>
      <c r="C3549" s="285"/>
      <c r="D3549" s="286"/>
      <c r="E3549" s="287"/>
      <c r="F3549" s="288"/>
      <c r="G3549" s="5"/>
      <c r="J3549" s="7" t="str">
        <f t="shared" si="999"/>
        <v/>
      </c>
      <c r="K3549" s="48" t="str">
        <f t="shared" si="1000"/>
        <v/>
      </c>
      <c r="L3549" s="48" t="str">
        <f t="shared" si="1001"/>
        <v/>
      </c>
      <c r="M3549" s="49" t="str">
        <f t="shared" si="1002"/>
        <v/>
      </c>
      <c r="U3549" s="103" t="str">
        <f t="shared" si="1003"/>
        <v/>
      </c>
      <c r="V3549" s="77" t="str">
        <f t="shared" si="1004"/>
        <v/>
      </c>
      <c r="W3549" s="37" t="str">
        <f t="shared" si="1005"/>
        <v/>
      </c>
      <c r="X3549" s="7" t="str">
        <f t="shared" si="1006"/>
        <v/>
      </c>
      <c r="Y3549" s="37" t="str">
        <f t="shared" si="1007"/>
        <v/>
      </c>
      <c r="AA3549" s="54" t="str">
        <f t="shared" si="1008"/>
        <v/>
      </c>
      <c r="AC3549" s="121" t="str">
        <f t="shared" si="1009"/>
        <v/>
      </c>
      <c r="AD3549" s="111" t="str">
        <f t="shared" si="1010"/>
        <v/>
      </c>
      <c r="AE3549" s="122" t="str">
        <f t="shared" si="1011"/>
        <v/>
      </c>
      <c r="AF3549" s="123" t="str">
        <f t="shared" si="1012"/>
        <v>Qtr 1</v>
      </c>
      <c r="AG3549" s="122" t="str">
        <f t="shared" si="1013"/>
        <v/>
      </c>
      <c r="AI3549" s="124" t="str">
        <f t="shared" si="1014"/>
        <v/>
      </c>
      <c r="AK3549" s="103" t="str">
        <f t="shared" si="1015"/>
        <v/>
      </c>
      <c r="AL3549" s="104" t="str">
        <f t="shared" si="1016"/>
        <v/>
      </c>
      <c r="AN3549" s="37" t="str">
        <f>IF(AK3549="", "", COUNTIF(AK$11:AK$8010, "&lt;"&amp;AK3549)+1+COUNTIF(AK$11:AK3549, AK3549)-1)</f>
        <v/>
      </c>
      <c r="AO3549" s="37" t="str">
        <f>IF(AL3549="", "", COUNTIF(AL$11:AL$8010, "&gt;"&amp;AL3549)+1+COUNTIF(AL$11:AL3549, AL3549)-1)</f>
        <v/>
      </c>
    </row>
    <row r="3550" spans="1:41" x14ac:dyDescent="0.55000000000000004">
      <c r="A3550" s="5"/>
      <c r="B3550" s="284"/>
      <c r="C3550" s="285"/>
      <c r="D3550" s="286"/>
      <c r="E3550" s="287"/>
      <c r="F3550" s="288"/>
      <c r="G3550" s="5"/>
      <c r="J3550" s="7" t="str">
        <f t="shared" si="999"/>
        <v/>
      </c>
      <c r="K3550" s="48" t="str">
        <f t="shared" si="1000"/>
        <v/>
      </c>
      <c r="L3550" s="48" t="str">
        <f t="shared" si="1001"/>
        <v/>
      </c>
      <c r="M3550" s="49" t="str">
        <f t="shared" si="1002"/>
        <v/>
      </c>
      <c r="U3550" s="103" t="str">
        <f t="shared" si="1003"/>
        <v/>
      </c>
      <c r="V3550" s="77" t="str">
        <f t="shared" si="1004"/>
        <v/>
      </c>
      <c r="W3550" s="37" t="str">
        <f t="shared" si="1005"/>
        <v/>
      </c>
      <c r="X3550" s="7" t="str">
        <f t="shared" si="1006"/>
        <v/>
      </c>
      <c r="Y3550" s="37" t="str">
        <f t="shared" si="1007"/>
        <v/>
      </c>
      <c r="AA3550" s="54" t="str">
        <f t="shared" si="1008"/>
        <v/>
      </c>
      <c r="AC3550" s="121" t="str">
        <f t="shared" si="1009"/>
        <v/>
      </c>
      <c r="AD3550" s="111" t="str">
        <f t="shared" si="1010"/>
        <v/>
      </c>
      <c r="AE3550" s="122" t="str">
        <f t="shared" si="1011"/>
        <v/>
      </c>
      <c r="AF3550" s="123" t="str">
        <f t="shared" si="1012"/>
        <v>Qtr 1</v>
      </c>
      <c r="AG3550" s="122" t="str">
        <f t="shared" si="1013"/>
        <v/>
      </c>
      <c r="AI3550" s="124" t="str">
        <f t="shared" si="1014"/>
        <v/>
      </c>
      <c r="AK3550" s="103" t="str">
        <f t="shared" si="1015"/>
        <v/>
      </c>
      <c r="AL3550" s="104" t="str">
        <f t="shared" si="1016"/>
        <v/>
      </c>
      <c r="AN3550" s="37" t="str">
        <f>IF(AK3550="", "", COUNTIF(AK$11:AK$8010, "&lt;"&amp;AK3550)+1+COUNTIF(AK$11:AK3550, AK3550)-1)</f>
        <v/>
      </c>
      <c r="AO3550" s="37" t="str">
        <f>IF(AL3550="", "", COUNTIF(AL$11:AL$8010, "&gt;"&amp;AL3550)+1+COUNTIF(AL$11:AL3550, AL3550)-1)</f>
        <v/>
      </c>
    </row>
    <row r="3551" spans="1:41" x14ac:dyDescent="0.55000000000000004">
      <c r="A3551" s="5"/>
      <c r="B3551" s="284"/>
      <c r="C3551" s="285"/>
      <c r="D3551" s="286"/>
      <c r="E3551" s="287"/>
      <c r="F3551" s="288"/>
      <c r="G3551" s="5"/>
      <c r="J3551" s="7" t="str">
        <f t="shared" si="999"/>
        <v/>
      </c>
      <c r="K3551" s="48" t="str">
        <f t="shared" si="1000"/>
        <v/>
      </c>
      <c r="L3551" s="48" t="str">
        <f t="shared" si="1001"/>
        <v/>
      </c>
      <c r="M3551" s="49" t="str">
        <f t="shared" si="1002"/>
        <v/>
      </c>
      <c r="U3551" s="103" t="str">
        <f t="shared" si="1003"/>
        <v/>
      </c>
      <c r="V3551" s="77" t="str">
        <f t="shared" si="1004"/>
        <v/>
      </c>
      <c r="W3551" s="37" t="str">
        <f t="shared" si="1005"/>
        <v/>
      </c>
      <c r="X3551" s="7" t="str">
        <f t="shared" si="1006"/>
        <v/>
      </c>
      <c r="Y3551" s="37" t="str">
        <f t="shared" si="1007"/>
        <v/>
      </c>
      <c r="AA3551" s="54" t="str">
        <f t="shared" si="1008"/>
        <v/>
      </c>
      <c r="AC3551" s="121" t="str">
        <f t="shared" si="1009"/>
        <v/>
      </c>
      <c r="AD3551" s="111" t="str">
        <f t="shared" si="1010"/>
        <v/>
      </c>
      <c r="AE3551" s="122" t="str">
        <f t="shared" si="1011"/>
        <v/>
      </c>
      <c r="AF3551" s="123" t="str">
        <f t="shared" si="1012"/>
        <v>Qtr 1</v>
      </c>
      <c r="AG3551" s="122" t="str">
        <f t="shared" si="1013"/>
        <v/>
      </c>
      <c r="AI3551" s="124" t="str">
        <f t="shared" si="1014"/>
        <v/>
      </c>
      <c r="AK3551" s="103" t="str">
        <f t="shared" si="1015"/>
        <v/>
      </c>
      <c r="AL3551" s="104" t="str">
        <f t="shared" si="1016"/>
        <v/>
      </c>
      <c r="AN3551" s="37" t="str">
        <f>IF(AK3551="", "", COUNTIF(AK$11:AK$8010, "&lt;"&amp;AK3551)+1+COUNTIF(AK$11:AK3551, AK3551)-1)</f>
        <v/>
      </c>
      <c r="AO3551" s="37" t="str">
        <f>IF(AL3551="", "", COUNTIF(AL$11:AL$8010, "&gt;"&amp;AL3551)+1+COUNTIF(AL$11:AL3551, AL3551)-1)</f>
        <v/>
      </c>
    </row>
    <row r="3552" spans="1:41" x14ac:dyDescent="0.55000000000000004">
      <c r="A3552" s="5"/>
      <c r="B3552" s="284"/>
      <c r="C3552" s="285"/>
      <c r="D3552" s="286"/>
      <c r="E3552" s="287"/>
      <c r="F3552" s="288"/>
      <c r="G3552" s="5"/>
      <c r="J3552" s="7" t="str">
        <f t="shared" si="999"/>
        <v/>
      </c>
      <c r="K3552" s="48" t="str">
        <f t="shared" si="1000"/>
        <v/>
      </c>
      <c r="L3552" s="48" t="str">
        <f t="shared" si="1001"/>
        <v/>
      </c>
      <c r="M3552" s="49" t="str">
        <f t="shared" si="1002"/>
        <v/>
      </c>
      <c r="U3552" s="103" t="str">
        <f t="shared" si="1003"/>
        <v/>
      </c>
      <c r="V3552" s="77" t="str">
        <f t="shared" si="1004"/>
        <v/>
      </c>
      <c r="W3552" s="37" t="str">
        <f t="shared" si="1005"/>
        <v/>
      </c>
      <c r="X3552" s="7" t="str">
        <f t="shared" si="1006"/>
        <v/>
      </c>
      <c r="Y3552" s="37" t="str">
        <f t="shared" si="1007"/>
        <v/>
      </c>
      <c r="AA3552" s="54" t="str">
        <f t="shared" si="1008"/>
        <v/>
      </c>
      <c r="AC3552" s="121" t="str">
        <f t="shared" si="1009"/>
        <v/>
      </c>
      <c r="AD3552" s="111" t="str">
        <f t="shared" si="1010"/>
        <v/>
      </c>
      <c r="AE3552" s="122" t="str">
        <f t="shared" si="1011"/>
        <v/>
      </c>
      <c r="AF3552" s="123" t="str">
        <f t="shared" si="1012"/>
        <v>Qtr 1</v>
      </c>
      <c r="AG3552" s="122" t="str">
        <f t="shared" si="1013"/>
        <v/>
      </c>
      <c r="AI3552" s="124" t="str">
        <f t="shared" si="1014"/>
        <v/>
      </c>
      <c r="AK3552" s="103" t="str">
        <f t="shared" si="1015"/>
        <v/>
      </c>
      <c r="AL3552" s="104" t="str">
        <f t="shared" si="1016"/>
        <v/>
      </c>
      <c r="AN3552" s="37" t="str">
        <f>IF(AK3552="", "", COUNTIF(AK$11:AK$8010, "&lt;"&amp;AK3552)+1+COUNTIF(AK$11:AK3552, AK3552)-1)</f>
        <v/>
      </c>
      <c r="AO3552" s="37" t="str">
        <f>IF(AL3552="", "", COUNTIF(AL$11:AL$8010, "&gt;"&amp;AL3552)+1+COUNTIF(AL$11:AL3552, AL3552)-1)</f>
        <v/>
      </c>
    </row>
    <row r="3553" spans="1:41" x14ac:dyDescent="0.55000000000000004">
      <c r="A3553" s="5"/>
      <c r="B3553" s="284"/>
      <c r="C3553" s="285"/>
      <c r="D3553" s="286"/>
      <c r="E3553" s="287"/>
      <c r="F3553" s="288"/>
      <c r="G3553" s="5"/>
      <c r="J3553" s="7" t="str">
        <f t="shared" si="999"/>
        <v/>
      </c>
      <c r="K3553" s="48" t="str">
        <f t="shared" si="1000"/>
        <v/>
      </c>
      <c r="L3553" s="48" t="str">
        <f t="shared" si="1001"/>
        <v/>
      </c>
      <c r="M3553" s="49" t="str">
        <f t="shared" si="1002"/>
        <v/>
      </c>
      <c r="U3553" s="103" t="str">
        <f t="shared" si="1003"/>
        <v/>
      </c>
      <c r="V3553" s="77" t="str">
        <f t="shared" si="1004"/>
        <v/>
      </c>
      <c r="W3553" s="37" t="str">
        <f t="shared" si="1005"/>
        <v/>
      </c>
      <c r="X3553" s="7" t="str">
        <f t="shared" si="1006"/>
        <v/>
      </c>
      <c r="Y3553" s="37" t="str">
        <f t="shared" si="1007"/>
        <v/>
      </c>
      <c r="AA3553" s="54" t="str">
        <f t="shared" si="1008"/>
        <v/>
      </c>
      <c r="AC3553" s="121" t="str">
        <f t="shared" si="1009"/>
        <v/>
      </c>
      <c r="AD3553" s="111" t="str">
        <f t="shared" si="1010"/>
        <v/>
      </c>
      <c r="AE3553" s="122" t="str">
        <f t="shared" si="1011"/>
        <v/>
      </c>
      <c r="AF3553" s="123" t="str">
        <f t="shared" si="1012"/>
        <v>Qtr 1</v>
      </c>
      <c r="AG3553" s="122" t="str">
        <f t="shared" si="1013"/>
        <v/>
      </c>
      <c r="AI3553" s="124" t="str">
        <f t="shared" si="1014"/>
        <v/>
      </c>
      <c r="AK3553" s="103" t="str">
        <f t="shared" si="1015"/>
        <v/>
      </c>
      <c r="AL3553" s="104" t="str">
        <f t="shared" si="1016"/>
        <v/>
      </c>
      <c r="AN3553" s="37" t="str">
        <f>IF(AK3553="", "", COUNTIF(AK$11:AK$8010, "&lt;"&amp;AK3553)+1+COUNTIF(AK$11:AK3553, AK3553)-1)</f>
        <v/>
      </c>
      <c r="AO3553" s="37" t="str">
        <f>IF(AL3553="", "", COUNTIF(AL$11:AL$8010, "&gt;"&amp;AL3553)+1+COUNTIF(AL$11:AL3553, AL3553)-1)</f>
        <v/>
      </c>
    </row>
    <row r="3554" spans="1:41" x14ac:dyDescent="0.55000000000000004">
      <c r="A3554" s="5"/>
      <c r="B3554" s="284"/>
      <c r="C3554" s="285"/>
      <c r="D3554" s="286"/>
      <c r="E3554" s="287"/>
      <c r="F3554" s="288"/>
      <c r="G3554" s="5"/>
      <c r="J3554" s="7" t="str">
        <f t="shared" si="999"/>
        <v/>
      </c>
      <c r="K3554" s="48" t="str">
        <f t="shared" si="1000"/>
        <v/>
      </c>
      <c r="L3554" s="48" t="str">
        <f t="shared" si="1001"/>
        <v/>
      </c>
      <c r="M3554" s="49" t="str">
        <f t="shared" si="1002"/>
        <v/>
      </c>
      <c r="U3554" s="103" t="str">
        <f t="shared" si="1003"/>
        <v/>
      </c>
      <c r="V3554" s="77" t="str">
        <f t="shared" si="1004"/>
        <v/>
      </c>
      <c r="W3554" s="37" t="str">
        <f t="shared" si="1005"/>
        <v/>
      </c>
      <c r="X3554" s="7" t="str">
        <f t="shared" si="1006"/>
        <v/>
      </c>
      <c r="Y3554" s="37" t="str">
        <f t="shared" si="1007"/>
        <v/>
      </c>
      <c r="AA3554" s="54" t="str">
        <f t="shared" si="1008"/>
        <v/>
      </c>
      <c r="AC3554" s="121" t="str">
        <f t="shared" si="1009"/>
        <v/>
      </c>
      <c r="AD3554" s="111" t="str">
        <f t="shared" si="1010"/>
        <v/>
      </c>
      <c r="AE3554" s="122" t="str">
        <f t="shared" si="1011"/>
        <v/>
      </c>
      <c r="AF3554" s="123" t="str">
        <f t="shared" si="1012"/>
        <v>Qtr 1</v>
      </c>
      <c r="AG3554" s="122" t="str">
        <f t="shared" si="1013"/>
        <v/>
      </c>
      <c r="AI3554" s="124" t="str">
        <f t="shared" si="1014"/>
        <v/>
      </c>
      <c r="AK3554" s="103" t="str">
        <f t="shared" si="1015"/>
        <v/>
      </c>
      <c r="AL3554" s="104" t="str">
        <f t="shared" si="1016"/>
        <v/>
      </c>
      <c r="AN3554" s="37" t="str">
        <f>IF(AK3554="", "", COUNTIF(AK$11:AK$8010, "&lt;"&amp;AK3554)+1+COUNTIF(AK$11:AK3554, AK3554)-1)</f>
        <v/>
      </c>
      <c r="AO3554" s="37" t="str">
        <f>IF(AL3554="", "", COUNTIF(AL$11:AL$8010, "&gt;"&amp;AL3554)+1+COUNTIF(AL$11:AL3554, AL3554)-1)</f>
        <v/>
      </c>
    </row>
    <row r="3555" spans="1:41" x14ac:dyDescent="0.55000000000000004">
      <c r="A3555" s="5"/>
      <c r="B3555" s="284"/>
      <c r="C3555" s="285"/>
      <c r="D3555" s="286"/>
      <c r="E3555" s="287"/>
      <c r="F3555" s="288"/>
      <c r="G3555" s="5"/>
      <c r="J3555" s="7" t="str">
        <f t="shared" si="999"/>
        <v/>
      </c>
      <c r="K3555" s="48" t="str">
        <f t="shared" si="1000"/>
        <v/>
      </c>
      <c r="L3555" s="48" t="str">
        <f t="shared" si="1001"/>
        <v/>
      </c>
      <c r="M3555" s="49" t="str">
        <f t="shared" si="1002"/>
        <v/>
      </c>
      <c r="U3555" s="103" t="str">
        <f t="shared" si="1003"/>
        <v/>
      </c>
      <c r="V3555" s="77" t="str">
        <f t="shared" si="1004"/>
        <v/>
      </c>
      <c r="W3555" s="37" t="str">
        <f t="shared" si="1005"/>
        <v/>
      </c>
      <c r="X3555" s="7" t="str">
        <f t="shared" si="1006"/>
        <v/>
      </c>
      <c r="Y3555" s="37" t="str">
        <f t="shared" si="1007"/>
        <v/>
      </c>
      <c r="AA3555" s="54" t="str">
        <f t="shared" si="1008"/>
        <v/>
      </c>
      <c r="AC3555" s="121" t="str">
        <f t="shared" si="1009"/>
        <v/>
      </c>
      <c r="AD3555" s="111" t="str">
        <f t="shared" si="1010"/>
        <v/>
      </c>
      <c r="AE3555" s="122" t="str">
        <f t="shared" si="1011"/>
        <v/>
      </c>
      <c r="AF3555" s="123" t="str">
        <f t="shared" si="1012"/>
        <v>Qtr 1</v>
      </c>
      <c r="AG3555" s="122" t="str">
        <f t="shared" si="1013"/>
        <v/>
      </c>
      <c r="AI3555" s="124" t="str">
        <f t="shared" si="1014"/>
        <v/>
      </c>
      <c r="AK3555" s="103" t="str">
        <f t="shared" si="1015"/>
        <v/>
      </c>
      <c r="AL3555" s="104" t="str">
        <f t="shared" si="1016"/>
        <v/>
      </c>
      <c r="AN3555" s="37" t="str">
        <f>IF(AK3555="", "", COUNTIF(AK$11:AK$8010, "&lt;"&amp;AK3555)+1+COUNTIF(AK$11:AK3555, AK3555)-1)</f>
        <v/>
      </c>
      <c r="AO3555" s="37" t="str">
        <f>IF(AL3555="", "", COUNTIF(AL$11:AL$8010, "&gt;"&amp;AL3555)+1+COUNTIF(AL$11:AL3555, AL3555)-1)</f>
        <v/>
      </c>
    </row>
    <row r="3556" spans="1:41" x14ac:dyDescent="0.55000000000000004">
      <c r="A3556" s="5"/>
      <c r="B3556" s="284"/>
      <c r="C3556" s="285"/>
      <c r="D3556" s="286"/>
      <c r="E3556" s="287"/>
      <c r="F3556" s="288"/>
      <c r="G3556" s="5"/>
      <c r="J3556" s="7" t="str">
        <f t="shared" si="999"/>
        <v/>
      </c>
      <c r="K3556" s="48" t="str">
        <f t="shared" si="1000"/>
        <v/>
      </c>
      <c r="L3556" s="48" t="str">
        <f t="shared" si="1001"/>
        <v/>
      </c>
      <c r="M3556" s="49" t="str">
        <f t="shared" si="1002"/>
        <v/>
      </c>
      <c r="U3556" s="103" t="str">
        <f t="shared" si="1003"/>
        <v/>
      </c>
      <c r="V3556" s="77" t="str">
        <f t="shared" si="1004"/>
        <v/>
      </c>
      <c r="W3556" s="37" t="str">
        <f t="shared" si="1005"/>
        <v/>
      </c>
      <c r="X3556" s="7" t="str">
        <f t="shared" si="1006"/>
        <v/>
      </c>
      <c r="Y3556" s="37" t="str">
        <f t="shared" si="1007"/>
        <v/>
      </c>
      <c r="AA3556" s="54" t="str">
        <f t="shared" si="1008"/>
        <v/>
      </c>
      <c r="AC3556" s="121" t="str">
        <f t="shared" si="1009"/>
        <v/>
      </c>
      <c r="AD3556" s="111" t="str">
        <f t="shared" si="1010"/>
        <v/>
      </c>
      <c r="AE3556" s="122" t="str">
        <f t="shared" si="1011"/>
        <v/>
      </c>
      <c r="AF3556" s="123" t="str">
        <f t="shared" si="1012"/>
        <v>Qtr 1</v>
      </c>
      <c r="AG3556" s="122" t="str">
        <f t="shared" si="1013"/>
        <v/>
      </c>
      <c r="AI3556" s="124" t="str">
        <f t="shared" si="1014"/>
        <v/>
      </c>
      <c r="AK3556" s="103" t="str">
        <f t="shared" si="1015"/>
        <v/>
      </c>
      <c r="AL3556" s="104" t="str">
        <f t="shared" si="1016"/>
        <v/>
      </c>
      <c r="AN3556" s="37" t="str">
        <f>IF(AK3556="", "", COUNTIF(AK$11:AK$8010, "&lt;"&amp;AK3556)+1+COUNTIF(AK$11:AK3556, AK3556)-1)</f>
        <v/>
      </c>
      <c r="AO3556" s="37" t="str">
        <f>IF(AL3556="", "", COUNTIF(AL$11:AL$8010, "&gt;"&amp;AL3556)+1+COUNTIF(AL$11:AL3556, AL3556)-1)</f>
        <v/>
      </c>
    </row>
    <row r="3557" spans="1:41" x14ac:dyDescent="0.55000000000000004">
      <c r="A3557" s="5"/>
      <c r="B3557" s="284"/>
      <c r="C3557" s="285"/>
      <c r="D3557" s="286"/>
      <c r="E3557" s="287"/>
      <c r="F3557" s="288"/>
      <c r="G3557" s="5"/>
      <c r="J3557" s="7" t="str">
        <f t="shared" si="999"/>
        <v/>
      </c>
      <c r="K3557" s="48" t="str">
        <f t="shared" si="1000"/>
        <v/>
      </c>
      <c r="L3557" s="48" t="str">
        <f t="shared" si="1001"/>
        <v/>
      </c>
      <c r="M3557" s="49" t="str">
        <f t="shared" si="1002"/>
        <v/>
      </c>
      <c r="U3557" s="103" t="str">
        <f t="shared" si="1003"/>
        <v/>
      </c>
      <c r="V3557" s="77" t="str">
        <f t="shared" si="1004"/>
        <v/>
      </c>
      <c r="W3557" s="37" t="str">
        <f t="shared" si="1005"/>
        <v/>
      </c>
      <c r="X3557" s="7" t="str">
        <f t="shared" si="1006"/>
        <v/>
      </c>
      <c r="Y3557" s="37" t="str">
        <f t="shared" si="1007"/>
        <v/>
      </c>
      <c r="AA3557" s="54" t="str">
        <f t="shared" si="1008"/>
        <v/>
      </c>
      <c r="AC3557" s="121" t="str">
        <f t="shared" si="1009"/>
        <v/>
      </c>
      <c r="AD3557" s="111" t="str">
        <f t="shared" si="1010"/>
        <v/>
      </c>
      <c r="AE3557" s="122" t="str">
        <f t="shared" si="1011"/>
        <v/>
      </c>
      <c r="AF3557" s="123" t="str">
        <f t="shared" si="1012"/>
        <v>Qtr 1</v>
      </c>
      <c r="AG3557" s="122" t="str">
        <f t="shared" si="1013"/>
        <v/>
      </c>
      <c r="AI3557" s="124" t="str">
        <f t="shared" si="1014"/>
        <v/>
      </c>
      <c r="AK3557" s="103" t="str">
        <f t="shared" si="1015"/>
        <v/>
      </c>
      <c r="AL3557" s="104" t="str">
        <f t="shared" si="1016"/>
        <v/>
      </c>
      <c r="AN3557" s="37" t="str">
        <f>IF(AK3557="", "", COUNTIF(AK$11:AK$8010, "&lt;"&amp;AK3557)+1+COUNTIF(AK$11:AK3557, AK3557)-1)</f>
        <v/>
      </c>
      <c r="AO3557" s="37" t="str">
        <f>IF(AL3557="", "", COUNTIF(AL$11:AL$8010, "&gt;"&amp;AL3557)+1+COUNTIF(AL$11:AL3557, AL3557)-1)</f>
        <v/>
      </c>
    </row>
    <row r="3558" spans="1:41" x14ac:dyDescent="0.55000000000000004">
      <c r="A3558" s="5"/>
      <c r="B3558" s="284"/>
      <c r="C3558" s="285"/>
      <c r="D3558" s="286"/>
      <c r="E3558" s="287"/>
      <c r="F3558" s="288"/>
      <c r="G3558" s="5"/>
      <c r="J3558" s="7" t="str">
        <f t="shared" si="999"/>
        <v/>
      </c>
      <c r="K3558" s="48" t="str">
        <f t="shared" si="1000"/>
        <v/>
      </c>
      <c r="L3558" s="48" t="str">
        <f t="shared" si="1001"/>
        <v/>
      </c>
      <c r="M3558" s="49" t="str">
        <f t="shared" si="1002"/>
        <v/>
      </c>
      <c r="U3558" s="103" t="str">
        <f t="shared" si="1003"/>
        <v/>
      </c>
      <c r="V3558" s="77" t="str">
        <f t="shared" si="1004"/>
        <v/>
      </c>
      <c r="W3558" s="37" t="str">
        <f t="shared" si="1005"/>
        <v/>
      </c>
      <c r="X3558" s="7" t="str">
        <f t="shared" si="1006"/>
        <v/>
      </c>
      <c r="Y3558" s="37" t="str">
        <f t="shared" si="1007"/>
        <v/>
      </c>
      <c r="AA3558" s="54" t="str">
        <f t="shared" si="1008"/>
        <v/>
      </c>
      <c r="AC3558" s="121" t="str">
        <f t="shared" si="1009"/>
        <v/>
      </c>
      <c r="AD3558" s="111" t="str">
        <f t="shared" si="1010"/>
        <v/>
      </c>
      <c r="AE3558" s="122" t="str">
        <f t="shared" si="1011"/>
        <v/>
      </c>
      <c r="AF3558" s="123" t="str">
        <f t="shared" si="1012"/>
        <v>Qtr 1</v>
      </c>
      <c r="AG3558" s="122" t="str">
        <f t="shared" si="1013"/>
        <v/>
      </c>
      <c r="AI3558" s="124" t="str">
        <f t="shared" si="1014"/>
        <v/>
      </c>
      <c r="AK3558" s="103" t="str">
        <f t="shared" si="1015"/>
        <v/>
      </c>
      <c r="AL3558" s="104" t="str">
        <f t="shared" si="1016"/>
        <v/>
      </c>
      <c r="AN3558" s="37" t="str">
        <f>IF(AK3558="", "", COUNTIF(AK$11:AK$8010, "&lt;"&amp;AK3558)+1+COUNTIF(AK$11:AK3558, AK3558)-1)</f>
        <v/>
      </c>
      <c r="AO3558" s="37" t="str">
        <f>IF(AL3558="", "", COUNTIF(AL$11:AL$8010, "&gt;"&amp;AL3558)+1+COUNTIF(AL$11:AL3558, AL3558)-1)</f>
        <v/>
      </c>
    </row>
    <row r="3559" spans="1:41" x14ac:dyDescent="0.55000000000000004">
      <c r="A3559" s="5"/>
      <c r="B3559" s="284"/>
      <c r="C3559" s="285"/>
      <c r="D3559" s="286"/>
      <c r="E3559" s="287"/>
      <c r="F3559" s="288"/>
      <c r="G3559" s="5"/>
      <c r="J3559" s="7" t="str">
        <f t="shared" si="999"/>
        <v/>
      </c>
      <c r="K3559" s="48" t="str">
        <f t="shared" si="1000"/>
        <v/>
      </c>
      <c r="L3559" s="48" t="str">
        <f t="shared" si="1001"/>
        <v/>
      </c>
      <c r="M3559" s="49" t="str">
        <f t="shared" si="1002"/>
        <v/>
      </c>
      <c r="U3559" s="103" t="str">
        <f t="shared" si="1003"/>
        <v/>
      </c>
      <c r="V3559" s="77" t="str">
        <f t="shared" si="1004"/>
        <v/>
      </c>
      <c r="W3559" s="37" t="str">
        <f t="shared" si="1005"/>
        <v/>
      </c>
      <c r="X3559" s="7" t="str">
        <f t="shared" si="1006"/>
        <v/>
      </c>
      <c r="Y3559" s="37" t="str">
        <f t="shared" si="1007"/>
        <v/>
      </c>
      <c r="AA3559" s="54" t="str">
        <f t="shared" si="1008"/>
        <v/>
      </c>
      <c r="AC3559" s="121" t="str">
        <f t="shared" si="1009"/>
        <v/>
      </c>
      <c r="AD3559" s="111" t="str">
        <f t="shared" si="1010"/>
        <v/>
      </c>
      <c r="AE3559" s="122" t="str">
        <f t="shared" si="1011"/>
        <v/>
      </c>
      <c r="AF3559" s="123" t="str">
        <f t="shared" si="1012"/>
        <v>Qtr 1</v>
      </c>
      <c r="AG3559" s="122" t="str">
        <f t="shared" si="1013"/>
        <v/>
      </c>
      <c r="AI3559" s="124" t="str">
        <f t="shared" si="1014"/>
        <v/>
      </c>
      <c r="AK3559" s="103" t="str">
        <f t="shared" si="1015"/>
        <v/>
      </c>
      <c r="AL3559" s="104" t="str">
        <f t="shared" si="1016"/>
        <v/>
      </c>
      <c r="AN3559" s="37" t="str">
        <f>IF(AK3559="", "", COUNTIF(AK$11:AK$8010, "&lt;"&amp;AK3559)+1+COUNTIF(AK$11:AK3559, AK3559)-1)</f>
        <v/>
      </c>
      <c r="AO3559" s="37" t="str">
        <f>IF(AL3559="", "", COUNTIF(AL$11:AL$8010, "&gt;"&amp;AL3559)+1+COUNTIF(AL$11:AL3559, AL3559)-1)</f>
        <v/>
      </c>
    </row>
    <row r="3560" spans="1:41" x14ac:dyDescent="0.55000000000000004">
      <c r="A3560" s="5"/>
      <c r="B3560" s="284"/>
      <c r="C3560" s="285"/>
      <c r="D3560" s="286"/>
      <c r="E3560" s="287"/>
      <c r="F3560" s="288"/>
      <c r="G3560" s="5"/>
      <c r="J3560" s="7" t="str">
        <f t="shared" si="999"/>
        <v/>
      </c>
      <c r="K3560" s="48" t="str">
        <f t="shared" si="1000"/>
        <v/>
      </c>
      <c r="L3560" s="48" t="str">
        <f t="shared" si="1001"/>
        <v/>
      </c>
      <c r="M3560" s="49" t="str">
        <f t="shared" si="1002"/>
        <v/>
      </c>
      <c r="U3560" s="103" t="str">
        <f t="shared" si="1003"/>
        <v/>
      </c>
      <c r="V3560" s="77" t="str">
        <f t="shared" si="1004"/>
        <v/>
      </c>
      <c r="W3560" s="37" t="str">
        <f t="shared" si="1005"/>
        <v/>
      </c>
      <c r="X3560" s="7" t="str">
        <f t="shared" si="1006"/>
        <v/>
      </c>
      <c r="Y3560" s="37" t="str">
        <f t="shared" si="1007"/>
        <v/>
      </c>
      <c r="AA3560" s="54" t="str">
        <f t="shared" si="1008"/>
        <v/>
      </c>
      <c r="AC3560" s="121" t="str">
        <f t="shared" si="1009"/>
        <v/>
      </c>
      <c r="AD3560" s="111" t="str">
        <f t="shared" si="1010"/>
        <v/>
      </c>
      <c r="AE3560" s="122" t="str">
        <f t="shared" si="1011"/>
        <v/>
      </c>
      <c r="AF3560" s="123" t="str">
        <f t="shared" si="1012"/>
        <v>Qtr 1</v>
      </c>
      <c r="AG3560" s="122" t="str">
        <f t="shared" si="1013"/>
        <v/>
      </c>
      <c r="AI3560" s="124" t="str">
        <f t="shared" si="1014"/>
        <v/>
      </c>
      <c r="AK3560" s="103" t="str">
        <f t="shared" si="1015"/>
        <v/>
      </c>
      <c r="AL3560" s="104" t="str">
        <f t="shared" si="1016"/>
        <v/>
      </c>
      <c r="AN3560" s="37" t="str">
        <f>IF(AK3560="", "", COUNTIF(AK$11:AK$8010, "&lt;"&amp;AK3560)+1+COUNTIF(AK$11:AK3560, AK3560)-1)</f>
        <v/>
      </c>
      <c r="AO3560" s="37" t="str">
        <f>IF(AL3560="", "", COUNTIF(AL$11:AL$8010, "&gt;"&amp;AL3560)+1+COUNTIF(AL$11:AL3560, AL3560)-1)</f>
        <v/>
      </c>
    </row>
    <row r="3561" spans="1:41" x14ac:dyDescent="0.55000000000000004">
      <c r="A3561" s="5"/>
      <c r="B3561" s="284"/>
      <c r="C3561" s="285"/>
      <c r="D3561" s="286"/>
      <c r="E3561" s="287"/>
      <c r="F3561" s="288"/>
      <c r="G3561" s="5"/>
      <c r="J3561" s="7" t="str">
        <f t="shared" si="999"/>
        <v/>
      </c>
      <c r="K3561" s="48" t="str">
        <f t="shared" si="1000"/>
        <v/>
      </c>
      <c r="L3561" s="48" t="str">
        <f t="shared" si="1001"/>
        <v/>
      </c>
      <c r="M3561" s="49" t="str">
        <f t="shared" si="1002"/>
        <v/>
      </c>
      <c r="U3561" s="103" t="str">
        <f t="shared" si="1003"/>
        <v/>
      </c>
      <c r="V3561" s="77" t="str">
        <f t="shared" si="1004"/>
        <v/>
      </c>
      <c r="W3561" s="37" t="str">
        <f t="shared" si="1005"/>
        <v/>
      </c>
      <c r="X3561" s="7" t="str">
        <f t="shared" si="1006"/>
        <v/>
      </c>
      <c r="Y3561" s="37" t="str">
        <f t="shared" si="1007"/>
        <v/>
      </c>
      <c r="AA3561" s="54" t="str">
        <f t="shared" si="1008"/>
        <v/>
      </c>
      <c r="AC3561" s="121" t="str">
        <f t="shared" si="1009"/>
        <v/>
      </c>
      <c r="AD3561" s="111" t="str">
        <f t="shared" si="1010"/>
        <v/>
      </c>
      <c r="AE3561" s="122" t="str">
        <f t="shared" si="1011"/>
        <v/>
      </c>
      <c r="AF3561" s="123" t="str">
        <f t="shared" si="1012"/>
        <v>Qtr 1</v>
      </c>
      <c r="AG3561" s="122" t="str">
        <f t="shared" si="1013"/>
        <v/>
      </c>
      <c r="AI3561" s="124" t="str">
        <f t="shared" si="1014"/>
        <v/>
      </c>
      <c r="AK3561" s="103" t="str">
        <f t="shared" si="1015"/>
        <v/>
      </c>
      <c r="AL3561" s="104" t="str">
        <f t="shared" si="1016"/>
        <v/>
      </c>
      <c r="AN3561" s="37" t="str">
        <f>IF(AK3561="", "", COUNTIF(AK$11:AK$8010, "&lt;"&amp;AK3561)+1+COUNTIF(AK$11:AK3561, AK3561)-1)</f>
        <v/>
      </c>
      <c r="AO3561" s="37" t="str">
        <f>IF(AL3561="", "", COUNTIF(AL$11:AL$8010, "&gt;"&amp;AL3561)+1+COUNTIF(AL$11:AL3561, AL3561)-1)</f>
        <v/>
      </c>
    </row>
    <row r="3562" spans="1:41" x14ac:dyDescent="0.55000000000000004">
      <c r="A3562" s="5"/>
      <c r="B3562" s="284"/>
      <c r="C3562" s="285"/>
      <c r="D3562" s="286"/>
      <c r="E3562" s="287"/>
      <c r="F3562" s="288"/>
      <c r="G3562" s="5"/>
      <c r="J3562" s="7" t="str">
        <f t="shared" si="999"/>
        <v/>
      </c>
      <c r="K3562" s="48" t="str">
        <f t="shared" si="1000"/>
        <v/>
      </c>
      <c r="L3562" s="48" t="str">
        <f t="shared" si="1001"/>
        <v/>
      </c>
      <c r="M3562" s="49" t="str">
        <f t="shared" si="1002"/>
        <v/>
      </c>
      <c r="U3562" s="103" t="str">
        <f t="shared" si="1003"/>
        <v/>
      </c>
      <c r="V3562" s="77" t="str">
        <f t="shared" si="1004"/>
        <v/>
      </c>
      <c r="W3562" s="37" t="str">
        <f t="shared" si="1005"/>
        <v/>
      </c>
      <c r="X3562" s="7" t="str">
        <f t="shared" si="1006"/>
        <v/>
      </c>
      <c r="Y3562" s="37" t="str">
        <f t="shared" si="1007"/>
        <v/>
      </c>
      <c r="AA3562" s="54" t="str">
        <f t="shared" si="1008"/>
        <v/>
      </c>
      <c r="AC3562" s="121" t="str">
        <f t="shared" si="1009"/>
        <v/>
      </c>
      <c r="AD3562" s="111" t="str">
        <f t="shared" si="1010"/>
        <v/>
      </c>
      <c r="AE3562" s="122" t="str">
        <f t="shared" si="1011"/>
        <v/>
      </c>
      <c r="AF3562" s="123" t="str">
        <f t="shared" si="1012"/>
        <v>Qtr 1</v>
      </c>
      <c r="AG3562" s="122" t="str">
        <f t="shared" si="1013"/>
        <v/>
      </c>
      <c r="AI3562" s="124" t="str">
        <f t="shared" si="1014"/>
        <v/>
      </c>
      <c r="AK3562" s="103" t="str">
        <f t="shared" si="1015"/>
        <v/>
      </c>
      <c r="AL3562" s="104" t="str">
        <f t="shared" si="1016"/>
        <v/>
      </c>
      <c r="AN3562" s="37" t="str">
        <f>IF(AK3562="", "", COUNTIF(AK$11:AK$8010, "&lt;"&amp;AK3562)+1+COUNTIF(AK$11:AK3562, AK3562)-1)</f>
        <v/>
      </c>
      <c r="AO3562" s="37" t="str">
        <f>IF(AL3562="", "", COUNTIF(AL$11:AL$8010, "&gt;"&amp;AL3562)+1+COUNTIF(AL$11:AL3562, AL3562)-1)</f>
        <v/>
      </c>
    </row>
    <row r="3563" spans="1:41" x14ac:dyDescent="0.55000000000000004">
      <c r="A3563" s="5"/>
      <c r="B3563" s="284"/>
      <c r="C3563" s="285"/>
      <c r="D3563" s="286"/>
      <c r="E3563" s="287"/>
      <c r="F3563" s="288"/>
      <c r="G3563" s="5"/>
      <c r="J3563" s="7" t="str">
        <f t="shared" si="999"/>
        <v/>
      </c>
      <c r="K3563" s="48" t="str">
        <f t="shared" si="1000"/>
        <v/>
      </c>
      <c r="L3563" s="48" t="str">
        <f t="shared" si="1001"/>
        <v/>
      </c>
      <c r="M3563" s="49" t="str">
        <f t="shared" si="1002"/>
        <v/>
      </c>
      <c r="U3563" s="103" t="str">
        <f t="shared" si="1003"/>
        <v/>
      </c>
      <c r="V3563" s="77" t="str">
        <f t="shared" si="1004"/>
        <v/>
      </c>
      <c r="W3563" s="37" t="str">
        <f t="shared" si="1005"/>
        <v/>
      </c>
      <c r="X3563" s="7" t="str">
        <f t="shared" si="1006"/>
        <v/>
      </c>
      <c r="Y3563" s="37" t="str">
        <f t="shared" si="1007"/>
        <v/>
      </c>
      <c r="AA3563" s="54" t="str">
        <f t="shared" si="1008"/>
        <v/>
      </c>
      <c r="AC3563" s="121" t="str">
        <f t="shared" si="1009"/>
        <v/>
      </c>
      <c r="AD3563" s="111" t="str">
        <f t="shared" si="1010"/>
        <v/>
      </c>
      <c r="AE3563" s="122" t="str">
        <f t="shared" si="1011"/>
        <v/>
      </c>
      <c r="AF3563" s="123" t="str">
        <f t="shared" si="1012"/>
        <v>Qtr 1</v>
      </c>
      <c r="AG3563" s="122" t="str">
        <f t="shared" si="1013"/>
        <v/>
      </c>
      <c r="AI3563" s="124" t="str">
        <f t="shared" si="1014"/>
        <v/>
      </c>
      <c r="AK3563" s="103" t="str">
        <f t="shared" si="1015"/>
        <v/>
      </c>
      <c r="AL3563" s="104" t="str">
        <f t="shared" si="1016"/>
        <v/>
      </c>
      <c r="AN3563" s="37" t="str">
        <f>IF(AK3563="", "", COUNTIF(AK$11:AK$8010, "&lt;"&amp;AK3563)+1+COUNTIF(AK$11:AK3563, AK3563)-1)</f>
        <v/>
      </c>
      <c r="AO3563" s="37" t="str">
        <f>IF(AL3563="", "", COUNTIF(AL$11:AL$8010, "&gt;"&amp;AL3563)+1+COUNTIF(AL$11:AL3563, AL3563)-1)</f>
        <v/>
      </c>
    </row>
    <row r="3564" spans="1:41" x14ac:dyDescent="0.55000000000000004">
      <c r="A3564" s="5"/>
      <c r="B3564" s="284"/>
      <c r="C3564" s="285"/>
      <c r="D3564" s="286"/>
      <c r="E3564" s="287"/>
      <c r="F3564" s="288"/>
      <c r="G3564" s="5"/>
      <c r="J3564" s="7" t="str">
        <f t="shared" si="999"/>
        <v/>
      </c>
      <c r="K3564" s="48" t="str">
        <f t="shared" si="1000"/>
        <v/>
      </c>
      <c r="L3564" s="48" t="str">
        <f t="shared" si="1001"/>
        <v/>
      </c>
      <c r="M3564" s="49" t="str">
        <f t="shared" si="1002"/>
        <v/>
      </c>
      <c r="U3564" s="103" t="str">
        <f t="shared" si="1003"/>
        <v/>
      </c>
      <c r="V3564" s="77" t="str">
        <f t="shared" si="1004"/>
        <v/>
      </c>
      <c r="W3564" s="37" t="str">
        <f t="shared" si="1005"/>
        <v/>
      </c>
      <c r="X3564" s="7" t="str">
        <f t="shared" si="1006"/>
        <v/>
      </c>
      <c r="Y3564" s="37" t="str">
        <f t="shared" si="1007"/>
        <v/>
      </c>
      <c r="AA3564" s="54" t="str">
        <f t="shared" si="1008"/>
        <v/>
      </c>
      <c r="AC3564" s="121" t="str">
        <f t="shared" si="1009"/>
        <v/>
      </c>
      <c r="AD3564" s="111" t="str">
        <f t="shared" si="1010"/>
        <v/>
      </c>
      <c r="AE3564" s="122" t="str">
        <f t="shared" si="1011"/>
        <v/>
      </c>
      <c r="AF3564" s="123" t="str">
        <f t="shared" si="1012"/>
        <v>Qtr 1</v>
      </c>
      <c r="AG3564" s="122" t="str">
        <f t="shared" si="1013"/>
        <v/>
      </c>
      <c r="AI3564" s="124" t="str">
        <f t="shared" si="1014"/>
        <v/>
      </c>
      <c r="AK3564" s="103" t="str">
        <f t="shared" si="1015"/>
        <v/>
      </c>
      <c r="AL3564" s="104" t="str">
        <f t="shared" si="1016"/>
        <v/>
      </c>
      <c r="AN3564" s="37" t="str">
        <f>IF(AK3564="", "", COUNTIF(AK$11:AK$8010, "&lt;"&amp;AK3564)+1+COUNTIF(AK$11:AK3564, AK3564)-1)</f>
        <v/>
      </c>
      <c r="AO3564" s="37" t="str">
        <f>IF(AL3564="", "", COUNTIF(AL$11:AL$8010, "&gt;"&amp;AL3564)+1+COUNTIF(AL$11:AL3564, AL3564)-1)</f>
        <v/>
      </c>
    </row>
    <row r="3565" spans="1:41" x14ac:dyDescent="0.55000000000000004">
      <c r="A3565" s="5"/>
      <c r="B3565" s="284"/>
      <c r="C3565" s="285"/>
      <c r="D3565" s="286"/>
      <c r="E3565" s="287"/>
      <c r="F3565" s="288"/>
      <c r="G3565" s="5"/>
      <c r="J3565" s="7" t="str">
        <f t="shared" si="999"/>
        <v/>
      </c>
      <c r="K3565" s="48" t="str">
        <f t="shared" si="1000"/>
        <v/>
      </c>
      <c r="L3565" s="48" t="str">
        <f t="shared" si="1001"/>
        <v/>
      </c>
      <c r="M3565" s="49" t="str">
        <f t="shared" si="1002"/>
        <v/>
      </c>
      <c r="U3565" s="103" t="str">
        <f t="shared" si="1003"/>
        <v/>
      </c>
      <c r="V3565" s="77" t="str">
        <f t="shared" si="1004"/>
        <v/>
      </c>
      <c r="W3565" s="37" t="str">
        <f t="shared" si="1005"/>
        <v/>
      </c>
      <c r="X3565" s="7" t="str">
        <f t="shared" si="1006"/>
        <v/>
      </c>
      <c r="Y3565" s="37" t="str">
        <f t="shared" si="1007"/>
        <v/>
      </c>
      <c r="AA3565" s="54" t="str">
        <f t="shared" si="1008"/>
        <v/>
      </c>
      <c r="AC3565" s="121" t="str">
        <f t="shared" si="1009"/>
        <v/>
      </c>
      <c r="AD3565" s="111" t="str">
        <f t="shared" si="1010"/>
        <v/>
      </c>
      <c r="AE3565" s="122" t="str">
        <f t="shared" si="1011"/>
        <v/>
      </c>
      <c r="AF3565" s="123" t="str">
        <f t="shared" si="1012"/>
        <v>Qtr 1</v>
      </c>
      <c r="AG3565" s="122" t="str">
        <f t="shared" si="1013"/>
        <v/>
      </c>
      <c r="AI3565" s="124" t="str">
        <f t="shared" si="1014"/>
        <v/>
      </c>
      <c r="AK3565" s="103" t="str">
        <f t="shared" si="1015"/>
        <v/>
      </c>
      <c r="AL3565" s="104" t="str">
        <f t="shared" si="1016"/>
        <v/>
      </c>
      <c r="AN3565" s="37" t="str">
        <f>IF(AK3565="", "", COUNTIF(AK$11:AK$8010, "&lt;"&amp;AK3565)+1+COUNTIF(AK$11:AK3565, AK3565)-1)</f>
        <v/>
      </c>
      <c r="AO3565" s="37" t="str">
        <f>IF(AL3565="", "", COUNTIF(AL$11:AL$8010, "&gt;"&amp;AL3565)+1+COUNTIF(AL$11:AL3565, AL3565)-1)</f>
        <v/>
      </c>
    </row>
    <row r="3566" spans="1:41" x14ac:dyDescent="0.55000000000000004">
      <c r="A3566" s="5"/>
      <c r="B3566" s="284"/>
      <c r="C3566" s="285"/>
      <c r="D3566" s="286"/>
      <c r="E3566" s="287"/>
      <c r="F3566" s="288"/>
      <c r="G3566" s="5"/>
      <c r="J3566" s="7" t="str">
        <f t="shared" si="999"/>
        <v/>
      </c>
      <c r="K3566" s="48" t="str">
        <f t="shared" si="1000"/>
        <v/>
      </c>
      <c r="L3566" s="48" t="str">
        <f t="shared" si="1001"/>
        <v/>
      </c>
      <c r="M3566" s="49" t="str">
        <f t="shared" si="1002"/>
        <v/>
      </c>
      <c r="U3566" s="103" t="str">
        <f t="shared" si="1003"/>
        <v/>
      </c>
      <c r="V3566" s="77" t="str">
        <f t="shared" si="1004"/>
        <v/>
      </c>
      <c r="W3566" s="37" t="str">
        <f t="shared" si="1005"/>
        <v/>
      </c>
      <c r="X3566" s="7" t="str">
        <f t="shared" si="1006"/>
        <v/>
      </c>
      <c r="Y3566" s="37" t="str">
        <f t="shared" si="1007"/>
        <v/>
      </c>
      <c r="AA3566" s="54" t="str">
        <f t="shared" si="1008"/>
        <v/>
      </c>
      <c r="AC3566" s="121" t="str">
        <f t="shared" si="1009"/>
        <v/>
      </c>
      <c r="AD3566" s="111" t="str">
        <f t="shared" si="1010"/>
        <v/>
      </c>
      <c r="AE3566" s="122" t="str">
        <f t="shared" si="1011"/>
        <v/>
      </c>
      <c r="AF3566" s="123" t="str">
        <f t="shared" si="1012"/>
        <v>Qtr 1</v>
      </c>
      <c r="AG3566" s="122" t="str">
        <f t="shared" si="1013"/>
        <v/>
      </c>
      <c r="AI3566" s="124" t="str">
        <f t="shared" si="1014"/>
        <v/>
      </c>
      <c r="AK3566" s="103" t="str">
        <f t="shared" si="1015"/>
        <v/>
      </c>
      <c r="AL3566" s="104" t="str">
        <f t="shared" si="1016"/>
        <v/>
      </c>
      <c r="AN3566" s="37" t="str">
        <f>IF(AK3566="", "", COUNTIF(AK$11:AK$8010, "&lt;"&amp;AK3566)+1+COUNTIF(AK$11:AK3566, AK3566)-1)</f>
        <v/>
      </c>
      <c r="AO3566" s="37" t="str">
        <f>IF(AL3566="", "", COUNTIF(AL$11:AL$8010, "&gt;"&amp;AL3566)+1+COUNTIF(AL$11:AL3566, AL3566)-1)</f>
        <v/>
      </c>
    </row>
    <row r="3567" spans="1:41" x14ac:dyDescent="0.55000000000000004">
      <c r="A3567" s="5"/>
      <c r="B3567" s="284"/>
      <c r="C3567" s="285"/>
      <c r="D3567" s="286"/>
      <c r="E3567" s="287"/>
      <c r="F3567" s="288"/>
      <c r="G3567" s="5"/>
      <c r="J3567" s="7" t="str">
        <f t="shared" si="999"/>
        <v/>
      </c>
      <c r="K3567" s="48" t="str">
        <f t="shared" si="1000"/>
        <v/>
      </c>
      <c r="L3567" s="48" t="str">
        <f t="shared" si="1001"/>
        <v/>
      </c>
      <c r="M3567" s="49" t="str">
        <f t="shared" si="1002"/>
        <v/>
      </c>
      <c r="U3567" s="103" t="str">
        <f t="shared" si="1003"/>
        <v/>
      </c>
      <c r="V3567" s="77" t="str">
        <f t="shared" si="1004"/>
        <v/>
      </c>
      <c r="W3567" s="37" t="str">
        <f t="shared" si="1005"/>
        <v/>
      </c>
      <c r="X3567" s="7" t="str">
        <f t="shared" si="1006"/>
        <v/>
      </c>
      <c r="Y3567" s="37" t="str">
        <f t="shared" si="1007"/>
        <v/>
      </c>
      <c r="AA3567" s="54" t="str">
        <f t="shared" si="1008"/>
        <v/>
      </c>
      <c r="AC3567" s="121" t="str">
        <f t="shared" si="1009"/>
        <v/>
      </c>
      <c r="AD3567" s="111" t="str">
        <f t="shared" si="1010"/>
        <v/>
      </c>
      <c r="AE3567" s="122" t="str">
        <f t="shared" si="1011"/>
        <v/>
      </c>
      <c r="AF3567" s="123" t="str">
        <f t="shared" si="1012"/>
        <v>Qtr 1</v>
      </c>
      <c r="AG3567" s="122" t="str">
        <f t="shared" si="1013"/>
        <v/>
      </c>
      <c r="AI3567" s="124" t="str">
        <f t="shared" si="1014"/>
        <v/>
      </c>
      <c r="AK3567" s="103" t="str">
        <f t="shared" si="1015"/>
        <v/>
      </c>
      <c r="AL3567" s="104" t="str">
        <f t="shared" si="1016"/>
        <v/>
      </c>
      <c r="AN3567" s="37" t="str">
        <f>IF(AK3567="", "", COUNTIF(AK$11:AK$8010, "&lt;"&amp;AK3567)+1+COUNTIF(AK$11:AK3567, AK3567)-1)</f>
        <v/>
      </c>
      <c r="AO3567" s="37" t="str">
        <f>IF(AL3567="", "", COUNTIF(AL$11:AL$8010, "&gt;"&amp;AL3567)+1+COUNTIF(AL$11:AL3567, AL3567)-1)</f>
        <v/>
      </c>
    </row>
    <row r="3568" spans="1:41" x14ac:dyDescent="0.55000000000000004">
      <c r="A3568" s="5"/>
      <c r="B3568" s="284"/>
      <c r="C3568" s="285"/>
      <c r="D3568" s="286"/>
      <c r="E3568" s="287"/>
      <c r="F3568" s="288"/>
      <c r="G3568" s="5"/>
      <c r="J3568" s="7" t="str">
        <f t="shared" si="999"/>
        <v/>
      </c>
      <c r="K3568" s="48" t="str">
        <f t="shared" si="1000"/>
        <v/>
      </c>
      <c r="L3568" s="48" t="str">
        <f t="shared" si="1001"/>
        <v/>
      </c>
      <c r="M3568" s="49" t="str">
        <f t="shared" si="1002"/>
        <v/>
      </c>
      <c r="U3568" s="103" t="str">
        <f t="shared" si="1003"/>
        <v/>
      </c>
      <c r="V3568" s="77" t="str">
        <f t="shared" si="1004"/>
        <v/>
      </c>
      <c r="W3568" s="37" t="str">
        <f t="shared" si="1005"/>
        <v/>
      </c>
      <c r="X3568" s="7" t="str">
        <f t="shared" si="1006"/>
        <v/>
      </c>
      <c r="Y3568" s="37" t="str">
        <f t="shared" si="1007"/>
        <v/>
      </c>
      <c r="AA3568" s="54" t="str">
        <f t="shared" si="1008"/>
        <v/>
      </c>
      <c r="AC3568" s="121" t="str">
        <f t="shared" si="1009"/>
        <v/>
      </c>
      <c r="AD3568" s="111" t="str">
        <f t="shared" si="1010"/>
        <v/>
      </c>
      <c r="AE3568" s="122" t="str">
        <f t="shared" si="1011"/>
        <v/>
      </c>
      <c r="AF3568" s="123" t="str">
        <f t="shared" si="1012"/>
        <v>Qtr 1</v>
      </c>
      <c r="AG3568" s="122" t="str">
        <f t="shared" si="1013"/>
        <v/>
      </c>
      <c r="AI3568" s="124" t="str">
        <f t="shared" si="1014"/>
        <v/>
      </c>
      <c r="AK3568" s="103" t="str">
        <f t="shared" si="1015"/>
        <v/>
      </c>
      <c r="AL3568" s="104" t="str">
        <f t="shared" si="1016"/>
        <v/>
      </c>
      <c r="AN3568" s="37" t="str">
        <f>IF(AK3568="", "", COUNTIF(AK$11:AK$8010, "&lt;"&amp;AK3568)+1+COUNTIF(AK$11:AK3568, AK3568)-1)</f>
        <v/>
      </c>
      <c r="AO3568" s="37" t="str">
        <f>IF(AL3568="", "", COUNTIF(AL$11:AL$8010, "&gt;"&amp;AL3568)+1+COUNTIF(AL$11:AL3568, AL3568)-1)</f>
        <v/>
      </c>
    </row>
    <row r="3569" spans="1:41" x14ac:dyDescent="0.55000000000000004">
      <c r="A3569" s="5"/>
      <c r="B3569" s="284"/>
      <c r="C3569" s="285"/>
      <c r="D3569" s="286"/>
      <c r="E3569" s="287"/>
      <c r="F3569" s="288"/>
      <c r="G3569" s="5"/>
      <c r="J3569" s="7" t="str">
        <f t="shared" si="999"/>
        <v/>
      </c>
      <c r="K3569" s="48" t="str">
        <f t="shared" si="1000"/>
        <v/>
      </c>
      <c r="L3569" s="48" t="str">
        <f t="shared" si="1001"/>
        <v/>
      </c>
      <c r="M3569" s="49" t="str">
        <f t="shared" si="1002"/>
        <v/>
      </c>
      <c r="U3569" s="103" t="str">
        <f t="shared" si="1003"/>
        <v/>
      </c>
      <c r="V3569" s="77" t="str">
        <f t="shared" si="1004"/>
        <v/>
      </c>
      <c r="W3569" s="37" t="str">
        <f t="shared" si="1005"/>
        <v/>
      </c>
      <c r="X3569" s="7" t="str">
        <f t="shared" si="1006"/>
        <v/>
      </c>
      <c r="Y3569" s="37" t="str">
        <f t="shared" si="1007"/>
        <v/>
      </c>
      <c r="AA3569" s="54" t="str">
        <f t="shared" si="1008"/>
        <v/>
      </c>
      <c r="AC3569" s="121" t="str">
        <f t="shared" si="1009"/>
        <v/>
      </c>
      <c r="AD3569" s="111" t="str">
        <f t="shared" si="1010"/>
        <v/>
      </c>
      <c r="AE3569" s="122" t="str">
        <f t="shared" si="1011"/>
        <v/>
      </c>
      <c r="AF3569" s="123" t="str">
        <f t="shared" si="1012"/>
        <v>Qtr 1</v>
      </c>
      <c r="AG3569" s="122" t="str">
        <f t="shared" si="1013"/>
        <v/>
      </c>
      <c r="AI3569" s="124" t="str">
        <f t="shared" si="1014"/>
        <v/>
      </c>
      <c r="AK3569" s="103" t="str">
        <f t="shared" si="1015"/>
        <v/>
      </c>
      <c r="AL3569" s="104" t="str">
        <f t="shared" si="1016"/>
        <v/>
      </c>
      <c r="AN3569" s="37" t="str">
        <f>IF(AK3569="", "", COUNTIF(AK$11:AK$8010, "&lt;"&amp;AK3569)+1+COUNTIF(AK$11:AK3569, AK3569)-1)</f>
        <v/>
      </c>
      <c r="AO3569" s="37" t="str">
        <f>IF(AL3569="", "", COUNTIF(AL$11:AL$8010, "&gt;"&amp;AL3569)+1+COUNTIF(AL$11:AL3569, AL3569)-1)</f>
        <v/>
      </c>
    </row>
    <row r="3570" spans="1:41" x14ac:dyDescent="0.55000000000000004">
      <c r="A3570" s="5"/>
      <c r="B3570" s="284"/>
      <c r="C3570" s="285"/>
      <c r="D3570" s="286"/>
      <c r="E3570" s="287"/>
      <c r="F3570" s="288"/>
      <c r="G3570" s="5"/>
      <c r="J3570" s="7" t="str">
        <f t="shared" si="999"/>
        <v/>
      </c>
      <c r="K3570" s="48" t="str">
        <f t="shared" si="1000"/>
        <v/>
      </c>
      <c r="L3570" s="48" t="str">
        <f t="shared" si="1001"/>
        <v/>
      </c>
      <c r="M3570" s="49" t="str">
        <f t="shared" si="1002"/>
        <v/>
      </c>
      <c r="U3570" s="103" t="str">
        <f t="shared" si="1003"/>
        <v/>
      </c>
      <c r="V3570" s="77" t="str">
        <f t="shared" si="1004"/>
        <v/>
      </c>
      <c r="W3570" s="37" t="str">
        <f t="shared" si="1005"/>
        <v/>
      </c>
      <c r="X3570" s="7" t="str">
        <f t="shared" si="1006"/>
        <v/>
      </c>
      <c r="Y3570" s="37" t="str">
        <f t="shared" si="1007"/>
        <v/>
      </c>
      <c r="AA3570" s="54" t="str">
        <f t="shared" si="1008"/>
        <v/>
      </c>
      <c r="AC3570" s="121" t="str">
        <f t="shared" si="1009"/>
        <v/>
      </c>
      <c r="AD3570" s="111" t="str">
        <f t="shared" si="1010"/>
        <v/>
      </c>
      <c r="AE3570" s="122" t="str">
        <f t="shared" si="1011"/>
        <v/>
      </c>
      <c r="AF3570" s="123" t="str">
        <f t="shared" si="1012"/>
        <v>Qtr 1</v>
      </c>
      <c r="AG3570" s="122" t="str">
        <f t="shared" si="1013"/>
        <v/>
      </c>
      <c r="AI3570" s="124" t="str">
        <f t="shared" si="1014"/>
        <v/>
      </c>
      <c r="AK3570" s="103" t="str">
        <f t="shared" si="1015"/>
        <v/>
      </c>
      <c r="AL3570" s="104" t="str">
        <f t="shared" si="1016"/>
        <v/>
      </c>
      <c r="AN3570" s="37" t="str">
        <f>IF(AK3570="", "", COUNTIF(AK$11:AK$8010, "&lt;"&amp;AK3570)+1+COUNTIF(AK$11:AK3570, AK3570)-1)</f>
        <v/>
      </c>
      <c r="AO3570" s="37" t="str">
        <f>IF(AL3570="", "", COUNTIF(AL$11:AL$8010, "&gt;"&amp;AL3570)+1+COUNTIF(AL$11:AL3570, AL3570)-1)</f>
        <v/>
      </c>
    </row>
    <row r="3571" spans="1:41" x14ac:dyDescent="0.55000000000000004">
      <c r="A3571" s="5"/>
      <c r="B3571" s="284"/>
      <c r="C3571" s="285"/>
      <c r="D3571" s="286"/>
      <c r="E3571" s="287"/>
      <c r="F3571" s="288"/>
      <c r="G3571" s="5"/>
      <c r="J3571" s="7" t="str">
        <f t="shared" si="999"/>
        <v/>
      </c>
      <c r="K3571" s="48" t="str">
        <f t="shared" si="1000"/>
        <v/>
      </c>
      <c r="L3571" s="48" t="str">
        <f t="shared" si="1001"/>
        <v/>
      </c>
      <c r="M3571" s="49" t="str">
        <f t="shared" si="1002"/>
        <v/>
      </c>
      <c r="U3571" s="103" t="str">
        <f t="shared" si="1003"/>
        <v/>
      </c>
      <c r="V3571" s="77" t="str">
        <f t="shared" si="1004"/>
        <v/>
      </c>
      <c r="W3571" s="37" t="str">
        <f t="shared" si="1005"/>
        <v/>
      </c>
      <c r="X3571" s="7" t="str">
        <f t="shared" si="1006"/>
        <v/>
      </c>
      <c r="Y3571" s="37" t="str">
        <f t="shared" si="1007"/>
        <v/>
      </c>
      <c r="AA3571" s="54" t="str">
        <f t="shared" si="1008"/>
        <v/>
      </c>
      <c r="AC3571" s="121" t="str">
        <f t="shared" si="1009"/>
        <v/>
      </c>
      <c r="AD3571" s="111" t="str">
        <f t="shared" si="1010"/>
        <v/>
      </c>
      <c r="AE3571" s="122" t="str">
        <f t="shared" si="1011"/>
        <v/>
      </c>
      <c r="AF3571" s="123" t="str">
        <f t="shared" si="1012"/>
        <v>Qtr 1</v>
      </c>
      <c r="AG3571" s="122" t="str">
        <f t="shared" si="1013"/>
        <v/>
      </c>
      <c r="AI3571" s="124" t="str">
        <f t="shared" si="1014"/>
        <v/>
      </c>
      <c r="AK3571" s="103" t="str">
        <f t="shared" si="1015"/>
        <v/>
      </c>
      <c r="AL3571" s="104" t="str">
        <f t="shared" si="1016"/>
        <v/>
      </c>
      <c r="AN3571" s="37" t="str">
        <f>IF(AK3571="", "", COUNTIF(AK$11:AK$8010, "&lt;"&amp;AK3571)+1+COUNTIF(AK$11:AK3571, AK3571)-1)</f>
        <v/>
      </c>
      <c r="AO3571" s="37" t="str">
        <f>IF(AL3571="", "", COUNTIF(AL$11:AL$8010, "&gt;"&amp;AL3571)+1+COUNTIF(AL$11:AL3571, AL3571)-1)</f>
        <v/>
      </c>
    </row>
    <row r="3572" spans="1:41" x14ac:dyDescent="0.55000000000000004">
      <c r="A3572" s="5"/>
      <c r="B3572" s="284"/>
      <c r="C3572" s="285"/>
      <c r="D3572" s="286"/>
      <c r="E3572" s="287"/>
      <c r="F3572" s="288"/>
      <c r="G3572" s="5"/>
      <c r="J3572" s="7" t="str">
        <f t="shared" si="999"/>
        <v/>
      </c>
      <c r="K3572" s="48" t="str">
        <f t="shared" si="1000"/>
        <v/>
      </c>
      <c r="L3572" s="48" t="str">
        <f t="shared" si="1001"/>
        <v/>
      </c>
      <c r="M3572" s="49" t="str">
        <f t="shared" si="1002"/>
        <v/>
      </c>
      <c r="U3572" s="103" t="str">
        <f t="shared" si="1003"/>
        <v/>
      </c>
      <c r="V3572" s="77" t="str">
        <f t="shared" si="1004"/>
        <v/>
      </c>
      <c r="W3572" s="37" t="str">
        <f t="shared" si="1005"/>
        <v/>
      </c>
      <c r="X3572" s="7" t="str">
        <f t="shared" si="1006"/>
        <v/>
      </c>
      <c r="Y3572" s="37" t="str">
        <f t="shared" si="1007"/>
        <v/>
      </c>
      <c r="AA3572" s="54" t="str">
        <f t="shared" si="1008"/>
        <v/>
      </c>
      <c r="AC3572" s="121" t="str">
        <f t="shared" si="1009"/>
        <v/>
      </c>
      <c r="AD3572" s="111" t="str">
        <f t="shared" si="1010"/>
        <v/>
      </c>
      <c r="AE3572" s="122" t="str">
        <f t="shared" si="1011"/>
        <v/>
      </c>
      <c r="AF3572" s="123" t="str">
        <f t="shared" si="1012"/>
        <v>Qtr 1</v>
      </c>
      <c r="AG3572" s="122" t="str">
        <f t="shared" si="1013"/>
        <v/>
      </c>
      <c r="AI3572" s="124" t="str">
        <f t="shared" si="1014"/>
        <v/>
      </c>
      <c r="AK3572" s="103" t="str">
        <f t="shared" si="1015"/>
        <v/>
      </c>
      <c r="AL3572" s="104" t="str">
        <f t="shared" si="1016"/>
        <v/>
      </c>
      <c r="AN3572" s="37" t="str">
        <f>IF(AK3572="", "", COUNTIF(AK$11:AK$8010, "&lt;"&amp;AK3572)+1+COUNTIF(AK$11:AK3572, AK3572)-1)</f>
        <v/>
      </c>
      <c r="AO3572" s="37" t="str">
        <f>IF(AL3572="", "", COUNTIF(AL$11:AL$8010, "&gt;"&amp;AL3572)+1+COUNTIF(AL$11:AL3572, AL3572)-1)</f>
        <v/>
      </c>
    </row>
    <row r="3573" spans="1:41" x14ac:dyDescent="0.55000000000000004">
      <c r="A3573" s="5"/>
      <c r="B3573" s="284"/>
      <c r="C3573" s="285"/>
      <c r="D3573" s="286"/>
      <c r="E3573" s="287"/>
      <c r="F3573" s="288"/>
      <c r="G3573" s="5"/>
      <c r="J3573" s="7" t="str">
        <f t="shared" si="999"/>
        <v/>
      </c>
      <c r="K3573" s="48" t="str">
        <f t="shared" si="1000"/>
        <v/>
      </c>
      <c r="L3573" s="48" t="str">
        <f t="shared" si="1001"/>
        <v/>
      </c>
      <c r="M3573" s="49" t="str">
        <f t="shared" si="1002"/>
        <v/>
      </c>
      <c r="U3573" s="103" t="str">
        <f t="shared" si="1003"/>
        <v/>
      </c>
      <c r="V3573" s="77" t="str">
        <f t="shared" si="1004"/>
        <v/>
      </c>
      <c r="W3573" s="37" t="str">
        <f t="shared" si="1005"/>
        <v/>
      </c>
      <c r="X3573" s="7" t="str">
        <f t="shared" si="1006"/>
        <v/>
      </c>
      <c r="Y3573" s="37" t="str">
        <f t="shared" si="1007"/>
        <v/>
      </c>
      <c r="AA3573" s="54" t="str">
        <f t="shared" si="1008"/>
        <v/>
      </c>
      <c r="AC3573" s="121" t="str">
        <f t="shared" si="1009"/>
        <v/>
      </c>
      <c r="AD3573" s="111" t="str">
        <f t="shared" si="1010"/>
        <v/>
      </c>
      <c r="AE3573" s="122" t="str">
        <f t="shared" si="1011"/>
        <v/>
      </c>
      <c r="AF3573" s="123" t="str">
        <f t="shared" si="1012"/>
        <v>Qtr 1</v>
      </c>
      <c r="AG3573" s="122" t="str">
        <f t="shared" si="1013"/>
        <v/>
      </c>
      <c r="AI3573" s="124" t="str">
        <f t="shared" si="1014"/>
        <v/>
      </c>
      <c r="AK3573" s="103" t="str">
        <f t="shared" si="1015"/>
        <v/>
      </c>
      <c r="AL3573" s="104" t="str">
        <f t="shared" si="1016"/>
        <v/>
      </c>
      <c r="AN3573" s="37" t="str">
        <f>IF(AK3573="", "", COUNTIF(AK$11:AK$8010, "&lt;"&amp;AK3573)+1+COUNTIF(AK$11:AK3573, AK3573)-1)</f>
        <v/>
      </c>
      <c r="AO3573" s="37" t="str">
        <f>IF(AL3573="", "", COUNTIF(AL$11:AL$8010, "&gt;"&amp;AL3573)+1+COUNTIF(AL$11:AL3573, AL3573)-1)</f>
        <v/>
      </c>
    </row>
    <row r="3574" spans="1:41" x14ac:dyDescent="0.55000000000000004">
      <c r="A3574" s="5"/>
      <c r="B3574" s="284"/>
      <c r="C3574" s="285"/>
      <c r="D3574" s="286"/>
      <c r="E3574" s="287"/>
      <c r="F3574" s="288"/>
      <c r="G3574" s="5"/>
      <c r="J3574" s="7" t="str">
        <f t="shared" si="999"/>
        <v/>
      </c>
      <c r="K3574" s="48" t="str">
        <f t="shared" si="1000"/>
        <v/>
      </c>
      <c r="L3574" s="48" t="str">
        <f t="shared" si="1001"/>
        <v/>
      </c>
      <c r="M3574" s="49" t="str">
        <f t="shared" si="1002"/>
        <v/>
      </c>
      <c r="U3574" s="103" t="str">
        <f t="shared" si="1003"/>
        <v/>
      </c>
      <c r="V3574" s="77" t="str">
        <f t="shared" si="1004"/>
        <v/>
      </c>
      <c r="W3574" s="37" t="str">
        <f t="shared" si="1005"/>
        <v/>
      </c>
      <c r="X3574" s="7" t="str">
        <f t="shared" si="1006"/>
        <v/>
      </c>
      <c r="Y3574" s="37" t="str">
        <f t="shared" si="1007"/>
        <v/>
      </c>
      <c r="AA3574" s="54" t="str">
        <f t="shared" si="1008"/>
        <v/>
      </c>
      <c r="AC3574" s="121" t="str">
        <f t="shared" si="1009"/>
        <v/>
      </c>
      <c r="AD3574" s="111" t="str">
        <f t="shared" si="1010"/>
        <v/>
      </c>
      <c r="AE3574" s="122" t="str">
        <f t="shared" si="1011"/>
        <v/>
      </c>
      <c r="AF3574" s="123" t="str">
        <f t="shared" si="1012"/>
        <v>Qtr 1</v>
      </c>
      <c r="AG3574" s="122" t="str">
        <f t="shared" si="1013"/>
        <v/>
      </c>
      <c r="AI3574" s="124" t="str">
        <f t="shared" si="1014"/>
        <v/>
      </c>
      <c r="AK3574" s="103" t="str">
        <f t="shared" si="1015"/>
        <v/>
      </c>
      <c r="AL3574" s="104" t="str">
        <f t="shared" si="1016"/>
        <v/>
      </c>
      <c r="AN3574" s="37" t="str">
        <f>IF(AK3574="", "", COUNTIF(AK$11:AK$8010, "&lt;"&amp;AK3574)+1+COUNTIF(AK$11:AK3574, AK3574)-1)</f>
        <v/>
      </c>
      <c r="AO3574" s="37" t="str">
        <f>IF(AL3574="", "", COUNTIF(AL$11:AL$8010, "&gt;"&amp;AL3574)+1+COUNTIF(AL$11:AL3574, AL3574)-1)</f>
        <v/>
      </c>
    </row>
    <row r="3575" spans="1:41" x14ac:dyDescent="0.55000000000000004">
      <c r="A3575" s="5"/>
      <c r="B3575" s="284"/>
      <c r="C3575" s="285"/>
      <c r="D3575" s="286"/>
      <c r="E3575" s="287"/>
      <c r="F3575" s="288"/>
      <c r="G3575" s="5"/>
      <c r="J3575" s="7" t="str">
        <f t="shared" si="999"/>
        <v/>
      </c>
      <c r="K3575" s="48" t="str">
        <f t="shared" si="1000"/>
        <v/>
      </c>
      <c r="L3575" s="48" t="str">
        <f t="shared" si="1001"/>
        <v/>
      </c>
      <c r="M3575" s="49" t="str">
        <f t="shared" si="1002"/>
        <v/>
      </c>
      <c r="U3575" s="103" t="str">
        <f t="shared" si="1003"/>
        <v/>
      </c>
      <c r="V3575" s="77" t="str">
        <f t="shared" si="1004"/>
        <v/>
      </c>
      <c r="W3575" s="37" t="str">
        <f t="shared" si="1005"/>
        <v/>
      </c>
      <c r="X3575" s="7" t="str">
        <f t="shared" si="1006"/>
        <v/>
      </c>
      <c r="Y3575" s="37" t="str">
        <f t="shared" si="1007"/>
        <v/>
      </c>
      <c r="AA3575" s="54" t="str">
        <f t="shared" si="1008"/>
        <v/>
      </c>
      <c r="AC3575" s="121" t="str">
        <f t="shared" si="1009"/>
        <v/>
      </c>
      <c r="AD3575" s="111" t="str">
        <f t="shared" si="1010"/>
        <v/>
      </c>
      <c r="AE3575" s="122" t="str">
        <f t="shared" si="1011"/>
        <v/>
      </c>
      <c r="AF3575" s="123" t="str">
        <f t="shared" si="1012"/>
        <v>Qtr 1</v>
      </c>
      <c r="AG3575" s="122" t="str">
        <f t="shared" si="1013"/>
        <v/>
      </c>
      <c r="AI3575" s="124" t="str">
        <f t="shared" si="1014"/>
        <v/>
      </c>
      <c r="AK3575" s="103" t="str">
        <f t="shared" si="1015"/>
        <v/>
      </c>
      <c r="AL3575" s="104" t="str">
        <f t="shared" si="1016"/>
        <v/>
      </c>
      <c r="AN3575" s="37" t="str">
        <f>IF(AK3575="", "", COUNTIF(AK$11:AK$8010, "&lt;"&amp;AK3575)+1+COUNTIF(AK$11:AK3575, AK3575)-1)</f>
        <v/>
      </c>
      <c r="AO3575" s="37" t="str">
        <f>IF(AL3575="", "", COUNTIF(AL$11:AL$8010, "&gt;"&amp;AL3575)+1+COUNTIF(AL$11:AL3575, AL3575)-1)</f>
        <v/>
      </c>
    </row>
    <row r="3576" spans="1:41" x14ac:dyDescent="0.55000000000000004">
      <c r="A3576" s="5"/>
      <c r="B3576" s="284"/>
      <c r="C3576" s="285"/>
      <c r="D3576" s="286"/>
      <c r="E3576" s="287"/>
      <c r="F3576" s="288"/>
      <c r="G3576" s="5"/>
      <c r="J3576" s="7" t="str">
        <f t="shared" si="999"/>
        <v/>
      </c>
      <c r="K3576" s="48" t="str">
        <f t="shared" si="1000"/>
        <v/>
      </c>
      <c r="L3576" s="48" t="str">
        <f t="shared" si="1001"/>
        <v/>
      </c>
      <c r="M3576" s="49" t="str">
        <f t="shared" si="1002"/>
        <v/>
      </c>
      <c r="U3576" s="103" t="str">
        <f t="shared" si="1003"/>
        <v/>
      </c>
      <c r="V3576" s="77" t="str">
        <f t="shared" si="1004"/>
        <v/>
      </c>
      <c r="W3576" s="37" t="str">
        <f t="shared" si="1005"/>
        <v/>
      </c>
      <c r="X3576" s="7" t="str">
        <f t="shared" si="1006"/>
        <v/>
      </c>
      <c r="Y3576" s="37" t="str">
        <f t="shared" si="1007"/>
        <v/>
      </c>
      <c r="AA3576" s="54" t="str">
        <f t="shared" si="1008"/>
        <v/>
      </c>
      <c r="AC3576" s="121" t="str">
        <f t="shared" si="1009"/>
        <v/>
      </c>
      <c r="AD3576" s="111" t="str">
        <f t="shared" si="1010"/>
        <v/>
      </c>
      <c r="AE3576" s="122" t="str">
        <f t="shared" si="1011"/>
        <v/>
      </c>
      <c r="AF3576" s="123" t="str">
        <f t="shared" si="1012"/>
        <v>Qtr 1</v>
      </c>
      <c r="AG3576" s="122" t="str">
        <f t="shared" si="1013"/>
        <v/>
      </c>
      <c r="AI3576" s="124" t="str">
        <f t="shared" si="1014"/>
        <v/>
      </c>
      <c r="AK3576" s="103" t="str">
        <f t="shared" si="1015"/>
        <v/>
      </c>
      <c r="AL3576" s="104" t="str">
        <f t="shared" si="1016"/>
        <v/>
      </c>
      <c r="AN3576" s="37" t="str">
        <f>IF(AK3576="", "", COUNTIF(AK$11:AK$8010, "&lt;"&amp;AK3576)+1+COUNTIF(AK$11:AK3576, AK3576)-1)</f>
        <v/>
      </c>
      <c r="AO3576" s="37" t="str">
        <f>IF(AL3576="", "", COUNTIF(AL$11:AL$8010, "&gt;"&amp;AL3576)+1+COUNTIF(AL$11:AL3576, AL3576)-1)</f>
        <v/>
      </c>
    </row>
    <row r="3577" spans="1:41" x14ac:dyDescent="0.55000000000000004">
      <c r="A3577" s="5"/>
      <c r="B3577" s="284"/>
      <c r="C3577" s="285"/>
      <c r="D3577" s="286"/>
      <c r="E3577" s="287"/>
      <c r="F3577" s="288"/>
      <c r="G3577" s="5"/>
      <c r="J3577" s="7" t="str">
        <f t="shared" si="999"/>
        <v/>
      </c>
      <c r="K3577" s="48" t="str">
        <f t="shared" si="1000"/>
        <v/>
      </c>
      <c r="L3577" s="48" t="str">
        <f t="shared" si="1001"/>
        <v/>
      </c>
      <c r="M3577" s="49" t="str">
        <f t="shared" si="1002"/>
        <v/>
      </c>
      <c r="U3577" s="103" t="str">
        <f t="shared" si="1003"/>
        <v/>
      </c>
      <c r="V3577" s="77" t="str">
        <f t="shared" si="1004"/>
        <v/>
      </c>
      <c r="W3577" s="37" t="str">
        <f t="shared" si="1005"/>
        <v/>
      </c>
      <c r="X3577" s="7" t="str">
        <f t="shared" si="1006"/>
        <v/>
      </c>
      <c r="Y3577" s="37" t="str">
        <f t="shared" si="1007"/>
        <v/>
      </c>
      <c r="AA3577" s="54" t="str">
        <f t="shared" si="1008"/>
        <v/>
      </c>
      <c r="AC3577" s="121" t="str">
        <f t="shared" si="1009"/>
        <v/>
      </c>
      <c r="AD3577" s="111" t="str">
        <f t="shared" si="1010"/>
        <v/>
      </c>
      <c r="AE3577" s="122" t="str">
        <f t="shared" si="1011"/>
        <v/>
      </c>
      <c r="AF3577" s="123" t="str">
        <f t="shared" si="1012"/>
        <v>Qtr 1</v>
      </c>
      <c r="AG3577" s="122" t="str">
        <f t="shared" si="1013"/>
        <v/>
      </c>
      <c r="AI3577" s="124" t="str">
        <f t="shared" si="1014"/>
        <v/>
      </c>
      <c r="AK3577" s="103" t="str">
        <f t="shared" si="1015"/>
        <v/>
      </c>
      <c r="AL3577" s="104" t="str">
        <f t="shared" si="1016"/>
        <v/>
      </c>
      <c r="AN3577" s="37" t="str">
        <f>IF(AK3577="", "", COUNTIF(AK$11:AK$8010, "&lt;"&amp;AK3577)+1+COUNTIF(AK$11:AK3577, AK3577)-1)</f>
        <v/>
      </c>
      <c r="AO3577" s="37" t="str">
        <f>IF(AL3577="", "", COUNTIF(AL$11:AL$8010, "&gt;"&amp;AL3577)+1+COUNTIF(AL$11:AL3577, AL3577)-1)</f>
        <v/>
      </c>
    </row>
    <row r="3578" spans="1:41" x14ac:dyDescent="0.55000000000000004">
      <c r="A3578" s="5"/>
      <c r="B3578" s="284"/>
      <c r="C3578" s="285"/>
      <c r="D3578" s="286"/>
      <c r="E3578" s="287"/>
      <c r="F3578" s="288"/>
      <c r="G3578" s="5"/>
      <c r="J3578" s="7" t="str">
        <f t="shared" si="999"/>
        <v/>
      </c>
      <c r="K3578" s="48" t="str">
        <f t="shared" si="1000"/>
        <v/>
      </c>
      <c r="L3578" s="48" t="str">
        <f t="shared" si="1001"/>
        <v/>
      </c>
      <c r="M3578" s="49" t="str">
        <f t="shared" si="1002"/>
        <v/>
      </c>
      <c r="U3578" s="103" t="str">
        <f t="shared" si="1003"/>
        <v/>
      </c>
      <c r="V3578" s="77" t="str">
        <f t="shared" si="1004"/>
        <v/>
      </c>
      <c r="W3578" s="37" t="str">
        <f t="shared" si="1005"/>
        <v/>
      </c>
      <c r="X3578" s="7" t="str">
        <f t="shared" si="1006"/>
        <v/>
      </c>
      <c r="Y3578" s="37" t="str">
        <f t="shared" si="1007"/>
        <v/>
      </c>
      <c r="AA3578" s="54" t="str">
        <f t="shared" si="1008"/>
        <v/>
      </c>
      <c r="AC3578" s="121" t="str">
        <f t="shared" si="1009"/>
        <v/>
      </c>
      <c r="AD3578" s="111" t="str">
        <f t="shared" si="1010"/>
        <v/>
      </c>
      <c r="AE3578" s="122" t="str">
        <f t="shared" si="1011"/>
        <v/>
      </c>
      <c r="AF3578" s="123" t="str">
        <f t="shared" si="1012"/>
        <v>Qtr 1</v>
      </c>
      <c r="AG3578" s="122" t="str">
        <f t="shared" si="1013"/>
        <v/>
      </c>
      <c r="AI3578" s="124" t="str">
        <f t="shared" si="1014"/>
        <v/>
      </c>
      <c r="AK3578" s="103" t="str">
        <f t="shared" si="1015"/>
        <v/>
      </c>
      <c r="AL3578" s="104" t="str">
        <f t="shared" si="1016"/>
        <v/>
      </c>
      <c r="AN3578" s="37" t="str">
        <f>IF(AK3578="", "", COUNTIF(AK$11:AK$8010, "&lt;"&amp;AK3578)+1+COUNTIF(AK$11:AK3578, AK3578)-1)</f>
        <v/>
      </c>
      <c r="AO3578" s="37" t="str">
        <f>IF(AL3578="", "", COUNTIF(AL$11:AL$8010, "&gt;"&amp;AL3578)+1+COUNTIF(AL$11:AL3578, AL3578)-1)</f>
        <v/>
      </c>
    </row>
    <row r="3579" spans="1:41" x14ac:dyDescent="0.55000000000000004">
      <c r="A3579" s="5"/>
      <c r="B3579" s="284"/>
      <c r="C3579" s="285"/>
      <c r="D3579" s="286"/>
      <c r="E3579" s="287"/>
      <c r="F3579" s="288"/>
      <c r="G3579" s="5"/>
      <c r="J3579" s="7" t="str">
        <f t="shared" si="999"/>
        <v/>
      </c>
      <c r="K3579" s="48" t="str">
        <f t="shared" si="1000"/>
        <v/>
      </c>
      <c r="L3579" s="48" t="str">
        <f t="shared" si="1001"/>
        <v/>
      </c>
      <c r="M3579" s="49" t="str">
        <f t="shared" si="1002"/>
        <v/>
      </c>
      <c r="U3579" s="103" t="str">
        <f t="shared" si="1003"/>
        <v/>
      </c>
      <c r="V3579" s="77" t="str">
        <f t="shared" si="1004"/>
        <v/>
      </c>
      <c r="W3579" s="37" t="str">
        <f t="shared" si="1005"/>
        <v/>
      </c>
      <c r="X3579" s="7" t="str">
        <f t="shared" si="1006"/>
        <v/>
      </c>
      <c r="Y3579" s="37" t="str">
        <f t="shared" si="1007"/>
        <v/>
      </c>
      <c r="AA3579" s="54" t="str">
        <f t="shared" si="1008"/>
        <v/>
      </c>
      <c r="AC3579" s="121" t="str">
        <f t="shared" si="1009"/>
        <v/>
      </c>
      <c r="AD3579" s="111" t="str">
        <f t="shared" si="1010"/>
        <v/>
      </c>
      <c r="AE3579" s="122" t="str">
        <f t="shared" si="1011"/>
        <v/>
      </c>
      <c r="AF3579" s="123" t="str">
        <f t="shared" si="1012"/>
        <v>Qtr 1</v>
      </c>
      <c r="AG3579" s="122" t="str">
        <f t="shared" si="1013"/>
        <v/>
      </c>
      <c r="AI3579" s="124" t="str">
        <f t="shared" si="1014"/>
        <v/>
      </c>
      <c r="AK3579" s="103" t="str">
        <f t="shared" si="1015"/>
        <v/>
      </c>
      <c r="AL3579" s="104" t="str">
        <f t="shared" si="1016"/>
        <v/>
      </c>
      <c r="AN3579" s="37" t="str">
        <f>IF(AK3579="", "", COUNTIF(AK$11:AK$8010, "&lt;"&amp;AK3579)+1+COUNTIF(AK$11:AK3579, AK3579)-1)</f>
        <v/>
      </c>
      <c r="AO3579" s="37" t="str">
        <f>IF(AL3579="", "", COUNTIF(AL$11:AL$8010, "&gt;"&amp;AL3579)+1+COUNTIF(AL$11:AL3579, AL3579)-1)</f>
        <v/>
      </c>
    </row>
    <row r="3580" spans="1:41" x14ac:dyDescent="0.55000000000000004">
      <c r="A3580" s="5"/>
      <c r="B3580" s="284"/>
      <c r="C3580" s="285"/>
      <c r="D3580" s="286"/>
      <c r="E3580" s="287"/>
      <c r="F3580" s="288"/>
      <c r="G3580" s="5"/>
      <c r="J3580" s="7" t="str">
        <f t="shared" si="999"/>
        <v/>
      </c>
      <c r="K3580" s="48" t="str">
        <f t="shared" si="1000"/>
        <v/>
      </c>
      <c r="L3580" s="48" t="str">
        <f t="shared" si="1001"/>
        <v/>
      </c>
      <c r="M3580" s="49" t="str">
        <f t="shared" si="1002"/>
        <v/>
      </c>
      <c r="U3580" s="103" t="str">
        <f t="shared" si="1003"/>
        <v/>
      </c>
      <c r="V3580" s="77" t="str">
        <f t="shared" si="1004"/>
        <v/>
      </c>
      <c r="W3580" s="37" t="str">
        <f t="shared" si="1005"/>
        <v/>
      </c>
      <c r="X3580" s="7" t="str">
        <f t="shared" si="1006"/>
        <v/>
      </c>
      <c r="Y3580" s="37" t="str">
        <f t="shared" si="1007"/>
        <v/>
      </c>
      <c r="AA3580" s="54" t="str">
        <f t="shared" si="1008"/>
        <v/>
      </c>
      <c r="AC3580" s="121" t="str">
        <f t="shared" si="1009"/>
        <v/>
      </c>
      <c r="AD3580" s="111" t="str">
        <f t="shared" si="1010"/>
        <v/>
      </c>
      <c r="AE3580" s="122" t="str">
        <f t="shared" si="1011"/>
        <v/>
      </c>
      <c r="AF3580" s="123" t="str">
        <f t="shared" si="1012"/>
        <v>Qtr 1</v>
      </c>
      <c r="AG3580" s="122" t="str">
        <f t="shared" si="1013"/>
        <v/>
      </c>
      <c r="AI3580" s="124" t="str">
        <f t="shared" si="1014"/>
        <v/>
      </c>
      <c r="AK3580" s="103" t="str">
        <f t="shared" si="1015"/>
        <v/>
      </c>
      <c r="AL3580" s="104" t="str">
        <f t="shared" si="1016"/>
        <v/>
      </c>
      <c r="AN3580" s="37" t="str">
        <f>IF(AK3580="", "", COUNTIF(AK$11:AK$8010, "&lt;"&amp;AK3580)+1+COUNTIF(AK$11:AK3580, AK3580)-1)</f>
        <v/>
      </c>
      <c r="AO3580" s="37" t="str">
        <f>IF(AL3580="", "", COUNTIF(AL$11:AL$8010, "&gt;"&amp;AL3580)+1+COUNTIF(AL$11:AL3580, AL3580)-1)</f>
        <v/>
      </c>
    </row>
    <row r="3581" spans="1:41" x14ac:dyDescent="0.55000000000000004">
      <c r="A3581" s="5"/>
      <c r="B3581" s="284"/>
      <c r="C3581" s="285"/>
      <c r="D3581" s="286"/>
      <c r="E3581" s="287"/>
      <c r="F3581" s="288"/>
      <c r="G3581" s="5"/>
      <c r="J3581" s="7" t="str">
        <f t="shared" si="999"/>
        <v/>
      </c>
      <c r="K3581" s="48" t="str">
        <f t="shared" si="1000"/>
        <v/>
      </c>
      <c r="L3581" s="48" t="str">
        <f t="shared" si="1001"/>
        <v/>
      </c>
      <c r="M3581" s="49" t="str">
        <f t="shared" si="1002"/>
        <v/>
      </c>
      <c r="U3581" s="103" t="str">
        <f t="shared" si="1003"/>
        <v/>
      </c>
      <c r="V3581" s="77" t="str">
        <f t="shared" si="1004"/>
        <v/>
      </c>
      <c r="W3581" s="37" t="str">
        <f t="shared" si="1005"/>
        <v/>
      </c>
      <c r="X3581" s="7" t="str">
        <f t="shared" si="1006"/>
        <v/>
      </c>
      <c r="Y3581" s="37" t="str">
        <f t="shared" si="1007"/>
        <v/>
      </c>
      <c r="AA3581" s="54" t="str">
        <f t="shared" si="1008"/>
        <v/>
      </c>
      <c r="AC3581" s="121" t="str">
        <f t="shared" si="1009"/>
        <v/>
      </c>
      <c r="AD3581" s="111" t="str">
        <f t="shared" si="1010"/>
        <v/>
      </c>
      <c r="AE3581" s="122" t="str">
        <f t="shared" si="1011"/>
        <v/>
      </c>
      <c r="AF3581" s="123" t="str">
        <f t="shared" si="1012"/>
        <v>Qtr 1</v>
      </c>
      <c r="AG3581" s="122" t="str">
        <f t="shared" si="1013"/>
        <v/>
      </c>
      <c r="AI3581" s="124" t="str">
        <f t="shared" si="1014"/>
        <v/>
      </c>
      <c r="AK3581" s="103" t="str">
        <f t="shared" si="1015"/>
        <v/>
      </c>
      <c r="AL3581" s="104" t="str">
        <f t="shared" si="1016"/>
        <v/>
      </c>
      <c r="AN3581" s="37" t="str">
        <f>IF(AK3581="", "", COUNTIF(AK$11:AK$8010, "&lt;"&amp;AK3581)+1+COUNTIF(AK$11:AK3581, AK3581)-1)</f>
        <v/>
      </c>
      <c r="AO3581" s="37" t="str">
        <f>IF(AL3581="", "", COUNTIF(AL$11:AL$8010, "&gt;"&amp;AL3581)+1+COUNTIF(AL$11:AL3581, AL3581)-1)</f>
        <v/>
      </c>
    </row>
    <row r="3582" spans="1:41" x14ac:dyDescent="0.55000000000000004">
      <c r="A3582" s="5"/>
      <c r="B3582" s="284"/>
      <c r="C3582" s="285"/>
      <c r="D3582" s="286"/>
      <c r="E3582" s="287"/>
      <c r="F3582" s="288"/>
      <c r="G3582" s="5"/>
      <c r="J3582" s="7" t="str">
        <f t="shared" si="999"/>
        <v/>
      </c>
      <c r="K3582" s="48" t="str">
        <f t="shared" si="1000"/>
        <v/>
      </c>
      <c r="L3582" s="48" t="str">
        <f t="shared" si="1001"/>
        <v/>
      </c>
      <c r="M3582" s="49" t="str">
        <f t="shared" si="1002"/>
        <v/>
      </c>
      <c r="U3582" s="103" t="str">
        <f t="shared" si="1003"/>
        <v/>
      </c>
      <c r="V3582" s="77" t="str">
        <f t="shared" si="1004"/>
        <v/>
      </c>
      <c r="W3582" s="37" t="str">
        <f t="shared" si="1005"/>
        <v/>
      </c>
      <c r="X3582" s="7" t="str">
        <f t="shared" si="1006"/>
        <v/>
      </c>
      <c r="Y3582" s="37" t="str">
        <f t="shared" si="1007"/>
        <v/>
      </c>
      <c r="AA3582" s="54" t="str">
        <f t="shared" si="1008"/>
        <v/>
      </c>
      <c r="AC3582" s="121" t="str">
        <f t="shared" si="1009"/>
        <v/>
      </c>
      <c r="AD3582" s="111" t="str">
        <f t="shared" si="1010"/>
        <v/>
      </c>
      <c r="AE3582" s="122" t="str">
        <f t="shared" si="1011"/>
        <v/>
      </c>
      <c r="AF3582" s="123" t="str">
        <f t="shared" si="1012"/>
        <v>Qtr 1</v>
      </c>
      <c r="AG3582" s="122" t="str">
        <f t="shared" si="1013"/>
        <v/>
      </c>
      <c r="AI3582" s="124" t="str">
        <f t="shared" si="1014"/>
        <v/>
      </c>
      <c r="AK3582" s="103" t="str">
        <f t="shared" si="1015"/>
        <v/>
      </c>
      <c r="AL3582" s="104" t="str">
        <f t="shared" si="1016"/>
        <v/>
      </c>
      <c r="AN3582" s="37" t="str">
        <f>IF(AK3582="", "", COUNTIF(AK$11:AK$8010, "&lt;"&amp;AK3582)+1+COUNTIF(AK$11:AK3582, AK3582)-1)</f>
        <v/>
      </c>
      <c r="AO3582" s="37" t="str">
        <f>IF(AL3582="", "", COUNTIF(AL$11:AL$8010, "&gt;"&amp;AL3582)+1+COUNTIF(AL$11:AL3582, AL3582)-1)</f>
        <v/>
      </c>
    </row>
    <row r="3583" spans="1:41" x14ac:dyDescent="0.55000000000000004">
      <c r="A3583" s="5"/>
      <c r="B3583" s="284"/>
      <c r="C3583" s="285"/>
      <c r="D3583" s="286"/>
      <c r="E3583" s="287"/>
      <c r="F3583" s="288"/>
      <c r="G3583" s="5"/>
      <c r="J3583" s="7" t="str">
        <f t="shared" si="999"/>
        <v/>
      </c>
      <c r="K3583" s="48" t="str">
        <f t="shared" si="1000"/>
        <v/>
      </c>
      <c r="L3583" s="48" t="str">
        <f t="shared" si="1001"/>
        <v/>
      </c>
      <c r="M3583" s="49" t="str">
        <f t="shared" si="1002"/>
        <v/>
      </c>
      <c r="U3583" s="103" t="str">
        <f t="shared" si="1003"/>
        <v/>
      </c>
      <c r="V3583" s="77" t="str">
        <f t="shared" si="1004"/>
        <v/>
      </c>
      <c r="W3583" s="37" t="str">
        <f t="shared" si="1005"/>
        <v/>
      </c>
      <c r="X3583" s="7" t="str">
        <f t="shared" si="1006"/>
        <v/>
      </c>
      <c r="Y3583" s="37" t="str">
        <f t="shared" si="1007"/>
        <v/>
      </c>
      <c r="AA3583" s="54" t="str">
        <f t="shared" si="1008"/>
        <v/>
      </c>
      <c r="AC3583" s="121" t="str">
        <f t="shared" si="1009"/>
        <v/>
      </c>
      <c r="AD3583" s="111" t="str">
        <f t="shared" si="1010"/>
        <v/>
      </c>
      <c r="AE3583" s="122" t="str">
        <f t="shared" si="1011"/>
        <v/>
      </c>
      <c r="AF3583" s="123" t="str">
        <f t="shared" si="1012"/>
        <v>Qtr 1</v>
      </c>
      <c r="AG3583" s="122" t="str">
        <f t="shared" si="1013"/>
        <v/>
      </c>
      <c r="AI3583" s="124" t="str">
        <f t="shared" si="1014"/>
        <v/>
      </c>
      <c r="AK3583" s="103" t="str">
        <f t="shared" si="1015"/>
        <v/>
      </c>
      <c r="AL3583" s="104" t="str">
        <f t="shared" si="1016"/>
        <v/>
      </c>
      <c r="AN3583" s="37" t="str">
        <f>IF(AK3583="", "", COUNTIF(AK$11:AK$8010, "&lt;"&amp;AK3583)+1+COUNTIF(AK$11:AK3583, AK3583)-1)</f>
        <v/>
      </c>
      <c r="AO3583" s="37" t="str">
        <f>IF(AL3583="", "", COUNTIF(AL$11:AL$8010, "&gt;"&amp;AL3583)+1+COUNTIF(AL$11:AL3583, AL3583)-1)</f>
        <v/>
      </c>
    </row>
    <row r="3584" spans="1:41" x14ac:dyDescent="0.55000000000000004">
      <c r="A3584" s="5"/>
      <c r="B3584" s="284"/>
      <c r="C3584" s="285"/>
      <c r="D3584" s="286"/>
      <c r="E3584" s="287"/>
      <c r="F3584" s="288"/>
      <c r="G3584" s="5"/>
      <c r="J3584" s="7" t="str">
        <f t="shared" si="999"/>
        <v/>
      </c>
      <c r="K3584" s="48" t="str">
        <f t="shared" si="1000"/>
        <v/>
      </c>
      <c r="L3584" s="48" t="str">
        <f t="shared" si="1001"/>
        <v/>
      </c>
      <c r="M3584" s="49" t="str">
        <f t="shared" si="1002"/>
        <v/>
      </c>
      <c r="U3584" s="103" t="str">
        <f t="shared" si="1003"/>
        <v/>
      </c>
      <c r="V3584" s="77" t="str">
        <f t="shared" si="1004"/>
        <v/>
      </c>
      <c r="W3584" s="37" t="str">
        <f t="shared" si="1005"/>
        <v/>
      </c>
      <c r="X3584" s="7" t="str">
        <f t="shared" si="1006"/>
        <v/>
      </c>
      <c r="Y3584" s="37" t="str">
        <f t="shared" si="1007"/>
        <v/>
      </c>
      <c r="AA3584" s="54" t="str">
        <f t="shared" si="1008"/>
        <v/>
      </c>
      <c r="AC3584" s="121" t="str">
        <f t="shared" si="1009"/>
        <v/>
      </c>
      <c r="AD3584" s="111" t="str">
        <f t="shared" si="1010"/>
        <v/>
      </c>
      <c r="AE3584" s="122" t="str">
        <f t="shared" si="1011"/>
        <v/>
      </c>
      <c r="AF3584" s="123" t="str">
        <f t="shared" si="1012"/>
        <v>Qtr 1</v>
      </c>
      <c r="AG3584" s="122" t="str">
        <f t="shared" si="1013"/>
        <v/>
      </c>
      <c r="AI3584" s="124" t="str">
        <f t="shared" si="1014"/>
        <v/>
      </c>
      <c r="AK3584" s="103" t="str">
        <f t="shared" si="1015"/>
        <v/>
      </c>
      <c r="AL3584" s="104" t="str">
        <f t="shared" si="1016"/>
        <v/>
      </c>
      <c r="AN3584" s="37" t="str">
        <f>IF(AK3584="", "", COUNTIF(AK$11:AK$8010, "&lt;"&amp;AK3584)+1+COUNTIF(AK$11:AK3584, AK3584)-1)</f>
        <v/>
      </c>
      <c r="AO3584" s="37" t="str">
        <f>IF(AL3584="", "", COUNTIF(AL$11:AL$8010, "&gt;"&amp;AL3584)+1+COUNTIF(AL$11:AL3584, AL3584)-1)</f>
        <v/>
      </c>
    </row>
    <row r="3585" spans="1:41" x14ac:dyDescent="0.55000000000000004">
      <c r="A3585" s="5"/>
      <c r="B3585" s="284"/>
      <c r="C3585" s="285"/>
      <c r="D3585" s="286"/>
      <c r="E3585" s="287"/>
      <c r="F3585" s="288"/>
      <c r="G3585" s="5"/>
      <c r="J3585" s="7" t="str">
        <f t="shared" si="999"/>
        <v/>
      </c>
      <c r="K3585" s="48" t="str">
        <f t="shared" si="1000"/>
        <v/>
      </c>
      <c r="L3585" s="48" t="str">
        <f t="shared" si="1001"/>
        <v/>
      </c>
      <c r="M3585" s="49" t="str">
        <f t="shared" si="1002"/>
        <v/>
      </c>
      <c r="U3585" s="103" t="str">
        <f t="shared" si="1003"/>
        <v/>
      </c>
      <c r="V3585" s="77" t="str">
        <f t="shared" si="1004"/>
        <v/>
      </c>
      <c r="W3585" s="37" t="str">
        <f t="shared" si="1005"/>
        <v/>
      </c>
      <c r="X3585" s="7" t="str">
        <f t="shared" si="1006"/>
        <v/>
      </c>
      <c r="Y3585" s="37" t="str">
        <f t="shared" si="1007"/>
        <v/>
      </c>
      <c r="AA3585" s="54" t="str">
        <f t="shared" si="1008"/>
        <v/>
      </c>
      <c r="AC3585" s="121" t="str">
        <f t="shared" si="1009"/>
        <v/>
      </c>
      <c r="AD3585" s="111" t="str">
        <f t="shared" si="1010"/>
        <v/>
      </c>
      <c r="AE3585" s="122" t="str">
        <f t="shared" si="1011"/>
        <v/>
      </c>
      <c r="AF3585" s="123" t="str">
        <f t="shared" si="1012"/>
        <v>Qtr 1</v>
      </c>
      <c r="AG3585" s="122" t="str">
        <f t="shared" si="1013"/>
        <v/>
      </c>
      <c r="AI3585" s="124" t="str">
        <f t="shared" si="1014"/>
        <v/>
      </c>
      <c r="AK3585" s="103" t="str">
        <f t="shared" si="1015"/>
        <v/>
      </c>
      <c r="AL3585" s="104" t="str">
        <f t="shared" si="1016"/>
        <v/>
      </c>
      <c r="AN3585" s="37" t="str">
        <f>IF(AK3585="", "", COUNTIF(AK$11:AK$8010, "&lt;"&amp;AK3585)+1+COUNTIF(AK$11:AK3585, AK3585)-1)</f>
        <v/>
      </c>
      <c r="AO3585" s="37" t="str">
        <f>IF(AL3585="", "", COUNTIF(AL$11:AL$8010, "&gt;"&amp;AL3585)+1+COUNTIF(AL$11:AL3585, AL3585)-1)</f>
        <v/>
      </c>
    </row>
    <row r="3586" spans="1:41" x14ac:dyDescent="0.55000000000000004">
      <c r="A3586" s="5"/>
      <c r="B3586" s="284"/>
      <c r="C3586" s="285"/>
      <c r="D3586" s="286"/>
      <c r="E3586" s="287"/>
      <c r="F3586" s="288"/>
      <c r="G3586" s="5"/>
      <c r="J3586" s="7" t="str">
        <f t="shared" si="999"/>
        <v/>
      </c>
      <c r="K3586" s="48" t="str">
        <f t="shared" si="1000"/>
        <v/>
      </c>
      <c r="L3586" s="48" t="str">
        <f t="shared" si="1001"/>
        <v/>
      </c>
      <c r="M3586" s="49" t="str">
        <f t="shared" si="1002"/>
        <v/>
      </c>
      <c r="U3586" s="103" t="str">
        <f t="shared" si="1003"/>
        <v/>
      </c>
      <c r="V3586" s="77" t="str">
        <f t="shared" si="1004"/>
        <v/>
      </c>
      <c r="W3586" s="37" t="str">
        <f t="shared" si="1005"/>
        <v/>
      </c>
      <c r="X3586" s="7" t="str">
        <f t="shared" si="1006"/>
        <v/>
      </c>
      <c r="Y3586" s="37" t="str">
        <f t="shared" si="1007"/>
        <v/>
      </c>
      <c r="AA3586" s="54" t="str">
        <f t="shared" si="1008"/>
        <v/>
      </c>
      <c r="AC3586" s="121" t="str">
        <f t="shared" si="1009"/>
        <v/>
      </c>
      <c r="AD3586" s="111" t="str">
        <f t="shared" si="1010"/>
        <v/>
      </c>
      <c r="AE3586" s="122" t="str">
        <f t="shared" si="1011"/>
        <v/>
      </c>
      <c r="AF3586" s="123" t="str">
        <f t="shared" si="1012"/>
        <v>Qtr 1</v>
      </c>
      <c r="AG3586" s="122" t="str">
        <f t="shared" si="1013"/>
        <v/>
      </c>
      <c r="AI3586" s="124" t="str">
        <f t="shared" si="1014"/>
        <v/>
      </c>
      <c r="AK3586" s="103" t="str">
        <f t="shared" si="1015"/>
        <v/>
      </c>
      <c r="AL3586" s="104" t="str">
        <f t="shared" si="1016"/>
        <v/>
      </c>
      <c r="AN3586" s="37" t="str">
        <f>IF(AK3586="", "", COUNTIF(AK$11:AK$8010, "&lt;"&amp;AK3586)+1+COUNTIF(AK$11:AK3586, AK3586)-1)</f>
        <v/>
      </c>
      <c r="AO3586" s="37" t="str">
        <f>IF(AL3586="", "", COUNTIF(AL$11:AL$8010, "&gt;"&amp;AL3586)+1+COUNTIF(AL$11:AL3586, AL3586)-1)</f>
        <v/>
      </c>
    </row>
    <row r="3587" spans="1:41" x14ac:dyDescent="0.55000000000000004">
      <c r="A3587" s="5"/>
      <c r="B3587" s="284"/>
      <c r="C3587" s="285"/>
      <c r="D3587" s="286"/>
      <c r="E3587" s="287"/>
      <c r="F3587" s="288"/>
      <c r="G3587" s="5"/>
      <c r="J3587" s="7" t="str">
        <f t="shared" si="999"/>
        <v/>
      </c>
      <c r="K3587" s="48" t="str">
        <f t="shared" si="1000"/>
        <v/>
      </c>
      <c r="L3587" s="48" t="str">
        <f t="shared" si="1001"/>
        <v/>
      </c>
      <c r="M3587" s="49" t="str">
        <f t="shared" si="1002"/>
        <v/>
      </c>
      <c r="U3587" s="103" t="str">
        <f t="shared" si="1003"/>
        <v/>
      </c>
      <c r="V3587" s="77" t="str">
        <f t="shared" si="1004"/>
        <v/>
      </c>
      <c r="W3587" s="37" t="str">
        <f t="shared" si="1005"/>
        <v/>
      </c>
      <c r="X3587" s="7" t="str">
        <f t="shared" si="1006"/>
        <v/>
      </c>
      <c r="Y3587" s="37" t="str">
        <f t="shared" si="1007"/>
        <v/>
      </c>
      <c r="AA3587" s="54" t="str">
        <f t="shared" si="1008"/>
        <v/>
      </c>
      <c r="AC3587" s="121" t="str">
        <f t="shared" si="1009"/>
        <v/>
      </c>
      <c r="AD3587" s="111" t="str">
        <f t="shared" si="1010"/>
        <v/>
      </c>
      <c r="AE3587" s="122" t="str">
        <f t="shared" si="1011"/>
        <v/>
      </c>
      <c r="AF3587" s="123" t="str">
        <f t="shared" si="1012"/>
        <v>Qtr 1</v>
      </c>
      <c r="AG3587" s="122" t="str">
        <f t="shared" si="1013"/>
        <v/>
      </c>
      <c r="AI3587" s="124" t="str">
        <f t="shared" si="1014"/>
        <v/>
      </c>
      <c r="AK3587" s="103" t="str">
        <f t="shared" si="1015"/>
        <v/>
      </c>
      <c r="AL3587" s="104" t="str">
        <f t="shared" si="1016"/>
        <v/>
      </c>
      <c r="AN3587" s="37" t="str">
        <f>IF(AK3587="", "", COUNTIF(AK$11:AK$8010, "&lt;"&amp;AK3587)+1+COUNTIF(AK$11:AK3587, AK3587)-1)</f>
        <v/>
      </c>
      <c r="AO3587" s="37" t="str">
        <f>IF(AL3587="", "", COUNTIF(AL$11:AL$8010, "&gt;"&amp;AL3587)+1+COUNTIF(AL$11:AL3587, AL3587)-1)</f>
        <v/>
      </c>
    </row>
    <row r="3588" spans="1:41" x14ac:dyDescent="0.55000000000000004">
      <c r="A3588" s="5"/>
      <c r="B3588" s="284"/>
      <c r="C3588" s="285"/>
      <c r="D3588" s="286"/>
      <c r="E3588" s="287"/>
      <c r="F3588" s="288"/>
      <c r="G3588" s="5"/>
      <c r="J3588" s="7" t="str">
        <f t="shared" si="999"/>
        <v/>
      </c>
      <c r="K3588" s="48" t="str">
        <f t="shared" si="1000"/>
        <v/>
      </c>
      <c r="L3588" s="48" t="str">
        <f t="shared" si="1001"/>
        <v/>
      </c>
      <c r="M3588" s="49" t="str">
        <f t="shared" si="1002"/>
        <v/>
      </c>
      <c r="U3588" s="103" t="str">
        <f t="shared" si="1003"/>
        <v/>
      </c>
      <c r="V3588" s="77" t="str">
        <f t="shared" si="1004"/>
        <v/>
      </c>
      <c r="W3588" s="37" t="str">
        <f t="shared" si="1005"/>
        <v/>
      </c>
      <c r="X3588" s="7" t="str">
        <f t="shared" si="1006"/>
        <v/>
      </c>
      <c r="Y3588" s="37" t="str">
        <f t="shared" si="1007"/>
        <v/>
      </c>
      <c r="AA3588" s="54" t="str">
        <f t="shared" si="1008"/>
        <v/>
      </c>
      <c r="AC3588" s="121" t="str">
        <f t="shared" si="1009"/>
        <v/>
      </c>
      <c r="AD3588" s="111" t="str">
        <f t="shared" si="1010"/>
        <v/>
      </c>
      <c r="AE3588" s="122" t="str">
        <f t="shared" si="1011"/>
        <v/>
      </c>
      <c r="AF3588" s="123" t="str">
        <f t="shared" si="1012"/>
        <v>Qtr 1</v>
      </c>
      <c r="AG3588" s="122" t="str">
        <f t="shared" si="1013"/>
        <v/>
      </c>
      <c r="AI3588" s="124" t="str">
        <f t="shared" si="1014"/>
        <v/>
      </c>
      <c r="AK3588" s="103" t="str">
        <f t="shared" si="1015"/>
        <v/>
      </c>
      <c r="AL3588" s="104" t="str">
        <f t="shared" si="1016"/>
        <v/>
      </c>
      <c r="AN3588" s="37" t="str">
        <f>IF(AK3588="", "", COUNTIF(AK$11:AK$8010, "&lt;"&amp;AK3588)+1+COUNTIF(AK$11:AK3588, AK3588)-1)</f>
        <v/>
      </c>
      <c r="AO3588" s="37" t="str">
        <f>IF(AL3588="", "", COUNTIF(AL$11:AL$8010, "&gt;"&amp;AL3588)+1+COUNTIF(AL$11:AL3588, AL3588)-1)</f>
        <v/>
      </c>
    </row>
    <row r="3589" spans="1:41" x14ac:dyDescent="0.55000000000000004">
      <c r="A3589" s="5"/>
      <c r="B3589" s="284"/>
      <c r="C3589" s="285"/>
      <c r="D3589" s="286"/>
      <c r="E3589" s="287"/>
      <c r="F3589" s="288"/>
      <c r="G3589" s="5"/>
      <c r="J3589" s="7" t="str">
        <f t="shared" si="999"/>
        <v/>
      </c>
      <c r="K3589" s="48" t="str">
        <f t="shared" si="1000"/>
        <v/>
      </c>
      <c r="L3589" s="48" t="str">
        <f t="shared" si="1001"/>
        <v/>
      </c>
      <c r="M3589" s="49" t="str">
        <f t="shared" si="1002"/>
        <v/>
      </c>
      <c r="U3589" s="103" t="str">
        <f t="shared" si="1003"/>
        <v/>
      </c>
      <c r="V3589" s="77" t="str">
        <f t="shared" si="1004"/>
        <v/>
      </c>
      <c r="W3589" s="37" t="str">
        <f t="shared" si="1005"/>
        <v/>
      </c>
      <c r="X3589" s="7" t="str">
        <f t="shared" si="1006"/>
        <v/>
      </c>
      <c r="Y3589" s="37" t="str">
        <f t="shared" si="1007"/>
        <v/>
      </c>
      <c r="AA3589" s="54" t="str">
        <f t="shared" si="1008"/>
        <v/>
      </c>
      <c r="AC3589" s="121" t="str">
        <f t="shared" si="1009"/>
        <v/>
      </c>
      <c r="AD3589" s="111" t="str">
        <f t="shared" si="1010"/>
        <v/>
      </c>
      <c r="AE3589" s="122" t="str">
        <f t="shared" si="1011"/>
        <v/>
      </c>
      <c r="AF3589" s="123" t="str">
        <f t="shared" si="1012"/>
        <v>Qtr 1</v>
      </c>
      <c r="AG3589" s="122" t="str">
        <f t="shared" si="1013"/>
        <v/>
      </c>
      <c r="AI3589" s="124" t="str">
        <f t="shared" si="1014"/>
        <v/>
      </c>
      <c r="AK3589" s="103" t="str">
        <f t="shared" si="1015"/>
        <v/>
      </c>
      <c r="AL3589" s="104" t="str">
        <f t="shared" si="1016"/>
        <v/>
      </c>
      <c r="AN3589" s="37" t="str">
        <f>IF(AK3589="", "", COUNTIF(AK$11:AK$8010, "&lt;"&amp;AK3589)+1+COUNTIF(AK$11:AK3589, AK3589)-1)</f>
        <v/>
      </c>
      <c r="AO3589" s="37" t="str">
        <f>IF(AL3589="", "", COUNTIF(AL$11:AL$8010, "&gt;"&amp;AL3589)+1+COUNTIF(AL$11:AL3589, AL3589)-1)</f>
        <v/>
      </c>
    </row>
    <row r="3590" spans="1:41" x14ac:dyDescent="0.55000000000000004">
      <c r="A3590" s="5"/>
      <c r="B3590" s="284"/>
      <c r="C3590" s="285"/>
      <c r="D3590" s="286"/>
      <c r="E3590" s="287"/>
      <c r="F3590" s="288"/>
      <c r="G3590" s="5"/>
      <c r="J3590" s="7" t="str">
        <f t="shared" si="999"/>
        <v/>
      </c>
      <c r="K3590" s="48" t="str">
        <f t="shared" si="1000"/>
        <v/>
      </c>
      <c r="L3590" s="48" t="str">
        <f t="shared" si="1001"/>
        <v/>
      </c>
      <c r="M3590" s="49" t="str">
        <f t="shared" si="1002"/>
        <v/>
      </c>
      <c r="U3590" s="103" t="str">
        <f t="shared" si="1003"/>
        <v/>
      </c>
      <c r="V3590" s="77" t="str">
        <f t="shared" si="1004"/>
        <v/>
      </c>
      <c r="W3590" s="37" t="str">
        <f t="shared" si="1005"/>
        <v/>
      </c>
      <c r="X3590" s="7" t="str">
        <f t="shared" si="1006"/>
        <v/>
      </c>
      <c r="Y3590" s="37" t="str">
        <f t="shared" si="1007"/>
        <v/>
      </c>
      <c r="AA3590" s="54" t="str">
        <f t="shared" si="1008"/>
        <v/>
      </c>
      <c r="AC3590" s="121" t="str">
        <f t="shared" si="1009"/>
        <v/>
      </c>
      <c r="AD3590" s="111" t="str">
        <f t="shared" si="1010"/>
        <v/>
      </c>
      <c r="AE3590" s="122" t="str">
        <f t="shared" si="1011"/>
        <v/>
      </c>
      <c r="AF3590" s="123" t="str">
        <f t="shared" si="1012"/>
        <v>Qtr 1</v>
      </c>
      <c r="AG3590" s="122" t="str">
        <f t="shared" si="1013"/>
        <v/>
      </c>
      <c r="AI3590" s="124" t="str">
        <f t="shared" si="1014"/>
        <v/>
      </c>
      <c r="AK3590" s="103" t="str">
        <f t="shared" si="1015"/>
        <v/>
      </c>
      <c r="AL3590" s="104" t="str">
        <f t="shared" si="1016"/>
        <v/>
      </c>
      <c r="AN3590" s="37" t="str">
        <f>IF(AK3590="", "", COUNTIF(AK$11:AK$8010, "&lt;"&amp;AK3590)+1+COUNTIF(AK$11:AK3590, AK3590)-1)</f>
        <v/>
      </c>
      <c r="AO3590" s="37" t="str">
        <f>IF(AL3590="", "", COUNTIF(AL$11:AL$8010, "&gt;"&amp;AL3590)+1+COUNTIF(AL$11:AL3590, AL3590)-1)</f>
        <v/>
      </c>
    </row>
    <row r="3591" spans="1:41" x14ac:dyDescent="0.55000000000000004">
      <c r="A3591" s="5"/>
      <c r="B3591" s="284"/>
      <c r="C3591" s="285"/>
      <c r="D3591" s="286"/>
      <c r="E3591" s="287"/>
      <c r="F3591" s="288"/>
      <c r="G3591" s="5"/>
      <c r="J3591" s="7" t="str">
        <f t="shared" si="999"/>
        <v/>
      </c>
      <c r="K3591" s="48" t="str">
        <f t="shared" si="1000"/>
        <v/>
      </c>
      <c r="L3591" s="48" t="str">
        <f t="shared" si="1001"/>
        <v/>
      </c>
      <c r="M3591" s="49" t="str">
        <f t="shared" si="1002"/>
        <v/>
      </c>
      <c r="U3591" s="103" t="str">
        <f t="shared" si="1003"/>
        <v/>
      </c>
      <c r="V3591" s="77" t="str">
        <f t="shared" si="1004"/>
        <v/>
      </c>
      <c r="W3591" s="37" t="str">
        <f t="shared" si="1005"/>
        <v/>
      </c>
      <c r="X3591" s="7" t="str">
        <f t="shared" si="1006"/>
        <v/>
      </c>
      <c r="Y3591" s="37" t="str">
        <f t="shared" si="1007"/>
        <v/>
      </c>
      <c r="AA3591" s="54" t="str">
        <f t="shared" si="1008"/>
        <v/>
      </c>
      <c r="AC3591" s="121" t="str">
        <f t="shared" si="1009"/>
        <v/>
      </c>
      <c r="AD3591" s="111" t="str">
        <f t="shared" si="1010"/>
        <v/>
      </c>
      <c r="AE3591" s="122" t="str">
        <f t="shared" si="1011"/>
        <v/>
      </c>
      <c r="AF3591" s="123" t="str">
        <f t="shared" si="1012"/>
        <v>Qtr 1</v>
      </c>
      <c r="AG3591" s="122" t="str">
        <f t="shared" si="1013"/>
        <v/>
      </c>
      <c r="AI3591" s="124" t="str">
        <f t="shared" si="1014"/>
        <v/>
      </c>
      <c r="AK3591" s="103" t="str">
        <f t="shared" si="1015"/>
        <v/>
      </c>
      <c r="AL3591" s="104" t="str">
        <f t="shared" si="1016"/>
        <v/>
      </c>
      <c r="AN3591" s="37" t="str">
        <f>IF(AK3591="", "", COUNTIF(AK$11:AK$8010, "&lt;"&amp;AK3591)+1+COUNTIF(AK$11:AK3591, AK3591)-1)</f>
        <v/>
      </c>
      <c r="AO3591" s="37" t="str">
        <f>IF(AL3591="", "", COUNTIF(AL$11:AL$8010, "&gt;"&amp;AL3591)+1+COUNTIF(AL$11:AL3591, AL3591)-1)</f>
        <v/>
      </c>
    </row>
    <row r="3592" spans="1:41" x14ac:dyDescent="0.55000000000000004">
      <c r="A3592" s="5"/>
      <c r="B3592" s="284"/>
      <c r="C3592" s="285"/>
      <c r="D3592" s="286"/>
      <c r="E3592" s="287"/>
      <c r="F3592" s="288"/>
      <c r="G3592" s="5"/>
      <c r="J3592" s="7" t="str">
        <f t="shared" si="999"/>
        <v/>
      </c>
      <c r="K3592" s="48" t="str">
        <f t="shared" si="1000"/>
        <v/>
      </c>
      <c r="L3592" s="48" t="str">
        <f t="shared" si="1001"/>
        <v/>
      </c>
      <c r="M3592" s="49" t="str">
        <f t="shared" si="1002"/>
        <v/>
      </c>
      <c r="U3592" s="103" t="str">
        <f t="shared" si="1003"/>
        <v/>
      </c>
      <c r="V3592" s="77" t="str">
        <f t="shared" si="1004"/>
        <v/>
      </c>
      <c r="W3592" s="37" t="str">
        <f t="shared" si="1005"/>
        <v/>
      </c>
      <c r="X3592" s="7" t="str">
        <f t="shared" si="1006"/>
        <v/>
      </c>
      <c r="Y3592" s="37" t="str">
        <f t="shared" si="1007"/>
        <v/>
      </c>
      <c r="AA3592" s="54" t="str">
        <f t="shared" si="1008"/>
        <v/>
      </c>
      <c r="AC3592" s="121" t="str">
        <f t="shared" si="1009"/>
        <v/>
      </c>
      <c r="AD3592" s="111" t="str">
        <f t="shared" si="1010"/>
        <v/>
      </c>
      <c r="AE3592" s="122" t="str">
        <f t="shared" si="1011"/>
        <v/>
      </c>
      <c r="AF3592" s="123" t="str">
        <f t="shared" si="1012"/>
        <v>Qtr 1</v>
      </c>
      <c r="AG3592" s="122" t="str">
        <f t="shared" si="1013"/>
        <v/>
      </c>
      <c r="AI3592" s="124" t="str">
        <f t="shared" si="1014"/>
        <v/>
      </c>
      <c r="AK3592" s="103" t="str">
        <f t="shared" si="1015"/>
        <v/>
      </c>
      <c r="AL3592" s="104" t="str">
        <f t="shared" si="1016"/>
        <v/>
      </c>
      <c r="AN3592" s="37" t="str">
        <f>IF(AK3592="", "", COUNTIF(AK$11:AK$8010, "&lt;"&amp;AK3592)+1+COUNTIF(AK$11:AK3592, AK3592)-1)</f>
        <v/>
      </c>
      <c r="AO3592" s="37" t="str">
        <f>IF(AL3592="", "", COUNTIF(AL$11:AL$8010, "&gt;"&amp;AL3592)+1+COUNTIF(AL$11:AL3592, AL3592)-1)</f>
        <v/>
      </c>
    </row>
    <row r="3593" spans="1:41" x14ac:dyDescent="0.55000000000000004">
      <c r="A3593" s="5"/>
      <c r="B3593" s="284"/>
      <c r="C3593" s="285"/>
      <c r="D3593" s="286"/>
      <c r="E3593" s="287"/>
      <c r="F3593" s="288"/>
      <c r="G3593" s="5"/>
      <c r="J3593" s="7" t="str">
        <f t="shared" si="999"/>
        <v/>
      </c>
      <c r="K3593" s="48" t="str">
        <f t="shared" si="1000"/>
        <v/>
      </c>
      <c r="L3593" s="48" t="str">
        <f t="shared" si="1001"/>
        <v/>
      </c>
      <c r="M3593" s="49" t="str">
        <f t="shared" si="1002"/>
        <v/>
      </c>
      <c r="U3593" s="103" t="str">
        <f t="shared" si="1003"/>
        <v/>
      </c>
      <c r="V3593" s="77" t="str">
        <f t="shared" si="1004"/>
        <v/>
      </c>
      <c r="W3593" s="37" t="str">
        <f t="shared" si="1005"/>
        <v/>
      </c>
      <c r="X3593" s="7" t="str">
        <f t="shared" si="1006"/>
        <v/>
      </c>
      <c r="Y3593" s="37" t="str">
        <f t="shared" si="1007"/>
        <v/>
      </c>
      <c r="AA3593" s="54" t="str">
        <f t="shared" si="1008"/>
        <v/>
      </c>
      <c r="AC3593" s="121" t="str">
        <f t="shared" si="1009"/>
        <v/>
      </c>
      <c r="AD3593" s="111" t="str">
        <f t="shared" si="1010"/>
        <v/>
      </c>
      <c r="AE3593" s="122" t="str">
        <f t="shared" si="1011"/>
        <v/>
      </c>
      <c r="AF3593" s="123" t="str">
        <f t="shared" si="1012"/>
        <v>Qtr 1</v>
      </c>
      <c r="AG3593" s="122" t="str">
        <f t="shared" si="1013"/>
        <v/>
      </c>
      <c r="AI3593" s="124" t="str">
        <f t="shared" si="1014"/>
        <v/>
      </c>
      <c r="AK3593" s="103" t="str">
        <f t="shared" si="1015"/>
        <v/>
      </c>
      <c r="AL3593" s="104" t="str">
        <f t="shared" si="1016"/>
        <v/>
      </c>
      <c r="AN3593" s="37" t="str">
        <f>IF(AK3593="", "", COUNTIF(AK$11:AK$8010, "&lt;"&amp;AK3593)+1+COUNTIF(AK$11:AK3593, AK3593)-1)</f>
        <v/>
      </c>
      <c r="AO3593" s="37" t="str">
        <f>IF(AL3593="", "", COUNTIF(AL$11:AL$8010, "&gt;"&amp;AL3593)+1+COUNTIF(AL$11:AL3593, AL3593)-1)</f>
        <v/>
      </c>
    </row>
    <row r="3594" spans="1:41" x14ac:dyDescent="0.55000000000000004">
      <c r="A3594" s="5"/>
      <c r="B3594" s="284"/>
      <c r="C3594" s="285"/>
      <c r="D3594" s="286"/>
      <c r="E3594" s="287"/>
      <c r="F3594" s="288"/>
      <c r="G3594" s="5"/>
      <c r="J3594" s="7" t="str">
        <f t="shared" si="999"/>
        <v/>
      </c>
      <c r="K3594" s="48" t="str">
        <f t="shared" si="1000"/>
        <v/>
      </c>
      <c r="L3594" s="48" t="str">
        <f t="shared" si="1001"/>
        <v/>
      </c>
      <c r="M3594" s="49" t="str">
        <f t="shared" si="1002"/>
        <v/>
      </c>
      <c r="U3594" s="103" t="str">
        <f t="shared" si="1003"/>
        <v/>
      </c>
      <c r="V3594" s="77" t="str">
        <f t="shared" si="1004"/>
        <v/>
      </c>
      <c r="W3594" s="37" t="str">
        <f t="shared" si="1005"/>
        <v/>
      </c>
      <c r="X3594" s="7" t="str">
        <f t="shared" si="1006"/>
        <v/>
      </c>
      <c r="Y3594" s="37" t="str">
        <f t="shared" si="1007"/>
        <v/>
      </c>
      <c r="AA3594" s="54" t="str">
        <f t="shared" si="1008"/>
        <v/>
      </c>
      <c r="AC3594" s="121" t="str">
        <f t="shared" si="1009"/>
        <v/>
      </c>
      <c r="AD3594" s="111" t="str">
        <f t="shared" si="1010"/>
        <v/>
      </c>
      <c r="AE3594" s="122" t="str">
        <f t="shared" si="1011"/>
        <v/>
      </c>
      <c r="AF3594" s="123" t="str">
        <f t="shared" si="1012"/>
        <v>Qtr 1</v>
      </c>
      <c r="AG3594" s="122" t="str">
        <f t="shared" si="1013"/>
        <v/>
      </c>
      <c r="AI3594" s="124" t="str">
        <f t="shared" si="1014"/>
        <v/>
      </c>
      <c r="AK3594" s="103" t="str">
        <f t="shared" si="1015"/>
        <v/>
      </c>
      <c r="AL3594" s="104" t="str">
        <f t="shared" si="1016"/>
        <v/>
      </c>
      <c r="AN3594" s="37" t="str">
        <f>IF(AK3594="", "", COUNTIF(AK$11:AK$8010, "&lt;"&amp;AK3594)+1+COUNTIF(AK$11:AK3594, AK3594)-1)</f>
        <v/>
      </c>
      <c r="AO3594" s="37" t="str">
        <f>IF(AL3594="", "", COUNTIF(AL$11:AL$8010, "&gt;"&amp;AL3594)+1+COUNTIF(AL$11:AL3594, AL3594)-1)</f>
        <v/>
      </c>
    </row>
    <row r="3595" spans="1:41" x14ac:dyDescent="0.55000000000000004">
      <c r="A3595" s="5"/>
      <c r="B3595" s="284"/>
      <c r="C3595" s="285"/>
      <c r="D3595" s="286"/>
      <c r="E3595" s="287"/>
      <c r="F3595" s="288"/>
      <c r="G3595" s="5"/>
      <c r="J3595" s="7" t="str">
        <f t="shared" si="999"/>
        <v/>
      </c>
      <c r="K3595" s="48" t="str">
        <f t="shared" si="1000"/>
        <v/>
      </c>
      <c r="L3595" s="48" t="str">
        <f t="shared" si="1001"/>
        <v/>
      </c>
      <c r="M3595" s="49" t="str">
        <f t="shared" si="1002"/>
        <v/>
      </c>
      <c r="U3595" s="103" t="str">
        <f t="shared" si="1003"/>
        <v/>
      </c>
      <c r="V3595" s="77" t="str">
        <f t="shared" si="1004"/>
        <v/>
      </c>
      <c r="W3595" s="37" t="str">
        <f t="shared" si="1005"/>
        <v/>
      </c>
      <c r="X3595" s="7" t="str">
        <f t="shared" si="1006"/>
        <v/>
      </c>
      <c r="Y3595" s="37" t="str">
        <f t="shared" si="1007"/>
        <v/>
      </c>
      <c r="AA3595" s="54" t="str">
        <f t="shared" si="1008"/>
        <v/>
      </c>
      <c r="AC3595" s="121" t="str">
        <f t="shared" si="1009"/>
        <v/>
      </c>
      <c r="AD3595" s="111" t="str">
        <f t="shared" si="1010"/>
        <v/>
      </c>
      <c r="AE3595" s="122" t="str">
        <f t="shared" si="1011"/>
        <v/>
      </c>
      <c r="AF3595" s="123" t="str">
        <f t="shared" si="1012"/>
        <v>Qtr 1</v>
      </c>
      <c r="AG3595" s="122" t="str">
        <f t="shared" si="1013"/>
        <v/>
      </c>
      <c r="AI3595" s="124" t="str">
        <f t="shared" si="1014"/>
        <v/>
      </c>
      <c r="AK3595" s="103" t="str">
        <f t="shared" si="1015"/>
        <v/>
      </c>
      <c r="AL3595" s="104" t="str">
        <f t="shared" si="1016"/>
        <v/>
      </c>
      <c r="AN3595" s="37" t="str">
        <f>IF(AK3595="", "", COUNTIF(AK$11:AK$8010, "&lt;"&amp;AK3595)+1+COUNTIF(AK$11:AK3595, AK3595)-1)</f>
        <v/>
      </c>
      <c r="AO3595" s="37" t="str">
        <f>IF(AL3595="", "", COUNTIF(AL$11:AL$8010, "&gt;"&amp;AL3595)+1+COUNTIF(AL$11:AL3595, AL3595)-1)</f>
        <v/>
      </c>
    </row>
    <row r="3596" spans="1:41" x14ac:dyDescent="0.55000000000000004">
      <c r="A3596" s="5"/>
      <c r="B3596" s="284"/>
      <c r="C3596" s="285"/>
      <c r="D3596" s="286"/>
      <c r="E3596" s="287"/>
      <c r="F3596" s="288"/>
      <c r="G3596" s="5"/>
      <c r="J3596" s="7" t="str">
        <f t="shared" ref="J3596:J3659" si="1017">IF(B3596="", "", IF(OR(B3596&lt;$O$4, B3596&gt;$O$5), "X", ""))</f>
        <v/>
      </c>
      <c r="K3596" s="48" t="str">
        <f t="shared" ref="K3596:K3659" si="1018">IF(C3596="", "", IF(COUNTIF($O$10:$O$510, C3596)=0, "X", ""))</f>
        <v/>
      </c>
      <c r="L3596" s="48" t="str">
        <f t="shared" ref="L3596:L3659" si="1019">IF(D3596="", "", IF(COUNTIF($Q$10:$Q$15, D3596)=0, "X", ""))</f>
        <v/>
      </c>
      <c r="M3596" s="49" t="str">
        <f t="shared" ref="M3596:M3659" si="1020">IF(E3596="", "", IF(COUNTIF($S$10:$S$20, E3596)=0, "X", ""))</f>
        <v/>
      </c>
      <c r="U3596" s="103" t="str">
        <f t="shared" ref="U3596:U3659" si="1021">IF($Q$4="", "", IF($C3596=$Q$4, IF($E3596&lt;0, $E3596, ""), ""))</f>
        <v/>
      </c>
      <c r="V3596" s="77" t="str">
        <f t="shared" ref="V3596:V3659" si="1022">IF($Q$4="", "", IF($C3596=$Q$4, IF($E3596&gt;0, $E3596, ""), ""))</f>
        <v/>
      </c>
      <c r="W3596" s="37" t="str">
        <f t="shared" ref="W3596:W3659" si="1023">IF($Q$4="", "", IF($C3596=$Q$4, IF($B3596="", "", TEXT($B3596, "mmm yyyy")), ""))</f>
        <v/>
      </c>
      <c r="X3596" s="7" t="str">
        <f t="shared" ref="X3596:X3659" si="1024">IF(OR($Q$4="", $B3596=""), "", IF($C3596=$Q$4, IF(AND($B3596&gt;=$V$2, $B3596&lt;=$W$2), $U$2, IF(AND($B3596&gt;=$V$3, $B3596&lt;=$W$3), $U$3, IF(AND($B3596&gt;=$V$4, $B3596&lt;=$W$4), $U$4, IF(AND($B3596&gt;=$V$5, $B3596&lt;=$W$5), $U$5, "")))), ""))</f>
        <v/>
      </c>
      <c r="Y3596" s="37" t="str">
        <f t="shared" ref="Y3596:Y3659" si="1025">IF($Q$4="", "", IF($C3596=$Q$4, IF($D3596="", "", $D3596), ""))</f>
        <v/>
      </c>
      <c r="AA3596" s="54" t="str">
        <f t="shared" ref="AA3596:AA3659" si="1026">IF(OR($X3596="", $Y3596=""), "", CONCATENATE($Y3596, " - ", $X3596))</f>
        <v/>
      </c>
      <c r="AC3596" s="121" t="str">
        <f t="shared" ref="AC3596:AC3659" si="1027">IF($E3596&lt;0, $E3596, "")</f>
        <v/>
      </c>
      <c r="AD3596" s="111" t="str">
        <f t="shared" ref="AD3596:AD3659" si="1028">IF($E3596&gt;0, $E3596, "")</f>
        <v/>
      </c>
      <c r="AE3596" s="122" t="str">
        <f t="shared" ref="AE3596:AE3659" si="1029">IF($B3596="", "", TEXT($B3596, "mmm yyyy"))</f>
        <v/>
      </c>
      <c r="AF3596" s="123" t="str">
        <f t="shared" ref="AF3596:AF3659" si="1030">IF(AND($B3596&gt;=$V$2, $B3596&lt;=$W$2), $U$2, IF(AND($B3596&gt;=$V$3, $B3596&lt;=$W$3), $U$3, IF(AND($B3596&gt;=$V$4, $B3596&lt;=$W$4), $U$4, IF(AND($B3596&gt;=$V$5, $B3596&lt;=$W$5), $U$5, ""))))</f>
        <v>Qtr 1</v>
      </c>
      <c r="AG3596" s="122" t="str">
        <f t="shared" ref="AG3596:AG3659" si="1031">IF($D3596="", "", $D3596)</f>
        <v/>
      </c>
      <c r="AI3596" s="124" t="str">
        <f t="shared" ref="AI3596:AI3659" si="1032">IF(OR($AF3596="", $AG3596=""), "", CONCATENATE($AG3596, " - ", $AF3596))</f>
        <v/>
      </c>
      <c r="AK3596" s="103" t="str">
        <f t="shared" ref="AK3596:AK3659" si="1033">IF($AK$7="", U3596, IF($AK$7=$X3596, U3596, ""))</f>
        <v/>
      </c>
      <c r="AL3596" s="104" t="str">
        <f t="shared" ref="AL3596:AL3659" si="1034">IF($AK$7="", V3596, IF($AK$7=$X3596, V3596, ""))</f>
        <v/>
      </c>
      <c r="AN3596" s="37" t="str">
        <f>IF(AK3596="", "", COUNTIF(AK$11:AK$8010, "&lt;"&amp;AK3596)+1+COUNTIF(AK$11:AK3596, AK3596)-1)</f>
        <v/>
      </c>
      <c r="AO3596" s="37" t="str">
        <f>IF(AL3596="", "", COUNTIF(AL$11:AL$8010, "&gt;"&amp;AL3596)+1+COUNTIF(AL$11:AL3596, AL3596)-1)</f>
        <v/>
      </c>
    </row>
    <row r="3597" spans="1:41" x14ac:dyDescent="0.55000000000000004">
      <c r="A3597" s="5"/>
      <c r="B3597" s="284"/>
      <c r="C3597" s="285"/>
      <c r="D3597" s="286"/>
      <c r="E3597" s="287"/>
      <c r="F3597" s="288"/>
      <c r="G3597" s="5"/>
      <c r="J3597" s="7" t="str">
        <f t="shared" si="1017"/>
        <v/>
      </c>
      <c r="K3597" s="48" t="str">
        <f t="shared" si="1018"/>
        <v/>
      </c>
      <c r="L3597" s="48" t="str">
        <f t="shared" si="1019"/>
        <v/>
      </c>
      <c r="M3597" s="49" t="str">
        <f t="shared" si="1020"/>
        <v/>
      </c>
      <c r="U3597" s="103" t="str">
        <f t="shared" si="1021"/>
        <v/>
      </c>
      <c r="V3597" s="77" t="str">
        <f t="shared" si="1022"/>
        <v/>
      </c>
      <c r="W3597" s="37" t="str">
        <f t="shared" si="1023"/>
        <v/>
      </c>
      <c r="X3597" s="7" t="str">
        <f t="shared" si="1024"/>
        <v/>
      </c>
      <c r="Y3597" s="37" t="str">
        <f t="shared" si="1025"/>
        <v/>
      </c>
      <c r="AA3597" s="54" t="str">
        <f t="shared" si="1026"/>
        <v/>
      </c>
      <c r="AC3597" s="121" t="str">
        <f t="shared" si="1027"/>
        <v/>
      </c>
      <c r="AD3597" s="111" t="str">
        <f t="shared" si="1028"/>
        <v/>
      </c>
      <c r="AE3597" s="122" t="str">
        <f t="shared" si="1029"/>
        <v/>
      </c>
      <c r="AF3597" s="123" t="str">
        <f t="shared" si="1030"/>
        <v>Qtr 1</v>
      </c>
      <c r="AG3597" s="122" t="str">
        <f t="shared" si="1031"/>
        <v/>
      </c>
      <c r="AI3597" s="124" t="str">
        <f t="shared" si="1032"/>
        <v/>
      </c>
      <c r="AK3597" s="103" t="str">
        <f t="shared" si="1033"/>
        <v/>
      </c>
      <c r="AL3597" s="104" t="str">
        <f t="shared" si="1034"/>
        <v/>
      </c>
      <c r="AN3597" s="37" t="str">
        <f>IF(AK3597="", "", COUNTIF(AK$11:AK$8010, "&lt;"&amp;AK3597)+1+COUNTIF(AK$11:AK3597, AK3597)-1)</f>
        <v/>
      </c>
      <c r="AO3597" s="37" t="str">
        <f>IF(AL3597="", "", COUNTIF(AL$11:AL$8010, "&gt;"&amp;AL3597)+1+COUNTIF(AL$11:AL3597, AL3597)-1)</f>
        <v/>
      </c>
    </row>
    <row r="3598" spans="1:41" x14ac:dyDescent="0.55000000000000004">
      <c r="A3598" s="5"/>
      <c r="B3598" s="284"/>
      <c r="C3598" s="285"/>
      <c r="D3598" s="286"/>
      <c r="E3598" s="287"/>
      <c r="F3598" s="288"/>
      <c r="G3598" s="5"/>
      <c r="J3598" s="7" t="str">
        <f t="shared" si="1017"/>
        <v/>
      </c>
      <c r="K3598" s="48" t="str">
        <f t="shared" si="1018"/>
        <v/>
      </c>
      <c r="L3598" s="48" t="str">
        <f t="shared" si="1019"/>
        <v/>
      </c>
      <c r="M3598" s="49" t="str">
        <f t="shared" si="1020"/>
        <v/>
      </c>
      <c r="U3598" s="103" t="str">
        <f t="shared" si="1021"/>
        <v/>
      </c>
      <c r="V3598" s="77" t="str">
        <f t="shared" si="1022"/>
        <v/>
      </c>
      <c r="W3598" s="37" t="str">
        <f t="shared" si="1023"/>
        <v/>
      </c>
      <c r="X3598" s="7" t="str">
        <f t="shared" si="1024"/>
        <v/>
      </c>
      <c r="Y3598" s="37" t="str">
        <f t="shared" si="1025"/>
        <v/>
      </c>
      <c r="AA3598" s="54" t="str">
        <f t="shared" si="1026"/>
        <v/>
      </c>
      <c r="AC3598" s="121" t="str">
        <f t="shared" si="1027"/>
        <v/>
      </c>
      <c r="AD3598" s="111" t="str">
        <f t="shared" si="1028"/>
        <v/>
      </c>
      <c r="AE3598" s="122" t="str">
        <f t="shared" si="1029"/>
        <v/>
      </c>
      <c r="AF3598" s="123" t="str">
        <f t="shared" si="1030"/>
        <v>Qtr 1</v>
      </c>
      <c r="AG3598" s="122" t="str">
        <f t="shared" si="1031"/>
        <v/>
      </c>
      <c r="AI3598" s="124" t="str">
        <f t="shared" si="1032"/>
        <v/>
      </c>
      <c r="AK3598" s="103" t="str">
        <f t="shared" si="1033"/>
        <v/>
      </c>
      <c r="AL3598" s="104" t="str">
        <f t="shared" si="1034"/>
        <v/>
      </c>
      <c r="AN3598" s="37" t="str">
        <f>IF(AK3598="", "", COUNTIF(AK$11:AK$8010, "&lt;"&amp;AK3598)+1+COUNTIF(AK$11:AK3598, AK3598)-1)</f>
        <v/>
      </c>
      <c r="AO3598" s="37" t="str">
        <f>IF(AL3598="", "", COUNTIF(AL$11:AL$8010, "&gt;"&amp;AL3598)+1+COUNTIF(AL$11:AL3598, AL3598)-1)</f>
        <v/>
      </c>
    </row>
    <row r="3599" spans="1:41" x14ac:dyDescent="0.55000000000000004">
      <c r="A3599" s="5"/>
      <c r="B3599" s="284"/>
      <c r="C3599" s="285"/>
      <c r="D3599" s="286"/>
      <c r="E3599" s="287"/>
      <c r="F3599" s="288"/>
      <c r="G3599" s="5"/>
      <c r="J3599" s="7" t="str">
        <f t="shared" si="1017"/>
        <v/>
      </c>
      <c r="K3599" s="48" t="str">
        <f t="shared" si="1018"/>
        <v/>
      </c>
      <c r="L3599" s="48" t="str">
        <f t="shared" si="1019"/>
        <v/>
      </c>
      <c r="M3599" s="49" t="str">
        <f t="shared" si="1020"/>
        <v/>
      </c>
      <c r="U3599" s="103" t="str">
        <f t="shared" si="1021"/>
        <v/>
      </c>
      <c r="V3599" s="77" t="str">
        <f t="shared" si="1022"/>
        <v/>
      </c>
      <c r="W3599" s="37" t="str">
        <f t="shared" si="1023"/>
        <v/>
      </c>
      <c r="X3599" s="7" t="str">
        <f t="shared" si="1024"/>
        <v/>
      </c>
      <c r="Y3599" s="37" t="str">
        <f t="shared" si="1025"/>
        <v/>
      </c>
      <c r="AA3599" s="54" t="str">
        <f t="shared" si="1026"/>
        <v/>
      </c>
      <c r="AC3599" s="121" t="str">
        <f t="shared" si="1027"/>
        <v/>
      </c>
      <c r="AD3599" s="111" t="str">
        <f t="shared" si="1028"/>
        <v/>
      </c>
      <c r="AE3599" s="122" t="str">
        <f t="shared" si="1029"/>
        <v/>
      </c>
      <c r="AF3599" s="123" t="str">
        <f t="shared" si="1030"/>
        <v>Qtr 1</v>
      </c>
      <c r="AG3599" s="122" t="str">
        <f t="shared" si="1031"/>
        <v/>
      </c>
      <c r="AI3599" s="124" t="str">
        <f t="shared" si="1032"/>
        <v/>
      </c>
      <c r="AK3599" s="103" t="str">
        <f t="shared" si="1033"/>
        <v/>
      </c>
      <c r="AL3599" s="104" t="str">
        <f t="shared" si="1034"/>
        <v/>
      </c>
      <c r="AN3599" s="37" t="str">
        <f>IF(AK3599="", "", COUNTIF(AK$11:AK$8010, "&lt;"&amp;AK3599)+1+COUNTIF(AK$11:AK3599, AK3599)-1)</f>
        <v/>
      </c>
      <c r="AO3599" s="37" t="str">
        <f>IF(AL3599="", "", COUNTIF(AL$11:AL$8010, "&gt;"&amp;AL3599)+1+COUNTIF(AL$11:AL3599, AL3599)-1)</f>
        <v/>
      </c>
    </row>
    <row r="3600" spans="1:41" x14ac:dyDescent="0.55000000000000004">
      <c r="A3600" s="5"/>
      <c r="B3600" s="284"/>
      <c r="C3600" s="285"/>
      <c r="D3600" s="286"/>
      <c r="E3600" s="287"/>
      <c r="F3600" s="288"/>
      <c r="G3600" s="5"/>
      <c r="J3600" s="7" t="str">
        <f t="shared" si="1017"/>
        <v/>
      </c>
      <c r="K3600" s="48" t="str">
        <f t="shared" si="1018"/>
        <v/>
      </c>
      <c r="L3600" s="48" t="str">
        <f t="shared" si="1019"/>
        <v/>
      </c>
      <c r="M3600" s="49" t="str">
        <f t="shared" si="1020"/>
        <v/>
      </c>
      <c r="U3600" s="103" t="str">
        <f t="shared" si="1021"/>
        <v/>
      </c>
      <c r="V3600" s="77" t="str">
        <f t="shared" si="1022"/>
        <v/>
      </c>
      <c r="W3600" s="37" t="str">
        <f t="shared" si="1023"/>
        <v/>
      </c>
      <c r="X3600" s="7" t="str">
        <f t="shared" si="1024"/>
        <v/>
      </c>
      <c r="Y3600" s="37" t="str">
        <f t="shared" si="1025"/>
        <v/>
      </c>
      <c r="AA3600" s="54" t="str">
        <f t="shared" si="1026"/>
        <v/>
      </c>
      <c r="AC3600" s="121" t="str">
        <f t="shared" si="1027"/>
        <v/>
      </c>
      <c r="AD3600" s="111" t="str">
        <f t="shared" si="1028"/>
        <v/>
      </c>
      <c r="AE3600" s="122" t="str">
        <f t="shared" si="1029"/>
        <v/>
      </c>
      <c r="AF3600" s="123" t="str">
        <f t="shared" si="1030"/>
        <v>Qtr 1</v>
      </c>
      <c r="AG3600" s="122" t="str">
        <f t="shared" si="1031"/>
        <v/>
      </c>
      <c r="AI3600" s="124" t="str">
        <f t="shared" si="1032"/>
        <v/>
      </c>
      <c r="AK3600" s="103" t="str">
        <f t="shared" si="1033"/>
        <v/>
      </c>
      <c r="AL3600" s="104" t="str">
        <f t="shared" si="1034"/>
        <v/>
      </c>
      <c r="AN3600" s="37" t="str">
        <f>IF(AK3600="", "", COUNTIF(AK$11:AK$8010, "&lt;"&amp;AK3600)+1+COUNTIF(AK$11:AK3600, AK3600)-1)</f>
        <v/>
      </c>
      <c r="AO3600" s="37" t="str">
        <f>IF(AL3600="", "", COUNTIF(AL$11:AL$8010, "&gt;"&amp;AL3600)+1+COUNTIF(AL$11:AL3600, AL3600)-1)</f>
        <v/>
      </c>
    </row>
    <row r="3601" spans="1:41" x14ac:dyDescent="0.55000000000000004">
      <c r="A3601" s="5"/>
      <c r="B3601" s="284"/>
      <c r="C3601" s="285"/>
      <c r="D3601" s="286"/>
      <c r="E3601" s="287"/>
      <c r="F3601" s="288"/>
      <c r="G3601" s="5"/>
      <c r="J3601" s="7" t="str">
        <f t="shared" si="1017"/>
        <v/>
      </c>
      <c r="K3601" s="48" t="str">
        <f t="shared" si="1018"/>
        <v/>
      </c>
      <c r="L3601" s="48" t="str">
        <f t="shared" si="1019"/>
        <v/>
      </c>
      <c r="M3601" s="49" t="str">
        <f t="shared" si="1020"/>
        <v/>
      </c>
      <c r="U3601" s="103" t="str">
        <f t="shared" si="1021"/>
        <v/>
      </c>
      <c r="V3601" s="77" t="str">
        <f t="shared" si="1022"/>
        <v/>
      </c>
      <c r="W3601" s="37" t="str">
        <f t="shared" si="1023"/>
        <v/>
      </c>
      <c r="X3601" s="7" t="str">
        <f t="shared" si="1024"/>
        <v/>
      </c>
      <c r="Y3601" s="37" t="str">
        <f t="shared" si="1025"/>
        <v/>
      </c>
      <c r="AA3601" s="54" t="str">
        <f t="shared" si="1026"/>
        <v/>
      </c>
      <c r="AC3601" s="121" t="str">
        <f t="shared" si="1027"/>
        <v/>
      </c>
      <c r="AD3601" s="111" t="str">
        <f t="shared" si="1028"/>
        <v/>
      </c>
      <c r="AE3601" s="122" t="str">
        <f t="shared" si="1029"/>
        <v/>
      </c>
      <c r="AF3601" s="123" t="str">
        <f t="shared" si="1030"/>
        <v>Qtr 1</v>
      </c>
      <c r="AG3601" s="122" t="str">
        <f t="shared" si="1031"/>
        <v/>
      </c>
      <c r="AI3601" s="124" t="str">
        <f t="shared" si="1032"/>
        <v/>
      </c>
      <c r="AK3601" s="103" t="str">
        <f t="shared" si="1033"/>
        <v/>
      </c>
      <c r="AL3601" s="104" t="str">
        <f t="shared" si="1034"/>
        <v/>
      </c>
      <c r="AN3601" s="37" t="str">
        <f>IF(AK3601="", "", COUNTIF(AK$11:AK$8010, "&lt;"&amp;AK3601)+1+COUNTIF(AK$11:AK3601, AK3601)-1)</f>
        <v/>
      </c>
      <c r="AO3601" s="37" t="str">
        <f>IF(AL3601="", "", COUNTIF(AL$11:AL$8010, "&gt;"&amp;AL3601)+1+COUNTIF(AL$11:AL3601, AL3601)-1)</f>
        <v/>
      </c>
    </row>
    <row r="3602" spans="1:41" x14ac:dyDescent="0.55000000000000004">
      <c r="A3602" s="5"/>
      <c r="B3602" s="284"/>
      <c r="C3602" s="285"/>
      <c r="D3602" s="286"/>
      <c r="E3602" s="287"/>
      <c r="F3602" s="288"/>
      <c r="G3602" s="5"/>
      <c r="J3602" s="7" t="str">
        <f t="shared" si="1017"/>
        <v/>
      </c>
      <c r="K3602" s="48" t="str">
        <f t="shared" si="1018"/>
        <v/>
      </c>
      <c r="L3602" s="48" t="str">
        <f t="shared" si="1019"/>
        <v/>
      </c>
      <c r="M3602" s="49" t="str">
        <f t="shared" si="1020"/>
        <v/>
      </c>
      <c r="U3602" s="103" t="str">
        <f t="shared" si="1021"/>
        <v/>
      </c>
      <c r="V3602" s="77" t="str">
        <f t="shared" si="1022"/>
        <v/>
      </c>
      <c r="W3602" s="37" t="str">
        <f t="shared" si="1023"/>
        <v/>
      </c>
      <c r="X3602" s="7" t="str">
        <f t="shared" si="1024"/>
        <v/>
      </c>
      <c r="Y3602" s="37" t="str">
        <f t="shared" si="1025"/>
        <v/>
      </c>
      <c r="AA3602" s="54" t="str">
        <f t="shared" si="1026"/>
        <v/>
      </c>
      <c r="AC3602" s="121" t="str">
        <f t="shared" si="1027"/>
        <v/>
      </c>
      <c r="AD3602" s="111" t="str">
        <f t="shared" si="1028"/>
        <v/>
      </c>
      <c r="AE3602" s="122" t="str">
        <f t="shared" si="1029"/>
        <v/>
      </c>
      <c r="AF3602" s="123" t="str">
        <f t="shared" si="1030"/>
        <v>Qtr 1</v>
      </c>
      <c r="AG3602" s="122" t="str">
        <f t="shared" si="1031"/>
        <v/>
      </c>
      <c r="AI3602" s="124" t="str">
        <f t="shared" si="1032"/>
        <v/>
      </c>
      <c r="AK3602" s="103" t="str">
        <f t="shared" si="1033"/>
        <v/>
      </c>
      <c r="AL3602" s="104" t="str">
        <f t="shared" si="1034"/>
        <v/>
      </c>
      <c r="AN3602" s="37" t="str">
        <f>IF(AK3602="", "", COUNTIF(AK$11:AK$8010, "&lt;"&amp;AK3602)+1+COUNTIF(AK$11:AK3602, AK3602)-1)</f>
        <v/>
      </c>
      <c r="AO3602" s="37" t="str">
        <f>IF(AL3602="", "", COUNTIF(AL$11:AL$8010, "&gt;"&amp;AL3602)+1+COUNTIF(AL$11:AL3602, AL3602)-1)</f>
        <v/>
      </c>
    </row>
    <row r="3603" spans="1:41" x14ac:dyDescent="0.55000000000000004">
      <c r="A3603" s="5"/>
      <c r="B3603" s="284"/>
      <c r="C3603" s="285"/>
      <c r="D3603" s="286"/>
      <c r="E3603" s="287"/>
      <c r="F3603" s="288"/>
      <c r="G3603" s="5"/>
      <c r="J3603" s="7" t="str">
        <f t="shared" si="1017"/>
        <v/>
      </c>
      <c r="K3603" s="48" t="str">
        <f t="shared" si="1018"/>
        <v/>
      </c>
      <c r="L3603" s="48" t="str">
        <f t="shared" si="1019"/>
        <v/>
      </c>
      <c r="M3603" s="49" t="str">
        <f t="shared" si="1020"/>
        <v/>
      </c>
      <c r="U3603" s="103" t="str">
        <f t="shared" si="1021"/>
        <v/>
      </c>
      <c r="V3603" s="77" t="str">
        <f t="shared" si="1022"/>
        <v/>
      </c>
      <c r="W3603" s="37" t="str">
        <f t="shared" si="1023"/>
        <v/>
      </c>
      <c r="X3603" s="7" t="str">
        <f t="shared" si="1024"/>
        <v/>
      </c>
      <c r="Y3603" s="37" t="str">
        <f t="shared" si="1025"/>
        <v/>
      </c>
      <c r="AA3603" s="54" t="str">
        <f t="shared" si="1026"/>
        <v/>
      </c>
      <c r="AC3603" s="121" t="str">
        <f t="shared" si="1027"/>
        <v/>
      </c>
      <c r="AD3603" s="111" t="str">
        <f t="shared" si="1028"/>
        <v/>
      </c>
      <c r="AE3603" s="122" t="str">
        <f t="shared" si="1029"/>
        <v/>
      </c>
      <c r="AF3603" s="123" t="str">
        <f t="shared" si="1030"/>
        <v>Qtr 1</v>
      </c>
      <c r="AG3603" s="122" t="str">
        <f t="shared" si="1031"/>
        <v/>
      </c>
      <c r="AI3603" s="124" t="str">
        <f t="shared" si="1032"/>
        <v/>
      </c>
      <c r="AK3603" s="103" t="str">
        <f t="shared" si="1033"/>
        <v/>
      </c>
      <c r="AL3603" s="104" t="str">
        <f t="shared" si="1034"/>
        <v/>
      </c>
      <c r="AN3603" s="37" t="str">
        <f>IF(AK3603="", "", COUNTIF(AK$11:AK$8010, "&lt;"&amp;AK3603)+1+COUNTIF(AK$11:AK3603, AK3603)-1)</f>
        <v/>
      </c>
      <c r="AO3603" s="37" t="str">
        <f>IF(AL3603="", "", COUNTIF(AL$11:AL$8010, "&gt;"&amp;AL3603)+1+COUNTIF(AL$11:AL3603, AL3603)-1)</f>
        <v/>
      </c>
    </row>
    <row r="3604" spans="1:41" x14ac:dyDescent="0.55000000000000004">
      <c r="A3604" s="5"/>
      <c r="B3604" s="284"/>
      <c r="C3604" s="285"/>
      <c r="D3604" s="286"/>
      <c r="E3604" s="287"/>
      <c r="F3604" s="288"/>
      <c r="G3604" s="5"/>
      <c r="J3604" s="7" t="str">
        <f t="shared" si="1017"/>
        <v/>
      </c>
      <c r="K3604" s="48" t="str">
        <f t="shared" si="1018"/>
        <v/>
      </c>
      <c r="L3604" s="48" t="str">
        <f t="shared" si="1019"/>
        <v/>
      </c>
      <c r="M3604" s="49" t="str">
        <f t="shared" si="1020"/>
        <v/>
      </c>
      <c r="U3604" s="103" t="str">
        <f t="shared" si="1021"/>
        <v/>
      </c>
      <c r="V3604" s="77" t="str">
        <f t="shared" si="1022"/>
        <v/>
      </c>
      <c r="W3604" s="37" t="str">
        <f t="shared" si="1023"/>
        <v/>
      </c>
      <c r="X3604" s="7" t="str">
        <f t="shared" si="1024"/>
        <v/>
      </c>
      <c r="Y3604" s="37" t="str">
        <f t="shared" si="1025"/>
        <v/>
      </c>
      <c r="AA3604" s="54" t="str">
        <f t="shared" si="1026"/>
        <v/>
      </c>
      <c r="AC3604" s="121" t="str">
        <f t="shared" si="1027"/>
        <v/>
      </c>
      <c r="AD3604" s="111" t="str">
        <f t="shared" si="1028"/>
        <v/>
      </c>
      <c r="AE3604" s="122" t="str">
        <f t="shared" si="1029"/>
        <v/>
      </c>
      <c r="AF3604" s="123" t="str">
        <f t="shared" si="1030"/>
        <v>Qtr 1</v>
      </c>
      <c r="AG3604" s="122" t="str">
        <f t="shared" si="1031"/>
        <v/>
      </c>
      <c r="AI3604" s="124" t="str">
        <f t="shared" si="1032"/>
        <v/>
      </c>
      <c r="AK3604" s="103" t="str">
        <f t="shared" si="1033"/>
        <v/>
      </c>
      <c r="AL3604" s="104" t="str">
        <f t="shared" si="1034"/>
        <v/>
      </c>
      <c r="AN3604" s="37" t="str">
        <f>IF(AK3604="", "", COUNTIF(AK$11:AK$8010, "&lt;"&amp;AK3604)+1+COUNTIF(AK$11:AK3604, AK3604)-1)</f>
        <v/>
      </c>
      <c r="AO3604" s="37" t="str">
        <f>IF(AL3604="", "", COUNTIF(AL$11:AL$8010, "&gt;"&amp;AL3604)+1+COUNTIF(AL$11:AL3604, AL3604)-1)</f>
        <v/>
      </c>
    </row>
    <row r="3605" spans="1:41" x14ac:dyDescent="0.55000000000000004">
      <c r="A3605" s="5"/>
      <c r="B3605" s="284"/>
      <c r="C3605" s="285"/>
      <c r="D3605" s="286"/>
      <c r="E3605" s="287"/>
      <c r="F3605" s="288"/>
      <c r="G3605" s="5"/>
      <c r="J3605" s="7" t="str">
        <f t="shared" si="1017"/>
        <v/>
      </c>
      <c r="K3605" s="48" t="str">
        <f t="shared" si="1018"/>
        <v/>
      </c>
      <c r="L3605" s="48" t="str">
        <f t="shared" si="1019"/>
        <v/>
      </c>
      <c r="M3605" s="49" t="str">
        <f t="shared" si="1020"/>
        <v/>
      </c>
      <c r="U3605" s="103" t="str">
        <f t="shared" si="1021"/>
        <v/>
      </c>
      <c r="V3605" s="77" t="str">
        <f t="shared" si="1022"/>
        <v/>
      </c>
      <c r="W3605" s="37" t="str">
        <f t="shared" si="1023"/>
        <v/>
      </c>
      <c r="X3605" s="7" t="str">
        <f t="shared" si="1024"/>
        <v/>
      </c>
      <c r="Y3605" s="37" t="str">
        <f t="shared" si="1025"/>
        <v/>
      </c>
      <c r="AA3605" s="54" t="str">
        <f t="shared" si="1026"/>
        <v/>
      </c>
      <c r="AC3605" s="121" t="str">
        <f t="shared" si="1027"/>
        <v/>
      </c>
      <c r="AD3605" s="111" t="str">
        <f t="shared" si="1028"/>
        <v/>
      </c>
      <c r="AE3605" s="122" t="str">
        <f t="shared" si="1029"/>
        <v/>
      </c>
      <c r="AF3605" s="123" t="str">
        <f t="shared" si="1030"/>
        <v>Qtr 1</v>
      </c>
      <c r="AG3605" s="122" t="str">
        <f t="shared" si="1031"/>
        <v/>
      </c>
      <c r="AI3605" s="124" t="str">
        <f t="shared" si="1032"/>
        <v/>
      </c>
      <c r="AK3605" s="103" t="str">
        <f t="shared" si="1033"/>
        <v/>
      </c>
      <c r="AL3605" s="104" t="str">
        <f t="shared" si="1034"/>
        <v/>
      </c>
      <c r="AN3605" s="37" t="str">
        <f>IF(AK3605="", "", COUNTIF(AK$11:AK$8010, "&lt;"&amp;AK3605)+1+COUNTIF(AK$11:AK3605, AK3605)-1)</f>
        <v/>
      </c>
      <c r="AO3605" s="37" t="str">
        <f>IF(AL3605="", "", COUNTIF(AL$11:AL$8010, "&gt;"&amp;AL3605)+1+COUNTIF(AL$11:AL3605, AL3605)-1)</f>
        <v/>
      </c>
    </row>
    <row r="3606" spans="1:41" x14ac:dyDescent="0.55000000000000004">
      <c r="A3606" s="5"/>
      <c r="B3606" s="284"/>
      <c r="C3606" s="285"/>
      <c r="D3606" s="286"/>
      <c r="E3606" s="287"/>
      <c r="F3606" s="288"/>
      <c r="G3606" s="5"/>
      <c r="J3606" s="7" t="str">
        <f t="shared" si="1017"/>
        <v/>
      </c>
      <c r="K3606" s="48" t="str">
        <f t="shared" si="1018"/>
        <v/>
      </c>
      <c r="L3606" s="48" t="str">
        <f t="shared" si="1019"/>
        <v/>
      </c>
      <c r="M3606" s="49" t="str">
        <f t="shared" si="1020"/>
        <v/>
      </c>
      <c r="U3606" s="103" t="str">
        <f t="shared" si="1021"/>
        <v/>
      </c>
      <c r="V3606" s="77" t="str">
        <f t="shared" si="1022"/>
        <v/>
      </c>
      <c r="W3606" s="37" t="str">
        <f t="shared" si="1023"/>
        <v/>
      </c>
      <c r="X3606" s="7" t="str">
        <f t="shared" si="1024"/>
        <v/>
      </c>
      <c r="Y3606" s="37" t="str">
        <f t="shared" si="1025"/>
        <v/>
      </c>
      <c r="AA3606" s="54" t="str">
        <f t="shared" si="1026"/>
        <v/>
      </c>
      <c r="AC3606" s="121" t="str">
        <f t="shared" si="1027"/>
        <v/>
      </c>
      <c r="AD3606" s="111" t="str">
        <f t="shared" si="1028"/>
        <v/>
      </c>
      <c r="AE3606" s="122" t="str">
        <f t="shared" si="1029"/>
        <v/>
      </c>
      <c r="AF3606" s="123" t="str">
        <f t="shared" si="1030"/>
        <v>Qtr 1</v>
      </c>
      <c r="AG3606" s="122" t="str">
        <f t="shared" si="1031"/>
        <v/>
      </c>
      <c r="AI3606" s="124" t="str">
        <f t="shared" si="1032"/>
        <v/>
      </c>
      <c r="AK3606" s="103" t="str">
        <f t="shared" si="1033"/>
        <v/>
      </c>
      <c r="AL3606" s="104" t="str">
        <f t="shared" si="1034"/>
        <v/>
      </c>
      <c r="AN3606" s="37" t="str">
        <f>IF(AK3606="", "", COUNTIF(AK$11:AK$8010, "&lt;"&amp;AK3606)+1+COUNTIF(AK$11:AK3606, AK3606)-1)</f>
        <v/>
      </c>
      <c r="AO3606" s="37" t="str">
        <f>IF(AL3606="", "", COUNTIF(AL$11:AL$8010, "&gt;"&amp;AL3606)+1+COUNTIF(AL$11:AL3606, AL3606)-1)</f>
        <v/>
      </c>
    </row>
    <row r="3607" spans="1:41" x14ac:dyDescent="0.55000000000000004">
      <c r="A3607" s="5"/>
      <c r="B3607" s="284"/>
      <c r="C3607" s="285"/>
      <c r="D3607" s="286"/>
      <c r="E3607" s="287"/>
      <c r="F3607" s="288"/>
      <c r="G3607" s="5"/>
      <c r="J3607" s="7" t="str">
        <f t="shared" si="1017"/>
        <v/>
      </c>
      <c r="K3607" s="48" t="str">
        <f t="shared" si="1018"/>
        <v/>
      </c>
      <c r="L3607" s="48" t="str">
        <f t="shared" si="1019"/>
        <v/>
      </c>
      <c r="M3607" s="49" t="str">
        <f t="shared" si="1020"/>
        <v/>
      </c>
      <c r="U3607" s="103" t="str">
        <f t="shared" si="1021"/>
        <v/>
      </c>
      <c r="V3607" s="77" t="str">
        <f t="shared" si="1022"/>
        <v/>
      </c>
      <c r="W3607" s="37" t="str">
        <f t="shared" si="1023"/>
        <v/>
      </c>
      <c r="X3607" s="7" t="str">
        <f t="shared" si="1024"/>
        <v/>
      </c>
      <c r="Y3607" s="37" t="str">
        <f t="shared" si="1025"/>
        <v/>
      </c>
      <c r="AA3607" s="54" t="str">
        <f t="shared" si="1026"/>
        <v/>
      </c>
      <c r="AC3607" s="121" t="str">
        <f t="shared" si="1027"/>
        <v/>
      </c>
      <c r="AD3607" s="111" t="str">
        <f t="shared" si="1028"/>
        <v/>
      </c>
      <c r="AE3607" s="122" t="str">
        <f t="shared" si="1029"/>
        <v/>
      </c>
      <c r="AF3607" s="123" t="str">
        <f t="shared" si="1030"/>
        <v>Qtr 1</v>
      </c>
      <c r="AG3607" s="122" t="str">
        <f t="shared" si="1031"/>
        <v/>
      </c>
      <c r="AI3607" s="124" t="str">
        <f t="shared" si="1032"/>
        <v/>
      </c>
      <c r="AK3607" s="103" t="str">
        <f t="shared" si="1033"/>
        <v/>
      </c>
      <c r="AL3607" s="104" t="str">
        <f t="shared" si="1034"/>
        <v/>
      </c>
      <c r="AN3607" s="37" t="str">
        <f>IF(AK3607="", "", COUNTIF(AK$11:AK$8010, "&lt;"&amp;AK3607)+1+COUNTIF(AK$11:AK3607, AK3607)-1)</f>
        <v/>
      </c>
      <c r="AO3607" s="37" t="str">
        <f>IF(AL3607="", "", COUNTIF(AL$11:AL$8010, "&gt;"&amp;AL3607)+1+COUNTIF(AL$11:AL3607, AL3607)-1)</f>
        <v/>
      </c>
    </row>
    <row r="3608" spans="1:41" x14ac:dyDescent="0.55000000000000004">
      <c r="A3608" s="5"/>
      <c r="B3608" s="284"/>
      <c r="C3608" s="285"/>
      <c r="D3608" s="286"/>
      <c r="E3608" s="287"/>
      <c r="F3608" s="288"/>
      <c r="G3608" s="5"/>
      <c r="J3608" s="7" t="str">
        <f t="shared" si="1017"/>
        <v/>
      </c>
      <c r="K3608" s="48" t="str">
        <f t="shared" si="1018"/>
        <v/>
      </c>
      <c r="L3608" s="48" t="str">
        <f t="shared" si="1019"/>
        <v/>
      </c>
      <c r="M3608" s="49" t="str">
        <f t="shared" si="1020"/>
        <v/>
      </c>
      <c r="U3608" s="103" t="str">
        <f t="shared" si="1021"/>
        <v/>
      </c>
      <c r="V3608" s="77" t="str">
        <f t="shared" si="1022"/>
        <v/>
      </c>
      <c r="W3608" s="37" t="str">
        <f t="shared" si="1023"/>
        <v/>
      </c>
      <c r="X3608" s="7" t="str">
        <f t="shared" si="1024"/>
        <v/>
      </c>
      <c r="Y3608" s="37" t="str">
        <f t="shared" si="1025"/>
        <v/>
      </c>
      <c r="AA3608" s="54" t="str">
        <f t="shared" si="1026"/>
        <v/>
      </c>
      <c r="AC3608" s="121" t="str">
        <f t="shared" si="1027"/>
        <v/>
      </c>
      <c r="AD3608" s="111" t="str">
        <f t="shared" si="1028"/>
        <v/>
      </c>
      <c r="AE3608" s="122" t="str">
        <f t="shared" si="1029"/>
        <v/>
      </c>
      <c r="AF3608" s="123" t="str">
        <f t="shared" si="1030"/>
        <v>Qtr 1</v>
      </c>
      <c r="AG3608" s="122" t="str">
        <f t="shared" si="1031"/>
        <v/>
      </c>
      <c r="AI3608" s="124" t="str">
        <f t="shared" si="1032"/>
        <v/>
      </c>
      <c r="AK3608" s="103" t="str">
        <f t="shared" si="1033"/>
        <v/>
      </c>
      <c r="AL3608" s="104" t="str">
        <f t="shared" si="1034"/>
        <v/>
      </c>
      <c r="AN3608" s="37" t="str">
        <f>IF(AK3608="", "", COUNTIF(AK$11:AK$8010, "&lt;"&amp;AK3608)+1+COUNTIF(AK$11:AK3608, AK3608)-1)</f>
        <v/>
      </c>
      <c r="AO3608" s="37" t="str">
        <f>IF(AL3608="", "", COUNTIF(AL$11:AL$8010, "&gt;"&amp;AL3608)+1+COUNTIF(AL$11:AL3608, AL3608)-1)</f>
        <v/>
      </c>
    </row>
    <row r="3609" spans="1:41" x14ac:dyDescent="0.55000000000000004">
      <c r="A3609" s="5"/>
      <c r="B3609" s="284"/>
      <c r="C3609" s="285"/>
      <c r="D3609" s="286"/>
      <c r="E3609" s="287"/>
      <c r="F3609" s="288"/>
      <c r="G3609" s="5"/>
      <c r="J3609" s="7" t="str">
        <f t="shared" si="1017"/>
        <v/>
      </c>
      <c r="K3609" s="48" t="str">
        <f t="shared" si="1018"/>
        <v/>
      </c>
      <c r="L3609" s="48" t="str">
        <f t="shared" si="1019"/>
        <v/>
      </c>
      <c r="M3609" s="49" t="str">
        <f t="shared" si="1020"/>
        <v/>
      </c>
      <c r="U3609" s="103" t="str">
        <f t="shared" si="1021"/>
        <v/>
      </c>
      <c r="V3609" s="77" t="str">
        <f t="shared" si="1022"/>
        <v/>
      </c>
      <c r="W3609" s="37" t="str">
        <f t="shared" si="1023"/>
        <v/>
      </c>
      <c r="X3609" s="7" t="str">
        <f t="shared" si="1024"/>
        <v/>
      </c>
      <c r="Y3609" s="37" t="str">
        <f t="shared" si="1025"/>
        <v/>
      </c>
      <c r="AA3609" s="54" t="str">
        <f t="shared" si="1026"/>
        <v/>
      </c>
      <c r="AC3609" s="121" t="str">
        <f t="shared" si="1027"/>
        <v/>
      </c>
      <c r="AD3609" s="111" t="str">
        <f t="shared" si="1028"/>
        <v/>
      </c>
      <c r="AE3609" s="122" t="str">
        <f t="shared" si="1029"/>
        <v/>
      </c>
      <c r="AF3609" s="123" t="str">
        <f t="shared" si="1030"/>
        <v>Qtr 1</v>
      </c>
      <c r="AG3609" s="122" t="str">
        <f t="shared" si="1031"/>
        <v/>
      </c>
      <c r="AI3609" s="124" t="str">
        <f t="shared" si="1032"/>
        <v/>
      </c>
      <c r="AK3609" s="103" t="str">
        <f t="shared" si="1033"/>
        <v/>
      </c>
      <c r="AL3609" s="104" t="str">
        <f t="shared" si="1034"/>
        <v/>
      </c>
      <c r="AN3609" s="37" t="str">
        <f>IF(AK3609="", "", COUNTIF(AK$11:AK$8010, "&lt;"&amp;AK3609)+1+COUNTIF(AK$11:AK3609, AK3609)-1)</f>
        <v/>
      </c>
      <c r="AO3609" s="37" t="str">
        <f>IF(AL3609="", "", COUNTIF(AL$11:AL$8010, "&gt;"&amp;AL3609)+1+COUNTIF(AL$11:AL3609, AL3609)-1)</f>
        <v/>
      </c>
    </row>
    <row r="3610" spans="1:41" x14ac:dyDescent="0.55000000000000004">
      <c r="A3610" s="5"/>
      <c r="B3610" s="284"/>
      <c r="C3610" s="285"/>
      <c r="D3610" s="286"/>
      <c r="E3610" s="287"/>
      <c r="F3610" s="288"/>
      <c r="G3610" s="5"/>
      <c r="J3610" s="7" t="str">
        <f t="shared" si="1017"/>
        <v/>
      </c>
      <c r="K3610" s="48" t="str">
        <f t="shared" si="1018"/>
        <v/>
      </c>
      <c r="L3610" s="48" t="str">
        <f t="shared" si="1019"/>
        <v/>
      </c>
      <c r="M3610" s="49" t="str">
        <f t="shared" si="1020"/>
        <v/>
      </c>
      <c r="U3610" s="103" t="str">
        <f t="shared" si="1021"/>
        <v/>
      </c>
      <c r="V3610" s="77" t="str">
        <f t="shared" si="1022"/>
        <v/>
      </c>
      <c r="W3610" s="37" t="str">
        <f t="shared" si="1023"/>
        <v/>
      </c>
      <c r="X3610" s="7" t="str">
        <f t="shared" si="1024"/>
        <v/>
      </c>
      <c r="Y3610" s="37" t="str">
        <f t="shared" si="1025"/>
        <v/>
      </c>
      <c r="AA3610" s="54" t="str">
        <f t="shared" si="1026"/>
        <v/>
      </c>
      <c r="AC3610" s="121" t="str">
        <f t="shared" si="1027"/>
        <v/>
      </c>
      <c r="AD3610" s="111" t="str">
        <f t="shared" si="1028"/>
        <v/>
      </c>
      <c r="AE3610" s="122" t="str">
        <f t="shared" si="1029"/>
        <v/>
      </c>
      <c r="AF3610" s="123" t="str">
        <f t="shared" si="1030"/>
        <v>Qtr 1</v>
      </c>
      <c r="AG3610" s="122" t="str">
        <f t="shared" si="1031"/>
        <v/>
      </c>
      <c r="AI3610" s="124" t="str">
        <f t="shared" si="1032"/>
        <v/>
      </c>
      <c r="AK3610" s="103" t="str">
        <f t="shared" si="1033"/>
        <v/>
      </c>
      <c r="AL3610" s="104" t="str">
        <f t="shared" si="1034"/>
        <v/>
      </c>
      <c r="AN3610" s="37" t="str">
        <f>IF(AK3610="", "", COUNTIF(AK$11:AK$8010, "&lt;"&amp;AK3610)+1+COUNTIF(AK$11:AK3610, AK3610)-1)</f>
        <v/>
      </c>
      <c r="AO3610" s="37" t="str">
        <f>IF(AL3610="", "", COUNTIF(AL$11:AL$8010, "&gt;"&amp;AL3610)+1+COUNTIF(AL$11:AL3610, AL3610)-1)</f>
        <v/>
      </c>
    </row>
    <row r="3611" spans="1:41" x14ac:dyDescent="0.55000000000000004">
      <c r="A3611" s="5"/>
      <c r="B3611" s="284"/>
      <c r="C3611" s="285"/>
      <c r="D3611" s="286"/>
      <c r="E3611" s="287"/>
      <c r="F3611" s="288"/>
      <c r="G3611" s="5"/>
      <c r="J3611" s="7" t="str">
        <f t="shared" si="1017"/>
        <v/>
      </c>
      <c r="K3611" s="48" t="str">
        <f t="shared" si="1018"/>
        <v/>
      </c>
      <c r="L3611" s="48" t="str">
        <f t="shared" si="1019"/>
        <v/>
      </c>
      <c r="M3611" s="49" t="str">
        <f t="shared" si="1020"/>
        <v/>
      </c>
      <c r="U3611" s="103" t="str">
        <f t="shared" si="1021"/>
        <v/>
      </c>
      <c r="V3611" s="77" t="str">
        <f t="shared" si="1022"/>
        <v/>
      </c>
      <c r="W3611" s="37" t="str">
        <f t="shared" si="1023"/>
        <v/>
      </c>
      <c r="X3611" s="7" t="str">
        <f t="shared" si="1024"/>
        <v/>
      </c>
      <c r="Y3611" s="37" t="str">
        <f t="shared" si="1025"/>
        <v/>
      </c>
      <c r="AA3611" s="54" t="str">
        <f t="shared" si="1026"/>
        <v/>
      </c>
      <c r="AC3611" s="121" t="str">
        <f t="shared" si="1027"/>
        <v/>
      </c>
      <c r="AD3611" s="111" t="str">
        <f t="shared" si="1028"/>
        <v/>
      </c>
      <c r="AE3611" s="122" t="str">
        <f t="shared" si="1029"/>
        <v/>
      </c>
      <c r="AF3611" s="123" t="str">
        <f t="shared" si="1030"/>
        <v>Qtr 1</v>
      </c>
      <c r="AG3611" s="122" t="str">
        <f t="shared" si="1031"/>
        <v/>
      </c>
      <c r="AI3611" s="124" t="str">
        <f t="shared" si="1032"/>
        <v/>
      </c>
      <c r="AK3611" s="103" t="str">
        <f t="shared" si="1033"/>
        <v/>
      </c>
      <c r="AL3611" s="104" t="str">
        <f t="shared" si="1034"/>
        <v/>
      </c>
      <c r="AN3611" s="37" t="str">
        <f>IF(AK3611="", "", COUNTIF(AK$11:AK$8010, "&lt;"&amp;AK3611)+1+COUNTIF(AK$11:AK3611, AK3611)-1)</f>
        <v/>
      </c>
      <c r="AO3611" s="37" t="str">
        <f>IF(AL3611="", "", COUNTIF(AL$11:AL$8010, "&gt;"&amp;AL3611)+1+COUNTIF(AL$11:AL3611, AL3611)-1)</f>
        <v/>
      </c>
    </row>
    <row r="3612" spans="1:41" x14ac:dyDescent="0.55000000000000004">
      <c r="A3612" s="5"/>
      <c r="B3612" s="284"/>
      <c r="C3612" s="285"/>
      <c r="D3612" s="286"/>
      <c r="E3612" s="287"/>
      <c r="F3612" s="288"/>
      <c r="G3612" s="5"/>
      <c r="J3612" s="7" t="str">
        <f t="shared" si="1017"/>
        <v/>
      </c>
      <c r="K3612" s="48" t="str">
        <f t="shared" si="1018"/>
        <v/>
      </c>
      <c r="L3612" s="48" t="str">
        <f t="shared" si="1019"/>
        <v/>
      </c>
      <c r="M3612" s="49" t="str">
        <f t="shared" si="1020"/>
        <v/>
      </c>
      <c r="U3612" s="103" t="str">
        <f t="shared" si="1021"/>
        <v/>
      </c>
      <c r="V3612" s="77" t="str">
        <f t="shared" si="1022"/>
        <v/>
      </c>
      <c r="W3612" s="37" t="str">
        <f t="shared" si="1023"/>
        <v/>
      </c>
      <c r="X3612" s="7" t="str">
        <f t="shared" si="1024"/>
        <v/>
      </c>
      <c r="Y3612" s="37" t="str">
        <f t="shared" si="1025"/>
        <v/>
      </c>
      <c r="AA3612" s="54" t="str">
        <f t="shared" si="1026"/>
        <v/>
      </c>
      <c r="AC3612" s="121" t="str">
        <f t="shared" si="1027"/>
        <v/>
      </c>
      <c r="AD3612" s="111" t="str">
        <f t="shared" si="1028"/>
        <v/>
      </c>
      <c r="AE3612" s="122" t="str">
        <f t="shared" si="1029"/>
        <v/>
      </c>
      <c r="AF3612" s="123" t="str">
        <f t="shared" si="1030"/>
        <v>Qtr 1</v>
      </c>
      <c r="AG3612" s="122" t="str">
        <f t="shared" si="1031"/>
        <v/>
      </c>
      <c r="AI3612" s="124" t="str">
        <f t="shared" si="1032"/>
        <v/>
      </c>
      <c r="AK3612" s="103" t="str">
        <f t="shared" si="1033"/>
        <v/>
      </c>
      <c r="AL3612" s="104" t="str">
        <f t="shared" si="1034"/>
        <v/>
      </c>
      <c r="AN3612" s="37" t="str">
        <f>IF(AK3612="", "", COUNTIF(AK$11:AK$8010, "&lt;"&amp;AK3612)+1+COUNTIF(AK$11:AK3612, AK3612)-1)</f>
        <v/>
      </c>
      <c r="AO3612" s="37" t="str">
        <f>IF(AL3612="", "", COUNTIF(AL$11:AL$8010, "&gt;"&amp;AL3612)+1+COUNTIF(AL$11:AL3612, AL3612)-1)</f>
        <v/>
      </c>
    </row>
    <row r="3613" spans="1:41" x14ac:dyDescent="0.55000000000000004">
      <c r="A3613" s="5"/>
      <c r="B3613" s="284"/>
      <c r="C3613" s="285"/>
      <c r="D3613" s="286"/>
      <c r="E3613" s="287"/>
      <c r="F3613" s="288"/>
      <c r="G3613" s="5"/>
      <c r="J3613" s="7" t="str">
        <f t="shared" si="1017"/>
        <v/>
      </c>
      <c r="K3613" s="48" t="str">
        <f t="shared" si="1018"/>
        <v/>
      </c>
      <c r="L3613" s="48" t="str">
        <f t="shared" si="1019"/>
        <v/>
      </c>
      <c r="M3613" s="49" t="str">
        <f t="shared" si="1020"/>
        <v/>
      </c>
      <c r="U3613" s="103" t="str">
        <f t="shared" si="1021"/>
        <v/>
      </c>
      <c r="V3613" s="77" t="str">
        <f t="shared" si="1022"/>
        <v/>
      </c>
      <c r="W3613" s="37" t="str">
        <f t="shared" si="1023"/>
        <v/>
      </c>
      <c r="X3613" s="7" t="str">
        <f t="shared" si="1024"/>
        <v/>
      </c>
      <c r="Y3613" s="37" t="str">
        <f t="shared" si="1025"/>
        <v/>
      </c>
      <c r="AA3613" s="54" t="str">
        <f t="shared" si="1026"/>
        <v/>
      </c>
      <c r="AC3613" s="121" t="str">
        <f t="shared" si="1027"/>
        <v/>
      </c>
      <c r="AD3613" s="111" t="str">
        <f t="shared" si="1028"/>
        <v/>
      </c>
      <c r="AE3613" s="122" t="str">
        <f t="shared" si="1029"/>
        <v/>
      </c>
      <c r="AF3613" s="123" t="str">
        <f t="shared" si="1030"/>
        <v>Qtr 1</v>
      </c>
      <c r="AG3613" s="122" t="str">
        <f t="shared" si="1031"/>
        <v/>
      </c>
      <c r="AI3613" s="124" t="str">
        <f t="shared" si="1032"/>
        <v/>
      </c>
      <c r="AK3613" s="103" t="str">
        <f t="shared" si="1033"/>
        <v/>
      </c>
      <c r="AL3613" s="104" t="str">
        <f t="shared" si="1034"/>
        <v/>
      </c>
      <c r="AN3613" s="37" t="str">
        <f>IF(AK3613="", "", COUNTIF(AK$11:AK$8010, "&lt;"&amp;AK3613)+1+COUNTIF(AK$11:AK3613, AK3613)-1)</f>
        <v/>
      </c>
      <c r="AO3613" s="37" t="str">
        <f>IF(AL3613="", "", COUNTIF(AL$11:AL$8010, "&gt;"&amp;AL3613)+1+COUNTIF(AL$11:AL3613, AL3613)-1)</f>
        <v/>
      </c>
    </row>
    <row r="3614" spans="1:41" x14ac:dyDescent="0.55000000000000004">
      <c r="A3614" s="5"/>
      <c r="B3614" s="284"/>
      <c r="C3614" s="285"/>
      <c r="D3614" s="286"/>
      <c r="E3614" s="287"/>
      <c r="F3614" s="288"/>
      <c r="G3614" s="5"/>
      <c r="J3614" s="7" t="str">
        <f t="shared" si="1017"/>
        <v/>
      </c>
      <c r="K3614" s="48" t="str">
        <f t="shared" si="1018"/>
        <v/>
      </c>
      <c r="L3614" s="48" t="str">
        <f t="shared" si="1019"/>
        <v/>
      </c>
      <c r="M3614" s="49" t="str">
        <f t="shared" si="1020"/>
        <v/>
      </c>
      <c r="U3614" s="103" t="str">
        <f t="shared" si="1021"/>
        <v/>
      </c>
      <c r="V3614" s="77" t="str">
        <f t="shared" si="1022"/>
        <v/>
      </c>
      <c r="W3614" s="37" t="str">
        <f t="shared" si="1023"/>
        <v/>
      </c>
      <c r="X3614" s="7" t="str">
        <f t="shared" si="1024"/>
        <v/>
      </c>
      <c r="Y3614" s="37" t="str">
        <f t="shared" si="1025"/>
        <v/>
      </c>
      <c r="AA3614" s="54" t="str">
        <f t="shared" si="1026"/>
        <v/>
      </c>
      <c r="AC3614" s="121" t="str">
        <f t="shared" si="1027"/>
        <v/>
      </c>
      <c r="AD3614" s="111" t="str">
        <f t="shared" si="1028"/>
        <v/>
      </c>
      <c r="AE3614" s="122" t="str">
        <f t="shared" si="1029"/>
        <v/>
      </c>
      <c r="AF3614" s="123" t="str">
        <f t="shared" si="1030"/>
        <v>Qtr 1</v>
      </c>
      <c r="AG3614" s="122" t="str">
        <f t="shared" si="1031"/>
        <v/>
      </c>
      <c r="AI3614" s="124" t="str">
        <f t="shared" si="1032"/>
        <v/>
      </c>
      <c r="AK3614" s="103" t="str">
        <f t="shared" si="1033"/>
        <v/>
      </c>
      <c r="AL3614" s="104" t="str">
        <f t="shared" si="1034"/>
        <v/>
      </c>
      <c r="AN3614" s="37" t="str">
        <f>IF(AK3614="", "", COUNTIF(AK$11:AK$8010, "&lt;"&amp;AK3614)+1+COUNTIF(AK$11:AK3614, AK3614)-1)</f>
        <v/>
      </c>
      <c r="AO3614" s="37" t="str">
        <f>IF(AL3614="", "", COUNTIF(AL$11:AL$8010, "&gt;"&amp;AL3614)+1+COUNTIF(AL$11:AL3614, AL3614)-1)</f>
        <v/>
      </c>
    </row>
    <row r="3615" spans="1:41" x14ac:dyDescent="0.55000000000000004">
      <c r="A3615" s="5"/>
      <c r="B3615" s="284"/>
      <c r="C3615" s="285"/>
      <c r="D3615" s="286"/>
      <c r="E3615" s="287"/>
      <c r="F3615" s="288"/>
      <c r="G3615" s="5"/>
      <c r="J3615" s="7" t="str">
        <f t="shared" si="1017"/>
        <v/>
      </c>
      <c r="K3615" s="48" t="str">
        <f t="shared" si="1018"/>
        <v/>
      </c>
      <c r="L3615" s="48" t="str">
        <f t="shared" si="1019"/>
        <v/>
      </c>
      <c r="M3615" s="49" t="str">
        <f t="shared" si="1020"/>
        <v/>
      </c>
      <c r="U3615" s="103" t="str">
        <f t="shared" si="1021"/>
        <v/>
      </c>
      <c r="V3615" s="77" t="str">
        <f t="shared" si="1022"/>
        <v/>
      </c>
      <c r="W3615" s="37" t="str">
        <f t="shared" si="1023"/>
        <v/>
      </c>
      <c r="X3615" s="7" t="str">
        <f t="shared" si="1024"/>
        <v/>
      </c>
      <c r="Y3615" s="37" t="str">
        <f t="shared" si="1025"/>
        <v/>
      </c>
      <c r="AA3615" s="54" t="str">
        <f t="shared" si="1026"/>
        <v/>
      </c>
      <c r="AC3615" s="121" t="str">
        <f t="shared" si="1027"/>
        <v/>
      </c>
      <c r="AD3615" s="111" t="str">
        <f t="shared" si="1028"/>
        <v/>
      </c>
      <c r="AE3615" s="122" t="str">
        <f t="shared" si="1029"/>
        <v/>
      </c>
      <c r="AF3615" s="123" t="str">
        <f t="shared" si="1030"/>
        <v>Qtr 1</v>
      </c>
      <c r="AG3615" s="122" t="str">
        <f t="shared" si="1031"/>
        <v/>
      </c>
      <c r="AI3615" s="124" t="str">
        <f t="shared" si="1032"/>
        <v/>
      </c>
      <c r="AK3615" s="103" t="str">
        <f t="shared" si="1033"/>
        <v/>
      </c>
      <c r="AL3615" s="104" t="str">
        <f t="shared" si="1034"/>
        <v/>
      </c>
      <c r="AN3615" s="37" t="str">
        <f>IF(AK3615="", "", COUNTIF(AK$11:AK$8010, "&lt;"&amp;AK3615)+1+COUNTIF(AK$11:AK3615, AK3615)-1)</f>
        <v/>
      </c>
      <c r="AO3615" s="37" t="str">
        <f>IF(AL3615="", "", COUNTIF(AL$11:AL$8010, "&gt;"&amp;AL3615)+1+COUNTIF(AL$11:AL3615, AL3615)-1)</f>
        <v/>
      </c>
    </row>
    <row r="3616" spans="1:41" x14ac:dyDescent="0.55000000000000004">
      <c r="A3616" s="5"/>
      <c r="B3616" s="284"/>
      <c r="C3616" s="285"/>
      <c r="D3616" s="286"/>
      <c r="E3616" s="287"/>
      <c r="F3616" s="288"/>
      <c r="G3616" s="5"/>
      <c r="J3616" s="7" t="str">
        <f t="shared" si="1017"/>
        <v/>
      </c>
      <c r="K3616" s="48" t="str">
        <f t="shared" si="1018"/>
        <v/>
      </c>
      <c r="L3616" s="48" t="str">
        <f t="shared" si="1019"/>
        <v/>
      </c>
      <c r="M3616" s="49" t="str">
        <f t="shared" si="1020"/>
        <v/>
      </c>
      <c r="U3616" s="103" t="str">
        <f t="shared" si="1021"/>
        <v/>
      </c>
      <c r="V3616" s="77" t="str">
        <f t="shared" si="1022"/>
        <v/>
      </c>
      <c r="W3616" s="37" t="str">
        <f t="shared" si="1023"/>
        <v/>
      </c>
      <c r="X3616" s="7" t="str">
        <f t="shared" si="1024"/>
        <v/>
      </c>
      <c r="Y3616" s="37" t="str">
        <f t="shared" si="1025"/>
        <v/>
      </c>
      <c r="AA3616" s="54" t="str">
        <f t="shared" si="1026"/>
        <v/>
      </c>
      <c r="AC3616" s="121" t="str">
        <f t="shared" si="1027"/>
        <v/>
      </c>
      <c r="AD3616" s="111" t="str">
        <f t="shared" si="1028"/>
        <v/>
      </c>
      <c r="AE3616" s="122" t="str">
        <f t="shared" si="1029"/>
        <v/>
      </c>
      <c r="AF3616" s="123" t="str">
        <f t="shared" si="1030"/>
        <v>Qtr 1</v>
      </c>
      <c r="AG3616" s="122" t="str">
        <f t="shared" si="1031"/>
        <v/>
      </c>
      <c r="AI3616" s="124" t="str">
        <f t="shared" si="1032"/>
        <v/>
      </c>
      <c r="AK3616" s="103" t="str">
        <f t="shared" si="1033"/>
        <v/>
      </c>
      <c r="AL3616" s="104" t="str">
        <f t="shared" si="1034"/>
        <v/>
      </c>
      <c r="AN3616" s="37" t="str">
        <f>IF(AK3616="", "", COUNTIF(AK$11:AK$8010, "&lt;"&amp;AK3616)+1+COUNTIF(AK$11:AK3616, AK3616)-1)</f>
        <v/>
      </c>
      <c r="AO3616" s="37" t="str">
        <f>IF(AL3616="", "", COUNTIF(AL$11:AL$8010, "&gt;"&amp;AL3616)+1+COUNTIF(AL$11:AL3616, AL3616)-1)</f>
        <v/>
      </c>
    </row>
    <row r="3617" spans="1:41" x14ac:dyDescent="0.55000000000000004">
      <c r="A3617" s="5"/>
      <c r="B3617" s="284"/>
      <c r="C3617" s="285"/>
      <c r="D3617" s="286"/>
      <c r="E3617" s="287"/>
      <c r="F3617" s="288"/>
      <c r="G3617" s="5"/>
      <c r="J3617" s="7" t="str">
        <f t="shared" si="1017"/>
        <v/>
      </c>
      <c r="K3617" s="48" t="str">
        <f t="shared" si="1018"/>
        <v/>
      </c>
      <c r="L3617" s="48" t="str">
        <f t="shared" si="1019"/>
        <v/>
      </c>
      <c r="M3617" s="49" t="str">
        <f t="shared" si="1020"/>
        <v/>
      </c>
      <c r="U3617" s="103" t="str">
        <f t="shared" si="1021"/>
        <v/>
      </c>
      <c r="V3617" s="77" t="str">
        <f t="shared" si="1022"/>
        <v/>
      </c>
      <c r="W3617" s="37" t="str">
        <f t="shared" si="1023"/>
        <v/>
      </c>
      <c r="X3617" s="7" t="str">
        <f t="shared" si="1024"/>
        <v/>
      </c>
      <c r="Y3617" s="37" t="str">
        <f t="shared" si="1025"/>
        <v/>
      </c>
      <c r="AA3617" s="54" t="str">
        <f t="shared" si="1026"/>
        <v/>
      </c>
      <c r="AC3617" s="121" t="str">
        <f t="shared" si="1027"/>
        <v/>
      </c>
      <c r="AD3617" s="111" t="str">
        <f t="shared" si="1028"/>
        <v/>
      </c>
      <c r="AE3617" s="122" t="str">
        <f t="shared" si="1029"/>
        <v/>
      </c>
      <c r="AF3617" s="123" t="str">
        <f t="shared" si="1030"/>
        <v>Qtr 1</v>
      </c>
      <c r="AG3617" s="122" t="str">
        <f t="shared" si="1031"/>
        <v/>
      </c>
      <c r="AI3617" s="124" t="str">
        <f t="shared" si="1032"/>
        <v/>
      </c>
      <c r="AK3617" s="103" t="str">
        <f t="shared" si="1033"/>
        <v/>
      </c>
      <c r="AL3617" s="104" t="str">
        <f t="shared" si="1034"/>
        <v/>
      </c>
      <c r="AN3617" s="37" t="str">
        <f>IF(AK3617="", "", COUNTIF(AK$11:AK$8010, "&lt;"&amp;AK3617)+1+COUNTIF(AK$11:AK3617, AK3617)-1)</f>
        <v/>
      </c>
      <c r="AO3617" s="37" t="str">
        <f>IF(AL3617="", "", COUNTIF(AL$11:AL$8010, "&gt;"&amp;AL3617)+1+COUNTIF(AL$11:AL3617, AL3617)-1)</f>
        <v/>
      </c>
    </row>
    <row r="3618" spans="1:41" x14ac:dyDescent="0.55000000000000004">
      <c r="A3618" s="5"/>
      <c r="B3618" s="284"/>
      <c r="C3618" s="285"/>
      <c r="D3618" s="286"/>
      <c r="E3618" s="287"/>
      <c r="F3618" s="288"/>
      <c r="G3618" s="5"/>
      <c r="J3618" s="7" t="str">
        <f t="shared" si="1017"/>
        <v/>
      </c>
      <c r="K3618" s="48" t="str">
        <f t="shared" si="1018"/>
        <v/>
      </c>
      <c r="L3618" s="48" t="str">
        <f t="shared" si="1019"/>
        <v/>
      </c>
      <c r="M3618" s="49" t="str">
        <f t="shared" si="1020"/>
        <v/>
      </c>
      <c r="U3618" s="103" t="str">
        <f t="shared" si="1021"/>
        <v/>
      </c>
      <c r="V3618" s="77" t="str">
        <f t="shared" si="1022"/>
        <v/>
      </c>
      <c r="W3618" s="37" t="str">
        <f t="shared" si="1023"/>
        <v/>
      </c>
      <c r="X3618" s="7" t="str">
        <f t="shared" si="1024"/>
        <v/>
      </c>
      <c r="Y3618" s="37" t="str">
        <f t="shared" si="1025"/>
        <v/>
      </c>
      <c r="AA3618" s="54" t="str">
        <f t="shared" si="1026"/>
        <v/>
      </c>
      <c r="AC3618" s="121" t="str">
        <f t="shared" si="1027"/>
        <v/>
      </c>
      <c r="AD3618" s="111" t="str">
        <f t="shared" si="1028"/>
        <v/>
      </c>
      <c r="AE3618" s="122" t="str">
        <f t="shared" si="1029"/>
        <v/>
      </c>
      <c r="AF3618" s="123" t="str">
        <f t="shared" si="1030"/>
        <v>Qtr 1</v>
      </c>
      <c r="AG3618" s="122" t="str">
        <f t="shared" si="1031"/>
        <v/>
      </c>
      <c r="AI3618" s="124" t="str">
        <f t="shared" si="1032"/>
        <v/>
      </c>
      <c r="AK3618" s="103" t="str">
        <f t="shared" si="1033"/>
        <v/>
      </c>
      <c r="AL3618" s="104" t="str">
        <f t="shared" si="1034"/>
        <v/>
      </c>
      <c r="AN3618" s="37" t="str">
        <f>IF(AK3618="", "", COUNTIF(AK$11:AK$8010, "&lt;"&amp;AK3618)+1+COUNTIF(AK$11:AK3618, AK3618)-1)</f>
        <v/>
      </c>
      <c r="AO3618" s="37" t="str">
        <f>IF(AL3618="", "", COUNTIF(AL$11:AL$8010, "&gt;"&amp;AL3618)+1+COUNTIF(AL$11:AL3618, AL3618)-1)</f>
        <v/>
      </c>
    </row>
    <row r="3619" spans="1:41" x14ac:dyDescent="0.55000000000000004">
      <c r="A3619" s="5"/>
      <c r="B3619" s="284"/>
      <c r="C3619" s="285"/>
      <c r="D3619" s="286"/>
      <c r="E3619" s="287"/>
      <c r="F3619" s="288"/>
      <c r="G3619" s="5"/>
      <c r="J3619" s="7" t="str">
        <f t="shared" si="1017"/>
        <v/>
      </c>
      <c r="K3619" s="48" t="str">
        <f t="shared" si="1018"/>
        <v/>
      </c>
      <c r="L3619" s="48" t="str">
        <f t="shared" si="1019"/>
        <v/>
      </c>
      <c r="M3619" s="49" t="str">
        <f t="shared" si="1020"/>
        <v/>
      </c>
      <c r="U3619" s="103" t="str">
        <f t="shared" si="1021"/>
        <v/>
      </c>
      <c r="V3619" s="77" t="str">
        <f t="shared" si="1022"/>
        <v/>
      </c>
      <c r="W3619" s="37" t="str">
        <f t="shared" si="1023"/>
        <v/>
      </c>
      <c r="X3619" s="7" t="str">
        <f t="shared" si="1024"/>
        <v/>
      </c>
      <c r="Y3619" s="37" t="str">
        <f t="shared" si="1025"/>
        <v/>
      </c>
      <c r="AA3619" s="54" t="str">
        <f t="shared" si="1026"/>
        <v/>
      </c>
      <c r="AC3619" s="121" t="str">
        <f t="shared" si="1027"/>
        <v/>
      </c>
      <c r="AD3619" s="111" t="str">
        <f t="shared" si="1028"/>
        <v/>
      </c>
      <c r="AE3619" s="122" t="str">
        <f t="shared" si="1029"/>
        <v/>
      </c>
      <c r="AF3619" s="123" t="str">
        <f t="shared" si="1030"/>
        <v>Qtr 1</v>
      </c>
      <c r="AG3619" s="122" t="str">
        <f t="shared" si="1031"/>
        <v/>
      </c>
      <c r="AI3619" s="124" t="str">
        <f t="shared" si="1032"/>
        <v/>
      </c>
      <c r="AK3619" s="103" t="str">
        <f t="shared" si="1033"/>
        <v/>
      </c>
      <c r="AL3619" s="104" t="str">
        <f t="shared" si="1034"/>
        <v/>
      </c>
      <c r="AN3619" s="37" t="str">
        <f>IF(AK3619="", "", COUNTIF(AK$11:AK$8010, "&lt;"&amp;AK3619)+1+COUNTIF(AK$11:AK3619, AK3619)-1)</f>
        <v/>
      </c>
      <c r="AO3619" s="37" t="str">
        <f>IF(AL3619="", "", COUNTIF(AL$11:AL$8010, "&gt;"&amp;AL3619)+1+COUNTIF(AL$11:AL3619, AL3619)-1)</f>
        <v/>
      </c>
    </row>
    <row r="3620" spans="1:41" x14ac:dyDescent="0.55000000000000004">
      <c r="A3620" s="5"/>
      <c r="B3620" s="284"/>
      <c r="C3620" s="285"/>
      <c r="D3620" s="286"/>
      <c r="E3620" s="287"/>
      <c r="F3620" s="288"/>
      <c r="G3620" s="5"/>
      <c r="J3620" s="7" t="str">
        <f t="shared" si="1017"/>
        <v/>
      </c>
      <c r="K3620" s="48" t="str">
        <f t="shared" si="1018"/>
        <v/>
      </c>
      <c r="L3620" s="48" t="str">
        <f t="shared" si="1019"/>
        <v/>
      </c>
      <c r="M3620" s="49" t="str">
        <f t="shared" si="1020"/>
        <v/>
      </c>
      <c r="U3620" s="103" t="str">
        <f t="shared" si="1021"/>
        <v/>
      </c>
      <c r="V3620" s="77" t="str">
        <f t="shared" si="1022"/>
        <v/>
      </c>
      <c r="W3620" s="37" t="str">
        <f t="shared" si="1023"/>
        <v/>
      </c>
      <c r="X3620" s="7" t="str">
        <f t="shared" si="1024"/>
        <v/>
      </c>
      <c r="Y3620" s="37" t="str">
        <f t="shared" si="1025"/>
        <v/>
      </c>
      <c r="AA3620" s="54" t="str">
        <f t="shared" si="1026"/>
        <v/>
      </c>
      <c r="AC3620" s="121" t="str">
        <f t="shared" si="1027"/>
        <v/>
      </c>
      <c r="AD3620" s="111" t="str">
        <f t="shared" si="1028"/>
        <v/>
      </c>
      <c r="AE3620" s="122" t="str">
        <f t="shared" si="1029"/>
        <v/>
      </c>
      <c r="AF3620" s="123" t="str">
        <f t="shared" si="1030"/>
        <v>Qtr 1</v>
      </c>
      <c r="AG3620" s="122" t="str">
        <f t="shared" si="1031"/>
        <v/>
      </c>
      <c r="AI3620" s="124" t="str">
        <f t="shared" si="1032"/>
        <v/>
      </c>
      <c r="AK3620" s="103" t="str">
        <f t="shared" si="1033"/>
        <v/>
      </c>
      <c r="AL3620" s="104" t="str">
        <f t="shared" si="1034"/>
        <v/>
      </c>
      <c r="AN3620" s="37" t="str">
        <f>IF(AK3620="", "", COUNTIF(AK$11:AK$8010, "&lt;"&amp;AK3620)+1+COUNTIF(AK$11:AK3620, AK3620)-1)</f>
        <v/>
      </c>
      <c r="AO3620" s="37" t="str">
        <f>IF(AL3620="", "", COUNTIF(AL$11:AL$8010, "&gt;"&amp;AL3620)+1+COUNTIF(AL$11:AL3620, AL3620)-1)</f>
        <v/>
      </c>
    </row>
    <row r="3621" spans="1:41" x14ac:dyDescent="0.55000000000000004">
      <c r="A3621" s="5"/>
      <c r="B3621" s="284"/>
      <c r="C3621" s="285"/>
      <c r="D3621" s="286"/>
      <c r="E3621" s="287"/>
      <c r="F3621" s="288"/>
      <c r="G3621" s="5"/>
      <c r="J3621" s="7" t="str">
        <f t="shared" si="1017"/>
        <v/>
      </c>
      <c r="K3621" s="48" t="str">
        <f t="shared" si="1018"/>
        <v/>
      </c>
      <c r="L3621" s="48" t="str">
        <f t="shared" si="1019"/>
        <v/>
      </c>
      <c r="M3621" s="49" t="str">
        <f t="shared" si="1020"/>
        <v/>
      </c>
      <c r="U3621" s="103" t="str">
        <f t="shared" si="1021"/>
        <v/>
      </c>
      <c r="V3621" s="77" t="str">
        <f t="shared" si="1022"/>
        <v/>
      </c>
      <c r="W3621" s="37" t="str">
        <f t="shared" si="1023"/>
        <v/>
      </c>
      <c r="X3621" s="7" t="str">
        <f t="shared" si="1024"/>
        <v/>
      </c>
      <c r="Y3621" s="37" t="str">
        <f t="shared" si="1025"/>
        <v/>
      </c>
      <c r="AA3621" s="54" t="str">
        <f t="shared" si="1026"/>
        <v/>
      </c>
      <c r="AC3621" s="121" t="str">
        <f t="shared" si="1027"/>
        <v/>
      </c>
      <c r="AD3621" s="111" t="str">
        <f t="shared" si="1028"/>
        <v/>
      </c>
      <c r="AE3621" s="122" t="str">
        <f t="shared" si="1029"/>
        <v/>
      </c>
      <c r="AF3621" s="123" t="str">
        <f t="shared" si="1030"/>
        <v>Qtr 1</v>
      </c>
      <c r="AG3621" s="122" t="str">
        <f t="shared" si="1031"/>
        <v/>
      </c>
      <c r="AI3621" s="124" t="str">
        <f t="shared" si="1032"/>
        <v/>
      </c>
      <c r="AK3621" s="103" t="str">
        <f t="shared" si="1033"/>
        <v/>
      </c>
      <c r="AL3621" s="104" t="str">
        <f t="shared" si="1034"/>
        <v/>
      </c>
      <c r="AN3621" s="37" t="str">
        <f>IF(AK3621="", "", COUNTIF(AK$11:AK$8010, "&lt;"&amp;AK3621)+1+COUNTIF(AK$11:AK3621, AK3621)-1)</f>
        <v/>
      </c>
      <c r="AO3621" s="37" t="str">
        <f>IF(AL3621="", "", COUNTIF(AL$11:AL$8010, "&gt;"&amp;AL3621)+1+COUNTIF(AL$11:AL3621, AL3621)-1)</f>
        <v/>
      </c>
    </row>
    <row r="3622" spans="1:41" x14ac:dyDescent="0.55000000000000004">
      <c r="A3622" s="5"/>
      <c r="B3622" s="284"/>
      <c r="C3622" s="285"/>
      <c r="D3622" s="286"/>
      <c r="E3622" s="287"/>
      <c r="F3622" s="288"/>
      <c r="G3622" s="5"/>
      <c r="J3622" s="7" t="str">
        <f t="shared" si="1017"/>
        <v/>
      </c>
      <c r="K3622" s="48" t="str">
        <f t="shared" si="1018"/>
        <v/>
      </c>
      <c r="L3622" s="48" t="str">
        <f t="shared" si="1019"/>
        <v/>
      </c>
      <c r="M3622" s="49" t="str">
        <f t="shared" si="1020"/>
        <v/>
      </c>
      <c r="U3622" s="103" t="str">
        <f t="shared" si="1021"/>
        <v/>
      </c>
      <c r="V3622" s="77" t="str">
        <f t="shared" si="1022"/>
        <v/>
      </c>
      <c r="W3622" s="37" t="str">
        <f t="shared" si="1023"/>
        <v/>
      </c>
      <c r="X3622" s="7" t="str">
        <f t="shared" si="1024"/>
        <v/>
      </c>
      <c r="Y3622" s="37" t="str">
        <f t="shared" si="1025"/>
        <v/>
      </c>
      <c r="AA3622" s="54" t="str">
        <f t="shared" si="1026"/>
        <v/>
      </c>
      <c r="AC3622" s="121" t="str">
        <f t="shared" si="1027"/>
        <v/>
      </c>
      <c r="AD3622" s="111" t="str">
        <f t="shared" si="1028"/>
        <v/>
      </c>
      <c r="AE3622" s="122" t="str">
        <f t="shared" si="1029"/>
        <v/>
      </c>
      <c r="AF3622" s="123" t="str">
        <f t="shared" si="1030"/>
        <v>Qtr 1</v>
      </c>
      <c r="AG3622" s="122" t="str">
        <f t="shared" si="1031"/>
        <v/>
      </c>
      <c r="AI3622" s="124" t="str">
        <f t="shared" si="1032"/>
        <v/>
      </c>
      <c r="AK3622" s="103" t="str">
        <f t="shared" si="1033"/>
        <v/>
      </c>
      <c r="AL3622" s="104" t="str">
        <f t="shared" si="1034"/>
        <v/>
      </c>
      <c r="AN3622" s="37" t="str">
        <f>IF(AK3622="", "", COUNTIF(AK$11:AK$8010, "&lt;"&amp;AK3622)+1+COUNTIF(AK$11:AK3622, AK3622)-1)</f>
        <v/>
      </c>
      <c r="AO3622" s="37" t="str">
        <f>IF(AL3622="", "", COUNTIF(AL$11:AL$8010, "&gt;"&amp;AL3622)+1+COUNTIF(AL$11:AL3622, AL3622)-1)</f>
        <v/>
      </c>
    </row>
    <row r="3623" spans="1:41" x14ac:dyDescent="0.55000000000000004">
      <c r="A3623" s="5"/>
      <c r="B3623" s="284"/>
      <c r="C3623" s="285"/>
      <c r="D3623" s="286"/>
      <c r="E3623" s="287"/>
      <c r="F3623" s="288"/>
      <c r="G3623" s="5"/>
      <c r="J3623" s="7" t="str">
        <f t="shared" si="1017"/>
        <v/>
      </c>
      <c r="K3623" s="48" t="str">
        <f t="shared" si="1018"/>
        <v/>
      </c>
      <c r="L3623" s="48" t="str">
        <f t="shared" si="1019"/>
        <v/>
      </c>
      <c r="M3623" s="49" t="str">
        <f t="shared" si="1020"/>
        <v/>
      </c>
      <c r="U3623" s="103" t="str">
        <f t="shared" si="1021"/>
        <v/>
      </c>
      <c r="V3623" s="77" t="str">
        <f t="shared" si="1022"/>
        <v/>
      </c>
      <c r="W3623" s="37" t="str">
        <f t="shared" si="1023"/>
        <v/>
      </c>
      <c r="X3623" s="7" t="str">
        <f t="shared" si="1024"/>
        <v/>
      </c>
      <c r="Y3623" s="37" t="str">
        <f t="shared" si="1025"/>
        <v/>
      </c>
      <c r="AA3623" s="54" t="str">
        <f t="shared" si="1026"/>
        <v/>
      </c>
      <c r="AC3623" s="121" t="str">
        <f t="shared" si="1027"/>
        <v/>
      </c>
      <c r="AD3623" s="111" t="str">
        <f t="shared" si="1028"/>
        <v/>
      </c>
      <c r="AE3623" s="122" t="str">
        <f t="shared" si="1029"/>
        <v/>
      </c>
      <c r="AF3623" s="123" t="str">
        <f t="shared" si="1030"/>
        <v>Qtr 1</v>
      </c>
      <c r="AG3623" s="122" t="str">
        <f t="shared" si="1031"/>
        <v/>
      </c>
      <c r="AI3623" s="124" t="str">
        <f t="shared" si="1032"/>
        <v/>
      </c>
      <c r="AK3623" s="103" t="str">
        <f t="shared" si="1033"/>
        <v/>
      </c>
      <c r="AL3623" s="104" t="str">
        <f t="shared" si="1034"/>
        <v/>
      </c>
      <c r="AN3623" s="37" t="str">
        <f>IF(AK3623="", "", COUNTIF(AK$11:AK$8010, "&lt;"&amp;AK3623)+1+COUNTIF(AK$11:AK3623, AK3623)-1)</f>
        <v/>
      </c>
      <c r="AO3623" s="37" t="str">
        <f>IF(AL3623="", "", COUNTIF(AL$11:AL$8010, "&gt;"&amp;AL3623)+1+COUNTIF(AL$11:AL3623, AL3623)-1)</f>
        <v/>
      </c>
    </row>
    <row r="3624" spans="1:41" x14ac:dyDescent="0.55000000000000004">
      <c r="A3624" s="5"/>
      <c r="B3624" s="284"/>
      <c r="C3624" s="285"/>
      <c r="D3624" s="286"/>
      <c r="E3624" s="287"/>
      <c r="F3624" s="288"/>
      <c r="G3624" s="5"/>
      <c r="J3624" s="7" t="str">
        <f t="shared" si="1017"/>
        <v/>
      </c>
      <c r="K3624" s="48" t="str">
        <f t="shared" si="1018"/>
        <v/>
      </c>
      <c r="L3624" s="48" t="str">
        <f t="shared" si="1019"/>
        <v/>
      </c>
      <c r="M3624" s="49" t="str">
        <f t="shared" si="1020"/>
        <v/>
      </c>
      <c r="U3624" s="103" t="str">
        <f t="shared" si="1021"/>
        <v/>
      </c>
      <c r="V3624" s="77" t="str">
        <f t="shared" si="1022"/>
        <v/>
      </c>
      <c r="W3624" s="37" t="str">
        <f t="shared" si="1023"/>
        <v/>
      </c>
      <c r="X3624" s="7" t="str">
        <f t="shared" si="1024"/>
        <v/>
      </c>
      <c r="Y3624" s="37" t="str">
        <f t="shared" si="1025"/>
        <v/>
      </c>
      <c r="AA3624" s="54" t="str">
        <f t="shared" si="1026"/>
        <v/>
      </c>
      <c r="AC3624" s="121" t="str">
        <f t="shared" si="1027"/>
        <v/>
      </c>
      <c r="AD3624" s="111" t="str">
        <f t="shared" si="1028"/>
        <v/>
      </c>
      <c r="AE3624" s="122" t="str">
        <f t="shared" si="1029"/>
        <v/>
      </c>
      <c r="AF3624" s="123" t="str">
        <f t="shared" si="1030"/>
        <v>Qtr 1</v>
      </c>
      <c r="AG3624" s="122" t="str">
        <f t="shared" si="1031"/>
        <v/>
      </c>
      <c r="AI3624" s="124" t="str">
        <f t="shared" si="1032"/>
        <v/>
      </c>
      <c r="AK3624" s="103" t="str">
        <f t="shared" si="1033"/>
        <v/>
      </c>
      <c r="AL3624" s="104" t="str">
        <f t="shared" si="1034"/>
        <v/>
      </c>
      <c r="AN3624" s="37" t="str">
        <f>IF(AK3624="", "", COUNTIF(AK$11:AK$8010, "&lt;"&amp;AK3624)+1+COUNTIF(AK$11:AK3624, AK3624)-1)</f>
        <v/>
      </c>
      <c r="AO3624" s="37" t="str">
        <f>IF(AL3624="", "", COUNTIF(AL$11:AL$8010, "&gt;"&amp;AL3624)+1+COUNTIF(AL$11:AL3624, AL3624)-1)</f>
        <v/>
      </c>
    </row>
    <row r="3625" spans="1:41" x14ac:dyDescent="0.55000000000000004">
      <c r="A3625" s="5"/>
      <c r="B3625" s="284"/>
      <c r="C3625" s="285"/>
      <c r="D3625" s="286"/>
      <c r="E3625" s="287"/>
      <c r="F3625" s="288"/>
      <c r="G3625" s="5"/>
      <c r="J3625" s="7" t="str">
        <f t="shared" si="1017"/>
        <v/>
      </c>
      <c r="K3625" s="48" t="str">
        <f t="shared" si="1018"/>
        <v/>
      </c>
      <c r="L3625" s="48" t="str">
        <f t="shared" si="1019"/>
        <v/>
      </c>
      <c r="M3625" s="49" t="str">
        <f t="shared" si="1020"/>
        <v/>
      </c>
      <c r="U3625" s="103" t="str">
        <f t="shared" si="1021"/>
        <v/>
      </c>
      <c r="V3625" s="77" t="str">
        <f t="shared" si="1022"/>
        <v/>
      </c>
      <c r="W3625" s="37" t="str">
        <f t="shared" si="1023"/>
        <v/>
      </c>
      <c r="X3625" s="7" t="str">
        <f t="shared" si="1024"/>
        <v/>
      </c>
      <c r="Y3625" s="37" t="str">
        <f t="shared" si="1025"/>
        <v/>
      </c>
      <c r="AA3625" s="54" t="str">
        <f t="shared" si="1026"/>
        <v/>
      </c>
      <c r="AC3625" s="121" t="str">
        <f t="shared" si="1027"/>
        <v/>
      </c>
      <c r="AD3625" s="111" t="str">
        <f t="shared" si="1028"/>
        <v/>
      </c>
      <c r="AE3625" s="122" t="str">
        <f t="shared" si="1029"/>
        <v/>
      </c>
      <c r="AF3625" s="123" t="str">
        <f t="shared" si="1030"/>
        <v>Qtr 1</v>
      </c>
      <c r="AG3625" s="122" t="str">
        <f t="shared" si="1031"/>
        <v/>
      </c>
      <c r="AI3625" s="124" t="str">
        <f t="shared" si="1032"/>
        <v/>
      </c>
      <c r="AK3625" s="103" t="str">
        <f t="shared" si="1033"/>
        <v/>
      </c>
      <c r="AL3625" s="104" t="str">
        <f t="shared" si="1034"/>
        <v/>
      </c>
      <c r="AN3625" s="37" t="str">
        <f>IF(AK3625="", "", COUNTIF(AK$11:AK$8010, "&lt;"&amp;AK3625)+1+COUNTIF(AK$11:AK3625, AK3625)-1)</f>
        <v/>
      </c>
      <c r="AO3625" s="37" t="str">
        <f>IF(AL3625="", "", COUNTIF(AL$11:AL$8010, "&gt;"&amp;AL3625)+1+COUNTIF(AL$11:AL3625, AL3625)-1)</f>
        <v/>
      </c>
    </row>
    <row r="3626" spans="1:41" x14ac:dyDescent="0.55000000000000004">
      <c r="A3626" s="5"/>
      <c r="B3626" s="284"/>
      <c r="C3626" s="285"/>
      <c r="D3626" s="286"/>
      <c r="E3626" s="287"/>
      <c r="F3626" s="288"/>
      <c r="G3626" s="5"/>
      <c r="J3626" s="7" t="str">
        <f t="shared" si="1017"/>
        <v/>
      </c>
      <c r="K3626" s="48" t="str">
        <f t="shared" si="1018"/>
        <v/>
      </c>
      <c r="L3626" s="48" t="str">
        <f t="shared" si="1019"/>
        <v/>
      </c>
      <c r="M3626" s="49" t="str">
        <f t="shared" si="1020"/>
        <v/>
      </c>
      <c r="U3626" s="103" t="str">
        <f t="shared" si="1021"/>
        <v/>
      </c>
      <c r="V3626" s="77" t="str">
        <f t="shared" si="1022"/>
        <v/>
      </c>
      <c r="W3626" s="37" t="str">
        <f t="shared" si="1023"/>
        <v/>
      </c>
      <c r="X3626" s="7" t="str">
        <f t="shared" si="1024"/>
        <v/>
      </c>
      <c r="Y3626" s="37" t="str">
        <f t="shared" si="1025"/>
        <v/>
      </c>
      <c r="AA3626" s="54" t="str">
        <f t="shared" si="1026"/>
        <v/>
      </c>
      <c r="AC3626" s="121" t="str">
        <f t="shared" si="1027"/>
        <v/>
      </c>
      <c r="AD3626" s="111" t="str">
        <f t="shared" si="1028"/>
        <v/>
      </c>
      <c r="AE3626" s="122" t="str">
        <f t="shared" si="1029"/>
        <v/>
      </c>
      <c r="AF3626" s="123" t="str">
        <f t="shared" si="1030"/>
        <v>Qtr 1</v>
      </c>
      <c r="AG3626" s="122" t="str">
        <f t="shared" si="1031"/>
        <v/>
      </c>
      <c r="AI3626" s="124" t="str">
        <f t="shared" si="1032"/>
        <v/>
      </c>
      <c r="AK3626" s="103" t="str">
        <f t="shared" si="1033"/>
        <v/>
      </c>
      <c r="AL3626" s="104" t="str">
        <f t="shared" si="1034"/>
        <v/>
      </c>
      <c r="AN3626" s="37" t="str">
        <f>IF(AK3626="", "", COUNTIF(AK$11:AK$8010, "&lt;"&amp;AK3626)+1+COUNTIF(AK$11:AK3626, AK3626)-1)</f>
        <v/>
      </c>
      <c r="AO3626" s="37" t="str">
        <f>IF(AL3626="", "", COUNTIF(AL$11:AL$8010, "&gt;"&amp;AL3626)+1+COUNTIF(AL$11:AL3626, AL3626)-1)</f>
        <v/>
      </c>
    </row>
    <row r="3627" spans="1:41" x14ac:dyDescent="0.55000000000000004">
      <c r="A3627" s="5"/>
      <c r="B3627" s="284"/>
      <c r="C3627" s="285"/>
      <c r="D3627" s="286"/>
      <c r="E3627" s="287"/>
      <c r="F3627" s="288"/>
      <c r="G3627" s="5"/>
      <c r="J3627" s="7" t="str">
        <f t="shared" si="1017"/>
        <v/>
      </c>
      <c r="K3627" s="48" t="str">
        <f t="shared" si="1018"/>
        <v/>
      </c>
      <c r="L3627" s="48" t="str">
        <f t="shared" si="1019"/>
        <v/>
      </c>
      <c r="M3627" s="49" t="str">
        <f t="shared" si="1020"/>
        <v/>
      </c>
      <c r="U3627" s="103" t="str">
        <f t="shared" si="1021"/>
        <v/>
      </c>
      <c r="V3627" s="77" t="str">
        <f t="shared" si="1022"/>
        <v/>
      </c>
      <c r="W3627" s="37" t="str">
        <f t="shared" si="1023"/>
        <v/>
      </c>
      <c r="X3627" s="7" t="str">
        <f t="shared" si="1024"/>
        <v/>
      </c>
      <c r="Y3627" s="37" t="str">
        <f t="shared" si="1025"/>
        <v/>
      </c>
      <c r="AA3627" s="54" t="str">
        <f t="shared" si="1026"/>
        <v/>
      </c>
      <c r="AC3627" s="121" t="str">
        <f t="shared" si="1027"/>
        <v/>
      </c>
      <c r="AD3627" s="111" t="str">
        <f t="shared" si="1028"/>
        <v/>
      </c>
      <c r="AE3627" s="122" t="str">
        <f t="shared" si="1029"/>
        <v/>
      </c>
      <c r="AF3627" s="123" t="str">
        <f t="shared" si="1030"/>
        <v>Qtr 1</v>
      </c>
      <c r="AG3627" s="122" t="str">
        <f t="shared" si="1031"/>
        <v/>
      </c>
      <c r="AI3627" s="124" t="str">
        <f t="shared" si="1032"/>
        <v/>
      </c>
      <c r="AK3627" s="103" t="str">
        <f t="shared" si="1033"/>
        <v/>
      </c>
      <c r="AL3627" s="104" t="str">
        <f t="shared" si="1034"/>
        <v/>
      </c>
      <c r="AN3627" s="37" t="str">
        <f>IF(AK3627="", "", COUNTIF(AK$11:AK$8010, "&lt;"&amp;AK3627)+1+COUNTIF(AK$11:AK3627, AK3627)-1)</f>
        <v/>
      </c>
      <c r="AO3627" s="37" t="str">
        <f>IF(AL3627="", "", COUNTIF(AL$11:AL$8010, "&gt;"&amp;AL3627)+1+COUNTIF(AL$11:AL3627, AL3627)-1)</f>
        <v/>
      </c>
    </row>
    <row r="3628" spans="1:41" x14ac:dyDescent="0.55000000000000004">
      <c r="A3628" s="5"/>
      <c r="B3628" s="284"/>
      <c r="C3628" s="285"/>
      <c r="D3628" s="286"/>
      <c r="E3628" s="287"/>
      <c r="F3628" s="288"/>
      <c r="G3628" s="5"/>
      <c r="J3628" s="7" t="str">
        <f t="shared" si="1017"/>
        <v/>
      </c>
      <c r="K3628" s="48" t="str">
        <f t="shared" si="1018"/>
        <v/>
      </c>
      <c r="L3628" s="48" t="str">
        <f t="shared" si="1019"/>
        <v/>
      </c>
      <c r="M3628" s="49" t="str">
        <f t="shared" si="1020"/>
        <v/>
      </c>
      <c r="U3628" s="103" t="str">
        <f t="shared" si="1021"/>
        <v/>
      </c>
      <c r="V3628" s="77" t="str">
        <f t="shared" si="1022"/>
        <v/>
      </c>
      <c r="W3628" s="37" t="str">
        <f t="shared" si="1023"/>
        <v/>
      </c>
      <c r="X3628" s="7" t="str">
        <f t="shared" si="1024"/>
        <v/>
      </c>
      <c r="Y3628" s="37" t="str">
        <f t="shared" si="1025"/>
        <v/>
      </c>
      <c r="AA3628" s="54" t="str">
        <f t="shared" si="1026"/>
        <v/>
      </c>
      <c r="AC3628" s="121" t="str">
        <f t="shared" si="1027"/>
        <v/>
      </c>
      <c r="AD3628" s="111" t="str">
        <f t="shared" si="1028"/>
        <v/>
      </c>
      <c r="AE3628" s="122" t="str">
        <f t="shared" si="1029"/>
        <v/>
      </c>
      <c r="AF3628" s="123" t="str">
        <f t="shared" si="1030"/>
        <v>Qtr 1</v>
      </c>
      <c r="AG3628" s="122" t="str">
        <f t="shared" si="1031"/>
        <v/>
      </c>
      <c r="AI3628" s="124" t="str">
        <f t="shared" si="1032"/>
        <v/>
      </c>
      <c r="AK3628" s="103" t="str">
        <f t="shared" si="1033"/>
        <v/>
      </c>
      <c r="AL3628" s="104" t="str">
        <f t="shared" si="1034"/>
        <v/>
      </c>
      <c r="AN3628" s="37" t="str">
        <f>IF(AK3628="", "", COUNTIF(AK$11:AK$8010, "&lt;"&amp;AK3628)+1+COUNTIF(AK$11:AK3628, AK3628)-1)</f>
        <v/>
      </c>
      <c r="AO3628" s="37" t="str">
        <f>IF(AL3628="", "", COUNTIF(AL$11:AL$8010, "&gt;"&amp;AL3628)+1+COUNTIF(AL$11:AL3628, AL3628)-1)</f>
        <v/>
      </c>
    </row>
    <row r="3629" spans="1:41" x14ac:dyDescent="0.55000000000000004">
      <c r="A3629" s="5"/>
      <c r="B3629" s="284"/>
      <c r="C3629" s="285"/>
      <c r="D3629" s="286"/>
      <c r="E3629" s="287"/>
      <c r="F3629" s="288"/>
      <c r="G3629" s="5"/>
      <c r="J3629" s="7" t="str">
        <f t="shared" si="1017"/>
        <v/>
      </c>
      <c r="K3629" s="48" t="str">
        <f t="shared" si="1018"/>
        <v/>
      </c>
      <c r="L3629" s="48" t="str">
        <f t="shared" si="1019"/>
        <v/>
      </c>
      <c r="M3629" s="49" t="str">
        <f t="shared" si="1020"/>
        <v/>
      </c>
      <c r="U3629" s="103" t="str">
        <f t="shared" si="1021"/>
        <v/>
      </c>
      <c r="V3629" s="77" t="str">
        <f t="shared" si="1022"/>
        <v/>
      </c>
      <c r="W3629" s="37" t="str">
        <f t="shared" si="1023"/>
        <v/>
      </c>
      <c r="X3629" s="7" t="str">
        <f t="shared" si="1024"/>
        <v/>
      </c>
      <c r="Y3629" s="37" t="str">
        <f t="shared" si="1025"/>
        <v/>
      </c>
      <c r="AA3629" s="54" t="str">
        <f t="shared" si="1026"/>
        <v/>
      </c>
      <c r="AC3629" s="121" t="str">
        <f t="shared" si="1027"/>
        <v/>
      </c>
      <c r="AD3629" s="111" t="str">
        <f t="shared" si="1028"/>
        <v/>
      </c>
      <c r="AE3629" s="122" t="str">
        <f t="shared" si="1029"/>
        <v/>
      </c>
      <c r="AF3629" s="123" t="str">
        <f t="shared" si="1030"/>
        <v>Qtr 1</v>
      </c>
      <c r="AG3629" s="122" t="str">
        <f t="shared" si="1031"/>
        <v/>
      </c>
      <c r="AI3629" s="124" t="str">
        <f t="shared" si="1032"/>
        <v/>
      </c>
      <c r="AK3629" s="103" t="str">
        <f t="shared" si="1033"/>
        <v/>
      </c>
      <c r="AL3629" s="104" t="str">
        <f t="shared" si="1034"/>
        <v/>
      </c>
      <c r="AN3629" s="37" t="str">
        <f>IF(AK3629="", "", COUNTIF(AK$11:AK$8010, "&lt;"&amp;AK3629)+1+COUNTIF(AK$11:AK3629, AK3629)-1)</f>
        <v/>
      </c>
      <c r="AO3629" s="37" t="str">
        <f>IF(AL3629="", "", COUNTIF(AL$11:AL$8010, "&gt;"&amp;AL3629)+1+COUNTIF(AL$11:AL3629, AL3629)-1)</f>
        <v/>
      </c>
    </row>
    <row r="3630" spans="1:41" x14ac:dyDescent="0.55000000000000004">
      <c r="A3630" s="5"/>
      <c r="B3630" s="284"/>
      <c r="C3630" s="285"/>
      <c r="D3630" s="286"/>
      <c r="E3630" s="287"/>
      <c r="F3630" s="288"/>
      <c r="G3630" s="5"/>
      <c r="J3630" s="7" t="str">
        <f t="shared" si="1017"/>
        <v/>
      </c>
      <c r="K3630" s="48" t="str">
        <f t="shared" si="1018"/>
        <v/>
      </c>
      <c r="L3630" s="48" t="str">
        <f t="shared" si="1019"/>
        <v/>
      </c>
      <c r="M3630" s="49" t="str">
        <f t="shared" si="1020"/>
        <v/>
      </c>
      <c r="U3630" s="103" t="str">
        <f t="shared" si="1021"/>
        <v/>
      </c>
      <c r="V3630" s="77" t="str">
        <f t="shared" si="1022"/>
        <v/>
      </c>
      <c r="W3630" s="37" t="str">
        <f t="shared" si="1023"/>
        <v/>
      </c>
      <c r="X3630" s="7" t="str">
        <f t="shared" si="1024"/>
        <v/>
      </c>
      <c r="Y3630" s="37" t="str">
        <f t="shared" si="1025"/>
        <v/>
      </c>
      <c r="AA3630" s="54" t="str">
        <f t="shared" si="1026"/>
        <v/>
      </c>
      <c r="AC3630" s="121" t="str">
        <f t="shared" si="1027"/>
        <v/>
      </c>
      <c r="AD3630" s="111" t="str">
        <f t="shared" si="1028"/>
        <v/>
      </c>
      <c r="AE3630" s="122" t="str">
        <f t="shared" si="1029"/>
        <v/>
      </c>
      <c r="AF3630" s="123" t="str">
        <f t="shared" si="1030"/>
        <v>Qtr 1</v>
      </c>
      <c r="AG3630" s="122" t="str">
        <f t="shared" si="1031"/>
        <v/>
      </c>
      <c r="AI3630" s="124" t="str">
        <f t="shared" si="1032"/>
        <v/>
      </c>
      <c r="AK3630" s="103" t="str">
        <f t="shared" si="1033"/>
        <v/>
      </c>
      <c r="AL3630" s="104" t="str">
        <f t="shared" si="1034"/>
        <v/>
      </c>
      <c r="AN3630" s="37" t="str">
        <f>IF(AK3630="", "", COUNTIF(AK$11:AK$8010, "&lt;"&amp;AK3630)+1+COUNTIF(AK$11:AK3630, AK3630)-1)</f>
        <v/>
      </c>
      <c r="AO3630" s="37" t="str">
        <f>IF(AL3630="", "", COUNTIF(AL$11:AL$8010, "&gt;"&amp;AL3630)+1+COUNTIF(AL$11:AL3630, AL3630)-1)</f>
        <v/>
      </c>
    </row>
    <row r="3631" spans="1:41" x14ac:dyDescent="0.55000000000000004">
      <c r="A3631" s="5"/>
      <c r="B3631" s="284"/>
      <c r="C3631" s="285"/>
      <c r="D3631" s="286"/>
      <c r="E3631" s="287"/>
      <c r="F3631" s="288"/>
      <c r="G3631" s="5"/>
      <c r="J3631" s="7" t="str">
        <f t="shared" si="1017"/>
        <v/>
      </c>
      <c r="K3631" s="48" t="str">
        <f t="shared" si="1018"/>
        <v/>
      </c>
      <c r="L3631" s="48" t="str">
        <f t="shared" si="1019"/>
        <v/>
      </c>
      <c r="M3631" s="49" t="str">
        <f t="shared" si="1020"/>
        <v/>
      </c>
      <c r="U3631" s="103" t="str">
        <f t="shared" si="1021"/>
        <v/>
      </c>
      <c r="V3631" s="77" t="str">
        <f t="shared" si="1022"/>
        <v/>
      </c>
      <c r="W3631" s="37" t="str">
        <f t="shared" si="1023"/>
        <v/>
      </c>
      <c r="X3631" s="7" t="str">
        <f t="shared" si="1024"/>
        <v/>
      </c>
      <c r="Y3631" s="37" t="str">
        <f t="shared" si="1025"/>
        <v/>
      </c>
      <c r="AA3631" s="54" t="str">
        <f t="shared" si="1026"/>
        <v/>
      </c>
      <c r="AC3631" s="121" t="str">
        <f t="shared" si="1027"/>
        <v/>
      </c>
      <c r="AD3631" s="111" t="str">
        <f t="shared" si="1028"/>
        <v/>
      </c>
      <c r="AE3631" s="122" t="str">
        <f t="shared" si="1029"/>
        <v/>
      </c>
      <c r="AF3631" s="123" t="str">
        <f t="shared" si="1030"/>
        <v>Qtr 1</v>
      </c>
      <c r="AG3631" s="122" t="str">
        <f t="shared" si="1031"/>
        <v/>
      </c>
      <c r="AI3631" s="124" t="str">
        <f t="shared" si="1032"/>
        <v/>
      </c>
      <c r="AK3631" s="103" t="str">
        <f t="shared" si="1033"/>
        <v/>
      </c>
      <c r="AL3631" s="104" t="str">
        <f t="shared" si="1034"/>
        <v/>
      </c>
      <c r="AN3631" s="37" t="str">
        <f>IF(AK3631="", "", COUNTIF(AK$11:AK$8010, "&lt;"&amp;AK3631)+1+COUNTIF(AK$11:AK3631, AK3631)-1)</f>
        <v/>
      </c>
      <c r="AO3631" s="37" t="str">
        <f>IF(AL3631="", "", COUNTIF(AL$11:AL$8010, "&gt;"&amp;AL3631)+1+COUNTIF(AL$11:AL3631, AL3631)-1)</f>
        <v/>
      </c>
    </row>
    <row r="3632" spans="1:41" x14ac:dyDescent="0.55000000000000004">
      <c r="A3632" s="5"/>
      <c r="B3632" s="284"/>
      <c r="C3632" s="285"/>
      <c r="D3632" s="286"/>
      <c r="E3632" s="287"/>
      <c r="F3632" s="288"/>
      <c r="G3632" s="5"/>
      <c r="J3632" s="7" t="str">
        <f t="shared" si="1017"/>
        <v/>
      </c>
      <c r="K3632" s="48" t="str">
        <f t="shared" si="1018"/>
        <v/>
      </c>
      <c r="L3632" s="48" t="str">
        <f t="shared" si="1019"/>
        <v/>
      </c>
      <c r="M3632" s="49" t="str">
        <f t="shared" si="1020"/>
        <v/>
      </c>
      <c r="U3632" s="103" t="str">
        <f t="shared" si="1021"/>
        <v/>
      </c>
      <c r="V3632" s="77" t="str">
        <f t="shared" si="1022"/>
        <v/>
      </c>
      <c r="W3632" s="37" t="str">
        <f t="shared" si="1023"/>
        <v/>
      </c>
      <c r="X3632" s="7" t="str">
        <f t="shared" si="1024"/>
        <v/>
      </c>
      <c r="Y3632" s="37" t="str">
        <f t="shared" si="1025"/>
        <v/>
      </c>
      <c r="AA3632" s="54" t="str">
        <f t="shared" si="1026"/>
        <v/>
      </c>
      <c r="AC3632" s="121" t="str">
        <f t="shared" si="1027"/>
        <v/>
      </c>
      <c r="AD3632" s="111" t="str">
        <f t="shared" si="1028"/>
        <v/>
      </c>
      <c r="AE3632" s="122" t="str">
        <f t="shared" si="1029"/>
        <v/>
      </c>
      <c r="AF3632" s="123" t="str">
        <f t="shared" si="1030"/>
        <v>Qtr 1</v>
      </c>
      <c r="AG3632" s="122" t="str">
        <f t="shared" si="1031"/>
        <v/>
      </c>
      <c r="AI3632" s="124" t="str">
        <f t="shared" si="1032"/>
        <v/>
      </c>
      <c r="AK3632" s="103" t="str">
        <f t="shared" si="1033"/>
        <v/>
      </c>
      <c r="AL3632" s="104" t="str">
        <f t="shared" si="1034"/>
        <v/>
      </c>
      <c r="AN3632" s="37" t="str">
        <f>IF(AK3632="", "", COUNTIF(AK$11:AK$8010, "&lt;"&amp;AK3632)+1+COUNTIF(AK$11:AK3632, AK3632)-1)</f>
        <v/>
      </c>
      <c r="AO3632" s="37" t="str">
        <f>IF(AL3632="", "", COUNTIF(AL$11:AL$8010, "&gt;"&amp;AL3632)+1+COUNTIF(AL$11:AL3632, AL3632)-1)</f>
        <v/>
      </c>
    </row>
    <row r="3633" spans="1:41" x14ac:dyDescent="0.55000000000000004">
      <c r="A3633" s="5"/>
      <c r="B3633" s="284"/>
      <c r="C3633" s="285"/>
      <c r="D3633" s="286"/>
      <c r="E3633" s="287"/>
      <c r="F3633" s="288"/>
      <c r="G3633" s="5"/>
      <c r="J3633" s="7" t="str">
        <f t="shared" si="1017"/>
        <v/>
      </c>
      <c r="K3633" s="48" t="str">
        <f t="shared" si="1018"/>
        <v/>
      </c>
      <c r="L3633" s="48" t="str">
        <f t="shared" si="1019"/>
        <v/>
      </c>
      <c r="M3633" s="49" t="str">
        <f t="shared" si="1020"/>
        <v/>
      </c>
      <c r="U3633" s="103" t="str">
        <f t="shared" si="1021"/>
        <v/>
      </c>
      <c r="V3633" s="77" t="str">
        <f t="shared" si="1022"/>
        <v/>
      </c>
      <c r="W3633" s="37" t="str">
        <f t="shared" si="1023"/>
        <v/>
      </c>
      <c r="X3633" s="7" t="str">
        <f t="shared" si="1024"/>
        <v/>
      </c>
      <c r="Y3633" s="37" t="str">
        <f t="shared" si="1025"/>
        <v/>
      </c>
      <c r="AA3633" s="54" t="str">
        <f t="shared" si="1026"/>
        <v/>
      </c>
      <c r="AC3633" s="121" t="str">
        <f t="shared" si="1027"/>
        <v/>
      </c>
      <c r="AD3633" s="111" t="str">
        <f t="shared" si="1028"/>
        <v/>
      </c>
      <c r="AE3633" s="122" t="str">
        <f t="shared" si="1029"/>
        <v/>
      </c>
      <c r="AF3633" s="123" t="str">
        <f t="shared" si="1030"/>
        <v>Qtr 1</v>
      </c>
      <c r="AG3633" s="122" t="str">
        <f t="shared" si="1031"/>
        <v/>
      </c>
      <c r="AI3633" s="124" t="str">
        <f t="shared" si="1032"/>
        <v/>
      </c>
      <c r="AK3633" s="103" t="str">
        <f t="shared" si="1033"/>
        <v/>
      </c>
      <c r="AL3633" s="104" t="str">
        <f t="shared" si="1034"/>
        <v/>
      </c>
      <c r="AN3633" s="37" t="str">
        <f>IF(AK3633="", "", COUNTIF(AK$11:AK$8010, "&lt;"&amp;AK3633)+1+COUNTIF(AK$11:AK3633, AK3633)-1)</f>
        <v/>
      </c>
      <c r="AO3633" s="37" t="str">
        <f>IF(AL3633="", "", COUNTIF(AL$11:AL$8010, "&gt;"&amp;AL3633)+1+COUNTIF(AL$11:AL3633, AL3633)-1)</f>
        <v/>
      </c>
    </row>
    <row r="3634" spans="1:41" x14ac:dyDescent="0.55000000000000004">
      <c r="A3634" s="5"/>
      <c r="B3634" s="284"/>
      <c r="C3634" s="285"/>
      <c r="D3634" s="286"/>
      <c r="E3634" s="287"/>
      <c r="F3634" s="288"/>
      <c r="G3634" s="5"/>
      <c r="J3634" s="7" t="str">
        <f t="shared" si="1017"/>
        <v/>
      </c>
      <c r="K3634" s="48" t="str">
        <f t="shared" si="1018"/>
        <v/>
      </c>
      <c r="L3634" s="48" t="str">
        <f t="shared" si="1019"/>
        <v/>
      </c>
      <c r="M3634" s="49" t="str">
        <f t="shared" si="1020"/>
        <v/>
      </c>
      <c r="U3634" s="103" t="str">
        <f t="shared" si="1021"/>
        <v/>
      </c>
      <c r="V3634" s="77" t="str">
        <f t="shared" si="1022"/>
        <v/>
      </c>
      <c r="W3634" s="37" t="str">
        <f t="shared" si="1023"/>
        <v/>
      </c>
      <c r="X3634" s="7" t="str">
        <f t="shared" si="1024"/>
        <v/>
      </c>
      <c r="Y3634" s="37" t="str">
        <f t="shared" si="1025"/>
        <v/>
      </c>
      <c r="AA3634" s="54" t="str">
        <f t="shared" si="1026"/>
        <v/>
      </c>
      <c r="AC3634" s="121" t="str">
        <f t="shared" si="1027"/>
        <v/>
      </c>
      <c r="AD3634" s="111" t="str">
        <f t="shared" si="1028"/>
        <v/>
      </c>
      <c r="AE3634" s="122" t="str">
        <f t="shared" si="1029"/>
        <v/>
      </c>
      <c r="AF3634" s="123" t="str">
        <f t="shared" si="1030"/>
        <v>Qtr 1</v>
      </c>
      <c r="AG3634" s="122" t="str">
        <f t="shared" si="1031"/>
        <v/>
      </c>
      <c r="AI3634" s="124" t="str">
        <f t="shared" si="1032"/>
        <v/>
      </c>
      <c r="AK3634" s="103" t="str">
        <f t="shared" si="1033"/>
        <v/>
      </c>
      <c r="AL3634" s="104" t="str">
        <f t="shared" si="1034"/>
        <v/>
      </c>
      <c r="AN3634" s="37" t="str">
        <f>IF(AK3634="", "", COUNTIF(AK$11:AK$8010, "&lt;"&amp;AK3634)+1+COUNTIF(AK$11:AK3634, AK3634)-1)</f>
        <v/>
      </c>
      <c r="AO3634" s="37" t="str">
        <f>IF(AL3634="", "", COUNTIF(AL$11:AL$8010, "&gt;"&amp;AL3634)+1+COUNTIF(AL$11:AL3634, AL3634)-1)</f>
        <v/>
      </c>
    </row>
    <row r="3635" spans="1:41" x14ac:dyDescent="0.55000000000000004">
      <c r="A3635" s="5"/>
      <c r="B3635" s="284"/>
      <c r="C3635" s="285"/>
      <c r="D3635" s="286"/>
      <c r="E3635" s="287"/>
      <c r="F3635" s="288"/>
      <c r="G3635" s="5"/>
      <c r="J3635" s="7" t="str">
        <f t="shared" si="1017"/>
        <v/>
      </c>
      <c r="K3635" s="48" t="str">
        <f t="shared" si="1018"/>
        <v/>
      </c>
      <c r="L3635" s="48" t="str">
        <f t="shared" si="1019"/>
        <v/>
      </c>
      <c r="M3635" s="49" t="str">
        <f t="shared" si="1020"/>
        <v/>
      </c>
      <c r="U3635" s="103" t="str">
        <f t="shared" si="1021"/>
        <v/>
      </c>
      <c r="V3635" s="77" t="str">
        <f t="shared" si="1022"/>
        <v/>
      </c>
      <c r="W3635" s="37" t="str">
        <f t="shared" si="1023"/>
        <v/>
      </c>
      <c r="X3635" s="7" t="str">
        <f t="shared" si="1024"/>
        <v/>
      </c>
      <c r="Y3635" s="37" t="str">
        <f t="shared" si="1025"/>
        <v/>
      </c>
      <c r="AA3635" s="54" t="str">
        <f t="shared" si="1026"/>
        <v/>
      </c>
      <c r="AC3635" s="121" t="str">
        <f t="shared" si="1027"/>
        <v/>
      </c>
      <c r="AD3635" s="111" t="str">
        <f t="shared" si="1028"/>
        <v/>
      </c>
      <c r="AE3635" s="122" t="str">
        <f t="shared" si="1029"/>
        <v/>
      </c>
      <c r="AF3635" s="123" t="str">
        <f t="shared" si="1030"/>
        <v>Qtr 1</v>
      </c>
      <c r="AG3635" s="122" t="str">
        <f t="shared" si="1031"/>
        <v/>
      </c>
      <c r="AI3635" s="124" t="str">
        <f t="shared" si="1032"/>
        <v/>
      </c>
      <c r="AK3635" s="103" t="str">
        <f t="shared" si="1033"/>
        <v/>
      </c>
      <c r="AL3635" s="104" t="str">
        <f t="shared" si="1034"/>
        <v/>
      </c>
      <c r="AN3635" s="37" t="str">
        <f>IF(AK3635="", "", COUNTIF(AK$11:AK$8010, "&lt;"&amp;AK3635)+1+COUNTIF(AK$11:AK3635, AK3635)-1)</f>
        <v/>
      </c>
      <c r="AO3635" s="37" t="str">
        <f>IF(AL3635="", "", COUNTIF(AL$11:AL$8010, "&gt;"&amp;AL3635)+1+COUNTIF(AL$11:AL3635, AL3635)-1)</f>
        <v/>
      </c>
    </row>
    <row r="3636" spans="1:41" x14ac:dyDescent="0.55000000000000004">
      <c r="A3636" s="5"/>
      <c r="B3636" s="284"/>
      <c r="C3636" s="285"/>
      <c r="D3636" s="286"/>
      <c r="E3636" s="287"/>
      <c r="F3636" s="288"/>
      <c r="G3636" s="5"/>
      <c r="J3636" s="7" t="str">
        <f t="shared" si="1017"/>
        <v/>
      </c>
      <c r="K3636" s="48" t="str">
        <f t="shared" si="1018"/>
        <v/>
      </c>
      <c r="L3636" s="48" t="str">
        <f t="shared" si="1019"/>
        <v/>
      </c>
      <c r="M3636" s="49" t="str">
        <f t="shared" si="1020"/>
        <v/>
      </c>
      <c r="U3636" s="103" t="str">
        <f t="shared" si="1021"/>
        <v/>
      </c>
      <c r="V3636" s="77" t="str">
        <f t="shared" si="1022"/>
        <v/>
      </c>
      <c r="W3636" s="37" t="str">
        <f t="shared" si="1023"/>
        <v/>
      </c>
      <c r="X3636" s="7" t="str">
        <f t="shared" si="1024"/>
        <v/>
      </c>
      <c r="Y3636" s="37" t="str">
        <f t="shared" si="1025"/>
        <v/>
      </c>
      <c r="AA3636" s="54" t="str">
        <f t="shared" si="1026"/>
        <v/>
      </c>
      <c r="AC3636" s="121" t="str">
        <f t="shared" si="1027"/>
        <v/>
      </c>
      <c r="AD3636" s="111" t="str">
        <f t="shared" si="1028"/>
        <v/>
      </c>
      <c r="AE3636" s="122" t="str">
        <f t="shared" si="1029"/>
        <v/>
      </c>
      <c r="AF3636" s="123" t="str">
        <f t="shared" si="1030"/>
        <v>Qtr 1</v>
      </c>
      <c r="AG3636" s="122" t="str">
        <f t="shared" si="1031"/>
        <v/>
      </c>
      <c r="AI3636" s="124" t="str">
        <f t="shared" si="1032"/>
        <v/>
      </c>
      <c r="AK3636" s="103" t="str">
        <f t="shared" si="1033"/>
        <v/>
      </c>
      <c r="AL3636" s="104" t="str">
        <f t="shared" si="1034"/>
        <v/>
      </c>
      <c r="AN3636" s="37" t="str">
        <f>IF(AK3636="", "", COUNTIF(AK$11:AK$8010, "&lt;"&amp;AK3636)+1+COUNTIF(AK$11:AK3636, AK3636)-1)</f>
        <v/>
      </c>
      <c r="AO3636" s="37" t="str">
        <f>IF(AL3636="", "", COUNTIF(AL$11:AL$8010, "&gt;"&amp;AL3636)+1+COUNTIF(AL$11:AL3636, AL3636)-1)</f>
        <v/>
      </c>
    </row>
    <row r="3637" spans="1:41" x14ac:dyDescent="0.55000000000000004">
      <c r="A3637" s="5"/>
      <c r="B3637" s="284"/>
      <c r="C3637" s="285"/>
      <c r="D3637" s="286"/>
      <c r="E3637" s="287"/>
      <c r="F3637" s="288"/>
      <c r="G3637" s="5"/>
      <c r="J3637" s="7" t="str">
        <f t="shared" si="1017"/>
        <v/>
      </c>
      <c r="K3637" s="48" t="str">
        <f t="shared" si="1018"/>
        <v/>
      </c>
      <c r="L3637" s="48" t="str">
        <f t="shared" si="1019"/>
        <v/>
      </c>
      <c r="M3637" s="49" t="str">
        <f t="shared" si="1020"/>
        <v/>
      </c>
      <c r="U3637" s="103" t="str">
        <f t="shared" si="1021"/>
        <v/>
      </c>
      <c r="V3637" s="77" t="str">
        <f t="shared" si="1022"/>
        <v/>
      </c>
      <c r="W3637" s="37" t="str">
        <f t="shared" si="1023"/>
        <v/>
      </c>
      <c r="X3637" s="7" t="str">
        <f t="shared" si="1024"/>
        <v/>
      </c>
      <c r="Y3637" s="37" t="str">
        <f t="shared" si="1025"/>
        <v/>
      </c>
      <c r="AA3637" s="54" t="str">
        <f t="shared" si="1026"/>
        <v/>
      </c>
      <c r="AC3637" s="121" t="str">
        <f t="shared" si="1027"/>
        <v/>
      </c>
      <c r="AD3637" s="111" t="str">
        <f t="shared" si="1028"/>
        <v/>
      </c>
      <c r="AE3637" s="122" t="str">
        <f t="shared" si="1029"/>
        <v/>
      </c>
      <c r="AF3637" s="123" t="str">
        <f t="shared" si="1030"/>
        <v>Qtr 1</v>
      </c>
      <c r="AG3637" s="122" t="str">
        <f t="shared" si="1031"/>
        <v/>
      </c>
      <c r="AI3637" s="124" t="str">
        <f t="shared" si="1032"/>
        <v/>
      </c>
      <c r="AK3637" s="103" t="str">
        <f t="shared" si="1033"/>
        <v/>
      </c>
      <c r="AL3637" s="104" t="str">
        <f t="shared" si="1034"/>
        <v/>
      </c>
      <c r="AN3637" s="37" t="str">
        <f>IF(AK3637="", "", COUNTIF(AK$11:AK$8010, "&lt;"&amp;AK3637)+1+COUNTIF(AK$11:AK3637, AK3637)-1)</f>
        <v/>
      </c>
      <c r="AO3637" s="37" t="str">
        <f>IF(AL3637="", "", COUNTIF(AL$11:AL$8010, "&gt;"&amp;AL3637)+1+COUNTIF(AL$11:AL3637, AL3637)-1)</f>
        <v/>
      </c>
    </row>
    <row r="3638" spans="1:41" x14ac:dyDescent="0.55000000000000004">
      <c r="A3638" s="5"/>
      <c r="B3638" s="284"/>
      <c r="C3638" s="285"/>
      <c r="D3638" s="286"/>
      <c r="E3638" s="287"/>
      <c r="F3638" s="288"/>
      <c r="G3638" s="5"/>
      <c r="J3638" s="7" t="str">
        <f t="shared" si="1017"/>
        <v/>
      </c>
      <c r="K3638" s="48" t="str">
        <f t="shared" si="1018"/>
        <v/>
      </c>
      <c r="L3638" s="48" t="str">
        <f t="shared" si="1019"/>
        <v/>
      </c>
      <c r="M3638" s="49" t="str">
        <f t="shared" si="1020"/>
        <v/>
      </c>
      <c r="U3638" s="103" t="str">
        <f t="shared" si="1021"/>
        <v/>
      </c>
      <c r="V3638" s="77" t="str">
        <f t="shared" si="1022"/>
        <v/>
      </c>
      <c r="W3638" s="37" t="str">
        <f t="shared" si="1023"/>
        <v/>
      </c>
      <c r="X3638" s="7" t="str">
        <f t="shared" si="1024"/>
        <v/>
      </c>
      <c r="Y3638" s="37" t="str">
        <f t="shared" si="1025"/>
        <v/>
      </c>
      <c r="AA3638" s="54" t="str">
        <f t="shared" si="1026"/>
        <v/>
      </c>
      <c r="AC3638" s="121" t="str">
        <f t="shared" si="1027"/>
        <v/>
      </c>
      <c r="AD3638" s="111" t="str">
        <f t="shared" si="1028"/>
        <v/>
      </c>
      <c r="AE3638" s="122" t="str">
        <f t="shared" si="1029"/>
        <v/>
      </c>
      <c r="AF3638" s="123" t="str">
        <f t="shared" si="1030"/>
        <v>Qtr 1</v>
      </c>
      <c r="AG3638" s="122" t="str">
        <f t="shared" si="1031"/>
        <v/>
      </c>
      <c r="AI3638" s="124" t="str">
        <f t="shared" si="1032"/>
        <v/>
      </c>
      <c r="AK3638" s="103" t="str">
        <f t="shared" si="1033"/>
        <v/>
      </c>
      <c r="AL3638" s="104" t="str">
        <f t="shared" si="1034"/>
        <v/>
      </c>
      <c r="AN3638" s="37" t="str">
        <f>IF(AK3638="", "", COUNTIF(AK$11:AK$8010, "&lt;"&amp;AK3638)+1+COUNTIF(AK$11:AK3638, AK3638)-1)</f>
        <v/>
      </c>
      <c r="AO3638" s="37" t="str">
        <f>IF(AL3638="", "", COUNTIF(AL$11:AL$8010, "&gt;"&amp;AL3638)+1+COUNTIF(AL$11:AL3638, AL3638)-1)</f>
        <v/>
      </c>
    </row>
    <row r="3639" spans="1:41" x14ac:dyDescent="0.55000000000000004">
      <c r="A3639" s="5"/>
      <c r="B3639" s="284"/>
      <c r="C3639" s="285"/>
      <c r="D3639" s="286"/>
      <c r="E3639" s="287"/>
      <c r="F3639" s="288"/>
      <c r="G3639" s="5"/>
      <c r="J3639" s="7" t="str">
        <f t="shared" si="1017"/>
        <v/>
      </c>
      <c r="K3639" s="48" t="str">
        <f t="shared" si="1018"/>
        <v/>
      </c>
      <c r="L3639" s="48" t="str">
        <f t="shared" si="1019"/>
        <v/>
      </c>
      <c r="M3639" s="49" t="str">
        <f t="shared" si="1020"/>
        <v/>
      </c>
      <c r="U3639" s="103" t="str">
        <f t="shared" si="1021"/>
        <v/>
      </c>
      <c r="V3639" s="77" t="str">
        <f t="shared" si="1022"/>
        <v/>
      </c>
      <c r="W3639" s="37" t="str">
        <f t="shared" si="1023"/>
        <v/>
      </c>
      <c r="X3639" s="7" t="str">
        <f t="shared" si="1024"/>
        <v/>
      </c>
      <c r="Y3639" s="37" t="str">
        <f t="shared" si="1025"/>
        <v/>
      </c>
      <c r="AA3639" s="54" t="str">
        <f t="shared" si="1026"/>
        <v/>
      </c>
      <c r="AC3639" s="121" t="str">
        <f t="shared" si="1027"/>
        <v/>
      </c>
      <c r="AD3639" s="111" t="str">
        <f t="shared" si="1028"/>
        <v/>
      </c>
      <c r="AE3639" s="122" t="str">
        <f t="shared" si="1029"/>
        <v/>
      </c>
      <c r="AF3639" s="123" t="str">
        <f t="shared" si="1030"/>
        <v>Qtr 1</v>
      </c>
      <c r="AG3639" s="122" t="str">
        <f t="shared" si="1031"/>
        <v/>
      </c>
      <c r="AI3639" s="124" t="str">
        <f t="shared" si="1032"/>
        <v/>
      </c>
      <c r="AK3639" s="103" t="str">
        <f t="shared" si="1033"/>
        <v/>
      </c>
      <c r="AL3639" s="104" t="str">
        <f t="shared" si="1034"/>
        <v/>
      </c>
      <c r="AN3639" s="37" t="str">
        <f>IF(AK3639="", "", COUNTIF(AK$11:AK$8010, "&lt;"&amp;AK3639)+1+COUNTIF(AK$11:AK3639, AK3639)-1)</f>
        <v/>
      </c>
      <c r="AO3639" s="37" t="str">
        <f>IF(AL3639="", "", COUNTIF(AL$11:AL$8010, "&gt;"&amp;AL3639)+1+COUNTIF(AL$11:AL3639, AL3639)-1)</f>
        <v/>
      </c>
    </row>
    <row r="3640" spans="1:41" x14ac:dyDescent="0.55000000000000004">
      <c r="A3640" s="5"/>
      <c r="B3640" s="284"/>
      <c r="C3640" s="285"/>
      <c r="D3640" s="286"/>
      <c r="E3640" s="287"/>
      <c r="F3640" s="288"/>
      <c r="G3640" s="5"/>
      <c r="J3640" s="7" t="str">
        <f t="shared" si="1017"/>
        <v/>
      </c>
      <c r="K3640" s="48" t="str">
        <f t="shared" si="1018"/>
        <v/>
      </c>
      <c r="L3640" s="48" t="str">
        <f t="shared" si="1019"/>
        <v/>
      </c>
      <c r="M3640" s="49" t="str">
        <f t="shared" si="1020"/>
        <v/>
      </c>
      <c r="U3640" s="103" t="str">
        <f t="shared" si="1021"/>
        <v/>
      </c>
      <c r="V3640" s="77" t="str">
        <f t="shared" si="1022"/>
        <v/>
      </c>
      <c r="W3640" s="37" t="str">
        <f t="shared" si="1023"/>
        <v/>
      </c>
      <c r="X3640" s="7" t="str">
        <f t="shared" si="1024"/>
        <v/>
      </c>
      <c r="Y3640" s="37" t="str">
        <f t="shared" si="1025"/>
        <v/>
      </c>
      <c r="AA3640" s="54" t="str">
        <f t="shared" si="1026"/>
        <v/>
      </c>
      <c r="AC3640" s="121" t="str">
        <f t="shared" si="1027"/>
        <v/>
      </c>
      <c r="AD3640" s="111" t="str">
        <f t="shared" si="1028"/>
        <v/>
      </c>
      <c r="AE3640" s="122" t="str">
        <f t="shared" si="1029"/>
        <v/>
      </c>
      <c r="AF3640" s="123" t="str">
        <f t="shared" si="1030"/>
        <v>Qtr 1</v>
      </c>
      <c r="AG3640" s="122" t="str">
        <f t="shared" si="1031"/>
        <v/>
      </c>
      <c r="AI3640" s="124" t="str">
        <f t="shared" si="1032"/>
        <v/>
      </c>
      <c r="AK3640" s="103" t="str">
        <f t="shared" si="1033"/>
        <v/>
      </c>
      <c r="AL3640" s="104" t="str">
        <f t="shared" si="1034"/>
        <v/>
      </c>
      <c r="AN3640" s="37" t="str">
        <f>IF(AK3640="", "", COUNTIF(AK$11:AK$8010, "&lt;"&amp;AK3640)+1+COUNTIF(AK$11:AK3640, AK3640)-1)</f>
        <v/>
      </c>
      <c r="AO3640" s="37" t="str">
        <f>IF(AL3640="", "", COUNTIF(AL$11:AL$8010, "&gt;"&amp;AL3640)+1+COUNTIF(AL$11:AL3640, AL3640)-1)</f>
        <v/>
      </c>
    </row>
    <row r="3641" spans="1:41" x14ac:dyDescent="0.55000000000000004">
      <c r="A3641" s="5"/>
      <c r="B3641" s="284"/>
      <c r="C3641" s="285"/>
      <c r="D3641" s="286"/>
      <c r="E3641" s="287"/>
      <c r="F3641" s="288"/>
      <c r="G3641" s="5"/>
      <c r="J3641" s="7" t="str">
        <f t="shared" si="1017"/>
        <v/>
      </c>
      <c r="K3641" s="48" t="str">
        <f t="shared" si="1018"/>
        <v/>
      </c>
      <c r="L3641" s="48" t="str">
        <f t="shared" si="1019"/>
        <v/>
      </c>
      <c r="M3641" s="49" t="str">
        <f t="shared" si="1020"/>
        <v/>
      </c>
      <c r="U3641" s="103" t="str">
        <f t="shared" si="1021"/>
        <v/>
      </c>
      <c r="V3641" s="77" t="str">
        <f t="shared" si="1022"/>
        <v/>
      </c>
      <c r="W3641" s="37" t="str">
        <f t="shared" si="1023"/>
        <v/>
      </c>
      <c r="X3641" s="7" t="str">
        <f t="shared" si="1024"/>
        <v/>
      </c>
      <c r="Y3641" s="37" t="str">
        <f t="shared" si="1025"/>
        <v/>
      </c>
      <c r="AA3641" s="54" t="str">
        <f t="shared" si="1026"/>
        <v/>
      </c>
      <c r="AC3641" s="121" t="str">
        <f t="shared" si="1027"/>
        <v/>
      </c>
      <c r="AD3641" s="111" t="str">
        <f t="shared" si="1028"/>
        <v/>
      </c>
      <c r="AE3641" s="122" t="str">
        <f t="shared" si="1029"/>
        <v/>
      </c>
      <c r="AF3641" s="123" t="str">
        <f t="shared" si="1030"/>
        <v>Qtr 1</v>
      </c>
      <c r="AG3641" s="122" t="str">
        <f t="shared" si="1031"/>
        <v/>
      </c>
      <c r="AI3641" s="124" t="str">
        <f t="shared" si="1032"/>
        <v/>
      </c>
      <c r="AK3641" s="103" t="str">
        <f t="shared" si="1033"/>
        <v/>
      </c>
      <c r="AL3641" s="104" t="str">
        <f t="shared" si="1034"/>
        <v/>
      </c>
      <c r="AN3641" s="37" t="str">
        <f>IF(AK3641="", "", COUNTIF(AK$11:AK$8010, "&lt;"&amp;AK3641)+1+COUNTIF(AK$11:AK3641, AK3641)-1)</f>
        <v/>
      </c>
      <c r="AO3641" s="37" t="str">
        <f>IF(AL3641="", "", COUNTIF(AL$11:AL$8010, "&gt;"&amp;AL3641)+1+COUNTIF(AL$11:AL3641, AL3641)-1)</f>
        <v/>
      </c>
    </row>
    <row r="3642" spans="1:41" x14ac:dyDescent="0.55000000000000004">
      <c r="A3642" s="5"/>
      <c r="B3642" s="284"/>
      <c r="C3642" s="285"/>
      <c r="D3642" s="286"/>
      <c r="E3642" s="287"/>
      <c r="F3642" s="288"/>
      <c r="G3642" s="5"/>
      <c r="J3642" s="7" t="str">
        <f t="shared" si="1017"/>
        <v/>
      </c>
      <c r="K3642" s="48" t="str">
        <f t="shared" si="1018"/>
        <v/>
      </c>
      <c r="L3642" s="48" t="str">
        <f t="shared" si="1019"/>
        <v/>
      </c>
      <c r="M3642" s="49" t="str">
        <f t="shared" si="1020"/>
        <v/>
      </c>
      <c r="U3642" s="103" t="str">
        <f t="shared" si="1021"/>
        <v/>
      </c>
      <c r="V3642" s="77" t="str">
        <f t="shared" si="1022"/>
        <v/>
      </c>
      <c r="W3642" s="37" t="str">
        <f t="shared" si="1023"/>
        <v/>
      </c>
      <c r="X3642" s="7" t="str">
        <f t="shared" si="1024"/>
        <v/>
      </c>
      <c r="Y3642" s="37" t="str">
        <f t="shared" si="1025"/>
        <v/>
      </c>
      <c r="AA3642" s="54" t="str">
        <f t="shared" si="1026"/>
        <v/>
      </c>
      <c r="AC3642" s="121" t="str">
        <f t="shared" si="1027"/>
        <v/>
      </c>
      <c r="AD3642" s="111" t="str">
        <f t="shared" si="1028"/>
        <v/>
      </c>
      <c r="AE3642" s="122" t="str">
        <f t="shared" si="1029"/>
        <v/>
      </c>
      <c r="AF3642" s="123" t="str">
        <f t="shared" si="1030"/>
        <v>Qtr 1</v>
      </c>
      <c r="AG3642" s="122" t="str">
        <f t="shared" si="1031"/>
        <v/>
      </c>
      <c r="AI3642" s="124" t="str">
        <f t="shared" si="1032"/>
        <v/>
      </c>
      <c r="AK3642" s="103" t="str">
        <f t="shared" si="1033"/>
        <v/>
      </c>
      <c r="AL3642" s="104" t="str">
        <f t="shared" si="1034"/>
        <v/>
      </c>
      <c r="AN3642" s="37" t="str">
        <f>IF(AK3642="", "", COUNTIF(AK$11:AK$8010, "&lt;"&amp;AK3642)+1+COUNTIF(AK$11:AK3642, AK3642)-1)</f>
        <v/>
      </c>
      <c r="AO3642" s="37" t="str">
        <f>IF(AL3642="", "", COUNTIF(AL$11:AL$8010, "&gt;"&amp;AL3642)+1+COUNTIF(AL$11:AL3642, AL3642)-1)</f>
        <v/>
      </c>
    </row>
    <row r="3643" spans="1:41" x14ac:dyDescent="0.55000000000000004">
      <c r="A3643" s="5"/>
      <c r="B3643" s="284"/>
      <c r="C3643" s="285"/>
      <c r="D3643" s="286"/>
      <c r="E3643" s="287"/>
      <c r="F3643" s="288"/>
      <c r="G3643" s="5"/>
      <c r="J3643" s="7" t="str">
        <f t="shared" si="1017"/>
        <v/>
      </c>
      <c r="K3643" s="48" t="str">
        <f t="shared" si="1018"/>
        <v/>
      </c>
      <c r="L3643" s="48" t="str">
        <f t="shared" si="1019"/>
        <v/>
      </c>
      <c r="M3643" s="49" t="str">
        <f t="shared" si="1020"/>
        <v/>
      </c>
      <c r="U3643" s="103" t="str">
        <f t="shared" si="1021"/>
        <v/>
      </c>
      <c r="V3643" s="77" t="str">
        <f t="shared" si="1022"/>
        <v/>
      </c>
      <c r="W3643" s="37" t="str">
        <f t="shared" si="1023"/>
        <v/>
      </c>
      <c r="X3643" s="7" t="str">
        <f t="shared" si="1024"/>
        <v/>
      </c>
      <c r="Y3643" s="37" t="str">
        <f t="shared" si="1025"/>
        <v/>
      </c>
      <c r="AA3643" s="54" t="str">
        <f t="shared" si="1026"/>
        <v/>
      </c>
      <c r="AC3643" s="121" t="str">
        <f t="shared" si="1027"/>
        <v/>
      </c>
      <c r="AD3643" s="111" t="str">
        <f t="shared" si="1028"/>
        <v/>
      </c>
      <c r="AE3643" s="122" t="str">
        <f t="shared" si="1029"/>
        <v/>
      </c>
      <c r="AF3643" s="123" t="str">
        <f t="shared" si="1030"/>
        <v>Qtr 1</v>
      </c>
      <c r="AG3643" s="122" t="str">
        <f t="shared" si="1031"/>
        <v/>
      </c>
      <c r="AI3643" s="124" t="str">
        <f t="shared" si="1032"/>
        <v/>
      </c>
      <c r="AK3643" s="103" t="str">
        <f t="shared" si="1033"/>
        <v/>
      </c>
      <c r="AL3643" s="104" t="str">
        <f t="shared" si="1034"/>
        <v/>
      </c>
      <c r="AN3643" s="37" t="str">
        <f>IF(AK3643="", "", COUNTIF(AK$11:AK$8010, "&lt;"&amp;AK3643)+1+COUNTIF(AK$11:AK3643, AK3643)-1)</f>
        <v/>
      </c>
      <c r="AO3643" s="37" t="str">
        <f>IF(AL3643="", "", COUNTIF(AL$11:AL$8010, "&gt;"&amp;AL3643)+1+COUNTIF(AL$11:AL3643, AL3643)-1)</f>
        <v/>
      </c>
    </row>
    <row r="3644" spans="1:41" x14ac:dyDescent="0.55000000000000004">
      <c r="A3644" s="5"/>
      <c r="B3644" s="284"/>
      <c r="C3644" s="285"/>
      <c r="D3644" s="286"/>
      <c r="E3644" s="287"/>
      <c r="F3644" s="288"/>
      <c r="G3644" s="5"/>
      <c r="J3644" s="7" t="str">
        <f t="shared" si="1017"/>
        <v/>
      </c>
      <c r="K3644" s="48" t="str">
        <f t="shared" si="1018"/>
        <v/>
      </c>
      <c r="L3644" s="48" t="str">
        <f t="shared" si="1019"/>
        <v/>
      </c>
      <c r="M3644" s="49" t="str">
        <f t="shared" si="1020"/>
        <v/>
      </c>
      <c r="U3644" s="103" t="str">
        <f t="shared" si="1021"/>
        <v/>
      </c>
      <c r="V3644" s="77" t="str">
        <f t="shared" si="1022"/>
        <v/>
      </c>
      <c r="W3644" s="37" t="str">
        <f t="shared" si="1023"/>
        <v/>
      </c>
      <c r="X3644" s="7" t="str">
        <f t="shared" si="1024"/>
        <v/>
      </c>
      <c r="Y3644" s="37" t="str">
        <f t="shared" si="1025"/>
        <v/>
      </c>
      <c r="AA3644" s="54" t="str">
        <f t="shared" si="1026"/>
        <v/>
      </c>
      <c r="AC3644" s="121" t="str">
        <f t="shared" si="1027"/>
        <v/>
      </c>
      <c r="AD3644" s="111" t="str">
        <f t="shared" si="1028"/>
        <v/>
      </c>
      <c r="AE3644" s="122" t="str">
        <f t="shared" si="1029"/>
        <v/>
      </c>
      <c r="AF3644" s="123" t="str">
        <f t="shared" si="1030"/>
        <v>Qtr 1</v>
      </c>
      <c r="AG3644" s="122" t="str">
        <f t="shared" si="1031"/>
        <v/>
      </c>
      <c r="AI3644" s="124" t="str">
        <f t="shared" si="1032"/>
        <v/>
      </c>
      <c r="AK3644" s="103" t="str">
        <f t="shared" si="1033"/>
        <v/>
      </c>
      <c r="AL3644" s="104" t="str">
        <f t="shared" si="1034"/>
        <v/>
      </c>
      <c r="AN3644" s="37" t="str">
        <f>IF(AK3644="", "", COUNTIF(AK$11:AK$8010, "&lt;"&amp;AK3644)+1+COUNTIF(AK$11:AK3644, AK3644)-1)</f>
        <v/>
      </c>
      <c r="AO3644" s="37" t="str">
        <f>IF(AL3644="", "", COUNTIF(AL$11:AL$8010, "&gt;"&amp;AL3644)+1+COUNTIF(AL$11:AL3644, AL3644)-1)</f>
        <v/>
      </c>
    </row>
    <row r="3645" spans="1:41" x14ac:dyDescent="0.55000000000000004">
      <c r="A3645" s="5"/>
      <c r="B3645" s="284"/>
      <c r="C3645" s="285"/>
      <c r="D3645" s="286"/>
      <c r="E3645" s="287"/>
      <c r="F3645" s="288"/>
      <c r="G3645" s="5"/>
      <c r="J3645" s="7" t="str">
        <f t="shared" si="1017"/>
        <v/>
      </c>
      <c r="K3645" s="48" t="str">
        <f t="shared" si="1018"/>
        <v/>
      </c>
      <c r="L3645" s="48" t="str">
        <f t="shared" si="1019"/>
        <v/>
      </c>
      <c r="M3645" s="49" t="str">
        <f t="shared" si="1020"/>
        <v/>
      </c>
      <c r="U3645" s="103" t="str">
        <f t="shared" si="1021"/>
        <v/>
      </c>
      <c r="V3645" s="77" t="str">
        <f t="shared" si="1022"/>
        <v/>
      </c>
      <c r="W3645" s="37" t="str">
        <f t="shared" si="1023"/>
        <v/>
      </c>
      <c r="X3645" s="7" t="str">
        <f t="shared" si="1024"/>
        <v/>
      </c>
      <c r="Y3645" s="37" t="str">
        <f t="shared" si="1025"/>
        <v/>
      </c>
      <c r="AA3645" s="54" t="str">
        <f t="shared" si="1026"/>
        <v/>
      </c>
      <c r="AC3645" s="121" t="str">
        <f t="shared" si="1027"/>
        <v/>
      </c>
      <c r="AD3645" s="111" t="str">
        <f t="shared" si="1028"/>
        <v/>
      </c>
      <c r="AE3645" s="122" t="str">
        <f t="shared" si="1029"/>
        <v/>
      </c>
      <c r="AF3645" s="123" t="str">
        <f t="shared" si="1030"/>
        <v>Qtr 1</v>
      </c>
      <c r="AG3645" s="122" t="str">
        <f t="shared" si="1031"/>
        <v/>
      </c>
      <c r="AI3645" s="124" t="str">
        <f t="shared" si="1032"/>
        <v/>
      </c>
      <c r="AK3645" s="103" t="str">
        <f t="shared" si="1033"/>
        <v/>
      </c>
      <c r="AL3645" s="104" t="str">
        <f t="shared" si="1034"/>
        <v/>
      </c>
      <c r="AN3645" s="37" t="str">
        <f>IF(AK3645="", "", COUNTIF(AK$11:AK$8010, "&lt;"&amp;AK3645)+1+COUNTIF(AK$11:AK3645, AK3645)-1)</f>
        <v/>
      </c>
      <c r="AO3645" s="37" t="str">
        <f>IF(AL3645="", "", COUNTIF(AL$11:AL$8010, "&gt;"&amp;AL3645)+1+COUNTIF(AL$11:AL3645, AL3645)-1)</f>
        <v/>
      </c>
    </row>
    <row r="3646" spans="1:41" x14ac:dyDescent="0.55000000000000004">
      <c r="A3646" s="5"/>
      <c r="B3646" s="284"/>
      <c r="C3646" s="285"/>
      <c r="D3646" s="286"/>
      <c r="E3646" s="287"/>
      <c r="F3646" s="288"/>
      <c r="G3646" s="5"/>
      <c r="J3646" s="7" t="str">
        <f t="shared" si="1017"/>
        <v/>
      </c>
      <c r="K3646" s="48" t="str">
        <f t="shared" si="1018"/>
        <v/>
      </c>
      <c r="L3646" s="48" t="str">
        <f t="shared" si="1019"/>
        <v/>
      </c>
      <c r="M3646" s="49" t="str">
        <f t="shared" si="1020"/>
        <v/>
      </c>
      <c r="U3646" s="103" t="str">
        <f t="shared" si="1021"/>
        <v/>
      </c>
      <c r="V3646" s="77" t="str">
        <f t="shared" si="1022"/>
        <v/>
      </c>
      <c r="W3646" s="37" t="str">
        <f t="shared" si="1023"/>
        <v/>
      </c>
      <c r="X3646" s="7" t="str">
        <f t="shared" si="1024"/>
        <v/>
      </c>
      <c r="Y3646" s="37" t="str">
        <f t="shared" si="1025"/>
        <v/>
      </c>
      <c r="AA3646" s="54" t="str">
        <f t="shared" si="1026"/>
        <v/>
      </c>
      <c r="AC3646" s="121" t="str">
        <f t="shared" si="1027"/>
        <v/>
      </c>
      <c r="AD3646" s="111" t="str">
        <f t="shared" si="1028"/>
        <v/>
      </c>
      <c r="AE3646" s="122" t="str">
        <f t="shared" si="1029"/>
        <v/>
      </c>
      <c r="AF3646" s="123" t="str">
        <f t="shared" si="1030"/>
        <v>Qtr 1</v>
      </c>
      <c r="AG3646" s="122" t="str">
        <f t="shared" si="1031"/>
        <v/>
      </c>
      <c r="AI3646" s="124" t="str">
        <f t="shared" si="1032"/>
        <v/>
      </c>
      <c r="AK3646" s="103" t="str">
        <f t="shared" si="1033"/>
        <v/>
      </c>
      <c r="AL3646" s="104" t="str">
        <f t="shared" si="1034"/>
        <v/>
      </c>
      <c r="AN3646" s="37" t="str">
        <f>IF(AK3646="", "", COUNTIF(AK$11:AK$8010, "&lt;"&amp;AK3646)+1+COUNTIF(AK$11:AK3646, AK3646)-1)</f>
        <v/>
      </c>
      <c r="AO3646" s="37" t="str">
        <f>IF(AL3646="", "", COUNTIF(AL$11:AL$8010, "&gt;"&amp;AL3646)+1+COUNTIF(AL$11:AL3646, AL3646)-1)</f>
        <v/>
      </c>
    </row>
    <row r="3647" spans="1:41" x14ac:dyDescent="0.55000000000000004">
      <c r="A3647" s="5"/>
      <c r="B3647" s="284"/>
      <c r="C3647" s="285"/>
      <c r="D3647" s="286"/>
      <c r="E3647" s="287"/>
      <c r="F3647" s="288"/>
      <c r="G3647" s="5"/>
      <c r="J3647" s="7" t="str">
        <f t="shared" si="1017"/>
        <v/>
      </c>
      <c r="K3647" s="48" t="str">
        <f t="shared" si="1018"/>
        <v/>
      </c>
      <c r="L3647" s="48" t="str">
        <f t="shared" si="1019"/>
        <v/>
      </c>
      <c r="M3647" s="49" t="str">
        <f t="shared" si="1020"/>
        <v/>
      </c>
      <c r="U3647" s="103" t="str">
        <f t="shared" si="1021"/>
        <v/>
      </c>
      <c r="V3647" s="77" t="str">
        <f t="shared" si="1022"/>
        <v/>
      </c>
      <c r="W3647" s="37" t="str">
        <f t="shared" si="1023"/>
        <v/>
      </c>
      <c r="X3647" s="7" t="str">
        <f t="shared" si="1024"/>
        <v/>
      </c>
      <c r="Y3647" s="37" t="str">
        <f t="shared" si="1025"/>
        <v/>
      </c>
      <c r="AA3647" s="54" t="str">
        <f t="shared" si="1026"/>
        <v/>
      </c>
      <c r="AC3647" s="121" t="str">
        <f t="shared" si="1027"/>
        <v/>
      </c>
      <c r="AD3647" s="111" t="str">
        <f t="shared" si="1028"/>
        <v/>
      </c>
      <c r="AE3647" s="122" t="str">
        <f t="shared" si="1029"/>
        <v/>
      </c>
      <c r="AF3647" s="123" t="str">
        <f t="shared" si="1030"/>
        <v>Qtr 1</v>
      </c>
      <c r="AG3647" s="122" t="str">
        <f t="shared" si="1031"/>
        <v/>
      </c>
      <c r="AI3647" s="124" t="str">
        <f t="shared" si="1032"/>
        <v/>
      </c>
      <c r="AK3647" s="103" t="str">
        <f t="shared" si="1033"/>
        <v/>
      </c>
      <c r="AL3647" s="104" t="str">
        <f t="shared" si="1034"/>
        <v/>
      </c>
      <c r="AN3647" s="37" t="str">
        <f>IF(AK3647="", "", COUNTIF(AK$11:AK$8010, "&lt;"&amp;AK3647)+1+COUNTIF(AK$11:AK3647, AK3647)-1)</f>
        <v/>
      </c>
      <c r="AO3647" s="37" t="str">
        <f>IF(AL3647="", "", COUNTIF(AL$11:AL$8010, "&gt;"&amp;AL3647)+1+COUNTIF(AL$11:AL3647, AL3647)-1)</f>
        <v/>
      </c>
    </row>
    <row r="3648" spans="1:41" x14ac:dyDescent="0.55000000000000004">
      <c r="A3648" s="5"/>
      <c r="B3648" s="284"/>
      <c r="C3648" s="285"/>
      <c r="D3648" s="286"/>
      <c r="E3648" s="287"/>
      <c r="F3648" s="288"/>
      <c r="G3648" s="5"/>
      <c r="J3648" s="7" t="str">
        <f t="shared" si="1017"/>
        <v/>
      </c>
      <c r="K3648" s="48" t="str">
        <f t="shared" si="1018"/>
        <v/>
      </c>
      <c r="L3648" s="48" t="str">
        <f t="shared" si="1019"/>
        <v/>
      </c>
      <c r="M3648" s="49" t="str">
        <f t="shared" si="1020"/>
        <v/>
      </c>
      <c r="U3648" s="103" t="str">
        <f t="shared" si="1021"/>
        <v/>
      </c>
      <c r="V3648" s="77" t="str">
        <f t="shared" si="1022"/>
        <v/>
      </c>
      <c r="W3648" s="37" t="str">
        <f t="shared" si="1023"/>
        <v/>
      </c>
      <c r="X3648" s="7" t="str">
        <f t="shared" si="1024"/>
        <v/>
      </c>
      <c r="Y3648" s="37" t="str">
        <f t="shared" si="1025"/>
        <v/>
      </c>
      <c r="AA3648" s="54" t="str">
        <f t="shared" si="1026"/>
        <v/>
      </c>
      <c r="AC3648" s="121" t="str">
        <f t="shared" si="1027"/>
        <v/>
      </c>
      <c r="AD3648" s="111" t="str">
        <f t="shared" si="1028"/>
        <v/>
      </c>
      <c r="AE3648" s="122" t="str">
        <f t="shared" si="1029"/>
        <v/>
      </c>
      <c r="AF3648" s="123" t="str">
        <f t="shared" si="1030"/>
        <v>Qtr 1</v>
      </c>
      <c r="AG3648" s="122" t="str">
        <f t="shared" si="1031"/>
        <v/>
      </c>
      <c r="AI3648" s="124" t="str">
        <f t="shared" si="1032"/>
        <v/>
      </c>
      <c r="AK3648" s="103" t="str">
        <f t="shared" si="1033"/>
        <v/>
      </c>
      <c r="AL3648" s="104" t="str">
        <f t="shared" si="1034"/>
        <v/>
      </c>
      <c r="AN3648" s="37" t="str">
        <f>IF(AK3648="", "", COUNTIF(AK$11:AK$8010, "&lt;"&amp;AK3648)+1+COUNTIF(AK$11:AK3648, AK3648)-1)</f>
        <v/>
      </c>
      <c r="AO3648" s="37" t="str">
        <f>IF(AL3648="", "", COUNTIF(AL$11:AL$8010, "&gt;"&amp;AL3648)+1+COUNTIF(AL$11:AL3648, AL3648)-1)</f>
        <v/>
      </c>
    </row>
    <row r="3649" spans="1:41" x14ac:dyDescent="0.55000000000000004">
      <c r="A3649" s="5"/>
      <c r="B3649" s="284"/>
      <c r="C3649" s="285"/>
      <c r="D3649" s="286"/>
      <c r="E3649" s="287"/>
      <c r="F3649" s="288"/>
      <c r="G3649" s="5"/>
      <c r="J3649" s="7" t="str">
        <f t="shared" si="1017"/>
        <v/>
      </c>
      <c r="K3649" s="48" t="str">
        <f t="shared" si="1018"/>
        <v/>
      </c>
      <c r="L3649" s="48" t="str">
        <f t="shared" si="1019"/>
        <v/>
      </c>
      <c r="M3649" s="49" t="str">
        <f t="shared" si="1020"/>
        <v/>
      </c>
      <c r="U3649" s="103" t="str">
        <f t="shared" si="1021"/>
        <v/>
      </c>
      <c r="V3649" s="77" t="str">
        <f t="shared" si="1022"/>
        <v/>
      </c>
      <c r="W3649" s="37" t="str">
        <f t="shared" si="1023"/>
        <v/>
      </c>
      <c r="X3649" s="7" t="str">
        <f t="shared" si="1024"/>
        <v/>
      </c>
      <c r="Y3649" s="37" t="str">
        <f t="shared" si="1025"/>
        <v/>
      </c>
      <c r="AA3649" s="54" t="str">
        <f t="shared" si="1026"/>
        <v/>
      </c>
      <c r="AC3649" s="121" t="str">
        <f t="shared" si="1027"/>
        <v/>
      </c>
      <c r="AD3649" s="111" t="str">
        <f t="shared" si="1028"/>
        <v/>
      </c>
      <c r="AE3649" s="122" t="str">
        <f t="shared" si="1029"/>
        <v/>
      </c>
      <c r="AF3649" s="123" t="str">
        <f t="shared" si="1030"/>
        <v>Qtr 1</v>
      </c>
      <c r="AG3649" s="122" t="str">
        <f t="shared" si="1031"/>
        <v/>
      </c>
      <c r="AI3649" s="124" t="str">
        <f t="shared" si="1032"/>
        <v/>
      </c>
      <c r="AK3649" s="103" t="str">
        <f t="shared" si="1033"/>
        <v/>
      </c>
      <c r="AL3649" s="104" t="str">
        <f t="shared" si="1034"/>
        <v/>
      </c>
      <c r="AN3649" s="37" t="str">
        <f>IF(AK3649="", "", COUNTIF(AK$11:AK$8010, "&lt;"&amp;AK3649)+1+COUNTIF(AK$11:AK3649, AK3649)-1)</f>
        <v/>
      </c>
      <c r="AO3649" s="37" t="str">
        <f>IF(AL3649="", "", COUNTIF(AL$11:AL$8010, "&gt;"&amp;AL3649)+1+COUNTIF(AL$11:AL3649, AL3649)-1)</f>
        <v/>
      </c>
    </row>
    <row r="3650" spans="1:41" x14ac:dyDescent="0.55000000000000004">
      <c r="A3650" s="5"/>
      <c r="B3650" s="284"/>
      <c r="C3650" s="285"/>
      <c r="D3650" s="286"/>
      <c r="E3650" s="287"/>
      <c r="F3650" s="288"/>
      <c r="G3650" s="5"/>
      <c r="J3650" s="7" t="str">
        <f t="shared" si="1017"/>
        <v/>
      </c>
      <c r="K3650" s="48" t="str">
        <f t="shared" si="1018"/>
        <v/>
      </c>
      <c r="L3650" s="48" t="str">
        <f t="shared" si="1019"/>
        <v/>
      </c>
      <c r="M3650" s="49" t="str">
        <f t="shared" si="1020"/>
        <v/>
      </c>
      <c r="U3650" s="103" t="str">
        <f t="shared" si="1021"/>
        <v/>
      </c>
      <c r="V3650" s="77" t="str">
        <f t="shared" si="1022"/>
        <v/>
      </c>
      <c r="W3650" s="37" t="str">
        <f t="shared" si="1023"/>
        <v/>
      </c>
      <c r="X3650" s="7" t="str">
        <f t="shared" si="1024"/>
        <v/>
      </c>
      <c r="Y3650" s="37" t="str">
        <f t="shared" si="1025"/>
        <v/>
      </c>
      <c r="AA3650" s="54" t="str">
        <f t="shared" si="1026"/>
        <v/>
      </c>
      <c r="AC3650" s="121" t="str">
        <f t="shared" si="1027"/>
        <v/>
      </c>
      <c r="AD3650" s="111" t="str">
        <f t="shared" si="1028"/>
        <v/>
      </c>
      <c r="AE3650" s="122" t="str">
        <f t="shared" si="1029"/>
        <v/>
      </c>
      <c r="AF3650" s="123" t="str">
        <f t="shared" si="1030"/>
        <v>Qtr 1</v>
      </c>
      <c r="AG3650" s="122" t="str">
        <f t="shared" si="1031"/>
        <v/>
      </c>
      <c r="AI3650" s="124" t="str">
        <f t="shared" si="1032"/>
        <v/>
      </c>
      <c r="AK3650" s="103" t="str">
        <f t="shared" si="1033"/>
        <v/>
      </c>
      <c r="AL3650" s="104" t="str">
        <f t="shared" si="1034"/>
        <v/>
      </c>
      <c r="AN3650" s="37" t="str">
        <f>IF(AK3650="", "", COUNTIF(AK$11:AK$8010, "&lt;"&amp;AK3650)+1+COUNTIF(AK$11:AK3650, AK3650)-1)</f>
        <v/>
      </c>
      <c r="AO3650" s="37" t="str">
        <f>IF(AL3650="", "", COUNTIF(AL$11:AL$8010, "&gt;"&amp;AL3650)+1+COUNTIF(AL$11:AL3650, AL3650)-1)</f>
        <v/>
      </c>
    </row>
    <row r="3651" spans="1:41" x14ac:dyDescent="0.55000000000000004">
      <c r="A3651" s="5"/>
      <c r="B3651" s="284"/>
      <c r="C3651" s="285"/>
      <c r="D3651" s="286"/>
      <c r="E3651" s="287"/>
      <c r="F3651" s="288"/>
      <c r="G3651" s="5"/>
      <c r="J3651" s="7" t="str">
        <f t="shared" si="1017"/>
        <v/>
      </c>
      <c r="K3651" s="48" t="str">
        <f t="shared" si="1018"/>
        <v/>
      </c>
      <c r="L3651" s="48" t="str">
        <f t="shared" si="1019"/>
        <v/>
      </c>
      <c r="M3651" s="49" t="str">
        <f t="shared" si="1020"/>
        <v/>
      </c>
      <c r="U3651" s="103" t="str">
        <f t="shared" si="1021"/>
        <v/>
      </c>
      <c r="V3651" s="77" t="str">
        <f t="shared" si="1022"/>
        <v/>
      </c>
      <c r="W3651" s="37" t="str">
        <f t="shared" si="1023"/>
        <v/>
      </c>
      <c r="X3651" s="7" t="str">
        <f t="shared" si="1024"/>
        <v/>
      </c>
      <c r="Y3651" s="37" t="str">
        <f t="shared" si="1025"/>
        <v/>
      </c>
      <c r="AA3651" s="54" t="str">
        <f t="shared" si="1026"/>
        <v/>
      </c>
      <c r="AC3651" s="121" t="str">
        <f t="shared" si="1027"/>
        <v/>
      </c>
      <c r="AD3651" s="111" t="str">
        <f t="shared" si="1028"/>
        <v/>
      </c>
      <c r="AE3651" s="122" t="str">
        <f t="shared" si="1029"/>
        <v/>
      </c>
      <c r="AF3651" s="123" t="str">
        <f t="shared" si="1030"/>
        <v>Qtr 1</v>
      </c>
      <c r="AG3651" s="122" t="str">
        <f t="shared" si="1031"/>
        <v/>
      </c>
      <c r="AI3651" s="124" t="str">
        <f t="shared" si="1032"/>
        <v/>
      </c>
      <c r="AK3651" s="103" t="str">
        <f t="shared" si="1033"/>
        <v/>
      </c>
      <c r="AL3651" s="104" t="str">
        <f t="shared" si="1034"/>
        <v/>
      </c>
      <c r="AN3651" s="37" t="str">
        <f>IF(AK3651="", "", COUNTIF(AK$11:AK$8010, "&lt;"&amp;AK3651)+1+COUNTIF(AK$11:AK3651, AK3651)-1)</f>
        <v/>
      </c>
      <c r="AO3651" s="37" t="str">
        <f>IF(AL3651="", "", COUNTIF(AL$11:AL$8010, "&gt;"&amp;AL3651)+1+COUNTIF(AL$11:AL3651, AL3651)-1)</f>
        <v/>
      </c>
    </row>
    <row r="3652" spans="1:41" x14ac:dyDescent="0.55000000000000004">
      <c r="A3652" s="5"/>
      <c r="B3652" s="284"/>
      <c r="C3652" s="285"/>
      <c r="D3652" s="286"/>
      <c r="E3652" s="287"/>
      <c r="F3652" s="288"/>
      <c r="G3652" s="5"/>
      <c r="J3652" s="7" t="str">
        <f t="shared" si="1017"/>
        <v/>
      </c>
      <c r="K3652" s="48" t="str">
        <f t="shared" si="1018"/>
        <v/>
      </c>
      <c r="L3652" s="48" t="str">
        <f t="shared" si="1019"/>
        <v/>
      </c>
      <c r="M3652" s="49" t="str">
        <f t="shared" si="1020"/>
        <v/>
      </c>
      <c r="U3652" s="103" t="str">
        <f t="shared" si="1021"/>
        <v/>
      </c>
      <c r="V3652" s="77" t="str">
        <f t="shared" si="1022"/>
        <v/>
      </c>
      <c r="W3652" s="37" t="str">
        <f t="shared" si="1023"/>
        <v/>
      </c>
      <c r="X3652" s="7" t="str">
        <f t="shared" si="1024"/>
        <v/>
      </c>
      <c r="Y3652" s="37" t="str">
        <f t="shared" si="1025"/>
        <v/>
      </c>
      <c r="AA3652" s="54" t="str">
        <f t="shared" si="1026"/>
        <v/>
      </c>
      <c r="AC3652" s="121" t="str">
        <f t="shared" si="1027"/>
        <v/>
      </c>
      <c r="AD3652" s="111" t="str">
        <f t="shared" si="1028"/>
        <v/>
      </c>
      <c r="AE3652" s="122" t="str">
        <f t="shared" si="1029"/>
        <v/>
      </c>
      <c r="AF3652" s="123" t="str">
        <f t="shared" si="1030"/>
        <v>Qtr 1</v>
      </c>
      <c r="AG3652" s="122" t="str">
        <f t="shared" si="1031"/>
        <v/>
      </c>
      <c r="AI3652" s="124" t="str">
        <f t="shared" si="1032"/>
        <v/>
      </c>
      <c r="AK3652" s="103" t="str">
        <f t="shared" si="1033"/>
        <v/>
      </c>
      <c r="AL3652" s="104" t="str">
        <f t="shared" si="1034"/>
        <v/>
      </c>
      <c r="AN3652" s="37" t="str">
        <f>IF(AK3652="", "", COUNTIF(AK$11:AK$8010, "&lt;"&amp;AK3652)+1+COUNTIF(AK$11:AK3652, AK3652)-1)</f>
        <v/>
      </c>
      <c r="AO3652" s="37" t="str">
        <f>IF(AL3652="", "", COUNTIF(AL$11:AL$8010, "&gt;"&amp;AL3652)+1+COUNTIF(AL$11:AL3652, AL3652)-1)</f>
        <v/>
      </c>
    </row>
    <row r="3653" spans="1:41" x14ac:dyDescent="0.55000000000000004">
      <c r="A3653" s="5"/>
      <c r="B3653" s="284"/>
      <c r="C3653" s="285"/>
      <c r="D3653" s="286"/>
      <c r="E3653" s="287"/>
      <c r="F3653" s="288"/>
      <c r="G3653" s="5"/>
      <c r="J3653" s="7" t="str">
        <f t="shared" si="1017"/>
        <v/>
      </c>
      <c r="K3653" s="48" t="str">
        <f t="shared" si="1018"/>
        <v/>
      </c>
      <c r="L3653" s="48" t="str">
        <f t="shared" si="1019"/>
        <v/>
      </c>
      <c r="M3653" s="49" t="str">
        <f t="shared" si="1020"/>
        <v/>
      </c>
      <c r="U3653" s="103" t="str">
        <f t="shared" si="1021"/>
        <v/>
      </c>
      <c r="V3653" s="77" t="str">
        <f t="shared" si="1022"/>
        <v/>
      </c>
      <c r="W3653" s="37" t="str">
        <f t="shared" si="1023"/>
        <v/>
      </c>
      <c r="X3653" s="7" t="str">
        <f t="shared" si="1024"/>
        <v/>
      </c>
      <c r="Y3653" s="37" t="str">
        <f t="shared" si="1025"/>
        <v/>
      </c>
      <c r="AA3653" s="54" t="str">
        <f t="shared" si="1026"/>
        <v/>
      </c>
      <c r="AC3653" s="121" t="str">
        <f t="shared" si="1027"/>
        <v/>
      </c>
      <c r="AD3653" s="111" t="str">
        <f t="shared" si="1028"/>
        <v/>
      </c>
      <c r="AE3653" s="122" t="str">
        <f t="shared" si="1029"/>
        <v/>
      </c>
      <c r="AF3653" s="123" t="str">
        <f t="shared" si="1030"/>
        <v>Qtr 1</v>
      </c>
      <c r="AG3653" s="122" t="str">
        <f t="shared" si="1031"/>
        <v/>
      </c>
      <c r="AI3653" s="124" t="str">
        <f t="shared" si="1032"/>
        <v/>
      </c>
      <c r="AK3653" s="103" t="str">
        <f t="shared" si="1033"/>
        <v/>
      </c>
      <c r="AL3653" s="104" t="str">
        <f t="shared" si="1034"/>
        <v/>
      </c>
      <c r="AN3653" s="37" t="str">
        <f>IF(AK3653="", "", COUNTIF(AK$11:AK$8010, "&lt;"&amp;AK3653)+1+COUNTIF(AK$11:AK3653, AK3653)-1)</f>
        <v/>
      </c>
      <c r="AO3653" s="37" t="str">
        <f>IF(AL3653="", "", COUNTIF(AL$11:AL$8010, "&gt;"&amp;AL3653)+1+COUNTIF(AL$11:AL3653, AL3653)-1)</f>
        <v/>
      </c>
    </row>
    <row r="3654" spans="1:41" x14ac:dyDescent="0.55000000000000004">
      <c r="A3654" s="5"/>
      <c r="B3654" s="284"/>
      <c r="C3654" s="285"/>
      <c r="D3654" s="286"/>
      <c r="E3654" s="287"/>
      <c r="F3654" s="288"/>
      <c r="G3654" s="5"/>
      <c r="J3654" s="7" t="str">
        <f t="shared" si="1017"/>
        <v/>
      </c>
      <c r="K3654" s="48" t="str">
        <f t="shared" si="1018"/>
        <v/>
      </c>
      <c r="L3654" s="48" t="str">
        <f t="shared" si="1019"/>
        <v/>
      </c>
      <c r="M3654" s="49" t="str">
        <f t="shared" si="1020"/>
        <v/>
      </c>
      <c r="U3654" s="103" t="str">
        <f t="shared" si="1021"/>
        <v/>
      </c>
      <c r="V3654" s="77" t="str">
        <f t="shared" si="1022"/>
        <v/>
      </c>
      <c r="W3654" s="37" t="str">
        <f t="shared" si="1023"/>
        <v/>
      </c>
      <c r="X3654" s="7" t="str">
        <f t="shared" si="1024"/>
        <v/>
      </c>
      <c r="Y3654" s="37" t="str">
        <f t="shared" si="1025"/>
        <v/>
      </c>
      <c r="AA3654" s="54" t="str">
        <f t="shared" si="1026"/>
        <v/>
      </c>
      <c r="AC3654" s="121" t="str">
        <f t="shared" si="1027"/>
        <v/>
      </c>
      <c r="AD3654" s="111" t="str">
        <f t="shared" si="1028"/>
        <v/>
      </c>
      <c r="AE3654" s="122" t="str">
        <f t="shared" si="1029"/>
        <v/>
      </c>
      <c r="AF3654" s="123" t="str">
        <f t="shared" si="1030"/>
        <v>Qtr 1</v>
      </c>
      <c r="AG3654" s="122" t="str">
        <f t="shared" si="1031"/>
        <v/>
      </c>
      <c r="AI3654" s="124" t="str">
        <f t="shared" si="1032"/>
        <v/>
      </c>
      <c r="AK3654" s="103" t="str">
        <f t="shared" si="1033"/>
        <v/>
      </c>
      <c r="AL3654" s="104" t="str">
        <f t="shared" si="1034"/>
        <v/>
      </c>
      <c r="AN3654" s="37" t="str">
        <f>IF(AK3654="", "", COUNTIF(AK$11:AK$8010, "&lt;"&amp;AK3654)+1+COUNTIF(AK$11:AK3654, AK3654)-1)</f>
        <v/>
      </c>
      <c r="AO3654" s="37" t="str">
        <f>IF(AL3654="", "", COUNTIF(AL$11:AL$8010, "&gt;"&amp;AL3654)+1+COUNTIF(AL$11:AL3654, AL3654)-1)</f>
        <v/>
      </c>
    </row>
    <row r="3655" spans="1:41" x14ac:dyDescent="0.55000000000000004">
      <c r="A3655" s="5"/>
      <c r="B3655" s="284"/>
      <c r="C3655" s="285"/>
      <c r="D3655" s="286"/>
      <c r="E3655" s="287"/>
      <c r="F3655" s="288"/>
      <c r="G3655" s="5"/>
      <c r="J3655" s="7" t="str">
        <f t="shared" si="1017"/>
        <v/>
      </c>
      <c r="K3655" s="48" t="str">
        <f t="shared" si="1018"/>
        <v/>
      </c>
      <c r="L3655" s="48" t="str">
        <f t="shared" si="1019"/>
        <v/>
      </c>
      <c r="M3655" s="49" t="str">
        <f t="shared" si="1020"/>
        <v/>
      </c>
      <c r="U3655" s="103" t="str">
        <f t="shared" si="1021"/>
        <v/>
      </c>
      <c r="V3655" s="77" t="str">
        <f t="shared" si="1022"/>
        <v/>
      </c>
      <c r="W3655" s="37" t="str">
        <f t="shared" si="1023"/>
        <v/>
      </c>
      <c r="X3655" s="7" t="str">
        <f t="shared" si="1024"/>
        <v/>
      </c>
      <c r="Y3655" s="37" t="str">
        <f t="shared" si="1025"/>
        <v/>
      </c>
      <c r="AA3655" s="54" t="str">
        <f t="shared" si="1026"/>
        <v/>
      </c>
      <c r="AC3655" s="121" t="str">
        <f t="shared" si="1027"/>
        <v/>
      </c>
      <c r="AD3655" s="111" t="str">
        <f t="shared" si="1028"/>
        <v/>
      </c>
      <c r="AE3655" s="122" t="str">
        <f t="shared" si="1029"/>
        <v/>
      </c>
      <c r="AF3655" s="123" t="str">
        <f t="shared" si="1030"/>
        <v>Qtr 1</v>
      </c>
      <c r="AG3655" s="122" t="str">
        <f t="shared" si="1031"/>
        <v/>
      </c>
      <c r="AI3655" s="124" t="str">
        <f t="shared" si="1032"/>
        <v/>
      </c>
      <c r="AK3655" s="103" t="str">
        <f t="shared" si="1033"/>
        <v/>
      </c>
      <c r="AL3655" s="104" t="str">
        <f t="shared" si="1034"/>
        <v/>
      </c>
      <c r="AN3655" s="37" t="str">
        <f>IF(AK3655="", "", COUNTIF(AK$11:AK$8010, "&lt;"&amp;AK3655)+1+COUNTIF(AK$11:AK3655, AK3655)-1)</f>
        <v/>
      </c>
      <c r="AO3655" s="37" t="str">
        <f>IF(AL3655="", "", COUNTIF(AL$11:AL$8010, "&gt;"&amp;AL3655)+1+COUNTIF(AL$11:AL3655, AL3655)-1)</f>
        <v/>
      </c>
    </row>
    <row r="3656" spans="1:41" x14ac:dyDescent="0.55000000000000004">
      <c r="A3656" s="5"/>
      <c r="B3656" s="284"/>
      <c r="C3656" s="285"/>
      <c r="D3656" s="286"/>
      <c r="E3656" s="287"/>
      <c r="F3656" s="288"/>
      <c r="G3656" s="5"/>
      <c r="J3656" s="7" t="str">
        <f t="shared" si="1017"/>
        <v/>
      </c>
      <c r="K3656" s="48" t="str">
        <f t="shared" si="1018"/>
        <v/>
      </c>
      <c r="L3656" s="48" t="str">
        <f t="shared" si="1019"/>
        <v/>
      </c>
      <c r="M3656" s="49" t="str">
        <f t="shared" si="1020"/>
        <v/>
      </c>
      <c r="U3656" s="103" t="str">
        <f t="shared" si="1021"/>
        <v/>
      </c>
      <c r="V3656" s="77" t="str">
        <f t="shared" si="1022"/>
        <v/>
      </c>
      <c r="W3656" s="37" t="str">
        <f t="shared" si="1023"/>
        <v/>
      </c>
      <c r="X3656" s="7" t="str">
        <f t="shared" si="1024"/>
        <v/>
      </c>
      <c r="Y3656" s="37" t="str">
        <f t="shared" si="1025"/>
        <v/>
      </c>
      <c r="AA3656" s="54" t="str">
        <f t="shared" si="1026"/>
        <v/>
      </c>
      <c r="AC3656" s="121" t="str">
        <f t="shared" si="1027"/>
        <v/>
      </c>
      <c r="AD3656" s="111" t="str">
        <f t="shared" si="1028"/>
        <v/>
      </c>
      <c r="AE3656" s="122" t="str">
        <f t="shared" si="1029"/>
        <v/>
      </c>
      <c r="AF3656" s="123" t="str">
        <f t="shared" si="1030"/>
        <v>Qtr 1</v>
      </c>
      <c r="AG3656" s="122" t="str">
        <f t="shared" si="1031"/>
        <v/>
      </c>
      <c r="AI3656" s="124" t="str">
        <f t="shared" si="1032"/>
        <v/>
      </c>
      <c r="AK3656" s="103" t="str">
        <f t="shared" si="1033"/>
        <v/>
      </c>
      <c r="AL3656" s="104" t="str">
        <f t="shared" si="1034"/>
        <v/>
      </c>
      <c r="AN3656" s="37" t="str">
        <f>IF(AK3656="", "", COUNTIF(AK$11:AK$8010, "&lt;"&amp;AK3656)+1+COUNTIF(AK$11:AK3656, AK3656)-1)</f>
        <v/>
      </c>
      <c r="AO3656" s="37" t="str">
        <f>IF(AL3656="", "", COUNTIF(AL$11:AL$8010, "&gt;"&amp;AL3656)+1+COUNTIF(AL$11:AL3656, AL3656)-1)</f>
        <v/>
      </c>
    </row>
    <row r="3657" spans="1:41" x14ac:dyDescent="0.55000000000000004">
      <c r="A3657" s="5"/>
      <c r="B3657" s="284"/>
      <c r="C3657" s="285"/>
      <c r="D3657" s="286"/>
      <c r="E3657" s="287"/>
      <c r="F3657" s="288"/>
      <c r="G3657" s="5"/>
      <c r="J3657" s="7" t="str">
        <f t="shared" si="1017"/>
        <v/>
      </c>
      <c r="K3657" s="48" t="str">
        <f t="shared" si="1018"/>
        <v/>
      </c>
      <c r="L3657" s="48" t="str">
        <f t="shared" si="1019"/>
        <v/>
      </c>
      <c r="M3657" s="49" t="str">
        <f t="shared" si="1020"/>
        <v/>
      </c>
      <c r="U3657" s="103" t="str">
        <f t="shared" si="1021"/>
        <v/>
      </c>
      <c r="V3657" s="77" t="str">
        <f t="shared" si="1022"/>
        <v/>
      </c>
      <c r="W3657" s="37" t="str">
        <f t="shared" si="1023"/>
        <v/>
      </c>
      <c r="X3657" s="7" t="str">
        <f t="shared" si="1024"/>
        <v/>
      </c>
      <c r="Y3657" s="37" t="str">
        <f t="shared" si="1025"/>
        <v/>
      </c>
      <c r="AA3657" s="54" t="str">
        <f t="shared" si="1026"/>
        <v/>
      </c>
      <c r="AC3657" s="121" t="str">
        <f t="shared" si="1027"/>
        <v/>
      </c>
      <c r="AD3657" s="111" t="str">
        <f t="shared" si="1028"/>
        <v/>
      </c>
      <c r="AE3657" s="122" t="str">
        <f t="shared" si="1029"/>
        <v/>
      </c>
      <c r="AF3657" s="123" t="str">
        <f t="shared" si="1030"/>
        <v>Qtr 1</v>
      </c>
      <c r="AG3657" s="122" t="str">
        <f t="shared" si="1031"/>
        <v/>
      </c>
      <c r="AI3657" s="124" t="str">
        <f t="shared" si="1032"/>
        <v/>
      </c>
      <c r="AK3657" s="103" t="str">
        <f t="shared" si="1033"/>
        <v/>
      </c>
      <c r="AL3657" s="104" t="str">
        <f t="shared" si="1034"/>
        <v/>
      </c>
      <c r="AN3657" s="37" t="str">
        <f>IF(AK3657="", "", COUNTIF(AK$11:AK$8010, "&lt;"&amp;AK3657)+1+COUNTIF(AK$11:AK3657, AK3657)-1)</f>
        <v/>
      </c>
      <c r="AO3657" s="37" t="str">
        <f>IF(AL3657="", "", COUNTIF(AL$11:AL$8010, "&gt;"&amp;AL3657)+1+COUNTIF(AL$11:AL3657, AL3657)-1)</f>
        <v/>
      </c>
    </row>
    <row r="3658" spans="1:41" x14ac:dyDescent="0.55000000000000004">
      <c r="A3658" s="5"/>
      <c r="B3658" s="284"/>
      <c r="C3658" s="285"/>
      <c r="D3658" s="286"/>
      <c r="E3658" s="287"/>
      <c r="F3658" s="288"/>
      <c r="G3658" s="5"/>
      <c r="J3658" s="7" t="str">
        <f t="shared" si="1017"/>
        <v/>
      </c>
      <c r="K3658" s="48" t="str">
        <f t="shared" si="1018"/>
        <v/>
      </c>
      <c r="L3658" s="48" t="str">
        <f t="shared" si="1019"/>
        <v/>
      </c>
      <c r="M3658" s="49" t="str">
        <f t="shared" si="1020"/>
        <v/>
      </c>
      <c r="U3658" s="103" t="str">
        <f t="shared" si="1021"/>
        <v/>
      </c>
      <c r="V3658" s="77" t="str">
        <f t="shared" si="1022"/>
        <v/>
      </c>
      <c r="W3658" s="37" t="str">
        <f t="shared" si="1023"/>
        <v/>
      </c>
      <c r="X3658" s="7" t="str">
        <f t="shared" si="1024"/>
        <v/>
      </c>
      <c r="Y3658" s="37" t="str">
        <f t="shared" si="1025"/>
        <v/>
      </c>
      <c r="AA3658" s="54" t="str">
        <f t="shared" si="1026"/>
        <v/>
      </c>
      <c r="AC3658" s="121" t="str">
        <f t="shared" si="1027"/>
        <v/>
      </c>
      <c r="AD3658" s="111" t="str">
        <f t="shared" si="1028"/>
        <v/>
      </c>
      <c r="AE3658" s="122" t="str">
        <f t="shared" si="1029"/>
        <v/>
      </c>
      <c r="AF3658" s="123" t="str">
        <f t="shared" si="1030"/>
        <v>Qtr 1</v>
      </c>
      <c r="AG3658" s="122" t="str">
        <f t="shared" si="1031"/>
        <v/>
      </c>
      <c r="AI3658" s="124" t="str">
        <f t="shared" si="1032"/>
        <v/>
      </c>
      <c r="AK3658" s="103" t="str">
        <f t="shared" si="1033"/>
        <v/>
      </c>
      <c r="AL3658" s="104" t="str">
        <f t="shared" si="1034"/>
        <v/>
      </c>
      <c r="AN3658" s="37" t="str">
        <f>IF(AK3658="", "", COUNTIF(AK$11:AK$8010, "&lt;"&amp;AK3658)+1+COUNTIF(AK$11:AK3658, AK3658)-1)</f>
        <v/>
      </c>
      <c r="AO3658" s="37" t="str">
        <f>IF(AL3658="", "", COUNTIF(AL$11:AL$8010, "&gt;"&amp;AL3658)+1+COUNTIF(AL$11:AL3658, AL3658)-1)</f>
        <v/>
      </c>
    </row>
    <row r="3659" spans="1:41" x14ac:dyDescent="0.55000000000000004">
      <c r="A3659" s="5"/>
      <c r="B3659" s="284"/>
      <c r="C3659" s="285"/>
      <c r="D3659" s="286"/>
      <c r="E3659" s="287"/>
      <c r="F3659" s="288"/>
      <c r="G3659" s="5"/>
      <c r="J3659" s="7" t="str">
        <f t="shared" si="1017"/>
        <v/>
      </c>
      <c r="K3659" s="48" t="str">
        <f t="shared" si="1018"/>
        <v/>
      </c>
      <c r="L3659" s="48" t="str">
        <f t="shared" si="1019"/>
        <v/>
      </c>
      <c r="M3659" s="49" t="str">
        <f t="shared" si="1020"/>
        <v/>
      </c>
      <c r="U3659" s="103" t="str">
        <f t="shared" si="1021"/>
        <v/>
      </c>
      <c r="V3659" s="77" t="str">
        <f t="shared" si="1022"/>
        <v/>
      </c>
      <c r="W3659" s="37" t="str">
        <f t="shared" si="1023"/>
        <v/>
      </c>
      <c r="X3659" s="7" t="str">
        <f t="shared" si="1024"/>
        <v/>
      </c>
      <c r="Y3659" s="37" t="str">
        <f t="shared" si="1025"/>
        <v/>
      </c>
      <c r="AA3659" s="54" t="str">
        <f t="shared" si="1026"/>
        <v/>
      </c>
      <c r="AC3659" s="121" t="str">
        <f t="shared" si="1027"/>
        <v/>
      </c>
      <c r="AD3659" s="111" t="str">
        <f t="shared" si="1028"/>
        <v/>
      </c>
      <c r="AE3659" s="122" t="str">
        <f t="shared" si="1029"/>
        <v/>
      </c>
      <c r="AF3659" s="123" t="str">
        <f t="shared" si="1030"/>
        <v>Qtr 1</v>
      </c>
      <c r="AG3659" s="122" t="str">
        <f t="shared" si="1031"/>
        <v/>
      </c>
      <c r="AI3659" s="124" t="str">
        <f t="shared" si="1032"/>
        <v/>
      </c>
      <c r="AK3659" s="103" t="str">
        <f t="shared" si="1033"/>
        <v/>
      </c>
      <c r="AL3659" s="104" t="str">
        <f t="shared" si="1034"/>
        <v/>
      </c>
      <c r="AN3659" s="37" t="str">
        <f>IF(AK3659="", "", COUNTIF(AK$11:AK$8010, "&lt;"&amp;AK3659)+1+COUNTIF(AK$11:AK3659, AK3659)-1)</f>
        <v/>
      </c>
      <c r="AO3659" s="37" t="str">
        <f>IF(AL3659="", "", COUNTIF(AL$11:AL$8010, "&gt;"&amp;AL3659)+1+COUNTIF(AL$11:AL3659, AL3659)-1)</f>
        <v/>
      </c>
    </row>
    <row r="3660" spans="1:41" x14ac:dyDescent="0.55000000000000004">
      <c r="A3660" s="5"/>
      <c r="B3660" s="284"/>
      <c r="C3660" s="285"/>
      <c r="D3660" s="286"/>
      <c r="E3660" s="287"/>
      <c r="F3660" s="288"/>
      <c r="G3660" s="5"/>
      <c r="J3660" s="7" t="str">
        <f t="shared" ref="J3660:J3723" si="1035">IF(B3660="", "", IF(OR(B3660&lt;$O$4, B3660&gt;$O$5), "X", ""))</f>
        <v/>
      </c>
      <c r="K3660" s="48" t="str">
        <f t="shared" ref="K3660:K3723" si="1036">IF(C3660="", "", IF(COUNTIF($O$10:$O$510, C3660)=0, "X", ""))</f>
        <v/>
      </c>
      <c r="L3660" s="48" t="str">
        <f t="shared" ref="L3660:L3723" si="1037">IF(D3660="", "", IF(COUNTIF($Q$10:$Q$15, D3660)=0, "X", ""))</f>
        <v/>
      </c>
      <c r="M3660" s="49" t="str">
        <f t="shared" ref="M3660:M3723" si="1038">IF(E3660="", "", IF(COUNTIF($S$10:$S$20, E3660)=0, "X", ""))</f>
        <v/>
      </c>
      <c r="U3660" s="103" t="str">
        <f t="shared" ref="U3660:U3723" si="1039">IF($Q$4="", "", IF($C3660=$Q$4, IF($E3660&lt;0, $E3660, ""), ""))</f>
        <v/>
      </c>
      <c r="V3660" s="77" t="str">
        <f t="shared" ref="V3660:V3723" si="1040">IF($Q$4="", "", IF($C3660=$Q$4, IF($E3660&gt;0, $E3660, ""), ""))</f>
        <v/>
      </c>
      <c r="W3660" s="37" t="str">
        <f t="shared" ref="W3660:W3723" si="1041">IF($Q$4="", "", IF($C3660=$Q$4, IF($B3660="", "", TEXT($B3660, "mmm yyyy")), ""))</f>
        <v/>
      </c>
      <c r="X3660" s="7" t="str">
        <f t="shared" ref="X3660:X3723" si="1042">IF(OR($Q$4="", $B3660=""), "", IF($C3660=$Q$4, IF(AND($B3660&gt;=$V$2, $B3660&lt;=$W$2), $U$2, IF(AND($B3660&gt;=$V$3, $B3660&lt;=$W$3), $U$3, IF(AND($B3660&gt;=$V$4, $B3660&lt;=$W$4), $U$4, IF(AND($B3660&gt;=$V$5, $B3660&lt;=$W$5), $U$5, "")))), ""))</f>
        <v/>
      </c>
      <c r="Y3660" s="37" t="str">
        <f t="shared" ref="Y3660:Y3723" si="1043">IF($Q$4="", "", IF($C3660=$Q$4, IF($D3660="", "", $D3660), ""))</f>
        <v/>
      </c>
      <c r="AA3660" s="54" t="str">
        <f t="shared" ref="AA3660:AA3723" si="1044">IF(OR($X3660="", $Y3660=""), "", CONCATENATE($Y3660, " - ", $X3660))</f>
        <v/>
      </c>
      <c r="AC3660" s="121" t="str">
        <f t="shared" ref="AC3660:AC3723" si="1045">IF($E3660&lt;0, $E3660, "")</f>
        <v/>
      </c>
      <c r="AD3660" s="111" t="str">
        <f t="shared" ref="AD3660:AD3723" si="1046">IF($E3660&gt;0, $E3660, "")</f>
        <v/>
      </c>
      <c r="AE3660" s="122" t="str">
        <f t="shared" ref="AE3660:AE3723" si="1047">IF($B3660="", "", TEXT($B3660, "mmm yyyy"))</f>
        <v/>
      </c>
      <c r="AF3660" s="123" t="str">
        <f t="shared" ref="AF3660:AF3723" si="1048">IF(AND($B3660&gt;=$V$2, $B3660&lt;=$W$2), $U$2, IF(AND($B3660&gt;=$V$3, $B3660&lt;=$W$3), $U$3, IF(AND($B3660&gt;=$V$4, $B3660&lt;=$W$4), $U$4, IF(AND($B3660&gt;=$V$5, $B3660&lt;=$W$5), $U$5, ""))))</f>
        <v>Qtr 1</v>
      </c>
      <c r="AG3660" s="122" t="str">
        <f t="shared" ref="AG3660:AG3723" si="1049">IF($D3660="", "", $D3660)</f>
        <v/>
      </c>
      <c r="AI3660" s="124" t="str">
        <f t="shared" ref="AI3660:AI3723" si="1050">IF(OR($AF3660="", $AG3660=""), "", CONCATENATE($AG3660, " - ", $AF3660))</f>
        <v/>
      </c>
      <c r="AK3660" s="103" t="str">
        <f t="shared" ref="AK3660:AK3723" si="1051">IF($AK$7="", U3660, IF($AK$7=$X3660, U3660, ""))</f>
        <v/>
      </c>
      <c r="AL3660" s="104" t="str">
        <f t="shared" ref="AL3660:AL3723" si="1052">IF($AK$7="", V3660, IF($AK$7=$X3660, V3660, ""))</f>
        <v/>
      </c>
      <c r="AN3660" s="37" t="str">
        <f>IF(AK3660="", "", COUNTIF(AK$11:AK$8010, "&lt;"&amp;AK3660)+1+COUNTIF(AK$11:AK3660, AK3660)-1)</f>
        <v/>
      </c>
      <c r="AO3660" s="37" t="str">
        <f>IF(AL3660="", "", COUNTIF(AL$11:AL$8010, "&gt;"&amp;AL3660)+1+COUNTIF(AL$11:AL3660, AL3660)-1)</f>
        <v/>
      </c>
    </row>
    <row r="3661" spans="1:41" x14ac:dyDescent="0.55000000000000004">
      <c r="A3661" s="5"/>
      <c r="B3661" s="284"/>
      <c r="C3661" s="285"/>
      <c r="D3661" s="286"/>
      <c r="E3661" s="287"/>
      <c r="F3661" s="288"/>
      <c r="G3661" s="5"/>
      <c r="J3661" s="7" t="str">
        <f t="shared" si="1035"/>
        <v/>
      </c>
      <c r="K3661" s="48" t="str">
        <f t="shared" si="1036"/>
        <v/>
      </c>
      <c r="L3661" s="48" t="str">
        <f t="shared" si="1037"/>
        <v/>
      </c>
      <c r="M3661" s="49" t="str">
        <f t="shared" si="1038"/>
        <v/>
      </c>
      <c r="U3661" s="103" t="str">
        <f t="shared" si="1039"/>
        <v/>
      </c>
      <c r="V3661" s="77" t="str">
        <f t="shared" si="1040"/>
        <v/>
      </c>
      <c r="W3661" s="37" t="str">
        <f t="shared" si="1041"/>
        <v/>
      </c>
      <c r="X3661" s="7" t="str">
        <f t="shared" si="1042"/>
        <v/>
      </c>
      <c r="Y3661" s="37" t="str">
        <f t="shared" si="1043"/>
        <v/>
      </c>
      <c r="AA3661" s="54" t="str">
        <f t="shared" si="1044"/>
        <v/>
      </c>
      <c r="AC3661" s="121" t="str">
        <f t="shared" si="1045"/>
        <v/>
      </c>
      <c r="AD3661" s="111" t="str">
        <f t="shared" si="1046"/>
        <v/>
      </c>
      <c r="AE3661" s="122" t="str">
        <f t="shared" si="1047"/>
        <v/>
      </c>
      <c r="AF3661" s="123" t="str">
        <f t="shared" si="1048"/>
        <v>Qtr 1</v>
      </c>
      <c r="AG3661" s="122" t="str">
        <f t="shared" si="1049"/>
        <v/>
      </c>
      <c r="AI3661" s="124" t="str">
        <f t="shared" si="1050"/>
        <v/>
      </c>
      <c r="AK3661" s="103" t="str">
        <f t="shared" si="1051"/>
        <v/>
      </c>
      <c r="AL3661" s="104" t="str">
        <f t="shared" si="1052"/>
        <v/>
      </c>
      <c r="AN3661" s="37" t="str">
        <f>IF(AK3661="", "", COUNTIF(AK$11:AK$8010, "&lt;"&amp;AK3661)+1+COUNTIF(AK$11:AK3661, AK3661)-1)</f>
        <v/>
      </c>
      <c r="AO3661" s="37" t="str">
        <f>IF(AL3661="", "", COUNTIF(AL$11:AL$8010, "&gt;"&amp;AL3661)+1+COUNTIF(AL$11:AL3661, AL3661)-1)</f>
        <v/>
      </c>
    </row>
    <row r="3662" spans="1:41" x14ac:dyDescent="0.55000000000000004">
      <c r="A3662" s="5"/>
      <c r="B3662" s="284"/>
      <c r="C3662" s="285"/>
      <c r="D3662" s="286"/>
      <c r="E3662" s="287"/>
      <c r="F3662" s="288"/>
      <c r="G3662" s="5"/>
      <c r="J3662" s="7" t="str">
        <f t="shared" si="1035"/>
        <v/>
      </c>
      <c r="K3662" s="48" t="str">
        <f t="shared" si="1036"/>
        <v/>
      </c>
      <c r="L3662" s="48" t="str">
        <f t="shared" si="1037"/>
        <v/>
      </c>
      <c r="M3662" s="49" t="str">
        <f t="shared" si="1038"/>
        <v/>
      </c>
      <c r="U3662" s="103" t="str">
        <f t="shared" si="1039"/>
        <v/>
      </c>
      <c r="V3662" s="77" t="str">
        <f t="shared" si="1040"/>
        <v/>
      </c>
      <c r="W3662" s="37" t="str">
        <f t="shared" si="1041"/>
        <v/>
      </c>
      <c r="X3662" s="7" t="str">
        <f t="shared" si="1042"/>
        <v/>
      </c>
      <c r="Y3662" s="37" t="str">
        <f t="shared" si="1043"/>
        <v/>
      </c>
      <c r="AA3662" s="54" t="str">
        <f t="shared" si="1044"/>
        <v/>
      </c>
      <c r="AC3662" s="121" t="str">
        <f t="shared" si="1045"/>
        <v/>
      </c>
      <c r="AD3662" s="111" t="str">
        <f t="shared" si="1046"/>
        <v/>
      </c>
      <c r="AE3662" s="122" t="str">
        <f t="shared" si="1047"/>
        <v/>
      </c>
      <c r="AF3662" s="123" t="str">
        <f t="shared" si="1048"/>
        <v>Qtr 1</v>
      </c>
      <c r="AG3662" s="122" t="str">
        <f t="shared" si="1049"/>
        <v/>
      </c>
      <c r="AI3662" s="124" t="str">
        <f t="shared" si="1050"/>
        <v/>
      </c>
      <c r="AK3662" s="103" t="str">
        <f t="shared" si="1051"/>
        <v/>
      </c>
      <c r="AL3662" s="104" t="str">
        <f t="shared" si="1052"/>
        <v/>
      </c>
      <c r="AN3662" s="37" t="str">
        <f>IF(AK3662="", "", COUNTIF(AK$11:AK$8010, "&lt;"&amp;AK3662)+1+COUNTIF(AK$11:AK3662, AK3662)-1)</f>
        <v/>
      </c>
      <c r="AO3662" s="37" t="str">
        <f>IF(AL3662="", "", COUNTIF(AL$11:AL$8010, "&gt;"&amp;AL3662)+1+COUNTIF(AL$11:AL3662, AL3662)-1)</f>
        <v/>
      </c>
    </row>
    <row r="3663" spans="1:41" x14ac:dyDescent="0.55000000000000004">
      <c r="A3663" s="5"/>
      <c r="B3663" s="284"/>
      <c r="C3663" s="285"/>
      <c r="D3663" s="286"/>
      <c r="E3663" s="287"/>
      <c r="F3663" s="288"/>
      <c r="G3663" s="5"/>
      <c r="J3663" s="7" t="str">
        <f t="shared" si="1035"/>
        <v/>
      </c>
      <c r="K3663" s="48" t="str">
        <f t="shared" si="1036"/>
        <v/>
      </c>
      <c r="L3663" s="48" t="str">
        <f t="shared" si="1037"/>
        <v/>
      </c>
      <c r="M3663" s="49" t="str">
        <f t="shared" si="1038"/>
        <v/>
      </c>
      <c r="U3663" s="103" t="str">
        <f t="shared" si="1039"/>
        <v/>
      </c>
      <c r="V3663" s="77" t="str">
        <f t="shared" si="1040"/>
        <v/>
      </c>
      <c r="W3663" s="37" t="str">
        <f t="shared" si="1041"/>
        <v/>
      </c>
      <c r="X3663" s="7" t="str">
        <f t="shared" si="1042"/>
        <v/>
      </c>
      <c r="Y3663" s="37" t="str">
        <f t="shared" si="1043"/>
        <v/>
      </c>
      <c r="AA3663" s="54" t="str">
        <f t="shared" si="1044"/>
        <v/>
      </c>
      <c r="AC3663" s="121" t="str">
        <f t="shared" si="1045"/>
        <v/>
      </c>
      <c r="AD3663" s="111" t="str">
        <f t="shared" si="1046"/>
        <v/>
      </c>
      <c r="AE3663" s="122" t="str">
        <f t="shared" si="1047"/>
        <v/>
      </c>
      <c r="AF3663" s="123" t="str">
        <f t="shared" si="1048"/>
        <v>Qtr 1</v>
      </c>
      <c r="AG3663" s="122" t="str">
        <f t="shared" si="1049"/>
        <v/>
      </c>
      <c r="AI3663" s="124" t="str">
        <f t="shared" si="1050"/>
        <v/>
      </c>
      <c r="AK3663" s="103" t="str">
        <f t="shared" si="1051"/>
        <v/>
      </c>
      <c r="AL3663" s="104" t="str">
        <f t="shared" si="1052"/>
        <v/>
      </c>
      <c r="AN3663" s="37" t="str">
        <f>IF(AK3663="", "", COUNTIF(AK$11:AK$8010, "&lt;"&amp;AK3663)+1+COUNTIF(AK$11:AK3663, AK3663)-1)</f>
        <v/>
      </c>
      <c r="AO3663" s="37" t="str">
        <f>IF(AL3663="", "", COUNTIF(AL$11:AL$8010, "&gt;"&amp;AL3663)+1+COUNTIF(AL$11:AL3663, AL3663)-1)</f>
        <v/>
      </c>
    </row>
    <row r="3664" spans="1:41" x14ac:dyDescent="0.55000000000000004">
      <c r="A3664" s="5"/>
      <c r="B3664" s="284"/>
      <c r="C3664" s="285"/>
      <c r="D3664" s="286"/>
      <c r="E3664" s="287"/>
      <c r="F3664" s="288"/>
      <c r="G3664" s="5"/>
      <c r="J3664" s="7" t="str">
        <f t="shared" si="1035"/>
        <v/>
      </c>
      <c r="K3664" s="48" t="str">
        <f t="shared" si="1036"/>
        <v/>
      </c>
      <c r="L3664" s="48" t="str">
        <f t="shared" si="1037"/>
        <v/>
      </c>
      <c r="M3664" s="49" t="str">
        <f t="shared" si="1038"/>
        <v/>
      </c>
      <c r="U3664" s="103" t="str">
        <f t="shared" si="1039"/>
        <v/>
      </c>
      <c r="V3664" s="77" t="str">
        <f t="shared" si="1040"/>
        <v/>
      </c>
      <c r="W3664" s="37" t="str">
        <f t="shared" si="1041"/>
        <v/>
      </c>
      <c r="X3664" s="7" t="str">
        <f t="shared" si="1042"/>
        <v/>
      </c>
      <c r="Y3664" s="37" t="str">
        <f t="shared" si="1043"/>
        <v/>
      </c>
      <c r="AA3664" s="54" t="str">
        <f t="shared" si="1044"/>
        <v/>
      </c>
      <c r="AC3664" s="121" t="str">
        <f t="shared" si="1045"/>
        <v/>
      </c>
      <c r="AD3664" s="111" t="str">
        <f t="shared" si="1046"/>
        <v/>
      </c>
      <c r="AE3664" s="122" t="str">
        <f t="shared" si="1047"/>
        <v/>
      </c>
      <c r="AF3664" s="123" t="str">
        <f t="shared" si="1048"/>
        <v>Qtr 1</v>
      </c>
      <c r="AG3664" s="122" t="str">
        <f t="shared" si="1049"/>
        <v/>
      </c>
      <c r="AI3664" s="124" t="str">
        <f t="shared" si="1050"/>
        <v/>
      </c>
      <c r="AK3664" s="103" t="str">
        <f t="shared" si="1051"/>
        <v/>
      </c>
      <c r="AL3664" s="104" t="str">
        <f t="shared" si="1052"/>
        <v/>
      </c>
      <c r="AN3664" s="37" t="str">
        <f>IF(AK3664="", "", COUNTIF(AK$11:AK$8010, "&lt;"&amp;AK3664)+1+COUNTIF(AK$11:AK3664, AK3664)-1)</f>
        <v/>
      </c>
      <c r="AO3664" s="37" t="str">
        <f>IF(AL3664="", "", COUNTIF(AL$11:AL$8010, "&gt;"&amp;AL3664)+1+COUNTIF(AL$11:AL3664, AL3664)-1)</f>
        <v/>
      </c>
    </row>
    <row r="3665" spans="1:41" x14ac:dyDescent="0.55000000000000004">
      <c r="A3665" s="5"/>
      <c r="B3665" s="284"/>
      <c r="C3665" s="285"/>
      <c r="D3665" s="286"/>
      <c r="E3665" s="287"/>
      <c r="F3665" s="288"/>
      <c r="G3665" s="5"/>
      <c r="J3665" s="7" t="str">
        <f t="shared" si="1035"/>
        <v/>
      </c>
      <c r="K3665" s="48" t="str">
        <f t="shared" si="1036"/>
        <v/>
      </c>
      <c r="L3665" s="48" t="str">
        <f t="shared" si="1037"/>
        <v/>
      </c>
      <c r="M3665" s="49" t="str">
        <f t="shared" si="1038"/>
        <v/>
      </c>
      <c r="U3665" s="103" t="str">
        <f t="shared" si="1039"/>
        <v/>
      </c>
      <c r="V3665" s="77" t="str">
        <f t="shared" si="1040"/>
        <v/>
      </c>
      <c r="W3665" s="37" t="str">
        <f t="shared" si="1041"/>
        <v/>
      </c>
      <c r="X3665" s="7" t="str">
        <f t="shared" si="1042"/>
        <v/>
      </c>
      <c r="Y3665" s="37" t="str">
        <f t="shared" si="1043"/>
        <v/>
      </c>
      <c r="AA3665" s="54" t="str">
        <f t="shared" si="1044"/>
        <v/>
      </c>
      <c r="AC3665" s="121" t="str">
        <f t="shared" si="1045"/>
        <v/>
      </c>
      <c r="AD3665" s="111" t="str">
        <f t="shared" si="1046"/>
        <v/>
      </c>
      <c r="AE3665" s="122" t="str">
        <f t="shared" si="1047"/>
        <v/>
      </c>
      <c r="AF3665" s="123" t="str">
        <f t="shared" si="1048"/>
        <v>Qtr 1</v>
      </c>
      <c r="AG3665" s="122" t="str">
        <f t="shared" si="1049"/>
        <v/>
      </c>
      <c r="AI3665" s="124" t="str">
        <f t="shared" si="1050"/>
        <v/>
      </c>
      <c r="AK3665" s="103" t="str">
        <f t="shared" si="1051"/>
        <v/>
      </c>
      <c r="AL3665" s="104" t="str">
        <f t="shared" si="1052"/>
        <v/>
      </c>
      <c r="AN3665" s="37" t="str">
        <f>IF(AK3665="", "", COUNTIF(AK$11:AK$8010, "&lt;"&amp;AK3665)+1+COUNTIF(AK$11:AK3665, AK3665)-1)</f>
        <v/>
      </c>
      <c r="AO3665" s="37" t="str">
        <f>IF(AL3665="", "", COUNTIF(AL$11:AL$8010, "&gt;"&amp;AL3665)+1+COUNTIF(AL$11:AL3665, AL3665)-1)</f>
        <v/>
      </c>
    </row>
    <row r="3666" spans="1:41" x14ac:dyDescent="0.55000000000000004">
      <c r="A3666" s="5"/>
      <c r="B3666" s="284"/>
      <c r="C3666" s="285"/>
      <c r="D3666" s="286"/>
      <c r="E3666" s="287"/>
      <c r="F3666" s="288"/>
      <c r="G3666" s="5"/>
      <c r="J3666" s="7" t="str">
        <f t="shared" si="1035"/>
        <v/>
      </c>
      <c r="K3666" s="48" t="str">
        <f t="shared" si="1036"/>
        <v/>
      </c>
      <c r="L3666" s="48" t="str">
        <f t="shared" si="1037"/>
        <v/>
      </c>
      <c r="M3666" s="49" t="str">
        <f t="shared" si="1038"/>
        <v/>
      </c>
      <c r="U3666" s="103" t="str">
        <f t="shared" si="1039"/>
        <v/>
      </c>
      <c r="V3666" s="77" t="str">
        <f t="shared" si="1040"/>
        <v/>
      </c>
      <c r="W3666" s="37" t="str">
        <f t="shared" si="1041"/>
        <v/>
      </c>
      <c r="X3666" s="7" t="str">
        <f t="shared" si="1042"/>
        <v/>
      </c>
      <c r="Y3666" s="37" t="str">
        <f t="shared" si="1043"/>
        <v/>
      </c>
      <c r="AA3666" s="54" t="str">
        <f t="shared" si="1044"/>
        <v/>
      </c>
      <c r="AC3666" s="121" t="str">
        <f t="shared" si="1045"/>
        <v/>
      </c>
      <c r="AD3666" s="111" t="str">
        <f t="shared" si="1046"/>
        <v/>
      </c>
      <c r="AE3666" s="122" t="str">
        <f t="shared" si="1047"/>
        <v/>
      </c>
      <c r="AF3666" s="123" t="str">
        <f t="shared" si="1048"/>
        <v>Qtr 1</v>
      </c>
      <c r="AG3666" s="122" t="str">
        <f t="shared" si="1049"/>
        <v/>
      </c>
      <c r="AI3666" s="124" t="str">
        <f t="shared" si="1050"/>
        <v/>
      </c>
      <c r="AK3666" s="103" t="str">
        <f t="shared" si="1051"/>
        <v/>
      </c>
      <c r="AL3666" s="104" t="str">
        <f t="shared" si="1052"/>
        <v/>
      </c>
      <c r="AN3666" s="37" t="str">
        <f>IF(AK3666="", "", COUNTIF(AK$11:AK$8010, "&lt;"&amp;AK3666)+1+COUNTIF(AK$11:AK3666, AK3666)-1)</f>
        <v/>
      </c>
      <c r="AO3666" s="37" t="str">
        <f>IF(AL3666="", "", COUNTIF(AL$11:AL$8010, "&gt;"&amp;AL3666)+1+COUNTIF(AL$11:AL3666, AL3666)-1)</f>
        <v/>
      </c>
    </row>
    <row r="3667" spans="1:41" x14ac:dyDescent="0.55000000000000004">
      <c r="A3667" s="5"/>
      <c r="B3667" s="284"/>
      <c r="C3667" s="285"/>
      <c r="D3667" s="286"/>
      <c r="E3667" s="287"/>
      <c r="F3667" s="288"/>
      <c r="G3667" s="5"/>
      <c r="J3667" s="7" t="str">
        <f t="shared" si="1035"/>
        <v/>
      </c>
      <c r="K3667" s="48" t="str">
        <f t="shared" si="1036"/>
        <v/>
      </c>
      <c r="L3667" s="48" t="str">
        <f t="shared" si="1037"/>
        <v/>
      </c>
      <c r="M3667" s="49" t="str">
        <f t="shared" si="1038"/>
        <v/>
      </c>
      <c r="U3667" s="103" t="str">
        <f t="shared" si="1039"/>
        <v/>
      </c>
      <c r="V3667" s="77" t="str">
        <f t="shared" si="1040"/>
        <v/>
      </c>
      <c r="W3667" s="37" t="str">
        <f t="shared" si="1041"/>
        <v/>
      </c>
      <c r="X3667" s="7" t="str">
        <f t="shared" si="1042"/>
        <v/>
      </c>
      <c r="Y3667" s="37" t="str">
        <f t="shared" si="1043"/>
        <v/>
      </c>
      <c r="AA3667" s="54" t="str">
        <f t="shared" si="1044"/>
        <v/>
      </c>
      <c r="AC3667" s="121" t="str">
        <f t="shared" si="1045"/>
        <v/>
      </c>
      <c r="AD3667" s="111" t="str">
        <f t="shared" si="1046"/>
        <v/>
      </c>
      <c r="AE3667" s="122" t="str">
        <f t="shared" si="1047"/>
        <v/>
      </c>
      <c r="AF3667" s="123" t="str">
        <f t="shared" si="1048"/>
        <v>Qtr 1</v>
      </c>
      <c r="AG3667" s="122" t="str">
        <f t="shared" si="1049"/>
        <v/>
      </c>
      <c r="AI3667" s="124" t="str">
        <f t="shared" si="1050"/>
        <v/>
      </c>
      <c r="AK3667" s="103" t="str">
        <f t="shared" si="1051"/>
        <v/>
      </c>
      <c r="AL3667" s="104" t="str">
        <f t="shared" si="1052"/>
        <v/>
      </c>
      <c r="AN3667" s="37" t="str">
        <f>IF(AK3667="", "", COUNTIF(AK$11:AK$8010, "&lt;"&amp;AK3667)+1+COUNTIF(AK$11:AK3667, AK3667)-1)</f>
        <v/>
      </c>
      <c r="AO3667" s="37" t="str">
        <f>IF(AL3667="", "", COUNTIF(AL$11:AL$8010, "&gt;"&amp;AL3667)+1+COUNTIF(AL$11:AL3667, AL3667)-1)</f>
        <v/>
      </c>
    </row>
    <row r="3668" spans="1:41" x14ac:dyDescent="0.55000000000000004">
      <c r="A3668" s="5"/>
      <c r="B3668" s="284"/>
      <c r="C3668" s="285"/>
      <c r="D3668" s="286"/>
      <c r="E3668" s="287"/>
      <c r="F3668" s="288"/>
      <c r="G3668" s="5"/>
      <c r="J3668" s="7" t="str">
        <f t="shared" si="1035"/>
        <v/>
      </c>
      <c r="K3668" s="48" t="str">
        <f t="shared" si="1036"/>
        <v/>
      </c>
      <c r="L3668" s="48" t="str">
        <f t="shared" si="1037"/>
        <v/>
      </c>
      <c r="M3668" s="49" t="str">
        <f t="shared" si="1038"/>
        <v/>
      </c>
      <c r="U3668" s="103" t="str">
        <f t="shared" si="1039"/>
        <v/>
      </c>
      <c r="V3668" s="77" t="str">
        <f t="shared" si="1040"/>
        <v/>
      </c>
      <c r="W3668" s="37" t="str">
        <f t="shared" si="1041"/>
        <v/>
      </c>
      <c r="X3668" s="7" t="str">
        <f t="shared" si="1042"/>
        <v/>
      </c>
      <c r="Y3668" s="37" t="str">
        <f t="shared" si="1043"/>
        <v/>
      </c>
      <c r="AA3668" s="54" t="str">
        <f t="shared" si="1044"/>
        <v/>
      </c>
      <c r="AC3668" s="121" t="str">
        <f t="shared" si="1045"/>
        <v/>
      </c>
      <c r="AD3668" s="111" t="str">
        <f t="shared" si="1046"/>
        <v/>
      </c>
      <c r="AE3668" s="122" t="str">
        <f t="shared" si="1047"/>
        <v/>
      </c>
      <c r="AF3668" s="123" t="str">
        <f t="shared" si="1048"/>
        <v>Qtr 1</v>
      </c>
      <c r="AG3668" s="122" t="str">
        <f t="shared" si="1049"/>
        <v/>
      </c>
      <c r="AI3668" s="124" t="str">
        <f t="shared" si="1050"/>
        <v/>
      </c>
      <c r="AK3668" s="103" t="str">
        <f t="shared" si="1051"/>
        <v/>
      </c>
      <c r="AL3668" s="104" t="str">
        <f t="shared" si="1052"/>
        <v/>
      </c>
      <c r="AN3668" s="37" t="str">
        <f>IF(AK3668="", "", COUNTIF(AK$11:AK$8010, "&lt;"&amp;AK3668)+1+COUNTIF(AK$11:AK3668, AK3668)-1)</f>
        <v/>
      </c>
      <c r="AO3668" s="37" t="str">
        <f>IF(AL3668="", "", COUNTIF(AL$11:AL$8010, "&gt;"&amp;AL3668)+1+COUNTIF(AL$11:AL3668, AL3668)-1)</f>
        <v/>
      </c>
    </row>
    <row r="3669" spans="1:41" x14ac:dyDescent="0.55000000000000004">
      <c r="A3669" s="5"/>
      <c r="B3669" s="284"/>
      <c r="C3669" s="285"/>
      <c r="D3669" s="286"/>
      <c r="E3669" s="287"/>
      <c r="F3669" s="288"/>
      <c r="G3669" s="5"/>
      <c r="J3669" s="7" t="str">
        <f t="shared" si="1035"/>
        <v/>
      </c>
      <c r="K3669" s="48" t="str">
        <f t="shared" si="1036"/>
        <v/>
      </c>
      <c r="L3669" s="48" t="str">
        <f t="shared" si="1037"/>
        <v/>
      </c>
      <c r="M3669" s="49" t="str">
        <f t="shared" si="1038"/>
        <v/>
      </c>
      <c r="U3669" s="103" t="str">
        <f t="shared" si="1039"/>
        <v/>
      </c>
      <c r="V3669" s="77" t="str">
        <f t="shared" si="1040"/>
        <v/>
      </c>
      <c r="W3669" s="37" t="str">
        <f t="shared" si="1041"/>
        <v/>
      </c>
      <c r="X3669" s="7" t="str">
        <f t="shared" si="1042"/>
        <v/>
      </c>
      <c r="Y3669" s="37" t="str">
        <f t="shared" si="1043"/>
        <v/>
      </c>
      <c r="AA3669" s="54" t="str">
        <f t="shared" si="1044"/>
        <v/>
      </c>
      <c r="AC3669" s="121" t="str">
        <f t="shared" si="1045"/>
        <v/>
      </c>
      <c r="AD3669" s="111" t="str">
        <f t="shared" si="1046"/>
        <v/>
      </c>
      <c r="AE3669" s="122" t="str">
        <f t="shared" si="1047"/>
        <v/>
      </c>
      <c r="AF3669" s="123" t="str">
        <f t="shared" si="1048"/>
        <v>Qtr 1</v>
      </c>
      <c r="AG3669" s="122" t="str">
        <f t="shared" si="1049"/>
        <v/>
      </c>
      <c r="AI3669" s="124" t="str">
        <f t="shared" si="1050"/>
        <v/>
      </c>
      <c r="AK3669" s="103" t="str">
        <f t="shared" si="1051"/>
        <v/>
      </c>
      <c r="AL3669" s="104" t="str">
        <f t="shared" si="1052"/>
        <v/>
      </c>
      <c r="AN3669" s="37" t="str">
        <f>IF(AK3669="", "", COUNTIF(AK$11:AK$8010, "&lt;"&amp;AK3669)+1+COUNTIF(AK$11:AK3669, AK3669)-1)</f>
        <v/>
      </c>
      <c r="AO3669" s="37" t="str">
        <f>IF(AL3669="", "", COUNTIF(AL$11:AL$8010, "&gt;"&amp;AL3669)+1+COUNTIF(AL$11:AL3669, AL3669)-1)</f>
        <v/>
      </c>
    </row>
    <row r="3670" spans="1:41" x14ac:dyDescent="0.55000000000000004">
      <c r="A3670" s="5"/>
      <c r="B3670" s="284"/>
      <c r="C3670" s="285"/>
      <c r="D3670" s="286"/>
      <c r="E3670" s="287"/>
      <c r="F3670" s="288"/>
      <c r="G3670" s="5"/>
      <c r="J3670" s="7" t="str">
        <f t="shared" si="1035"/>
        <v/>
      </c>
      <c r="K3670" s="48" t="str">
        <f t="shared" si="1036"/>
        <v/>
      </c>
      <c r="L3670" s="48" t="str">
        <f t="shared" si="1037"/>
        <v/>
      </c>
      <c r="M3670" s="49" t="str">
        <f t="shared" si="1038"/>
        <v/>
      </c>
      <c r="U3670" s="103" t="str">
        <f t="shared" si="1039"/>
        <v/>
      </c>
      <c r="V3670" s="77" t="str">
        <f t="shared" si="1040"/>
        <v/>
      </c>
      <c r="W3670" s="37" t="str">
        <f t="shared" si="1041"/>
        <v/>
      </c>
      <c r="X3670" s="7" t="str">
        <f t="shared" si="1042"/>
        <v/>
      </c>
      <c r="Y3670" s="37" t="str">
        <f t="shared" si="1043"/>
        <v/>
      </c>
      <c r="AA3670" s="54" t="str">
        <f t="shared" si="1044"/>
        <v/>
      </c>
      <c r="AC3670" s="121" t="str">
        <f t="shared" si="1045"/>
        <v/>
      </c>
      <c r="AD3670" s="111" t="str">
        <f t="shared" si="1046"/>
        <v/>
      </c>
      <c r="AE3670" s="122" t="str">
        <f t="shared" si="1047"/>
        <v/>
      </c>
      <c r="AF3670" s="123" t="str">
        <f t="shared" si="1048"/>
        <v>Qtr 1</v>
      </c>
      <c r="AG3670" s="122" t="str">
        <f t="shared" si="1049"/>
        <v/>
      </c>
      <c r="AI3670" s="124" t="str">
        <f t="shared" si="1050"/>
        <v/>
      </c>
      <c r="AK3670" s="103" t="str">
        <f t="shared" si="1051"/>
        <v/>
      </c>
      <c r="AL3670" s="104" t="str">
        <f t="shared" si="1052"/>
        <v/>
      </c>
      <c r="AN3670" s="37" t="str">
        <f>IF(AK3670="", "", COUNTIF(AK$11:AK$8010, "&lt;"&amp;AK3670)+1+COUNTIF(AK$11:AK3670, AK3670)-1)</f>
        <v/>
      </c>
      <c r="AO3670" s="37" t="str">
        <f>IF(AL3670="", "", COUNTIF(AL$11:AL$8010, "&gt;"&amp;AL3670)+1+COUNTIF(AL$11:AL3670, AL3670)-1)</f>
        <v/>
      </c>
    </row>
    <row r="3671" spans="1:41" x14ac:dyDescent="0.55000000000000004">
      <c r="A3671" s="5"/>
      <c r="B3671" s="284"/>
      <c r="C3671" s="285"/>
      <c r="D3671" s="286"/>
      <c r="E3671" s="287"/>
      <c r="F3671" s="288"/>
      <c r="G3671" s="5"/>
      <c r="J3671" s="7" t="str">
        <f t="shared" si="1035"/>
        <v/>
      </c>
      <c r="K3671" s="48" t="str">
        <f t="shared" si="1036"/>
        <v/>
      </c>
      <c r="L3671" s="48" t="str">
        <f t="shared" si="1037"/>
        <v/>
      </c>
      <c r="M3671" s="49" t="str">
        <f t="shared" si="1038"/>
        <v/>
      </c>
      <c r="U3671" s="103" t="str">
        <f t="shared" si="1039"/>
        <v/>
      </c>
      <c r="V3671" s="77" t="str">
        <f t="shared" si="1040"/>
        <v/>
      </c>
      <c r="W3671" s="37" t="str">
        <f t="shared" si="1041"/>
        <v/>
      </c>
      <c r="X3671" s="7" t="str">
        <f t="shared" si="1042"/>
        <v/>
      </c>
      <c r="Y3671" s="37" t="str">
        <f t="shared" si="1043"/>
        <v/>
      </c>
      <c r="AA3671" s="54" t="str">
        <f t="shared" si="1044"/>
        <v/>
      </c>
      <c r="AC3671" s="121" t="str">
        <f t="shared" si="1045"/>
        <v/>
      </c>
      <c r="AD3671" s="111" t="str">
        <f t="shared" si="1046"/>
        <v/>
      </c>
      <c r="AE3671" s="122" t="str">
        <f t="shared" si="1047"/>
        <v/>
      </c>
      <c r="AF3671" s="123" t="str">
        <f t="shared" si="1048"/>
        <v>Qtr 1</v>
      </c>
      <c r="AG3671" s="122" t="str">
        <f t="shared" si="1049"/>
        <v/>
      </c>
      <c r="AI3671" s="124" t="str">
        <f t="shared" si="1050"/>
        <v/>
      </c>
      <c r="AK3671" s="103" t="str">
        <f t="shared" si="1051"/>
        <v/>
      </c>
      <c r="AL3671" s="104" t="str">
        <f t="shared" si="1052"/>
        <v/>
      </c>
      <c r="AN3671" s="37" t="str">
        <f>IF(AK3671="", "", COUNTIF(AK$11:AK$8010, "&lt;"&amp;AK3671)+1+COUNTIF(AK$11:AK3671, AK3671)-1)</f>
        <v/>
      </c>
      <c r="AO3671" s="37" t="str">
        <f>IF(AL3671="", "", COUNTIF(AL$11:AL$8010, "&gt;"&amp;AL3671)+1+COUNTIF(AL$11:AL3671, AL3671)-1)</f>
        <v/>
      </c>
    </row>
    <row r="3672" spans="1:41" x14ac:dyDescent="0.55000000000000004">
      <c r="A3672" s="5"/>
      <c r="B3672" s="284"/>
      <c r="C3672" s="285"/>
      <c r="D3672" s="286"/>
      <c r="E3672" s="287"/>
      <c r="F3672" s="288"/>
      <c r="G3672" s="5"/>
      <c r="J3672" s="7" t="str">
        <f t="shared" si="1035"/>
        <v/>
      </c>
      <c r="K3672" s="48" t="str">
        <f t="shared" si="1036"/>
        <v/>
      </c>
      <c r="L3672" s="48" t="str">
        <f t="shared" si="1037"/>
        <v/>
      </c>
      <c r="M3672" s="49" t="str">
        <f t="shared" si="1038"/>
        <v/>
      </c>
      <c r="U3672" s="103" t="str">
        <f t="shared" si="1039"/>
        <v/>
      </c>
      <c r="V3672" s="77" t="str">
        <f t="shared" si="1040"/>
        <v/>
      </c>
      <c r="W3672" s="37" t="str">
        <f t="shared" si="1041"/>
        <v/>
      </c>
      <c r="X3672" s="7" t="str">
        <f t="shared" si="1042"/>
        <v/>
      </c>
      <c r="Y3672" s="37" t="str">
        <f t="shared" si="1043"/>
        <v/>
      </c>
      <c r="AA3672" s="54" t="str">
        <f t="shared" si="1044"/>
        <v/>
      </c>
      <c r="AC3672" s="121" t="str">
        <f t="shared" si="1045"/>
        <v/>
      </c>
      <c r="AD3672" s="111" t="str">
        <f t="shared" si="1046"/>
        <v/>
      </c>
      <c r="AE3672" s="122" t="str">
        <f t="shared" si="1047"/>
        <v/>
      </c>
      <c r="AF3672" s="123" t="str">
        <f t="shared" si="1048"/>
        <v>Qtr 1</v>
      </c>
      <c r="AG3672" s="122" t="str">
        <f t="shared" si="1049"/>
        <v/>
      </c>
      <c r="AI3672" s="124" t="str">
        <f t="shared" si="1050"/>
        <v/>
      </c>
      <c r="AK3672" s="103" t="str">
        <f t="shared" si="1051"/>
        <v/>
      </c>
      <c r="AL3672" s="104" t="str">
        <f t="shared" si="1052"/>
        <v/>
      </c>
      <c r="AN3672" s="37" t="str">
        <f>IF(AK3672="", "", COUNTIF(AK$11:AK$8010, "&lt;"&amp;AK3672)+1+COUNTIF(AK$11:AK3672, AK3672)-1)</f>
        <v/>
      </c>
      <c r="AO3672" s="37" t="str">
        <f>IF(AL3672="", "", COUNTIF(AL$11:AL$8010, "&gt;"&amp;AL3672)+1+COUNTIF(AL$11:AL3672, AL3672)-1)</f>
        <v/>
      </c>
    </row>
    <row r="3673" spans="1:41" x14ac:dyDescent="0.55000000000000004">
      <c r="A3673" s="5"/>
      <c r="B3673" s="284"/>
      <c r="C3673" s="285"/>
      <c r="D3673" s="286"/>
      <c r="E3673" s="287"/>
      <c r="F3673" s="288"/>
      <c r="G3673" s="5"/>
      <c r="J3673" s="7" t="str">
        <f t="shared" si="1035"/>
        <v/>
      </c>
      <c r="K3673" s="48" t="str">
        <f t="shared" si="1036"/>
        <v/>
      </c>
      <c r="L3673" s="48" t="str">
        <f t="shared" si="1037"/>
        <v/>
      </c>
      <c r="M3673" s="49" t="str">
        <f t="shared" si="1038"/>
        <v/>
      </c>
      <c r="U3673" s="103" t="str">
        <f t="shared" si="1039"/>
        <v/>
      </c>
      <c r="V3673" s="77" t="str">
        <f t="shared" si="1040"/>
        <v/>
      </c>
      <c r="W3673" s="37" t="str">
        <f t="shared" si="1041"/>
        <v/>
      </c>
      <c r="X3673" s="7" t="str">
        <f t="shared" si="1042"/>
        <v/>
      </c>
      <c r="Y3673" s="37" t="str">
        <f t="shared" si="1043"/>
        <v/>
      </c>
      <c r="AA3673" s="54" t="str">
        <f t="shared" si="1044"/>
        <v/>
      </c>
      <c r="AC3673" s="121" t="str">
        <f t="shared" si="1045"/>
        <v/>
      </c>
      <c r="AD3673" s="111" t="str">
        <f t="shared" si="1046"/>
        <v/>
      </c>
      <c r="AE3673" s="122" t="str">
        <f t="shared" si="1047"/>
        <v/>
      </c>
      <c r="AF3673" s="123" t="str">
        <f t="shared" si="1048"/>
        <v>Qtr 1</v>
      </c>
      <c r="AG3673" s="122" t="str">
        <f t="shared" si="1049"/>
        <v/>
      </c>
      <c r="AI3673" s="124" t="str">
        <f t="shared" si="1050"/>
        <v/>
      </c>
      <c r="AK3673" s="103" t="str">
        <f t="shared" si="1051"/>
        <v/>
      </c>
      <c r="AL3673" s="104" t="str">
        <f t="shared" si="1052"/>
        <v/>
      </c>
      <c r="AN3673" s="37" t="str">
        <f>IF(AK3673="", "", COUNTIF(AK$11:AK$8010, "&lt;"&amp;AK3673)+1+COUNTIF(AK$11:AK3673, AK3673)-1)</f>
        <v/>
      </c>
      <c r="AO3673" s="37" t="str">
        <f>IF(AL3673="", "", COUNTIF(AL$11:AL$8010, "&gt;"&amp;AL3673)+1+COUNTIF(AL$11:AL3673, AL3673)-1)</f>
        <v/>
      </c>
    </row>
    <row r="3674" spans="1:41" x14ac:dyDescent="0.55000000000000004">
      <c r="A3674" s="5"/>
      <c r="B3674" s="284"/>
      <c r="C3674" s="285"/>
      <c r="D3674" s="286"/>
      <c r="E3674" s="287"/>
      <c r="F3674" s="288"/>
      <c r="G3674" s="5"/>
      <c r="J3674" s="7" t="str">
        <f t="shared" si="1035"/>
        <v/>
      </c>
      <c r="K3674" s="48" t="str">
        <f t="shared" si="1036"/>
        <v/>
      </c>
      <c r="L3674" s="48" t="str">
        <f t="shared" si="1037"/>
        <v/>
      </c>
      <c r="M3674" s="49" t="str">
        <f t="shared" si="1038"/>
        <v/>
      </c>
      <c r="U3674" s="103" t="str">
        <f t="shared" si="1039"/>
        <v/>
      </c>
      <c r="V3674" s="77" t="str">
        <f t="shared" si="1040"/>
        <v/>
      </c>
      <c r="W3674" s="37" t="str">
        <f t="shared" si="1041"/>
        <v/>
      </c>
      <c r="X3674" s="7" t="str">
        <f t="shared" si="1042"/>
        <v/>
      </c>
      <c r="Y3674" s="37" t="str">
        <f t="shared" si="1043"/>
        <v/>
      </c>
      <c r="AA3674" s="54" t="str">
        <f t="shared" si="1044"/>
        <v/>
      </c>
      <c r="AC3674" s="121" t="str">
        <f t="shared" si="1045"/>
        <v/>
      </c>
      <c r="AD3674" s="111" t="str">
        <f t="shared" si="1046"/>
        <v/>
      </c>
      <c r="AE3674" s="122" t="str">
        <f t="shared" si="1047"/>
        <v/>
      </c>
      <c r="AF3674" s="123" t="str">
        <f t="shared" si="1048"/>
        <v>Qtr 1</v>
      </c>
      <c r="AG3674" s="122" t="str">
        <f t="shared" si="1049"/>
        <v/>
      </c>
      <c r="AI3674" s="124" t="str">
        <f t="shared" si="1050"/>
        <v/>
      </c>
      <c r="AK3674" s="103" t="str">
        <f t="shared" si="1051"/>
        <v/>
      </c>
      <c r="AL3674" s="104" t="str">
        <f t="shared" si="1052"/>
        <v/>
      </c>
      <c r="AN3674" s="37" t="str">
        <f>IF(AK3674="", "", COUNTIF(AK$11:AK$8010, "&lt;"&amp;AK3674)+1+COUNTIF(AK$11:AK3674, AK3674)-1)</f>
        <v/>
      </c>
      <c r="AO3674" s="37" t="str">
        <f>IF(AL3674="", "", COUNTIF(AL$11:AL$8010, "&gt;"&amp;AL3674)+1+COUNTIF(AL$11:AL3674, AL3674)-1)</f>
        <v/>
      </c>
    </row>
    <row r="3675" spans="1:41" x14ac:dyDescent="0.55000000000000004">
      <c r="A3675" s="5"/>
      <c r="B3675" s="284"/>
      <c r="C3675" s="285"/>
      <c r="D3675" s="286"/>
      <c r="E3675" s="287"/>
      <c r="F3675" s="288"/>
      <c r="G3675" s="5"/>
      <c r="J3675" s="7" t="str">
        <f t="shared" si="1035"/>
        <v/>
      </c>
      <c r="K3675" s="48" t="str">
        <f t="shared" si="1036"/>
        <v/>
      </c>
      <c r="L3675" s="48" t="str">
        <f t="shared" si="1037"/>
        <v/>
      </c>
      <c r="M3675" s="49" t="str">
        <f t="shared" si="1038"/>
        <v/>
      </c>
      <c r="U3675" s="103" t="str">
        <f t="shared" si="1039"/>
        <v/>
      </c>
      <c r="V3675" s="77" t="str">
        <f t="shared" si="1040"/>
        <v/>
      </c>
      <c r="W3675" s="37" t="str">
        <f t="shared" si="1041"/>
        <v/>
      </c>
      <c r="X3675" s="7" t="str">
        <f t="shared" si="1042"/>
        <v/>
      </c>
      <c r="Y3675" s="37" t="str">
        <f t="shared" si="1043"/>
        <v/>
      </c>
      <c r="AA3675" s="54" t="str">
        <f t="shared" si="1044"/>
        <v/>
      </c>
      <c r="AC3675" s="121" t="str">
        <f t="shared" si="1045"/>
        <v/>
      </c>
      <c r="AD3675" s="111" t="str">
        <f t="shared" si="1046"/>
        <v/>
      </c>
      <c r="AE3675" s="122" t="str">
        <f t="shared" si="1047"/>
        <v/>
      </c>
      <c r="AF3675" s="123" t="str">
        <f t="shared" si="1048"/>
        <v>Qtr 1</v>
      </c>
      <c r="AG3675" s="122" t="str">
        <f t="shared" si="1049"/>
        <v/>
      </c>
      <c r="AI3675" s="124" t="str">
        <f t="shared" si="1050"/>
        <v/>
      </c>
      <c r="AK3675" s="103" t="str">
        <f t="shared" si="1051"/>
        <v/>
      </c>
      <c r="AL3675" s="104" t="str">
        <f t="shared" si="1052"/>
        <v/>
      </c>
      <c r="AN3675" s="37" t="str">
        <f>IF(AK3675="", "", COUNTIF(AK$11:AK$8010, "&lt;"&amp;AK3675)+1+COUNTIF(AK$11:AK3675, AK3675)-1)</f>
        <v/>
      </c>
      <c r="AO3675" s="37" t="str">
        <f>IF(AL3675="", "", COUNTIF(AL$11:AL$8010, "&gt;"&amp;AL3675)+1+COUNTIF(AL$11:AL3675, AL3675)-1)</f>
        <v/>
      </c>
    </row>
    <row r="3676" spans="1:41" x14ac:dyDescent="0.55000000000000004">
      <c r="A3676" s="5"/>
      <c r="B3676" s="284"/>
      <c r="C3676" s="285"/>
      <c r="D3676" s="286"/>
      <c r="E3676" s="287"/>
      <c r="F3676" s="288"/>
      <c r="G3676" s="5"/>
      <c r="J3676" s="7" t="str">
        <f t="shared" si="1035"/>
        <v/>
      </c>
      <c r="K3676" s="48" t="str">
        <f t="shared" si="1036"/>
        <v/>
      </c>
      <c r="L3676" s="48" t="str">
        <f t="shared" si="1037"/>
        <v/>
      </c>
      <c r="M3676" s="49" t="str">
        <f t="shared" si="1038"/>
        <v/>
      </c>
      <c r="U3676" s="103" t="str">
        <f t="shared" si="1039"/>
        <v/>
      </c>
      <c r="V3676" s="77" t="str">
        <f t="shared" si="1040"/>
        <v/>
      </c>
      <c r="W3676" s="37" t="str">
        <f t="shared" si="1041"/>
        <v/>
      </c>
      <c r="X3676" s="7" t="str">
        <f t="shared" si="1042"/>
        <v/>
      </c>
      <c r="Y3676" s="37" t="str">
        <f t="shared" si="1043"/>
        <v/>
      </c>
      <c r="AA3676" s="54" t="str">
        <f t="shared" si="1044"/>
        <v/>
      </c>
      <c r="AC3676" s="121" t="str">
        <f t="shared" si="1045"/>
        <v/>
      </c>
      <c r="AD3676" s="111" t="str">
        <f t="shared" si="1046"/>
        <v/>
      </c>
      <c r="AE3676" s="122" t="str">
        <f t="shared" si="1047"/>
        <v/>
      </c>
      <c r="AF3676" s="123" t="str">
        <f t="shared" si="1048"/>
        <v>Qtr 1</v>
      </c>
      <c r="AG3676" s="122" t="str">
        <f t="shared" si="1049"/>
        <v/>
      </c>
      <c r="AI3676" s="124" t="str">
        <f t="shared" si="1050"/>
        <v/>
      </c>
      <c r="AK3676" s="103" t="str">
        <f t="shared" si="1051"/>
        <v/>
      </c>
      <c r="AL3676" s="104" t="str">
        <f t="shared" si="1052"/>
        <v/>
      </c>
      <c r="AN3676" s="37" t="str">
        <f>IF(AK3676="", "", COUNTIF(AK$11:AK$8010, "&lt;"&amp;AK3676)+1+COUNTIF(AK$11:AK3676, AK3676)-1)</f>
        <v/>
      </c>
      <c r="AO3676" s="37" t="str">
        <f>IF(AL3676="", "", COUNTIF(AL$11:AL$8010, "&gt;"&amp;AL3676)+1+COUNTIF(AL$11:AL3676, AL3676)-1)</f>
        <v/>
      </c>
    </row>
    <row r="3677" spans="1:41" x14ac:dyDescent="0.55000000000000004">
      <c r="A3677" s="5"/>
      <c r="B3677" s="284"/>
      <c r="C3677" s="285"/>
      <c r="D3677" s="286"/>
      <c r="E3677" s="287"/>
      <c r="F3677" s="288"/>
      <c r="G3677" s="5"/>
      <c r="J3677" s="7" t="str">
        <f t="shared" si="1035"/>
        <v/>
      </c>
      <c r="K3677" s="48" t="str">
        <f t="shared" si="1036"/>
        <v/>
      </c>
      <c r="L3677" s="48" t="str">
        <f t="shared" si="1037"/>
        <v/>
      </c>
      <c r="M3677" s="49" t="str">
        <f t="shared" si="1038"/>
        <v/>
      </c>
      <c r="U3677" s="103" t="str">
        <f t="shared" si="1039"/>
        <v/>
      </c>
      <c r="V3677" s="77" t="str">
        <f t="shared" si="1040"/>
        <v/>
      </c>
      <c r="W3677" s="37" t="str">
        <f t="shared" si="1041"/>
        <v/>
      </c>
      <c r="X3677" s="7" t="str">
        <f t="shared" si="1042"/>
        <v/>
      </c>
      <c r="Y3677" s="37" t="str">
        <f t="shared" si="1043"/>
        <v/>
      </c>
      <c r="AA3677" s="54" t="str">
        <f t="shared" si="1044"/>
        <v/>
      </c>
      <c r="AC3677" s="121" t="str">
        <f t="shared" si="1045"/>
        <v/>
      </c>
      <c r="AD3677" s="111" t="str">
        <f t="shared" si="1046"/>
        <v/>
      </c>
      <c r="AE3677" s="122" t="str">
        <f t="shared" si="1047"/>
        <v/>
      </c>
      <c r="AF3677" s="123" t="str">
        <f t="shared" si="1048"/>
        <v>Qtr 1</v>
      </c>
      <c r="AG3677" s="122" t="str">
        <f t="shared" si="1049"/>
        <v/>
      </c>
      <c r="AI3677" s="124" t="str">
        <f t="shared" si="1050"/>
        <v/>
      </c>
      <c r="AK3677" s="103" t="str">
        <f t="shared" si="1051"/>
        <v/>
      </c>
      <c r="AL3677" s="104" t="str">
        <f t="shared" si="1052"/>
        <v/>
      </c>
      <c r="AN3677" s="37" t="str">
        <f>IF(AK3677="", "", COUNTIF(AK$11:AK$8010, "&lt;"&amp;AK3677)+1+COUNTIF(AK$11:AK3677, AK3677)-1)</f>
        <v/>
      </c>
      <c r="AO3677" s="37" t="str">
        <f>IF(AL3677="", "", COUNTIF(AL$11:AL$8010, "&gt;"&amp;AL3677)+1+COUNTIF(AL$11:AL3677, AL3677)-1)</f>
        <v/>
      </c>
    </row>
    <row r="3678" spans="1:41" x14ac:dyDescent="0.55000000000000004">
      <c r="A3678" s="5"/>
      <c r="B3678" s="284"/>
      <c r="C3678" s="285"/>
      <c r="D3678" s="286"/>
      <c r="E3678" s="287"/>
      <c r="F3678" s="288"/>
      <c r="G3678" s="5"/>
      <c r="J3678" s="7" t="str">
        <f t="shared" si="1035"/>
        <v/>
      </c>
      <c r="K3678" s="48" t="str">
        <f t="shared" si="1036"/>
        <v/>
      </c>
      <c r="L3678" s="48" t="str">
        <f t="shared" si="1037"/>
        <v/>
      </c>
      <c r="M3678" s="49" t="str">
        <f t="shared" si="1038"/>
        <v/>
      </c>
      <c r="U3678" s="103" t="str">
        <f t="shared" si="1039"/>
        <v/>
      </c>
      <c r="V3678" s="77" t="str">
        <f t="shared" si="1040"/>
        <v/>
      </c>
      <c r="W3678" s="37" t="str">
        <f t="shared" si="1041"/>
        <v/>
      </c>
      <c r="X3678" s="7" t="str">
        <f t="shared" si="1042"/>
        <v/>
      </c>
      <c r="Y3678" s="37" t="str">
        <f t="shared" si="1043"/>
        <v/>
      </c>
      <c r="AA3678" s="54" t="str">
        <f t="shared" si="1044"/>
        <v/>
      </c>
      <c r="AC3678" s="121" t="str">
        <f t="shared" si="1045"/>
        <v/>
      </c>
      <c r="AD3678" s="111" t="str">
        <f t="shared" si="1046"/>
        <v/>
      </c>
      <c r="AE3678" s="122" t="str">
        <f t="shared" si="1047"/>
        <v/>
      </c>
      <c r="AF3678" s="123" t="str">
        <f t="shared" si="1048"/>
        <v>Qtr 1</v>
      </c>
      <c r="AG3678" s="122" t="str">
        <f t="shared" si="1049"/>
        <v/>
      </c>
      <c r="AI3678" s="124" t="str">
        <f t="shared" si="1050"/>
        <v/>
      </c>
      <c r="AK3678" s="103" t="str">
        <f t="shared" si="1051"/>
        <v/>
      </c>
      <c r="AL3678" s="104" t="str">
        <f t="shared" si="1052"/>
        <v/>
      </c>
      <c r="AN3678" s="37" t="str">
        <f>IF(AK3678="", "", COUNTIF(AK$11:AK$8010, "&lt;"&amp;AK3678)+1+COUNTIF(AK$11:AK3678, AK3678)-1)</f>
        <v/>
      </c>
      <c r="AO3678" s="37" t="str">
        <f>IF(AL3678="", "", COUNTIF(AL$11:AL$8010, "&gt;"&amp;AL3678)+1+COUNTIF(AL$11:AL3678, AL3678)-1)</f>
        <v/>
      </c>
    </row>
    <row r="3679" spans="1:41" x14ac:dyDescent="0.55000000000000004">
      <c r="A3679" s="5"/>
      <c r="B3679" s="284"/>
      <c r="C3679" s="285"/>
      <c r="D3679" s="286"/>
      <c r="E3679" s="287"/>
      <c r="F3679" s="288"/>
      <c r="G3679" s="5"/>
      <c r="J3679" s="7" t="str">
        <f t="shared" si="1035"/>
        <v/>
      </c>
      <c r="K3679" s="48" t="str">
        <f t="shared" si="1036"/>
        <v/>
      </c>
      <c r="L3679" s="48" t="str">
        <f t="shared" si="1037"/>
        <v/>
      </c>
      <c r="M3679" s="49" t="str">
        <f t="shared" si="1038"/>
        <v/>
      </c>
      <c r="U3679" s="103" t="str">
        <f t="shared" si="1039"/>
        <v/>
      </c>
      <c r="V3679" s="77" t="str">
        <f t="shared" si="1040"/>
        <v/>
      </c>
      <c r="W3679" s="37" t="str">
        <f t="shared" si="1041"/>
        <v/>
      </c>
      <c r="X3679" s="7" t="str">
        <f t="shared" si="1042"/>
        <v/>
      </c>
      <c r="Y3679" s="37" t="str">
        <f t="shared" si="1043"/>
        <v/>
      </c>
      <c r="AA3679" s="54" t="str">
        <f t="shared" si="1044"/>
        <v/>
      </c>
      <c r="AC3679" s="121" t="str">
        <f t="shared" si="1045"/>
        <v/>
      </c>
      <c r="AD3679" s="111" t="str">
        <f t="shared" si="1046"/>
        <v/>
      </c>
      <c r="AE3679" s="122" t="str">
        <f t="shared" si="1047"/>
        <v/>
      </c>
      <c r="AF3679" s="123" t="str">
        <f t="shared" si="1048"/>
        <v>Qtr 1</v>
      </c>
      <c r="AG3679" s="122" t="str">
        <f t="shared" si="1049"/>
        <v/>
      </c>
      <c r="AI3679" s="124" t="str">
        <f t="shared" si="1050"/>
        <v/>
      </c>
      <c r="AK3679" s="103" t="str">
        <f t="shared" si="1051"/>
        <v/>
      </c>
      <c r="AL3679" s="104" t="str">
        <f t="shared" si="1052"/>
        <v/>
      </c>
      <c r="AN3679" s="37" t="str">
        <f>IF(AK3679="", "", COUNTIF(AK$11:AK$8010, "&lt;"&amp;AK3679)+1+COUNTIF(AK$11:AK3679, AK3679)-1)</f>
        <v/>
      </c>
      <c r="AO3679" s="37" t="str">
        <f>IF(AL3679="", "", COUNTIF(AL$11:AL$8010, "&gt;"&amp;AL3679)+1+COUNTIF(AL$11:AL3679, AL3679)-1)</f>
        <v/>
      </c>
    </row>
    <row r="3680" spans="1:41" x14ac:dyDescent="0.55000000000000004">
      <c r="A3680" s="5"/>
      <c r="B3680" s="284"/>
      <c r="C3680" s="285"/>
      <c r="D3680" s="286"/>
      <c r="E3680" s="287"/>
      <c r="F3680" s="288"/>
      <c r="G3680" s="5"/>
      <c r="J3680" s="7" t="str">
        <f t="shared" si="1035"/>
        <v/>
      </c>
      <c r="K3680" s="48" t="str">
        <f t="shared" si="1036"/>
        <v/>
      </c>
      <c r="L3680" s="48" t="str">
        <f t="shared" si="1037"/>
        <v/>
      </c>
      <c r="M3680" s="49" t="str">
        <f t="shared" si="1038"/>
        <v/>
      </c>
      <c r="U3680" s="103" t="str">
        <f t="shared" si="1039"/>
        <v/>
      </c>
      <c r="V3680" s="77" t="str">
        <f t="shared" si="1040"/>
        <v/>
      </c>
      <c r="W3680" s="37" t="str">
        <f t="shared" si="1041"/>
        <v/>
      </c>
      <c r="X3680" s="7" t="str">
        <f t="shared" si="1042"/>
        <v/>
      </c>
      <c r="Y3680" s="37" t="str">
        <f t="shared" si="1043"/>
        <v/>
      </c>
      <c r="AA3680" s="54" t="str">
        <f t="shared" si="1044"/>
        <v/>
      </c>
      <c r="AC3680" s="121" t="str">
        <f t="shared" si="1045"/>
        <v/>
      </c>
      <c r="AD3680" s="111" t="str">
        <f t="shared" si="1046"/>
        <v/>
      </c>
      <c r="AE3680" s="122" t="str">
        <f t="shared" si="1047"/>
        <v/>
      </c>
      <c r="AF3680" s="123" t="str">
        <f t="shared" si="1048"/>
        <v>Qtr 1</v>
      </c>
      <c r="AG3680" s="122" t="str">
        <f t="shared" si="1049"/>
        <v/>
      </c>
      <c r="AI3680" s="124" t="str">
        <f t="shared" si="1050"/>
        <v/>
      </c>
      <c r="AK3680" s="103" t="str">
        <f t="shared" si="1051"/>
        <v/>
      </c>
      <c r="AL3680" s="104" t="str">
        <f t="shared" si="1052"/>
        <v/>
      </c>
      <c r="AN3680" s="37" t="str">
        <f>IF(AK3680="", "", COUNTIF(AK$11:AK$8010, "&lt;"&amp;AK3680)+1+COUNTIF(AK$11:AK3680, AK3680)-1)</f>
        <v/>
      </c>
      <c r="AO3680" s="37" t="str">
        <f>IF(AL3680="", "", COUNTIF(AL$11:AL$8010, "&gt;"&amp;AL3680)+1+COUNTIF(AL$11:AL3680, AL3680)-1)</f>
        <v/>
      </c>
    </row>
    <row r="3681" spans="1:41" x14ac:dyDescent="0.55000000000000004">
      <c r="A3681" s="5"/>
      <c r="B3681" s="284"/>
      <c r="C3681" s="285"/>
      <c r="D3681" s="286"/>
      <c r="E3681" s="287"/>
      <c r="F3681" s="288"/>
      <c r="G3681" s="5"/>
      <c r="J3681" s="7" t="str">
        <f t="shared" si="1035"/>
        <v/>
      </c>
      <c r="K3681" s="48" t="str">
        <f t="shared" si="1036"/>
        <v/>
      </c>
      <c r="L3681" s="48" t="str">
        <f t="shared" si="1037"/>
        <v/>
      </c>
      <c r="M3681" s="49" t="str">
        <f t="shared" si="1038"/>
        <v/>
      </c>
      <c r="U3681" s="103" t="str">
        <f t="shared" si="1039"/>
        <v/>
      </c>
      <c r="V3681" s="77" t="str">
        <f t="shared" si="1040"/>
        <v/>
      </c>
      <c r="W3681" s="37" t="str">
        <f t="shared" si="1041"/>
        <v/>
      </c>
      <c r="X3681" s="7" t="str">
        <f t="shared" si="1042"/>
        <v/>
      </c>
      <c r="Y3681" s="37" t="str">
        <f t="shared" si="1043"/>
        <v/>
      </c>
      <c r="AA3681" s="54" t="str">
        <f t="shared" si="1044"/>
        <v/>
      </c>
      <c r="AC3681" s="121" t="str">
        <f t="shared" si="1045"/>
        <v/>
      </c>
      <c r="AD3681" s="111" t="str">
        <f t="shared" si="1046"/>
        <v/>
      </c>
      <c r="AE3681" s="122" t="str">
        <f t="shared" si="1047"/>
        <v/>
      </c>
      <c r="AF3681" s="123" t="str">
        <f t="shared" si="1048"/>
        <v>Qtr 1</v>
      </c>
      <c r="AG3681" s="122" t="str">
        <f t="shared" si="1049"/>
        <v/>
      </c>
      <c r="AI3681" s="124" t="str">
        <f t="shared" si="1050"/>
        <v/>
      </c>
      <c r="AK3681" s="103" t="str">
        <f t="shared" si="1051"/>
        <v/>
      </c>
      <c r="AL3681" s="104" t="str">
        <f t="shared" si="1052"/>
        <v/>
      </c>
      <c r="AN3681" s="37" t="str">
        <f>IF(AK3681="", "", COUNTIF(AK$11:AK$8010, "&lt;"&amp;AK3681)+1+COUNTIF(AK$11:AK3681, AK3681)-1)</f>
        <v/>
      </c>
      <c r="AO3681" s="37" t="str">
        <f>IF(AL3681="", "", COUNTIF(AL$11:AL$8010, "&gt;"&amp;AL3681)+1+COUNTIF(AL$11:AL3681, AL3681)-1)</f>
        <v/>
      </c>
    </row>
    <row r="3682" spans="1:41" x14ac:dyDescent="0.55000000000000004">
      <c r="A3682" s="5"/>
      <c r="B3682" s="284"/>
      <c r="C3682" s="285"/>
      <c r="D3682" s="286"/>
      <c r="E3682" s="287"/>
      <c r="F3682" s="288"/>
      <c r="G3682" s="5"/>
      <c r="J3682" s="7" t="str">
        <f t="shared" si="1035"/>
        <v/>
      </c>
      <c r="K3682" s="48" t="str">
        <f t="shared" si="1036"/>
        <v/>
      </c>
      <c r="L3682" s="48" t="str">
        <f t="shared" si="1037"/>
        <v/>
      </c>
      <c r="M3682" s="49" t="str">
        <f t="shared" si="1038"/>
        <v/>
      </c>
      <c r="U3682" s="103" t="str">
        <f t="shared" si="1039"/>
        <v/>
      </c>
      <c r="V3682" s="77" t="str">
        <f t="shared" si="1040"/>
        <v/>
      </c>
      <c r="W3682" s="37" t="str">
        <f t="shared" si="1041"/>
        <v/>
      </c>
      <c r="X3682" s="7" t="str">
        <f t="shared" si="1042"/>
        <v/>
      </c>
      <c r="Y3682" s="37" t="str">
        <f t="shared" si="1043"/>
        <v/>
      </c>
      <c r="AA3682" s="54" t="str">
        <f t="shared" si="1044"/>
        <v/>
      </c>
      <c r="AC3682" s="121" t="str">
        <f t="shared" si="1045"/>
        <v/>
      </c>
      <c r="AD3682" s="111" t="str">
        <f t="shared" si="1046"/>
        <v/>
      </c>
      <c r="AE3682" s="122" t="str">
        <f t="shared" si="1047"/>
        <v/>
      </c>
      <c r="AF3682" s="123" t="str">
        <f t="shared" si="1048"/>
        <v>Qtr 1</v>
      </c>
      <c r="AG3682" s="122" t="str">
        <f t="shared" si="1049"/>
        <v/>
      </c>
      <c r="AI3682" s="124" t="str">
        <f t="shared" si="1050"/>
        <v/>
      </c>
      <c r="AK3682" s="103" t="str">
        <f t="shared" si="1051"/>
        <v/>
      </c>
      <c r="AL3682" s="104" t="str">
        <f t="shared" si="1052"/>
        <v/>
      </c>
      <c r="AN3682" s="37" t="str">
        <f>IF(AK3682="", "", COUNTIF(AK$11:AK$8010, "&lt;"&amp;AK3682)+1+COUNTIF(AK$11:AK3682, AK3682)-1)</f>
        <v/>
      </c>
      <c r="AO3682" s="37" t="str">
        <f>IF(AL3682="", "", COUNTIF(AL$11:AL$8010, "&gt;"&amp;AL3682)+1+COUNTIF(AL$11:AL3682, AL3682)-1)</f>
        <v/>
      </c>
    </row>
    <row r="3683" spans="1:41" x14ac:dyDescent="0.55000000000000004">
      <c r="A3683" s="5"/>
      <c r="B3683" s="284"/>
      <c r="C3683" s="285"/>
      <c r="D3683" s="286"/>
      <c r="E3683" s="287"/>
      <c r="F3683" s="288"/>
      <c r="G3683" s="5"/>
      <c r="J3683" s="7" t="str">
        <f t="shared" si="1035"/>
        <v/>
      </c>
      <c r="K3683" s="48" t="str">
        <f t="shared" si="1036"/>
        <v/>
      </c>
      <c r="L3683" s="48" t="str">
        <f t="shared" si="1037"/>
        <v/>
      </c>
      <c r="M3683" s="49" t="str">
        <f t="shared" si="1038"/>
        <v/>
      </c>
      <c r="U3683" s="103" t="str">
        <f t="shared" si="1039"/>
        <v/>
      </c>
      <c r="V3683" s="77" t="str">
        <f t="shared" si="1040"/>
        <v/>
      </c>
      <c r="W3683" s="37" t="str">
        <f t="shared" si="1041"/>
        <v/>
      </c>
      <c r="X3683" s="7" t="str">
        <f t="shared" si="1042"/>
        <v/>
      </c>
      <c r="Y3683" s="37" t="str">
        <f t="shared" si="1043"/>
        <v/>
      </c>
      <c r="AA3683" s="54" t="str">
        <f t="shared" si="1044"/>
        <v/>
      </c>
      <c r="AC3683" s="121" t="str">
        <f t="shared" si="1045"/>
        <v/>
      </c>
      <c r="AD3683" s="111" t="str">
        <f t="shared" si="1046"/>
        <v/>
      </c>
      <c r="AE3683" s="122" t="str">
        <f t="shared" si="1047"/>
        <v/>
      </c>
      <c r="AF3683" s="123" t="str">
        <f t="shared" si="1048"/>
        <v>Qtr 1</v>
      </c>
      <c r="AG3683" s="122" t="str">
        <f t="shared" si="1049"/>
        <v/>
      </c>
      <c r="AI3683" s="124" t="str">
        <f t="shared" si="1050"/>
        <v/>
      </c>
      <c r="AK3683" s="103" t="str">
        <f t="shared" si="1051"/>
        <v/>
      </c>
      <c r="AL3683" s="104" t="str">
        <f t="shared" si="1052"/>
        <v/>
      </c>
      <c r="AN3683" s="37" t="str">
        <f>IF(AK3683="", "", COUNTIF(AK$11:AK$8010, "&lt;"&amp;AK3683)+1+COUNTIF(AK$11:AK3683, AK3683)-1)</f>
        <v/>
      </c>
      <c r="AO3683" s="37" t="str">
        <f>IF(AL3683="", "", COUNTIF(AL$11:AL$8010, "&gt;"&amp;AL3683)+1+COUNTIF(AL$11:AL3683, AL3683)-1)</f>
        <v/>
      </c>
    </row>
    <row r="3684" spans="1:41" x14ac:dyDescent="0.55000000000000004">
      <c r="A3684" s="5"/>
      <c r="B3684" s="284"/>
      <c r="C3684" s="285"/>
      <c r="D3684" s="286"/>
      <c r="E3684" s="287"/>
      <c r="F3684" s="288"/>
      <c r="G3684" s="5"/>
      <c r="J3684" s="7" t="str">
        <f t="shared" si="1035"/>
        <v/>
      </c>
      <c r="K3684" s="48" t="str">
        <f t="shared" si="1036"/>
        <v/>
      </c>
      <c r="L3684" s="48" t="str">
        <f t="shared" si="1037"/>
        <v/>
      </c>
      <c r="M3684" s="49" t="str">
        <f t="shared" si="1038"/>
        <v/>
      </c>
      <c r="U3684" s="103" t="str">
        <f t="shared" si="1039"/>
        <v/>
      </c>
      <c r="V3684" s="77" t="str">
        <f t="shared" si="1040"/>
        <v/>
      </c>
      <c r="W3684" s="37" t="str">
        <f t="shared" si="1041"/>
        <v/>
      </c>
      <c r="X3684" s="7" t="str">
        <f t="shared" si="1042"/>
        <v/>
      </c>
      <c r="Y3684" s="37" t="str">
        <f t="shared" si="1043"/>
        <v/>
      </c>
      <c r="AA3684" s="54" t="str">
        <f t="shared" si="1044"/>
        <v/>
      </c>
      <c r="AC3684" s="121" t="str">
        <f t="shared" si="1045"/>
        <v/>
      </c>
      <c r="AD3684" s="111" t="str">
        <f t="shared" si="1046"/>
        <v/>
      </c>
      <c r="AE3684" s="122" t="str">
        <f t="shared" si="1047"/>
        <v/>
      </c>
      <c r="AF3684" s="123" t="str">
        <f t="shared" si="1048"/>
        <v>Qtr 1</v>
      </c>
      <c r="AG3684" s="122" t="str">
        <f t="shared" si="1049"/>
        <v/>
      </c>
      <c r="AI3684" s="124" t="str">
        <f t="shared" si="1050"/>
        <v/>
      </c>
      <c r="AK3684" s="103" t="str">
        <f t="shared" si="1051"/>
        <v/>
      </c>
      <c r="AL3684" s="104" t="str">
        <f t="shared" si="1052"/>
        <v/>
      </c>
      <c r="AN3684" s="37" t="str">
        <f>IF(AK3684="", "", COUNTIF(AK$11:AK$8010, "&lt;"&amp;AK3684)+1+COUNTIF(AK$11:AK3684, AK3684)-1)</f>
        <v/>
      </c>
      <c r="AO3684" s="37" t="str">
        <f>IF(AL3684="", "", COUNTIF(AL$11:AL$8010, "&gt;"&amp;AL3684)+1+COUNTIF(AL$11:AL3684, AL3684)-1)</f>
        <v/>
      </c>
    </row>
    <row r="3685" spans="1:41" x14ac:dyDescent="0.55000000000000004">
      <c r="A3685" s="5"/>
      <c r="B3685" s="284"/>
      <c r="C3685" s="285"/>
      <c r="D3685" s="286"/>
      <c r="E3685" s="287"/>
      <c r="F3685" s="288"/>
      <c r="G3685" s="5"/>
      <c r="J3685" s="7" t="str">
        <f t="shared" si="1035"/>
        <v/>
      </c>
      <c r="K3685" s="48" t="str">
        <f t="shared" si="1036"/>
        <v/>
      </c>
      <c r="L3685" s="48" t="str">
        <f t="shared" si="1037"/>
        <v/>
      </c>
      <c r="M3685" s="49" t="str">
        <f t="shared" si="1038"/>
        <v/>
      </c>
      <c r="U3685" s="103" t="str">
        <f t="shared" si="1039"/>
        <v/>
      </c>
      <c r="V3685" s="77" t="str">
        <f t="shared" si="1040"/>
        <v/>
      </c>
      <c r="W3685" s="37" t="str">
        <f t="shared" si="1041"/>
        <v/>
      </c>
      <c r="X3685" s="7" t="str">
        <f t="shared" si="1042"/>
        <v/>
      </c>
      <c r="Y3685" s="37" t="str">
        <f t="shared" si="1043"/>
        <v/>
      </c>
      <c r="AA3685" s="54" t="str">
        <f t="shared" si="1044"/>
        <v/>
      </c>
      <c r="AC3685" s="121" t="str">
        <f t="shared" si="1045"/>
        <v/>
      </c>
      <c r="AD3685" s="111" t="str">
        <f t="shared" si="1046"/>
        <v/>
      </c>
      <c r="AE3685" s="122" t="str">
        <f t="shared" si="1047"/>
        <v/>
      </c>
      <c r="AF3685" s="123" t="str">
        <f t="shared" si="1048"/>
        <v>Qtr 1</v>
      </c>
      <c r="AG3685" s="122" t="str">
        <f t="shared" si="1049"/>
        <v/>
      </c>
      <c r="AI3685" s="124" t="str">
        <f t="shared" si="1050"/>
        <v/>
      </c>
      <c r="AK3685" s="103" t="str">
        <f t="shared" si="1051"/>
        <v/>
      </c>
      <c r="AL3685" s="104" t="str">
        <f t="shared" si="1052"/>
        <v/>
      </c>
      <c r="AN3685" s="37" t="str">
        <f>IF(AK3685="", "", COUNTIF(AK$11:AK$8010, "&lt;"&amp;AK3685)+1+COUNTIF(AK$11:AK3685, AK3685)-1)</f>
        <v/>
      </c>
      <c r="AO3685" s="37" t="str">
        <f>IF(AL3685="", "", COUNTIF(AL$11:AL$8010, "&gt;"&amp;AL3685)+1+COUNTIF(AL$11:AL3685, AL3685)-1)</f>
        <v/>
      </c>
    </row>
    <row r="3686" spans="1:41" x14ac:dyDescent="0.55000000000000004">
      <c r="A3686" s="5"/>
      <c r="B3686" s="284"/>
      <c r="C3686" s="285"/>
      <c r="D3686" s="286"/>
      <c r="E3686" s="287"/>
      <c r="F3686" s="288"/>
      <c r="G3686" s="5"/>
      <c r="J3686" s="7" t="str">
        <f t="shared" si="1035"/>
        <v/>
      </c>
      <c r="K3686" s="48" t="str">
        <f t="shared" si="1036"/>
        <v/>
      </c>
      <c r="L3686" s="48" t="str">
        <f t="shared" si="1037"/>
        <v/>
      </c>
      <c r="M3686" s="49" t="str">
        <f t="shared" si="1038"/>
        <v/>
      </c>
      <c r="U3686" s="103" t="str">
        <f t="shared" si="1039"/>
        <v/>
      </c>
      <c r="V3686" s="77" t="str">
        <f t="shared" si="1040"/>
        <v/>
      </c>
      <c r="W3686" s="37" t="str">
        <f t="shared" si="1041"/>
        <v/>
      </c>
      <c r="X3686" s="7" t="str">
        <f t="shared" si="1042"/>
        <v/>
      </c>
      <c r="Y3686" s="37" t="str">
        <f t="shared" si="1043"/>
        <v/>
      </c>
      <c r="AA3686" s="54" t="str">
        <f t="shared" si="1044"/>
        <v/>
      </c>
      <c r="AC3686" s="121" t="str">
        <f t="shared" si="1045"/>
        <v/>
      </c>
      <c r="AD3686" s="111" t="str">
        <f t="shared" si="1046"/>
        <v/>
      </c>
      <c r="AE3686" s="122" t="str">
        <f t="shared" si="1047"/>
        <v/>
      </c>
      <c r="AF3686" s="123" t="str">
        <f t="shared" si="1048"/>
        <v>Qtr 1</v>
      </c>
      <c r="AG3686" s="122" t="str">
        <f t="shared" si="1049"/>
        <v/>
      </c>
      <c r="AI3686" s="124" t="str">
        <f t="shared" si="1050"/>
        <v/>
      </c>
      <c r="AK3686" s="103" t="str">
        <f t="shared" si="1051"/>
        <v/>
      </c>
      <c r="AL3686" s="104" t="str">
        <f t="shared" si="1052"/>
        <v/>
      </c>
      <c r="AN3686" s="37" t="str">
        <f>IF(AK3686="", "", COUNTIF(AK$11:AK$8010, "&lt;"&amp;AK3686)+1+COUNTIF(AK$11:AK3686, AK3686)-1)</f>
        <v/>
      </c>
      <c r="AO3686" s="37" t="str">
        <f>IF(AL3686="", "", COUNTIF(AL$11:AL$8010, "&gt;"&amp;AL3686)+1+COUNTIF(AL$11:AL3686, AL3686)-1)</f>
        <v/>
      </c>
    </row>
    <row r="3687" spans="1:41" x14ac:dyDescent="0.55000000000000004">
      <c r="A3687" s="5"/>
      <c r="B3687" s="284"/>
      <c r="C3687" s="285"/>
      <c r="D3687" s="286"/>
      <c r="E3687" s="287"/>
      <c r="F3687" s="288"/>
      <c r="G3687" s="5"/>
      <c r="J3687" s="7" t="str">
        <f t="shared" si="1035"/>
        <v/>
      </c>
      <c r="K3687" s="48" t="str">
        <f t="shared" si="1036"/>
        <v/>
      </c>
      <c r="L3687" s="48" t="str">
        <f t="shared" si="1037"/>
        <v/>
      </c>
      <c r="M3687" s="49" t="str">
        <f t="shared" si="1038"/>
        <v/>
      </c>
      <c r="U3687" s="103" t="str">
        <f t="shared" si="1039"/>
        <v/>
      </c>
      <c r="V3687" s="77" t="str">
        <f t="shared" si="1040"/>
        <v/>
      </c>
      <c r="W3687" s="37" t="str">
        <f t="shared" si="1041"/>
        <v/>
      </c>
      <c r="X3687" s="7" t="str">
        <f t="shared" si="1042"/>
        <v/>
      </c>
      <c r="Y3687" s="37" t="str">
        <f t="shared" si="1043"/>
        <v/>
      </c>
      <c r="AA3687" s="54" t="str">
        <f t="shared" si="1044"/>
        <v/>
      </c>
      <c r="AC3687" s="121" t="str">
        <f t="shared" si="1045"/>
        <v/>
      </c>
      <c r="AD3687" s="111" t="str">
        <f t="shared" si="1046"/>
        <v/>
      </c>
      <c r="AE3687" s="122" t="str">
        <f t="shared" si="1047"/>
        <v/>
      </c>
      <c r="AF3687" s="123" t="str">
        <f t="shared" si="1048"/>
        <v>Qtr 1</v>
      </c>
      <c r="AG3687" s="122" t="str">
        <f t="shared" si="1049"/>
        <v/>
      </c>
      <c r="AI3687" s="124" t="str">
        <f t="shared" si="1050"/>
        <v/>
      </c>
      <c r="AK3687" s="103" t="str">
        <f t="shared" si="1051"/>
        <v/>
      </c>
      <c r="AL3687" s="104" t="str">
        <f t="shared" si="1052"/>
        <v/>
      </c>
      <c r="AN3687" s="37" t="str">
        <f>IF(AK3687="", "", COUNTIF(AK$11:AK$8010, "&lt;"&amp;AK3687)+1+COUNTIF(AK$11:AK3687, AK3687)-1)</f>
        <v/>
      </c>
      <c r="AO3687" s="37" t="str">
        <f>IF(AL3687="", "", COUNTIF(AL$11:AL$8010, "&gt;"&amp;AL3687)+1+COUNTIF(AL$11:AL3687, AL3687)-1)</f>
        <v/>
      </c>
    </row>
    <row r="3688" spans="1:41" x14ac:dyDescent="0.55000000000000004">
      <c r="A3688" s="5"/>
      <c r="B3688" s="284"/>
      <c r="C3688" s="285"/>
      <c r="D3688" s="286"/>
      <c r="E3688" s="287"/>
      <c r="F3688" s="288"/>
      <c r="G3688" s="5"/>
      <c r="J3688" s="7" t="str">
        <f t="shared" si="1035"/>
        <v/>
      </c>
      <c r="K3688" s="48" t="str">
        <f t="shared" si="1036"/>
        <v/>
      </c>
      <c r="L3688" s="48" t="str">
        <f t="shared" si="1037"/>
        <v/>
      </c>
      <c r="M3688" s="49" t="str">
        <f t="shared" si="1038"/>
        <v/>
      </c>
      <c r="U3688" s="103" t="str">
        <f t="shared" si="1039"/>
        <v/>
      </c>
      <c r="V3688" s="77" t="str">
        <f t="shared" si="1040"/>
        <v/>
      </c>
      <c r="W3688" s="37" t="str">
        <f t="shared" si="1041"/>
        <v/>
      </c>
      <c r="X3688" s="7" t="str">
        <f t="shared" si="1042"/>
        <v/>
      </c>
      <c r="Y3688" s="37" t="str">
        <f t="shared" si="1043"/>
        <v/>
      </c>
      <c r="AA3688" s="54" t="str">
        <f t="shared" si="1044"/>
        <v/>
      </c>
      <c r="AC3688" s="121" t="str">
        <f t="shared" si="1045"/>
        <v/>
      </c>
      <c r="AD3688" s="111" t="str">
        <f t="shared" si="1046"/>
        <v/>
      </c>
      <c r="AE3688" s="122" t="str">
        <f t="shared" si="1047"/>
        <v/>
      </c>
      <c r="AF3688" s="123" t="str">
        <f t="shared" si="1048"/>
        <v>Qtr 1</v>
      </c>
      <c r="AG3688" s="122" t="str">
        <f t="shared" si="1049"/>
        <v/>
      </c>
      <c r="AI3688" s="124" t="str">
        <f t="shared" si="1050"/>
        <v/>
      </c>
      <c r="AK3688" s="103" t="str">
        <f t="shared" si="1051"/>
        <v/>
      </c>
      <c r="AL3688" s="104" t="str">
        <f t="shared" si="1052"/>
        <v/>
      </c>
      <c r="AN3688" s="37" t="str">
        <f>IF(AK3688="", "", COUNTIF(AK$11:AK$8010, "&lt;"&amp;AK3688)+1+COUNTIF(AK$11:AK3688, AK3688)-1)</f>
        <v/>
      </c>
      <c r="AO3688" s="37" t="str">
        <f>IF(AL3688="", "", COUNTIF(AL$11:AL$8010, "&gt;"&amp;AL3688)+1+COUNTIF(AL$11:AL3688, AL3688)-1)</f>
        <v/>
      </c>
    </row>
    <row r="3689" spans="1:41" x14ac:dyDescent="0.55000000000000004">
      <c r="A3689" s="5"/>
      <c r="B3689" s="284"/>
      <c r="C3689" s="285"/>
      <c r="D3689" s="286"/>
      <c r="E3689" s="287"/>
      <c r="F3689" s="288"/>
      <c r="G3689" s="5"/>
      <c r="J3689" s="7" t="str">
        <f t="shared" si="1035"/>
        <v/>
      </c>
      <c r="K3689" s="48" t="str">
        <f t="shared" si="1036"/>
        <v/>
      </c>
      <c r="L3689" s="48" t="str">
        <f t="shared" si="1037"/>
        <v/>
      </c>
      <c r="M3689" s="49" t="str">
        <f t="shared" si="1038"/>
        <v/>
      </c>
      <c r="U3689" s="103" t="str">
        <f t="shared" si="1039"/>
        <v/>
      </c>
      <c r="V3689" s="77" t="str">
        <f t="shared" si="1040"/>
        <v/>
      </c>
      <c r="W3689" s="37" t="str">
        <f t="shared" si="1041"/>
        <v/>
      </c>
      <c r="X3689" s="7" t="str">
        <f t="shared" si="1042"/>
        <v/>
      </c>
      <c r="Y3689" s="37" t="str">
        <f t="shared" si="1043"/>
        <v/>
      </c>
      <c r="AA3689" s="54" t="str">
        <f t="shared" si="1044"/>
        <v/>
      </c>
      <c r="AC3689" s="121" t="str">
        <f t="shared" si="1045"/>
        <v/>
      </c>
      <c r="AD3689" s="111" t="str">
        <f t="shared" si="1046"/>
        <v/>
      </c>
      <c r="AE3689" s="122" t="str">
        <f t="shared" si="1047"/>
        <v/>
      </c>
      <c r="AF3689" s="123" t="str">
        <f t="shared" si="1048"/>
        <v>Qtr 1</v>
      </c>
      <c r="AG3689" s="122" t="str">
        <f t="shared" si="1049"/>
        <v/>
      </c>
      <c r="AI3689" s="124" t="str">
        <f t="shared" si="1050"/>
        <v/>
      </c>
      <c r="AK3689" s="103" t="str">
        <f t="shared" si="1051"/>
        <v/>
      </c>
      <c r="AL3689" s="104" t="str">
        <f t="shared" si="1052"/>
        <v/>
      </c>
      <c r="AN3689" s="37" t="str">
        <f>IF(AK3689="", "", COUNTIF(AK$11:AK$8010, "&lt;"&amp;AK3689)+1+COUNTIF(AK$11:AK3689, AK3689)-1)</f>
        <v/>
      </c>
      <c r="AO3689" s="37" t="str">
        <f>IF(AL3689="", "", COUNTIF(AL$11:AL$8010, "&gt;"&amp;AL3689)+1+COUNTIF(AL$11:AL3689, AL3689)-1)</f>
        <v/>
      </c>
    </row>
    <row r="3690" spans="1:41" x14ac:dyDescent="0.55000000000000004">
      <c r="A3690" s="5"/>
      <c r="B3690" s="284"/>
      <c r="C3690" s="285"/>
      <c r="D3690" s="286"/>
      <c r="E3690" s="287"/>
      <c r="F3690" s="288"/>
      <c r="G3690" s="5"/>
      <c r="J3690" s="7" t="str">
        <f t="shared" si="1035"/>
        <v/>
      </c>
      <c r="K3690" s="48" t="str">
        <f t="shared" si="1036"/>
        <v/>
      </c>
      <c r="L3690" s="48" t="str">
        <f t="shared" si="1037"/>
        <v/>
      </c>
      <c r="M3690" s="49" t="str">
        <f t="shared" si="1038"/>
        <v/>
      </c>
      <c r="U3690" s="103" t="str">
        <f t="shared" si="1039"/>
        <v/>
      </c>
      <c r="V3690" s="77" t="str">
        <f t="shared" si="1040"/>
        <v/>
      </c>
      <c r="W3690" s="37" t="str">
        <f t="shared" si="1041"/>
        <v/>
      </c>
      <c r="X3690" s="7" t="str">
        <f t="shared" si="1042"/>
        <v/>
      </c>
      <c r="Y3690" s="37" t="str">
        <f t="shared" si="1043"/>
        <v/>
      </c>
      <c r="AA3690" s="54" t="str">
        <f t="shared" si="1044"/>
        <v/>
      </c>
      <c r="AC3690" s="121" t="str">
        <f t="shared" si="1045"/>
        <v/>
      </c>
      <c r="AD3690" s="111" t="str">
        <f t="shared" si="1046"/>
        <v/>
      </c>
      <c r="AE3690" s="122" t="str">
        <f t="shared" si="1047"/>
        <v/>
      </c>
      <c r="AF3690" s="123" t="str">
        <f t="shared" si="1048"/>
        <v>Qtr 1</v>
      </c>
      <c r="AG3690" s="122" t="str">
        <f t="shared" si="1049"/>
        <v/>
      </c>
      <c r="AI3690" s="124" t="str">
        <f t="shared" si="1050"/>
        <v/>
      </c>
      <c r="AK3690" s="103" t="str">
        <f t="shared" si="1051"/>
        <v/>
      </c>
      <c r="AL3690" s="104" t="str">
        <f t="shared" si="1052"/>
        <v/>
      </c>
      <c r="AN3690" s="37" t="str">
        <f>IF(AK3690="", "", COUNTIF(AK$11:AK$8010, "&lt;"&amp;AK3690)+1+COUNTIF(AK$11:AK3690, AK3690)-1)</f>
        <v/>
      </c>
      <c r="AO3690" s="37" t="str">
        <f>IF(AL3690="", "", COUNTIF(AL$11:AL$8010, "&gt;"&amp;AL3690)+1+COUNTIF(AL$11:AL3690, AL3690)-1)</f>
        <v/>
      </c>
    </row>
    <row r="3691" spans="1:41" x14ac:dyDescent="0.55000000000000004">
      <c r="A3691" s="5"/>
      <c r="B3691" s="284"/>
      <c r="C3691" s="285"/>
      <c r="D3691" s="286"/>
      <c r="E3691" s="287"/>
      <c r="F3691" s="288"/>
      <c r="G3691" s="5"/>
      <c r="J3691" s="7" t="str">
        <f t="shared" si="1035"/>
        <v/>
      </c>
      <c r="K3691" s="48" t="str">
        <f t="shared" si="1036"/>
        <v/>
      </c>
      <c r="L3691" s="48" t="str">
        <f t="shared" si="1037"/>
        <v/>
      </c>
      <c r="M3691" s="49" t="str">
        <f t="shared" si="1038"/>
        <v/>
      </c>
      <c r="U3691" s="103" t="str">
        <f t="shared" si="1039"/>
        <v/>
      </c>
      <c r="V3691" s="77" t="str">
        <f t="shared" si="1040"/>
        <v/>
      </c>
      <c r="W3691" s="37" t="str">
        <f t="shared" si="1041"/>
        <v/>
      </c>
      <c r="X3691" s="7" t="str">
        <f t="shared" si="1042"/>
        <v/>
      </c>
      <c r="Y3691" s="37" t="str">
        <f t="shared" si="1043"/>
        <v/>
      </c>
      <c r="AA3691" s="54" t="str">
        <f t="shared" si="1044"/>
        <v/>
      </c>
      <c r="AC3691" s="121" t="str">
        <f t="shared" si="1045"/>
        <v/>
      </c>
      <c r="AD3691" s="111" t="str">
        <f t="shared" si="1046"/>
        <v/>
      </c>
      <c r="AE3691" s="122" t="str">
        <f t="shared" si="1047"/>
        <v/>
      </c>
      <c r="AF3691" s="123" t="str">
        <f t="shared" si="1048"/>
        <v>Qtr 1</v>
      </c>
      <c r="AG3691" s="122" t="str">
        <f t="shared" si="1049"/>
        <v/>
      </c>
      <c r="AI3691" s="124" t="str">
        <f t="shared" si="1050"/>
        <v/>
      </c>
      <c r="AK3691" s="103" t="str">
        <f t="shared" si="1051"/>
        <v/>
      </c>
      <c r="AL3691" s="104" t="str">
        <f t="shared" si="1052"/>
        <v/>
      </c>
      <c r="AN3691" s="37" t="str">
        <f>IF(AK3691="", "", COUNTIF(AK$11:AK$8010, "&lt;"&amp;AK3691)+1+COUNTIF(AK$11:AK3691, AK3691)-1)</f>
        <v/>
      </c>
      <c r="AO3691" s="37" t="str">
        <f>IF(AL3691="", "", COUNTIF(AL$11:AL$8010, "&gt;"&amp;AL3691)+1+COUNTIF(AL$11:AL3691, AL3691)-1)</f>
        <v/>
      </c>
    </row>
    <row r="3692" spans="1:41" x14ac:dyDescent="0.55000000000000004">
      <c r="A3692" s="5"/>
      <c r="B3692" s="284"/>
      <c r="C3692" s="285"/>
      <c r="D3692" s="286"/>
      <c r="E3692" s="287"/>
      <c r="F3692" s="288"/>
      <c r="G3692" s="5"/>
      <c r="J3692" s="7" t="str">
        <f t="shared" si="1035"/>
        <v/>
      </c>
      <c r="K3692" s="48" t="str">
        <f t="shared" si="1036"/>
        <v/>
      </c>
      <c r="L3692" s="48" t="str">
        <f t="shared" si="1037"/>
        <v/>
      </c>
      <c r="M3692" s="49" t="str">
        <f t="shared" si="1038"/>
        <v/>
      </c>
      <c r="U3692" s="103" t="str">
        <f t="shared" si="1039"/>
        <v/>
      </c>
      <c r="V3692" s="77" t="str">
        <f t="shared" si="1040"/>
        <v/>
      </c>
      <c r="W3692" s="37" t="str">
        <f t="shared" si="1041"/>
        <v/>
      </c>
      <c r="X3692" s="7" t="str">
        <f t="shared" si="1042"/>
        <v/>
      </c>
      <c r="Y3692" s="37" t="str">
        <f t="shared" si="1043"/>
        <v/>
      </c>
      <c r="AA3692" s="54" t="str">
        <f t="shared" si="1044"/>
        <v/>
      </c>
      <c r="AC3692" s="121" t="str">
        <f t="shared" si="1045"/>
        <v/>
      </c>
      <c r="AD3692" s="111" t="str">
        <f t="shared" si="1046"/>
        <v/>
      </c>
      <c r="AE3692" s="122" t="str">
        <f t="shared" si="1047"/>
        <v/>
      </c>
      <c r="AF3692" s="123" t="str">
        <f t="shared" si="1048"/>
        <v>Qtr 1</v>
      </c>
      <c r="AG3692" s="122" t="str">
        <f t="shared" si="1049"/>
        <v/>
      </c>
      <c r="AI3692" s="124" t="str">
        <f t="shared" si="1050"/>
        <v/>
      </c>
      <c r="AK3692" s="103" t="str">
        <f t="shared" si="1051"/>
        <v/>
      </c>
      <c r="AL3692" s="104" t="str">
        <f t="shared" si="1052"/>
        <v/>
      </c>
      <c r="AN3692" s="37" t="str">
        <f>IF(AK3692="", "", COUNTIF(AK$11:AK$8010, "&lt;"&amp;AK3692)+1+COUNTIF(AK$11:AK3692, AK3692)-1)</f>
        <v/>
      </c>
      <c r="AO3692" s="37" t="str">
        <f>IF(AL3692="", "", COUNTIF(AL$11:AL$8010, "&gt;"&amp;AL3692)+1+COUNTIF(AL$11:AL3692, AL3692)-1)</f>
        <v/>
      </c>
    </row>
    <row r="3693" spans="1:41" x14ac:dyDescent="0.55000000000000004">
      <c r="A3693" s="5"/>
      <c r="B3693" s="284"/>
      <c r="C3693" s="285"/>
      <c r="D3693" s="286"/>
      <c r="E3693" s="287"/>
      <c r="F3693" s="288"/>
      <c r="G3693" s="5"/>
      <c r="J3693" s="7" t="str">
        <f t="shared" si="1035"/>
        <v/>
      </c>
      <c r="K3693" s="48" t="str">
        <f t="shared" si="1036"/>
        <v/>
      </c>
      <c r="L3693" s="48" t="str">
        <f t="shared" si="1037"/>
        <v/>
      </c>
      <c r="M3693" s="49" t="str">
        <f t="shared" si="1038"/>
        <v/>
      </c>
      <c r="U3693" s="103" t="str">
        <f t="shared" si="1039"/>
        <v/>
      </c>
      <c r="V3693" s="77" t="str">
        <f t="shared" si="1040"/>
        <v/>
      </c>
      <c r="W3693" s="37" t="str">
        <f t="shared" si="1041"/>
        <v/>
      </c>
      <c r="X3693" s="7" t="str">
        <f t="shared" si="1042"/>
        <v/>
      </c>
      <c r="Y3693" s="37" t="str">
        <f t="shared" si="1043"/>
        <v/>
      </c>
      <c r="AA3693" s="54" t="str">
        <f t="shared" si="1044"/>
        <v/>
      </c>
      <c r="AC3693" s="121" t="str">
        <f t="shared" si="1045"/>
        <v/>
      </c>
      <c r="AD3693" s="111" t="str">
        <f t="shared" si="1046"/>
        <v/>
      </c>
      <c r="AE3693" s="122" t="str">
        <f t="shared" si="1047"/>
        <v/>
      </c>
      <c r="AF3693" s="123" t="str">
        <f t="shared" si="1048"/>
        <v>Qtr 1</v>
      </c>
      <c r="AG3693" s="122" t="str">
        <f t="shared" si="1049"/>
        <v/>
      </c>
      <c r="AI3693" s="124" t="str">
        <f t="shared" si="1050"/>
        <v/>
      </c>
      <c r="AK3693" s="103" t="str">
        <f t="shared" si="1051"/>
        <v/>
      </c>
      <c r="AL3693" s="104" t="str">
        <f t="shared" si="1052"/>
        <v/>
      </c>
      <c r="AN3693" s="37" t="str">
        <f>IF(AK3693="", "", COUNTIF(AK$11:AK$8010, "&lt;"&amp;AK3693)+1+COUNTIF(AK$11:AK3693, AK3693)-1)</f>
        <v/>
      </c>
      <c r="AO3693" s="37" t="str">
        <f>IF(AL3693="", "", COUNTIF(AL$11:AL$8010, "&gt;"&amp;AL3693)+1+COUNTIF(AL$11:AL3693, AL3693)-1)</f>
        <v/>
      </c>
    </row>
    <row r="3694" spans="1:41" x14ac:dyDescent="0.55000000000000004">
      <c r="A3694" s="5"/>
      <c r="B3694" s="284"/>
      <c r="C3694" s="285"/>
      <c r="D3694" s="286"/>
      <c r="E3694" s="287"/>
      <c r="F3694" s="288"/>
      <c r="G3694" s="5"/>
      <c r="J3694" s="7" t="str">
        <f t="shared" si="1035"/>
        <v/>
      </c>
      <c r="K3694" s="48" t="str">
        <f t="shared" si="1036"/>
        <v/>
      </c>
      <c r="L3694" s="48" t="str">
        <f t="shared" si="1037"/>
        <v/>
      </c>
      <c r="M3694" s="49" t="str">
        <f t="shared" si="1038"/>
        <v/>
      </c>
      <c r="U3694" s="103" t="str">
        <f t="shared" si="1039"/>
        <v/>
      </c>
      <c r="V3694" s="77" t="str">
        <f t="shared" si="1040"/>
        <v/>
      </c>
      <c r="W3694" s="37" t="str">
        <f t="shared" si="1041"/>
        <v/>
      </c>
      <c r="X3694" s="7" t="str">
        <f t="shared" si="1042"/>
        <v/>
      </c>
      <c r="Y3694" s="37" t="str">
        <f t="shared" si="1043"/>
        <v/>
      </c>
      <c r="AA3694" s="54" t="str">
        <f t="shared" si="1044"/>
        <v/>
      </c>
      <c r="AC3694" s="121" t="str">
        <f t="shared" si="1045"/>
        <v/>
      </c>
      <c r="AD3694" s="111" t="str">
        <f t="shared" si="1046"/>
        <v/>
      </c>
      <c r="AE3694" s="122" t="str">
        <f t="shared" si="1047"/>
        <v/>
      </c>
      <c r="AF3694" s="123" t="str">
        <f t="shared" si="1048"/>
        <v>Qtr 1</v>
      </c>
      <c r="AG3694" s="122" t="str">
        <f t="shared" si="1049"/>
        <v/>
      </c>
      <c r="AI3694" s="124" t="str">
        <f t="shared" si="1050"/>
        <v/>
      </c>
      <c r="AK3694" s="103" t="str">
        <f t="shared" si="1051"/>
        <v/>
      </c>
      <c r="AL3694" s="104" t="str">
        <f t="shared" si="1052"/>
        <v/>
      </c>
      <c r="AN3694" s="37" t="str">
        <f>IF(AK3694="", "", COUNTIF(AK$11:AK$8010, "&lt;"&amp;AK3694)+1+COUNTIF(AK$11:AK3694, AK3694)-1)</f>
        <v/>
      </c>
      <c r="AO3694" s="37" t="str">
        <f>IF(AL3694="", "", COUNTIF(AL$11:AL$8010, "&gt;"&amp;AL3694)+1+COUNTIF(AL$11:AL3694, AL3694)-1)</f>
        <v/>
      </c>
    </row>
    <row r="3695" spans="1:41" x14ac:dyDescent="0.55000000000000004">
      <c r="A3695" s="5"/>
      <c r="B3695" s="284"/>
      <c r="C3695" s="285"/>
      <c r="D3695" s="286"/>
      <c r="E3695" s="287"/>
      <c r="F3695" s="288"/>
      <c r="G3695" s="5"/>
      <c r="J3695" s="7" t="str">
        <f t="shared" si="1035"/>
        <v/>
      </c>
      <c r="K3695" s="48" t="str">
        <f t="shared" si="1036"/>
        <v/>
      </c>
      <c r="L3695" s="48" t="str">
        <f t="shared" si="1037"/>
        <v/>
      </c>
      <c r="M3695" s="49" t="str">
        <f t="shared" si="1038"/>
        <v/>
      </c>
      <c r="U3695" s="103" t="str">
        <f t="shared" si="1039"/>
        <v/>
      </c>
      <c r="V3695" s="77" t="str">
        <f t="shared" si="1040"/>
        <v/>
      </c>
      <c r="W3695" s="37" t="str">
        <f t="shared" si="1041"/>
        <v/>
      </c>
      <c r="X3695" s="7" t="str">
        <f t="shared" si="1042"/>
        <v/>
      </c>
      <c r="Y3695" s="37" t="str">
        <f t="shared" si="1043"/>
        <v/>
      </c>
      <c r="AA3695" s="54" t="str">
        <f t="shared" si="1044"/>
        <v/>
      </c>
      <c r="AC3695" s="121" t="str">
        <f t="shared" si="1045"/>
        <v/>
      </c>
      <c r="AD3695" s="111" t="str">
        <f t="shared" si="1046"/>
        <v/>
      </c>
      <c r="AE3695" s="122" t="str">
        <f t="shared" si="1047"/>
        <v/>
      </c>
      <c r="AF3695" s="123" t="str">
        <f t="shared" si="1048"/>
        <v>Qtr 1</v>
      </c>
      <c r="AG3695" s="122" t="str">
        <f t="shared" si="1049"/>
        <v/>
      </c>
      <c r="AI3695" s="124" t="str">
        <f t="shared" si="1050"/>
        <v/>
      </c>
      <c r="AK3695" s="103" t="str">
        <f t="shared" si="1051"/>
        <v/>
      </c>
      <c r="AL3695" s="104" t="str">
        <f t="shared" si="1052"/>
        <v/>
      </c>
      <c r="AN3695" s="37" t="str">
        <f>IF(AK3695="", "", COUNTIF(AK$11:AK$8010, "&lt;"&amp;AK3695)+1+COUNTIF(AK$11:AK3695, AK3695)-1)</f>
        <v/>
      </c>
      <c r="AO3695" s="37" t="str">
        <f>IF(AL3695="", "", COUNTIF(AL$11:AL$8010, "&gt;"&amp;AL3695)+1+COUNTIF(AL$11:AL3695, AL3695)-1)</f>
        <v/>
      </c>
    </row>
    <row r="3696" spans="1:41" x14ac:dyDescent="0.55000000000000004">
      <c r="A3696" s="5"/>
      <c r="B3696" s="284"/>
      <c r="C3696" s="285"/>
      <c r="D3696" s="286"/>
      <c r="E3696" s="287"/>
      <c r="F3696" s="288"/>
      <c r="G3696" s="5"/>
      <c r="J3696" s="7" t="str">
        <f t="shared" si="1035"/>
        <v/>
      </c>
      <c r="K3696" s="48" t="str">
        <f t="shared" si="1036"/>
        <v/>
      </c>
      <c r="L3696" s="48" t="str">
        <f t="shared" si="1037"/>
        <v/>
      </c>
      <c r="M3696" s="49" t="str">
        <f t="shared" si="1038"/>
        <v/>
      </c>
      <c r="U3696" s="103" t="str">
        <f t="shared" si="1039"/>
        <v/>
      </c>
      <c r="V3696" s="77" t="str">
        <f t="shared" si="1040"/>
        <v/>
      </c>
      <c r="W3696" s="37" t="str">
        <f t="shared" si="1041"/>
        <v/>
      </c>
      <c r="X3696" s="7" t="str">
        <f t="shared" si="1042"/>
        <v/>
      </c>
      <c r="Y3696" s="37" t="str">
        <f t="shared" si="1043"/>
        <v/>
      </c>
      <c r="AA3696" s="54" t="str">
        <f t="shared" si="1044"/>
        <v/>
      </c>
      <c r="AC3696" s="121" t="str">
        <f t="shared" si="1045"/>
        <v/>
      </c>
      <c r="AD3696" s="111" t="str">
        <f t="shared" si="1046"/>
        <v/>
      </c>
      <c r="AE3696" s="122" t="str">
        <f t="shared" si="1047"/>
        <v/>
      </c>
      <c r="AF3696" s="123" t="str">
        <f t="shared" si="1048"/>
        <v>Qtr 1</v>
      </c>
      <c r="AG3696" s="122" t="str">
        <f t="shared" si="1049"/>
        <v/>
      </c>
      <c r="AI3696" s="124" t="str">
        <f t="shared" si="1050"/>
        <v/>
      </c>
      <c r="AK3696" s="103" t="str">
        <f t="shared" si="1051"/>
        <v/>
      </c>
      <c r="AL3696" s="104" t="str">
        <f t="shared" si="1052"/>
        <v/>
      </c>
      <c r="AN3696" s="37" t="str">
        <f>IF(AK3696="", "", COUNTIF(AK$11:AK$8010, "&lt;"&amp;AK3696)+1+COUNTIF(AK$11:AK3696, AK3696)-1)</f>
        <v/>
      </c>
      <c r="AO3696" s="37" t="str">
        <f>IF(AL3696="", "", COUNTIF(AL$11:AL$8010, "&gt;"&amp;AL3696)+1+COUNTIF(AL$11:AL3696, AL3696)-1)</f>
        <v/>
      </c>
    </row>
    <row r="3697" spans="1:41" x14ac:dyDescent="0.55000000000000004">
      <c r="A3697" s="5"/>
      <c r="B3697" s="284"/>
      <c r="C3697" s="285"/>
      <c r="D3697" s="286"/>
      <c r="E3697" s="287"/>
      <c r="F3697" s="288"/>
      <c r="G3697" s="5"/>
      <c r="J3697" s="7" t="str">
        <f t="shared" si="1035"/>
        <v/>
      </c>
      <c r="K3697" s="48" t="str">
        <f t="shared" si="1036"/>
        <v/>
      </c>
      <c r="L3697" s="48" t="str">
        <f t="shared" si="1037"/>
        <v/>
      </c>
      <c r="M3697" s="49" t="str">
        <f t="shared" si="1038"/>
        <v/>
      </c>
      <c r="U3697" s="103" t="str">
        <f t="shared" si="1039"/>
        <v/>
      </c>
      <c r="V3697" s="77" t="str">
        <f t="shared" si="1040"/>
        <v/>
      </c>
      <c r="W3697" s="37" t="str">
        <f t="shared" si="1041"/>
        <v/>
      </c>
      <c r="X3697" s="7" t="str">
        <f t="shared" si="1042"/>
        <v/>
      </c>
      <c r="Y3697" s="37" t="str">
        <f t="shared" si="1043"/>
        <v/>
      </c>
      <c r="AA3697" s="54" t="str">
        <f t="shared" si="1044"/>
        <v/>
      </c>
      <c r="AC3697" s="121" t="str">
        <f t="shared" si="1045"/>
        <v/>
      </c>
      <c r="AD3697" s="111" t="str">
        <f t="shared" si="1046"/>
        <v/>
      </c>
      <c r="AE3697" s="122" t="str">
        <f t="shared" si="1047"/>
        <v/>
      </c>
      <c r="AF3697" s="123" t="str">
        <f t="shared" si="1048"/>
        <v>Qtr 1</v>
      </c>
      <c r="AG3697" s="122" t="str">
        <f t="shared" si="1049"/>
        <v/>
      </c>
      <c r="AI3697" s="124" t="str">
        <f t="shared" si="1050"/>
        <v/>
      </c>
      <c r="AK3697" s="103" t="str">
        <f t="shared" si="1051"/>
        <v/>
      </c>
      <c r="AL3697" s="104" t="str">
        <f t="shared" si="1052"/>
        <v/>
      </c>
      <c r="AN3697" s="37" t="str">
        <f>IF(AK3697="", "", COUNTIF(AK$11:AK$8010, "&lt;"&amp;AK3697)+1+COUNTIF(AK$11:AK3697, AK3697)-1)</f>
        <v/>
      </c>
      <c r="AO3697" s="37" t="str">
        <f>IF(AL3697="", "", COUNTIF(AL$11:AL$8010, "&gt;"&amp;AL3697)+1+COUNTIF(AL$11:AL3697, AL3697)-1)</f>
        <v/>
      </c>
    </row>
    <row r="3698" spans="1:41" x14ac:dyDescent="0.55000000000000004">
      <c r="A3698" s="5"/>
      <c r="B3698" s="284"/>
      <c r="C3698" s="285"/>
      <c r="D3698" s="286"/>
      <c r="E3698" s="287"/>
      <c r="F3698" s="288"/>
      <c r="G3698" s="5"/>
      <c r="J3698" s="7" t="str">
        <f t="shared" si="1035"/>
        <v/>
      </c>
      <c r="K3698" s="48" t="str">
        <f t="shared" si="1036"/>
        <v/>
      </c>
      <c r="L3698" s="48" t="str">
        <f t="shared" si="1037"/>
        <v/>
      </c>
      <c r="M3698" s="49" t="str">
        <f t="shared" si="1038"/>
        <v/>
      </c>
      <c r="U3698" s="103" t="str">
        <f t="shared" si="1039"/>
        <v/>
      </c>
      <c r="V3698" s="77" t="str">
        <f t="shared" si="1040"/>
        <v/>
      </c>
      <c r="W3698" s="37" t="str">
        <f t="shared" si="1041"/>
        <v/>
      </c>
      <c r="X3698" s="7" t="str">
        <f t="shared" si="1042"/>
        <v/>
      </c>
      <c r="Y3698" s="37" t="str">
        <f t="shared" si="1043"/>
        <v/>
      </c>
      <c r="AA3698" s="54" t="str">
        <f t="shared" si="1044"/>
        <v/>
      </c>
      <c r="AC3698" s="121" t="str">
        <f t="shared" si="1045"/>
        <v/>
      </c>
      <c r="AD3698" s="111" t="str">
        <f t="shared" si="1046"/>
        <v/>
      </c>
      <c r="AE3698" s="122" t="str">
        <f t="shared" si="1047"/>
        <v/>
      </c>
      <c r="AF3698" s="123" t="str">
        <f t="shared" si="1048"/>
        <v>Qtr 1</v>
      </c>
      <c r="AG3698" s="122" t="str">
        <f t="shared" si="1049"/>
        <v/>
      </c>
      <c r="AI3698" s="124" t="str">
        <f t="shared" si="1050"/>
        <v/>
      </c>
      <c r="AK3698" s="103" t="str">
        <f t="shared" si="1051"/>
        <v/>
      </c>
      <c r="AL3698" s="104" t="str">
        <f t="shared" si="1052"/>
        <v/>
      </c>
      <c r="AN3698" s="37" t="str">
        <f>IF(AK3698="", "", COUNTIF(AK$11:AK$8010, "&lt;"&amp;AK3698)+1+COUNTIF(AK$11:AK3698, AK3698)-1)</f>
        <v/>
      </c>
      <c r="AO3698" s="37" t="str">
        <f>IF(AL3698="", "", COUNTIF(AL$11:AL$8010, "&gt;"&amp;AL3698)+1+COUNTIF(AL$11:AL3698, AL3698)-1)</f>
        <v/>
      </c>
    </row>
    <row r="3699" spans="1:41" x14ac:dyDescent="0.55000000000000004">
      <c r="A3699" s="5"/>
      <c r="B3699" s="284"/>
      <c r="C3699" s="285"/>
      <c r="D3699" s="286"/>
      <c r="E3699" s="287"/>
      <c r="F3699" s="288"/>
      <c r="G3699" s="5"/>
      <c r="J3699" s="7" t="str">
        <f t="shared" si="1035"/>
        <v/>
      </c>
      <c r="K3699" s="48" t="str">
        <f t="shared" si="1036"/>
        <v/>
      </c>
      <c r="L3699" s="48" t="str">
        <f t="shared" si="1037"/>
        <v/>
      </c>
      <c r="M3699" s="49" t="str">
        <f t="shared" si="1038"/>
        <v/>
      </c>
      <c r="U3699" s="103" t="str">
        <f t="shared" si="1039"/>
        <v/>
      </c>
      <c r="V3699" s="77" t="str">
        <f t="shared" si="1040"/>
        <v/>
      </c>
      <c r="W3699" s="37" t="str">
        <f t="shared" si="1041"/>
        <v/>
      </c>
      <c r="X3699" s="7" t="str">
        <f t="shared" si="1042"/>
        <v/>
      </c>
      <c r="Y3699" s="37" t="str">
        <f t="shared" si="1043"/>
        <v/>
      </c>
      <c r="AA3699" s="54" t="str">
        <f t="shared" si="1044"/>
        <v/>
      </c>
      <c r="AC3699" s="121" t="str">
        <f t="shared" si="1045"/>
        <v/>
      </c>
      <c r="AD3699" s="111" t="str">
        <f t="shared" si="1046"/>
        <v/>
      </c>
      <c r="AE3699" s="122" t="str">
        <f t="shared" si="1047"/>
        <v/>
      </c>
      <c r="AF3699" s="123" t="str">
        <f t="shared" si="1048"/>
        <v>Qtr 1</v>
      </c>
      <c r="AG3699" s="122" t="str">
        <f t="shared" si="1049"/>
        <v/>
      </c>
      <c r="AI3699" s="124" t="str">
        <f t="shared" si="1050"/>
        <v/>
      </c>
      <c r="AK3699" s="103" t="str">
        <f t="shared" si="1051"/>
        <v/>
      </c>
      <c r="AL3699" s="104" t="str">
        <f t="shared" si="1052"/>
        <v/>
      </c>
      <c r="AN3699" s="37" t="str">
        <f>IF(AK3699="", "", COUNTIF(AK$11:AK$8010, "&lt;"&amp;AK3699)+1+COUNTIF(AK$11:AK3699, AK3699)-1)</f>
        <v/>
      </c>
      <c r="AO3699" s="37" t="str">
        <f>IF(AL3699="", "", COUNTIF(AL$11:AL$8010, "&gt;"&amp;AL3699)+1+COUNTIF(AL$11:AL3699, AL3699)-1)</f>
        <v/>
      </c>
    </row>
    <row r="3700" spans="1:41" x14ac:dyDescent="0.55000000000000004">
      <c r="A3700" s="5"/>
      <c r="B3700" s="284"/>
      <c r="C3700" s="285"/>
      <c r="D3700" s="286"/>
      <c r="E3700" s="287"/>
      <c r="F3700" s="288"/>
      <c r="G3700" s="5"/>
      <c r="J3700" s="7" t="str">
        <f t="shared" si="1035"/>
        <v/>
      </c>
      <c r="K3700" s="48" t="str">
        <f t="shared" si="1036"/>
        <v/>
      </c>
      <c r="L3700" s="48" t="str">
        <f t="shared" si="1037"/>
        <v/>
      </c>
      <c r="M3700" s="49" t="str">
        <f t="shared" si="1038"/>
        <v/>
      </c>
      <c r="U3700" s="103" t="str">
        <f t="shared" si="1039"/>
        <v/>
      </c>
      <c r="V3700" s="77" t="str">
        <f t="shared" si="1040"/>
        <v/>
      </c>
      <c r="W3700" s="37" t="str">
        <f t="shared" si="1041"/>
        <v/>
      </c>
      <c r="X3700" s="7" t="str">
        <f t="shared" si="1042"/>
        <v/>
      </c>
      <c r="Y3700" s="37" t="str">
        <f t="shared" si="1043"/>
        <v/>
      </c>
      <c r="AA3700" s="54" t="str">
        <f t="shared" si="1044"/>
        <v/>
      </c>
      <c r="AC3700" s="121" t="str">
        <f t="shared" si="1045"/>
        <v/>
      </c>
      <c r="AD3700" s="111" t="str">
        <f t="shared" si="1046"/>
        <v/>
      </c>
      <c r="AE3700" s="122" t="str">
        <f t="shared" si="1047"/>
        <v/>
      </c>
      <c r="AF3700" s="123" t="str">
        <f t="shared" si="1048"/>
        <v>Qtr 1</v>
      </c>
      <c r="AG3700" s="122" t="str">
        <f t="shared" si="1049"/>
        <v/>
      </c>
      <c r="AI3700" s="124" t="str">
        <f t="shared" si="1050"/>
        <v/>
      </c>
      <c r="AK3700" s="103" t="str">
        <f t="shared" si="1051"/>
        <v/>
      </c>
      <c r="AL3700" s="104" t="str">
        <f t="shared" si="1052"/>
        <v/>
      </c>
      <c r="AN3700" s="37" t="str">
        <f>IF(AK3700="", "", COUNTIF(AK$11:AK$8010, "&lt;"&amp;AK3700)+1+COUNTIF(AK$11:AK3700, AK3700)-1)</f>
        <v/>
      </c>
      <c r="AO3700" s="37" t="str">
        <f>IF(AL3700="", "", COUNTIF(AL$11:AL$8010, "&gt;"&amp;AL3700)+1+COUNTIF(AL$11:AL3700, AL3700)-1)</f>
        <v/>
      </c>
    </row>
    <row r="3701" spans="1:41" x14ac:dyDescent="0.55000000000000004">
      <c r="A3701" s="5"/>
      <c r="B3701" s="284"/>
      <c r="C3701" s="285"/>
      <c r="D3701" s="286"/>
      <c r="E3701" s="287"/>
      <c r="F3701" s="288"/>
      <c r="G3701" s="5"/>
      <c r="J3701" s="7" t="str">
        <f t="shared" si="1035"/>
        <v/>
      </c>
      <c r="K3701" s="48" t="str">
        <f t="shared" si="1036"/>
        <v/>
      </c>
      <c r="L3701" s="48" t="str">
        <f t="shared" si="1037"/>
        <v/>
      </c>
      <c r="M3701" s="49" t="str">
        <f t="shared" si="1038"/>
        <v/>
      </c>
      <c r="U3701" s="103" t="str">
        <f t="shared" si="1039"/>
        <v/>
      </c>
      <c r="V3701" s="77" t="str">
        <f t="shared" si="1040"/>
        <v/>
      </c>
      <c r="W3701" s="37" t="str">
        <f t="shared" si="1041"/>
        <v/>
      </c>
      <c r="X3701" s="7" t="str">
        <f t="shared" si="1042"/>
        <v/>
      </c>
      <c r="Y3701" s="37" t="str">
        <f t="shared" si="1043"/>
        <v/>
      </c>
      <c r="AA3701" s="54" t="str">
        <f t="shared" si="1044"/>
        <v/>
      </c>
      <c r="AC3701" s="121" t="str">
        <f t="shared" si="1045"/>
        <v/>
      </c>
      <c r="AD3701" s="111" t="str">
        <f t="shared" si="1046"/>
        <v/>
      </c>
      <c r="AE3701" s="122" t="str">
        <f t="shared" si="1047"/>
        <v/>
      </c>
      <c r="AF3701" s="123" t="str">
        <f t="shared" si="1048"/>
        <v>Qtr 1</v>
      </c>
      <c r="AG3701" s="122" t="str">
        <f t="shared" si="1049"/>
        <v/>
      </c>
      <c r="AI3701" s="124" t="str">
        <f t="shared" si="1050"/>
        <v/>
      </c>
      <c r="AK3701" s="103" t="str">
        <f t="shared" si="1051"/>
        <v/>
      </c>
      <c r="AL3701" s="104" t="str">
        <f t="shared" si="1052"/>
        <v/>
      </c>
      <c r="AN3701" s="37" t="str">
        <f>IF(AK3701="", "", COUNTIF(AK$11:AK$8010, "&lt;"&amp;AK3701)+1+COUNTIF(AK$11:AK3701, AK3701)-1)</f>
        <v/>
      </c>
      <c r="AO3701" s="37" t="str">
        <f>IF(AL3701="", "", COUNTIF(AL$11:AL$8010, "&gt;"&amp;AL3701)+1+COUNTIF(AL$11:AL3701, AL3701)-1)</f>
        <v/>
      </c>
    </row>
    <row r="3702" spans="1:41" x14ac:dyDescent="0.55000000000000004">
      <c r="A3702" s="5"/>
      <c r="B3702" s="284"/>
      <c r="C3702" s="285"/>
      <c r="D3702" s="286"/>
      <c r="E3702" s="287"/>
      <c r="F3702" s="288"/>
      <c r="G3702" s="5"/>
      <c r="J3702" s="7" t="str">
        <f t="shared" si="1035"/>
        <v/>
      </c>
      <c r="K3702" s="48" t="str">
        <f t="shared" si="1036"/>
        <v/>
      </c>
      <c r="L3702" s="48" t="str">
        <f t="shared" si="1037"/>
        <v/>
      </c>
      <c r="M3702" s="49" t="str">
        <f t="shared" si="1038"/>
        <v/>
      </c>
      <c r="U3702" s="103" t="str">
        <f t="shared" si="1039"/>
        <v/>
      </c>
      <c r="V3702" s="77" t="str">
        <f t="shared" si="1040"/>
        <v/>
      </c>
      <c r="W3702" s="37" t="str">
        <f t="shared" si="1041"/>
        <v/>
      </c>
      <c r="X3702" s="7" t="str">
        <f t="shared" si="1042"/>
        <v/>
      </c>
      <c r="Y3702" s="37" t="str">
        <f t="shared" si="1043"/>
        <v/>
      </c>
      <c r="AA3702" s="54" t="str">
        <f t="shared" si="1044"/>
        <v/>
      </c>
      <c r="AC3702" s="121" t="str">
        <f t="shared" si="1045"/>
        <v/>
      </c>
      <c r="AD3702" s="111" t="str">
        <f t="shared" si="1046"/>
        <v/>
      </c>
      <c r="AE3702" s="122" t="str">
        <f t="shared" si="1047"/>
        <v/>
      </c>
      <c r="AF3702" s="123" t="str">
        <f t="shared" si="1048"/>
        <v>Qtr 1</v>
      </c>
      <c r="AG3702" s="122" t="str">
        <f t="shared" si="1049"/>
        <v/>
      </c>
      <c r="AI3702" s="124" t="str">
        <f t="shared" si="1050"/>
        <v/>
      </c>
      <c r="AK3702" s="103" t="str">
        <f t="shared" si="1051"/>
        <v/>
      </c>
      <c r="AL3702" s="104" t="str">
        <f t="shared" si="1052"/>
        <v/>
      </c>
      <c r="AN3702" s="37" t="str">
        <f>IF(AK3702="", "", COUNTIF(AK$11:AK$8010, "&lt;"&amp;AK3702)+1+COUNTIF(AK$11:AK3702, AK3702)-1)</f>
        <v/>
      </c>
      <c r="AO3702" s="37" t="str">
        <f>IF(AL3702="", "", COUNTIF(AL$11:AL$8010, "&gt;"&amp;AL3702)+1+COUNTIF(AL$11:AL3702, AL3702)-1)</f>
        <v/>
      </c>
    </row>
    <row r="3703" spans="1:41" x14ac:dyDescent="0.55000000000000004">
      <c r="A3703" s="5"/>
      <c r="B3703" s="284"/>
      <c r="C3703" s="285"/>
      <c r="D3703" s="286"/>
      <c r="E3703" s="287"/>
      <c r="F3703" s="288"/>
      <c r="G3703" s="5"/>
      <c r="J3703" s="7" t="str">
        <f t="shared" si="1035"/>
        <v/>
      </c>
      <c r="K3703" s="48" t="str">
        <f t="shared" si="1036"/>
        <v/>
      </c>
      <c r="L3703" s="48" t="str">
        <f t="shared" si="1037"/>
        <v/>
      </c>
      <c r="M3703" s="49" t="str">
        <f t="shared" si="1038"/>
        <v/>
      </c>
      <c r="U3703" s="103" t="str">
        <f t="shared" si="1039"/>
        <v/>
      </c>
      <c r="V3703" s="77" t="str">
        <f t="shared" si="1040"/>
        <v/>
      </c>
      <c r="W3703" s="37" t="str">
        <f t="shared" si="1041"/>
        <v/>
      </c>
      <c r="X3703" s="7" t="str">
        <f t="shared" si="1042"/>
        <v/>
      </c>
      <c r="Y3703" s="37" t="str">
        <f t="shared" si="1043"/>
        <v/>
      </c>
      <c r="AA3703" s="54" t="str">
        <f t="shared" si="1044"/>
        <v/>
      </c>
      <c r="AC3703" s="121" t="str">
        <f t="shared" si="1045"/>
        <v/>
      </c>
      <c r="AD3703" s="111" t="str">
        <f t="shared" si="1046"/>
        <v/>
      </c>
      <c r="AE3703" s="122" t="str">
        <f t="shared" si="1047"/>
        <v/>
      </c>
      <c r="AF3703" s="123" t="str">
        <f t="shared" si="1048"/>
        <v>Qtr 1</v>
      </c>
      <c r="AG3703" s="122" t="str">
        <f t="shared" si="1049"/>
        <v/>
      </c>
      <c r="AI3703" s="124" t="str">
        <f t="shared" si="1050"/>
        <v/>
      </c>
      <c r="AK3703" s="103" t="str">
        <f t="shared" si="1051"/>
        <v/>
      </c>
      <c r="AL3703" s="104" t="str">
        <f t="shared" si="1052"/>
        <v/>
      </c>
      <c r="AN3703" s="37" t="str">
        <f>IF(AK3703="", "", COUNTIF(AK$11:AK$8010, "&lt;"&amp;AK3703)+1+COUNTIF(AK$11:AK3703, AK3703)-1)</f>
        <v/>
      </c>
      <c r="AO3703" s="37" t="str">
        <f>IF(AL3703="", "", COUNTIF(AL$11:AL$8010, "&gt;"&amp;AL3703)+1+COUNTIF(AL$11:AL3703, AL3703)-1)</f>
        <v/>
      </c>
    </row>
    <row r="3704" spans="1:41" x14ac:dyDescent="0.55000000000000004">
      <c r="A3704" s="5"/>
      <c r="B3704" s="284"/>
      <c r="C3704" s="285"/>
      <c r="D3704" s="286"/>
      <c r="E3704" s="287"/>
      <c r="F3704" s="288"/>
      <c r="G3704" s="5"/>
      <c r="J3704" s="7" t="str">
        <f t="shared" si="1035"/>
        <v/>
      </c>
      <c r="K3704" s="48" t="str">
        <f t="shared" si="1036"/>
        <v/>
      </c>
      <c r="L3704" s="48" t="str">
        <f t="shared" si="1037"/>
        <v/>
      </c>
      <c r="M3704" s="49" t="str">
        <f t="shared" si="1038"/>
        <v/>
      </c>
      <c r="U3704" s="103" t="str">
        <f t="shared" si="1039"/>
        <v/>
      </c>
      <c r="V3704" s="77" t="str">
        <f t="shared" si="1040"/>
        <v/>
      </c>
      <c r="W3704" s="37" t="str">
        <f t="shared" si="1041"/>
        <v/>
      </c>
      <c r="X3704" s="7" t="str">
        <f t="shared" si="1042"/>
        <v/>
      </c>
      <c r="Y3704" s="37" t="str">
        <f t="shared" si="1043"/>
        <v/>
      </c>
      <c r="AA3704" s="54" t="str">
        <f t="shared" si="1044"/>
        <v/>
      </c>
      <c r="AC3704" s="121" t="str">
        <f t="shared" si="1045"/>
        <v/>
      </c>
      <c r="AD3704" s="111" t="str">
        <f t="shared" si="1046"/>
        <v/>
      </c>
      <c r="AE3704" s="122" t="str">
        <f t="shared" si="1047"/>
        <v/>
      </c>
      <c r="AF3704" s="123" t="str">
        <f t="shared" si="1048"/>
        <v>Qtr 1</v>
      </c>
      <c r="AG3704" s="122" t="str">
        <f t="shared" si="1049"/>
        <v/>
      </c>
      <c r="AI3704" s="124" t="str">
        <f t="shared" si="1050"/>
        <v/>
      </c>
      <c r="AK3704" s="103" t="str">
        <f t="shared" si="1051"/>
        <v/>
      </c>
      <c r="AL3704" s="104" t="str">
        <f t="shared" si="1052"/>
        <v/>
      </c>
      <c r="AN3704" s="37" t="str">
        <f>IF(AK3704="", "", COUNTIF(AK$11:AK$8010, "&lt;"&amp;AK3704)+1+COUNTIF(AK$11:AK3704, AK3704)-1)</f>
        <v/>
      </c>
      <c r="AO3704" s="37" t="str">
        <f>IF(AL3704="", "", COUNTIF(AL$11:AL$8010, "&gt;"&amp;AL3704)+1+COUNTIF(AL$11:AL3704, AL3704)-1)</f>
        <v/>
      </c>
    </row>
    <row r="3705" spans="1:41" x14ac:dyDescent="0.55000000000000004">
      <c r="A3705" s="5"/>
      <c r="B3705" s="284"/>
      <c r="C3705" s="285"/>
      <c r="D3705" s="286"/>
      <c r="E3705" s="287"/>
      <c r="F3705" s="288"/>
      <c r="G3705" s="5"/>
      <c r="J3705" s="7" t="str">
        <f t="shared" si="1035"/>
        <v/>
      </c>
      <c r="K3705" s="48" t="str">
        <f t="shared" si="1036"/>
        <v/>
      </c>
      <c r="L3705" s="48" t="str">
        <f t="shared" si="1037"/>
        <v/>
      </c>
      <c r="M3705" s="49" t="str">
        <f t="shared" si="1038"/>
        <v/>
      </c>
      <c r="U3705" s="103" t="str">
        <f t="shared" si="1039"/>
        <v/>
      </c>
      <c r="V3705" s="77" t="str">
        <f t="shared" si="1040"/>
        <v/>
      </c>
      <c r="W3705" s="37" t="str">
        <f t="shared" si="1041"/>
        <v/>
      </c>
      <c r="X3705" s="7" t="str">
        <f t="shared" si="1042"/>
        <v/>
      </c>
      <c r="Y3705" s="37" t="str">
        <f t="shared" si="1043"/>
        <v/>
      </c>
      <c r="AA3705" s="54" t="str">
        <f t="shared" si="1044"/>
        <v/>
      </c>
      <c r="AC3705" s="121" t="str">
        <f t="shared" si="1045"/>
        <v/>
      </c>
      <c r="AD3705" s="111" t="str">
        <f t="shared" si="1046"/>
        <v/>
      </c>
      <c r="AE3705" s="122" t="str">
        <f t="shared" si="1047"/>
        <v/>
      </c>
      <c r="AF3705" s="123" t="str">
        <f t="shared" si="1048"/>
        <v>Qtr 1</v>
      </c>
      <c r="AG3705" s="122" t="str">
        <f t="shared" si="1049"/>
        <v/>
      </c>
      <c r="AI3705" s="124" t="str">
        <f t="shared" si="1050"/>
        <v/>
      </c>
      <c r="AK3705" s="103" t="str">
        <f t="shared" si="1051"/>
        <v/>
      </c>
      <c r="AL3705" s="104" t="str">
        <f t="shared" si="1052"/>
        <v/>
      </c>
      <c r="AN3705" s="37" t="str">
        <f>IF(AK3705="", "", COUNTIF(AK$11:AK$8010, "&lt;"&amp;AK3705)+1+COUNTIF(AK$11:AK3705, AK3705)-1)</f>
        <v/>
      </c>
      <c r="AO3705" s="37" t="str">
        <f>IF(AL3705="", "", COUNTIF(AL$11:AL$8010, "&gt;"&amp;AL3705)+1+COUNTIF(AL$11:AL3705, AL3705)-1)</f>
        <v/>
      </c>
    </row>
    <row r="3706" spans="1:41" x14ac:dyDescent="0.55000000000000004">
      <c r="A3706" s="5"/>
      <c r="B3706" s="284"/>
      <c r="C3706" s="285"/>
      <c r="D3706" s="286"/>
      <c r="E3706" s="287"/>
      <c r="F3706" s="288"/>
      <c r="G3706" s="5"/>
      <c r="J3706" s="7" t="str">
        <f t="shared" si="1035"/>
        <v/>
      </c>
      <c r="K3706" s="48" t="str">
        <f t="shared" si="1036"/>
        <v/>
      </c>
      <c r="L3706" s="48" t="str">
        <f t="shared" si="1037"/>
        <v/>
      </c>
      <c r="M3706" s="49" t="str">
        <f t="shared" si="1038"/>
        <v/>
      </c>
      <c r="U3706" s="103" t="str">
        <f t="shared" si="1039"/>
        <v/>
      </c>
      <c r="V3706" s="77" t="str">
        <f t="shared" si="1040"/>
        <v/>
      </c>
      <c r="W3706" s="37" t="str">
        <f t="shared" si="1041"/>
        <v/>
      </c>
      <c r="X3706" s="7" t="str">
        <f t="shared" si="1042"/>
        <v/>
      </c>
      <c r="Y3706" s="37" t="str">
        <f t="shared" si="1043"/>
        <v/>
      </c>
      <c r="AA3706" s="54" t="str">
        <f t="shared" si="1044"/>
        <v/>
      </c>
      <c r="AC3706" s="121" t="str">
        <f t="shared" si="1045"/>
        <v/>
      </c>
      <c r="AD3706" s="111" t="str">
        <f t="shared" si="1046"/>
        <v/>
      </c>
      <c r="AE3706" s="122" t="str">
        <f t="shared" si="1047"/>
        <v/>
      </c>
      <c r="AF3706" s="123" t="str">
        <f t="shared" si="1048"/>
        <v>Qtr 1</v>
      </c>
      <c r="AG3706" s="122" t="str">
        <f t="shared" si="1049"/>
        <v/>
      </c>
      <c r="AI3706" s="124" t="str">
        <f t="shared" si="1050"/>
        <v/>
      </c>
      <c r="AK3706" s="103" t="str">
        <f t="shared" si="1051"/>
        <v/>
      </c>
      <c r="AL3706" s="104" t="str">
        <f t="shared" si="1052"/>
        <v/>
      </c>
      <c r="AN3706" s="37" t="str">
        <f>IF(AK3706="", "", COUNTIF(AK$11:AK$8010, "&lt;"&amp;AK3706)+1+COUNTIF(AK$11:AK3706, AK3706)-1)</f>
        <v/>
      </c>
      <c r="AO3706" s="37" t="str">
        <f>IF(AL3706="", "", COUNTIF(AL$11:AL$8010, "&gt;"&amp;AL3706)+1+COUNTIF(AL$11:AL3706, AL3706)-1)</f>
        <v/>
      </c>
    </row>
    <row r="3707" spans="1:41" x14ac:dyDescent="0.55000000000000004">
      <c r="A3707" s="5"/>
      <c r="B3707" s="284"/>
      <c r="C3707" s="285"/>
      <c r="D3707" s="286"/>
      <c r="E3707" s="287"/>
      <c r="F3707" s="288"/>
      <c r="G3707" s="5"/>
      <c r="J3707" s="7" t="str">
        <f t="shared" si="1035"/>
        <v/>
      </c>
      <c r="K3707" s="48" t="str">
        <f t="shared" si="1036"/>
        <v/>
      </c>
      <c r="L3707" s="48" t="str">
        <f t="shared" si="1037"/>
        <v/>
      </c>
      <c r="M3707" s="49" t="str">
        <f t="shared" si="1038"/>
        <v/>
      </c>
      <c r="U3707" s="103" t="str">
        <f t="shared" si="1039"/>
        <v/>
      </c>
      <c r="V3707" s="77" t="str">
        <f t="shared" si="1040"/>
        <v/>
      </c>
      <c r="W3707" s="37" t="str">
        <f t="shared" si="1041"/>
        <v/>
      </c>
      <c r="X3707" s="7" t="str">
        <f t="shared" si="1042"/>
        <v/>
      </c>
      <c r="Y3707" s="37" t="str">
        <f t="shared" si="1043"/>
        <v/>
      </c>
      <c r="AA3707" s="54" t="str">
        <f t="shared" si="1044"/>
        <v/>
      </c>
      <c r="AC3707" s="121" t="str">
        <f t="shared" si="1045"/>
        <v/>
      </c>
      <c r="AD3707" s="111" t="str">
        <f t="shared" si="1046"/>
        <v/>
      </c>
      <c r="AE3707" s="122" t="str">
        <f t="shared" si="1047"/>
        <v/>
      </c>
      <c r="AF3707" s="123" t="str">
        <f t="shared" si="1048"/>
        <v>Qtr 1</v>
      </c>
      <c r="AG3707" s="122" t="str">
        <f t="shared" si="1049"/>
        <v/>
      </c>
      <c r="AI3707" s="124" t="str">
        <f t="shared" si="1050"/>
        <v/>
      </c>
      <c r="AK3707" s="103" t="str">
        <f t="shared" si="1051"/>
        <v/>
      </c>
      <c r="AL3707" s="104" t="str">
        <f t="shared" si="1052"/>
        <v/>
      </c>
      <c r="AN3707" s="37" t="str">
        <f>IF(AK3707="", "", COUNTIF(AK$11:AK$8010, "&lt;"&amp;AK3707)+1+COUNTIF(AK$11:AK3707, AK3707)-1)</f>
        <v/>
      </c>
      <c r="AO3707" s="37" t="str">
        <f>IF(AL3707="", "", COUNTIF(AL$11:AL$8010, "&gt;"&amp;AL3707)+1+COUNTIF(AL$11:AL3707, AL3707)-1)</f>
        <v/>
      </c>
    </row>
    <row r="3708" spans="1:41" x14ac:dyDescent="0.55000000000000004">
      <c r="A3708" s="5"/>
      <c r="B3708" s="284"/>
      <c r="C3708" s="285"/>
      <c r="D3708" s="286"/>
      <c r="E3708" s="287"/>
      <c r="F3708" s="288"/>
      <c r="G3708" s="5"/>
      <c r="J3708" s="7" t="str">
        <f t="shared" si="1035"/>
        <v/>
      </c>
      <c r="K3708" s="48" t="str">
        <f t="shared" si="1036"/>
        <v/>
      </c>
      <c r="L3708" s="48" t="str">
        <f t="shared" si="1037"/>
        <v/>
      </c>
      <c r="M3708" s="49" t="str">
        <f t="shared" si="1038"/>
        <v/>
      </c>
      <c r="U3708" s="103" t="str">
        <f t="shared" si="1039"/>
        <v/>
      </c>
      <c r="V3708" s="77" t="str">
        <f t="shared" si="1040"/>
        <v/>
      </c>
      <c r="W3708" s="37" t="str">
        <f t="shared" si="1041"/>
        <v/>
      </c>
      <c r="X3708" s="7" t="str">
        <f t="shared" si="1042"/>
        <v/>
      </c>
      <c r="Y3708" s="37" t="str">
        <f t="shared" si="1043"/>
        <v/>
      </c>
      <c r="AA3708" s="54" t="str">
        <f t="shared" si="1044"/>
        <v/>
      </c>
      <c r="AC3708" s="121" t="str">
        <f t="shared" si="1045"/>
        <v/>
      </c>
      <c r="AD3708" s="111" t="str">
        <f t="shared" si="1046"/>
        <v/>
      </c>
      <c r="AE3708" s="122" t="str">
        <f t="shared" si="1047"/>
        <v/>
      </c>
      <c r="AF3708" s="123" t="str">
        <f t="shared" si="1048"/>
        <v>Qtr 1</v>
      </c>
      <c r="AG3708" s="122" t="str">
        <f t="shared" si="1049"/>
        <v/>
      </c>
      <c r="AI3708" s="124" t="str">
        <f t="shared" si="1050"/>
        <v/>
      </c>
      <c r="AK3708" s="103" t="str">
        <f t="shared" si="1051"/>
        <v/>
      </c>
      <c r="AL3708" s="104" t="str">
        <f t="shared" si="1052"/>
        <v/>
      </c>
      <c r="AN3708" s="37" t="str">
        <f>IF(AK3708="", "", COUNTIF(AK$11:AK$8010, "&lt;"&amp;AK3708)+1+COUNTIF(AK$11:AK3708, AK3708)-1)</f>
        <v/>
      </c>
      <c r="AO3708" s="37" t="str">
        <f>IF(AL3708="", "", COUNTIF(AL$11:AL$8010, "&gt;"&amp;AL3708)+1+COUNTIF(AL$11:AL3708, AL3708)-1)</f>
        <v/>
      </c>
    </row>
    <row r="3709" spans="1:41" x14ac:dyDescent="0.55000000000000004">
      <c r="A3709" s="5"/>
      <c r="B3709" s="284"/>
      <c r="C3709" s="285"/>
      <c r="D3709" s="286"/>
      <c r="E3709" s="287"/>
      <c r="F3709" s="288"/>
      <c r="G3709" s="5"/>
      <c r="J3709" s="7" t="str">
        <f t="shared" si="1035"/>
        <v/>
      </c>
      <c r="K3709" s="48" t="str">
        <f t="shared" si="1036"/>
        <v/>
      </c>
      <c r="L3709" s="48" t="str">
        <f t="shared" si="1037"/>
        <v/>
      </c>
      <c r="M3709" s="49" t="str">
        <f t="shared" si="1038"/>
        <v/>
      </c>
      <c r="U3709" s="103" t="str">
        <f t="shared" si="1039"/>
        <v/>
      </c>
      <c r="V3709" s="77" t="str">
        <f t="shared" si="1040"/>
        <v/>
      </c>
      <c r="W3709" s="37" t="str">
        <f t="shared" si="1041"/>
        <v/>
      </c>
      <c r="X3709" s="7" t="str">
        <f t="shared" si="1042"/>
        <v/>
      </c>
      <c r="Y3709" s="37" t="str">
        <f t="shared" si="1043"/>
        <v/>
      </c>
      <c r="AA3709" s="54" t="str">
        <f t="shared" si="1044"/>
        <v/>
      </c>
      <c r="AC3709" s="121" t="str">
        <f t="shared" si="1045"/>
        <v/>
      </c>
      <c r="AD3709" s="111" t="str">
        <f t="shared" si="1046"/>
        <v/>
      </c>
      <c r="AE3709" s="122" t="str">
        <f t="shared" si="1047"/>
        <v/>
      </c>
      <c r="AF3709" s="123" t="str">
        <f t="shared" si="1048"/>
        <v>Qtr 1</v>
      </c>
      <c r="AG3709" s="122" t="str">
        <f t="shared" si="1049"/>
        <v/>
      </c>
      <c r="AI3709" s="124" t="str">
        <f t="shared" si="1050"/>
        <v/>
      </c>
      <c r="AK3709" s="103" t="str">
        <f t="shared" si="1051"/>
        <v/>
      </c>
      <c r="AL3709" s="104" t="str">
        <f t="shared" si="1052"/>
        <v/>
      </c>
      <c r="AN3709" s="37" t="str">
        <f>IF(AK3709="", "", COUNTIF(AK$11:AK$8010, "&lt;"&amp;AK3709)+1+COUNTIF(AK$11:AK3709, AK3709)-1)</f>
        <v/>
      </c>
      <c r="AO3709" s="37" t="str">
        <f>IF(AL3709="", "", COUNTIF(AL$11:AL$8010, "&gt;"&amp;AL3709)+1+COUNTIF(AL$11:AL3709, AL3709)-1)</f>
        <v/>
      </c>
    </row>
    <row r="3710" spans="1:41" x14ac:dyDescent="0.55000000000000004">
      <c r="A3710" s="5"/>
      <c r="B3710" s="284"/>
      <c r="C3710" s="285"/>
      <c r="D3710" s="286"/>
      <c r="E3710" s="287"/>
      <c r="F3710" s="288"/>
      <c r="G3710" s="5"/>
      <c r="J3710" s="7" t="str">
        <f t="shared" si="1035"/>
        <v/>
      </c>
      <c r="K3710" s="48" t="str">
        <f t="shared" si="1036"/>
        <v/>
      </c>
      <c r="L3710" s="48" t="str">
        <f t="shared" si="1037"/>
        <v/>
      </c>
      <c r="M3710" s="49" t="str">
        <f t="shared" si="1038"/>
        <v/>
      </c>
      <c r="U3710" s="103" t="str">
        <f t="shared" si="1039"/>
        <v/>
      </c>
      <c r="V3710" s="77" t="str">
        <f t="shared" si="1040"/>
        <v/>
      </c>
      <c r="W3710" s="37" t="str">
        <f t="shared" si="1041"/>
        <v/>
      </c>
      <c r="X3710" s="7" t="str">
        <f t="shared" si="1042"/>
        <v/>
      </c>
      <c r="Y3710" s="37" t="str">
        <f t="shared" si="1043"/>
        <v/>
      </c>
      <c r="AA3710" s="54" t="str">
        <f t="shared" si="1044"/>
        <v/>
      </c>
      <c r="AC3710" s="121" t="str">
        <f t="shared" si="1045"/>
        <v/>
      </c>
      <c r="AD3710" s="111" t="str">
        <f t="shared" si="1046"/>
        <v/>
      </c>
      <c r="AE3710" s="122" t="str">
        <f t="shared" si="1047"/>
        <v/>
      </c>
      <c r="AF3710" s="123" t="str">
        <f t="shared" si="1048"/>
        <v>Qtr 1</v>
      </c>
      <c r="AG3710" s="122" t="str">
        <f t="shared" si="1049"/>
        <v/>
      </c>
      <c r="AI3710" s="124" t="str">
        <f t="shared" si="1050"/>
        <v/>
      </c>
      <c r="AK3710" s="103" t="str">
        <f t="shared" si="1051"/>
        <v/>
      </c>
      <c r="AL3710" s="104" t="str">
        <f t="shared" si="1052"/>
        <v/>
      </c>
      <c r="AN3710" s="37" t="str">
        <f>IF(AK3710="", "", COUNTIF(AK$11:AK$8010, "&lt;"&amp;AK3710)+1+COUNTIF(AK$11:AK3710, AK3710)-1)</f>
        <v/>
      </c>
      <c r="AO3710" s="37" t="str">
        <f>IF(AL3710="", "", COUNTIF(AL$11:AL$8010, "&gt;"&amp;AL3710)+1+COUNTIF(AL$11:AL3710, AL3710)-1)</f>
        <v/>
      </c>
    </row>
    <row r="3711" spans="1:41" x14ac:dyDescent="0.55000000000000004">
      <c r="A3711" s="5"/>
      <c r="B3711" s="284"/>
      <c r="C3711" s="285"/>
      <c r="D3711" s="286"/>
      <c r="E3711" s="287"/>
      <c r="F3711" s="288"/>
      <c r="G3711" s="5"/>
      <c r="J3711" s="7" t="str">
        <f t="shared" si="1035"/>
        <v/>
      </c>
      <c r="K3711" s="48" t="str">
        <f t="shared" si="1036"/>
        <v/>
      </c>
      <c r="L3711" s="48" t="str">
        <f t="shared" si="1037"/>
        <v/>
      </c>
      <c r="M3711" s="49" t="str">
        <f t="shared" si="1038"/>
        <v/>
      </c>
      <c r="U3711" s="103" t="str">
        <f t="shared" si="1039"/>
        <v/>
      </c>
      <c r="V3711" s="77" t="str">
        <f t="shared" si="1040"/>
        <v/>
      </c>
      <c r="W3711" s="37" t="str">
        <f t="shared" si="1041"/>
        <v/>
      </c>
      <c r="X3711" s="7" t="str">
        <f t="shared" si="1042"/>
        <v/>
      </c>
      <c r="Y3711" s="37" t="str">
        <f t="shared" si="1043"/>
        <v/>
      </c>
      <c r="AA3711" s="54" t="str">
        <f t="shared" si="1044"/>
        <v/>
      </c>
      <c r="AC3711" s="121" t="str">
        <f t="shared" si="1045"/>
        <v/>
      </c>
      <c r="AD3711" s="111" t="str">
        <f t="shared" si="1046"/>
        <v/>
      </c>
      <c r="AE3711" s="122" t="str">
        <f t="shared" si="1047"/>
        <v/>
      </c>
      <c r="AF3711" s="123" t="str">
        <f t="shared" si="1048"/>
        <v>Qtr 1</v>
      </c>
      <c r="AG3711" s="122" t="str">
        <f t="shared" si="1049"/>
        <v/>
      </c>
      <c r="AI3711" s="124" t="str">
        <f t="shared" si="1050"/>
        <v/>
      </c>
      <c r="AK3711" s="103" t="str">
        <f t="shared" si="1051"/>
        <v/>
      </c>
      <c r="AL3711" s="104" t="str">
        <f t="shared" si="1052"/>
        <v/>
      </c>
      <c r="AN3711" s="37" t="str">
        <f>IF(AK3711="", "", COUNTIF(AK$11:AK$8010, "&lt;"&amp;AK3711)+1+COUNTIF(AK$11:AK3711, AK3711)-1)</f>
        <v/>
      </c>
      <c r="AO3711" s="37" t="str">
        <f>IF(AL3711="", "", COUNTIF(AL$11:AL$8010, "&gt;"&amp;AL3711)+1+COUNTIF(AL$11:AL3711, AL3711)-1)</f>
        <v/>
      </c>
    </row>
    <row r="3712" spans="1:41" x14ac:dyDescent="0.55000000000000004">
      <c r="A3712" s="5"/>
      <c r="B3712" s="284"/>
      <c r="C3712" s="285"/>
      <c r="D3712" s="286"/>
      <c r="E3712" s="287"/>
      <c r="F3712" s="288"/>
      <c r="G3712" s="5"/>
      <c r="J3712" s="7" t="str">
        <f t="shared" si="1035"/>
        <v/>
      </c>
      <c r="K3712" s="48" t="str">
        <f t="shared" si="1036"/>
        <v/>
      </c>
      <c r="L3712" s="48" t="str">
        <f t="shared" si="1037"/>
        <v/>
      </c>
      <c r="M3712" s="49" t="str">
        <f t="shared" si="1038"/>
        <v/>
      </c>
      <c r="U3712" s="103" t="str">
        <f t="shared" si="1039"/>
        <v/>
      </c>
      <c r="V3712" s="77" t="str">
        <f t="shared" si="1040"/>
        <v/>
      </c>
      <c r="W3712" s="37" t="str">
        <f t="shared" si="1041"/>
        <v/>
      </c>
      <c r="X3712" s="7" t="str">
        <f t="shared" si="1042"/>
        <v/>
      </c>
      <c r="Y3712" s="37" t="str">
        <f t="shared" si="1043"/>
        <v/>
      </c>
      <c r="AA3712" s="54" t="str">
        <f t="shared" si="1044"/>
        <v/>
      </c>
      <c r="AC3712" s="121" t="str">
        <f t="shared" si="1045"/>
        <v/>
      </c>
      <c r="AD3712" s="111" t="str">
        <f t="shared" si="1046"/>
        <v/>
      </c>
      <c r="AE3712" s="122" t="str">
        <f t="shared" si="1047"/>
        <v/>
      </c>
      <c r="AF3712" s="123" t="str">
        <f t="shared" si="1048"/>
        <v>Qtr 1</v>
      </c>
      <c r="AG3712" s="122" t="str">
        <f t="shared" si="1049"/>
        <v/>
      </c>
      <c r="AI3712" s="124" t="str">
        <f t="shared" si="1050"/>
        <v/>
      </c>
      <c r="AK3712" s="103" t="str">
        <f t="shared" si="1051"/>
        <v/>
      </c>
      <c r="AL3712" s="104" t="str">
        <f t="shared" si="1052"/>
        <v/>
      </c>
      <c r="AN3712" s="37" t="str">
        <f>IF(AK3712="", "", COUNTIF(AK$11:AK$8010, "&lt;"&amp;AK3712)+1+COUNTIF(AK$11:AK3712, AK3712)-1)</f>
        <v/>
      </c>
      <c r="AO3712" s="37" t="str">
        <f>IF(AL3712="", "", COUNTIF(AL$11:AL$8010, "&gt;"&amp;AL3712)+1+COUNTIF(AL$11:AL3712, AL3712)-1)</f>
        <v/>
      </c>
    </row>
    <row r="3713" spans="1:41" x14ac:dyDescent="0.55000000000000004">
      <c r="A3713" s="5"/>
      <c r="B3713" s="284"/>
      <c r="C3713" s="285"/>
      <c r="D3713" s="286"/>
      <c r="E3713" s="287"/>
      <c r="F3713" s="288"/>
      <c r="G3713" s="5"/>
      <c r="J3713" s="7" t="str">
        <f t="shared" si="1035"/>
        <v/>
      </c>
      <c r="K3713" s="48" t="str">
        <f t="shared" si="1036"/>
        <v/>
      </c>
      <c r="L3713" s="48" t="str">
        <f t="shared" si="1037"/>
        <v/>
      </c>
      <c r="M3713" s="49" t="str">
        <f t="shared" si="1038"/>
        <v/>
      </c>
      <c r="U3713" s="103" t="str">
        <f t="shared" si="1039"/>
        <v/>
      </c>
      <c r="V3713" s="77" t="str">
        <f t="shared" si="1040"/>
        <v/>
      </c>
      <c r="W3713" s="37" t="str">
        <f t="shared" si="1041"/>
        <v/>
      </c>
      <c r="X3713" s="7" t="str">
        <f t="shared" si="1042"/>
        <v/>
      </c>
      <c r="Y3713" s="37" t="str">
        <f t="shared" si="1043"/>
        <v/>
      </c>
      <c r="AA3713" s="54" t="str">
        <f t="shared" si="1044"/>
        <v/>
      </c>
      <c r="AC3713" s="121" t="str">
        <f t="shared" si="1045"/>
        <v/>
      </c>
      <c r="AD3713" s="111" t="str">
        <f t="shared" si="1046"/>
        <v/>
      </c>
      <c r="AE3713" s="122" t="str">
        <f t="shared" si="1047"/>
        <v/>
      </c>
      <c r="AF3713" s="123" t="str">
        <f t="shared" si="1048"/>
        <v>Qtr 1</v>
      </c>
      <c r="AG3713" s="122" t="str">
        <f t="shared" si="1049"/>
        <v/>
      </c>
      <c r="AI3713" s="124" t="str">
        <f t="shared" si="1050"/>
        <v/>
      </c>
      <c r="AK3713" s="103" t="str">
        <f t="shared" si="1051"/>
        <v/>
      </c>
      <c r="AL3713" s="104" t="str">
        <f t="shared" si="1052"/>
        <v/>
      </c>
      <c r="AN3713" s="37" t="str">
        <f>IF(AK3713="", "", COUNTIF(AK$11:AK$8010, "&lt;"&amp;AK3713)+1+COUNTIF(AK$11:AK3713, AK3713)-1)</f>
        <v/>
      </c>
      <c r="AO3713" s="37" t="str">
        <f>IF(AL3713="", "", COUNTIF(AL$11:AL$8010, "&gt;"&amp;AL3713)+1+COUNTIF(AL$11:AL3713, AL3713)-1)</f>
        <v/>
      </c>
    </row>
    <row r="3714" spans="1:41" x14ac:dyDescent="0.55000000000000004">
      <c r="A3714" s="5"/>
      <c r="B3714" s="284"/>
      <c r="C3714" s="285"/>
      <c r="D3714" s="286"/>
      <c r="E3714" s="287"/>
      <c r="F3714" s="288"/>
      <c r="G3714" s="5"/>
      <c r="J3714" s="7" t="str">
        <f t="shared" si="1035"/>
        <v/>
      </c>
      <c r="K3714" s="48" t="str">
        <f t="shared" si="1036"/>
        <v/>
      </c>
      <c r="L3714" s="48" t="str">
        <f t="shared" si="1037"/>
        <v/>
      </c>
      <c r="M3714" s="49" t="str">
        <f t="shared" si="1038"/>
        <v/>
      </c>
      <c r="U3714" s="103" t="str">
        <f t="shared" si="1039"/>
        <v/>
      </c>
      <c r="V3714" s="77" t="str">
        <f t="shared" si="1040"/>
        <v/>
      </c>
      <c r="W3714" s="37" t="str">
        <f t="shared" si="1041"/>
        <v/>
      </c>
      <c r="X3714" s="7" t="str">
        <f t="shared" si="1042"/>
        <v/>
      </c>
      <c r="Y3714" s="37" t="str">
        <f t="shared" si="1043"/>
        <v/>
      </c>
      <c r="AA3714" s="54" t="str">
        <f t="shared" si="1044"/>
        <v/>
      </c>
      <c r="AC3714" s="121" t="str">
        <f t="shared" si="1045"/>
        <v/>
      </c>
      <c r="AD3714" s="111" t="str">
        <f t="shared" si="1046"/>
        <v/>
      </c>
      <c r="AE3714" s="122" t="str">
        <f t="shared" si="1047"/>
        <v/>
      </c>
      <c r="AF3714" s="123" t="str">
        <f t="shared" si="1048"/>
        <v>Qtr 1</v>
      </c>
      <c r="AG3714" s="122" t="str">
        <f t="shared" si="1049"/>
        <v/>
      </c>
      <c r="AI3714" s="124" t="str">
        <f t="shared" si="1050"/>
        <v/>
      </c>
      <c r="AK3714" s="103" t="str">
        <f t="shared" si="1051"/>
        <v/>
      </c>
      <c r="AL3714" s="104" t="str">
        <f t="shared" si="1052"/>
        <v/>
      </c>
      <c r="AN3714" s="37" t="str">
        <f>IF(AK3714="", "", COUNTIF(AK$11:AK$8010, "&lt;"&amp;AK3714)+1+COUNTIF(AK$11:AK3714, AK3714)-1)</f>
        <v/>
      </c>
      <c r="AO3714" s="37" t="str">
        <f>IF(AL3714="", "", COUNTIF(AL$11:AL$8010, "&gt;"&amp;AL3714)+1+COUNTIF(AL$11:AL3714, AL3714)-1)</f>
        <v/>
      </c>
    </row>
    <row r="3715" spans="1:41" x14ac:dyDescent="0.55000000000000004">
      <c r="A3715" s="5"/>
      <c r="B3715" s="284"/>
      <c r="C3715" s="285"/>
      <c r="D3715" s="286"/>
      <c r="E3715" s="287"/>
      <c r="F3715" s="288"/>
      <c r="G3715" s="5"/>
      <c r="J3715" s="7" t="str">
        <f t="shared" si="1035"/>
        <v/>
      </c>
      <c r="K3715" s="48" t="str">
        <f t="shared" si="1036"/>
        <v/>
      </c>
      <c r="L3715" s="48" t="str">
        <f t="shared" si="1037"/>
        <v/>
      </c>
      <c r="M3715" s="49" t="str">
        <f t="shared" si="1038"/>
        <v/>
      </c>
      <c r="U3715" s="103" t="str">
        <f t="shared" si="1039"/>
        <v/>
      </c>
      <c r="V3715" s="77" t="str">
        <f t="shared" si="1040"/>
        <v/>
      </c>
      <c r="W3715" s="37" t="str">
        <f t="shared" si="1041"/>
        <v/>
      </c>
      <c r="X3715" s="7" t="str">
        <f t="shared" si="1042"/>
        <v/>
      </c>
      <c r="Y3715" s="37" t="str">
        <f t="shared" si="1043"/>
        <v/>
      </c>
      <c r="AA3715" s="54" t="str">
        <f t="shared" si="1044"/>
        <v/>
      </c>
      <c r="AC3715" s="121" t="str">
        <f t="shared" si="1045"/>
        <v/>
      </c>
      <c r="AD3715" s="111" t="str">
        <f t="shared" si="1046"/>
        <v/>
      </c>
      <c r="AE3715" s="122" t="str">
        <f t="shared" si="1047"/>
        <v/>
      </c>
      <c r="AF3715" s="123" t="str">
        <f t="shared" si="1048"/>
        <v>Qtr 1</v>
      </c>
      <c r="AG3715" s="122" t="str">
        <f t="shared" si="1049"/>
        <v/>
      </c>
      <c r="AI3715" s="124" t="str">
        <f t="shared" si="1050"/>
        <v/>
      </c>
      <c r="AK3715" s="103" t="str">
        <f t="shared" si="1051"/>
        <v/>
      </c>
      <c r="AL3715" s="104" t="str">
        <f t="shared" si="1052"/>
        <v/>
      </c>
      <c r="AN3715" s="37" t="str">
        <f>IF(AK3715="", "", COUNTIF(AK$11:AK$8010, "&lt;"&amp;AK3715)+1+COUNTIF(AK$11:AK3715, AK3715)-1)</f>
        <v/>
      </c>
      <c r="AO3715" s="37" t="str">
        <f>IF(AL3715="", "", COUNTIF(AL$11:AL$8010, "&gt;"&amp;AL3715)+1+COUNTIF(AL$11:AL3715, AL3715)-1)</f>
        <v/>
      </c>
    </row>
    <row r="3716" spans="1:41" x14ac:dyDescent="0.55000000000000004">
      <c r="A3716" s="5"/>
      <c r="B3716" s="284"/>
      <c r="C3716" s="285"/>
      <c r="D3716" s="286"/>
      <c r="E3716" s="287"/>
      <c r="F3716" s="288"/>
      <c r="G3716" s="5"/>
      <c r="J3716" s="7" t="str">
        <f t="shared" si="1035"/>
        <v/>
      </c>
      <c r="K3716" s="48" t="str">
        <f t="shared" si="1036"/>
        <v/>
      </c>
      <c r="L3716" s="48" t="str">
        <f t="shared" si="1037"/>
        <v/>
      </c>
      <c r="M3716" s="49" t="str">
        <f t="shared" si="1038"/>
        <v/>
      </c>
      <c r="U3716" s="103" t="str">
        <f t="shared" si="1039"/>
        <v/>
      </c>
      <c r="V3716" s="77" t="str">
        <f t="shared" si="1040"/>
        <v/>
      </c>
      <c r="W3716" s="37" t="str">
        <f t="shared" si="1041"/>
        <v/>
      </c>
      <c r="X3716" s="7" t="str">
        <f t="shared" si="1042"/>
        <v/>
      </c>
      <c r="Y3716" s="37" t="str">
        <f t="shared" si="1043"/>
        <v/>
      </c>
      <c r="AA3716" s="54" t="str">
        <f t="shared" si="1044"/>
        <v/>
      </c>
      <c r="AC3716" s="121" t="str">
        <f t="shared" si="1045"/>
        <v/>
      </c>
      <c r="AD3716" s="111" t="str">
        <f t="shared" si="1046"/>
        <v/>
      </c>
      <c r="AE3716" s="122" t="str">
        <f t="shared" si="1047"/>
        <v/>
      </c>
      <c r="AF3716" s="123" t="str">
        <f t="shared" si="1048"/>
        <v>Qtr 1</v>
      </c>
      <c r="AG3716" s="122" t="str">
        <f t="shared" si="1049"/>
        <v/>
      </c>
      <c r="AI3716" s="124" t="str">
        <f t="shared" si="1050"/>
        <v/>
      </c>
      <c r="AK3716" s="103" t="str">
        <f t="shared" si="1051"/>
        <v/>
      </c>
      <c r="AL3716" s="104" t="str">
        <f t="shared" si="1052"/>
        <v/>
      </c>
      <c r="AN3716" s="37" t="str">
        <f>IF(AK3716="", "", COUNTIF(AK$11:AK$8010, "&lt;"&amp;AK3716)+1+COUNTIF(AK$11:AK3716, AK3716)-1)</f>
        <v/>
      </c>
      <c r="AO3716" s="37" t="str">
        <f>IF(AL3716="", "", COUNTIF(AL$11:AL$8010, "&gt;"&amp;AL3716)+1+COUNTIF(AL$11:AL3716, AL3716)-1)</f>
        <v/>
      </c>
    </row>
    <row r="3717" spans="1:41" x14ac:dyDescent="0.55000000000000004">
      <c r="A3717" s="5"/>
      <c r="B3717" s="284"/>
      <c r="C3717" s="285"/>
      <c r="D3717" s="286"/>
      <c r="E3717" s="287"/>
      <c r="F3717" s="288"/>
      <c r="G3717" s="5"/>
      <c r="J3717" s="7" t="str">
        <f t="shared" si="1035"/>
        <v/>
      </c>
      <c r="K3717" s="48" t="str">
        <f t="shared" si="1036"/>
        <v/>
      </c>
      <c r="L3717" s="48" t="str">
        <f t="shared" si="1037"/>
        <v/>
      </c>
      <c r="M3717" s="49" t="str">
        <f t="shared" si="1038"/>
        <v/>
      </c>
      <c r="U3717" s="103" t="str">
        <f t="shared" si="1039"/>
        <v/>
      </c>
      <c r="V3717" s="77" t="str">
        <f t="shared" si="1040"/>
        <v/>
      </c>
      <c r="W3717" s="37" t="str">
        <f t="shared" si="1041"/>
        <v/>
      </c>
      <c r="X3717" s="7" t="str">
        <f t="shared" si="1042"/>
        <v/>
      </c>
      <c r="Y3717" s="37" t="str">
        <f t="shared" si="1043"/>
        <v/>
      </c>
      <c r="AA3717" s="54" t="str">
        <f t="shared" si="1044"/>
        <v/>
      </c>
      <c r="AC3717" s="121" t="str">
        <f t="shared" si="1045"/>
        <v/>
      </c>
      <c r="AD3717" s="111" t="str">
        <f t="shared" si="1046"/>
        <v/>
      </c>
      <c r="AE3717" s="122" t="str">
        <f t="shared" si="1047"/>
        <v/>
      </c>
      <c r="AF3717" s="123" t="str">
        <f t="shared" si="1048"/>
        <v>Qtr 1</v>
      </c>
      <c r="AG3717" s="122" t="str">
        <f t="shared" si="1049"/>
        <v/>
      </c>
      <c r="AI3717" s="124" t="str">
        <f t="shared" si="1050"/>
        <v/>
      </c>
      <c r="AK3717" s="103" t="str">
        <f t="shared" si="1051"/>
        <v/>
      </c>
      <c r="AL3717" s="104" t="str">
        <f t="shared" si="1052"/>
        <v/>
      </c>
      <c r="AN3717" s="37" t="str">
        <f>IF(AK3717="", "", COUNTIF(AK$11:AK$8010, "&lt;"&amp;AK3717)+1+COUNTIF(AK$11:AK3717, AK3717)-1)</f>
        <v/>
      </c>
      <c r="AO3717" s="37" t="str">
        <f>IF(AL3717="", "", COUNTIF(AL$11:AL$8010, "&gt;"&amp;AL3717)+1+COUNTIF(AL$11:AL3717, AL3717)-1)</f>
        <v/>
      </c>
    </row>
    <row r="3718" spans="1:41" x14ac:dyDescent="0.55000000000000004">
      <c r="A3718" s="5"/>
      <c r="B3718" s="284"/>
      <c r="C3718" s="285"/>
      <c r="D3718" s="286"/>
      <c r="E3718" s="287"/>
      <c r="F3718" s="288"/>
      <c r="G3718" s="5"/>
      <c r="J3718" s="7" t="str">
        <f t="shared" si="1035"/>
        <v/>
      </c>
      <c r="K3718" s="48" t="str">
        <f t="shared" si="1036"/>
        <v/>
      </c>
      <c r="L3718" s="48" t="str">
        <f t="shared" si="1037"/>
        <v/>
      </c>
      <c r="M3718" s="49" t="str">
        <f t="shared" si="1038"/>
        <v/>
      </c>
      <c r="U3718" s="103" t="str">
        <f t="shared" si="1039"/>
        <v/>
      </c>
      <c r="V3718" s="77" t="str">
        <f t="shared" si="1040"/>
        <v/>
      </c>
      <c r="W3718" s="37" t="str">
        <f t="shared" si="1041"/>
        <v/>
      </c>
      <c r="X3718" s="7" t="str">
        <f t="shared" si="1042"/>
        <v/>
      </c>
      <c r="Y3718" s="37" t="str">
        <f t="shared" si="1043"/>
        <v/>
      </c>
      <c r="AA3718" s="54" t="str">
        <f t="shared" si="1044"/>
        <v/>
      </c>
      <c r="AC3718" s="121" t="str">
        <f t="shared" si="1045"/>
        <v/>
      </c>
      <c r="AD3718" s="111" t="str">
        <f t="shared" si="1046"/>
        <v/>
      </c>
      <c r="AE3718" s="122" t="str">
        <f t="shared" si="1047"/>
        <v/>
      </c>
      <c r="AF3718" s="123" t="str">
        <f t="shared" si="1048"/>
        <v>Qtr 1</v>
      </c>
      <c r="AG3718" s="122" t="str">
        <f t="shared" si="1049"/>
        <v/>
      </c>
      <c r="AI3718" s="124" t="str">
        <f t="shared" si="1050"/>
        <v/>
      </c>
      <c r="AK3718" s="103" t="str">
        <f t="shared" si="1051"/>
        <v/>
      </c>
      <c r="AL3718" s="104" t="str">
        <f t="shared" si="1052"/>
        <v/>
      </c>
      <c r="AN3718" s="37" t="str">
        <f>IF(AK3718="", "", COUNTIF(AK$11:AK$8010, "&lt;"&amp;AK3718)+1+COUNTIF(AK$11:AK3718, AK3718)-1)</f>
        <v/>
      </c>
      <c r="AO3718" s="37" t="str">
        <f>IF(AL3718="", "", COUNTIF(AL$11:AL$8010, "&gt;"&amp;AL3718)+1+COUNTIF(AL$11:AL3718, AL3718)-1)</f>
        <v/>
      </c>
    </row>
    <row r="3719" spans="1:41" x14ac:dyDescent="0.55000000000000004">
      <c r="A3719" s="5"/>
      <c r="B3719" s="284"/>
      <c r="C3719" s="285"/>
      <c r="D3719" s="286"/>
      <c r="E3719" s="287"/>
      <c r="F3719" s="288"/>
      <c r="G3719" s="5"/>
      <c r="J3719" s="7" t="str">
        <f t="shared" si="1035"/>
        <v/>
      </c>
      <c r="K3719" s="48" t="str">
        <f t="shared" si="1036"/>
        <v/>
      </c>
      <c r="L3719" s="48" t="str">
        <f t="shared" si="1037"/>
        <v/>
      </c>
      <c r="M3719" s="49" t="str">
        <f t="shared" si="1038"/>
        <v/>
      </c>
      <c r="U3719" s="103" t="str">
        <f t="shared" si="1039"/>
        <v/>
      </c>
      <c r="V3719" s="77" t="str">
        <f t="shared" si="1040"/>
        <v/>
      </c>
      <c r="W3719" s="37" t="str">
        <f t="shared" si="1041"/>
        <v/>
      </c>
      <c r="X3719" s="7" t="str">
        <f t="shared" si="1042"/>
        <v/>
      </c>
      <c r="Y3719" s="37" t="str">
        <f t="shared" si="1043"/>
        <v/>
      </c>
      <c r="AA3719" s="54" t="str">
        <f t="shared" si="1044"/>
        <v/>
      </c>
      <c r="AC3719" s="121" t="str">
        <f t="shared" si="1045"/>
        <v/>
      </c>
      <c r="AD3719" s="111" t="str">
        <f t="shared" si="1046"/>
        <v/>
      </c>
      <c r="AE3719" s="122" t="str">
        <f t="shared" si="1047"/>
        <v/>
      </c>
      <c r="AF3719" s="123" t="str">
        <f t="shared" si="1048"/>
        <v>Qtr 1</v>
      </c>
      <c r="AG3719" s="122" t="str">
        <f t="shared" si="1049"/>
        <v/>
      </c>
      <c r="AI3719" s="124" t="str">
        <f t="shared" si="1050"/>
        <v/>
      </c>
      <c r="AK3719" s="103" t="str">
        <f t="shared" si="1051"/>
        <v/>
      </c>
      <c r="AL3719" s="104" t="str">
        <f t="shared" si="1052"/>
        <v/>
      </c>
      <c r="AN3719" s="37" t="str">
        <f>IF(AK3719="", "", COUNTIF(AK$11:AK$8010, "&lt;"&amp;AK3719)+1+COUNTIF(AK$11:AK3719, AK3719)-1)</f>
        <v/>
      </c>
      <c r="AO3719" s="37" t="str">
        <f>IF(AL3719="", "", COUNTIF(AL$11:AL$8010, "&gt;"&amp;AL3719)+1+COUNTIF(AL$11:AL3719, AL3719)-1)</f>
        <v/>
      </c>
    </row>
    <row r="3720" spans="1:41" x14ac:dyDescent="0.55000000000000004">
      <c r="A3720" s="5"/>
      <c r="B3720" s="284"/>
      <c r="C3720" s="285"/>
      <c r="D3720" s="286"/>
      <c r="E3720" s="287"/>
      <c r="F3720" s="288"/>
      <c r="G3720" s="5"/>
      <c r="J3720" s="7" t="str">
        <f t="shared" si="1035"/>
        <v/>
      </c>
      <c r="K3720" s="48" t="str">
        <f t="shared" si="1036"/>
        <v/>
      </c>
      <c r="L3720" s="48" t="str">
        <f t="shared" si="1037"/>
        <v/>
      </c>
      <c r="M3720" s="49" t="str">
        <f t="shared" si="1038"/>
        <v/>
      </c>
      <c r="U3720" s="103" t="str">
        <f t="shared" si="1039"/>
        <v/>
      </c>
      <c r="V3720" s="77" t="str">
        <f t="shared" si="1040"/>
        <v/>
      </c>
      <c r="W3720" s="37" t="str">
        <f t="shared" si="1041"/>
        <v/>
      </c>
      <c r="X3720" s="7" t="str">
        <f t="shared" si="1042"/>
        <v/>
      </c>
      <c r="Y3720" s="37" t="str">
        <f t="shared" si="1043"/>
        <v/>
      </c>
      <c r="AA3720" s="54" t="str">
        <f t="shared" si="1044"/>
        <v/>
      </c>
      <c r="AC3720" s="121" t="str">
        <f t="shared" si="1045"/>
        <v/>
      </c>
      <c r="AD3720" s="111" t="str">
        <f t="shared" si="1046"/>
        <v/>
      </c>
      <c r="AE3720" s="122" t="str">
        <f t="shared" si="1047"/>
        <v/>
      </c>
      <c r="AF3720" s="123" t="str">
        <f t="shared" si="1048"/>
        <v>Qtr 1</v>
      </c>
      <c r="AG3720" s="122" t="str">
        <f t="shared" si="1049"/>
        <v/>
      </c>
      <c r="AI3720" s="124" t="str">
        <f t="shared" si="1050"/>
        <v/>
      </c>
      <c r="AK3720" s="103" t="str">
        <f t="shared" si="1051"/>
        <v/>
      </c>
      <c r="AL3720" s="104" t="str">
        <f t="shared" si="1052"/>
        <v/>
      </c>
      <c r="AN3720" s="37" t="str">
        <f>IF(AK3720="", "", COUNTIF(AK$11:AK$8010, "&lt;"&amp;AK3720)+1+COUNTIF(AK$11:AK3720, AK3720)-1)</f>
        <v/>
      </c>
      <c r="AO3720" s="37" t="str">
        <f>IF(AL3720="", "", COUNTIF(AL$11:AL$8010, "&gt;"&amp;AL3720)+1+COUNTIF(AL$11:AL3720, AL3720)-1)</f>
        <v/>
      </c>
    </row>
    <row r="3721" spans="1:41" x14ac:dyDescent="0.55000000000000004">
      <c r="A3721" s="5"/>
      <c r="B3721" s="284"/>
      <c r="C3721" s="285"/>
      <c r="D3721" s="286"/>
      <c r="E3721" s="287"/>
      <c r="F3721" s="288"/>
      <c r="G3721" s="5"/>
      <c r="J3721" s="7" t="str">
        <f t="shared" si="1035"/>
        <v/>
      </c>
      <c r="K3721" s="48" t="str">
        <f t="shared" si="1036"/>
        <v/>
      </c>
      <c r="L3721" s="48" t="str">
        <f t="shared" si="1037"/>
        <v/>
      </c>
      <c r="M3721" s="49" t="str">
        <f t="shared" si="1038"/>
        <v/>
      </c>
      <c r="U3721" s="103" t="str">
        <f t="shared" si="1039"/>
        <v/>
      </c>
      <c r="V3721" s="77" t="str">
        <f t="shared" si="1040"/>
        <v/>
      </c>
      <c r="W3721" s="37" t="str">
        <f t="shared" si="1041"/>
        <v/>
      </c>
      <c r="X3721" s="7" t="str">
        <f t="shared" si="1042"/>
        <v/>
      </c>
      <c r="Y3721" s="37" t="str">
        <f t="shared" si="1043"/>
        <v/>
      </c>
      <c r="AA3721" s="54" t="str">
        <f t="shared" si="1044"/>
        <v/>
      </c>
      <c r="AC3721" s="121" t="str">
        <f t="shared" si="1045"/>
        <v/>
      </c>
      <c r="AD3721" s="111" t="str">
        <f t="shared" si="1046"/>
        <v/>
      </c>
      <c r="AE3721" s="122" t="str">
        <f t="shared" si="1047"/>
        <v/>
      </c>
      <c r="AF3721" s="123" t="str">
        <f t="shared" si="1048"/>
        <v>Qtr 1</v>
      </c>
      <c r="AG3721" s="122" t="str">
        <f t="shared" si="1049"/>
        <v/>
      </c>
      <c r="AI3721" s="124" t="str">
        <f t="shared" si="1050"/>
        <v/>
      </c>
      <c r="AK3721" s="103" t="str">
        <f t="shared" si="1051"/>
        <v/>
      </c>
      <c r="AL3721" s="104" t="str">
        <f t="shared" si="1052"/>
        <v/>
      </c>
      <c r="AN3721" s="37" t="str">
        <f>IF(AK3721="", "", COUNTIF(AK$11:AK$8010, "&lt;"&amp;AK3721)+1+COUNTIF(AK$11:AK3721, AK3721)-1)</f>
        <v/>
      </c>
      <c r="AO3721" s="37" t="str">
        <f>IF(AL3721="", "", COUNTIF(AL$11:AL$8010, "&gt;"&amp;AL3721)+1+COUNTIF(AL$11:AL3721, AL3721)-1)</f>
        <v/>
      </c>
    </row>
    <row r="3722" spans="1:41" x14ac:dyDescent="0.55000000000000004">
      <c r="A3722" s="5"/>
      <c r="B3722" s="284"/>
      <c r="C3722" s="285"/>
      <c r="D3722" s="286"/>
      <c r="E3722" s="287"/>
      <c r="F3722" s="288"/>
      <c r="G3722" s="5"/>
      <c r="J3722" s="7" t="str">
        <f t="shared" si="1035"/>
        <v/>
      </c>
      <c r="K3722" s="48" t="str">
        <f t="shared" si="1036"/>
        <v/>
      </c>
      <c r="L3722" s="48" t="str">
        <f t="shared" si="1037"/>
        <v/>
      </c>
      <c r="M3722" s="49" t="str">
        <f t="shared" si="1038"/>
        <v/>
      </c>
      <c r="U3722" s="103" t="str">
        <f t="shared" si="1039"/>
        <v/>
      </c>
      <c r="V3722" s="77" t="str">
        <f t="shared" si="1040"/>
        <v/>
      </c>
      <c r="W3722" s="37" t="str">
        <f t="shared" si="1041"/>
        <v/>
      </c>
      <c r="X3722" s="7" t="str">
        <f t="shared" si="1042"/>
        <v/>
      </c>
      <c r="Y3722" s="37" t="str">
        <f t="shared" si="1043"/>
        <v/>
      </c>
      <c r="AA3722" s="54" t="str">
        <f t="shared" si="1044"/>
        <v/>
      </c>
      <c r="AC3722" s="121" t="str">
        <f t="shared" si="1045"/>
        <v/>
      </c>
      <c r="AD3722" s="111" t="str">
        <f t="shared" si="1046"/>
        <v/>
      </c>
      <c r="AE3722" s="122" t="str">
        <f t="shared" si="1047"/>
        <v/>
      </c>
      <c r="AF3722" s="123" t="str">
        <f t="shared" si="1048"/>
        <v>Qtr 1</v>
      </c>
      <c r="AG3722" s="122" t="str">
        <f t="shared" si="1049"/>
        <v/>
      </c>
      <c r="AI3722" s="124" t="str">
        <f t="shared" si="1050"/>
        <v/>
      </c>
      <c r="AK3722" s="103" t="str">
        <f t="shared" si="1051"/>
        <v/>
      </c>
      <c r="AL3722" s="104" t="str">
        <f t="shared" si="1052"/>
        <v/>
      </c>
      <c r="AN3722" s="37" t="str">
        <f>IF(AK3722="", "", COUNTIF(AK$11:AK$8010, "&lt;"&amp;AK3722)+1+COUNTIF(AK$11:AK3722, AK3722)-1)</f>
        <v/>
      </c>
      <c r="AO3722" s="37" t="str">
        <f>IF(AL3722="", "", COUNTIF(AL$11:AL$8010, "&gt;"&amp;AL3722)+1+COUNTIF(AL$11:AL3722, AL3722)-1)</f>
        <v/>
      </c>
    </row>
    <row r="3723" spans="1:41" x14ac:dyDescent="0.55000000000000004">
      <c r="A3723" s="5"/>
      <c r="B3723" s="284"/>
      <c r="C3723" s="285"/>
      <c r="D3723" s="286"/>
      <c r="E3723" s="287"/>
      <c r="F3723" s="288"/>
      <c r="G3723" s="5"/>
      <c r="J3723" s="7" t="str">
        <f t="shared" si="1035"/>
        <v/>
      </c>
      <c r="K3723" s="48" t="str">
        <f t="shared" si="1036"/>
        <v/>
      </c>
      <c r="L3723" s="48" t="str">
        <f t="shared" si="1037"/>
        <v/>
      </c>
      <c r="M3723" s="49" t="str">
        <f t="shared" si="1038"/>
        <v/>
      </c>
      <c r="U3723" s="103" t="str">
        <f t="shared" si="1039"/>
        <v/>
      </c>
      <c r="V3723" s="77" t="str">
        <f t="shared" si="1040"/>
        <v/>
      </c>
      <c r="W3723" s="37" t="str">
        <f t="shared" si="1041"/>
        <v/>
      </c>
      <c r="X3723" s="7" t="str">
        <f t="shared" si="1042"/>
        <v/>
      </c>
      <c r="Y3723" s="37" t="str">
        <f t="shared" si="1043"/>
        <v/>
      </c>
      <c r="AA3723" s="54" t="str">
        <f t="shared" si="1044"/>
        <v/>
      </c>
      <c r="AC3723" s="121" t="str">
        <f t="shared" si="1045"/>
        <v/>
      </c>
      <c r="AD3723" s="111" t="str">
        <f t="shared" si="1046"/>
        <v/>
      </c>
      <c r="AE3723" s="122" t="str">
        <f t="shared" si="1047"/>
        <v/>
      </c>
      <c r="AF3723" s="123" t="str">
        <f t="shared" si="1048"/>
        <v>Qtr 1</v>
      </c>
      <c r="AG3723" s="122" t="str">
        <f t="shared" si="1049"/>
        <v/>
      </c>
      <c r="AI3723" s="124" t="str">
        <f t="shared" si="1050"/>
        <v/>
      </c>
      <c r="AK3723" s="103" t="str">
        <f t="shared" si="1051"/>
        <v/>
      </c>
      <c r="AL3723" s="104" t="str">
        <f t="shared" si="1052"/>
        <v/>
      </c>
      <c r="AN3723" s="37" t="str">
        <f>IF(AK3723="", "", COUNTIF(AK$11:AK$8010, "&lt;"&amp;AK3723)+1+COUNTIF(AK$11:AK3723, AK3723)-1)</f>
        <v/>
      </c>
      <c r="AO3723" s="37" t="str">
        <f>IF(AL3723="", "", COUNTIF(AL$11:AL$8010, "&gt;"&amp;AL3723)+1+COUNTIF(AL$11:AL3723, AL3723)-1)</f>
        <v/>
      </c>
    </row>
    <row r="3724" spans="1:41" x14ac:dyDescent="0.55000000000000004">
      <c r="A3724" s="5"/>
      <c r="B3724" s="284"/>
      <c r="C3724" s="285"/>
      <c r="D3724" s="286"/>
      <c r="E3724" s="287"/>
      <c r="F3724" s="288"/>
      <c r="G3724" s="5"/>
      <c r="J3724" s="7" t="str">
        <f t="shared" ref="J3724:J3787" si="1053">IF(B3724="", "", IF(OR(B3724&lt;$O$4, B3724&gt;$O$5), "X", ""))</f>
        <v/>
      </c>
      <c r="K3724" s="48" t="str">
        <f t="shared" ref="K3724:K3787" si="1054">IF(C3724="", "", IF(COUNTIF($O$10:$O$510, C3724)=0, "X", ""))</f>
        <v/>
      </c>
      <c r="L3724" s="48" t="str">
        <f t="shared" ref="L3724:L3787" si="1055">IF(D3724="", "", IF(COUNTIF($Q$10:$Q$15, D3724)=0, "X", ""))</f>
        <v/>
      </c>
      <c r="M3724" s="49" t="str">
        <f t="shared" ref="M3724:M3787" si="1056">IF(E3724="", "", IF(COUNTIF($S$10:$S$20, E3724)=0, "X", ""))</f>
        <v/>
      </c>
      <c r="U3724" s="103" t="str">
        <f t="shared" ref="U3724:U3787" si="1057">IF($Q$4="", "", IF($C3724=$Q$4, IF($E3724&lt;0, $E3724, ""), ""))</f>
        <v/>
      </c>
      <c r="V3724" s="77" t="str">
        <f t="shared" ref="V3724:V3787" si="1058">IF($Q$4="", "", IF($C3724=$Q$4, IF($E3724&gt;0, $E3724, ""), ""))</f>
        <v/>
      </c>
      <c r="W3724" s="37" t="str">
        <f t="shared" ref="W3724:W3787" si="1059">IF($Q$4="", "", IF($C3724=$Q$4, IF($B3724="", "", TEXT($B3724, "mmm yyyy")), ""))</f>
        <v/>
      </c>
      <c r="X3724" s="7" t="str">
        <f t="shared" ref="X3724:X3787" si="1060">IF(OR($Q$4="", $B3724=""), "", IF($C3724=$Q$4, IF(AND($B3724&gt;=$V$2, $B3724&lt;=$W$2), $U$2, IF(AND($B3724&gt;=$V$3, $B3724&lt;=$W$3), $U$3, IF(AND($B3724&gt;=$V$4, $B3724&lt;=$W$4), $U$4, IF(AND($B3724&gt;=$V$5, $B3724&lt;=$W$5), $U$5, "")))), ""))</f>
        <v/>
      </c>
      <c r="Y3724" s="37" t="str">
        <f t="shared" ref="Y3724:Y3787" si="1061">IF($Q$4="", "", IF($C3724=$Q$4, IF($D3724="", "", $D3724), ""))</f>
        <v/>
      </c>
      <c r="AA3724" s="54" t="str">
        <f t="shared" ref="AA3724:AA3787" si="1062">IF(OR($X3724="", $Y3724=""), "", CONCATENATE($Y3724, " - ", $X3724))</f>
        <v/>
      </c>
      <c r="AC3724" s="121" t="str">
        <f t="shared" ref="AC3724:AC3787" si="1063">IF($E3724&lt;0, $E3724, "")</f>
        <v/>
      </c>
      <c r="AD3724" s="111" t="str">
        <f t="shared" ref="AD3724:AD3787" si="1064">IF($E3724&gt;0, $E3724, "")</f>
        <v/>
      </c>
      <c r="AE3724" s="122" t="str">
        <f t="shared" ref="AE3724:AE3787" si="1065">IF($B3724="", "", TEXT($B3724, "mmm yyyy"))</f>
        <v/>
      </c>
      <c r="AF3724" s="123" t="str">
        <f t="shared" ref="AF3724:AF3787" si="1066">IF(AND($B3724&gt;=$V$2, $B3724&lt;=$W$2), $U$2, IF(AND($B3724&gt;=$V$3, $B3724&lt;=$W$3), $U$3, IF(AND($B3724&gt;=$V$4, $B3724&lt;=$W$4), $U$4, IF(AND($B3724&gt;=$V$5, $B3724&lt;=$W$5), $U$5, ""))))</f>
        <v>Qtr 1</v>
      </c>
      <c r="AG3724" s="122" t="str">
        <f t="shared" ref="AG3724:AG3787" si="1067">IF($D3724="", "", $D3724)</f>
        <v/>
      </c>
      <c r="AI3724" s="124" t="str">
        <f t="shared" ref="AI3724:AI3787" si="1068">IF(OR($AF3724="", $AG3724=""), "", CONCATENATE($AG3724, " - ", $AF3724))</f>
        <v/>
      </c>
      <c r="AK3724" s="103" t="str">
        <f t="shared" ref="AK3724:AK3787" si="1069">IF($AK$7="", U3724, IF($AK$7=$X3724, U3724, ""))</f>
        <v/>
      </c>
      <c r="AL3724" s="104" t="str">
        <f t="shared" ref="AL3724:AL3787" si="1070">IF($AK$7="", V3724, IF($AK$7=$X3724, V3724, ""))</f>
        <v/>
      </c>
      <c r="AN3724" s="37" t="str">
        <f>IF(AK3724="", "", COUNTIF(AK$11:AK$8010, "&lt;"&amp;AK3724)+1+COUNTIF(AK$11:AK3724, AK3724)-1)</f>
        <v/>
      </c>
      <c r="AO3724" s="37" t="str">
        <f>IF(AL3724="", "", COUNTIF(AL$11:AL$8010, "&gt;"&amp;AL3724)+1+COUNTIF(AL$11:AL3724, AL3724)-1)</f>
        <v/>
      </c>
    </row>
    <row r="3725" spans="1:41" x14ac:dyDescent="0.55000000000000004">
      <c r="A3725" s="5"/>
      <c r="B3725" s="284"/>
      <c r="C3725" s="285"/>
      <c r="D3725" s="286"/>
      <c r="E3725" s="287"/>
      <c r="F3725" s="288"/>
      <c r="G3725" s="5"/>
      <c r="J3725" s="7" t="str">
        <f t="shared" si="1053"/>
        <v/>
      </c>
      <c r="K3725" s="48" t="str">
        <f t="shared" si="1054"/>
        <v/>
      </c>
      <c r="L3725" s="48" t="str">
        <f t="shared" si="1055"/>
        <v/>
      </c>
      <c r="M3725" s="49" t="str">
        <f t="shared" si="1056"/>
        <v/>
      </c>
      <c r="U3725" s="103" t="str">
        <f t="shared" si="1057"/>
        <v/>
      </c>
      <c r="V3725" s="77" t="str">
        <f t="shared" si="1058"/>
        <v/>
      </c>
      <c r="W3725" s="37" t="str">
        <f t="shared" si="1059"/>
        <v/>
      </c>
      <c r="X3725" s="7" t="str">
        <f t="shared" si="1060"/>
        <v/>
      </c>
      <c r="Y3725" s="37" t="str">
        <f t="shared" si="1061"/>
        <v/>
      </c>
      <c r="AA3725" s="54" t="str">
        <f t="shared" si="1062"/>
        <v/>
      </c>
      <c r="AC3725" s="121" t="str">
        <f t="shared" si="1063"/>
        <v/>
      </c>
      <c r="AD3725" s="111" t="str">
        <f t="shared" si="1064"/>
        <v/>
      </c>
      <c r="AE3725" s="122" t="str">
        <f t="shared" si="1065"/>
        <v/>
      </c>
      <c r="AF3725" s="123" t="str">
        <f t="shared" si="1066"/>
        <v>Qtr 1</v>
      </c>
      <c r="AG3725" s="122" t="str">
        <f t="shared" si="1067"/>
        <v/>
      </c>
      <c r="AI3725" s="124" t="str">
        <f t="shared" si="1068"/>
        <v/>
      </c>
      <c r="AK3725" s="103" t="str">
        <f t="shared" si="1069"/>
        <v/>
      </c>
      <c r="AL3725" s="104" t="str">
        <f t="shared" si="1070"/>
        <v/>
      </c>
      <c r="AN3725" s="37" t="str">
        <f>IF(AK3725="", "", COUNTIF(AK$11:AK$8010, "&lt;"&amp;AK3725)+1+COUNTIF(AK$11:AK3725, AK3725)-1)</f>
        <v/>
      </c>
      <c r="AO3725" s="37" t="str">
        <f>IF(AL3725="", "", COUNTIF(AL$11:AL$8010, "&gt;"&amp;AL3725)+1+COUNTIF(AL$11:AL3725, AL3725)-1)</f>
        <v/>
      </c>
    </row>
    <row r="3726" spans="1:41" x14ac:dyDescent="0.55000000000000004">
      <c r="A3726" s="5"/>
      <c r="B3726" s="284"/>
      <c r="C3726" s="285"/>
      <c r="D3726" s="286"/>
      <c r="E3726" s="287"/>
      <c r="F3726" s="288"/>
      <c r="G3726" s="5"/>
      <c r="J3726" s="7" t="str">
        <f t="shared" si="1053"/>
        <v/>
      </c>
      <c r="K3726" s="48" t="str">
        <f t="shared" si="1054"/>
        <v/>
      </c>
      <c r="L3726" s="48" t="str">
        <f t="shared" si="1055"/>
        <v/>
      </c>
      <c r="M3726" s="49" t="str">
        <f t="shared" si="1056"/>
        <v/>
      </c>
      <c r="U3726" s="103" t="str">
        <f t="shared" si="1057"/>
        <v/>
      </c>
      <c r="V3726" s="77" t="str">
        <f t="shared" si="1058"/>
        <v/>
      </c>
      <c r="W3726" s="37" t="str">
        <f t="shared" si="1059"/>
        <v/>
      </c>
      <c r="X3726" s="7" t="str">
        <f t="shared" si="1060"/>
        <v/>
      </c>
      <c r="Y3726" s="37" t="str">
        <f t="shared" si="1061"/>
        <v/>
      </c>
      <c r="AA3726" s="54" t="str">
        <f t="shared" si="1062"/>
        <v/>
      </c>
      <c r="AC3726" s="121" t="str">
        <f t="shared" si="1063"/>
        <v/>
      </c>
      <c r="AD3726" s="111" t="str">
        <f t="shared" si="1064"/>
        <v/>
      </c>
      <c r="AE3726" s="122" t="str">
        <f t="shared" si="1065"/>
        <v/>
      </c>
      <c r="AF3726" s="123" t="str">
        <f t="shared" si="1066"/>
        <v>Qtr 1</v>
      </c>
      <c r="AG3726" s="122" t="str">
        <f t="shared" si="1067"/>
        <v/>
      </c>
      <c r="AI3726" s="124" t="str">
        <f t="shared" si="1068"/>
        <v/>
      </c>
      <c r="AK3726" s="103" t="str">
        <f t="shared" si="1069"/>
        <v/>
      </c>
      <c r="AL3726" s="104" t="str">
        <f t="shared" si="1070"/>
        <v/>
      </c>
      <c r="AN3726" s="37" t="str">
        <f>IF(AK3726="", "", COUNTIF(AK$11:AK$8010, "&lt;"&amp;AK3726)+1+COUNTIF(AK$11:AK3726, AK3726)-1)</f>
        <v/>
      </c>
      <c r="AO3726" s="37" t="str">
        <f>IF(AL3726="", "", COUNTIF(AL$11:AL$8010, "&gt;"&amp;AL3726)+1+COUNTIF(AL$11:AL3726, AL3726)-1)</f>
        <v/>
      </c>
    </row>
    <row r="3727" spans="1:41" x14ac:dyDescent="0.55000000000000004">
      <c r="A3727" s="5"/>
      <c r="B3727" s="284"/>
      <c r="C3727" s="285"/>
      <c r="D3727" s="286"/>
      <c r="E3727" s="287"/>
      <c r="F3727" s="288"/>
      <c r="G3727" s="5"/>
      <c r="J3727" s="7" t="str">
        <f t="shared" si="1053"/>
        <v/>
      </c>
      <c r="K3727" s="48" t="str">
        <f t="shared" si="1054"/>
        <v/>
      </c>
      <c r="L3727" s="48" t="str">
        <f t="shared" si="1055"/>
        <v/>
      </c>
      <c r="M3727" s="49" t="str">
        <f t="shared" si="1056"/>
        <v/>
      </c>
      <c r="U3727" s="103" t="str">
        <f t="shared" si="1057"/>
        <v/>
      </c>
      <c r="V3727" s="77" t="str">
        <f t="shared" si="1058"/>
        <v/>
      </c>
      <c r="W3727" s="37" t="str">
        <f t="shared" si="1059"/>
        <v/>
      </c>
      <c r="X3727" s="7" t="str">
        <f t="shared" si="1060"/>
        <v/>
      </c>
      <c r="Y3727" s="37" t="str">
        <f t="shared" si="1061"/>
        <v/>
      </c>
      <c r="AA3727" s="54" t="str">
        <f t="shared" si="1062"/>
        <v/>
      </c>
      <c r="AC3727" s="121" t="str">
        <f t="shared" si="1063"/>
        <v/>
      </c>
      <c r="AD3727" s="111" t="str">
        <f t="shared" si="1064"/>
        <v/>
      </c>
      <c r="AE3727" s="122" t="str">
        <f t="shared" si="1065"/>
        <v/>
      </c>
      <c r="AF3727" s="123" t="str">
        <f t="shared" si="1066"/>
        <v>Qtr 1</v>
      </c>
      <c r="AG3727" s="122" t="str">
        <f t="shared" si="1067"/>
        <v/>
      </c>
      <c r="AI3727" s="124" t="str">
        <f t="shared" si="1068"/>
        <v/>
      </c>
      <c r="AK3727" s="103" t="str">
        <f t="shared" si="1069"/>
        <v/>
      </c>
      <c r="AL3727" s="104" t="str">
        <f t="shared" si="1070"/>
        <v/>
      </c>
      <c r="AN3727" s="37" t="str">
        <f>IF(AK3727="", "", COUNTIF(AK$11:AK$8010, "&lt;"&amp;AK3727)+1+COUNTIF(AK$11:AK3727, AK3727)-1)</f>
        <v/>
      </c>
      <c r="AO3727" s="37" t="str">
        <f>IF(AL3727="", "", COUNTIF(AL$11:AL$8010, "&gt;"&amp;AL3727)+1+COUNTIF(AL$11:AL3727, AL3727)-1)</f>
        <v/>
      </c>
    </row>
    <row r="3728" spans="1:41" x14ac:dyDescent="0.55000000000000004">
      <c r="A3728" s="5"/>
      <c r="B3728" s="284"/>
      <c r="C3728" s="285"/>
      <c r="D3728" s="286"/>
      <c r="E3728" s="287"/>
      <c r="F3728" s="288"/>
      <c r="G3728" s="5"/>
      <c r="J3728" s="7" t="str">
        <f t="shared" si="1053"/>
        <v/>
      </c>
      <c r="K3728" s="48" t="str">
        <f t="shared" si="1054"/>
        <v/>
      </c>
      <c r="L3728" s="48" t="str">
        <f t="shared" si="1055"/>
        <v/>
      </c>
      <c r="M3728" s="49" t="str">
        <f t="shared" si="1056"/>
        <v/>
      </c>
      <c r="U3728" s="103" t="str">
        <f t="shared" si="1057"/>
        <v/>
      </c>
      <c r="V3728" s="77" t="str">
        <f t="shared" si="1058"/>
        <v/>
      </c>
      <c r="W3728" s="37" t="str">
        <f t="shared" si="1059"/>
        <v/>
      </c>
      <c r="X3728" s="7" t="str">
        <f t="shared" si="1060"/>
        <v/>
      </c>
      <c r="Y3728" s="37" t="str">
        <f t="shared" si="1061"/>
        <v/>
      </c>
      <c r="AA3728" s="54" t="str">
        <f t="shared" si="1062"/>
        <v/>
      </c>
      <c r="AC3728" s="121" t="str">
        <f t="shared" si="1063"/>
        <v/>
      </c>
      <c r="AD3728" s="111" t="str">
        <f t="shared" si="1064"/>
        <v/>
      </c>
      <c r="AE3728" s="122" t="str">
        <f t="shared" si="1065"/>
        <v/>
      </c>
      <c r="AF3728" s="123" t="str">
        <f t="shared" si="1066"/>
        <v>Qtr 1</v>
      </c>
      <c r="AG3728" s="122" t="str">
        <f t="shared" si="1067"/>
        <v/>
      </c>
      <c r="AI3728" s="124" t="str">
        <f t="shared" si="1068"/>
        <v/>
      </c>
      <c r="AK3728" s="103" t="str">
        <f t="shared" si="1069"/>
        <v/>
      </c>
      <c r="AL3728" s="104" t="str">
        <f t="shared" si="1070"/>
        <v/>
      </c>
      <c r="AN3728" s="37" t="str">
        <f>IF(AK3728="", "", COUNTIF(AK$11:AK$8010, "&lt;"&amp;AK3728)+1+COUNTIF(AK$11:AK3728, AK3728)-1)</f>
        <v/>
      </c>
      <c r="AO3728" s="37" t="str">
        <f>IF(AL3728="", "", COUNTIF(AL$11:AL$8010, "&gt;"&amp;AL3728)+1+COUNTIF(AL$11:AL3728, AL3728)-1)</f>
        <v/>
      </c>
    </row>
    <row r="3729" spans="1:41" x14ac:dyDescent="0.55000000000000004">
      <c r="A3729" s="5"/>
      <c r="B3729" s="284"/>
      <c r="C3729" s="285"/>
      <c r="D3729" s="286"/>
      <c r="E3729" s="287"/>
      <c r="F3729" s="288"/>
      <c r="G3729" s="5"/>
      <c r="J3729" s="7" t="str">
        <f t="shared" si="1053"/>
        <v/>
      </c>
      <c r="K3729" s="48" t="str">
        <f t="shared" si="1054"/>
        <v/>
      </c>
      <c r="L3729" s="48" t="str">
        <f t="shared" si="1055"/>
        <v/>
      </c>
      <c r="M3729" s="49" t="str">
        <f t="shared" si="1056"/>
        <v/>
      </c>
      <c r="U3729" s="103" t="str">
        <f t="shared" si="1057"/>
        <v/>
      </c>
      <c r="V3729" s="77" t="str">
        <f t="shared" si="1058"/>
        <v/>
      </c>
      <c r="W3729" s="37" t="str">
        <f t="shared" si="1059"/>
        <v/>
      </c>
      <c r="X3729" s="7" t="str">
        <f t="shared" si="1060"/>
        <v/>
      </c>
      <c r="Y3729" s="37" t="str">
        <f t="shared" si="1061"/>
        <v/>
      </c>
      <c r="AA3729" s="54" t="str">
        <f t="shared" si="1062"/>
        <v/>
      </c>
      <c r="AC3729" s="121" t="str">
        <f t="shared" si="1063"/>
        <v/>
      </c>
      <c r="AD3729" s="111" t="str">
        <f t="shared" si="1064"/>
        <v/>
      </c>
      <c r="AE3729" s="122" t="str">
        <f t="shared" si="1065"/>
        <v/>
      </c>
      <c r="AF3729" s="123" t="str">
        <f t="shared" si="1066"/>
        <v>Qtr 1</v>
      </c>
      <c r="AG3729" s="122" t="str">
        <f t="shared" si="1067"/>
        <v/>
      </c>
      <c r="AI3729" s="124" t="str">
        <f t="shared" si="1068"/>
        <v/>
      </c>
      <c r="AK3729" s="103" t="str">
        <f t="shared" si="1069"/>
        <v/>
      </c>
      <c r="AL3729" s="104" t="str">
        <f t="shared" si="1070"/>
        <v/>
      </c>
      <c r="AN3729" s="37" t="str">
        <f>IF(AK3729="", "", COUNTIF(AK$11:AK$8010, "&lt;"&amp;AK3729)+1+COUNTIF(AK$11:AK3729, AK3729)-1)</f>
        <v/>
      </c>
      <c r="AO3729" s="37" t="str">
        <f>IF(AL3729="", "", COUNTIF(AL$11:AL$8010, "&gt;"&amp;AL3729)+1+COUNTIF(AL$11:AL3729, AL3729)-1)</f>
        <v/>
      </c>
    </row>
    <row r="3730" spans="1:41" x14ac:dyDescent="0.55000000000000004">
      <c r="A3730" s="5"/>
      <c r="B3730" s="284"/>
      <c r="C3730" s="285"/>
      <c r="D3730" s="286"/>
      <c r="E3730" s="287"/>
      <c r="F3730" s="288"/>
      <c r="G3730" s="5"/>
      <c r="J3730" s="7" t="str">
        <f t="shared" si="1053"/>
        <v/>
      </c>
      <c r="K3730" s="48" t="str">
        <f t="shared" si="1054"/>
        <v/>
      </c>
      <c r="L3730" s="48" t="str">
        <f t="shared" si="1055"/>
        <v/>
      </c>
      <c r="M3730" s="49" t="str">
        <f t="shared" si="1056"/>
        <v/>
      </c>
      <c r="U3730" s="103" t="str">
        <f t="shared" si="1057"/>
        <v/>
      </c>
      <c r="V3730" s="77" t="str">
        <f t="shared" si="1058"/>
        <v/>
      </c>
      <c r="W3730" s="37" t="str">
        <f t="shared" si="1059"/>
        <v/>
      </c>
      <c r="X3730" s="7" t="str">
        <f t="shared" si="1060"/>
        <v/>
      </c>
      <c r="Y3730" s="37" t="str">
        <f t="shared" si="1061"/>
        <v/>
      </c>
      <c r="AA3730" s="54" t="str">
        <f t="shared" si="1062"/>
        <v/>
      </c>
      <c r="AC3730" s="121" t="str">
        <f t="shared" si="1063"/>
        <v/>
      </c>
      <c r="AD3730" s="111" t="str">
        <f t="shared" si="1064"/>
        <v/>
      </c>
      <c r="AE3730" s="122" t="str">
        <f t="shared" si="1065"/>
        <v/>
      </c>
      <c r="AF3730" s="123" t="str">
        <f t="shared" si="1066"/>
        <v>Qtr 1</v>
      </c>
      <c r="AG3730" s="122" t="str">
        <f t="shared" si="1067"/>
        <v/>
      </c>
      <c r="AI3730" s="124" t="str">
        <f t="shared" si="1068"/>
        <v/>
      </c>
      <c r="AK3730" s="103" t="str">
        <f t="shared" si="1069"/>
        <v/>
      </c>
      <c r="AL3730" s="104" t="str">
        <f t="shared" si="1070"/>
        <v/>
      </c>
      <c r="AN3730" s="37" t="str">
        <f>IF(AK3730="", "", COUNTIF(AK$11:AK$8010, "&lt;"&amp;AK3730)+1+COUNTIF(AK$11:AK3730, AK3730)-1)</f>
        <v/>
      </c>
      <c r="AO3730" s="37" t="str">
        <f>IF(AL3730="", "", COUNTIF(AL$11:AL$8010, "&gt;"&amp;AL3730)+1+COUNTIF(AL$11:AL3730, AL3730)-1)</f>
        <v/>
      </c>
    </row>
    <row r="3731" spans="1:41" x14ac:dyDescent="0.55000000000000004">
      <c r="A3731" s="5"/>
      <c r="B3731" s="284"/>
      <c r="C3731" s="285"/>
      <c r="D3731" s="286"/>
      <c r="E3731" s="287"/>
      <c r="F3731" s="288"/>
      <c r="G3731" s="5"/>
      <c r="J3731" s="7" t="str">
        <f t="shared" si="1053"/>
        <v/>
      </c>
      <c r="K3731" s="48" t="str">
        <f t="shared" si="1054"/>
        <v/>
      </c>
      <c r="L3731" s="48" t="str">
        <f t="shared" si="1055"/>
        <v/>
      </c>
      <c r="M3731" s="49" t="str">
        <f t="shared" si="1056"/>
        <v/>
      </c>
      <c r="U3731" s="103" t="str">
        <f t="shared" si="1057"/>
        <v/>
      </c>
      <c r="V3731" s="77" t="str">
        <f t="shared" si="1058"/>
        <v/>
      </c>
      <c r="W3731" s="37" t="str">
        <f t="shared" si="1059"/>
        <v/>
      </c>
      <c r="X3731" s="7" t="str">
        <f t="shared" si="1060"/>
        <v/>
      </c>
      <c r="Y3731" s="37" t="str">
        <f t="shared" si="1061"/>
        <v/>
      </c>
      <c r="AA3731" s="54" t="str">
        <f t="shared" si="1062"/>
        <v/>
      </c>
      <c r="AC3731" s="121" t="str">
        <f t="shared" si="1063"/>
        <v/>
      </c>
      <c r="AD3731" s="111" t="str">
        <f t="shared" si="1064"/>
        <v/>
      </c>
      <c r="AE3731" s="122" t="str">
        <f t="shared" si="1065"/>
        <v/>
      </c>
      <c r="AF3731" s="123" t="str">
        <f t="shared" si="1066"/>
        <v>Qtr 1</v>
      </c>
      <c r="AG3731" s="122" t="str">
        <f t="shared" si="1067"/>
        <v/>
      </c>
      <c r="AI3731" s="124" t="str">
        <f t="shared" si="1068"/>
        <v/>
      </c>
      <c r="AK3731" s="103" t="str">
        <f t="shared" si="1069"/>
        <v/>
      </c>
      <c r="AL3731" s="104" t="str">
        <f t="shared" si="1070"/>
        <v/>
      </c>
      <c r="AN3731" s="37" t="str">
        <f>IF(AK3731="", "", COUNTIF(AK$11:AK$8010, "&lt;"&amp;AK3731)+1+COUNTIF(AK$11:AK3731, AK3731)-1)</f>
        <v/>
      </c>
      <c r="AO3731" s="37" t="str">
        <f>IF(AL3731="", "", COUNTIF(AL$11:AL$8010, "&gt;"&amp;AL3731)+1+COUNTIF(AL$11:AL3731, AL3731)-1)</f>
        <v/>
      </c>
    </row>
    <row r="3732" spans="1:41" x14ac:dyDescent="0.55000000000000004">
      <c r="A3732" s="5"/>
      <c r="B3732" s="284"/>
      <c r="C3732" s="285"/>
      <c r="D3732" s="286"/>
      <c r="E3732" s="287"/>
      <c r="F3732" s="288"/>
      <c r="G3732" s="5"/>
      <c r="J3732" s="7" t="str">
        <f t="shared" si="1053"/>
        <v/>
      </c>
      <c r="K3732" s="48" t="str">
        <f t="shared" si="1054"/>
        <v/>
      </c>
      <c r="L3732" s="48" t="str">
        <f t="shared" si="1055"/>
        <v/>
      </c>
      <c r="M3732" s="49" t="str">
        <f t="shared" si="1056"/>
        <v/>
      </c>
      <c r="U3732" s="103" t="str">
        <f t="shared" si="1057"/>
        <v/>
      </c>
      <c r="V3732" s="77" t="str">
        <f t="shared" si="1058"/>
        <v/>
      </c>
      <c r="W3732" s="37" t="str">
        <f t="shared" si="1059"/>
        <v/>
      </c>
      <c r="X3732" s="7" t="str">
        <f t="shared" si="1060"/>
        <v/>
      </c>
      <c r="Y3732" s="37" t="str">
        <f t="shared" si="1061"/>
        <v/>
      </c>
      <c r="AA3732" s="54" t="str">
        <f t="shared" si="1062"/>
        <v/>
      </c>
      <c r="AC3732" s="121" t="str">
        <f t="shared" si="1063"/>
        <v/>
      </c>
      <c r="AD3732" s="111" t="str">
        <f t="shared" si="1064"/>
        <v/>
      </c>
      <c r="AE3732" s="122" t="str">
        <f t="shared" si="1065"/>
        <v/>
      </c>
      <c r="AF3732" s="123" t="str">
        <f t="shared" si="1066"/>
        <v>Qtr 1</v>
      </c>
      <c r="AG3732" s="122" t="str">
        <f t="shared" si="1067"/>
        <v/>
      </c>
      <c r="AI3732" s="124" t="str">
        <f t="shared" si="1068"/>
        <v/>
      </c>
      <c r="AK3732" s="103" t="str">
        <f t="shared" si="1069"/>
        <v/>
      </c>
      <c r="AL3732" s="104" t="str">
        <f t="shared" si="1070"/>
        <v/>
      </c>
      <c r="AN3732" s="37" t="str">
        <f>IF(AK3732="", "", COUNTIF(AK$11:AK$8010, "&lt;"&amp;AK3732)+1+COUNTIF(AK$11:AK3732, AK3732)-1)</f>
        <v/>
      </c>
      <c r="AO3732" s="37" t="str">
        <f>IF(AL3732="", "", COUNTIF(AL$11:AL$8010, "&gt;"&amp;AL3732)+1+COUNTIF(AL$11:AL3732, AL3732)-1)</f>
        <v/>
      </c>
    </row>
    <row r="3733" spans="1:41" x14ac:dyDescent="0.55000000000000004">
      <c r="A3733" s="5"/>
      <c r="B3733" s="284"/>
      <c r="C3733" s="285"/>
      <c r="D3733" s="286"/>
      <c r="E3733" s="287"/>
      <c r="F3733" s="288"/>
      <c r="G3733" s="5"/>
      <c r="J3733" s="7" t="str">
        <f t="shared" si="1053"/>
        <v/>
      </c>
      <c r="K3733" s="48" t="str">
        <f t="shared" si="1054"/>
        <v/>
      </c>
      <c r="L3733" s="48" t="str">
        <f t="shared" si="1055"/>
        <v/>
      </c>
      <c r="M3733" s="49" t="str">
        <f t="shared" si="1056"/>
        <v/>
      </c>
      <c r="U3733" s="103" t="str">
        <f t="shared" si="1057"/>
        <v/>
      </c>
      <c r="V3733" s="77" t="str">
        <f t="shared" si="1058"/>
        <v/>
      </c>
      <c r="W3733" s="37" t="str">
        <f t="shared" si="1059"/>
        <v/>
      </c>
      <c r="X3733" s="7" t="str">
        <f t="shared" si="1060"/>
        <v/>
      </c>
      <c r="Y3733" s="37" t="str">
        <f t="shared" si="1061"/>
        <v/>
      </c>
      <c r="AA3733" s="54" t="str">
        <f t="shared" si="1062"/>
        <v/>
      </c>
      <c r="AC3733" s="121" t="str">
        <f t="shared" si="1063"/>
        <v/>
      </c>
      <c r="AD3733" s="111" t="str">
        <f t="shared" si="1064"/>
        <v/>
      </c>
      <c r="AE3733" s="122" t="str">
        <f t="shared" si="1065"/>
        <v/>
      </c>
      <c r="AF3733" s="123" t="str">
        <f t="shared" si="1066"/>
        <v>Qtr 1</v>
      </c>
      <c r="AG3733" s="122" t="str">
        <f t="shared" si="1067"/>
        <v/>
      </c>
      <c r="AI3733" s="124" t="str">
        <f t="shared" si="1068"/>
        <v/>
      </c>
      <c r="AK3733" s="103" t="str">
        <f t="shared" si="1069"/>
        <v/>
      </c>
      <c r="AL3733" s="104" t="str">
        <f t="shared" si="1070"/>
        <v/>
      </c>
      <c r="AN3733" s="37" t="str">
        <f>IF(AK3733="", "", COUNTIF(AK$11:AK$8010, "&lt;"&amp;AK3733)+1+COUNTIF(AK$11:AK3733, AK3733)-1)</f>
        <v/>
      </c>
      <c r="AO3733" s="37" t="str">
        <f>IF(AL3733="", "", COUNTIF(AL$11:AL$8010, "&gt;"&amp;AL3733)+1+COUNTIF(AL$11:AL3733, AL3733)-1)</f>
        <v/>
      </c>
    </row>
    <row r="3734" spans="1:41" x14ac:dyDescent="0.55000000000000004">
      <c r="A3734" s="5"/>
      <c r="B3734" s="284"/>
      <c r="C3734" s="285"/>
      <c r="D3734" s="286"/>
      <c r="E3734" s="287"/>
      <c r="F3734" s="288"/>
      <c r="G3734" s="5"/>
      <c r="J3734" s="7" t="str">
        <f t="shared" si="1053"/>
        <v/>
      </c>
      <c r="K3734" s="48" t="str">
        <f t="shared" si="1054"/>
        <v/>
      </c>
      <c r="L3734" s="48" t="str">
        <f t="shared" si="1055"/>
        <v/>
      </c>
      <c r="M3734" s="49" t="str">
        <f t="shared" si="1056"/>
        <v/>
      </c>
      <c r="U3734" s="103" t="str">
        <f t="shared" si="1057"/>
        <v/>
      </c>
      <c r="V3734" s="77" t="str">
        <f t="shared" si="1058"/>
        <v/>
      </c>
      <c r="W3734" s="37" t="str">
        <f t="shared" si="1059"/>
        <v/>
      </c>
      <c r="X3734" s="7" t="str">
        <f t="shared" si="1060"/>
        <v/>
      </c>
      <c r="Y3734" s="37" t="str">
        <f t="shared" si="1061"/>
        <v/>
      </c>
      <c r="AA3734" s="54" t="str">
        <f t="shared" si="1062"/>
        <v/>
      </c>
      <c r="AC3734" s="121" t="str">
        <f t="shared" si="1063"/>
        <v/>
      </c>
      <c r="AD3734" s="111" t="str">
        <f t="shared" si="1064"/>
        <v/>
      </c>
      <c r="AE3734" s="122" t="str">
        <f t="shared" si="1065"/>
        <v/>
      </c>
      <c r="AF3734" s="123" t="str">
        <f t="shared" si="1066"/>
        <v>Qtr 1</v>
      </c>
      <c r="AG3734" s="122" t="str">
        <f t="shared" si="1067"/>
        <v/>
      </c>
      <c r="AI3734" s="124" t="str">
        <f t="shared" si="1068"/>
        <v/>
      </c>
      <c r="AK3734" s="103" t="str">
        <f t="shared" si="1069"/>
        <v/>
      </c>
      <c r="AL3734" s="104" t="str">
        <f t="shared" si="1070"/>
        <v/>
      </c>
      <c r="AN3734" s="37" t="str">
        <f>IF(AK3734="", "", COUNTIF(AK$11:AK$8010, "&lt;"&amp;AK3734)+1+COUNTIF(AK$11:AK3734, AK3734)-1)</f>
        <v/>
      </c>
      <c r="AO3734" s="37" t="str">
        <f>IF(AL3734="", "", COUNTIF(AL$11:AL$8010, "&gt;"&amp;AL3734)+1+COUNTIF(AL$11:AL3734, AL3734)-1)</f>
        <v/>
      </c>
    </row>
    <row r="3735" spans="1:41" x14ac:dyDescent="0.55000000000000004">
      <c r="A3735" s="5"/>
      <c r="B3735" s="284"/>
      <c r="C3735" s="285"/>
      <c r="D3735" s="286"/>
      <c r="E3735" s="287"/>
      <c r="F3735" s="288"/>
      <c r="G3735" s="5"/>
      <c r="J3735" s="7" t="str">
        <f t="shared" si="1053"/>
        <v/>
      </c>
      <c r="K3735" s="48" t="str">
        <f t="shared" si="1054"/>
        <v/>
      </c>
      <c r="L3735" s="48" t="str">
        <f t="shared" si="1055"/>
        <v/>
      </c>
      <c r="M3735" s="49" t="str">
        <f t="shared" si="1056"/>
        <v/>
      </c>
      <c r="U3735" s="103" t="str">
        <f t="shared" si="1057"/>
        <v/>
      </c>
      <c r="V3735" s="77" t="str">
        <f t="shared" si="1058"/>
        <v/>
      </c>
      <c r="W3735" s="37" t="str">
        <f t="shared" si="1059"/>
        <v/>
      </c>
      <c r="X3735" s="7" t="str">
        <f t="shared" si="1060"/>
        <v/>
      </c>
      <c r="Y3735" s="37" t="str">
        <f t="shared" si="1061"/>
        <v/>
      </c>
      <c r="AA3735" s="54" t="str">
        <f t="shared" si="1062"/>
        <v/>
      </c>
      <c r="AC3735" s="121" t="str">
        <f t="shared" si="1063"/>
        <v/>
      </c>
      <c r="AD3735" s="111" t="str">
        <f t="shared" si="1064"/>
        <v/>
      </c>
      <c r="AE3735" s="122" t="str">
        <f t="shared" si="1065"/>
        <v/>
      </c>
      <c r="AF3735" s="123" t="str">
        <f t="shared" si="1066"/>
        <v>Qtr 1</v>
      </c>
      <c r="AG3735" s="122" t="str">
        <f t="shared" si="1067"/>
        <v/>
      </c>
      <c r="AI3735" s="124" t="str">
        <f t="shared" si="1068"/>
        <v/>
      </c>
      <c r="AK3735" s="103" t="str">
        <f t="shared" si="1069"/>
        <v/>
      </c>
      <c r="AL3735" s="104" t="str">
        <f t="shared" si="1070"/>
        <v/>
      </c>
      <c r="AN3735" s="37" t="str">
        <f>IF(AK3735="", "", COUNTIF(AK$11:AK$8010, "&lt;"&amp;AK3735)+1+COUNTIF(AK$11:AK3735, AK3735)-1)</f>
        <v/>
      </c>
      <c r="AO3735" s="37" t="str">
        <f>IF(AL3735="", "", COUNTIF(AL$11:AL$8010, "&gt;"&amp;AL3735)+1+COUNTIF(AL$11:AL3735, AL3735)-1)</f>
        <v/>
      </c>
    </row>
    <row r="3736" spans="1:41" x14ac:dyDescent="0.55000000000000004">
      <c r="A3736" s="5"/>
      <c r="B3736" s="284"/>
      <c r="C3736" s="285"/>
      <c r="D3736" s="286"/>
      <c r="E3736" s="287"/>
      <c r="F3736" s="288"/>
      <c r="G3736" s="5"/>
      <c r="J3736" s="7" t="str">
        <f t="shared" si="1053"/>
        <v/>
      </c>
      <c r="K3736" s="48" t="str">
        <f t="shared" si="1054"/>
        <v/>
      </c>
      <c r="L3736" s="48" t="str">
        <f t="shared" si="1055"/>
        <v/>
      </c>
      <c r="M3736" s="49" t="str">
        <f t="shared" si="1056"/>
        <v/>
      </c>
      <c r="U3736" s="103" t="str">
        <f t="shared" si="1057"/>
        <v/>
      </c>
      <c r="V3736" s="77" t="str">
        <f t="shared" si="1058"/>
        <v/>
      </c>
      <c r="W3736" s="37" t="str">
        <f t="shared" si="1059"/>
        <v/>
      </c>
      <c r="X3736" s="7" t="str">
        <f t="shared" si="1060"/>
        <v/>
      </c>
      <c r="Y3736" s="37" t="str">
        <f t="shared" si="1061"/>
        <v/>
      </c>
      <c r="AA3736" s="54" t="str">
        <f t="shared" si="1062"/>
        <v/>
      </c>
      <c r="AC3736" s="121" t="str">
        <f t="shared" si="1063"/>
        <v/>
      </c>
      <c r="AD3736" s="111" t="str">
        <f t="shared" si="1064"/>
        <v/>
      </c>
      <c r="AE3736" s="122" t="str">
        <f t="shared" si="1065"/>
        <v/>
      </c>
      <c r="AF3736" s="123" t="str">
        <f t="shared" si="1066"/>
        <v>Qtr 1</v>
      </c>
      <c r="AG3736" s="122" t="str">
        <f t="shared" si="1067"/>
        <v/>
      </c>
      <c r="AI3736" s="124" t="str">
        <f t="shared" si="1068"/>
        <v/>
      </c>
      <c r="AK3736" s="103" t="str">
        <f t="shared" si="1069"/>
        <v/>
      </c>
      <c r="AL3736" s="104" t="str">
        <f t="shared" si="1070"/>
        <v/>
      </c>
      <c r="AN3736" s="37" t="str">
        <f>IF(AK3736="", "", COUNTIF(AK$11:AK$8010, "&lt;"&amp;AK3736)+1+COUNTIF(AK$11:AK3736, AK3736)-1)</f>
        <v/>
      </c>
      <c r="AO3736" s="37" t="str">
        <f>IF(AL3736="", "", COUNTIF(AL$11:AL$8010, "&gt;"&amp;AL3736)+1+COUNTIF(AL$11:AL3736, AL3736)-1)</f>
        <v/>
      </c>
    </row>
    <row r="3737" spans="1:41" x14ac:dyDescent="0.55000000000000004">
      <c r="A3737" s="5"/>
      <c r="B3737" s="284"/>
      <c r="C3737" s="285"/>
      <c r="D3737" s="286"/>
      <c r="E3737" s="287"/>
      <c r="F3737" s="288"/>
      <c r="G3737" s="5"/>
      <c r="J3737" s="7" t="str">
        <f t="shared" si="1053"/>
        <v/>
      </c>
      <c r="K3737" s="48" t="str">
        <f t="shared" si="1054"/>
        <v/>
      </c>
      <c r="L3737" s="48" t="str">
        <f t="shared" si="1055"/>
        <v/>
      </c>
      <c r="M3737" s="49" t="str">
        <f t="shared" si="1056"/>
        <v/>
      </c>
      <c r="U3737" s="103" t="str">
        <f t="shared" si="1057"/>
        <v/>
      </c>
      <c r="V3737" s="77" t="str">
        <f t="shared" si="1058"/>
        <v/>
      </c>
      <c r="W3737" s="37" t="str">
        <f t="shared" si="1059"/>
        <v/>
      </c>
      <c r="X3737" s="7" t="str">
        <f t="shared" si="1060"/>
        <v/>
      </c>
      <c r="Y3737" s="37" t="str">
        <f t="shared" si="1061"/>
        <v/>
      </c>
      <c r="AA3737" s="54" t="str">
        <f t="shared" si="1062"/>
        <v/>
      </c>
      <c r="AC3737" s="121" t="str">
        <f t="shared" si="1063"/>
        <v/>
      </c>
      <c r="AD3737" s="111" t="str">
        <f t="shared" si="1064"/>
        <v/>
      </c>
      <c r="AE3737" s="122" t="str">
        <f t="shared" si="1065"/>
        <v/>
      </c>
      <c r="AF3737" s="123" t="str">
        <f t="shared" si="1066"/>
        <v>Qtr 1</v>
      </c>
      <c r="AG3737" s="122" t="str">
        <f t="shared" si="1067"/>
        <v/>
      </c>
      <c r="AI3737" s="124" t="str">
        <f t="shared" si="1068"/>
        <v/>
      </c>
      <c r="AK3737" s="103" t="str">
        <f t="shared" si="1069"/>
        <v/>
      </c>
      <c r="AL3737" s="104" t="str">
        <f t="shared" si="1070"/>
        <v/>
      </c>
      <c r="AN3737" s="37" t="str">
        <f>IF(AK3737="", "", COUNTIF(AK$11:AK$8010, "&lt;"&amp;AK3737)+1+COUNTIF(AK$11:AK3737, AK3737)-1)</f>
        <v/>
      </c>
      <c r="AO3737" s="37" t="str">
        <f>IF(AL3737="", "", COUNTIF(AL$11:AL$8010, "&gt;"&amp;AL3737)+1+COUNTIF(AL$11:AL3737, AL3737)-1)</f>
        <v/>
      </c>
    </row>
    <row r="3738" spans="1:41" x14ac:dyDescent="0.55000000000000004">
      <c r="A3738" s="5"/>
      <c r="B3738" s="284"/>
      <c r="C3738" s="285"/>
      <c r="D3738" s="286"/>
      <c r="E3738" s="287"/>
      <c r="F3738" s="288"/>
      <c r="G3738" s="5"/>
      <c r="J3738" s="7" t="str">
        <f t="shared" si="1053"/>
        <v/>
      </c>
      <c r="K3738" s="48" t="str">
        <f t="shared" si="1054"/>
        <v/>
      </c>
      <c r="L3738" s="48" t="str">
        <f t="shared" si="1055"/>
        <v/>
      </c>
      <c r="M3738" s="49" t="str">
        <f t="shared" si="1056"/>
        <v/>
      </c>
      <c r="U3738" s="103" t="str">
        <f t="shared" si="1057"/>
        <v/>
      </c>
      <c r="V3738" s="77" t="str">
        <f t="shared" si="1058"/>
        <v/>
      </c>
      <c r="W3738" s="37" t="str">
        <f t="shared" si="1059"/>
        <v/>
      </c>
      <c r="X3738" s="7" t="str">
        <f t="shared" si="1060"/>
        <v/>
      </c>
      <c r="Y3738" s="37" t="str">
        <f t="shared" si="1061"/>
        <v/>
      </c>
      <c r="AA3738" s="54" t="str">
        <f t="shared" si="1062"/>
        <v/>
      </c>
      <c r="AC3738" s="121" t="str">
        <f t="shared" si="1063"/>
        <v/>
      </c>
      <c r="AD3738" s="111" t="str">
        <f t="shared" si="1064"/>
        <v/>
      </c>
      <c r="AE3738" s="122" t="str">
        <f t="shared" si="1065"/>
        <v/>
      </c>
      <c r="AF3738" s="123" t="str">
        <f t="shared" si="1066"/>
        <v>Qtr 1</v>
      </c>
      <c r="AG3738" s="122" t="str">
        <f t="shared" si="1067"/>
        <v/>
      </c>
      <c r="AI3738" s="124" t="str">
        <f t="shared" si="1068"/>
        <v/>
      </c>
      <c r="AK3738" s="103" t="str">
        <f t="shared" si="1069"/>
        <v/>
      </c>
      <c r="AL3738" s="104" t="str">
        <f t="shared" si="1070"/>
        <v/>
      </c>
      <c r="AN3738" s="37" t="str">
        <f>IF(AK3738="", "", COUNTIF(AK$11:AK$8010, "&lt;"&amp;AK3738)+1+COUNTIF(AK$11:AK3738, AK3738)-1)</f>
        <v/>
      </c>
      <c r="AO3738" s="37" t="str">
        <f>IF(AL3738="", "", COUNTIF(AL$11:AL$8010, "&gt;"&amp;AL3738)+1+COUNTIF(AL$11:AL3738, AL3738)-1)</f>
        <v/>
      </c>
    </row>
    <row r="3739" spans="1:41" x14ac:dyDescent="0.55000000000000004">
      <c r="A3739" s="5"/>
      <c r="B3739" s="284"/>
      <c r="C3739" s="285"/>
      <c r="D3739" s="286"/>
      <c r="E3739" s="287"/>
      <c r="F3739" s="288"/>
      <c r="G3739" s="5"/>
      <c r="J3739" s="7" t="str">
        <f t="shared" si="1053"/>
        <v/>
      </c>
      <c r="K3739" s="48" t="str">
        <f t="shared" si="1054"/>
        <v/>
      </c>
      <c r="L3739" s="48" t="str">
        <f t="shared" si="1055"/>
        <v/>
      </c>
      <c r="M3739" s="49" t="str">
        <f t="shared" si="1056"/>
        <v/>
      </c>
      <c r="U3739" s="103" t="str">
        <f t="shared" si="1057"/>
        <v/>
      </c>
      <c r="V3739" s="77" t="str">
        <f t="shared" si="1058"/>
        <v/>
      </c>
      <c r="W3739" s="37" t="str">
        <f t="shared" si="1059"/>
        <v/>
      </c>
      <c r="X3739" s="7" t="str">
        <f t="shared" si="1060"/>
        <v/>
      </c>
      <c r="Y3739" s="37" t="str">
        <f t="shared" si="1061"/>
        <v/>
      </c>
      <c r="AA3739" s="54" t="str">
        <f t="shared" si="1062"/>
        <v/>
      </c>
      <c r="AC3739" s="121" t="str">
        <f t="shared" si="1063"/>
        <v/>
      </c>
      <c r="AD3739" s="111" t="str">
        <f t="shared" si="1064"/>
        <v/>
      </c>
      <c r="AE3739" s="122" t="str">
        <f t="shared" si="1065"/>
        <v/>
      </c>
      <c r="AF3739" s="123" t="str">
        <f t="shared" si="1066"/>
        <v>Qtr 1</v>
      </c>
      <c r="AG3739" s="122" t="str">
        <f t="shared" si="1067"/>
        <v/>
      </c>
      <c r="AI3739" s="124" t="str">
        <f t="shared" si="1068"/>
        <v/>
      </c>
      <c r="AK3739" s="103" t="str">
        <f t="shared" si="1069"/>
        <v/>
      </c>
      <c r="AL3739" s="104" t="str">
        <f t="shared" si="1070"/>
        <v/>
      </c>
      <c r="AN3739" s="37" t="str">
        <f>IF(AK3739="", "", COUNTIF(AK$11:AK$8010, "&lt;"&amp;AK3739)+1+COUNTIF(AK$11:AK3739, AK3739)-1)</f>
        <v/>
      </c>
      <c r="AO3739" s="37" t="str">
        <f>IF(AL3739="", "", COUNTIF(AL$11:AL$8010, "&gt;"&amp;AL3739)+1+COUNTIF(AL$11:AL3739, AL3739)-1)</f>
        <v/>
      </c>
    </row>
    <row r="3740" spans="1:41" x14ac:dyDescent="0.55000000000000004">
      <c r="A3740" s="5"/>
      <c r="B3740" s="284"/>
      <c r="C3740" s="285"/>
      <c r="D3740" s="286"/>
      <c r="E3740" s="287"/>
      <c r="F3740" s="288"/>
      <c r="G3740" s="5"/>
      <c r="J3740" s="7" t="str">
        <f t="shared" si="1053"/>
        <v/>
      </c>
      <c r="K3740" s="48" t="str">
        <f t="shared" si="1054"/>
        <v/>
      </c>
      <c r="L3740" s="48" t="str">
        <f t="shared" si="1055"/>
        <v/>
      </c>
      <c r="M3740" s="49" t="str">
        <f t="shared" si="1056"/>
        <v/>
      </c>
      <c r="U3740" s="103" t="str">
        <f t="shared" si="1057"/>
        <v/>
      </c>
      <c r="V3740" s="77" t="str">
        <f t="shared" si="1058"/>
        <v/>
      </c>
      <c r="W3740" s="37" t="str">
        <f t="shared" si="1059"/>
        <v/>
      </c>
      <c r="X3740" s="7" t="str">
        <f t="shared" si="1060"/>
        <v/>
      </c>
      <c r="Y3740" s="37" t="str">
        <f t="shared" si="1061"/>
        <v/>
      </c>
      <c r="AA3740" s="54" t="str">
        <f t="shared" si="1062"/>
        <v/>
      </c>
      <c r="AC3740" s="121" t="str">
        <f t="shared" si="1063"/>
        <v/>
      </c>
      <c r="AD3740" s="111" t="str">
        <f t="shared" si="1064"/>
        <v/>
      </c>
      <c r="AE3740" s="122" t="str">
        <f t="shared" si="1065"/>
        <v/>
      </c>
      <c r="AF3740" s="123" t="str">
        <f t="shared" si="1066"/>
        <v>Qtr 1</v>
      </c>
      <c r="AG3740" s="122" t="str">
        <f t="shared" si="1067"/>
        <v/>
      </c>
      <c r="AI3740" s="124" t="str">
        <f t="shared" si="1068"/>
        <v/>
      </c>
      <c r="AK3740" s="103" t="str">
        <f t="shared" si="1069"/>
        <v/>
      </c>
      <c r="AL3740" s="104" t="str">
        <f t="shared" si="1070"/>
        <v/>
      </c>
      <c r="AN3740" s="37" t="str">
        <f>IF(AK3740="", "", COUNTIF(AK$11:AK$8010, "&lt;"&amp;AK3740)+1+COUNTIF(AK$11:AK3740, AK3740)-1)</f>
        <v/>
      </c>
      <c r="AO3740" s="37" t="str">
        <f>IF(AL3740="", "", COUNTIF(AL$11:AL$8010, "&gt;"&amp;AL3740)+1+COUNTIF(AL$11:AL3740, AL3740)-1)</f>
        <v/>
      </c>
    </row>
    <row r="3741" spans="1:41" x14ac:dyDescent="0.55000000000000004">
      <c r="A3741" s="5"/>
      <c r="B3741" s="284"/>
      <c r="C3741" s="285"/>
      <c r="D3741" s="286"/>
      <c r="E3741" s="287"/>
      <c r="F3741" s="288"/>
      <c r="G3741" s="5"/>
      <c r="J3741" s="7" t="str">
        <f t="shared" si="1053"/>
        <v/>
      </c>
      <c r="K3741" s="48" t="str">
        <f t="shared" si="1054"/>
        <v/>
      </c>
      <c r="L3741" s="48" t="str">
        <f t="shared" si="1055"/>
        <v/>
      </c>
      <c r="M3741" s="49" t="str">
        <f t="shared" si="1056"/>
        <v/>
      </c>
      <c r="U3741" s="103" t="str">
        <f t="shared" si="1057"/>
        <v/>
      </c>
      <c r="V3741" s="77" t="str">
        <f t="shared" si="1058"/>
        <v/>
      </c>
      <c r="W3741" s="37" t="str">
        <f t="shared" si="1059"/>
        <v/>
      </c>
      <c r="X3741" s="7" t="str">
        <f t="shared" si="1060"/>
        <v/>
      </c>
      <c r="Y3741" s="37" t="str">
        <f t="shared" si="1061"/>
        <v/>
      </c>
      <c r="AA3741" s="54" t="str">
        <f t="shared" si="1062"/>
        <v/>
      </c>
      <c r="AC3741" s="121" t="str">
        <f t="shared" si="1063"/>
        <v/>
      </c>
      <c r="AD3741" s="111" t="str">
        <f t="shared" si="1064"/>
        <v/>
      </c>
      <c r="AE3741" s="122" t="str">
        <f t="shared" si="1065"/>
        <v/>
      </c>
      <c r="AF3741" s="123" t="str">
        <f t="shared" si="1066"/>
        <v>Qtr 1</v>
      </c>
      <c r="AG3741" s="122" t="str">
        <f t="shared" si="1067"/>
        <v/>
      </c>
      <c r="AI3741" s="124" t="str">
        <f t="shared" si="1068"/>
        <v/>
      </c>
      <c r="AK3741" s="103" t="str">
        <f t="shared" si="1069"/>
        <v/>
      </c>
      <c r="AL3741" s="104" t="str">
        <f t="shared" si="1070"/>
        <v/>
      </c>
      <c r="AN3741" s="37" t="str">
        <f>IF(AK3741="", "", COUNTIF(AK$11:AK$8010, "&lt;"&amp;AK3741)+1+COUNTIF(AK$11:AK3741, AK3741)-1)</f>
        <v/>
      </c>
      <c r="AO3741" s="37" t="str">
        <f>IF(AL3741="", "", COUNTIF(AL$11:AL$8010, "&gt;"&amp;AL3741)+1+COUNTIF(AL$11:AL3741, AL3741)-1)</f>
        <v/>
      </c>
    </row>
    <row r="3742" spans="1:41" x14ac:dyDescent="0.55000000000000004">
      <c r="A3742" s="5"/>
      <c r="B3742" s="284"/>
      <c r="C3742" s="285"/>
      <c r="D3742" s="286"/>
      <c r="E3742" s="287"/>
      <c r="F3742" s="288"/>
      <c r="G3742" s="5"/>
      <c r="J3742" s="7" t="str">
        <f t="shared" si="1053"/>
        <v/>
      </c>
      <c r="K3742" s="48" t="str">
        <f t="shared" si="1054"/>
        <v/>
      </c>
      <c r="L3742" s="48" t="str">
        <f t="shared" si="1055"/>
        <v/>
      </c>
      <c r="M3742" s="49" t="str">
        <f t="shared" si="1056"/>
        <v/>
      </c>
      <c r="U3742" s="103" t="str">
        <f t="shared" si="1057"/>
        <v/>
      </c>
      <c r="V3742" s="77" t="str">
        <f t="shared" si="1058"/>
        <v/>
      </c>
      <c r="W3742" s="37" t="str">
        <f t="shared" si="1059"/>
        <v/>
      </c>
      <c r="X3742" s="7" t="str">
        <f t="shared" si="1060"/>
        <v/>
      </c>
      <c r="Y3742" s="37" t="str">
        <f t="shared" si="1061"/>
        <v/>
      </c>
      <c r="AA3742" s="54" t="str">
        <f t="shared" si="1062"/>
        <v/>
      </c>
      <c r="AC3742" s="121" t="str">
        <f t="shared" si="1063"/>
        <v/>
      </c>
      <c r="AD3742" s="111" t="str">
        <f t="shared" si="1064"/>
        <v/>
      </c>
      <c r="AE3742" s="122" t="str">
        <f t="shared" si="1065"/>
        <v/>
      </c>
      <c r="AF3742" s="123" t="str">
        <f t="shared" si="1066"/>
        <v>Qtr 1</v>
      </c>
      <c r="AG3742" s="122" t="str">
        <f t="shared" si="1067"/>
        <v/>
      </c>
      <c r="AI3742" s="124" t="str">
        <f t="shared" si="1068"/>
        <v/>
      </c>
      <c r="AK3742" s="103" t="str">
        <f t="shared" si="1069"/>
        <v/>
      </c>
      <c r="AL3742" s="104" t="str">
        <f t="shared" si="1070"/>
        <v/>
      </c>
      <c r="AN3742" s="37" t="str">
        <f>IF(AK3742="", "", COUNTIF(AK$11:AK$8010, "&lt;"&amp;AK3742)+1+COUNTIF(AK$11:AK3742, AK3742)-1)</f>
        <v/>
      </c>
      <c r="AO3742" s="37" t="str">
        <f>IF(AL3742="", "", COUNTIF(AL$11:AL$8010, "&gt;"&amp;AL3742)+1+COUNTIF(AL$11:AL3742, AL3742)-1)</f>
        <v/>
      </c>
    </row>
    <row r="3743" spans="1:41" x14ac:dyDescent="0.55000000000000004">
      <c r="A3743" s="5"/>
      <c r="B3743" s="284"/>
      <c r="C3743" s="285"/>
      <c r="D3743" s="286"/>
      <c r="E3743" s="287"/>
      <c r="F3743" s="288"/>
      <c r="G3743" s="5"/>
      <c r="J3743" s="7" t="str">
        <f t="shared" si="1053"/>
        <v/>
      </c>
      <c r="K3743" s="48" t="str">
        <f t="shared" si="1054"/>
        <v/>
      </c>
      <c r="L3743" s="48" t="str">
        <f t="shared" si="1055"/>
        <v/>
      </c>
      <c r="M3743" s="49" t="str">
        <f t="shared" si="1056"/>
        <v/>
      </c>
      <c r="U3743" s="103" t="str">
        <f t="shared" si="1057"/>
        <v/>
      </c>
      <c r="V3743" s="77" t="str">
        <f t="shared" si="1058"/>
        <v/>
      </c>
      <c r="W3743" s="37" t="str">
        <f t="shared" si="1059"/>
        <v/>
      </c>
      <c r="X3743" s="7" t="str">
        <f t="shared" si="1060"/>
        <v/>
      </c>
      <c r="Y3743" s="37" t="str">
        <f t="shared" si="1061"/>
        <v/>
      </c>
      <c r="AA3743" s="54" t="str">
        <f t="shared" si="1062"/>
        <v/>
      </c>
      <c r="AC3743" s="121" t="str">
        <f t="shared" si="1063"/>
        <v/>
      </c>
      <c r="AD3743" s="111" t="str">
        <f t="shared" si="1064"/>
        <v/>
      </c>
      <c r="AE3743" s="122" t="str">
        <f t="shared" si="1065"/>
        <v/>
      </c>
      <c r="AF3743" s="123" t="str">
        <f t="shared" si="1066"/>
        <v>Qtr 1</v>
      </c>
      <c r="AG3743" s="122" t="str">
        <f t="shared" si="1067"/>
        <v/>
      </c>
      <c r="AI3743" s="124" t="str">
        <f t="shared" si="1068"/>
        <v/>
      </c>
      <c r="AK3743" s="103" t="str">
        <f t="shared" si="1069"/>
        <v/>
      </c>
      <c r="AL3743" s="104" t="str">
        <f t="shared" si="1070"/>
        <v/>
      </c>
      <c r="AN3743" s="37" t="str">
        <f>IF(AK3743="", "", COUNTIF(AK$11:AK$8010, "&lt;"&amp;AK3743)+1+COUNTIF(AK$11:AK3743, AK3743)-1)</f>
        <v/>
      </c>
      <c r="AO3743" s="37" t="str">
        <f>IF(AL3743="", "", COUNTIF(AL$11:AL$8010, "&gt;"&amp;AL3743)+1+COUNTIF(AL$11:AL3743, AL3743)-1)</f>
        <v/>
      </c>
    </row>
    <row r="3744" spans="1:41" x14ac:dyDescent="0.55000000000000004">
      <c r="A3744" s="5"/>
      <c r="B3744" s="284"/>
      <c r="C3744" s="285"/>
      <c r="D3744" s="286"/>
      <c r="E3744" s="287"/>
      <c r="F3744" s="288"/>
      <c r="G3744" s="5"/>
      <c r="J3744" s="7" t="str">
        <f t="shared" si="1053"/>
        <v/>
      </c>
      <c r="K3744" s="48" t="str">
        <f t="shared" si="1054"/>
        <v/>
      </c>
      <c r="L3744" s="48" t="str">
        <f t="shared" si="1055"/>
        <v/>
      </c>
      <c r="M3744" s="49" t="str">
        <f t="shared" si="1056"/>
        <v/>
      </c>
      <c r="U3744" s="103" t="str">
        <f t="shared" si="1057"/>
        <v/>
      </c>
      <c r="V3744" s="77" t="str">
        <f t="shared" si="1058"/>
        <v/>
      </c>
      <c r="W3744" s="37" t="str">
        <f t="shared" si="1059"/>
        <v/>
      </c>
      <c r="X3744" s="7" t="str">
        <f t="shared" si="1060"/>
        <v/>
      </c>
      <c r="Y3744" s="37" t="str">
        <f t="shared" si="1061"/>
        <v/>
      </c>
      <c r="AA3744" s="54" t="str">
        <f t="shared" si="1062"/>
        <v/>
      </c>
      <c r="AC3744" s="121" t="str">
        <f t="shared" si="1063"/>
        <v/>
      </c>
      <c r="AD3744" s="111" t="str">
        <f t="shared" si="1064"/>
        <v/>
      </c>
      <c r="AE3744" s="122" t="str">
        <f t="shared" si="1065"/>
        <v/>
      </c>
      <c r="AF3744" s="123" t="str">
        <f t="shared" si="1066"/>
        <v>Qtr 1</v>
      </c>
      <c r="AG3744" s="122" t="str">
        <f t="shared" si="1067"/>
        <v/>
      </c>
      <c r="AI3744" s="124" t="str">
        <f t="shared" si="1068"/>
        <v/>
      </c>
      <c r="AK3744" s="103" t="str">
        <f t="shared" si="1069"/>
        <v/>
      </c>
      <c r="AL3744" s="104" t="str">
        <f t="shared" si="1070"/>
        <v/>
      </c>
      <c r="AN3744" s="37" t="str">
        <f>IF(AK3744="", "", COUNTIF(AK$11:AK$8010, "&lt;"&amp;AK3744)+1+COUNTIF(AK$11:AK3744, AK3744)-1)</f>
        <v/>
      </c>
      <c r="AO3744" s="37" t="str">
        <f>IF(AL3744="", "", COUNTIF(AL$11:AL$8010, "&gt;"&amp;AL3744)+1+COUNTIF(AL$11:AL3744, AL3744)-1)</f>
        <v/>
      </c>
    </row>
    <row r="3745" spans="1:41" x14ac:dyDescent="0.55000000000000004">
      <c r="A3745" s="5"/>
      <c r="B3745" s="284"/>
      <c r="C3745" s="285"/>
      <c r="D3745" s="286"/>
      <c r="E3745" s="287"/>
      <c r="F3745" s="288"/>
      <c r="G3745" s="5"/>
      <c r="J3745" s="7" t="str">
        <f t="shared" si="1053"/>
        <v/>
      </c>
      <c r="K3745" s="48" t="str">
        <f t="shared" si="1054"/>
        <v/>
      </c>
      <c r="L3745" s="48" t="str">
        <f t="shared" si="1055"/>
        <v/>
      </c>
      <c r="M3745" s="49" t="str">
        <f t="shared" si="1056"/>
        <v/>
      </c>
      <c r="U3745" s="103" t="str">
        <f t="shared" si="1057"/>
        <v/>
      </c>
      <c r="V3745" s="77" t="str">
        <f t="shared" si="1058"/>
        <v/>
      </c>
      <c r="W3745" s="37" t="str">
        <f t="shared" si="1059"/>
        <v/>
      </c>
      <c r="X3745" s="7" t="str">
        <f t="shared" si="1060"/>
        <v/>
      </c>
      <c r="Y3745" s="37" t="str">
        <f t="shared" si="1061"/>
        <v/>
      </c>
      <c r="AA3745" s="54" t="str">
        <f t="shared" si="1062"/>
        <v/>
      </c>
      <c r="AC3745" s="121" t="str">
        <f t="shared" si="1063"/>
        <v/>
      </c>
      <c r="AD3745" s="111" t="str">
        <f t="shared" si="1064"/>
        <v/>
      </c>
      <c r="AE3745" s="122" t="str">
        <f t="shared" si="1065"/>
        <v/>
      </c>
      <c r="AF3745" s="123" t="str">
        <f t="shared" si="1066"/>
        <v>Qtr 1</v>
      </c>
      <c r="AG3745" s="122" t="str">
        <f t="shared" si="1067"/>
        <v/>
      </c>
      <c r="AI3745" s="124" t="str">
        <f t="shared" si="1068"/>
        <v/>
      </c>
      <c r="AK3745" s="103" t="str">
        <f t="shared" si="1069"/>
        <v/>
      </c>
      <c r="AL3745" s="104" t="str">
        <f t="shared" si="1070"/>
        <v/>
      </c>
      <c r="AN3745" s="37" t="str">
        <f>IF(AK3745="", "", COUNTIF(AK$11:AK$8010, "&lt;"&amp;AK3745)+1+COUNTIF(AK$11:AK3745, AK3745)-1)</f>
        <v/>
      </c>
      <c r="AO3745" s="37" t="str">
        <f>IF(AL3745="", "", COUNTIF(AL$11:AL$8010, "&gt;"&amp;AL3745)+1+COUNTIF(AL$11:AL3745, AL3745)-1)</f>
        <v/>
      </c>
    </row>
    <row r="3746" spans="1:41" x14ac:dyDescent="0.55000000000000004">
      <c r="A3746" s="5"/>
      <c r="B3746" s="284"/>
      <c r="C3746" s="285"/>
      <c r="D3746" s="286"/>
      <c r="E3746" s="287"/>
      <c r="F3746" s="288"/>
      <c r="G3746" s="5"/>
      <c r="J3746" s="7" t="str">
        <f t="shared" si="1053"/>
        <v/>
      </c>
      <c r="K3746" s="48" t="str">
        <f t="shared" si="1054"/>
        <v/>
      </c>
      <c r="L3746" s="48" t="str">
        <f t="shared" si="1055"/>
        <v/>
      </c>
      <c r="M3746" s="49" t="str">
        <f t="shared" si="1056"/>
        <v/>
      </c>
      <c r="U3746" s="103" t="str">
        <f t="shared" si="1057"/>
        <v/>
      </c>
      <c r="V3746" s="77" t="str">
        <f t="shared" si="1058"/>
        <v/>
      </c>
      <c r="W3746" s="37" t="str">
        <f t="shared" si="1059"/>
        <v/>
      </c>
      <c r="X3746" s="7" t="str">
        <f t="shared" si="1060"/>
        <v/>
      </c>
      <c r="Y3746" s="37" t="str">
        <f t="shared" si="1061"/>
        <v/>
      </c>
      <c r="AA3746" s="54" t="str">
        <f t="shared" si="1062"/>
        <v/>
      </c>
      <c r="AC3746" s="121" t="str">
        <f t="shared" si="1063"/>
        <v/>
      </c>
      <c r="AD3746" s="111" t="str">
        <f t="shared" si="1064"/>
        <v/>
      </c>
      <c r="AE3746" s="122" t="str">
        <f t="shared" si="1065"/>
        <v/>
      </c>
      <c r="AF3746" s="123" t="str">
        <f t="shared" si="1066"/>
        <v>Qtr 1</v>
      </c>
      <c r="AG3746" s="122" t="str">
        <f t="shared" si="1067"/>
        <v/>
      </c>
      <c r="AI3746" s="124" t="str">
        <f t="shared" si="1068"/>
        <v/>
      </c>
      <c r="AK3746" s="103" t="str">
        <f t="shared" si="1069"/>
        <v/>
      </c>
      <c r="AL3746" s="104" t="str">
        <f t="shared" si="1070"/>
        <v/>
      </c>
      <c r="AN3746" s="37" t="str">
        <f>IF(AK3746="", "", COUNTIF(AK$11:AK$8010, "&lt;"&amp;AK3746)+1+COUNTIF(AK$11:AK3746, AK3746)-1)</f>
        <v/>
      </c>
      <c r="AO3746" s="37" t="str">
        <f>IF(AL3746="", "", COUNTIF(AL$11:AL$8010, "&gt;"&amp;AL3746)+1+COUNTIF(AL$11:AL3746, AL3746)-1)</f>
        <v/>
      </c>
    </row>
    <row r="3747" spans="1:41" x14ac:dyDescent="0.55000000000000004">
      <c r="A3747" s="5"/>
      <c r="B3747" s="284"/>
      <c r="C3747" s="285"/>
      <c r="D3747" s="286"/>
      <c r="E3747" s="287"/>
      <c r="F3747" s="288"/>
      <c r="G3747" s="5"/>
      <c r="J3747" s="7" t="str">
        <f t="shared" si="1053"/>
        <v/>
      </c>
      <c r="K3747" s="48" t="str">
        <f t="shared" si="1054"/>
        <v/>
      </c>
      <c r="L3747" s="48" t="str">
        <f t="shared" si="1055"/>
        <v/>
      </c>
      <c r="M3747" s="49" t="str">
        <f t="shared" si="1056"/>
        <v/>
      </c>
      <c r="U3747" s="103" t="str">
        <f t="shared" si="1057"/>
        <v/>
      </c>
      <c r="V3747" s="77" t="str">
        <f t="shared" si="1058"/>
        <v/>
      </c>
      <c r="W3747" s="37" t="str">
        <f t="shared" si="1059"/>
        <v/>
      </c>
      <c r="X3747" s="7" t="str">
        <f t="shared" si="1060"/>
        <v/>
      </c>
      <c r="Y3747" s="37" t="str">
        <f t="shared" si="1061"/>
        <v/>
      </c>
      <c r="AA3747" s="54" t="str">
        <f t="shared" si="1062"/>
        <v/>
      </c>
      <c r="AC3747" s="121" t="str">
        <f t="shared" si="1063"/>
        <v/>
      </c>
      <c r="AD3747" s="111" t="str">
        <f t="shared" si="1064"/>
        <v/>
      </c>
      <c r="AE3747" s="122" t="str">
        <f t="shared" si="1065"/>
        <v/>
      </c>
      <c r="AF3747" s="123" t="str">
        <f t="shared" si="1066"/>
        <v>Qtr 1</v>
      </c>
      <c r="AG3747" s="122" t="str">
        <f t="shared" si="1067"/>
        <v/>
      </c>
      <c r="AI3747" s="124" t="str">
        <f t="shared" si="1068"/>
        <v/>
      </c>
      <c r="AK3747" s="103" t="str">
        <f t="shared" si="1069"/>
        <v/>
      </c>
      <c r="AL3747" s="104" t="str">
        <f t="shared" si="1070"/>
        <v/>
      </c>
      <c r="AN3747" s="37" t="str">
        <f>IF(AK3747="", "", COUNTIF(AK$11:AK$8010, "&lt;"&amp;AK3747)+1+COUNTIF(AK$11:AK3747, AK3747)-1)</f>
        <v/>
      </c>
      <c r="AO3747" s="37" t="str">
        <f>IF(AL3747="", "", COUNTIF(AL$11:AL$8010, "&gt;"&amp;AL3747)+1+COUNTIF(AL$11:AL3747, AL3747)-1)</f>
        <v/>
      </c>
    </row>
    <row r="3748" spans="1:41" x14ac:dyDescent="0.55000000000000004">
      <c r="A3748" s="5"/>
      <c r="B3748" s="284"/>
      <c r="C3748" s="285"/>
      <c r="D3748" s="286"/>
      <c r="E3748" s="287"/>
      <c r="F3748" s="288"/>
      <c r="G3748" s="5"/>
      <c r="J3748" s="7" t="str">
        <f t="shared" si="1053"/>
        <v/>
      </c>
      <c r="K3748" s="48" t="str">
        <f t="shared" si="1054"/>
        <v/>
      </c>
      <c r="L3748" s="48" t="str">
        <f t="shared" si="1055"/>
        <v/>
      </c>
      <c r="M3748" s="49" t="str">
        <f t="shared" si="1056"/>
        <v/>
      </c>
      <c r="U3748" s="103" t="str">
        <f t="shared" si="1057"/>
        <v/>
      </c>
      <c r="V3748" s="77" t="str">
        <f t="shared" si="1058"/>
        <v/>
      </c>
      <c r="W3748" s="37" t="str">
        <f t="shared" si="1059"/>
        <v/>
      </c>
      <c r="X3748" s="7" t="str">
        <f t="shared" si="1060"/>
        <v/>
      </c>
      <c r="Y3748" s="37" t="str">
        <f t="shared" si="1061"/>
        <v/>
      </c>
      <c r="AA3748" s="54" t="str">
        <f t="shared" si="1062"/>
        <v/>
      </c>
      <c r="AC3748" s="121" t="str">
        <f t="shared" si="1063"/>
        <v/>
      </c>
      <c r="AD3748" s="111" t="str">
        <f t="shared" si="1064"/>
        <v/>
      </c>
      <c r="AE3748" s="122" t="str">
        <f t="shared" si="1065"/>
        <v/>
      </c>
      <c r="AF3748" s="123" t="str">
        <f t="shared" si="1066"/>
        <v>Qtr 1</v>
      </c>
      <c r="AG3748" s="122" t="str">
        <f t="shared" si="1067"/>
        <v/>
      </c>
      <c r="AI3748" s="124" t="str">
        <f t="shared" si="1068"/>
        <v/>
      </c>
      <c r="AK3748" s="103" t="str">
        <f t="shared" si="1069"/>
        <v/>
      </c>
      <c r="AL3748" s="104" t="str">
        <f t="shared" si="1070"/>
        <v/>
      </c>
      <c r="AN3748" s="37" t="str">
        <f>IF(AK3748="", "", COUNTIF(AK$11:AK$8010, "&lt;"&amp;AK3748)+1+COUNTIF(AK$11:AK3748, AK3748)-1)</f>
        <v/>
      </c>
      <c r="AO3748" s="37" t="str">
        <f>IF(AL3748="", "", COUNTIF(AL$11:AL$8010, "&gt;"&amp;AL3748)+1+COUNTIF(AL$11:AL3748, AL3748)-1)</f>
        <v/>
      </c>
    </row>
    <row r="3749" spans="1:41" x14ac:dyDescent="0.55000000000000004">
      <c r="A3749" s="5"/>
      <c r="B3749" s="284"/>
      <c r="C3749" s="285"/>
      <c r="D3749" s="286"/>
      <c r="E3749" s="287"/>
      <c r="F3749" s="288"/>
      <c r="G3749" s="5"/>
      <c r="J3749" s="7" t="str">
        <f t="shared" si="1053"/>
        <v/>
      </c>
      <c r="K3749" s="48" t="str">
        <f t="shared" si="1054"/>
        <v/>
      </c>
      <c r="L3749" s="48" t="str">
        <f t="shared" si="1055"/>
        <v/>
      </c>
      <c r="M3749" s="49" t="str">
        <f t="shared" si="1056"/>
        <v/>
      </c>
      <c r="U3749" s="103" t="str">
        <f t="shared" si="1057"/>
        <v/>
      </c>
      <c r="V3749" s="77" t="str">
        <f t="shared" si="1058"/>
        <v/>
      </c>
      <c r="W3749" s="37" t="str">
        <f t="shared" si="1059"/>
        <v/>
      </c>
      <c r="X3749" s="7" t="str">
        <f t="shared" si="1060"/>
        <v/>
      </c>
      <c r="Y3749" s="37" t="str">
        <f t="shared" si="1061"/>
        <v/>
      </c>
      <c r="AA3749" s="54" t="str">
        <f t="shared" si="1062"/>
        <v/>
      </c>
      <c r="AC3749" s="121" t="str">
        <f t="shared" si="1063"/>
        <v/>
      </c>
      <c r="AD3749" s="111" t="str">
        <f t="shared" si="1064"/>
        <v/>
      </c>
      <c r="AE3749" s="122" t="str">
        <f t="shared" si="1065"/>
        <v/>
      </c>
      <c r="AF3749" s="123" t="str">
        <f t="shared" si="1066"/>
        <v>Qtr 1</v>
      </c>
      <c r="AG3749" s="122" t="str">
        <f t="shared" si="1067"/>
        <v/>
      </c>
      <c r="AI3749" s="124" t="str">
        <f t="shared" si="1068"/>
        <v/>
      </c>
      <c r="AK3749" s="103" t="str">
        <f t="shared" si="1069"/>
        <v/>
      </c>
      <c r="AL3749" s="104" t="str">
        <f t="shared" si="1070"/>
        <v/>
      </c>
      <c r="AN3749" s="37" t="str">
        <f>IF(AK3749="", "", COUNTIF(AK$11:AK$8010, "&lt;"&amp;AK3749)+1+COUNTIF(AK$11:AK3749, AK3749)-1)</f>
        <v/>
      </c>
      <c r="AO3749" s="37" t="str">
        <f>IF(AL3749="", "", COUNTIF(AL$11:AL$8010, "&gt;"&amp;AL3749)+1+COUNTIF(AL$11:AL3749, AL3749)-1)</f>
        <v/>
      </c>
    </row>
    <row r="3750" spans="1:41" x14ac:dyDescent="0.55000000000000004">
      <c r="A3750" s="5"/>
      <c r="B3750" s="284"/>
      <c r="C3750" s="285"/>
      <c r="D3750" s="286"/>
      <c r="E3750" s="287"/>
      <c r="F3750" s="288"/>
      <c r="G3750" s="5"/>
      <c r="J3750" s="7" t="str">
        <f t="shared" si="1053"/>
        <v/>
      </c>
      <c r="K3750" s="48" t="str">
        <f t="shared" si="1054"/>
        <v/>
      </c>
      <c r="L3750" s="48" t="str">
        <f t="shared" si="1055"/>
        <v/>
      </c>
      <c r="M3750" s="49" t="str">
        <f t="shared" si="1056"/>
        <v/>
      </c>
      <c r="U3750" s="103" t="str">
        <f t="shared" si="1057"/>
        <v/>
      </c>
      <c r="V3750" s="77" t="str">
        <f t="shared" si="1058"/>
        <v/>
      </c>
      <c r="W3750" s="37" t="str">
        <f t="shared" si="1059"/>
        <v/>
      </c>
      <c r="X3750" s="7" t="str">
        <f t="shared" si="1060"/>
        <v/>
      </c>
      <c r="Y3750" s="37" t="str">
        <f t="shared" si="1061"/>
        <v/>
      </c>
      <c r="AA3750" s="54" t="str">
        <f t="shared" si="1062"/>
        <v/>
      </c>
      <c r="AC3750" s="121" t="str">
        <f t="shared" si="1063"/>
        <v/>
      </c>
      <c r="AD3750" s="111" t="str">
        <f t="shared" si="1064"/>
        <v/>
      </c>
      <c r="AE3750" s="122" t="str">
        <f t="shared" si="1065"/>
        <v/>
      </c>
      <c r="AF3750" s="123" t="str">
        <f t="shared" si="1066"/>
        <v>Qtr 1</v>
      </c>
      <c r="AG3750" s="122" t="str">
        <f t="shared" si="1067"/>
        <v/>
      </c>
      <c r="AI3750" s="124" t="str">
        <f t="shared" si="1068"/>
        <v/>
      </c>
      <c r="AK3750" s="103" t="str">
        <f t="shared" si="1069"/>
        <v/>
      </c>
      <c r="AL3750" s="104" t="str">
        <f t="shared" si="1070"/>
        <v/>
      </c>
      <c r="AN3750" s="37" t="str">
        <f>IF(AK3750="", "", COUNTIF(AK$11:AK$8010, "&lt;"&amp;AK3750)+1+COUNTIF(AK$11:AK3750, AK3750)-1)</f>
        <v/>
      </c>
      <c r="AO3750" s="37" t="str">
        <f>IF(AL3750="", "", COUNTIF(AL$11:AL$8010, "&gt;"&amp;AL3750)+1+COUNTIF(AL$11:AL3750, AL3750)-1)</f>
        <v/>
      </c>
    </row>
    <row r="3751" spans="1:41" x14ac:dyDescent="0.55000000000000004">
      <c r="A3751" s="5"/>
      <c r="B3751" s="284"/>
      <c r="C3751" s="285"/>
      <c r="D3751" s="286"/>
      <c r="E3751" s="287"/>
      <c r="F3751" s="288"/>
      <c r="G3751" s="5"/>
      <c r="J3751" s="7" t="str">
        <f t="shared" si="1053"/>
        <v/>
      </c>
      <c r="K3751" s="48" t="str">
        <f t="shared" si="1054"/>
        <v/>
      </c>
      <c r="L3751" s="48" t="str">
        <f t="shared" si="1055"/>
        <v/>
      </c>
      <c r="M3751" s="49" t="str">
        <f t="shared" si="1056"/>
        <v/>
      </c>
      <c r="U3751" s="103" t="str">
        <f t="shared" si="1057"/>
        <v/>
      </c>
      <c r="V3751" s="77" t="str">
        <f t="shared" si="1058"/>
        <v/>
      </c>
      <c r="W3751" s="37" t="str">
        <f t="shared" si="1059"/>
        <v/>
      </c>
      <c r="X3751" s="7" t="str">
        <f t="shared" si="1060"/>
        <v/>
      </c>
      <c r="Y3751" s="37" t="str">
        <f t="shared" si="1061"/>
        <v/>
      </c>
      <c r="AA3751" s="54" t="str">
        <f t="shared" si="1062"/>
        <v/>
      </c>
      <c r="AC3751" s="121" t="str">
        <f t="shared" si="1063"/>
        <v/>
      </c>
      <c r="AD3751" s="111" t="str">
        <f t="shared" si="1064"/>
        <v/>
      </c>
      <c r="AE3751" s="122" t="str">
        <f t="shared" si="1065"/>
        <v/>
      </c>
      <c r="AF3751" s="123" t="str">
        <f t="shared" si="1066"/>
        <v>Qtr 1</v>
      </c>
      <c r="AG3751" s="122" t="str">
        <f t="shared" si="1067"/>
        <v/>
      </c>
      <c r="AI3751" s="124" t="str">
        <f t="shared" si="1068"/>
        <v/>
      </c>
      <c r="AK3751" s="103" t="str">
        <f t="shared" si="1069"/>
        <v/>
      </c>
      <c r="AL3751" s="104" t="str">
        <f t="shared" si="1070"/>
        <v/>
      </c>
      <c r="AN3751" s="37" t="str">
        <f>IF(AK3751="", "", COUNTIF(AK$11:AK$8010, "&lt;"&amp;AK3751)+1+COUNTIF(AK$11:AK3751, AK3751)-1)</f>
        <v/>
      </c>
      <c r="AO3751" s="37" t="str">
        <f>IF(AL3751="", "", COUNTIF(AL$11:AL$8010, "&gt;"&amp;AL3751)+1+COUNTIF(AL$11:AL3751, AL3751)-1)</f>
        <v/>
      </c>
    </row>
    <row r="3752" spans="1:41" x14ac:dyDescent="0.55000000000000004">
      <c r="A3752" s="5"/>
      <c r="B3752" s="284"/>
      <c r="C3752" s="285"/>
      <c r="D3752" s="286"/>
      <c r="E3752" s="287"/>
      <c r="F3752" s="288"/>
      <c r="G3752" s="5"/>
      <c r="J3752" s="7" t="str">
        <f t="shared" si="1053"/>
        <v/>
      </c>
      <c r="K3752" s="48" t="str">
        <f t="shared" si="1054"/>
        <v/>
      </c>
      <c r="L3752" s="48" t="str">
        <f t="shared" si="1055"/>
        <v/>
      </c>
      <c r="M3752" s="49" t="str">
        <f t="shared" si="1056"/>
        <v/>
      </c>
      <c r="U3752" s="103" t="str">
        <f t="shared" si="1057"/>
        <v/>
      </c>
      <c r="V3752" s="77" t="str">
        <f t="shared" si="1058"/>
        <v/>
      </c>
      <c r="W3752" s="37" t="str">
        <f t="shared" si="1059"/>
        <v/>
      </c>
      <c r="X3752" s="7" t="str">
        <f t="shared" si="1060"/>
        <v/>
      </c>
      <c r="Y3752" s="37" t="str">
        <f t="shared" si="1061"/>
        <v/>
      </c>
      <c r="AA3752" s="54" t="str">
        <f t="shared" si="1062"/>
        <v/>
      </c>
      <c r="AC3752" s="121" t="str">
        <f t="shared" si="1063"/>
        <v/>
      </c>
      <c r="AD3752" s="111" t="str">
        <f t="shared" si="1064"/>
        <v/>
      </c>
      <c r="AE3752" s="122" t="str">
        <f t="shared" si="1065"/>
        <v/>
      </c>
      <c r="AF3752" s="123" t="str">
        <f t="shared" si="1066"/>
        <v>Qtr 1</v>
      </c>
      <c r="AG3752" s="122" t="str">
        <f t="shared" si="1067"/>
        <v/>
      </c>
      <c r="AI3752" s="124" t="str">
        <f t="shared" si="1068"/>
        <v/>
      </c>
      <c r="AK3752" s="103" t="str">
        <f t="shared" si="1069"/>
        <v/>
      </c>
      <c r="AL3752" s="104" t="str">
        <f t="shared" si="1070"/>
        <v/>
      </c>
      <c r="AN3752" s="37" t="str">
        <f>IF(AK3752="", "", COUNTIF(AK$11:AK$8010, "&lt;"&amp;AK3752)+1+COUNTIF(AK$11:AK3752, AK3752)-1)</f>
        <v/>
      </c>
      <c r="AO3752" s="37" t="str">
        <f>IF(AL3752="", "", COUNTIF(AL$11:AL$8010, "&gt;"&amp;AL3752)+1+COUNTIF(AL$11:AL3752, AL3752)-1)</f>
        <v/>
      </c>
    </row>
    <row r="3753" spans="1:41" x14ac:dyDescent="0.55000000000000004">
      <c r="A3753" s="5"/>
      <c r="B3753" s="284"/>
      <c r="C3753" s="285"/>
      <c r="D3753" s="286"/>
      <c r="E3753" s="287"/>
      <c r="F3753" s="288"/>
      <c r="G3753" s="5"/>
      <c r="J3753" s="7" t="str">
        <f t="shared" si="1053"/>
        <v/>
      </c>
      <c r="K3753" s="48" t="str">
        <f t="shared" si="1054"/>
        <v/>
      </c>
      <c r="L3753" s="48" t="str">
        <f t="shared" si="1055"/>
        <v/>
      </c>
      <c r="M3753" s="49" t="str">
        <f t="shared" si="1056"/>
        <v/>
      </c>
      <c r="U3753" s="103" t="str">
        <f t="shared" si="1057"/>
        <v/>
      </c>
      <c r="V3753" s="77" t="str">
        <f t="shared" si="1058"/>
        <v/>
      </c>
      <c r="W3753" s="37" t="str">
        <f t="shared" si="1059"/>
        <v/>
      </c>
      <c r="X3753" s="7" t="str">
        <f t="shared" si="1060"/>
        <v/>
      </c>
      <c r="Y3753" s="37" t="str">
        <f t="shared" si="1061"/>
        <v/>
      </c>
      <c r="AA3753" s="54" t="str">
        <f t="shared" si="1062"/>
        <v/>
      </c>
      <c r="AC3753" s="121" t="str">
        <f t="shared" si="1063"/>
        <v/>
      </c>
      <c r="AD3753" s="111" t="str">
        <f t="shared" si="1064"/>
        <v/>
      </c>
      <c r="AE3753" s="122" t="str">
        <f t="shared" si="1065"/>
        <v/>
      </c>
      <c r="AF3753" s="123" t="str">
        <f t="shared" si="1066"/>
        <v>Qtr 1</v>
      </c>
      <c r="AG3753" s="122" t="str">
        <f t="shared" si="1067"/>
        <v/>
      </c>
      <c r="AI3753" s="124" t="str">
        <f t="shared" si="1068"/>
        <v/>
      </c>
      <c r="AK3753" s="103" t="str">
        <f t="shared" si="1069"/>
        <v/>
      </c>
      <c r="AL3753" s="104" t="str">
        <f t="shared" si="1070"/>
        <v/>
      </c>
      <c r="AN3753" s="37" t="str">
        <f>IF(AK3753="", "", COUNTIF(AK$11:AK$8010, "&lt;"&amp;AK3753)+1+COUNTIF(AK$11:AK3753, AK3753)-1)</f>
        <v/>
      </c>
      <c r="AO3753" s="37" t="str">
        <f>IF(AL3753="", "", COUNTIF(AL$11:AL$8010, "&gt;"&amp;AL3753)+1+COUNTIF(AL$11:AL3753, AL3753)-1)</f>
        <v/>
      </c>
    </row>
    <row r="3754" spans="1:41" x14ac:dyDescent="0.55000000000000004">
      <c r="A3754" s="5"/>
      <c r="B3754" s="284"/>
      <c r="C3754" s="285"/>
      <c r="D3754" s="286"/>
      <c r="E3754" s="287"/>
      <c r="F3754" s="288"/>
      <c r="G3754" s="5"/>
      <c r="J3754" s="7" t="str">
        <f t="shared" si="1053"/>
        <v/>
      </c>
      <c r="K3754" s="48" t="str">
        <f t="shared" si="1054"/>
        <v/>
      </c>
      <c r="L3754" s="48" t="str">
        <f t="shared" si="1055"/>
        <v/>
      </c>
      <c r="M3754" s="49" t="str">
        <f t="shared" si="1056"/>
        <v/>
      </c>
      <c r="U3754" s="103" t="str">
        <f t="shared" si="1057"/>
        <v/>
      </c>
      <c r="V3754" s="77" t="str">
        <f t="shared" si="1058"/>
        <v/>
      </c>
      <c r="W3754" s="37" t="str">
        <f t="shared" si="1059"/>
        <v/>
      </c>
      <c r="X3754" s="7" t="str">
        <f t="shared" si="1060"/>
        <v/>
      </c>
      <c r="Y3754" s="37" t="str">
        <f t="shared" si="1061"/>
        <v/>
      </c>
      <c r="AA3754" s="54" t="str">
        <f t="shared" si="1062"/>
        <v/>
      </c>
      <c r="AC3754" s="121" t="str">
        <f t="shared" si="1063"/>
        <v/>
      </c>
      <c r="AD3754" s="111" t="str">
        <f t="shared" si="1064"/>
        <v/>
      </c>
      <c r="AE3754" s="122" t="str">
        <f t="shared" si="1065"/>
        <v/>
      </c>
      <c r="AF3754" s="123" t="str">
        <f t="shared" si="1066"/>
        <v>Qtr 1</v>
      </c>
      <c r="AG3754" s="122" t="str">
        <f t="shared" si="1067"/>
        <v/>
      </c>
      <c r="AI3754" s="124" t="str">
        <f t="shared" si="1068"/>
        <v/>
      </c>
      <c r="AK3754" s="103" t="str">
        <f t="shared" si="1069"/>
        <v/>
      </c>
      <c r="AL3754" s="104" t="str">
        <f t="shared" si="1070"/>
        <v/>
      </c>
      <c r="AN3754" s="37" t="str">
        <f>IF(AK3754="", "", COUNTIF(AK$11:AK$8010, "&lt;"&amp;AK3754)+1+COUNTIF(AK$11:AK3754, AK3754)-1)</f>
        <v/>
      </c>
      <c r="AO3754" s="37" t="str">
        <f>IF(AL3754="", "", COUNTIF(AL$11:AL$8010, "&gt;"&amp;AL3754)+1+COUNTIF(AL$11:AL3754, AL3754)-1)</f>
        <v/>
      </c>
    </row>
    <row r="3755" spans="1:41" x14ac:dyDescent="0.55000000000000004">
      <c r="A3755" s="5"/>
      <c r="B3755" s="284"/>
      <c r="C3755" s="285"/>
      <c r="D3755" s="286"/>
      <c r="E3755" s="287"/>
      <c r="F3755" s="288"/>
      <c r="G3755" s="5"/>
      <c r="J3755" s="7" t="str">
        <f t="shared" si="1053"/>
        <v/>
      </c>
      <c r="K3755" s="48" t="str">
        <f t="shared" si="1054"/>
        <v/>
      </c>
      <c r="L3755" s="48" t="str">
        <f t="shared" si="1055"/>
        <v/>
      </c>
      <c r="M3755" s="49" t="str">
        <f t="shared" si="1056"/>
        <v/>
      </c>
      <c r="U3755" s="103" t="str">
        <f t="shared" si="1057"/>
        <v/>
      </c>
      <c r="V3755" s="77" t="str">
        <f t="shared" si="1058"/>
        <v/>
      </c>
      <c r="W3755" s="37" t="str">
        <f t="shared" si="1059"/>
        <v/>
      </c>
      <c r="X3755" s="7" t="str">
        <f t="shared" si="1060"/>
        <v/>
      </c>
      <c r="Y3755" s="37" t="str">
        <f t="shared" si="1061"/>
        <v/>
      </c>
      <c r="AA3755" s="54" t="str">
        <f t="shared" si="1062"/>
        <v/>
      </c>
      <c r="AC3755" s="121" t="str">
        <f t="shared" si="1063"/>
        <v/>
      </c>
      <c r="AD3755" s="111" t="str">
        <f t="shared" si="1064"/>
        <v/>
      </c>
      <c r="AE3755" s="122" t="str">
        <f t="shared" si="1065"/>
        <v/>
      </c>
      <c r="AF3755" s="123" t="str">
        <f t="shared" si="1066"/>
        <v>Qtr 1</v>
      </c>
      <c r="AG3755" s="122" t="str">
        <f t="shared" si="1067"/>
        <v/>
      </c>
      <c r="AI3755" s="124" t="str">
        <f t="shared" si="1068"/>
        <v/>
      </c>
      <c r="AK3755" s="103" t="str">
        <f t="shared" si="1069"/>
        <v/>
      </c>
      <c r="AL3755" s="104" t="str">
        <f t="shared" si="1070"/>
        <v/>
      </c>
      <c r="AN3755" s="37" t="str">
        <f>IF(AK3755="", "", COUNTIF(AK$11:AK$8010, "&lt;"&amp;AK3755)+1+COUNTIF(AK$11:AK3755, AK3755)-1)</f>
        <v/>
      </c>
      <c r="AO3755" s="37" t="str">
        <f>IF(AL3755="", "", COUNTIF(AL$11:AL$8010, "&gt;"&amp;AL3755)+1+COUNTIF(AL$11:AL3755, AL3755)-1)</f>
        <v/>
      </c>
    </row>
    <row r="3756" spans="1:41" x14ac:dyDescent="0.55000000000000004">
      <c r="A3756" s="5"/>
      <c r="B3756" s="284"/>
      <c r="C3756" s="285"/>
      <c r="D3756" s="286"/>
      <c r="E3756" s="287"/>
      <c r="F3756" s="288"/>
      <c r="G3756" s="5"/>
      <c r="J3756" s="7" t="str">
        <f t="shared" si="1053"/>
        <v/>
      </c>
      <c r="K3756" s="48" t="str">
        <f t="shared" si="1054"/>
        <v/>
      </c>
      <c r="L3756" s="48" t="str">
        <f t="shared" si="1055"/>
        <v/>
      </c>
      <c r="M3756" s="49" t="str">
        <f t="shared" si="1056"/>
        <v/>
      </c>
      <c r="U3756" s="103" t="str">
        <f t="shared" si="1057"/>
        <v/>
      </c>
      <c r="V3756" s="77" t="str">
        <f t="shared" si="1058"/>
        <v/>
      </c>
      <c r="W3756" s="37" t="str">
        <f t="shared" si="1059"/>
        <v/>
      </c>
      <c r="X3756" s="7" t="str">
        <f t="shared" si="1060"/>
        <v/>
      </c>
      <c r="Y3756" s="37" t="str">
        <f t="shared" si="1061"/>
        <v/>
      </c>
      <c r="AA3756" s="54" t="str">
        <f t="shared" si="1062"/>
        <v/>
      </c>
      <c r="AC3756" s="121" t="str">
        <f t="shared" si="1063"/>
        <v/>
      </c>
      <c r="AD3756" s="111" t="str">
        <f t="shared" si="1064"/>
        <v/>
      </c>
      <c r="AE3756" s="122" t="str">
        <f t="shared" si="1065"/>
        <v/>
      </c>
      <c r="AF3756" s="123" t="str">
        <f t="shared" si="1066"/>
        <v>Qtr 1</v>
      </c>
      <c r="AG3756" s="122" t="str">
        <f t="shared" si="1067"/>
        <v/>
      </c>
      <c r="AI3756" s="124" t="str">
        <f t="shared" si="1068"/>
        <v/>
      </c>
      <c r="AK3756" s="103" t="str">
        <f t="shared" si="1069"/>
        <v/>
      </c>
      <c r="AL3756" s="104" t="str">
        <f t="shared" si="1070"/>
        <v/>
      </c>
      <c r="AN3756" s="37" t="str">
        <f>IF(AK3756="", "", COUNTIF(AK$11:AK$8010, "&lt;"&amp;AK3756)+1+COUNTIF(AK$11:AK3756, AK3756)-1)</f>
        <v/>
      </c>
      <c r="AO3756" s="37" t="str">
        <f>IF(AL3756="", "", COUNTIF(AL$11:AL$8010, "&gt;"&amp;AL3756)+1+COUNTIF(AL$11:AL3756, AL3756)-1)</f>
        <v/>
      </c>
    </row>
    <row r="3757" spans="1:41" x14ac:dyDescent="0.55000000000000004">
      <c r="A3757" s="5"/>
      <c r="B3757" s="284"/>
      <c r="C3757" s="285"/>
      <c r="D3757" s="286"/>
      <c r="E3757" s="287"/>
      <c r="F3757" s="288"/>
      <c r="G3757" s="5"/>
      <c r="J3757" s="7" t="str">
        <f t="shared" si="1053"/>
        <v/>
      </c>
      <c r="K3757" s="48" t="str">
        <f t="shared" si="1054"/>
        <v/>
      </c>
      <c r="L3757" s="48" t="str">
        <f t="shared" si="1055"/>
        <v/>
      </c>
      <c r="M3757" s="49" t="str">
        <f t="shared" si="1056"/>
        <v/>
      </c>
      <c r="U3757" s="103" t="str">
        <f t="shared" si="1057"/>
        <v/>
      </c>
      <c r="V3757" s="77" t="str">
        <f t="shared" si="1058"/>
        <v/>
      </c>
      <c r="W3757" s="37" t="str">
        <f t="shared" si="1059"/>
        <v/>
      </c>
      <c r="X3757" s="7" t="str">
        <f t="shared" si="1060"/>
        <v/>
      </c>
      <c r="Y3757" s="37" t="str">
        <f t="shared" si="1061"/>
        <v/>
      </c>
      <c r="AA3757" s="54" t="str">
        <f t="shared" si="1062"/>
        <v/>
      </c>
      <c r="AC3757" s="121" t="str">
        <f t="shared" si="1063"/>
        <v/>
      </c>
      <c r="AD3757" s="111" t="str">
        <f t="shared" si="1064"/>
        <v/>
      </c>
      <c r="AE3757" s="122" t="str">
        <f t="shared" si="1065"/>
        <v/>
      </c>
      <c r="AF3757" s="123" t="str">
        <f t="shared" si="1066"/>
        <v>Qtr 1</v>
      </c>
      <c r="AG3757" s="122" t="str">
        <f t="shared" si="1067"/>
        <v/>
      </c>
      <c r="AI3757" s="124" t="str">
        <f t="shared" si="1068"/>
        <v/>
      </c>
      <c r="AK3757" s="103" t="str">
        <f t="shared" si="1069"/>
        <v/>
      </c>
      <c r="AL3757" s="104" t="str">
        <f t="shared" si="1070"/>
        <v/>
      </c>
      <c r="AN3757" s="37" t="str">
        <f>IF(AK3757="", "", COUNTIF(AK$11:AK$8010, "&lt;"&amp;AK3757)+1+COUNTIF(AK$11:AK3757, AK3757)-1)</f>
        <v/>
      </c>
      <c r="AO3757" s="37" t="str">
        <f>IF(AL3757="", "", COUNTIF(AL$11:AL$8010, "&gt;"&amp;AL3757)+1+COUNTIF(AL$11:AL3757, AL3757)-1)</f>
        <v/>
      </c>
    </row>
    <row r="3758" spans="1:41" x14ac:dyDescent="0.55000000000000004">
      <c r="A3758" s="5"/>
      <c r="B3758" s="284"/>
      <c r="C3758" s="285"/>
      <c r="D3758" s="286"/>
      <c r="E3758" s="287"/>
      <c r="F3758" s="288"/>
      <c r="G3758" s="5"/>
      <c r="J3758" s="7" t="str">
        <f t="shared" si="1053"/>
        <v/>
      </c>
      <c r="K3758" s="48" t="str">
        <f t="shared" si="1054"/>
        <v/>
      </c>
      <c r="L3758" s="48" t="str">
        <f t="shared" si="1055"/>
        <v/>
      </c>
      <c r="M3758" s="49" t="str">
        <f t="shared" si="1056"/>
        <v/>
      </c>
      <c r="U3758" s="103" t="str">
        <f t="shared" si="1057"/>
        <v/>
      </c>
      <c r="V3758" s="77" t="str">
        <f t="shared" si="1058"/>
        <v/>
      </c>
      <c r="W3758" s="37" t="str">
        <f t="shared" si="1059"/>
        <v/>
      </c>
      <c r="X3758" s="7" t="str">
        <f t="shared" si="1060"/>
        <v/>
      </c>
      <c r="Y3758" s="37" t="str">
        <f t="shared" si="1061"/>
        <v/>
      </c>
      <c r="AA3758" s="54" t="str">
        <f t="shared" si="1062"/>
        <v/>
      </c>
      <c r="AC3758" s="121" t="str">
        <f t="shared" si="1063"/>
        <v/>
      </c>
      <c r="AD3758" s="111" t="str">
        <f t="shared" si="1064"/>
        <v/>
      </c>
      <c r="AE3758" s="122" t="str">
        <f t="shared" si="1065"/>
        <v/>
      </c>
      <c r="AF3758" s="123" t="str">
        <f t="shared" si="1066"/>
        <v>Qtr 1</v>
      </c>
      <c r="AG3758" s="122" t="str">
        <f t="shared" si="1067"/>
        <v/>
      </c>
      <c r="AI3758" s="124" t="str">
        <f t="shared" si="1068"/>
        <v/>
      </c>
      <c r="AK3758" s="103" t="str">
        <f t="shared" si="1069"/>
        <v/>
      </c>
      <c r="AL3758" s="104" t="str">
        <f t="shared" si="1070"/>
        <v/>
      </c>
      <c r="AN3758" s="37" t="str">
        <f>IF(AK3758="", "", COUNTIF(AK$11:AK$8010, "&lt;"&amp;AK3758)+1+COUNTIF(AK$11:AK3758, AK3758)-1)</f>
        <v/>
      </c>
      <c r="AO3758" s="37" t="str">
        <f>IF(AL3758="", "", COUNTIF(AL$11:AL$8010, "&gt;"&amp;AL3758)+1+COUNTIF(AL$11:AL3758, AL3758)-1)</f>
        <v/>
      </c>
    </row>
    <row r="3759" spans="1:41" x14ac:dyDescent="0.55000000000000004">
      <c r="A3759" s="5"/>
      <c r="B3759" s="284"/>
      <c r="C3759" s="285"/>
      <c r="D3759" s="286"/>
      <c r="E3759" s="287"/>
      <c r="F3759" s="288"/>
      <c r="G3759" s="5"/>
      <c r="J3759" s="7" t="str">
        <f t="shared" si="1053"/>
        <v/>
      </c>
      <c r="K3759" s="48" t="str">
        <f t="shared" si="1054"/>
        <v/>
      </c>
      <c r="L3759" s="48" t="str">
        <f t="shared" si="1055"/>
        <v/>
      </c>
      <c r="M3759" s="49" t="str">
        <f t="shared" si="1056"/>
        <v/>
      </c>
      <c r="U3759" s="103" t="str">
        <f t="shared" si="1057"/>
        <v/>
      </c>
      <c r="V3759" s="77" t="str">
        <f t="shared" si="1058"/>
        <v/>
      </c>
      <c r="W3759" s="37" t="str">
        <f t="shared" si="1059"/>
        <v/>
      </c>
      <c r="X3759" s="7" t="str">
        <f t="shared" si="1060"/>
        <v/>
      </c>
      <c r="Y3759" s="37" t="str">
        <f t="shared" si="1061"/>
        <v/>
      </c>
      <c r="AA3759" s="54" t="str">
        <f t="shared" si="1062"/>
        <v/>
      </c>
      <c r="AC3759" s="121" t="str">
        <f t="shared" si="1063"/>
        <v/>
      </c>
      <c r="AD3759" s="111" t="str">
        <f t="shared" si="1064"/>
        <v/>
      </c>
      <c r="AE3759" s="122" t="str">
        <f t="shared" si="1065"/>
        <v/>
      </c>
      <c r="AF3759" s="123" t="str">
        <f t="shared" si="1066"/>
        <v>Qtr 1</v>
      </c>
      <c r="AG3759" s="122" t="str">
        <f t="shared" si="1067"/>
        <v/>
      </c>
      <c r="AI3759" s="124" t="str">
        <f t="shared" si="1068"/>
        <v/>
      </c>
      <c r="AK3759" s="103" t="str">
        <f t="shared" si="1069"/>
        <v/>
      </c>
      <c r="AL3759" s="104" t="str">
        <f t="shared" si="1070"/>
        <v/>
      </c>
      <c r="AN3759" s="37" t="str">
        <f>IF(AK3759="", "", COUNTIF(AK$11:AK$8010, "&lt;"&amp;AK3759)+1+COUNTIF(AK$11:AK3759, AK3759)-1)</f>
        <v/>
      </c>
      <c r="AO3759" s="37" t="str">
        <f>IF(AL3759="", "", COUNTIF(AL$11:AL$8010, "&gt;"&amp;AL3759)+1+COUNTIF(AL$11:AL3759, AL3759)-1)</f>
        <v/>
      </c>
    </row>
    <row r="3760" spans="1:41" x14ac:dyDescent="0.55000000000000004">
      <c r="A3760" s="5"/>
      <c r="B3760" s="284"/>
      <c r="C3760" s="285"/>
      <c r="D3760" s="286"/>
      <c r="E3760" s="287"/>
      <c r="F3760" s="288"/>
      <c r="G3760" s="5"/>
      <c r="J3760" s="7" t="str">
        <f t="shared" si="1053"/>
        <v/>
      </c>
      <c r="K3760" s="48" t="str">
        <f t="shared" si="1054"/>
        <v/>
      </c>
      <c r="L3760" s="48" t="str">
        <f t="shared" si="1055"/>
        <v/>
      </c>
      <c r="M3760" s="49" t="str">
        <f t="shared" si="1056"/>
        <v/>
      </c>
      <c r="U3760" s="103" t="str">
        <f t="shared" si="1057"/>
        <v/>
      </c>
      <c r="V3760" s="77" t="str">
        <f t="shared" si="1058"/>
        <v/>
      </c>
      <c r="W3760" s="37" t="str">
        <f t="shared" si="1059"/>
        <v/>
      </c>
      <c r="X3760" s="7" t="str">
        <f t="shared" si="1060"/>
        <v/>
      </c>
      <c r="Y3760" s="37" t="str">
        <f t="shared" si="1061"/>
        <v/>
      </c>
      <c r="AA3760" s="54" t="str">
        <f t="shared" si="1062"/>
        <v/>
      </c>
      <c r="AC3760" s="121" t="str">
        <f t="shared" si="1063"/>
        <v/>
      </c>
      <c r="AD3760" s="111" t="str">
        <f t="shared" si="1064"/>
        <v/>
      </c>
      <c r="AE3760" s="122" t="str">
        <f t="shared" si="1065"/>
        <v/>
      </c>
      <c r="AF3760" s="123" t="str">
        <f t="shared" si="1066"/>
        <v>Qtr 1</v>
      </c>
      <c r="AG3760" s="122" t="str">
        <f t="shared" si="1067"/>
        <v/>
      </c>
      <c r="AI3760" s="124" t="str">
        <f t="shared" si="1068"/>
        <v/>
      </c>
      <c r="AK3760" s="103" t="str">
        <f t="shared" si="1069"/>
        <v/>
      </c>
      <c r="AL3760" s="104" t="str">
        <f t="shared" si="1070"/>
        <v/>
      </c>
      <c r="AN3760" s="37" t="str">
        <f>IF(AK3760="", "", COUNTIF(AK$11:AK$8010, "&lt;"&amp;AK3760)+1+COUNTIF(AK$11:AK3760, AK3760)-1)</f>
        <v/>
      </c>
      <c r="AO3760" s="37" t="str">
        <f>IF(AL3760="", "", COUNTIF(AL$11:AL$8010, "&gt;"&amp;AL3760)+1+COUNTIF(AL$11:AL3760, AL3760)-1)</f>
        <v/>
      </c>
    </row>
    <row r="3761" spans="1:41" x14ac:dyDescent="0.55000000000000004">
      <c r="A3761" s="5"/>
      <c r="B3761" s="284"/>
      <c r="C3761" s="285"/>
      <c r="D3761" s="286"/>
      <c r="E3761" s="287"/>
      <c r="F3761" s="288"/>
      <c r="G3761" s="5"/>
      <c r="J3761" s="7" t="str">
        <f t="shared" si="1053"/>
        <v/>
      </c>
      <c r="K3761" s="48" t="str">
        <f t="shared" si="1054"/>
        <v/>
      </c>
      <c r="L3761" s="48" t="str">
        <f t="shared" si="1055"/>
        <v/>
      </c>
      <c r="M3761" s="49" t="str">
        <f t="shared" si="1056"/>
        <v/>
      </c>
      <c r="U3761" s="103" t="str">
        <f t="shared" si="1057"/>
        <v/>
      </c>
      <c r="V3761" s="77" t="str">
        <f t="shared" si="1058"/>
        <v/>
      </c>
      <c r="W3761" s="37" t="str">
        <f t="shared" si="1059"/>
        <v/>
      </c>
      <c r="X3761" s="7" t="str">
        <f t="shared" si="1060"/>
        <v/>
      </c>
      <c r="Y3761" s="37" t="str">
        <f t="shared" si="1061"/>
        <v/>
      </c>
      <c r="AA3761" s="54" t="str">
        <f t="shared" si="1062"/>
        <v/>
      </c>
      <c r="AC3761" s="121" t="str">
        <f t="shared" si="1063"/>
        <v/>
      </c>
      <c r="AD3761" s="111" t="str">
        <f t="shared" si="1064"/>
        <v/>
      </c>
      <c r="AE3761" s="122" t="str">
        <f t="shared" si="1065"/>
        <v/>
      </c>
      <c r="AF3761" s="123" t="str">
        <f t="shared" si="1066"/>
        <v>Qtr 1</v>
      </c>
      <c r="AG3761" s="122" t="str">
        <f t="shared" si="1067"/>
        <v/>
      </c>
      <c r="AI3761" s="124" t="str">
        <f t="shared" si="1068"/>
        <v/>
      </c>
      <c r="AK3761" s="103" t="str">
        <f t="shared" si="1069"/>
        <v/>
      </c>
      <c r="AL3761" s="104" t="str">
        <f t="shared" si="1070"/>
        <v/>
      </c>
      <c r="AN3761" s="37" t="str">
        <f>IF(AK3761="", "", COUNTIF(AK$11:AK$8010, "&lt;"&amp;AK3761)+1+COUNTIF(AK$11:AK3761, AK3761)-1)</f>
        <v/>
      </c>
      <c r="AO3761" s="37" t="str">
        <f>IF(AL3761="", "", COUNTIF(AL$11:AL$8010, "&gt;"&amp;AL3761)+1+COUNTIF(AL$11:AL3761, AL3761)-1)</f>
        <v/>
      </c>
    </row>
    <row r="3762" spans="1:41" x14ac:dyDescent="0.55000000000000004">
      <c r="A3762" s="5"/>
      <c r="B3762" s="284"/>
      <c r="C3762" s="285"/>
      <c r="D3762" s="286"/>
      <c r="E3762" s="287"/>
      <c r="F3762" s="288"/>
      <c r="G3762" s="5"/>
      <c r="J3762" s="7" t="str">
        <f t="shared" si="1053"/>
        <v/>
      </c>
      <c r="K3762" s="48" t="str">
        <f t="shared" si="1054"/>
        <v/>
      </c>
      <c r="L3762" s="48" t="str">
        <f t="shared" si="1055"/>
        <v/>
      </c>
      <c r="M3762" s="49" t="str">
        <f t="shared" si="1056"/>
        <v/>
      </c>
      <c r="U3762" s="103" t="str">
        <f t="shared" si="1057"/>
        <v/>
      </c>
      <c r="V3762" s="77" t="str">
        <f t="shared" si="1058"/>
        <v/>
      </c>
      <c r="W3762" s="37" t="str">
        <f t="shared" si="1059"/>
        <v/>
      </c>
      <c r="X3762" s="7" t="str">
        <f t="shared" si="1060"/>
        <v/>
      </c>
      <c r="Y3762" s="37" t="str">
        <f t="shared" si="1061"/>
        <v/>
      </c>
      <c r="AA3762" s="54" t="str">
        <f t="shared" si="1062"/>
        <v/>
      </c>
      <c r="AC3762" s="121" t="str">
        <f t="shared" si="1063"/>
        <v/>
      </c>
      <c r="AD3762" s="111" t="str">
        <f t="shared" si="1064"/>
        <v/>
      </c>
      <c r="AE3762" s="122" t="str">
        <f t="shared" si="1065"/>
        <v/>
      </c>
      <c r="AF3762" s="123" t="str">
        <f t="shared" si="1066"/>
        <v>Qtr 1</v>
      </c>
      <c r="AG3762" s="122" t="str">
        <f t="shared" si="1067"/>
        <v/>
      </c>
      <c r="AI3762" s="124" t="str">
        <f t="shared" si="1068"/>
        <v/>
      </c>
      <c r="AK3762" s="103" t="str">
        <f t="shared" si="1069"/>
        <v/>
      </c>
      <c r="AL3762" s="104" t="str">
        <f t="shared" si="1070"/>
        <v/>
      </c>
      <c r="AN3762" s="37" t="str">
        <f>IF(AK3762="", "", COUNTIF(AK$11:AK$8010, "&lt;"&amp;AK3762)+1+COUNTIF(AK$11:AK3762, AK3762)-1)</f>
        <v/>
      </c>
      <c r="AO3762" s="37" t="str">
        <f>IF(AL3762="", "", COUNTIF(AL$11:AL$8010, "&gt;"&amp;AL3762)+1+COUNTIF(AL$11:AL3762, AL3762)-1)</f>
        <v/>
      </c>
    </row>
    <row r="3763" spans="1:41" x14ac:dyDescent="0.55000000000000004">
      <c r="A3763" s="5"/>
      <c r="B3763" s="284"/>
      <c r="C3763" s="285"/>
      <c r="D3763" s="286"/>
      <c r="E3763" s="287"/>
      <c r="F3763" s="288"/>
      <c r="G3763" s="5"/>
      <c r="J3763" s="7" t="str">
        <f t="shared" si="1053"/>
        <v/>
      </c>
      <c r="K3763" s="48" t="str">
        <f t="shared" si="1054"/>
        <v/>
      </c>
      <c r="L3763" s="48" t="str">
        <f t="shared" si="1055"/>
        <v/>
      </c>
      <c r="M3763" s="49" t="str">
        <f t="shared" si="1056"/>
        <v/>
      </c>
      <c r="U3763" s="103" t="str">
        <f t="shared" si="1057"/>
        <v/>
      </c>
      <c r="V3763" s="77" t="str">
        <f t="shared" si="1058"/>
        <v/>
      </c>
      <c r="W3763" s="37" t="str">
        <f t="shared" si="1059"/>
        <v/>
      </c>
      <c r="X3763" s="7" t="str">
        <f t="shared" si="1060"/>
        <v/>
      </c>
      <c r="Y3763" s="37" t="str">
        <f t="shared" si="1061"/>
        <v/>
      </c>
      <c r="AA3763" s="54" t="str">
        <f t="shared" si="1062"/>
        <v/>
      </c>
      <c r="AC3763" s="121" t="str">
        <f t="shared" si="1063"/>
        <v/>
      </c>
      <c r="AD3763" s="111" t="str">
        <f t="shared" si="1064"/>
        <v/>
      </c>
      <c r="AE3763" s="122" t="str">
        <f t="shared" si="1065"/>
        <v/>
      </c>
      <c r="AF3763" s="123" t="str">
        <f t="shared" si="1066"/>
        <v>Qtr 1</v>
      </c>
      <c r="AG3763" s="122" t="str">
        <f t="shared" si="1067"/>
        <v/>
      </c>
      <c r="AI3763" s="124" t="str">
        <f t="shared" si="1068"/>
        <v/>
      </c>
      <c r="AK3763" s="103" t="str">
        <f t="shared" si="1069"/>
        <v/>
      </c>
      <c r="AL3763" s="104" t="str">
        <f t="shared" si="1070"/>
        <v/>
      </c>
      <c r="AN3763" s="37" t="str">
        <f>IF(AK3763="", "", COUNTIF(AK$11:AK$8010, "&lt;"&amp;AK3763)+1+COUNTIF(AK$11:AK3763, AK3763)-1)</f>
        <v/>
      </c>
      <c r="AO3763" s="37" t="str">
        <f>IF(AL3763="", "", COUNTIF(AL$11:AL$8010, "&gt;"&amp;AL3763)+1+COUNTIF(AL$11:AL3763, AL3763)-1)</f>
        <v/>
      </c>
    </row>
    <row r="3764" spans="1:41" x14ac:dyDescent="0.55000000000000004">
      <c r="A3764" s="5"/>
      <c r="B3764" s="284"/>
      <c r="C3764" s="285"/>
      <c r="D3764" s="286"/>
      <c r="E3764" s="287"/>
      <c r="F3764" s="288"/>
      <c r="G3764" s="5"/>
      <c r="J3764" s="7" t="str">
        <f t="shared" si="1053"/>
        <v/>
      </c>
      <c r="K3764" s="48" t="str">
        <f t="shared" si="1054"/>
        <v/>
      </c>
      <c r="L3764" s="48" t="str">
        <f t="shared" si="1055"/>
        <v/>
      </c>
      <c r="M3764" s="49" t="str">
        <f t="shared" si="1056"/>
        <v/>
      </c>
      <c r="U3764" s="103" t="str">
        <f t="shared" si="1057"/>
        <v/>
      </c>
      <c r="V3764" s="77" t="str">
        <f t="shared" si="1058"/>
        <v/>
      </c>
      <c r="W3764" s="37" t="str">
        <f t="shared" si="1059"/>
        <v/>
      </c>
      <c r="X3764" s="7" t="str">
        <f t="shared" si="1060"/>
        <v/>
      </c>
      <c r="Y3764" s="37" t="str">
        <f t="shared" si="1061"/>
        <v/>
      </c>
      <c r="AA3764" s="54" t="str">
        <f t="shared" si="1062"/>
        <v/>
      </c>
      <c r="AC3764" s="121" t="str">
        <f t="shared" si="1063"/>
        <v/>
      </c>
      <c r="AD3764" s="111" t="str">
        <f t="shared" si="1064"/>
        <v/>
      </c>
      <c r="AE3764" s="122" t="str">
        <f t="shared" si="1065"/>
        <v/>
      </c>
      <c r="AF3764" s="123" t="str">
        <f t="shared" si="1066"/>
        <v>Qtr 1</v>
      </c>
      <c r="AG3764" s="122" t="str">
        <f t="shared" si="1067"/>
        <v/>
      </c>
      <c r="AI3764" s="124" t="str">
        <f t="shared" si="1068"/>
        <v/>
      </c>
      <c r="AK3764" s="103" t="str">
        <f t="shared" si="1069"/>
        <v/>
      </c>
      <c r="AL3764" s="104" t="str">
        <f t="shared" si="1070"/>
        <v/>
      </c>
      <c r="AN3764" s="37" t="str">
        <f>IF(AK3764="", "", COUNTIF(AK$11:AK$8010, "&lt;"&amp;AK3764)+1+COUNTIF(AK$11:AK3764, AK3764)-1)</f>
        <v/>
      </c>
      <c r="AO3764" s="37" t="str">
        <f>IF(AL3764="", "", COUNTIF(AL$11:AL$8010, "&gt;"&amp;AL3764)+1+COUNTIF(AL$11:AL3764, AL3764)-1)</f>
        <v/>
      </c>
    </row>
    <row r="3765" spans="1:41" x14ac:dyDescent="0.55000000000000004">
      <c r="A3765" s="5"/>
      <c r="B3765" s="284"/>
      <c r="C3765" s="285"/>
      <c r="D3765" s="286"/>
      <c r="E3765" s="287"/>
      <c r="F3765" s="288"/>
      <c r="G3765" s="5"/>
      <c r="J3765" s="7" t="str">
        <f t="shared" si="1053"/>
        <v/>
      </c>
      <c r="K3765" s="48" t="str">
        <f t="shared" si="1054"/>
        <v/>
      </c>
      <c r="L3765" s="48" t="str">
        <f t="shared" si="1055"/>
        <v/>
      </c>
      <c r="M3765" s="49" t="str">
        <f t="shared" si="1056"/>
        <v/>
      </c>
      <c r="U3765" s="103" t="str">
        <f t="shared" si="1057"/>
        <v/>
      </c>
      <c r="V3765" s="77" t="str">
        <f t="shared" si="1058"/>
        <v/>
      </c>
      <c r="W3765" s="37" t="str">
        <f t="shared" si="1059"/>
        <v/>
      </c>
      <c r="X3765" s="7" t="str">
        <f t="shared" si="1060"/>
        <v/>
      </c>
      <c r="Y3765" s="37" t="str">
        <f t="shared" si="1061"/>
        <v/>
      </c>
      <c r="AA3765" s="54" t="str">
        <f t="shared" si="1062"/>
        <v/>
      </c>
      <c r="AC3765" s="121" t="str">
        <f t="shared" si="1063"/>
        <v/>
      </c>
      <c r="AD3765" s="111" t="str">
        <f t="shared" si="1064"/>
        <v/>
      </c>
      <c r="AE3765" s="122" t="str">
        <f t="shared" si="1065"/>
        <v/>
      </c>
      <c r="AF3765" s="123" t="str">
        <f t="shared" si="1066"/>
        <v>Qtr 1</v>
      </c>
      <c r="AG3765" s="122" t="str">
        <f t="shared" si="1067"/>
        <v/>
      </c>
      <c r="AI3765" s="124" t="str">
        <f t="shared" si="1068"/>
        <v/>
      </c>
      <c r="AK3765" s="103" t="str">
        <f t="shared" si="1069"/>
        <v/>
      </c>
      <c r="AL3765" s="104" t="str">
        <f t="shared" si="1070"/>
        <v/>
      </c>
      <c r="AN3765" s="37" t="str">
        <f>IF(AK3765="", "", COUNTIF(AK$11:AK$8010, "&lt;"&amp;AK3765)+1+COUNTIF(AK$11:AK3765, AK3765)-1)</f>
        <v/>
      </c>
      <c r="AO3765" s="37" t="str">
        <f>IF(AL3765="", "", COUNTIF(AL$11:AL$8010, "&gt;"&amp;AL3765)+1+COUNTIF(AL$11:AL3765, AL3765)-1)</f>
        <v/>
      </c>
    </row>
    <row r="3766" spans="1:41" x14ac:dyDescent="0.55000000000000004">
      <c r="A3766" s="5"/>
      <c r="B3766" s="284"/>
      <c r="C3766" s="285"/>
      <c r="D3766" s="286"/>
      <c r="E3766" s="287"/>
      <c r="F3766" s="288"/>
      <c r="G3766" s="5"/>
      <c r="J3766" s="7" t="str">
        <f t="shared" si="1053"/>
        <v/>
      </c>
      <c r="K3766" s="48" t="str">
        <f t="shared" si="1054"/>
        <v/>
      </c>
      <c r="L3766" s="48" t="str">
        <f t="shared" si="1055"/>
        <v/>
      </c>
      <c r="M3766" s="49" t="str">
        <f t="shared" si="1056"/>
        <v/>
      </c>
      <c r="U3766" s="103" t="str">
        <f t="shared" si="1057"/>
        <v/>
      </c>
      <c r="V3766" s="77" t="str">
        <f t="shared" si="1058"/>
        <v/>
      </c>
      <c r="W3766" s="37" t="str">
        <f t="shared" si="1059"/>
        <v/>
      </c>
      <c r="X3766" s="7" t="str">
        <f t="shared" si="1060"/>
        <v/>
      </c>
      <c r="Y3766" s="37" t="str">
        <f t="shared" si="1061"/>
        <v/>
      </c>
      <c r="AA3766" s="54" t="str">
        <f t="shared" si="1062"/>
        <v/>
      </c>
      <c r="AC3766" s="121" t="str">
        <f t="shared" si="1063"/>
        <v/>
      </c>
      <c r="AD3766" s="111" t="str">
        <f t="shared" si="1064"/>
        <v/>
      </c>
      <c r="AE3766" s="122" t="str">
        <f t="shared" si="1065"/>
        <v/>
      </c>
      <c r="AF3766" s="123" t="str">
        <f t="shared" si="1066"/>
        <v>Qtr 1</v>
      </c>
      <c r="AG3766" s="122" t="str">
        <f t="shared" si="1067"/>
        <v/>
      </c>
      <c r="AI3766" s="124" t="str">
        <f t="shared" si="1068"/>
        <v/>
      </c>
      <c r="AK3766" s="103" t="str">
        <f t="shared" si="1069"/>
        <v/>
      </c>
      <c r="AL3766" s="104" t="str">
        <f t="shared" si="1070"/>
        <v/>
      </c>
      <c r="AN3766" s="37" t="str">
        <f>IF(AK3766="", "", COUNTIF(AK$11:AK$8010, "&lt;"&amp;AK3766)+1+COUNTIF(AK$11:AK3766, AK3766)-1)</f>
        <v/>
      </c>
      <c r="AO3766" s="37" t="str">
        <f>IF(AL3766="", "", COUNTIF(AL$11:AL$8010, "&gt;"&amp;AL3766)+1+COUNTIF(AL$11:AL3766, AL3766)-1)</f>
        <v/>
      </c>
    </row>
    <row r="3767" spans="1:41" x14ac:dyDescent="0.55000000000000004">
      <c r="A3767" s="5"/>
      <c r="B3767" s="284"/>
      <c r="C3767" s="285"/>
      <c r="D3767" s="286"/>
      <c r="E3767" s="287"/>
      <c r="F3767" s="288"/>
      <c r="G3767" s="5"/>
      <c r="J3767" s="7" t="str">
        <f t="shared" si="1053"/>
        <v/>
      </c>
      <c r="K3767" s="48" t="str">
        <f t="shared" si="1054"/>
        <v/>
      </c>
      <c r="L3767" s="48" t="str">
        <f t="shared" si="1055"/>
        <v/>
      </c>
      <c r="M3767" s="49" t="str">
        <f t="shared" si="1056"/>
        <v/>
      </c>
      <c r="U3767" s="103" t="str">
        <f t="shared" si="1057"/>
        <v/>
      </c>
      <c r="V3767" s="77" t="str">
        <f t="shared" si="1058"/>
        <v/>
      </c>
      <c r="W3767" s="37" t="str">
        <f t="shared" si="1059"/>
        <v/>
      </c>
      <c r="X3767" s="7" t="str">
        <f t="shared" si="1060"/>
        <v/>
      </c>
      <c r="Y3767" s="37" t="str">
        <f t="shared" si="1061"/>
        <v/>
      </c>
      <c r="AA3767" s="54" t="str">
        <f t="shared" si="1062"/>
        <v/>
      </c>
      <c r="AC3767" s="121" t="str">
        <f t="shared" si="1063"/>
        <v/>
      </c>
      <c r="AD3767" s="111" t="str">
        <f t="shared" si="1064"/>
        <v/>
      </c>
      <c r="AE3767" s="122" t="str">
        <f t="shared" si="1065"/>
        <v/>
      </c>
      <c r="AF3767" s="123" t="str">
        <f t="shared" si="1066"/>
        <v>Qtr 1</v>
      </c>
      <c r="AG3767" s="122" t="str">
        <f t="shared" si="1067"/>
        <v/>
      </c>
      <c r="AI3767" s="124" t="str">
        <f t="shared" si="1068"/>
        <v/>
      </c>
      <c r="AK3767" s="103" t="str">
        <f t="shared" si="1069"/>
        <v/>
      </c>
      <c r="AL3767" s="104" t="str">
        <f t="shared" si="1070"/>
        <v/>
      </c>
      <c r="AN3767" s="37" t="str">
        <f>IF(AK3767="", "", COUNTIF(AK$11:AK$8010, "&lt;"&amp;AK3767)+1+COUNTIF(AK$11:AK3767, AK3767)-1)</f>
        <v/>
      </c>
      <c r="AO3767" s="37" t="str">
        <f>IF(AL3767="", "", COUNTIF(AL$11:AL$8010, "&gt;"&amp;AL3767)+1+COUNTIF(AL$11:AL3767, AL3767)-1)</f>
        <v/>
      </c>
    </row>
    <row r="3768" spans="1:41" x14ac:dyDescent="0.55000000000000004">
      <c r="A3768" s="5"/>
      <c r="B3768" s="284"/>
      <c r="C3768" s="285"/>
      <c r="D3768" s="286"/>
      <c r="E3768" s="287"/>
      <c r="F3768" s="288"/>
      <c r="G3768" s="5"/>
      <c r="J3768" s="7" t="str">
        <f t="shared" si="1053"/>
        <v/>
      </c>
      <c r="K3768" s="48" t="str">
        <f t="shared" si="1054"/>
        <v/>
      </c>
      <c r="L3768" s="48" t="str">
        <f t="shared" si="1055"/>
        <v/>
      </c>
      <c r="M3768" s="49" t="str">
        <f t="shared" si="1056"/>
        <v/>
      </c>
      <c r="U3768" s="103" t="str">
        <f t="shared" si="1057"/>
        <v/>
      </c>
      <c r="V3768" s="77" t="str">
        <f t="shared" si="1058"/>
        <v/>
      </c>
      <c r="W3768" s="37" t="str">
        <f t="shared" si="1059"/>
        <v/>
      </c>
      <c r="X3768" s="7" t="str">
        <f t="shared" si="1060"/>
        <v/>
      </c>
      <c r="Y3768" s="37" t="str">
        <f t="shared" si="1061"/>
        <v/>
      </c>
      <c r="AA3768" s="54" t="str">
        <f t="shared" si="1062"/>
        <v/>
      </c>
      <c r="AC3768" s="121" t="str">
        <f t="shared" si="1063"/>
        <v/>
      </c>
      <c r="AD3768" s="111" t="str">
        <f t="shared" si="1064"/>
        <v/>
      </c>
      <c r="AE3768" s="122" t="str">
        <f t="shared" si="1065"/>
        <v/>
      </c>
      <c r="AF3768" s="123" t="str">
        <f t="shared" si="1066"/>
        <v>Qtr 1</v>
      </c>
      <c r="AG3768" s="122" t="str">
        <f t="shared" si="1067"/>
        <v/>
      </c>
      <c r="AI3768" s="124" t="str">
        <f t="shared" si="1068"/>
        <v/>
      </c>
      <c r="AK3768" s="103" t="str">
        <f t="shared" si="1069"/>
        <v/>
      </c>
      <c r="AL3768" s="104" t="str">
        <f t="shared" si="1070"/>
        <v/>
      </c>
      <c r="AN3768" s="37" t="str">
        <f>IF(AK3768="", "", COUNTIF(AK$11:AK$8010, "&lt;"&amp;AK3768)+1+COUNTIF(AK$11:AK3768, AK3768)-1)</f>
        <v/>
      </c>
      <c r="AO3768" s="37" t="str">
        <f>IF(AL3768="", "", COUNTIF(AL$11:AL$8010, "&gt;"&amp;AL3768)+1+COUNTIF(AL$11:AL3768, AL3768)-1)</f>
        <v/>
      </c>
    </row>
    <row r="3769" spans="1:41" x14ac:dyDescent="0.55000000000000004">
      <c r="A3769" s="5"/>
      <c r="B3769" s="284"/>
      <c r="C3769" s="285"/>
      <c r="D3769" s="286"/>
      <c r="E3769" s="287"/>
      <c r="F3769" s="288"/>
      <c r="G3769" s="5"/>
      <c r="J3769" s="7" t="str">
        <f t="shared" si="1053"/>
        <v/>
      </c>
      <c r="K3769" s="48" t="str">
        <f t="shared" si="1054"/>
        <v/>
      </c>
      <c r="L3769" s="48" t="str">
        <f t="shared" si="1055"/>
        <v/>
      </c>
      <c r="M3769" s="49" t="str">
        <f t="shared" si="1056"/>
        <v/>
      </c>
      <c r="U3769" s="103" t="str">
        <f t="shared" si="1057"/>
        <v/>
      </c>
      <c r="V3769" s="77" t="str">
        <f t="shared" si="1058"/>
        <v/>
      </c>
      <c r="W3769" s="37" t="str">
        <f t="shared" si="1059"/>
        <v/>
      </c>
      <c r="X3769" s="7" t="str">
        <f t="shared" si="1060"/>
        <v/>
      </c>
      <c r="Y3769" s="37" t="str">
        <f t="shared" si="1061"/>
        <v/>
      </c>
      <c r="AA3769" s="54" t="str">
        <f t="shared" si="1062"/>
        <v/>
      </c>
      <c r="AC3769" s="121" t="str">
        <f t="shared" si="1063"/>
        <v/>
      </c>
      <c r="AD3769" s="111" t="str">
        <f t="shared" si="1064"/>
        <v/>
      </c>
      <c r="AE3769" s="122" t="str">
        <f t="shared" si="1065"/>
        <v/>
      </c>
      <c r="AF3769" s="123" t="str">
        <f t="shared" si="1066"/>
        <v>Qtr 1</v>
      </c>
      <c r="AG3769" s="122" t="str">
        <f t="shared" si="1067"/>
        <v/>
      </c>
      <c r="AI3769" s="124" t="str">
        <f t="shared" si="1068"/>
        <v/>
      </c>
      <c r="AK3769" s="103" t="str">
        <f t="shared" si="1069"/>
        <v/>
      </c>
      <c r="AL3769" s="104" t="str">
        <f t="shared" si="1070"/>
        <v/>
      </c>
      <c r="AN3769" s="37" t="str">
        <f>IF(AK3769="", "", COUNTIF(AK$11:AK$8010, "&lt;"&amp;AK3769)+1+COUNTIF(AK$11:AK3769, AK3769)-1)</f>
        <v/>
      </c>
      <c r="AO3769" s="37" t="str">
        <f>IF(AL3769="", "", COUNTIF(AL$11:AL$8010, "&gt;"&amp;AL3769)+1+COUNTIF(AL$11:AL3769, AL3769)-1)</f>
        <v/>
      </c>
    </row>
    <row r="3770" spans="1:41" x14ac:dyDescent="0.55000000000000004">
      <c r="A3770" s="5"/>
      <c r="B3770" s="284"/>
      <c r="C3770" s="285"/>
      <c r="D3770" s="286"/>
      <c r="E3770" s="287"/>
      <c r="F3770" s="288"/>
      <c r="G3770" s="5"/>
      <c r="J3770" s="7" t="str">
        <f t="shared" si="1053"/>
        <v/>
      </c>
      <c r="K3770" s="48" t="str">
        <f t="shared" si="1054"/>
        <v/>
      </c>
      <c r="L3770" s="48" t="str">
        <f t="shared" si="1055"/>
        <v/>
      </c>
      <c r="M3770" s="49" t="str">
        <f t="shared" si="1056"/>
        <v/>
      </c>
      <c r="U3770" s="103" t="str">
        <f t="shared" si="1057"/>
        <v/>
      </c>
      <c r="V3770" s="77" t="str">
        <f t="shared" si="1058"/>
        <v/>
      </c>
      <c r="W3770" s="37" t="str">
        <f t="shared" si="1059"/>
        <v/>
      </c>
      <c r="X3770" s="7" t="str">
        <f t="shared" si="1060"/>
        <v/>
      </c>
      <c r="Y3770" s="37" t="str">
        <f t="shared" si="1061"/>
        <v/>
      </c>
      <c r="AA3770" s="54" t="str">
        <f t="shared" si="1062"/>
        <v/>
      </c>
      <c r="AC3770" s="121" t="str">
        <f t="shared" si="1063"/>
        <v/>
      </c>
      <c r="AD3770" s="111" t="str">
        <f t="shared" si="1064"/>
        <v/>
      </c>
      <c r="AE3770" s="122" t="str">
        <f t="shared" si="1065"/>
        <v/>
      </c>
      <c r="AF3770" s="123" t="str">
        <f t="shared" si="1066"/>
        <v>Qtr 1</v>
      </c>
      <c r="AG3770" s="122" t="str">
        <f t="shared" si="1067"/>
        <v/>
      </c>
      <c r="AI3770" s="124" t="str">
        <f t="shared" si="1068"/>
        <v/>
      </c>
      <c r="AK3770" s="103" t="str">
        <f t="shared" si="1069"/>
        <v/>
      </c>
      <c r="AL3770" s="104" t="str">
        <f t="shared" si="1070"/>
        <v/>
      </c>
      <c r="AN3770" s="37" t="str">
        <f>IF(AK3770="", "", COUNTIF(AK$11:AK$8010, "&lt;"&amp;AK3770)+1+COUNTIF(AK$11:AK3770, AK3770)-1)</f>
        <v/>
      </c>
      <c r="AO3770" s="37" t="str">
        <f>IF(AL3770="", "", COUNTIF(AL$11:AL$8010, "&gt;"&amp;AL3770)+1+COUNTIF(AL$11:AL3770, AL3770)-1)</f>
        <v/>
      </c>
    </row>
    <row r="3771" spans="1:41" x14ac:dyDescent="0.55000000000000004">
      <c r="A3771" s="5"/>
      <c r="B3771" s="284"/>
      <c r="C3771" s="285"/>
      <c r="D3771" s="286"/>
      <c r="E3771" s="287"/>
      <c r="F3771" s="288"/>
      <c r="G3771" s="5"/>
      <c r="J3771" s="7" t="str">
        <f t="shared" si="1053"/>
        <v/>
      </c>
      <c r="K3771" s="48" t="str">
        <f t="shared" si="1054"/>
        <v/>
      </c>
      <c r="L3771" s="48" t="str">
        <f t="shared" si="1055"/>
        <v/>
      </c>
      <c r="M3771" s="49" t="str">
        <f t="shared" si="1056"/>
        <v/>
      </c>
      <c r="U3771" s="103" t="str">
        <f t="shared" si="1057"/>
        <v/>
      </c>
      <c r="V3771" s="77" t="str">
        <f t="shared" si="1058"/>
        <v/>
      </c>
      <c r="W3771" s="37" t="str">
        <f t="shared" si="1059"/>
        <v/>
      </c>
      <c r="X3771" s="7" t="str">
        <f t="shared" si="1060"/>
        <v/>
      </c>
      <c r="Y3771" s="37" t="str">
        <f t="shared" si="1061"/>
        <v/>
      </c>
      <c r="AA3771" s="54" t="str">
        <f t="shared" si="1062"/>
        <v/>
      </c>
      <c r="AC3771" s="121" t="str">
        <f t="shared" si="1063"/>
        <v/>
      </c>
      <c r="AD3771" s="111" t="str">
        <f t="shared" si="1064"/>
        <v/>
      </c>
      <c r="AE3771" s="122" t="str">
        <f t="shared" si="1065"/>
        <v/>
      </c>
      <c r="AF3771" s="123" t="str">
        <f t="shared" si="1066"/>
        <v>Qtr 1</v>
      </c>
      <c r="AG3771" s="122" t="str">
        <f t="shared" si="1067"/>
        <v/>
      </c>
      <c r="AI3771" s="124" t="str">
        <f t="shared" si="1068"/>
        <v/>
      </c>
      <c r="AK3771" s="103" t="str">
        <f t="shared" si="1069"/>
        <v/>
      </c>
      <c r="AL3771" s="104" t="str">
        <f t="shared" si="1070"/>
        <v/>
      </c>
      <c r="AN3771" s="37" t="str">
        <f>IF(AK3771="", "", COUNTIF(AK$11:AK$8010, "&lt;"&amp;AK3771)+1+COUNTIF(AK$11:AK3771, AK3771)-1)</f>
        <v/>
      </c>
      <c r="AO3771" s="37" t="str">
        <f>IF(AL3771="", "", COUNTIF(AL$11:AL$8010, "&gt;"&amp;AL3771)+1+COUNTIF(AL$11:AL3771, AL3771)-1)</f>
        <v/>
      </c>
    </row>
    <row r="3772" spans="1:41" x14ac:dyDescent="0.55000000000000004">
      <c r="A3772" s="5"/>
      <c r="B3772" s="284"/>
      <c r="C3772" s="285"/>
      <c r="D3772" s="286"/>
      <c r="E3772" s="287"/>
      <c r="F3772" s="288"/>
      <c r="G3772" s="5"/>
      <c r="J3772" s="7" t="str">
        <f t="shared" si="1053"/>
        <v/>
      </c>
      <c r="K3772" s="48" t="str">
        <f t="shared" si="1054"/>
        <v/>
      </c>
      <c r="L3772" s="48" t="str">
        <f t="shared" si="1055"/>
        <v/>
      </c>
      <c r="M3772" s="49" t="str">
        <f t="shared" si="1056"/>
        <v/>
      </c>
      <c r="U3772" s="103" t="str">
        <f t="shared" si="1057"/>
        <v/>
      </c>
      <c r="V3772" s="77" t="str">
        <f t="shared" si="1058"/>
        <v/>
      </c>
      <c r="W3772" s="37" t="str">
        <f t="shared" si="1059"/>
        <v/>
      </c>
      <c r="X3772" s="7" t="str">
        <f t="shared" si="1060"/>
        <v/>
      </c>
      <c r="Y3772" s="37" t="str">
        <f t="shared" si="1061"/>
        <v/>
      </c>
      <c r="AA3772" s="54" t="str">
        <f t="shared" si="1062"/>
        <v/>
      </c>
      <c r="AC3772" s="121" t="str">
        <f t="shared" si="1063"/>
        <v/>
      </c>
      <c r="AD3772" s="111" t="str">
        <f t="shared" si="1064"/>
        <v/>
      </c>
      <c r="AE3772" s="122" t="str">
        <f t="shared" si="1065"/>
        <v/>
      </c>
      <c r="AF3772" s="123" t="str">
        <f t="shared" si="1066"/>
        <v>Qtr 1</v>
      </c>
      <c r="AG3772" s="122" t="str">
        <f t="shared" si="1067"/>
        <v/>
      </c>
      <c r="AI3772" s="124" t="str">
        <f t="shared" si="1068"/>
        <v/>
      </c>
      <c r="AK3772" s="103" t="str">
        <f t="shared" si="1069"/>
        <v/>
      </c>
      <c r="AL3772" s="104" t="str">
        <f t="shared" si="1070"/>
        <v/>
      </c>
      <c r="AN3772" s="37" t="str">
        <f>IF(AK3772="", "", COUNTIF(AK$11:AK$8010, "&lt;"&amp;AK3772)+1+COUNTIF(AK$11:AK3772, AK3772)-1)</f>
        <v/>
      </c>
      <c r="AO3772" s="37" t="str">
        <f>IF(AL3772="", "", COUNTIF(AL$11:AL$8010, "&gt;"&amp;AL3772)+1+COUNTIF(AL$11:AL3772, AL3772)-1)</f>
        <v/>
      </c>
    </row>
    <row r="3773" spans="1:41" x14ac:dyDescent="0.55000000000000004">
      <c r="A3773" s="5"/>
      <c r="B3773" s="284"/>
      <c r="C3773" s="285"/>
      <c r="D3773" s="286"/>
      <c r="E3773" s="287"/>
      <c r="F3773" s="288"/>
      <c r="G3773" s="5"/>
      <c r="J3773" s="7" t="str">
        <f t="shared" si="1053"/>
        <v/>
      </c>
      <c r="K3773" s="48" t="str">
        <f t="shared" si="1054"/>
        <v/>
      </c>
      <c r="L3773" s="48" t="str">
        <f t="shared" si="1055"/>
        <v/>
      </c>
      <c r="M3773" s="49" t="str">
        <f t="shared" si="1056"/>
        <v/>
      </c>
      <c r="U3773" s="103" t="str">
        <f t="shared" si="1057"/>
        <v/>
      </c>
      <c r="V3773" s="77" t="str">
        <f t="shared" si="1058"/>
        <v/>
      </c>
      <c r="W3773" s="37" t="str">
        <f t="shared" si="1059"/>
        <v/>
      </c>
      <c r="X3773" s="7" t="str">
        <f t="shared" si="1060"/>
        <v/>
      </c>
      <c r="Y3773" s="37" t="str">
        <f t="shared" si="1061"/>
        <v/>
      </c>
      <c r="AA3773" s="54" t="str">
        <f t="shared" si="1062"/>
        <v/>
      </c>
      <c r="AC3773" s="121" t="str">
        <f t="shared" si="1063"/>
        <v/>
      </c>
      <c r="AD3773" s="111" t="str">
        <f t="shared" si="1064"/>
        <v/>
      </c>
      <c r="AE3773" s="122" t="str">
        <f t="shared" si="1065"/>
        <v/>
      </c>
      <c r="AF3773" s="123" t="str">
        <f t="shared" si="1066"/>
        <v>Qtr 1</v>
      </c>
      <c r="AG3773" s="122" t="str">
        <f t="shared" si="1067"/>
        <v/>
      </c>
      <c r="AI3773" s="124" t="str">
        <f t="shared" si="1068"/>
        <v/>
      </c>
      <c r="AK3773" s="103" t="str">
        <f t="shared" si="1069"/>
        <v/>
      </c>
      <c r="AL3773" s="104" t="str">
        <f t="shared" si="1070"/>
        <v/>
      </c>
      <c r="AN3773" s="37" t="str">
        <f>IF(AK3773="", "", COUNTIF(AK$11:AK$8010, "&lt;"&amp;AK3773)+1+COUNTIF(AK$11:AK3773, AK3773)-1)</f>
        <v/>
      </c>
      <c r="AO3773" s="37" t="str">
        <f>IF(AL3773="", "", COUNTIF(AL$11:AL$8010, "&gt;"&amp;AL3773)+1+COUNTIF(AL$11:AL3773, AL3773)-1)</f>
        <v/>
      </c>
    </row>
    <row r="3774" spans="1:41" x14ac:dyDescent="0.55000000000000004">
      <c r="A3774" s="5"/>
      <c r="B3774" s="284"/>
      <c r="C3774" s="285"/>
      <c r="D3774" s="286"/>
      <c r="E3774" s="287"/>
      <c r="F3774" s="288"/>
      <c r="G3774" s="5"/>
      <c r="J3774" s="7" t="str">
        <f t="shared" si="1053"/>
        <v/>
      </c>
      <c r="K3774" s="48" t="str">
        <f t="shared" si="1054"/>
        <v/>
      </c>
      <c r="L3774" s="48" t="str">
        <f t="shared" si="1055"/>
        <v/>
      </c>
      <c r="M3774" s="49" t="str">
        <f t="shared" si="1056"/>
        <v/>
      </c>
      <c r="U3774" s="103" t="str">
        <f t="shared" si="1057"/>
        <v/>
      </c>
      <c r="V3774" s="77" t="str">
        <f t="shared" si="1058"/>
        <v/>
      </c>
      <c r="W3774" s="37" t="str">
        <f t="shared" si="1059"/>
        <v/>
      </c>
      <c r="X3774" s="7" t="str">
        <f t="shared" si="1060"/>
        <v/>
      </c>
      <c r="Y3774" s="37" t="str">
        <f t="shared" si="1061"/>
        <v/>
      </c>
      <c r="AA3774" s="54" t="str">
        <f t="shared" si="1062"/>
        <v/>
      </c>
      <c r="AC3774" s="121" t="str">
        <f t="shared" si="1063"/>
        <v/>
      </c>
      <c r="AD3774" s="111" t="str">
        <f t="shared" si="1064"/>
        <v/>
      </c>
      <c r="AE3774" s="122" t="str">
        <f t="shared" si="1065"/>
        <v/>
      </c>
      <c r="AF3774" s="123" t="str">
        <f t="shared" si="1066"/>
        <v>Qtr 1</v>
      </c>
      <c r="AG3774" s="122" t="str">
        <f t="shared" si="1067"/>
        <v/>
      </c>
      <c r="AI3774" s="124" t="str">
        <f t="shared" si="1068"/>
        <v/>
      </c>
      <c r="AK3774" s="103" t="str">
        <f t="shared" si="1069"/>
        <v/>
      </c>
      <c r="AL3774" s="104" t="str">
        <f t="shared" si="1070"/>
        <v/>
      </c>
      <c r="AN3774" s="37" t="str">
        <f>IF(AK3774="", "", COUNTIF(AK$11:AK$8010, "&lt;"&amp;AK3774)+1+COUNTIF(AK$11:AK3774, AK3774)-1)</f>
        <v/>
      </c>
      <c r="AO3774" s="37" t="str">
        <f>IF(AL3774="", "", COUNTIF(AL$11:AL$8010, "&gt;"&amp;AL3774)+1+COUNTIF(AL$11:AL3774, AL3774)-1)</f>
        <v/>
      </c>
    </row>
    <row r="3775" spans="1:41" x14ac:dyDescent="0.55000000000000004">
      <c r="A3775" s="5"/>
      <c r="B3775" s="284"/>
      <c r="C3775" s="285"/>
      <c r="D3775" s="286"/>
      <c r="E3775" s="287"/>
      <c r="F3775" s="288"/>
      <c r="G3775" s="5"/>
      <c r="J3775" s="7" t="str">
        <f t="shared" si="1053"/>
        <v/>
      </c>
      <c r="K3775" s="48" t="str">
        <f t="shared" si="1054"/>
        <v/>
      </c>
      <c r="L3775" s="48" t="str">
        <f t="shared" si="1055"/>
        <v/>
      </c>
      <c r="M3775" s="49" t="str">
        <f t="shared" si="1056"/>
        <v/>
      </c>
      <c r="U3775" s="103" t="str">
        <f t="shared" si="1057"/>
        <v/>
      </c>
      <c r="V3775" s="77" t="str">
        <f t="shared" si="1058"/>
        <v/>
      </c>
      <c r="W3775" s="37" t="str">
        <f t="shared" si="1059"/>
        <v/>
      </c>
      <c r="X3775" s="7" t="str">
        <f t="shared" si="1060"/>
        <v/>
      </c>
      <c r="Y3775" s="37" t="str">
        <f t="shared" si="1061"/>
        <v/>
      </c>
      <c r="AA3775" s="54" t="str">
        <f t="shared" si="1062"/>
        <v/>
      </c>
      <c r="AC3775" s="121" t="str">
        <f t="shared" si="1063"/>
        <v/>
      </c>
      <c r="AD3775" s="111" t="str">
        <f t="shared" si="1064"/>
        <v/>
      </c>
      <c r="AE3775" s="122" t="str">
        <f t="shared" si="1065"/>
        <v/>
      </c>
      <c r="AF3775" s="123" t="str">
        <f t="shared" si="1066"/>
        <v>Qtr 1</v>
      </c>
      <c r="AG3775" s="122" t="str">
        <f t="shared" si="1067"/>
        <v/>
      </c>
      <c r="AI3775" s="124" t="str">
        <f t="shared" si="1068"/>
        <v/>
      </c>
      <c r="AK3775" s="103" t="str">
        <f t="shared" si="1069"/>
        <v/>
      </c>
      <c r="AL3775" s="104" t="str">
        <f t="shared" si="1070"/>
        <v/>
      </c>
      <c r="AN3775" s="37" t="str">
        <f>IF(AK3775="", "", COUNTIF(AK$11:AK$8010, "&lt;"&amp;AK3775)+1+COUNTIF(AK$11:AK3775, AK3775)-1)</f>
        <v/>
      </c>
      <c r="AO3775" s="37" t="str">
        <f>IF(AL3775="", "", COUNTIF(AL$11:AL$8010, "&gt;"&amp;AL3775)+1+COUNTIF(AL$11:AL3775, AL3775)-1)</f>
        <v/>
      </c>
    </row>
    <row r="3776" spans="1:41" x14ac:dyDescent="0.55000000000000004">
      <c r="A3776" s="5"/>
      <c r="B3776" s="284"/>
      <c r="C3776" s="285"/>
      <c r="D3776" s="286"/>
      <c r="E3776" s="287"/>
      <c r="F3776" s="288"/>
      <c r="G3776" s="5"/>
      <c r="J3776" s="7" t="str">
        <f t="shared" si="1053"/>
        <v/>
      </c>
      <c r="K3776" s="48" t="str">
        <f t="shared" si="1054"/>
        <v/>
      </c>
      <c r="L3776" s="48" t="str">
        <f t="shared" si="1055"/>
        <v/>
      </c>
      <c r="M3776" s="49" t="str">
        <f t="shared" si="1056"/>
        <v/>
      </c>
      <c r="U3776" s="103" t="str">
        <f t="shared" si="1057"/>
        <v/>
      </c>
      <c r="V3776" s="77" t="str">
        <f t="shared" si="1058"/>
        <v/>
      </c>
      <c r="W3776" s="37" t="str">
        <f t="shared" si="1059"/>
        <v/>
      </c>
      <c r="X3776" s="7" t="str">
        <f t="shared" si="1060"/>
        <v/>
      </c>
      <c r="Y3776" s="37" t="str">
        <f t="shared" si="1061"/>
        <v/>
      </c>
      <c r="AA3776" s="54" t="str">
        <f t="shared" si="1062"/>
        <v/>
      </c>
      <c r="AC3776" s="121" t="str">
        <f t="shared" si="1063"/>
        <v/>
      </c>
      <c r="AD3776" s="111" t="str">
        <f t="shared" si="1064"/>
        <v/>
      </c>
      <c r="AE3776" s="122" t="str">
        <f t="shared" si="1065"/>
        <v/>
      </c>
      <c r="AF3776" s="123" t="str">
        <f t="shared" si="1066"/>
        <v>Qtr 1</v>
      </c>
      <c r="AG3776" s="122" t="str">
        <f t="shared" si="1067"/>
        <v/>
      </c>
      <c r="AI3776" s="124" t="str">
        <f t="shared" si="1068"/>
        <v/>
      </c>
      <c r="AK3776" s="103" t="str">
        <f t="shared" si="1069"/>
        <v/>
      </c>
      <c r="AL3776" s="104" t="str">
        <f t="shared" si="1070"/>
        <v/>
      </c>
      <c r="AN3776" s="37" t="str">
        <f>IF(AK3776="", "", COUNTIF(AK$11:AK$8010, "&lt;"&amp;AK3776)+1+COUNTIF(AK$11:AK3776, AK3776)-1)</f>
        <v/>
      </c>
      <c r="AO3776" s="37" t="str">
        <f>IF(AL3776="", "", COUNTIF(AL$11:AL$8010, "&gt;"&amp;AL3776)+1+COUNTIF(AL$11:AL3776, AL3776)-1)</f>
        <v/>
      </c>
    </row>
    <row r="3777" spans="1:41" x14ac:dyDescent="0.55000000000000004">
      <c r="A3777" s="5"/>
      <c r="B3777" s="284"/>
      <c r="C3777" s="285"/>
      <c r="D3777" s="286"/>
      <c r="E3777" s="287"/>
      <c r="F3777" s="288"/>
      <c r="G3777" s="5"/>
      <c r="J3777" s="7" t="str">
        <f t="shared" si="1053"/>
        <v/>
      </c>
      <c r="K3777" s="48" t="str">
        <f t="shared" si="1054"/>
        <v/>
      </c>
      <c r="L3777" s="48" t="str">
        <f t="shared" si="1055"/>
        <v/>
      </c>
      <c r="M3777" s="49" t="str">
        <f t="shared" si="1056"/>
        <v/>
      </c>
      <c r="U3777" s="103" t="str">
        <f t="shared" si="1057"/>
        <v/>
      </c>
      <c r="V3777" s="77" t="str">
        <f t="shared" si="1058"/>
        <v/>
      </c>
      <c r="W3777" s="37" t="str">
        <f t="shared" si="1059"/>
        <v/>
      </c>
      <c r="X3777" s="7" t="str">
        <f t="shared" si="1060"/>
        <v/>
      </c>
      <c r="Y3777" s="37" t="str">
        <f t="shared" si="1061"/>
        <v/>
      </c>
      <c r="AA3777" s="54" t="str">
        <f t="shared" si="1062"/>
        <v/>
      </c>
      <c r="AC3777" s="121" t="str">
        <f t="shared" si="1063"/>
        <v/>
      </c>
      <c r="AD3777" s="111" t="str">
        <f t="shared" si="1064"/>
        <v/>
      </c>
      <c r="AE3777" s="122" t="str">
        <f t="shared" si="1065"/>
        <v/>
      </c>
      <c r="AF3777" s="123" t="str">
        <f t="shared" si="1066"/>
        <v>Qtr 1</v>
      </c>
      <c r="AG3777" s="122" t="str">
        <f t="shared" si="1067"/>
        <v/>
      </c>
      <c r="AI3777" s="124" t="str">
        <f t="shared" si="1068"/>
        <v/>
      </c>
      <c r="AK3777" s="103" t="str">
        <f t="shared" si="1069"/>
        <v/>
      </c>
      <c r="AL3777" s="104" t="str">
        <f t="shared" si="1070"/>
        <v/>
      </c>
      <c r="AN3777" s="37" t="str">
        <f>IF(AK3777="", "", COUNTIF(AK$11:AK$8010, "&lt;"&amp;AK3777)+1+COUNTIF(AK$11:AK3777, AK3777)-1)</f>
        <v/>
      </c>
      <c r="AO3777" s="37" t="str">
        <f>IF(AL3777="", "", COUNTIF(AL$11:AL$8010, "&gt;"&amp;AL3777)+1+COUNTIF(AL$11:AL3777, AL3777)-1)</f>
        <v/>
      </c>
    </row>
    <row r="3778" spans="1:41" x14ac:dyDescent="0.55000000000000004">
      <c r="A3778" s="5"/>
      <c r="B3778" s="284"/>
      <c r="C3778" s="285"/>
      <c r="D3778" s="286"/>
      <c r="E3778" s="287"/>
      <c r="F3778" s="288"/>
      <c r="G3778" s="5"/>
      <c r="J3778" s="7" t="str">
        <f t="shared" si="1053"/>
        <v/>
      </c>
      <c r="K3778" s="48" t="str">
        <f t="shared" si="1054"/>
        <v/>
      </c>
      <c r="L3778" s="48" t="str">
        <f t="shared" si="1055"/>
        <v/>
      </c>
      <c r="M3778" s="49" t="str">
        <f t="shared" si="1056"/>
        <v/>
      </c>
      <c r="U3778" s="103" t="str">
        <f t="shared" si="1057"/>
        <v/>
      </c>
      <c r="V3778" s="77" t="str">
        <f t="shared" si="1058"/>
        <v/>
      </c>
      <c r="W3778" s="37" t="str">
        <f t="shared" si="1059"/>
        <v/>
      </c>
      <c r="X3778" s="7" t="str">
        <f t="shared" si="1060"/>
        <v/>
      </c>
      <c r="Y3778" s="37" t="str">
        <f t="shared" si="1061"/>
        <v/>
      </c>
      <c r="AA3778" s="54" t="str">
        <f t="shared" si="1062"/>
        <v/>
      </c>
      <c r="AC3778" s="121" t="str">
        <f t="shared" si="1063"/>
        <v/>
      </c>
      <c r="AD3778" s="111" t="str">
        <f t="shared" si="1064"/>
        <v/>
      </c>
      <c r="AE3778" s="122" t="str">
        <f t="shared" si="1065"/>
        <v/>
      </c>
      <c r="AF3778" s="123" t="str">
        <f t="shared" si="1066"/>
        <v>Qtr 1</v>
      </c>
      <c r="AG3778" s="122" t="str">
        <f t="shared" si="1067"/>
        <v/>
      </c>
      <c r="AI3778" s="124" t="str">
        <f t="shared" si="1068"/>
        <v/>
      </c>
      <c r="AK3778" s="103" t="str">
        <f t="shared" si="1069"/>
        <v/>
      </c>
      <c r="AL3778" s="104" t="str">
        <f t="shared" si="1070"/>
        <v/>
      </c>
      <c r="AN3778" s="37" t="str">
        <f>IF(AK3778="", "", COUNTIF(AK$11:AK$8010, "&lt;"&amp;AK3778)+1+COUNTIF(AK$11:AK3778, AK3778)-1)</f>
        <v/>
      </c>
      <c r="AO3778" s="37" t="str">
        <f>IF(AL3778="", "", COUNTIF(AL$11:AL$8010, "&gt;"&amp;AL3778)+1+COUNTIF(AL$11:AL3778, AL3778)-1)</f>
        <v/>
      </c>
    </row>
    <row r="3779" spans="1:41" x14ac:dyDescent="0.55000000000000004">
      <c r="A3779" s="5"/>
      <c r="B3779" s="284"/>
      <c r="C3779" s="285"/>
      <c r="D3779" s="286"/>
      <c r="E3779" s="287"/>
      <c r="F3779" s="288"/>
      <c r="G3779" s="5"/>
      <c r="J3779" s="7" t="str">
        <f t="shared" si="1053"/>
        <v/>
      </c>
      <c r="K3779" s="48" t="str">
        <f t="shared" si="1054"/>
        <v/>
      </c>
      <c r="L3779" s="48" t="str">
        <f t="shared" si="1055"/>
        <v/>
      </c>
      <c r="M3779" s="49" t="str">
        <f t="shared" si="1056"/>
        <v/>
      </c>
      <c r="U3779" s="103" t="str">
        <f t="shared" si="1057"/>
        <v/>
      </c>
      <c r="V3779" s="77" t="str">
        <f t="shared" si="1058"/>
        <v/>
      </c>
      <c r="W3779" s="37" t="str">
        <f t="shared" si="1059"/>
        <v/>
      </c>
      <c r="X3779" s="7" t="str">
        <f t="shared" si="1060"/>
        <v/>
      </c>
      <c r="Y3779" s="37" t="str">
        <f t="shared" si="1061"/>
        <v/>
      </c>
      <c r="AA3779" s="54" t="str">
        <f t="shared" si="1062"/>
        <v/>
      </c>
      <c r="AC3779" s="121" t="str">
        <f t="shared" si="1063"/>
        <v/>
      </c>
      <c r="AD3779" s="111" t="str">
        <f t="shared" si="1064"/>
        <v/>
      </c>
      <c r="AE3779" s="122" t="str">
        <f t="shared" si="1065"/>
        <v/>
      </c>
      <c r="AF3779" s="123" t="str">
        <f t="shared" si="1066"/>
        <v>Qtr 1</v>
      </c>
      <c r="AG3779" s="122" t="str">
        <f t="shared" si="1067"/>
        <v/>
      </c>
      <c r="AI3779" s="124" t="str">
        <f t="shared" si="1068"/>
        <v/>
      </c>
      <c r="AK3779" s="103" t="str">
        <f t="shared" si="1069"/>
        <v/>
      </c>
      <c r="AL3779" s="104" t="str">
        <f t="shared" si="1070"/>
        <v/>
      </c>
      <c r="AN3779" s="37" t="str">
        <f>IF(AK3779="", "", COUNTIF(AK$11:AK$8010, "&lt;"&amp;AK3779)+1+COUNTIF(AK$11:AK3779, AK3779)-1)</f>
        <v/>
      </c>
      <c r="AO3779" s="37" t="str">
        <f>IF(AL3779="", "", COUNTIF(AL$11:AL$8010, "&gt;"&amp;AL3779)+1+COUNTIF(AL$11:AL3779, AL3779)-1)</f>
        <v/>
      </c>
    </row>
    <row r="3780" spans="1:41" x14ac:dyDescent="0.55000000000000004">
      <c r="A3780" s="5"/>
      <c r="B3780" s="284"/>
      <c r="C3780" s="285"/>
      <c r="D3780" s="286"/>
      <c r="E3780" s="287"/>
      <c r="F3780" s="288"/>
      <c r="G3780" s="5"/>
      <c r="J3780" s="7" t="str">
        <f t="shared" si="1053"/>
        <v/>
      </c>
      <c r="K3780" s="48" t="str">
        <f t="shared" si="1054"/>
        <v/>
      </c>
      <c r="L3780" s="48" t="str">
        <f t="shared" si="1055"/>
        <v/>
      </c>
      <c r="M3780" s="49" t="str">
        <f t="shared" si="1056"/>
        <v/>
      </c>
      <c r="U3780" s="103" t="str">
        <f t="shared" si="1057"/>
        <v/>
      </c>
      <c r="V3780" s="77" t="str">
        <f t="shared" si="1058"/>
        <v/>
      </c>
      <c r="W3780" s="37" t="str">
        <f t="shared" si="1059"/>
        <v/>
      </c>
      <c r="X3780" s="7" t="str">
        <f t="shared" si="1060"/>
        <v/>
      </c>
      <c r="Y3780" s="37" t="str">
        <f t="shared" si="1061"/>
        <v/>
      </c>
      <c r="AA3780" s="54" t="str">
        <f t="shared" si="1062"/>
        <v/>
      </c>
      <c r="AC3780" s="121" t="str">
        <f t="shared" si="1063"/>
        <v/>
      </c>
      <c r="AD3780" s="111" t="str">
        <f t="shared" si="1064"/>
        <v/>
      </c>
      <c r="AE3780" s="122" t="str">
        <f t="shared" si="1065"/>
        <v/>
      </c>
      <c r="AF3780" s="123" t="str">
        <f t="shared" si="1066"/>
        <v>Qtr 1</v>
      </c>
      <c r="AG3780" s="122" t="str">
        <f t="shared" si="1067"/>
        <v/>
      </c>
      <c r="AI3780" s="124" t="str">
        <f t="shared" si="1068"/>
        <v/>
      </c>
      <c r="AK3780" s="103" t="str">
        <f t="shared" si="1069"/>
        <v/>
      </c>
      <c r="AL3780" s="104" t="str">
        <f t="shared" si="1070"/>
        <v/>
      </c>
      <c r="AN3780" s="37" t="str">
        <f>IF(AK3780="", "", COUNTIF(AK$11:AK$8010, "&lt;"&amp;AK3780)+1+COUNTIF(AK$11:AK3780, AK3780)-1)</f>
        <v/>
      </c>
      <c r="AO3780" s="37" t="str">
        <f>IF(AL3780="", "", COUNTIF(AL$11:AL$8010, "&gt;"&amp;AL3780)+1+COUNTIF(AL$11:AL3780, AL3780)-1)</f>
        <v/>
      </c>
    </row>
    <row r="3781" spans="1:41" x14ac:dyDescent="0.55000000000000004">
      <c r="A3781" s="5"/>
      <c r="B3781" s="284"/>
      <c r="C3781" s="285"/>
      <c r="D3781" s="286"/>
      <c r="E3781" s="287"/>
      <c r="F3781" s="288"/>
      <c r="G3781" s="5"/>
      <c r="J3781" s="7" t="str">
        <f t="shared" si="1053"/>
        <v/>
      </c>
      <c r="K3781" s="48" t="str">
        <f t="shared" si="1054"/>
        <v/>
      </c>
      <c r="L3781" s="48" t="str">
        <f t="shared" si="1055"/>
        <v/>
      </c>
      <c r="M3781" s="49" t="str">
        <f t="shared" si="1056"/>
        <v/>
      </c>
      <c r="U3781" s="103" t="str">
        <f t="shared" si="1057"/>
        <v/>
      </c>
      <c r="V3781" s="77" t="str">
        <f t="shared" si="1058"/>
        <v/>
      </c>
      <c r="W3781" s="37" t="str">
        <f t="shared" si="1059"/>
        <v/>
      </c>
      <c r="X3781" s="7" t="str">
        <f t="shared" si="1060"/>
        <v/>
      </c>
      <c r="Y3781" s="37" t="str">
        <f t="shared" si="1061"/>
        <v/>
      </c>
      <c r="AA3781" s="54" t="str">
        <f t="shared" si="1062"/>
        <v/>
      </c>
      <c r="AC3781" s="121" t="str">
        <f t="shared" si="1063"/>
        <v/>
      </c>
      <c r="AD3781" s="111" t="str">
        <f t="shared" si="1064"/>
        <v/>
      </c>
      <c r="AE3781" s="122" t="str">
        <f t="shared" si="1065"/>
        <v/>
      </c>
      <c r="AF3781" s="123" t="str">
        <f t="shared" si="1066"/>
        <v>Qtr 1</v>
      </c>
      <c r="AG3781" s="122" t="str">
        <f t="shared" si="1067"/>
        <v/>
      </c>
      <c r="AI3781" s="124" t="str">
        <f t="shared" si="1068"/>
        <v/>
      </c>
      <c r="AK3781" s="103" t="str">
        <f t="shared" si="1069"/>
        <v/>
      </c>
      <c r="AL3781" s="104" t="str">
        <f t="shared" si="1070"/>
        <v/>
      </c>
      <c r="AN3781" s="37" t="str">
        <f>IF(AK3781="", "", COUNTIF(AK$11:AK$8010, "&lt;"&amp;AK3781)+1+COUNTIF(AK$11:AK3781, AK3781)-1)</f>
        <v/>
      </c>
      <c r="AO3781" s="37" t="str">
        <f>IF(AL3781="", "", COUNTIF(AL$11:AL$8010, "&gt;"&amp;AL3781)+1+COUNTIF(AL$11:AL3781, AL3781)-1)</f>
        <v/>
      </c>
    </row>
    <row r="3782" spans="1:41" x14ac:dyDescent="0.55000000000000004">
      <c r="A3782" s="5"/>
      <c r="B3782" s="284"/>
      <c r="C3782" s="285"/>
      <c r="D3782" s="286"/>
      <c r="E3782" s="287"/>
      <c r="F3782" s="288"/>
      <c r="G3782" s="5"/>
      <c r="J3782" s="7" t="str">
        <f t="shared" si="1053"/>
        <v/>
      </c>
      <c r="K3782" s="48" t="str">
        <f t="shared" si="1054"/>
        <v/>
      </c>
      <c r="L3782" s="48" t="str">
        <f t="shared" si="1055"/>
        <v/>
      </c>
      <c r="M3782" s="49" t="str">
        <f t="shared" si="1056"/>
        <v/>
      </c>
      <c r="U3782" s="103" t="str">
        <f t="shared" si="1057"/>
        <v/>
      </c>
      <c r="V3782" s="77" t="str">
        <f t="shared" si="1058"/>
        <v/>
      </c>
      <c r="W3782" s="37" t="str">
        <f t="shared" si="1059"/>
        <v/>
      </c>
      <c r="X3782" s="7" t="str">
        <f t="shared" si="1060"/>
        <v/>
      </c>
      <c r="Y3782" s="37" t="str">
        <f t="shared" si="1061"/>
        <v/>
      </c>
      <c r="AA3782" s="54" t="str">
        <f t="shared" si="1062"/>
        <v/>
      </c>
      <c r="AC3782" s="121" t="str">
        <f t="shared" si="1063"/>
        <v/>
      </c>
      <c r="AD3782" s="111" t="str">
        <f t="shared" si="1064"/>
        <v/>
      </c>
      <c r="AE3782" s="122" t="str">
        <f t="shared" si="1065"/>
        <v/>
      </c>
      <c r="AF3782" s="123" t="str">
        <f t="shared" si="1066"/>
        <v>Qtr 1</v>
      </c>
      <c r="AG3782" s="122" t="str">
        <f t="shared" si="1067"/>
        <v/>
      </c>
      <c r="AI3782" s="124" t="str">
        <f t="shared" si="1068"/>
        <v/>
      </c>
      <c r="AK3782" s="103" t="str">
        <f t="shared" si="1069"/>
        <v/>
      </c>
      <c r="AL3782" s="104" t="str">
        <f t="shared" si="1070"/>
        <v/>
      </c>
      <c r="AN3782" s="37" t="str">
        <f>IF(AK3782="", "", COUNTIF(AK$11:AK$8010, "&lt;"&amp;AK3782)+1+COUNTIF(AK$11:AK3782, AK3782)-1)</f>
        <v/>
      </c>
      <c r="AO3782" s="37" t="str">
        <f>IF(AL3782="", "", COUNTIF(AL$11:AL$8010, "&gt;"&amp;AL3782)+1+COUNTIF(AL$11:AL3782, AL3782)-1)</f>
        <v/>
      </c>
    </row>
    <row r="3783" spans="1:41" x14ac:dyDescent="0.55000000000000004">
      <c r="A3783" s="5"/>
      <c r="B3783" s="284"/>
      <c r="C3783" s="285"/>
      <c r="D3783" s="286"/>
      <c r="E3783" s="287"/>
      <c r="F3783" s="288"/>
      <c r="G3783" s="5"/>
      <c r="J3783" s="7" t="str">
        <f t="shared" si="1053"/>
        <v/>
      </c>
      <c r="K3783" s="48" t="str">
        <f t="shared" si="1054"/>
        <v/>
      </c>
      <c r="L3783" s="48" t="str">
        <f t="shared" si="1055"/>
        <v/>
      </c>
      <c r="M3783" s="49" t="str">
        <f t="shared" si="1056"/>
        <v/>
      </c>
      <c r="U3783" s="103" t="str">
        <f t="shared" si="1057"/>
        <v/>
      </c>
      <c r="V3783" s="77" t="str">
        <f t="shared" si="1058"/>
        <v/>
      </c>
      <c r="W3783" s="37" t="str">
        <f t="shared" si="1059"/>
        <v/>
      </c>
      <c r="X3783" s="7" t="str">
        <f t="shared" si="1060"/>
        <v/>
      </c>
      <c r="Y3783" s="37" t="str">
        <f t="shared" si="1061"/>
        <v/>
      </c>
      <c r="AA3783" s="54" t="str">
        <f t="shared" si="1062"/>
        <v/>
      </c>
      <c r="AC3783" s="121" t="str">
        <f t="shared" si="1063"/>
        <v/>
      </c>
      <c r="AD3783" s="111" t="str">
        <f t="shared" si="1064"/>
        <v/>
      </c>
      <c r="AE3783" s="122" t="str">
        <f t="shared" si="1065"/>
        <v/>
      </c>
      <c r="AF3783" s="123" t="str">
        <f t="shared" si="1066"/>
        <v>Qtr 1</v>
      </c>
      <c r="AG3783" s="122" t="str">
        <f t="shared" si="1067"/>
        <v/>
      </c>
      <c r="AI3783" s="124" t="str">
        <f t="shared" si="1068"/>
        <v/>
      </c>
      <c r="AK3783" s="103" t="str">
        <f t="shared" si="1069"/>
        <v/>
      </c>
      <c r="AL3783" s="104" t="str">
        <f t="shared" si="1070"/>
        <v/>
      </c>
      <c r="AN3783" s="37" t="str">
        <f>IF(AK3783="", "", COUNTIF(AK$11:AK$8010, "&lt;"&amp;AK3783)+1+COUNTIF(AK$11:AK3783, AK3783)-1)</f>
        <v/>
      </c>
      <c r="AO3783" s="37" t="str">
        <f>IF(AL3783="", "", COUNTIF(AL$11:AL$8010, "&gt;"&amp;AL3783)+1+COUNTIF(AL$11:AL3783, AL3783)-1)</f>
        <v/>
      </c>
    </row>
    <row r="3784" spans="1:41" x14ac:dyDescent="0.55000000000000004">
      <c r="A3784" s="5"/>
      <c r="B3784" s="284"/>
      <c r="C3784" s="285"/>
      <c r="D3784" s="286"/>
      <c r="E3784" s="287"/>
      <c r="F3784" s="288"/>
      <c r="G3784" s="5"/>
      <c r="J3784" s="7" t="str">
        <f t="shared" si="1053"/>
        <v/>
      </c>
      <c r="K3784" s="48" t="str">
        <f t="shared" si="1054"/>
        <v/>
      </c>
      <c r="L3784" s="48" t="str">
        <f t="shared" si="1055"/>
        <v/>
      </c>
      <c r="M3784" s="49" t="str">
        <f t="shared" si="1056"/>
        <v/>
      </c>
      <c r="U3784" s="103" t="str">
        <f t="shared" si="1057"/>
        <v/>
      </c>
      <c r="V3784" s="77" t="str">
        <f t="shared" si="1058"/>
        <v/>
      </c>
      <c r="W3784" s="37" t="str">
        <f t="shared" si="1059"/>
        <v/>
      </c>
      <c r="X3784" s="7" t="str">
        <f t="shared" si="1060"/>
        <v/>
      </c>
      <c r="Y3784" s="37" t="str">
        <f t="shared" si="1061"/>
        <v/>
      </c>
      <c r="AA3784" s="54" t="str">
        <f t="shared" si="1062"/>
        <v/>
      </c>
      <c r="AC3784" s="121" t="str">
        <f t="shared" si="1063"/>
        <v/>
      </c>
      <c r="AD3784" s="111" t="str">
        <f t="shared" si="1064"/>
        <v/>
      </c>
      <c r="AE3784" s="122" t="str">
        <f t="shared" si="1065"/>
        <v/>
      </c>
      <c r="AF3784" s="123" t="str">
        <f t="shared" si="1066"/>
        <v>Qtr 1</v>
      </c>
      <c r="AG3784" s="122" t="str">
        <f t="shared" si="1067"/>
        <v/>
      </c>
      <c r="AI3784" s="124" t="str">
        <f t="shared" si="1068"/>
        <v/>
      </c>
      <c r="AK3784" s="103" t="str">
        <f t="shared" si="1069"/>
        <v/>
      </c>
      <c r="AL3784" s="104" t="str">
        <f t="shared" si="1070"/>
        <v/>
      </c>
      <c r="AN3784" s="37" t="str">
        <f>IF(AK3784="", "", COUNTIF(AK$11:AK$8010, "&lt;"&amp;AK3784)+1+COUNTIF(AK$11:AK3784, AK3784)-1)</f>
        <v/>
      </c>
      <c r="AO3784" s="37" t="str">
        <f>IF(AL3784="", "", COUNTIF(AL$11:AL$8010, "&gt;"&amp;AL3784)+1+COUNTIF(AL$11:AL3784, AL3784)-1)</f>
        <v/>
      </c>
    </row>
    <row r="3785" spans="1:41" x14ac:dyDescent="0.55000000000000004">
      <c r="A3785" s="5"/>
      <c r="B3785" s="284"/>
      <c r="C3785" s="285"/>
      <c r="D3785" s="286"/>
      <c r="E3785" s="287"/>
      <c r="F3785" s="288"/>
      <c r="G3785" s="5"/>
      <c r="J3785" s="7" t="str">
        <f t="shared" si="1053"/>
        <v/>
      </c>
      <c r="K3785" s="48" t="str">
        <f t="shared" si="1054"/>
        <v/>
      </c>
      <c r="L3785" s="48" t="str">
        <f t="shared" si="1055"/>
        <v/>
      </c>
      <c r="M3785" s="49" t="str">
        <f t="shared" si="1056"/>
        <v/>
      </c>
      <c r="U3785" s="103" t="str">
        <f t="shared" si="1057"/>
        <v/>
      </c>
      <c r="V3785" s="77" t="str">
        <f t="shared" si="1058"/>
        <v/>
      </c>
      <c r="W3785" s="37" t="str">
        <f t="shared" si="1059"/>
        <v/>
      </c>
      <c r="X3785" s="7" t="str">
        <f t="shared" si="1060"/>
        <v/>
      </c>
      <c r="Y3785" s="37" t="str">
        <f t="shared" si="1061"/>
        <v/>
      </c>
      <c r="AA3785" s="54" t="str">
        <f t="shared" si="1062"/>
        <v/>
      </c>
      <c r="AC3785" s="121" t="str">
        <f t="shared" si="1063"/>
        <v/>
      </c>
      <c r="AD3785" s="111" t="str">
        <f t="shared" si="1064"/>
        <v/>
      </c>
      <c r="AE3785" s="122" t="str">
        <f t="shared" si="1065"/>
        <v/>
      </c>
      <c r="AF3785" s="123" t="str">
        <f t="shared" si="1066"/>
        <v>Qtr 1</v>
      </c>
      <c r="AG3785" s="122" t="str">
        <f t="shared" si="1067"/>
        <v/>
      </c>
      <c r="AI3785" s="124" t="str">
        <f t="shared" si="1068"/>
        <v/>
      </c>
      <c r="AK3785" s="103" t="str">
        <f t="shared" si="1069"/>
        <v/>
      </c>
      <c r="AL3785" s="104" t="str">
        <f t="shared" si="1070"/>
        <v/>
      </c>
      <c r="AN3785" s="37" t="str">
        <f>IF(AK3785="", "", COUNTIF(AK$11:AK$8010, "&lt;"&amp;AK3785)+1+COUNTIF(AK$11:AK3785, AK3785)-1)</f>
        <v/>
      </c>
      <c r="AO3785" s="37" t="str">
        <f>IF(AL3785="", "", COUNTIF(AL$11:AL$8010, "&gt;"&amp;AL3785)+1+COUNTIF(AL$11:AL3785, AL3785)-1)</f>
        <v/>
      </c>
    </row>
    <row r="3786" spans="1:41" x14ac:dyDescent="0.55000000000000004">
      <c r="A3786" s="5"/>
      <c r="B3786" s="284"/>
      <c r="C3786" s="285"/>
      <c r="D3786" s="286"/>
      <c r="E3786" s="287"/>
      <c r="F3786" s="288"/>
      <c r="G3786" s="5"/>
      <c r="J3786" s="7" t="str">
        <f t="shared" si="1053"/>
        <v/>
      </c>
      <c r="K3786" s="48" t="str">
        <f t="shared" si="1054"/>
        <v/>
      </c>
      <c r="L3786" s="48" t="str">
        <f t="shared" si="1055"/>
        <v/>
      </c>
      <c r="M3786" s="49" t="str">
        <f t="shared" si="1056"/>
        <v/>
      </c>
      <c r="U3786" s="103" t="str">
        <f t="shared" si="1057"/>
        <v/>
      </c>
      <c r="V3786" s="77" t="str">
        <f t="shared" si="1058"/>
        <v/>
      </c>
      <c r="W3786" s="37" t="str">
        <f t="shared" si="1059"/>
        <v/>
      </c>
      <c r="X3786" s="7" t="str">
        <f t="shared" si="1060"/>
        <v/>
      </c>
      <c r="Y3786" s="37" t="str">
        <f t="shared" si="1061"/>
        <v/>
      </c>
      <c r="AA3786" s="54" t="str">
        <f t="shared" si="1062"/>
        <v/>
      </c>
      <c r="AC3786" s="121" t="str">
        <f t="shared" si="1063"/>
        <v/>
      </c>
      <c r="AD3786" s="111" t="str">
        <f t="shared" si="1064"/>
        <v/>
      </c>
      <c r="AE3786" s="122" t="str">
        <f t="shared" si="1065"/>
        <v/>
      </c>
      <c r="AF3786" s="123" t="str">
        <f t="shared" si="1066"/>
        <v>Qtr 1</v>
      </c>
      <c r="AG3786" s="122" t="str">
        <f t="shared" si="1067"/>
        <v/>
      </c>
      <c r="AI3786" s="124" t="str">
        <f t="shared" si="1068"/>
        <v/>
      </c>
      <c r="AK3786" s="103" t="str">
        <f t="shared" si="1069"/>
        <v/>
      </c>
      <c r="AL3786" s="104" t="str">
        <f t="shared" si="1070"/>
        <v/>
      </c>
      <c r="AN3786" s="37" t="str">
        <f>IF(AK3786="", "", COUNTIF(AK$11:AK$8010, "&lt;"&amp;AK3786)+1+COUNTIF(AK$11:AK3786, AK3786)-1)</f>
        <v/>
      </c>
      <c r="AO3786" s="37" t="str">
        <f>IF(AL3786="", "", COUNTIF(AL$11:AL$8010, "&gt;"&amp;AL3786)+1+COUNTIF(AL$11:AL3786, AL3786)-1)</f>
        <v/>
      </c>
    </row>
    <row r="3787" spans="1:41" x14ac:dyDescent="0.55000000000000004">
      <c r="A3787" s="5"/>
      <c r="B3787" s="284"/>
      <c r="C3787" s="285"/>
      <c r="D3787" s="286"/>
      <c r="E3787" s="287"/>
      <c r="F3787" s="288"/>
      <c r="G3787" s="5"/>
      <c r="J3787" s="7" t="str">
        <f t="shared" si="1053"/>
        <v/>
      </c>
      <c r="K3787" s="48" t="str">
        <f t="shared" si="1054"/>
        <v/>
      </c>
      <c r="L3787" s="48" t="str">
        <f t="shared" si="1055"/>
        <v/>
      </c>
      <c r="M3787" s="49" t="str">
        <f t="shared" si="1056"/>
        <v/>
      </c>
      <c r="U3787" s="103" t="str">
        <f t="shared" si="1057"/>
        <v/>
      </c>
      <c r="V3787" s="77" t="str">
        <f t="shared" si="1058"/>
        <v/>
      </c>
      <c r="W3787" s="37" t="str">
        <f t="shared" si="1059"/>
        <v/>
      </c>
      <c r="X3787" s="7" t="str">
        <f t="shared" si="1060"/>
        <v/>
      </c>
      <c r="Y3787" s="37" t="str">
        <f t="shared" si="1061"/>
        <v/>
      </c>
      <c r="AA3787" s="54" t="str">
        <f t="shared" si="1062"/>
        <v/>
      </c>
      <c r="AC3787" s="121" t="str">
        <f t="shared" si="1063"/>
        <v/>
      </c>
      <c r="AD3787" s="111" t="str">
        <f t="shared" si="1064"/>
        <v/>
      </c>
      <c r="AE3787" s="122" t="str">
        <f t="shared" si="1065"/>
        <v/>
      </c>
      <c r="AF3787" s="123" t="str">
        <f t="shared" si="1066"/>
        <v>Qtr 1</v>
      </c>
      <c r="AG3787" s="122" t="str">
        <f t="shared" si="1067"/>
        <v/>
      </c>
      <c r="AI3787" s="124" t="str">
        <f t="shared" si="1068"/>
        <v/>
      </c>
      <c r="AK3787" s="103" t="str">
        <f t="shared" si="1069"/>
        <v/>
      </c>
      <c r="AL3787" s="104" t="str">
        <f t="shared" si="1070"/>
        <v/>
      </c>
      <c r="AN3787" s="37" t="str">
        <f>IF(AK3787="", "", COUNTIF(AK$11:AK$8010, "&lt;"&amp;AK3787)+1+COUNTIF(AK$11:AK3787, AK3787)-1)</f>
        <v/>
      </c>
      <c r="AO3787" s="37" t="str">
        <f>IF(AL3787="", "", COUNTIF(AL$11:AL$8010, "&gt;"&amp;AL3787)+1+COUNTIF(AL$11:AL3787, AL3787)-1)</f>
        <v/>
      </c>
    </row>
    <row r="3788" spans="1:41" x14ac:dyDescent="0.55000000000000004">
      <c r="A3788" s="5"/>
      <c r="B3788" s="284"/>
      <c r="C3788" s="285"/>
      <c r="D3788" s="286"/>
      <c r="E3788" s="287"/>
      <c r="F3788" s="288"/>
      <c r="G3788" s="5"/>
      <c r="J3788" s="7" t="str">
        <f t="shared" ref="J3788:J3851" si="1071">IF(B3788="", "", IF(OR(B3788&lt;$O$4, B3788&gt;$O$5), "X", ""))</f>
        <v/>
      </c>
      <c r="K3788" s="48" t="str">
        <f t="shared" ref="K3788:K3851" si="1072">IF(C3788="", "", IF(COUNTIF($O$10:$O$510, C3788)=0, "X", ""))</f>
        <v/>
      </c>
      <c r="L3788" s="48" t="str">
        <f t="shared" ref="L3788:L3851" si="1073">IF(D3788="", "", IF(COUNTIF($Q$10:$Q$15, D3788)=0, "X", ""))</f>
        <v/>
      </c>
      <c r="M3788" s="49" t="str">
        <f t="shared" ref="M3788:M3851" si="1074">IF(E3788="", "", IF(COUNTIF($S$10:$S$20, E3788)=0, "X", ""))</f>
        <v/>
      </c>
      <c r="U3788" s="103" t="str">
        <f t="shared" ref="U3788:U3851" si="1075">IF($Q$4="", "", IF($C3788=$Q$4, IF($E3788&lt;0, $E3788, ""), ""))</f>
        <v/>
      </c>
      <c r="V3788" s="77" t="str">
        <f t="shared" ref="V3788:V3851" si="1076">IF($Q$4="", "", IF($C3788=$Q$4, IF($E3788&gt;0, $E3788, ""), ""))</f>
        <v/>
      </c>
      <c r="W3788" s="37" t="str">
        <f t="shared" ref="W3788:W3851" si="1077">IF($Q$4="", "", IF($C3788=$Q$4, IF($B3788="", "", TEXT($B3788, "mmm yyyy")), ""))</f>
        <v/>
      </c>
      <c r="X3788" s="7" t="str">
        <f t="shared" ref="X3788:X3851" si="1078">IF(OR($Q$4="", $B3788=""), "", IF($C3788=$Q$4, IF(AND($B3788&gt;=$V$2, $B3788&lt;=$W$2), $U$2, IF(AND($B3788&gt;=$V$3, $B3788&lt;=$W$3), $U$3, IF(AND($B3788&gt;=$V$4, $B3788&lt;=$W$4), $U$4, IF(AND($B3788&gt;=$V$5, $B3788&lt;=$W$5), $U$5, "")))), ""))</f>
        <v/>
      </c>
      <c r="Y3788" s="37" t="str">
        <f t="shared" ref="Y3788:Y3851" si="1079">IF($Q$4="", "", IF($C3788=$Q$4, IF($D3788="", "", $D3788), ""))</f>
        <v/>
      </c>
      <c r="AA3788" s="54" t="str">
        <f t="shared" ref="AA3788:AA3851" si="1080">IF(OR($X3788="", $Y3788=""), "", CONCATENATE($Y3788, " - ", $X3788))</f>
        <v/>
      </c>
      <c r="AC3788" s="121" t="str">
        <f t="shared" ref="AC3788:AC3851" si="1081">IF($E3788&lt;0, $E3788, "")</f>
        <v/>
      </c>
      <c r="AD3788" s="111" t="str">
        <f t="shared" ref="AD3788:AD3851" si="1082">IF($E3788&gt;0, $E3788, "")</f>
        <v/>
      </c>
      <c r="AE3788" s="122" t="str">
        <f t="shared" ref="AE3788:AE3851" si="1083">IF($B3788="", "", TEXT($B3788, "mmm yyyy"))</f>
        <v/>
      </c>
      <c r="AF3788" s="123" t="str">
        <f t="shared" ref="AF3788:AF3851" si="1084">IF(AND($B3788&gt;=$V$2, $B3788&lt;=$W$2), $U$2, IF(AND($B3788&gt;=$V$3, $B3788&lt;=$W$3), $U$3, IF(AND($B3788&gt;=$V$4, $B3788&lt;=$W$4), $U$4, IF(AND($B3788&gt;=$V$5, $B3788&lt;=$W$5), $U$5, ""))))</f>
        <v>Qtr 1</v>
      </c>
      <c r="AG3788" s="122" t="str">
        <f t="shared" ref="AG3788:AG3851" si="1085">IF($D3788="", "", $D3788)</f>
        <v/>
      </c>
      <c r="AI3788" s="124" t="str">
        <f t="shared" ref="AI3788:AI3851" si="1086">IF(OR($AF3788="", $AG3788=""), "", CONCATENATE($AG3788, " - ", $AF3788))</f>
        <v/>
      </c>
      <c r="AK3788" s="103" t="str">
        <f t="shared" ref="AK3788:AK3851" si="1087">IF($AK$7="", U3788, IF($AK$7=$X3788, U3788, ""))</f>
        <v/>
      </c>
      <c r="AL3788" s="104" t="str">
        <f t="shared" ref="AL3788:AL3851" si="1088">IF($AK$7="", V3788, IF($AK$7=$X3788, V3788, ""))</f>
        <v/>
      </c>
      <c r="AN3788" s="37" t="str">
        <f>IF(AK3788="", "", COUNTIF(AK$11:AK$8010, "&lt;"&amp;AK3788)+1+COUNTIF(AK$11:AK3788, AK3788)-1)</f>
        <v/>
      </c>
      <c r="AO3788" s="37" t="str">
        <f>IF(AL3788="", "", COUNTIF(AL$11:AL$8010, "&gt;"&amp;AL3788)+1+COUNTIF(AL$11:AL3788, AL3788)-1)</f>
        <v/>
      </c>
    </row>
    <row r="3789" spans="1:41" x14ac:dyDescent="0.55000000000000004">
      <c r="A3789" s="5"/>
      <c r="B3789" s="284"/>
      <c r="C3789" s="285"/>
      <c r="D3789" s="286"/>
      <c r="E3789" s="287"/>
      <c r="F3789" s="288"/>
      <c r="G3789" s="5"/>
      <c r="J3789" s="7" t="str">
        <f t="shared" si="1071"/>
        <v/>
      </c>
      <c r="K3789" s="48" t="str">
        <f t="shared" si="1072"/>
        <v/>
      </c>
      <c r="L3789" s="48" t="str">
        <f t="shared" si="1073"/>
        <v/>
      </c>
      <c r="M3789" s="49" t="str">
        <f t="shared" si="1074"/>
        <v/>
      </c>
      <c r="U3789" s="103" t="str">
        <f t="shared" si="1075"/>
        <v/>
      </c>
      <c r="V3789" s="77" t="str">
        <f t="shared" si="1076"/>
        <v/>
      </c>
      <c r="W3789" s="37" t="str">
        <f t="shared" si="1077"/>
        <v/>
      </c>
      <c r="X3789" s="7" t="str">
        <f t="shared" si="1078"/>
        <v/>
      </c>
      <c r="Y3789" s="37" t="str">
        <f t="shared" si="1079"/>
        <v/>
      </c>
      <c r="AA3789" s="54" t="str">
        <f t="shared" si="1080"/>
        <v/>
      </c>
      <c r="AC3789" s="121" t="str">
        <f t="shared" si="1081"/>
        <v/>
      </c>
      <c r="AD3789" s="111" t="str">
        <f t="shared" si="1082"/>
        <v/>
      </c>
      <c r="AE3789" s="122" t="str">
        <f t="shared" si="1083"/>
        <v/>
      </c>
      <c r="AF3789" s="123" t="str">
        <f t="shared" si="1084"/>
        <v>Qtr 1</v>
      </c>
      <c r="AG3789" s="122" t="str">
        <f t="shared" si="1085"/>
        <v/>
      </c>
      <c r="AI3789" s="124" t="str">
        <f t="shared" si="1086"/>
        <v/>
      </c>
      <c r="AK3789" s="103" t="str">
        <f t="shared" si="1087"/>
        <v/>
      </c>
      <c r="AL3789" s="104" t="str">
        <f t="shared" si="1088"/>
        <v/>
      </c>
      <c r="AN3789" s="37" t="str">
        <f>IF(AK3789="", "", COUNTIF(AK$11:AK$8010, "&lt;"&amp;AK3789)+1+COUNTIF(AK$11:AK3789, AK3789)-1)</f>
        <v/>
      </c>
      <c r="AO3789" s="37" t="str">
        <f>IF(AL3789="", "", COUNTIF(AL$11:AL$8010, "&gt;"&amp;AL3789)+1+COUNTIF(AL$11:AL3789, AL3789)-1)</f>
        <v/>
      </c>
    </row>
    <row r="3790" spans="1:41" x14ac:dyDescent="0.55000000000000004">
      <c r="A3790" s="5"/>
      <c r="B3790" s="284"/>
      <c r="C3790" s="285"/>
      <c r="D3790" s="286"/>
      <c r="E3790" s="287"/>
      <c r="F3790" s="288"/>
      <c r="G3790" s="5"/>
      <c r="J3790" s="7" t="str">
        <f t="shared" si="1071"/>
        <v/>
      </c>
      <c r="K3790" s="48" t="str">
        <f t="shared" si="1072"/>
        <v/>
      </c>
      <c r="L3790" s="48" t="str">
        <f t="shared" si="1073"/>
        <v/>
      </c>
      <c r="M3790" s="49" t="str">
        <f t="shared" si="1074"/>
        <v/>
      </c>
      <c r="U3790" s="103" t="str">
        <f t="shared" si="1075"/>
        <v/>
      </c>
      <c r="V3790" s="77" t="str">
        <f t="shared" si="1076"/>
        <v/>
      </c>
      <c r="W3790" s="37" t="str">
        <f t="shared" si="1077"/>
        <v/>
      </c>
      <c r="X3790" s="7" t="str">
        <f t="shared" si="1078"/>
        <v/>
      </c>
      <c r="Y3790" s="37" t="str">
        <f t="shared" si="1079"/>
        <v/>
      </c>
      <c r="AA3790" s="54" t="str">
        <f t="shared" si="1080"/>
        <v/>
      </c>
      <c r="AC3790" s="121" t="str">
        <f t="shared" si="1081"/>
        <v/>
      </c>
      <c r="AD3790" s="111" t="str">
        <f t="shared" si="1082"/>
        <v/>
      </c>
      <c r="AE3790" s="122" t="str">
        <f t="shared" si="1083"/>
        <v/>
      </c>
      <c r="AF3790" s="123" t="str">
        <f t="shared" si="1084"/>
        <v>Qtr 1</v>
      </c>
      <c r="AG3790" s="122" t="str">
        <f t="shared" si="1085"/>
        <v/>
      </c>
      <c r="AI3790" s="124" t="str">
        <f t="shared" si="1086"/>
        <v/>
      </c>
      <c r="AK3790" s="103" t="str">
        <f t="shared" si="1087"/>
        <v/>
      </c>
      <c r="AL3790" s="104" t="str">
        <f t="shared" si="1088"/>
        <v/>
      </c>
      <c r="AN3790" s="37" t="str">
        <f>IF(AK3790="", "", COUNTIF(AK$11:AK$8010, "&lt;"&amp;AK3790)+1+COUNTIF(AK$11:AK3790, AK3790)-1)</f>
        <v/>
      </c>
      <c r="AO3790" s="37" t="str">
        <f>IF(AL3790="", "", COUNTIF(AL$11:AL$8010, "&gt;"&amp;AL3790)+1+COUNTIF(AL$11:AL3790, AL3790)-1)</f>
        <v/>
      </c>
    </row>
    <row r="3791" spans="1:41" x14ac:dyDescent="0.55000000000000004">
      <c r="A3791" s="5"/>
      <c r="B3791" s="284"/>
      <c r="C3791" s="285"/>
      <c r="D3791" s="286"/>
      <c r="E3791" s="287"/>
      <c r="F3791" s="288"/>
      <c r="G3791" s="5"/>
      <c r="J3791" s="7" t="str">
        <f t="shared" si="1071"/>
        <v/>
      </c>
      <c r="K3791" s="48" t="str">
        <f t="shared" si="1072"/>
        <v/>
      </c>
      <c r="L3791" s="48" t="str">
        <f t="shared" si="1073"/>
        <v/>
      </c>
      <c r="M3791" s="49" t="str">
        <f t="shared" si="1074"/>
        <v/>
      </c>
      <c r="U3791" s="103" t="str">
        <f t="shared" si="1075"/>
        <v/>
      </c>
      <c r="V3791" s="77" t="str">
        <f t="shared" si="1076"/>
        <v/>
      </c>
      <c r="W3791" s="37" t="str">
        <f t="shared" si="1077"/>
        <v/>
      </c>
      <c r="X3791" s="7" t="str">
        <f t="shared" si="1078"/>
        <v/>
      </c>
      <c r="Y3791" s="37" t="str">
        <f t="shared" si="1079"/>
        <v/>
      </c>
      <c r="AA3791" s="54" t="str">
        <f t="shared" si="1080"/>
        <v/>
      </c>
      <c r="AC3791" s="121" t="str">
        <f t="shared" si="1081"/>
        <v/>
      </c>
      <c r="AD3791" s="111" t="str">
        <f t="shared" si="1082"/>
        <v/>
      </c>
      <c r="AE3791" s="122" t="str">
        <f t="shared" si="1083"/>
        <v/>
      </c>
      <c r="AF3791" s="123" t="str">
        <f t="shared" si="1084"/>
        <v>Qtr 1</v>
      </c>
      <c r="AG3791" s="122" t="str">
        <f t="shared" si="1085"/>
        <v/>
      </c>
      <c r="AI3791" s="124" t="str">
        <f t="shared" si="1086"/>
        <v/>
      </c>
      <c r="AK3791" s="103" t="str">
        <f t="shared" si="1087"/>
        <v/>
      </c>
      <c r="AL3791" s="104" t="str">
        <f t="shared" si="1088"/>
        <v/>
      </c>
      <c r="AN3791" s="37" t="str">
        <f>IF(AK3791="", "", COUNTIF(AK$11:AK$8010, "&lt;"&amp;AK3791)+1+COUNTIF(AK$11:AK3791, AK3791)-1)</f>
        <v/>
      </c>
      <c r="AO3791" s="37" t="str">
        <f>IF(AL3791="", "", COUNTIF(AL$11:AL$8010, "&gt;"&amp;AL3791)+1+COUNTIF(AL$11:AL3791, AL3791)-1)</f>
        <v/>
      </c>
    </row>
    <row r="3792" spans="1:41" x14ac:dyDescent="0.55000000000000004">
      <c r="A3792" s="5"/>
      <c r="B3792" s="284"/>
      <c r="C3792" s="285"/>
      <c r="D3792" s="286"/>
      <c r="E3792" s="287"/>
      <c r="F3792" s="288"/>
      <c r="G3792" s="5"/>
      <c r="J3792" s="7" t="str">
        <f t="shared" si="1071"/>
        <v/>
      </c>
      <c r="K3792" s="48" t="str">
        <f t="shared" si="1072"/>
        <v/>
      </c>
      <c r="L3792" s="48" t="str">
        <f t="shared" si="1073"/>
        <v/>
      </c>
      <c r="M3792" s="49" t="str">
        <f t="shared" si="1074"/>
        <v/>
      </c>
      <c r="U3792" s="103" t="str">
        <f t="shared" si="1075"/>
        <v/>
      </c>
      <c r="V3792" s="77" t="str">
        <f t="shared" si="1076"/>
        <v/>
      </c>
      <c r="W3792" s="37" t="str">
        <f t="shared" si="1077"/>
        <v/>
      </c>
      <c r="X3792" s="7" t="str">
        <f t="shared" si="1078"/>
        <v/>
      </c>
      <c r="Y3792" s="37" t="str">
        <f t="shared" si="1079"/>
        <v/>
      </c>
      <c r="AA3792" s="54" t="str">
        <f t="shared" si="1080"/>
        <v/>
      </c>
      <c r="AC3792" s="121" t="str">
        <f t="shared" si="1081"/>
        <v/>
      </c>
      <c r="AD3792" s="111" t="str">
        <f t="shared" si="1082"/>
        <v/>
      </c>
      <c r="AE3792" s="122" t="str">
        <f t="shared" si="1083"/>
        <v/>
      </c>
      <c r="AF3792" s="123" t="str">
        <f t="shared" si="1084"/>
        <v>Qtr 1</v>
      </c>
      <c r="AG3792" s="122" t="str">
        <f t="shared" si="1085"/>
        <v/>
      </c>
      <c r="AI3792" s="124" t="str">
        <f t="shared" si="1086"/>
        <v/>
      </c>
      <c r="AK3792" s="103" t="str">
        <f t="shared" si="1087"/>
        <v/>
      </c>
      <c r="AL3792" s="104" t="str">
        <f t="shared" si="1088"/>
        <v/>
      </c>
      <c r="AN3792" s="37" t="str">
        <f>IF(AK3792="", "", COUNTIF(AK$11:AK$8010, "&lt;"&amp;AK3792)+1+COUNTIF(AK$11:AK3792, AK3792)-1)</f>
        <v/>
      </c>
      <c r="AO3792" s="37" t="str">
        <f>IF(AL3792="", "", COUNTIF(AL$11:AL$8010, "&gt;"&amp;AL3792)+1+COUNTIF(AL$11:AL3792, AL3792)-1)</f>
        <v/>
      </c>
    </row>
    <row r="3793" spans="1:41" x14ac:dyDescent="0.55000000000000004">
      <c r="A3793" s="5"/>
      <c r="B3793" s="284"/>
      <c r="C3793" s="285"/>
      <c r="D3793" s="286"/>
      <c r="E3793" s="287"/>
      <c r="F3793" s="288"/>
      <c r="G3793" s="5"/>
      <c r="J3793" s="7" t="str">
        <f t="shared" si="1071"/>
        <v/>
      </c>
      <c r="K3793" s="48" t="str">
        <f t="shared" si="1072"/>
        <v/>
      </c>
      <c r="L3793" s="48" t="str">
        <f t="shared" si="1073"/>
        <v/>
      </c>
      <c r="M3793" s="49" t="str">
        <f t="shared" si="1074"/>
        <v/>
      </c>
      <c r="U3793" s="103" t="str">
        <f t="shared" si="1075"/>
        <v/>
      </c>
      <c r="V3793" s="77" t="str">
        <f t="shared" si="1076"/>
        <v/>
      </c>
      <c r="W3793" s="37" t="str">
        <f t="shared" si="1077"/>
        <v/>
      </c>
      <c r="X3793" s="7" t="str">
        <f t="shared" si="1078"/>
        <v/>
      </c>
      <c r="Y3793" s="37" t="str">
        <f t="shared" si="1079"/>
        <v/>
      </c>
      <c r="AA3793" s="54" t="str">
        <f t="shared" si="1080"/>
        <v/>
      </c>
      <c r="AC3793" s="121" t="str">
        <f t="shared" si="1081"/>
        <v/>
      </c>
      <c r="AD3793" s="111" t="str">
        <f t="shared" si="1082"/>
        <v/>
      </c>
      <c r="AE3793" s="122" t="str">
        <f t="shared" si="1083"/>
        <v/>
      </c>
      <c r="AF3793" s="123" t="str">
        <f t="shared" si="1084"/>
        <v>Qtr 1</v>
      </c>
      <c r="AG3793" s="122" t="str">
        <f t="shared" si="1085"/>
        <v/>
      </c>
      <c r="AI3793" s="124" t="str">
        <f t="shared" si="1086"/>
        <v/>
      </c>
      <c r="AK3793" s="103" t="str">
        <f t="shared" si="1087"/>
        <v/>
      </c>
      <c r="AL3793" s="104" t="str">
        <f t="shared" si="1088"/>
        <v/>
      </c>
      <c r="AN3793" s="37" t="str">
        <f>IF(AK3793="", "", COUNTIF(AK$11:AK$8010, "&lt;"&amp;AK3793)+1+COUNTIF(AK$11:AK3793, AK3793)-1)</f>
        <v/>
      </c>
      <c r="AO3793" s="37" t="str">
        <f>IF(AL3793="", "", COUNTIF(AL$11:AL$8010, "&gt;"&amp;AL3793)+1+COUNTIF(AL$11:AL3793, AL3793)-1)</f>
        <v/>
      </c>
    </row>
    <row r="3794" spans="1:41" x14ac:dyDescent="0.55000000000000004">
      <c r="A3794" s="5"/>
      <c r="B3794" s="284"/>
      <c r="C3794" s="285"/>
      <c r="D3794" s="286"/>
      <c r="E3794" s="287"/>
      <c r="F3794" s="288"/>
      <c r="G3794" s="5"/>
      <c r="J3794" s="7" t="str">
        <f t="shared" si="1071"/>
        <v/>
      </c>
      <c r="K3794" s="48" t="str">
        <f t="shared" si="1072"/>
        <v/>
      </c>
      <c r="L3794" s="48" t="str">
        <f t="shared" si="1073"/>
        <v/>
      </c>
      <c r="M3794" s="49" t="str">
        <f t="shared" si="1074"/>
        <v/>
      </c>
      <c r="U3794" s="103" t="str">
        <f t="shared" si="1075"/>
        <v/>
      </c>
      <c r="V3794" s="77" t="str">
        <f t="shared" si="1076"/>
        <v/>
      </c>
      <c r="W3794" s="37" t="str">
        <f t="shared" si="1077"/>
        <v/>
      </c>
      <c r="X3794" s="7" t="str">
        <f t="shared" si="1078"/>
        <v/>
      </c>
      <c r="Y3794" s="37" t="str">
        <f t="shared" si="1079"/>
        <v/>
      </c>
      <c r="AA3794" s="54" t="str">
        <f t="shared" si="1080"/>
        <v/>
      </c>
      <c r="AC3794" s="121" t="str">
        <f t="shared" si="1081"/>
        <v/>
      </c>
      <c r="AD3794" s="111" t="str">
        <f t="shared" si="1082"/>
        <v/>
      </c>
      <c r="AE3794" s="122" t="str">
        <f t="shared" si="1083"/>
        <v/>
      </c>
      <c r="AF3794" s="123" t="str">
        <f t="shared" si="1084"/>
        <v>Qtr 1</v>
      </c>
      <c r="AG3794" s="122" t="str">
        <f t="shared" si="1085"/>
        <v/>
      </c>
      <c r="AI3794" s="124" t="str">
        <f t="shared" si="1086"/>
        <v/>
      </c>
      <c r="AK3794" s="103" t="str">
        <f t="shared" si="1087"/>
        <v/>
      </c>
      <c r="AL3794" s="104" t="str">
        <f t="shared" si="1088"/>
        <v/>
      </c>
      <c r="AN3794" s="37" t="str">
        <f>IF(AK3794="", "", COUNTIF(AK$11:AK$8010, "&lt;"&amp;AK3794)+1+COUNTIF(AK$11:AK3794, AK3794)-1)</f>
        <v/>
      </c>
      <c r="AO3794" s="37" t="str">
        <f>IF(AL3794="", "", COUNTIF(AL$11:AL$8010, "&gt;"&amp;AL3794)+1+COUNTIF(AL$11:AL3794, AL3794)-1)</f>
        <v/>
      </c>
    </row>
    <row r="3795" spans="1:41" x14ac:dyDescent="0.55000000000000004">
      <c r="A3795" s="5"/>
      <c r="B3795" s="284"/>
      <c r="C3795" s="285"/>
      <c r="D3795" s="286"/>
      <c r="E3795" s="287"/>
      <c r="F3795" s="288"/>
      <c r="G3795" s="5"/>
      <c r="J3795" s="7" t="str">
        <f t="shared" si="1071"/>
        <v/>
      </c>
      <c r="K3795" s="48" t="str">
        <f t="shared" si="1072"/>
        <v/>
      </c>
      <c r="L3795" s="48" t="str">
        <f t="shared" si="1073"/>
        <v/>
      </c>
      <c r="M3795" s="49" t="str">
        <f t="shared" si="1074"/>
        <v/>
      </c>
      <c r="U3795" s="103" t="str">
        <f t="shared" si="1075"/>
        <v/>
      </c>
      <c r="V3795" s="77" t="str">
        <f t="shared" si="1076"/>
        <v/>
      </c>
      <c r="W3795" s="37" t="str">
        <f t="shared" si="1077"/>
        <v/>
      </c>
      <c r="X3795" s="7" t="str">
        <f t="shared" si="1078"/>
        <v/>
      </c>
      <c r="Y3795" s="37" t="str">
        <f t="shared" si="1079"/>
        <v/>
      </c>
      <c r="AA3795" s="54" t="str">
        <f t="shared" si="1080"/>
        <v/>
      </c>
      <c r="AC3795" s="121" t="str">
        <f t="shared" si="1081"/>
        <v/>
      </c>
      <c r="AD3795" s="111" t="str">
        <f t="shared" si="1082"/>
        <v/>
      </c>
      <c r="AE3795" s="122" t="str">
        <f t="shared" si="1083"/>
        <v/>
      </c>
      <c r="AF3795" s="123" t="str">
        <f t="shared" si="1084"/>
        <v>Qtr 1</v>
      </c>
      <c r="AG3795" s="122" t="str">
        <f t="shared" si="1085"/>
        <v/>
      </c>
      <c r="AI3795" s="124" t="str">
        <f t="shared" si="1086"/>
        <v/>
      </c>
      <c r="AK3795" s="103" t="str">
        <f t="shared" si="1087"/>
        <v/>
      </c>
      <c r="AL3795" s="104" t="str">
        <f t="shared" si="1088"/>
        <v/>
      </c>
      <c r="AN3795" s="37" t="str">
        <f>IF(AK3795="", "", COUNTIF(AK$11:AK$8010, "&lt;"&amp;AK3795)+1+COUNTIF(AK$11:AK3795, AK3795)-1)</f>
        <v/>
      </c>
      <c r="AO3795" s="37" t="str">
        <f>IF(AL3795="", "", COUNTIF(AL$11:AL$8010, "&gt;"&amp;AL3795)+1+COUNTIF(AL$11:AL3795, AL3795)-1)</f>
        <v/>
      </c>
    </row>
    <row r="3796" spans="1:41" x14ac:dyDescent="0.55000000000000004">
      <c r="A3796" s="5"/>
      <c r="B3796" s="284"/>
      <c r="C3796" s="285"/>
      <c r="D3796" s="286"/>
      <c r="E3796" s="287"/>
      <c r="F3796" s="288"/>
      <c r="G3796" s="5"/>
      <c r="J3796" s="7" t="str">
        <f t="shared" si="1071"/>
        <v/>
      </c>
      <c r="K3796" s="48" t="str">
        <f t="shared" si="1072"/>
        <v/>
      </c>
      <c r="L3796" s="48" t="str">
        <f t="shared" si="1073"/>
        <v/>
      </c>
      <c r="M3796" s="49" t="str">
        <f t="shared" si="1074"/>
        <v/>
      </c>
      <c r="U3796" s="103" t="str">
        <f t="shared" si="1075"/>
        <v/>
      </c>
      <c r="V3796" s="77" t="str">
        <f t="shared" si="1076"/>
        <v/>
      </c>
      <c r="W3796" s="37" t="str">
        <f t="shared" si="1077"/>
        <v/>
      </c>
      <c r="X3796" s="7" t="str">
        <f t="shared" si="1078"/>
        <v/>
      </c>
      <c r="Y3796" s="37" t="str">
        <f t="shared" si="1079"/>
        <v/>
      </c>
      <c r="AA3796" s="54" t="str">
        <f t="shared" si="1080"/>
        <v/>
      </c>
      <c r="AC3796" s="121" t="str">
        <f t="shared" si="1081"/>
        <v/>
      </c>
      <c r="AD3796" s="111" t="str">
        <f t="shared" si="1082"/>
        <v/>
      </c>
      <c r="AE3796" s="122" t="str">
        <f t="shared" si="1083"/>
        <v/>
      </c>
      <c r="AF3796" s="123" t="str">
        <f t="shared" si="1084"/>
        <v>Qtr 1</v>
      </c>
      <c r="AG3796" s="122" t="str">
        <f t="shared" si="1085"/>
        <v/>
      </c>
      <c r="AI3796" s="124" t="str">
        <f t="shared" si="1086"/>
        <v/>
      </c>
      <c r="AK3796" s="103" t="str">
        <f t="shared" si="1087"/>
        <v/>
      </c>
      <c r="AL3796" s="104" t="str">
        <f t="shared" si="1088"/>
        <v/>
      </c>
      <c r="AN3796" s="37" t="str">
        <f>IF(AK3796="", "", COUNTIF(AK$11:AK$8010, "&lt;"&amp;AK3796)+1+COUNTIF(AK$11:AK3796, AK3796)-1)</f>
        <v/>
      </c>
      <c r="AO3796" s="37" t="str">
        <f>IF(AL3796="", "", COUNTIF(AL$11:AL$8010, "&gt;"&amp;AL3796)+1+COUNTIF(AL$11:AL3796, AL3796)-1)</f>
        <v/>
      </c>
    </row>
    <row r="3797" spans="1:41" x14ac:dyDescent="0.55000000000000004">
      <c r="A3797" s="5"/>
      <c r="B3797" s="284"/>
      <c r="C3797" s="285"/>
      <c r="D3797" s="286"/>
      <c r="E3797" s="287"/>
      <c r="F3797" s="288"/>
      <c r="G3797" s="5"/>
      <c r="J3797" s="7" t="str">
        <f t="shared" si="1071"/>
        <v/>
      </c>
      <c r="K3797" s="48" t="str">
        <f t="shared" si="1072"/>
        <v/>
      </c>
      <c r="L3797" s="48" t="str">
        <f t="shared" si="1073"/>
        <v/>
      </c>
      <c r="M3797" s="49" t="str">
        <f t="shared" si="1074"/>
        <v/>
      </c>
      <c r="U3797" s="103" t="str">
        <f t="shared" si="1075"/>
        <v/>
      </c>
      <c r="V3797" s="77" t="str">
        <f t="shared" si="1076"/>
        <v/>
      </c>
      <c r="W3797" s="37" t="str">
        <f t="shared" si="1077"/>
        <v/>
      </c>
      <c r="X3797" s="7" t="str">
        <f t="shared" si="1078"/>
        <v/>
      </c>
      <c r="Y3797" s="37" t="str">
        <f t="shared" si="1079"/>
        <v/>
      </c>
      <c r="AA3797" s="54" t="str">
        <f t="shared" si="1080"/>
        <v/>
      </c>
      <c r="AC3797" s="121" t="str">
        <f t="shared" si="1081"/>
        <v/>
      </c>
      <c r="AD3797" s="111" t="str">
        <f t="shared" si="1082"/>
        <v/>
      </c>
      <c r="AE3797" s="122" t="str">
        <f t="shared" si="1083"/>
        <v/>
      </c>
      <c r="AF3797" s="123" t="str">
        <f t="shared" si="1084"/>
        <v>Qtr 1</v>
      </c>
      <c r="AG3797" s="122" t="str">
        <f t="shared" si="1085"/>
        <v/>
      </c>
      <c r="AI3797" s="124" t="str">
        <f t="shared" si="1086"/>
        <v/>
      </c>
      <c r="AK3797" s="103" t="str">
        <f t="shared" si="1087"/>
        <v/>
      </c>
      <c r="AL3797" s="104" t="str">
        <f t="shared" si="1088"/>
        <v/>
      </c>
      <c r="AN3797" s="37" t="str">
        <f>IF(AK3797="", "", COUNTIF(AK$11:AK$8010, "&lt;"&amp;AK3797)+1+COUNTIF(AK$11:AK3797, AK3797)-1)</f>
        <v/>
      </c>
      <c r="AO3797" s="37" t="str">
        <f>IF(AL3797="", "", COUNTIF(AL$11:AL$8010, "&gt;"&amp;AL3797)+1+COUNTIF(AL$11:AL3797, AL3797)-1)</f>
        <v/>
      </c>
    </row>
    <row r="3798" spans="1:41" x14ac:dyDescent="0.55000000000000004">
      <c r="A3798" s="5"/>
      <c r="B3798" s="284"/>
      <c r="C3798" s="285"/>
      <c r="D3798" s="286"/>
      <c r="E3798" s="287"/>
      <c r="F3798" s="288"/>
      <c r="G3798" s="5"/>
      <c r="J3798" s="7" t="str">
        <f t="shared" si="1071"/>
        <v/>
      </c>
      <c r="K3798" s="48" t="str">
        <f t="shared" si="1072"/>
        <v/>
      </c>
      <c r="L3798" s="48" t="str">
        <f t="shared" si="1073"/>
        <v/>
      </c>
      <c r="M3798" s="49" t="str">
        <f t="shared" si="1074"/>
        <v/>
      </c>
      <c r="U3798" s="103" t="str">
        <f t="shared" si="1075"/>
        <v/>
      </c>
      <c r="V3798" s="77" t="str">
        <f t="shared" si="1076"/>
        <v/>
      </c>
      <c r="W3798" s="37" t="str">
        <f t="shared" si="1077"/>
        <v/>
      </c>
      <c r="X3798" s="7" t="str">
        <f t="shared" si="1078"/>
        <v/>
      </c>
      <c r="Y3798" s="37" t="str">
        <f t="shared" si="1079"/>
        <v/>
      </c>
      <c r="AA3798" s="54" t="str">
        <f t="shared" si="1080"/>
        <v/>
      </c>
      <c r="AC3798" s="121" t="str">
        <f t="shared" si="1081"/>
        <v/>
      </c>
      <c r="AD3798" s="111" t="str">
        <f t="shared" si="1082"/>
        <v/>
      </c>
      <c r="AE3798" s="122" t="str">
        <f t="shared" si="1083"/>
        <v/>
      </c>
      <c r="AF3798" s="123" t="str">
        <f t="shared" si="1084"/>
        <v>Qtr 1</v>
      </c>
      <c r="AG3798" s="122" t="str">
        <f t="shared" si="1085"/>
        <v/>
      </c>
      <c r="AI3798" s="124" t="str">
        <f t="shared" si="1086"/>
        <v/>
      </c>
      <c r="AK3798" s="103" t="str">
        <f t="shared" si="1087"/>
        <v/>
      </c>
      <c r="AL3798" s="104" t="str">
        <f t="shared" si="1088"/>
        <v/>
      </c>
      <c r="AN3798" s="37" t="str">
        <f>IF(AK3798="", "", COUNTIF(AK$11:AK$8010, "&lt;"&amp;AK3798)+1+COUNTIF(AK$11:AK3798, AK3798)-1)</f>
        <v/>
      </c>
      <c r="AO3798" s="37" t="str">
        <f>IF(AL3798="", "", COUNTIF(AL$11:AL$8010, "&gt;"&amp;AL3798)+1+COUNTIF(AL$11:AL3798, AL3798)-1)</f>
        <v/>
      </c>
    </row>
    <row r="3799" spans="1:41" x14ac:dyDescent="0.55000000000000004">
      <c r="A3799" s="5"/>
      <c r="B3799" s="284"/>
      <c r="C3799" s="285"/>
      <c r="D3799" s="286"/>
      <c r="E3799" s="287"/>
      <c r="F3799" s="288"/>
      <c r="G3799" s="5"/>
      <c r="J3799" s="7" t="str">
        <f t="shared" si="1071"/>
        <v/>
      </c>
      <c r="K3799" s="48" t="str">
        <f t="shared" si="1072"/>
        <v/>
      </c>
      <c r="L3799" s="48" t="str">
        <f t="shared" si="1073"/>
        <v/>
      </c>
      <c r="M3799" s="49" t="str">
        <f t="shared" si="1074"/>
        <v/>
      </c>
      <c r="U3799" s="103" t="str">
        <f t="shared" si="1075"/>
        <v/>
      </c>
      <c r="V3799" s="77" t="str">
        <f t="shared" si="1076"/>
        <v/>
      </c>
      <c r="W3799" s="37" t="str">
        <f t="shared" si="1077"/>
        <v/>
      </c>
      <c r="X3799" s="7" t="str">
        <f t="shared" si="1078"/>
        <v/>
      </c>
      <c r="Y3799" s="37" t="str">
        <f t="shared" si="1079"/>
        <v/>
      </c>
      <c r="AA3799" s="54" t="str">
        <f t="shared" si="1080"/>
        <v/>
      </c>
      <c r="AC3799" s="121" t="str">
        <f t="shared" si="1081"/>
        <v/>
      </c>
      <c r="AD3799" s="111" t="str">
        <f t="shared" si="1082"/>
        <v/>
      </c>
      <c r="AE3799" s="122" t="str">
        <f t="shared" si="1083"/>
        <v/>
      </c>
      <c r="AF3799" s="123" t="str">
        <f t="shared" si="1084"/>
        <v>Qtr 1</v>
      </c>
      <c r="AG3799" s="122" t="str">
        <f t="shared" si="1085"/>
        <v/>
      </c>
      <c r="AI3799" s="124" t="str">
        <f t="shared" si="1086"/>
        <v/>
      </c>
      <c r="AK3799" s="103" t="str">
        <f t="shared" si="1087"/>
        <v/>
      </c>
      <c r="AL3799" s="104" t="str">
        <f t="shared" si="1088"/>
        <v/>
      </c>
      <c r="AN3799" s="37" t="str">
        <f>IF(AK3799="", "", COUNTIF(AK$11:AK$8010, "&lt;"&amp;AK3799)+1+COUNTIF(AK$11:AK3799, AK3799)-1)</f>
        <v/>
      </c>
      <c r="AO3799" s="37" t="str">
        <f>IF(AL3799="", "", COUNTIF(AL$11:AL$8010, "&gt;"&amp;AL3799)+1+COUNTIF(AL$11:AL3799, AL3799)-1)</f>
        <v/>
      </c>
    </row>
    <row r="3800" spans="1:41" x14ac:dyDescent="0.55000000000000004">
      <c r="A3800" s="5"/>
      <c r="B3800" s="284"/>
      <c r="C3800" s="285"/>
      <c r="D3800" s="286"/>
      <c r="E3800" s="287"/>
      <c r="F3800" s="288"/>
      <c r="G3800" s="5"/>
      <c r="J3800" s="7" t="str">
        <f t="shared" si="1071"/>
        <v/>
      </c>
      <c r="K3800" s="48" t="str">
        <f t="shared" si="1072"/>
        <v/>
      </c>
      <c r="L3800" s="48" t="str">
        <f t="shared" si="1073"/>
        <v/>
      </c>
      <c r="M3800" s="49" t="str">
        <f t="shared" si="1074"/>
        <v/>
      </c>
      <c r="U3800" s="103" t="str">
        <f t="shared" si="1075"/>
        <v/>
      </c>
      <c r="V3800" s="77" t="str">
        <f t="shared" si="1076"/>
        <v/>
      </c>
      <c r="W3800" s="37" t="str">
        <f t="shared" si="1077"/>
        <v/>
      </c>
      <c r="X3800" s="7" t="str">
        <f t="shared" si="1078"/>
        <v/>
      </c>
      <c r="Y3800" s="37" t="str">
        <f t="shared" si="1079"/>
        <v/>
      </c>
      <c r="AA3800" s="54" t="str">
        <f t="shared" si="1080"/>
        <v/>
      </c>
      <c r="AC3800" s="121" t="str">
        <f t="shared" si="1081"/>
        <v/>
      </c>
      <c r="AD3800" s="111" t="str">
        <f t="shared" si="1082"/>
        <v/>
      </c>
      <c r="AE3800" s="122" t="str">
        <f t="shared" si="1083"/>
        <v/>
      </c>
      <c r="AF3800" s="123" t="str">
        <f t="shared" si="1084"/>
        <v>Qtr 1</v>
      </c>
      <c r="AG3800" s="122" t="str">
        <f t="shared" si="1085"/>
        <v/>
      </c>
      <c r="AI3800" s="124" t="str">
        <f t="shared" si="1086"/>
        <v/>
      </c>
      <c r="AK3800" s="103" t="str">
        <f t="shared" si="1087"/>
        <v/>
      </c>
      <c r="AL3800" s="104" t="str">
        <f t="shared" si="1088"/>
        <v/>
      </c>
      <c r="AN3800" s="37" t="str">
        <f>IF(AK3800="", "", COUNTIF(AK$11:AK$8010, "&lt;"&amp;AK3800)+1+COUNTIF(AK$11:AK3800, AK3800)-1)</f>
        <v/>
      </c>
      <c r="AO3800" s="37" t="str">
        <f>IF(AL3800="", "", COUNTIF(AL$11:AL$8010, "&gt;"&amp;AL3800)+1+COUNTIF(AL$11:AL3800, AL3800)-1)</f>
        <v/>
      </c>
    </row>
    <row r="3801" spans="1:41" x14ac:dyDescent="0.55000000000000004">
      <c r="A3801" s="5"/>
      <c r="B3801" s="284"/>
      <c r="C3801" s="285"/>
      <c r="D3801" s="286"/>
      <c r="E3801" s="287"/>
      <c r="F3801" s="288"/>
      <c r="G3801" s="5"/>
      <c r="J3801" s="7" t="str">
        <f t="shared" si="1071"/>
        <v/>
      </c>
      <c r="K3801" s="48" t="str">
        <f t="shared" si="1072"/>
        <v/>
      </c>
      <c r="L3801" s="48" t="str">
        <f t="shared" si="1073"/>
        <v/>
      </c>
      <c r="M3801" s="49" t="str">
        <f t="shared" si="1074"/>
        <v/>
      </c>
      <c r="U3801" s="103" t="str">
        <f t="shared" si="1075"/>
        <v/>
      </c>
      <c r="V3801" s="77" t="str">
        <f t="shared" si="1076"/>
        <v/>
      </c>
      <c r="W3801" s="37" t="str">
        <f t="shared" si="1077"/>
        <v/>
      </c>
      <c r="X3801" s="7" t="str">
        <f t="shared" si="1078"/>
        <v/>
      </c>
      <c r="Y3801" s="37" t="str">
        <f t="shared" si="1079"/>
        <v/>
      </c>
      <c r="AA3801" s="54" t="str">
        <f t="shared" si="1080"/>
        <v/>
      </c>
      <c r="AC3801" s="121" t="str">
        <f t="shared" si="1081"/>
        <v/>
      </c>
      <c r="AD3801" s="111" t="str">
        <f t="shared" si="1082"/>
        <v/>
      </c>
      <c r="AE3801" s="122" t="str">
        <f t="shared" si="1083"/>
        <v/>
      </c>
      <c r="AF3801" s="123" t="str">
        <f t="shared" si="1084"/>
        <v>Qtr 1</v>
      </c>
      <c r="AG3801" s="122" t="str">
        <f t="shared" si="1085"/>
        <v/>
      </c>
      <c r="AI3801" s="124" t="str">
        <f t="shared" si="1086"/>
        <v/>
      </c>
      <c r="AK3801" s="103" t="str">
        <f t="shared" si="1087"/>
        <v/>
      </c>
      <c r="AL3801" s="104" t="str">
        <f t="shared" si="1088"/>
        <v/>
      </c>
      <c r="AN3801" s="37" t="str">
        <f>IF(AK3801="", "", COUNTIF(AK$11:AK$8010, "&lt;"&amp;AK3801)+1+COUNTIF(AK$11:AK3801, AK3801)-1)</f>
        <v/>
      </c>
      <c r="AO3801" s="37" t="str">
        <f>IF(AL3801="", "", COUNTIF(AL$11:AL$8010, "&gt;"&amp;AL3801)+1+COUNTIF(AL$11:AL3801, AL3801)-1)</f>
        <v/>
      </c>
    </row>
    <row r="3802" spans="1:41" x14ac:dyDescent="0.55000000000000004">
      <c r="A3802" s="5"/>
      <c r="B3802" s="284"/>
      <c r="C3802" s="285"/>
      <c r="D3802" s="286"/>
      <c r="E3802" s="287"/>
      <c r="F3802" s="288"/>
      <c r="G3802" s="5"/>
      <c r="J3802" s="7" t="str">
        <f t="shared" si="1071"/>
        <v/>
      </c>
      <c r="K3802" s="48" t="str">
        <f t="shared" si="1072"/>
        <v/>
      </c>
      <c r="L3802" s="48" t="str">
        <f t="shared" si="1073"/>
        <v/>
      </c>
      <c r="M3802" s="49" t="str">
        <f t="shared" si="1074"/>
        <v/>
      </c>
      <c r="U3802" s="103" t="str">
        <f t="shared" si="1075"/>
        <v/>
      </c>
      <c r="V3802" s="77" t="str">
        <f t="shared" si="1076"/>
        <v/>
      </c>
      <c r="W3802" s="37" t="str">
        <f t="shared" si="1077"/>
        <v/>
      </c>
      <c r="X3802" s="7" t="str">
        <f t="shared" si="1078"/>
        <v/>
      </c>
      <c r="Y3802" s="37" t="str">
        <f t="shared" si="1079"/>
        <v/>
      </c>
      <c r="AA3802" s="54" t="str">
        <f t="shared" si="1080"/>
        <v/>
      </c>
      <c r="AC3802" s="121" t="str">
        <f t="shared" si="1081"/>
        <v/>
      </c>
      <c r="AD3802" s="111" t="str">
        <f t="shared" si="1082"/>
        <v/>
      </c>
      <c r="AE3802" s="122" t="str">
        <f t="shared" si="1083"/>
        <v/>
      </c>
      <c r="AF3802" s="123" t="str">
        <f t="shared" si="1084"/>
        <v>Qtr 1</v>
      </c>
      <c r="AG3802" s="122" t="str">
        <f t="shared" si="1085"/>
        <v/>
      </c>
      <c r="AI3802" s="124" t="str">
        <f t="shared" si="1086"/>
        <v/>
      </c>
      <c r="AK3802" s="103" t="str">
        <f t="shared" si="1087"/>
        <v/>
      </c>
      <c r="AL3802" s="104" t="str">
        <f t="shared" si="1088"/>
        <v/>
      </c>
      <c r="AN3802" s="37" t="str">
        <f>IF(AK3802="", "", COUNTIF(AK$11:AK$8010, "&lt;"&amp;AK3802)+1+COUNTIF(AK$11:AK3802, AK3802)-1)</f>
        <v/>
      </c>
      <c r="AO3802" s="37" t="str">
        <f>IF(AL3802="", "", COUNTIF(AL$11:AL$8010, "&gt;"&amp;AL3802)+1+COUNTIF(AL$11:AL3802, AL3802)-1)</f>
        <v/>
      </c>
    </row>
    <row r="3803" spans="1:41" x14ac:dyDescent="0.55000000000000004">
      <c r="A3803" s="5"/>
      <c r="B3803" s="284"/>
      <c r="C3803" s="285"/>
      <c r="D3803" s="286"/>
      <c r="E3803" s="287"/>
      <c r="F3803" s="288"/>
      <c r="G3803" s="5"/>
      <c r="J3803" s="7" t="str">
        <f t="shared" si="1071"/>
        <v/>
      </c>
      <c r="K3803" s="48" t="str">
        <f t="shared" si="1072"/>
        <v/>
      </c>
      <c r="L3803" s="48" t="str">
        <f t="shared" si="1073"/>
        <v/>
      </c>
      <c r="M3803" s="49" t="str">
        <f t="shared" si="1074"/>
        <v/>
      </c>
      <c r="U3803" s="103" t="str">
        <f t="shared" si="1075"/>
        <v/>
      </c>
      <c r="V3803" s="77" t="str">
        <f t="shared" si="1076"/>
        <v/>
      </c>
      <c r="W3803" s="37" t="str">
        <f t="shared" si="1077"/>
        <v/>
      </c>
      <c r="X3803" s="7" t="str">
        <f t="shared" si="1078"/>
        <v/>
      </c>
      <c r="Y3803" s="37" t="str">
        <f t="shared" si="1079"/>
        <v/>
      </c>
      <c r="AA3803" s="54" t="str">
        <f t="shared" si="1080"/>
        <v/>
      </c>
      <c r="AC3803" s="121" t="str">
        <f t="shared" si="1081"/>
        <v/>
      </c>
      <c r="AD3803" s="111" t="str">
        <f t="shared" si="1082"/>
        <v/>
      </c>
      <c r="AE3803" s="122" t="str">
        <f t="shared" si="1083"/>
        <v/>
      </c>
      <c r="AF3803" s="123" t="str">
        <f t="shared" si="1084"/>
        <v>Qtr 1</v>
      </c>
      <c r="AG3803" s="122" t="str">
        <f t="shared" si="1085"/>
        <v/>
      </c>
      <c r="AI3803" s="124" t="str">
        <f t="shared" si="1086"/>
        <v/>
      </c>
      <c r="AK3803" s="103" t="str">
        <f t="shared" si="1087"/>
        <v/>
      </c>
      <c r="AL3803" s="104" t="str">
        <f t="shared" si="1088"/>
        <v/>
      </c>
      <c r="AN3803" s="37" t="str">
        <f>IF(AK3803="", "", COUNTIF(AK$11:AK$8010, "&lt;"&amp;AK3803)+1+COUNTIF(AK$11:AK3803, AK3803)-1)</f>
        <v/>
      </c>
      <c r="AO3803" s="37" t="str">
        <f>IF(AL3803="", "", COUNTIF(AL$11:AL$8010, "&gt;"&amp;AL3803)+1+COUNTIF(AL$11:AL3803, AL3803)-1)</f>
        <v/>
      </c>
    </row>
    <row r="3804" spans="1:41" x14ac:dyDescent="0.55000000000000004">
      <c r="A3804" s="5"/>
      <c r="B3804" s="284"/>
      <c r="C3804" s="285"/>
      <c r="D3804" s="286"/>
      <c r="E3804" s="287"/>
      <c r="F3804" s="288"/>
      <c r="G3804" s="5"/>
      <c r="J3804" s="7" t="str">
        <f t="shared" si="1071"/>
        <v/>
      </c>
      <c r="K3804" s="48" t="str">
        <f t="shared" si="1072"/>
        <v/>
      </c>
      <c r="L3804" s="48" t="str">
        <f t="shared" si="1073"/>
        <v/>
      </c>
      <c r="M3804" s="49" t="str">
        <f t="shared" si="1074"/>
        <v/>
      </c>
      <c r="U3804" s="103" t="str">
        <f t="shared" si="1075"/>
        <v/>
      </c>
      <c r="V3804" s="77" t="str">
        <f t="shared" si="1076"/>
        <v/>
      </c>
      <c r="W3804" s="37" t="str">
        <f t="shared" si="1077"/>
        <v/>
      </c>
      <c r="X3804" s="7" t="str">
        <f t="shared" si="1078"/>
        <v/>
      </c>
      <c r="Y3804" s="37" t="str">
        <f t="shared" si="1079"/>
        <v/>
      </c>
      <c r="AA3804" s="54" t="str">
        <f t="shared" si="1080"/>
        <v/>
      </c>
      <c r="AC3804" s="121" t="str">
        <f t="shared" si="1081"/>
        <v/>
      </c>
      <c r="AD3804" s="111" t="str">
        <f t="shared" si="1082"/>
        <v/>
      </c>
      <c r="AE3804" s="122" t="str">
        <f t="shared" si="1083"/>
        <v/>
      </c>
      <c r="AF3804" s="123" t="str">
        <f t="shared" si="1084"/>
        <v>Qtr 1</v>
      </c>
      <c r="AG3804" s="122" t="str">
        <f t="shared" si="1085"/>
        <v/>
      </c>
      <c r="AI3804" s="124" t="str">
        <f t="shared" si="1086"/>
        <v/>
      </c>
      <c r="AK3804" s="103" t="str">
        <f t="shared" si="1087"/>
        <v/>
      </c>
      <c r="AL3804" s="104" t="str">
        <f t="shared" si="1088"/>
        <v/>
      </c>
      <c r="AN3804" s="37" t="str">
        <f>IF(AK3804="", "", COUNTIF(AK$11:AK$8010, "&lt;"&amp;AK3804)+1+COUNTIF(AK$11:AK3804, AK3804)-1)</f>
        <v/>
      </c>
      <c r="AO3804" s="37" t="str">
        <f>IF(AL3804="", "", COUNTIF(AL$11:AL$8010, "&gt;"&amp;AL3804)+1+COUNTIF(AL$11:AL3804, AL3804)-1)</f>
        <v/>
      </c>
    </row>
    <row r="3805" spans="1:41" x14ac:dyDescent="0.55000000000000004">
      <c r="A3805" s="5"/>
      <c r="B3805" s="284"/>
      <c r="C3805" s="285"/>
      <c r="D3805" s="286"/>
      <c r="E3805" s="287"/>
      <c r="F3805" s="288"/>
      <c r="G3805" s="5"/>
      <c r="J3805" s="7" t="str">
        <f t="shared" si="1071"/>
        <v/>
      </c>
      <c r="K3805" s="48" t="str">
        <f t="shared" si="1072"/>
        <v/>
      </c>
      <c r="L3805" s="48" t="str">
        <f t="shared" si="1073"/>
        <v/>
      </c>
      <c r="M3805" s="49" t="str">
        <f t="shared" si="1074"/>
        <v/>
      </c>
      <c r="U3805" s="103" t="str">
        <f t="shared" si="1075"/>
        <v/>
      </c>
      <c r="V3805" s="77" t="str">
        <f t="shared" si="1076"/>
        <v/>
      </c>
      <c r="W3805" s="37" t="str">
        <f t="shared" si="1077"/>
        <v/>
      </c>
      <c r="X3805" s="7" t="str">
        <f t="shared" si="1078"/>
        <v/>
      </c>
      <c r="Y3805" s="37" t="str">
        <f t="shared" si="1079"/>
        <v/>
      </c>
      <c r="AA3805" s="54" t="str">
        <f t="shared" si="1080"/>
        <v/>
      </c>
      <c r="AC3805" s="121" t="str">
        <f t="shared" si="1081"/>
        <v/>
      </c>
      <c r="AD3805" s="111" t="str">
        <f t="shared" si="1082"/>
        <v/>
      </c>
      <c r="AE3805" s="122" t="str">
        <f t="shared" si="1083"/>
        <v/>
      </c>
      <c r="AF3805" s="123" t="str">
        <f t="shared" si="1084"/>
        <v>Qtr 1</v>
      </c>
      <c r="AG3805" s="122" t="str">
        <f t="shared" si="1085"/>
        <v/>
      </c>
      <c r="AI3805" s="124" t="str">
        <f t="shared" si="1086"/>
        <v/>
      </c>
      <c r="AK3805" s="103" t="str">
        <f t="shared" si="1087"/>
        <v/>
      </c>
      <c r="AL3805" s="104" t="str">
        <f t="shared" si="1088"/>
        <v/>
      </c>
      <c r="AN3805" s="37" t="str">
        <f>IF(AK3805="", "", COUNTIF(AK$11:AK$8010, "&lt;"&amp;AK3805)+1+COUNTIF(AK$11:AK3805, AK3805)-1)</f>
        <v/>
      </c>
      <c r="AO3805" s="37" t="str">
        <f>IF(AL3805="", "", COUNTIF(AL$11:AL$8010, "&gt;"&amp;AL3805)+1+COUNTIF(AL$11:AL3805, AL3805)-1)</f>
        <v/>
      </c>
    </row>
    <row r="3806" spans="1:41" x14ac:dyDescent="0.55000000000000004">
      <c r="A3806" s="5"/>
      <c r="B3806" s="284"/>
      <c r="C3806" s="285"/>
      <c r="D3806" s="286"/>
      <c r="E3806" s="287"/>
      <c r="F3806" s="288"/>
      <c r="G3806" s="5"/>
      <c r="J3806" s="7" t="str">
        <f t="shared" si="1071"/>
        <v/>
      </c>
      <c r="K3806" s="48" t="str">
        <f t="shared" si="1072"/>
        <v/>
      </c>
      <c r="L3806" s="48" t="str">
        <f t="shared" si="1073"/>
        <v/>
      </c>
      <c r="M3806" s="49" t="str">
        <f t="shared" si="1074"/>
        <v/>
      </c>
      <c r="U3806" s="103" t="str">
        <f t="shared" si="1075"/>
        <v/>
      </c>
      <c r="V3806" s="77" t="str">
        <f t="shared" si="1076"/>
        <v/>
      </c>
      <c r="W3806" s="37" t="str">
        <f t="shared" si="1077"/>
        <v/>
      </c>
      <c r="X3806" s="7" t="str">
        <f t="shared" si="1078"/>
        <v/>
      </c>
      <c r="Y3806" s="37" t="str">
        <f t="shared" si="1079"/>
        <v/>
      </c>
      <c r="AA3806" s="54" t="str">
        <f t="shared" si="1080"/>
        <v/>
      </c>
      <c r="AC3806" s="121" t="str">
        <f t="shared" si="1081"/>
        <v/>
      </c>
      <c r="AD3806" s="111" t="str">
        <f t="shared" si="1082"/>
        <v/>
      </c>
      <c r="AE3806" s="122" t="str">
        <f t="shared" si="1083"/>
        <v/>
      </c>
      <c r="AF3806" s="123" t="str">
        <f t="shared" si="1084"/>
        <v>Qtr 1</v>
      </c>
      <c r="AG3806" s="122" t="str">
        <f t="shared" si="1085"/>
        <v/>
      </c>
      <c r="AI3806" s="124" t="str">
        <f t="shared" si="1086"/>
        <v/>
      </c>
      <c r="AK3806" s="103" t="str">
        <f t="shared" si="1087"/>
        <v/>
      </c>
      <c r="AL3806" s="104" t="str">
        <f t="shared" si="1088"/>
        <v/>
      </c>
      <c r="AN3806" s="37" t="str">
        <f>IF(AK3806="", "", COUNTIF(AK$11:AK$8010, "&lt;"&amp;AK3806)+1+COUNTIF(AK$11:AK3806, AK3806)-1)</f>
        <v/>
      </c>
      <c r="AO3806" s="37" t="str">
        <f>IF(AL3806="", "", COUNTIF(AL$11:AL$8010, "&gt;"&amp;AL3806)+1+COUNTIF(AL$11:AL3806, AL3806)-1)</f>
        <v/>
      </c>
    </row>
    <row r="3807" spans="1:41" x14ac:dyDescent="0.55000000000000004">
      <c r="A3807" s="5"/>
      <c r="B3807" s="284"/>
      <c r="C3807" s="285"/>
      <c r="D3807" s="286"/>
      <c r="E3807" s="287"/>
      <c r="F3807" s="288"/>
      <c r="G3807" s="5"/>
      <c r="J3807" s="7" t="str">
        <f t="shared" si="1071"/>
        <v/>
      </c>
      <c r="K3807" s="48" t="str">
        <f t="shared" si="1072"/>
        <v/>
      </c>
      <c r="L3807" s="48" t="str">
        <f t="shared" si="1073"/>
        <v/>
      </c>
      <c r="M3807" s="49" t="str">
        <f t="shared" si="1074"/>
        <v/>
      </c>
      <c r="U3807" s="103" t="str">
        <f t="shared" si="1075"/>
        <v/>
      </c>
      <c r="V3807" s="77" t="str">
        <f t="shared" si="1076"/>
        <v/>
      </c>
      <c r="W3807" s="37" t="str">
        <f t="shared" si="1077"/>
        <v/>
      </c>
      <c r="X3807" s="7" t="str">
        <f t="shared" si="1078"/>
        <v/>
      </c>
      <c r="Y3807" s="37" t="str">
        <f t="shared" si="1079"/>
        <v/>
      </c>
      <c r="AA3807" s="54" t="str">
        <f t="shared" si="1080"/>
        <v/>
      </c>
      <c r="AC3807" s="121" t="str">
        <f t="shared" si="1081"/>
        <v/>
      </c>
      <c r="AD3807" s="111" t="str">
        <f t="shared" si="1082"/>
        <v/>
      </c>
      <c r="AE3807" s="122" t="str">
        <f t="shared" si="1083"/>
        <v/>
      </c>
      <c r="AF3807" s="123" t="str">
        <f t="shared" si="1084"/>
        <v>Qtr 1</v>
      </c>
      <c r="AG3807" s="122" t="str">
        <f t="shared" si="1085"/>
        <v/>
      </c>
      <c r="AI3807" s="124" t="str">
        <f t="shared" si="1086"/>
        <v/>
      </c>
      <c r="AK3807" s="103" t="str">
        <f t="shared" si="1087"/>
        <v/>
      </c>
      <c r="AL3807" s="104" t="str">
        <f t="shared" si="1088"/>
        <v/>
      </c>
      <c r="AN3807" s="37" t="str">
        <f>IF(AK3807="", "", COUNTIF(AK$11:AK$8010, "&lt;"&amp;AK3807)+1+COUNTIF(AK$11:AK3807, AK3807)-1)</f>
        <v/>
      </c>
      <c r="AO3807" s="37" t="str">
        <f>IF(AL3807="", "", COUNTIF(AL$11:AL$8010, "&gt;"&amp;AL3807)+1+COUNTIF(AL$11:AL3807, AL3807)-1)</f>
        <v/>
      </c>
    </row>
    <row r="3808" spans="1:41" x14ac:dyDescent="0.55000000000000004">
      <c r="A3808" s="5"/>
      <c r="B3808" s="284"/>
      <c r="C3808" s="285"/>
      <c r="D3808" s="286"/>
      <c r="E3808" s="287"/>
      <c r="F3808" s="288"/>
      <c r="G3808" s="5"/>
      <c r="J3808" s="7" t="str">
        <f t="shared" si="1071"/>
        <v/>
      </c>
      <c r="K3808" s="48" t="str">
        <f t="shared" si="1072"/>
        <v/>
      </c>
      <c r="L3808" s="48" t="str">
        <f t="shared" si="1073"/>
        <v/>
      </c>
      <c r="M3808" s="49" t="str">
        <f t="shared" si="1074"/>
        <v/>
      </c>
      <c r="U3808" s="103" t="str">
        <f t="shared" si="1075"/>
        <v/>
      </c>
      <c r="V3808" s="77" t="str">
        <f t="shared" si="1076"/>
        <v/>
      </c>
      <c r="W3808" s="37" t="str">
        <f t="shared" si="1077"/>
        <v/>
      </c>
      <c r="X3808" s="7" t="str">
        <f t="shared" si="1078"/>
        <v/>
      </c>
      <c r="Y3808" s="37" t="str">
        <f t="shared" si="1079"/>
        <v/>
      </c>
      <c r="AA3808" s="54" t="str">
        <f t="shared" si="1080"/>
        <v/>
      </c>
      <c r="AC3808" s="121" t="str">
        <f t="shared" si="1081"/>
        <v/>
      </c>
      <c r="AD3808" s="111" t="str">
        <f t="shared" si="1082"/>
        <v/>
      </c>
      <c r="AE3808" s="122" t="str">
        <f t="shared" si="1083"/>
        <v/>
      </c>
      <c r="AF3808" s="123" t="str">
        <f t="shared" si="1084"/>
        <v>Qtr 1</v>
      </c>
      <c r="AG3808" s="122" t="str">
        <f t="shared" si="1085"/>
        <v/>
      </c>
      <c r="AI3808" s="124" t="str">
        <f t="shared" si="1086"/>
        <v/>
      </c>
      <c r="AK3808" s="103" t="str">
        <f t="shared" si="1087"/>
        <v/>
      </c>
      <c r="AL3808" s="104" t="str">
        <f t="shared" si="1088"/>
        <v/>
      </c>
      <c r="AN3808" s="37" t="str">
        <f>IF(AK3808="", "", COUNTIF(AK$11:AK$8010, "&lt;"&amp;AK3808)+1+COUNTIF(AK$11:AK3808, AK3808)-1)</f>
        <v/>
      </c>
      <c r="AO3808" s="37" t="str">
        <f>IF(AL3808="", "", COUNTIF(AL$11:AL$8010, "&gt;"&amp;AL3808)+1+COUNTIF(AL$11:AL3808, AL3808)-1)</f>
        <v/>
      </c>
    </row>
    <row r="3809" spans="1:41" x14ac:dyDescent="0.55000000000000004">
      <c r="A3809" s="5"/>
      <c r="B3809" s="284"/>
      <c r="C3809" s="285"/>
      <c r="D3809" s="286"/>
      <c r="E3809" s="287"/>
      <c r="F3809" s="288"/>
      <c r="G3809" s="5"/>
      <c r="J3809" s="7" t="str">
        <f t="shared" si="1071"/>
        <v/>
      </c>
      <c r="K3809" s="48" t="str">
        <f t="shared" si="1072"/>
        <v/>
      </c>
      <c r="L3809" s="48" t="str">
        <f t="shared" si="1073"/>
        <v/>
      </c>
      <c r="M3809" s="49" t="str">
        <f t="shared" si="1074"/>
        <v/>
      </c>
      <c r="U3809" s="103" t="str">
        <f t="shared" si="1075"/>
        <v/>
      </c>
      <c r="V3809" s="77" t="str">
        <f t="shared" si="1076"/>
        <v/>
      </c>
      <c r="W3809" s="37" t="str">
        <f t="shared" si="1077"/>
        <v/>
      </c>
      <c r="X3809" s="7" t="str">
        <f t="shared" si="1078"/>
        <v/>
      </c>
      <c r="Y3809" s="37" t="str">
        <f t="shared" si="1079"/>
        <v/>
      </c>
      <c r="AA3809" s="54" t="str">
        <f t="shared" si="1080"/>
        <v/>
      </c>
      <c r="AC3809" s="121" t="str">
        <f t="shared" si="1081"/>
        <v/>
      </c>
      <c r="AD3809" s="111" t="str">
        <f t="shared" si="1082"/>
        <v/>
      </c>
      <c r="AE3809" s="122" t="str">
        <f t="shared" si="1083"/>
        <v/>
      </c>
      <c r="AF3809" s="123" t="str">
        <f t="shared" si="1084"/>
        <v>Qtr 1</v>
      </c>
      <c r="AG3809" s="122" t="str">
        <f t="shared" si="1085"/>
        <v/>
      </c>
      <c r="AI3809" s="124" t="str">
        <f t="shared" si="1086"/>
        <v/>
      </c>
      <c r="AK3809" s="103" t="str">
        <f t="shared" si="1087"/>
        <v/>
      </c>
      <c r="AL3809" s="104" t="str">
        <f t="shared" si="1088"/>
        <v/>
      </c>
      <c r="AN3809" s="37" t="str">
        <f>IF(AK3809="", "", COUNTIF(AK$11:AK$8010, "&lt;"&amp;AK3809)+1+COUNTIF(AK$11:AK3809, AK3809)-1)</f>
        <v/>
      </c>
      <c r="AO3809" s="37" t="str">
        <f>IF(AL3809="", "", COUNTIF(AL$11:AL$8010, "&gt;"&amp;AL3809)+1+COUNTIF(AL$11:AL3809, AL3809)-1)</f>
        <v/>
      </c>
    </row>
    <row r="3810" spans="1:41" x14ac:dyDescent="0.55000000000000004">
      <c r="A3810" s="5"/>
      <c r="B3810" s="284"/>
      <c r="C3810" s="285"/>
      <c r="D3810" s="286"/>
      <c r="E3810" s="287"/>
      <c r="F3810" s="288"/>
      <c r="G3810" s="5"/>
      <c r="J3810" s="7" t="str">
        <f t="shared" si="1071"/>
        <v/>
      </c>
      <c r="K3810" s="48" t="str">
        <f t="shared" si="1072"/>
        <v/>
      </c>
      <c r="L3810" s="48" t="str">
        <f t="shared" si="1073"/>
        <v/>
      </c>
      <c r="M3810" s="49" t="str">
        <f t="shared" si="1074"/>
        <v/>
      </c>
      <c r="U3810" s="103" t="str">
        <f t="shared" si="1075"/>
        <v/>
      </c>
      <c r="V3810" s="77" t="str">
        <f t="shared" si="1076"/>
        <v/>
      </c>
      <c r="W3810" s="37" t="str">
        <f t="shared" si="1077"/>
        <v/>
      </c>
      <c r="X3810" s="7" t="str">
        <f t="shared" si="1078"/>
        <v/>
      </c>
      <c r="Y3810" s="37" t="str">
        <f t="shared" si="1079"/>
        <v/>
      </c>
      <c r="AA3810" s="54" t="str">
        <f t="shared" si="1080"/>
        <v/>
      </c>
      <c r="AC3810" s="121" t="str">
        <f t="shared" si="1081"/>
        <v/>
      </c>
      <c r="AD3810" s="111" t="str">
        <f t="shared" si="1082"/>
        <v/>
      </c>
      <c r="AE3810" s="122" t="str">
        <f t="shared" si="1083"/>
        <v/>
      </c>
      <c r="AF3810" s="123" t="str">
        <f t="shared" si="1084"/>
        <v>Qtr 1</v>
      </c>
      <c r="AG3810" s="122" t="str">
        <f t="shared" si="1085"/>
        <v/>
      </c>
      <c r="AI3810" s="124" t="str">
        <f t="shared" si="1086"/>
        <v/>
      </c>
      <c r="AK3810" s="103" t="str">
        <f t="shared" si="1087"/>
        <v/>
      </c>
      <c r="AL3810" s="104" t="str">
        <f t="shared" si="1088"/>
        <v/>
      </c>
      <c r="AN3810" s="37" t="str">
        <f>IF(AK3810="", "", COUNTIF(AK$11:AK$8010, "&lt;"&amp;AK3810)+1+COUNTIF(AK$11:AK3810, AK3810)-1)</f>
        <v/>
      </c>
      <c r="AO3810" s="37" t="str">
        <f>IF(AL3810="", "", COUNTIF(AL$11:AL$8010, "&gt;"&amp;AL3810)+1+COUNTIF(AL$11:AL3810, AL3810)-1)</f>
        <v/>
      </c>
    </row>
    <row r="3811" spans="1:41" x14ac:dyDescent="0.55000000000000004">
      <c r="A3811" s="5"/>
      <c r="B3811" s="284"/>
      <c r="C3811" s="285"/>
      <c r="D3811" s="286"/>
      <c r="E3811" s="287"/>
      <c r="F3811" s="288"/>
      <c r="G3811" s="5"/>
      <c r="J3811" s="7" t="str">
        <f t="shared" si="1071"/>
        <v/>
      </c>
      <c r="K3811" s="48" t="str">
        <f t="shared" si="1072"/>
        <v/>
      </c>
      <c r="L3811" s="48" t="str">
        <f t="shared" si="1073"/>
        <v/>
      </c>
      <c r="M3811" s="49" t="str">
        <f t="shared" si="1074"/>
        <v/>
      </c>
      <c r="U3811" s="103" t="str">
        <f t="shared" si="1075"/>
        <v/>
      </c>
      <c r="V3811" s="77" t="str">
        <f t="shared" si="1076"/>
        <v/>
      </c>
      <c r="W3811" s="37" t="str">
        <f t="shared" si="1077"/>
        <v/>
      </c>
      <c r="X3811" s="7" t="str">
        <f t="shared" si="1078"/>
        <v/>
      </c>
      <c r="Y3811" s="37" t="str">
        <f t="shared" si="1079"/>
        <v/>
      </c>
      <c r="AA3811" s="54" t="str">
        <f t="shared" si="1080"/>
        <v/>
      </c>
      <c r="AC3811" s="121" t="str">
        <f t="shared" si="1081"/>
        <v/>
      </c>
      <c r="AD3811" s="111" t="str">
        <f t="shared" si="1082"/>
        <v/>
      </c>
      <c r="AE3811" s="122" t="str">
        <f t="shared" si="1083"/>
        <v/>
      </c>
      <c r="AF3811" s="123" t="str">
        <f t="shared" si="1084"/>
        <v>Qtr 1</v>
      </c>
      <c r="AG3811" s="122" t="str">
        <f t="shared" si="1085"/>
        <v/>
      </c>
      <c r="AI3811" s="124" t="str">
        <f t="shared" si="1086"/>
        <v/>
      </c>
      <c r="AK3811" s="103" t="str">
        <f t="shared" si="1087"/>
        <v/>
      </c>
      <c r="AL3811" s="104" t="str">
        <f t="shared" si="1088"/>
        <v/>
      </c>
      <c r="AN3811" s="37" t="str">
        <f>IF(AK3811="", "", COUNTIF(AK$11:AK$8010, "&lt;"&amp;AK3811)+1+COUNTIF(AK$11:AK3811, AK3811)-1)</f>
        <v/>
      </c>
      <c r="AO3811" s="37" t="str">
        <f>IF(AL3811="", "", COUNTIF(AL$11:AL$8010, "&gt;"&amp;AL3811)+1+COUNTIF(AL$11:AL3811, AL3811)-1)</f>
        <v/>
      </c>
    </row>
    <row r="3812" spans="1:41" x14ac:dyDescent="0.55000000000000004">
      <c r="A3812" s="5"/>
      <c r="B3812" s="284"/>
      <c r="C3812" s="285"/>
      <c r="D3812" s="286"/>
      <c r="E3812" s="287"/>
      <c r="F3812" s="288"/>
      <c r="G3812" s="5"/>
      <c r="J3812" s="7" t="str">
        <f t="shared" si="1071"/>
        <v/>
      </c>
      <c r="K3812" s="48" t="str">
        <f t="shared" si="1072"/>
        <v/>
      </c>
      <c r="L3812" s="48" t="str">
        <f t="shared" si="1073"/>
        <v/>
      </c>
      <c r="M3812" s="49" t="str">
        <f t="shared" si="1074"/>
        <v/>
      </c>
      <c r="U3812" s="103" t="str">
        <f t="shared" si="1075"/>
        <v/>
      </c>
      <c r="V3812" s="77" t="str">
        <f t="shared" si="1076"/>
        <v/>
      </c>
      <c r="W3812" s="37" t="str">
        <f t="shared" si="1077"/>
        <v/>
      </c>
      <c r="X3812" s="7" t="str">
        <f t="shared" si="1078"/>
        <v/>
      </c>
      <c r="Y3812" s="37" t="str">
        <f t="shared" si="1079"/>
        <v/>
      </c>
      <c r="AA3812" s="54" t="str">
        <f t="shared" si="1080"/>
        <v/>
      </c>
      <c r="AC3812" s="121" t="str">
        <f t="shared" si="1081"/>
        <v/>
      </c>
      <c r="AD3812" s="111" t="str">
        <f t="shared" si="1082"/>
        <v/>
      </c>
      <c r="AE3812" s="122" t="str">
        <f t="shared" si="1083"/>
        <v/>
      </c>
      <c r="AF3812" s="123" t="str">
        <f t="shared" si="1084"/>
        <v>Qtr 1</v>
      </c>
      <c r="AG3812" s="122" t="str">
        <f t="shared" si="1085"/>
        <v/>
      </c>
      <c r="AI3812" s="124" t="str">
        <f t="shared" si="1086"/>
        <v/>
      </c>
      <c r="AK3812" s="103" t="str">
        <f t="shared" si="1087"/>
        <v/>
      </c>
      <c r="AL3812" s="104" t="str">
        <f t="shared" si="1088"/>
        <v/>
      </c>
      <c r="AN3812" s="37" t="str">
        <f>IF(AK3812="", "", COUNTIF(AK$11:AK$8010, "&lt;"&amp;AK3812)+1+COUNTIF(AK$11:AK3812, AK3812)-1)</f>
        <v/>
      </c>
      <c r="AO3812" s="37" t="str">
        <f>IF(AL3812="", "", COUNTIF(AL$11:AL$8010, "&gt;"&amp;AL3812)+1+COUNTIF(AL$11:AL3812, AL3812)-1)</f>
        <v/>
      </c>
    </row>
    <row r="3813" spans="1:41" x14ac:dyDescent="0.55000000000000004">
      <c r="A3813" s="5"/>
      <c r="B3813" s="284"/>
      <c r="C3813" s="285"/>
      <c r="D3813" s="286"/>
      <c r="E3813" s="287"/>
      <c r="F3813" s="288"/>
      <c r="G3813" s="5"/>
      <c r="J3813" s="7" t="str">
        <f t="shared" si="1071"/>
        <v/>
      </c>
      <c r="K3813" s="48" t="str">
        <f t="shared" si="1072"/>
        <v/>
      </c>
      <c r="L3813" s="48" t="str">
        <f t="shared" si="1073"/>
        <v/>
      </c>
      <c r="M3813" s="49" t="str">
        <f t="shared" si="1074"/>
        <v/>
      </c>
      <c r="U3813" s="103" t="str">
        <f t="shared" si="1075"/>
        <v/>
      </c>
      <c r="V3813" s="77" t="str">
        <f t="shared" si="1076"/>
        <v/>
      </c>
      <c r="W3813" s="37" t="str">
        <f t="shared" si="1077"/>
        <v/>
      </c>
      <c r="X3813" s="7" t="str">
        <f t="shared" si="1078"/>
        <v/>
      </c>
      <c r="Y3813" s="37" t="str">
        <f t="shared" si="1079"/>
        <v/>
      </c>
      <c r="AA3813" s="54" t="str">
        <f t="shared" si="1080"/>
        <v/>
      </c>
      <c r="AC3813" s="121" t="str">
        <f t="shared" si="1081"/>
        <v/>
      </c>
      <c r="AD3813" s="111" t="str">
        <f t="shared" si="1082"/>
        <v/>
      </c>
      <c r="AE3813" s="122" t="str">
        <f t="shared" si="1083"/>
        <v/>
      </c>
      <c r="AF3813" s="123" t="str">
        <f t="shared" si="1084"/>
        <v>Qtr 1</v>
      </c>
      <c r="AG3813" s="122" t="str">
        <f t="shared" si="1085"/>
        <v/>
      </c>
      <c r="AI3813" s="124" t="str">
        <f t="shared" si="1086"/>
        <v/>
      </c>
      <c r="AK3813" s="103" t="str">
        <f t="shared" si="1087"/>
        <v/>
      </c>
      <c r="AL3813" s="104" t="str">
        <f t="shared" si="1088"/>
        <v/>
      </c>
      <c r="AN3813" s="37" t="str">
        <f>IF(AK3813="", "", COUNTIF(AK$11:AK$8010, "&lt;"&amp;AK3813)+1+COUNTIF(AK$11:AK3813, AK3813)-1)</f>
        <v/>
      </c>
      <c r="AO3813" s="37" t="str">
        <f>IF(AL3813="", "", COUNTIF(AL$11:AL$8010, "&gt;"&amp;AL3813)+1+COUNTIF(AL$11:AL3813, AL3813)-1)</f>
        <v/>
      </c>
    </row>
    <row r="3814" spans="1:41" x14ac:dyDescent="0.55000000000000004">
      <c r="A3814" s="5"/>
      <c r="B3814" s="284"/>
      <c r="C3814" s="285"/>
      <c r="D3814" s="286"/>
      <c r="E3814" s="287"/>
      <c r="F3814" s="288"/>
      <c r="G3814" s="5"/>
      <c r="J3814" s="7" t="str">
        <f t="shared" si="1071"/>
        <v/>
      </c>
      <c r="K3814" s="48" t="str">
        <f t="shared" si="1072"/>
        <v/>
      </c>
      <c r="L3814" s="48" t="str">
        <f t="shared" si="1073"/>
        <v/>
      </c>
      <c r="M3814" s="49" t="str">
        <f t="shared" si="1074"/>
        <v/>
      </c>
      <c r="U3814" s="103" t="str">
        <f t="shared" si="1075"/>
        <v/>
      </c>
      <c r="V3814" s="77" t="str">
        <f t="shared" si="1076"/>
        <v/>
      </c>
      <c r="W3814" s="37" t="str">
        <f t="shared" si="1077"/>
        <v/>
      </c>
      <c r="X3814" s="7" t="str">
        <f t="shared" si="1078"/>
        <v/>
      </c>
      <c r="Y3814" s="37" t="str">
        <f t="shared" si="1079"/>
        <v/>
      </c>
      <c r="AA3814" s="54" t="str">
        <f t="shared" si="1080"/>
        <v/>
      </c>
      <c r="AC3814" s="121" t="str">
        <f t="shared" si="1081"/>
        <v/>
      </c>
      <c r="AD3814" s="111" t="str">
        <f t="shared" si="1082"/>
        <v/>
      </c>
      <c r="AE3814" s="122" t="str">
        <f t="shared" si="1083"/>
        <v/>
      </c>
      <c r="AF3814" s="123" t="str">
        <f t="shared" si="1084"/>
        <v>Qtr 1</v>
      </c>
      <c r="AG3814" s="122" t="str">
        <f t="shared" si="1085"/>
        <v/>
      </c>
      <c r="AI3814" s="124" t="str">
        <f t="shared" si="1086"/>
        <v/>
      </c>
      <c r="AK3814" s="103" t="str">
        <f t="shared" si="1087"/>
        <v/>
      </c>
      <c r="AL3814" s="104" t="str">
        <f t="shared" si="1088"/>
        <v/>
      </c>
      <c r="AN3814" s="37" t="str">
        <f>IF(AK3814="", "", COUNTIF(AK$11:AK$8010, "&lt;"&amp;AK3814)+1+COUNTIF(AK$11:AK3814, AK3814)-1)</f>
        <v/>
      </c>
      <c r="AO3814" s="37" t="str">
        <f>IF(AL3814="", "", COUNTIF(AL$11:AL$8010, "&gt;"&amp;AL3814)+1+COUNTIF(AL$11:AL3814, AL3814)-1)</f>
        <v/>
      </c>
    </row>
    <row r="3815" spans="1:41" x14ac:dyDescent="0.55000000000000004">
      <c r="A3815" s="5"/>
      <c r="B3815" s="284"/>
      <c r="C3815" s="285"/>
      <c r="D3815" s="286"/>
      <c r="E3815" s="287"/>
      <c r="F3815" s="288"/>
      <c r="G3815" s="5"/>
      <c r="J3815" s="7" t="str">
        <f t="shared" si="1071"/>
        <v/>
      </c>
      <c r="K3815" s="48" t="str">
        <f t="shared" si="1072"/>
        <v/>
      </c>
      <c r="L3815" s="48" t="str">
        <f t="shared" si="1073"/>
        <v/>
      </c>
      <c r="M3815" s="49" t="str">
        <f t="shared" si="1074"/>
        <v/>
      </c>
      <c r="U3815" s="103" t="str">
        <f t="shared" si="1075"/>
        <v/>
      </c>
      <c r="V3815" s="77" t="str">
        <f t="shared" si="1076"/>
        <v/>
      </c>
      <c r="W3815" s="37" t="str">
        <f t="shared" si="1077"/>
        <v/>
      </c>
      <c r="X3815" s="7" t="str">
        <f t="shared" si="1078"/>
        <v/>
      </c>
      <c r="Y3815" s="37" t="str">
        <f t="shared" si="1079"/>
        <v/>
      </c>
      <c r="AA3815" s="54" t="str">
        <f t="shared" si="1080"/>
        <v/>
      </c>
      <c r="AC3815" s="121" t="str">
        <f t="shared" si="1081"/>
        <v/>
      </c>
      <c r="AD3815" s="111" t="str">
        <f t="shared" si="1082"/>
        <v/>
      </c>
      <c r="AE3815" s="122" t="str">
        <f t="shared" si="1083"/>
        <v/>
      </c>
      <c r="AF3815" s="123" t="str">
        <f t="shared" si="1084"/>
        <v>Qtr 1</v>
      </c>
      <c r="AG3815" s="122" t="str">
        <f t="shared" si="1085"/>
        <v/>
      </c>
      <c r="AI3815" s="124" t="str">
        <f t="shared" si="1086"/>
        <v/>
      </c>
      <c r="AK3815" s="103" t="str">
        <f t="shared" si="1087"/>
        <v/>
      </c>
      <c r="AL3815" s="104" t="str">
        <f t="shared" si="1088"/>
        <v/>
      </c>
      <c r="AN3815" s="37" t="str">
        <f>IF(AK3815="", "", COUNTIF(AK$11:AK$8010, "&lt;"&amp;AK3815)+1+COUNTIF(AK$11:AK3815, AK3815)-1)</f>
        <v/>
      </c>
      <c r="AO3815" s="37" t="str">
        <f>IF(AL3815="", "", COUNTIF(AL$11:AL$8010, "&gt;"&amp;AL3815)+1+COUNTIF(AL$11:AL3815, AL3815)-1)</f>
        <v/>
      </c>
    </row>
    <row r="3816" spans="1:41" x14ac:dyDescent="0.55000000000000004">
      <c r="A3816" s="5"/>
      <c r="B3816" s="284"/>
      <c r="C3816" s="285"/>
      <c r="D3816" s="286"/>
      <c r="E3816" s="287"/>
      <c r="F3816" s="288"/>
      <c r="G3816" s="5"/>
      <c r="J3816" s="7" t="str">
        <f t="shared" si="1071"/>
        <v/>
      </c>
      <c r="K3816" s="48" t="str">
        <f t="shared" si="1072"/>
        <v/>
      </c>
      <c r="L3816" s="48" t="str">
        <f t="shared" si="1073"/>
        <v/>
      </c>
      <c r="M3816" s="49" t="str">
        <f t="shared" si="1074"/>
        <v/>
      </c>
      <c r="U3816" s="103" t="str">
        <f t="shared" si="1075"/>
        <v/>
      </c>
      <c r="V3816" s="77" t="str">
        <f t="shared" si="1076"/>
        <v/>
      </c>
      <c r="W3816" s="37" t="str">
        <f t="shared" si="1077"/>
        <v/>
      </c>
      <c r="X3816" s="7" t="str">
        <f t="shared" si="1078"/>
        <v/>
      </c>
      <c r="Y3816" s="37" t="str">
        <f t="shared" si="1079"/>
        <v/>
      </c>
      <c r="AA3816" s="54" t="str">
        <f t="shared" si="1080"/>
        <v/>
      </c>
      <c r="AC3816" s="121" t="str">
        <f t="shared" si="1081"/>
        <v/>
      </c>
      <c r="AD3816" s="111" t="str">
        <f t="shared" si="1082"/>
        <v/>
      </c>
      <c r="AE3816" s="122" t="str">
        <f t="shared" si="1083"/>
        <v/>
      </c>
      <c r="AF3816" s="123" t="str">
        <f t="shared" si="1084"/>
        <v>Qtr 1</v>
      </c>
      <c r="AG3816" s="122" t="str">
        <f t="shared" si="1085"/>
        <v/>
      </c>
      <c r="AI3816" s="124" t="str">
        <f t="shared" si="1086"/>
        <v/>
      </c>
      <c r="AK3816" s="103" t="str">
        <f t="shared" si="1087"/>
        <v/>
      </c>
      <c r="AL3816" s="104" t="str">
        <f t="shared" si="1088"/>
        <v/>
      </c>
      <c r="AN3816" s="37" t="str">
        <f>IF(AK3816="", "", COUNTIF(AK$11:AK$8010, "&lt;"&amp;AK3816)+1+COUNTIF(AK$11:AK3816, AK3816)-1)</f>
        <v/>
      </c>
      <c r="AO3816" s="37" t="str">
        <f>IF(AL3816="", "", COUNTIF(AL$11:AL$8010, "&gt;"&amp;AL3816)+1+COUNTIF(AL$11:AL3816, AL3816)-1)</f>
        <v/>
      </c>
    </row>
    <row r="3817" spans="1:41" x14ac:dyDescent="0.55000000000000004">
      <c r="A3817" s="5"/>
      <c r="B3817" s="284"/>
      <c r="C3817" s="285"/>
      <c r="D3817" s="286"/>
      <c r="E3817" s="287"/>
      <c r="F3817" s="288"/>
      <c r="G3817" s="5"/>
      <c r="J3817" s="7" t="str">
        <f t="shared" si="1071"/>
        <v/>
      </c>
      <c r="K3817" s="48" t="str">
        <f t="shared" si="1072"/>
        <v/>
      </c>
      <c r="L3817" s="48" t="str">
        <f t="shared" si="1073"/>
        <v/>
      </c>
      <c r="M3817" s="49" t="str">
        <f t="shared" si="1074"/>
        <v/>
      </c>
      <c r="U3817" s="103" t="str">
        <f t="shared" si="1075"/>
        <v/>
      </c>
      <c r="V3817" s="77" t="str">
        <f t="shared" si="1076"/>
        <v/>
      </c>
      <c r="W3817" s="37" t="str">
        <f t="shared" si="1077"/>
        <v/>
      </c>
      <c r="X3817" s="7" t="str">
        <f t="shared" si="1078"/>
        <v/>
      </c>
      <c r="Y3817" s="37" t="str">
        <f t="shared" si="1079"/>
        <v/>
      </c>
      <c r="AA3817" s="54" t="str">
        <f t="shared" si="1080"/>
        <v/>
      </c>
      <c r="AC3817" s="121" t="str">
        <f t="shared" si="1081"/>
        <v/>
      </c>
      <c r="AD3817" s="111" t="str">
        <f t="shared" si="1082"/>
        <v/>
      </c>
      <c r="AE3817" s="122" t="str">
        <f t="shared" si="1083"/>
        <v/>
      </c>
      <c r="AF3817" s="123" t="str">
        <f t="shared" si="1084"/>
        <v>Qtr 1</v>
      </c>
      <c r="AG3817" s="122" t="str">
        <f t="shared" si="1085"/>
        <v/>
      </c>
      <c r="AI3817" s="124" t="str">
        <f t="shared" si="1086"/>
        <v/>
      </c>
      <c r="AK3817" s="103" t="str">
        <f t="shared" si="1087"/>
        <v/>
      </c>
      <c r="AL3817" s="104" t="str">
        <f t="shared" si="1088"/>
        <v/>
      </c>
      <c r="AN3817" s="37" t="str">
        <f>IF(AK3817="", "", COUNTIF(AK$11:AK$8010, "&lt;"&amp;AK3817)+1+COUNTIF(AK$11:AK3817, AK3817)-1)</f>
        <v/>
      </c>
      <c r="AO3817" s="37" t="str">
        <f>IF(AL3817="", "", COUNTIF(AL$11:AL$8010, "&gt;"&amp;AL3817)+1+COUNTIF(AL$11:AL3817, AL3817)-1)</f>
        <v/>
      </c>
    </row>
    <row r="3818" spans="1:41" x14ac:dyDescent="0.55000000000000004">
      <c r="A3818" s="5"/>
      <c r="B3818" s="284"/>
      <c r="C3818" s="285"/>
      <c r="D3818" s="286"/>
      <c r="E3818" s="287"/>
      <c r="F3818" s="288"/>
      <c r="G3818" s="5"/>
      <c r="J3818" s="7" t="str">
        <f t="shared" si="1071"/>
        <v/>
      </c>
      <c r="K3818" s="48" t="str">
        <f t="shared" si="1072"/>
        <v/>
      </c>
      <c r="L3818" s="48" t="str">
        <f t="shared" si="1073"/>
        <v/>
      </c>
      <c r="M3818" s="49" t="str">
        <f t="shared" si="1074"/>
        <v/>
      </c>
      <c r="U3818" s="103" t="str">
        <f t="shared" si="1075"/>
        <v/>
      </c>
      <c r="V3818" s="77" t="str">
        <f t="shared" si="1076"/>
        <v/>
      </c>
      <c r="W3818" s="37" t="str">
        <f t="shared" si="1077"/>
        <v/>
      </c>
      <c r="X3818" s="7" t="str">
        <f t="shared" si="1078"/>
        <v/>
      </c>
      <c r="Y3818" s="37" t="str">
        <f t="shared" si="1079"/>
        <v/>
      </c>
      <c r="AA3818" s="54" t="str">
        <f t="shared" si="1080"/>
        <v/>
      </c>
      <c r="AC3818" s="121" t="str">
        <f t="shared" si="1081"/>
        <v/>
      </c>
      <c r="AD3818" s="111" t="str">
        <f t="shared" si="1082"/>
        <v/>
      </c>
      <c r="AE3818" s="122" t="str">
        <f t="shared" si="1083"/>
        <v/>
      </c>
      <c r="AF3818" s="123" t="str">
        <f t="shared" si="1084"/>
        <v>Qtr 1</v>
      </c>
      <c r="AG3818" s="122" t="str">
        <f t="shared" si="1085"/>
        <v/>
      </c>
      <c r="AI3818" s="124" t="str">
        <f t="shared" si="1086"/>
        <v/>
      </c>
      <c r="AK3818" s="103" t="str">
        <f t="shared" si="1087"/>
        <v/>
      </c>
      <c r="AL3818" s="104" t="str">
        <f t="shared" si="1088"/>
        <v/>
      </c>
      <c r="AN3818" s="37" t="str">
        <f>IF(AK3818="", "", COUNTIF(AK$11:AK$8010, "&lt;"&amp;AK3818)+1+COUNTIF(AK$11:AK3818, AK3818)-1)</f>
        <v/>
      </c>
      <c r="AO3818" s="37" t="str">
        <f>IF(AL3818="", "", COUNTIF(AL$11:AL$8010, "&gt;"&amp;AL3818)+1+COUNTIF(AL$11:AL3818, AL3818)-1)</f>
        <v/>
      </c>
    </row>
    <row r="3819" spans="1:41" x14ac:dyDescent="0.55000000000000004">
      <c r="A3819" s="5"/>
      <c r="B3819" s="284"/>
      <c r="C3819" s="285"/>
      <c r="D3819" s="286"/>
      <c r="E3819" s="287"/>
      <c r="F3819" s="288"/>
      <c r="G3819" s="5"/>
      <c r="J3819" s="7" t="str">
        <f t="shared" si="1071"/>
        <v/>
      </c>
      <c r="K3819" s="48" t="str">
        <f t="shared" si="1072"/>
        <v/>
      </c>
      <c r="L3819" s="48" t="str">
        <f t="shared" si="1073"/>
        <v/>
      </c>
      <c r="M3819" s="49" t="str">
        <f t="shared" si="1074"/>
        <v/>
      </c>
      <c r="U3819" s="103" t="str">
        <f t="shared" si="1075"/>
        <v/>
      </c>
      <c r="V3819" s="77" t="str">
        <f t="shared" si="1076"/>
        <v/>
      </c>
      <c r="W3819" s="37" t="str">
        <f t="shared" si="1077"/>
        <v/>
      </c>
      <c r="X3819" s="7" t="str">
        <f t="shared" si="1078"/>
        <v/>
      </c>
      <c r="Y3819" s="37" t="str">
        <f t="shared" si="1079"/>
        <v/>
      </c>
      <c r="AA3819" s="54" t="str">
        <f t="shared" si="1080"/>
        <v/>
      </c>
      <c r="AC3819" s="121" t="str">
        <f t="shared" si="1081"/>
        <v/>
      </c>
      <c r="AD3819" s="111" t="str">
        <f t="shared" si="1082"/>
        <v/>
      </c>
      <c r="AE3819" s="122" t="str">
        <f t="shared" si="1083"/>
        <v/>
      </c>
      <c r="AF3819" s="123" t="str">
        <f t="shared" si="1084"/>
        <v>Qtr 1</v>
      </c>
      <c r="AG3819" s="122" t="str">
        <f t="shared" si="1085"/>
        <v/>
      </c>
      <c r="AI3819" s="124" t="str">
        <f t="shared" si="1086"/>
        <v/>
      </c>
      <c r="AK3819" s="103" t="str">
        <f t="shared" si="1087"/>
        <v/>
      </c>
      <c r="AL3819" s="104" t="str">
        <f t="shared" si="1088"/>
        <v/>
      </c>
      <c r="AN3819" s="37" t="str">
        <f>IF(AK3819="", "", COUNTIF(AK$11:AK$8010, "&lt;"&amp;AK3819)+1+COUNTIF(AK$11:AK3819, AK3819)-1)</f>
        <v/>
      </c>
      <c r="AO3819" s="37" t="str">
        <f>IF(AL3819="", "", COUNTIF(AL$11:AL$8010, "&gt;"&amp;AL3819)+1+COUNTIF(AL$11:AL3819, AL3819)-1)</f>
        <v/>
      </c>
    </row>
    <row r="3820" spans="1:41" x14ac:dyDescent="0.55000000000000004">
      <c r="A3820" s="5"/>
      <c r="B3820" s="284"/>
      <c r="C3820" s="285"/>
      <c r="D3820" s="286"/>
      <c r="E3820" s="287"/>
      <c r="F3820" s="288"/>
      <c r="G3820" s="5"/>
      <c r="J3820" s="7" t="str">
        <f t="shared" si="1071"/>
        <v/>
      </c>
      <c r="K3820" s="48" t="str">
        <f t="shared" si="1072"/>
        <v/>
      </c>
      <c r="L3820" s="48" t="str">
        <f t="shared" si="1073"/>
        <v/>
      </c>
      <c r="M3820" s="49" t="str">
        <f t="shared" si="1074"/>
        <v/>
      </c>
      <c r="U3820" s="103" t="str">
        <f t="shared" si="1075"/>
        <v/>
      </c>
      <c r="V3820" s="77" t="str">
        <f t="shared" si="1076"/>
        <v/>
      </c>
      <c r="W3820" s="37" t="str">
        <f t="shared" si="1077"/>
        <v/>
      </c>
      <c r="X3820" s="7" t="str">
        <f t="shared" si="1078"/>
        <v/>
      </c>
      <c r="Y3820" s="37" t="str">
        <f t="shared" si="1079"/>
        <v/>
      </c>
      <c r="AA3820" s="54" t="str">
        <f t="shared" si="1080"/>
        <v/>
      </c>
      <c r="AC3820" s="121" t="str">
        <f t="shared" si="1081"/>
        <v/>
      </c>
      <c r="AD3820" s="111" t="str">
        <f t="shared" si="1082"/>
        <v/>
      </c>
      <c r="AE3820" s="122" t="str">
        <f t="shared" si="1083"/>
        <v/>
      </c>
      <c r="AF3820" s="123" t="str">
        <f t="shared" si="1084"/>
        <v>Qtr 1</v>
      </c>
      <c r="AG3820" s="122" t="str">
        <f t="shared" si="1085"/>
        <v/>
      </c>
      <c r="AI3820" s="124" t="str">
        <f t="shared" si="1086"/>
        <v/>
      </c>
      <c r="AK3820" s="103" t="str">
        <f t="shared" si="1087"/>
        <v/>
      </c>
      <c r="AL3820" s="104" t="str">
        <f t="shared" si="1088"/>
        <v/>
      </c>
      <c r="AN3820" s="37" t="str">
        <f>IF(AK3820="", "", COUNTIF(AK$11:AK$8010, "&lt;"&amp;AK3820)+1+COUNTIF(AK$11:AK3820, AK3820)-1)</f>
        <v/>
      </c>
      <c r="AO3820" s="37" t="str">
        <f>IF(AL3820="", "", COUNTIF(AL$11:AL$8010, "&gt;"&amp;AL3820)+1+COUNTIF(AL$11:AL3820, AL3820)-1)</f>
        <v/>
      </c>
    </row>
    <row r="3821" spans="1:41" x14ac:dyDescent="0.55000000000000004">
      <c r="A3821" s="5"/>
      <c r="B3821" s="284"/>
      <c r="C3821" s="285"/>
      <c r="D3821" s="286"/>
      <c r="E3821" s="287"/>
      <c r="F3821" s="288"/>
      <c r="G3821" s="5"/>
      <c r="J3821" s="7" t="str">
        <f t="shared" si="1071"/>
        <v/>
      </c>
      <c r="K3821" s="48" t="str">
        <f t="shared" si="1072"/>
        <v/>
      </c>
      <c r="L3821" s="48" t="str">
        <f t="shared" si="1073"/>
        <v/>
      </c>
      <c r="M3821" s="49" t="str">
        <f t="shared" si="1074"/>
        <v/>
      </c>
      <c r="U3821" s="103" t="str">
        <f t="shared" si="1075"/>
        <v/>
      </c>
      <c r="V3821" s="77" t="str">
        <f t="shared" si="1076"/>
        <v/>
      </c>
      <c r="W3821" s="37" t="str">
        <f t="shared" si="1077"/>
        <v/>
      </c>
      <c r="X3821" s="7" t="str">
        <f t="shared" si="1078"/>
        <v/>
      </c>
      <c r="Y3821" s="37" t="str">
        <f t="shared" si="1079"/>
        <v/>
      </c>
      <c r="AA3821" s="54" t="str">
        <f t="shared" si="1080"/>
        <v/>
      </c>
      <c r="AC3821" s="121" t="str">
        <f t="shared" si="1081"/>
        <v/>
      </c>
      <c r="AD3821" s="111" t="str">
        <f t="shared" si="1082"/>
        <v/>
      </c>
      <c r="AE3821" s="122" t="str">
        <f t="shared" si="1083"/>
        <v/>
      </c>
      <c r="AF3821" s="123" t="str">
        <f t="shared" si="1084"/>
        <v>Qtr 1</v>
      </c>
      <c r="AG3821" s="122" t="str">
        <f t="shared" si="1085"/>
        <v/>
      </c>
      <c r="AI3821" s="124" t="str">
        <f t="shared" si="1086"/>
        <v/>
      </c>
      <c r="AK3821" s="103" t="str">
        <f t="shared" si="1087"/>
        <v/>
      </c>
      <c r="AL3821" s="104" t="str">
        <f t="shared" si="1088"/>
        <v/>
      </c>
      <c r="AN3821" s="37" t="str">
        <f>IF(AK3821="", "", COUNTIF(AK$11:AK$8010, "&lt;"&amp;AK3821)+1+COUNTIF(AK$11:AK3821, AK3821)-1)</f>
        <v/>
      </c>
      <c r="AO3821" s="37" t="str">
        <f>IF(AL3821="", "", COUNTIF(AL$11:AL$8010, "&gt;"&amp;AL3821)+1+COUNTIF(AL$11:AL3821, AL3821)-1)</f>
        <v/>
      </c>
    </row>
    <row r="3822" spans="1:41" x14ac:dyDescent="0.55000000000000004">
      <c r="A3822" s="5"/>
      <c r="B3822" s="284"/>
      <c r="C3822" s="285"/>
      <c r="D3822" s="286"/>
      <c r="E3822" s="287"/>
      <c r="F3822" s="288"/>
      <c r="G3822" s="5"/>
      <c r="J3822" s="7" t="str">
        <f t="shared" si="1071"/>
        <v/>
      </c>
      <c r="K3822" s="48" t="str">
        <f t="shared" si="1072"/>
        <v/>
      </c>
      <c r="L3822" s="48" t="str">
        <f t="shared" si="1073"/>
        <v/>
      </c>
      <c r="M3822" s="49" t="str">
        <f t="shared" si="1074"/>
        <v/>
      </c>
      <c r="U3822" s="103" t="str">
        <f t="shared" si="1075"/>
        <v/>
      </c>
      <c r="V3822" s="77" t="str">
        <f t="shared" si="1076"/>
        <v/>
      </c>
      <c r="W3822" s="37" t="str">
        <f t="shared" si="1077"/>
        <v/>
      </c>
      <c r="X3822" s="7" t="str">
        <f t="shared" si="1078"/>
        <v/>
      </c>
      <c r="Y3822" s="37" t="str">
        <f t="shared" si="1079"/>
        <v/>
      </c>
      <c r="AA3822" s="54" t="str">
        <f t="shared" si="1080"/>
        <v/>
      </c>
      <c r="AC3822" s="121" t="str">
        <f t="shared" si="1081"/>
        <v/>
      </c>
      <c r="AD3822" s="111" t="str">
        <f t="shared" si="1082"/>
        <v/>
      </c>
      <c r="AE3822" s="122" t="str">
        <f t="shared" si="1083"/>
        <v/>
      </c>
      <c r="AF3822" s="123" t="str">
        <f t="shared" si="1084"/>
        <v>Qtr 1</v>
      </c>
      <c r="AG3822" s="122" t="str">
        <f t="shared" si="1085"/>
        <v/>
      </c>
      <c r="AI3822" s="124" t="str">
        <f t="shared" si="1086"/>
        <v/>
      </c>
      <c r="AK3822" s="103" t="str">
        <f t="shared" si="1087"/>
        <v/>
      </c>
      <c r="AL3822" s="104" t="str">
        <f t="shared" si="1088"/>
        <v/>
      </c>
      <c r="AN3822" s="37" t="str">
        <f>IF(AK3822="", "", COUNTIF(AK$11:AK$8010, "&lt;"&amp;AK3822)+1+COUNTIF(AK$11:AK3822, AK3822)-1)</f>
        <v/>
      </c>
      <c r="AO3822" s="37" t="str">
        <f>IF(AL3822="", "", COUNTIF(AL$11:AL$8010, "&gt;"&amp;AL3822)+1+COUNTIF(AL$11:AL3822, AL3822)-1)</f>
        <v/>
      </c>
    </row>
    <row r="3823" spans="1:41" x14ac:dyDescent="0.55000000000000004">
      <c r="A3823" s="5"/>
      <c r="B3823" s="284"/>
      <c r="C3823" s="285"/>
      <c r="D3823" s="286"/>
      <c r="E3823" s="287"/>
      <c r="F3823" s="288"/>
      <c r="G3823" s="5"/>
      <c r="J3823" s="7" t="str">
        <f t="shared" si="1071"/>
        <v/>
      </c>
      <c r="K3823" s="48" t="str">
        <f t="shared" si="1072"/>
        <v/>
      </c>
      <c r="L3823" s="48" t="str">
        <f t="shared" si="1073"/>
        <v/>
      </c>
      <c r="M3823" s="49" t="str">
        <f t="shared" si="1074"/>
        <v/>
      </c>
      <c r="U3823" s="103" t="str">
        <f t="shared" si="1075"/>
        <v/>
      </c>
      <c r="V3823" s="77" t="str">
        <f t="shared" si="1076"/>
        <v/>
      </c>
      <c r="W3823" s="37" t="str">
        <f t="shared" si="1077"/>
        <v/>
      </c>
      <c r="X3823" s="7" t="str">
        <f t="shared" si="1078"/>
        <v/>
      </c>
      <c r="Y3823" s="37" t="str">
        <f t="shared" si="1079"/>
        <v/>
      </c>
      <c r="AA3823" s="54" t="str">
        <f t="shared" si="1080"/>
        <v/>
      </c>
      <c r="AC3823" s="121" t="str">
        <f t="shared" si="1081"/>
        <v/>
      </c>
      <c r="AD3823" s="111" t="str">
        <f t="shared" si="1082"/>
        <v/>
      </c>
      <c r="AE3823" s="122" t="str">
        <f t="shared" si="1083"/>
        <v/>
      </c>
      <c r="AF3823" s="123" t="str">
        <f t="shared" si="1084"/>
        <v>Qtr 1</v>
      </c>
      <c r="AG3823" s="122" t="str">
        <f t="shared" si="1085"/>
        <v/>
      </c>
      <c r="AI3823" s="124" t="str">
        <f t="shared" si="1086"/>
        <v/>
      </c>
      <c r="AK3823" s="103" t="str">
        <f t="shared" si="1087"/>
        <v/>
      </c>
      <c r="AL3823" s="104" t="str">
        <f t="shared" si="1088"/>
        <v/>
      </c>
      <c r="AN3823" s="37" t="str">
        <f>IF(AK3823="", "", COUNTIF(AK$11:AK$8010, "&lt;"&amp;AK3823)+1+COUNTIF(AK$11:AK3823, AK3823)-1)</f>
        <v/>
      </c>
      <c r="AO3823" s="37" t="str">
        <f>IF(AL3823="", "", COUNTIF(AL$11:AL$8010, "&gt;"&amp;AL3823)+1+COUNTIF(AL$11:AL3823, AL3823)-1)</f>
        <v/>
      </c>
    </row>
    <row r="3824" spans="1:41" x14ac:dyDescent="0.55000000000000004">
      <c r="A3824" s="5"/>
      <c r="B3824" s="284"/>
      <c r="C3824" s="285"/>
      <c r="D3824" s="286"/>
      <c r="E3824" s="287"/>
      <c r="F3824" s="288"/>
      <c r="G3824" s="5"/>
      <c r="J3824" s="7" t="str">
        <f t="shared" si="1071"/>
        <v/>
      </c>
      <c r="K3824" s="48" t="str">
        <f t="shared" si="1072"/>
        <v/>
      </c>
      <c r="L3824" s="48" t="str">
        <f t="shared" si="1073"/>
        <v/>
      </c>
      <c r="M3824" s="49" t="str">
        <f t="shared" si="1074"/>
        <v/>
      </c>
      <c r="U3824" s="103" t="str">
        <f t="shared" si="1075"/>
        <v/>
      </c>
      <c r="V3824" s="77" t="str">
        <f t="shared" si="1076"/>
        <v/>
      </c>
      <c r="W3824" s="37" t="str">
        <f t="shared" si="1077"/>
        <v/>
      </c>
      <c r="X3824" s="7" t="str">
        <f t="shared" si="1078"/>
        <v/>
      </c>
      <c r="Y3824" s="37" t="str">
        <f t="shared" si="1079"/>
        <v/>
      </c>
      <c r="AA3824" s="54" t="str">
        <f t="shared" si="1080"/>
        <v/>
      </c>
      <c r="AC3824" s="121" t="str">
        <f t="shared" si="1081"/>
        <v/>
      </c>
      <c r="AD3824" s="111" t="str">
        <f t="shared" si="1082"/>
        <v/>
      </c>
      <c r="AE3824" s="122" t="str">
        <f t="shared" si="1083"/>
        <v/>
      </c>
      <c r="AF3824" s="123" t="str">
        <f t="shared" si="1084"/>
        <v>Qtr 1</v>
      </c>
      <c r="AG3824" s="122" t="str">
        <f t="shared" si="1085"/>
        <v/>
      </c>
      <c r="AI3824" s="124" t="str">
        <f t="shared" si="1086"/>
        <v/>
      </c>
      <c r="AK3824" s="103" t="str">
        <f t="shared" si="1087"/>
        <v/>
      </c>
      <c r="AL3824" s="104" t="str">
        <f t="shared" si="1088"/>
        <v/>
      </c>
      <c r="AN3824" s="37" t="str">
        <f>IF(AK3824="", "", COUNTIF(AK$11:AK$8010, "&lt;"&amp;AK3824)+1+COUNTIF(AK$11:AK3824, AK3824)-1)</f>
        <v/>
      </c>
      <c r="AO3824" s="37" t="str">
        <f>IF(AL3824="", "", COUNTIF(AL$11:AL$8010, "&gt;"&amp;AL3824)+1+COUNTIF(AL$11:AL3824, AL3824)-1)</f>
        <v/>
      </c>
    </row>
    <row r="3825" spans="1:41" x14ac:dyDescent="0.55000000000000004">
      <c r="A3825" s="5"/>
      <c r="B3825" s="284"/>
      <c r="C3825" s="285"/>
      <c r="D3825" s="286"/>
      <c r="E3825" s="287"/>
      <c r="F3825" s="288"/>
      <c r="G3825" s="5"/>
      <c r="J3825" s="7" t="str">
        <f t="shared" si="1071"/>
        <v/>
      </c>
      <c r="K3825" s="48" t="str">
        <f t="shared" si="1072"/>
        <v/>
      </c>
      <c r="L3825" s="48" t="str">
        <f t="shared" si="1073"/>
        <v/>
      </c>
      <c r="M3825" s="49" t="str">
        <f t="shared" si="1074"/>
        <v/>
      </c>
      <c r="U3825" s="103" t="str">
        <f t="shared" si="1075"/>
        <v/>
      </c>
      <c r="V3825" s="77" t="str">
        <f t="shared" si="1076"/>
        <v/>
      </c>
      <c r="W3825" s="37" t="str">
        <f t="shared" si="1077"/>
        <v/>
      </c>
      <c r="X3825" s="7" t="str">
        <f t="shared" si="1078"/>
        <v/>
      </c>
      <c r="Y3825" s="37" t="str">
        <f t="shared" si="1079"/>
        <v/>
      </c>
      <c r="AA3825" s="54" t="str">
        <f t="shared" si="1080"/>
        <v/>
      </c>
      <c r="AC3825" s="121" t="str">
        <f t="shared" si="1081"/>
        <v/>
      </c>
      <c r="AD3825" s="111" t="str">
        <f t="shared" si="1082"/>
        <v/>
      </c>
      <c r="AE3825" s="122" t="str">
        <f t="shared" si="1083"/>
        <v/>
      </c>
      <c r="AF3825" s="123" t="str">
        <f t="shared" si="1084"/>
        <v>Qtr 1</v>
      </c>
      <c r="AG3825" s="122" t="str">
        <f t="shared" si="1085"/>
        <v/>
      </c>
      <c r="AI3825" s="124" t="str">
        <f t="shared" si="1086"/>
        <v/>
      </c>
      <c r="AK3825" s="103" t="str">
        <f t="shared" si="1087"/>
        <v/>
      </c>
      <c r="AL3825" s="104" t="str">
        <f t="shared" si="1088"/>
        <v/>
      </c>
      <c r="AN3825" s="37" t="str">
        <f>IF(AK3825="", "", COUNTIF(AK$11:AK$8010, "&lt;"&amp;AK3825)+1+COUNTIF(AK$11:AK3825, AK3825)-1)</f>
        <v/>
      </c>
      <c r="AO3825" s="37" t="str">
        <f>IF(AL3825="", "", COUNTIF(AL$11:AL$8010, "&gt;"&amp;AL3825)+1+COUNTIF(AL$11:AL3825, AL3825)-1)</f>
        <v/>
      </c>
    </row>
    <row r="3826" spans="1:41" x14ac:dyDescent="0.55000000000000004">
      <c r="A3826" s="5"/>
      <c r="B3826" s="284"/>
      <c r="C3826" s="285"/>
      <c r="D3826" s="286"/>
      <c r="E3826" s="287"/>
      <c r="F3826" s="288"/>
      <c r="G3826" s="5"/>
      <c r="J3826" s="7" t="str">
        <f t="shared" si="1071"/>
        <v/>
      </c>
      <c r="K3826" s="48" t="str">
        <f t="shared" si="1072"/>
        <v/>
      </c>
      <c r="L3826" s="48" t="str">
        <f t="shared" si="1073"/>
        <v/>
      </c>
      <c r="M3826" s="49" t="str">
        <f t="shared" si="1074"/>
        <v/>
      </c>
      <c r="U3826" s="103" t="str">
        <f t="shared" si="1075"/>
        <v/>
      </c>
      <c r="V3826" s="77" t="str">
        <f t="shared" si="1076"/>
        <v/>
      </c>
      <c r="W3826" s="37" t="str">
        <f t="shared" si="1077"/>
        <v/>
      </c>
      <c r="X3826" s="7" t="str">
        <f t="shared" si="1078"/>
        <v/>
      </c>
      <c r="Y3826" s="37" t="str">
        <f t="shared" si="1079"/>
        <v/>
      </c>
      <c r="AA3826" s="54" t="str">
        <f t="shared" si="1080"/>
        <v/>
      </c>
      <c r="AC3826" s="121" t="str">
        <f t="shared" si="1081"/>
        <v/>
      </c>
      <c r="AD3826" s="111" t="str">
        <f t="shared" si="1082"/>
        <v/>
      </c>
      <c r="AE3826" s="122" t="str">
        <f t="shared" si="1083"/>
        <v/>
      </c>
      <c r="AF3826" s="123" t="str">
        <f t="shared" si="1084"/>
        <v>Qtr 1</v>
      </c>
      <c r="AG3826" s="122" t="str">
        <f t="shared" si="1085"/>
        <v/>
      </c>
      <c r="AI3826" s="124" t="str">
        <f t="shared" si="1086"/>
        <v/>
      </c>
      <c r="AK3826" s="103" t="str">
        <f t="shared" si="1087"/>
        <v/>
      </c>
      <c r="AL3826" s="104" t="str">
        <f t="shared" si="1088"/>
        <v/>
      </c>
      <c r="AN3826" s="37" t="str">
        <f>IF(AK3826="", "", COUNTIF(AK$11:AK$8010, "&lt;"&amp;AK3826)+1+COUNTIF(AK$11:AK3826, AK3826)-1)</f>
        <v/>
      </c>
      <c r="AO3826" s="37" t="str">
        <f>IF(AL3826="", "", COUNTIF(AL$11:AL$8010, "&gt;"&amp;AL3826)+1+COUNTIF(AL$11:AL3826, AL3826)-1)</f>
        <v/>
      </c>
    </row>
    <row r="3827" spans="1:41" x14ac:dyDescent="0.55000000000000004">
      <c r="A3827" s="5"/>
      <c r="B3827" s="284"/>
      <c r="C3827" s="285"/>
      <c r="D3827" s="286"/>
      <c r="E3827" s="287"/>
      <c r="F3827" s="288"/>
      <c r="G3827" s="5"/>
      <c r="J3827" s="7" t="str">
        <f t="shared" si="1071"/>
        <v/>
      </c>
      <c r="K3827" s="48" t="str">
        <f t="shared" si="1072"/>
        <v/>
      </c>
      <c r="L3827" s="48" t="str">
        <f t="shared" si="1073"/>
        <v/>
      </c>
      <c r="M3827" s="49" t="str">
        <f t="shared" si="1074"/>
        <v/>
      </c>
      <c r="U3827" s="103" t="str">
        <f t="shared" si="1075"/>
        <v/>
      </c>
      <c r="V3827" s="77" t="str">
        <f t="shared" si="1076"/>
        <v/>
      </c>
      <c r="W3827" s="37" t="str">
        <f t="shared" si="1077"/>
        <v/>
      </c>
      <c r="X3827" s="7" t="str">
        <f t="shared" si="1078"/>
        <v/>
      </c>
      <c r="Y3827" s="37" t="str">
        <f t="shared" si="1079"/>
        <v/>
      </c>
      <c r="AA3827" s="54" t="str">
        <f t="shared" si="1080"/>
        <v/>
      </c>
      <c r="AC3827" s="121" t="str">
        <f t="shared" si="1081"/>
        <v/>
      </c>
      <c r="AD3827" s="111" t="str">
        <f t="shared" si="1082"/>
        <v/>
      </c>
      <c r="AE3827" s="122" t="str">
        <f t="shared" si="1083"/>
        <v/>
      </c>
      <c r="AF3827" s="123" t="str">
        <f t="shared" si="1084"/>
        <v>Qtr 1</v>
      </c>
      <c r="AG3827" s="122" t="str">
        <f t="shared" si="1085"/>
        <v/>
      </c>
      <c r="AI3827" s="124" t="str">
        <f t="shared" si="1086"/>
        <v/>
      </c>
      <c r="AK3827" s="103" t="str">
        <f t="shared" si="1087"/>
        <v/>
      </c>
      <c r="AL3827" s="104" t="str">
        <f t="shared" si="1088"/>
        <v/>
      </c>
      <c r="AN3827" s="37" t="str">
        <f>IF(AK3827="", "", COUNTIF(AK$11:AK$8010, "&lt;"&amp;AK3827)+1+COUNTIF(AK$11:AK3827, AK3827)-1)</f>
        <v/>
      </c>
      <c r="AO3827" s="37" t="str">
        <f>IF(AL3827="", "", COUNTIF(AL$11:AL$8010, "&gt;"&amp;AL3827)+1+COUNTIF(AL$11:AL3827, AL3827)-1)</f>
        <v/>
      </c>
    </row>
    <row r="3828" spans="1:41" x14ac:dyDescent="0.55000000000000004">
      <c r="A3828" s="5"/>
      <c r="B3828" s="284"/>
      <c r="C3828" s="285"/>
      <c r="D3828" s="286"/>
      <c r="E3828" s="287"/>
      <c r="F3828" s="288"/>
      <c r="G3828" s="5"/>
      <c r="J3828" s="7" t="str">
        <f t="shared" si="1071"/>
        <v/>
      </c>
      <c r="K3828" s="48" t="str">
        <f t="shared" si="1072"/>
        <v/>
      </c>
      <c r="L3828" s="48" t="str">
        <f t="shared" si="1073"/>
        <v/>
      </c>
      <c r="M3828" s="49" t="str">
        <f t="shared" si="1074"/>
        <v/>
      </c>
      <c r="U3828" s="103" t="str">
        <f t="shared" si="1075"/>
        <v/>
      </c>
      <c r="V3828" s="77" t="str">
        <f t="shared" si="1076"/>
        <v/>
      </c>
      <c r="W3828" s="37" t="str">
        <f t="shared" si="1077"/>
        <v/>
      </c>
      <c r="X3828" s="7" t="str">
        <f t="shared" si="1078"/>
        <v/>
      </c>
      <c r="Y3828" s="37" t="str">
        <f t="shared" si="1079"/>
        <v/>
      </c>
      <c r="AA3828" s="54" t="str">
        <f t="shared" si="1080"/>
        <v/>
      </c>
      <c r="AC3828" s="121" t="str">
        <f t="shared" si="1081"/>
        <v/>
      </c>
      <c r="AD3828" s="111" t="str">
        <f t="shared" si="1082"/>
        <v/>
      </c>
      <c r="AE3828" s="122" t="str">
        <f t="shared" si="1083"/>
        <v/>
      </c>
      <c r="AF3828" s="123" t="str">
        <f t="shared" si="1084"/>
        <v>Qtr 1</v>
      </c>
      <c r="AG3828" s="122" t="str">
        <f t="shared" si="1085"/>
        <v/>
      </c>
      <c r="AI3828" s="124" t="str">
        <f t="shared" si="1086"/>
        <v/>
      </c>
      <c r="AK3828" s="103" t="str">
        <f t="shared" si="1087"/>
        <v/>
      </c>
      <c r="AL3828" s="104" t="str">
        <f t="shared" si="1088"/>
        <v/>
      </c>
      <c r="AN3828" s="37" t="str">
        <f>IF(AK3828="", "", COUNTIF(AK$11:AK$8010, "&lt;"&amp;AK3828)+1+COUNTIF(AK$11:AK3828, AK3828)-1)</f>
        <v/>
      </c>
      <c r="AO3828" s="37" t="str">
        <f>IF(AL3828="", "", COUNTIF(AL$11:AL$8010, "&gt;"&amp;AL3828)+1+COUNTIF(AL$11:AL3828, AL3828)-1)</f>
        <v/>
      </c>
    </row>
    <row r="3829" spans="1:41" x14ac:dyDescent="0.55000000000000004">
      <c r="A3829" s="5"/>
      <c r="B3829" s="284"/>
      <c r="C3829" s="285"/>
      <c r="D3829" s="286"/>
      <c r="E3829" s="287"/>
      <c r="F3829" s="288"/>
      <c r="G3829" s="5"/>
      <c r="J3829" s="7" t="str">
        <f t="shared" si="1071"/>
        <v/>
      </c>
      <c r="K3829" s="48" t="str">
        <f t="shared" si="1072"/>
        <v/>
      </c>
      <c r="L3829" s="48" t="str">
        <f t="shared" si="1073"/>
        <v/>
      </c>
      <c r="M3829" s="49" t="str">
        <f t="shared" si="1074"/>
        <v/>
      </c>
      <c r="U3829" s="103" t="str">
        <f t="shared" si="1075"/>
        <v/>
      </c>
      <c r="V3829" s="77" t="str">
        <f t="shared" si="1076"/>
        <v/>
      </c>
      <c r="W3829" s="37" t="str">
        <f t="shared" si="1077"/>
        <v/>
      </c>
      <c r="X3829" s="7" t="str">
        <f t="shared" si="1078"/>
        <v/>
      </c>
      <c r="Y3829" s="37" t="str">
        <f t="shared" si="1079"/>
        <v/>
      </c>
      <c r="AA3829" s="54" t="str">
        <f t="shared" si="1080"/>
        <v/>
      </c>
      <c r="AC3829" s="121" t="str">
        <f t="shared" si="1081"/>
        <v/>
      </c>
      <c r="AD3829" s="111" t="str">
        <f t="shared" si="1082"/>
        <v/>
      </c>
      <c r="AE3829" s="122" t="str">
        <f t="shared" si="1083"/>
        <v/>
      </c>
      <c r="AF3829" s="123" t="str">
        <f t="shared" si="1084"/>
        <v>Qtr 1</v>
      </c>
      <c r="AG3829" s="122" t="str">
        <f t="shared" si="1085"/>
        <v/>
      </c>
      <c r="AI3829" s="124" t="str">
        <f t="shared" si="1086"/>
        <v/>
      </c>
      <c r="AK3829" s="103" t="str">
        <f t="shared" si="1087"/>
        <v/>
      </c>
      <c r="AL3829" s="104" t="str">
        <f t="shared" si="1088"/>
        <v/>
      </c>
      <c r="AN3829" s="37" t="str">
        <f>IF(AK3829="", "", COUNTIF(AK$11:AK$8010, "&lt;"&amp;AK3829)+1+COUNTIF(AK$11:AK3829, AK3829)-1)</f>
        <v/>
      </c>
      <c r="AO3829" s="37" t="str">
        <f>IF(AL3829="", "", COUNTIF(AL$11:AL$8010, "&gt;"&amp;AL3829)+1+COUNTIF(AL$11:AL3829, AL3829)-1)</f>
        <v/>
      </c>
    </row>
    <row r="3830" spans="1:41" x14ac:dyDescent="0.55000000000000004">
      <c r="A3830" s="5"/>
      <c r="B3830" s="284"/>
      <c r="C3830" s="285"/>
      <c r="D3830" s="286"/>
      <c r="E3830" s="287"/>
      <c r="F3830" s="288"/>
      <c r="G3830" s="5"/>
      <c r="J3830" s="7" t="str">
        <f t="shared" si="1071"/>
        <v/>
      </c>
      <c r="K3830" s="48" t="str">
        <f t="shared" si="1072"/>
        <v/>
      </c>
      <c r="L3830" s="48" t="str">
        <f t="shared" si="1073"/>
        <v/>
      </c>
      <c r="M3830" s="49" t="str">
        <f t="shared" si="1074"/>
        <v/>
      </c>
      <c r="U3830" s="103" t="str">
        <f t="shared" si="1075"/>
        <v/>
      </c>
      <c r="V3830" s="77" t="str">
        <f t="shared" si="1076"/>
        <v/>
      </c>
      <c r="W3830" s="37" t="str">
        <f t="shared" si="1077"/>
        <v/>
      </c>
      <c r="X3830" s="7" t="str">
        <f t="shared" si="1078"/>
        <v/>
      </c>
      <c r="Y3830" s="37" t="str">
        <f t="shared" si="1079"/>
        <v/>
      </c>
      <c r="AA3830" s="54" t="str">
        <f t="shared" si="1080"/>
        <v/>
      </c>
      <c r="AC3830" s="121" t="str">
        <f t="shared" si="1081"/>
        <v/>
      </c>
      <c r="AD3830" s="111" t="str">
        <f t="shared" si="1082"/>
        <v/>
      </c>
      <c r="AE3830" s="122" t="str">
        <f t="shared" si="1083"/>
        <v/>
      </c>
      <c r="AF3830" s="123" t="str">
        <f t="shared" si="1084"/>
        <v>Qtr 1</v>
      </c>
      <c r="AG3830" s="122" t="str">
        <f t="shared" si="1085"/>
        <v/>
      </c>
      <c r="AI3830" s="124" t="str">
        <f t="shared" si="1086"/>
        <v/>
      </c>
      <c r="AK3830" s="103" t="str">
        <f t="shared" si="1087"/>
        <v/>
      </c>
      <c r="AL3830" s="104" t="str">
        <f t="shared" si="1088"/>
        <v/>
      </c>
      <c r="AN3830" s="37" t="str">
        <f>IF(AK3830="", "", COUNTIF(AK$11:AK$8010, "&lt;"&amp;AK3830)+1+COUNTIF(AK$11:AK3830, AK3830)-1)</f>
        <v/>
      </c>
      <c r="AO3830" s="37" t="str">
        <f>IF(AL3830="", "", COUNTIF(AL$11:AL$8010, "&gt;"&amp;AL3830)+1+COUNTIF(AL$11:AL3830, AL3830)-1)</f>
        <v/>
      </c>
    </row>
    <row r="3831" spans="1:41" x14ac:dyDescent="0.55000000000000004">
      <c r="A3831" s="5"/>
      <c r="B3831" s="284"/>
      <c r="C3831" s="285"/>
      <c r="D3831" s="286"/>
      <c r="E3831" s="287"/>
      <c r="F3831" s="288"/>
      <c r="G3831" s="5"/>
      <c r="J3831" s="7" t="str">
        <f t="shared" si="1071"/>
        <v/>
      </c>
      <c r="K3831" s="48" t="str">
        <f t="shared" si="1072"/>
        <v/>
      </c>
      <c r="L3831" s="48" t="str">
        <f t="shared" si="1073"/>
        <v/>
      </c>
      <c r="M3831" s="49" t="str">
        <f t="shared" si="1074"/>
        <v/>
      </c>
      <c r="U3831" s="103" t="str">
        <f t="shared" si="1075"/>
        <v/>
      </c>
      <c r="V3831" s="77" t="str">
        <f t="shared" si="1076"/>
        <v/>
      </c>
      <c r="W3831" s="37" t="str">
        <f t="shared" si="1077"/>
        <v/>
      </c>
      <c r="X3831" s="7" t="str">
        <f t="shared" si="1078"/>
        <v/>
      </c>
      <c r="Y3831" s="37" t="str">
        <f t="shared" si="1079"/>
        <v/>
      </c>
      <c r="AA3831" s="54" t="str">
        <f t="shared" si="1080"/>
        <v/>
      </c>
      <c r="AC3831" s="121" t="str">
        <f t="shared" si="1081"/>
        <v/>
      </c>
      <c r="AD3831" s="111" t="str">
        <f t="shared" si="1082"/>
        <v/>
      </c>
      <c r="AE3831" s="122" t="str">
        <f t="shared" si="1083"/>
        <v/>
      </c>
      <c r="AF3831" s="123" t="str">
        <f t="shared" si="1084"/>
        <v>Qtr 1</v>
      </c>
      <c r="AG3831" s="122" t="str">
        <f t="shared" si="1085"/>
        <v/>
      </c>
      <c r="AI3831" s="124" t="str">
        <f t="shared" si="1086"/>
        <v/>
      </c>
      <c r="AK3831" s="103" t="str">
        <f t="shared" si="1087"/>
        <v/>
      </c>
      <c r="AL3831" s="104" t="str">
        <f t="shared" si="1088"/>
        <v/>
      </c>
      <c r="AN3831" s="37" t="str">
        <f>IF(AK3831="", "", COUNTIF(AK$11:AK$8010, "&lt;"&amp;AK3831)+1+COUNTIF(AK$11:AK3831, AK3831)-1)</f>
        <v/>
      </c>
      <c r="AO3831" s="37" t="str">
        <f>IF(AL3831="", "", COUNTIF(AL$11:AL$8010, "&gt;"&amp;AL3831)+1+COUNTIF(AL$11:AL3831, AL3831)-1)</f>
        <v/>
      </c>
    </row>
    <row r="3832" spans="1:41" x14ac:dyDescent="0.55000000000000004">
      <c r="A3832" s="5"/>
      <c r="B3832" s="284"/>
      <c r="C3832" s="285"/>
      <c r="D3832" s="286"/>
      <c r="E3832" s="287"/>
      <c r="F3832" s="288"/>
      <c r="G3832" s="5"/>
      <c r="J3832" s="7" t="str">
        <f t="shared" si="1071"/>
        <v/>
      </c>
      <c r="K3832" s="48" t="str">
        <f t="shared" si="1072"/>
        <v/>
      </c>
      <c r="L3832" s="48" t="str">
        <f t="shared" si="1073"/>
        <v/>
      </c>
      <c r="M3832" s="49" t="str">
        <f t="shared" si="1074"/>
        <v/>
      </c>
      <c r="U3832" s="103" t="str">
        <f t="shared" si="1075"/>
        <v/>
      </c>
      <c r="V3832" s="77" t="str">
        <f t="shared" si="1076"/>
        <v/>
      </c>
      <c r="W3832" s="37" t="str">
        <f t="shared" si="1077"/>
        <v/>
      </c>
      <c r="X3832" s="7" t="str">
        <f t="shared" si="1078"/>
        <v/>
      </c>
      <c r="Y3832" s="37" t="str">
        <f t="shared" si="1079"/>
        <v/>
      </c>
      <c r="AA3832" s="54" t="str">
        <f t="shared" si="1080"/>
        <v/>
      </c>
      <c r="AC3832" s="121" t="str">
        <f t="shared" si="1081"/>
        <v/>
      </c>
      <c r="AD3832" s="111" t="str">
        <f t="shared" si="1082"/>
        <v/>
      </c>
      <c r="AE3832" s="122" t="str">
        <f t="shared" si="1083"/>
        <v/>
      </c>
      <c r="AF3832" s="123" t="str">
        <f t="shared" si="1084"/>
        <v>Qtr 1</v>
      </c>
      <c r="AG3832" s="122" t="str">
        <f t="shared" si="1085"/>
        <v/>
      </c>
      <c r="AI3832" s="124" t="str">
        <f t="shared" si="1086"/>
        <v/>
      </c>
      <c r="AK3832" s="103" t="str">
        <f t="shared" si="1087"/>
        <v/>
      </c>
      <c r="AL3832" s="104" t="str">
        <f t="shared" si="1088"/>
        <v/>
      </c>
      <c r="AN3832" s="37" t="str">
        <f>IF(AK3832="", "", COUNTIF(AK$11:AK$8010, "&lt;"&amp;AK3832)+1+COUNTIF(AK$11:AK3832, AK3832)-1)</f>
        <v/>
      </c>
      <c r="AO3832" s="37" t="str">
        <f>IF(AL3832="", "", COUNTIF(AL$11:AL$8010, "&gt;"&amp;AL3832)+1+COUNTIF(AL$11:AL3832, AL3832)-1)</f>
        <v/>
      </c>
    </row>
    <row r="3833" spans="1:41" x14ac:dyDescent="0.55000000000000004">
      <c r="A3833" s="5"/>
      <c r="B3833" s="284"/>
      <c r="C3833" s="285"/>
      <c r="D3833" s="286"/>
      <c r="E3833" s="287"/>
      <c r="F3833" s="288"/>
      <c r="G3833" s="5"/>
      <c r="J3833" s="7" t="str">
        <f t="shared" si="1071"/>
        <v/>
      </c>
      <c r="K3833" s="48" t="str">
        <f t="shared" si="1072"/>
        <v/>
      </c>
      <c r="L3833" s="48" t="str">
        <f t="shared" si="1073"/>
        <v/>
      </c>
      <c r="M3833" s="49" t="str">
        <f t="shared" si="1074"/>
        <v/>
      </c>
      <c r="U3833" s="103" t="str">
        <f t="shared" si="1075"/>
        <v/>
      </c>
      <c r="V3833" s="77" t="str">
        <f t="shared" si="1076"/>
        <v/>
      </c>
      <c r="W3833" s="37" t="str">
        <f t="shared" si="1077"/>
        <v/>
      </c>
      <c r="X3833" s="7" t="str">
        <f t="shared" si="1078"/>
        <v/>
      </c>
      <c r="Y3833" s="37" t="str">
        <f t="shared" si="1079"/>
        <v/>
      </c>
      <c r="AA3833" s="54" t="str">
        <f t="shared" si="1080"/>
        <v/>
      </c>
      <c r="AC3833" s="121" t="str">
        <f t="shared" si="1081"/>
        <v/>
      </c>
      <c r="AD3833" s="111" t="str">
        <f t="shared" si="1082"/>
        <v/>
      </c>
      <c r="AE3833" s="122" t="str">
        <f t="shared" si="1083"/>
        <v/>
      </c>
      <c r="AF3833" s="123" t="str">
        <f t="shared" si="1084"/>
        <v>Qtr 1</v>
      </c>
      <c r="AG3833" s="122" t="str">
        <f t="shared" si="1085"/>
        <v/>
      </c>
      <c r="AI3833" s="124" t="str">
        <f t="shared" si="1086"/>
        <v/>
      </c>
      <c r="AK3833" s="103" t="str">
        <f t="shared" si="1087"/>
        <v/>
      </c>
      <c r="AL3833" s="104" t="str">
        <f t="shared" si="1088"/>
        <v/>
      </c>
      <c r="AN3833" s="37" t="str">
        <f>IF(AK3833="", "", COUNTIF(AK$11:AK$8010, "&lt;"&amp;AK3833)+1+COUNTIF(AK$11:AK3833, AK3833)-1)</f>
        <v/>
      </c>
      <c r="AO3833" s="37" t="str">
        <f>IF(AL3833="", "", COUNTIF(AL$11:AL$8010, "&gt;"&amp;AL3833)+1+COUNTIF(AL$11:AL3833, AL3833)-1)</f>
        <v/>
      </c>
    </row>
    <row r="3834" spans="1:41" x14ac:dyDescent="0.55000000000000004">
      <c r="A3834" s="5"/>
      <c r="B3834" s="284"/>
      <c r="C3834" s="285"/>
      <c r="D3834" s="286"/>
      <c r="E3834" s="287"/>
      <c r="F3834" s="288"/>
      <c r="G3834" s="5"/>
      <c r="J3834" s="7" t="str">
        <f t="shared" si="1071"/>
        <v/>
      </c>
      <c r="K3834" s="48" t="str">
        <f t="shared" si="1072"/>
        <v/>
      </c>
      <c r="L3834" s="48" t="str">
        <f t="shared" si="1073"/>
        <v/>
      </c>
      <c r="M3834" s="49" t="str">
        <f t="shared" si="1074"/>
        <v/>
      </c>
      <c r="U3834" s="103" t="str">
        <f t="shared" si="1075"/>
        <v/>
      </c>
      <c r="V3834" s="77" t="str">
        <f t="shared" si="1076"/>
        <v/>
      </c>
      <c r="W3834" s="37" t="str">
        <f t="shared" si="1077"/>
        <v/>
      </c>
      <c r="X3834" s="7" t="str">
        <f t="shared" si="1078"/>
        <v/>
      </c>
      <c r="Y3834" s="37" t="str">
        <f t="shared" si="1079"/>
        <v/>
      </c>
      <c r="AA3834" s="54" t="str">
        <f t="shared" si="1080"/>
        <v/>
      </c>
      <c r="AC3834" s="121" t="str">
        <f t="shared" si="1081"/>
        <v/>
      </c>
      <c r="AD3834" s="111" t="str">
        <f t="shared" si="1082"/>
        <v/>
      </c>
      <c r="AE3834" s="122" t="str">
        <f t="shared" si="1083"/>
        <v/>
      </c>
      <c r="AF3834" s="123" t="str">
        <f t="shared" si="1084"/>
        <v>Qtr 1</v>
      </c>
      <c r="AG3834" s="122" t="str">
        <f t="shared" si="1085"/>
        <v/>
      </c>
      <c r="AI3834" s="124" t="str">
        <f t="shared" si="1086"/>
        <v/>
      </c>
      <c r="AK3834" s="103" t="str">
        <f t="shared" si="1087"/>
        <v/>
      </c>
      <c r="AL3834" s="104" t="str">
        <f t="shared" si="1088"/>
        <v/>
      </c>
      <c r="AN3834" s="37" t="str">
        <f>IF(AK3834="", "", COUNTIF(AK$11:AK$8010, "&lt;"&amp;AK3834)+1+COUNTIF(AK$11:AK3834, AK3834)-1)</f>
        <v/>
      </c>
      <c r="AO3834" s="37" t="str">
        <f>IF(AL3834="", "", COUNTIF(AL$11:AL$8010, "&gt;"&amp;AL3834)+1+COUNTIF(AL$11:AL3834, AL3834)-1)</f>
        <v/>
      </c>
    </row>
    <row r="3835" spans="1:41" x14ac:dyDescent="0.55000000000000004">
      <c r="A3835" s="5"/>
      <c r="B3835" s="284"/>
      <c r="C3835" s="285"/>
      <c r="D3835" s="286"/>
      <c r="E3835" s="287"/>
      <c r="F3835" s="288"/>
      <c r="G3835" s="5"/>
      <c r="J3835" s="7" t="str">
        <f t="shared" si="1071"/>
        <v/>
      </c>
      <c r="K3835" s="48" t="str">
        <f t="shared" si="1072"/>
        <v/>
      </c>
      <c r="L3835" s="48" t="str">
        <f t="shared" si="1073"/>
        <v/>
      </c>
      <c r="M3835" s="49" t="str">
        <f t="shared" si="1074"/>
        <v/>
      </c>
      <c r="U3835" s="103" t="str">
        <f t="shared" si="1075"/>
        <v/>
      </c>
      <c r="V3835" s="77" t="str">
        <f t="shared" si="1076"/>
        <v/>
      </c>
      <c r="W3835" s="37" t="str">
        <f t="shared" si="1077"/>
        <v/>
      </c>
      <c r="X3835" s="7" t="str">
        <f t="shared" si="1078"/>
        <v/>
      </c>
      <c r="Y3835" s="37" t="str">
        <f t="shared" si="1079"/>
        <v/>
      </c>
      <c r="AA3835" s="54" t="str">
        <f t="shared" si="1080"/>
        <v/>
      </c>
      <c r="AC3835" s="121" t="str">
        <f t="shared" si="1081"/>
        <v/>
      </c>
      <c r="AD3835" s="111" t="str">
        <f t="shared" si="1082"/>
        <v/>
      </c>
      <c r="AE3835" s="122" t="str">
        <f t="shared" si="1083"/>
        <v/>
      </c>
      <c r="AF3835" s="123" t="str">
        <f t="shared" si="1084"/>
        <v>Qtr 1</v>
      </c>
      <c r="AG3835" s="122" t="str">
        <f t="shared" si="1085"/>
        <v/>
      </c>
      <c r="AI3835" s="124" t="str">
        <f t="shared" si="1086"/>
        <v/>
      </c>
      <c r="AK3835" s="103" t="str">
        <f t="shared" si="1087"/>
        <v/>
      </c>
      <c r="AL3835" s="104" t="str">
        <f t="shared" si="1088"/>
        <v/>
      </c>
      <c r="AN3835" s="37" t="str">
        <f>IF(AK3835="", "", COUNTIF(AK$11:AK$8010, "&lt;"&amp;AK3835)+1+COUNTIF(AK$11:AK3835, AK3835)-1)</f>
        <v/>
      </c>
      <c r="AO3835" s="37" t="str">
        <f>IF(AL3835="", "", COUNTIF(AL$11:AL$8010, "&gt;"&amp;AL3835)+1+COUNTIF(AL$11:AL3835, AL3835)-1)</f>
        <v/>
      </c>
    </row>
    <row r="3836" spans="1:41" x14ac:dyDescent="0.55000000000000004">
      <c r="A3836" s="5"/>
      <c r="B3836" s="284"/>
      <c r="C3836" s="285"/>
      <c r="D3836" s="286"/>
      <c r="E3836" s="287"/>
      <c r="F3836" s="288"/>
      <c r="G3836" s="5"/>
      <c r="J3836" s="7" t="str">
        <f t="shared" si="1071"/>
        <v/>
      </c>
      <c r="K3836" s="48" t="str">
        <f t="shared" si="1072"/>
        <v/>
      </c>
      <c r="L3836" s="48" t="str">
        <f t="shared" si="1073"/>
        <v/>
      </c>
      <c r="M3836" s="49" t="str">
        <f t="shared" si="1074"/>
        <v/>
      </c>
      <c r="U3836" s="103" t="str">
        <f t="shared" si="1075"/>
        <v/>
      </c>
      <c r="V3836" s="77" t="str">
        <f t="shared" si="1076"/>
        <v/>
      </c>
      <c r="W3836" s="37" t="str">
        <f t="shared" si="1077"/>
        <v/>
      </c>
      <c r="X3836" s="7" t="str">
        <f t="shared" si="1078"/>
        <v/>
      </c>
      <c r="Y3836" s="37" t="str">
        <f t="shared" si="1079"/>
        <v/>
      </c>
      <c r="AA3836" s="54" t="str">
        <f t="shared" si="1080"/>
        <v/>
      </c>
      <c r="AC3836" s="121" t="str">
        <f t="shared" si="1081"/>
        <v/>
      </c>
      <c r="AD3836" s="111" t="str">
        <f t="shared" si="1082"/>
        <v/>
      </c>
      <c r="AE3836" s="122" t="str">
        <f t="shared" si="1083"/>
        <v/>
      </c>
      <c r="AF3836" s="123" t="str">
        <f t="shared" si="1084"/>
        <v>Qtr 1</v>
      </c>
      <c r="AG3836" s="122" t="str">
        <f t="shared" si="1085"/>
        <v/>
      </c>
      <c r="AI3836" s="124" t="str">
        <f t="shared" si="1086"/>
        <v/>
      </c>
      <c r="AK3836" s="103" t="str">
        <f t="shared" si="1087"/>
        <v/>
      </c>
      <c r="AL3836" s="104" t="str">
        <f t="shared" si="1088"/>
        <v/>
      </c>
      <c r="AN3836" s="37" t="str">
        <f>IF(AK3836="", "", COUNTIF(AK$11:AK$8010, "&lt;"&amp;AK3836)+1+COUNTIF(AK$11:AK3836, AK3836)-1)</f>
        <v/>
      </c>
      <c r="AO3836" s="37" t="str">
        <f>IF(AL3836="", "", COUNTIF(AL$11:AL$8010, "&gt;"&amp;AL3836)+1+COUNTIF(AL$11:AL3836, AL3836)-1)</f>
        <v/>
      </c>
    </row>
    <row r="3837" spans="1:41" x14ac:dyDescent="0.55000000000000004">
      <c r="A3837" s="5"/>
      <c r="B3837" s="284"/>
      <c r="C3837" s="285"/>
      <c r="D3837" s="286"/>
      <c r="E3837" s="287"/>
      <c r="F3837" s="288"/>
      <c r="G3837" s="5"/>
      <c r="J3837" s="7" t="str">
        <f t="shared" si="1071"/>
        <v/>
      </c>
      <c r="K3837" s="48" t="str">
        <f t="shared" si="1072"/>
        <v/>
      </c>
      <c r="L3837" s="48" t="str">
        <f t="shared" si="1073"/>
        <v/>
      </c>
      <c r="M3837" s="49" t="str">
        <f t="shared" si="1074"/>
        <v/>
      </c>
      <c r="U3837" s="103" t="str">
        <f t="shared" si="1075"/>
        <v/>
      </c>
      <c r="V3837" s="77" t="str">
        <f t="shared" si="1076"/>
        <v/>
      </c>
      <c r="W3837" s="37" t="str">
        <f t="shared" si="1077"/>
        <v/>
      </c>
      <c r="X3837" s="7" t="str">
        <f t="shared" si="1078"/>
        <v/>
      </c>
      <c r="Y3837" s="37" t="str">
        <f t="shared" si="1079"/>
        <v/>
      </c>
      <c r="AA3837" s="54" t="str">
        <f t="shared" si="1080"/>
        <v/>
      </c>
      <c r="AC3837" s="121" t="str">
        <f t="shared" si="1081"/>
        <v/>
      </c>
      <c r="AD3837" s="111" t="str">
        <f t="shared" si="1082"/>
        <v/>
      </c>
      <c r="AE3837" s="122" t="str">
        <f t="shared" si="1083"/>
        <v/>
      </c>
      <c r="AF3837" s="123" t="str">
        <f t="shared" si="1084"/>
        <v>Qtr 1</v>
      </c>
      <c r="AG3837" s="122" t="str">
        <f t="shared" si="1085"/>
        <v/>
      </c>
      <c r="AI3837" s="124" t="str">
        <f t="shared" si="1086"/>
        <v/>
      </c>
      <c r="AK3837" s="103" t="str">
        <f t="shared" si="1087"/>
        <v/>
      </c>
      <c r="AL3837" s="104" t="str">
        <f t="shared" si="1088"/>
        <v/>
      </c>
      <c r="AN3837" s="37" t="str">
        <f>IF(AK3837="", "", COUNTIF(AK$11:AK$8010, "&lt;"&amp;AK3837)+1+COUNTIF(AK$11:AK3837, AK3837)-1)</f>
        <v/>
      </c>
      <c r="AO3837" s="37" t="str">
        <f>IF(AL3837="", "", COUNTIF(AL$11:AL$8010, "&gt;"&amp;AL3837)+1+COUNTIF(AL$11:AL3837, AL3837)-1)</f>
        <v/>
      </c>
    </row>
    <row r="3838" spans="1:41" x14ac:dyDescent="0.55000000000000004">
      <c r="A3838" s="5"/>
      <c r="B3838" s="284"/>
      <c r="C3838" s="285"/>
      <c r="D3838" s="286"/>
      <c r="E3838" s="287"/>
      <c r="F3838" s="288"/>
      <c r="G3838" s="5"/>
      <c r="J3838" s="7" t="str">
        <f t="shared" si="1071"/>
        <v/>
      </c>
      <c r="K3838" s="48" t="str">
        <f t="shared" si="1072"/>
        <v/>
      </c>
      <c r="L3838" s="48" t="str">
        <f t="shared" si="1073"/>
        <v/>
      </c>
      <c r="M3838" s="49" t="str">
        <f t="shared" si="1074"/>
        <v/>
      </c>
      <c r="U3838" s="103" t="str">
        <f t="shared" si="1075"/>
        <v/>
      </c>
      <c r="V3838" s="77" t="str">
        <f t="shared" si="1076"/>
        <v/>
      </c>
      <c r="W3838" s="37" t="str">
        <f t="shared" si="1077"/>
        <v/>
      </c>
      <c r="X3838" s="7" t="str">
        <f t="shared" si="1078"/>
        <v/>
      </c>
      <c r="Y3838" s="37" t="str">
        <f t="shared" si="1079"/>
        <v/>
      </c>
      <c r="AA3838" s="54" t="str">
        <f t="shared" si="1080"/>
        <v/>
      </c>
      <c r="AC3838" s="121" t="str">
        <f t="shared" si="1081"/>
        <v/>
      </c>
      <c r="AD3838" s="111" t="str">
        <f t="shared" si="1082"/>
        <v/>
      </c>
      <c r="AE3838" s="122" t="str">
        <f t="shared" si="1083"/>
        <v/>
      </c>
      <c r="AF3838" s="123" t="str">
        <f t="shared" si="1084"/>
        <v>Qtr 1</v>
      </c>
      <c r="AG3838" s="122" t="str">
        <f t="shared" si="1085"/>
        <v/>
      </c>
      <c r="AI3838" s="124" t="str">
        <f t="shared" si="1086"/>
        <v/>
      </c>
      <c r="AK3838" s="103" t="str">
        <f t="shared" si="1087"/>
        <v/>
      </c>
      <c r="AL3838" s="104" t="str">
        <f t="shared" si="1088"/>
        <v/>
      </c>
      <c r="AN3838" s="37" t="str">
        <f>IF(AK3838="", "", COUNTIF(AK$11:AK$8010, "&lt;"&amp;AK3838)+1+COUNTIF(AK$11:AK3838, AK3838)-1)</f>
        <v/>
      </c>
      <c r="AO3838" s="37" t="str">
        <f>IF(AL3838="", "", COUNTIF(AL$11:AL$8010, "&gt;"&amp;AL3838)+1+COUNTIF(AL$11:AL3838, AL3838)-1)</f>
        <v/>
      </c>
    </row>
    <row r="3839" spans="1:41" x14ac:dyDescent="0.55000000000000004">
      <c r="A3839" s="5"/>
      <c r="B3839" s="284"/>
      <c r="C3839" s="285"/>
      <c r="D3839" s="286"/>
      <c r="E3839" s="287"/>
      <c r="F3839" s="288"/>
      <c r="G3839" s="5"/>
      <c r="J3839" s="7" t="str">
        <f t="shared" si="1071"/>
        <v/>
      </c>
      <c r="K3839" s="48" t="str">
        <f t="shared" si="1072"/>
        <v/>
      </c>
      <c r="L3839" s="48" t="str">
        <f t="shared" si="1073"/>
        <v/>
      </c>
      <c r="M3839" s="49" t="str">
        <f t="shared" si="1074"/>
        <v/>
      </c>
      <c r="U3839" s="103" t="str">
        <f t="shared" si="1075"/>
        <v/>
      </c>
      <c r="V3839" s="77" t="str">
        <f t="shared" si="1076"/>
        <v/>
      </c>
      <c r="W3839" s="37" t="str">
        <f t="shared" si="1077"/>
        <v/>
      </c>
      <c r="X3839" s="7" t="str">
        <f t="shared" si="1078"/>
        <v/>
      </c>
      <c r="Y3839" s="37" t="str">
        <f t="shared" si="1079"/>
        <v/>
      </c>
      <c r="AA3839" s="54" t="str">
        <f t="shared" si="1080"/>
        <v/>
      </c>
      <c r="AC3839" s="121" t="str">
        <f t="shared" si="1081"/>
        <v/>
      </c>
      <c r="AD3839" s="111" t="str">
        <f t="shared" si="1082"/>
        <v/>
      </c>
      <c r="AE3839" s="122" t="str">
        <f t="shared" si="1083"/>
        <v/>
      </c>
      <c r="AF3839" s="123" t="str">
        <f t="shared" si="1084"/>
        <v>Qtr 1</v>
      </c>
      <c r="AG3839" s="122" t="str">
        <f t="shared" si="1085"/>
        <v/>
      </c>
      <c r="AI3839" s="124" t="str">
        <f t="shared" si="1086"/>
        <v/>
      </c>
      <c r="AK3839" s="103" t="str">
        <f t="shared" si="1087"/>
        <v/>
      </c>
      <c r="AL3839" s="104" t="str">
        <f t="shared" si="1088"/>
        <v/>
      </c>
      <c r="AN3839" s="37" t="str">
        <f>IF(AK3839="", "", COUNTIF(AK$11:AK$8010, "&lt;"&amp;AK3839)+1+COUNTIF(AK$11:AK3839, AK3839)-1)</f>
        <v/>
      </c>
      <c r="AO3839" s="37" t="str">
        <f>IF(AL3839="", "", COUNTIF(AL$11:AL$8010, "&gt;"&amp;AL3839)+1+COUNTIF(AL$11:AL3839, AL3839)-1)</f>
        <v/>
      </c>
    </row>
    <row r="3840" spans="1:41" x14ac:dyDescent="0.55000000000000004">
      <c r="A3840" s="5"/>
      <c r="B3840" s="284"/>
      <c r="C3840" s="285"/>
      <c r="D3840" s="286"/>
      <c r="E3840" s="287"/>
      <c r="F3840" s="288"/>
      <c r="G3840" s="5"/>
      <c r="J3840" s="7" t="str">
        <f t="shared" si="1071"/>
        <v/>
      </c>
      <c r="K3840" s="48" t="str">
        <f t="shared" si="1072"/>
        <v/>
      </c>
      <c r="L3840" s="48" t="str">
        <f t="shared" si="1073"/>
        <v/>
      </c>
      <c r="M3840" s="49" t="str">
        <f t="shared" si="1074"/>
        <v/>
      </c>
      <c r="U3840" s="103" t="str">
        <f t="shared" si="1075"/>
        <v/>
      </c>
      <c r="V3840" s="77" t="str">
        <f t="shared" si="1076"/>
        <v/>
      </c>
      <c r="W3840" s="37" t="str">
        <f t="shared" si="1077"/>
        <v/>
      </c>
      <c r="X3840" s="7" t="str">
        <f t="shared" si="1078"/>
        <v/>
      </c>
      <c r="Y3840" s="37" t="str">
        <f t="shared" si="1079"/>
        <v/>
      </c>
      <c r="AA3840" s="54" t="str">
        <f t="shared" si="1080"/>
        <v/>
      </c>
      <c r="AC3840" s="121" t="str">
        <f t="shared" si="1081"/>
        <v/>
      </c>
      <c r="AD3840" s="111" t="str">
        <f t="shared" si="1082"/>
        <v/>
      </c>
      <c r="AE3840" s="122" t="str">
        <f t="shared" si="1083"/>
        <v/>
      </c>
      <c r="AF3840" s="123" t="str">
        <f t="shared" si="1084"/>
        <v>Qtr 1</v>
      </c>
      <c r="AG3840" s="122" t="str">
        <f t="shared" si="1085"/>
        <v/>
      </c>
      <c r="AI3840" s="124" t="str">
        <f t="shared" si="1086"/>
        <v/>
      </c>
      <c r="AK3840" s="103" t="str">
        <f t="shared" si="1087"/>
        <v/>
      </c>
      <c r="AL3840" s="104" t="str">
        <f t="shared" si="1088"/>
        <v/>
      </c>
      <c r="AN3840" s="37" t="str">
        <f>IF(AK3840="", "", COUNTIF(AK$11:AK$8010, "&lt;"&amp;AK3840)+1+COUNTIF(AK$11:AK3840, AK3840)-1)</f>
        <v/>
      </c>
      <c r="AO3840" s="37" t="str">
        <f>IF(AL3840="", "", COUNTIF(AL$11:AL$8010, "&gt;"&amp;AL3840)+1+COUNTIF(AL$11:AL3840, AL3840)-1)</f>
        <v/>
      </c>
    </row>
    <row r="3841" spans="1:41" x14ac:dyDescent="0.55000000000000004">
      <c r="A3841" s="5"/>
      <c r="B3841" s="284"/>
      <c r="C3841" s="285"/>
      <c r="D3841" s="286"/>
      <c r="E3841" s="287"/>
      <c r="F3841" s="288"/>
      <c r="G3841" s="5"/>
      <c r="J3841" s="7" t="str">
        <f t="shared" si="1071"/>
        <v/>
      </c>
      <c r="K3841" s="48" t="str">
        <f t="shared" si="1072"/>
        <v/>
      </c>
      <c r="L3841" s="48" t="str">
        <f t="shared" si="1073"/>
        <v/>
      </c>
      <c r="M3841" s="49" t="str">
        <f t="shared" si="1074"/>
        <v/>
      </c>
      <c r="U3841" s="103" t="str">
        <f t="shared" si="1075"/>
        <v/>
      </c>
      <c r="V3841" s="77" t="str">
        <f t="shared" si="1076"/>
        <v/>
      </c>
      <c r="W3841" s="37" t="str">
        <f t="shared" si="1077"/>
        <v/>
      </c>
      <c r="X3841" s="7" t="str">
        <f t="shared" si="1078"/>
        <v/>
      </c>
      <c r="Y3841" s="37" t="str">
        <f t="shared" si="1079"/>
        <v/>
      </c>
      <c r="AA3841" s="54" t="str">
        <f t="shared" si="1080"/>
        <v/>
      </c>
      <c r="AC3841" s="121" t="str">
        <f t="shared" si="1081"/>
        <v/>
      </c>
      <c r="AD3841" s="111" t="str">
        <f t="shared" si="1082"/>
        <v/>
      </c>
      <c r="AE3841" s="122" t="str">
        <f t="shared" si="1083"/>
        <v/>
      </c>
      <c r="AF3841" s="123" t="str">
        <f t="shared" si="1084"/>
        <v>Qtr 1</v>
      </c>
      <c r="AG3841" s="122" t="str">
        <f t="shared" si="1085"/>
        <v/>
      </c>
      <c r="AI3841" s="124" t="str">
        <f t="shared" si="1086"/>
        <v/>
      </c>
      <c r="AK3841" s="103" t="str">
        <f t="shared" si="1087"/>
        <v/>
      </c>
      <c r="AL3841" s="104" t="str">
        <f t="shared" si="1088"/>
        <v/>
      </c>
      <c r="AN3841" s="37" t="str">
        <f>IF(AK3841="", "", COUNTIF(AK$11:AK$8010, "&lt;"&amp;AK3841)+1+COUNTIF(AK$11:AK3841, AK3841)-1)</f>
        <v/>
      </c>
      <c r="AO3841" s="37" t="str">
        <f>IF(AL3841="", "", COUNTIF(AL$11:AL$8010, "&gt;"&amp;AL3841)+1+COUNTIF(AL$11:AL3841, AL3841)-1)</f>
        <v/>
      </c>
    </row>
    <row r="3842" spans="1:41" x14ac:dyDescent="0.55000000000000004">
      <c r="A3842" s="5"/>
      <c r="B3842" s="284"/>
      <c r="C3842" s="285"/>
      <c r="D3842" s="286"/>
      <c r="E3842" s="287"/>
      <c r="F3842" s="288"/>
      <c r="G3842" s="5"/>
      <c r="J3842" s="7" t="str">
        <f t="shared" si="1071"/>
        <v/>
      </c>
      <c r="K3842" s="48" t="str">
        <f t="shared" si="1072"/>
        <v/>
      </c>
      <c r="L3842" s="48" t="str">
        <f t="shared" si="1073"/>
        <v/>
      </c>
      <c r="M3842" s="49" t="str">
        <f t="shared" si="1074"/>
        <v/>
      </c>
      <c r="U3842" s="103" t="str">
        <f t="shared" si="1075"/>
        <v/>
      </c>
      <c r="V3842" s="77" t="str">
        <f t="shared" si="1076"/>
        <v/>
      </c>
      <c r="W3842" s="37" t="str">
        <f t="shared" si="1077"/>
        <v/>
      </c>
      <c r="X3842" s="7" t="str">
        <f t="shared" si="1078"/>
        <v/>
      </c>
      <c r="Y3842" s="37" t="str">
        <f t="shared" si="1079"/>
        <v/>
      </c>
      <c r="AA3842" s="54" t="str">
        <f t="shared" si="1080"/>
        <v/>
      </c>
      <c r="AC3842" s="121" t="str">
        <f t="shared" si="1081"/>
        <v/>
      </c>
      <c r="AD3842" s="111" t="str">
        <f t="shared" si="1082"/>
        <v/>
      </c>
      <c r="AE3842" s="122" t="str">
        <f t="shared" si="1083"/>
        <v/>
      </c>
      <c r="AF3842" s="123" t="str">
        <f t="shared" si="1084"/>
        <v>Qtr 1</v>
      </c>
      <c r="AG3842" s="122" t="str">
        <f t="shared" si="1085"/>
        <v/>
      </c>
      <c r="AI3842" s="124" t="str">
        <f t="shared" si="1086"/>
        <v/>
      </c>
      <c r="AK3842" s="103" t="str">
        <f t="shared" si="1087"/>
        <v/>
      </c>
      <c r="AL3842" s="104" t="str">
        <f t="shared" si="1088"/>
        <v/>
      </c>
      <c r="AN3842" s="37" t="str">
        <f>IF(AK3842="", "", COUNTIF(AK$11:AK$8010, "&lt;"&amp;AK3842)+1+COUNTIF(AK$11:AK3842, AK3842)-1)</f>
        <v/>
      </c>
      <c r="AO3842" s="37" t="str">
        <f>IF(AL3842="", "", COUNTIF(AL$11:AL$8010, "&gt;"&amp;AL3842)+1+COUNTIF(AL$11:AL3842, AL3842)-1)</f>
        <v/>
      </c>
    </row>
    <row r="3843" spans="1:41" x14ac:dyDescent="0.55000000000000004">
      <c r="A3843" s="5"/>
      <c r="B3843" s="284"/>
      <c r="C3843" s="285"/>
      <c r="D3843" s="286"/>
      <c r="E3843" s="287"/>
      <c r="F3843" s="288"/>
      <c r="G3843" s="5"/>
      <c r="J3843" s="7" t="str">
        <f t="shared" si="1071"/>
        <v/>
      </c>
      <c r="K3843" s="48" t="str">
        <f t="shared" si="1072"/>
        <v/>
      </c>
      <c r="L3843" s="48" t="str">
        <f t="shared" si="1073"/>
        <v/>
      </c>
      <c r="M3843" s="49" t="str">
        <f t="shared" si="1074"/>
        <v/>
      </c>
      <c r="U3843" s="103" t="str">
        <f t="shared" si="1075"/>
        <v/>
      </c>
      <c r="V3843" s="77" t="str">
        <f t="shared" si="1076"/>
        <v/>
      </c>
      <c r="W3843" s="37" t="str">
        <f t="shared" si="1077"/>
        <v/>
      </c>
      <c r="X3843" s="7" t="str">
        <f t="shared" si="1078"/>
        <v/>
      </c>
      <c r="Y3843" s="37" t="str">
        <f t="shared" si="1079"/>
        <v/>
      </c>
      <c r="AA3843" s="54" t="str">
        <f t="shared" si="1080"/>
        <v/>
      </c>
      <c r="AC3843" s="121" t="str">
        <f t="shared" si="1081"/>
        <v/>
      </c>
      <c r="AD3843" s="111" t="str">
        <f t="shared" si="1082"/>
        <v/>
      </c>
      <c r="AE3843" s="122" t="str">
        <f t="shared" si="1083"/>
        <v/>
      </c>
      <c r="AF3843" s="123" t="str">
        <f t="shared" si="1084"/>
        <v>Qtr 1</v>
      </c>
      <c r="AG3843" s="122" t="str">
        <f t="shared" si="1085"/>
        <v/>
      </c>
      <c r="AI3843" s="124" t="str">
        <f t="shared" si="1086"/>
        <v/>
      </c>
      <c r="AK3843" s="103" t="str">
        <f t="shared" si="1087"/>
        <v/>
      </c>
      <c r="AL3843" s="104" t="str">
        <f t="shared" si="1088"/>
        <v/>
      </c>
      <c r="AN3843" s="37" t="str">
        <f>IF(AK3843="", "", COUNTIF(AK$11:AK$8010, "&lt;"&amp;AK3843)+1+COUNTIF(AK$11:AK3843, AK3843)-1)</f>
        <v/>
      </c>
      <c r="AO3843" s="37" t="str">
        <f>IF(AL3843="", "", COUNTIF(AL$11:AL$8010, "&gt;"&amp;AL3843)+1+COUNTIF(AL$11:AL3843, AL3843)-1)</f>
        <v/>
      </c>
    </row>
    <row r="3844" spans="1:41" x14ac:dyDescent="0.55000000000000004">
      <c r="A3844" s="5"/>
      <c r="B3844" s="284"/>
      <c r="C3844" s="285"/>
      <c r="D3844" s="286"/>
      <c r="E3844" s="287"/>
      <c r="F3844" s="288"/>
      <c r="G3844" s="5"/>
      <c r="J3844" s="7" t="str">
        <f t="shared" si="1071"/>
        <v/>
      </c>
      <c r="K3844" s="48" t="str">
        <f t="shared" si="1072"/>
        <v/>
      </c>
      <c r="L3844" s="48" t="str">
        <f t="shared" si="1073"/>
        <v/>
      </c>
      <c r="M3844" s="49" t="str">
        <f t="shared" si="1074"/>
        <v/>
      </c>
      <c r="U3844" s="103" t="str">
        <f t="shared" si="1075"/>
        <v/>
      </c>
      <c r="V3844" s="77" t="str">
        <f t="shared" si="1076"/>
        <v/>
      </c>
      <c r="W3844" s="37" t="str">
        <f t="shared" si="1077"/>
        <v/>
      </c>
      <c r="X3844" s="7" t="str">
        <f t="shared" si="1078"/>
        <v/>
      </c>
      <c r="Y3844" s="37" t="str">
        <f t="shared" si="1079"/>
        <v/>
      </c>
      <c r="AA3844" s="54" t="str">
        <f t="shared" si="1080"/>
        <v/>
      </c>
      <c r="AC3844" s="121" t="str">
        <f t="shared" si="1081"/>
        <v/>
      </c>
      <c r="AD3844" s="111" t="str">
        <f t="shared" si="1082"/>
        <v/>
      </c>
      <c r="AE3844" s="122" t="str">
        <f t="shared" si="1083"/>
        <v/>
      </c>
      <c r="AF3844" s="123" t="str">
        <f t="shared" si="1084"/>
        <v>Qtr 1</v>
      </c>
      <c r="AG3844" s="122" t="str">
        <f t="shared" si="1085"/>
        <v/>
      </c>
      <c r="AI3844" s="124" t="str">
        <f t="shared" si="1086"/>
        <v/>
      </c>
      <c r="AK3844" s="103" t="str">
        <f t="shared" si="1087"/>
        <v/>
      </c>
      <c r="AL3844" s="104" t="str">
        <f t="shared" si="1088"/>
        <v/>
      </c>
      <c r="AN3844" s="37" t="str">
        <f>IF(AK3844="", "", COUNTIF(AK$11:AK$8010, "&lt;"&amp;AK3844)+1+COUNTIF(AK$11:AK3844, AK3844)-1)</f>
        <v/>
      </c>
      <c r="AO3844" s="37" t="str">
        <f>IF(AL3844="", "", COUNTIF(AL$11:AL$8010, "&gt;"&amp;AL3844)+1+COUNTIF(AL$11:AL3844, AL3844)-1)</f>
        <v/>
      </c>
    </row>
    <row r="3845" spans="1:41" x14ac:dyDescent="0.55000000000000004">
      <c r="A3845" s="5"/>
      <c r="B3845" s="284"/>
      <c r="C3845" s="285"/>
      <c r="D3845" s="286"/>
      <c r="E3845" s="287"/>
      <c r="F3845" s="288"/>
      <c r="G3845" s="5"/>
      <c r="J3845" s="7" t="str">
        <f t="shared" si="1071"/>
        <v/>
      </c>
      <c r="K3845" s="48" t="str">
        <f t="shared" si="1072"/>
        <v/>
      </c>
      <c r="L3845" s="48" t="str">
        <f t="shared" si="1073"/>
        <v/>
      </c>
      <c r="M3845" s="49" t="str">
        <f t="shared" si="1074"/>
        <v/>
      </c>
      <c r="U3845" s="103" t="str">
        <f t="shared" si="1075"/>
        <v/>
      </c>
      <c r="V3845" s="77" t="str">
        <f t="shared" si="1076"/>
        <v/>
      </c>
      <c r="W3845" s="37" t="str">
        <f t="shared" si="1077"/>
        <v/>
      </c>
      <c r="X3845" s="7" t="str">
        <f t="shared" si="1078"/>
        <v/>
      </c>
      <c r="Y3845" s="37" t="str">
        <f t="shared" si="1079"/>
        <v/>
      </c>
      <c r="AA3845" s="54" t="str">
        <f t="shared" si="1080"/>
        <v/>
      </c>
      <c r="AC3845" s="121" t="str">
        <f t="shared" si="1081"/>
        <v/>
      </c>
      <c r="AD3845" s="111" t="str">
        <f t="shared" si="1082"/>
        <v/>
      </c>
      <c r="AE3845" s="122" t="str">
        <f t="shared" si="1083"/>
        <v/>
      </c>
      <c r="AF3845" s="123" t="str">
        <f t="shared" si="1084"/>
        <v>Qtr 1</v>
      </c>
      <c r="AG3845" s="122" t="str">
        <f t="shared" si="1085"/>
        <v/>
      </c>
      <c r="AI3845" s="124" t="str">
        <f t="shared" si="1086"/>
        <v/>
      </c>
      <c r="AK3845" s="103" t="str">
        <f t="shared" si="1087"/>
        <v/>
      </c>
      <c r="AL3845" s="104" t="str">
        <f t="shared" si="1088"/>
        <v/>
      </c>
      <c r="AN3845" s="37" t="str">
        <f>IF(AK3845="", "", COUNTIF(AK$11:AK$8010, "&lt;"&amp;AK3845)+1+COUNTIF(AK$11:AK3845, AK3845)-1)</f>
        <v/>
      </c>
      <c r="AO3845" s="37" t="str">
        <f>IF(AL3845="", "", COUNTIF(AL$11:AL$8010, "&gt;"&amp;AL3845)+1+COUNTIF(AL$11:AL3845, AL3845)-1)</f>
        <v/>
      </c>
    </row>
    <row r="3846" spans="1:41" x14ac:dyDescent="0.55000000000000004">
      <c r="A3846" s="5"/>
      <c r="B3846" s="284"/>
      <c r="C3846" s="285"/>
      <c r="D3846" s="286"/>
      <c r="E3846" s="287"/>
      <c r="F3846" s="288"/>
      <c r="G3846" s="5"/>
      <c r="J3846" s="7" t="str">
        <f t="shared" si="1071"/>
        <v/>
      </c>
      <c r="K3846" s="48" t="str">
        <f t="shared" si="1072"/>
        <v/>
      </c>
      <c r="L3846" s="48" t="str">
        <f t="shared" si="1073"/>
        <v/>
      </c>
      <c r="M3846" s="49" t="str">
        <f t="shared" si="1074"/>
        <v/>
      </c>
      <c r="U3846" s="103" t="str">
        <f t="shared" si="1075"/>
        <v/>
      </c>
      <c r="V3846" s="77" t="str">
        <f t="shared" si="1076"/>
        <v/>
      </c>
      <c r="W3846" s="37" t="str">
        <f t="shared" si="1077"/>
        <v/>
      </c>
      <c r="X3846" s="7" t="str">
        <f t="shared" si="1078"/>
        <v/>
      </c>
      <c r="Y3846" s="37" t="str">
        <f t="shared" si="1079"/>
        <v/>
      </c>
      <c r="AA3846" s="54" t="str">
        <f t="shared" si="1080"/>
        <v/>
      </c>
      <c r="AC3846" s="121" t="str">
        <f t="shared" si="1081"/>
        <v/>
      </c>
      <c r="AD3846" s="111" t="str">
        <f t="shared" si="1082"/>
        <v/>
      </c>
      <c r="AE3846" s="122" t="str">
        <f t="shared" si="1083"/>
        <v/>
      </c>
      <c r="AF3846" s="123" t="str">
        <f t="shared" si="1084"/>
        <v>Qtr 1</v>
      </c>
      <c r="AG3846" s="122" t="str">
        <f t="shared" si="1085"/>
        <v/>
      </c>
      <c r="AI3846" s="124" t="str">
        <f t="shared" si="1086"/>
        <v/>
      </c>
      <c r="AK3846" s="103" t="str">
        <f t="shared" si="1087"/>
        <v/>
      </c>
      <c r="AL3846" s="104" t="str">
        <f t="shared" si="1088"/>
        <v/>
      </c>
      <c r="AN3846" s="37" t="str">
        <f>IF(AK3846="", "", COUNTIF(AK$11:AK$8010, "&lt;"&amp;AK3846)+1+COUNTIF(AK$11:AK3846, AK3846)-1)</f>
        <v/>
      </c>
      <c r="AO3846" s="37" t="str">
        <f>IF(AL3846="", "", COUNTIF(AL$11:AL$8010, "&gt;"&amp;AL3846)+1+COUNTIF(AL$11:AL3846, AL3846)-1)</f>
        <v/>
      </c>
    </row>
    <row r="3847" spans="1:41" x14ac:dyDescent="0.55000000000000004">
      <c r="A3847" s="5"/>
      <c r="B3847" s="284"/>
      <c r="C3847" s="285"/>
      <c r="D3847" s="286"/>
      <c r="E3847" s="287"/>
      <c r="F3847" s="288"/>
      <c r="G3847" s="5"/>
      <c r="J3847" s="7" t="str">
        <f t="shared" si="1071"/>
        <v/>
      </c>
      <c r="K3847" s="48" t="str">
        <f t="shared" si="1072"/>
        <v/>
      </c>
      <c r="L3847" s="48" t="str">
        <f t="shared" si="1073"/>
        <v/>
      </c>
      <c r="M3847" s="49" t="str">
        <f t="shared" si="1074"/>
        <v/>
      </c>
      <c r="U3847" s="103" t="str">
        <f t="shared" si="1075"/>
        <v/>
      </c>
      <c r="V3847" s="77" t="str">
        <f t="shared" si="1076"/>
        <v/>
      </c>
      <c r="W3847" s="37" t="str">
        <f t="shared" si="1077"/>
        <v/>
      </c>
      <c r="X3847" s="7" t="str">
        <f t="shared" si="1078"/>
        <v/>
      </c>
      <c r="Y3847" s="37" t="str">
        <f t="shared" si="1079"/>
        <v/>
      </c>
      <c r="AA3847" s="54" t="str">
        <f t="shared" si="1080"/>
        <v/>
      </c>
      <c r="AC3847" s="121" t="str">
        <f t="shared" si="1081"/>
        <v/>
      </c>
      <c r="AD3847" s="111" t="str">
        <f t="shared" si="1082"/>
        <v/>
      </c>
      <c r="AE3847" s="122" t="str">
        <f t="shared" si="1083"/>
        <v/>
      </c>
      <c r="AF3847" s="123" t="str">
        <f t="shared" si="1084"/>
        <v>Qtr 1</v>
      </c>
      <c r="AG3847" s="122" t="str">
        <f t="shared" si="1085"/>
        <v/>
      </c>
      <c r="AI3847" s="124" t="str">
        <f t="shared" si="1086"/>
        <v/>
      </c>
      <c r="AK3847" s="103" t="str">
        <f t="shared" si="1087"/>
        <v/>
      </c>
      <c r="AL3847" s="104" t="str">
        <f t="shared" si="1088"/>
        <v/>
      </c>
      <c r="AN3847" s="37" t="str">
        <f>IF(AK3847="", "", COUNTIF(AK$11:AK$8010, "&lt;"&amp;AK3847)+1+COUNTIF(AK$11:AK3847, AK3847)-1)</f>
        <v/>
      </c>
      <c r="AO3847" s="37" t="str">
        <f>IF(AL3847="", "", COUNTIF(AL$11:AL$8010, "&gt;"&amp;AL3847)+1+COUNTIF(AL$11:AL3847, AL3847)-1)</f>
        <v/>
      </c>
    </row>
    <row r="3848" spans="1:41" x14ac:dyDescent="0.55000000000000004">
      <c r="A3848" s="5"/>
      <c r="B3848" s="284"/>
      <c r="C3848" s="285"/>
      <c r="D3848" s="286"/>
      <c r="E3848" s="287"/>
      <c r="F3848" s="288"/>
      <c r="G3848" s="5"/>
      <c r="J3848" s="7" t="str">
        <f t="shared" si="1071"/>
        <v/>
      </c>
      <c r="K3848" s="48" t="str">
        <f t="shared" si="1072"/>
        <v/>
      </c>
      <c r="L3848" s="48" t="str">
        <f t="shared" si="1073"/>
        <v/>
      </c>
      <c r="M3848" s="49" t="str">
        <f t="shared" si="1074"/>
        <v/>
      </c>
      <c r="U3848" s="103" t="str">
        <f t="shared" si="1075"/>
        <v/>
      </c>
      <c r="V3848" s="77" t="str">
        <f t="shared" si="1076"/>
        <v/>
      </c>
      <c r="W3848" s="37" t="str">
        <f t="shared" si="1077"/>
        <v/>
      </c>
      <c r="X3848" s="7" t="str">
        <f t="shared" si="1078"/>
        <v/>
      </c>
      <c r="Y3848" s="37" t="str">
        <f t="shared" si="1079"/>
        <v/>
      </c>
      <c r="AA3848" s="54" t="str">
        <f t="shared" si="1080"/>
        <v/>
      </c>
      <c r="AC3848" s="121" t="str">
        <f t="shared" si="1081"/>
        <v/>
      </c>
      <c r="AD3848" s="111" t="str">
        <f t="shared" si="1082"/>
        <v/>
      </c>
      <c r="AE3848" s="122" t="str">
        <f t="shared" si="1083"/>
        <v/>
      </c>
      <c r="AF3848" s="123" t="str">
        <f t="shared" si="1084"/>
        <v>Qtr 1</v>
      </c>
      <c r="AG3848" s="122" t="str">
        <f t="shared" si="1085"/>
        <v/>
      </c>
      <c r="AI3848" s="124" t="str">
        <f t="shared" si="1086"/>
        <v/>
      </c>
      <c r="AK3848" s="103" t="str">
        <f t="shared" si="1087"/>
        <v/>
      </c>
      <c r="AL3848" s="104" t="str">
        <f t="shared" si="1088"/>
        <v/>
      </c>
      <c r="AN3848" s="37" t="str">
        <f>IF(AK3848="", "", COUNTIF(AK$11:AK$8010, "&lt;"&amp;AK3848)+1+COUNTIF(AK$11:AK3848, AK3848)-1)</f>
        <v/>
      </c>
      <c r="AO3848" s="37" t="str">
        <f>IF(AL3848="", "", COUNTIF(AL$11:AL$8010, "&gt;"&amp;AL3848)+1+COUNTIF(AL$11:AL3848, AL3848)-1)</f>
        <v/>
      </c>
    </row>
    <row r="3849" spans="1:41" x14ac:dyDescent="0.55000000000000004">
      <c r="A3849" s="5"/>
      <c r="B3849" s="284"/>
      <c r="C3849" s="285"/>
      <c r="D3849" s="286"/>
      <c r="E3849" s="287"/>
      <c r="F3849" s="288"/>
      <c r="G3849" s="5"/>
      <c r="J3849" s="7" t="str">
        <f t="shared" si="1071"/>
        <v/>
      </c>
      <c r="K3849" s="48" t="str">
        <f t="shared" si="1072"/>
        <v/>
      </c>
      <c r="L3849" s="48" t="str">
        <f t="shared" si="1073"/>
        <v/>
      </c>
      <c r="M3849" s="49" t="str">
        <f t="shared" si="1074"/>
        <v/>
      </c>
      <c r="U3849" s="103" t="str">
        <f t="shared" si="1075"/>
        <v/>
      </c>
      <c r="V3849" s="77" t="str">
        <f t="shared" si="1076"/>
        <v/>
      </c>
      <c r="W3849" s="37" t="str">
        <f t="shared" si="1077"/>
        <v/>
      </c>
      <c r="X3849" s="7" t="str">
        <f t="shared" si="1078"/>
        <v/>
      </c>
      <c r="Y3849" s="37" t="str">
        <f t="shared" si="1079"/>
        <v/>
      </c>
      <c r="AA3849" s="54" t="str">
        <f t="shared" si="1080"/>
        <v/>
      </c>
      <c r="AC3849" s="121" t="str">
        <f t="shared" si="1081"/>
        <v/>
      </c>
      <c r="AD3849" s="111" t="str">
        <f t="shared" si="1082"/>
        <v/>
      </c>
      <c r="AE3849" s="122" t="str">
        <f t="shared" si="1083"/>
        <v/>
      </c>
      <c r="AF3849" s="123" t="str">
        <f t="shared" si="1084"/>
        <v>Qtr 1</v>
      </c>
      <c r="AG3849" s="122" t="str">
        <f t="shared" si="1085"/>
        <v/>
      </c>
      <c r="AI3849" s="124" t="str">
        <f t="shared" si="1086"/>
        <v/>
      </c>
      <c r="AK3849" s="103" t="str">
        <f t="shared" si="1087"/>
        <v/>
      </c>
      <c r="AL3849" s="104" t="str">
        <f t="shared" si="1088"/>
        <v/>
      </c>
      <c r="AN3849" s="37" t="str">
        <f>IF(AK3849="", "", COUNTIF(AK$11:AK$8010, "&lt;"&amp;AK3849)+1+COUNTIF(AK$11:AK3849, AK3849)-1)</f>
        <v/>
      </c>
      <c r="AO3849" s="37" t="str">
        <f>IF(AL3849="", "", COUNTIF(AL$11:AL$8010, "&gt;"&amp;AL3849)+1+COUNTIF(AL$11:AL3849, AL3849)-1)</f>
        <v/>
      </c>
    </row>
    <row r="3850" spans="1:41" x14ac:dyDescent="0.55000000000000004">
      <c r="A3850" s="5"/>
      <c r="B3850" s="284"/>
      <c r="C3850" s="285"/>
      <c r="D3850" s="286"/>
      <c r="E3850" s="287"/>
      <c r="F3850" s="288"/>
      <c r="G3850" s="5"/>
      <c r="J3850" s="7" t="str">
        <f t="shared" si="1071"/>
        <v/>
      </c>
      <c r="K3850" s="48" t="str">
        <f t="shared" si="1072"/>
        <v/>
      </c>
      <c r="L3850" s="48" t="str">
        <f t="shared" si="1073"/>
        <v/>
      </c>
      <c r="M3850" s="49" t="str">
        <f t="shared" si="1074"/>
        <v/>
      </c>
      <c r="U3850" s="103" t="str">
        <f t="shared" si="1075"/>
        <v/>
      </c>
      <c r="V3850" s="77" t="str">
        <f t="shared" si="1076"/>
        <v/>
      </c>
      <c r="W3850" s="37" t="str">
        <f t="shared" si="1077"/>
        <v/>
      </c>
      <c r="X3850" s="7" t="str">
        <f t="shared" si="1078"/>
        <v/>
      </c>
      <c r="Y3850" s="37" t="str">
        <f t="shared" si="1079"/>
        <v/>
      </c>
      <c r="AA3850" s="54" t="str">
        <f t="shared" si="1080"/>
        <v/>
      </c>
      <c r="AC3850" s="121" t="str">
        <f t="shared" si="1081"/>
        <v/>
      </c>
      <c r="AD3850" s="111" t="str">
        <f t="shared" si="1082"/>
        <v/>
      </c>
      <c r="AE3850" s="122" t="str">
        <f t="shared" si="1083"/>
        <v/>
      </c>
      <c r="AF3850" s="123" t="str">
        <f t="shared" si="1084"/>
        <v>Qtr 1</v>
      </c>
      <c r="AG3850" s="122" t="str">
        <f t="shared" si="1085"/>
        <v/>
      </c>
      <c r="AI3850" s="124" t="str">
        <f t="shared" si="1086"/>
        <v/>
      </c>
      <c r="AK3850" s="103" t="str">
        <f t="shared" si="1087"/>
        <v/>
      </c>
      <c r="AL3850" s="104" t="str">
        <f t="shared" si="1088"/>
        <v/>
      </c>
      <c r="AN3850" s="37" t="str">
        <f>IF(AK3850="", "", COUNTIF(AK$11:AK$8010, "&lt;"&amp;AK3850)+1+COUNTIF(AK$11:AK3850, AK3850)-1)</f>
        <v/>
      </c>
      <c r="AO3850" s="37" t="str">
        <f>IF(AL3850="", "", COUNTIF(AL$11:AL$8010, "&gt;"&amp;AL3850)+1+COUNTIF(AL$11:AL3850, AL3850)-1)</f>
        <v/>
      </c>
    </row>
    <row r="3851" spans="1:41" x14ac:dyDescent="0.55000000000000004">
      <c r="A3851" s="5"/>
      <c r="B3851" s="284"/>
      <c r="C3851" s="285"/>
      <c r="D3851" s="286"/>
      <c r="E3851" s="287"/>
      <c r="F3851" s="288"/>
      <c r="G3851" s="5"/>
      <c r="J3851" s="7" t="str">
        <f t="shared" si="1071"/>
        <v/>
      </c>
      <c r="K3851" s="48" t="str">
        <f t="shared" si="1072"/>
        <v/>
      </c>
      <c r="L3851" s="48" t="str">
        <f t="shared" si="1073"/>
        <v/>
      </c>
      <c r="M3851" s="49" t="str">
        <f t="shared" si="1074"/>
        <v/>
      </c>
      <c r="U3851" s="103" t="str">
        <f t="shared" si="1075"/>
        <v/>
      </c>
      <c r="V3851" s="77" t="str">
        <f t="shared" si="1076"/>
        <v/>
      </c>
      <c r="W3851" s="37" t="str">
        <f t="shared" si="1077"/>
        <v/>
      </c>
      <c r="X3851" s="7" t="str">
        <f t="shared" si="1078"/>
        <v/>
      </c>
      <c r="Y3851" s="37" t="str">
        <f t="shared" si="1079"/>
        <v/>
      </c>
      <c r="AA3851" s="54" t="str">
        <f t="shared" si="1080"/>
        <v/>
      </c>
      <c r="AC3851" s="121" t="str">
        <f t="shared" si="1081"/>
        <v/>
      </c>
      <c r="AD3851" s="111" t="str">
        <f t="shared" si="1082"/>
        <v/>
      </c>
      <c r="AE3851" s="122" t="str">
        <f t="shared" si="1083"/>
        <v/>
      </c>
      <c r="AF3851" s="123" t="str">
        <f t="shared" si="1084"/>
        <v>Qtr 1</v>
      </c>
      <c r="AG3851" s="122" t="str">
        <f t="shared" si="1085"/>
        <v/>
      </c>
      <c r="AI3851" s="124" t="str">
        <f t="shared" si="1086"/>
        <v/>
      </c>
      <c r="AK3851" s="103" t="str">
        <f t="shared" si="1087"/>
        <v/>
      </c>
      <c r="AL3851" s="104" t="str">
        <f t="shared" si="1088"/>
        <v/>
      </c>
      <c r="AN3851" s="37" t="str">
        <f>IF(AK3851="", "", COUNTIF(AK$11:AK$8010, "&lt;"&amp;AK3851)+1+COUNTIF(AK$11:AK3851, AK3851)-1)</f>
        <v/>
      </c>
      <c r="AO3851" s="37" t="str">
        <f>IF(AL3851="", "", COUNTIF(AL$11:AL$8010, "&gt;"&amp;AL3851)+1+COUNTIF(AL$11:AL3851, AL3851)-1)</f>
        <v/>
      </c>
    </row>
    <row r="3852" spans="1:41" x14ac:dyDescent="0.55000000000000004">
      <c r="A3852" s="5"/>
      <c r="B3852" s="284"/>
      <c r="C3852" s="285"/>
      <c r="D3852" s="286"/>
      <c r="E3852" s="287"/>
      <c r="F3852" s="288"/>
      <c r="G3852" s="5"/>
      <c r="J3852" s="7" t="str">
        <f t="shared" ref="J3852:J3915" si="1089">IF(B3852="", "", IF(OR(B3852&lt;$O$4, B3852&gt;$O$5), "X", ""))</f>
        <v/>
      </c>
      <c r="K3852" s="48" t="str">
        <f t="shared" ref="K3852:K3915" si="1090">IF(C3852="", "", IF(COUNTIF($O$10:$O$510, C3852)=0, "X", ""))</f>
        <v/>
      </c>
      <c r="L3852" s="48" t="str">
        <f t="shared" ref="L3852:L3915" si="1091">IF(D3852="", "", IF(COUNTIF($Q$10:$Q$15, D3852)=0, "X", ""))</f>
        <v/>
      </c>
      <c r="M3852" s="49" t="str">
        <f t="shared" ref="M3852:M3915" si="1092">IF(E3852="", "", IF(COUNTIF($S$10:$S$20, E3852)=0, "X", ""))</f>
        <v/>
      </c>
      <c r="U3852" s="103" t="str">
        <f t="shared" ref="U3852:U3915" si="1093">IF($Q$4="", "", IF($C3852=$Q$4, IF($E3852&lt;0, $E3852, ""), ""))</f>
        <v/>
      </c>
      <c r="V3852" s="77" t="str">
        <f t="shared" ref="V3852:V3915" si="1094">IF($Q$4="", "", IF($C3852=$Q$4, IF($E3852&gt;0, $E3852, ""), ""))</f>
        <v/>
      </c>
      <c r="W3852" s="37" t="str">
        <f t="shared" ref="W3852:W3915" si="1095">IF($Q$4="", "", IF($C3852=$Q$4, IF($B3852="", "", TEXT($B3852, "mmm yyyy")), ""))</f>
        <v/>
      </c>
      <c r="X3852" s="7" t="str">
        <f t="shared" ref="X3852:X3915" si="1096">IF(OR($Q$4="", $B3852=""), "", IF($C3852=$Q$4, IF(AND($B3852&gt;=$V$2, $B3852&lt;=$W$2), $U$2, IF(AND($B3852&gt;=$V$3, $B3852&lt;=$W$3), $U$3, IF(AND($B3852&gt;=$V$4, $B3852&lt;=$W$4), $U$4, IF(AND($B3852&gt;=$V$5, $B3852&lt;=$W$5), $U$5, "")))), ""))</f>
        <v/>
      </c>
      <c r="Y3852" s="37" t="str">
        <f t="shared" ref="Y3852:Y3915" si="1097">IF($Q$4="", "", IF($C3852=$Q$4, IF($D3852="", "", $D3852), ""))</f>
        <v/>
      </c>
      <c r="AA3852" s="54" t="str">
        <f t="shared" ref="AA3852:AA3915" si="1098">IF(OR($X3852="", $Y3852=""), "", CONCATENATE($Y3852, " - ", $X3852))</f>
        <v/>
      </c>
      <c r="AC3852" s="121" t="str">
        <f t="shared" ref="AC3852:AC3915" si="1099">IF($E3852&lt;0, $E3852, "")</f>
        <v/>
      </c>
      <c r="AD3852" s="111" t="str">
        <f t="shared" ref="AD3852:AD3915" si="1100">IF($E3852&gt;0, $E3852, "")</f>
        <v/>
      </c>
      <c r="AE3852" s="122" t="str">
        <f t="shared" ref="AE3852:AE3915" si="1101">IF($B3852="", "", TEXT($B3852, "mmm yyyy"))</f>
        <v/>
      </c>
      <c r="AF3852" s="123" t="str">
        <f t="shared" ref="AF3852:AF3915" si="1102">IF(AND($B3852&gt;=$V$2, $B3852&lt;=$W$2), $U$2, IF(AND($B3852&gt;=$V$3, $B3852&lt;=$W$3), $U$3, IF(AND($B3852&gt;=$V$4, $B3852&lt;=$W$4), $U$4, IF(AND($B3852&gt;=$V$5, $B3852&lt;=$W$5), $U$5, ""))))</f>
        <v>Qtr 1</v>
      </c>
      <c r="AG3852" s="122" t="str">
        <f t="shared" ref="AG3852:AG3915" si="1103">IF($D3852="", "", $D3852)</f>
        <v/>
      </c>
      <c r="AI3852" s="124" t="str">
        <f t="shared" ref="AI3852:AI3915" si="1104">IF(OR($AF3852="", $AG3852=""), "", CONCATENATE($AG3852, " - ", $AF3852))</f>
        <v/>
      </c>
      <c r="AK3852" s="103" t="str">
        <f t="shared" ref="AK3852:AK3915" si="1105">IF($AK$7="", U3852, IF($AK$7=$X3852, U3852, ""))</f>
        <v/>
      </c>
      <c r="AL3852" s="104" t="str">
        <f t="shared" ref="AL3852:AL3915" si="1106">IF($AK$7="", V3852, IF($AK$7=$X3852, V3852, ""))</f>
        <v/>
      </c>
      <c r="AN3852" s="37" t="str">
        <f>IF(AK3852="", "", COUNTIF(AK$11:AK$8010, "&lt;"&amp;AK3852)+1+COUNTIF(AK$11:AK3852, AK3852)-1)</f>
        <v/>
      </c>
      <c r="AO3852" s="37" t="str">
        <f>IF(AL3852="", "", COUNTIF(AL$11:AL$8010, "&gt;"&amp;AL3852)+1+COUNTIF(AL$11:AL3852, AL3852)-1)</f>
        <v/>
      </c>
    </row>
    <row r="3853" spans="1:41" x14ac:dyDescent="0.55000000000000004">
      <c r="A3853" s="5"/>
      <c r="B3853" s="284"/>
      <c r="C3853" s="285"/>
      <c r="D3853" s="286"/>
      <c r="E3853" s="287"/>
      <c r="F3853" s="288"/>
      <c r="G3853" s="5"/>
      <c r="J3853" s="7" t="str">
        <f t="shared" si="1089"/>
        <v/>
      </c>
      <c r="K3853" s="48" t="str">
        <f t="shared" si="1090"/>
        <v/>
      </c>
      <c r="L3853" s="48" t="str">
        <f t="shared" si="1091"/>
        <v/>
      </c>
      <c r="M3853" s="49" t="str">
        <f t="shared" si="1092"/>
        <v/>
      </c>
      <c r="U3853" s="103" t="str">
        <f t="shared" si="1093"/>
        <v/>
      </c>
      <c r="V3853" s="77" t="str">
        <f t="shared" si="1094"/>
        <v/>
      </c>
      <c r="W3853" s="37" t="str">
        <f t="shared" si="1095"/>
        <v/>
      </c>
      <c r="X3853" s="7" t="str">
        <f t="shared" si="1096"/>
        <v/>
      </c>
      <c r="Y3853" s="37" t="str">
        <f t="shared" si="1097"/>
        <v/>
      </c>
      <c r="AA3853" s="54" t="str">
        <f t="shared" si="1098"/>
        <v/>
      </c>
      <c r="AC3853" s="121" t="str">
        <f t="shared" si="1099"/>
        <v/>
      </c>
      <c r="AD3853" s="111" t="str">
        <f t="shared" si="1100"/>
        <v/>
      </c>
      <c r="AE3853" s="122" t="str">
        <f t="shared" si="1101"/>
        <v/>
      </c>
      <c r="AF3853" s="123" t="str">
        <f t="shared" si="1102"/>
        <v>Qtr 1</v>
      </c>
      <c r="AG3853" s="122" t="str">
        <f t="shared" si="1103"/>
        <v/>
      </c>
      <c r="AI3853" s="124" t="str">
        <f t="shared" si="1104"/>
        <v/>
      </c>
      <c r="AK3853" s="103" t="str">
        <f t="shared" si="1105"/>
        <v/>
      </c>
      <c r="AL3853" s="104" t="str">
        <f t="shared" si="1106"/>
        <v/>
      </c>
      <c r="AN3853" s="37" t="str">
        <f>IF(AK3853="", "", COUNTIF(AK$11:AK$8010, "&lt;"&amp;AK3853)+1+COUNTIF(AK$11:AK3853, AK3853)-1)</f>
        <v/>
      </c>
      <c r="AO3853" s="37" t="str">
        <f>IF(AL3853="", "", COUNTIF(AL$11:AL$8010, "&gt;"&amp;AL3853)+1+COUNTIF(AL$11:AL3853, AL3853)-1)</f>
        <v/>
      </c>
    </row>
    <row r="3854" spans="1:41" x14ac:dyDescent="0.55000000000000004">
      <c r="A3854" s="5"/>
      <c r="B3854" s="284"/>
      <c r="C3854" s="285"/>
      <c r="D3854" s="286"/>
      <c r="E3854" s="287"/>
      <c r="F3854" s="288"/>
      <c r="G3854" s="5"/>
      <c r="J3854" s="7" t="str">
        <f t="shared" si="1089"/>
        <v/>
      </c>
      <c r="K3854" s="48" t="str">
        <f t="shared" si="1090"/>
        <v/>
      </c>
      <c r="L3854" s="48" t="str">
        <f t="shared" si="1091"/>
        <v/>
      </c>
      <c r="M3854" s="49" t="str">
        <f t="shared" si="1092"/>
        <v/>
      </c>
      <c r="U3854" s="103" t="str">
        <f t="shared" si="1093"/>
        <v/>
      </c>
      <c r="V3854" s="77" t="str">
        <f t="shared" si="1094"/>
        <v/>
      </c>
      <c r="W3854" s="37" t="str">
        <f t="shared" si="1095"/>
        <v/>
      </c>
      <c r="X3854" s="7" t="str">
        <f t="shared" si="1096"/>
        <v/>
      </c>
      <c r="Y3854" s="37" t="str">
        <f t="shared" si="1097"/>
        <v/>
      </c>
      <c r="AA3854" s="54" t="str">
        <f t="shared" si="1098"/>
        <v/>
      </c>
      <c r="AC3854" s="121" t="str">
        <f t="shared" si="1099"/>
        <v/>
      </c>
      <c r="AD3854" s="111" t="str">
        <f t="shared" si="1100"/>
        <v/>
      </c>
      <c r="AE3854" s="122" t="str">
        <f t="shared" si="1101"/>
        <v/>
      </c>
      <c r="AF3854" s="123" t="str">
        <f t="shared" si="1102"/>
        <v>Qtr 1</v>
      </c>
      <c r="AG3854" s="122" t="str">
        <f t="shared" si="1103"/>
        <v/>
      </c>
      <c r="AI3854" s="124" t="str">
        <f t="shared" si="1104"/>
        <v/>
      </c>
      <c r="AK3854" s="103" t="str">
        <f t="shared" si="1105"/>
        <v/>
      </c>
      <c r="AL3854" s="104" t="str">
        <f t="shared" si="1106"/>
        <v/>
      </c>
      <c r="AN3854" s="37" t="str">
        <f>IF(AK3854="", "", COUNTIF(AK$11:AK$8010, "&lt;"&amp;AK3854)+1+COUNTIF(AK$11:AK3854, AK3854)-1)</f>
        <v/>
      </c>
      <c r="AO3854" s="37" t="str">
        <f>IF(AL3854="", "", COUNTIF(AL$11:AL$8010, "&gt;"&amp;AL3854)+1+COUNTIF(AL$11:AL3854, AL3854)-1)</f>
        <v/>
      </c>
    </row>
    <row r="3855" spans="1:41" x14ac:dyDescent="0.55000000000000004">
      <c r="A3855" s="5"/>
      <c r="B3855" s="284"/>
      <c r="C3855" s="285"/>
      <c r="D3855" s="286"/>
      <c r="E3855" s="287"/>
      <c r="F3855" s="288"/>
      <c r="G3855" s="5"/>
      <c r="J3855" s="7" t="str">
        <f t="shared" si="1089"/>
        <v/>
      </c>
      <c r="K3855" s="48" t="str">
        <f t="shared" si="1090"/>
        <v/>
      </c>
      <c r="L3855" s="48" t="str">
        <f t="shared" si="1091"/>
        <v/>
      </c>
      <c r="M3855" s="49" t="str">
        <f t="shared" si="1092"/>
        <v/>
      </c>
      <c r="U3855" s="103" t="str">
        <f t="shared" si="1093"/>
        <v/>
      </c>
      <c r="V3855" s="77" t="str">
        <f t="shared" si="1094"/>
        <v/>
      </c>
      <c r="W3855" s="37" t="str">
        <f t="shared" si="1095"/>
        <v/>
      </c>
      <c r="X3855" s="7" t="str">
        <f t="shared" si="1096"/>
        <v/>
      </c>
      <c r="Y3855" s="37" t="str">
        <f t="shared" si="1097"/>
        <v/>
      </c>
      <c r="AA3855" s="54" t="str">
        <f t="shared" si="1098"/>
        <v/>
      </c>
      <c r="AC3855" s="121" t="str">
        <f t="shared" si="1099"/>
        <v/>
      </c>
      <c r="AD3855" s="111" t="str">
        <f t="shared" si="1100"/>
        <v/>
      </c>
      <c r="AE3855" s="122" t="str">
        <f t="shared" si="1101"/>
        <v/>
      </c>
      <c r="AF3855" s="123" t="str">
        <f t="shared" si="1102"/>
        <v>Qtr 1</v>
      </c>
      <c r="AG3855" s="122" t="str">
        <f t="shared" si="1103"/>
        <v/>
      </c>
      <c r="AI3855" s="124" t="str">
        <f t="shared" si="1104"/>
        <v/>
      </c>
      <c r="AK3855" s="103" t="str">
        <f t="shared" si="1105"/>
        <v/>
      </c>
      <c r="AL3855" s="104" t="str">
        <f t="shared" si="1106"/>
        <v/>
      </c>
      <c r="AN3855" s="37" t="str">
        <f>IF(AK3855="", "", COUNTIF(AK$11:AK$8010, "&lt;"&amp;AK3855)+1+COUNTIF(AK$11:AK3855, AK3855)-1)</f>
        <v/>
      </c>
      <c r="AO3855" s="37" t="str">
        <f>IF(AL3855="", "", COUNTIF(AL$11:AL$8010, "&gt;"&amp;AL3855)+1+COUNTIF(AL$11:AL3855, AL3855)-1)</f>
        <v/>
      </c>
    </row>
    <row r="3856" spans="1:41" x14ac:dyDescent="0.55000000000000004">
      <c r="A3856" s="5"/>
      <c r="B3856" s="284"/>
      <c r="C3856" s="285"/>
      <c r="D3856" s="286"/>
      <c r="E3856" s="287"/>
      <c r="F3856" s="288"/>
      <c r="G3856" s="5"/>
      <c r="J3856" s="7" t="str">
        <f t="shared" si="1089"/>
        <v/>
      </c>
      <c r="K3856" s="48" t="str">
        <f t="shared" si="1090"/>
        <v/>
      </c>
      <c r="L3856" s="48" t="str">
        <f t="shared" si="1091"/>
        <v/>
      </c>
      <c r="M3856" s="49" t="str">
        <f t="shared" si="1092"/>
        <v/>
      </c>
      <c r="U3856" s="103" t="str">
        <f t="shared" si="1093"/>
        <v/>
      </c>
      <c r="V3856" s="77" t="str">
        <f t="shared" si="1094"/>
        <v/>
      </c>
      <c r="W3856" s="37" t="str">
        <f t="shared" si="1095"/>
        <v/>
      </c>
      <c r="X3856" s="7" t="str">
        <f t="shared" si="1096"/>
        <v/>
      </c>
      <c r="Y3856" s="37" t="str">
        <f t="shared" si="1097"/>
        <v/>
      </c>
      <c r="AA3856" s="54" t="str">
        <f t="shared" si="1098"/>
        <v/>
      </c>
      <c r="AC3856" s="121" t="str">
        <f t="shared" si="1099"/>
        <v/>
      </c>
      <c r="AD3856" s="111" t="str">
        <f t="shared" si="1100"/>
        <v/>
      </c>
      <c r="AE3856" s="122" t="str">
        <f t="shared" si="1101"/>
        <v/>
      </c>
      <c r="AF3856" s="123" t="str">
        <f t="shared" si="1102"/>
        <v>Qtr 1</v>
      </c>
      <c r="AG3856" s="122" t="str">
        <f t="shared" si="1103"/>
        <v/>
      </c>
      <c r="AI3856" s="124" t="str">
        <f t="shared" si="1104"/>
        <v/>
      </c>
      <c r="AK3856" s="103" t="str">
        <f t="shared" si="1105"/>
        <v/>
      </c>
      <c r="AL3856" s="104" t="str">
        <f t="shared" si="1106"/>
        <v/>
      </c>
      <c r="AN3856" s="37" t="str">
        <f>IF(AK3856="", "", COUNTIF(AK$11:AK$8010, "&lt;"&amp;AK3856)+1+COUNTIF(AK$11:AK3856, AK3856)-1)</f>
        <v/>
      </c>
      <c r="AO3856" s="37" t="str">
        <f>IF(AL3856="", "", COUNTIF(AL$11:AL$8010, "&gt;"&amp;AL3856)+1+COUNTIF(AL$11:AL3856, AL3856)-1)</f>
        <v/>
      </c>
    </row>
    <row r="3857" spans="1:41" x14ac:dyDescent="0.55000000000000004">
      <c r="A3857" s="5"/>
      <c r="B3857" s="284"/>
      <c r="C3857" s="285"/>
      <c r="D3857" s="286"/>
      <c r="E3857" s="287"/>
      <c r="F3857" s="288"/>
      <c r="G3857" s="5"/>
      <c r="J3857" s="7" t="str">
        <f t="shared" si="1089"/>
        <v/>
      </c>
      <c r="K3857" s="48" t="str">
        <f t="shared" si="1090"/>
        <v/>
      </c>
      <c r="L3857" s="48" t="str">
        <f t="shared" si="1091"/>
        <v/>
      </c>
      <c r="M3857" s="49" t="str">
        <f t="shared" si="1092"/>
        <v/>
      </c>
      <c r="U3857" s="103" t="str">
        <f t="shared" si="1093"/>
        <v/>
      </c>
      <c r="V3857" s="77" t="str">
        <f t="shared" si="1094"/>
        <v/>
      </c>
      <c r="W3857" s="37" t="str">
        <f t="shared" si="1095"/>
        <v/>
      </c>
      <c r="X3857" s="7" t="str">
        <f t="shared" si="1096"/>
        <v/>
      </c>
      <c r="Y3857" s="37" t="str">
        <f t="shared" si="1097"/>
        <v/>
      </c>
      <c r="AA3857" s="54" t="str">
        <f t="shared" si="1098"/>
        <v/>
      </c>
      <c r="AC3857" s="121" t="str">
        <f t="shared" si="1099"/>
        <v/>
      </c>
      <c r="AD3857" s="111" t="str">
        <f t="shared" si="1100"/>
        <v/>
      </c>
      <c r="AE3857" s="122" t="str">
        <f t="shared" si="1101"/>
        <v/>
      </c>
      <c r="AF3857" s="123" t="str">
        <f t="shared" si="1102"/>
        <v>Qtr 1</v>
      </c>
      <c r="AG3857" s="122" t="str">
        <f t="shared" si="1103"/>
        <v/>
      </c>
      <c r="AI3857" s="124" t="str">
        <f t="shared" si="1104"/>
        <v/>
      </c>
      <c r="AK3857" s="103" t="str">
        <f t="shared" si="1105"/>
        <v/>
      </c>
      <c r="AL3857" s="104" t="str">
        <f t="shared" si="1106"/>
        <v/>
      </c>
      <c r="AN3857" s="37" t="str">
        <f>IF(AK3857="", "", COUNTIF(AK$11:AK$8010, "&lt;"&amp;AK3857)+1+COUNTIF(AK$11:AK3857, AK3857)-1)</f>
        <v/>
      </c>
      <c r="AO3857" s="37" t="str">
        <f>IF(AL3857="", "", COUNTIF(AL$11:AL$8010, "&gt;"&amp;AL3857)+1+COUNTIF(AL$11:AL3857, AL3857)-1)</f>
        <v/>
      </c>
    </row>
    <row r="3858" spans="1:41" x14ac:dyDescent="0.55000000000000004">
      <c r="A3858" s="5"/>
      <c r="B3858" s="284"/>
      <c r="C3858" s="285"/>
      <c r="D3858" s="286"/>
      <c r="E3858" s="287"/>
      <c r="F3858" s="288"/>
      <c r="G3858" s="5"/>
      <c r="J3858" s="7" t="str">
        <f t="shared" si="1089"/>
        <v/>
      </c>
      <c r="K3858" s="48" t="str">
        <f t="shared" si="1090"/>
        <v/>
      </c>
      <c r="L3858" s="48" t="str">
        <f t="shared" si="1091"/>
        <v/>
      </c>
      <c r="M3858" s="49" t="str">
        <f t="shared" si="1092"/>
        <v/>
      </c>
      <c r="U3858" s="103" t="str">
        <f t="shared" si="1093"/>
        <v/>
      </c>
      <c r="V3858" s="77" t="str">
        <f t="shared" si="1094"/>
        <v/>
      </c>
      <c r="W3858" s="37" t="str">
        <f t="shared" si="1095"/>
        <v/>
      </c>
      <c r="X3858" s="7" t="str">
        <f t="shared" si="1096"/>
        <v/>
      </c>
      <c r="Y3858" s="37" t="str">
        <f t="shared" si="1097"/>
        <v/>
      </c>
      <c r="AA3858" s="54" t="str">
        <f t="shared" si="1098"/>
        <v/>
      </c>
      <c r="AC3858" s="121" t="str">
        <f t="shared" si="1099"/>
        <v/>
      </c>
      <c r="AD3858" s="111" t="str">
        <f t="shared" si="1100"/>
        <v/>
      </c>
      <c r="AE3858" s="122" t="str">
        <f t="shared" si="1101"/>
        <v/>
      </c>
      <c r="AF3858" s="123" t="str">
        <f t="shared" si="1102"/>
        <v>Qtr 1</v>
      </c>
      <c r="AG3858" s="122" t="str">
        <f t="shared" si="1103"/>
        <v/>
      </c>
      <c r="AI3858" s="124" t="str">
        <f t="shared" si="1104"/>
        <v/>
      </c>
      <c r="AK3858" s="103" t="str">
        <f t="shared" si="1105"/>
        <v/>
      </c>
      <c r="AL3858" s="104" t="str">
        <f t="shared" si="1106"/>
        <v/>
      </c>
      <c r="AN3858" s="37" t="str">
        <f>IF(AK3858="", "", COUNTIF(AK$11:AK$8010, "&lt;"&amp;AK3858)+1+COUNTIF(AK$11:AK3858, AK3858)-1)</f>
        <v/>
      </c>
      <c r="AO3858" s="37" t="str">
        <f>IF(AL3858="", "", COUNTIF(AL$11:AL$8010, "&gt;"&amp;AL3858)+1+COUNTIF(AL$11:AL3858, AL3858)-1)</f>
        <v/>
      </c>
    </row>
    <row r="3859" spans="1:41" x14ac:dyDescent="0.55000000000000004">
      <c r="A3859" s="5"/>
      <c r="B3859" s="284"/>
      <c r="C3859" s="285"/>
      <c r="D3859" s="286"/>
      <c r="E3859" s="287"/>
      <c r="F3859" s="288"/>
      <c r="G3859" s="5"/>
      <c r="J3859" s="7" t="str">
        <f t="shared" si="1089"/>
        <v/>
      </c>
      <c r="K3859" s="48" t="str">
        <f t="shared" si="1090"/>
        <v/>
      </c>
      <c r="L3859" s="48" t="str">
        <f t="shared" si="1091"/>
        <v/>
      </c>
      <c r="M3859" s="49" t="str">
        <f t="shared" si="1092"/>
        <v/>
      </c>
      <c r="U3859" s="103" t="str">
        <f t="shared" si="1093"/>
        <v/>
      </c>
      <c r="V3859" s="77" t="str">
        <f t="shared" si="1094"/>
        <v/>
      </c>
      <c r="W3859" s="37" t="str">
        <f t="shared" si="1095"/>
        <v/>
      </c>
      <c r="X3859" s="7" t="str">
        <f t="shared" si="1096"/>
        <v/>
      </c>
      <c r="Y3859" s="37" t="str">
        <f t="shared" si="1097"/>
        <v/>
      </c>
      <c r="AA3859" s="54" t="str">
        <f t="shared" si="1098"/>
        <v/>
      </c>
      <c r="AC3859" s="121" t="str">
        <f t="shared" si="1099"/>
        <v/>
      </c>
      <c r="AD3859" s="111" t="str">
        <f t="shared" si="1100"/>
        <v/>
      </c>
      <c r="AE3859" s="122" t="str">
        <f t="shared" si="1101"/>
        <v/>
      </c>
      <c r="AF3859" s="123" t="str">
        <f t="shared" si="1102"/>
        <v>Qtr 1</v>
      </c>
      <c r="AG3859" s="122" t="str">
        <f t="shared" si="1103"/>
        <v/>
      </c>
      <c r="AI3859" s="124" t="str">
        <f t="shared" si="1104"/>
        <v/>
      </c>
      <c r="AK3859" s="103" t="str">
        <f t="shared" si="1105"/>
        <v/>
      </c>
      <c r="AL3859" s="104" t="str">
        <f t="shared" si="1106"/>
        <v/>
      </c>
      <c r="AN3859" s="37" t="str">
        <f>IF(AK3859="", "", COUNTIF(AK$11:AK$8010, "&lt;"&amp;AK3859)+1+COUNTIF(AK$11:AK3859, AK3859)-1)</f>
        <v/>
      </c>
      <c r="AO3859" s="37" t="str">
        <f>IF(AL3859="", "", COUNTIF(AL$11:AL$8010, "&gt;"&amp;AL3859)+1+COUNTIF(AL$11:AL3859, AL3859)-1)</f>
        <v/>
      </c>
    </row>
    <row r="3860" spans="1:41" x14ac:dyDescent="0.55000000000000004">
      <c r="A3860" s="5"/>
      <c r="B3860" s="284"/>
      <c r="C3860" s="285"/>
      <c r="D3860" s="286"/>
      <c r="E3860" s="287"/>
      <c r="F3860" s="288"/>
      <c r="G3860" s="5"/>
      <c r="J3860" s="7" t="str">
        <f t="shared" si="1089"/>
        <v/>
      </c>
      <c r="K3860" s="48" t="str">
        <f t="shared" si="1090"/>
        <v/>
      </c>
      <c r="L3860" s="48" t="str">
        <f t="shared" si="1091"/>
        <v/>
      </c>
      <c r="M3860" s="49" t="str">
        <f t="shared" si="1092"/>
        <v/>
      </c>
      <c r="U3860" s="103" t="str">
        <f t="shared" si="1093"/>
        <v/>
      </c>
      <c r="V3860" s="77" t="str">
        <f t="shared" si="1094"/>
        <v/>
      </c>
      <c r="W3860" s="37" t="str">
        <f t="shared" si="1095"/>
        <v/>
      </c>
      <c r="X3860" s="7" t="str">
        <f t="shared" si="1096"/>
        <v/>
      </c>
      <c r="Y3860" s="37" t="str">
        <f t="shared" si="1097"/>
        <v/>
      </c>
      <c r="AA3860" s="54" t="str">
        <f t="shared" si="1098"/>
        <v/>
      </c>
      <c r="AC3860" s="121" t="str">
        <f t="shared" si="1099"/>
        <v/>
      </c>
      <c r="AD3860" s="111" t="str">
        <f t="shared" si="1100"/>
        <v/>
      </c>
      <c r="AE3860" s="122" t="str">
        <f t="shared" si="1101"/>
        <v/>
      </c>
      <c r="AF3860" s="123" t="str">
        <f t="shared" si="1102"/>
        <v>Qtr 1</v>
      </c>
      <c r="AG3860" s="122" t="str">
        <f t="shared" si="1103"/>
        <v/>
      </c>
      <c r="AI3860" s="124" t="str">
        <f t="shared" si="1104"/>
        <v/>
      </c>
      <c r="AK3860" s="103" t="str">
        <f t="shared" si="1105"/>
        <v/>
      </c>
      <c r="AL3860" s="104" t="str">
        <f t="shared" si="1106"/>
        <v/>
      </c>
      <c r="AN3860" s="37" t="str">
        <f>IF(AK3860="", "", COUNTIF(AK$11:AK$8010, "&lt;"&amp;AK3860)+1+COUNTIF(AK$11:AK3860, AK3860)-1)</f>
        <v/>
      </c>
      <c r="AO3860" s="37" t="str">
        <f>IF(AL3860="", "", COUNTIF(AL$11:AL$8010, "&gt;"&amp;AL3860)+1+COUNTIF(AL$11:AL3860, AL3860)-1)</f>
        <v/>
      </c>
    </row>
    <row r="3861" spans="1:41" x14ac:dyDescent="0.55000000000000004">
      <c r="A3861" s="5"/>
      <c r="B3861" s="284"/>
      <c r="C3861" s="285"/>
      <c r="D3861" s="286"/>
      <c r="E3861" s="287"/>
      <c r="F3861" s="288"/>
      <c r="G3861" s="5"/>
      <c r="J3861" s="7" t="str">
        <f t="shared" si="1089"/>
        <v/>
      </c>
      <c r="K3861" s="48" t="str">
        <f t="shared" si="1090"/>
        <v/>
      </c>
      <c r="L3861" s="48" t="str">
        <f t="shared" si="1091"/>
        <v/>
      </c>
      <c r="M3861" s="49" t="str">
        <f t="shared" si="1092"/>
        <v/>
      </c>
      <c r="U3861" s="103" t="str">
        <f t="shared" si="1093"/>
        <v/>
      </c>
      <c r="V3861" s="77" t="str">
        <f t="shared" si="1094"/>
        <v/>
      </c>
      <c r="W3861" s="37" t="str">
        <f t="shared" si="1095"/>
        <v/>
      </c>
      <c r="X3861" s="7" t="str">
        <f t="shared" si="1096"/>
        <v/>
      </c>
      <c r="Y3861" s="37" t="str">
        <f t="shared" si="1097"/>
        <v/>
      </c>
      <c r="AA3861" s="54" t="str">
        <f t="shared" si="1098"/>
        <v/>
      </c>
      <c r="AC3861" s="121" t="str">
        <f t="shared" si="1099"/>
        <v/>
      </c>
      <c r="AD3861" s="111" t="str">
        <f t="shared" si="1100"/>
        <v/>
      </c>
      <c r="AE3861" s="122" t="str">
        <f t="shared" si="1101"/>
        <v/>
      </c>
      <c r="AF3861" s="123" t="str">
        <f t="shared" si="1102"/>
        <v>Qtr 1</v>
      </c>
      <c r="AG3861" s="122" t="str">
        <f t="shared" si="1103"/>
        <v/>
      </c>
      <c r="AI3861" s="124" t="str">
        <f t="shared" si="1104"/>
        <v/>
      </c>
      <c r="AK3861" s="103" t="str">
        <f t="shared" si="1105"/>
        <v/>
      </c>
      <c r="AL3861" s="104" t="str">
        <f t="shared" si="1106"/>
        <v/>
      </c>
      <c r="AN3861" s="37" t="str">
        <f>IF(AK3861="", "", COUNTIF(AK$11:AK$8010, "&lt;"&amp;AK3861)+1+COUNTIF(AK$11:AK3861, AK3861)-1)</f>
        <v/>
      </c>
      <c r="AO3861" s="37" t="str">
        <f>IF(AL3861="", "", COUNTIF(AL$11:AL$8010, "&gt;"&amp;AL3861)+1+COUNTIF(AL$11:AL3861, AL3861)-1)</f>
        <v/>
      </c>
    </row>
    <row r="3862" spans="1:41" x14ac:dyDescent="0.55000000000000004">
      <c r="A3862" s="5"/>
      <c r="B3862" s="284"/>
      <c r="C3862" s="285"/>
      <c r="D3862" s="286"/>
      <c r="E3862" s="287"/>
      <c r="F3862" s="288"/>
      <c r="G3862" s="5"/>
      <c r="J3862" s="7" t="str">
        <f t="shared" si="1089"/>
        <v/>
      </c>
      <c r="K3862" s="48" t="str">
        <f t="shared" si="1090"/>
        <v/>
      </c>
      <c r="L3862" s="48" t="str">
        <f t="shared" si="1091"/>
        <v/>
      </c>
      <c r="M3862" s="49" t="str">
        <f t="shared" si="1092"/>
        <v/>
      </c>
      <c r="U3862" s="103" t="str">
        <f t="shared" si="1093"/>
        <v/>
      </c>
      <c r="V3862" s="77" t="str">
        <f t="shared" si="1094"/>
        <v/>
      </c>
      <c r="W3862" s="37" t="str">
        <f t="shared" si="1095"/>
        <v/>
      </c>
      <c r="X3862" s="7" t="str">
        <f t="shared" si="1096"/>
        <v/>
      </c>
      <c r="Y3862" s="37" t="str">
        <f t="shared" si="1097"/>
        <v/>
      </c>
      <c r="AA3862" s="54" t="str">
        <f t="shared" si="1098"/>
        <v/>
      </c>
      <c r="AC3862" s="121" t="str">
        <f t="shared" si="1099"/>
        <v/>
      </c>
      <c r="AD3862" s="111" t="str">
        <f t="shared" si="1100"/>
        <v/>
      </c>
      <c r="AE3862" s="122" t="str">
        <f t="shared" si="1101"/>
        <v/>
      </c>
      <c r="AF3862" s="123" t="str">
        <f t="shared" si="1102"/>
        <v>Qtr 1</v>
      </c>
      <c r="AG3862" s="122" t="str">
        <f t="shared" si="1103"/>
        <v/>
      </c>
      <c r="AI3862" s="124" t="str">
        <f t="shared" si="1104"/>
        <v/>
      </c>
      <c r="AK3862" s="103" t="str">
        <f t="shared" si="1105"/>
        <v/>
      </c>
      <c r="AL3862" s="104" t="str">
        <f t="shared" si="1106"/>
        <v/>
      </c>
      <c r="AN3862" s="37" t="str">
        <f>IF(AK3862="", "", COUNTIF(AK$11:AK$8010, "&lt;"&amp;AK3862)+1+COUNTIF(AK$11:AK3862, AK3862)-1)</f>
        <v/>
      </c>
      <c r="AO3862" s="37" t="str">
        <f>IF(AL3862="", "", COUNTIF(AL$11:AL$8010, "&gt;"&amp;AL3862)+1+COUNTIF(AL$11:AL3862, AL3862)-1)</f>
        <v/>
      </c>
    </row>
    <row r="3863" spans="1:41" x14ac:dyDescent="0.55000000000000004">
      <c r="A3863" s="5"/>
      <c r="B3863" s="284"/>
      <c r="C3863" s="285"/>
      <c r="D3863" s="286"/>
      <c r="E3863" s="287"/>
      <c r="F3863" s="288"/>
      <c r="G3863" s="5"/>
      <c r="J3863" s="7" t="str">
        <f t="shared" si="1089"/>
        <v/>
      </c>
      <c r="K3863" s="48" t="str">
        <f t="shared" si="1090"/>
        <v/>
      </c>
      <c r="L3863" s="48" t="str">
        <f t="shared" si="1091"/>
        <v/>
      </c>
      <c r="M3863" s="49" t="str">
        <f t="shared" si="1092"/>
        <v/>
      </c>
      <c r="U3863" s="103" t="str">
        <f t="shared" si="1093"/>
        <v/>
      </c>
      <c r="V3863" s="77" t="str">
        <f t="shared" si="1094"/>
        <v/>
      </c>
      <c r="W3863" s="37" t="str">
        <f t="shared" si="1095"/>
        <v/>
      </c>
      <c r="X3863" s="7" t="str">
        <f t="shared" si="1096"/>
        <v/>
      </c>
      <c r="Y3863" s="37" t="str">
        <f t="shared" si="1097"/>
        <v/>
      </c>
      <c r="AA3863" s="54" t="str">
        <f t="shared" si="1098"/>
        <v/>
      </c>
      <c r="AC3863" s="121" t="str">
        <f t="shared" si="1099"/>
        <v/>
      </c>
      <c r="AD3863" s="111" t="str">
        <f t="shared" si="1100"/>
        <v/>
      </c>
      <c r="AE3863" s="122" t="str">
        <f t="shared" si="1101"/>
        <v/>
      </c>
      <c r="AF3863" s="123" t="str">
        <f t="shared" si="1102"/>
        <v>Qtr 1</v>
      </c>
      <c r="AG3863" s="122" t="str">
        <f t="shared" si="1103"/>
        <v/>
      </c>
      <c r="AI3863" s="124" t="str">
        <f t="shared" si="1104"/>
        <v/>
      </c>
      <c r="AK3863" s="103" t="str">
        <f t="shared" si="1105"/>
        <v/>
      </c>
      <c r="AL3863" s="104" t="str">
        <f t="shared" si="1106"/>
        <v/>
      </c>
      <c r="AN3863" s="37" t="str">
        <f>IF(AK3863="", "", COUNTIF(AK$11:AK$8010, "&lt;"&amp;AK3863)+1+COUNTIF(AK$11:AK3863, AK3863)-1)</f>
        <v/>
      </c>
      <c r="AO3863" s="37" t="str">
        <f>IF(AL3863="", "", COUNTIF(AL$11:AL$8010, "&gt;"&amp;AL3863)+1+COUNTIF(AL$11:AL3863, AL3863)-1)</f>
        <v/>
      </c>
    </row>
    <row r="3864" spans="1:41" x14ac:dyDescent="0.55000000000000004">
      <c r="A3864" s="5"/>
      <c r="B3864" s="284"/>
      <c r="C3864" s="285"/>
      <c r="D3864" s="286"/>
      <c r="E3864" s="287"/>
      <c r="F3864" s="288"/>
      <c r="G3864" s="5"/>
      <c r="J3864" s="7" t="str">
        <f t="shared" si="1089"/>
        <v/>
      </c>
      <c r="K3864" s="48" t="str">
        <f t="shared" si="1090"/>
        <v/>
      </c>
      <c r="L3864" s="48" t="str">
        <f t="shared" si="1091"/>
        <v/>
      </c>
      <c r="M3864" s="49" t="str">
        <f t="shared" si="1092"/>
        <v/>
      </c>
      <c r="U3864" s="103" t="str">
        <f t="shared" si="1093"/>
        <v/>
      </c>
      <c r="V3864" s="77" t="str">
        <f t="shared" si="1094"/>
        <v/>
      </c>
      <c r="W3864" s="37" t="str">
        <f t="shared" si="1095"/>
        <v/>
      </c>
      <c r="X3864" s="7" t="str">
        <f t="shared" si="1096"/>
        <v/>
      </c>
      <c r="Y3864" s="37" t="str">
        <f t="shared" si="1097"/>
        <v/>
      </c>
      <c r="AA3864" s="54" t="str">
        <f t="shared" si="1098"/>
        <v/>
      </c>
      <c r="AC3864" s="121" t="str">
        <f t="shared" si="1099"/>
        <v/>
      </c>
      <c r="AD3864" s="111" t="str">
        <f t="shared" si="1100"/>
        <v/>
      </c>
      <c r="AE3864" s="122" t="str">
        <f t="shared" si="1101"/>
        <v/>
      </c>
      <c r="AF3864" s="123" t="str">
        <f t="shared" si="1102"/>
        <v>Qtr 1</v>
      </c>
      <c r="AG3864" s="122" t="str">
        <f t="shared" si="1103"/>
        <v/>
      </c>
      <c r="AI3864" s="124" t="str">
        <f t="shared" si="1104"/>
        <v/>
      </c>
      <c r="AK3864" s="103" t="str">
        <f t="shared" si="1105"/>
        <v/>
      </c>
      <c r="AL3864" s="104" t="str">
        <f t="shared" si="1106"/>
        <v/>
      </c>
      <c r="AN3864" s="37" t="str">
        <f>IF(AK3864="", "", COUNTIF(AK$11:AK$8010, "&lt;"&amp;AK3864)+1+COUNTIF(AK$11:AK3864, AK3864)-1)</f>
        <v/>
      </c>
      <c r="AO3864" s="37" t="str">
        <f>IF(AL3864="", "", COUNTIF(AL$11:AL$8010, "&gt;"&amp;AL3864)+1+COUNTIF(AL$11:AL3864, AL3864)-1)</f>
        <v/>
      </c>
    </row>
    <row r="3865" spans="1:41" x14ac:dyDescent="0.55000000000000004">
      <c r="A3865" s="5"/>
      <c r="B3865" s="284"/>
      <c r="C3865" s="285"/>
      <c r="D3865" s="286"/>
      <c r="E3865" s="287"/>
      <c r="F3865" s="288"/>
      <c r="G3865" s="5"/>
      <c r="J3865" s="7" t="str">
        <f t="shared" si="1089"/>
        <v/>
      </c>
      <c r="K3865" s="48" t="str">
        <f t="shared" si="1090"/>
        <v/>
      </c>
      <c r="L3865" s="48" t="str">
        <f t="shared" si="1091"/>
        <v/>
      </c>
      <c r="M3865" s="49" t="str">
        <f t="shared" si="1092"/>
        <v/>
      </c>
      <c r="U3865" s="103" t="str">
        <f t="shared" si="1093"/>
        <v/>
      </c>
      <c r="V3865" s="77" t="str">
        <f t="shared" si="1094"/>
        <v/>
      </c>
      <c r="W3865" s="37" t="str">
        <f t="shared" si="1095"/>
        <v/>
      </c>
      <c r="X3865" s="7" t="str">
        <f t="shared" si="1096"/>
        <v/>
      </c>
      <c r="Y3865" s="37" t="str">
        <f t="shared" si="1097"/>
        <v/>
      </c>
      <c r="AA3865" s="54" t="str">
        <f t="shared" si="1098"/>
        <v/>
      </c>
      <c r="AC3865" s="121" t="str">
        <f t="shared" si="1099"/>
        <v/>
      </c>
      <c r="AD3865" s="111" t="str">
        <f t="shared" si="1100"/>
        <v/>
      </c>
      <c r="AE3865" s="122" t="str">
        <f t="shared" si="1101"/>
        <v/>
      </c>
      <c r="AF3865" s="123" t="str">
        <f t="shared" si="1102"/>
        <v>Qtr 1</v>
      </c>
      <c r="AG3865" s="122" t="str">
        <f t="shared" si="1103"/>
        <v/>
      </c>
      <c r="AI3865" s="124" t="str">
        <f t="shared" si="1104"/>
        <v/>
      </c>
      <c r="AK3865" s="103" t="str">
        <f t="shared" si="1105"/>
        <v/>
      </c>
      <c r="AL3865" s="104" t="str">
        <f t="shared" si="1106"/>
        <v/>
      </c>
      <c r="AN3865" s="37" t="str">
        <f>IF(AK3865="", "", COUNTIF(AK$11:AK$8010, "&lt;"&amp;AK3865)+1+COUNTIF(AK$11:AK3865, AK3865)-1)</f>
        <v/>
      </c>
      <c r="AO3865" s="37" t="str">
        <f>IF(AL3865="", "", COUNTIF(AL$11:AL$8010, "&gt;"&amp;AL3865)+1+COUNTIF(AL$11:AL3865, AL3865)-1)</f>
        <v/>
      </c>
    </row>
    <row r="3866" spans="1:41" x14ac:dyDescent="0.55000000000000004">
      <c r="A3866" s="5"/>
      <c r="B3866" s="284"/>
      <c r="C3866" s="285"/>
      <c r="D3866" s="286"/>
      <c r="E3866" s="287"/>
      <c r="F3866" s="288"/>
      <c r="G3866" s="5"/>
      <c r="J3866" s="7" t="str">
        <f t="shared" si="1089"/>
        <v/>
      </c>
      <c r="K3866" s="48" t="str">
        <f t="shared" si="1090"/>
        <v/>
      </c>
      <c r="L3866" s="48" t="str">
        <f t="shared" si="1091"/>
        <v/>
      </c>
      <c r="M3866" s="49" t="str">
        <f t="shared" si="1092"/>
        <v/>
      </c>
      <c r="U3866" s="103" t="str">
        <f t="shared" si="1093"/>
        <v/>
      </c>
      <c r="V3866" s="77" t="str">
        <f t="shared" si="1094"/>
        <v/>
      </c>
      <c r="W3866" s="37" t="str">
        <f t="shared" si="1095"/>
        <v/>
      </c>
      <c r="X3866" s="7" t="str">
        <f t="shared" si="1096"/>
        <v/>
      </c>
      <c r="Y3866" s="37" t="str">
        <f t="shared" si="1097"/>
        <v/>
      </c>
      <c r="AA3866" s="54" t="str">
        <f t="shared" si="1098"/>
        <v/>
      </c>
      <c r="AC3866" s="121" t="str">
        <f t="shared" si="1099"/>
        <v/>
      </c>
      <c r="AD3866" s="111" t="str">
        <f t="shared" si="1100"/>
        <v/>
      </c>
      <c r="AE3866" s="122" t="str">
        <f t="shared" si="1101"/>
        <v/>
      </c>
      <c r="AF3866" s="123" t="str">
        <f t="shared" si="1102"/>
        <v>Qtr 1</v>
      </c>
      <c r="AG3866" s="122" t="str">
        <f t="shared" si="1103"/>
        <v/>
      </c>
      <c r="AI3866" s="124" t="str">
        <f t="shared" si="1104"/>
        <v/>
      </c>
      <c r="AK3866" s="103" t="str">
        <f t="shared" si="1105"/>
        <v/>
      </c>
      <c r="AL3866" s="104" t="str">
        <f t="shared" si="1106"/>
        <v/>
      </c>
      <c r="AN3866" s="37" t="str">
        <f>IF(AK3866="", "", COUNTIF(AK$11:AK$8010, "&lt;"&amp;AK3866)+1+COUNTIF(AK$11:AK3866, AK3866)-1)</f>
        <v/>
      </c>
      <c r="AO3866" s="37" t="str">
        <f>IF(AL3866="", "", COUNTIF(AL$11:AL$8010, "&gt;"&amp;AL3866)+1+COUNTIF(AL$11:AL3866, AL3866)-1)</f>
        <v/>
      </c>
    </row>
    <row r="3867" spans="1:41" x14ac:dyDescent="0.55000000000000004">
      <c r="A3867" s="5"/>
      <c r="B3867" s="284"/>
      <c r="C3867" s="285"/>
      <c r="D3867" s="286"/>
      <c r="E3867" s="287"/>
      <c r="F3867" s="288"/>
      <c r="G3867" s="5"/>
      <c r="J3867" s="7" t="str">
        <f t="shared" si="1089"/>
        <v/>
      </c>
      <c r="K3867" s="48" t="str">
        <f t="shared" si="1090"/>
        <v/>
      </c>
      <c r="L3867" s="48" t="str">
        <f t="shared" si="1091"/>
        <v/>
      </c>
      <c r="M3867" s="49" t="str">
        <f t="shared" si="1092"/>
        <v/>
      </c>
      <c r="U3867" s="103" t="str">
        <f t="shared" si="1093"/>
        <v/>
      </c>
      <c r="V3867" s="77" t="str">
        <f t="shared" si="1094"/>
        <v/>
      </c>
      <c r="W3867" s="37" t="str">
        <f t="shared" si="1095"/>
        <v/>
      </c>
      <c r="X3867" s="7" t="str">
        <f t="shared" si="1096"/>
        <v/>
      </c>
      <c r="Y3867" s="37" t="str">
        <f t="shared" si="1097"/>
        <v/>
      </c>
      <c r="AA3867" s="54" t="str">
        <f t="shared" si="1098"/>
        <v/>
      </c>
      <c r="AC3867" s="121" t="str">
        <f t="shared" si="1099"/>
        <v/>
      </c>
      <c r="AD3867" s="111" t="str">
        <f t="shared" si="1100"/>
        <v/>
      </c>
      <c r="AE3867" s="122" t="str">
        <f t="shared" si="1101"/>
        <v/>
      </c>
      <c r="AF3867" s="123" t="str">
        <f t="shared" si="1102"/>
        <v>Qtr 1</v>
      </c>
      <c r="AG3867" s="122" t="str">
        <f t="shared" si="1103"/>
        <v/>
      </c>
      <c r="AI3867" s="124" t="str">
        <f t="shared" si="1104"/>
        <v/>
      </c>
      <c r="AK3867" s="103" t="str">
        <f t="shared" si="1105"/>
        <v/>
      </c>
      <c r="AL3867" s="104" t="str">
        <f t="shared" si="1106"/>
        <v/>
      </c>
      <c r="AN3867" s="37" t="str">
        <f>IF(AK3867="", "", COUNTIF(AK$11:AK$8010, "&lt;"&amp;AK3867)+1+COUNTIF(AK$11:AK3867, AK3867)-1)</f>
        <v/>
      </c>
      <c r="AO3867" s="37" t="str">
        <f>IF(AL3867="", "", COUNTIF(AL$11:AL$8010, "&gt;"&amp;AL3867)+1+COUNTIF(AL$11:AL3867, AL3867)-1)</f>
        <v/>
      </c>
    </row>
    <row r="3868" spans="1:41" x14ac:dyDescent="0.55000000000000004">
      <c r="A3868" s="5"/>
      <c r="B3868" s="284"/>
      <c r="C3868" s="285"/>
      <c r="D3868" s="286"/>
      <c r="E3868" s="287"/>
      <c r="F3868" s="288"/>
      <c r="G3868" s="5"/>
      <c r="J3868" s="7" t="str">
        <f t="shared" si="1089"/>
        <v/>
      </c>
      <c r="K3868" s="48" t="str">
        <f t="shared" si="1090"/>
        <v/>
      </c>
      <c r="L3868" s="48" t="str">
        <f t="shared" si="1091"/>
        <v/>
      </c>
      <c r="M3868" s="49" t="str">
        <f t="shared" si="1092"/>
        <v/>
      </c>
      <c r="U3868" s="103" t="str">
        <f t="shared" si="1093"/>
        <v/>
      </c>
      <c r="V3868" s="77" t="str">
        <f t="shared" si="1094"/>
        <v/>
      </c>
      <c r="W3868" s="37" t="str">
        <f t="shared" si="1095"/>
        <v/>
      </c>
      <c r="X3868" s="7" t="str">
        <f t="shared" si="1096"/>
        <v/>
      </c>
      <c r="Y3868" s="37" t="str">
        <f t="shared" si="1097"/>
        <v/>
      </c>
      <c r="AA3868" s="54" t="str">
        <f t="shared" si="1098"/>
        <v/>
      </c>
      <c r="AC3868" s="121" t="str">
        <f t="shared" si="1099"/>
        <v/>
      </c>
      <c r="AD3868" s="111" t="str">
        <f t="shared" si="1100"/>
        <v/>
      </c>
      <c r="AE3868" s="122" t="str">
        <f t="shared" si="1101"/>
        <v/>
      </c>
      <c r="AF3868" s="123" t="str">
        <f t="shared" si="1102"/>
        <v>Qtr 1</v>
      </c>
      <c r="AG3868" s="122" t="str">
        <f t="shared" si="1103"/>
        <v/>
      </c>
      <c r="AI3868" s="124" t="str">
        <f t="shared" si="1104"/>
        <v/>
      </c>
      <c r="AK3868" s="103" t="str">
        <f t="shared" si="1105"/>
        <v/>
      </c>
      <c r="AL3868" s="104" t="str">
        <f t="shared" si="1106"/>
        <v/>
      </c>
      <c r="AN3868" s="37" t="str">
        <f>IF(AK3868="", "", COUNTIF(AK$11:AK$8010, "&lt;"&amp;AK3868)+1+COUNTIF(AK$11:AK3868, AK3868)-1)</f>
        <v/>
      </c>
      <c r="AO3868" s="37" t="str">
        <f>IF(AL3868="", "", COUNTIF(AL$11:AL$8010, "&gt;"&amp;AL3868)+1+COUNTIF(AL$11:AL3868, AL3868)-1)</f>
        <v/>
      </c>
    </row>
    <row r="3869" spans="1:41" x14ac:dyDescent="0.55000000000000004">
      <c r="A3869" s="5"/>
      <c r="B3869" s="284"/>
      <c r="C3869" s="285"/>
      <c r="D3869" s="286"/>
      <c r="E3869" s="287"/>
      <c r="F3869" s="288"/>
      <c r="G3869" s="5"/>
      <c r="J3869" s="7" t="str">
        <f t="shared" si="1089"/>
        <v/>
      </c>
      <c r="K3869" s="48" t="str">
        <f t="shared" si="1090"/>
        <v/>
      </c>
      <c r="L3869" s="48" t="str">
        <f t="shared" si="1091"/>
        <v/>
      </c>
      <c r="M3869" s="49" t="str">
        <f t="shared" si="1092"/>
        <v/>
      </c>
      <c r="U3869" s="103" t="str">
        <f t="shared" si="1093"/>
        <v/>
      </c>
      <c r="V3869" s="77" t="str">
        <f t="shared" si="1094"/>
        <v/>
      </c>
      <c r="W3869" s="37" t="str">
        <f t="shared" si="1095"/>
        <v/>
      </c>
      <c r="X3869" s="7" t="str">
        <f t="shared" si="1096"/>
        <v/>
      </c>
      <c r="Y3869" s="37" t="str">
        <f t="shared" si="1097"/>
        <v/>
      </c>
      <c r="AA3869" s="54" t="str">
        <f t="shared" si="1098"/>
        <v/>
      </c>
      <c r="AC3869" s="121" t="str">
        <f t="shared" si="1099"/>
        <v/>
      </c>
      <c r="AD3869" s="111" t="str">
        <f t="shared" si="1100"/>
        <v/>
      </c>
      <c r="AE3869" s="122" t="str">
        <f t="shared" si="1101"/>
        <v/>
      </c>
      <c r="AF3869" s="123" t="str">
        <f t="shared" si="1102"/>
        <v>Qtr 1</v>
      </c>
      <c r="AG3869" s="122" t="str">
        <f t="shared" si="1103"/>
        <v/>
      </c>
      <c r="AI3869" s="124" t="str">
        <f t="shared" si="1104"/>
        <v/>
      </c>
      <c r="AK3869" s="103" t="str">
        <f t="shared" si="1105"/>
        <v/>
      </c>
      <c r="AL3869" s="104" t="str">
        <f t="shared" si="1106"/>
        <v/>
      </c>
      <c r="AN3869" s="37" t="str">
        <f>IF(AK3869="", "", COUNTIF(AK$11:AK$8010, "&lt;"&amp;AK3869)+1+COUNTIF(AK$11:AK3869, AK3869)-1)</f>
        <v/>
      </c>
      <c r="AO3869" s="37" t="str">
        <f>IF(AL3869="", "", COUNTIF(AL$11:AL$8010, "&gt;"&amp;AL3869)+1+COUNTIF(AL$11:AL3869, AL3869)-1)</f>
        <v/>
      </c>
    </row>
    <row r="3870" spans="1:41" x14ac:dyDescent="0.55000000000000004">
      <c r="A3870" s="5"/>
      <c r="B3870" s="284"/>
      <c r="C3870" s="285"/>
      <c r="D3870" s="286"/>
      <c r="E3870" s="287"/>
      <c r="F3870" s="288"/>
      <c r="G3870" s="5"/>
      <c r="J3870" s="7" t="str">
        <f t="shared" si="1089"/>
        <v/>
      </c>
      <c r="K3870" s="48" t="str">
        <f t="shared" si="1090"/>
        <v/>
      </c>
      <c r="L3870" s="48" t="str">
        <f t="shared" si="1091"/>
        <v/>
      </c>
      <c r="M3870" s="49" t="str">
        <f t="shared" si="1092"/>
        <v/>
      </c>
      <c r="U3870" s="103" t="str">
        <f t="shared" si="1093"/>
        <v/>
      </c>
      <c r="V3870" s="77" t="str">
        <f t="shared" si="1094"/>
        <v/>
      </c>
      <c r="W3870" s="37" t="str">
        <f t="shared" si="1095"/>
        <v/>
      </c>
      <c r="X3870" s="7" t="str">
        <f t="shared" si="1096"/>
        <v/>
      </c>
      <c r="Y3870" s="37" t="str">
        <f t="shared" si="1097"/>
        <v/>
      </c>
      <c r="AA3870" s="54" t="str">
        <f t="shared" si="1098"/>
        <v/>
      </c>
      <c r="AC3870" s="121" t="str">
        <f t="shared" si="1099"/>
        <v/>
      </c>
      <c r="AD3870" s="111" t="str">
        <f t="shared" si="1100"/>
        <v/>
      </c>
      <c r="AE3870" s="122" t="str">
        <f t="shared" si="1101"/>
        <v/>
      </c>
      <c r="AF3870" s="123" t="str">
        <f t="shared" si="1102"/>
        <v>Qtr 1</v>
      </c>
      <c r="AG3870" s="122" t="str">
        <f t="shared" si="1103"/>
        <v/>
      </c>
      <c r="AI3870" s="124" t="str">
        <f t="shared" si="1104"/>
        <v/>
      </c>
      <c r="AK3870" s="103" t="str">
        <f t="shared" si="1105"/>
        <v/>
      </c>
      <c r="AL3870" s="104" t="str">
        <f t="shared" si="1106"/>
        <v/>
      </c>
      <c r="AN3870" s="37" t="str">
        <f>IF(AK3870="", "", COUNTIF(AK$11:AK$8010, "&lt;"&amp;AK3870)+1+COUNTIF(AK$11:AK3870, AK3870)-1)</f>
        <v/>
      </c>
      <c r="AO3870" s="37" t="str">
        <f>IF(AL3870="", "", COUNTIF(AL$11:AL$8010, "&gt;"&amp;AL3870)+1+COUNTIF(AL$11:AL3870, AL3870)-1)</f>
        <v/>
      </c>
    </row>
    <row r="3871" spans="1:41" x14ac:dyDescent="0.55000000000000004">
      <c r="A3871" s="5"/>
      <c r="B3871" s="284"/>
      <c r="C3871" s="285"/>
      <c r="D3871" s="286"/>
      <c r="E3871" s="287"/>
      <c r="F3871" s="288"/>
      <c r="G3871" s="5"/>
      <c r="J3871" s="7" t="str">
        <f t="shared" si="1089"/>
        <v/>
      </c>
      <c r="K3871" s="48" t="str">
        <f t="shared" si="1090"/>
        <v/>
      </c>
      <c r="L3871" s="48" t="str">
        <f t="shared" si="1091"/>
        <v/>
      </c>
      <c r="M3871" s="49" t="str">
        <f t="shared" si="1092"/>
        <v/>
      </c>
      <c r="U3871" s="103" t="str">
        <f t="shared" si="1093"/>
        <v/>
      </c>
      <c r="V3871" s="77" t="str">
        <f t="shared" si="1094"/>
        <v/>
      </c>
      <c r="W3871" s="37" t="str">
        <f t="shared" si="1095"/>
        <v/>
      </c>
      <c r="X3871" s="7" t="str">
        <f t="shared" si="1096"/>
        <v/>
      </c>
      <c r="Y3871" s="37" t="str">
        <f t="shared" si="1097"/>
        <v/>
      </c>
      <c r="AA3871" s="54" t="str">
        <f t="shared" si="1098"/>
        <v/>
      </c>
      <c r="AC3871" s="121" t="str">
        <f t="shared" si="1099"/>
        <v/>
      </c>
      <c r="AD3871" s="111" t="str">
        <f t="shared" si="1100"/>
        <v/>
      </c>
      <c r="AE3871" s="122" t="str">
        <f t="shared" si="1101"/>
        <v/>
      </c>
      <c r="AF3871" s="123" t="str">
        <f t="shared" si="1102"/>
        <v>Qtr 1</v>
      </c>
      <c r="AG3871" s="122" t="str">
        <f t="shared" si="1103"/>
        <v/>
      </c>
      <c r="AI3871" s="124" t="str">
        <f t="shared" si="1104"/>
        <v/>
      </c>
      <c r="AK3871" s="103" t="str">
        <f t="shared" si="1105"/>
        <v/>
      </c>
      <c r="AL3871" s="104" t="str">
        <f t="shared" si="1106"/>
        <v/>
      </c>
      <c r="AN3871" s="37" t="str">
        <f>IF(AK3871="", "", COUNTIF(AK$11:AK$8010, "&lt;"&amp;AK3871)+1+COUNTIF(AK$11:AK3871, AK3871)-1)</f>
        <v/>
      </c>
      <c r="AO3871" s="37" t="str">
        <f>IF(AL3871="", "", COUNTIF(AL$11:AL$8010, "&gt;"&amp;AL3871)+1+COUNTIF(AL$11:AL3871, AL3871)-1)</f>
        <v/>
      </c>
    </row>
    <row r="3872" spans="1:41" x14ac:dyDescent="0.55000000000000004">
      <c r="A3872" s="5"/>
      <c r="B3872" s="284"/>
      <c r="C3872" s="285"/>
      <c r="D3872" s="286"/>
      <c r="E3872" s="287"/>
      <c r="F3872" s="288"/>
      <c r="G3872" s="5"/>
      <c r="J3872" s="7" t="str">
        <f t="shared" si="1089"/>
        <v/>
      </c>
      <c r="K3872" s="48" t="str">
        <f t="shared" si="1090"/>
        <v/>
      </c>
      <c r="L3872" s="48" t="str">
        <f t="shared" si="1091"/>
        <v/>
      </c>
      <c r="M3872" s="49" t="str">
        <f t="shared" si="1092"/>
        <v/>
      </c>
      <c r="U3872" s="103" t="str">
        <f t="shared" si="1093"/>
        <v/>
      </c>
      <c r="V3872" s="77" t="str">
        <f t="shared" si="1094"/>
        <v/>
      </c>
      <c r="W3872" s="37" t="str">
        <f t="shared" si="1095"/>
        <v/>
      </c>
      <c r="X3872" s="7" t="str">
        <f t="shared" si="1096"/>
        <v/>
      </c>
      <c r="Y3872" s="37" t="str">
        <f t="shared" si="1097"/>
        <v/>
      </c>
      <c r="AA3872" s="54" t="str">
        <f t="shared" si="1098"/>
        <v/>
      </c>
      <c r="AC3872" s="121" t="str">
        <f t="shared" si="1099"/>
        <v/>
      </c>
      <c r="AD3872" s="111" t="str">
        <f t="shared" si="1100"/>
        <v/>
      </c>
      <c r="AE3872" s="122" t="str">
        <f t="shared" si="1101"/>
        <v/>
      </c>
      <c r="AF3872" s="123" t="str">
        <f t="shared" si="1102"/>
        <v>Qtr 1</v>
      </c>
      <c r="AG3872" s="122" t="str">
        <f t="shared" si="1103"/>
        <v/>
      </c>
      <c r="AI3872" s="124" t="str">
        <f t="shared" si="1104"/>
        <v/>
      </c>
      <c r="AK3872" s="103" t="str">
        <f t="shared" si="1105"/>
        <v/>
      </c>
      <c r="AL3872" s="104" t="str">
        <f t="shared" si="1106"/>
        <v/>
      </c>
      <c r="AN3872" s="37" t="str">
        <f>IF(AK3872="", "", COUNTIF(AK$11:AK$8010, "&lt;"&amp;AK3872)+1+COUNTIF(AK$11:AK3872, AK3872)-1)</f>
        <v/>
      </c>
      <c r="AO3872" s="37" t="str">
        <f>IF(AL3872="", "", COUNTIF(AL$11:AL$8010, "&gt;"&amp;AL3872)+1+COUNTIF(AL$11:AL3872, AL3872)-1)</f>
        <v/>
      </c>
    </row>
    <row r="3873" spans="1:41" x14ac:dyDescent="0.55000000000000004">
      <c r="A3873" s="5"/>
      <c r="B3873" s="284"/>
      <c r="C3873" s="285"/>
      <c r="D3873" s="286"/>
      <c r="E3873" s="287"/>
      <c r="F3873" s="288"/>
      <c r="G3873" s="5"/>
      <c r="J3873" s="7" t="str">
        <f t="shared" si="1089"/>
        <v/>
      </c>
      <c r="K3873" s="48" t="str">
        <f t="shared" si="1090"/>
        <v/>
      </c>
      <c r="L3873" s="48" t="str">
        <f t="shared" si="1091"/>
        <v/>
      </c>
      <c r="M3873" s="49" t="str">
        <f t="shared" si="1092"/>
        <v/>
      </c>
      <c r="U3873" s="103" t="str">
        <f t="shared" si="1093"/>
        <v/>
      </c>
      <c r="V3873" s="77" t="str">
        <f t="shared" si="1094"/>
        <v/>
      </c>
      <c r="W3873" s="37" t="str">
        <f t="shared" si="1095"/>
        <v/>
      </c>
      <c r="X3873" s="7" t="str">
        <f t="shared" si="1096"/>
        <v/>
      </c>
      <c r="Y3873" s="37" t="str">
        <f t="shared" si="1097"/>
        <v/>
      </c>
      <c r="AA3873" s="54" t="str">
        <f t="shared" si="1098"/>
        <v/>
      </c>
      <c r="AC3873" s="121" t="str">
        <f t="shared" si="1099"/>
        <v/>
      </c>
      <c r="AD3873" s="111" t="str">
        <f t="shared" si="1100"/>
        <v/>
      </c>
      <c r="AE3873" s="122" t="str">
        <f t="shared" si="1101"/>
        <v/>
      </c>
      <c r="AF3873" s="123" t="str">
        <f t="shared" si="1102"/>
        <v>Qtr 1</v>
      </c>
      <c r="AG3873" s="122" t="str">
        <f t="shared" si="1103"/>
        <v/>
      </c>
      <c r="AI3873" s="124" t="str">
        <f t="shared" si="1104"/>
        <v/>
      </c>
      <c r="AK3873" s="103" t="str">
        <f t="shared" si="1105"/>
        <v/>
      </c>
      <c r="AL3873" s="104" t="str">
        <f t="shared" si="1106"/>
        <v/>
      </c>
      <c r="AN3873" s="37" t="str">
        <f>IF(AK3873="", "", COUNTIF(AK$11:AK$8010, "&lt;"&amp;AK3873)+1+COUNTIF(AK$11:AK3873, AK3873)-1)</f>
        <v/>
      </c>
      <c r="AO3873" s="37" t="str">
        <f>IF(AL3873="", "", COUNTIF(AL$11:AL$8010, "&gt;"&amp;AL3873)+1+COUNTIF(AL$11:AL3873, AL3873)-1)</f>
        <v/>
      </c>
    </row>
    <row r="3874" spans="1:41" x14ac:dyDescent="0.55000000000000004">
      <c r="A3874" s="5"/>
      <c r="B3874" s="284"/>
      <c r="C3874" s="285"/>
      <c r="D3874" s="286"/>
      <c r="E3874" s="287"/>
      <c r="F3874" s="288"/>
      <c r="G3874" s="5"/>
      <c r="J3874" s="7" t="str">
        <f t="shared" si="1089"/>
        <v/>
      </c>
      <c r="K3874" s="48" t="str">
        <f t="shared" si="1090"/>
        <v/>
      </c>
      <c r="L3874" s="48" t="str">
        <f t="shared" si="1091"/>
        <v/>
      </c>
      <c r="M3874" s="49" t="str">
        <f t="shared" si="1092"/>
        <v/>
      </c>
      <c r="U3874" s="103" t="str">
        <f t="shared" si="1093"/>
        <v/>
      </c>
      <c r="V3874" s="77" t="str">
        <f t="shared" si="1094"/>
        <v/>
      </c>
      <c r="W3874" s="37" t="str">
        <f t="shared" si="1095"/>
        <v/>
      </c>
      <c r="X3874" s="7" t="str">
        <f t="shared" si="1096"/>
        <v/>
      </c>
      <c r="Y3874" s="37" t="str">
        <f t="shared" si="1097"/>
        <v/>
      </c>
      <c r="AA3874" s="54" t="str">
        <f t="shared" si="1098"/>
        <v/>
      </c>
      <c r="AC3874" s="121" t="str">
        <f t="shared" si="1099"/>
        <v/>
      </c>
      <c r="AD3874" s="111" t="str">
        <f t="shared" si="1100"/>
        <v/>
      </c>
      <c r="AE3874" s="122" t="str">
        <f t="shared" si="1101"/>
        <v/>
      </c>
      <c r="AF3874" s="123" t="str">
        <f t="shared" si="1102"/>
        <v>Qtr 1</v>
      </c>
      <c r="AG3874" s="122" t="str">
        <f t="shared" si="1103"/>
        <v/>
      </c>
      <c r="AI3874" s="124" t="str">
        <f t="shared" si="1104"/>
        <v/>
      </c>
      <c r="AK3874" s="103" t="str">
        <f t="shared" si="1105"/>
        <v/>
      </c>
      <c r="AL3874" s="104" t="str">
        <f t="shared" si="1106"/>
        <v/>
      </c>
      <c r="AN3874" s="37" t="str">
        <f>IF(AK3874="", "", COUNTIF(AK$11:AK$8010, "&lt;"&amp;AK3874)+1+COUNTIF(AK$11:AK3874, AK3874)-1)</f>
        <v/>
      </c>
      <c r="AO3874" s="37" t="str">
        <f>IF(AL3874="", "", COUNTIF(AL$11:AL$8010, "&gt;"&amp;AL3874)+1+COUNTIF(AL$11:AL3874, AL3874)-1)</f>
        <v/>
      </c>
    </row>
    <row r="3875" spans="1:41" x14ac:dyDescent="0.55000000000000004">
      <c r="A3875" s="5"/>
      <c r="B3875" s="284"/>
      <c r="C3875" s="285"/>
      <c r="D3875" s="286"/>
      <c r="E3875" s="287"/>
      <c r="F3875" s="288"/>
      <c r="G3875" s="5"/>
      <c r="J3875" s="7" t="str">
        <f t="shared" si="1089"/>
        <v/>
      </c>
      <c r="K3875" s="48" t="str">
        <f t="shared" si="1090"/>
        <v/>
      </c>
      <c r="L3875" s="48" t="str">
        <f t="shared" si="1091"/>
        <v/>
      </c>
      <c r="M3875" s="49" t="str">
        <f t="shared" si="1092"/>
        <v/>
      </c>
      <c r="U3875" s="103" t="str">
        <f t="shared" si="1093"/>
        <v/>
      </c>
      <c r="V3875" s="77" t="str">
        <f t="shared" si="1094"/>
        <v/>
      </c>
      <c r="W3875" s="37" t="str">
        <f t="shared" si="1095"/>
        <v/>
      </c>
      <c r="X3875" s="7" t="str">
        <f t="shared" si="1096"/>
        <v/>
      </c>
      <c r="Y3875" s="37" t="str">
        <f t="shared" si="1097"/>
        <v/>
      </c>
      <c r="AA3875" s="54" t="str">
        <f t="shared" si="1098"/>
        <v/>
      </c>
      <c r="AC3875" s="121" t="str">
        <f t="shared" si="1099"/>
        <v/>
      </c>
      <c r="AD3875" s="111" t="str">
        <f t="shared" si="1100"/>
        <v/>
      </c>
      <c r="AE3875" s="122" t="str">
        <f t="shared" si="1101"/>
        <v/>
      </c>
      <c r="AF3875" s="123" t="str">
        <f t="shared" si="1102"/>
        <v>Qtr 1</v>
      </c>
      <c r="AG3875" s="122" t="str">
        <f t="shared" si="1103"/>
        <v/>
      </c>
      <c r="AI3875" s="124" t="str">
        <f t="shared" si="1104"/>
        <v/>
      </c>
      <c r="AK3875" s="103" t="str">
        <f t="shared" si="1105"/>
        <v/>
      </c>
      <c r="AL3875" s="104" t="str">
        <f t="shared" si="1106"/>
        <v/>
      </c>
      <c r="AN3875" s="37" t="str">
        <f>IF(AK3875="", "", COUNTIF(AK$11:AK$8010, "&lt;"&amp;AK3875)+1+COUNTIF(AK$11:AK3875, AK3875)-1)</f>
        <v/>
      </c>
      <c r="AO3875" s="37" t="str">
        <f>IF(AL3875="", "", COUNTIF(AL$11:AL$8010, "&gt;"&amp;AL3875)+1+COUNTIF(AL$11:AL3875, AL3875)-1)</f>
        <v/>
      </c>
    </row>
    <row r="3876" spans="1:41" x14ac:dyDescent="0.55000000000000004">
      <c r="A3876" s="5"/>
      <c r="B3876" s="284"/>
      <c r="C3876" s="285"/>
      <c r="D3876" s="286"/>
      <c r="E3876" s="287"/>
      <c r="F3876" s="288"/>
      <c r="G3876" s="5"/>
      <c r="J3876" s="7" t="str">
        <f t="shared" si="1089"/>
        <v/>
      </c>
      <c r="K3876" s="48" t="str">
        <f t="shared" si="1090"/>
        <v/>
      </c>
      <c r="L3876" s="48" t="str">
        <f t="shared" si="1091"/>
        <v/>
      </c>
      <c r="M3876" s="49" t="str">
        <f t="shared" si="1092"/>
        <v/>
      </c>
      <c r="U3876" s="103" t="str">
        <f t="shared" si="1093"/>
        <v/>
      </c>
      <c r="V3876" s="77" t="str">
        <f t="shared" si="1094"/>
        <v/>
      </c>
      <c r="W3876" s="37" t="str">
        <f t="shared" si="1095"/>
        <v/>
      </c>
      <c r="X3876" s="7" t="str">
        <f t="shared" si="1096"/>
        <v/>
      </c>
      <c r="Y3876" s="37" t="str">
        <f t="shared" si="1097"/>
        <v/>
      </c>
      <c r="AA3876" s="54" t="str">
        <f t="shared" si="1098"/>
        <v/>
      </c>
      <c r="AC3876" s="121" t="str">
        <f t="shared" si="1099"/>
        <v/>
      </c>
      <c r="AD3876" s="111" t="str">
        <f t="shared" si="1100"/>
        <v/>
      </c>
      <c r="AE3876" s="122" t="str">
        <f t="shared" si="1101"/>
        <v/>
      </c>
      <c r="AF3876" s="123" t="str">
        <f t="shared" si="1102"/>
        <v>Qtr 1</v>
      </c>
      <c r="AG3876" s="122" t="str">
        <f t="shared" si="1103"/>
        <v/>
      </c>
      <c r="AI3876" s="124" t="str">
        <f t="shared" si="1104"/>
        <v/>
      </c>
      <c r="AK3876" s="103" t="str">
        <f t="shared" si="1105"/>
        <v/>
      </c>
      <c r="AL3876" s="104" t="str">
        <f t="shared" si="1106"/>
        <v/>
      </c>
      <c r="AN3876" s="37" t="str">
        <f>IF(AK3876="", "", COUNTIF(AK$11:AK$8010, "&lt;"&amp;AK3876)+1+COUNTIF(AK$11:AK3876, AK3876)-1)</f>
        <v/>
      </c>
      <c r="AO3876" s="37" t="str">
        <f>IF(AL3876="", "", COUNTIF(AL$11:AL$8010, "&gt;"&amp;AL3876)+1+COUNTIF(AL$11:AL3876, AL3876)-1)</f>
        <v/>
      </c>
    </row>
    <row r="3877" spans="1:41" x14ac:dyDescent="0.55000000000000004">
      <c r="A3877" s="5"/>
      <c r="B3877" s="284"/>
      <c r="C3877" s="285"/>
      <c r="D3877" s="286"/>
      <c r="E3877" s="287"/>
      <c r="F3877" s="288"/>
      <c r="G3877" s="5"/>
      <c r="J3877" s="7" t="str">
        <f t="shared" si="1089"/>
        <v/>
      </c>
      <c r="K3877" s="48" t="str">
        <f t="shared" si="1090"/>
        <v/>
      </c>
      <c r="L3877" s="48" t="str">
        <f t="shared" si="1091"/>
        <v/>
      </c>
      <c r="M3877" s="49" t="str">
        <f t="shared" si="1092"/>
        <v/>
      </c>
      <c r="U3877" s="103" t="str">
        <f t="shared" si="1093"/>
        <v/>
      </c>
      <c r="V3877" s="77" t="str">
        <f t="shared" si="1094"/>
        <v/>
      </c>
      <c r="W3877" s="37" t="str">
        <f t="shared" si="1095"/>
        <v/>
      </c>
      <c r="X3877" s="7" t="str">
        <f t="shared" si="1096"/>
        <v/>
      </c>
      <c r="Y3877" s="37" t="str">
        <f t="shared" si="1097"/>
        <v/>
      </c>
      <c r="AA3877" s="54" t="str">
        <f t="shared" si="1098"/>
        <v/>
      </c>
      <c r="AC3877" s="121" t="str">
        <f t="shared" si="1099"/>
        <v/>
      </c>
      <c r="AD3877" s="111" t="str">
        <f t="shared" si="1100"/>
        <v/>
      </c>
      <c r="AE3877" s="122" t="str">
        <f t="shared" si="1101"/>
        <v/>
      </c>
      <c r="AF3877" s="123" t="str">
        <f t="shared" si="1102"/>
        <v>Qtr 1</v>
      </c>
      <c r="AG3877" s="122" t="str">
        <f t="shared" si="1103"/>
        <v/>
      </c>
      <c r="AI3877" s="124" t="str">
        <f t="shared" si="1104"/>
        <v/>
      </c>
      <c r="AK3877" s="103" t="str">
        <f t="shared" si="1105"/>
        <v/>
      </c>
      <c r="AL3877" s="104" t="str">
        <f t="shared" si="1106"/>
        <v/>
      </c>
      <c r="AN3877" s="37" t="str">
        <f>IF(AK3877="", "", COUNTIF(AK$11:AK$8010, "&lt;"&amp;AK3877)+1+COUNTIF(AK$11:AK3877, AK3877)-1)</f>
        <v/>
      </c>
      <c r="AO3877" s="37" t="str">
        <f>IF(AL3877="", "", COUNTIF(AL$11:AL$8010, "&gt;"&amp;AL3877)+1+COUNTIF(AL$11:AL3877, AL3877)-1)</f>
        <v/>
      </c>
    </row>
    <row r="3878" spans="1:41" x14ac:dyDescent="0.55000000000000004">
      <c r="A3878" s="5"/>
      <c r="B3878" s="284"/>
      <c r="C3878" s="285"/>
      <c r="D3878" s="286"/>
      <c r="E3878" s="287"/>
      <c r="F3878" s="288"/>
      <c r="G3878" s="5"/>
      <c r="J3878" s="7" t="str">
        <f t="shared" si="1089"/>
        <v/>
      </c>
      <c r="K3878" s="48" t="str">
        <f t="shared" si="1090"/>
        <v/>
      </c>
      <c r="L3878" s="48" t="str">
        <f t="shared" si="1091"/>
        <v/>
      </c>
      <c r="M3878" s="49" t="str">
        <f t="shared" si="1092"/>
        <v/>
      </c>
      <c r="U3878" s="103" t="str">
        <f t="shared" si="1093"/>
        <v/>
      </c>
      <c r="V3878" s="77" t="str">
        <f t="shared" si="1094"/>
        <v/>
      </c>
      <c r="W3878" s="37" t="str">
        <f t="shared" si="1095"/>
        <v/>
      </c>
      <c r="X3878" s="7" t="str">
        <f t="shared" si="1096"/>
        <v/>
      </c>
      <c r="Y3878" s="37" t="str">
        <f t="shared" si="1097"/>
        <v/>
      </c>
      <c r="AA3878" s="54" t="str">
        <f t="shared" si="1098"/>
        <v/>
      </c>
      <c r="AC3878" s="121" t="str">
        <f t="shared" si="1099"/>
        <v/>
      </c>
      <c r="AD3878" s="111" t="str">
        <f t="shared" si="1100"/>
        <v/>
      </c>
      <c r="AE3878" s="122" t="str">
        <f t="shared" si="1101"/>
        <v/>
      </c>
      <c r="AF3878" s="123" t="str">
        <f t="shared" si="1102"/>
        <v>Qtr 1</v>
      </c>
      <c r="AG3878" s="122" t="str">
        <f t="shared" si="1103"/>
        <v/>
      </c>
      <c r="AI3878" s="124" t="str">
        <f t="shared" si="1104"/>
        <v/>
      </c>
      <c r="AK3878" s="103" t="str">
        <f t="shared" si="1105"/>
        <v/>
      </c>
      <c r="AL3878" s="104" t="str">
        <f t="shared" si="1106"/>
        <v/>
      </c>
      <c r="AN3878" s="37" t="str">
        <f>IF(AK3878="", "", COUNTIF(AK$11:AK$8010, "&lt;"&amp;AK3878)+1+COUNTIF(AK$11:AK3878, AK3878)-1)</f>
        <v/>
      </c>
      <c r="AO3878" s="37" t="str">
        <f>IF(AL3878="", "", COUNTIF(AL$11:AL$8010, "&gt;"&amp;AL3878)+1+COUNTIF(AL$11:AL3878, AL3878)-1)</f>
        <v/>
      </c>
    </row>
    <row r="3879" spans="1:41" x14ac:dyDescent="0.55000000000000004">
      <c r="A3879" s="5"/>
      <c r="B3879" s="284"/>
      <c r="C3879" s="285"/>
      <c r="D3879" s="286"/>
      <c r="E3879" s="287"/>
      <c r="F3879" s="288"/>
      <c r="G3879" s="5"/>
      <c r="J3879" s="7" t="str">
        <f t="shared" si="1089"/>
        <v/>
      </c>
      <c r="K3879" s="48" t="str">
        <f t="shared" si="1090"/>
        <v/>
      </c>
      <c r="L3879" s="48" t="str">
        <f t="shared" si="1091"/>
        <v/>
      </c>
      <c r="M3879" s="49" t="str">
        <f t="shared" si="1092"/>
        <v/>
      </c>
      <c r="U3879" s="103" t="str">
        <f t="shared" si="1093"/>
        <v/>
      </c>
      <c r="V3879" s="77" t="str">
        <f t="shared" si="1094"/>
        <v/>
      </c>
      <c r="W3879" s="37" t="str">
        <f t="shared" si="1095"/>
        <v/>
      </c>
      <c r="X3879" s="7" t="str">
        <f t="shared" si="1096"/>
        <v/>
      </c>
      <c r="Y3879" s="37" t="str">
        <f t="shared" si="1097"/>
        <v/>
      </c>
      <c r="AA3879" s="54" t="str">
        <f t="shared" si="1098"/>
        <v/>
      </c>
      <c r="AC3879" s="121" t="str">
        <f t="shared" si="1099"/>
        <v/>
      </c>
      <c r="AD3879" s="111" t="str">
        <f t="shared" si="1100"/>
        <v/>
      </c>
      <c r="AE3879" s="122" t="str">
        <f t="shared" si="1101"/>
        <v/>
      </c>
      <c r="AF3879" s="123" t="str">
        <f t="shared" si="1102"/>
        <v>Qtr 1</v>
      </c>
      <c r="AG3879" s="122" t="str">
        <f t="shared" si="1103"/>
        <v/>
      </c>
      <c r="AI3879" s="124" t="str">
        <f t="shared" si="1104"/>
        <v/>
      </c>
      <c r="AK3879" s="103" t="str">
        <f t="shared" si="1105"/>
        <v/>
      </c>
      <c r="AL3879" s="104" t="str">
        <f t="shared" si="1106"/>
        <v/>
      </c>
      <c r="AN3879" s="37" t="str">
        <f>IF(AK3879="", "", COUNTIF(AK$11:AK$8010, "&lt;"&amp;AK3879)+1+COUNTIF(AK$11:AK3879, AK3879)-1)</f>
        <v/>
      </c>
      <c r="AO3879" s="37" t="str">
        <f>IF(AL3879="", "", COUNTIF(AL$11:AL$8010, "&gt;"&amp;AL3879)+1+COUNTIF(AL$11:AL3879, AL3879)-1)</f>
        <v/>
      </c>
    </row>
    <row r="3880" spans="1:41" x14ac:dyDescent="0.55000000000000004">
      <c r="A3880" s="5"/>
      <c r="B3880" s="284"/>
      <c r="C3880" s="285"/>
      <c r="D3880" s="286"/>
      <c r="E3880" s="287"/>
      <c r="F3880" s="288"/>
      <c r="G3880" s="5"/>
      <c r="J3880" s="7" t="str">
        <f t="shared" si="1089"/>
        <v/>
      </c>
      <c r="K3880" s="48" t="str">
        <f t="shared" si="1090"/>
        <v/>
      </c>
      <c r="L3880" s="48" t="str">
        <f t="shared" si="1091"/>
        <v/>
      </c>
      <c r="M3880" s="49" t="str">
        <f t="shared" si="1092"/>
        <v/>
      </c>
      <c r="U3880" s="103" t="str">
        <f t="shared" si="1093"/>
        <v/>
      </c>
      <c r="V3880" s="77" t="str">
        <f t="shared" si="1094"/>
        <v/>
      </c>
      <c r="W3880" s="37" t="str">
        <f t="shared" si="1095"/>
        <v/>
      </c>
      <c r="X3880" s="7" t="str">
        <f t="shared" si="1096"/>
        <v/>
      </c>
      <c r="Y3880" s="37" t="str">
        <f t="shared" si="1097"/>
        <v/>
      </c>
      <c r="AA3880" s="54" t="str">
        <f t="shared" si="1098"/>
        <v/>
      </c>
      <c r="AC3880" s="121" t="str">
        <f t="shared" si="1099"/>
        <v/>
      </c>
      <c r="AD3880" s="111" t="str">
        <f t="shared" si="1100"/>
        <v/>
      </c>
      <c r="AE3880" s="122" t="str">
        <f t="shared" si="1101"/>
        <v/>
      </c>
      <c r="AF3880" s="123" t="str">
        <f t="shared" si="1102"/>
        <v>Qtr 1</v>
      </c>
      <c r="AG3880" s="122" t="str">
        <f t="shared" si="1103"/>
        <v/>
      </c>
      <c r="AI3880" s="124" t="str">
        <f t="shared" si="1104"/>
        <v/>
      </c>
      <c r="AK3880" s="103" t="str">
        <f t="shared" si="1105"/>
        <v/>
      </c>
      <c r="AL3880" s="104" t="str">
        <f t="shared" si="1106"/>
        <v/>
      </c>
      <c r="AN3880" s="37" t="str">
        <f>IF(AK3880="", "", COUNTIF(AK$11:AK$8010, "&lt;"&amp;AK3880)+1+COUNTIF(AK$11:AK3880, AK3880)-1)</f>
        <v/>
      </c>
      <c r="AO3880" s="37" t="str">
        <f>IF(AL3880="", "", COUNTIF(AL$11:AL$8010, "&gt;"&amp;AL3880)+1+COUNTIF(AL$11:AL3880, AL3880)-1)</f>
        <v/>
      </c>
    </row>
    <row r="3881" spans="1:41" x14ac:dyDescent="0.55000000000000004">
      <c r="A3881" s="5"/>
      <c r="B3881" s="284"/>
      <c r="C3881" s="285"/>
      <c r="D3881" s="286"/>
      <c r="E3881" s="287"/>
      <c r="F3881" s="288"/>
      <c r="G3881" s="5"/>
      <c r="J3881" s="7" t="str">
        <f t="shared" si="1089"/>
        <v/>
      </c>
      <c r="K3881" s="48" t="str">
        <f t="shared" si="1090"/>
        <v/>
      </c>
      <c r="L3881" s="48" t="str">
        <f t="shared" si="1091"/>
        <v/>
      </c>
      <c r="M3881" s="49" t="str">
        <f t="shared" si="1092"/>
        <v/>
      </c>
      <c r="U3881" s="103" t="str">
        <f t="shared" si="1093"/>
        <v/>
      </c>
      <c r="V3881" s="77" t="str">
        <f t="shared" si="1094"/>
        <v/>
      </c>
      <c r="W3881" s="37" t="str">
        <f t="shared" si="1095"/>
        <v/>
      </c>
      <c r="X3881" s="7" t="str">
        <f t="shared" si="1096"/>
        <v/>
      </c>
      <c r="Y3881" s="37" t="str">
        <f t="shared" si="1097"/>
        <v/>
      </c>
      <c r="AA3881" s="54" t="str">
        <f t="shared" si="1098"/>
        <v/>
      </c>
      <c r="AC3881" s="121" t="str">
        <f t="shared" si="1099"/>
        <v/>
      </c>
      <c r="AD3881" s="111" t="str">
        <f t="shared" si="1100"/>
        <v/>
      </c>
      <c r="AE3881" s="122" t="str">
        <f t="shared" si="1101"/>
        <v/>
      </c>
      <c r="AF3881" s="123" t="str">
        <f t="shared" si="1102"/>
        <v>Qtr 1</v>
      </c>
      <c r="AG3881" s="122" t="str">
        <f t="shared" si="1103"/>
        <v/>
      </c>
      <c r="AI3881" s="124" t="str">
        <f t="shared" si="1104"/>
        <v/>
      </c>
      <c r="AK3881" s="103" t="str">
        <f t="shared" si="1105"/>
        <v/>
      </c>
      <c r="AL3881" s="104" t="str">
        <f t="shared" si="1106"/>
        <v/>
      </c>
      <c r="AN3881" s="37" t="str">
        <f>IF(AK3881="", "", COUNTIF(AK$11:AK$8010, "&lt;"&amp;AK3881)+1+COUNTIF(AK$11:AK3881, AK3881)-1)</f>
        <v/>
      </c>
      <c r="AO3881" s="37" t="str">
        <f>IF(AL3881="", "", COUNTIF(AL$11:AL$8010, "&gt;"&amp;AL3881)+1+COUNTIF(AL$11:AL3881, AL3881)-1)</f>
        <v/>
      </c>
    </row>
    <row r="3882" spans="1:41" x14ac:dyDescent="0.55000000000000004">
      <c r="A3882" s="5"/>
      <c r="B3882" s="284"/>
      <c r="C3882" s="285"/>
      <c r="D3882" s="286"/>
      <c r="E3882" s="287"/>
      <c r="F3882" s="288"/>
      <c r="G3882" s="5"/>
      <c r="J3882" s="7" t="str">
        <f t="shared" si="1089"/>
        <v/>
      </c>
      <c r="K3882" s="48" t="str">
        <f t="shared" si="1090"/>
        <v/>
      </c>
      <c r="L3882" s="48" t="str">
        <f t="shared" si="1091"/>
        <v/>
      </c>
      <c r="M3882" s="49" t="str">
        <f t="shared" si="1092"/>
        <v/>
      </c>
      <c r="U3882" s="103" t="str">
        <f t="shared" si="1093"/>
        <v/>
      </c>
      <c r="V3882" s="77" t="str">
        <f t="shared" si="1094"/>
        <v/>
      </c>
      <c r="W3882" s="37" t="str">
        <f t="shared" si="1095"/>
        <v/>
      </c>
      <c r="X3882" s="7" t="str">
        <f t="shared" si="1096"/>
        <v/>
      </c>
      <c r="Y3882" s="37" t="str">
        <f t="shared" si="1097"/>
        <v/>
      </c>
      <c r="AA3882" s="54" t="str">
        <f t="shared" si="1098"/>
        <v/>
      </c>
      <c r="AC3882" s="121" t="str">
        <f t="shared" si="1099"/>
        <v/>
      </c>
      <c r="AD3882" s="111" t="str">
        <f t="shared" si="1100"/>
        <v/>
      </c>
      <c r="AE3882" s="122" t="str">
        <f t="shared" si="1101"/>
        <v/>
      </c>
      <c r="AF3882" s="123" t="str">
        <f t="shared" si="1102"/>
        <v>Qtr 1</v>
      </c>
      <c r="AG3882" s="122" t="str">
        <f t="shared" si="1103"/>
        <v/>
      </c>
      <c r="AI3882" s="124" t="str">
        <f t="shared" si="1104"/>
        <v/>
      </c>
      <c r="AK3882" s="103" t="str">
        <f t="shared" si="1105"/>
        <v/>
      </c>
      <c r="AL3882" s="104" t="str">
        <f t="shared" si="1106"/>
        <v/>
      </c>
      <c r="AN3882" s="37" t="str">
        <f>IF(AK3882="", "", COUNTIF(AK$11:AK$8010, "&lt;"&amp;AK3882)+1+COUNTIF(AK$11:AK3882, AK3882)-1)</f>
        <v/>
      </c>
      <c r="AO3882" s="37" t="str">
        <f>IF(AL3882="", "", COUNTIF(AL$11:AL$8010, "&gt;"&amp;AL3882)+1+COUNTIF(AL$11:AL3882, AL3882)-1)</f>
        <v/>
      </c>
    </row>
    <row r="3883" spans="1:41" x14ac:dyDescent="0.55000000000000004">
      <c r="A3883" s="5"/>
      <c r="B3883" s="284"/>
      <c r="C3883" s="285"/>
      <c r="D3883" s="286"/>
      <c r="E3883" s="287"/>
      <c r="F3883" s="288"/>
      <c r="G3883" s="5"/>
      <c r="J3883" s="7" t="str">
        <f t="shared" si="1089"/>
        <v/>
      </c>
      <c r="K3883" s="48" t="str">
        <f t="shared" si="1090"/>
        <v/>
      </c>
      <c r="L3883" s="48" t="str">
        <f t="shared" si="1091"/>
        <v/>
      </c>
      <c r="M3883" s="49" t="str">
        <f t="shared" si="1092"/>
        <v/>
      </c>
      <c r="U3883" s="103" t="str">
        <f t="shared" si="1093"/>
        <v/>
      </c>
      <c r="V3883" s="77" t="str">
        <f t="shared" si="1094"/>
        <v/>
      </c>
      <c r="W3883" s="37" t="str">
        <f t="shared" si="1095"/>
        <v/>
      </c>
      <c r="X3883" s="7" t="str">
        <f t="shared" si="1096"/>
        <v/>
      </c>
      <c r="Y3883" s="37" t="str">
        <f t="shared" si="1097"/>
        <v/>
      </c>
      <c r="AA3883" s="54" t="str">
        <f t="shared" si="1098"/>
        <v/>
      </c>
      <c r="AC3883" s="121" t="str">
        <f t="shared" si="1099"/>
        <v/>
      </c>
      <c r="AD3883" s="111" t="str">
        <f t="shared" si="1100"/>
        <v/>
      </c>
      <c r="AE3883" s="122" t="str">
        <f t="shared" si="1101"/>
        <v/>
      </c>
      <c r="AF3883" s="123" t="str">
        <f t="shared" si="1102"/>
        <v>Qtr 1</v>
      </c>
      <c r="AG3883" s="122" t="str">
        <f t="shared" si="1103"/>
        <v/>
      </c>
      <c r="AI3883" s="124" t="str">
        <f t="shared" si="1104"/>
        <v/>
      </c>
      <c r="AK3883" s="103" t="str">
        <f t="shared" si="1105"/>
        <v/>
      </c>
      <c r="AL3883" s="104" t="str">
        <f t="shared" si="1106"/>
        <v/>
      </c>
      <c r="AN3883" s="37" t="str">
        <f>IF(AK3883="", "", COUNTIF(AK$11:AK$8010, "&lt;"&amp;AK3883)+1+COUNTIF(AK$11:AK3883, AK3883)-1)</f>
        <v/>
      </c>
      <c r="AO3883" s="37" t="str">
        <f>IF(AL3883="", "", COUNTIF(AL$11:AL$8010, "&gt;"&amp;AL3883)+1+COUNTIF(AL$11:AL3883, AL3883)-1)</f>
        <v/>
      </c>
    </row>
    <row r="3884" spans="1:41" x14ac:dyDescent="0.55000000000000004">
      <c r="A3884" s="5"/>
      <c r="B3884" s="284"/>
      <c r="C3884" s="285"/>
      <c r="D3884" s="286"/>
      <c r="E3884" s="287"/>
      <c r="F3884" s="288"/>
      <c r="G3884" s="5"/>
      <c r="J3884" s="7" t="str">
        <f t="shared" si="1089"/>
        <v/>
      </c>
      <c r="K3884" s="48" t="str">
        <f t="shared" si="1090"/>
        <v/>
      </c>
      <c r="L3884" s="48" t="str">
        <f t="shared" si="1091"/>
        <v/>
      </c>
      <c r="M3884" s="49" t="str">
        <f t="shared" si="1092"/>
        <v/>
      </c>
      <c r="U3884" s="103" t="str">
        <f t="shared" si="1093"/>
        <v/>
      </c>
      <c r="V3884" s="77" t="str">
        <f t="shared" si="1094"/>
        <v/>
      </c>
      <c r="W3884" s="37" t="str">
        <f t="shared" si="1095"/>
        <v/>
      </c>
      <c r="X3884" s="7" t="str">
        <f t="shared" si="1096"/>
        <v/>
      </c>
      <c r="Y3884" s="37" t="str">
        <f t="shared" si="1097"/>
        <v/>
      </c>
      <c r="AA3884" s="54" t="str">
        <f t="shared" si="1098"/>
        <v/>
      </c>
      <c r="AC3884" s="121" t="str">
        <f t="shared" si="1099"/>
        <v/>
      </c>
      <c r="AD3884" s="111" t="str">
        <f t="shared" si="1100"/>
        <v/>
      </c>
      <c r="AE3884" s="122" t="str">
        <f t="shared" si="1101"/>
        <v/>
      </c>
      <c r="AF3884" s="123" t="str">
        <f t="shared" si="1102"/>
        <v>Qtr 1</v>
      </c>
      <c r="AG3884" s="122" t="str">
        <f t="shared" si="1103"/>
        <v/>
      </c>
      <c r="AI3884" s="124" t="str">
        <f t="shared" si="1104"/>
        <v/>
      </c>
      <c r="AK3884" s="103" t="str">
        <f t="shared" si="1105"/>
        <v/>
      </c>
      <c r="AL3884" s="104" t="str">
        <f t="shared" si="1106"/>
        <v/>
      </c>
      <c r="AN3884" s="37" t="str">
        <f>IF(AK3884="", "", COUNTIF(AK$11:AK$8010, "&lt;"&amp;AK3884)+1+COUNTIF(AK$11:AK3884, AK3884)-1)</f>
        <v/>
      </c>
      <c r="AO3884" s="37" t="str">
        <f>IF(AL3884="", "", COUNTIF(AL$11:AL$8010, "&gt;"&amp;AL3884)+1+COUNTIF(AL$11:AL3884, AL3884)-1)</f>
        <v/>
      </c>
    </row>
    <row r="3885" spans="1:41" x14ac:dyDescent="0.55000000000000004">
      <c r="A3885" s="5"/>
      <c r="B3885" s="284"/>
      <c r="C3885" s="285"/>
      <c r="D3885" s="286"/>
      <c r="E3885" s="287"/>
      <c r="F3885" s="288"/>
      <c r="G3885" s="5"/>
      <c r="J3885" s="7" t="str">
        <f t="shared" si="1089"/>
        <v/>
      </c>
      <c r="K3885" s="48" t="str">
        <f t="shared" si="1090"/>
        <v/>
      </c>
      <c r="L3885" s="48" t="str">
        <f t="shared" si="1091"/>
        <v/>
      </c>
      <c r="M3885" s="49" t="str">
        <f t="shared" si="1092"/>
        <v/>
      </c>
      <c r="U3885" s="103" t="str">
        <f t="shared" si="1093"/>
        <v/>
      </c>
      <c r="V3885" s="77" t="str">
        <f t="shared" si="1094"/>
        <v/>
      </c>
      <c r="W3885" s="37" t="str">
        <f t="shared" si="1095"/>
        <v/>
      </c>
      <c r="X3885" s="7" t="str">
        <f t="shared" si="1096"/>
        <v/>
      </c>
      <c r="Y3885" s="37" t="str">
        <f t="shared" si="1097"/>
        <v/>
      </c>
      <c r="AA3885" s="54" t="str">
        <f t="shared" si="1098"/>
        <v/>
      </c>
      <c r="AC3885" s="121" t="str">
        <f t="shared" si="1099"/>
        <v/>
      </c>
      <c r="AD3885" s="111" t="str">
        <f t="shared" si="1100"/>
        <v/>
      </c>
      <c r="AE3885" s="122" t="str">
        <f t="shared" si="1101"/>
        <v/>
      </c>
      <c r="AF3885" s="123" t="str">
        <f t="shared" si="1102"/>
        <v>Qtr 1</v>
      </c>
      <c r="AG3885" s="122" t="str">
        <f t="shared" si="1103"/>
        <v/>
      </c>
      <c r="AI3885" s="124" t="str">
        <f t="shared" si="1104"/>
        <v/>
      </c>
      <c r="AK3885" s="103" t="str">
        <f t="shared" si="1105"/>
        <v/>
      </c>
      <c r="AL3885" s="104" t="str">
        <f t="shared" si="1106"/>
        <v/>
      </c>
      <c r="AN3885" s="37" t="str">
        <f>IF(AK3885="", "", COUNTIF(AK$11:AK$8010, "&lt;"&amp;AK3885)+1+COUNTIF(AK$11:AK3885, AK3885)-1)</f>
        <v/>
      </c>
      <c r="AO3885" s="37" t="str">
        <f>IF(AL3885="", "", COUNTIF(AL$11:AL$8010, "&gt;"&amp;AL3885)+1+COUNTIF(AL$11:AL3885, AL3885)-1)</f>
        <v/>
      </c>
    </row>
    <row r="3886" spans="1:41" x14ac:dyDescent="0.55000000000000004">
      <c r="A3886" s="5"/>
      <c r="B3886" s="284"/>
      <c r="C3886" s="285"/>
      <c r="D3886" s="286"/>
      <c r="E3886" s="287"/>
      <c r="F3886" s="288"/>
      <c r="G3886" s="5"/>
      <c r="J3886" s="7" t="str">
        <f t="shared" si="1089"/>
        <v/>
      </c>
      <c r="K3886" s="48" t="str">
        <f t="shared" si="1090"/>
        <v/>
      </c>
      <c r="L3886" s="48" t="str">
        <f t="shared" si="1091"/>
        <v/>
      </c>
      <c r="M3886" s="49" t="str">
        <f t="shared" si="1092"/>
        <v/>
      </c>
      <c r="U3886" s="103" t="str">
        <f t="shared" si="1093"/>
        <v/>
      </c>
      <c r="V3886" s="77" t="str">
        <f t="shared" si="1094"/>
        <v/>
      </c>
      <c r="W3886" s="37" t="str">
        <f t="shared" si="1095"/>
        <v/>
      </c>
      <c r="X3886" s="7" t="str">
        <f t="shared" si="1096"/>
        <v/>
      </c>
      <c r="Y3886" s="37" t="str">
        <f t="shared" si="1097"/>
        <v/>
      </c>
      <c r="AA3886" s="54" t="str">
        <f t="shared" si="1098"/>
        <v/>
      </c>
      <c r="AC3886" s="121" t="str">
        <f t="shared" si="1099"/>
        <v/>
      </c>
      <c r="AD3886" s="111" t="str">
        <f t="shared" si="1100"/>
        <v/>
      </c>
      <c r="AE3886" s="122" t="str">
        <f t="shared" si="1101"/>
        <v/>
      </c>
      <c r="AF3886" s="123" t="str">
        <f t="shared" si="1102"/>
        <v>Qtr 1</v>
      </c>
      <c r="AG3886" s="122" t="str">
        <f t="shared" si="1103"/>
        <v/>
      </c>
      <c r="AI3886" s="124" t="str">
        <f t="shared" si="1104"/>
        <v/>
      </c>
      <c r="AK3886" s="103" t="str">
        <f t="shared" si="1105"/>
        <v/>
      </c>
      <c r="AL3886" s="104" t="str">
        <f t="shared" si="1106"/>
        <v/>
      </c>
      <c r="AN3886" s="37" t="str">
        <f>IF(AK3886="", "", COUNTIF(AK$11:AK$8010, "&lt;"&amp;AK3886)+1+COUNTIF(AK$11:AK3886, AK3886)-1)</f>
        <v/>
      </c>
      <c r="AO3886" s="37" t="str">
        <f>IF(AL3886="", "", COUNTIF(AL$11:AL$8010, "&gt;"&amp;AL3886)+1+COUNTIF(AL$11:AL3886, AL3886)-1)</f>
        <v/>
      </c>
    </row>
    <row r="3887" spans="1:41" x14ac:dyDescent="0.55000000000000004">
      <c r="A3887" s="5"/>
      <c r="B3887" s="284"/>
      <c r="C3887" s="285"/>
      <c r="D3887" s="286"/>
      <c r="E3887" s="287"/>
      <c r="F3887" s="288"/>
      <c r="G3887" s="5"/>
      <c r="J3887" s="7" t="str">
        <f t="shared" si="1089"/>
        <v/>
      </c>
      <c r="K3887" s="48" t="str">
        <f t="shared" si="1090"/>
        <v/>
      </c>
      <c r="L3887" s="48" t="str">
        <f t="shared" si="1091"/>
        <v/>
      </c>
      <c r="M3887" s="49" t="str">
        <f t="shared" si="1092"/>
        <v/>
      </c>
      <c r="U3887" s="103" t="str">
        <f t="shared" si="1093"/>
        <v/>
      </c>
      <c r="V3887" s="77" t="str">
        <f t="shared" si="1094"/>
        <v/>
      </c>
      <c r="W3887" s="37" t="str">
        <f t="shared" si="1095"/>
        <v/>
      </c>
      <c r="X3887" s="7" t="str">
        <f t="shared" si="1096"/>
        <v/>
      </c>
      <c r="Y3887" s="37" t="str">
        <f t="shared" si="1097"/>
        <v/>
      </c>
      <c r="AA3887" s="54" t="str">
        <f t="shared" si="1098"/>
        <v/>
      </c>
      <c r="AC3887" s="121" t="str">
        <f t="shared" si="1099"/>
        <v/>
      </c>
      <c r="AD3887" s="111" t="str">
        <f t="shared" si="1100"/>
        <v/>
      </c>
      <c r="AE3887" s="122" t="str">
        <f t="shared" si="1101"/>
        <v/>
      </c>
      <c r="AF3887" s="123" t="str">
        <f t="shared" si="1102"/>
        <v>Qtr 1</v>
      </c>
      <c r="AG3887" s="122" t="str">
        <f t="shared" si="1103"/>
        <v/>
      </c>
      <c r="AI3887" s="124" t="str">
        <f t="shared" si="1104"/>
        <v/>
      </c>
      <c r="AK3887" s="103" t="str">
        <f t="shared" si="1105"/>
        <v/>
      </c>
      <c r="AL3887" s="104" t="str">
        <f t="shared" si="1106"/>
        <v/>
      </c>
      <c r="AN3887" s="37" t="str">
        <f>IF(AK3887="", "", COUNTIF(AK$11:AK$8010, "&lt;"&amp;AK3887)+1+COUNTIF(AK$11:AK3887, AK3887)-1)</f>
        <v/>
      </c>
      <c r="AO3887" s="37" t="str">
        <f>IF(AL3887="", "", COUNTIF(AL$11:AL$8010, "&gt;"&amp;AL3887)+1+COUNTIF(AL$11:AL3887, AL3887)-1)</f>
        <v/>
      </c>
    </row>
    <row r="3888" spans="1:41" x14ac:dyDescent="0.55000000000000004">
      <c r="A3888" s="5"/>
      <c r="B3888" s="284"/>
      <c r="C3888" s="285"/>
      <c r="D3888" s="286"/>
      <c r="E3888" s="287"/>
      <c r="F3888" s="288"/>
      <c r="G3888" s="5"/>
      <c r="J3888" s="7" t="str">
        <f t="shared" si="1089"/>
        <v/>
      </c>
      <c r="K3888" s="48" t="str">
        <f t="shared" si="1090"/>
        <v/>
      </c>
      <c r="L3888" s="48" t="str">
        <f t="shared" si="1091"/>
        <v/>
      </c>
      <c r="M3888" s="49" t="str">
        <f t="shared" si="1092"/>
        <v/>
      </c>
      <c r="U3888" s="103" t="str">
        <f t="shared" si="1093"/>
        <v/>
      </c>
      <c r="V3888" s="77" t="str">
        <f t="shared" si="1094"/>
        <v/>
      </c>
      <c r="W3888" s="37" t="str">
        <f t="shared" si="1095"/>
        <v/>
      </c>
      <c r="X3888" s="7" t="str">
        <f t="shared" si="1096"/>
        <v/>
      </c>
      <c r="Y3888" s="37" t="str">
        <f t="shared" si="1097"/>
        <v/>
      </c>
      <c r="AA3888" s="54" t="str">
        <f t="shared" si="1098"/>
        <v/>
      </c>
      <c r="AC3888" s="121" t="str">
        <f t="shared" si="1099"/>
        <v/>
      </c>
      <c r="AD3888" s="111" t="str">
        <f t="shared" si="1100"/>
        <v/>
      </c>
      <c r="AE3888" s="122" t="str">
        <f t="shared" si="1101"/>
        <v/>
      </c>
      <c r="AF3888" s="123" t="str">
        <f t="shared" si="1102"/>
        <v>Qtr 1</v>
      </c>
      <c r="AG3888" s="122" t="str">
        <f t="shared" si="1103"/>
        <v/>
      </c>
      <c r="AI3888" s="124" t="str">
        <f t="shared" si="1104"/>
        <v/>
      </c>
      <c r="AK3888" s="103" t="str">
        <f t="shared" si="1105"/>
        <v/>
      </c>
      <c r="AL3888" s="104" t="str">
        <f t="shared" si="1106"/>
        <v/>
      </c>
      <c r="AN3888" s="37" t="str">
        <f>IF(AK3888="", "", COUNTIF(AK$11:AK$8010, "&lt;"&amp;AK3888)+1+COUNTIF(AK$11:AK3888, AK3888)-1)</f>
        <v/>
      </c>
      <c r="AO3888" s="37" t="str">
        <f>IF(AL3888="", "", COUNTIF(AL$11:AL$8010, "&gt;"&amp;AL3888)+1+COUNTIF(AL$11:AL3888, AL3888)-1)</f>
        <v/>
      </c>
    </row>
    <row r="3889" spans="1:41" x14ac:dyDescent="0.55000000000000004">
      <c r="A3889" s="5"/>
      <c r="B3889" s="284"/>
      <c r="C3889" s="285"/>
      <c r="D3889" s="286"/>
      <c r="E3889" s="287"/>
      <c r="F3889" s="288"/>
      <c r="G3889" s="5"/>
      <c r="J3889" s="7" t="str">
        <f t="shared" si="1089"/>
        <v/>
      </c>
      <c r="K3889" s="48" t="str">
        <f t="shared" si="1090"/>
        <v/>
      </c>
      <c r="L3889" s="48" t="str">
        <f t="shared" si="1091"/>
        <v/>
      </c>
      <c r="M3889" s="49" t="str">
        <f t="shared" si="1092"/>
        <v/>
      </c>
      <c r="U3889" s="103" t="str">
        <f t="shared" si="1093"/>
        <v/>
      </c>
      <c r="V3889" s="77" t="str">
        <f t="shared" si="1094"/>
        <v/>
      </c>
      <c r="W3889" s="37" t="str">
        <f t="shared" si="1095"/>
        <v/>
      </c>
      <c r="X3889" s="7" t="str">
        <f t="shared" si="1096"/>
        <v/>
      </c>
      <c r="Y3889" s="37" t="str">
        <f t="shared" si="1097"/>
        <v/>
      </c>
      <c r="AA3889" s="54" t="str">
        <f t="shared" si="1098"/>
        <v/>
      </c>
      <c r="AC3889" s="121" t="str">
        <f t="shared" si="1099"/>
        <v/>
      </c>
      <c r="AD3889" s="111" t="str">
        <f t="shared" si="1100"/>
        <v/>
      </c>
      <c r="AE3889" s="122" t="str">
        <f t="shared" si="1101"/>
        <v/>
      </c>
      <c r="AF3889" s="123" t="str">
        <f t="shared" si="1102"/>
        <v>Qtr 1</v>
      </c>
      <c r="AG3889" s="122" t="str">
        <f t="shared" si="1103"/>
        <v/>
      </c>
      <c r="AI3889" s="124" t="str">
        <f t="shared" si="1104"/>
        <v/>
      </c>
      <c r="AK3889" s="103" t="str">
        <f t="shared" si="1105"/>
        <v/>
      </c>
      <c r="AL3889" s="104" t="str">
        <f t="shared" si="1106"/>
        <v/>
      </c>
      <c r="AN3889" s="37" t="str">
        <f>IF(AK3889="", "", COUNTIF(AK$11:AK$8010, "&lt;"&amp;AK3889)+1+COUNTIF(AK$11:AK3889, AK3889)-1)</f>
        <v/>
      </c>
      <c r="AO3889" s="37" t="str">
        <f>IF(AL3889="", "", COUNTIF(AL$11:AL$8010, "&gt;"&amp;AL3889)+1+COUNTIF(AL$11:AL3889, AL3889)-1)</f>
        <v/>
      </c>
    </row>
    <row r="3890" spans="1:41" x14ac:dyDescent="0.55000000000000004">
      <c r="A3890" s="5"/>
      <c r="B3890" s="284"/>
      <c r="C3890" s="285"/>
      <c r="D3890" s="286"/>
      <c r="E3890" s="287"/>
      <c r="F3890" s="288"/>
      <c r="G3890" s="5"/>
      <c r="J3890" s="7" t="str">
        <f t="shared" si="1089"/>
        <v/>
      </c>
      <c r="K3890" s="48" t="str">
        <f t="shared" si="1090"/>
        <v/>
      </c>
      <c r="L3890" s="48" t="str">
        <f t="shared" si="1091"/>
        <v/>
      </c>
      <c r="M3890" s="49" t="str">
        <f t="shared" si="1092"/>
        <v/>
      </c>
      <c r="U3890" s="103" t="str">
        <f t="shared" si="1093"/>
        <v/>
      </c>
      <c r="V3890" s="77" t="str">
        <f t="shared" si="1094"/>
        <v/>
      </c>
      <c r="W3890" s="37" t="str">
        <f t="shared" si="1095"/>
        <v/>
      </c>
      <c r="X3890" s="7" t="str">
        <f t="shared" si="1096"/>
        <v/>
      </c>
      <c r="Y3890" s="37" t="str">
        <f t="shared" si="1097"/>
        <v/>
      </c>
      <c r="AA3890" s="54" t="str">
        <f t="shared" si="1098"/>
        <v/>
      </c>
      <c r="AC3890" s="121" t="str">
        <f t="shared" si="1099"/>
        <v/>
      </c>
      <c r="AD3890" s="111" t="str">
        <f t="shared" si="1100"/>
        <v/>
      </c>
      <c r="AE3890" s="122" t="str">
        <f t="shared" si="1101"/>
        <v/>
      </c>
      <c r="AF3890" s="123" t="str">
        <f t="shared" si="1102"/>
        <v>Qtr 1</v>
      </c>
      <c r="AG3890" s="122" t="str">
        <f t="shared" si="1103"/>
        <v/>
      </c>
      <c r="AI3890" s="124" t="str">
        <f t="shared" si="1104"/>
        <v/>
      </c>
      <c r="AK3890" s="103" t="str">
        <f t="shared" si="1105"/>
        <v/>
      </c>
      <c r="AL3890" s="104" t="str">
        <f t="shared" si="1106"/>
        <v/>
      </c>
      <c r="AN3890" s="37" t="str">
        <f>IF(AK3890="", "", COUNTIF(AK$11:AK$8010, "&lt;"&amp;AK3890)+1+COUNTIF(AK$11:AK3890, AK3890)-1)</f>
        <v/>
      </c>
      <c r="AO3890" s="37" t="str">
        <f>IF(AL3890="", "", COUNTIF(AL$11:AL$8010, "&gt;"&amp;AL3890)+1+COUNTIF(AL$11:AL3890, AL3890)-1)</f>
        <v/>
      </c>
    </row>
    <row r="3891" spans="1:41" x14ac:dyDescent="0.55000000000000004">
      <c r="A3891" s="5"/>
      <c r="B3891" s="284"/>
      <c r="C3891" s="285"/>
      <c r="D3891" s="286"/>
      <c r="E3891" s="287"/>
      <c r="F3891" s="288"/>
      <c r="G3891" s="5"/>
      <c r="J3891" s="7" t="str">
        <f t="shared" si="1089"/>
        <v/>
      </c>
      <c r="K3891" s="48" t="str">
        <f t="shared" si="1090"/>
        <v/>
      </c>
      <c r="L3891" s="48" t="str">
        <f t="shared" si="1091"/>
        <v/>
      </c>
      <c r="M3891" s="49" t="str">
        <f t="shared" si="1092"/>
        <v/>
      </c>
      <c r="U3891" s="103" t="str">
        <f t="shared" si="1093"/>
        <v/>
      </c>
      <c r="V3891" s="77" t="str">
        <f t="shared" si="1094"/>
        <v/>
      </c>
      <c r="W3891" s="37" t="str">
        <f t="shared" si="1095"/>
        <v/>
      </c>
      <c r="X3891" s="7" t="str">
        <f t="shared" si="1096"/>
        <v/>
      </c>
      <c r="Y3891" s="37" t="str">
        <f t="shared" si="1097"/>
        <v/>
      </c>
      <c r="AA3891" s="54" t="str">
        <f t="shared" si="1098"/>
        <v/>
      </c>
      <c r="AC3891" s="121" t="str">
        <f t="shared" si="1099"/>
        <v/>
      </c>
      <c r="AD3891" s="111" t="str">
        <f t="shared" si="1100"/>
        <v/>
      </c>
      <c r="AE3891" s="122" t="str">
        <f t="shared" si="1101"/>
        <v/>
      </c>
      <c r="AF3891" s="123" t="str">
        <f t="shared" si="1102"/>
        <v>Qtr 1</v>
      </c>
      <c r="AG3891" s="122" t="str">
        <f t="shared" si="1103"/>
        <v/>
      </c>
      <c r="AI3891" s="124" t="str">
        <f t="shared" si="1104"/>
        <v/>
      </c>
      <c r="AK3891" s="103" t="str">
        <f t="shared" si="1105"/>
        <v/>
      </c>
      <c r="AL3891" s="104" t="str">
        <f t="shared" si="1106"/>
        <v/>
      </c>
      <c r="AN3891" s="37" t="str">
        <f>IF(AK3891="", "", COUNTIF(AK$11:AK$8010, "&lt;"&amp;AK3891)+1+COUNTIF(AK$11:AK3891, AK3891)-1)</f>
        <v/>
      </c>
      <c r="AO3891" s="37" t="str">
        <f>IF(AL3891="", "", COUNTIF(AL$11:AL$8010, "&gt;"&amp;AL3891)+1+COUNTIF(AL$11:AL3891, AL3891)-1)</f>
        <v/>
      </c>
    </row>
    <row r="3892" spans="1:41" x14ac:dyDescent="0.55000000000000004">
      <c r="A3892" s="5"/>
      <c r="B3892" s="284"/>
      <c r="C3892" s="285"/>
      <c r="D3892" s="286"/>
      <c r="E3892" s="287"/>
      <c r="F3892" s="288"/>
      <c r="G3892" s="5"/>
      <c r="J3892" s="7" t="str">
        <f t="shared" si="1089"/>
        <v/>
      </c>
      <c r="K3892" s="48" t="str">
        <f t="shared" si="1090"/>
        <v/>
      </c>
      <c r="L3892" s="48" t="str">
        <f t="shared" si="1091"/>
        <v/>
      </c>
      <c r="M3892" s="49" t="str">
        <f t="shared" si="1092"/>
        <v/>
      </c>
      <c r="U3892" s="103" t="str">
        <f t="shared" si="1093"/>
        <v/>
      </c>
      <c r="V3892" s="77" t="str">
        <f t="shared" si="1094"/>
        <v/>
      </c>
      <c r="W3892" s="37" t="str">
        <f t="shared" si="1095"/>
        <v/>
      </c>
      <c r="X3892" s="7" t="str">
        <f t="shared" si="1096"/>
        <v/>
      </c>
      <c r="Y3892" s="37" t="str">
        <f t="shared" si="1097"/>
        <v/>
      </c>
      <c r="AA3892" s="54" t="str">
        <f t="shared" si="1098"/>
        <v/>
      </c>
      <c r="AC3892" s="121" t="str">
        <f t="shared" si="1099"/>
        <v/>
      </c>
      <c r="AD3892" s="111" t="str">
        <f t="shared" si="1100"/>
        <v/>
      </c>
      <c r="AE3892" s="122" t="str">
        <f t="shared" si="1101"/>
        <v/>
      </c>
      <c r="AF3892" s="123" t="str">
        <f t="shared" si="1102"/>
        <v>Qtr 1</v>
      </c>
      <c r="AG3892" s="122" t="str">
        <f t="shared" si="1103"/>
        <v/>
      </c>
      <c r="AI3892" s="124" t="str">
        <f t="shared" si="1104"/>
        <v/>
      </c>
      <c r="AK3892" s="103" t="str">
        <f t="shared" si="1105"/>
        <v/>
      </c>
      <c r="AL3892" s="104" t="str">
        <f t="shared" si="1106"/>
        <v/>
      </c>
      <c r="AN3892" s="37" t="str">
        <f>IF(AK3892="", "", COUNTIF(AK$11:AK$8010, "&lt;"&amp;AK3892)+1+COUNTIF(AK$11:AK3892, AK3892)-1)</f>
        <v/>
      </c>
      <c r="AO3892" s="37" t="str">
        <f>IF(AL3892="", "", COUNTIF(AL$11:AL$8010, "&gt;"&amp;AL3892)+1+COUNTIF(AL$11:AL3892, AL3892)-1)</f>
        <v/>
      </c>
    </row>
    <row r="3893" spans="1:41" x14ac:dyDescent="0.55000000000000004">
      <c r="A3893" s="5"/>
      <c r="B3893" s="284"/>
      <c r="C3893" s="285"/>
      <c r="D3893" s="286"/>
      <c r="E3893" s="287"/>
      <c r="F3893" s="288"/>
      <c r="G3893" s="5"/>
      <c r="J3893" s="7" t="str">
        <f t="shared" si="1089"/>
        <v/>
      </c>
      <c r="K3893" s="48" t="str">
        <f t="shared" si="1090"/>
        <v/>
      </c>
      <c r="L3893" s="48" t="str">
        <f t="shared" si="1091"/>
        <v/>
      </c>
      <c r="M3893" s="49" t="str">
        <f t="shared" si="1092"/>
        <v/>
      </c>
      <c r="U3893" s="103" t="str">
        <f t="shared" si="1093"/>
        <v/>
      </c>
      <c r="V3893" s="77" t="str">
        <f t="shared" si="1094"/>
        <v/>
      </c>
      <c r="W3893" s="37" t="str">
        <f t="shared" si="1095"/>
        <v/>
      </c>
      <c r="X3893" s="7" t="str">
        <f t="shared" si="1096"/>
        <v/>
      </c>
      <c r="Y3893" s="37" t="str">
        <f t="shared" si="1097"/>
        <v/>
      </c>
      <c r="AA3893" s="54" t="str">
        <f t="shared" si="1098"/>
        <v/>
      </c>
      <c r="AC3893" s="121" t="str">
        <f t="shared" si="1099"/>
        <v/>
      </c>
      <c r="AD3893" s="111" t="str">
        <f t="shared" si="1100"/>
        <v/>
      </c>
      <c r="AE3893" s="122" t="str">
        <f t="shared" si="1101"/>
        <v/>
      </c>
      <c r="AF3893" s="123" t="str">
        <f t="shared" si="1102"/>
        <v>Qtr 1</v>
      </c>
      <c r="AG3893" s="122" t="str">
        <f t="shared" si="1103"/>
        <v/>
      </c>
      <c r="AI3893" s="124" t="str">
        <f t="shared" si="1104"/>
        <v/>
      </c>
      <c r="AK3893" s="103" t="str">
        <f t="shared" si="1105"/>
        <v/>
      </c>
      <c r="AL3893" s="104" t="str">
        <f t="shared" si="1106"/>
        <v/>
      </c>
      <c r="AN3893" s="37" t="str">
        <f>IF(AK3893="", "", COUNTIF(AK$11:AK$8010, "&lt;"&amp;AK3893)+1+COUNTIF(AK$11:AK3893, AK3893)-1)</f>
        <v/>
      </c>
      <c r="AO3893" s="37" t="str">
        <f>IF(AL3893="", "", COUNTIF(AL$11:AL$8010, "&gt;"&amp;AL3893)+1+COUNTIF(AL$11:AL3893, AL3893)-1)</f>
        <v/>
      </c>
    </row>
    <row r="3894" spans="1:41" x14ac:dyDescent="0.55000000000000004">
      <c r="A3894" s="5"/>
      <c r="B3894" s="284"/>
      <c r="C3894" s="285"/>
      <c r="D3894" s="286"/>
      <c r="E3894" s="287"/>
      <c r="F3894" s="288"/>
      <c r="G3894" s="5"/>
      <c r="J3894" s="7" t="str">
        <f t="shared" si="1089"/>
        <v/>
      </c>
      <c r="K3894" s="48" t="str">
        <f t="shared" si="1090"/>
        <v/>
      </c>
      <c r="L3894" s="48" t="str">
        <f t="shared" si="1091"/>
        <v/>
      </c>
      <c r="M3894" s="49" t="str">
        <f t="shared" si="1092"/>
        <v/>
      </c>
      <c r="U3894" s="103" t="str">
        <f t="shared" si="1093"/>
        <v/>
      </c>
      <c r="V3894" s="77" t="str">
        <f t="shared" si="1094"/>
        <v/>
      </c>
      <c r="W3894" s="37" t="str">
        <f t="shared" si="1095"/>
        <v/>
      </c>
      <c r="X3894" s="7" t="str">
        <f t="shared" si="1096"/>
        <v/>
      </c>
      <c r="Y3894" s="37" t="str">
        <f t="shared" si="1097"/>
        <v/>
      </c>
      <c r="AA3894" s="54" t="str">
        <f t="shared" si="1098"/>
        <v/>
      </c>
      <c r="AC3894" s="121" t="str">
        <f t="shared" si="1099"/>
        <v/>
      </c>
      <c r="AD3894" s="111" t="str">
        <f t="shared" si="1100"/>
        <v/>
      </c>
      <c r="AE3894" s="122" t="str">
        <f t="shared" si="1101"/>
        <v/>
      </c>
      <c r="AF3894" s="123" t="str">
        <f t="shared" si="1102"/>
        <v>Qtr 1</v>
      </c>
      <c r="AG3894" s="122" t="str">
        <f t="shared" si="1103"/>
        <v/>
      </c>
      <c r="AI3894" s="124" t="str">
        <f t="shared" si="1104"/>
        <v/>
      </c>
      <c r="AK3894" s="103" t="str">
        <f t="shared" si="1105"/>
        <v/>
      </c>
      <c r="AL3894" s="104" t="str">
        <f t="shared" si="1106"/>
        <v/>
      </c>
      <c r="AN3894" s="37" t="str">
        <f>IF(AK3894="", "", COUNTIF(AK$11:AK$8010, "&lt;"&amp;AK3894)+1+COUNTIF(AK$11:AK3894, AK3894)-1)</f>
        <v/>
      </c>
      <c r="AO3894" s="37" t="str">
        <f>IF(AL3894="", "", COUNTIF(AL$11:AL$8010, "&gt;"&amp;AL3894)+1+COUNTIF(AL$11:AL3894, AL3894)-1)</f>
        <v/>
      </c>
    </row>
    <row r="3895" spans="1:41" x14ac:dyDescent="0.55000000000000004">
      <c r="A3895" s="5"/>
      <c r="B3895" s="284"/>
      <c r="C3895" s="285"/>
      <c r="D3895" s="286"/>
      <c r="E3895" s="287"/>
      <c r="F3895" s="288"/>
      <c r="G3895" s="5"/>
      <c r="J3895" s="7" t="str">
        <f t="shared" si="1089"/>
        <v/>
      </c>
      <c r="K3895" s="48" t="str">
        <f t="shared" si="1090"/>
        <v/>
      </c>
      <c r="L3895" s="48" t="str">
        <f t="shared" si="1091"/>
        <v/>
      </c>
      <c r="M3895" s="49" t="str">
        <f t="shared" si="1092"/>
        <v/>
      </c>
      <c r="U3895" s="103" t="str">
        <f t="shared" si="1093"/>
        <v/>
      </c>
      <c r="V3895" s="77" t="str">
        <f t="shared" si="1094"/>
        <v/>
      </c>
      <c r="W3895" s="37" t="str">
        <f t="shared" si="1095"/>
        <v/>
      </c>
      <c r="X3895" s="7" t="str">
        <f t="shared" si="1096"/>
        <v/>
      </c>
      <c r="Y3895" s="37" t="str">
        <f t="shared" si="1097"/>
        <v/>
      </c>
      <c r="AA3895" s="54" t="str">
        <f t="shared" si="1098"/>
        <v/>
      </c>
      <c r="AC3895" s="121" t="str">
        <f t="shared" si="1099"/>
        <v/>
      </c>
      <c r="AD3895" s="111" t="str">
        <f t="shared" si="1100"/>
        <v/>
      </c>
      <c r="AE3895" s="122" t="str">
        <f t="shared" si="1101"/>
        <v/>
      </c>
      <c r="AF3895" s="123" t="str">
        <f t="shared" si="1102"/>
        <v>Qtr 1</v>
      </c>
      <c r="AG3895" s="122" t="str">
        <f t="shared" si="1103"/>
        <v/>
      </c>
      <c r="AI3895" s="124" t="str">
        <f t="shared" si="1104"/>
        <v/>
      </c>
      <c r="AK3895" s="103" t="str">
        <f t="shared" si="1105"/>
        <v/>
      </c>
      <c r="AL3895" s="104" t="str">
        <f t="shared" si="1106"/>
        <v/>
      </c>
      <c r="AN3895" s="37" t="str">
        <f>IF(AK3895="", "", COUNTIF(AK$11:AK$8010, "&lt;"&amp;AK3895)+1+COUNTIF(AK$11:AK3895, AK3895)-1)</f>
        <v/>
      </c>
      <c r="AO3895" s="37" t="str">
        <f>IF(AL3895="", "", COUNTIF(AL$11:AL$8010, "&gt;"&amp;AL3895)+1+COUNTIF(AL$11:AL3895, AL3895)-1)</f>
        <v/>
      </c>
    </row>
    <row r="3896" spans="1:41" x14ac:dyDescent="0.55000000000000004">
      <c r="A3896" s="5"/>
      <c r="B3896" s="284"/>
      <c r="C3896" s="285"/>
      <c r="D3896" s="286"/>
      <c r="E3896" s="287"/>
      <c r="F3896" s="288"/>
      <c r="G3896" s="5"/>
      <c r="J3896" s="7" t="str">
        <f t="shared" si="1089"/>
        <v/>
      </c>
      <c r="K3896" s="48" t="str">
        <f t="shared" si="1090"/>
        <v/>
      </c>
      <c r="L3896" s="48" t="str">
        <f t="shared" si="1091"/>
        <v/>
      </c>
      <c r="M3896" s="49" t="str">
        <f t="shared" si="1092"/>
        <v/>
      </c>
      <c r="U3896" s="103" t="str">
        <f t="shared" si="1093"/>
        <v/>
      </c>
      <c r="V3896" s="77" t="str">
        <f t="shared" si="1094"/>
        <v/>
      </c>
      <c r="W3896" s="37" t="str">
        <f t="shared" si="1095"/>
        <v/>
      </c>
      <c r="X3896" s="7" t="str">
        <f t="shared" si="1096"/>
        <v/>
      </c>
      <c r="Y3896" s="37" t="str">
        <f t="shared" si="1097"/>
        <v/>
      </c>
      <c r="AA3896" s="54" t="str">
        <f t="shared" si="1098"/>
        <v/>
      </c>
      <c r="AC3896" s="121" t="str">
        <f t="shared" si="1099"/>
        <v/>
      </c>
      <c r="AD3896" s="111" t="str">
        <f t="shared" si="1100"/>
        <v/>
      </c>
      <c r="AE3896" s="122" t="str">
        <f t="shared" si="1101"/>
        <v/>
      </c>
      <c r="AF3896" s="123" t="str">
        <f t="shared" si="1102"/>
        <v>Qtr 1</v>
      </c>
      <c r="AG3896" s="122" t="str">
        <f t="shared" si="1103"/>
        <v/>
      </c>
      <c r="AI3896" s="124" t="str">
        <f t="shared" si="1104"/>
        <v/>
      </c>
      <c r="AK3896" s="103" t="str">
        <f t="shared" si="1105"/>
        <v/>
      </c>
      <c r="AL3896" s="104" t="str">
        <f t="shared" si="1106"/>
        <v/>
      </c>
      <c r="AN3896" s="37" t="str">
        <f>IF(AK3896="", "", COUNTIF(AK$11:AK$8010, "&lt;"&amp;AK3896)+1+COUNTIF(AK$11:AK3896, AK3896)-1)</f>
        <v/>
      </c>
      <c r="AO3896" s="37" t="str">
        <f>IF(AL3896="", "", COUNTIF(AL$11:AL$8010, "&gt;"&amp;AL3896)+1+COUNTIF(AL$11:AL3896, AL3896)-1)</f>
        <v/>
      </c>
    </row>
    <row r="3897" spans="1:41" x14ac:dyDescent="0.55000000000000004">
      <c r="A3897" s="5"/>
      <c r="B3897" s="284"/>
      <c r="C3897" s="285"/>
      <c r="D3897" s="286"/>
      <c r="E3897" s="287"/>
      <c r="F3897" s="288"/>
      <c r="G3897" s="5"/>
      <c r="J3897" s="7" t="str">
        <f t="shared" si="1089"/>
        <v/>
      </c>
      <c r="K3897" s="48" t="str">
        <f t="shared" si="1090"/>
        <v/>
      </c>
      <c r="L3897" s="48" t="str">
        <f t="shared" si="1091"/>
        <v/>
      </c>
      <c r="M3897" s="49" t="str">
        <f t="shared" si="1092"/>
        <v/>
      </c>
      <c r="U3897" s="103" t="str">
        <f t="shared" si="1093"/>
        <v/>
      </c>
      <c r="V3897" s="77" t="str">
        <f t="shared" si="1094"/>
        <v/>
      </c>
      <c r="W3897" s="37" t="str">
        <f t="shared" si="1095"/>
        <v/>
      </c>
      <c r="X3897" s="7" t="str">
        <f t="shared" si="1096"/>
        <v/>
      </c>
      <c r="Y3897" s="37" t="str">
        <f t="shared" si="1097"/>
        <v/>
      </c>
      <c r="AA3897" s="54" t="str">
        <f t="shared" si="1098"/>
        <v/>
      </c>
      <c r="AC3897" s="121" t="str">
        <f t="shared" si="1099"/>
        <v/>
      </c>
      <c r="AD3897" s="111" t="str">
        <f t="shared" si="1100"/>
        <v/>
      </c>
      <c r="AE3897" s="122" t="str">
        <f t="shared" si="1101"/>
        <v/>
      </c>
      <c r="AF3897" s="123" t="str">
        <f t="shared" si="1102"/>
        <v>Qtr 1</v>
      </c>
      <c r="AG3897" s="122" t="str">
        <f t="shared" si="1103"/>
        <v/>
      </c>
      <c r="AI3897" s="124" t="str">
        <f t="shared" si="1104"/>
        <v/>
      </c>
      <c r="AK3897" s="103" t="str">
        <f t="shared" si="1105"/>
        <v/>
      </c>
      <c r="AL3897" s="104" t="str">
        <f t="shared" si="1106"/>
        <v/>
      </c>
      <c r="AN3897" s="37" t="str">
        <f>IF(AK3897="", "", COUNTIF(AK$11:AK$8010, "&lt;"&amp;AK3897)+1+COUNTIF(AK$11:AK3897, AK3897)-1)</f>
        <v/>
      </c>
      <c r="AO3897" s="37" t="str">
        <f>IF(AL3897="", "", COUNTIF(AL$11:AL$8010, "&gt;"&amp;AL3897)+1+COUNTIF(AL$11:AL3897, AL3897)-1)</f>
        <v/>
      </c>
    </row>
    <row r="3898" spans="1:41" x14ac:dyDescent="0.55000000000000004">
      <c r="A3898" s="5"/>
      <c r="B3898" s="284"/>
      <c r="C3898" s="285"/>
      <c r="D3898" s="286"/>
      <c r="E3898" s="287"/>
      <c r="F3898" s="288"/>
      <c r="G3898" s="5"/>
      <c r="J3898" s="7" t="str">
        <f t="shared" si="1089"/>
        <v/>
      </c>
      <c r="K3898" s="48" t="str">
        <f t="shared" si="1090"/>
        <v/>
      </c>
      <c r="L3898" s="48" t="str">
        <f t="shared" si="1091"/>
        <v/>
      </c>
      <c r="M3898" s="49" t="str">
        <f t="shared" si="1092"/>
        <v/>
      </c>
      <c r="U3898" s="103" t="str">
        <f t="shared" si="1093"/>
        <v/>
      </c>
      <c r="V3898" s="77" t="str">
        <f t="shared" si="1094"/>
        <v/>
      </c>
      <c r="W3898" s="37" t="str">
        <f t="shared" si="1095"/>
        <v/>
      </c>
      <c r="X3898" s="7" t="str">
        <f t="shared" si="1096"/>
        <v/>
      </c>
      <c r="Y3898" s="37" t="str">
        <f t="shared" si="1097"/>
        <v/>
      </c>
      <c r="AA3898" s="54" t="str">
        <f t="shared" si="1098"/>
        <v/>
      </c>
      <c r="AC3898" s="121" t="str">
        <f t="shared" si="1099"/>
        <v/>
      </c>
      <c r="AD3898" s="111" t="str">
        <f t="shared" si="1100"/>
        <v/>
      </c>
      <c r="AE3898" s="122" t="str">
        <f t="shared" si="1101"/>
        <v/>
      </c>
      <c r="AF3898" s="123" t="str">
        <f t="shared" si="1102"/>
        <v>Qtr 1</v>
      </c>
      <c r="AG3898" s="122" t="str">
        <f t="shared" si="1103"/>
        <v/>
      </c>
      <c r="AI3898" s="124" t="str">
        <f t="shared" si="1104"/>
        <v/>
      </c>
      <c r="AK3898" s="103" t="str">
        <f t="shared" si="1105"/>
        <v/>
      </c>
      <c r="AL3898" s="104" t="str">
        <f t="shared" si="1106"/>
        <v/>
      </c>
      <c r="AN3898" s="37" t="str">
        <f>IF(AK3898="", "", COUNTIF(AK$11:AK$8010, "&lt;"&amp;AK3898)+1+COUNTIF(AK$11:AK3898, AK3898)-1)</f>
        <v/>
      </c>
      <c r="AO3898" s="37" t="str">
        <f>IF(AL3898="", "", COUNTIF(AL$11:AL$8010, "&gt;"&amp;AL3898)+1+COUNTIF(AL$11:AL3898, AL3898)-1)</f>
        <v/>
      </c>
    </row>
    <row r="3899" spans="1:41" x14ac:dyDescent="0.55000000000000004">
      <c r="A3899" s="5"/>
      <c r="B3899" s="284"/>
      <c r="C3899" s="285"/>
      <c r="D3899" s="286"/>
      <c r="E3899" s="287"/>
      <c r="F3899" s="288"/>
      <c r="G3899" s="5"/>
      <c r="J3899" s="7" t="str">
        <f t="shared" si="1089"/>
        <v/>
      </c>
      <c r="K3899" s="48" t="str">
        <f t="shared" si="1090"/>
        <v/>
      </c>
      <c r="L3899" s="48" t="str">
        <f t="shared" si="1091"/>
        <v/>
      </c>
      <c r="M3899" s="49" t="str">
        <f t="shared" si="1092"/>
        <v/>
      </c>
      <c r="U3899" s="103" t="str">
        <f t="shared" si="1093"/>
        <v/>
      </c>
      <c r="V3899" s="77" t="str">
        <f t="shared" si="1094"/>
        <v/>
      </c>
      <c r="W3899" s="37" t="str">
        <f t="shared" si="1095"/>
        <v/>
      </c>
      <c r="X3899" s="7" t="str">
        <f t="shared" si="1096"/>
        <v/>
      </c>
      <c r="Y3899" s="37" t="str">
        <f t="shared" si="1097"/>
        <v/>
      </c>
      <c r="AA3899" s="54" t="str">
        <f t="shared" si="1098"/>
        <v/>
      </c>
      <c r="AC3899" s="121" t="str">
        <f t="shared" si="1099"/>
        <v/>
      </c>
      <c r="AD3899" s="111" t="str">
        <f t="shared" si="1100"/>
        <v/>
      </c>
      <c r="AE3899" s="122" t="str">
        <f t="shared" si="1101"/>
        <v/>
      </c>
      <c r="AF3899" s="123" t="str">
        <f t="shared" si="1102"/>
        <v>Qtr 1</v>
      </c>
      <c r="AG3899" s="122" t="str">
        <f t="shared" si="1103"/>
        <v/>
      </c>
      <c r="AI3899" s="124" t="str">
        <f t="shared" si="1104"/>
        <v/>
      </c>
      <c r="AK3899" s="103" t="str">
        <f t="shared" si="1105"/>
        <v/>
      </c>
      <c r="AL3899" s="104" t="str">
        <f t="shared" si="1106"/>
        <v/>
      </c>
      <c r="AN3899" s="37" t="str">
        <f>IF(AK3899="", "", COUNTIF(AK$11:AK$8010, "&lt;"&amp;AK3899)+1+COUNTIF(AK$11:AK3899, AK3899)-1)</f>
        <v/>
      </c>
      <c r="AO3899" s="37" t="str">
        <f>IF(AL3899="", "", COUNTIF(AL$11:AL$8010, "&gt;"&amp;AL3899)+1+COUNTIF(AL$11:AL3899, AL3899)-1)</f>
        <v/>
      </c>
    </row>
    <row r="3900" spans="1:41" x14ac:dyDescent="0.55000000000000004">
      <c r="A3900" s="5"/>
      <c r="B3900" s="284"/>
      <c r="C3900" s="285"/>
      <c r="D3900" s="286"/>
      <c r="E3900" s="287"/>
      <c r="F3900" s="288"/>
      <c r="G3900" s="5"/>
      <c r="J3900" s="7" t="str">
        <f t="shared" si="1089"/>
        <v/>
      </c>
      <c r="K3900" s="48" t="str">
        <f t="shared" si="1090"/>
        <v/>
      </c>
      <c r="L3900" s="48" t="str">
        <f t="shared" si="1091"/>
        <v/>
      </c>
      <c r="M3900" s="49" t="str">
        <f t="shared" si="1092"/>
        <v/>
      </c>
      <c r="U3900" s="103" t="str">
        <f t="shared" si="1093"/>
        <v/>
      </c>
      <c r="V3900" s="77" t="str">
        <f t="shared" si="1094"/>
        <v/>
      </c>
      <c r="W3900" s="37" t="str">
        <f t="shared" si="1095"/>
        <v/>
      </c>
      <c r="X3900" s="7" t="str">
        <f t="shared" si="1096"/>
        <v/>
      </c>
      <c r="Y3900" s="37" t="str">
        <f t="shared" si="1097"/>
        <v/>
      </c>
      <c r="AA3900" s="54" t="str">
        <f t="shared" si="1098"/>
        <v/>
      </c>
      <c r="AC3900" s="121" t="str">
        <f t="shared" si="1099"/>
        <v/>
      </c>
      <c r="AD3900" s="111" t="str">
        <f t="shared" si="1100"/>
        <v/>
      </c>
      <c r="AE3900" s="122" t="str">
        <f t="shared" si="1101"/>
        <v/>
      </c>
      <c r="AF3900" s="123" t="str">
        <f t="shared" si="1102"/>
        <v>Qtr 1</v>
      </c>
      <c r="AG3900" s="122" t="str">
        <f t="shared" si="1103"/>
        <v/>
      </c>
      <c r="AI3900" s="124" t="str">
        <f t="shared" si="1104"/>
        <v/>
      </c>
      <c r="AK3900" s="103" t="str">
        <f t="shared" si="1105"/>
        <v/>
      </c>
      <c r="AL3900" s="104" t="str">
        <f t="shared" si="1106"/>
        <v/>
      </c>
      <c r="AN3900" s="37" t="str">
        <f>IF(AK3900="", "", COUNTIF(AK$11:AK$8010, "&lt;"&amp;AK3900)+1+COUNTIF(AK$11:AK3900, AK3900)-1)</f>
        <v/>
      </c>
      <c r="AO3900" s="37" t="str">
        <f>IF(AL3900="", "", COUNTIF(AL$11:AL$8010, "&gt;"&amp;AL3900)+1+COUNTIF(AL$11:AL3900, AL3900)-1)</f>
        <v/>
      </c>
    </row>
    <row r="3901" spans="1:41" x14ac:dyDescent="0.55000000000000004">
      <c r="A3901" s="5"/>
      <c r="B3901" s="284"/>
      <c r="C3901" s="285"/>
      <c r="D3901" s="286"/>
      <c r="E3901" s="287"/>
      <c r="F3901" s="288"/>
      <c r="G3901" s="5"/>
      <c r="J3901" s="7" t="str">
        <f t="shared" si="1089"/>
        <v/>
      </c>
      <c r="K3901" s="48" t="str">
        <f t="shared" si="1090"/>
        <v/>
      </c>
      <c r="L3901" s="48" t="str">
        <f t="shared" si="1091"/>
        <v/>
      </c>
      <c r="M3901" s="49" t="str">
        <f t="shared" si="1092"/>
        <v/>
      </c>
      <c r="U3901" s="103" t="str">
        <f t="shared" si="1093"/>
        <v/>
      </c>
      <c r="V3901" s="77" t="str">
        <f t="shared" si="1094"/>
        <v/>
      </c>
      <c r="W3901" s="37" t="str">
        <f t="shared" si="1095"/>
        <v/>
      </c>
      <c r="X3901" s="7" t="str">
        <f t="shared" si="1096"/>
        <v/>
      </c>
      <c r="Y3901" s="37" t="str">
        <f t="shared" si="1097"/>
        <v/>
      </c>
      <c r="AA3901" s="54" t="str">
        <f t="shared" si="1098"/>
        <v/>
      </c>
      <c r="AC3901" s="121" t="str">
        <f t="shared" si="1099"/>
        <v/>
      </c>
      <c r="AD3901" s="111" t="str">
        <f t="shared" si="1100"/>
        <v/>
      </c>
      <c r="AE3901" s="122" t="str">
        <f t="shared" si="1101"/>
        <v/>
      </c>
      <c r="AF3901" s="123" t="str">
        <f t="shared" si="1102"/>
        <v>Qtr 1</v>
      </c>
      <c r="AG3901" s="122" t="str">
        <f t="shared" si="1103"/>
        <v/>
      </c>
      <c r="AI3901" s="124" t="str">
        <f t="shared" si="1104"/>
        <v/>
      </c>
      <c r="AK3901" s="103" t="str">
        <f t="shared" si="1105"/>
        <v/>
      </c>
      <c r="AL3901" s="104" t="str">
        <f t="shared" si="1106"/>
        <v/>
      </c>
      <c r="AN3901" s="37" t="str">
        <f>IF(AK3901="", "", COUNTIF(AK$11:AK$8010, "&lt;"&amp;AK3901)+1+COUNTIF(AK$11:AK3901, AK3901)-1)</f>
        <v/>
      </c>
      <c r="AO3901" s="37" t="str">
        <f>IF(AL3901="", "", COUNTIF(AL$11:AL$8010, "&gt;"&amp;AL3901)+1+COUNTIF(AL$11:AL3901, AL3901)-1)</f>
        <v/>
      </c>
    </row>
    <row r="3902" spans="1:41" x14ac:dyDescent="0.55000000000000004">
      <c r="A3902" s="5"/>
      <c r="B3902" s="284"/>
      <c r="C3902" s="285"/>
      <c r="D3902" s="286"/>
      <c r="E3902" s="287"/>
      <c r="F3902" s="288"/>
      <c r="G3902" s="5"/>
      <c r="J3902" s="7" t="str">
        <f t="shared" si="1089"/>
        <v/>
      </c>
      <c r="K3902" s="48" t="str">
        <f t="shared" si="1090"/>
        <v/>
      </c>
      <c r="L3902" s="48" t="str">
        <f t="shared" si="1091"/>
        <v/>
      </c>
      <c r="M3902" s="49" t="str">
        <f t="shared" si="1092"/>
        <v/>
      </c>
      <c r="U3902" s="103" t="str">
        <f t="shared" si="1093"/>
        <v/>
      </c>
      <c r="V3902" s="77" t="str">
        <f t="shared" si="1094"/>
        <v/>
      </c>
      <c r="W3902" s="37" t="str">
        <f t="shared" si="1095"/>
        <v/>
      </c>
      <c r="X3902" s="7" t="str">
        <f t="shared" si="1096"/>
        <v/>
      </c>
      <c r="Y3902" s="37" t="str">
        <f t="shared" si="1097"/>
        <v/>
      </c>
      <c r="AA3902" s="54" t="str">
        <f t="shared" si="1098"/>
        <v/>
      </c>
      <c r="AC3902" s="121" t="str">
        <f t="shared" si="1099"/>
        <v/>
      </c>
      <c r="AD3902" s="111" t="str">
        <f t="shared" si="1100"/>
        <v/>
      </c>
      <c r="AE3902" s="122" t="str">
        <f t="shared" si="1101"/>
        <v/>
      </c>
      <c r="AF3902" s="123" t="str">
        <f t="shared" si="1102"/>
        <v>Qtr 1</v>
      </c>
      <c r="AG3902" s="122" t="str">
        <f t="shared" si="1103"/>
        <v/>
      </c>
      <c r="AI3902" s="124" t="str">
        <f t="shared" si="1104"/>
        <v/>
      </c>
      <c r="AK3902" s="103" t="str">
        <f t="shared" si="1105"/>
        <v/>
      </c>
      <c r="AL3902" s="104" t="str">
        <f t="shared" si="1106"/>
        <v/>
      </c>
      <c r="AN3902" s="37" t="str">
        <f>IF(AK3902="", "", COUNTIF(AK$11:AK$8010, "&lt;"&amp;AK3902)+1+COUNTIF(AK$11:AK3902, AK3902)-1)</f>
        <v/>
      </c>
      <c r="AO3902" s="37" t="str">
        <f>IF(AL3902="", "", COUNTIF(AL$11:AL$8010, "&gt;"&amp;AL3902)+1+COUNTIF(AL$11:AL3902, AL3902)-1)</f>
        <v/>
      </c>
    </row>
    <row r="3903" spans="1:41" x14ac:dyDescent="0.55000000000000004">
      <c r="A3903" s="5"/>
      <c r="B3903" s="284"/>
      <c r="C3903" s="285"/>
      <c r="D3903" s="286"/>
      <c r="E3903" s="287"/>
      <c r="F3903" s="288"/>
      <c r="G3903" s="5"/>
      <c r="J3903" s="7" t="str">
        <f t="shared" si="1089"/>
        <v/>
      </c>
      <c r="K3903" s="48" t="str">
        <f t="shared" si="1090"/>
        <v/>
      </c>
      <c r="L3903" s="48" t="str">
        <f t="shared" si="1091"/>
        <v/>
      </c>
      <c r="M3903" s="49" t="str">
        <f t="shared" si="1092"/>
        <v/>
      </c>
      <c r="U3903" s="103" t="str">
        <f t="shared" si="1093"/>
        <v/>
      </c>
      <c r="V3903" s="77" t="str">
        <f t="shared" si="1094"/>
        <v/>
      </c>
      <c r="W3903" s="37" t="str">
        <f t="shared" si="1095"/>
        <v/>
      </c>
      <c r="X3903" s="7" t="str">
        <f t="shared" si="1096"/>
        <v/>
      </c>
      <c r="Y3903" s="37" t="str">
        <f t="shared" si="1097"/>
        <v/>
      </c>
      <c r="AA3903" s="54" t="str">
        <f t="shared" si="1098"/>
        <v/>
      </c>
      <c r="AC3903" s="121" t="str">
        <f t="shared" si="1099"/>
        <v/>
      </c>
      <c r="AD3903" s="111" t="str">
        <f t="shared" si="1100"/>
        <v/>
      </c>
      <c r="AE3903" s="122" t="str">
        <f t="shared" si="1101"/>
        <v/>
      </c>
      <c r="AF3903" s="123" t="str">
        <f t="shared" si="1102"/>
        <v>Qtr 1</v>
      </c>
      <c r="AG3903" s="122" t="str">
        <f t="shared" si="1103"/>
        <v/>
      </c>
      <c r="AI3903" s="124" t="str">
        <f t="shared" si="1104"/>
        <v/>
      </c>
      <c r="AK3903" s="103" t="str">
        <f t="shared" si="1105"/>
        <v/>
      </c>
      <c r="AL3903" s="104" t="str">
        <f t="shared" si="1106"/>
        <v/>
      </c>
      <c r="AN3903" s="37" t="str">
        <f>IF(AK3903="", "", COUNTIF(AK$11:AK$8010, "&lt;"&amp;AK3903)+1+COUNTIF(AK$11:AK3903, AK3903)-1)</f>
        <v/>
      </c>
      <c r="AO3903" s="37" t="str">
        <f>IF(AL3903="", "", COUNTIF(AL$11:AL$8010, "&gt;"&amp;AL3903)+1+COUNTIF(AL$11:AL3903, AL3903)-1)</f>
        <v/>
      </c>
    </row>
    <row r="3904" spans="1:41" x14ac:dyDescent="0.55000000000000004">
      <c r="A3904" s="5"/>
      <c r="B3904" s="284"/>
      <c r="C3904" s="285"/>
      <c r="D3904" s="286"/>
      <c r="E3904" s="287"/>
      <c r="F3904" s="288"/>
      <c r="G3904" s="5"/>
      <c r="J3904" s="7" t="str">
        <f t="shared" si="1089"/>
        <v/>
      </c>
      <c r="K3904" s="48" t="str">
        <f t="shared" si="1090"/>
        <v/>
      </c>
      <c r="L3904" s="48" t="str">
        <f t="shared" si="1091"/>
        <v/>
      </c>
      <c r="M3904" s="49" t="str">
        <f t="shared" si="1092"/>
        <v/>
      </c>
      <c r="U3904" s="103" t="str">
        <f t="shared" si="1093"/>
        <v/>
      </c>
      <c r="V3904" s="77" t="str">
        <f t="shared" si="1094"/>
        <v/>
      </c>
      <c r="W3904" s="37" t="str">
        <f t="shared" si="1095"/>
        <v/>
      </c>
      <c r="X3904" s="7" t="str">
        <f t="shared" si="1096"/>
        <v/>
      </c>
      <c r="Y3904" s="37" t="str">
        <f t="shared" si="1097"/>
        <v/>
      </c>
      <c r="AA3904" s="54" t="str">
        <f t="shared" si="1098"/>
        <v/>
      </c>
      <c r="AC3904" s="121" t="str">
        <f t="shared" si="1099"/>
        <v/>
      </c>
      <c r="AD3904" s="111" t="str">
        <f t="shared" si="1100"/>
        <v/>
      </c>
      <c r="AE3904" s="122" t="str">
        <f t="shared" si="1101"/>
        <v/>
      </c>
      <c r="AF3904" s="123" t="str">
        <f t="shared" si="1102"/>
        <v>Qtr 1</v>
      </c>
      <c r="AG3904" s="122" t="str">
        <f t="shared" si="1103"/>
        <v/>
      </c>
      <c r="AI3904" s="124" t="str">
        <f t="shared" si="1104"/>
        <v/>
      </c>
      <c r="AK3904" s="103" t="str">
        <f t="shared" si="1105"/>
        <v/>
      </c>
      <c r="AL3904" s="104" t="str">
        <f t="shared" si="1106"/>
        <v/>
      </c>
      <c r="AN3904" s="37" t="str">
        <f>IF(AK3904="", "", COUNTIF(AK$11:AK$8010, "&lt;"&amp;AK3904)+1+COUNTIF(AK$11:AK3904, AK3904)-1)</f>
        <v/>
      </c>
      <c r="AO3904" s="37" t="str">
        <f>IF(AL3904="", "", COUNTIF(AL$11:AL$8010, "&gt;"&amp;AL3904)+1+COUNTIF(AL$11:AL3904, AL3904)-1)</f>
        <v/>
      </c>
    </row>
    <row r="3905" spans="1:41" x14ac:dyDescent="0.55000000000000004">
      <c r="A3905" s="5"/>
      <c r="B3905" s="284"/>
      <c r="C3905" s="285"/>
      <c r="D3905" s="286"/>
      <c r="E3905" s="287"/>
      <c r="F3905" s="288"/>
      <c r="G3905" s="5"/>
      <c r="J3905" s="7" t="str">
        <f t="shared" si="1089"/>
        <v/>
      </c>
      <c r="K3905" s="48" t="str">
        <f t="shared" si="1090"/>
        <v/>
      </c>
      <c r="L3905" s="48" t="str">
        <f t="shared" si="1091"/>
        <v/>
      </c>
      <c r="M3905" s="49" t="str">
        <f t="shared" si="1092"/>
        <v/>
      </c>
      <c r="U3905" s="103" t="str">
        <f t="shared" si="1093"/>
        <v/>
      </c>
      <c r="V3905" s="77" t="str">
        <f t="shared" si="1094"/>
        <v/>
      </c>
      <c r="W3905" s="37" t="str">
        <f t="shared" si="1095"/>
        <v/>
      </c>
      <c r="X3905" s="7" t="str">
        <f t="shared" si="1096"/>
        <v/>
      </c>
      <c r="Y3905" s="37" t="str">
        <f t="shared" si="1097"/>
        <v/>
      </c>
      <c r="AA3905" s="54" t="str">
        <f t="shared" si="1098"/>
        <v/>
      </c>
      <c r="AC3905" s="121" t="str">
        <f t="shared" si="1099"/>
        <v/>
      </c>
      <c r="AD3905" s="111" t="str">
        <f t="shared" si="1100"/>
        <v/>
      </c>
      <c r="AE3905" s="122" t="str">
        <f t="shared" si="1101"/>
        <v/>
      </c>
      <c r="AF3905" s="123" t="str">
        <f t="shared" si="1102"/>
        <v>Qtr 1</v>
      </c>
      <c r="AG3905" s="122" t="str">
        <f t="shared" si="1103"/>
        <v/>
      </c>
      <c r="AI3905" s="124" t="str">
        <f t="shared" si="1104"/>
        <v/>
      </c>
      <c r="AK3905" s="103" t="str">
        <f t="shared" si="1105"/>
        <v/>
      </c>
      <c r="AL3905" s="104" t="str">
        <f t="shared" si="1106"/>
        <v/>
      </c>
      <c r="AN3905" s="37" t="str">
        <f>IF(AK3905="", "", COUNTIF(AK$11:AK$8010, "&lt;"&amp;AK3905)+1+COUNTIF(AK$11:AK3905, AK3905)-1)</f>
        <v/>
      </c>
      <c r="AO3905" s="37" t="str">
        <f>IF(AL3905="", "", COUNTIF(AL$11:AL$8010, "&gt;"&amp;AL3905)+1+COUNTIF(AL$11:AL3905, AL3905)-1)</f>
        <v/>
      </c>
    </row>
    <row r="3906" spans="1:41" x14ac:dyDescent="0.55000000000000004">
      <c r="A3906" s="5"/>
      <c r="B3906" s="284"/>
      <c r="C3906" s="285"/>
      <c r="D3906" s="286"/>
      <c r="E3906" s="287"/>
      <c r="F3906" s="288"/>
      <c r="G3906" s="5"/>
      <c r="J3906" s="7" t="str">
        <f t="shared" si="1089"/>
        <v/>
      </c>
      <c r="K3906" s="48" t="str">
        <f t="shared" si="1090"/>
        <v/>
      </c>
      <c r="L3906" s="48" t="str">
        <f t="shared" si="1091"/>
        <v/>
      </c>
      <c r="M3906" s="49" t="str">
        <f t="shared" si="1092"/>
        <v/>
      </c>
      <c r="U3906" s="103" t="str">
        <f t="shared" si="1093"/>
        <v/>
      </c>
      <c r="V3906" s="77" t="str">
        <f t="shared" si="1094"/>
        <v/>
      </c>
      <c r="W3906" s="37" t="str">
        <f t="shared" si="1095"/>
        <v/>
      </c>
      <c r="X3906" s="7" t="str">
        <f t="shared" si="1096"/>
        <v/>
      </c>
      <c r="Y3906" s="37" t="str">
        <f t="shared" si="1097"/>
        <v/>
      </c>
      <c r="AA3906" s="54" t="str">
        <f t="shared" si="1098"/>
        <v/>
      </c>
      <c r="AC3906" s="121" t="str">
        <f t="shared" si="1099"/>
        <v/>
      </c>
      <c r="AD3906" s="111" t="str">
        <f t="shared" si="1100"/>
        <v/>
      </c>
      <c r="AE3906" s="122" t="str">
        <f t="shared" si="1101"/>
        <v/>
      </c>
      <c r="AF3906" s="123" t="str">
        <f t="shared" si="1102"/>
        <v>Qtr 1</v>
      </c>
      <c r="AG3906" s="122" t="str">
        <f t="shared" si="1103"/>
        <v/>
      </c>
      <c r="AI3906" s="124" t="str">
        <f t="shared" si="1104"/>
        <v/>
      </c>
      <c r="AK3906" s="103" t="str">
        <f t="shared" si="1105"/>
        <v/>
      </c>
      <c r="AL3906" s="104" t="str">
        <f t="shared" si="1106"/>
        <v/>
      </c>
      <c r="AN3906" s="37" t="str">
        <f>IF(AK3906="", "", COUNTIF(AK$11:AK$8010, "&lt;"&amp;AK3906)+1+COUNTIF(AK$11:AK3906, AK3906)-1)</f>
        <v/>
      </c>
      <c r="AO3906" s="37" t="str">
        <f>IF(AL3906="", "", COUNTIF(AL$11:AL$8010, "&gt;"&amp;AL3906)+1+COUNTIF(AL$11:AL3906, AL3906)-1)</f>
        <v/>
      </c>
    </row>
    <row r="3907" spans="1:41" x14ac:dyDescent="0.55000000000000004">
      <c r="A3907" s="5"/>
      <c r="B3907" s="284"/>
      <c r="C3907" s="285"/>
      <c r="D3907" s="286"/>
      <c r="E3907" s="287"/>
      <c r="F3907" s="288"/>
      <c r="G3907" s="5"/>
      <c r="J3907" s="7" t="str">
        <f t="shared" si="1089"/>
        <v/>
      </c>
      <c r="K3907" s="48" t="str">
        <f t="shared" si="1090"/>
        <v/>
      </c>
      <c r="L3907" s="48" t="str">
        <f t="shared" si="1091"/>
        <v/>
      </c>
      <c r="M3907" s="49" t="str">
        <f t="shared" si="1092"/>
        <v/>
      </c>
      <c r="U3907" s="103" t="str">
        <f t="shared" si="1093"/>
        <v/>
      </c>
      <c r="V3907" s="77" t="str">
        <f t="shared" si="1094"/>
        <v/>
      </c>
      <c r="W3907" s="37" t="str">
        <f t="shared" si="1095"/>
        <v/>
      </c>
      <c r="X3907" s="7" t="str">
        <f t="shared" si="1096"/>
        <v/>
      </c>
      <c r="Y3907" s="37" t="str">
        <f t="shared" si="1097"/>
        <v/>
      </c>
      <c r="AA3907" s="54" t="str">
        <f t="shared" si="1098"/>
        <v/>
      </c>
      <c r="AC3907" s="121" t="str">
        <f t="shared" si="1099"/>
        <v/>
      </c>
      <c r="AD3907" s="111" t="str">
        <f t="shared" si="1100"/>
        <v/>
      </c>
      <c r="AE3907" s="122" t="str">
        <f t="shared" si="1101"/>
        <v/>
      </c>
      <c r="AF3907" s="123" t="str">
        <f t="shared" si="1102"/>
        <v>Qtr 1</v>
      </c>
      <c r="AG3907" s="122" t="str">
        <f t="shared" si="1103"/>
        <v/>
      </c>
      <c r="AI3907" s="124" t="str">
        <f t="shared" si="1104"/>
        <v/>
      </c>
      <c r="AK3907" s="103" t="str">
        <f t="shared" si="1105"/>
        <v/>
      </c>
      <c r="AL3907" s="104" t="str">
        <f t="shared" si="1106"/>
        <v/>
      </c>
      <c r="AN3907" s="37" t="str">
        <f>IF(AK3907="", "", COUNTIF(AK$11:AK$8010, "&lt;"&amp;AK3907)+1+COUNTIF(AK$11:AK3907, AK3907)-1)</f>
        <v/>
      </c>
      <c r="AO3907" s="37" t="str">
        <f>IF(AL3907="", "", COUNTIF(AL$11:AL$8010, "&gt;"&amp;AL3907)+1+COUNTIF(AL$11:AL3907, AL3907)-1)</f>
        <v/>
      </c>
    </row>
    <row r="3908" spans="1:41" x14ac:dyDescent="0.55000000000000004">
      <c r="A3908" s="5"/>
      <c r="B3908" s="284"/>
      <c r="C3908" s="285"/>
      <c r="D3908" s="286"/>
      <c r="E3908" s="287"/>
      <c r="F3908" s="288"/>
      <c r="G3908" s="5"/>
      <c r="J3908" s="7" t="str">
        <f t="shared" si="1089"/>
        <v/>
      </c>
      <c r="K3908" s="48" t="str">
        <f t="shared" si="1090"/>
        <v/>
      </c>
      <c r="L3908" s="48" t="str">
        <f t="shared" si="1091"/>
        <v/>
      </c>
      <c r="M3908" s="49" t="str">
        <f t="shared" si="1092"/>
        <v/>
      </c>
      <c r="U3908" s="103" t="str">
        <f t="shared" si="1093"/>
        <v/>
      </c>
      <c r="V3908" s="77" t="str">
        <f t="shared" si="1094"/>
        <v/>
      </c>
      <c r="W3908" s="37" t="str">
        <f t="shared" si="1095"/>
        <v/>
      </c>
      <c r="X3908" s="7" t="str">
        <f t="shared" si="1096"/>
        <v/>
      </c>
      <c r="Y3908" s="37" t="str">
        <f t="shared" si="1097"/>
        <v/>
      </c>
      <c r="AA3908" s="54" t="str">
        <f t="shared" si="1098"/>
        <v/>
      </c>
      <c r="AC3908" s="121" t="str">
        <f t="shared" si="1099"/>
        <v/>
      </c>
      <c r="AD3908" s="111" t="str">
        <f t="shared" si="1100"/>
        <v/>
      </c>
      <c r="AE3908" s="122" t="str">
        <f t="shared" si="1101"/>
        <v/>
      </c>
      <c r="AF3908" s="123" t="str">
        <f t="shared" si="1102"/>
        <v>Qtr 1</v>
      </c>
      <c r="AG3908" s="122" t="str">
        <f t="shared" si="1103"/>
        <v/>
      </c>
      <c r="AI3908" s="124" t="str">
        <f t="shared" si="1104"/>
        <v/>
      </c>
      <c r="AK3908" s="103" t="str">
        <f t="shared" si="1105"/>
        <v/>
      </c>
      <c r="AL3908" s="104" t="str">
        <f t="shared" si="1106"/>
        <v/>
      </c>
      <c r="AN3908" s="37" t="str">
        <f>IF(AK3908="", "", COUNTIF(AK$11:AK$8010, "&lt;"&amp;AK3908)+1+COUNTIF(AK$11:AK3908, AK3908)-1)</f>
        <v/>
      </c>
      <c r="AO3908" s="37" t="str">
        <f>IF(AL3908="", "", COUNTIF(AL$11:AL$8010, "&gt;"&amp;AL3908)+1+COUNTIF(AL$11:AL3908, AL3908)-1)</f>
        <v/>
      </c>
    </row>
    <row r="3909" spans="1:41" x14ac:dyDescent="0.55000000000000004">
      <c r="A3909" s="5"/>
      <c r="B3909" s="284"/>
      <c r="C3909" s="285"/>
      <c r="D3909" s="286"/>
      <c r="E3909" s="287"/>
      <c r="F3909" s="288"/>
      <c r="G3909" s="5"/>
      <c r="J3909" s="7" t="str">
        <f t="shared" si="1089"/>
        <v/>
      </c>
      <c r="K3909" s="48" t="str">
        <f t="shared" si="1090"/>
        <v/>
      </c>
      <c r="L3909" s="48" t="str">
        <f t="shared" si="1091"/>
        <v/>
      </c>
      <c r="M3909" s="49" t="str">
        <f t="shared" si="1092"/>
        <v/>
      </c>
      <c r="U3909" s="103" t="str">
        <f t="shared" si="1093"/>
        <v/>
      </c>
      <c r="V3909" s="77" t="str">
        <f t="shared" si="1094"/>
        <v/>
      </c>
      <c r="W3909" s="37" t="str">
        <f t="shared" si="1095"/>
        <v/>
      </c>
      <c r="X3909" s="7" t="str">
        <f t="shared" si="1096"/>
        <v/>
      </c>
      <c r="Y3909" s="37" t="str">
        <f t="shared" si="1097"/>
        <v/>
      </c>
      <c r="AA3909" s="54" t="str">
        <f t="shared" si="1098"/>
        <v/>
      </c>
      <c r="AC3909" s="121" t="str">
        <f t="shared" si="1099"/>
        <v/>
      </c>
      <c r="AD3909" s="111" t="str">
        <f t="shared" si="1100"/>
        <v/>
      </c>
      <c r="AE3909" s="122" t="str">
        <f t="shared" si="1101"/>
        <v/>
      </c>
      <c r="AF3909" s="123" t="str">
        <f t="shared" si="1102"/>
        <v>Qtr 1</v>
      </c>
      <c r="AG3909" s="122" t="str">
        <f t="shared" si="1103"/>
        <v/>
      </c>
      <c r="AI3909" s="124" t="str">
        <f t="shared" si="1104"/>
        <v/>
      </c>
      <c r="AK3909" s="103" t="str">
        <f t="shared" si="1105"/>
        <v/>
      </c>
      <c r="AL3909" s="104" t="str">
        <f t="shared" si="1106"/>
        <v/>
      </c>
      <c r="AN3909" s="37" t="str">
        <f>IF(AK3909="", "", COUNTIF(AK$11:AK$8010, "&lt;"&amp;AK3909)+1+COUNTIF(AK$11:AK3909, AK3909)-1)</f>
        <v/>
      </c>
      <c r="AO3909" s="37" t="str">
        <f>IF(AL3909="", "", COUNTIF(AL$11:AL$8010, "&gt;"&amp;AL3909)+1+COUNTIF(AL$11:AL3909, AL3909)-1)</f>
        <v/>
      </c>
    </row>
    <row r="3910" spans="1:41" x14ac:dyDescent="0.55000000000000004">
      <c r="A3910" s="5"/>
      <c r="B3910" s="284"/>
      <c r="C3910" s="285"/>
      <c r="D3910" s="286"/>
      <c r="E3910" s="287"/>
      <c r="F3910" s="288"/>
      <c r="G3910" s="5"/>
      <c r="J3910" s="7" t="str">
        <f t="shared" si="1089"/>
        <v/>
      </c>
      <c r="K3910" s="48" t="str">
        <f t="shared" si="1090"/>
        <v/>
      </c>
      <c r="L3910" s="48" t="str">
        <f t="shared" si="1091"/>
        <v/>
      </c>
      <c r="M3910" s="49" t="str">
        <f t="shared" si="1092"/>
        <v/>
      </c>
      <c r="U3910" s="103" t="str">
        <f t="shared" si="1093"/>
        <v/>
      </c>
      <c r="V3910" s="77" t="str">
        <f t="shared" si="1094"/>
        <v/>
      </c>
      <c r="W3910" s="37" t="str">
        <f t="shared" si="1095"/>
        <v/>
      </c>
      <c r="X3910" s="7" t="str">
        <f t="shared" si="1096"/>
        <v/>
      </c>
      <c r="Y3910" s="37" t="str">
        <f t="shared" si="1097"/>
        <v/>
      </c>
      <c r="AA3910" s="54" t="str">
        <f t="shared" si="1098"/>
        <v/>
      </c>
      <c r="AC3910" s="121" t="str">
        <f t="shared" si="1099"/>
        <v/>
      </c>
      <c r="AD3910" s="111" t="str">
        <f t="shared" si="1100"/>
        <v/>
      </c>
      <c r="AE3910" s="122" t="str">
        <f t="shared" si="1101"/>
        <v/>
      </c>
      <c r="AF3910" s="123" t="str">
        <f t="shared" si="1102"/>
        <v>Qtr 1</v>
      </c>
      <c r="AG3910" s="122" t="str">
        <f t="shared" si="1103"/>
        <v/>
      </c>
      <c r="AI3910" s="124" t="str">
        <f t="shared" si="1104"/>
        <v/>
      </c>
      <c r="AK3910" s="103" t="str">
        <f t="shared" si="1105"/>
        <v/>
      </c>
      <c r="AL3910" s="104" t="str">
        <f t="shared" si="1106"/>
        <v/>
      </c>
      <c r="AN3910" s="37" t="str">
        <f>IF(AK3910="", "", COUNTIF(AK$11:AK$8010, "&lt;"&amp;AK3910)+1+COUNTIF(AK$11:AK3910, AK3910)-1)</f>
        <v/>
      </c>
      <c r="AO3910" s="37" t="str">
        <f>IF(AL3910="", "", COUNTIF(AL$11:AL$8010, "&gt;"&amp;AL3910)+1+COUNTIF(AL$11:AL3910, AL3910)-1)</f>
        <v/>
      </c>
    </row>
    <row r="3911" spans="1:41" x14ac:dyDescent="0.55000000000000004">
      <c r="A3911" s="5"/>
      <c r="B3911" s="284"/>
      <c r="C3911" s="285"/>
      <c r="D3911" s="286"/>
      <c r="E3911" s="287"/>
      <c r="F3911" s="288"/>
      <c r="G3911" s="5"/>
      <c r="J3911" s="7" t="str">
        <f t="shared" si="1089"/>
        <v/>
      </c>
      <c r="K3911" s="48" t="str">
        <f t="shared" si="1090"/>
        <v/>
      </c>
      <c r="L3911" s="48" t="str">
        <f t="shared" si="1091"/>
        <v/>
      </c>
      <c r="M3911" s="49" t="str">
        <f t="shared" si="1092"/>
        <v/>
      </c>
      <c r="U3911" s="103" t="str">
        <f t="shared" si="1093"/>
        <v/>
      </c>
      <c r="V3911" s="77" t="str">
        <f t="shared" si="1094"/>
        <v/>
      </c>
      <c r="W3911" s="37" t="str">
        <f t="shared" si="1095"/>
        <v/>
      </c>
      <c r="X3911" s="7" t="str">
        <f t="shared" si="1096"/>
        <v/>
      </c>
      <c r="Y3911" s="37" t="str">
        <f t="shared" si="1097"/>
        <v/>
      </c>
      <c r="AA3911" s="54" t="str">
        <f t="shared" si="1098"/>
        <v/>
      </c>
      <c r="AC3911" s="121" t="str">
        <f t="shared" si="1099"/>
        <v/>
      </c>
      <c r="AD3911" s="111" t="str">
        <f t="shared" si="1100"/>
        <v/>
      </c>
      <c r="AE3911" s="122" t="str">
        <f t="shared" si="1101"/>
        <v/>
      </c>
      <c r="AF3911" s="123" t="str">
        <f t="shared" si="1102"/>
        <v>Qtr 1</v>
      </c>
      <c r="AG3911" s="122" t="str">
        <f t="shared" si="1103"/>
        <v/>
      </c>
      <c r="AI3911" s="124" t="str">
        <f t="shared" si="1104"/>
        <v/>
      </c>
      <c r="AK3911" s="103" t="str">
        <f t="shared" si="1105"/>
        <v/>
      </c>
      <c r="AL3911" s="104" t="str">
        <f t="shared" si="1106"/>
        <v/>
      </c>
      <c r="AN3911" s="37" t="str">
        <f>IF(AK3911="", "", COUNTIF(AK$11:AK$8010, "&lt;"&amp;AK3911)+1+COUNTIF(AK$11:AK3911, AK3911)-1)</f>
        <v/>
      </c>
      <c r="AO3911" s="37" t="str">
        <f>IF(AL3911="", "", COUNTIF(AL$11:AL$8010, "&gt;"&amp;AL3911)+1+COUNTIF(AL$11:AL3911, AL3911)-1)</f>
        <v/>
      </c>
    </row>
    <row r="3912" spans="1:41" x14ac:dyDescent="0.55000000000000004">
      <c r="A3912" s="5"/>
      <c r="B3912" s="284"/>
      <c r="C3912" s="285"/>
      <c r="D3912" s="286"/>
      <c r="E3912" s="287"/>
      <c r="F3912" s="288"/>
      <c r="G3912" s="5"/>
      <c r="J3912" s="7" t="str">
        <f t="shared" si="1089"/>
        <v/>
      </c>
      <c r="K3912" s="48" t="str">
        <f t="shared" si="1090"/>
        <v/>
      </c>
      <c r="L3912" s="48" t="str">
        <f t="shared" si="1091"/>
        <v/>
      </c>
      <c r="M3912" s="49" t="str">
        <f t="shared" si="1092"/>
        <v/>
      </c>
      <c r="U3912" s="103" t="str">
        <f t="shared" si="1093"/>
        <v/>
      </c>
      <c r="V3912" s="77" t="str">
        <f t="shared" si="1094"/>
        <v/>
      </c>
      <c r="W3912" s="37" t="str">
        <f t="shared" si="1095"/>
        <v/>
      </c>
      <c r="X3912" s="7" t="str">
        <f t="shared" si="1096"/>
        <v/>
      </c>
      <c r="Y3912" s="37" t="str">
        <f t="shared" si="1097"/>
        <v/>
      </c>
      <c r="AA3912" s="54" t="str">
        <f t="shared" si="1098"/>
        <v/>
      </c>
      <c r="AC3912" s="121" t="str">
        <f t="shared" si="1099"/>
        <v/>
      </c>
      <c r="AD3912" s="111" t="str">
        <f t="shared" si="1100"/>
        <v/>
      </c>
      <c r="AE3912" s="122" t="str">
        <f t="shared" si="1101"/>
        <v/>
      </c>
      <c r="AF3912" s="123" t="str">
        <f t="shared" si="1102"/>
        <v>Qtr 1</v>
      </c>
      <c r="AG3912" s="122" t="str">
        <f t="shared" si="1103"/>
        <v/>
      </c>
      <c r="AI3912" s="124" t="str">
        <f t="shared" si="1104"/>
        <v/>
      </c>
      <c r="AK3912" s="103" t="str">
        <f t="shared" si="1105"/>
        <v/>
      </c>
      <c r="AL3912" s="104" t="str">
        <f t="shared" si="1106"/>
        <v/>
      </c>
      <c r="AN3912" s="37" t="str">
        <f>IF(AK3912="", "", COUNTIF(AK$11:AK$8010, "&lt;"&amp;AK3912)+1+COUNTIF(AK$11:AK3912, AK3912)-1)</f>
        <v/>
      </c>
      <c r="AO3912" s="37" t="str">
        <f>IF(AL3912="", "", COUNTIF(AL$11:AL$8010, "&gt;"&amp;AL3912)+1+COUNTIF(AL$11:AL3912, AL3912)-1)</f>
        <v/>
      </c>
    </row>
    <row r="3913" spans="1:41" x14ac:dyDescent="0.55000000000000004">
      <c r="A3913" s="5"/>
      <c r="B3913" s="284"/>
      <c r="C3913" s="285"/>
      <c r="D3913" s="286"/>
      <c r="E3913" s="287"/>
      <c r="F3913" s="288"/>
      <c r="G3913" s="5"/>
      <c r="J3913" s="7" t="str">
        <f t="shared" si="1089"/>
        <v/>
      </c>
      <c r="K3913" s="48" t="str">
        <f t="shared" si="1090"/>
        <v/>
      </c>
      <c r="L3913" s="48" t="str">
        <f t="shared" si="1091"/>
        <v/>
      </c>
      <c r="M3913" s="49" t="str">
        <f t="shared" si="1092"/>
        <v/>
      </c>
      <c r="U3913" s="103" t="str">
        <f t="shared" si="1093"/>
        <v/>
      </c>
      <c r="V3913" s="77" t="str">
        <f t="shared" si="1094"/>
        <v/>
      </c>
      <c r="W3913" s="37" t="str">
        <f t="shared" si="1095"/>
        <v/>
      </c>
      <c r="X3913" s="7" t="str">
        <f t="shared" si="1096"/>
        <v/>
      </c>
      <c r="Y3913" s="37" t="str">
        <f t="shared" si="1097"/>
        <v/>
      </c>
      <c r="AA3913" s="54" t="str">
        <f t="shared" si="1098"/>
        <v/>
      </c>
      <c r="AC3913" s="121" t="str">
        <f t="shared" si="1099"/>
        <v/>
      </c>
      <c r="AD3913" s="111" t="str">
        <f t="shared" si="1100"/>
        <v/>
      </c>
      <c r="AE3913" s="122" t="str">
        <f t="shared" si="1101"/>
        <v/>
      </c>
      <c r="AF3913" s="123" t="str">
        <f t="shared" si="1102"/>
        <v>Qtr 1</v>
      </c>
      <c r="AG3913" s="122" t="str">
        <f t="shared" si="1103"/>
        <v/>
      </c>
      <c r="AI3913" s="124" t="str">
        <f t="shared" si="1104"/>
        <v/>
      </c>
      <c r="AK3913" s="103" t="str">
        <f t="shared" si="1105"/>
        <v/>
      </c>
      <c r="AL3913" s="104" t="str">
        <f t="shared" si="1106"/>
        <v/>
      </c>
      <c r="AN3913" s="37" t="str">
        <f>IF(AK3913="", "", COUNTIF(AK$11:AK$8010, "&lt;"&amp;AK3913)+1+COUNTIF(AK$11:AK3913, AK3913)-1)</f>
        <v/>
      </c>
      <c r="AO3913" s="37" t="str">
        <f>IF(AL3913="", "", COUNTIF(AL$11:AL$8010, "&gt;"&amp;AL3913)+1+COUNTIF(AL$11:AL3913, AL3913)-1)</f>
        <v/>
      </c>
    </row>
    <row r="3914" spans="1:41" x14ac:dyDescent="0.55000000000000004">
      <c r="A3914" s="5"/>
      <c r="B3914" s="284"/>
      <c r="C3914" s="285"/>
      <c r="D3914" s="286"/>
      <c r="E3914" s="287"/>
      <c r="F3914" s="288"/>
      <c r="G3914" s="5"/>
      <c r="J3914" s="7" t="str">
        <f t="shared" si="1089"/>
        <v/>
      </c>
      <c r="K3914" s="48" t="str">
        <f t="shared" si="1090"/>
        <v/>
      </c>
      <c r="L3914" s="48" t="str">
        <f t="shared" si="1091"/>
        <v/>
      </c>
      <c r="M3914" s="49" t="str">
        <f t="shared" si="1092"/>
        <v/>
      </c>
      <c r="U3914" s="103" t="str">
        <f t="shared" si="1093"/>
        <v/>
      </c>
      <c r="V3914" s="77" t="str">
        <f t="shared" si="1094"/>
        <v/>
      </c>
      <c r="W3914" s="37" t="str">
        <f t="shared" si="1095"/>
        <v/>
      </c>
      <c r="X3914" s="7" t="str">
        <f t="shared" si="1096"/>
        <v/>
      </c>
      <c r="Y3914" s="37" t="str">
        <f t="shared" si="1097"/>
        <v/>
      </c>
      <c r="AA3914" s="54" t="str">
        <f t="shared" si="1098"/>
        <v/>
      </c>
      <c r="AC3914" s="121" t="str">
        <f t="shared" si="1099"/>
        <v/>
      </c>
      <c r="AD3914" s="111" t="str">
        <f t="shared" si="1100"/>
        <v/>
      </c>
      <c r="AE3914" s="122" t="str">
        <f t="shared" si="1101"/>
        <v/>
      </c>
      <c r="AF3914" s="123" t="str">
        <f t="shared" si="1102"/>
        <v>Qtr 1</v>
      </c>
      <c r="AG3914" s="122" t="str">
        <f t="shared" si="1103"/>
        <v/>
      </c>
      <c r="AI3914" s="124" t="str">
        <f t="shared" si="1104"/>
        <v/>
      </c>
      <c r="AK3914" s="103" t="str">
        <f t="shared" si="1105"/>
        <v/>
      </c>
      <c r="AL3914" s="104" t="str">
        <f t="shared" si="1106"/>
        <v/>
      </c>
      <c r="AN3914" s="37" t="str">
        <f>IF(AK3914="", "", COUNTIF(AK$11:AK$8010, "&lt;"&amp;AK3914)+1+COUNTIF(AK$11:AK3914, AK3914)-1)</f>
        <v/>
      </c>
      <c r="AO3914" s="37" t="str">
        <f>IF(AL3914="", "", COUNTIF(AL$11:AL$8010, "&gt;"&amp;AL3914)+1+COUNTIF(AL$11:AL3914, AL3914)-1)</f>
        <v/>
      </c>
    </row>
    <row r="3915" spans="1:41" x14ac:dyDescent="0.55000000000000004">
      <c r="A3915" s="5"/>
      <c r="B3915" s="284"/>
      <c r="C3915" s="285"/>
      <c r="D3915" s="286"/>
      <c r="E3915" s="287"/>
      <c r="F3915" s="288"/>
      <c r="G3915" s="5"/>
      <c r="J3915" s="7" t="str">
        <f t="shared" si="1089"/>
        <v/>
      </c>
      <c r="K3915" s="48" t="str">
        <f t="shared" si="1090"/>
        <v/>
      </c>
      <c r="L3915" s="48" t="str">
        <f t="shared" si="1091"/>
        <v/>
      </c>
      <c r="M3915" s="49" t="str">
        <f t="shared" si="1092"/>
        <v/>
      </c>
      <c r="U3915" s="103" t="str">
        <f t="shared" si="1093"/>
        <v/>
      </c>
      <c r="V3915" s="77" t="str">
        <f t="shared" si="1094"/>
        <v/>
      </c>
      <c r="W3915" s="37" t="str">
        <f t="shared" si="1095"/>
        <v/>
      </c>
      <c r="X3915" s="7" t="str">
        <f t="shared" si="1096"/>
        <v/>
      </c>
      <c r="Y3915" s="37" t="str">
        <f t="shared" si="1097"/>
        <v/>
      </c>
      <c r="AA3915" s="54" t="str">
        <f t="shared" si="1098"/>
        <v/>
      </c>
      <c r="AC3915" s="121" t="str">
        <f t="shared" si="1099"/>
        <v/>
      </c>
      <c r="AD3915" s="111" t="str">
        <f t="shared" si="1100"/>
        <v/>
      </c>
      <c r="AE3915" s="122" t="str">
        <f t="shared" si="1101"/>
        <v/>
      </c>
      <c r="AF3915" s="123" t="str">
        <f t="shared" si="1102"/>
        <v>Qtr 1</v>
      </c>
      <c r="AG3915" s="122" t="str">
        <f t="shared" si="1103"/>
        <v/>
      </c>
      <c r="AI3915" s="124" t="str">
        <f t="shared" si="1104"/>
        <v/>
      </c>
      <c r="AK3915" s="103" t="str">
        <f t="shared" si="1105"/>
        <v/>
      </c>
      <c r="AL3915" s="104" t="str">
        <f t="shared" si="1106"/>
        <v/>
      </c>
      <c r="AN3915" s="37" t="str">
        <f>IF(AK3915="", "", COUNTIF(AK$11:AK$8010, "&lt;"&amp;AK3915)+1+COUNTIF(AK$11:AK3915, AK3915)-1)</f>
        <v/>
      </c>
      <c r="AO3915" s="37" t="str">
        <f>IF(AL3915="", "", COUNTIF(AL$11:AL$8010, "&gt;"&amp;AL3915)+1+COUNTIF(AL$11:AL3915, AL3915)-1)</f>
        <v/>
      </c>
    </row>
    <row r="3916" spans="1:41" x14ac:dyDescent="0.55000000000000004">
      <c r="A3916" s="5"/>
      <c r="B3916" s="284"/>
      <c r="C3916" s="285"/>
      <c r="D3916" s="286"/>
      <c r="E3916" s="287"/>
      <c r="F3916" s="288"/>
      <c r="G3916" s="5"/>
      <c r="J3916" s="7" t="str">
        <f t="shared" ref="J3916:J3979" si="1107">IF(B3916="", "", IF(OR(B3916&lt;$O$4, B3916&gt;$O$5), "X", ""))</f>
        <v/>
      </c>
      <c r="K3916" s="48" t="str">
        <f t="shared" ref="K3916:K3979" si="1108">IF(C3916="", "", IF(COUNTIF($O$10:$O$510, C3916)=0, "X", ""))</f>
        <v/>
      </c>
      <c r="L3916" s="48" t="str">
        <f t="shared" ref="L3916:L3979" si="1109">IF(D3916="", "", IF(COUNTIF($Q$10:$Q$15, D3916)=0, "X", ""))</f>
        <v/>
      </c>
      <c r="M3916" s="49" t="str">
        <f t="shared" ref="M3916:M3979" si="1110">IF(E3916="", "", IF(COUNTIF($S$10:$S$20, E3916)=0, "X", ""))</f>
        <v/>
      </c>
      <c r="U3916" s="103" t="str">
        <f t="shared" ref="U3916:U3979" si="1111">IF($Q$4="", "", IF($C3916=$Q$4, IF($E3916&lt;0, $E3916, ""), ""))</f>
        <v/>
      </c>
      <c r="V3916" s="77" t="str">
        <f t="shared" ref="V3916:V3979" si="1112">IF($Q$4="", "", IF($C3916=$Q$4, IF($E3916&gt;0, $E3916, ""), ""))</f>
        <v/>
      </c>
      <c r="W3916" s="37" t="str">
        <f t="shared" ref="W3916:W3979" si="1113">IF($Q$4="", "", IF($C3916=$Q$4, IF($B3916="", "", TEXT($B3916, "mmm yyyy")), ""))</f>
        <v/>
      </c>
      <c r="X3916" s="7" t="str">
        <f t="shared" ref="X3916:X3979" si="1114">IF(OR($Q$4="", $B3916=""), "", IF($C3916=$Q$4, IF(AND($B3916&gt;=$V$2, $B3916&lt;=$W$2), $U$2, IF(AND($B3916&gt;=$V$3, $B3916&lt;=$W$3), $U$3, IF(AND($B3916&gt;=$V$4, $B3916&lt;=$W$4), $U$4, IF(AND($B3916&gt;=$V$5, $B3916&lt;=$W$5), $U$5, "")))), ""))</f>
        <v/>
      </c>
      <c r="Y3916" s="37" t="str">
        <f t="shared" ref="Y3916:Y3979" si="1115">IF($Q$4="", "", IF($C3916=$Q$4, IF($D3916="", "", $D3916), ""))</f>
        <v/>
      </c>
      <c r="AA3916" s="54" t="str">
        <f t="shared" ref="AA3916:AA3979" si="1116">IF(OR($X3916="", $Y3916=""), "", CONCATENATE($Y3916, " - ", $X3916))</f>
        <v/>
      </c>
      <c r="AC3916" s="121" t="str">
        <f t="shared" ref="AC3916:AC3979" si="1117">IF($E3916&lt;0, $E3916, "")</f>
        <v/>
      </c>
      <c r="AD3916" s="111" t="str">
        <f t="shared" ref="AD3916:AD3979" si="1118">IF($E3916&gt;0, $E3916, "")</f>
        <v/>
      </c>
      <c r="AE3916" s="122" t="str">
        <f t="shared" ref="AE3916:AE3979" si="1119">IF($B3916="", "", TEXT($B3916, "mmm yyyy"))</f>
        <v/>
      </c>
      <c r="AF3916" s="123" t="str">
        <f t="shared" ref="AF3916:AF3979" si="1120">IF(AND($B3916&gt;=$V$2, $B3916&lt;=$W$2), $U$2, IF(AND($B3916&gt;=$V$3, $B3916&lt;=$W$3), $U$3, IF(AND($B3916&gt;=$V$4, $B3916&lt;=$W$4), $U$4, IF(AND($B3916&gt;=$V$5, $B3916&lt;=$W$5), $U$5, ""))))</f>
        <v>Qtr 1</v>
      </c>
      <c r="AG3916" s="122" t="str">
        <f t="shared" ref="AG3916:AG3979" si="1121">IF($D3916="", "", $D3916)</f>
        <v/>
      </c>
      <c r="AI3916" s="124" t="str">
        <f t="shared" ref="AI3916:AI3979" si="1122">IF(OR($AF3916="", $AG3916=""), "", CONCATENATE($AG3916, " - ", $AF3916))</f>
        <v/>
      </c>
      <c r="AK3916" s="103" t="str">
        <f t="shared" ref="AK3916:AK3979" si="1123">IF($AK$7="", U3916, IF($AK$7=$X3916, U3916, ""))</f>
        <v/>
      </c>
      <c r="AL3916" s="104" t="str">
        <f t="shared" ref="AL3916:AL3979" si="1124">IF($AK$7="", V3916, IF($AK$7=$X3916, V3916, ""))</f>
        <v/>
      </c>
      <c r="AN3916" s="37" t="str">
        <f>IF(AK3916="", "", COUNTIF(AK$11:AK$8010, "&lt;"&amp;AK3916)+1+COUNTIF(AK$11:AK3916, AK3916)-1)</f>
        <v/>
      </c>
      <c r="AO3916" s="37" t="str">
        <f>IF(AL3916="", "", COUNTIF(AL$11:AL$8010, "&gt;"&amp;AL3916)+1+COUNTIF(AL$11:AL3916, AL3916)-1)</f>
        <v/>
      </c>
    </row>
    <row r="3917" spans="1:41" x14ac:dyDescent="0.55000000000000004">
      <c r="A3917" s="5"/>
      <c r="B3917" s="284"/>
      <c r="C3917" s="285"/>
      <c r="D3917" s="286"/>
      <c r="E3917" s="287"/>
      <c r="F3917" s="288"/>
      <c r="G3917" s="5"/>
      <c r="J3917" s="7" t="str">
        <f t="shared" si="1107"/>
        <v/>
      </c>
      <c r="K3917" s="48" t="str">
        <f t="shared" si="1108"/>
        <v/>
      </c>
      <c r="L3917" s="48" t="str">
        <f t="shared" si="1109"/>
        <v/>
      </c>
      <c r="M3917" s="49" t="str">
        <f t="shared" si="1110"/>
        <v/>
      </c>
      <c r="U3917" s="103" t="str">
        <f t="shared" si="1111"/>
        <v/>
      </c>
      <c r="V3917" s="77" t="str">
        <f t="shared" si="1112"/>
        <v/>
      </c>
      <c r="W3917" s="37" t="str">
        <f t="shared" si="1113"/>
        <v/>
      </c>
      <c r="X3917" s="7" t="str">
        <f t="shared" si="1114"/>
        <v/>
      </c>
      <c r="Y3917" s="37" t="str">
        <f t="shared" si="1115"/>
        <v/>
      </c>
      <c r="AA3917" s="54" t="str">
        <f t="shared" si="1116"/>
        <v/>
      </c>
      <c r="AC3917" s="121" t="str">
        <f t="shared" si="1117"/>
        <v/>
      </c>
      <c r="AD3917" s="111" t="str">
        <f t="shared" si="1118"/>
        <v/>
      </c>
      <c r="AE3917" s="122" t="str">
        <f t="shared" si="1119"/>
        <v/>
      </c>
      <c r="AF3917" s="123" t="str">
        <f t="shared" si="1120"/>
        <v>Qtr 1</v>
      </c>
      <c r="AG3917" s="122" t="str">
        <f t="shared" si="1121"/>
        <v/>
      </c>
      <c r="AI3917" s="124" t="str">
        <f t="shared" si="1122"/>
        <v/>
      </c>
      <c r="AK3917" s="103" t="str">
        <f t="shared" si="1123"/>
        <v/>
      </c>
      <c r="AL3917" s="104" t="str">
        <f t="shared" si="1124"/>
        <v/>
      </c>
      <c r="AN3917" s="37" t="str">
        <f>IF(AK3917="", "", COUNTIF(AK$11:AK$8010, "&lt;"&amp;AK3917)+1+COUNTIF(AK$11:AK3917, AK3917)-1)</f>
        <v/>
      </c>
      <c r="AO3917" s="37" t="str">
        <f>IF(AL3917="", "", COUNTIF(AL$11:AL$8010, "&gt;"&amp;AL3917)+1+COUNTIF(AL$11:AL3917, AL3917)-1)</f>
        <v/>
      </c>
    </row>
    <row r="3918" spans="1:41" x14ac:dyDescent="0.55000000000000004">
      <c r="A3918" s="5"/>
      <c r="B3918" s="284"/>
      <c r="C3918" s="285"/>
      <c r="D3918" s="286"/>
      <c r="E3918" s="287"/>
      <c r="F3918" s="288"/>
      <c r="G3918" s="5"/>
      <c r="J3918" s="7" t="str">
        <f t="shared" si="1107"/>
        <v/>
      </c>
      <c r="K3918" s="48" t="str">
        <f t="shared" si="1108"/>
        <v/>
      </c>
      <c r="L3918" s="48" t="str">
        <f t="shared" si="1109"/>
        <v/>
      </c>
      <c r="M3918" s="49" t="str">
        <f t="shared" si="1110"/>
        <v/>
      </c>
      <c r="U3918" s="103" t="str">
        <f t="shared" si="1111"/>
        <v/>
      </c>
      <c r="V3918" s="77" t="str">
        <f t="shared" si="1112"/>
        <v/>
      </c>
      <c r="W3918" s="37" t="str">
        <f t="shared" si="1113"/>
        <v/>
      </c>
      <c r="X3918" s="7" t="str">
        <f t="shared" si="1114"/>
        <v/>
      </c>
      <c r="Y3918" s="37" t="str">
        <f t="shared" si="1115"/>
        <v/>
      </c>
      <c r="AA3918" s="54" t="str">
        <f t="shared" si="1116"/>
        <v/>
      </c>
      <c r="AC3918" s="121" t="str">
        <f t="shared" si="1117"/>
        <v/>
      </c>
      <c r="AD3918" s="111" t="str">
        <f t="shared" si="1118"/>
        <v/>
      </c>
      <c r="AE3918" s="122" t="str">
        <f t="shared" si="1119"/>
        <v/>
      </c>
      <c r="AF3918" s="123" t="str">
        <f t="shared" si="1120"/>
        <v>Qtr 1</v>
      </c>
      <c r="AG3918" s="122" t="str">
        <f t="shared" si="1121"/>
        <v/>
      </c>
      <c r="AI3918" s="124" t="str">
        <f t="shared" si="1122"/>
        <v/>
      </c>
      <c r="AK3918" s="103" t="str">
        <f t="shared" si="1123"/>
        <v/>
      </c>
      <c r="AL3918" s="104" t="str">
        <f t="shared" si="1124"/>
        <v/>
      </c>
      <c r="AN3918" s="37" t="str">
        <f>IF(AK3918="", "", COUNTIF(AK$11:AK$8010, "&lt;"&amp;AK3918)+1+COUNTIF(AK$11:AK3918, AK3918)-1)</f>
        <v/>
      </c>
      <c r="AO3918" s="37" t="str">
        <f>IF(AL3918="", "", COUNTIF(AL$11:AL$8010, "&gt;"&amp;AL3918)+1+COUNTIF(AL$11:AL3918, AL3918)-1)</f>
        <v/>
      </c>
    </row>
    <row r="3919" spans="1:41" x14ac:dyDescent="0.55000000000000004">
      <c r="A3919" s="5"/>
      <c r="B3919" s="284"/>
      <c r="C3919" s="285"/>
      <c r="D3919" s="286"/>
      <c r="E3919" s="287"/>
      <c r="F3919" s="288"/>
      <c r="G3919" s="5"/>
      <c r="J3919" s="7" t="str">
        <f t="shared" si="1107"/>
        <v/>
      </c>
      <c r="K3919" s="48" t="str">
        <f t="shared" si="1108"/>
        <v/>
      </c>
      <c r="L3919" s="48" t="str">
        <f t="shared" si="1109"/>
        <v/>
      </c>
      <c r="M3919" s="49" t="str">
        <f t="shared" si="1110"/>
        <v/>
      </c>
      <c r="U3919" s="103" t="str">
        <f t="shared" si="1111"/>
        <v/>
      </c>
      <c r="V3919" s="77" t="str">
        <f t="shared" si="1112"/>
        <v/>
      </c>
      <c r="W3919" s="37" t="str">
        <f t="shared" si="1113"/>
        <v/>
      </c>
      <c r="X3919" s="7" t="str">
        <f t="shared" si="1114"/>
        <v/>
      </c>
      <c r="Y3919" s="37" t="str">
        <f t="shared" si="1115"/>
        <v/>
      </c>
      <c r="AA3919" s="54" t="str">
        <f t="shared" si="1116"/>
        <v/>
      </c>
      <c r="AC3919" s="121" t="str">
        <f t="shared" si="1117"/>
        <v/>
      </c>
      <c r="AD3919" s="111" t="str">
        <f t="shared" si="1118"/>
        <v/>
      </c>
      <c r="AE3919" s="122" t="str">
        <f t="shared" si="1119"/>
        <v/>
      </c>
      <c r="AF3919" s="123" t="str">
        <f t="shared" si="1120"/>
        <v>Qtr 1</v>
      </c>
      <c r="AG3919" s="122" t="str">
        <f t="shared" si="1121"/>
        <v/>
      </c>
      <c r="AI3919" s="124" t="str">
        <f t="shared" si="1122"/>
        <v/>
      </c>
      <c r="AK3919" s="103" t="str">
        <f t="shared" si="1123"/>
        <v/>
      </c>
      <c r="AL3919" s="104" t="str">
        <f t="shared" si="1124"/>
        <v/>
      </c>
      <c r="AN3919" s="37" t="str">
        <f>IF(AK3919="", "", COUNTIF(AK$11:AK$8010, "&lt;"&amp;AK3919)+1+COUNTIF(AK$11:AK3919, AK3919)-1)</f>
        <v/>
      </c>
      <c r="AO3919" s="37" t="str">
        <f>IF(AL3919="", "", COUNTIF(AL$11:AL$8010, "&gt;"&amp;AL3919)+1+COUNTIF(AL$11:AL3919, AL3919)-1)</f>
        <v/>
      </c>
    </row>
    <row r="3920" spans="1:41" x14ac:dyDescent="0.55000000000000004">
      <c r="A3920" s="5"/>
      <c r="B3920" s="284"/>
      <c r="C3920" s="285"/>
      <c r="D3920" s="286"/>
      <c r="E3920" s="287"/>
      <c r="F3920" s="288"/>
      <c r="G3920" s="5"/>
      <c r="J3920" s="7" t="str">
        <f t="shared" si="1107"/>
        <v/>
      </c>
      <c r="K3920" s="48" t="str">
        <f t="shared" si="1108"/>
        <v/>
      </c>
      <c r="L3920" s="48" t="str">
        <f t="shared" si="1109"/>
        <v/>
      </c>
      <c r="M3920" s="49" t="str">
        <f t="shared" si="1110"/>
        <v/>
      </c>
      <c r="U3920" s="103" t="str">
        <f t="shared" si="1111"/>
        <v/>
      </c>
      <c r="V3920" s="77" t="str">
        <f t="shared" si="1112"/>
        <v/>
      </c>
      <c r="W3920" s="37" t="str">
        <f t="shared" si="1113"/>
        <v/>
      </c>
      <c r="X3920" s="7" t="str">
        <f t="shared" si="1114"/>
        <v/>
      </c>
      <c r="Y3920" s="37" t="str">
        <f t="shared" si="1115"/>
        <v/>
      </c>
      <c r="AA3920" s="54" t="str">
        <f t="shared" si="1116"/>
        <v/>
      </c>
      <c r="AC3920" s="121" t="str">
        <f t="shared" si="1117"/>
        <v/>
      </c>
      <c r="AD3920" s="111" t="str">
        <f t="shared" si="1118"/>
        <v/>
      </c>
      <c r="AE3920" s="122" t="str">
        <f t="shared" si="1119"/>
        <v/>
      </c>
      <c r="AF3920" s="123" t="str">
        <f t="shared" si="1120"/>
        <v>Qtr 1</v>
      </c>
      <c r="AG3920" s="122" t="str">
        <f t="shared" si="1121"/>
        <v/>
      </c>
      <c r="AI3920" s="124" t="str">
        <f t="shared" si="1122"/>
        <v/>
      </c>
      <c r="AK3920" s="103" t="str">
        <f t="shared" si="1123"/>
        <v/>
      </c>
      <c r="AL3920" s="104" t="str">
        <f t="shared" si="1124"/>
        <v/>
      </c>
      <c r="AN3920" s="37" t="str">
        <f>IF(AK3920="", "", COUNTIF(AK$11:AK$8010, "&lt;"&amp;AK3920)+1+COUNTIF(AK$11:AK3920, AK3920)-1)</f>
        <v/>
      </c>
      <c r="AO3920" s="37" t="str">
        <f>IF(AL3920="", "", COUNTIF(AL$11:AL$8010, "&gt;"&amp;AL3920)+1+COUNTIF(AL$11:AL3920, AL3920)-1)</f>
        <v/>
      </c>
    </row>
    <row r="3921" spans="1:41" x14ac:dyDescent="0.55000000000000004">
      <c r="A3921" s="5"/>
      <c r="B3921" s="284"/>
      <c r="C3921" s="285"/>
      <c r="D3921" s="286"/>
      <c r="E3921" s="287"/>
      <c r="F3921" s="288"/>
      <c r="G3921" s="5"/>
      <c r="J3921" s="7" t="str">
        <f t="shared" si="1107"/>
        <v/>
      </c>
      <c r="K3921" s="48" t="str">
        <f t="shared" si="1108"/>
        <v/>
      </c>
      <c r="L3921" s="48" t="str">
        <f t="shared" si="1109"/>
        <v/>
      </c>
      <c r="M3921" s="49" t="str">
        <f t="shared" si="1110"/>
        <v/>
      </c>
      <c r="U3921" s="103" t="str">
        <f t="shared" si="1111"/>
        <v/>
      </c>
      <c r="V3921" s="77" t="str">
        <f t="shared" si="1112"/>
        <v/>
      </c>
      <c r="W3921" s="37" t="str">
        <f t="shared" si="1113"/>
        <v/>
      </c>
      <c r="X3921" s="7" t="str">
        <f t="shared" si="1114"/>
        <v/>
      </c>
      <c r="Y3921" s="37" t="str">
        <f t="shared" si="1115"/>
        <v/>
      </c>
      <c r="AA3921" s="54" t="str">
        <f t="shared" si="1116"/>
        <v/>
      </c>
      <c r="AC3921" s="121" t="str">
        <f t="shared" si="1117"/>
        <v/>
      </c>
      <c r="AD3921" s="111" t="str">
        <f t="shared" si="1118"/>
        <v/>
      </c>
      <c r="AE3921" s="122" t="str">
        <f t="shared" si="1119"/>
        <v/>
      </c>
      <c r="AF3921" s="123" t="str">
        <f t="shared" si="1120"/>
        <v>Qtr 1</v>
      </c>
      <c r="AG3921" s="122" t="str">
        <f t="shared" si="1121"/>
        <v/>
      </c>
      <c r="AI3921" s="124" t="str">
        <f t="shared" si="1122"/>
        <v/>
      </c>
      <c r="AK3921" s="103" t="str">
        <f t="shared" si="1123"/>
        <v/>
      </c>
      <c r="AL3921" s="104" t="str">
        <f t="shared" si="1124"/>
        <v/>
      </c>
      <c r="AN3921" s="37" t="str">
        <f>IF(AK3921="", "", COUNTIF(AK$11:AK$8010, "&lt;"&amp;AK3921)+1+COUNTIF(AK$11:AK3921, AK3921)-1)</f>
        <v/>
      </c>
      <c r="AO3921" s="37" t="str">
        <f>IF(AL3921="", "", COUNTIF(AL$11:AL$8010, "&gt;"&amp;AL3921)+1+COUNTIF(AL$11:AL3921, AL3921)-1)</f>
        <v/>
      </c>
    </row>
    <row r="3922" spans="1:41" x14ac:dyDescent="0.55000000000000004">
      <c r="A3922" s="5"/>
      <c r="B3922" s="284"/>
      <c r="C3922" s="285"/>
      <c r="D3922" s="286"/>
      <c r="E3922" s="287"/>
      <c r="F3922" s="288"/>
      <c r="G3922" s="5"/>
      <c r="J3922" s="7" t="str">
        <f t="shared" si="1107"/>
        <v/>
      </c>
      <c r="K3922" s="48" t="str">
        <f t="shared" si="1108"/>
        <v/>
      </c>
      <c r="L3922" s="48" t="str">
        <f t="shared" si="1109"/>
        <v/>
      </c>
      <c r="M3922" s="49" t="str">
        <f t="shared" si="1110"/>
        <v/>
      </c>
      <c r="U3922" s="103" t="str">
        <f t="shared" si="1111"/>
        <v/>
      </c>
      <c r="V3922" s="77" t="str">
        <f t="shared" si="1112"/>
        <v/>
      </c>
      <c r="W3922" s="37" t="str">
        <f t="shared" si="1113"/>
        <v/>
      </c>
      <c r="X3922" s="7" t="str">
        <f t="shared" si="1114"/>
        <v/>
      </c>
      <c r="Y3922" s="37" t="str">
        <f t="shared" si="1115"/>
        <v/>
      </c>
      <c r="AA3922" s="54" t="str">
        <f t="shared" si="1116"/>
        <v/>
      </c>
      <c r="AC3922" s="121" t="str">
        <f t="shared" si="1117"/>
        <v/>
      </c>
      <c r="AD3922" s="111" t="str">
        <f t="shared" si="1118"/>
        <v/>
      </c>
      <c r="AE3922" s="122" t="str">
        <f t="shared" si="1119"/>
        <v/>
      </c>
      <c r="AF3922" s="123" t="str">
        <f t="shared" si="1120"/>
        <v>Qtr 1</v>
      </c>
      <c r="AG3922" s="122" t="str">
        <f t="shared" si="1121"/>
        <v/>
      </c>
      <c r="AI3922" s="124" t="str">
        <f t="shared" si="1122"/>
        <v/>
      </c>
      <c r="AK3922" s="103" t="str">
        <f t="shared" si="1123"/>
        <v/>
      </c>
      <c r="AL3922" s="104" t="str">
        <f t="shared" si="1124"/>
        <v/>
      </c>
      <c r="AN3922" s="37" t="str">
        <f>IF(AK3922="", "", COUNTIF(AK$11:AK$8010, "&lt;"&amp;AK3922)+1+COUNTIF(AK$11:AK3922, AK3922)-1)</f>
        <v/>
      </c>
      <c r="AO3922" s="37" t="str">
        <f>IF(AL3922="", "", COUNTIF(AL$11:AL$8010, "&gt;"&amp;AL3922)+1+COUNTIF(AL$11:AL3922, AL3922)-1)</f>
        <v/>
      </c>
    </row>
    <row r="3923" spans="1:41" x14ac:dyDescent="0.55000000000000004">
      <c r="A3923" s="5"/>
      <c r="B3923" s="284"/>
      <c r="C3923" s="285"/>
      <c r="D3923" s="286"/>
      <c r="E3923" s="287"/>
      <c r="F3923" s="288"/>
      <c r="G3923" s="5"/>
      <c r="J3923" s="7" t="str">
        <f t="shared" si="1107"/>
        <v/>
      </c>
      <c r="K3923" s="48" t="str">
        <f t="shared" si="1108"/>
        <v/>
      </c>
      <c r="L3923" s="48" t="str">
        <f t="shared" si="1109"/>
        <v/>
      </c>
      <c r="M3923" s="49" t="str">
        <f t="shared" si="1110"/>
        <v/>
      </c>
      <c r="U3923" s="103" t="str">
        <f t="shared" si="1111"/>
        <v/>
      </c>
      <c r="V3923" s="77" t="str">
        <f t="shared" si="1112"/>
        <v/>
      </c>
      <c r="W3923" s="37" t="str">
        <f t="shared" si="1113"/>
        <v/>
      </c>
      <c r="X3923" s="7" t="str">
        <f t="shared" si="1114"/>
        <v/>
      </c>
      <c r="Y3923" s="37" t="str">
        <f t="shared" si="1115"/>
        <v/>
      </c>
      <c r="AA3923" s="54" t="str">
        <f t="shared" si="1116"/>
        <v/>
      </c>
      <c r="AC3923" s="121" t="str">
        <f t="shared" si="1117"/>
        <v/>
      </c>
      <c r="AD3923" s="111" t="str">
        <f t="shared" si="1118"/>
        <v/>
      </c>
      <c r="AE3923" s="122" t="str">
        <f t="shared" si="1119"/>
        <v/>
      </c>
      <c r="AF3923" s="123" t="str">
        <f t="shared" si="1120"/>
        <v>Qtr 1</v>
      </c>
      <c r="AG3923" s="122" t="str">
        <f t="shared" si="1121"/>
        <v/>
      </c>
      <c r="AI3923" s="124" t="str">
        <f t="shared" si="1122"/>
        <v/>
      </c>
      <c r="AK3923" s="103" t="str">
        <f t="shared" si="1123"/>
        <v/>
      </c>
      <c r="AL3923" s="104" t="str">
        <f t="shared" si="1124"/>
        <v/>
      </c>
      <c r="AN3923" s="37" t="str">
        <f>IF(AK3923="", "", COUNTIF(AK$11:AK$8010, "&lt;"&amp;AK3923)+1+COUNTIF(AK$11:AK3923, AK3923)-1)</f>
        <v/>
      </c>
      <c r="AO3923" s="37" t="str">
        <f>IF(AL3923="", "", COUNTIF(AL$11:AL$8010, "&gt;"&amp;AL3923)+1+COUNTIF(AL$11:AL3923, AL3923)-1)</f>
        <v/>
      </c>
    </row>
    <row r="3924" spans="1:41" x14ac:dyDescent="0.55000000000000004">
      <c r="A3924" s="5"/>
      <c r="B3924" s="284"/>
      <c r="C3924" s="285"/>
      <c r="D3924" s="286"/>
      <c r="E3924" s="287"/>
      <c r="F3924" s="288"/>
      <c r="G3924" s="5"/>
      <c r="J3924" s="7" t="str">
        <f t="shared" si="1107"/>
        <v/>
      </c>
      <c r="K3924" s="48" t="str">
        <f t="shared" si="1108"/>
        <v/>
      </c>
      <c r="L3924" s="48" t="str">
        <f t="shared" si="1109"/>
        <v/>
      </c>
      <c r="M3924" s="49" t="str">
        <f t="shared" si="1110"/>
        <v/>
      </c>
      <c r="U3924" s="103" t="str">
        <f t="shared" si="1111"/>
        <v/>
      </c>
      <c r="V3924" s="77" t="str">
        <f t="shared" si="1112"/>
        <v/>
      </c>
      <c r="W3924" s="37" t="str">
        <f t="shared" si="1113"/>
        <v/>
      </c>
      <c r="X3924" s="7" t="str">
        <f t="shared" si="1114"/>
        <v/>
      </c>
      <c r="Y3924" s="37" t="str">
        <f t="shared" si="1115"/>
        <v/>
      </c>
      <c r="AA3924" s="54" t="str">
        <f t="shared" si="1116"/>
        <v/>
      </c>
      <c r="AC3924" s="121" t="str">
        <f t="shared" si="1117"/>
        <v/>
      </c>
      <c r="AD3924" s="111" t="str">
        <f t="shared" si="1118"/>
        <v/>
      </c>
      <c r="AE3924" s="122" t="str">
        <f t="shared" si="1119"/>
        <v/>
      </c>
      <c r="AF3924" s="123" t="str">
        <f t="shared" si="1120"/>
        <v>Qtr 1</v>
      </c>
      <c r="AG3924" s="122" t="str">
        <f t="shared" si="1121"/>
        <v/>
      </c>
      <c r="AI3924" s="124" t="str">
        <f t="shared" si="1122"/>
        <v/>
      </c>
      <c r="AK3924" s="103" t="str">
        <f t="shared" si="1123"/>
        <v/>
      </c>
      <c r="AL3924" s="104" t="str">
        <f t="shared" si="1124"/>
        <v/>
      </c>
      <c r="AN3924" s="37" t="str">
        <f>IF(AK3924="", "", COUNTIF(AK$11:AK$8010, "&lt;"&amp;AK3924)+1+COUNTIF(AK$11:AK3924, AK3924)-1)</f>
        <v/>
      </c>
      <c r="AO3924" s="37" t="str">
        <f>IF(AL3924="", "", COUNTIF(AL$11:AL$8010, "&gt;"&amp;AL3924)+1+COUNTIF(AL$11:AL3924, AL3924)-1)</f>
        <v/>
      </c>
    </row>
    <row r="3925" spans="1:41" x14ac:dyDescent="0.55000000000000004">
      <c r="A3925" s="5"/>
      <c r="B3925" s="284"/>
      <c r="C3925" s="285"/>
      <c r="D3925" s="286"/>
      <c r="E3925" s="287"/>
      <c r="F3925" s="288"/>
      <c r="G3925" s="5"/>
      <c r="J3925" s="7" t="str">
        <f t="shared" si="1107"/>
        <v/>
      </c>
      <c r="K3925" s="48" t="str">
        <f t="shared" si="1108"/>
        <v/>
      </c>
      <c r="L3925" s="48" t="str">
        <f t="shared" si="1109"/>
        <v/>
      </c>
      <c r="M3925" s="49" t="str">
        <f t="shared" si="1110"/>
        <v/>
      </c>
      <c r="U3925" s="103" t="str">
        <f t="shared" si="1111"/>
        <v/>
      </c>
      <c r="V3925" s="77" t="str">
        <f t="shared" si="1112"/>
        <v/>
      </c>
      <c r="W3925" s="37" t="str">
        <f t="shared" si="1113"/>
        <v/>
      </c>
      <c r="X3925" s="7" t="str">
        <f t="shared" si="1114"/>
        <v/>
      </c>
      <c r="Y3925" s="37" t="str">
        <f t="shared" si="1115"/>
        <v/>
      </c>
      <c r="AA3925" s="54" t="str">
        <f t="shared" si="1116"/>
        <v/>
      </c>
      <c r="AC3925" s="121" t="str">
        <f t="shared" si="1117"/>
        <v/>
      </c>
      <c r="AD3925" s="111" t="str">
        <f t="shared" si="1118"/>
        <v/>
      </c>
      <c r="AE3925" s="122" t="str">
        <f t="shared" si="1119"/>
        <v/>
      </c>
      <c r="AF3925" s="123" t="str">
        <f t="shared" si="1120"/>
        <v>Qtr 1</v>
      </c>
      <c r="AG3925" s="122" t="str">
        <f t="shared" si="1121"/>
        <v/>
      </c>
      <c r="AI3925" s="124" t="str">
        <f t="shared" si="1122"/>
        <v/>
      </c>
      <c r="AK3925" s="103" t="str">
        <f t="shared" si="1123"/>
        <v/>
      </c>
      <c r="AL3925" s="104" t="str">
        <f t="shared" si="1124"/>
        <v/>
      </c>
      <c r="AN3925" s="37" t="str">
        <f>IF(AK3925="", "", COUNTIF(AK$11:AK$8010, "&lt;"&amp;AK3925)+1+COUNTIF(AK$11:AK3925, AK3925)-1)</f>
        <v/>
      </c>
      <c r="AO3925" s="37" t="str">
        <f>IF(AL3925="", "", COUNTIF(AL$11:AL$8010, "&gt;"&amp;AL3925)+1+COUNTIF(AL$11:AL3925, AL3925)-1)</f>
        <v/>
      </c>
    </row>
    <row r="3926" spans="1:41" x14ac:dyDescent="0.55000000000000004">
      <c r="A3926" s="5"/>
      <c r="B3926" s="284"/>
      <c r="C3926" s="285"/>
      <c r="D3926" s="286"/>
      <c r="E3926" s="287"/>
      <c r="F3926" s="288"/>
      <c r="G3926" s="5"/>
      <c r="J3926" s="7" t="str">
        <f t="shared" si="1107"/>
        <v/>
      </c>
      <c r="K3926" s="48" t="str">
        <f t="shared" si="1108"/>
        <v/>
      </c>
      <c r="L3926" s="48" t="str">
        <f t="shared" si="1109"/>
        <v/>
      </c>
      <c r="M3926" s="49" t="str">
        <f t="shared" si="1110"/>
        <v/>
      </c>
      <c r="U3926" s="103" t="str">
        <f t="shared" si="1111"/>
        <v/>
      </c>
      <c r="V3926" s="77" t="str">
        <f t="shared" si="1112"/>
        <v/>
      </c>
      <c r="W3926" s="37" t="str">
        <f t="shared" si="1113"/>
        <v/>
      </c>
      <c r="X3926" s="7" t="str">
        <f t="shared" si="1114"/>
        <v/>
      </c>
      <c r="Y3926" s="37" t="str">
        <f t="shared" si="1115"/>
        <v/>
      </c>
      <c r="AA3926" s="54" t="str">
        <f t="shared" si="1116"/>
        <v/>
      </c>
      <c r="AC3926" s="121" t="str">
        <f t="shared" si="1117"/>
        <v/>
      </c>
      <c r="AD3926" s="111" t="str">
        <f t="shared" si="1118"/>
        <v/>
      </c>
      <c r="AE3926" s="122" t="str">
        <f t="shared" si="1119"/>
        <v/>
      </c>
      <c r="AF3926" s="123" t="str">
        <f t="shared" si="1120"/>
        <v>Qtr 1</v>
      </c>
      <c r="AG3926" s="122" t="str">
        <f t="shared" si="1121"/>
        <v/>
      </c>
      <c r="AI3926" s="124" t="str">
        <f t="shared" si="1122"/>
        <v/>
      </c>
      <c r="AK3926" s="103" t="str">
        <f t="shared" si="1123"/>
        <v/>
      </c>
      <c r="AL3926" s="104" t="str">
        <f t="shared" si="1124"/>
        <v/>
      </c>
      <c r="AN3926" s="37" t="str">
        <f>IF(AK3926="", "", COUNTIF(AK$11:AK$8010, "&lt;"&amp;AK3926)+1+COUNTIF(AK$11:AK3926, AK3926)-1)</f>
        <v/>
      </c>
      <c r="AO3926" s="37" t="str">
        <f>IF(AL3926="", "", COUNTIF(AL$11:AL$8010, "&gt;"&amp;AL3926)+1+COUNTIF(AL$11:AL3926, AL3926)-1)</f>
        <v/>
      </c>
    </row>
    <row r="3927" spans="1:41" x14ac:dyDescent="0.55000000000000004">
      <c r="A3927" s="5"/>
      <c r="B3927" s="284"/>
      <c r="C3927" s="285"/>
      <c r="D3927" s="286"/>
      <c r="E3927" s="287"/>
      <c r="F3927" s="288"/>
      <c r="G3927" s="5"/>
      <c r="J3927" s="7" t="str">
        <f t="shared" si="1107"/>
        <v/>
      </c>
      <c r="K3927" s="48" t="str">
        <f t="shared" si="1108"/>
        <v/>
      </c>
      <c r="L3927" s="48" t="str">
        <f t="shared" si="1109"/>
        <v/>
      </c>
      <c r="M3927" s="49" t="str">
        <f t="shared" si="1110"/>
        <v/>
      </c>
      <c r="U3927" s="103" t="str">
        <f t="shared" si="1111"/>
        <v/>
      </c>
      <c r="V3927" s="77" t="str">
        <f t="shared" si="1112"/>
        <v/>
      </c>
      <c r="W3927" s="37" t="str">
        <f t="shared" si="1113"/>
        <v/>
      </c>
      <c r="X3927" s="7" t="str">
        <f t="shared" si="1114"/>
        <v/>
      </c>
      <c r="Y3927" s="37" t="str">
        <f t="shared" si="1115"/>
        <v/>
      </c>
      <c r="AA3927" s="54" t="str">
        <f t="shared" si="1116"/>
        <v/>
      </c>
      <c r="AC3927" s="121" t="str">
        <f t="shared" si="1117"/>
        <v/>
      </c>
      <c r="AD3927" s="111" t="str">
        <f t="shared" si="1118"/>
        <v/>
      </c>
      <c r="AE3927" s="122" t="str">
        <f t="shared" si="1119"/>
        <v/>
      </c>
      <c r="AF3927" s="123" t="str">
        <f t="shared" si="1120"/>
        <v>Qtr 1</v>
      </c>
      <c r="AG3927" s="122" t="str">
        <f t="shared" si="1121"/>
        <v/>
      </c>
      <c r="AI3927" s="124" t="str">
        <f t="shared" si="1122"/>
        <v/>
      </c>
      <c r="AK3927" s="103" t="str">
        <f t="shared" si="1123"/>
        <v/>
      </c>
      <c r="AL3927" s="104" t="str">
        <f t="shared" si="1124"/>
        <v/>
      </c>
      <c r="AN3927" s="37" t="str">
        <f>IF(AK3927="", "", COUNTIF(AK$11:AK$8010, "&lt;"&amp;AK3927)+1+COUNTIF(AK$11:AK3927, AK3927)-1)</f>
        <v/>
      </c>
      <c r="AO3927" s="37" t="str">
        <f>IF(AL3927="", "", COUNTIF(AL$11:AL$8010, "&gt;"&amp;AL3927)+1+COUNTIF(AL$11:AL3927, AL3927)-1)</f>
        <v/>
      </c>
    </row>
    <row r="3928" spans="1:41" x14ac:dyDescent="0.55000000000000004">
      <c r="A3928" s="5"/>
      <c r="B3928" s="284"/>
      <c r="C3928" s="285"/>
      <c r="D3928" s="286"/>
      <c r="E3928" s="287"/>
      <c r="F3928" s="288"/>
      <c r="G3928" s="5"/>
      <c r="J3928" s="7" t="str">
        <f t="shared" si="1107"/>
        <v/>
      </c>
      <c r="K3928" s="48" t="str">
        <f t="shared" si="1108"/>
        <v/>
      </c>
      <c r="L3928" s="48" t="str">
        <f t="shared" si="1109"/>
        <v/>
      </c>
      <c r="M3928" s="49" t="str">
        <f t="shared" si="1110"/>
        <v/>
      </c>
      <c r="U3928" s="103" t="str">
        <f t="shared" si="1111"/>
        <v/>
      </c>
      <c r="V3928" s="77" t="str">
        <f t="shared" si="1112"/>
        <v/>
      </c>
      <c r="W3928" s="37" t="str">
        <f t="shared" si="1113"/>
        <v/>
      </c>
      <c r="X3928" s="7" t="str">
        <f t="shared" si="1114"/>
        <v/>
      </c>
      <c r="Y3928" s="37" t="str">
        <f t="shared" si="1115"/>
        <v/>
      </c>
      <c r="AA3928" s="54" t="str">
        <f t="shared" si="1116"/>
        <v/>
      </c>
      <c r="AC3928" s="121" t="str">
        <f t="shared" si="1117"/>
        <v/>
      </c>
      <c r="AD3928" s="111" t="str">
        <f t="shared" si="1118"/>
        <v/>
      </c>
      <c r="AE3928" s="122" t="str">
        <f t="shared" si="1119"/>
        <v/>
      </c>
      <c r="AF3928" s="123" t="str">
        <f t="shared" si="1120"/>
        <v>Qtr 1</v>
      </c>
      <c r="AG3928" s="122" t="str">
        <f t="shared" si="1121"/>
        <v/>
      </c>
      <c r="AI3928" s="124" t="str">
        <f t="shared" si="1122"/>
        <v/>
      </c>
      <c r="AK3928" s="103" t="str">
        <f t="shared" si="1123"/>
        <v/>
      </c>
      <c r="AL3928" s="104" t="str">
        <f t="shared" si="1124"/>
        <v/>
      </c>
      <c r="AN3928" s="37" t="str">
        <f>IF(AK3928="", "", COUNTIF(AK$11:AK$8010, "&lt;"&amp;AK3928)+1+COUNTIF(AK$11:AK3928, AK3928)-1)</f>
        <v/>
      </c>
      <c r="AO3928" s="37" t="str">
        <f>IF(AL3928="", "", COUNTIF(AL$11:AL$8010, "&gt;"&amp;AL3928)+1+COUNTIF(AL$11:AL3928, AL3928)-1)</f>
        <v/>
      </c>
    </row>
    <row r="3929" spans="1:41" x14ac:dyDescent="0.55000000000000004">
      <c r="A3929" s="5"/>
      <c r="B3929" s="284"/>
      <c r="C3929" s="285"/>
      <c r="D3929" s="286"/>
      <c r="E3929" s="287"/>
      <c r="F3929" s="288"/>
      <c r="G3929" s="5"/>
      <c r="J3929" s="7" t="str">
        <f t="shared" si="1107"/>
        <v/>
      </c>
      <c r="K3929" s="48" t="str">
        <f t="shared" si="1108"/>
        <v/>
      </c>
      <c r="L3929" s="48" t="str">
        <f t="shared" si="1109"/>
        <v/>
      </c>
      <c r="M3929" s="49" t="str">
        <f t="shared" si="1110"/>
        <v/>
      </c>
      <c r="U3929" s="103" t="str">
        <f t="shared" si="1111"/>
        <v/>
      </c>
      <c r="V3929" s="77" t="str">
        <f t="shared" si="1112"/>
        <v/>
      </c>
      <c r="W3929" s="37" t="str">
        <f t="shared" si="1113"/>
        <v/>
      </c>
      <c r="X3929" s="7" t="str">
        <f t="shared" si="1114"/>
        <v/>
      </c>
      <c r="Y3929" s="37" t="str">
        <f t="shared" si="1115"/>
        <v/>
      </c>
      <c r="AA3929" s="54" t="str">
        <f t="shared" si="1116"/>
        <v/>
      </c>
      <c r="AC3929" s="121" t="str">
        <f t="shared" si="1117"/>
        <v/>
      </c>
      <c r="AD3929" s="111" t="str">
        <f t="shared" si="1118"/>
        <v/>
      </c>
      <c r="AE3929" s="122" t="str">
        <f t="shared" si="1119"/>
        <v/>
      </c>
      <c r="AF3929" s="123" t="str">
        <f t="shared" si="1120"/>
        <v>Qtr 1</v>
      </c>
      <c r="AG3929" s="122" t="str">
        <f t="shared" si="1121"/>
        <v/>
      </c>
      <c r="AI3929" s="124" t="str">
        <f t="shared" si="1122"/>
        <v/>
      </c>
      <c r="AK3929" s="103" t="str">
        <f t="shared" si="1123"/>
        <v/>
      </c>
      <c r="AL3929" s="104" t="str">
        <f t="shared" si="1124"/>
        <v/>
      </c>
      <c r="AN3929" s="37" t="str">
        <f>IF(AK3929="", "", COUNTIF(AK$11:AK$8010, "&lt;"&amp;AK3929)+1+COUNTIF(AK$11:AK3929, AK3929)-1)</f>
        <v/>
      </c>
      <c r="AO3929" s="37" t="str">
        <f>IF(AL3929="", "", COUNTIF(AL$11:AL$8010, "&gt;"&amp;AL3929)+1+COUNTIF(AL$11:AL3929, AL3929)-1)</f>
        <v/>
      </c>
    </row>
    <row r="3930" spans="1:41" x14ac:dyDescent="0.55000000000000004">
      <c r="A3930" s="5"/>
      <c r="B3930" s="284"/>
      <c r="C3930" s="285"/>
      <c r="D3930" s="286"/>
      <c r="E3930" s="287"/>
      <c r="F3930" s="288"/>
      <c r="G3930" s="5"/>
      <c r="J3930" s="7" t="str">
        <f t="shared" si="1107"/>
        <v/>
      </c>
      <c r="K3930" s="48" t="str">
        <f t="shared" si="1108"/>
        <v/>
      </c>
      <c r="L3930" s="48" t="str">
        <f t="shared" si="1109"/>
        <v/>
      </c>
      <c r="M3930" s="49" t="str">
        <f t="shared" si="1110"/>
        <v/>
      </c>
      <c r="U3930" s="103" t="str">
        <f t="shared" si="1111"/>
        <v/>
      </c>
      <c r="V3930" s="77" t="str">
        <f t="shared" si="1112"/>
        <v/>
      </c>
      <c r="W3930" s="37" t="str">
        <f t="shared" si="1113"/>
        <v/>
      </c>
      <c r="X3930" s="7" t="str">
        <f t="shared" si="1114"/>
        <v/>
      </c>
      <c r="Y3930" s="37" t="str">
        <f t="shared" si="1115"/>
        <v/>
      </c>
      <c r="AA3930" s="54" t="str">
        <f t="shared" si="1116"/>
        <v/>
      </c>
      <c r="AC3930" s="121" t="str">
        <f t="shared" si="1117"/>
        <v/>
      </c>
      <c r="AD3930" s="111" t="str">
        <f t="shared" si="1118"/>
        <v/>
      </c>
      <c r="AE3930" s="122" t="str">
        <f t="shared" si="1119"/>
        <v/>
      </c>
      <c r="AF3930" s="123" t="str">
        <f t="shared" si="1120"/>
        <v>Qtr 1</v>
      </c>
      <c r="AG3930" s="122" t="str">
        <f t="shared" si="1121"/>
        <v/>
      </c>
      <c r="AI3930" s="124" t="str">
        <f t="shared" si="1122"/>
        <v/>
      </c>
      <c r="AK3930" s="103" t="str">
        <f t="shared" si="1123"/>
        <v/>
      </c>
      <c r="AL3930" s="104" t="str">
        <f t="shared" si="1124"/>
        <v/>
      </c>
      <c r="AN3930" s="37" t="str">
        <f>IF(AK3930="", "", COUNTIF(AK$11:AK$8010, "&lt;"&amp;AK3930)+1+COUNTIF(AK$11:AK3930, AK3930)-1)</f>
        <v/>
      </c>
      <c r="AO3930" s="37" t="str">
        <f>IF(AL3930="", "", COUNTIF(AL$11:AL$8010, "&gt;"&amp;AL3930)+1+COUNTIF(AL$11:AL3930, AL3930)-1)</f>
        <v/>
      </c>
    </row>
    <row r="3931" spans="1:41" x14ac:dyDescent="0.55000000000000004">
      <c r="A3931" s="5"/>
      <c r="B3931" s="284"/>
      <c r="C3931" s="285"/>
      <c r="D3931" s="286"/>
      <c r="E3931" s="287"/>
      <c r="F3931" s="288"/>
      <c r="G3931" s="5"/>
      <c r="J3931" s="7" t="str">
        <f t="shared" si="1107"/>
        <v/>
      </c>
      <c r="K3931" s="48" t="str">
        <f t="shared" si="1108"/>
        <v/>
      </c>
      <c r="L3931" s="48" t="str">
        <f t="shared" si="1109"/>
        <v/>
      </c>
      <c r="M3931" s="49" t="str">
        <f t="shared" si="1110"/>
        <v/>
      </c>
      <c r="U3931" s="103" t="str">
        <f t="shared" si="1111"/>
        <v/>
      </c>
      <c r="V3931" s="77" t="str">
        <f t="shared" si="1112"/>
        <v/>
      </c>
      <c r="W3931" s="37" t="str">
        <f t="shared" si="1113"/>
        <v/>
      </c>
      <c r="X3931" s="7" t="str">
        <f t="shared" si="1114"/>
        <v/>
      </c>
      <c r="Y3931" s="37" t="str">
        <f t="shared" si="1115"/>
        <v/>
      </c>
      <c r="AA3931" s="54" t="str">
        <f t="shared" si="1116"/>
        <v/>
      </c>
      <c r="AC3931" s="121" t="str">
        <f t="shared" si="1117"/>
        <v/>
      </c>
      <c r="AD3931" s="111" t="str">
        <f t="shared" si="1118"/>
        <v/>
      </c>
      <c r="AE3931" s="122" t="str">
        <f t="shared" si="1119"/>
        <v/>
      </c>
      <c r="AF3931" s="123" t="str">
        <f t="shared" si="1120"/>
        <v>Qtr 1</v>
      </c>
      <c r="AG3931" s="122" t="str">
        <f t="shared" si="1121"/>
        <v/>
      </c>
      <c r="AI3931" s="124" t="str">
        <f t="shared" si="1122"/>
        <v/>
      </c>
      <c r="AK3931" s="103" t="str">
        <f t="shared" si="1123"/>
        <v/>
      </c>
      <c r="AL3931" s="104" t="str">
        <f t="shared" si="1124"/>
        <v/>
      </c>
      <c r="AN3931" s="37" t="str">
        <f>IF(AK3931="", "", COUNTIF(AK$11:AK$8010, "&lt;"&amp;AK3931)+1+COUNTIF(AK$11:AK3931, AK3931)-1)</f>
        <v/>
      </c>
      <c r="AO3931" s="37" t="str">
        <f>IF(AL3931="", "", COUNTIF(AL$11:AL$8010, "&gt;"&amp;AL3931)+1+COUNTIF(AL$11:AL3931, AL3931)-1)</f>
        <v/>
      </c>
    </row>
    <row r="3932" spans="1:41" x14ac:dyDescent="0.55000000000000004">
      <c r="A3932" s="5"/>
      <c r="B3932" s="284"/>
      <c r="C3932" s="285"/>
      <c r="D3932" s="286"/>
      <c r="E3932" s="287"/>
      <c r="F3932" s="288"/>
      <c r="G3932" s="5"/>
      <c r="J3932" s="7" t="str">
        <f t="shared" si="1107"/>
        <v/>
      </c>
      <c r="K3932" s="48" t="str">
        <f t="shared" si="1108"/>
        <v/>
      </c>
      <c r="L3932" s="48" t="str">
        <f t="shared" si="1109"/>
        <v/>
      </c>
      <c r="M3932" s="49" t="str">
        <f t="shared" si="1110"/>
        <v/>
      </c>
      <c r="U3932" s="103" t="str">
        <f t="shared" si="1111"/>
        <v/>
      </c>
      <c r="V3932" s="77" t="str">
        <f t="shared" si="1112"/>
        <v/>
      </c>
      <c r="W3932" s="37" t="str">
        <f t="shared" si="1113"/>
        <v/>
      </c>
      <c r="X3932" s="7" t="str">
        <f t="shared" si="1114"/>
        <v/>
      </c>
      <c r="Y3932" s="37" t="str">
        <f t="shared" si="1115"/>
        <v/>
      </c>
      <c r="AA3932" s="54" t="str">
        <f t="shared" si="1116"/>
        <v/>
      </c>
      <c r="AC3932" s="121" t="str">
        <f t="shared" si="1117"/>
        <v/>
      </c>
      <c r="AD3932" s="111" t="str">
        <f t="shared" si="1118"/>
        <v/>
      </c>
      <c r="AE3932" s="122" t="str">
        <f t="shared" si="1119"/>
        <v/>
      </c>
      <c r="AF3932" s="123" t="str">
        <f t="shared" si="1120"/>
        <v>Qtr 1</v>
      </c>
      <c r="AG3932" s="122" t="str">
        <f t="shared" si="1121"/>
        <v/>
      </c>
      <c r="AI3932" s="124" t="str">
        <f t="shared" si="1122"/>
        <v/>
      </c>
      <c r="AK3932" s="103" t="str">
        <f t="shared" si="1123"/>
        <v/>
      </c>
      <c r="AL3932" s="104" t="str">
        <f t="shared" si="1124"/>
        <v/>
      </c>
      <c r="AN3932" s="37" t="str">
        <f>IF(AK3932="", "", COUNTIF(AK$11:AK$8010, "&lt;"&amp;AK3932)+1+COUNTIF(AK$11:AK3932, AK3932)-1)</f>
        <v/>
      </c>
      <c r="AO3932" s="37" t="str">
        <f>IF(AL3932="", "", COUNTIF(AL$11:AL$8010, "&gt;"&amp;AL3932)+1+COUNTIF(AL$11:AL3932, AL3932)-1)</f>
        <v/>
      </c>
    </row>
    <row r="3933" spans="1:41" x14ac:dyDescent="0.55000000000000004">
      <c r="A3933" s="5"/>
      <c r="B3933" s="284"/>
      <c r="C3933" s="285"/>
      <c r="D3933" s="286"/>
      <c r="E3933" s="287"/>
      <c r="F3933" s="288"/>
      <c r="G3933" s="5"/>
      <c r="J3933" s="7" t="str">
        <f t="shared" si="1107"/>
        <v/>
      </c>
      <c r="K3933" s="48" t="str">
        <f t="shared" si="1108"/>
        <v/>
      </c>
      <c r="L3933" s="48" t="str">
        <f t="shared" si="1109"/>
        <v/>
      </c>
      <c r="M3933" s="49" t="str">
        <f t="shared" si="1110"/>
        <v/>
      </c>
      <c r="U3933" s="103" t="str">
        <f t="shared" si="1111"/>
        <v/>
      </c>
      <c r="V3933" s="77" t="str">
        <f t="shared" si="1112"/>
        <v/>
      </c>
      <c r="W3933" s="37" t="str">
        <f t="shared" si="1113"/>
        <v/>
      </c>
      <c r="X3933" s="7" t="str">
        <f t="shared" si="1114"/>
        <v/>
      </c>
      <c r="Y3933" s="37" t="str">
        <f t="shared" si="1115"/>
        <v/>
      </c>
      <c r="AA3933" s="54" t="str">
        <f t="shared" si="1116"/>
        <v/>
      </c>
      <c r="AC3933" s="121" t="str">
        <f t="shared" si="1117"/>
        <v/>
      </c>
      <c r="AD3933" s="111" t="str">
        <f t="shared" si="1118"/>
        <v/>
      </c>
      <c r="AE3933" s="122" t="str">
        <f t="shared" si="1119"/>
        <v/>
      </c>
      <c r="AF3933" s="123" t="str">
        <f t="shared" si="1120"/>
        <v>Qtr 1</v>
      </c>
      <c r="AG3933" s="122" t="str">
        <f t="shared" si="1121"/>
        <v/>
      </c>
      <c r="AI3933" s="124" t="str">
        <f t="shared" si="1122"/>
        <v/>
      </c>
      <c r="AK3933" s="103" t="str">
        <f t="shared" si="1123"/>
        <v/>
      </c>
      <c r="AL3933" s="104" t="str">
        <f t="shared" si="1124"/>
        <v/>
      </c>
      <c r="AN3933" s="37" t="str">
        <f>IF(AK3933="", "", COUNTIF(AK$11:AK$8010, "&lt;"&amp;AK3933)+1+COUNTIF(AK$11:AK3933, AK3933)-1)</f>
        <v/>
      </c>
      <c r="AO3933" s="37" t="str">
        <f>IF(AL3933="", "", COUNTIF(AL$11:AL$8010, "&gt;"&amp;AL3933)+1+COUNTIF(AL$11:AL3933, AL3933)-1)</f>
        <v/>
      </c>
    </row>
    <row r="3934" spans="1:41" x14ac:dyDescent="0.55000000000000004">
      <c r="A3934" s="5"/>
      <c r="B3934" s="284"/>
      <c r="C3934" s="285"/>
      <c r="D3934" s="286"/>
      <c r="E3934" s="287"/>
      <c r="F3934" s="288"/>
      <c r="G3934" s="5"/>
      <c r="J3934" s="7" t="str">
        <f t="shared" si="1107"/>
        <v/>
      </c>
      <c r="K3934" s="48" t="str">
        <f t="shared" si="1108"/>
        <v/>
      </c>
      <c r="L3934" s="48" t="str">
        <f t="shared" si="1109"/>
        <v/>
      </c>
      <c r="M3934" s="49" t="str">
        <f t="shared" si="1110"/>
        <v/>
      </c>
      <c r="U3934" s="103" t="str">
        <f t="shared" si="1111"/>
        <v/>
      </c>
      <c r="V3934" s="77" t="str">
        <f t="shared" si="1112"/>
        <v/>
      </c>
      <c r="W3934" s="37" t="str">
        <f t="shared" si="1113"/>
        <v/>
      </c>
      <c r="X3934" s="7" t="str">
        <f t="shared" si="1114"/>
        <v/>
      </c>
      <c r="Y3934" s="37" t="str">
        <f t="shared" si="1115"/>
        <v/>
      </c>
      <c r="AA3934" s="54" t="str">
        <f t="shared" si="1116"/>
        <v/>
      </c>
      <c r="AC3934" s="121" t="str">
        <f t="shared" si="1117"/>
        <v/>
      </c>
      <c r="AD3934" s="111" t="str">
        <f t="shared" si="1118"/>
        <v/>
      </c>
      <c r="AE3934" s="122" t="str">
        <f t="shared" si="1119"/>
        <v/>
      </c>
      <c r="AF3934" s="123" t="str">
        <f t="shared" si="1120"/>
        <v>Qtr 1</v>
      </c>
      <c r="AG3934" s="122" t="str">
        <f t="shared" si="1121"/>
        <v/>
      </c>
      <c r="AI3934" s="124" t="str">
        <f t="shared" si="1122"/>
        <v/>
      </c>
      <c r="AK3934" s="103" t="str">
        <f t="shared" si="1123"/>
        <v/>
      </c>
      <c r="AL3934" s="104" t="str">
        <f t="shared" si="1124"/>
        <v/>
      </c>
      <c r="AN3934" s="37" t="str">
        <f>IF(AK3934="", "", COUNTIF(AK$11:AK$8010, "&lt;"&amp;AK3934)+1+COUNTIF(AK$11:AK3934, AK3934)-1)</f>
        <v/>
      </c>
      <c r="AO3934" s="37" t="str">
        <f>IF(AL3934="", "", COUNTIF(AL$11:AL$8010, "&gt;"&amp;AL3934)+1+COUNTIF(AL$11:AL3934, AL3934)-1)</f>
        <v/>
      </c>
    </row>
    <row r="3935" spans="1:41" x14ac:dyDescent="0.55000000000000004">
      <c r="A3935" s="5"/>
      <c r="B3935" s="284"/>
      <c r="C3935" s="285"/>
      <c r="D3935" s="286"/>
      <c r="E3935" s="287"/>
      <c r="F3935" s="288"/>
      <c r="G3935" s="5"/>
      <c r="J3935" s="7" t="str">
        <f t="shared" si="1107"/>
        <v/>
      </c>
      <c r="K3935" s="48" t="str">
        <f t="shared" si="1108"/>
        <v/>
      </c>
      <c r="L3935" s="48" t="str">
        <f t="shared" si="1109"/>
        <v/>
      </c>
      <c r="M3935" s="49" t="str">
        <f t="shared" si="1110"/>
        <v/>
      </c>
      <c r="U3935" s="103" t="str">
        <f t="shared" si="1111"/>
        <v/>
      </c>
      <c r="V3935" s="77" t="str">
        <f t="shared" si="1112"/>
        <v/>
      </c>
      <c r="W3935" s="37" t="str">
        <f t="shared" si="1113"/>
        <v/>
      </c>
      <c r="X3935" s="7" t="str">
        <f t="shared" si="1114"/>
        <v/>
      </c>
      <c r="Y3935" s="37" t="str">
        <f t="shared" si="1115"/>
        <v/>
      </c>
      <c r="AA3935" s="54" t="str">
        <f t="shared" si="1116"/>
        <v/>
      </c>
      <c r="AC3935" s="121" t="str">
        <f t="shared" si="1117"/>
        <v/>
      </c>
      <c r="AD3935" s="111" t="str">
        <f t="shared" si="1118"/>
        <v/>
      </c>
      <c r="AE3935" s="122" t="str">
        <f t="shared" si="1119"/>
        <v/>
      </c>
      <c r="AF3935" s="123" t="str">
        <f t="shared" si="1120"/>
        <v>Qtr 1</v>
      </c>
      <c r="AG3935" s="122" t="str">
        <f t="shared" si="1121"/>
        <v/>
      </c>
      <c r="AI3935" s="124" t="str">
        <f t="shared" si="1122"/>
        <v/>
      </c>
      <c r="AK3935" s="103" t="str">
        <f t="shared" si="1123"/>
        <v/>
      </c>
      <c r="AL3935" s="104" t="str">
        <f t="shared" si="1124"/>
        <v/>
      </c>
      <c r="AN3935" s="37" t="str">
        <f>IF(AK3935="", "", COUNTIF(AK$11:AK$8010, "&lt;"&amp;AK3935)+1+COUNTIF(AK$11:AK3935, AK3935)-1)</f>
        <v/>
      </c>
      <c r="AO3935" s="37" t="str">
        <f>IF(AL3935="", "", COUNTIF(AL$11:AL$8010, "&gt;"&amp;AL3935)+1+COUNTIF(AL$11:AL3935, AL3935)-1)</f>
        <v/>
      </c>
    </row>
    <row r="3936" spans="1:41" x14ac:dyDescent="0.55000000000000004">
      <c r="A3936" s="5"/>
      <c r="B3936" s="284"/>
      <c r="C3936" s="285"/>
      <c r="D3936" s="286"/>
      <c r="E3936" s="287"/>
      <c r="F3936" s="288"/>
      <c r="G3936" s="5"/>
      <c r="J3936" s="7" t="str">
        <f t="shared" si="1107"/>
        <v/>
      </c>
      <c r="K3936" s="48" t="str">
        <f t="shared" si="1108"/>
        <v/>
      </c>
      <c r="L3936" s="48" t="str">
        <f t="shared" si="1109"/>
        <v/>
      </c>
      <c r="M3936" s="49" t="str">
        <f t="shared" si="1110"/>
        <v/>
      </c>
      <c r="U3936" s="103" t="str">
        <f t="shared" si="1111"/>
        <v/>
      </c>
      <c r="V3936" s="77" t="str">
        <f t="shared" si="1112"/>
        <v/>
      </c>
      <c r="W3936" s="37" t="str">
        <f t="shared" si="1113"/>
        <v/>
      </c>
      <c r="X3936" s="7" t="str">
        <f t="shared" si="1114"/>
        <v/>
      </c>
      <c r="Y3936" s="37" t="str">
        <f t="shared" si="1115"/>
        <v/>
      </c>
      <c r="AA3936" s="54" t="str">
        <f t="shared" si="1116"/>
        <v/>
      </c>
      <c r="AC3936" s="121" t="str">
        <f t="shared" si="1117"/>
        <v/>
      </c>
      <c r="AD3936" s="111" t="str">
        <f t="shared" si="1118"/>
        <v/>
      </c>
      <c r="AE3936" s="122" t="str">
        <f t="shared" si="1119"/>
        <v/>
      </c>
      <c r="AF3936" s="123" t="str">
        <f t="shared" si="1120"/>
        <v>Qtr 1</v>
      </c>
      <c r="AG3936" s="122" t="str">
        <f t="shared" si="1121"/>
        <v/>
      </c>
      <c r="AI3936" s="124" t="str">
        <f t="shared" si="1122"/>
        <v/>
      </c>
      <c r="AK3936" s="103" t="str">
        <f t="shared" si="1123"/>
        <v/>
      </c>
      <c r="AL3936" s="104" t="str">
        <f t="shared" si="1124"/>
        <v/>
      </c>
      <c r="AN3936" s="37" t="str">
        <f>IF(AK3936="", "", COUNTIF(AK$11:AK$8010, "&lt;"&amp;AK3936)+1+COUNTIF(AK$11:AK3936, AK3936)-1)</f>
        <v/>
      </c>
      <c r="AO3936" s="37" t="str">
        <f>IF(AL3936="", "", COUNTIF(AL$11:AL$8010, "&gt;"&amp;AL3936)+1+COUNTIF(AL$11:AL3936, AL3936)-1)</f>
        <v/>
      </c>
    </row>
    <row r="3937" spans="1:41" x14ac:dyDescent="0.55000000000000004">
      <c r="A3937" s="5"/>
      <c r="B3937" s="284"/>
      <c r="C3937" s="285"/>
      <c r="D3937" s="286"/>
      <c r="E3937" s="287"/>
      <c r="F3937" s="288"/>
      <c r="G3937" s="5"/>
      <c r="J3937" s="7" t="str">
        <f t="shared" si="1107"/>
        <v/>
      </c>
      <c r="K3937" s="48" t="str">
        <f t="shared" si="1108"/>
        <v/>
      </c>
      <c r="L3937" s="48" t="str">
        <f t="shared" si="1109"/>
        <v/>
      </c>
      <c r="M3937" s="49" t="str">
        <f t="shared" si="1110"/>
        <v/>
      </c>
      <c r="U3937" s="103" t="str">
        <f t="shared" si="1111"/>
        <v/>
      </c>
      <c r="V3937" s="77" t="str">
        <f t="shared" si="1112"/>
        <v/>
      </c>
      <c r="W3937" s="37" t="str">
        <f t="shared" si="1113"/>
        <v/>
      </c>
      <c r="X3937" s="7" t="str">
        <f t="shared" si="1114"/>
        <v/>
      </c>
      <c r="Y3937" s="37" t="str">
        <f t="shared" si="1115"/>
        <v/>
      </c>
      <c r="AA3937" s="54" t="str">
        <f t="shared" si="1116"/>
        <v/>
      </c>
      <c r="AC3937" s="121" t="str">
        <f t="shared" si="1117"/>
        <v/>
      </c>
      <c r="AD3937" s="111" t="str">
        <f t="shared" si="1118"/>
        <v/>
      </c>
      <c r="AE3937" s="122" t="str">
        <f t="shared" si="1119"/>
        <v/>
      </c>
      <c r="AF3937" s="123" t="str">
        <f t="shared" si="1120"/>
        <v>Qtr 1</v>
      </c>
      <c r="AG3937" s="122" t="str">
        <f t="shared" si="1121"/>
        <v/>
      </c>
      <c r="AI3937" s="124" t="str">
        <f t="shared" si="1122"/>
        <v/>
      </c>
      <c r="AK3937" s="103" t="str">
        <f t="shared" si="1123"/>
        <v/>
      </c>
      <c r="AL3937" s="104" t="str">
        <f t="shared" si="1124"/>
        <v/>
      </c>
      <c r="AN3937" s="37" t="str">
        <f>IF(AK3937="", "", COUNTIF(AK$11:AK$8010, "&lt;"&amp;AK3937)+1+COUNTIF(AK$11:AK3937, AK3937)-1)</f>
        <v/>
      </c>
      <c r="AO3937" s="37" t="str">
        <f>IF(AL3937="", "", COUNTIF(AL$11:AL$8010, "&gt;"&amp;AL3937)+1+COUNTIF(AL$11:AL3937, AL3937)-1)</f>
        <v/>
      </c>
    </row>
    <row r="3938" spans="1:41" x14ac:dyDescent="0.55000000000000004">
      <c r="A3938" s="5"/>
      <c r="B3938" s="284"/>
      <c r="C3938" s="285"/>
      <c r="D3938" s="286"/>
      <c r="E3938" s="287"/>
      <c r="F3938" s="288"/>
      <c r="G3938" s="5"/>
      <c r="J3938" s="7" t="str">
        <f t="shared" si="1107"/>
        <v/>
      </c>
      <c r="K3938" s="48" t="str">
        <f t="shared" si="1108"/>
        <v/>
      </c>
      <c r="L3938" s="48" t="str">
        <f t="shared" si="1109"/>
        <v/>
      </c>
      <c r="M3938" s="49" t="str">
        <f t="shared" si="1110"/>
        <v/>
      </c>
      <c r="U3938" s="103" t="str">
        <f t="shared" si="1111"/>
        <v/>
      </c>
      <c r="V3938" s="77" t="str">
        <f t="shared" si="1112"/>
        <v/>
      </c>
      <c r="W3938" s="37" t="str">
        <f t="shared" si="1113"/>
        <v/>
      </c>
      <c r="X3938" s="7" t="str">
        <f t="shared" si="1114"/>
        <v/>
      </c>
      <c r="Y3938" s="37" t="str">
        <f t="shared" si="1115"/>
        <v/>
      </c>
      <c r="AA3938" s="54" t="str">
        <f t="shared" si="1116"/>
        <v/>
      </c>
      <c r="AC3938" s="121" t="str">
        <f t="shared" si="1117"/>
        <v/>
      </c>
      <c r="AD3938" s="111" t="str">
        <f t="shared" si="1118"/>
        <v/>
      </c>
      <c r="AE3938" s="122" t="str">
        <f t="shared" si="1119"/>
        <v/>
      </c>
      <c r="AF3938" s="123" t="str">
        <f t="shared" si="1120"/>
        <v>Qtr 1</v>
      </c>
      <c r="AG3938" s="122" t="str">
        <f t="shared" si="1121"/>
        <v/>
      </c>
      <c r="AI3938" s="124" t="str">
        <f t="shared" si="1122"/>
        <v/>
      </c>
      <c r="AK3938" s="103" t="str">
        <f t="shared" si="1123"/>
        <v/>
      </c>
      <c r="AL3938" s="104" t="str">
        <f t="shared" si="1124"/>
        <v/>
      </c>
      <c r="AN3938" s="37" t="str">
        <f>IF(AK3938="", "", COUNTIF(AK$11:AK$8010, "&lt;"&amp;AK3938)+1+COUNTIF(AK$11:AK3938, AK3938)-1)</f>
        <v/>
      </c>
      <c r="AO3938" s="37" t="str">
        <f>IF(AL3938="", "", COUNTIF(AL$11:AL$8010, "&gt;"&amp;AL3938)+1+COUNTIF(AL$11:AL3938, AL3938)-1)</f>
        <v/>
      </c>
    </row>
    <row r="3939" spans="1:41" x14ac:dyDescent="0.55000000000000004">
      <c r="A3939" s="5"/>
      <c r="B3939" s="284"/>
      <c r="C3939" s="285"/>
      <c r="D3939" s="286"/>
      <c r="E3939" s="287"/>
      <c r="F3939" s="288"/>
      <c r="G3939" s="5"/>
      <c r="J3939" s="7" t="str">
        <f t="shared" si="1107"/>
        <v/>
      </c>
      <c r="K3939" s="48" t="str">
        <f t="shared" si="1108"/>
        <v/>
      </c>
      <c r="L3939" s="48" t="str">
        <f t="shared" si="1109"/>
        <v/>
      </c>
      <c r="M3939" s="49" t="str">
        <f t="shared" si="1110"/>
        <v/>
      </c>
      <c r="U3939" s="103" t="str">
        <f t="shared" si="1111"/>
        <v/>
      </c>
      <c r="V3939" s="77" t="str">
        <f t="shared" si="1112"/>
        <v/>
      </c>
      <c r="W3939" s="37" t="str">
        <f t="shared" si="1113"/>
        <v/>
      </c>
      <c r="X3939" s="7" t="str">
        <f t="shared" si="1114"/>
        <v/>
      </c>
      <c r="Y3939" s="37" t="str">
        <f t="shared" si="1115"/>
        <v/>
      </c>
      <c r="AA3939" s="54" t="str">
        <f t="shared" si="1116"/>
        <v/>
      </c>
      <c r="AC3939" s="121" t="str">
        <f t="shared" si="1117"/>
        <v/>
      </c>
      <c r="AD3939" s="111" t="str">
        <f t="shared" si="1118"/>
        <v/>
      </c>
      <c r="AE3939" s="122" t="str">
        <f t="shared" si="1119"/>
        <v/>
      </c>
      <c r="AF3939" s="123" t="str">
        <f t="shared" si="1120"/>
        <v>Qtr 1</v>
      </c>
      <c r="AG3939" s="122" t="str">
        <f t="shared" si="1121"/>
        <v/>
      </c>
      <c r="AI3939" s="124" t="str">
        <f t="shared" si="1122"/>
        <v/>
      </c>
      <c r="AK3939" s="103" t="str">
        <f t="shared" si="1123"/>
        <v/>
      </c>
      <c r="AL3939" s="104" t="str">
        <f t="shared" si="1124"/>
        <v/>
      </c>
      <c r="AN3939" s="37" t="str">
        <f>IF(AK3939="", "", COUNTIF(AK$11:AK$8010, "&lt;"&amp;AK3939)+1+COUNTIF(AK$11:AK3939, AK3939)-1)</f>
        <v/>
      </c>
      <c r="AO3939" s="37" t="str">
        <f>IF(AL3939="", "", COUNTIF(AL$11:AL$8010, "&gt;"&amp;AL3939)+1+COUNTIF(AL$11:AL3939, AL3939)-1)</f>
        <v/>
      </c>
    </row>
    <row r="3940" spans="1:41" x14ac:dyDescent="0.55000000000000004">
      <c r="A3940" s="5"/>
      <c r="B3940" s="284"/>
      <c r="C3940" s="285"/>
      <c r="D3940" s="286"/>
      <c r="E3940" s="287"/>
      <c r="F3940" s="288"/>
      <c r="G3940" s="5"/>
      <c r="J3940" s="7" t="str">
        <f t="shared" si="1107"/>
        <v/>
      </c>
      <c r="K3940" s="48" t="str">
        <f t="shared" si="1108"/>
        <v/>
      </c>
      <c r="L3940" s="48" t="str">
        <f t="shared" si="1109"/>
        <v/>
      </c>
      <c r="M3940" s="49" t="str">
        <f t="shared" si="1110"/>
        <v/>
      </c>
      <c r="U3940" s="103" t="str">
        <f t="shared" si="1111"/>
        <v/>
      </c>
      <c r="V3940" s="77" t="str">
        <f t="shared" si="1112"/>
        <v/>
      </c>
      <c r="W3940" s="37" t="str">
        <f t="shared" si="1113"/>
        <v/>
      </c>
      <c r="X3940" s="7" t="str">
        <f t="shared" si="1114"/>
        <v/>
      </c>
      <c r="Y3940" s="37" t="str">
        <f t="shared" si="1115"/>
        <v/>
      </c>
      <c r="AA3940" s="54" t="str">
        <f t="shared" si="1116"/>
        <v/>
      </c>
      <c r="AC3940" s="121" t="str">
        <f t="shared" si="1117"/>
        <v/>
      </c>
      <c r="AD3940" s="111" t="str">
        <f t="shared" si="1118"/>
        <v/>
      </c>
      <c r="AE3940" s="122" t="str">
        <f t="shared" si="1119"/>
        <v/>
      </c>
      <c r="AF3940" s="123" t="str">
        <f t="shared" si="1120"/>
        <v>Qtr 1</v>
      </c>
      <c r="AG3940" s="122" t="str">
        <f t="shared" si="1121"/>
        <v/>
      </c>
      <c r="AI3940" s="124" t="str">
        <f t="shared" si="1122"/>
        <v/>
      </c>
      <c r="AK3940" s="103" t="str">
        <f t="shared" si="1123"/>
        <v/>
      </c>
      <c r="AL3940" s="104" t="str">
        <f t="shared" si="1124"/>
        <v/>
      </c>
      <c r="AN3940" s="37" t="str">
        <f>IF(AK3940="", "", COUNTIF(AK$11:AK$8010, "&lt;"&amp;AK3940)+1+COUNTIF(AK$11:AK3940, AK3940)-1)</f>
        <v/>
      </c>
      <c r="AO3940" s="37" t="str">
        <f>IF(AL3940="", "", COUNTIF(AL$11:AL$8010, "&gt;"&amp;AL3940)+1+COUNTIF(AL$11:AL3940, AL3940)-1)</f>
        <v/>
      </c>
    </row>
    <row r="3941" spans="1:41" x14ac:dyDescent="0.55000000000000004">
      <c r="A3941" s="5"/>
      <c r="B3941" s="284"/>
      <c r="C3941" s="285"/>
      <c r="D3941" s="286"/>
      <c r="E3941" s="287"/>
      <c r="F3941" s="288"/>
      <c r="G3941" s="5"/>
      <c r="J3941" s="7" t="str">
        <f t="shared" si="1107"/>
        <v/>
      </c>
      <c r="K3941" s="48" t="str">
        <f t="shared" si="1108"/>
        <v/>
      </c>
      <c r="L3941" s="48" t="str">
        <f t="shared" si="1109"/>
        <v/>
      </c>
      <c r="M3941" s="49" t="str">
        <f t="shared" si="1110"/>
        <v/>
      </c>
      <c r="U3941" s="103" t="str">
        <f t="shared" si="1111"/>
        <v/>
      </c>
      <c r="V3941" s="77" t="str">
        <f t="shared" si="1112"/>
        <v/>
      </c>
      <c r="W3941" s="37" t="str">
        <f t="shared" si="1113"/>
        <v/>
      </c>
      <c r="X3941" s="7" t="str">
        <f t="shared" si="1114"/>
        <v/>
      </c>
      <c r="Y3941" s="37" t="str">
        <f t="shared" si="1115"/>
        <v/>
      </c>
      <c r="AA3941" s="54" t="str">
        <f t="shared" si="1116"/>
        <v/>
      </c>
      <c r="AC3941" s="121" t="str">
        <f t="shared" si="1117"/>
        <v/>
      </c>
      <c r="AD3941" s="111" t="str">
        <f t="shared" si="1118"/>
        <v/>
      </c>
      <c r="AE3941" s="122" t="str">
        <f t="shared" si="1119"/>
        <v/>
      </c>
      <c r="AF3941" s="123" t="str">
        <f t="shared" si="1120"/>
        <v>Qtr 1</v>
      </c>
      <c r="AG3941" s="122" t="str">
        <f t="shared" si="1121"/>
        <v/>
      </c>
      <c r="AI3941" s="124" t="str">
        <f t="shared" si="1122"/>
        <v/>
      </c>
      <c r="AK3941" s="103" t="str">
        <f t="shared" si="1123"/>
        <v/>
      </c>
      <c r="AL3941" s="104" t="str">
        <f t="shared" si="1124"/>
        <v/>
      </c>
      <c r="AN3941" s="37" t="str">
        <f>IF(AK3941="", "", COUNTIF(AK$11:AK$8010, "&lt;"&amp;AK3941)+1+COUNTIF(AK$11:AK3941, AK3941)-1)</f>
        <v/>
      </c>
      <c r="AO3941" s="37" t="str">
        <f>IF(AL3941="", "", COUNTIF(AL$11:AL$8010, "&gt;"&amp;AL3941)+1+COUNTIF(AL$11:AL3941, AL3941)-1)</f>
        <v/>
      </c>
    </row>
    <row r="3942" spans="1:41" x14ac:dyDescent="0.55000000000000004">
      <c r="A3942" s="5"/>
      <c r="B3942" s="284"/>
      <c r="C3942" s="285"/>
      <c r="D3942" s="286"/>
      <c r="E3942" s="287"/>
      <c r="F3942" s="288"/>
      <c r="G3942" s="5"/>
      <c r="J3942" s="7" t="str">
        <f t="shared" si="1107"/>
        <v/>
      </c>
      <c r="K3942" s="48" t="str">
        <f t="shared" si="1108"/>
        <v/>
      </c>
      <c r="L3942" s="48" t="str">
        <f t="shared" si="1109"/>
        <v/>
      </c>
      <c r="M3942" s="49" t="str">
        <f t="shared" si="1110"/>
        <v/>
      </c>
      <c r="U3942" s="103" t="str">
        <f t="shared" si="1111"/>
        <v/>
      </c>
      <c r="V3942" s="77" t="str">
        <f t="shared" si="1112"/>
        <v/>
      </c>
      <c r="W3942" s="37" t="str">
        <f t="shared" si="1113"/>
        <v/>
      </c>
      <c r="X3942" s="7" t="str">
        <f t="shared" si="1114"/>
        <v/>
      </c>
      <c r="Y3942" s="37" t="str">
        <f t="shared" si="1115"/>
        <v/>
      </c>
      <c r="AA3942" s="54" t="str">
        <f t="shared" si="1116"/>
        <v/>
      </c>
      <c r="AC3942" s="121" t="str">
        <f t="shared" si="1117"/>
        <v/>
      </c>
      <c r="AD3942" s="111" t="str">
        <f t="shared" si="1118"/>
        <v/>
      </c>
      <c r="AE3942" s="122" t="str">
        <f t="shared" si="1119"/>
        <v/>
      </c>
      <c r="AF3942" s="123" t="str">
        <f t="shared" si="1120"/>
        <v>Qtr 1</v>
      </c>
      <c r="AG3942" s="122" t="str">
        <f t="shared" si="1121"/>
        <v/>
      </c>
      <c r="AI3942" s="124" t="str">
        <f t="shared" si="1122"/>
        <v/>
      </c>
      <c r="AK3942" s="103" t="str">
        <f t="shared" si="1123"/>
        <v/>
      </c>
      <c r="AL3942" s="104" t="str">
        <f t="shared" si="1124"/>
        <v/>
      </c>
      <c r="AN3942" s="37" t="str">
        <f>IF(AK3942="", "", COUNTIF(AK$11:AK$8010, "&lt;"&amp;AK3942)+1+COUNTIF(AK$11:AK3942, AK3942)-1)</f>
        <v/>
      </c>
      <c r="AO3942" s="37" t="str">
        <f>IF(AL3942="", "", COUNTIF(AL$11:AL$8010, "&gt;"&amp;AL3942)+1+COUNTIF(AL$11:AL3942, AL3942)-1)</f>
        <v/>
      </c>
    </row>
    <row r="3943" spans="1:41" x14ac:dyDescent="0.55000000000000004">
      <c r="A3943" s="5"/>
      <c r="B3943" s="284"/>
      <c r="C3943" s="285"/>
      <c r="D3943" s="286"/>
      <c r="E3943" s="287"/>
      <c r="F3943" s="288"/>
      <c r="G3943" s="5"/>
      <c r="J3943" s="7" t="str">
        <f t="shared" si="1107"/>
        <v/>
      </c>
      <c r="K3943" s="48" t="str">
        <f t="shared" si="1108"/>
        <v/>
      </c>
      <c r="L3943" s="48" t="str">
        <f t="shared" si="1109"/>
        <v/>
      </c>
      <c r="M3943" s="49" t="str">
        <f t="shared" si="1110"/>
        <v/>
      </c>
      <c r="U3943" s="103" t="str">
        <f t="shared" si="1111"/>
        <v/>
      </c>
      <c r="V3943" s="77" t="str">
        <f t="shared" si="1112"/>
        <v/>
      </c>
      <c r="W3943" s="37" t="str">
        <f t="shared" si="1113"/>
        <v/>
      </c>
      <c r="X3943" s="7" t="str">
        <f t="shared" si="1114"/>
        <v/>
      </c>
      <c r="Y3943" s="37" t="str">
        <f t="shared" si="1115"/>
        <v/>
      </c>
      <c r="AA3943" s="54" t="str">
        <f t="shared" si="1116"/>
        <v/>
      </c>
      <c r="AC3943" s="121" t="str">
        <f t="shared" si="1117"/>
        <v/>
      </c>
      <c r="AD3943" s="111" t="str">
        <f t="shared" si="1118"/>
        <v/>
      </c>
      <c r="AE3943" s="122" t="str">
        <f t="shared" si="1119"/>
        <v/>
      </c>
      <c r="AF3943" s="123" t="str">
        <f t="shared" si="1120"/>
        <v>Qtr 1</v>
      </c>
      <c r="AG3943" s="122" t="str">
        <f t="shared" si="1121"/>
        <v/>
      </c>
      <c r="AI3943" s="124" t="str">
        <f t="shared" si="1122"/>
        <v/>
      </c>
      <c r="AK3943" s="103" t="str">
        <f t="shared" si="1123"/>
        <v/>
      </c>
      <c r="AL3943" s="104" t="str">
        <f t="shared" si="1124"/>
        <v/>
      </c>
      <c r="AN3943" s="37" t="str">
        <f>IF(AK3943="", "", COUNTIF(AK$11:AK$8010, "&lt;"&amp;AK3943)+1+COUNTIF(AK$11:AK3943, AK3943)-1)</f>
        <v/>
      </c>
      <c r="AO3943" s="37" t="str">
        <f>IF(AL3943="", "", COUNTIF(AL$11:AL$8010, "&gt;"&amp;AL3943)+1+COUNTIF(AL$11:AL3943, AL3943)-1)</f>
        <v/>
      </c>
    </row>
    <row r="3944" spans="1:41" x14ac:dyDescent="0.55000000000000004">
      <c r="A3944" s="5"/>
      <c r="B3944" s="284"/>
      <c r="C3944" s="285"/>
      <c r="D3944" s="286"/>
      <c r="E3944" s="287"/>
      <c r="F3944" s="288"/>
      <c r="G3944" s="5"/>
      <c r="J3944" s="7" t="str">
        <f t="shared" si="1107"/>
        <v/>
      </c>
      <c r="K3944" s="48" t="str">
        <f t="shared" si="1108"/>
        <v/>
      </c>
      <c r="L3944" s="48" t="str">
        <f t="shared" si="1109"/>
        <v/>
      </c>
      <c r="M3944" s="49" t="str">
        <f t="shared" si="1110"/>
        <v/>
      </c>
      <c r="U3944" s="103" t="str">
        <f t="shared" si="1111"/>
        <v/>
      </c>
      <c r="V3944" s="77" t="str">
        <f t="shared" si="1112"/>
        <v/>
      </c>
      <c r="W3944" s="37" t="str">
        <f t="shared" si="1113"/>
        <v/>
      </c>
      <c r="X3944" s="7" t="str">
        <f t="shared" si="1114"/>
        <v/>
      </c>
      <c r="Y3944" s="37" t="str">
        <f t="shared" si="1115"/>
        <v/>
      </c>
      <c r="AA3944" s="54" t="str">
        <f t="shared" si="1116"/>
        <v/>
      </c>
      <c r="AC3944" s="121" t="str">
        <f t="shared" si="1117"/>
        <v/>
      </c>
      <c r="AD3944" s="111" t="str">
        <f t="shared" si="1118"/>
        <v/>
      </c>
      <c r="AE3944" s="122" t="str">
        <f t="shared" si="1119"/>
        <v/>
      </c>
      <c r="AF3944" s="123" t="str">
        <f t="shared" si="1120"/>
        <v>Qtr 1</v>
      </c>
      <c r="AG3944" s="122" t="str">
        <f t="shared" si="1121"/>
        <v/>
      </c>
      <c r="AI3944" s="124" t="str">
        <f t="shared" si="1122"/>
        <v/>
      </c>
      <c r="AK3944" s="103" t="str">
        <f t="shared" si="1123"/>
        <v/>
      </c>
      <c r="AL3944" s="104" t="str">
        <f t="shared" si="1124"/>
        <v/>
      </c>
      <c r="AN3944" s="37" t="str">
        <f>IF(AK3944="", "", COUNTIF(AK$11:AK$8010, "&lt;"&amp;AK3944)+1+COUNTIF(AK$11:AK3944, AK3944)-1)</f>
        <v/>
      </c>
      <c r="AO3944" s="37" t="str">
        <f>IF(AL3944="", "", COUNTIF(AL$11:AL$8010, "&gt;"&amp;AL3944)+1+COUNTIF(AL$11:AL3944, AL3944)-1)</f>
        <v/>
      </c>
    </row>
    <row r="3945" spans="1:41" x14ac:dyDescent="0.55000000000000004">
      <c r="A3945" s="5"/>
      <c r="B3945" s="284"/>
      <c r="C3945" s="285"/>
      <c r="D3945" s="286"/>
      <c r="E3945" s="287"/>
      <c r="F3945" s="288"/>
      <c r="G3945" s="5"/>
      <c r="J3945" s="7" t="str">
        <f t="shared" si="1107"/>
        <v/>
      </c>
      <c r="K3945" s="48" t="str">
        <f t="shared" si="1108"/>
        <v/>
      </c>
      <c r="L3945" s="48" t="str">
        <f t="shared" si="1109"/>
        <v/>
      </c>
      <c r="M3945" s="49" t="str">
        <f t="shared" si="1110"/>
        <v/>
      </c>
      <c r="U3945" s="103" t="str">
        <f t="shared" si="1111"/>
        <v/>
      </c>
      <c r="V3945" s="77" t="str">
        <f t="shared" si="1112"/>
        <v/>
      </c>
      <c r="W3945" s="37" t="str">
        <f t="shared" si="1113"/>
        <v/>
      </c>
      <c r="X3945" s="7" t="str">
        <f t="shared" si="1114"/>
        <v/>
      </c>
      <c r="Y3945" s="37" t="str">
        <f t="shared" si="1115"/>
        <v/>
      </c>
      <c r="AA3945" s="54" t="str">
        <f t="shared" si="1116"/>
        <v/>
      </c>
      <c r="AC3945" s="121" t="str">
        <f t="shared" si="1117"/>
        <v/>
      </c>
      <c r="AD3945" s="111" t="str">
        <f t="shared" si="1118"/>
        <v/>
      </c>
      <c r="AE3945" s="122" t="str">
        <f t="shared" si="1119"/>
        <v/>
      </c>
      <c r="AF3945" s="123" t="str">
        <f t="shared" si="1120"/>
        <v>Qtr 1</v>
      </c>
      <c r="AG3945" s="122" t="str">
        <f t="shared" si="1121"/>
        <v/>
      </c>
      <c r="AI3945" s="124" t="str">
        <f t="shared" si="1122"/>
        <v/>
      </c>
      <c r="AK3945" s="103" t="str">
        <f t="shared" si="1123"/>
        <v/>
      </c>
      <c r="AL3945" s="104" t="str">
        <f t="shared" si="1124"/>
        <v/>
      </c>
      <c r="AN3945" s="37" t="str">
        <f>IF(AK3945="", "", COUNTIF(AK$11:AK$8010, "&lt;"&amp;AK3945)+1+COUNTIF(AK$11:AK3945, AK3945)-1)</f>
        <v/>
      </c>
      <c r="AO3945" s="37" t="str">
        <f>IF(AL3945="", "", COUNTIF(AL$11:AL$8010, "&gt;"&amp;AL3945)+1+COUNTIF(AL$11:AL3945, AL3945)-1)</f>
        <v/>
      </c>
    </row>
    <row r="3946" spans="1:41" x14ac:dyDescent="0.55000000000000004">
      <c r="A3946" s="5"/>
      <c r="B3946" s="284"/>
      <c r="C3946" s="285"/>
      <c r="D3946" s="286"/>
      <c r="E3946" s="287"/>
      <c r="F3946" s="288"/>
      <c r="G3946" s="5"/>
      <c r="J3946" s="7" t="str">
        <f t="shared" si="1107"/>
        <v/>
      </c>
      <c r="K3946" s="48" t="str">
        <f t="shared" si="1108"/>
        <v/>
      </c>
      <c r="L3946" s="48" t="str">
        <f t="shared" si="1109"/>
        <v/>
      </c>
      <c r="M3946" s="49" t="str">
        <f t="shared" si="1110"/>
        <v/>
      </c>
      <c r="U3946" s="103" t="str">
        <f t="shared" si="1111"/>
        <v/>
      </c>
      <c r="V3946" s="77" t="str">
        <f t="shared" si="1112"/>
        <v/>
      </c>
      <c r="W3946" s="37" t="str">
        <f t="shared" si="1113"/>
        <v/>
      </c>
      <c r="X3946" s="7" t="str">
        <f t="shared" si="1114"/>
        <v/>
      </c>
      <c r="Y3946" s="37" t="str">
        <f t="shared" si="1115"/>
        <v/>
      </c>
      <c r="AA3946" s="54" t="str">
        <f t="shared" si="1116"/>
        <v/>
      </c>
      <c r="AC3946" s="121" t="str">
        <f t="shared" si="1117"/>
        <v/>
      </c>
      <c r="AD3946" s="111" t="str">
        <f t="shared" si="1118"/>
        <v/>
      </c>
      <c r="AE3946" s="122" t="str">
        <f t="shared" si="1119"/>
        <v/>
      </c>
      <c r="AF3946" s="123" t="str">
        <f t="shared" si="1120"/>
        <v>Qtr 1</v>
      </c>
      <c r="AG3946" s="122" t="str">
        <f t="shared" si="1121"/>
        <v/>
      </c>
      <c r="AI3946" s="124" t="str">
        <f t="shared" si="1122"/>
        <v/>
      </c>
      <c r="AK3946" s="103" t="str">
        <f t="shared" si="1123"/>
        <v/>
      </c>
      <c r="AL3946" s="104" t="str">
        <f t="shared" si="1124"/>
        <v/>
      </c>
      <c r="AN3946" s="37" t="str">
        <f>IF(AK3946="", "", COUNTIF(AK$11:AK$8010, "&lt;"&amp;AK3946)+1+COUNTIF(AK$11:AK3946, AK3946)-1)</f>
        <v/>
      </c>
      <c r="AO3946" s="37" t="str">
        <f>IF(AL3946="", "", COUNTIF(AL$11:AL$8010, "&gt;"&amp;AL3946)+1+COUNTIF(AL$11:AL3946, AL3946)-1)</f>
        <v/>
      </c>
    </row>
    <row r="3947" spans="1:41" x14ac:dyDescent="0.55000000000000004">
      <c r="A3947" s="5"/>
      <c r="B3947" s="284"/>
      <c r="C3947" s="285"/>
      <c r="D3947" s="286"/>
      <c r="E3947" s="287"/>
      <c r="F3947" s="288"/>
      <c r="G3947" s="5"/>
      <c r="J3947" s="7" t="str">
        <f t="shared" si="1107"/>
        <v/>
      </c>
      <c r="K3947" s="48" t="str">
        <f t="shared" si="1108"/>
        <v/>
      </c>
      <c r="L3947" s="48" t="str">
        <f t="shared" si="1109"/>
        <v/>
      </c>
      <c r="M3947" s="49" t="str">
        <f t="shared" si="1110"/>
        <v/>
      </c>
      <c r="U3947" s="103" t="str">
        <f t="shared" si="1111"/>
        <v/>
      </c>
      <c r="V3947" s="77" t="str">
        <f t="shared" si="1112"/>
        <v/>
      </c>
      <c r="W3947" s="37" t="str">
        <f t="shared" si="1113"/>
        <v/>
      </c>
      <c r="X3947" s="7" t="str">
        <f t="shared" si="1114"/>
        <v/>
      </c>
      <c r="Y3947" s="37" t="str">
        <f t="shared" si="1115"/>
        <v/>
      </c>
      <c r="AA3947" s="54" t="str">
        <f t="shared" si="1116"/>
        <v/>
      </c>
      <c r="AC3947" s="121" t="str">
        <f t="shared" si="1117"/>
        <v/>
      </c>
      <c r="AD3947" s="111" t="str">
        <f t="shared" si="1118"/>
        <v/>
      </c>
      <c r="AE3947" s="122" t="str">
        <f t="shared" si="1119"/>
        <v/>
      </c>
      <c r="AF3947" s="123" t="str">
        <f t="shared" si="1120"/>
        <v>Qtr 1</v>
      </c>
      <c r="AG3947" s="122" t="str">
        <f t="shared" si="1121"/>
        <v/>
      </c>
      <c r="AI3947" s="124" t="str">
        <f t="shared" si="1122"/>
        <v/>
      </c>
      <c r="AK3947" s="103" t="str">
        <f t="shared" si="1123"/>
        <v/>
      </c>
      <c r="AL3947" s="104" t="str">
        <f t="shared" si="1124"/>
        <v/>
      </c>
      <c r="AN3947" s="37" t="str">
        <f>IF(AK3947="", "", COUNTIF(AK$11:AK$8010, "&lt;"&amp;AK3947)+1+COUNTIF(AK$11:AK3947, AK3947)-1)</f>
        <v/>
      </c>
      <c r="AO3947" s="37" t="str">
        <f>IF(AL3947="", "", COUNTIF(AL$11:AL$8010, "&gt;"&amp;AL3947)+1+COUNTIF(AL$11:AL3947, AL3947)-1)</f>
        <v/>
      </c>
    </row>
    <row r="3948" spans="1:41" x14ac:dyDescent="0.55000000000000004">
      <c r="A3948" s="5"/>
      <c r="B3948" s="284"/>
      <c r="C3948" s="285"/>
      <c r="D3948" s="286"/>
      <c r="E3948" s="287"/>
      <c r="F3948" s="288"/>
      <c r="G3948" s="5"/>
      <c r="J3948" s="7" t="str">
        <f t="shared" si="1107"/>
        <v/>
      </c>
      <c r="K3948" s="48" t="str">
        <f t="shared" si="1108"/>
        <v/>
      </c>
      <c r="L3948" s="48" t="str">
        <f t="shared" si="1109"/>
        <v/>
      </c>
      <c r="M3948" s="49" t="str">
        <f t="shared" si="1110"/>
        <v/>
      </c>
      <c r="U3948" s="103" t="str">
        <f t="shared" si="1111"/>
        <v/>
      </c>
      <c r="V3948" s="77" t="str">
        <f t="shared" si="1112"/>
        <v/>
      </c>
      <c r="W3948" s="37" t="str">
        <f t="shared" si="1113"/>
        <v/>
      </c>
      <c r="X3948" s="7" t="str">
        <f t="shared" si="1114"/>
        <v/>
      </c>
      <c r="Y3948" s="37" t="str">
        <f t="shared" si="1115"/>
        <v/>
      </c>
      <c r="AA3948" s="54" t="str">
        <f t="shared" si="1116"/>
        <v/>
      </c>
      <c r="AC3948" s="121" t="str">
        <f t="shared" si="1117"/>
        <v/>
      </c>
      <c r="AD3948" s="111" t="str">
        <f t="shared" si="1118"/>
        <v/>
      </c>
      <c r="AE3948" s="122" t="str">
        <f t="shared" si="1119"/>
        <v/>
      </c>
      <c r="AF3948" s="123" t="str">
        <f t="shared" si="1120"/>
        <v>Qtr 1</v>
      </c>
      <c r="AG3948" s="122" t="str">
        <f t="shared" si="1121"/>
        <v/>
      </c>
      <c r="AI3948" s="124" t="str">
        <f t="shared" si="1122"/>
        <v/>
      </c>
      <c r="AK3948" s="103" t="str">
        <f t="shared" si="1123"/>
        <v/>
      </c>
      <c r="AL3948" s="104" t="str">
        <f t="shared" si="1124"/>
        <v/>
      </c>
      <c r="AN3948" s="37" t="str">
        <f>IF(AK3948="", "", COUNTIF(AK$11:AK$8010, "&lt;"&amp;AK3948)+1+COUNTIF(AK$11:AK3948, AK3948)-1)</f>
        <v/>
      </c>
      <c r="AO3948" s="37" t="str">
        <f>IF(AL3948="", "", COUNTIF(AL$11:AL$8010, "&gt;"&amp;AL3948)+1+COUNTIF(AL$11:AL3948, AL3948)-1)</f>
        <v/>
      </c>
    </row>
    <row r="3949" spans="1:41" x14ac:dyDescent="0.55000000000000004">
      <c r="A3949" s="5"/>
      <c r="B3949" s="284"/>
      <c r="C3949" s="285"/>
      <c r="D3949" s="286"/>
      <c r="E3949" s="287"/>
      <c r="F3949" s="288"/>
      <c r="G3949" s="5"/>
      <c r="J3949" s="7" t="str">
        <f t="shared" si="1107"/>
        <v/>
      </c>
      <c r="K3949" s="48" t="str">
        <f t="shared" si="1108"/>
        <v/>
      </c>
      <c r="L3949" s="48" t="str">
        <f t="shared" si="1109"/>
        <v/>
      </c>
      <c r="M3949" s="49" t="str">
        <f t="shared" si="1110"/>
        <v/>
      </c>
      <c r="U3949" s="103" t="str">
        <f t="shared" si="1111"/>
        <v/>
      </c>
      <c r="V3949" s="77" t="str">
        <f t="shared" si="1112"/>
        <v/>
      </c>
      <c r="W3949" s="37" t="str">
        <f t="shared" si="1113"/>
        <v/>
      </c>
      <c r="X3949" s="7" t="str">
        <f t="shared" si="1114"/>
        <v/>
      </c>
      <c r="Y3949" s="37" t="str">
        <f t="shared" si="1115"/>
        <v/>
      </c>
      <c r="AA3949" s="54" t="str">
        <f t="shared" si="1116"/>
        <v/>
      </c>
      <c r="AC3949" s="121" t="str">
        <f t="shared" si="1117"/>
        <v/>
      </c>
      <c r="AD3949" s="111" t="str">
        <f t="shared" si="1118"/>
        <v/>
      </c>
      <c r="AE3949" s="122" t="str">
        <f t="shared" si="1119"/>
        <v/>
      </c>
      <c r="AF3949" s="123" t="str">
        <f t="shared" si="1120"/>
        <v>Qtr 1</v>
      </c>
      <c r="AG3949" s="122" t="str">
        <f t="shared" si="1121"/>
        <v/>
      </c>
      <c r="AI3949" s="124" t="str">
        <f t="shared" si="1122"/>
        <v/>
      </c>
      <c r="AK3949" s="103" t="str">
        <f t="shared" si="1123"/>
        <v/>
      </c>
      <c r="AL3949" s="104" t="str">
        <f t="shared" si="1124"/>
        <v/>
      </c>
      <c r="AN3949" s="37" t="str">
        <f>IF(AK3949="", "", COUNTIF(AK$11:AK$8010, "&lt;"&amp;AK3949)+1+COUNTIF(AK$11:AK3949, AK3949)-1)</f>
        <v/>
      </c>
      <c r="AO3949" s="37" t="str">
        <f>IF(AL3949="", "", COUNTIF(AL$11:AL$8010, "&gt;"&amp;AL3949)+1+COUNTIF(AL$11:AL3949, AL3949)-1)</f>
        <v/>
      </c>
    </row>
    <row r="3950" spans="1:41" x14ac:dyDescent="0.55000000000000004">
      <c r="A3950" s="5"/>
      <c r="B3950" s="284"/>
      <c r="C3950" s="285"/>
      <c r="D3950" s="286"/>
      <c r="E3950" s="287"/>
      <c r="F3950" s="288"/>
      <c r="G3950" s="5"/>
      <c r="J3950" s="7" t="str">
        <f t="shared" si="1107"/>
        <v/>
      </c>
      <c r="K3950" s="48" t="str">
        <f t="shared" si="1108"/>
        <v/>
      </c>
      <c r="L3950" s="48" t="str">
        <f t="shared" si="1109"/>
        <v/>
      </c>
      <c r="M3950" s="49" t="str">
        <f t="shared" si="1110"/>
        <v/>
      </c>
      <c r="U3950" s="103" t="str">
        <f t="shared" si="1111"/>
        <v/>
      </c>
      <c r="V3950" s="77" t="str">
        <f t="shared" si="1112"/>
        <v/>
      </c>
      <c r="W3950" s="37" t="str">
        <f t="shared" si="1113"/>
        <v/>
      </c>
      <c r="X3950" s="7" t="str">
        <f t="shared" si="1114"/>
        <v/>
      </c>
      <c r="Y3950" s="37" t="str">
        <f t="shared" si="1115"/>
        <v/>
      </c>
      <c r="AA3950" s="54" t="str">
        <f t="shared" si="1116"/>
        <v/>
      </c>
      <c r="AC3950" s="121" t="str">
        <f t="shared" si="1117"/>
        <v/>
      </c>
      <c r="AD3950" s="111" t="str">
        <f t="shared" si="1118"/>
        <v/>
      </c>
      <c r="AE3950" s="122" t="str">
        <f t="shared" si="1119"/>
        <v/>
      </c>
      <c r="AF3950" s="123" t="str">
        <f t="shared" si="1120"/>
        <v>Qtr 1</v>
      </c>
      <c r="AG3950" s="122" t="str">
        <f t="shared" si="1121"/>
        <v/>
      </c>
      <c r="AI3950" s="124" t="str">
        <f t="shared" si="1122"/>
        <v/>
      </c>
      <c r="AK3950" s="103" t="str">
        <f t="shared" si="1123"/>
        <v/>
      </c>
      <c r="AL3950" s="104" t="str">
        <f t="shared" si="1124"/>
        <v/>
      </c>
      <c r="AN3950" s="37" t="str">
        <f>IF(AK3950="", "", COUNTIF(AK$11:AK$8010, "&lt;"&amp;AK3950)+1+COUNTIF(AK$11:AK3950, AK3950)-1)</f>
        <v/>
      </c>
      <c r="AO3950" s="37" t="str">
        <f>IF(AL3950="", "", COUNTIF(AL$11:AL$8010, "&gt;"&amp;AL3950)+1+COUNTIF(AL$11:AL3950, AL3950)-1)</f>
        <v/>
      </c>
    </row>
    <row r="3951" spans="1:41" x14ac:dyDescent="0.55000000000000004">
      <c r="A3951" s="5"/>
      <c r="B3951" s="284"/>
      <c r="C3951" s="285"/>
      <c r="D3951" s="286"/>
      <c r="E3951" s="287"/>
      <c r="F3951" s="288"/>
      <c r="G3951" s="5"/>
      <c r="J3951" s="7" t="str">
        <f t="shared" si="1107"/>
        <v/>
      </c>
      <c r="K3951" s="48" t="str">
        <f t="shared" si="1108"/>
        <v/>
      </c>
      <c r="L3951" s="48" t="str">
        <f t="shared" si="1109"/>
        <v/>
      </c>
      <c r="M3951" s="49" t="str">
        <f t="shared" si="1110"/>
        <v/>
      </c>
      <c r="U3951" s="103" t="str">
        <f t="shared" si="1111"/>
        <v/>
      </c>
      <c r="V3951" s="77" t="str">
        <f t="shared" si="1112"/>
        <v/>
      </c>
      <c r="W3951" s="37" t="str">
        <f t="shared" si="1113"/>
        <v/>
      </c>
      <c r="X3951" s="7" t="str">
        <f t="shared" si="1114"/>
        <v/>
      </c>
      <c r="Y3951" s="37" t="str">
        <f t="shared" si="1115"/>
        <v/>
      </c>
      <c r="AA3951" s="54" t="str">
        <f t="shared" si="1116"/>
        <v/>
      </c>
      <c r="AC3951" s="121" t="str">
        <f t="shared" si="1117"/>
        <v/>
      </c>
      <c r="AD3951" s="111" t="str">
        <f t="shared" si="1118"/>
        <v/>
      </c>
      <c r="AE3951" s="122" t="str">
        <f t="shared" si="1119"/>
        <v/>
      </c>
      <c r="AF3951" s="123" t="str">
        <f t="shared" si="1120"/>
        <v>Qtr 1</v>
      </c>
      <c r="AG3951" s="122" t="str">
        <f t="shared" si="1121"/>
        <v/>
      </c>
      <c r="AI3951" s="124" t="str">
        <f t="shared" si="1122"/>
        <v/>
      </c>
      <c r="AK3951" s="103" t="str">
        <f t="shared" si="1123"/>
        <v/>
      </c>
      <c r="AL3951" s="104" t="str">
        <f t="shared" si="1124"/>
        <v/>
      </c>
      <c r="AN3951" s="37" t="str">
        <f>IF(AK3951="", "", COUNTIF(AK$11:AK$8010, "&lt;"&amp;AK3951)+1+COUNTIF(AK$11:AK3951, AK3951)-1)</f>
        <v/>
      </c>
      <c r="AO3951" s="37" t="str">
        <f>IF(AL3951="", "", COUNTIF(AL$11:AL$8010, "&gt;"&amp;AL3951)+1+COUNTIF(AL$11:AL3951, AL3951)-1)</f>
        <v/>
      </c>
    </row>
    <row r="3952" spans="1:41" x14ac:dyDescent="0.55000000000000004">
      <c r="A3952" s="5"/>
      <c r="B3952" s="284"/>
      <c r="C3952" s="285"/>
      <c r="D3952" s="286"/>
      <c r="E3952" s="287"/>
      <c r="F3952" s="288"/>
      <c r="G3952" s="5"/>
      <c r="J3952" s="7" t="str">
        <f t="shared" si="1107"/>
        <v/>
      </c>
      <c r="K3952" s="48" t="str">
        <f t="shared" si="1108"/>
        <v/>
      </c>
      <c r="L3952" s="48" t="str">
        <f t="shared" si="1109"/>
        <v/>
      </c>
      <c r="M3952" s="49" t="str">
        <f t="shared" si="1110"/>
        <v/>
      </c>
      <c r="U3952" s="103" t="str">
        <f t="shared" si="1111"/>
        <v/>
      </c>
      <c r="V3952" s="77" t="str">
        <f t="shared" si="1112"/>
        <v/>
      </c>
      <c r="W3952" s="37" t="str">
        <f t="shared" si="1113"/>
        <v/>
      </c>
      <c r="X3952" s="7" t="str">
        <f t="shared" si="1114"/>
        <v/>
      </c>
      <c r="Y3952" s="37" t="str">
        <f t="shared" si="1115"/>
        <v/>
      </c>
      <c r="AA3952" s="54" t="str">
        <f t="shared" si="1116"/>
        <v/>
      </c>
      <c r="AC3952" s="121" t="str">
        <f t="shared" si="1117"/>
        <v/>
      </c>
      <c r="AD3952" s="111" t="str">
        <f t="shared" si="1118"/>
        <v/>
      </c>
      <c r="AE3952" s="122" t="str">
        <f t="shared" si="1119"/>
        <v/>
      </c>
      <c r="AF3952" s="123" t="str">
        <f t="shared" si="1120"/>
        <v>Qtr 1</v>
      </c>
      <c r="AG3952" s="122" t="str">
        <f t="shared" si="1121"/>
        <v/>
      </c>
      <c r="AI3952" s="124" t="str">
        <f t="shared" si="1122"/>
        <v/>
      </c>
      <c r="AK3952" s="103" t="str">
        <f t="shared" si="1123"/>
        <v/>
      </c>
      <c r="AL3952" s="104" t="str">
        <f t="shared" si="1124"/>
        <v/>
      </c>
      <c r="AN3952" s="37" t="str">
        <f>IF(AK3952="", "", COUNTIF(AK$11:AK$8010, "&lt;"&amp;AK3952)+1+COUNTIF(AK$11:AK3952, AK3952)-1)</f>
        <v/>
      </c>
      <c r="AO3952" s="37" t="str">
        <f>IF(AL3952="", "", COUNTIF(AL$11:AL$8010, "&gt;"&amp;AL3952)+1+COUNTIF(AL$11:AL3952, AL3952)-1)</f>
        <v/>
      </c>
    </row>
    <row r="3953" spans="1:41" x14ac:dyDescent="0.55000000000000004">
      <c r="A3953" s="5"/>
      <c r="B3953" s="284"/>
      <c r="C3953" s="285"/>
      <c r="D3953" s="286"/>
      <c r="E3953" s="287"/>
      <c r="F3953" s="288"/>
      <c r="G3953" s="5"/>
      <c r="J3953" s="7" t="str">
        <f t="shared" si="1107"/>
        <v/>
      </c>
      <c r="K3953" s="48" t="str">
        <f t="shared" si="1108"/>
        <v/>
      </c>
      <c r="L3953" s="48" t="str">
        <f t="shared" si="1109"/>
        <v/>
      </c>
      <c r="M3953" s="49" t="str">
        <f t="shared" si="1110"/>
        <v/>
      </c>
      <c r="U3953" s="103" t="str">
        <f t="shared" si="1111"/>
        <v/>
      </c>
      <c r="V3953" s="77" t="str">
        <f t="shared" si="1112"/>
        <v/>
      </c>
      <c r="W3953" s="37" t="str">
        <f t="shared" si="1113"/>
        <v/>
      </c>
      <c r="X3953" s="7" t="str">
        <f t="shared" si="1114"/>
        <v/>
      </c>
      <c r="Y3953" s="37" t="str">
        <f t="shared" si="1115"/>
        <v/>
      </c>
      <c r="AA3953" s="54" t="str">
        <f t="shared" si="1116"/>
        <v/>
      </c>
      <c r="AC3953" s="121" t="str">
        <f t="shared" si="1117"/>
        <v/>
      </c>
      <c r="AD3953" s="111" t="str">
        <f t="shared" si="1118"/>
        <v/>
      </c>
      <c r="AE3953" s="122" t="str">
        <f t="shared" si="1119"/>
        <v/>
      </c>
      <c r="AF3953" s="123" t="str">
        <f t="shared" si="1120"/>
        <v>Qtr 1</v>
      </c>
      <c r="AG3953" s="122" t="str">
        <f t="shared" si="1121"/>
        <v/>
      </c>
      <c r="AI3953" s="124" t="str">
        <f t="shared" si="1122"/>
        <v/>
      </c>
      <c r="AK3953" s="103" t="str">
        <f t="shared" si="1123"/>
        <v/>
      </c>
      <c r="AL3953" s="104" t="str">
        <f t="shared" si="1124"/>
        <v/>
      </c>
      <c r="AN3953" s="37" t="str">
        <f>IF(AK3953="", "", COUNTIF(AK$11:AK$8010, "&lt;"&amp;AK3953)+1+COUNTIF(AK$11:AK3953, AK3953)-1)</f>
        <v/>
      </c>
      <c r="AO3953" s="37" t="str">
        <f>IF(AL3953="", "", COUNTIF(AL$11:AL$8010, "&gt;"&amp;AL3953)+1+COUNTIF(AL$11:AL3953, AL3953)-1)</f>
        <v/>
      </c>
    </row>
    <row r="3954" spans="1:41" x14ac:dyDescent="0.55000000000000004">
      <c r="A3954" s="5"/>
      <c r="B3954" s="284"/>
      <c r="C3954" s="285"/>
      <c r="D3954" s="286"/>
      <c r="E3954" s="287"/>
      <c r="F3954" s="288"/>
      <c r="G3954" s="5"/>
      <c r="J3954" s="7" t="str">
        <f t="shared" si="1107"/>
        <v/>
      </c>
      <c r="K3954" s="48" t="str">
        <f t="shared" si="1108"/>
        <v/>
      </c>
      <c r="L3954" s="48" t="str">
        <f t="shared" si="1109"/>
        <v/>
      </c>
      <c r="M3954" s="49" t="str">
        <f t="shared" si="1110"/>
        <v/>
      </c>
      <c r="U3954" s="103" t="str">
        <f t="shared" si="1111"/>
        <v/>
      </c>
      <c r="V3954" s="77" t="str">
        <f t="shared" si="1112"/>
        <v/>
      </c>
      <c r="W3954" s="37" t="str">
        <f t="shared" si="1113"/>
        <v/>
      </c>
      <c r="X3954" s="7" t="str">
        <f t="shared" si="1114"/>
        <v/>
      </c>
      <c r="Y3954" s="37" t="str">
        <f t="shared" si="1115"/>
        <v/>
      </c>
      <c r="AA3954" s="54" t="str">
        <f t="shared" si="1116"/>
        <v/>
      </c>
      <c r="AC3954" s="121" t="str">
        <f t="shared" si="1117"/>
        <v/>
      </c>
      <c r="AD3954" s="111" t="str">
        <f t="shared" si="1118"/>
        <v/>
      </c>
      <c r="AE3954" s="122" t="str">
        <f t="shared" si="1119"/>
        <v/>
      </c>
      <c r="AF3954" s="123" t="str">
        <f t="shared" si="1120"/>
        <v>Qtr 1</v>
      </c>
      <c r="AG3954" s="122" t="str">
        <f t="shared" si="1121"/>
        <v/>
      </c>
      <c r="AI3954" s="124" t="str">
        <f t="shared" si="1122"/>
        <v/>
      </c>
      <c r="AK3954" s="103" t="str">
        <f t="shared" si="1123"/>
        <v/>
      </c>
      <c r="AL3954" s="104" t="str">
        <f t="shared" si="1124"/>
        <v/>
      </c>
      <c r="AN3954" s="37" t="str">
        <f>IF(AK3954="", "", COUNTIF(AK$11:AK$8010, "&lt;"&amp;AK3954)+1+COUNTIF(AK$11:AK3954, AK3954)-1)</f>
        <v/>
      </c>
      <c r="AO3954" s="37" t="str">
        <f>IF(AL3954="", "", COUNTIF(AL$11:AL$8010, "&gt;"&amp;AL3954)+1+COUNTIF(AL$11:AL3954, AL3954)-1)</f>
        <v/>
      </c>
    </row>
    <row r="3955" spans="1:41" x14ac:dyDescent="0.55000000000000004">
      <c r="A3955" s="5"/>
      <c r="B3955" s="284"/>
      <c r="C3955" s="285"/>
      <c r="D3955" s="286"/>
      <c r="E3955" s="287"/>
      <c r="F3955" s="288"/>
      <c r="G3955" s="5"/>
      <c r="J3955" s="7" t="str">
        <f t="shared" si="1107"/>
        <v/>
      </c>
      <c r="K3955" s="48" t="str">
        <f t="shared" si="1108"/>
        <v/>
      </c>
      <c r="L3955" s="48" t="str">
        <f t="shared" si="1109"/>
        <v/>
      </c>
      <c r="M3955" s="49" t="str">
        <f t="shared" si="1110"/>
        <v/>
      </c>
      <c r="U3955" s="103" t="str">
        <f t="shared" si="1111"/>
        <v/>
      </c>
      <c r="V3955" s="77" t="str">
        <f t="shared" si="1112"/>
        <v/>
      </c>
      <c r="W3955" s="37" t="str">
        <f t="shared" si="1113"/>
        <v/>
      </c>
      <c r="X3955" s="7" t="str">
        <f t="shared" si="1114"/>
        <v/>
      </c>
      <c r="Y3955" s="37" t="str">
        <f t="shared" si="1115"/>
        <v/>
      </c>
      <c r="AA3955" s="54" t="str">
        <f t="shared" si="1116"/>
        <v/>
      </c>
      <c r="AC3955" s="121" t="str">
        <f t="shared" si="1117"/>
        <v/>
      </c>
      <c r="AD3955" s="111" t="str">
        <f t="shared" si="1118"/>
        <v/>
      </c>
      <c r="AE3955" s="122" t="str">
        <f t="shared" si="1119"/>
        <v/>
      </c>
      <c r="AF3955" s="123" t="str">
        <f t="shared" si="1120"/>
        <v>Qtr 1</v>
      </c>
      <c r="AG3955" s="122" t="str">
        <f t="shared" si="1121"/>
        <v/>
      </c>
      <c r="AI3955" s="124" t="str">
        <f t="shared" si="1122"/>
        <v/>
      </c>
      <c r="AK3955" s="103" t="str">
        <f t="shared" si="1123"/>
        <v/>
      </c>
      <c r="AL3955" s="104" t="str">
        <f t="shared" si="1124"/>
        <v/>
      </c>
      <c r="AN3955" s="37" t="str">
        <f>IF(AK3955="", "", COUNTIF(AK$11:AK$8010, "&lt;"&amp;AK3955)+1+COUNTIF(AK$11:AK3955, AK3955)-1)</f>
        <v/>
      </c>
      <c r="AO3955" s="37" t="str">
        <f>IF(AL3955="", "", COUNTIF(AL$11:AL$8010, "&gt;"&amp;AL3955)+1+COUNTIF(AL$11:AL3955, AL3955)-1)</f>
        <v/>
      </c>
    </row>
    <row r="3956" spans="1:41" x14ac:dyDescent="0.55000000000000004">
      <c r="A3956" s="5"/>
      <c r="B3956" s="284"/>
      <c r="C3956" s="285"/>
      <c r="D3956" s="286"/>
      <c r="E3956" s="287"/>
      <c r="F3956" s="288"/>
      <c r="G3956" s="5"/>
      <c r="J3956" s="7" t="str">
        <f t="shared" si="1107"/>
        <v/>
      </c>
      <c r="K3956" s="48" t="str">
        <f t="shared" si="1108"/>
        <v/>
      </c>
      <c r="L3956" s="48" t="str">
        <f t="shared" si="1109"/>
        <v/>
      </c>
      <c r="M3956" s="49" t="str">
        <f t="shared" si="1110"/>
        <v/>
      </c>
      <c r="U3956" s="103" t="str">
        <f t="shared" si="1111"/>
        <v/>
      </c>
      <c r="V3956" s="77" t="str">
        <f t="shared" si="1112"/>
        <v/>
      </c>
      <c r="W3956" s="37" t="str">
        <f t="shared" si="1113"/>
        <v/>
      </c>
      <c r="X3956" s="7" t="str">
        <f t="shared" si="1114"/>
        <v/>
      </c>
      <c r="Y3956" s="37" t="str">
        <f t="shared" si="1115"/>
        <v/>
      </c>
      <c r="AA3956" s="54" t="str">
        <f t="shared" si="1116"/>
        <v/>
      </c>
      <c r="AC3956" s="121" t="str">
        <f t="shared" si="1117"/>
        <v/>
      </c>
      <c r="AD3956" s="111" t="str">
        <f t="shared" si="1118"/>
        <v/>
      </c>
      <c r="AE3956" s="122" t="str">
        <f t="shared" si="1119"/>
        <v/>
      </c>
      <c r="AF3956" s="123" t="str">
        <f t="shared" si="1120"/>
        <v>Qtr 1</v>
      </c>
      <c r="AG3956" s="122" t="str">
        <f t="shared" si="1121"/>
        <v/>
      </c>
      <c r="AI3956" s="124" t="str">
        <f t="shared" si="1122"/>
        <v/>
      </c>
      <c r="AK3956" s="103" t="str">
        <f t="shared" si="1123"/>
        <v/>
      </c>
      <c r="AL3956" s="104" t="str">
        <f t="shared" si="1124"/>
        <v/>
      </c>
      <c r="AN3956" s="37" t="str">
        <f>IF(AK3956="", "", COUNTIF(AK$11:AK$8010, "&lt;"&amp;AK3956)+1+COUNTIF(AK$11:AK3956, AK3956)-1)</f>
        <v/>
      </c>
      <c r="AO3956" s="37" t="str">
        <f>IF(AL3956="", "", COUNTIF(AL$11:AL$8010, "&gt;"&amp;AL3956)+1+COUNTIF(AL$11:AL3956, AL3956)-1)</f>
        <v/>
      </c>
    </row>
    <row r="3957" spans="1:41" x14ac:dyDescent="0.55000000000000004">
      <c r="A3957" s="5"/>
      <c r="B3957" s="284"/>
      <c r="C3957" s="285"/>
      <c r="D3957" s="286"/>
      <c r="E3957" s="287"/>
      <c r="F3957" s="288"/>
      <c r="G3957" s="5"/>
      <c r="J3957" s="7" t="str">
        <f t="shared" si="1107"/>
        <v/>
      </c>
      <c r="K3957" s="48" t="str">
        <f t="shared" si="1108"/>
        <v/>
      </c>
      <c r="L3957" s="48" t="str">
        <f t="shared" si="1109"/>
        <v/>
      </c>
      <c r="M3957" s="49" t="str">
        <f t="shared" si="1110"/>
        <v/>
      </c>
      <c r="U3957" s="103" t="str">
        <f t="shared" si="1111"/>
        <v/>
      </c>
      <c r="V3957" s="77" t="str">
        <f t="shared" si="1112"/>
        <v/>
      </c>
      <c r="W3957" s="37" t="str">
        <f t="shared" si="1113"/>
        <v/>
      </c>
      <c r="X3957" s="7" t="str">
        <f t="shared" si="1114"/>
        <v/>
      </c>
      <c r="Y3957" s="37" t="str">
        <f t="shared" si="1115"/>
        <v/>
      </c>
      <c r="AA3957" s="54" t="str">
        <f t="shared" si="1116"/>
        <v/>
      </c>
      <c r="AC3957" s="121" t="str">
        <f t="shared" si="1117"/>
        <v/>
      </c>
      <c r="AD3957" s="111" t="str">
        <f t="shared" si="1118"/>
        <v/>
      </c>
      <c r="AE3957" s="122" t="str">
        <f t="shared" si="1119"/>
        <v/>
      </c>
      <c r="AF3957" s="123" t="str">
        <f t="shared" si="1120"/>
        <v>Qtr 1</v>
      </c>
      <c r="AG3957" s="122" t="str">
        <f t="shared" si="1121"/>
        <v/>
      </c>
      <c r="AI3957" s="124" t="str">
        <f t="shared" si="1122"/>
        <v/>
      </c>
      <c r="AK3957" s="103" t="str">
        <f t="shared" si="1123"/>
        <v/>
      </c>
      <c r="AL3957" s="104" t="str">
        <f t="shared" si="1124"/>
        <v/>
      </c>
      <c r="AN3957" s="37" t="str">
        <f>IF(AK3957="", "", COUNTIF(AK$11:AK$8010, "&lt;"&amp;AK3957)+1+COUNTIF(AK$11:AK3957, AK3957)-1)</f>
        <v/>
      </c>
      <c r="AO3957" s="37" t="str">
        <f>IF(AL3957="", "", COUNTIF(AL$11:AL$8010, "&gt;"&amp;AL3957)+1+COUNTIF(AL$11:AL3957, AL3957)-1)</f>
        <v/>
      </c>
    </row>
    <row r="3958" spans="1:41" x14ac:dyDescent="0.55000000000000004">
      <c r="A3958" s="5"/>
      <c r="B3958" s="284"/>
      <c r="C3958" s="285"/>
      <c r="D3958" s="286"/>
      <c r="E3958" s="287"/>
      <c r="F3958" s="288"/>
      <c r="G3958" s="5"/>
      <c r="J3958" s="7" t="str">
        <f t="shared" si="1107"/>
        <v/>
      </c>
      <c r="K3958" s="48" t="str">
        <f t="shared" si="1108"/>
        <v/>
      </c>
      <c r="L3958" s="48" t="str">
        <f t="shared" si="1109"/>
        <v/>
      </c>
      <c r="M3958" s="49" t="str">
        <f t="shared" si="1110"/>
        <v/>
      </c>
      <c r="U3958" s="103" t="str">
        <f t="shared" si="1111"/>
        <v/>
      </c>
      <c r="V3958" s="77" t="str">
        <f t="shared" si="1112"/>
        <v/>
      </c>
      <c r="W3958" s="37" t="str">
        <f t="shared" si="1113"/>
        <v/>
      </c>
      <c r="X3958" s="7" t="str">
        <f t="shared" si="1114"/>
        <v/>
      </c>
      <c r="Y3958" s="37" t="str">
        <f t="shared" si="1115"/>
        <v/>
      </c>
      <c r="AA3958" s="54" t="str">
        <f t="shared" si="1116"/>
        <v/>
      </c>
      <c r="AC3958" s="121" t="str">
        <f t="shared" si="1117"/>
        <v/>
      </c>
      <c r="AD3958" s="111" t="str">
        <f t="shared" si="1118"/>
        <v/>
      </c>
      <c r="AE3958" s="122" t="str">
        <f t="shared" si="1119"/>
        <v/>
      </c>
      <c r="AF3958" s="123" t="str">
        <f t="shared" si="1120"/>
        <v>Qtr 1</v>
      </c>
      <c r="AG3958" s="122" t="str">
        <f t="shared" si="1121"/>
        <v/>
      </c>
      <c r="AI3958" s="124" t="str">
        <f t="shared" si="1122"/>
        <v/>
      </c>
      <c r="AK3958" s="103" t="str">
        <f t="shared" si="1123"/>
        <v/>
      </c>
      <c r="AL3958" s="104" t="str">
        <f t="shared" si="1124"/>
        <v/>
      </c>
      <c r="AN3958" s="37" t="str">
        <f>IF(AK3958="", "", COUNTIF(AK$11:AK$8010, "&lt;"&amp;AK3958)+1+COUNTIF(AK$11:AK3958, AK3958)-1)</f>
        <v/>
      </c>
      <c r="AO3958" s="37" t="str">
        <f>IF(AL3958="", "", COUNTIF(AL$11:AL$8010, "&gt;"&amp;AL3958)+1+COUNTIF(AL$11:AL3958, AL3958)-1)</f>
        <v/>
      </c>
    </row>
    <row r="3959" spans="1:41" x14ac:dyDescent="0.55000000000000004">
      <c r="A3959" s="5"/>
      <c r="B3959" s="284"/>
      <c r="C3959" s="285"/>
      <c r="D3959" s="286"/>
      <c r="E3959" s="287"/>
      <c r="F3959" s="288"/>
      <c r="G3959" s="5"/>
      <c r="J3959" s="7" t="str">
        <f t="shared" si="1107"/>
        <v/>
      </c>
      <c r="K3959" s="48" t="str">
        <f t="shared" si="1108"/>
        <v/>
      </c>
      <c r="L3959" s="48" t="str">
        <f t="shared" si="1109"/>
        <v/>
      </c>
      <c r="M3959" s="49" t="str">
        <f t="shared" si="1110"/>
        <v/>
      </c>
      <c r="U3959" s="103" t="str">
        <f t="shared" si="1111"/>
        <v/>
      </c>
      <c r="V3959" s="77" t="str">
        <f t="shared" si="1112"/>
        <v/>
      </c>
      <c r="W3959" s="37" t="str">
        <f t="shared" si="1113"/>
        <v/>
      </c>
      <c r="X3959" s="7" t="str">
        <f t="shared" si="1114"/>
        <v/>
      </c>
      <c r="Y3959" s="37" t="str">
        <f t="shared" si="1115"/>
        <v/>
      </c>
      <c r="AA3959" s="54" t="str">
        <f t="shared" si="1116"/>
        <v/>
      </c>
      <c r="AC3959" s="121" t="str">
        <f t="shared" si="1117"/>
        <v/>
      </c>
      <c r="AD3959" s="111" t="str">
        <f t="shared" si="1118"/>
        <v/>
      </c>
      <c r="AE3959" s="122" t="str">
        <f t="shared" si="1119"/>
        <v/>
      </c>
      <c r="AF3959" s="123" t="str">
        <f t="shared" si="1120"/>
        <v>Qtr 1</v>
      </c>
      <c r="AG3959" s="122" t="str">
        <f t="shared" si="1121"/>
        <v/>
      </c>
      <c r="AI3959" s="124" t="str">
        <f t="shared" si="1122"/>
        <v/>
      </c>
      <c r="AK3959" s="103" t="str">
        <f t="shared" si="1123"/>
        <v/>
      </c>
      <c r="AL3959" s="104" t="str">
        <f t="shared" si="1124"/>
        <v/>
      </c>
      <c r="AN3959" s="37" t="str">
        <f>IF(AK3959="", "", COUNTIF(AK$11:AK$8010, "&lt;"&amp;AK3959)+1+COUNTIF(AK$11:AK3959, AK3959)-1)</f>
        <v/>
      </c>
      <c r="AO3959" s="37" t="str">
        <f>IF(AL3959="", "", COUNTIF(AL$11:AL$8010, "&gt;"&amp;AL3959)+1+COUNTIF(AL$11:AL3959, AL3959)-1)</f>
        <v/>
      </c>
    </row>
    <row r="3960" spans="1:41" x14ac:dyDescent="0.55000000000000004">
      <c r="A3960" s="5"/>
      <c r="B3960" s="284"/>
      <c r="C3960" s="285"/>
      <c r="D3960" s="286"/>
      <c r="E3960" s="287"/>
      <c r="F3960" s="288"/>
      <c r="G3960" s="5"/>
      <c r="J3960" s="7" t="str">
        <f t="shared" si="1107"/>
        <v/>
      </c>
      <c r="K3960" s="48" t="str">
        <f t="shared" si="1108"/>
        <v/>
      </c>
      <c r="L3960" s="48" t="str">
        <f t="shared" si="1109"/>
        <v/>
      </c>
      <c r="M3960" s="49" t="str">
        <f t="shared" si="1110"/>
        <v/>
      </c>
      <c r="U3960" s="103" t="str">
        <f t="shared" si="1111"/>
        <v/>
      </c>
      <c r="V3960" s="77" t="str">
        <f t="shared" si="1112"/>
        <v/>
      </c>
      <c r="W3960" s="37" t="str">
        <f t="shared" si="1113"/>
        <v/>
      </c>
      <c r="X3960" s="7" t="str">
        <f t="shared" si="1114"/>
        <v/>
      </c>
      <c r="Y3960" s="37" t="str">
        <f t="shared" si="1115"/>
        <v/>
      </c>
      <c r="AA3960" s="54" t="str">
        <f t="shared" si="1116"/>
        <v/>
      </c>
      <c r="AC3960" s="121" t="str">
        <f t="shared" si="1117"/>
        <v/>
      </c>
      <c r="AD3960" s="111" t="str">
        <f t="shared" si="1118"/>
        <v/>
      </c>
      <c r="AE3960" s="122" t="str">
        <f t="shared" si="1119"/>
        <v/>
      </c>
      <c r="AF3960" s="123" t="str">
        <f t="shared" si="1120"/>
        <v>Qtr 1</v>
      </c>
      <c r="AG3960" s="122" t="str">
        <f t="shared" si="1121"/>
        <v/>
      </c>
      <c r="AI3960" s="124" t="str">
        <f t="shared" si="1122"/>
        <v/>
      </c>
      <c r="AK3960" s="103" t="str">
        <f t="shared" si="1123"/>
        <v/>
      </c>
      <c r="AL3960" s="104" t="str">
        <f t="shared" si="1124"/>
        <v/>
      </c>
      <c r="AN3960" s="37" t="str">
        <f>IF(AK3960="", "", COUNTIF(AK$11:AK$8010, "&lt;"&amp;AK3960)+1+COUNTIF(AK$11:AK3960, AK3960)-1)</f>
        <v/>
      </c>
      <c r="AO3960" s="37" t="str">
        <f>IF(AL3960="", "", COUNTIF(AL$11:AL$8010, "&gt;"&amp;AL3960)+1+COUNTIF(AL$11:AL3960, AL3960)-1)</f>
        <v/>
      </c>
    </row>
    <row r="3961" spans="1:41" x14ac:dyDescent="0.55000000000000004">
      <c r="A3961" s="5"/>
      <c r="B3961" s="284"/>
      <c r="C3961" s="285"/>
      <c r="D3961" s="286"/>
      <c r="E3961" s="287"/>
      <c r="F3961" s="288"/>
      <c r="G3961" s="5"/>
      <c r="J3961" s="7" t="str">
        <f t="shared" si="1107"/>
        <v/>
      </c>
      <c r="K3961" s="48" t="str">
        <f t="shared" si="1108"/>
        <v/>
      </c>
      <c r="L3961" s="48" t="str">
        <f t="shared" si="1109"/>
        <v/>
      </c>
      <c r="M3961" s="49" t="str">
        <f t="shared" si="1110"/>
        <v/>
      </c>
      <c r="U3961" s="103" t="str">
        <f t="shared" si="1111"/>
        <v/>
      </c>
      <c r="V3961" s="77" t="str">
        <f t="shared" si="1112"/>
        <v/>
      </c>
      <c r="W3961" s="37" t="str">
        <f t="shared" si="1113"/>
        <v/>
      </c>
      <c r="X3961" s="7" t="str">
        <f t="shared" si="1114"/>
        <v/>
      </c>
      <c r="Y3961" s="37" t="str">
        <f t="shared" si="1115"/>
        <v/>
      </c>
      <c r="AA3961" s="54" t="str">
        <f t="shared" si="1116"/>
        <v/>
      </c>
      <c r="AC3961" s="121" t="str">
        <f t="shared" si="1117"/>
        <v/>
      </c>
      <c r="AD3961" s="111" t="str">
        <f t="shared" si="1118"/>
        <v/>
      </c>
      <c r="AE3961" s="122" t="str">
        <f t="shared" si="1119"/>
        <v/>
      </c>
      <c r="AF3961" s="123" t="str">
        <f t="shared" si="1120"/>
        <v>Qtr 1</v>
      </c>
      <c r="AG3961" s="122" t="str">
        <f t="shared" si="1121"/>
        <v/>
      </c>
      <c r="AI3961" s="124" t="str">
        <f t="shared" si="1122"/>
        <v/>
      </c>
      <c r="AK3961" s="103" t="str">
        <f t="shared" si="1123"/>
        <v/>
      </c>
      <c r="AL3961" s="104" t="str">
        <f t="shared" si="1124"/>
        <v/>
      </c>
      <c r="AN3961" s="37" t="str">
        <f>IF(AK3961="", "", COUNTIF(AK$11:AK$8010, "&lt;"&amp;AK3961)+1+COUNTIF(AK$11:AK3961, AK3961)-1)</f>
        <v/>
      </c>
      <c r="AO3961" s="37" t="str">
        <f>IF(AL3961="", "", COUNTIF(AL$11:AL$8010, "&gt;"&amp;AL3961)+1+COUNTIF(AL$11:AL3961, AL3961)-1)</f>
        <v/>
      </c>
    </row>
    <row r="3962" spans="1:41" x14ac:dyDescent="0.55000000000000004">
      <c r="A3962" s="5"/>
      <c r="B3962" s="284"/>
      <c r="C3962" s="285"/>
      <c r="D3962" s="286"/>
      <c r="E3962" s="287"/>
      <c r="F3962" s="288"/>
      <c r="G3962" s="5"/>
      <c r="J3962" s="7" t="str">
        <f t="shared" si="1107"/>
        <v/>
      </c>
      <c r="K3962" s="48" t="str">
        <f t="shared" si="1108"/>
        <v/>
      </c>
      <c r="L3962" s="48" t="str">
        <f t="shared" si="1109"/>
        <v/>
      </c>
      <c r="M3962" s="49" t="str">
        <f t="shared" si="1110"/>
        <v/>
      </c>
      <c r="U3962" s="103" t="str">
        <f t="shared" si="1111"/>
        <v/>
      </c>
      <c r="V3962" s="77" t="str">
        <f t="shared" si="1112"/>
        <v/>
      </c>
      <c r="W3962" s="37" t="str">
        <f t="shared" si="1113"/>
        <v/>
      </c>
      <c r="X3962" s="7" t="str">
        <f t="shared" si="1114"/>
        <v/>
      </c>
      <c r="Y3962" s="37" t="str">
        <f t="shared" si="1115"/>
        <v/>
      </c>
      <c r="AA3962" s="54" t="str">
        <f t="shared" si="1116"/>
        <v/>
      </c>
      <c r="AC3962" s="121" t="str">
        <f t="shared" si="1117"/>
        <v/>
      </c>
      <c r="AD3962" s="111" t="str">
        <f t="shared" si="1118"/>
        <v/>
      </c>
      <c r="AE3962" s="122" t="str">
        <f t="shared" si="1119"/>
        <v/>
      </c>
      <c r="AF3962" s="123" t="str">
        <f t="shared" si="1120"/>
        <v>Qtr 1</v>
      </c>
      <c r="AG3962" s="122" t="str">
        <f t="shared" si="1121"/>
        <v/>
      </c>
      <c r="AI3962" s="124" t="str">
        <f t="shared" si="1122"/>
        <v/>
      </c>
      <c r="AK3962" s="103" t="str">
        <f t="shared" si="1123"/>
        <v/>
      </c>
      <c r="AL3962" s="104" t="str">
        <f t="shared" si="1124"/>
        <v/>
      </c>
      <c r="AN3962" s="37" t="str">
        <f>IF(AK3962="", "", COUNTIF(AK$11:AK$8010, "&lt;"&amp;AK3962)+1+COUNTIF(AK$11:AK3962, AK3962)-1)</f>
        <v/>
      </c>
      <c r="AO3962" s="37" t="str">
        <f>IF(AL3962="", "", COUNTIF(AL$11:AL$8010, "&gt;"&amp;AL3962)+1+COUNTIF(AL$11:AL3962, AL3962)-1)</f>
        <v/>
      </c>
    </row>
    <row r="3963" spans="1:41" x14ac:dyDescent="0.55000000000000004">
      <c r="A3963" s="5"/>
      <c r="B3963" s="284"/>
      <c r="C3963" s="285"/>
      <c r="D3963" s="286"/>
      <c r="E3963" s="287"/>
      <c r="F3963" s="288"/>
      <c r="G3963" s="5"/>
      <c r="J3963" s="7" t="str">
        <f t="shared" si="1107"/>
        <v/>
      </c>
      <c r="K3963" s="48" t="str">
        <f t="shared" si="1108"/>
        <v/>
      </c>
      <c r="L3963" s="48" t="str">
        <f t="shared" si="1109"/>
        <v/>
      </c>
      <c r="M3963" s="49" t="str">
        <f t="shared" si="1110"/>
        <v/>
      </c>
      <c r="U3963" s="103" t="str">
        <f t="shared" si="1111"/>
        <v/>
      </c>
      <c r="V3963" s="77" t="str">
        <f t="shared" si="1112"/>
        <v/>
      </c>
      <c r="W3963" s="37" t="str">
        <f t="shared" si="1113"/>
        <v/>
      </c>
      <c r="X3963" s="7" t="str">
        <f t="shared" si="1114"/>
        <v/>
      </c>
      <c r="Y3963" s="37" t="str">
        <f t="shared" si="1115"/>
        <v/>
      </c>
      <c r="AA3963" s="54" t="str">
        <f t="shared" si="1116"/>
        <v/>
      </c>
      <c r="AC3963" s="121" t="str">
        <f t="shared" si="1117"/>
        <v/>
      </c>
      <c r="AD3963" s="111" t="str">
        <f t="shared" si="1118"/>
        <v/>
      </c>
      <c r="AE3963" s="122" t="str">
        <f t="shared" si="1119"/>
        <v/>
      </c>
      <c r="AF3963" s="123" t="str">
        <f t="shared" si="1120"/>
        <v>Qtr 1</v>
      </c>
      <c r="AG3963" s="122" t="str">
        <f t="shared" si="1121"/>
        <v/>
      </c>
      <c r="AI3963" s="124" t="str">
        <f t="shared" si="1122"/>
        <v/>
      </c>
      <c r="AK3963" s="103" t="str">
        <f t="shared" si="1123"/>
        <v/>
      </c>
      <c r="AL3963" s="104" t="str">
        <f t="shared" si="1124"/>
        <v/>
      </c>
      <c r="AN3963" s="37" t="str">
        <f>IF(AK3963="", "", COUNTIF(AK$11:AK$8010, "&lt;"&amp;AK3963)+1+COUNTIF(AK$11:AK3963, AK3963)-1)</f>
        <v/>
      </c>
      <c r="AO3963" s="37" t="str">
        <f>IF(AL3963="", "", COUNTIF(AL$11:AL$8010, "&gt;"&amp;AL3963)+1+COUNTIF(AL$11:AL3963, AL3963)-1)</f>
        <v/>
      </c>
    </row>
    <row r="3964" spans="1:41" x14ac:dyDescent="0.55000000000000004">
      <c r="A3964" s="5"/>
      <c r="B3964" s="284"/>
      <c r="C3964" s="285"/>
      <c r="D3964" s="286"/>
      <c r="E3964" s="287"/>
      <c r="F3964" s="288"/>
      <c r="G3964" s="5"/>
      <c r="J3964" s="7" t="str">
        <f t="shared" si="1107"/>
        <v/>
      </c>
      <c r="K3964" s="48" t="str">
        <f t="shared" si="1108"/>
        <v/>
      </c>
      <c r="L3964" s="48" t="str">
        <f t="shared" si="1109"/>
        <v/>
      </c>
      <c r="M3964" s="49" t="str">
        <f t="shared" si="1110"/>
        <v/>
      </c>
      <c r="U3964" s="103" t="str">
        <f t="shared" si="1111"/>
        <v/>
      </c>
      <c r="V3964" s="77" t="str">
        <f t="shared" si="1112"/>
        <v/>
      </c>
      <c r="W3964" s="37" t="str">
        <f t="shared" si="1113"/>
        <v/>
      </c>
      <c r="X3964" s="7" t="str">
        <f t="shared" si="1114"/>
        <v/>
      </c>
      <c r="Y3964" s="37" t="str">
        <f t="shared" si="1115"/>
        <v/>
      </c>
      <c r="AA3964" s="54" t="str">
        <f t="shared" si="1116"/>
        <v/>
      </c>
      <c r="AC3964" s="121" t="str">
        <f t="shared" si="1117"/>
        <v/>
      </c>
      <c r="AD3964" s="111" t="str">
        <f t="shared" si="1118"/>
        <v/>
      </c>
      <c r="AE3964" s="122" t="str">
        <f t="shared" si="1119"/>
        <v/>
      </c>
      <c r="AF3964" s="123" t="str">
        <f t="shared" si="1120"/>
        <v>Qtr 1</v>
      </c>
      <c r="AG3964" s="122" t="str">
        <f t="shared" si="1121"/>
        <v/>
      </c>
      <c r="AI3964" s="124" t="str">
        <f t="shared" si="1122"/>
        <v/>
      </c>
      <c r="AK3964" s="103" t="str">
        <f t="shared" si="1123"/>
        <v/>
      </c>
      <c r="AL3964" s="104" t="str">
        <f t="shared" si="1124"/>
        <v/>
      </c>
      <c r="AN3964" s="37" t="str">
        <f>IF(AK3964="", "", COUNTIF(AK$11:AK$8010, "&lt;"&amp;AK3964)+1+COUNTIF(AK$11:AK3964, AK3964)-1)</f>
        <v/>
      </c>
      <c r="AO3964" s="37" t="str">
        <f>IF(AL3964="", "", COUNTIF(AL$11:AL$8010, "&gt;"&amp;AL3964)+1+COUNTIF(AL$11:AL3964, AL3964)-1)</f>
        <v/>
      </c>
    </row>
    <row r="3965" spans="1:41" x14ac:dyDescent="0.55000000000000004">
      <c r="A3965" s="5"/>
      <c r="B3965" s="284"/>
      <c r="C3965" s="285"/>
      <c r="D3965" s="286"/>
      <c r="E3965" s="287"/>
      <c r="F3965" s="288"/>
      <c r="G3965" s="5"/>
      <c r="J3965" s="7" t="str">
        <f t="shared" si="1107"/>
        <v/>
      </c>
      <c r="K3965" s="48" t="str">
        <f t="shared" si="1108"/>
        <v/>
      </c>
      <c r="L3965" s="48" t="str">
        <f t="shared" si="1109"/>
        <v/>
      </c>
      <c r="M3965" s="49" t="str">
        <f t="shared" si="1110"/>
        <v/>
      </c>
      <c r="U3965" s="103" t="str">
        <f t="shared" si="1111"/>
        <v/>
      </c>
      <c r="V3965" s="77" t="str">
        <f t="shared" si="1112"/>
        <v/>
      </c>
      <c r="W3965" s="37" t="str">
        <f t="shared" si="1113"/>
        <v/>
      </c>
      <c r="X3965" s="7" t="str">
        <f t="shared" si="1114"/>
        <v/>
      </c>
      <c r="Y3965" s="37" t="str">
        <f t="shared" si="1115"/>
        <v/>
      </c>
      <c r="AA3965" s="54" t="str">
        <f t="shared" si="1116"/>
        <v/>
      </c>
      <c r="AC3965" s="121" t="str">
        <f t="shared" si="1117"/>
        <v/>
      </c>
      <c r="AD3965" s="111" t="str">
        <f t="shared" si="1118"/>
        <v/>
      </c>
      <c r="AE3965" s="122" t="str">
        <f t="shared" si="1119"/>
        <v/>
      </c>
      <c r="AF3965" s="123" t="str">
        <f t="shared" si="1120"/>
        <v>Qtr 1</v>
      </c>
      <c r="AG3965" s="122" t="str">
        <f t="shared" si="1121"/>
        <v/>
      </c>
      <c r="AI3965" s="124" t="str">
        <f t="shared" si="1122"/>
        <v/>
      </c>
      <c r="AK3965" s="103" t="str">
        <f t="shared" si="1123"/>
        <v/>
      </c>
      <c r="AL3965" s="104" t="str">
        <f t="shared" si="1124"/>
        <v/>
      </c>
      <c r="AN3965" s="37" t="str">
        <f>IF(AK3965="", "", COUNTIF(AK$11:AK$8010, "&lt;"&amp;AK3965)+1+COUNTIF(AK$11:AK3965, AK3965)-1)</f>
        <v/>
      </c>
      <c r="AO3965" s="37" t="str">
        <f>IF(AL3965="", "", COUNTIF(AL$11:AL$8010, "&gt;"&amp;AL3965)+1+COUNTIF(AL$11:AL3965, AL3965)-1)</f>
        <v/>
      </c>
    </row>
    <row r="3966" spans="1:41" x14ac:dyDescent="0.55000000000000004">
      <c r="A3966" s="5"/>
      <c r="B3966" s="284"/>
      <c r="C3966" s="285"/>
      <c r="D3966" s="286"/>
      <c r="E3966" s="287"/>
      <c r="F3966" s="288"/>
      <c r="G3966" s="5"/>
      <c r="J3966" s="7" t="str">
        <f t="shared" si="1107"/>
        <v/>
      </c>
      <c r="K3966" s="48" t="str">
        <f t="shared" si="1108"/>
        <v/>
      </c>
      <c r="L3966" s="48" t="str">
        <f t="shared" si="1109"/>
        <v/>
      </c>
      <c r="M3966" s="49" t="str">
        <f t="shared" si="1110"/>
        <v/>
      </c>
      <c r="U3966" s="103" t="str">
        <f t="shared" si="1111"/>
        <v/>
      </c>
      <c r="V3966" s="77" t="str">
        <f t="shared" si="1112"/>
        <v/>
      </c>
      <c r="W3966" s="37" t="str">
        <f t="shared" si="1113"/>
        <v/>
      </c>
      <c r="X3966" s="7" t="str">
        <f t="shared" si="1114"/>
        <v/>
      </c>
      <c r="Y3966" s="37" t="str">
        <f t="shared" si="1115"/>
        <v/>
      </c>
      <c r="AA3966" s="54" t="str">
        <f t="shared" si="1116"/>
        <v/>
      </c>
      <c r="AC3966" s="121" t="str">
        <f t="shared" si="1117"/>
        <v/>
      </c>
      <c r="AD3966" s="111" t="str">
        <f t="shared" si="1118"/>
        <v/>
      </c>
      <c r="AE3966" s="122" t="str">
        <f t="shared" si="1119"/>
        <v/>
      </c>
      <c r="AF3966" s="123" t="str">
        <f t="shared" si="1120"/>
        <v>Qtr 1</v>
      </c>
      <c r="AG3966" s="122" t="str">
        <f t="shared" si="1121"/>
        <v/>
      </c>
      <c r="AI3966" s="124" t="str">
        <f t="shared" si="1122"/>
        <v/>
      </c>
      <c r="AK3966" s="103" t="str">
        <f t="shared" si="1123"/>
        <v/>
      </c>
      <c r="AL3966" s="104" t="str">
        <f t="shared" si="1124"/>
        <v/>
      </c>
      <c r="AN3966" s="37" t="str">
        <f>IF(AK3966="", "", COUNTIF(AK$11:AK$8010, "&lt;"&amp;AK3966)+1+COUNTIF(AK$11:AK3966, AK3966)-1)</f>
        <v/>
      </c>
      <c r="AO3966" s="37" t="str">
        <f>IF(AL3966="", "", COUNTIF(AL$11:AL$8010, "&gt;"&amp;AL3966)+1+COUNTIF(AL$11:AL3966, AL3966)-1)</f>
        <v/>
      </c>
    </row>
    <row r="3967" spans="1:41" x14ac:dyDescent="0.55000000000000004">
      <c r="A3967" s="5"/>
      <c r="B3967" s="284"/>
      <c r="C3967" s="285"/>
      <c r="D3967" s="286"/>
      <c r="E3967" s="287"/>
      <c r="F3967" s="288"/>
      <c r="G3967" s="5"/>
      <c r="J3967" s="7" t="str">
        <f t="shared" si="1107"/>
        <v/>
      </c>
      <c r="K3967" s="48" t="str">
        <f t="shared" si="1108"/>
        <v/>
      </c>
      <c r="L3967" s="48" t="str">
        <f t="shared" si="1109"/>
        <v/>
      </c>
      <c r="M3967" s="49" t="str">
        <f t="shared" si="1110"/>
        <v/>
      </c>
      <c r="U3967" s="103" t="str">
        <f t="shared" si="1111"/>
        <v/>
      </c>
      <c r="V3967" s="77" t="str">
        <f t="shared" si="1112"/>
        <v/>
      </c>
      <c r="W3967" s="37" t="str">
        <f t="shared" si="1113"/>
        <v/>
      </c>
      <c r="X3967" s="7" t="str">
        <f t="shared" si="1114"/>
        <v/>
      </c>
      <c r="Y3967" s="37" t="str">
        <f t="shared" si="1115"/>
        <v/>
      </c>
      <c r="AA3967" s="54" t="str">
        <f t="shared" si="1116"/>
        <v/>
      </c>
      <c r="AC3967" s="121" t="str">
        <f t="shared" si="1117"/>
        <v/>
      </c>
      <c r="AD3967" s="111" t="str">
        <f t="shared" si="1118"/>
        <v/>
      </c>
      <c r="AE3967" s="122" t="str">
        <f t="shared" si="1119"/>
        <v/>
      </c>
      <c r="AF3967" s="123" t="str">
        <f t="shared" si="1120"/>
        <v>Qtr 1</v>
      </c>
      <c r="AG3967" s="122" t="str">
        <f t="shared" si="1121"/>
        <v/>
      </c>
      <c r="AI3967" s="124" t="str">
        <f t="shared" si="1122"/>
        <v/>
      </c>
      <c r="AK3967" s="103" t="str">
        <f t="shared" si="1123"/>
        <v/>
      </c>
      <c r="AL3967" s="104" t="str">
        <f t="shared" si="1124"/>
        <v/>
      </c>
      <c r="AN3967" s="37" t="str">
        <f>IF(AK3967="", "", COUNTIF(AK$11:AK$8010, "&lt;"&amp;AK3967)+1+COUNTIF(AK$11:AK3967, AK3967)-1)</f>
        <v/>
      </c>
      <c r="AO3967" s="37" t="str">
        <f>IF(AL3967="", "", COUNTIF(AL$11:AL$8010, "&gt;"&amp;AL3967)+1+COUNTIF(AL$11:AL3967, AL3967)-1)</f>
        <v/>
      </c>
    </row>
    <row r="3968" spans="1:41" x14ac:dyDescent="0.55000000000000004">
      <c r="A3968" s="5"/>
      <c r="B3968" s="284"/>
      <c r="C3968" s="285"/>
      <c r="D3968" s="286"/>
      <c r="E3968" s="287"/>
      <c r="F3968" s="288"/>
      <c r="G3968" s="5"/>
      <c r="J3968" s="7" t="str">
        <f t="shared" si="1107"/>
        <v/>
      </c>
      <c r="K3968" s="48" t="str">
        <f t="shared" si="1108"/>
        <v/>
      </c>
      <c r="L3968" s="48" t="str">
        <f t="shared" si="1109"/>
        <v/>
      </c>
      <c r="M3968" s="49" t="str">
        <f t="shared" si="1110"/>
        <v/>
      </c>
      <c r="U3968" s="103" t="str">
        <f t="shared" si="1111"/>
        <v/>
      </c>
      <c r="V3968" s="77" t="str">
        <f t="shared" si="1112"/>
        <v/>
      </c>
      <c r="W3968" s="37" t="str">
        <f t="shared" si="1113"/>
        <v/>
      </c>
      <c r="X3968" s="7" t="str">
        <f t="shared" si="1114"/>
        <v/>
      </c>
      <c r="Y3968" s="37" t="str">
        <f t="shared" si="1115"/>
        <v/>
      </c>
      <c r="AA3968" s="54" t="str">
        <f t="shared" si="1116"/>
        <v/>
      </c>
      <c r="AC3968" s="121" t="str">
        <f t="shared" si="1117"/>
        <v/>
      </c>
      <c r="AD3968" s="111" t="str">
        <f t="shared" si="1118"/>
        <v/>
      </c>
      <c r="AE3968" s="122" t="str">
        <f t="shared" si="1119"/>
        <v/>
      </c>
      <c r="AF3968" s="123" t="str">
        <f t="shared" si="1120"/>
        <v>Qtr 1</v>
      </c>
      <c r="AG3968" s="122" t="str">
        <f t="shared" si="1121"/>
        <v/>
      </c>
      <c r="AI3968" s="124" t="str">
        <f t="shared" si="1122"/>
        <v/>
      </c>
      <c r="AK3968" s="103" t="str">
        <f t="shared" si="1123"/>
        <v/>
      </c>
      <c r="AL3968" s="104" t="str">
        <f t="shared" si="1124"/>
        <v/>
      </c>
      <c r="AN3968" s="37" t="str">
        <f>IF(AK3968="", "", COUNTIF(AK$11:AK$8010, "&lt;"&amp;AK3968)+1+COUNTIF(AK$11:AK3968, AK3968)-1)</f>
        <v/>
      </c>
      <c r="AO3968" s="37" t="str">
        <f>IF(AL3968="", "", COUNTIF(AL$11:AL$8010, "&gt;"&amp;AL3968)+1+COUNTIF(AL$11:AL3968, AL3968)-1)</f>
        <v/>
      </c>
    </row>
    <row r="3969" spans="1:41" x14ac:dyDescent="0.55000000000000004">
      <c r="A3969" s="5"/>
      <c r="B3969" s="284"/>
      <c r="C3969" s="285"/>
      <c r="D3969" s="286"/>
      <c r="E3969" s="287"/>
      <c r="F3969" s="288"/>
      <c r="G3969" s="5"/>
      <c r="J3969" s="7" t="str">
        <f t="shared" si="1107"/>
        <v/>
      </c>
      <c r="K3969" s="48" t="str">
        <f t="shared" si="1108"/>
        <v/>
      </c>
      <c r="L3969" s="48" t="str">
        <f t="shared" si="1109"/>
        <v/>
      </c>
      <c r="M3969" s="49" t="str">
        <f t="shared" si="1110"/>
        <v/>
      </c>
      <c r="U3969" s="103" t="str">
        <f t="shared" si="1111"/>
        <v/>
      </c>
      <c r="V3969" s="77" t="str">
        <f t="shared" si="1112"/>
        <v/>
      </c>
      <c r="W3969" s="37" t="str">
        <f t="shared" si="1113"/>
        <v/>
      </c>
      <c r="X3969" s="7" t="str">
        <f t="shared" si="1114"/>
        <v/>
      </c>
      <c r="Y3969" s="37" t="str">
        <f t="shared" si="1115"/>
        <v/>
      </c>
      <c r="AA3969" s="54" t="str">
        <f t="shared" si="1116"/>
        <v/>
      </c>
      <c r="AC3969" s="121" t="str">
        <f t="shared" si="1117"/>
        <v/>
      </c>
      <c r="AD3969" s="111" t="str">
        <f t="shared" si="1118"/>
        <v/>
      </c>
      <c r="AE3969" s="122" t="str">
        <f t="shared" si="1119"/>
        <v/>
      </c>
      <c r="AF3969" s="123" t="str">
        <f t="shared" si="1120"/>
        <v>Qtr 1</v>
      </c>
      <c r="AG3969" s="122" t="str">
        <f t="shared" si="1121"/>
        <v/>
      </c>
      <c r="AI3969" s="124" t="str">
        <f t="shared" si="1122"/>
        <v/>
      </c>
      <c r="AK3969" s="103" t="str">
        <f t="shared" si="1123"/>
        <v/>
      </c>
      <c r="AL3969" s="104" t="str">
        <f t="shared" si="1124"/>
        <v/>
      </c>
      <c r="AN3969" s="37" t="str">
        <f>IF(AK3969="", "", COUNTIF(AK$11:AK$8010, "&lt;"&amp;AK3969)+1+COUNTIF(AK$11:AK3969, AK3969)-1)</f>
        <v/>
      </c>
      <c r="AO3969" s="37" t="str">
        <f>IF(AL3969="", "", COUNTIF(AL$11:AL$8010, "&gt;"&amp;AL3969)+1+COUNTIF(AL$11:AL3969, AL3969)-1)</f>
        <v/>
      </c>
    </row>
    <row r="3970" spans="1:41" x14ac:dyDescent="0.55000000000000004">
      <c r="A3970" s="5"/>
      <c r="B3970" s="284"/>
      <c r="C3970" s="285"/>
      <c r="D3970" s="286"/>
      <c r="E3970" s="287"/>
      <c r="F3970" s="288"/>
      <c r="G3970" s="5"/>
      <c r="J3970" s="7" t="str">
        <f t="shared" si="1107"/>
        <v/>
      </c>
      <c r="K3970" s="48" t="str">
        <f t="shared" si="1108"/>
        <v/>
      </c>
      <c r="L3970" s="48" t="str">
        <f t="shared" si="1109"/>
        <v/>
      </c>
      <c r="M3970" s="49" t="str">
        <f t="shared" si="1110"/>
        <v/>
      </c>
      <c r="U3970" s="103" t="str">
        <f t="shared" si="1111"/>
        <v/>
      </c>
      <c r="V3970" s="77" t="str">
        <f t="shared" si="1112"/>
        <v/>
      </c>
      <c r="W3970" s="37" t="str">
        <f t="shared" si="1113"/>
        <v/>
      </c>
      <c r="X3970" s="7" t="str">
        <f t="shared" si="1114"/>
        <v/>
      </c>
      <c r="Y3970" s="37" t="str">
        <f t="shared" si="1115"/>
        <v/>
      </c>
      <c r="AA3970" s="54" t="str">
        <f t="shared" si="1116"/>
        <v/>
      </c>
      <c r="AC3970" s="121" t="str">
        <f t="shared" si="1117"/>
        <v/>
      </c>
      <c r="AD3970" s="111" t="str">
        <f t="shared" si="1118"/>
        <v/>
      </c>
      <c r="AE3970" s="122" t="str">
        <f t="shared" si="1119"/>
        <v/>
      </c>
      <c r="AF3970" s="123" t="str">
        <f t="shared" si="1120"/>
        <v>Qtr 1</v>
      </c>
      <c r="AG3970" s="122" t="str">
        <f t="shared" si="1121"/>
        <v/>
      </c>
      <c r="AI3970" s="124" t="str">
        <f t="shared" si="1122"/>
        <v/>
      </c>
      <c r="AK3970" s="103" t="str">
        <f t="shared" si="1123"/>
        <v/>
      </c>
      <c r="AL3970" s="104" t="str">
        <f t="shared" si="1124"/>
        <v/>
      </c>
      <c r="AN3970" s="37" t="str">
        <f>IF(AK3970="", "", COUNTIF(AK$11:AK$8010, "&lt;"&amp;AK3970)+1+COUNTIF(AK$11:AK3970, AK3970)-1)</f>
        <v/>
      </c>
      <c r="AO3970" s="37" t="str">
        <f>IF(AL3970="", "", COUNTIF(AL$11:AL$8010, "&gt;"&amp;AL3970)+1+COUNTIF(AL$11:AL3970, AL3970)-1)</f>
        <v/>
      </c>
    </row>
    <row r="3971" spans="1:41" x14ac:dyDescent="0.55000000000000004">
      <c r="A3971" s="5"/>
      <c r="B3971" s="284"/>
      <c r="C3971" s="285"/>
      <c r="D3971" s="286"/>
      <c r="E3971" s="287"/>
      <c r="F3971" s="288"/>
      <c r="G3971" s="5"/>
      <c r="J3971" s="7" t="str">
        <f t="shared" si="1107"/>
        <v/>
      </c>
      <c r="K3971" s="48" t="str">
        <f t="shared" si="1108"/>
        <v/>
      </c>
      <c r="L3971" s="48" t="str">
        <f t="shared" si="1109"/>
        <v/>
      </c>
      <c r="M3971" s="49" t="str">
        <f t="shared" si="1110"/>
        <v/>
      </c>
      <c r="U3971" s="103" t="str">
        <f t="shared" si="1111"/>
        <v/>
      </c>
      <c r="V3971" s="77" t="str">
        <f t="shared" si="1112"/>
        <v/>
      </c>
      <c r="W3971" s="37" t="str">
        <f t="shared" si="1113"/>
        <v/>
      </c>
      <c r="X3971" s="7" t="str">
        <f t="shared" si="1114"/>
        <v/>
      </c>
      <c r="Y3971" s="37" t="str">
        <f t="shared" si="1115"/>
        <v/>
      </c>
      <c r="AA3971" s="54" t="str">
        <f t="shared" si="1116"/>
        <v/>
      </c>
      <c r="AC3971" s="121" t="str">
        <f t="shared" si="1117"/>
        <v/>
      </c>
      <c r="AD3971" s="111" t="str">
        <f t="shared" si="1118"/>
        <v/>
      </c>
      <c r="AE3971" s="122" t="str">
        <f t="shared" si="1119"/>
        <v/>
      </c>
      <c r="AF3971" s="123" t="str">
        <f t="shared" si="1120"/>
        <v>Qtr 1</v>
      </c>
      <c r="AG3971" s="122" t="str">
        <f t="shared" si="1121"/>
        <v/>
      </c>
      <c r="AI3971" s="124" t="str">
        <f t="shared" si="1122"/>
        <v/>
      </c>
      <c r="AK3971" s="103" t="str">
        <f t="shared" si="1123"/>
        <v/>
      </c>
      <c r="AL3971" s="104" t="str">
        <f t="shared" si="1124"/>
        <v/>
      </c>
      <c r="AN3971" s="37" t="str">
        <f>IF(AK3971="", "", COUNTIF(AK$11:AK$8010, "&lt;"&amp;AK3971)+1+COUNTIF(AK$11:AK3971, AK3971)-1)</f>
        <v/>
      </c>
      <c r="AO3971" s="37" t="str">
        <f>IF(AL3971="", "", COUNTIF(AL$11:AL$8010, "&gt;"&amp;AL3971)+1+COUNTIF(AL$11:AL3971, AL3971)-1)</f>
        <v/>
      </c>
    </row>
    <row r="3972" spans="1:41" x14ac:dyDescent="0.55000000000000004">
      <c r="A3972" s="5"/>
      <c r="B3972" s="284"/>
      <c r="C3972" s="285"/>
      <c r="D3972" s="286"/>
      <c r="E3972" s="287"/>
      <c r="F3972" s="288"/>
      <c r="G3972" s="5"/>
      <c r="J3972" s="7" t="str">
        <f t="shared" si="1107"/>
        <v/>
      </c>
      <c r="K3972" s="48" t="str">
        <f t="shared" si="1108"/>
        <v/>
      </c>
      <c r="L3972" s="48" t="str">
        <f t="shared" si="1109"/>
        <v/>
      </c>
      <c r="M3972" s="49" t="str">
        <f t="shared" si="1110"/>
        <v/>
      </c>
      <c r="U3972" s="103" t="str">
        <f t="shared" si="1111"/>
        <v/>
      </c>
      <c r="V3972" s="77" t="str">
        <f t="shared" si="1112"/>
        <v/>
      </c>
      <c r="W3972" s="37" t="str">
        <f t="shared" si="1113"/>
        <v/>
      </c>
      <c r="X3972" s="7" t="str">
        <f t="shared" si="1114"/>
        <v/>
      </c>
      <c r="Y3972" s="37" t="str">
        <f t="shared" si="1115"/>
        <v/>
      </c>
      <c r="AA3972" s="54" t="str">
        <f t="shared" si="1116"/>
        <v/>
      </c>
      <c r="AC3972" s="121" t="str">
        <f t="shared" si="1117"/>
        <v/>
      </c>
      <c r="AD3972" s="111" t="str">
        <f t="shared" si="1118"/>
        <v/>
      </c>
      <c r="AE3972" s="122" t="str">
        <f t="shared" si="1119"/>
        <v/>
      </c>
      <c r="AF3972" s="123" t="str">
        <f t="shared" si="1120"/>
        <v>Qtr 1</v>
      </c>
      <c r="AG3972" s="122" t="str">
        <f t="shared" si="1121"/>
        <v/>
      </c>
      <c r="AI3972" s="124" t="str">
        <f t="shared" si="1122"/>
        <v/>
      </c>
      <c r="AK3972" s="103" t="str">
        <f t="shared" si="1123"/>
        <v/>
      </c>
      <c r="AL3972" s="104" t="str">
        <f t="shared" si="1124"/>
        <v/>
      </c>
      <c r="AN3972" s="37" t="str">
        <f>IF(AK3972="", "", COUNTIF(AK$11:AK$8010, "&lt;"&amp;AK3972)+1+COUNTIF(AK$11:AK3972, AK3972)-1)</f>
        <v/>
      </c>
      <c r="AO3972" s="37" t="str">
        <f>IF(AL3972="", "", COUNTIF(AL$11:AL$8010, "&gt;"&amp;AL3972)+1+COUNTIF(AL$11:AL3972, AL3972)-1)</f>
        <v/>
      </c>
    </row>
    <row r="3973" spans="1:41" x14ac:dyDescent="0.55000000000000004">
      <c r="A3973" s="5"/>
      <c r="B3973" s="284"/>
      <c r="C3973" s="285"/>
      <c r="D3973" s="286"/>
      <c r="E3973" s="287"/>
      <c r="F3973" s="288"/>
      <c r="G3973" s="5"/>
      <c r="J3973" s="7" t="str">
        <f t="shared" si="1107"/>
        <v/>
      </c>
      <c r="K3973" s="48" t="str">
        <f t="shared" si="1108"/>
        <v/>
      </c>
      <c r="L3973" s="48" t="str">
        <f t="shared" si="1109"/>
        <v/>
      </c>
      <c r="M3973" s="49" t="str">
        <f t="shared" si="1110"/>
        <v/>
      </c>
      <c r="U3973" s="103" t="str">
        <f t="shared" si="1111"/>
        <v/>
      </c>
      <c r="V3973" s="77" t="str">
        <f t="shared" si="1112"/>
        <v/>
      </c>
      <c r="W3973" s="37" t="str">
        <f t="shared" si="1113"/>
        <v/>
      </c>
      <c r="X3973" s="7" t="str">
        <f t="shared" si="1114"/>
        <v/>
      </c>
      <c r="Y3973" s="37" t="str">
        <f t="shared" si="1115"/>
        <v/>
      </c>
      <c r="AA3973" s="54" t="str">
        <f t="shared" si="1116"/>
        <v/>
      </c>
      <c r="AC3973" s="121" t="str">
        <f t="shared" si="1117"/>
        <v/>
      </c>
      <c r="AD3973" s="111" t="str">
        <f t="shared" si="1118"/>
        <v/>
      </c>
      <c r="AE3973" s="122" t="str">
        <f t="shared" si="1119"/>
        <v/>
      </c>
      <c r="AF3973" s="123" t="str">
        <f t="shared" si="1120"/>
        <v>Qtr 1</v>
      </c>
      <c r="AG3973" s="122" t="str">
        <f t="shared" si="1121"/>
        <v/>
      </c>
      <c r="AI3973" s="124" t="str">
        <f t="shared" si="1122"/>
        <v/>
      </c>
      <c r="AK3973" s="103" t="str">
        <f t="shared" si="1123"/>
        <v/>
      </c>
      <c r="AL3973" s="104" t="str">
        <f t="shared" si="1124"/>
        <v/>
      </c>
      <c r="AN3973" s="37" t="str">
        <f>IF(AK3973="", "", COUNTIF(AK$11:AK$8010, "&lt;"&amp;AK3973)+1+COUNTIF(AK$11:AK3973, AK3973)-1)</f>
        <v/>
      </c>
      <c r="AO3973" s="37" t="str">
        <f>IF(AL3973="", "", COUNTIF(AL$11:AL$8010, "&gt;"&amp;AL3973)+1+COUNTIF(AL$11:AL3973, AL3973)-1)</f>
        <v/>
      </c>
    </row>
    <row r="3974" spans="1:41" x14ac:dyDescent="0.55000000000000004">
      <c r="A3974" s="5"/>
      <c r="B3974" s="284"/>
      <c r="C3974" s="285"/>
      <c r="D3974" s="286"/>
      <c r="E3974" s="287"/>
      <c r="F3974" s="288"/>
      <c r="G3974" s="5"/>
      <c r="J3974" s="7" t="str">
        <f t="shared" si="1107"/>
        <v/>
      </c>
      <c r="K3974" s="48" t="str">
        <f t="shared" si="1108"/>
        <v/>
      </c>
      <c r="L3974" s="48" t="str">
        <f t="shared" si="1109"/>
        <v/>
      </c>
      <c r="M3974" s="49" t="str">
        <f t="shared" si="1110"/>
        <v/>
      </c>
      <c r="U3974" s="103" t="str">
        <f t="shared" si="1111"/>
        <v/>
      </c>
      <c r="V3974" s="77" t="str">
        <f t="shared" si="1112"/>
        <v/>
      </c>
      <c r="W3974" s="37" t="str">
        <f t="shared" si="1113"/>
        <v/>
      </c>
      <c r="X3974" s="7" t="str">
        <f t="shared" si="1114"/>
        <v/>
      </c>
      <c r="Y3974" s="37" t="str">
        <f t="shared" si="1115"/>
        <v/>
      </c>
      <c r="AA3974" s="54" t="str">
        <f t="shared" si="1116"/>
        <v/>
      </c>
      <c r="AC3974" s="121" t="str">
        <f t="shared" si="1117"/>
        <v/>
      </c>
      <c r="AD3974" s="111" t="str">
        <f t="shared" si="1118"/>
        <v/>
      </c>
      <c r="AE3974" s="122" t="str">
        <f t="shared" si="1119"/>
        <v/>
      </c>
      <c r="AF3974" s="123" t="str">
        <f t="shared" si="1120"/>
        <v>Qtr 1</v>
      </c>
      <c r="AG3974" s="122" t="str">
        <f t="shared" si="1121"/>
        <v/>
      </c>
      <c r="AI3974" s="124" t="str">
        <f t="shared" si="1122"/>
        <v/>
      </c>
      <c r="AK3974" s="103" t="str">
        <f t="shared" si="1123"/>
        <v/>
      </c>
      <c r="AL3974" s="104" t="str">
        <f t="shared" si="1124"/>
        <v/>
      </c>
      <c r="AN3974" s="37" t="str">
        <f>IF(AK3974="", "", COUNTIF(AK$11:AK$8010, "&lt;"&amp;AK3974)+1+COUNTIF(AK$11:AK3974, AK3974)-1)</f>
        <v/>
      </c>
      <c r="AO3974" s="37" t="str">
        <f>IF(AL3974="", "", COUNTIF(AL$11:AL$8010, "&gt;"&amp;AL3974)+1+COUNTIF(AL$11:AL3974, AL3974)-1)</f>
        <v/>
      </c>
    </row>
    <row r="3975" spans="1:41" x14ac:dyDescent="0.55000000000000004">
      <c r="A3975" s="5"/>
      <c r="B3975" s="284"/>
      <c r="C3975" s="285"/>
      <c r="D3975" s="286"/>
      <c r="E3975" s="287"/>
      <c r="F3975" s="288"/>
      <c r="G3975" s="5"/>
      <c r="J3975" s="7" t="str">
        <f t="shared" si="1107"/>
        <v/>
      </c>
      <c r="K3975" s="48" t="str">
        <f t="shared" si="1108"/>
        <v/>
      </c>
      <c r="L3975" s="48" t="str">
        <f t="shared" si="1109"/>
        <v/>
      </c>
      <c r="M3975" s="49" t="str">
        <f t="shared" si="1110"/>
        <v/>
      </c>
      <c r="U3975" s="103" t="str">
        <f t="shared" si="1111"/>
        <v/>
      </c>
      <c r="V3975" s="77" t="str">
        <f t="shared" si="1112"/>
        <v/>
      </c>
      <c r="W3975" s="37" t="str">
        <f t="shared" si="1113"/>
        <v/>
      </c>
      <c r="X3975" s="7" t="str">
        <f t="shared" si="1114"/>
        <v/>
      </c>
      <c r="Y3975" s="37" t="str">
        <f t="shared" si="1115"/>
        <v/>
      </c>
      <c r="AA3975" s="54" t="str">
        <f t="shared" si="1116"/>
        <v/>
      </c>
      <c r="AC3975" s="121" t="str">
        <f t="shared" si="1117"/>
        <v/>
      </c>
      <c r="AD3975" s="111" t="str">
        <f t="shared" si="1118"/>
        <v/>
      </c>
      <c r="AE3975" s="122" t="str">
        <f t="shared" si="1119"/>
        <v/>
      </c>
      <c r="AF3975" s="123" t="str">
        <f t="shared" si="1120"/>
        <v>Qtr 1</v>
      </c>
      <c r="AG3975" s="122" t="str">
        <f t="shared" si="1121"/>
        <v/>
      </c>
      <c r="AI3975" s="124" t="str">
        <f t="shared" si="1122"/>
        <v/>
      </c>
      <c r="AK3975" s="103" t="str">
        <f t="shared" si="1123"/>
        <v/>
      </c>
      <c r="AL3975" s="104" t="str">
        <f t="shared" si="1124"/>
        <v/>
      </c>
      <c r="AN3975" s="37" t="str">
        <f>IF(AK3975="", "", COUNTIF(AK$11:AK$8010, "&lt;"&amp;AK3975)+1+COUNTIF(AK$11:AK3975, AK3975)-1)</f>
        <v/>
      </c>
      <c r="AO3975" s="37" t="str">
        <f>IF(AL3975="", "", COUNTIF(AL$11:AL$8010, "&gt;"&amp;AL3975)+1+COUNTIF(AL$11:AL3975, AL3975)-1)</f>
        <v/>
      </c>
    </row>
    <row r="3976" spans="1:41" x14ac:dyDescent="0.55000000000000004">
      <c r="A3976" s="5"/>
      <c r="B3976" s="284"/>
      <c r="C3976" s="285"/>
      <c r="D3976" s="286"/>
      <c r="E3976" s="287"/>
      <c r="F3976" s="288"/>
      <c r="G3976" s="5"/>
      <c r="J3976" s="7" t="str">
        <f t="shared" si="1107"/>
        <v/>
      </c>
      <c r="K3976" s="48" t="str">
        <f t="shared" si="1108"/>
        <v/>
      </c>
      <c r="L3976" s="48" t="str">
        <f t="shared" si="1109"/>
        <v/>
      </c>
      <c r="M3976" s="49" t="str">
        <f t="shared" si="1110"/>
        <v/>
      </c>
      <c r="U3976" s="103" t="str">
        <f t="shared" si="1111"/>
        <v/>
      </c>
      <c r="V3976" s="77" t="str">
        <f t="shared" si="1112"/>
        <v/>
      </c>
      <c r="W3976" s="37" t="str">
        <f t="shared" si="1113"/>
        <v/>
      </c>
      <c r="X3976" s="7" t="str">
        <f t="shared" si="1114"/>
        <v/>
      </c>
      <c r="Y3976" s="37" t="str">
        <f t="shared" si="1115"/>
        <v/>
      </c>
      <c r="AA3976" s="54" t="str">
        <f t="shared" si="1116"/>
        <v/>
      </c>
      <c r="AC3976" s="121" t="str">
        <f t="shared" si="1117"/>
        <v/>
      </c>
      <c r="AD3976" s="111" t="str">
        <f t="shared" si="1118"/>
        <v/>
      </c>
      <c r="AE3976" s="122" t="str">
        <f t="shared" si="1119"/>
        <v/>
      </c>
      <c r="AF3976" s="123" t="str">
        <f t="shared" si="1120"/>
        <v>Qtr 1</v>
      </c>
      <c r="AG3976" s="122" t="str">
        <f t="shared" si="1121"/>
        <v/>
      </c>
      <c r="AI3976" s="124" t="str">
        <f t="shared" si="1122"/>
        <v/>
      </c>
      <c r="AK3976" s="103" t="str">
        <f t="shared" si="1123"/>
        <v/>
      </c>
      <c r="AL3976" s="104" t="str">
        <f t="shared" si="1124"/>
        <v/>
      </c>
      <c r="AN3976" s="37" t="str">
        <f>IF(AK3976="", "", COUNTIF(AK$11:AK$8010, "&lt;"&amp;AK3976)+1+COUNTIF(AK$11:AK3976, AK3976)-1)</f>
        <v/>
      </c>
      <c r="AO3976" s="37" t="str">
        <f>IF(AL3976="", "", COUNTIF(AL$11:AL$8010, "&gt;"&amp;AL3976)+1+COUNTIF(AL$11:AL3976, AL3976)-1)</f>
        <v/>
      </c>
    </row>
    <row r="3977" spans="1:41" x14ac:dyDescent="0.55000000000000004">
      <c r="A3977" s="5"/>
      <c r="B3977" s="284"/>
      <c r="C3977" s="285"/>
      <c r="D3977" s="286"/>
      <c r="E3977" s="287"/>
      <c r="F3977" s="288"/>
      <c r="G3977" s="5"/>
      <c r="J3977" s="7" t="str">
        <f t="shared" si="1107"/>
        <v/>
      </c>
      <c r="K3977" s="48" t="str">
        <f t="shared" si="1108"/>
        <v/>
      </c>
      <c r="L3977" s="48" t="str">
        <f t="shared" si="1109"/>
        <v/>
      </c>
      <c r="M3977" s="49" t="str">
        <f t="shared" si="1110"/>
        <v/>
      </c>
      <c r="U3977" s="103" t="str">
        <f t="shared" si="1111"/>
        <v/>
      </c>
      <c r="V3977" s="77" t="str">
        <f t="shared" si="1112"/>
        <v/>
      </c>
      <c r="W3977" s="37" t="str">
        <f t="shared" si="1113"/>
        <v/>
      </c>
      <c r="X3977" s="7" t="str">
        <f t="shared" si="1114"/>
        <v/>
      </c>
      <c r="Y3977" s="37" t="str">
        <f t="shared" si="1115"/>
        <v/>
      </c>
      <c r="AA3977" s="54" t="str">
        <f t="shared" si="1116"/>
        <v/>
      </c>
      <c r="AC3977" s="121" t="str">
        <f t="shared" si="1117"/>
        <v/>
      </c>
      <c r="AD3977" s="111" t="str">
        <f t="shared" si="1118"/>
        <v/>
      </c>
      <c r="AE3977" s="122" t="str">
        <f t="shared" si="1119"/>
        <v/>
      </c>
      <c r="AF3977" s="123" t="str">
        <f t="shared" si="1120"/>
        <v>Qtr 1</v>
      </c>
      <c r="AG3977" s="122" t="str">
        <f t="shared" si="1121"/>
        <v/>
      </c>
      <c r="AI3977" s="124" t="str">
        <f t="shared" si="1122"/>
        <v/>
      </c>
      <c r="AK3977" s="103" t="str">
        <f t="shared" si="1123"/>
        <v/>
      </c>
      <c r="AL3977" s="104" t="str">
        <f t="shared" si="1124"/>
        <v/>
      </c>
      <c r="AN3977" s="37" t="str">
        <f>IF(AK3977="", "", COUNTIF(AK$11:AK$8010, "&lt;"&amp;AK3977)+1+COUNTIF(AK$11:AK3977, AK3977)-1)</f>
        <v/>
      </c>
      <c r="AO3977" s="37" t="str">
        <f>IF(AL3977="", "", COUNTIF(AL$11:AL$8010, "&gt;"&amp;AL3977)+1+COUNTIF(AL$11:AL3977, AL3977)-1)</f>
        <v/>
      </c>
    </row>
    <row r="3978" spans="1:41" x14ac:dyDescent="0.55000000000000004">
      <c r="A3978" s="5"/>
      <c r="B3978" s="284"/>
      <c r="C3978" s="285"/>
      <c r="D3978" s="286"/>
      <c r="E3978" s="287"/>
      <c r="F3978" s="288"/>
      <c r="G3978" s="5"/>
      <c r="J3978" s="7" t="str">
        <f t="shared" si="1107"/>
        <v/>
      </c>
      <c r="K3978" s="48" t="str">
        <f t="shared" si="1108"/>
        <v/>
      </c>
      <c r="L3978" s="48" t="str">
        <f t="shared" si="1109"/>
        <v/>
      </c>
      <c r="M3978" s="49" t="str">
        <f t="shared" si="1110"/>
        <v/>
      </c>
      <c r="U3978" s="103" t="str">
        <f t="shared" si="1111"/>
        <v/>
      </c>
      <c r="V3978" s="77" t="str">
        <f t="shared" si="1112"/>
        <v/>
      </c>
      <c r="W3978" s="37" t="str">
        <f t="shared" si="1113"/>
        <v/>
      </c>
      <c r="X3978" s="7" t="str">
        <f t="shared" si="1114"/>
        <v/>
      </c>
      <c r="Y3978" s="37" t="str">
        <f t="shared" si="1115"/>
        <v/>
      </c>
      <c r="AA3978" s="54" t="str">
        <f t="shared" si="1116"/>
        <v/>
      </c>
      <c r="AC3978" s="121" t="str">
        <f t="shared" si="1117"/>
        <v/>
      </c>
      <c r="AD3978" s="111" t="str">
        <f t="shared" si="1118"/>
        <v/>
      </c>
      <c r="AE3978" s="122" t="str">
        <f t="shared" si="1119"/>
        <v/>
      </c>
      <c r="AF3978" s="123" t="str">
        <f t="shared" si="1120"/>
        <v>Qtr 1</v>
      </c>
      <c r="AG3978" s="122" t="str">
        <f t="shared" si="1121"/>
        <v/>
      </c>
      <c r="AI3978" s="124" t="str">
        <f t="shared" si="1122"/>
        <v/>
      </c>
      <c r="AK3978" s="103" t="str">
        <f t="shared" si="1123"/>
        <v/>
      </c>
      <c r="AL3978" s="104" t="str">
        <f t="shared" si="1124"/>
        <v/>
      </c>
      <c r="AN3978" s="37" t="str">
        <f>IF(AK3978="", "", COUNTIF(AK$11:AK$8010, "&lt;"&amp;AK3978)+1+COUNTIF(AK$11:AK3978, AK3978)-1)</f>
        <v/>
      </c>
      <c r="AO3978" s="37" t="str">
        <f>IF(AL3978="", "", COUNTIF(AL$11:AL$8010, "&gt;"&amp;AL3978)+1+COUNTIF(AL$11:AL3978, AL3978)-1)</f>
        <v/>
      </c>
    </row>
    <row r="3979" spans="1:41" x14ac:dyDescent="0.55000000000000004">
      <c r="A3979" s="5"/>
      <c r="B3979" s="284"/>
      <c r="C3979" s="285"/>
      <c r="D3979" s="286"/>
      <c r="E3979" s="287"/>
      <c r="F3979" s="288"/>
      <c r="G3979" s="5"/>
      <c r="J3979" s="7" t="str">
        <f t="shared" si="1107"/>
        <v/>
      </c>
      <c r="K3979" s="48" t="str">
        <f t="shared" si="1108"/>
        <v/>
      </c>
      <c r="L3979" s="48" t="str">
        <f t="shared" si="1109"/>
        <v/>
      </c>
      <c r="M3979" s="49" t="str">
        <f t="shared" si="1110"/>
        <v/>
      </c>
      <c r="U3979" s="103" t="str">
        <f t="shared" si="1111"/>
        <v/>
      </c>
      <c r="V3979" s="77" t="str">
        <f t="shared" si="1112"/>
        <v/>
      </c>
      <c r="W3979" s="37" t="str">
        <f t="shared" si="1113"/>
        <v/>
      </c>
      <c r="X3979" s="7" t="str">
        <f t="shared" si="1114"/>
        <v/>
      </c>
      <c r="Y3979" s="37" t="str">
        <f t="shared" si="1115"/>
        <v/>
      </c>
      <c r="AA3979" s="54" t="str">
        <f t="shared" si="1116"/>
        <v/>
      </c>
      <c r="AC3979" s="121" t="str">
        <f t="shared" si="1117"/>
        <v/>
      </c>
      <c r="AD3979" s="111" t="str">
        <f t="shared" si="1118"/>
        <v/>
      </c>
      <c r="AE3979" s="122" t="str">
        <f t="shared" si="1119"/>
        <v/>
      </c>
      <c r="AF3979" s="123" t="str">
        <f t="shared" si="1120"/>
        <v>Qtr 1</v>
      </c>
      <c r="AG3979" s="122" t="str">
        <f t="shared" si="1121"/>
        <v/>
      </c>
      <c r="AI3979" s="124" t="str">
        <f t="shared" si="1122"/>
        <v/>
      </c>
      <c r="AK3979" s="103" t="str">
        <f t="shared" si="1123"/>
        <v/>
      </c>
      <c r="AL3979" s="104" t="str">
        <f t="shared" si="1124"/>
        <v/>
      </c>
      <c r="AN3979" s="37" t="str">
        <f>IF(AK3979="", "", COUNTIF(AK$11:AK$8010, "&lt;"&amp;AK3979)+1+COUNTIF(AK$11:AK3979, AK3979)-1)</f>
        <v/>
      </c>
      <c r="AO3979" s="37" t="str">
        <f>IF(AL3979="", "", COUNTIF(AL$11:AL$8010, "&gt;"&amp;AL3979)+1+COUNTIF(AL$11:AL3979, AL3979)-1)</f>
        <v/>
      </c>
    </row>
    <row r="3980" spans="1:41" x14ac:dyDescent="0.55000000000000004">
      <c r="A3980" s="5"/>
      <c r="B3980" s="284"/>
      <c r="C3980" s="285"/>
      <c r="D3980" s="286"/>
      <c r="E3980" s="287"/>
      <c r="F3980" s="288"/>
      <c r="G3980" s="5"/>
      <c r="J3980" s="7" t="str">
        <f t="shared" ref="J3980:J4043" si="1125">IF(B3980="", "", IF(OR(B3980&lt;$O$4, B3980&gt;$O$5), "X", ""))</f>
        <v/>
      </c>
      <c r="K3980" s="48" t="str">
        <f t="shared" ref="K3980:K4043" si="1126">IF(C3980="", "", IF(COUNTIF($O$10:$O$510, C3980)=0, "X", ""))</f>
        <v/>
      </c>
      <c r="L3980" s="48" t="str">
        <f t="shared" ref="L3980:L4043" si="1127">IF(D3980="", "", IF(COUNTIF($Q$10:$Q$15, D3980)=0, "X", ""))</f>
        <v/>
      </c>
      <c r="M3980" s="49" t="str">
        <f t="shared" ref="M3980:M4043" si="1128">IF(E3980="", "", IF(COUNTIF($S$10:$S$20, E3980)=0, "X", ""))</f>
        <v/>
      </c>
      <c r="U3980" s="103" t="str">
        <f t="shared" ref="U3980:U4043" si="1129">IF($Q$4="", "", IF($C3980=$Q$4, IF($E3980&lt;0, $E3980, ""), ""))</f>
        <v/>
      </c>
      <c r="V3980" s="77" t="str">
        <f t="shared" ref="V3980:V4043" si="1130">IF($Q$4="", "", IF($C3980=$Q$4, IF($E3980&gt;0, $E3980, ""), ""))</f>
        <v/>
      </c>
      <c r="W3980" s="37" t="str">
        <f t="shared" ref="W3980:W4043" si="1131">IF($Q$4="", "", IF($C3980=$Q$4, IF($B3980="", "", TEXT($B3980, "mmm yyyy")), ""))</f>
        <v/>
      </c>
      <c r="X3980" s="7" t="str">
        <f t="shared" ref="X3980:X4043" si="1132">IF(OR($Q$4="", $B3980=""), "", IF($C3980=$Q$4, IF(AND($B3980&gt;=$V$2, $B3980&lt;=$W$2), $U$2, IF(AND($B3980&gt;=$V$3, $B3980&lt;=$W$3), $U$3, IF(AND($B3980&gt;=$V$4, $B3980&lt;=$W$4), $U$4, IF(AND($B3980&gt;=$V$5, $B3980&lt;=$W$5), $U$5, "")))), ""))</f>
        <v/>
      </c>
      <c r="Y3980" s="37" t="str">
        <f t="shared" ref="Y3980:Y4043" si="1133">IF($Q$4="", "", IF($C3980=$Q$4, IF($D3980="", "", $D3980), ""))</f>
        <v/>
      </c>
      <c r="AA3980" s="54" t="str">
        <f t="shared" ref="AA3980:AA4043" si="1134">IF(OR($X3980="", $Y3980=""), "", CONCATENATE($Y3980, " - ", $X3980))</f>
        <v/>
      </c>
      <c r="AC3980" s="121" t="str">
        <f t="shared" ref="AC3980:AC4043" si="1135">IF($E3980&lt;0, $E3980, "")</f>
        <v/>
      </c>
      <c r="AD3980" s="111" t="str">
        <f t="shared" ref="AD3980:AD4043" si="1136">IF($E3980&gt;0, $E3980, "")</f>
        <v/>
      </c>
      <c r="AE3980" s="122" t="str">
        <f t="shared" ref="AE3980:AE4043" si="1137">IF($B3980="", "", TEXT($B3980, "mmm yyyy"))</f>
        <v/>
      </c>
      <c r="AF3980" s="123" t="str">
        <f t="shared" ref="AF3980:AF4043" si="1138">IF(AND($B3980&gt;=$V$2, $B3980&lt;=$W$2), $U$2, IF(AND($B3980&gt;=$V$3, $B3980&lt;=$W$3), $U$3, IF(AND($B3980&gt;=$V$4, $B3980&lt;=$W$4), $U$4, IF(AND($B3980&gt;=$V$5, $B3980&lt;=$W$5), $U$5, ""))))</f>
        <v>Qtr 1</v>
      </c>
      <c r="AG3980" s="122" t="str">
        <f t="shared" ref="AG3980:AG4043" si="1139">IF($D3980="", "", $D3980)</f>
        <v/>
      </c>
      <c r="AI3980" s="124" t="str">
        <f t="shared" ref="AI3980:AI4043" si="1140">IF(OR($AF3980="", $AG3980=""), "", CONCATENATE($AG3980, " - ", $AF3980))</f>
        <v/>
      </c>
      <c r="AK3980" s="103" t="str">
        <f t="shared" ref="AK3980:AK4043" si="1141">IF($AK$7="", U3980, IF($AK$7=$X3980, U3980, ""))</f>
        <v/>
      </c>
      <c r="AL3980" s="104" t="str">
        <f t="shared" ref="AL3980:AL4043" si="1142">IF($AK$7="", V3980, IF($AK$7=$X3980, V3980, ""))</f>
        <v/>
      </c>
      <c r="AN3980" s="37" t="str">
        <f>IF(AK3980="", "", COUNTIF(AK$11:AK$8010, "&lt;"&amp;AK3980)+1+COUNTIF(AK$11:AK3980, AK3980)-1)</f>
        <v/>
      </c>
      <c r="AO3980" s="37" t="str">
        <f>IF(AL3980="", "", COUNTIF(AL$11:AL$8010, "&gt;"&amp;AL3980)+1+COUNTIF(AL$11:AL3980, AL3980)-1)</f>
        <v/>
      </c>
    </row>
    <row r="3981" spans="1:41" x14ac:dyDescent="0.55000000000000004">
      <c r="A3981" s="5"/>
      <c r="B3981" s="284"/>
      <c r="C3981" s="285"/>
      <c r="D3981" s="286"/>
      <c r="E3981" s="287"/>
      <c r="F3981" s="288"/>
      <c r="G3981" s="5"/>
      <c r="J3981" s="7" t="str">
        <f t="shared" si="1125"/>
        <v/>
      </c>
      <c r="K3981" s="48" t="str">
        <f t="shared" si="1126"/>
        <v/>
      </c>
      <c r="L3981" s="48" t="str">
        <f t="shared" si="1127"/>
        <v/>
      </c>
      <c r="M3981" s="49" t="str">
        <f t="shared" si="1128"/>
        <v/>
      </c>
      <c r="U3981" s="103" t="str">
        <f t="shared" si="1129"/>
        <v/>
      </c>
      <c r="V3981" s="77" t="str">
        <f t="shared" si="1130"/>
        <v/>
      </c>
      <c r="W3981" s="37" t="str">
        <f t="shared" si="1131"/>
        <v/>
      </c>
      <c r="X3981" s="7" t="str">
        <f t="shared" si="1132"/>
        <v/>
      </c>
      <c r="Y3981" s="37" t="str">
        <f t="shared" si="1133"/>
        <v/>
      </c>
      <c r="AA3981" s="54" t="str">
        <f t="shared" si="1134"/>
        <v/>
      </c>
      <c r="AC3981" s="121" t="str">
        <f t="shared" si="1135"/>
        <v/>
      </c>
      <c r="AD3981" s="111" t="str">
        <f t="shared" si="1136"/>
        <v/>
      </c>
      <c r="AE3981" s="122" t="str">
        <f t="shared" si="1137"/>
        <v/>
      </c>
      <c r="AF3981" s="123" t="str">
        <f t="shared" si="1138"/>
        <v>Qtr 1</v>
      </c>
      <c r="AG3981" s="122" t="str">
        <f t="shared" si="1139"/>
        <v/>
      </c>
      <c r="AI3981" s="124" t="str">
        <f t="shared" si="1140"/>
        <v/>
      </c>
      <c r="AK3981" s="103" t="str">
        <f t="shared" si="1141"/>
        <v/>
      </c>
      <c r="AL3981" s="104" t="str">
        <f t="shared" si="1142"/>
        <v/>
      </c>
      <c r="AN3981" s="37" t="str">
        <f>IF(AK3981="", "", COUNTIF(AK$11:AK$8010, "&lt;"&amp;AK3981)+1+COUNTIF(AK$11:AK3981, AK3981)-1)</f>
        <v/>
      </c>
      <c r="AO3981" s="37" t="str">
        <f>IF(AL3981="", "", COUNTIF(AL$11:AL$8010, "&gt;"&amp;AL3981)+1+COUNTIF(AL$11:AL3981, AL3981)-1)</f>
        <v/>
      </c>
    </row>
    <row r="3982" spans="1:41" x14ac:dyDescent="0.55000000000000004">
      <c r="A3982" s="5"/>
      <c r="B3982" s="284"/>
      <c r="C3982" s="285"/>
      <c r="D3982" s="286"/>
      <c r="E3982" s="287"/>
      <c r="F3982" s="288"/>
      <c r="G3982" s="5"/>
      <c r="J3982" s="7" t="str">
        <f t="shared" si="1125"/>
        <v/>
      </c>
      <c r="K3982" s="48" t="str">
        <f t="shared" si="1126"/>
        <v/>
      </c>
      <c r="L3982" s="48" t="str">
        <f t="shared" si="1127"/>
        <v/>
      </c>
      <c r="M3982" s="49" t="str">
        <f t="shared" si="1128"/>
        <v/>
      </c>
      <c r="U3982" s="103" t="str">
        <f t="shared" si="1129"/>
        <v/>
      </c>
      <c r="V3982" s="77" t="str">
        <f t="shared" si="1130"/>
        <v/>
      </c>
      <c r="W3982" s="37" t="str">
        <f t="shared" si="1131"/>
        <v/>
      </c>
      <c r="X3982" s="7" t="str">
        <f t="shared" si="1132"/>
        <v/>
      </c>
      <c r="Y3982" s="37" t="str">
        <f t="shared" si="1133"/>
        <v/>
      </c>
      <c r="AA3982" s="54" t="str">
        <f t="shared" si="1134"/>
        <v/>
      </c>
      <c r="AC3982" s="121" t="str">
        <f t="shared" si="1135"/>
        <v/>
      </c>
      <c r="AD3982" s="111" t="str">
        <f t="shared" si="1136"/>
        <v/>
      </c>
      <c r="AE3982" s="122" t="str">
        <f t="shared" si="1137"/>
        <v/>
      </c>
      <c r="AF3982" s="123" t="str">
        <f t="shared" si="1138"/>
        <v>Qtr 1</v>
      </c>
      <c r="AG3982" s="122" t="str">
        <f t="shared" si="1139"/>
        <v/>
      </c>
      <c r="AI3982" s="124" t="str">
        <f t="shared" si="1140"/>
        <v/>
      </c>
      <c r="AK3982" s="103" t="str">
        <f t="shared" si="1141"/>
        <v/>
      </c>
      <c r="AL3982" s="104" t="str">
        <f t="shared" si="1142"/>
        <v/>
      </c>
      <c r="AN3982" s="37" t="str">
        <f>IF(AK3982="", "", COUNTIF(AK$11:AK$8010, "&lt;"&amp;AK3982)+1+COUNTIF(AK$11:AK3982, AK3982)-1)</f>
        <v/>
      </c>
      <c r="AO3982" s="37" t="str">
        <f>IF(AL3982="", "", COUNTIF(AL$11:AL$8010, "&gt;"&amp;AL3982)+1+COUNTIF(AL$11:AL3982, AL3982)-1)</f>
        <v/>
      </c>
    </row>
    <row r="3983" spans="1:41" x14ac:dyDescent="0.55000000000000004">
      <c r="A3983" s="5"/>
      <c r="B3983" s="284"/>
      <c r="C3983" s="285"/>
      <c r="D3983" s="286"/>
      <c r="E3983" s="287"/>
      <c r="F3983" s="288"/>
      <c r="G3983" s="5"/>
      <c r="J3983" s="7" t="str">
        <f t="shared" si="1125"/>
        <v/>
      </c>
      <c r="K3983" s="48" t="str">
        <f t="shared" si="1126"/>
        <v/>
      </c>
      <c r="L3983" s="48" t="str">
        <f t="shared" si="1127"/>
        <v/>
      </c>
      <c r="M3983" s="49" t="str">
        <f t="shared" si="1128"/>
        <v/>
      </c>
      <c r="U3983" s="103" t="str">
        <f t="shared" si="1129"/>
        <v/>
      </c>
      <c r="V3983" s="77" t="str">
        <f t="shared" si="1130"/>
        <v/>
      </c>
      <c r="W3983" s="37" t="str">
        <f t="shared" si="1131"/>
        <v/>
      </c>
      <c r="X3983" s="7" t="str">
        <f t="shared" si="1132"/>
        <v/>
      </c>
      <c r="Y3983" s="37" t="str">
        <f t="shared" si="1133"/>
        <v/>
      </c>
      <c r="AA3983" s="54" t="str">
        <f t="shared" si="1134"/>
        <v/>
      </c>
      <c r="AC3983" s="121" t="str">
        <f t="shared" si="1135"/>
        <v/>
      </c>
      <c r="AD3983" s="111" t="str">
        <f t="shared" si="1136"/>
        <v/>
      </c>
      <c r="AE3983" s="122" t="str">
        <f t="shared" si="1137"/>
        <v/>
      </c>
      <c r="AF3983" s="123" t="str">
        <f t="shared" si="1138"/>
        <v>Qtr 1</v>
      </c>
      <c r="AG3983" s="122" t="str">
        <f t="shared" si="1139"/>
        <v/>
      </c>
      <c r="AI3983" s="124" t="str">
        <f t="shared" si="1140"/>
        <v/>
      </c>
      <c r="AK3983" s="103" t="str">
        <f t="shared" si="1141"/>
        <v/>
      </c>
      <c r="AL3983" s="104" t="str">
        <f t="shared" si="1142"/>
        <v/>
      </c>
      <c r="AN3983" s="37" t="str">
        <f>IF(AK3983="", "", COUNTIF(AK$11:AK$8010, "&lt;"&amp;AK3983)+1+COUNTIF(AK$11:AK3983, AK3983)-1)</f>
        <v/>
      </c>
      <c r="AO3983" s="37" t="str">
        <f>IF(AL3983="", "", COUNTIF(AL$11:AL$8010, "&gt;"&amp;AL3983)+1+COUNTIF(AL$11:AL3983, AL3983)-1)</f>
        <v/>
      </c>
    </row>
    <row r="3984" spans="1:41" x14ac:dyDescent="0.55000000000000004">
      <c r="A3984" s="5"/>
      <c r="B3984" s="284"/>
      <c r="C3984" s="285"/>
      <c r="D3984" s="286"/>
      <c r="E3984" s="287"/>
      <c r="F3984" s="288"/>
      <c r="G3984" s="5"/>
      <c r="J3984" s="7" t="str">
        <f t="shared" si="1125"/>
        <v/>
      </c>
      <c r="K3984" s="48" t="str">
        <f t="shared" si="1126"/>
        <v/>
      </c>
      <c r="L3984" s="48" t="str">
        <f t="shared" si="1127"/>
        <v/>
      </c>
      <c r="M3984" s="49" t="str">
        <f t="shared" si="1128"/>
        <v/>
      </c>
      <c r="U3984" s="103" t="str">
        <f t="shared" si="1129"/>
        <v/>
      </c>
      <c r="V3984" s="77" t="str">
        <f t="shared" si="1130"/>
        <v/>
      </c>
      <c r="W3984" s="37" t="str">
        <f t="shared" si="1131"/>
        <v/>
      </c>
      <c r="X3984" s="7" t="str">
        <f t="shared" si="1132"/>
        <v/>
      </c>
      <c r="Y3984" s="37" t="str">
        <f t="shared" si="1133"/>
        <v/>
      </c>
      <c r="AA3984" s="54" t="str">
        <f t="shared" si="1134"/>
        <v/>
      </c>
      <c r="AC3984" s="121" t="str">
        <f t="shared" si="1135"/>
        <v/>
      </c>
      <c r="AD3984" s="111" t="str">
        <f t="shared" si="1136"/>
        <v/>
      </c>
      <c r="AE3984" s="122" t="str">
        <f t="shared" si="1137"/>
        <v/>
      </c>
      <c r="AF3984" s="123" t="str">
        <f t="shared" si="1138"/>
        <v>Qtr 1</v>
      </c>
      <c r="AG3984" s="122" t="str">
        <f t="shared" si="1139"/>
        <v/>
      </c>
      <c r="AI3984" s="124" t="str">
        <f t="shared" si="1140"/>
        <v/>
      </c>
      <c r="AK3984" s="103" t="str">
        <f t="shared" si="1141"/>
        <v/>
      </c>
      <c r="AL3984" s="104" t="str">
        <f t="shared" si="1142"/>
        <v/>
      </c>
      <c r="AN3984" s="37" t="str">
        <f>IF(AK3984="", "", COUNTIF(AK$11:AK$8010, "&lt;"&amp;AK3984)+1+COUNTIF(AK$11:AK3984, AK3984)-1)</f>
        <v/>
      </c>
      <c r="AO3984" s="37" t="str">
        <f>IF(AL3984="", "", COUNTIF(AL$11:AL$8010, "&gt;"&amp;AL3984)+1+COUNTIF(AL$11:AL3984, AL3984)-1)</f>
        <v/>
      </c>
    </row>
    <row r="3985" spans="1:41" x14ac:dyDescent="0.55000000000000004">
      <c r="A3985" s="5"/>
      <c r="B3985" s="284"/>
      <c r="C3985" s="285"/>
      <c r="D3985" s="286"/>
      <c r="E3985" s="287"/>
      <c r="F3985" s="288"/>
      <c r="G3985" s="5"/>
      <c r="J3985" s="7" t="str">
        <f t="shared" si="1125"/>
        <v/>
      </c>
      <c r="K3985" s="48" t="str">
        <f t="shared" si="1126"/>
        <v/>
      </c>
      <c r="L3985" s="48" t="str">
        <f t="shared" si="1127"/>
        <v/>
      </c>
      <c r="M3985" s="49" t="str">
        <f t="shared" si="1128"/>
        <v/>
      </c>
      <c r="U3985" s="103" t="str">
        <f t="shared" si="1129"/>
        <v/>
      </c>
      <c r="V3985" s="77" t="str">
        <f t="shared" si="1130"/>
        <v/>
      </c>
      <c r="W3985" s="37" t="str">
        <f t="shared" si="1131"/>
        <v/>
      </c>
      <c r="X3985" s="7" t="str">
        <f t="shared" si="1132"/>
        <v/>
      </c>
      <c r="Y3985" s="37" t="str">
        <f t="shared" si="1133"/>
        <v/>
      </c>
      <c r="AA3985" s="54" t="str">
        <f t="shared" si="1134"/>
        <v/>
      </c>
      <c r="AC3985" s="121" t="str">
        <f t="shared" si="1135"/>
        <v/>
      </c>
      <c r="AD3985" s="111" t="str">
        <f t="shared" si="1136"/>
        <v/>
      </c>
      <c r="AE3985" s="122" t="str">
        <f t="shared" si="1137"/>
        <v/>
      </c>
      <c r="AF3985" s="123" t="str">
        <f t="shared" si="1138"/>
        <v>Qtr 1</v>
      </c>
      <c r="AG3985" s="122" t="str">
        <f t="shared" si="1139"/>
        <v/>
      </c>
      <c r="AI3985" s="124" t="str">
        <f t="shared" si="1140"/>
        <v/>
      </c>
      <c r="AK3985" s="103" t="str">
        <f t="shared" si="1141"/>
        <v/>
      </c>
      <c r="AL3985" s="104" t="str">
        <f t="shared" si="1142"/>
        <v/>
      </c>
      <c r="AN3985" s="37" t="str">
        <f>IF(AK3985="", "", COUNTIF(AK$11:AK$8010, "&lt;"&amp;AK3985)+1+COUNTIF(AK$11:AK3985, AK3985)-1)</f>
        <v/>
      </c>
      <c r="AO3985" s="37" t="str">
        <f>IF(AL3985="", "", COUNTIF(AL$11:AL$8010, "&gt;"&amp;AL3985)+1+COUNTIF(AL$11:AL3985, AL3985)-1)</f>
        <v/>
      </c>
    </row>
    <row r="3986" spans="1:41" x14ac:dyDescent="0.55000000000000004">
      <c r="A3986" s="5"/>
      <c r="B3986" s="284"/>
      <c r="C3986" s="285"/>
      <c r="D3986" s="286"/>
      <c r="E3986" s="287"/>
      <c r="F3986" s="288"/>
      <c r="G3986" s="5"/>
      <c r="J3986" s="7" t="str">
        <f t="shared" si="1125"/>
        <v/>
      </c>
      <c r="K3986" s="48" t="str">
        <f t="shared" si="1126"/>
        <v/>
      </c>
      <c r="L3986" s="48" t="str">
        <f t="shared" si="1127"/>
        <v/>
      </c>
      <c r="M3986" s="49" t="str">
        <f t="shared" si="1128"/>
        <v/>
      </c>
      <c r="U3986" s="103" t="str">
        <f t="shared" si="1129"/>
        <v/>
      </c>
      <c r="V3986" s="77" t="str">
        <f t="shared" si="1130"/>
        <v/>
      </c>
      <c r="W3986" s="37" t="str">
        <f t="shared" si="1131"/>
        <v/>
      </c>
      <c r="X3986" s="7" t="str">
        <f t="shared" si="1132"/>
        <v/>
      </c>
      <c r="Y3986" s="37" t="str">
        <f t="shared" si="1133"/>
        <v/>
      </c>
      <c r="AA3986" s="54" t="str">
        <f t="shared" si="1134"/>
        <v/>
      </c>
      <c r="AC3986" s="121" t="str">
        <f t="shared" si="1135"/>
        <v/>
      </c>
      <c r="AD3986" s="111" t="str">
        <f t="shared" si="1136"/>
        <v/>
      </c>
      <c r="AE3986" s="122" t="str">
        <f t="shared" si="1137"/>
        <v/>
      </c>
      <c r="AF3986" s="123" t="str">
        <f t="shared" si="1138"/>
        <v>Qtr 1</v>
      </c>
      <c r="AG3986" s="122" t="str">
        <f t="shared" si="1139"/>
        <v/>
      </c>
      <c r="AI3986" s="124" t="str">
        <f t="shared" si="1140"/>
        <v/>
      </c>
      <c r="AK3986" s="103" t="str">
        <f t="shared" si="1141"/>
        <v/>
      </c>
      <c r="AL3986" s="104" t="str">
        <f t="shared" si="1142"/>
        <v/>
      </c>
      <c r="AN3986" s="37" t="str">
        <f>IF(AK3986="", "", COUNTIF(AK$11:AK$8010, "&lt;"&amp;AK3986)+1+COUNTIF(AK$11:AK3986, AK3986)-1)</f>
        <v/>
      </c>
      <c r="AO3986" s="37" t="str">
        <f>IF(AL3986="", "", COUNTIF(AL$11:AL$8010, "&gt;"&amp;AL3986)+1+COUNTIF(AL$11:AL3986, AL3986)-1)</f>
        <v/>
      </c>
    </row>
    <row r="3987" spans="1:41" x14ac:dyDescent="0.55000000000000004">
      <c r="A3987" s="5"/>
      <c r="B3987" s="284"/>
      <c r="C3987" s="285"/>
      <c r="D3987" s="286"/>
      <c r="E3987" s="287"/>
      <c r="F3987" s="288"/>
      <c r="G3987" s="5"/>
      <c r="J3987" s="7" t="str">
        <f t="shared" si="1125"/>
        <v/>
      </c>
      <c r="K3987" s="48" t="str">
        <f t="shared" si="1126"/>
        <v/>
      </c>
      <c r="L3987" s="48" t="str">
        <f t="shared" si="1127"/>
        <v/>
      </c>
      <c r="M3987" s="49" t="str">
        <f t="shared" si="1128"/>
        <v/>
      </c>
      <c r="U3987" s="103" t="str">
        <f t="shared" si="1129"/>
        <v/>
      </c>
      <c r="V3987" s="77" t="str">
        <f t="shared" si="1130"/>
        <v/>
      </c>
      <c r="W3987" s="37" t="str">
        <f t="shared" si="1131"/>
        <v/>
      </c>
      <c r="X3987" s="7" t="str">
        <f t="shared" si="1132"/>
        <v/>
      </c>
      <c r="Y3987" s="37" t="str">
        <f t="shared" si="1133"/>
        <v/>
      </c>
      <c r="AA3987" s="54" t="str">
        <f t="shared" si="1134"/>
        <v/>
      </c>
      <c r="AC3987" s="121" t="str">
        <f t="shared" si="1135"/>
        <v/>
      </c>
      <c r="AD3987" s="111" t="str">
        <f t="shared" si="1136"/>
        <v/>
      </c>
      <c r="AE3987" s="122" t="str">
        <f t="shared" si="1137"/>
        <v/>
      </c>
      <c r="AF3987" s="123" t="str">
        <f t="shared" si="1138"/>
        <v>Qtr 1</v>
      </c>
      <c r="AG3987" s="122" t="str">
        <f t="shared" si="1139"/>
        <v/>
      </c>
      <c r="AI3987" s="124" t="str">
        <f t="shared" si="1140"/>
        <v/>
      </c>
      <c r="AK3987" s="103" t="str">
        <f t="shared" si="1141"/>
        <v/>
      </c>
      <c r="AL3987" s="104" t="str">
        <f t="shared" si="1142"/>
        <v/>
      </c>
      <c r="AN3987" s="37" t="str">
        <f>IF(AK3987="", "", COUNTIF(AK$11:AK$8010, "&lt;"&amp;AK3987)+1+COUNTIF(AK$11:AK3987, AK3987)-1)</f>
        <v/>
      </c>
      <c r="AO3987" s="37" t="str">
        <f>IF(AL3987="", "", COUNTIF(AL$11:AL$8010, "&gt;"&amp;AL3987)+1+COUNTIF(AL$11:AL3987, AL3987)-1)</f>
        <v/>
      </c>
    </row>
    <row r="3988" spans="1:41" x14ac:dyDescent="0.55000000000000004">
      <c r="A3988" s="5"/>
      <c r="B3988" s="284"/>
      <c r="C3988" s="285"/>
      <c r="D3988" s="286"/>
      <c r="E3988" s="287"/>
      <c r="F3988" s="288"/>
      <c r="G3988" s="5"/>
      <c r="J3988" s="7" t="str">
        <f t="shared" si="1125"/>
        <v/>
      </c>
      <c r="K3988" s="48" t="str">
        <f t="shared" si="1126"/>
        <v/>
      </c>
      <c r="L3988" s="48" t="str">
        <f t="shared" si="1127"/>
        <v/>
      </c>
      <c r="M3988" s="49" t="str">
        <f t="shared" si="1128"/>
        <v/>
      </c>
      <c r="U3988" s="103" t="str">
        <f t="shared" si="1129"/>
        <v/>
      </c>
      <c r="V3988" s="77" t="str">
        <f t="shared" si="1130"/>
        <v/>
      </c>
      <c r="W3988" s="37" t="str">
        <f t="shared" si="1131"/>
        <v/>
      </c>
      <c r="X3988" s="7" t="str">
        <f t="shared" si="1132"/>
        <v/>
      </c>
      <c r="Y3988" s="37" t="str">
        <f t="shared" si="1133"/>
        <v/>
      </c>
      <c r="AA3988" s="54" t="str">
        <f t="shared" si="1134"/>
        <v/>
      </c>
      <c r="AC3988" s="121" t="str">
        <f t="shared" si="1135"/>
        <v/>
      </c>
      <c r="AD3988" s="111" t="str">
        <f t="shared" si="1136"/>
        <v/>
      </c>
      <c r="AE3988" s="122" t="str">
        <f t="shared" si="1137"/>
        <v/>
      </c>
      <c r="AF3988" s="123" t="str">
        <f t="shared" si="1138"/>
        <v>Qtr 1</v>
      </c>
      <c r="AG3988" s="122" t="str">
        <f t="shared" si="1139"/>
        <v/>
      </c>
      <c r="AI3988" s="124" t="str">
        <f t="shared" si="1140"/>
        <v/>
      </c>
      <c r="AK3988" s="103" t="str">
        <f t="shared" si="1141"/>
        <v/>
      </c>
      <c r="AL3988" s="104" t="str">
        <f t="shared" si="1142"/>
        <v/>
      </c>
      <c r="AN3988" s="37" t="str">
        <f>IF(AK3988="", "", COUNTIF(AK$11:AK$8010, "&lt;"&amp;AK3988)+1+COUNTIF(AK$11:AK3988, AK3988)-1)</f>
        <v/>
      </c>
      <c r="AO3988" s="37" t="str">
        <f>IF(AL3988="", "", COUNTIF(AL$11:AL$8010, "&gt;"&amp;AL3988)+1+COUNTIF(AL$11:AL3988, AL3988)-1)</f>
        <v/>
      </c>
    </row>
    <row r="3989" spans="1:41" x14ac:dyDescent="0.55000000000000004">
      <c r="A3989" s="5"/>
      <c r="B3989" s="284"/>
      <c r="C3989" s="285"/>
      <c r="D3989" s="286"/>
      <c r="E3989" s="287"/>
      <c r="F3989" s="288"/>
      <c r="G3989" s="5"/>
      <c r="J3989" s="7" t="str">
        <f t="shared" si="1125"/>
        <v/>
      </c>
      <c r="K3989" s="48" t="str">
        <f t="shared" si="1126"/>
        <v/>
      </c>
      <c r="L3989" s="48" t="str">
        <f t="shared" si="1127"/>
        <v/>
      </c>
      <c r="M3989" s="49" t="str">
        <f t="shared" si="1128"/>
        <v/>
      </c>
      <c r="U3989" s="103" t="str">
        <f t="shared" si="1129"/>
        <v/>
      </c>
      <c r="V3989" s="77" t="str">
        <f t="shared" si="1130"/>
        <v/>
      </c>
      <c r="W3989" s="37" t="str">
        <f t="shared" si="1131"/>
        <v/>
      </c>
      <c r="X3989" s="7" t="str">
        <f t="shared" si="1132"/>
        <v/>
      </c>
      <c r="Y3989" s="37" t="str">
        <f t="shared" si="1133"/>
        <v/>
      </c>
      <c r="AA3989" s="54" t="str">
        <f t="shared" si="1134"/>
        <v/>
      </c>
      <c r="AC3989" s="121" t="str">
        <f t="shared" si="1135"/>
        <v/>
      </c>
      <c r="AD3989" s="111" t="str">
        <f t="shared" si="1136"/>
        <v/>
      </c>
      <c r="AE3989" s="122" t="str">
        <f t="shared" si="1137"/>
        <v/>
      </c>
      <c r="AF3989" s="123" t="str">
        <f t="shared" si="1138"/>
        <v>Qtr 1</v>
      </c>
      <c r="AG3989" s="122" t="str">
        <f t="shared" si="1139"/>
        <v/>
      </c>
      <c r="AI3989" s="124" t="str">
        <f t="shared" si="1140"/>
        <v/>
      </c>
      <c r="AK3989" s="103" t="str">
        <f t="shared" si="1141"/>
        <v/>
      </c>
      <c r="AL3989" s="104" t="str">
        <f t="shared" si="1142"/>
        <v/>
      </c>
      <c r="AN3989" s="37" t="str">
        <f>IF(AK3989="", "", COUNTIF(AK$11:AK$8010, "&lt;"&amp;AK3989)+1+COUNTIF(AK$11:AK3989, AK3989)-1)</f>
        <v/>
      </c>
      <c r="AO3989" s="37" t="str">
        <f>IF(AL3989="", "", COUNTIF(AL$11:AL$8010, "&gt;"&amp;AL3989)+1+COUNTIF(AL$11:AL3989, AL3989)-1)</f>
        <v/>
      </c>
    </row>
    <row r="3990" spans="1:41" x14ac:dyDescent="0.55000000000000004">
      <c r="A3990" s="5"/>
      <c r="B3990" s="284"/>
      <c r="C3990" s="285"/>
      <c r="D3990" s="286"/>
      <c r="E3990" s="287"/>
      <c r="F3990" s="288"/>
      <c r="G3990" s="5"/>
      <c r="J3990" s="7" t="str">
        <f t="shared" si="1125"/>
        <v/>
      </c>
      <c r="K3990" s="48" t="str">
        <f t="shared" si="1126"/>
        <v/>
      </c>
      <c r="L3990" s="48" t="str">
        <f t="shared" si="1127"/>
        <v/>
      </c>
      <c r="M3990" s="49" t="str">
        <f t="shared" si="1128"/>
        <v/>
      </c>
      <c r="U3990" s="103" t="str">
        <f t="shared" si="1129"/>
        <v/>
      </c>
      <c r="V3990" s="77" t="str">
        <f t="shared" si="1130"/>
        <v/>
      </c>
      <c r="W3990" s="37" t="str">
        <f t="shared" si="1131"/>
        <v/>
      </c>
      <c r="X3990" s="7" t="str">
        <f t="shared" si="1132"/>
        <v/>
      </c>
      <c r="Y3990" s="37" t="str">
        <f t="shared" si="1133"/>
        <v/>
      </c>
      <c r="AA3990" s="54" t="str">
        <f t="shared" si="1134"/>
        <v/>
      </c>
      <c r="AC3990" s="121" t="str">
        <f t="shared" si="1135"/>
        <v/>
      </c>
      <c r="AD3990" s="111" t="str">
        <f t="shared" si="1136"/>
        <v/>
      </c>
      <c r="AE3990" s="122" t="str">
        <f t="shared" si="1137"/>
        <v/>
      </c>
      <c r="AF3990" s="123" t="str">
        <f t="shared" si="1138"/>
        <v>Qtr 1</v>
      </c>
      <c r="AG3990" s="122" t="str">
        <f t="shared" si="1139"/>
        <v/>
      </c>
      <c r="AI3990" s="124" t="str">
        <f t="shared" si="1140"/>
        <v/>
      </c>
      <c r="AK3990" s="103" t="str">
        <f t="shared" si="1141"/>
        <v/>
      </c>
      <c r="AL3990" s="104" t="str">
        <f t="shared" si="1142"/>
        <v/>
      </c>
      <c r="AN3990" s="37" t="str">
        <f>IF(AK3990="", "", COUNTIF(AK$11:AK$8010, "&lt;"&amp;AK3990)+1+COUNTIF(AK$11:AK3990, AK3990)-1)</f>
        <v/>
      </c>
      <c r="AO3990" s="37" t="str">
        <f>IF(AL3990="", "", COUNTIF(AL$11:AL$8010, "&gt;"&amp;AL3990)+1+COUNTIF(AL$11:AL3990, AL3990)-1)</f>
        <v/>
      </c>
    </row>
    <row r="3991" spans="1:41" x14ac:dyDescent="0.55000000000000004">
      <c r="A3991" s="5"/>
      <c r="B3991" s="284"/>
      <c r="C3991" s="285"/>
      <c r="D3991" s="286"/>
      <c r="E3991" s="287"/>
      <c r="F3991" s="288"/>
      <c r="G3991" s="5"/>
      <c r="J3991" s="7" t="str">
        <f t="shared" si="1125"/>
        <v/>
      </c>
      <c r="K3991" s="48" t="str">
        <f t="shared" si="1126"/>
        <v/>
      </c>
      <c r="L3991" s="48" t="str">
        <f t="shared" si="1127"/>
        <v/>
      </c>
      <c r="M3991" s="49" t="str">
        <f t="shared" si="1128"/>
        <v/>
      </c>
      <c r="U3991" s="103" t="str">
        <f t="shared" si="1129"/>
        <v/>
      </c>
      <c r="V3991" s="77" t="str">
        <f t="shared" si="1130"/>
        <v/>
      </c>
      <c r="W3991" s="37" t="str">
        <f t="shared" si="1131"/>
        <v/>
      </c>
      <c r="X3991" s="7" t="str">
        <f t="shared" si="1132"/>
        <v/>
      </c>
      <c r="Y3991" s="37" t="str">
        <f t="shared" si="1133"/>
        <v/>
      </c>
      <c r="AA3991" s="54" t="str">
        <f t="shared" si="1134"/>
        <v/>
      </c>
      <c r="AC3991" s="121" t="str">
        <f t="shared" si="1135"/>
        <v/>
      </c>
      <c r="AD3991" s="111" t="str">
        <f t="shared" si="1136"/>
        <v/>
      </c>
      <c r="AE3991" s="122" t="str">
        <f t="shared" si="1137"/>
        <v/>
      </c>
      <c r="AF3991" s="123" t="str">
        <f t="shared" si="1138"/>
        <v>Qtr 1</v>
      </c>
      <c r="AG3991" s="122" t="str">
        <f t="shared" si="1139"/>
        <v/>
      </c>
      <c r="AI3991" s="124" t="str">
        <f t="shared" si="1140"/>
        <v/>
      </c>
      <c r="AK3991" s="103" t="str">
        <f t="shared" si="1141"/>
        <v/>
      </c>
      <c r="AL3991" s="104" t="str">
        <f t="shared" si="1142"/>
        <v/>
      </c>
      <c r="AN3991" s="37" t="str">
        <f>IF(AK3991="", "", COUNTIF(AK$11:AK$8010, "&lt;"&amp;AK3991)+1+COUNTIF(AK$11:AK3991, AK3991)-1)</f>
        <v/>
      </c>
      <c r="AO3991" s="37" t="str">
        <f>IF(AL3991="", "", COUNTIF(AL$11:AL$8010, "&gt;"&amp;AL3991)+1+COUNTIF(AL$11:AL3991, AL3991)-1)</f>
        <v/>
      </c>
    </row>
    <row r="3992" spans="1:41" x14ac:dyDescent="0.55000000000000004">
      <c r="A3992" s="5"/>
      <c r="B3992" s="284"/>
      <c r="C3992" s="285"/>
      <c r="D3992" s="286"/>
      <c r="E3992" s="287"/>
      <c r="F3992" s="288"/>
      <c r="G3992" s="5"/>
      <c r="J3992" s="7" t="str">
        <f t="shared" si="1125"/>
        <v/>
      </c>
      <c r="K3992" s="48" t="str">
        <f t="shared" si="1126"/>
        <v/>
      </c>
      <c r="L3992" s="48" t="str">
        <f t="shared" si="1127"/>
        <v/>
      </c>
      <c r="M3992" s="49" t="str">
        <f t="shared" si="1128"/>
        <v/>
      </c>
      <c r="U3992" s="103" t="str">
        <f t="shared" si="1129"/>
        <v/>
      </c>
      <c r="V3992" s="77" t="str">
        <f t="shared" si="1130"/>
        <v/>
      </c>
      <c r="W3992" s="37" t="str">
        <f t="shared" si="1131"/>
        <v/>
      </c>
      <c r="X3992" s="7" t="str">
        <f t="shared" si="1132"/>
        <v/>
      </c>
      <c r="Y3992" s="37" t="str">
        <f t="shared" si="1133"/>
        <v/>
      </c>
      <c r="AA3992" s="54" t="str">
        <f t="shared" si="1134"/>
        <v/>
      </c>
      <c r="AC3992" s="121" t="str">
        <f t="shared" si="1135"/>
        <v/>
      </c>
      <c r="AD3992" s="111" t="str">
        <f t="shared" si="1136"/>
        <v/>
      </c>
      <c r="AE3992" s="122" t="str">
        <f t="shared" si="1137"/>
        <v/>
      </c>
      <c r="AF3992" s="123" t="str">
        <f t="shared" si="1138"/>
        <v>Qtr 1</v>
      </c>
      <c r="AG3992" s="122" t="str">
        <f t="shared" si="1139"/>
        <v/>
      </c>
      <c r="AI3992" s="124" t="str">
        <f t="shared" si="1140"/>
        <v/>
      </c>
      <c r="AK3992" s="103" t="str">
        <f t="shared" si="1141"/>
        <v/>
      </c>
      <c r="AL3992" s="104" t="str">
        <f t="shared" si="1142"/>
        <v/>
      </c>
      <c r="AN3992" s="37" t="str">
        <f>IF(AK3992="", "", COUNTIF(AK$11:AK$8010, "&lt;"&amp;AK3992)+1+COUNTIF(AK$11:AK3992, AK3992)-1)</f>
        <v/>
      </c>
      <c r="AO3992" s="37" t="str">
        <f>IF(AL3992="", "", COUNTIF(AL$11:AL$8010, "&gt;"&amp;AL3992)+1+COUNTIF(AL$11:AL3992, AL3992)-1)</f>
        <v/>
      </c>
    </row>
    <row r="3993" spans="1:41" x14ac:dyDescent="0.55000000000000004">
      <c r="A3993" s="5"/>
      <c r="B3993" s="284"/>
      <c r="C3993" s="285"/>
      <c r="D3993" s="286"/>
      <c r="E3993" s="287"/>
      <c r="F3993" s="288"/>
      <c r="G3993" s="5"/>
      <c r="J3993" s="7" t="str">
        <f t="shared" si="1125"/>
        <v/>
      </c>
      <c r="K3993" s="48" t="str">
        <f t="shared" si="1126"/>
        <v/>
      </c>
      <c r="L3993" s="48" t="str">
        <f t="shared" si="1127"/>
        <v/>
      </c>
      <c r="M3993" s="49" t="str">
        <f t="shared" si="1128"/>
        <v/>
      </c>
      <c r="U3993" s="103" t="str">
        <f t="shared" si="1129"/>
        <v/>
      </c>
      <c r="V3993" s="77" t="str">
        <f t="shared" si="1130"/>
        <v/>
      </c>
      <c r="W3993" s="37" t="str">
        <f t="shared" si="1131"/>
        <v/>
      </c>
      <c r="X3993" s="7" t="str">
        <f t="shared" si="1132"/>
        <v/>
      </c>
      <c r="Y3993" s="37" t="str">
        <f t="shared" si="1133"/>
        <v/>
      </c>
      <c r="AA3993" s="54" t="str">
        <f t="shared" si="1134"/>
        <v/>
      </c>
      <c r="AC3993" s="121" t="str">
        <f t="shared" si="1135"/>
        <v/>
      </c>
      <c r="AD3993" s="111" t="str">
        <f t="shared" si="1136"/>
        <v/>
      </c>
      <c r="AE3993" s="122" t="str">
        <f t="shared" si="1137"/>
        <v/>
      </c>
      <c r="AF3993" s="123" t="str">
        <f t="shared" si="1138"/>
        <v>Qtr 1</v>
      </c>
      <c r="AG3993" s="122" t="str">
        <f t="shared" si="1139"/>
        <v/>
      </c>
      <c r="AI3993" s="124" t="str">
        <f t="shared" si="1140"/>
        <v/>
      </c>
      <c r="AK3993" s="103" t="str">
        <f t="shared" si="1141"/>
        <v/>
      </c>
      <c r="AL3993" s="104" t="str">
        <f t="shared" si="1142"/>
        <v/>
      </c>
      <c r="AN3993" s="37" t="str">
        <f>IF(AK3993="", "", COUNTIF(AK$11:AK$8010, "&lt;"&amp;AK3993)+1+COUNTIF(AK$11:AK3993, AK3993)-1)</f>
        <v/>
      </c>
      <c r="AO3993" s="37" t="str">
        <f>IF(AL3993="", "", COUNTIF(AL$11:AL$8010, "&gt;"&amp;AL3993)+1+COUNTIF(AL$11:AL3993, AL3993)-1)</f>
        <v/>
      </c>
    </row>
    <row r="3994" spans="1:41" x14ac:dyDescent="0.55000000000000004">
      <c r="A3994" s="5"/>
      <c r="B3994" s="284"/>
      <c r="C3994" s="285"/>
      <c r="D3994" s="286"/>
      <c r="E3994" s="287"/>
      <c r="F3994" s="288"/>
      <c r="G3994" s="5"/>
      <c r="J3994" s="7" t="str">
        <f t="shared" si="1125"/>
        <v/>
      </c>
      <c r="K3994" s="48" t="str">
        <f t="shared" si="1126"/>
        <v/>
      </c>
      <c r="L3994" s="48" t="str">
        <f t="shared" si="1127"/>
        <v/>
      </c>
      <c r="M3994" s="49" t="str">
        <f t="shared" si="1128"/>
        <v/>
      </c>
      <c r="U3994" s="103" t="str">
        <f t="shared" si="1129"/>
        <v/>
      </c>
      <c r="V3994" s="77" t="str">
        <f t="shared" si="1130"/>
        <v/>
      </c>
      <c r="W3994" s="37" t="str">
        <f t="shared" si="1131"/>
        <v/>
      </c>
      <c r="X3994" s="7" t="str">
        <f t="shared" si="1132"/>
        <v/>
      </c>
      <c r="Y3994" s="37" t="str">
        <f t="shared" si="1133"/>
        <v/>
      </c>
      <c r="AA3994" s="54" t="str">
        <f t="shared" si="1134"/>
        <v/>
      </c>
      <c r="AC3994" s="121" t="str">
        <f t="shared" si="1135"/>
        <v/>
      </c>
      <c r="AD3994" s="111" t="str">
        <f t="shared" si="1136"/>
        <v/>
      </c>
      <c r="AE3994" s="122" t="str">
        <f t="shared" si="1137"/>
        <v/>
      </c>
      <c r="AF3994" s="123" t="str">
        <f t="shared" si="1138"/>
        <v>Qtr 1</v>
      </c>
      <c r="AG3994" s="122" t="str">
        <f t="shared" si="1139"/>
        <v/>
      </c>
      <c r="AI3994" s="124" t="str">
        <f t="shared" si="1140"/>
        <v/>
      </c>
      <c r="AK3994" s="103" t="str">
        <f t="shared" si="1141"/>
        <v/>
      </c>
      <c r="AL3994" s="104" t="str">
        <f t="shared" si="1142"/>
        <v/>
      </c>
      <c r="AN3994" s="37" t="str">
        <f>IF(AK3994="", "", COUNTIF(AK$11:AK$8010, "&lt;"&amp;AK3994)+1+COUNTIF(AK$11:AK3994, AK3994)-1)</f>
        <v/>
      </c>
      <c r="AO3994" s="37" t="str">
        <f>IF(AL3994="", "", COUNTIF(AL$11:AL$8010, "&gt;"&amp;AL3994)+1+COUNTIF(AL$11:AL3994, AL3994)-1)</f>
        <v/>
      </c>
    </row>
    <row r="3995" spans="1:41" x14ac:dyDescent="0.55000000000000004">
      <c r="A3995" s="5"/>
      <c r="B3995" s="284"/>
      <c r="C3995" s="285"/>
      <c r="D3995" s="286"/>
      <c r="E3995" s="287"/>
      <c r="F3995" s="288"/>
      <c r="G3995" s="5"/>
      <c r="J3995" s="7" t="str">
        <f t="shared" si="1125"/>
        <v/>
      </c>
      <c r="K3995" s="48" t="str">
        <f t="shared" si="1126"/>
        <v/>
      </c>
      <c r="L3995" s="48" t="str">
        <f t="shared" si="1127"/>
        <v/>
      </c>
      <c r="M3995" s="49" t="str">
        <f t="shared" si="1128"/>
        <v/>
      </c>
      <c r="U3995" s="103" t="str">
        <f t="shared" si="1129"/>
        <v/>
      </c>
      <c r="V3995" s="77" t="str">
        <f t="shared" si="1130"/>
        <v/>
      </c>
      <c r="W3995" s="37" t="str">
        <f t="shared" si="1131"/>
        <v/>
      </c>
      <c r="X3995" s="7" t="str">
        <f t="shared" si="1132"/>
        <v/>
      </c>
      <c r="Y3995" s="37" t="str">
        <f t="shared" si="1133"/>
        <v/>
      </c>
      <c r="AA3995" s="54" t="str">
        <f t="shared" si="1134"/>
        <v/>
      </c>
      <c r="AC3995" s="121" t="str">
        <f t="shared" si="1135"/>
        <v/>
      </c>
      <c r="AD3995" s="111" t="str">
        <f t="shared" si="1136"/>
        <v/>
      </c>
      <c r="AE3995" s="122" t="str">
        <f t="shared" si="1137"/>
        <v/>
      </c>
      <c r="AF3995" s="123" t="str">
        <f t="shared" si="1138"/>
        <v>Qtr 1</v>
      </c>
      <c r="AG3995" s="122" t="str">
        <f t="shared" si="1139"/>
        <v/>
      </c>
      <c r="AI3995" s="124" t="str">
        <f t="shared" si="1140"/>
        <v/>
      </c>
      <c r="AK3995" s="103" t="str">
        <f t="shared" si="1141"/>
        <v/>
      </c>
      <c r="AL3995" s="104" t="str">
        <f t="shared" si="1142"/>
        <v/>
      </c>
      <c r="AN3995" s="37" t="str">
        <f>IF(AK3995="", "", COUNTIF(AK$11:AK$8010, "&lt;"&amp;AK3995)+1+COUNTIF(AK$11:AK3995, AK3995)-1)</f>
        <v/>
      </c>
      <c r="AO3995" s="37" t="str">
        <f>IF(AL3995="", "", COUNTIF(AL$11:AL$8010, "&gt;"&amp;AL3995)+1+COUNTIF(AL$11:AL3995, AL3995)-1)</f>
        <v/>
      </c>
    </row>
    <row r="3996" spans="1:41" x14ac:dyDescent="0.55000000000000004">
      <c r="A3996" s="5"/>
      <c r="B3996" s="284"/>
      <c r="C3996" s="285"/>
      <c r="D3996" s="286"/>
      <c r="E3996" s="287"/>
      <c r="F3996" s="288"/>
      <c r="G3996" s="5"/>
      <c r="J3996" s="7" t="str">
        <f t="shared" si="1125"/>
        <v/>
      </c>
      <c r="K3996" s="48" t="str">
        <f t="shared" si="1126"/>
        <v/>
      </c>
      <c r="L3996" s="48" t="str">
        <f t="shared" si="1127"/>
        <v/>
      </c>
      <c r="M3996" s="49" t="str">
        <f t="shared" si="1128"/>
        <v/>
      </c>
      <c r="U3996" s="103" t="str">
        <f t="shared" si="1129"/>
        <v/>
      </c>
      <c r="V3996" s="77" t="str">
        <f t="shared" si="1130"/>
        <v/>
      </c>
      <c r="W3996" s="37" t="str">
        <f t="shared" si="1131"/>
        <v/>
      </c>
      <c r="X3996" s="7" t="str">
        <f t="shared" si="1132"/>
        <v/>
      </c>
      <c r="Y3996" s="37" t="str">
        <f t="shared" si="1133"/>
        <v/>
      </c>
      <c r="AA3996" s="54" t="str">
        <f t="shared" si="1134"/>
        <v/>
      </c>
      <c r="AC3996" s="121" t="str">
        <f t="shared" si="1135"/>
        <v/>
      </c>
      <c r="AD3996" s="111" t="str">
        <f t="shared" si="1136"/>
        <v/>
      </c>
      <c r="AE3996" s="122" t="str">
        <f t="shared" si="1137"/>
        <v/>
      </c>
      <c r="AF3996" s="123" t="str">
        <f t="shared" si="1138"/>
        <v>Qtr 1</v>
      </c>
      <c r="AG3996" s="122" t="str">
        <f t="shared" si="1139"/>
        <v/>
      </c>
      <c r="AI3996" s="124" t="str">
        <f t="shared" si="1140"/>
        <v/>
      </c>
      <c r="AK3996" s="103" t="str">
        <f t="shared" si="1141"/>
        <v/>
      </c>
      <c r="AL3996" s="104" t="str">
        <f t="shared" si="1142"/>
        <v/>
      </c>
      <c r="AN3996" s="37" t="str">
        <f>IF(AK3996="", "", COUNTIF(AK$11:AK$8010, "&lt;"&amp;AK3996)+1+COUNTIF(AK$11:AK3996, AK3996)-1)</f>
        <v/>
      </c>
      <c r="AO3996" s="37" t="str">
        <f>IF(AL3996="", "", COUNTIF(AL$11:AL$8010, "&gt;"&amp;AL3996)+1+COUNTIF(AL$11:AL3996, AL3996)-1)</f>
        <v/>
      </c>
    </row>
    <row r="3997" spans="1:41" x14ac:dyDescent="0.55000000000000004">
      <c r="A3997" s="5"/>
      <c r="B3997" s="284"/>
      <c r="C3997" s="285"/>
      <c r="D3997" s="286"/>
      <c r="E3997" s="287"/>
      <c r="F3997" s="288"/>
      <c r="G3997" s="5"/>
      <c r="J3997" s="7" t="str">
        <f t="shared" si="1125"/>
        <v/>
      </c>
      <c r="K3997" s="48" t="str">
        <f t="shared" si="1126"/>
        <v/>
      </c>
      <c r="L3997" s="48" t="str">
        <f t="shared" si="1127"/>
        <v/>
      </c>
      <c r="M3997" s="49" t="str">
        <f t="shared" si="1128"/>
        <v/>
      </c>
      <c r="U3997" s="103" t="str">
        <f t="shared" si="1129"/>
        <v/>
      </c>
      <c r="V3997" s="77" t="str">
        <f t="shared" si="1130"/>
        <v/>
      </c>
      <c r="W3997" s="37" t="str">
        <f t="shared" si="1131"/>
        <v/>
      </c>
      <c r="X3997" s="7" t="str">
        <f t="shared" si="1132"/>
        <v/>
      </c>
      <c r="Y3997" s="37" t="str">
        <f t="shared" si="1133"/>
        <v/>
      </c>
      <c r="AA3997" s="54" t="str">
        <f t="shared" si="1134"/>
        <v/>
      </c>
      <c r="AC3997" s="121" t="str">
        <f t="shared" si="1135"/>
        <v/>
      </c>
      <c r="AD3997" s="111" t="str">
        <f t="shared" si="1136"/>
        <v/>
      </c>
      <c r="AE3997" s="122" t="str">
        <f t="shared" si="1137"/>
        <v/>
      </c>
      <c r="AF3997" s="123" t="str">
        <f t="shared" si="1138"/>
        <v>Qtr 1</v>
      </c>
      <c r="AG3997" s="122" t="str">
        <f t="shared" si="1139"/>
        <v/>
      </c>
      <c r="AI3997" s="124" t="str">
        <f t="shared" si="1140"/>
        <v/>
      </c>
      <c r="AK3997" s="103" t="str">
        <f t="shared" si="1141"/>
        <v/>
      </c>
      <c r="AL3997" s="104" t="str">
        <f t="shared" si="1142"/>
        <v/>
      </c>
      <c r="AN3997" s="37" t="str">
        <f>IF(AK3997="", "", COUNTIF(AK$11:AK$8010, "&lt;"&amp;AK3997)+1+COUNTIF(AK$11:AK3997, AK3997)-1)</f>
        <v/>
      </c>
      <c r="AO3997" s="37" t="str">
        <f>IF(AL3997="", "", COUNTIF(AL$11:AL$8010, "&gt;"&amp;AL3997)+1+COUNTIF(AL$11:AL3997, AL3997)-1)</f>
        <v/>
      </c>
    </row>
    <row r="3998" spans="1:41" x14ac:dyDescent="0.55000000000000004">
      <c r="A3998" s="5"/>
      <c r="B3998" s="284"/>
      <c r="C3998" s="285"/>
      <c r="D3998" s="286"/>
      <c r="E3998" s="287"/>
      <c r="F3998" s="288"/>
      <c r="G3998" s="5"/>
      <c r="J3998" s="7" t="str">
        <f t="shared" si="1125"/>
        <v/>
      </c>
      <c r="K3998" s="48" t="str">
        <f t="shared" si="1126"/>
        <v/>
      </c>
      <c r="L3998" s="48" t="str">
        <f t="shared" si="1127"/>
        <v/>
      </c>
      <c r="M3998" s="49" t="str">
        <f t="shared" si="1128"/>
        <v/>
      </c>
      <c r="U3998" s="103" t="str">
        <f t="shared" si="1129"/>
        <v/>
      </c>
      <c r="V3998" s="77" t="str">
        <f t="shared" si="1130"/>
        <v/>
      </c>
      <c r="W3998" s="37" t="str">
        <f t="shared" si="1131"/>
        <v/>
      </c>
      <c r="X3998" s="7" t="str">
        <f t="shared" si="1132"/>
        <v/>
      </c>
      <c r="Y3998" s="37" t="str">
        <f t="shared" si="1133"/>
        <v/>
      </c>
      <c r="AA3998" s="54" t="str">
        <f t="shared" si="1134"/>
        <v/>
      </c>
      <c r="AC3998" s="121" t="str">
        <f t="shared" si="1135"/>
        <v/>
      </c>
      <c r="AD3998" s="111" t="str">
        <f t="shared" si="1136"/>
        <v/>
      </c>
      <c r="AE3998" s="122" t="str">
        <f t="shared" si="1137"/>
        <v/>
      </c>
      <c r="AF3998" s="123" t="str">
        <f t="shared" si="1138"/>
        <v>Qtr 1</v>
      </c>
      <c r="AG3998" s="122" t="str">
        <f t="shared" si="1139"/>
        <v/>
      </c>
      <c r="AI3998" s="124" t="str">
        <f t="shared" si="1140"/>
        <v/>
      </c>
      <c r="AK3998" s="103" t="str">
        <f t="shared" si="1141"/>
        <v/>
      </c>
      <c r="AL3998" s="104" t="str">
        <f t="shared" si="1142"/>
        <v/>
      </c>
      <c r="AN3998" s="37" t="str">
        <f>IF(AK3998="", "", COUNTIF(AK$11:AK$8010, "&lt;"&amp;AK3998)+1+COUNTIF(AK$11:AK3998, AK3998)-1)</f>
        <v/>
      </c>
      <c r="AO3998" s="37" t="str">
        <f>IF(AL3998="", "", COUNTIF(AL$11:AL$8010, "&gt;"&amp;AL3998)+1+COUNTIF(AL$11:AL3998, AL3998)-1)</f>
        <v/>
      </c>
    </row>
    <row r="3999" spans="1:41" x14ac:dyDescent="0.55000000000000004">
      <c r="A3999" s="5"/>
      <c r="B3999" s="284"/>
      <c r="C3999" s="285"/>
      <c r="D3999" s="286"/>
      <c r="E3999" s="287"/>
      <c r="F3999" s="288"/>
      <c r="G3999" s="5"/>
      <c r="J3999" s="7" t="str">
        <f t="shared" si="1125"/>
        <v/>
      </c>
      <c r="K3999" s="48" t="str">
        <f t="shared" si="1126"/>
        <v/>
      </c>
      <c r="L3999" s="48" t="str">
        <f t="shared" si="1127"/>
        <v/>
      </c>
      <c r="M3999" s="49" t="str">
        <f t="shared" si="1128"/>
        <v/>
      </c>
      <c r="U3999" s="103" t="str">
        <f t="shared" si="1129"/>
        <v/>
      </c>
      <c r="V3999" s="77" t="str">
        <f t="shared" si="1130"/>
        <v/>
      </c>
      <c r="W3999" s="37" t="str">
        <f t="shared" si="1131"/>
        <v/>
      </c>
      <c r="X3999" s="7" t="str">
        <f t="shared" si="1132"/>
        <v/>
      </c>
      <c r="Y3999" s="37" t="str">
        <f t="shared" si="1133"/>
        <v/>
      </c>
      <c r="AA3999" s="54" t="str">
        <f t="shared" si="1134"/>
        <v/>
      </c>
      <c r="AC3999" s="121" t="str">
        <f t="shared" si="1135"/>
        <v/>
      </c>
      <c r="AD3999" s="111" t="str">
        <f t="shared" si="1136"/>
        <v/>
      </c>
      <c r="AE3999" s="122" t="str">
        <f t="shared" si="1137"/>
        <v/>
      </c>
      <c r="AF3999" s="123" t="str">
        <f t="shared" si="1138"/>
        <v>Qtr 1</v>
      </c>
      <c r="AG3999" s="122" t="str">
        <f t="shared" si="1139"/>
        <v/>
      </c>
      <c r="AI3999" s="124" t="str">
        <f t="shared" si="1140"/>
        <v/>
      </c>
      <c r="AK3999" s="103" t="str">
        <f t="shared" si="1141"/>
        <v/>
      </c>
      <c r="AL3999" s="104" t="str">
        <f t="shared" si="1142"/>
        <v/>
      </c>
      <c r="AN3999" s="37" t="str">
        <f>IF(AK3999="", "", COUNTIF(AK$11:AK$8010, "&lt;"&amp;AK3999)+1+COUNTIF(AK$11:AK3999, AK3999)-1)</f>
        <v/>
      </c>
      <c r="AO3999" s="37" t="str">
        <f>IF(AL3999="", "", COUNTIF(AL$11:AL$8010, "&gt;"&amp;AL3999)+1+COUNTIF(AL$11:AL3999, AL3999)-1)</f>
        <v/>
      </c>
    </row>
    <row r="4000" spans="1:41" x14ac:dyDescent="0.55000000000000004">
      <c r="A4000" s="5"/>
      <c r="B4000" s="284"/>
      <c r="C4000" s="285"/>
      <c r="D4000" s="286"/>
      <c r="E4000" s="287"/>
      <c r="F4000" s="288"/>
      <c r="G4000" s="5"/>
      <c r="J4000" s="7" t="str">
        <f t="shared" si="1125"/>
        <v/>
      </c>
      <c r="K4000" s="48" t="str">
        <f t="shared" si="1126"/>
        <v/>
      </c>
      <c r="L4000" s="48" t="str">
        <f t="shared" si="1127"/>
        <v/>
      </c>
      <c r="M4000" s="49" t="str">
        <f t="shared" si="1128"/>
        <v/>
      </c>
      <c r="U4000" s="103" t="str">
        <f t="shared" si="1129"/>
        <v/>
      </c>
      <c r="V4000" s="77" t="str">
        <f t="shared" si="1130"/>
        <v/>
      </c>
      <c r="W4000" s="37" t="str">
        <f t="shared" si="1131"/>
        <v/>
      </c>
      <c r="X4000" s="7" t="str">
        <f t="shared" si="1132"/>
        <v/>
      </c>
      <c r="Y4000" s="37" t="str">
        <f t="shared" si="1133"/>
        <v/>
      </c>
      <c r="AA4000" s="54" t="str">
        <f t="shared" si="1134"/>
        <v/>
      </c>
      <c r="AC4000" s="121" t="str">
        <f t="shared" si="1135"/>
        <v/>
      </c>
      <c r="AD4000" s="111" t="str">
        <f t="shared" si="1136"/>
        <v/>
      </c>
      <c r="AE4000" s="122" t="str">
        <f t="shared" si="1137"/>
        <v/>
      </c>
      <c r="AF4000" s="123" t="str">
        <f t="shared" si="1138"/>
        <v>Qtr 1</v>
      </c>
      <c r="AG4000" s="122" t="str">
        <f t="shared" si="1139"/>
        <v/>
      </c>
      <c r="AI4000" s="124" t="str">
        <f t="shared" si="1140"/>
        <v/>
      </c>
      <c r="AK4000" s="103" t="str">
        <f t="shared" si="1141"/>
        <v/>
      </c>
      <c r="AL4000" s="104" t="str">
        <f t="shared" si="1142"/>
        <v/>
      </c>
      <c r="AN4000" s="37" t="str">
        <f>IF(AK4000="", "", COUNTIF(AK$11:AK$8010, "&lt;"&amp;AK4000)+1+COUNTIF(AK$11:AK4000, AK4000)-1)</f>
        <v/>
      </c>
      <c r="AO4000" s="37" t="str">
        <f>IF(AL4000="", "", COUNTIF(AL$11:AL$8010, "&gt;"&amp;AL4000)+1+COUNTIF(AL$11:AL4000, AL4000)-1)</f>
        <v/>
      </c>
    </row>
    <row r="4001" spans="1:41" x14ac:dyDescent="0.55000000000000004">
      <c r="A4001" s="5"/>
      <c r="B4001" s="284"/>
      <c r="C4001" s="285"/>
      <c r="D4001" s="286"/>
      <c r="E4001" s="287"/>
      <c r="F4001" s="288"/>
      <c r="G4001" s="5"/>
      <c r="J4001" s="7" t="str">
        <f t="shared" si="1125"/>
        <v/>
      </c>
      <c r="K4001" s="48" t="str">
        <f t="shared" si="1126"/>
        <v/>
      </c>
      <c r="L4001" s="48" t="str">
        <f t="shared" si="1127"/>
        <v/>
      </c>
      <c r="M4001" s="49" t="str">
        <f t="shared" si="1128"/>
        <v/>
      </c>
      <c r="U4001" s="103" t="str">
        <f t="shared" si="1129"/>
        <v/>
      </c>
      <c r="V4001" s="77" t="str">
        <f t="shared" si="1130"/>
        <v/>
      </c>
      <c r="W4001" s="37" t="str">
        <f t="shared" si="1131"/>
        <v/>
      </c>
      <c r="X4001" s="7" t="str">
        <f t="shared" si="1132"/>
        <v/>
      </c>
      <c r="Y4001" s="37" t="str">
        <f t="shared" si="1133"/>
        <v/>
      </c>
      <c r="AA4001" s="54" t="str">
        <f t="shared" si="1134"/>
        <v/>
      </c>
      <c r="AC4001" s="121" t="str">
        <f t="shared" si="1135"/>
        <v/>
      </c>
      <c r="AD4001" s="111" t="str">
        <f t="shared" si="1136"/>
        <v/>
      </c>
      <c r="AE4001" s="122" t="str">
        <f t="shared" si="1137"/>
        <v/>
      </c>
      <c r="AF4001" s="123" t="str">
        <f t="shared" si="1138"/>
        <v>Qtr 1</v>
      </c>
      <c r="AG4001" s="122" t="str">
        <f t="shared" si="1139"/>
        <v/>
      </c>
      <c r="AI4001" s="124" t="str">
        <f t="shared" si="1140"/>
        <v/>
      </c>
      <c r="AK4001" s="103" t="str">
        <f t="shared" si="1141"/>
        <v/>
      </c>
      <c r="AL4001" s="104" t="str">
        <f t="shared" si="1142"/>
        <v/>
      </c>
      <c r="AN4001" s="37" t="str">
        <f>IF(AK4001="", "", COUNTIF(AK$11:AK$8010, "&lt;"&amp;AK4001)+1+COUNTIF(AK$11:AK4001, AK4001)-1)</f>
        <v/>
      </c>
      <c r="AO4001" s="37" t="str">
        <f>IF(AL4001="", "", COUNTIF(AL$11:AL$8010, "&gt;"&amp;AL4001)+1+COUNTIF(AL$11:AL4001, AL4001)-1)</f>
        <v/>
      </c>
    </row>
    <row r="4002" spans="1:41" x14ac:dyDescent="0.55000000000000004">
      <c r="A4002" s="5"/>
      <c r="B4002" s="284"/>
      <c r="C4002" s="285"/>
      <c r="D4002" s="286"/>
      <c r="E4002" s="287"/>
      <c r="F4002" s="288"/>
      <c r="G4002" s="5"/>
      <c r="J4002" s="7" t="str">
        <f t="shared" si="1125"/>
        <v/>
      </c>
      <c r="K4002" s="48" t="str">
        <f t="shared" si="1126"/>
        <v/>
      </c>
      <c r="L4002" s="48" t="str">
        <f t="shared" si="1127"/>
        <v/>
      </c>
      <c r="M4002" s="49" t="str">
        <f t="shared" si="1128"/>
        <v/>
      </c>
      <c r="U4002" s="103" t="str">
        <f t="shared" si="1129"/>
        <v/>
      </c>
      <c r="V4002" s="77" t="str">
        <f t="shared" si="1130"/>
        <v/>
      </c>
      <c r="W4002" s="37" t="str">
        <f t="shared" si="1131"/>
        <v/>
      </c>
      <c r="X4002" s="7" t="str">
        <f t="shared" si="1132"/>
        <v/>
      </c>
      <c r="Y4002" s="37" t="str">
        <f t="shared" si="1133"/>
        <v/>
      </c>
      <c r="AA4002" s="54" t="str">
        <f t="shared" si="1134"/>
        <v/>
      </c>
      <c r="AC4002" s="121" t="str">
        <f t="shared" si="1135"/>
        <v/>
      </c>
      <c r="AD4002" s="111" t="str">
        <f t="shared" si="1136"/>
        <v/>
      </c>
      <c r="AE4002" s="122" t="str">
        <f t="shared" si="1137"/>
        <v/>
      </c>
      <c r="AF4002" s="123" t="str">
        <f t="shared" si="1138"/>
        <v>Qtr 1</v>
      </c>
      <c r="AG4002" s="122" t="str">
        <f t="shared" si="1139"/>
        <v/>
      </c>
      <c r="AI4002" s="124" t="str">
        <f t="shared" si="1140"/>
        <v/>
      </c>
      <c r="AK4002" s="103" t="str">
        <f t="shared" si="1141"/>
        <v/>
      </c>
      <c r="AL4002" s="104" t="str">
        <f t="shared" si="1142"/>
        <v/>
      </c>
      <c r="AN4002" s="37" t="str">
        <f>IF(AK4002="", "", COUNTIF(AK$11:AK$8010, "&lt;"&amp;AK4002)+1+COUNTIF(AK$11:AK4002, AK4002)-1)</f>
        <v/>
      </c>
      <c r="AO4002" s="37" t="str">
        <f>IF(AL4002="", "", COUNTIF(AL$11:AL$8010, "&gt;"&amp;AL4002)+1+COUNTIF(AL$11:AL4002, AL4002)-1)</f>
        <v/>
      </c>
    </row>
    <row r="4003" spans="1:41" x14ac:dyDescent="0.55000000000000004">
      <c r="A4003" s="5"/>
      <c r="B4003" s="284"/>
      <c r="C4003" s="285"/>
      <c r="D4003" s="286"/>
      <c r="E4003" s="287"/>
      <c r="F4003" s="288"/>
      <c r="G4003" s="5"/>
      <c r="J4003" s="7" t="str">
        <f t="shared" si="1125"/>
        <v/>
      </c>
      <c r="K4003" s="48" t="str">
        <f t="shared" si="1126"/>
        <v/>
      </c>
      <c r="L4003" s="48" t="str">
        <f t="shared" si="1127"/>
        <v/>
      </c>
      <c r="M4003" s="49" t="str">
        <f t="shared" si="1128"/>
        <v/>
      </c>
      <c r="U4003" s="103" t="str">
        <f t="shared" si="1129"/>
        <v/>
      </c>
      <c r="V4003" s="77" t="str">
        <f t="shared" si="1130"/>
        <v/>
      </c>
      <c r="W4003" s="37" t="str">
        <f t="shared" si="1131"/>
        <v/>
      </c>
      <c r="X4003" s="7" t="str">
        <f t="shared" si="1132"/>
        <v/>
      </c>
      <c r="Y4003" s="37" t="str">
        <f t="shared" si="1133"/>
        <v/>
      </c>
      <c r="AA4003" s="54" t="str">
        <f t="shared" si="1134"/>
        <v/>
      </c>
      <c r="AC4003" s="121" t="str">
        <f t="shared" si="1135"/>
        <v/>
      </c>
      <c r="AD4003" s="111" t="str">
        <f t="shared" si="1136"/>
        <v/>
      </c>
      <c r="AE4003" s="122" t="str">
        <f t="shared" si="1137"/>
        <v/>
      </c>
      <c r="AF4003" s="123" t="str">
        <f t="shared" si="1138"/>
        <v>Qtr 1</v>
      </c>
      <c r="AG4003" s="122" t="str">
        <f t="shared" si="1139"/>
        <v/>
      </c>
      <c r="AI4003" s="124" t="str">
        <f t="shared" si="1140"/>
        <v/>
      </c>
      <c r="AK4003" s="103" t="str">
        <f t="shared" si="1141"/>
        <v/>
      </c>
      <c r="AL4003" s="104" t="str">
        <f t="shared" si="1142"/>
        <v/>
      </c>
      <c r="AN4003" s="37" t="str">
        <f>IF(AK4003="", "", COUNTIF(AK$11:AK$8010, "&lt;"&amp;AK4003)+1+COUNTIF(AK$11:AK4003, AK4003)-1)</f>
        <v/>
      </c>
      <c r="AO4003" s="37" t="str">
        <f>IF(AL4003="", "", COUNTIF(AL$11:AL$8010, "&gt;"&amp;AL4003)+1+COUNTIF(AL$11:AL4003, AL4003)-1)</f>
        <v/>
      </c>
    </row>
    <row r="4004" spans="1:41" x14ac:dyDescent="0.55000000000000004">
      <c r="A4004" s="5"/>
      <c r="B4004" s="284"/>
      <c r="C4004" s="285"/>
      <c r="D4004" s="286"/>
      <c r="E4004" s="287"/>
      <c r="F4004" s="288"/>
      <c r="G4004" s="5"/>
      <c r="J4004" s="7" t="str">
        <f t="shared" si="1125"/>
        <v/>
      </c>
      <c r="K4004" s="48" t="str">
        <f t="shared" si="1126"/>
        <v/>
      </c>
      <c r="L4004" s="48" t="str">
        <f t="shared" si="1127"/>
        <v/>
      </c>
      <c r="M4004" s="49" t="str">
        <f t="shared" si="1128"/>
        <v/>
      </c>
      <c r="U4004" s="103" t="str">
        <f t="shared" si="1129"/>
        <v/>
      </c>
      <c r="V4004" s="77" t="str">
        <f t="shared" si="1130"/>
        <v/>
      </c>
      <c r="W4004" s="37" t="str">
        <f t="shared" si="1131"/>
        <v/>
      </c>
      <c r="X4004" s="7" t="str">
        <f t="shared" si="1132"/>
        <v/>
      </c>
      <c r="Y4004" s="37" t="str">
        <f t="shared" si="1133"/>
        <v/>
      </c>
      <c r="AA4004" s="54" t="str">
        <f t="shared" si="1134"/>
        <v/>
      </c>
      <c r="AC4004" s="121" t="str">
        <f t="shared" si="1135"/>
        <v/>
      </c>
      <c r="AD4004" s="111" t="str">
        <f t="shared" si="1136"/>
        <v/>
      </c>
      <c r="AE4004" s="122" t="str">
        <f t="shared" si="1137"/>
        <v/>
      </c>
      <c r="AF4004" s="123" t="str">
        <f t="shared" si="1138"/>
        <v>Qtr 1</v>
      </c>
      <c r="AG4004" s="122" t="str">
        <f t="shared" si="1139"/>
        <v/>
      </c>
      <c r="AI4004" s="124" t="str">
        <f t="shared" si="1140"/>
        <v/>
      </c>
      <c r="AK4004" s="103" t="str">
        <f t="shared" si="1141"/>
        <v/>
      </c>
      <c r="AL4004" s="104" t="str">
        <f t="shared" si="1142"/>
        <v/>
      </c>
      <c r="AN4004" s="37" t="str">
        <f>IF(AK4004="", "", COUNTIF(AK$11:AK$8010, "&lt;"&amp;AK4004)+1+COUNTIF(AK$11:AK4004, AK4004)-1)</f>
        <v/>
      </c>
      <c r="AO4004" s="37" t="str">
        <f>IF(AL4004="", "", COUNTIF(AL$11:AL$8010, "&gt;"&amp;AL4004)+1+COUNTIF(AL$11:AL4004, AL4004)-1)</f>
        <v/>
      </c>
    </row>
    <row r="4005" spans="1:41" x14ac:dyDescent="0.55000000000000004">
      <c r="A4005" s="5"/>
      <c r="B4005" s="284"/>
      <c r="C4005" s="285"/>
      <c r="D4005" s="286"/>
      <c r="E4005" s="287"/>
      <c r="F4005" s="288"/>
      <c r="G4005" s="5"/>
      <c r="J4005" s="7" t="str">
        <f t="shared" si="1125"/>
        <v/>
      </c>
      <c r="K4005" s="48" t="str">
        <f t="shared" si="1126"/>
        <v/>
      </c>
      <c r="L4005" s="48" t="str">
        <f t="shared" si="1127"/>
        <v/>
      </c>
      <c r="M4005" s="49" t="str">
        <f t="shared" si="1128"/>
        <v/>
      </c>
      <c r="U4005" s="103" t="str">
        <f t="shared" si="1129"/>
        <v/>
      </c>
      <c r="V4005" s="77" t="str">
        <f t="shared" si="1130"/>
        <v/>
      </c>
      <c r="W4005" s="37" t="str">
        <f t="shared" si="1131"/>
        <v/>
      </c>
      <c r="X4005" s="7" t="str">
        <f t="shared" si="1132"/>
        <v/>
      </c>
      <c r="Y4005" s="37" t="str">
        <f t="shared" si="1133"/>
        <v/>
      </c>
      <c r="AA4005" s="54" t="str">
        <f t="shared" si="1134"/>
        <v/>
      </c>
      <c r="AC4005" s="121" t="str">
        <f t="shared" si="1135"/>
        <v/>
      </c>
      <c r="AD4005" s="111" t="str">
        <f t="shared" si="1136"/>
        <v/>
      </c>
      <c r="AE4005" s="122" t="str">
        <f t="shared" si="1137"/>
        <v/>
      </c>
      <c r="AF4005" s="123" t="str">
        <f t="shared" si="1138"/>
        <v>Qtr 1</v>
      </c>
      <c r="AG4005" s="122" t="str">
        <f t="shared" si="1139"/>
        <v/>
      </c>
      <c r="AI4005" s="124" t="str">
        <f t="shared" si="1140"/>
        <v/>
      </c>
      <c r="AK4005" s="103" t="str">
        <f t="shared" si="1141"/>
        <v/>
      </c>
      <c r="AL4005" s="104" t="str">
        <f t="shared" si="1142"/>
        <v/>
      </c>
      <c r="AN4005" s="37" t="str">
        <f>IF(AK4005="", "", COUNTIF(AK$11:AK$8010, "&lt;"&amp;AK4005)+1+COUNTIF(AK$11:AK4005, AK4005)-1)</f>
        <v/>
      </c>
      <c r="AO4005" s="37" t="str">
        <f>IF(AL4005="", "", COUNTIF(AL$11:AL$8010, "&gt;"&amp;AL4005)+1+COUNTIF(AL$11:AL4005, AL4005)-1)</f>
        <v/>
      </c>
    </row>
    <row r="4006" spans="1:41" x14ac:dyDescent="0.55000000000000004">
      <c r="A4006" s="5"/>
      <c r="B4006" s="284"/>
      <c r="C4006" s="285"/>
      <c r="D4006" s="286"/>
      <c r="E4006" s="287"/>
      <c r="F4006" s="288"/>
      <c r="G4006" s="5"/>
      <c r="J4006" s="7" t="str">
        <f t="shared" si="1125"/>
        <v/>
      </c>
      <c r="K4006" s="48" t="str">
        <f t="shared" si="1126"/>
        <v/>
      </c>
      <c r="L4006" s="48" t="str">
        <f t="shared" si="1127"/>
        <v/>
      </c>
      <c r="M4006" s="49" t="str">
        <f t="shared" si="1128"/>
        <v/>
      </c>
      <c r="U4006" s="103" t="str">
        <f t="shared" si="1129"/>
        <v/>
      </c>
      <c r="V4006" s="77" t="str">
        <f t="shared" si="1130"/>
        <v/>
      </c>
      <c r="W4006" s="37" t="str">
        <f t="shared" si="1131"/>
        <v/>
      </c>
      <c r="X4006" s="7" t="str">
        <f t="shared" si="1132"/>
        <v/>
      </c>
      <c r="Y4006" s="37" t="str">
        <f t="shared" si="1133"/>
        <v/>
      </c>
      <c r="AA4006" s="54" t="str">
        <f t="shared" si="1134"/>
        <v/>
      </c>
      <c r="AC4006" s="121" t="str">
        <f t="shared" si="1135"/>
        <v/>
      </c>
      <c r="AD4006" s="111" t="str">
        <f t="shared" si="1136"/>
        <v/>
      </c>
      <c r="AE4006" s="122" t="str">
        <f t="shared" si="1137"/>
        <v/>
      </c>
      <c r="AF4006" s="123" t="str">
        <f t="shared" si="1138"/>
        <v>Qtr 1</v>
      </c>
      <c r="AG4006" s="122" t="str">
        <f t="shared" si="1139"/>
        <v/>
      </c>
      <c r="AI4006" s="124" t="str">
        <f t="shared" si="1140"/>
        <v/>
      </c>
      <c r="AK4006" s="103" t="str">
        <f t="shared" si="1141"/>
        <v/>
      </c>
      <c r="AL4006" s="104" t="str">
        <f t="shared" si="1142"/>
        <v/>
      </c>
      <c r="AN4006" s="37" t="str">
        <f>IF(AK4006="", "", COUNTIF(AK$11:AK$8010, "&lt;"&amp;AK4006)+1+COUNTIF(AK$11:AK4006, AK4006)-1)</f>
        <v/>
      </c>
      <c r="AO4006" s="37" t="str">
        <f>IF(AL4006="", "", COUNTIF(AL$11:AL$8010, "&gt;"&amp;AL4006)+1+COUNTIF(AL$11:AL4006, AL4006)-1)</f>
        <v/>
      </c>
    </row>
    <row r="4007" spans="1:41" x14ac:dyDescent="0.55000000000000004">
      <c r="A4007" s="5"/>
      <c r="B4007" s="284"/>
      <c r="C4007" s="285"/>
      <c r="D4007" s="286"/>
      <c r="E4007" s="287"/>
      <c r="F4007" s="288"/>
      <c r="G4007" s="5"/>
      <c r="J4007" s="7" t="str">
        <f t="shared" si="1125"/>
        <v/>
      </c>
      <c r="K4007" s="48" t="str">
        <f t="shared" si="1126"/>
        <v/>
      </c>
      <c r="L4007" s="48" t="str">
        <f t="shared" si="1127"/>
        <v/>
      </c>
      <c r="M4007" s="49" t="str">
        <f t="shared" si="1128"/>
        <v/>
      </c>
      <c r="U4007" s="103" t="str">
        <f t="shared" si="1129"/>
        <v/>
      </c>
      <c r="V4007" s="77" t="str">
        <f t="shared" si="1130"/>
        <v/>
      </c>
      <c r="W4007" s="37" t="str">
        <f t="shared" si="1131"/>
        <v/>
      </c>
      <c r="X4007" s="7" t="str">
        <f t="shared" si="1132"/>
        <v/>
      </c>
      <c r="Y4007" s="37" t="str">
        <f t="shared" si="1133"/>
        <v/>
      </c>
      <c r="AA4007" s="54" t="str">
        <f t="shared" si="1134"/>
        <v/>
      </c>
      <c r="AC4007" s="121" t="str">
        <f t="shared" si="1135"/>
        <v/>
      </c>
      <c r="AD4007" s="111" t="str">
        <f t="shared" si="1136"/>
        <v/>
      </c>
      <c r="AE4007" s="122" t="str">
        <f t="shared" si="1137"/>
        <v/>
      </c>
      <c r="AF4007" s="123" t="str">
        <f t="shared" si="1138"/>
        <v>Qtr 1</v>
      </c>
      <c r="AG4007" s="122" t="str">
        <f t="shared" si="1139"/>
        <v/>
      </c>
      <c r="AI4007" s="124" t="str">
        <f t="shared" si="1140"/>
        <v/>
      </c>
      <c r="AK4007" s="103" t="str">
        <f t="shared" si="1141"/>
        <v/>
      </c>
      <c r="AL4007" s="104" t="str">
        <f t="shared" si="1142"/>
        <v/>
      </c>
      <c r="AN4007" s="37" t="str">
        <f>IF(AK4007="", "", COUNTIF(AK$11:AK$8010, "&lt;"&amp;AK4007)+1+COUNTIF(AK$11:AK4007, AK4007)-1)</f>
        <v/>
      </c>
      <c r="AO4007" s="37" t="str">
        <f>IF(AL4007="", "", COUNTIF(AL$11:AL$8010, "&gt;"&amp;AL4007)+1+COUNTIF(AL$11:AL4007, AL4007)-1)</f>
        <v/>
      </c>
    </row>
    <row r="4008" spans="1:41" x14ac:dyDescent="0.55000000000000004">
      <c r="A4008" s="5"/>
      <c r="B4008" s="284"/>
      <c r="C4008" s="285"/>
      <c r="D4008" s="286"/>
      <c r="E4008" s="287"/>
      <c r="F4008" s="288"/>
      <c r="G4008" s="5"/>
      <c r="J4008" s="7" t="str">
        <f t="shared" si="1125"/>
        <v/>
      </c>
      <c r="K4008" s="48" t="str">
        <f t="shared" si="1126"/>
        <v/>
      </c>
      <c r="L4008" s="48" t="str">
        <f t="shared" si="1127"/>
        <v/>
      </c>
      <c r="M4008" s="49" t="str">
        <f t="shared" si="1128"/>
        <v/>
      </c>
      <c r="U4008" s="103" t="str">
        <f t="shared" si="1129"/>
        <v/>
      </c>
      <c r="V4008" s="77" t="str">
        <f t="shared" si="1130"/>
        <v/>
      </c>
      <c r="W4008" s="37" t="str">
        <f t="shared" si="1131"/>
        <v/>
      </c>
      <c r="X4008" s="7" t="str">
        <f t="shared" si="1132"/>
        <v/>
      </c>
      <c r="Y4008" s="37" t="str">
        <f t="shared" si="1133"/>
        <v/>
      </c>
      <c r="AA4008" s="54" t="str">
        <f t="shared" si="1134"/>
        <v/>
      </c>
      <c r="AC4008" s="121" t="str">
        <f t="shared" si="1135"/>
        <v/>
      </c>
      <c r="AD4008" s="111" t="str">
        <f t="shared" si="1136"/>
        <v/>
      </c>
      <c r="AE4008" s="122" t="str">
        <f t="shared" si="1137"/>
        <v/>
      </c>
      <c r="AF4008" s="123" t="str">
        <f t="shared" si="1138"/>
        <v>Qtr 1</v>
      </c>
      <c r="AG4008" s="122" t="str">
        <f t="shared" si="1139"/>
        <v/>
      </c>
      <c r="AI4008" s="124" t="str">
        <f t="shared" si="1140"/>
        <v/>
      </c>
      <c r="AK4008" s="103" t="str">
        <f t="shared" si="1141"/>
        <v/>
      </c>
      <c r="AL4008" s="104" t="str">
        <f t="shared" si="1142"/>
        <v/>
      </c>
      <c r="AN4008" s="37" t="str">
        <f>IF(AK4008="", "", COUNTIF(AK$11:AK$8010, "&lt;"&amp;AK4008)+1+COUNTIF(AK$11:AK4008, AK4008)-1)</f>
        <v/>
      </c>
      <c r="AO4008" s="37" t="str">
        <f>IF(AL4008="", "", COUNTIF(AL$11:AL$8010, "&gt;"&amp;AL4008)+1+COUNTIF(AL$11:AL4008, AL4008)-1)</f>
        <v/>
      </c>
    </row>
    <row r="4009" spans="1:41" x14ac:dyDescent="0.55000000000000004">
      <c r="A4009" s="5"/>
      <c r="B4009" s="284"/>
      <c r="C4009" s="285"/>
      <c r="D4009" s="286"/>
      <c r="E4009" s="287"/>
      <c r="F4009" s="288"/>
      <c r="G4009" s="5"/>
      <c r="J4009" s="7" t="str">
        <f t="shared" si="1125"/>
        <v/>
      </c>
      <c r="K4009" s="48" t="str">
        <f t="shared" si="1126"/>
        <v/>
      </c>
      <c r="L4009" s="48" t="str">
        <f t="shared" si="1127"/>
        <v/>
      </c>
      <c r="M4009" s="49" t="str">
        <f t="shared" si="1128"/>
        <v/>
      </c>
      <c r="U4009" s="103" t="str">
        <f t="shared" si="1129"/>
        <v/>
      </c>
      <c r="V4009" s="77" t="str">
        <f t="shared" si="1130"/>
        <v/>
      </c>
      <c r="W4009" s="37" t="str">
        <f t="shared" si="1131"/>
        <v/>
      </c>
      <c r="X4009" s="7" t="str">
        <f t="shared" si="1132"/>
        <v/>
      </c>
      <c r="Y4009" s="37" t="str">
        <f t="shared" si="1133"/>
        <v/>
      </c>
      <c r="AA4009" s="54" t="str">
        <f t="shared" si="1134"/>
        <v/>
      </c>
      <c r="AC4009" s="121" t="str">
        <f t="shared" si="1135"/>
        <v/>
      </c>
      <c r="AD4009" s="111" t="str">
        <f t="shared" si="1136"/>
        <v/>
      </c>
      <c r="AE4009" s="122" t="str">
        <f t="shared" si="1137"/>
        <v/>
      </c>
      <c r="AF4009" s="123" t="str">
        <f t="shared" si="1138"/>
        <v>Qtr 1</v>
      </c>
      <c r="AG4009" s="122" t="str">
        <f t="shared" si="1139"/>
        <v/>
      </c>
      <c r="AI4009" s="124" t="str">
        <f t="shared" si="1140"/>
        <v/>
      </c>
      <c r="AK4009" s="103" t="str">
        <f t="shared" si="1141"/>
        <v/>
      </c>
      <c r="AL4009" s="104" t="str">
        <f t="shared" si="1142"/>
        <v/>
      </c>
      <c r="AN4009" s="37" t="str">
        <f>IF(AK4009="", "", COUNTIF(AK$11:AK$8010, "&lt;"&amp;AK4009)+1+COUNTIF(AK$11:AK4009, AK4009)-1)</f>
        <v/>
      </c>
      <c r="AO4009" s="37" t="str">
        <f>IF(AL4009="", "", COUNTIF(AL$11:AL$8010, "&gt;"&amp;AL4009)+1+COUNTIF(AL$11:AL4009, AL4009)-1)</f>
        <v/>
      </c>
    </row>
    <row r="4010" spans="1:41" x14ac:dyDescent="0.55000000000000004">
      <c r="A4010" s="5"/>
      <c r="B4010" s="284"/>
      <c r="C4010" s="285"/>
      <c r="D4010" s="286"/>
      <c r="E4010" s="287"/>
      <c r="F4010" s="288"/>
      <c r="G4010" s="5"/>
      <c r="J4010" s="7" t="str">
        <f t="shared" si="1125"/>
        <v/>
      </c>
      <c r="K4010" s="48" t="str">
        <f t="shared" si="1126"/>
        <v/>
      </c>
      <c r="L4010" s="48" t="str">
        <f t="shared" si="1127"/>
        <v/>
      </c>
      <c r="M4010" s="49" t="str">
        <f t="shared" si="1128"/>
        <v/>
      </c>
      <c r="U4010" s="103" t="str">
        <f t="shared" si="1129"/>
        <v/>
      </c>
      <c r="V4010" s="77" t="str">
        <f t="shared" si="1130"/>
        <v/>
      </c>
      <c r="W4010" s="37" t="str">
        <f t="shared" si="1131"/>
        <v/>
      </c>
      <c r="X4010" s="7" t="str">
        <f t="shared" si="1132"/>
        <v/>
      </c>
      <c r="Y4010" s="37" t="str">
        <f t="shared" si="1133"/>
        <v/>
      </c>
      <c r="AA4010" s="54" t="str">
        <f t="shared" si="1134"/>
        <v/>
      </c>
      <c r="AC4010" s="121" t="str">
        <f t="shared" si="1135"/>
        <v/>
      </c>
      <c r="AD4010" s="111" t="str">
        <f t="shared" si="1136"/>
        <v/>
      </c>
      <c r="AE4010" s="122" t="str">
        <f t="shared" si="1137"/>
        <v/>
      </c>
      <c r="AF4010" s="123" t="str">
        <f t="shared" si="1138"/>
        <v>Qtr 1</v>
      </c>
      <c r="AG4010" s="122" t="str">
        <f t="shared" si="1139"/>
        <v/>
      </c>
      <c r="AI4010" s="124" t="str">
        <f t="shared" si="1140"/>
        <v/>
      </c>
      <c r="AK4010" s="103" t="str">
        <f t="shared" si="1141"/>
        <v/>
      </c>
      <c r="AL4010" s="104" t="str">
        <f t="shared" si="1142"/>
        <v/>
      </c>
      <c r="AN4010" s="37" t="str">
        <f>IF(AK4010="", "", COUNTIF(AK$11:AK$8010, "&lt;"&amp;AK4010)+1+COUNTIF(AK$11:AK4010, AK4010)-1)</f>
        <v/>
      </c>
      <c r="AO4010" s="37" t="str">
        <f>IF(AL4010="", "", COUNTIF(AL$11:AL$8010, "&gt;"&amp;AL4010)+1+COUNTIF(AL$11:AL4010, AL4010)-1)</f>
        <v/>
      </c>
    </row>
    <row r="4011" spans="1:41" x14ac:dyDescent="0.55000000000000004">
      <c r="A4011" s="5"/>
      <c r="B4011" s="284"/>
      <c r="C4011" s="285"/>
      <c r="D4011" s="286"/>
      <c r="E4011" s="287"/>
      <c r="F4011" s="288"/>
      <c r="G4011" s="5"/>
      <c r="J4011" s="7" t="str">
        <f t="shared" si="1125"/>
        <v/>
      </c>
      <c r="K4011" s="48" t="str">
        <f t="shared" si="1126"/>
        <v/>
      </c>
      <c r="L4011" s="48" t="str">
        <f t="shared" si="1127"/>
        <v/>
      </c>
      <c r="M4011" s="49" t="str">
        <f t="shared" si="1128"/>
        <v/>
      </c>
      <c r="U4011" s="103" t="str">
        <f t="shared" si="1129"/>
        <v/>
      </c>
      <c r="V4011" s="77" t="str">
        <f t="shared" si="1130"/>
        <v/>
      </c>
      <c r="W4011" s="37" t="str">
        <f t="shared" si="1131"/>
        <v/>
      </c>
      <c r="X4011" s="7" t="str">
        <f t="shared" si="1132"/>
        <v/>
      </c>
      <c r="Y4011" s="37" t="str">
        <f t="shared" si="1133"/>
        <v/>
      </c>
      <c r="AA4011" s="54" t="str">
        <f t="shared" si="1134"/>
        <v/>
      </c>
      <c r="AC4011" s="121" t="str">
        <f t="shared" si="1135"/>
        <v/>
      </c>
      <c r="AD4011" s="111" t="str">
        <f t="shared" si="1136"/>
        <v/>
      </c>
      <c r="AE4011" s="122" t="str">
        <f t="shared" si="1137"/>
        <v/>
      </c>
      <c r="AF4011" s="123" t="str">
        <f t="shared" si="1138"/>
        <v>Qtr 1</v>
      </c>
      <c r="AG4011" s="122" t="str">
        <f t="shared" si="1139"/>
        <v/>
      </c>
      <c r="AI4011" s="124" t="str">
        <f t="shared" si="1140"/>
        <v/>
      </c>
      <c r="AK4011" s="103" t="str">
        <f t="shared" si="1141"/>
        <v/>
      </c>
      <c r="AL4011" s="104" t="str">
        <f t="shared" si="1142"/>
        <v/>
      </c>
      <c r="AN4011" s="37" t="str">
        <f>IF(AK4011="", "", COUNTIF(AK$11:AK$8010, "&lt;"&amp;AK4011)+1+COUNTIF(AK$11:AK4011, AK4011)-1)</f>
        <v/>
      </c>
      <c r="AO4011" s="37" t="str">
        <f>IF(AL4011="", "", COUNTIF(AL$11:AL$8010, "&gt;"&amp;AL4011)+1+COUNTIF(AL$11:AL4011, AL4011)-1)</f>
        <v/>
      </c>
    </row>
    <row r="4012" spans="1:41" x14ac:dyDescent="0.55000000000000004">
      <c r="A4012" s="5"/>
      <c r="B4012" s="284"/>
      <c r="C4012" s="285"/>
      <c r="D4012" s="286"/>
      <c r="E4012" s="287"/>
      <c r="F4012" s="288"/>
      <c r="G4012" s="5"/>
      <c r="J4012" s="7" t="str">
        <f t="shared" si="1125"/>
        <v/>
      </c>
      <c r="K4012" s="48" t="str">
        <f t="shared" si="1126"/>
        <v/>
      </c>
      <c r="L4012" s="48" t="str">
        <f t="shared" si="1127"/>
        <v/>
      </c>
      <c r="M4012" s="49" t="str">
        <f t="shared" si="1128"/>
        <v/>
      </c>
      <c r="U4012" s="103" t="str">
        <f t="shared" si="1129"/>
        <v/>
      </c>
      <c r="V4012" s="77" t="str">
        <f t="shared" si="1130"/>
        <v/>
      </c>
      <c r="W4012" s="37" t="str">
        <f t="shared" si="1131"/>
        <v/>
      </c>
      <c r="X4012" s="7" t="str">
        <f t="shared" si="1132"/>
        <v/>
      </c>
      <c r="Y4012" s="37" t="str">
        <f t="shared" si="1133"/>
        <v/>
      </c>
      <c r="AA4012" s="54" t="str">
        <f t="shared" si="1134"/>
        <v/>
      </c>
      <c r="AC4012" s="121" t="str">
        <f t="shared" si="1135"/>
        <v/>
      </c>
      <c r="AD4012" s="111" t="str">
        <f t="shared" si="1136"/>
        <v/>
      </c>
      <c r="AE4012" s="122" t="str">
        <f t="shared" si="1137"/>
        <v/>
      </c>
      <c r="AF4012" s="123" t="str">
        <f t="shared" si="1138"/>
        <v>Qtr 1</v>
      </c>
      <c r="AG4012" s="122" t="str">
        <f t="shared" si="1139"/>
        <v/>
      </c>
      <c r="AI4012" s="124" t="str">
        <f t="shared" si="1140"/>
        <v/>
      </c>
      <c r="AK4012" s="103" t="str">
        <f t="shared" si="1141"/>
        <v/>
      </c>
      <c r="AL4012" s="104" t="str">
        <f t="shared" si="1142"/>
        <v/>
      </c>
      <c r="AN4012" s="37" t="str">
        <f>IF(AK4012="", "", COUNTIF(AK$11:AK$8010, "&lt;"&amp;AK4012)+1+COUNTIF(AK$11:AK4012, AK4012)-1)</f>
        <v/>
      </c>
      <c r="AO4012" s="37" t="str">
        <f>IF(AL4012="", "", COUNTIF(AL$11:AL$8010, "&gt;"&amp;AL4012)+1+COUNTIF(AL$11:AL4012, AL4012)-1)</f>
        <v/>
      </c>
    </row>
    <row r="4013" spans="1:41" x14ac:dyDescent="0.55000000000000004">
      <c r="A4013" s="5"/>
      <c r="B4013" s="284"/>
      <c r="C4013" s="285"/>
      <c r="D4013" s="286"/>
      <c r="E4013" s="287"/>
      <c r="F4013" s="288"/>
      <c r="G4013" s="5"/>
      <c r="J4013" s="7" t="str">
        <f t="shared" si="1125"/>
        <v/>
      </c>
      <c r="K4013" s="48" t="str">
        <f t="shared" si="1126"/>
        <v/>
      </c>
      <c r="L4013" s="48" t="str">
        <f t="shared" si="1127"/>
        <v/>
      </c>
      <c r="M4013" s="49" t="str">
        <f t="shared" si="1128"/>
        <v/>
      </c>
      <c r="U4013" s="103" t="str">
        <f t="shared" si="1129"/>
        <v/>
      </c>
      <c r="V4013" s="77" t="str">
        <f t="shared" si="1130"/>
        <v/>
      </c>
      <c r="W4013" s="37" t="str">
        <f t="shared" si="1131"/>
        <v/>
      </c>
      <c r="X4013" s="7" t="str">
        <f t="shared" si="1132"/>
        <v/>
      </c>
      <c r="Y4013" s="37" t="str">
        <f t="shared" si="1133"/>
        <v/>
      </c>
      <c r="AA4013" s="54" t="str">
        <f t="shared" si="1134"/>
        <v/>
      </c>
      <c r="AC4013" s="121" t="str">
        <f t="shared" si="1135"/>
        <v/>
      </c>
      <c r="AD4013" s="111" t="str">
        <f t="shared" si="1136"/>
        <v/>
      </c>
      <c r="AE4013" s="122" t="str">
        <f t="shared" si="1137"/>
        <v/>
      </c>
      <c r="AF4013" s="123" t="str">
        <f t="shared" si="1138"/>
        <v>Qtr 1</v>
      </c>
      <c r="AG4013" s="122" t="str">
        <f t="shared" si="1139"/>
        <v/>
      </c>
      <c r="AI4013" s="124" t="str">
        <f t="shared" si="1140"/>
        <v/>
      </c>
      <c r="AK4013" s="103" t="str">
        <f t="shared" si="1141"/>
        <v/>
      </c>
      <c r="AL4013" s="104" t="str">
        <f t="shared" si="1142"/>
        <v/>
      </c>
      <c r="AN4013" s="37" t="str">
        <f>IF(AK4013="", "", COUNTIF(AK$11:AK$8010, "&lt;"&amp;AK4013)+1+COUNTIF(AK$11:AK4013, AK4013)-1)</f>
        <v/>
      </c>
      <c r="AO4013" s="37" t="str">
        <f>IF(AL4013="", "", COUNTIF(AL$11:AL$8010, "&gt;"&amp;AL4013)+1+COUNTIF(AL$11:AL4013, AL4013)-1)</f>
        <v/>
      </c>
    </row>
    <row r="4014" spans="1:41" x14ac:dyDescent="0.55000000000000004">
      <c r="A4014" s="5"/>
      <c r="B4014" s="284"/>
      <c r="C4014" s="285"/>
      <c r="D4014" s="286"/>
      <c r="E4014" s="287"/>
      <c r="F4014" s="288"/>
      <c r="G4014" s="5"/>
      <c r="J4014" s="7" t="str">
        <f t="shared" si="1125"/>
        <v/>
      </c>
      <c r="K4014" s="48" t="str">
        <f t="shared" si="1126"/>
        <v/>
      </c>
      <c r="L4014" s="48" t="str">
        <f t="shared" si="1127"/>
        <v/>
      </c>
      <c r="M4014" s="49" t="str">
        <f t="shared" si="1128"/>
        <v/>
      </c>
      <c r="U4014" s="103" t="str">
        <f t="shared" si="1129"/>
        <v/>
      </c>
      <c r="V4014" s="77" t="str">
        <f t="shared" si="1130"/>
        <v/>
      </c>
      <c r="W4014" s="37" t="str">
        <f t="shared" si="1131"/>
        <v/>
      </c>
      <c r="X4014" s="7" t="str">
        <f t="shared" si="1132"/>
        <v/>
      </c>
      <c r="Y4014" s="37" t="str">
        <f t="shared" si="1133"/>
        <v/>
      </c>
      <c r="AA4014" s="54" t="str">
        <f t="shared" si="1134"/>
        <v/>
      </c>
      <c r="AC4014" s="121" t="str">
        <f t="shared" si="1135"/>
        <v/>
      </c>
      <c r="AD4014" s="111" t="str">
        <f t="shared" si="1136"/>
        <v/>
      </c>
      <c r="AE4014" s="122" t="str">
        <f t="shared" si="1137"/>
        <v/>
      </c>
      <c r="AF4014" s="123" t="str">
        <f t="shared" si="1138"/>
        <v>Qtr 1</v>
      </c>
      <c r="AG4014" s="122" t="str">
        <f t="shared" si="1139"/>
        <v/>
      </c>
      <c r="AI4014" s="124" t="str">
        <f t="shared" si="1140"/>
        <v/>
      </c>
      <c r="AK4014" s="103" t="str">
        <f t="shared" si="1141"/>
        <v/>
      </c>
      <c r="AL4014" s="104" t="str">
        <f t="shared" si="1142"/>
        <v/>
      </c>
      <c r="AN4014" s="37" t="str">
        <f>IF(AK4014="", "", COUNTIF(AK$11:AK$8010, "&lt;"&amp;AK4014)+1+COUNTIF(AK$11:AK4014, AK4014)-1)</f>
        <v/>
      </c>
      <c r="AO4014" s="37" t="str">
        <f>IF(AL4014="", "", COUNTIF(AL$11:AL$8010, "&gt;"&amp;AL4014)+1+COUNTIF(AL$11:AL4014, AL4014)-1)</f>
        <v/>
      </c>
    </row>
    <row r="4015" spans="1:41" x14ac:dyDescent="0.55000000000000004">
      <c r="A4015" s="5"/>
      <c r="B4015" s="284"/>
      <c r="C4015" s="285"/>
      <c r="D4015" s="286"/>
      <c r="E4015" s="287"/>
      <c r="F4015" s="288"/>
      <c r="G4015" s="5"/>
      <c r="J4015" s="7" t="str">
        <f t="shared" si="1125"/>
        <v/>
      </c>
      <c r="K4015" s="48" t="str">
        <f t="shared" si="1126"/>
        <v/>
      </c>
      <c r="L4015" s="48" t="str">
        <f t="shared" si="1127"/>
        <v/>
      </c>
      <c r="M4015" s="49" t="str">
        <f t="shared" si="1128"/>
        <v/>
      </c>
      <c r="U4015" s="103" t="str">
        <f t="shared" si="1129"/>
        <v/>
      </c>
      <c r="V4015" s="77" t="str">
        <f t="shared" si="1130"/>
        <v/>
      </c>
      <c r="W4015" s="37" t="str">
        <f t="shared" si="1131"/>
        <v/>
      </c>
      <c r="X4015" s="7" t="str">
        <f t="shared" si="1132"/>
        <v/>
      </c>
      <c r="Y4015" s="37" t="str">
        <f t="shared" si="1133"/>
        <v/>
      </c>
      <c r="AA4015" s="54" t="str">
        <f t="shared" si="1134"/>
        <v/>
      </c>
      <c r="AC4015" s="121" t="str">
        <f t="shared" si="1135"/>
        <v/>
      </c>
      <c r="AD4015" s="111" t="str">
        <f t="shared" si="1136"/>
        <v/>
      </c>
      <c r="AE4015" s="122" t="str">
        <f t="shared" si="1137"/>
        <v/>
      </c>
      <c r="AF4015" s="123" t="str">
        <f t="shared" si="1138"/>
        <v>Qtr 1</v>
      </c>
      <c r="AG4015" s="122" t="str">
        <f t="shared" si="1139"/>
        <v/>
      </c>
      <c r="AI4015" s="124" t="str">
        <f t="shared" si="1140"/>
        <v/>
      </c>
      <c r="AK4015" s="103" t="str">
        <f t="shared" si="1141"/>
        <v/>
      </c>
      <c r="AL4015" s="104" t="str">
        <f t="shared" si="1142"/>
        <v/>
      </c>
      <c r="AN4015" s="37" t="str">
        <f>IF(AK4015="", "", COUNTIF(AK$11:AK$8010, "&lt;"&amp;AK4015)+1+COUNTIF(AK$11:AK4015, AK4015)-1)</f>
        <v/>
      </c>
      <c r="AO4015" s="37" t="str">
        <f>IF(AL4015="", "", COUNTIF(AL$11:AL$8010, "&gt;"&amp;AL4015)+1+COUNTIF(AL$11:AL4015, AL4015)-1)</f>
        <v/>
      </c>
    </row>
    <row r="4016" spans="1:41" x14ac:dyDescent="0.55000000000000004">
      <c r="A4016" s="5"/>
      <c r="B4016" s="284"/>
      <c r="C4016" s="285"/>
      <c r="D4016" s="286"/>
      <c r="E4016" s="287"/>
      <c r="F4016" s="288"/>
      <c r="G4016" s="5"/>
      <c r="J4016" s="7" t="str">
        <f t="shared" si="1125"/>
        <v/>
      </c>
      <c r="K4016" s="48" t="str">
        <f t="shared" si="1126"/>
        <v/>
      </c>
      <c r="L4016" s="48" t="str">
        <f t="shared" si="1127"/>
        <v/>
      </c>
      <c r="M4016" s="49" t="str">
        <f t="shared" si="1128"/>
        <v/>
      </c>
      <c r="U4016" s="103" t="str">
        <f t="shared" si="1129"/>
        <v/>
      </c>
      <c r="V4016" s="77" t="str">
        <f t="shared" si="1130"/>
        <v/>
      </c>
      <c r="W4016" s="37" t="str">
        <f t="shared" si="1131"/>
        <v/>
      </c>
      <c r="X4016" s="7" t="str">
        <f t="shared" si="1132"/>
        <v/>
      </c>
      <c r="Y4016" s="37" t="str">
        <f t="shared" si="1133"/>
        <v/>
      </c>
      <c r="AA4016" s="54" t="str">
        <f t="shared" si="1134"/>
        <v/>
      </c>
      <c r="AC4016" s="121" t="str">
        <f t="shared" si="1135"/>
        <v/>
      </c>
      <c r="AD4016" s="111" t="str">
        <f t="shared" si="1136"/>
        <v/>
      </c>
      <c r="AE4016" s="122" t="str">
        <f t="shared" si="1137"/>
        <v/>
      </c>
      <c r="AF4016" s="123" t="str">
        <f t="shared" si="1138"/>
        <v>Qtr 1</v>
      </c>
      <c r="AG4016" s="122" t="str">
        <f t="shared" si="1139"/>
        <v/>
      </c>
      <c r="AI4016" s="124" t="str">
        <f t="shared" si="1140"/>
        <v/>
      </c>
      <c r="AK4016" s="103" t="str">
        <f t="shared" si="1141"/>
        <v/>
      </c>
      <c r="AL4016" s="104" t="str">
        <f t="shared" si="1142"/>
        <v/>
      </c>
      <c r="AN4016" s="37" t="str">
        <f>IF(AK4016="", "", COUNTIF(AK$11:AK$8010, "&lt;"&amp;AK4016)+1+COUNTIF(AK$11:AK4016, AK4016)-1)</f>
        <v/>
      </c>
      <c r="AO4016" s="37" t="str">
        <f>IF(AL4016="", "", COUNTIF(AL$11:AL$8010, "&gt;"&amp;AL4016)+1+COUNTIF(AL$11:AL4016, AL4016)-1)</f>
        <v/>
      </c>
    </row>
    <row r="4017" spans="1:41" x14ac:dyDescent="0.55000000000000004">
      <c r="A4017" s="5"/>
      <c r="B4017" s="284"/>
      <c r="C4017" s="285"/>
      <c r="D4017" s="286"/>
      <c r="E4017" s="287"/>
      <c r="F4017" s="288"/>
      <c r="G4017" s="5"/>
      <c r="J4017" s="7" t="str">
        <f t="shared" si="1125"/>
        <v/>
      </c>
      <c r="K4017" s="48" t="str">
        <f t="shared" si="1126"/>
        <v/>
      </c>
      <c r="L4017" s="48" t="str">
        <f t="shared" si="1127"/>
        <v/>
      </c>
      <c r="M4017" s="49" t="str">
        <f t="shared" si="1128"/>
        <v/>
      </c>
      <c r="U4017" s="103" t="str">
        <f t="shared" si="1129"/>
        <v/>
      </c>
      <c r="V4017" s="77" t="str">
        <f t="shared" si="1130"/>
        <v/>
      </c>
      <c r="W4017" s="37" t="str">
        <f t="shared" si="1131"/>
        <v/>
      </c>
      <c r="X4017" s="7" t="str">
        <f t="shared" si="1132"/>
        <v/>
      </c>
      <c r="Y4017" s="37" t="str">
        <f t="shared" si="1133"/>
        <v/>
      </c>
      <c r="AA4017" s="54" t="str">
        <f t="shared" si="1134"/>
        <v/>
      </c>
      <c r="AC4017" s="121" t="str">
        <f t="shared" si="1135"/>
        <v/>
      </c>
      <c r="AD4017" s="111" t="str">
        <f t="shared" si="1136"/>
        <v/>
      </c>
      <c r="AE4017" s="122" t="str">
        <f t="shared" si="1137"/>
        <v/>
      </c>
      <c r="AF4017" s="123" t="str">
        <f t="shared" si="1138"/>
        <v>Qtr 1</v>
      </c>
      <c r="AG4017" s="122" t="str">
        <f t="shared" si="1139"/>
        <v/>
      </c>
      <c r="AI4017" s="124" t="str">
        <f t="shared" si="1140"/>
        <v/>
      </c>
      <c r="AK4017" s="103" t="str">
        <f t="shared" si="1141"/>
        <v/>
      </c>
      <c r="AL4017" s="104" t="str">
        <f t="shared" si="1142"/>
        <v/>
      </c>
      <c r="AN4017" s="37" t="str">
        <f>IF(AK4017="", "", COUNTIF(AK$11:AK$8010, "&lt;"&amp;AK4017)+1+COUNTIF(AK$11:AK4017, AK4017)-1)</f>
        <v/>
      </c>
      <c r="AO4017" s="37" t="str">
        <f>IF(AL4017="", "", COUNTIF(AL$11:AL$8010, "&gt;"&amp;AL4017)+1+COUNTIF(AL$11:AL4017, AL4017)-1)</f>
        <v/>
      </c>
    </row>
    <row r="4018" spans="1:41" x14ac:dyDescent="0.55000000000000004">
      <c r="A4018" s="5"/>
      <c r="B4018" s="284"/>
      <c r="C4018" s="285"/>
      <c r="D4018" s="286"/>
      <c r="E4018" s="287"/>
      <c r="F4018" s="288"/>
      <c r="G4018" s="5"/>
      <c r="J4018" s="7" t="str">
        <f t="shared" si="1125"/>
        <v/>
      </c>
      <c r="K4018" s="48" t="str">
        <f t="shared" si="1126"/>
        <v/>
      </c>
      <c r="L4018" s="48" t="str">
        <f t="shared" si="1127"/>
        <v/>
      </c>
      <c r="M4018" s="49" t="str">
        <f t="shared" si="1128"/>
        <v/>
      </c>
      <c r="U4018" s="103" t="str">
        <f t="shared" si="1129"/>
        <v/>
      </c>
      <c r="V4018" s="77" t="str">
        <f t="shared" si="1130"/>
        <v/>
      </c>
      <c r="W4018" s="37" t="str">
        <f t="shared" si="1131"/>
        <v/>
      </c>
      <c r="X4018" s="7" t="str">
        <f t="shared" si="1132"/>
        <v/>
      </c>
      <c r="Y4018" s="37" t="str">
        <f t="shared" si="1133"/>
        <v/>
      </c>
      <c r="AA4018" s="54" t="str">
        <f t="shared" si="1134"/>
        <v/>
      </c>
      <c r="AC4018" s="121" t="str">
        <f t="shared" si="1135"/>
        <v/>
      </c>
      <c r="AD4018" s="111" t="str">
        <f t="shared" si="1136"/>
        <v/>
      </c>
      <c r="AE4018" s="122" t="str">
        <f t="shared" si="1137"/>
        <v/>
      </c>
      <c r="AF4018" s="123" t="str">
        <f t="shared" si="1138"/>
        <v>Qtr 1</v>
      </c>
      <c r="AG4018" s="122" t="str">
        <f t="shared" si="1139"/>
        <v/>
      </c>
      <c r="AI4018" s="124" t="str">
        <f t="shared" si="1140"/>
        <v/>
      </c>
      <c r="AK4018" s="103" t="str">
        <f t="shared" si="1141"/>
        <v/>
      </c>
      <c r="AL4018" s="104" t="str">
        <f t="shared" si="1142"/>
        <v/>
      </c>
      <c r="AN4018" s="37" t="str">
        <f>IF(AK4018="", "", COUNTIF(AK$11:AK$8010, "&lt;"&amp;AK4018)+1+COUNTIF(AK$11:AK4018, AK4018)-1)</f>
        <v/>
      </c>
      <c r="AO4018" s="37" t="str">
        <f>IF(AL4018="", "", COUNTIF(AL$11:AL$8010, "&gt;"&amp;AL4018)+1+COUNTIF(AL$11:AL4018, AL4018)-1)</f>
        <v/>
      </c>
    </row>
    <row r="4019" spans="1:41" x14ac:dyDescent="0.55000000000000004">
      <c r="A4019" s="5"/>
      <c r="B4019" s="284"/>
      <c r="C4019" s="285"/>
      <c r="D4019" s="286"/>
      <c r="E4019" s="287"/>
      <c r="F4019" s="288"/>
      <c r="G4019" s="5"/>
      <c r="J4019" s="7" t="str">
        <f t="shared" si="1125"/>
        <v/>
      </c>
      <c r="K4019" s="48" t="str">
        <f t="shared" si="1126"/>
        <v/>
      </c>
      <c r="L4019" s="48" t="str">
        <f t="shared" si="1127"/>
        <v/>
      </c>
      <c r="M4019" s="49" t="str">
        <f t="shared" si="1128"/>
        <v/>
      </c>
      <c r="U4019" s="103" t="str">
        <f t="shared" si="1129"/>
        <v/>
      </c>
      <c r="V4019" s="77" t="str">
        <f t="shared" si="1130"/>
        <v/>
      </c>
      <c r="W4019" s="37" t="str">
        <f t="shared" si="1131"/>
        <v/>
      </c>
      <c r="X4019" s="7" t="str">
        <f t="shared" si="1132"/>
        <v/>
      </c>
      <c r="Y4019" s="37" t="str">
        <f t="shared" si="1133"/>
        <v/>
      </c>
      <c r="AA4019" s="54" t="str">
        <f t="shared" si="1134"/>
        <v/>
      </c>
      <c r="AC4019" s="121" t="str">
        <f t="shared" si="1135"/>
        <v/>
      </c>
      <c r="AD4019" s="111" t="str">
        <f t="shared" si="1136"/>
        <v/>
      </c>
      <c r="AE4019" s="122" t="str">
        <f t="shared" si="1137"/>
        <v/>
      </c>
      <c r="AF4019" s="123" t="str">
        <f t="shared" si="1138"/>
        <v>Qtr 1</v>
      </c>
      <c r="AG4019" s="122" t="str">
        <f t="shared" si="1139"/>
        <v/>
      </c>
      <c r="AI4019" s="124" t="str">
        <f t="shared" si="1140"/>
        <v/>
      </c>
      <c r="AK4019" s="103" t="str">
        <f t="shared" si="1141"/>
        <v/>
      </c>
      <c r="AL4019" s="104" t="str">
        <f t="shared" si="1142"/>
        <v/>
      </c>
      <c r="AN4019" s="37" t="str">
        <f>IF(AK4019="", "", COUNTIF(AK$11:AK$8010, "&lt;"&amp;AK4019)+1+COUNTIF(AK$11:AK4019, AK4019)-1)</f>
        <v/>
      </c>
      <c r="AO4019" s="37" t="str">
        <f>IF(AL4019="", "", COUNTIF(AL$11:AL$8010, "&gt;"&amp;AL4019)+1+COUNTIF(AL$11:AL4019, AL4019)-1)</f>
        <v/>
      </c>
    </row>
    <row r="4020" spans="1:41" x14ac:dyDescent="0.55000000000000004">
      <c r="A4020" s="5"/>
      <c r="B4020" s="284"/>
      <c r="C4020" s="285"/>
      <c r="D4020" s="286"/>
      <c r="E4020" s="287"/>
      <c r="F4020" s="288"/>
      <c r="G4020" s="5"/>
      <c r="J4020" s="7" t="str">
        <f t="shared" si="1125"/>
        <v/>
      </c>
      <c r="K4020" s="48" t="str">
        <f t="shared" si="1126"/>
        <v/>
      </c>
      <c r="L4020" s="48" t="str">
        <f t="shared" si="1127"/>
        <v/>
      </c>
      <c r="M4020" s="49" t="str">
        <f t="shared" si="1128"/>
        <v/>
      </c>
      <c r="U4020" s="103" t="str">
        <f t="shared" si="1129"/>
        <v/>
      </c>
      <c r="V4020" s="77" t="str">
        <f t="shared" si="1130"/>
        <v/>
      </c>
      <c r="W4020" s="37" t="str">
        <f t="shared" si="1131"/>
        <v/>
      </c>
      <c r="X4020" s="7" t="str">
        <f t="shared" si="1132"/>
        <v/>
      </c>
      <c r="Y4020" s="37" t="str">
        <f t="shared" si="1133"/>
        <v/>
      </c>
      <c r="AA4020" s="54" t="str">
        <f t="shared" si="1134"/>
        <v/>
      </c>
      <c r="AC4020" s="121" t="str">
        <f t="shared" si="1135"/>
        <v/>
      </c>
      <c r="AD4020" s="111" t="str">
        <f t="shared" si="1136"/>
        <v/>
      </c>
      <c r="AE4020" s="122" t="str">
        <f t="shared" si="1137"/>
        <v/>
      </c>
      <c r="AF4020" s="123" t="str">
        <f t="shared" si="1138"/>
        <v>Qtr 1</v>
      </c>
      <c r="AG4020" s="122" t="str">
        <f t="shared" si="1139"/>
        <v/>
      </c>
      <c r="AI4020" s="124" t="str">
        <f t="shared" si="1140"/>
        <v/>
      </c>
      <c r="AK4020" s="103" t="str">
        <f t="shared" si="1141"/>
        <v/>
      </c>
      <c r="AL4020" s="104" t="str">
        <f t="shared" si="1142"/>
        <v/>
      </c>
      <c r="AN4020" s="37" t="str">
        <f>IF(AK4020="", "", COUNTIF(AK$11:AK$8010, "&lt;"&amp;AK4020)+1+COUNTIF(AK$11:AK4020, AK4020)-1)</f>
        <v/>
      </c>
      <c r="AO4020" s="37" t="str">
        <f>IF(AL4020="", "", COUNTIF(AL$11:AL$8010, "&gt;"&amp;AL4020)+1+COUNTIF(AL$11:AL4020, AL4020)-1)</f>
        <v/>
      </c>
    </row>
    <row r="4021" spans="1:41" x14ac:dyDescent="0.55000000000000004">
      <c r="A4021" s="5"/>
      <c r="B4021" s="284"/>
      <c r="C4021" s="285"/>
      <c r="D4021" s="286"/>
      <c r="E4021" s="287"/>
      <c r="F4021" s="288"/>
      <c r="G4021" s="5"/>
      <c r="J4021" s="7" t="str">
        <f t="shared" si="1125"/>
        <v/>
      </c>
      <c r="K4021" s="48" t="str">
        <f t="shared" si="1126"/>
        <v/>
      </c>
      <c r="L4021" s="48" t="str">
        <f t="shared" si="1127"/>
        <v/>
      </c>
      <c r="M4021" s="49" t="str">
        <f t="shared" si="1128"/>
        <v/>
      </c>
      <c r="U4021" s="103" t="str">
        <f t="shared" si="1129"/>
        <v/>
      </c>
      <c r="V4021" s="77" t="str">
        <f t="shared" si="1130"/>
        <v/>
      </c>
      <c r="W4021" s="37" t="str">
        <f t="shared" si="1131"/>
        <v/>
      </c>
      <c r="X4021" s="7" t="str">
        <f t="shared" si="1132"/>
        <v/>
      </c>
      <c r="Y4021" s="37" t="str">
        <f t="shared" si="1133"/>
        <v/>
      </c>
      <c r="AA4021" s="54" t="str">
        <f t="shared" si="1134"/>
        <v/>
      </c>
      <c r="AC4021" s="121" t="str">
        <f t="shared" si="1135"/>
        <v/>
      </c>
      <c r="AD4021" s="111" t="str">
        <f t="shared" si="1136"/>
        <v/>
      </c>
      <c r="AE4021" s="122" t="str">
        <f t="shared" si="1137"/>
        <v/>
      </c>
      <c r="AF4021" s="123" t="str">
        <f t="shared" si="1138"/>
        <v>Qtr 1</v>
      </c>
      <c r="AG4021" s="122" t="str">
        <f t="shared" si="1139"/>
        <v/>
      </c>
      <c r="AI4021" s="124" t="str">
        <f t="shared" si="1140"/>
        <v/>
      </c>
      <c r="AK4021" s="103" t="str">
        <f t="shared" si="1141"/>
        <v/>
      </c>
      <c r="AL4021" s="104" t="str">
        <f t="shared" si="1142"/>
        <v/>
      </c>
      <c r="AN4021" s="37" t="str">
        <f>IF(AK4021="", "", COUNTIF(AK$11:AK$8010, "&lt;"&amp;AK4021)+1+COUNTIF(AK$11:AK4021, AK4021)-1)</f>
        <v/>
      </c>
      <c r="AO4021" s="37" t="str">
        <f>IF(AL4021="", "", COUNTIF(AL$11:AL$8010, "&gt;"&amp;AL4021)+1+COUNTIF(AL$11:AL4021, AL4021)-1)</f>
        <v/>
      </c>
    </row>
    <row r="4022" spans="1:41" x14ac:dyDescent="0.55000000000000004">
      <c r="A4022" s="5"/>
      <c r="B4022" s="284"/>
      <c r="C4022" s="285"/>
      <c r="D4022" s="286"/>
      <c r="E4022" s="287"/>
      <c r="F4022" s="288"/>
      <c r="G4022" s="5"/>
      <c r="J4022" s="7" t="str">
        <f t="shared" si="1125"/>
        <v/>
      </c>
      <c r="K4022" s="48" t="str">
        <f t="shared" si="1126"/>
        <v/>
      </c>
      <c r="L4022" s="48" t="str">
        <f t="shared" si="1127"/>
        <v/>
      </c>
      <c r="M4022" s="49" t="str">
        <f t="shared" si="1128"/>
        <v/>
      </c>
      <c r="U4022" s="103" t="str">
        <f t="shared" si="1129"/>
        <v/>
      </c>
      <c r="V4022" s="77" t="str">
        <f t="shared" si="1130"/>
        <v/>
      </c>
      <c r="W4022" s="37" t="str">
        <f t="shared" si="1131"/>
        <v/>
      </c>
      <c r="X4022" s="7" t="str">
        <f t="shared" si="1132"/>
        <v/>
      </c>
      <c r="Y4022" s="37" t="str">
        <f t="shared" si="1133"/>
        <v/>
      </c>
      <c r="AA4022" s="54" t="str">
        <f t="shared" si="1134"/>
        <v/>
      </c>
      <c r="AC4022" s="121" t="str">
        <f t="shared" si="1135"/>
        <v/>
      </c>
      <c r="AD4022" s="111" t="str">
        <f t="shared" si="1136"/>
        <v/>
      </c>
      <c r="AE4022" s="122" t="str">
        <f t="shared" si="1137"/>
        <v/>
      </c>
      <c r="AF4022" s="123" t="str">
        <f t="shared" si="1138"/>
        <v>Qtr 1</v>
      </c>
      <c r="AG4022" s="122" t="str">
        <f t="shared" si="1139"/>
        <v/>
      </c>
      <c r="AI4022" s="124" t="str">
        <f t="shared" si="1140"/>
        <v/>
      </c>
      <c r="AK4022" s="103" t="str">
        <f t="shared" si="1141"/>
        <v/>
      </c>
      <c r="AL4022" s="104" t="str">
        <f t="shared" si="1142"/>
        <v/>
      </c>
      <c r="AN4022" s="37" t="str">
        <f>IF(AK4022="", "", COUNTIF(AK$11:AK$8010, "&lt;"&amp;AK4022)+1+COUNTIF(AK$11:AK4022, AK4022)-1)</f>
        <v/>
      </c>
      <c r="AO4022" s="37" t="str">
        <f>IF(AL4022="", "", COUNTIF(AL$11:AL$8010, "&gt;"&amp;AL4022)+1+COUNTIF(AL$11:AL4022, AL4022)-1)</f>
        <v/>
      </c>
    </row>
    <row r="4023" spans="1:41" x14ac:dyDescent="0.55000000000000004">
      <c r="A4023" s="5"/>
      <c r="B4023" s="284"/>
      <c r="C4023" s="285"/>
      <c r="D4023" s="286"/>
      <c r="E4023" s="287"/>
      <c r="F4023" s="288"/>
      <c r="G4023" s="5"/>
      <c r="J4023" s="7" t="str">
        <f t="shared" si="1125"/>
        <v/>
      </c>
      <c r="K4023" s="48" t="str">
        <f t="shared" si="1126"/>
        <v/>
      </c>
      <c r="L4023" s="48" t="str">
        <f t="shared" si="1127"/>
        <v/>
      </c>
      <c r="M4023" s="49" t="str">
        <f t="shared" si="1128"/>
        <v/>
      </c>
      <c r="U4023" s="103" t="str">
        <f t="shared" si="1129"/>
        <v/>
      </c>
      <c r="V4023" s="77" t="str">
        <f t="shared" si="1130"/>
        <v/>
      </c>
      <c r="W4023" s="37" t="str">
        <f t="shared" si="1131"/>
        <v/>
      </c>
      <c r="X4023" s="7" t="str">
        <f t="shared" si="1132"/>
        <v/>
      </c>
      <c r="Y4023" s="37" t="str">
        <f t="shared" si="1133"/>
        <v/>
      </c>
      <c r="AA4023" s="54" t="str">
        <f t="shared" si="1134"/>
        <v/>
      </c>
      <c r="AC4023" s="121" t="str">
        <f t="shared" si="1135"/>
        <v/>
      </c>
      <c r="AD4023" s="111" t="str">
        <f t="shared" si="1136"/>
        <v/>
      </c>
      <c r="AE4023" s="122" t="str">
        <f t="shared" si="1137"/>
        <v/>
      </c>
      <c r="AF4023" s="123" t="str">
        <f t="shared" si="1138"/>
        <v>Qtr 1</v>
      </c>
      <c r="AG4023" s="122" t="str">
        <f t="shared" si="1139"/>
        <v/>
      </c>
      <c r="AI4023" s="124" t="str">
        <f t="shared" si="1140"/>
        <v/>
      </c>
      <c r="AK4023" s="103" t="str">
        <f t="shared" si="1141"/>
        <v/>
      </c>
      <c r="AL4023" s="104" t="str">
        <f t="shared" si="1142"/>
        <v/>
      </c>
      <c r="AN4023" s="37" t="str">
        <f>IF(AK4023="", "", COUNTIF(AK$11:AK$8010, "&lt;"&amp;AK4023)+1+COUNTIF(AK$11:AK4023, AK4023)-1)</f>
        <v/>
      </c>
      <c r="AO4023" s="37" t="str">
        <f>IF(AL4023="", "", COUNTIF(AL$11:AL$8010, "&gt;"&amp;AL4023)+1+COUNTIF(AL$11:AL4023, AL4023)-1)</f>
        <v/>
      </c>
    </row>
    <row r="4024" spans="1:41" x14ac:dyDescent="0.55000000000000004">
      <c r="A4024" s="5"/>
      <c r="B4024" s="284"/>
      <c r="C4024" s="285"/>
      <c r="D4024" s="286"/>
      <c r="E4024" s="287"/>
      <c r="F4024" s="288"/>
      <c r="G4024" s="5"/>
      <c r="J4024" s="7" t="str">
        <f t="shared" si="1125"/>
        <v/>
      </c>
      <c r="K4024" s="48" t="str">
        <f t="shared" si="1126"/>
        <v/>
      </c>
      <c r="L4024" s="48" t="str">
        <f t="shared" si="1127"/>
        <v/>
      </c>
      <c r="M4024" s="49" t="str">
        <f t="shared" si="1128"/>
        <v/>
      </c>
      <c r="U4024" s="103" t="str">
        <f t="shared" si="1129"/>
        <v/>
      </c>
      <c r="V4024" s="77" t="str">
        <f t="shared" si="1130"/>
        <v/>
      </c>
      <c r="W4024" s="37" t="str">
        <f t="shared" si="1131"/>
        <v/>
      </c>
      <c r="X4024" s="7" t="str">
        <f t="shared" si="1132"/>
        <v/>
      </c>
      <c r="Y4024" s="37" t="str">
        <f t="shared" si="1133"/>
        <v/>
      </c>
      <c r="AA4024" s="54" t="str">
        <f t="shared" si="1134"/>
        <v/>
      </c>
      <c r="AC4024" s="121" t="str">
        <f t="shared" si="1135"/>
        <v/>
      </c>
      <c r="AD4024" s="111" t="str">
        <f t="shared" si="1136"/>
        <v/>
      </c>
      <c r="AE4024" s="122" t="str">
        <f t="shared" si="1137"/>
        <v/>
      </c>
      <c r="AF4024" s="123" t="str">
        <f t="shared" si="1138"/>
        <v>Qtr 1</v>
      </c>
      <c r="AG4024" s="122" t="str">
        <f t="shared" si="1139"/>
        <v/>
      </c>
      <c r="AI4024" s="124" t="str">
        <f t="shared" si="1140"/>
        <v/>
      </c>
      <c r="AK4024" s="103" t="str">
        <f t="shared" si="1141"/>
        <v/>
      </c>
      <c r="AL4024" s="104" t="str">
        <f t="shared" si="1142"/>
        <v/>
      </c>
      <c r="AN4024" s="37" t="str">
        <f>IF(AK4024="", "", COUNTIF(AK$11:AK$8010, "&lt;"&amp;AK4024)+1+COUNTIF(AK$11:AK4024, AK4024)-1)</f>
        <v/>
      </c>
      <c r="AO4024" s="37" t="str">
        <f>IF(AL4024="", "", COUNTIF(AL$11:AL$8010, "&gt;"&amp;AL4024)+1+COUNTIF(AL$11:AL4024, AL4024)-1)</f>
        <v/>
      </c>
    </row>
    <row r="4025" spans="1:41" x14ac:dyDescent="0.55000000000000004">
      <c r="A4025" s="5"/>
      <c r="B4025" s="284"/>
      <c r="C4025" s="285"/>
      <c r="D4025" s="286"/>
      <c r="E4025" s="287"/>
      <c r="F4025" s="288"/>
      <c r="G4025" s="5"/>
      <c r="J4025" s="7" t="str">
        <f t="shared" si="1125"/>
        <v/>
      </c>
      <c r="K4025" s="48" t="str">
        <f t="shared" si="1126"/>
        <v/>
      </c>
      <c r="L4025" s="48" t="str">
        <f t="shared" si="1127"/>
        <v/>
      </c>
      <c r="M4025" s="49" t="str">
        <f t="shared" si="1128"/>
        <v/>
      </c>
      <c r="U4025" s="103" t="str">
        <f t="shared" si="1129"/>
        <v/>
      </c>
      <c r="V4025" s="77" t="str">
        <f t="shared" si="1130"/>
        <v/>
      </c>
      <c r="W4025" s="37" t="str">
        <f t="shared" si="1131"/>
        <v/>
      </c>
      <c r="X4025" s="7" t="str">
        <f t="shared" si="1132"/>
        <v/>
      </c>
      <c r="Y4025" s="37" t="str">
        <f t="shared" si="1133"/>
        <v/>
      </c>
      <c r="AA4025" s="54" t="str">
        <f t="shared" si="1134"/>
        <v/>
      </c>
      <c r="AC4025" s="121" t="str">
        <f t="shared" si="1135"/>
        <v/>
      </c>
      <c r="AD4025" s="111" t="str">
        <f t="shared" si="1136"/>
        <v/>
      </c>
      <c r="AE4025" s="122" t="str">
        <f t="shared" si="1137"/>
        <v/>
      </c>
      <c r="AF4025" s="123" t="str">
        <f t="shared" si="1138"/>
        <v>Qtr 1</v>
      </c>
      <c r="AG4025" s="122" t="str">
        <f t="shared" si="1139"/>
        <v/>
      </c>
      <c r="AI4025" s="124" t="str">
        <f t="shared" si="1140"/>
        <v/>
      </c>
      <c r="AK4025" s="103" t="str">
        <f t="shared" si="1141"/>
        <v/>
      </c>
      <c r="AL4025" s="104" t="str">
        <f t="shared" si="1142"/>
        <v/>
      </c>
      <c r="AN4025" s="37" t="str">
        <f>IF(AK4025="", "", COUNTIF(AK$11:AK$8010, "&lt;"&amp;AK4025)+1+COUNTIF(AK$11:AK4025, AK4025)-1)</f>
        <v/>
      </c>
      <c r="AO4025" s="37" t="str">
        <f>IF(AL4025="", "", COUNTIF(AL$11:AL$8010, "&gt;"&amp;AL4025)+1+COUNTIF(AL$11:AL4025, AL4025)-1)</f>
        <v/>
      </c>
    </row>
    <row r="4026" spans="1:41" x14ac:dyDescent="0.55000000000000004">
      <c r="A4026" s="5"/>
      <c r="B4026" s="284"/>
      <c r="C4026" s="285"/>
      <c r="D4026" s="286"/>
      <c r="E4026" s="287"/>
      <c r="F4026" s="288"/>
      <c r="G4026" s="5"/>
      <c r="J4026" s="7" t="str">
        <f t="shared" si="1125"/>
        <v/>
      </c>
      <c r="K4026" s="48" t="str">
        <f t="shared" si="1126"/>
        <v/>
      </c>
      <c r="L4026" s="48" t="str">
        <f t="shared" si="1127"/>
        <v/>
      </c>
      <c r="M4026" s="49" t="str">
        <f t="shared" si="1128"/>
        <v/>
      </c>
      <c r="U4026" s="103" t="str">
        <f t="shared" si="1129"/>
        <v/>
      </c>
      <c r="V4026" s="77" t="str">
        <f t="shared" si="1130"/>
        <v/>
      </c>
      <c r="W4026" s="37" t="str">
        <f t="shared" si="1131"/>
        <v/>
      </c>
      <c r="X4026" s="7" t="str">
        <f t="shared" si="1132"/>
        <v/>
      </c>
      <c r="Y4026" s="37" t="str">
        <f t="shared" si="1133"/>
        <v/>
      </c>
      <c r="AA4026" s="54" t="str">
        <f t="shared" si="1134"/>
        <v/>
      </c>
      <c r="AC4026" s="121" t="str">
        <f t="shared" si="1135"/>
        <v/>
      </c>
      <c r="AD4026" s="111" t="str">
        <f t="shared" si="1136"/>
        <v/>
      </c>
      <c r="AE4026" s="122" t="str">
        <f t="shared" si="1137"/>
        <v/>
      </c>
      <c r="AF4026" s="123" t="str">
        <f t="shared" si="1138"/>
        <v>Qtr 1</v>
      </c>
      <c r="AG4026" s="122" t="str">
        <f t="shared" si="1139"/>
        <v/>
      </c>
      <c r="AI4026" s="124" t="str">
        <f t="shared" si="1140"/>
        <v/>
      </c>
      <c r="AK4026" s="103" t="str">
        <f t="shared" si="1141"/>
        <v/>
      </c>
      <c r="AL4026" s="104" t="str">
        <f t="shared" si="1142"/>
        <v/>
      </c>
      <c r="AN4026" s="37" t="str">
        <f>IF(AK4026="", "", COUNTIF(AK$11:AK$8010, "&lt;"&amp;AK4026)+1+COUNTIF(AK$11:AK4026, AK4026)-1)</f>
        <v/>
      </c>
      <c r="AO4026" s="37" t="str">
        <f>IF(AL4026="", "", COUNTIF(AL$11:AL$8010, "&gt;"&amp;AL4026)+1+COUNTIF(AL$11:AL4026, AL4026)-1)</f>
        <v/>
      </c>
    </row>
    <row r="4027" spans="1:41" x14ac:dyDescent="0.55000000000000004">
      <c r="A4027" s="5"/>
      <c r="B4027" s="284"/>
      <c r="C4027" s="285"/>
      <c r="D4027" s="286"/>
      <c r="E4027" s="287"/>
      <c r="F4027" s="288"/>
      <c r="G4027" s="5"/>
      <c r="J4027" s="7" t="str">
        <f t="shared" si="1125"/>
        <v/>
      </c>
      <c r="K4027" s="48" t="str">
        <f t="shared" si="1126"/>
        <v/>
      </c>
      <c r="L4027" s="48" t="str">
        <f t="shared" si="1127"/>
        <v/>
      </c>
      <c r="M4027" s="49" t="str">
        <f t="shared" si="1128"/>
        <v/>
      </c>
      <c r="U4027" s="103" t="str">
        <f t="shared" si="1129"/>
        <v/>
      </c>
      <c r="V4027" s="77" t="str">
        <f t="shared" si="1130"/>
        <v/>
      </c>
      <c r="W4027" s="37" t="str">
        <f t="shared" si="1131"/>
        <v/>
      </c>
      <c r="X4027" s="7" t="str">
        <f t="shared" si="1132"/>
        <v/>
      </c>
      <c r="Y4027" s="37" t="str">
        <f t="shared" si="1133"/>
        <v/>
      </c>
      <c r="AA4027" s="54" t="str">
        <f t="shared" si="1134"/>
        <v/>
      </c>
      <c r="AC4027" s="121" t="str">
        <f t="shared" si="1135"/>
        <v/>
      </c>
      <c r="AD4027" s="111" t="str">
        <f t="shared" si="1136"/>
        <v/>
      </c>
      <c r="AE4027" s="122" t="str">
        <f t="shared" si="1137"/>
        <v/>
      </c>
      <c r="AF4027" s="123" t="str">
        <f t="shared" si="1138"/>
        <v>Qtr 1</v>
      </c>
      <c r="AG4027" s="122" t="str">
        <f t="shared" si="1139"/>
        <v/>
      </c>
      <c r="AI4027" s="124" t="str">
        <f t="shared" si="1140"/>
        <v/>
      </c>
      <c r="AK4027" s="103" t="str">
        <f t="shared" si="1141"/>
        <v/>
      </c>
      <c r="AL4027" s="104" t="str">
        <f t="shared" si="1142"/>
        <v/>
      </c>
      <c r="AN4027" s="37" t="str">
        <f>IF(AK4027="", "", COUNTIF(AK$11:AK$8010, "&lt;"&amp;AK4027)+1+COUNTIF(AK$11:AK4027, AK4027)-1)</f>
        <v/>
      </c>
      <c r="AO4027" s="37" t="str">
        <f>IF(AL4027="", "", COUNTIF(AL$11:AL$8010, "&gt;"&amp;AL4027)+1+COUNTIF(AL$11:AL4027, AL4027)-1)</f>
        <v/>
      </c>
    </row>
    <row r="4028" spans="1:41" x14ac:dyDescent="0.55000000000000004">
      <c r="A4028" s="5"/>
      <c r="B4028" s="284"/>
      <c r="C4028" s="285"/>
      <c r="D4028" s="286"/>
      <c r="E4028" s="287"/>
      <c r="F4028" s="288"/>
      <c r="G4028" s="5"/>
      <c r="J4028" s="7" t="str">
        <f t="shared" si="1125"/>
        <v/>
      </c>
      <c r="K4028" s="48" t="str">
        <f t="shared" si="1126"/>
        <v/>
      </c>
      <c r="L4028" s="48" t="str">
        <f t="shared" si="1127"/>
        <v/>
      </c>
      <c r="M4028" s="49" t="str">
        <f t="shared" si="1128"/>
        <v/>
      </c>
      <c r="U4028" s="103" t="str">
        <f t="shared" si="1129"/>
        <v/>
      </c>
      <c r="V4028" s="77" t="str">
        <f t="shared" si="1130"/>
        <v/>
      </c>
      <c r="W4028" s="37" t="str">
        <f t="shared" si="1131"/>
        <v/>
      </c>
      <c r="X4028" s="7" t="str">
        <f t="shared" si="1132"/>
        <v/>
      </c>
      <c r="Y4028" s="37" t="str">
        <f t="shared" si="1133"/>
        <v/>
      </c>
      <c r="AA4028" s="54" t="str">
        <f t="shared" si="1134"/>
        <v/>
      </c>
      <c r="AC4028" s="121" t="str">
        <f t="shared" si="1135"/>
        <v/>
      </c>
      <c r="AD4028" s="111" t="str">
        <f t="shared" si="1136"/>
        <v/>
      </c>
      <c r="AE4028" s="122" t="str">
        <f t="shared" si="1137"/>
        <v/>
      </c>
      <c r="AF4028" s="123" t="str">
        <f t="shared" si="1138"/>
        <v>Qtr 1</v>
      </c>
      <c r="AG4028" s="122" t="str">
        <f t="shared" si="1139"/>
        <v/>
      </c>
      <c r="AI4028" s="124" t="str">
        <f t="shared" si="1140"/>
        <v/>
      </c>
      <c r="AK4028" s="103" t="str">
        <f t="shared" si="1141"/>
        <v/>
      </c>
      <c r="AL4028" s="104" t="str">
        <f t="shared" si="1142"/>
        <v/>
      </c>
      <c r="AN4028" s="37" t="str">
        <f>IF(AK4028="", "", COUNTIF(AK$11:AK$8010, "&lt;"&amp;AK4028)+1+COUNTIF(AK$11:AK4028, AK4028)-1)</f>
        <v/>
      </c>
      <c r="AO4028" s="37" t="str">
        <f>IF(AL4028="", "", COUNTIF(AL$11:AL$8010, "&gt;"&amp;AL4028)+1+COUNTIF(AL$11:AL4028, AL4028)-1)</f>
        <v/>
      </c>
    </row>
    <row r="4029" spans="1:41" x14ac:dyDescent="0.55000000000000004">
      <c r="A4029" s="5"/>
      <c r="B4029" s="284"/>
      <c r="C4029" s="285"/>
      <c r="D4029" s="286"/>
      <c r="E4029" s="287"/>
      <c r="F4029" s="288"/>
      <c r="G4029" s="5"/>
      <c r="J4029" s="7" t="str">
        <f t="shared" si="1125"/>
        <v/>
      </c>
      <c r="K4029" s="48" t="str">
        <f t="shared" si="1126"/>
        <v/>
      </c>
      <c r="L4029" s="48" t="str">
        <f t="shared" si="1127"/>
        <v/>
      </c>
      <c r="M4029" s="49" t="str">
        <f t="shared" si="1128"/>
        <v/>
      </c>
      <c r="U4029" s="103" t="str">
        <f t="shared" si="1129"/>
        <v/>
      </c>
      <c r="V4029" s="77" t="str">
        <f t="shared" si="1130"/>
        <v/>
      </c>
      <c r="W4029" s="37" t="str">
        <f t="shared" si="1131"/>
        <v/>
      </c>
      <c r="X4029" s="7" t="str">
        <f t="shared" si="1132"/>
        <v/>
      </c>
      <c r="Y4029" s="37" t="str">
        <f t="shared" si="1133"/>
        <v/>
      </c>
      <c r="AA4029" s="54" t="str">
        <f t="shared" si="1134"/>
        <v/>
      </c>
      <c r="AC4029" s="121" t="str">
        <f t="shared" si="1135"/>
        <v/>
      </c>
      <c r="AD4029" s="111" t="str">
        <f t="shared" si="1136"/>
        <v/>
      </c>
      <c r="AE4029" s="122" t="str">
        <f t="shared" si="1137"/>
        <v/>
      </c>
      <c r="AF4029" s="123" t="str">
        <f t="shared" si="1138"/>
        <v>Qtr 1</v>
      </c>
      <c r="AG4029" s="122" t="str">
        <f t="shared" si="1139"/>
        <v/>
      </c>
      <c r="AI4029" s="124" t="str">
        <f t="shared" si="1140"/>
        <v/>
      </c>
      <c r="AK4029" s="103" t="str">
        <f t="shared" si="1141"/>
        <v/>
      </c>
      <c r="AL4029" s="104" t="str">
        <f t="shared" si="1142"/>
        <v/>
      </c>
      <c r="AN4029" s="37" t="str">
        <f>IF(AK4029="", "", COUNTIF(AK$11:AK$8010, "&lt;"&amp;AK4029)+1+COUNTIF(AK$11:AK4029, AK4029)-1)</f>
        <v/>
      </c>
      <c r="AO4029" s="37" t="str">
        <f>IF(AL4029="", "", COUNTIF(AL$11:AL$8010, "&gt;"&amp;AL4029)+1+COUNTIF(AL$11:AL4029, AL4029)-1)</f>
        <v/>
      </c>
    </row>
    <row r="4030" spans="1:41" x14ac:dyDescent="0.55000000000000004">
      <c r="A4030" s="5"/>
      <c r="B4030" s="284"/>
      <c r="C4030" s="285"/>
      <c r="D4030" s="286"/>
      <c r="E4030" s="287"/>
      <c r="F4030" s="288"/>
      <c r="G4030" s="5"/>
      <c r="J4030" s="7" t="str">
        <f t="shared" si="1125"/>
        <v/>
      </c>
      <c r="K4030" s="48" t="str">
        <f t="shared" si="1126"/>
        <v/>
      </c>
      <c r="L4030" s="48" t="str">
        <f t="shared" si="1127"/>
        <v/>
      </c>
      <c r="M4030" s="49" t="str">
        <f t="shared" si="1128"/>
        <v/>
      </c>
      <c r="U4030" s="103" t="str">
        <f t="shared" si="1129"/>
        <v/>
      </c>
      <c r="V4030" s="77" t="str">
        <f t="shared" si="1130"/>
        <v/>
      </c>
      <c r="W4030" s="37" t="str">
        <f t="shared" si="1131"/>
        <v/>
      </c>
      <c r="X4030" s="7" t="str">
        <f t="shared" si="1132"/>
        <v/>
      </c>
      <c r="Y4030" s="37" t="str">
        <f t="shared" si="1133"/>
        <v/>
      </c>
      <c r="AA4030" s="54" t="str">
        <f t="shared" si="1134"/>
        <v/>
      </c>
      <c r="AC4030" s="121" t="str">
        <f t="shared" si="1135"/>
        <v/>
      </c>
      <c r="AD4030" s="111" t="str">
        <f t="shared" si="1136"/>
        <v/>
      </c>
      <c r="AE4030" s="122" t="str">
        <f t="shared" si="1137"/>
        <v/>
      </c>
      <c r="AF4030" s="123" t="str">
        <f t="shared" si="1138"/>
        <v>Qtr 1</v>
      </c>
      <c r="AG4030" s="122" t="str">
        <f t="shared" si="1139"/>
        <v/>
      </c>
      <c r="AI4030" s="124" t="str">
        <f t="shared" si="1140"/>
        <v/>
      </c>
      <c r="AK4030" s="103" t="str">
        <f t="shared" si="1141"/>
        <v/>
      </c>
      <c r="AL4030" s="104" t="str">
        <f t="shared" si="1142"/>
        <v/>
      </c>
      <c r="AN4030" s="37" t="str">
        <f>IF(AK4030="", "", COUNTIF(AK$11:AK$8010, "&lt;"&amp;AK4030)+1+COUNTIF(AK$11:AK4030, AK4030)-1)</f>
        <v/>
      </c>
      <c r="AO4030" s="37" t="str">
        <f>IF(AL4030="", "", COUNTIF(AL$11:AL$8010, "&gt;"&amp;AL4030)+1+COUNTIF(AL$11:AL4030, AL4030)-1)</f>
        <v/>
      </c>
    </row>
    <row r="4031" spans="1:41" x14ac:dyDescent="0.55000000000000004">
      <c r="A4031" s="5"/>
      <c r="B4031" s="284"/>
      <c r="C4031" s="285"/>
      <c r="D4031" s="286"/>
      <c r="E4031" s="287"/>
      <c r="F4031" s="288"/>
      <c r="G4031" s="5"/>
      <c r="J4031" s="7" t="str">
        <f t="shared" si="1125"/>
        <v/>
      </c>
      <c r="K4031" s="48" t="str">
        <f t="shared" si="1126"/>
        <v/>
      </c>
      <c r="L4031" s="48" t="str">
        <f t="shared" si="1127"/>
        <v/>
      </c>
      <c r="M4031" s="49" t="str">
        <f t="shared" si="1128"/>
        <v/>
      </c>
      <c r="U4031" s="103" t="str">
        <f t="shared" si="1129"/>
        <v/>
      </c>
      <c r="V4031" s="77" t="str">
        <f t="shared" si="1130"/>
        <v/>
      </c>
      <c r="W4031" s="37" t="str">
        <f t="shared" si="1131"/>
        <v/>
      </c>
      <c r="X4031" s="7" t="str">
        <f t="shared" si="1132"/>
        <v/>
      </c>
      <c r="Y4031" s="37" t="str">
        <f t="shared" si="1133"/>
        <v/>
      </c>
      <c r="AA4031" s="54" t="str">
        <f t="shared" si="1134"/>
        <v/>
      </c>
      <c r="AC4031" s="121" t="str">
        <f t="shared" si="1135"/>
        <v/>
      </c>
      <c r="AD4031" s="111" t="str">
        <f t="shared" si="1136"/>
        <v/>
      </c>
      <c r="AE4031" s="122" t="str">
        <f t="shared" si="1137"/>
        <v/>
      </c>
      <c r="AF4031" s="123" t="str">
        <f t="shared" si="1138"/>
        <v>Qtr 1</v>
      </c>
      <c r="AG4031" s="122" t="str">
        <f t="shared" si="1139"/>
        <v/>
      </c>
      <c r="AI4031" s="124" t="str">
        <f t="shared" si="1140"/>
        <v/>
      </c>
      <c r="AK4031" s="103" t="str">
        <f t="shared" si="1141"/>
        <v/>
      </c>
      <c r="AL4031" s="104" t="str">
        <f t="shared" si="1142"/>
        <v/>
      </c>
      <c r="AN4031" s="37" t="str">
        <f>IF(AK4031="", "", COUNTIF(AK$11:AK$8010, "&lt;"&amp;AK4031)+1+COUNTIF(AK$11:AK4031, AK4031)-1)</f>
        <v/>
      </c>
      <c r="AO4031" s="37" t="str">
        <f>IF(AL4031="", "", COUNTIF(AL$11:AL$8010, "&gt;"&amp;AL4031)+1+COUNTIF(AL$11:AL4031, AL4031)-1)</f>
        <v/>
      </c>
    </row>
    <row r="4032" spans="1:41" x14ac:dyDescent="0.55000000000000004">
      <c r="A4032" s="5"/>
      <c r="B4032" s="284"/>
      <c r="C4032" s="285"/>
      <c r="D4032" s="286"/>
      <c r="E4032" s="287"/>
      <c r="F4032" s="288"/>
      <c r="G4032" s="5"/>
      <c r="J4032" s="7" t="str">
        <f t="shared" si="1125"/>
        <v/>
      </c>
      <c r="K4032" s="48" t="str">
        <f t="shared" si="1126"/>
        <v/>
      </c>
      <c r="L4032" s="48" t="str">
        <f t="shared" si="1127"/>
        <v/>
      </c>
      <c r="M4032" s="49" t="str">
        <f t="shared" si="1128"/>
        <v/>
      </c>
      <c r="U4032" s="103" t="str">
        <f t="shared" si="1129"/>
        <v/>
      </c>
      <c r="V4032" s="77" t="str">
        <f t="shared" si="1130"/>
        <v/>
      </c>
      <c r="W4032" s="37" t="str">
        <f t="shared" si="1131"/>
        <v/>
      </c>
      <c r="X4032" s="7" t="str">
        <f t="shared" si="1132"/>
        <v/>
      </c>
      <c r="Y4032" s="37" t="str">
        <f t="shared" si="1133"/>
        <v/>
      </c>
      <c r="AA4032" s="54" t="str">
        <f t="shared" si="1134"/>
        <v/>
      </c>
      <c r="AC4032" s="121" t="str">
        <f t="shared" si="1135"/>
        <v/>
      </c>
      <c r="AD4032" s="111" t="str">
        <f t="shared" si="1136"/>
        <v/>
      </c>
      <c r="AE4032" s="122" t="str">
        <f t="shared" si="1137"/>
        <v/>
      </c>
      <c r="AF4032" s="123" t="str">
        <f t="shared" si="1138"/>
        <v>Qtr 1</v>
      </c>
      <c r="AG4032" s="122" t="str">
        <f t="shared" si="1139"/>
        <v/>
      </c>
      <c r="AI4032" s="124" t="str">
        <f t="shared" si="1140"/>
        <v/>
      </c>
      <c r="AK4032" s="103" t="str">
        <f t="shared" si="1141"/>
        <v/>
      </c>
      <c r="AL4032" s="104" t="str">
        <f t="shared" si="1142"/>
        <v/>
      </c>
      <c r="AN4032" s="37" t="str">
        <f>IF(AK4032="", "", COUNTIF(AK$11:AK$8010, "&lt;"&amp;AK4032)+1+COUNTIF(AK$11:AK4032, AK4032)-1)</f>
        <v/>
      </c>
      <c r="AO4032" s="37" t="str">
        <f>IF(AL4032="", "", COUNTIF(AL$11:AL$8010, "&gt;"&amp;AL4032)+1+COUNTIF(AL$11:AL4032, AL4032)-1)</f>
        <v/>
      </c>
    </row>
    <row r="4033" spans="1:41" x14ac:dyDescent="0.55000000000000004">
      <c r="A4033" s="5"/>
      <c r="B4033" s="284"/>
      <c r="C4033" s="285"/>
      <c r="D4033" s="286"/>
      <c r="E4033" s="287"/>
      <c r="F4033" s="288"/>
      <c r="G4033" s="5"/>
      <c r="J4033" s="7" t="str">
        <f t="shared" si="1125"/>
        <v/>
      </c>
      <c r="K4033" s="48" t="str">
        <f t="shared" si="1126"/>
        <v/>
      </c>
      <c r="L4033" s="48" t="str">
        <f t="shared" si="1127"/>
        <v/>
      </c>
      <c r="M4033" s="49" t="str">
        <f t="shared" si="1128"/>
        <v/>
      </c>
      <c r="U4033" s="103" t="str">
        <f t="shared" si="1129"/>
        <v/>
      </c>
      <c r="V4033" s="77" t="str">
        <f t="shared" si="1130"/>
        <v/>
      </c>
      <c r="W4033" s="37" t="str">
        <f t="shared" si="1131"/>
        <v/>
      </c>
      <c r="X4033" s="7" t="str">
        <f t="shared" si="1132"/>
        <v/>
      </c>
      <c r="Y4033" s="37" t="str">
        <f t="shared" si="1133"/>
        <v/>
      </c>
      <c r="AA4033" s="54" t="str">
        <f t="shared" si="1134"/>
        <v/>
      </c>
      <c r="AC4033" s="121" t="str">
        <f t="shared" si="1135"/>
        <v/>
      </c>
      <c r="AD4033" s="111" t="str">
        <f t="shared" si="1136"/>
        <v/>
      </c>
      <c r="AE4033" s="122" t="str">
        <f t="shared" si="1137"/>
        <v/>
      </c>
      <c r="AF4033" s="123" t="str">
        <f t="shared" si="1138"/>
        <v>Qtr 1</v>
      </c>
      <c r="AG4033" s="122" t="str">
        <f t="shared" si="1139"/>
        <v/>
      </c>
      <c r="AI4033" s="124" t="str">
        <f t="shared" si="1140"/>
        <v/>
      </c>
      <c r="AK4033" s="103" t="str">
        <f t="shared" si="1141"/>
        <v/>
      </c>
      <c r="AL4033" s="104" t="str">
        <f t="shared" si="1142"/>
        <v/>
      </c>
      <c r="AN4033" s="37" t="str">
        <f>IF(AK4033="", "", COUNTIF(AK$11:AK$8010, "&lt;"&amp;AK4033)+1+COUNTIF(AK$11:AK4033, AK4033)-1)</f>
        <v/>
      </c>
      <c r="AO4033" s="37" t="str">
        <f>IF(AL4033="", "", COUNTIF(AL$11:AL$8010, "&gt;"&amp;AL4033)+1+COUNTIF(AL$11:AL4033, AL4033)-1)</f>
        <v/>
      </c>
    </row>
    <row r="4034" spans="1:41" x14ac:dyDescent="0.55000000000000004">
      <c r="A4034" s="5"/>
      <c r="B4034" s="284"/>
      <c r="C4034" s="285"/>
      <c r="D4034" s="286"/>
      <c r="E4034" s="287"/>
      <c r="F4034" s="288"/>
      <c r="G4034" s="5"/>
      <c r="J4034" s="7" t="str">
        <f t="shared" si="1125"/>
        <v/>
      </c>
      <c r="K4034" s="48" t="str">
        <f t="shared" si="1126"/>
        <v/>
      </c>
      <c r="L4034" s="48" t="str">
        <f t="shared" si="1127"/>
        <v/>
      </c>
      <c r="M4034" s="49" t="str">
        <f t="shared" si="1128"/>
        <v/>
      </c>
      <c r="U4034" s="103" t="str">
        <f t="shared" si="1129"/>
        <v/>
      </c>
      <c r="V4034" s="77" t="str">
        <f t="shared" si="1130"/>
        <v/>
      </c>
      <c r="W4034" s="37" t="str">
        <f t="shared" si="1131"/>
        <v/>
      </c>
      <c r="X4034" s="7" t="str">
        <f t="shared" si="1132"/>
        <v/>
      </c>
      <c r="Y4034" s="37" t="str">
        <f t="shared" si="1133"/>
        <v/>
      </c>
      <c r="AA4034" s="54" t="str">
        <f t="shared" si="1134"/>
        <v/>
      </c>
      <c r="AC4034" s="121" t="str">
        <f t="shared" si="1135"/>
        <v/>
      </c>
      <c r="AD4034" s="111" t="str">
        <f t="shared" si="1136"/>
        <v/>
      </c>
      <c r="AE4034" s="122" t="str">
        <f t="shared" si="1137"/>
        <v/>
      </c>
      <c r="AF4034" s="123" t="str">
        <f t="shared" si="1138"/>
        <v>Qtr 1</v>
      </c>
      <c r="AG4034" s="122" t="str">
        <f t="shared" si="1139"/>
        <v/>
      </c>
      <c r="AI4034" s="124" t="str">
        <f t="shared" si="1140"/>
        <v/>
      </c>
      <c r="AK4034" s="103" t="str">
        <f t="shared" si="1141"/>
        <v/>
      </c>
      <c r="AL4034" s="104" t="str">
        <f t="shared" si="1142"/>
        <v/>
      </c>
      <c r="AN4034" s="37" t="str">
        <f>IF(AK4034="", "", COUNTIF(AK$11:AK$8010, "&lt;"&amp;AK4034)+1+COUNTIF(AK$11:AK4034, AK4034)-1)</f>
        <v/>
      </c>
      <c r="AO4034" s="37" t="str">
        <f>IF(AL4034="", "", COUNTIF(AL$11:AL$8010, "&gt;"&amp;AL4034)+1+COUNTIF(AL$11:AL4034, AL4034)-1)</f>
        <v/>
      </c>
    </row>
    <row r="4035" spans="1:41" x14ac:dyDescent="0.55000000000000004">
      <c r="A4035" s="5"/>
      <c r="B4035" s="284"/>
      <c r="C4035" s="285"/>
      <c r="D4035" s="286"/>
      <c r="E4035" s="287"/>
      <c r="F4035" s="288"/>
      <c r="G4035" s="5"/>
      <c r="J4035" s="7" t="str">
        <f t="shared" si="1125"/>
        <v/>
      </c>
      <c r="K4035" s="48" t="str">
        <f t="shared" si="1126"/>
        <v/>
      </c>
      <c r="L4035" s="48" t="str">
        <f t="shared" si="1127"/>
        <v/>
      </c>
      <c r="M4035" s="49" t="str">
        <f t="shared" si="1128"/>
        <v/>
      </c>
      <c r="U4035" s="103" t="str">
        <f t="shared" si="1129"/>
        <v/>
      </c>
      <c r="V4035" s="77" t="str">
        <f t="shared" si="1130"/>
        <v/>
      </c>
      <c r="W4035" s="37" t="str">
        <f t="shared" si="1131"/>
        <v/>
      </c>
      <c r="X4035" s="7" t="str">
        <f t="shared" si="1132"/>
        <v/>
      </c>
      <c r="Y4035" s="37" t="str">
        <f t="shared" si="1133"/>
        <v/>
      </c>
      <c r="AA4035" s="54" t="str">
        <f t="shared" si="1134"/>
        <v/>
      </c>
      <c r="AC4035" s="121" t="str">
        <f t="shared" si="1135"/>
        <v/>
      </c>
      <c r="AD4035" s="111" t="str">
        <f t="shared" si="1136"/>
        <v/>
      </c>
      <c r="AE4035" s="122" t="str">
        <f t="shared" si="1137"/>
        <v/>
      </c>
      <c r="AF4035" s="123" t="str">
        <f t="shared" si="1138"/>
        <v>Qtr 1</v>
      </c>
      <c r="AG4035" s="122" t="str">
        <f t="shared" si="1139"/>
        <v/>
      </c>
      <c r="AI4035" s="124" t="str">
        <f t="shared" si="1140"/>
        <v/>
      </c>
      <c r="AK4035" s="103" t="str">
        <f t="shared" si="1141"/>
        <v/>
      </c>
      <c r="AL4035" s="104" t="str">
        <f t="shared" si="1142"/>
        <v/>
      </c>
      <c r="AN4035" s="37" t="str">
        <f>IF(AK4035="", "", COUNTIF(AK$11:AK$8010, "&lt;"&amp;AK4035)+1+COUNTIF(AK$11:AK4035, AK4035)-1)</f>
        <v/>
      </c>
      <c r="AO4035" s="37" t="str">
        <f>IF(AL4035="", "", COUNTIF(AL$11:AL$8010, "&gt;"&amp;AL4035)+1+COUNTIF(AL$11:AL4035, AL4035)-1)</f>
        <v/>
      </c>
    </row>
    <row r="4036" spans="1:41" x14ac:dyDescent="0.55000000000000004">
      <c r="A4036" s="5"/>
      <c r="B4036" s="284"/>
      <c r="C4036" s="285"/>
      <c r="D4036" s="286"/>
      <c r="E4036" s="287"/>
      <c r="F4036" s="288"/>
      <c r="G4036" s="5"/>
      <c r="J4036" s="7" t="str">
        <f t="shared" si="1125"/>
        <v/>
      </c>
      <c r="K4036" s="48" t="str">
        <f t="shared" si="1126"/>
        <v/>
      </c>
      <c r="L4036" s="48" t="str">
        <f t="shared" si="1127"/>
        <v/>
      </c>
      <c r="M4036" s="49" t="str">
        <f t="shared" si="1128"/>
        <v/>
      </c>
      <c r="U4036" s="103" t="str">
        <f t="shared" si="1129"/>
        <v/>
      </c>
      <c r="V4036" s="77" t="str">
        <f t="shared" si="1130"/>
        <v/>
      </c>
      <c r="W4036" s="37" t="str">
        <f t="shared" si="1131"/>
        <v/>
      </c>
      <c r="X4036" s="7" t="str">
        <f t="shared" si="1132"/>
        <v/>
      </c>
      <c r="Y4036" s="37" t="str">
        <f t="shared" si="1133"/>
        <v/>
      </c>
      <c r="AA4036" s="54" t="str">
        <f t="shared" si="1134"/>
        <v/>
      </c>
      <c r="AC4036" s="121" t="str">
        <f t="shared" si="1135"/>
        <v/>
      </c>
      <c r="AD4036" s="111" t="str">
        <f t="shared" si="1136"/>
        <v/>
      </c>
      <c r="AE4036" s="122" t="str">
        <f t="shared" si="1137"/>
        <v/>
      </c>
      <c r="AF4036" s="123" t="str">
        <f t="shared" si="1138"/>
        <v>Qtr 1</v>
      </c>
      <c r="AG4036" s="122" t="str">
        <f t="shared" si="1139"/>
        <v/>
      </c>
      <c r="AI4036" s="124" t="str">
        <f t="shared" si="1140"/>
        <v/>
      </c>
      <c r="AK4036" s="103" t="str">
        <f t="shared" si="1141"/>
        <v/>
      </c>
      <c r="AL4036" s="104" t="str">
        <f t="shared" si="1142"/>
        <v/>
      </c>
      <c r="AN4036" s="37" t="str">
        <f>IF(AK4036="", "", COUNTIF(AK$11:AK$8010, "&lt;"&amp;AK4036)+1+COUNTIF(AK$11:AK4036, AK4036)-1)</f>
        <v/>
      </c>
      <c r="AO4036" s="37" t="str">
        <f>IF(AL4036="", "", COUNTIF(AL$11:AL$8010, "&gt;"&amp;AL4036)+1+COUNTIF(AL$11:AL4036, AL4036)-1)</f>
        <v/>
      </c>
    </row>
    <row r="4037" spans="1:41" x14ac:dyDescent="0.55000000000000004">
      <c r="A4037" s="5"/>
      <c r="B4037" s="284"/>
      <c r="C4037" s="285"/>
      <c r="D4037" s="286"/>
      <c r="E4037" s="287"/>
      <c r="F4037" s="288"/>
      <c r="G4037" s="5"/>
      <c r="J4037" s="7" t="str">
        <f t="shared" si="1125"/>
        <v/>
      </c>
      <c r="K4037" s="48" t="str">
        <f t="shared" si="1126"/>
        <v/>
      </c>
      <c r="L4037" s="48" t="str">
        <f t="shared" si="1127"/>
        <v/>
      </c>
      <c r="M4037" s="49" t="str">
        <f t="shared" si="1128"/>
        <v/>
      </c>
      <c r="U4037" s="103" t="str">
        <f t="shared" si="1129"/>
        <v/>
      </c>
      <c r="V4037" s="77" t="str">
        <f t="shared" si="1130"/>
        <v/>
      </c>
      <c r="W4037" s="37" t="str">
        <f t="shared" si="1131"/>
        <v/>
      </c>
      <c r="X4037" s="7" t="str">
        <f t="shared" si="1132"/>
        <v/>
      </c>
      <c r="Y4037" s="37" t="str">
        <f t="shared" si="1133"/>
        <v/>
      </c>
      <c r="AA4037" s="54" t="str">
        <f t="shared" si="1134"/>
        <v/>
      </c>
      <c r="AC4037" s="121" t="str">
        <f t="shared" si="1135"/>
        <v/>
      </c>
      <c r="AD4037" s="111" t="str">
        <f t="shared" si="1136"/>
        <v/>
      </c>
      <c r="AE4037" s="122" t="str">
        <f t="shared" si="1137"/>
        <v/>
      </c>
      <c r="AF4037" s="123" t="str">
        <f t="shared" si="1138"/>
        <v>Qtr 1</v>
      </c>
      <c r="AG4037" s="122" t="str">
        <f t="shared" si="1139"/>
        <v/>
      </c>
      <c r="AI4037" s="124" t="str">
        <f t="shared" si="1140"/>
        <v/>
      </c>
      <c r="AK4037" s="103" t="str">
        <f t="shared" si="1141"/>
        <v/>
      </c>
      <c r="AL4037" s="104" t="str">
        <f t="shared" si="1142"/>
        <v/>
      </c>
      <c r="AN4037" s="37" t="str">
        <f>IF(AK4037="", "", COUNTIF(AK$11:AK$8010, "&lt;"&amp;AK4037)+1+COUNTIF(AK$11:AK4037, AK4037)-1)</f>
        <v/>
      </c>
      <c r="AO4037" s="37" t="str">
        <f>IF(AL4037="", "", COUNTIF(AL$11:AL$8010, "&gt;"&amp;AL4037)+1+COUNTIF(AL$11:AL4037, AL4037)-1)</f>
        <v/>
      </c>
    </row>
    <row r="4038" spans="1:41" x14ac:dyDescent="0.55000000000000004">
      <c r="A4038" s="5"/>
      <c r="B4038" s="284"/>
      <c r="C4038" s="285"/>
      <c r="D4038" s="286"/>
      <c r="E4038" s="287"/>
      <c r="F4038" s="288"/>
      <c r="G4038" s="5"/>
      <c r="J4038" s="7" t="str">
        <f t="shared" si="1125"/>
        <v/>
      </c>
      <c r="K4038" s="48" t="str">
        <f t="shared" si="1126"/>
        <v/>
      </c>
      <c r="L4038" s="48" t="str">
        <f t="shared" si="1127"/>
        <v/>
      </c>
      <c r="M4038" s="49" t="str">
        <f t="shared" si="1128"/>
        <v/>
      </c>
      <c r="U4038" s="103" t="str">
        <f t="shared" si="1129"/>
        <v/>
      </c>
      <c r="V4038" s="77" t="str">
        <f t="shared" si="1130"/>
        <v/>
      </c>
      <c r="W4038" s="37" t="str">
        <f t="shared" si="1131"/>
        <v/>
      </c>
      <c r="X4038" s="7" t="str">
        <f t="shared" si="1132"/>
        <v/>
      </c>
      <c r="Y4038" s="37" t="str">
        <f t="shared" si="1133"/>
        <v/>
      </c>
      <c r="AA4038" s="54" t="str">
        <f t="shared" si="1134"/>
        <v/>
      </c>
      <c r="AC4038" s="121" t="str">
        <f t="shared" si="1135"/>
        <v/>
      </c>
      <c r="AD4038" s="111" t="str">
        <f t="shared" si="1136"/>
        <v/>
      </c>
      <c r="AE4038" s="122" t="str">
        <f t="shared" si="1137"/>
        <v/>
      </c>
      <c r="AF4038" s="123" t="str">
        <f t="shared" si="1138"/>
        <v>Qtr 1</v>
      </c>
      <c r="AG4038" s="122" t="str">
        <f t="shared" si="1139"/>
        <v/>
      </c>
      <c r="AI4038" s="124" t="str">
        <f t="shared" si="1140"/>
        <v/>
      </c>
      <c r="AK4038" s="103" t="str">
        <f t="shared" si="1141"/>
        <v/>
      </c>
      <c r="AL4038" s="104" t="str">
        <f t="shared" si="1142"/>
        <v/>
      </c>
      <c r="AN4038" s="37" t="str">
        <f>IF(AK4038="", "", COUNTIF(AK$11:AK$8010, "&lt;"&amp;AK4038)+1+COUNTIF(AK$11:AK4038, AK4038)-1)</f>
        <v/>
      </c>
      <c r="AO4038" s="37" t="str">
        <f>IF(AL4038="", "", COUNTIF(AL$11:AL$8010, "&gt;"&amp;AL4038)+1+COUNTIF(AL$11:AL4038, AL4038)-1)</f>
        <v/>
      </c>
    </row>
    <row r="4039" spans="1:41" x14ac:dyDescent="0.55000000000000004">
      <c r="A4039" s="5"/>
      <c r="B4039" s="284"/>
      <c r="C4039" s="285"/>
      <c r="D4039" s="286"/>
      <c r="E4039" s="287"/>
      <c r="F4039" s="288"/>
      <c r="G4039" s="5"/>
      <c r="J4039" s="7" t="str">
        <f t="shared" si="1125"/>
        <v/>
      </c>
      <c r="K4039" s="48" t="str">
        <f t="shared" si="1126"/>
        <v/>
      </c>
      <c r="L4039" s="48" t="str">
        <f t="shared" si="1127"/>
        <v/>
      </c>
      <c r="M4039" s="49" t="str">
        <f t="shared" si="1128"/>
        <v/>
      </c>
      <c r="U4039" s="103" t="str">
        <f t="shared" si="1129"/>
        <v/>
      </c>
      <c r="V4039" s="77" t="str">
        <f t="shared" si="1130"/>
        <v/>
      </c>
      <c r="W4039" s="37" t="str">
        <f t="shared" si="1131"/>
        <v/>
      </c>
      <c r="X4039" s="7" t="str">
        <f t="shared" si="1132"/>
        <v/>
      </c>
      <c r="Y4039" s="37" t="str">
        <f t="shared" si="1133"/>
        <v/>
      </c>
      <c r="AA4039" s="54" t="str">
        <f t="shared" si="1134"/>
        <v/>
      </c>
      <c r="AC4039" s="121" t="str">
        <f t="shared" si="1135"/>
        <v/>
      </c>
      <c r="AD4039" s="111" t="str">
        <f t="shared" si="1136"/>
        <v/>
      </c>
      <c r="AE4039" s="122" t="str">
        <f t="shared" si="1137"/>
        <v/>
      </c>
      <c r="AF4039" s="123" t="str">
        <f t="shared" si="1138"/>
        <v>Qtr 1</v>
      </c>
      <c r="AG4039" s="122" t="str">
        <f t="shared" si="1139"/>
        <v/>
      </c>
      <c r="AI4039" s="124" t="str">
        <f t="shared" si="1140"/>
        <v/>
      </c>
      <c r="AK4039" s="103" t="str">
        <f t="shared" si="1141"/>
        <v/>
      </c>
      <c r="AL4039" s="104" t="str">
        <f t="shared" si="1142"/>
        <v/>
      </c>
      <c r="AN4039" s="37" t="str">
        <f>IF(AK4039="", "", COUNTIF(AK$11:AK$8010, "&lt;"&amp;AK4039)+1+COUNTIF(AK$11:AK4039, AK4039)-1)</f>
        <v/>
      </c>
      <c r="AO4039" s="37" t="str">
        <f>IF(AL4039="", "", COUNTIF(AL$11:AL$8010, "&gt;"&amp;AL4039)+1+COUNTIF(AL$11:AL4039, AL4039)-1)</f>
        <v/>
      </c>
    </row>
    <row r="4040" spans="1:41" x14ac:dyDescent="0.55000000000000004">
      <c r="A4040" s="5"/>
      <c r="B4040" s="284"/>
      <c r="C4040" s="285"/>
      <c r="D4040" s="286"/>
      <c r="E4040" s="287"/>
      <c r="F4040" s="288"/>
      <c r="G4040" s="5"/>
      <c r="J4040" s="7" t="str">
        <f t="shared" si="1125"/>
        <v/>
      </c>
      <c r="K4040" s="48" t="str">
        <f t="shared" si="1126"/>
        <v/>
      </c>
      <c r="L4040" s="48" t="str">
        <f t="shared" si="1127"/>
        <v/>
      </c>
      <c r="M4040" s="49" t="str">
        <f t="shared" si="1128"/>
        <v/>
      </c>
      <c r="U4040" s="103" t="str">
        <f t="shared" si="1129"/>
        <v/>
      </c>
      <c r="V4040" s="77" t="str">
        <f t="shared" si="1130"/>
        <v/>
      </c>
      <c r="W4040" s="37" t="str">
        <f t="shared" si="1131"/>
        <v/>
      </c>
      <c r="X4040" s="7" t="str">
        <f t="shared" si="1132"/>
        <v/>
      </c>
      <c r="Y4040" s="37" t="str">
        <f t="shared" si="1133"/>
        <v/>
      </c>
      <c r="AA4040" s="54" t="str">
        <f t="shared" si="1134"/>
        <v/>
      </c>
      <c r="AC4040" s="121" t="str">
        <f t="shared" si="1135"/>
        <v/>
      </c>
      <c r="AD4040" s="111" t="str">
        <f t="shared" si="1136"/>
        <v/>
      </c>
      <c r="AE4040" s="122" t="str">
        <f t="shared" si="1137"/>
        <v/>
      </c>
      <c r="AF4040" s="123" t="str">
        <f t="shared" si="1138"/>
        <v>Qtr 1</v>
      </c>
      <c r="AG4040" s="122" t="str">
        <f t="shared" si="1139"/>
        <v/>
      </c>
      <c r="AI4040" s="124" t="str">
        <f t="shared" si="1140"/>
        <v/>
      </c>
      <c r="AK4040" s="103" t="str">
        <f t="shared" si="1141"/>
        <v/>
      </c>
      <c r="AL4040" s="104" t="str">
        <f t="shared" si="1142"/>
        <v/>
      </c>
      <c r="AN4040" s="37" t="str">
        <f>IF(AK4040="", "", COUNTIF(AK$11:AK$8010, "&lt;"&amp;AK4040)+1+COUNTIF(AK$11:AK4040, AK4040)-1)</f>
        <v/>
      </c>
      <c r="AO4040" s="37" t="str">
        <f>IF(AL4040="", "", COUNTIF(AL$11:AL$8010, "&gt;"&amp;AL4040)+1+COUNTIF(AL$11:AL4040, AL4040)-1)</f>
        <v/>
      </c>
    </row>
    <row r="4041" spans="1:41" x14ac:dyDescent="0.55000000000000004">
      <c r="A4041" s="5"/>
      <c r="B4041" s="284"/>
      <c r="C4041" s="285"/>
      <c r="D4041" s="286"/>
      <c r="E4041" s="287"/>
      <c r="F4041" s="288"/>
      <c r="G4041" s="5"/>
      <c r="J4041" s="7" t="str">
        <f t="shared" si="1125"/>
        <v/>
      </c>
      <c r="K4041" s="48" t="str">
        <f t="shared" si="1126"/>
        <v/>
      </c>
      <c r="L4041" s="48" t="str">
        <f t="shared" si="1127"/>
        <v/>
      </c>
      <c r="M4041" s="49" t="str">
        <f t="shared" si="1128"/>
        <v/>
      </c>
      <c r="U4041" s="103" t="str">
        <f t="shared" si="1129"/>
        <v/>
      </c>
      <c r="V4041" s="77" t="str">
        <f t="shared" si="1130"/>
        <v/>
      </c>
      <c r="W4041" s="37" t="str">
        <f t="shared" si="1131"/>
        <v/>
      </c>
      <c r="X4041" s="7" t="str">
        <f t="shared" si="1132"/>
        <v/>
      </c>
      <c r="Y4041" s="37" t="str">
        <f t="shared" si="1133"/>
        <v/>
      </c>
      <c r="AA4041" s="54" t="str">
        <f t="shared" si="1134"/>
        <v/>
      </c>
      <c r="AC4041" s="121" t="str">
        <f t="shared" si="1135"/>
        <v/>
      </c>
      <c r="AD4041" s="111" t="str">
        <f t="shared" si="1136"/>
        <v/>
      </c>
      <c r="AE4041" s="122" t="str">
        <f t="shared" si="1137"/>
        <v/>
      </c>
      <c r="AF4041" s="123" t="str">
        <f t="shared" si="1138"/>
        <v>Qtr 1</v>
      </c>
      <c r="AG4041" s="122" t="str">
        <f t="shared" si="1139"/>
        <v/>
      </c>
      <c r="AI4041" s="124" t="str">
        <f t="shared" si="1140"/>
        <v/>
      </c>
      <c r="AK4041" s="103" t="str">
        <f t="shared" si="1141"/>
        <v/>
      </c>
      <c r="AL4041" s="104" t="str">
        <f t="shared" si="1142"/>
        <v/>
      </c>
      <c r="AN4041" s="37" t="str">
        <f>IF(AK4041="", "", COUNTIF(AK$11:AK$8010, "&lt;"&amp;AK4041)+1+COUNTIF(AK$11:AK4041, AK4041)-1)</f>
        <v/>
      </c>
      <c r="AO4041" s="37" t="str">
        <f>IF(AL4041="", "", COUNTIF(AL$11:AL$8010, "&gt;"&amp;AL4041)+1+COUNTIF(AL$11:AL4041, AL4041)-1)</f>
        <v/>
      </c>
    </row>
    <row r="4042" spans="1:41" x14ac:dyDescent="0.55000000000000004">
      <c r="A4042" s="5"/>
      <c r="B4042" s="284"/>
      <c r="C4042" s="285"/>
      <c r="D4042" s="286"/>
      <c r="E4042" s="287"/>
      <c r="F4042" s="288"/>
      <c r="G4042" s="5"/>
      <c r="J4042" s="7" t="str">
        <f t="shared" si="1125"/>
        <v/>
      </c>
      <c r="K4042" s="48" t="str">
        <f t="shared" si="1126"/>
        <v/>
      </c>
      <c r="L4042" s="48" t="str">
        <f t="shared" si="1127"/>
        <v/>
      </c>
      <c r="M4042" s="49" t="str">
        <f t="shared" si="1128"/>
        <v/>
      </c>
      <c r="U4042" s="103" t="str">
        <f t="shared" si="1129"/>
        <v/>
      </c>
      <c r="V4042" s="77" t="str">
        <f t="shared" si="1130"/>
        <v/>
      </c>
      <c r="W4042" s="37" t="str">
        <f t="shared" si="1131"/>
        <v/>
      </c>
      <c r="X4042" s="7" t="str">
        <f t="shared" si="1132"/>
        <v/>
      </c>
      <c r="Y4042" s="37" t="str">
        <f t="shared" si="1133"/>
        <v/>
      </c>
      <c r="AA4042" s="54" t="str">
        <f t="shared" si="1134"/>
        <v/>
      </c>
      <c r="AC4042" s="121" t="str">
        <f t="shared" si="1135"/>
        <v/>
      </c>
      <c r="AD4042" s="111" t="str">
        <f t="shared" si="1136"/>
        <v/>
      </c>
      <c r="AE4042" s="122" t="str">
        <f t="shared" si="1137"/>
        <v/>
      </c>
      <c r="AF4042" s="123" t="str">
        <f t="shared" si="1138"/>
        <v>Qtr 1</v>
      </c>
      <c r="AG4042" s="122" t="str">
        <f t="shared" si="1139"/>
        <v/>
      </c>
      <c r="AI4042" s="124" t="str">
        <f t="shared" si="1140"/>
        <v/>
      </c>
      <c r="AK4042" s="103" t="str">
        <f t="shared" si="1141"/>
        <v/>
      </c>
      <c r="AL4042" s="104" t="str">
        <f t="shared" si="1142"/>
        <v/>
      </c>
      <c r="AN4042" s="37" t="str">
        <f>IF(AK4042="", "", COUNTIF(AK$11:AK$8010, "&lt;"&amp;AK4042)+1+COUNTIF(AK$11:AK4042, AK4042)-1)</f>
        <v/>
      </c>
      <c r="AO4042" s="37" t="str">
        <f>IF(AL4042="", "", COUNTIF(AL$11:AL$8010, "&gt;"&amp;AL4042)+1+COUNTIF(AL$11:AL4042, AL4042)-1)</f>
        <v/>
      </c>
    </row>
    <row r="4043" spans="1:41" x14ac:dyDescent="0.55000000000000004">
      <c r="A4043" s="5"/>
      <c r="B4043" s="284"/>
      <c r="C4043" s="285"/>
      <c r="D4043" s="286"/>
      <c r="E4043" s="287"/>
      <c r="F4043" s="288"/>
      <c r="G4043" s="5"/>
      <c r="J4043" s="7" t="str">
        <f t="shared" si="1125"/>
        <v/>
      </c>
      <c r="K4043" s="48" t="str">
        <f t="shared" si="1126"/>
        <v/>
      </c>
      <c r="L4043" s="48" t="str">
        <f t="shared" si="1127"/>
        <v/>
      </c>
      <c r="M4043" s="49" t="str">
        <f t="shared" si="1128"/>
        <v/>
      </c>
      <c r="U4043" s="103" t="str">
        <f t="shared" si="1129"/>
        <v/>
      </c>
      <c r="V4043" s="77" t="str">
        <f t="shared" si="1130"/>
        <v/>
      </c>
      <c r="W4043" s="37" t="str">
        <f t="shared" si="1131"/>
        <v/>
      </c>
      <c r="X4043" s="7" t="str">
        <f t="shared" si="1132"/>
        <v/>
      </c>
      <c r="Y4043" s="37" t="str">
        <f t="shared" si="1133"/>
        <v/>
      </c>
      <c r="AA4043" s="54" t="str">
        <f t="shared" si="1134"/>
        <v/>
      </c>
      <c r="AC4043" s="121" t="str">
        <f t="shared" si="1135"/>
        <v/>
      </c>
      <c r="AD4043" s="111" t="str">
        <f t="shared" si="1136"/>
        <v/>
      </c>
      <c r="AE4043" s="122" t="str">
        <f t="shared" si="1137"/>
        <v/>
      </c>
      <c r="AF4043" s="123" t="str">
        <f t="shared" si="1138"/>
        <v>Qtr 1</v>
      </c>
      <c r="AG4043" s="122" t="str">
        <f t="shared" si="1139"/>
        <v/>
      </c>
      <c r="AI4043" s="124" t="str">
        <f t="shared" si="1140"/>
        <v/>
      </c>
      <c r="AK4043" s="103" t="str">
        <f t="shared" si="1141"/>
        <v/>
      </c>
      <c r="AL4043" s="104" t="str">
        <f t="shared" si="1142"/>
        <v/>
      </c>
      <c r="AN4043" s="37" t="str">
        <f>IF(AK4043="", "", COUNTIF(AK$11:AK$8010, "&lt;"&amp;AK4043)+1+COUNTIF(AK$11:AK4043, AK4043)-1)</f>
        <v/>
      </c>
      <c r="AO4043" s="37" t="str">
        <f>IF(AL4043="", "", COUNTIF(AL$11:AL$8010, "&gt;"&amp;AL4043)+1+COUNTIF(AL$11:AL4043, AL4043)-1)</f>
        <v/>
      </c>
    </row>
    <row r="4044" spans="1:41" x14ac:dyDescent="0.55000000000000004">
      <c r="A4044" s="5"/>
      <c r="B4044" s="284"/>
      <c r="C4044" s="285"/>
      <c r="D4044" s="286"/>
      <c r="E4044" s="287"/>
      <c r="F4044" s="288"/>
      <c r="G4044" s="5"/>
      <c r="J4044" s="7" t="str">
        <f t="shared" ref="J4044:J4107" si="1143">IF(B4044="", "", IF(OR(B4044&lt;$O$4, B4044&gt;$O$5), "X", ""))</f>
        <v/>
      </c>
      <c r="K4044" s="48" t="str">
        <f t="shared" ref="K4044:K4107" si="1144">IF(C4044="", "", IF(COUNTIF($O$10:$O$510, C4044)=0, "X", ""))</f>
        <v/>
      </c>
      <c r="L4044" s="48" t="str">
        <f t="shared" ref="L4044:L4107" si="1145">IF(D4044="", "", IF(COUNTIF($Q$10:$Q$15, D4044)=0, "X", ""))</f>
        <v/>
      </c>
      <c r="M4044" s="49" t="str">
        <f t="shared" ref="M4044:M4107" si="1146">IF(E4044="", "", IF(COUNTIF($S$10:$S$20, E4044)=0, "X", ""))</f>
        <v/>
      </c>
      <c r="U4044" s="103" t="str">
        <f t="shared" ref="U4044:U4107" si="1147">IF($Q$4="", "", IF($C4044=$Q$4, IF($E4044&lt;0, $E4044, ""), ""))</f>
        <v/>
      </c>
      <c r="V4044" s="77" t="str">
        <f t="shared" ref="V4044:V4107" si="1148">IF($Q$4="", "", IF($C4044=$Q$4, IF($E4044&gt;0, $E4044, ""), ""))</f>
        <v/>
      </c>
      <c r="W4044" s="37" t="str">
        <f t="shared" ref="W4044:W4107" si="1149">IF($Q$4="", "", IF($C4044=$Q$4, IF($B4044="", "", TEXT($B4044, "mmm yyyy")), ""))</f>
        <v/>
      </c>
      <c r="X4044" s="7" t="str">
        <f t="shared" ref="X4044:X4107" si="1150">IF(OR($Q$4="", $B4044=""), "", IF($C4044=$Q$4, IF(AND($B4044&gt;=$V$2, $B4044&lt;=$W$2), $U$2, IF(AND($B4044&gt;=$V$3, $B4044&lt;=$W$3), $U$3, IF(AND($B4044&gt;=$V$4, $B4044&lt;=$W$4), $U$4, IF(AND($B4044&gt;=$V$5, $B4044&lt;=$W$5), $U$5, "")))), ""))</f>
        <v/>
      </c>
      <c r="Y4044" s="37" t="str">
        <f t="shared" ref="Y4044:Y4107" si="1151">IF($Q$4="", "", IF($C4044=$Q$4, IF($D4044="", "", $D4044), ""))</f>
        <v/>
      </c>
      <c r="AA4044" s="54" t="str">
        <f t="shared" ref="AA4044:AA4107" si="1152">IF(OR($X4044="", $Y4044=""), "", CONCATENATE($Y4044, " - ", $X4044))</f>
        <v/>
      </c>
      <c r="AC4044" s="121" t="str">
        <f t="shared" ref="AC4044:AC4107" si="1153">IF($E4044&lt;0, $E4044, "")</f>
        <v/>
      </c>
      <c r="AD4044" s="111" t="str">
        <f t="shared" ref="AD4044:AD4107" si="1154">IF($E4044&gt;0, $E4044, "")</f>
        <v/>
      </c>
      <c r="AE4044" s="122" t="str">
        <f t="shared" ref="AE4044:AE4107" si="1155">IF($B4044="", "", TEXT($B4044, "mmm yyyy"))</f>
        <v/>
      </c>
      <c r="AF4044" s="123" t="str">
        <f t="shared" ref="AF4044:AF4107" si="1156">IF(AND($B4044&gt;=$V$2, $B4044&lt;=$W$2), $U$2, IF(AND($B4044&gt;=$V$3, $B4044&lt;=$W$3), $U$3, IF(AND($B4044&gt;=$V$4, $B4044&lt;=$W$4), $U$4, IF(AND($B4044&gt;=$V$5, $B4044&lt;=$W$5), $U$5, ""))))</f>
        <v>Qtr 1</v>
      </c>
      <c r="AG4044" s="122" t="str">
        <f t="shared" ref="AG4044:AG4107" si="1157">IF($D4044="", "", $D4044)</f>
        <v/>
      </c>
      <c r="AI4044" s="124" t="str">
        <f t="shared" ref="AI4044:AI4107" si="1158">IF(OR($AF4044="", $AG4044=""), "", CONCATENATE($AG4044, " - ", $AF4044))</f>
        <v/>
      </c>
      <c r="AK4044" s="103" t="str">
        <f t="shared" ref="AK4044:AK4107" si="1159">IF($AK$7="", U4044, IF($AK$7=$X4044, U4044, ""))</f>
        <v/>
      </c>
      <c r="AL4044" s="104" t="str">
        <f t="shared" ref="AL4044:AL4107" si="1160">IF($AK$7="", V4044, IF($AK$7=$X4044, V4044, ""))</f>
        <v/>
      </c>
      <c r="AN4044" s="37" t="str">
        <f>IF(AK4044="", "", COUNTIF(AK$11:AK$8010, "&lt;"&amp;AK4044)+1+COUNTIF(AK$11:AK4044, AK4044)-1)</f>
        <v/>
      </c>
      <c r="AO4044" s="37" t="str">
        <f>IF(AL4044="", "", COUNTIF(AL$11:AL$8010, "&gt;"&amp;AL4044)+1+COUNTIF(AL$11:AL4044, AL4044)-1)</f>
        <v/>
      </c>
    </row>
    <row r="4045" spans="1:41" x14ac:dyDescent="0.55000000000000004">
      <c r="A4045" s="5"/>
      <c r="B4045" s="284"/>
      <c r="C4045" s="285"/>
      <c r="D4045" s="286"/>
      <c r="E4045" s="287"/>
      <c r="F4045" s="288"/>
      <c r="G4045" s="5"/>
      <c r="J4045" s="7" t="str">
        <f t="shared" si="1143"/>
        <v/>
      </c>
      <c r="K4045" s="48" t="str">
        <f t="shared" si="1144"/>
        <v/>
      </c>
      <c r="L4045" s="48" t="str">
        <f t="shared" si="1145"/>
        <v/>
      </c>
      <c r="M4045" s="49" t="str">
        <f t="shared" si="1146"/>
        <v/>
      </c>
      <c r="U4045" s="103" t="str">
        <f t="shared" si="1147"/>
        <v/>
      </c>
      <c r="V4045" s="77" t="str">
        <f t="shared" si="1148"/>
        <v/>
      </c>
      <c r="W4045" s="37" t="str">
        <f t="shared" si="1149"/>
        <v/>
      </c>
      <c r="X4045" s="7" t="str">
        <f t="shared" si="1150"/>
        <v/>
      </c>
      <c r="Y4045" s="37" t="str">
        <f t="shared" si="1151"/>
        <v/>
      </c>
      <c r="AA4045" s="54" t="str">
        <f t="shared" si="1152"/>
        <v/>
      </c>
      <c r="AC4045" s="121" t="str">
        <f t="shared" si="1153"/>
        <v/>
      </c>
      <c r="AD4045" s="111" t="str">
        <f t="shared" si="1154"/>
        <v/>
      </c>
      <c r="AE4045" s="122" t="str">
        <f t="shared" si="1155"/>
        <v/>
      </c>
      <c r="AF4045" s="123" t="str">
        <f t="shared" si="1156"/>
        <v>Qtr 1</v>
      </c>
      <c r="AG4045" s="122" t="str">
        <f t="shared" si="1157"/>
        <v/>
      </c>
      <c r="AI4045" s="124" t="str">
        <f t="shared" si="1158"/>
        <v/>
      </c>
      <c r="AK4045" s="103" t="str">
        <f t="shared" si="1159"/>
        <v/>
      </c>
      <c r="AL4045" s="104" t="str">
        <f t="shared" si="1160"/>
        <v/>
      </c>
      <c r="AN4045" s="37" t="str">
        <f>IF(AK4045="", "", COUNTIF(AK$11:AK$8010, "&lt;"&amp;AK4045)+1+COUNTIF(AK$11:AK4045, AK4045)-1)</f>
        <v/>
      </c>
      <c r="AO4045" s="37" t="str">
        <f>IF(AL4045="", "", COUNTIF(AL$11:AL$8010, "&gt;"&amp;AL4045)+1+COUNTIF(AL$11:AL4045, AL4045)-1)</f>
        <v/>
      </c>
    </row>
    <row r="4046" spans="1:41" x14ac:dyDescent="0.55000000000000004">
      <c r="A4046" s="5"/>
      <c r="B4046" s="284"/>
      <c r="C4046" s="285"/>
      <c r="D4046" s="286"/>
      <c r="E4046" s="287"/>
      <c r="F4046" s="288"/>
      <c r="G4046" s="5"/>
      <c r="J4046" s="7" t="str">
        <f t="shared" si="1143"/>
        <v/>
      </c>
      <c r="K4046" s="48" t="str">
        <f t="shared" si="1144"/>
        <v/>
      </c>
      <c r="L4046" s="48" t="str">
        <f t="shared" si="1145"/>
        <v/>
      </c>
      <c r="M4046" s="49" t="str">
        <f t="shared" si="1146"/>
        <v/>
      </c>
      <c r="U4046" s="103" t="str">
        <f t="shared" si="1147"/>
        <v/>
      </c>
      <c r="V4046" s="77" t="str">
        <f t="shared" si="1148"/>
        <v/>
      </c>
      <c r="W4046" s="37" t="str">
        <f t="shared" si="1149"/>
        <v/>
      </c>
      <c r="X4046" s="7" t="str">
        <f t="shared" si="1150"/>
        <v/>
      </c>
      <c r="Y4046" s="37" t="str">
        <f t="shared" si="1151"/>
        <v/>
      </c>
      <c r="AA4046" s="54" t="str">
        <f t="shared" si="1152"/>
        <v/>
      </c>
      <c r="AC4046" s="121" t="str">
        <f t="shared" si="1153"/>
        <v/>
      </c>
      <c r="AD4046" s="111" t="str">
        <f t="shared" si="1154"/>
        <v/>
      </c>
      <c r="AE4046" s="122" t="str">
        <f t="shared" si="1155"/>
        <v/>
      </c>
      <c r="AF4046" s="123" t="str">
        <f t="shared" si="1156"/>
        <v>Qtr 1</v>
      </c>
      <c r="AG4046" s="122" t="str">
        <f t="shared" si="1157"/>
        <v/>
      </c>
      <c r="AI4046" s="124" t="str">
        <f t="shared" si="1158"/>
        <v/>
      </c>
      <c r="AK4046" s="103" t="str">
        <f t="shared" si="1159"/>
        <v/>
      </c>
      <c r="AL4046" s="104" t="str">
        <f t="shared" si="1160"/>
        <v/>
      </c>
      <c r="AN4046" s="37" t="str">
        <f>IF(AK4046="", "", COUNTIF(AK$11:AK$8010, "&lt;"&amp;AK4046)+1+COUNTIF(AK$11:AK4046, AK4046)-1)</f>
        <v/>
      </c>
      <c r="AO4046" s="37" t="str">
        <f>IF(AL4046="", "", COUNTIF(AL$11:AL$8010, "&gt;"&amp;AL4046)+1+COUNTIF(AL$11:AL4046, AL4046)-1)</f>
        <v/>
      </c>
    </row>
    <row r="4047" spans="1:41" x14ac:dyDescent="0.55000000000000004">
      <c r="A4047" s="5"/>
      <c r="B4047" s="284"/>
      <c r="C4047" s="285"/>
      <c r="D4047" s="286"/>
      <c r="E4047" s="287"/>
      <c r="F4047" s="288"/>
      <c r="G4047" s="5"/>
      <c r="J4047" s="7" t="str">
        <f t="shared" si="1143"/>
        <v/>
      </c>
      <c r="K4047" s="48" t="str">
        <f t="shared" si="1144"/>
        <v/>
      </c>
      <c r="L4047" s="48" t="str">
        <f t="shared" si="1145"/>
        <v/>
      </c>
      <c r="M4047" s="49" t="str">
        <f t="shared" si="1146"/>
        <v/>
      </c>
      <c r="U4047" s="103" t="str">
        <f t="shared" si="1147"/>
        <v/>
      </c>
      <c r="V4047" s="77" t="str">
        <f t="shared" si="1148"/>
        <v/>
      </c>
      <c r="W4047" s="37" t="str">
        <f t="shared" si="1149"/>
        <v/>
      </c>
      <c r="X4047" s="7" t="str">
        <f t="shared" si="1150"/>
        <v/>
      </c>
      <c r="Y4047" s="37" t="str">
        <f t="shared" si="1151"/>
        <v/>
      </c>
      <c r="AA4047" s="54" t="str">
        <f t="shared" si="1152"/>
        <v/>
      </c>
      <c r="AC4047" s="121" t="str">
        <f t="shared" si="1153"/>
        <v/>
      </c>
      <c r="AD4047" s="111" t="str">
        <f t="shared" si="1154"/>
        <v/>
      </c>
      <c r="AE4047" s="122" t="str">
        <f t="shared" si="1155"/>
        <v/>
      </c>
      <c r="AF4047" s="123" t="str">
        <f t="shared" si="1156"/>
        <v>Qtr 1</v>
      </c>
      <c r="AG4047" s="122" t="str">
        <f t="shared" si="1157"/>
        <v/>
      </c>
      <c r="AI4047" s="124" t="str">
        <f t="shared" si="1158"/>
        <v/>
      </c>
      <c r="AK4047" s="103" t="str">
        <f t="shared" si="1159"/>
        <v/>
      </c>
      <c r="AL4047" s="104" t="str">
        <f t="shared" si="1160"/>
        <v/>
      </c>
      <c r="AN4047" s="37" t="str">
        <f>IF(AK4047="", "", COUNTIF(AK$11:AK$8010, "&lt;"&amp;AK4047)+1+COUNTIF(AK$11:AK4047, AK4047)-1)</f>
        <v/>
      </c>
      <c r="AO4047" s="37" t="str">
        <f>IF(AL4047="", "", COUNTIF(AL$11:AL$8010, "&gt;"&amp;AL4047)+1+COUNTIF(AL$11:AL4047, AL4047)-1)</f>
        <v/>
      </c>
    </row>
    <row r="4048" spans="1:41" x14ac:dyDescent="0.55000000000000004">
      <c r="A4048" s="5"/>
      <c r="B4048" s="284"/>
      <c r="C4048" s="285"/>
      <c r="D4048" s="286"/>
      <c r="E4048" s="287"/>
      <c r="F4048" s="288"/>
      <c r="G4048" s="5"/>
      <c r="J4048" s="7" t="str">
        <f t="shared" si="1143"/>
        <v/>
      </c>
      <c r="K4048" s="48" t="str">
        <f t="shared" si="1144"/>
        <v/>
      </c>
      <c r="L4048" s="48" t="str">
        <f t="shared" si="1145"/>
        <v/>
      </c>
      <c r="M4048" s="49" t="str">
        <f t="shared" si="1146"/>
        <v/>
      </c>
      <c r="U4048" s="103" t="str">
        <f t="shared" si="1147"/>
        <v/>
      </c>
      <c r="V4048" s="77" t="str">
        <f t="shared" si="1148"/>
        <v/>
      </c>
      <c r="W4048" s="37" t="str">
        <f t="shared" si="1149"/>
        <v/>
      </c>
      <c r="X4048" s="7" t="str">
        <f t="shared" si="1150"/>
        <v/>
      </c>
      <c r="Y4048" s="37" t="str">
        <f t="shared" si="1151"/>
        <v/>
      </c>
      <c r="AA4048" s="54" t="str">
        <f t="shared" si="1152"/>
        <v/>
      </c>
      <c r="AC4048" s="121" t="str">
        <f t="shared" si="1153"/>
        <v/>
      </c>
      <c r="AD4048" s="111" t="str">
        <f t="shared" si="1154"/>
        <v/>
      </c>
      <c r="AE4048" s="122" t="str">
        <f t="shared" si="1155"/>
        <v/>
      </c>
      <c r="AF4048" s="123" t="str">
        <f t="shared" si="1156"/>
        <v>Qtr 1</v>
      </c>
      <c r="AG4048" s="122" t="str">
        <f t="shared" si="1157"/>
        <v/>
      </c>
      <c r="AI4048" s="124" t="str">
        <f t="shared" si="1158"/>
        <v/>
      </c>
      <c r="AK4048" s="103" t="str">
        <f t="shared" si="1159"/>
        <v/>
      </c>
      <c r="AL4048" s="104" t="str">
        <f t="shared" si="1160"/>
        <v/>
      </c>
      <c r="AN4048" s="37" t="str">
        <f>IF(AK4048="", "", COUNTIF(AK$11:AK$8010, "&lt;"&amp;AK4048)+1+COUNTIF(AK$11:AK4048, AK4048)-1)</f>
        <v/>
      </c>
      <c r="AO4048" s="37" t="str">
        <f>IF(AL4048="", "", COUNTIF(AL$11:AL$8010, "&gt;"&amp;AL4048)+1+COUNTIF(AL$11:AL4048, AL4048)-1)</f>
        <v/>
      </c>
    </row>
    <row r="4049" spans="1:41" x14ac:dyDescent="0.55000000000000004">
      <c r="A4049" s="5"/>
      <c r="B4049" s="284"/>
      <c r="C4049" s="285"/>
      <c r="D4049" s="286"/>
      <c r="E4049" s="287"/>
      <c r="F4049" s="288"/>
      <c r="G4049" s="5"/>
      <c r="J4049" s="7" t="str">
        <f t="shared" si="1143"/>
        <v/>
      </c>
      <c r="K4049" s="48" t="str">
        <f t="shared" si="1144"/>
        <v/>
      </c>
      <c r="L4049" s="48" t="str">
        <f t="shared" si="1145"/>
        <v/>
      </c>
      <c r="M4049" s="49" t="str">
        <f t="shared" si="1146"/>
        <v/>
      </c>
      <c r="U4049" s="103" t="str">
        <f t="shared" si="1147"/>
        <v/>
      </c>
      <c r="V4049" s="77" t="str">
        <f t="shared" si="1148"/>
        <v/>
      </c>
      <c r="W4049" s="37" t="str">
        <f t="shared" si="1149"/>
        <v/>
      </c>
      <c r="X4049" s="7" t="str">
        <f t="shared" si="1150"/>
        <v/>
      </c>
      <c r="Y4049" s="37" t="str">
        <f t="shared" si="1151"/>
        <v/>
      </c>
      <c r="AA4049" s="54" t="str">
        <f t="shared" si="1152"/>
        <v/>
      </c>
      <c r="AC4049" s="121" t="str">
        <f t="shared" si="1153"/>
        <v/>
      </c>
      <c r="AD4049" s="111" t="str">
        <f t="shared" si="1154"/>
        <v/>
      </c>
      <c r="AE4049" s="122" t="str">
        <f t="shared" si="1155"/>
        <v/>
      </c>
      <c r="AF4049" s="123" t="str">
        <f t="shared" si="1156"/>
        <v>Qtr 1</v>
      </c>
      <c r="AG4049" s="122" t="str">
        <f t="shared" si="1157"/>
        <v/>
      </c>
      <c r="AI4049" s="124" t="str">
        <f t="shared" si="1158"/>
        <v/>
      </c>
      <c r="AK4049" s="103" t="str">
        <f t="shared" si="1159"/>
        <v/>
      </c>
      <c r="AL4049" s="104" t="str">
        <f t="shared" si="1160"/>
        <v/>
      </c>
      <c r="AN4049" s="37" t="str">
        <f>IF(AK4049="", "", COUNTIF(AK$11:AK$8010, "&lt;"&amp;AK4049)+1+COUNTIF(AK$11:AK4049, AK4049)-1)</f>
        <v/>
      </c>
      <c r="AO4049" s="37" t="str">
        <f>IF(AL4049="", "", COUNTIF(AL$11:AL$8010, "&gt;"&amp;AL4049)+1+COUNTIF(AL$11:AL4049, AL4049)-1)</f>
        <v/>
      </c>
    </row>
    <row r="4050" spans="1:41" x14ac:dyDescent="0.55000000000000004">
      <c r="A4050" s="5"/>
      <c r="B4050" s="284"/>
      <c r="C4050" s="285"/>
      <c r="D4050" s="286"/>
      <c r="E4050" s="287"/>
      <c r="F4050" s="288"/>
      <c r="G4050" s="5"/>
      <c r="J4050" s="7" t="str">
        <f t="shared" si="1143"/>
        <v/>
      </c>
      <c r="K4050" s="48" t="str">
        <f t="shared" si="1144"/>
        <v/>
      </c>
      <c r="L4050" s="48" t="str">
        <f t="shared" si="1145"/>
        <v/>
      </c>
      <c r="M4050" s="49" t="str">
        <f t="shared" si="1146"/>
        <v/>
      </c>
      <c r="U4050" s="103" t="str">
        <f t="shared" si="1147"/>
        <v/>
      </c>
      <c r="V4050" s="77" t="str">
        <f t="shared" si="1148"/>
        <v/>
      </c>
      <c r="W4050" s="37" t="str">
        <f t="shared" si="1149"/>
        <v/>
      </c>
      <c r="X4050" s="7" t="str">
        <f t="shared" si="1150"/>
        <v/>
      </c>
      <c r="Y4050" s="37" t="str">
        <f t="shared" si="1151"/>
        <v/>
      </c>
      <c r="AA4050" s="54" t="str">
        <f t="shared" si="1152"/>
        <v/>
      </c>
      <c r="AC4050" s="121" t="str">
        <f t="shared" si="1153"/>
        <v/>
      </c>
      <c r="AD4050" s="111" t="str">
        <f t="shared" si="1154"/>
        <v/>
      </c>
      <c r="AE4050" s="122" t="str">
        <f t="shared" si="1155"/>
        <v/>
      </c>
      <c r="AF4050" s="123" t="str">
        <f t="shared" si="1156"/>
        <v>Qtr 1</v>
      </c>
      <c r="AG4050" s="122" t="str">
        <f t="shared" si="1157"/>
        <v/>
      </c>
      <c r="AI4050" s="124" t="str">
        <f t="shared" si="1158"/>
        <v/>
      </c>
      <c r="AK4050" s="103" t="str">
        <f t="shared" si="1159"/>
        <v/>
      </c>
      <c r="AL4050" s="104" t="str">
        <f t="shared" si="1160"/>
        <v/>
      </c>
      <c r="AN4050" s="37" t="str">
        <f>IF(AK4050="", "", COUNTIF(AK$11:AK$8010, "&lt;"&amp;AK4050)+1+COUNTIF(AK$11:AK4050, AK4050)-1)</f>
        <v/>
      </c>
      <c r="AO4050" s="37" t="str">
        <f>IF(AL4050="", "", COUNTIF(AL$11:AL$8010, "&gt;"&amp;AL4050)+1+COUNTIF(AL$11:AL4050, AL4050)-1)</f>
        <v/>
      </c>
    </row>
    <row r="4051" spans="1:41" x14ac:dyDescent="0.55000000000000004">
      <c r="A4051" s="5"/>
      <c r="B4051" s="284"/>
      <c r="C4051" s="285"/>
      <c r="D4051" s="286"/>
      <c r="E4051" s="287"/>
      <c r="F4051" s="288"/>
      <c r="G4051" s="5"/>
      <c r="J4051" s="7" t="str">
        <f t="shared" si="1143"/>
        <v/>
      </c>
      <c r="K4051" s="48" t="str">
        <f t="shared" si="1144"/>
        <v/>
      </c>
      <c r="L4051" s="48" t="str">
        <f t="shared" si="1145"/>
        <v/>
      </c>
      <c r="M4051" s="49" t="str">
        <f t="shared" si="1146"/>
        <v/>
      </c>
      <c r="U4051" s="103" t="str">
        <f t="shared" si="1147"/>
        <v/>
      </c>
      <c r="V4051" s="77" t="str">
        <f t="shared" si="1148"/>
        <v/>
      </c>
      <c r="W4051" s="37" t="str">
        <f t="shared" si="1149"/>
        <v/>
      </c>
      <c r="X4051" s="7" t="str">
        <f t="shared" si="1150"/>
        <v/>
      </c>
      <c r="Y4051" s="37" t="str">
        <f t="shared" si="1151"/>
        <v/>
      </c>
      <c r="AA4051" s="54" t="str">
        <f t="shared" si="1152"/>
        <v/>
      </c>
      <c r="AC4051" s="121" t="str">
        <f t="shared" si="1153"/>
        <v/>
      </c>
      <c r="AD4051" s="111" t="str">
        <f t="shared" si="1154"/>
        <v/>
      </c>
      <c r="AE4051" s="122" t="str">
        <f t="shared" si="1155"/>
        <v/>
      </c>
      <c r="AF4051" s="123" t="str">
        <f t="shared" si="1156"/>
        <v>Qtr 1</v>
      </c>
      <c r="AG4051" s="122" t="str">
        <f t="shared" si="1157"/>
        <v/>
      </c>
      <c r="AI4051" s="124" t="str">
        <f t="shared" si="1158"/>
        <v/>
      </c>
      <c r="AK4051" s="103" t="str">
        <f t="shared" si="1159"/>
        <v/>
      </c>
      <c r="AL4051" s="104" t="str">
        <f t="shared" si="1160"/>
        <v/>
      </c>
      <c r="AN4051" s="37" t="str">
        <f>IF(AK4051="", "", COUNTIF(AK$11:AK$8010, "&lt;"&amp;AK4051)+1+COUNTIF(AK$11:AK4051, AK4051)-1)</f>
        <v/>
      </c>
      <c r="AO4051" s="37" t="str">
        <f>IF(AL4051="", "", COUNTIF(AL$11:AL$8010, "&gt;"&amp;AL4051)+1+COUNTIF(AL$11:AL4051, AL4051)-1)</f>
        <v/>
      </c>
    </row>
    <row r="4052" spans="1:41" x14ac:dyDescent="0.55000000000000004">
      <c r="A4052" s="5"/>
      <c r="B4052" s="284"/>
      <c r="C4052" s="285"/>
      <c r="D4052" s="286"/>
      <c r="E4052" s="287"/>
      <c r="F4052" s="288"/>
      <c r="G4052" s="5"/>
      <c r="J4052" s="7" t="str">
        <f t="shared" si="1143"/>
        <v/>
      </c>
      <c r="K4052" s="48" t="str">
        <f t="shared" si="1144"/>
        <v/>
      </c>
      <c r="L4052" s="48" t="str">
        <f t="shared" si="1145"/>
        <v/>
      </c>
      <c r="M4052" s="49" t="str">
        <f t="shared" si="1146"/>
        <v/>
      </c>
      <c r="U4052" s="103" t="str">
        <f t="shared" si="1147"/>
        <v/>
      </c>
      <c r="V4052" s="77" t="str">
        <f t="shared" si="1148"/>
        <v/>
      </c>
      <c r="W4052" s="37" t="str">
        <f t="shared" si="1149"/>
        <v/>
      </c>
      <c r="X4052" s="7" t="str">
        <f t="shared" si="1150"/>
        <v/>
      </c>
      <c r="Y4052" s="37" t="str">
        <f t="shared" si="1151"/>
        <v/>
      </c>
      <c r="AA4052" s="54" t="str">
        <f t="shared" si="1152"/>
        <v/>
      </c>
      <c r="AC4052" s="121" t="str">
        <f t="shared" si="1153"/>
        <v/>
      </c>
      <c r="AD4052" s="111" t="str">
        <f t="shared" si="1154"/>
        <v/>
      </c>
      <c r="AE4052" s="122" t="str">
        <f t="shared" si="1155"/>
        <v/>
      </c>
      <c r="AF4052" s="123" t="str">
        <f t="shared" si="1156"/>
        <v>Qtr 1</v>
      </c>
      <c r="AG4052" s="122" t="str">
        <f t="shared" si="1157"/>
        <v/>
      </c>
      <c r="AI4052" s="124" t="str">
        <f t="shared" si="1158"/>
        <v/>
      </c>
      <c r="AK4052" s="103" t="str">
        <f t="shared" si="1159"/>
        <v/>
      </c>
      <c r="AL4052" s="104" t="str">
        <f t="shared" si="1160"/>
        <v/>
      </c>
      <c r="AN4052" s="37" t="str">
        <f>IF(AK4052="", "", COUNTIF(AK$11:AK$8010, "&lt;"&amp;AK4052)+1+COUNTIF(AK$11:AK4052, AK4052)-1)</f>
        <v/>
      </c>
      <c r="AO4052" s="37" t="str">
        <f>IF(AL4052="", "", COUNTIF(AL$11:AL$8010, "&gt;"&amp;AL4052)+1+COUNTIF(AL$11:AL4052, AL4052)-1)</f>
        <v/>
      </c>
    </row>
    <row r="4053" spans="1:41" x14ac:dyDescent="0.55000000000000004">
      <c r="A4053" s="5"/>
      <c r="B4053" s="284"/>
      <c r="C4053" s="285"/>
      <c r="D4053" s="286"/>
      <c r="E4053" s="287"/>
      <c r="F4053" s="288"/>
      <c r="G4053" s="5"/>
      <c r="J4053" s="7" t="str">
        <f t="shared" si="1143"/>
        <v/>
      </c>
      <c r="K4053" s="48" t="str">
        <f t="shared" si="1144"/>
        <v/>
      </c>
      <c r="L4053" s="48" t="str">
        <f t="shared" si="1145"/>
        <v/>
      </c>
      <c r="M4053" s="49" t="str">
        <f t="shared" si="1146"/>
        <v/>
      </c>
      <c r="U4053" s="103" t="str">
        <f t="shared" si="1147"/>
        <v/>
      </c>
      <c r="V4053" s="77" t="str">
        <f t="shared" si="1148"/>
        <v/>
      </c>
      <c r="W4053" s="37" t="str">
        <f t="shared" si="1149"/>
        <v/>
      </c>
      <c r="X4053" s="7" t="str">
        <f t="shared" si="1150"/>
        <v/>
      </c>
      <c r="Y4053" s="37" t="str">
        <f t="shared" si="1151"/>
        <v/>
      </c>
      <c r="AA4053" s="54" t="str">
        <f t="shared" si="1152"/>
        <v/>
      </c>
      <c r="AC4053" s="121" t="str">
        <f t="shared" si="1153"/>
        <v/>
      </c>
      <c r="AD4053" s="111" t="str">
        <f t="shared" si="1154"/>
        <v/>
      </c>
      <c r="AE4053" s="122" t="str">
        <f t="shared" si="1155"/>
        <v/>
      </c>
      <c r="AF4053" s="123" t="str">
        <f t="shared" si="1156"/>
        <v>Qtr 1</v>
      </c>
      <c r="AG4053" s="122" t="str">
        <f t="shared" si="1157"/>
        <v/>
      </c>
      <c r="AI4053" s="124" t="str">
        <f t="shared" si="1158"/>
        <v/>
      </c>
      <c r="AK4053" s="103" t="str">
        <f t="shared" si="1159"/>
        <v/>
      </c>
      <c r="AL4053" s="104" t="str">
        <f t="shared" si="1160"/>
        <v/>
      </c>
      <c r="AN4053" s="37" t="str">
        <f>IF(AK4053="", "", COUNTIF(AK$11:AK$8010, "&lt;"&amp;AK4053)+1+COUNTIF(AK$11:AK4053, AK4053)-1)</f>
        <v/>
      </c>
      <c r="AO4053" s="37" t="str">
        <f>IF(AL4053="", "", COUNTIF(AL$11:AL$8010, "&gt;"&amp;AL4053)+1+COUNTIF(AL$11:AL4053, AL4053)-1)</f>
        <v/>
      </c>
    </row>
    <row r="4054" spans="1:41" x14ac:dyDescent="0.55000000000000004">
      <c r="A4054" s="5"/>
      <c r="B4054" s="284"/>
      <c r="C4054" s="285"/>
      <c r="D4054" s="286"/>
      <c r="E4054" s="287"/>
      <c r="F4054" s="288"/>
      <c r="G4054" s="5"/>
      <c r="J4054" s="7" t="str">
        <f t="shared" si="1143"/>
        <v/>
      </c>
      <c r="K4054" s="48" t="str">
        <f t="shared" si="1144"/>
        <v/>
      </c>
      <c r="L4054" s="48" t="str">
        <f t="shared" si="1145"/>
        <v/>
      </c>
      <c r="M4054" s="49" t="str">
        <f t="shared" si="1146"/>
        <v/>
      </c>
      <c r="U4054" s="103" t="str">
        <f t="shared" si="1147"/>
        <v/>
      </c>
      <c r="V4054" s="77" t="str">
        <f t="shared" si="1148"/>
        <v/>
      </c>
      <c r="W4054" s="37" t="str">
        <f t="shared" si="1149"/>
        <v/>
      </c>
      <c r="X4054" s="7" t="str">
        <f t="shared" si="1150"/>
        <v/>
      </c>
      <c r="Y4054" s="37" t="str">
        <f t="shared" si="1151"/>
        <v/>
      </c>
      <c r="AA4054" s="54" t="str">
        <f t="shared" si="1152"/>
        <v/>
      </c>
      <c r="AC4054" s="121" t="str">
        <f t="shared" si="1153"/>
        <v/>
      </c>
      <c r="AD4054" s="111" t="str">
        <f t="shared" si="1154"/>
        <v/>
      </c>
      <c r="AE4054" s="122" t="str">
        <f t="shared" si="1155"/>
        <v/>
      </c>
      <c r="AF4054" s="123" t="str">
        <f t="shared" si="1156"/>
        <v>Qtr 1</v>
      </c>
      <c r="AG4054" s="122" t="str">
        <f t="shared" si="1157"/>
        <v/>
      </c>
      <c r="AI4054" s="124" t="str">
        <f t="shared" si="1158"/>
        <v/>
      </c>
      <c r="AK4054" s="103" t="str">
        <f t="shared" si="1159"/>
        <v/>
      </c>
      <c r="AL4054" s="104" t="str">
        <f t="shared" si="1160"/>
        <v/>
      </c>
      <c r="AN4054" s="37" t="str">
        <f>IF(AK4054="", "", COUNTIF(AK$11:AK$8010, "&lt;"&amp;AK4054)+1+COUNTIF(AK$11:AK4054, AK4054)-1)</f>
        <v/>
      </c>
      <c r="AO4054" s="37" t="str">
        <f>IF(AL4054="", "", COUNTIF(AL$11:AL$8010, "&gt;"&amp;AL4054)+1+COUNTIF(AL$11:AL4054, AL4054)-1)</f>
        <v/>
      </c>
    </row>
    <row r="4055" spans="1:41" x14ac:dyDescent="0.55000000000000004">
      <c r="A4055" s="5"/>
      <c r="B4055" s="284"/>
      <c r="C4055" s="285"/>
      <c r="D4055" s="286"/>
      <c r="E4055" s="287"/>
      <c r="F4055" s="288"/>
      <c r="G4055" s="5"/>
      <c r="J4055" s="7" t="str">
        <f t="shared" si="1143"/>
        <v/>
      </c>
      <c r="K4055" s="48" t="str">
        <f t="shared" si="1144"/>
        <v/>
      </c>
      <c r="L4055" s="48" t="str">
        <f t="shared" si="1145"/>
        <v/>
      </c>
      <c r="M4055" s="49" t="str">
        <f t="shared" si="1146"/>
        <v/>
      </c>
      <c r="U4055" s="103" t="str">
        <f t="shared" si="1147"/>
        <v/>
      </c>
      <c r="V4055" s="77" t="str">
        <f t="shared" si="1148"/>
        <v/>
      </c>
      <c r="W4055" s="37" t="str">
        <f t="shared" si="1149"/>
        <v/>
      </c>
      <c r="X4055" s="7" t="str">
        <f t="shared" si="1150"/>
        <v/>
      </c>
      <c r="Y4055" s="37" t="str">
        <f t="shared" si="1151"/>
        <v/>
      </c>
      <c r="AA4055" s="54" t="str">
        <f t="shared" si="1152"/>
        <v/>
      </c>
      <c r="AC4055" s="121" t="str">
        <f t="shared" si="1153"/>
        <v/>
      </c>
      <c r="AD4055" s="111" t="str">
        <f t="shared" si="1154"/>
        <v/>
      </c>
      <c r="AE4055" s="122" t="str">
        <f t="shared" si="1155"/>
        <v/>
      </c>
      <c r="AF4055" s="123" t="str">
        <f t="shared" si="1156"/>
        <v>Qtr 1</v>
      </c>
      <c r="AG4055" s="122" t="str">
        <f t="shared" si="1157"/>
        <v/>
      </c>
      <c r="AI4055" s="124" t="str">
        <f t="shared" si="1158"/>
        <v/>
      </c>
      <c r="AK4055" s="103" t="str">
        <f t="shared" si="1159"/>
        <v/>
      </c>
      <c r="AL4055" s="104" t="str">
        <f t="shared" si="1160"/>
        <v/>
      </c>
      <c r="AN4055" s="37" t="str">
        <f>IF(AK4055="", "", COUNTIF(AK$11:AK$8010, "&lt;"&amp;AK4055)+1+COUNTIF(AK$11:AK4055, AK4055)-1)</f>
        <v/>
      </c>
      <c r="AO4055" s="37" t="str">
        <f>IF(AL4055="", "", COUNTIF(AL$11:AL$8010, "&gt;"&amp;AL4055)+1+COUNTIF(AL$11:AL4055, AL4055)-1)</f>
        <v/>
      </c>
    </row>
    <row r="4056" spans="1:41" x14ac:dyDescent="0.55000000000000004">
      <c r="A4056" s="5"/>
      <c r="B4056" s="284"/>
      <c r="C4056" s="285"/>
      <c r="D4056" s="286"/>
      <c r="E4056" s="287"/>
      <c r="F4056" s="288"/>
      <c r="G4056" s="5"/>
      <c r="J4056" s="7" t="str">
        <f t="shared" si="1143"/>
        <v/>
      </c>
      <c r="K4056" s="48" t="str">
        <f t="shared" si="1144"/>
        <v/>
      </c>
      <c r="L4056" s="48" t="str">
        <f t="shared" si="1145"/>
        <v/>
      </c>
      <c r="M4056" s="49" t="str">
        <f t="shared" si="1146"/>
        <v/>
      </c>
      <c r="U4056" s="103" t="str">
        <f t="shared" si="1147"/>
        <v/>
      </c>
      <c r="V4056" s="77" t="str">
        <f t="shared" si="1148"/>
        <v/>
      </c>
      <c r="W4056" s="37" t="str">
        <f t="shared" si="1149"/>
        <v/>
      </c>
      <c r="X4056" s="7" t="str">
        <f t="shared" si="1150"/>
        <v/>
      </c>
      <c r="Y4056" s="37" t="str">
        <f t="shared" si="1151"/>
        <v/>
      </c>
      <c r="AA4056" s="54" t="str">
        <f t="shared" si="1152"/>
        <v/>
      </c>
      <c r="AC4056" s="121" t="str">
        <f t="shared" si="1153"/>
        <v/>
      </c>
      <c r="AD4056" s="111" t="str">
        <f t="shared" si="1154"/>
        <v/>
      </c>
      <c r="AE4056" s="122" t="str">
        <f t="shared" si="1155"/>
        <v/>
      </c>
      <c r="AF4056" s="123" t="str">
        <f t="shared" si="1156"/>
        <v>Qtr 1</v>
      </c>
      <c r="AG4056" s="122" t="str">
        <f t="shared" si="1157"/>
        <v/>
      </c>
      <c r="AI4056" s="124" t="str">
        <f t="shared" si="1158"/>
        <v/>
      </c>
      <c r="AK4056" s="103" t="str">
        <f t="shared" si="1159"/>
        <v/>
      </c>
      <c r="AL4056" s="104" t="str">
        <f t="shared" si="1160"/>
        <v/>
      </c>
      <c r="AN4056" s="37" t="str">
        <f>IF(AK4056="", "", COUNTIF(AK$11:AK$8010, "&lt;"&amp;AK4056)+1+COUNTIF(AK$11:AK4056, AK4056)-1)</f>
        <v/>
      </c>
      <c r="AO4056" s="37" t="str">
        <f>IF(AL4056="", "", COUNTIF(AL$11:AL$8010, "&gt;"&amp;AL4056)+1+COUNTIF(AL$11:AL4056, AL4056)-1)</f>
        <v/>
      </c>
    </row>
    <row r="4057" spans="1:41" x14ac:dyDescent="0.55000000000000004">
      <c r="A4057" s="5"/>
      <c r="B4057" s="284"/>
      <c r="C4057" s="285"/>
      <c r="D4057" s="286"/>
      <c r="E4057" s="287"/>
      <c r="F4057" s="288"/>
      <c r="G4057" s="5"/>
      <c r="J4057" s="7" t="str">
        <f t="shared" si="1143"/>
        <v/>
      </c>
      <c r="K4057" s="48" t="str">
        <f t="shared" si="1144"/>
        <v/>
      </c>
      <c r="L4057" s="48" t="str">
        <f t="shared" si="1145"/>
        <v/>
      </c>
      <c r="M4057" s="49" t="str">
        <f t="shared" si="1146"/>
        <v/>
      </c>
      <c r="U4057" s="103" t="str">
        <f t="shared" si="1147"/>
        <v/>
      </c>
      <c r="V4057" s="77" t="str">
        <f t="shared" si="1148"/>
        <v/>
      </c>
      <c r="W4057" s="37" t="str">
        <f t="shared" si="1149"/>
        <v/>
      </c>
      <c r="X4057" s="7" t="str">
        <f t="shared" si="1150"/>
        <v/>
      </c>
      <c r="Y4057" s="37" t="str">
        <f t="shared" si="1151"/>
        <v/>
      </c>
      <c r="AA4057" s="54" t="str">
        <f t="shared" si="1152"/>
        <v/>
      </c>
      <c r="AC4057" s="121" t="str">
        <f t="shared" si="1153"/>
        <v/>
      </c>
      <c r="AD4057" s="111" t="str">
        <f t="shared" si="1154"/>
        <v/>
      </c>
      <c r="AE4057" s="122" t="str">
        <f t="shared" si="1155"/>
        <v/>
      </c>
      <c r="AF4057" s="123" t="str">
        <f t="shared" si="1156"/>
        <v>Qtr 1</v>
      </c>
      <c r="AG4057" s="122" t="str">
        <f t="shared" si="1157"/>
        <v/>
      </c>
      <c r="AI4057" s="124" t="str">
        <f t="shared" si="1158"/>
        <v/>
      </c>
      <c r="AK4057" s="103" t="str">
        <f t="shared" si="1159"/>
        <v/>
      </c>
      <c r="AL4057" s="104" t="str">
        <f t="shared" si="1160"/>
        <v/>
      </c>
      <c r="AN4057" s="37" t="str">
        <f>IF(AK4057="", "", COUNTIF(AK$11:AK$8010, "&lt;"&amp;AK4057)+1+COUNTIF(AK$11:AK4057, AK4057)-1)</f>
        <v/>
      </c>
      <c r="AO4057" s="37" t="str">
        <f>IF(AL4057="", "", COUNTIF(AL$11:AL$8010, "&gt;"&amp;AL4057)+1+COUNTIF(AL$11:AL4057, AL4057)-1)</f>
        <v/>
      </c>
    </row>
    <row r="4058" spans="1:41" x14ac:dyDescent="0.55000000000000004">
      <c r="A4058" s="5"/>
      <c r="B4058" s="284"/>
      <c r="C4058" s="285"/>
      <c r="D4058" s="286"/>
      <c r="E4058" s="287"/>
      <c r="F4058" s="288"/>
      <c r="G4058" s="5"/>
      <c r="J4058" s="7" t="str">
        <f t="shared" si="1143"/>
        <v/>
      </c>
      <c r="K4058" s="48" t="str">
        <f t="shared" si="1144"/>
        <v/>
      </c>
      <c r="L4058" s="48" t="str">
        <f t="shared" si="1145"/>
        <v/>
      </c>
      <c r="M4058" s="49" t="str">
        <f t="shared" si="1146"/>
        <v/>
      </c>
      <c r="U4058" s="103" t="str">
        <f t="shared" si="1147"/>
        <v/>
      </c>
      <c r="V4058" s="77" t="str">
        <f t="shared" si="1148"/>
        <v/>
      </c>
      <c r="W4058" s="37" t="str">
        <f t="shared" si="1149"/>
        <v/>
      </c>
      <c r="X4058" s="7" t="str">
        <f t="shared" si="1150"/>
        <v/>
      </c>
      <c r="Y4058" s="37" t="str">
        <f t="shared" si="1151"/>
        <v/>
      </c>
      <c r="AA4058" s="54" t="str">
        <f t="shared" si="1152"/>
        <v/>
      </c>
      <c r="AC4058" s="121" t="str">
        <f t="shared" si="1153"/>
        <v/>
      </c>
      <c r="AD4058" s="111" t="str">
        <f t="shared" si="1154"/>
        <v/>
      </c>
      <c r="AE4058" s="122" t="str">
        <f t="shared" si="1155"/>
        <v/>
      </c>
      <c r="AF4058" s="123" t="str">
        <f t="shared" si="1156"/>
        <v>Qtr 1</v>
      </c>
      <c r="AG4058" s="122" t="str">
        <f t="shared" si="1157"/>
        <v/>
      </c>
      <c r="AI4058" s="124" t="str">
        <f t="shared" si="1158"/>
        <v/>
      </c>
      <c r="AK4058" s="103" t="str">
        <f t="shared" si="1159"/>
        <v/>
      </c>
      <c r="AL4058" s="104" t="str">
        <f t="shared" si="1160"/>
        <v/>
      </c>
      <c r="AN4058" s="37" t="str">
        <f>IF(AK4058="", "", COUNTIF(AK$11:AK$8010, "&lt;"&amp;AK4058)+1+COUNTIF(AK$11:AK4058, AK4058)-1)</f>
        <v/>
      </c>
      <c r="AO4058" s="37" t="str">
        <f>IF(AL4058="", "", COUNTIF(AL$11:AL$8010, "&gt;"&amp;AL4058)+1+COUNTIF(AL$11:AL4058, AL4058)-1)</f>
        <v/>
      </c>
    </row>
    <row r="4059" spans="1:41" x14ac:dyDescent="0.55000000000000004">
      <c r="A4059" s="5"/>
      <c r="B4059" s="284"/>
      <c r="C4059" s="285"/>
      <c r="D4059" s="286"/>
      <c r="E4059" s="287"/>
      <c r="F4059" s="288"/>
      <c r="G4059" s="5"/>
      <c r="J4059" s="7" t="str">
        <f t="shared" si="1143"/>
        <v/>
      </c>
      <c r="K4059" s="48" t="str">
        <f t="shared" si="1144"/>
        <v/>
      </c>
      <c r="L4059" s="48" t="str">
        <f t="shared" si="1145"/>
        <v/>
      </c>
      <c r="M4059" s="49" t="str">
        <f t="shared" si="1146"/>
        <v/>
      </c>
      <c r="U4059" s="103" t="str">
        <f t="shared" si="1147"/>
        <v/>
      </c>
      <c r="V4059" s="77" t="str">
        <f t="shared" si="1148"/>
        <v/>
      </c>
      <c r="W4059" s="37" t="str">
        <f t="shared" si="1149"/>
        <v/>
      </c>
      <c r="X4059" s="7" t="str">
        <f t="shared" si="1150"/>
        <v/>
      </c>
      <c r="Y4059" s="37" t="str">
        <f t="shared" si="1151"/>
        <v/>
      </c>
      <c r="AA4059" s="54" t="str">
        <f t="shared" si="1152"/>
        <v/>
      </c>
      <c r="AC4059" s="121" t="str">
        <f t="shared" si="1153"/>
        <v/>
      </c>
      <c r="AD4059" s="111" t="str">
        <f t="shared" si="1154"/>
        <v/>
      </c>
      <c r="AE4059" s="122" t="str">
        <f t="shared" si="1155"/>
        <v/>
      </c>
      <c r="AF4059" s="123" t="str">
        <f t="shared" si="1156"/>
        <v>Qtr 1</v>
      </c>
      <c r="AG4059" s="122" t="str">
        <f t="shared" si="1157"/>
        <v/>
      </c>
      <c r="AI4059" s="124" t="str">
        <f t="shared" si="1158"/>
        <v/>
      </c>
      <c r="AK4059" s="103" t="str">
        <f t="shared" si="1159"/>
        <v/>
      </c>
      <c r="AL4059" s="104" t="str">
        <f t="shared" si="1160"/>
        <v/>
      </c>
      <c r="AN4059" s="37" t="str">
        <f>IF(AK4059="", "", COUNTIF(AK$11:AK$8010, "&lt;"&amp;AK4059)+1+COUNTIF(AK$11:AK4059, AK4059)-1)</f>
        <v/>
      </c>
      <c r="AO4059" s="37" t="str">
        <f>IF(AL4059="", "", COUNTIF(AL$11:AL$8010, "&gt;"&amp;AL4059)+1+COUNTIF(AL$11:AL4059, AL4059)-1)</f>
        <v/>
      </c>
    </row>
    <row r="4060" spans="1:41" x14ac:dyDescent="0.55000000000000004">
      <c r="A4060" s="5"/>
      <c r="B4060" s="284"/>
      <c r="C4060" s="285"/>
      <c r="D4060" s="286"/>
      <c r="E4060" s="287"/>
      <c r="F4060" s="288"/>
      <c r="G4060" s="5"/>
      <c r="J4060" s="7" t="str">
        <f t="shared" si="1143"/>
        <v/>
      </c>
      <c r="K4060" s="48" t="str">
        <f t="shared" si="1144"/>
        <v/>
      </c>
      <c r="L4060" s="48" t="str">
        <f t="shared" si="1145"/>
        <v/>
      </c>
      <c r="M4060" s="49" t="str">
        <f t="shared" si="1146"/>
        <v/>
      </c>
      <c r="U4060" s="103" t="str">
        <f t="shared" si="1147"/>
        <v/>
      </c>
      <c r="V4060" s="77" t="str">
        <f t="shared" si="1148"/>
        <v/>
      </c>
      <c r="W4060" s="37" t="str">
        <f t="shared" si="1149"/>
        <v/>
      </c>
      <c r="X4060" s="7" t="str">
        <f t="shared" si="1150"/>
        <v/>
      </c>
      <c r="Y4060" s="37" t="str">
        <f t="shared" si="1151"/>
        <v/>
      </c>
      <c r="AA4060" s="54" t="str">
        <f t="shared" si="1152"/>
        <v/>
      </c>
      <c r="AC4060" s="121" t="str">
        <f t="shared" si="1153"/>
        <v/>
      </c>
      <c r="AD4060" s="111" t="str">
        <f t="shared" si="1154"/>
        <v/>
      </c>
      <c r="AE4060" s="122" t="str">
        <f t="shared" si="1155"/>
        <v/>
      </c>
      <c r="AF4060" s="123" t="str">
        <f t="shared" si="1156"/>
        <v>Qtr 1</v>
      </c>
      <c r="AG4060" s="122" t="str">
        <f t="shared" si="1157"/>
        <v/>
      </c>
      <c r="AI4060" s="124" t="str">
        <f t="shared" si="1158"/>
        <v/>
      </c>
      <c r="AK4060" s="103" t="str">
        <f t="shared" si="1159"/>
        <v/>
      </c>
      <c r="AL4060" s="104" t="str">
        <f t="shared" si="1160"/>
        <v/>
      </c>
      <c r="AN4060" s="37" t="str">
        <f>IF(AK4060="", "", COUNTIF(AK$11:AK$8010, "&lt;"&amp;AK4060)+1+COUNTIF(AK$11:AK4060, AK4060)-1)</f>
        <v/>
      </c>
      <c r="AO4060" s="37" t="str">
        <f>IF(AL4060="", "", COUNTIF(AL$11:AL$8010, "&gt;"&amp;AL4060)+1+COUNTIF(AL$11:AL4060, AL4060)-1)</f>
        <v/>
      </c>
    </row>
    <row r="4061" spans="1:41" x14ac:dyDescent="0.55000000000000004">
      <c r="A4061" s="5"/>
      <c r="B4061" s="284"/>
      <c r="C4061" s="285"/>
      <c r="D4061" s="286"/>
      <c r="E4061" s="287"/>
      <c r="F4061" s="288"/>
      <c r="G4061" s="5"/>
      <c r="J4061" s="7" t="str">
        <f t="shared" si="1143"/>
        <v/>
      </c>
      <c r="K4061" s="48" t="str">
        <f t="shared" si="1144"/>
        <v/>
      </c>
      <c r="L4061" s="48" t="str">
        <f t="shared" si="1145"/>
        <v/>
      </c>
      <c r="M4061" s="49" t="str">
        <f t="shared" si="1146"/>
        <v/>
      </c>
      <c r="U4061" s="103" t="str">
        <f t="shared" si="1147"/>
        <v/>
      </c>
      <c r="V4061" s="77" t="str">
        <f t="shared" si="1148"/>
        <v/>
      </c>
      <c r="W4061" s="37" t="str">
        <f t="shared" si="1149"/>
        <v/>
      </c>
      <c r="X4061" s="7" t="str">
        <f t="shared" si="1150"/>
        <v/>
      </c>
      <c r="Y4061" s="37" t="str">
        <f t="shared" si="1151"/>
        <v/>
      </c>
      <c r="AA4061" s="54" t="str">
        <f t="shared" si="1152"/>
        <v/>
      </c>
      <c r="AC4061" s="121" t="str">
        <f t="shared" si="1153"/>
        <v/>
      </c>
      <c r="AD4061" s="111" t="str">
        <f t="shared" si="1154"/>
        <v/>
      </c>
      <c r="AE4061" s="122" t="str">
        <f t="shared" si="1155"/>
        <v/>
      </c>
      <c r="AF4061" s="123" t="str">
        <f t="shared" si="1156"/>
        <v>Qtr 1</v>
      </c>
      <c r="AG4061" s="122" t="str">
        <f t="shared" si="1157"/>
        <v/>
      </c>
      <c r="AI4061" s="124" t="str">
        <f t="shared" si="1158"/>
        <v/>
      </c>
      <c r="AK4061" s="103" t="str">
        <f t="shared" si="1159"/>
        <v/>
      </c>
      <c r="AL4061" s="104" t="str">
        <f t="shared" si="1160"/>
        <v/>
      </c>
      <c r="AN4061" s="37" t="str">
        <f>IF(AK4061="", "", COUNTIF(AK$11:AK$8010, "&lt;"&amp;AK4061)+1+COUNTIF(AK$11:AK4061, AK4061)-1)</f>
        <v/>
      </c>
      <c r="AO4061" s="37" t="str">
        <f>IF(AL4061="", "", COUNTIF(AL$11:AL$8010, "&gt;"&amp;AL4061)+1+COUNTIF(AL$11:AL4061, AL4061)-1)</f>
        <v/>
      </c>
    </row>
    <row r="4062" spans="1:41" x14ac:dyDescent="0.55000000000000004">
      <c r="A4062" s="5"/>
      <c r="B4062" s="284"/>
      <c r="C4062" s="285"/>
      <c r="D4062" s="286"/>
      <c r="E4062" s="287"/>
      <c r="F4062" s="288"/>
      <c r="G4062" s="5"/>
      <c r="J4062" s="7" t="str">
        <f t="shared" si="1143"/>
        <v/>
      </c>
      <c r="K4062" s="48" t="str">
        <f t="shared" si="1144"/>
        <v/>
      </c>
      <c r="L4062" s="48" t="str">
        <f t="shared" si="1145"/>
        <v/>
      </c>
      <c r="M4062" s="49" t="str">
        <f t="shared" si="1146"/>
        <v/>
      </c>
      <c r="U4062" s="103" t="str">
        <f t="shared" si="1147"/>
        <v/>
      </c>
      <c r="V4062" s="77" t="str">
        <f t="shared" si="1148"/>
        <v/>
      </c>
      <c r="W4062" s="37" t="str">
        <f t="shared" si="1149"/>
        <v/>
      </c>
      <c r="X4062" s="7" t="str">
        <f t="shared" si="1150"/>
        <v/>
      </c>
      <c r="Y4062" s="37" t="str">
        <f t="shared" si="1151"/>
        <v/>
      </c>
      <c r="AA4062" s="54" t="str">
        <f t="shared" si="1152"/>
        <v/>
      </c>
      <c r="AC4062" s="121" t="str">
        <f t="shared" si="1153"/>
        <v/>
      </c>
      <c r="AD4062" s="111" t="str">
        <f t="shared" si="1154"/>
        <v/>
      </c>
      <c r="AE4062" s="122" t="str">
        <f t="shared" si="1155"/>
        <v/>
      </c>
      <c r="AF4062" s="123" t="str">
        <f t="shared" si="1156"/>
        <v>Qtr 1</v>
      </c>
      <c r="AG4062" s="122" t="str">
        <f t="shared" si="1157"/>
        <v/>
      </c>
      <c r="AI4062" s="124" t="str">
        <f t="shared" si="1158"/>
        <v/>
      </c>
      <c r="AK4062" s="103" t="str">
        <f t="shared" si="1159"/>
        <v/>
      </c>
      <c r="AL4062" s="104" t="str">
        <f t="shared" si="1160"/>
        <v/>
      </c>
      <c r="AN4062" s="37" t="str">
        <f>IF(AK4062="", "", COUNTIF(AK$11:AK$8010, "&lt;"&amp;AK4062)+1+COUNTIF(AK$11:AK4062, AK4062)-1)</f>
        <v/>
      </c>
      <c r="AO4062" s="37" t="str">
        <f>IF(AL4062="", "", COUNTIF(AL$11:AL$8010, "&gt;"&amp;AL4062)+1+COUNTIF(AL$11:AL4062, AL4062)-1)</f>
        <v/>
      </c>
    </row>
    <row r="4063" spans="1:41" x14ac:dyDescent="0.55000000000000004">
      <c r="A4063" s="5"/>
      <c r="B4063" s="284"/>
      <c r="C4063" s="285"/>
      <c r="D4063" s="286"/>
      <c r="E4063" s="287"/>
      <c r="F4063" s="288"/>
      <c r="G4063" s="5"/>
      <c r="J4063" s="7" t="str">
        <f t="shared" si="1143"/>
        <v/>
      </c>
      <c r="K4063" s="48" t="str">
        <f t="shared" si="1144"/>
        <v/>
      </c>
      <c r="L4063" s="48" t="str">
        <f t="shared" si="1145"/>
        <v/>
      </c>
      <c r="M4063" s="49" t="str">
        <f t="shared" si="1146"/>
        <v/>
      </c>
      <c r="U4063" s="103" t="str">
        <f t="shared" si="1147"/>
        <v/>
      </c>
      <c r="V4063" s="77" t="str">
        <f t="shared" si="1148"/>
        <v/>
      </c>
      <c r="W4063" s="37" t="str">
        <f t="shared" si="1149"/>
        <v/>
      </c>
      <c r="X4063" s="7" t="str">
        <f t="shared" si="1150"/>
        <v/>
      </c>
      <c r="Y4063" s="37" t="str">
        <f t="shared" si="1151"/>
        <v/>
      </c>
      <c r="AA4063" s="54" t="str">
        <f t="shared" si="1152"/>
        <v/>
      </c>
      <c r="AC4063" s="121" t="str">
        <f t="shared" si="1153"/>
        <v/>
      </c>
      <c r="AD4063" s="111" t="str">
        <f t="shared" si="1154"/>
        <v/>
      </c>
      <c r="AE4063" s="122" t="str">
        <f t="shared" si="1155"/>
        <v/>
      </c>
      <c r="AF4063" s="123" t="str">
        <f t="shared" si="1156"/>
        <v>Qtr 1</v>
      </c>
      <c r="AG4063" s="122" t="str">
        <f t="shared" si="1157"/>
        <v/>
      </c>
      <c r="AI4063" s="124" t="str">
        <f t="shared" si="1158"/>
        <v/>
      </c>
      <c r="AK4063" s="103" t="str">
        <f t="shared" si="1159"/>
        <v/>
      </c>
      <c r="AL4063" s="104" t="str">
        <f t="shared" si="1160"/>
        <v/>
      </c>
      <c r="AN4063" s="37" t="str">
        <f>IF(AK4063="", "", COUNTIF(AK$11:AK$8010, "&lt;"&amp;AK4063)+1+COUNTIF(AK$11:AK4063, AK4063)-1)</f>
        <v/>
      </c>
      <c r="AO4063" s="37" t="str">
        <f>IF(AL4063="", "", COUNTIF(AL$11:AL$8010, "&gt;"&amp;AL4063)+1+COUNTIF(AL$11:AL4063, AL4063)-1)</f>
        <v/>
      </c>
    </row>
    <row r="4064" spans="1:41" x14ac:dyDescent="0.55000000000000004">
      <c r="A4064" s="5"/>
      <c r="B4064" s="284"/>
      <c r="C4064" s="285"/>
      <c r="D4064" s="286"/>
      <c r="E4064" s="287"/>
      <c r="F4064" s="288"/>
      <c r="G4064" s="5"/>
      <c r="J4064" s="7" t="str">
        <f t="shared" si="1143"/>
        <v/>
      </c>
      <c r="K4064" s="48" t="str">
        <f t="shared" si="1144"/>
        <v/>
      </c>
      <c r="L4064" s="48" t="str">
        <f t="shared" si="1145"/>
        <v/>
      </c>
      <c r="M4064" s="49" t="str">
        <f t="shared" si="1146"/>
        <v/>
      </c>
      <c r="U4064" s="103" t="str">
        <f t="shared" si="1147"/>
        <v/>
      </c>
      <c r="V4064" s="77" t="str">
        <f t="shared" si="1148"/>
        <v/>
      </c>
      <c r="W4064" s="37" t="str">
        <f t="shared" si="1149"/>
        <v/>
      </c>
      <c r="X4064" s="7" t="str">
        <f t="shared" si="1150"/>
        <v/>
      </c>
      <c r="Y4064" s="37" t="str">
        <f t="shared" si="1151"/>
        <v/>
      </c>
      <c r="AA4064" s="54" t="str">
        <f t="shared" si="1152"/>
        <v/>
      </c>
      <c r="AC4064" s="121" t="str">
        <f t="shared" si="1153"/>
        <v/>
      </c>
      <c r="AD4064" s="111" t="str">
        <f t="shared" si="1154"/>
        <v/>
      </c>
      <c r="AE4064" s="122" t="str">
        <f t="shared" si="1155"/>
        <v/>
      </c>
      <c r="AF4064" s="123" t="str">
        <f t="shared" si="1156"/>
        <v>Qtr 1</v>
      </c>
      <c r="AG4064" s="122" t="str">
        <f t="shared" si="1157"/>
        <v/>
      </c>
      <c r="AI4064" s="124" t="str">
        <f t="shared" si="1158"/>
        <v/>
      </c>
      <c r="AK4064" s="103" t="str">
        <f t="shared" si="1159"/>
        <v/>
      </c>
      <c r="AL4064" s="104" t="str">
        <f t="shared" si="1160"/>
        <v/>
      </c>
      <c r="AN4064" s="37" t="str">
        <f>IF(AK4064="", "", COUNTIF(AK$11:AK$8010, "&lt;"&amp;AK4064)+1+COUNTIF(AK$11:AK4064, AK4064)-1)</f>
        <v/>
      </c>
      <c r="AO4064" s="37" t="str">
        <f>IF(AL4064="", "", COUNTIF(AL$11:AL$8010, "&gt;"&amp;AL4064)+1+COUNTIF(AL$11:AL4064, AL4064)-1)</f>
        <v/>
      </c>
    </row>
    <row r="4065" spans="1:41" x14ac:dyDescent="0.55000000000000004">
      <c r="A4065" s="5"/>
      <c r="B4065" s="284"/>
      <c r="C4065" s="285"/>
      <c r="D4065" s="286"/>
      <c r="E4065" s="287"/>
      <c r="F4065" s="288"/>
      <c r="G4065" s="5"/>
      <c r="J4065" s="7" t="str">
        <f t="shared" si="1143"/>
        <v/>
      </c>
      <c r="K4065" s="48" t="str">
        <f t="shared" si="1144"/>
        <v/>
      </c>
      <c r="L4065" s="48" t="str">
        <f t="shared" si="1145"/>
        <v/>
      </c>
      <c r="M4065" s="49" t="str">
        <f t="shared" si="1146"/>
        <v/>
      </c>
      <c r="U4065" s="103" t="str">
        <f t="shared" si="1147"/>
        <v/>
      </c>
      <c r="V4065" s="77" t="str">
        <f t="shared" si="1148"/>
        <v/>
      </c>
      <c r="W4065" s="37" t="str">
        <f t="shared" si="1149"/>
        <v/>
      </c>
      <c r="X4065" s="7" t="str">
        <f t="shared" si="1150"/>
        <v/>
      </c>
      <c r="Y4065" s="37" t="str">
        <f t="shared" si="1151"/>
        <v/>
      </c>
      <c r="AA4065" s="54" t="str">
        <f t="shared" si="1152"/>
        <v/>
      </c>
      <c r="AC4065" s="121" t="str">
        <f t="shared" si="1153"/>
        <v/>
      </c>
      <c r="AD4065" s="111" t="str">
        <f t="shared" si="1154"/>
        <v/>
      </c>
      <c r="AE4065" s="122" t="str">
        <f t="shared" si="1155"/>
        <v/>
      </c>
      <c r="AF4065" s="123" t="str">
        <f t="shared" si="1156"/>
        <v>Qtr 1</v>
      </c>
      <c r="AG4065" s="122" t="str">
        <f t="shared" si="1157"/>
        <v/>
      </c>
      <c r="AI4065" s="124" t="str">
        <f t="shared" si="1158"/>
        <v/>
      </c>
      <c r="AK4065" s="103" t="str">
        <f t="shared" si="1159"/>
        <v/>
      </c>
      <c r="AL4065" s="104" t="str">
        <f t="shared" si="1160"/>
        <v/>
      </c>
      <c r="AN4065" s="37" t="str">
        <f>IF(AK4065="", "", COUNTIF(AK$11:AK$8010, "&lt;"&amp;AK4065)+1+COUNTIF(AK$11:AK4065, AK4065)-1)</f>
        <v/>
      </c>
      <c r="AO4065" s="37" t="str">
        <f>IF(AL4065="", "", COUNTIF(AL$11:AL$8010, "&gt;"&amp;AL4065)+1+COUNTIF(AL$11:AL4065, AL4065)-1)</f>
        <v/>
      </c>
    </row>
    <row r="4066" spans="1:41" x14ac:dyDescent="0.55000000000000004">
      <c r="A4066" s="5"/>
      <c r="B4066" s="284"/>
      <c r="C4066" s="285"/>
      <c r="D4066" s="286"/>
      <c r="E4066" s="287"/>
      <c r="F4066" s="288"/>
      <c r="G4066" s="5"/>
      <c r="J4066" s="7" t="str">
        <f t="shared" si="1143"/>
        <v/>
      </c>
      <c r="K4066" s="48" t="str">
        <f t="shared" si="1144"/>
        <v/>
      </c>
      <c r="L4066" s="48" t="str">
        <f t="shared" si="1145"/>
        <v/>
      </c>
      <c r="M4066" s="49" t="str">
        <f t="shared" si="1146"/>
        <v/>
      </c>
      <c r="U4066" s="103" t="str">
        <f t="shared" si="1147"/>
        <v/>
      </c>
      <c r="V4066" s="77" t="str">
        <f t="shared" si="1148"/>
        <v/>
      </c>
      <c r="W4066" s="37" t="str">
        <f t="shared" si="1149"/>
        <v/>
      </c>
      <c r="X4066" s="7" t="str">
        <f t="shared" si="1150"/>
        <v/>
      </c>
      <c r="Y4066" s="37" t="str">
        <f t="shared" si="1151"/>
        <v/>
      </c>
      <c r="AA4066" s="54" t="str">
        <f t="shared" si="1152"/>
        <v/>
      </c>
      <c r="AC4066" s="121" t="str">
        <f t="shared" si="1153"/>
        <v/>
      </c>
      <c r="AD4066" s="111" t="str">
        <f t="shared" si="1154"/>
        <v/>
      </c>
      <c r="AE4066" s="122" t="str">
        <f t="shared" si="1155"/>
        <v/>
      </c>
      <c r="AF4066" s="123" t="str">
        <f t="shared" si="1156"/>
        <v>Qtr 1</v>
      </c>
      <c r="AG4066" s="122" t="str">
        <f t="shared" si="1157"/>
        <v/>
      </c>
      <c r="AI4066" s="124" t="str">
        <f t="shared" si="1158"/>
        <v/>
      </c>
      <c r="AK4066" s="103" t="str">
        <f t="shared" si="1159"/>
        <v/>
      </c>
      <c r="AL4066" s="104" t="str">
        <f t="shared" si="1160"/>
        <v/>
      </c>
      <c r="AN4066" s="37" t="str">
        <f>IF(AK4066="", "", COUNTIF(AK$11:AK$8010, "&lt;"&amp;AK4066)+1+COUNTIF(AK$11:AK4066, AK4066)-1)</f>
        <v/>
      </c>
      <c r="AO4066" s="37" t="str">
        <f>IF(AL4066="", "", COUNTIF(AL$11:AL$8010, "&gt;"&amp;AL4066)+1+COUNTIF(AL$11:AL4066, AL4066)-1)</f>
        <v/>
      </c>
    </row>
    <row r="4067" spans="1:41" x14ac:dyDescent="0.55000000000000004">
      <c r="A4067" s="5"/>
      <c r="B4067" s="284"/>
      <c r="C4067" s="285"/>
      <c r="D4067" s="286"/>
      <c r="E4067" s="287"/>
      <c r="F4067" s="288"/>
      <c r="G4067" s="5"/>
      <c r="J4067" s="7" t="str">
        <f t="shared" si="1143"/>
        <v/>
      </c>
      <c r="K4067" s="48" t="str">
        <f t="shared" si="1144"/>
        <v/>
      </c>
      <c r="L4067" s="48" t="str">
        <f t="shared" si="1145"/>
        <v/>
      </c>
      <c r="M4067" s="49" t="str">
        <f t="shared" si="1146"/>
        <v/>
      </c>
      <c r="U4067" s="103" t="str">
        <f t="shared" si="1147"/>
        <v/>
      </c>
      <c r="V4067" s="77" t="str">
        <f t="shared" si="1148"/>
        <v/>
      </c>
      <c r="W4067" s="37" t="str">
        <f t="shared" si="1149"/>
        <v/>
      </c>
      <c r="X4067" s="7" t="str">
        <f t="shared" si="1150"/>
        <v/>
      </c>
      <c r="Y4067" s="37" t="str">
        <f t="shared" si="1151"/>
        <v/>
      </c>
      <c r="AA4067" s="54" t="str">
        <f t="shared" si="1152"/>
        <v/>
      </c>
      <c r="AC4067" s="121" t="str">
        <f t="shared" si="1153"/>
        <v/>
      </c>
      <c r="AD4067" s="111" t="str">
        <f t="shared" si="1154"/>
        <v/>
      </c>
      <c r="AE4067" s="122" t="str">
        <f t="shared" si="1155"/>
        <v/>
      </c>
      <c r="AF4067" s="123" t="str">
        <f t="shared" si="1156"/>
        <v>Qtr 1</v>
      </c>
      <c r="AG4067" s="122" t="str">
        <f t="shared" si="1157"/>
        <v/>
      </c>
      <c r="AI4067" s="124" t="str">
        <f t="shared" si="1158"/>
        <v/>
      </c>
      <c r="AK4067" s="103" t="str">
        <f t="shared" si="1159"/>
        <v/>
      </c>
      <c r="AL4067" s="104" t="str">
        <f t="shared" si="1160"/>
        <v/>
      </c>
      <c r="AN4067" s="37" t="str">
        <f>IF(AK4067="", "", COUNTIF(AK$11:AK$8010, "&lt;"&amp;AK4067)+1+COUNTIF(AK$11:AK4067, AK4067)-1)</f>
        <v/>
      </c>
      <c r="AO4067" s="37" t="str">
        <f>IF(AL4067="", "", COUNTIF(AL$11:AL$8010, "&gt;"&amp;AL4067)+1+COUNTIF(AL$11:AL4067, AL4067)-1)</f>
        <v/>
      </c>
    </row>
    <row r="4068" spans="1:41" x14ac:dyDescent="0.55000000000000004">
      <c r="A4068" s="5"/>
      <c r="B4068" s="284"/>
      <c r="C4068" s="285"/>
      <c r="D4068" s="286"/>
      <c r="E4068" s="287"/>
      <c r="F4068" s="288"/>
      <c r="G4068" s="5"/>
      <c r="J4068" s="7" t="str">
        <f t="shared" si="1143"/>
        <v/>
      </c>
      <c r="K4068" s="48" t="str">
        <f t="shared" si="1144"/>
        <v/>
      </c>
      <c r="L4068" s="48" t="str">
        <f t="shared" si="1145"/>
        <v/>
      </c>
      <c r="M4068" s="49" t="str">
        <f t="shared" si="1146"/>
        <v/>
      </c>
      <c r="U4068" s="103" t="str">
        <f t="shared" si="1147"/>
        <v/>
      </c>
      <c r="V4068" s="77" t="str">
        <f t="shared" si="1148"/>
        <v/>
      </c>
      <c r="W4068" s="37" t="str">
        <f t="shared" si="1149"/>
        <v/>
      </c>
      <c r="X4068" s="7" t="str">
        <f t="shared" si="1150"/>
        <v/>
      </c>
      <c r="Y4068" s="37" t="str">
        <f t="shared" si="1151"/>
        <v/>
      </c>
      <c r="AA4068" s="54" t="str">
        <f t="shared" si="1152"/>
        <v/>
      </c>
      <c r="AC4068" s="121" t="str">
        <f t="shared" si="1153"/>
        <v/>
      </c>
      <c r="AD4068" s="111" t="str">
        <f t="shared" si="1154"/>
        <v/>
      </c>
      <c r="AE4068" s="122" t="str">
        <f t="shared" si="1155"/>
        <v/>
      </c>
      <c r="AF4068" s="123" t="str">
        <f t="shared" si="1156"/>
        <v>Qtr 1</v>
      </c>
      <c r="AG4068" s="122" t="str">
        <f t="shared" si="1157"/>
        <v/>
      </c>
      <c r="AI4068" s="124" t="str">
        <f t="shared" si="1158"/>
        <v/>
      </c>
      <c r="AK4068" s="103" t="str">
        <f t="shared" si="1159"/>
        <v/>
      </c>
      <c r="AL4068" s="104" t="str">
        <f t="shared" si="1160"/>
        <v/>
      </c>
      <c r="AN4068" s="37" t="str">
        <f>IF(AK4068="", "", COUNTIF(AK$11:AK$8010, "&lt;"&amp;AK4068)+1+COUNTIF(AK$11:AK4068, AK4068)-1)</f>
        <v/>
      </c>
      <c r="AO4068" s="37" t="str">
        <f>IF(AL4068="", "", COUNTIF(AL$11:AL$8010, "&gt;"&amp;AL4068)+1+COUNTIF(AL$11:AL4068, AL4068)-1)</f>
        <v/>
      </c>
    </row>
    <row r="4069" spans="1:41" x14ac:dyDescent="0.55000000000000004">
      <c r="A4069" s="5"/>
      <c r="B4069" s="284"/>
      <c r="C4069" s="285"/>
      <c r="D4069" s="286"/>
      <c r="E4069" s="287"/>
      <c r="F4069" s="288"/>
      <c r="G4069" s="5"/>
      <c r="J4069" s="7" t="str">
        <f t="shared" si="1143"/>
        <v/>
      </c>
      <c r="K4069" s="48" t="str">
        <f t="shared" si="1144"/>
        <v/>
      </c>
      <c r="L4069" s="48" t="str">
        <f t="shared" si="1145"/>
        <v/>
      </c>
      <c r="M4069" s="49" t="str">
        <f t="shared" si="1146"/>
        <v/>
      </c>
      <c r="U4069" s="103" t="str">
        <f t="shared" si="1147"/>
        <v/>
      </c>
      <c r="V4069" s="77" t="str">
        <f t="shared" si="1148"/>
        <v/>
      </c>
      <c r="W4069" s="37" t="str">
        <f t="shared" si="1149"/>
        <v/>
      </c>
      <c r="X4069" s="7" t="str">
        <f t="shared" si="1150"/>
        <v/>
      </c>
      <c r="Y4069" s="37" t="str">
        <f t="shared" si="1151"/>
        <v/>
      </c>
      <c r="AA4069" s="54" t="str">
        <f t="shared" si="1152"/>
        <v/>
      </c>
      <c r="AC4069" s="121" t="str">
        <f t="shared" si="1153"/>
        <v/>
      </c>
      <c r="AD4069" s="111" t="str">
        <f t="shared" si="1154"/>
        <v/>
      </c>
      <c r="AE4069" s="122" t="str">
        <f t="shared" si="1155"/>
        <v/>
      </c>
      <c r="AF4069" s="123" t="str">
        <f t="shared" si="1156"/>
        <v>Qtr 1</v>
      </c>
      <c r="AG4069" s="122" t="str">
        <f t="shared" si="1157"/>
        <v/>
      </c>
      <c r="AI4069" s="124" t="str">
        <f t="shared" si="1158"/>
        <v/>
      </c>
      <c r="AK4069" s="103" t="str">
        <f t="shared" si="1159"/>
        <v/>
      </c>
      <c r="AL4069" s="104" t="str">
        <f t="shared" si="1160"/>
        <v/>
      </c>
      <c r="AN4069" s="37" t="str">
        <f>IF(AK4069="", "", COUNTIF(AK$11:AK$8010, "&lt;"&amp;AK4069)+1+COUNTIF(AK$11:AK4069, AK4069)-1)</f>
        <v/>
      </c>
      <c r="AO4069" s="37" t="str">
        <f>IF(AL4069="", "", COUNTIF(AL$11:AL$8010, "&gt;"&amp;AL4069)+1+COUNTIF(AL$11:AL4069, AL4069)-1)</f>
        <v/>
      </c>
    </row>
    <row r="4070" spans="1:41" x14ac:dyDescent="0.55000000000000004">
      <c r="A4070" s="5"/>
      <c r="B4070" s="284"/>
      <c r="C4070" s="285"/>
      <c r="D4070" s="286"/>
      <c r="E4070" s="287"/>
      <c r="F4070" s="288"/>
      <c r="G4070" s="5"/>
      <c r="J4070" s="7" t="str">
        <f t="shared" si="1143"/>
        <v/>
      </c>
      <c r="K4070" s="48" t="str">
        <f t="shared" si="1144"/>
        <v/>
      </c>
      <c r="L4070" s="48" t="str">
        <f t="shared" si="1145"/>
        <v/>
      </c>
      <c r="M4070" s="49" t="str">
        <f t="shared" si="1146"/>
        <v/>
      </c>
      <c r="U4070" s="103" t="str">
        <f t="shared" si="1147"/>
        <v/>
      </c>
      <c r="V4070" s="77" t="str">
        <f t="shared" si="1148"/>
        <v/>
      </c>
      <c r="W4070" s="37" t="str">
        <f t="shared" si="1149"/>
        <v/>
      </c>
      <c r="X4070" s="7" t="str">
        <f t="shared" si="1150"/>
        <v/>
      </c>
      <c r="Y4070" s="37" t="str">
        <f t="shared" si="1151"/>
        <v/>
      </c>
      <c r="AA4070" s="54" t="str">
        <f t="shared" si="1152"/>
        <v/>
      </c>
      <c r="AC4070" s="121" t="str">
        <f t="shared" si="1153"/>
        <v/>
      </c>
      <c r="AD4070" s="111" t="str">
        <f t="shared" si="1154"/>
        <v/>
      </c>
      <c r="AE4070" s="122" t="str">
        <f t="shared" si="1155"/>
        <v/>
      </c>
      <c r="AF4070" s="123" t="str">
        <f t="shared" si="1156"/>
        <v>Qtr 1</v>
      </c>
      <c r="AG4070" s="122" t="str">
        <f t="shared" si="1157"/>
        <v/>
      </c>
      <c r="AI4070" s="124" t="str">
        <f t="shared" si="1158"/>
        <v/>
      </c>
      <c r="AK4070" s="103" t="str">
        <f t="shared" si="1159"/>
        <v/>
      </c>
      <c r="AL4070" s="104" t="str">
        <f t="shared" si="1160"/>
        <v/>
      </c>
      <c r="AN4070" s="37" t="str">
        <f>IF(AK4070="", "", COUNTIF(AK$11:AK$8010, "&lt;"&amp;AK4070)+1+COUNTIF(AK$11:AK4070, AK4070)-1)</f>
        <v/>
      </c>
      <c r="AO4070" s="37" t="str">
        <f>IF(AL4070="", "", COUNTIF(AL$11:AL$8010, "&gt;"&amp;AL4070)+1+COUNTIF(AL$11:AL4070, AL4070)-1)</f>
        <v/>
      </c>
    </row>
    <row r="4071" spans="1:41" x14ac:dyDescent="0.55000000000000004">
      <c r="A4071" s="5"/>
      <c r="B4071" s="284"/>
      <c r="C4071" s="285"/>
      <c r="D4071" s="286"/>
      <c r="E4071" s="287"/>
      <c r="F4071" s="288"/>
      <c r="G4071" s="5"/>
      <c r="J4071" s="7" t="str">
        <f t="shared" si="1143"/>
        <v/>
      </c>
      <c r="K4071" s="48" t="str">
        <f t="shared" si="1144"/>
        <v/>
      </c>
      <c r="L4071" s="48" t="str">
        <f t="shared" si="1145"/>
        <v/>
      </c>
      <c r="M4071" s="49" t="str">
        <f t="shared" si="1146"/>
        <v/>
      </c>
      <c r="U4071" s="103" t="str">
        <f t="shared" si="1147"/>
        <v/>
      </c>
      <c r="V4071" s="77" t="str">
        <f t="shared" si="1148"/>
        <v/>
      </c>
      <c r="W4071" s="37" t="str">
        <f t="shared" si="1149"/>
        <v/>
      </c>
      <c r="X4071" s="7" t="str">
        <f t="shared" si="1150"/>
        <v/>
      </c>
      <c r="Y4071" s="37" t="str">
        <f t="shared" si="1151"/>
        <v/>
      </c>
      <c r="AA4071" s="54" t="str">
        <f t="shared" si="1152"/>
        <v/>
      </c>
      <c r="AC4071" s="121" t="str">
        <f t="shared" si="1153"/>
        <v/>
      </c>
      <c r="AD4071" s="111" t="str">
        <f t="shared" si="1154"/>
        <v/>
      </c>
      <c r="AE4071" s="122" t="str">
        <f t="shared" si="1155"/>
        <v/>
      </c>
      <c r="AF4071" s="123" t="str">
        <f t="shared" si="1156"/>
        <v>Qtr 1</v>
      </c>
      <c r="AG4071" s="122" t="str">
        <f t="shared" si="1157"/>
        <v/>
      </c>
      <c r="AI4071" s="124" t="str">
        <f t="shared" si="1158"/>
        <v/>
      </c>
      <c r="AK4071" s="103" t="str">
        <f t="shared" si="1159"/>
        <v/>
      </c>
      <c r="AL4071" s="104" t="str">
        <f t="shared" si="1160"/>
        <v/>
      </c>
      <c r="AN4071" s="37" t="str">
        <f>IF(AK4071="", "", COUNTIF(AK$11:AK$8010, "&lt;"&amp;AK4071)+1+COUNTIF(AK$11:AK4071, AK4071)-1)</f>
        <v/>
      </c>
      <c r="AO4071" s="37" t="str">
        <f>IF(AL4071="", "", COUNTIF(AL$11:AL$8010, "&gt;"&amp;AL4071)+1+COUNTIF(AL$11:AL4071, AL4071)-1)</f>
        <v/>
      </c>
    </row>
    <row r="4072" spans="1:41" x14ac:dyDescent="0.55000000000000004">
      <c r="A4072" s="5"/>
      <c r="B4072" s="284"/>
      <c r="C4072" s="285"/>
      <c r="D4072" s="286"/>
      <c r="E4072" s="287"/>
      <c r="F4072" s="288"/>
      <c r="G4072" s="5"/>
      <c r="J4072" s="7" t="str">
        <f t="shared" si="1143"/>
        <v/>
      </c>
      <c r="K4072" s="48" t="str">
        <f t="shared" si="1144"/>
        <v/>
      </c>
      <c r="L4072" s="48" t="str">
        <f t="shared" si="1145"/>
        <v/>
      </c>
      <c r="M4072" s="49" t="str">
        <f t="shared" si="1146"/>
        <v/>
      </c>
      <c r="U4072" s="103" t="str">
        <f t="shared" si="1147"/>
        <v/>
      </c>
      <c r="V4072" s="77" t="str">
        <f t="shared" si="1148"/>
        <v/>
      </c>
      <c r="W4072" s="37" t="str">
        <f t="shared" si="1149"/>
        <v/>
      </c>
      <c r="X4072" s="7" t="str">
        <f t="shared" si="1150"/>
        <v/>
      </c>
      <c r="Y4072" s="37" t="str">
        <f t="shared" si="1151"/>
        <v/>
      </c>
      <c r="AA4072" s="54" t="str">
        <f t="shared" si="1152"/>
        <v/>
      </c>
      <c r="AC4072" s="121" t="str">
        <f t="shared" si="1153"/>
        <v/>
      </c>
      <c r="AD4072" s="111" t="str">
        <f t="shared" si="1154"/>
        <v/>
      </c>
      <c r="AE4072" s="122" t="str">
        <f t="shared" si="1155"/>
        <v/>
      </c>
      <c r="AF4072" s="123" t="str">
        <f t="shared" si="1156"/>
        <v>Qtr 1</v>
      </c>
      <c r="AG4072" s="122" t="str">
        <f t="shared" si="1157"/>
        <v/>
      </c>
      <c r="AI4072" s="124" t="str">
        <f t="shared" si="1158"/>
        <v/>
      </c>
      <c r="AK4072" s="103" t="str">
        <f t="shared" si="1159"/>
        <v/>
      </c>
      <c r="AL4072" s="104" t="str">
        <f t="shared" si="1160"/>
        <v/>
      </c>
      <c r="AN4072" s="37" t="str">
        <f>IF(AK4072="", "", COUNTIF(AK$11:AK$8010, "&lt;"&amp;AK4072)+1+COUNTIF(AK$11:AK4072, AK4072)-1)</f>
        <v/>
      </c>
      <c r="AO4072" s="37" t="str">
        <f>IF(AL4072="", "", COUNTIF(AL$11:AL$8010, "&gt;"&amp;AL4072)+1+COUNTIF(AL$11:AL4072, AL4072)-1)</f>
        <v/>
      </c>
    </row>
    <row r="4073" spans="1:41" x14ac:dyDescent="0.55000000000000004">
      <c r="A4073" s="5"/>
      <c r="B4073" s="284"/>
      <c r="C4073" s="285"/>
      <c r="D4073" s="286"/>
      <c r="E4073" s="287"/>
      <c r="F4073" s="288"/>
      <c r="G4073" s="5"/>
      <c r="J4073" s="7" t="str">
        <f t="shared" si="1143"/>
        <v/>
      </c>
      <c r="K4073" s="48" t="str">
        <f t="shared" si="1144"/>
        <v/>
      </c>
      <c r="L4073" s="48" t="str">
        <f t="shared" si="1145"/>
        <v/>
      </c>
      <c r="M4073" s="49" t="str">
        <f t="shared" si="1146"/>
        <v/>
      </c>
      <c r="U4073" s="103" t="str">
        <f t="shared" si="1147"/>
        <v/>
      </c>
      <c r="V4073" s="77" t="str">
        <f t="shared" si="1148"/>
        <v/>
      </c>
      <c r="W4073" s="37" t="str">
        <f t="shared" si="1149"/>
        <v/>
      </c>
      <c r="X4073" s="7" t="str">
        <f t="shared" si="1150"/>
        <v/>
      </c>
      <c r="Y4073" s="37" t="str">
        <f t="shared" si="1151"/>
        <v/>
      </c>
      <c r="AA4073" s="54" t="str">
        <f t="shared" si="1152"/>
        <v/>
      </c>
      <c r="AC4073" s="121" t="str">
        <f t="shared" si="1153"/>
        <v/>
      </c>
      <c r="AD4073" s="111" t="str">
        <f t="shared" si="1154"/>
        <v/>
      </c>
      <c r="AE4073" s="122" t="str">
        <f t="shared" si="1155"/>
        <v/>
      </c>
      <c r="AF4073" s="123" t="str">
        <f t="shared" si="1156"/>
        <v>Qtr 1</v>
      </c>
      <c r="AG4073" s="122" t="str">
        <f t="shared" si="1157"/>
        <v/>
      </c>
      <c r="AI4073" s="124" t="str">
        <f t="shared" si="1158"/>
        <v/>
      </c>
      <c r="AK4073" s="103" t="str">
        <f t="shared" si="1159"/>
        <v/>
      </c>
      <c r="AL4073" s="104" t="str">
        <f t="shared" si="1160"/>
        <v/>
      </c>
      <c r="AN4073" s="37" t="str">
        <f>IF(AK4073="", "", COUNTIF(AK$11:AK$8010, "&lt;"&amp;AK4073)+1+COUNTIF(AK$11:AK4073, AK4073)-1)</f>
        <v/>
      </c>
      <c r="AO4073" s="37" t="str">
        <f>IF(AL4073="", "", COUNTIF(AL$11:AL$8010, "&gt;"&amp;AL4073)+1+COUNTIF(AL$11:AL4073, AL4073)-1)</f>
        <v/>
      </c>
    </row>
    <row r="4074" spans="1:41" x14ac:dyDescent="0.55000000000000004">
      <c r="A4074" s="5"/>
      <c r="B4074" s="284"/>
      <c r="C4074" s="285"/>
      <c r="D4074" s="286"/>
      <c r="E4074" s="287"/>
      <c r="F4074" s="288"/>
      <c r="G4074" s="5"/>
      <c r="J4074" s="7" t="str">
        <f t="shared" si="1143"/>
        <v/>
      </c>
      <c r="K4074" s="48" t="str">
        <f t="shared" si="1144"/>
        <v/>
      </c>
      <c r="L4074" s="48" t="str">
        <f t="shared" si="1145"/>
        <v/>
      </c>
      <c r="M4074" s="49" t="str">
        <f t="shared" si="1146"/>
        <v/>
      </c>
      <c r="U4074" s="103" t="str">
        <f t="shared" si="1147"/>
        <v/>
      </c>
      <c r="V4074" s="77" t="str">
        <f t="shared" si="1148"/>
        <v/>
      </c>
      <c r="W4074" s="37" t="str">
        <f t="shared" si="1149"/>
        <v/>
      </c>
      <c r="X4074" s="7" t="str">
        <f t="shared" si="1150"/>
        <v/>
      </c>
      <c r="Y4074" s="37" t="str">
        <f t="shared" si="1151"/>
        <v/>
      </c>
      <c r="AA4074" s="54" t="str">
        <f t="shared" si="1152"/>
        <v/>
      </c>
      <c r="AC4074" s="121" t="str">
        <f t="shared" si="1153"/>
        <v/>
      </c>
      <c r="AD4074" s="111" t="str">
        <f t="shared" si="1154"/>
        <v/>
      </c>
      <c r="AE4074" s="122" t="str">
        <f t="shared" si="1155"/>
        <v/>
      </c>
      <c r="AF4074" s="123" t="str">
        <f t="shared" si="1156"/>
        <v>Qtr 1</v>
      </c>
      <c r="AG4074" s="122" t="str">
        <f t="shared" si="1157"/>
        <v/>
      </c>
      <c r="AI4074" s="124" t="str">
        <f t="shared" si="1158"/>
        <v/>
      </c>
      <c r="AK4074" s="103" t="str">
        <f t="shared" si="1159"/>
        <v/>
      </c>
      <c r="AL4074" s="104" t="str">
        <f t="shared" si="1160"/>
        <v/>
      </c>
      <c r="AN4074" s="37" t="str">
        <f>IF(AK4074="", "", COUNTIF(AK$11:AK$8010, "&lt;"&amp;AK4074)+1+COUNTIF(AK$11:AK4074, AK4074)-1)</f>
        <v/>
      </c>
      <c r="AO4074" s="37" t="str">
        <f>IF(AL4074="", "", COUNTIF(AL$11:AL$8010, "&gt;"&amp;AL4074)+1+COUNTIF(AL$11:AL4074, AL4074)-1)</f>
        <v/>
      </c>
    </row>
    <row r="4075" spans="1:41" x14ac:dyDescent="0.55000000000000004">
      <c r="A4075" s="5"/>
      <c r="B4075" s="284"/>
      <c r="C4075" s="285"/>
      <c r="D4075" s="286"/>
      <c r="E4075" s="287"/>
      <c r="F4075" s="288"/>
      <c r="G4075" s="5"/>
      <c r="J4075" s="7" t="str">
        <f t="shared" si="1143"/>
        <v/>
      </c>
      <c r="K4075" s="48" t="str">
        <f t="shared" si="1144"/>
        <v/>
      </c>
      <c r="L4075" s="48" t="str">
        <f t="shared" si="1145"/>
        <v/>
      </c>
      <c r="M4075" s="49" t="str">
        <f t="shared" si="1146"/>
        <v/>
      </c>
      <c r="U4075" s="103" t="str">
        <f t="shared" si="1147"/>
        <v/>
      </c>
      <c r="V4075" s="77" t="str">
        <f t="shared" si="1148"/>
        <v/>
      </c>
      <c r="W4075" s="37" t="str">
        <f t="shared" si="1149"/>
        <v/>
      </c>
      <c r="X4075" s="7" t="str">
        <f t="shared" si="1150"/>
        <v/>
      </c>
      <c r="Y4075" s="37" t="str">
        <f t="shared" si="1151"/>
        <v/>
      </c>
      <c r="AA4075" s="54" t="str">
        <f t="shared" si="1152"/>
        <v/>
      </c>
      <c r="AC4075" s="121" t="str">
        <f t="shared" si="1153"/>
        <v/>
      </c>
      <c r="AD4075" s="111" t="str">
        <f t="shared" si="1154"/>
        <v/>
      </c>
      <c r="AE4075" s="122" t="str">
        <f t="shared" si="1155"/>
        <v/>
      </c>
      <c r="AF4075" s="123" t="str">
        <f t="shared" si="1156"/>
        <v>Qtr 1</v>
      </c>
      <c r="AG4075" s="122" t="str">
        <f t="shared" si="1157"/>
        <v/>
      </c>
      <c r="AI4075" s="124" t="str">
        <f t="shared" si="1158"/>
        <v/>
      </c>
      <c r="AK4075" s="103" t="str">
        <f t="shared" si="1159"/>
        <v/>
      </c>
      <c r="AL4075" s="104" t="str">
        <f t="shared" si="1160"/>
        <v/>
      </c>
      <c r="AN4075" s="37" t="str">
        <f>IF(AK4075="", "", COUNTIF(AK$11:AK$8010, "&lt;"&amp;AK4075)+1+COUNTIF(AK$11:AK4075, AK4075)-1)</f>
        <v/>
      </c>
      <c r="AO4075" s="37" t="str">
        <f>IF(AL4075="", "", COUNTIF(AL$11:AL$8010, "&gt;"&amp;AL4075)+1+COUNTIF(AL$11:AL4075, AL4075)-1)</f>
        <v/>
      </c>
    </row>
    <row r="4076" spans="1:41" x14ac:dyDescent="0.55000000000000004">
      <c r="A4076" s="5"/>
      <c r="B4076" s="284"/>
      <c r="C4076" s="285"/>
      <c r="D4076" s="286"/>
      <c r="E4076" s="287"/>
      <c r="F4076" s="288"/>
      <c r="G4076" s="5"/>
      <c r="J4076" s="7" t="str">
        <f t="shared" si="1143"/>
        <v/>
      </c>
      <c r="K4076" s="48" t="str">
        <f t="shared" si="1144"/>
        <v/>
      </c>
      <c r="L4076" s="48" t="str">
        <f t="shared" si="1145"/>
        <v/>
      </c>
      <c r="M4076" s="49" t="str">
        <f t="shared" si="1146"/>
        <v/>
      </c>
      <c r="U4076" s="103" t="str">
        <f t="shared" si="1147"/>
        <v/>
      </c>
      <c r="V4076" s="77" t="str">
        <f t="shared" si="1148"/>
        <v/>
      </c>
      <c r="W4076" s="37" t="str">
        <f t="shared" si="1149"/>
        <v/>
      </c>
      <c r="X4076" s="7" t="str">
        <f t="shared" si="1150"/>
        <v/>
      </c>
      <c r="Y4076" s="37" t="str">
        <f t="shared" si="1151"/>
        <v/>
      </c>
      <c r="AA4076" s="54" t="str">
        <f t="shared" si="1152"/>
        <v/>
      </c>
      <c r="AC4076" s="121" t="str">
        <f t="shared" si="1153"/>
        <v/>
      </c>
      <c r="AD4076" s="111" t="str">
        <f t="shared" si="1154"/>
        <v/>
      </c>
      <c r="AE4076" s="122" t="str">
        <f t="shared" si="1155"/>
        <v/>
      </c>
      <c r="AF4076" s="123" t="str">
        <f t="shared" si="1156"/>
        <v>Qtr 1</v>
      </c>
      <c r="AG4076" s="122" t="str">
        <f t="shared" si="1157"/>
        <v/>
      </c>
      <c r="AI4076" s="124" t="str">
        <f t="shared" si="1158"/>
        <v/>
      </c>
      <c r="AK4076" s="103" t="str">
        <f t="shared" si="1159"/>
        <v/>
      </c>
      <c r="AL4076" s="104" t="str">
        <f t="shared" si="1160"/>
        <v/>
      </c>
      <c r="AN4076" s="37" t="str">
        <f>IF(AK4076="", "", COUNTIF(AK$11:AK$8010, "&lt;"&amp;AK4076)+1+COUNTIF(AK$11:AK4076, AK4076)-1)</f>
        <v/>
      </c>
      <c r="AO4076" s="37" t="str">
        <f>IF(AL4076="", "", COUNTIF(AL$11:AL$8010, "&gt;"&amp;AL4076)+1+COUNTIF(AL$11:AL4076, AL4076)-1)</f>
        <v/>
      </c>
    </row>
    <row r="4077" spans="1:41" x14ac:dyDescent="0.55000000000000004">
      <c r="A4077" s="5"/>
      <c r="B4077" s="284"/>
      <c r="C4077" s="285"/>
      <c r="D4077" s="286"/>
      <c r="E4077" s="287"/>
      <c r="F4077" s="288"/>
      <c r="G4077" s="5"/>
      <c r="J4077" s="7" t="str">
        <f t="shared" si="1143"/>
        <v/>
      </c>
      <c r="K4077" s="48" t="str">
        <f t="shared" si="1144"/>
        <v/>
      </c>
      <c r="L4077" s="48" t="str">
        <f t="shared" si="1145"/>
        <v/>
      </c>
      <c r="M4077" s="49" t="str">
        <f t="shared" si="1146"/>
        <v/>
      </c>
      <c r="U4077" s="103" t="str">
        <f t="shared" si="1147"/>
        <v/>
      </c>
      <c r="V4077" s="77" t="str">
        <f t="shared" si="1148"/>
        <v/>
      </c>
      <c r="W4077" s="37" t="str">
        <f t="shared" si="1149"/>
        <v/>
      </c>
      <c r="X4077" s="7" t="str">
        <f t="shared" si="1150"/>
        <v/>
      </c>
      <c r="Y4077" s="37" t="str">
        <f t="shared" si="1151"/>
        <v/>
      </c>
      <c r="AA4077" s="54" t="str">
        <f t="shared" si="1152"/>
        <v/>
      </c>
      <c r="AC4077" s="121" t="str">
        <f t="shared" si="1153"/>
        <v/>
      </c>
      <c r="AD4077" s="111" t="str">
        <f t="shared" si="1154"/>
        <v/>
      </c>
      <c r="AE4077" s="122" t="str">
        <f t="shared" si="1155"/>
        <v/>
      </c>
      <c r="AF4077" s="123" t="str">
        <f t="shared" si="1156"/>
        <v>Qtr 1</v>
      </c>
      <c r="AG4077" s="122" t="str">
        <f t="shared" si="1157"/>
        <v/>
      </c>
      <c r="AI4077" s="124" t="str">
        <f t="shared" si="1158"/>
        <v/>
      </c>
      <c r="AK4077" s="103" t="str">
        <f t="shared" si="1159"/>
        <v/>
      </c>
      <c r="AL4077" s="104" t="str">
        <f t="shared" si="1160"/>
        <v/>
      </c>
      <c r="AN4077" s="37" t="str">
        <f>IF(AK4077="", "", COUNTIF(AK$11:AK$8010, "&lt;"&amp;AK4077)+1+COUNTIF(AK$11:AK4077, AK4077)-1)</f>
        <v/>
      </c>
      <c r="AO4077" s="37" t="str">
        <f>IF(AL4077="", "", COUNTIF(AL$11:AL$8010, "&gt;"&amp;AL4077)+1+COUNTIF(AL$11:AL4077, AL4077)-1)</f>
        <v/>
      </c>
    </row>
    <row r="4078" spans="1:41" x14ac:dyDescent="0.55000000000000004">
      <c r="A4078" s="5"/>
      <c r="B4078" s="284"/>
      <c r="C4078" s="285"/>
      <c r="D4078" s="286"/>
      <c r="E4078" s="287"/>
      <c r="F4078" s="288"/>
      <c r="G4078" s="5"/>
      <c r="J4078" s="7" t="str">
        <f t="shared" si="1143"/>
        <v/>
      </c>
      <c r="K4078" s="48" t="str">
        <f t="shared" si="1144"/>
        <v/>
      </c>
      <c r="L4078" s="48" t="str">
        <f t="shared" si="1145"/>
        <v/>
      </c>
      <c r="M4078" s="49" t="str">
        <f t="shared" si="1146"/>
        <v/>
      </c>
      <c r="U4078" s="103" t="str">
        <f t="shared" si="1147"/>
        <v/>
      </c>
      <c r="V4078" s="77" t="str">
        <f t="shared" si="1148"/>
        <v/>
      </c>
      <c r="W4078" s="37" t="str">
        <f t="shared" si="1149"/>
        <v/>
      </c>
      <c r="X4078" s="7" t="str">
        <f t="shared" si="1150"/>
        <v/>
      </c>
      <c r="Y4078" s="37" t="str">
        <f t="shared" si="1151"/>
        <v/>
      </c>
      <c r="AA4078" s="54" t="str">
        <f t="shared" si="1152"/>
        <v/>
      </c>
      <c r="AC4078" s="121" t="str">
        <f t="shared" si="1153"/>
        <v/>
      </c>
      <c r="AD4078" s="111" t="str">
        <f t="shared" si="1154"/>
        <v/>
      </c>
      <c r="AE4078" s="122" t="str">
        <f t="shared" si="1155"/>
        <v/>
      </c>
      <c r="AF4078" s="123" t="str">
        <f t="shared" si="1156"/>
        <v>Qtr 1</v>
      </c>
      <c r="AG4078" s="122" t="str">
        <f t="shared" si="1157"/>
        <v/>
      </c>
      <c r="AI4078" s="124" t="str">
        <f t="shared" si="1158"/>
        <v/>
      </c>
      <c r="AK4078" s="103" t="str">
        <f t="shared" si="1159"/>
        <v/>
      </c>
      <c r="AL4078" s="104" t="str">
        <f t="shared" si="1160"/>
        <v/>
      </c>
      <c r="AN4078" s="37" t="str">
        <f>IF(AK4078="", "", COUNTIF(AK$11:AK$8010, "&lt;"&amp;AK4078)+1+COUNTIF(AK$11:AK4078, AK4078)-1)</f>
        <v/>
      </c>
      <c r="AO4078" s="37" t="str">
        <f>IF(AL4078="", "", COUNTIF(AL$11:AL$8010, "&gt;"&amp;AL4078)+1+COUNTIF(AL$11:AL4078, AL4078)-1)</f>
        <v/>
      </c>
    </row>
    <row r="4079" spans="1:41" x14ac:dyDescent="0.55000000000000004">
      <c r="A4079" s="5"/>
      <c r="B4079" s="284"/>
      <c r="C4079" s="285"/>
      <c r="D4079" s="286"/>
      <c r="E4079" s="287"/>
      <c r="F4079" s="288"/>
      <c r="G4079" s="5"/>
      <c r="J4079" s="7" t="str">
        <f t="shared" si="1143"/>
        <v/>
      </c>
      <c r="K4079" s="48" t="str">
        <f t="shared" si="1144"/>
        <v/>
      </c>
      <c r="L4079" s="48" t="str">
        <f t="shared" si="1145"/>
        <v/>
      </c>
      <c r="M4079" s="49" t="str">
        <f t="shared" si="1146"/>
        <v/>
      </c>
      <c r="U4079" s="103" t="str">
        <f t="shared" si="1147"/>
        <v/>
      </c>
      <c r="V4079" s="77" t="str">
        <f t="shared" si="1148"/>
        <v/>
      </c>
      <c r="W4079" s="37" t="str">
        <f t="shared" si="1149"/>
        <v/>
      </c>
      <c r="X4079" s="7" t="str">
        <f t="shared" si="1150"/>
        <v/>
      </c>
      <c r="Y4079" s="37" t="str">
        <f t="shared" si="1151"/>
        <v/>
      </c>
      <c r="AA4079" s="54" t="str">
        <f t="shared" si="1152"/>
        <v/>
      </c>
      <c r="AC4079" s="121" t="str">
        <f t="shared" si="1153"/>
        <v/>
      </c>
      <c r="AD4079" s="111" t="str">
        <f t="shared" si="1154"/>
        <v/>
      </c>
      <c r="AE4079" s="122" t="str">
        <f t="shared" si="1155"/>
        <v/>
      </c>
      <c r="AF4079" s="123" t="str">
        <f t="shared" si="1156"/>
        <v>Qtr 1</v>
      </c>
      <c r="AG4079" s="122" t="str">
        <f t="shared" si="1157"/>
        <v/>
      </c>
      <c r="AI4079" s="124" t="str">
        <f t="shared" si="1158"/>
        <v/>
      </c>
      <c r="AK4079" s="103" t="str">
        <f t="shared" si="1159"/>
        <v/>
      </c>
      <c r="AL4079" s="104" t="str">
        <f t="shared" si="1160"/>
        <v/>
      </c>
      <c r="AN4079" s="37" t="str">
        <f>IF(AK4079="", "", COUNTIF(AK$11:AK$8010, "&lt;"&amp;AK4079)+1+COUNTIF(AK$11:AK4079, AK4079)-1)</f>
        <v/>
      </c>
      <c r="AO4079" s="37" t="str">
        <f>IF(AL4079="", "", COUNTIF(AL$11:AL$8010, "&gt;"&amp;AL4079)+1+COUNTIF(AL$11:AL4079, AL4079)-1)</f>
        <v/>
      </c>
    </row>
    <row r="4080" spans="1:41" x14ac:dyDescent="0.55000000000000004">
      <c r="A4080" s="5"/>
      <c r="B4080" s="284"/>
      <c r="C4080" s="285"/>
      <c r="D4080" s="286"/>
      <c r="E4080" s="287"/>
      <c r="F4080" s="288"/>
      <c r="G4080" s="5"/>
      <c r="J4080" s="7" t="str">
        <f t="shared" si="1143"/>
        <v/>
      </c>
      <c r="K4080" s="48" t="str">
        <f t="shared" si="1144"/>
        <v/>
      </c>
      <c r="L4080" s="48" t="str">
        <f t="shared" si="1145"/>
        <v/>
      </c>
      <c r="M4080" s="49" t="str">
        <f t="shared" si="1146"/>
        <v/>
      </c>
      <c r="U4080" s="103" t="str">
        <f t="shared" si="1147"/>
        <v/>
      </c>
      <c r="V4080" s="77" t="str">
        <f t="shared" si="1148"/>
        <v/>
      </c>
      <c r="W4080" s="37" t="str">
        <f t="shared" si="1149"/>
        <v/>
      </c>
      <c r="X4080" s="7" t="str">
        <f t="shared" si="1150"/>
        <v/>
      </c>
      <c r="Y4080" s="37" t="str">
        <f t="shared" si="1151"/>
        <v/>
      </c>
      <c r="AA4080" s="54" t="str">
        <f t="shared" si="1152"/>
        <v/>
      </c>
      <c r="AC4080" s="121" t="str">
        <f t="shared" si="1153"/>
        <v/>
      </c>
      <c r="AD4080" s="111" t="str">
        <f t="shared" si="1154"/>
        <v/>
      </c>
      <c r="AE4080" s="122" t="str">
        <f t="shared" si="1155"/>
        <v/>
      </c>
      <c r="AF4080" s="123" t="str">
        <f t="shared" si="1156"/>
        <v>Qtr 1</v>
      </c>
      <c r="AG4080" s="122" t="str">
        <f t="shared" si="1157"/>
        <v/>
      </c>
      <c r="AI4080" s="124" t="str">
        <f t="shared" si="1158"/>
        <v/>
      </c>
      <c r="AK4080" s="103" t="str">
        <f t="shared" si="1159"/>
        <v/>
      </c>
      <c r="AL4080" s="104" t="str">
        <f t="shared" si="1160"/>
        <v/>
      </c>
      <c r="AN4080" s="37" t="str">
        <f>IF(AK4080="", "", COUNTIF(AK$11:AK$8010, "&lt;"&amp;AK4080)+1+COUNTIF(AK$11:AK4080, AK4080)-1)</f>
        <v/>
      </c>
      <c r="AO4080" s="37" t="str">
        <f>IF(AL4080="", "", COUNTIF(AL$11:AL$8010, "&gt;"&amp;AL4080)+1+COUNTIF(AL$11:AL4080, AL4080)-1)</f>
        <v/>
      </c>
    </row>
    <row r="4081" spans="1:41" x14ac:dyDescent="0.55000000000000004">
      <c r="A4081" s="5"/>
      <c r="B4081" s="284"/>
      <c r="C4081" s="285"/>
      <c r="D4081" s="286"/>
      <c r="E4081" s="287"/>
      <c r="F4081" s="288"/>
      <c r="G4081" s="5"/>
      <c r="J4081" s="7" t="str">
        <f t="shared" si="1143"/>
        <v/>
      </c>
      <c r="K4081" s="48" t="str">
        <f t="shared" si="1144"/>
        <v/>
      </c>
      <c r="L4081" s="48" t="str">
        <f t="shared" si="1145"/>
        <v/>
      </c>
      <c r="M4081" s="49" t="str">
        <f t="shared" si="1146"/>
        <v/>
      </c>
      <c r="U4081" s="103" t="str">
        <f t="shared" si="1147"/>
        <v/>
      </c>
      <c r="V4081" s="77" t="str">
        <f t="shared" si="1148"/>
        <v/>
      </c>
      <c r="W4081" s="37" t="str">
        <f t="shared" si="1149"/>
        <v/>
      </c>
      <c r="X4081" s="7" t="str">
        <f t="shared" si="1150"/>
        <v/>
      </c>
      <c r="Y4081" s="37" t="str">
        <f t="shared" si="1151"/>
        <v/>
      </c>
      <c r="AA4081" s="54" t="str">
        <f t="shared" si="1152"/>
        <v/>
      </c>
      <c r="AC4081" s="121" t="str">
        <f t="shared" si="1153"/>
        <v/>
      </c>
      <c r="AD4081" s="111" t="str">
        <f t="shared" si="1154"/>
        <v/>
      </c>
      <c r="AE4081" s="122" t="str">
        <f t="shared" si="1155"/>
        <v/>
      </c>
      <c r="AF4081" s="123" t="str">
        <f t="shared" si="1156"/>
        <v>Qtr 1</v>
      </c>
      <c r="AG4081" s="122" t="str">
        <f t="shared" si="1157"/>
        <v/>
      </c>
      <c r="AI4081" s="124" t="str">
        <f t="shared" si="1158"/>
        <v/>
      </c>
      <c r="AK4081" s="103" t="str">
        <f t="shared" si="1159"/>
        <v/>
      </c>
      <c r="AL4081" s="104" t="str">
        <f t="shared" si="1160"/>
        <v/>
      </c>
      <c r="AN4081" s="37" t="str">
        <f>IF(AK4081="", "", COUNTIF(AK$11:AK$8010, "&lt;"&amp;AK4081)+1+COUNTIF(AK$11:AK4081, AK4081)-1)</f>
        <v/>
      </c>
      <c r="AO4081" s="37" t="str">
        <f>IF(AL4081="", "", COUNTIF(AL$11:AL$8010, "&gt;"&amp;AL4081)+1+COUNTIF(AL$11:AL4081, AL4081)-1)</f>
        <v/>
      </c>
    </row>
    <row r="4082" spans="1:41" x14ac:dyDescent="0.55000000000000004">
      <c r="A4082" s="5"/>
      <c r="B4082" s="284"/>
      <c r="C4082" s="285"/>
      <c r="D4082" s="286"/>
      <c r="E4082" s="287"/>
      <c r="F4082" s="288"/>
      <c r="G4082" s="5"/>
      <c r="J4082" s="7" t="str">
        <f t="shared" si="1143"/>
        <v/>
      </c>
      <c r="K4082" s="48" t="str">
        <f t="shared" si="1144"/>
        <v/>
      </c>
      <c r="L4082" s="48" t="str">
        <f t="shared" si="1145"/>
        <v/>
      </c>
      <c r="M4082" s="49" t="str">
        <f t="shared" si="1146"/>
        <v/>
      </c>
      <c r="U4082" s="103" t="str">
        <f t="shared" si="1147"/>
        <v/>
      </c>
      <c r="V4082" s="77" t="str">
        <f t="shared" si="1148"/>
        <v/>
      </c>
      <c r="W4082" s="37" t="str">
        <f t="shared" si="1149"/>
        <v/>
      </c>
      <c r="X4082" s="7" t="str">
        <f t="shared" si="1150"/>
        <v/>
      </c>
      <c r="Y4082" s="37" t="str">
        <f t="shared" si="1151"/>
        <v/>
      </c>
      <c r="AA4082" s="54" t="str">
        <f t="shared" si="1152"/>
        <v/>
      </c>
      <c r="AC4082" s="121" t="str">
        <f t="shared" si="1153"/>
        <v/>
      </c>
      <c r="AD4082" s="111" t="str">
        <f t="shared" si="1154"/>
        <v/>
      </c>
      <c r="AE4082" s="122" t="str">
        <f t="shared" si="1155"/>
        <v/>
      </c>
      <c r="AF4082" s="123" t="str">
        <f t="shared" si="1156"/>
        <v>Qtr 1</v>
      </c>
      <c r="AG4082" s="122" t="str">
        <f t="shared" si="1157"/>
        <v/>
      </c>
      <c r="AI4082" s="124" t="str">
        <f t="shared" si="1158"/>
        <v/>
      </c>
      <c r="AK4082" s="103" t="str">
        <f t="shared" si="1159"/>
        <v/>
      </c>
      <c r="AL4082" s="104" t="str">
        <f t="shared" si="1160"/>
        <v/>
      </c>
      <c r="AN4082" s="37" t="str">
        <f>IF(AK4082="", "", COUNTIF(AK$11:AK$8010, "&lt;"&amp;AK4082)+1+COUNTIF(AK$11:AK4082, AK4082)-1)</f>
        <v/>
      </c>
      <c r="AO4082" s="37" t="str">
        <f>IF(AL4082="", "", COUNTIF(AL$11:AL$8010, "&gt;"&amp;AL4082)+1+COUNTIF(AL$11:AL4082, AL4082)-1)</f>
        <v/>
      </c>
    </row>
    <row r="4083" spans="1:41" x14ac:dyDescent="0.55000000000000004">
      <c r="A4083" s="5"/>
      <c r="B4083" s="284"/>
      <c r="C4083" s="285"/>
      <c r="D4083" s="286"/>
      <c r="E4083" s="287"/>
      <c r="F4083" s="288"/>
      <c r="G4083" s="5"/>
      <c r="J4083" s="7" t="str">
        <f t="shared" si="1143"/>
        <v/>
      </c>
      <c r="K4083" s="48" t="str">
        <f t="shared" si="1144"/>
        <v/>
      </c>
      <c r="L4083" s="48" t="str">
        <f t="shared" si="1145"/>
        <v/>
      </c>
      <c r="M4083" s="49" t="str">
        <f t="shared" si="1146"/>
        <v/>
      </c>
      <c r="U4083" s="103" t="str">
        <f t="shared" si="1147"/>
        <v/>
      </c>
      <c r="V4083" s="77" t="str">
        <f t="shared" si="1148"/>
        <v/>
      </c>
      <c r="W4083" s="37" t="str">
        <f t="shared" si="1149"/>
        <v/>
      </c>
      <c r="X4083" s="7" t="str">
        <f t="shared" si="1150"/>
        <v/>
      </c>
      <c r="Y4083" s="37" t="str">
        <f t="shared" si="1151"/>
        <v/>
      </c>
      <c r="AA4083" s="54" t="str">
        <f t="shared" si="1152"/>
        <v/>
      </c>
      <c r="AC4083" s="121" t="str">
        <f t="shared" si="1153"/>
        <v/>
      </c>
      <c r="AD4083" s="111" t="str">
        <f t="shared" si="1154"/>
        <v/>
      </c>
      <c r="AE4083" s="122" t="str">
        <f t="shared" si="1155"/>
        <v/>
      </c>
      <c r="AF4083" s="123" t="str">
        <f t="shared" si="1156"/>
        <v>Qtr 1</v>
      </c>
      <c r="AG4083" s="122" t="str">
        <f t="shared" si="1157"/>
        <v/>
      </c>
      <c r="AI4083" s="124" t="str">
        <f t="shared" si="1158"/>
        <v/>
      </c>
      <c r="AK4083" s="103" t="str">
        <f t="shared" si="1159"/>
        <v/>
      </c>
      <c r="AL4083" s="104" t="str">
        <f t="shared" si="1160"/>
        <v/>
      </c>
      <c r="AN4083" s="37" t="str">
        <f>IF(AK4083="", "", COUNTIF(AK$11:AK$8010, "&lt;"&amp;AK4083)+1+COUNTIF(AK$11:AK4083, AK4083)-1)</f>
        <v/>
      </c>
      <c r="AO4083" s="37" t="str">
        <f>IF(AL4083="", "", COUNTIF(AL$11:AL$8010, "&gt;"&amp;AL4083)+1+COUNTIF(AL$11:AL4083, AL4083)-1)</f>
        <v/>
      </c>
    </row>
    <row r="4084" spans="1:41" x14ac:dyDescent="0.55000000000000004">
      <c r="A4084" s="5"/>
      <c r="B4084" s="284"/>
      <c r="C4084" s="285"/>
      <c r="D4084" s="286"/>
      <c r="E4084" s="287"/>
      <c r="F4084" s="288"/>
      <c r="G4084" s="5"/>
      <c r="J4084" s="7" t="str">
        <f t="shared" si="1143"/>
        <v/>
      </c>
      <c r="K4084" s="48" t="str">
        <f t="shared" si="1144"/>
        <v/>
      </c>
      <c r="L4084" s="48" t="str">
        <f t="shared" si="1145"/>
        <v/>
      </c>
      <c r="M4084" s="49" t="str">
        <f t="shared" si="1146"/>
        <v/>
      </c>
      <c r="U4084" s="103" t="str">
        <f t="shared" si="1147"/>
        <v/>
      </c>
      <c r="V4084" s="77" t="str">
        <f t="shared" si="1148"/>
        <v/>
      </c>
      <c r="W4084" s="37" t="str">
        <f t="shared" si="1149"/>
        <v/>
      </c>
      <c r="X4084" s="7" t="str">
        <f t="shared" si="1150"/>
        <v/>
      </c>
      <c r="Y4084" s="37" t="str">
        <f t="shared" si="1151"/>
        <v/>
      </c>
      <c r="AA4084" s="54" t="str">
        <f t="shared" si="1152"/>
        <v/>
      </c>
      <c r="AC4084" s="121" t="str">
        <f t="shared" si="1153"/>
        <v/>
      </c>
      <c r="AD4084" s="111" t="str">
        <f t="shared" si="1154"/>
        <v/>
      </c>
      <c r="AE4084" s="122" t="str">
        <f t="shared" si="1155"/>
        <v/>
      </c>
      <c r="AF4084" s="123" t="str">
        <f t="shared" si="1156"/>
        <v>Qtr 1</v>
      </c>
      <c r="AG4084" s="122" t="str">
        <f t="shared" si="1157"/>
        <v/>
      </c>
      <c r="AI4084" s="124" t="str">
        <f t="shared" si="1158"/>
        <v/>
      </c>
      <c r="AK4084" s="103" t="str">
        <f t="shared" si="1159"/>
        <v/>
      </c>
      <c r="AL4084" s="104" t="str">
        <f t="shared" si="1160"/>
        <v/>
      </c>
      <c r="AN4084" s="37" t="str">
        <f>IF(AK4084="", "", COUNTIF(AK$11:AK$8010, "&lt;"&amp;AK4084)+1+COUNTIF(AK$11:AK4084, AK4084)-1)</f>
        <v/>
      </c>
      <c r="AO4084" s="37" t="str">
        <f>IF(AL4084="", "", COUNTIF(AL$11:AL$8010, "&gt;"&amp;AL4084)+1+COUNTIF(AL$11:AL4084, AL4084)-1)</f>
        <v/>
      </c>
    </row>
    <row r="4085" spans="1:41" x14ac:dyDescent="0.55000000000000004">
      <c r="A4085" s="5"/>
      <c r="B4085" s="284"/>
      <c r="C4085" s="285"/>
      <c r="D4085" s="286"/>
      <c r="E4085" s="287"/>
      <c r="F4085" s="288"/>
      <c r="G4085" s="5"/>
      <c r="J4085" s="7" t="str">
        <f t="shared" si="1143"/>
        <v/>
      </c>
      <c r="K4085" s="48" t="str">
        <f t="shared" si="1144"/>
        <v/>
      </c>
      <c r="L4085" s="48" t="str">
        <f t="shared" si="1145"/>
        <v/>
      </c>
      <c r="M4085" s="49" t="str">
        <f t="shared" si="1146"/>
        <v/>
      </c>
      <c r="U4085" s="103" t="str">
        <f t="shared" si="1147"/>
        <v/>
      </c>
      <c r="V4085" s="77" t="str">
        <f t="shared" si="1148"/>
        <v/>
      </c>
      <c r="W4085" s="37" t="str">
        <f t="shared" si="1149"/>
        <v/>
      </c>
      <c r="X4085" s="7" t="str">
        <f t="shared" si="1150"/>
        <v/>
      </c>
      <c r="Y4085" s="37" t="str">
        <f t="shared" si="1151"/>
        <v/>
      </c>
      <c r="AA4085" s="54" t="str">
        <f t="shared" si="1152"/>
        <v/>
      </c>
      <c r="AC4085" s="121" t="str">
        <f t="shared" si="1153"/>
        <v/>
      </c>
      <c r="AD4085" s="111" t="str">
        <f t="shared" si="1154"/>
        <v/>
      </c>
      <c r="AE4085" s="122" t="str">
        <f t="shared" si="1155"/>
        <v/>
      </c>
      <c r="AF4085" s="123" t="str">
        <f t="shared" si="1156"/>
        <v>Qtr 1</v>
      </c>
      <c r="AG4085" s="122" t="str">
        <f t="shared" si="1157"/>
        <v/>
      </c>
      <c r="AI4085" s="124" t="str">
        <f t="shared" si="1158"/>
        <v/>
      </c>
      <c r="AK4085" s="103" t="str">
        <f t="shared" si="1159"/>
        <v/>
      </c>
      <c r="AL4085" s="104" t="str">
        <f t="shared" si="1160"/>
        <v/>
      </c>
      <c r="AN4085" s="37" t="str">
        <f>IF(AK4085="", "", COUNTIF(AK$11:AK$8010, "&lt;"&amp;AK4085)+1+COUNTIF(AK$11:AK4085, AK4085)-1)</f>
        <v/>
      </c>
      <c r="AO4085" s="37" t="str">
        <f>IF(AL4085="", "", COUNTIF(AL$11:AL$8010, "&gt;"&amp;AL4085)+1+COUNTIF(AL$11:AL4085, AL4085)-1)</f>
        <v/>
      </c>
    </row>
    <row r="4086" spans="1:41" x14ac:dyDescent="0.55000000000000004">
      <c r="A4086" s="5"/>
      <c r="B4086" s="284"/>
      <c r="C4086" s="285"/>
      <c r="D4086" s="286"/>
      <c r="E4086" s="287"/>
      <c r="F4086" s="288"/>
      <c r="G4086" s="5"/>
      <c r="J4086" s="7" t="str">
        <f t="shared" si="1143"/>
        <v/>
      </c>
      <c r="K4086" s="48" t="str">
        <f t="shared" si="1144"/>
        <v/>
      </c>
      <c r="L4086" s="48" t="str">
        <f t="shared" si="1145"/>
        <v/>
      </c>
      <c r="M4086" s="49" t="str">
        <f t="shared" si="1146"/>
        <v/>
      </c>
      <c r="U4086" s="103" t="str">
        <f t="shared" si="1147"/>
        <v/>
      </c>
      <c r="V4086" s="77" t="str">
        <f t="shared" si="1148"/>
        <v/>
      </c>
      <c r="W4086" s="37" t="str">
        <f t="shared" si="1149"/>
        <v/>
      </c>
      <c r="X4086" s="7" t="str">
        <f t="shared" si="1150"/>
        <v/>
      </c>
      <c r="Y4086" s="37" t="str">
        <f t="shared" si="1151"/>
        <v/>
      </c>
      <c r="AA4086" s="54" t="str">
        <f t="shared" si="1152"/>
        <v/>
      </c>
      <c r="AC4086" s="121" t="str">
        <f t="shared" si="1153"/>
        <v/>
      </c>
      <c r="AD4086" s="111" t="str">
        <f t="shared" si="1154"/>
        <v/>
      </c>
      <c r="AE4086" s="122" t="str">
        <f t="shared" si="1155"/>
        <v/>
      </c>
      <c r="AF4086" s="123" t="str">
        <f t="shared" si="1156"/>
        <v>Qtr 1</v>
      </c>
      <c r="AG4086" s="122" t="str">
        <f t="shared" si="1157"/>
        <v/>
      </c>
      <c r="AI4086" s="124" t="str">
        <f t="shared" si="1158"/>
        <v/>
      </c>
      <c r="AK4086" s="103" t="str">
        <f t="shared" si="1159"/>
        <v/>
      </c>
      <c r="AL4086" s="104" t="str">
        <f t="shared" si="1160"/>
        <v/>
      </c>
      <c r="AN4086" s="37" t="str">
        <f>IF(AK4086="", "", COUNTIF(AK$11:AK$8010, "&lt;"&amp;AK4086)+1+COUNTIF(AK$11:AK4086, AK4086)-1)</f>
        <v/>
      </c>
      <c r="AO4086" s="37" t="str">
        <f>IF(AL4086="", "", COUNTIF(AL$11:AL$8010, "&gt;"&amp;AL4086)+1+COUNTIF(AL$11:AL4086, AL4086)-1)</f>
        <v/>
      </c>
    </row>
    <row r="4087" spans="1:41" x14ac:dyDescent="0.55000000000000004">
      <c r="A4087" s="5"/>
      <c r="B4087" s="284"/>
      <c r="C4087" s="285"/>
      <c r="D4087" s="286"/>
      <c r="E4087" s="287"/>
      <c r="F4087" s="288"/>
      <c r="G4087" s="5"/>
      <c r="J4087" s="7" t="str">
        <f t="shared" si="1143"/>
        <v/>
      </c>
      <c r="K4087" s="48" t="str">
        <f t="shared" si="1144"/>
        <v/>
      </c>
      <c r="L4087" s="48" t="str">
        <f t="shared" si="1145"/>
        <v/>
      </c>
      <c r="M4087" s="49" t="str">
        <f t="shared" si="1146"/>
        <v/>
      </c>
      <c r="U4087" s="103" t="str">
        <f t="shared" si="1147"/>
        <v/>
      </c>
      <c r="V4087" s="77" t="str">
        <f t="shared" si="1148"/>
        <v/>
      </c>
      <c r="W4087" s="37" t="str">
        <f t="shared" si="1149"/>
        <v/>
      </c>
      <c r="X4087" s="7" t="str">
        <f t="shared" si="1150"/>
        <v/>
      </c>
      <c r="Y4087" s="37" t="str">
        <f t="shared" si="1151"/>
        <v/>
      </c>
      <c r="AA4087" s="54" t="str">
        <f t="shared" si="1152"/>
        <v/>
      </c>
      <c r="AC4087" s="121" t="str">
        <f t="shared" si="1153"/>
        <v/>
      </c>
      <c r="AD4087" s="111" t="str">
        <f t="shared" si="1154"/>
        <v/>
      </c>
      <c r="AE4087" s="122" t="str">
        <f t="shared" si="1155"/>
        <v/>
      </c>
      <c r="AF4087" s="123" t="str">
        <f t="shared" si="1156"/>
        <v>Qtr 1</v>
      </c>
      <c r="AG4087" s="122" t="str">
        <f t="shared" si="1157"/>
        <v/>
      </c>
      <c r="AI4087" s="124" t="str">
        <f t="shared" si="1158"/>
        <v/>
      </c>
      <c r="AK4087" s="103" t="str">
        <f t="shared" si="1159"/>
        <v/>
      </c>
      <c r="AL4087" s="104" t="str">
        <f t="shared" si="1160"/>
        <v/>
      </c>
      <c r="AN4087" s="37" t="str">
        <f>IF(AK4087="", "", COUNTIF(AK$11:AK$8010, "&lt;"&amp;AK4087)+1+COUNTIF(AK$11:AK4087, AK4087)-1)</f>
        <v/>
      </c>
      <c r="AO4087" s="37" t="str">
        <f>IF(AL4087="", "", COUNTIF(AL$11:AL$8010, "&gt;"&amp;AL4087)+1+COUNTIF(AL$11:AL4087, AL4087)-1)</f>
        <v/>
      </c>
    </row>
    <row r="4088" spans="1:41" x14ac:dyDescent="0.55000000000000004">
      <c r="A4088" s="5"/>
      <c r="B4088" s="284"/>
      <c r="C4088" s="285"/>
      <c r="D4088" s="286"/>
      <c r="E4088" s="287"/>
      <c r="F4088" s="288"/>
      <c r="G4088" s="5"/>
      <c r="J4088" s="7" t="str">
        <f t="shared" si="1143"/>
        <v/>
      </c>
      <c r="K4088" s="48" t="str">
        <f t="shared" si="1144"/>
        <v/>
      </c>
      <c r="L4088" s="48" t="str">
        <f t="shared" si="1145"/>
        <v/>
      </c>
      <c r="M4088" s="49" t="str">
        <f t="shared" si="1146"/>
        <v/>
      </c>
      <c r="U4088" s="103" t="str">
        <f t="shared" si="1147"/>
        <v/>
      </c>
      <c r="V4088" s="77" t="str">
        <f t="shared" si="1148"/>
        <v/>
      </c>
      <c r="W4088" s="37" t="str">
        <f t="shared" si="1149"/>
        <v/>
      </c>
      <c r="X4088" s="7" t="str">
        <f t="shared" si="1150"/>
        <v/>
      </c>
      <c r="Y4088" s="37" t="str">
        <f t="shared" si="1151"/>
        <v/>
      </c>
      <c r="AA4088" s="54" t="str">
        <f t="shared" si="1152"/>
        <v/>
      </c>
      <c r="AC4088" s="121" t="str">
        <f t="shared" si="1153"/>
        <v/>
      </c>
      <c r="AD4088" s="111" t="str">
        <f t="shared" si="1154"/>
        <v/>
      </c>
      <c r="AE4088" s="122" t="str">
        <f t="shared" si="1155"/>
        <v/>
      </c>
      <c r="AF4088" s="123" t="str">
        <f t="shared" si="1156"/>
        <v>Qtr 1</v>
      </c>
      <c r="AG4088" s="122" t="str">
        <f t="shared" si="1157"/>
        <v/>
      </c>
      <c r="AI4088" s="124" t="str">
        <f t="shared" si="1158"/>
        <v/>
      </c>
      <c r="AK4088" s="103" t="str">
        <f t="shared" si="1159"/>
        <v/>
      </c>
      <c r="AL4088" s="104" t="str">
        <f t="shared" si="1160"/>
        <v/>
      </c>
      <c r="AN4088" s="37" t="str">
        <f>IF(AK4088="", "", COUNTIF(AK$11:AK$8010, "&lt;"&amp;AK4088)+1+COUNTIF(AK$11:AK4088, AK4088)-1)</f>
        <v/>
      </c>
      <c r="AO4088" s="37" t="str">
        <f>IF(AL4088="", "", COUNTIF(AL$11:AL$8010, "&gt;"&amp;AL4088)+1+COUNTIF(AL$11:AL4088, AL4088)-1)</f>
        <v/>
      </c>
    </row>
    <row r="4089" spans="1:41" x14ac:dyDescent="0.55000000000000004">
      <c r="A4089" s="5"/>
      <c r="B4089" s="284"/>
      <c r="C4089" s="285"/>
      <c r="D4089" s="286"/>
      <c r="E4089" s="287"/>
      <c r="F4089" s="288"/>
      <c r="G4089" s="5"/>
      <c r="J4089" s="7" t="str">
        <f t="shared" si="1143"/>
        <v/>
      </c>
      <c r="K4089" s="48" t="str">
        <f t="shared" si="1144"/>
        <v/>
      </c>
      <c r="L4089" s="48" t="str">
        <f t="shared" si="1145"/>
        <v/>
      </c>
      <c r="M4089" s="49" t="str">
        <f t="shared" si="1146"/>
        <v/>
      </c>
      <c r="U4089" s="103" t="str">
        <f t="shared" si="1147"/>
        <v/>
      </c>
      <c r="V4089" s="77" t="str">
        <f t="shared" si="1148"/>
        <v/>
      </c>
      <c r="W4089" s="37" t="str">
        <f t="shared" si="1149"/>
        <v/>
      </c>
      <c r="X4089" s="7" t="str">
        <f t="shared" si="1150"/>
        <v/>
      </c>
      <c r="Y4089" s="37" t="str">
        <f t="shared" si="1151"/>
        <v/>
      </c>
      <c r="AA4089" s="54" t="str">
        <f t="shared" si="1152"/>
        <v/>
      </c>
      <c r="AC4089" s="121" t="str">
        <f t="shared" si="1153"/>
        <v/>
      </c>
      <c r="AD4089" s="111" t="str">
        <f t="shared" si="1154"/>
        <v/>
      </c>
      <c r="AE4089" s="122" t="str">
        <f t="shared" si="1155"/>
        <v/>
      </c>
      <c r="AF4089" s="123" t="str">
        <f t="shared" si="1156"/>
        <v>Qtr 1</v>
      </c>
      <c r="AG4089" s="122" t="str">
        <f t="shared" si="1157"/>
        <v/>
      </c>
      <c r="AI4089" s="124" t="str">
        <f t="shared" si="1158"/>
        <v/>
      </c>
      <c r="AK4089" s="103" t="str">
        <f t="shared" si="1159"/>
        <v/>
      </c>
      <c r="AL4089" s="104" t="str">
        <f t="shared" si="1160"/>
        <v/>
      </c>
      <c r="AN4089" s="37" t="str">
        <f>IF(AK4089="", "", COUNTIF(AK$11:AK$8010, "&lt;"&amp;AK4089)+1+COUNTIF(AK$11:AK4089, AK4089)-1)</f>
        <v/>
      </c>
      <c r="AO4089" s="37" t="str">
        <f>IF(AL4089="", "", COUNTIF(AL$11:AL$8010, "&gt;"&amp;AL4089)+1+COUNTIF(AL$11:AL4089, AL4089)-1)</f>
        <v/>
      </c>
    </row>
    <row r="4090" spans="1:41" x14ac:dyDescent="0.55000000000000004">
      <c r="A4090" s="5"/>
      <c r="B4090" s="284"/>
      <c r="C4090" s="285"/>
      <c r="D4090" s="286"/>
      <c r="E4090" s="287"/>
      <c r="F4090" s="288"/>
      <c r="G4090" s="5"/>
      <c r="J4090" s="7" t="str">
        <f t="shared" si="1143"/>
        <v/>
      </c>
      <c r="K4090" s="48" t="str">
        <f t="shared" si="1144"/>
        <v/>
      </c>
      <c r="L4090" s="48" t="str">
        <f t="shared" si="1145"/>
        <v/>
      </c>
      <c r="M4090" s="49" t="str">
        <f t="shared" si="1146"/>
        <v/>
      </c>
      <c r="U4090" s="103" t="str">
        <f t="shared" si="1147"/>
        <v/>
      </c>
      <c r="V4090" s="77" t="str">
        <f t="shared" si="1148"/>
        <v/>
      </c>
      <c r="W4090" s="37" t="str">
        <f t="shared" si="1149"/>
        <v/>
      </c>
      <c r="X4090" s="7" t="str">
        <f t="shared" si="1150"/>
        <v/>
      </c>
      <c r="Y4090" s="37" t="str">
        <f t="shared" si="1151"/>
        <v/>
      </c>
      <c r="AA4090" s="54" t="str">
        <f t="shared" si="1152"/>
        <v/>
      </c>
      <c r="AC4090" s="121" t="str">
        <f t="shared" si="1153"/>
        <v/>
      </c>
      <c r="AD4090" s="111" t="str">
        <f t="shared" si="1154"/>
        <v/>
      </c>
      <c r="AE4090" s="122" t="str">
        <f t="shared" si="1155"/>
        <v/>
      </c>
      <c r="AF4090" s="123" t="str">
        <f t="shared" si="1156"/>
        <v>Qtr 1</v>
      </c>
      <c r="AG4090" s="122" t="str">
        <f t="shared" si="1157"/>
        <v/>
      </c>
      <c r="AI4090" s="124" t="str">
        <f t="shared" si="1158"/>
        <v/>
      </c>
      <c r="AK4090" s="103" t="str">
        <f t="shared" si="1159"/>
        <v/>
      </c>
      <c r="AL4090" s="104" t="str">
        <f t="shared" si="1160"/>
        <v/>
      </c>
      <c r="AN4090" s="37" t="str">
        <f>IF(AK4090="", "", COUNTIF(AK$11:AK$8010, "&lt;"&amp;AK4090)+1+COUNTIF(AK$11:AK4090, AK4090)-1)</f>
        <v/>
      </c>
      <c r="AO4090" s="37" t="str">
        <f>IF(AL4090="", "", COUNTIF(AL$11:AL$8010, "&gt;"&amp;AL4090)+1+COUNTIF(AL$11:AL4090, AL4090)-1)</f>
        <v/>
      </c>
    </row>
    <row r="4091" spans="1:41" x14ac:dyDescent="0.55000000000000004">
      <c r="A4091" s="5"/>
      <c r="B4091" s="284"/>
      <c r="C4091" s="285"/>
      <c r="D4091" s="286"/>
      <c r="E4091" s="287"/>
      <c r="F4091" s="288"/>
      <c r="G4091" s="5"/>
      <c r="J4091" s="7" t="str">
        <f t="shared" si="1143"/>
        <v/>
      </c>
      <c r="K4091" s="48" t="str">
        <f t="shared" si="1144"/>
        <v/>
      </c>
      <c r="L4091" s="48" t="str">
        <f t="shared" si="1145"/>
        <v/>
      </c>
      <c r="M4091" s="49" t="str">
        <f t="shared" si="1146"/>
        <v/>
      </c>
      <c r="U4091" s="103" t="str">
        <f t="shared" si="1147"/>
        <v/>
      </c>
      <c r="V4091" s="77" t="str">
        <f t="shared" si="1148"/>
        <v/>
      </c>
      <c r="W4091" s="37" t="str">
        <f t="shared" si="1149"/>
        <v/>
      </c>
      <c r="X4091" s="7" t="str">
        <f t="shared" si="1150"/>
        <v/>
      </c>
      <c r="Y4091" s="37" t="str">
        <f t="shared" si="1151"/>
        <v/>
      </c>
      <c r="AA4091" s="54" t="str">
        <f t="shared" si="1152"/>
        <v/>
      </c>
      <c r="AC4091" s="121" t="str">
        <f t="shared" si="1153"/>
        <v/>
      </c>
      <c r="AD4091" s="111" t="str">
        <f t="shared" si="1154"/>
        <v/>
      </c>
      <c r="AE4091" s="122" t="str">
        <f t="shared" si="1155"/>
        <v/>
      </c>
      <c r="AF4091" s="123" t="str">
        <f t="shared" si="1156"/>
        <v>Qtr 1</v>
      </c>
      <c r="AG4091" s="122" t="str">
        <f t="shared" si="1157"/>
        <v/>
      </c>
      <c r="AI4091" s="124" t="str">
        <f t="shared" si="1158"/>
        <v/>
      </c>
      <c r="AK4091" s="103" t="str">
        <f t="shared" si="1159"/>
        <v/>
      </c>
      <c r="AL4091" s="104" t="str">
        <f t="shared" si="1160"/>
        <v/>
      </c>
      <c r="AN4091" s="37" t="str">
        <f>IF(AK4091="", "", COUNTIF(AK$11:AK$8010, "&lt;"&amp;AK4091)+1+COUNTIF(AK$11:AK4091, AK4091)-1)</f>
        <v/>
      </c>
      <c r="AO4091" s="37" t="str">
        <f>IF(AL4091="", "", COUNTIF(AL$11:AL$8010, "&gt;"&amp;AL4091)+1+COUNTIF(AL$11:AL4091, AL4091)-1)</f>
        <v/>
      </c>
    </row>
    <row r="4092" spans="1:41" x14ac:dyDescent="0.55000000000000004">
      <c r="A4092" s="5"/>
      <c r="B4092" s="284"/>
      <c r="C4092" s="285"/>
      <c r="D4092" s="286"/>
      <c r="E4092" s="287"/>
      <c r="F4092" s="288"/>
      <c r="G4092" s="5"/>
      <c r="J4092" s="7" t="str">
        <f t="shared" si="1143"/>
        <v/>
      </c>
      <c r="K4092" s="48" t="str">
        <f t="shared" si="1144"/>
        <v/>
      </c>
      <c r="L4092" s="48" t="str">
        <f t="shared" si="1145"/>
        <v/>
      </c>
      <c r="M4092" s="49" t="str">
        <f t="shared" si="1146"/>
        <v/>
      </c>
      <c r="U4092" s="103" t="str">
        <f t="shared" si="1147"/>
        <v/>
      </c>
      <c r="V4092" s="77" t="str">
        <f t="shared" si="1148"/>
        <v/>
      </c>
      <c r="W4092" s="37" t="str">
        <f t="shared" si="1149"/>
        <v/>
      </c>
      <c r="X4092" s="7" t="str">
        <f t="shared" si="1150"/>
        <v/>
      </c>
      <c r="Y4092" s="37" t="str">
        <f t="shared" si="1151"/>
        <v/>
      </c>
      <c r="AA4092" s="54" t="str">
        <f t="shared" si="1152"/>
        <v/>
      </c>
      <c r="AC4092" s="121" t="str">
        <f t="shared" si="1153"/>
        <v/>
      </c>
      <c r="AD4092" s="111" t="str">
        <f t="shared" si="1154"/>
        <v/>
      </c>
      <c r="AE4092" s="122" t="str">
        <f t="shared" si="1155"/>
        <v/>
      </c>
      <c r="AF4092" s="123" t="str">
        <f t="shared" si="1156"/>
        <v>Qtr 1</v>
      </c>
      <c r="AG4092" s="122" t="str">
        <f t="shared" si="1157"/>
        <v/>
      </c>
      <c r="AI4092" s="124" t="str">
        <f t="shared" si="1158"/>
        <v/>
      </c>
      <c r="AK4092" s="103" t="str">
        <f t="shared" si="1159"/>
        <v/>
      </c>
      <c r="AL4092" s="104" t="str">
        <f t="shared" si="1160"/>
        <v/>
      </c>
      <c r="AN4092" s="37" t="str">
        <f>IF(AK4092="", "", COUNTIF(AK$11:AK$8010, "&lt;"&amp;AK4092)+1+COUNTIF(AK$11:AK4092, AK4092)-1)</f>
        <v/>
      </c>
      <c r="AO4092" s="37" t="str">
        <f>IF(AL4092="", "", COUNTIF(AL$11:AL$8010, "&gt;"&amp;AL4092)+1+COUNTIF(AL$11:AL4092, AL4092)-1)</f>
        <v/>
      </c>
    </row>
    <row r="4093" spans="1:41" x14ac:dyDescent="0.55000000000000004">
      <c r="A4093" s="5"/>
      <c r="B4093" s="284"/>
      <c r="C4093" s="285"/>
      <c r="D4093" s="286"/>
      <c r="E4093" s="287"/>
      <c r="F4093" s="288"/>
      <c r="G4093" s="5"/>
      <c r="J4093" s="7" t="str">
        <f t="shared" si="1143"/>
        <v/>
      </c>
      <c r="K4093" s="48" t="str">
        <f t="shared" si="1144"/>
        <v/>
      </c>
      <c r="L4093" s="48" t="str">
        <f t="shared" si="1145"/>
        <v/>
      </c>
      <c r="M4093" s="49" t="str">
        <f t="shared" si="1146"/>
        <v/>
      </c>
      <c r="U4093" s="103" t="str">
        <f t="shared" si="1147"/>
        <v/>
      </c>
      <c r="V4093" s="77" t="str">
        <f t="shared" si="1148"/>
        <v/>
      </c>
      <c r="W4093" s="37" t="str">
        <f t="shared" si="1149"/>
        <v/>
      </c>
      <c r="X4093" s="7" t="str">
        <f t="shared" si="1150"/>
        <v/>
      </c>
      <c r="Y4093" s="37" t="str">
        <f t="shared" si="1151"/>
        <v/>
      </c>
      <c r="AA4093" s="54" t="str">
        <f t="shared" si="1152"/>
        <v/>
      </c>
      <c r="AC4093" s="121" t="str">
        <f t="shared" si="1153"/>
        <v/>
      </c>
      <c r="AD4093" s="111" t="str">
        <f t="shared" si="1154"/>
        <v/>
      </c>
      <c r="AE4093" s="122" t="str">
        <f t="shared" si="1155"/>
        <v/>
      </c>
      <c r="AF4093" s="123" t="str">
        <f t="shared" si="1156"/>
        <v>Qtr 1</v>
      </c>
      <c r="AG4093" s="122" t="str">
        <f t="shared" si="1157"/>
        <v/>
      </c>
      <c r="AI4093" s="124" t="str">
        <f t="shared" si="1158"/>
        <v/>
      </c>
      <c r="AK4093" s="103" t="str">
        <f t="shared" si="1159"/>
        <v/>
      </c>
      <c r="AL4093" s="104" t="str">
        <f t="shared" si="1160"/>
        <v/>
      </c>
      <c r="AN4093" s="37" t="str">
        <f>IF(AK4093="", "", COUNTIF(AK$11:AK$8010, "&lt;"&amp;AK4093)+1+COUNTIF(AK$11:AK4093, AK4093)-1)</f>
        <v/>
      </c>
      <c r="AO4093" s="37" t="str">
        <f>IF(AL4093="", "", COUNTIF(AL$11:AL$8010, "&gt;"&amp;AL4093)+1+COUNTIF(AL$11:AL4093, AL4093)-1)</f>
        <v/>
      </c>
    </row>
    <row r="4094" spans="1:41" x14ac:dyDescent="0.55000000000000004">
      <c r="A4094" s="5"/>
      <c r="B4094" s="284"/>
      <c r="C4094" s="285"/>
      <c r="D4094" s="286"/>
      <c r="E4094" s="287"/>
      <c r="F4094" s="288"/>
      <c r="G4094" s="5"/>
      <c r="J4094" s="7" t="str">
        <f t="shared" si="1143"/>
        <v/>
      </c>
      <c r="K4094" s="48" t="str">
        <f t="shared" si="1144"/>
        <v/>
      </c>
      <c r="L4094" s="48" t="str">
        <f t="shared" si="1145"/>
        <v/>
      </c>
      <c r="M4094" s="49" t="str">
        <f t="shared" si="1146"/>
        <v/>
      </c>
      <c r="U4094" s="103" t="str">
        <f t="shared" si="1147"/>
        <v/>
      </c>
      <c r="V4094" s="77" t="str">
        <f t="shared" si="1148"/>
        <v/>
      </c>
      <c r="W4094" s="37" t="str">
        <f t="shared" si="1149"/>
        <v/>
      </c>
      <c r="X4094" s="7" t="str">
        <f t="shared" si="1150"/>
        <v/>
      </c>
      <c r="Y4094" s="37" t="str">
        <f t="shared" si="1151"/>
        <v/>
      </c>
      <c r="AA4094" s="54" t="str">
        <f t="shared" si="1152"/>
        <v/>
      </c>
      <c r="AC4094" s="121" t="str">
        <f t="shared" si="1153"/>
        <v/>
      </c>
      <c r="AD4094" s="111" t="str">
        <f t="shared" si="1154"/>
        <v/>
      </c>
      <c r="AE4094" s="122" t="str">
        <f t="shared" si="1155"/>
        <v/>
      </c>
      <c r="AF4094" s="123" t="str">
        <f t="shared" si="1156"/>
        <v>Qtr 1</v>
      </c>
      <c r="AG4094" s="122" t="str">
        <f t="shared" si="1157"/>
        <v/>
      </c>
      <c r="AI4094" s="124" t="str">
        <f t="shared" si="1158"/>
        <v/>
      </c>
      <c r="AK4094" s="103" t="str">
        <f t="shared" si="1159"/>
        <v/>
      </c>
      <c r="AL4094" s="104" t="str">
        <f t="shared" si="1160"/>
        <v/>
      </c>
      <c r="AN4094" s="37" t="str">
        <f>IF(AK4094="", "", COUNTIF(AK$11:AK$8010, "&lt;"&amp;AK4094)+1+COUNTIF(AK$11:AK4094, AK4094)-1)</f>
        <v/>
      </c>
      <c r="AO4094" s="37" t="str">
        <f>IF(AL4094="", "", COUNTIF(AL$11:AL$8010, "&gt;"&amp;AL4094)+1+COUNTIF(AL$11:AL4094, AL4094)-1)</f>
        <v/>
      </c>
    </row>
    <row r="4095" spans="1:41" x14ac:dyDescent="0.55000000000000004">
      <c r="A4095" s="5"/>
      <c r="B4095" s="284"/>
      <c r="C4095" s="285"/>
      <c r="D4095" s="286"/>
      <c r="E4095" s="287"/>
      <c r="F4095" s="288"/>
      <c r="G4095" s="5"/>
      <c r="J4095" s="7" t="str">
        <f t="shared" si="1143"/>
        <v/>
      </c>
      <c r="K4095" s="48" t="str">
        <f t="shared" si="1144"/>
        <v/>
      </c>
      <c r="L4095" s="48" t="str">
        <f t="shared" si="1145"/>
        <v/>
      </c>
      <c r="M4095" s="49" t="str">
        <f t="shared" si="1146"/>
        <v/>
      </c>
      <c r="U4095" s="103" t="str">
        <f t="shared" si="1147"/>
        <v/>
      </c>
      <c r="V4095" s="77" t="str">
        <f t="shared" si="1148"/>
        <v/>
      </c>
      <c r="W4095" s="37" t="str">
        <f t="shared" si="1149"/>
        <v/>
      </c>
      <c r="X4095" s="7" t="str">
        <f t="shared" si="1150"/>
        <v/>
      </c>
      <c r="Y4095" s="37" t="str">
        <f t="shared" si="1151"/>
        <v/>
      </c>
      <c r="AA4095" s="54" t="str">
        <f t="shared" si="1152"/>
        <v/>
      </c>
      <c r="AC4095" s="121" t="str">
        <f t="shared" si="1153"/>
        <v/>
      </c>
      <c r="AD4095" s="111" t="str">
        <f t="shared" si="1154"/>
        <v/>
      </c>
      <c r="AE4095" s="122" t="str">
        <f t="shared" si="1155"/>
        <v/>
      </c>
      <c r="AF4095" s="123" t="str">
        <f t="shared" si="1156"/>
        <v>Qtr 1</v>
      </c>
      <c r="AG4095" s="122" t="str">
        <f t="shared" si="1157"/>
        <v/>
      </c>
      <c r="AI4095" s="124" t="str">
        <f t="shared" si="1158"/>
        <v/>
      </c>
      <c r="AK4095" s="103" t="str">
        <f t="shared" si="1159"/>
        <v/>
      </c>
      <c r="AL4095" s="104" t="str">
        <f t="shared" si="1160"/>
        <v/>
      </c>
      <c r="AN4095" s="37" t="str">
        <f>IF(AK4095="", "", COUNTIF(AK$11:AK$8010, "&lt;"&amp;AK4095)+1+COUNTIF(AK$11:AK4095, AK4095)-1)</f>
        <v/>
      </c>
      <c r="AO4095" s="37" t="str">
        <f>IF(AL4095="", "", COUNTIF(AL$11:AL$8010, "&gt;"&amp;AL4095)+1+COUNTIF(AL$11:AL4095, AL4095)-1)</f>
        <v/>
      </c>
    </row>
    <row r="4096" spans="1:41" x14ac:dyDescent="0.55000000000000004">
      <c r="A4096" s="5"/>
      <c r="B4096" s="284"/>
      <c r="C4096" s="285"/>
      <c r="D4096" s="286"/>
      <c r="E4096" s="287"/>
      <c r="F4096" s="288"/>
      <c r="G4096" s="5"/>
      <c r="J4096" s="7" t="str">
        <f t="shared" si="1143"/>
        <v/>
      </c>
      <c r="K4096" s="48" t="str">
        <f t="shared" si="1144"/>
        <v/>
      </c>
      <c r="L4096" s="48" t="str">
        <f t="shared" si="1145"/>
        <v/>
      </c>
      <c r="M4096" s="49" t="str">
        <f t="shared" si="1146"/>
        <v/>
      </c>
      <c r="U4096" s="103" t="str">
        <f t="shared" si="1147"/>
        <v/>
      </c>
      <c r="V4096" s="77" t="str">
        <f t="shared" si="1148"/>
        <v/>
      </c>
      <c r="W4096" s="37" t="str">
        <f t="shared" si="1149"/>
        <v/>
      </c>
      <c r="X4096" s="7" t="str">
        <f t="shared" si="1150"/>
        <v/>
      </c>
      <c r="Y4096" s="37" t="str">
        <f t="shared" si="1151"/>
        <v/>
      </c>
      <c r="AA4096" s="54" t="str">
        <f t="shared" si="1152"/>
        <v/>
      </c>
      <c r="AC4096" s="121" t="str">
        <f t="shared" si="1153"/>
        <v/>
      </c>
      <c r="AD4096" s="111" t="str">
        <f t="shared" si="1154"/>
        <v/>
      </c>
      <c r="AE4096" s="122" t="str">
        <f t="shared" si="1155"/>
        <v/>
      </c>
      <c r="AF4096" s="123" t="str">
        <f t="shared" si="1156"/>
        <v>Qtr 1</v>
      </c>
      <c r="AG4096" s="122" t="str">
        <f t="shared" si="1157"/>
        <v/>
      </c>
      <c r="AI4096" s="124" t="str">
        <f t="shared" si="1158"/>
        <v/>
      </c>
      <c r="AK4096" s="103" t="str">
        <f t="shared" si="1159"/>
        <v/>
      </c>
      <c r="AL4096" s="104" t="str">
        <f t="shared" si="1160"/>
        <v/>
      </c>
      <c r="AN4096" s="37" t="str">
        <f>IF(AK4096="", "", COUNTIF(AK$11:AK$8010, "&lt;"&amp;AK4096)+1+COUNTIF(AK$11:AK4096, AK4096)-1)</f>
        <v/>
      </c>
      <c r="AO4096" s="37" t="str">
        <f>IF(AL4096="", "", COUNTIF(AL$11:AL$8010, "&gt;"&amp;AL4096)+1+COUNTIF(AL$11:AL4096, AL4096)-1)</f>
        <v/>
      </c>
    </row>
    <row r="4097" spans="1:41" x14ac:dyDescent="0.55000000000000004">
      <c r="A4097" s="5"/>
      <c r="B4097" s="284"/>
      <c r="C4097" s="285"/>
      <c r="D4097" s="286"/>
      <c r="E4097" s="287"/>
      <c r="F4097" s="288"/>
      <c r="G4097" s="5"/>
      <c r="J4097" s="7" t="str">
        <f t="shared" si="1143"/>
        <v/>
      </c>
      <c r="K4097" s="48" t="str">
        <f t="shared" si="1144"/>
        <v/>
      </c>
      <c r="L4097" s="48" t="str">
        <f t="shared" si="1145"/>
        <v/>
      </c>
      <c r="M4097" s="49" t="str">
        <f t="shared" si="1146"/>
        <v/>
      </c>
      <c r="U4097" s="103" t="str">
        <f t="shared" si="1147"/>
        <v/>
      </c>
      <c r="V4097" s="77" t="str">
        <f t="shared" si="1148"/>
        <v/>
      </c>
      <c r="W4097" s="37" t="str">
        <f t="shared" si="1149"/>
        <v/>
      </c>
      <c r="X4097" s="7" t="str">
        <f t="shared" si="1150"/>
        <v/>
      </c>
      <c r="Y4097" s="37" t="str">
        <f t="shared" si="1151"/>
        <v/>
      </c>
      <c r="AA4097" s="54" t="str">
        <f t="shared" si="1152"/>
        <v/>
      </c>
      <c r="AC4097" s="121" t="str">
        <f t="shared" si="1153"/>
        <v/>
      </c>
      <c r="AD4097" s="111" t="str">
        <f t="shared" si="1154"/>
        <v/>
      </c>
      <c r="AE4097" s="122" t="str">
        <f t="shared" si="1155"/>
        <v/>
      </c>
      <c r="AF4097" s="123" t="str">
        <f t="shared" si="1156"/>
        <v>Qtr 1</v>
      </c>
      <c r="AG4097" s="122" t="str">
        <f t="shared" si="1157"/>
        <v/>
      </c>
      <c r="AI4097" s="124" t="str">
        <f t="shared" si="1158"/>
        <v/>
      </c>
      <c r="AK4097" s="103" t="str">
        <f t="shared" si="1159"/>
        <v/>
      </c>
      <c r="AL4097" s="104" t="str">
        <f t="shared" si="1160"/>
        <v/>
      </c>
      <c r="AN4097" s="37" t="str">
        <f>IF(AK4097="", "", COUNTIF(AK$11:AK$8010, "&lt;"&amp;AK4097)+1+COUNTIF(AK$11:AK4097, AK4097)-1)</f>
        <v/>
      </c>
      <c r="AO4097" s="37" t="str">
        <f>IF(AL4097="", "", COUNTIF(AL$11:AL$8010, "&gt;"&amp;AL4097)+1+COUNTIF(AL$11:AL4097, AL4097)-1)</f>
        <v/>
      </c>
    </row>
    <row r="4098" spans="1:41" x14ac:dyDescent="0.55000000000000004">
      <c r="A4098" s="5"/>
      <c r="B4098" s="284"/>
      <c r="C4098" s="285"/>
      <c r="D4098" s="286"/>
      <c r="E4098" s="287"/>
      <c r="F4098" s="288"/>
      <c r="G4098" s="5"/>
      <c r="J4098" s="7" t="str">
        <f t="shared" si="1143"/>
        <v/>
      </c>
      <c r="K4098" s="48" t="str">
        <f t="shared" si="1144"/>
        <v/>
      </c>
      <c r="L4098" s="48" t="str">
        <f t="shared" si="1145"/>
        <v/>
      </c>
      <c r="M4098" s="49" t="str">
        <f t="shared" si="1146"/>
        <v/>
      </c>
      <c r="U4098" s="103" t="str">
        <f t="shared" si="1147"/>
        <v/>
      </c>
      <c r="V4098" s="77" t="str">
        <f t="shared" si="1148"/>
        <v/>
      </c>
      <c r="W4098" s="37" t="str">
        <f t="shared" si="1149"/>
        <v/>
      </c>
      <c r="X4098" s="7" t="str">
        <f t="shared" si="1150"/>
        <v/>
      </c>
      <c r="Y4098" s="37" t="str">
        <f t="shared" si="1151"/>
        <v/>
      </c>
      <c r="AA4098" s="54" t="str">
        <f t="shared" si="1152"/>
        <v/>
      </c>
      <c r="AC4098" s="121" t="str">
        <f t="shared" si="1153"/>
        <v/>
      </c>
      <c r="AD4098" s="111" t="str">
        <f t="shared" si="1154"/>
        <v/>
      </c>
      <c r="AE4098" s="122" t="str">
        <f t="shared" si="1155"/>
        <v/>
      </c>
      <c r="AF4098" s="123" t="str">
        <f t="shared" si="1156"/>
        <v>Qtr 1</v>
      </c>
      <c r="AG4098" s="122" t="str">
        <f t="shared" si="1157"/>
        <v/>
      </c>
      <c r="AI4098" s="124" t="str">
        <f t="shared" si="1158"/>
        <v/>
      </c>
      <c r="AK4098" s="103" t="str">
        <f t="shared" si="1159"/>
        <v/>
      </c>
      <c r="AL4098" s="104" t="str">
        <f t="shared" si="1160"/>
        <v/>
      </c>
      <c r="AN4098" s="37" t="str">
        <f>IF(AK4098="", "", COUNTIF(AK$11:AK$8010, "&lt;"&amp;AK4098)+1+COUNTIF(AK$11:AK4098, AK4098)-1)</f>
        <v/>
      </c>
      <c r="AO4098" s="37" t="str">
        <f>IF(AL4098="", "", COUNTIF(AL$11:AL$8010, "&gt;"&amp;AL4098)+1+COUNTIF(AL$11:AL4098, AL4098)-1)</f>
        <v/>
      </c>
    </row>
    <row r="4099" spans="1:41" x14ac:dyDescent="0.55000000000000004">
      <c r="A4099" s="5"/>
      <c r="B4099" s="284"/>
      <c r="C4099" s="285"/>
      <c r="D4099" s="286"/>
      <c r="E4099" s="287"/>
      <c r="F4099" s="288"/>
      <c r="G4099" s="5"/>
      <c r="J4099" s="7" t="str">
        <f t="shared" si="1143"/>
        <v/>
      </c>
      <c r="K4099" s="48" t="str">
        <f t="shared" si="1144"/>
        <v/>
      </c>
      <c r="L4099" s="48" t="str">
        <f t="shared" si="1145"/>
        <v/>
      </c>
      <c r="M4099" s="49" t="str">
        <f t="shared" si="1146"/>
        <v/>
      </c>
      <c r="U4099" s="103" t="str">
        <f t="shared" si="1147"/>
        <v/>
      </c>
      <c r="V4099" s="77" t="str">
        <f t="shared" si="1148"/>
        <v/>
      </c>
      <c r="W4099" s="37" t="str">
        <f t="shared" si="1149"/>
        <v/>
      </c>
      <c r="X4099" s="7" t="str">
        <f t="shared" si="1150"/>
        <v/>
      </c>
      <c r="Y4099" s="37" t="str">
        <f t="shared" si="1151"/>
        <v/>
      </c>
      <c r="AA4099" s="54" t="str">
        <f t="shared" si="1152"/>
        <v/>
      </c>
      <c r="AC4099" s="121" t="str">
        <f t="shared" si="1153"/>
        <v/>
      </c>
      <c r="AD4099" s="111" t="str">
        <f t="shared" si="1154"/>
        <v/>
      </c>
      <c r="AE4099" s="122" t="str">
        <f t="shared" si="1155"/>
        <v/>
      </c>
      <c r="AF4099" s="123" t="str">
        <f t="shared" si="1156"/>
        <v>Qtr 1</v>
      </c>
      <c r="AG4099" s="122" t="str">
        <f t="shared" si="1157"/>
        <v/>
      </c>
      <c r="AI4099" s="124" t="str">
        <f t="shared" si="1158"/>
        <v/>
      </c>
      <c r="AK4099" s="103" t="str">
        <f t="shared" si="1159"/>
        <v/>
      </c>
      <c r="AL4099" s="104" t="str">
        <f t="shared" si="1160"/>
        <v/>
      </c>
      <c r="AN4099" s="37" t="str">
        <f>IF(AK4099="", "", COUNTIF(AK$11:AK$8010, "&lt;"&amp;AK4099)+1+COUNTIF(AK$11:AK4099, AK4099)-1)</f>
        <v/>
      </c>
      <c r="AO4099" s="37" t="str">
        <f>IF(AL4099="", "", COUNTIF(AL$11:AL$8010, "&gt;"&amp;AL4099)+1+COUNTIF(AL$11:AL4099, AL4099)-1)</f>
        <v/>
      </c>
    </row>
    <row r="4100" spans="1:41" x14ac:dyDescent="0.55000000000000004">
      <c r="A4100" s="5"/>
      <c r="B4100" s="284"/>
      <c r="C4100" s="285"/>
      <c r="D4100" s="286"/>
      <c r="E4100" s="287"/>
      <c r="F4100" s="288"/>
      <c r="G4100" s="5"/>
      <c r="J4100" s="7" t="str">
        <f t="shared" si="1143"/>
        <v/>
      </c>
      <c r="K4100" s="48" t="str">
        <f t="shared" si="1144"/>
        <v/>
      </c>
      <c r="L4100" s="48" t="str">
        <f t="shared" si="1145"/>
        <v/>
      </c>
      <c r="M4100" s="49" t="str">
        <f t="shared" si="1146"/>
        <v/>
      </c>
      <c r="U4100" s="103" t="str">
        <f t="shared" si="1147"/>
        <v/>
      </c>
      <c r="V4100" s="77" t="str">
        <f t="shared" si="1148"/>
        <v/>
      </c>
      <c r="W4100" s="37" t="str">
        <f t="shared" si="1149"/>
        <v/>
      </c>
      <c r="X4100" s="7" t="str">
        <f t="shared" si="1150"/>
        <v/>
      </c>
      <c r="Y4100" s="37" t="str">
        <f t="shared" si="1151"/>
        <v/>
      </c>
      <c r="AA4100" s="54" t="str">
        <f t="shared" si="1152"/>
        <v/>
      </c>
      <c r="AC4100" s="121" t="str">
        <f t="shared" si="1153"/>
        <v/>
      </c>
      <c r="AD4100" s="111" t="str">
        <f t="shared" si="1154"/>
        <v/>
      </c>
      <c r="AE4100" s="122" t="str">
        <f t="shared" si="1155"/>
        <v/>
      </c>
      <c r="AF4100" s="123" t="str">
        <f t="shared" si="1156"/>
        <v>Qtr 1</v>
      </c>
      <c r="AG4100" s="122" t="str">
        <f t="shared" si="1157"/>
        <v/>
      </c>
      <c r="AI4100" s="124" t="str">
        <f t="shared" si="1158"/>
        <v/>
      </c>
      <c r="AK4100" s="103" t="str">
        <f t="shared" si="1159"/>
        <v/>
      </c>
      <c r="AL4100" s="104" t="str">
        <f t="shared" si="1160"/>
        <v/>
      </c>
      <c r="AN4100" s="37" t="str">
        <f>IF(AK4100="", "", COUNTIF(AK$11:AK$8010, "&lt;"&amp;AK4100)+1+COUNTIF(AK$11:AK4100, AK4100)-1)</f>
        <v/>
      </c>
      <c r="AO4100" s="37" t="str">
        <f>IF(AL4100="", "", COUNTIF(AL$11:AL$8010, "&gt;"&amp;AL4100)+1+COUNTIF(AL$11:AL4100, AL4100)-1)</f>
        <v/>
      </c>
    </row>
    <row r="4101" spans="1:41" x14ac:dyDescent="0.55000000000000004">
      <c r="A4101" s="5"/>
      <c r="B4101" s="284"/>
      <c r="C4101" s="285"/>
      <c r="D4101" s="286"/>
      <c r="E4101" s="287"/>
      <c r="F4101" s="288"/>
      <c r="G4101" s="5"/>
      <c r="J4101" s="7" t="str">
        <f t="shared" si="1143"/>
        <v/>
      </c>
      <c r="K4101" s="48" t="str">
        <f t="shared" si="1144"/>
        <v/>
      </c>
      <c r="L4101" s="48" t="str">
        <f t="shared" si="1145"/>
        <v/>
      </c>
      <c r="M4101" s="49" t="str">
        <f t="shared" si="1146"/>
        <v/>
      </c>
      <c r="U4101" s="103" t="str">
        <f t="shared" si="1147"/>
        <v/>
      </c>
      <c r="V4101" s="77" t="str">
        <f t="shared" si="1148"/>
        <v/>
      </c>
      <c r="W4101" s="37" t="str">
        <f t="shared" si="1149"/>
        <v/>
      </c>
      <c r="X4101" s="7" t="str">
        <f t="shared" si="1150"/>
        <v/>
      </c>
      <c r="Y4101" s="37" t="str">
        <f t="shared" si="1151"/>
        <v/>
      </c>
      <c r="AA4101" s="54" t="str">
        <f t="shared" si="1152"/>
        <v/>
      </c>
      <c r="AC4101" s="121" t="str">
        <f t="shared" si="1153"/>
        <v/>
      </c>
      <c r="AD4101" s="111" t="str">
        <f t="shared" si="1154"/>
        <v/>
      </c>
      <c r="AE4101" s="122" t="str">
        <f t="shared" si="1155"/>
        <v/>
      </c>
      <c r="AF4101" s="123" t="str">
        <f t="shared" si="1156"/>
        <v>Qtr 1</v>
      </c>
      <c r="AG4101" s="122" t="str">
        <f t="shared" si="1157"/>
        <v/>
      </c>
      <c r="AI4101" s="124" t="str">
        <f t="shared" si="1158"/>
        <v/>
      </c>
      <c r="AK4101" s="103" t="str">
        <f t="shared" si="1159"/>
        <v/>
      </c>
      <c r="AL4101" s="104" t="str">
        <f t="shared" si="1160"/>
        <v/>
      </c>
      <c r="AN4101" s="37" t="str">
        <f>IF(AK4101="", "", COUNTIF(AK$11:AK$8010, "&lt;"&amp;AK4101)+1+COUNTIF(AK$11:AK4101, AK4101)-1)</f>
        <v/>
      </c>
      <c r="AO4101" s="37" t="str">
        <f>IF(AL4101="", "", COUNTIF(AL$11:AL$8010, "&gt;"&amp;AL4101)+1+COUNTIF(AL$11:AL4101, AL4101)-1)</f>
        <v/>
      </c>
    </row>
    <row r="4102" spans="1:41" x14ac:dyDescent="0.55000000000000004">
      <c r="A4102" s="5"/>
      <c r="B4102" s="284"/>
      <c r="C4102" s="285"/>
      <c r="D4102" s="286"/>
      <c r="E4102" s="287"/>
      <c r="F4102" s="288"/>
      <c r="G4102" s="5"/>
      <c r="J4102" s="7" t="str">
        <f t="shared" si="1143"/>
        <v/>
      </c>
      <c r="K4102" s="48" t="str">
        <f t="shared" si="1144"/>
        <v/>
      </c>
      <c r="L4102" s="48" t="str">
        <f t="shared" si="1145"/>
        <v/>
      </c>
      <c r="M4102" s="49" t="str">
        <f t="shared" si="1146"/>
        <v/>
      </c>
      <c r="U4102" s="103" t="str">
        <f t="shared" si="1147"/>
        <v/>
      </c>
      <c r="V4102" s="77" t="str">
        <f t="shared" si="1148"/>
        <v/>
      </c>
      <c r="W4102" s="37" t="str">
        <f t="shared" si="1149"/>
        <v/>
      </c>
      <c r="X4102" s="7" t="str">
        <f t="shared" si="1150"/>
        <v/>
      </c>
      <c r="Y4102" s="37" t="str">
        <f t="shared" si="1151"/>
        <v/>
      </c>
      <c r="AA4102" s="54" t="str">
        <f t="shared" si="1152"/>
        <v/>
      </c>
      <c r="AC4102" s="121" t="str">
        <f t="shared" si="1153"/>
        <v/>
      </c>
      <c r="AD4102" s="111" t="str">
        <f t="shared" si="1154"/>
        <v/>
      </c>
      <c r="AE4102" s="122" t="str">
        <f t="shared" si="1155"/>
        <v/>
      </c>
      <c r="AF4102" s="123" t="str">
        <f t="shared" si="1156"/>
        <v>Qtr 1</v>
      </c>
      <c r="AG4102" s="122" t="str">
        <f t="shared" si="1157"/>
        <v/>
      </c>
      <c r="AI4102" s="124" t="str">
        <f t="shared" si="1158"/>
        <v/>
      </c>
      <c r="AK4102" s="103" t="str">
        <f t="shared" si="1159"/>
        <v/>
      </c>
      <c r="AL4102" s="104" t="str">
        <f t="shared" si="1160"/>
        <v/>
      </c>
      <c r="AN4102" s="37" t="str">
        <f>IF(AK4102="", "", COUNTIF(AK$11:AK$8010, "&lt;"&amp;AK4102)+1+COUNTIF(AK$11:AK4102, AK4102)-1)</f>
        <v/>
      </c>
      <c r="AO4102" s="37" t="str">
        <f>IF(AL4102="", "", COUNTIF(AL$11:AL$8010, "&gt;"&amp;AL4102)+1+COUNTIF(AL$11:AL4102, AL4102)-1)</f>
        <v/>
      </c>
    </row>
    <row r="4103" spans="1:41" x14ac:dyDescent="0.55000000000000004">
      <c r="A4103" s="5"/>
      <c r="B4103" s="284"/>
      <c r="C4103" s="285"/>
      <c r="D4103" s="286"/>
      <c r="E4103" s="287"/>
      <c r="F4103" s="288"/>
      <c r="G4103" s="5"/>
      <c r="J4103" s="7" t="str">
        <f t="shared" si="1143"/>
        <v/>
      </c>
      <c r="K4103" s="48" t="str">
        <f t="shared" si="1144"/>
        <v/>
      </c>
      <c r="L4103" s="48" t="str">
        <f t="shared" si="1145"/>
        <v/>
      </c>
      <c r="M4103" s="49" t="str">
        <f t="shared" si="1146"/>
        <v/>
      </c>
      <c r="U4103" s="103" t="str">
        <f t="shared" si="1147"/>
        <v/>
      </c>
      <c r="V4103" s="77" t="str">
        <f t="shared" si="1148"/>
        <v/>
      </c>
      <c r="W4103" s="37" t="str">
        <f t="shared" si="1149"/>
        <v/>
      </c>
      <c r="X4103" s="7" t="str">
        <f t="shared" si="1150"/>
        <v/>
      </c>
      <c r="Y4103" s="37" t="str">
        <f t="shared" si="1151"/>
        <v/>
      </c>
      <c r="AA4103" s="54" t="str">
        <f t="shared" si="1152"/>
        <v/>
      </c>
      <c r="AC4103" s="121" t="str">
        <f t="shared" si="1153"/>
        <v/>
      </c>
      <c r="AD4103" s="111" t="str">
        <f t="shared" si="1154"/>
        <v/>
      </c>
      <c r="AE4103" s="122" t="str">
        <f t="shared" si="1155"/>
        <v/>
      </c>
      <c r="AF4103" s="123" t="str">
        <f t="shared" si="1156"/>
        <v>Qtr 1</v>
      </c>
      <c r="AG4103" s="122" t="str">
        <f t="shared" si="1157"/>
        <v/>
      </c>
      <c r="AI4103" s="124" t="str">
        <f t="shared" si="1158"/>
        <v/>
      </c>
      <c r="AK4103" s="103" t="str">
        <f t="shared" si="1159"/>
        <v/>
      </c>
      <c r="AL4103" s="104" t="str">
        <f t="shared" si="1160"/>
        <v/>
      </c>
      <c r="AN4103" s="37" t="str">
        <f>IF(AK4103="", "", COUNTIF(AK$11:AK$8010, "&lt;"&amp;AK4103)+1+COUNTIF(AK$11:AK4103, AK4103)-1)</f>
        <v/>
      </c>
      <c r="AO4103" s="37" t="str">
        <f>IF(AL4103="", "", COUNTIF(AL$11:AL$8010, "&gt;"&amp;AL4103)+1+COUNTIF(AL$11:AL4103, AL4103)-1)</f>
        <v/>
      </c>
    </row>
    <row r="4104" spans="1:41" x14ac:dyDescent="0.55000000000000004">
      <c r="A4104" s="5"/>
      <c r="B4104" s="284"/>
      <c r="C4104" s="285"/>
      <c r="D4104" s="286"/>
      <c r="E4104" s="287"/>
      <c r="F4104" s="288"/>
      <c r="G4104" s="5"/>
      <c r="J4104" s="7" t="str">
        <f t="shared" si="1143"/>
        <v/>
      </c>
      <c r="K4104" s="48" t="str">
        <f t="shared" si="1144"/>
        <v/>
      </c>
      <c r="L4104" s="48" t="str">
        <f t="shared" si="1145"/>
        <v/>
      </c>
      <c r="M4104" s="49" t="str">
        <f t="shared" si="1146"/>
        <v/>
      </c>
      <c r="U4104" s="103" t="str">
        <f t="shared" si="1147"/>
        <v/>
      </c>
      <c r="V4104" s="77" t="str">
        <f t="shared" si="1148"/>
        <v/>
      </c>
      <c r="W4104" s="37" t="str">
        <f t="shared" si="1149"/>
        <v/>
      </c>
      <c r="X4104" s="7" t="str">
        <f t="shared" si="1150"/>
        <v/>
      </c>
      <c r="Y4104" s="37" t="str">
        <f t="shared" si="1151"/>
        <v/>
      </c>
      <c r="AA4104" s="54" t="str">
        <f t="shared" si="1152"/>
        <v/>
      </c>
      <c r="AC4104" s="121" t="str">
        <f t="shared" si="1153"/>
        <v/>
      </c>
      <c r="AD4104" s="111" t="str">
        <f t="shared" si="1154"/>
        <v/>
      </c>
      <c r="AE4104" s="122" t="str">
        <f t="shared" si="1155"/>
        <v/>
      </c>
      <c r="AF4104" s="123" t="str">
        <f t="shared" si="1156"/>
        <v>Qtr 1</v>
      </c>
      <c r="AG4104" s="122" t="str">
        <f t="shared" si="1157"/>
        <v/>
      </c>
      <c r="AI4104" s="124" t="str">
        <f t="shared" si="1158"/>
        <v/>
      </c>
      <c r="AK4104" s="103" t="str">
        <f t="shared" si="1159"/>
        <v/>
      </c>
      <c r="AL4104" s="104" t="str">
        <f t="shared" si="1160"/>
        <v/>
      </c>
      <c r="AN4104" s="37" t="str">
        <f>IF(AK4104="", "", COUNTIF(AK$11:AK$8010, "&lt;"&amp;AK4104)+1+COUNTIF(AK$11:AK4104, AK4104)-1)</f>
        <v/>
      </c>
      <c r="AO4104" s="37" t="str">
        <f>IF(AL4104="", "", COUNTIF(AL$11:AL$8010, "&gt;"&amp;AL4104)+1+COUNTIF(AL$11:AL4104, AL4104)-1)</f>
        <v/>
      </c>
    </row>
    <row r="4105" spans="1:41" x14ac:dyDescent="0.55000000000000004">
      <c r="A4105" s="5"/>
      <c r="B4105" s="284"/>
      <c r="C4105" s="285"/>
      <c r="D4105" s="286"/>
      <c r="E4105" s="287"/>
      <c r="F4105" s="288"/>
      <c r="G4105" s="5"/>
      <c r="J4105" s="7" t="str">
        <f t="shared" si="1143"/>
        <v/>
      </c>
      <c r="K4105" s="48" t="str">
        <f t="shared" si="1144"/>
        <v/>
      </c>
      <c r="L4105" s="48" t="str">
        <f t="shared" si="1145"/>
        <v/>
      </c>
      <c r="M4105" s="49" t="str">
        <f t="shared" si="1146"/>
        <v/>
      </c>
      <c r="U4105" s="103" t="str">
        <f t="shared" si="1147"/>
        <v/>
      </c>
      <c r="V4105" s="77" t="str">
        <f t="shared" si="1148"/>
        <v/>
      </c>
      <c r="W4105" s="37" t="str">
        <f t="shared" si="1149"/>
        <v/>
      </c>
      <c r="X4105" s="7" t="str">
        <f t="shared" si="1150"/>
        <v/>
      </c>
      <c r="Y4105" s="37" t="str">
        <f t="shared" si="1151"/>
        <v/>
      </c>
      <c r="AA4105" s="54" t="str">
        <f t="shared" si="1152"/>
        <v/>
      </c>
      <c r="AC4105" s="121" t="str">
        <f t="shared" si="1153"/>
        <v/>
      </c>
      <c r="AD4105" s="111" t="str">
        <f t="shared" si="1154"/>
        <v/>
      </c>
      <c r="AE4105" s="122" t="str">
        <f t="shared" si="1155"/>
        <v/>
      </c>
      <c r="AF4105" s="123" t="str">
        <f t="shared" si="1156"/>
        <v>Qtr 1</v>
      </c>
      <c r="AG4105" s="122" t="str">
        <f t="shared" si="1157"/>
        <v/>
      </c>
      <c r="AI4105" s="124" t="str">
        <f t="shared" si="1158"/>
        <v/>
      </c>
      <c r="AK4105" s="103" t="str">
        <f t="shared" si="1159"/>
        <v/>
      </c>
      <c r="AL4105" s="104" t="str">
        <f t="shared" si="1160"/>
        <v/>
      </c>
      <c r="AN4105" s="37" t="str">
        <f>IF(AK4105="", "", COUNTIF(AK$11:AK$8010, "&lt;"&amp;AK4105)+1+COUNTIF(AK$11:AK4105, AK4105)-1)</f>
        <v/>
      </c>
      <c r="AO4105" s="37" t="str">
        <f>IF(AL4105="", "", COUNTIF(AL$11:AL$8010, "&gt;"&amp;AL4105)+1+COUNTIF(AL$11:AL4105, AL4105)-1)</f>
        <v/>
      </c>
    </row>
    <row r="4106" spans="1:41" x14ac:dyDescent="0.55000000000000004">
      <c r="A4106" s="5"/>
      <c r="B4106" s="284"/>
      <c r="C4106" s="285"/>
      <c r="D4106" s="286"/>
      <c r="E4106" s="287"/>
      <c r="F4106" s="288"/>
      <c r="G4106" s="5"/>
      <c r="J4106" s="7" t="str">
        <f t="shared" si="1143"/>
        <v/>
      </c>
      <c r="K4106" s="48" t="str">
        <f t="shared" si="1144"/>
        <v/>
      </c>
      <c r="L4106" s="48" t="str">
        <f t="shared" si="1145"/>
        <v/>
      </c>
      <c r="M4106" s="49" t="str">
        <f t="shared" si="1146"/>
        <v/>
      </c>
      <c r="U4106" s="103" t="str">
        <f t="shared" si="1147"/>
        <v/>
      </c>
      <c r="V4106" s="77" t="str">
        <f t="shared" si="1148"/>
        <v/>
      </c>
      <c r="W4106" s="37" t="str">
        <f t="shared" si="1149"/>
        <v/>
      </c>
      <c r="X4106" s="7" t="str">
        <f t="shared" si="1150"/>
        <v/>
      </c>
      <c r="Y4106" s="37" t="str">
        <f t="shared" si="1151"/>
        <v/>
      </c>
      <c r="AA4106" s="54" t="str">
        <f t="shared" si="1152"/>
        <v/>
      </c>
      <c r="AC4106" s="121" t="str">
        <f t="shared" si="1153"/>
        <v/>
      </c>
      <c r="AD4106" s="111" t="str">
        <f t="shared" si="1154"/>
        <v/>
      </c>
      <c r="AE4106" s="122" t="str">
        <f t="shared" si="1155"/>
        <v/>
      </c>
      <c r="AF4106" s="123" t="str">
        <f t="shared" si="1156"/>
        <v>Qtr 1</v>
      </c>
      <c r="AG4106" s="122" t="str">
        <f t="shared" si="1157"/>
        <v/>
      </c>
      <c r="AI4106" s="124" t="str">
        <f t="shared" si="1158"/>
        <v/>
      </c>
      <c r="AK4106" s="103" t="str">
        <f t="shared" si="1159"/>
        <v/>
      </c>
      <c r="AL4106" s="104" t="str">
        <f t="shared" si="1160"/>
        <v/>
      </c>
      <c r="AN4106" s="37" t="str">
        <f>IF(AK4106="", "", COUNTIF(AK$11:AK$8010, "&lt;"&amp;AK4106)+1+COUNTIF(AK$11:AK4106, AK4106)-1)</f>
        <v/>
      </c>
      <c r="AO4106" s="37" t="str">
        <f>IF(AL4106="", "", COUNTIF(AL$11:AL$8010, "&gt;"&amp;AL4106)+1+COUNTIF(AL$11:AL4106, AL4106)-1)</f>
        <v/>
      </c>
    </row>
    <row r="4107" spans="1:41" x14ac:dyDescent="0.55000000000000004">
      <c r="A4107" s="5"/>
      <c r="B4107" s="284"/>
      <c r="C4107" s="285"/>
      <c r="D4107" s="286"/>
      <c r="E4107" s="287"/>
      <c r="F4107" s="288"/>
      <c r="G4107" s="5"/>
      <c r="J4107" s="7" t="str">
        <f t="shared" si="1143"/>
        <v/>
      </c>
      <c r="K4107" s="48" t="str">
        <f t="shared" si="1144"/>
        <v/>
      </c>
      <c r="L4107" s="48" t="str">
        <f t="shared" si="1145"/>
        <v/>
      </c>
      <c r="M4107" s="49" t="str">
        <f t="shared" si="1146"/>
        <v/>
      </c>
      <c r="U4107" s="103" t="str">
        <f t="shared" si="1147"/>
        <v/>
      </c>
      <c r="V4107" s="77" t="str">
        <f t="shared" si="1148"/>
        <v/>
      </c>
      <c r="W4107" s="37" t="str">
        <f t="shared" si="1149"/>
        <v/>
      </c>
      <c r="X4107" s="7" t="str">
        <f t="shared" si="1150"/>
        <v/>
      </c>
      <c r="Y4107" s="37" t="str">
        <f t="shared" si="1151"/>
        <v/>
      </c>
      <c r="AA4107" s="54" t="str">
        <f t="shared" si="1152"/>
        <v/>
      </c>
      <c r="AC4107" s="121" t="str">
        <f t="shared" si="1153"/>
        <v/>
      </c>
      <c r="AD4107" s="111" t="str">
        <f t="shared" si="1154"/>
        <v/>
      </c>
      <c r="AE4107" s="122" t="str">
        <f t="shared" si="1155"/>
        <v/>
      </c>
      <c r="AF4107" s="123" t="str">
        <f t="shared" si="1156"/>
        <v>Qtr 1</v>
      </c>
      <c r="AG4107" s="122" t="str">
        <f t="shared" si="1157"/>
        <v/>
      </c>
      <c r="AI4107" s="124" t="str">
        <f t="shared" si="1158"/>
        <v/>
      </c>
      <c r="AK4107" s="103" t="str">
        <f t="shared" si="1159"/>
        <v/>
      </c>
      <c r="AL4107" s="104" t="str">
        <f t="shared" si="1160"/>
        <v/>
      </c>
      <c r="AN4107" s="37" t="str">
        <f>IF(AK4107="", "", COUNTIF(AK$11:AK$8010, "&lt;"&amp;AK4107)+1+COUNTIF(AK$11:AK4107, AK4107)-1)</f>
        <v/>
      </c>
      <c r="AO4107" s="37" t="str">
        <f>IF(AL4107="", "", COUNTIF(AL$11:AL$8010, "&gt;"&amp;AL4107)+1+COUNTIF(AL$11:AL4107, AL4107)-1)</f>
        <v/>
      </c>
    </row>
    <row r="4108" spans="1:41" x14ac:dyDescent="0.55000000000000004">
      <c r="A4108" s="5"/>
      <c r="B4108" s="284"/>
      <c r="C4108" s="285"/>
      <c r="D4108" s="286"/>
      <c r="E4108" s="287"/>
      <c r="F4108" s="288"/>
      <c r="G4108" s="5"/>
      <c r="J4108" s="7" t="str">
        <f t="shared" ref="J4108:J4171" si="1161">IF(B4108="", "", IF(OR(B4108&lt;$O$4, B4108&gt;$O$5), "X", ""))</f>
        <v/>
      </c>
      <c r="K4108" s="48" t="str">
        <f t="shared" ref="K4108:K4171" si="1162">IF(C4108="", "", IF(COUNTIF($O$10:$O$510, C4108)=0, "X", ""))</f>
        <v/>
      </c>
      <c r="L4108" s="48" t="str">
        <f t="shared" ref="L4108:L4171" si="1163">IF(D4108="", "", IF(COUNTIF($Q$10:$Q$15, D4108)=0, "X", ""))</f>
        <v/>
      </c>
      <c r="M4108" s="49" t="str">
        <f t="shared" ref="M4108:M4171" si="1164">IF(E4108="", "", IF(COUNTIF($S$10:$S$20, E4108)=0, "X", ""))</f>
        <v/>
      </c>
      <c r="U4108" s="103" t="str">
        <f t="shared" ref="U4108:U4171" si="1165">IF($Q$4="", "", IF($C4108=$Q$4, IF($E4108&lt;0, $E4108, ""), ""))</f>
        <v/>
      </c>
      <c r="V4108" s="77" t="str">
        <f t="shared" ref="V4108:V4171" si="1166">IF($Q$4="", "", IF($C4108=$Q$4, IF($E4108&gt;0, $E4108, ""), ""))</f>
        <v/>
      </c>
      <c r="W4108" s="37" t="str">
        <f t="shared" ref="W4108:W4171" si="1167">IF($Q$4="", "", IF($C4108=$Q$4, IF($B4108="", "", TEXT($B4108, "mmm yyyy")), ""))</f>
        <v/>
      </c>
      <c r="X4108" s="7" t="str">
        <f t="shared" ref="X4108:X4171" si="1168">IF(OR($Q$4="", $B4108=""), "", IF($C4108=$Q$4, IF(AND($B4108&gt;=$V$2, $B4108&lt;=$W$2), $U$2, IF(AND($B4108&gt;=$V$3, $B4108&lt;=$W$3), $U$3, IF(AND($B4108&gt;=$V$4, $B4108&lt;=$W$4), $U$4, IF(AND($B4108&gt;=$V$5, $B4108&lt;=$W$5), $U$5, "")))), ""))</f>
        <v/>
      </c>
      <c r="Y4108" s="37" t="str">
        <f t="shared" ref="Y4108:Y4171" si="1169">IF($Q$4="", "", IF($C4108=$Q$4, IF($D4108="", "", $D4108), ""))</f>
        <v/>
      </c>
      <c r="AA4108" s="54" t="str">
        <f t="shared" ref="AA4108:AA4171" si="1170">IF(OR($X4108="", $Y4108=""), "", CONCATENATE($Y4108, " - ", $X4108))</f>
        <v/>
      </c>
      <c r="AC4108" s="121" t="str">
        <f t="shared" ref="AC4108:AC4171" si="1171">IF($E4108&lt;0, $E4108, "")</f>
        <v/>
      </c>
      <c r="AD4108" s="111" t="str">
        <f t="shared" ref="AD4108:AD4171" si="1172">IF($E4108&gt;0, $E4108, "")</f>
        <v/>
      </c>
      <c r="AE4108" s="122" t="str">
        <f t="shared" ref="AE4108:AE4171" si="1173">IF($B4108="", "", TEXT($B4108, "mmm yyyy"))</f>
        <v/>
      </c>
      <c r="AF4108" s="123" t="str">
        <f t="shared" ref="AF4108:AF4171" si="1174">IF(AND($B4108&gt;=$V$2, $B4108&lt;=$W$2), $U$2, IF(AND($B4108&gt;=$V$3, $B4108&lt;=$W$3), $U$3, IF(AND($B4108&gt;=$V$4, $B4108&lt;=$W$4), $U$4, IF(AND($B4108&gt;=$V$5, $B4108&lt;=$W$5), $U$5, ""))))</f>
        <v>Qtr 1</v>
      </c>
      <c r="AG4108" s="122" t="str">
        <f t="shared" ref="AG4108:AG4171" si="1175">IF($D4108="", "", $D4108)</f>
        <v/>
      </c>
      <c r="AI4108" s="124" t="str">
        <f t="shared" ref="AI4108:AI4171" si="1176">IF(OR($AF4108="", $AG4108=""), "", CONCATENATE($AG4108, " - ", $AF4108))</f>
        <v/>
      </c>
      <c r="AK4108" s="103" t="str">
        <f t="shared" ref="AK4108:AK4171" si="1177">IF($AK$7="", U4108, IF($AK$7=$X4108, U4108, ""))</f>
        <v/>
      </c>
      <c r="AL4108" s="104" t="str">
        <f t="shared" ref="AL4108:AL4171" si="1178">IF($AK$7="", V4108, IF($AK$7=$X4108, V4108, ""))</f>
        <v/>
      </c>
      <c r="AN4108" s="37" t="str">
        <f>IF(AK4108="", "", COUNTIF(AK$11:AK$8010, "&lt;"&amp;AK4108)+1+COUNTIF(AK$11:AK4108, AK4108)-1)</f>
        <v/>
      </c>
      <c r="AO4108" s="37" t="str">
        <f>IF(AL4108="", "", COUNTIF(AL$11:AL$8010, "&gt;"&amp;AL4108)+1+COUNTIF(AL$11:AL4108, AL4108)-1)</f>
        <v/>
      </c>
    </row>
    <row r="4109" spans="1:41" x14ac:dyDescent="0.55000000000000004">
      <c r="A4109" s="5"/>
      <c r="B4109" s="284"/>
      <c r="C4109" s="285"/>
      <c r="D4109" s="286"/>
      <c r="E4109" s="287"/>
      <c r="F4109" s="288"/>
      <c r="G4109" s="5"/>
      <c r="J4109" s="7" t="str">
        <f t="shared" si="1161"/>
        <v/>
      </c>
      <c r="K4109" s="48" t="str">
        <f t="shared" si="1162"/>
        <v/>
      </c>
      <c r="L4109" s="48" t="str">
        <f t="shared" si="1163"/>
        <v/>
      </c>
      <c r="M4109" s="49" t="str">
        <f t="shared" si="1164"/>
        <v/>
      </c>
      <c r="U4109" s="103" t="str">
        <f t="shared" si="1165"/>
        <v/>
      </c>
      <c r="V4109" s="77" t="str">
        <f t="shared" si="1166"/>
        <v/>
      </c>
      <c r="W4109" s="37" t="str">
        <f t="shared" si="1167"/>
        <v/>
      </c>
      <c r="X4109" s="7" t="str">
        <f t="shared" si="1168"/>
        <v/>
      </c>
      <c r="Y4109" s="37" t="str">
        <f t="shared" si="1169"/>
        <v/>
      </c>
      <c r="AA4109" s="54" t="str">
        <f t="shared" si="1170"/>
        <v/>
      </c>
      <c r="AC4109" s="121" t="str">
        <f t="shared" si="1171"/>
        <v/>
      </c>
      <c r="AD4109" s="111" t="str">
        <f t="shared" si="1172"/>
        <v/>
      </c>
      <c r="AE4109" s="122" t="str">
        <f t="shared" si="1173"/>
        <v/>
      </c>
      <c r="AF4109" s="123" t="str">
        <f t="shared" si="1174"/>
        <v>Qtr 1</v>
      </c>
      <c r="AG4109" s="122" t="str">
        <f t="shared" si="1175"/>
        <v/>
      </c>
      <c r="AI4109" s="124" t="str">
        <f t="shared" si="1176"/>
        <v/>
      </c>
      <c r="AK4109" s="103" t="str">
        <f t="shared" si="1177"/>
        <v/>
      </c>
      <c r="AL4109" s="104" t="str">
        <f t="shared" si="1178"/>
        <v/>
      </c>
      <c r="AN4109" s="37" t="str">
        <f>IF(AK4109="", "", COUNTIF(AK$11:AK$8010, "&lt;"&amp;AK4109)+1+COUNTIF(AK$11:AK4109, AK4109)-1)</f>
        <v/>
      </c>
      <c r="AO4109" s="37" t="str">
        <f>IF(AL4109="", "", COUNTIF(AL$11:AL$8010, "&gt;"&amp;AL4109)+1+COUNTIF(AL$11:AL4109, AL4109)-1)</f>
        <v/>
      </c>
    </row>
    <row r="4110" spans="1:41" x14ac:dyDescent="0.55000000000000004">
      <c r="A4110" s="5"/>
      <c r="B4110" s="284"/>
      <c r="C4110" s="285"/>
      <c r="D4110" s="286"/>
      <c r="E4110" s="287"/>
      <c r="F4110" s="288"/>
      <c r="G4110" s="5"/>
      <c r="J4110" s="7" t="str">
        <f t="shared" si="1161"/>
        <v/>
      </c>
      <c r="K4110" s="48" t="str">
        <f t="shared" si="1162"/>
        <v/>
      </c>
      <c r="L4110" s="48" t="str">
        <f t="shared" si="1163"/>
        <v/>
      </c>
      <c r="M4110" s="49" t="str">
        <f t="shared" si="1164"/>
        <v/>
      </c>
      <c r="U4110" s="103" t="str">
        <f t="shared" si="1165"/>
        <v/>
      </c>
      <c r="V4110" s="77" t="str">
        <f t="shared" si="1166"/>
        <v/>
      </c>
      <c r="W4110" s="37" t="str">
        <f t="shared" si="1167"/>
        <v/>
      </c>
      <c r="X4110" s="7" t="str">
        <f t="shared" si="1168"/>
        <v/>
      </c>
      <c r="Y4110" s="37" t="str">
        <f t="shared" si="1169"/>
        <v/>
      </c>
      <c r="AA4110" s="54" t="str">
        <f t="shared" si="1170"/>
        <v/>
      </c>
      <c r="AC4110" s="121" t="str">
        <f t="shared" si="1171"/>
        <v/>
      </c>
      <c r="AD4110" s="111" t="str">
        <f t="shared" si="1172"/>
        <v/>
      </c>
      <c r="AE4110" s="122" t="str">
        <f t="shared" si="1173"/>
        <v/>
      </c>
      <c r="AF4110" s="123" t="str">
        <f t="shared" si="1174"/>
        <v>Qtr 1</v>
      </c>
      <c r="AG4110" s="122" t="str">
        <f t="shared" si="1175"/>
        <v/>
      </c>
      <c r="AI4110" s="124" t="str">
        <f t="shared" si="1176"/>
        <v/>
      </c>
      <c r="AK4110" s="103" t="str">
        <f t="shared" si="1177"/>
        <v/>
      </c>
      <c r="AL4110" s="104" t="str">
        <f t="shared" si="1178"/>
        <v/>
      </c>
      <c r="AN4110" s="37" t="str">
        <f>IF(AK4110="", "", COUNTIF(AK$11:AK$8010, "&lt;"&amp;AK4110)+1+COUNTIF(AK$11:AK4110, AK4110)-1)</f>
        <v/>
      </c>
      <c r="AO4110" s="37" t="str">
        <f>IF(AL4110="", "", COUNTIF(AL$11:AL$8010, "&gt;"&amp;AL4110)+1+COUNTIF(AL$11:AL4110, AL4110)-1)</f>
        <v/>
      </c>
    </row>
    <row r="4111" spans="1:41" x14ac:dyDescent="0.55000000000000004">
      <c r="A4111" s="5"/>
      <c r="B4111" s="284"/>
      <c r="C4111" s="285"/>
      <c r="D4111" s="286"/>
      <c r="E4111" s="287"/>
      <c r="F4111" s="288"/>
      <c r="G4111" s="5"/>
      <c r="J4111" s="7" t="str">
        <f t="shared" si="1161"/>
        <v/>
      </c>
      <c r="K4111" s="48" t="str">
        <f t="shared" si="1162"/>
        <v/>
      </c>
      <c r="L4111" s="48" t="str">
        <f t="shared" si="1163"/>
        <v/>
      </c>
      <c r="M4111" s="49" t="str">
        <f t="shared" si="1164"/>
        <v/>
      </c>
      <c r="U4111" s="103" t="str">
        <f t="shared" si="1165"/>
        <v/>
      </c>
      <c r="V4111" s="77" t="str">
        <f t="shared" si="1166"/>
        <v/>
      </c>
      <c r="W4111" s="37" t="str">
        <f t="shared" si="1167"/>
        <v/>
      </c>
      <c r="X4111" s="7" t="str">
        <f t="shared" si="1168"/>
        <v/>
      </c>
      <c r="Y4111" s="37" t="str">
        <f t="shared" si="1169"/>
        <v/>
      </c>
      <c r="AA4111" s="54" t="str">
        <f t="shared" si="1170"/>
        <v/>
      </c>
      <c r="AC4111" s="121" t="str">
        <f t="shared" si="1171"/>
        <v/>
      </c>
      <c r="AD4111" s="111" t="str">
        <f t="shared" si="1172"/>
        <v/>
      </c>
      <c r="AE4111" s="122" t="str">
        <f t="shared" si="1173"/>
        <v/>
      </c>
      <c r="AF4111" s="123" t="str">
        <f t="shared" si="1174"/>
        <v>Qtr 1</v>
      </c>
      <c r="AG4111" s="122" t="str">
        <f t="shared" si="1175"/>
        <v/>
      </c>
      <c r="AI4111" s="124" t="str">
        <f t="shared" si="1176"/>
        <v/>
      </c>
      <c r="AK4111" s="103" t="str">
        <f t="shared" si="1177"/>
        <v/>
      </c>
      <c r="AL4111" s="104" t="str">
        <f t="shared" si="1178"/>
        <v/>
      </c>
      <c r="AN4111" s="37" t="str">
        <f>IF(AK4111="", "", COUNTIF(AK$11:AK$8010, "&lt;"&amp;AK4111)+1+COUNTIF(AK$11:AK4111, AK4111)-1)</f>
        <v/>
      </c>
      <c r="AO4111" s="37" t="str">
        <f>IF(AL4111="", "", COUNTIF(AL$11:AL$8010, "&gt;"&amp;AL4111)+1+COUNTIF(AL$11:AL4111, AL4111)-1)</f>
        <v/>
      </c>
    </row>
    <row r="4112" spans="1:41" x14ac:dyDescent="0.55000000000000004">
      <c r="A4112" s="5"/>
      <c r="B4112" s="284"/>
      <c r="C4112" s="285"/>
      <c r="D4112" s="286"/>
      <c r="E4112" s="287"/>
      <c r="F4112" s="288"/>
      <c r="G4112" s="5"/>
      <c r="J4112" s="7" t="str">
        <f t="shared" si="1161"/>
        <v/>
      </c>
      <c r="K4112" s="48" t="str">
        <f t="shared" si="1162"/>
        <v/>
      </c>
      <c r="L4112" s="48" t="str">
        <f t="shared" si="1163"/>
        <v/>
      </c>
      <c r="M4112" s="49" t="str">
        <f t="shared" si="1164"/>
        <v/>
      </c>
      <c r="U4112" s="103" t="str">
        <f t="shared" si="1165"/>
        <v/>
      </c>
      <c r="V4112" s="77" t="str">
        <f t="shared" si="1166"/>
        <v/>
      </c>
      <c r="W4112" s="37" t="str">
        <f t="shared" si="1167"/>
        <v/>
      </c>
      <c r="X4112" s="7" t="str">
        <f t="shared" si="1168"/>
        <v/>
      </c>
      <c r="Y4112" s="37" t="str">
        <f t="shared" si="1169"/>
        <v/>
      </c>
      <c r="AA4112" s="54" t="str">
        <f t="shared" si="1170"/>
        <v/>
      </c>
      <c r="AC4112" s="121" t="str">
        <f t="shared" si="1171"/>
        <v/>
      </c>
      <c r="AD4112" s="111" t="str">
        <f t="shared" si="1172"/>
        <v/>
      </c>
      <c r="AE4112" s="122" t="str">
        <f t="shared" si="1173"/>
        <v/>
      </c>
      <c r="AF4112" s="123" t="str">
        <f t="shared" si="1174"/>
        <v>Qtr 1</v>
      </c>
      <c r="AG4112" s="122" t="str">
        <f t="shared" si="1175"/>
        <v/>
      </c>
      <c r="AI4112" s="124" t="str">
        <f t="shared" si="1176"/>
        <v/>
      </c>
      <c r="AK4112" s="103" t="str">
        <f t="shared" si="1177"/>
        <v/>
      </c>
      <c r="AL4112" s="104" t="str">
        <f t="shared" si="1178"/>
        <v/>
      </c>
      <c r="AN4112" s="37" t="str">
        <f>IF(AK4112="", "", COUNTIF(AK$11:AK$8010, "&lt;"&amp;AK4112)+1+COUNTIF(AK$11:AK4112, AK4112)-1)</f>
        <v/>
      </c>
      <c r="AO4112" s="37" t="str">
        <f>IF(AL4112="", "", COUNTIF(AL$11:AL$8010, "&gt;"&amp;AL4112)+1+COUNTIF(AL$11:AL4112, AL4112)-1)</f>
        <v/>
      </c>
    </row>
    <row r="4113" spans="1:41" x14ac:dyDescent="0.55000000000000004">
      <c r="A4113" s="5"/>
      <c r="B4113" s="284"/>
      <c r="C4113" s="285"/>
      <c r="D4113" s="286"/>
      <c r="E4113" s="287"/>
      <c r="F4113" s="288"/>
      <c r="G4113" s="5"/>
      <c r="J4113" s="7" t="str">
        <f t="shared" si="1161"/>
        <v/>
      </c>
      <c r="K4113" s="48" t="str">
        <f t="shared" si="1162"/>
        <v/>
      </c>
      <c r="L4113" s="48" t="str">
        <f t="shared" si="1163"/>
        <v/>
      </c>
      <c r="M4113" s="49" t="str">
        <f t="shared" si="1164"/>
        <v/>
      </c>
      <c r="U4113" s="103" t="str">
        <f t="shared" si="1165"/>
        <v/>
      </c>
      <c r="V4113" s="77" t="str">
        <f t="shared" si="1166"/>
        <v/>
      </c>
      <c r="W4113" s="37" t="str">
        <f t="shared" si="1167"/>
        <v/>
      </c>
      <c r="X4113" s="7" t="str">
        <f t="shared" si="1168"/>
        <v/>
      </c>
      <c r="Y4113" s="37" t="str">
        <f t="shared" si="1169"/>
        <v/>
      </c>
      <c r="AA4113" s="54" t="str">
        <f t="shared" si="1170"/>
        <v/>
      </c>
      <c r="AC4113" s="121" t="str">
        <f t="shared" si="1171"/>
        <v/>
      </c>
      <c r="AD4113" s="111" t="str">
        <f t="shared" si="1172"/>
        <v/>
      </c>
      <c r="AE4113" s="122" t="str">
        <f t="shared" si="1173"/>
        <v/>
      </c>
      <c r="AF4113" s="123" t="str">
        <f t="shared" si="1174"/>
        <v>Qtr 1</v>
      </c>
      <c r="AG4113" s="122" t="str">
        <f t="shared" si="1175"/>
        <v/>
      </c>
      <c r="AI4113" s="124" t="str">
        <f t="shared" si="1176"/>
        <v/>
      </c>
      <c r="AK4113" s="103" t="str">
        <f t="shared" si="1177"/>
        <v/>
      </c>
      <c r="AL4113" s="104" t="str">
        <f t="shared" si="1178"/>
        <v/>
      </c>
      <c r="AN4113" s="37" t="str">
        <f>IF(AK4113="", "", COUNTIF(AK$11:AK$8010, "&lt;"&amp;AK4113)+1+COUNTIF(AK$11:AK4113, AK4113)-1)</f>
        <v/>
      </c>
      <c r="AO4113" s="37" t="str">
        <f>IF(AL4113="", "", COUNTIF(AL$11:AL$8010, "&gt;"&amp;AL4113)+1+COUNTIF(AL$11:AL4113, AL4113)-1)</f>
        <v/>
      </c>
    </row>
    <row r="4114" spans="1:41" x14ac:dyDescent="0.55000000000000004">
      <c r="A4114" s="5"/>
      <c r="B4114" s="284"/>
      <c r="C4114" s="285"/>
      <c r="D4114" s="286"/>
      <c r="E4114" s="287"/>
      <c r="F4114" s="288"/>
      <c r="G4114" s="5"/>
      <c r="J4114" s="7" t="str">
        <f t="shared" si="1161"/>
        <v/>
      </c>
      <c r="K4114" s="48" t="str">
        <f t="shared" si="1162"/>
        <v/>
      </c>
      <c r="L4114" s="48" t="str">
        <f t="shared" si="1163"/>
        <v/>
      </c>
      <c r="M4114" s="49" t="str">
        <f t="shared" si="1164"/>
        <v/>
      </c>
      <c r="U4114" s="103" t="str">
        <f t="shared" si="1165"/>
        <v/>
      </c>
      <c r="V4114" s="77" t="str">
        <f t="shared" si="1166"/>
        <v/>
      </c>
      <c r="W4114" s="37" t="str">
        <f t="shared" si="1167"/>
        <v/>
      </c>
      <c r="X4114" s="7" t="str">
        <f t="shared" si="1168"/>
        <v/>
      </c>
      <c r="Y4114" s="37" t="str">
        <f t="shared" si="1169"/>
        <v/>
      </c>
      <c r="AA4114" s="54" t="str">
        <f t="shared" si="1170"/>
        <v/>
      </c>
      <c r="AC4114" s="121" t="str">
        <f t="shared" si="1171"/>
        <v/>
      </c>
      <c r="AD4114" s="111" t="str">
        <f t="shared" si="1172"/>
        <v/>
      </c>
      <c r="AE4114" s="122" t="str">
        <f t="shared" si="1173"/>
        <v/>
      </c>
      <c r="AF4114" s="123" t="str">
        <f t="shared" si="1174"/>
        <v>Qtr 1</v>
      </c>
      <c r="AG4114" s="122" t="str">
        <f t="shared" si="1175"/>
        <v/>
      </c>
      <c r="AI4114" s="124" t="str">
        <f t="shared" si="1176"/>
        <v/>
      </c>
      <c r="AK4114" s="103" t="str">
        <f t="shared" si="1177"/>
        <v/>
      </c>
      <c r="AL4114" s="104" t="str">
        <f t="shared" si="1178"/>
        <v/>
      </c>
      <c r="AN4114" s="37" t="str">
        <f>IF(AK4114="", "", COUNTIF(AK$11:AK$8010, "&lt;"&amp;AK4114)+1+COUNTIF(AK$11:AK4114, AK4114)-1)</f>
        <v/>
      </c>
      <c r="AO4114" s="37" t="str">
        <f>IF(AL4114="", "", COUNTIF(AL$11:AL$8010, "&gt;"&amp;AL4114)+1+COUNTIF(AL$11:AL4114, AL4114)-1)</f>
        <v/>
      </c>
    </row>
    <row r="4115" spans="1:41" x14ac:dyDescent="0.55000000000000004">
      <c r="A4115" s="5"/>
      <c r="B4115" s="284"/>
      <c r="C4115" s="285"/>
      <c r="D4115" s="286"/>
      <c r="E4115" s="287"/>
      <c r="F4115" s="288"/>
      <c r="G4115" s="5"/>
      <c r="J4115" s="7" t="str">
        <f t="shared" si="1161"/>
        <v/>
      </c>
      <c r="K4115" s="48" t="str">
        <f t="shared" si="1162"/>
        <v/>
      </c>
      <c r="L4115" s="48" t="str">
        <f t="shared" si="1163"/>
        <v/>
      </c>
      <c r="M4115" s="49" t="str">
        <f t="shared" si="1164"/>
        <v/>
      </c>
      <c r="U4115" s="103" t="str">
        <f t="shared" si="1165"/>
        <v/>
      </c>
      <c r="V4115" s="77" t="str">
        <f t="shared" si="1166"/>
        <v/>
      </c>
      <c r="W4115" s="37" t="str">
        <f t="shared" si="1167"/>
        <v/>
      </c>
      <c r="X4115" s="7" t="str">
        <f t="shared" si="1168"/>
        <v/>
      </c>
      <c r="Y4115" s="37" t="str">
        <f t="shared" si="1169"/>
        <v/>
      </c>
      <c r="AA4115" s="54" t="str">
        <f t="shared" si="1170"/>
        <v/>
      </c>
      <c r="AC4115" s="121" t="str">
        <f t="shared" si="1171"/>
        <v/>
      </c>
      <c r="AD4115" s="111" t="str">
        <f t="shared" si="1172"/>
        <v/>
      </c>
      <c r="AE4115" s="122" t="str">
        <f t="shared" si="1173"/>
        <v/>
      </c>
      <c r="AF4115" s="123" t="str">
        <f t="shared" si="1174"/>
        <v>Qtr 1</v>
      </c>
      <c r="AG4115" s="122" t="str">
        <f t="shared" si="1175"/>
        <v/>
      </c>
      <c r="AI4115" s="124" t="str">
        <f t="shared" si="1176"/>
        <v/>
      </c>
      <c r="AK4115" s="103" t="str">
        <f t="shared" si="1177"/>
        <v/>
      </c>
      <c r="AL4115" s="104" t="str">
        <f t="shared" si="1178"/>
        <v/>
      </c>
      <c r="AN4115" s="37" t="str">
        <f>IF(AK4115="", "", COUNTIF(AK$11:AK$8010, "&lt;"&amp;AK4115)+1+COUNTIF(AK$11:AK4115, AK4115)-1)</f>
        <v/>
      </c>
      <c r="AO4115" s="37" t="str">
        <f>IF(AL4115="", "", COUNTIF(AL$11:AL$8010, "&gt;"&amp;AL4115)+1+COUNTIF(AL$11:AL4115, AL4115)-1)</f>
        <v/>
      </c>
    </row>
    <row r="4116" spans="1:41" x14ac:dyDescent="0.55000000000000004">
      <c r="A4116" s="5"/>
      <c r="B4116" s="284"/>
      <c r="C4116" s="285"/>
      <c r="D4116" s="286"/>
      <c r="E4116" s="287"/>
      <c r="F4116" s="288"/>
      <c r="G4116" s="5"/>
      <c r="J4116" s="7" t="str">
        <f t="shared" si="1161"/>
        <v/>
      </c>
      <c r="K4116" s="48" t="str">
        <f t="shared" si="1162"/>
        <v/>
      </c>
      <c r="L4116" s="48" t="str">
        <f t="shared" si="1163"/>
        <v/>
      </c>
      <c r="M4116" s="49" t="str">
        <f t="shared" si="1164"/>
        <v/>
      </c>
      <c r="U4116" s="103" t="str">
        <f t="shared" si="1165"/>
        <v/>
      </c>
      <c r="V4116" s="77" t="str">
        <f t="shared" si="1166"/>
        <v/>
      </c>
      <c r="W4116" s="37" t="str">
        <f t="shared" si="1167"/>
        <v/>
      </c>
      <c r="X4116" s="7" t="str">
        <f t="shared" si="1168"/>
        <v/>
      </c>
      <c r="Y4116" s="37" t="str">
        <f t="shared" si="1169"/>
        <v/>
      </c>
      <c r="AA4116" s="54" t="str">
        <f t="shared" si="1170"/>
        <v/>
      </c>
      <c r="AC4116" s="121" t="str">
        <f t="shared" si="1171"/>
        <v/>
      </c>
      <c r="AD4116" s="111" t="str">
        <f t="shared" si="1172"/>
        <v/>
      </c>
      <c r="AE4116" s="122" t="str">
        <f t="shared" si="1173"/>
        <v/>
      </c>
      <c r="AF4116" s="123" t="str">
        <f t="shared" si="1174"/>
        <v>Qtr 1</v>
      </c>
      <c r="AG4116" s="122" t="str">
        <f t="shared" si="1175"/>
        <v/>
      </c>
      <c r="AI4116" s="124" t="str">
        <f t="shared" si="1176"/>
        <v/>
      </c>
      <c r="AK4116" s="103" t="str">
        <f t="shared" si="1177"/>
        <v/>
      </c>
      <c r="AL4116" s="104" t="str">
        <f t="shared" si="1178"/>
        <v/>
      </c>
      <c r="AN4116" s="37" t="str">
        <f>IF(AK4116="", "", COUNTIF(AK$11:AK$8010, "&lt;"&amp;AK4116)+1+COUNTIF(AK$11:AK4116, AK4116)-1)</f>
        <v/>
      </c>
      <c r="AO4116" s="37" t="str">
        <f>IF(AL4116="", "", COUNTIF(AL$11:AL$8010, "&gt;"&amp;AL4116)+1+COUNTIF(AL$11:AL4116, AL4116)-1)</f>
        <v/>
      </c>
    </row>
    <row r="4117" spans="1:41" x14ac:dyDescent="0.55000000000000004">
      <c r="A4117" s="5"/>
      <c r="B4117" s="284"/>
      <c r="C4117" s="285"/>
      <c r="D4117" s="286"/>
      <c r="E4117" s="287"/>
      <c r="F4117" s="288"/>
      <c r="G4117" s="5"/>
      <c r="J4117" s="7" t="str">
        <f t="shared" si="1161"/>
        <v/>
      </c>
      <c r="K4117" s="48" t="str">
        <f t="shared" si="1162"/>
        <v/>
      </c>
      <c r="L4117" s="48" t="str">
        <f t="shared" si="1163"/>
        <v/>
      </c>
      <c r="M4117" s="49" t="str">
        <f t="shared" si="1164"/>
        <v/>
      </c>
      <c r="U4117" s="103" t="str">
        <f t="shared" si="1165"/>
        <v/>
      </c>
      <c r="V4117" s="77" t="str">
        <f t="shared" si="1166"/>
        <v/>
      </c>
      <c r="W4117" s="37" t="str">
        <f t="shared" si="1167"/>
        <v/>
      </c>
      <c r="X4117" s="7" t="str">
        <f t="shared" si="1168"/>
        <v/>
      </c>
      <c r="Y4117" s="37" t="str">
        <f t="shared" si="1169"/>
        <v/>
      </c>
      <c r="AA4117" s="54" t="str">
        <f t="shared" si="1170"/>
        <v/>
      </c>
      <c r="AC4117" s="121" t="str">
        <f t="shared" si="1171"/>
        <v/>
      </c>
      <c r="AD4117" s="111" t="str">
        <f t="shared" si="1172"/>
        <v/>
      </c>
      <c r="AE4117" s="122" t="str">
        <f t="shared" si="1173"/>
        <v/>
      </c>
      <c r="AF4117" s="123" t="str">
        <f t="shared" si="1174"/>
        <v>Qtr 1</v>
      </c>
      <c r="AG4117" s="122" t="str">
        <f t="shared" si="1175"/>
        <v/>
      </c>
      <c r="AI4117" s="124" t="str">
        <f t="shared" si="1176"/>
        <v/>
      </c>
      <c r="AK4117" s="103" t="str">
        <f t="shared" si="1177"/>
        <v/>
      </c>
      <c r="AL4117" s="104" t="str">
        <f t="shared" si="1178"/>
        <v/>
      </c>
      <c r="AN4117" s="37" t="str">
        <f>IF(AK4117="", "", COUNTIF(AK$11:AK$8010, "&lt;"&amp;AK4117)+1+COUNTIF(AK$11:AK4117, AK4117)-1)</f>
        <v/>
      </c>
      <c r="AO4117" s="37" t="str">
        <f>IF(AL4117="", "", COUNTIF(AL$11:AL$8010, "&gt;"&amp;AL4117)+1+COUNTIF(AL$11:AL4117, AL4117)-1)</f>
        <v/>
      </c>
    </row>
    <row r="4118" spans="1:41" x14ac:dyDescent="0.55000000000000004">
      <c r="A4118" s="5"/>
      <c r="B4118" s="284"/>
      <c r="C4118" s="285"/>
      <c r="D4118" s="286"/>
      <c r="E4118" s="287"/>
      <c r="F4118" s="288"/>
      <c r="G4118" s="5"/>
      <c r="J4118" s="7" t="str">
        <f t="shared" si="1161"/>
        <v/>
      </c>
      <c r="K4118" s="48" t="str">
        <f t="shared" si="1162"/>
        <v/>
      </c>
      <c r="L4118" s="48" t="str">
        <f t="shared" si="1163"/>
        <v/>
      </c>
      <c r="M4118" s="49" t="str">
        <f t="shared" si="1164"/>
        <v/>
      </c>
      <c r="U4118" s="103" t="str">
        <f t="shared" si="1165"/>
        <v/>
      </c>
      <c r="V4118" s="77" t="str">
        <f t="shared" si="1166"/>
        <v/>
      </c>
      <c r="W4118" s="37" t="str">
        <f t="shared" si="1167"/>
        <v/>
      </c>
      <c r="X4118" s="7" t="str">
        <f t="shared" si="1168"/>
        <v/>
      </c>
      <c r="Y4118" s="37" t="str">
        <f t="shared" si="1169"/>
        <v/>
      </c>
      <c r="AA4118" s="54" t="str">
        <f t="shared" si="1170"/>
        <v/>
      </c>
      <c r="AC4118" s="121" t="str">
        <f t="shared" si="1171"/>
        <v/>
      </c>
      <c r="AD4118" s="111" t="str">
        <f t="shared" si="1172"/>
        <v/>
      </c>
      <c r="AE4118" s="122" t="str">
        <f t="shared" si="1173"/>
        <v/>
      </c>
      <c r="AF4118" s="123" t="str">
        <f t="shared" si="1174"/>
        <v>Qtr 1</v>
      </c>
      <c r="AG4118" s="122" t="str">
        <f t="shared" si="1175"/>
        <v/>
      </c>
      <c r="AI4118" s="124" t="str">
        <f t="shared" si="1176"/>
        <v/>
      </c>
      <c r="AK4118" s="103" t="str">
        <f t="shared" si="1177"/>
        <v/>
      </c>
      <c r="AL4118" s="104" t="str">
        <f t="shared" si="1178"/>
        <v/>
      </c>
      <c r="AN4118" s="37" t="str">
        <f>IF(AK4118="", "", COUNTIF(AK$11:AK$8010, "&lt;"&amp;AK4118)+1+COUNTIF(AK$11:AK4118, AK4118)-1)</f>
        <v/>
      </c>
      <c r="AO4118" s="37" t="str">
        <f>IF(AL4118="", "", COUNTIF(AL$11:AL$8010, "&gt;"&amp;AL4118)+1+COUNTIF(AL$11:AL4118, AL4118)-1)</f>
        <v/>
      </c>
    </row>
    <row r="4119" spans="1:41" x14ac:dyDescent="0.55000000000000004">
      <c r="A4119" s="5"/>
      <c r="B4119" s="284"/>
      <c r="C4119" s="285"/>
      <c r="D4119" s="286"/>
      <c r="E4119" s="287"/>
      <c r="F4119" s="288"/>
      <c r="G4119" s="5"/>
      <c r="J4119" s="7" t="str">
        <f t="shared" si="1161"/>
        <v/>
      </c>
      <c r="K4119" s="48" t="str">
        <f t="shared" si="1162"/>
        <v/>
      </c>
      <c r="L4119" s="48" t="str">
        <f t="shared" si="1163"/>
        <v/>
      </c>
      <c r="M4119" s="49" t="str">
        <f t="shared" si="1164"/>
        <v/>
      </c>
      <c r="U4119" s="103" t="str">
        <f t="shared" si="1165"/>
        <v/>
      </c>
      <c r="V4119" s="77" t="str">
        <f t="shared" si="1166"/>
        <v/>
      </c>
      <c r="W4119" s="37" t="str">
        <f t="shared" si="1167"/>
        <v/>
      </c>
      <c r="X4119" s="7" t="str">
        <f t="shared" si="1168"/>
        <v/>
      </c>
      <c r="Y4119" s="37" t="str">
        <f t="shared" si="1169"/>
        <v/>
      </c>
      <c r="AA4119" s="54" t="str">
        <f t="shared" si="1170"/>
        <v/>
      </c>
      <c r="AC4119" s="121" t="str">
        <f t="shared" si="1171"/>
        <v/>
      </c>
      <c r="AD4119" s="111" t="str">
        <f t="shared" si="1172"/>
        <v/>
      </c>
      <c r="AE4119" s="122" t="str">
        <f t="shared" si="1173"/>
        <v/>
      </c>
      <c r="AF4119" s="123" t="str">
        <f t="shared" si="1174"/>
        <v>Qtr 1</v>
      </c>
      <c r="AG4119" s="122" t="str">
        <f t="shared" si="1175"/>
        <v/>
      </c>
      <c r="AI4119" s="124" t="str">
        <f t="shared" si="1176"/>
        <v/>
      </c>
      <c r="AK4119" s="103" t="str">
        <f t="shared" si="1177"/>
        <v/>
      </c>
      <c r="AL4119" s="104" t="str">
        <f t="shared" si="1178"/>
        <v/>
      </c>
      <c r="AN4119" s="37" t="str">
        <f>IF(AK4119="", "", COUNTIF(AK$11:AK$8010, "&lt;"&amp;AK4119)+1+COUNTIF(AK$11:AK4119, AK4119)-1)</f>
        <v/>
      </c>
      <c r="AO4119" s="37" t="str">
        <f>IF(AL4119="", "", COUNTIF(AL$11:AL$8010, "&gt;"&amp;AL4119)+1+COUNTIF(AL$11:AL4119, AL4119)-1)</f>
        <v/>
      </c>
    </row>
    <row r="4120" spans="1:41" x14ac:dyDescent="0.55000000000000004">
      <c r="A4120" s="5"/>
      <c r="B4120" s="284"/>
      <c r="C4120" s="285"/>
      <c r="D4120" s="286"/>
      <c r="E4120" s="287"/>
      <c r="F4120" s="288"/>
      <c r="G4120" s="5"/>
      <c r="J4120" s="7" t="str">
        <f t="shared" si="1161"/>
        <v/>
      </c>
      <c r="K4120" s="48" t="str">
        <f t="shared" si="1162"/>
        <v/>
      </c>
      <c r="L4120" s="48" t="str">
        <f t="shared" si="1163"/>
        <v/>
      </c>
      <c r="M4120" s="49" t="str">
        <f t="shared" si="1164"/>
        <v/>
      </c>
      <c r="U4120" s="103" t="str">
        <f t="shared" si="1165"/>
        <v/>
      </c>
      <c r="V4120" s="77" t="str">
        <f t="shared" si="1166"/>
        <v/>
      </c>
      <c r="W4120" s="37" t="str">
        <f t="shared" si="1167"/>
        <v/>
      </c>
      <c r="X4120" s="7" t="str">
        <f t="shared" si="1168"/>
        <v/>
      </c>
      <c r="Y4120" s="37" t="str">
        <f t="shared" si="1169"/>
        <v/>
      </c>
      <c r="AA4120" s="54" t="str">
        <f t="shared" si="1170"/>
        <v/>
      </c>
      <c r="AC4120" s="121" t="str">
        <f t="shared" si="1171"/>
        <v/>
      </c>
      <c r="AD4120" s="111" t="str">
        <f t="shared" si="1172"/>
        <v/>
      </c>
      <c r="AE4120" s="122" t="str">
        <f t="shared" si="1173"/>
        <v/>
      </c>
      <c r="AF4120" s="123" t="str">
        <f t="shared" si="1174"/>
        <v>Qtr 1</v>
      </c>
      <c r="AG4120" s="122" t="str">
        <f t="shared" si="1175"/>
        <v/>
      </c>
      <c r="AI4120" s="124" t="str">
        <f t="shared" si="1176"/>
        <v/>
      </c>
      <c r="AK4120" s="103" t="str">
        <f t="shared" si="1177"/>
        <v/>
      </c>
      <c r="AL4120" s="104" t="str">
        <f t="shared" si="1178"/>
        <v/>
      </c>
      <c r="AN4120" s="37" t="str">
        <f>IF(AK4120="", "", COUNTIF(AK$11:AK$8010, "&lt;"&amp;AK4120)+1+COUNTIF(AK$11:AK4120, AK4120)-1)</f>
        <v/>
      </c>
      <c r="AO4120" s="37" t="str">
        <f>IF(AL4120="", "", COUNTIF(AL$11:AL$8010, "&gt;"&amp;AL4120)+1+COUNTIF(AL$11:AL4120, AL4120)-1)</f>
        <v/>
      </c>
    </row>
    <row r="4121" spans="1:41" x14ac:dyDescent="0.55000000000000004">
      <c r="A4121" s="5"/>
      <c r="B4121" s="284"/>
      <c r="C4121" s="285"/>
      <c r="D4121" s="286"/>
      <c r="E4121" s="287"/>
      <c r="F4121" s="288"/>
      <c r="G4121" s="5"/>
      <c r="J4121" s="7" t="str">
        <f t="shared" si="1161"/>
        <v/>
      </c>
      <c r="K4121" s="48" t="str">
        <f t="shared" si="1162"/>
        <v/>
      </c>
      <c r="L4121" s="48" t="str">
        <f t="shared" si="1163"/>
        <v/>
      </c>
      <c r="M4121" s="49" t="str">
        <f t="shared" si="1164"/>
        <v/>
      </c>
      <c r="U4121" s="103" t="str">
        <f t="shared" si="1165"/>
        <v/>
      </c>
      <c r="V4121" s="77" t="str">
        <f t="shared" si="1166"/>
        <v/>
      </c>
      <c r="W4121" s="37" t="str">
        <f t="shared" si="1167"/>
        <v/>
      </c>
      <c r="X4121" s="7" t="str">
        <f t="shared" si="1168"/>
        <v/>
      </c>
      <c r="Y4121" s="37" t="str">
        <f t="shared" si="1169"/>
        <v/>
      </c>
      <c r="AA4121" s="54" t="str">
        <f t="shared" si="1170"/>
        <v/>
      </c>
      <c r="AC4121" s="121" t="str">
        <f t="shared" si="1171"/>
        <v/>
      </c>
      <c r="AD4121" s="111" t="str">
        <f t="shared" si="1172"/>
        <v/>
      </c>
      <c r="AE4121" s="122" t="str">
        <f t="shared" si="1173"/>
        <v/>
      </c>
      <c r="AF4121" s="123" t="str">
        <f t="shared" si="1174"/>
        <v>Qtr 1</v>
      </c>
      <c r="AG4121" s="122" t="str">
        <f t="shared" si="1175"/>
        <v/>
      </c>
      <c r="AI4121" s="124" t="str">
        <f t="shared" si="1176"/>
        <v/>
      </c>
      <c r="AK4121" s="103" t="str">
        <f t="shared" si="1177"/>
        <v/>
      </c>
      <c r="AL4121" s="104" t="str">
        <f t="shared" si="1178"/>
        <v/>
      </c>
      <c r="AN4121" s="37" t="str">
        <f>IF(AK4121="", "", COUNTIF(AK$11:AK$8010, "&lt;"&amp;AK4121)+1+COUNTIF(AK$11:AK4121, AK4121)-1)</f>
        <v/>
      </c>
      <c r="AO4121" s="37" t="str">
        <f>IF(AL4121="", "", COUNTIF(AL$11:AL$8010, "&gt;"&amp;AL4121)+1+COUNTIF(AL$11:AL4121, AL4121)-1)</f>
        <v/>
      </c>
    </row>
    <row r="4122" spans="1:41" x14ac:dyDescent="0.55000000000000004">
      <c r="A4122" s="5"/>
      <c r="B4122" s="284"/>
      <c r="C4122" s="285"/>
      <c r="D4122" s="286"/>
      <c r="E4122" s="287"/>
      <c r="F4122" s="288"/>
      <c r="G4122" s="5"/>
      <c r="J4122" s="7" t="str">
        <f t="shared" si="1161"/>
        <v/>
      </c>
      <c r="K4122" s="48" t="str">
        <f t="shared" si="1162"/>
        <v/>
      </c>
      <c r="L4122" s="48" t="str">
        <f t="shared" si="1163"/>
        <v/>
      </c>
      <c r="M4122" s="49" t="str">
        <f t="shared" si="1164"/>
        <v/>
      </c>
      <c r="U4122" s="103" t="str">
        <f t="shared" si="1165"/>
        <v/>
      </c>
      <c r="V4122" s="77" t="str">
        <f t="shared" si="1166"/>
        <v/>
      </c>
      <c r="W4122" s="37" t="str">
        <f t="shared" si="1167"/>
        <v/>
      </c>
      <c r="X4122" s="7" t="str">
        <f t="shared" si="1168"/>
        <v/>
      </c>
      <c r="Y4122" s="37" t="str">
        <f t="shared" si="1169"/>
        <v/>
      </c>
      <c r="AA4122" s="54" t="str">
        <f t="shared" si="1170"/>
        <v/>
      </c>
      <c r="AC4122" s="121" t="str">
        <f t="shared" si="1171"/>
        <v/>
      </c>
      <c r="AD4122" s="111" t="str">
        <f t="shared" si="1172"/>
        <v/>
      </c>
      <c r="AE4122" s="122" t="str">
        <f t="shared" si="1173"/>
        <v/>
      </c>
      <c r="AF4122" s="123" t="str">
        <f t="shared" si="1174"/>
        <v>Qtr 1</v>
      </c>
      <c r="AG4122" s="122" t="str">
        <f t="shared" si="1175"/>
        <v/>
      </c>
      <c r="AI4122" s="124" t="str">
        <f t="shared" si="1176"/>
        <v/>
      </c>
      <c r="AK4122" s="103" t="str">
        <f t="shared" si="1177"/>
        <v/>
      </c>
      <c r="AL4122" s="104" t="str">
        <f t="shared" si="1178"/>
        <v/>
      </c>
      <c r="AN4122" s="37" t="str">
        <f>IF(AK4122="", "", COUNTIF(AK$11:AK$8010, "&lt;"&amp;AK4122)+1+COUNTIF(AK$11:AK4122, AK4122)-1)</f>
        <v/>
      </c>
      <c r="AO4122" s="37" t="str">
        <f>IF(AL4122="", "", COUNTIF(AL$11:AL$8010, "&gt;"&amp;AL4122)+1+COUNTIF(AL$11:AL4122, AL4122)-1)</f>
        <v/>
      </c>
    </row>
    <row r="4123" spans="1:41" x14ac:dyDescent="0.55000000000000004">
      <c r="A4123" s="5"/>
      <c r="B4123" s="284"/>
      <c r="C4123" s="285"/>
      <c r="D4123" s="286"/>
      <c r="E4123" s="287"/>
      <c r="F4123" s="288"/>
      <c r="G4123" s="5"/>
      <c r="J4123" s="7" t="str">
        <f t="shared" si="1161"/>
        <v/>
      </c>
      <c r="K4123" s="48" t="str">
        <f t="shared" si="1162"/>
        <v/>
      </c>
      <c r="L4123" s="48" t="str">
        <f t="shared" si="1163"/>
        <v/>
      </c>
      <c r="M4123" s="49" t="str">
        <f t="shared" si="1164"/>
        <v/>
      </c>
      <c r="U4123" s="103" t="str">
        <f t="shared" si="1165"/>
        <v/>
      </c>
      <c r="V4123" s="77" t="str">
        <f t="shared" si="1166"/>
        <v/>
      </c>
      <c r="W4123" s="37" t="str">
        <f t="shared" si="1167"/>
        <v/>
      </c>
      <c r="X4123" s="7" t="str">
        <f t="shared" si="1168"/>
        <v/>
      </c>
      <c r="Y4123" s="37" t="str">
        <f t="shared" si="1169"/>
        <v/>
      </c>
      <c r="AA4123" s="54" t="str">
        <f t="shared" si="1170"/>
        <v/>
      </c>
      <c r="AC4123" s="121" t="str">
        <f t="shared" si="1171"/>
        <v/>
      </c>
      <c r="AD4123" s="111" t="str">
        <f t="shared" si="1172"/>
        <v/>
      </c>
      <c r="AE4123" s="122" t="str">
        <f t="shared" si="1173"/>
        <v/>
      </c>
      <c r="AF4123" s="123" t="str">
        <f t="shared" si="1174"/>
        <v>Qtr 1</v>
      </c>
      <c r="AG4123" s="122" t="str">
        <f t="shared" si="1175"/>
        <v/>
      </c>
      <c r="AI4123" s="124" t="str">
        <f t="shared" si="1176"/>
        <v/>
      </c>
      <c r="AK4123" s="103" t="str">
        <f t="shared" si="1177"/>
        <v/>
      </c>
      <c r="AL4123" s="104" t="str">
        <f t="shared" si="1178"/>
        <v/>
      </c>
      <c r="AN4123" s="37" t="str">
        <f>IF(AK4123="", "", COUNTIF(AK$11:AK$8010, "&lt;"&amp;AK4123)+1+COUNTIF(AK$11:AK4123, AK4123)-1)</f>
        <v/>
      </c>
      <c r="AO4123" s="37" t="str">
        <f>IF(AL4123="", "", COUNTIF(AL$11:AL$8010, "&gt;"&amp;AL4123)+1+COUNTIF(AL$11:AL4123, AL4123)-1)</f>
        <v/>
      </c>
    </row>
    <row r="4124" spans="1:41" x14ac:dyDescent="0.55000000000000004">
      <c r="A4124" s="5"/>
      <c r="B4124" s="284"/>
      <c r="C4124" s="285"/>
      <c r="D4124" s="286"/>
      <c r="E4124" s="287"/>
      <c r="F4124" s="288"/>
      <c r="G4124" s="5"/>
      <c r="J4124" s="7" t="str">
        <f t="shared" si="1161"/>
        <v/>
      </c>
      <c r="K4124" s="48" t="str">
        <f t="shared" si="1162"/>
        <v/>
      </c>
      <c r="L4124" s="48" t="str">
        <f t="shared" si="1163"/>
        <v/>
      </c>
      <c r="M4124" s="49" t="str">
        <f t="shared" si="1164"/>
        <v/>
      </c>
      <c r="U4124" s="103" t="str">
        <f t="shared" si="1165"/>
        <v/>
      </c>
      <c r="V4124" s="77" t="str">
        <f t="shared" si="1166"/>
        <v/>
      </c>
      <c r="W4124" s="37" t="str">
        <f t="shared" si="1167"/>
        <v/>
      </c>
      <c r="X4124" s="7" t="str">
        <f t="shared" si="1168"/>
        <v/>
      </c>
      <c r="Y4124" s="37" t="str">
        <f t="shared" si="1169"/>
        <v/>
      </c>
      <c r="AA4124" s="54" t="str">
        <f t="shared" si="1170"/>
        <v/>
      </c>
      <c r="AC4124" s="121" t="str">
        <f t="shared" si="1171"/>
        <v/>
      </c>
      <c r="AD4124" s="111" t="str">
        <f t="shared" si="1172"/>
        <v/>
      </c>
      <c r="AE4124" s="122" t="str">
        <f t="shared" si="1173"/>
        <v/>
      </c>
      <c r="AF4124" s="123" t="str">
        <f t="shared" si="1174"/>
        <v>Qtr 1</v>
      </c>
      <c r="AG4124" s="122" t="str">
        <f t="shared" si="1175"/>
        <v/>
      </c>
      <c r="AI4124" s="124" t="str">
        <f t="shared" si="1176"/>
        <v/>
      </c>
      <c r="AK4124" s="103" t="str">
        <f t="shared" si="1177"/>
        <v/>
      </c>
      <c r="AL4124" s="104" t="str">
        <f t="shared" si="1178"/>
        <v/>
      </c>
      <c r="AN4124" s="37" t="str">
        <f>IF(AK4124="", "", COUNTIF(AK$11:AK$8010, "&lt;"&amp;AK4124)+1+COUNTIF(AK$11:AK4124, AK4124)-1)</f>
        <v/>
      </c>
      <c r="AO4124" s="37" t="str">
        <f>IF(AL4124="", "", COUNTIF(AL$11:AL$8010, "&gt;"&amp;AL4124)+1+COUNTIF(AL$11:AL4124, AL4124)-1)</f>
        <v/>
      </c>
    </row>
    <row r="4125" spans="1:41" x14ac:dyDescent="0.55000000000000004">
      <c r="A4125" s="5"/>
      <c r="B4125" s="284"/>
      <c r="C4125" s="285"/>
      <c r="D4125" s="286"/>
      <c r="E4125" s="287"/>
      <c r="F4125" s="288"/>
      <c r="G4125" s="5"/>
      <c r="J4125" s="7" t="str">
        <f t="shared" si="1161"/>
        <v/>
      </c>
      <c r="K4125" s="48" t="str">
        <f t="shared" si="1162"/>
        <v/>
      </c>
      <c r="L4125" s="48" t="str">
        <f t="shared" si="1163"/>
        <v/>
      </c>
      <c r="M4125" s="49" t="str">
        <f t="shared" si="1164"/>
        <v/>
      </c>
      <c r="U4125" s="103" t="str">
        <f t="shared" si="1165"/>
        <v/>
      </c>
      <c r="V4125" s="77" t="str">
        <f t="shared" si="1166"/>
        <v/>
      </c>
      <c r="W4125" s="37" t="str">
        <f t="shared" si="1167"/>
        <v/>
      </c>
      <c r="X4125" s="7" t="str">
        <f t="shared" si="1168"/>
        <v/>
      </c>
      <c r="Y4125" s="37" t="str">
        <f t="shared" si="1169"/>
        <v/>
      </c>
      <c r="AA4125" s="54" t="str">
        <f t="shared" si="1170"/>
        <v/>
      </c>
      <c r="AC4125" s="121" t="str">
        <f t="shared" si="1171"/>
        <v/>
      </c>
      <c r="AD4125" s="111" t="str">
        <f t="shared" si="1172"/>
        <v/>
      </c>
      <c r="AE4125" s="122" t="str">
        <f t="shared" si="1173"/>
        <v/>
      </c>
      <c r="AF4125" s="123" t="str">
        <f t="shared" si="1174"/>
        <v>Qtr 1</v>
      </c>
      <c r="AG4125" s="122" t="str">
        <f t="shared" si="1175"/>
        <v/>
      </c>
      <c r="AI4125" s="124" t="str">
        <f t="shared" si="1176"/>
        <v/>
      </c>
      <c r="AK4125" s="103" t="str">
        <f t="shared" si="1177"/>
        <v/>
      </c>
      <c r="AL4125" s="104" t="str">
        <f t="shared" si="1178"/>
        <v/>
      </c>
      <c r="AN4125" s="37" t="str">
        <f>IF(AK4125="", "", COUNTIF(AK$11:AK$8010, "&lt;"&amp;AK4125)+1+COUNTIF(AK$11:AK4125, AK4125)-1)</f>
        <v/>
      </c>
      <c r="AO4125" s="37" t="str">
        <f>IF(AL4125="", "", COUNTIF(AL$11:AL$8010, "&gt;"&amp;AL4125)+1+COUNTIF(AL$11:AL4125, AL4125)-1)</f>
        <v/>
      </c>
    </row>
    <row r="4126" spans="1:41" x14ac:dyDescent="0.55000000000000004">
      <c r="A4126" s="5"/>
      <c r="B4126" s="284"/>
      <c r="C4126" s="285"/>
      <c r="D4126" s="286"/>
      <c r="E4126" s="287"/>
      <c r="F4126" s="288"/>
      <c r="G4126" s="5"/>
      <c r="J4126" s="7" t="str">
        <f t="shared" si="1161"/>
        <v/>
      </c>
      <c r="K4126" s="48" t="str">
        <f t="shared" si="1162"/>
        <v/>
      </c>
      <c r="L4126" s="48" t="str">
        <f t="shared" si="1163"/>
        <v/>
      </c>
      <c r="M4126" s="49" t="str">
        <f t="shared" si="1164"/>
        <v/>
      </c>
      <c r="U4126" s="103" t="str">
        <f t="shared" si="1165"/>
        <v/>
      </c>
      <c r="V4126" s="77" t="str">
        <f t="shared" si="1166"/>
        <v/>
      </c>
      <c r="W4126" s="37" t="str">
        <f t="shared" si="1167"/>
        <v/>
      </c>
      <c r="X4126" s="7" t="str">
        <f t="shared" si="1168"/>
        <v/>
      </c>
      <c r="Y4126" s="37" t="str">
        <f t="shared" si="1169"/>
        <v/>
      </c>
      <c r="AA4126" s="54" t="str">
        <f t="shared" si="1170"/>
        <v/>
      </c>
      <c r="AC4126" s="121" t="str">
        <f t="shared" si="1171"/>
        <v/>
      </c>
      <c r="AD4126" s="111" t="str">
        <f t="shared" si="1172"/>
        <v/>
      </c>
      <c r="AE4126" s="122" t="str">
        <f t="shared" si="1173"/>
        <v/>
      </c>
      <c r="AF4126" s="123" t="str">
        <f t="shared" si="1174"/>
        <v>Qtr 1</v>
      </c>
      <c r="AG4126" s="122" t="str">
        <f t="shared" si="1175"/>
        <v/>
      </c>
      <c r="AI4126" s="124" t="str">
        <f t="shared" si="1176"/>
        <v/>
      </c>
      <c r="AK4126" s="103" t="str">
        <f t="shared" si="1177"/>
        <v/>
      </c>
      <c r="AL4126" s="104" t="str">
        <f t="shared" si="1178"/>
        <v/>
      </c>
      <c r="AN4126" s="37" t="str">
        <f>IF(AK4126="", "", COUNTIF(AK$11:AK$8010, "&lt;"&amp;AK4126)+1+COUNTIF(AK$11:AK4126, AK4126)-1)</f>
        <v/>
      </c>
      <c r="AO4126" s="37" t="str">
        <f>IF(AL4126="", "", COUNTIF(AL$11:AL$8010, "&gt;"&amp;AL4126)+1+COUNTIF(AL$11:AL4126, AL4126)-1)</f>
        <v/>
      </c>
    </row>
    <row r="4127" spans="1:41" x14ac:dyDescent="0.55000000000000004">
      <c r="A4127" s="5"/>
      <c r="B4127" s="284"/>
      <c r="C4127" s="285"/>
      <c r="D4127" s="286"/>
      <c r="E4127" s="287"/>
      <c r="F4127" s="288"/>
      <c r="G4127" s="5"/>
      <c r="J4127" s="7" t="str">
        <f t="shared" si="1161"/>
        <v/>
      </c>
      <c r="K4127" s="48" t="str">
        <f t="shared" si="1162"/>
        <v/>
      </c>
      <c r="L4127" s="48" t="str">
        <f t="shared" si="1163"/>
        <v/>
      </c>
      <c r="M4127" s="49" t="str">
        <f t="shared" si="1164"/>
        <v/>
      </c>
      <c r="U4127" s="103" t="str">
        <f t="shared" si="1165"/>
        <v/>
      </c>
      <c r="V4127" s="77" t="str">
        <f t="shared" si="1166"/>
        <v/>
      </c>
      <c r="W4127" s="37" t="str">
        <f t="shared" si="1167"/>
        <v/>
      </c>
      <c r="X4127" s="7" t="str">
        <f t="shared" si="1168"/>
        <v/>
      </c>
      <c r="Y4127" s="37" t="str">
        <f t="shared" si="1169"/>
        <v/>
      </c>
      <c r="AA4127" s="54" t="str">
        <f t="shared" si="1170"/>
        <v/>
      </c>
      <c r="AC4127" s="121" t="str">
        <f t="shared" si="1171"/>
        <v/>
      </c>
      <c r="AD4127" s="111" t="str">
        <f t="shared" si="1172"/>
        <v/>
      </c>
      <c r="AE4127" s="122" t="str">
        <f t="shared" si="1173"/>
        <v/>
      </c>
      <c r="AF4127" s="123" t="str">
        <f t="shared" si="1174"/>
        <v>Qtr 1</v>
      </c>
      <c r="AG4127" s="122" t="str">
        <f t="shared" si="1175"/>
        <v/>
      </c>
      <c r="AI4127" s="124" t="str">
        <f t="shared" si="1176"/>
        <v/>
      </c>
      <c r="AK4127" s="103" t="str">
        <f t="shared" si="1177"/>
        <v/>
      </c>
      <c r="AL4127" s="104" t="str">
        <f t="shared" si="1178"/>
        <v/>
      </c>
      <c r="AN4127" s="37" t="str">
        <f>IF(AK4127="", "", COUNTIF(AK$11:AK$8010, "&lt;"&amp;AK4127)+1+COUNTIF(AK$11:AK4127, AK4127)-1)</f>
        <v/>
      </c>
      <c r="AO4127" s="37" t="str">
        <f>IF(AL4127="", "", COUNTIF(AL$11:AL$8010, "&gt;"&amp;AL4127)+1+COUNTIF(AL$11:AL4127, AL4127)-1)</f>
        <v/>
      </c>
    </row>
    <row r="4128" spans="1:41" x14ac:dyDescent="0.55000000000000004">
      <c r="A4128" s="5"/>
      <c r="B4128" s="284"/>
      <c r="C4128" s="285"/>
      <c r="D4128" s="286"/>
      <c r="E4128" s="287"/>
      <c r="F4128" s="288"/>
      <c r="G4128" s="5"/>
      <c r="J4128" s="7" t="str">
        <f t="shared" si="1161"/>
        <v/>
      </c>
      <c r="K4128" s="48" t="str">
        <f t="shared" si="1162"/>
        <v/>
      </c>
      <c r="L4128" s="48" t="str">
        <f t="shared" si="1163"/>
        <v/>
      </c>
      <c r="M4128" s="49" t="str">
        <f t="shared" si="1164"/>
        <v/>
      </c>
      <c r="U4128" s="103" t="str">
        <f t="shared" si="1165"/>
        <v/>
      </c>
      <c r="V4128" s="77" t="str">
        <f t="shared" si="1166"/>
        <v/>
      </c>
      <c r="W4128" s="37" t="str">
        <f t="shared" si="1167"/>
        <v/>
      </c>
      <c r="X4128" s="7" t="str">
        <f t="shared" si="1168"/>
        <v/>
      </c>
      <c r="Y4128" s="37" t="str">
        <f t="shared" si="1169"/>
        <v/>
      </c>
      <c r="AA4128" s="54" t="str">
        <f t="shared" si="1170"/>
        <v/>
      </c>
      <c r="AC4128" s="121" t="str">
        <f t="shared" si="1171"/>
        <v/>
      </c>
      <c r="AD4128" s="111" t="str">
        <f t="shared" si="1172"/>
        <v/>
      </c>
      <c r="AE4128" s="122" t="str">
        <f t="shared" si="1173"/>
        <v/>
      </c>
      <c r="AF4128" s="123" t="str">
        <f t="shared" si="1174"/>
        <v>Qtr 1</v>
      </c>
      <c r="AG4128" s="122" t="str">
        <f t="shared" si="1175"/>
        <v/>
      </c>
      <c r="AI4128" s="124" t="str">
        <f t="shared" si="1176"/>
        <v/>
      </c>
      <c r="AK4128" s="103" t="str">
        <f t="shared" si="1177"/>
        <v/>
      </c>
      <c r="AL4128" s="104" t="str">
        <f t="shared" si="1178"/>
        <v/>
      </c>
      <c r="AN4128" s="37" t="str">
        <f>IF(AK4128="", "", COUNTIF(AK$11:AK$8010, "&lt;"&amp;AK4128)+1+COUNTIF(AK$11:AK4128, AK4128)-1)</f>
        <v/>
      </c>
      <c r="AO4128" s="37" t="str">
        <f>IF(AL4128="", "", COUNTIF(AL$11:AL$8010, "&gt;"&amp;AL4128)+1+COUNTIF(AL$11:AL4128, AL4128)-1)</f>
        <v/>
      </c>
    </row>
    <row r="4129" spans="1:41" x14ac:dyDescent="0.55000000000000004">
      <c r="A4129" s="5"/>
      <c r="B4129" s="284"/>
      <c r="C4129" s="285"/>
      <c r="D4129" s="286"/>
      <c r="E4129" s="287"/>
      <c r="F4129" s="288"/>
      <c r="G4129" s="5"/>
      <c r="J4129" s="7" t="str">
        <f t="shared" si="1161"/>
        <v/>
      </c>
      <c r="K4129" s="48" t="str">
        <f t="shared" si="1162"/>
        <v/>
      </c>
      <c r="L4129" s="48" t="str">
        <f t="shared" si="1163"/>
        <v/>
      </c>
      <c r="M4129" s="49" t="str">
        <f t="shared" si="1164"/>
        <v/>
      </c>
      <c r="U4129" s="103" t="str">
        <f t="shared" si="1165"/>
        <v/>
      </c>
      <c r="V4129" s="77" t="str">
        <f t="shared" si="1166"/>
        <v/>
      </c>
      <c r="W4129" s="37" t="str">
        <f t="shared" si="1167"/>
        <v/>
      </c>
      <c r="X4129" s="7" t="str">
        <f t="shared" si="1168"/>
        <v/>
      </c>
      <c r="Y4129" s="37" t="str">
        <f t="shared" si="1169"/>
        <v/>
      </c>
      <c r="AA4129" s="54" t="str">
        <f t="shared" si="1170"/>
        <v/>
      </c>
      <c r="AC4129" s="121" t="str">
        <f t="shared" si="1171"/>
        <v/>
      </c>
      <c r="AD4129" s="111" t="str">
        <f t="shared" si="1172"/>
        <v/>
      </c>
      <c r="AE4129" s="122" t="str">
        <f t="shared" si="1173"/>
        <v/>
      </c>
      <c r="AF4129" s="123" t="str">
        <f t="shared" si="1174"/>
        <v>Qtr 1</v>
      </c>
      <c r="AG4129" s="122" t="str">
        <f t="shared" si="1175"/>
        <v/>
      </c>
      <c r="AI4129" s="124" t="str">
        <f t="shared" si="1176"/>
        <v/>
      </c>
      <c r="AK4129" s="103" t="str">
        <f t="shared" si="1177"/>
        <v/>
      </c>
      <c r="AL4129" s="104" t="str">
        <f t="shared" si="1178"/>
        <v/>
      </c>
      <c r="AN4129" s="37" t="str">
        <f>IF(AK4129="", "", COUNTIF(AK$11:AK$8010, "&lt;"&amp;AK4129)+1+COUNTIF(AK$11:AK4129, AK4129)-1)</f>
        <v/>
      </c>
      <c r="AO4129" s="37" t="str">
        <f>IF(AL4129="", "", COUNTIF(AL$11:AL$8010, "&gt;"&amp;AL4129)+1+COUNTIF(AL$11:AL4129, AL4129)-1)</f>
        <v/>
      </c>
    </row>
    <row r="4130" spans="1:41" x14ac:dyDescent="0.55000000000000004">
      <c r="A4130" s="5"/>
      <c r="B4130" s="284"/>
      <c r="C4130" s="285"/>
      <c r="D4130" s="286"/>
      <c r="E4130" s="287"/>
      <c r="F4130" s="288"/>
      <c r="G4130" s="5"/>
      <c r="J4130" s="7" t="str">
        <f t="shared" si="1161"/>
        <v/>
      </c>
      <c r="K4130" s="48" t="str">
        <f t="shared" si="1162"/>
        <v/>
      </c>
      <c r="L4130" s="48" t="str">
        <f t="shared" si="1163"/>
        <v/>
      </c>
      <c r="M4130" s="49" t="str">
        <f t="shared" si="1164"/>
        <v/>
      </c>
      <c r="U4130" s="103" t="str">
        <f t="shared" si="1165"/>
        <v/>
      </c>
      <c r="V4130" s="77" t="str">
        <f t="shared" si="1166"/>
        <v/>
      </c>
      <c r="W4130" s="37" t="str">
        <f t="shared" si="1167"/>
        <v/>
      </c>
      <c r="X4130" s="7" t="str">
        <f t="shared" si="1168"/>
        <v/>
      </c>
      <c r="Y4130" s="37" t="str">
        <f t="shared" si="1169"/>
        <v/>
      </c>
      <c r="AA4130" s="54" t="str">
        <f t="shared" si="1170"/>
        <v/>
      </c>
      <c r="AC4130" s="121" t="str">
        <f t="shared" si="1171"/>
        <v/>
      </c>
      <c r="AD4130" s="111" t="str">
        <f t="shared" si="1172"/>
        <v/>
      </c>
      <c r="AE4130" s="122" t="str">
        <f t="shared" si="1173"/>
        <v/>
      </c>
      <c r="AF4130" s="123" t="str">
        <f t="shared" si="1174"/>
        <v>Qtr 1</v>
      </c>
      <c r="AG4130" s="122" t="str">
        <f t="shared" si="1175"/>
        <v/>
      </c>
      <c r="AI4130" s="124" t="str">
        <f t="shared" si="1176"/>
        <v/>
      </c>
      <c r="AK4130" s="103" t="str">
        <f t="shared" si="1177"/>
        <v/>
      </c>
      <c r="AL4130" s="104" t="str">
        <f t="shared" si="1178"/>
        <v/>
      </c>
      <c r="AN4130" s="37" t="str">
        <f>IF(AK4130="", "", COUNTIF(AK$11:AK$8010, "&lt;"&amp;AK4130)+1+COUNTIF(AK$11:AK4130, AK4130)-1)</f>
        <v/>
      </c>
      <c r="AO4130" s="37" t="str">
        <f>IF(AL4130="", "", COUNTIF(AL$11:AL$8010, "&gt;"&amp;AL4130)+1+COUNTIF(AL$11:AL4130, AL4130)-1)</f>
        <v/>
      </c>
    </row>
    <row r="4131" spans="1:41" x14ac:dyDescent="0.55000000000000004">
      <c r="A4131" s="5"/>
      <c r="B4131" s="284"/>
      <c r="C4131" s="285"/>
      <c r="D4131" s="286"/>
      <c r="E4131" s="287"/>
      <c r="F4131" s="288"/>
      <c r="G4131" s="5"/>
      <c r="J4131" s="7" t="str">
        <f t="shared" si="1161"/>
        <v/>
      </c>
      <c r="K4131" s="48" t="str">
        <f t="shared" si="1162"/>
        <v/>
      </c>
      <c r="L4131" s="48" t="str">
        <f t="shared" si="1163"/>
        <v/>
      </c>
      <c r="M4131" s="49" t="str">
        <f t="shared" si="1164"/>
        <v/>
      </c>
      <c r="U4131" s="103" t="str">
        <f t="shared" si="1165"/>
        <v/>
      </c>
      <c r="V4131" s="77" t="str">
        <f t="shared" si="1166"/>
        <v/>
      </c>
      <c r="W4131" s="37" t="str">
        <f t="shared" si="1167"/>
        <v/>
      </c>
      <c r="X4131" s="7" t="str">
        <f t="shared" si="1168"/>
        <v/>
      </c>
      <c r="Y4131" s="37" t="str">
        <f t="shared" si="1169"/>
        <v/>
      </c>
      <c r="AA4131" s="54" t="str">
        <f t="shared" si="1170"/>
        <v/>
      </c>
      <c r="AC4131" s="121" t="str">
        <f t="shared" si="1171"/>
        <v/>
      </c>
      <c r="AD4131" s="111" t="str">
        <f t="shared" si="1172"/>
        <v/>
      </c>
      <c r="AE4131" s="122" t="str">
        <f t="shared" si="1173"/>
        <v/>
      </c>
      <c r="AF4131" s="123" t="str">
        <f t="shared" si="1174"/>
        <v>Qtr 1</v>
      </c>
      <c r="AG4131" s="122" t="str">
        <f t="shared" si="1175"/>
        <v/>
      </c>
      <c r="AI4131" s="124" t="str">
        <f t="shared" si="1176"/>
        <v/>
      </c>
      <c r="AK4131" s="103" t="str">
        <f t="shared" si="1177"/>
        <v/>
      </c>
      <c r="AL4131" s="104" t="str">
        <f t="shared" si="1178"/>
        <v/>
      </c>
      <c r="AN4131" s="37" t="str">
        <f>IF(AK4131="", "", COUNTIF(AK$11:AK$8010, "&lt;"&amp;AK4131)+1+COUNTIF(AK$11:AK4131, AK4131)-1)</f>
        <v/>
      </c>
      <c r="AO4131" s="37" t="str">
        <f>IF(AL4131="", "", COUNTIF(AL$11:AL$8010, "&gt;"&amp;AL4131)+1+COUNTIF(AL$11:AL4131, AL4131)-1)</f>
        <v/>
      </c>
    </row>
    <row r="4132" spans="1:41" x14ac:dyDescent="0.55000000000000004">
      <c r="A4132" s="5"/>
      <c r="B4132" s="284"/>
      <c r="C4132" s="285"/>
      <c r="D4132" s="286"/>
      <c r="E4132" s="287"/>
      <c r="F4132" s="288"/>
      <c r="G4132" s="5"/>
      <c r="J4132" s="7" t="str">
        <f t="shared" si="1161"/>
        <v/>
      </c>
      <c r="K4132" s="48" t="str">
        <f t="shared" si="1162"/>
        <v/>
      </c>
      <c r="L4132" s="48" t="str">
        <f t="shared" si="1163"/>
        <v/>
      </c>
      <c r="M4132" s="49" t="str">
        <f t="shared" si="1164"/>
        <v/>
      </c>
      <c r="U4132" s="103" t="str">
        <f t="shared" si="1165"/>
        <v/>
      </c>
      <c r="V4132" s="77" t="str">
        <f t="shared" si="1166"/>
        <v/>
      </c>
      <c r="W4132" s="37" t="str">
        <f t="shared" si="1167"/>
        <v/>
      </c>
      <c r="X4132" s="7" t="str">
        <f t="shared" si="1168"/>
        <v/>
      </c>
      <c r="Y4132" s="37" t="str">
        <f t="shared" si="1169"/>
        <v/>
      </c>
      <c r="AA4132" s="54" t="str">
        <f t="shared" si="1170"/>
        <v/>
      </c>
      <c r="AC4132" s="121" t="str">
        <f t="shared" si="1171"/>
        <v/>
      </c>
      <c r="AD4132" s="111" t="str">
        <f t="shared" si="1172"/>
        <v/>
      </c>
      <c r="AE4132" s="122" t="str">
        <f t="shared" si="1173"/>
        <v/>
      </c>
      <c r="AF4132" s="123" t="str">
        <f t="shared" si="1174"/>
        <v>Qtr 1</v>
      </c>
      <c r="AG4132" s="122" t="str">
        <f t="shared" si="1175"/>
        <v/>
      </c>
      <c r="AI4132" s="124" t="str">
        <f t="shared" si="1176"/>
        <v/>
      </c>
      <c r="AK4132" s="103" t="str">
        <f t="shared" si="1177"/>
        <v/>
      </c>
      <c r="AL4132" s="104" t="str">
        <f t="shared" si="1178"/>
        <v/>
      </c>
      <c r="AN4132" s="37" t="str">
        <f>IF(AK4132="", "", COUNTIF(AK$11:AK$8010, "&lt;"&amp;AK4132)+1+COUNTIF(AK$11:AK4132, AK4132)-1)</f>
        <v/>
      </c>
      <c r="AO4132" s="37" t="str">
        <f>IF(AL4132="", "", COUNTIF(AL$11:AL$8010, "&gt;"&amp;AL4132)+1+COUNTIF(AL$11:AL4132, AL4132)-1)</f>
        <v/>
      </c>
    </row>
    <row r="4133" spans="1:41" x14ac:dyDescent="0.55000000000000004">
      <c r="A4133" s="5"/>
      <c r="B4133" s="284"/>
      <c r="C4133" s="285"/>
      <c r="D4133" s="286"/>
      <c r="E4133" s="287"/>
      <c r="F4133" s="288"/>
      <c r="G4133" s="5"/>
      <c r="J4133" s="7" t="str">
        <f t="shared" si="1161"/>
        <v/>
      </c>
      <c r="K4133" s="48" t="str">
        <f t="shared" si="1162"/>
        <v/>
      </c>
      <c r="L4133" s="48" t="str">
        <f t="shared" si="1163"/>
        <v/>
      </c>
      <c r="M4133" s="49" t="str">
        <f t="shared" si="1164"/>
        <v/>
      </c>
      <c r="U4133" s="103" t="str">
        <f t="shared" si="1165"/>
        <v/>
      </c>
      <c r="V4133" s="77" t="str">
        <f t="shared" si="1166"/>
        <v/>
      </c>
      <c r="W4133" s="37" t="str">
        <f t="shared" si="1167"/>
        <v/>
      </c>
      <c r="X4133" s="7" t="str">
        <f t="shared" si="1168"/>
        <v/>
      </c>
      <c r="Y4133" s="37" t="str">
        <f t="shared" si="1169"/>
        <v/>
      </c>
      <c r="AA4133" s="54" t="str">
        <f t="shared" si="1170"/>
        <v/>
      </c>
      <c r="AC4133" s="121" t="str">
        <f t="shared" si="1171"/>
        <v/>
      </c>
      <c r="AD4133" s="111" t="str">
        <f t="shared" si="1172"/>
        <v/>
      </c>
      <c r="AE4133" s="122" t="str">
        <f t="shared" si="1173"/>
        <v/>
      </c>
      <c r="AF4133" s="123" t="str">
        <f t="shared" si="1174"/>
        <v>Qtr 1</v>
      </c>
      <c r="AG4133" s="122" t="str">
        <f t="shared" si="1175"/>
        <v/>
      </c>
      <c r="AI4133" s="124" t="str">
        <f t="shared" si="1176"/>
        <v/>
      </c>
      <c r="AK4133" s="103" t="str">
        <f t="shared" si="1177"/>
        <v/>
      </c>
      <c r="AL4133" s="104" t="str">
        <f t="shared" si="1178"/>
        <v/>
      </c>
      <c r="AN4133" s="37" t="str">
        <f>IF(AK4133="", "", COUNTIF(AK$11:AK$8010, "&lt;"&amp;AK4133)+1+COUNTIF(AK$11:AK4133, AK4133)-1)</f>
        <v/>
      </c>
      <c r="AO4133" s="37" t="str">
        <f>IF(AL4133="", "", COUNTIF(AL$11:AL$8010, "&gt;"&amp;AL4133)+1+COUNTIF(AL$11:AL4133, AL4133)-1)</f>
        <v/>
      </c>
    </row>
    <row r="4134" spans="1:41" x14ac:dyDescent="0.55000000000000004">
      <c r="A4134" s="5"/>
      <c r="B4134" s="284"/>
      <c r="C4134" s="285"/>
      <c r="D4134" s="286"/>
      <c r="E4134" s="287"/>
      <c r="F4134" s="288"/>
      <c r="G4134" s="5"/>
      <c r="J4134" s="7" t="str">
        <f t="shared" si="1161"/>
        <v/>
      </c>
      <c r="K4134" s="48" t="str">
        <f t="shared" si="1162"/>
        <v/>
      </c>
      <c r="L4134" s="48" t="str">
        <f t="shared" si="1163"/>
        <v/>
      </c>
      <c r="M4134" s="49" t="str">
        <f t="shared" si="1164"/>
        <v/>
      </c>
      <c r="U4134" s="103" t="str">
        <f t="shared" si="1165"/>
        <v/>
      </c>
      <c r="V4134" s="77" t="str">
        <f t="shared" si="1166"/>
        <v/>
      </c>
      <c r="W4134" s="37" t="str">
        <f t="shared" si="1167"/>
        <v/>
      </c>
      <c r="X4134" s="7" t="str">
        <f t="shared" si="1168"/>
        <v/>
      </c>
      <c r="Y4134" s="37" t="str">
        <f t="shared" si="1169"/>
        <v/>
      </c>
      <c r="AA4134" s="54" t="str">
        <f t="shared" si="1170"/>
        <v/>
      </c>
      <c r="AC4134" s="121" t="str">
        <f t="shared" si="1171"/>
        <v/>
      </c>
      <c r="AD4134" s="111" t="str">
        <f t="shared" si="1172"/>
        <v/>
      </c>
      <c r="AE4134" s="122" t="str">
        <f t="shared" si="1173"/>
        <v/>
      </c>
      <c r="AF4134" s="123" t="str">
        <f t="shared" si="1174"/>
        <v>Qtr 1</v>
      </c>
      <c r="AG4134" s="122" t="str">
        <f t="shared" si="1175"/>
        <v/>
      </c>
      <c r="AI4134" s="124" t="str">
        <f t="shared" si="1176"/>
        <v/>
      </c>
      <c r="AK4134" s="103" t="str">
        <f t="shared" si="1177"/>
        <v/>
      </c>
      <c r="AL4134" s="104" t="str">
        <f t="shared" si="1178"/>
        <v/>
      </c>
      <c r="AN4134" s="37" t="str">
        <f>IF(AK4134="", "", COUNTIF(AK$11:AK$8010, "&lt;"&amp;AK4134)+1+COUNTIF(AK$11:AK4134, AK4134)-1)</f>
        <v/>
      </c>
      <c r="AO4134" s="37" t="str">
        <f>IF(AL4134="", "", COUNTIF(AL$11:AL$8010, "&gt;"&amp;AL4134)+1+COUNTIF(AL$11:AL4134, AL4134)-1)</f>
        <v/>
      </c>
    </row>
    <row r="4135" spans="1:41" x14ac:dyDescent="0.55000000000000004">
      <c r="A4135" s="5"/>
      <c r="B4135" s="284"/>
      <c r="C4135" s="285"/>
      <c r="D4135" s="286"/>
      <c r="E4135" s="287"/>
      <c r="F4135" s="288"/>
      <c r="G4135" s="5"/>
      <c r="J4135" s="7" t="str">
        <f t="shared" si="1161"/>
        <v/>
      </c>
      <c r="K4135" s="48" t="str">
        <f t="shared" si="1162"/>
        <v/>
      </c>
      <c r="L4135" s="48" t="str">
        <f t="shared" si="1163"/>
        <v/>
      </c>
      <c r="M4135" s="49" t="str">
        <f t="shared" si="1164"/>
        <v/>
      </c>
      <c r="U4135" s="103" t="str">
        <f t="shared" si="1165"/>
        <v/>
      </c>
      <c r="V4135" s="77" t="str">
        <f t="shared" si="1166"/>
        <v/>
      </c>
      <c r="W4135" s="37" t="str">
        <f t="shared" si="1167"/>
        <v/>
      </c>
      <c r="X4135" s="7" t="str">
        <f t="shared" si="1168"/>
        <v/>
      </c>
      <c r="Y4135" s="37" t="str">
        <f t="shared" si="1169"/>
        <v/>
      </c>
      <c r="AA4135" s="54" t="str">
        <f t="shared" si="1170"/>
        <v/>
      </c>
      <c r="AC4135" s="121" t="str">
        <f t="shared" si="1171"/>
        <v/>
      </c>
      <c r="AD4135" s="111" t="str">
        <f t="shared" si="1172"/>
        <v/>
      </c>
      <c r="AE4135" s="122" t="str">
        <f t="shared" si="1173"/>
        <v/>
      </c>
      <c r="AF4135" s="123" t="str">
        <f t="shared" si="1174"/>
        <v>Qtr 1</v>
      </c>
      <c r="AG4135" s="122" t="str">
        <f t="shared" si="1175"/>
        <v/>
      </c>
      <c r="AI4135" s="124" t="str">
        <f t="shared" si="1176"/>
        <v/>
      </c>
      <c r="AK4135" s="103" t="str">
        <f t="shared" si="1177"/>
        <v/>
      </c>
      <c r="AL4135" s="104" t="str">
        <f t="shared" si="1178"/>
        <v/>
      </c>
      <c r="AN4135" s="37" t="str">
        <f>IF(AK4135="", "", COUNTIF(AK$11:AK$8010, "&lt;"&amp;AK4135)+1+COUNTIF(AK$11:AK4135, AK4135)-1)</f>
        <v/>
      </c>
      <c r="AO4135" s="37" t="str">
        <f>IF(AL4135="", "", COUNTIF(AL$11:AL$8010, "&gt;"&amp;AL4135)+1+COUNTIF(AL$11:AL4135, AL4135)-1)</f>
        <v/>
      </c>
    </row>
    <row r="4136" spans="1:41" x14ac:dyDescent="0.55000000000000004">
      <c r="A4136" s="5"/>
      <c r="B4136" s="284"/>
      <c r="C4136" s="285"/>
      <c r="D4136" s="286"/>
      <c r="E4136" s="287"/>
      <c r="F4136" s="288"/>
      <c r="G4136" s="5"/>
      <c r="J4136" s="7" t="str">
        <f t="shared" si="1161"/>
        <v/>
      </c>
      <c r="K4136" s="48" t="str">
        <f t="shared" si="1162"/>
        <v/>
      </c>
      <c r="L4136" s="48" t="str">
        <f t="shared" si="1163"/>
        <v/>
      </c>
      <c r="M4136" s="49" t="str">
        <f t="shared" si="1164"/>
        <v/>
      </c>
      <c r="U4136" s="103" t="str">
        <f t="shared" si="1165"/>
        <v/>
      </c>
      <c r="V4136" s="77" t="str">
        <f t="shared" si="1166"/>
        <v/>
      </c>
      <c r="W4136" s="37" t="str">
        <f t="shared" si="1167"/>
        <v/>
      </c>
      <c r="X4136" s="7" t="str">
        <f t="shared" si="1168"/>
        <v/>
      </c>
      <c r="Y4136" s="37" t="str">
        <f t="shared" si="1169"/>
        <v/>
      </c>
      <c r="AA4136" s="54" t="str">
        <f t="shared" si="1170"/>
        <v/>
      </c>
      <c r="AC4136" s="121" t="str">
        <f t="shared" si="1171"/>
        <v/>
      </c>
      <c r="AD4136" s="111" t="str">
        <f t="shared" si="1172"/>
        <v/>
      </c>
      <c r="AE4136" s="122" t="str">
        <f t="shared" si="1173"/>
        <v/>
      </c>
      <c r="AF4136" s="123" t="str">
        <f t="shared" si="1174"/>
        <v>Qtr 1</v>
      </c>
      <c r="AG4136" s="122" t="str">
        <f t="shared" si="1175"/>
        <v/>
      </c>
      <c r="AI4136" s="124" t="str">
        <f t="shared" si="1176"/>
        <v/>
      </c>
      <c r="AK4136" s="103" t="str">
        <f t="shared" si="1177"/>
        <v/>
      </c>
      <c r="AL4136" s="104" t="str">
        <f t="shared" si="1178"/>
        <v/>
      </c>
      <c r="AN4136" s="37" t="str">
        <f>IF(AK4136="", "", COUNTIF(AK$11:AK$8010, "&lt;"&amp;AK4136)+1+COUNTIF(AK$11:AK4136, AK4136)-1)</f>
        <v/>
      </c>
      <c r="AO4136" s="37" t="str">
        <f>IF(AL4136="", "", COUNTIF(AL$11:AL$8010, "&gt;"&amp;AL4136)+1+COUNTIF(AL$11:AL4136, AL4136)-1)</f>
        <v/>
      </c>
    </row>
    <row r="4137" spans="1:41" x14ac:dyDescent="0.55000000000000004">
      <c r="A4137" s="5"/>
      <c r="B4137" s="284"/>
      <c r="C4137" s="285"/>
      <c r="D4137" s="286"/>
      <c r="E4137" s="287"/>
      <c r="F4137" s="288"/>
      <c r="G4137" s="5"/>
      <c r="J4137" s="7" t="str">
        <f t="shared" si="1161"/>
        <v/>
      </c>
      <c r="K4137" s="48" t="str">
        <f t="shared" si="1162"/>
        <v/>
      </c>
      <c r="L4137" s="48" t="str">
        <f t="shared" si="1163"/>
        <v/>
      </c>
      <c r="M4137" s="49" t="str">
        <f t="shared" si="1164"/>
        <v/>
      </c>
      <c r="U4137" s="103" t="str">
        <f t="shared" si="1165"/>
        <v/>
      </c>
      <c r="V4137" s="77" t="str">
        <f t="shared" si="1166"/>
        <v/>
      </c>
      <c r="W4137" s="37" t="str">
        <f t="shared" si="1167"/>
        <v/>
      </c>
      <c r="X4137" s="7" t="str">
        <f t="shared" si="1168"/>
        <v/>
      </c>
      <c r="Y4137" s="37" t="str">
        <f t="shared" si="1169"/>
        <v/>
      </c>
      <c r="AA4137" s="54" t="str">
        <f t="shared" si="1170"/>
        <v/>
      </c>
      <c r="AC4137" s="121" t="str">
        <f t="shared" si="1171"/>
        <v/>
      </c>
      <c r="AD4137" s="111" t="str">
        <f t="shared" si="1172"/>
        <v/>
      </c>
      <c r="AE4137" s="122" t="str">
        <f t="shared" si="1173"/>
        <v/>
      </c>
      <c r="AF4137" s="123" t="str">
        <f t="shared" si="1174"/>
        <v>Qtr 1</v>
      </c>
      <c r="AG4137" s="122" t="str">
        <f t="shared" si="1175"/>
        <v/>
      </c>
      <c r="AI4137" s="124" t="str">
        <f t="shared" si="1176"/>
        <v/>
      </c>
      <c r="AK4137" s="103" t="str">
        <f t="shared" si="1177"/>
        <v/>
      </c>
      <c r="AL4137" s="104" t="str">
        <f t="shared" si="1178"/>
        <v/>
      </c>
      <c r="AN4137" s="37" t="str">
        <f>IF(AK4137="", "", COUNTIF(AK$11:AK$8010, "&lt;"&amp;AK4137)+1+COUNTIF(AK$11:AK4137, AK4137)-1)</f>
        <v/>
      </c>
      <c r="AO4137" s="37" t="str">
        <f>IF(AL4137="", "", COUNTIF(AL$11:AL$8010, "&gt;"&amp;AL4137)+1+COUNTIF(AL$11:AL4137, AL4137)-1)</f>
        <v/>
      </c>
    </row>
    <row r="4138" spans="1:41" x14ac:dyDescent="0.55000000000000004">
      <c r="A4138" s="5"/>
      <c r="B4138" s="284"/>
      <c r="C4138" s="285"/>
      <c r="D4138" s="286"/>
      <c r="E4138" s="287"/>
      <c r="F4138" s="288"/>
      <c r="G4138" s="5"/>
      <c r="J4138" s="7" t="str">
        <f t="shared" si="1161"/>
        <v/>
      </c>
      <c r="K4138" s="48" t="str">
        <f t="shared" si="1162"/>
        <v/>
      </c>
      <c r="L4138" s="48" t="str">
        <f t="shared" si="1163"/>
        <v/>
      </c>
      <c r="M4138" s="49" t="str">
        <f t="shared" si="1164"/>
        <v/>
      </c>
      <c r="U4138" s="103" t="str">
        <f t="shared" si="1165"/>
        <v/>
      </c>
      <c r="V4138" s="77" t="str">
        <f t="shared" si="1166"/>
        <v/>
      </c>
      <c r="W4138" s="37" t="str">
        <f t="shared" si="1167"/>
        <v/>
      </c>
      <c r="X4138" s="7" t="str">
        <f t="shared" si="1168"/>
        <v/>
      </c>
      <c r="Y4138" s="37" t="str">
        <f t="shared" si="1169"/>
        <v/>
      </c>
      <c r="AA4138" s="54" t="str">
        <f t="shared" si="1170"/>
        <v/>
      </c>
      <c r="AC4138" s="121" t="str">
        <f t="shared" si="1171"/>
        <v/>
      </c>
      <c r="AD4138" s="111" t="str">
        <f t="shared" si="1172"/>
        <v/>
      </c>
      <c r="AE4138" s="122" t="str">
        <f t="shared" si="1173"/>
        <v/>
      </c>
      <c r="AF4138" s="123" t="str">
        <f t="shared" si="1174"/>
        <v>Qtr 1</v>
      </c>
      <c r="AG4138" s="122" t="str">
        <f t="shared" si="1175"/>
        <v/>
      </c>
      <c r="AI4138" s="124" t="str">
        <f t="shared" si="1176"/>
        <v/>
      </c>
      <c r="AK4138" s="103" t="str">
        <f t="shared" si="1177"/>
        <v/>
      </c>
      <c r="AL4138" s="104" t="str">
        <f t="shared" si="1178"/>
        <v/>
      </c>
      <c r="AN4138" s="37" t="str">
        <f>IF(AK4138="", "", COUNTIF(AK$11:AK$8010, "&lt;"&amp;AK4138)+1+COUNTIF(AK$11:AK4138, AK4138)-1)</f>
        <v/>
      </c>
      <c r="AO4138" s="37" t="str">
        <f>IF(AL4138="", "", COUNTIF(AL$11:AL$8010, "&gt;"&amp;AL4138)+1+COUNTIF(AL$11:AL4138, AL4138)-1)</f>
        <v/>
      </c>
    </row>
    <row r="4139" spans="1:41" x14ac:dyDescent="0.55000000000000004">
      <c r="A4139" s="5"/>
      <c r="B4139" s="284"/>
      <c r="C4139" s="285"/>
      <c r="D4139" s="286"/>
      <c r="E4139" s="287"/>
      <c r="F4139" s="288"/>
      <c r="G4139" s="5"/>
      <c r="J4139" s="7" t="str">
        <f t="shared" si="1161"/>
        <v/>
      </c>
      <c r="K4139" s="48" t="str">
        <f t="shared" si="1162"/>
        <v/>
      </c>
      <c r="L4139" s="48" t="str">
        <f t="shared" si="1163"/>
        <v/>
      </c>
      <c r="M4139" s="49" t="str">
        <f t="shared" si="1164"/>
        <v/>
      </c>
      <c r="U4139" s="103" t="str">
        <f t="shared" si="1165"/>
        <v/>
      </c>
      <c r="V4139" s="77" t="str">
        <f t="shared" si="1166"/>
        <v/>
      </c>
      <c r="W4139" s="37" t="str">
        <f t="shared" si="1167"/>
        <v/>
      </c>
      <c r="X4139" s="7" t="str">
        <f t="shared" si="1168"/>
        <v/>
      </c>
      <c r="Y4139" s="37" t="str">
        <f t="shared" si="1169"/>
        <v/>
      </c>
      <c r="AA4139" s="54" t="str">
        <f t="shared" si="1170"/>
        <v/>
      </c>
      <c r="AC4139" s="121" t="str">
        <f t="shared" si="1171"/>
        <v/>
      </c>
      <c r="AD4139" s="111" t="str">
        <f t="shared" si="1172"/>
        <v/>
      </c>
      <c r="AE4139" s="122" t="str">
        <f t="shared" si="1173"/>
        <v/>
      </c>
      <c r="AF4139" s="123" t="str">
        <f t="shared" si="1174"/>
        <v>Qtr 1</v>
      </c>
      <c r="AG4139" s="122" t="str">
        <f t="shared" si="1175"/>
        <v/>
      </c>
      <c r="AI4139" s="124" t="str">
        <f t="shared" si="1176"/>
        <v/>
      </c>
      <c r="AK4139" s="103" t="str">
        <f t="shared" si="1177"/>
        <v/>
      </c>
      <c r="AL4139" s="104" t="str">
        <f t="shared" si="1178"/>
        <v/>
      </c>
      <c r="AN4139" s="37" t="str">
        <f>IF(AK4139="", "", COUNTIF(AK$11:AK$8010, "&lt;"&amp;AK4139)+1+COUNTIF(AK$11:AK4139, AK4139)-1)</f>
        <v/>
      </c>
      <c r="AO4139" s="37" t="str">
        <f>IF(AL4139="", "", COUNTIF(AL$11:AL$8010, "&gt;"&amp;AL4139)+1+COUNTIF(AL$11:AL4139, AL4139)-1)</f>
        <v/>
      </c>
    </row>
    <row r="4140" spans="1:41" x14ac:dyDescent="0.55000000000000004">
      <c r="A4140" s="5"/>
      <c r="B4140" s="284"/>
      <c r="C4140" s="285"/>
      <c r="D4140" s="286"/>
      <c r="E4140" s="287"/>
      <c r="F4140" s="288"/>
      <c r="G4140" s="5"/>
      <c r="J4140" s="7" t="str">
        <f t="shared" si="1161"/>
        <v/>
      </c>
      <c r="K4140" s="48" t="str">
        <f t="shared" si="1162"/>
        <v/>
      </c>
      <c r="L4140" s="48" t="str">
        <f t="shared" si="1163"/>
        <v/>
      </c>
      <c r="M4140" s="49" t="str">
        <f t="shared" si="1164"/>
        <v/>
      </c>
      <c r="U4140" s="103" t="str">
        <f t="shared" si="1165"/>
        <v/>
      </c>
      <c r="V4140" s="77" t="str">
        <f t="shared" si="1166"/>
        <v/>
      </c>
      <c r="W4140" s="37" t="str">
        <f t="shared" si="1167"/>
        <v/>
      </c>
      <c r="X4140" s="7" t="str">
        <f t="shared" si="1168"/>
        <v/>
      </c>
      <c r="Y4140" s="37" t="str">
        <f t="shared" si="1169"/>
        <v/>
      </c>
      <c r="AA4140" s="54" t="str">
        <f t="shared" si="1170"/>
        <v/>
      </c>
      <c r="AC4140" s="121" t="str">
        <f t="shared" si="1171"/>
        <v/>
      </c>
      <c r="AD4140" s="111" t="str">
        <f t="shared" si="1172"/>
        <v/>
      </c>
      <c r="AE4140" s="122" t="str">
        <f t="shared" si="1173"/>
        <v/>
      </c>
      <c r="AF4140" s="123" t="str">
        <f t="shared" si="1174"/>
        <v>Qtr 1</v>
      </c>
      <c r="AG4140" s="122" t="str">
        <f t="shared" si="1175"/>
        <v/>
      </c>
      <c r="AI4140" s="124" t="str">
        <f t="shared" si="1176"/>
        <v/>
      </c>
      <c r="AK4140" s="103" t="str">
        <f t="shared" si="1177"/>
        <v/>
      </c>
      <c r="AL4140" s="104" t="str">
        <f t="shared" si="1178"/>
        <v/>
      </c>
      <c r="AN4140" s="37" t="str">
        <f>IF(AK4140="", "", COUNTIF(AK$11:AK$8010, "&lt;"&amp;AK4140)+1+COUNTIF(AK$11:AK4140, AK4140)-1)</f>
        <v/>
      </c>
      <c r="AO4140" s="37" t="str">
        <f>IF(AL4140="", "", COUNTIF(AL$11:AL$8010, "&gt;"&amp;AL4140)+1+COUNTIF(AL$11:AL4140, AL4140)-1)</f>
        <v/>
      </c>
    </row>
    <row r="4141" spans="1:41" x14ac:dyDescent="0.55000000000000004">
      <c r="A4141" s="5"/>
      <c r="B4141" s="284"/>
      <c r="C4141" s="285"/>
      <c r="D4141" s="286"/>
      <c r="E4141" s="287"/>
      <c r="F4141" s="288"/>
      <c r="G4141" s="5"/>
      <c r="J4141" s="7" t="str">
        <f t="shared" si="1161"/>
        <v/>
      </c>
      <c r="K4141" s="48" t="str">
        <f t="shared" si="1162"/>
        <v/>
      </c>
      <c r="L4141" s="48" t="str">
        <f t="shared" si="1163"/>
        <v/>
      </c>
      <c r="M4141" s="49" t="str">
        <f t="shared" si="1164"/>
        <v/>
      </c>
      <c r="U4141" s="103" t="str">
        <f t="shared" si="1165"/>
        <v/>
      </c>
      <c r="V4141" s="77" t="str">
        <f t="shared" si="1166"/>
        <v/>
      </c>
      <c r="W4141" s="37" t="str">
        <f t="shared" si="1167"/>
        <v/>
      </c>
      <c r="X4141" s="7" t="str">
        <f t="shared" si="1168"/>
        <v/>
      </c>
      <c r="Y4141" s="37" t="str">
        <f t="shared" si="1169"/>
        <v/>
      </c>
      <c r="AA4141" s="54" t="str">
        <f t="shared" si="1170"/>
        <v/>
      </c>
      <c r="AC4141" s="121" t="str">
        <f t="shared" si="1171"/>
        <v/>
      </c>
      <c r="AD4141" s="111" t="str">
        <f t="shared" si="1172"/>
        <v/>
      </c>
      <c r="AE4141" s="122" t="str">
        <f t="shared" si="1173"/>
        <v/>
      </c>
      <c r="AF4141" s="123" t="str">
        <f t="shared" si="1174"/>
        <v>Qtr 1</v>
      </c>
      <c r="AG4141" s="122" t="str">
        <f t="shared" si="1175"/>
        <v/>
      </c>
      <c r="AI4141" s="124" t="str">
        <f t="shared" si="1176"/>
        <v/>
      </c>
      <c r="AK4141" s="103" t="str">
        <f t="shared" si="1177"/>
        <v/>
      </c>
      <c r="AL4141" s="104" t="str">
        <f t="shared" si="1178"/>
        <v/>
      </c>
      <c r="AN4141" s="37" t="str">
        <f>IF(AK4141="", "", COUNTIF(AK$11:AK$8010, "&lt;"&amp;AK4141)+1+COUNTIF(AK$11:AK4141, AK4141)-1)</f>
        <v/>
      </c>
      <c r="AO4141" s="37" t="str">
        <f>IF(AL4141="", "", COUNTIF(AL$11:AL$8010, "&gt;"&amp;AL4141)+1+COUNTIF(AL$11:AL4141, AL4141)-1)</f>
        <v/>
      </c>
    </row>
    <row r="4142" spans="1:41" x14ac:dyDescent="0.55000000000000004">
      <c r="A4142" s="5"/>
      <c r="B4142" s="284"/>
      <c r="C4142" s="285"/>
      <c r="D4142" s="286"/>
      <c r="E4142" s="287"/>
      <c r="F4142" s="288"/>
      <c r="G4142" s="5"/>
      <c r="J4142" s="7" t="str">
        <f t="shared" si="1161"/>
        <v/>
      </c>
      <c r="K4142" s="48" t="str">
        <f t="shared" si="1162"/>
        <v/>
      </c>
      <c r="L4142" s="48" t="str">
        <f t="shared" si="1163"/>
        <v/>
      </c>
      <c r="M4142" s="49" t="str">
        <f t="shared" si="1164"/>
        <v/>
      </c>
      <c r="U4142" s="103" t="str">
        <f t="shared" si="1165"/>
        <v/>
      </c>
      <c r="V4142" s="77" t="str">
        <f t="shared" si="1166"/>
        <v/>
      </c>
      <c r="W4142" s="37" t="str">
        <f t="shared" si="1167"/>
        <v/>
      </c>
      <c r="X4142" s="7" t="str">
        <f t="shared" si="1168"/>
        <v/>
      </c>
      <c r="Y4142" s="37" t="str">
        <f t="shared" si="1169"/>
        <v/>
      </c>
      <c r="AA4142" s="54" t="str">
        <f t="shared" si="1170"/>
        <v/>
      </c>
      <c r="AC4142" s="121" t="str">
        <f t="shared" si="1171"/>
        <v/>
      </c>
      <c r="AD4142" s="111" t="str">
        <f t="shared" si="1172"/>
        <v/>
      </c>
      <c r="AE4142" s="122" t="str">
        <f t="shared" si="1173"/>
        <v/>
      </c>
      <c r="AF4142" s="123" t="str">
        <f t="shared" si="1174"/>
        <v>Qtr 1</v>
      </c>
      <c r="AG4142" s="122" t="str">
        <f t="shared" si="1175"/>
        <v/>
      </c>
      <c r="AI4142" s="124" t="str">
        <f t="shared" si="1176"/>
        <v/>
      </c>
      <c r="AK4142" s="103" t="str">
        <f t="shared" si="1177"/>
        <v/>
      </c>
      <c r="AL4142" s="104" t="str">
        <f t="shared" si="1178"/>
        <v/>
      </c>
      <c r="AN4142" s="37" t="str">
        <f>IF(AK4142="", "", COUNTIF(AK$11:AK$8010, "&lt;"&amp;AK4142)+1+COUNTIF(AK$11:AK4142, AK4142)-1)</f>
        <v/>
      </c>
      <c r="AO4142" s="37" t="str">
        <f>IF(AL4142="", "", COUNTIF(AL$11:AL$8010, "&gt;"&amp;AL4142)+1+COUNTIF(AL$11:AL4142, AL4142)-1)</f>
        <v/>
      </c>
    </row>
    <row r="4143" spans="1:41" x14ac:dyDescent="0.55000000000000004">
      <c r="A4143" s="5"/>
      <c r="B4143" s="284"/>
      <c r="C4143" s="285"/>
      <c r="D4143" s="286"/>
      <c r="E4143" s="287"/>
      <c r="F4143" s="288"/>
      <c r="G4143" s="5"/>
      <c r="J4143" s="7" t="str">
        <f t="shared" si="1161"/>
        <v/>
      </c>
      <c r="K4143" s="48" t="str">
        <f t="shared" si="1162"/>
        <v/>
      </c>
      <c r="L4143" s="48" t="str">
        <f t="shared" si="1163"/>
        <v/>
      </c>
      <c r="M4143" s="49" t="str">
        <f t="shared" si="1164"/>
        <v/>
      </c>
      <c r="U4143" s="103" t="str">
        <f t="shared" si="1165"/>
        <v/>
      </c>
      <c r="V4143" s="77" t="str">
        <f t="shared" si="1166"/>
        <v/>
      </c>
      <c r="W4143" s="37" t="str">
        <f t="shared" si="1167"/>
        <v/>
      </c>
      <c r="X4143" s="7" t="str">
        <f t="shared" si="1168"/>
        <v/>
      </c>
      <c r="Y4143" s="37" t="str">
        <f t="shared" si="1169"/>
        <v/>
      </c>
      <c r="AA4143" s="54" t="str">
        <f t="shared" si="1170"/>
        <v/>
      </c>
      <c r="AC4143" s="121" t="str">
        <f t="shared" si="1171"/>
        <v/>
      </c>
      <c r="AD4143" s="111" t="str">
        <f t="shared" si="1172"/>
        <v/>
      </c>
      <c r="AE4143" s="122" t="str">
        <f t="shared" si="1173"/>
        <v/>
      </c>
      <c r="AF4143" s="123" t="str">
        <f t="shared" si="1174"/>
        <v>Qtr 1</v>
      </c>
      <c r="AG4143" s="122" t="str">
        <f t="shared" si="1175"/>
        <v/>
      </c>
      <c r="AI4143" s="124" t="str">
        <f t="shared" si="1176"/>
        <v/>
      </c>
      <c r="AK4143" s="103" t="str">
        <f t="shared" si="1177"/>
        <v/>
      </c>
      <c r="AL4143" s="104" t="str">
        <f t="shared" si="1178"/>
        <v/>
      </c>
      <c r="AN4143" s="37" t="str">
        <f>IF(AK4143="", "", COUNTIF(AK$11:AK$8010, "&lt;"&amp;AK4143)+1+COUNTIF(AK$11:AK4143, AK4143)-1)</f>
        <v/>
      </c>
      <c r="AO4143" s="37" t="str">
        <f>IF(AL4143="", "", COUNTIF(AL$11:AL$8010, "&gt;"&amp;AL4143)+1+COUNTIF(AL$11:AL4143, AL4143)-1)</f>
        <v/>
      </c>
    </row>
    <row r="4144" spans="1:41" x14ac:dyDescent="0.55000000000000004">
      <c r="A4144" s="5"/>
      <c r="B4144" s="284"/>
      <c r="C4144" s="285"/>
      <c r="D4144" s="286"/>
      <c r="E4144" s="287"/>
      <c r="F4144" s="288"/>
      <c r="G4144" s="5"/>
      <c r="J4144" s="7" t="str">
        <f t="shared" si="1161"/>
        <v/>
      </c>
      <c r="K4144" s="48" t="str">
        <f t="shared" si="1162"/>
        <v/>
      </c>
      <c r="L4144" s="48" t="str">
        <f t="shared" si="1163"/>
        <v/>
      </c>
      <c r="M4144" s="49" t="str">
        <f t="shared" si="1164"/>
        <v/>
      </c>
      <c r="U4144" s="103" t="str">
        <f t="shared" si="1165"/>
        <v/>
      </c>
      <c r="V4144" s="77" t="str">
        <f t="shared" si="1166"/>
        <v/>
      </c>
      <c r="W4144" s="37" t="str">
        <f t="shared" si="1167"/>
        <v/>
      </c>
      <c r="X4144" s="7" t="str">
        <f t="shared" si="1168"/>
        <v/>
      </c>
      <c r="Y4144" s="37" t="str">
        <f t="shared" si="1169"/>
        <v/>
      </c>
      <c r="AA4144" s="54" t="str">
        <f t="shared" si="1170"/>
        <v/>
      </c>
      <c r="AC4144" s="121" t="str">
        <f t="shared" si="1171"/>
        <v/>
      </c>
      <c r="AD4144" s="111" t="str">
        <f t="shared" si="1172"/>
        <v/>
      </c>
      <c r="AE4144" s="122" t="str">
        <f t="shared" si="1173"/>
        <v/>
      </c>
      <c r="AF4144" s="123" t="str">
        <f t="shared" si="1174"/>
        <v>Qtr 1</v>
      </c>
      <c r="AG4144" s="122" t="str">
        <f t="shared" si="1175"/>
        <v/>
      </c>
      <c r="AI4144" s="124" t="str">
        <f t="shared" si="1176"/>
        <v/>
      </c>
      <c r="AK4144" s="103" t="str">
        <f t="shared" si="1177"/>
        <v/>
      </c>
      <c r="AL4144" s="104" t="str">
        <f t="shared" si="1178"/>
        <v/>
      </c>
      <c r="AN4144" s="37" t="str">
        <f>IF(AK4144="", "", COUNTIF(AK$11:AK$8010, "&lt;"&amp;AK4144)+1+COUNTIF(AK$11:AK4144, AK4144)-1)</f>
        <v/>
      </c>
      <c r="AO4144" s="37" t="str">
        <f>IF(AL4144="", "", COUNTIF(AL$11:AL$8010, "&gt;"&amp;AL4144)+1+COUNTIF(AL$11:AL4144, AL4144)-1)</f>
        <v/>
      </c>
    </row>
    <row r="4145" spans="1:41" x14ac:dyDescent="0.55000000000000004">
      <c r="A4145" s="5"/>
      <c r="B4145" s="284"/>
      <c r="C4145" s="285"/>
      <c r="D4145" s="286"/>
      <c r="E4145" s="287"/>
      <c r="F4145" s="288"/>
      <c r="G4145" s="5"/>
      <c r="J4145" s="7" t="str">
        <f t="shared" si="1161"/>
        <v/>
      </c>
      <c r="K4145" s="48" t="str">
        <f t="shared" si="1162"/>
        <v/>
      </c>
      <c r="L4145" s="48" t="str">
        <f t="shared" si="1163"/>
        <v/>
      </c>
      <c r="M4145" s="49" t="str">
        <f t="shared" si="1164"/>
        <v/>
      </c>
      <c r="U4145" s="103" t="str">
        <f t="shared" si="1165"/>
        <v/>
      </c>
      <c r="V4145" s="77" t="str">
        <f t="shared" si="1166"/>
        <v/>
      </c>
      <c r="W4145" s="37" t="str">
        <f t="shared" si="1167"/>
        <v/>
      </c>
      <c r="X4145" s="7" t="str">
        <f t="shared" si="1168"/>
        <v/>
      </c>
      <c r="Y4145" s="37" t="str">
        <f t="shared" si="1169"/>
        <v/>
      </c>
      <c r="AA4145" s="54" t="str">
        <f t="shared" si="1170"/>
        <v/>
      </c>
      <c r="AC4145" s="121" t="str">
        <f t="shared" si="1171"/>
        <v/>
      </c>
      <c r="AD4145" s="111" t="str">
        <f t="shared" si="1172"/>
        <v/>
      </c>
      <c r="AE4145" s="122" t="str">
        <f t="shared" si="1173"/>
        <v/>
      </c>
      <c r="AF4145" s="123" t="str">
        <f t="shared" si="1174"/>
        <v>Qtr 1</v>
      </c>
      <c r="AG4145" s="122" t="str">
        <f t="shared" si="1175"/>
        <v/>
      </c>
      <c r="AI4145" s="124" t="str">
        <f t="shared" si="1176"/>
        <v/>
      </c>
      <c r="AK4145" s="103" t="str">
        <f t="shared" si="1177"/>
        <v/>
      </c>
      <c r="AL4145" s="104" t="str">
        <f t="shared" si="1178"/>
        <v/>
      </c>
      <c r="AN4145" s="37" t="str">
        <f>IF(AK4145="", "", COUNTIF(AK$11:AK$8010, "&lt;"&amp;AK4145)+1+COUNTIF(AK$11:AK4145, AK4145)-1)</f>
        <v/>
      </c>
      <c r="AO4145" s="37" t="str">
        <f>IF(AL4145="", "", COUNTIF(AL$11:AL$8010, "&gt;"&amp;AL4145)+1+COUNTIF(AL$11:AL4145, AL4145)-1)</f>
        <v/>
      </c>
    </row>
    <row r="4146" spans="1:41" x14ac:dyDescent="0.55000000000000004">
      <c r="A4146" s="5"/>
      <c r="B4146" s="284"/>
      <c r="C4146" s="285"/>
      <c r="D4146" s="286"/>
      <c r="E4146" s="287"/>
      <c r="F4146" s="288"/>
      <c r="G4146" s="5"/>
      <c r="J4146" s="7" t="str">
        <f t="shared" si="1161"/>
        <v/>
      </c>
      <c r="K4146" s="48" t="str">
        <f t="shared" si="1162"/>
        <v/>
      </c>
      <c r="L4146" s="48" t="str">
        <f t="shared" si="1163"/>
        <v/>
      </c>
      <c r="M4146" s="49" t="str">
        <f t="shared" si="1164"/>
        <v/>
      </c>
      <c r="U4146" s="103" t="str">
        <f t="shared" si="1165"/>
        <v/>
      </c>
      <c r="V4146" s="77" t="str">
        <f t="shared" si="1166"/>
        <v/>
      </c>
      <c r="W4146" s="37" t="str">
        <f t="shared" si="1167"/>
        <v/>
      </c>
      <c r="X4146" s="7" t="str">
        <f t="shared" si="1168"/>
        <v/>
      </c>
      <c r="Y4146" s="37" t="str">
        <f t="shared" si="1169"/>
        <v/>
      </c>
      <c r="AA4146" s="54" t="str">
        <f t="shared" si="1170"/>
        <v/>
      </c>
      <c r="AC4146" s="121" t="str">
        <f t="shared" si="1171"/>
        <v/>
      </c>
      <c r="AD4146" s="111" t="str">
        <f t="shared" si="1172"/>
        <v/>
      </c>
      <c r="AE4146" s="122" t="str">
        <f t="shared" si="1173"/>
        <v/>
      </c>
      <c r="AF4146" s="123" t="str">
        <f t="shared" si="1174"/>
        <v>Qtr 1</v>
      </c>
      <c r="AG4146" s="122" t="str">
        <f t="shared" si="1175"/>
        <v/>
      </c>
      <c r="AI4146" s="124" t="str">
        <f t="shared" si="1176"/>
        <v/>
      </c>
      <c r="AK4146" s="103" t="str">
        <f t="shared" si="1177"/>
        <v/>
      </c>
      <c r="AL4146" s="104" t="str">
        <f t="shared" si="1178"/>
        <v/>
      </c>
      <c r="AN4146" s="37" t="str">
        <f>IF(AK4146="", "", COUNTIF(AK$11:AK$8010, "&lt;"&amp;AK4146)+1+COUNTIF(AK$11:AK4146, AK4146)-1)</f>
        <v/>
      </c>
      <c r="AO4146" s="37" t="str">
        <f>IF(AL4146="", "", COUNTIF(AL$11:AL$8010, "&gt;"&amp;AL4146)+1+COUNTIF(AL$11:AL4146, AL4146)-1)</f>
        <v/>
      </c>
    </row>
    <row r="4147" spans="1:41" x14ac:dyDescent="0.55000000000000004">
      <c r="A4147" s="5"/>
      <c r="B4147" s="284"/>
      <c r="C4147" s="285"/>
      <c r="D4147" s="286"/>
      <c r="E4147" s="287"/>
      <c r="F4147" s="288"/>
      <c r="G4147" s="5"/>
      <c r="J4147" s="7" t="str">
        <f t="shared" si="1161"/>
        <v/>
      </c>
      <c r="K4147" s="48" t="str">
        <f t="shared" si="1162"/>
        <v/>
      </c>
      <c r="L4147" s="48" t="str">
        <f t="shared" si="1163"/>
        <v/>
      </c>
      <c r="M4147" s="49" t="str">
        <f t="shared" si="1164"/>
        <v/>
      </c>
      <c r="U4147" s="103" t="str">
        <f t="shared" si="1165"/>
        <v/>
      </c>
      <c r="V4147" s="77" t="str">
        <f t="shared" si="1166"/>
        <v/>
      </c>
      <c r="W4147" s="37" t="str">
        <f t="shared" si="1167"/>
        <v/>
      </c>
      <c r="X4147" s="7" t="str">
        <f t="shared" si="1168"/>
        <v/>
      </c>
      <c r="Y4147" s="37" t="str">
        <f t="shared" si="1169"/>
        <v/>
      </c>
      <c r="AA4147" s="54" t="str">
        <f t="shared" si="1170"/>
        <v/>
      </c>
      <c r="AC4147" s="121" t="str">
        <f t="shared" si="1171"/>
        <v/>
      </c>
      <c r="AD4147" s="111" t="str">
        <f t="shared" si="1172"/>
        <v/>
      </c>
      <c r="AE4147" s="122" t="str">
        <f t="shared" si="1173"/>
        <v/>
      </c>
      <c r="AF4147" s="123" t="str">
        <f t="shared" si="1174"/>
        <v>Qtr 1</v>
      </c>
      <c r="AG4147" s="122" t="str">
        <f t="shared" si="1175"/>
        <v/>
      </c>
      <c r="AI4147" s="124" t="str">
        <f t="shared" si="1176"/>
        <v/>
      </c>
      <c r="AK4147" s="103" t="str">
        <f t="shared" si="1177"/>
        <v/>
      </c>
      <c r="AL4147" s="104" t="str">
        <f t="shared" si="1178"/>
        <v/>
      </c>
      <c r="AN4147" s="37" t="str">
        <f>IF(AK4147="", "", COUNTIF(AK$11:AK$8010, "&lt;"&amp;AK4147)+1+COUNTIF(AK$11:AK4147, AK4147)-1)</f>
        <v/>
      </c>
      <c r="AO4147" s="37" t="str">
        <f>IF(AL4147="", "", COUNTIF(AL$11:AL$8010, "&gt;"&amp;AL4147)+1+COUNTIF(AL$11:AL4147, AL4147)-1)</f>
        <v/>
      </c>
    </row>
    <row r="4148" spans="1:41" x14ac:dyDescent="0.55000000000000004">
      <c r="A4148" s="5"/>
      <c r="B4148" s="284"/>
      <c r="C4148" s="285"/>
      <c r="D4148" s="286"/>
      <c r="E4148" s="287"/>
      <c r="F4148" s="288"/>
      <c r="G4148" s="5"/>
      <c r="J4148" s="7" t="str">
        <f t="shared" si="1161"/>
        <v/>
      </c>
      <c r="K4148" s="48" t="str">
        <f t="shared" si="1162"/>
        <v/>
      </c>
      <c r="L4148" s="48" t="str">
        <f t="shared" si="1163"/>
        <v/>
      </c>
      <c r="M4148" s="49" t="str">
        <f t="shared" si="1164"/>
        <v/>
      </c>
      <c r="U4148" s="103" t="str">
        <f t="shared" si="1165"/>
        <v/>
      </c>
      <c r="V4148" s="77" t="str">
        <f t="shared" si="1166"/>
        <v/>
      </c>
      <c r="W4148" s="37" t="str">
        <f t="shared" si="1167"/>
        <v/>
      </c>
      <c r="X4148" s="7" t="str">
        <f t="shared" si="1168"/>
        <v/>
      </c>
      <c r="Y4148" s="37" t="str">
        <f t="shared" si="1169"/>
        <v/>
      </c>
      <c r="AA4148" s="54" t="str">
        <f t="shared" si="1170"/>
        <v/>
      </c>
      <c r="AC4148" s="121" t="str">
        <f t="shared" si="1171"/>
        <v/>
      </c>
      <c r="AD4148" s="111" t="str">
        <f t="shared" si="1172"/>
        <v/>
      </c>
      <c r="AE4148" s="122" t="str">
        <f t="shared" si="1173"/>
        <v/>
      </c>
      <c r="AF4148" s="123" t="str">
        <f t="shared" si="1174"/>
        <v>Qtr 1</v>
      </c>
      <c r="AG4148" s="122" t="str">
        <f t="shared" si="1175"/>
        <v/>
      </c>
      <c r="AI4148" s="124" t="str">
        <f t="shared" si="1176"/>
        <v/>
      </c>
      <c r="AK4148" s="103" t="str">
        <f t="shared" si="1177"/>
        <v/>
      </c>
      <c r="AL4148" s="104" t="str">
        <f t="shared" si="1178"/>
        <v/>
      </c>
      <c r="AN4148" s="37" t="str">
        <f>IF(AK4148="", "", COUNTIF(AK$11:AK$8010, "&lt;"&amp;AK4148)+1+COUNTIF(AK$11:AK4148, AK4148)-1)</f>
        <v/>
      </c>
      <c r="AO4148" s="37" t="str">
        <f>IF(AL4148="", "", COUNTIF(AL$11:AL$8010, "&gt;"&amp;AL4148)+1+COUNTIF(AL$11:AL4148, AL4148)-1)</f>
        <v/>
      </c>
    </row>
    <row r="4149" spans="1:41" x14ac:dyDescent="0.55000000000000004">
      <c r="A4149" s="5"/>
      <c r="B4149" s="284"/>
      <c r="C4149" s="285"/>
      <c r="D4149" s="286"/>
      <c r="E4149" s="287"/>
      <c r="F4149" s="288"/>
      <c r="G4149" s="5"/>
      <c r="J4149" s="7" t="str">
        <f t="shared" si="1161"/>
        <v/>
      </c>
      <c r="K4149" s="48" t="str">
        <f t="shared" si="1162"/>
        <v/>
      </c>
      <c r="L4149" s="48" t="str">
        <f t="shared" si="1163"/>
        <v/>
      </c>
      <c r="M4149" s="49" t="str">
        <f t="shared" si="1164"/>
        <v/>
      </c>
      <c r="U4149" s="103" t="str">
        <f t="shared" si="1165"/>
        <v/>
      </c>
      <c r="V4149" s="77" t="str">
        <f t="shared" si="1166"/>
        <v/>
      </c>
      <c r="W4149" s="37" t="str">
        <f t="shared" si="1167"/>
        <v/>
      </c>
      <c r="X4149" s="7" t="str">
        <f t="shared" si="1168"/>
        <v/>
      </c>
      <c r="Y4149" s="37" t="str">
        <f t="shared" si="1169"/>
        <v/>
      </c>
      <c r="AA4149" s="54" t="str">
        <f t="shared" si="1170"/>
        <v/>
      </c>
      <c r="AC4149" s="121" t="str">
        <f t="shared" si="1171"/>
        <v/>
      </c>
      <c r="AD4149" s="111" t="str">
        <f t="shared" si="1172"/>
        <v/>
      </c>
      <c r="AE4149" s="122" t="str">
        <f t="shared" si="1173"/>
        <v/>
      </c>
      <c r="AF4149" s="123" t="str">
        <f t="shared" si="1174"/>
        <v>Qtr 1</v>
      </c>
      <c r="AG4149" s="122" t="str">
        <f t="shared" si="1175"/>
        <v/>
      </c>
      <c r="AI4149" s="124" t="str">
        <f t="shared" si="1176"/>
        <v/>
      </c>
      <c r="AK4149" s="103" t="str">
        <f t="shared" si="1177"/>
        <v/>
      </c>
      <c r="AL4149" s="104" t="str">
        <f t="shared" si="1178"/>
        <v/>
      </c>
      <c r="AN4149" s="37" t="str">
        <f>IF(AK4149="", "", COUNTIF(AK$11:AK$8010, "&lt;"&amp;AK4149)+1+COUNTIF(AK$11:AK4149, AK4149)-1)</f>
        <v/>
      </c>
      <c r="AO4149" s="37" t="str">
        <f>IF(AL4149="", "", COUNTIF(AL$11:AL$8010, "&gt;"&amp;AL4149)+1+COUNTIF(AL$11:AL4149, AL4149)-1)</f>
        <v/>
      </c>
    </row>
    <row r="4150" spans="1:41" x14ac:dyDescent="0.55000000000000004">
      <c r="A4150" s="5"/>
      <c r="B4150" s="284"/>
      <c r="C4150" s="285"/>
      <c r="D4150" s="286"/>
      <c r="E4150" s="287"/>
      <c r="F4150" s="288"/>
      <c r="G4150" s="5"/>
      <c r="J4150" s="7" t="str">
        <f t="shared" si="1161"/>
        <v/>
      </c>
      <c r="K4150" s="48" t="str">
        <f t="shared" si="1162"/>
        <v/>
      </c>
      <c r="L4150" s="48" t="str">
        <f t="shared" si="1163"/>
        <v/>
      </c>
      <c r="M4150" s="49" t="str">
        <f t="shared" si="1164"/>
        <v/>
      </c>
      <c r="U4150" s="103" t="str">
        <f t="shared" si="1165"/>
        <v/>
      </c>
      <c r="V4150" s="77" t="str">
        <f t="shared" si="1166"/>
        <v/>
      </c>
      <c r="W4150" s="37" t="str">
        <f t="shared" si="1167"/>
        <v/>
      </c>
      <c r="X4150" s="7" t="str">
        <f t="shared" si="1168"/>
        <v/>
      </c>
      <c r="Y4150" s="37" t="str">
        <f t="shared" si="1169"/>
        <v/>
      </c>
      <c r="AA4150" s="54" t="str">
        <f t="shared" si="1170"/>
        <v/>
      </c>
      <c r="AC4150" s="121" t="str">
        <f t="shared" si="1171"/>
        <v/>
      </c>
      <c r="AD4150" s="111" t="str">
        <f t="shared" si="1172"/>
        <v/>
      </c>
      <c r="AE4150" s="122" t="str">
        <f t="shared" si="1173"/>
        <v/>
      </c>
      <c r="AF4150" s="123" t="str">
        <f t="shared" si="1174"/>
        <v>Qtr 1</v>
      </c>
      <c r="AG4150" s="122" t="str">
        <f t="shared" si="1175"/>
        <v/>
      </c>
      <c r="AI4150" s="124" t="str">
        <f t="shared" si="1176"/>
        <v/>
      </c>
      <c r="AK4150" s="103" t="str">
        <f t="shared" si="1177"/>
        <v/>
      </c>
      <c r="AL4150" s="104" t="str">
        <f t="shared" si="1178"/>
        <v/>
      </c>
      <c r="AN4150" s="37" t="str">
        <f>IF(AK4150="", "", COUNTIF(AK$11:AK$8010, "&lt;"&amp;AK4150)+1+COUNTIF(AK$11:AK4150, AK4150)-1)</f>
        <v/>
      </c>
      <c r="AO4150" s="37" t="str">
        <f>IF(AL4150="", "", COUNTIF(AL$11:AL$8010, "&gt;"&amp;AL4150)+1+COUNTIF(AL$11:AL4150, AL4150)-1)</f>
        <v/>
      </c>
    </row>
    <row r="4151" spans="1:41" x14ac:dyDescent="0.55000000000000004">
      <c r="A4151" s="5"/>
      <c r="B4151" s="284"/>
      <c r="C4151" s="285"/>
      <c r="D4151" s="286"/>
      <c r="E4151" s="287"/>
      <c r="F4151" s="288"/>
      <c r="G4151" s="5"/>
      <c r="J4151" s="7" t="str">
        <f t="shared" si="1161"/>
        <v/>
      </c>
      <c r="K4151" s="48" t="str">
        <f t="shared" si="1162"/>
        <v/>
      </c>
      <c r="L4151" s="48" t="str">
        <f t="shared" si="1163"/>
        <v/>
      </c>
      <c r="M4151" s="49" t="str">
        <f t="shared" si="1164"/>
        <v/>
      </c>
      <c r="U4151" s="103" t="str">
        <f t="shared" si="1165"/>
        <v/>
      </c>
      <c r="V4151" s="77" t="str">
        <f t="shared" si="1166"/>
        <v/>
      </c>
      <c r="W4151" s="37" t="str">
        <f t="shared" si="1167"/>
        <v/>
      </c>
      <c r="X4151" s="7" t="str">
        <f t="shared" si="1168"/>
        <v/>
      </c>
      <c r="Y4151" s="37" t="str">
        <f t="shared" si="1169"/>
        <v/>
      </c>
      <c r="AA4151" s="54" t="str">
        <f t="shared" si="1170"/>
        <v/>
      </c>
      <c r="AC4151" s="121" t="str">
        <f t="shared" si="1171"/>
        <v/>
      </c>
      <c r="AD4151" s="111" t="str">
        <f t="shared" si="1172"/>
        <v/>
      </c>
      <c r="AE4151" s="122" t="str">
        <f t="shared" si="1173"/>
        <v/>
      </c>
      <c r="AF4151" s="123" t="str">
        <f t="shared" si="1174"/>
        <v>Qtr 1</v>
      </c>
      <c r="AG4151" s="122" t="str">
        <f t="shared" si="1175"/>
        <v/>
      </c>
      <c r="AI4151" s="124" t="str">
        <f t="shared" si="1176"/>
        <v/>
      </c>
      <c r="AK4151" s="103" t="str">
        <f t="shared" si="1177"/>
        <v/>
      </c>
      <c r="AL4151" s="104" t="str">
        <f t="shared" si="1178"/>
        <v/>
      </c>
      <c r="AN4151" s="37" t="str">
        <f>IF(AK4151="", "", COUNTIF(AK$11:AK$8010, "&lt;"&amp;AK4151)+1+COUNTIF(AK$11:AK4151, AK4151)-1)</f>
        <v/>
      </c>
      <c r="AO4151" s="37" t="str">
        <f>IF(AL4151="", "", COUNTIF(AL$11:AL$8010, "&gt;"&amp;AL4151)+1+COUNTIF(AL$11:AL4151, AL4151)-1)</f>
        <v/>
      </c>
    </row>
    <row r="4152" spans="1:41" x14ac:dyDescent="0.55000000000000004">
      <c r="A4152" s="5"/>
      <c r="B4152" s="284"/>
      <c r="C4152" s="285"/>
      <c r="D4152" s="286"/>
      <c r="E4152" s="287"/>
      <c r="F4152" s="288"/>
      <c r="G4152" s="5"/>
      <c r="J4152" s="7" t="str">
        <f t="shared" si="1161"/>
        <v/>
      </c>
      <c r="K4152" s="48" t="str">
        <f t="shared" si="1162"/>
        <v/>
      </c>
      <c r="L4152" s="48" t="str">
        <f t="shared" si="1163"/>
        <v/>
      </c>
      <c r="M4152" s="49" t="str">
        <f t="shared" si="1164"/>
        <v/>
      </c>
      <c r="U4152" s="103" t="str">
        <f t="shared" si="1165"/>
        <v/>
      </c>
      <c r="V4152" s="77" t="str">
        <f t="shared" si="1166"/>
        <v/>
      </c>
      <c r="W4152" s="37" t="str">
        <f t="shared" si="1167"/>
        <v/>
      </c>
      <c r="X4152" s="7" t="str">
        <f t="shared" si="1168"/>
        <v/>
      </c>
      <c r="Y4152" s="37" t="str">
        <f t="shared" si="1169"/>
        <v/>
      </c>
      <c r="AA4152" s="54" t="str">
        <f t="shared" si="1170"/>
        <v/>
      </c>
      <c r="AC4152" s="121" t="str">
        <f t="shared" si="1171"/>
        <v/>
      </c>
      <c r="AD4152" s="111" t="str">
        <f t="shared" si="1172"/>
        <v/>
      </c>
      <c r="AE4152" s="122" t="str">
        <f t="shared" si="1173"/>
        <v/>
      </c>
      <c r="AF4152" s="123" t="str">
        <f t="shared" si="1174"/>
        <v>Qtr 1</v>
      </c>
      <c r="AG4152" s="122" t="str">
        <f t="shared" si="1175"/>
        <v/>
      </c>
      <c r="AI4152" s="124" t="str">
        <f t="shared" si="1176"/>
        <v/>
      </c>
      <c r="AK4152" s="103" t="str">
        <f t="shared" si="1177"/>
        <v/>
      </c>
      <c r="AL4152" s="104" t="str">
        <f t="shared" si="1178"/>
        <v/>
      </c>
      <c r="AN4152" s="37" t="str">
        <f>IF(AK4152="", "", COUNTIF(AK$11:AK$8010, "&lt;"&amp;AK4152)+1+COUNTIF(AK$11:AK4152, AK4152)-1)</f>
        <v/>
      </c>
      <c r="AO4152" s="37" t="str">
        <f>IF(AL4152="", "", COUNTIF(AL$11:AL$8010, "&gt;"&amp;AL4152)+1+COUNTIF(AL$11:AL4152, AL4152)-1)</f>
        <v/>
      </c>
    </row>
    <row r="4153" spans="1:41" x14ac:dyDescent="0.55000000000000004">
      <c r="A4153" s="5"/>
      <c r="B4153" s="284"/>
      <c r="C4153" s="285"/>
      <c r="D4153" s="286"/>
      <c r="E4153" s="287"/>
      <c r="F4153" s="288"/>
      <c r="G4153" s="5"/>
      <c r="J4153" s="7" t="str">
        <f t="shared" si="1161"/>
        <v/>
      </c>
      <c r="K4153" s="48" t="str">
        <f t="shared" si="1162"/>
        <v/>
      </c>
      <c r="L4153" s="48" t="str">
        <f t="shared" si="1163"/>
        <v/>
      </c>
      <c r="M4153" s="49" t="str">
        <f t="shared" si="1164"/>
        <v/>
      </c>
      <c r="U4153" s="103" t="str">
        <f t="shared" si="1165"/>
        <v/>
      </c>
      <c r="V4153" s="77" t="str">
        <f t="shared" si="1166"/>
        <v/>
      </c>
      <c r="W4153" s="37" t="str">
        <f t="shared" si="1167"/>
        <v/>
      </c>
      <c r="X4153" s="7" t="str">
        <f t="shared" si="1168"/>
        <v/>
      </c>
      <c r="Y4153" s="37" t="str">
        <f t="shared" si="1169"/>
        <v/>
      </c>
      <c r="AA4153" s="54" t="str">
        <f t="shared" si="1170"/>
        <v/>
      </c>
      <c r="AC4153" s="121" t="str">
        <f t="shared" si="1171"/>
        <v/>
      </c>
      <c r="AD4153" s="111" t="str">
        <f t="shared" si="1172"/>
        <v/>
      </c>
      <c r="AE4153" s="122" t="str">
        <f t="shared" si="1173"/>
        <v/>
      </c>
      <c r="AF4153" s="123" t="str">
        <f t="shared" si="1174"/>
        <v>Qtr 1</v>
      </c>
      <c r="AG4153" s="122" t="str">
        <f t="shared" si="1175"/>
        <v/>
      </c>
      <c r="AI4153" s="124" t="str">
        <f t="shared" si="1176"/>
        <v/>
      </c>
      <c r="AK4153" s="103" t="str">
        <f t="shared" si="1177"/>
        <v/>
      </c>
      <c r="AL4153" s="104" t="str">
        <f t="shared" si="1178"/>
        <v/>
      </c>
      <c r="AN4153" s="37" t="str">
        <f>IF(AK4153="", "", COUNTIF(AK$11:AK$8010, "&lt;"&amp;AK4153)+1+COUNTIF(AK$11:AK4153, AK4153)-1)</f>
        <v/>
      </c>
      <c r="AO4153" s="37" t="str">
        <f>IF(AL4153="", "", COUNTIF(AL$11:AL$8010, "&gt;"&amp;AL4153)+1+COUNTIF(AL$11:AL4153, AL4153)-1)</f>
        <v/>
      </c>
    </row>
    <row r="4154" spans="1:41" x14ac:dyDescent="0.55000000000000004">
      <c r="A4154" s="5"/>
      <c r="B4154" s="284"/>
      <c r="C4154" s="285"/>
      <c r="D4154" s="286"/>
      <c r="E4154" s="287"/>
      <c r="F4154" s="288"/>
      <c r="G4154" s="5"/>
      <c r="J4154" s="7" t="str">
        <f t="shared" si="1161"/>
        <v/>
      </c>
      <c r="K4154" s="48" t="str">
        <f t="shared" si="1162"/>
        <v/>
      </c>
      <c r="L4154" s="48" t="str">
        <f t="shared" si="1163"/>
        <v/>
      </c>
      <c r="M4154" s="49" t="str">
        <f t="shared" si="1164"/>
        <v/>
      </c>
      <c r="U4154" s="103" t="str">
        <f t="shared" si="1165"/>
        <v/>
      </c>
      <c r="V4154" s="77" t="str">
        <f t="shared" si="1166"/>
        <v/>
      </c>
      <c r="W4154" s="37" t="str">
        <f t="shared" si="1167"/>
        <v/>
      </c>
      <c r="X4154" s="7" t="str">
        <f t="shared" si="1168"/>
        <v/>
      </c>
      <c r="Y4154" s="37" t="str">
        <f t="shared" si="1169"/>
        <v/>
      </c>
      <c r="AA4154" s="54" t="str">
        <f t="shared" si="1170"/>
        <v/>
      </c>
      <c r="AC4154" s="121" t="str">
        <f t="shared" si="1171"/>
        <v/>
      </c>
      <c r="AD4154" s="111" t="str">
        <f t="shared" si="1172"/>
        <v/>
      </c>
      <c r="AE4154" s="122" t="str">
        <f t="shared" si="1173"/>
        <v/>
      </c>
      <c r="AF4154" s="123" t="str">
        <f t="shared" si="1174"/>
        <v>Qtr 1</v>
      </c>
      <c r="AG4154" s="122" t="str">
        <f t="shared" si="1175"/>
        <v/>
      </c>
      <c r="AI4154" s="124" t="str">
        <f t="shared" si="1176"/>
        <v/>
      </c>
      <c r="AK4154" s="103" t="str">
        <f t="shared" si="1177"/>
        <v/>
      </c>
      <c r="AL4154" s="104" t="str">
        <f t="shared" si="1178"/>
        <v/>
      </c>
      <c r="AN4154" s="37" t="str">
        <f>IF(AK4154="", "", COUNTIF(AK$11:AK$8010, "&lt;"&amp;AK4154)+1+COUNTIF(AK$11:AK4154, AK4154)-1)</f>
        <v/>
      </c>
      <c r="AO4154" s="37" t="str">
        <f>IF(AL4154="", "", COUNTIF(AL$11:AL$8010, "&gt;"&amp;AL4154)+1+COUNTIF(AL$11:AL4154, AL4154)-1)</f>
        <v/>
      </c>
    </row>
    <row r="4155" spans="1:41" x14ac:dyDescent="0.55000000000000004">
      <c r="A4155" s="5"/>
      <c r="B4155" s="284"/>
      <c r="C4155" s="285"/>
      <c r="D4155" s="286"/>
      <c r="E4155" s="287"/>
      <c r="F4155" s="288"/>
      <c r="G4155" s="5"/>
      <c r="J4155" s="7" t="str">
        <f t="shared" si="1161"/>
        <v/>
      </c>
      <c r="K4155" s="48" t="str">
        <f t="shared" si="1162"/>
        <v/>
      </c>
      <c r="L4155" s="48" t="str">
        <f t="shared" si="1163"/>
        <v/>
      </c>
      <c r="M4155" s="49" t="str">
        <f t="shared" si="1164"/>
        <v/>
      </c>
      <c r="U4155" s="103" t="str">
        <f t="shared" si="1165"/>
        <v/>
      </c>
      <c r="V4155" s="77" t="str">
        <f t="shared" si="1166"/>
        <v/>
      </c>
      <c r="W4155" s="37" t="str">
        <f t="shared" si="1167"/>
        <v/>
      </c>
      <c r="X4155" s="7" t="str">
        <f t="shared" si="1168"/>
        <v/>
      </c>
      <c r="Y4155" s="37" t="str">
        <f t="shared" si="1169"/>
        <v/>
      </c>
      <c r="AA4155" s="54" t="str">
        <f t="shared" si="1170"/>
        <v/>
      </c>
      <c r="AC4155" s="121" t="str">
        <f t="shared" si="1171"/>
        <v/>
      </c>
      <c r="AD4155" s="111" t="str">
        <f t="shared" si="1172"/>
        <v/>
      </c>
      <c r="AE4155" s="122" t="str">
        <f t="shared" si="1173"/>
        <v/>
      </c>
      <c r="AF4155" s="123" t="str">
        <f t="shared" si="1174"/>
        <v>Qtr 1</v>
      </c>
      <c r="AG4155" s="122" t="str">
        <f t="shared" si="1175"/>
        <v/>
      </c>
      <c r="AI4155" s="124" t="str">
        <f t="shared" si="1176"/>
        <v/>
      </c>
      <c r="AK4155" s="103" t="str">
        <f t="shared" si="1177"/>
        <v/>
      </c>
      <c r="AL4155" s="104" t="str">
        <f t="shared" si="1178"/>
        <v/>
      </c>
      <c r="AN4155" s="37" t="str">
        <f>IF(AK4155="", "", COUNTIF(AK$11:AK$8010, "&lt;"&amp;AK4155)+1+COUNTIF(AK$11:AK4155, AK4155)-1)</f>
        <v/>
      </c>
      <c r="AO4155" s="37" t="str">
        <f>IF(AL4155="", "", COUNTIF(AL$11:AL$8010, "&gt;"&amp;AL4155)+1+COUNTIF(AL$11:AL4155, AL4155)-1)</f>
        <v/>
      </c>
    </row>
    <row r="4156" spans="1:41" x14ac:dyDescent="0.55000000000000004">
      <c r="A4156" s="5"/>
      <c r="B4156" s="284"/>
      <c r="C4156" s="285"/>
      <c r="D4156" s="286"/>
      <c r="E4156" s="287"/>
      <c r="F4156" s="288"/>
      <c r="G4156" s="5"/>
      <c r="J4156" s="7" t="str">
        <f t="shared" si="1161"/>
        <v/>
      </c>
      <c r="K4156" s="48" t="str">
        <f t="shared" si="1162"/>
        <v/>
      </c>
      <c r="L4156" s="48" t="str">
        <f t="shared" si="1163"/>
        <v/>
      </c>
      <c r="M4156" s="49" t="str">
        <f t="shared" si="1164"/>
        <v/>
      </c>
      <c r="U4156" s="103" t="str">
        <f t="shared" si="1165"/>
        <v/>
      </c>
      <c r="V4156" s="77" t="str">
        <f t="shared" si="1166"/>
        <v/>
      </c>
      <c r="W4156" s="37" t="str">
        <f t="shared" si="1167"/>
        <v/>
      </c>
      <c r="X4156" s="7" t="str">
        <f t="shared" si="1168"/>
        <v/>
      </c>
      <c r="Y4156" s="37" t="str">
        <f t="shared" si="1169"/>
        <v/>
      </c>
      <c r="AA4156" s="54" t="str">
        <f t="shared" si="1170"/>
        <v/>
      </c>
      <c r="AC4156" s="121" t="str">
        <f t="shared" si="1171"/>
        <v/>
      </c>
      <c r="AD4156" s="111" t="str">
        <f t="shared" si="1172"/>
        <v/>
      </c>
      <c r="AE4156" s="122" t="str">
        <f t="shared" si="1173"/>
        <v/>
      </c>
      <c r="AF4156" s="123" t="str">
        <f t="shared" si="1174"/>
        <v>Qtr 1</v>
      </c>
      <c r="AG4156" s="122" t="str">
        <f t="shared" si="1175"/>
        <v/>
      </c>
      <c r="AI4156" s="124" t="str">
        <f t="shared" si="1176"/>
        <v/>
      </c>
      <c r="AK4156" s="103" t="str">
        <f t="shared" si="1177"/>
        <v/>
      </c>
      <c r="AL4156" s="104" t="str">
        <f t="shared" si="1178"/>
        <v/>
      </c>
      <c r="AN4156" s="37" t="str">
        <f>IF(AK4156="", "", COUNTIF(AK$11:AK$8010, "&lt;"&amp;AK4156)+1+COUNTIF(AK$11:AK4156, AK4156)-1)</f>
        <v/>
      </c>
      <c r="AO4156" s="37" t="str">
        <f>IF(AL4156="", "", COUNTIF(AL$11:AL$8010, "&gt;"&amp;AL4156)+1+COUNTIF(AL$11:AL4156, AL4156)-1)</f>
        <v/>
      </c>
    </row>
    <row r="4157" spans="1:41" x14ac:dyDescent="0.55000000000000004">
      <c r="A4157" s="5"/>
      <c r="B4157" s="284"/>
      <c r="C4157" s="285"/>
      <c r="D4157" s="286"/>
      <c r="E4157" s="287"/>
      <c r="F4157" s="288"/>
      <c r="G4157" s="5"/>
      <c r="J4157" s="7" t="str">
        <f t="shared" si="1161"/>
        <v/>
      </c>
      <c r="K4157" s="48" t="str">
        <f t="shared" si="1162"/>
        <v/>
      </c>
      <c r="L4157" s="48" t="str">
        <f t="shared" si="1163"/>
        <v/>
      </c>
      <c r="M4157" s="49" t="str">
        <f t="shared" si="1164"/>
        <v/>
      </c>
      <c r="U4157" s="103" t="str">
        <f t="shared" si="1165"/>
        <v/>
      </c>
      <c r="V4157" s="77" t="str">
        <f t="shared" si="1166"/>
        <v/>
      </c>
      <c r="W4157" s="37" t="str">
        <f t="shared" si="1167"/>
        <v/>
      </c>
      <c r="X4157" s="7" t="str">
        <f t="shared" si="1168"/>
        <v/>
      </c>
      <c r="Y4157" s="37" t="str">
        <f t="shared" si="1169"/>
        <v/>
      </c>
      <c r="AA4157" s="54" t="str">
        <f t="shared" si="1170"/>
        <v/>
      </c>
      <c r="AC4157" s="121" t="str">
        <f t="shared" si="1171"/>
        <v/>
      </c>
      <c r="AD4157" s="111" t="str">
        <f t="shared" si="1172"/>
        <v/>
      </c>
      <c r="AE4157" s="122" t="str">
        <f t="shared" si="1173"/>
        <v/>
      </c>
      <c r="AF4157" s="123" t="str">
        <f t="shared" si="1174"/>
        <v>Qtr 1</v>
      </c>
      <c r="AG4157" s="122" t="str">
        <f t="shared" si="1175"/>
        <v/>
      </c>
      <c r="AI4157" s="124" t="str">
        <f t="shared" si="1176"/>
        <v/>
      </c>
      <c r="AK4157" s="103" t="str">
        <f t="shared" si="1177"/>
        <v/>
      </c>
      <c r="AL4157" s="104" t="str">
        <f t="shared" si="1178"/>
        <v/>
      </c>
      <c r="AN4157" s="37" t="str">
        <f>IF(AK4157="", "", COUNTIF(AK$11:AK$8010, "&lt;"&amp;AK4157)+1+COUNTIF(AK$11:AK4157, AK4157)-1)</f>
        <v/>
      </c>
      <c r="AO4157" s="37" t="str">
        <f>IF(AL4157="", "", COUNTIF(AL$11:AL$8010, "&gt;"&amp;AL4157)+1+COUNTIF(AL$11:AL4157, AL4157)-1)</f>
        <v/>
      </c>
    </row>
    <row r="4158" spans="1:41" x14ac:dyDescent="0.55000000000000004">
      <c r="A4158" s="5"/>
      <c r="B4158" s="284"/>
      <c r="C4158" s="285"/>
      <c r="D4158" s="286"/>
      <c r="E4158" s="287"/>
      <c r="F4158" s="288"/>
      <c r="G4158" s="5"/>
      <c r="J4158" s="7" t="str">
        <f t="shared" si="1161"/>
        <v/>
      </c>
      <c r="K4158" s="48" t="str">
        <f t="shared" si="1162"/>
        <v/>
      </c>
      <c r="L4158" s="48" t="str">
        <f t="shared" si="1163"/>
        <v/>
      </c>
      <c r="M4158" s="49" t="str">
        <f t="shared" si="1164"/>
        <v/>
      </c>
      <c r="U4158" s="103" t="str">
        <f t="shared" si="1165"/>
        <v/>
      </c>
      <c r="V4158" s="77" t="str">
        <f t="shared" si="1166"/>
        <v/>
      </c>
      <c r="W4158" s="37" t="str">
        <f t="shared" si="1167"/>
        <v/>
      </c>
      <c r="X4158" s="7" t="str">
        <f t="shared" si="1168"/>
        <v/>
      </c>
      <c r="Y4158" s="37" t="str">
        <f t="shared" si="1169"/>
        <v/>
      </c>
      <c r="AA4158" s="54" t="str">
        <f t="shared" si="1170"/>
        <v/>
      </c>
      <c r="AC4158" s="121" t="str">
        <f t="shared" si="1171"/>
        <v/>
      </c>
      <c r="AD4158" s="111" t="str">
        <f t="shared" si="1172"/>
        <v/>
      </c>
      <c r="AE4158" s="122" t="str">
        <f t="shared" si="1173"/>
        <v/>
      </c>
      <c r="AF4158" s="123" t="str">
        <f t="shared" si="1174"/>
        <v>Qtr 1</v>
      </c>
      <c r="AG4158" s="122" t="str">
        <f t="shared" si="1175"/>
        <v/>
      </c>
      <c r="AI4158" s="124" t="str">
        <f t="shared" si="1176"/>
        <v/>
      </c>
      <c r="AK4158" s="103" t="str">
        <f t="shared" si="1177"/>
        <v/>
      </c>
      <c r="AL4158" s="104" t="str">
        <f t="shared" si="1178"/>
        <v/>
      </c>
      <c r="AN4158" s="37" t="str">
        <f>IF(AK4158="", "", COUNTIF(AK$11:AK$8010, "&lt;"&amp;AK4158)+1+COUNTIF(AK$11:AK4158, AK4158)-1)</f>
        <v/>
      </c>
      <c r="AO4158" s="37" t="str">
        <f>IF(AL4158="", "", COUNTIF(AL$11:AL$8010, "&gt;"&amp;AL4158)+1+COUNTIF(AL$11:AL4158, AL4158)-1)</f>
        <v/>
      </c>
    </row>
    <row r="4159" spans="1:41" x14ac:dyDescent="0.55000000000000004">
      <c r="A4159" s="5"/>
      <c r="B4159" s="284"/>
      <c r="C4159" s="285"/>
      <c r="D4159" s="286"/>
      <c r="E4159" s="287"/>
      <c r="F4159" s="288"/>
      <c r="G4159" s="5"/>
      <c r="J4159" s="7" t="str">
        <f t="shared" si="1161"/>
        <v/>
      </c>
      <c r="K4159" s="48" t="str">
        <f t="shared" si="1162"/>
        <v/>
      </c>
      <c r="L4159" s="48" t="str">
        <f t="shared" si="1163"/>
        <v/>
      </c>
      <c r="M4159" s="49" t="str">
        <f t="shared" si="1164"/>
        <v/>
      </c>
      <c r="U4159" s="103" t="str">
        <f t="shared" si="1165"/>
        <v/>
      </c>
      <c r="V4159" s="77" t="str">
        <f t="shared" si="1166"/>
        <v/>
      </c>
      <c r="W4159" s="37" t="str">
        <f t="shared" si="1167"/>
        <v/>
      </c>
      <c r="X4159" s="7" t="str">
        <f t="shared" si="1168"/>
        <v/>
      </c>
      <c r="Y4159" s="37" t="str">
        <f t="shared" si="1169"/>
        <v/>
      </c>
      <c r="AA4159" s="54" t="str">
        <f t="shared" si="1170"/>
        <v/>
      </c>
      <c r="AC4159" s="121" t="str">
        <f t="shared" si="1171"/>
        <v/>
      </c>
      <c r="AD4159" s="111" t="str">
        <f t="shared" si="1172"/>
        <v/>
      </c>
      <c r="AE4159" s="122" t="str">
        <f t="shared" si="1173"/>
        <v/>
      </c>
      <c r="AF4159" s="123" t="str">
        <f t="shared" si="1174"/>
        <v>Qtr 1</v>
      </c>
      <c r="AG4159" s="122" t="str">
        <f t="shared" si="1175"/>
        <v/>
      </c>
      <c r="AI4159" s="124" t="str">
        <f t="shared" si="1176"/>
        <v/>
      </c>
      <c r="AK4159" s="103" t="str">
        <f t="shared" si="1177"/>
        <v/>
      </c>
      <c r="AL4159" s="104" t="str">
        <f t="shared" si="1178"/>
        <v/>
      </c>
      <c r="AN4159" s="37" t="str">
        <f>IF(AK4159="", "", COUNTIF(AK$11:AK$8010, "&lt;"&amp;AK4159)+1+COUNTIF(AK$11:AK4159, AK4159)-1)</f>
        <v/>
      </c>
      <c r="AO4159" s="37" t="str">
        <f>IF(AL4159="", "", COUNTIF(AL$11:AL$8010, "&gt;"&amp;AL4159)+1+COUNTIF(AL$11:AL4159, AL4159)-1)</f>
        <v/>
      </c>
    </row>
    <row r="4160" spans="1:41" x14ac:dyDescent="0.55000000000000004">
      <c r="A4160" s="5"/>
      <c r="B4160" s="284"/>
      <c r="C4160" s="285"/>
      <c r="D4160" s="286"/>
      <c r="E4160" s="287"/>
      <c r="F4160" s="288"/>
      <c r="G4160" s="5"/>
      <c r="J4160" s="7" t="str">
        <f t="shared" si="1161"/>
        <v/>
      </c>
      <c r="K4160" s="48" t="str">
        <f t="shared" si="1162"/>
        <v/>
      </c>
      <c r="L4160" s="48" t="str">
        <f t="shared" si="1163"/>
        <v/>
      </c>
      <c r="M4160" s="49" t="str">
        <f t="shared" si="1164"/>
        <v/>
      </c>
      <c r="U4160" s="103" t="str">
        <f t="shared" si="1165"/>
        <v/>
      </c>
      <c r="V4160" s="77" t="str">
        <f t="shared" si="1166"/>
        <v/>
      </c>
      <c r="W4160" s="37" t="str">
        <f t="shared" si="1167"/>
        <v/>
      </c>
      <c r="X4160" s="7" t="str">
        <f t="shared" si="1168"/>
        <v/>
      </c>
      <c r="Y4160" s="37" t="str">
        <f t="shared" si="1169"/>
        <v/>
      </c>
      <c r="AA4160" s="54" t="str">
        <f t="shared" si="1170"/>
        <v/>
      </c>
      <c r="AC4160" s="121" t="str">
        <f t="shared" si="1171"/>
        <v/>
      </c>
      <c r="AD4160" s="111" t="str">
        <f t="shared" si="1172"/>
        <v/>
      </c>
      <c r="AE4160" s="122" t="str">
        <f t="shared" si="1173"/>
        <v/>
      </c>
      <c r="AF4160" s="123" t="str">
        <f t="shared" si="1174"/>
        <v>Qtr 1</v>
      </c>
      <c r="AG4160" s="122" t="str">
        <f t="shared" si="1175"/>
        <v/>
      </c>
      <c r="AI4160" s="124" t="str">
        <f t="shared" si="1176"/>
        <v/>
      </c>
      <c r="AK4160" s="103" t="str">
        <f t="shared" si="1177"/>
        <v/>
      </c>
      <c r="AL4160" s="104" t="str">
        <f t="shared" si="1178"/>
        <v/>
      </c>
      <c r="AN4160" s="37" t="str">
        <f>IF(AK4160="", "", COUNTIF(AK$11:AK$8010, "&lt;"&amp;AK4160)+1+COUNTIF(AK$11:AK4160, AK4160)-1)</f>
        <v/>
      </c>
      <c r="AO4160" s="37" t="str">
        <f>IF(AL4160="", "", COUNTIF(AL$11:AL$8010, "&gt;"&amp;AL4160)+1+COUNTIF(AL$11:AL4160, AL4160)-1)</f>
        <v/>
      </c>
    </row>
    <row r="4161" spans="1:41" x14ac:dyDescent="0.55000000000000004">
      <c r="A4161" s="5"/>
      <c r="B4161" s="284"/>
      <c r="C4161" s="285"/>
      <c r="D4161" s="286"/>
      <c r="E4161" s="287"/>
      <c r="F4161" s="288"/>
      <c r="G4161" s="5"/>
      <c r="J4161" s="7" t="str">
        <f t="shared" si="1161"/>
        <v/>
      </c>
      <c r="K4161" s="48" t="str">
        <f t="shared" si="1162"/>
        <v/>
      </c>
      <c r="L4161" s="48" t="str">
        <f t="shared" si="1163"/>
        <v/>
      </c>
      <c r="M4161" s="49" t="str">
        <f t="shared" si="1164"/>
        <v/>
      </c>
      <c r="U4161" s="103" t="str">
        <f t="shared" si="1165"/>
        <v/>
      </c>
      <c r="V4161" s="77" t="str">
        <f t="shared" si="1166"/>
        <v/>
      </c>
      <c r="W4161" s="37" t="str">
        <f t="shared" si="1167"/>
        <v/>
      </c>
      <c r="X4161" s="7" t="str">
        <f t="shared" si="1168"/>
        <v/>
      </c>
      <c r="Y4161" s="37" t="str">
        <f t="shared" si="1169"/>
        <v/>
      </c>
      <c r="AA4161" s="54" t="str">
        <f t="shared" si="1170"/>
        <v/>
      </c>
      <c r="AC4161" s="121" t="str">
        <f t="shared" si="1171"/>
        <v/>
      </c>
      <c r="AD4161" s="111" t="str">
        <f t="shared" si="1172"/>
        <v/>
      </c>
      <c r="AE4161" s="122" t="str">
        <f t="shared" si="1173"/>
        <v/>
      </c>
      <c r="AF4161" s="123" t="str">
        <f t="shared" si="1174"/>
        <v>Qtr 1</v>
      </c>
      <c r="AG4161" s="122" t="str">
        <f t="shared" si="1175"/>
        <v/>
      </c>
      <c r="AI4161" s="124" t="str">
        <f t="shared" si="1176"/>
        <v/>
      </c>
      <c r="AK4161" s="103" t="str">
        <f t="shared" si="1177"/>
        <v/>
      </c>
      <c r="AL4161" s="104" t="str">
        <f t="shared" si="1178"/>
        <v/>
      </c>
      <c r="AN4161" s="37" t="str">
        <f>IF(AK4161="", "", COUNTIF(AK$11:AK$8010, "&lt;"&amp;AK4161)+1+COUNTIF(AK$11:AK4161, AK4161)-1)</f>
        <v/>
      </c>
      <c r="AO4161" s="37" t="str">
        <f>IF(AL4161="", "", COUNTIF(AL$11:AL$8010, "&gt;"&amp;AL4161)+1+COUNTIF(AL$11:AL4161, AL4161)-1)</f>
        <v/>
      </c>
    </row>
    <row r="4162" spans="1:41" x14ac:dyDescent="0.55000000000000004">
      <c r="A4162" s="5"/>
      <c r="B4162" s="284"/>
      <c r="C4162" s="285"/>
      <c r="D4162" s="286"/>
      <c r="E4162" s="287"/>
      <c r="F4162" s="288"/>
      <c r="G4162" s="5"/>
      <c r="J4162" s="7" t="str">
        <f t="shared" si="1161"/>
        <v/>
      </c>
      <c r="K4162" s="48" t="str">
        <f t="shared" si="1162"/>
        <v/>
      </c>
      <c r="L4162" s="48" t="str">
        <f t="shared" si="1163"/>
        <v/>
      </c>
      <c r="M4162" s="49" t="str">
        <f t="shared" si="1164"/>
        <v/>
      </c>
      <c r="U4162" s="103" t="str">
        <f t="shared" si="1165"/>
        <v/>
      </c>
      <c r="V4162" s="77" t="str">
        <f t="shared" si="1166"/>
        <v/>
      </c>
      <c r="W4162" s="37" t="str">
        <f t="shared" si="1167"/>
        <v/>
      </c>
      <c r="X4162" s="7" t="str">
        <f t="shared" si="1168"/>
        <v/>
      </c>
      <c r="Y4162" s="37" t="str">
        <f t="shared" si="1169"/>
        <v/>
      </c>
      <c r="AA4162" s="54" t="str">
        <f t="shared" si="1170"/>
        <v/>
      </c>
      <c r="AC4162" s="121" t="str">
        <f t="shared" si="1171"/>
        <v/>
      </c>
      <c r="AD4162" s="111" t="str">
        <f t="shared" si="1172"/>
        <v/>
      </c>
      <c r="AE4162" s="122" t="str">
        <f t="shared" si="1173"/>
        <v/>
      </c>
      <c r="AF4162" s="123" t="str">
        <f t="shared" si="1174"/>
        <v>Qtr 1</v>
      </c>
      <c r="AG4162" s="122" t="str">
        <f t="shared" si="1175"/>
        <v/>
      </c>
      <c r="AI4162" s="124" t="str">
        <f t="shared" si="1176"/>
        <v/>
      </c>
      <c r="AK4162" s="103" t="str">
        <f t="shared" si="1177"/>
        <v/>
      </c>
      <c r="AL4162" s="104" t="str">
        <f t="shared" si="1178"/>
        <v/>
      </c>
      <c r="AN4162" s="37" t="str">
        <f>IF(AK4162="", "", COUNTIF(AK$11:AK$8010, "&lt;"&amp;AK4162)+1+COUNTIF(AK$11:AK4162, AK4162)-1)</f>
        <v/>
      </c>
      <c r="AO4162" s="37" t="str">
        <f>IF(AL4162="", "", COUNTIF(AL$11:AL$8010, "&gt;"&amp;AL4162)+1+COUNTIF(AL$11:AL4162, AL4162)-1)</f>
        <v/>
      </c>
    </row>
    <row r="4163" spans="1:41" x14ac:dyDescent="0.55000000000000004">
      <c r="A4163" s="5"/>
      <c r="B4163" s="284"/>
      <c r="C4163" s="285"/>
      <c r="D4163" s="286"/>
      <c r="E4163" s="287"/>
      <c r="F4163" s="288"/>
      <c r="G4163" s="5"/>
      <c r="J4163" s="7" t="str">
        <f t="shared" si="1161"/>
        <v/>
      </c>
      <c r="K4163" s="48" t="str">
        <f t="shared" si="1162"/>
        <v/>
      </c>
      <c r="L4163" s="48" t="str">
        <f t="shared" si="1163"/>
        <v/>
      </c>
      <c r="M4163" s="49" t="str">
        <f t="shared" si="1164"/>
        <v/>
      </c>
      <c r="U4163" s="103" t="str">
        <f t="shared" si="1165"/>
        <v/>
      </c>
      <c r="V4163" s="77" t="str">
        <f t="shared" si="1166"/>
        <v/>
      </c>
      <c r="W4163" s="37" t="str">
        <f t="shared" si="1167"/>
        <v/>
      </c>
      <c r="X4163" s="7" t="str">
        <f t="shared" si="1168"/>
        <v/>
      </c>
      <c r="Y4163" s="37" t="str">
        <f t="shared" si="1169"/>
        <v/>
      </c>
      <c r="AA4163" s="54" t="str">
        <f t="shared" si="1170"/>
        <v/>
      </c>
      <c r="AC4163" s="121" t="str">
        <f t="shared" si="1171"/>
        <v/>
      </c>
      <c r="AD4163" s="111" t="str">
        <f t="shared" si="1172"/>
        <v/>
      </c>
      <c r="AE4163" s="122" t="str">
        <f t="shared" si="1173"/>
        <v/>
      </c>
      <c r="AF4163" s="123" t="str">
        <f t="shared" si="1174"/>
        <v>Qtr 1</v>
      </c>
      <c r="AG4163" s="122" t="str">
        <f t="shared" si="1175"/>
        <v/>
      </c>
      <c r="AI4163" s="124" t="str">
        <f t="shared" si="1176"/>
        <v/>
      </c>
      <c r="AK4163" s="103" t="str">
        <f t="shared" si="1177"/>
        <v/>
      </c>
      <c r="AL4163" s="104" t="str">
        <f t="shared" si="1178"/>
        <v/>
      </c>
      <c r="AN4163" s="37" t="str">
        <f>IF(AK4163="", "", COUNTIF(AK$11:AK$8010, "&lt;"&amp;AK4163)+1+COUNTIF(AK$11:AK4163, AK4163)-1)</f>
        <v/>
      </c>
      <c r="AO4163" s="37" t="str">
        <f>IF(AL4163="", "", COUNTIF(AL$11:AL$8010, "&gt;"&amp;AL4163)+1+COUNTIF(AL$11:AL4163, AL4163)-1)</f>
        <v/>
      </c>
    </row>
    <row r="4164" spans="1:41" x14ac:dyDescent="0.55000000000000004">
      <c r="A4164" s="5"/>
      <c r="B4164" s="284"/>
      <c r="C4164" s="285"/>
      <c r="D4164" s="286"/>
      <c r="E4164" s="287"/>
      <c r="F4164" s="288"/>
      <c r="G4164" s="5"/>
      <c r="J4164" s="7" t="str">
        <f t="shared" si="1161"/>
        <v/>
      </c>
      <c r="K4164" s="48" t="str">
        <f t="shared" si="1162"/>
        <v/>
      </c>
      <c r="L4164" s="48" t="str">
        <f t="shared" si="1163"/>
        <v/>
      </c>
      <c r="M4164" s="49" t="str">
        <f t="shared" si="1164"/>
        <v/>
      </c>
      <c r="U4164" s="103" t="str">
        <f t="shared" si="1165"/>
        <v/>
      </c>
      <c r="V4164" s="77" t="str">
        <f t="shared" si="1166"/>
        <v/>
      </c>
      <c r="W4164" s="37" t="str">
        <f t="shared" si="1167"/>
        <v/>
      </c>
      <c r="X4164" s="7" t="str">
        <f t="shared" si="1168"/>
        <v/>
      </c>
      <c r="Y4164" s="37" t="str">
        <f t="shared" si="1169"/>
        <v/>
      </c>
      <c r="AA4164" s="54" t="str">
        <f t="shared" si="1170"/>
        <v/>
      </c>
      <c r="AC4164" s="121" t="str">
        <f t="shared" si="1171"/>
        <v/>
      </c>
      <c r="AD4164" s="111" t="str">
        <f t="shared" si="1172"/>
        <v/>
      </c>
      <c r="AE4164" s="122" t="str">
        <f t="shared" si="1173"/>
        <v/>
      </c>
      <c r="AF4164" s="123" t="str">
        <f t="shared" si="1174"/>
        <v>Qtr 1</v>
      </c>
      <c r="AG4164" s="122" t="str">
        <f t="shared" si="1175"/>
        <v/>
      </c>
      <c r="AI4164" s="124" t="str">
        <f t="shared" si="1176"/>
        <v/>
      </c>
      <c r="AK4164" s="103" t="str">
        <f t="shared" si="1177"/>
        <v/>
      </c>
      <c r="AL4164" s="104" t="str">
        <f t="shared" si="1178"/>
        <v/>
      </c>
      <c r="AN4164" s="37" t="str">
        <f>IF(AK4164="", "", COUNTIF(AK$11:AK$8010, "&lt;"&amp;AK4164)+1+COUNTIF(AK$11:AK4164, AK4164)-1)</f>
        <v/>
      </c>
      <c r="AO4164" s="37" t="str">
        <f>IF(AL4164="", "", COUNTIF(AL$11:AL$8010, "&gt;"&amp;AL4164)+1+COUNTIF(AL$11:AL4164, AL4164)-1)</f>
        <v/>
      </c>
    </row>
    <row r="4165" spans="1:41" x14ac:dyDescent="0.55000000000000004">
      <c r="A4165" s="5"/>
      <c r="B4165" s="284"/>
      <c r="C4165" s="285"/>
      <c r="D4165" s="286"/>
      <c r="E4165" s="287"/>
      <c r="F4165" s="288"/>
      <c r="G4165" s="5"/>
      <c r="J4165" s="7" t="str">
        <f t="shared" si="1161"/>
        <v/>
      </c>
      <c r="K4165" s="48" t="str">
        <f t="shared" si="1162"/>
        <v/>
      </c>
      <c r="L4165" s="48" t="str">
        <f t="shared" si="1163"/>
        <v/>
      </c>
      <c r="M4165" s="49" t="str">
        <f t="shared" si="1164"/>
        <v/>
      </c>
      <c r="U4165" s="103" t="str">
        <f t="shared" si="1165"/>
        <v/>
      </c>
      <c r="V4165" s="77" t="str">
        <f t="shared" si="1166"/>
        <v/>
      </c>
      <c r="W4165" s="37" t="str">
        <f t="shared" si="1167"/>
        <v/>
      </c>
      <c r="X4165" s="7" t="str">
        <f t="shared" si="1168"/>
        <v/>
      </c>
      <c r="Y4165" s="37" t="str">
        <f t="shared" si="1169"/>
        <v/>
      </c>
      <c r="AA4165" s="54" t="str">
        <f t="shared" si="1170"/>
        <v/>
      </c>
      <c r="AC4165" s="121" t="str">
        <f t="shared" si="1171"/>
        <v/>
      </c>
      <c r="AD4165" s="111" t="str">
        <f t="shared" si="1172"/>
        <v/>
      </c>
      <c r="AE4165" s="122" t="str">
        <f t="shared" si="1173"/>
        <v/>
      </c>
      <c r="AF4165" s="123" t="str">
        <f t="shared" si="1174"/>
        <v>Qtr 1</v>
      </c>
      <c r="AG4165" s="122" t="str">
        <f t="shared" si="1175"/>
        <v/>
      </c>
      <c r="AI4165" s="124" t="str">
        <f t="shared" si="1176"/>
        <v/>
      </c>
      <c r="AK4165" s="103" t="str">
        <f t="shared" si="1177"/>
        <v/>
      </c>
      <c r="AL4165" s="104" t="str">
        <f t="shared" si="1178"/>
        <v/>
      </c>
      <c r="AN4165" s="37" t="str">
        <f>IF(AK4165="", "", COUNTIF(AK$11:AK$8010, "&lt;"&amp;AK4165)+1+COUNTIF(AK$11:AK4165, AK4165)-1)</f>
        <v/>
      </c>
      <c r="AO4165" s="37" t="str">
        <f>IF(AL4165="", "", COUNTIF(AL$11:AL$8010, "&gt;"&amp;AL4165)+1+COUNTIF(AL$11:AL4165, AL4165)-1)</f>
        <v/>
      </c>
    </row>
    <row r="4166" spans="1:41" x14ac:dyDescent="0.55000000000000004">
      <c r="A4166" s="5"/>
      <c r="B4166" s="284"/>
      <c r="C4166" s="285"/>
      <c r="D4166" s="286"/>
      <c r="E4166" s="287"/>
      <c r="F4166" s="288"/>
      <c r="G4166" s="5"/>
      <c r="J4166" s="7" t="str">
        <f t="shared" si="1161"/>
        <v/>
      </c>
      <c r="K4166" s="48" t="str">
        <f t="shared" si="1162"/>
        <v/>
      </c>
      <c r="L4166" s="48" t="str">
        <f t="shared" si="1163"/>
        <v/>
      </c>
      <c r="M4166" s="49" t="str">
        <f t="shared" si="1164"/>
        <v/>
      </c>
      <c r="U4166" s="103" t="str">
        <f t="shared" si="1165"/>
        <v/>
      </c>
      <c r="V4166" s="77" t="str">
        <f t="shared" si="1166"/>
        <v/>
      </c>
      <c r="W4166" s="37" t="str">
        <f t="shared" si="1167"/>
        <v/>
      </c>
      <c r="X4166" s="7" t="str">
        <f t="shared" si="1168"/>
        <v/>
      </c>
      <c r="Y4166" s="37" t="str">
        <f t="shared" si="1169"/>
        <v/>
      </c>
      <c r="AA4166" s="54" t="str">
        <f t="shared" si="1170"/>
        <v/>
      </c>
      <c r="AC4166" s="121" t="str">
        <f t="shared" si="1171"/>
        <v/>
      </c>
      <c r="AD4166" s="111" t="str">
        <f t="shared" si="1172"/>
        <v/>
      </c>
      <c r="AE4166" s="122" t="str">
        <f t="shared" si="1173"/>
        <v/>
      </c>
      <c r="AF4166" s="123" t="str">
        <f t="shared" si="1174"/>
        <v>Qtr 1</v>
      </c>
      <c r="AG4166" s="122" t="str">
        <f t="shared" si="1175"/>
        <v/>
      </c>
      <c r="AI4166" s="124" t="str">
        <f t="shared" si="1176"/>
        <v/>
      </c>
      <c r="AK4166" s="103" t="str">
        <f t="shared" si="1177"/>
        <v/>
      </c>
      <c r="AL4166" s="104" t="str">
        <f t="shared" si="1178"/>
        <v/>
      </c>
      <c r="AN4166" s="37" t="str">
        <f>IF(AK4166="", "", COUNTIF(AK$11:AK$8010, "&lt;"&amp;AK4166)+1+COUNTIF(AK$11:AK4166, AK4166)-1)</f>
        <v/>
      </c>
      <c r="AO4166" s="37" t="str">
        <f>IF(AL4166="", "", COUNTIF(AL$11:AL$8010, "&gt;"&amp;AL4166)+1+COUNTIF(AL$11:AL4166, AL4166)-1)</f>
        <v/>
      </c>
    </row>
    <row r="4167" spans="1:41" x14ac:dyDescent="0.55000000000000004">
      <c r="A4167" s="5"/>
      <c r="B4167" s="284"/>
      <c r="C4167" s="285"/>
      <c r="D4167" s="286"/>
      <c r="E4167" s="287"/>
      <c r="F4167" s="288"/>
      <c r="G4167" s="5"/>
      <c r="J4167" s="7" t="str">
        <f t="shared" si="1161"/>
        <v/>
      </c>
      <c r="K4167" s="48" t="str">
        <f t="shared" si="1162"/>
        <v/>
      </c>
      <c r="L4167" s="48" t="str">
        <f t="shared" si="1163"/>
        <v/>
      </c>
      <c r="M4167" s="49" t="str">
        <f t="shared" si="1164"/>
        <v/>
      </c>
      <c r="U4167" s="103" t="str">
        <f t="shared" si="1165"/>
        <v/>
      </c>
      <c r="V4167" s="77" t="str">
        <f t="shared" si="1166"/>
        <v/>
      </c>
      <c r="W4167" s="37" t="str">
        <f t="shared" si="1167"/>
        <v/>
      </c>
      <c r="X4167" s="7" t="str">
        <f t="shared" si="1168"/>
        <v/>
      </c>
      <c r="Y4167" s="37" t="str">
        <f t="shared" si="1169"/>
        <v/>
      </c>
      <c r="AA4167" s="54" t="str">
        <f t="shared" si="1170"/>
        <v/>
      </c>
      <c r="AC4167" s="121" t="str">
        <f t="shared" si="1171"/>
        <v/>
      </c>
      <c r="AD4167" s="111" t="str">
        <f t="shared" si="1172"/>
        <v/>
      </c>
      <c r="AE4167" s="122" t="str">
        <f t="shared" si="1173"/>
        <v/>
      </c>
      <c r="AF4167" s="123" t="str">
        <f t="shared" si="1174"/>
        <v>Qtr 1</v>
      </c>
      <c r="AG4167" s="122" t="str">
        <f t="shared" si="1175"/>
        <v/>
      </c>
      <c r="AI4167" s="124" t="str">
        <f t="shared" si="1176"/>
        <v/>
      </c>
      <c r="AK4167" s="103" t="str">
        <f t="shared" si="1177"/>
        <v/>
      </c>
      <c r="AL4167" s="104" t="str">
        <f t="shared" si="1178"/>
        <v/>
      </c>
      <c r="AN4167" s="37" t="str">
        <f>IF(AK4167="", "", COUNTIF(AK$11:AK$8010, "&lt;"&amp;AK4167)+1+COUNTIF(AK$11:AK4167, AK4167)-1)</f>
        <v/>
      </c>
      <c r="AO4167" s="37" t="str">
        <f>IF(AL4167="", "", COUNTIF(AL$11:AL$8010, "&gt;"&amp;AL4167)+1+COUNTIF(AL$11:AL4167, AL4167)-1)</f>
        <v/>
      </c>
    </row>
    <row r="4168" spans="1:41" x14ac:dyDescent="0.55000000000000004">
      <c r="A4168" s="5"/>
      <c r="B4168" s="284"/>
      <c r="C4168" s="285"/>
      <c r="D4168" s="286"/>
      <c r="E4168" s="287"/>
      <c r="F4168" s="288"/>
      <c r="G4168" s="5"/>
      <c r="J4168" s="7" t="str">
        <f t="shared" si="1161"/>
        <v/>
      </c>
      <c r="K4168" s="48" t="str">
        <f t="shared" si="1162"/>
        <v/>
      </c>
      <c r="L4168" s="48" t="str">
        <f t="shared" si="1163"/>
        <v/>
      </c>
      <c r="M4168" s="49" t="str">
        <f t="shared" si="1164"/>
        <v/>
      </c>
      <c r="U4168" s="103" t="str">
        <f t="shared" si="1165"/>
        <v/>
      </c>
      <c r="V4168" s="77" t="str">
        <f t="shared" si="1166"/>
        <v/>
      </c>
      <c r="W4168" s="37" t="str">
        <f t="shared" si="1167"/>
        <v/>
      </c>
      <c r="X4168" s="7" t="str">
        <f t="shared" si="1168"/>
        <v/>
      </c>
      <c r="Y4168" s="37" t="str">
        <f t="shared" si="1169"/>
        <v/>
      </c>
      <c r="AA4168" s="54" t="str">
        <f t="shared" si="1170"/>
        <v/>
      </c>
      <c r="AC4168" s="121" t="str">
        <f t="shared" si="1171"/>
        <v/>
      </c>
      <c r="AD4168" s="111" t="str">
        <f t="shared" si="1172"/>
        <v/>
      </c>
      <c r="AE4168" s="122" t="str">
        <f t="shared" si="1173"/>
        <v/>
      </c>
      <c r="AF4168" s="123" t="str">
        <f t="shared" si="1174"/>
        <v>Qtr 1</v>
      </c>
      <c r="AG4168" s="122" t="str">
        <f t="shared" si="1175"/>
        <v/>
      </c>
      <c r="AI4168" s="124" t="str">
        <f t="shared" si="1176"/>
        <v/>
      </c>
      <c r="AK4168" s="103" t="str">
        <f t="shared" si="1177"/>
        <v/>
      </c>
      <c r="AL4168" s="104" t="str">
        <f t="shared" si="1178"/>
        <v/>
      </c>
      <c r="AN4168" s="37" t="str">
        <f>IF(AK4168="", "", COUNTIF(AK$11:AK$8010, "&lt;"&amp;AK4168)+1+COUNTIF(AK$11:AK4168, AK4168)-1)</f>
        <v/>
      </c>
      <c r="AO4168" s="37" t="str">
        <f>IF(AL4168="", "", COUNTIF(AL$11:AL$8010, "&gt;"&amp;AL4168)+1+COUNTIF(AL$11:AL4168, AL4168)-1)</f>
        <v/>
      </c>
    </row>
    <row r="4169" spans="1:41" x14ac:dyDescent="0.55000000000000004">
      <c r="A4169" s="5"/>
      <c r="B4169" s="284"/>
      <c r="C4169" s="285"/>
      <c r="D4169" s="286"/>
      <c r="E4169" s="287"/>
      <c r="F4169" s="288"/>
      <c r="G4169" s="5"/>
      <c r="J4169" s="7" t="str">
        <f t="shared" si="1161"/>
        <v/>
      </c>
      <c r="K4169" s="48" t="str">
        <f t="shared" si="1162"/>
        <v/>
      </c>
      <c r="L4169" s="48" t="str">
        <f t="shared" si="1163"/>
        <v/>
      </c>
      <c r="M4169" s="49" t="str">
        <f t="shared" si="1164"/>
        <v/>
      </c>
      <c r="U4169" s="103" t="str">
        <f t="shared" si="1165"/>
        <v/>
      </c>
      <c r="V4169" s="77" t="str">
        <f t="shared" si="1166"/>
        <v/>
      </c>
      <c r="W4169" s="37" t="str">
        <f t="shared" si="1167"/>
        <v/>
      </c>
      <c r="X4169" s="7" t="str">
        <f t="shared" si="1168"/>
        <v/>
      </c>
      <c r="Y4169" s="37" t="str">
        <f t="shared" si="1169"/>
        <v/>
      </c>
      <c r="AA4169" s="54" t="str">
        <f t="shared" si="1170"/>
        <v/>
      </c>
      <c r="AC4169" s="121" t="str">
        <f t="shared" si="1171"/>
        <v/>
      </c>
      <c r="AD4169" s="111" t="str">
        <f t="shared" si="1172"/>
        <v/>
      </c>
      <c r="AE4169" s="122" t="str">
        <f t="shared" si="1173"/>
        <v/>
      </c>
      <c r="AF4169" s="123" t="str">
        <f t="shared" si="1174"/>
        <v>Qtr 1</v>
      </c>
      <c r="AG4169" s="122" t="str">
        <f t="shared" si="1175"/>
        <v/>
      </c>
      <c r="AI4169" s="124" t="str">
        <f t="shared" si="1176"/>
        <v/>
      </c>
      <c r="AK4169" s="103" t="str">
        <f t="shared" si="1177"/>
        <v/>
      </c>
      <c r="AL4169" s="104" t="str">
        <f t="shared" si="1178"/>
        <v/>
      </c>
      <c r="AN4169" s="37" t="str">
        <f>IF(AK4169="", "", COUNTIF(AK$11:AK$8010, "&lt;"&amp;AK4169)+1+COUNTIF(AK$11:AK4169, AK4169)-1)</f>
        <v/>
      </c>
      <c r="AO4169" s="37" t="str">
        <f>IF(AL4169="", "", COUNTIF(AL$11:AL$8010, "&gt;"&amp;AL4169)+1+COUNTIF(AL$11:AL4169, AL4169)-1)</f>
        <v/>
      </c>
    </row>
    <row r="4170" spans="1:41" x14ac:dyDescent="0.55000000000000004">
      <c r="A4170" s="5"/>
      <c r="B4170" s="284"/>
      <c r="C4170" s="285"/>
      <c r="D4170" s="286"/>
      <c r="E4170" s="287"/>
      <c r="F4170" s="288"/>
      <c r="G4170" s="5"/>
      <c r="J4170" s="7" t="str">
        <f t="shared" si="1161"/>
        <v/>
      </c>
      <c r="K4170" s="48" t="str">
        <f t="shared" si="1162"/>
        <v/>
      </c>
      <c r="L4170" s="48" t="str">
        <f t="shared" si="1163"/>
        <v/>
      </c>
      <c r="M4170" s="49" t="str">
        <f t="shared" si="1164"/>
        <v/>
      </c>
      <c r="U4170" s="103" t="str">
        <f t="shared" si="1165"/>
        <v/>
      </c>
      <c r="V4170" s="77" t="str">
        <f t="shared" si="1166"/>
        <v/>
      </c>
      <c r="W4170" s="37" t="str">
        <f t="shared" si="1167"/>
        <v/>
      </c>
      <c r="X4170" s="7" t="str">
        <f t="shared" si="1168"/>
        <v/>
      </c>
      <c r="Y4170" s="37" t="str">
        <f t="shared" si="1169"/>
        <v/>
      </c>
      <c r="AA4170" s="54" t="str">
        <f t="shared" si="1170"/>
        <v/>
      </c>
      <c r="AC4170" s="121" t="str">
        <f t="shared" si="1171"/>
        <v/>
      </c>
      <c r="AD4170" s="111" t="str">
        <f t="shared" si="1172"/>
        <v/>
      </c>
      <c r="AE4170" s="122" t="str">
        <f t="shared" si="1173"/>
        <v/>
      </c>
      <c r="AF4170" s="123" t="str">
        <f t="shared" si="1174"/>
        <v>Qtr 1</v>
      </c>
      <c r="AG4170" s="122" t="str">
        <f t="shared" si="1175"/>
        <v/>
      </c>
      <c r="AI4170" s="124" t="str">
        <f t="shared" si="1176"/>
        <v/>
      </c>
      <c r="AK4170" s="103" t="str">
        <f t="shared" si="1177"/>
        <v/>
      </c>
      <c r="AL4170" s="104" t="str">
        <f t="shared" si="1178"/>
        <v/>
      </c>
      <c r="AN4170" s="37" t="str">
        <f>IF(AK4170="", "", COUNTIF(AK$11:AK$8010, "&lt;"&amp;AK4170)+1+COUNTIF(AK$11:AK4170, AK4170)-1)</f>
        <v/>
      </c>
      <c r="AO4170" s="37" t="str">
        <f>IF(AL4170="", "", COUNTIF(AL$11:AL$8010, "&gt;"&amp;AL4170)+1+COUNTIF(AL$11:AL4170, AL4170)-1)</f>
        <v/>
      </c>
    </row>
    <row r="4171" spans="1:41" x14ac:dyDescent="0.55000000000000004">
      <c r="A4171" s="5"/>
      <c r="B4171" s="284"/>
      <c r="C4171" s="285"/>
      <c r="D4171" s="286"/>
      <c r="E4171" s="287"/>
      <c r="F4171" s="288"/>
      <c r="G4171" s="5"/>
      <c r="J4171" s="7" t="str">
        <f t="shared" si="1161"/>
        <v/>
      </c>
      <c r="K4171" s="48" t="str">
        <f t="shared" si="1162"/>
        <v/>
      </c>
      <c r="L4171" s="48" t="str">
        <f t="shared" si="1163"/>
        <v/>
      </c>
      <c r="M4171" s="49" t="str">
        <f t="shared" si="1164"/>
        <v/>
      </c>
      <c r="U4171" s="103" t="str">
        <f t="shared" si="1165"/>
        <v/>
      </c>
      <c r="V4171" s="77" t="str">
        <f t="shared" si="1166"/>
        <v/>
      </c>
      <c r="W4171" s="37" t="str">
        <f t="shared" si="1167"/>
        <v/>
      </c>
      <c r="X4171" s="7" t="str">
        <f t="shared" si="1168"/>
        <v/>
      </c>
      <c r="Y4171" s="37" t="str">
        <f t="shared" si="1169"/>
        <v/>
      </c>
      <c r="AA4171" s="54" t="str">
        <f t="shared" si="1170"/>
        <v/>
      </c>
      <c r="AC4171" s="121" t="str">
        <f t="shared" si="1171"/>
        <v/>
      </c>
      <c r="AD4171" s="111" t="str">
        <f t="shared" si="1172"/>
        <v/>
      </c>
      <c r="AE4171" s="122" t="str">
        <f t="shared" si="1173"/>
        <v/>
      </c>
      <c r="AF4171" s="123" t="str">
        <f t="shared" si="1174"/>
        <v>Qtr 1</v>
      </c>
      <c r="AG4171" s="122" t="str">
        <f t="shared" si="1175"/>
        <v/>
      </c>
      <c r="AI4171" s="124" t="str">
        <f t="shared" si="1176"/>
        <v/>
      </c>
      <c r="AK4171" s="103" t="str">
        <f t="shared" si="1177"/>
        <v/>
      </c>
      <c r="AL4171" s="104" t="str">
        <f t="shared" si="1178"/>
        <v/>
      </c>
      <c r="AN4171" s="37" t="str">
        <f>IF(AK4171="", "", COUNTIF(AK$11:AK$8010, "&lt;"&amp;AK4171)+1+COUNTIF(AK$11:AK4171, AK4171)-1)</f>
        <v/>
      </c>
      <c r="AO4171" s="37" t="str">
        <f>IF(AL4171="", "", COUNTIF(AL$11:AL$8010, "&gt;"&amp;AL4171)+1+COUNTIF(AL$11:AL4171, AL4171)-1)</f>
        <v/>
      </c>
    </row>
    <row r="4172" spans="1:41" x14ac:dyDescent="0.55000000000000004">
      <c r="A4172" s="5"/>
      <c r="B4172" s="284"/>
      <c r="C4172" s="285"/>
      <c r="D4172" s="286"/>
      <c r="E4172" s="287"/>
      <c r="F4172" s="288"/>
      <c r="G4172" s="5"/>
      <c r="J4172" s="7" t="str">
        <f t="shared" ref="J4172:J4235" si="1179">IF(B4172="", "", IF(OR(B4172&lt;$O$4, B4172&gt;$O$5), "X", ""))</f>
        <v/>
      </c>
      <c r="K4172" s="48" t="str">
        <f t="shared" ref="K4172:K4235" si="1180">IF(C4172="", "", IF(COUNTIF($O$10:$O$510, C4172)=0, "X", ""))</f>
        <v/>
      </c>
      <c r="L4172" s="48" t="str">
        <f t="shared" ref="L4172:L4235" si="1181">IF(D4172="", "", IF(COUNTIF($Q$10:$Q$15, D4172)=0, "X", ""))</f>
        <v/>
      </c>
      <c r="M4172" s="49" t="str">
        <f t="shared" ref="M4172:M4235" si="1182">IF(E4172="", "", IF(COUNTIF($S$10:$S$20, E4172)=0, "X", ""))</f>
        <v/>
      </c>
      <c r="U4172" s="103" t="str">
        <f t="shared" ref="U4172:U4235" si="1183">IF($Q$4="", "", IF($C4172=$Q$4, IF($E4172&lt;0, $E4172, ""), ""))</f>
        <v/>
      </c>
      <c r="V4172" s="77" t="str">
        <f t="shared" ref="V4172:V4235" si="1184">IF($Q$4="", "", IF($C4172=$Q$4, IF($E4172&gt;0, $E4172, ""), ""))</f>
        <v/>
      </c>
      <c r="W4172" s="37" t="str">
        <f t="shared" ref="W4172:W4235" si="1185">IF($Q$4="", "", IF($C4172=$Q$4, IF($B4172="", "", TEXT($B4172, "mmm yyyy")), ""))</f>
        <v/>
      </c>
      <c r="X4172" s="7" t="str">
        <f t="shared" ref="X4172:X4235" si="1186">IF(OR($Q$4="", $B4172=""), "", IF($C4172=$Q$4, IF(AND($B4172&gt;=$V$2, $B4172&lt;=$W$2), $U$2, IF(AND($B4172&gt;=$V$3, $B4172&lt;=$W$3), $U$3, IF(AND($B4172&gt;=$V$4, $B4172&lt;=$W$4), $U$4, IF(AND($B4172&gt;=$V$5, $B4172&lt;=$W$5), $U$5, "")))), ""))</f>
        <v/>
      </c>
      <c r="Y4172" s="37" t="str">
        <f t="shared" ref="Y4172:Y4235" si="1187">IF($Q$4="", "", IF($C4172=$Q$4, IF($D4172="", "", $D4172), ""))</f>
        <v/>
      </c>
      <c r="AA4172" s="54" t="str">
        <f t="shared" ref="AA4172:AA4235" si="1188">IF(OR($X4172="", $Y4172=""), "", CONCATENATE($Y4172, " - ", $X4172))</f>
        <v/>
      </c>
      <c r="AC4172" s="121" t="str">
        <f t="shared" ref="AC4172:AC4235" si="1189">IF($E4172&lt;0, $E4172, "")</f>
        <v/>
      </c>
      <c r="AD4172" s="111" t="str">
        <f t="shared" ref="AD4172:AD4235" si="1190">IF($E4172&gt;0, $E4172, "")</f>
        <v/>
      </c>
      <c r="AE4172" s="122" t="str">
        <f t="shared" ref="AE4172:AE4235" si="1191">IF($B4172="", "", TEXT($B4172, "mmm yyyy"))</f>
        <v/>
      </c>
      <c r="AF4172" s="123" t="str">
        <f t="shared" ref="AF4172:AF4235" si="1192">IF(AND($B4172&gt;=$V$2, $B4172&lt;=$W$2), $U$2, IF(AND($B4172&gt;=$V$3, $B4172&lt;=$W$3), $U$3, IF(AND($B4172&gt;=$V$4, $B4172&lt;=$W$4), $U$4, IF(AND($B4172&gt;=$V$5, $B4172&lt;=$W$5), $U$5, ""))))</f>
        <v>Qtr 1</v>
      </c>
      <c r="AG4172" s="122" t="str">
        <f t="shared" ref="AG4172:AG4235" si="1193">IF($D4172="", "", $D4172)</f>
        <v/>
      </c>
      <c r="AI4172" s="124" t="str">
        <f t="shared" ref="AI4172:AI4235" si="1194">IF(OR($AF4172="", $AG4172=""), "", CONCATENATE($AG4172, " - ", $AF4172))</f>
        <v/>
      </c>
      <c r="AK4172" s="103" t="str">
        <f t="shared" ref="AK4172:AK4235" si="1195">IF($AK$7="", U4172, IF($AK$7=$X4172, U4172, ""))</f>
        <v/>
      </c>
      <c r="AL4172" s="104" t="str">
        <f t="shared" ref="AL4172:AL4235" si="1196">IF($AK$7="", V4172, IF($AK$7=$X4172, V4172, ""))</f>
        <v/>
      </c>
      <c r="AN4172" s="37" t="str">
        <f>IF(AK4172="", "", COUNTIF(AK$11:AK$8010, "&lt;"&amp;AK4172)+1+COUNTIF(AK$11:AK4172, AK4172)-1)</f>
        <v/>
      </c>
      <c r="AO4172" s="37" t="str">
        <f>IF(AL4172="", "", COUNTIF(AL$11:AL$8010, "&gt;"&amp;AL4172)+1+COUNTIF(AL$11:AL4172, AL4172)-1)</f>
        <v/>
      </c>
    </row>
    <row r="4173" spans="1:41" x14ac:dyDescent="0.55000000000000004">
      <c r="A4173" s="5"/>
      <c r="B4173" s="284"/>
      <c r="C4173" s="285"/>
      <c r="D4173" s="286"/>
      <c r="E4173" s="287"/>
      <c r="F4173" s="288"/>
      <c r="G4173" s="5"/>
      <c r="J4173" s="7" t="str">
        <f t="shared" si="1179"/>
        <v/>
      </c>
      <c r="K4173" s="48" t="str">
        <f t="shared" si="1180"/>
        <v/>
      </c>
      <c r="L4173" s="48" t="str">
        <f t="shared" si="1181"/>
        <v/>
      </c>
      <c r="M4173" s="49" t="str">
        <f t="shared" si="1182"/>
        <v/>
      </c>
      <c r="U4173" s="103" t="str">
        <f t="shared" si="1183"/>
        <v/>
      </c>
      <c r="V4173" s="77" t="str">
        <f t="shared" si="1184"/>
        <v/>
      </c>
      <c r="W4173" s="37" t="str">
        <f t="shared" si="1185"/>
        <v/>
      </c>
      <c r="X4173" s="7" t="str">
        <f t="shared" si="1186"/>
        <v/>
      </c>
      <c r="Y4173" s="37" t="str">
        <f t="shared" si="1187"/>
        <v/>
      </c>
      <c r="AA4173" s="54" t="str">
        <f t="shared" si="1188"/>
        <v/>
      </c>
      <c r="AC4173" s="121" t="str">
        <f t="shared" si="1189"/>
        <v/>
      </c>
      <c r="AD4173" s="111" t="str">
        <f t="shared" si="1190"/>
        <v/>
      </c>
      <c r="AE4173" s="122" t="str">
        <f t="shared" si="1191"/>
        <v/>
      </c>
      <c r="AF4173" s="123" t="str">
        <f t="shared" si="1192"/>
        <v>Qtr 1</v>
      </c>
      <c r="AG4173" s="122" t="str">
        <f t="shared" si="1193"/>
        <v/>
      </c>
      <c r="AI4173" s="124" t="str">
        <f t="shared" si="1194"/>
        <v/>
      </c>
      <c r="AK4173" s="103" t="str">
        <f t="shared" si="1195"/>
        <v/>
      </c>
      <c r="AL4173" s="104" t="str">
        <f t="shared" si="1196"/>
        <v/>
      </c>
      <c r="AN4173" s="37" t="str">
        <f>IF(AK4173="", "", COUNTIF(AK$11:AK$8010, "&lt;"&amp;AK4173)+1+COUNTIF(AK$11:AK4173, AK4173)-1)</f>
        <v/>
      </c>
      <c r="AO4173" s="37" t="str">
        <f>IF(AL4173="", "", COUNTIF(AL$11:AL$8010, "&gt;"&amp;AL4173)+1+COUNTIF(AL$11:AL4173, AL4173)-1)</f>
        <v/>
      </c>
    </row>
    <row r="4174" spans="1:41" x14ac:dyDescent="0.55000000000000004">
      <c r="A4174" s="5"/>
      <c r="B4174" s="284"/>
      <c r="C4174" s="285"/>
      <c r="D4174" s="286"/>
      <c r="E4174" s="287"/>
      <c r="F4174" s="288"/>
      <c r="G4174" s="5"/>
      <c r="J4174" s="7" t="str">
        <f t="shared" si="1179"/>
        <v/>
      </c>
      <c r="K4174" s="48" t="str">
        <f t="shared" si="1180"/>
        <v/>
      </c>
      <c r="L4174" s="48" t="str">
        <f t="shared" si="1181"/>
        <v/>
      </c>
      <c r="M4174" s="49" t="str">
        <f t="shared" si="1182"/>
        <v/>
      </c>
      <c r="U4174" s="103" t="str">
        <f t="shared" si="1183"/>
        <v/>
      </c>
      <c r="V4174" s="77" t="str">
        <f t="shared" si="1184"/>
        <v/>
      </c>
      <c r="W4174" s="37" t="str">
        <f t="shared" si="1185"/>
        <v/>
      </c>
      <c r="X4174" s="7" t="str">
        <f t="shared" si="1186"/>
        <v/>
      </c>
      <c r="Y4174" s="37" t="str">
        <f t="shared" si="1187"/>
        <v/>
      </c>
      <c r="AA4174" s="54" t="str">
        <f t="shared" si="1188"/>
        <v/>
      </c>
      <c r="AC4174" s="121" t="str">
        <f t="shared" si="1189"/>
        <v/>
      </c>
      <c r="AD4174" s="111" t="str">
        <f t="shared" si="1190"/>
        <v/>
      </c>
      <c r="AE4174" s="122" t="str">
        <f t="shared" si="1191"/>
        <v/>
      </c>
      <c r="AF4174" s="123" t="str">
        <f t="shared" si="1192"/>
        <v>Qtr 1</v>
      </c>
      <c r="AG4174" s="122" t="str">
        <f t="shared" si="1193"/>
        <v/>
      </c>
      <c r="AI4174" s="124" t="str">
        <f t="shared" si="1194"/>
        <v/>
      </c>
      <c r="AK4174" s="103" t="str">
        <f t="shared" si="1195"/>
        <v/>
      </c>
      <c r="AL4174" s="104" t="str">
        <f t="shared" si="1196"/>
        <v/>
      </c>
      <c r="AN4174" s="37" t="str">
        <f>IF(AK4174="", "", COUNTIF(AK$11:AK$8010, "&lt;"&amp;AK4174)+1+COUNTIF(AK$11:AK4174, AK4174)-1)</f>
        <v/>
      </c>
      <c r="AO4174" s="37" t="str">
        <f>IF(AL4174="", "", COUNTIF(AL$11:AL$8010, "&gt;"&amp;AL4174)+1+COUNTIF(AL$11:AL4174, AL4174)-1)</f>
        <v/>
      </c>
    </row>
    <row r="4175" spans="1:41" x14ac:dyDescent="0.55000000000000004">
      <c r="A4175" s="5"/>
      <c r="B4175" s="284"/>
      <c r="C4175" s="285"/>
      <c r="D4175" s="286"/>
      <c r="E4175" s="287"/>
      <c r="F4175" s="288"/>
      <c r="G4175" s="5"/>
      <c r="J4175" s="7" t="str">
        <f t="shared" si="1179"/>
        <v/>
      </c>
      <c r="K4175" s="48" t="str">
        <f t="shared" si="1180"/>
        <v/>
      </c>
      <c r="L4175" s="48" t="str">
        <f t="shared" si="1181"/>
        <v/>
      </c>
      <c r="M4175" s="49" t="str">
        <f t="shared" si="1182"/>
        <v/>
      </c>
      <c r="U4175" s="103" t="str">
        <f t="shared" si="1183"/>
        <v/>
      </c>
      <c r="V4175" s="77" t="str">
        <f t="shared" si="1184"/>
        <v/>
      </c>
      <c r="W4175" s="37" t="str">
        <f t="shared" si="1185"/>
        <v/>
      </c>
      <c r="X4175" s="7" t="str">
        <f t="shared" si="1186"/>
        <v/>
      </c>
      <c r="Y4175" s="37" t="str">
        <f t="shared" si="1187"/>
        <v/>
      </c>
      <c r="AA4175" s="54" t="str">
        <f t="shared" si="1188"/>
        <v/>
      </c>
      <c r="AC4175" s="121" t="str">
        <f t="shared" si="1189"/>
        <v/>
      </c>
      <c r="AD4175" s="111" t="str">
        <f t="shared" si="1190"/>
        <v/>
      </c>
      <c r="AE4175" s="122" t="str">
        <f t="shared" si="1191"/>
        <v/>
      </c>
      <c r="AF4175" s="123" t="str">
        <f t="shared" si="1192"/>
        <v>Qtr 1</v>
      </c>
      <c r="AG4175" s="122" t="str">
        <f t="shared" si="1193"/>
        <v/>
      </c>
      <c r="AI4175" s="124" t="str">
        <f t="shared" si="1194"/>
        <v/>
      </c>
      <c r="AK4175" s="103" t="str">
        <f t="shared" si="1195"/>
        <v/>
      </c>
      <c r="AL4175" s="104" t="str">
        <f t="shared" si="1196"/>
        <v/>
      </c>
      <c r="AN4175" s="37" t="str">
        <f>IF(AK4175="", "", COUNTIF(AK$11:AK$8010, "&lt;"&amp;AK4175)+1+COUNTIF(AK$11:AK4175, AK4175)-1)</f>
        <v/>
      </c>
      <c r="AO4175" s="37" t="str">
        <f>IF(AL4175="", "", COUNTIF(AL$11:AL$8010, "&gt;"&amp;AL4175)+1+COUNTIF(AL$11:AL4175, AL4175)-1)</f>
        <v/>
      </c>
    </row>
    <row r="4176" spans="1:41" x14ac:dyDescent="0.55000000000000004">
      <c r="A4176" s="5"/>
      <c r="B4176" s="284"/>
      <c r="C4176" s="285"/>
      <c r="D4176" s="286"/>
      <c r="E4176" s="287"/>
      <c r="F4176" s="288"/>
      <c r="G4176" s="5"/>
      <c r="J4176" s="7" t="str">
        <f t="shared" si="1179"/>
        <v/>
      </c>
      <c r="K4176" s="48" t="str">
        <f t="shared" si="1180"/>
        <v/>
      </c>
      <c r="L4176" s="48" t="str">
        <f t="shared" si="1181"/>
        <v/>
      </c>
      <c r="M4176" s="49" t="str">
        <f t="shared" si="1182"/>
        <v/>
      </c>
      <c r="U4176" s="103" t="str">
        <f t="shared" si="1183"/>
        <v/>
      </c>
      <c r="V4176" s="77" t="str">
        <f t="shared" si="1184"/>
        <v/>
      </c>
      <c r="W4176" s="37" t="str">
        <f t="shared" si="1185"/>
        <v/>
      </c>
      <c r="X4176" s="7" t="str">
        <f t="shared" si="1186"/>
        <v/>
      </c>
      <c r="Y4176" s="37" t="str">
        <f t="shared" si="1187"/>
        <v/>
      </c>
      <c r="AA4176" s="54" t="str">
        <f t="shared" si="1188"/>
        <v/>
      </c>
      <c r="AC4176" s="121" t="str">
        <f t="shared" si="1189"/>
        <v/>
      </c>
      <c r="AD4176" s="111" t="str">
        <f t="shared" si="1190"/>
        <v/>
      </c>
      <c r="AE4176" s="122" t="str">
        <f t="shared" si="1191"/>
        <v/>
      </c>
      <c r="AF4176" s="123" t="str">
        <f t="shared" si="1192"/>
        <v>Qtr 1</v>
      </c>
      <c r="AG4176" s="122" t="str">
        <f t="shared" si="1193"/>
        <v/>
      </c>
      <c r="AI4176" s="124" t="str">
        <f t="shared" si="1194"/>
        <v/>
      </c>
      <c r="AK4176" s="103" t="str">
        <f t="shared" si="1195"/>
        <v/>
      </c>
      <c r="AL4176" s="104" t="str">
        <f t="shared" si="1196"/>
        <v/>
      </c>
      <c r="AN4176" s="37" t="str">
        <f>IF(AK4176="", "", COUNTIF(AK$11:AK$8010, "&lt;"&amp;AK4176)+1+COUNTIF(AK$11:AK4176, AK4176)-1)</f>
        <v/>
      </c>
      <c r="AO4176" s="37" t="str">
        <f>IF(AL4176="", "", COUNTIF(AL$11:AL$8010, "&gt;"&amp;AL4176)+1+COUNTIF(AL$11:AL4176, AL4176)-1)</f>
        <v/>
      </c>
    </row>
    <row r="4177" spans="1:41" x14ac:dyDescent="0.55000000000000004">
      <c r="A4177" s="5"/>
      <c r="B4177" s="284"/>
      <c r="C4177" s="285"/>
      <c r="D4177" s="286"/>
      <c r="E4177" s="287"/>
      <c r="F4177" s="288"/>
      <c r="G4177" s="5"/>
      <c r="J4177" s="7" t="str">
        <f t="shared" si="1179"/>
        <v/>
      </c>
      <c r="K4177" s="48" t="str">
        <f t="shared" si="1180"/>
        <v/>
      </c>
      <c r="L4177" s="48" t="str">
        <f t="shared" si="1181"/>
        <v/>
      </c>
      <c r="M4177" s="49" t="str">
        <f t="shared" si="1182"/>
        <v/>
      </c>
      <c r="U4177" s="103" t="str">
        <f t="shared" si="1183"/>
        <v/>
      </c>
      <c r="V4177" s="77" t="str">
        <f t="shared" si="1184"/>
        <v/>
      </c>
      <c r="W4177" s="37" t="str">
        <f t="shared" si="1185"/>
        <v/>
      </c>
      <c r="X4177" s="7" t="str">
        <f t="shared" si="1186"/>
        <v/>
      </c>
      <c r="Y4177" s="37" t="str">
        <f t="shared" si="1187"/>
        <v/>
      </c>
      <c r="AA4177" s="54" t="str">
        <f t="shared" si="1188"/>
        <v/>
      </c>
      <c r="AC4177" s="121" t="str">
        <f t="shared" si="1189"/>
        <v/>
      </c>
      <c r="AD4177" s="111" t="str">
        <f t="shared" si="1190"/>
        <v/>
      </c>
      <c r="AE4177" s="122" t="str">
        <f t="shared" si="1191"/>
        <v/>
      </c>
      <c r="AF4177" s="123" t="str">
        <f t="shared" si="1192"/>
        <v>Qtr 1</v>
      </c>
      <c r="AG4177" s="122" t="str">
        <f t="shared" si="1193"/>
        <v/>
      </c>
      <c r="AI4177" s="124" t="str">
        <f t="shared" si="1194"/>
        <v/>
      </c>
      <c r="AK4177" s="103" t="str">
        <f t="shared" si="1195"/>
        <v/>
      </c>
      <c r="AL4177" s="104" t="str">
        <f t="shared" si="1196"/>
        <v/>
      </c>
      <c r="AN4177" s="37" t="str">
        <f>IF(AK4177="", "", COUNTIF(AK$11:AK$8010, "&lt;"&amp;AK4177)+1+COUNTIF(AK$11:AK4177, AK4177)-1)</f>
        <v/>
      </c>
      <c r="AO4177" s="37" t="str">
        <f>IF(AL4177="", "", COUNTIF(AL$11:AL$8010, "&gt;"&amp;AL4177)+1+COUNTIF(AL$11:AL4177, AL4177)-1)</f>
        <v/>
      </c>
    </row>
    <row r="4178" spans="1:41" x14ac:dyDescent="0.55000000000000004">
      <c r="A4178" s="5"/>
      <c r="B4178" s="284"/>
      <c r="C4178" s="285"/>
      <c r="D4178" s="286"/>
      <c r="E4178" s="287"/>
      <c r="F4178" s="288"/>
      <c r="G4178" s="5"/>
      <c r="J4178" s="7" t="str">
        <f t="shared" si="1179"/>
        <v/>
      </c>
      <c r="K4178" s="48" t="str">
        <f t="shared" si="1180"/>
        <v/>
      </c>
      <c r="L4178" s="48" t="str">
        <f t="shared" si="1181"/>
        <v/>
      </c>
      <c r="M4178" s="49" t="str">
        <f t="shared" si="1182"/>
        <v/>
      </c>
      <c r="U4178" s="103" t="str">
        <f t="shared" si="1183"/>
        <v/>
      </c>
      <c r="V4178" s="77" t="str">
        <f t="shared" si="1184"/>
        <v/>
      </c>
      <c r="W4178" s="37" t="str">
        <f t="shared" si="1185"/>
        <v/>
      </c>
      <c r="X4178" s="7" t="str">
        <f t="shared" si="1186"/>
        <v/>
      </c>
      <c r="Y4178" s="37" t="str">
        <f t="shared" si="1187"/>
        <v/>
      </c>
      <c r="AA4178" s="54" t="str">
        <f t="shared" si="1188"/>
        <v/>
      </c>
      <c r="AC4178" s="121" t="str">
        <f t="shared" si="1189"/>
        <v/>
      </c>
      <c r="AD4178" s="111" t="str">
        <f t="shared" si="1190"/>
        <v/>
      </c>
      <c r="AE4178" s="122" t="str">
        <f t="shared" si="1191"/>
        <v/>
      </c>
      <c r="AF4178" s="123" t="str">
        <f t="shared" si="1192"/>
        <v>Qtr 1</v>
      </c>
      <c r="AG4178" s="122" t="str">
        <f t="shared" si="1193"/>
        <v/>
      </c>
      <c r="AI4178" s="124" t="str">
        <f t="shared" si="1194"/>
        <v/>
      </c>
      <c r="AK4178" s="103" t="str">
        <f t="shared" si="1195"/>
        <v/>
      </c>
      <c r="AL4178" s="104" t="str">
        <f t="shared" si="1196"/>
        <v/>
      </c>
      <c r="AN4178" s="37" t="str">
        <f>IF(AK4178="", "", COUNTIF(AK$11:AK$8010, "&lt;"&amp;AK4178)+1+COUNTIF(AK$11:AK4178, AK4178)-1)</f>
        <v/>
      </c>
      <c r="AO4178" s="37" t="str">
        <f>IF(AL4178="", "", COUNTIF(AL$11:AL$8010, "&gt;"&amp;AL4178)+1+COUNTIF(AL$11:AL4178, AL4178)-1)</f>
        <v/>
      </c>
    </row>
    <row r="4179" spans="1:41" x14ac:dyDescent="0.55000000000000004">
      <c r="A4179" s="5"/>
      <c r="B4179" s="284"/>
      <c r="C4179" s="285"/>
      <c r="D4179" s="286"/>
      <c r="E4179" s="287"/>
      <c r="F4179" s="288"/>
      <c r="G4179" s="5"/>
      <c r="J4179" s="7" t="str">
        <f t="shared" si="1179"/>
        <v/>
      </c>
      <c r="K4179" s="48" t="str">
        <f t="shared" si="1180"/>
        <v/>
      </c>
      <c r="L4179" s="48" t="str">
        <f t="shared" si="1181"/>
        <v/>
      </c>
      <c r="M4179" s="49" t="str">
        <f t="shared" si="1182"/>
        <v/>
      </c>
      <c r="U4179" s="103" t="str">
        <f t="shared" si="1183"/>
        <v/>
      </c>
      <c r="V4179" s="77" t="str">
        <f t="shared" si="1184"/>
        <v/>
      </c>
      <c r="W4179" s="37" t="str">
        <f t="shared" si="1185"/>
        <v/>
      </c>
      <c r="X4179" s="7" t="str">
        <f t="shared" si="1186"/>
        <v/>
      </c>
      <c r="Y4179" s="37" t="str">
        <f t="shared" si="1187"/>
        <v/>
      </c>
      <c r="AA4179" s="54" t="str">
        <f t="shared" si="1188"/>
        <v/>
      </c>
      <c r="AC4179" s="121" t="str">
        <f t="shared" si="1189"/>
        <v/>
      </c>
      <c r="AD4179" s="111" t="str">
        <f t="shared" si="1190"/>
        <v/>
      </c>
      <c r="AE4179" s="122" t="str">
        <f t="shared" si="1191"/>
        <v/>
      </c>
      <c r="AF4179" s="123" t="str">
        <f t="shared" si="1192"/>
        <v>Qtr 1</v>
      </c>
      <c r="AG4179" s="122" t="str">
        <f t="shared" si="1193"/>
        <v/>
      </c>
      <c r="AI4179" s="124" t="str">
        <f t="shared" si="1194"/>
        <v/>
      </c>
      <c r="AK4179" s="103" t="str">
        <f t="shared" si="1195"/>
        <v/>
      </c>
      <c r="AL4179" s="104" t="str">
        <f t="shared" si="1196"/>
        <v/>
      </c>
      <c r="AN4179" s="37" t="str">
        <f>IF(AK4179="", "", COUNTIF(AK$11:AK$8010, "&lt;"&amp;AK4179)+1+COUNTIF(AK$11:AK4179, AK4179)-1)</f>
        <v/>
      </c>
      <c r="AO4179" s="37" t="str">
        <f>IF(AL4179="", "", COUNTIF(AL$11:AL$8010, "&gt;"&amp;AL4179)+1+COUNTIF(AL$11:AL4179, AL4179)-1)</f>
        <v/>
      </c>
    </row>
    <row r="4180" spans="1:41" x14ac:dyDescent="0.55000000000000004">
      <c r="A4180" s="5"/>
      <c r="B4180" s="284"/>
      <c r="C4180" s="285"/>
      <c r="D4180" s="286"/>
      <c r="E4180" s="287"/>
      <c r="F4180" s="288"/>
      <c r="G4180" s="5"/>
      <c r="J4180" s="7" t="str">
        <f t="shared" si="1179"/>
        <v/>
      </c>
      <c r="K4180" s="48" t="str">
        <f t="shared" si="1180"/>
        <v/>
      </c>
      <c r="L4180" s="48" t="str">
        <f t="shared" si="1181"/>
        <v/>
      </c>
      <c r="M4180" s="49" t="str">
        <f t="shared" si="1182"/>
        <v/>
      </c>
      <c r="U4180" s="103" t="str">
        <f t="shared" si="1183"/>
        <v/>
      </c>
      <c r="V4180" s="77" t="str">
        <f t="shared" si="1184"/>
        <v/>
      </c>
      <c r="W4180" s="37" t="str">
        <f t="shared" si="1185"/>
        <v/>
      </c>
      <c r="X4180" s="7" t="str">
        <f t="shared" si="1186"/>
        <v/>
      </c>
      <c r="Y4180" s="37" t="str">
        <f t="shared" si="1187"/>
        <v/>
      </c>
      <c r="AA4180" s="54" t="str">
        <f t="shared" si="1188"/>
        <v/>
      </c>
      <c r="AC4180" s="121" t="str">
        <f t="shared" si="1189"/>
        <v/>
      </c>
      <c r="AD4180" s="111" t="str">
        <f t="shared" si="1190"/>
        <v/>
      </c>
      <c r="AE4180" s="122" t="str">
        <f t="shared" si="1191"/>
        <v/>
      </c>
      <c r="AF4180" s="123" t="str">
        <f t="shared" si="1192"/>
        <v>Qtr 1</v>
      </c>
      <c r="AG4180" s="122" t="str">
        <f t="shared" si="1193"/>
        <v/>
      </c>
      <c r="AI4180" s="124" t="str">
        <f t="shared" si="1194"/>
        <v/>
      </c>
      <c r="AK4180" s="103" t="str">
        <f t="shared" si="1195"/>
        <v/>
      </c>
      <c r="AL4180" s="104" t="str">
        <f t="shared" si="1196"/>
        <v/>
      </c>
      <c r="AN4180" s="37" t="str">
        <f>IF(AK4180="", "", COUNTIF(AK$11:AK$8010, "&lt;"&amp;AK4180)+1+COUNTIF(AK$11:AK4180, AK4180)-1)</f>
        <v/>
      </c>
      <c r="AO4180" s="37" t="str">
        <f>IF(AL4180="", "", COUNTIF(AL$11:AL$8010, "&gt;"&amp;AL4180)+1+COUNTIF(AL$11:AL4180, AL4180)-1)</f>
        <v/>
      </c>
    </row>
    <row r="4181" spans="1:41" x14ac:dyDescent="0.55000000000000004">
      <c r="A4181" s="5"/>
      <c r="B4181" s="284"/>
      <c r="C4181" s="285"/>
      <c r="D4181" s="286"/>
      <c r="E4181" s="287"/>
      <c r="F4181" s="288"/>
      <c r="G4181" s="5"/>
      <c r="J4181" s="7" t="str">
        <f t="shared" si="1179"/>
        <v/>
      </c>
      <c r="K4181" s="48" t="str">
        <f t="shared" si="1180"/>
        <v/>
      </c>
      <c r="L4181" s="48" t="str">
        <f t="shared" si="1181"/>
        <v/>
      </c>
      <c r="M4181" s="49" t="str">
        <f t="shared" si="1182"/>
        <v/>
      </c>
      <c r="U4181" s="103" t="str">
        <f t="shared" si="1183"/>
        <v/>
      </c>
      <c r="V4181" s="77" t="str">
        <f t="shared" si="1184"/>
        <v/>
      </c>
      <c r="W4181" s="37" t="str">
        <f t="shared" si="1185"/>
        <v/>
      </c>
      <c r="X4181" s="7" t="str">
        <f t="shared" si="1186"/>
        <v/>
      </c>
      <c r="Y4181" s="37" t="str">
        <f t="shared" si="1187"/>
        <v/>
      </c>
      <c r="AA4181" s="54" t="str">
        <f t="shared" si="1188"/>
        <v/>
      </c>
      <c r="AC4181" s="121" t="str">
        <f t="shared" si="1189"/>
        <v/>
      </c>
      <c r="AD4181" s="111" t="str">
        <f t="shared" si="1190"/>
        <v/>
      </c>
      <c r="AE4181" s="122" t="str">
        <f t="shared" si="1191"/>
        <v/>
      </c>
      <c r="AF4181" s="123" t="str">
        <f t="shared" si="1192"/>
        <v>Qtr 1</v>
      </c>
      <c r="AG4181" s="122" t="str">
        <f t="shared" si="1193"/>
        <v/>
      </c>
      <c r="AI4181" s="124" t="str">
        <f t="shared" si="1194"/>
        <v/>
      </c>
      <c r="AK4181" s="103" t="str">
        <f t="shared" si="1195"/>
        <v/>
      </c>
      <c r="AL4181" s="104" t="str">
        <f t="shared" si="1196"/>
        <v/>
      </c>
      <c r="AN4181" s="37" t="str">
        <f>IF(AK4181="", "", COUNTIF(AK$11:AK$8010, "&lt;"&amp;AK4181)+1+COUNTIF(AK$11:AK4181, AK4181)-1)</f>
        <v/>
      </c>
      <c r="AO4181" s="37" t="str">
        <f>IF(AL4181="", "", COUNTIF(AL$11:AL$8010, "&gt;"&amp;AL4181)+1+COUNTIF(AL$11:AL4181, AL4181)-1)</f>
        <v/>
      </c>
    </row>
    <row r="4182" spans="1:41" x14ac:dyDescent="0.55000000000000004">
      <c r="A4182" s="5"/>
      <c r="B4182" s="284"/>
      <c r="C4182" s="285"/>
      <c r="D4182" s="286"/>
      <c r="E4182" s="287"/>
      <c r="F4182" s="288"/>
      <c r="G4182" s="5"/>
      <c r="J4182" s="7" t="str">
        <f t="shared" si="1179"/>
        <v/>
      </c>
      <c r="K4182" s="48" t="str">
        <f t="shared" si="1180"/>
        <v/>
      </c>
      <c r="L4182" s="48" t="str">
        <f t="shared" si="1181"/>
        <v/>
      </c>
      <c r="M4182" s="49" t="str">
        <f t="shared" si="1182"/>
        <v/>
      </c>
      <c r="U4182" s="103" t="str">
        <f t="shared" si="1183"/>
        <v/>
      </c>
      <c r="V4182" s="77" t="str">
        <f t="shared" si="1184"/>
        <v/>
      </c>
      <c r="W4182" s="37" t="str">
        <f t="shared" si="1185"/>
        <v/>
      </c>
      <c r="X4182" s="7" t="str">
        <f t="shared" si="1186"/>
        <v/>
      </c>
      <c r="Y4182" s="37" t="str">
        <f t="shared" si="1187"/>
        <v/>
      </c>
      <c r="AA4182" s="54" t="str">
        <f t="shared" si="1188"/>
        <v/>
      </c>
      <c r="AC4182" s="121" t="str">
        <f t="shared" si="1189"/>
        <v/>
      </c>
      <c r="AD4182" s="111" t="str">
        <f t="shared" si="1190"/>
        <v/>
      </c>
      <c r="AE4182" s="122" t="str">
        <f t="shared" si="1191"/>
        <v/>
      </c>
      <c r="AF4182" s="123" t="str">
        <f t="shared" si="1192"/>
        <v>Qtr 1</v>
      </c>
      <c r="AG4182" s="122" t="str">
        <f t="shared" si="1193"/>
        <v/>
      </c>
      <c r="AI4182" s="124" t="str">
        <f t="shared" si="1194"/>
        <v/>
      </c>
      <c r="AK4182" s="103" t="str">
        <f t="shared" si="1195"/>
        <v/>
      </c>
      <c r="AL4182" s="104" t="str">
        <f t="shared" si="1196"/>
        <v/>
      </c>
      <c r="AN4182" s="37" t="str">
        <f>IF(AK4182="", "", COUNTIF(AK$11:AK$8010, "&lt;"&amp;AK4182)+1+COUNTIF(AK$11:AK4182, AK4182)-1)</f>
        <v/>
      </c>
      <c r="AO4182" s="37" t="str">
        <f>IF(AL4182="", "", COUNTIF(AL$11:AL$8010, "&gt;"&amp;AL4182)+1+COUNTIF(AL$11:AL4182, AL4182)-1)</f>
        <v/>
      </c>
    </row>
    <row r="4183" spans="1:41" x14ac:dyDescent="0.55000000000000004">
      <c r="A4183" s="5"/>
      <c r="B4183" s="284"/>
      <c r="C4183" s="285"/>
      <c r="D4183" s="286"/>
      <c r="E4183" s="287"/>
      <c r="F4183" s="288"/>
      <c r="G4183" s="5"/>
      <c r="J4183" s="7" t="str">
        <f t="shared" si="1179"/>
        <v/>
      </c>
      <c r="K4183" s="48" t="str">
        <f t="shared" si="1180"/>
        <v/>
      </c>
      <c r="L4183" s="48" t="str">
        <f t="shared" si="1181"/>
        <v/>
      </c>
      <c r="M4183" s="49" t="str">
        <f t="shared" si="1182"/>
        <v/>
      </c>
      <c r="U4183" s="103" t="str">
        <f t="shared" si="1183"/>
        <v/>
      </c>
      <c r="V4183" s="77" t="str">
        <f t="shared" si="1184"/>
        <v/>
      </c>
      <c r="W4183" s="37" t="str">
        <f t="shared" si="1185"/>
        <v/>
      </c>
      <c r="X4183" s="7" t="str">
        <f t="shared" si="1186"/>
        <v/>
      </c>
      <c r="Y4183" s="37" t="str">
        <f t="shared" si="1187"/>
        <v/>
      </c>
      <c r="AA4183" s="54" t="str">
        <f t="shared" si="1188"/>
        <v/>
      </c>
      <c r="AC4183" s="121" t="str">
        <f t="shared" si="1189"/>
        <v/>
      </c>
      <c r="AD4183" s="111" t="str">
        <f t="shared" si="1190"/>
        <v/>
      </c>
      <c r="AE4183" s="122" t="str">
        <f t="shared" si="1191"/>
        <v/>
      </c>
      <c r="AF4183" s="123" t="str">
        <f t="shared" si="1192"/>
        <v>Qtr 1</v>
      </c>
      <c r="AG4183" s="122" t="str">
        <f t="shared" si="1193"/>
        <v/>
      </c>
      <c r="AI4183" s="124" t="str">
        <f t="shared" si="1194"/>
        <v/>
      </c>
      <c r="AK4183" s="103" t="str">
        <f t="shared" si="1195"/>
        <v/>
      </c>
      <c r="AL4183" s="104" t="str">
        <f t="shared" si="1196"/>
        <v/>
      </c>
      <c r="AN4183" s="37" t="str">
        <f>IF(AK4183="", "", COUNTIF(AK$11:AK$8010, "&lt;"&amp;AK4183)+1+COUNTIF(AK$11:AK4183, AK4183)-1)</f>
        <v/>
      </c>
      <c r="AO4183" s="37" t="str">
        <f>IF(AL4183="", "", COUNTIF(AL$11:AL$8010, "&gt;"&amp;AL4183)+1+COUNTIF(AL$11:AL4183, AL4183)-1)</f>
        <v/>
      </c>
    </row>
    <row r="4184" spans="1:41" x14ac:dyDescent="0.55000000000000004">
      <c r="A4184" s="5"/>
      <c r="B4184" s="284"/>
      <c r="C4184" s="285"/>
      <c r="D4184" s="286"/>
      <c r="E4184" s="287"/>
      <c r="F4184" s="288"/>
      <c r="G4184" s="5"/>
      <c r="J4184" s="7" t="str">
        <f t="shared" si="1179"/>
        <v/>
      </c>
      <c r="K4184" s="48" t="str">
        <f t="shared" si="1180"/>
        <v/>
      </c>
      <c r="L4184" s="48" t="str">
        <f t="shared" si="1181"/>
        <v/>
      </c>
      <c r="M4184" s="49" t="str">
        <f t="shared" si="1182"/>
        <v/>
      </c>
      <c r="U4184" s="103" t="str">
        <f t="shared" si="1183"/>
        <v/>
      </c>
      <c r="V4184" s="77" t="str">
        <f t="shared" si="1184"/>
        <v/>
      </c>
      <c r="W4184" s="37" t="str">
        <f t="shared" si="1185"/>
        <v/>
      </c>
      <c r="X4184" s="7" t="str">
        <f t="shared" si="1186"/>
        <v/>
      </c>
      <c r="Y4184" s="37" t="str">
        <f t="shared" si="1187"/>
        <v/>
      </c>
      <c r="AA4184" s="54" t="str">
        <f t="shared" si="1188"/>
        <v/>
      </c>
      <c r="AC4184" s="121" t="str">
        <f t="shared" si="1189"/>
        <v/>
      </c>
      <c r="AD4184" s="111" t="str">
        <f t="shared" si="1190"/>
        <v/>
      </c>
      <c r="AE4184" s="122" t="str">
        <f t="shared" si="1191"/>
        <v/>
      </c>
      <c r="AF4184" s="123" t="str">
        <f t="shared" si="1192"/>
        <v>Qtr 1</v>
      </c>
      <c r="AG4184" s="122" t="str">
        <f t="shared" si="1193"/>
        <v/>
      </c>
      <c r="AI4184" s="124" t="str">
        <f t="shared" si="1194"/>
        <v/>
      </c>
      <c r="AK4184" s="103" t="str">
        <f t="shared" si="1195"/>
        <v/>
      </c>
      <c r="AL4184" s="104" t="str">
        <f t="shared" si="1196"/>
        <v/>
      </c>
      <c r="AN4184" s="37" t="str">
        <f>IF(AK4184="", "", COUNTIF(AK$11:AK$8010, "&lt;"&amp;AK4184)+1+COUNTIF(AK$11:AK4184, AK4184)-1)</f>
        <v/>
      </c>
      <c r="AO4184" s="37" t="str">
        <f>IF(AL4184="", "", COUNTIF(AL$11:AL$8010, "&gt;"&amp;AL4184)+1+COUNTIF(AL$11:AL4184, AL4184)-1)</f>
        <v/>
      </c>
    </row>
    <row r="4185" spans="1:41" x14ac:dyDescent="0.55000000000000004">
      <c r="A4185" s="5"/>
      <c r="B4185" s="284"/>
      <c r="C4185" s="285"/>
      <c r="D4185" s="286"/>
      <c r="E4185" s="287"/>
      <c r="F4185" s="288"/>
      <c r="G4185" s="5"/>
      <c r="J4185" s="7" t="str">
        <f t="shared" si="1179"/>
        <v/>
      </c>
      <c r="K4185" s="48" t="str">
        <f t="shared" si="1180"/>
        <v/>
      </c>
      <c r="L4185" s="48" t="str">
        <f t="shared" si="1181"/>
        <v/>
      </c>
      <c r="M4185" s="49" t="str">
        <f t="shared" si="1182"/>
        <v/>
      </c>
      <c r="U4185" s="103" t="str">
        <f t="shared" si="1183"/>
        <v/>
      </c>
      <c r="V4185" s="77" t="str">
        <f t="shared" si="1184"/>
        <v/>
      </c>
      <c r="W4185" s="37" t="str">
        <f t="shared" si="1185"/>
        <v/>
      </c>
      <c r="X4185" s="7" t="str">
        <f t="shared" si="1186"/>
        <v/>
      </c>
      <c r="Y4185" s="37" t="str">
        <f t="shared" si="1187"/>
        <v/>
      </c>
      <c r="AA4185" s="54" t="str">
        <f t="shared" si="1188"/>
        <v/>
      </c>
      <c r="AC4185" s="121" t="str">
        <f t="shared" si="1189"/>
        <v/>
      </c>
      <c r="AD4185" s="111" t="str">
        <f t="shared" si="1190"/>
        <v/>
      </c>
      <c r="AE4185" s="122" t="str">
        <f t="shared" si="1191"/>
        <v/>
      </c>
      <c r="AF4185" s="123" t="str">
        <f t="shared" si="1192"/>
        <v>Qtr 1</v>
      </c>
      <c r="AG4185" s="122" t="str">
        <f t="shared" si="1193"/>
        <v/>
      </c>
      <c r="AI4185" s="124" t="str">
        <f t="shared" si="1194"/>
        <v/>
      </c>
      <c r="AK4185" s="103" t="str">
        <f t="shared" si="1195"/>
        <v/>
      </c>
      <c r="AL4185" s="104" t="str">
        <f t="shared" si="1196"/>
        <v/>
      </c>
      <c r="AN4185" s="37" t="str">
        <f>IF(AK4185="", "", COUNTIF(AK$11:AK$8010, "&lt;"&amp;AK4185)+1+COUNTIF(AK$11:AK4185, AK4185)-1)</f>
        <v/>
      </c>
      <c r="AO4185" s="37" t="str">
        <f>IF(AL4185="", "", COUNTIF(AL$11:AL$8010, "&gt;"&amp;AL4185)+1+COUNTIF(AL$11:AL4185, AL4185)-1)</f>
        <v/>
      </c>
    </row>
    <row r="4186" spans="1:41" x14ac:dyDescent="0.55000000000000004">
      <c r="A4186" s="5"/>
      <c r="B4186" s="284"/>
      <c r="C4186" s="285"/>
      <c r="D4186" s="286"/>
      <c r="E4186" s="287"/>
      <c r="F4186" s="288"/>
      <c r="G4186" s="5"/>
      <c r="J4186" s="7" t="str">
        <f t="shared" si="1179"/>
        <v/>
      </c>
      <c r="K4186" s="48" t="str">
        <f t="shared" si="1180"/>
        <v/>
      </c>
      <c r="L4186" s="48" t="str">
        <f t="shared" si="1181"/>
        <v/>
      </c>
      <c r="M4186" s="49" t="str">
        <f t="shared" si="1182"/>
        <v/>
      </c>
      <c r="U4186" s="103" t="str">
        <f t="shared" si="1183"/>
        <v/>
      </c>
      <c r="V4186" s="77" t="str">
        <f t="shared" si="1184"/>
        <v/>
      </c>
      <c r="W4186" s="37" t="str">
        <f t="shared" si="1185"/>
        <v/>
      </c>
      <c r="X4186" s="7" t="str">
        <f t="shared" si="1186"/>
        <v/>
      </c>
      <c r="Y4186" s="37" t="str">
        <f t="shared" si="1187"/>
        <v/>
      </c>
      <c r="AA4186" s="54" t="str">
        <f t="shared" si="1188"/>
        <v/>
      </c>
      <c r="AC4186" s="121" t="str">
        <f t="shared" si="1189"/>
        <v/>
      </c>
      <c r="AD4186" s="111" t="str">
        <f t="shared" si="1190"/>
        <v/>
      </c>
      <c r="AE4186" s="122" t="str">
        <f t="shared" si="1191"/>
        <v/>
      </c>
      <c r="AF4186" s="123" t="str">
        <f t="shared" si="1192"/>
        <v>Qtr 1</v>
      </c>
      <c r="AG4186" s="122" t="str">
        <f t="shared" si="1193"/>
        <v/>
      </c>
      <c r="AI4186" s="124" t="str">
        <f t="shared" si="1194"/>
        <v/>
      </c>
      <c r="AK4186" s="103" t="str">
        <f t="shared" si="1195"/>
        <v/>
      </c>
      <c r="AL4186" s="104" t="str">
        <f t="shared" si="1196"/>
        <v/>
      </c>
      <c r="AN4186" s="37" t="str">
        <f>IF(AK4186="", "", COUNTIF(AK$11:AK$8010, "&lt;"&amp;AK4186)+1+COUNTIF(AK$11:AK4186, AK4186)-1)</f>
        <v/>
      </c>
      <c r="AO4186" s="37" t="str">
        <f>IF(AL4186="", "", COUNTIF(AL$11:AL$8010, "&gt;"&amp;AL4186)+1+COUNTIF(AL$11:AL4186, AL4186)-1)</f>
        <v/>
      </c>
    </row>
    <row r="4187" spans="1:41" x14ac:dyDescent="0.55000000000000004">
      <c r="A4187" s="5"/>
      <c r="B4187" s="284"/>
      <c r="C4187" s="285"/>
      <c r="D4187" s="286"/>
      <c r="E4187" s="287"/>
      <c r="F4187" s="288"/>
      <c r="G4187" s="5"/>
      <c r="J4187" s="7" t="str">
        <f t="shared" si="1179"/>
        <v/>
      </c>
      <c r="K4187" s="48" t="str">
        <f t="shared" si="1180"/>
        <v/>
      </c>
      <c r="L4187" s="48" t="str">
        <f t="shared" si="1181"/>
        <v/>
      </c>
      <c r="M4187" s="49" t="str">
        <f t="shared" si="1182"/>
        <v/>
      </c>
      <c r="U4187" s="103" t="str">
        <f t="shared" si="1183"/>
        <v/>
      </c>
      <c r="V4187" s="77" t="str">
        <f t="shared" si="1184"/>
        <v/>
      </c>
      <c r="W4187" s="37" t="str">
        <f t="shared" si="1185"/>
        <v/>
      </c>
      <c r="X4187" s="7" t="str">
        <f t="shared" si="1186"/>
        <v/>
      </c>
      <c r="Y4187" s="37" t="str">
        <f t="shared" si="1187"/>
        <v/>
      </c>
      <c r="AA4187" s="54" t="str">
        <f t="shared" si="1188"/>
        <v/>
      </c>
      <c r="AC4187" s="121" t="str">
        <f t="shared" si="1189"/>
        <v/>
      </c>
      <c r="AD4187" s="111" t="str">
        <f t="shared" si="1190"/>
        <v/>
      </c>
      <c r="AE4187" s="122" t="str">
        <f t="shared" si="1191"/>
        <v/>
      </c>
      <c r="AF4187" s="123" t="str">
        <f t="shared" si="1192"/>
        <v>Qtr 1</v>
      </c>
      <c r="AG4187" s="122" t="str">
        <f t="shared" si="1193"/>
        <v/>
      </c>
      <c r="AI4187" s="124" t="str">
        <f t="shared" si="1194"/>
        <v/>
      </c>
      <c r="AK4187" s="103" t="str">
        <f t="shared" si="1195"/>
        <v/>
      </c>
      <c r="AL4187" s="104" t="str">
        <f t="shared" si="1196"/>
        <v/>
      </c>
      <c r="AN4187" s="37" t="str">
        <f>IF(AK4187="", "", COUNTIF(AK$11:AK$8010, "&lt;"&amp;AK4187)+1+COUNTIF(AK$11:AK4187, AK4187)-1)</f>
        <v/>
      </c>
      <c r="AO4187" s="37" t="str">
        <f>IF(AL4187="", "", COUNTIF(AL$11:AL$8010, "&gt;"&amp;AL4187)+1+COUNTIF(AL$11:AL4187, AL4187)-1)</f>
        <v/>
      </c>
    </row>
    <row r="4188" spans="1:41" x14ac:dyDescent="0.55000000000000004">
      <c r="A4188" s="5"/>
      <c r="B4188" s="284"/>
      <c r="C4188" s="285"/>
      <c r="D4188" s="286"/>
      <c r="E4188" s="287"/>
      <c r="F4188" s="288"/>
      <c r="G4188" s="5"/>
      <c r="J4188" s="7" t="str">
        <f t="shared" si="1179"/>
        <v/>
      </c>
      <c r="K4188" s="48" t="str">
        <f t="shared" si="1180"/>
        <v/>
      </c>
      <c r="L4188" s="48" t="str">
        <f t="shared" si="1181"/>
        <v/>
      </c>
      <c r="M4188" s="49" t="str">
        <f t="shared" si="1182"/>
        <v/>
      </c>
      <c r="U4188" s="103" t="str">
        <f t="shared" si="1183"/>
        <v/>
      </c>
      <c r="V4188" s="77" t="str">
        <f t="shared" si="1184"/>
        <v/>
      </c>
      <c r="W4188" s="37" t="str">
        <f t="shared" si="1185"/>
        <v/>
      </c>
      <c r="X4188" s="7" t="str">
        <f t="shared" si="1186"/>
        <v/>
      </c>
      <c r="Y4188" s="37" t="str">
        <f t="shared" si="1187"/>
        <v/>
      </c>
      <c r="AA4188" s="54" t="str">
        <f t="shared" si="1188"/>
        <v/>
      </c>
      <c r="AC4188" s="121" t="str">
        <f t="shared" si="1189"/>
        <v/>
      </c>
      <c r="AD4188" s="111" t="str">
        <f t="shared" si="1190"/>
        <v/>
      </c>
      <c r="AE4188" s="122" t="str">
        <f t="shared" si="1191"/>
        <v/>
      </c>
      <c r="AF4188" s="123" t="str">
        <f t="shared" si="1192"/>
        <v>Qtr 1</v>
      </c>
      <c r="AG4188" s="122" t="str">
        <f t="shared" si="1193"/>
        <v/>
      </c>
      <c r="AI4188" s="124" t="str">
        <f t="shared" si="1194"/>
        <v/>
      </c>
      <c r="AK4188" s="103" t="str">
        <f t="shared" si="1195"/>
        <v/>
      </c>
      <c r="AL4188" s="104" t="str">
        <f t="shared" si="1196"/>
        <v/>
      </c>
      <c r="AN4188" s="37" t="str">
        <f>IF(AK4188="", "", COUNTIF(AK$11:AK$8010, "&lt;"&amp;AK4188)+1+COUNTIF(AK$11:AK4188, AK4188)-1)</f>
        <v/>
      </c>
      <c r="AO4188" s="37" t="str">
        <f>IF(AL4188="", "", COUNTIF(AL$11:AL$8010, "&gt;"&amp;AL4188)+1+COUNTIF(AL$11:AL4188, AL4188)-1)</f>
        <v/>
      </c>
    </row>
    <row r="4189" spans="1:41" x14ac:dyDescent="0.55000000000000004">
      <c r="A4189" s="5"/>
      <c r="B4189" s="284"/>
      <c r="C4189" s="285"/>
      <c r="D4189" s="286"/>
      <c r="E4189" s="287"/>
      <c r="F4189" s="288"/>
      <c r="G4189" s="5"/>
      <c r="J4189" s="7" t="str">
        <f t="shared" si="1179"/>
        <v/>
      </c>
      <c r="K4189" s="48" t="str">
        <f t="shared" si="1180"/>
        <v/>
      </c>
      <c r="L4189" s="48" t="str">
        <f t="shared" si="1181"/>
        <v/>
      </c>
      <c r="M4189" s="49" t="str">
        <f t="shared" si="1182"/>
        <v/>
      </c>
      <c r="U4189" s="103" t="str">
        <f t="shared" si="1183"/>
        <v/>
      </c>
      <c r="V4189" s="77" t="str">
        <f t="shared" si="1184"/>
        <v/>
      </c>
      <c r="W4189" s="37" t="str">
        <f t="shared" si="1185"/>
        <v/>
      </c>
      <c r="X4189" s="7" t="str">
        <f t="shared" si="1186"/>
        <v/>
      </c>
      <c r="Y4189" s="37" t="str">
        <f t="shared" si="1187"/>
        <v/>
      </c>
      <c r="AA4189" s="54" t="str">
        <f t="shared" si="1188"/>
        <v/>
      </c>
      <c r="AC4189" s="121" t="str">
        <f t="shared" si="1189"/>
        <v/>
      </c>
      <c r="AD4189" s="111" t="str">
        <f t="shared" si="1190"/>
        <v/>
      </c>
      <c r="AE4189" s="122" t="str">
        <f t="shared" si="1191"/>
        <v/>
      </c>
      <c r="AF4189" s="123" t="str">
        <f t="shared" si="1192"/>
        <v>Qtr 1</v>
      </c>
      <c r="AG4189" s="122" t="str">
        <f t="shared" si="1193"/>
        <v/>
      </c>
      <c r="AI4189" s="124" t="str">
        <f t="shared" si="1194"/>
        <v/>
      </c>
      <c r="AK4189" s="103" t="str">
        <f t="shared" si="1195"/>
        <v/>
      </c>
      <c r="AL4189" s="104" t="str">
        <f t="shared" si="1196"/>
        <v/>
      </c>
      <c r="AN4189" s="37" t="str">
        <f>IF(AK4189="", "", COUNTIF(AK$11:AK$8010, "&lt;"&amp;AK4189)+1+COUNTIF(AK$11:AK4189, AK4189)-1)</f>
        <v/>
      </c>
      <c r="AO4189" s="37" t="str">
        <f>IF(AL4189="", "", COUNTIF(AL$11:AL$8010, "&gt;"&amp;AL4189)+1+COUNTIF(AL$11:AL4189, AL4189)-1)</f>
        <v/>
      </c>
    </row>
    <row r="4190" spans="1:41" x14ac:dyDescent="0.55000000000000004">
      <c r="A4190" s="5"/>
      <c r="B4190" s="284"/>
      <c r="C4190" s="285"/>
      <c r="D4190" s="286"/>
      <c r="E4190" s="287"/>
      <c r="F4190" s="288"/>
      <c r="G4190" s="5"/>
      <c r="J4190" s="7" t="str">
        <f t="shared" si="1179"/>
        <v/>
      </c>
      <c r="K4190" s="48" t="str">
        <f t="shared" si="1180"/>
        <v/>
      </c>
      <c r="L4190" s="48" t="str">
        <f t="shared" si="1181"/>
        <v/>
      </c>
      <c r="M4190" s="49" t="str">
        <f t="shared" si="1182"/>
        <v/>
      </c>
      <c r="U4190" s="103" t="str">
        <f t="shared" si="1183"/>
        <v/>
      </c>
      <c r="V4190" s="77" t="str">
        <f t="shared" si="1184"/>
        <v/>
      </c>
      <c r="W4190" s="37" t="str">
        <f t="shared" si="1185"/>
        <v/>
      </c>
      <c r="X4190" s="7" t="str">
        <f t="shared" si="1186"/>
        <v/>
      </c>
      <c r="Y4190" s="37" t="str">
        <f t="shared" si="1187"/>
        <v/>
      </c>
      <c r="AA4190" s="54" t="str">
        <f t="shared" si="1188"/>
        <v/>
      </c>
      <c r="AC4190" s="121" t="str">
        <f t="shared" si="1189"/>
        <v/>
      </c>
      <c r="AD4190" s="111" t="str">
        <f t="shared" si="1190"/>
        <v/>
      </c>
      <c r="AE4190" s="122" t="str">
        <f t="shared" si="1191"/>
        <v/>
      </c>
      <c r="AF4190" s="123" t="str">
        <f t="shared" si="1192"/>
        <v>Qtr 1</v>
      </c>
      <c r="AG4190" s="122" t="str">
        <f t="shared" si="1193"/>
        <v/>
      </c>
      <c r="AI4190" s="124" t="str">
        <f t="shared" si="1194"/>
        <v/>
      </c>
      <c r="AK4190" s="103" t="str">
        <f t="shared" si="1195"/>
        <v/>
      </c>
      <c r="AL4190" s="104" t="str">
        <f t="shared" si="1196"/>
        <v/>
      </c>
      <c r="AN4190" s="37" t="str">
        <f>IF(AK4190="", "", COUNTIF(AK$11:AK$8010, "&lt;"&amp;AK4190)+1+COUNTIF(AK$11:AK4190, AK4190)-1)</f>
        <v/>
      </c>
      <c r="AO4190" s="37" t="str">
        <f>IF(AL4190="", "", COUNTIF(AL$11:AL$8010, "&gt;"&amp;AL4190)+1+COUNTIF(AL$11:AL4190, AL4190)-1)</f>
        <v/>
      </c>
    </row>
    <row r="4191" spans="1:41" x14ac:dyDescent="0.55000000000000004">
      <c r="A4191" s="5"/>
      <c r="B4191" s="284"/>
      <c r="C4191" s="285"/>
      <c r="D4191" s="286"/>
      <c r="E4191" s="287"/>
      <c r="F4191" s="288"/>
      <c r="G4191" s="5"/>
      <c r="J4191" s="7" t="str">
        <f t="shared" si="1179"/>
        <v/>
      </c>
      <c r="K4191" s="48" t="str">
        <f t="shared" si="1180"/>
        <v/>
      </c>
      <c r="L4191" s="48" t="str">
        <f t="shared" si="1181"/>
        <v/>
      </c>
      <c r="M4191" s="49" t="str">
        <f t="shared" si="1182"/>
        <v/>
      </c>
      <c r="U4191" s="103" t="str">
        <f t="shared" si="1183"/>
        <v/>
      </c>
      <c r="V4191" s="77" t="str">
        <f t="shared" si="1184"/>
        <v/>
      </c>
      <c r="W4191" s="37" t="str">
        <f t="shared" si="1185"/>
        <v/>
      </c>
      <c r="X4191" s="7" t="str">
        <f t="shared" si="1186"/>
        <v/>
      </c>
      <c r="Y4191" s="37" t="str">
        <f t="shared" si="1187"/>
        <v/>
      </c>
      <c r="AA4191" s="54" t="str">
        <f t="shared" si="1188"/>
        <v/>
      </c>
      <c r="AC4191" s="121" t="str">
        <f t="shared" si="1189"/>
        <v/>
      </c>
      <c r="AD4191" s="111" t="str">
        <f t="shared" si="1190"/>
        <v/>
      </c>
      <c r="AE4191" s="122" t="str">
        <f t="shared" si="1191"/>
        <v/>
      </c>
      <c r="AF4191" s="123" t="str">
        <f t="shared" si="1192"/>
        <v>Qtr 1</v>
      </c>
      <c r="AG4191" s="122" t="str">
        <f t="shared" si="1193"/>
        <v/>
      </c>
      <c r="AI4191" s="124" t="str">
        <f t="shared" si="1194"/>
        <v/>
      </c>
      <c r="AK4191" s="103" t="str">
        <f t="shared" si="1195"/>
        <v/>
      </c>
      <c r="AL4191" s="104" t="str">
        <f t="shared" si="1196"/>
        <v/>
      </c>
      <c r="AN4191" s="37" t="str">
        <f>IF(AK4191="", "", COUNTIF(AK$11:AK$8010, "&lt;"&amp;AK4191)+1+COUNTIF(AK$11:AK4191, AK4191)-1)</f>
        <v/>
      </c>
      <c r="AO4191" s="37" t="str">
        <f>IF(AL4191="", "", COUNTIF(AL$11:AL$8010, "&gt;"&amp;AL4191)+1+COUNTIF(AL$11:AL4191, AL4191)-1)</f>
        <v/>
      </c>
    </row>
    <row r="4192" spans="1:41" x14ac:dyDescent="0.55000000000000004">
      <c r="A4192" s="5"/>
      <c r="B4192" s="284"/>
      <c r="C4192" s="285"/>
      <c r="D4192" s="286"/>
      <c r="E4192" s="287"/>
      <c r="F4192" s="288"/>
      <c r="G4192" s="5"/>
      <c r="J4192" s="7" t="str">
        <f t="shared" si="1179"/>
        <v/>
      </c>
      <c r="K4192" s="48" t="str">
        <f t="shared" si="1180"/>
        <v/>
      </c>
      <c r="L4192" s="48" t="str">
        <f t="shared" si="1181"/>
        <v/>
      </c>
      <c r="M4192" s="49" t="str">
        <f t="shared" si="1182"/>
        <v/>
      </c>
      <c r="U4192" s="103" t="str">
        <f t="shared" si="1183"/>
        <v/>
      </c>
      <c r="V4192" s="77" t="str">
        <f t="shared" si="1184"/>
        <v/>
      </c>
      <c r="W4192" s="37" t="str">
        <f t="shared" si="1185"/>
        <v/>
      </c>
      <c r="X4192" s="7" t="str">
        <f t="shared" si="1186"/>
        <v/>
      </c>
      <c r="Y4192" s="37" t="str">
        <f t="shared" si="1187"/>
        <v/>
      </c>
      <c r="AA4192" s="54" t="str">
        <f t="shared" si="1188"/>
        <v/>
      </c>
      <c r="AC4192" s="121" t="str">
        <f t="shared" si="1189"/>
        <v/>
      </c>
      <c r="AD4192" s="111" t="str">
        <f t="shared" si="1190"/>
        <v/>
      </c>
      <c r="AE4192" s="122" t="str">
        <f t="shared" si="1191"/>
        <v/>
      </c>
      <c r="AF4192" s="123" t="str">
        <f t="shared" si="1192"/>
        <v>Qtr 1</v>
      </c>
      <c r="AG4192" s="122" t="str">
        <f t="shared" si="1193"/>
        <v/>
      </c>
      <c r="AI4192" s="124" t="str">
        <f t="shared" si="1194"/>
        <v/>
      </c>
      <c r="AK4192" s="103" t="str">
        <f t="shared" si="1195"/>
        <v/>
      </c>
      <c r="AL4192" s="104" t="str">
        <f t="shared" si="1196"/>
        <v/>
      </c>
      <c r="AN4192" s="37" t="str">
        <f>IF(AK4192="", "", COUNTIF(AK$11:AK$8010, "&lt;"&amp;AK4192)+1+COUNTIF(AK$11:AK4192, AK4192)-1)</f>
        <v/>
      </c>
      <c r="AO4192" s="37" t="str">
        <f>IF(AL4192="", "", COUNTIF(AL$11:AL$8010, "&gt;"&amp;AL4192)+1+COUNTIF(AL$11:AL4192, AL4192)-1)</f>
        <v/>
      </c>
    </row>
    <row r="4193" spans="1:41" x14ac:dyDescent="0.55000000000000004">
      <c r="A4193" s="5"/>
      <c r="B4193" s="284"/>
      <c r="C4193" s="285"/>
      <c r="D4193" s="286"/>
      <c r="E4193" s="287"/>
      <c r="F4193" s="288"/>
      <c r="G4193" s="5"/>
      <c r="J4193" s="7" t="str">
        <f t="shared" si="1179"/>
        <v/>
      </c>
      <c r="K4193" s="48" t="str">
        <f t="shared" si="1180"/>
        <v/>
      </c>
      <c r="L4193" s="48" t="str">
        <f t="shared" si="1181"/>
        <v/>
      </c>
      <c r="M4193" s="49" t="str">
        <f t="shared" si="1182"/>
        <v/>
      </c>
      <c r="U4193" s="103" t="str">
        <f t="shared" si="1183"/>
        <v/>
      </c>
      <c r="V4193" s="77" t="str">
        <f t="shared" si="1184"/>
        <v/>
      </c>
      <c r="W4193" s="37" t="str">
        <f t="shared" si="1185"/>
        <v/>
      </c>
      <c r="X4193" s="7" t="str">
        <f t="shared" si="1186"/>
        <v/>
      </c>
      <c r="Y4193" s="37" t="str">
        <f t="shared" si="1187"/>
        <v/>
      </c>
      <c r="AA4193" s="54" t="str">
        <f t="shared" si="1188"/>
        <v/>
      </c>
      <c r="AC4193" s="121" t="str">
        <f t="shared" si="1189"/>
        <v/>
      </c>
      <c r="AD4193" s="111" t="str">
        <f t="shared" si="1190"/>
        <v/>
      </c>
      <c r="AE4193" s="122" t="str">
        <f t="shared" si="1191"/>
        <v/>
      </c>
      <c r="AF4193" s="123" t="str">
        <f t="shared" si="1192"/>
        <v>Qtr 1</v>
      </c>
      <c r="AG4193" s="122" t="str">
        <f t="shared" si="1193"/>
        <v/>
      </c>
      <c r="AI4193" s="124" t="str">
        <f t="shared" si="1194"/>
        <v/>
      </c>
      <c r="AK4193" s="103" t="str">
        <f t="shared" si="1195"/>
        <v/>
      </c>
      <c r="AL4193" s="104" t="str">
        <f t="shared" si="1196"/>
        <v/>
      </c>
      <c r="AN4193" s="37" t="str">
        <f>IF(AK4193="", "", COUNTIF(AK$11:AK$8010, "&lt;"&amp;AK4193)+1+COUNTIF(AK$11:AK4193, AK4193)-1)</f>
        <v/>
      </c>
      <c r="AO4193" s="37" t="str">
        <f>IF(AL4193="", "", COUNTIF(AL$11:AL$8010, "&gt;"&amp;AL4193)+1+COUNTIF(AL$11:AL4193, AL4193)-1)</f>
        <v/>
      </c>
    </row>
    <row r="4194" spans="1:41" x14ac:dyDescent="0.55000000000000004">
      <c r="A4194" s="5"/>
      <c r="B4194" s="284"/>
      <c r="C4194" s="285"/>
      <c r="D4194" s="286"/>
      <c r="E4194" s="287"/>
      <c r="F4194" s="288"/>
      <c r="G4194" s="5"/>
      <c r="J4194" s="7" t="str">
        <f t="shared" si="1179"/>
        <v/>
      </c>
      <c r="K4194" s="48" t="str">
        <f t="shared" si="1180"/>
        <v/>
      </c>
      <c r="L4194" s="48" t="str">
        <f t="shared" si="1181"/>
        <v/>
      </c>
      <c r="M4194" s="49" t="str">
        <f t="shared" si="1182"/>
        <v/>
      </c>
      <c r="U4194" s="103" t="str">
        <f t="shared" si="1183"/>
        <v/>
      </c>
      <c r="V4194" s="77" t="str">
        <f t="shared" si="1184"/>
        <v/>
      </c>
      <c r="W4194" s="37" t="str">
        <f t="shared" si="1185"/>
        <v/>
      </c>
      <c r="X4194" s="7" t="str">
        <f t="shared" si="1186"/>
        <v/>
      </c>
      <c r="Y4194" s="37" t="str">
        <f t="shared" si="1187"/>
        <v/>
      </c>
      <c r="AA4194" s="54" t="str">
        <f t="shared" si="1188"/>
        <v/>
      </c>
      <c r="AC4194" s="121" t="str">
        <f t="shared" si="1189"/>
        <v/>
      </c>
      <c r="AD4194" s="111" t="str">
        <f t="shared" si="1190"/>
        <v/>
      </c>
      <c r="AE4194" s="122" t="str">
        <f t="shared" si="1191"/>
        <v/>
      </c>
      <c r="AF4194" s="123" t="str">
        <f t="shared" si="1192"/>
        <v>Qtr 1</v>
      </c>
      <c r="AG4194" s="122" t="str">
        <f t="shared" si="1193"/>
        <v/>
      </c>
      <c r="AI4194" s="124" t="str">
        <f t="shared" si="1194"/>
        <v/>
      </c>
      <c r="AK4194" s="103" t="str">
        <f t="shared" si="1195"/>
        <v/>
      </c>
      <c r="AL4194" s="104" t="str">
        <f t="shared" si="1196"/>
        <v/>
      </c>
      <c r="AN4194" s="37" t="str">
        <f>IF(AK4194="", "", COUNTIF(AK$11:AK$8010, "&lt;"&amp;AK4194)+1+COUNTIF(AK$11:AK4194, AK4194)-1)</f>
        <v/>
      </c>
      <c r="AO4194" s="37" t="str">
        <f>IF(AL4194="", "", COUNTIF(AL$11:AL$8010, "&gt;"&amp;AL4194)+1+COUNTIF(AL$11:AL4194, AL4194)-1)</f>
        <v/>
      </c>
    </row>
    <row r="4195" spans="1:41" x14ac:dyDescent="0.55000000000000004">
      <c r="A4195" s="5"/>
      <c r="B4195" s="284"/>
      <c r="C4195" s="285"/>
      <c r="D4195" s="286"/>
      <c r="E4195" s="287"/>
      <c r="F4195" s="288"/>
      <c r="G4195" s="5"/>
      <c r="J4195" s="7" t="str">
        <f t="shared" si="1179"/>
        <v/>
      </c>
      <c r="K4195" s="48" t="str">
        <f t="shared" si="1180"/>
        <v/>
      </c>
      <c r="L4195" s="48" t="str">
        <f t="shared" si="1181"/>
        <v/>
      </c>
      <c r="M4195" s="49" t="str">
        <f t="shared" si="1182"/>
        <v/>
      </c>
      <c r="U4195" s="103" t="str">
        <f t="shared" si="1183"/>
        <v/>
      </c>
      <c r="V4195" s="77" t="str">
        <f t="shared" si="1184"/>
        <v/>
      </c>
      <c r="W4195" s="37" t="str">
        <f t="shared" si="1185"/>
        <v/>
      </c>
      <c r="X4195" s="7" t="str">
        <f t="shared" si="1186"/>
        <v/>
      </c>
      <c r="Y4195" s="37" t="str">
        <f t="shared" si="1187"/>
        <v/>
      </c>
      <c r="AA4195" s="54" t="str">
        <f t="shared" si="1188"/>
        <v/>
      </c>
      <c r="AC4195" s="121" t="str">
        <f t="shared" si="1189"/>
        <v/>
      </c>
      <c r="AD4195" s="111" t="str">
        <f t="shared" si="1190"/>
        <v/>
      </c>
      <c r="AE4195" s="122" t="str">
        <f t="shared" si="1191"/>
        <v/>
      </c>
      <c r="AF4195" s="123" t="str">
        <f t="shared" si="1192"/>
        <v>Qtr 1</v>
      </c>
      <c r="AG4195" s="122" t="str">
        <f t="shared" si="1193"/>
        <v/>
      </c>
      <c r="AI4195" s="124" t="str">
        <f t="shared" si="1194"/>
        <v/>
      </c>
      <c r="AK4195" s="103" t="str">
        <f t="shared" si="1195"/>
        <v/>
      </c>
      <c r="AL4195" s="104" t="str">
        <f t="shared" si="1196"/>
        <v/>
      </c>
      <c r="AN4195" s="37" t="str">
        <f>IF(AK4195="", "", COUNTIF(AK$11:AK$8010, "&lt;"&amp;AK4195)+1+COUNTIF(AK$11:AK4195, AK4195)-1)</f>
        <v/>
      </c>
      <c r="AO4195" s="37" t="str">
        <f>IF(AL4195="", "", COUNTIF(AL$11:AL$8010, "&gt;"&amp;AL4195)+1+COUNTIF(AL$11:AL4195, AL4195)-1)</f>
        <v/>
      </c>
    </row>
    <row r="4196" spans="1:41" x14ac:dyDescent="0.55000000000000004">
      <c r="A4196" s="5"/>
      <c r="B4196" s="284"/>
      <c r="C4196" s="285"/>
      <c r="D4196" s="286"/>
      <c r="E4196" s="287"/>
      <c r="F4196" s="288"/>
      <c r="G4196" s="5"/>
      <c r="J4196" s="7" t="str">
        <f t="shared" si="1179"/>
        <v/>
      </c>
      <c r="K4196" s="48" t="str">
        <f t="shared" si="1180"/>
        <v/>
      </c>
      <c r="L4196" s="48" t="str">
        <f t="shared" si="1181"/>
        <v/>
      </c>
      <c r="M4196" s="49" t="str">
        <f t="shared" si="1182"/>
        <v/>
      </c>
      <c r="U4196" s="103" t="str">
        <f t="shared" si="1183"/>
        <v/>
      </c>
      <c r="V4196" s="77" t="str">
        <f t="shared" si="1184"/>
        <v/>
      </c>
      <c r="W4196" s="37" t="str">
        <f t="shared" si="1185"/>
        <v/>
      </c>
      <c r="X4196" s="7" t="str">
        <f t="shared" si="1186"/>
        <v/>
      </c>
      <c r="Y4196" s="37" t="str">
        <f t="shared" si="1187"/>
        <v/>
      </c>
      <c r="AA4196" s="54" t="str">
        <f t="shared" si="1188"/>
        <v/>
      </c>
      <c r="AC4196" s="121" t="str">
        <f t="shared" si="1189"/>
        <v/>
      </c>
      <c r="AD4196" s="111" t="str">
        <f t="shared" si="1190"/>
        <v/>
      </c>
      <c r="AE4196" s="122" t="str">
        <f t="shared" si="1191"/>
        <v/>
      </c>
      <c r="AF4196" s="123" t="str">
        <f t="shared" si="1192"/>
        <v>Qtr 1</v>
      </c>
      <c r="AG4196" s="122" t="str">
        <f t="shared" si="1193"/>
        <v/>
      </c>
      <c r="AI4196" s="124" t="str">
        <f t="shared" si="1194"/>
        <v/>
      </c>
      <c r="AK4196" s="103" t="str">
        <f t="shared" si="1195"/>
        <v/>
      </c>
      <c r="AL4196" s="104" t="str">
        <f t="shared" si="1196"/>
        <v/>
      </c>
      <c r="AN4196" s="37" t="str">
        <f>IF(AK4196="", "", COUNTIF(AK$11:AK$8010, "&lt;"&amp;AK4196)+1+COUNTIF(AK$11:AK4196, AK4196)-1)</f>
        <v/>
      </c>
      <c r="AO4196" s="37" t="str">
        <f>IF(AL4196="", "", COUNTIF(AL$11:AL$8010, "&gt;"&amp;AL4196)+1+COUNTIF(AL$11:AL4196, AL4196)-1)</f>
        <v/>
      </c>
    </row>
    <row r="4197" spans="1:41" x14ac:dyDescent="0.55000000000000004">
      <c r="A4197" s="5"/>
      <c r="B4197" s="284"/>
      <c r="C4197" s="285"/>
      <c r="D4197" s="286"/>
      <c r="E4197" s="287"/>
      <c r="F4197" s="288"/>
      <c r="G4197" s="5"/>
      <c r="J4197" s="7" t="str">
        <f t="shared" si="1179"/>
        <v/>
      </c>
      <c r="K4197" s="48" t="str">
        <f t="shared" si="1180"/>
        <v/>
      </c>
      <c r="L4197" s="48" t="str">
        <f t="shared" si="1181"/>
        <v/>
      </c>
      <c r="M4197" s="49" t="str">
        <f t="shared" si="1182"/>
        <v/>
      </c>
      <c r="U4197" s="103" t="str">
        <f t="shared" si="1183"/>
        <v/>
      </c>
      <c r="V4197" s="77" t="str">
        <f t="shared" si="1184"/>
        <v/>
      </c>
      <c r="W4197" s="37" t="str">
        <f t="shared" si="1185"/>
        <v/>
      </c>
      <c r="X4197" s="7" t="str">
        <f t="shared" si="1186"/>
        <v/>
      </c>
      <c r="Y4197" s="37" t="str">
        <f t="shared" si="1187"/>
        <v/>
      </c>
      <c r="AA4197" s="54" t="str">
        <f t="shared" si="1188"/>
        <v/>
      </c>
      <c r="AC4197" s="121" t="str">
        <f t="shared" si="1189"/>
        <v/>
      </c>
      <c r="AD4197" s="111" t="str">
        <f t="shared" si="1190"/>
        <v/>
      </c>
      <c r="AE4197" s="122" t="str">
        <f t="shared" si="1191"/>
        <v/>
      </c>
      <c r="AF4197" s="123" t="str">
        <f t="shared" si="1192"/>
        <v>Qtr 1</v>
      </c>
      <c r="AG4197" s="122" t="str">
        <f t="shared" si="1193"/>
        <v/>
      </c>
      <c r="AI4197" s="124" t="str">
        <f t="shared" si="1194"/>
        <v/>
      </c>
      <c r="AK4197" s="103" t="str">
        <f t="shared" si="1195"/>
        <v/>
      </c>
      <c r="AL4197" s="104" t="str">
        <f t="shared" si="1196"/>
        <v/>
      </c>
      <c r="AN4197" s="37" t="str">
        <f>IF(AK4197="", "", COUNTIF(AK$11:AK$8010, "&lt;"&amp;AK4197)+1+COUNTIF(AK$11:AK4197, AK4197)-1)</f>
        <v/>
      </c>
      <c r="AO4197" s="37" t="str">
        <f>IF(AL4197="", "", COUNTIF(AL$11:AL$8010, "&gt;"&amp;AL4197)+1+COUNTIF(AL$11:AL4197, AL4197)-1)</f>
        <v/>
      </c>
    </row>
    <row r="4198" spans="1:41" x14ac:dyDescent="0.55000000000000004">
      <c r="A4198" s="5"/>
      <c r="B4198" s="284"/>
      <c r="C4198" s="285"/>
      <c r="D4198" s="286"/>
      <c r="E4198" s="287"/>
      <c r="F4198" s="288"/>
      <c r="G4198" s="5"/>
      <c r="J4198" s="7" t="str">
        <f t="shared" si="1179"/>
        <v/>
      </c>
      <c r="K4198" s="48" t="str">
        <f t="shared" si="1180"/>
        <v/>
      </c>
      <c r="L4198" s="48" t="str">
        <f t="shared" si="1181"/>
        <v/>
      </c>
      <c r="M4198" s="49" t="str">
        <f t="shared" si="1182"/>
        <v/>
      </c>
      <c r="U4198" s="103" t="str">
        <f t="shared" si="1183"/>
        <v/>
      </c>
      <c r="V4198" s="77" t="str">
        <f t="shared" si="1184"/>
        <v/>
      </c>
      <c r="W4198" s="37" t="str">
        <f t="shared" si="1185"/>
        <v/>
      </c>
      <c r="X4198" s="7" t="str">
        <f t="shared" si="1186"/>
        <v/>
      </c>
      <c r="Y4198" s="37" t="str">
        <f t="shared" si="1187"/>
        <v/>
      </c>
      <c r="AA4198" s="54" t="str">
        <f t="shared" si="1188"/>
        <v/>
      </c>
      <c r="AC4198" s="121" t="str">
        <f t="shared" si="1189"/>
        <v/>
      </c>
      <c r="AD4198" s="111" t="str">
        <f t="shared" si="1190"/>
        <v/>
      </c>
      <c r="AE4198" s="122" t="str">
        <f t="shared" si="1191"/>
        <v/>
      </c>
      <c r="AF4198" s="123" t="str">
        <f t="shared" si="1192"/>
        <v>Qtr 1</v>
      </c>
      <c r="AG4198" s="122" t="str">
        <f t="shared" si="1193"/>
        <v/>
      </c>
      <c r="AI4198" s="124" t="str">
        <f t="shared" si="1194"/>
        <v/>
      </c>
      <c r="AK4198" s="103" t="str">
        <f t="shared" si="1195"/>
        <v/>
      </c>
      <c r="AL4198" s="104" t="str">
        <f t="shared" si="1196"/>
        <v/>
      </c>
      <c r="AN4198" s="37" t="str">
        <f>IF(AK4198="", "", COUNTIF(AK$11:AK$8010, "&lt;"&amp;AK4198)+1+COUNTIF(AK$11:AK4198, AK4198)-1)</f>
        <v/>
      </c>
      <c r="AO4198" s="37" t="str">
        <f>IF(AL4198="", "", COUNTIF(AL$11:AL$8010, "&gt;"&amp;AL4198)+1+COUNTIF(AL$11:AL4198, AL4198)-1)</f>
        <v/>
      </c>
    </row>
    <row r="4199" spans="1:41" x14ac:dyDescent="0.55000000000000004">
      <c r="A4199" s="5"/>
      <c r="B4199" s="284"/>
      <c r="C4199" s="285"/>
      <c r="D4199" s="286"/>
      <c r="E4199" s="287"/>
      <c r="F4199" s="288"/>
      <c r="G4199" s="5"/>
      <c r="J4199" s="7" t="str">
        <f t="shared" si="1179"/>
        <v/>
      </c>
      <c r="K4199" s="48" t="str">
        <f t="shared" si="1180"/>
        <v/>
      </c>
      <c r="L4199" s="48" t="str">
        <f t="shared" si="1181"/>
        <v/>
      </c>
      <c r="M4199" s="49" t="str">
        <f t="shared" si="1182"/>
        <v/>
      </c>
      <c r="U4199" s="103" t="str">
        <f t="shared" si="1183"/>
        <v/>
      </c>
      <c r="V4199" s="77" t="str">
        <f t="shared" si="1184"/>
        <v/>
      </c>
      <c r="W4199" s="37" t="str">
        <f t="shared" si="1185"/>
        <v/>
      </c>
      <c r="X4199" s="7" t="str">
        <f t="shared" si="1186"/>
        <v/>
      </c>
      <c r="Y4199" s="37" t="str">
        <f t="shared" si="1187"/>
        <v/>
      </c>
      <c r="AA4199" s="54" t="str">
        <f t="shared" si="1188"/>
        <v/>
      </c>
      <c r="AC4199" s="121" t="str">
        <f t="shared" si="1189"/>
        <v/>
      </c>
      <c r="AD4199" s="111" t="str">
        <f t="shared" si="1190"/>
        <v/>
      </c>
      <c r="AE4199" s="122" t="str">
        <f t="shared" si="1191"/>
        <v/>
      </c>
      <c r="AF4199" s="123" t="str">
        <f t="shared" si="1192"/>
        <v>Qtr 1</v>
      </c>
      <c r="AG4199" s="122" t="str">
        <f t="shared" si="1193"/>
        <v/>
      </c>
      <c r="AI4199" s="124" t="str">
        <f t="shared" si="1194"/>
        <v/>
      </c>
      <c r="AK4199" s="103" t="str">
        <f t="shared" si="1195"/>
        <v/>
      </c>
      <c r="AL4199" s="104" t="str">
        <f t="shared" si="1196"/>
        <v/>
      </c>
      <c r="AN4199" s="37" t="str">
        <f>IF(AK4199="", "", COUNTIF(AK$11:AK$8010, "&lt;"&amp;AK4199)+1+COUNTIF(AK$11:AK4199, AK4199)-1)</f>
        <v/>
      </c>
      <c r="AO4199" s="37" t="str">
        <f>IF(AL4199="", "", COUNTIF(AL$11:AL$8010, "&gt;"&amp;AL4199)+1+COUNTIF(AL$11:AL4199, AL4199)-1)</f>
        <v/>
      </c>
    </row>
    <row r="4200" spans="1:41" x14ac:dyDescent="0.55000000000000004">
      <c r="A4200" s="5"/>
      <c r="B4200" s="284"/>
      <c r="C4200" s="285"/>
      <c r="D4200" s="286"/>
      <c r="E4200" s="287"/>
      <c r="F4200" s="288"/>
      <c r="G4200" s="5"/>
      <c r="J4200" s="7" t="str">
        <f t="shared" si="1179"/>
        <v/>
      </c>
      <c r="K4200" s="48" t="str">
        <f t="shared" si="1180"/>
        <v/>
      </c>
      <c r="L4200" s="48" t="str">
        <f t="shared" si="1181"/>
        <v/>
      </c>
      <c r="M4200" s="49" t="str">
        <f t="shared" si="1182"/>
        <v/>
      </c>
      <c r="U4200" s="103" t="str">
        <f t="shared" si="1183"/>
        <v/>
      </c>
      <c r="V4200" s="77" t="str">
        <f t="shared" si="1184"/>
        <v/>
      </c>
      <c r="W4200" s="37" t="str">
        <f t="shared" si="1185"/>
        <v/>
      </c>
      <c r="X4200" s="7" t="str">
        <f t="shared" si="1186"/>
        <v/>
      </c>
      <c r="Y4200" s="37" t="str">
        <f t="shared" si="1187"/>
        <v/>
      </c>
      <c r="AA4200" s="54" t="str">
        <f t="shared" si="1188"/>
        <v/>
      </c>
      <c r="AC4200" s="121" t="str">
        <f t="shared" si="1189"/>
        <v/>
      </c>
      <c r="AD4200" s="111" t="str">
        <f t="shared" si="1190"/>
        <v/>
      </c>
      <c r="AE4200" s="122" t="str">
        <f t="shared" si="1191"/>
        <v/>
      </c>
      <c r="AF4200" s="123" t="str">
        <f t="shared" si="1192"/>
        <v>Qtr 1</v>
      </c>
      <c r="AG4200" s="122" t="str">
        <f t="shared" si="1193"/>
        <v/>
      </c>
      <c r="AI4200" s="124" t="str">
        <f t="shared" si="1194"/>
        <v/>
      </c>
      <c r="AK4200" s="103" t="str">
        <f t="shared" si="1195"/>
        <v/>
      </c>
      <c r="AL4200" s="104" t="str">
        <f t="shared" si="1196"/>
        <v/>
      </c>
      <c r="AN4200" s="37" t="str">
        <f>IF(AK4200="", "", COUNTIF(AK$11:AK$8010, "&lt;"&amp;AK4200)+1+COUNTIF(AK$11:AK4200, AK4200)-1)</f>
        <v/>
      </c>
      <c r="AO4200" s="37" t="str">
        <f>IF(AL4200="", "", COUNTIF(AL$11:AL$8010, "&gt;"&amp;AL4200)+1+COUNTIF(AL$11:AL4200, AL4200)-1)</f>
        <v/>
      </c>
    </row>
    <row r="4201" spans="1:41" x14ac:dyDescent="0.55000000000000004">
      <c r="A4201" s="5"/>
      <c r="B4201" s="284"/>
      <c r="C4201" s="285"/>
      <c r="D4201" s="286"/>
      <c r="E4201" s="287"/>
      <c r="F4201" s="288"/>
      <c r="G4201" s="5"/>
      <c r="J4201" s="7" t="str">
        <f t="shared" si="1179"/>
        <v/>
      </c>
      <c r="K4201" s="48" t="str">
        <f t="shared" si="1180"/>
        <v/>
      </c>
      <c r="L4201" s="48" t="str">
        <f t="shared" si="1181"/>
        <v/>
      </c>
      <c r="M4201" s="49" t="str">
        <f t="shared" si="1182"/>
        <v/>
      </c>
      <c r="U4201" s="103" t="str">
        <f t="shared" si="1183"/>
        <v/>
      </c>
      <c r="V4201" s="77" t="str">
        <f t="shared" si="1184"/>
        <v/>
      </c>
      <c r="W4201" s="37" t="str">
        <f t="shared" si="1185"/>
        <v/>
      </c>
      <c r="X4201" s="7" t="str">
        <f t="shared" si="1186"/>
        <v/>
      </c>
      <c r="Y4201" s="37" t="str">
        <f t="shared" si="1187"/>
        <v/>
      </c>
      <c r="AA4201" s="54" t="str">
        <f t="shared" si="1188"/>
        <v/>
      </c>
      <c r="AC4201" s="121" t="str">
        <f t="shared" si="1189"/>
        <v/>
      </c>
      <c r="AD4201" s="111" t="str">
        <f t="shared" si="1190"/>
        <v/>
      </c>
      <c r="AE4201" s="122" t="str">
        <f t="shared" si="1191"/>
        <v/>
      </c>
      <c r="AF4201" s="123" t="str">
        <f t="shared" si="1192"/>
        <v>Qtr 1</v>
      </c>
      <c r="AG4201" s="122" t="str">
        <f t="shared" si="1193"/>
        <v/>
      </c>
      <c r="AI4201" s="124" t="str">
        <f t="shared" si="1194"/>
        <v/>
      </c>
      <c r="AK4201" s="103" t="str">
        <f t="shared" si="1195"/>
        <v/>
      </c>
      <c r="AL4201" s="104" t="str">
        <f t="shared" si="1196"/>
        <v/>
      </c>
      <c r="AN4201" s="37" t="str">
        <f>IF(AK4201="", "", COUNTIF(AK$11:AK$8010, "&lt;"&amp;AK4201)+1+COUNTIF(AK$11:AK4201, AK4201)-1)</f>
        <v/>
      </c>
      <c r="AO4201" s="37" t="str">
        <f>IF(AL4201="", "", COUNTIF(AL$11:AL$8010, "&gt;"&amp;AL4201)+1+COUNTIF(AL$11:AL4201, AL4201)-1)</f>
        <v/>
      </c>
    </row>
    <row r="4202" spans="1:41" x14ac:dyDescent="0.55000000000000004">
      <c r="A4202" s="5"/>
      <c r="B4202" s="284"/>
      <c r="C4202" s="285"/>
      <c r="D4202" s="286"/>
      <c r="E4202" s="287"/>
      <c r="F4202" s="288"/>
      <c r="G4202" s="5"/>
      <c r="J4202" s="7" t="str">
        <f t="shared" si="1179"/>
        <v/>
      </c>
      <c r="K4202" s="48" t="str">
        <f t="shared" si="1180"/>
        <v/>
      </c>
      <c r="L4202" s="48" t="str">
        <f t="shared" si="1181"/>
        <v/>
      </c>
      <c r="M4202" s="49" t="str">
        <f t="shared" si="1182"/>
        <v/>
      </c>
      <c r="U4202" s="103" t="str">
        <f t="shared" si="1183"/>
        <v/>
      </c>
      <c r="V4202" s="77" t="str">
        <f t="shared" si="1184"/>
        <v/>
      </c>
      <c r="W4202" s="37" t="str">
        <f t="shared" si="1185"/>
        <v/>
      </c>
      <c r="X4202" s="7" t="str">
        <f t="shared" si="1186"/>
        <v/>
      </c>
      <c r="Y4202" s="37" t="str">
        <f t="shared" si="1187"/>
        <v/>
      </c>
      <c r="AA4202" s="54" t="str">
        <f t="shared" si="1188"/>
        <v/>
      </c>
      <c r="AC4202" s="121" t="str">
        <f t="shared" si="1189"/>
        <v/>
      </c>
      <c r="AD4202" s="111" t="str">
        <f t="shared" si="1190"/>
        <v/>
      </c>
      <c r="AE4202" s="122" t="str">
        <f t="shared" si="1191"/>
        <v/>
      </c>
      <c r="AF4202" s="123" t="str">
        <f t="shared" si="1192"/>
        <v>Qtr 1</v>
      </c>
      <c r="AG4202" s="122" t="str">
        <f t="shared" si="1193"/>
        <v/>
      </c>
      <c r="AI4202" s="124" t="str">
        <f t="shared" si="1194"/>
        <v/>
      </c>
      <c r="AK4202" s="103" t="str">
        <f t="shared" si="1195"/>
        <v/>
      </c>
      <c r="AL4202" s="104" t="str">
        <f t="shared" si="1196"/>
        <v/>
      </c>
      <c r="AN4202" s="37" t="str">
        <f>IF(AK4202="", "", COUNTIF(AK$11:AK$8010, "&lt;"&amp;AK4202)+1+COUNTIF(AK$11:AK4202, AK4202)-1)</f>
        <v/>
      </c>
      <c r="AO4202" s="37" t="str">
        <f>IF(AL4202="", "", COUNTIF(AL$11:AL$8010, "&gt;"&amp;AL4202)+1+COUNTIF(AL$11:AL4202, AL4202)-1)</f>
        <v/>
      </c>
    </row>
    <row r="4203" spans="1:41" x14ac:dyDescent="0.55000000000000004">
      <c r="A4203" s="5"/>
      <c r="B4203" s="284"/>
      <c r="C4203" s="285"/>
      <c r="D4203" s="286"/>
      <c r="E4203" s="287"/>
      <c r="F4203" s="288"/>
      <c r="G4203" s="5"/>
      <c r="J4203" s="7" t="str">
        <f t="shared" si="1179"/>
        <v/>
      </c>
      <c r="K4203" s="48" t="str">
        <f t="shared" si="1180"/>
        <v/>
      </c>
      <c r="L4203" s="48" t="str">
        <f t="shared" si="1181"/>
        <v/>
      </c>
      <c r="M4203" s="49" t="str">
        <f t="shared" si="1182"/>
        <v/>
      </c>
      <c r="U4203" s="103" t="str">
        <f t="shared" si="1183"/>
        <v/>
      </c>
      <c r="V4203" s="77" t="str">
        <f t="shared" si="1184"/>
        <v/>
      </c>
      <c r="W4203" s="37" t="str">
        <f t="shared" si="1185"/>
        <v/>
      </c>
      <c r="X4203" s="7" t="str">
        <f t="shared" si="1186"/>
        <v/>
      </c>
      <c r="Y4203" s="37" t="str">
        <f t="shared" si="1187"/>
        <v/>
      </c>
      <c r="AA4203" s="54" t="str">
        <f t="shared" si="1188"/>
        <v/>
      </c>
      <c r="AC4203" s="121" t="str">
        <f t="shared" si="1189"/>
        <v/>
      </c>
      <c r="AD4203" s="111" t="str">
        <f t="shared" si="1190"/>
        <v/>
      </c>
      <c r="AE4203" s="122" t="str">
        <f t="shared" si="1191"/>
        <v/>
      </c>
      <c r="AF4203" s="123" t="str">
        <f t="shared" si="1192"/>
        <v>Qtr 1</v>
      </c>
      <c r="AG4203" s="122" t="str">
        <f t="shared" si="1193"/>
        <v/>
      </c>
      <c r="AI4203" s="124" t="str">
        <f t="shared" si="1194"/>
        <v/>
      </c>
      <c r="AK4203" s="103" t="str">
        <f t="shared" si="1195"/>
        <v/>
      </c>
      <c r="AL4203" s="104" t="str">
        <f t="shared" si="1196"/>
        <v/>
      </c>
      <c r="AN4203" s="37" t="str">
        <f>IF(AK4203="", "", COUNTIF(AK$11:AK$8010, "&lt;"&amp;AK4203)+1+COUNTIF(AK$11:AK4203, AK4203)-1)</f>
        <v/>
      </c>
      <c r="AO4203" s="37" t="str">
        <f>IF(AL4203="", "", COUNTIF(AL$11:AL$8010, "&gt;"&amp;AL4203)+1+COUNTIF(AL$11:AL4203, AL4203)-1)</f>
        <v/>
      </c>
    </row>
    <row r="4204" spans="1:41" x14ac:dyDescent="0.55000000000000004">
      <c r="A4204" s="5"/>
      <c r="B4204" s="284"/>
      <c r="C4204" s="285"/>
      <c r="D4204" s="286"/>
      <c r="E4204" s="287"/>
      <c r="F4204" s="288"/>
      <c r="G4204" s="5"/>
      <c r="J4204" s="7" t="str">
        <f t="shared" si="1179"/>
        <v/>
      </c>
      <c r="K4204" s="48" t="str">
        <f t="shared" si="1180"/>
        <v/>
      </c>
      <c r="L4204" s="48" t="str">
        <f t="shared" si="1181"/>
        <v/>
      </c>
      <c r="M4204" s="49" t="str">
        <f t="shared" si="1182"/>
        <v/>
      </c>
      <c r="U4204" s="103" t="str">
        <f t="shared" si="1183"/>
        <v/>
      </c>
      <c r="V4204" s="77" t="str">
        <f t="shared" si="1184"/>
        <v/>
      </c>
      <c r="W4204" s="37" t="str">
        <f t="shared" si="1185"/>
        <v/>
      </c>
      <c r="X4204" s="7" t="str">
        <f t="shared" si="1186"/>
        <v/>
      </c>
      <c r="Y4204" s="37" t="str">
        <f t="shared" si="1187"/>
        <v/>
      </c>
      <c r="AA4204" s="54" t="str">
        <f t="shared" si="1188"/>
        <v/>
      </c>
      <c r="AC4204" s="121" t="str">
        <f t="shared" si="1189"/>
        <v/>
      </c>
      <c r="AD4204" s="111" t="str">
        <f t="shared" si="1190"/>
        <v/>
      </c>
      <c r="AE4204" s="122" t="str">
        <f t="shared" si="1191"/>
        <v/>
      </c>
      <c r="AF4204" s="123" t="str">
        <f t="shared" si="1192"/>
        <v>Qtr 1</v>
      </c>
      <c r="AG4204" s="122" t="str">
        <f t="shared" si="1193"/>
        <v/>
      </c>
      <c r="AI4204" s="124" t="str">
        <f t="shared" si="1194"/>
        <v/>
      </c>
      <c r="AK4204" s="103" t="str">
        <f t="shared" si="1195"/>
        <v/>
      </c>
      <c r="AL4204" s="104" t="str">
        <f t="shared" si="1196"/>
        <v/>
      </c>
      <c r="AN4204" s="37" t="str">
        <f>IF(AK4204="", "", COUNTIF(AK$11:AK$8010, "&lt;"&amp;AK4204)+1+COUNTIF(AK$11:AK4204, AK4204)-1)</f>
        <v/>
      </c>
      <c r="AO4204" s="37" t="str">
        <f>IF(AL4204="", "", COUNTIF(AL$11:AL$8010, "&gt;"&amp;AL4204)+1+COUNTIF(AL$11:AL4204, AL4204)-1)</f>
        <v/>
      </c>
    </row>
    <row r="4205" spans="1:41" x14ac:dyDescent="0.55000000000000004">
      <c r="A4205" s="5"/>
      <c r="B4205" s="284"/>
      <c r="C4205" s="285"/>
      <c r="D4205" s="286"/>
      <c r="E4205" s="287"/>
      <c r="F4205" s="288"/>
      <c r="G4205" s="5"/>
      <c r="J4205" s="7" t="str">
        <f t="shared" si="1179"/>
        <v/>
      </c>
      <c r="K4205" s="48" t="str">
        <f t="shared" si="1180"/>
        <v/>
      </c>
      <c r="L4205" s="48" t="str">
        <f t="shared" si="1181"/>
        <v/>
      </c>
      <c r="M4205" s="49" t="str">
        <f t="shared" si="1182"/>
        <v/>
      </c>
      <c r="U4205" s="103" t="str">
        <f t="shared" si="1183"/>
        <v/>
      </c>
      <c r="V4205" s="77" t="str">
        <f t="shared" si="1184"/>
        <v/>
      </c>
      <c r="W4205" s="37" t="str">
        <f t="shared" si="1185"/>
        <v/>
      </c>
      <c r="X4205" s="7" t="str">
        <f t="shared" si="1186"/>
        <v/>
      </c>
      <c r="Y4205" s="37" t="str">
        <f t="shared" si="1187"/>
        <v/>
      </c>
      <c r="AA4205" s="54" t="str">
        <f t="shared" si="1188"/>
        <v/>
      </c>
      <c r="AC4205" s="121" t="str">
        <f t="shared" si="1189"/>
        <v/>
      </c>
      <c r="AD4205" s="111" t="str">
        <f t="shared" si="1190"/>
        <v/>
      </c>
      <c r="AE4205" s="122" t="str">
        <f t="shared" si="1191"/>
        <v/>
      </c>
      <c r="AF4205" s="123" t="str">
        <f t="shared" si="1192"/>
        <v>Qtr 1</v>
      </c>
      <c r="AG4205" s="122" t="str">
        <f t="shared" si="1193"/>
        <v/>
      </c>
      <c r="AI4205" s="124" t="str">
        <f t="shared" si="1194"/>
        <v/>
      </c>
      <c r="AK4205" s="103" t="str">
        <f t="shared" si="1195"/>
        <v/>
      </c>
      <c r="AL4205" s="104" t="str">
        <f t="shared" si="1196"/>
        <v/>
      </c>
      <c r="AN4205" s="37" t="str">
        <f>IF(AK4205="", "", COUNTIF(AK$11:AK$8010, "&lt;"&amp;AK4205)+1+COUNTIF(AK$11:AK4205, AK4205)-1)</f>
        <v/>
      </c>
      <c r="AO4205" s="37" t="str">
        <f>IF(AL4205="", "", COUNTIF(AL$11:AL$8010, "&gt;"&amp;AL4205)+1+COUNTIF(AL$11:AL4205, AL4205)-1)</f>
        <v/>
      </c>
    </row>
    <row r="4206" spans="1:41" x14ac:dyDescent="0.55000000000000004">
      <c r="A4206" s="5"/>
      <c r="B4206" s="284"/>
      <c r="C4206" s="285"/>
      <c r="D4206" s="286"/>
      <c r="E4206" s="287"/>
      <c r="F4206" s="288"/>
      <c r="G4206" s="5"/>
      <c r="J4206" s="7" t="str">
        <f t="shared" si="1179"/>
        <v/>
      </c>
      <c r="K4206" s="48" t="str">
        <f t="shared" si="1180"/>
        <v/>
      </c>
      <c r="L4206" s="48" t="str">
        <f t="shared" si="1181"/>
        <v/>
      </c>
      <c r="M4206" s="49" t="str">
        <f t="shared" si="1182"/>
        <v/>
      </c>
      <c r="U4206" s="103" t="str">
        <f t="shared" si="1183"/>
        <v/>
      </c>
      <c r="V4206" s="77" t="str">
        <f t="shared" si="1184"/>
        <v/>
      </c>
      <c r="W4206" s="37" t="str">
        <f t="shared" si="1185"/>
        <v/>
      </c>
      <c r="X4206" s="7" t="str">
        <f t="shared" si="1186"/>
        <v/>
      </c>
      <c r="Y4206" s="37" t="str">
        <f t="shared" si="1187"/>
        <v/>
      </c>
      <c r="AA4206" s="54" t="str">
        <f t="shared" si="1188"/>
        <v/>
      </c>
      <c r="AC4206" s="121" t="str">
        <f t="shared" si="1189"/>
        <v/>
      </c>
      <c r="AD4206" s="111" t="str">
        <f t="shared" si="1190"/>
        <v/>
      </c>
      <c r="AE4206" s="122" t="str">
        <f t="shared" si="1191"/>
        <v/>
      </c>
      <c r="AF4206" s="123" t="str">
        <f t="shared" si="1192"/>
        <v>Qtr 1</v>
      </c>
      <c r="AG4206" s="122" t="str">
        <f t="shared" si="1193"/>
        <v/>
      </c>
      <c r="AI4206" s="124" t="str">
        <f t="shared" si="1194"/>
        <v/>
      </c>
      <c r="AK4206" s="103" t="str">
        <f t="shared" si="1195"/>
        <v/>
      </c>
      <c r="AL4206" s="104" t="str">
        <f t="shared" si="1196"/>
        <v/>
      </c>
      <c r="AN4206" s="37" t="str">
        <f>IF(AK4206="", "", COUNTIF(AK$11:AK$8010, "&lt;"&amp;AK4206)+1+COUNTIF(AK$11:AK4206, AK4206)-1)</f>
        <v/>
      </c>
      <c r="AO4206" s="37" t="str">
        <f>IF(AL4206="", "", COUNTIF(AL$11:AL$8010, "&gt;"&amp;AL4206)+1+COUNTIF(AL$11:AL4206, AL4206)-1)</f>
        <v/>
      </c>
    </row>
    <row r="4207" spans="1:41" x14ac:dyDescent="0.55000000000000004">
      <c r="A4207" s="5"/>
      <c r="B4207" s="284"/>
      <c r="C4207" s="285"/>
      <c r="D4207" s="286"/>
      <c r="E4207" s="287"/>
      <c r="F4207" s="288"/>
      <c r="G4207" s="5"/>
      <c r="J4207" s="7" t="str">
        <f t="shared" si="1179"/>
        <v/>
      </c>
      <c r="K4207" s="48" t="str">
        <f t="shared" si="1180"/>
        <v/>
      </c>
      <c r="L4207" s="48" t="str">
        <f t="shared" si="1181"/>
        <v/>
      </c>
      <c r="M4207" s="49" t="str">
        <f t="shared" si="1182"/>
        <v/>
      </c>
      <c r="U4207" s="103" t="str">
        <f t="shared" si="1183"/>
        <v/>
      </c>
      <c r="V4207" s="77" t="str">
        <f t="shared" si="1184"/>
        <v/>
      </c>
      <c r="W4207" s="37" t="str">
        <f t="shared" si="1185"/>
        <v/>
      </c>
      <c r="X4207" s="7" t="str">
        <f t="shared" si="1186"/>
        <v/>
      </c>
      <c r="Y4207" s="37" t="str">
        <f t="shared" si="1187"/>
        <v/>
      </c>
      <c r="AA4207" s="54" t="str">
        <f t="shared" si="1188"/>
        <v/>
      </c>
      <c r="AC4207" s="121" t="str">
        <f t="shared" si="1189"/>
        <v/>
      </c>
      <c r="AD4207" s="111" t="str">
        <f t="shared" si="1190"/>
        <v/>
      </c>
      <c r="AE4207" s="122" t="str">
        <f t="shared" si="1191"/>
        <v/>
      </c>
      <c r="AF4207" s="123" t="str">
        <f t="shared" si="1192"/>
        <v>Qtr 1</v>
      </c>
      <c r="AG4207" s="122" t="str">
        <f t="shared" si="1193"/>
        <v/>
      </c>
      <c r="AI4207" s="124" t="str">
        <f t="shared" si="1194"/>
        <v/>
      </c>
      <c r="AK4207" s="103" t="str">
        <f t="shared" si="1195"/>
        <v/>
      </c>
      <c r="AL4207" s="104" t="str">
        <f t="shared" si="1196"/>
        <v/>
      </c>
      <c r="AN4207" s="37" t="str">
        <f>IF(AK4207="", "", COUNTIF(AK$11:AK$8010, "&lt;"&amp;AK4207)+1+COUNTIF(AK$11:AK4207, AK4207)-1)</f>
        <v/>
      </c>
      <c r="AO4207" s="37" t="str">
        <f>IF(AL4207="", "", COUNTIF(AL$11:AL$8010, "&gt;"&amp;AL4207)+1+COUNTIF(AL$11:AL4207, AL4207)-1)</f>
        <v/>
      </c>
    </row>
    <row r="4208" spans="1:41" x14ac:dyDescent="0.55000000000000004">
      <c r="A4208" s="5"/>
      <c r="B4208" s="284"/>
      <c r="C4208" s="285"/>
      <c r="D4208" s="286"/>
      <c r="E4208" s="287"/>
      <c r="F4208" s="288"/>
      <c r="G4208" s="5"/>
      <c r="J4208" s="7" t="str">
        <f t="shared" si="1179"/>
        <v/>
      </c>
      <c r="K4208" s="48" t="str">
        <f t="shared" si="1180"/>
        <v/>
      </c>
      <c r="L4208" s="48" t="str">
        <f t="shared" si="1181"/>
        <v/>
      </c>
      <c r="M4208" s="49" t="str">
        <f t="shared" si="1182"/>
        <v/>
      </c>
      <c r="U4208" s="103" t="str">
        <f t="shared" si="1183"/>
        <v/>
      </c>
      <c r="V4208" s="77" t="str">
        <f t="shared" si="1184"/>
        <v/>
      </c>
      <c r="W4208" s="37" t="str">
        <f t="shared" si="1185"/>
        <v/>
      </c>
      <c r="X4208" s="7" t="str">
        <f t="shared" si="1186"/>
        <v/>
      </c>
      <c r="Y4208" s="37" t="str">
        <f t="shared" si="1187"/>
        <v/>
      </c>
      <c r="AA4208" s="54" t="str">
        <f t="shared" si="1188"/>
        <v/>
      </c>
      <c r="AC4208" s="121" t="str">
        <f t="shared" si="1189"/>
        <v/>
      </c>
      <c r="AD4208" s="111" t="str">
        <f t="shared" si="1190"/>
        <v/>
      </c>
      <c r="AE4208" s="122" t="str">
        <f t="shared" si="1191"/>
        <v/>
      </c>
      <c r="AF4208" s="123" t="str">
        <f t="shared" si="1192"/>
        <v>Qtr 1</v>
      </c>
      <c r="AG4208" s="122" t="str">
        <f t="shared" si="1193"/>
        <v/>
      </c>
      <c r="AI4208" s="124" t="str">
        <f t="shared" si="1194"/>
        <v/>
      </c>
      <c r="AK4208" s="103" t="str">
        <f t="shared" si="1195"/>
        <v/>
      </c>
      <c r="AL4208" s="104" t="str">
        <f t="shared" si="1196"/>
        <v/>
      </c>
      <c r="AN4208" s="37" t="str">
        <f>IF(AK4208="", "", COUNTIF(AK$11:AK$8010, "&lt;"&amp;AK4208)+1+COUNTIF(AK$11:AK4208, AK4208)-1)</f>
        <v/>
      </c>
      <c r="AO4208" s="37" t="str">
        <f>IF(AL4208="", "", COUNTIF(AL$11:AL$8010, "&gt;"&amp;AL4208)+1+COUNTIF(AL$11:AL4208, AL4208)-1)</f>
        <v/>
      </c>
    </row>
    <row r="4209" spans="1:41" x14ac:dyDescent="0.55000000000000004">
      <c r="A4209" s="5"/>
      <c r="B4209" s="284"/>
      <c r="C4209" s="285"/>
      <c r="D4209" s="286"/>
      <c r="E4209" s="287"/>
      <c r="F4209" s="288"/>
      <c r="G4209" s="5"/>
      <c r="J4209" s="7" t="str">
        <f t="shared" si="1179"/>
        <v/>
      </c>
      <c r="K4209" s="48" t="str">
        <f t="shared" si="1180"/>
        <v/>
      </c>
      <c r="L4209" s="48" t="str">
        <f t="shared" si="1181"/>
        <v/>
      </c>
      <c r="M4209" s="49" t="str">
        <f t="shared" si="1182"/>
        <v/>
      </c>
      <c r="U4209" s="103" t="str">
        <f t="shared" si="1183"/>
        <v/>
      </c>
      <c r="V4209" s="77" t="str">
        <f t="shared" si="1184"/>
        <v/>
      </c>
      <c r="W4209" s="37" t="str">
        <f t="shared" si="1185"/>
        <v/>
      </c>
      <c r="X4209" s="7" t="str">
        <f t="shared" si="1186"/>
        <v/>
      </c>
      <c r="Y4209" s="37" t="str">
        <f t="shared" si="1187"/>
        <v/>
      </c>
      <c r="AA4209" s="54" t="str">
        <f t="shared" si="1188"/>
        <v/>
      </c>
      <c r="AC4209" s="121" t="str">
        <f t="shared" si="1189"/>
        <v/>
      </c>
      <c r="AD4209" s="111" t="str">
        <f t="shared" si="1190"/>
        <v/>
      </c>
      <c r="AE4209" s="122" t="str">
        <f t="shared" si="1191"/>
        <v/>
      </c>
      <c r="AF4209" s="123" t="str">
        <f t="shared" si="1192"/>
        <v>Qtr 1</v>
      </c>
      <c r="AG4209" s="122" t="str">
        <f t="shared" si="1193"/>
        <v/>
      </c>
      <c r="AI4209" s="124" t="str">
        <f t="shared" si="1194"/>
        <v/>
      </c>
      <c r="AK4209" s="103" t="str">
        <f t="shared" si="1195"/>
        <v/>
      </c>
      <c r="AL4209" s="104" t="str">
        <f t="shared" si="1196"/>
        <v/>
      </c>
      <c r="AN4209" s="37" t="str">
        <f>IF(AK4209="", "", COUNTIF(AK$11:AK$8010, "&lt;"&amp;AK4209)+1+COUNTIF(AK$11:AK4209, AK4209)-1)</f>
        <v/>
      </c>
      <c r="AO4209" s="37" t="str">
        <f>IF(AL4209="", "", COUNTIF(AL$11:AL$8010, "&gt;"&amp;AL4209)+1+COUNTIF(AL$11:AL4209, AL4209)-1)</f>
        <v/>
      </c>
    </row>
    <row r="4210" spans="1:41" x14ac:dyDescent="0.55000000000000004">
      <c r="A4210" s="5"/>
      <c r="B4210" s="284"/>
      <c r="C4210" s="285"/>
      <c r="D4210" s="286"/>
      <c r="E4210" s="287"/>
      <c r="F4210" s="288"/>
      <c r="G4210" s="5"/>
      <c r="J4210" s="7" t="str">
        <f t="shared" si="1179"/>
        <v/>
      </c>
      <c r="K4210" s="48" t="str">
        <f t="shared" si="1180"/>
        <v/>
      </c>
      <c r="L4210" s="48" t="str">
        <f t="shared" si="1181"/>
        <v/>
      </c>
      <c r="M4210" s="49" t="str">
        <f t="shared" si="1182"/>
        <v/>
      </c>
      <c r="U4210" s="103" t="str">
        <f t="shared" si="1183"/>
        <v/>
      </c>
      <c r="V4210" s="77" t="str">
        <f t="shared" si="1184"/>
        <v/>
      </c>
      <c r="W4210" s="37" t="str">
        <f t="shared" si="1185"/>
        <v/>
      </c>
      <c r="X4210" s="7" t="str">
        <f t="shared" si="1186"/>
        <v/>
      </c>
      <c r="Y4210" s="37" t="str">
        <f t="shared" si="1187"/>
        <v/>
      </c>
      <c r="AA4210" s="54" t="str">
        <f t="shared" si="1188"/>
        <v/>
      </c>
      <c r="AC4210" s="121" t="str">
        <f t="shared" si="1189"/>
        <v/>
      </c>
      <c r="AD4210" s="111" t="str">
        <f t="shared" si="1190"/>
        <v/>
      </c>
      <c r="AE4210" s="122" t="str">
        <f t="shared" si="1191"/>
        <v/>
      </c>
      <c r="AF4210" s="123" t="str">
        <f t="shared" si="1192"/>
        <v>Qtr 1</v>
      </c>
      <c r="AG4210" s="122" t="str">
        <f t="shared" si="1193"/>
        <v/>
      </c>
      <c r="AI4210" s="124" t="str">
        <f t="shared" si="1194"/>
        <v/>
      </c>
      <c r="AK4210" s="103" t="str">
        <f t="shared" si="1195"/>
        <v/>
      </c>
      <c r="AL4210" s="104" t="str">
        <f t="shared" si="1196"/>
        <v/>
      </c>
      <c r="AN4210" s="37" t="str">
        <f>IF(AK4210="", "", COUNTIF(AK$11:AK$8010, "&lt;"&amp;AK4210)+1+COUNTIF(AK$11:AK4210, AK4210)-1)</f>
        <v/>
      </c>
      <c r="AO4210" s="37" t="str">
        <f>IF(AL4210="", "", COUNTIF(AL$11:AL$8010, "&gt;"&amp;AL4210)+1+COUNTIF(AL$11:AL4210, AL4210)-1)</f>
        <v/>
      </c>
    </row>
    <row r="4211" spans="1:41" x14ac:dyDescent="0.55000000000000004">
      <c r="A4211" s="5"/>
      <c r="B4211" s="284"/>
      <c r="C4211" s="285"/>
      <c r="D4211" s="286"/>
      <c r="E4211" s="287"/>
      <c r="F4211" s="288"/>
      <c r="G4211" s="5"/>
      <c r="J4211" s="7" t="str">
        <f t="shared" si="1179"/>
        <v/>
      </c>
      <c r="K4211" s="48" t="str">
        <f t="shared" si="1180"/>
        <v/>
      </c>
      <c r="L4211" s="48" t="str">
        <f t="shared" si="1181"/>
        <v/>
      </c>
      <c r="M4211" s="49" t="str">
        <f t="shared" si="1182"/>
        <v/>
      </c>
      <c r="U4211" s="103" t="str">
        <f t="shared" si="1183"/>
        <v/>
      </c>
      <c r="V4211" s="77" t="str">
        <f t="shared" si="1184"/>
        <v/>
      </c>
      <c r="W4211" s="37" t="str">
        <f t="shared" si="1185"/>
        <v/>
      </c>
      <c r="X4211" s="7" t="str">
        <f t="shared" si="1186"/>
        <v/>
      </c>
      <c r="Y4211" s="37" t="str">
        <f t="shared" si="1187"/>
        <v/>
      </c>
      <c r="AA4211" s="54" t="str">
        <f t="shared" si="1188"/>
        <v/>
      </c>
      <c r="AC4211" s="121" t="str">
        <f t="shared" si="1189"/>
        <v/>
      </c>
      <c r="AD4211" s="111" t="str">
        <f t="shared" si="1190"/>
        <v/>
      </c>
      <c r="AE4211" s="122" t="str">
        <f t="shared" si="1191"/>
        <v/>
      </c>
      <c r="AF4211" s="123" t="str">
        <f t="shared" si="1192"/>
        <v>Qtr 1</v>
      </c>
      <c r="AG4211" s="122" t="str">
        <f t="shared" si="1193"/>
        <v/>
      </c>
      <c r="AI4211" s="124" t="str">
        <f t="shared" si="1194"/>
        <v/>
      </c>
      <c r="AK4211" s="103" t="str">
        <f t="shared" si="1195"/>
        <v/>
      </c>
      <c r="AL4211" s="104" t="str">
        <f t="shared" si="1196"/>
        <v/>
      </c>
      <c r="AN4211" s="37" t="str">
        <f>IF(AK4211="", "", COUNTIF(AK$11:AK$8010, "&lt;"&amp;AK4211)+1+COUNTIF(AK$11:AK4211, AK4211)-1)</f>
        <v/>
      </c>
      <c r="AO4211" s="37" t="str">
        <f>IF(AL4211="", "", COUNTIF(AL$11:AL$8010, "&gt;"&amp;AL4211)+1+COUNTIF(AL$11:AL4211, AL4211)-1)</f>
        <v/>
      </c>
    </row>
    <row r="4212" spans="1:41" x14ac:dyDescent="0.55000000000000004">
      <c r="A4212" s="5"/>
      <c r="B4212" s="284"/>
      <c r="C4212" s="285"/>
      <c r="D4212" s="286"/>
      <c r="E4212" s="287"/>
      <c r="F4212" s="288"/>
      <c r="G4212" s="5"/>
      <c r="J4212" s="7" t="str">
        <f t="shared" si="1179"/>
        <v/>
      </c>
      <c r="K4212" s="48" t="str">
        <f t="shared" si="1180"/>
        <v/>
      </c>
      <c r="L4212" s="48" t="str">
        <f t="shared" si="1181"/>
        <v/>
      </c>
      <c r="M4212" s="49" t="str">
        <f t="shared" si="1182"/>
        <v/>
      </c>
      <c r="U4212" s="103" t="str">
        <f t="shared" si="1183"/>
        <v/>
      </c>
      <c r="V4212" s="77" t="str">
        <f t="shared" si="1184"/>
        <v/>
      </c>
      <c r="W4212" s="37" t="str">
        <f t="shared" si="1185"/>
        <v/>
      </c>
      <c r="X4212" s="7" t="str">
        <f t="shared" si="1186"/>
        <v/>
      </c>
      <c r="Y4212" s="37" t="str">
        <f t="shared" si="1187"/>
        <v/>
      </c>
      <c r="AA4212" s="54" t="str">
        <f t="shared" si="1188"/>
        <v/>
      </c>
      <c r="AC4212" s="121" t="str">
        <f t="shared" si="1189"/>
        <v/>
      </c>
      <c r="AD4212" s="111" t="str">
        <f t="shared" si="1190"/>
        <v/>
      </c>
      <c r="AE4212" s="122" t="str">
        <f t="shared" si="1191"/>
        <v/>
      </c>
      <c r="AF4212" s="123" t="str">
        <f t="shared" si="1192"/>
        <v>Qtr 1</v>
      </c>
      <c r="AG4212" s="122" t="str">
        <f t="shared" si="1193"/>
        <v/>
      </c>
      <c r="AI4212" s="124" t="str">
        <f t="shared" si="1194"/>
        <v/>
      </c>
      <c r="AK4212" s="103" t="str">
        <f t="shared" si="1195"/>
        <v/>
      </c>
      <c r="AL4212" s="104" t="str">
        <f t="shared" si="1196"/>
        <v/>
      </c>
      <c r="AN4212" s="37" t="str">
        <f>IF(AK4212="", "", COUNTIF(AK$11:AK$8010, "&lt;"&amp;AK4212)+1+COUNTIF(AK$11:AK4212, AK4212)-1)</f>
        <v/>
      </c>
      <c r="AO4212" s="37" t="str">
        <f>IF(AL4212="", "", COUNTIF(AL$11:AL$8010, "&gt;"&amp;AL4212)+1+COUNTIF(AL$11:AL4212, AL4212)-1)</f>
        <v/>
      </c>
    </row>
    <row r="4213" spans="1:41" x14ac:dyDescent="0.55000000000000004">
      <c r="A4213" s="5"/>
      <c r="B4213" s="284"/>
      <c r="C4213" s="285"/>
      <c r="D4213" s="286"/>
      <c r="E4213" s="287"/>
      <c r="F4213" s="288"/>
      <c r="G4213" s="5"/>
      <c r="J4213" s="7" t="str">
        <f t="shared" si="1179"/>
        <v/>
      </c>
      <c r="K4213" s="48" t="str">
        <f t="shared" si="1180"/>
        <v/>
      </c>
      <c r="L4213" s="48" t="str">
        <f t="shared" si="1181"/>
        <v/>
      </c>
      <c r="M4213" s="49" t="str">
        <f t="shared" si="1182"/>
        <v/>
      </c>
      <c r="U4213" s="103" t="str">
        <f t="shared" si="1183"/>
        <v/>
      </c>
      <c r="V4213" s="77" t="str">
        <f t="shared" si="1184"/>
        <v/>
      </c>
      <c r="W4213" s="37" t="str">
        <f t="shared" si="1185"/>
        <v/>
      </c>
      <c r="X4213" s="7" t="str">
        <f t="shared" si="1186"/>
        <v/>
      </c>
      <c r="Y4213" s="37" t="str">
        <f t="shared" si="1187"/>
        <v/>
      </c>
      <c r="AA4213" s="54" t="str">
        <f t="shared" si="1188"/>
        <v/>
      </c>
      <c r="AC4213" s="121" t="str">
        <f t="shared" si="1189"/>
        <v/>
      </c>
      <c r="AD4213" s="111" t="str">
        <f t="shared" si="1190"/>
        <v/>
      </c>
      <c r="AE4213" s="122" t="str">
        <f t="shared" si="1191"/>
        <v/>
      </c>
      <c r="AF4213" s="123" t="str">
        <f t="shared" si="1192"/>
        <v>Qtr 1</v>
      </c>
      <c r="AG4213" s="122" t="str">
        <f t="shared" si="1193"/>
        <v/>
      </c>
      <c r="AI4213" s="124" t="str">
        <f t="shared" si="1194"/>
        <v/>
      </c>
      <c r="AK4213" s="103" t="str">
        <f t="shared" si="1195"/>
        <v/>
      </c>
      <c r="AL4213" s="104" t="str">
        <f t="shared" si="1196"/>
        <v/>
      </c>
      <c r="AN4213" s="37" t="str">
        <f>IF(AK4213="", "", COUNTIF(AK$11:AK$8010, "&lt;"&amp;AK4213)+1+COUNTIF(AK$11:AK4213, AK4213)-1)</f>
        <v/>
      </c>
      <c r="AO4213" s="37" t="str">
        <f>IF(AL4213="", "", COUNTIF(AL$11:AL$8010, "&gt;"&amp;AL4213)+1+COUNTIF(AL$11:AL4213, AL4213)-1)</f>
        <v/>
      </c>
    </row>
    <row r="4214" spans="1:41" x14ac:dyDescent="0.55000000000000004">
      <c r="A4214" s="5"/>
      <c r="B4214" s="284"/>
      <c r="C4214" s="285"/>
      <c r="D4214" s="286"/>
      <c r="E4214" s="287"/>
      <c r="F4214" s="288"/>
      <c r="G4214" s="5"/>
      <c r="J4214" s="7" t="str">
        <f t="shared" si="1179"/>
        <v/>
      </c>
      <c r="K4214" s="48" t="str">
        <f t="shared" si="1180"/>
        <v/>
      </c>
      <c r="L4214" s="48" t="str">
        <f t="shared" si="1181"/>
        <v/>
      </c>
      <c r="M4214" s="49" t="str">
        <f t="shared" si="1182"/>
        <v/>
      </c>
      <c r="U4214" s="103" t="str">
        <f t="shared" si="1183"/>
        <v/>
      </c>
      <c r="V4214" s="77" t="str">
        <f t="shared" si="1184"/>
        <v/>
      </c>
      <c r="W4214" s="37" t="str">
        <f t="shared" si="1185"/>
        <v/>
      </c>
      <c r="X4214" s="7" t="str">
        <f t="shared" si="1186"/>
        <v/>
      </c>
      <c r="Y4214" s="37" t="str">
        <f t="shared" si="1187"/>
        <v/>
      </c>
      <c r="AA4214" s="54" t="str">
        <f t="shared" si="1188"/>
        <v/>
      </c>
      <c r="AC4214" s="121" t="str">
        <f t="shared" si="1189"/>
        <v/>
      </c>
      <c r="AD4214" s="111" t="str">
        <f t="shared" si="1190"/>
        <v/>
      </c>
      <c r="AE4214" s="122" t="str">
        <f t="shared" si="1191"/>
        <v/>
      </c>
      <c r="AF4214" s="123" t="str">
        <f t="shared" si="1192"/>
        <v>Qtr 1</v>
      </c>
      <c r="AG4214" s="122" t="str">
        <f t="shared" si="1193"/>
        <v/>
      </c>
      <c r="AI4214" s="124" t="str">
        <f t="shared" si="1194"/>
        <v/>
      </c>
      <c r="AK4214" s="103" t="str">
        <f t="shared" si="1195"/>
        <v/>
      </c>
      <c r="AL4214" s="104" t="str">
        <f t="shared" si="1196"/>
        <v/>
      </c>
      <c r="AN4214" s="37" t="str">
        <f>IF(AK4214="", "", COUNTIF(AK$11:AK$8010, "&lt;"&amp;AK4214)+1+COUNTIF(AK$11:AK4214, AK4214)-1)</f>
        <v/>
      </c>
      <c r="AO4214" s="37" t="str">
        <f>IF(AL4214="", "", COUNTIF(AL$11:AL$8010, "&gt;"&amp;AL4214)+1+COUNTIF(AL$11:AL4214, AL4214)-1)</f>
        <v/>
      </c>
    </row>
    <row r="4215" spans="1:41" x14ac:dyDescent="0.55000000000000004">
      <c r="A4215" s="5"/>
      <c r="B4215" s="284"/>
      <c r="C4215" s="285"/>
      <c r="D4215" s="286"/>
      <c r="E4215" s="287"/>
      <c r="F4215" s="288"/>
      <c r="G4215" s="5"/>
      <c r="J4215" s="7" t="str">
        <f t="shared" si="1179"/>
        <v/>
      </c>
      <c r="K4215" s="48" t="str">
        <f t="shared" si="1180"/>
        <v/>
      </c>
      <c r="L4215" s="48" t="str">
        <f t="shared" si="1181"/>
        <v/>
      </c>
      <c r="M4215" s="49" t="str">
        <f t="shared" si="1182"/>
        <v/>
      </c>
      <c r="U4215" s="103" t="str">
        <f t="shared" si="1183"/>
        <v/>
      </c>
      <c r="V4215" s="77" t="str">
        <f t="shared" si="1184"/>
        <v/>
      </c>
      <c r="W4215" s="37" t="str">
        <f t="shared" si="1185"/>
        <v/>
      </c>
      <c r="X4215" s="7" t="str">
        <f t="shared" si="1186"/>
        <v/>
      </c>
      <c r="Y4215" s="37" t="str">
        <f t="shared" si="1187"/>
        <v/>
      </c>
      <c r="AA4215" s="54" t="str">
        <f t="shared" si="1188"/>
        <v/>
      </c>
      <c r="AC4215" s="121" t="str">
        <f t="shared" si="1189"/>
        <v/>
      </c>
      <c r="AD4215" s="111" t="str">
        <f t="shared" si="1190"/>
        <v/>
      </c>
      <c r="AE4215" s="122" t="str">
        <f t="shared" si="1191"/>
        <v/>
      </c>
      <c r="AF4215" s="123" t="str">
        <f t="shared" si="1192"/>
        <v>Qtr 1</v>
      </c>
      <c r="AG4215" s="122" t="str">
        <f t="shared" si="1193"/>
        <v/>
      </c>
      <c r="AI4215" s="124" t="str">
        <f t="shared" si="1194"/>
        <v/>
      </c>
      <c r="AK4215" s="103" t="str">
        <f t="shared" si="1195"/>
        <v/>
      </c>
      <c r="AL4215" s="104" t="str">
        <f t="shared" si="1196"/>
        <v/>
      </c>
      <c r="AN4215" s="37" t="str">
        <f>IF(AK4215="", "", COUNTIF(AK$11:AK$8010, "&lt;"&amp;AK4215)+1+COUNTIF(AK$11:AK4215, AK4215)-1)</f>
        <v/>
      </c>
      <c r="AO4215" s="37" t="str">
        <f>IF(AL4215="", "", COUNTIF(AL$11:AL$8010, "&gt;"&amp;AL4215)+1+COUNTIF(AL$11:AL4215, AL4215)-1)</f>
        <v/>
      </c>
    </row>
    <row r="4216" spans="1:41" x14ac:dyDescent="0.55000000000000004">
      <c r="A4216" s="5"/>
      <c r="B4216" s="284"/>
      <c r="C4216" s="285"/>
      <c r="D4216" s="286"/>
      <c r="E4216" s="287"/>
      <c r="F4216" s="288"/>
      <c r="G4216" s="5"/>
      <c r="J4216" s="7" t="str">
        <f t="shared" si="1179"/>
        <v/>
      </c>
      <c r="K4216" s="48" t="str">
        <f t="shared" si="1180"/>
        <v/>
      </c>
      <c r="L4216" s="48" t="str">
        <f t="shared" si="1181"/>
        <v/>
      </c>
      <c r="M4216" s="49" t="str">
        <f t="shared" si="1182"/>
        <v/>
      </c>
      <c r="U4216" s="103" t="str">
        <f t="shared" si="1183"/>
        <v/>
      </c>
      <c r="V4216" s="77" t="str">
        <f t="shared" si="1184"/>
        <v/>
      </c>
      <c r="W4216" s="37" t="str">
        <f t="shared" si="1185"/>
        <v/>
      </c>
      <c r="X4216" s="7" t="str">
        <f t="shared" si="1186"/>
        <v/>
      </c>
      <c r="Y4216" s="37" t="str">
        <f t="shared" si="1187"/>
        <v/>
      </c>
      <c r="AA4216" s="54" t="str">
        <f t="shared" si="1188"/>
        <v/>
      </c>
      <c r="AC4216" s="121" t="str">
        <f t="shared" si="1189"/>
        <v/>
      </c>
      <c r="AD4216" s="111" t="str">
        <f t="shared" si="1190"/>
        <v/>
      </c>
      <c r="AE4216" s="122" t="str">
        <f t="shared" si="1191"/>
        <v/>
      </c>
      <c r="AF4216" s="123" t="str">
        <f t="shared" si="1192"/>
        <v>Qtr 1</v>
      </c>
      <c r="AG4216" s="122" t="str">
        <f t="shared" si="1193"/>
        <v/>
      </c>
      <c r="AI4216" s="124" t="str">
        <f t="shared" si="1194"/>
        <v/>
      </c>
      <c r="AK4216" s="103" t="str">
        <f t="shared" si="1195"/>
        <v/>
      </c>
      <c r="AL4216" s="104" t="str">
        <f t="shared" si="1196"/>
        <v/>
      </c>
      <c r="AN4216" s="37" t="str">
        <f>IF(AK4216="", "", COUNTIF(AK$11:AK$8010, "&lt;"&amp;AK4216)+1+COUNTIF(AK$11:AK4216, AK4216)-1)</f>
        <v/>
      </c>
      <c r="AO4216" s="37" t="str">
        <f>IF(AL4216="", "", COUNTIF(AL$11:AL$8010, "&gt;"&amp;AL4216)+1+COUNTIF(AL$11:AL4216, AL4216)-1)</f>
        <v/>
      </c>
    </row>
    <row r="4217" spans="1:41" x14ac:dyDescent="0.55000000000000004">
      <c r="A4217" s="5"/>
      <c r="B4217" s="284"/>
      <c r="C4217" s="285"/>
      <c r="D4217" s="286"/>
      <c r="E4217" s="287"/>
      <c r="F4217" s="288"/>
      <c r="G4217" s="5"/>
      <c r="J4217" s="7" t="str">
        <f t="shared" si="1179"/>
        <v/>
      </c>
      <c r="K4217" s="48" t="str">
        <f t="shared" si="1180"/>
        <v/>
      </c>
      <c r="L4217" s="48" t="str">
        <f t="shared" si="1181"/>
        <v/>
      </c>
      <c r="M4217" s="49" t="str">
        <f t="shared" si="1182"/>
        <v/>
      </c>
      <c r="U4217" s="103" t="str">
        <f t="shared" si="1183"/>
        <v/>
      </c>
      <c r="V4217" s="77" t="str">
        <f t="shared" si="1184"/>
        <v/>
      </c>
      <c r="W4217" s="37" t="str">
        <f t="shared" si="1185"/>
        <v/>
      </c>
      <c r="X4217" s="7" t="str">
        <f t="shared" si="1186"/>
        <v/>
      </c>
      <c r="Y4217" s="37" t="str">
        <f t="shared" si="1187"/>
        <v/>
      </c>
      <c r="AA4217" s="54" t="str">
        <f t="shared" si="1188"/>
        <v/>
      </c>
      <c r="AC4217" s="121" t="str">
        <f t="shared" si="1189"/>
        <v/>
      </c>
      <c r="AD4217" s="111" t="str">
        <f t="shared" si="1190"/>
        <v/>
      </c>
      <c r="AE4217" s="122" t="str">
        <f t="shared" si="1191"/>
        <v/>
      </c>
      <c r="AF4217" s="123" t="str">
        <f t="shared" si="1192"/>
        <v>Qtr 1</v>
      </c>
      <c r="AG4217" s="122" t="str">
        <f t="shared" si="1193"/>
        <v/>
      </c>
      <c r="AI4217" s="124" t="str">
        <f t="shared" si="1194"/>
        <v/>
      </c>
      <c r="AK4217" s="103" t="str">
        <f t="shared" si="1195"/>
        <v/>
      </c>
      <c r="AL4217" s="104" t="str">
        <f t="shared" si="1196"/>
        <v/>
      </c>
      <c r="AN4217" s="37" t="str">
        <f>IF(AK4217="", "", COUNTIF(AK$11:AK$8010, "&lt;"&amp;AK4217)+1+COUNTIF(AK$11:AK4217, AK4217)-1)</f>
        <v/>
      </c>
      <c r="AO4217" s="37" t="str">
        <f>IF(AL4217="", "", COUNTIF(AL$11:AL$8010, "&gt;"&amp;AL4217)+1+COUNTIF(AL$11:AL4217, AL4217)-1)</f>
        <v/>
      </c>
    </row>
    <row r="4218" spans="1:41" x14ac:dyDescent="0.55000000000000004">
      <c r="A4218" s="5"/>
      <c r="B4218" s="284"/>
      <c r="C4218" s="285"/>
      <c r="D4218" s="286"/>
      <c r="E4218" s="287"/>
      <c r="F4218" s="288"/>
      <c r="G4218" s="5"/>
      <c r="J4218" s="7" t="str">
        <f t="shared" si="1179"/>
        <v/>
      </c>
      <c r="K4218" s="48" t="str">
        <f t="shared" si="1180"/>
        <v/>
      </c>
      <c r="L4218" s="48" t="str">
        <f t="shared" si="1181"/>
        <v/>
      </c>
      <c r="M4218" s="49" t="str">
        <f t="shared" si="1182"/>
        <v/>
      </c>
      <c r="U4218" s="103" t="str">
        <f t="shared" si="1183"/>
        <v/>
      </c>
      <c r="V4218" s="77" t="str">
        <f t="shared" si="1184"/>
        <v/>
      </c>
      <c r="W4218" s="37" t="str">
        <f t="shared" si="1185"/>
        <v/>
      </c>
      <c r="X4218" s="7" t="str">
        <f t="shared" si="1186"/>
        <v/>
      </c>
      <c r="Y4218" s="37" t="str">
        <f t="shared" si="1187"/>
        <v/>
      </c>
      <c r="AA4218" s="54" t="str">
        <f t="shared" si="1188"/>
        <v/>
      </c>
      <c r="AC4218" s="121" t="str">
        <f t="shared" si="1189"/>
        <v/>
      </c>
      <c r="AD4218" s="111" t="str">
        <f t="shared" si="1190"/>
        <v/>
      </c>
      <c r="AE4218" s="122" t="str">
        <f t="shared" si="1191"/>
        <v/>
      </c>
      <c r="AF4218" s="123" t="str">
        <f t="shared" si="1192"/>
        <v>Qtr 1</v>
      </c>
      <c r="AG4218" s="122" t="str">
        <f t="shared" si="1193"/>
        <v/>
      </c>
      <c r="AI4218" s="124" t="str">
        <f t="shared" si="1194"/>
        <v/>
      </c>
      <c r="AK4218" s="103" t="str">
        <f t="shared" si="1195"/>
        <v/>
      </c>
      <c r="AL4218" s="104" t="str">
        <f t="shared" si="1196"/>
        <v/>
      </c>
      <c r="AN4218" s="37" t="str">
        <f>IF(AK4218="", "", COUNTIF(AK$11:AK$8010, "&lt;"&amp;AK4218)+1+COUNTIF(AK$11:AK4218, AK4218)-1)</f>
        <v/>
      </c>
      <c r="AO4218" s="37" t="str">
        <f>IF(AL4218="", "", COUNTIF(AL$11:AL$8010, "&gt;"&amp;AL4218)+1+COUNTIF(AL$11:AL4218, AL4218)-1)</f>
        <v/>
      </c>
    </row>
    <row r="4219" spans="1:41" x14ac:dyDescent="0.55000000000000004">
      <c r="A4219" s="5"/>
      <c r="B4219" s="284"/>
      <c r="C4219" s="285"/>
      <c r="D4219" s="286"/>
      <c r="E4219" s="287"/>
      <c r="F4219" s="288"/>
      <c r="G4219" s="5"/>
      <c r="J4219" s="7" t="str">
        <f t="shared" si="1179"/>
        <v/>
      </c>
      <c r="K4219" s="48" t="str">
        <f t="shared" si="1180"/>
        <v/>
      </c>
      <c r="L4219" s="48" t="str">
        <f t="shared" si="1181"/>
        <v/>
      </c>
      <c r="M4219" s="49" t="str">
        <f t="shared" si="1182"/>
        <v/>
      </c>
      <c r="U4219" s="103" t="str">
        <f t="shared" si="1183"/>
        <v/>
      </c>
      <c r="V4219" s="77" t="str">
        <f t="shared" si="1184"/>
        <v/>
      </c>
      <c r="W4219" s="37" t="str">
        <f t="shared" si="1185"/>
        <v/>
      </c>
      <c r="X4219" s="7" t="str">
        <f t="shared" si="1186"/>
        <v/>
      </c>
      <c r="Y4219" s="37" t="str">
        <f t="shared" si="1187"/>
        <v/>
      </c>
      <c r="AA4219" s="54" t="str">
        <f t="shared" si="1188"/>
        <v/>
      </c>
      <c r="AC4219" s="121" t="str">
        <f t="shared" si="1189"/>
        <v/>
      </c>
      <c r="AD4219" s="111" t="str">
        <f t="shared" si="1190"/>
        <v/>
      </c>
      <c r="AE4219" s="122" t="str">
        <f t="shared" si="1191"/>
        <v/>
      </c>
      <c r="AF4219" s="123" t="str">
        <f t="shared" si="1192"/>
        <v>Qtr 1</v>
      </c>
      <c r="AG4219" s="122" t="str">
        <f t="shared" si="1193"/>
        <v/>
      </c>
      <c r="AI4219" s="124" t="str">
        <f t="shared" si="1194"/>
        <v/>
      </c>
      <c r="AK4219" s="103" t="str">
        <f t="shared" si="1195"/>
        <v/>
      </c>
      <c r="AL4219" s="104" t="str">
        <f t="shared" si="1196"/>
        <v/>
      </c>
      <c r="AN4219" s="37" t="str">
        <f>IF(AK4219="", "", COUNTIF(AK$11:AK$8010, "&lt;"&amp;AK4219)+1+COUNTIF(AK$11:AK4219, AK4219)-1)</f>
        <v/>
      </c>
      <c r="AO4219" s="37" t="str">
        <f>IF(AL4219="", "", COUNTIF(AL$11:AL$8010, "&gt;"&amp;AL4219)+1+COUNTIF(AL$11:AL4219, AL4219)-1)</f>
        <v/>
      </c>
    </row>
    <row r="4220" spans="1:41" x14ac:dyDescent="0.55000000000000004">
      <c r="A4220" s="5"/>
      <c r="B4220" s="284"/>
      <c r="C4220" s="285"/>
      <c r="D4220" s="286"/>
      <c r="E4220" s="287"/>
      <c r="F4220" s="288"/>
      <c r="G4220" s="5"/>
      <c r="J4220" s="7" t="str">
        <f t="shared" si="1179"/>
        <v/>
      </c>
      <c r="K4220" s="48" t="str">
        <f t="shared" si="1180"/>
        <v/>
      </c>
      <c r="L4220" s="48" t="str">
        <f t="shared" si="1181"/>
        <v/>
      </c>
      <c r="M4220" s="49" t="str">
        <f t="shared" si="1182"/>
        <v/>
      </c>
      <c r="U4220" s="103" t="str">
        <f t="shared" si="1183"/>
        <v/>
      </c>
      <c r="V4220" s="77" t="str">
        <f t="shared" si="1184"/>
        <v/>
      </c>
      <c r="W4220" s="37" t="str">
        <f t="shared" si="1185"/>
        <v/>
      </c>
      <c r="X4220" s="7" t="str">
        <f t="shared" si="1186"/>
        <v/>
      </c>
      <c r="Y4220" s="37" t="str">
        <f t="shared" si="1187"/>
        <v/>
      </c>
      <c r="AA4220" s="54" t="str">
        <f t="shared" si="1188"/>
        <v/>
      </c>
      <c r="AC4220" s="121" t="str">
        <f t="shared" si="1189"/>
        <v/>
      </c>
      <c r="AD4220" s="111" t="str">
        <f t="shared" si="1190"/>
        <v/>
      </c>
      <c r="AE4220" s="122" t="str">
        <f t="shared" si="1191"/>
        <v/>
      </c>
      <c r="AF4220" s="123" t="str">
        <f t="shared" si="1192"/>
        <v>Qtr 1</v>
      </c>
      <c r="AG4220" s="122" t="str">
        <f t="shared" si="1193"/>
        <v/>
      </c>
      <c r="AI4220" s="124" t="str">
        <f t="shared" si="1194"/>
        <v/>
      </c>
      <c r="AK4220" s="103" t="str">
        <f t="shared" si="1195"/>
        <v/>
      </c>
      <c r="AL4220" s="104" t="str">
        <f t="shared" si="1196"/>
        <v/>
      </c>
      <c r="AN4220" s="37" t="str">
        <f>IF(AK4220="", "", COUNTIF(AK$11:AK$8010, "&lt;"&amp;AK4220)+1+COUNTIF(AK$11:AK4220, AK4220)-1)</f>
        <v/>
      </c>
      <c r="AO4220" s="37" t="str">
        <f>IF(AL4220="", "", COUNTIF(AL$11:AL$8010, "&gt;"&amp;AL4220)+1+COUNTIF(AL$11:AL4220, AL4220)-1)</f>
        <v/>
      </c>
    </row>
    <row r="4221" spans="1:41" x14ac:dyDescent="0.55000000000000004">
      <c r="A4221" s="5"/>
      <c r="B4221" s="284"/>
      <c r="C4221" s="285"/>
      <c r="D4221" s="286"/>
      <c r="E4221" s="287"/>
      <c r="F4221" s="288"/>
      <c r="G4221" s="5"/>
      <c r="J4221" s="7" t="str">
        <f t="shared" si="1179"/>
        <v/>
      </c>
      <c r="K4221" s="48" t="str">
        <f t="shared" si="1180"/>
        <v/>
      </c>
      <c r="L4221" s="48" t="str">
        <f t="shared" si="1181"/>
        <v/>
      </c>
      <c r="M4221" s="49" t="str">
        <f t="shared" si="1182"/>
        <v/>
      </c>
      <c r="U4221" s="103" t="str">
        <f t="shared" si="1183"/>
        <v/>
      </c>
      <c r="V4221" s="77" t="str">
        <f t="shared" si="1184"/>
        <v/>
      </c>
      <c r="W4221" s="37" t="str">
        <f t="shared" si="1185"/>
        <v/>
      </c>
      <c r="X4221" s="7" t="str">
        <f t="shared" si="1186"/>
        <v/>
      </c>
      <c r="Y4221" s="37" t="str">
        <f t="shared" si="1187"/>
        <v/>
      </c>
      <c r="AA4221" s="54" t="str">
        <f t="shared" si="1188"/>
        <v/>
      </c>
      <c r="AC4221" s="121" t="str">
        <f t="shared" si="1189"/>
        <v/>
      </c>
      <c r="AD4221" s="111" t="str">
        <f t="shared" si="1190"/>
        <v/>
      </c>
      <c r="AE4221" s="122" t="str">
        <f t="shared" si="1191"/>
        <v/>
      </c>
      <c r="AF4221" s="123" t="str">
        <f t="shared" si="1192"/>
        <v>Qtr 1</v>
      </c>
      <c r="AG4221" s="122" t="str">
        <f t="shared" si="1193"/>
        <v/>
      </c>
      <c r="AI4221" s="124" t="str">
        <f t="shared" si="1194"/>
        <v/>
      </c>
      <c r="AK4221" s="103" t="str">
        <f t="shared" si="1195"/>
        <v/>
      </c>
      <c r="AL4221" s="104" t="str">
        <f t="shared" si="1196"/>
        <v/>
      </c>
      <c r="AN4221" s="37" t="str">
        <f>IF(AK4221="", "", COUNTIF(AK$11:AK$8010, "&lt;"&amp;AK4221)+1+COUNTIF(AK$11:AK4221, AK4221)-1)</f>
        <v/>
      </c>
      <c r="AO4221" s="37" t="str">
        <f>IF(AL4221="", "", COUNTIF(AL$11:AL$8010, "&gt;"&amp;AL4221)+1+COUNTIF(AL$11:AL4221, AL4221)-1)</f>
        <v/>
      </c>
    </row>
    <row r="4222" spans="1:41" x14ac:dyDescent="0.55000000000000004">
      <c r="A4222" s="5"/>
      <c r="B4222" s="284"/>
      <c r="C4222" s="285"/>
      <c r="D4222" s="286"/>
      <c r="E4222" s="287"/>
      <c r="F4222" s="288"/>
      <c r="G4222" s="5"/>
      <c r="J4222" s="7" t="str">
        <f t="shared" si="1179"/>
        <v/>
      </c>
      <c r="K4222" s="48" t="str">
        <f t="shared" si="1180"/>
        <v/>
      </c>
      <c r="L4222" s="48" t="str">
        <f t="shared" si="1181"/>
        <v/>
      </c>
      <c r="M4222" s="49" t="str">
        <f t="shared" si="1182"/>
        <v/>
      </c>
      <c r="U4222" s="103" t="str">
        <f t="shared" si="1183"/>
        <v/>
      </c>
      <c r="V4222" s="77" t="str">
        <f t="shared" si="1184"/>
        <v/>
      </c>
      <c r="W4222" s="37" t="str">
        <f t="shared" si="1185"/>
        <v/>
      </c>
      <c r="X4222" s="7" t="str">
        <f t="shared" si="1186"/>
        <v/>
      </c>
      <c r="Y4222" s="37" t="str">
        <f t="shared" si="1187"/>
        <v/>
      </c>
      <c r="AA4222" s="54" t="str">
        <f t="shared" si="1188"/>
        <v/>
      </c>
      <c r="AC4222" s="121" t="str">
        <f t="shared" si="1189"/>
        <v/>
      </c>
      <c r="AD4222" s="111" t="str">
        <f t="shared" si="1190"/>
        <v/>
      </c>
      <c r="AE4222" s="122" t="str">
        <f t="shared" si="1191"/>
        <v/>
      </c>
      <c r="AF4222" s="123" t="str">
        <f t="shared" si="1192"/>
        <v>Qtr 1</v>
      </c>
      <c r="AG4222" s="122" t="str">
        <f t="shared" si="1193"/>
        <v/>
      </c>
      <c r="AI4222" s="124" t="str">
        <f t="shared" si="1194"/>
        <v/>
      </c>
      <c r="AK4222" s="103" t="str">
        <f t="shared" si="1195"/>
        <v/>
      </c>
      <c r="AL4222" s="104" t="str">
        <f t="shared" si="1196"/>
        <v/>
      </c>
      <c r="AN4222" s="37" t="str">
        <f>IF(AK4222="", "", COUNTIF(AK$11:AK$8010, "&lt;"&amp;AK4222)+1+COUNTIF(AK$11:AK4222, AK4222)-1)</f>
        <v/>
      </c>
      <c r="AO4222" s="37" t="str">
        <f>IF(AL4222="", "", COUNTIF(AL$11:AL$8010, "&gt;"&amp;AL4222)+1+COUNTIF(AL$11:AL4222, AL4222)-1)</f>
        <v/>
      </c>
    </row>
    <row r="4223" spans="1:41" x14ac:dyDescent="0.55000000000000004">
      <c r="A4223" s="5"/>
      <c r="B4223" s="284"/>
      <c r="C4223" s="285"/>
      <c r="D4223" s="286"/>
      <c r="E4223" s="287"/>
      <c r="F4223" s="288"/>
      <c r="G4223" s="5"/>
      <c r="J4223" s="7" t="str">
        <f t="shared" si="1179"/>
        <v/>
      </c>
      <c r="K4223" s="48" t="str">
        <f t="shared" si="1180"/>
        <v/>
      </c>
      <c r="L4223" s="48" t="str">
        <f t="shared" si="1181"/>
        <v/>
      </c>
      <c r="M4223" s="49" t="str">
        <f t="shared" si="1182"/>
        <v/>
      </c>
      <c r="U4223" s="103" t="str">
        <f t="shared" si="1183"/>
        <v/>
      </c>
      <c r="V4223" s="77" t="str">
        <f t="shared" si="1184"/>
        <v/>
      </c>
      <c r="W4223" s="37" t="str">
        <f t="shared" si="1185"/>
        <v/>
      </c>
      <c r="X4223" s="7" t="str">
        <f t="shared" si="1186"/>
        <v/>
      </c>
      <c r="Y4223" s="37" t="str">
        <f t="shared" si="1187"/>
        <v/>
      </c>
      <c r="AA4223" s="54" t="str">
        <f t="shared" si="1188"/>
        <v/>
      </c>
      <c r="AC4223" s="121" t="str">
        <f t="shared" si="1189"/>
        <v/>
      </c>
      <c r="AD4223" s="111" t="str">
        <f t="shared" si="1190"/>
        <v/>
      </c>
      <c r="AE4223" s="122" t="str">
        <f t="shared" si="1191"/>
        <v/>
      </c>
      <c r="AF4223" s="123" t="str">
        <f t="shared" si="1192"/>
        <v>Qtr 1</v>
      </c>
      <c r="AG4223" s="122" t="str">
        <f t="shared" si="1193"/>
        <v/>
      </c>
      <c r="AI4223" s="124" t="str">
        <f t="shared" si="1194"/>
        <v/>
      </c>
      <c r="AK4223" s="103" t="str">
        <f t="shared" si="1195"/>
        <v/>
      </c>
      <c r="AL4223" s="104" t="str">
        <f t="shared" si="1196"/>
        <v/>
      </c>
      <c r="AN4223" s="37" t="str">
        <f>IF(AK4223="", "", COUNTIF(AK$11:AK$8010, "&lt;"&amp;AK4223)+1+COUNTIF(AK$11:AK4223, AK4223)-1)</f>
        <v/>
      </c>
      <c r="AO4223" s="37" t="str">
        <f>IF(AL4223="", "", COUNTIF(AL$11:AL$8010, "&gt;"&amp;AL4223)+1+COUNTIF(AL$11:AL4223, AL4223)-1)</f>
        <v/>
      </c>
    </row>
    <row r="4224" spans="1:41" x14ac:dyDescent="0.55000000000000004">
      <c r="A4224" s="5"/>
      <c r="B4224" s="284"/>
      <c r="C4224" s="285"/>
      <c r="D4224" s="286"/>
      <c r="E4224" s="287"/>
      <c r="F4224" s="288"/>
      <c r="G4224" s="5"/>
      <c r="J4224" s="7" t="str">
        <f t="shared" si="1179"/>
        <v/>
      </c>
      <c r="K4224" s="48" t="str">
        <f t="shared" si="1180"/>
        <v/>
      </c>
      <c r="L4224" s="48" t="str">
        <f t="shared" si="1181"/>
        <v/>
      </c>
      <c r="M4224" s="49" t="str">
        <f t="shared" si="1182"/>
        <v/>
      </c>
      <c r="U4224" s="103" t="str">
        <f t="shared" si="1183"/>
        <v/>
      </c>
      <c r="V4224" s="77" t="str">
        <f t="shared" si="1184"/>
        <v/>
      </c>
      <c r="W4224" s="37" t="str">
        <f t="shared" si="1185"/>
        <v/>
      </c>
      <c r="X4224" s="7" t="str">
        <f t="shared" si="1186"/>
        <v/>
      </c>
      <c r="Y4224" s="37" t="str">
        <f t="shared" si="1187"/>
        <v/>
      </c>
      <c r="AA4224" s="54" t="str">
        <f t="shared" si="1188"/>
        <v/>
      </c>
      <c r="AC4224" s="121" t="str">
        <f t="shared" si="1189"/>
        <v/>
      </c>
      <c r="AD4224" s="111" t="str">
        <f t="shared" si="1190"/>
        <v/>
      </c>
      <c r="AE4224" s="122" t="str">
        <f t="shared" si="1191"/>
        <v/>
      </c>
      <c r="AF4224" s="123" t="str">
        <f t="shared" si="1192"/>
        <v>Qtr 1</v>
      </c>
      <c r="AG4224" s="122" t="str">
        <f t="shared" si="1193"/>
        <v/>
      </c>
      <c r="AI4224" s="124" t="str">
        <f t="shared" si="1194"/>
        <v/>
      </c>
      <c r="AK4224" s="103" t="str">
        <f t="shared" si="1195"/>
        <v/>
      </c>
      <c r="AL4224" s="104" t="str">
        <f t="shared" si="1196"/>
        <v/>
      </c>
      <c r="AN4224" s="37" t="str">
        <f>IF(AK4224="", "", COUNTIF(AK$11:AK$8010, "&lt;"&amp;AK4224)+1+COUNTIF(AK$11:AK4224, AK4224)-1)</f>
        <v/>
      </c>
      <c r="AO4224" s="37" t="str">
        <f>IF(AL4224="", "", COUNTIF(AL$11:AL$8010, "&gt;"&amp;AL4224)+1+COUNTIF(AL$11:AL4224, AL4224)-1)</f>
        <v/>
      </c>
    </row>
    <row r="4225" spans="1:41" x14ac:dyDescent="0.55000000000000004">
      <c r="A4225" s="5"/>
      <c r="B4225" s="284"/>
      <c r="C4225" s="285"/>
      <c r="D4225" s="286"/>
      <c r="E4225" s="287"/>
      <c r="F4225" s="288"/>
      <c r="G4225" s="5"/>
      <c r="J4225" s="7" t="str">
        <f t="shared" si="1179"/>
        <v/>
      </c>
      <c r="K4225" s="48" t="str">
        <f t="shared" si="1180"/>
        <v/>
      </c>
      <c r="L4225" s="48" t="str">
        <f t="shared" si="1181"/>
        <v/>
      </c>
      <c r="M4225" s="49" t="str">
        <f t="shared" si="1182"/>
        <v/>
      </c>
      <c r="U4225" s="103" t="str">
        <f t="shared" si="1183"/>
        <v/>
      </c>
      <c r="V4225" s="77" t="str">
        <f t="shared" si="1184"/>
        <v/>
      </c>
      <c r="W4225" s="37" t="str">
        <f t="shared" si="1185"/>
        <v/>
      </c>
      <c r="X4225" s="7" t="str">
        <f t="shared" si="1186"/>
        <v/>
      </c>
      <c r="Y4225" s="37" t="str">
        <f t="shared" si="1187"/>
        <v/>
      </c>
      <c r="AA4225" s="54" t="str">
        <f t="shared" si="1188"/>
        <v/>
      </c>
      <c r="AC4225" s="121" t="str">
        <f t="shared" si="1189"/>
        <v/>
      </c>
      <c r="AD4225" s="111" t="str">
        <f t="shared" si="1190"/>
        <v/>
      </c>
      <c r="AE4225" s="122" t="str">
        <f t="shared" si="1191"/>
        <v/>
      </c>
      <c r="AF4225" s="123" t="str">
        <f t="shared" si="1192"/>
        <v>Qtr 1</v>
      </c>
      <c r="AG4225" s="122" t="str">
        <f t="shared" si="1193"/>
        <v/>
      </c>
      <c r="AI4225" s="124" t="str">
        <f t="shared" si="1194"/>
        <v/>
      </c>
      <c r="AK4225" s="103" t="str">
        <f t="shared" si="1195"/>
        <v/>
      </c>
      <c r="AL4225" s="104" t="str">
        <f t="shared" si="1196"/>
        <v/>
      </c>
      <c r="AN4225" s="37" t="str">
        <f>IF(AK4225="", "", COUNTIF(AK$11:AK$8010, "&lt;"&amp;AK4225)+1+COUNTIF(AK$11:AK4225, AK4225)-1)</f>
        <v/>
      </c>
      <c r="AO4225" s="37" t="str">
        <f>IF(AL4225="", "", COUNTIF(AL$11:AL$8010, "&gt;"&amp;AL4225)+1+COUNTIF(AL$11:AL4225, AL4225)-1)</f>
        <v/>
      </c>
    </row>
    <row r="4226" spans="1:41" x14ac:dyDescent="0.55000000000000004">
      <c r="A4226" s="5"/>
      <c r="B4226" s="284"/>
      <c r="C4226" s="285"/>
      <c r="D4226" s="286"/>
      <c r="E4226" s="287"/>
      <c r="F4226" s="288"/>
      <c r="G4226" s="5"/>
      <c r="J4226" s="7" t="str">
        <f t="shared" si="1179"/>
        <v/>
      </c>
      <c r="K4226" s="48" t="str">
        <f t="shared" si="1180"/>
        <v/>
      </c>
      <c r="L4226" s="48" t="str">
        <f t="shared" si="1181"/>
        <v/>
      </c>
      <c r="M4226" s="49" t="str">
        <f t="shared" si="1182"/>
        <v/>
      </c>
      <c r="U4226" s="103" t="str">
        <f t="shared" si="1183"/>
        <v/>
      </c>
      <c r="V4226" s="77" t="str">
        <f t="shared" si="1184"/>
        <v/>
      </c>
      <c r="W4226" s="37" t="str">
        <f t="shared" si="1185"/>
        <v/>
      </c>
      <c r="X4226" s="7" t="str">
        <f t="shared" si="1186"/>
        <v/>
      </c>
      <c r="Y4226" s="37" t="str">
        <f t="shared" si="1187"/>
        <v/>
      </c>
      <c r="AA4226" s="54" t="str">
        <f t="shared" si="1188"/>
        <v/>
      </c>
      <c r="AC4226" s="121" t="str">
        <f t="shared" si="1189"/>
        <v/>
      </c>
      <c r="AD4226" s="111" t="str">
        <f t="shared" si="1190"/>
        <v/>
      </c>
      <c r="AE4226" s="122" t="str">
        <f t="shared" si="1191"/>
        <v/>
      </c>
      <c r="AF4226" s="123" t="str">
        <f t="shared" si="1192"/>
        <v>Qtr 1</v>
      </c>
      <c r="AG4226" s="122" t="str">
        <f t="shared" si="1193"/>
        <v/>
      </c>
      <c r="AI4226" s="124" t="str">
        <f t="shared" si="1194"/>
        <v/>
      </c>
      <c r="AK4226" s="103" t="str">
        <f t="shared" si="1195"/>
        <v/>
      </c>
      <c r="AL4226" s="104" t="str">
        <f t="shared" si="1196"/>
        <v/>
      </c>
      <c r="AN4226" s="37" t="str">
        <f>IF(AK4226="", "", COUNTIF(AK$11:AK$8010, "&lt;"&amp;AK4226)+1+COUNTIF(AK$11:AK4226, AK4226)-1)</f>
        <v/>
      </c>
      <c r="AO4226" s="37" t="str">
        <f>IF(AL4226="", "", COUNTIF(AL$11:AL$8010, "&gt;"&amp;AL4226)+1+COUNTIF(AL$11:AL4226, AL4226)-1)</f>
        <v/>
      </c>
    </row>
    <row r="4227" spans="1:41" x14ac:dyDescent="0.55000000000000004">
      <c r="A4227" s="5"/>
      <c r="B4227" s="284"/>
      <c r="C4227" s="285"/>
      <c r="D4227" s="286"/>
      <c r="E4227" s="287"/>
      <c r="F4227" s="288"/>
      <c r="G4227" s="5"/>
      <c r="J4227" s="7" t="str">
        <f t="shared" si="1179"/>
        <v/>
      </c>
      <c r="K4227" s="48" t="str">
        <f t="shared" si="1180"/>
        <v/>
      </c>
      <c r="L4227" s="48" t="str">
        <f t="shared" si="1181"/>
        <v/>
      </c>
      <c r="M4227" s="49" t="str">
        <f t="shared" si="1182"/>
        <v/>
      </c>
      <c r="U4227" s="103" t="str">
        <f t="shared" si="1183"/>
        <v/>
      </c>
      <c r="V4227" s="77" t="str">
        <f t="shared" si="1184"/>
        <v/>
      </c>
      <c r="W4227" s="37" t="str">
        <f t="shared" si="1185"/>
        <v/>
      </c>
      <c r="X4227" s="7" t="str">
        <f t="shared" si="1186"/>
        <v/>
      </c>
      <c r="Y4227" s="37" t="str">
        <f t="shared" si="1187"/>
        <v/>
      </c>
      <c r="AA4227" s="54" t="str">
        <f t="shared" si="1188"/>
        <v/>
      </c>
      <c r="AC4227" s="121" t="str">
        <f t="shared" si="1189"/>
        <v/>
      </c>
      <c r="AD4227" s="111" t="str">
        <f t="shared" si="1190"/>
        <v/>
      </c>
      <c r="AE4227" s="122" t="str">
        <f t="shared" si="1191"/>
        <v/>
      </c>
      <c r="AF4227" s="123" t="str">
        <f t="shared" si="1192"/>
        <v>Qtr 1</v>
      </c>
      <c r="AG4227" s="122" t="str">
        <f t="shared" si="1193"/>
        <v/>
      </c>
      <c r="AI4227" s="124" t="str">
        <f t="shared" si="1194"/>
        <v/>
      </c>
      <c r="AK4227" s="103" t="str">
        <f t="shared" si="1195"/>
        <v/>
      </c>
      <c r="AL4227" s="104" t="str">
        <f t="shared" si="1196"/>
        <v/>
      </c>
      <c r="AN4227" s="37" t="str">
        <f>IF(AK4227="", "", COUNTIF(AK$11:AK$8010, "&lt;"&amp;AK4227)+1+COUNTIF(AK$11:AK4227, AK4227)-1)</f>
        <v/>
      </c>
      <c r="AO4227" s="37" t="str">
        <f>IF(AL4227="", "", COUNTIF(AL$11:AL$8010, "&gt;"&amp;AL4227)+1+COUNTIF(AL$11:AL4227, AL4227)-1)</f>
        <v/>
      </c>
    </row>
    <row r="4228" spans="1:41" x14ac:dyDescent="0.55000000000000004">
      <c r="A4228" s="5"/>
      <c r="B4228" s="284"/>
      <c r="C4228" s="285"/>
      <c r="D4228" s="286"/>
      <c r="E4228" s="287"/>
      <c r="F4228" s="288"/>
      <c r="G4228" s="5"/>
      <c r="J4228" s="7" t="str">
        <f t="shared" si="1179"/>
        <v/>
      </c>
      <c r="K4228" s="48" t="str">
        <f t="shared" si="1180"/>
        <v/>
      </c>
      <c r="L4228" s="48" t="str">
        <f t="shared" si="1181"/>
        <v/>
      </c>
      <c r="M4228" s="49" t="str">
        <f t="shared" si="1182"/>
        <v/>
      </c>
      <c r="U4228" s="103" t="str">
        <f t="shared" si="1183"/>
        <v/>
      </c>
      <c r="V4228" s="77" t="str">
        <f t="shared" si="1184"/>
        <v/>
      </c>
      <c r="W4228" s="37" t="str">
        <f t="shared" si="1185"/>
        <v/>
      </c>
      <c r="X4228" s="7" t="str">
        <f t="shared" si="1186"/>
        <v/>
      </c>
      <c r="Y4228" s="37" t="str">
        <f t="shared" si="1187"/>
        <v/>
      </c>
      <c r="AA4228" s="54" t="str">
        <f t="shared" si="1188"/>
        <v/>
      </c>
      <c r="AC4228" s="121" t="str">
        <f t="shared" si="1189"/>
        <v/>
      </c>
      <c r="AD4228" s="111" t="str">
        <f t="shared" si="1190"/>
        <v/>
      </c>
      <c r="AE4228" s="122" t="str">
        <f t="shared" si="1191"/>
        <v/>
      </c>
      <c r="AF4228" s="123" t="str">
        <f t="shared" si="1192"/>
        <v>Qtr 1</v>
      </c>
      <c r="AG4228" s="122" t="str">
        <f t="shared" si="1193"/>
        <v/>
      </c>
      <c r="AI4228" s="124" t="str">
        <f t="shared" si="1194"/>
        <v/>
      </c>
      <c r="AK4228" s="103" t="str">
        <f t="shared" si="1195"/>
        <v/>
      </c>
      <c r="AL4228" s="104" t="str">
        <f t="shared" si="1196"/>
        <v/>
      </c>
      <c r="AN4228" s="37" t="str">
        <f>IF(AK4228="", "", COUNTIF(AK$11:AK$8010, "&lt;"&amp;AK4228)+1+COUNTIF(AK$11:AK4228, AK4228)-1)</f>
        <v/>
      </c>
      <c r="AO4228" s="37" t="str">
        <f>IF(AL4228="", "", COUNTIF(AL$11:AL$8010, "&gt;"&amp;AL4228)+1+COUNTIF(AL$11:AL4228, AL4228)-1)</f>
        <v/>
      </c>
    </row>
    <row r="4229" spans="1:41" x14ac:dyDescent="0.55000000000000004">
      <c r="A4229" s="5"/>
      <c r="B4229" s="284"/>
      <c r="C4229" s="285"/>
      <c r="D4229" s="286"/>
      <c r="E4229" s="287"/>
      <c r="F4229" s="288"/>
      <c r="G4229" s="5"/>
      <c r="J4229" s="7" t="str">
        <f t="shared" si="1179"/>
        <v/>
      </c>
      <c r="K4229" s="48" t="str">
        <f t="shared" si="1180"/>
        <v/>
      </c>
      <c r="L4229" s="48" t="str">
        <f t="shared" si="1181"/>
        <v/>
      </c>
      <c r="M4229" s="49" t="str">
        <f t="shared" si="1182"/>
        <v/>
      </c>
      <c r="U4229" s="103" t="str">
        <f t="shared" si="1183"/>
        <v/>
      </c>
      <c r="V4229" s="77" t="str">
        <f t="shared" si="1184"/>
        <v/>
      </c>
      <c r="W4229" s="37" t="str">
        <f t="shared" si="1185"/>
        <v/>
      </c>
      <c r="X4229" s="7" t="str">
        <f t="shared" si="1186"/>
        <v/>
      </c>
      <c r="Y4229" s="37" t="str">
        <f t="shared" si="1187"/>
        <v/>
      </c>
      <c r="AA4229" s="54" t="str">
        <f t="shared" si="1188"/>
        <v/>
      </c>
      <c r="AC4229" s="121" t="str">
        <f t="shared" si="1189"/>
        <v/>
      </c>
      <c r="AD4229" s="111" t="str">
        <f t="shared" si="1190"/>
        <v/>
      </c>
      <c r="AE4229" s="122" t="str">
        <f t="shared" si="1191"/>
        <v/>
      </c>
      <c r="AF4229" s="123" t="str">
        <f t="shared" si="1192"/>
        <v>Qtr 1</v>
      </c>
      <c r="AG4229" s="122" t="str">
        <f t="shared" si="1193"/>
        <v/>
      </c>
      <c r="AI4229" s="124" t="str">
        <f t="shared" si="1194"/>
        <v/>
      </c>
      <c r="AK4229" s="103" t="str">
        <f t="shared" si="1195"/>
        <v/>
      </c>
      <c r="AL4229" s="104" t="str">
        <f t="shared" si="1196"/>
        <v/>
      </c>
      <c r="AN4229" s="37" t="str">
        <f>IF(AK4229="", "", COUNTIF(AK$11:AK$8010, "&lt;"&amp;AK4229)+1+COUNTIF(AK$11:AK4229, AK4229)-1)</f>
        <v/>
      </c>
      <c r="AO4229" s="37" t="str">
        <f>IF(AL4229="", "", COUNTIF(AL$11:AL$8010, "&gt;"&amp;AL4229)+1+COUNTIF(AL$11:AL4229, AL4229)-1)</f>
        <v/>
      </c>
    </row>
    <row r="4230" spans="1:41" x14ac:dyDescent="0.55000000000000004">
      <c r="A4230" s="5"/>
      <c r="B4230" s="284"/>
      <c r="C4230" s="285"/>
      <c r="D4230" s="286"/>
      <c r="E4230" s="287"/>
      <c r="F4230" s="288"/>
      <c r="G4230" s="5"/>
      <c r="J4230" s="7" t="str">
        <f t="shared" si="1179"/>
        <v/>
      </c>
      <c r="K4230" s="48" t="str">
        <f t="shared" si="1180"/>
        <v/>
      </c>
      <c r="L4230" s="48" t="str">
        <f t="shared" si="1181"/>
        <v/>
      </c>
      <c r="M4230" s="49" t="str">
        <f t="shared" si="1182"/>
        <v/>
      </c>
      <c r="U4230" s="103" t="str">
        <f t="shared" si="1183"/>
        <v/>
      </c>
      <c r="V4230" s="77" t="str">
        <f t="shared" si="1184"/>
        <v/>
      </c>
      <c r="W4230" s="37" t="str">
        <f t="shared" si="1185"/>
        <v/>
      </c>
      <c r="X4230" s="7" t="str">
        <f t="shared" si="1186"/>
        <v/>
      </c>
      <c r="Y4230" s="37" t="str">
        <f t="shared" si="1187"/>
        <v/>
      </c>
      <c r="AA4230" s="54" t="str">
        <f t="shared" si="1188"/>
        <v/>
      </c>
      <c r="AC4230" s="121" t="str">
        <f t="shared" si="1189"/>
        <v/>
      </c>
      <c r="AD4230" s="111" t="str">
        <f t="shared" si="1190"/>
        <v/>
      </c>
      <c r="AE4230" s="122" t="str">
        <f t="shared" si="1191"/>
        <v/>
      </c>
      <c r="AF4230" s="123" t="str">
        <f t="shared" si="1192"/>
        <v>Qtr 1</v>
      </c>
      <c r="AG4230" s="122" t="str">
        <f t="shared" si="1193"/>
        <v/>
      </c>
      <c r="AI4230" s="124" t="str">
        <f t="shared" si="1194"/>
        <v/>
      </c>
      <c r="AK4230" s="103" t="str">
        <f t="shared" si="1195"/>
        <v/>
      </c>
      <c r="AL4230" s="104" t="str">
        <f t="shared" si="1196"/>
        <v/>
      </c>
      <c r="AN4230" s="37" t="str">
        <f>IF(AK4230="", "", COUNTIF(AK$11:AK$8010, "&lt;"&amp;AK4230)+1+COUNTIF(AK$11:AK4230, AK4230)-1)</f>
        <v/>
      </c>
      <c r="AO4230" s="37" t="str">
        <f>IF(AL4230="", "", COUNTIF(AL$11:AL$8010, "&gt;"&amp;AL4230)+1+COUNTIF(AL$11:AL4230, AL4230)-1)</f>
        <v/>
      </c>
    </row>
    <row r="4231" spans="1:41" x14ac:dyDescent="0.55000000000000004">
      <c r="A4231" s="5"/>
      <c r="B4231" s="284"/>
      <c r="C4231" s="285"/>
      <c r="D4231" s="286"/>
      <c r="E4231" s="287"/>
      <c r="F4231" s="288"/>
      <c r="G4231" s="5"/>
      <c r="J4231" s="7" t="str">
        <f t="shared" si="1179"/>
        <v/>
      </c>
      <c r="K4231" s="48" t="str">
        <f t="shared" si="1180"/>
        <v/>
      </c>
      <c r="L4231" s="48" t="str">
        <f t="shared" si="1181"/>
        <v/>
      </c>
      <c r="M4231" s="49" t="str">
        <f t="shared" si="1182"/>
        <v/>
      </c>
      <c r="U4231" s="103" t="str">
        <f t="shared" si="1183"/>
        <v/>
      </c>
      <c r="V4231" s="77" t="str">
        <f t="shared" si="1184"/>
        <v/>
      </c>
      <c r="W4231" s="37" t="str">
        <f t="shared" si="1185"/>
        <v/>
      </c>
      <c r="X4231" s="7" t="str">
        <f t="shared" si="1186"/>
        <v/>
      </c>
      <c r="Y4231" s="37" t="str">
        <f t="shared" si="1187"/>
        <v/>
      </c>
      <c r="AA4231" s="54" t="str">
        <f t="shared" si="1188"/>
        <v/>
      </c>
      <c r="AC4231" s="121" t="str">
        <f t="shared" si="1189"/>
        <v/>
      </c>
      <c r="AD4231" s="111" t="str">
        <f t="shared" si="1190"/>
        <v/>
      </c>
      <c r="AE4231" s="122" t="str">
        <f t="shared" si="1191"/>
        <v/>
      </c>
      <c r="AF4231" s="123" t="str">
        <f t="shared" si="1192"/>
        <v>Qtr 1</v>
      </c>
      <c r="AG4231" s="122" t="str">
        <f t="shared" si="1193"/>
        <v/>
      </c>
      <c r="AI4231" s="124" t="str">
        <f t="shared" si="1194"/>
        <v/>
      </c>
      <c r="AK4231" s="103" t="str">
        <f t="shared" si="1195"/>
        <v/>
      </c>
      <c r="AL4231" s="104" t="str">
        <f t="shared" si="1196"/>
        <v/>
      </c>
      <c r="AN4231" s="37" t="str">
        <f>IF(AK4231="", "", COUNTIF(AK$11:AK$8010, "&lt;"&amp;AK4231)+1+COUNTIF(AK$11:AK4231, AK4231)-1)</f>
        <v/>
      </c>
      <c r="AO4231" s="37" t="str">
        <f>IF(AL4231="", "", COUNTIF(AL$11:AL$8010, "&gt;"&amp;AL4231)+1+COUNTIF(AL$11:AL4231, AL4231)-1)</f>
        <v/>
      </c>
    </row>
    <row r="4232" spans="1:41" x14ac:dyDescent="0.55000000000000004">
      <c r="A4232" s="5"/>
      <c r="B4232" s="284"/>
      <c r="C4232" s="285"/>
      <c r="D4232" s="286"/>
      <c r="E4232" s="287"/>
      <c r="F4232" s="288"/>
      <c r="G4232" s="5"/>
      <c r="J4232" s="7" t="str">
        <f t="shared" si="1179"/>
        <v/>
      </c>
      <c r="K4232" s="48" t="str">
        <f t="shared" si="1180"/>
        <v/>
      </c>
      <c r="L4232" s="48" t="str">
        <f t="shared" si="1181"/>
        <v/>
      </c>
      <c r="M4232" s="49" t="str">
        <f t="shared" si="1182"/>
        <v/>
      </c>
      <c r="U4232" s="103" t="str">
        <f t="shared" si="1183"/>
        <v/>
      </c>
      <c r="V4232" s="77" t="str">
        <f t="shared" si="1184"/>
        <v/>
      </c>
      <c r="W4232" s="37" t="str">
        <f t="shared" si="1185"/>
        <v/>
      </c>
      <c r="X4232" s="7" t="str">
        <f t="shared" si="1186"/>
        <v/>
      </c>
      <c r="Y4232" s="37" t="str">
        <f t="shared" si="1187"/>
        <v/>
      </c>
      <c r="AA4232" s="54" t="str">
        <f t="shared" si="1188"/>
        <v/>
      </c>
      <c r="AC4232" s="121" t="str">
        <f t="shared" si="1189"/>
        <v/>
      </c>
      <c r="AD4232" s="111" t="str">
        <f t="shared" si="1190"/>
        <v/>
      </c>
      <c r="AE4232" s="122" t="str">
        <f t="shared" si="1191"/>
        <v/>
      </c>
      <c r="AF4232" s="123" t="str">
        <f t="shared" si="1192"/>
        <v>Qtr 1</v>
      </c>
      <c r="AG4232" s="122" t="str">
        <f t="shared" si="1193"/>
        <v/>
      </c>
      <c r="AI4232" s="124" t="str">
        <f t="shared" si="1194"/>
        <v/>
      </c>
      <c r="AK4232" s="103" t="str">
        <f t="shared" si="1195"/>
        <v/>
      </c>
      <c r="AL4232" s="104" t="str">
        <f t="shared" si="1196"/>
        <v/>
      </c>
      <c r="AN4232" s="37" t="str">
        <f>IF(AK4232="", "", COUNTIF(AK$11:AK$8010, "&lt;"&amp;AK4232)+1+COUNTIF(AK$11:AK4232, AK4232)-1)</f>
        <v/>
      </c>
      <c r="AO4232" s="37" t="str">
        <f>IF(AL4232="", "", COUNTIF(AL$11:AL$8010, "&gt;"&amp;AL4232)+1+COUNTIF(AL$11:AL4232, AL4232)-1)</f>
        <v/>
      </c>
    </row>
    <row r="4233" spans="1:41" x14ac:dyDescent="0.55000000000000004">
      <c r="A4233" s="5"/>
      <c r="B4233" s="284"/>
      <c r="C4233" s="285"/>
      <c r="D4233" s="286"/>
      <c r="E4233" s="287"/>
      <c r="F4233" s="288"/>
      <c r="G4233" s="5"/>
      <c r="J4233" s="7" t="str">
        <f t="shared" si="1179"/>
        <v/>
      </c>
      <c r="K4233" s="48" t="str">
        <f t="shared" si="1180"/>
        <v/>
      </c>
      <c r="L4233" s="48" t="str">
        <f t="shared" si="1181"/>
        <v/>
      </c>
      <c r="M4233" s="49" t="str">
        <f t="shared" si="1182"/>
        <v/>
      </c>
      <c r="U4233" s="103" t="str">
        <f t="shared" si="1183"/>
        <v/>
      </c>
      <c r="V4233" s="77" t="str">
        <f t="shared" si="1184"/>
        <v/>
      </c>
      <c r="W4233" s="37" t="str">
        <f t="shared" si="1185"/>
        <v/>
      </c>
      <c r="X4233" s="7" t="str">
        <f t="shared" si="1186"/>
        <v/>
      </c>
      <c r="Y4233" s="37" t="str">
        <f t="shared" si="1187"/>
        <v/>
      </c>
      <c r="AA4233" s="54" t="str">
        <f t="shared" si="1188"/>
        <v/>
      </c>
      <c r="AC4233" s="121" t="str">
        <f t="shared" si="1189"/>
        <v/>
      </c>
      <c r="AD4233" s="111" t="str">
        <f t="shared" si="1190"/>
        <v/>
      </c>
      <c r="AE4233" s="122" t="str">
        <f t="shared" si="1191"/>
        <v/>
      </c>
      <c r="AF4233" s="123" t="str">
        <f t="shared" si="1192"/>
        <v>Qtr 1</v>
      </c>
      <c r="AG4233" s="122" t="str">
        <f t="shared" si="1193"/>
        <v/>
      </c>
      <c r="AI4233" s="124" t="str">
        <f t="shared" si="1194"/>
        <v/>
      </c>
      <c r="AK4233" s="103" t="str">
        <f t="shared" si="1195"/>
        <v/>
      </c>
      <c r="AL4233" s="104" t="str">
        <f t="shared" si="1196"/>
        <v/>
      </c>
      <c r="AN4233" s="37" t="str">
        <f>IF(AK4233="", "", COUNTIF(AK$11:AK$8010, "&lt;"&amp;AK4233)+1+COUNTIF(AK$11:AK4233, AK4233)-1)</f>
        <v/>
      </c>
      <c r="AO4233" s="37" t="str">
        <f>IF(AL4233="", "", COUNTIF(AL$11:AL$8010, "&gt;"&amp;AL4233)+1+COUNTIF(AL$11:AL4233, AL4233)-1)</f>
        <v/>
      </c>
    </row>
    <row r="4234" spans="1:41" x14ac:dyDescent="0.55000000000000004">
      <c r="A4234" s="5"/>
      <c r="B4234" s="284"/>
      <c r="C4234" s="285"/>
      <c r="D4234" s="286"/>
      <c r="E4234" s="287"/>
      <c r="F4234" s="288"/>
      <c r="G4234" s="5"/>
      <c r="J4234" s="7" t="str">
        <f t="shared" si="1179"/>
        <v/>
      </c>
      <c r="K4234" s="48" t="str">
        <f t="shared" si="1180"/>
        <v/>
      </c>
      <c r="L4234" s="48" t="str">
        <f t="shared" si="1181"/>
        <v/>
      </c>
      <c r="M4234" s="49" t="str">
        <f t="shared" si="1182"/>
        <v/>
      </c>
      <c r="U4234" s="103" t="str">
        <f t="shared" si="1183"/>
        <v/>
      </c>
      <c r="V4234" s="77" t="str">
        <f t="shared" si="1184"/>
        <v/>
      </c>
      <c r="W4234" s="37" t="str">
        <f t="shared" si="1185"/>
        <v/>
      </c>
      <c r="X4234" s="7" t="str">
        <f t="shared" si="1186"/>
        <v/>
      </c>
      <c r="Y4234" s="37" t="str">
        <f t="shared" si="1187"/>
        <v/>
      </c>
      <c r="AA4234" s="54" t="str">
        <f t="shared" si="1188"/>
        <v/>
      </c>
      <c r="AC4234" s="121" t="str">
        <f t="shared" si="1189"/>
        <v/>
      </c>
      <c r="AD4234" s="111" t="str">
        <f t="shared" si="1190"/>
        <v/>
      </c>
      <c r="AE4234" s="122" t="str">
        <f t="shared" si="1191"/>
        <v/>
      </c>
      <c r="AF4234" s="123" t="str">
        <f t="shared" si="1192"/>
        <v>Qtr 1</v>
      </c>
      <c r="AG4234" s="122" t="str">
        <f t="shared" si="1193"/>
        <v/>
      </c>
      <c r="AI4234" s="124" t="str">
        <f t="shared" si="1194"/>
        <v/>
      </c>
      <c r="AK4234" s="103" t="str">
        <f t="shared" si="1195"/>
        <v/>
      </c>
      <c r="AL4234" s="104" t="str">
        <f t="shared" si="1196"/>
        <v/>
      </c>
      <c r="AN4234" s="37" t="str">
        <f>IF(AK4234="", "", COUNTIF(AK$11:AK$8010, "&lt;"&amp;AK4234)+1+COUNTIF(AK$11:AK4234, AK4234)-1)</f>
        <v/>
      </c>
      <c r="AO4234" s="37" t="str">
        <f>IF(AL4234="", "", COUNTIF(AL$11:AL$8010, "&gt;"&amp;AL4234)+1+COUNTIF(AL$11:AL4234, AL4234)-1)</f>
        <v/>
      </c>
    </row>
    <row r="4235" spans="1:41" x14ac:dyDescent="0.55000000000000004">
      <c r="A4235" s="5"/>
      <c r="B4235" s="284"/>
      <c r="C4235" s="285"/>
      <c r="D4235" s="286"/>
      <c r="E4235" s="287"/>
      <c r="F4235" s="288"/>
      <c r="G4235" s="5"/>
      <c r="J4235" s="7" t="str">
        <f t="shared" si="1179"/>
        <v/>
      </c>
      <c r="K4235" s="48" t="str">
        <f t="shared" si="1180"/>
        <v/>
      </c>
      <c r="L4235" s="48" t="str">
        <f t="shared" si="1181"/>
        <v/>
      </c>
      <c r="M4235" s="49" t="str">
        <f t="shared" si="1182"/>
        <v/>
      </c>
      <c r="U4235" s="103" t="str">
        <f t="shared" si="1183"/>
        <v/>
      </c>
      <c r="V4235" s="77" t="str">
        <f t="shared" si="1184"/>
        <v/>
      </c>
      <c r="W4235" s="37" t="str">
        <f t="shared" si="1185"/>
        <v/>
      </c>
      <c r="X4235" s="7" t="str">
        <f t="shared" si="1186"/>
        <v/>
      </c>
      <c r="Y4235" s="37" t="str">
        <f t="shared" si="1187"/>
        <v/>
      </c>
      <c r="AA4235" s="54" t="str">
        <f t="shared" si="1188"/>
        <v/>
      </c>
      <c r="AC4235" s="121" t="str">
        <f t="shared" si="1189"/>
        <v/>
      </c>
      <c r="AD4235" s="111" t="str">
        <f t="shared" si="1190"/>
        <v/>
      </c>
      <c r="AE4235" s="122" t="str">
        <f t="shared" si="1191"/>
        <v/>
      </c>
      <c r="AF4235" s="123" t="str">
        <f t="shared" si="1192"/>
        <v>Qtr 1</v>
      </c>
      <c r="AG4235" s="122" t="str">
        <f t="shared" si="1193"/>
        <v/>
      </c>
      <c r="AI4235" s="124" t="str">
        <f t="shared" si="1194"/>
        <v/>
      </c>
      <c r="AK4235" s="103" t="str">
        <f t="shared" si="1195"/>
        <v/>
      </c>
      <c r="AL4235" s="104" t="str">
        <f t="shared" si="1196"/>
        <v/>
      </c>
      <c r="AN4235" s="37" t="str">
        <f>IF(AK4235="", "", COUNTIF(AK$11:AK$8010, "&lt;"&amp;AK4235)+1+COUNTIF(AK$11:AK4235, AK4235)-1)</f>
        <v/>
      </c>
      <c r="AO4235" s="37" t="str">
        <f>IF(AL4235="", "", COUNTIF(AL$11:AL$8010, "&gt;"&amp;AL4235)+1+COUNTIF(AL$11:AL4235, AL4235)-1)</f>
        <v/>
      </c>
    </row>
    <row r="4236" spans="1:41" x14ac:dyDescent="0.55000000000000004">
      <c r="A4236" s="5"/>
      <c r="B4236" s="284"/>
      <c r="C4236" s="285"/>
      <c r="D4236" s="286"/>
      <c r="E4236" s="287"/>
      <c r="F4236" s="288"/>
      <c r="G4236" s="5"/>
      <c r="J4236" s="7" t="str">
        <f t="shared" ref="J4236:J4299" si="1197">IF(B4236="", "", IF(OR(B4236&lt;$O$4, B4236&gt;$O$5), "X", ""))</f>
        <v/>
      </c>
      <c r="K4236" s="48" t="str">
        <f t="shared" ref="K4236:K4299" si="1198">IF(C4236="", "", IF(COUNTIF($O$10:$O$510, C4236)=0, "X", ""))</f>
        <v/>
      </c>
      <c r="L4236" s="48" t="str">
        <f t="shared" ref="L4236:L4299" si="1199">IF(D4236="", "", IF(COUNTIF($Q$10:$Q$15, D4236)=0, "X", ""))</f>
        <v/>
      </c>
      <c r="M4236" s="49" t="str">
        <f t="shared" ref="M4236:M4299" si="1200">IF(E4236="", "", IF(COUNTIF($S$10:$S$20, E4236)=0, "X", ""))</f>
        <v/>
      </c>
      <c r="U4236" s="103" t="str">
        <f t="shared" ref="U4236:U4299" si="1201">IF($Q$4="", "", IF($C4236=$Q$4, IF($E4236&lt;0, $E4236, ""), ""))</f>
        <v/>
      </c>
      <c r="V4236" s="77" t="str">
        <f t="shared" ref="V4236:V4299" si="1202">IF($Q$4="", "", IF($C4236=$Q$4, IF($E4236&gt;0, $E4236, ""), ""))</f>
        <v/>
      </c>
      <c r="W4236" s="37" t="str">
        <f t="shared" ref="W4236:W4299" si="1203">IF($Q$4="", "", IF($C4236=$Q$4, IF($B4236="", "", TEXT($B4236, "mmm yyyy")), ""))</f>
        <v/>
      </c>
      <c r="X4236" s="7" t="str">
        <f t="shared" ref="X4236:X4299" si="1204">IF(OR($Q$4="", $B4236=""), "", IF($C4236=$Q$4, IF(AND($B4236&gt;=$V$2, $B4236&lt;=$W$2), $U$2, IF(AND($B4236&gt;=$V$3, $B4236&lt;=$W$3), $U$3, IF(AND($B4236&gt;=$V$4, $B4236&lt;=$W$4), $U$4, IF(AND($B4236&gt;=$V$5, $B4236&lt;=$W$5), $U$5, "")))), ""))</f>
        <v/>
      </c>
      <c r="Y4236" s="37" t="str">
        <f t="shared" ref="Y4236:Y4299" si="1205">IF($Q$4="", "", IF($C4236=$Q$4, IF($D4236="", "", $D4236), ""))</f>
        <v/>
      </c>
      <c r="AA4236" s="54" t="str">
        <f t="shared" ref="AA4236:AA4299" si="1206">IF(OR($X4236="", $Y4236=""), "", CONCATENATE($Y4236, " - ", $X4236))</f>
        <v/>
      </c>
      <c r="AC4236" s="121" t="str">
        <f t="shared" ref="AC4236:AC4299" si="1207">IF($E4236&lt;0, $E4236, "")</f>
        <v/>
      </c>
      <c r="AD4236" s="111" t="str">
        <f t="shared" ref="AD4236:AD4299" si="1208">IF($E4236&gt;0, $E4236, "")</f>
        <v/>
      </c>
      <c r="AE4236" s="122" t="str">
        <f t="shared" ref="AE4236:AE4299" si="1209">IF($B4236="", "", TEXT($B4236, "mmm yyyy"))</f>
        <v/>
      </c>
      <c r="AF4236" s="123" t="str">
        <f t="shared" ref="AF4236:AF4299" si="1210">IF(AND($B4236&gt;=$V$2, $B4236&lt;=$W$2), $U$2, IF(AND($B4236&gt;=$V$3, $B4236&lt;=$W$3), $U$3, IF(AND($B4236&gt;=$V$4, $B4236&lt;=$W$4), $U$4, IF(AND($B4236&gt;=$V$5, $B4236&lt;=$W$5), $U$5, ""))))</f>
        <v>Qtr 1</v>
      </c>
      <c r="AG4236" s="122" t="str">
        <f t="shared" ref="AG4236:AG4299" si="1211">IF($D4236="", "", $D4236)</f>
        <v/>
      </c>
      <c r="AI4236" s="124" t="str">
        <f t="shared" ref="AI4236:AI4299" si="1212">IF(OR($AF4236="", $AG4236=""), "", CONCATENATE($AG4236, " - ", $AF4236))</f>
        <v/>
      </c>
      <c r="AK4236" s="103" t="str">
        <f t="shared" ref="AK4236:AK4299" si="1213">IF($AK$7="", U4236, IF($AK$7=$X4236, U4236, ""))</f>
        <v/>
      </c>
      <c r="AL4236" s="104" t="str">
        <f t="shared" ref="AL4236:AL4299" si="1214">IF($AK$7="", V4236, IF($AK$7=$X4236, V4236, ""))</f>
        <v/>
      </c>
      <c r="AN4236" s="37" t="str">
        <f>IF(AK4236="", "", COUNTIF(AK$11:AK$8010, "&lt;"&amp;AK4236)+1+COUNTIF(AK$11:AK4236, AK4236)-1)</f>
        <v/>
      </c>
      <c r="AO4236" s="37" t="str">
        <f>IF(AL4236="", "", COUNTIF(AL$11:AL$8010, "&gt;"&amp;AL4236)+1+COUNTIF(AL$11:AL4236, AL4236)-1)</f>
        <v/>
      </c>
    </row>
    <row r="4237" spans="1:41" x14ac:dyDescent="0.55000000000000004">
      <c r="A4237" s="5"/>
      <c r="B4237" s="284"/>
      <c r="C4237" s="285"/>
      <c r="D4237" s="286"/>
      <c r="E4237" s="287"/>
      <c r="F4237" s="288"/>
      <c r="G4237" s="5"/>
      <c r="J4237" s="7" t="str">
        <f t="shared" si="1197"/>
        <v/>
      </c>
      <c r="K4237" s="48" t="str">
        <f t="shared" si="1198"/>
        <v/>
      </c>
      <c r="L4237" s="48" t="str">
        <f t="shared" si="1199"/>
        <v/>
      </c>
      <c r="M4237" s="49" t="str">
        <f t="shared" si="1200"/>
        <v/>
      </c>
      <c r="U4237" s="103" t="str">
        <f t="shared" si="1201"/>
        <v/>
      </c>
      <c r="V4237" s="77" t="str">
        <f t="shared" si="1202"/>
        <v/>
      </c>
      <c r="W4237" s="37" t="str">
        <f t="shared" si="1203"/>
        <v/>
      </c>
      <c r="X4237" s="7" t="str">
        <f t="shared" si="1204"/>
        <v/>
      </c>
      <c r="Y4237" s="37" t="str">
        <f t="shared" si="1205"/>
        <v/>
      </c>
      <c r="AA4237" s="54" t="str">
        <f t="shared" si="1206"/>
        <v/>
      </c>
      <c r="AC4237" s="121" t="str">
        <f t="shared" si="1207"/>
        <v/>
      </c>
      <c r="AD4237" s="111" t="str">
        <f t="shared" si="1208"/>
        <v/>
      </c>
      <c r="AE4237" s="122" t="str">
        <f t="shared" si="1209"/>
        <v/>
      </c>
      <c r="AF4237" s="123" t="str">
        <f t="shared" si="1210"/>
        <v>Qtr 1</v>
      </c>
      <c r="AG4237" s="122" t="str">
        <f t="shared" si="1211"/>
        <v/>
      </c>
      <c r="AI4237" s="124" t="str">
        <f t="shared" si="1212"/>
        <v/>
      </c>
      <c r="AK4237" s="103" t="str">
        <f t="shared" si="1213"/>
        <v/>
      </c>
      <c r="AL4237" s="104" t="str">
        <f t="shared" si="1214"/>
        <v/>
      </c>
      <c r="AN4237" s="37" t="str">
        <f>IF(AK4237="", "", COUNTIF(AK$11:AK$8010, "&lt;"&amp;AK4237)+1+COUNTIF(AK$11:AK4237, AK4237)-1)</f>
        <v/>
      </c>
      <c r="AO4237" s="37" t="str">
        <f>IF(AL4237="", "", COUNTIF(AL$11:AL$8010, "&gt;"&amp;AL4237)+1+COUNTIF(AL$11:AL4237, AL4237)-1)</f>
        <v/>
      </c>
    </row>
    <row r="4238" spans="1:41" x14ac:dyDescent="0.55000000000000004">
      <c r="A4238" s="5"/>
      <c r="B4238" s="284"/>
      <c r="C4238" s="285"/>
      <c r="D4238" s="286"/>
      <c r="E4238" s="287"/>
      <c r="F4238" s="288"/>
      <c r="G4238" s="5"/>
      <c r="J4238" s="7" t="str">
        <f t="shared" si="1197"/>
        <v/>
      </c>
      <c r="K4238" s="48" t="str">
        <f t="shared" si="1198"/>
        <v/>
      </c>
      <c r="L4238" s="48" t="str">
        <f t="shared" si="1199"/>
        <v/>
      </c>
      <c r="M4238" s="49" t="str">
        <f t="shared" si="1200"/>
        <v/>
      </c>
      <c r="U4238" s="103" t="str">
        <f t="shared" si="1201"/>
        <v/>
      </c>
      <c r="V4238" s="77" t="str">
        <f t="shared" si="1202"/>
        <v/>
      </c>
      <c r="W4238" s="37" t="str">
        <f t="shared" si="1203"/>
        <v/>
      </c>
      <c r="X4238" s="7" t="str">
        <f t="shared" si="1204"/>
        <v/>
      </c>
      <c r="Y4238" s="37" t="str">
        <f t="shared" si="1205"/>
        <v/>
      </c>
      <c r="AA4238" s="54" t="str">
        <f t="shared" si="1206"/>
        <v/>
      </c>
      <c r="AC4238" s="121" t="str">
        <f t="shared" si="1207"/>
        <v/>
      </c>
      <c r="AD4238" s="111" t="str">
        <f t="shared" si="1208"/>
        <v/>
      </c>
      <c r="AE4238" s="122" t="str">
        <f t="shared" si="1209"/>
        <v/>
      </c>
      <c r="AF4238" s="123" t="str">
        <f t="shared" si="1210"/>
        <v>Qtr 1</v>
      </c>
      <c r="AG4238" s="122" t="str">
        <f t="shared" si="1211"/>
        <v/>
      </c>
      <c r="AI4238" s="124" t="str">
        <f t="shared" si="1212"/>
        <v/>
      </c>
      <c r="AK4238" s="103" t="str">
        <f t="shared" si="1213"/>
        <v/>
      </c>
      <c r="AL4238" s="104" t="str">
        <f t="shared" si="1214"/>
        <v/>
      </c>
      <c r="AN4238" s="37" t="str">
        <f>IF(AK4238="", "", COUNTIF(AK$11:AK$8010, "&lt;"&amp;AK4238)+1+COUNTIF(AK$11:AK4238, AK4238)-1)</f>
        <v/>
      </c>
      <c r="AO4238" s="37" t="str">
        <f>IF(AL4238="", "", COUNTIF(AL$11:AL$8010, "&gt;"&amp;AL4238)+1+COUNTIF(AL$11:AL4238, AL4238)-1)</f>
        <v/>
      </c>
    </row>
    <row r="4239" spans="1:41" x14ac:dyDescent="0.55000000000000004">
      <c r="A4239" s="5"/>
      <c r="B4239" s="284"/>
      <c r="C4239" s="285"/>
      <c r="D4239" s="286"/>
      <c r="E4239" s="287"/>
      <c r="F4239" s="288"/>
      <c r="G4239" s="5"/>
      <c r="J4239" s="7" t="str">
        <f t="shared" si="1197"/>
        <v/>
      </c>
      <c r="K4239" s="48" t="str">
        <f t="shared" si="1198"/>
        <v/>
      </c>
      <c r="L4239" s="48" t="str">
        <f t="shared" si="1199"/>
        <v/>
      </c>
      <c r="M4239" s="49" t="str">
        <f t="shared" si="1200"/>
        <v/>
      </c>
      <c r="U4239" s="103" t="str">
        <f t="shared" si="1201"/>
        <v/>
      </c>
      <c r="V4239" s="77" t="str">
        <f t="shared" si="1202"/>
        <v/>
      </c>
      <c r="W4239" s="37" t="str">
        <f t="shared" si="1203"/>
        <v/>
      </c>
      <c r="X4239" s="7" t="str">
        <f t="shared" si="1204"/>
        <v/>
      </c>
      <c r="Y4239" s="37" t="str">
        <f t="shared" si="1205"/>
        <v/>
      </c>
      <c r="AA4239" s="54" t="str">
        <f t="shared" si="1206"/>
        <v/>
      </c>
      <c r="AC4239" s="121" t="str">
        <f t="shared" si="1207"/>
        <v/>
      </c>
      <c r="AD4239" s="111" t="str">
        <f t="shared" si="1208"/>
        <v/>
      </c>
      <c r="AE4239" s="122" t="str">
        <f t="shared" si="1209"/>
        <v/>
      </c>
      <c r="AF4239" s="123" t="str">
        <f t="shared" si="1210"/>
        <v>Qtr 1</v>
      </c>
      <c r="AG4239" s="122" t="str">
        <f t="shared" si="1211"/>
        <v/>
      </c>
      <c r="AI4239" s="124" t="str">
        <f t="shared" si="1212"/>
        <v/>
      </c>
      <c r="AK4239" s="103" t="str">
        <f t="shared" si="1213"/>
        <v/>
      </c>
      <c r="AL4239" s="104" t="str">
        <f t="shared" si="1214"/>
        <v/>
      </c>
      <c r="AN4239" s="37" t="str">
        <f>IF(AK4239="", "", COUNTIF(AK$11:AK$8010, "&lt;"&amp;AK4239)+1+COUNTIF(AK$11:AK4239, AK4239)-1)</f>
        <v/>
      </c>
      <c r="AO4239" s="37" t="str">
        <f>IF(AL4239="", "", COUNTIF(AL$11:AL$8010, "&gt;"&amp;AL4239)+1+COUNTIF(AL$11:AL4239, AL4239)-1)</f>
        <v/>
      </c>
    </row>
    <row r="4240" spans="1:41" x14ac:dyDescent="0.55000000000000004">
      <c r="A4240" s="5"/>
      <c r="B4240" s="284"/>
      <c r="C4240" s="285"/>
      <c r="D4240" s="286"/>
      <c r="E4240" s="287"/>
      <c r="F4240" s="288"/>
      <c r="G4240" s="5"/>
      <c r="J4240" s="7" t="str">
        <f t="shared" si="1197"/>
        <v/>
      </c>
      <c r="K4240" s="48" t="str">
        <f t="shared" si="1198"/>
        <v/>
      </c>
      <c r="L4240" s="48" t="str">
        <f t="shared" si="1199"/>
        <v/>
      </c>
      <c r="M4240" s="49" t="str">
        <f t="shared" si="1200"/>
        <v/>
      </c>
      <c r="U4240" s="103" t="str">
        <f t="shared" si="1201"/>
        <v/>
      </c>
      <c r="V4240" s="77" t="str">
        <f t="shared" si="1202"/>
        <v/>
      </c>
      <c r="W4240" s="37" t="str">
        <f t="shared" si="1203"/>
        <v/>
      </c>
      <c r="X4240" s="7" t="str">
        <f t="shared" si="1204"/>
        <v/>
      </c>
      <c r="Y4240" s="37" t="str">
        <f t="shared" si="1205"/>
        <v/>
      </c>
      <c r="AA4240" s="54" t="str">
        <f t="shared" si="1206"/>
        <v/>
      </c>
      <c r="AC4240" s="121" t="str">
        <f t="shared" si="1207"/>
        <v/>
      </c>
      <c r="AD4240" s="111" t="str">
        <f t="shared" si="1208"/>
        <v/>
      </c>
      <c r="AE4240" s="122" t="str">
        <f t="shared" si="1209"/>
        <v/>
      </c>
      <c r="AF4240" s="123" t="str">
        <f t="shared" si="1210"/>
        <v>Qtr 1</v>
      </c>
      <c r="AG4240" s="122" t="str">
        <f t="shared" si="1211"/>
        <v/>
      </c>
      <c r="AI4240" s="124" t="str">
        <f t="shared" si="1212"/>
        <v/>
      </c>
      <c r="AK4240" s="103" t="str">
        <f t="shared" si="1213"/>
        <v/>
      </c>
      <c r="AL4240" s="104" t="str">
        <f t="shared" si="1214"/>
        <v/>
      </c>
      <c r="AN4240" s="37" t="str">
        <f>IF(AK4240="", "", COUNTIF(AK$11:AK$8010, "&lt;"&amp;AK4240)+1+COUNTIF(AK$11:AK4240, AK4240)-1)</f>
        <v/>
      </c>
      <c r="AO4240" s="37" t="str">
        <f>IF(AL4240="", "", COUNTIF(AL$11:AL$8010, "&gt;"&amp;AL4240)+1+COUNTIF(AL$11:AL4240, AL4240)-1)</f>
        <v/>
      </c>
    </row>
    <row r="4241" spans="1:41" x14ac:dyDescent="0.55000000000000004">
      <c r="A4241" s="5"/>
      <c r="B4241" s="284"/>
      <c r="C4241" s="285"/>
      <c r="D4241" s="286"/>
      <c r="E4241" s="287"/>
      <c r="F4241" s="288"/>
      <c r="G4241" s="5"/>
      <c r="J4241" s="7" t="str">
        <f t="shared" si="1197"/>
        <v/>
      </c>
      <c r="K4241" s="48" t="str">
        <f t="shared" si="1198"/>
        <v/>
      </c>
      <c r="L4241" s="48" t="str">
        <f t="shared" si="1199"/>
        <v/>
      </c>
      <c r="M4241" s="49" t="str">
        <f t="shared" si="1200"/>
        <v/>
      </c>
      <c r="U4241" s="103" t="str">
        <f t="shared" si="1201"/>
        <v/>
      </c>
      <c r="V4241" s="77" t="str">
        <f t="shared" si="1202"/>
        <v/>
      </c>
      <c r="W4241" s="37" t="str">
        <f t="shared" si="1203"/>
        <v/>
      </c>
      <c r="X4241" s="7" t="str">
        <f t="shared" si="1204"/>
        <v/>
      </c>
      <c r="Y4241" s="37" t="str">
        <f t="shared" si="1205"/>
        <v/>
      </c>
      <c r="AA4241" s="54" t="str">
        <f t="shared" si="1206"/>
        <v/>
      </c>
      <c r="AC4241" s="121" t="str">
        <f t="shared" si="1207"/>
        <v/>
      </c>
      <c r="AD4241" s="111" t="str">
        <f t="shared" si="1208"/>
        <v/>
      </c>
      <c r="AE4241" s="122" t="str">
        <f t="shared" si="1209"/>
        <v/>
      </c>
      <c r="AF4241" s="123" t="str">
        <f t="shared" si="1210"/>
        <v>Qtr 1</v>
      </c>
      <c r="AG4241" s="122" t="str">
        <f t="shared" si="1211"/>
        <v/>
      </c>
      <c r="AI4241" s="124" t="str">
        <f t="shared" si="1212"/>
        <v/>
      </c>
      <c r="AK4241" s="103" t="str">
        <f t="shared" si="1213"/>
        <v/>
      </c>
      <c r="AL4241" s="104" t="str">
        <f t="shared" si="1214"/>
        <v/>
      </c>
      <c r="AN4241" s="37" t="str">
        <f>IF(AK4241="", "", COUNTIF(AK$11:AK$8010, "&lt;"&amp;AK4241)+1+COUNTIF(AK$11:AK4241, AK4241)-1)</f>
        <v/>
      </c>
      <c r="AO4241" s="37" t="str">
        <f>IF(AL4241="", "", COUNTIF(AL$11:AL$8010, "&gt;"&amp;AL4241)+1+COUNTIF(AL$11:AL4241, AL4241)-1)</f>
        <v/>
      </c>
    </row>
    <row r="4242" spans="1:41" x14ac:dyDescent="0.55000000000000004">
      <c r="A4242" s="5"/>
      <c r="B4242" s="284"/>
      <c r="C4242" s="285"/>
      <c r="D4242" s="286"/>
      <c r="E4242" s="287"/>
      <c r="F4242" s="288"/>
      <c r="G4242" s="5"/>
      <c r="J4242" s="7" t="str">
        <f t="shared" si="1197"/>
        <v/>
      </c>
      <c r="K4242" s="48" t="str">
        <f t="shared" si="1198"/>
        <v/>
      </c>
      <c r="L4242" s="48" t="str">
        <f t="shared" si="1199"/>
        <v/>
      </c>
      <c r="M4242" s="49" t="str">
        <f t="shared" si="1200"/>
        <v/>
      </c>
      <c r="U4242" s="103" t="str">
        <f t="shared" si="1201"/>
        <v/>
      </c>
      <c r="V4242" s="77" t="str">
        <f t="shared" si="1202"/>
        <v/>
      </c>
      <c r="W4242" s="37" t="str">
        <f t="shared" si="1203"/>
        <v/>
      </c>
      <c r="X4242" s="7" t="str">
        <f t="shared" si="1204"/>
        <v/>
      </c>
      <c r="Y4242" s="37" t="str">
        <f t="shared" si="1205"/>
        <v/>
      </c>
      <c r="AA4242" s="54" t="str">
        <f t="shared" si="1206"/>
        <v/>
      </c>
      <c r="AC4242" s="121" t="str">
        <f t="shared" si="1207"/>
        <v/>
      </c>
      <c r="AD4242" s="111" t="str">
        <f t="shared" si="1208"/>
        <v/>
      </c>
      <c r="AE4242" s="122" t="str">
        <f t="shared" si="1209"/>
        <v/>
      </c>
      <c r="AF4242" s="123" t="str">
        <f t="shared" si="1210"/>
        <v>Qtr 1</v>
      </c>
      <c r="AG4242" s="122" t="str">
        <f t="shared" si="1211"/>
        <v/>
      </c>
      <c r="AI4242" s="124" t="str">
        <f t="shared" si="1212"/>
        <v/>
      </c>
      <c r="AK4242" s="103" t="str">
        <f t="shared" si="1213"/>
        <v/>
      </c>
      <c r="AL4242" s="104" t="str">
        <f t="shared" si="1214"/>
        <v/>
      </c>
      <c r="AN4242" s="37" t="str">
        <f>IF(AK4242="", "", COUNTIF(AK$11:AK$8010, "&lt;"&amp;AK4242)+1+COUNTIF(AK$11:AK4242, AK4242)-1)</f>
        <v/>
      </c>
      <c r="AO4242" s="37" t="str">
        <f>IF(AL4242="", "", COUNTIF(AL$11:AL$8010, "&gt;"&amp;AL4242)+1+COUNTIF(AL$11:AL4242, AL4242)-1)</f>
        <v/>
      </c>
    </row>
    <row r="4243" spans="1:41" x14ac:dyDescent="0.55000000000000004">
      <c r="A4243" s="5"/>
      <c r="B4243" s="284"/>
      <c r="C4243" s="285"/>
      <c r="D4243" s="286"/>
      <c r="E4243" s="287"/>
      <c r="F4243" s="288"/>
      <c r="G4243" s="5"/>
      <c r="J4243" s="7" t="str">
        <f t="shared" si="1197"/>
        <v/>
      </c>
      <c r="K4243" s="48" t="str">
        <f t="shared" si="1198"/>
        <v/>
      </c>
      <c r="L4243" s="48" t="str">
        <f t="shared" si="1199"/>
        <v/>
      </c>
      <c r="M4243" s="49" t="str">
        <f t="shared" si="1200"/>
        <v/>
      </c>
      <c r="U4243" s="103" t="str">
        <f t="shared" si="1201"/>
        <v/>
      </c>
      <c r="V4243" s="77" t="str">
        <f t="shared" si="1202"/>
        <v/>
      </c>
      <c r="W4243" s="37" t="str">
        <f t="shared" si="1203"/>
        <v/>
      </c>
      <c r="X4243" s="7" t="str">
        <f t="shared" si="1204"/>
        <v/>
      </c>
      <c r="Y4243" s="37" t="str">
        <f t="shared" si="1205"/>
        <v/>
      </c>
      <c r="AA4243" s="54" t="str">
        <f t="shared" si="1206"/>
        <v/>
      </c>
      <c r="AC4243" s="121" t="str">
        <f t="shared" si="1207"/>
        <v/>
      </c>
      <c r="AD4243" s="111" t="str">
        <f t="shared" si="1208"/>
        <v/>
      </c>
      <c r="AE4243" s="122" t="str">
        <f t="shared" si="1209"/>
        <v/>
      </c>
      <c r="AF4243" s="123" t="str">
        <f t="shared" si="1210"/>
        <v>Qtr 1</v>
      </c>
      <c r="AG4243" s="122" t="str">
        <f t="shared" si="1211"/>
        <v/>
      </c>
      <c r="AI4243" s="124" t="str">
        <f t="shared" si="1212"/>
        <v/>
      </c>
      <c r="AK4243" s="103" t="str">
        <f t="shared" si="1213"/>
        <v/>
      </c>
      <c r="AL4243" s="104" t="str">
        <f t="shared" si="1214"/>
        <v/>
      </c>
      <c r="AN4243" s="37" t="str">
        <f>IF(AK4243="", "", COUNTIF(AK$11:AK$8010, "&lt;"&amp;AK4243)+1+COUNTIF(AK$11:AK4243, AK4243)-1)</f>
        <v/>
      </c>
      <c r="AO4243" s="37" t="str">
        <f>IF(AL4243="", "", COUNTIF(AL$11:AL$8010, "&gt;"&amp;AL4243)+1+COUNTIF(AL$11:AL4243, AL4243)-1)</f>
        <v/>
      </c>
    </row>
    <row r="4244" spans="1:41" x14ac:dyDescent="0.55000000000000004">
      <c r="A4244" s="5"/>
      <c r="B4244" s="284"/>
      <c r="C4244" s="285"/>
      <c r="D4244" s="286"/>
      <c r="E4244" s="287"/>
      <c r="F4244" s="288"/>
      <c r="G4244" s="5"/>
      <c r="J4244" s="7" t="str">
        <f t="shared" si="1197"/>
        <v/>
      </c>
      <c r="K4244" s="48" t="str">
        <f t="shared" si="1198"/>
        <v/>
      </c>
      <c r="L4244" s="48" t="str">
        <f t="shared" si="1199"/>
        <v/>
      </c>
      <c r="M4244" s="49" t="str">
        <f t="shared" si="1200"/>
        <v/>
      </c>
      <c r="U4244" s="103" t="str">
        <f t="shared" si="1201"/>
        <v/>
      </c>
      <c r="V4244" s="77" t="str">
        <f t="shared" si="1202"/>
        <v/>
      </c>
      <c r="W4244" s="37" t="str">
        <f t="shared" si="1203"/>
        <v/>
      </c>
      <c r="X4244" s="7" t="str">
        <f t="shared" si="1204"/>
        <v/>
      </c>
      <c r="Y4244" s="37" t="str">
        <f t="shared" si="1205"/>
        <v/>
      </c>
      <c r="AA4244" s="54" t="str">
        <f t="shared" si="1206"/>
        <v/>
      </c>
      <c r="AC4244" s="121" t="str">
        <f t="shared" si="1207"/>
        <v/>
      </c>
      <c r="AD4244" s="111" t="str">
        <f t="shared" si="1208"/>
        <v/>
      </c>
      <c r="AE4244" s="122" t="str">
        <f t="shared" si="1209"/>
        <v/>
      </c>
      <c r="AF4244" s="123" t="str">
        <f t="shared" si="1210"/>
        <v>Qtr 1</v>
      </c>
      <c r="AG4244" s="122" t="str">
        <f t="shared" si="1211"/>
        <v/>
      </c>
      <c r="AI4244" s="124" t="str">
        <f t="shared" si="1212"/>
        <v/>
      </c>
      <c r="AK4244" s="103" t="str">
        <f t="shared" si="1213"/>
        <v/>
      </c>
      <c r="AL4244" s="104" t="str">
        <f t="shared" si="1214"/>
        <v/>
      </c>
      <c r="AN4244" s="37" t="str">
        <f>IF(AK4244="", "", COUNTIF(AK$11:AK$8010, "&lt;"&amp;AK4244)+1+COUNTIF(AK$11:AK4244, AK4244)-1)</f>
        <v/>
      </c>
      <c r="AO4244" s="37" t="str">
        <f>IF(AL4244="", "", COUNTIF(AL$11:AL$8010, "&gt;"&amp;AL4244)+1+COUNTIF(AL$11:AL4244, AL4244)-1)</f>
        <v/>
      </c>
    </row>
    <row r="4245" spans="1:41" x14ac:dyDescent="0.55000000000000004">
      <c r="A4245" s="5"/>
      <c r="B4245" s="284"/>
      <c r="C4245" s="285"/>
      <c r="D4245" s="286"/>
      <c r="E4245" s="287"/>
      <c r="F4245" s="288"/>
      <c r="G4245" s="5"/>
      <c r="J4245" s="7" t="str">
        <f t="shared" si="1197"/>
        <v/>
      </c>
      <c r="K4245" s="48" t="str">
        <f t="shared" si="1198"/>
        <v/>
      </c>
      <c r="L4245" s="48" t="str">
        <f t="shared" si="1199"/>
        <v/>
      </c>
      <c r="M4245" s="49" t="str">
        <f t="shared" si="1200"/>
        <v/>
      </c>
      <c r="U4245" s="103" t="str">
        <f t="shared" si="1201"/>
        <v/>
      </c>
      <c r="V4245" s="77" t="str">
        <f t="shared" si="1202"/>
        <v/>
      </c>
      <c r="W4245" s="37" t="str">
        <f t="shared" si="1203"/>
        <v/>
      </c>
      <c r="X4245" s="7" t="str">
        <f t="shared" si="1204"/>
        <v/>
      </c>
      <c r="Y4245" s="37" t="str">
        <f t="shared" si="1205"/>
        <v/>
      </c>
      <c r="AA4245" s="54" t="str">
        <f t="shared" si="1206"/>
        <v/>
      </c>
      <c r="AC4245" s="121" t="str">
        <f t="shared" si="1207"/>
        <v/>
      </c>
      <c r="AD4245" s="111" t="str">
        <f t="shared" si="1208"/>
        <v/>
      </c>
      <c r="AE4245" s="122" t="str">
        <f t="shared" si="1209"/>
        <v/>
      </c>
      <c r="AF4245" s="123" t="str">
        <f t="shared" si="1210"/>
        <v>Qtr 1</v>
      </c>
      <c r="AG4245" s="122" t="str">
        <f t="shared" si="1211"/>
        <v/>
      </c>
      <c r="AI4245" s="124" t="str">
        <f t="shared" si="1212"/>
        <v/>
      </c>
      <c r="AK4245" s="103" t="str">
        <f t="shared" si="1213"/>
        <v/>
      </c>
      <c r="AL4245" s="104" t="str">
        <f t="shared" si="1214"/>
        <v/>
      </c>
      <c r="AN4245" s="37" t="str">
        <f>IF(AK4245="", "", COUNTIF(AK$11:AK$8010, "&lt;"&amp;AK4245)+1+COUNTIF(AK$11:AK4245, AK4245)-1)</f>
        <v/>
      </c>
      <c r="AO4245" s="37" t="str">
        <f>IF(AL4245="", "", COUNTIF(AL$11:AL$8010, "&gt;"&amp;AL4245)+1+COUNTIF(AL$11:AL4245, AL4245)-1)</f>
        <v/>
      </c>
    </row>
    <row r="4246" spans="1:41" x14ac:dyDescent="0.55000000000000004">
      <c r="A4246" s="5"/>
      <c r="B4246" s="284"/>
      <c r="C4246" s="285"/>
      <c r="D4246" s="286"/>
      <c r="E4246" s="287"/>
      <c r="F4246" s="288"/>
      <c r="G4246" s="5"/>
      <c r="J4246" s="7" t="str">
        <f t="shared" si="1197"/>
        <v/>
      </c>
      <c r="K4246" s="48" t="str">
        <f t="shared" si="1198"/>
        <v/>
      </c>
      <c r="L4246" s="48" t="str">
        <f t="shared" si="1199"/>
        <v/>
      </c>
      <c r="M4246" s="49" t="str">
        <f t="shared" si="1200"/>
        <v/>
      </c>
      <c r="U4246" s="103" t="str">
        <f t="shared" si="1201"/>
        <v/>
      </c>
      <c r="V4246" s="77" t="str">
        <f t="shared" si="1202"/>
        <v/>
      </c>
      <c r="W4246" s="37" t="str">
        <f t="shared" si="1203"/>
        <v/>
      </c>
      <c r="X4246" s="7" t="str">
        <f t="shared" si="1204"/>
        <v/>
      </c>
      <c r="Y4246" s="37" t="str">
        <f t="shared" si="1205"/>
        <v/>
      </c>
      <c r="AA4246" s="54" t="str">
        <f t="shared" si="1206"/>
        <v/>
      </c>
      <c r="AC4246" s="121" t="str">
        <f t="shared" si="1207"/>
        <v/>
      </c>
      <c r="AD4246" s="111" t="str">
        <f t="shared" si="1208"/>
        <v/>
      </c>
      <c r="AE4246" s="122" t="str">
        <f t="shared" si="1209"/>
        <v/>
      </c>
      <c r="AF4246" s="123" t="str">
        <f t="shared" si="1210"/>
        <v>Qtr 1</v>
      </c>
      <c r="AG4246" s="122" t="str">
        <f t="shared" si="1211"/>
        <v/>
      </c>
      <c r="AI4246" s="124" t="str">
        <f t="shared" si="1212"/>
        <v/>
      </c>
      <c r="AK4246" s="103" t="str">
        <f t="shared" si="1213"/>
        <v/>
      </c>
      <c r="AL4246" s="104" t="str">
        <f t="shared" si="1214"/>
        <v/>
      </c>
      <c r="AN4246" s="37" t="str">
        <f>IF(AK4246="", "", COUNTIF(AK$11:AK$8010, "&lt;"&amp;AK4246)+1+COUNTIF(AK$11:AK4246, AK4246)-1)</f>
        <v/>
      </c>
      <c r="AO4246" s="37" t="str">
        <f>IF(AL4246="", "", COUNTIF(AL$11:AL$8010, "&gt;"&amp;AL4246)+1+COUNTIF(AL$11:AL4246, AL4246)-1)</f>
        <v/>
      </c>
    </row>
    <row r="4247" spans="1:41" x14ac:dyDescent="0.55000000000000004">
      <c r="A4247" s="5"/>
      <c r="B4247" s="284"/>
      <c r="C4247" s="285"/>
      <c r="D4247" s="286"/>
      <c r="E4247" s="287"/>
      <c r="F4247" s="288"/>
      <c r="G4247" s="5"/>
      <c r="J4247" s="7" t="str">
        <f t="shared" si="1197"/>
        <v/>
      </c>
      <c r="K4247" s="48" t="str">
        <f t="shared" si="1198"/>
        <v/>
      </c>
      <c r="L4247" s="48" t="str">
        <f t="shared" si="1199"/>
        <v/>
      </c>
      <c r="M4247" s="49" t="str">
        <f t="shared" si="1200"/>
        <v/>
      </c>
      <c r="U4247" s="103" t="str">
        <f t="shared" si="1201"/>
        <v/>
      </c>
      <c r="V4247" s="77" t="str">
        <f t="shared" si="1202"/>
        <v/>
      </c>
      <c r="W4247" s="37" t="str">
        <f t="shared" si="1203"/>
        <v/>
      </c>
      <c r="X4247" s="7" t="str">
        <f t="shared" si="1204"/>
        <v/>
      </c>
      <c r="Y4247" s="37" t="str">
        <f t="shared" si="1205"/>
        <v/>
      </c>
      <c r="AA4247" s="54" t="str">
        <f t="shared" si="1206"/>
        <v/>
      </c>
      <c r="AC4247" s="121" t="str">
        <f t="shared" si="1207"/>
        <v/>
      </c>
      <c r="AD4247" s="111" t="str">
        <f t="shared" si="1208"/>
        <v/>
      </c>
      <c r="AE4247" s="122" t="str">
        <f t="shared" si="1209"/>
        <v/>
      </c>
      <c r="AF4247" s="123" t="str">
        <f t="shared" si="1210"/>
        <v>Qtr 1</v>
      </c>
      <c r="AG4247" s="122" t="str">
        <f t="shared" si="1211"/>
        <v/>
      </c>
      <c r="AI4247" s="124" t="str">
        <f t="shared" si="1212"/>
        <v/>
      </c>
      <c r="AK4247" s="103" t="str">
        <f t="shared" si="1213"/>
        <v/>
      </c>
      <c r="AL4247" s="104" t="str">
        <f t="shared" si="1214"/>
        <v/>
      </c>
      <c r="AN4247" s="37" t="str">
        <f>IF(AK4247="", "", COUNTIF(AK$11:AK$8010, "&lt;"&amp;AK4247)+1+COUNTIF(AK$11:AK4247, AK4247)-1)</f>
        <v/>
      </c>
      <c r="AO4247" s="37" t="str">
        <f>IF(AL4247="", "", COUNTIF(AL$11:AL$8010, "&gt;"&amp;AL4247)+1+COUNTIF(AL$11:AL4247, AL4247)-1)</f>
        <v/>
      </c>
    </row>
    <row r="4248" spans="1:41" x14ac:dyDescent="0.55000000000000004">
      <c r="A4248" s="5"/>
      <c r="B4248" s="284"/>
      <c r="C4248" s="285"/>
      <c r="D4248" s="286"/>
      <c r="E4248" s="287"/>
      <c r="F4248" s="288"/>
      <c r="G4248" s="5"/>
      <c r="J4248" s="7" t="str">
        <f t="shared" si="1197"/>
        <v/>
      </c>
      <c r="K4248" s="48" t="str">
        <f t="shared" si="1198"/>
        <v/>
      </c>
      <c r="L4248" s="48" t="str">
        <f t="shared" si="1199"/>
        <v/>
      </c>
      <c r="M4248" s="49" t="str">
        <f t="shared" si="1200"/>
        <v/>
      </c>
      <c r="U4248" s="103" t="str">
        <f t="shared" si="1201"/>
        <v/>
      </c>
      <c r="V4248" s="77" t="str">
        <f t="shared" si="1202"/>
        <v/>
      </c>
      <c r="W4248" s="37" t="str">
        <f t="shared" si="1203"/>
        <v/>
      </c>
      <c r="X4248" s="7" t="str">
        <f t="shared" si="1204"/>
        <v/>
      </c>
      <c r="Y4248" s="37" t="str">
        <f t="shared" si="1205"/>
        <v/>
      </c>
      <c r="AA4248" s="54" t="str">
        <f t="shared" si="1206"/>
        <v/>
      </c>
      <c r="AC4248" s="121" t="str">
        <f t="shared" si="1207"/>
        <v/>
      </c>
      <c r="AD4248" s="111" t="str">
        <f t="shared" si="1208"/>
        <v/>
      </c>
      <c r="AE4248" s="122" t="str">
        <f t="shared" si="1209"/>
        <v/>
      </c>
      <c r="AF4248" s="123" t="str">
        <f t="shared" si="1210"/>
        <v>Qtr 1</v>
      </c>
      <c r="AG4248" s="122" t="str">
        <f t="shared" si="1211"/>
        <v/>
      </c>
      <c r="AI4248" s="124" t="str">
        <f t="shared" si="1212"/>
        <v/>
      </c>
      <c r="AK4248" s="103" t="str">
        <f t="shared" si="1213"/>
        <v/>
      </c>
      <c r="AL4248" s="104" t="str">
        <f t="shared" si="1214"/>
        <v/>
      </c>
      <c r="AN4248" s="37" t="str">
        <f>IF(AK4248="", "", COUNTIF(AK$11:AK$8010, "&lt;"&amp;AK4248)+1+COUNTIF(AK$11:AK4248, AK4248)-1)</f>
        <v/>
      </c>
      <c r="AO4248" s="37" t="str">
        <f>IF(AL4248="", "", COUNTIF(AL$11:AL$8010, "&gt;"&amp;AL4248)+1+COUNTIF(AL$11:AL4248, AL4248)-1)</f>
        <v/>
      </c>
    </row>
    <row r="4249" spans="1:41" x14ac:dyDescent="0.55000000000000004">
      <c r="A4249" s="5"/>
      <c r="B4249" s="284"/>
      <c r="C4249" s="285"/>
      <c r="D4249" s="286"/>
      <c r="E4249" s="287"/>
      <c r="F4249" s="288"/>
      <c r="G4249" s="5"/>
      <c r="J4249" s="7" t="str">
        <f t="shared" si="1197"/>
        <v/>
      </c>
      <c r="K4249" s="48" t="str">
        <f t="shared" si="1198"/>
        <v/>
      </c>
      <c r="L4249" s="48" t="str">
        <f t="shared" si="1199"/>
        <v/>
      </c>
      <c r="M4249" s="49" t="str">
        <f t="shared" si="1200"/>
        <v/>
      </c>
      <c r="U4249" s="103" t="str">
        <f t="shared" si="1201"/>
        <v/>
      </c>
      <c r="V4249" s="77" t="str">
        <f t="shared" si="1202"/>
        <v/>
      </c>
      <c r="W4249" s="37" t="str">
        <f t="shared" si="1203"/>
        <v/>
      </c>
      <c r="X4249" s="7" t="str">
        <f t="shared" si="1204"/>
        <v/>
      </c>
      <c r="Y4249" s="37" t="str">
        <f t="shared" si="1205"/>
        <v/>
      </c>
      <c r="AA4249" s="54" t="str">
        <f t="shared" si="1206"/>
        <v/>
      </c>
      <c r="AC4249" s="121" t="str">
        <f t="shared" si="1207"/>
        <v/>
      </c>
      <c r="AD4249" s="111" t="str">
        <f t="shared" si="1208"/>
        <v/>
      </c>
      <c r="AE4249" s="122" t="str">
        <f t="shared" si="1209"/>
        <v/>
      </c>
      <c r="AF4249" s="123" t="str">
        <f t="shared" si="1210"/>
        <v>Qtr 1</v>
      </c>
      <c r="AG4249" s="122" t="str">
        <f t="shared" si="1211"/>
        <v/>
      </c>
      <c r="AI4249" s="124" t="str">
        <f t="shared" si="1212"/>
        <v/>
      </c>
      <c r="AK4249" s="103" t="str">
        <f t="shared" si="1213"/>
        <v/>
      </c>
      <c r="AL4249" s="104" t="str">
        <f t="shared" si="1214"/>
        <v/>
      </c>
      <c r="AN4249" s="37" t="str">
        <f>IF(AK4249="", "", COUNTIF(AK$11:AK$8010, "&lt;"&amp;AK4249)+1+COUNTIF(AK$11:AK4249, AK4249)-1)</f>
        <v/>
      </c>
      <c r="AO4249" s="37" t="str">
        <f>IF(AL4249="", "", COUNTIF(AL$11:AL$8010, "&gt;"&amp;AL4249)+1+COUNTIF(AL$11:AL4249, AL4249)-1)</f>
        <v/>
      </c>
    </row>
    <row r="4250" spans="1:41" x14ac:dyDescent="0.55000000000000004">
      <c r="A4250" s="5"/>
      <c r="B4250" s="284"/>
      <c r="C4250" s="285"/>
      <c r="D4250" s="286"/>
      <c r="E4250" s="287"/>
      <c r="F4250" s="288"/>
      <c r="G4250" s="5"/>
      <c r="J4250" s="7" t="str">
        <f t="shared" si="1197"/>
        <v/>
      </c>
      <c r="K4250" s="48" t="str">
        <f t="shared" si="1198"/>
        <v/>
      </c>
      <c r="L4250" s="48" t="str">
        <f t="shared" si="1199"/>
        <v/>
      </c>
      <c r="M4250" s="49" t="str">
        <f t="shared" si="1200"/>
        <v/>
      </c>
      <c r="U4250" s="103" t="str">
        <f t="shared" si="1201"/>
        <v/>
      </c>
      <c r="V4250" s="77" t="str">
        <f t="shared" si="1202"/>
        <v/>
      </c>
      <c r="W4250" s="37" t="str">
        <f t="shared" si="1203"/>
        <v/>
      </c>
      <c r="X4250" s="7" t="str">
        <f t="shared" si="1204"/>
        <v/>
      </c>
      <c r="Y4250" s="37" t="str">
        <f t="shared" si="1205"/>
        <v/>
      </c>
      <c r="AA4250" s="54" t="str">
        <f t="shared" si="1206"/>
        <v/>
      </c>
      <c r="AC4250" s="121" t="str">
        <f t="shared" si="1207"/>
        <v/>
      </c>
      <c r="AD4250" s="111" t="str">
        <f t="shared" si="1208"/>
        <v/>
      </c>
      <c r="AE4250" s="122" t="str">
        <f t="shared" si="1209"/>
        <v/>
      </c>
      <c r="AF4250" s="123" t="str">
        <f t="shared" si="1210"/>
        <v>Qtr 1</v>
      </c>
      <c r="AG4250" s="122" t="str">
        <f t="shared" si="1211"/>
        <v/>
      </c>
      <c r="AI4250" s="124" t="str">
        <f t="shared" si="1212"/>
        <v/>
      </c>
      <c r="AK4250" s="103" t="str">
        <f t="shared" si="1213"/>
        <v/>
      </c>
      <c r="AL4250" s="104" t="str">
        <f t="shared" si="1214"/>
        <v/>
      </c>
      <c r="AN4250" s="37" t="str">
        <f>IF(AK4250="", "", COUNTIF(AK$11:AK$8010, "&lt;"&amp;AK4250)+1+COUNTIF(AK$11:AK4250, AK4250)-1)</f>
        <v/>
      </c>
      <c r="AO4250" s="37" t="str">
        <f>IF(AL4250="", "", COUNTIF(AL$11:AL$8010, "&gt;"&amp;AL4250)+1+COUNTIF(AL$11:AL4250, AL4250)-1)</f>
        <v/>
      </c>
    </row>
    <row r="4251" spans="1:41" x14ac:dyDescent="0.55000000000000004">
      <c r="A4251" s="5"/>
      <c r="B4251" s="284"/>
      <c r="C4251" s="285"/>
      <c r="D4251" s="286"/>
      <c r="E4251" s="287"/>
      <c r="F4251" s="288"/>
      <c r="G4251" s="5"/>
      <c r="J4251" s="7" t="str">
        <f t="shared" si="1197"/>
        <v/>
      </c>
      <c r="K4251" s="48" t="str">
        <f t="shared" si="1198"/>
        <v/>
      </c>
      <c r="L4251" s="48" t="str">
        <f t="shared" si="1199"/>
        <v/>
      </c>
      <c r="M4251" s="49" t="str">
        <f t="shared" si="1200"/>
        <v/>
      </c>
      <c r="U4251" s="103" t="str">
        <f t="shared" si="1201"/>
        <v/>
      </c>
      <c r="V4251" s="77" t="str">
        <f t="shared" si="1202"/>
        <v/>
      </c>
      <c r="W4251" s="37" t="str">
        <f t="shared" si="1203"/>
        <v/>
      </c>
      <c r="X4251" s="7" t="str">
        <f t="shared" si="1204"/>
        <v/>
      </c>
      <c r="Y4251" s="37" t="str">
        <f t="shared" si="1205"/>
        <v/>
      </c>
      <c r="AA4251" s="54" t="str">
        <f t="shared" si="1206"/>
        <v/>
      </c>
      <c r="AC4251" s="121" t="str">
        <f t="shared" si="1207"/>
        <v/>
      </c>
      <c r="AD4251" s="111" t="str">
        <f t="shared" si="1208"/>
        <v/>
      </c>
      <c r="AE4251" s="122" t="str">
        <f t="shared" si="1209"/>
        <v/>
      </c>
      <c r="AF4251" s="123" t="str">
        <f t="shared" si="1210"/>
        <v>Qtr 1</v>
      </c>
      <c r="AG4251" s="122" t="str">
        <f t="shared" si="1211"/>
        <v/>
      </c>
      <c r="AI4251" s="124" t="str">
        <f t="shared" si="1212"/>
        <v/>
      </c>
      <c r="AK4251" s="103" t="str">
        <f t="shared" si="1213"/>
        <v/>
      </c>
      <c r="AL4251" s="104" t="str">
        <f t="shared" si="1214"/>
        <v/>
      </c>
      <c r="AN4251" s="37" t="str">
        <f>IF(AK4251="", "", COUNTIF(AK$11:AK$8010, "&lt;"&amp;AK4251)+1+COUNTIF(AK$11:AK4251, AK4251)-1)</f>
        <v/>
      </c>
      <c r="AO4251" s="37" t="str">
        <f>IF(AL4251="", "", COUNTIF(AL$11:AL$8010, "&gt;"&amp;AL4251)+1+COUNTIF(AL$11:AL4251, AL4251)-1)</f>
        <v/>
      </c>
    </row>
    <row r="4252" spans="1:41" x14ac:dyDescent="0.55000000000000004">
      <c r="A4252" s="5"/>
      <c r="B4252" s="284"/>
      <c r="C4252" s="285"/>
      <c r="D4252" s="286"/>
      <c r="E4252" s="287"/>
      <c r="F4252" s="288"/>
      <c r="G4252" s="5"/>
      <c r="J4252" s="7" t="str">
        <f t="shared" si="1197"/>
        <v/>
      </c>
      <c r="K4252" s="48" t="str">
        <f t="shared" si="1198"/>
        <v/>
      </c>
      <c r="L4252" s="48" t="str">
        <f t="shared" si="1199"/>
        <v/>
      </c>
      <c r="M4252" s="49" t="str">
        <f t="shared" si="1200"/>
        <v/>
      </c>
      <c r="U4252" s="103" t="str">
        <f t="shared" si="1201"/>
        <v/>
      </c>
      <c r="V4252" s="77" t="str">
        <f t="shared" si="1202"/>
        <v/>
      </c>
      <c r="W4252" s="37" t="str">
        <f t="shared" si="1203"/>
        <v/>
      </c>
      <c r="X4252" s="7" t="str">
        <f t="shared" si="1204"/>
        <v/>
      </c>
      <c r="Y4252" s="37" t="str">
        <f t="shared" si="1205"/>
        <v/>
      </c>
      <c r="AA4252" s="54" t="str">
        <f t="shared" si="1206"/>
        <v/>
      </c>
      <c r="AC4252" s="121" t="str">
        <f t="shared" si="1207"/>
        <v/>
      </c>
      <c r="AD4252" s="111" t="str">
        <f t="shared" si="1208"/>
        <v/>
      </c>
      <c r="AE4252" s="122" t="str">
        <f t="shared" si="1209"/>
        <v/>
      </c>
      <c r="AF4252" s="123" t="str">
        <f t="shared" si="1210"/>
        <v>Qtr 1</v>
      </c>
      <c r="AG4252" s="122" t="str">
        <f t="shared" si="1211"/>
        <v/>
      </c>
      <c r="AI4252" s="124" t="str">
        <f t="shared" si="1212"/>
        <v/>
      </c>
      <c r="AK4252" s="103" t="str">
        <f t="shared" si="1213"/>
        <v/>
      </c>
      <c r="AL4252" s="104" t="str">
        <f t="shared" si="1214"/>
        <v/>
      </c>
      <c r="AN4252" s="37" t="str">
        <f>IF(AK4252="", "", COUNTIF(AK$11:AK$8010, "&lt;"&amp;AK4252)+1+COUNTIF(AK$11:AK4252, AK4252)-1)</f>
        <v/>
      </c>
      <c r="AO4252" s="37" t="str">
        <f>IF(AL4252="", "", COUNTIF(AL$11:AL$8010, "&gt;"&amp;AL4252)+1+COUNTIF(AL$11:AL4252, AL4252)-1)</f>
        <v/>
      </c>
    </row>
    <row r="4253" spans="1:41" x14ac:dyDescent="0.55000000000000004">
      <c r="A4253" s="5"/>
      <c r="B4253" s="284"/>
      <c r="C4253" s="285"/>
      <c r="D4253" s="286"/>
      <c r="E4253" s="287"/>
      <c r="F4253" s="288"/>
      <c r="G4253" s="5"/>
      <c r="J4253" s="7" t="str">
        <f t="shared" si="1197"/>
        <v/>
      </c>
      <c r="K4253" s="48" t="str">
        <f t="shared" si="1198"/>
        <v/>
      </c>
      <c r="L4253" s="48" t="str">
        <f t="shared" si="1199"/>
        <v/>
      </c>
      <c r="M4253" s="49" t="str">
        <f t="shared" si="1200"/>
        <v/>
      </c>
      <c r="U4253" s="103" t="str">
        <f t="shared" si="1201"/>
        <v/>
      </c>
      <c r="V4253" s="77" t="str">
        <f t="shared" si="1202"/>
        <v/>
      </c>
      <c r="W4253" s="37" t="str">
        <f t="shared" si="1203"/>
        <v/>
      </c>
      <c r="X4253" s="7" t="str">
        <f t="shared" si="1204"/>
        <v/>
      </c>
      <c r="Y4253" s="37" t="str">
        <f t="shared" si="1205"/>
        <v/>
      </c>
      <c r="AA4253" s="54" t="str">
        <f t="shared" si="1206"/>
        <v/>
      </c>
      <c r="AC4253" s="121" t="str">
        <f t="shared" si="1207"/>
        <v/>
      </c>
      <c r="AD4253" s="111" t="str">
        <f t="shared" si="1208"/>
        <v/>
      </c>
      <c r="AE4253" s="122" t="str">
        <f t="shared" si="1209"/>
        <v/>
      </c>
      <c r="AF4253" s="123" t="str">
        <f t="shared" si="1210"/>
        <v>Qtr 1</v>
      </c>
      <c r="AG4253" s="122" t="str">
        <f t="shared" si="1211"/>
        <v/>
      </c>
      <c r="AI4253" s="124" t="str">
        <f t="shared" si="1212"/>
        <v/>
      </c>
      <c r="AK4253" s="103" t="str">
        <f t="shared" si="1213"/>
        <v/>
      </c>
      <c r="AL4253" s="104" t="str">
        <f t="shared" si="1214"/>
        <v/>
      </c>
      <c r="AN4253" s="37" t="str">
        <f>IF(AK4253="", "", COUNTIF(AK$11:AK$8010, "&lt;"&amp;AK4253)+1+COUNTIF(AK$11:AK4253, AK4253)-1)</f>
        <v/>
      </c>
      <c r="AO4253" s="37" t="str">
        <f>IF(AL4253="", "", COUNTIF(AL$11:AL$8010, "&gt;"&amp;AL4253)+1+COUNTIF(AL$11:AL4253, AL4253)-1)</f>
        <v/>
      </c>
    </row>
    <row r="4254" spans="1:41" x14ac:dyDescent="0.55000000000000004">
      <c r="A4254" s="5"/>
      <c r="B4254" s="284"/>
      <c r="C4254" s="285"/>
      <c r="D4254" s="286"/>
      <c r="E4254" s="287"/>
      <c r="F4254" s="288"/>
      <c r="G4254" s="5"/>
      <c r="J4254" s="7" t="str">
        <f t="shared" si="1197"/>
        <v/>
      </c>
      <c r="K4254" s="48" t="str">
        <f t="shared" si="1198"/>
        <v/>
      </c>
      <c r="L4254" s="48" t="str">
        <f t="shared" si="1199"/>
        <v/>
      </c>
      <c r="M4254" s="49" t="str">
        <f t="shared" si="1200"/>
        <v/>
      </c>
      <c r="U4254" s="103" t="str">
        <f t="shared" si="1201"/>
        <v/>
      </c>
      <c r="V4254" s="77" t="str">
        <f t="shared" si="1202"/>
        <v/>
      </c>
      <c r="W4254" s="37" t="str">
        <f t="shared" si="1203"/>
        <v/>
      </c>
      <c r="X4254" s="7" t="str">
        <f t="shared" si="1204"/>
        <v/>
      </c>
      <c r="Y4254" s="37" t="str">
        <f t="shared" si="1205"/>
        <v/>
      </c>
      <c r="AA4254" s="54" t="str">
        <f t="shared" si="1206"/>
        <v/>
      </c>
      <c r="AC4254" s="121" t="str">
        <f t="shared" si="1207"/>
        <v/>
      </c>
      <c r="AD4254" s="111" t="str">
        <f t="shared" si="1208"/>
        <v/>
      </c>
      <c r="AE4254" s="122" t="str">
        <f t="shared" si="1209"/>
        <v/>
      </c>
      <c r="AF4254" s="123" t="str">
        <f t="shared" si="1210"/>
        <v>Qtr 1</v>
      </c>
      <c r="AG4254" s="122" t="str">
        <f t="shared" si="1211"/>
        <v/>
      </c>
      <c r="AI4254" s="124" t="str">
        <f t="shared" si="1212"/>
        <v/>
      </c>
      <c r="AK4254" s="103" t="str">
        <f t="shared" si="1213"/>
        <v/>
      </c>
      <c r="AL4254" s="104" t="str">
        <f t="shared" si="1214"/>
        <v/>
      </c>
      <c r="AN4254" s="37" t="str">
        <f>IF(AK4254="", "", COUNTIF(AK$11:AK$8010, "&lt;"&amp;AK4254)+1+COUNTIF(AK$11:AK4254, AK4254)-1)</f>
        <v/>
      </c>
      <c r="AO4254" s="37" t="str">
        <f>IF(AL4254="", "", COUNTIF(AL$11:AL$8010, "&gt;"&amp;AL4254)+1+COUNTIF(AL$11:AL4254, AL4254)-1)</f>
        <v/>
      </c>
    </row>
    <row r="4255" spans="1:41" x14ac:dyDescent="0.55000000000000004">
      <c r="A4255" s="5"/>
      <c r="B4255" s="284"/>
      <c r="C4255" s="285"/>
      <c r="D4255" s="286"/>
      <c r="E4255" s="287"/>
      <c r="F4255" s="288"/>
      <c r="G4255" s="5"/>
      <c r="J4255" s="7" t="str">
        <f t="shared" si="1197"/>
        <v/>
      </c>
      <c r="K4255" s="48" t="str">
        <f t="shared" si="1198"/>
        <v/>
      </c>
      <c r="L4255" s="48" t="str">
        <f t="shared" si="1199"/>
        <v/>
      </c>
      <c r="M4255" s="49" t="str">
        <f t="shared" si="1200"/>
        <v/>
      </c>
      <c r="U4255" s="103" t="str">
        <f t="shared" si="1201"/>
        <v/>
      </c>
      <c r="V4255" s="77" t="str">
        <f t="shared" si="1202"/>
        <v/>
      </c>
      <c r="W4255" s="37" t="str">
        <f t="shared" si="1203"/>
        <v/>
      </c>
      <c r="X4255" s="7" t="str">
        <f t="shared" si="1204"/>
        <v/>
      </c>
      <c r="Y4255" s="37" t="str">
        <f t="shared" si="1205"/>
        <v/>
      </c>
      <c r="AA4255" s="54" t="str">
        <f t="shared" si="1206"/>
        <v/>
      </c>
      <c r="AC4255" s="121" t="str">
        <f t="shared" si="1207"/>
        <v/>
      </c>
      <c r="AD4255" s="111" t="str">
        <f t="shared" si="1208"/>
        <v/>
      </c>
      <c r="AE4255" s="122" t="str">
        <f t="shared" si="1209"/>
        <v/>
      </c>
      <c r="AF4255" s="123" t="str">
        <f t="shared" si="1210"/>
        <v>Qtr 1</v>
      </c>
      <c r="AG4255" s="122" t="str">
        <f t="shared" si="1211"/>
        <v/>
      </c>
      <c r="AI4255" s="124" t="str">
        <f t="shared" si="1212"/>
        <v/>
      </c>
      <c r="AK4255" s="103" t="str">
        <f t="shared" si="1213"/>
        <v/>
      </c>
      <c r="AL4255" s="104" t="str">
        <f t="shared" si="1214"/>
        <v/>
      </c>
      <c r="AN4255" s="37" t="str">
        <f>IF(AK4255="", "", COUNTIF(AK$11:AK$8010, "&lt;"&amp;AK4255)+1+COUNTIF(AK$11:AK4255, AK4255)-1)</f>
        <v/>
      </c>
      <c r="AO4255" s="37" t="str">
        <f>IF(AL4255="", "", COUNTIF(AL$11:AL$8010, "&gt;"&amp;AL4255)+1+COUNTIF(AL$11:AL4255, AL4255)-1)</f>
        <v/>
      </c>
    </row>
    <row r="4256" spans="1:41" x14ac:dyDescent="0.55000000000000004">
      <c r="A4256" s="5"/>
      <c r="B4256" s="284"/>
      <c r="C4256" s="285"/>
      <c r="D4256" s="286"/>
      <c r="E4256" s="287"/>
      <c r="F4256" s="288"/>
      <c r="G4256" s="5"/>
      <c r="J4256" s="7" t="str">
        <f t="shared" si="1197"/>
        <v/>
      </c>
      <c r="K4256" s="48" t="str">
        <f t="shared" si="1198"/>
        <v/>
      </c>
      <c r="L4256" s="48" t="str">
        <f t="shared" si="1199"/>
        <v/>
      </c>
      <c r="M4256" s="49" t="str">
        <f t="shared" si="1200"/>
        <v/>
      </c>
      <c r="U4256" s="103" t="str">
        <f t="shared" si="1201"/>
        <v/>
      </c>
      <c r="V4256" s="77" t="str">
        <f t="shared" si="1202"/>
        <v/>
      </c>
      <c r="W4256" s="37" t="str">
        <f t="shared" si="1203"/>
        <v/>
      </c>
      <c r="X4256" s="7" t="str">
        <f t="shared" si="1204"/>
        <v/>
      </c>
      <c r="Y4256" s="37" t="str">
        <f t="shared" si="1205"/>
        <v/>
      </c>
      <c r="AA4256" s="54" t="str">
        <f t="shared" si="1206"/>
        <v/>
      </c>
      <c r="AC4256" s="121" t="str">
        <f t="shared" si="1207"/>
        <v/>
      </c>
      <c r="AD4256" s="111" t="str">
        <f t="shared" si="1208"/>
        <v/>
      </c>
      <c r="AE4256" s="122" t="str">
        <f t="shared" si="1209"/>
        <v/>
      </c>
      <c r="AF4256" s="123" t="str">
        <f t="shared" si="1210"/>
        <v>Qtr 1</v>
      </c>
      <c r="AG4256" s="122" t="str">
        <f t="shared" si="1211"/>
        <v/>
      </c>
      <c r="AI4256" s="124" t="str">
        <f t="shared" si="1212"/>
        <v/>
      </c>
      <c r="AK4256" s="103" t="str">
        <f t="shared" si="1213"/>
        <v/>
      </c>
      <c r="AL4256" s="104" t="str">
        <f t="shared" si="1214"/>
        <v/>
      </c>
      <c r="AN4256" s="37" t="str">
        <f>IF(AK4256="", "", COUNTIF(AK$11:AK$8010, "&lt;"&amp;AK4256)+1+COUNTIF(AK$11:AK4256, AK4256)-1)</f>
        <v/>
      </c>
      <c r="AO4256" s="37" t="str">
        <f>IF(AL4256="", "", COUNTIF(AL$11:AL$8010, "&gt;"&amp;AL4256)+1+COUNTIF(AL$11:AL4256, AL4256)-1)</f>
        <v/>
      </c>
    </row>
    <row r="4257" spans="1:41" x14ac:dyDescent="0.55000000000000004">
      <c r="A4257" s="5"/>
      <c r="B4257" s="284"/>
      <c r="C4257" s="285"/>
      <c r="D4257" s="286"/>
      <c r="E4257" s="287"/>
      <c r="F4257" s="288"/>
      <c r="G4257" s="5"/>
      <c r="J4257" s="7" t="str">
        <f t="shared" si="1197"/>
        <v/>
      </c>
      <c r="K4257" s="48" t="str">
        <f t="shared" si="1198"/>
        <v/>
      </c>
      <c r="L4257" s="48" t="str">
        <f t="shared" si="1199"/>
        <v/>
      </c>
      <c r="M4257" s="49" t="str">
        <f t="shared" si="1200"/>
        <v/>
      </c>
      <c r="U4257" s="103" t="str">
        <f t="shared" si="1201"/>
        <v/>
      </c>
      <c r="V4257" s="77" t="str">
        <f t="shared" si="1202"/>
        <v/>
      </c>
      <c r="W4257" s="37" t="str">
        <f t="shared" si="1203"/>
        <v/>
      </c>
      <c r="X4257" s="7" t="str">
        <f t="shared" si="1204"/>
        <v/>
      </c>
      <c r="Y4257" s="37" t="str">
        <f t="shared" si="1205"/>
        <v/>
      </c>
      <c r="AA4257" s="54" t="str">
        <f t="shared" si="1206"/>
        <v/>
      </c>
      <c r="AC4257" s="121" t="str">
        <f t="shared" si="1207"/>
        <v/>
      </c>
      <c r="AD4257" s="111" t="str">
        <f t="shared" si="1208"/>
        <v/>
      </c>
      <c r="AE4257" s="122" t="str">
        <f t="shared" si="1209"/>
        <v/>
      </c>
      <c r="AF4257" s="123" t="str">
        <f t="shared" si="1210"/>
        <v>Qtr 1</v>
      </c>
      <c r="AG4257" s="122" t="str">
        <f t="shared" si="1211"/>
        <v/>
      </c>
      <c r="AI4257" s="124" t="str">
        <f t="shared" si="1212"/>
        <v/>
      </c>
      <c r="AK4257" s="103" t="str">
        <f t="shared" si="1213"/>
        <v/>
      </c>
      <c r="AL4257" s="104" t="str">
        <f t="shared" si="1214"/>
        <v/>
      </c>
      <c r="AN4257" s="37" t="str">
        <f>IF(AK4257="", "", COUNTIF(AK$11:AK$8010, "&lt;"&amp;AK4257)+1+COUNTIF(AK$11:AK4257, AK4257)-1)</f>
        <v/>
      </c>
      <c r="AO4257" s="37" t="str">
        <f>IF(AL4257="", "", COUNTIF(AL$11:AL$8010, "&gt;"&amp;AL4257)+1+COUNTIF(AL$11:AL4257, AL4257)-1)</f>
        <v/>
      </c>
    </row>
    <row r="4258" spans="1:41" x14ac:dyDescent="0.55000000000000004">
      <c r="A4258" s="5"/>
      <c r="B4258" s="284"/>
      <c r="C4258" s="285"/>
      <c r="D4258" s="286"/>
      <c r="E4258" s="287"/>
      <c r="F4258" s="288"/>
      <c r="G4258" s="5"/>
      <c r="J4258" s="7" t="str">
        <f t="shared" si="1197"/>
        <v/>
      </c>
      <c r="K4258" s="48" t="str">
        <f t="shared" si="1198"/>
        <v/>
      </c>
      <c r="L4258" s="48" t="str">
        <f t="shared" si="1199"/>
        <v/>
      </c>
      <c r="M4258" s="49" t="str">
        <f t="shared" si="1200"/>
        <v/>
      </c>
      <c r="U4258" s="103" t="str">
        <f t="shared" si="1201"/>
        <v/>
      </c>
      <c r="V4258" s="77" t="str">
        <f t="shared" si="1202"/>
        <v/>
      </c>
      <c r="W4258" s="37" t="str">
        <f t="shared" si="1203"/>
        <v/>
      </c>
      <c r="X4258" s="7" t="str">
        <f t="shared" si="1204"/>
        <v/>
      </c>
      <c r="Y4258" s="37" t="str">
        <f t="shared" si="1205"/>
        <v/>
      </c>
      <c r="AA4258" s="54" t="str">
        <f t="shared" si="1206"/>
        <v/>
      </c>
      <c r="AC4258" s="121" t="str">
        <f t="shared" si="1207"/>
        <v/>
      </c>
      <c r="AD4258" s="111" t="str">
        <f t="shared" si="1208"/>
        <v/>
      </c>
      <c r="AE4258" s="122" t="str">
        <f t="shared" si="1209"/>
        <v/>
      </c>
      <c r="AF4258" s="123" t="str">
        <f t="shared" si="1210"/>
        <v>Qtr 1</v>
      </c>
      <c r="AG4258" s="122" t="str">
        <f t="shared" si="1211"/>
        <v/>
      </c>
      <c r="AI4258" s="124" t="str">
        <f t="shared" si="1212"/>
        <v/>
      </c>
      <c r="AK4258" s="103" t="str">
        <f t="shared" si="1213"/>
        <v/>
      </c>
      <c r="AL4258" s="104" t="str">
        <f t="shared" si="1214"/>
        <v/>
      </c>
      <c r="AN4258" s="37" t="str">
        <f>IF(AK4258="", "", COUNTIF(AK$11:AK$8010, "&lt;"&amp;AK4258)+1+COUNTIF(AK$11:AK4258, AK4258)-1)</f>
        <v/>
      </c>
      <c r="AO4258" s="37" t="str">
        <f>IF(AL4258="", "", COUNTIF(AL$11:AL$8010, "&gt;"&amp;AL4258)+1+COUNTIF(AL$11:AL4258, AL4258)-1)</f>
        <v/>
      </c>
    </row>
    <row r="4259" spans="1:41" x14ac:dyDescent="0.55000000000000004">
      <c r="A4259" s="5"/>
      <c r="B4259" s="284"/>
      <c r="C4259" s="285"/>
      <c r="D4259" s="286"/>
      <c r="E4259" s="287"/>
      <c r="F4259" s="288"/>
      <c r="G4259" s="5"/>
      <c r="J4259" s="7" t="str">
        <f t="shared" si="1197"/>
        <v/>
      </c>
      <c r="K4259" s="48" t="str">
        <f t="shared" si="1198"/>
        <v/>
      </c>
      <c r="L4259" s="48" t="str">
        <f t="shared" si="1199"/>
        <v/>
      </c>
      <c r="M4259" s="49" t="str">
        <f t="shared" si="1200"/>
        <v/>
      </c>
      <c r="U4259" s="103" t="str">
        <f t="shared" si="1201"/>
        <v/>
      </c>
      <c r="V4259" s="77" t="str">
        <f t="shared" si="1202"/>
        <v/>
      </c>
      <c r="W4259" s="37" t="str">
        <f t="shared" si="1203"/>
        <v/>
      </c>
      <c r="X4259" s="7" t="str">
        <f t="shared" si="1204"/>
        <v/>
      </c>
      <c r="Y4259" s="37" t="str">
        <f t="shared" si="1205"/>
        <v/>
      </c>
      <c r="AA4259" s="54" t="str">
        <f t="shared" si="1206"/>
        <v/>
      </c>
      <c r="AC4259" s="121" t="str">
        <f t="shared" si="1207"/>
        <v/>
      </c>
      <c r="AD4259" s="111" t="str">
        <f t="shared" si="1208"/>
        <v/>
      </c>
      <c r="AE4259" s="122" t="str">
        <f t="shared" si="1209"/>
        <v/>
      </c>
      <c r="AF4259" s="123" t="str">
        <f t="shared" si="1210"/>
        <v>Qtr 1</v>
      </c>
      <c r="AG4259" s="122" t="str">
        <f t="shared" si="1211"/>
        <v/>
      </c>
      <c r="AI4259" s="124" t="str">
        <f t="shared" si="1212"/>
        <v/>
      </c>
      <c r="AK4259" s="103" t="str">
        <f t="shared" si="1213"/>
        <v/>
      </c>
      <c r="AL4259" s="104" t="str">
        <f t="shared" si="1214"/>
        <v/>
      </c>
      <c r="AN4259" s="37" t="str">
        <f>IF(AK4259="", "", COUNTIF(AK$11:AK$8010, "&lt;"&amp;AK4259)+1+COUNTIF(AK$11:AK4259, AK4259)-1)</f>
        <v/>
      </c>
      <c r="AO4259" s="37" t="str">
        <f>IF(AL4259="", "", COUNTIF(AL$11:AL$8010, "&gt;"&amp;AL4259)+1+COUNTIF(AL$11:AL4259, AL4259)-1)</f>
        <v/>
      </c>
    </row>
    <row r="4260" spans="1:41" x14ac:dyDescent="0.55000000000000004">
      <c r="A4260" s="5"/>
      <c r="B4260" s="284"/>
      <c r="C4260" s="285"/>
      <c r="D4260" s="286"/>
      <c r="E4260" s="287"/>
      <c r="F4260" s="288"/>
      <c r="G4260" s="5"/>
      <c r="J4260" s="7" t="str">
        <f t="shared" si="1197"/>
        <v/>
      </c>
      <c r="K4260" s="48" t="str">
        <f t="shared" si="1198"/>
        <v/>
      </c>
      <c r="L4260" s="48" t="str">
        <f t="shared" si="1199"/>
        <v/>
      </c>
      <c r="M4260" s="49" t="str">
        <f t="shared" si="1200"/>
        <v/>
      </c>
      <c r="U4260" s="103" t="str">
        <f t="shared" si="1201"/>
        <v/>
      </c>
      <c r="V4260" s="77" t="str">
        <f t="shared" si="1202"/>
        <v/>
      </c>
      <c r="W4260" s="37" t="str">
        <f t="shared" si="1203"/>
        <v/>
      </c>
      <c r="X4260" s="7" t="str">
        <f t="shared" si="1204"/>
        <v/>
      </c>
      <c r="Y4260" s="37" t="str">
        <f t="shared" si="1205"/>
        <v/>
      </c>
      <c r="AA4260" s="54" t="str">
        <f t="shared" si="1206"/>
        <v/>
      </c>
      <c r="AC4260" s="121" t="str">
        <f t="shared" si="1207"/>
        <v/>
      </c>
      <c r="AD4260" s="111" t="str">
        <f t="shared" si="1208"/>
        <v/>
      </c>
      <c r="AE4260" s="122" t="str">
        <f t="shared" si="1209"/>
        <v/>
      </c>
      <c r="AF4260" s="123" t="str">
        <f t="shared" si="1210"/>
        <v>Qtr 1</v>
      </c>
      <c r="AG4260" s="122" t="str">
        <f t="shared" si="1211"/>
        <v/>
      </c>
      <c r="AI4260" s="124" t="str">
        <f t="shared" si="1212"/>
        <v/>
      </c>
      <c r="AK4260" s="103" t="str">
        <f t="shared" si="1213"/>
        <v/>
      </c>
      <c r="AL4260" s="104" t="str">
        <f t="shared" si="1214"/>
        <v/>
      </c>
      <c r="AN4260" s="37" t="str">
        <f>IF(AK4260="", "", COUNTIF(AK$11:AK$8010, "&lt;"&amp;AK4260)+1+COUNTIF(AK$11:AK4260, AK4260)-1)</f>
        <v/>
      </c>
      <c r="AO4260" s="37" t="str">
        <f>IF(AL4260="", "", COUNTIF(AL$11:AL$8010, "&gt;"&amp;AL4260)+1+COUNTIF(AL$11:AL4260, AL4260)-1)</f>
        <v/>
      </c>
    </row>
    <row r="4261" spans="1:41" x14ac:dyDescent="0.55000000000000004">
      <c r="A4261" s="5"/>
      <c r="B4261" s="284"/>
      <c r="C4261" s="285"/>
      <c r="D4261" s="286"/>
      <c r="E4261" s="287"/>
      <c r="F4261" s="288"/>
      <c r="G4261" s="5"/>
      <c r="J4261" s="7" t="str">
        <f t="shared" si="1197"/>
        <v/>
      </c>
      <c r="K4261" s="48" t="str">
        <f t="shared" si="1198"/>
        <v/>
      </c>
      <c r="L4261" s="48" t="str">
        <f t="shared" si="1199"/>
        <v/>
      </c>
      <c r="M4261" s="49" t="str">
        <f t="shared" si="1200"/>
        <v/>
      </c>
      <c r="U4261" s="103" t="str">
        <f t="shared" si="1201"/>
        <v/>
      </c>
      <c r="V4261" s="77" t="str">
        <f t="shared" si="1202"/>
        <v/>
      </c>
      <c r="W4261" s="37" t="str">
        <f t="shared" si="1203"/>
        <v/>
      </c>
      <c r="X4261" s="7" t="str">
        <f t="shared" si="1204"/>
        <v/>
      </c>
      <c r="Y4261" s="37" t="str">
        <f t="shared" si="1205"/>
        <v/>
      </c>
      <c r="AA4261" s="54" t="str">
        <f t="shared" si="1206"/>
        <v/>
      </c>
      <c r="AC4261" s="121" t="str">
        <f t="shared" si="1207"/>
        <v/>
      </c>
      <c r="AD4261" s="111" t="str">
        <f t="shared" si="1208"/>
        <v/>
      </c>
      <c r="AE4261" s="122" t="str">
        <f t="shared" si="1209"/>
        <v/>
      </c>
      <c r="AF4261" s="123" t="str">
        <f t="shared" si="1210"/>
        <v>Qtr 1</v>
      </c>
      <c r="AG4261" s="122" t="str">
        <f t="shared" si="1211"/>
        <v/>
      </c>
      <c r="AI4261" s="124" t="str">
        <f t="shared" si="1212"/>
        <v/>
      </c>
      <c r="AK4261" s="103" t="str">
        <f t="shared" si="1213"/>
        <v/>
      </c>
      <c r="AL4261" s="104" t="str">
        <f t="shared" si="1214"/>
        <v/>
      </c>
      <c r="AN4261" s="37" t="str">
        <f>IF(AK4261="", "", COUNTIF(AK$11:AK$8010, "&lt;"&amp;AK4261)+1+COUNTIF(AK$11:AK4261, AK4261)-1)</f>
        <v/>
      </c>
      <c r="AO4261" s="37" t="str">
        <f>IF(AL4261="", "", COUNTIF(AL$11:AL$8010, "&gt;"&amp;AL4261)+1+COUNTIF(AL$11:AL4261, AL4261)-1)</f>
        <v/>
      </c>
    </row>
    <row r="4262" spans="1:41" x14ac:dyDescent="0.55000000000000004">
      <c r="A4262" s="5"/>
      <c r="B4262" s="284"/>
      <c r="C4262" s="285"/>
      <c r="D4262" s="286"/>
      <c r="E4262" s="287"/>
      <c r="F4262" s="288"/>
      <c r="G4262" s="5"/>
      <c r="J4262" s="7" t="str">
        <f t="shared" si="1197"/>
        <v/>
      </c>
      <c r="K4262" s="48" t="str">
        <f t="shared" si="1198"/>
        <v/>
      </c>
      <c r="L4262" s="48" t="str">
        <f t="shared" si="1199"/>
        <v/>
      </c>
      <c r="M4262" s="49" t="str">
        <f t="shared" si="1200"/>
        <v/>
      </c>
      <c r="U4262" s="103" t="str">
        <f t="shared" si="1201"/>
        <v/>
      </c>
      <c r="V4262" s="77" t="str">
        <f t="shared" si="1202"/>
        <v/>
      </c>
      <c r="W4262" s="37" t="str">
        <f t="shared" si="1203"/>
        <v/>
      </c>
      <c r="X4262" s="7" t="str">
        <f t="shared" si="1204"/>
        <v/>
      </c>
      <c r="Y4262" s="37" t="str">
        <f t="shared" si="1205"/>
        <v/>
      </c>
      <c r="AA4262" s="54" t="str">
        <f t="shared" si="1206"/>
        <v/>
      </c>
      <c r="AC4262" s="121" t="str">
        <f t="shared" si="1207"/>
        <v/>
      </c>
      <c r="AD4262" s="111" t="str">
        <f t="shared" si="1208"/>
        <v/>
      </c>
      <c r="AE4262" s="122" t="str">
        <f t="shared" si="1209"/>
        <v/>
      </c>
      <c r="AF4262" s="123" t="str">
        <f t="shared" si="1210"/>
        <v>Qtr 1</v>
      </c>
      <c r="AG4262" s="122" t="str">
        <f t="shared" si="1211"/>
        <v/>
      </c>
      <c r="AI4262" s="124" t="str">
        <f t="shared" si="1212"/>
        <v/>
      </c>
      <c r="AK4262" s="103" t="str">
        <f t="shared" si="1213"/>
        <v/>
      </c>
      <c r="AL4262" s="104" t="str">
        <f t="shared" si="1214"/>
        <v/>
      </c>
      <c r="AN4262" s="37" t="str">
        <f>IF(AK4262="", "", COUNTIF(AK$11:AK$8010, "&lt;"&amp;AK4262)+1+COUNTIF(AK$11:AK4262, AK4262)-1)</f>
        <v/>
      </c>
      <c r="AO4262" s="37" t="str">
        <f>IF(AL4262="", "", COUNTIF(AL$11:AL$8010, "&gt;"&amp;AL4262)+1+COUNTIF(AL$11:AL4262, AL4262)-1)</f>
        <v/>
      </c>
    </row>
    <row r="4263" spans="1:41" x14ac:dyDescent="0.55000000000000004">
      <c r="A4263" s="5"/>
      <c r="B4263" s="284"/>
      <c r="C4263" s="285"/>
      <c r="D4263" s="286"/>
      <c r="E4263" s="287"/>
      <c r="F4263" s="288"/>
      <c r="G4263" s="5"/>
      <c r="J4263" s="7" t="str">
        <f t="shared" si="1197"/>
        <v/>
      </c>
      <c r="K4263" s="48" t="str">
        <f t="shared" si="1198"/>
        <v/>
      </c>
      <c r="L4263" s="48" t="str">
        <f t="shared" si="1199"/>
        <v/>
      </c>
      <c r="M4263" s="49" t="str">
        <f t="shared" si="1200"/>
        <v/>
      </c>
      <c r="U4263" s="103" t="str">
        <f t="shared" si="1201"/>
        <v/>
      </c>
      <c r="V4263" s="77" t="str">
        <f t="shared" si="1202"/>
        <v/>
      </c>
      <c r="W4263" s="37" t="str">
        <f t="shared" si="1203"/>
        <v/>
      </c>
      <c r="X4263" s="7" t="str">
        <f t="shared" si="1204"/>
        <v/>
      </c>
      <c r="Y4263" s="37" t="str">
        <f t="shared" si="1205"/>
        <v/>
      </c>
      <c r="AA4263" s="54" t="str">
        <f t="shared" si="1206"/>
        <v/>
      </c>
      <c r="AC4263" s="121" t="str">
        <f t="shared" si="1207"/>
        <v/>
      </c>
      <c r="AD4263" s="111" t="str">
        <f t="shared" si="1208"/>
        <v/>
      </c>
      <c r="AE4263" s="122" t="str">
        <f t="shared" si="1209"/>
        <v/>
      </c>
      <c r="AF4263" s="123" t="str">
        <f t="shared" si="1210"/>
        <v>Qtr 1</v>
      </c>
      <c r="AG4263" s="122" t="str">
        <f t="shared" si="1211"/>
        <v/>
      </c>
      <c r="AI4263" s="124" t="str">
        <f t="shared" si="1212"/>
        <v/>
      </c>
      <c r="AK4263" s="103" t="str">
        <f t="shared" si="1213"/>
        <v/>
      </c>
      <c r="AL4263" s="104" t="str">
        <f t="shared" si="1214"/>
        <v/>
      </c>
      <c r="AN4263" s="37" t="str">
        <f>IF(AK4263="", "", COUNTIF(AK$11:AK$8010, "&lt;"&amp;AK4263)+1+COUNTIF(AK$11:AK4263, AK4263)-1)</f>
        <v/>
      </c>
      <c r="AO4263" s="37" t="str">
        <f>IF(AL4263="", "", COUNTIF(AL$11:AL$8010, "&gt;"&amp;AL4263)+1+COUNTIF(AL$11:AL4263, AL4263)-1)</f>
        <v/>
      </c>
    </row>
    <row r="4264" spans="1:41" x14ac:dyDescent="0.55000000000000004">
      <c r="A4264" s="5"/>
      <c r="B4264" s="284"/>
      <c r="C4264" s="285"/>
      <c r="D4264" s="286"/>
      <c r="E4264" s="287"/>
      <c r="F4264" s="288"/>
      <c r="G4264" s="5"/>
      <c r="J4264" s="7" t="str">
        <f t="shared" si="1197"/>
        <v/>
      </c>
      <c r="K4264" s="48" t="str">
        <f t="shared" si="1198"/>
        <v/>
      </c>
      <c r="L4264" s="48" t="str">
        <f t="shared" si="1199"/>
        <v/>
      </c>
      <c r="M4264" s="49" t="str">
        <f t="shared" si="1200"/>
        <v/>
      </c>
      <c r="U4264" s="103" t="str">
        <f t="shared" si="1201"/>
        <v/>
      </c>
      <c r="V4264" s="77" t="str">
        <f t="shared" si="1202"/>
        <v/>
      </c>
      <c r="W4264" s="37" t="str">
        <f t="shared" si="1203"/>
        <v/>
      </c>
      <c r="X4264" s="7" t="str">
        <f t="shared" si="1204"/>
        <v/>
      </c>
      <c r="Y4264" s="37" t="str">
        <f t="shared" si="1205"/>
        <v/>
      </c>
      <c r="AA4264" s="54" t="str">
        <f t="shared" si="1206"/>
        <v/>
      </c>
      <c r="AC4264" s="121" t="str">
        <f t="shared" si="1207"/>
        <v/>
      </c>
      <c r="AD4264" s="111" t="str">
        <f t="shared" si="1208"/>
        <v/>
      </c>
      <c r="AE4264" s="122" t="str">
        <f t="shared" si="1209"/>
        <v/>
      </c>
      <c r="AF4264" s="123" t="str">
        <f t="shared" si="1210"/>
        <v>Qtr 1</v>
      </c>
      <c r="AG4264" s="122" t="str">
        <f t="shared" si="1211"/>
        <v/>
      </c>
      <c r="AI4264" s="124" t="str">
        <f t="shared" si="1212"/>
        <v/>
      </c>
      <c r="AK4264" s="103" t="str">
        <f t="shared" si="1213"/>
        <v/>
      </c>
      <c r="AL4264" s="104" t="str">
        <f t="shared" si="1214"/>
        <v/>
      </c>
      <c r="AN4264" s="37" t="str">
        <f>IF(AK4264="", "", COUNTIF(AK$11:AK$8010, "&lt;"&amp;AK4264)+1+COUNTIF(AK$11:AK4264, AK4264)-1)</f>
        <v/>
      </c>
      <c r="AO4264" s="37" t="str">
        <f>IF(AL4264="", "", COUNTIF(AL$11:AL$8010, "&gt;"&amp;AL4264)+1+COUNTIF(AL$11:AL4264, AL4264)-1)</f>
        <v/>
      </c>
    </row>
    <row r="4265" spans="1:41" x14ac:dyDescent="0.55000000000000004">
      <c r="A4265" s="5"/>
      <c r="B4265" s="284"/>
      <c r="C4265" s="285"/>
      <c r="D4265" s="286"/>
      <c r="E4265" s="287"/>
      <c r="F4265" s="288"/>
      <c r="G4265" s="5"/>
      <c r="J4265" s="7" t="str">
        <f t="shared" si="1197"/>
        <v/>
      </c>
      <c r="K4265" s="48" t="str">
        <f t="shared" si="1198"/>
        <v/>
      </c>
      <c r="L4265" s="48" t="str">
        <f t="shared" si="1199"/>
        <v/>
      </c>
      <c r="M4265" s="49" t="str">
        <f t="shared" si="1200"/>
        <v/>
      </c>
      <c r="U4265" s="103" t="str">
        <f t="shared" si="1201"/>
        <v/>
      </c>
      <c r="V4265" s="77" t="str">
        <f t="shared" si="1202"/>
        <v/>
      </c>
      <c r="W4265" s="37" t="str">
        <f t="shared" si="1203"/>
        <v/>
      </c>
      <c r="X4265" s="7" t="str">
        <f t="shared" si="1204"/>
        <v/>
      </c>
      <c r="Y4265" s="37" t="str">
        <f t="shared" si="1205"/>
        <v/>
      </c>
      <c r="AA4265" s="54" t="str">
        <f t="shared" si="1206"/>
        <v/>
      </c>
      <c r="AC4265" s="121" t="str">
        <f t="shared" si="1207"/>
        <v/>
      </c>
      <c r="AD4265" s="111" t="str">
        <f t="shared" si="1208"/>
        <v/>
      </c>
      <c r="AE4265" s="122" t="str">
        <f t="shared" si="1209"/>
        <v/>
      </c>
      <c r="AF4265" s="123" t="str">
        <f t="shared" si="1210"/>
        <v>Qtr 1</v>
      </c>
      <c r="AG4265" s="122" t="str">
        <f t="shared" si="1211"/>
        <v/>
      </c>
      <c r="AI4265" s="124" t="str">
        <f t="shared" si="1212"/>
        <v/>
      </c>
      <c r="AK4265" s="103" t="str">
        <f t="shared" si="1213"/>
        <v/>
      </c>
      <c r="AL4265" s="104" t="str">
        <f t="shared" si="1214"/>
        <v/>
      </c>
      <c r="AN4265" s="37" t="str">
        <f>IF(AK4265="", "", COUNTIF(AK$11:AK$8010, "&lt;"&amp;AK4265)+1+COUNTIF(AK$11:AK4265, AK4265)-1)</f>
        <v/>
      </c>
      <c r="AO4265" s="37" t="str">
        <f>IF(AL4265="", "", COUNTIF(AL$11:AL$8010, "&gt;"&amp;AL4265)+1+COUNTIF(AL$11:AL4265, AL4265)-1)</f>
        <v/>
      </c>
    </row>
    <row r="4266" spans="1:41" x14ac:dyDescent="0.55000000000000004">
      <c r="A4266" s="5"/>
      <c r="B4266" s="284"/>
      <c r="C4266" s="285"/>
      <c r="D4266" s="286"/>
      <c r="E4266" s="287"/>
      <c r="F4266" s="288"/>
      <c r="G4266" s="5"/>
      <c r="J4266" s="7" t="str">
        <f t="shared" si="1197"/>
        <v/>
      </c>
      <c r="K4266" s="48" t="str">
        <f t="shared" si="1198"/>
        <v/>
      </c>
      <c r="L4266" s="48" t="str">
        <f t="shared" si="1199"/>
        <v/>
      </c>
      <c r="M4266" s="49" t="str">
        <f t="shared" si="1200"/>
        <v/>
      </c>
      <c r="U4266" s="103" t="str">
        <f t="shared" si="1201"/>
        <v/>
      </c>
      <c r="V4266" s="77" t="str">
        <f t="shared" si="1202"/>
        <v/>
      </c>
      <c r="W4266" s="37" t="str">
        <f t="shared" si="1203"/>
        <v/>
      </c>
      <c r="X4266" s="7" t="str">
        <f t="shared" si="1204"/>
        <v/>
      </c>
      <c r="Y4266" s="37" t="str">
        <f t="shared" si="1205"/>
        <v/>
      </c>
      <c r="AA4266" s="54" t="str">
        <f t="shared" si="1206"/>
        <v/>
      </c>
      <c r="AC4266" s="121" t="str">
        <f t="shared" si="1207"/>
        <v/>
      </c>
      <c r="AD4266" s="111" t="str">
        <f t="shared" si="1208"/>
        <v/>
      </c>
      <c r="AE4266" s="122" t="str">
        <f t="shared" si="1209"/>
        <v/>
      </c>
      <c r="AF4266" s="123" t="str">
        <f t="shared" si="1210"/>
        <v>Qtr 1</v>
      </c>
      <c r="AG4266" s="122" t="str">
        <f t="shared" si="1211"/>
        <v/>
      </c>
      <c r="AI4266" s="124" t="str">
        <f t="shared" si="1212"/>
        <v/>
      </c>
      <c r="AK4266" s="103" t="str">
        <f t="shared" si="1213"/>
        <v/>
      </c>
      <c r="AL4266" s="104" t="str">
        <f t="shared" si="1214"/>
        <v/>
      </c>
      <c r="AN4266" s="37" t="str">
        <f>IF(AK4266="", "", COUNTIF(AK$11:AK$8010, "&lt;"&amp;AK4266)+1+COUNTIF(AK$11:AK4266, AK4266)-1)</f>
        <v/>
      </c>
      <c r="AO4266" s="37" t="str">
        <f>IF(AL4266="", "", COUNTIF(AL$11:AL$8010, "&gt;"&amp;AL4266)+1+COUNTIF(AL$11:AL4266, AL4266)-1)</f>
        <v/>
      </c>
    </row>
    <row r="4267" spans="1:41" x14ac:dyDescent="0.55000000000000004">
      <c r="A4267" s="5"/>
      <c r="B4267" s="284"/>
      <c r="C4267" s="285"/>
      <c r="D4267" s="286"/>
      <c r="E4267" s="287"/>
      <c r="F4267" s="288"/>
      <c r="G4267" s="5"/>
      <c r="J4267" s="7" t="str">
        <f t="shared" si="1197"/>
        <v/>
      </c>
      <c r="K4267" s="48" t="str">
        <f t="shared" si="1198"/>
        <v/>
      </c>
      <c r="L4267" s="48" t="str">
        <f t="shared" si="1199"/>
        <v/>
      </c>
      <c r="M4267" s="49" t="str">
        <f t="shared" si="1200"/>
        <v/>
      </c>
      <c r="U4267" s="103" t="str">
        <f t="shared" si="1201"/>
        <v/>
      </c>
      <c r="V4267" s="77" t="str">
        <f t="shared" si="1202"/>
        <v/>
      </c>
      <c r="W4267" s="37" t="str">
        <f t="shared" si="1203"/>
        <v/>
      </c>
      <c r="X4267" s="7" t="str">
        <f t="shared" si="1204"/>
        <v/>
      </c>
      <c r="Y4267" s="37" t="str">
        <f t="shared" si="1205"/>
        <v/>
      </c>
      <c r="AA4267" s="54" t="str">
        <f t="shared" si="1206"/>
        <v/>
      </c>
      <c r="AC4267" s="121" t="str">
        <f t="shared" si="1207"/>
        <v/>
      </c>
      <c r="AD4267" s="111" t="str">
        <f t="shared" si="1208"/>
        <v/>
      </c>
      <c r="AE4267" s="122" t="str">
        <f t="shared" si="1209"/>
        <v/>
      </c>
      <c r="AF4267" s="123" t="str">
        <f t="shared" si="1210"/>
        <v>Qtr 1</v>
      </c>
      <c r="AG4267" s="122" t="str">
        <f t="shared" si="1211"/>
        <v/>
      </c>
      <c r="AI4267" s="124" t="str">
        <f t="shared" si="1212"/>
        <v/>
      </c>
      <c r="AK4267" s="103" t="str">
        <f t="shared" si="1213"/>
        <v/>
      </c>
      <c r="AL4267" s="104" t="str">
        <f t="shared" si="1214"/>
        <v/>
      </c>
      <c r="AN4267" s="37" t="str">
        <f>IF(AK4267="", "", COUNTIF(AK$11:AK$8010, "&lt;"&amp;AK4267)+1+COUNTIF(AK$11:AK4267, AK4267)-1)</f>
        <v/>
      </c>
      <c r="AO4267" s="37" t="str">
        <f>IF(AL4267="", "", COUNTIF(AL$11:AL$8010, "&gt;"&amp;AL4267)+1+COUNTIF(AL$11:AL4267, AL4267)-1)</f>
        <v/>
      </c>
    </row>
    <row r="4268" spans="1:41" x14ac:dyDescent="0.55000000000000004">
      <c r="A4268" s="5"/>
      <c r="B4268" s="284"/>
      <c r="C4268" s="285"/>
      <c r="D4268" s="286"/>
      <c r="E4268" s="287"/>
      <c r="F4268" s="288"/>
      <c r="G4268" s="5"/>
      <c r="J4268" s="7" t="str">
        <f t="shared" si="1197"/>
        <v/>
      </c>
      <c r="K4268" s="48" t="str">
        <f t="shared" si="1198"/>
        <v/>
      </c>
      <c r="L4268" s="48" t="str">
        <f t="shared" si="1199"/>
        <v/>
      </c>
      <c r="M4268" s="49" t="str">
        <f t="shared" si="1200"/>
        <v/>
      </c>
      <c r="U4268" s="103" t="str">
        <f t="shared" si="1201"/>
        <v/>
      </c>
      <c r="V4268" s="77" t="str">
        <f t="shared" si="1202"/>
        <v/>
      </c>
      <c r="W4268" s="37" t="str">
        <f t="shared" si="1203"/>
        <v/>
      </c>
      <c r="X4268" s="7" t="str">
        <f t="shared" si="1204"/>
        <v/>
      </c>
      <c r="Y4268" s="37" t="str">
        <f t="shared" si="1205"/>
        <v/>
      </c>
      <c r="AA4268" s="54" t="str">
        <f t="shared" si="1206"/>
        <v/>
      </c>
      <c r="AC4268" s="121" t="str">
        <f t="shared" si="1207"/>
        <v/>
      </c>
      <c r="AD4268" s="111" t="str">
        <f t="shared" si="1208"/>
        <v/>
      </c>
      <c r="AE4268" s="122" t="str">
        <f t="shared" si="1209"/>
        <v/>
      </c>
      <c r="AF4268" s="123" t="str">
        <f t="shared" si="1210"/>
        <v>Qtr 1</v>
      </c>
      <c r="AG4268" s="122" t="str">
        <f t="shared" si="1211"/>
        <v/>
      </c>
      <c r="AI4268" s="124" t="str">
        <f t="shared" si="1212"/>
        <v/>
      </c>
      <c r="AK4268" s="103" t="str">
        <f t="shared" si="1213"/>
        <v/>
      </c>
      <c r="AL4268" s="104" t="str">
        <f t="shared" si="1214"/>
        <v/>
      </c>
      <c r="AN4268" s="37" t="str">
        <f>IF(AK4268="", "", COUNTIF(AK$11:AK$8010, "&lt;"&amp;AK4268)+1+COUNTIF(AK$11:AK4268, AK4268)-1)</f>
        <v/>
      </c>
      <c r="AO4268" s="37" t="str">
        <f>IF(AL4268="", "", COUNTIF(AL$11:AL$8010, "&gt;"&amp;AL4268)+1+COUNTIF(AL$11:AL4268, AL4268)-1)</f>
        <v/>
      </c>
    </row>
    <row r="4269" spans="1:41" x14ac:dyDescent="0.55000000000000004">
      <c r="A4269" s="5"/>
      <c r="B4269" s="284"/>
      <c r="C4269" s="285"/>
      <c r="D4269" s="286"/>
      <c r="E4269" s="287"/>
      <c r="F4269" s="288"/>
      <c r="G4269" s="5"/>
      <c r="J4269" s="7" t="str">
        <f t="shared" si="1197"/>
        <v/>
      </c>
      <c r="K4269" s="48" t="str">
        <f t="shared" si="1198"/>
        <v/>
      </c>
      <c r="L4269" s="48" t="str">
        <f t="shared" si="1199"/>
        <v/>
      </c>
      <c r="M4269" s="49" t="str">
        <f t="shared" si="1200"/>
        <v/>
      </c>
      <c r="U4269" s="103" t="str">
        <f t="shared" si="1201"/>
        <v/>
      </c>
      <c r="V4269" s="77" t="str">
        <f t="shared" si="1202"/>
        <v/>
      </c>
      <c r="W4269" s="37" t="str">
        <f t="shared" si="1203"/>
        <v/>
      </c>
      <c r="X4269" s="7" t="str">
        <f t="shared" si="1204"/>
        <v/>
      </c>
      <c r="Y4269" s="37" t="str">
        <f t="shared" si="1205"/>
        <v/>
      </c>
      <c r="AA4269" s="54" t="str">
        <f t="shared" si="1206"/>
        <v/>
      </c>
      <c r="AC4269" s="121" t="str">
        <f t="shared" si="1207"/>
        <v/>
      </c>
      <c r="AD4269" s="111" t="str">
        <f t="shared" si="1208"/>
        <v/>
      </c>
      <c r="AE4269" s="122" t="str">
        <f t="shared" si="1209"/>
        <v/>
      </c>
      <c r="AF4269" s="123" t="str">
        <f t="shared" si="1210"/>
        <v>Qtr 1</v>
      </c>
      <c r="AG4269" s="122" t="str">
        <f t="shared" si="1211"/>
        <v/>
      </c>
      <c r="AI4269" s="124" t="str">
        <f t="shared" si="1212"/>
        <v/>
      </c>
      <c r="AK4269" s="103" t="str">
        <f t="shared" si="1213"/>
        <v/>
      </c>
      <c r="AL4269" s="104" t="str">
        <f t="shared" si="1214"/>
        <v/>
      </c>
      <c r="AN4269" s="37" t="str">
        <f>IF(AK4269="", "", COUNTIF(AK$11:AK$8010, "&lt;"&amp;AK4269)+1+COUNTIF(AK$11:AK4269, AK4269)-1)</f>
        <v/>
      </c>
      <c r="AO4269" s="37" t="str">
        <f>IF(AL4269="", "", COUNTIF(AL$11:AL$8010, "&gt;"&amp;AL4269)+1+COUNTIF(AL$11:AL4269, AL4269)-1)</f>
        <v/>
      </c>
    </row>
    <row r="4270" spans="1:41" x14ac:dyDescent="0.55000000000000004">
      <c r="A4270" s="5"/>
      <c r="B4270" s="284"/>
      <c r="C4270" s="285"/>
      <c r="D4270" s="286"/>
      <c r="E4270" s="287"/>
      <c r="F4270" s="288"/>
      <c r="G4270" s="5"/>
      <c r="J4270" s="7" t="str">
        <f t="shared" si="1197"/>
        <v/>
      </c>
      <c r="K4270" s="48" t="str">
        <f t="shared" si="1198"/>
        <v/>
      </c>
      <c r="L4270" s="48" t="str">
        <f t="shared" si="1199"/>
        <v/>
      </c>
      <c r="M4270" s="49" t="str">
        <f t="shared" si="1200"/>
        <v/>
      </c>
      <c r="U4270" s="103" t="str">
        <f t="shared" si="1201"/>
        <v/>
      </c>
      <c r="V4270" s="77" t="str">
        <f t="shared" si="1202"/>
        <v/>
      </c>
      <c r="W4270" s="37" t="str">
        <f t="shared" si="1203"/>
        <v/>
      </c>
      <c r="X4270" s="7" t="str">
        <f t="shared" si="1204"/>
        <v/>
      </c>
      <c r="Y4270" s="37" t="str">
        <f t="shared" si="1205"/>
        <v/>
      </c>
      <c r="AA4270" s="54" t="str">
        <f t="shared" si="1206"/>
        <v/>
      </c>
      <c r="AC4270" s="121" t="str">
        <f t="shared" si="1207"/>
        <v/>
      </c>
      <c r="AD4270" s="111" t="str">
        <f t="shared" si="1208"/>
        <v/>
      </c>
      <c r="AE4270" s="122" t="str">
        <f t="shared" si="1209"/>
        <v/>
      </c>
      <c r="AF4270" s="123" t="str">
        <f t="shared" si="1210"/>
        <v>Qtr 1</v>
      </c>
      <c r="AG4270" s="122" t="str">
        <f t="shared" si="1211"/>
        <v/>
      </c>
      <c r="AI4270" s="124" t="str">
        <f t="shared" si="1212"/>
        <v/>
      </c>
      <c r="AK4270" s="103" t="str">
        <f t="shared" si="1213"/>
        <v/>
      </c>
      <c r="AL4270" s="104" t="str">
        <f t="shared" si="1214"/>
        <v/>
      </c>
      <c r="AN4270" s="37" t="str">
        <f>IF(AK4270="", "", COUNTIF(AK$11:AK$8010, "&lt;"&amp;AK4270)+1+COUNTIF(AK$11:AK4270, AK4270)-1)</f>
        <v/>
      </c>
      <c r="AO4270" s="37" t="str">
        <f>IF(AL4270="", "", COUNTIF(AL$11:AL$8010, "&gt;"&amp;AL4270)+1+COUNTIF(AL$11:AL4270, AL4270)-1)</f>
        <v/>
      </c>
    </row>
    <row r="4271" spans="1:41" x14ac:dyDescent="0.55000000000000004">
      <c r="A4271" s="5"/>
      <c r="B4271" s="284"/>
      <c r="C4271" s="285"/>
      <c r="D4271" s="286"/>
      <c r="E4271" s="287"/>
      <c r="F4271" s="288"/>
      <c r="G4271" s="5"/>
      <c r="J4271" s="7" t="str">
        <f t="shared" si="1197"/>
        <v/>
      </c>
      <c r="K4271" s="48" t="str">
        <f t="shared" si="1198"/>
        <v/>
      </c>
      <c r="L4271" s="48" t="str">
        <f t="shared" si="1199"/>
        <v/>
      </c>
      <c r="M4271" s="49" t="str">
        <f t="shared" si="1200"/>
        <v/>
      </c>
      <c r="U4271" s="103" t="str">
        <f t="shared" si="1201"/>
        <v/>
      </c>
      <c r="V4271" s="77" t="str">
        <f t="shared" si="1202"/>
        <v/>
      </c>
      <c r="W4271" s="37" t="str">
        <f t="shared" si="1203"/>
        <v/>
      </c>
      <c r="X4271" s="7" t="str">
        <f t="shared" si="1204"/>
        <v/>
      </c>
      <c r="Y4271" s="37" t="str">
        <f t="shared" si="1205"/>
        <v/>
      </c>
      <c r="AA4271" s="54" t="str">
        <f t="shared" si="1206"/>
        <v/>
      </c>
      <c r="AC4271" s="121" t="str">
        <f t="shared" si="1207"/>
        <v/>
      </c>
      <c r="AD4271" s="111" t="str">
        <f t="shared" si="1208"/>
        <v/>
      </c>
      <c r="AE4271" s="122" t="str">
        <f t="shared" si="1209"/>
        <v/>
      </c>
      <c r="AF4271" s="123" t="str">
        <f t="shared" si="1210"/>
        <v>Qtr 1</v>
      </c>
      <c r="AG4271" s="122" t="str">
        <f t="shared" si="1211"/>
        <v/>
      </c>
      <c r="AI4271" s="124" t="str">
        <f t="shared" si="1212"/>
        <v/>
      </c>
      <c r="AK4271" s="103" t="str">
        <f t="shared" si="1213"/>
        <v/>
      </c>
      <c r="AL4271" s="104" t="str">
        <f t="shared" si="1214"/>
        <v/>
      </c>
      <c r="AN4271" s="37" t="str">
        <f>IF(AK4271="", "", COUNTIF(AK$11:AK$8010, "&lt;"&amp;AK4271)+1+COUNTIF(AK$11:AK4271, AK4271)-1)</f>
        <v/>
      </c>
      <c r="AO4271" s="37" t="str">
        <f>IF(AL4271="", "", COUNTIF(AL$11:AL$8010, "&gt;"&amp;AL4271)+1+COUNTIF(AL$11:AL4271, AL4271)-1)</f>
        <v/>
      </c>
    </row>
    <row r="4272" spans="1:41" x14ac:dyDescent="0.55000000000000004">
      <c r="A4272" s="5"/>
      <c r="B4272" s="284"/>
      <c r="C4272" s="285"/>
      <c r="D4272" s="286"/>
      <c r="E4272" s="287"/>
      <c r="F4272" s="288"/>
      <c r="G4272" s="5"/>
      <c r="J4272" s="7" t="str">
        <f t="shared" si="1197"/>
        <v/>
      </c>
      <c r="K4272" s="48" t="str">
        <f t="shared" si="1198"/>
        <v/>
      </c>
      <c r="L4272" s="48" t="str">
        <f t="shared" si="1199"/>
        <v/>
      </c>
      <c r="M4272" s="49" t="str">
        <f t="shared" si="1200"/>
        <v/>
      </c>
      <c r="U4272" s="103" t="str">
        <f t="shared" si="1201"/>
        <v/>
      </c>
      <c r="V4272" s="77" t="str">
        <f t="shared" si="1202"/>
        <v/>
      </c>
      <c r="W4272" s="37" t="str">
        <f t="shared" si="1203"/>
        <v/>
      </c>
      <c r="X4272" s="7" t="str">
        <f t="shared" si="1204"/>
        <v/>
      </c>
      <c r="Y4272" s="37" t="str">
        <f t="shared" si="1205"/>
        <v/>
      </c>
      <c r="AA4272" s="54" t="str">
        <f t="shared" si="1206"/>
        <v/>
      </c>
      <c r="AC4272" s="121" t="str">
        <f t="shared" si="1207"/>
        <v/>
      </c>
      <c r="AD4272" s="111" t="str">
        <f t="shared" si="1208"/>
        <v/>
      </c>
      <c r="AE4272" s="122" t="str">
        <f t="shared" si="1209"/>
        <v/>
      </c>
      <c r="AF4272" s="123" t="str">
        <f t="shared" si="1210"/>
        <v>Qtr 1</v>
      </c>
      <c r="AG4272" s="122" t="str">
        <f t="shared" si="1211"/>
        <v/>
      </c>
      <c r="AI4272" s="124" t="str">
        <f t="shared" si="1212"/>
        <v/>
      </c>
      <c r="AK4272" s="103" t="str">
        <f t="shared" si="1213"/>
        <v/>
      </c>
      <c r="AL4272" s="104" t="str">
        <f t="shared" si="1214"/>
        <v/>
      </c>
      <c r="AN4272" s="37" t="str">
        <f>IF(AK4272="", "", COUNTIF(AK$11:AK$8010, "&lt;"&amp;AK4272)+1+COUNTIF(AK$11:AK4272, AK4272)-1)</f>
        <v/>
      </c>
      <c r="AO4272" s="37" t="str">
        <f>IF(AL4272="", "", COUNTIF(AL$11:AL$8010, "&gt;"&amp;AL4272)+1+COUNTIF(AL$11:AL4272, AL4272)-1)</f>
        <v/>
      </c>
    </row>
    <row r="4273" spans="1:41" x14ac:dyDescent="0.55000000000000004">
      <c r="A4273" s="5"/>
      <c r="B4273" s="284"/>
      <c r="C4273" s="285"/>
      <c r="D4273" s="286"/>
      <c r="E4273" s="287"/>
      <c r="F4273" s="288"/>
      <c r="G4273" s="5"/>
      <c r="J4273" s="7" t="str">
        <f t="shared" si="1197"/>
        <v/>
      </c>
      <c r="K4273" s="48" t="str">
        <f t="shared" si="1198"/>
        <v/>
      </c>
      <c r="L4273" s="48" t="str">
        <f t="shared" si="1199"/>
        <v/>
      </c>
      <c r="M4273" s="49" t="str">
        <f t="shared" si="1200"/>
        <v/>
      </c>
      <c r="U4273" s="103" t="str">
        <f t="shared" si="1201"/>
        <v/>
      </c>
      <c r="V4273" s="77" t="str">
        <f t="shared" si="1202"/>
        <v/>
      </c>
      <c r="W4273" s="37" t="str">
        <f t="shared" si="1203"/>
        <v/>
      </c>
      <c r="X4273" s="7" t="str">
        <f t="shared" si="1204"/>
        <v/>
      </c>
      <c r="Y4273" s="37" t="str">
        <f t="shared" si="1205"/>
        <v/>
      </c>
      <c r="AA4273" s="54" t="str">
        <f t="shared" si="1206"/>
        <v/>
      </c>
      <c r="AC4273" s="121" t="str">
        <f t="shared" si="1207"/>
        <v/>
      </c>
      <c r="AD4273" s="111" t="str">
        <f t="shared" si="1208"/>
        <v/>
      </c>
      <c r="AE4273" s="122" t="str">
        <f t="shared" si="1209"/>
        <v/>
      </c>
      <c r="AF4273" s="123" t="str">
        <f t="shared" si="1210"/>
        <v>Qtr 1</v>
      </c>
      <c r="AG4273" s="122" t="str">
        <f t="shared" si="1211"/>
        <v/>
      </c>
      <c r="AI4273" s="124" t="str">
        <f t="shared" si="1212"/>
        <v/>
      </c>
      <c r="AK4273" s="103" t="str">
        <f t="shared" si="1213"/>
        <v/>
      </c>
      <c r="AL4273" s="104" t="str">
        <f t="shared" si="1214"/>
        <v/>
      </c>
      <c r="AN4273" s="37" t="str">
        <f>IF(AK4273="", "", COUNTIF(AK$11:AK$8010, "&lt;"&amp;AK4273)+1+COUNTIF(AK$11:AK4273, AK4273)-1)</f>
        <v/>
      </c>
      <c r="AO4273" s="37" t="str">
        <f>IF(AL4273="", "", COUNTIF(AL$11:AL$8010, "&gt;"&amp;AL4273)+1+COUNTIF(AL$11:AL4273, AL4273)-1)</f>
        <v/>
      </c>
    </row>
    <row r="4274" spans="1:41" x14ac:dyDescent="0.55000000000000004">
      <c r="A4274" s="5"/>
      <c r="B4274" s="284"/>
      <c r="C4274" s="285"/>
      <c r="D4274" s="286"/>
      <c r="E4274" s="287"/>
      <c r="F4274" s="288"/>
      <c r="G4274" s="5"/>
      <c r="J4274" s="7" t="str">
        <f t="shared" si="1197"/>
        <v/>
      </c>
      <c r="K4274" s="48" t="str">
        <f t="shared" si="1198"/>
        <v/>
      </c>
      <c r="L4274" s="48" t="str">
        <f t="shared" si="1199"/>
        <v/>
      </c>
      <c r="M4274" s="49" t="str">
        <f t="shared" si="1200"/>
        <v/>
      </c>
      <c r="U4274" s="103" t="str">
        <f t="shared" si="1201"/>
        <v/>
      </c>
      <c r="V4274" s="77" t="str">
        <f t="shared" si="1202"/>
        <v/>
      </c>
      <c r="W4274" s="37" t="str">
        <f t="shared" si="1203"/>
        <v/>
      </c>
      <c r="X4274" s="7" t="str">
        <f t="shared" si="1204"/>
        <v/>
      </c>
      <c r="Y4274" s="37" t="str">
        <f t="shared" si="1205"/>
        <v/>
      </c>
      <c r="AA4274" s="54" t="str">
        <f t="shared" si="1206"/>
        <v/>
      </c>
      <c r="AC4274" s="121" t="str">
        <f t="shared" si="1207"/>
        <v/>
      </c>
      <c r="AD4274" s="111" t="str">
        <f t="shared" si="1208"/>
        <v/>
      </c>
      <c r="AE4274" s="122" t="str">
        <f t="shared" si="1209"/>
        <v/>
      </c>
      <c r="AF4274" s="123" t="str">
        <f t="shared" si="1210"/>
        <v>Qtr 1</v>
      </c>
      <c r="AG4274" s="122" t="str">
        <f t="shared" si="1211"/>
        <v/>
      </c>
      <c r="AI4274" s="124" t="str">
        <f t="shared" si="1212"/>
        <v/>
      </c>
      <c r="AK4274" s="103" t="str">
        <f t="shared" si="1213"/>
        <v/>
      </c>
      <c r="AL4274" s="104" t="str">
        <f t="shared" si="1214"/>
        <v/>
      </c>
      <c r="AN4274" s="37" t="str">
        <f>IF(AK4274="", "", COUNTIF(AK$11:AK$8010, "&lt;"&amp;AK4274)+1+COUNTIF(AK$11:AK4274, AK4274)-1)</f>
        <v/>
      </c>
      <c r="AO4274" s="37" t="str">
        <f>IF(AL4274="", "", COUNTIF(AL$11:AL$8010, "&gt;"&amp;AL4274)+1+COUNTIF(AL$11:AL4274, AL4274)-1)</f>
        <v/>
      </c>
    </row>
    <row r="4275" spans="1:41" x14ac:dyDescent="0.55000000000000004">
      <c r="A4275" s="5"/>
      <c r="B4275" s="284"/>
      <c r="C4275" s="285"/>
      <c r="D4275" s="286"/>
      <c r="E4275" s="287"/>
      <c r="F4275" s="288"/>
      <c r="G4275" s="5"/>
      <c r="J4275" s="7" t="str">
        <f t="shared" si="1197"/>
        <v/>
      </c>
      <c r="K4275" s="48" t="str">
        <f t="shared" si="1198"/>
        <v/>
      </c>
      <c r="L4275" s="48" t="str">
        <f t="shared" si="1199"/>
        <v/>
      </c>
      <c r="M4275" s="49" t="str">
        <f t="shared" si="1200"/>
        <v/>
      </c>
      <c r="U4275" s="103" t="str">
        <f t="shared" si="1201"/>
        <v/>
      </c>
      <c r="V4275" s="77" t="str">
        <f t="shared" si="1202"/>
        <v/>
      </c>
      <c r="W4275" s="37" t="str">
        <f t="shared" si="1203"/>
        <v/>
      </c>
      <c r="X4275" s="7" t="str">
        <f t="shared" si="1204"/>
        <v/>
      </c>
      <c r="Y4275" s="37" t="str">
        <f t="shared" si="1205"/>
        <v/>
      </c>
      <c r="AA4275" s="54" t="str">
        <f t="shared" si="1206"/>
        <v/>
      </c>
      <c r="AC4275" s="121" t="str">
        <f t="shared" si="1207"/>
        <v/>
      </c>
      <c r="AD4275" s="111" t="str">
        <f t="shared" si="1208"/>
        <v/>
      </c>
      <c r="AE4275" s="122" t="str">
        <f t="shared" si="1209"/>
        <v/>
      </c>
      <c r="AF4275" s="123" t="str">
        <f t="shared" si="1210"/>
        <v>Qtr 1</v>
      </c>
      <c r="AG4275" s="122" t="str">
        <f t="shared" si="1211"/>
        <v/>
      </c>
      <c r="AI4275" s="124" t="str">
        <f t="shared" si="1212"/>
        <v/>
      </c>
      <c r="AK4275" s="103" t="str">
        <f t="shared" si="1213"/>
        <v/>
      </c>
      <c r="AL4275" s="104" t="str">
        <f t="shared" si="1214"/>
        <v/>
      </c>
      <c r="AN4275" s="37" t="str">
        <f>IF(AK4275="", "", COUNTIF(AK$11:AK$8010, "&lt;"&amp;AK4275)+1+COUNTIF(AK$11:AK4275, AK4275)-1)</f>
        <v/>
      </c>
      <c r="AO4275" s="37" t="str">
        <f>IF(AL4275="", "", COUNTIF(AL$11:AL$8010, "&gt;"&amp;AL4275)+1+COUNTIF(AL$11:AL4275, AL4275)-1)</f>
        <v/>
      </c>
    </row>
    <row r="4276" spans="1:41" x14ac:dyDescent="0.55000000000000004">
      <c r="A4276" s="5"/>
      <c r="B4276" s="284"/>
      <c r="C4276" s="285"/>
      <c r="D4276" s="286"/>
      <c r="E4276" s="287"/>
      <c r="F4276" s="288"/>
      <c r="G4276" s="5"/>
      <c r="J4276" s="7" t="str">
        <f t="shared" si="1197"/>
        <v/>
      </c>
      <c r="K4276" s="48" t="str">
        <f t="shared" si="1198"/>
        <v/>
      </c>
      <c r="L4276" s="48" t="str">
        <f t="shared" si="1199"/>
        <v/>
      </c>
      <c r="M4276" s="49" t="str">
        <f t="shared" si="1200"/>
        <v/>
      </c>
      <c r="U4276" s="103" t="str">
        <f t="shared" si="1201"/>
        <v/>
      </c>
      <c r="V4276" s="77" t="str">
        <f t="shared" si="1202"/>
        <v/>
      </c>
      <c r="W4276" s="37" t="str">
        <f t="shared" si="1203"/>
        <v/>
      </c>
      <c r="X4276" s="7" t="str">
        <f t="shared" si="1204"/>
        <v/>
      </c>
      <c r="Y4276" s="37" t="str">
        <f t="shared" si="1205"/>
        <v/>
      </c>
      <c r="AA4276" s="54" t="str">
        <f t="shared" si="1206"/>
        <v/>
      </c>
      <c r="AC4276" s="121" t="str">
        <f t="shared" si="1207"/>
        <v/>
      </c>
      <c r="AD4276" s="111" t="str">
        <f t="shared" si="1208"/>
        <v/>
      </c>
      <c r="AE4276" s="122" t="str">
        <f t="shared" si="1209"/>
        <v/>
      </c>
      <c r="AF4276" s="123" t="str">
        <f t="shared" si="1210"/>
        <v>Qtr 1</v>
      </c>
      <c r="AG4276" s="122" t="str">
        <f t="shared" si="1211"/>
        <v/>
      </c>
      <c r="AI4276" s="124" t="str">
        <f t="shared" si="1212"/>
        <v/>
      </c>
      <c r="AK4276" s="103" t="str">
        <f t="shared" si="1213"/>
        <v/>
      </c>
      <c r="AL4276" s="104" t="str">
        <f t="shared" si="1214"/>
        <v/>
      </c>
      <c r="AN4276" s="37" t="str">
        <f>IF(AK4276="", "", COUNTIF(AK$11:AK$8010, "&lt;"&amp;AK4276)+1+COUNTIF(AK$11:AK4276, AK4276)-1)</f>
        <v/>
      </c>
      <c r="AO4276" s="37" t="str">
        <f>IF(AL4276="", "", COUNTIF(AL$11:AL$8010, "&gt;"&amp;AL4276)+1+COUNTIF(AL$11:AL4276, AL4276)-1)</f>
        <v/>
      </c>
    </row>
    <row r="4277" spans="1:41" x14ac:dyDescent="0.55000000000000004">
      <c r="A4277" s="5"/>
      <c r="B4277" s="284"/>
      <c r="C4277" s="285"/>
      <c r="D4277" s="286"/>
      <c r="E4277" s="287"/>
      <c r="F4277" s="288"/>
      <c r="G4277" s="5"/>
      <c r="J4277" s="7" t="str">
        <f t="shared" si="1197"/>
        <v/>
      </c>
      <c r="K4277" s="48" t="str">
        <f t="shared" si="1198"/>
        <v/>
      </c>
      <c r="L4277" s="48" t="str">
        <f t="shared" si="1199"/>
        <v/>
      </c>
      <c r="M4277" s="49" t="str">
        <f t="shared" si="1200"/>
        <v/>
      </c>
      <c r="U4277" s="103" t="str">
        <f t="shared" si="1201"/>
        <v/>
      </c>
      <c r="V4277" s="77" t="str">
        <f t="shared" si="1202"/>
        <v/>
      </c>
      <c r="W4277" s="37" t="str">
        <f t="shared" si="1203"/>
        <v/>
      </c>
      <c r="X4277" s="7" t="str">
        <f t="shared" si="1204"/>
        <v/>
      </c>
      <c r="Y4277" s="37" t="str">
        <f t="shared" si="1205"/>
        <v/>
      </c>
      <c r="AA4277" s="54" t="str">
        <f t="shared" si="1206"/>
        <v/>
      </c>
      <c r="AC4277" s="121" t="str">
        <f t="shared" si="1207"/>
        <v/>
      </c>
      <c r="AD4277" s="111" t="str">
        <f t="shared" si="1208"/>
        <v/>
      </c>
      <c r="AE4277" s="122" t="str">
        <f t="shared" si="1209"/>
        <v/>
      </c>
      <c r="AF4277" s="123" t="str">
        <f t="shared" si="1210"/>
        <v>Qtr 1</v>
      </c>
      <c r="AG4277" s="122" t="str">
        <f t="shared" si="1211"/>
        <v/>
      </c>
      <c r="AI4277" s="124" t="str">
        <f t="shared" si="1212"/>
        <v/>
      </c>
      <c r="AK4277" s="103" t="str">
        <f t="shared" si="1213"/>
        <v/>
      </c>
      <c r="AL4277" s="104" t="str">
        <f t="shared" si="1214"/>
        <v/>
      </c>
      <c r="AN4277" s="37" t="str">
        <f>IF(AK4277="", "", COUNTIF(AK$11:AK$8010, "&lt;"&amp;AK4277)+1+COUNTIF(AK$11:AK4277, AK4277)-1)</f>
        <v/>
      </c>
      <c r="AO4277" s="37" t="str">
        <f>IF(AL4277="", "", COUNTIF(AL$11:AL$8010, "&gt;"&amp;AL4277)+1+COUNTIF(AL$11:AL4277, AL4277)-1)</f>
        <v/>
      </c>
    </row>
    <row r="4278" spans="1:41" x14ac:dyDescent="0.55000000000000004">
      <c r="A4278" s="5"/>
      <c r="B4278" s="284"/>
      <c r="C4278" s="285"/>
      <c r="D4278" s="286"/>
      <c r="E4278" s="287"/>
      <c r="F4278" s="288"/>
      <c r="G4278" s="5"/>
      <c r="J4278" s="7" t="str">
        <f t="shared" si="1197"/>
        <v/>
      </c>
      <c r="K4278" s="48" t="str">
        <f t="shared" si="1198"/>
        <v/>
      </c>
      <c r="L4278" s="48" t="str">
        <f t="shared" si="1199"/>
        <v/>
      </c>
      <c r="M4278" s="49" t="str">
        <f t="shared" si="1200"/>
        <v/>
      </c>
      <c r="U4278" s="103" t="str">
        <f t="shared" si="1201"/>
        <v/>
      </c>
      <c r="V4278" s="77" t="str">
        <f t="shared" si="1202"/>
        <v/>
      </c>
      <c r="W4278" s="37" t="str">
        <f t="shared" si="1203"/>
        <v/>
      </c>
      <c r="X4278" s="7" t="str">
        <f t="shared" si="1204"/>
        <v/>
      </c>
      <c r="Y4278" s="37" t="str">
        <f t="shared" si="1205"/>
        <v/>
      </c>
      <c r="AA4278" s="54" t="str">
        <f t="shared" si="1206"/>
        <v/>
      </c>
      <c r="AC4278" s="121" t="str">
        <f t="shared" si="1207"/>
        <v/>
      </c>
      <c r="AD4278" s="111" t="str">
        <f t="shared" si="1208"/>
        <v/>
      </c>
      <c r="AE4278" s="122" t="str">
        <f t="shared" si="1209"/>
        <v/>
      </c>
      <c r="AF4278" s="123" t="str">
        <f t="shared" si="1210"/>
        <v>Qtr 1</v>
      </c>
      <c r="AG4278" s="122" t="str">
        <f t="shared" si="1211"/>
        <v/>
      </c>
      <c r="AI4278" s="124" t="str">
        <f t="shared" si="1212"/>
        <v/>
      </c>
      <c r="AK4278" s="103" t="str">
        <f t="shared" si="1213"/>
        <v/>
      </c>
      <c r="AL4278" s="104" t="str">
        <f t="shared" si="1214"/>
        <v/>
      </c>
      <c r="AN4278" s="37" t="str">
        <f>IF(AK4278="", "", COUNTIF(AK$11:AK$8010, "&lt;"&amp;AK4278)+1+COUNTIF(AK$11:AK4278, AK4278)-1)</f>
        <v/>
      </c>
      <c r="AO4278" s="37" t="str">
        <f>IF(AL4278="", "", COUNTIF(AL$11:AL$8010, "&gt;"&amp;AL4278)+1+COUNTIF(AL$11:AL4278, AL4278)-1)</f>
        <v/>
      </c>
    </row>
    <row r="4279" spans="1:41" x14ac:dyDescent="0.55000000000000004">
      <c r="A4279" s="5"/>
      <c r="B4279" s="284"/>
      <c r="C4279" s="285"/>
      <c r="D4279" s="286"/>
      <c r="E4279" s="287"/>
      <c r="F4279" s="288"/>
      <c r="G4279" s="5"/>
      <c r="J4279" s="7" t="str">
        <f t="shared" si="1197"/>
        <v/>
      </c>
      <c r="K4279" s="48" t="str">
        <f t="shared" si="1198"/>
        <v/>
      </c>
      <c r="L4279" s="48" t="str">
        <f t="shared" si="1199"/>
        <v/>
      </c>
      <c r="M4279" s="49" t="str">
        <f t="shared" si="1200"/>
        <v/>
      </c>
      <c r="U4279" s="103" t="str">
        <f t="shared" si="1201"/>
        <v/>
      </c>
      <c r="V4279" s="77" t="str">
        <f t="shared" si="1202"/>
        <v/>
      </c>
      <c r="W4279" s="37" t="str">
        <f t="shared" si="1203"/>
        <v/>
      </c>
      <c r="X4279" s="7" t="str">
        <f t="shared" si="1204"/>
        <v/>
      </c>
      <c r="Y4279" s="37" t="str">
        <f t="shared" si="1205"/>
        <v/>
      </c>
      <c r="AA4279" s="54" t="str">
        <f t="shared" si="1206"/>
        <v/>
      </c>
      <c r="AC4279" s="121" t="str">
        <f t="shared" si="1207"/>
        <v/>
      </c>
      <c r="AD4279" s="111" t="str">
        <f t="shared" si="1208"/>
        <v/>
      </c>
      <c r="AE4279" s="122" t="str">
        <f t="shared" si="1209"/>
        <v/>
      </c>
      <c r="AF4279" s="123" t="str">
        <f t="shared" si="1210"/>
        <v>Qtr 1</v>
      </c>
      <c r="AG4279" s="122" t="str">
        <f t="shared" si="1211"/>
        <v/>
      </c>
      <c r="AI4279" s="124" t="str">
        <f t="shared" si="1212"/>
        <v/>
      </c>
      <c r="AK4279" s="103" t="str">
        <f t="shared" si="1213"/>
        <v/>
      </c>
      <c r="AL4279" s="104" t="str">
        <f t="shared" si="1214"/>
        <v/>
      </c>
      <c r="AN4279" s="37" t="str">
        <f>IF(AK4279="", "", COUNTIF(AK$11:AK$8010, "&lt;"&amp;AK4279)+1+COUNTIF(AK$11:AK4279, AK4279)-1)</f>
        <v/>
      </c>
      <c r="AO4279" s="37" t="str">
        <f>IF(AL4279="", "", COUNTIF(AL$11:AL$8010, "&gt;"&amp;AL4279)+1+COUNTIF(AL$11:AL4279, AL4279)-1)</f>
        <v/>
      </c>
    </row>
    <row r="4280" spans="1:41" x14ac:dyDescent="0.55000000000000004">
      <c r="A4280" s="5"/>
      <c r="B4280" s="284"/>
      <c r="C4280" s="285"/>
      <c r="D4280" s="286"/>
      <c r="E4280" s="287"/>
      <c r="F4280" s="288"/>
      <c r="G4280" s="5"/>
      <c r="J4280" s="7" t="str">
        <f t="shared" si="1197"/>
        <v/>
      </c>
      <c r="K4280" s="48" t="str">
        <f t="shared" si="1198"/>
        <v/>
      </c>
      <c r="L4280" s="48" t="str">
        <f t="shared" si="1199"/>
        <v/>
      </c>
      <c r="M4280" s="49" t="str">
        <f t="shared" si="1200"/>
        <v/>
      </c>
      <c r="U4280" s="103" t="str">
        <f t="shared" si="1201"/>
        <v/>
      </c>
      <c r="V4280" s="77" t="str">
        <f t="shared" si="1202"/>
        <v/>
      </c>
      <c r="W4280" s="37" t="str">
        <f t="shared" si="1203"/>
        <v/>
      </c>
      <c r="X4280" s="7" t="str">
        <f t="shared" si="1204"/>
        <v/>
      </c>
      <c r="Y4280" s="37" t="str">
        <f t="shared" si="1205"/>
        <v/>
      </c>
      <c r="AA4280" s="54" t="str">
        <f t="shared" si="1206"/>
        <v/>
      </c>
      <c r="AC4280" s="121" t="str">
        <f t="shared" si="1207"/>
        <v/>
      </c>
      <c r="AD4280" s="111" t="str">
        <f t="shared" si="1208"/>
        <v/>
      </c>
      <c r="AE4280" s="122" t="str">
        <f t="shared" si="1209"/>
        <v/>
      </c>
      <c r="AF4280" s="123" t="str">
        <f t="shared" si="1210"/>
        <v>Qtr 1</v>
      </c>
      <c r="AG4280" s="122" t="str">
        <f t="shared" si="1211"/>
        <v/>
      </c>
      <c r="AI4280" s="124" t="str">
        <f t="shared" si="1212"/>
        <v/>
      </c>
      <c r="AK4280" s="103" t="str">
        <f t="shared" si="1213"/>
        <v/>
      </c>
      <c r="AL4280" s="104" t="str">
        <f t="shared" si="1214"/>
        <v/>
      </c>
      <c r="AN4280" s="37" t="str">
        <f>IF(AK4280="", "", COUNTIF(AK$11:AK$8010, "&lt;"&amp;AK4280)+1+COUNTIF(AK$11:AK4280, AK4280)-1)</f>
        <v/>
      </c>
      <c r="AO4280" s="37" t="str">
        <f>IF(AL4280="", "", COUNTIF(AL$11:AL$8010, "&gt;"&amp;AL4280)+1+COUNTIF(AL$11:AL4280, AL4280)-1)</f>
        <v/>
      </c>
    </row>
    <row r="4281" spans="1:41" x14ac:dyDescent="0.55000000000000004">
      <c r="A4281" s="5"/>
      <c r="B4281" s="284"/>
      <c r="C4281" s="285"/>
      <c r="D4281" s="286"/>
      <c r="E4281" s="287"/>
      <c r="F4281" s="288"/>
      <c r="G4281" s="5"/>
      <c r="J4281" s="7" t="str">
        <f t="shared" si="1197"/>
        <v/>
      </c>
      <c r="K4281" s="48" t="str">
        <f t="shared" si="1198"/>
        <v/>
      </c>
      <c r="L4281" s="48" t="str">
        <f t="shared" si="1199"/>
        <v/>
      </c>
      <c r="M4281" s="49" t="str">
        <f t="shared" si="1200"/>
        <v/>
      </c>
      <c r="U4281" s="103" t="str">
        <f t="shared" si="1201"/>
        <v/>
      </c>
      <c r="V4281" s="77" t="str">
        <f t="shared" si="1202"/>
        <v/>
      </c>
      <c r="W4281" s="37" t="str">
        <f t="shared" si="1203"/>
        <v/>
      </c>
      <c r="X4281" s="7" t="str">
        <f t="shared" si="1204"/>
        <v/>
      </c>
      <c r="Y4281" s="37" t="str">
        <f t="shared" si="1205"/>
        <v/>
      </c>
      <c r="AA4281" s="54" t="str">
        <f t="shared" si="1206"/>
        <v/>
      </c>
      <c r="AC4281" s="121" t="str">
        <f t="shared" si="1207"/>
        <v/>
      </c>
      <c r="AD4281" s="111" t="str">
        <f t="shared" si="1208"/>
        <v/>
      </c>
      <c r="AE4281" s="122" t="str">
        <f t="shared" si="1209"/>
        <v/>
      </c>
      <c r="AF4281" s="123" t="str">
        <f t="shared" si="1210"/>
        <v>Qtr 1</v>
      </c>
      <c r="AG4281" s="122" t="str">
        <f t="shared" si="1211"/>
        <v/>
      </c>
      <c r="AI4281" s="124" t="str">
        <f t="shared" si="1212"/>
        <v/>
      </c>
      <c r="AK4281" s="103" t="str">
        <f t="shared" si="1213"/>
        <v/>
      </c>
      <c r="AL4281" s="104" t="str">
        <f t="shared" si="1214"/>
        <v/>
      </c>
      <c r="AN4281" s="37" t="str">
        <f>IF(AK4281="", "", COUNTIF(AK$11:AK$8010, "&lt;"&amp;AK4281)+1+COUNTIF(AK$11:AK4281, AK4281)-1)</f>
        <v/>
      </c>
      <c r="AO4281" s="37" t="str">
        <f>IF(AL4281="", "", COUNTIF(AL$11:AL$8010, "&gt;"&amp;AL4281)+1+COUNTIF(AL$11:AL4281, AL4281)-1)</f>
        <v/>
      </c>
    </row>
    <row r="4282" spans="1:41" x14ac:dyDescent="0.55000000000000004">
      <c r="A4282" s="5"/>
      <c r="B4282" s="284"/>
      <c r="C4282" s="285"/>
      <c r="D4282" s="286"/>
      <c r="E4282" s="287"/>
      <c r="F4282" s="288"/>
      <c r="G4282" s="5"/>
      <c r="J4282" s="7" t="str">
        <f t="shared" si="1197"/>
        <v/>
      </c>
      <c r="K4282" s="48" t="str">
        <f t="shared" si="1198"/>
        <v/>
      </c>
      <c r="L4282" s="48" t="str">
        <f t="shared" si="1199"/>
        <v/>
      </c>
      <c r="M4282" s="49" t="str">
        <f t="shared" si="1200"/>
        <v/>
      </c>
      <c r="U4282" s="103" t="str">
        <f t="shared" si="1201"/>
        <v/>
      </c>
      <c r="V4282" s="77" t="str">
        <f t="shared" si="1202"/>
        <v/>
      </c>
      <c r="W4282" s="37" t="str">
        <f t="shared" si="1203"/>
        <v/>
      </c>
      <c r="X4282" s="7" t="str">
        <f t="shared" si="1204"/>
        <v/>
      </c>
      <c r="Y4282" s="37" t="str">
        <f t="shared" si="1205"/>
        <v/>
      </c>
      <c r="AA4282" s="54" t="str">
        <f t="shared" si="1206"/>
        <v/>
      </c>
      <c r="AC4282" s="121" t="str">
        <f t="shared" si="1207"/>
        <v/>
      </c>
      <c r="AD4282" s="111" t="str">
        <f t="shared" si="1208"/>
        <v/>
      </c>
      <c r="AE4282" s="122" t="str">
        <f t="shared" si="1209"/>
        <v/>
      </c>
      <c r="AF4282" s="123" t="str">
        <f t="shared" si="1210"/>
        <v>Qtr 1</v>
      </c>
      <c r="AG4282" s="122" t="str">
        <f t="shared" si="1211"/>
        <v/>
      </c>
      <c r="AI4282" s="124" t="str">
        <f t="shared" si="1212"/>
        <v/>
      </c>
      <c r="AK4282" s="103" t="str">
        <f t="shared" si="1213"/>
        <v/>
      </c>
      <c r="AL4282" s="104" t="str">
        <f t="shared" si="1214"/>
        <v/>
      </c>
      <c r="AN4282" s="37" t="str">
        <f>IF(AK4282="", "", COUNTIF(AK$11:AK$8010, "&lt;"&amp;AK4282)+1+COUNTIF(AK$11:AK4282, AK4282)-1)</f>
        <v/>
      </c>
      <c r="AO4282" s="37" t="str">
        <f>IF(AL4282="", "", COUNTIF(AL$11:AL$8010, "&gt;"&amp;AL4282)+1+COUNTIF(AL$11:AL4282, AL4282)-1)</f>
        <v/>
      </c>
    </row>
    <row r="4283" spans="1:41" x14ac:dyDescent="0.55000000000000004">
      <c r="A4283" s="5"/>
      <c r="B4283" s="284"/>
      <c r="C4283" s="285"/>
      <c r="D4283" s="286"/>
      <c r="E4283" s="287"/>
      <c r="F4283" s="288"/>
      <c r="G4283" s="5"/>
      <c r="J4283" s="7" t="str">
        <f t="shared" si="1197"/>
        <v/>
      </c>
      <c r="K4283" s="48" t="str">
        <f t="shared" si="1198"/>
        <v/>
      </c>
      <c r="L4283" s="48" t="str">
        <f t="shared" si="1199"/>
        <v/>
      </c>
      <c r="M4283" s="49" t="str">
        <f t="shared" si="1200"/>
        <v/>
      </c>
      <c r="U4283" s="103" t="str">
        <f t="shared" si="1201"/>
        <v/>
      </c>
      <c r="V4283" s="77" t="str">
        <f t="shared" si="1202"/>
        <v/>
      </c>
      <c r="W4283" s="37" t="str">
        <f t="shared" si="1203"/>
        <v/>
      </c>
      <c r="X4283" s="7" t="str">
        <f t="shared" si="1204"/>
        <v/>
      </c>
      <c r="Y4283" s="37" t="str">
        <f t="shared" si="1205"/>
        <v/>
      </c>
      <c r="AA4283" s="54" t="str">
        <f t="shared" si="1206"/>
        <v/>
      </c>
      <c r="AC4283" s="121" t="str">
        <f t="shared" si="1207"/>
        <v/>
      </c>
      <c r="AD4283" s="111" t="str">
        <f t="shared" si="1208"/>
        <v/>
      </c>
      <c r="AE4283" s="122" t="str">
        <f t="shared" si="1209"/>
        <v/>
      </c>
      <c r="AF4283" s="123" t="str">
        <f t="shared" si="1210"/>
        <v>Qtr 1</v>
      </c>
      <c r="AG4283" s="122" t="str">
        <f t="shared" si="1211"/>
        <v/>
      </c>
      <c r="AI4283" s="124" t="str">
        <f t="shared" si="1212"/>
        <v/>
      </c>
      <c r="AK4283" s="103" t="str">
        <f t="shared" si="1213"/>
        <v/>
      </c>
      <c r="AL4283" s="104" t="str">
        <f t="shared" si="1214"/>
        <v/>
      </c>
      <c r="AN4283" s="37" t="str">
        <f>IF(AK4283="", "", COUNTIF(AK$11:AK$8010, "&lt;"&amp;AK4283)+1+COUNTIF(AK$11:AK4283, AK4283)-1)</f>
        <v/>
      </c>
      <c r="AO4283" s="37" t="str">
        <f>IF(AL4283="", "", COUNTIF(AL$11:AL$8010, "&gt;"&amp;AL4283)+1+COUNTIF(AL$11:AL4283, AL4283)-1)</f>
        <v/>
      </c>
    </row>
    <row r="4284" spans="1:41" x14ac:dyDescent="0.55000000000000004">
      <c r="A4284" s="5"/>
      <c r="B4284" s="284"/>
      <c r="C4284" s="285"/>
      <c r="D4284" s="286"/>
      <c r="E4284" s="287"/>
      <c r="F4284" s="288"/>
      <c r="G4284" s="5"/>
      <c r="J4284" s="7" t="str">
        <f t="shared" si="1197"/>
        <v/>
      </c>
      <c r="K4284" s="48" t="str">
        <f t="shared" si="1198"/>
        <v/>
      </c>
      <c r="L4284" s="48" t="str">
        <f t="shared" si="1199"/>
        <v/>
      </c>
      <c r="M4284" s="49" t="str">
        <f t="shared" si="1200"/>
        <v/>
      </c>
      <c r="U4284" s="103" t="str">
        <f t="shared" si="1201"/>
        <v/>
      </c>
      <c r="V4284" s="77" t="str">
        <f t="shared" si="1202"/>
        <v/>
      </c>
      <c r="W4284" s="37" t="str">
        <f t="shared" si="1203"/>
        <v/>
      </c>
      <c r="X4284" s="7" t="str">
        <f t="shared" si="1204"/>
        <v/>
      </c>
      <c r="Y4284" s="37" t="str">
        <f t="shared" si="1205"/>
        <v/>
      </c>
      <c r="AA4284" s="54" t="str">
        <f t="shared" si="1206"/>
        <v/>
      </c>
      <c r="AC4284" s="121" t="str">
        <f t="shared" si="1207"/>
        <v/>
      </c>
      <c r="AD4284" s="111" t="str">
        <f t="shared" si="1208"/>
        <v/>
      </c>
      <c r="AE4284" s="122" t="str">
        <f t="shared" si="1209"/>
        <v/>
      </c>
      <c r="AF4284" s="123" t="str">
        <f t="shared" si="1210"/>
        <v>Qtr 1</v>
      </c>
      <c r="AG4284" s="122" t="str">
        <f t="shared" si="1211"/>
        <v/>
      </c>
      <c r="AI4284" s="124" t="str">
        <f t="shared" si="1212"/>
        <v/>
      </c>
      <c r="AK4284" s="103" t="str">
        <f t="shared" si="1213"/>
        <v/>
      </c>
      <c r="AL4284" s="104" t="str">
        <f t="shared" si="1214"/>
        <v/>
      </c>
      <c r="AN4284" s="37" t="str">
        <f>IF(AK4284="", "", COUNTIF(AK$11:AK$8010, "&lt;"&amp;AK4284)+1+COUNTIF(AK$11:AK4284, AK4284)-1)</f>
        <v/>
      </c>
      <c r="AO4284" s="37" t="str">
        <f>IF(AL4284="", "", COUNTIF(AL$11:AL$8010, "&gt;"&amp;AL4284)+1+COUNTIF(AL$11:AL4284, AL4284)-1)</f>
        <v/>
      </c>
    </row>
    <row r="4285" spans="1:41" x14ac:dyDescent="0.55000000000000004">
      <c r="A4285" s="5"/>
      <c r="B4285" s="284"/>
      <c r="C4285" s="285"/>
      <c r="D4285" s="286"/>
      <c r="E4285" s="287"/>
      <c r="F4285" s="288"/>
      <c r="G4285" s="5"/>
      <c r="J4285" s="7" t="str">
        <f t="shared" si="1197"/>
        <v/>
      </c>
      <c r="K4285" s="48" t="str">
        <f t="shared" si="1198"/>
        <v/>
      </c>
      <c r="L4285" s="48" t="str">
        <f t="shared" si="1199"/>
        <v/>
      </c>
      <c r="M4285" s="49" t="str">
        <f t="shared" si="1200"/>
        <v/>
      </c>
      <c r="U4285" s="103" t="str">
        <f t="shared" si="1201"/>
        <v/>
      </c>
      <c r="V4285" s="77" t="str">
        <f t="shared" si="1202"/>
        <v/>
      </c>
      <c r="W4285" s="37" t="str">
        <f t="shared" si="1203"/>
        <v/>
      </c>
      <c r="X4285" s="7" t="str">
        <f t="shared" si="1204"/>
        <v/>
      </c>
      <c r="Y4285" s="37" t="str">
        <f t="shared" si="1205"/>
        <v/>
      </c>
      <c r="AA4285" s="54" t="str">
        <f t="shared" si="1206"/>
        <v/>
      </c>
      <c r="AC4285" s="121" t="str">
        <f t="shared" si="1207"/>
        <v/>
      </c>
      <c r="AD4285" s="111" t="str">
        <f t="shared" si="1208"/>
        <v/>
      </c>
      <c r="AE4285" s="122" t="str">
        <f t="shared" si="1209"/>
        <v/>
      </c>
      <c r="AF4285" s="123" t="str">
        <f t="shared" si="1210"/>
        <v>Qtr 1</v>
      </c>
      <c r="AG4285" s="122" t="str">
        <f t="shared" si="1211"/>
        <v/>
      </c>
      <c r="AI4285" s="124" t="str">
        <f t="shared" si="1212"/>
        <v/>
      </c>
      <c r="AK4285" s="103" t="str">
        <f t="shared" si="1213"/>
        <v/>
      </c>
      <c r="AL4285" s="104" t="str">
        <f t="shared" si="1214"/>
        <v/>
      </c>
      <c r="AN4285" s="37" t="str">
        <f>IF(AK4285="", "", COUNTIF(AK$11:AK$8010, "&lt;"&amp;AK4285)+1+COUNTIF(AK$11:AK4285, AK4285)-1)</f>
        <v/>
      </c>
      <c r="AO4285" s="37" t="str">
        <f>IF(AL4285="", "", COUNTIF(AL$11:AL$8010, "&gt;"&amp;AL4285)+1+COUNTIF(AL$11:AL4285, AL4285)-1)</f>
        <v/>
      </c>
    </row>
    <row r="4286" spans="1:41" x14ac:dyDescent="0.55000000000000004">
      <c r="A4286" s="5"/>
      <c r="B4286" s="284"/>
      <c r="C4286" s="285"/>
      <c r="D4286" s="286"/>
      <c r="E4286" s="287"/>
      <c r="F4286" s="288"/>
      <c r="G4286" s="5"/>
      <c r="J4286" s="7" t="str">
        <f t="shared" si="1197"/>
        <v/>
      </c>
      <c r="K4286" s="48" t="str">
        <f t="shared" si="1198"/>
        <v/>
      </c>
      <c r="L4286" s="48" t="str">
        <f t="shared" si="1199"/>
        <v/>
      </c>
      <c r="M4286" s="49" t="str">
        <f t="shared" si="1200"/>
        <v/>
      </c>
      <c r="U4286" s="103" t="str">
        <f t="shared" si="1201"/>
        <v/>
      </c>
      <c r="V4286" s="77" t="str">
        <f t="shared" si="1202"/>
        <v/>
      </c>
      <c r="W4286" s="37" t="str">
        <f t="shared" si="1203"/>
        <v/>
      </c>
      <c r="X4286" s="7" t="str">
        <f t="shared" si="1204"/>
        <v/>
      </c>
      <c r="Y4286" s="37" t="str">
        <f t="shared" si="1205"/>
        <v/>
      </c>
      <c r="AA4286" s="54" t="str">
        <f t="shared" si="1206"/>
        <v/>
      </c>
      <c r="AC4286" s="121" t="str">
        <f t="shared" si="1207"/>
        <v/>
      </c>
      <c r="AD4286" s="111" t="str">
        <f t="shared" si="1208"/>
        <v/>
      </c>
      <c r="AE4286" s="122" t="str">
        <f t="shared" si="1209"/>
        <v/>
      </c>
      <c r="AF4286" s="123" t="str">
        <f t="shared" si="1210"/>
        <v>Qtr 1</v>
      </c>
      <c r="AG4286" s="122" t="str">
        <f t="shared" si="1211"/>
        <v/>
      </c>
      <c r="AI4286" s="124" t="str">
        <f t="shared" si="1212"/>
        <v/>
      </c>
      <c r="AK4286" s="103" t="str">
        <f t="shared" si="1213"/>
        <v/>
      </c>
      <c r="AL4286" s="104" t="str">
        <f t="shared" si="1214"/>
        <v/>
      </c>
      <c r="AN4286" s="37" t="str">
        <f>IF(AK4286="", "", COUNTIF(AK$11:AK$8010, "&lt;"&amp;AK4286)+1+COUNTIF(AK$11:AK4286, AK4286)-1)</f>
        <v/>
      </c>
      <c r="AO4286" s="37" t="str">
        <f>IF(AL4286="", "", COUNTIF(AL$11:AL$8010, "&gt;"&amp;AL4286)+1+COUNTIF(AL$11:AL4286, AL4286)-1)</f>
        <v/>
      </c>
    </row>
    <row r="4287" spans="1:41" x14ac:dyDescent="0.55000000000000004">
      <c r="A4287" s="5"/>
      <c r="B4287" s="284"/>
      <c r="C4287" s="285"/>
      <c r="D4287" s="286"/>
      <c r="E4287" s="287"/>
      <c r="F4287" s="288"/>
      <c r="G4287" s="5"/>
      <c r="J4287" s="7" t="str">
        <f t="shared" si="1197"/>
        <v/>
      </c>
      <c r="K4287" s="48" t="str">
        <f t="shared" si="1198"/>
        <v/>
      </c>
      <c r="L4287" s="48" t="str">
        <f t="shared" si="1199"/>
        <v/>
      </c>
      <c r="M4287" s="49" t="str">
        <f t="shared" si="1200"/>
        <v/>
      </c>
      <c r="U4287" s="103" t="str">
        <f t="shared" si="1201"/>
        <v/>
      </c>
      <c r="V4287" s="77" t="str">
        <f t="shared" si="1202"/>
        <v/>
      </c>
      <c r="W4287" s="37" t="str">
        <f t="shared" si="1203"/>
        <v/>
      </c>
      <c r="X4287" s="7" t="str">
        <f t="shared" si="1204"/>
        <v/>
      </c>
      <c r="Y4287" s="37" t="str">
        <f t="shared" si="1205"/>
        <v/>
      </c>
      <c r="AA4287" s="54" t="str">
        <f t="shared" si="1206"/>
        <v/>
      </c>
      <c r="AC4287" s="121" t="str">
        <f t="shared" si="1207"/>
        <v/>
      </c>
      <c r="AD4287" s="111" t="str">
        <f t="shared" si="1208"/>
        <v/>
      </c>
      <c r="AE4287" s="122" t="str">
        <f t="shared" si="1209"/>
        <v/>
      </c>
      <c r="AF4287" s="123" t="str">
        <f t="shared" si="1210"/>
        <v>Qtr 1</v>
      </c>
      <c r="AG4287" s="122" t="str">
        <f t="shared" si="1211"/>
        <v/>
      </c>
      <c r="AI4287" s="124" t="str">
        <f t="shared" si="1212"/>
        <v/>
      </c>
      <c r="AK4287" s="103" t="str">
        <f t="shared" si="1213"/>
        <v/>
      </c>
      <c r="AL4287" s="104" t="str">
        <f t="shared" si="1214"/>
        <v/>
      </c>
      <c r="AN4287" s="37" t="str">
        <f>IF(AK4287="", "", COUNTIF(AK$11:AK$8010, "&lt;"&amp;AK4287)+1+COUNTIF(AK$11:AK4287, AK4287)-1)</f>
        <v/>
      </c>
      <c r="AO4287" s="37" t="str">
        <f>IF(AL4287="", "", COUNTIF(AL$11:AL$8010, "&gt;"&amp;AL4287)+1+COUNTIF(AL$11:AL4287, AL4287)-1)</f>
        <v/>
      </c>
    </row>
    <row r="4288" spans="1:41" x14ac:dyDescent="0.55000000000000004">
      <c r="A4288" s="5"/>
      <c r="B4288" s="284"/>
      <c r="C4288" s="285"/>
      <c r="D4288" s="286"/>
      <c r="E4288" s="287"/>
      <c r="F4288" s="288"/>
      <c r="G4288" s="5"/>
      <c r="J4288" s="7" t="str">
        <f t="shared" si="1197"/>
        <v/>
      </c>
      <c r="K4288" s="48" t="str">
        <f t="shared" si="1198"/>
        <v/>
      </c>
      <c r="L4288" s="48" t="str">
        <f t="shared" si="1199"/>
        <v/>
      </c>
      <c r="M4288" s="49" t="str">
        <f t="shared" si="1200"/>
        <v/>
      </c>
      <c r="U4288" s="103" t="str">
        <f t="shared" si="1201"/>
        <v/>
      </c>
      <c r="V4288" s="77" t="str">
        <f t="shared" si="1202"/>
        <v/>
      </c>
      <c r="W4288" s="37" t="str">
        <f t="shared" si="1203"/>
        <v/>
      </c>
      <c r="X4288" s="7" t="str">
        <f t="shared" si="1204"/>
        <v/>
      </c>
      <c r="Y4288" s="37" t="str">
        <f t="shared" si="1205"/>
        <v/>
      </c>
      <c r="AA4288" s="54" t="str">
        <f t="shared" si="1206"/>
        <v/>
      </c>
      <c r="AC4288" s="121" t="str">
        <f t="shared" si="1207"/>
        <v/>
      </c>
      <c r="AD4288" s="111" t="str">
        <f t="shared" si="1208"/>
        <v/>
      </c>
      <c r="AE4288" s="122" t="str">
        <f t="shared" si="1209"/>
        <v/>
      </c>
      <c r="AF4288" s="123" t="str">
        <f t="shared" si="1210"/>
        <v>Qtr 1</v>
      </c>
      <c r="AG4288" s="122" t="str">
        <f t="shared" si="1211"/>
        <v/>
      </c>
      <c r="AI4288" s="124" t="str">
        <f t="shared" si="1212"/>
        <v/>
      </c>
      <c r="AK4288" s="103" t="str">
        <f t="shared" si="1213"/>
        <v/>
      </c>
      <c r="AL4288" s="104" t="str">
        <f t="shared" si="1214"/>
        <v/>
      </c>
      <c r="AN4288" s="37" t="str">
        <f>IF(AK4288="", "", COUNTIF(AK$11:AK$8010, "&lt;"&amp;AK4288)+1+COUNTIF(AK$11:AK4288, AK4288)-1)</f>
        <v/>
      </c>
      <c r="AO4288" s="37" t="str">
        <f>IF(AL4288="", "", COUNTIF(AL$11:AL$8010, "&gt;"&amp;AL4288)+1+COUNTIF(AL$11:AL4288, AL4288)-1)</f>
        <v/>
      </c>
    </row>
    <row r="4289" spans="1:41" x14ac:dyDescent="0.55000000000000004">
      <c r="A4289" s="5"/>
      <c r="B4289" s="284"/>
      <c r="C4289" s="285"/>
      <c r="D4289" s="286"/>
      <c r="E4289" s="287"/>
      <c r="F4289" s="288"/>
      <c r="G4289" s="5"/>
      <c r="J4289" s="7" t="str">
        <f t="shared" si="1197"/>
        <v/>
      </c>
      <c r="K4289" s="48" t="str">
        <f t="shared" si="1198"/>
        <v/>
      </c>
      <c r="L4289" s="48" t="str">
        <f t="shared" si="1199"/>
        <v/>
      </c>
      <c r="M4289" s="49" t="str">
        <f t="shared" si="1200"/>
        <v/>
      </c>
      <c r="U4289" s="103" t="str">
        <f t="shared" si="1201"/>
        <v/>
      </c>
      <c r="V4289" s="77" t="str">
        <f t="shared" si="1202"/>
        <v/>
      </c>
      <c r="W4289" s="37" t="str">
        <f t="shared" si="1203"/>
        <v/>
      </c>
      <c r="X4289" s="7" t="str">
        <f t="shared" si="1204"/>
        <v/>
      </c>
      <c r="Y4289" s="37" t="str">
        <f t="shared" si="1205"/>
        <v/>
      </c>
      <c r="AA4289" s="54" t="str">
        <f t="shared" si="1206"/>
        <v/>
      </c>
      <c r="AC4289" s="121" t="str">
        <f t="shared" si="1207"/>
        <v/>
      </c>
      <c r="AD4289" s="111" t="str">
        <f t="shared" si="1208"/>
        <v/>
      </c>
      <c r="AE4289" s="122" t="str">
        <f t="shared" si="1209"/>
        <v/>
      </c>
      <c r="AF4289" s="123" t="str">
        <f t="shared" si="1210"/>
        <v>Qtr 1</v>
      </c>
      <c r="AG4289" s="122" t="str">
        <f t="shared" si="1211"/>
        <v/>
      </c>
      <c r="AI4289" s="124" t="str">
        <f t="shared" si="1212"/>
        <v/>
      </c>
      <c r="AK4289" s="103" t="str">
        <f t="shared" si="1213"/>
        <v/>
      </c>
      <c r="AL4289" s="104" t="str">
        <f t="shared" si="1214"/>
        <v/>
      </c>
      <c r="AN4289" s="37" t="str">
        <f>IF(AK4289="", "", COUNTIF(AK$11:AK$8010, "&lt;"&amp;AK4289)+1+COUNTIF(AK$11:AK4289, AK4289)-1)</f>
        <v/>
      </c>
      <c r="AO4289" s="37" t="str">
        <f>IF(AL4289="", "", COUNTIF(AL$11:AL$8010, "&gt;"&amp;AL4289)+1+COUNTIF(AL$11:AL4289, AL4289)-1)</f>
        <v/>
      </c>
    </row>
    <row r="4290" spans="1:41" x14ac:dyDescent="0.55000000000000004">
      <c r="A4290" s="5"/>
      <c r="B4290" s="284"/>
      <c r="C4290" s="285"/>
      <c r="D4290" s="286"/>
      <c r="E4290" s="287"/>
      <c r="F4290" s="288"/>
      <c r="G4290" s="5"/>
      <c r="J4290" s="7" t="str">
        <f t="shared" si="1197"/>
        <v/>
      </c>
      <c r="K4290" s="48" t="str">
        <f t="shared" si="1198"/>
        <v/>
      </c>
      <c r="L4290" s="48" t="str">
        <f t="shared" si="1199"/>
        <v/>
      </c>
      <c r="M4290" s="49" t="str">
        <f t="shared" si="1200"/>
        <v/>
      </c>
      <c r="U4290" s="103" t="str">
        <f t="shared" si="1201"/>
        <v/>
      </c>
      <c r="V4290" s="77" t="str">
        <f t="shared" si="1202"/>
        <v/>
      </c>
      <c r="W4290" s="37" t="str">
        <f t="shared" si="1203"/>
        <v/>
      </c>
      <c r="X4290" s="7" t="str">
        <f t="shared" si="1204"/>
        <v/>
      </c>
      <c r="Y4290" s="37" t="str">
        <f t="shared" si="1205"/>
        <v/>
      </c>
      <c r="AA4290" s="54" t="str">
        <f t="shared" si="1206"/>
        <v/>
      </c>
      <c r="AC4290" s="121" t="str">
        <f t="shared" si="1207"/>
        <v/>
      </c>
      <c r="AD4290" s="111" t="str">
        <f t="shared" si="1208"/>
        <v/>
      </c>
      <c r="AE4290" s="122" t="str">
        <f t="shared" si="1209"/>
        <v/>
      </c>
      <c r="AF4290" s="123" t="str">
        <f t="shared" si="1210"/>
        <v>Qtr 1</v>
      </c>
      <c r="AG4290" s="122" t="str">
        <f t="shared" si="1211"/>
        <v/>
      </c>
      <c r="AI4290" s="124" t="str">
        <f t="shared" si="1212"/>
        <v/>
      </c>
      <c r="AK4290" s="103" t="str">
        <f t="shared" si="1213"/>
        <v/>
      </c>
      <c r="AL4290" s="104" t="str">
        <f t="shared" si="1214"/>
        <v/>
      </c>
      <c r="AN4290" s="37" t="str">
        <f>IF(AK4290="", "", COUNTIF(AK$11:AK$8010, "&lt;"&amp;AK4290)+1+COUNTIF(AK$11:AK4290, AK4290)-1)</f>
        <v/>
      </c>
      <c r="AO4290" s="37" t="str">
        <f>IF(AL4290="", "", COUNTIF(AL$11:AL$8010, "&gt;"&amp;AL4290)+1+COUNTIF(AL$11:AL4290, AL4290)-1)</f>
        <v/>
      </c>
    </row>
    <row r="4291" spans="1:41" x14ac:dyDescent="0.55000000000000004">
      <c r="A4291" s="5"/>
      <c r="B4291" s="284"/>
      <c r="C4291" s="285"/>
      <c r="D4291" s="286"/>
      <c r="E4291" s="287"/>
      <c r="F4291" s="288"/>
      <c r="G4291" s="5"/>
      <c r="J4291" s="7" t="str">
        <f t="shared" si="1197"/>
        <v/>
      </c>
      <c r="K4291" s="48" t="str">
        <f t="shared" si="1198"/>
        <v/>
      </c>
      <c r="L4291" s="48" t="str">
        <f t="shared" si="1199"/>
        <v/>
      </c>
      <c r="M4291" s="49" t="str">
        <f t="shared" si="1200"/>
        <v/>
      </c>
      <c r="U4291" s="103" t="str">
        <f t="shared" si="1201"/>
        <v/>
      </c>
      <c r="V4291" s="77" t="str">
        <f t="shared" si="1202"/>
        <v/>
      </c>
      <c r="W4291" s="37" t="str">
        <f t="shared" si="1203"/>
        <v/>
      </c>
      <c r="X4291" s="7" t="str">
        <f t="shared" si="1204"/>
        <v/>
      </c>
      <c r="Y4291" s="37" t="str">
        <f t="shared" si="1205"/>
        <v/>
      </c>
      <c r="AA4291" s="54" t="str">
        <f t="shared" si="1206"/>
        <v/>
      </c>
      <c r="AC4291" s="121" t="str">
        <f t="shared" si="1207"/>
        <v/>
      </c>
      <c r="AD4291" s="111" t="str">
        <f t="shared" si="1208"/>
        <v/>
      </c>
      <c r="AE4291" s="122" t="str">
        <f t="shared" si="1209"/>
        <v/>
      </c>
      <c r="AF4291" s="123" t="str">
        <f t="shared" si="1210"/>
        <v>Qtr 1</v>
      </c>
      <c r="AG4291" s="122" t="str">
        <f t="shared" si="1211"/>
        <v/>
      </c>
      <c r="AI4291" s="124" t="str">
        <f t="shared" si="1212"/>
        <v/>
      </c>
      <c r="AK4291" s="103" t="str">
        <f t="shared" si="1213"/>
        <v/>
      </c>
      <c r="AL4291" s="104" t="str">
        <f t="shared" si="1214"/>
        <v/>
      </c>
      <c r="AN4291" s="37" t="str">
        <f>IF(AK4291="", "", COUNTIF(AK$11:AK$8010, "&lt;"&amp;AK4291)+1+COUNTIF(AK$11:AK4291, AK4291)-1)</f>
        <v/>
      </c>
      <c r="AO4291" s="37" t="str">
        <f>IF(AL4291="", "", COUNTIF(AL$11:AL$8010, "&gt;"&amp;AL4291)+1+COUNTIF(AL$11:AL4291, AL4291)-1)</f>
        <v/>
      </c>
    </row>
    <row r="4292" spans="1:41" x14ac:dyDescent="0.55000000000000004">
      <c r="A4292" s="5"/>
      <c r="B4292" s="284"/>
      <c r="C4292" s="285"/>
      <c r="D4292" s="286"/>
      <c r="E4292" s="287"/>
      <c r="F4292" s="288"/>
      <c r="G4292" s="5"/>
      <c r="J4292" s="7" t="str">
        <f t="shared" si="1197"/>
        <v/>
      </c>
      <c r="K4292" s="48" t="str">
        <f t="shared" si="1198"/>
        <v/>
      </c>
      <c r="L4292" s="48" t="str">
        <f t="shared" si="1199"/>
        <v/>
      </c>
      <c r="M4292" s="49" t="str">
        <f t="shared" si="1200"/>
        <v/>
      </c>
      <c r="U4292" s="103" t="str">
        <f t="shared" si="1201"/>
        <v/>
      </c>
      <c r="V4292" s="77" t="str">
        <f t="shared" si="1202"/>
        <v/>
      </c>
      <c r="W4292" s="37" t="str">
        <f t="shared" si="1203"/>
        <v/>
      </c>
      <c r="X4292" s="7" t="str">
        <f t="shared" si="1204"/>
        <v/>
      </c>
      <c r="Y4292" s="37" t="str">
        <f t="shared" si="1205"/>
        <v/>
      </c>
      <c r="AA4292" s="54" t="str">
        <f t="shared" si="1206"/>
        <v/>
      </c>
      <c r="AC4292" s="121" t="str">
        <f t="shared" si="1207"/>
        <v/>
      </c>
      <c r="AD4292" s="111" t="str">
        <f t="shared" si="1208"/>
        <v/>
      </c>
      <c r="AE4292" s="122" t="str">
        <f t="shared" si="1209"/>
        <v/>
      </c>
      <c r="AF4292" s="123" t="str">
        <f t="shared" si="1210"/>
        <v>Qtr 1</v>
      </c>
      <c r="AG4292" s="122" t="str">
        <f t="shared" si="1211"/>
        <v/>
      </c>
      <c r="AI4292" s="124" t="str">
        <f t="shared" si="1212"/>
        <v/>
      </c>
      <c r="AK4292" s="103" t="str">
        <f t="shared" si="1213"/>
        <v/>
      </c>
      <c r="AL4292" s="104" t="str">
        <f t="shared" si="1214"/>
        <v/>
      </c>
      <c r="AN4292" s="37" t="str">
        <f>IF(AK4292="", "", COUNTIF(AK$11:AK$8010, "&lt;"&amp;AK4292)+1+COUNTIF(AK$11:AK4292, AK4292)-1)</f>
        <v/>
      </c>
      <c r="AO4292" s="37" t="str">
        <f>IF(AL4292="", "", COUNTIF(AL$11:AL$8010, "&gt;"&amp;AL4292)+1+COUNTIF(AL$11:AL4292, AL4292)-1)</f>
        <v/>
      </c>
    </row>
    <row r="4293" spans="1:41" x14ac:dyDescent="0.55000000000000004">
      <c r="A4293" s="5"/>
      <c r="B4293" s="284"/>
      <c r="C4293" s="285"/>
      <c r="D4293" s="286"/>
      <c r="E4293" s="287"/>
      <c r="F4293" s="288"/>
      <c r="G4293" s="5"/>
      <c r="J4293" s="7" t="str">
        <f t="shared" si="1197"/>
        <v/>
      </c>
      <c r="K4293" s="48" t="str">
        <f t="shared" si="1198"/>
        <v/>
      </c>
      <c r="L4293" s="48" t="str">
        <f t="shared" si="1199"/>
        <v/>
      </c>
      <c r="M4293" s="49" t="str">
        <f t="shared" si="1200"/>
        <v/>
      </c>
      <c r="U4293" s="103" t="str">
        <f t="shared" si="1201"/>
        <v/>
      </c>
      <c r="V4293" s="77" t="str">
        <f t="shared" si="1202"/>
        <v/>
      </c>
      <c r="W4293" s="37" t="str">
        <f t="shared" si="1203"/>
        <v/>
      </c>
      <c r="X4293" s="7" t="str">
        <f t="shared" si="1204"/>
        <v/>
      </c>
      <c r="Y4293" s="37" t="str">
        <f t="shared" si="1205"/>
        <v/>
      </c>
      <c r="AA4293" s="54" t="str">
        <f t="shared" si="1206"/>
        <v/>
      </c>
      <c r="AC4293" s="121" t="str">
        <f t="shared" si="1207"/>
        <v/>
      </c>
      <c r="AD4293" s="111" t="str">
        <f t="shared" si="1208"/>
        <v/>
      </c>
      <c r="AE4293" s="122" t="str">
        <f t="shared" si="1209"/>
        <v/>
      </c>
      <c r="AF4293" s="123" t="str">
        <f t="shared" si="1210"/>
        <v>Qtr 1</v>
      </c>
      <c r="AG4293" s="122" t="str">
        <f t="shared" si="1211"/>
        <v/>
      </c>
      <c r="AI4293" s="124" t="str">
        <f t="shared" si="1212"/>
        <v/>
      </c>
      <c r="AK4293" s="103" t="str">
        <f t="shared" si="1213"/>
        <v/>
      </c>
      <c r="AL4293" s="104" t="str">
        <f t="shared" si="1214"/>
        <v/>
      </c>
      <c r="AN4293" s="37" t="str">
        <f>IF(AK4293="", "", COUNTIF(AK$11:AK$8010, "&lt;"&amp;AK4293)+1+COUNTIF(AK$11:AK4293, AK4293)-1)</f>
        <v/>
      </c>
      <c r="AO4293" s="37" t="str">
        <f>IF(AL4293="", "", COUNTIF(AL$11:AL$8010, "&gt;"&amp;AL4293)+1+COUNTIF(AL$11:AL4293, AL4293)-1)</f>
        <v/>
      </c>
    </row>
    <row r="4294" spans="1:41" x14ac:dyDescent="0.55000000000000004">
      <c r="A4294" s="5"/>
      <c r="B4294" s="284"/>
      <c r="C4294" s="285"/>
      <c r="D4294" s="286"/>
      <c r="E4294" s="287"/>
      <c r="F4294" s="288"/>
      <c r="G4294" s="5"/>
      <c r="J4294" s="7" t="str">
        <f t="shared" si="1197"/>
        <v/>
      </c>
      <c r="K4294" s="48" t="str">
        <f t="shared" si="1198"/>
        <v/>
      </c>
      <c r="L4294" s="48" t="str">
        <f t="shared" si="1199"/>
        <v/>
      </c>
      <c r="M4294" s="49" t="str">
        <f t="shared" si="1200"/>
        <v/>
      </c>
      <c r="U4294" s="103" t="str">
        <f t="shared" si="1201"/>
        <v/>
      </c>
      <c r="V4294" s="77" t="str">
        <f t="shared" si="1202"/>
        <v/>
      </c>
      <c r="W4294" s="37" t="str">
        <f t="shared" si="1203"/>
        <v/>
      </c>
      <c r="X4294" s="7" t="str">
        <f t="shared" si="1204"/>
        <v/>
      </c>
      <c r="Y4294" s="37" t="str">
        <f t="shared" si="1205"/>
        <v/>
      </c>
      <c r="AA4294" s="54" t="str">
        <f t="shared" si="1206"/>
        <v/>
      </c>
      <c r="AC4294" s="121" t="str">
        <f t="shared" si="1207"/>
        <v/>
      </c>
      <c r="AD4294" s="111" t="str">
        <f t="shared" si="1208"/>
        <v/>
      </c>
      <c r="AE4294" s="122" t="str">
        <f t="shared" si="1209"/>
        <v/>
      </c>
      <c r="AF4294" s="123" t="str">
        <f t="shared" si="1210"/>
        <v>Qtr 1</v>
      </c>
      <c r="AG4294" s="122" t="str">
        <f t="shared" si="1211"/>
        <v/>
      </c>
      <c r="AI4294" s="124" t="str">
        <f t="shared" si="1212"/>
        <v/>
      </c>
      <c r="AK4294" s="103" t="str">
        <f t="shared" si="1213"/>
        <v/>
      </c>
      <c r="AL4294" s="104" t="str">
        <f t="shared" si="1214"/>
        <v/>
      </c>
      <c r="AN4294" s="37" t="str">
        <f>IF(AK4294="", "", COUNTIF(AK$11:AK$8010, "&lt;"&amp;AK4294)+1+COUNTIF(AK$11:AK4294, AK4294)-1)</f>
        <v/>
      </c>
      <c r="AO4294" s="37" t="str">
        <f>IF(AL4294="", "", COUNTIF(AL$11:AL$8010, "&gt;"&amp;AL4294)+1+COUNTIF(AL$11:AL4294, AL4294)-1)</f>
        <v/>
      </c>
    </row>
    <row r="4295" spans="1:41" x14ac:dyDescent="0.55000000000000004">
      <c r="A4295" s="5"/>
      <c r="B4295" s="284"/>
      <c r="C4295" s="285"/>
      <c r="D4295" s="286"/>
      <c r="E4295" s="287"/>
      <c r="F4295" s="288"/>
      <c r="G4295" s="5"/>
      <c r="J4295" s="7" t="str">
        <f t="shared" si="1197"/>
        <v/>
      </c>
      <c r="K4295" s="48" t="str">
        <f t="shared" si="1198"/>
        <v/>
      </c>
      <c r="L4295" s="48" t="str">
        <f t="shared" si="1199"/>
        <v/>
      </c>
      <c r="M4295" s="49" t="str">
        <f t="shared" si="1200"/>
        <v/>
      </c>
      <c r="U4295" s="103" t="str">
        <f t="shared" si="1201"/>
        <v/>
      </c>
      <c r="V4295" s="77" t="str">
        <f t="shared" si="1202"/>
        <v/>
      </c>
      <c r="W4295" s="37" t="str">
        <f t="shared" si="1203"/>
        <v/>
      </c>
      <c r="X4295" s="7" t="str">
        <f t="shared" si="1204"/>
        <v/>
      </c>
      <c r="Y4295" s="37" t="str">
        <f t="shared" si="1205"/>
        <v/>
      </c>
      <c r="AA4295" s="54" t="str">
        <f t="shared" si="1206"/>
        <v/>
      </c>
      <c r="AC4295" s="121" t="str">
        <f t="shared" si="1207"/>
        <v/>
      </c>
      <c r="AD4295" s="111" t="str">
        <f t="shared" si="1208"/>
        <v/>
      </c>
      <c r="AE4295" s="122" t="str">
        <f t="shared" si="1209"/>
        <v/>
      </c>
      <c r="AF4295" s="123" t="str">
        <f t="shared" si="1210"/>
        <v>Qtr 1</v>
      </c>
      <c r="AG4295" s="122" t="str">
        <f t="shared" si="1211"/>
        <v/>
      </c>
      <c r="AI4295" s="124" t="str">
        <f t="shared" si="1212"/>
        <v/>
      </c>
      <c r="AK4295" s="103" t="str">
        <f t="shared" si="1213"/>
        <v/>
      </c>
      <c r="AL4295" s="104" t="str">
        <f t="shared" si="1214"/>
        <v/>
      </c>
      <c r="AN4295" s="37" t="str">
        <f>IF(AK4295="", "", COUNTIF(AK$11:AK$8010, "&lt;"&amp;AK4295)+1+COUNTIF(AK$11:AK4295, AK4295)-1)</f>
        <v/>
      </c>
      <c r="AO4295" s="37" t="str">
        <f>IF(AL4295="", "", COUNTIF(AL$11:AL$8010, "&gt;"&amp;AL4295)+1+COUNTIF(AL$11:AL4295, AL4295)-1)</f>
        <v/>
      </c>
    </row>
    <row r="4296" spans="1:41" x14ac:dyDescent="0.55000000000000004">
      <c r="A4296" s="5"/>
      <c r="B4296" s="284"/>
      <c r="C4296" s="285"/>
      <c r="D4296" s="286"/>
      <c r="E4296" s="287"/>
      <c r="F4296" s="288"/>
      <c r="G4296" s="5"/>
      <c r="J4296" s="7" t="str">
        <f t="shared" si="1197"/>
        <v/>
      </c>
      <c r="K4296" s="48" t="str">
        <f t="shared" si="1198"/>
        <v/>
      </c>
      <c r="L4296" s="48" t="str">
        <f t="shared" si="1199"/>
        <v/>
      </c>
      <c r="M4296" s="49" t="str">
        <f t="shared" si="1200"/>
        <v/>
      </c>
      <c r="U4296" s="103" t="str">
        <f t="shared" si="1201"/>
        <v/>
      </c>
      <c r="V4296" s="77" t="str">
        <f t="shared" si="1202"/>
        <v/>
      </c>
      <c r="W4296" s="37" t="str">
        <f t="shared" si="1203"/>
        <v/>
      </c>
      <c r="X4296" s="7" t="str">
        <f t="shared" si="1204"/>
        <v/>
      </c>
      <c r="Y4296" s="37" t="str">
        <f t="shared" si="1205"/>
        <v/>
      </c>
      <c r="AA4296" s="54" t="str">
        <f t="shared" si="1206"/>
        <v/>
      </c>
      <c r="AC4296" s="121" t="str">
        <f t="shared" si="1207"/>
        <v/>
      </c>
      <c r="AD4296" s="111" t="str">
        <f t="shared" si="1208"/>
        <v/>
      </c>
      <c r="AE4296" s="122" t="str">
        <f t="shared" si="1209"/>
        <v/>
      </c>
      <c r="AF4296" s="123" t="str">
        <f t="shared" si="1210"/>
        <v>Qtr 1</v>
      </c>
      <c r="AG4296" s="122" t="str">
        <f t="shared" si="1211"/>
        <v/>
      </c>
      <c r="AI4296" s="124" t="str">
        <f t="shared" si="1212"/>
        <v/>
      </c>
      <c r="AK4296" s="103" t="str">
        <f t="shared" si="1213"/>
        <v/>
      </c>
      <c r="AL4296" s="104" t="str">
        <f t="shared" si="1214"/>
        <v/>
      </c>
      <c r="AN4296" s="37" t="str">
        <f>IF(AK4296="", "", COUNTIF(AK$11:AK$8010, "&lt;"&amp;AK4296)+1+COUNTIF(AK$11:AK4296, AK4296)-1)</f>
        <v/>
      </c>
      <c r="AO4296" s="37" t="str">
        <f>IF(AL4296="", "", COUNTIF(AL$11:AL$8010, "&gt;"&amp;AL4296)+1+COUNTIF(AL$11:AL4296, AL4296)-1)</f>
        <v/>
      </c>
    </row>
    <row r="4297" spans="1:41" x14ac:dyDescent="0.55000000000000004">
      <c r="A4297" s="5"/>
      <c r="B4297" s="284"/>
      <c r="C4297" s="285"/>
      <c r="D4297" s="286"/>
      <c r="E4297" s="287"/>
      <c r="F4297" s="288"/>
      <c r="G4297" s="5"/>
      <c r="J4297" s="7" t="str">
        <f t="shared" si="1197"/>
        <v/>
      </c>
      <c r="K4297" s="48" t="str">
        <f t="shared" si="1198"/>
        <v/>
      </c>
      <c r="L4297" s="48" t="str">
        <f t="shared" si="1199"/>
        <v/>
      </c>
      <c r="M4297" s="49" t="str">
        <f t="shared" si="1200"/>
        <v/>
      </c>
      <c r="U4297" s="103" t="str">
        <f t="shared" si="1201"/>
        <v/>
      </c>
      <c r="V4297" s="77" t="str">
        <f t="shared" si="1202"/>
        <v/>
      </c>
      <c r="W4297" s="37" t="str">
        <f t="shared" si="1203"/>
        <v/>
      </c>
      <c r="X4297" s="7" t="str">
        <f t="shared" si="1204"/>
        <v/>
      </c>
      <c r="Y4297" s="37" t="str">
        <f t="shared" si="1205"/>
        <v/>
      </c>
      <c r="AA4297" s="54" t="str">
        <f t="shared" si="1206"/>
        <v/>
      </c>
      <c r="AC4297" s="121" t="str">
        <f t="shared" si="1207"/>
        <v/>
      </c>
      <c r="AD4297" s="111" t="str">
        <f t="shared" si="1208"/>
        <v/>
      </c>
      <c r="AE4297" s="122" t="str">
        <f t="shared" si="1209"/>
        <v/>
      </c>
      <c r="AF4297" s="123" t="str">
        <f t="shared" si="1210"/>
        <v>Qtr 1</v>
      </c>
      <c r="AG4297" s="122" t="str">
        <f t="shared" si="1211"/>
        <v/>
      </c>
      <c r="AI4297" s="124" t="str">
        <f t="shared" si="1212"/>
        <v/>
      </c>
      <c r="AK4297" s="103" t="str">
        <f t="shared" si="1213"/>
        <v/>
      </c>
      <c r="AL4297" s="104" t="str">
        <f t="shared" si="1214"/>
        <v/>
      </c>
      <c r="AN4297" s="37" t="str">
        <f>IF(AK4297="", "", COUNTIF(AK$11:AK$8010, "&lt;"&amp;AK4297)+1+COUNTIF(AK$11:AK4297, AK4297)-1)</f>
        <v/>
      </c>
      <c r="AO4297" s="37" t="str">
        <f>IF(AL4297="", "", COUNTIF(AL$11:AL$8010, "&gt;"&amp;AL4297)+1+COUNTIF(AL$11:AL4297, AL4297)-1)</f>
        <v/>
      </c>
    </row>
    <row r="4298" spans="1:41" x14ac:dyDescent="0.55000000000000004">
      <c r="A4298" s="5"/>
      <c r="B4298" s="284"/>
      <c r="C4298" s="285"/>
      <c r="D4298" s="286"/>
      <c r="E4298" s="287"/>
      <c r="F4298" s="288"/>
      <c r="G4298" s="5"/>
      <c r="J4298" s="7" t="str">
        <f t="shared" si="1197"/>
        <v/>
      </c>
      <c r="K4298" s="48" t="str">
        <f t="shared" si="1198"/>
        <v/>
      </c>
      <c r="L4298" s="48" t="str">
        <f t="shared" si="1199"/>
        <v/>
      </c>
      <c r="M4298" s="49" t="str">
        <f t="shared" si="1200"/>
        <v/>
      </c>
      <c r="U4298" s="103" t="str">
        <f t="shared" si="1201"/>
        <v/>
      </c>
      <c r="V4298" s="77" t="str">
        <f t="shared" si="1202"/>
        <v/>
      </c>
      <c r="W4298" s="37" t="str">
        <f t="shared" si="1203"/>
        <v/>
      </c>
      <c r="X4298" s="7" t="str">
        <f t="shared" si="1204"/>
        <v/>
      </c>
      <c r="Y4298" s="37" t="str">
        <f t="shared" si="1205"/>
        <v/>
      </c>
      <c r="AA4298" s="54" t="str">
        <f t="shared" si="1206"/>
        <v/>
      </c>
      <c r="AC4298" s="121" t="str">
        <f t="shared" si="1207"/>
        <v/>
      </c>
      <c r="AD4298" s="111" t="str">
        <f t="shared" si="1208"/>
        <v/>
      </c>
      <c r="AE4298" s="122" t="str">
        <f t="shared" si="1209"/>
        <v/>
      </c>
      <c r="AF4298" s="123" t="str">
        <f t="shared" si="1210"/>
        <v>Qtr 1</v>
      </c>
      <c r="AG4298" s="122" t="str">
        <f t="shared" si="1211"/>
        <v/>
      </c>
      <c r="AI4298" s="124" t="str">
        <f t="shared" si="1212"/>
        <v/>
      </c>
      <c r="AK4298" s="103" t="str">
        <f t="shared" si="1213"/>
        <v/>
      </c>
      <c r="AL4298" s="104" t="str">
        <f t="shared" si="1214"/>
        <v/>
      </c>
      <c r="AN4298" s="37" t="str">
        <f>IF(AK4298="", "", COUNTIF(AK$11:AK$8010, "&lt;"&amp;AK4298)+1+COUNTIF(AK$11:AK4298, AK4298)-1)</f>
        <v/>
      </c>
      <c r="AO4298" s="37" t="str">
        <f>IF(AL4298="", "", COUNTIF(AL$11:AL$8010, "&gt;"&amp;AL4298)+1+COUNTIF(AL$11:AL4298, AL4298)-1)</f>
        <v/>
      </c>
    </row>
    <row r="4299" spans="1:41" x14ac:dyDescent="0.55000000000000004">
      <c r="A4299" s="5"/>
      <c r="B4299" s="284"/>
      <c r="C4299" s="285"/>
      <c r="D4299" s="286"/>
      <c r="E4299" s="287"/>
      <c r="F4299" s="288"/>
      <c r="G4299" s="5"/>
      <c r="J4299" s="7" t="str">
        <f t="shared" si="1197"/>
        <v/>
      </c>
      <c r="K4299" s="48" t="str">
        <f t="shared" si="1198"/>
        <v/>
      </c>
      <c r="L4299" s="48" t="str">
        <f t="shared" si="1199"/>
        <v/>
      </c>
      <c r="M4299" s="49" t="str">
        <f t="shared" si="1200"/>
        <v/>
      </c>
      <c r="U4299" s="103" t="str">
        <f t="shared" si="1201"/>
        <v/>
      </c>
      <c r="V4299" s="77" t="str">
        <f t="shared" si="1202"/>
        <v/>
      </c>
      <c r="W4299" s="37" t="str">
        <f t="shared" si="1203"/>
        <v/>
      </c>
      <c r="X4299" s="7" t="str">
        <f t="shared" si="1204"/>
        <v/>
      </c>
      <c r="Y4299" s="37" t="str">
        <f t="shared" si="1205"/>
        <v/>
      </c>
      <c r="AA4299" s="54" t="str">
        <f t="shared" si="1206"/>
        <v/>
      </c>
      <c r="AC4299" s="121" t="str">
        <f t="shared" si="1207"/>
        <v/>
      </c>
      <c r="AD4299" s="111" t="str">
        <f t="shared" si="1208"/>
        <v/>
      </c>
      <c r="AE4299" s="122" t="str">
        <f t="shared" si="1209"/>
        <v/>
      </c>
      <c r="AF4299" s="123" t="str">
        <f t="shared" si="1210"/>
        <v>Qtr 1</v>
      </c>
      <c r="AG4299" s="122" t="str">
        <f t="shared" si="1211"/>
        <v/>
      </c>
      <c r="AI4299" s="124" t="str">
        <f t="shared" si="1212"/>
        <v/>
      </c>
      <c r="AK4299" s="103" t="str">
        <f t="shared" si="1213"/>
        <v/>
      </c>
      <c r="AL4299" s="104" t="str">
        <f t="shared" si="1214"/>
        <v/>
      </c>
      <c r="AN4299" s="37" t="str">
        <f>IF(AK4299="", "", COUNTIF(AK$11:AK$8010, "&lt;"&amp;AK4299)+1+COUNTIF(AK$11:AK4299, AK4299)-1)</f>
        <v/>
      </c>
      <c r="AO4299" s="37" t="str">
        <f>IF(AL4299="", "", COUNTIF(AL$11:AL$8010, "&gt;"&amp;AL4299)+1+COUNTIF(AL$11:AL4299, AL4299)-1)</f>
        <v/>
      </c>
    </row>
    <row r="4300" spans="1:41" x14ac:dyDescent="0.55000000000000004">
      <c r="A4300" s="5"/>
      <c r="B4300" s="284"/>
      <c r="C4300" s="285"/>
      <c r="D4300" s="286"/>
      <c r="E4300" s="287"/>
      <c r="F4300" s="288"/>
      <c r="G4300" s="5"/>
      <c r="J4300" s="7" t="str">
        <f t="shared" ref="J4300:J4363" si="1215">IF(B4300="", "", IF(OR(B4300&lt;$O$4, B4300&gt;$O$5), "X", ""))</f>
        <v/>
      </c>
      <c r="K4300" s="48" t="str">
        <f t="shared" ref="K4300:K4363" si="1216">IF(C4300="", "", IF(COUNTIF($O$10:$O$510, C4300)=0, "X", ""))</f>
        <v/>
      </c>
      <c r="L4300" s="48" t="str">
        <f t="shared" ref="L4300:L4363" si="1217">IF(D4300="", "", IF(COUNTIF($Q$10:$Q$15, D4300)=0, "X", ""))</f>
        <v/>
      </c>
      <c r="M4300" s="49" t="str">
        <f t="shared" ref="M4300:M4363" si="1218">IF(E4300="", "", IF(COUNTIF($S$10:$S$20, E4300)=0, "X", ""))</f>
        <v/>
      </c>
      <c r="U4300" s="103" t="str">
        <f t="shared" ref="U4300:U4363" si="1219">IF($Q$4="", "", IF($C4300=$Q$4, IF($E4300&lt;0, $E4300, ""), ""))</f>
        <v/>
      </c>
      <c r="V4300" s="77" t="str">
        <f t="shared" ref="V4300:V4363" si="1220">IF($Q$4="", "", IF($C4300=$Q$4, IF($E4300&gt;0, $E4300, ""), ""))</f>
        <v/>
      </c>
      <c r="W4300" s="37" t="str">
        <f t="shared" ref="W4300:W4363" si="1221">IF($Q$4="", "", IF($C4300=$Q$4, IF($B4300="", "", TEXT($B4300, "mmm yyyy")), ""))</f>
        <v/>
      </c>
      <c r="X4300" s="7" t="str">
        <f t="shared" ref="X4300:X4363" si="1222">IF(OR($Q$4="", $B4300=""), "", IF($C4300=$Q$4, IF(AND($B4300&gt;=$V$2, $B4300&lt;=$W$2), $U$2, IF(AND($B4300&gt;=$V$3, $B4300&lt;=$W$3), $U$3, IF(AND($B4300&gt;=$V$4, $B4300&lt;=$W$4), $U$4, IF(AND($B4300&gt;=$V$5, $B4300&lt;=$W$5), $U$5, "")))), ""))</f>
        <v/>
      </c>
      <c r="Y4300" s="37" t="str">
        <f t="shared" ref="Y4300:Y4363" si="1223">IF($Q$4="", "", IF($C4300=$Q$4, IF($D4300="", "", $D4300), ""))</f>
        <v/>
      </c>
      <c r="AA4300" s="54" t="str">
        <f t="shared" ref="AA4300:AA4363" si="1224">IF(OR($X4300="", $Y4300=""), "", CONCATENATE($Y4300, " - ", $X4300))</f>
        <v/>
      </c>
      <c r="AC4300" s="121" t="str">
        <f t="shared" ref="AC4300:AC4363" si="1225">IF($E4300&lt;0, $E4300, "")</f>
        <v/>
      </c>
      <c r="AD4300" s="111" t="str">
        <f t="shared" ref="AD4300:AD4363" si="1226">IF($E4300&gt;0, $E4300, "")</f>
        <v/>
      </c>
      <c r="AE4300" s="122" t="str">
        <f t="shared" ref="AE4300:AE4363" si="1227">IF($B4300="", "", TEXT($B4300, "mmm yyyy"))</f>
        <v/>
      </c>
      <c r="AF4300" s="123" t="str">
        <f t="shared" ref="AF4300:AF4363" si="1228">IF(AND($B4300&gt;=$V$2, $B4300&lt;=$W$2), $U$2, IF(AND($B4300&gt;=$V$3, $B4300&lt;=$W$3), $U$3, IF(AND($B4300&gt;=$V$4, $B4300&lt;=$W$4), $U$4, IF(AND($B4300&gt;=$V$5, $B4300&lt;=$W$5), $U$5, ""))))</f>
        <v>Qtr 1</v>
      </c>
      <c r="AG4300" s="122" t="str">
        <f t="shared" ref="AG4300:AG4363" si="1229">IF($D4300="", "", $D4300)</f>
        <v/>
      </c>
      <c r="AI4300" s="124" t="str">
        <f t="shared" ref="AI4300:AI4363" si="1230">IF(OR($AF4300="", $AG4300=""), "", CONCATENATE($AG4300, " - ", $AF4300))</f>
        <v/>
      </c>
      <c r="AK4300" s="103" t="str">
        <f t="shared" ref="AK4300:AK4363" si="1231">IF($AK$7="", U4300, IF($AK$7=$X4300, U4300, ""))</f>
        <v/>
      </c>
      <c r="AL4300" s="104" t="str">
        <f t="shared" ref="AL4300:AL4363" si="1232">IF($AK$7="", V4300, IF($AK$7=$X4300, V4300, ""))</f>
        <v/>
      </c>
      <c r="AN4300" s="37" t="str">
        <f>IF(AK4300="", "", COUNTIF(AK$11:AK$8010, "&lt;"&amp;AK4300)+1+COUNTIF(AK$11:AK4300, AK4300)-1)</f>
        <v/>
      </c>
      <c r="AO4300" s="37" t="str">
        <f>IF(AL4300="", "", COUNTIF(AL$11:AL$8010, "&gt;"&amp;AL4300)+1+COUNTIF(AL$11:AL4300, AL4300)-1)</f>
        <v/>
      </c>
    </row>
    <row r="4301" spans="1:41" x14ac:dyDescent="0.55000000000000004">
      <c r="A4301" s="5"/>
      <c r="B4301" s="284"/>
      <c r="C4301" s="285"/>
      <c r="D4301" s="286"/>
      <c r="E4301" s="287"/>
      <c r="F4301" s="288"/>
      <c r="G4301" s="5"/>
      <c r="J4301" s="7" t="str">
        <f t="shared" si="1215"/>
        <v/>
      </c>
      <c r="K4301" s="48" t="str">
        <f t="shared" si="1216"/>
        <v/>
      </c>
      <c r="L4301" s="48" t="str">
        <f t="shared" si="1217"/>
        <v/>
      </c>
      <c r="M4301" s="49" t="str">
        <f t="shared" si="1218"/>
        <v/>
      </c>
      <c r="U4301" s="103" t="str">
        <f t="shared" si="1219"/>
        <v/>
      </c>
      <c r="V4301" s="77" t="str">
        <f t="shared" si="1220"/>
        <v/>
      </c>
      <c r="W4301" s="37" t="str">
        <f t="shared" si="1221"/>
        <v/>
      </c>
      <c r="X4301" s="7" t="str">
        <f t="shared" si="1222"/>
        <v/>
      </c>
      <c r="Y4301" s="37" t="str">
        <f t="shared" si="1223"/>
        <v/>
      </c>
      <c r="AA4301" s="54" t="str">
        <f t="shared" si="1224"/>
        <v/>
      </c>
      <c r="AC4301" s="121" t="str">
        <f t="shared" si="1225"/>
        <v/>
      </c>
      <c r="AD4301" s="111" t="str">
        <f t="shared" si="1226"/>
        <v/>
      </c>
      <c r="AE4301" s="122" t="str">
        <f t="shared" si="1227"/>
        <v/>
      </c>
      <c r="AF4301" s="123" t="str">
        <f t="shared" si="1228"/>
        <v>Qtr 1</v>
      </c>
      <c r="AG4301" s="122" t="str">
        <f t="shared" si="1229"/>
        <v/>
      </c>
      <c r="AI4301" s="124" t="str">
        <f t="shared" si="1230"/>
        <v/>
      </c>
      <c r="AK4301" s="103" t="str">
        <f t="shared" si="1231"/>
        <v/>
      </c>
      <c r="AL4301" s="104" t="str">
        <f t="shared" si="1232"/>
        <v/>
      </c>
      <c r="AN4301" s="37" t="str">
        <f>IF(AK4301="", "", COUNTIF(AK$11:AK$8010, "&lt;"&amp;AK4301)+1+COUNTIF(AK$11:AK4301, AK4301)-1)</f>
        <v/>
      </c>
      <c r="AO4301" s="37" t="str">
        <f>IF(AL4301="", "", COUNTIF(AL$11:AL$8010, "&gt;"&amp;AL4301)+1+COUNTIF(AL$11:AL4301, AL4301)-1)</f>
        <v/>
      </c>
    </row>
    <row r="4302" spans="1:41" x14ac:dyDescent="0.55000000000000004">
      <c r="A4302" s="5"/>
      <c r="B4302" s="284"/>
      <c r="C4302" s="285"/>
      <c r="D4302" s="286"/>
      <c r="E4302" s="287"/>
      <c r="F4302" s="288"/>
      <c r="G4302" s="5"/>
      <c r="J4302" s="7" t="str">
        <f t="shared" si="1215"/>
        <v/>
      </c>
      <c r="K4302" s="48" t="str">
        <f t="shared" si="1216"/>
        <v/>
      </c>
      <c r="L4302" s="48" t="str">
        <f t="shared" si="1217"/>
        <v/>
      </c>
      <c r="M4302" s="49" t="str">
        <f t="shared" si="1218"/>
        <v/>
      </c>
      <c r="U4302" s="103" t="str">
        <f t="shared" si="1219"/>
        <v/>
      </c>
      <c r="V4302" s="77" t="str">
        <f t="shared" si="1220"/>
        <v/>
      </c>
      <c r="W4302" s="37" t="str">
        <f t="shared" si="1221"/>
        <v/>
      </c>
      <c r="X4302" s="7" t="str">
        <f t="shared" si="1222"/>
        <v/>
      </c>
      <c r="Y4302" s="37" t="str">
        <f t="shared" si="1223"/>
        <v/>
      </c>
      <c r="AA4302" s="54" t="str">
        <f t="shared" si="1224"/>
        <v/>
      </c>
      <c r="AC4302" s="121" t="str">
        <f t="shared" si="1225"/>
        <v/>
      </c>
      <c r="AD4302" s="111" t="str">
        <f t="shared" si="1226"/>
        <v/>
      </c>
      <c r="AE4302" s="122" t="str">
        <f t="shared" si="1227"/>
        <v/>
      </c>
      <c r="AF4302" s="123" t="str">
        <f t="shared" si="1228"/>
        <v>Qtr 1</v>
      </c>
      <c r="AG4302" s="122" t="str">
        <f t="shared" si="1229"/>
        <v/>
      </c>
      <c r="AI4302" s="124" t="str">
        <f t="shared" si="1230"/>
        <v/>
      </c>
      <c r="AK4302" s="103" t="str">
        <f t="shared" si="1231"/>
        <v/>
      </c>
      <c r="AL4302" s="104" t="str">
        <f t="shared" si="1232"/>
        <v/>
      </c>
      <c r="AN4302" s="37" t="str">
        <f>IF(AK4302="", "", COUNTIF(AK$11:AK$8010, "&lt;"&amp;AK4302)+1+COUNTIF(AK$11:AK4302, AK4302)-1)</f>
        <v/>
      </c>
      <c r="AO4302" s="37" t="str">
        <f>IF(AL4302="", "", COUNTIF(AL$11:AL$8010, "&gt;"&amp;AL4302)+1+COUNTIF(AL$11:AL4302, AL4302)-1)</f>
        <v/>
      </c>
    </row>
    <row r="4303" spans="1:41" x14ac:dyDescent="0.55000000000000004">
      <c r="A4303" s="5"/>
      <c r="B4303" s="284"/>
      <c r="C4303" s="285"/>
      <c r="D4303" s="286"/>
      <c r="E4303" s="287"/>
      <c r="F4303" s="288"/>
      <c r="G4303" s="5"/>
      <c r="J4303" s="7" t="str">
        <f t="shared" si="1215"/>
        <v/>
      </c>
      <c r="K4303" s="48" t="str">
        <f t="shared" si="1216"/>
        <v/>
      </c>
      <c r="L4303" s="48" t="str">
        <f t="shared" si="1217"/>
        <v/>
      </c>
      <c r="M4303" s="49" t="str">
        <f t="shared" si="1218"/>
        <v/>
      </c>
      <c r="U4303" s="103" t="str">
        <f t="shared" si="1219"/>
        <v/>
      </c>
      <c r="V4303" s="77" t="str">
        <f t="shared" si="1220"/>
        <v/>
      </c>
      <c r="W4303" s="37" t="str">
        <f t="shared" si="1221"/>
        <v/>
      </c>
      <c r="X4303" s="7" t="str">
        <f t="shared" si="1222"/>
        <v/>
      </c>
      <c r="Y4303" s="37" t="str">
        <f t="shared" si="1223"/>
        <v/>
      </c>
      <c r="AA4303" s="54" t="str">
        <f t="shared" si="1224"/>
        <v/>
      </c>
      <c r="AC4303" s="121" t="str">
        <f t="shared" si="1225"/>
        <v/>
      </c>
      <c r="AD4303" s="111" t="str">
        <f t="shared" si="1226"/>
        <v/>
      </c>
      <c r="AE4303" s="122" t="str">
        <f t="shared" si="1227"/>
        <v/>
      </c>
      <c r="AF4303" s="123" t="str">
        <f t="shared" si="1228"/>
        <v>Qtr 1</v>
      </c>
      <c r="AG4303" s="122" t="str">
        <f t="shared" si="1229"/>
        <v/>
      </c>
      <c r="AI4303" s="124" t="str">
        <f t="shared" si="1230"/>
        <v/>
      </c>
      <c r="AK4303" s="103" t="str">
        <f t="shared" si="1231"/>
        <v/>
      </c>
      <c r="AL4303" s="104" t="str">
        <f t="shared" si="1232"/>
        <v/>
      </c>
      <c r="AN4303" s="37" t="str">
        <f>IF(AK4303="", "", COUNTIF(AK$11:AK$8010, "&lt;"&amp;AK4303)+1+COUNTIF(AK$11:AK4303, AK4303)-1)</f>
        <v/>
      </c>
      <c r="AO4303" s="37" t="str">
        <f>IF(AL4303="", "", COUNTIF(AL$11:AL$8010, "&gt;"&amp;AL4303)+1+COUNTIF(AL$11:AL4303, AL4303)-1)</f>
        <v/>
      </c>
    </row>
    <row r="4304" spans="1:41" x14ac:dyDescent="0.55000000000000004">
      <c r="A4304" s="5"/>
      <c r="B4304" s="284"/>
      <c r="C4304" s="285"/>
      <c r="D4304" s="286"/>
      <c r="E4304" s="287"/>
      <c r="F4304" s="288"/>
      <c r="G4304" s="5"/>
      <c r="J4304" s="7" t="str">
        <f t="shared" si="1215"/>
        <v/>
      </c>
      <c r="K4304" s="48" t="str">
        <f t="shared" si="1216"/>
        <v/>
      </c>
      <c r="L4304" s="48" t="str">
        <f t="shared" si="1217"/>
        <v/>
      </c>
      <c r="M4304" s="49" t="str">
        <f t="shared" si="1218"/>
        <v/>
      </c>
      <c r="U4304" s="103" t="str">
        <f t="shared" si="1219"/>
        <v/>
      </c>
      <c r="V4304" s="77" t="str">
        <f t="shared" si="1220"/>
        <v/>
      </c>
      <c r="W4304" s="37" t="str">
        <f t="shared" si="1221"/>
        <v/>
      </c>
      <c r="X4304" s="7" t="str">
        <f t="shared" si="1222"/>
        <v/>
      </c>
      <c r="Y4304" s="37" t="str">
        <f t="shared" si="1223"/>
        <v/>
      </c>
      <c r="AA4304" s="54" t="str">
        <f t="shared" si="1224"/>
        <v/>
      </c>
      <c r="AC4304" s="121" t="str">
        <f t="shared" si="1225"/>
        <v/>
      </c>
      <c r="AD4304" s="111" t="str">
        <f t="shared" si="1226"/>
        <v/>
      </c>
      <c r="AE4304" s="122" t="str">
        <f t="shared" si="1227"/>
        <v/>
      </c>
      <c r="AF4304" s="123" t="str">
        <f t="shared" si="1228"/>
        <v>Qtr 1</v>
      </c>
      <c r="AG4304" s="122" t="str">
        <f t="shared" si="1229"/>
        <v/>
      </c>
      <c r="AI4304" s="124" t="str">
        <f t="shared" si="1230"/>
        <v/>
      </c>
      <c r="AK4304" s="103" t="str">
        <f t="shared" si="1231"/>
        <v/>
      </c>
      <c r="AL4304" s="104" t="str">
        <f t="shared" si="1232"/>
        <v/>
      </c>
      <c r="AN4304" s="37" t="str">
        <f>IF(AK4304="", "", COUNTIF(AK$11:AK$8010, "&lt;"&amp;AK4304)+1+COUNTIF(AK$11:AK4304, AK4304)-1)</f>
        <v/>
      </c>
      <c r="AO4304" s="37" t="str">
        <f>IF(AL4304="", "", COUNTIF(AL$11:AL$8010, "&gt;"&amp;AL4304)+1+COUNTIF(AL$11:AL4304, AL4304)-1)</f>
        <v/>
      </c>
    </row>
    <row r="4305" spans="1:41" x14ac:dyDescent="0.55000000000000004">
      <c r="A4305" s="5"/>
      <c r="B4305" s="284"/>
      <c r="C4305" s="285"/>
      <c r="D4305" s="286"/>
      <c r="E4305" s="287"/>
      <c r="F4305" s="288"/>
      <c r="G4305" s="5"/>
      <c r="J4305" s="7" t="str">
        <f t="shared" si="1215"/>
        <v/>
      </c>
      <c r="K4305" s="48" t="str">
        <f t="shared" si="1216"/>
        <v/>
      </c>
      <c r="L4305" s="48" t="str">
        <f t="shared" si="1217"/>
        <v/>
      </c>
      <c r="M4305" s="49" t="str">
        <f t="shared" si="1218"/>
        <v/>
      </c>
      <c r="U4305" s="103" t="str">
        <f t="shared" si="1219"/>
        <v/>
      </c>
      <c r="V4305" s="77" t="str">
        <f t="shared" si="1220"/>
        <v/>
      </c>
      <c r="W4305" s="37" t="str">
        <f t="shared" si="1221"/>
        <v/>
      </c>
      <c r="X4305" s="7" t="str">
        <f t="shared" si="1222"/>
        <v/>
      </c>
      <c r="Y4305" s="37" t="str">
        <f t="shared" si="1223"/>
        <v/>
      </c>
      <c r="AA4305" s="54" t="str">
        <f t="shared" si="1224"/>
        <v/>
      </c>
      <c r="AC4305" s="121" t="str">
        <f t="shared" si="1225"/>
        <v/>
      </c>
      <c r="AD4305" s="111" t="str">
        <f t="shared" si="1226"/>
        <v/>
      </c>
      <c r="AE4305" s="122" t="str">
        <f t="shared" si="1227"/>
        <v/>
      </c>
      <c r="AF4305" s="123" t="str">
        <f t="shared" si="1228"/>
        <v>Qtr 1</v>
      </c>
      <c r="AG4305" s="122" t="str">
        <f t="shared" si="1229"/>
        <v/>
      </c>
      <c r="AI4305" s="124" t="str">
        <f t="shared" si="1230"/>
        <v/>
      </c>
      <c r="AK4305" s="103" t="str">
        <f t="shared" si="1231"/>
        <v/>
      </c>
      <c r="AL4305" s="104" t="str">
        <f t="shared" si="1232"/>
        <v/>
      </c>
      <c r="AN4305" s="37" t="str">
        <f>IF(AK4305="", "", COUNTIF(AK$11:AK$8010, "&lt;"&amp;AK4305)+1+COUNTIF(AK$11:AK4305, AK4305)-1)</f>
        <v/>
      </c>
      <c r="AO4305" s="37" t="str">
        <f>IF(AL4305="", "", COUNTIF(AL$11:AL$8010, "&gt;"&amp;AL4305)+1+COUNTIF(AL$11:AL4305, AL4305)-1)</f>
        <v/>
      </c>
    </row>
    <row r="4306" spans="1:41" x14ac:dyDescent="0.55000000000000004">
      <c r="A4306" s="5"/>
      <c r="B4306" s="284"/>
      <c r="C4306" s="285"/>
      <c r="D4306" s="286"/>
      <c r="E4306" s="287"/>
      <c r="F4306" s="288"/>
      <c r="G4306" s="5"/>
      <c r="J4306" s="7" t="str">
        <f t="shared" si="1215"/>
        <v/>
      </c>
      <c r="K4306" s="48" t="str">
        <f t="shared" si="1216"/>
        <v/>
      </c>
      <c r="L4306" s="48" t="str">
        <f t="shared" si="1217"/>
        <v/>
      </c>
      <c r="M4306" s="49" t="str">
        <f t="shared" si="1218"/>
        <v/>
      </c>
      <c r="U4306" s="103" t="str">
        <f t="shared" si="1219"/>
        <v/>
      </c>
      <c r="V4306" s="77" t="str">
        <f t="shared" si="1220"/>
        <v/>
      </c>
      <c r="W4306" s="37" t="str">
        <f t="shared" si="1221"/>
        <v/>
      </c>
      <c r="X4306" s="7" t="str">
        <f t="shared" si="1222"/>
        <v/>
      </c>
      <c r="Y4306" s="37" t="str">
        <f t="shared" si="1223"/>
        <v/>
      </c>
      <c r="AA4306" s="54" t="str">
        <f t="shared" si="1224"/>
        <v/>
      </c>
      <c r="AC4306" s="121" t="str">
        <f t="shared" si="1225"/>
        <v/>
      </c>
      <c r="AD4306" s="111" t="str">
        <f t="shared" si="1226"/>
        <v/>
      </c>
      <c r="AE4306" s="122" t="str">
        <f t="shared" si="1227"/>
        <v/>
      </c>
      <c r="AF4306" s="123" t="str">
        <f t="shared" si="1228"/>
        <v>Qtr 1</v>
      </c>
      <c r="AG4306" s="122" t="str">
        <f t="shared" si="1229"/>
        <v/>
      </c>
      <c r="AI4306" s="124" t="str">
        <f t="shared" si="1230"/>
        <v/>
      </c>
      <c r="AK4306" s="103" t="str">
        <f t="shared" si="1231"/>
        <v/>
      </c>
      <c r="AL4306" s="104" t="str">
        <f t="shared" si="1232"/>
        <v/>
      </c>
      <c r="AN4306" s="37" t="str">
        <f>IF(AK4306="", "", COUNTIF(AK$11:AK$8010, "&lt;"&amp;AK4306)+1+COUNTIF(AK$11:AK4306, AK4306)-1)</f>
        <v/>
      </c>
      <c r="AO4306" s="37" t="str">
        <f>IF(AL4306="", "", COUNTIF(AL$11:AL$8010, "&gt;"&amp;AL4306)+1+COUNTIF(AL$11:AL4306, AL4306)-1)</f>
        <v/>
      </c>
    </row>
    <row r="4307" spans="1:41" x14ac:dyDescent="0.55000000000000004">
      <c r="A4307" s="5"/>
      <c r="B4307" s="284"/>
      <c r="C4307" s="285"/>
      <c r="D4307" s="286"/>
      <c r="E4307" s="287"/>
      <c r="F4307" s="288"/>
      <c r="G4307" s="5"/>
      <c r="J4307" s="7" t="str">
        <f t="shared" si="1215"/>
        <v/>
      </c>
      <c r="K4307" s="48" t="str">
        <f t="shared" si="1216"/>
        <v/>
      </c>
      <c r="L4307" s="48" t="str">
        <f t="shared" si="1217"/>
        <v/>
      </c>
      <c r="M4307" s="49" t="str">
        <f t="shared" si="1218"/>
        <v/>
      </c>
      <c r="U4307" s="103" t="str">
        <f t="shared" si="1219"/>
        <v/>
      </c>
      <c r="V4307" s="77" t="str">
        <f t="shared" si="1220"/>
        <v/>
      </c>
      <c r="W4307" s="37" t="str">
        <f t="shared" si="1221"/>
        <v/>
      </c>
      <c r="X4307" s="7" t="str">
        <f t="shared" si="1222"/>
        <v/>
      </c>
      <c r="Y4307" s="37" t="str">
        <f t="shared" si="1223"/>
        <v/>
      </c>
      <c r="AA4307" s="54" t="str">
        <f t="shared" si="1224"/>
        <v/>
      </c>
      <c r="AC4307" s="121" t="str">
        <f t="shared" si="1225"/>
        <v/>
      </c>
      <c r="AD4307" s="111" t="str">
        <f t="shared" si="1226"/>
        <v/>
      </c>
      <c r="AE4307" s="122" t="str">
        <f t="shared" si="1227"/>
        <v/>
      </c>
      <c r="AF4307" s="123" t="str">
        <f t="shared" si="1228"/>
        <v>Qtr 1</v>
      </c>
      <c r="AG4307" s="122" t="str">
        <f t="shared" si="1229"/>
        <v/>
      </c>
      <c r="AI4307" s="124" t="str">
        <f t="shared" si="1230"/>
        <v/>
      </c>
      <c r="AK4307" s="103" t="str">
        <f t="shared" si="1231"/>
        <v/>
      </c>
      <c r="AL4307" s="104" t="str">
        <f t="shared" si="1232"/>
        <v/>
      </c>
      <c r="AN4307" s="37" t="str">
        <f>IF(AK4307="", "", COUNTIF(AK$11:AK$8010, "&lt;"&amp;AK4307)+1+COUNTIF(AK$11:AK4307, AK4307)-1)</f>
        <v/>
      </c>
      <c r="AO4307" s="37" t="str">
        <f>IF(AL4307="", "", COUNTIF(AL$11:AL$8010, "&gt;"&amp;AL4307)+1+COUNTIF(AL$11:AL4307, AL4307)-1)</f>
        <v/>
      </c>
    </row>
    <row r="4308" spans="1:41" x14ac:dyDescent="0.55000000000000004">
      <c r="A4308" s="5"/>
      <c r="B4308" s="284"/>
      <c r="C4308" s="285"/>
      <c r="D4308" s="286"/>
      <c r="E4308" s="287"/>
      <c r="F4308" s="288"/>
      <c r="G4308" s="5"/>
      <c r="J4308" s="7" t="str">
        <f t="shared" si="1215"/>
        <v/>
      </c>
      <c r="K4308" s="48" t="str">
        <f t="shared" si="1216"/>
        <v/>
      </c>
      <c r="L4308" s="48" t="str">
        <f t="shared" si="1217"/>
        <v/>
      </c>
      <c r="M4308" s="49" t="str">
        <f t="shared" si="1218"/>
        <v/>
      </c>
      <c r="U4308" s="103" t="str">
        <f t="shared" si="1219"/>
        <v/>
      </c>
      <c r="V4308" s="77" t="str">
        <f t="shared" si="1220"/>
        <v/>
      </c>
      <c r="W4308" s="37" t="str">
        <f t="shared" si="1221"/>
        <v/>
      </c>
      <c r="X4308" s="7" t="str">
        <f t="shared" si="1222"/>
        <v/>
      </c>
      <c r="Y4308" s="37" t="str">
        <f t="shared" si="1223"/>
        <v/>
      </c>
      <c r="AA4308" s="54" t="str">
        <f t="shared" si="1224"/>
        <v/>
      </c>
      <c r="AC4308" s="121" t="str">
        <f t="shared" si="1225"/>
        <v/>
      </c>
      <c r="AD4308" s="111" t="str">
        <f t="shared" si="1226"/>
        <v/>
      </c>
      <c r="AE4308" s="122" t="str">
        <f t="shared" si="1227"/>
        <v/>
      </c>
      <c r="AF4308" s="123" t="str">
        <f t="shared" si="1228"/>
        <v>Qtr 1</v>
      </c>
      <c r="AG4308" s="122" t="str">
        <f t="shared" si="1229"/>
        <v/>
      </c>
      <c r="AI4308" s="124" t="str">
        <f t="shared" si="1230"/>
        <v/>
      </c>
      <c r="AK4308" s="103" t="str">
        <f t="shared" si="1231"/>
        <v/>
      </c>
      <c r="AL4308" s="104" t="str">
        <f t="shared" si="1232"/>
        <v/>
      </c>
      <c r="AN4308" s="37" t="str">
        <f>IF(AK4308="", "", COUNTIF(AK$11:AK$8010, "&lt;"&amp;AK4308)+1+COUNTIF(AK$11:AK4308, AK4308)-1)</f>
        <v/>
      </c>
      <c r="AO4308" s="37" t="str">
        <f>IF(AL4308="", "", COUNTIF(AL$11:AL$8010, "&gt;"&amp;AL4308)+1+COUNTIF(AL$11:AL4308, AL4308)-1)</f>
        <v/>
      </c>
    </row>
    <row r="4309" spans="1:41" x14ac:dyDescent="0.55000000000000004">
      <c r="A4309" s="5"/>
      <c r="B4309" s="284"/>
      <c r="C4309" s="285"/>
      <c r="D4309" s="286"/>
      <c r="E4309" s="287"/>
      <c r="F4309" s="288"/>
      <c r="G4309" s="5"/>
      <c r="J4309" s="7" t="str">
        <f t="shared" si="1215"/>
        <v/>
      </c>
      <c r="K4309" s="48" t="str">
        <f t="shared" si="1216"/>
        <v/>
      </c>
      <c r="L4309" s="48" t="str">
        <f t="shared" si="1217"/>
        <v/>
      </c>
      <c r="M4309" s="49" t="str">
        <f t="shared" si="1218"/>
        <v/>
      </c>
      <c r="U4309" s="103" t="str">
        <f t="shared" si="1219"/>
        <v/>
      </c>
      <c r="V4309" s="77" t="str">
        <f t="shared" si="1220"/>
        <v/>
      </c>
      <c r="W4309" s="37" t="str">
        <f t="shared" si="1221"/>
        <v/>
      </c>
      <c r="X4309" s="7" t="str">
        <f t="shared" si="1222"/>
        <v/>
      </c>
      <c r="Y4309" s="37" t="str">
        <f t="shared" si="1223"/>
        <v/>
      </c>
      <c r="AA4309" s="54" t="str">
        <f t="shared" si="1224"/>
        <v/>
      </c>
      <c r="AC4309" s="121" t="str">
        <f t="shared" si="1225"/>
        <v/>
      </c>
      <c r="AD4309" s="111" t="str">
        <f t="shared" si="1226"/>
        <v/>
      </c>
      <c r="AE4309" s="122" t="str">
        <f t="shared" si="1227"/>
        <v/>
      </c>
      <c r="AF4309" s="123" t="str">
        <f t="shared" si="1228"/>
        <v>Qtr 1</v>
      </c>
      <c r="AG4309" s="122" t="str">
        <f t="shared" si="1229"/>
        <v/>
      </c>
      <c r="AI4309" s="124" t="str">
        <f t="shared" si="1230"/>
        <v/>
      </c>
      <c r="AK4309" s="103" t="str">
        <f t="shared" si="1231"/>
        <v/>
      </c>
      <c r="AL4309" s="104" t="str">
        <f t="shared" si="1232"/>
        <v/>
      </c>
      <c r="AN4309" s="37" t="str">
        <f>IF(AK4309="", "", COUNTIF(AK$11:AK$8010, "&lt;"&amp;AK4309)+1+COUNTIF(AK$11:AK4309, AK4309)-1)</f>
        <v/>
      </c>
      <c r="AO4309" s="37" t="str">
        <f>IF(AL4309="", "", COUNTIF(AL$11:AL$8010, "&gt;"&amp;AL4309)+1+COUNTIF(AL$11:AL4309, AL4309)-1)</f>
        <v/>
      </c>
    </row>
    <row r="4310" spans="1:41" x14ac:dyDescent="0.55000000000000004">
      <c r="A4310" s="5"/>
      <c r="B4310" s="284"/>
      <c r="C4310" s="285"/>
      <c r="D4310" s="286"/>
      <c r="E4310" s="287"/>
      <c r="F4310" s="288"/>
      <c r="G4310" s="5"/>
      <c r="J4310" s="7" t="str">
        <f t="shared" si="1215"/>
        <v/>
      </c>
      <c r="K4310" s="48" t="str">
        <f t="shared" si="1216"/>
        <v/>
      </c>
      <c r="L4310" s="48" t="str">
        <f t="shared" si="1217"/>
        <v/>
      </c>
      <c r="M4310" s="49" t="str">
        <f t="shared" si="1218"/>
        <v/>
      </c>
      <c r="U4310" s="103" t="str">
        <f t="shared" si="1219"/>
        <v/>
      </c>
      <c r="V4310" s="77" t="str">
        <f t="shared" si="1220"/>
        <v/>
      </c>
      <c r="W4310" s="37" t="str">
        <f t="shared" si="1221"/>
        <v/>
      </c>
      <c r="X4310" s="7" t="str">
        <f t="shared" si="1222"/>
        <v/>
      </c>
      <c r="Y4310" s="37" t="str">
        <f t="shared" si="1223"/>
        <v/>
      </c>
      <c r="AA4310" s="54" t="str">
        <f t="shared" si="1224"/>
        <v/>
      </c>
      <c r="AC4310" s="121" t="str">
        <f t="shared" si="1225"/>
        <v/>
      </c>
      <c r="AD4310" s="111" t="str">
        <f t="shared" si="1226"/>
        <v/>
      </c>
      <c r="AE4310" s="122" t="str">
        <f t="shared" si="1227"/>
        <v/>
      </c>
      <c r="AF4310" s="123" t="str">
        <f t="shared" si="1228"/>
        <v>Qtr 1</v>
      </c>
      <c r="AG4310" s="122" t="str">
        <f t="shared" si="1229"/>
        <v/>
      </c>
      <c r="AI4310" s="124" t="str">
        <f t="shared" si="1230"/>
        <v/>
      </c>
      <c r="AK4310" s="103" t="str">
        <f t="shared" si="1231"/>
        <v/>
      </c>
      <c r="AL4310" s="104" t="str">
        <f t="shared" si="1232"/>
        <v/>
      </c>
      <c r="AN4310" s="37" t="str">
        <f>IF(AK4310="", "", COUNTIF(AK$11:AK$8010, "&lt;"&amp;AK4310)+1+COUNTIF(AK$11:AK4310, AK4310)-1)</f>
        <v/>
      </c>
      <c r="AO4310" s="37" t="str">
        <f>IF(AL4310="", "", COUNTIF(AL$11:AL$8010, "&gt;"&amp;AL4310)+1+COUNTIF(AL$11:AL4310, AL4310)-1)</f>
        <v/>
      </c>
    </row>
    <row r="4311" spans="1:41" x14ac:dyDescent="0.55000000000000004">
      <c r="A4311" s="5"/>
      <c r="B4311" s="284"/>
      <c r="C4311" s="285"/>
      <c r="D4311" s="286"/>
      <c r="E4311" s="287"/>
      <c r="F4311" s="288"/>
      <c r="G4311" s="5"/>
      <c r="J4311" s="7" t="str">
        <f t="shared" si="1215"/>
        <v/>
      </c>
      <c r="K4311" s="48" t="str">
        <f t="shared" si="1216"/>
        <v/>
      </c>
      <c r="L4311" s="48" t="str">
        <f t="shared" si="1217"/>
        <v/>
      </c>
      <c r="M4311" s="49" t="str">
        <f t="shared" si="1218"/>
        <v/>
      </c>
      <c r="U4311" s="103" t="str">
        <f t="shared" si="1219"/>
        <v/>
      </c>
      <c r="V4311" s="77" t="str">
        <f t="shared" si="1220"/>
        <v/>
      </c>
      <c r="W4311" s="37" t="str">
        <f t="shared" si="1221"/>
        <v/>
      </c>
      <c r="X4311" s="7" t="str">
        <f t="shared" si="1222"/>
        <v/>
      </c>
      <c r="Y4311" s="37" t="str">
        <f t="shared" si="1223"/>
        <v/>
      </c>
      <c r="AA4311" s="54" t="str">
        <f t="shared" si="1224"/>
        <v/>
      </c>
      <c r="AC4311" s="121" t="str">
        <f t="shared" si="1225"/>
        <v/>
      </c>
      <c r="AD4311" s="111" t="str">
        <f t="shared" si="1226"/>
        <v/>
      </c>
      <c r="AE4311" s="122" t="str">
        <f t="shared" si="1227"/>
        <v/>
      </c>
      <c r="AF4311" s="123" t="str">
        <f t="shared" si="1228"/>
        <v>Qtr 1</v>
      </c>
      <c r="AG4311" s="122" t="str">
        <f t="shared" si="1229"/>
        <v/>
      </c>
      <c r="AI4311" s="124" t="str">
        <f t="shared" si="1230"/>
        <v/>
      </c>
      <c r="AK4311" s="103" t="str">
        <f t="shared" si="1231"/>
        <v/>
      </c>
      <c r="AL4311" s="104" t="str">
        <f t="shared" si="1232"/>
        <v/>
      </c>
      <c r="AN4311" s="37" t="str">
        <f>IF(AK4311="", "", COUNTIF(AK$11:AK$8010, "&lt;"&amp;AK4311)+1+COUNTIF(AK$11:AK4311, AK4311)-1)</f>
        <v/>
      </c>
      <c r="AO4311" s="37" t="str">
        <f>IF(AL4311="", "", COUNTIF(AL$11:AL$8010, "&gt;"&amp;AL4311)+1+COUNTIF(AL$11:AL4311, AL4311)-1)</f>
        <v/>
      </c>
    </row>
    <row r="4312" spans="1:41" x14ac:dyDescent="0.55000000000000004">
      <c r="A4312" s="5"/>
      <c r="B4312" s="284"/>
      <c r="C4312" s="285"/>
      <c r="D4312" s="286"/>
      <c r="E4312" s="287"/>
      <c r="F4312" s="288"/>
      <c r="G4312" s="5"/>
      <c r="J4312" s="7" t="str">
        <f t="shared" si="1215"/>
        <v/>
      </c>
      <c r="K4312" s="48" t="str">
        <f t="shared" si="1216"/>
        <v/>
      </c>
      <c r="L4312" s="48" t="str">
        <f t="shared" si="1217"/>
        <v/>
      </c>
      <c r="M4312" s="49" t="str">
        <f t="shared" si="1218"/>
        <v/>
      </c>
      <c r="U4312" s="103" t="str">
        <f t="shared" si="1219"/>
        <v/>
      </c>
      <c r="V4312" s="77" t="str">
        <f t="shared" si="1220"/>
        <v/>
      </c>
      <c r="W4312" s="37" t="str">
        <f t="shared" si="1221"/>
        <v/>
      </c>
      <c r="X4312" s="7" t="str">
        <f t="shared" si="1222"/>
        <v/>
      </c>
      <c r="Y4312" s="37" t="str">
        <f t="shared" si="1223"/>
        <v/>
      </c>
      <c r="AA4312" s="54" t="str">
        <f t="shared" si="1224"/>
        <v/>
      </c>
      <c r="AC4312" s="121" t="str">
        <f t="shared" si="1225"/>
        <v/>
      </c>
      <c r="AD4312" s="111" t="str">
        <f t="shared" si="1226"/>
        <v/>
      </c>
      <c r="AE4312" s="122" t="str">
        <f t="shared" si="1227"/>
        <v/>
      </c>
      <c r="AF4312" s="123" t="str">
        <f t="shared" si="1228"/>
        <v>Qtr 1</v>
      </c>
      <c r="AG4312" s="122" t="str">
        <f t="shared" si="1229"/>
        <v/>
      </c>
      <c r="AI4312" s="124" t="str">
        <f t="shared" si="1230"/>
        <v/>
      </c>
      <c r="AK4312" s="103" t="str">
        <f t="shared" si="1231"/>
        <v/>
      </c>
      <c r="AL4312" s="104" t="str">
        <f t="shared" si="1232"/>
        <v/>
      </c>
      <c r="AN4312" s="37" t="str">
        <f>IF(AK4312="", "", COUNTIF(AK$11:AK$8010, "&lt;"&amp;AK4312)+1+COUNTIF(AK$11:AK4312, AK4312)-1)</f>
        <v/>
      </c>
      <c r="AO4312" s="37" t="str">
        <f>IF(AL4312="", "", COUNTIF(AL$11:AL$8010, "&gt;"&amp;AL4312)+1+COUNTIF(AL$11:AL4312, AL4312)-1)</f>
        <v/>
      </c>
    </row>
    <row r="4313" spans="1:41" x14ac:dyDescent="0.55000000000000004">
      <c r="A4313" s="5"/>
      <c r="B4313" s="284"/>
      <c r="C4313" s="285"/>
      <c r="D4313" s="286"/>
      <c r="E4313" s="287"/>
      <c r="F4313" s="288"/>
      <c r="G4313" s="5"/>
      <c r="J4313" s="7" t="str">
        <f t="shared" si="1215"/>
        <v/>
      </c>
      <c r="K4313" s="48" t="str">
        <f t="shared" si="1216"/>
        <v/>
      </c>
      <c r="L4313" s="48" t="str">
        <f t="shared" si="1217"/>
        <v/>
      </c>
      <c r="M4313" s="49" t="str">
        <f t="shared" si="1218"/>
        <v/>
      </c>
      <c r="U4313" s="103" t="str">
        <f t="shared" si="1219"/>
        <v/>
      </c>
      <c r="V4313" s="77" t="str">
        <f t="shared" si="1220"/>
        <v/>
      </c>
      <c r="W4313" s="37" t="str">
        <f t="shared" si="1221"/>
        <v/>
      </c>
      <c r="X4313" s="7" t="str">
        <f t="shared" si="1222"/>
        <v/>
      </c>
      <c r="Y4313" s="37" t="str">
        <f t="shared" si="1223"/>
        <v/>
      </c>
      <c r="AA4313" s="54" t="str">
        <f t="shared" si="1224"/>
        <v/>
      </c>
      <c r="AC4313" s="121" t="str">
        <f t="shared" si="1225"/>
        <v/>
      </c>
      <c r="AD4313" s="111" t="str">
        <f t="shared" si="1226"/>
        <v/>
      </c>
      <c r="AE4313" s="122" t="str">
        <f t="shared" si="1227"/>
        <v/>
      </c>
      <c r="AF4313" s="123" t="str">
        <f t="shared" si="1228"/>
        <v>Qtr 1</v>
      </c>
      <c r="AG4313" s="122" t="str">
        <f t="shared" si="1229"/>
        <v/>
      </c>
      <c r="AI4313" s="124" t="str">
        <f t="shared" si="1230"/>
        <v/>
      </c>
      <c r="AK4313" s="103" t="str">
        <f t="shared" si="1231"/>
        <v/>
      </c>
      <c r="AL4313" s="104" t="str">
        <f t="shared" si="1232"/>
        <v/>
      </c>
      <c r="AN4313" s="37" t="str">
        <f>IF(AK4313="", "", COUNTIF(AK$11:AK$8010, "&lt;"&amp;AK4313)+1+COUNTIF(AK$11:AK4313, AK4313)-1)</f>
        <v/>
      </c>
      <c r="AO4313" s="37" t="str">
        <f>IF(AL4313="", "", COUNTIF(AL$11:AL$8010, "&gt;"&amp;AL4313)+1+COUNTIF(AL$11:AL4313, AL4313)-1)</f>
        <v/>
      </c>
    </row>
    <row r="4314" spans="1:41" x14ac:dyDescent="0.55000000000000004">
      <c r="A4314" s="5"/>
      <c r="B4314" s="284"/>
      <c r="C4314" s="285"/>
      <c r="D4314" s="286"/>
      <c r="E4314" s="287"/>
      <c r="F4314" s="288"/>
      <c r="G4314" s="5"/>
      <c r="J4314" s="7" t="str">
        <f t="shared" si="1215"/>
        <v/>
      </c>
      <c r="K4314" s="48" t="str">
        <f t="shared" si="1216"/>
        <v/>
      </c>
      <c r="L4314" s="48" t="str">
        <f t="shared" si="1217"/>
        <v/>
      </c>
      <c r="M4314" s="49" t="str">
        <f t="shared" si="1218"/>
        <v/>
      </c>
      <c r="U4314" s="103" t="str">
        <f t="shared" si="1219"/>
        <v/>
      </c>
      <c r="V4314" s="77" t="str">
        <f t="shared" si="1220"/>
        <v/>
      </c>
      <c r="W4314" s="37" t="str">
        <f t="shared" si="1221"/>
        <v/>
      </c>
      <c r="X4314" s="7" t="str">
        <f t="shared" si="1222"/>
        <v/>
      </c>
      <c r="Y4314" s="37" t="str">
        <f t="shared" si="1223"/>
        <v/>
      </c>
      <c r="AA4314" s="54" t="str">
        <f t="shared" si="1224"/>
        <v/>
      </c>
      <c r="AC4314" s="121" t="str">
        <f t="shared" si="1225"/>
        <v/>
      </c>
      <c r="AD4314" s="111" t="str">
        <f t="shared" si="1226"/>
        <v/>
      </c>
      <c r="AE4314" s="122" t="str">
        <f t="shared" si="1227"/>
        <v/>
      </c>
      <c r="AF4314" s="123" t="str">
        <f t="shared" si="1228"/>
        <v>Qtr 1</v>
      </c>
      <c r="AG4314" s="122" t="str">
        <f t="shared" si="1229"/>
        <v/>
      </c>
      <c r="AI4314" s="124" t="str">
        <f t="shared" si="1230"/>
        <v/>
      </c>
      <c r="AK4314" s="103" t="str">
        <f t="shared" si="1231"/>
        <v/>
      </c>
      <c r="AL4314" s="104" t="str">
        <f t="shared" si="1232"/>
        <v/>
      </c>
      <c r="AN4314" s="37" t="str">
        <f>IF(AK4314="", "", COUNTIF(AK$11:AK$8010, "&lt;"&amp;AK4314)+1+COUNTIF(AK$11:AK4314, AK4314)-1)</f>
        <v/>
      </c>
      <c r="AO4314" s="37" t="str">
        <f>IF(AL4314="", "", COUNTIF(AL$11:AL$8010, "&gt;"&amp;AL4314)+1+COUNTIF(AL$11:AL4314, AL4314)-1)</f>
        <v/>
      </c>
    </row>
    <row r="4315" spans="1:41" x14ac:dyDescent="0.55000000000000004">
      <c r="A4315" s="5"/>
      <c r="B4315" s="284"/>
      <c r="C4315" s="285"/>
      <c r="D4315" s="286"/>
      <c r="E4315" s="287"/>
      <c r="F4315" s="288"/>
      <c r="G4315" s="5"/>
      <c r="J4315" s="7" t="str">
        <f t="shared" si="1215"/>
        <v/>
      </c>
      <c r="K4315" s="48" t="str">
        <f t="shared" si="1216"/>
        <v/>
      </c>
      <c r="L4315" s="48" t="str">
        <f t="shared" si="1217"/>
        <v/>
      </c>
      <c r="M4315" s="49" t="str">
        <f t="shared" si="1218"/>
        <v/>
      </c>
      <c r="U4315" s="103" t="str">
        <f t="shared" si="1219"/>
        <v/>
      </c>
      <c r="V4315" s="77" t="str">
        <f t="shared" si="1220"/>
        <v/>
      </c>
      <c r="W4315" s="37" t="str">
        <f t="shared" si="1221"/>
        <v/>
      </c>
      <c r="X4315" s="7" t="str">
        <f t="shared" si="1222"/>
        <v/>
      </c>
      <c r="Y4315" s="37" t="str">
        <f t="shared" si="1223"/>
        <v/>
      </c>
      <c r="AA4315" s="54" t="str">
        <f t="shared" si="1224"/>
        <v/>
      </c>
      <c r="AC4315" s="121" t="str">
        <f t="shared" si="1225"/>
        <v/>
      </c>
      <c r="AD4315" s="111" t="str">
        <f t="shared" si="1226"/>
        <v/>
      </c>
      <c r="AE4315" s="122" t="str">
        <f t="shared" si="1227"/>
        <v/>
      </c>
      <c r="AF4315" s="123" t="str">
        <f t="shared" si="1228"/>
        <v>Qtr 1</v>
      </c>
      <c r="AG4315" s="122" t="str">
        <f t="shared" si="1229"/>
        <v/>
      </c>
      <c r="AI4315" s="124" t="str">
        <f t="shared" si="1230"/>
        <v/>
      </c>
      <c r="AK4315" s="103" t="str">
        <f t="shared" si="1231"/>
        <v/>
      </c>
      <c r="AL4315" s="104" t="str">
        <f t="shared" si="1232"/>
        <v/>
      </c>
      <c r="AN4315" s="37" t="str">
        <f>IF(AK4315="", "", COUNTIF(AK$11:AK$8010, "&lt;"&amp;AK4315)+1+COUNTIF(AK$11:AK4315, AK4315)-1)</f>
        <v/>
      </c>
      <c r="AO4315" s="37" t="str">
        <f>IF(AL4315="", "", COUNTIF(AL$11:AL$8010, "&gt;"&amp;AL4315)+1+COUNTIF(AL$11:AL4315, AL4315)-1)</f>
        <v/>
      </c>
    </row>
    <row r="4316" spans="1:41" x14ac:dyDescent="0.55000000000000004">
      <c r="A4316" s="5"/>
      <c r="B4316" s="284"/>
      <c r="C4316" s="285"/>
      <c r="D4316" s="286"/>
      <c r="E4316" s="287"/>
      <c r="F4316" s="288"/>
      <c r="G4316" s="5"/>
      <c r="J4316" s="7" t="str">
        <f t="shared" si="1215"/>
        <v/>
      </c>
      <c r="K4316" s="48" t="str">
        <f t="shared" si="1216"/>
        <v/>
      </c>
      <c r="L4316" s="48" t="str">
        <f t="shared" si="1217"/>
        <v/>
      </c>
      <c r="M4316" s="49" t="str">
        <f t="shared" si="1218"/>
        <v/>
      </c>
      <c r="U4316" s="103" t="str">
        <f t="shared" si="1219"/>
        <v/>
      </c>
      <c r="V4316" s="77" t="str">
        <f t="shared" si="1220"/>
        <v/>
      </c>
      <c r="W4316" s="37" t="str">
        <f t="shared" si="1221"/>
        <v/>
      </c>
      <c r="X4316" s="7" t="str">
        <f t="shared" si="1222"/>
        <v/>
      </c>
      <c r="Y4316" s="37" t="str">
        <f t="shared" si="1223"/>
        <v/>
      </c>
      <c r="AA4316" s="54" t="str">
        <f t="shared" si="1224"/>
        <v/>
      </c>
      <c r="AC4316" s="121" t="str">
        <f t="shared" si="1225"/>
        <v/>
      </c>
      <c r="AD4316" s="111" t="str">
        <f t="shared" si="1226"/>
        <v/>
      </c>
      <c r="AE4316" s="122" t="str">
        <f t="shared" si="1227"/>
        <v/>
      </c>
      <c r="AF4316" s="123" t="str">
        <f t="shared" si="1228"/>
        <v>Qtr 1</v>
      </c>
      <c r="AG4316" s="122" t="str">
        <f t="shared" si="1229"/>
        <v/>
      </c>
      <c r="AI4316" s="124" t="str">
        <f t="shared" si="1230"/>
        <v/>
      </c>
      <c r="AK4316" s="103" t="str">
        <f t="shared" si="1231"/>
        <v/>
      </c>
      <c r="AL4316" s="104" t="str">
        <f t="shared" si="1232"/>
        <v/>
      </c>
      <c r="AN4316" s="37" t="str">
        <f>IF(AK4316="", "", COUNTIF(AK$11:AK$8010, "&lt;"&amp;AK4316)+1+COUNTIF(AK$11:AK4316, AK4316)-1)</f>
        <v/>
      </c>
      <c r="AO4316" s="37" t="str">
        <f>IF(AL4316="", "", COUNTIF(AL$11:AL$8010, "&gt;"&amp;AL4316)+1+COUNTIF(AL$11:AL4316, AL4316)-1)</f>
        <v/>
      </c>
    </row>
    <row r="4317" spans="1:41" x14ac:dyDescent="0.55000000000000004">
      <c r="A4317" s="5"/>
      <c r="B4317" s="284"/>
      <c r="C4317" s="285"/>
      <c r="D4317" s="286"/>
      <c r="E4317" s="287"/>
      <c r="F4317" s="288"/>
      <c r="G4317" s="5"/>
      <c r="J4317" s="7" t="str">
        <f t="shared" si="1215"/>
        <v/>
      </c>
      <c r="K4317" s="48" t="str">
        <f t="shared" si="1216"/>
        <v/>
      </c>
      <c r="L4317" s="48" t="str">
        <f t="shared" si="1217"/>
        <v/>
      </c>
      <c r="M4317" s="49" t="str">
        <f t="shared" si="1218"/>
        <v/>
      </c>
      <c r="U4317" s="103" t="str">
        <f t="shared" si="1219"/>
        <v/>
      </c>
      <c r="V4317" s="77" t="str">
        <f t="shared" si="1220"/>
        <v/>
      </c>
      <c r="W4317" s="37" t="str">
        <f t="shared" si="1221"/>
        <v/>
      </c>
      <c r="X4317" s="7" t="str">
        <f t="shared" si="1222"/>
        <v/>
      </c>
      <c r="Y4317" s="37" t="str">
        <f t="shared" si="1223"/>
        <v/>
      </c>
      <c r="AA4317" s="54" t="str">
        <f t="shared" si="1224"/>
        <v/>
      </c>
      <c r="AC4317" s="121" t="str">
        <f t="shared" si="1225"/>
        <v/>
      </c>
      <c r="AD4317" s="111" t="str">
        <f t="shared" si="1226"/>
        <v/>
      </c>
      <c r="AE4317" s="122" t="str">
        <f t="shared" si="1227"/>
        <v/>
      </c>
      <c r="AF4317" s="123" t="str">
        <f t="shared" si="1228"/>
        <v>Qtr 1</v>
      </c>
      <c r="AG4317" s="122" t="str">
        <f t="shared" si="1229"/>
        <v/>
      </c>
      <c r="AI4317" s="124" t="str">
        <f t="shared" si="1230"/>
        <v/>
      </c>
      <c r="AK4317" s="103" t="str">
        <f t="shared" si="1231"/>
        <v/>
      </c>
      <c r="AL4317" s="104" t="str">
        <f t="shared" si="1232"/>
        <v/>
      </c>
      <c r="AN4317" s="37" t="str">
        <f>IF(AK4317="", "", COUNTIF(AK$11:AK$8010, "&lt;"&amp;AK4317)+1+COUNTIF(AK$11:AK4317, AK4317)-1)</f>
        <v/>
      </c>
      <c r="AO4317" s="37" t="str">
        <f>IF(AL4317="", "", COUNTIF(AL$11:AL$8010, "&gt;"&amp;AL4317)+1+COUNTIF(AL$11:AL4317, AL4317)-1)</f>
        <v/>
      </c>
    </row>
    <row r="4318" spans="1:41" x14ac:dyDescent="0.55000000000000004">
      <c r="A4318" s="5"/>
      <c r="B4318" s="284"/>
      <c r="C4318" s="285"/>
      <c r="D4318" s="286"/>
      <c r="E4318" s="287"/>
      <c r="F4318" s="288"/>
      <c r="G4318" s="5"/>
      <c r="J4318" s="7" t="str">
        <f t="shared" si="1215"/>
        <v/>
      </c>
      <c r="K4318" s="48" t="str">
        <f t="shared" si="1216"/>
        <v/>
      </c>
      <c r="L4318" s="48" t="str">
        <f t="shared" si="1217"/>
        <v/>
      </c>
      <c r="M4318" s="49" t="str">
        <f t="shared" si="1218"/>
        <v/>
      </c>
      <c r="U4318" s="103" t="str">
        <f t="shared" si="1219"/>
        <v/>
      </c>
      <c r="V4318" s="77" t="str">
        <f t="shared" si="1220"/>
        <v/>
      </c>
      <c r="W4318" s="37" t="str">
        <f t="shared" si="1221"/>
        <v/>
      </c>
      <c r="X4318" s="7" t="str">
        <f t="shared" si="1222"/>
        <v/>
      </c>
      <c r="Y4318" s="37" t="str">
        <f t="shared" si="1223"/>
        <v/>
      </c>
      <c r="AA4318" s="54" t="str">
        <f t="shared" si="1224"/>
        <v/>
      </c>
      <c r="AC4318" s="121" t="str">
        <f t="shared" si="1225"/>
        <v/>
      </c>
      <c r="AD4318" s="111" t="str">
        <f t="shared" si="1226"/>
        <v/>
      </c>
      <c r="AE4318" s="122" t="str">
        <f t="shared" si="1227"/>
        <v/>
      </c>
      <c r="AF4318" s="123" t="str">
        <f t="shared" si="1228"/>
        <v>Qtr 1</v>
      </c>
      <c r="AG4318" s="122" t="str">
        <f t="shared" si="1229"/>
        <v/>
      </c>
      <c r="AI4318" s="124" t="str">
        <f t="shared" si="1230"/>
        <v/>
      </c>
      <c r="AK4318" s="103" t="str">
        <f t="shared" si="1231"/>
        <v/>
      </c>
      <c r="AL4318" s="104" t="str">
        <f t="shared" si="1232"/>
        <v/>
      </c>
      <c r="AN4318" s="37" t="str">
        <f>IF(AK4318="", "", COUNTIF(AK$11:AK$8010, "&lt;"&amp;AK4318)+1+COUNTIF(AK$11:AK4318, AK4318)-1)</f>
        <v/>
      </c>
      <c r="AO4318" s="37" t="str">
        <f>IF(AL4318="", "", COUNTIF(AL$11:AL$8010, "&gt;"&amp;AL4318)+1+COUNTIF(AL$11:AL4318, AL4318)-1)</f>
        <v/>
      </c>
    </row>
    <row r="4319" spans="1:41" x14ac:dyDescent="0.55000000000000004">
      <c r="A4319" s="5"/>
      <c r="B4319" s="284"/>
      <c r="C4319" s="285"/>
      <c r="D4319" s="286"/>
      <c r="E4319" s="287"/>
      <c r="F4319" s="288"/>
      <c r="G4319" s="5"/>
      <c r="J4319" s="7" t="str">
        <f t="shared" si="1215"/>
        <v/>
      </c>
      <c r="K4319" s="48" t="str">
        <f t="shared" si="1216"/>
        <v/>
      </c>
      <c r="L4319" s="48" t="str">
        <f t="shared" si="1217"/>
        <v/>
      </c>
      <c r="M4319" s="49" t="str">
        <f t="shared" si="1218"/>
        <v/>
      </c>
      <c r="U4319" s="103" t="str">
        <f t="shared" si="1219"/>
        <v/>
      </c>
      <c r="V4319" s="77" t="str">
        <f t="shared" si="1220"/>
        <v/>
      </c>
      <c r="W4319" s="37" t="str">
        <f t="shared" si="1221"/>
        <v/>
      </c>
      <c r="X4319" s="7" t="str">
        <f t="shared" si="1222"/>
        <v/>
      </c>
      <c r="Y4319" s="37" t="str">
        <f t="shared" si="1223"/>
        <v/>
      </c>
      <c r="AA4319" s="54" t="str">
        <f t="shared" si="1224"/>
        <v/>
      </c>
      <c r="AC4319" s="121" t="str">
        <f t="shared" si="1225"/>
        <v/>
      </c>
      <c r="AD4319" s="111" t="str">
        <f t="shared" si="1226"/>
        <v/>
      </c>
      <c r="AE4319" s="122" t="str">
        <f t="shared" si="1227"/>
        <v/>
      </c>
      <c r="AF4319" s="123" t="str">
        <f t="shared" si="1228"/>
        <v>Qtr 1</v>
      </c>
      <c r="AG4319" s="122" t="str">
        <f t="shared" si="1229"/>
        <v/>
      </c>
      <c r="AI4319" s="124" t="str">
        <f t="shared" si="1230"/>
        <v/>
      </c>
      <c r="AK4319" s="103" t="str">
        <f t="shared" si="1231"/>
        <v/>
      </c>
      <c r="AL4319" s="104" t="str">
        <f t="shared" si="1232"/>
        <v/>
      </c>
      <c r="AN4319" s="37" t="str">
        <f>IF(AK4319="", "", COUNTIF(AK$11:AK$8010, "&lt;"&amp;AK4319)+1+COUNTIF(AK$11:AK4319, AK4319)-1)</f>
        <v/>
      </c>
      <c r="AO4319" s="37" t="str">
        <f>IF(AL4319="", "", COUNTIF(AL$11:AL$8010, "&gt;"&amp;AL4319)+1+COUNTIF(AL$11:AL4319, AL4319)-1)</f>
        <v/>
      </c>
    </row>
    <row r="4320" spans="1:41" x14ac:dyDescent="0.55000000000000004">
      <c r="A4320" s="5"/>
      <c r="B4320" s="284"/>
      <c r="C4320" s="285"/>
      <c r="D4320" s="286"/>
      <c r="E4320" s="287"/>
      <c r="F4320" s="288"/>
      <c r="G4320" s="5"/>
      <c r="J4320" s="7" t="str">
        <f t="shared" si="1215"/>
        <v/>
      </c>
      <c r="K4320" s="48" t="str">
        <f t="shared" si="1216"/>
        <v/>
      </c>
      <c r="L4320" s="48" t="str">
        <f t="shared" si="1217"/>
        <v/>
      </c>
      <c r="M4320" s="49" t="str">
        <f t="shared" si="1218"/>
        <v/>
      </c>
      <c r="U4320" s="103" t="str">
        <f t="shared" si="1219"/>
        <v/>
      </c>
      <c r="V4320" s="77" t="str">
        <f t="shared" si="1220"/>
        <v/>
      </c>
      <c r="W4320" s="37" t="str">
        <f t="shared" si="1221"/>
        <v/>
      </c>
      <c r="X4320" s="7" t="str">
        <f t="shared" si="1222"/>
        <v/>
      </c>
      <c r="Y4320" s="37" t="str">
        <f t="shared" si="1223"/>
        <v/>
      </c>
      <c r="AA4320" s="54" t="str">
        <f t="shared" si="1224"/>
        <v/>
      </c>
      <c r="AC4320" s="121" t="str">
        <f t="shared" si="1225"/>
        <v/>
      </c>
      <c r="AD4320" s="111" t="str">
        <f t="shared" si="1226"/>
        <v/>
      </c>
      <c r="AE4320" s="122" t="str">
        <f t="shared" si="1227"/>
        <v/>
      </c>
      <c r="AF4320" s="123" t="str">
        <f t="shared" si="1228"/>
        <v>Qtr 1</v>
      </c>
      <c r="AG4320" s="122" t="str">
        <f t="shared" si="1229"/>
        <v/>
      </c>
      <c r="AI4320" s="124" t="str">
        <f t="shared" si="1230"/>
        <v/>
      </c>
      <c r="AK4320" s="103" t="str">
        <f t="shared" si="1231"/>
        <v/>
      </c>
      <c r="AL4320" s="104" t="str">
        <f t="shared" si="1232"/>
        <v/>
      </c>
      <c r="AN4320" s="37" t="str">
        <f>IF(AK4320="", "", COUNTIF(AK$11:AK$8010, "&lt;"&amp;AK4320)+1+COUNTIF(AK$11:AK4320, AK4320)-1)</f>
        <v/>
      </c>
      <c r="AO4320" s="37" t="str">
        <f>IF(AL4320="", "", COUNTIF(AL$11:AL$8010, "&gt;"&amp;AL4320)+1+COUNTIF(AL$11:AL4320, AL4320)-1)</f>
        <v/>
      </c>
    </row>
    <row r="4321" spans="1:41" x14ac:dyDescent="0.55000000000000004">
      <c r="A4321" s="5"/>
      <c r="B4321" s="284"/>
      <c r="C4321" s="285"/>
      <c r="D4321" s="286"/>
      <c r="E4321" s="287"/>
      <c r="F4321" s="288"/>
      <c r="G4321" s="5"/>
      <c r="J4321" s="7" t="str">
        <f t="shared" si="1215"/>
        <v/>
      </c>
      <c r="K4321" s="48" t="str">
        <f t="shared" si="1216"/>
        <v/>
      </c>
      <c r="L4321" s="48" t="str">
        <f t="shared" si="1217"/>
        <v/>
      </c>
      <c r="M4321" s="49" t="str">
        <f t="shared" si="1218"/>
        <v/>
      </c>
      <c r="U4321" s="103" t="str">
        <f t="shared" si="1219"/>
        <v/>
      </c>
      <c r="V4321" s="77" t="str">
        <f t="shared" si="1220"/>
        <v/>
      </c>
      <c r="W4321" s="37" t="str">
        <f t="shared" si="1221"/>
        <v/>
      </c>
      <c r="X4321" s="7" t="str">
        <f t="shared" si="1222"/>
        <v/>
      </c>
      <c r="Y4321" s="37" t="str">
        <f t="shared" si="1223"/>
        <v/>
      </c>
      <c r="AA4321" s="54" t="str">
        <f t="shared" si="1224"/>
        <v/>
      </c>
      <c r="AC4321" s="121" t="str">
        <f t="shared" si="1225"/>
        <v/>
      </c>
      <c r="AD4321" s="111" t="str">
        <f t="shared" si="1226"/>
        <v/>
      </c>
      <c r="AE4321" s="122" t="str">
        <f t="shared" si="1227"/>
        <v/>
      </c>
      <c r="AF4321" s="123" t="str">
        <f t="shared" si="1228"/>
        <v>Qtr 1</v>
      </c>
      <c r="AG4321" s="122" t="str">
        <f t="shared" si="1229"/>
        <v/>
      </c>
      <c r="AI4321" s="124" t="str">
        <f t="shared" si="1230"/>
        <v/>
      </c>
      <c r="AK4321" s="103" t="str">
        <f t="shared" si="1231"/>
        <v/>
      </c>
      <c r="AL4321" s="104" t="str">
        <f t="shared" si="1232"/>
        <v/>
      </c>
      <c r="AN4321" s="37" t="str">
        <f>IF(AK4321="", "", COUNTIF(AK$11:AK$8010, "&lt;"&amp;AK4321)+1+COUNTIF(AK$11:AK4321, AK4321)-1)</f>
        <v/>
      </c>
      <c r="AO4321" s="37" t="str">
        <f>IF(AL4321="", "", COUNTIF(AL$11:AL$8010, "&gt;"&amp;AL4321)+1+COUNTIF(AL$11:AL4321, AL4321)-1)</f>
        <v/>
      </c>
    </row>
    <row r="4322" spans="1:41" x14ac:dyDescent="0.55000000000000004">
      <c r="A4322" s="5"/>
      <c r="B4322" s="284"/>
      <c r="C4322" s="285"/>
      <c r="D4322" s="286"/>
      <c r="E4322" s="287"/>
      <c r="F4322" s="288"/>
      <c r="G4322" s="5"/>
      <c r="J4322" s="7" t="str">
        <f t="shared" si="1215"/>
        <v/>
      </c>
      <c r="K4322" s="48" t="str">
        <f t="shared" si="1216"/>
        <v/>
      </c>
      <c r="L4322" s="48" t="str">
        <f t="shared" si="1217"/>
        <v/>
      </c>
      <c r="M4322" s="49" t="str">
        <f t="shared" si="1218"/>
        <v/>
      </c>
      <c r="U4322" s="103" t="str">
        <f t="shared" si="1219"/>
        <v/>
      </c>
      <c r="V4322" s="77" t="str">
        <f t="shared" si="1220"/>
        <v/>
      </c>
      <c r="W4322" s="37" t="str">
        <f t="shared" si="1221"/>
        <v/>
      </c>
      <c r="X4322" s="7" t="str">
        <f t="shared" si="1222"/>
        <v/>
      </c>
      <c r="Y4322" s="37" t="str">
        <f t="shared" si="1223"/>
        <v/>
      </c>
      <c r="AA4322" s="54" t="str">
        <f t="shared" si="1224"/>
        <v/>
      </c>
      <c r="AC4322" s="121" t="str">
        <f t="shared" si="1225"/>
        <v/>
      </c>
      <c r="AD4322" s="111" t="str">
        <f t="shared" si="1226"/>
        <v/>
      </c>
      <c r="AE4322" s="122" t="str">
        <f t="shared" si="1227"/>
        <v/>
      </c>
      <c r="AF4322" s="123" t="str">
        <f t="shared" si="1228"/>
        <v>Qtr 1</v>
      </c>
      <c r="AG4322" s="122" t="str">
        <f t="shared" si="1229"/>
        <v/>
      </c>
      <c r="AI4322" s="124" t="str">
        <f t="shared" si="1230"/>
        <v/>
      </c>
      <c r="AK4322" s="103" t="str">
        <f t="shared" si="1231"/>
        <v/>
      </c>
      <c r="AL4322" s="104" t="str">
        <f t="shared" si="1232"/>
        <v/>
      </c>
      <c r="AN4322" s="37" t="str">
        <f>IF(AK4322="", "", COUNTIF(AK$11:AK$8010, "&lt;"&amp;AK4322)+1+COUNTIF(AK$11:AK4322, AK4322)-1)</f>
        <v/>
      </c>
      <c r="AO4322" s="37" t="str">
        <f>IF(AL4322="", "", COUNTIF(AL$11:AL$8010, "&gt;"&amp;AL4322)+1+COUNTIF(AL$11:AL4322, AL4322)-1)</f>
        <v/>
      </c>
    </row>
    <row r="4323" spans="1:41" x14ac:dyDescent="0.55000000000000004">
      <c r="A4323" s="5"/>
      <c r="B4323" s="284"/>
      <c r="C4323" s="285"/>
      <c r="D4323" s="286"/>
      <c r="E4323" s="287"/>
      <c r="F4323" s="288"/>
      <c r="G4323" s="5"/>
      <c r="J4323" s="7" t="str">
        <f t="shared" si="1215"/>
        <v/>
      </c>
      <c r="K4323" s="48" t="str">
        <f t="shared" si="1216"/>
        <v/>
      </c>
      <c r="L4323" s="48" t="str">
        <f t="shared" si="1217"/>
        <v/>
      </c>
      <c r="M4323" s="49" t="str">
        <f t="shared" si="1218"/>
        <v/>
      </c>
      <c r="U4323" s="103" t="str">
        <f t="shared" si="1219"/>
        <v/>
      </c>
      <c r="V4323" s="77" t="str">
        <f t="shared" si="1220"/>
        <v/>
      </c>
      <c r="W4323" s="37" t="str">
        <f t="shared" si="1221"/>
        <v/>
      </c>
      <c r="X4323" s="7" t="str">
        <f t="shared" si="1222"/>
        <v/>
      </c>
      <c r="Y4323" s="37" t="str">
        <f t="shared" si="1223"/>
        <v/>
      </c>
      <c r="AA4323" s="54" t="str">
        <f t="shared" si="1224"/>
        <v/>
      </c>
      <c r="AC4323" s="121" t="str">
        <f t="shared" si="1225"/>
        <v/>
      </c>
      <c r="AD4323" s="111" t="str">
        <f t="shared" si="1226"/>
        <v/>
      </c>
      <c r="AE4323" s="122" t="str">
        <f t="shared" si="1227"/>
        <v/>
      </c>
      <c r="AF4323" s="123" t="str">
        <f t="shared" si="1228"/>
        <v>Qtr 1</v>
      </c>
      <c r="AG4323" s="122" t="str">
        <f t="shared" si="1229"/>
        <v/>
      </c>
      <c r="AI4323" s="124" t="str">
        <f t="shared" si="1230"/>
        <v/>
      </c>
      <c r="AK4323" s="103" t="str">
        <f t="shared" si="1231"/>
        <v/>
      </c>
      <c r="AL4323" s="104" t="str">
        <f t="shared" si="1232"/>
        <v/>
      </c>
      <c r="AN4323" s="37" t="str">
        <f>IF(AK4323="", "", COUNTIF(AK$11:AK$8010, "&lt;"&amp;AK4323)+1+COUNTIF(AK$11:AK4323, AK4323)-1)</f>
        <v/>
      </c>
      <c r="AO4323" s="37" t="str">
        <f>IF(AL4323="", "", COUNTIF(AL$11:AL$8010, "&gt;"&amp;AL4323)+1+COUNTIF(AL$11:AL4323, AL4323)-1)</f>
        <v/>
      </c>
    </row>
    <row r="4324" spans="1:41" x14ac:dyDescent="0.55000000000000004">
      <c r="A4324" s="5"/>
      <c r="B4324" s="284"/>
      <c r="C4324" s="285"/>
      <c r="D4324" s="286"/>
      <c r="E4324" s="287"/>
      <c r="F4324" s="288"/>
      <c r="G4324" s="5"/>
      <c r="J4324" s="7" t="str">
        <f t="shared" si="1215"/>
        <v/>
      </c>
      <c r="K4324" s="48" t="str">
        <f t="shared" si="1216"/>
        <v/>
      </c>
      <c r="L4324" s="48" t="str">
        <f t="shared" si="1217"/>
        <v/>
      </c>
      <c r="M4324" s="49" t="str">
        <f t="shared" si="1218"/>
        <v/>
      </c>
      <c r="U4324" s="103" t="str">
        <f t="shared" si="1219"/>
        <v/>
      </c>
      <c r="V4324" s="77" t="str">
        <f t="shared" si="1220"/>
        <v/>
      </c>
      <c r="W4324" s="37" t="str">
        <f t="shared" si="1221"/>
        <v/>
      </c>
      <c r="X4324" s="7" t="str">
        <f t="shared" si="1222"/>
        <v/>
      </c>
      <c r="Y4324" s="37" t="str">
        <f t="shared" si="1223"/>
        <v/>
      </c>
      <c r="AA4324" s="54" t="str">
        <f t="shared" si="1224"/>
        <v/>
      </c>
      <c r="AC4324" s="121" t="str">
        <f t="shared" si="1225"/>
        <v/>
      </c>
      <c r="AD4324" s="111" t="str">
        <f t="shared" si="1226"/>
        <v/>
      </c>
      <c r="AE4324" s="122" t="str">
        <f t="shared" si="1227"/>
        <v/>
      </c>
      <c r="AF4324" s="123" t="str">
        <f t="shared" si="1228"/>
        <v>Qtr 1</v>
      </c>
      <c r="AG4324" s="122" t="str">
        <f t="shared" si="1229"/>
        <v/>
      </c>
      <c r="AI4324" s="124" t="str">
        <f t="shared" si="1230"/>
        <v/>
      </c>
      <c r="AK4324" s="103" t="str">
        <f t="shared" si="1231"/>
        <v/>
      </c>
      <c r="AL4324" s="104" t="str">
        <f t="shared" si="1232"/>
        <v/>
      </c>
      <c r="AN4324" s="37" t="str">
        <f>IF(AK4324="", "", COUNTIF(AK$11:AK$8010, "&lt;"&amp;AK4324)+1+COUNTIF(AK$11:AK4324, AK4324)-1)</f>
        <v/>
      </c>
      <c r="AO4324" s="37" t="str">
        <f>IF(AL4324="", "", COUNTIF(AL$11:AL$8010, "&gt;"&amp;AL4324)+1+COUNTIF(AL$11:AL4324, AL4324)-1)</f>
        <v/>
      </c>
    </row>
    <row r="4325" spans="1:41" x14ac:dyDescent="0.55000000000000004">
      <c r="A4325" s="5"/>
      <c r="B4325" s="284"/>
      <c r="C4325" s="285"/>
      <c r="D4325" s="286"/>
      <c r="E4325" s="287"/>
      <c r="F4325" s="288"/>
      <c r="G4325" s="5"/>
      <c r="J4325" s="7" t="str">
        <f t="shared" si="1215"/>
        <v/>
      </c>
      <c r="K4325" s="48" t="str">
        <f t="shared" si="1216"/>
        <v/>
      </c>
      <c r="L4325" s="48" t="str">
        <f t="shared" si="1217"/>
        <v/>
      </c>
      <c r="M4325" s="49" t="str">
        <f t="shared" si="1218"/>
        <v/>
      </c>
      <c r="U4325" s="103" t="str">
        <f t="shared" si="1219"/>
        <v/>
      </c>
      <c r="V4325" s="77" t="str">
        <f t="shared" si="1220"/>
        <v/>
      </c>
      <c r="W4325" s="37" t="str">
        <f t="shared" si="1221"/>
        <v/>
      </c>
      <c r="X4325" s="7" t="str">
        <f t="shared" si="1222"/>
        <v/>
      </c>
      <c r="Y4325" s="37" t="str">
        <f t="shared" si="1223"/>
        <v/>
      </c>
      <c r="AA4325" s="54" t="str">
        <f t="shared" si="1224"/>
        <v/>
      </c>
      <c r="AC4325" s="121" t="str">
        <f t="shared" si="1225"/>
        <v/>
      </c>
      <c r="AD4325" s="111" t="str">
        <f t="shared" si="1226"/>
        <v/>
      </c>
      <c r="AE4325" s="122" t="str">
        <f t="shared" si="1227"/>
        <v/>
      </c>
      <c r="AF4325" s="123" t="str">
        <f t="shared" si="1228"/>
        <v>Qtr 1</v>
      </c>
      <c r="AG4325" s="122" t="str">
        <f t="shared" si="1229"/>
        <v/>
      </c>
      <c r="AI4325" s="124" t="str">
        <f t="shared" si="1230"/>
        <v/>
      </c>
      <c r="AK4325" s="103" t="str">
        <f t="shared" si="1231"/>
        <v/>
      </c>
      <c r="AL4325" s="104" t="str">
        <f t="shared" si="1232"/>
        <v/>
      </c>
      <c r="AN4325" s="37" t="str">
        <f>IF(AK4325="", "", COUNTIF(AK$11:AK$8010, "&lt;"&amp;AK4325)+1+COUNTIF(AK$11:AK4325, AK4325)-1)</f>
        <v/>
      </c>
      <c r="AO4325" s="37" t="str">
        <f>IF(AL4325="", "", COUNTIF(AL$11:AL$8010, "&gt;"&amp;AL4325)+1+COUNTIF(AL$11:AL4325, AL4325)-1)</f>
        <v/>
      </c>
    </row>
    <row r="4326" spans="1:41" x14ac:dyDescent="0.55000000000000004">
      <c r="A4326" s="5"/>
      <c r="B4326" s="284"/>
      <c r="C4326" s="285"/>
      <c r="D4326" s="286"/>
      <c r="E4326" s="287"/>
      <c r="F4326" s="288"/>
      <c r="G4326" s="5"/>
      <c r="J4326" s="7" t="str">
        <f t="shared" si="1215"/>
        <v/>
      </c>
      <c r="K4326" s="48" t="str">
        <f t="shared" si="1216"/>
        <v/>
      </c>
      <c r="L4326" s="48" t="str">
        <f t="shared" si="1217"/>
        <v/>
      </c>
      <c r="M4326" s="49" t="str">
        <f t="shared" si="1218"/>
        <v/>
      </c>
      <c r="U4326" s="103" t="str">
        <f t="shared" si="1219"/>
        <v/>
      </c>
      <c r="V4326" s="77" t="str">
        <f t="shared" si="1220"/>
        <v/>
      </c>
      <c r="W4326" s="37" t="str">
        <f t="shared" si="1221"/>
        <v/>
      </c>
      <c r="X4326" s="7" t="str">
        <f t="shared" si="1222"/>
        <v/>
      </c>
      <c r="Y4326" s="37" t="str">
        <f t="shared" si="1223"/>
        <v/>
      </c>
      <c r="AA4326" s="54" t="str">
        <f t="shared" si="1224"/>
        <v/>
      </c>
      <c r="AC4326" s="121" t="str">
        <f t="shared" si="1225"/>
        <v/>
      </c>
      <c r="AD4326" s="111" t="str">
        <f t="shared" si="1226"/>
        <v/>
      </c>
      <c r="AE4326" s="122" t="str">
        <f t="shared" si="1227"/>
        <v/>
      </c>
      <c r="AF4326" s="123" t="str">
        <f t="shared" si="1228"/>
        <v>Qtr 1</v>
      </c>
      <c r="AG4326" s="122" t="str">
        <f t="shared" si="1229"/>
        <v/>
      </c>
      <c r="AI4326" s="124" t="str">
        <f t="shared" si="1230"/>
        <v/>
      </c>
      <c r="AK4326" s="103" t="str">
        <f t="shared" si="1231"/>
        <v/>
      </c>
      <c r="AL4326" s="104" t="str">
        <f t="shared" si="1232"/>
        <v/>
      </c>
      <c r="AN4326" s="37" t="str">
        <f>IF(AK4326="", "", COUNTIF(AK$11:AK$8010, "&lt;"&amp;AK4326)+1+COUNTIF(AK$11:AK4326, AK4326)-1)</f>
        <v/>
      </c>
      <c r="AO4326" s="37" t="str">
        <f>IF(AL4326="", "", COUNTIF(AL$11:AL$8010, "&gt;"&amp;AL4326)+1+COUNTIF(AL$11:AL4326, AL4326)-1)</f>
        <v/>
      </c>
    </row>
    <row r="4327" spans="1:41" x14ac:dyDescent="0.55000000000000004">
      <c r="A4327" s="5"/>
      <c r="B4327" s="284"/>
      <c r="C4327" s="285"/>
      <c r="D4327" s="286"/>
      <c r="E4327" s="287"/>
      <c r="F4327" s="288"/>
      <c r="G4327" s="5"/>
      <c r="J4327" s="7" t="str">
        <f t="shared" si="1215"/>
        <v/>
      </c>
      <c r="K4327" s="48" t="str">
        <f t="shared" si="1216"/>
        <v/>
      </c>
      <c r="L4327" s="48" t="str">
        <f t="shared" si="1217"/>
        <v/>
      </c>
      <c r="M4327" s="49" t="str">
        <f t="shared" si="1218"/>
        <v/>
      </c>
      <c r="U4327" s="103" t="str">
        <f t="shared" si="1219"/>
        <v/>
      </c>
      <c r="V4327" s="77" t="str">
        <f t="shared" si="1220"/>
        <v/>
      </c>
      <c r="W4327" s="37" t="str">
        <f t="shared" si="1221"/>
        <v/>
      </c>
      <c r="X4327" s="7" t="str">
        <f t="shared" si="1222"/>
        <v/>
      </c>
      <c r="Y4327" s="37" t="str">
        <f t="shared" si="1223"/>
        <v/>
      </c>
      <c r="AA4327" s="54" t="str">
        <f t="shared" si="1224"/>
        <v/>
      </c>
      <c r="AC4327" s="121" t="str">
        <f t="shared" si="1225"/>
        <v/>
      </c>
      <c r="AD4327" s="111" t="str">
        <f t="shared" si="1226"/>
        <v/>
      </c>
      <c r="AE4327" s="122" t="str">
        <f t="shared" si="1227"/>
        <v/>
      </c>
      <c r="AF4327" s="123" t="str">
        <f t="shared" si="1228"/>
        <v>Qtr 1</v>
      </c>
      <c r="AG4327" s="122" t="str">
        <f t="shared" si="1229"/>
        <v/>
      </c>
      <c r="AI4327" s="124" t="str">
        <f t="shared" si="1230"/>
        <v/>
      </c>
      <c r="AK4327" s="103" t="str">
        <f t="shared" si="1231"/>
        <v/>
      </c>
      <c r="AL4327" s="104" t="str">
        <f t="shared" si="1232"/>
        <v/>
      </c>
      <c r="AN4327" s="37" t="str">
        <f>IF(AK4327="", "", COUNTIF(AK$11:AK$8010, "&lt;"&amp;AK4327)+1+COUNTIF(AK$11:AK4327, AK4327)-1)</f>
        <v/>
      </c>
      <c r="AO4327" s="37" t="str">
        <f>IF(AL4327="", "", COUNTIF(AL$11:AL$8010, "&gt;"&amp;AL4327)+1+COUNTIF(AL$11:AL4327, AL4327)-1)</f>
        <v/>
      </c>
    </row>
    <row r="4328" spans="1:41" x14ac:dyDescent="0.55000000000000004">
      <c r="A4328" s="5"/>
      <c r="B4328" s="284"/>
      <c r="C4328" s="285"/>
      <c r="D4328" s="286"/>
      <c r="E4328" s="287"/>
      <c r="F4328" s="288"/>
      <c r="G4328" s="5"/>
      <c r="J4328" s="7" t="str">
        <f t="shared" si="1215"/>
        <v/>
      </c>
      <c r="K4328" s="48" t="str">
        <f t="shared" si="1216"/>
        <v/>
      </c>
      <c r="L4328" s="48" t="str">
        <f t="shared" si="1217"/>
        <v/>
      </c>
      <c r="M4328" s="49" t="str">
        <f t="shared" si="1218"/>
        <v/>
      </c>
      <c r="U4328" s="103" t="str">
        <f t="shared" si="1219"/>
        <v/>
      </c>
      <c r="V4328" s="77" t="str">
        <f t="shared" si="1220"/>
        <v/>
      </c>
      <c r="W4328" s="37" t="str">
        <f t="shared" si="1221"/>
        <v/>
      </c>
      <c r="X4328" s="7" t="str">
        <f t="shared" si="1222"/>
        <v/>
      </c>
      <c r="Y4328" s="37" t="str">
        <f t="shared" si="1223"/>
        <v/>
      </c>
      <c r="AA4328" s="54" t="str">
        <f t="shared" si="1224"/>
        <v/>
      </c>
      <c r="AC4328" s="121" t="str">
        <f t="shared" si="1225"/>
        <v/>
      </c>
      <c r="AD4328" s="111" t="str">
        <f t="shared" si="1226"/>
        <v/>
      </c>
      <c r="AE4328" s="122" t="str">
        <f t="shared" si="1227"/>
        <v/>
      </c>
      <c r="AF4328" s="123" t="str">
        <f t="shared" si="1228"/>
        <v>Qtr 1</v>
      </c>
      <c r="AG4328" s="122" t="str">
        <f t="shared" si="1229"/>
        <v/>
      </c>
      <c r="AI4328" s="124" t="str">
        <f t="shared" si="1230"/>
        <v/>
      </c>
      <c r="AK4328" s="103" t="str">
        <f t="shared" si="1231"/>
        <v/>
      </c>
      <c r="AL4328" s="104" t="str">
        <f t="shared" si="1232"/>
        <v/>
      </c>
      <c r="AN4328" s="37" t="str">
        <f>IF(AK4328="", "", COUNTIF(AK$11:AK$8010, "&lt;"&amp;AK4328)+1+COUNTIF(AK$11:AK4328, AK4328)-1)</f>
        <v/>
      </c>
      <c r="AO4328" s="37" t="str">
        <f>IF(AL4328="", "", COUNTIF(AL$11:AL$8010, "&gt;"&amp;AL4328)+1+COUNTIF(AL$11:AL4328, AL4328)-1)</f>
        <v/>
      </c>
    </row>
    <row r="4329" spans="1:41" x14ac:dyDescent="0.55000000000000004">
      <c r="A4329" s="5"/>
      <c r="B4329" s="284"/>
      <c r="C4329" s="285"/>
      <c r="D4329" s="286"/>
      <c r="E4329" s="287"/>
      <c r="F4329" s="288"/>
      <c r="G4329" s="5"/>
      <c r="J4329" s="7" t="str">
        <f t="shared" si="1215"/>
        <v/>
      </c>
      <c r="K4329" s="48" t="str">
        <f t="shared" si="1216"/>
        <v/>
      </c>
      <c r="L4329" s="48" t="str">
        <f t="shared" si="1217"/>
        <v/>
      </c>
      <c r="M4329" s="49" t="str">
        <f t="shared" si="1218"/>
        <v/>
      </c>
      <c r="U4329" s="103" t="str">
        <f t="shared" si="1219"/>
        <v/>
      </c>
      <c r="V4329" s="77" t="str">
        <f t="shared" si="1220"/>
        <v/>
      </c>
      <c r="W4329" s="37" t="str">
        <f t="shared" si="1221"/>
        <v/>
      </c>
      <c r="X4329" s="7" t="str">
        <f t="shared" si="1222"/>
        <v/>
      </c>
      <c r="Y4329" s="37" t="str">
        <f t="shared" si="1223"/>
        <v/>
      </c>
      <c r="AA4329" s="54" t="str">
        <f t="shared" si="1224"/>
        <v/>
      </c>
      <c r="AC4329" s="121" t="str">
        <f t="shared" si="1225"/>
        <v/>
      </c>
      <c r="AD4329" s="111" t="str">
        <f t="shared" si="1226"/>
        <v/>
      </c>
      <c r="AE4329" s="122" t="str">
        <f t="shared" si="1227"/>
        <v/>
      </c>
      <c r="AF4329" s="123" t="str">
        <f t="shared" si="1228"/>
        <v>Qtr 1</v>
      </c>
      <c r="AG4329" s="122" t="str">
        <f t="shared" si="1229"/>
        <v/>
      </c>
      <c r="AI4329" s="124" t="str">
        <f t="shared" si="1230"/>
        <v/>
      </c>
      <c r="AK4329" s="103" t="str">
        <f t="shared" si="1231"/>
        <v/>
      </c>
      <c r="AL4329" s="104" t="str">
        <f t="shared" si="1232"/>
        <v/>
      </c>
      <c r="AN4329" s="37" t="str">
        <f>IF(AK4329="", "", COUNTIF(AK$11:AK$8010, "&lt;"&amp;AK4329)+1+COUNTIF(AK$11:AK4329, AK4329)-1)</f>
        <v/>
      </c>
      <c r="AO4329" s="37" t="str">
        <f>IF(AL4329="", "", COUNTIF(AL$11:AL$8010, "&gt;"&amp;AL4329)+1+COUNTIF(AL$11:AL4329, AL4329)-1)</f>
        <v/>
      </c>
    </row>
    <row r="4330" spans="1:41" x14ac:dyDescent="0.55000000000000004">
      <c r="A4330" s="5"/>
      <c r="B4330" s="284"/>
      <c r="C4330" s="285"/>
      <c r="D4330" s="286"/>
      <c r="E4330" s="287"/>
      <c r="F4330" s="288"/>
      <c r="G4330" s="5"/>
      <c r="J4330" s="7" t="str">
        <f t="shared" si="1215"/>
        <v/>
      </c>
      <c r="K4330" s="48" t="str">
        <f t="shared" si="1216"/>
        <v/>
      </c>
      <c r="L4330" s="48" t="str">
        <f t="shared" si="1217"/>
        <v/>
      </c>
      <c r="M4330" s="49" t="str">
        <f t="shared" si="1218"/>
        <v/>
      </c>
      <c r="U4330" s="103" t="str">
        <f t="shared" si="1219"/>
        <v/>
      </c>
      <c r="V4330" s="77" t="str">
        <f t="shared" si="1220"/>
        <v/>
      </c>
      <c r="W4330" s="37" t="str">
        <f t="shared" si="1221"/>
        <v/>
      </c>
      <c r="X4330" s="7" t="str">
        <f t="shared" si="1222"/>
        <v/>
      </c>
      <c r="Y4330" s="37" t="str">
        <f t="shared" si="1223"/>
        <v/>
      </c>
      <c r="AA4330" s="54" t="str">
        <f t="shared" si="1224"/>
        <v/>
      </c>
      <c r="AC4330" s="121" t="str">
        <f t="shared" si="1225"/>
        <v/>
      </c>
      <c r="AD4330" s="111" t="str">
        <f t="shared" si="1226"/>
        <v/>
      </c>
      <c r="AE4330" s="122" t="str">
        <f t="shared" si="1227"/>
        <v/>
      </c>
      <c r="AF4330" s="123" t="str">
        <f t="shared" si="1228"/>
        <v>Qtr 1</v>
      </c>
      <c r="AG4330" s="122" t="str">
        <f t="shared" si="1229"/>
        <v/>
      </c>
      <c r="AI4330" s="124" t="str">
        <f t="shared" si="1230"/>
        <v/>
      </c>
      <c r="AK4330" s="103" t="str">
        <f t="shared" si="1231"/>
        <v/>
      </c>
      <c r="AL4330" s="104" t="str">
        <f t="shared" si="1232"/>
        <v/>
      </c>
      <c r="AN4330" s="37" t="str">
        <f>IF(AK4330="", "", COUNTIF(AK$11:AK$8010, "&lt;"&amp;AK4330)+1+COUNTIF(AK$11:AK4330, AK4330)-1)</f>
        <v/>
      </c>
      <c r="AO4330" s="37" t="str">
        <f>IF(AL4330="", "", COUNTIF(AL$11:AL$8010, "&gt;"&amp;AL4330)+1+COUNTIF(AL$11:AL4330, AL4330)-1)</f>
        <v/>
      </c>
    </row>
    <row r="4331" spans="1:41" x14ac:dyDescent="0.55000000000000004">
      <c r="A4331" s="5"/>
      <c r="B4331" s="284"/>
      <c r="C4331" s="285"/>
      <c r="D4331" s="286"/>
      <c r="E4331" s="287"/>
      <c r="F4331" s="288"/>
      <c r="G4331" s="5"/>
      <c r="J4331" s="7" t="str">
        <f t="shared" si="1215"/>
        <v/>
      </c>
      <c r="K4331" s="48" t="str">
        <f t="shared" si="1216"/>
        <v/>
      </c>
      <c r="L4331" s="48" t="str">
        <f t="shared" si="1217"/>
        <v/>
      </c>
      <c r="M4331" s="49" t="str">
        <f t="shared" si="1218"/>
        <v/>
      </c>
      <c r="U4331" s="103" t="str">
        <f t="shared" si="1219"/>
        <v/>
      </c>
      <c r="V4331" s="77" t="str">
        <f t="shared" si="1220"/>
        <v/>
      </c>
      <c r="W4331" s="37" t="str">
        <f t="shared" si="1221"/>
        <v/>
      </c>
      <c r="X4331" s="7" t="str">
        <f t="shared" si="1222"/>
        <v/>
      </c>
      <c r="Y4331" s="37" t="str">
        <f t="shared" si="1223"/>
        <v/>
      </c>
      <c r="AA4331" s="54" t="str">
        <f t="shared" si="1224"/>
        <v/>
      </c>
      <c r="AC4331" s="121" t="str">
        <f t="shared" si="1225"/>
        <v/>
      </c>
      <c r="AD4331" s="111" t="str">
        <f t="shared" si="1226"/>
        <v/>
      </c>
      <c r="AE4331" s="122" t="str">
        <f t="shared" si="1227"/>
        <v/>
      </c>
      <c r="AF4331" s="123" t="str">
        <f t="shared" si="1228"/>
        <v>Qtr 1</v>
      </c>
      <c r="AG4331" s="122" t="str">
        <f t="shared" si="1229"/>
        <v/>
      </c>
      <c r="AI4331" s="124" t="str">
        <f t="shared" si="1230"/>
        <v/>
      </c>
      <c r="AK4331" s="103" t="str">
        <f t="shared" si="1231"/>
        <v/>
      </c>
      <c r="AL4331" s="104" t="str">
        <f t="shared" si="1232"/>
        <v/>
      </c>
      <c r="AN4331" s="37" t="str">
        <f>IF(AK4331="", "", COUNTIF(AK$11:AK$8010, "&lt;"&amp;AK4331)+1+COUNTIF(AK$11:AK4331, AK4331)-1)</f>
        <v/>
      </c>
      <c r="AO4331" s="37" t="str">
        <f>IF(AL4331="", "", COUNTIF(AL$11:AL$8010, "&gt;"&amp;AL4331)+1+COUNTIF(AL$11:AL4331, AL4331)-1)</f>
        <v/>
      </c>
    </row>
    <row r="4332" spans="1:41" x14ac:dyDescent="0.55000000000000004">
      <c r="A4332" s="5"/>
      <c r="B4332" s="284"/>
      <c r="C4332" s="285"/>
      <c r="D4332" s="286"/>
      <c r="E4332" s="287"/>
      <c r="F4332" s="288"/>
      <c r="G4332" s="5"/>
      <c r="J4332" s="7" t="str">
        <f t="shared" si="1215"/>
        <v/>
      </c>
      <c r="K4332" s="48" t="str">
        <f t="shared" si="1216"/>
        <v/>
      </c>
      <c r="L4332" s="48" t="str">
        <f t="shared" si="1217"/>
        <v/>
      </c>
      <c r="M4332" s="49" t="str">
        <f t="shared" si="1218"/>
        <v/>
      </c>
      <c r="U4332" s="103" t="str">
        <f t="shared" si="1219"/>
        <v/>
      </c>
      <c r="V4332" s="77" t="str">
        <f t="shared" si="1220"/>
        <v/>
      </c>
      <c r="W4332" s="37" t="str">
        <f t="shared" si="1221"/>
        <v/>
      </c>
      <c r="X4332" s="7" t="str">
        <f t="shared" si="1222"/>
        <v/>
      </c>
      <c r="Y4332" s="37" t="str">
        <f t="shared" si="1223"/>
        <v/>
      </c>
      <c r="AA4332" s="54" t="str">
        <f t="shared" si="1224"/>
        <v/>
      </c>
      <c r="AC4332" s="121" t="str">
        <f t="shared" si="1225"/>
        <v/>
      </c>
      <c r="AD4332" s="111" t="str">
        <f t="shared" si="1226"/>
        <v/>
      </c>
      <c r="AE4332" s="122" t="str">
        <f t="shared" si="1227"/>
        <v/>
      </c>
      <c r="AF4332" s="123" t="str">
        <f t="shared" si="1228"/>
        <v>Qtr 1</v>
      </c>
      <c r="AG4332" s="122" t="str">
        <f t="shared" si="1229"/>
        <v/>
      </c>
      <c r="AI4332" s="124" t="str">
        <f t="shared" si="1230"/>
        <v/>
      </c>
      <c r="AK4332" s="103" t="str">
        <f t="shared" si="1231"/>
        <v/>
      </c>
      <c r="AL4332" s="104" t="str">
        <f t="shared" si="1232"/>
        <v/>
      </c>
      <c r="AN4332" s="37" t="str">
        <f>IF(AK4332="", "", COUNTIF(AK$11:AK$8010, "&lt;"&amp;AK4332)+1+COUNTIF(AK$11:AK4332, AK4332)-1)</f>
        <v/>
      </c>
      <c r="AO4332" s="37" t="str">
        <f>IF(AL4332="", "", COUNTIF(AL$11:AL$8010, "&gt;"&amp;AL4332)+1+COUNTIF(AL$11:AL4332, AL4332)-1)</f>
        <v/>
      </c>
    </row>
    <row r="4333" spans="1:41" x14ac:dyDescent="0.55000000000000004">
      <c r="A4333" s="5"/>
      <c r="B4333" s="284"/>
      <c r="C4333" s="285"/>
      <c r="D4333" s="286"/>
      <c r="E4333" s="287"/>
      <c r="F4333" s="288"/>
      <c r="G4333" s="5"/>
      <c r="J4333" s="7" t="str">
        <f t="shared" si="1215"/>
        <v/>
      </c>
      <c r="K4333" s="48" t="str">
        <f t="shared" si="1216"/>
        <v/>
      </c>
      <c r="L4333" s="48" t="str">
        <f t="shared" si="1217"/>
        <v/>
      </c>
      <c r="M4333" s="49" t="str">
        <f t="shared" si="1218"/>
        <v/>
      </c>
      <c r="U4333" s="103" t="str">
        <f t="shared" si="1219"/>
        <v/>
      </c>
      <c r="V4333" s="77" t="str">
        <f t="shared" si="1220"/>
        <v/>
      </c>
      <c r="W4333" s="37" t="str">
        <f t="shared" si="1221"/>
        <v/>
      </c>
      <c r="X4333" s="7" t="str">
        <f t="shared" si="1222"/>
        <v/>
      </c>
      <c r="Y4333" s="37" t="str">
        <f t="shared" si="1223"/>
        <v/>
      </c>
      <c r="AA4333" s="54" t="str">
        <f t="shared" si="1224"/>
        <v/>
      </c>
      <c r="AC4333" s="121" t="str">
        <f t="shared" si="1225"/>
        <v/>
      </c>
      <c r="AD4333" s="111" t="str">
        <f t="shared" si="1226"/>
        <v/>
      </c>
      <c r="AE4333" s="122" t="str">
        <f t="shared" si="1227"/>
        <v/>
      </c>
      <c r="AF4333" s="123" t="str">
        <f t="shared" si="1228"/>
        <v>Qtr 1</v>
      </c>
      <c r="AG4333" s="122" t="str">
        <f t="shared" si="1229"/>
        <v/>
      </c>
      <c r="AI4333" s="124" t="str">
        <f t="shared" si="1230"/>
        <v/>
      </c>
      <c r="AK4333" s="103" t="str">
        <f t="shared" si="1231"/>
        <v/>
      </c>
      <c r="AL4333" s="104" t="str">
        <f t="shared" si="1232"/>
        <v/>
      </c>
      <c r="AN4333" s="37" t="str">
        <f>IF(AK4333="", "", COUNTIF(AK$11:AK$8010, "&lt;"&amp;AK4333)+1+COUNTIF(AK$11:AK4333, AK4333)-1)</f>
        <v/>
      </c>
      <c r="AO4333" s="37" t="str">
        <f>IF(AL4333="", "", COUNTIF(AL$11:AL$8010, "&gt;"&amp;AL4333)+1+COUNTIF(AL$11:AL4333, AL4333)-1)</f>
        <v/>
      </c>
    </row>
    <row r="4334" spans="1:41" x14ac:dyDescent="0.55000000000000004">
      <c r="A4334" s="5"/>
      <c r="B4334" s="284"/>
      <c r="C4334" s="285"/>
      <c r="D4334" s="286"/>
      <c r="E4334" s="287"/>
      <c r="F4334" s="288"/>
      <c r="G4334" s="5"/>
      <c r="J4334" s="7" t="str">
        <f t="shared" si="1215"/>
        <v/>
      </c>
      <c r="K4334" s="48" t="str">
        <f t="shared" si="1216"/>
        <v/>
      </c>
      <c r="L4334" s="48" t="str">
        <f t="shared" si="1217"/>
        <v/>
      </c>
      <c r="M4334" s="49" t="str">
        <f t="shared" si="1218"/>
        <v/>
      </c>
      <c r="U4334" s="103" t="str">
        <f t="shared" si="1219"/>
        <v/>
      </c>
      <c r="V4334" s="77" t="str">
        <f t="shared" si="1220"/>
        <v/>
      </c>
      <c r="W4334" s="37" t="str">
        <f t="shared" si="1221"/>
        <v/>
      </c>
      <c r="X4334" s="7" t="str">
        <f t="shared" si="1222"/>
        <v/>
      </c>
      <c r="Y4334" s="37" t="str">
        <f t="shared" si="1223"/>
        <v/>
      </c>
      <c r="AA4334" s="54" t="str">
        <f t="shared" si="1224"/>
        <v/>
      </c>
      <c r="AC4334" s="121" t="str">
        <f t="shared" si="1225"/>
        <v/>
      </c>
      <c r="AD4334" s="111" t="str">
        <f t="shared" si="1226"/>
        <v/>
      </c>
      <c r="AE4334" s="122" t="str">
        <f t="shared" si="1227"/>
        <v/>
      </c>
      <c r="AF4334" s="123" t="str">
        <f t="shared" si="1228"/>
        <v>Qtr 1</v>
      </c>
      <c r="AG4334" s="122" t="str">
        <f t="shared" si="1229"/>
        <v/>
      </c>
      <c r="AI4334" s="124" t="str">
        <f t="shared" si="1230"/>
        <v/>
      </c>
      <c r="AK4334" s="103" t="str">
        <f t="shared" si="1231"/>
        <v/>
      </c>
      <c r="AL4334" s="104" t="str">
        <f t="shared" si="1232"/>
        <v/>
      </c>
      <c r="AN4334" s="37" t="str">
        <f>IF(AK4334="", "", COUNTIF(AK$11:AK$8010, "&lt;"&amp;AK4334)+1+COUNTIF(AK$11:AK4334, AK4334)-1)</f>
        <v/>
      </c>
      <c r="AO4334" s="37" t="str">
        <f>IF(AL4334="", "", COUNTIF(AL$11:AL$8010, "&gt;"&amp;AL4334)+1+COUNTIF(AL$11:AL4334, AL4334)-1)</f>
        <v/>
      </c>
    </row>
    <row r="4335" spans="1:41" x14ac:dyDescent="0.55000000000000004">
      <c r="A4335" s="5"/>
      <c r="B4335" s="284"/>
      <c r="C4335" s="285"/>
      <c r="D4335" s="286"/>
      <c r="E4335" s="287"/>
      <c r="F4335" s="288"/>
      <c r="G4335" s="5"/>
      <c r="J4335" s="7" t="str">
        <f t="shared" si="1215"/>
        <v/>
      </c>
      <c r="K4335" s="48" t="str">
        <f t="shared" si="1216"/>
        <v/>
      </c>
      <c r="L4335" s="48" t="str">
        <f t="shared" si="1217"/>
        <v/>
      </c>
      <c r="M4335" s="49" t="str">
        <f t="shared" si="1218"/>
        <v/>
      </c>
      <c r="U4335" s="103" t="str">
        <f t="shared" si="1219"/>
        <v/>
      </c>
      <c r="V4335" s="77" t="str">
        <f t="shared" si="1220"/>
        <v/>
      </c>
      <c r="W4335" s="37" t="str">
        <f t="shared" si="1221"/>
        <v/>
      </c>
      <c r="X4335" s="7" t="str">
        <f t="shared" si="1222"/>
        <v/>
      </c>
      <c r="Y4335" s="37" t="str">
        <f t="shared" si="1223"/>
        <v/>
      </c>
      <c r="AA4335" s="54" t="str">
        <f t="shared" si="1224"/>
        <v/>
      </c>
      <c r="AC4335" s="121" t="str">
        <f t="shared" si="1225"/>
        <v/>
      </c>
      <c r="AD4335" s="111" t="str">
        <f t="shared" si="1226"/>
        <v/>
      </c>
      <c r="AE4335" s="122" t="str">
        <f t="shared" si="1227"/>
        <v/>
      </c>
      <c r="AF4335" s="123" t="str">
        <f t="shared" si="1228"/>
        <v>Qtr 1</v>
      </c>
      <c r="AG4335" s="122" t="str">
        <f t="shared" si="1229"/>
        <v/>
      </c>
      <c r="AI4335" s="124" t="str">
        <f t="shared" si="1230"/>
        <v/>
      </c>
      <c r="AK4335" s="103" t="str">
        <f t="shared" si="1231"/>
        <v/>
      </c>
      <c r="AL4335" s="104" t="str">
        <f t="shared" si="1232"/>
        <v/>
      </c>
      <c r="AN4335" s="37" t="str">
        <f>IF(AK4335="", "", COUNTIF(AK$11:AK$8010, "&lt;"&amp;AK4335)+1+COUNTIF(AK$11:AK4335, AK4335)-1)</f>
        <v/>
      </c>
      <c r="AO4335" s="37" t="str">
        <f>IF(AL4335="", "", COUNTIF(AL$11:AL$8010, "&gt;"&amp;AL4335)+1+COUNTIF(AL$11:AL4335, AL4335)-1)</f>
        <v/>
      </c>
    </row>
    <row r="4336" spans="1:41" x14ac:dyDescent="0.55000000000000004">
      <c r="A4336" s="5"/>
      <c r="B4336" s="284"/>
      <c r="C4336" s="285"/>
      <c r="D4336" s="286"/>
      <c r="E4336" s="287"/>
      <c r="F4336" s="288"/>
      <c r="G4336" s="5"/>
      <c r="J4336" s="7" t="str">
        <f t="shared" si="1215"/>
        <v/>
      </c>
      <c r="K4336" s="48" t="str">
        <f t="shared" si="1216"/>
        <v/>
      </c>
      <c r="L4336" s="48" t="str">
        <f t="shared" si="1217"/>
        <v/>
      </c>
      <c r="M4336" s="49" t="str">
        <f t="shared" si="1218"/>
        <v/>
      </c>
      <c r="U4336" s="103" t="str">
        <f t="shared" si="1219"/>
        <v/>
      </c>
      <c r="V4336" s="77" t="str">
        <f t="shared" si="1220"/>
        <v/>
      </c>
      <c r="W4336" s="37" t="str">
        <f t="shared" si="1221"/>
        <v/>
      </c>
      <c r="X4336" s="7" t="str">
        <f t="shared" si="1222"/>
        <v/>
      </c>
      <c r="Y4336" s="37" t="str">
        <f t="shared" si="1223"/>
        <v/>
      </c>
      <c r="AA4336" s="54" t="str">
        <f t="shared" si="1224"/>
        <v/>
      </c>
      <c r="AC4336" s="121" t="str">
        <f t="shared" si="1225"/>
        <v/>
      </c>
      <c r="AD4336" s="111" t="str">
        <f t="shared" si="1226"/>
        <v/>
      </c>
      <c r="AE4336" s="122" t="str">
        <f t="shared" si="1227"/>
        <v/>
      </c>
      <c r="AF4336" s="123" t="str">
        <f t="shared" si="1228"/>
        <v>Qtr 1</v>
      </c>
      <c r="AG4336" s="122" t="str">
        <f t="shared" si="1229"/>
        <v/>
      </c>
      <c r="AI4336" s="124" t="str">
        <f t="shared" si="1230"/>
        <v/>
      </c>
      <c r="AK4336" s="103" t="str">
        <f t="shared" si="1231"/>
        <v/>
      </c>
      <c r="AL4336" s="104" t="str">
        <f t="shared" si="1232"/>
        <v/>
      </c>
      <c r="AN4336" s="37" t="str">
        <f>IF(AK4336="", "", COUNTIF(AK$11:AK$8010, "&lt;"&amp;AK4336)+1+COUNTIF(AK$11:AK4336, AK4336)-1)</f>
        <v/>
      </c>
      <c r="AO4336" s="37" t="str">
        <f>IF(AL4336="", "", COUNTIF(AL$11:AL$8010, "&gt;"&amp;AL4336)+1+COUNTIF(AL$11:AL4336, AL4336)-1)</f>
        <v/>
      </c>
    </row>
    <row r="4337" spans="1:41" x14ac:dyDescent="0.55000000000000004">
      <c r="A4337" s="5"/>
      <c r="B4337" s="284"/>
      <c r="C4337" s="285"/>
      <c r="D4337" s="286"/>
      <c r="E4337" s="287"/>
      <c r="F4337" s="288"/>
      <c r="G4337" s="5"/>
      <c r="J4337" s="7" t="str">
        <f t="shared" si="1215"/>
        <v/>
      </c>
      <c r="K4337" s="48" t="str">
        <f t="shared" si="1216"/>
        <v/>
      </c>
      <c r="L4337" s="48" t="str">
        <f t="shared" si="1217"/>
        <v/>
      </c>
      <c r="M4337" s="49" t="str">
        <f t="shared" si="1218"/>
        <v/>
      </c>
      <c r="U4337" s="103" t="str">
        <f t="shared" si="1219"/>
        <v/>
      </c>
      <c r="V4337" s="77" t="str">
        <f t="shared" si="1220"/>
        <v/>
      </c>
      <c r="W4337" s="37" t="str">
        <f t="shared" si="1221"/>
        <v/>
      </c>
      <c r="X4337" s="7" t="str">
        <f t="shared" si="1222"/>
        <v/>
      </c>
      <c r="Y4337" s="37" t="str">
        <f t="shared" si="1223"/>
        <v/>
      </c>
      <c r="AA4337" s="54" t="str">
        <f t="shared" si="1224"/>
        <v/>
      </c>
      <c r="AC4337" s="121" t="str">
        <f t="shared" si="1225"/>
        <v/>
      </c>
      <c r="AD4337" s="111" t="str">
        <f t="shared" si="1226"/>
        <v/>
      </c>
      <c r="AE4337" s="122" t="str">
        <f t="shared" si="1227"/>
        <v/>
      </c>
      <c r="AF4337" s="123" t="str">
        <f t="shared" si="1228"/>
        <v>Qtr 1</v>
      </c>
      <c r="AG4337" s="122" t="str">
        <f t="shared" si="1229"/>
        <v/>
      </c>
      <c r="AI4337" s="124" t="str">
        <f t="shared" si="1230"/>
        <v/>
      </c>
      <c r="AK4337" s="103" t="str">
        <f t="shared" si="1231"/>
        <v/>
      </c>
      <c r="AL4337" s="104" t="str">
        <f t="shared" si="1232"/>
        <v/>
      </c>
      <c r="AN4337" s="37" t="str">
        <f>IF(AK4337="", "", COUNTIF(AK$11:AK$8010, "&lt;"&amp;AK4337)+1+COUNTIF(AK$11:AK4337, AK4337)-1)</f>
        <v/>
      </c>
      <c r="AO4337" s="37" t="str">
        <f>IF(AL4337="", "", COUNTIF(AL$11:AL$8010, "&gt;"&amp;AL4337)+1+COUNTIF(AL$11:AL4337, AL4337)-1)</f>
        <v/>
      </c>
    </row>
    <row r="4338" spans="1:41" x14ac:dyDescent="0.55000000000000004">
      <c r="A4338" s="5"/>
      <c r="B4338" s="284"/>
      <c r="C4338" s="285"/>
      <c r="D4338" s="286"/>
      <c r="E4338" s="287"/>
      <c r="F4338" s="288"/>
      <c r="G4338" s="5"/>
      <c r="J4338" s="7" t="str">
        <f t="shared" si="1215"/>
        <v/>
      </c>
      <c r="K4338" s="48" t="str">
        <f t="shared" si="1216"/>
        <v/>
      </c>
      <c r="L4338" s="48" t="str">
        <f t="shared" si="1217"/>
        <v/>
      </c>
      <c r="M4338" s="49" t="str">
        <f t="shared" si="1218"/>
        <v/>
      </c>
      <c r="U4338" s="103" t="str">
        <f t="shared" si="1219"/>
        <v/>
      </c>
      <c r="V4338" s="77" t="str">
        <f t="shared" si="1220"/>
        <v/>
      </c>
      <c r="W4338" s="37" t="str">
        <f t="shared" si="1221"/>
        <v/>
      </c>
      <c r="X4338" s="7" t="str">
        <f t="shared" si="1222"/>
        <v/>
      </c>
      <c r="Y4338" s="37" t="str">
        <f t="shared" si="1223"/>
        <v/>
      </c>
      <c r="AA4338" s="54" t="str">
        <f t="shared" si="1224"/>
        <v/>
      </c>
      <c r="AC4338" s="121" t="str">
        <f t="shared" si="1225"/>
        <v/>
      </c>
      <c r="AD4338" s="111" t="str">
        <f t="shared" si="1226"/>
        <v/>
      </c>
      <c r="AE4338" s="122" t="str">
        <f t="shared" si="1227"/>
        <v/>
      </c>
      <c r="AF4338" s="123" t="str">
        <f t="shared" si="1228"/>
        <v>Qtr 1</v>
      </c>
      <c r="AG4338" s="122" t="str">
        <f t="shared" si="1229"/>
        <v/>
      </c>
      <c r="AI4338" s="124" t="str">
        <f t="shared" si="1230"/>
        <v/>
      </c>
      <c r="AK4338" s="103" t="str">
        <f t="shared" si="1231"/>
        <v/>
      </c>
      <c r="AL4338" s="104" t="str">
        <f t="shared" si="1232"/>
        <v/>
      </c>
      <c r="AN4338" s="37" t="str">
        <f>IF(AK4338="", "", COUNTIF(AK$11:AK$8010, "&lt;"&amp;AK4338)+1+COUNTIF(AK$11:AK4338, AK4338)-1)</f>
        <v/>
      </c>
      <c r="AO4338" s="37" t="str">
        <f>IF(AL4338="", "", COUNTIF(AL$11:AL$8010, "&gt;"&amp;AL4338)+1+COUNTIF(AL$11:AL4338, AL4338)-1)</f>
        <v/>
      </c>
    </row>
    <row r="4339" spans="1:41" x14ac:dyDescent="0.55000000000000004">
      <c r="A4339" s="5"/>
      <c r="B4339" s="284"/>
      <c r="C4339" s="285"/>
      <c r="D4339" s="286"/>
      <c r="E4339" s="287"/>
      <c r="F4339" s="288"/>
      <c r="G4339" s="5"/>
      <c r="J4339" s="7" t="str">
        <f t="shared" si="1215"/>
        <v/>
      </c>
      <c r="K4339" s="48" t="str">
        <f t="shared" si="1216"/>
        <v/>
      </c>
      <c r="L4339" s="48" t="str">
        <f t="shared" si="1217"/>
        <v/>
      </c>
      <c r="M4339" s="49" t="str">
        <f t="shared" si="1218"/>
        <v/>
      </c>
      <c r="U4339" s="103" t="str">
        <f t="shared" si="1219"/>
        <v/>
      </c>
      <c r="V4339" s="77" t="str">
        <f t="shared" si="1220"/>
        <v/>
      </c>
      <c r="W4339" s="37" t="str">
        <f t="shared" si="1221"/>
        <v/>
      </c>
      <c r="X4339" s="7" t="str">
        <f t="shared" si="1222"/>
        <v/>
      </c>
      <c r="Y4339" s="37" t="str">
        <f t="shared" si="1223"/>
        <v/>
      </c>
      <c r="AA4339" s="54" t="str">
        <f t="shared" si="1224"/>
        <v/>
      </c>
      <c r="AC4339" s="121" t="str">
        <f t="shared" si="1225"/>
        <v/>
      </c>
      <c r="AD4339" s="111" t="str">
        <f t="shared" si="1226"/>
        <v/>
      </c>
      <c r="AE4339" s="122" t="str">
        <f t="shared" si="1227"/>
        <v/>
      </c>
      <c r="AF4339" s="123" t="str">
        <f t="shared" si="1228"/>
        <v>Qtr 1</v>
      </c>
      <c r="AG4339" s="122" t="str">
        <f t="shared" si="1229"/>
        <v/>
      </c>
      <c r="AI4339" s="124" t="str">
        <f t="shared" si="1230"/>
        <v/>
      </c>
      <c r="AK4339" s="103" t="str">
        <f t="shared" si="1231"/>
        <v/>
      </c>
      <c r="AL4339" s="104" t="str">
        <f t="shared" si="1232"/>
        <v/>
      </c>
      <c r="AN4339" s="37" t="str">
        <f>IF(AK4339="", "", COUNTIF(AK$11:AK$8010, "&lt;"&amp;AK4339)+1+COUNTIF(AK$11:AK4339, AK4339)-1)</f>
        <v/>
      </c>
      <c r="AO4339" s="37" t="str">
        <f>IF(AL4339="", "", COUNTIF(AL$11:AL$8010, "&gt;"&amp;AL4339)+1+COUNTIF(AL$11:AL4339, AL4339)-1)</f>
        <v/>
      </c>
    </row>
    <row r="4340" spans="1:41" x14ac:dyDescent="0.55000000000000004">
      <c r="A4340" s="5"/>
      <c r="B4340" s="284"/>
      <c r="C4340" s="285"/>
      <c r="D4340" s="286"/>
      <c r="E4340" s="287"/>
      <c r="F4340" s="288"/>
      <c r="G4340" s="5"/>
      <c r="J4340" s="7" t="str">
        <f t="shared" si="1215"/>
        <v/>
      </c>
      <c r="K4340" s="48" t="str">
        <f t="shared" si="1216"/>
        <v/>
      </c>
      <c r="L4340" s="48" t="str">
        <f t="shared" si="1217"/>
        <v/>
      </c>
      <c r="M4340" s="49" t="str">
        <f t="shared" si="1218"/>
        <v/>
      </c>
      <c r="U4340" s="103" t="str">
        <f t="shared" si="1219"/>
        <v/>
      </c>
      <c r="V4340" s="77" t="str">
        <f t="shared" si="1220"/>
        <v/>
      </c>
      <c r="W4340" s="37" t="str">
        <f t="shared" si="1221"/>
        <v/>
      </c>
      <c r="X4340" s="7" t="str">
        <f t="shared" si="1222"/>
        <v/>
      </c>
      <c r="Y4340" s="37" t="str">
        <f t="shared" si="1223"/>
        <v/>
      </c>
      <c r="AA4340" s="54" t="str">
        <f t="shared" si="1224"/>
        <v/>
      </c>
      <c r="AC4340" s="121" t="str">
        <f t="shared" si="1225"/>
        <v/>
      </c>
      <c r="AD4340" s="111" t="str">
        <f t="shared" si="1226"/>
        <v/>
      </c>
      <c r="AE4340" s="122" t="str">
        <f t="shared" si="1227"/>
        <v/>
      </c>
      <c r="AF4340" s="123" t="str">
        <f t="shared" si="1228"/>
        <v>Qtr 1</v>
      </c>
      <c r="AG4340" s="122" t="str">
        <f t="shared" si="1229"/>
        <v/>
      </c>
      <c r="AI4340" s="124" t="str">
        <f t="shared" si="1230"/>
        <v/>
      </c>
      <c r="AK4340" s="103" t="str">
        <f t="shared" si="1231"/>
        <v/>
      </c>
      <c r="AL4340" s="104" t="str">
        <f t="shared" si="1232"/>
        <v/>
      </c>
      <c r="AN4340" s="37" t="str">
        <f>IF(AK4340="", "", COUNTIF(AK$11:AK$8010, "&lt;"&amp;AK4340)+1+COUNTIF(AK$11:AK4340, AK4340)-1)</f>
        <v/>
      </c>
      <c r="AO4340" s="37" t="str">
        <f>IF(AL4340="", "", COUNTIF(AL$11:AL$8010, "&gt;"&amp;AL4340)+1+COUNTIF(AL$11:AL4340, AL4340)-1)</f>
        <v/>
      </c>
    </row>
    <row r="4341" spans="1:41" x14ac:dyDescent="0.55000000000000004">
      <c r="A4341" s="5"/>
      <c r="B4341" s="284"/>
      <c r="C4341" s="285"/>
      <c r="D4341" s="286"/>
      <c r="E4341" s="287"/>
      <c r="F4341" s="288"/>
      <c r="G4341" s="5"/>
      <c r="J4341" s="7" t="str">
        <f t="shared" si="1215"/>
        <v/>
      </c>
      <c r="K4341" s="48" t="str">
        <f t="shared" si="1216"/>
        <v/>
      </c>
      <c r="L4341" s="48" t="str">
        <f t="shared" si="1217"/>
        <v/>
      </c>
      <c r="M4341" s="49" t="str">
        <f t="shared" si="1218"/>
        <v/>
      </c>
      <c r="U4341" s="103" t="str">
        <f t="shared" si="1219"/>
        <v/>
      </c>
      <c r="V4341" s="77" t="str">
        <f t="shared" si="1220"/>
        <v/>
      </c>
      <c r="W4341" s="37" t="str">
        <f t="shared" si="1221"/>
        <v/>
      </c>
      <c r="X4341" s="7" t="str">
        <f t="shared" si="1222"/>
        <v/>
      </c>
      <c r="Y4341" s="37" t="str">
        <f t="shared" si="1223"/>
        <v/>
      </c>
      <c r="AA4341" s="54" t="str">
        <f t="shared" si="1224"/>
        <v/>
      </c>
      <c r="AC4341" s="121" t="str">
        <f t="shared" si="1225"/>
        <v/>
      </c>
      <c r="AD4341" s="111" t="str">
        <f t="shared" si="1226"/>
        <v/>
      </c>
      <c r="AE4341" s="122" t="str">
        <f t="shared" si="1227"/>
        <v/>
      </c>
      <c r="AF4341" s="123" t="str">
        <f t="shared" si="1228"/>
        <v>Qtr 1</v>
      </c>
      <c r="AG4341" s="122" t="str">
        <f t="shared" si="1229"/>
        <v/>
      </c>
      <c r="AI4341" s="124" t="str">
        <f t="shared" si="1230"/>
        <v/>
      </c>
      <c r="AK4341" s="103" t="str">
        <f t="shared" si="1231"/>
        <v/>
      </c>
      <c r="AL4341" s="104" t="str">
        <f t="shared" si="1232"/>
        <v/>
      </c>
      <c r="AN4341" s="37" t="str">
        <f>IF(AK4341="", "", COUNTIF(AK$11:AK$8010, "&lt;"&amp;AK4341)+1+COUNTIF(AK$11:AK4341, AK4341)-1)</f>
        <v/>
      </c>
      <c r="AO4341" s="37" t="str">
        <f>IF(AL4341="", "", COUNTIF(AL$11:AL$8010, "&gt;"&amp;AL4341)+1+COUNTIF(AL$11:AL4341, AL4341)-1)</f>
        <v/>
      </c>
    </row>
    <row r="4342" spans="1:41" x14ac:dyDescent="0.55000000000000004">
      <c r="A4342" s="5"/>
      <c r="B4342" s="284"/>
      <c r="C4342" s="285"/>
      <c r="D4342" s="286"/>
      <c r="E4342" s="287"/>
      <c r="F4342" s="288"/>
      <c r="G4342" s="5"/>
      <c r="J4342" s="7" t="str">
        <f t="shared" si="1215"/>
        <v/>
      </c>
      <c r="K4342" s="48" t="str">
        <f t="shared" si="1216"/>
        <v/>
      </c>
      <c r="L4342" s="48" t="str">
        <f t="shared" si="1217"/>
        <v/>
      </c>
      <c r="M4342" s="49" t="str">
        <f t="shared" si="1218"/>
        <v/>
      </c>
      <c r="U4342" s="103" t="str">
        <f t="shared" si="1219"/>
        <v/>
      </c>
      <c r="V4342" s="77" t="str">
        <f t="shared" si="1220"/>
        <v/>
      </c>
      <c r="W4342" s="37" t="str">
        <f t="shared" si="1221"/>
        <v/>
      </c>
      <c r="X4342" s="7" t="str">
        <f t="shared" si="1222"/>
        <v/>
      </c>
      <c r="Y4342" s="37" t="str">
        <f t="shared" si="1223"/>
        <v/>
      </c>
      <c r="AA4342" s="54" t="str">
        <f t="shared" si="1224"/>
        <v/>
      </c>
      <c r="AC4342" s="121" t="str">
        <f t="shared" si="1225"/>
        <v/>
      </c>
      <c r="AD4342" s="111" t="str">
        <f t="shared" si="1226"/>
        <v/>
      </c>
      <c r="AE4342" s="122" t="str">
        <f t="shared" si="1227"/>
        <v/>
      </c>
      <c r="AF4342" s="123" t="str">
        <f t="shared" si="1228"/>
        <v>Qtr 1</v>
      </c>
      <c r="AG4342" s="122" t="str">
        <f t="shared" si="1229"/>
        <v/>
      </c>
      <c r="AI4342" s="124" t="str">
        <f t="shared" si="1230"/>
        <v/>
      </c>
      <c r="AK4342" s="103" t="str">
        <f t="shared" si="1231"/>
        <v/>
      </c>
      <c r="AL4342" s="104" t="str">
        <f t="shared" si="1232"/>
        <v/>
      </c>
      <c r="AN4342" s="37" t="str">
        <f>IF(AK4342="", "", COUNTIF(AK$11:AK$8010, "&lt;"&amp;AK4342)+1+COUNTIF(AK$11:AK4342, AK4342)-1)</f>
        <v/>
      </c>
      <c r="AO4342" s="37" t="str">
        <f>IF(AL4342="", "", COUNTIF(AL$11:AL$8010, "&gt;"&amp;AL4342)+1+COUNTIF(AL$11:AL4342, AL4342)-1)</f>
        <v/>
      </c>
    </row>
    <row r="4343" spans="1:41" x14ac:dyDescent="0.55000000000000004">
      <c r="A4343" s="5"/>
      <c r="B4343" s="284"/>
      <c r="C4343" s="285"/>
      <c r="D4343" s="286"/>
      <c r="E4343" s="287"/>
      <c r="F4343" s="288"/>
      <c r="G4343" s="5"/>
      <c r="J4343" s="7" t="str">
        <f t="shared" si="1215"/>
        <v/>
      </c>
      <c r="K4343" s="48" t="str">
        <f t="shared" si="1216"/>
        <v/>
      </c>
      <c r="L4343" s="48" t="str">
        <f t="shared" si="1217"/>
        <v/>
      </c>
      <c r="M4343" s="49" t="str">
        <f t="shared" si="1218"/>
        <v/>
      </c>
      <c r="U4343" s="103" t="str">
        <f t="shared" si="1219"/>
        <v/>
      </c>
      <c r="V4343" s="77" t="str">
        <f t="shared" si="1220"/>
        <v/>
      </c>
      <c r="W4343" s="37" t="str">
        <f t="shared" si="1221"/>
        <v/>
      </c>
      <c r="X4343" s="7" t="str">
        <f t="shared" si="1222"/>
        <v/>
      </c>
      <c r="Y4343" s="37" t="str">
        <f t="shared" si="1223"/>
        <v/>
      </c>
      <c r="AA4343" s="54" t="str">
        <f t="shared" si="1224"/>
        <v/>
      </c>
      <c r="AC4343" s="121" t="str">
        <f t="shared" si="1225"/>
        <v/>
      </c>
      <c r="AD4343" s="111" t="str">
        <f t="shared" si="1226"/>
        <v/>
      </c>
      <c r="AE4343" s="122" t="str">
        <f t="shared" si="1227"/>
        <v/>
      </c>
      <c r="AF4343" s="123" t="str">
        <f t="shared" si="1228"/>
        <v>Qtr 1</v>
      </c>
      <c r="AG4343" s="122" t="str">
        <f t="shared" si="1229"/>
        <v/>
      </c>
      <c r="AI4343" s="124" t="str">
        <f t="shared" si="1230"/>
        <v/>
      </c>
      <c r="AK4343" s="103" t="str">
        <f t="shared" si="1231"/>
        <v/>
      </c>
      <c r="AL4343" s="104" t="str">
        <f t="shared" si="1232"/>
        <v/>
      </c>
      <c r="AN4343" s="37" t="str">
        <f>IF(AK4343="", "", COUNTIF(AK$11:AK$8010, "&lt;"&amp;AK4343)+1+COUNTIF(AK$11:AK4343, AK4343)-1)</f>
        <v/>
      </c>
      <c r="AO4343" s="37" t="str">
        <f>IF(AL4343="", "", COUNTIF(AL$11:AL$8010, "&gt;"&amp;AL4343)+1+COUNTIF(AL$11:AL4343, AL4343)-1)</f>
        <v/>
      </c>
    </row>
    <row r="4344" spans="1:41" x14ac:dyDescent="0.55000000000000004">
      <c r="A4344" s="5"/>
      <c r="B4344" s="284"/>
      <c r="C4344" s="285"/>
      <c r="D4344" s="286"/>
      <c r="E4344" s="287"/>
      <c r="F4344" s="288"/>
      <c r="G4344" s="5"/>
      <c r="J4344" s="7" t="str">
        <f t="shared" si="1215"/>
        <v/>
      </c>
      <c r="K4344" s="48" t="str">
        <f t="shared" si="1216"/>
        <v/>
      </c>
      <c r="L4344" s="48" t="str">
        <f t="shared" si="1217"/>
        <v/>
      </c>
      <c r="M4344" s="49" t="str">
        <f t="shared" si="1218"/>
        <v/>
      </c>
      <c r="U4344" s="103" t="str">
        <f t="shared" si="1219"/>
        <v/>
      </c>
      <c r="V4344" s="77" t="str">
        <f t="shared" si="1220"/>
        <v/>
      </c>
      <c r="W4344" s="37" t="str">
        <f t="shared" si="1221"/>
        <v/>
      </c>
      <c r="X4344" s="7" t="str">
        <f t="shared" si="1222"/>
        <v/>
      </c>
      <c r="Y4344" s="37" t="str">
        <f t="shared" si="1223"/>
        <v/>
      </c>
      <c r="AA4344" s="54" t="str">
        <f t="shared" si="1224"/>
        <v/>
      </c>
      <c r="AC4344" s="121" t="str">
        <f t="shared" si="1225"/>
        <v/>
      </c>
      <c r="AD4344" s="111" t="str">
        <f t="shared" si="1226"/>
        <v/>
      </c>
      <c r="AE4344" s="122" t="str">
        <f t="shared" si="1227"/>
        <v/>
      </c>
      <c r="AF4344" s="123" t="str">
        <f t="shared" si="1228"/>
        <v>Qtr 1</v>
      </c>
      <c r="AG4344" s="122" t="str">
        <f t="shared" si="1229"/>
        <v/>
      </c>
      <c r="AI4344" s="124" t="str">
        <f t="shared" si="1230"/>
        <v/>
      </c>
      <c r="AK4344" s="103" t="str">
        <f t="shared" si="1231"/>
        <v/>
      </c>
      <c r="AL4344" s="104" t="str">
        <f t="shared" si="1232"/>
        <v/>
      </c>
      <c r="AN4344" s="37" t="str">
        <f>IF(AK4344="", "", COUNTIF(AK$11:AK$8010, "&lt;"&amp;AK4344)+1+COUNTIF(AK$11:AK4344, AK4344)-1)</f>
        <v/>
      </c>
      <c r="AO4344" s="37" t="str">
        <f>IF(AL4344="", "", COUNTIF(AL$11:AL$8010, "&gt;"&amp;AL4344)+1+COUNTIF(AL$11:AL4344, AL4344)-1)</f>
        <v/>
      </c>
    </row>
    <row r="4345" spans="1:41" x14ac:dyDescent="0.55000000000000004">
      <c r="A4345" s="5"/>
      <c r="B4345" s="284"/>
      <c r="C4345" s="285"/>
      <c r="D4345" s="286"/>
      <c r="E4345" s="287"/>
      <c r="F4345" s="288"/>
      <c r="G4345" s="5"/>
      <c r="J4345" s="7" t="str">
        <f t="shared" si="1215"/>
        <v/>
      </c>
      <c r="K4345" s="48" t="str">
        <f t="shared" si="1216"/>
        <v/>
      </c>
      <c r="L4345" s="48" t="str">
        <f t="shared" si="1217"/>
        <v/>
      </c>
      <c r="M4345" s="49" t="str">
        <f t="shared" si="1218"/>
        <v/>
      </c>
      <c r="U4345" s="103" t="str">
        <f t="shared" si="1219"/>
        <v/>
      </c>
      <c r="V4345" s="77" t="str">
        <f t="shared" si="1220"/>
        <v/>
      </c>
      <c r="W4345" s="37" t="str">
        <f t="shared" si="1221"/>
        <v/>
      </c>
      <c r="X4345" s="7" t="str">
        <f t="shared" si="1222"/>
        <v/>
      </c>
      <c r="Y4345" s="37" t="str">
        <f t="shared" si="1223"/>
        <v/>
      </c>
      <c r="AA4345" s="54" t="str">
        <f t="shared" si="1224"/>
        <v/>
      </c>
      <c r="AC4345" s="121" t="str">
        <f t="shared" si="1225"/>
        <v/>
      </c>
      <c r="AD4345" s="111" t="str">
        <f t="shared" si="1226"/>
        <v/>
      </c>
      <c r="AE4345" s="122" t="str">
        <f t="shared" si="1227"/>
        <v/>
      </c>
      <c r="AF4345" s="123" t="str">
        <f t="shared" si="1228"/>
        <v>Qtr 1</v>
      </c>
      <c r="AG4345" s="122" t="str">
        <f t="shared" si="1229"/>
        <v/>
      </c>
      <c r="AI4345" s="124" t="str">
        <f t="shared" si="1230"/>
        <v/>
      </c>
      <c r="AK4345" s="103" t="str">
        <f t="shared" si="1231"/>
        <v/>
      </c>
      <c r="AL4345" s="104" t="str">
        <f t="shared" si="1232"/>
        <v/>
      </c>
      <c r="AN4345" s="37" t="str">
        <f>IF(AK4345="", "", COUNTIF(AK$11:AK$8010, "&lt;"&amp;AK4345)+1+COUNTIF(AK$11:AK4345, AK4345)-1)</f>
        <v/>
      </c>
      <c r="AO4345" s="37" t="str">
        <f>IF(AL4345="", "", COUNTIF(AL$11:AL$8010, "&gt;"&amp;AL4345)+1+COUNTIF(AL$11:AL4345, AL4345)-1)</f>
        <v/>
      </c>
    </row>
    <row r="4346" spans="1:41" x14ac:dyDescent="0.55000000000000004">
      <c r="A4346" s="5"/>
      <c r="B4346" s="284"/>
      <c r="C4346" s="285"/>
      <c r="D4346" s="286"/>
      <c r="E4346" s="287"/>
      <c r="F4346" s="288"/>
      <c r="G4346" s="5"/>
      <c r="J4346" s="7" t="str">
        <f t="shared" si="1215"/>
        <v/>
      </c>
      <c r="K4346" s="48" t="str">
        <f t="shared" si="1216"/>
        <v/>
      </c>
      <c r="L4346" s="48" t="str">
        <f t="shared" si="1217"/>
        <v/>
      </c>
      <c r="M4346" s="49" t="str">
        <f t="shared" si="1218"/>
        <v/>
      </c>
      <c r="U4346" s="103" t="str">
        <f t="shared" si="1219"/>
        <v/>
      </c>
      <c r="V4346" s="77" t="str">
        <f t="shared" si="1220"/>
        <v/>
      </c>
      <c r="W4346" s="37" t="str">
        <f t="shared" si="1221"/>
        <v/>
      </c>
      <c r="X4346" s="7" t="str">
        <f t="shared" si="1222"/>
        <v/>
      </c>
      <c r="Y4346" s="37" t="str">
        <f t="shared" si="1223"/>
        <v/>
      </c>
      <c r="AA4346" s="54" t="str">
        <f t="shared" si="1224"/>
        <v/>
      </c>
      <c r="AC4346" s="121" t="str">
        <f t="shared" si="1225"/>
        <v/>
      </c>
      <c r="AD4346" s="111" t="str">
        <f t="shared" si="1226"/>
        <v/>
      </c>
      <c r="AE4346" s="122" t="str">
        <f t="shared" si="1227"/>
        <v/>
      </c>
      <c r="AF4346" s="123" t="str">
        <f t="shared" si="1228"/>
        <v>Qtr 1</v>
      </c>
      <c r="AG4346" s="122" t="str">
        <f t="shared" si="1229"/>
        <v/>
      </c>
      <c r="AI4346" s="124" t="str">
        <f t="shared" si="1230"/>
        <v/>
      </c>
      <c r="AK4346" s="103" t="str">
        <f t="shared" si="1231"/>
        <v/>
      </c>
      <c r="AL4346" s="104" t="str">
        <f t="shared" si="1232"/>
        <v/>
      </c>
      <c r="AN4346" s="37" t="str">
        <f>IF(AK4346="", "", COUNTIF(AK$11:AK$8010, "&lt;"&amp;AK4346)+1+COUNTIF(AK$11:AK4346, AK4346)-1)</f>
        <v/>
      </c>
      <c r="AO4346" s="37" t="str">
        <f>IF(AL4346="", "", COUNTIF(AL$11:AL$8010, "&gt;"&amp;AL4346)+1+COUNTIF(AL$11:AL4346, AL4346)-1)</f>
        <v/>
      </c>
    </row>
    <row r="4347" spans="1:41" x14ac:dyDescent="0.55000000000000004">
      <c r="A4347" s="5"/>
      <c r="B4347" s="284"/>
      <c r="C4347" s="285"/>
      <c r="D4347" s="286"/>
      <c r="E4347" s="287"/>
      <c r="F4347" s="288"/>
      <c r="G4347" s="5"/>
      <c r="J4347" s="7" t="str">
        <f t="shared" si="1215"/>
        <v/>
      </c>
      <c r="K4347" s="48" t="str">
        <f t="shared" si="1216"/>
        <v/>
      </c>
      <c r="L4347" s="48" t="str">
        <f t="shared" si="1217"/>
        <v/>
      </c>
      <c r="M4347" s="49" t="str">
        <f t="shared" si="1218"/>
        <v/>
      </c>
      <c r="U4347" s="103" t="str">
        <f t="shared" si="1219"/>
        <v/>
      </c>
      <c r="V4347" s="77" t="str">
        <f t="shared" si="1220"/>
        <v/>
      </c>
      <c r="W4347" s="37" t="str">
        <f t="shared" si="1221"/>
        <v/>
      </c>
      <c r="X4347" s="7" t="str">
        <f t="shared" si="1222"/>
        <v/>
      </c>
      <c r="Y4347" s="37" t="str">
        <f t="shared" si="1223"/>
        <v/>
      </c>
      <c r="AA4347" s="54" t="str">
        <f t="shared" si="1224"/>
        <v/>
      </c>
      <c r="AC4347" s="121" t="str">
        <f t="shared" si="1225"/>
        <v/>
      </c>
      <c r="AD4347" s="111" t="str">
        <f t="shared" si="1226"/>
        <v/>
      </c>
      <c r="AE4347" s="122" t="str">
        <f t="shared" si="1227"/>
        <v/>
      </c>
      <c r="AF4347" s="123" t="str">
        <f t="shared" si="1228"/>
        <v>Qtr 1</v>
      </c>
      <c r="AG4347" s="122" t="str">
        <f t="shared" si="1229"/>
        <v/>
      </c>
      <c r="AI4347" s="124" t="str">
        <f t="shared" si="1230"/>
        <v/>
      </c>
      <c r="AK4347" s="103" t="str">
        <f t="shared" si="1231"/>
        <v/>
      </c>
      <c r="AL4347" s="104" t="str">
        <f t="shared" si="1232"/>
        <v/>
      </c>
      <c r="AN4347" s="37" t="str">
        <f>IF(AK4347="", "", COUNTIF(AK$11:AK$8010, "&lt;"&amp;AK4347)+1+COUNTIF(AK$11:AK4347, AK4347)-1)</f>
        <v/>
      </c>
      <c r="AO4347" s="37" t="str">
        <f>IF(AL4347="", "", COUNTIF(AL$11:AL$8010, "&gt;"&amp;AL4347)+1+COUNTIF(AL$11:AL4347, AL4347)-1)</f>
        <v/>
      </c>
    </row>
    <row r="4348" spans="1:41" x14ac:dyDescent="0.55000000000000004">
      <c r="A4348" s="5"/>
      <c r="B4348" s="284"/>
      <c r="C4348" s="285"/>
      <c r="D4348" s="286"/>
      <c r="E4348" s="287"/>
      <c r="F4348" s="288"/>
      <c r="G4348" s="5"/>
      <c r="J4348" s="7" t="str">
        <f t="shared" si="1215"/>
        <v/>
      </c>
      <c r="K4348" s="48" t="str">
        <f t="shared" si="1216"/>
        <v/>
      </c>
      <c r="L4348" s="48" t="str">
        <f t="shared" si="1217"/>
        <v/>
      </c>
      <c r="M4348" s="49" t="str">
        <f t="shared" si="1218"/>
        <v/>
      </c>
      <c r="U4348" s="103" t="str">
        <f t="shared" si="1219"/>
        <v/>
      </c>
      <c r="V4348" s="77" t="str">
        <f t="shared" si="1220"/>
        <v/>
      </c>
      <c r="W4348" s="37" t="str">
        <f t="shared" si="1221"/>
        <v/>
      </c>
      <c r="X4348" s="7" t="str">
        <f t="shared" si="1222"/>
        <v/>
      </c>
      <c r="Y4348" s="37" t="str">
        <f t="shared" si="1223"/>
        <v/>
      </c>
      <c r="AA4348" s="54" t="str">
        <f t="shared" si="1224"/>
        <v/>
      </c>
      <c r="AC4348" s="121" t="str">
        <f t="shared" si="1225"/>
        <v/>
      </c>
      <c r="AD4348" s="111" t="str">
        <f t="shared" si="1226"/>
        <v/>
      </c>
      <c r="AE4348" s="122" t="str">
        <f t="shared" si="1227"/>
        <v/>
      </c>
      <c r="AF4348" s="123" t="str">
        <f t="shared" si="1228"/>
        <v>Qtr 1</v>
      </c>
      <c r="AG4348" s="122" t="str">
        <f t="shared" si="1229"/>
        <v/>
      </c>
      <c r="AI4348" s="124" t="str">
        <f t="shared" si="1230"/>
        <v/>
      </c>
      <c r="AK4348" s="103" t="str">
        <f t="shared" si="1231"/>
        <v/>
      </c>
      <c r="AL4348" s="104" t="str">
        <f t="shared" si="1232"/>
        <v/>
      </c>
      <c r="AN4348" s="37" t="str">
        <f>IF(AK4348="", "", COUNTIF(AK$11:AK$8010, "&lt;"&amp;AK4348)+1+COUNTIF(AK$11:AK4348, AK4348)-1)</f>
        <v/>
      </c>
      <c r="AO4348" s="37" t="str">
        <f>IF(AL4348="", "", COUNTIF(AL$11:AL$8010, "&gt;"&amp;AL4348)+1+COUNTIF(AL$11:AL4348, AL4348)-1)</f>
        <v/>
      </c>
    </row>
    <row r="4349" spans="1:41" x14ac:dyDescent="0.55000000000000004">
      <c r="A4349" s="5"/>
      <c r="B4349" s="284"/>
      <c r="C4349" s="285"/>
      <c r="D4349" s="286"/>
      <c r="E4349" s="287"/>
      <c r="F4349" s="288"/>
      <c r="G4349" s="5"/>
      <c r="J4349" s="7" t="str">
        <f t="shared" si="1215"/>
        <v/>
      </c>
      <c r="K4349" s="48" t="str">
        <f t="shared" si="1216"/>
        <v/>
      </c>
      <c r="L4349" s="48" t="str">
        <f t="shared" si="1217"/>
        <v/>
      </c>
      <c r="M4349" s="49" t="str">
        <f t="shared" si="1218"/>
        <v/>
      </c>
      <c r="U4349" s="103" t="str">
        <f t="shared" si="1219"/>
        <v/>
      </c>
      <c r="V4349" s="77" t="str">
        <f t="shared" si="1220"/>
        <v/>
      </c>
      <c r="W4349" s="37" t="str">
        <f t="shared" si="1221"/>
        <v/>
      </c>
      <c r="X4349" s="7" t="str">
        <f t="shared" si="1222"/>
        <v/>
      </c>
      <c r="Y4349" s="37" t="str">
        <f t="shared" si="1223"/>
        <v/>
      </c>
      <c r="AA4349" s="54" t="str">
        <f t="shared" si="1224"/>
        <v/>
      </c>
      <c r="AC4349" s="121" t="str">
        <f t="shared" si="1225"/>
        <v/>
      </c>
      <c r="AD4349" s="111" t="str">
        <f t="shared" si="1226"/>
        <v/>
      </c>
      <c r="AE4349" s="122" t="str">
        <f t="shared" si="1227"/>
        <v/>
      </c>
      <c r="AF4349" s="123" t="str">
        <f t="shared" si="1228"/>
        <v>Qtr 1</v>
      </c>
      <c r="AG4349" s="122" t="str">
        <f t="shared" si="1229"/>
        <v/>
      </c>
      <c r="AI4349" s="124" t="str">
        <f t="shared" si="1230"/>
        <v/>
      </c>
      <c r="AK4349" s="103" t="str">
        <f t="shared" si="1231"/>
        <v/>
      </c>
      <c r="AL4349" s="104" t="str">
        <f t="shared" si="1232"/>
        <v/>
      </c>
      <c r="AN4349" s="37" t="str">
        <f>IF(AK4349="", "", COUNTIF(AK$11:AK$8010, "&lt;"&amp;AK4349)+1+COUNTIF(AK$11:AK4349, AK4349)-1)</f>
        <v/>
      </c>
      <c r="AO4349" s="37" t="str">
        <f>IF(AL4349="", "", COUNTIF(AL$11:AL$8010, "&gt;"&amp;AL4349)+1+COUNTIF(AL$11:AL4349, AL4349)-1)</f>
        <v/>
      </c>
    </row>
    <row r="4350" spans="1:41" x14ac:dyDescent="0.55000000000000004">
      <c r="A4350" s="5"/>
      <c r="B4350" s="284"/>
      <c r="C4350" s="285"/>
      <c r="D4350" s="286"/>
      <c r="E4350" s="287"/>
      <c r="F4350" s="288"/>
      <c r="G4350" s="5"/>
      <c r="J4350" s="7" t="str">
        <f t="shared" si="1215"/>
        <v/>
      </c>
      <c r="K4350" s="48" t="str">
        <f t="shared" si="1216"/>
        <v/>
      </c>
      <c r="L4350" s="48" t="str">
        <f t="shared" si="1217"/>
        <v/>
      </c>
      <c r="M4350" s="49" t="str">
        <f t="shared" si="1218"/>
        <v/>
      </c>
      <c r="U4350" s="103" t="str">
        <f t="shared" si="1219"/>
        <v/>
      </c>
      <c r="V4350" s="77" t="str">
        <f t="shared" si="1220"/>
        <v/>
      </c>
      <c r="W4350" s="37" t="str">
        <f t="shared" si="1221"/>
        <v/>
      </c>
      <c r="X4350" s="7" t="str">
        <f t="shared" si="1222"/>
        <v/>
      </c>
      <c r="Y4350" s="37" t="str">
        <f t="shared" si="1223"/>
        <v/>
      </c>
      <c r="AA4350" s="54" t="str">
        <f t="shared" si="1224"/>
        <v/>
      </c>
      <c r="AC4350" s="121" t="str">
        <f t="shared" si="1225"/>
        <v/>
      </c>
      <c r="AD4350" s="111" t="str">
        <f t="shared" si="1226"/>
        <v/>
      </c>
      <c r="AE4350" s="122" t="str">
        <f t="shared" si="1227"/>
        <v/>
      </c>
      <c r="AF4350" s="123" t="str">
        <f t="shared" si="1228"/>
        <v>Qtr 1</v>
      </c>
      <c r="AG4350" s="122" t="str">
        <f t="shared" si="1229"/>
        <v/>
      </c>
      <c r="AI4350" s="124" t="str">
        <f t="shared" si="1230"/>
        <v/>
      </c>
      <c r="AK4350" s="103" t="str">
        <f t="shared" si="1231"/>
        <v/>
      </c>
      <c r="AL4350" s="104" t="str">
        <f t="shared" si="1232"/>
        <v/>
      </c>
      <c r="AN4350" s="37" t="str">
        <f>IF(AK4350="", "", COUNTIF(AK$11:AK$8010, "&lt;"&amp;AK4350)+1+COUNTIF(AK$11:AK4350, AK4350)-1)</f>
        <v/>
      </c>
      <c r="AO4350" s="37" t="str">
        <f>IF(AL4350="", "", COUNTIF(AL$11:AL$8010, "&gt;"&amp;AL4350)+1+COUNTIF(AL$11:AL4350, AL4350)-1)</f>
        <v/>
      </c>
    </row>
    <row r="4351" spans="1:41" x14ac:dyDescent="0.55000000000000004">
      <c r="A4351" s="5"/>
      <c r="B4351" s="284"/>
      <c r="C4351" s="285"/>
      <c r="D4351" s="286"/>
      <c r="E4351" s="287"/>
      <c r="F4351" s="288"/>
      <c r="G4351" s="5"/>
      <c r="J4351" s="7" t="str">
        <f t="shared" si="1215"/>
        <v/>
      </c>
      <c r="K4351" s="48" t="str">
        <f t="shared" si="1216"/>
        <v/>
      </c>
      <c r="L4351" s="48" t="str">
        <f t="shared" si="1217"/>
        <v/>
      </c>
      <c r="M4351" s="49" t="str">
        <f t="shared" si="1218"/>
        <v/>
      </c>
      <c r="U4351" s="103" t="str">
        <f t="shared" si="1219"/>
        <v/>
      </c>
      <c r="V4351" s="77" t="str">
        <f t="shared" si="1220"/>
        <v/>
      </c>
      <c r="W4351" s="37" t="str">
        <f t="shared" si="1221"/>
        <v/>
      </c>
      <c r="X4351" s="7" t="str">
        <f t="shared" si="1222"/>
        <v/>
      </c>
      <c r="Y4351" s="37" t="str">
        <f t="shared" si="1223"/>
        <v/>
      </c>
      <c r="AA4351" s="54" t="str">
        <f t="shared" si="1224"/>
        <v/>
      </c>
      <c r="AC4351" s="121" t="str">
        <f t="shared" si="1225"/>
        <v/>
      </c>
      <c r="AD4351" s="111" t="str">
        <f t="shared" si="1226"/>
        <v/>
      </c>
      <c r="AE4351" s="122" t="str">
        <f t="shared" si="1227"/>
        <v/>
      </c>
      <c r="AF4351" s="123" t="str">
        <f t="shared" si="1228"/>
        <v>Qtr 1</v>
      </c>
      <c r="AG4351" s="122" t="str">
        <f t="shared" si="1229"/>
        <v/>
      </c>
      <c r="AI4351" s="124" t="str">
        <f t="shared" si="1230"/>
        <v/>
      </c>
      <c r="AK4351" s="103" t="str">
        <f t="shared" si="1231"/>
        <v/>
      </c>
      <c r="AL4351" s="104" t="str">
        <f t="shared" si="1232"/>
        <v/>
      </c>
      <c r="AN4351" s="37" t="str">
        <f>IF(AK4351="", "", COUNTIF(AK$11:AK$8010, "&lt;"&amp;AK4351)+1+COUNTIF(AK$11:AK4351, AK4351)-1)</f>
        <v/>
      </c>
      <c r="AO4351" s="37" t="str">
        <f>IF(AL4351="", "", COUNTIF(AL$11:AL$8010, "&gt;"&amp;AL4351)+1+COUNTIF(AL$11:AL4351, AL4351)-1)</f>
        <v/>
      </c>
    </row>
    <row r="4352" spans="1:41" x14ac:dyDescent="0.55000000000000004">
      <c r="A4352" s="5"/>
      <c r="B4352" s="284"/>
      <c r="C4352" s="285"/>
      <c r="D4352" s="286"/>
      <c r="E4352" s="287"/>
      <c r="F4352" s="288"/>
      <c r="G4352" s="5"/>
      <c r="J4352" s="7" t="str">
        <f t="shared" si="1215"/>
        <v/>
      </c>
      <c r="K4352" s="48" t="str">
        <f t="shared" si="1216"/>
        <v/>
      </c>
      <c r="L4352" s="48" t="str">
        <f t="shared" si="1217"/>
        <v/>
      </c>
      <c r="M4352" s="49" t="str">
        <f t="shared" si="1218"/>
        <v/>
      </c>
      <c r="U4352" s="103" t="str">
        <f t="shared" si="1219"/>
        <v/>
      </c>
      <c r="V4352" s="77" t="str">
        <f t="shared" si="1220"/>
        <v/>
      </c>
      <c r="W4352" s="37" t="str">
        <f t="shared" si="1221"/>
        <v/>
      </c>
      <c r="X4352" s="7" t="str">
        <f t="shared" si="1222"/>
        <v/>
      </c>
      <c r="Y4352" s="37" t="str">
        <f t="shared" si="1223"/>
        <v/>
      </c>
      <c r="AA4352" s="54" t="str">
        <f t="shared" si="1224"/>
        <v/>
      </c>
      <c r="AC4352" s="121" t="str">
        <f t="shared" si="1225"/>
        <v/>
      </c>
      <c r="AD4352" s="111" t="str">
        <f t="shared" si="1226"/>
        <v/>
      </c>
      <c r="AE4352" s="122" t="str">
        <f t="shared" si="1227"/>
        <v/>
      </c>
      <c r="AF4352" s="123" t="str">
        <f t="shared" si="1228"/>
        <v>Qtr 1</v>
      </c>
      <c r="AG4352" s="122" t="str">
        <f t="shared" si="1229"/>
        <v/>
      </c>
      <c r="AI4352" s="124" t="str">
        <f t="shared" si="1230"/>
        <v/>
      </c>
      <c r="AK4352" s="103" t="str">
        <f t="shared" si="1231"/>
        <v/>
      </c>
      <c r="AL4352" s="104" t="str">
        <f t="shared" si="1232"/>
        <v/>
      </c>
      <c r="AN4352" s="37" t="str">
        <f>IF(AK4352="", "", COUNTIF(AK$11:AK$8010, "&lt;"&amp;AK4352)+1+COUNTIF(AK$11:AK4352, AK4352)-1)</f>
        <v/>
      </c>
      <c r="AO4352" s="37" t="str">
        <f>IF(AL4352="", "", COUNTIF(AL$11:AL$8010, "&gt;"&amp;AL4352)+1+COUNTIF(AL$11:AL4352, AL4352)-1)</f>
        <v/>
      </c>
    </row>
    <row r="4353" spans="1:41" x14ac:dyDescent="0.55000000000000004">
      <c r="A4353" s="5"/>
      <c r="B4353" s="284"/>
      <c r="C4353" s="285"/>
      <c r="D4353" s="286"/>
      <c r="E4353" s="287"/>
      <c r="F4353" s="288"/>
      <c r="G4353" s="5"/>
      <c r="J4353" s="7" t="str">
        <f t="shared" si="1215"/>
        <v/>
      </c>
      <c r="K4353" s="48" t="str">
        <f t="shared" si="1216"/>
        <v/>
      </c>
      <c r="L4353" s="48" t="str">
        <f t="shared" si="1217"/>
        <v/>
      </c>
      <c r="M4353" s="49" t="str">
        <f t="shared" si="1218"/>
        <v/>
      </c>
      <c r="U4353" s="103" t="str">
        <f t="shared" si="1219"/>
        <v/>
      </c>
      <c r="V4353" s="77" t="str">
        <f t="shared" si="1220"/>
        <v/>
      </c>
      <c r="W4353" s="37" t="str">
        <f t="shared" si="1221"/>
        <v/>
      </c>
      <c r="X4353" s="7" t="str">
        <f t="shared" si="1222"/>
        <v/>
      </c>
      <c r="Y4353" s="37" t="str">
        <f t="shared" si="1223"/>
        <v/>
      </c>
      <c r="AA4353" s="54" t="str">
        <f t="shared" si="1224"/>
        <v/>
      </c>
      <c r="AC4353" s="121" t="str">
        <f t="shared" si="1225"/>
        <v/>
      </c>
      <c r="AD4353" s="111" t="str">
        <f t="shared" si="1226"/>
        <v/>
      </c>
      <c r="AE4353" s="122" t="str">
        <f t="shared" si="1227"/>
        <v/>
      </c>
      <c r="AF4353" s="123" t="str">
        <f t="shared" si="1228"/>
        <v>Qtr 1</v>
      </c>
      <c r="AG4353" s="122" t="str">
        <f t="shared" si="1229"/>
        <v/>
      </c>
      <c r="AI4353" s="124" t="str">
        <f t="shared" si="1230"/>
        <v/>
      </c>
      <c r="AK4353" s="103" t="str">
        <f t="shared" si="1231"/>
        <v/>
      </c>
      <c r="AL4353" s="104" t="str">
        <f t="shared" si="1232"/>
        <v/>
      </c>
      <c r="AN4353" s="37" t="str">
        <f>IF(AK4353="", "", COUNTIF(AK$11:AK$8010, "&lt;"&amp;AK4353)+1+COUNTIF(AK$11:AK4353, AK4353)-1)</f>
        <v/>
      </c>
      <c r="AO4353" s="37" t="str">
        <f>IF(AL4353="", "", COUNTIF(AL$11:AL$8010, "&gt;"&amp;AL4353)+1+COUNTIF(AL$11:AL4353, AL4353)-1)</f>
        <v/>
      </c>
    </row>
    <row r="4354" spans="1:41" x14ac:dyDescent="0.55000000000000004">
      <c r="A4354" s="5"/>
      <c r="B4354" s="284"/>
      <c r="C4354" s="285"/>
      <c r="D4354" s="286"/>
      <c r="E4354" s="287"/>
      <c r="F4354" s="288"/>
      <c r="G4354" s="5"/>
      <c r="J4354" s="7" t="str">
        <f t="shared" si="1215"/>
        <v/>
      </c>
      <c r="K4354" s="48" t="str">
        <f t="shared" si="1216"/>
        <v/>
      </c>
      <c r="L4354" s="48" t="str">
        <f t="shared" si="1217"/>
        <v/>
      </c>
      <c r="M4354" s="49" t="str">
        <f t="shared" si="1218"/>
        <v/>
      </c>
      <c r="U4354" s="103" t="str">
        <f t="shared" si="1219"/>
        <v/>
      </c>
      <c r="V4354" s="77" t="str">
        <f t="shared" si="1220"/>
        <v/>
      </c>
      <c r="W4354" s="37" t="str">
        <f t="shared" si="1221"/>
        <v/>
      </c>
      <c r="X4354" s="7" t="str">
        <f t="shared" si="1222"/>
        <v/>
      </c>
      <c r="Y4354" s="37" t="str">
        <f t="shared" si="1223"/>
        <v/>
      </c>
      <c r="AA4354" s="54" t="str">
        <f t="shared" si="1224"/>
        <v/>
      </c>
      <c r="AC4354" s="121" t="str">
        <f t="shared" si="1225"/>
        <v/>
      </c>
      <c r="AD4354" s="111" t="str">
        <f t="shared" si="1226"/>
        <v/>
      </c>
      <c r="AE4354" s="122" t="str">
        <f t="shared" si="1227"/>
        <v/>
      </c>
      <c r="AF4354" s="123" t="str">
        <f t="shared" si="1228"/>
        <v>Qtr 1</v>
      </c>
      <c r="AG4354" s="122" t="str">
        <f t="shared" si="1229"/>
        <v/>
      </c>
      <c r="AI4354" s="124" t="str">
        <f t="shared" si="1230"/>
        <v/>
      </c>
      <c r="AK4354" s="103" t="str">
        <f t="shared" si="1231"/>
        <v/>
      </c>
      <c r="AL4354" s="104" t="str">
        <f t="shared" si="1232"/>
        <v/>
      </c>
      <c r="AN4354" s="37" t="str">
        <f>IF(AK4354="", "", COUNTIF(AK$11:AK$8010, "&lt;"&amp;AK4354)+1+COUNTIF(AK$11:AK4354, AK4354)-1)</f>
        <v/>
      </c>
      <c r="AO4354" s="37" t="str">
        <f>IF(AL4354="", "", COUNTIF(AL$11:AL$8010, "&gt;"&amp;AL4354)+1+COUNTIF(AL$11:AL4354, AL4354)-1)</f>
        <v/>
      </c>
    </row>
    <row r="4355" spans="1:41" x14ac:dyDescent="0.55000000000000004">
      <c r="A4355" s="5"/>
      <c r="B4355" s="284"/>
      <c r="C4355" s="285"/>
      <c r="D4355" s="286"/>
      <c r="E4355" s="287"/>
      <c r="F4355" s="288"/>
      <c r="G4355" s="5"/>
      <c r="J4355" s="7" t="str">
        <f t="shared" si="1215"/>
        <v/>
      </c>
      <c r="K4355" s="48" t="str">
        <f t="shared" si="1216"/>
        <v/>
      </c>
      <c r="L4355" s="48" t="str">
        <f t="shared" si="1217"/>
        <v/>
      </c>
      <c r="M4355" s="49" t="str">
        <f t="shared" si="1218"/>
        <v/>
      </c>
      <c r="U4355" s="103" t="str">
        <f t="shared" si="1219"/>
        <v/>
      </c>
      <c r="V4355" s="77" t="str">
        <f t="shared" si="1220"/>
        <v/>
      </c>
      <c r="W4355" s="37" t="str">
        <f t="shared" si="1221"/>
        <v/>
      </c>
      <c r="X4355" s="7" t="str">
        <f t="shared" si="1222"/>
        <v/>
      </c>
      <c r="Y4355" s="37" t="str">
        <f t="shared" si="1223"/>
        <v/>
      </c>
      <c r="AA4355" s="54" t="str">
        <f t="shared" si="1224"/>
        <v/>
      </c>
      <c r="AC4355" s="121" t="str">
        <f t="shared" si="1225"/>
        <v/>
      </c>
      <c r="AD4355" s="111" t="str">
        <f t="shared" si="1226"/>
        <v/>
      </c>
      <c r="AE4355" s="122" t="str">
        <f t="shared" si="1227"/>
        <v/>
      </c>
      <c r="AF4355" s="123" t="str">
        <f t="shared" si="1228"/>
        <v>Qtr 1</v>
      </c>
      <c r="AG4355" s="122" t="str">
        <f t="shared" si="1229"/>
        <v/>
      </c>
      <c r="AI4355" s="124" t="str">
        <f t="shared" si="1230"/>
        <v/>
      </c>
      <c r="AK4355" s="103" t="str">
        <f t="shared" si="1231"/>
        <v/>
      </c>
      <c r="AL4355" s="104" t="str">
        <f t="shared" si="1232"/>
        <v/>
      </c>
      <c r="AN4355" s="37" t="str">
        <f>IF(AK4355="", "", COUNTIF(AK$11:AK$8010, "&lt;"&amp;AK4355)+1+COUNTIF(AK$11:AK4355, AK4355)-1)</f>
        <v/>
      </c>
      <c r="AO4355" s="37" t="str">
        <f>IF(AL4355="", "", COUNTIF(AL$11:AL$8010, "&gt;"&amp;AL4355)+1+COUNTIF(AL$11:AL4355, AL4355)-1)</f>
        <v/>
      </c>
    </row>
    <row r="4356" spans="1:41" x14ac:dyDescent="0.55000000000000004">
      <c r="A4356" s="5"/>
      <c r="B4356" s="284"/>
      <c r="C4356" s="285"/>
      <c r="D4356" s="286"/>
      <c r="E4356" s="287"/>
      <c r="F4356" s="288"/>
      <c r="G4356" s="5"/>
      <c r="J4356" s="7" t="str">
        <f t="shared" si="1215"/>
        <v/>
      </c>
      <c r="K4356" s="48" t="str">
        <f t="shared" si="1216"/>
        <v/>
      </c>
      <c r="L4356" s="48" t="str">
        <f t="shared" si="1217"/>
        <v/>
      </c>
      <c r="M4356" s="49" t="str">
        <f t="shared" si="1218"/>
        <v/>
      </c>
      <c r="U4356" s="103" t="str">
        <f t="shared" si="1219"/>
        <v/>
      </c>
      <c r="V4356" s="77" t="str">
        <f t="shared" si="1220"/>
        <v/>
      </c>
      <c r="W4356" s="37" t="str">
        <f t="shared" si="1221"/>
        <v/>
      </c>
      <c r="X4356" s="7" t="str">
        <f t="shared" si="1222"/>
        <v/>
      </c>
      <c r="Y4356" s="37" t="str">
        <f t="shared" si="1223"/>
        <v/>
      </c>
      <c r="AA4356" s="54" t="str">
        <f t="shared" si="1224"/>
        <v/>
      </c>
      <c r="AC4356" s="121" t="str">
        <f t="shared" si="1225"/>
        <v/>
      </c>
      <c r="AD4356" s="111" t="str">
        <f t="shared" si="1226"/>
        <v/>
      </c>
      <c r="AE4356" s="122" t="str">
        <f t="shared" si="1227"/>
        <v/>
      </c>
      <c r="AF4356" s="123" t="str">
        <f t="shared" si="1228"/>
        <v>Qtr 1</v>
      </c>
      <c r="AG4356" s="122" t="str">
        <f t="shared" si="1229"/>
        <v/>
      </c>
      <c r="AI4356" s="124" t="str">
        <f t="shared" si="1230"/>
        <v/>
      </c>
      <c r="AK4356" s="103" t="str">
        <f t="shared" si="1231"/>
        <v/>
      </c>
      <c r="AL4356" s="104" t="str">
        <f t="shared" si="1232"/>
        <v/>
      </c>
      <c r="AN4356" s="37" t="str">
        <f>IF(AK4356="", "", COUNTIF(AK$11:AK$8010, "&lt;"&amp;AK4356)+1+COUNTIF(AK$11:AK4356, AK4356)-1)</f>
        <v/>
      </c>
      <c r="AO4356" s="37" t="str">
        <f>IF(AL4356="", "", COUNTIF(AL$11:AL$8010, "&gt;"&amp;AL4356)+1+COUNTIF(AL$11:AL4356, AL4356)-1)</f>
        <v/>
      </c>
    </row>
    <row r="4357" spans="1:41" x14ac:dyDescent="0.55000000000000004">
      <c r="A4357" s="5"/>
      <c r="B4357" s="284"/>
      <c r="C4357" s="285"/>
      <c r="D4357" s="286"/>
      <c r="E4357" s="287"/>
      <c r="F4357" s="288"/>
      <c r="G4357" s="5"/>
      <c r="J4357" s="7" t="str">
        <f t="shared" si="1215"/>
        <v/>
      </c>
      <c r="K4357" s="48" t="str">
        <f t="shared" si="1216"/>
        <v/>
      </c>
      <c r="L4357" s="48" t="str">
        <f t="shared" si="1217"/>
        <v/>
      </c>
      <c r="M4357" s="49" t="str">
        <f t="shared" si="1218"/>
        <v/>
      </c>
      <c r="U4357" s="103" t="str">
        <f t="shared" si="1219"/>
        <v/>
      </c>
      <c r="V4357" s="77" t="str">
        <f t="shared" si="1220"/>
        <v/>
      </c>
      <c r="W4357" s="37" t="str">
        <f t="shared" si="1221"/>
        <v/>
      </c>
      <c r="X4357" s="7" t="str">
        <f t="shared" si="1222"/>
        <v/>
      </c>
      <c r="Y4357" s="37" t="str">
        <f t="shared" si="1223"/>
        <v/>
      </c>
      <c r="AA4357" s="54" t="str">
        <f t="shared" si="1224"/>
        <v/>
      </c>
      <c r="AC4357" s="121" t="str">
        <f t="shared" si="1225"/>
        <v/>
      </c>
      <c r="AD4357" s="111" t="str">
        <f t="shared" si="1226"/>
        <v/>
      </c>
      <c r="AE4357" s="122" t="str">
        <f t="shared" si="1227"/>
        <v/>
      </c>
      <c r="AF4357" s="123" t="str">
        <f t="shared" si="1228"/>
        <v>Qtr 1</v>
      </c>
      <c r="AG4357" s="122" t="str">
        <f t="shared" si="1229"/>
        <v/>
      </c>
      <c r="AI4357" s="124" t="str">
        <f t="shared" si="1230"/>
        <v/>
      </c>
      <c r="AK4357" s="103" t="str">
        <f t="shared" si="1231"/>
        <v/>
      </c>
      <c r="AL4357" s="104" t="str">
        <f t="shared" si="1232"/>
        <v/>
      </c>
      <c r="AN4357" s="37" t="str">
        <f>IF(AK4357="", "", COUNTIF(AK$11:AK$8010, "&lt;"&amp;AK4357)+1+COUNTIF(AK$11:AK4357, AK4357)-1)</f>
        <v/>
      </c>
      <c r="AO4357" s="37" t="str">
        <f>IF(AL4357="", "", COUNTIF(AL$11:AL$8010, "&gt;"&amp;AL4357)+1+COUNTIF(AL$11:AL4357, AL4357)-1)</f>
        <v/>
      </c>
    </row>
    <row r="4358" spans="1:41" x14ac:dyDescent="0.55000000000000004">
      <c r="A4358" s="5"/>
      <c r="B4358" s="284"/>
      <c r="C4358" s="285"/>
      <c r="D4358" s="286"/>
      <c r="E4358" s="287"/>
      <c r="F4358" s="288"/>
      <c r="G4358" s="5"/>
      <c r="J4358" s="7" t="str">
        <f t="shared" si="1215"/>
        <v/>
      </c>
      <c r="K4358" s="48" t="str">
        <f t="shared" si="1216"/>
        <v/>
      </c>
      <c r="L4358" s="48" t="str">
        <f t="shared" si="1217"/>
        <v/>
      </c>
      <c r="M4358" s="49" t="str">
        <f t="shared" si="1218"/>
        <v/>
      </c>
      <c r="U4358" s="103" t="str">
        <f t="shared" si="1219"/>
        <v/>
      </c>
      <c r="V4358" s="77" t="str">
        <f t="shared" si="1220"/>
        <v/>
      </c>
      <c r="W4358" s="37" t="str">
        <f t="shared" si="1221"/>
        <v/>
      </c>
      <c r="X4358" s="7" t="str">
        <f t="shared" si="1222"/>
        <v/>
      </c>
      <c r="Y4358" s="37" t="str">
        <f t="shared" si="1223"/>
        <v/>
      </c>
      <c r="AA4358" s="54" t="str">
        <f t="shared" si="1224"/>
        <v/>
      </c>
      <c r="AC4358" s="121" t="str">
        <f t="shared" si="1225"/>
        <v/>
      </c>
      <c r="AD4358" s="111" t="str">
        <f t="shared" si="1226"/>
        <v/>
      </c>
      <c r="AE4358" s="122" t="str">
        <f t="shared" si="1227"/>
        <v/>
      </c>
      <c r="AF4358" s="123" t="str">
        <f t="shared" si="1228"/>
        <v>Qtr 1</v>
      </c>
      <c r="AG4358" s="122" t="str">
        <f t="shared" si="1229"/>
        <v/>
      </c>
      <c r="AI4358" s="124" t="str">
        <f t="shared" si="1230"/>
        <v/>
      </c>
      <c r="AK4358" s="103" t="str">
        <f t="shared" si="1231"/>
        <v/>
      </c>
      <c r="AL4358" s="104" t="str">
        <f t="shared" si="1232"/>
        <v/>
      </c>
      <c r="AN4358" s="37" t="str">
        <f>IF(AK4358="", "", COUNTIF(AK$11:AK$8010, "&lt;"&amp;AK4358)+1+COUNTIF(AK$11:AK4358, AK4358)-1)</f>
        <v/>
      </c>
      <c r="AO4358" s="37" t="str">
        <f>IF(AL4358="", "", COUNTIF(AL$11:AL$8010, "&gt;"&amp;AL4358)+1+COUNTIF(AL$11:AL4358, AL4358)-1)</f>
        <v/>
      </c>
    </row>
    <row r="4359" spans="1:41" x14ac:dyDescent="0.55000000000000004">
      <c r="A4359" s="5"/>
      <c r="B4359" s="284"/>
      <c r="C4359" s="285"/>
      <c r="D4359" s="286"/>
      <c r="E4359" s="287"/>
      <c r="F4359" s="288"/>
      <c r="G4359" s="5"/>
      <c r="J4359" s="7" t="str">
        <f t="shared" si="1215"/>
        <v/>
      </c>
      <c r="K4359" s="48" t="str">
        <f t="shared" si="1216"/>
        <v/>
      </c>
      <c r="L4359" s="48" t="str">
        <f t="shared" si="1217"/>
        <v/>
      </c>
      <c r="M4359" s="49" t="str">
        <f t="shared" si="1218"/>
        <v/>
      </c>
      <c r="U4359" s="103" t="str">
        <f t="shared" si="1219"/>
        <v/>
      </c>
      <c r="V4359" s="77" t="str">
        <f t="shared" si="1220"/>
        <v/>
      </c>
      <c r="W4359" s="37" t="str">
        <f t="shared" si="1221"/>
        <v/>
      </c>
      <c r="X4359" s="7" t="str">
        <f t="shared" si="1222"/>
        <v/>
      </c>
      <c r="Y4359" s="37" t="str">
        <f t="shared" si="1223"/>
        <v/>
      </c>
      <c r="AA4359" s="54" t="str">
        <f t="shared" si="1224"/>
        <v/>
      </c>
      <c r="AC4359" s="121" t="str">
        <f t="shared" si="1225"/>
        <v/>
      </c>
      <c r="AD4359" s="111" t="str">
        <f t="shared" si="1226"/>
        <v/>
      </c>
      <c r="AE4359" s="122" t="str">
        <f t="shared" si="1227"/>
        <v/>
      </c>
      <c r="AF4359" s="123" t="str">
        <f t="shared" si="1228"/>
        <v>Qtr 1</v>
      </c>
      <c r="AG4359" s="122" t="str">
        <f t="shared" si="1229"/>
        <v/>
      </c>
      <c r="AI4359" s="124" t="str">
        <f t="shared" si="1230"/>
        <v/>
      </c>
      <c r="AK4359" s="103" t="str">
        <f t="shared" si="1231"/>
        <v/>
      </c>
      <c r="AL4359" s="104" t="str">
        <f t="shared" si="1232"/>
        <v/>
      </c>
      <c r="AN4359" s="37" t="str">
        <f>IF(AK4359="", "", COUNTIF(AK$11:AK$8010, "&lt;"&amp;AK4359)+1+COUNTIF(AK$11:AK4359, AK4359)-1)</f>
        <v/>
      </c>
      <c r="AO4359" s="37" t="str">
        <f>IF(AL4359="", "", COUNTIF(AL$11:AL$8010, "&gt;"&amp;AL4359)+1+COUNTIF(AL$11:AL4359, AL4359)-1)</f>
        <v/>
      </c>
    </row>
    <row r="4360" spans="1:41" x14ac:dyDescent="0.55000000000000004">
      <c r="A4360" s="5"/>
      <c r="B4360" s="284"/>
      <c r="C4360" s="285"/>
      <c r="D4360" s="286"/>
      <c r="E4360" s="287"/>
      <c r="F4360" s="288"/>
      <c r="G4360" s="5"/>
      <c r="J4360" s="7" t="str">
        <f t="shared" si="1215"/>
        <v/>
      </c>
      <c r="K4360" s="48" t="str">
        <f t="shared" si="1216"/>
        <v/>
      </c>
      <c r="L4360" s="48" t="str">
        <f t="shared" si="1217"/>
        <v/>
      </c>
      <c r="M4360" s="49" t="str">
        <f t="shared" si="1218"/>
        <v/>
      </c>
      <c r="U4360" s="103" t="str">
        <f t="shared" si="1219"/>
        <v/>
      </c>
      <c r="V4360" s="77" t="str">
        <f t="shared" si="1220"/>
        <v/>
      </c>
      <c r="W4360" s="37" t="str">
        <f t="shared" si="1221"/>
        <v/>
      </c>
      <c r="X4360" s="7" t="str">
        <f t="shared" si="1222"/>
        <v/>
      </c>
      <c r="Y4360" s="37" t="str">
        <f t="shared" si="1223"/>
        <v/>
      </c>
      <c r="AA4360" s="54" t="str">
        <f t="shared" si="1224"/>
        <v/>
      </c>
      <c r="AC4360" s="121" t="str">
        <f t="shared" si="1225"/>
        <v/>
      </c>
      <c r="AD4360" s="111" t="str">
        <f t="shared" si="1226"/>
        <v/>
      </c>
      <c r="AE4360" s="122" t="str">
        <f t="shared" si="1227"/>
        <v/>
      </c>
      <c r="AF4360" s="123" t="str">
        <f t="shared" si="1228"/>
        <v>Qtr 1</v>
      </c>
      <c r="AG4360" s="122" t="str">
        <f t="shared" si="1229"/>
        <v/>
      </c>
      <c r="AI4360" s="124" t="str">
        <f t="shared" si="1230"/>
        <v/>
      </c>
      <c r="AK4360" s="103" t="str">
        <f t="shared" si="1231"/>
        <v/>
      </c>
      <c r="AL4360" s="104" t="str">
        <f t="shared" si="1232"/>
        <v/>
      </c>
      <c r="AN4360" s="37" t="str">
        <f>IF(AK4360="", "", COUNTIF(AK$11:AK$8010, "&lt;"&amp;AK4360)+1+COUNTIF(AK$11:AK4360, AK4360)-1)</f>
        <v/>
      </c>
      <c r="AO4360" s="37" t="str">
        <f>IF(AL4360="", "", COUNTIF(AL$11:AL$8010, "&gt;"&amp;AL4360)+1+COUNTIF(AL$11:AL4360, AL4360)-1)</f>
        <v/>
      </c>
    </row>
    <row r="4361" spans="1:41" x14ac:dyDescent="0.55000000000000004">
      <c r="A4361" s="5"/>
      <c r="B4361" s="284"/>
      <c r="C4361" s="285"/>
      <c r="D4361" s="286"/>
      <c r="E4361" s="287"/>
      <c r="F4361" s="288"/>
      <c r="G4361" s="5"/>
      <c r="J4361" s="7" t="str">
        <f t="shared" si="1215"/>
        <v/>
      </c>
      <c r="K4361" s="48" t="str">
        <f t="shared" si="1216"/>
        <v/>
      </c>
      <c r="L4361" s="48" t="str">
        <f t="shared" si="1217"/>
        <v/>
      </c>
      <c r="M4361" s="49" t="str">
        <f t="shared" si="1218"/>
        <v/>
      </c>
      <c r="U4361" s="103" t="str">
        <f t="shared" si="1219"/>
        <v/>
      </c>
      <c r="V4361" s="77" t="str">
        <f t="shared" si="1220"/>
        <v/>
      </c>
      <c r="W4361" s="37" t="str">
        <f t="shared" si="1221"/>
        <v/>
      </c>
      <c r="X4361" s="7" t="str">
        <f t="shared" si="1222"/>
        <v/>
      </c>
      <c r="Y4361" s="37" t="str">
        <f t="shared" si="1223"/>
        <v/>
      </c>
      <c r="AA4361" s="54" t="str">
        <f t="shared" si="1224"/>
        <v/>
      </c>
      <c r="AC4361" s="121" t="str">
        <f t="shared" si="1225"/>
        <v/>
      </c>
      <c r="AD4361" s="111" t="str">
        <f t="shared" si="1226"/>
        <v/>
      </c>
      <c r="AE4361" s="122" t="str">
        <f t="shared" si="1227"/>
        <v/>
      </c>
      <c r="AF4361" s="123" t="str">
        <f t="shared" si="1228"/>
        <v>Qtr 1</v>
      </c>
      <c r="AG4361" s="122" t="str">
        <f t="shared" si="1229"/>
        <v/>
      </c>
      <c r="AI4361" s="124" t="str">
        <f t="shared" si="1230"/>
        <v/>
      </c>
      <c r="AK4361" s="103" t="str">
        <f t="shared" si="1231"/>
        <v/>
      </c>
      <c r="AL4361" s="104" t="str">
        <f t="shared" si="1232"/>
        <v/>
      </c>
      <c r="AN4361" s="37" t="str">
        <f>IF(AK4361="", "", COUNTIF(AK$11:AK$8010, "&lt;"&amp;AK4361)+1+COUNTIF(AK$11:AK4361, AK4361)-1)</f>
        <v/>
      </c>
      <c r="AO4361" s="37" t="str">
        <f>IF(AL4361="", "", COUNTIF(AL$11:AL$8010, "&gt;"&amp;AL4361)+1+COUNTIF(AL$11:AL4361, AL4361)-1)</f>
        <v/>
      </c>
    </row>
    <row r="4362" spans="1:41" x14ac:dyDescent="0.55000000000000004">
      <c r="A4362" s="5"/>
      <c r="B4362" s="284"/>
      <c r="C4362" s="285"/>
      <c r="D4362" s="286"/>
      <c r="E4362" s="287"/>
      <c r="F4362" s="288"/>
      <c r="G4362" s="5"/>
      <c r="J4362" s="7" t="str">
        <f t="shared" si="1215"/>
        <v/>
      </c>
      <c r="K4362" s="48" t="str">
        <f t="shared" si="1216"/>
        <v/>
      </c>
      <c r="L4362" s="48" t="str">
        <f t="shared" si="1217"/>
        <v/>
      </c>
      <c r="M4362" s="49" t="str">
        <f t="shared" si="1218"/>
        <v/>
      </c>
      <c r="U4362" s="103" t="str">
        <f t="shared" si="1219"/>
        <v/>
      </c>
      <c r="V4362" s="77" t="str">
        <f t="shared" si="1220"/>
        <v/>
      </c>
      <c r="W4362" s="37" t="str">
        <f t="shared" si="1221"/>
        <v/>
      </c>
      <c r="X4362" s="7" t="str">
        <f t="shared" si="1222"/>
        <v/>
      </c>
      <c r="Y4362" s="37" t="str">
        <f t="shared" si="1223"/>
        <v/>
      </c>
      <c r="AA4362" s="54" t="str">
        <f t="shared" si="1224"/>
        <v/>
      </c>
      <c r="AC4362" s="121" t="str">
        <f t="shared" si="1225"/>
        <v/>
      </c>
      <c r="AD4362" s="111" t="str">
        <f t="shared" si="1226"/>
        <v/>
      </c>
      <c r="AE4362" s="122" t="str">
        <f t="shared" si="1227"/>
        <v/>
      </c>
      <c r="AF4362" s="123" t="str">
        <f t="shared" si="1228"/>
        <v>Qtr 1</v>
      </c>
      <c r="AG4362" s="122" t="str">
        <f t="shared" si="1229"/>
        <v/>
      </c>
      <c r="AI4362" s="124" t="str">
        <f t="shared" si="1230"/>
        <v/>
      </c>
      <c r="AK4362" s="103" t="str">
        <f t="shared" si="1231"/>
        <v/>
      </c>
      <c r="AL4362" s="104" t="str">
        <f t="shared" si="1232"/>
        <v/>
      </c>
      <c r="AN4362" s="37" t="str">
        <f>IF(AK4362="", "", COUNTIF(AK$11:AK$8010, "&lt;"&amp;AK4362)+1+COUNTIF(AK$11:AK4362, AK4362)-1)</f>
        <v/>
      </c>
      <c r="AO4362" s="37" t="str">
        <f>IF(AL4362="", "", COUNTIF(AL$11:AL$8010, "&gt;"&amp;AL4362)+1+COUNTIF(AL$11:AL4362, AL4362)-1)</f>
        <v/>
      </c>
    </row>
    <row r="4363" spans="1:41" x14ac:dyDescent="0.55000000000000004">
      <c r="A4363" s="5"/>
      <c r="B4363" s="284"/>
      <c r="C4363" s="285"/>
      <c r="D4363" s="286"/>
      <c r="E4363" s="287"/>
      <c r="F4363" s="288"/>
      <c r="G4363" s="5"/>
      <c r="J4363" s="7" t="str">
        <f t="shared" si="1215"/>
        <v/>
      </c>
      <c r="K4363" s="48" t="str">
        <f t="shared" si="1216"/>
        <v/>
      </c>
      <c r="L4363" s="48" t="str">
        <f t="shared" si="1217"/>
        <v/>
      </c>
      <c r="M4363" s="49" t="str">
        <f t="shared" si="1218"/>
        <v/>
      </c>
      <c r="U4363" s="103" t="str">
        <f t="shared" si="1219"/>
        <v/>
      </c>
      <c r="V4363" s="77" t="str">
        <f t="shared" si="1220"/>
        <v/>
      </c>
      <c r="W4363" s="37" t="str">
        <f t="shared" si="1221"/>
        <v/>
      </c>
      <c r="X4363" s="7" t="str">
        <f t="shared" si="1222"/>
        <v/>
      </c>
      <c r="Y4363" s="37" t="str">
        <f t="shared" si="1223"/>
        <v/>
      </c>
      <c r="AA4363" s="54" t="str">
        <f t="shared" si="1224"/>
        <v/>
      </c>
      <c r="AC4363" s="121" t="str">
        <f t="shared" si="1225"/>
        <v/>
      </c>
      <c r="AD4363" s="111" t="str">
        <f t="shared" si="1226"/>
        <v/>
      </c>
      <c r="AE4363" s="122" t="str">
        <f t="shared" si="1227"/>
        <v/>
      </c>
      <c r="AF4363" s="123" t="str">
        <f t="shared" si="1228"/>
        <v>Qtr 1</v>
      </c>
      <c r="AG4363" s="122" t="str">
        <f t="shared" si="1229"/>
        <v/>
      </c>
      <c r="AI4363" s="124" t="str">
        <f t="shared" si="1230"/>
        <v/>
      </c>
      <c r="AK4363" s="103" t="str">
        <f t="shared" si="1231"/>
        <v/>
      </c>
      <c r="AL4363" s="104" t="str">
        <f t="shared" si="1232"/>
        <v/>
      </c>
      <c r="AN4363" s="37" t="str">
        <f>IF(AK4363="", "", COUNTIF(AK$11:AK$8010, "&lt;"&amp;AK4363)+1+COUNTIF(AK$11:AK4363, AK4363)-1)</f>
        <v/>
      </c>
      <c r="AO4363" s="37" t="str">
        <f>IF(AL4363="", "", COUNTIF(AL$11:AL$8010, "&gt;"&amp;AL4363)+1+COUNTIF(AL$11:AL4363, AL4363)-1)</f>
        <v/>
      </c>
    </row>
    <row r="4364" spans="1:41" x14ac:dyDescent="0.55000000000000004">
      <c r="A4364" s="5"/>
      <c r="B4364" s="284"/>
      <c r="C4364" s="285"/>
      <c r="D4364" s="286"/>
      <c r="E4364" s="287"/>
      <c r="F4364" s="288"/>
      <c r="G4364" s="5"/>
      <c r="J4364" s="7" t="str">
        <f t="shared" ref="J4364:J4427" si="1233">IF(B4364="", "", IF(OR(B4364&lt;$O$4, B4364&gt;$O$5), "X", ""))</f>
        <v/>
      </c>
      <c r="K4364" s="48" t="str">
        <f t="shared" ref="K4364:K4427" si="1234">IF(C4364="", "", IF(COUNTIF($O$10:$O$510, C4364)=0, "X", ""))</f>
        <v/>
      </c>
      <c r="L4364" s="48" t="str">
        <f t="shared" ref="L4364:L4427" si="1235">IF(D4364="", "", IF(COUNTIF($Q$10:$Q$15, D4364)=0, "X", ""))</f>
        <v/>
      </c>
      <c r="M4364" s="49" t="str">
        <f t="shared" ref="M4364:M4427" si="1236">IF(E4364="", "", IF(COUNTIF($S$10:$S$20, E4364)=0, "X", ""))</f>
        <v/>
      </c>
      <c r="U4364" s="103" t="str">
        <f t="shared" ref="U4364:U4427" si="1237">IF($Q$4="", "", IF($C4364=$Q$4, IF($E4364&lt;0, $E4364, ""), ""))</f>
        <v/>
      </c>
      <c r="V4364" s="77" t="str">
        <f t="shared" ref="V4364:V4427" si="1238">IF($Q$4="", "", IF($C4364=$Q$4, IF($E4364&gt;0, $E4364, ""), ""))</f>
        <v/>
      </c>
      <c r="W4364" s="37" t="str">
        <f t="shared" ref="W4364:W4427" si="1239">IF($Q$4="", "", IF($C4364=$Q$4, IF($B4364="", "", TEXT($B4364, "mmm yyyy")), ""))</f>
        <v/>
      </c>
      <c r="X4364" s="7" t="str">
        <f t="shared" ref="X4364:X4427" si="1240">IF(OR($Q$4="", $B4364=""), "", IF($C4364=$Q$4, IF(AND($B4364&gt;=$V$2, $B4364&lt;=$W$2), $U$2, IF(AND($B4364&gt;=$V$3, $B4364&lt;=$W$3), $U$3, IF(AND($B4364&gt;=$V$4, $B4364&lt;=$W$4), $U$4, IF(AND($B4364&gt;=$V$5, $B4364&lt;=$W$5), $U$5, "")))), ""))</f>
        <v/>
      </c>
      <c r="Y4364" s="37" t="str">
        <f t="shared" ref="Y4364:Y4427" si="1241">IF($Q$4="", "", IF($C4364=$Q$4, IF($D4364="", "", $D4364), ""))</f>
        <v/>
      </c>
      <c r="AA4364" s="54" t="str">
        <f t="shared" ref="AA4364:AA4427" si="1242">IF(OR($X4364="", $Y4364=""), "", CONCATENATE($Y4364, " - ", $X4364))</f>
        <v/>
      </c>
      <c r="AC4364" s="121" t="str">
        <f t="shared" ref="AC4364:AC4427" si="1243">IF($E4364&lt;0, $E4364, "")</f>
        <v/>
      </c>
      <c r="AD4364" s="111" t="str">
        <f t="shared" ref="AD4364:AD4427" si="1244">IF($E4364&gt;0, $E4364, "")</f>
        <v/>
      </c>
      <c r="AE4364" s="122" t="str">
        <f t="shared" ref="AE4364:AE4427" si="1245">IF($B4364="", "", TEXT($B4364, "mmm yyyy"))</f>
        <v/>
      </c>
      <c r="AF4364" s="123" t="str">
        <f t="shared" ref="AF4364:AF4427" si="1246">IF(AND($B4364&gt;=$V$2, $B4364&lt;=$W$2), $U$2, IF(AND($B4364&gt;=$V$3, $B4364&lt;=$W$3), $U$3, IF(AND($B4364&gt;=$V$4, $B4364&lt;=$W$4), $U$4, IF(AND($B4364&gt;=$V$5, $B4364&lt;=$W$5), $U$5, ""))))</f>
        <v>Qtr 1</v>
      </c>
      <c r="AG4364" s="122" t="str">
        <f t="shared" ref="AG4364:AG4427" si="1247">IF($D4364="", "", $D4364)</f>
        <v/>
      </c>
      <c r="AI4364" s="124" t="str">
        <f t="shared" ref="AI4364:AI4427" si="1248">IF(OR($AF4364="", $AG4364=""), "", CONCATENATE($AG4364, " - ", $AF4364))</f>
        <v/>
      </c>
      <c r="AK4364" s="103" t="str">
        <f t="shared" ref="AK4364:AK4427" si="1249">IF($AK$7="", U4364, IF($AK$7=$X4364, U4364, ""))</f>
        <v/>
      </c>
      <c r="AL4364" s="104" t="str">
        <f t="shared" ref="AL4364:AL4427" si="1250">IF($AK$7="", V4364, IF($AK$7=$X4364, V4364, ""))</f>
        <v/>
      </c>
      <c r="AN4364" s="37" t="str">
        <f>IF(AK4364="", "", COUNTIF(AK$11:AK$8010, "&lt;"&amp;AK4364)+1+COUNTIF(AK$11:AK4364, AK4364)-1)</f>
        <v/>
      </c>
      <c r="AO4364" s="37" t="str">
        <f>IF(AL4364="", "", COUNTIF(AL$11:AL$8010, "&gt;"&amp;AL4364)+1+COUNTIF(AL$11:AL4364, AL4364)-1)</f>
        <v/>
      </c>
    </row>
    <row r="4365" spans="1:41" x14ac:dyDescent="0.55000000000000004">
      <c r="A4365" s="5"/>
      <c r="B4365" s="284"/>
      <c r="C4365" s="285"/>
      <c r="D4365" s="286"/>
      <c r="E4365" s="287"/>
      <c r="F4365" s="288"/>
      <c r="G4365" s="5"/>
      <c r="J4365" s="7" t="str">
        <f t="shared" si="1233"/>
        <v/>
      </c>
      <c r="K4365" s="48" t="str">
        <f t="shared" si="1234"/>
        <v/>
      </c>
      <c r="L4365" s="48" t="str">
        <f t="shared" si="1235"/>
        <v/>
      </c>
      <c r="M4365" s="49" t="str">
        <f t="shared" si="1236"/>
        <v/>
      </c>
      <c r="U4365" s="103" t="str">
        <f t="shared" si="1237"/>
        <v/>
      </c>
      <c r="V4365" s="77" t="str">
        <f t="shared" si="1238"/>
        <v/>
      </c>
      <c r="W4365" s="37" t="str">
        <f t="shared" si="1239"/>
        <v/>
      </c>
      <c r="X4365" s="7" t="str">
        <f t="shared" si="1240"/>
        <v/>
      </c>
      <c r="Y4365" s="37" t="str">
        <f t="shared" si="1241"/>
        <v/>
      </c>
      <c r="AA4365" s="54" t="str">
        <f t="shared" si="1242"/>
        <v/>
      </c>
      <c r="AC4365" s="121" t="str">
        <f t="shared" si="1243"/>
        <v/>
      </c>
      <c r="AD4365" s="111" t="str">
        <f t="shared" si="1244"/>
        <v/>
      </c>
      <c r="AE4365" s="122" t="str">
        <f t="shared" si="1245"/>
        <v/>
      </c>
      <c r="AF4365" s="123" t="str">
        <f t="shared" si="1246"/>
        <v>Qtr 1</v>
      </c>
      <c r="AG4365" s="122" t="str">
        <f t="shared" si="1247"/>
        <v/>
      </c>
      <c r="AI4365" s="124" t="str">
        <f t="shared" si="1248"/>
        <v/>
      </c>
      <c r="AK4365" s="103" t="str">
        <f t="shared" si="1249"/>
        <v/>
      </c>
      <c r="AL4365" s="104" t="str">
        <f t="shared" si="1250"/>
        <v/>
      </c>
      <c r="AN4365" s="37" t="str">
        <f>IF(AK4365="", "", COUNTIF(AK$11:AK$8010, "&lt;"&amp;AK4365)+1+COUNTIF(AK$11:AK4365, AK4365)-1)</f>
        <v/>
      </c>
      <c r="AO4365" s="37" t="str">
        <f>IF(AL4365="", "", COUNTIF(AL$11:AL$8010, "&gt;"&amp;AL4365)+1+COUNTIF(AL$11:AL4365, AL4365)-1)</f>
        <v/>
      </c>
    </row>
    <row r="4366" spans="1:41" x14ac:dyDescent="0.55000000000000004">
      <c r="A4366" s="5"/>
      <c r="B4366" s="284"/>
      <c r="C4366" s="285"/>
      <c r="D4366" s="286"/>
      <c r="E4366" s="287"/>
      <c r="F4366" s="288"/>
      <c r="G4366" s="5"/>
      <c r="J4366" s="7" t="str">
        <f t="shared" si="1233"/>
        <v/>
      </c>
      <c r="K4366" s="48" t="str">
        <f t="shared" si="1234"/>
        <v/>
      </c>
      <c r="L4366" s="48" t="str">
        <f t="shared" si="1235"/>
        <v/>
      </c>
      <c r="M4366" s="49" t="str">
        <f t="shared" si="1236"/>
        <v/>
      </c>
      <c r="U4366" s="103" t="str">
        <f t="shared" si="1237"/>
        <v/>
      </c>
      <c r="V4366" s="77" t="str">
        <f t="shared" si="1238"/>
        <v/>
      </c>
      <c r="W4366" s="37" t="str">
        <f t="shared" si="1239"/>
        <v/>
      </c>
      <c r="X4366" s="7" t="str">
        <f t="shared" si="1240"/>
        <v/>
      </c>
      <c r="Y4366" s="37" t="str">
        <f t="shared" si="1241"/>
        <v/>
      </c>
      <c r="AA4366" s="54" t="str">
        <f t="shared" si="1242"/>
        <v/>
      </c>
      <c r="AC4366" s="121" t="str">
        <f t="shared" si="1243"/>
        <v/>
      </c>
      <c r="AD4366" s="111" t="str">
        <f t="shared" si="1244"/>
        <v/>
      </c>
      <c r="AE4366" s="122" t="str">
        <f t="shared" si="1245"/>
        <v/>
      </c>
      <c r="AF4366" s="123" t="str">
        <f t="shared" si="1246"/>
        <v>Qtr 1</v>
      </c>
      <c r="AG4366" s="122" t="str">
        <f t="shared" si="1247"/>
        <v/>
      </c>
      <c r="AI4366" s="124" t="str">
        <f t="shared" si="1248"/>
        <v/>
      </c>
      <c r="AK4366" s="103" t="str">
        <f t="shared" si="1249"/>
        <v/>
      </c>
      <c r="AL4366" s="104" t="str">
        <f t="shared" si="1250"/>
        <v/>
      </c>
      <c r="AN4366" s="37" t="str">
        <f>IF(AK4366="", "", COUNTIF(AK$11:AK$8010, "&lt;"&amp;AK4366)+1+COUNTIF(AK$11:AK4366, AK4366)-1)</f>
        <v/>
      </c>
      <c r="AO4366" s="37" t="str">
        <f>IF(AL4366="", "", COUNTIF(AL$11:AL$8010, "&gt;"&amp;AL4366)+1+COUNTIF(AL$11:AL4366, AL4366)-1)</f>
        <v/>
      </c>
    </row>
    <row r="4367" spans="1:41" x14ac:dyDescent="0.55000000000000004">
      <c r="A4367" s="5"/>
      <c r="B4367" s="284"/>
      <c r="C4367" s="285"/>
      <c r="D4367" s="286"/>
      <c r="E4367" s="287"/>
      <c r="F4367" s="288"/>
      <c r="G4367" s="5"/>
      <c r="J4367" s="7" t="str">
        <f t="shared" si="1233"/>
        <v/>
      </c>
      <c r="K4367" s="48" t="str">
        <f t="shared" si="1234"/>
        <v/>
      </c>
      <c r="L4367" s="48" t="str">
        <f t="shared" si="1235"/>
        <v/>
      </c>
      <c r="M4367" s="49" t="str">
        <f t="shared" si="1236"/>
        <v/>
      </c>
      <c r="U4367" s="103" t="str">
        <f t="shared" si="1237"/>
        <v/>
      </c>
      <c r="V4367" s="77" t="str">
        <f t="shared" si="1238"/>
        <v/>
      </c>
      <c r="W4367" s="37" t="str">
        <f t="shared" si="1239"/>
        <v/>
      </c>
      <c r="X4367" s="7" t="str">
        <f t="shared" si="1240"/>
        <v/>
      </c>
      <c r="Y4367" s="37" t="str">
        <f t="shared" si="1241"/>
        <v/>
      </c>
      <c r="AA4367" s="54" t="str">
        <f t="shared" si="1242"/>
        <v/>
      </c>
      <c r="AC4367" s="121" t="str">
        <f t="shared" si="1243"/>
        <v/>
      </c>
      <c r="AD4367" s="111" t="str">
        <f t="shared" si="1244"/>
        <v/>
      </c>
      <c r="AE4367" s="122" t="str">
        <f t="shared" si="1245"/>
        <v/>
      </c>
      <c r="AF4367" s="123" t="str">
        <f t="shared" si="1246"/>
        <v>Qtr 1</v>
      </c>
      <c r="AG4367" s="122" t="str">
        <f t="shared" si="1247"/>
        <v/>
      </c>
      <c r="AI4367" s="124" t="str">
        <f t="shared" si="1248"/>
        <v/>
      </c>
      <c r="AK4367" s="103" t="str">
        <f t="shared" si="1249"/>
        <v/>
      </c>
      <c r="AL4367" s="104" t="str">
        <f t="shared" si="1250"/>
        <v/>
      </c>
      <c r="AN4367" s="37" t="str">
        <f>IF(AK4367="", "", COUNTIF(AK$11:AK$8010, "&lt;"&amp;AK4367)+1+COUNTIF(AK$11:AK4367, AK4367)-1)</f>
        <v/>
      </c>
      <c r="AO4367" s="37" t="str">
        <f>IF(AL4367="", "", COUNTIF(AL$11:AL$8010, "&gt;"&amp;AL4367)+1+COUNTIF(AL$11:AL4367, AL4367)-1)</f>
        <v/>
      </c>
    </row>
    <row r="4368" spans="1:41" x14ac:dyDescent="0.55000000000000004">
      <c r="A4368" s="5"/>
      <c r="B4368" s="284"/>
      <c r="C4368" s="285"/>
      <c r="D4368" s="286"/>
      <c r="E4368" s="287"/>
      <c r="F4368" s="288"/>
      <c r="G4368" s="5"/>
      <c r="J4368" s="7" t="str">
        <f t="shared" si="1233"/>
        <v/>
      </c>
      <c r="K4368" s="48" t="str">
        <f t="shared" si="1234"/>
        <v/>
      </c>
      <c r="L4368" s="48" t="str">
        <f t="shared" si="1235"/>
        <v/>
      </c>
      <c r="M4368" s="49" t="str">
        <f t="shared" si="1236"/>
        <v/>
      </c>
      <c r="U4368" s="103" t="str">
        <f t="shared" si="1237"/>
        <v/>
      </c>
      <c r="V4368" s="77" t="str">
        <f t="shared" si="1238"/>
        <v/>
      </c>
      <c r="W4368" s="37" t="str">
        <f t="shared" si="1239"/>
        <v/>
      </c>
      <c r="X4368" s="7" t="str">
        <f t="shared" si="1240"/>
        <v/>
      </c>
      <c r="Y4368" s="37" t="str">
        <f t="shared" si="1241"/>
        <v/>
      </c>
      <c r="AA4368" s="54" t="str">
        <f t="shared" si="1242"/>
        <v/>
      </c>
      <c r="AC4368" s="121" t="str">
        <f t="shared" si="1243"/>
        <v/>
      </c>
      <c r="AD4368" s="111" t="str">
        <f t="shared" si="1244"/>
        <v/>
      </c>
      <c r="AE4368" s="122" t="str">
        <f t="shared" si="1245"/>
        <v/>
      </c>
      <c r="AF4368" s="123" t="str">
        <f t="shared" si="1246"/>
        <v>Qtr 1</v>
      </c>
      <c r="AG4368" s="122" t="str">
        <f t="shared" si="1247"/>
        <v/>
      </c>
      <c r="AI4368" s="124" t="str">
        <f t="shared" si="1248"/>
        <v/>
      </c>
      <c r="AK4368" s="103" t="str">
        <f t="shared" si="1249"/>
        <v/>
      </c>
      <c r="AL4368" s="104" t="str">
        <f t="shared" si="1250"/>
        <v/>
      </c>
      <c r="AN4368" s="37" t="str">
        <f>IF(AK4368="", "", COUNTIF(AK$11:AK$8010, "&lt;"&amp;AK4368)+1+COUNTIF(AK$11:AK4368, AK4368)-1)</f>
        <v/>
      </c>
      <c r="AO4368" s="37" t="str">
        <f>IF(AL4368="", "", COUNTIF(AL$11:AL$8010, "&gt;"&amp;AL4368)+1+COUNTIF(AL$11:AL4368, AL4368)-1)</f>
        <v/>
      </c>
    </row>
    <row r="4369" spans="1:41" x14ac:dyDescent="0.55000000000000004">
      <c r="A4369" s="5"/>
      <c r="B4369" s="284"/>
      <c r="C4369" s="285"/>
      <c r="D4369" s="286"/>
      <c r="E4369" s="287"/>
      <c r="F4369" s="288"/>
      <c r="G4369" s="5"/>
      <c r="J4369" s="7" t="str">
        <f t="shared" si="1233"/>
        <v/>
      </c>
      <c r="K4369" s="48" t="str">
        <f t="shared" si="1234"/>
        <v/>
      </c>
      <c r="L4369" s="48" t="str">
        <f t="shared" si="1235"/>
        <v/>
      </c>
      <c r="M4369" s="49" t="str">
        <f t="shared" si="1236"/>
        <v/>
      </c>
      <c r="U4369" s="103" t="str">
        <f t="shared" si="1237"/>
        <v/>
      </c>
      <c r="V4369" s="77" t="str">
        <f t="shared" si="1238"/>
        <v/>
      </c>
      <c r="W4369" s="37" t="str">
        <f t="shared" si="1239"/>
        <v/>
      </c>
      <c r="X4369" s="7" t="str">
        <f t="shared" si="1240"/>
        <v/>
      </c>
      <c r="Y4369" s="37" t="str">
        <f t="shared" si="1241"/>
        <v/>
      </c>
      <c r="AA4369" s="54" t="str">
        <f t="shared" si="1242"/>
        <v/>
      </c>
      <c r="AC4369" s="121" t="str">
        <f t="shared" si="1243"/>
        <v/>
      </c>
      <c r="AD4369" s="111" t="str">
        <f t="shared" si="1244"/>
        <v/>
      </c>
      <c r="AE4369" s="122" t="str">
        <f t="shared" si="1245"/>
        <v/>
      </c>
      <c r="AF4369" s="123" t="str">
        <f t="shared" si="1246"/>
        <v>Qtr 1</v>
      </c>
      <c r="AG4369" s="122" t="str">
        <f t="shared" si="1247"/>
        <v/>
      </c>
      <c r="AI4369" s="124" t="str">
        <f t="shared" si="1248"/>
        <v/>
      </c>
      <c r="AK4369" s="103" t="str">
        <f t="shared" si="1249"/>
        <v/>
      </c>
      <c r="AL4369" s="104" t="str">
        <f t="shared" si="1250"/>
        <v/>
      </c>
      <c r="AN4369" s="37" t="str">
        <f>IF(AK4369="", "", COUNTIF(AK$11:AK$8010, "&lt;"&amp;AK4369)+1+COUNTIF(AK$11:AK4369, AK4369)-1)</f>
        <v/>
      </c>
      <c r="AO4369" s="37" t="str">
        <f>IF(AL4369="", "", COUNTIF(AL$11:AL$8010, "&gt;"&amp;AL4369)+1+COUNTIF(AL$11:AL4369, AL4369)-1)</f>
        <v/>
      </c>
    </row>
    <row r="4370" spans="1:41" x14ac:dyDescent="0.55000000000000004">
      <c r="A4370" s="5"/>
      <c r="B4370" s="284"/>
      <c r="C4370" s="285"/>
      <c r="D4370" s="286"/>
      <c r="E4370" s="287"/>
      <c r="F4370" s="288"/>
      <c r="G4370" s="5"/>
      <c r="J4370" s="7" t="str">
        <f t="shared" si="1233"/>
        <v/>
      </c>
      <c r="K4370" s="48" t="str">
        <f t="shared" si="1234"/>
        <v/>
      </c>
      <c r="L4370" s="48" t="str">
        <f t="shared" si="1235"/>
        <v/>
      </c>
      <c r="M4370" s="49" t="str">
        <f t="shared" si="1236"/>
        <v/>
      </c>
      <c r="U4370" s="103" t="str">
        <f t="shared" si="1237"/>
        <v/>
      </c>
      <c r="V4370" s="77" t="str">
        <f t="shared" si="1238"/>
        <v/>
      </c>
      <c r="W4370" s="37" t="str">
        <f t="shared" si="1239"/>
        <v/>
      </c>
      <c r="X4370" s="7" t="str">
        <f t="shared" si="1240"/>
        <v/>
      </c>
      <c r="Y4370" s="37" t="str">
        <f t="shared" si="1241"/>
        <v/>
      </c>
      <c r="AA4370" s="54" t="str">
        <f t="shared" si="1242"/>
        <v/>
      </c>
      <c r="AC4370" s="121" t="str">
        <f t="shared" si="1243"/>
        <v/>
      </c>
      <c r="AD4370" s="111" t="str">
        <f t="shared" si="1244"/>
        <v/>
      </c>
      <c r="AE4370" s="122" t="str">
        <f t="shared" si="1245"/>
        <v/>
      </c>
      <c r="AF4370" s="123" t="str">
        <f t="shared" si="1246"/>
        <v>Qtr 1</v>
      </c>
      <c r="AG4370" s="122" t="str">
        <f t="shared" si="1247"/>
        <v/>
      </c>
      <c r="AI4370" s="124" t="str">
        <f t="shared" si="1248"/>
        <v/>
      </c>
      <c r="AK4370" s="103" t="str">
        <f t="shared" si="1249"/>
        <v/>
      </c>
      <c r="AL4370" s="104" t="str">
        <f t="shared" si="1250"/>
        <v/>
      </c>
      <c r="AN4370" s="37" t="str">
        <f>IF(AK4370="", "", COUNTIF(AK$11:AK$8010, "&lt;"&amp;AK4370)+1+COUNTIF(AK$11:AK4370, AK4370)-1)</f>
        <v/>
      </c>
      <c r="AO4370" s="37" t="str">
        <f>IF(AL4370="", "", COUNTIF(AL$11:AL$8010, "&gt;"&amp;AL4370)+1+COUNTIF(AL$11:AL4370, AL4370)-1)</f>
        <v/>
      </c>
    </row>
    <row r="4371" spans="1:41" x14ac:dyDescent="0.55000000000000004">
      <c r="A4371" s="5"/>
      <c r="B4371" s="284"/>
      <c r="C4371" s="285"/>
      <c r="D4371" s="286"/>
      <c r="E4371" s="287"/>
      <c r="F4371" s="288"/>
      <c r="G4371" s="5"/>
      <c r="J4371" s="7" t="str">
        <f t="shared" si="1233"/>
        <v/>
      </c>
      <c r="K4371" s="48" t="str">
        <f t="shared" si="1234"/>
        <v/>
      </c>
      <c r="L4371" s="48" t="str">
        <f t="shared" si="1235"/>
        <v/>
      </c>
      <c r="M4371" s="49" t="str">
        <f t="shared" si="1236"/>
        <v/>
      </c>
      <c r="U4371" s="103" t="str">
        <f t="shared" si="1237"/>
        <v/>
      </c>
      <c r="V4371" s="77" t="str">
        <f t="shared" si="1238"/>
        <v/>
      </c>
      <c r="W4371" s="37" t="str">
        <f t="shared" si="1239"/>
        <v/>
      </c>
      <c r="X4371" s="7" t="str">
        <f t="shared" si="1240"/>
        <v/>
      </c>
      <c r="Y4371" s="37" t="str">
        <f t="shared" si="1241"/>
        <v/>
      </c>
      <c r="AA4371" s="54" t="str">
        <f t="shared" si="1242"/>
        <v/>
      </c>
      <c r="AC4371" s="121" t="str">
        <f t="shared" si="1243"/>
        <v/>
      </c>
      <c r="AD4371" s="111" t="str">
        <f t="shared" si="1244"/>
        <v/>
      </c>
      <c r="AE4371" s="122" t="str">
        <f t="shared" si="1245"/>
        <v/>
      </c>
      <c r="AF4371" s="123" t="str">
        <f t="shared" si="1246"/>
        <v>Qtr 1</v>
      </c>
      <c r="AG4371" s="122" t="str">
        <f t="shared" si="1247"/>
        <v/>
      </c>
      <c r="AI4371" s="124" t="str">
        <f t="shared" si="1248"/>
        <v/>
      </c>
      <c r="AK4371" s="103" t="str">
        <f t="shared" si="1249"/>
        <v/>
      </c>
      <c r="AL4371" s="104" t="str">
        <f t="shared" si="1250"/>
        <v/>
      </c>
      <c r="AN4371" s="37" t="str">
        <f>IF(AK4371="", "", COUNTIF(AK$11:AK$8010, "&lt;"&amp;AK4371)+1+COUNTIF(AK$11:AK4371, AK4371)-1)</f>
        <v/>
      </c>
      <c r="AO4371" s="37" t="str">
        <f>IF(AL4371="", "", COUNTIF(AL$11:AL$8010, "&gt;"&amp;AL4371)+1+COUNTIF(AL$11:AL4371, AL4371)-1)</f>
        <v/>
      </c>
    </row>
    <row r="4372" spans="1:41" x14ac:dyDescent="0.55000000000000004">
      <c r="A4372" s="5"/>
      <c r="B4372" s="284"/>
      <c r="C4372" s="285"/>
      <c r="D4372" s="286"/>
      <c r="E4372" s="287"/>
      <c r="F4372" s="288"/>
      <c r="G4372" s="5"/>
      <c r="J4372" s="7" t="str">
        <f t="shared" si="1233"/>
        <v/>
      </c>
      <c r="K4372" s="48" t="str">
        <f t="shared" si="1234"/>
        <v/>
      </c>
      <c r="L4372" s="48" t="str">
        <f t="shared" si="1235"/>
        <v/>
      </c>
      <c r="M4372" s="49" t="str">
        <f t="shared" si="1236"/>
        <v/>
      </c>
      <c r="U4372" s="103" t="str">
        <f t="shared" si="1237"/>
        <v/>
      </c>
      <c r="V4372" s="77" t="str">
        <f t="shared" si="1238"/>
        <v/>
      </c>
      <c r="W4372" s="37" t="str">
        <f t="shared" si="1239"/>
        <v/>
      </c>
      <c r="X4372" s="7" t="str">
        <f t="shared" si="1240"/>
        <v/>
      </c>
      <c r="Y4372" s="37" t="str">
        <f t="shared" si="1241"/>
        <v/>
      </c>
      <c r="AA4372" s="54" t="str">
        <f t="shared" si="1242"/>
        <v/>
      </c>
      <c r="AC4372" s="121" t="str">
        <f t="shared" si="1243"/>
        <v/>
      </c>
      <c r="AD4372" s="111" t="str">
        <f t="shared" si="1244"/>
        <v/>
      </c>
      <c r="AE4372" s="122" t="str">
        <f t="shared" si="1245"/>
        <v/>
      </c>
      <c r="AF4372" s="123" t="str">
        <f t="shared" si="1246"/>
        <v>Qtr 1</v>
      </c>
      <c r="AG4372" s="122" t="str">
        <f t="shared" si="1247"/>
        <v/>
      </c>
      <c r="AI4372" s="124" t="str">
        <f t="shared" si="1248"/>
        <v/>
      </c>
      <c r="AK4372" s="103" t="str">
        <f t="shared" si="1249"/>
        <v/>
      </c>
      <c r="AL4372" s="104" t="str">
        <f t="shared" si="1250"/>
        <v/>
      </c>
      <c r="AN4372" s="37" t="str">
        <f>IF(AK4372="", "", COUNTIF(AK$11:AK$8010, "&lt;"&amp;AK4372)+1+COUNTIF(AK$11:AK4372, AK4372)-1)</f>
        <v/>
      </c>
      <c r="AO4372" s="37" t="str">
        <f>IF(AL4372="", "", COUNTIF(AL$11:AL$8010, "&gt;"&amp;AL4372)+1+COUNTIF(AL$11:AL4372, AL4372)-1)</f>
        <v/>
      </c>
    </row>
    <row r="4373" spans="1:41" x14ac:dyDescent="0.55000000000000004">
      <c r="A4373" s="5"/>
      <c r="B4373" s="284"/>
      <c r="C4373" s="285"/>
      <c r="D4373" s="286"/>
      <c r="E4373" s="287"/>
      <c r="F4373" s="288"/>
      <c r="G4373" s="5"/>
      <c r="J4373" s="7" t="str">
        <f t="shared" si="1233"/>
        <v/>
      </c>
      <c r="K4373" s="48" t="str">
        <f t="shared" si="1234"/>
        <v/>
      </c>
      <c r="L4373" s="48" t="str">
        <f t="shared" si="1235"/>
        <v/>
      </c>
      <c r="M4373" s="49" t="str">
        <f t="shared" si="1236"/>
        <v/>
      </c>
      <c r="U4373" s="103" t="str">
        <f t="shared" si="1237"/>
        <v/>
      </c>
      <c r="V4373" s="77" t="str">
        <f t="shared" si="1238"/>
        <v/>
      </c>
      <c r="W4373" s="37" t="str">
        <f t="shared" si="1239"/>
        <v/>
      </c>
      <c r="X4373" s="7" t="str">
        <f t="shared" si="1240"/>
        <v/>
      </c>
      <c r="Y4373" s="37" t="str">
        <f t="shared" si="1241"/>
        <v/>
      </c>
      <c r="AA4373" s="54" t="str">
        <f t="shared" si="1242"/>
        <v/>
      </c>
      <c r="AC4373" s="121" t="str">
        <f t="shared" si="1243"/>
        <v/>
      </c>
      <c r="AD4373" s="111" t="str">
        <f t="shared" si="1244"/>
        <v/>
      </c>
      <c r="AE4373" s="122" t="str">
        <f t="shared" si="1245"/>
        <v/>
      </c>
      <c r="AF4373" s="123" t="str">
        <f t="shared" si="1246"/>
        <v>Qtr 1</v>
      </c>
      <c r="AG4373" s="122" t="str">
        <f t="shared" si="1247"/>
        <v/>
      </c>
      <c r="AI4373" s="124" t="str">
        <f t="shared" si="1248"/>
        <v/>
      </c>
      <c r="AK4373" s="103" t="str">
        <f t="shared" si="1249"/>
        <v/>
      </c>
      <c r="AL4373" s="104" t="str">
        <f t="shared" si="1250"/>
        <v/>
      </c>
      <c r="AN4373" s="37" t="str">
        <f>IF(AK4373="", "", COUNTIF(AK$11:AK$8010, "&lt;"&amp;AK4373)+1+COUNTIF(AK$11:AK4373, AK4373)-1)</f>
        <v/>
      </c>
      <c r="AO4373" s="37" t="str">
        <f>IF(AL4373="", "", COUNTIF(AL$11:AL$8010, "&gt;"&amp;AL4373)+1+COUNTIF(AL$11:AL4373, AL4373)-1)</f>
        <v/>
      </c>
    </row>
    <row r="4374" spans="1:41" x14ac:dyDescent="0.55000000000000004">
      <c r="A4374" s="5"/>
      <c r="B4374" s="284"/>
      <c r="C4374" s="285"/>
      <c r="D4374" s="286"/>
      <c r="E4374" s="287"/>
      <c r="F4374" s="288"/>
      <c r="G4374" s="5"/>
      <c r="J4374" s="7" t="str">
        <f t="shared" si="1233"/>
        <v/>
      </c>
      <c r="K4374" s="48" t="str">
        <f t="shared" si="1234"/>
        <v/>
      </c>
      <c r="L4374" s="48" t="str">
        <f t="shared" si="1235"/>
        <v/>
      </c>
      <c r="M4374" s="49" t="str">
        <f t="shared" si="1236"/>
        <v/>
      </c>
      <c r="U4374" s="103" t="str">
        <f t="shared" si="1237"/>
        <v/>
      </c>
      <c r="V4374" s="77" t="str">
        <f t="shared" si="1238"/>
        <v/>
      </c>
      <c r="W4374" s="37" t="str">
        <f t="shared" si="1239"/>
        <v/>
      </c>
      <c r="X4374" s="7" t="str">
        <f t="shared" si="1240"/>
        <v/>
      </c>
      <c r="Y4374" s="37" t="str">
        <f t="shared" si="1241"/>
        <v/>
      </c>
      <c r="AA4374" s="54" t="str">
        <f t="shared" si="1242"/>
        <v/>
      </c>
      <c r="AC4374" s="121" t="str">
        <f t="shared" si="1243"/>
        <v/>
      </c>
      <c r="AD4374" s="111" t="str">
        <f t="shared" si="1244"/>
        <v/>
      </c>
      <c r="AE4374" s="122" t="str">
        <f t="shared" si="1245"/>
        <v/>
      </c>
      <c r="AF4374" s="123" t="str">
        <f t="shared" si="1246"/>
        <v>Qtr 1</v>
      </c>
      <c r="AG4374" s="122" t="str">
        <f t="shared" si="1247"/>
        <v/>
      </c>
      <c r="AI4374" s="124" t="str">
        <f t="shared" si="1248"/>
        <v/>
      </c>
      <c r="AK4374" s="103" t="str">
        <f t="shared" si="1249"/>
        <v/>
      </c>
      <c r="AL4374" s="104" t="str">
        <f t="shared" si="1250"/>
        <v/>
      </c>
      <c r="AN4374" s="37" t="str">
        <f>IF(AK4374="", "", COUNTIF(AK$11:AK$8010, "&lt;"&amp;AK4374)+1+COUNTIF(AK$11:AK4374, AK4374)-1)</f>
        <v/>
      </c>
      <c r="AO4374" s="37" t="str">
        <f>IF(AL4374="", "", COUNTIF(AL$11:AL$8010, "&gt;"&amp;AL4374)+1+COUNTIF(AL$11:AL4374, AL4374)-1)</f>
        <v/>
      </c>
    </row>
    <row r="4375" spans="1:41" x14ac:dyDescent="0.55000000000000004">
      <c r="A4375" s="5"/>
      <c r="B4375" s="284"/>
      <c r="C4375" s="285"/>
      <c r="D4375" s="286"/>
      <c r="E4375" s="287"/>
      <c r="F4375" s="288"/>
      <c r="G4375" s="5"/>
      <c r="J4375" s="7" t="str">
        <f t="shared" si="1233"/>
        <v/>
      </c>
      <c r="K4375" s="48" t="str">
        <f t="shared" si="1234"/>
        <v/>
      </c>
      <c r="L4375" s="48" t="str">
        <f t="shared" si="1235"/>
        <v/>
      </c>
      <c r="M4375" s="49" t="str">
        <f t="shared" si="1236"/>
        <v/>
      </c>
      <c r="U4375" s="103" t="str">
        <f t="shared" si="1237"/>
        <v/>
      </c>
      <c r="V4375" s="77" t="str">
        <f t="shared" si="1238"/>
        <v/>
      </c>
      <c r="W4375" s="37" t="str">
        <f t="shared" si="1239"/>
        <v/>
      </c>
      <c r="X4375" s="7" t="str">
        <f t="shared" si="1240"/>
        <v/>
      </c>
      <c r="Y4375" s="37" t="str">
        <f t="shared" si="1241"/>
        <v/>
      </c>
      <c r="AA4375" s="54" t="str">
        <f t="shared" si="1242"/>
        <v/>
      </c>
      <c r="AC4375" s="121" t="str">
        <f t="shared" si="1243"/>
        <v/>
      </c>
      <c r="AD4375" s="111" t="str">
        <f t="shared" si="1244"/>
        <v/>
      </c>
      <c r="AE4375" s="122" t="str">
        <f t="shared" si="1245"/>
        <v/>
      </c>
      <c r="AF4375" s="123" t="str">
        <f t="shared" si="1246"/>
        <v>Qtr 1</v>
      </c>
      <c r="AG4375" s="122" t="str">
        <f t="shared" si="1247"/>
        <v/>
      </c>
      <c r="AI4375" s="124" t="str">
        <f t="shared" si="1248"/>
        <v/>
      </c>
      <c r="AK4375" s="103" t="str">
        <f t="shared" si="1249"/>
        <v/>
      </c>
      <c r="AL4375" s="104" t="str">
        <f t="shared" si="1250"/>
        <v/>
      </c>
      <c r="AN4375" s="37" t="str">
        <f>IF(AK4375="", "", COUNTIF(AK$11:AK$8010, "&lt;"&amp;AK4375)+1+COUNTIF(AK$11:AK4375, AK4375)-1)</f>
        <v/>
      </c>
      <c r="AO4375" s="37" t="str">
        <f>IF(AL4375="", "", COUNTIF(AL$11:AL$8010, "&gt;"&amp;AL4375)+1+COUNTIF(AL$11:AL4375, AL4375)-1)</f>
        <v/>
      </c>
    </row>
    <row r="4376" spans="1:41" x14ac:dyDescent="0.55000000000000004">
      <c r="A4376" s="5"/>
      <c r="B4376" s="284"/>
      <c r="C4376" s="285"/>
      <c r="D4376" s="286"/>
      <c r="E4376" s="287"/>
      <c r="F4376" s="288"/>
      <c r="G4376" s="5"/>
      <c r="J4376" s="7" t="str">
        <f t="shared" si="1233"/>
        <v/>
      </c>
      <c r="K4376" s="48" t="str">
        <f t="shared" si="1234"/>
        <v/>
      </c>
      <c r="L4376" s="48" t="str">
        <f t="shared" si="1235"/>
        <v/>
      </c>
      <c r="M4376" s="49" t="str">
        <f t="shared" si="1236"/>
        <v/>
      </c>
      <c r="U4376" s="103" t="str">
        <f t="shared" si="1237"/>
        <v/>
      </c>
      <c r="V4376" s="77" t="str">
        <f t="shared" si="1238"/>
        <v/>
      </c>
      <c r="W4376" s="37" t="str">
        <f t="shared" si="1239"/>
        <v/>
      </c>
      <c r="X4376" s="7" t="str">
        <f t="shared" si="1240"/>
        <v/>
      </c>
      <c r="Y4376" s="37" t="str">
        <f t="shared" si="1241"/>
        <v/>
      </c>
      <c r="AA4376" s="54" t="str">
        <f t="shared" si="1242"/>
        <v/>
      </c>
      <c r="AC4376" s="121" t="str">
        <f t="shared" si="1243"/>
        <v/>
      </c>
      <c r="AD4376" s="111" t="str">
        <f t="shared" si="1244"/>
        <v/>
      </c>
      <c r="AE4376" s="122" t="str">
        <f t="shared" si="1245"/>
        <v/>
      </c>
      <c r="AF4376" s="123" t="str">
        <f t="shared" si="1246"/>
        <v>Qtr 1</v>
      </c>
      <c r="AG4376" s="122" t="str">
        <f t="shared" si="1247"/>
        <v/>
      </c>
      <c r="AI4376" s="124" t="str">
        <f t="shared" si="1248"/>
        <v/>
      </c>
      <c r="AK4376" s="103" t="str">
        <f t="shared" si="1249"/>
        <v/>
      </c>
      <c r="AL4376" s="104" t="str">
        <f t="shared" si="1250"/>
        <v/>
      </c>
      <c r="AN4376" s="37" t="str">
        <f>IF(AK4376="", "", COUNTIF(AK$11:AK$8010, "&lt;"&amp;AK4376)+1+COUNTIF(AK$11:AK4376, AK4376)-1)</f>
        <v/>
      </c>
      <c r="AO4376" s="37" t="str">
        <f>IF(AL4376="", "", COUNTIF(AL$11:AL$8010, "&gt;"&amp;AL4376)+1+COUNTIF(AL$11:AL4376, AL4376)-1)</f>
        <v/>
      </c>
    </row>
    <row r="4377" spans="1:41" x14ac:dyDescent="0.55000000000000004">
      <c r="A4377" s="5"/>
      <c r="B4377" s="284"/>
      <c r="C4377" s="285"/>
      <c r="D4377" s="286"/>
      <c r="E4377" s="287"/>
      <c r="F4377" s="288"/>
      <c r="G4377" s="5"/>
      <c r="J4377" s="7" t="str">
        <f t="shared" si="1233"/>
        <v/>
      </c>
      <c r="K4377" s="48" t="str">
        <f t="shared" si="1234"/>
        <v/>
      </c>
      <c r="L4377" s="48" t="str">
        <f t="shared" si="1235"/>
        <v/>
      </c>
      <c r="M4377" s="49" t="str">
        <f t="shared" si="1236"/>
        <v/>
      </c>
      <c r="U4377" s="103" t="str">
        <f t="shared" si="1237"/>
        <v/>
      </c>
      <c r="V4377" s="77" t="str">
        <f t="shared" si="1238"/>
        <v/>
      </c>
      <c r="W4377" s="37" t="str">
        <f t="shared" si="1239"/>
        <v/>
      </c>
      <c r="X4377" s="7" t="str">
        <f t="shared" si="1240"/>
        <v/>
      </c>
      <c r="Y4377" s="37" t="str">
        <f t="shared" si="1241"/>
        <v/>
      </c>
      <c r="AA4377" s="54" t="str">
        <f t="shared" si="1242"/>
        <v/>
      </c>
      <c r="AC4377" s="121" t="str">
        <f t="shared" si="1243"/>
        <v/>
      </c>
      <c r="AD4377" s="111" t="str">
        <f t="shared" si="1244"/>
        <v/>
      </c>
      <c r="AE4377" s="122" t="str">
        <f t="shared" si="1245"/>
        <v/>
      </c>
      <c r="AF4377" s="123" t="str">
        <f t="shared" si="1246"/>
        <v>Qtr 1</v>
      </c>
      <c r="AG4377" s="122" t="str">
        <f t="shared" si="1247"/>
        <v/>
      </c>
      <c r="AI4377" s="124" t="str">
        <f t="shared" si="1248"/>
        <v/>
      </c>
      <c r="AK4377" s="103" t="str">
        <f t="shared" si="1249"/>
        <v/>
      </c>
      <c r="AL4377" s="104" t="str">
        <f t="shared" si="1250"/>
        <v/>
      </c>
      <c r="AN4377" s="37" t="str">
        <f>IF(AK4377="", "", COUNTIF(AK$11:AK$8010, "&lt;"&amp;AK4377)+1+COUNTIF(AK$11:AK4377, AK4377)-1)</f>
        <v/>
      </c>
      <c r="AO4377" s="37" t="str">
        <f>IF(AL4377="", "", COUNTIF(AL$11:AL$8010, "&gt;"&amp;AL4377)+1+COUNTIF(AL$11:AL4377, AL4377)-1)</f>
        <v/>
      </c>
    </row>
    <row r="4378" spans="1:41" x14ac:dyDescent="0.55000000000000004">
      <c r="A4378" s="5"/>
      <c r="B4378" s="284"/>
      <c r="C4378" s="285"/>
      <c r="D4378" s="286"/>
      <c r="E4378" s="287"/>
      <c r="F4378" s="288"/>
      <c r="G4378" s="5"/>
      <c r="J4378" s="7" t="str">
        <f t="shared" si="1233"/>
        <v/>
      </c>
      <c r="K4378" s="48" t="str">
        <f t="shared" si="1234"/>
        <v/>
      </c>
      <c r="L4378" s="48" t="str">
        <f t="shared" si="1235"/>
        <v/>
      </c>
      <c r="M4378" s="49" t="str">
        <f t="shared" si="1236"/>
        <v/>
      </c>
      <c r="U4378" s="103" t="str">
        <f t="shared" si="1237"/>
        <v/>
      </c>
      <c r="V4378" s="77" t="str">
        <f t="shared" si="1238"/>
        <v/>
      </c>
      <c r="W4378" s="37" t="str">
        <f t="shared" si="1239"/>
        <v/>
      </c>
      <c r="X4378" s="7" t="str">
        <f t="shared" si="1240"/>
        <v/>
      </c>
      <c r="Y4378" s="37" t="str">
        <f t="shared" si="1241"/>
        <v/>
      </c>
      <c r="AA4378" s="54" t="str">
        <f t="shared" si="1242"/>
        <v/>
      </c>
      <c r="AC4378" s="121" t="str">
        <f t="shared" si="1243"/>
        <v/>
      </c>
      <c r="AD4378" s="111" t="str">
        <f t="shared" si="1244"/>
        <v/>
      </c>
      <c r="AE4378" s="122" t="str">
        <f t="shared" si="1245"/>
        <v/>
      </c>
      <c r="AF4378" s="123" t="str">
        <f t="shared" si="1246"/>
        <v>Qtr 1</v>
      </c>
      <c r="AG4378" s="122" t="str">
        <f t="shared" si="1247"/>
        <v/>
      </c>
      <c r="AI4378" s="124" t="str">
        <f t="shared" si="1248"/>
        <v/>
      </c>
      <c r="AK4378" s="103" t="str">
        <f t="shared" si="1249"/>
        <v/>
      </c>
      <c r="AL4378" s="104" t="str">
        <f t="shared" si="1250"/>
        <v/>
      </c>
      <c r="AN4378" s="37" t="str">
        <f>IF(AK4378="", "", COUNTIF(AK$11:AK$8010, "&lt;"&amp;AK4378)+1+COUNTIF(AK$11:AK4378, AK4378)-1)</f>
        <v/>
      </c>
      <c r="AO4378" s="37" t="str">
        <f>IF(AL4378="", "", COUNTIF(AL$11:AL$8010, "&gt;"&amp;AL4378)+1+COUNTIF(AL$11:AL4378, AL4378)-1)</f>
        <v/>
      </c>
    </row>
    <row r="4379" spans="1:41" x14ac:dyDescent="0.55000000000000004">
      <c r="A4379" s="5"/>
      <c r="B4379" s="284"/>
      <c r="C4379" s="285"/>
      <c r="D4379" s="286"/>
      <c r="E4379" s="287"/>
      <c r="F4379" s="288"/>
      <c r="G4379" s="5"/>
      <c r="J4379" s="7" t="str">
        <f t="shared" si="1233"/>
        <v/>
      </c>
      <c r="K4379" s="48" t="str">
        <f t="shared" si="1234"/>
        <v/>
      </c>
      <c r="L4379" s="48" t="str">
        <f t="shared" si="1235"/>
        <v/>
      </c>
      <c r="M4379" s="49" t="str">
        <f t="shared" si="1236"/>
        <v/>
      </c>
      <c r="U4379" s="103" t="str">
        <f t="shared" si="1237"/>
        <v/>
      </c>
      <c r="V4379" s="77" t="str">
        <f t="shared" si="1238"/>
        <v/>
      </c>
      <c r="W4379" s="37" t="str">
        <f t="shared" si="1239"/>
        <v/>
      </c>
      <c r="X4379" s="7" t="str">
        <f t="shared" si="1240"/>
        <v/>
      </c>
      <c r="Y4379" s="37" t="str">
        <f t="shared" si="1241"/>
        <v/>
      </c>
      <c r="AA4379" s="54" t="str">
        <f t="shared" si="1242"/>
        <v/>
      </c>
      <c r="AC4379" s="121" t="str">
        <f t="shared" si="1243"/>
        <v/>
      </c>
      <c r="AD4379" s="111" t="str">
        <f t="shared" si="1244"/>
        <v/>
      </c>
      <c r="AE4379" s="122" t="str">
        <f t="shared" si="1245"/>
        <v/>
      </c>
      <c r="AF4379" s="123" t="str">
        <f t="shared" si="1246"/>
        <v>Qtr 1</v>
      </c>
      <c r="AG4379" s="122" t="str">
        <f t="shared" si="1247"/>
        <v/>
      </c>
      <c r="AI4379" s="124" t="str">
        <f t="shared" si="1248"/>
        <v/>
      </c>
      <c r="AK4379" s="103" t="str">
        <f t="shared" si="1249"/>
        <v/>
      </c>
      <c r="AL4379" s="104" t="str">
        <f t="shared" si="1250"/>
        <v/>
      </c>
      <c r="AN4379" s="37" t="str">
        <f>IF(AK4379="", "", COUNTIF(AK$11:AK$8010, "&lt;"&amp;AK4379)+1+COUNTIF(AK$11:AK4379, AK4379)-1)</f>
        <v/>
      </c>
      <c r="AO4379" s="37" t="str">
        <f>IF(AL4379="", "", COUNTIF(AL$11:AL$8010, "&gt;"&amp;AL4379)+1+COUNTIF(AL$11:AL4379, AL4379)-1)</f>
        <v/>
      </c>
    </row>
    <row r="4380" spans="1:41" x14ac:dyDescent="0.55000000000000004">
      <c r="A4380" s="5"/>
      <c r="B4380" s="284"/>
      <c r="C4380" s="285"/>
      <c r="D4380" s="286"/>
      <c r="E4380" s="287"/>
      <c r="F4380" s="288"/>
      <c r="G4380" s="5"/>
      <c r="J4380" s="7" t="str">
        <f t="shared" si="1233"/>
        <v/>
      </c>
      <c r="K4380" s="48" t="str">
        <f t="shared" si="1234"/>
        <v/>
      </c>
      <c r="L4380" s="48" t="str">
        <f t="shared" si="1235"/>
        <v/>
      </c>
      <c r="M4380" s="49" t="str">
        <f t="shared" si="1236"/>
        <v/>
      </c>
      <c r="U4380" s="103" t="str">
        <f t="shared" si="1237"/>
        <v/>
      </c>
      <c r="V4380" s="77" t="str">
        <f t="shared" si="1238"/>
        <v/>
      </c>
      <c r="W4380" s="37" t="str">
        <f t="shared" si="1239"/>
        <v/>
      </c>
      <c r="X4380" s="7" t="str">
        <f t="shared" si="1240"/>
        <v/>
      </c>
      <c r="Y4380" s="37" t="str">
        <f t="shared" si="1241"/>
        <v/>
      </c>
      <c r="AA4380" s="54" t="str">
        <f t="shared" si="1242"/>
        <v/>
      </c>
      <c r="AC4380" s="121" t="str">
        <f t="shared" si="1243"/>
        <v/>
      </c>
      <c r="AD4380" s="111" t="str">
        <f t="shared" si="1244"/>
        <v/>
      </c>
      <c r="AE4380" s="122" t="str">
        <f t="shared" si="1245"/>
        <v/>
      </c>
      <c r="AF4380" s="123" t="str">
        <f t="shared" si="1246"/>
        <v>Qtr 1</v>
      </c>
      <c r="AG4380" s="122" t="str">
        <f t="shared" si="1247"/>
        <v/>
      </c>
      <c r="AI4380" s="124" t="str">
        <f t="shared" si="1248"/>
        <v/>
      </c>
      <c r="AK4380" s="103" t="str">
        <f t="shared" si="1249"/>
        <v/>
      </c>
      <c r="AL4380" s="104" t="str">
        <f t="shared" si="1250"/>
        <v/>
      </c>
      <c r="AN4380" s="37" t="str">
        <f>IF(AK4380="", "", COUNTIF(AK$11:AK$8010, "&lt;"&amp;AK4380)+1+COUNTIF(AK$11:AK4380, AK4380)-1)</f>
        <v/>
      </c>
      <c r="AO4380" s="37" t="str">
        <f>IF(AL4380="", "", COUNTIF(AL$11:AL$8010, "&gt;"&amp;AL4380)+1+COUNTIF(AL$11:AL4380, AL4380)-1)</f>
        <v/>
      </c>
    </row>
    <row r="4381" spans="1:41" x14ac:dyDescent="0.55000000000000004">
      <c r="A4381" s="5"/>
      <c r="B4381" s="284"/>
      <c r="C4381" s="285"/>
      <c r="D4381" s="286"/>
      <c r="E4381" s="287"/>
      <c r="F4381" s="288"/>
      <c r="G4381" s="5"/>
      <c r="J4381" s="7" t="str">
        <f t="shared" si="1233"/>
        <v/>
      </c>
      <c r="K4381" s="48" t="str">
        <f t="shared" si="1234"/>
        <v/>
      </c>
      <c r="L4381" s="48" t="str">
        <f t="shared" si="1235"/>
        <v/>
      </c>
      <c r="M4381" s="49" t="str">
        <f t="shared" si="1236"/>
        <v/>
      </c>
      <c r="U4381" s="103" t="str">
        <f t="shared" si="1237"/>
        <v/>
      </c>
      <c r="V4381" s="77" t="str">
        <f t="shared" si="1238"/>
        <v/>
      </c>
      <c r="W4381" s="37" t="str">
        <f t="shared" si="1239"/>
        <v/>
      </c>
      <c r="X4381" s="7" t="str">
        <f t="shared" si="1240"/>
        <v/>
      </c>
      <c r="Y4381" s="37" t="str">
        <f t="shared" si="1241"/>
        <v/>
      </c>
      <c r="AA4381" s="54" t="str">
        <f t="shared" si="1242"/>
        <v/>
      </c>
      <c r="AC4381" s="121" t="str">
        <f t="shared" si="1243"/>
        <v/>
      </c>
      <c r="AD4381" s="111" t="str">
        <f t="shared" si="1244"/>
        <v/>
      </c>
      <c r="AE4381" s="122" t="str">
        <f t="shared" si="1245"/>
        <v/>
      </c>
      <c r="AF4381" s="123" t="str">
        <f t="shared" si="1246"/>
        <v>Qtr 1</v>
      </c>
      <c r="AG4381" s="122" t="str">
        <f t="shared" si="1247"/>
        <v/>
      </c>
      <c r="AI4381" s="124" t="str">
        <f t="shared" si="1248"/>
        <v/>
      </c>
      <c r="AK4381" s="103" t="str">
        <f t="shared" si="1249"/>
        <v/>
      </c>
      <c r="AL4381" s="104" t="str">
        <f t="shared" si="1250"/>
        <v/>
      </c>
      <c r="AN4381" s="37" t="str">
        <f>IF(AK4381="", "", COUNTIF(AK$11:AK$8010, "&lt;"&amp;AK4381)+1+COUNTIF(AK$11:AK4381, AK4381)-1)</f>
        <v/>
      </c>
      <c r="AO4381" s="37" t="str">
        <f>IF(AL4381="", "", COUNTIF(AL$11:AL$8010, "&gt;"&amp;AL4381)+1+COUNTIF(AL$11:AL4381, AL4381)-1)</f>
        <v/>
      </c>
    </row>
    <row r="4382" spans="1:41" x14ac:dyDescent="0.55000000000000004">
      <c r="A4382" s="5"/>
      <c r="B4382" s="284"/>
      <c r="C4382" s="285"/>
      <c r="D4382" s="286"/>
      <c r="E4382" s="287"/>
      <c r="F4382" s="288"/>
      <c r="G4382" s="5"/>
      <c r="J4382" s="7" t="str">
        <f t="shared" si="1233"/>
        <v/>
      </c>
      <c r="K4382" s="48" t="str">
        <f t="shared" si="1234"/>
        <v/>
      </c>
      <c r="L4382" s="48" t="str">
        <f t="shared" si="1235"/>
        <v/>
      </c>
      <c r="M4382" s="49" t="str">
        <f t="shared" si="1236"/>
        <v/>
      </c>
      <c r="U4382" s="103" t="str">
        <f t="shared" si="1237"/>
        <v/>
      </c>
      <c r="V4382" s="77" t="str">
        <f t="shared" si="1238"/>
        <v/>
      </c>
      <c r="W4382" s="37" t="str">
        <f t="shared" si="1239"/>
        <v/>
      </c>
      <c r="X4382" s="7" t="str">
        <f t="shared" si="1240"/>
        <v/>
      </c>
      <c r="Y4382" s="37" t="str">
        <f t="shared" si="1241"/>
        <v/>
      </c>
      <c r="AA4382" s="54" t="str">
        <f t="shared" si="1242"/>
        <v/>
      </c>
      <c r="AC4382" s="121" t="str">
        <f t="shared" si="1243"/>
        <v/>
      </c>
      <c r="AD4382" s="111" t="str">
        <f t="shared" si="1244"/>
        <v/>
      </c>
      <c r="AE4382" s="122" t="str">
        <f t="shared" si="1245"/>
        <v/>
      </c>
      <c r="AF4382" s="123" t="str">
        <f t="shared" si="1246"/>
        <v>Qtr 1</v>
      </c>
      <c r="AG4382" s="122" t="str">
        <f t="shared" si="1247"/>
        <v/>
      </c>
      <c r="AI4382" s="124" t="str">
        <f t="shared" si="1248"/>
        <v/>
      </c>
      <c r="AK4382" s="103" t="str">
        <f t="shared" si="1249"/>
        <v/>
      </c>
      <c r="AL4382" s="104" t="str">
        <f t="shared" si="1250"/>
        <v/>
      </c>
      <c r="AN4382" s="37" t="str">
        <f>IF(AK4382="", "", COUNTIF(AK$11:AK$8010, "&lt;"&amp;AK4382)+1+COUNTIF(AK$11:AK4382, AK4382)-1)</f>
        <v/>
      </c>
      <c r="AO4382" s="37" t="str">
        <f>IF(AL4382="", "", COUNTIF(AL$11:AL$8010, "&gt;"&amp;AL4382)+1+COUNTIF(AL$11:AL4382, AL4382)-1)</f>
        <v/>
      </c>
    </row>
    <row r="4383" spans="1:41" x14ac:dyDescent="0.55000000000000004">
      <c r="A4383" s="5"/>
      <c r="B4383" s="284"/>
      <c r="C4383" s="285"/>
      <c r="D4383" s="286"/>
      <c r="E4383" s="287"/>
      <c r="F4383" s="288"/>
      <c r="G4383" s="5"/>
      <c r="J4383" s="7" t="str">
        <f t="shared" si="1233"/>
        <v/>
      </c>
      <c r="K4383" s="48" t="str">
        <f t="shared" si="1234"/>
        <v/>
      </c>
      <c r="L4383" s="48" t="str">
        <f t="shared" si="1235"/>
        <v/>
      </c>
      <c r="M4383" s="49" t="str">
        <f t="shared" si="1236"/>
        <v/>
      </c>
      <c r="U4383" s="103" t="str">
        <f t="shared" si="1237"/>
        <v/>
      </c>
      <c r="V4383" s="77" t="str">
        <f t="shared" si="1238"/>
        <v/>
      </c>
      <c r="W4383" s="37" t="str">
        <f t="shared" si="1239"/>
        <v/>
      </c>
      <c r="X4383" s="7" t="str">
        <f t="shared" si="1240"/>
        <v/>
      </c>
      <c r="Y4383" s="37" t="str">
        <f t="shared" si="1241"/>
        <v/>
      </c>
      <c r="AA4383" s="54" t="str">
        <f t="shared" si="1242"/>
        <v/>
      </c>
      <c r="AC4383" s="121" t="str">
        <f t="shared" si="1243"/>
        <v/>
      </c>
      <c r="AD4383" s="111" t="str">
        <f t="shared" si="1244"/>
        <v/>
      </c>
      <c r="AE4383" s="122" t="str">
        <f t="shared" si="1245"/>
        <v/>
      </c>
      <c r="AF4383" s="123" t="str">
        <f t="shared" si="1246"/>
        <v>Qtr 1</v>
      </c>
      <c r="AG4383" s="122" t="str">
        <f t="shared" si="1247"/>
        <v/>
      </c>
      <c r="AI4383" s="124" t="str">
        <f t="shared" si="1248"/>
        <v/>
      </c>
      <c r="AK4383" s="103" t="str">
        <f t="shared" si="1249"/>
        <v/>
      </c>
      <c r="AL4383" s="104" t="str">
        <f t="shared" si="1250"/>
        <v/>
      </c>
      <c r="AN4383" s="37" t="str">
        <f>IF(AK4383="", "", COUNTIF(AK$11:AK$8010, "&lt;"&amp;AK4383)+1+COUNTIF(AK$11:AK4383, AK4383)-1)</f>
        <v/>
      </c>
      <c r="AO4383" s="37" t="str">
        <f>IF(AL4383="", "", COUNTIF(AL$11:AL$8010, "&gt;"&amp;AL4383)+1+COUNTIF(AL$11:AL4383, AL4383)-1)</f>
        <v/>
      </c>
    </row>
    <row r="4384" spans="1:41" x14ac:dyDescent="0.55000000000000004">
      <c r="A4384" s="5"/>
      <c r="B4384" s="284"/>
      <c r="C4384" s="285"/>
      <c r="D4384" s="286"/>
      <c r="E4384" s="287"/>
      <c r="F4384" s="288"/>
      <c r="G4384" s="5"/>
      <c r="J4384" s="7" t="str">
        <f t="shared" si="1233"/>
        <v/>
      </c>
      <c r="K4384" s="48" t="str">
        <f t="shared" si="1234"/>
        <v/>
      </c>
      <c r="L4384" s="48" t="str">
        <f t="shared" si="1235"/>
        <v/>
      </c>
      <c r="M4384" s="49" t="str">
        <f t="shared" si="1236"/>
        <v/>
      </c>
      <c r="U4384" s="103" t="str">
        <f t="shared" si="1237"/>
        <v/>
      </c>
      <c r="V4384" s="77" t="str">
        <f t="shared" si="1238"/>
        <v/>
      </c>
      <c r="W4384" s="37" t="str">
        <f t="shared" si="1239"/>
        <v/>
      </c>
      <c r="X4384" s="7" t="str">
        <f t="shared" si="1240"/>
        <v/>
      </c>
      <c r="Y4384" s="37" t="str">
        <f t="shared" si="1241"/>
        <v/>
      </c>
      <c r="AA4384" s="54" t="str">
        <f t="shared" si="1242"/>
        <v/>
      </c>
      <c r="AC4384" s="121" t="str">
        <f t="shared" si="1243"/>
        <v/>
      </c>
      <c r="AD4384" s="111" t="str">
        <f t="shared" si="1244"/>
        <v/>
      </c>
      <c r="AE4384" s="122" t="str">
        <f t="shared" si="1245"/>
        <v/>
      </c>
      <c r="AF4384" s="123" t="str">
        <f t="shared" si="1246"/>
        <v>Qtr 1</v>
      </c>
      <c r="AG4384" s="122" t="str">
        <f t="shared" si="1247"/>
        <v/>
      </c>
      <c r="AI4384" s="124" t="str">
        <f t="shared" si="1248"/>
        <v/>
      </c>
      <c r="AK4384" s="103" t="str">
        <f t="shared" si="1249"/>
        <v/>
      </c>
      <c r="AL4384" s="104" t="str">
        <f t="shared" si="1250"/>
        <v/>
      </c>
      <c r="AN4384" s="37" t="str">
        <f>IF(AK4384="", "", COUNTIF(AK$11:AK$8010, "&lt;"&amp;AK4384)+1+COUNTIF(AK$11:AK4384, AK4384)-1)</f>
        <v/>
      </c>
      <c r="AO4384" s="37" t="str">
        <f>IF(AL4384="", "", COUNTIF(AL$11:AL$8010, "&gt;"&amp;AL4384)+1+COUNTIF(AL$11:AL4384, AL4384)-1)</f>
        <v/>
      </c>
    </row>
    <row r="4385" spans="1:41" x14ac:dyDescent="0.55000000000000004">
      <c r="A4385" s="5"/>
      <c r="B4385" s="284"/>
      <c r="C4385" s="285"/>
      <c r="D4385" s="286"/>
      <c r="E4385" s="287"/>
      <c r="F4385" s="288"/>
      <c r="G4385" s="5"/>
      <c r="J4385" s="7" t="str">
        <f t="shared" si="1233"/>
        <v/>
      </c>
      <c r="K4385" s="48" t="str">
        <f t="shared" si="1234"/>
        <v/>
      </c>
      <c r="L4385" s="48" t="str">
        <f t="shared" si="1235"/>
        <v/>
      </c>
      <c r="M4385" s="49" t="str">
        <f t="shared" si="1236"/>
        <v/>
      </c>
      <c r="U4385" s="103" t="str">
        <f t="shared" si="1237"/>
        <v/>
      </c>
      <c r="V4385" s="77" t="str">
        <f t="shared" si="1238"/>
        <v/>
      </c>
      <c r="W4385" s="37" t="str">
        <f t="shared" si="1239"/>
        <v/>
      </c>
      <c r="X4385" s="7" t="str">
        <f t="shared" si="1240"/>
        <v/>
      </c>
      <c r="Y4385" s="37" t="str">
        <f t="shared" si="1241"/>
        <v/>
      </c>
      <c r="AA4385" s="54" t="str">
        <f t="shared" si="1242"/>
        <v/>
      </c>
      <c r="AC4385" s="121" t="str">
        <f t="shared" si="1243"/>
        <v/>
      </c>
      <c r="AD4385" s="111" t="str">
        <f t="shared" si="1244"/>
        <v/>
      </c>
      <c r="AE4385" s="122" t="str">
        <f t="shared" si="1245"/>
        <v/>
      </c>
      <c r="AF4385" s="123" t="str">
        <f t="shared" si="1246"/>
        <v>Qtr 1</v>
      </c>
      <c r="AG4385" s="122" t="str">
        <f t="shared" si="1247"/>
        <v/>
      </c>
      <c r="AI4385" s="124" t="str">
        <f t="shared" si="1248"/>
        <v/>
      </c>
      <c r="AK4385" s="103" t="str">
        <f t="shared" si="1249"/>
        <v/>
      </c>
      <c r="AL4385" s="104" t="str">
        <f t="shared" si="1250"/>
        <v/>
      </c>
      <c r="AN4385" s="37" t="str">
        <f>IF(AK4385="", "", COUNTIF(AK$11:AK$8010, "&lt;"&amp;AK4385)+1+COUNTIF(AK$11:AK4385, AK4385)-1)</f>
        <v/>
      </c>
      <c r="AO4385" s="37" t="str">
        <f>IF(AL4385="", "", COUNTIF(AL$11:AL$8010, "&gt;"&amp;AL4385)+1+COUNTIF(AL$11:AL4385, AL4385)-1)</f>
        <v/>
      </c>
    </row>
    <row r="4386" spans="1:41" x14ac:dyDescent="0.55000000000000004">
      <c r="A4386" s="5"/>
      <c r="B4386" s="284"/>
      <c r="C4386" s="285"/>
      <c r="D4386" s="286"/>
      <c r="E4386" s="287"/>
      <c r="F4386" s="288"/>
      <c r="G4386" s="5"/>
      <c r="J4386" s="7" t="str">
        <f t="shared" si="1233"/>
        <v/>
      </c>
      <c r="K4386" s="48" t="str">
        <f t="shared" si="1234"/>
        <v/>
      </c>
      <c r="L4386" s="48" t="str">
        <f t="shared" si="1235"/>
        <v/>
      </c>
      <c r="M4386" s="49" t="str">
        <f t="shared" si="1236"/>
        <v/>
      </c>
      <c r="U4386" s="103" t="str">
        <f t="shared" si="1237"/>
        <v/>
      </c>
      <c r="V4386" s="77" t="str">
        <f t="shared" si="1238"/>
        <v/>
      </c>
      <c r="W4386" s="37" t="str">
        <f t="shared" si="1239"/>
        <v/>
      </c>
      <c r="X4386" s="7" t="str">
        <f t="shared" si="1240"/>
        <v/>
      </c>
      <c r="Y4386" s="37" t="str">
        <f t="shared" si="1241"/>
        <v/>
      </c>
      <c r="AA4386" s="54" t="str">
        <f t="shared" si="1242"/>
        <v/>
      </c>
      <c r="AC4386" s="121" t="str">
        <f t="shared" si="1243"/>
        <v/>
      </c>
      <c r="AD4386" s="111" t="str">
        <f t="shared" si="1244"/>
        <v/>
      </c>
      <c r="AE4386" s="122" t="str">
        <f t="shared" si="1245"/>
        <v/>
      </c>
      <c r="AF4386" s="123" t="str">
        <f t="shared" si="1246"/>
        <v>Qtr 1</v>
      </c>
      <c r="AG4386" s="122" t="str">
        <f t="shared" si="1247"/>
        <v/>
      </c>
      <c r="AI4386" s="124" t="str">
        <f t="shared" si="1248"/>
        <v/>
      </c>
      <c r="AK4386" s="103" t="str">
        <f t="shared" si="1249"/>
        <v/>
      </c>
      <c r="AL4386" s="104" t="str">
        <f t="shared" si="1250"/>
        <v/>
      </c>
      <c r="AN4386" s="37" t="str">
        <f>IF(AK4386="", "", COUNTIF(AK$11:AK$8010, "&lt;"&amp;AK4386)+1+COUNTIF(AK$11:AK4386, AK4386)-1)</f>
        <v/>
      </c>
      <c r="AO4386" s="37" t="str">
        <f>IF(AL4386="", "", COUNTIF(AL$11:AL$8010, "&gt;"&amp;AL4386)+1+COUNTIF(AL$11:AL4386, AL4386)-1)</f>
        <v/>
      </c>
    </row>
    <row r="4387" spans="1:41" x14ac:dyDescent="0.55000000000000004">
      <c r="A4387" s="5"/>
      <c r="B4387" s="284"/>
      <c r="C4387" s="285"/>
      <c r="D4387" s="286"/>
      <c r="E4387" s="287"/>
      <c r="F4387" s="288"/>
      <c r="G4387" s="5"/>
      <c r="J4387" s="7" t="str">
        <f t="shared" si="1233"/>
        <v/>
      </c>
      <c r="K4387" s="48" t="str">
        <f t="shared" si="1234"/>
        <v/>
      </c>
      <c r="L4387" s="48" t="str">
        <f t="shared" si="1235"/>
        <v/>
      </c>
      <c r="M4387" s="49" t="str">
        <f t="shared" si="1236"/>
        <v/>
      </c>
      <c r="U4387" s="103" t="str">
        <f t="shared" si="1237"/>
        <v/>
      </c>
      <c r="V4387" s="77" t="str">
        <f t="shared" si="1238"/>
        <v/>
      </c>
      <c r="W4387" s="37" t="str">
        <f t="shared" si="1239"/>
        <v/>
      </c>
      <c r="X4387" s="7" t="str">
        <f t="shared" si="1240"/>
        <v/>
      </c>
      <c r="Y4387" s="37" t="str">
        <f t="shared" si="1241"/>
        <v/>
      </c>
      <c r="AA4387" s="54" t="str">
        <f t="shared" si="1242"/>
        <v/>
      </c>
      <c r="AC4387" s="121" t="str">
        <f t="shared" si="1243"/>
        <v/>
      </c>
      <c r="AD4387" s="111" t="str">
        <f t="shared" si="1244"/>
        <v/>
      </c>
      <c r="AE4387" s="122" t="str">
        <f t="shared" si="1245"/>
        <v/>
      </c>
      <c r="AF4387" s="123" t="str">
        <f t="shared" si="1246"/>
        <v>Qtr 1</v>
      </c>
      <c r="AG4387" s="122" t="str">
        <f t="shared" si="1247"/>
        <v/>
      </c>
      <c r="AI4387" s="124" t="str">
        <f t="shared" si="1248"/>
        <v/>
      </c>
      <c r="AK4387" s="103" t="str">
        <f t="shared" si="1249"/>
        <v/>
      </c>
      <c r="AL4387" s="104" t="str">
        <f t="shared" si="1250"/>
        <v/>
      </c>
      <c r="AN4387" s="37" t="str">
        <f>IF(AK4387="", "", COUNTIF(AK$11:AK$8010, "&lt;"&amp;AK4387)+1+COUNTIF(AK$11:AK4387, AK4387)-1)</f>
        <v/>
      </c>
      <c r="AO4387" s="37" t="str">
        <f>IF(AL4387="", "", COUNTIF(AL$11:AL$8010, "&gt;"&amp;AL4387)+1+COUNTIF(AL$11:AL4387, AL4387)-1)</f>
        <v/>
      </c>
    </row>
    <row r="4388" spans="1:41" x14ac:dyDescent="0.55000000000000004">
      <c r="A4388" s="5"/>
      <c r="B4388" s="284"/>
      <c r="C4388" s="285"/>
      <c r="D4388" s="286"/>
      <c r="E4388" s="287"/>
      <c r="F4388" s="288"/>
      <c r="G4388" s="5"/>
      <c r="J4388" s="7" t="str">
        <f t="shared" si="1233"/>
        <v/>
      </c>
      <c r="K4388" s="48" t="str">
        <f t="shared" si="1234"/>
        <v/>
      </c>
      <c r="L4388" s="48" t="str">
        <f t="shared" si="1235"/>
        <v/>
      </c>
      <c r="M4388" s="49" t="str">
        <f t="shared" si="1236"/>
        <v/>
      </c>
      <c r="U4388" s="103" t="str">
        <f t="shared" si="1237"/>
        <v/>
      </c>
      <c r="V4388" s="77" t="str">
        <f t="shared" si="1238"/>
        <v/>
      </c>
      <c r="W4388" s="37" t="str">
        <f t="shared" si="1239"/>
        <v/>
      </c>
      <c r="X4388" s="7" t="str">
        <f t="shared" si="1240"/>
        <v/>
      </c>
      <c r="Y4388" s="37" t="str">
        <f t="shared" si="1241"/>
        <v/>
      </c>
      <c r="AA4388" s="54" t="str">
        <f t="shared" si="1242"/>
        <v/>
      </c>
      <c r="AC4388" s="121" t="str">
        <f t="shared" si="1243"/>
        <v/>
      </c>
      <c r="AD4388" s="111" t="str">
        <f t="shared" si="1244"/>
        <v/>
      </c>
      <c r="AE4388" s="122" t="str">
        <f t="shared" si="1245"/>
        <v/>
      </c>
      <c r="AF4388" s="123" t="str">
        <f t="shared" si="1246"/>
        <v>Qtr 1</v>
      </c>
      <c r="AG4388" s="122" t="str">
        <f t="shared" si="1247"/>
        <v/>
      </c>
      <c r="AI4388" s="124" t="str">
        <f t="shared" si="1248"/>
        <v/>
      </c>
      <c r="AK4388" s="103" t="str">
        <f t="shared" si="1249"/>
        <v/>
      </c>
      <c r="AL4388" s="104" t="str">
        <f t="shared" si="1250"/>
        <v/>
      </c>
      <c r="AN4388" s="37" t="str">
        <f>IF(AK4388="", "", COUNTIF(AK$11:AK$8010, "&lt;"&amp;AK4388)+1+COUNTIF(AK$11:AK4388, AK4388)-1)</f>
        <v/>
      </c>
      <c r="AO4388" s="37" t="str">
        <f>IF(AL4388="", "", COUNTIF(AL$11:AL$8010, "&gt;"&amp;AL4388)+1+COUNTIF(AL$11:AL4388, AL4388)-1)</f>
        <v/>
      </c>
    </row>
    <row r="4389" spans="1:41" x14ac:dyDescent="0.55000000000000004">
      <c r="A4389" s="5"/>
      <c r="B4389" s="284"/>
      <c r="C4389" s="285"/>
      <c r="D4389" s="286"/>
      <c r="E4389" s="287"/>
      <c r="F4389" s="288"/>
      <c r="G4389" s="5"/>
      <c r="J4389" s="7" t="str">
        <f t="shared" si="1233"/>
        <v/>
      </c>
      <c r="K4389" s="48" t="str">
        <f t="shared" si="1234"/>
        <v/>
      </c>
      <c r="L4389" s="48" t="str">
        <f t="shared" si="1235"/>
        <v/>
      </c>
      <c r="M4389" s="49" t="str">
        <f t="shared" si="1236"/>
        <v/>
      </c>
      <c r="U4389" s="103" t="str">
        <f t="shared" si="1237"/>
        <v/>
      </c>
      <c r="V4389" s="77" t="str">
        <f t="shared" si="1238"/>
        <v/>
      </c>
      <c r="W4389" s="37" t="str">
        <f t="shared" si="1239"/>
        <v/>
      </c>
      <c r="X4389" s="7" t="str">
        <f t="shared" si="1240"/>
        <v/>
      </c>
      <c r="Y4389" s="37" t="str">
        <f t="shared" si="1241"/>
        <v/>
      </c>
      <c r="AA4389" s="54" t="str">
        <f t="shared" si="1242"/>
        <v/>
      </c>
      <c r="AC4389" s="121" t="str">
        <f t="shared" si="1243"/>
        <v/>
      </c>
      <c r="AD4389" s="111" t="str">
        <f t="shared" si="1244"/>
        <v/>
      </c>
      <c r="AE4389" s="122" t="str">
        <f t="shared" si="1245"/>
        <v/>
      </c>
      <c r="AF4389" s="123" t="str">
        <f t="shared" si="1246"/>
        <v>Qtr 1</v>
      </c>
      <c r="AG4389" s="122" t="str">
        <f t="shared" si="1247"/>
        <v/>
      </c>
      <c r="AI4389" s="124" t="str">
        <f t="shared" si="1248"/>
        <v/>
      </c>
      <c r="AK4389" s="103" t="str">
        <f t="shared" si="1249"/>
        <v/>
      </c>
      <c r="AL4389" s="104" t="str">
        <f t="shared" si="1250"/>
        <v/>
      </c>
      <c r="AN4389" s="37" t="str">
        <f>IF(AK4389="", "", COUNTIF(AK$11:AK$8010, "&lt;"&amp;AK4389)+1+COUNTIF(AK$11:AK4389, AK4389)-1)</f>
        <v/>
      </c>
      <c r="AO4389" s="37" t="str">
        <f>IF(AL4389="", "", COUNTIF(AL$11:AL$8010, "&gt;"&amp;AL4389)+1+COUNTIF(AL$11:AL4389, AL4389)-1)</f>
        <v/>
      </c>
    </row>
    <row r="4390" spans="1:41" x14ac:dyDescent="0.55000000000000004">
      <c r="A4390" s="5"/>
      <c r="B4390" s="284"/>
      <c r="C4390" s="285"/>
      <c r="D4390" s="286"/>
      <c r="E4390" s="287"/>
      <c r="F4390" s="288"/>
      <c r="G4390" s="5"/>
      <c r="J4390" s="7" t="str">
        <f t="shared" si="1233"/>
        <v/>
      </c>
      <c r="K4390" s="48" t="str">
        <f t="shared" si="1234"/>
        <v/>
      </c>
      <c r="L4390" s="48" t="str">
        <f t="shared" si="1235"/>
        <v/>
      </c>
      <c r="M4390" s="49" t="str">
        <f t="shared" si="1236"/>
        <v/>
      </c>
      <c r="U4390" s="103" t="str">
        <f t="shared" si="1237"/>
        <v/>
      </c>
      <c r="V4390" s="77" t="str">
        <f t="shared" si="1238"/>
        <v/>
      </c>
      <c r="W4390" s="37" t="str">
        <f t="shared" si="1239"/>
        <v/>
      </c>
      <c r="X4390" s="7" t="str">
        <f t="shared" si="1240"/>
        <v/>
      </c>
      <c r="Y4390" s="37" t="str">
        <f t="shared" si="1241"/>
        <v/>
      </c>
      <c r="AA4390" s="54" t="str">
        <f t="shared" si="1242"/>
        <v/>
      </c>
      <c r="AC4390" s="121" t="str">
        <f t="shared" si="1243"/>
        <v/>
      </c>
      <c r="AD4390" s="111" t="str">
        <f t="shared" si="1244"/>
        <v/>
      </c>
      <c r="AE4390" s="122" t="str">
        <f t="shared" si="1245"/>
        <v/>
      </c>
      <c r="AF4390" s="123" t="str">
        <f t="shared" si="1246"/>
        <v>Qtr 1</v>
      </c>
      <c r="AG4390" s="122" t="str">
        <f t="shared" si="1247"/>
        <v/>
      </c>
      <c r="AI4390" s="124" t="str">
        <f t="shared" si="1248"/>
        <v/>
      </c>
      <c r="AK4390" s="103" t="str">
        <f t="shared" si="1249"/>
        <v/>
      </c>
      <c r="AL4390" s="104" t="str">
        <f t="shared" si="1250"/>
        <v/>
      </c>
      <c r="AN4390" s="37" t="str">
        <f>IF(AK4390="", "", COUNTIF(AK$11:AK$8010, "&lt;"&amp;AK4390)+1+COUNTIF(AK$11:AK4390, AK4390)-1)</f>
        <v/>
      </c>
      <c r="AO4390" s="37" t="str">
        <f>IF(AL4390="", "", COUNTIF(AL$11:AL$8010, "&gt;"&amp;AL4390)+1+COUNTIF(AL$11:AL4390, AL4390)-1)</f>
        <v/>
      </c>
    </row>
    <row r="4391" spans="1:41" x14ac:dyDescent="0.55000000000000004">
      <c r="A4391" s="5"/>
      <c r="B4391" s="284"/>
      <c r="C4391" s="285"/>
      <c r="D4391" s="286"/>
      <c r="E4391" s="287"/>
      <c r="F4391" s="288"/>
      <c r="G4391" s="5"/>
      <c r="J4391" s="7" t="str">
        <f t="shared" si="1233"/>
        <v/>
      </c>
      <c r="K4391" s="48" t="str">
        <f t="shared" si="1234"/>
        <v/>
      </c>
      <c r="L4391" s="48" t="str">
        <f t="shared" si="1235"/>
        <v/>
      </c>
      <c r="M4391" s="49" t="str">
        <f t="shared" si="1236"/>
        <v/>
      </c>
      <c r="U4391" s="103" t="str">
        <f t="shared" si="1237"/>
        <v/>
      </c>
      <c r="V4391" s="77" t="str">
        <f t="shared" si="1238"/>
        <v/>
      </c>
      <c r="W4391" s="37" t="str">
        <f t="shared" si="1239"/>
        <v/>
      </c>
      <c r="X4391" s="7" t="str">
        <f t="shared" si="1240"/>
        <v/>
      </c>
      <c r="Y4391" s="37" t="str">
        <f t="shared" si="1241"/>
        <v/>
      </c>
      <c r="AA4391" s="54" t="str">
        <f t="shared" si="1242"/>
        <v/>
      </c>
      <c r="AC4391" s="121" t="str">
        <f t="shared" si="1243"/>
        <v/>
      </c>
      <c r="AD4391" s="111" t="str">
        <f t="shared" si="1244"/>
        <v/>
      </c>
      <c r="AE4391" s="122" t="str">
        <f t="shared" si="1245"/>
        <v/>
      </c>
      <c r="AF4391" s="123" t="str">
        <f t="shared" si="1246"/>
        <v>Qtr 1</v>
      </c>
      <c r="AG4391" s="122" t="str">
        <f t="shared" si="1247"/>
        <v/>
      </c>
      <c r="AI4391" s="124" t="str">
        <f t="shared" si="1248"/>
        <v/>
      </c>
      <c r="AK4391" s="103" t="str">
        <f t="shared" si="1249"/>
        <v/>
      </c>
      <c r="AL4391" s="104" t="str">
        <f t="shared" si="1250"/>
        <v/>
      </c>
      <c r="AN4391" s="37" t="str">
        <f>IF(AK4391="", "", COUNTIF(AK$11:AK$8010, "&lt;"&amp;AK4391)+1+COUNTIF(AK$11:AK4391, AK4391)-1)</f>
        <v/>
      </c>
      <c r="AO4391" s="37" t="str">
        <f>IF(AL4391="", "", COUNTIF(AL$11:AL$8010, "&gt;"&amp;AL4391)+1+COUNTIF(AL$11:AL4391, AL4391)-1)</f>
        <v/>
      </c>
    </row>
    <row r="4392" spans="1:41" x14ac:dyDescent="0.55000000000000004">
      <c r="A4392" s="5"/>
      <c r="B4392" s="284"/>
      <c r="C4392" s="285"/>
      <c r="D4392" s="286"/>
      <c r="E4392" s="287"/>
      <c r="F4392" s="288"/>
      <c r="G4392" s="5"/>
      <c r="J4392" s="7" t="str">
        <f t="shared" si="1233"/>
        <v/>
      </c>
      <c r="K4392" s="48" t="str">
        <f t="shared" si="1234"/>
        <v/>
      </c>
      <c r="L4392" s="48" t="str">
        <f t="shared" si="1235"/>
        <v/>
      </c>
      <c r="M4392" s="49" t="str">
        <f t="shared" si="1236"/>
        <v/>
      </c>
      <c r="U4392" s="103" t="str">
        <f t="shared" si="1237"/>
        <v/>
      </c>
      <c r="V4392" s="77" t="str">
        <f t="shared" si="1238"/>
        <v/>
      </c>
      <c r="W4392" s="37" t="str">
        <f t="shared" si="1239"/>
        <v/>
      </c>
      <c r="X4392" s="7" t="str">
        <f t="shared" si="1240"/>
        <v/>
      </c>
      <c r="Y4392" s="37" t="str">
        <f t="shared" si="1241"/>
        <v/>
      </c>
      <c r="AA4392" s="54" t="str">
        <f t="shared" si="1242"/>
        <v/>
      </c>
      <c r="AC4392" s="121" t="str">
        <f t="shared" si="1243"/>
        <v/>
      </c>
      <c r="AD4392" s="111" t="str">
        <f t="shared" si="1244"/>
        <v/>
      </c>
      <c r="AE4392" s="122" t="str">
        <f t="shared" si="1245"/>
        <v/>
      </c>
      <c r="AF4392" s="123" t="str">
        <f t="shared" si="1246"/>
        <v>Qtr 1</v>
      </c>
      <c r="AG4392" s="122" t="str">
        <f t="shared" si="1247"/>
        <v/>
      </c>
      <c r="AI4392" s="124" t="str">
        <f t="shared" si="1248"/>
        <v/>
      </c>
      <c r="AK4392" s="103" t="str">
        <f t="shared" si="1249"/>
        <v/>
      </c>
      <c r="AL4392" s="104" t="str">
        <f t="shared" si="1250"/>
        <v/>
      </c>
      <c r="AN4392" s="37" t="str">
        <f>IF(AK4392="", "", COUNTIF(AK$11:AK$8010, "&lt;"&amp;AK4392)+1+COUNTIF(AK$11:AK4392, AK4392)-1)</f>
        <v/>
      </c>
      <c r="AO4392" s="37" t="str">
        <f>IF(AL4392="", "", COUNTIF(AL$11:AL$8010, "&gt;"&amp;AL4392)+1+COUNTIF(AL$11:AL4392, AL4392)-1)</f>
        <v/>
      </c>
    </row>
    <row r="4393" spans="1:41" x14ac:dyDescent="0.55000000000000004">
      <c r="A4393" s="5"/>
      <c r="B4393" s="284"/>
      <c r="C4393" s="285"/>
      <c r="D4393" s="286"/>
      <c r="E4393" s="287"/>
      <c r="F4393" s="288"/>
      <c r="G4393" s="5"/>
      <c r="J4393" s="7" t="str">
        <f t="shared" si="1233"/>
        <v/>
      </c>
      <c r="K4393" s="48" t="str">
        <f t="shared" si="1234"/>
        <v/>
      </c>
      <c r="L4393" s="48" t="str">
        <f t="shared" si="1235"/>
        <v/>
      </c>
      <c r="M4393" s="49" t="str">
        <f t="shared" si="1236"/>
        <v/>
      </c>
      <c r="U4393" s="103" t="str">
        <f t="shared" si="1237"/>
        <v/>
      </c>
      <c r="V4393" s="77" t="str">
        <f t="shared" si="1238"/>
        <v/>
      </c>
      <c r="W4393" s="37" t="str">
        <f t="shared" si="1239"/>
        <v/>
      </c>
      <c r="X4393" s="7" t="str">
        <f t="shared" si="1240"/>
        <v/>
      </c>
      <c r="Y4393" s="37" t="str">
        <f t="shared" si="1241"/>
        <v/>
      </c>
      <c r="AA4393" s="54" t="str">
        <f t="shared" si="1242"/>
        <v/>
      </c>
      <c r="AC4393" s="121" t="str">
        <f t="shared" si="1243"/>
        <v/>
      </c>
      <c r="AD4393" s="111" t="str">
        <f t="shared" si="1244"/>
        <v/>
      </c>
      <c r="AE4393" s="122" t="str">
        <f t="shared" si="1245"/>
        <v/>
      </c>
      <c r="AF4393" s="123" t="str">
        <f t="shared" si="1246"/>
        <v>Qtr 1</v>
      </c>
      <c r="AG4393" s="122" t="str">
        <f t="shared" si="1247"/>
        <v/>
      </c>
      <c r="AI4393" s="124" t="str">
        <f t="shared" si="1248"/>
        <v/>
      </c>
      <c r="AK4393" s="103" t="str">
        <f t="shared" si="1249"/>
        <v/>
      </c>
      <c r="AL4393" s="104" t="str">
        <f t="shared" si="1250"/>
        <v/>
      </c>
      <c r="AN4393" s="37" t="str">
        <f>IF(AK4393="", "", COUNTIF(AK$11:AK$8010, "&lt;"&amp;AK4393)+1+COUNTIF(AK$11:AK4393, AK4393)-1)</f>
        <v/>
      </c>
      <c r="AO4393" s="37" t="str">
        <f>IF(AL4393="", "", COUNTIF(AL$11:AL$8010, "&gt;"&amp;AL4393)+1+COUNTIF(AL$11:AL4393, AL4393)-1)</f>
        <v/>
      </c>
    </row>
    <row r="4394" spans="1:41" x14ac:dyDescent="0.55000000000000004">
      <c r="A4394" s="5"/>
      <c r="B4394" s="284"/>
      <c r="C4394" s="285"/>
      <c r="D4394" s="286"/>
      <c r="E4394" s="287"/>
      <c r="F4394" s="288"/>
      <c r="G4394" s="5"/>
      <c r="J4394" s="7" t="str">
        <f t="shared" si="1233"/>
        <v/>
      </c>
      <c r="K4394" s="48" t="str">
        <f t="shared" si="1234"/>
        <v/>
      </c>
      <c r="L4394" s="48" t="str">
        <f t="shared" si="1235"/>
        <v/>
      </c>
      <c r="M4394" s="49" t="str">
        <f t="shared" si="1236"/>
        <v/>
      </c>
      <c r="U4394" s="103" t="str">
        <f t="shared" si="1237"/>
        <v/>
      </c>
      <c r="V4394" s="77" t="str">
        <f t="shared" si="1238"/>
        <v/>
      </c>
      <c r="W4394" s="37" t="str">
        <f t="shared" si="1239"/>
        <v/>
      </c>
      <c r="X4394" s="7" t="str">
        <f t="shared" si="1240"/>
        <v/>
      </c>
      <c r="Y4394" s="37" t="str">
        <f t="shared" si="1241"/>
        <v/>
      </c>
      <c r="AA4394" s="54" t="str">
        <f t="shared" si="1242"/>
        <v/>
      </c>
      <c r="AC4394" s="121" t="str">
        <f t="shared" si="1243"/>
        <v/>
      </c>
      <c r="AD4394" s="111" t="str">
        <f t="shared" si="1244"/>
        <v/>
      </c>
      <c r="AE4394" s="122" t="str">
        <f t="shared" si="1245"/>
        <v/>
      </c>
      <c r="AF4394" s="123" t="str">
        <f t="shared" si="1246"/>
        <v>Qtr 1</v>
      </c>
      <c r="AG4394" s="122" t="str">
        <f t="shared" si="1247"/>
        <v/>
      </c>
      <c r="AI4394" s="124" t="str">
        <f t="shared" si="1248"/>
        <v/>
      </c>
      <c r="AK4394" s="103" t="str">
        <f t="shared" si="1249"/>
        <v/>
      </c>
      <c r="AL4394" s="104" t="str">
        <f t="shared" si="1250"/>
        <v/>
      </c>
      <c r="AN4394" s="37" t="str">
        <f>IF(AK4394="", "", COUNTIF(AK$11:AK$8010, "&lt;"&amp;AK4394)+1+COUNTIF(AK$11:AK4394, AK4394)-1)</f>
        <v/>
      </c>
      <c r="AO4394" s="37" t="str">
        <f>IF(AL4394="", "", COUNTIF(AL$11:AL$8010, "&gt;"&amp;AL4394)+1+COUNTIF(AL$11:AL4394, AL4394)-1)</f>
        <v/>
      </c>
    </row>
    <row r="4395" spans="1:41" x14ac:dyDescent="0.55000000000000004">
      <c r="A4395" s="5"/>
      <c r="B4395" s="284"/>
      <c r="C4395" s="285"/>
      <c r="D4395" s="286"/>
      <c r="E4395" s="287"/>
      <c r="F4395" s="288"/>
      <c r="G4395" s="5"/>
      <c r="J4395" s="7" t="str">
        <f t="shared" si="1233"/>
        <v/>
      </c>
      <c r="K4395" s="48" t="str">
        <f t="shared" si="1234"/>
        <v/>
      </c>
      <c r="L4395" s="48" t="str">
        <f t="shared" si="1235"/>
        <v/>
      </c>
      <c r="M4395" s="49" t="str">
        <f t="shared" si="1236"/>
        <v/>
      </c>
      <c r="U4395" s="103" t="str">
        <f t="shared" si="1237"/>
        <v/>
      </c>
      <c r="V4395" s="77" t="str">
        <f t="shared" si="1238"/>
        <v/>
      </c>
      <c r="W4395" s="37" t="str">
        <f t="shared" si="1239"/>
        <v/>
      </c>
      <c r="X4395" s="7" t="str">
        <f t="shared" si="1240"/>
        <v/>
      </c>
      <c r="Y4395" s="37" t="str">
        <f t="shared" si="1241"/>
        <v/>
      </c>
      <c r="AA4395" s="54" t="str">
        <f t="shared" si="1242"/>
        <v/>
      </c>
      <c r="AC4395" s="121" t="str">
        <f t="shared" si="1243"/>
        <v/>
      </c>
      <c r="AD4395" s="111" t="str">
        <f t="shared" si="1244"/>
        <v/>
      </c>
      <c r="AE4395" s="122" t="str">
        <f t="shared" si="1245"/>
        <v/>
      </c>
      <c r="AF4395" s="123" t="str">
        <f t="shared" si="1246"/>
        <v>Qtr 1</v>
      </c>
      <c r="AG4395" s="122" t="str">
        <f t="shared" si="1247"/>
        <v/>
      </c>
      <c r="AI4395" s="124" t="str">
        <f t="shared" si="1248"/>
        <v/>
      </c>
      <c r="AK4395" s="103" t="str">
        <f t="shared" si="1249"/>
        <v/>
      </c>
      <c r="AL4395" s="104" t="str">
        <f t="shared" si="1250"/>
        <v/>
      </c>
      <c r="AN4395" s="37" t="str">
        <f>IF(AK4395="", "", COUNTIF(AK$11:AK$8010, "&lt;"&amp;AK4395)+1+COUNTIF(AK$11:AK4395, AK4395)-1)</f>
        <v/>
      </c>
      <c r="AO4395" s="37" t="str">
        <f>IF(AL4395="", "", COUNTIF(AL$11:AL$8010, "&gt;"&amp;AL4395)+1+COUNTIF(AL$11:AL4395, AL4395)-1)</f>
        <v/>
      </c>
    </row>
    <row r="4396" spans="1:41" x14ac:dyDescent="0.55000000000000004">
      <c r="A4396" s="5"/>
      <c r="B4396" s="284"/>
      <c r="C4396" s="285"/>
      <c r="D4396" s="286"/>
      <c r="E4396" s="287"/>
      <c r="F4396" s="288"/>
      <c r="G4396" s="5"/>
      <c r="J4396" s="7" t="str">
        <f t="shared" si="1233"/>
        <v/>
      </c>
      <c r="K4396" s="48" t="str">
        <f t="shared" si="1234"/>
        <v/>
      </c>
      <c r="L4396" s="48" t="str">
        <f t="shared" si="1235"/>
        <v/>
      </c>
      <c r="M4396" s="49" t="str">
        <f t="shared" si="1236"/>
        <v/>
      </c>
      <c r="U4396" s="103" t="str">
        <f t="shared" si="1237"/>
        <v/>
      </c>
      <c r="V4396" s="77" t="str">
        <f t="shared" si="1238"/>
        <v/>
      </c>
      <c r="W4396" s="37" t="str">
        <f t="shared" si="1239"/>
        <v/>
      </c>
      <c r="X4396" s="7" t="str">
        <f t="shared" si="1240"/>
        <v/>
      </c>
      <c r="Y4396" s="37" t="str">
        <f t="shared" si="1241"/>
        <v/>
      </c>
      <c r="AA4396" s="54" t="str">
        <f t="shared" si="1242"/>
        <v/>
      </c>
      <c r="AC4396" s="121" t="str">
        <f t="shared" si="1243"/>
        <v/>
      </c>
      <c r="AD4396" s="111" t="str">
        <f t="shared" si="1244"/>
        <v/>
      </c>
      <c r="AE4396" s="122" t="str">
        <f t="shared" si="1245"/>
        <v/>
      </c>
      <c r="AF4396" s="123" t="str">
        <f t="shared" si="1246"/>
        <v>Qtr 1</v>
      </c>
      <c r="AG4396" s="122" t="str">
        <f t="shared" si="1247"/>
        <v/>
      </c>
      <c r="AI4396" s="124" t="str">
        <f t="shared" si="1248"/>
        <v/>
      </c>
      <c r="AK4396" s="103" t="str">
        <f t="shared" si="1249"/>
        <v/>
      </c>
      <c r="AL4396" s="104" t="str">
        <f t="shared" si="1250"/>
        <v/>
      </c>
      <c r="AN4396" s="37" t="str">
        <f>IF(AK4396="", "", COUNTIF(AK$11:AK$8010, "&lt;"&amp;AK4396)+1+COUNTIF(AK$11:AK4396, AK4396)-1)</f>
        <v/>
      </c>
      <c r="AO4396" s="37" t="str">
        <f>IF(AL4396="", "", COUNTIF(AL$11:AL$8010, "&gt;"&amp;AL4396)+1+COUNTIF(AL$11:AL4396, AL4396)-1)</f>
        <v/>
      </c>
    </row>
    <row r="4397" spans="1:41" x14ac:dyDescent="0.55000000000000004">
      <c r="A4397" s="5"/>
      <c r="B4397" s="284"/>
      <c r="C4397" s="285"/>
      <c r="D4397" s="286"/>
      <c r="E4397" s="287"/>
      <c r="F4397" s="288"/>
      <c r="G4397" s="5"/>
      <c r="J4397" s="7" t="str">
        <f t="shared" si="1233"/>
        <v/>
      </c>
      <c r="K4397" s="48" t="str">
        <f t="shared" si="1234"/>
        <v/>
      </c>
      <c r="L4397" s="48" t="str">
        <f t="shared" si="1235"/>
        <v/>
      </c>
      <c r="M4397" s="49" t="str">
        <f t="shared" si="1236"/>
        <v/>
      </c>
      <c r="U4397" s="103" t="str">
        <f t="shared" si="1237"/>
        <v/>
      </c>
      <c r="V4397" s="77" t="str">
        <f t="shared" si="1238"/>
        <v/>
      </c>
      <c r="W4397" s="37" t="str">
        <f t="shared" si="1239"/>
        <v/>
      </c>
      <c r="X4397" s="7" t="str">
        <f t="shared" si="1240"/>
        <v/>
      </c>
      <c r="Y4397" s="37" t="str">
        <f t="shared" si="1241"/>
        <v/>
      </c>
      <c r="AA4397" s="54" t="str">
        <f t="shared" si="1242"/>
        <v/>
      </c>
      <c r="AC4397" s="121" t="str">
        <f t="shared" si="1243"/>
        <v/>
      </c>
      <c r="AD4397" s="111" t="str">
        <f t="shared" si="1244"/>
        <v/>
      </c>
      <c r="AE4397" s="122" t="str">
        <f t="shared" si="1245"/>
        <v/>
      </c>
      <c r="AF4397" s="123" t="str">
        <f t="shared" si="1246"/>
        <v>Qtr 1</v>
      </c>
      <c r="AG4397" s="122" t="str">
        <f t="shared" si="1247"/>
        <v/>
      </c>
      <c r="AI4397" s="124" t="str">
        <f t="shared" si="1248"/>
        <v/>
      </c>
      <c r="AK4397" s="103" t="str">
        <f t="shared" si="1249"/>
        <v/>
      </c>
      <c r="AL4397" s="104" t="str">
        <f t="shared" si="1250"/>
        <v/>
      </c>
      <c r="AN4397" s="37" t="str">
        <f>IF(AK4397="", "", COUNTIF(AK$11:AK$8010, "&lt;"&amp;AK4397)+1+COUNTIF(AK$11:AK4397, AK4397)-1)</f>
        <v/>
      </c>
      <c r="AO4397" s="37" t="str">
        <f>IF(AL4397="", "", COUNTIF(AL$11:AL$8010, "&gt;"&amp;AL4397)+1+COUNTIF(AL$11:AL4397, AL4397)-1)</f>
        <v/>
      </c>
    </row>
    <row r="4398" spans="1:41" x14ac:dyDescent="0.55000000000000004">
      <c r="A4398" s="5"/>
      <c r="B4398" s="284"/>
      <c r="C4398" s="285"/>
      <c r="D4398" s="286"/>
      <c r="E4398" s="287"/>
      <c r="F4398" s="288"/>
      <c r="G4398" s="5"/>
      <c r="J4398" s="7" t="str">
        <f t="shared" si="1233"/>
        <v/>
      </c>
      <c r="K4398" s="48" t="str">
        <f t="shared" si="1234"/>
        <v/>
      </c>
      <c r="L4398" s="48" t="str">
        <f t="shared" si="1235"/>
        <v/>
      </c>
      <c r="M4398" s="49" t="str">
        <f t="shared" si="1236"/>
        <v/>
      </c>
      <c r="U4398" s="103" t="str">
        <f t="shared" si="1237"/>
        <v/>
      </c>
      <c r="V4398" s="77" t="str">
        <f t="shared" si="1238"/>
        <v/>
      </c>
      <c r="W4398" s="37" t="str">
        <f t="shared" si="1239"/>
        <v/>
      </c>
      <c r="X4398" s="7" t="str">
        <f t="shared" si="1240"/>
        <v/>
      </c>
      <c r="Y4398" s="37" t="str">
        <f t="shared" si="1241"/>
        <v/>
      </c>
      <c r="AA4398" s="54" t="str">
        <f t="shared" si="1242"/>
        <v/>
      </c>
      <c r="AC4398" s="121" t="str">
        <f t="shared" si="1243"/>
        <v/>
      </c>
      <c r="AD4398" s="111" t="str">
        <f t="shared" si="1244"/>
        <v/>
      </c>
      <c r="AE4398" s="122" t="str">
        <f t="shared" si="1245"/>
        <v/>
      </c>
      <c r="AF4398" s="123" t="str">
        <f t="shared" si="1246"/>
        <v>Qtr 1</v>
      </c>
      <c r="AG4398" s="122" t="str">
        <f t="shared" si="1247"/>
        <v/>
      </c>
      <c r="AI4398" s="124" t="str">
        <f t="shared" si="1248"/>
        <v/>
      </c>
      <c r="AK4398" s="103" t="str">
        <f t="shared" si="1249"/>
        <v/>
      </c>
      <c r="AL4398" s="104" t="str">
        <f t="shared" si="1250"/>
        <v/>
      </c>
      <c r="AN4398" s="37" t="str">
        <f>IF(AK4398="", "", COUNTIF(AK$11:AK$8010, "&lt;"&amp;AK4398)+1+COUNTIF(AK$11:AK4398, AK4398)-1)</f>
        <v/>
      </c>
      <c r="AO4398" s="37" t="str">
        <f>IF(AL4398="", "", COUNTIF(AL$11:AL$8010, "&gt;"&amp;AL4398)+1+COUNTIF(AL$11:AL4398, AL4398)-1)</f>
        <v/>
      </c>
    </row>
    <row r="4399" spans="1:41" x14ac:dyDescent="0.55000000000000004">
      <c r="A4399" s="5"/>
      <c r="B4399" s="284"/>
      <c r="C4399" s="285"/>
      <c r="D4399" s="286"/>
      <c r="E4399" s="287"/>
      <c r="F4399" s="288"/>
      <c r="G4399" s="5"/>
      <c r="J4399" s="7" t="str">
        <f t="shared" si="1233"/>
        <v/>
      </c>
      <c r="K4399" s="48" t="str">
        <f t="shared" si="1234"/>
        <v/>
      </c>
      <c r="L4399" s="48" t="str">
        <f t="shared" si="1235"/>
        <v/>
      </c>
      <c r="M4399" s="49" t="str">
        <f t="shared" si="1236"/>
        <v/>
      </c>
      <c r="U4399" s="103" t="str">
        <f t="shared" si="1237"/>
        <v/>
      </c>
      <c r="V4399" s="77" t="str">
        <f t="shared" si="1238"/>
        <v/>
      </c>
      <c r="W4399" s="37" t="str">
        <f t="shared" si="1239"/>
        <v/>
      </c>
      <c r="X4399" s="7" t="str">
        <f t="shared" si="1240"/>
        <v/>
      </c>
      <c r="Y4399" s="37" t="str">
        <f t="shared" si="1241"/>
        <v/>
      </c>
      <c r="AA4399" s="54" t="str">
        <f t="shared" si="1242"/>
        <v/>
      </c>
      <c r="AC4399" s="121" t="str">
        <f t="shared" si="1243"/>
        <v/>
      </c>
      <c r="AD4399" s="111" t="str">
        <f t="shared" si="1244"/>
        <v/>
      </c>
      <c r="AE4399" s="122" t="str">
        <f t="shared" si="1245"/>
        <v/>
      </c>
      <c r="AF4399" s="123" t="str">
        <f t="shared" si="1246"/>
        <v>Qtr 1</v>
      </c>
      <c r="AG4399" s="122" t="str">
        <f t="shared" si="1247"/>
        <v/>
      </c>
      <c r="AI4399" s="124" t="str">
        <f t="shared" si="1248"/>
        <v/>
      </c>
      <c r="AK4399" s="103" t="str">
        <f t="shared" si="1249"/>
        <v/>
      </c>
      <c r="AL4399" s="104" t="str">
        <f t="shared" si="1250"/>
        <v/>
      </c>
      <c r="AN4399" s="37" t="str">
        <f>IF(AK4399="", "", COUNTIF(AK$11:AK$8010, "&lt;"&amp;AK4399)+1+COUNTIF(AK$11:AK4399, AK4399)-1)</f>
        <v/>
      </c>
      <c r="AO4399" s="37" t="str">
        <f>IF(AL4399="", "", COUNTIF(AL$11:AL$8010, "&gt;"&amp;AL4399)+1+COUNTIF(AL$11:AL4399, AL4399)-1)</f>
        <v/>
      </c>
    </row>
    <row r="4400" spans="1:41" x14ac:dyDescent="0.55000000000000004">
      <c r="A4400" s="5"/>
      <c r="B4400" s="284"/>
      <c r="C4400" s="285"/>
      <c r="D4400" s="286"/>
      <c r="E4400" s="287"/>
      <c r="F4400" s="288"/>
      <c r="G4400" s="5"/>
      <c r="J4400" s="7" t="str">
        <f t="shared" si="1233"/>
        <v/>
      </c>
      <c r="K4400" s="48" t="str">
        <f t="shared" si="1234"/>
        <v/>
      </c>
      <c r="L4400" s="48" t="str">
        <f t="shared" si="1235"/>
        <v/>
      </c>
      <c r="M4400" s="49" t="str">
        <f t="shared" si="1236"/>
        <v/>
      </c>
      <c r="U4400" s="103" t="str">
        <f t="shared" si="1237"/>
        <v/>
      </c>
      <c r="V4400" s="77" t="str">
        <f t="shared" si="1238"/>
        <v/>
      </c>
      <c r="W4400" s="37" t="str">
        <f t="shared" si="1239"/>
        <v/>
      </c>
      <c r="X4400" s="7" t="str">
        <f t="shared" si="1240"/>
        <v/>
      </c>
      <c r="Y4400" s="37" t="str">
        <f t="shared" si="1241"/>
        <v/>
      </c>
      <c r="AA4400" s="54" t="str">
        <f t="shared" si="1242"/>
        <v/>
      </c>
      <c r="AC4400" s="121" t="str">
        <f t="shared" si="1243"/>
        <v/>
      </c>
      <c r="AD4400" s="111" t="str">
        <f t="shared" si="1244"/>
        <v/>
      </c>
      <c r="AE4400" s="122" t="str">
        <f t="shared" si="1245"/>
        <v/>
      </c>
      <c r="AF4400" s="123" t="str">
        <f t="shared" si="1246"/>
        <v>Qtr 1</v>
      </c>
      <c r="AG4400" s="122" t="str">
        <f t="shared" si="1247"/>
        <v/>
      </c>
      <c r="AI4400" s="124" t="str">
        <f t="shared" si="1248"/>
        <v/>
      </c>
      <c r="AK4400" s="103" t="str">
        <f t="shared" si="1249"/>
        <v/>
      </c>
      <c r="AL4400" s="104" t="str">
        <f t="shared" si="1250"/>
        <v/>
      </c>
      <c r="AN4400" s="37" t="str">
        <f>IF(AK4400="", "", COUNTIF(AK$11:AK$8010, "&lt;"&amp;AK4400)+1+COUNTIF(AK$11:AK4400, AK4400)-1)</f>
        <v/>
      </c>
      <c r="AO4400" s="37" t="str">
        <f>IF(AL4400="", "", COUNTIF(AL$11:AL$8010, "&gt;"&amp;AL4400)+1+COUNTIF(AL$11:AL4400, AL4400)-1)</f>
        <v/>
      </c>
    </row>
    <row r="4401" spans="1:41" x14ac:dyDescent="0.55000000000000004">
      <c r="A4401" s="5"/>
      <c r="B4401" s="284"/>
      <c r="C4401" s="285"/>
      <c r="D4401" s="286"/>
      <c r="E4401" s="287"/>
      <c r="F4401" s="288"/>
      <c r="G4401" s="5"/>
      <c r="J4401" s="7" t="str">
        <f t="shared" si="1233"/>
        <v/>
      </c>
      <c r="K4401" s="48" t="str">
        <f t="shared" si="1234"/>
        <v/>
      </c>
      <c r="L4401" s="48" t="str">
        <f t="shared" si="1235"/>
        <v/>
      </c>
      <c r="M4401" s="49" t="str">
        <f t="shared" si="1236"/>
        <v/>
      </c>
      <c r="U4401" s="103" t="str">
        <f t="shared" si="1237"/>
        <v/>
      </c>
      <c r="V4401" s="77" t="str">
        <f t="shared" si="1238"/>
        <v/>
      </c>
      <c r="W4401" s="37" t="str">
        <f t="shared" si="1239"/>
        <v/>
      </c>
      <c r="X4401" s="7" t="str">
        <f t="shared" si="1240"/>
        <v/>
      </c>
      <c r="Y4401" s="37" t="str">
        <f t="shared" si="1241"/>
        <v/>
      </c>
      <c r="AA4401" s="54" t="str">
        <f t="shared" si="1242"/>
        <v/>
      </c>
      <c r="AC4401" s="121" t="str">
        <f t="shared" si="1243"/>
        <v/>
      </c>
      <c r="AD4401" s="111" t="str">
        <f t="shared" si="1244"/>
        <v/>
      </c>
      <c r="AE4401" s="122" t="str">
        <f t="shared" si="1245"/>
        <v/>
      </c>
      <c r="AF4401" s="123" t="str">
        <f t="shared" si="1246"/>
        <v>Qtr 1</v>
      </c>
      <c r="AG4401" s="122" t="str">
        <f t="shared" si="1247"/>
        <v/>
      </c>
      <c r="AI4401" s="124" t="str">
        <f t="shared" si="1248"/>
        <v/>
      </c>
      <c r="AK4401" s="103" t="str">
        <f t="shared" si="1249"/>
        <v/>
      </c>
      <c r="AL4401" s="104" t="str">
        <f t="shared" si="1250"/>
        <v/>
      </c>
      <c r="AN4401" s="37" t="str">
        <f>IF(AK4401="", "", COUNTIF(AK$11:AK$8010, "&lt;"&amp;AK4401)+1+COUNTIF(AK$11:AK4401, AK4401)-1)</f>
        <v/>
      </c>
      <c r="AO4401" s="37" t="str">
        <f>IF(AL4401="", "", COUNTIF(AL$11:AL$8010, "&gt;"&amp;AL4401)+1+COUNTIF(AL$11:AL4401, AL4401)-1)</f>
        <v/>
      </c>
    </row>
    <row r="4402" spans="1:41" x14ac:dyDescent="0.55000000000000004">
      <c r="A4402" s="5"/>
      <c r="B4402" s="284"/>
      <c r="C4402" s="285"/>
      <c r="D4402" s="286"/>
      <c r="E4402" s="287"/>
      <c r="F4402" s="288"/>
      <c r="G4402" s="5"/>
      <c r="J4402" s="7" t="str">
        <f t="shared" si="1233"/>
        <v/>
      </c>
      <c r="K4402" s="48" t="str">
        <f t="shared" si="1234"/>
        <v/>
      </c>
      <c r="L4402" s="48" t="str">
        <f t="shared" si="1235"/>
        <v/>
      </c>
      <c r="M4402" s="49" t="str">
        <f t="shared" si="1236"/>
        <v/>
      </c>
      <c r="U4402" s="103" t="str">
        <f t="shared" si="1237"/>
        <v/>
      </c>
      <c r="V4402" s="77" t="str">
        <f t="shared" si="1238"/>
        <v/>
      </c>
      <c r="W4402" s="37" t="str">
        <f t="shared" si="1239"/>
        <v/>
      </c>
      <c r="X4402" s="7" t="str">
        <f t="shared" si="1240"/>
        <v/>
      </c>
      <c r="Y4402" s="37" t="str">
        <f t="shared" si="1241"/>
        <v/>
      </c>
      <c r="AA4402" s="54" t="str">
        <f t="shared" si="1242"/>
        <v/>
      </c>
      <c r="AC4402" s="121" t="str">
        <f t="shared" si="1243"/>
        <v/>
      </c>
      <c r="AD4402" s="111" t="str">
        <f t="shared" si="1244"/>
        <v/>
      </c>
      <c r="AE4402" s="122" t="str">
        <f t="shared" si="1245"/>
        <v/>
      </c>
      <c r="AF4402" s="123" t="str">
        <f t="shared" si="1246"/>
        <v>Qtr 1</v>
      </c>
      <c r="AG4402" s="122" t="str">
        <f t="shared" si="1247"/>
        <v/>
      </c>
      <c r="AI4402" s="124" t="str">
        <f t="shared" si="1248"/>
        <v/>
      </c>
      <c r="AK4402" s="103" t="str">
        <f t="shared" si="1249"/>
        <v/>
      </c>
      <c r="AL4402" s="104" t="str">
        <f t="shared" si="1250"/>
        <v/>
      </c>
      <c r="AN4402" s="37" t="str">
        <f>IF(AK4402="", "", COUNTIF(AK$11:AK$8010, "&lt;"&amp;AK4402)+1+COUNTIF(AK$11:AK4402, AK4402)-1)</f>
        <v/>
      </c>
      <c r="AO4402" s="37" t="str">
        <f>IF(AL4402="", "", COUNTIF(AL$11:AL$8010, "&gt;"&amp;AL4402)+1+COUNTIF(AL$11:AL4402, AL4402)-1)</f>
        <v/>
      </c>
    </row>
    <row r="4403" spans="1:41" x14ac:dyDescent="0.55000000000000004">
      <c r="A4403" s="5"/>
      <c r="B4403" s="284"/>
      <c r="C4403" s="285"/>
      <c r="D4403" s="286"/>
      <c r="E4403" s="287"/>
      <c r="F4403" s="288"/>
      <c r="G4403" s="5"/>
      <c r="J4403" s="7" t="str">
        <f t="shared" si="1233"/>
        <v/>
      </c>
      <c r="K4403" s="48" t="str">
        <f t="shared" si="1234"/>
        <v/>
      </c>
      <c r="L4403" s="48" t="str">
        <f t="shared" si="1235"/>
        <v/>
      </c>
      <c r="M4403" s="49" t="str">
        <f t="shared" si="1236"/>
        <v/>
      </c>
      <c r="U4403" s="103" t="str">
        <f t="shared" si="1237"/>
        <v/>
      </c>
      <c r="V4403" s="77" t="str">
        <f t="shared" si="1238"/>
        <v/>
      </c>
      <c r="W4403" s="37" t="str">
        <f t="shared" si="1239"/>
        <v/>
      </c>
      <c r="X4403" s="7" t="str">
        <f t="shared" si="1240"/>
        <v/>
      </c>
      <c r="Y4403" s="37" t="str">
        <f t="shared" si="1241"/>
        <v/>
      </c>
      <c r="AA4403" s="54" t="str">
        <f t="shared" si="1242"/>
        <v/>
      </c>
      <c r="AC4403" s="121" t="str">
        <f t="shared" si="1243"/>
        <v/>
      </c>
      <c r="AD4403" s="111" t="str">
        <f t="shared" si="1244"/>
        <v/>
      </c>
      <c r="AE4403" s="122" t="str">
        <f t="shared" si="1245"/>
        <v/>
      </c>
      <c r="AF4403" s="123" t="str">
        <f t="shared" si="1246"/>
        <v>Qtr 1</v>
      </c>
      <c r="AG4403" s="122" t="str">
        <f t="shared" si="1247"/>
        <v/>
      </c>
      <c r="AI4403" s="124" t="str">
        <f t="shared" si="1248"/>
        <v/>
      </c>
      <c r="AK4403" s="103" t="str">
        <f t="shared" si="1249"/>
        <v/>
      </c>
      <c r="AL4403" s="104" t="str">
        <f t="shared" si="1250"/>
        <v/>
      </c>
      <c r="AN4403" s="37" t="str">
        <f>IF(AK4403="", "", COUNTIF(AK$11:AK$8010, "&lt;"&amp;AK4403)+1+COUNTIF(AK$11:AK4403, AK4403)-1)</f>
        <v/>
      </c>
      <c r="AO4403" s="37" t="str">
        <f>IF(AL4403="", "", COUNTIF(AL$11:AL$8010, "&gt;"&amp;AL4403)+1+COUNTIF(AL$11:AL4403, AL4403)-1)</f>
        <v/>
      </c>
    </row>
    <row r="4404" spans="1:41" x14ac:dyDescent="0.55000000000000004">
      <c r="A4404" s="5"/>
      <c r="B4404" s="284"/>
      <c r="C4404" s="285"/>
      <c r="D4404" s="286"/>
      <c r="E4404" s="287"/>
      <c r="F4404" s="288"/>
      <c r="G4404" s="5"/>
      <c r="J4404" s="7" t="str">
        <f t="shared" si="1233"/>
        <v/>
      </c>
      <c r="K4404" s="48" t="str">
        <f t="shared" si="1234"/>
        <v/>
      </c>
      <c r="L4404" s="48" t="str">
        <f t="shared" si="1235"/>
        <v/>
      </c>
      <c r="M4404" s="49" t="str">
        <f t="shared" si="1236"/>
        <v/>
      </c>
      <c r="U4404" s="103" t="str">
        <f t="shared" si="1237"/>
        <v/>
      </c>
      <c r="V4404" s="77" t="str">
        <f t="shared" si="1238"/>
        <v/>
      </c>
      <c r="W4404" s="37" t="str">
        <f t="shared" si="1239"/>
        <v/>
      </c>
      <c r="X4404" s="7" t="str">
        <f t="shared" si="1240"/>
        <v/>
      </c>
      <c r="Y4404" s="37" t="str">
        <f t="shared" si="1241"/>
        <v/>
      </c>
      <c r="AA4404" s="54" t="str">
        <f t="shared" si="1242"/>
        <v/>
      </c>
      <c r="AC4404" s="121" t="str">
        <f t="shared" si="1243"/>
        <v/>
      </c>
      <c r="AD4404" s="111" t="str">
        <f t="shared" si="1244"/>
        <v/>
      </c>
      <c r="AE4404" s="122" t="str">
        <f t="shared" si="1245"/>
        <v/>
      </c>
      <c r="AF4404" s="123" t="str">
        <f t="shared" si="1246"/>
        <v>Qtr 1</v>
      </c>
      <c r="AG4404" s="122" t="str">
        <f t="shared" si="1247"/>
        <v/>
      </c>
      <c r="AI4404" s="124" t="str">
        <f t="shared" si="1248"/>
        <v/>
      </c>
      <c r="AK4404" s="103" t="str">
        <f t="shared" si="1249"/>
        <v/>
      </c>
      <c r="AL4404" s="104" t="str">
        <f t="shared" si="1250"/>
        <v/>
      </c>
      <c r="AN4404" s="37" t="str">
        <f>IF(AK4404="", "", COUNTIF(AK$11:AK$8010, "&lt;"&amp;AK4404)+1+COUNTIF(AK$11:AK4404, AK4404)-1)</f>
        <v/>
      </c>
      <c r="AO4404" s="37" t="str">
        <f>IF(AL4404="", "", COUNTIF(AL$11:AL$8010, "&gt;"&amp;AL4404)+1+COUNTIF(AL$11:AL4404, AL4404)-1)</f>
        <v/>
      </c>
    </row>
    <row r="4405" spans="1:41" x14ac:dyDescent="0.55000000000000004">
      <c r="A4405" s="5"/>
      <c r="B4405" s="284"/>
      <c r="C4405" s="285"/>
      <c r="D4405" s="286"/>
      <c r="E4405" s="287"/>
      <c r="F4405" s="288"/>
      <c r="G4405" s="5"/>
      <c r="J4405" s="7" t="str">
        <f t="shared" si="1233"/>
        <v/>
      </c>
      <c r="K4405" s="48" t="str">
        <f t="shared" si="1234"/>
        <v/>
      </c>
      <c r="L4405" s="48" t="str">
        <f t="shared" si="1235"/>
        <v/>
      </c>
      <c r="M4405" s="49" t="str">
        <f t="shared" si="1236"/>
        <v/>
      </c>
      <c r="U4405" s="103" t="str">
        <f t="shared" si="1237"/>
        <v/>
      </c>
      <c r="V4405" s="77" t="str">
        <f t="shared" si="1238"/>
        <v/>
      </c>
      <c r="W4405" s="37" t="str">
        <f t="shared" si="1239"/>
        <v/>
      </c>
      <c r="X4405" s="7" t="str">
        <f t="shared" si="1240"/>
        <v/>
      </c>
      <c r="Y4405" s="37" t="str">
        <f t="shared" si="1241"/>
        <v/>
      </c>
      <c r="AA4405" s="54" t="str">
        <f t="shared" si="1242"/>
        <v/>
      </c>
      <c r="AC4405" s="121" t="str">
        <f t="shared" si="1243"/>
        <v/>
      </c>
      <c r="AD4405" s="111" t="str">
        <f t="shared" si="1244"/>
        <v/>
      </c>
      <c r="AE4405" s="122" t="str">
        <f t="shared" si="1245"/>
        <v/>
      </c>
      <c r="AF4405" s="123" t="str">
        <f t="shared" si="1246"/>
        <v>Qtr 1</v>
      </c>
      <c r="AG4405" s="122" t="str">
        <f t="shared" si="1247"/>
        <v/>
      </c>
      <c r="AI4405" s="124" t="str">
        <f t="shared" si="1248"/>
        <v/>
      </c>
      <c r="AK4405" s="103" t="str">
        <f t="shared" si="1249"/>
        <v/>
      </c>
      <c r="AL4405" s="104" t="str">
        <f t="shared" si="1250"/>
        <v/>
      </c>
      <c r="AN4405" s="37" t="str">
        <f>IF(AK4405="", "", COUNTIF(AK$11:AK$8010, "&lt;"&amp;AK4405)+1+COUNTIF(AK$11:AK4405, AK4405)-1)</f>
        <v/>
      </c>
      <c r="AO4405" s="37" t="str">
        <f>IF(AL4405="", "", COUNTIF(AL$11:AL$8010, "&gt;"&amp;AL4405)+1+COUNTIF(AL$11:AL4405, AL4405)-1)</f>
        <v/>
      </c>
    </row>
    <row r="4406" spans="1:41" x14ac:dyDescent="0.55000000000000004">
      <c r="A4406" s="5"/>
      <c r="B4406" s="284"/>
      <c r="C4406" s="285"/>
      <c r="D4406" s="286"/>
      <c r="E4406" s="287"/>
      <c r="F4406" s="288"/>
      <c r="G4406" s="5"/>
      <c r="J4406" s="7" t="str">
        <f t="shared" si="1233"/>
        <v/>
      </c>
      <c r="K4406" s="48" t="str">
        <f t="shared" si="1234"/>
        <v/>
      </c>
      <c r="L4406" s="48" t="str">
        <f t="shared" si="1235"/>
        <v/>
      </c>
      <c r="M4406" s="49" t="str">
        <f t="shared" si="1236"/>
        <v/>
      </c>
      <c r="U4406" s="103" t="str">
        <f t="shared" si="1237"/>
        <v/>
      </c>
      <c r="V4406" s="77" t="str">
        <f t="shared" si="1238"/>
        <v/>
      </c>
      <c r="W4406" s="37" t="str">
        <f t="shared" si="1239"/>
        <v/>
      </c>
      <c r="X4406" s="7" t="str">
        <f t="shared" si="1240"/>
        <v/>
      </c>
      <c r="Y4406" s="37" t="str">
        <f t="shared" si="1241"/>
        <v/>
      </c>
      <c r="AA4406" s="54" t="str">
        <f t="shared" si="1242"/>
        <v/>
      </c>
      <c r="AC4406" s="121" t="str">
        <f t="shared" si="1243"/>
        <v/>
      </c>
      <c r="AD4406" s="111" t="str">
        <f t="shared" si="1244"/>
        <v/>
      </c>
      <c r="AE4406" s="122" t="str">
        <f t="shared" si="1245"/>
        <v/>
      </c>
      <c r="AF4406" s="123" t="str">
        <f t="shared" si="1246"/>
        <v>Qtr 1</v>
      </c>
      <c r="AG4406" s="122" t="str">
        <f t="shared" si="1247"/>
        <v/>
      </c>
      <c r="AI4406" s="124" t="str">
        <f t="shared" si="1248"/>
        <v/>
      </c>
      <c r="AK4406" s="103" t="str">
        <f t="shared" si="1249"/>
        <v/>
      </c>
      <c r="AL4406" s="104" t="str">
        <f t="shared" si="1250"/>
        <v/>
      </c>
      <c r="AN4406" s="37" t="str">
        <f>IF(AK4406="", "", COUNTIF(AK$11:AK$8010, "&lt;"&amp;AK4406)+1+COUNTIF(AK$11:AK4406, AK4406)-1)</f>
        <v/>
      </c>
      <c r="AO4406" s="37" t="str">
        <f>IF(AL4406="", "", COUNTIF(AL$11:AL$8010, "&gt;"&amp;AL4406)+1+COUNTIF(AL$11:AL4406, AL4406)-1)</f>
        <v/>
      </c>
    </row>
    <row r="4407" spans="1:41" x14ac:dyDescent="0.55000000000000004">
      <c r="A4407" s="5"/>
      <c r="B4407" s="284"/>
      <c r="C4407" s="285"/>
      <c r="D4407" s="286"/>
      <c r="E4407" s="287"/>
      <c r="F4407" s="288"/>
      <c r="G4407" s="5"/>
      <c r="J4407" s="7" t="str">
        <f t="shared" si="1233"/>
        <v/>
      </c>
      <c r="K4407" s="48" t="str">
        <f t="shared" si="1234"/>
        <v/>
      </c>
      <c r="L4407" s="48" t="str">
        <f t="shared" si="1235"/>
        <v/>
      </c>
      <c r="M4407" s="49" t="str">
        <f t="shared" si="1236"/>
        <v/>
      </c>
      <c r="U4407" s="103" t="str">
        <f t="shared" si="1237"/>
        <v/>
      </c>
      <c r="V4407" s="77" t="str">
        <f t="shared" si="1238"/>
        <v/>
      </c>
      <c r="W4407" s="37" t="str">
        <f t="shared" si="1239"/>
        <v/>
      </c>
      <c r="X4407" s="7" t="str">
        <f t="shared" si="1240"/>
        <v/>
      </c>
      <c r="Y4407" s="37" t="str">
        <f t="shared" si="1241"/>
        <v/>
      </c>
      <c r="AA4407" s="54" t="str">
        <f t="shared" si="1242"/>
        <v/>
      </c>
      <c r="AC4407" s="121" t="str">
        <f t="shared" si="1243"/>
        <v/>
      </c>
      <c r="AD4407" s="111" t="str">
        <f t="shared" si="1244"/>
        <v/>
      </c>
      <c r="AE4407" s="122" t="str">
        <f t="shared" si="1245"/>
        <v/>
      </c>
      <c r="AF4407" s="123" t="str">
        <f t="shared" si="1246"/>
        <v>Qtr 1</v>
      </c>
      <c r="AG4407" s="122" t="str">
        <f t="shared" si="1247"/>
        <v/>
      </c>
      <c r="AI4407" s="124" t="str">
        <f t="shared" si="1248"/>
        <v/>
      </c>
      <c r="AK4407" s="103" t="str">
        <f t="shared" si="1249"/>
        <v/>
      </c>
      <c r="AL4407" s="104" t="str">
        <f t="shared" si="1250"/>
        <v/>
      </c>
      <c r="AN4407" s="37" t="str">
        <f>IF(AK4407="", "", COUNTIF(AK$11:AK$8010, "&lt;"&amp;AK4407)+1+COUNTIF(AK$11:AK4407, AK4407)-1)</f>
        <v/>
      </c>
      <c r="AO4407" s="37" t="str">
        <f>IF(AL4407="", "", COUNTIF(AL$11:AL$8010, "&gt;"&amp;AL4407)+1+COUNTIF(AL$11:AL4407, AL4407)-1)</f>
        <v/>
      </c>
    </row>
    <row r="4408" spans="1:41" x14ac:dyDescent="0.55000000000000004">
      <c r="A4408" s="5"/>
      <c r="B4408" s="284"/>
      <c r="C4408" s="285"/>
      <c r="D4408" s="286"/>
      <c r="E4408" s="287"/>
      <c r="F4408" s="288"/>
      <c r="G4408" s="5"/>
      <c r="J4408" s="7" t="str">
        <f t="shared" si="1233"/>
        <v/>
      </c>
      <c r="K4408" s="48" t="str">
        <f t="shared" si="1234"/>
        <v/>
      </c>
      <c r="L4408" s="48" t="str">
        <f t="shared" si="1235"/>
        <v/>
      </c>
      <c r="M4408" s="49" t="str">
        <f t="shared" si="1236"/>
        <v/>
      </c>
      <c r="U4408" s="103" t="str">
        <f t="shared" si="1237"/>
        <v/>
      </c>
      <c r="V4408" s="77" t="str">
        <f t="shared" si="1238"/>
        <v/>
      </c>
      <c r="W4408" s="37" t="str">
        <f t="shared" si="1239"/>
        <v/>
      </c>
      <c r="X4408" s="7" t="str">
        <f t="shared" si="1240"/>
        <v/>
      </c>
      <c r="Y4408" s="37" t="str">
        <f t="shared" si="1241"/>
        <v/>
      </c>
      <c r="AA4408" s="54" t="str">
        <f t="shared" si="1242"/>
        <v/>
      </c>
      <c r="AC4408" s="121" t="str">
        <f t="shared" si="1243"/>
        <v/>
      </c>
      <c r="AD4408" s="111" t="str">
        <f t="shared" si="1244"/>
        <v/>
      </c>
      <c r="AE4408" s="122" t="str">
        <f t="shared" si="1245"/>
        <v/>
      </c>
      <c r="AF4408" s="123" t="str">
        <f t="shared" si="1246"/>
        <v>Qtr 1</v>
      </c>
      <c r="AG4408" s="122" t="str">
        <f t="shared" si="1247"/>
        <v/>
      </c>
      <c r="AI4408" s="124" t="str">
        <f t="shared" si="1248"/>
        <v/>
      </c>
      <c r="AK4408" s="103" t="str">
        <f t="shared" si="1249"/>
        <v/>
      </c>
      <c r="AL4408" s="104" t="str">
        <f t="shared" si="1250"/>
        <v/>
      </c>
      <c r="AN4408" s="37" t="str">
        <f>IF(AK4408="", "", COUNTIF(AK$11:AK$8010, "&lt;"&amp;AK4408)+1+COUNTIF(AK$11:AK4408, AK4408)-1)</f>
        <v/>
      </c>
      <c r="AO4408" s="37" t="str">
        <f>IF(AL4408="", "", COUNTIF(AL$11:AL$8010, "&gt;"&amp;AL4408)+1+COUNTIF(AL$11:AL4408, AL4408)-1)</f>
        <v/>
      </c>
    </row>
    <row r="4409" spans="1:41" x14ac:dyDescent="0.55000000000000004">
      <c r="A4409" s="5"/>
      <c r="B4409" s="284"/>
      <c r="C4409" s="285"/>
      <c r="D4409" s="286"/>
      <c r="E4409" s="287"/>
      <c r="F4409" s="288"/>
      <c r="G4409" s="5"/>
      <c r="J4409" s="7" t="str">
        <f t="shared" si="1233"/>
        <v/>
      </c>
      <c r="K4409" s="48" t="str">
        <f t="shared" si="1234"/>
        <v/>
      </c>
      <c r="L4409" s="48" t="str">
        <f t="shared" si="1235"/>
        <v/>
      </c>
      <c r="M4409" s="49" t="str">
        <f t="shared" si="1236"/>
        <v/>
      </c>
      <c r="U4409" s="103" t="str">
        <f t="shared" si="1237"/>
        <v/>
      </c>
      <c r="V4409" s="77" t="str">
        <f t="shared" si="1238"/>
        <v/>
      </c>
      <c r="W4409" s="37" t="str">
        <f t="shared" si="1239"/>
        <v/>
      </c>
      <c r="X4409" s="7" t="str">
        <f t="shared" si="1240"/>
        <v/>
      </c>
      <c r="Y4409" s="37" t="str">
        <f t="shared" si="1241"/>
        <v/>
      </c>
      <c r="AA4409" s="54" t="str">
        <f t="shared" si="1242"/>
        <v/>
      </c>
      <c r="AC4409" s="121" t="str">
        <f t="shared" si="1243"/>
        <v/>
      </c>
      <c r="AD4409" s="111" t="str">
        <f t="shared" si="1244"/>
        <v/>
      </c>
      <c r="AE4409" s="122" t="str">
        <f t="shared" si="1245"/>
        <v/>
      </c>
      <c r="AF4409" s="123" t="str">
        <f t="shared" si="1246"/>
        <v>Qtr 1</v>
      </c>
      <c r="AG4409" s="122" t="str">
        <f t="shared" si="1247"/>
        <v/>
      </c>
      <c r="AI4409" s="124" t="str">
        <f t="shared" si="1248"/>
        <v/>
      </c>
      <c r="AK4409" s="103" t="str">
        <f t="shared" si="1249"/>
        <v/>
      </c>
      <c r="AL4409" s="104" t="str">
        <f t="shared" si="1250"/>
        <v/>
      </c>
      <c r="AN4409" s="37" t="str">
        <f>IF(AK4409="", "", COUNTIF(AK$11:AK$8010, "&lt;"&amp;AK4409)+1+COUNTIF(AK$11:AK4409, AK4409)-1)</f>
        <v/>
      </c>
      <c r="AO4409" s="37" t="str">
        <f>IF(AL4409="", "", COUNTIF(AL$11:AL$8010, "&gt;"&amp;AL4409)+1+COUNTIF(AL$11:AL4409, AL4409)-1)</f>
        <v/>
      </c>
    </row>
    <row r="4410" spans="1:41" x14ac:dyDescent="0.55000000000000004">
      <c r="A4410" s="5"/>
      <c r="B4410" s="284"/>
      <c r="C4410" s="285"/>
      <c r="D4410" s="286"/>
      <c r="E4410" s="287"/>
      <c r="F4410" s="288"/>
      <c r="G4410" s="5"/>
      <c r="J4410" s="7" t="str">
        <f t="shared" si="1233"/>
        <v/>
      </c>
      <c r="K4410" s="48" t="str">
        <f t="shared" si="1234"/>
        <v/>
      </c>
      <c r="L4410" s="48" t="str">
        <f t="shared" si="1235"/>
        <v/>
      </c>
      <c r="M4410" s="49" t="str">
        <f t="shared" si="1236"/>
        <v/>
      </c>
      <c r="U4410" s="103" t="str">
        <f t="shared" si="1237"/>
        <v/>
      </c>
      <c r="V4410" s="77" t="str">
        <f t="shared" si="1238"/>
        <v/>
      </c>
      <c r="W4410" s="37" t="str">
        <f t="shared" si="1239"/>
        <v/>
      </c>
      <c r="X4410" s="7" t="str">
        <f t="shared" si="1240"/>
        <v/>
      </c>
      <c r="Y4410" s="37" t="str">
        <f t="shared" si="1241"/>
        <v/>
      </c>
      <c r="AA4410" s="54" t="str">
        <f t="shared" si="1242"/>
        <v/>
      </c>
      <c r="AC4410" s="121" t="str">
        <f t="shared" si="1243"/>
        <v/>
      </c>
      <c r="AD4410" s="111" t="str">
        <f t="shared" si="1244"/>
        <v/>
      </c>
      <c r="AE4410" s="122" t="str">
        <f t="shared" si="1245"/>
        <v/>
      </c>
      <c r="AF4410" s="123" t="str">
        <f t="shared" si="1246"/>
        <v>Qtr 1</v>
      </c>
      <c r="AG4410" s="122" t="str">
        <f t="shared" si="1247"/>
        <v/>
      </c>
      <c r="AI4410" s="124" t="str">
        <f t="shared" si="1248"/>
        <v/>
      </c>
      <c r="AK4410" s="103" t="str">
        <f t="shared" si="1249"/>
        <v/>
      </c>
      <c r="AL4410" s="104" t="str">
        <f t="shared" si="1250"/>
        <v/>
      </c>
      <c r="AN4410" s="37" t="str">
        <f>IF(AK4410="", "", COUNTIF(AK$11:AK$8010, "&lt;"&amp;AK4410)+1+COUNTIF(AK$11:AK4410, AK4410)-1)</f>
        <v/>
      </c>
      <c r="AO4410" s="37" t="str">
        <f>IF(AL4410="", "", COUNTIF(AL$11:AL$8010, "&gt;"&amp;AL4410)+1+COUNTIF(AL$11:AL4410, AL4410)-1)</f>
        <v/>
      </c>
    </row>
    <row r="4411" spans="1:41" x14ac:dyDescent="0.55000000000000004">
      <c r="A4411" s="5"/>
      <c r="B4411" s="284"/>
      <c r="C4411" s="285"/>
      <c r="D4411" s="286"/>
      <c r="E4411" s="287"/>
      <c r="F4411" s="288"/>
      <c r="G4411" s="5"/>
      <c r="J4411" s="7" t="str">
        <f t="shared" si="1233"/>
        <v/>
      </c>
      <c r="K4411" s="48" t="str">
        <f t="shared" si="1234"/>
        <v/>
      </c>
      <c r="L4411" s="48" t="str">
        <f t="shared" si="1235"/>
        <v/>
      </c>
      <c r="M4411" s="49" t="str">
        <f t="shared" si="1236"/>
        <v/>
      </c>
      <c r="U4411" s="103" t="str">
        <f t="shared" si="1237"/>
        <v/>
      </c>
      <c r="V4411" s="77" t="str">
        <f t="shared" si="1238"/>
        <v/>
      </c>
      <c r="W4411" s="37" t="str">
        <f t="shared" si="1239"/>
        <v/>
      </c>
      <c r="X4411" s="7" t="str">
        <f t="shared" si="1240"/>
        <v/>
      </c>
      <c r="Y4411" s="37" t="str">
        <f t="shared" si="1241"/>
        <v/>
      </c>
      <c r="AA4411" s="54" t="str">
        <f t="shared" si="1242"/>
        <v/>
      </c>
      <c r="AC4411" s="121" t="str">
        <f t="shared" si="1243"/>
        <v/>
      </c>
      <c r="AD4411" s="111" t="str">
        <f t="shared" si="1244"/>
        <v/>
      </c>
      <c r="AE4411" s="122" t="str">
        <f t="shared" si="1245"/>
        <v/>
      </c>
      <c r="AF4411" s="123" t="str">
        <f t="shared" si="1246"/>
        <v>Qtr 1</v>
      </c>
      <c r="AG4411" s="122" t="str">
        <f t="shared" si="1247"/>
        <v/>
      </c>
      <c r="AI4411" s="124" t="str">
        <f t="shared" si="1248"/>
        <v/>
      </c>
      <c r="AK4411" s="103" t="str">
        <f t="shared" si="1249"/>
        <v/>
      </c>
      <c r="AL4411" s="104" t="str">
        <f t="shared" si="1250"/>
        <v/>
      </c>
      <c r="AN4411" s="37" t="str">
        <f>IF(AK4411="", "", COUNTIF(AK$11:AK$8010, "&lt;"&amp;AK4411)+1+COUNTIF(AK$11:AK4411, AK4411)-1)</f>
        <v/>
      </c>
      <c r="AO4411" s="37" t="str">
        <f>IF(AL4411="", "", COUNTIF(AL$11:AL$8010, "&gt;"&amp;AL4411)+1+COUNTIF(AL$11:AL4411, AL4411)-1)</f>
        <v/>
      </c>
    </row>
    <row r="4412" spans="1:41" x14ac:dyDescent="0.55000000000000004">
      <c r="A4412" s="5"/>
      <c r="B4412" s="284"/>
      <c r="C4412" s="285"/>
      <c r="D4412" s="286"/>
      <c r="E4412" s="287"/>
      <c r="F4412" s="288"/>
      <c r="G4412" s="5"/>
      <c r="J4412" s="7" t="str">
        <f t="shared" si="1233"/>
        <v/>
      </c>
      <c r="K4412" s="48" t="str">
        <f t="shared" si="1234"/>
        <v/>
      </c>
      <c r="L4412" s="48" t="str">
        <f t="shared" si="1235"/>
        <v/>
      </c>
      <c r="M4412" s="49" t="str">
        <f t="shared" si="1236"/>
        <v/>
      </c>
      <c r="U4412" s="103" t="str">
        <f t="shared" si="1237"/>
        <v/>
      </c>
      <c r="V4412" s="77" t="str">
        <f t="shared" si="1238"/>
        <v/>
      </c>
      <c r="W4412" s="37" t="str">
        <f t="shared" si="1239"/>
        <v/>
      </c>
      <c r="X4412" s="7" t="str">
        <f t="shared" si="1240"/>
        <v/>
      </c>
      <c r="Y4412" s="37" t="str">
        <f t="shared" si="1241"/>
        <v/>
      </c>
      <c r="AA4412" s="54" t="str">
        <f t="shared" si="1242"/>
        <v/>
      </c>
      <c r="AC4412" s="121" t="str">
        <f t="shared" si="1243"/>
        <v/>
      </c>
      <c r="AD4412" s="111" t="str">
        <f t="shared" si="1244"/>
        <v/>
      </c>
      <c r="AE4412" s="122" t="str">
        <f t="shared" si="1245"/>
        <v/>
      </c>
      <c r="AF4412" s="123" t="str">
        <f t="shared" si="1246"/>
        <v>Qtr 1</v>
      </c>
      <c r="AG4412" s="122" t="str">
        <f t="shared" si="1247"/>
        <v/>
      </c>
      <c r="AI4412" s="124" t="str">
        <f t="shared" si="1248"/>
        <v/>
      </c>
      <c r="AK4412" s="103" t="str">
        <f t="shared" si="1249"/>
        <v/>
      </c>
      <c r="AL4412" s="104" t="str">
        <f t="shared" si="1250"/>
        <v/>
      </c>
      <c r="AN4412" s="37" t="str">
        <f>IF(AK4412="", "", COUNTIF(AK$11:AK$8010, "&lt;"&amp;AK4412)+1+COUNTIF(AK$11:AK4412, AK4412)-1)</f>
        <v/>
      </c>
      <c r="AO4412" s="37" t="str">
        <f>IF(AL4412="", "", COUNTIF(AL$11:AL$8010, "&gt;"&amp;AL4412)+1+COUNTIF(AL$11:AL4412, AL4412)-1)</f>
        <v/>
      </c>
    </row>
    <row r="4413" spans="1:41" x14ac:dyDescent="0.55000000000000004">
      <c r="A4413" s="5"/>
      <c r="B4413" s="284"/>
      <c r="C4413" s="285"/>
      <c r="D4413" s="286"/>
      <c r="E4413" s="287"/>
      <c r="F4413" s="288"/>
      <c r="G4413" s="5"/>
      <c r="J4413" s="7" t="str">
        <f t="shared" si="1233"/>
        <v/>
      </c>
      <c r="K4413" s="48" t="str">
        <f t="shared" si="1234"/>
        <v/>
      </c>
      <c r="L4413" s="48" t="str">
        <f t="shared" si="1235"/>
        <v/>
      </c>
      <c r="M4413" s="49" t="str">
        <f t="shared" si="1236"/>
        <v/>
      </c>
      <c r="U4413" s="103" t="str">
        <f t="shared" si="1237"/>
        <v/>
      </c>
      <c r="V4413" s="77" t="str">
        <f t="shared" si="1238"/>
        <v/>
      </c>
      <c r="W4413" s="37" t="str">
        <f t="shared" si="1239"/>
        <v/>
      </c>
      <c r="X4413" s="7" t="str">
        <f t="shared" si="1240"/>
        <v/>
      </c>
      <c r="Y4413" s="37" t="str">
        <f t="shared" si="1241"/>
        <v/>
      </c>
      <c r="AA4413" s="54" t="str">
        <f t="shared" si="1242"/>
        <v/>
      </c>
      <c r="AC4413" s="121" t="str">
        <f t="shared" si="1243"/>
        <v/>
      </c>
      <c r="AD4413" s="111" t="str">
        <f t="shared" si="1244"/>
        <v/>
      </c>
      <c r="AE4413" s="122" t="str">
        <f t="shared" si="1245"/>
        <v/>
      </c>
      <c r="AF4413" s="123" t="str">
        <f t="shared" si="1246"/>
        <v>Qtr 1</v>
      </c>
      <c r="AG4413" s="122" t="str">
        <f t="shared" si="1247"/>
        <v/>
      </c>
      <c r="AI4413" s="124" t="str">
        <f t="shared" si="1248"/>
        <v/>
      </c>
      <c r="AK4413" s="103" t="str">
        <f t="shared" si="1249"/>
        <v/>
      </c>
      <c r="AL4413" s="104" t="str">
        <f t="shared" si="1250"/>
        <v/>
      </c>
      <c r="AN4413" s="37" t="str">
        <f>IF(AK4413="", "", COUNTIF(AK$11:AK$8010, "&lt;"&amp;AK4413)+1+COUNTIF(AK$11:AK4413, AK4413)-1)</f>
        <v/>
      </c>
      <c r="AO4413" s="37" t="str">
        <f>IF(AL4413="", "", COUNTIF(AL$11:AL$8010, "&gt;"&amp;AL4413)+1+COUNTIF(AL$11:AL4413, AL4413)-1)</f>
        <v/>
      </c>
    </row>
    <row r="4414" spans="1:41" x14ac:dyDescent="0.55000000000000004">
      <c r="A4414" s="5"/>
      <c r="B4414" s="284"/>
      <c r="C4414" s="285"/>
      <c r="D4414" s="286"/>
      <c r="E4414" s="287"/>
      <c r="F4414" s="288"/>
      <c r="G4414" s="5"/>
      <c r="J4414" s="7" t="str">
        <f t="shared" si="1233"/>
        <v/>
      </c>
      <c r="K4414" s="48" t="str">
        <f t="shared" si="1234"/>
        <v/>
      </c>
      <c r="L4414" s="48" t="str">
        <f t="shared" si="1235"/>
        <v/>
      </c>
      <c r="M4414" s="49" t="str">
        <f t="shared" si="1236"/>
        <v/>
      </c>
      <c r="U4414" s="103" t="str">
        <f t="shared" si="1237"/>
        <v/>
      </c>
      <c r="V4414" s="77" t="str">
        <f t="shared" si="1238"/>
        <v/>
      </c>
      <c r="W4414" s="37" t="str">
        <f t="shared" si="1239"/>
        <v/>
      </c>
      <c r="X4414" s="7" t="str">
        <f t="shared" si="1240"/>
        <v/>
      </c>
      <c r="Y4414" s="37" t="str">
        <f t="shared" si="1241"/>
        <v/>
      </c>
      <c r="AA4414" s="54" t="str">
        <f t="shared" si="1242"/>
        <v/>
      </c>
      <c r="AC4414" s="121" t="str">
        <f t="shared" si="1243"/>
        <v/>
      </c>
      <c r="AD4414" s="111" t="str">
        <f t="shared" si="1244"/>
        <v/>
      </c>
      <c r="AE4414" s="122" t="str">
        <f t="shared" si="1245"/>
        <v/>
      </c>
      <c r="AF4414" s="123" t="str">
        <f t="shared" si="1246"/>
        <v>Qtr 1</v>
      </c>
      <c r="AG4414" s="122" t="str">
        <f t="shared" si="1247"/>
        <v/>
      </c>
      <c r="AI4414" s="124" t="str">
        <f t="shared" si="1248"/>
        <v/>
      </c>
      <c r="AK4414" s="103" t="str">
        <f t="shared" si="1249"/>
        <v/>
      </c>
      <c r="AL4414" s="104" t="str">
        <f t="shared" si="1250"/>
        <v/>
      </c>
      <c r="AN4414" s="37" t="str">
        <f>IF(AK4414="", "", COUNTIF(AK$11:AK$8010, "&lt;"&amp;AK4414)+1+COUNTIF(AK$11:AK4414, AK4414)-1)</f>
        <v/>
      </c>
      <c r="AO4414" s="37" t="str">
        <f>IF(AL4414="", "", COUNTIF(AL$11:AL$8010, "&gt;"&amp;AL4414)+1+COUNTIF(AL$11:AL4414, AL4414)-1)</f>
        <v/>
      </c>
    </row>
    <row r="4415" spans="1:41" x14ac:dyDescent="0.55000000000000004">
      <c r="A4415" s="5"/>
      <c r="B4415" s="284"/>
      <c r="C4415" s="285"/>
      <c r="D4415" s="286"/>
      <c r="E4415" s="287"/>
      <c r="F4415" s="288"/>
      <c r="G4415" s="5"/>
      <c r="J4415" s="7" t="str">
        <f t="shared" si="1233"/>
        <v/>
      </c>
      <c r="K4415" s="48" t="str">
        <f t="shared" si="1234"/>
        <v/>
      </c>
      <c r="L4415" s="48" t="str">
        <f t="shared" si="1235"/>
        <v/>
      </c>
      <c r="M4415" s="49" t="str">
        <f t="shared" si="1236"/>
        <v/>
      </c>
      <c r="U4415" s="103" t="str">
        <f t="shared" si="1237"/>
        <v/>
      </c>
      <c r="V4415" s="77" t="str">
        <f t="shared" si="1238"/>
        <v/>
      </c>
      <c r="W4415" s="37" t="str">
        <f t="shared" si="1239"/>
        <v/>
      </c>
      <c r="X4415" s="7" t="str">
        <f t="shared" si="1240"/>
        <v/>
      </c>
      <c r="Y4415" s="37" t="str">
        <f t="shared" si="1241"/>
        <v/>
      </c>
      <c r="AA4415" s="54" t="str">
        <f t="shared" si="1242"/>
        <v/>
      </c>
      <c r="AC4415" s="121" t="str">
        <f t="shared" si="1243"/>
        <v/>
      </c>
      <c r="AD4415" s="111" t="str">
        <f t="shared" si="1244"/>
        <v/>
      </c>
      <c r="AE4415" s="122" t="str">
        <f t="shared" si="1245"/>
        <v/>
      </c>
      <c r="AF4415" s="123" t="str">
        <f t="shared" si="1246"/>
        <v>Qtr 1</v>
      </c>
      <c r="AG4415" s="122" t="str">
        <f t="shared" si="1247"/>
        <v/>
      </c>
      <c r="AI4415" s="124" t="str">
        <f t="shared" si="1248"/>
        <v/>
      </c>
      <c r="AK4415" s="103" t="str">
        <f t="shared" si="1249"/>
        <v/>
      </c>
      <c r="AL4415" s="104" t="str">
        <f t="shared" si="1250"/>
        <v/>
      </c>
      <c r="AN4415" s="37" t="str">
        <f>IF(AK4415="", "", COUNTIF(AK$11:AK$8010, "&lt;"&amp;AK4415)+1+COUNTIF(AK$11:AK4415, AK4415)-1)</f>
        <v/>
      </c>
      <c r="AO4415" s="37" t="str">
        <f>IF(AL4415="", "", COUNTIF(AL$11:AL$8010, "&gt;"&amp;AL4415)+1+COUNTIF(AL$11:AL4415, AL4415)-1)</f>
        <v/>
      </c>
    </row>
    <row r="4416" spans="1:41" x14ac:dyDescent="0.55000000000000004">
      <c r="A4416" s="5"/>
      <c r="B4416" s="284"/>
      <c r="C4416" s="285"/>
      <c r="D4416" s="286"/>
      <c r="E4416" s="287"/>
      <c r="F4416" s="288"/>
      <c r="G4416" s="5"/>
      <c r="J4416" s="7" t="str">
        <f t="shared" si="1233"/>
        <v/>
      </c>
      <c r="K4416" s="48" t="str">
        <f t="shared" si="1234"/>
        <v/>
      </c>
      <c r="L4416" s="48" t="str">
        <f t="shared" si="1235"/>
        <v/>
      </c>
      <c r="M4416" s="49" t="str">
        <f t="shared" si="1236"/>
        <v/>
      </c>
      <c r="U4416" s="103" t="str">
        <f t="shared" si="1237"/>
        <v/>
      </c>
      <c r="V4416" s="77" t="str">
        <f t="shared" si="1238"/>
        <v/>
      </c>
      <c r="W4416" s="37" t="str">
        <f t="shared" si="1239"/>
        <v/>
      </c>
      <c r="X4416" s="7" t="str">
        <f t="shared" si="1240"/>
        <v/>
      </c>
      <c r="Y4416" s="37" t="str">
        <f t="shared" si="1241"/>
        <v/>
      </c>
      <c r="AA4416" s="54" t="str">
        <f t="shared" si="1242"/>
        <v/>
      </c>
      <c r="AC4416" s="121" t="str">
        <f t="shared" si="1243"/>
        <v/>
      </c>
      <c r="AD4416" s="111" t="str">
        <f t="shared" si="1244"/>
        <v/>
      </c>
      <c r="AE4416" s="122" t="str">
        <f t="shared" si="1245"/>
        <v/>
      </c>
      <c r="AF4416" s="123" t="str">
        <f t="shared" si="1246"/>
        <v>Qtr 1</v>
      </c>
      <c r="AG4416" s="122" t="str">
        <f t="shared" si="1247"/>
        <v/>
      </c>
      <c r="AI4416" s="124" t="str">
        <f t="shared" si="1248"/>
        <v/>
      </c>
      <c r="AK4416" s="103" t="str">
        <f t="shared" si="1249"/>
        <v/>
      </c>
      <c r="AL4416" s="104" t="str">
        <f t="shared" si="1250"/>
        <v/>
      </c>
      <c r="AN4416" s="37" t="str">
        <f>IF(AK4416="", "", COUNTIF(AK$11:AK$8010, "&lt;"&amp;AK4416)+1+COUNTIF(AK$11:AK4416, AK4416)-1)</f>
        <v/>
      </c>
      <c r="AO4416" s="37" t="str">
        <f>IF(AL4416="", "", COUNTIF(AL$11:AL$8010, "&gt;"&amp;AL4416)+1+COUNTIF(AL$11:AL4416, AL4416)-1)</f>
        <v/>
      </c>
    </row>
    <row r="4417" spans="1:41" x14ac:dyDescent="0.55000000000000004">
      <c r="A4417" s="5"/>
      <c r="B4417" s="284"/>
      <c r="C4417" s="285"/>
      <c r="D4417" s="286"/>
      <c r="E4417" s="287"/>
      <c r="F4417" s="288"/>
      <c r="G4417" s="5"/>
      <c r="J4417" s="7" t="str">
        <f t="shared" si="1233"/>
        <v/>
      </c>
      <c r="K4417" s="48" t="str">
        <f t="shared" si="1234"/>
        <v/>
      </c>
      <c r="L4417" s="48" t="str">
        <f t="shared" si="1235"/>
        <v/>
      </c>
      <c r="M4417" s="49" t="str">
        <f t="shared" si="1236"/>
        <v/>
      </c>
      <c r="U4417" s="103" t="str">
        <f t="shared" si="1237"/>
        <v/>
      </c>
      <c r="V4417" s="77" t="str">
        <f t="shared" si="1238"/>
        <v/>
      </c>
      <c r="W4417" s="37" t="str">
        <f t="shared" si="1239"/>
        <v/>
      </c>
      <c r="X4417" s="7" t="str">
        <f t="shared" si="1240"/>
        <v/>
      </c>
      <c r="Y4417" s="37" t="str">
        <f t="shared" si="1241"/>
        <v/>
      </c>
      <c r="AA4417" s="54" t="str">
        <f t="shared" si="1242"/>
        <v/>
      </c>
      <c r="AC4417" s="121" t="str">
        <f t="shared" si="1243"/>
        <v/>
      </c>
      <c r="AD4417" s="111" t="str">
        <f t="shared" si="1244"/>
        <v/>
      </c>
      <c r="AE4417" s="122" t="str">
        <f t="shared" si="1245"/>
        <v/>
      </c>
      <c r="AF4417" s="123" t="str">
        <f t="shared" si="1246"/>
        <v>Qtr 1</v>
      </c>
      <c r="AG4417" s="122" t="str">
        <f t="shared" si="1247"/>
        <v/>
      </c>
      <c r="AI4417" s="124" t="str">
        <f t="shared" si="1248"/>
        <v/>
      </c>
      <c r="AK4417" s="103" t="str">
        <f t="shared" si="1249"/>
        <v/>
      </c>
      <c r="AL4417" s="104" t="str">
        <f t="shared" si="1250"/>
        <v/>
      </c>
      <c r="AN4417" s="37" t="str">
        <f>IF(AK4417="", "", COUNTIF(AK$11:AK$8010, "&lt;"&amp;AK4417)+1+COUNTIF(AK$11:AK4417, AK4417)-1)</f>
        <v/>
      </c>
      <c r="AO4417" s="37" t="str">
        <f>IF(AL4417="", "", COUNTIF(AL$11:AL$8010, "&gt;"&amp;AL4417)+1+COUNTIF(AL$11:AL4417, AL4417)-1)</f>
        <v/>
      </c>
    </row>
    <row r="4418" spans="1:41" x14ac:dyDescent="0.55000000000000004">
      <c r="A4418" s="5"/>
      <c r="B4418" s="284"/>
      <c r="C4418" s="285"/>
      <c r="D4418" s="286"/>
      <c r="E4418" s="287"/>
      <c r="F4418" s="288"/>
      <c r="G4418" s="5"/>
      <c r="J4418" s="7" t="str">
        <f t="shared" si="1233"/>
        <v/>
      </c>
      <c r="K4418" s="48" t="str">
        <f t="shared" si="1234"/>
        <v/>
      </c>
      <c r="L4418" s="48" t="str">
        <f t="shared" si="1235"/>
        <v/>
      </c>
      <c r="M4418" s="49" t="str">
        <f t="shared" si="1236"/>
        <v/>
      </c>
      <c r="U4418" s="103" t="str">
        <f t="shared" si="1237"/>
        <v/>
      </c>
      <c r="V4418" s="77" t="str">
        <f t="shared" si="1238"/>
        <v/>
      </c>
      <c r="W4418" s="37" t="str">
        <f t="shared" si="1239"/>
        <v/>
      </c>
      <c r="X4418" s="7" t="str">
        <f t="shared" si="1240"/>
        <v/>
      </c>
      <c r="Y4418" s="37" t="str">
        <f t="shared" si="1241"/>
        <v/>
      </c>
      <c r="AA4418" s="54" t="str">
        <f t="shared" si="1242"/>
        <v/>
      </c>
      <c r="AC4418" s="121" t="str">
        <f t="shared" si="1243"/>
        <v/>
      </c>
      <c r="AD4418" s="111" t="str">
        <f t="shared" si="1244"/>
        <v/>
      </c>
      <c r="AE4418" s="122" t="str">
        <f t="shared" si="1245"/>
        <v/>
      </c>
      <c r="AF4418" s="123" t="str">
        <f t="shared" si="1246"/>
        <v>Qtr 1</v>
      </c>
      <c r="AG4418" s="122" t="str">
        <f t="shared" si="1247"/>
        <v/>
      </c>
      <c r="AI4418" s="124" t="str">
        <f t="shared" si="1248"/>
        <v/>
      </c>
      <c r="AK4418" s="103" t="str">
        <f t="shared" si="1249"/>
        <v/>
      </c>
      <c r="AL4418" s="104" t="str">
        <f t="shared" si="1250"/>
        <v/>
      </c>
      <c r="AN4418" s="37" t="str">
        <f>IF(AK4418="", "", COUNTIF(AK$11:AK$8010, "&lt;"&amp;AK4418)+1+COUNTIF(AK$11:AK4418, AK4418)-1)</f>
        <v/>
      </c>
      <c r="AO4418" s="37" t="str">
        <f>IF(AL4418="", "", COUNTIF(AL$11:AL$8010, "&gt;"&amp;AL4418)+1+COUNTIF(AL$11:AL4418, AL4418)-1)</f>
        <v/>
      </c>
    </row>
    <row r="4419" spans="1:41" x14ac:dyDescent="0.55000000000000004">
      <c r="A4419" s="5"/>
      <c r="B4419" s="284"/>
      <c r="C4419" s="285"/>
      <c r="D4419" s="286"/>
      <c r="E4419" s="287"/>
      <c r="F4419" s="288"/>
      <c r="G4419" s="5"/>
      <c r="J4419" s="7" t="str">
        <f t="shared" si="1233"/>
        <v/>
      </c>
      <c r="K4419" s="48" t="str">
        <f t="shared" si="1234"/>
        <v/>
      </c>
      <c r="L4419" s="48" t="str">
        <f t="shared" si="1235"/>
        <v/>
      </c>
      <c r="M4419" s="49" t="str">
        <f t="shared" si="1236"/>
        <v/>
      </c>
      <c r="U4419" s="103" t="str">
        <f t="shared" si="1237"/>
        <v/>
      </c>
      <c r="V4419" s="77" t="str">
        <f t="shared" si="1238"/>
        <v/>
      </c>
      <c r="W4419" s="37" t="str">
        <f t="shared" si="1239"/>
        <v/>
      </c>
      <c r="X4419" s="7" t="str">
        <f t="shared" si="1240"/>
        <v/>
      </c>
      <c r="Y4419" s="37" t="str">
        <f t="shared" si="1241"/>
        <v/>
      </c>
      <c r="AA4419" s="54" t="str">
        <f t="shared" si="1242"/>
        <v/>
      </c>
      <c r="AC4419" s="121" t="str">
        <f t="shared" si="1243"/>
        <v/>
      </c>
      <c r="AD4419" s="111" t="str">
        <f t="shared" si="1244"/>
        <v/>
      </c>
      <c r="AE4419" s="122" t="str">
        <f t="shared" si="1245"/>
        <v/>
      </c>
      <c r="AF4419" s="123" t="str">
        <f t="shared" si="1246"/>
        <v>Qtr 1</v>
      </c>
      <c r="AG4419" s="122" t="str">
        <f t="shared" si="1247"/>
        <v/>
      </c>
      <c r="AI4419" s="124" t="str">
        <f t="shared" si="1248"/>
        <v/>
      </c>
      <c r="AK4419" s="103" t="str">
        <f t="shared" si="1249"/>
        <v/>
      </c>
      <c r="AL4419" s="104" t="str">
        <f t="shared" si="1250"/>
        <v/>
      </c>
      <c r="AN4419" s="37" t="str">
        <f>IF(AK4419="", "", COUNTIF(AK$11:AK$8010, "&lt;"&amp;AK4419)+1+COUNTIF(AK$11:AK4419, AK4419)-1)</f>
        <v/>
      </c>
      <c r="AO4419" s="37" t="str">
        <f>IF(AL4419="", "", COUNTIF(AL$11:AL$8010, "&gt;"&amp;AL4419)+1+COUNTIF(AL$11:AL4419, AL4419)-1)</f>
        <v/>
      </c>
    </row>
    <row r="4420" spans="1:41" x14ac:dyDescent="0.55000000000000004">
      <c r="A4420" s="5"/>
      <c r="B4420" s="284"/>
      <c r="C4420" s="285"/>
      <c r="D4420" s="286"/>
      <c r="E4420" s="287"/>
      <c r="F4420" s="288"/>
      <c r="G4420" s="5"/>
      <c r="J4420" s="7" t="str">
        <f t="shared" si="1233"/>
        <v/>
      </c>
      <c r="K4420" s="48" t="str">
        <f t="shared" si="1234"/>
        <v/>
      </c>
      <c r="L4420" s="48" t="str">
        <f t="shared" si="1235"/>
        <v/>
      </c>
      <c r="M4420" s="49" t="str">
        <f t="shared" si="1236"/>
        <v/>
      </c>
      <c r="U4420" s="103" t="str">
        <f t="shared" si="1237"/>
        <v/>
      </c>
      <c r="V4420" s="77" t="str">
        <f t="shared" si="1238"/>
        <v/>
      </c>
      <c r="W4420" s="37" t="str">
        <f t="shared" si="1239"/>
        <v/>
      </c>
      <c r="X4420" s="7" t="str">
        <f t="shared" si="1240"/>
        <v/>
      </c>
      <c r="Y4420" s="37" t="str">
        <f t="shared" si="1241"/>
        <v/>
      </c>
      <c r="AA4420" s="54" t="str">
        <f t="shared" si="1242"/>
        <v/>
      </c>
      <c r="AC4420" s="121" t="str">
        <f t="shared" si="1243"/>
        <v/>
      </c>
      <c r="AD4420" s="111" t="str">
        <f t="shared" si="1244"/>
        <v/>
      </c>
      <c r="AE4420" s="122" t="str">
        <f t="shared" si="1245"/>
        <v/>
      </c>
      <c r="AF4420" s="123" t="str">
        <f t="shared" si="1246"/>
        <v>Qtr 1</v>
      </c>
      <c r="AG4420" s="122" t="str">
        <f t="shared" si="1247"/>
        <v/>
      </c>
      <c r="AI4420" s="124" t="str">
        <f t="shared" si="1248"/>
        <v/>
      </c>
      <c r="AK4420" s="103" t="str">
        <f t="shared" si="1249"/>
        <v/>
      </c>
      <c r="AL4420" s="104" t="str">
        <f t="shared" si="1250"/>
        <v/>
      </c>
      <c r="AN4420" s="37" t="str">
        <f>IF(AK4420="", "", COUNTIF(AK$11:AK$8010, "&lt;"&amp;AK4420)+1+COUNTIF(AK$11:AK4420, AK4420)-1)</f>
        <v/>
      </c>
      <c r="AO4420" s="37" t="str">
        <f>IF(AL4420="", "", COUNTIF(AL$11:AL$8010, "&gt;"&amp;AL4420)+1+COUNTIF(AL$11:AL4420, AL4420)-1)</f>
        <v/>
      </c>
    </row>
    <row r="4421" spans="1:41" x14ac:dyDescent="0.55000000000000004">
      <c r="A4421" s="5"/>
      <c r="B4421" s="284"/>
      <c r="C4421" s="285"/>
      <c r="D4421" s="286"/>
      <c r="E4421" s="287"/>
      <c r="F4421" s="288"/>
      <c r="G4421" s="5"/>
      <c r="J4421" s="7" t="str">
        <f t="shared" si="1233"/>
        <v/>
      </c>
      <c r="K4421" s="48" t="str">
        <f t="shared" si="1234"/>
        <v/>
      </c>
      <c r="L4421" s="48" t="str">
        <f t="shared" si="1235"/>
        <v/>
      </c>
      <c r="M4421" s="49" t="str">
        <f t="shared" si="1236"/>
        <v/>
      </c>
      <c r="U4421" s="103" t="str">
        <f t="shared" si="1237"/>
        <v/>
      </c>
      <c r="V4421" s="77" t="str">
        <f t="shared" si="1238"/>
        <v/>
      </c>
      <c r="W4421" s="37" t="str">
        <f t="shared" si="1239"/>
        <v/>
      </c>
      <c r="X4421" s="7" t="str">
        <f t="shared" si="1240"/>
        <v/>
      </c>
      <c r="Y4421" s="37" t="str">
        <f t="shared" si="1241"/>
        <v/>
      </c>
      <c r="AA4421" s="54" t="str">
        <f t="shared" si="1242"/>
        <v/>
      </c>
      <c r="AC4421" s="121" t="str">
        <f t="shared" si="1243"/>
        <v/>
      </c>
      <c r="AD4421" s="111" t="str">
        <f t="shared" si="1244"/>
        <v/>
      </c>
      <c r="AE4421" s="122" t="str">
        <f t="shared" si="1245"/>
        <v/>
      </c>
      <c r="AF4421" s="123" t="str">
        <f t="shared" si="1246"/>
        <v>Qtr 1</v>
      </c>
      <c r="AG4421" s="122" t="str">
        <f t="shared" si="1247"/>
        <v/>
      </c>
      <c r="AI4421" s="124" t="str">
        <f t="shared" si="1248"/>
        <v/>
      </c>
      <c r="AK4421" s="103" t="str">
        <f t="shared" si="1249"/>
        <v/>
      </c>
      <c r="AL4421" s="104" t="str">
        <f t="shared" si="1250"/>
        <v/>
      </c>
      <c r="AN4421" s="37" t="str">
        <f>IF(AK4421="", "", COUNTIF(AK$11:AK$8010, "&lt;"&amp;AK4421)+1+COUNTIF(AK$11:AK4421, AK4421)-1)</f>
        <v/>
      </c>
      <c r="AO4421" s="37" t="str">
        <f>IF(AL4421="", "", COUNTIF(AL$11:AL$8010, "&gt;"&amp;AL4421)+1+COUNTIF(AL$11:AL4421, AL4421)-1)</f>
        <v/>
      </c>
    </row>
    <row r="4422" spans="1:41" x14ac:dyDescent="0.55000000000000004">
      <c r="A4422" s="5"/>
      <c r="B4422" s="284"/>
      <c r="C4422" s="285"/>
      <c r="D4422" s="286"/>
      <c r="E4422" s="287"/>
      <c r="F4422" s="288"/>
      <c r="G4422" s="5"/>
      <c r="J4422" s="7" t="str">
        <f t="shared" si="1233"/>
        <v/>
      </c>
      <c r="K4422" s="48" t="str">
        <f t="shared" si="1234"/>
        <v/>
      </c>
      <c r="L4422" s="48" t="str">
        <f t="shared" si="1235"/>
        <v/>
      </c>
      <c r="M4422" s="49" t="str">
        <f t="shared" si="1236"/>
        <v/>
      </c>
      <c r="U4422" s="103" t="str">
        <f t="shared" si="1237"/>
        <v/>
      </c>
      <c r="V4422" s="77" t="str">
        <f t="shared" si="1238"/>
        <v/>
      </c>
      <c r="W4422" s="37" t="str">
        <f t="shared" si="1239"/>
        <v/>
      </c>
      <c r="X4422" s="7" t="str">
        <f t="shared" si="1240"/>
        <v/>
      </c>
      <c r="Y4422" s="37" t="str">
        <f t="shared" si="1241"/>
        <v/>
      </c>
      <c r="AA4422" s="54" t="str">
        <f t="shared" si="1242"/>
        <v/>
      </c>
      <c r="AC4422" s="121" t="str">
        <f t="shared" si="1243"/>
        <v/>
      </c>
      <c r="AD4422" s="111" t="str">
        <f t="shared" si="1244"/>
        <v/>
      </c>
      <c r="AE4422" s="122" t="str">
        <f t="shared" si="1245"/>
        <v/>
      </c>
      <c r="AF4422" s="123" t="str">
        <f t="shared" si="1246"/>
        <v>Qtr 1</v>
      </c>
      <c r="AG4422" s="122" t="str">
        <f t="shared" si="1247"/>
        <v/>
      </c>
      <c r="AI4422" s="124" t="str">
        <f t="shared" si="1248"/>
        <v/>
      </c>
      <c r="AK4422" s="103" t="str">
        <f t="shared" si="1249"/>
        <v/>
      </c>
      <c r="AL4422" s="104" t="str">
        <f t="shared" si="1250"/>
        <v/>
      </c>
      <c r="AN4422" s="37" t="str">
        <f>IF(AK4422="", "", COUNTIF(AK$11:AK$8010, "&lt;"&amp;AK4422)+1+COUNTIF(AK$11:AK4422, AK4422)-1)</f>
        <v/>
      </c>
      <c r="AO4422" s="37" t="str">
        <f>IF(AL4422="", "", COUNTIF(AL$11:AL$8010, "&gt;"&amp;AL4422)+1+COUNTIF(AL$11:AL4422, AL4422)-1)</f>
        <v/>
      </c>
    </row>
    <row r="4423" spans="1:41" x14ac:dyDescent="0.55000000000000004">
      <c r="A4423" s="5"/>
      <c r="B4423" s="284"/>
      <c r="C4423" s="285"/>
      <c r="D4423" s="286"/>
      <c r="E4423" s="287"/>
      <c r="F4423" s="288"/>
      <c r="G4423" s="5"/>
      <c r="J4423" s="7" t="str">
        <f t="shared" si="1233"/>
        <v/>
      </c>
      <c r="K4423" s="48" t="str">
        <f t="shared" si="1234"/>
        <v/>
      </c>
      <c r="L4423" s="48" t="str">
        <f t="shared" si="1235"/>
        <v/>
      </c>
      <c r="M4423" s="49" t="str">
        <f t="shared" si="1236"/>
        <v/>
      </c>
      <c r="U4423" s="103" t="str">
        <f t="shared" si="1237"/>
        <v/>
      </c>
      <c r="V4423" s="77" t="str">
        <f t="shared" si="1238"/>
        <v/>
      </c>
      <c r="W4423" s="37" t="str">
        <f t="shared" si="1239"/>
        <v/>
      </c>
      <c r="X4423" s="7" t="str">
        <f t="shared" si="1240"/>
        <v/>
      </c>
      <c r="Y4423" s="37" t="str">
        <f t="shared" si="1241"/>
        <v/>
      </c>
      <c r="AA4423" s="54" t="str">
        <f t="shared" si="1242"/>
        <v/>
      </c>
      <c r="AC4423" s="121" t="str">
        <f t="shared" si="1243"/>
        <v/>
      </c>
      <c r="AD4423" s="111" t="str">
        <f t="shared" si="1244"/>
        <v/>
      </c>
      <c r="AE4423" s="122" t="str">
        <f t="shared" si="1245"/>
        <v/>
      </c>
      <c r="AF4423" s="123" t="str">
        <f t="shared" si="1246"/>
        <v>Qtr 1</v>
      </c>
      <c r="AG4423" s="122" t="str">
        <f t="shared" si="1247"/>
        <v/>
      </c>
      <c r="AI4423" s="124" t="str">
        <f t="shared" si="1248"/>
        <v/>
      </c>
      <c r="AK4423" s="103" t="str">
        <f t="shared" si="1249"/>
        <v/>
      </c>
      <c r="AL4423" s="104" t="str">
        <f t="shared" si="1250"/>
        <v/>
      </c>
      <c r="AN4423" s="37" t="str">
        <f>IF(AK4423="", "", COUNTIF(AK$11:AK$8010, "&lt;"&amp;AK4423)+1+COUNTIF(AK$11:AK4423, AK4423)-1)</f>
        <v/>
      </c>
      <c r="AO4423" s="37" t="str">
        <f>IF(AL4423="", "", COUNTIF(AL$11:AL$8010, "&gt;"&amp;AL4423)+1+COUNTIF(AL$11:AL4423, AL4423)-1)</f>
        <v/>
      </c>
    </row>
    <row r="4424" spans="1:41" x14ac:dyDescent="0.55000000000000004">
      <c r="A4424" s="5"/>
      <c r="B4424" s="284"/>
      <c r="C4424" s="285"/>
      <c r="D4424" s="286"/>
      <c r="E4424" s="287"/>
      <c r="F4424" s="288"/>
      <c r="G4424" s="5"/>
      <c r="J4424" s="7" t="str">
        <f t="shared" si="1233"/>
        <v/>
      </c>
      <c r="K4424" s="48" t="str">
        <f t="shared" si="1234"/>
        <v/>
      </c>
      <c r="L4424" s="48" t="str">
        <f t="shared" si="1235"/>
        <v/>
      </c>
      <c r="M4424" s="49" t="str">
        <f t="shared" si="1236"/>
        <v/>
      </c>
      <c r="U4424" s="103" t="str">
        <f t="shared" si="1237"/>
        <v/>
      </c>
      <c r="V4424" s="77" t="str">
        <f t="shared" si="1238"/>
        <v/>
      </c>
      <c r="W4424" s="37" t="str">
        <f t="shared" si="1239"/>
        <v/>
      </c>
      <c r="X4424" s="7" t="str">
        <f t="shared" si="1240"/>
        <v/>
      </c>
      <c r="Y4424" s="37" t="str">
        <f t="shared" si="1241"/>
        <v/>
      </c>
      <c r="AA4424" s="54" t="str">
        <f t="shared" si="1242"/>
        <v/>
      </c>
      <c r="AC4424" s="121" t="str">
        <f t="shared" si="1243"/>
        <v/>
      </c>
      <c r="AD4424" s="111" t="str">
        <f t="shared" si="1244"/>
        <v/>
      </c>
      <c r="AE4424" s="122" t="str">
        <f t="shared" si="1245"/>
        <v/>
      </c>
      <c r="AF4424" s="123" t="str">
        <f t="shared" si="1246"/>
        <v>Qtr 1</v>
      </c>
      <c r="AG4424" s="122" t="str">
        <f t="shared" si="1247"/>
        <v/>
      </c>
      <c r="AI4424" s="124" t="str">
        <f t="shared" si="1248"/>
        <v/>
      </c>
      <c r="AK4424" s="103" t="str">
        <f t="shared" si="1249"/>
        <v/>
      </c>
      <c r="AL4424" s="104" t="str">
        <f t="shared" si="1250"/>
        <v/>
      </c>
      <c r="AN4424" s="37" t="str">
        <f>IF(AK4424="", "", COUNTIF(AK$11:AK$8010, "&lt;"&amp;AK4424)+1+COUNTIF(AK$11:AK4424, AK4424)-1)</f>
        <v/>
      </c>
      <c r="AO4424" s="37" t="str">
        <f>IF(AL4424="", "", COUNTIF(AL$11:AL$8010, "&gt;"&amp;AL4424)+1+COUNTIF(AL$11:AL4424, AL4424)-1)</f>
        <v/>
      </c>
    </row>
    <row r="4425" spans="1:41" x14ac:dyDescent="0.55000000000000004">
      <c r="A4425" s="5"/>
      <c r="B4425" s="284"/>
      <c r="C4425" s="285"/>
      <c r="D4425" s="286"/>
      <c r="E4425" s="287"/>
      <c r="F4425" s="288"/>
      <c r="G4425" s="5"/>
      <c r="J4425" s="7" t="str">
        <f t="shared" si="1233"/>
        <v/>
      </c>
      <c r="K4425" s="48" t="str">
        <f t="shared" si="1234"/>
        <v/>
      </c>
      <c r="L4425" s="48" t="str">
        <f t="shared" si="1235"/>
        <v/>
      </c>
      <c r="M4425" s="49" t="str">
        <f t="shared" si="1236"/>
        <v/>
      </c>
      <c r="U4425" s="103" t="str">
        <f t="shared" si="1237"/>
        <v/>
      </c>
      <c r="V4425" s="77" t="str">
        <f t="shared" si="1238"/>
        <v/>
      </c>
      <c r="W4425" s="37" t="str">
        <f t="shared" si="1239"/>
        <v/>
      </c>
      <c r="X4425" s="7" t="str">
        <f t="shared" si="1240"/>
        <v/>
      </c>
      <c r="Y4425" s="37" t="str">
        <f t="shared" si="1241"/>
        <v/>
      </c>
      <c r="AA4425" s="54" t="str">
        <f t="shared" si="1242"/>
        <v/>
      </c>
      <c r="AC4425" s="121" t="str">
        <f t="shared" si="1243"/>
        <v/>
      </c>
      <c r="AD4425" s="111" t="str">
        <f t="shared" si="1244"/>
        <v/>
      </c>
      <c r="AE4425" s="122" t="str">
        <f t="shared" si="1245"/>
        <v/>
      </c>
      <c r="AF4425" s="123" t="str">
        <f t="shared" si="1246"/>
        <v>Qtr 1</v>
      </c>
      <c r="AG4425" s="122" t="str">
        <f t="shared" si="1247"/>
        <v/>
      </c>
      <c r="AI4425" s="124" t="str">
        <f t="shared" si="1248"/>
        <v/>
      </c>
      <c r="AK4425" s="103" t="str">
        <f t="shared" si="1249"/>
        <v/>
      </c>
      <c r="AL4425" s="104" t="str">
        <f t="shared" si="1250"/>
        <v/>
      </c>
      <c r="AN4425" s="37" t="str">
        <f>IF(AK4425="", "", COUNTIF(AK$11:AK$8010, "&lt;"&amp;AK4425)+1+COUNTIF(AK$11:AK4425, AK4425)-1)</f>
        <v/>
      </c>
      <c r="AO4425" s="37" t="str">
        <f>IF(AL4425="", "", COUNTIF(AL$11:AL$8010, "&gt;"&amp;AL4425)+1+COUNTIF(AL$11:AL4425, AL4425)-1)</f>
        <v/>
      </c>
    </row>
    <row r="4426" spans="1:41" x14ac:dyDescent="0.55000000000000004">
      <c r="A4426" s="5"/>
      <c r="B4426" s="284"/>
      <c r="C4426" s="285"/>
      <c r="D4426" s="286"/>
      <c r="E4426" s="287"/>
      <c r="F4426" s="288"/>
      <c r="G4426" s="5"/>
      <c r="J4426" s="7" t="str">
        <f t="shared" si="1233"/>
        <v/>
      </c>
      <c r="K4426" s="48" t="str">
        <f t="shared" si="1234"/>
        <v/>
      </c>
      <c r="L4426" s="48" t="str">
        <f t="shared" si="1235"/>
        <v/>
      </c>
      <c r="M4426" s="49" t="str">
        <f t="shared" si="1236"/>
        <v/>
      </c>
      <c r="U4426" s="103" t="str">
        <f t="shared" si="1237"/>
        <v/>
      </c>
      <c r="V4426" s="77" t="str">
        <f t="shared" si="1238"/>
        <v/>
      </c>
      <c r="W4426" s="37" t="str">
        <f t="shared" si="1239"/>
        <v/>
      </c>
      <c r="X4426" s="7" t="str">
        <f t="shared" si="1240"/>
        <v/>
      </c>
      <c r="Y4426" s="37" t="str">
        <f t="shared" si="1241"/>
        <v/>
      </c>
      <c r="AA4426" s="54" t="str">
        <f t="shared" si="1242"/>
        <v/>
      </c>
      <c r="AC4426" s="121" t="str">
        <f t="shared" si="1243"/>
        <v/>
      </c>
      <c r="AD4426" s="111" t="str">
        <f t="shared" si="1244"/>
        <v/>
      </c>
      <c r="AE4426" s="122" t="str">
        <f t="shared" si="1245"/>
        <v/>
      </c>
      <c r="AF4426" s="123" t="str">
        <f t="shared" si="1246"/>
        <v>Qtr 1</v>
      </c>
      <c r="AG4426" s="122" t="str">
        <f t="shared" si="1247"/>
        <v/>
      </c>
      <c r="AI4426" s="124" t="str">
        <f t="shared" si="1248"/>
        <v/>
      </c>
      <c r="AK4426" s="103" t="str">
        <f t="shared" si="1249"/>
        <v/>
      </c>
      <c r="AL4426" s="104" t="str">
        <f t="shared" si="1250"/>
        <v/>
      </c>
      <c r="AN4426" s="37" t="str">
        <f>IF(AK4426="", "", COUNTIF(AK$11:AK$8010, "&lt;"&amp;AK4426)+1+COUNTIF(AK$11:AK4426, AK4426)-1)</f>
        <v/>
      </c>
      <c r="AO4426" s="37" t="str">
        <f>IF(AL4426="", "", COUNTIF(AL$11:AL$8010, "&gt;"&amp;AL4426)+1+COUNTIF(AL$11:AL4426, AL4426)-1)</f>
        <v/>
      </c>
    </row>
    <row r="4427" spans="1:41" x14ac:dyDescent="0.55000000000000004">
      <c r="A4427" s="5"/>
      <c r="B4427" s="284"/>
      <c r="C4427" s="285"/>
      <c r="D4427" s="286"/>
      <c r="E4427" s="287"/>
      <c r="F4427" s="288"/>
      <c r="G4427" s="5"/>
      <c r="J4427" s="7" t="str">
        <f t="shared" si="1233"/>
        <v/>
      </c>
      <c r="K4427" s="48" t="str">
        <f t="shared" si="1234"/>
        <v/>
      </c>
      <c r="L4427" s="48" t="str">
        <f t="shared" si="1235"/>
        <v/>
      </c>
      <c r="M4427" s="49" t="str">
        <f t="shared" si="1236"/>
        <v/>
      </c>
      <c r="U4427" s="103" t="str">
        <f t="shared" si="1237"/>
        <v/>
      </c>
      <c r="V4427" s="77" t="str">
        <f t="shared" si="1238"/>
        <v/>
      </c>
      <c r="W4427" s="37" t="str">
        <f t="shared" si="1239"/>
        <v/>
      </c>
      <c r="X4427" s="7" t="str">
        <f t="shared" si="1240"/>
        <v/>
      </c>
      <c r="Y4427" s="37" t="str">
        <f t="shared" si="1241"/>
        <v/>
      </c>
      <c r="AA4427" s="54" t="str">
        <f t="shared" si="1242"/>
        <v/>
      </c>
      <c r="AC4427" s="121" t="str">
        <f t="shared" si="1243"/>
        <v/>
      </c>
      <c r="AD4427" s="111" t="str">
        <f t="shared" si="1244"/>
        <v/>
      </c>
      <c r="AE4427" s="122" t="str">
        <f t="shared" si="1245"/>
        <v/>
      </c>
      <c r="AF4427" s="123" t="str">
        <f t="shared" si="1246"/>
        <v>Qtr 1</v>
      </c>
      <c r="AG4427" s="122" t="str">
        <f t="shared" si="1247"/>
        <v/>
      </c>
      <c r="AI4427" s="124" t="str">
        <f t="shared" si="1248"/>
        <v/>
      </c>
      <c r="AK4427" s="103" t="str">
        <f t="shared" si="1249"/>
        <v/>
      </c>
      <c r="AL4427" s="104" t="str">
        <f t="shared" si="1250"/>
        <v/>
      </c>
      <c r="AN4427" s="37" t="str">
        <f>IF(AK4427="", "", COUNTIF(AK$11:AK$8010, "&lt;"&amp;AK4427)+1+COUNTIF(AK$11:AK4427, AK4427)-1)</f>
        <v/>
      </c>
      <c r="AO4427" s="37" t="str">
        <f>IF(AL4427="", "", COUNTIF(AL$11:AL$8010, "&gt;"&amp;AL4427)+1+COUNTIF(AL$11:AL4427, AL4427)-1)</f>
        <v/>
      </c>
    </row>
    <row r="4428" spans="1:41" x14ac:dyDescent="0.55000000000000004">
      <c r="A4428" s="5"/>
      <c r="B4428" s="284"/>
      <c r="C4428" s="285"/>
      <c r="D4428" s="286"/>
      <c r="E4428" s="287"/>
      <c r="F4428" s="288"/>
      <c r="G4428" s="5"/>
      <c r="J4428" s="7" t="str">
        <f t="shared" ref="J4428:J4491" si="1251">IF(B4428="", "", IF(OR(B4428&lt;$O$4, B4428&gt;$O$5), "X", ""))</f>
        <v/>
      </c>
      <c r="K4428" s="48" t="str">
        <f t="shared" ref="K4428:K4491" si="1252">IF(C4428="", "", IF(COUNTIF($O$10:$O$510, C4428)=0, "X", ""))</f>
        <v/>
      </c>
      <c r="L4428" s="48" t="str">
        <f t="shared" ref="L4428:L4491" si="1253">IF(D4428="", "", IF(COUNTIF($Q$10:$Q$15, D4428)=0, "X", ""))</f>
        <v/>
      </c>
      <c r="M4428" s="49" t="str">
        <f t="shared" ref="M4428:M4491" si="1254">IF(E4428="", "", IF(COUNTIF($S$10:$S$20, E4428)=0, "X", ""))</f>
        <v/>
      </c>
      <c r="U4428" s="103" t="str">
        <f t="shared" ref="U4428:U4491" si="1255">IF($Q$4="", "", IF($C4428=$Q$4, IF($E4428&lt;0, $E4428, ""), ""))</f>
        <v/>
      </c>
      <c r="V4428" s="77" t="str">
        <f t="shared" ref="V4428:V4491" si="1256">IF($Q$4="", "", IF($C4428=$Q$4, IF($E4428&gt;0, $E4428, ""), ""))</f>
        <v/>
      </c>
      <c r="W4428" s="37" t="str">
        <f t="shared" ref="W4428:W4491" si="1257">IF($Q$4="", "", IF($C4428=$Q$4, IF($B4428="", "", TEXT($B4428, "mmm yyyy")), ""))</f>
        <v/>
      </c>
      <c r="X4428" s="7" t="str">
        <f t="shared" ref="X4428:X4491" si="1258">IF(OR($Q$4="", $B4428=""), "", IF($C4428=$Q$4, IF(AND($B4428&gt;=$V$2, $B4428&lt;=$W$2), $U$2, IF(AND($B4428&gt;=$V$3, $B4428&lt;=$W$3), $U$3, IF(AND($B4428&gt;=$V$4, $B4428&lt;=$W$4), $U$4, IF(AND($B4428&gt;=$V$5, $B4428&lt;=$W$5), $U$5, "")))), ""))</f>
        <v/>
      </c>
      <c r="Y4428" s="37" t="str">
        <f t="shared" ref="Y4428:Y4491" si="1259">IF($Q$4="", "", IF($C4428=$Q$4, IF($D4428="", "", $D4428), ""))</f>
        <v/>
      </c>
      <c r="AA4428" s="54" t="str">
        <f t="shared" ref="AA4428:AA4491" si="1260">IF(OR($X4428="", $Y4428=""), "", CONCATENATE($Y4428, " - ", $X4428))</f>
        <v/>
      </c>
      <c r="AC4428" s="121" t="str">
        <f t="shared" ref="AC4428:AC4491" si="1261">IF($E4428&lt;0, $E4428, "")</f>
        <v/>
      </c>
      <c r="AD4428" s="111" t="str">
        <f t="shared" ref="AD4428:AD4491" si="1262">IF($E4428&gt;0, $E4428, "")</f>
        <v/>
      </c>
      <c r="AE4428" s="122" t="str">
        <f t="shared" ref="AE4428:AE4491" si="1263">IF($B4428="", "", TEXT($B4428, "mmm yyyy"))</f>
        <v/>
      </c>
      <c r="AF4428" s="123" t="str">
        <f t="shared" ref="AF4428:AF4491" si="1264">IF(AND($B4428&gt;=$V$2, $B4428&lt;=$W$2), $U$2, IF(AND($B4428&gt;=$V$3, $B4428&lt;=$W$3), $U$3, IF(AND($B4428&gt;=$V$4, $B4428&lt;=$W$4), $U$4, IF(AND($B4428&gt;=$V$5, $B4428&lt;=$W$5), $U$5, ""))))</f>
        <v>Qtr 1</v>
      </c>
      <c r="AG4428" s="122" t="str">
        <f t="shared" ref="AG4428:AG4491" si="1265">IF($D4428="", "", $D4428)</f>
        <v/>
      </c>
      <c r="AI4428" s="124" t="str">
        <f t="shared" ref="AI4428:AI4491" si="1266">IF(OR($AF4428="", $AG4428=""), "", CONCATENATE($AG4428, " - ", $AF4428))</f>
        <v/>
      </c>
      <c r="AK4428" s="103" t="str">
        <f t="shared" ref="AK4428:AK4491" si="1267">IF($AK$7="", U4428, IF($AK$7=$X4428, U4428, ""))</f>
        <v/>
      </c>
      <c r="AL4428" s="104" t="str">
        <f t="shared" ref="AL4428:AL4491" si="1268">IF($AK$7="", V4428, IF($AK$7=$X4428, V4428, ""))</f>
        <v/>
      </c>
      <c r="AN4428" s="37" t="str">
        <f>IF(AK4428="", "", COUNTIF(AK$11:AK$8010, "&lt;"&amp;AK4428)+1+COUNTIF(AK$11:AK4428, AK4428)-1)</f>
        <v/>
      </c>
      <c r="AO4428" s="37" t="str">
        <f>IF(AL4428="", "", COUNTIF(AL$11:AL$8010, "&gt;"&amp;AL4428)+1+COUNTIF(AL$11:AL4428, AL4428)-1)</f>
        <v/>
      </c>
    </row>
    <row r="4429" spans="1:41" x14ac:dyDescent="0.55000000000000004">
      <c r="A4429" s="5"/>
      <c r="B4429" s="284"/>
      <c r="C4429" s="285"/>
      <c r="D4429" s="286"/>
      <c r="E4429" s="287"/>
      <c r="F4429" s="288"/>
      <c r="G4429" s="5"/>
      <c r="J4429" s="7" t="str">
        <f t="shared" si="1251"/>
        <v/>
      </c>
      <c r="K4429" s="48" t="str">
        <f t="shared" si="1252"/>
        <v/>
      </c>
      <c r="L4429" s="48" t="str">
        <f t="shared" si="1253"/>
        <v/>
      </c>
      <c r="M4429" s="49" t="str">
        <f t="shared" si="1254"/>
        <v/>
      </c>
      <c r="U4429" s="103" t="str">
        <f t="shared" si="1255"/>
        <v/>
      </c>
      <c r="V4429" s="77" t="str">
        <f t="shared" si="1256"/>
        <v/>
      </c>
      <c r="W4429" s="37" t="str">
        <f t="shared" si="1257"/>
        <v/>
      </c>
      <c r="X4429" s="7" t="str">
        <f t="shared" si="1258"/>
        <v/>
      </c>
      <c r="Y4429" s="37" t="str">
        <f t="shared" si="1259"/>
        <v/>
      </c>
      <c r="AA4429" s="54" t="str">
        <f t="shared" si="1260"/>
        <v/>
      </c>
      <c r="AC4429" s="121" t="str">
        <f t="shared" si="1261"/>
        <v/>
      </c>
      <c r="AD4429" s="111" t="str">
        <f t="shared" si="1262"/>
        <v/>
      </c>
      <c r="AE4429" s="122" t="str">
        <f t="shared" si="1263"/>
        <v/>
      </c>
      <c r="AF4429" s="123" t="str">
        <f t="shared" si="1264"/>
        <v>Qtr 1</v>
      </c>
      <c r="AG4429" s="122" t="str">
        <f t="shared" si="1265"/>
        <v/>
      </c>
      <c r="AI4429" s="124" t="str">
        <f t="shared" si="1266"/>
        <v/>
      </c>
      <c r="AK4429" s="103" t="str">
        <f t="shared" si="1267"/>
        <v/>
      </c>
      <c r="AL4429" s="104" t="str">
        <f t="shared" si="1268"/>
        <v/>
      </c>
      <c r="AN4429" s="37" t="str">
        <f>IF(AK4429="", "", COUNTIF(AK$11:AK$8010, "&lt;"&amp;AK4429)+1+COUNTIF(AK$11:AK4429, AK4429)-1)</f>
        <v/>
      </c>
      <c r="AO4429" s="37" t="str">
        <f>IF(AL4429="", "", COUNTIF(AL$11:AL$8010, "&gt;"&amp;AL4429)+1+COUNTIF(AL$11:AL4429, AL4429)-1)</f>
        <v/>
      </c>
    </row>
    <row r="4430" spans="1:41" x14ac:dyDescent="0.55000000000000004">
      <c r="A4430" s="5"/>
      <c r="B4430" s="284"/>
      <c r="C4430" s="285"/>
      <c r="D4430" s="286"/>
      <c r="E4430" s="287"/>
      <c r="F4430" s="288"/>
      <c r="G4430" s="5"/>
      <c r="J4430" s="7" t="str">
        <f t="shared" si="1251"/>
        <v/>
      </c>
      <c r="K4430" s="48" t="str">
        <f t="shared" si="1252"/>
        <v/>
      </c>
      <c r="L4430" s="48" t="str">
        <f t="shared" si="1253"/>
        <v/>
      </c>
      <c r="M4430" s="49" t="str">
        <f t="shared" si="1254"/>
        <v/>
      </c>
      <c r="U4430" s="103" t="str">
        <f t="shared" si="1255"/>
        <v/>
      </c>
      <c r="V4430" s="77" t="str">
        <f t="shared" si="1256"/>
        <v/>
      </c>
      <c r="W4430" s="37" t="str">
        <f t="shared" si="1257"/>
        <v/>
      </c>
      <c r="X4430" s="7" t="str">
        <f t="shared" si="1258"/>
        <v/>
      </c>
      <c r="Y4430" s="37" t="str">
        <f t="shared" si="1259"/>
        <v/>
      </c>
      <c r="AA4430" s="54" t="str">
        <f t="shared" si="1260"/>
        <v/>
      </c>
      <c r="AC4430" s="121" t="str">
        <f t="shared" si="1261"/>
        <v/>
      </c>
      <c r="AD4430" s="111" t="str">
        <f t="shared" si="1262"/>
        <v/>
      </c>
      <c r="AE4430" s="122" t="str">
        <f t="shared" si="1263"/>
        <v/>
      </c>
      <c r="AF4430" s="123" t="str">
        <f t="shared" si="1264"/>
        <v>Qtr 1</v>
      </c>
      <c r="AG4430" s="122" t="str">
        <f t="shared" si="1265"/>
        <v/>
      </c>
      <c r="AI4430" s="124" t="str">
        <f t="shared" si="1266"/>
        <v/>
      </c>
      <c r="AK4430" s="103" t="str">
        <f t="shared" si="1267"/>
        <v/>
      </c>
      <c r="AL4430" s="104" t="str">
        <f t="shared" si="1268"/>
        <v/>
      </c>
      <c r="AN4430" s="37" t="str">
        <f>IF(AK4430="", "", COUNTIF(AK$11:AK$8010, "&lt;"&amp;AK4430)+1+COUNTIF(AK$11:AK4430, AK4430)-1)</f>
        <v/>
      </c>
      <c r="AO4430" s="37" t="str">
        <f>IF(AL4430="", "", COUNTIF(AL$11:AL$8010, "&gt;"&amp;AL4430)+1+COUNTIF(AL$11:AL4430, AL4430)-1)</f>
        <v/>
      </c>
    </row>
    <row r="4431" spans="1:41" x14ac:dyDescent="0.55000000000000004">
      <c r="A4431" s="5"/>
      <c r="B4431" s="284"/>
      <c r="C4431" s="285"/>
      <c r="D4431" s="286"/>
      <c r="E4431" s="287"/>
      <c r="F4431" s="288"/>
      <c r="G4431" s="5"/>
      <c r="J4431" s="7" t="str">
        <f t="shared" si="1251"/>
        <v/>
      </c>
      <c r="K4431" s="48" t="str">
        <f t="shared" si="1252"/>
        <v/>
      </c>
      <c r="L4431" s="48" t="str">
        <f t="shared" si="1253"/>
        <v/>
      </c>
      <c r="M4431" s="49" t="str">
        <f t="shared" si="1254"/>
        <v/>
      </c>
      <c r="U4431" s="103" t="str">
        <f t="shared" si="1255"/>
        <v/>
      </c>
      <c r="V4431" s="77" t="str">
        <f t="shared" si="1256"/>
        <v/>
      </c>
      <c r="W4431" s="37" t="str">
        <f t="shared" si="1257"/>
        <v/>
      </c>
      <c r="X4431" s="7" t="str">
        <f t="shared" si="1258"/>
        <v/>
      </c>
      <c r="Y4431" s="37" t="str">
        <f t="shared" si="1259"/>
        <v/>
      </c>
      <c r="AA4431" s="54" t="str">
        <f t="shared" si="1260"/>
        <v/>
      </c>
      <c r="AC4431" s="121" t="str">
        <f t="shared" si="1261"/>
        <v/>
      </c>
      <c r="AD4431" s="111" t="str">
        <f t="shared" si="1262"/>
        <v/>
      </c>
      <c r="AE4431" s="122" t="str">
        <f t="shared" si="1263"/>
        <v/>
      </c>
      <c r="AF4431" s="123" t="str">
        <f t="shared" si="1264"/>
        <v>Qtr 1</v>
      </c>
      <c r="AG4431" s="122" t="str">
        <f t="shared" si="1265"/>
        <v/>
      </c>
      <c r="AI4431" s="124" t="str">
        <f t="shared" si="1266"/>
        <v/>
      </c>
      <c r="AK4431" s="103" t="str">
        <f t="shared" si="1267"/>
        <v/>
      </c>
      <c r="AL4431" s="104" t="str">
        <f t="shared" si="1268"/>
        <v/>
      </c>
      <c r="AN4431" s="37" t="str">
        <f>IF(AK4431="", "", COUNTIF(AK$11:AK$8010, "&lt;"&amp;AK4431)+1+COUNTIF(AK$11:AK4431, AK4431)-1)</f>
        <v/>
      </c>
      <c r="AO4431" s="37" t="str">
        <f>IF(AL4431="", "", COUNTIF(AL$11:AL$8010, "&gt;"&amp;AL4431)+1+COUNTIF(AL$11:AL4431, AL4431)-1)</f>
        <v/>
      </c>
    </row>
    <row r="4432" spans="1:41" x14ac:dyDescent="0.55000000000000004">
      <c r="A4432" s="5"/>
      <c r="B4432" s="284"/>
      <c r="C4432" s="285"/>
      <c r="D4432" s="286"/>
      <c r="E4432" s="287"/>
      <c r="F4432" s="288"/>
      <c r="G4432" s="5"/>
      <c r="J4432" s="7" t="str">
        <f t="shared" si="1251"/>
        <v/>
      </c>
      <c r="K4432" s="48" t="str">
        <f t="shared" si="1252"/>
        <v/>
      </c>
      <c r="L4432" s="48" t="str">
        <f t="shared" si="1253"/>
        <v/>
      </c>
      <c r="M4432" s="49" t="str">
        <f t="shared" si="1254"/>
        <v/>
      </c>
      <c r="U4432" s="103" t="str">
        <f t="shared" si="1255"/>
        <v/>
      </c>
      <c r="V4432" s="77" t="str">
        <f t="shared" si="1256"/>
        <v/>
      </c>
      <c r="W4432" s="37" t="str">
        <f t="shared" si="1257"/>
        <v/>
      </c>
      <c r="X4432" s="7" t="str">
        <f t="shared" si="1258"/>
        <v/>
      </c>
      <c r="Y4432" s="37" t="str">
        <f t="shared" si="1259"/>
        <v/>
      </c>
      <c r="AA4432" s="54" t="str">
        <f t="shared" si="1260"/>
        <v/>
      </c>
      <c r="AC4432" s="121" t="str">
        <f t="shared" si="1261"/>
        <v/>
      </c>
      <c r="AD4432" s="111" t="str">
        <f t="shared" si="1262"/>
        <v/>
      </c>
      <c r="AE4432" s="122" t="str">
        <f t="shared" si="1263"/>
        <v/>
      </c>
      <c r="AF4432" s="123" t="str">
        <f t="shared" si="1264"/>
        <v>Qtr 1</v>
      </c>
      <c r="AG4432" s="122" t="str">
        <f t="shared" si="1265"/>
        <v/>
      </c>
      <c r="AI4432" s="124" t="str">
        <f t="shared" si="1266"/>
        <v/>
      </c>
      <c r="AK4432" s="103" t="str">
        <f t="shared" si="1267"/>
        <v/>
      </c>
      <c r="AL4432" s="104" t="str">
        <f t="shared" si="1268"/>
        <v/>
      </c>
      <c r="AN4432" s="37" t="str">
        <f>IF(AK4432="", "", COUNTIF(AK$11:AK$8010, "&lt;"&amp;AK4432)+1+COUNTIF(AK$11:AK4432, AK4432)-1)</f>
        <v/>
      </c>
      <c r="AO4432" s="37" t="str">
        <f>IF(AL4432="", "", COUNTIF(AL$11:AL$8010, "&gt;"&amp;AL4432)+1+COUNTIF(AL$11:AL4432, AL4432)-1)</f>
        <v/>
      </c>
    </row>
    <row r="4433" spans="1:41" x14ac:dyDescent="0.55000000000000004">
      <c r="A4433" s="5"/>
      <c r="B4433" s="284"/>
      <c r="C4433" s="285"/>
      <c r="D4433" s="286"/>
      <c r="E4433" s="287"/>
      <c r="F4433" s="288"/>
      <c r="G4433" s="5"/>
      <c r="J4433" s="7" t="str">
        <f t="shared" si="1251"/>
        <v/>
      </c>
      <c r="K4433" s="48" t="str">
        <f t="shared" si="1252"/>
        <v/>
      </c>
      <c r="L4433" s="48" t="str">
        <f t="shared" si="1253"/>
        <v/>
      </c>
      <c r="M4433" s="49" t="str">
        <f t="shared" si="1254"/>
        <v/>
      </c>
      <c r="U4433" s="103" t="str">
        <f t="shared" si="1255"/>
        <v/>
      </c>
      <c r="V4433" s="77" t="str">
        <f t="shared" si="1256"/>
        <v/>
      </c>
      <c r="W4433" s="37" t="str">
        <f t="shared" si="1257"/>
        <v/>
      </c>
      <c r="X4433" s="7" t="str">
        <f t="shared" si="1258"/>
        <v/>
      </c>
      <c r="Y4433" s="37" t="str">
        <f t="shared" si="1259"/>
        <v/>
      </c>
      <c r="AA4433" s="54" t="str">
        <f t="shared" si="1260"/>
        <v/>
      </c>
      <c r="AC4433" s="121" t="str">
        <f t="shared" si="1261"/>
        <v/>
      </c>
      <c r="AD4433" s="111" t="str">
        <f t="shared" si="1262"/>
        <v/>
      </c>
      <c r="AE4433" s="122" t="str">
        <f t="shared" si="1263"/>
        <v/>
      </c>
      <c r="AF4433" s="123" t="str">
        <f t="shared" si="1264"/>
        <v>Qtr 1</v>
      </c>
      <c r="AG4433" s="122" t="str">
        <f t="shared" si="1265"/>
        <v/>
      </c>
      <c r="AI4433" s="124" t="str">
        <f t="shared" si="1266"/>
        <v/>
      </c>
      <c r="AK4433" s="103" t="str">
        <f t="shared" si="1267"/>
        <v/>
      </c>
      <c r="AL4433" s="104" t="str">
        <f t="shared" si="1268"/>
        <v/>
      </c>
      <c r="AN4433" s="37" t="str">
        <f>IF(AK4433="", "", COUNTIF(AK$11:AK$8010, "&lt;"&amp;AK4433)+1+COUNTIF(AK$11:AK4433, AK4433)-1)</f>
        <v/>
      </c>
      <c r="AO4433" s="37" t="str">
        <f>IF(AL4433="", "", COUNTIF(AL$11:AL$8010, "&gt;"&amp;AL4433)+1+COUNTIF(AL$11:AL4433, AL4433)-1)</f>
        <v/>
      </c>
    </row>
    <row r="4434" spans="1:41" x14ac:dyDescent="0.55000000000000004">
      <c r="A4434" s="5"/>
      <c r="B4434" s="284"/>
      <c r="C4434" s="285"/>
      <c r="D4434" s="286"/>
      <c r="E4434" s="287"/>
      <c r="F4434" s="288"/>
      <c r="G4434" s="5"/>
      <c r="J4434" s="7" t="str">
        <f t="shared" si="1251"/>
        <v/>
      </c>
      <c r="K4434" s="48" t="str">
        <f t="shared" si="1252"/>
        <v/>
      </c>
      <c r="L4434" s="48" t="str">
        <f t="shared" si="1253"/>
        <v/>
      </c>
      <c r="M4434" s="49" t="str">
        <f t="shared" si="1254"/>
        <v/>
      </c>
      <c r="U4434" s="103" t="str">
        <f t="shared" si="1255"/>
        <v/>
      </c>
      <c r="V4434" s="77" t="str">
        <f t="shared" si="1256"/>
        <v/>
      </c>
      <c r="W4434" s="37" t="str">
        <f t="shared" si="1257"/>
        <v/>
      </c>
      <c r="X4434" s="7" t="str">
        <f t="shared" si="1258"/>
        <v/>
      </c>
      <c r="Y4434" s="37" t="str">
        <f t="shared" si="1259"/>
        <v/>
      </c>
      <c r="AA4434" s="54" t="str">
        <f t="shared" si="1260"/>
        <v/>
      </c>
      <c r="AC4434" s="121" t="str">
        <f t="shared" si="1261"/>
        <v/>
      </c>
      <c r="AD4434" s="111" t="str">
        <f t="shared" si="1262"/>
        <v/>
      </c>
      <c r="AE4434" s="122" t="str">
        <f t="shared" si="1263"/>
        <v/>
      </c>
      <c r="AF4434" s="123" t="str">
        <f t="shared" si="1264"/>
        <v>Qtr 1</v>
      </c>
      <c r="AG4434" s="122" t="str">
        <f t="shared" si="1265"/>
        <v/>
      </c>
      <c r="AI4434" s="124" t="str">
        <f t="shared" si="1266"/>
        <v/>
      </c>
      <c r="AK4434" s="103" t="str">
        <f t="shared" si="1267"/>
        <v/>
      </c>
      <c r="AL4434" s="104" t="str">
        <f t="shared" si="1268"/>
        <v/>
      </c>
      <c r="AN4434" s="37" t="str">
        <f>IF(AK4434="", "", COUNTIF(AK$11:AK$8010, "&lt;"&amp;AK4434)+1+COUNTIF(AK$11:AK4434, AK4434)-1)</f>
        <v/>
      </c>
      <c r="AO4434" s="37" t="str">
        <f>IF(AL4434="", "", COUNTIF(AL$11:AL$8010, "&gt;"&amp;AL4434)+1+COUNTIF(AL$11:AL4434, AL4434)-1)</f>
        <v/>
      </c>
    </row>
    <row r="4435" spans="1:41" x14ac:dyDescent="0.55000000000000004">
      <c r="A4435" s="5"/>
      <c r="B4435" s="284"/>
      <c r="C4435" s="285"/>
      <c r="D4435" s="286"/>
      <c r="E4435" s="287"/>
      <c r="F4435" s="288"/>
      <c r="G4435" s="5"/>
      <c r="J4435" s="7" t="str">
        <f t="shared" si="1251"/>
        <v/>
      </c>
      <c r="K4435" s="48" t="str">
        <f t="shared" si="1252"/>
        <v/>
      </c>
      <c r="L4435" s="48" t="str">
        <f t="shared" si="1253"/>
        <v/>
      </c>
      <c r="M4435" s="49" t="str">
        <f t="shared" si="1254"/>
        <v/>
      </c>
      <c r="U4435" s="103" t="str">
        <f t="shared" si="1255"/>
        <v/>
      </c>
      <c r="V4435" s="77" t="str">
        <f t="shared" si="1256"/>
        <v/>
      </c>
      <c r="W4435" s="37" t="str">
        <f t="shared" si="1257"/>
        <v/>
      </c>
      <c r="X4435" s="7" t="str">
        <f t="shared" si="1258"/>
        <v/>
      </c>
      <c r="Y4435" s="37" t="str">
        <f t="shared" si="1259"/>
        <v/>
      </c>
      <c r="AA4435" s="54" t="str">
        <f t="shared" si="1260"/>
        <v/>
      </c>
      <c r="AC4435" s="121" t="str">
        <f t="shared" si="1261"/>
        <v/>
      </c>
      <c r="AD4435" s="111" t="str">
        <f t="shared" si="1262"/>
        <v/>
      </c>
      <c r="AE4435" s="122" t="str">
        <f t="shared" si="1263"/>
        <v/>
      </c>
      <c r="AF4435" s="123" t="str">
        <f t="shared" si="1264"/>
        <v>Qtr 1</v>
      </c>
      <c r="AG4435" s="122" t="str">
        <f t="shared" si="1265"/>
        <v/>
      </c>
      <c r="AI4435" s="124" t="str">
        <f t="shared" si="1266"/>
        <v/>
      </c>
      <c r="AK4435" s="103" t="str">
        <f t="shared" si="1267"/>
        <v/>
      </c>
      <c r="AL4435" s="104" t="str">
        <f t="shared" si="1268"/>
        <v/>
      </c>
      <c r="AN4435" s="37" t="str">
        <f>IF(AK4435="", "", COUNTIF(AK$11:AK$8010, "&lt;"&amp;AK4435)+1+COUNTIF(AK$11:AK4435, AK4435)-1)</f>
        <v/>
      </c>
      <c r="AO4435" s="37" t="str">
        <f>IF(AL4435="", "", COUNTIF(AL$11:AL$8010, "&gt;"&amp;AL4435)+1+COUNTIF(AL$11:AL4435, AL4435)-1)</f>
        <v/>
      </c>
    </row>
    <row r="4436" spans="1:41" x14ac:dyDescent="0.55000000000000004">
      <c r="A4436" s="5"/>
      <c r="B4436" s="284"/>
      <c r="C4436" s="285"/>
      <c r="D4436" s="286"/>
      <c r="E4436" s="287"/>
      <c r="F4436" s="288"/>
      <c r="G4436" s="5"/>
      <c r="J4436" s="7" t="str">
        <f t="shared" si="1251"/>
        <v/>
      </c>
      <c r="K4436" s="48" t="str">
        <f t="shared" si="1252"/>
        <v/>
      </c>
      <c r="L4436" s="48" t="str">
        <f t="shared" si="1253"/>
        <v/>
      </c>
      <c r="M4436" s="49" t="str">
        <f t="shared" si="1254"/>
        <v/>
      </c>
      <c r="U4436" s="103" t="str">
        <f t="shared" si="1255"/>
        <v/>
      </c>
      <c r="V4436" s="77" t="str">
        <f t="shared" si="1256"/>
        <v/>
      </c>
      <c r="W4436" s="37" t="str">
        <f t="shared" si="1257"/>
        <v/>
      </c>
      <c r="X4436" s="7" t="str">
        <f t="shared" si="1258"/>
        <v/>
      </c>
      <c r="Y4436" s="37" t="str">
        <f t="shared" si="1259"/>
        <v/>
      </c>
      <c r="AA4436" s="54" t="str">
        <f t="shared" si="1260"/>
        <v/>
      </c>
      <c r="AC4436" s="121" t="str">
        <f t="shared" si="1261"/>
        <v/>
      </c>
      <c r="AD4436" s="111" t="str">
        <f t="shared" si="1262"/>
        <v/>
      </c>
      <c r="AE4436" s="122" t="str">
        <f t="shared" si="1263"/>
        <v/>
      </c>
      <c r="AF4436" s="123" t="str">
        <f t="shared" si="1264"/>
        <v>Qtr 1</v>
      </c>
      <c r="AG4436" s="122" t="str">
        <f t="shared" si="1265"/>
        <v/>
      </c>
      <c r="AI4436" s="124" t="str">
        <f t="shared" si="1266"/>
        <v/>
      </c>
      <c r="AK4436" s="103" t="str">
        <f t="shared" si="1267"/>
        <v/>
      </c>
      <c r="AL4436" s="104" t="str">
        <f t="shared" si="1268"/>
        <v/>
      </c>
      <c r="AN4436" s="37" t="str">
        <f>IF(AK4436="", "", COUNTIF(AK$11:AK$8010, "&lt;"&amp;AK4436)+1+COUNTIF(AK$11:AK4436, AK4436)-1)</f>
        <v/>
      </c>
      <c r="AO4436" s="37" t="str">
        <f>IF(AL4436="", "", COUNTIF(AL$11:AL$8010, "&gt;"&amp;AL4436)+1+COUNTIF(AL$11:AL4436, AL4436)-1)</f>
        <v/>
      </c>
    </row>
    <row r="4437" spans="1:41" x14ac:dyDescent="0.55000000000000004">
      <c r="A4437" s="5"/>
      <c r="B4437" s="284"/>
      <c r="C4437" s="285"/>
      <c r="D4437" s="286"/>
      <c r="E4437" s="287"/>
      <c r="F4437" s="288"/>
      <c r="G4437" s="5"/>
      <c r="J4437" s="7" t="str">
        <f t="shared" si="1251"/>
        <v/>
      </c>
      <c r="K4437" s="48" t="str">
        <f t="shared" si="1252"/>
        <v/>
      </c>
      <c r="L4437" s="48" t="str">
        <f t="shared" si="1253"/>
        <v/>
      </c>
      <c r="M4437" s="49" t="str">
        <f t="shared" si="1254"/>
        <v/>
      </c>
      <c r="U4437" s="103" t="str">
        <f t="shared" si="1255"/>
        <v/>
      </c>
      <c r="V4437" s="77" t="str">
        <f t="shared" si="1256"/>
        <v/>
      </c>
      <c r="W4437" s="37" t="str">
        <f t="shared" si="1257"/>
        <v/>
      </c>
      <c r="X4437" s="7" t="str">
        <f t="shared" si="1258"/>
        <v/>
      </c>
      <c r="Y4437" s="37" t="str">
        <f t="shared" si="1259"/>
        <v/>
      </c>
      <c r="AA4437" s="54" t="str">
        <f t="shared" si="1260"/>
        <v/>
      </c>
      <c r="AC4437" s="121" t="str">
        <f t="shared" si="1261"/>
        <v/>
      </c>
      <c r="AD4437" s="111" t="str">
        <f t="shared" si="1262"/>
        <v/>
      </c>
      <c r="AE4437" s="122" t="str">
        <f t="shared" si="1263"/>
        <v/>
      </c>
      <c r="AF4437" s="123" t="str">
        <f t="shared" si="1264"/>
        <v>Qtr 1</v>
      </c>
      <c r="AG4437" s="122" t="str">
        <f t="shared" si="1265"/>
        <v/>
      </c>
      <c r="AI4437" s="124" t="str">
        <f t="shared" si="1266"/>
        <v/>
      </c>
      <c r="AK4437" s="103" t="str">
        <f t="shared" si="1267"/>
        <v/>
      </c>
      <c r="AL4437" s="104" t="str">
        <f t="shared" si="1268"/>
        <v/>
      </c>
      <c r="AN4437" s="37" t="str">
        <f>IF(AK4437="", "", COUNTIF(AK$11:AK$8010, "&lt;"&amp;AK4437)+1+COUNTIF(AK$11:AK4437, AK4437)-1)</f>
        <v/>
      </c>
      <c r="AO4437" s="37" t="str">
        <f>IF(AL4437="", "", COUNTIF(AL$11:AL$8010, "&gt;"&amp;AL4437)+1+COUNTIF(AL$11:AL4437, AL4437)-1)</f>
        <v/>
      </c>
    </row>
    <row r="4438" spans="1:41" x14ac:dyDescent="0.55000000000000004">
      <c r="A4438" s="5"/>
      <c r="B4438" s="284"/>
      <c r="C4438" s="285"/>
      <c r="D4438" s="286"/>
      <c r="E4438" s="287"/>
      <c r="F4438" s="288"/>
      <c r="G4438" s="5"/>
      <c r="J4438" s="7" t="str">
        <f t="shared" si="1251"/>
        <v/>
      </c>
      <c r="K4438" s="48" t="str">
        <f t="shared" si="1252"/>
        <v/>
      </c>
      <c r="L4438" s="48" t="str">
        <f t="shared" si="1253"/>
        <v/>
      </c>
      <c r="M4438" s="49" t="str">
        <f t="shared" si="1254"/>
        <v/>
      </c>
      <c r="U4438" s="103" t="str">
        <f t="shared" si="1255"/>
        <v/>
      </c>
      <c r="V4438" s="77" t="str">
        <f t="shared" si="1256"/>
        <v/>
      </c>
      <c r="W4438" s="37" t="str">
        <f t="shared" si="1257"/>
        <v/>
      </c>
      <c r="X4438" s="7" t="str">
        <f t="shared" si="1258"/>
        <v/>
      </c>
      <c r="Y4438" s="37" t="str">
        <f t="shared" si="1259"/>
        <v/>
      </c>
      <c r="AA4438" s="54" t="str">
        <f t="shared" si="1260"/>
        <v/>
      </c>
      <c r="AC4438" s="121" t="str">
        <f t="shared" si="1261"/>
        <v/>
      </c>
      <c r="AD4438" s="111" t="str">
        <f t="shared" si="1262"/>
        <v/>
      </c>
      <c r="AE4438" s="122" t="str">
        <f t="shared" si="1263"/>
        <v/>
      </c>
      <c r="AF4438" s="123" t="str">
        <f t="shared" si="1264"/>
        <v>Qtr 1</v>
      </c>
      <c r="AG4438" s="122" t="str">
        <f t="shared" si="1265"/>
        <v/>
      </c>
      <c r="AI4438" s="124" t="str">
        <f t="shared" si="1266"/>
        <v/>
      </c>
      <c r="AK4438" s="103" t="str">
        <f t="shared" si="1267"/>
        <v/>
      </c>
      <c r="AL4438" s="104" t="str">
        <f t="shared" si="1268"/>
        <v/>
      </c>
      <c r="AN4438" s="37" t="str">
        <f>IF(AK4438="", "", COUNTIF(AK$11:AK$8010, "&lt;"&amp;AK4438)+1+COUNTIF(AK$11:AK4438, AK4438)-1)</f>
        <v/>
      </c>
      <c r="AO4438" s="37" t="str">
        <f>IF(AL4438="", "", COUNTIF(AL$11:AL$8010, "&gt;"&amp;AL4438)+1+COUNTIF(AL$11:AL4438, AL4438)-1)</f>
        <v/>
      </c>
    </row>
    <row r="4439" spans="1:41" x14ac:dyDescent="0.55000000000000004">
      <c r="A4439" s="5"/>
      <c r="B4439" s="284"/>
      <c r="C4439" s="285"/>
      <c r="D4439" s="286"/>
      <c r="E4439" s="287"/>
      <c r="F4439" s="288"/>
      <c r="G4439" s="5"/>
      <c r="J4439" s="7" t="str">
        <f t="shared" si="1251"/>
        <v/>
      </c>
      <c r="K4439" s="48" t="str">
        <f t="shared" si="1252"/>
        <v/>
      </c>
      <c r="L4439" s="48" t="str">
        <f t="shared" si="1253"/>
        <v/>
      </c>
      <c r="M4439" s="49" t="str">
        <f t="shared" si="1254"/>
        <v/>
      </c>
      <c r="U4439" s="103" t="str">
        <f t="shared" si="1255"/>
        <v/>
      </c>
      <c r="V4439" s="77" t="str">
        <f t="shared" si="1256"/>
        <v/>
      </c>
      <c r="W4439" s="37" t="str">
        <f t="shared" si="1257"/>
        <v/>
      </c>
      <c r="X4439" s="7" t="str">
        <f t="shared" si="1258"/>
        <v/>
      </c>
      <c r="Y4439" s="37" t="str">
        <f t="shared" si="1259"/>
        <v/>
      </c>
      <c r="AA4439" s="54" t="str">
        <f t="shared" si="1260"/>
        <v/>
      </c>
      <c r="AC4439" s="121" t="str">
        <f t="shared" si="1261"/>
        <v/>
      </c>
      <c r="AD4439" s="111" t="str">
        <f t="shared" si="1262"/>
        <v/>
      </c>
      <c r="AE4439" s="122" t="str">
        <f t="shared" si="1263"/>
        <v/>
      </c>
      <c r="AF4439" s="123" t="str">
        <f t="shared" si="1264"/>
        <v>Qtr 1</v>
      </c>
      <c r="AG4439" s="122" t="str">
        <f t="shared" si="1265"/>
        <v/>
      </c>
      <c r="AI4439" s="124" t="str">
        <f t="shared" si="1266"/>
        <v/>
      </c>
      <c r="AK4439" s="103" t="str">
        <f t="shared" si="1267"/>
        <v/>
      </c>
      <c r="AL4439" s="104" t="str">
        <f t="shared" si="1268"/>
        <v/>
      </c>
      <c r="AN4439" s="37" t="str">
        <f>IF(AK4439="", "", COUNTIF(AK$11:AK$8010, "&lt;"&amp;AK4439)+1+COUNTIF(AK$11:AK4439, AK4439)-1)</f>
        <v/>
      </c>
      <c r="AO4439" s="37" t="str">
        <f>IF(AL4439="", "", COUNTIF(AL$11:AL$8010, "&gt;"&amp;AL4439)+1+COUNTIF(AL$11:AL4439, AL4439)-1)</f>
        <v/>
      </c>
    </row>
    <row r="4440" spans="1:41" x14ac:dyDescent="0.55000000000000004">
      <c r="A4440" s="5"/>
      <c r="B4440" s="284"/>
      <c r="C4440" s="285"/>
      <c r="D4440" s="286"/>
      <c r="E4440" s="287"/>
      <c r="F4440" s="288"/>
      <c r="G4440" s="5"/>
      <c r="J4440" s="7" t="str">
        <f t="shared" si="1251"/>
        <v/>
      </c>
      <c r="K4440" s="48" t="str">
        <f t="shared" si="1252"/>
        <v/>
      </c>
      <c r="L4440" s="48" t="str">
        <f t="shared" si="1253"/>
        <v/>
      </c>
      <c r="M4440" s="49" t="str">
        <f t="shared" si="1254"/>
        <v/>
      </c>
      <c r="U4440" s="103" t="str">
        <f t="shared" si="1255"/>
        <v/>
      </c>
      <c r="V4440" s="77" t="str">
        <f t="shared" si="1256"/>
        <v/>
      </c>
      <c r="W4440" s="37" t="str">
        <f t="shared" si="1257"/>
        <v/>
      </c>
      <c r="X4440" s="7" t="str">
        <f t="shared" si="1258"/>
        <v/>
      </c>
      <c r="Y4440" s="37" t="str">
        <f t="shared" si="1259"/>
        <v/>
      </c>
      <c r="AA4440" s="54" t="str">
        <f t="shared" si="1260"/>
        <v/>
      </c>
      <c r="AC4440" s="121" t="str">
        <f t="shared" si="1261"/>
        <v/>
      </c>
      <c r="AD4440" s="111" t="str">
        <f t="shared" si="1262"/>
        <v/>
      </c>
      <c r="AE4440" s="122" t="str">
        <f t="shared" si="1263"/>
        <v/>
      </c>
      <c r="AF4440" s="123" t="str">
        <f t="shared" si="1264"/>
        <v>Qtr 1</v>
      </c>
      <c r="AG4440" s="122" t="str">
        <f t="shared" si="1265"/>
        <v/>
      </c>
      <c r="AI4440" s="124" t="str">
        <f t="shared" si="1266"/>
        <v/>
      </c>
      <c r="AK4440" s="103" t="str">
        <f t="shared" si="1267"/>
        <v/>
      </c>
      <c r="AL4440" s="104" t="str">
        <f t="shared" si="1268"/>
        <v/>
      </c>
      <c r="AN4440" s="37" t="str">
        <f>IF(AK4440="", "", COUNTIF(AK$11:AK$8010, "&lt;"&amp;AK4440)+1+COUNTIF(AK$11:AK4440, AK4440)-1)</f>
        <v/>
      </c>
      <c r="AO4440" s="37" t="str">
        <f>IF(AL4440="", "", COUNTIF(AL$11:AL$8010, "&gt;"&amp;AL4440)+1+COUNTIF(AL$11:AL4440, AL4440)-1)</f>
        <v/>
      </c>
    </row>
    <row r="4441" spans="1:41" x14ac:dyDescent="0.55000000000000004">
      <c r="A4441" s="5"/>
      <c r="B4441" s="284"/>
      <c r="C4441" s="285"/>
      <c r="D4441" s="286"/>
      <c r="E4441" s="287"/>
      <c r="F4441" s="288"/>
      <c r="G4441" s="5"/>
      <c r="J4441" s="7" t="str">
        <f t="shared" si="1251"/>
        <v/>
      </c>
      <c r="K4441" s="48" t="str">
        <f t="shared" si="1252"/>
        <v/>
      </c>
      <c r="L4441" s="48" t="str">
        <f t="shared" si="1253"/>
        <v/>
      </c>
      <c r="M4441" s="49" t="str">
        <f t="shared" si="1254"/>
        <v/>
      </c>
      <c r="U4441" s="103" t="str">
        <f t="shared" si="1255"/>
        <v/>
      </c>
      <c r="V4441" s="77" t="str">
        <f t="shared" si="1256"/>
        <v/>
      </c>
      <c r="W4441" s="37" t="str">
        <f t="shared" si="1257"/>
        <v/>
      </c>
      <c r="X4441" s="7" t="str">
        <f t="shared" si="1258"/>
        <v/>
      </c>
      <c r="Y4441" s="37" t="str">
        <f t="shared" si="1259"/>
        <v/>
      </c>
      <c r="AA4441" s="54" t="str">
        <f t="shared" si="1260"/>
        <v/>
      </c>
      <c r="AC4441" s="121" t="str">
        <f t="shared" si="1261"/>
        <v/>
      </c>
      <c r="AD4441" s="111" t="str">
        <f t="shared" si="1262"/>
        <v/>
      </c>
      <c r="AE4441" s="122" t="str">
        <f t="shared" si="1263"/>
        <v/>
      </c>
      <c r="AF4441" s="123" t="str">
        <f t="shared" si="1264"/>
        <v>Qtr 1</v>
      </c>
      <c r="AG4441" s="122" t="str">
        <f t="shared" si="1265"/>
        <v/>
      </c>
      <c r="AI4441" s="124" t="str">
        <f t="shared" si="1266"/>
        <v/>
      </c>
      <c r="AK4441" s="103" t="str">
        <f t="shared" si="1267"/>
        <v/>
      </c>
      <c r="AL4441" s="104" t="str">
        <f t="shared" si="1268"/>
        <v/>
      </c>
      <c r="AN4441" s="37" t="str">
        <f>IF(AK4441="", "", COUNTIF(AK$11:AK$8010, "&lt;"&amp;AK4441)+1+COUNTIF(AK$11:AK4441, AK4441)-1)</f>
        <v/>
      </c>
      <c r="AO4441" s="37" t="str">
        <f>IF(AL4441="", "", COUNTIF(AL$11:AL$8010, "&gt;"&amp;AL4441)+1+COUNTIF(AL$11:AL4441, AL4441)-1)</f>
        <v/>
      </c>
    </row>
    <row r="4442" spans="1:41" x14ac:dyDescent="0.55000000000000004">
      <c r="A4442" s="5"/>
      <c r="B4442" s="284"/>
      <c r="C4442" s="285"/>
      <c r="D4442" s="286"/>
      <c r="E4442" s="287"/>
      <c r="F4442" s="288"/>
      <c r="G4442" s="5"/>
      <c r="J4442" s="7" t="str">
        <f t="shared" si="1251"/>
        <v/>
      </c>
      <c r="K4442" s="48" t="str">
        <f t="shared" si="1252"/>
        <v/>
      </c>
      <c r="L4442" s="48" t="str">
        <f t="shared" si="1253"/>
        <v/>
      </c>
      <c r="M4442" s="49" t="str">
        <f t="shared" si="1254"/>
        <v/>
      </c>
      <c r="U4442" s="103" t="str">
        <f t="shared" si="1255"/>
        <v/>
      </c>
      <c r="V4442" s="77" t="str">
        <f t="shared" si="1256"/>
        <v/>
      </c>
      <c r="W4442" s="37" t="str">
        <f t="shared" si="1257"/>
        <v/>
      </c>
      <c r="X4442" s="7" t="str">
        <f t="shared" si="1258"/>
        <v/>
      </c>
      <c r="Y4442" s="37" t="str">
        <f t="shared" si="1259"/>
        <v/>
      </c>
      <c r="AA4442" s="54" t="str">
        <f t="shared" si="1260"/>
        <v/>
      </c>
      <c r="AC4442" s="121" t="str">
        <f t="shared" si="1261"/>
        <v/>
      </c>
      <c r="AD4442" s="111" t="str">
        <f t="shared" si="1262"/>
        <v/>
      </c>
      <c r="AE4442" s="122" t="str">
        <f t="shared" si="1263"/>
        <v/>
      </c>
      <c r="AF4442" s="123" t="str">
        <f t="shared" si="1264"/>
        <v>Qtr 1</v>
      </c>
      <c r="AG4442" s="122" t="str">
        <f t="shared" si="1265"/>
        <v/>
      </c>
      <c r="AI4442" s="124" t="str">
        <f t="shared" si="1266"/>
        <v/>
      </c>
      <c r="AK4442" s="103" t="str">
        <f t="shared" si="1267"/>
        <v/>
      </c>
      <c r="AL4442" s="104" t="str">
        <f t="shared" si="1268"/>
        <v/>
      </c>
      <c r="AN4442" s="37" t="str">
        <f>IF(AK4442="", "", COUNTIF(AK$11:AK$8010, "&lt;"&amp;AK4442)+1+COUNTIF(AK$11:AK4442, AK4442)-1)</f>
        <v/>
      </c>
      <c r="AO4442" s="37" t="str">
        <f>IF(AL4442="", "", COUNTIF(AL$11:AL$8010, "&gt;"&amp;AL4442)+1+COUNTIF(AL$11:AL4442, AL4442)-1)</f>
        <v/>
      </c>
    </row>
    <row r="4443" spans="1:41" x14ac:dyDescent="0.55000000000000004">
      <c r="A4443" s="5"/>
      <c r="B4443" s="284"/>
      <c r="C4443" s="285"/>
      <c r="D4443" s="286"/>
      <c r="E4443" s="287"/>
      <c r="F4443" s="288"/>
      <c r="G4443" s="5"/>
      <c r="J4443" s="7" t="str">
        <f t="shared" si="1251"/>
        <v/>
      </c>
      <c r="K4443" s="48" t="str">
        <f t="shared" si="1252"/>
        <v/>
      </c>
      <c r="L4443" s="48" t="str">
        <f t="shared" si="1253"/>
        <v/>
      </c>
      <c r="M4443" s="49" t="str">
        <f t="shared" si="1254"/>
        <v/>
      </c>
      <c r="U4443" s="103" t="str">
        <f t="shared" si="1255"/>
        <v/>
      </c>
      <c r="V4443" s="77" t="str">
        <f t="shared" si="1256"/>
        <v/>
      </c>
      <c r="W4443" s="37" t="str">
        <f t="shared" si="1257"/>
        <v/>
      </c>
      <c r="X4443" s="7" t="str">
        <f t="shared" si="1258"/>
        <v/>
      </c>
      <c r="Y4443" s="37" t="str">
        <f t="shared" si="1259"/>
        <v/>
      </c>
      <c r="AA4443" s="54" t="str">
        <f t="shared" si="1260"/>
        <v/>
      </c>
      <c r="AC4443" s="121" t="str">
        <f t="shared" si="1261"/>
        <v/>
      </c>
      <c r="AD4443" s="111" t="str">
        <f t="shared" si="1262"/>
        <v/>
      </c>
      <c r="AE4443" s="122" t="str">
        <f t="shared" si="1263"/>
        <v/>
      </c>
      <c r="AF4443" s="123" t="str">
        <f t="shared" si="1264"/>
        <v>Qtr 1</v>
      </c>
      <c r="AG4443" s="122" t="str">
        <f t="shared" si="1265"/>
        <v/>
      </c>
      <c r="AI4443" s="124" t="str">
        <f t="shared" si="1266"/>
        <v/>
      </c>
      <c r="AK4443" s="103" t="str">
        <f t="shared" si="1267"/>
        <v/>
      </c>
      <c r="AL4443" s="104" t="str">
        <f t="shared" si="1268"/>
        <v/>
      </c>
      <c r="AN4443" s="37" t="str">
        <f>IF(AK4443="", "", COUNTIF(AK$11:AK$8010, "&lt;"&amp;AK4443)+1+COUNTIF(AK$11:AK4443, AK4443)-1)</f>
        <v/>
      </c>
      <c r="AO4443" s="37" t="str">
        <f>IF(AL4443="", "", COUNTIF(AL$11:AL$8010, "&gt;"&amp;AL4443)+1+COUNTIF(AL$11:AL4443, AL4443)-1)</f>
        <v/>
      </c>
    </row>
    <row r="4444" spans="1:41" x14ac:dyDescent="0.55000000000000004">
      <c r="A4444" s="5"/>
      <c r="B4444" s="284"/>
      <c r="C4444" s="285"/>
      <c r="D4444" s="286"/>
      <c r="E4444" s="287"/>
      <c r="F4444" s="288"/>
      <c r="G4444" s="5"/>
      <c r="J4444" s="7" t="str">
        <f t="shared" si="1251"/>
        <v/>
      </c>
      <c r="K4444" s="48" t="str">
        <f t="shared" si="1252"/>
        <v/>
      </c>
      <c r="L4444" s="48" t="str">
        <f t="shared" si="1253"/>
        <v/>
      </c>
      <c r="M4444" s="49" t="str">
        <f t="shared" si="1254"/>
        <v/>
      </c>
      <c r="U4444" s="103" t="str">
        <f t="shared" si="1255"/>
        <v/>
      </c>
      <c r="V4444" s="77" t="str">
        <f t="shared" si="1256"/>
        <v/>
      </c>
      <c r="W4444" s="37" t="str">
        <f t="shared" si="1257"/>
        <v/>
      </c>
      <c r="X4444" s="7" t="str">
        <f t="shared" si="1258"/>
        <v/>
      </c>
      <c r="Y4444" s="37" t="str">
        <f t="shared" si="1259"/>
        <v/>
      </c>
      <c r="AA4444" s="54" t="str">
        <f t="shared" si="1260"/>
        <v/>
      </c>
      <c r="AC4444" s="121" t="str">
        <f t="shared" si="1261"/>
        <v/>
      </c>
      <c r="AD4444" s="111" t="str">
        <f t="shared" si="1262"/>
        <v/>
      </c>
      <c r="AE4444" s="122" t="str">
        <f t="shared" si="1263"/>
        <v/>
      </c>
      <c r="AF4444" s="123" t="str">
        <f t="shared" si="1264"/>
        <v>Qtr 1</v>
      </c>
      <c r="AG4444" s="122" t="str">
        <f t="shared" si="1265"/>
        <v/>
      </c>
      <c r="AI4444" s="124" t="str">
        <f t="shared" si="1266"/>
        <v/>
      </c>
      <c r="AK4444" s="103" t="str">
        <f t="shared" si="1267"/>
        <v/>
      </c>
      <c r="AL4444" s="104" t="str">
        <f t="shared" si="1268"/>
        <v/>
      </c>
      <c r="AN4444" s="37" t="str">
        <f>IF(AK4444="", "", COUNTIF(AK$11:AK$8010, "&lt;"&amp;AK4444)+1+COUNTIF(AK$11:AK4444, AK4444)-1)</f>
        <v/>
      </c>
      <c r="AO4444" s="37" t="str">
        <f>IF(AL4444="", "", COUNTIF(AL$11:AL$8010, "&gt;"&amp;AL4444)+1+COUNTIF(AL$11:AL4444, AL4444)-1)</f>
        <v/>
      </c>
    </row>
    <row r="4445" spans="1:41" x14ac:dyDescent="0.55000000000000004">
      <c r="A4445" s="5"/>
      <c r="B4445" s="284"/>
      <c r="C4445" s="285"/>
      <c r="D4445" s="286"/>
      <c r="E4445" s="287"/>
      <c r="F4445" s="288"/>
      <c r="G4445" s="5"/>
      <c r="J4445" s="7" t="str">
        <f t="shared" si="1251"/>
        <v/>
      </c>
      <c r="K4445" s="48" t="str">
        <f t="shared" si="1252"/>
        <v/>
      </c>
      <c r="L4445" s="48" t="str">
        <f t="shared" si="1253"/>
        <v/>
      </c>
      <c r="M4445" s="49" t="str">
        <f t="shared" si="1254"/>
        <v/>
      </c>
      <c r="U4445" s="103" t="str">
        <f t="shared" si="1255"/>
        <v/>
      </c>
      <c r="V4445" s="77" t="str">
        <f t="shared" si="1256"/>
        <v/>
      </c>
      <c r="W4445" s="37" t="str">
        <f t="shared" si="1257"/>
        <v/>
      </c>
      <c r="X4445" s="7" t="str">
        <f t="shared" si="1258"/>
        <v/>
      </c>
      <c r="Y4445" s="37" t="str">
        <f t="shared" si="1259"/>
        <v/>
      </c>
      <c r="AA4445" s="54" t="str">
        <f t="shared" si="1260"/>
        <v/>
      </c>
      <c r="AC4445" s="121" t="str">
        <f t="shared" si="1261"/>
        <v/>
      </c>
      <c r="AD4445" s="111" t="str">
        <f t="shared" si="1262"/>
        <v/>
      </c>
      <c r="AE4445" s="122" t="str">
        <f t="shared" si="1263"/>
        <v/>
      </c>
      <c r="AF4445" s="123" t="str">
        <f t="shared" si="1264"/>
        <v>Qtr 1</v>
      </c>
      <c r="AG4445" s="122" t="str">
        <f t="shared" si="1265"/>
        <v/>
      </c>
      <c r="AI4445" s="124" t="str">
        <f t="shared" si="1266"/>
        <v/>
      </c>
      <c r="AK4445" s="103" t="str">
        <f t="shared" si="1267"/>
        <v/>
      </c>
      <c r="AL4445" s="104" t="str">
        <f t="shared" si="1268"/>
        <v/>
      </c>
      <c r="AN4445" s="37" t="str">
        <f>IF(AK4445="", "", COUNTIF(AK$11:AK$8010, "&lt;"&amp;AK4445)+1+COUNTIF(AK$11:AK4445, AK4445)-1)</f>
        <v/>
      </c>
      <c r="AO4445" s="37" t="str">
        <f>IF(AL4445="", "", COUNTIF(AL$11:AL$8010, "&gt;"&amp;AL4445)+1+COUNTIF(AL$11:AL4445, AL4445)-1)</f>
        <v/>
      </c>
    </row>
    <row r="4446" spans="1:41" x14ac:dyDescent="0.55000000000000004">
      <c r="A4446" s="5"/>
      <c r="B4446" s="284"/>
      <c r="C4446" s="285"/>
      <c r="D4446" s="286"/>
      <c r="E4446" s="287"/>
      <c r="F4446" s="288"/>
      <c r="G4446" s="5"/>
      <c r="J4446" s="7" t="str">
        <f t="shared" si="1251"/>
        <v/>
      </c>
      <c r="K4446" s="48" t="str">
        <f t="shared" si="1252"/>
        <v/>
      </c>
      <c r="L4446" s="48" t="str">
        <f t="shared" si="1253"/>
        <v/>
      </c>
      <c r="M4446" s="49" t="str">
        <f t="shared" si="1254"/>
        <v/>
      </c>
      <c r="U4446" s="103" t="str">
        <f t="shared" si="1255"/>
        <v/>
      </c>
      <c r="V4446" s="77" t="str">
        <f t="shared" si="1256"/>
        <v/>
      </c>
      <c r="W4446" s="37" t="str">
        <f t="shared" si="1257"/>
        <v/>
      </c>
      <c r="X4446" s="7" t="str">
        <f t="shared" si="1258"/>
        <v/>
      </c>
      <c r="Y4446" s="37" t="str">
        <f t="shared" si="1259"/>
        <v/>
      </c>
      <c r="AA4446" s="54" t="str">
        <f t="shared" si="1260"/>
        <v/>
      </c>
      <c r="AC4446" s="121" t="str">
        <f t="shared" si="1261"/>
        <v/>
      </c>
      <c r="AD4446" s="111" t="str">
        <f t="shared" si="1262"/>
        <v/>
      </c>
      <c r="AE4446" s="122" t="str">
        <f t="shared" si="1263"/>
        <v/>
      </c>
      <c r="AF4446" s="123" t="str">
        <f t="shared" si="1264"/>
        <v>Qtr 1</v>
      </c>
      <c r="AG4446" s="122" t="str">
        <f t="shared" si="1265"/>
        <v/>
      </c>
      <c r="AI4446" s="124" t="str">
        <f t="shared" si="1266"/>
        <v/>
      </c>
      <c r="AK4446" s="103" t="str">
        <f t="shared" si="1267"/>
        <v/>
      </c>
      <c r="AL4446" s="104" t="str">
        <f t="shared" si="1268"/>
        <v/>
      </c>
      <c r="AN4446" s="37" t="str">
        <f>IF(AK4446="", "", COUNTIF(AK$11:AK$8010, "&lt;"&amp;AK4446)+1+COUNTIF(AK$11:AK4446, AK4446)-1)</f>
        <v/>
      </c>
      <c r="AO4446" s="37" t="str">
        <f>IF(AL4446="", "", COUNTIF(AL$11:AL$8010, "&gt;"&amp;AL4446)+1+COUNTIF(AL$11:AL4446, AL4446)-1)</f>
        <v/>
      </c>
    </row>
    <row r="4447" spans="1:41" x14ac:dyDescent="0.55000000000000004">
      <c r="A4447" s="5"/>
      <c r="B4447" s="284"/>
      <c r="C4447" s="285"/>
      <c r="D4447" s="286"/>
      <c r="E4447" s="287"/>
      <c r="F4447" s="288"/>
      <c r="G4447" s="5"/>
      <c r="J4447" s="7" t="str">
        <f t="shared" si="1251"/>
        <v/>
      </c>
      <c r="K4447" s="48" t="str">
        <f t="shared" si="1252"/>
        <v/>
      </c>
      <c r="L4447" s="48" t="str">
        <f t="shared" si="1253"/>
        <v/>
      </c>
      <c r="M4447" s="49" t="str">
        <f t="shared" si="1254"/>
        <v/>
      </c>
      <c r="U4447" s="103" t="str">
        <f t="shared" si="1255"/>
        <v/>
      </c>
      <c r="V4447" s="77" t="str">
        <f t="shared" si="1256"/>
        <v/>
      </c>
      <c r="W4447" s="37" t="str">
        <f t="shared" si="1257"/>
        <v/>
      </c>
      <c r="X4447" s="7" t="str">
        <f t="shared" si="1258"/>
        <v/>
      </c>
      <c r="Y4447" s="37" t="str">
        <f t="shared" si="1259"/>
        <v/>
      </c>
      <c r="AA4447" s="54" t="str">
        <f t="shared" si="1260"/>
        <v/>
      </c>
      <c r="AC4447" s="121" t="str">
        <f t="shared" si="1261"/>
        <v/>
      </c>
      <c r="AD4447" s="111" t="str">
        <f t="shared" si="1262"/>
        <v/>
      </c>
      <c r="AE4447" s="122" t="str">
        <f t="shared" si="1263"/>
        <v/>
      </c>
      <c r="AF4447" s="123" t="str">
        <f t="shared" si="1264"/>
        <v>Qtr 1</v>
      </c>
      <c r="AG4447" s="122" t="str">
        <f t="shared" si="1265"/>
        <v/>
      </c>
      <c r="AI4447" s="124" t="str">
        <f t="shared" si="1266"/>
        <v/>
      </c>
      <c r="AK4447" s="103" t="str">
        <f t="shared" si="1267"/>
        <v/>
      </c>
      <c r="AL4447" s="104" t="str">
        <f t="shared" si="1268"/>
        <v/>
      </c>
      <c r="AN4447" s="37" t="str">
        <f>IF(AK4447="", "", COUNTIF(AK$11:AK$8010, "&lt;"&amp;AK4447)+1+COUNTIF(AK$11:AK4447, AK4447)-1)</f>
        <v/>
      </c>
      <c r="AO4447" s="37" t="str">
        <f>IF(AL4447="", "", COUNTIF(AL$11:AL$8010, "&gt;"&amp;AL4447)+1+COUNTIF(AL$11:AL4447, AL4447)-1)</f>
        <v/>
      </c>
    </row>
    <row r="4448" spans="1:41" x14ac:dyDescent="0.55000000000000004">
      <c r="A4448" s="5"/>
      <c r="B4448" s="284"/>
      <c r="C4448" s="285"/>
      <c r="D4448" s="286"/>
      <c r="E4448" s="287"/>
      <c r="F4448" s="288"/>
      <c r="G4448" s="5"/>
      <c r="J4448" s="7" t="str">
        <f t="shared" si="1251"/>
        <v/>
      </c>
      <c r="K4448" s="48" t="str">
        <f t="shared" si="1252"/>
        <v/>
      </c>
      <c r="L4448" s="48" t="str">
        <f t="shared" si="1253"/>
        <v/>
      </c>
      <c r="M4448" s="49" t="str">
        <f t="shared" si="1254"/>
        <v/>
      </c>
      <c r="U4448" s="103" t="str">
        <f t="shared" si="1255"/>
        <v/>
      </c>
      <c r="V4448" s="77" t="str">
        <f t="shared" si="1256"/>
        <v/>
      </c>
      <c r="W4448" s="37" t="str">
        <f t="shared" si="1257"/>
        <v/>
      </c>
      <c r="X4448" s="7" t="str">
        <f t="shared" si="1258"/>
        <v/>
      </c>
      <c r="Y4448" s="37" t="str">
        <f t="shared" si="1259"/>
        <v/>
      </c>
      <c r="AA4448" s="54" t="str">
        <f t="shared" si="1260"/>
        <v/>
      </c>
      <c r="AC4448" s="121" t="str">
        <f t="shared" si="1261"/>
        <v/>
      </c>
      <c r="AD4448" s="111" t="str">
        <f t="shared" si="1262"/>
        <v/>
      </c>
      <c r="AE4448" s="122" t="str">
        <f t="shared" si="1263"/>
        <v/>
      </c>
      <c r="AF4448" s="123" t="str">
        <f t="shared" si="1264"/>
        <v>Qtr 1</v>
      </c>
      <c r="AG4448" s="122" t="str">
        <f t="shared" si="1265"/>
        <v/>
      </c>
      <c r="AI4448" s="124" t="str">
        <f t="shared" si="1266"/>
        <v/>
      </c>
      <c r="AK4448" s="103" t="str">
        <f t="shared" si="1267"/>
        <v/>
      </c>
      <c r="AL4448" s="104" t="str">
        <f t="shared" si="1268"/>
        <v/>
      </c>
      <c r="AN4448" s="37" t="str">
        <f>IF(AK4448="", "", COUNTIF(AK$11:AK$8010, "&lt;"&amp;AK4448)+1+COUNTIF(AK$11:AK4448, AK4448)-1)</f>
        <v/>
      </c>
      <c r="AO4448" s="37" t="str">
        <f>IF(AL4448="", "", COUNTIF(AL$11:AL$8010, "&gt;"&amp;AL4448)+1+COUNTIF(AL$11:AL4448, AL4448)-1)</f>
        <v/>
      </c>
    </row>
    <row r="4449" spans="1:41" x14ac:dyDescent="0.55000000000000004">
      <c r="A4449" s="5"/>
      <c r="B4449" s="284"/>
      <c r="C4449" s="285"/>
      <c r="D4449" s="286"/>
      <c r="E4449" s="287"/>
      <c r="F4449" s="288"/>
      <c r="G4449" s="5"/>
      <c r="J4449" s="7" t="str">
        <f t="shared" si="1251"/>
        <v/>
      </c>
      <c r="K4449" s="48" t="str">
        <f t="shared" si="1252"/>
        <v/>
      </c>
      <c r="L4449" s="48" t="str">
        <f t="shared" si="1253"/>
        <v/>
      </c>
      <c r="M4449" s="49" t="str">
        <f t="shared" si="1254"/>
        <v/>
      </c>
      <c r="U4449" s="103" t="str">
        <f t="shared" si="1255"/>
        <v/>
      </c>
      <c r="V4449" s="77" t="str">
        <f t="shared" si="1256"/>
        <v/>
      </c>
      <c r="W4449" s="37" t="str">
        <f t="shared" si="1257"/>
        <v/>
      </c>
      <c r="X4449" s="7" t="str">
        <f t="shared" si="1258"/>
        <v/>
      </c>
      <c r="Y4449" s="37" t="str">
        <f t="shared" si="1259"/>
        <v/>
      </c>
      <c r="AA4449" s="54" t="str">
        <f t="shared" si="1260"/>
        <v/>
      </c>
      <c r="AC4449" s="121" t="str">
        <f t="shared" si="1261"/>
        <v/>
      </c>
      <c r="AD4449" s="111" t="str">
        <f t="shared" si="1262"/>
        <v/>
      </c>
      <c r="AE4449" s="122" t="str">
        <f t="shared" si="1263"/>
        <v/>
      </c>
      <c r="AF4449" s="123" t="str">
        <f t="shared" si="1264"/>
        <v>Qtr 1</v>
      </c>
      <c r="AG4449" s="122" t="str">
        <f t="shared" si="1265"/>
        <v/>
      </c>
      <c r="AI4449" s="124" t="str">
        <f t="shared" si="1266"/>
        <v/>
      </c>
      <c r="AK4449" s="103" t="str">
        <f t="shared" si="1267"/>
        <v/>
      </c>
      <c r="AL4449" s="104" t="str">
        <f t="shared" si="1268"/>
        <v/>
      </c>
      <c r="AN4449" s="37" t="str">
        <f>IF(AK4449="", "", COUNTIF(AK$11:AK$8010, "&lt;"&amp;AK4449)+1+COUNTIF(AK$11:AK4449, AK4449)-1)</f>
        <v/>
      </c>
      <c r="AO4449" s="37" t="str">
        <f>IF(AL4449="", "", COUNTIF(AL$11:AL$8010, "&gt;"&amp;AL4449)+1+COUNTIF(AL$11:AL4449, AL4449)-1)</f>
        <v/>
      </c>
    </row>
    <row r="4450" spans="1:41" x14ac:dyDescent="0.55000000000000004">
      <c r="A4450" s="5"/>
      <c r="B4450" s="284"/>
      <c r="C4450" s="285"/>
      <c r="D4450" s="286"/>
      <c r="E4450" s="287"/>
      <c r="F4450" s="288"/>
      <c r="G4450" s="5"/>
      <c r="J4450" s="7" t="str">
        <f t="shared" si="1251"/>
        <v/>
      </c>
      <c r="K4450" s="48" t="str">
        <f t="shared" si="1252"/>
        <v/>
      </c>
      <c r="L4450" s="48" t="str">
        <f t="shared" si="1253"/>
        <v/>
      </c>
      <c r="M4450" s="49" t="str">
        <f t="shared" si="1254"/>
        <v/>
      </c>
      <c r="U4450" s="103" t="str">
        <f t="shared" si="1255"/>
        <v/>
      </c>
      <c r="V4450" s="77" t="str">
        <f t="shared" si="1256"/>
        <v/>
      </c>
      <c r="W4450" s="37" t="str">
        <f t="shared" si="1257"/>
        <v/>
      </c>
      <c r="X4450" s="7" t="str">
        <f t="shared" si="1258"/>
        <v/>
      </c>
      <c r="Y4450" s="37" t="str">
        <f t="shared" si="1259"/>
        <v/>
      </c>
      <c r="AA4450" s="54" t="str">
        <f t="shared" si="1260"/>
        <v/>
      </c>
      <c r="AC4450" s="121" t="str">
        <f t="shared" si="1261"/>
        <v/>
      </c>
      <c r="AD4450" s="111" t="str">
        <f t="shared" si="1262"/>
        <v/>
      </c>
      <c r="AE4450" s="122" t="str">
        <f t="shared" si="1263"/>
        <v/>
      </c>
      <c r="AF4450" s="123" t="str">
        <f t="shared" si="1264"/>
        <v>Qtr 1</v>
      </c>
      <c r="AG4450" s="122" t="str">
        <f t="shared" si="1265"/>
        <v/>
      </c>
      <c r="AI4450" s="124" t="str">
        <f t="shared" si="1266"/>
        <v/>
      </c>
      <c r="AK4450" s="103" t="str">
        <f t="shared" si="1267"/>
        <v/>
      </c>
      <c r="AL4450" s="104" t="str">
        <f t="shared" si="1268"/>
        <v/>
      </c>
      <c r="AN4450" s="37" t="str">
        <f>IF(AK4450="", "", COUNTIF(AK$11:AK$8010, "&lt;"&amp;AK4450)+1+COUNTIF(AK$11:AK4450, AK4450)-1)</f>
        <v/>
      </c>
      <c r="AO4450" s="37" t="str">
        <f>IF(AL4450="", "", COUNTIF(AL$11:AL$8010, "&gt;"&amp;AL4450)+1+COUNTIF(AL$11:AL4450, AL4450)-1)</f>
        <v/>
      </c>
    </row>
    <row r="4451" spans="1:41" x14ac:dyDescent="0.55000000000000004">
      <c r="A4451" s="5"/>
      <c r="B4451" s="284"/>
      <c r="C4451" s="285"/>
      <c r="D4451" s="286"/>
      <c r="E4451" s="287"/>
      <c r="F4451" s="288"/>
      <c r="G4451" s="5"/>
      <c r="J4451" s="7" t="str">
        <f t="shared" si="1251"/>
        <v/>
      </c>
      <c r="K4451" s="48" t="str">
        <f t="shared" si="1252"/>
        <v/>
      </c>
      <c r="L4451" s="48" t="str">
        <f t="shared" si="1253"/>
        <v/>
      </c>
      <c r="M4451" s="49" t="str">
        <f t="shared" si="1254"/>
        <v/>
      </c>
      <c r="U4451" s="103" t="str">
        <f t="shared" si="1255"/>
        <v/>
      </c>
      <c r="V4451" s="77" t="str">
        <f t="shared" si="1256"/>
        <v/>
      </c>
      <c r="W4451" s="37" t="str">
        <f t="shared" si="1257"/>
        <v/>
      </c>
      <c r="X4451" s="7" t="str">
        <f t="shared" si="1258"/>
        <v/>
      </c>
      <c r="Y4451" s="37" t="str">
        <f t="shared" si="1259"/>
        <v/>
      </c>
      <c r="AA4451" s="54" t="str">
        <f t="shared" si="1260"/>
        <v/>
      </c>
      <c r="AC4451" s="121" t="str">
        <f t="shared" si="1261"/>
        <v/>
      </c>
      <c r="AD4451" s="111" t="str">
        <f t="shared" si="1262"/>
        <v/>
      </c>
      <c r="AE4451" s="122" t="str">
        <f t="shared" si="1263"/>
        <v/>
      </c>
      <c r="AF4451" s="123" t="str">
        <f t="shared" si="1264"/>
        <v>Qtr 1</v>
      </c>
      <c r="AG4451" s="122" t="str">
        <f t="shared" si="1265"/>
        <v/>
      </c>
      <c r="AI4451" s="124" t="str">
        <f t="shared" si="1266"/>
        <v/>
      </c>
      <c r="AK4451" s="103" t="str">
        <f t="shared" si="1267"/>
        <v/>
      </c>
      <c r="AL4451" s="104" t="str">
        <f t="shared" si="1268"/>
        <v/>
      </c>
      <c r="AN4451" s="37" t="str">
        <f>IF(AK4451="", "", COUNTIF(AK$11:AK$8010, "&lt;"&amp;AK4451)+1+COUNTIF(AK$11:AK4451, AK4451)-1)</f>
        <v/>
      </c>
      <c r="AO4451" s="37" t="str">
        <f>IF(AL4451="", "", COUNTIF(AL$11:AL$8010, "&gt;"&amp;AL4451)+1+COUNTIF(AL$11:AL4451, AL4451)-1)</f>
        <v/>
      </c>
    </row>
    <row r="4452" spans="1:41" x14ac:dyDescent="0.55000000000000004">
      <c r="A4452" s="5"/>
      <c r="B4452" s="284"/>
      <c r="C4452" s="285"/>
      <c r="D4452" s="286"/>
      <c r="E4452" s="287"/>
      <c r="F4452" s="288"/>
      <c r="G4452" s="5"/>
      <c r="J4452" s="7" t="str">
        <f t="shared" si="1251"/>
        <v/>
      </c>
      <c r="K4452" s="48" t="str">
        <f t="shared" si="1252"/>
        <v/>
      </c>
      <c r="L4452" s="48" t="str">
        <f t="shared" si="1253"/>
        <v/>
      </c>
      <c r="M4452" s="49" t="str">
        <f t="shared" si="1254"/>
        <v/>
      </c>
      <c r="U4452" s="103" t="str">
        <f t="shared" si="1255"/>
        <v/>
      </c>
      <c r="V4452" s="77" t="str">
        <f t="shared" si="1256"/>
        <v/>
      </c>
      <c r="W4452" s="37" t="str">
        <f t="shared" si="1257"/>
        <v/>
      </c>
      <c r="X4452" s="7" t="str">
        <f t="shared" si="1258"/>
        <v/>
      </c>
      <c r="Y4452" s="37" t="str">
        <f t="shared" si="1259"/>
        <v/>
      </c>
      <c r="AA4452" s="54" t="str">
        <f t="shared" si="1260"/>
        <v/>
      </c>
      <c r="AC4452" s="121" t="str">
        <f t="shared" si="1261"/>
        <v/>
      </c>
      <c r="AD4452" s="111" t="str">
        <f t="shared" si="1262"/>
        <v/>
      </c>
      <c r="AE4452" s="122" t="str">
        <f t="shared" si="1263"/>
        <v/>
      </c>
      <c r="AF4452" s="123" t="str">
        <f t="shared" si="1264"/>
        <v>Qtr 1</v>
      </c>
      <c r="AG4452" s="122" t="str">
        <f t="shared" si="1265"/>
        <v/>
      </c>
      <c r="AI4452" s="124" t="str">
        <f t="shared" si="1266"/>
        <v/>
      </c>
      <c r="AK4452" s="103" t="str">
        <f t="shared" si="1267"/>
        <v/>
      </c>
      <c r="AL4452" s="104" t="str">
        <f t="shared" si="1268"/>
        <v/>
      </c>
      <c r="AN4452" s="37" t="str">
        <f>IF(AK4452="", "", COUNTIF(AK$11:AK$8010, "&lt;"&amp;AK4452)+1+COUNTIF(AK$11:AK4452, AK4452)-1)</f>
        <v/>
      </c>
      <c r="AO4452" s="37" t="str">
        <f>IF(AL4452="", "", COUNTIF(AL$11:AL$8010, "&gt;"&amp;AL4452)+1+COUNTIF(AL$11:AL4452, AL4452)-1)</f>
        <v/>
      </c>
    </row>
    <row r="4453" spans="1:41" x14ac:dyDescent="0.55000000000000004">
      <c r="A4453" s="5"/>
      <c r="B4453" s="284"/>
      <c r="C4453" s="285"/>
      <c r="D4453" s="286"/>
      <c r="E4453" s="287"/>
      <c r="F4453" s="288"/>
      <c r="G4453" s="5"/>
      <c r="J4453" s="7" t="str">
        <f t="shared" si="1251"/>
        <v/>
      </c>
      <c r="K4453" s="48" t="str">
        <f t="shared" si="1252"/>
        <v/>
      </c>
      <c r="L4453" s="48" t="str">
        <f t="shared" si="1253"/>
        <v/>
      </c>
      <c r="M4453" s="49" t="str">
        <f t="shared" si="1254"/>
        <v/>
      </c>
      <c r="U4453" s="103" t="str">
        <f t="shared" si="1255"/>
        <v/>
      </c>
      <c r="V4453" s="77" t="str">
        <f t="shared" si="1256"/>
        <v/>
      </c>
      <c r="W4453" s="37" t="str">
        <f t="shared" si="1257"/>
        <v/>
      </c>
      <c r="X4453" s="7" t="str">
        <f t="shared" si="1258"/>
        <v/>
      </c>
      <c r="Y4453" s="37" t="str">
        <f t="shared" si="1259"/>
        <v/>
      </c>
      <c r="AA4453" s="54" t="str">
        <f t="shared" si="1260"/>
        <v/>
      </c>
      <c r="AC4453" s="121" t="str">
        <f t="shared" si="1261"/>
        <v/>
      </c>
      <c r="AD4453" s="111" t="str">
        <f t="shared" si="1262"/>
        <v/>
      </c>
      <c r="AE4453" s="122" t="str">
        <f t="shared" si="1263"/>
        <v/>
      </c>
      <c r="AF4453" s="123" t="str">
        <f t="shared" si="1264"/>
        <v>Qtr 1</v>
      </c>
      <c r="AG4453" s="122" t="str">
        <f t="shared" si="1265"/>
        <v/>
      </c>
      <c r="AI4453" s="124" t="str">
        <f t="shared" si="1266"/>
        <v/>
      </c>
      <c r="AK4453" s="103" t="str">
        <f t="shared" si="1267"/>
        <v/>
      </c>
      <c r="AL4453" s="104" t="str">
        <f t="shared" si="1268"/>
        <v/>
      </c>
      <c r="AN4453" s="37" t="str">
        <f>IF(AK4453="", "", COUNTIF(AK$11:AK$8010, "&lt;"&amp;AK4453)+1+COUNTIF(AK$11:AK4453, AK4453)-1)</f>
        <v/>
      </c>
      <c r="AO4453" s="37" t="str">
        <f>IF(AL4453="", "", COUNTIF(AL$11:AL$8010, "&gt;"&amp;AL4453)+1+COUNTIF(AL$11:AL4453, AL4453)-1)</f>
        <v/>
      </c>
    </row>
    <row r="4454" spans="1:41" x14ac:dyDescent="0.55000000000000004">
      <c r="A4454" s="5"/>
      <c r="B4454" s="284"/>
      <c r="C4454" s="285"/>
      <c r="D4454" s="286"/>
      <c r="E4454" s="287"/>
      <c r="F4454" s="288"/>
      <c r="G4454" s="5"/>
      <c r="J4454" s="7" t="str">
        <f t="shared" si="1251"/>
        <v/>
      </c>
      <c r="K4454" s="48" t="str">
        <f t="shared" si="1252"/>
        <v/>
      </c>
      <c r="L4454" s="48" t="str">
        <f t="shared" si="1253"/>
        <v/>
      </c>
      <c r="M4454" s="49" t="str">
        <f t="shared" si="1254"/>
        <v/>
      </c>
      <c r="U4454" s="103" t="str">
        <f t="shared" si="1255"/>
        <v/>
      </c>
      <c r="V4454" s="77" t="str">
        <f t="shared" si="1256"/>
        <v/>
      </c>
      <c r="W4454" s="37" t="str">
        <f t="shared" si="1257"/>
        <v/>
      </c>
      <c r="X4454" s="7" t="str">
        <f t="shared" si="1258"/>
        <v/>
      </c>
      <c r="Y4454" s="37" t="str">
        <f t="shared" si="1259"/>
        <v/>
      </c>
      <c r="AA4454" s="54" t="str">
        <f t="shared" si="1260"/>
        <v/>
      </c>
      <c r="AC4454" s="121" t="str">
        <f t="shared" si="1261"/>
        <v/>
      </c>
      <c r="AD4454" s="111" t="str">
        <f t="shared" si="1262"/>
        <v/>
      </c>
      <c r="AE4454" s="122" t="str">
        <f t="shared" si="1263"/>
        <v/>
      </c>
      <c r="AF4454" s="123" t="str">
        <f t="shared" si="1264"/>
        <v>Qtr 1</v>
      </c>
      <c r="AG4454" s="122" t="str">
        <f t="shared" si="1265"/>
        <v/>
      </c>
      <c r="AI4454" s="124" t="str">
        <f t="shared" si="1266"/>
        <v/>
      </c>
      <c r="AK4454" s="103" t="str">
        <f t="shared" si="1267"/>
        <v/>
      </c>
      <c r="AL4454" s="104" t="str">
        <f t="shared" si="1268"/>
        <v/>
      </c>
      <c r="AN4454" s="37" t="str">
        <f>IF(AK4454="", "", COUNTIF(AK$11:AK$8010, "&lt;"&amp;AK4454)+1+COUNTIF(AK$11:AK4454, AK4454)-1)</f>
        <v/>
      </c>
      <c r="AO4454" s="37" t="str">
        <f>IF(AL4454="", "", COUNTIF(AL$11:AL$8010, "&gt;"&amp;AL4454)+1+COUNTIF(AL$11:AL4454, AL4454)-1)</f>
        <v/>
      </c>
    </row>
    <row r="4455" spans="1:41" x14ac:dyDescent="0.55000000000000004">
      <c r="A4455" s="5"/>
      <c r="B4455" s="284"/>
      <c r="C4455" s="285"/>
      <c r="D4455" s="286"/>
      <c r="E4455" s="287"/>
      <c r="F4455" s="288"/>
      <c r="G4455" s="5"/>
      <c r="J4455" s="7" t="str">
        <f t="shared" si="1251"/>
        <v/>
      </c>
      <c r="K4455" s="48" t="str">
        <f t="shared" si="1252"/>
        <v/>
      </c>
      <c r="L4455" s="48" t="str">
        <f t="shared" si="1253"/>
        <v/>
      </c>
      <c r="M4455" s="49" t="str">
        <f t="shared" si="1254"/>
        <v/>
      </c>
      <c r="U4455" s="103" t="str">
        <f t="shared" si="1255"/>
        <v/>
      </c>
      <c r="V4455" s="77" t="str">
        <f t="shared" si="1256"/>
        <v/>
      </c>
      <c r="W4455" s="37" t="str">
        <f t="shared" si="1257"/>
        <v/>
      </c>
      <c r="X4455" s="7" t="str">
        <f t="shared" si="1258"/>
        <v/>
      </c>
      <c r="Y4455" s="37" t="str">
        <f t="shared" si="1259"/>
        <v/>
      </c>
      <c r="AA4455" s="54" t="str">
        <f t="shared" si="1260"/>
        <v/>
      </c>
      <c r="AC4455" s="121" t="str">
        <f t="shared" si="1261"/>
        <v/>
      </c>
      <c r="AD4455" s="111" t="str">
        <f t="shared" si="1262"/>
        <v/>
      </c>
      <c r="AE4455" s="122" t="str">
        <f t="shared" si="1263"/>
        <v/>
      </c>
      <c r="AF4455" s="123" t="str">
        <f t="shared" si="1264"/>
        <v>Qtr 1</v>
      </c>
      <c r="AG4455" s="122" t="str">
        <f t="shared" si="1265"/>
        <v/>
      </c>
      <c r="AI4455" s="124" t="str">
        <f t="shared" si="1266"/>
        <v/>
      </c>
      <c r="AK4455" s="103" t="str">
        <f t="shared" si="1267"/>
        <v/>
      </c>
      <c r="AL4455" s="104" t="str">
        <f t="shared" si="1268"/>
        <v/>
      </c>
      <c r="AN4455" s="37" t="str">
        <f>IF(AK4455="", "", COUNTIF(AK$11:AK$8010, "&lt;"&amp;AK4455)+1+COUNTIF(AK$11:AK4455, AK4455)-1)</f>
        <v/>
      </c>
      <c r="AO4455" s="37" t="str">
        <f>IF(AL4455="", "", COUNTIF(AL$11:AL$8010, "&gt;"&amp;AL4455)+1+COUNTIF(AL$11:AL4455, AL4455)-1)</f>
        <v/>
      </c>
    </row>
    <row r="4456" spans="1:41" x14ac:dyDescent="0.55000000000000004">
      <c r="A4456" s="5"/>
      <c r="B4456" s="284"/>
      <c r="C4456" s="285"/>
      <c r="D4456" s="286"/>
      <c r="E4456" s="287"/>
      <c r="F4456" s="288"/>
      <c r="G4456" s="5"/>
      <c r="J4456" s="7" t="str">
        <f t="shared" si="1251"/>
        <v/>
      </c>
      <c r="K4456" s="48" t="str">
        <f t="shared" si="1252"/>
        <v/>
      </c>
      <c r="L4456" s="48" t="str">
        <f t="shared" si="1253"/>
        <v/>
      </c>
      <c r="M4456" s="49" t="str">
        <f t="shared" si="1254"/>
        <v/>
      </c>
      <c r="U4456" s="103" t="str">
        <f t="shared" si="1255"/>
        <v/>
      </c>
      <c r="V4456" s="77" t="str">
        <f t="shared" si="1256"/>
        <v/>
      </c>
      <c r="W4456" s="37" t="str">
        <f t="shared" si="1257"/>
        <v/>
      </c>
      <c r="X4456" s="7" t="str">
        <f t="shared" si="1258"/>
        <v/>
      </c>
      <c r="Y4456" s="37" t="str">
        <f t="shared" si="1259"/>
        <v/>
      </c>
      <c r="AA4456" s="54" t="str">
        <f t="shared" si="1260"/>
        <v/>
      </c>
      <c r="AC4456" s="121" t="str">
        <f t="shared" si="1261"/>
        <v/>
      </c>
      <c r="AD4456" s="111" t="str">
        <f t="shared" si="1262"/>
        <v/>
      </c>
      <c r="AE4456" s="122" t="str">
        <f t="shared" si="1263"/>
        <v/>
      </c>
      <c r="AF4456" s="123" t="str">
        <f t="shared" si="1264"/>
        <v>Qtr 1</v>
      </c>
      <c r="AG4456" s="122" t="str">
        <f t="shared" si="1265"/>
        <v/>
      </c>
      <c r="AI4456" s="124" t="str">
        <f t="shared" si="1266"/>
        <v/>
      </c>
      <c r="AK4456" s="103" t="str">
        <f t="shared" si="1267"/>
        <v/>
      </c>
      <c r="AL4456" s="104" t="str">
        <f t="shared" si="1268"/>
        <v/>
      </c>
      <c r="AN4456" s="37" t="str">
        <f>IF(AK4456="", "", COUNTIF(AK$11:AK$8010, "&lt;"&amp;AK4456)+1+COUNTIF(AK$11:AK4456, AK4456)-1)</f>
        <v/>
      </c>
      <c r="AO4456" s="37" t="str">
        <f>IF(AL4456="", "", COUNTIF(AL$11:AL$8010, "&gt;"&amp;AL4456)+1+COUNTIF(AL$11:AL4456, AL4456)-1)</f>
        <v/>
      </c>
    </row>
    <row r="4457" spans="1:41" x14ac:dyDescent="0.55000000000000004">
      <c r="A4457" s="5"/>
      <c r="B4457" s="284"/>
      <c r="C4457" s="285"/>
      <c r="D4457" s="286"/>
      <c r="E4457" s="287"/>
      <c r="F4457" s="288"/>
      <c r="G4457" s="5"/>
      <c r="J4457" s="7" t="str">
        <f t="shared" si="1251"/>
        <v/>
      </c>
      <c r="K4457" s="48" t="str">
        <f t="shared" si="1252"/>
        <v/>
      </c>
      <c r="L4457" s="48" t="str">
        <f t="shared" si="1253"/>
        <v/>
      </c>
      <c r="M4457" s="49" t="str">
        <f t="shared" si="1254"/>
        <v/>
      </c>
      <c r="U4457" s="103" t="str">
        <f t="shared" si="1255"/>
        <v/>
      </c>
      <c r="V4457" s="77" t="str">
        <f t="shared" si="1256"/>
        <v/>
      </c>
      <c r="W4457" s="37" t="str">
        <f t="shared" si="1257"/>
        <v/>
      </c>
      <c r="X4457" s="7" t="str">
        <f t="shared" si="1258"/>
        <v/>
      </c>
      <c r="Y4457" s="37" t="str">
        <f t="shared" si="1259"/>
        <v/>
      </c>
      <c r="AA4457" s="54" t="str">
        <f t="shared" si="1260"/>
        <v/>
      </c>
      <c r="AC4457" s="121" t="str">
        <f t="shared" si="1261"/>
        <v/>
      </c>
      <c r="AD4457" s="111" t="str">
        <f t="shared" si="1262"/>
        <v/>
      </c>
      <c r="AE4457" s="122" t="str">
        <f t="shared" si="1263"/>
        <v/>
      </c>
      <c r="AF4457" s="123" t="str">
        <f t="shared" si="1264"/>
        <v>Qtr 1</v>
      </c>
      <c r="AG4457" s="122" t="str">
        <f t="shared" si="1265"/>
        <v/>
      </c>
      <c r="AI4457" s="124" t="str">
        <f t="shared" si="1266"/>
        <v/>
      </c>
      <c r="AK4457" s="103" t="str">
        <f t="shared" si="1267"/>
        <v/>
      </c>
      <c r="AL4457" s="104" t="str">
        <f t="shared" si="1268"/>
        <v/>
      </c>
      <c r="AN4457" s="37" t="str">
        <f>IF(AK4457="", "", COUNTIF(AK$11:AK$8010, "&lt;"&amp;AK4457)+1+COUNTIF(AK$11:AK4457, AK4457)-1)</f>
        <v/>
      </c>
      <c r="AO4457" s="37" t="str">
        <f>IF(AL4457="", "", COUNTIF(AL$11:AL$8010, "&gt;"&amp;AL4457)+1+COUNTIF(AL$11:AL4457, AL4457)-1)</f>
        <v/>
      </c>
    </row>
    <row r="4458" spans="1:41" x14ac:dyDescent="0.55000000000000004">
      <c r="A4458" s="5"/>
      <c r="B4458" s="284"/>
      <c r="C4458" s="285"/>
      <c r="D4458" s="286"/>
      <c r="E4458" s="287"/>
      <c r="F4458" s="288"/>
      <c r="G4458" s="5"/>
      <c r="J4458" s="7" t="str">
        <f t="shared" si="1251"/>
        <v/>
      </c>
      <c r="K4458" s="48" t="str">
        <f t="shared" si="1252"/>
        <v/>
      </c>
      <c r="L4458" s="48" t="str">
        <f t="shared" si="1253"/>
        <v/>
      </c>
      <c r="M4458" s="49" t="str">
        <f t="shared" si="1254"/>
        <v/>
      </c>
      <c r="U4458" s="103" t="str">
        <f t="shared" si="1255"/>
        <v/>
      </c>
      <c r="V4458" s="77" t="str">
        <f t="shared" si="1256"/>
        <v/>
      </c>
      <c r="W4458" s="37" t="str">
        <f t="shared" si="1257"/>
        <v/>
      </c>
      <c r="X4458" s="7" t="str">
        <f t="shared" si="1258"/>
        <v/>
      </c>
      <c r="Y4458" s="37" t="str">
        <f t="shared" si="1259"/>
        <v/>
      </c>
      <c r="AA4458" s="54" t="str">
        <f t="shared" si="1260"/>
        <v/>
      </c>
      <c r="AC4458" s="121" t="str">
        <f t="shared" si="1261"/>
        <v/>
      </c>
      <c r="AD4458" s="111" t="str">
        <f t="shared" si="1262"/>
        <v/>
      </c>
      <c r="AE4458" s="122" t="str">
        <f t="shared" si="1263"/>
        <v/>
      </c>
      <c r="AF4458" s="123" t="str">
        <f t="shared" si="1264"/>
        <v>Qtr 1</v>
      </c>
      <c r="AG4458" s="122" t="str">
        <f t="shared" si="1265"/>
        <v/>
      </c>
      <c r="AI4458" s="124" t="str">
        <f t="shared" si="1266"/>
        <v/>
      </c>
      <c r="AK4458" s="103" t="str">
        <f t="shared" si="1267"/>
        <v/>
      </c>
      <c r="AL4458" s="104" t="str">
        <f t="shared" si="1268"/>
        <v/>
      </c>
      <c r="AN4458" s="37" t="str">
        <f>IF(AK4458="", "", COUNTIF(AK$11:AK$8010, "&lt;"&amp;AK4458)+1+COUNTIF(AK$11:AK4458, AK4458)-1)</f>
        <v/>
      </c>
      <c r="AO4458" s="37" t="str">
        <f>IF(AL4458="", "", COUNTIF(AL$11:AL$8010, "&gt;"&amp;AL4458)+1+COUNTIF(AL$11:AL4458, AL4458)-1)</f>
        <v/>
      </c>
    </row>
    <row r="4459" spans="1:41" x14ac:dyDescent="0.55000000000000004">
      <c r="A4459" s="5"/>
      <c r="B4459" s="284"/>
      <c r="C4459" s="285"/>
      <c r="D4459" s="286"/>
      <c r="E4459" s="287"/>
      <c r="F4459" s="288"/>
      <c r="G4459" s="5"/>
      <c r="J4459" s="7" t="str">
        <f t="shared" si="1251"/>
        <v/>
      </c>
      <c r="K4459" s="48" t="str">
        <f t="shared" si="1252"/>
        <v/>
      </c>
      <c r="L4459" s="48" t="str">
        <f t="shared" si="1253"/>
        <v/>
      </c>
      <c r="M4459" s="49" t="str">
        <f t="shared" si="1254"/>
        <v/>
      </c>
      <c r="U4459" s="103" t="str">
        <f t="shared" si="1255"/>
        <v/>
      </c>
      <c r="V4459" s="77" t="str">
        <f t="shared" si="1256"/>
        <v/>
      </c>
      <c r="W4459" s="37" t="str">
        <f t="shared" si="1257"/>
        <v/>
      </c>
      <c r="X4459" s="7" t="str">
        <f t="shared" si="1258"/>
        <v/>
      </c>
      <c r="Y4459" s="37" t="str">
        <f t="shared" si="1259"/>
        <v/>
      </c>
      <c r="AA4459" s="54" t="str">
        <f t="shared" si="1260"/>
        <v/>
      </c>
      <c r="AC4459" s="121" t="str">
        <f t="shared" si="1261"/>
        <v/>
      </c>
      <c r="AD4459" s="111" t="str">
        <f t="shared" si="1262"/>
        <v/>
      </c>
      <c r="AE4459" s="122" t="str">
        <f t="shared" si="1263"/>
        <v/>
      </c>
      <c r="AF4459" s="123" t="str">
        <f t="shared" si="1264"/>
        <v>Qtr 1</v>
      </c>
      <c r="AG4459" s="122" t="str">
        <f t="shared" si="1265"/>
        <v/>
      </c>
      <c r="AI4459" s="124" t="str">
        <f t="shared" si="1266"/>
        <v/>
      </c>
      <c r="AK4459" s="103" t="str">
        <f t="shared" si="1267"/>
        <v/>
      </c>
      <c r="AL4459" s="104" t="str">
        <f t="shared" si="1268"/>
        <v/>
      </c>
      <c r="AN4459" s="37" t="str">
        <f>IF(AK4459="", "", COUNTIF(AK$11:AK$8010, "&lt;"&amp;AK4459)+1+COUNTIF(AK$11:AK4459, AK4459)-1)</f>
        <v/>
      </c>
      <c r="AO4459" s="37" t="str">
        <f>IF(AL4459="", "", COUNTIF(AL$11:AL$8010, "&gt;"&amp;AL4459)+1+COUNTIF(AL$11:AL4459, AL4459)-1)</f>
        <v/>
      </c>
    </row>
    <row r="4460" spans="1:41" x14ac:dyDescent="0.55000000000000004">
      <c r="A4460" s="5"/>
      <c r="B4460" s="284"/>
      <c r="C4460" s="285"/>
      <c r="D4460" s="286"/>
      <c r="E4460" s="287"/>
      <c r="F4460" s="288"/>
      <c r="G4460" s="5"/>
      <c r="J4460" s="7" t="str">
        <f t="shared" si="1251"/>
        <v/>
      </c>
      <c r="K4460" s="48" t="str">
        <f t="shared" si="1252"/>
        <v/>
      </c>
      <c r="L4460" s="48" t="str">
        <f t="shared" si="1253"/>
        <v/>
      </c>
      <c r="M4460" s="49" t="str">
        <f t="shared" si="1254"/>
        <v/>
      </c>
      <c r="U4460" s="103" t="str">
        <f t="shared" si="1255"/>
        <v/>
      </c>
      <c r="V4460" s="77" t="str">
        <f t="shared" si="1256"/>
        <v/>
      </c>
      <c r="W4460" s="37" t="str">
        <f t="shared" si="1257"/>
        <v/>
      </c>
      <c r="X4460" s="7" t="str">
        <f t="shared" si="1258"/>
        <v/>
      </c>
      <c r="Y4460" s="37" t="str">
        <f t="shared" si="1259"/>
        <v/>
      </c>
      <c r="AA4460" s="54" t="str">
        <f t="shared" si="1260"/>
        <v/>
      </c>
      <c r="AC4460" s="121" t="str">
        <f t="shared" si="1261"/>
        <v/>
      </c>
      <c r="AD4460" s="111" t="str">
        <f t="shared" si="1262"/>
        <v/>
      </c>
      <c r="AE4460" s="122" t="str">
        <f t="shared" si="1263"/>
        <v/>
      </c>
      <c r="AF4460" s="123" t="str">
        <f t="shared" si="1264"/>
        <v>Qtr 1</v>
      </c>
      <c r="AG4460" s="122" t="str">
        <f t="shared" si="1265"/>
        <v/>
      </c>
      <c r="AI4460" s="124" t="str">
        <f t="shared" si="1266"/>
        <v/>
      </c>
      <c r="AK4460" s="103" t="str">
        <f t="shared" si="1267"/>
        <v/>
      </c>
      <c r="AL4460" s="104" t="str">
        <f t="shared" si="1268"/>
        <v/>
      </c>
      <c r="AN4460" s="37" t="str">
        <f>IF(AK4460="", "", COUNTIF(AK$11:AK$8010, "&lt;"&amp;AK4460)+1+COUNTIF(AK$11:AK4460, AK4460)-1)</f>
        <v/>
      </c>
      <c r="AO4460" s="37" t="str">
        <f>IF(AL4460="", "", COUNTIF(AL$11:AL$8010, "&gt;"&amp;AL4460)+1+COUNTIF(AL$11:AL4460, AL4460)-1)</f>
        <v/>
      </c>
    </row>
    <row r="4461" spans="1:41" x14ac:dyDescent="0.55000000000000004">
      <c r="A4461" s="5"/>
      <c r="B4461" s="284"/>
      <c r="C4461" s="285"/>
      <c r="D4461" s="286"/>
      <c r="E4461" s="287"/>
      <c r="F4461" s="288"/>
      <c r="G4461" s="5"/>
      <c r="J4461" s="7" t="str">
        <f t="shared" si="1251"/>
        <v/>
      </c>
      <c r="K4461" s="48" t="str">
        <f t="shared" si="1252"/>
        <v/>
      </c>
      <c r="L4461" s="48" t="str">
        <f t="shared" si="1253"/>
        <v/>
      </c>
      <c r="M4461" s="49" t="str">
        <f t="shared" si="1254"/>
        <v/>
      </c>
      <c r="U4461" s="103" t="str">
        <f t="shared" si="1255"/>
        <v/>
      </c>
      <c r="V4461" s="77" t="str">
        <f t="shared" si="1256"/>
        <v/>
      </c>
      <c r="W4461" s="37" t="str">
        <f t="shared" si="1257"/>
        <v/>
      </c>
      <c r="X4461" s="7" t="str">
        <f t="shared" si="1258"/>
        <v/>
      </c>
      <c r="Y4461" s="37" t="str">
        <f t="shared" si="1259"/>
        <v/>
      </c>
      <c r="AA4461" s="54" t="str">
        <f t="shared" si="1260"/>
        <v/>
      </c>
      <c r="AC4461" s="121" t="str">
        <f t="shared" si="1261"/>
        <v/>
      </c>
      <c r="AD4461" s="111" t="str">
        <f t="shared" si="1262"/>
        <v/>
      </c>
      <c r="AE4461" s="122" t="str">
        <f t="shared" si="1263"/>
        <v/>
      </c>
      <c r="AF4461" s="123" t="str">
        <f t="shared" si="1264"/>
        <v>Qtr 1</v>
      </c>
      <c r="AG4461" s="122" t="str">
        <f t="shared" si="1265"/>
        <v/>
      </c>
      <c r="AI4461" s="124" t="str">
        <f t="shared" si="1266"/>
        <v/>
      </c>
      <c r="AK4461" s="103" t="str">
        <f t="shared" si="1267"/>
        <v/>
      </c>
      <c r="AL4461" s="104" t="str">
        <f t="shared" si="1268"/>
        <v/>
      </c>
      <c r="AN4461" s="37" t="str">
        <f>IF(AK4461="", "", COUNTIF(AK$11:AK$8010, "&lt;"&amp;AK4461)+1+COUNTIF(AK$11:AK4461, AK4461)-1)</f>
        <v/>
      </c>
      <c r="AO4461" s="37" t="str">
        <f>IF(AL4461="", "", COUNTIF(AL$11:AL$8010, "&gt;"&amp;AL4461)+1+COUNTIF(AL$11:AL4461, AL4461)-1)</f>
        <v/>
      </c>
    </row>
    <row r="4462" spans="1:41" x14ac:dyDescent="0.55000000000000004">
      <c r="A4462" s="5"/>
      <c r="B4462" s="284"/>
      <c r="C4462" s="285"/>
      <c r="D4462" s="286"/>
      <c r="E4462" s="287"/>
      <c r="F4462" s="288"/>
      <c r="G4462" s="5"/>
      <c r="J4462" s="7" t="str">
        <f t="shared" si="1251"/>
        <v/>
      </c>
      <c r="K4462" s="48" t="str">
        <f t="shared" si="1252"/>
        <v/>
      </c>
      <c r="L4462" s="48" t="str">
        <f t="shared" si="1253"/>
        <v/>
      </c>
      <c r="M4462" s="49" t="str">
        <f t="shared" si="1254"/>
        <v/>
      </c>
      <c r="U4462" s="103" t="str">
        <f t="shared" si="1255"/>
        <v/>
      </c>
      <c r="V4462" s="77" t="str">
        <f t="shared" si="1256"/>
        <v/>
      </c>
      <c r="W4462" s="37" t="str">
        <f t="shared" si="1257"/>
        <v/>
      </c>
      <c r="X4462" s="7" t="str">
        <f t="shared" si="1258"/>
        <v/>
      </c>
      <c r="Y4462" s="37" t="str">
        <f t="shared" si="1259"/>
        <v/>
      </c>
      <c r="AA4462" s="54" t="str">
        <f t="shared" si="1260"/>
        <v/>
      </c>
      <c r="AC4462" s="121" t="str">
        <f t="shared" si="1261"/>
        <v/>
      </c>
      <c r="AD4462" s="111" t="str">
        <f t="shared" si="1262"/>
        <v/>
      </c>
      <c r="AE4462" s="122" t="str">
        <f t="shared" si="1263"/>
        <v/>
      </c>
      <c r="AF4462" s="123" t="str">
        <f t="shared" si="1264"/>
        <v>Qtr 1</v>
      </c>
      <c r="AG4462" s="122" t="str">
        <f t="shared" si="1265"/>
        <v/>
      </c>
      <c r="AI4462" s="124" t="str">
        <f t="shared" si="1266"/>
        <v/>
      </c>
      <c r="AK4462" s="103" t="str">
        <f t="shared" si="1267"/>
        <v/>
      </c>
      <c r="AL4462" s="104" t="str">
        <f t="shared" si="1268"/>
        <v/>
      </c>
      <c r="AN4462" s="37" t="str">
        <f>IF(AK4462="", "", COUNTIF(AK$11:AK$8010, "&lt;"&amp;AK4462)+1+COUNTIF(AK$11:AK4462, AK4462)-1)</f>
        <v/>
      </c>
      <c r="AO4462" s="37" t="str">
        <f>IF(AL4462="", "", COUNTIF(AL$11:AL$8010, "&gt;"&amp;AL4462)+1+COUNTIF(AL$11:AL4462, AL4462)-1)</f>
        <v/>
      </c>
    </row>
    <row r="4463" spans="1:41" x14ac:dyDescent="0.55000000000000004">
      <c r="A4463" s="5"/>
      <c r="B4463" s="284"/>
      <c r="C4463" s="285"/>
      <c r="D4463" s="286"/>
      <c r="E4463" s="287"/>
      <c r="F4463" s="288"/>
      <c r="G4463" s="5"/>
      <c r="J4463" s="7" t="str">
        <f t="shared" si="1251"/>
        <v/>
      </c>
      <c r="K4463" s="48" t="str">
        <f t="shared" si="1252"/>
        <v/>
      </c>
      <c r="L4463" s="48" t="str">
        <f t="shared" si="1253"/>
        <v/>
      </c>
      <c r="M4463" s="49" t="str">
        <f t="shared" si="1254"/>
        <v/>
      </c>
      <c r="U4463" s="103" t="str">
        <f t="shared" si="1255"/>
        <v/>
      </c>
      <c r="V4463" s="77" t="str">
        <f t="shared" si="1256"/>
        <v/>
      </c>
      <c r="W4463" s="37" t="str">
        <f t="shared" si="1257"/>
        <v/>
      </c>
      <c r="X4463" s="7" t="str">
        <f t="shared" si="1258"/>
        <v/>
      </c>
      <c r="Y4463" s="37" t="str">
        <f t="shared" si="1259"/>
        <v/>
      </c>
      <c r="AA4463" s="54" t="str">
        <f t="shared" si="1260"/>
        <v/>
      </c>
      <c r="AC4463" s="121" t="str">
        <f t="shared" si="1261"/>
        <v/>
      </c>
      <c r="AD4463" s="111" t="str">
        <f t="shared" si="1262"/>
        <v/>
      </c>
      <c r="AE4463" s="122" t="str">
        <f t="shared" si="1263"/>
        <v/>
      </c>
      <c r="AF4463" s="123" t="str">
        <f t="shared" si="1264"/>
        <v>Qtr 1</v>
      </c>
      <c r="AG4463" s="122" t="str">
        <f t="shared" si="1265"/>
        <v/>
      </c>
      <c r="AI4463" s="124" t="str">
        <f t="shared" si="1266"/>
        <v/>
      </c>
      <c r="AK4463" s="103" t="str">
        <f t="shared" si="1267"/>
        <v/>
      </c>
      <c r="AL4463" s="104" t="str">
        <f t="shared" si="1268"/>
        <v/>
      </c>
      <c r="AN4463" s="37" t="str">
        <f>IF(AK4463="", "", COUNTIF(AK$11:AK$8010, "&lt;"&amp;AK4463)+1+COUNTIF(AK$11:AK4463, AK4463)-1)</f>
        <v/>
      </c>
      <c r="AO4463" s="37" t="str">
        <f>IF(AL4463="", "", COUNTIF(AL$11:AL$8010, "&gt;"&amp;AL4463)+1+COUNTIF(AL$11:AL4463, AL4463)-1)</f>
        <v/>
      </c>
    </row>
    <row r="4464" spans="1:41" x14ac:dyDescent="0.55000000000000004">
      <c r="A4464" s="5"/>
      <c r="B4464" s="284"/>
      <c r="C4464" s="285"/>
      <c r="D4464" s="286"/>
      <c r="E4464" s="287"/>
      <c r="F4464" s="288"/>
      <c r="G4464" s="5"/>
      <c r="J4464" s="7" t="str">
        <f t="shared" si="1251"/>
        <v/>
      </c>
      <c r="K4464" s="48" t="str">
        <f t="shared" si="1252"/>
        <v/>
      </c>
      <c r="L4464" s="48" t="str">
        <f t="shared" si="1253"/>
        <v/>
      </c>
      <c r="M4464" s="49" t="str">
        <f t="shared" si="1254"/>
        <v/>
      </c>
      <c r="U4464" s="103" t="str">
        <f t="shared" si="1255"/>
        <v/>
      </c>
      <c r="V4464" s="77" t="str">
        <f t="shared" si="1256"/>
        <v/>
      </c>
      <c r="W4464" s="37" t="str">
        <f t="shared" si="1257"/>
        <v/>
      </c>
      <c r="X4464" s="7" t="str">
        <f t="shared" si="1258"/>
        <v/>
      </c>
      <c r="Y4464" s="37" t="str">
        <f t="shared" si="1259"/>
        <v/>
      </c>
      <c r="AA4464" s="54" t="str">
        <f t="shared" si="1260"/>
        <v/>
      </c>
      <c r="AC4464" s="121" t="str">
        <f t="shared" si="1261"/>
        <v/>
      </c>
      <c r="AD4464" s="111" t="str">
        <f t="shared" si="1262"/>
        <v/>
      </c>
      <c r="AE4464" s="122" t="str">
        <f t="shared" si="1263"/>
        <v/>
      </c>
      <c r="AF4464" s="123" t="str">
        <f t="shared" si="1264"/>
        <v>Qtr 1</v>
      </c>
      <c r="AG4464" s="122" t="str">
        <f t="shared" si="1265"/>
        <v/>
      </c>
      <c r="AI4464" s="124" t="str">
        <f t="shared" si="1266"/>
        <v/>
      </c>
      <c r="AK4464" s="103" t="str">
        <f t="shared" si="1267"/>
        <v/>
      </c>
      <c r="AL4464" s="104" t="str">
        <f t="shared" si="1268"/>
        <v/>
      </c>
      <c r="AN4464" s="37" t="str">
        <f>IF(AK4464="", "", COUNTIF(AK$11:AK$8010, "&lt;"&amp;AK4464)+1+COUNTIF(AK$11:AK4464, AK4464)-1)</f>
        <v/>
      </c>
      <c r="AO4464" s="37" t="str">
        <f>IF(AL4464="", "", COUNTIF(AL$11:AL$8010, "&gt;"&amp;AL4464)+1+COUNTIF(AL$11:AL4464, AL4464)-1)</f>
        <v/>
      </c>
    </row>
    <row r="4465" spans="1:41" x14ac:dyDescent="0.55000000000000004">
      <c r="A4465" s="5"/>
      <c r="B4465" s="284"/>
      <c r="C4465" s="285"/>
      <c r="D4465" s="286"/>
      <c r="E4465" s="287"/>
      <c r="F4465" s="288"/>
      <c r="G4465" s="5"/>
      <c r="J4465" s="7" t="str">
        <f t="shared" si="1251"/>
        <v/>
      </c>
      <c r="K4465" s="48" t="str">
        <f t="shared" si="1252"/>
        <v/>
      </c>
      <c r="L4465" s="48" t="str">
        <f t="shared" si="1253"/>
        <v/>
      </c>
      <c r="M4465" s="49" t="str">
        <f t="shared" si="1254"/>
        <v/>
      </c>
      <c r="U4465" s="103" t="str">
        <f t="shared" si="1255"/>
        <v/>
      </c>
      <c r="V4465" s="77" t="str">
        <f t="shared" si="1256"/>
        <v/>
      </c>
      <c r="W4465" s="37" t="str">
        <f t="shared" si="1257"/>
        <v/>
      </c>
      <c r="X4465" s="7" t="str">
        <f t="shared" si="1258"/>
        <v/>
      </c>
      <c r="Y4465" s="37" t="str">
        <f t="shared" si="1259"/>
        <v/>
      </c>
      <c r="AA4465" s="54" t="str">
        <f t="shared" si="1260"/>
        <v/>
      </c>
      <c r="AC4465" s="121" t="str">
        <f t="shared" si="1261"/>
        <v/>
      </c>
      <c r="AD4465" s="111" t="str">
        <f t="shared" si="1262"/>
        <v/>
      </c>
      <c r="AE4465" s="122" t="str">
        <f t="shared" si="1263"/>
        <v/>
      </c>
      <c r="AF4465" s="123" t="str">
        <f t="shared" si="1264"/>
        <v>Qtr 1</v>
      </c>
      <c r="AG4465" s="122" t="str">
        <f t="shared" si="1265"/>
        <v/>
      </c>
      <c r="AI4465" s="124" t="str">
        <f t="shared" si="1266"/>
        <v/>
      </c>
      <c r="AK4465" s="103" t="str">
        <f t="shared" si="1267"/>
        <v/>
      </c>
      <c r="AL4465" s="104" t="str">
        <f t="shared" si="1268"/>
        <v/>
      </c>
      <c r="AN4465" s="37" t="str">
        <f>IF(AK4465="", "", COUNTIF(AK$11:AK$8010, "&lt;"&amp;AK4465)+1+COUNTIF(AK$11:AK4465, AK4465)-1)</f>
        <v/>
      </c>
      <c r="AO4465" s="37" t="str">
        <f>IF(AL4465="", "", COUNTIF(AL$11:AL$8010, "&gt;"&amp;AL4465)+1+COUNTIF(AL$11:AL4465, AL4465)-1)</f>
        <v/>
      </c>
    </row>
    <row r="4466" spans="1:41" x14ac:dyDescent="0.55000000000000004">
      <c r="A4466" s="5"/>
      <c r="B4466" s="284"/>
      <c r="C4466" s="285"/>
      <c r="D4466" s="286"/>
      <c r="E4466" s="287"/>
      <c r="F4466" s="288"/>
      <c r="G4466" s="5"/>
      <c r="J4466" s="7" t="str">
        <f t="shared" si="1251"/>
        <v/>
      </c>
      <c r="K4466" s="48" t="str">
        <f t="shared" si="1252"/>
        <v/>
      </c>
      <c r="L4466" s="48" t="str">
        <f t="shared" si="1253"/>
        <v/>
      </c>
      <c r="M4466" s="49" t="str">
        <f t="shared" si="1254"/>
        <v/>
      </c>
      <c r="U4466" s="103" t="str">
        <f t="shared" si="1255"/>
        <v/>
      </c>
      <c r="V4466" s="77" t="str">
        <f t="shared" si="1256"/>
        <v/>
      </c>
      <c r="W4466" s="37" t="str">
        <f t="shared" si="1257"/>
        <v/>
      </c>
      <c r="X4466" s="7" t="str">
        <f t="shared" si="1258"/>
        <v/>
      </c>
      <c r="Y4466" s="37" t="str">
        <f t="shared" si="1259"/>
        <v/>
      </c>
      <c r="AA4466" s="54" t="str">
        <f t="shared" si="1260"/>
        <v/>
      </c>
      <c r="AC4466" s="121" t="str">
        <f t="shared" si="1261"/>
        <v/>
      </c>
      <c r="AD4466" s="111" t="str">
        <f t="shared" si="1262"/>
        <v/>
      </c>
      <c r="AE4466" s="122" t="str">
        <f t="shared" si="1263"/>
        <v/>
      </c>
      <c r="AF4466" s="123" t="str">
        <f t="shared" si="1264"/>
        <v>Qtr 1</v>
      </c>
      <c r="AG4466" s="122" t="str">
        <f t="shared" si="1265"/>
        <v/>
      </c>
      <c r="AI4466" s="124" t="str">
        <f t="shared" si="1266"/>
        <v/>
      </c>
      <c r="AK4466" s="103" t="str">
        <f t="shared" si="1267"/>
        <v/>
      </c>
      <c r="AL4466" s="104" t="str">
        <f t="shared" si="1268"/>
        <v/>
      </c>
      <c r="AN4466" s="37" t="str">
        <f>IF(AK4466="", "", COUNTIF(AK$11:AK$8010, "&lt;"&amp;AK4466)+1+COUNTIF(AK$11:AK4466, AK4466)-1)</f>
        <v/>
      </c>
      <c r="AO4466" s="37" t="str">
        <f>IF(AL4466="", "", COUNTIF(AL$11:AL$8010, "&gt;"&amp;AL4466)+1+COUNTIF(AL$11:AL4466, AL4466)-1)</f>
        <v/>
      </c>
    </row>
    <row r="4467" spans="1:41" x14ac:dyDescent="0.55000000000000004">
      <c r="A4467" s="5"/>
      <c r="B4467" s="284"/>
      <c r="C4467" s="285"/>
      <c r="D4467" s="286"/>
      <c r="E4467" s="287"/>
      <c r="F4467" s="288"/>
      <c r="G4467" s="5"/>
      <c r="J4467" s="7" t="str">
        <f t="shared" si="1251"/>
        <v/>
      </c>
      <c r="K4467" s="48" t="str">
        <f t="shared" si="1252"/>
        <v/>
      </c>
      <c r="L4467" s="48" t="str">
        <f t="shared" si="1253"/>
        <v/>
      </c>
      <c r="M4467" s="49" t="str">
        <f t="shared" si="1254"/>
        <v/>
      </c>
      <c r="U4467" s="103" t="str">
        <f t="shared" si="1255"/>
        <v/>
      </c>
      <c r="V4467" s="77" t="str">
        <f t="shared" si="1256"/>
        <v/>
      </c>
      <c r="W4467" s="37" t="str">
        <f t="shared" si="1257"/>
        <v/>
      </c>
      <c r="X4467" s="7" t="str">
        <f t="shared" si="1258"/>
        <v/>
      </c>
      <c r="Y4467" s="37" t="str">
        <f t="shared" si="1259"/>
        <v/>
      </c>
      <c r="AA4467" s="54" t="str">
        <f t="shared" si="1260"/>
        <v/>
      </c>
      <c r="AC4467" s="121" t="str">
        <f t="shared" si="1261"/>
        <v/>
      </c>
      <c r="AD4467" s="111" t="str">
        <f t="shared" si="1262"/>
        <v/>
      </c>
      <c r="AE4467" s="122" t="str">
        <f t="shared" si="1263"/>
        <v/>
      </c>
      <c r="AF4467" s="123" t="str">
        <f t="shared" si="1264"/>
        <v>Qtr 1</v>
      </c>
      <c r="AG4467" s="122" t="str">
        <f t="shared" si="1265"/>
        <v/>
      </c>
      <c r="AI4467" s="124" t="str">
        <f t="shared" si="1266"/>
        <v/>
      </c>
      <c r="AK4467" s="103" t="str">
        <f t="shared" si="1267"/>
        <v/>
      </c>
      <c r="AL4467" s="104" t="str">
        <f t="shared" si="1268"/>
        <v/>
      </c>
      <c r="AN4467" s="37" t="str">
        <f>IF(AK4467="", "", COUNTIF(AK$11:AK$8010, "&lt;"&amp;AK4467)+1+COUNTIF(AK$11:AK4467, AK4467)-1)</f>
        <v/>
      </c>
      <c r="AO4467" s="37" t="str">
        <f>IF(AL4467="", "", COUNTIF(AL$11:AL$8010, "&gt;"&amp;AL4467)+1+COUNTIF(AL$11:AL4467, AL4467)-1)</f>
        <v/>
      </c>
    </row>
    <row r="4468" spans="1:41" x14ac:dyDescent="0.55000000000000004">
      <c r="A4468" s="5"/>
      <c r="B4468" s="284"/>
      <c r="C4468" s="285"/>
      <c r="D4468" s="286"/>
      <c r="E4468" s="287"/>
      <c r="F4468" s="288"/>
      <c r="G4468" s="5"/>
      <c r="J4468" s="7" t="str">
        <f t="shared" si="1251"/>
        <v/>
      </c>
      <c r="K4468" s="48" t="str">
        <f t="shared" si="1252"/>
        <v/>
      </c>
      <c r="L4468" s="48" t="str">
        <f t="shared" si="1253"/>
        <v/>
      </c>
      <c r="M4468" s="49" t="str">
        <f t="shared" si="1254"/>
        <v/>
      </c>
      <c r="U4468" s="103" t="str">
        <f t="shared" si="1255"/>
        <v/>
      </c>
      <c r="V4468" s="77" t="str">
        <f t="shared" si="1256"/>
        <v/>
      </c>
      <c r="W4468" s="37" t="str">
        <f t="shared" si="1257"/>
        <v/>
      </c>
      <c r="X4468" s="7" t="str">
        <f t="shared" si="1258"/>
        <v/>
      </c>
      <c r="Y4468" s="37" t="str">
        <f t="shared" si="1259"/>
        <v/>
      </c>
      <c r="AA4468" s="54" t="str">
        <f t="shared" si="1260"/>
        <v/>
      </c>
      <c r="AC4468" s="121" t="str">
        <f t="shared" si="1261"/>
        <v/>
      </c>
      <c r="AD4468" s="111" t="str">
        <f t="shared" si="1262"/>
        <v/>
      </c>
      <c r="AE4468" s="122" t="str">
        <f t="shared" si="1263"/>
        <v/>
      </c>
      <c r="AF4468" s="123" t="str">
        <f t="shared" si="1264"/>
        <v>Qtr 1</v>
      </c>
      <c r="AG4468" s="122" t="str">
        <f t="shared" si="1265"/>
        <v/>
      </c>
      <c r="AI4468" s="124" t="str">
        <f t="shared" si="1266"/>
        <v/>
      </c>
      <c r="AK4468" s="103" t="str">
        <f t="shared" si="1267"/>
        <v/>
      </c>
      <c r="AL4468" s="104" t="str">
        <f t="shared" si="1268"/>
        <v/>
      </c>
      <c r="AN4468" s="37" t="str">
        <f>IF(AK4468="", "", COUNTIF(AK$11:AK$8010, "&lt;"&amp;AK4468)+1+COUNTIF(AK$11:AK4468, AK4468)-1)</f>
        <v/>
      </c>
      <c r="AO4468" s="37" t="str">
        <f>IF(AL4468="", "", COUNTIF(AL$11:AL$8010, "&gt;"&amp;AL4468)+1+COUNTIF(AL$11:AL4468, AL4468)-1)</f>
        <v/>
      </c>
    </row>
    <row r="4469" spans="1:41" x14ac:dyDescent="0.55000000000000004">
      <c r="A4469" s="5"/>
      <c r="B4469" s="284"/>
      <c r="C4469" s="285"/>
      <c r="D4469" s="286"/>
      <c r="E4469" s="287"/>
      <c r="F4469" s="288"/>
      <c r="G4469" s="5"/>
      <c r="J4469" s="7" t="str">
        <f t="shared" si="1251"/>
        <v/>
      </c>
      <c r="K4469" s="48" t="str">
        <f t="shared" si="1252"/>
        <v/>
      </c>
      <c r="L4469" s="48" t="str">
        <f t="shared" si="1253"/>
        <v/>
      </c>
      <c r="M4469" s="49" t="str">
        <f t="shared" si="1254"/>
        <v/>
      </c>
      <c r="U4469" s="103" t="str">
        <f t="shared" si="1255"/>
        <v/>
      </c>
      <c r="V4469" s="77" t="str">
        <f t="shared" si="1256"/>
        <v/>
      </c>
      <c r="W4469" s="37" t="str">
        <f t="shared" si="1257"/>
        <v/>
      </c>
      <c r="X4469" s="7" t="str">
        <f t="shared" si="1258"/>
        <v/>
      </c>
      <c r="Y4469" s="37" t="str">
        <f t="shared" si="1259"/>
        <v/>
      </c>
      <c r="AA4469" s="54" t="str">
        <f t="shared" si="1260"/>
        <v/>
      </c>
      <c r="AC4469" s="121" t="str">
        <f t="shared" si="1261"/>
        <v/>
      </c>
      <c r="AD4469" s="111" t="str">
        <f t="shared" si="1262"/>
        <v/>
      </c>
      <c r="AE4469" s="122" t="str">
        <f t="shared" si="1263"/>
        <v/>
      </c>
      <c r="AF4469" s="123" t="str">
        <f t="shared" si="1264"/>
        <v>Qtr 1</v>
      </c>
      <c r="AG4469" s="122" t="str">
        <f t="shared" si="1265"/>
        <v/>
      </c>
      <c r="AI4469" s="124" t="str">
        <f t="shared" si="1266"/>
        <v/>
      </c>
      <c r="AK4469" s="103" t="str">
        <f t="shared" si="1267"/>
        <v/>
      </c>
      <c r="AL4469" s="104" t="str">
        <f t="shared" si="1268"/>
        <v/>
      </c>
      <c r="AN4469" s="37" t="str">
        <f>IF(AK4469="", "", COUNTIF(AK$11:AK$8010, "&lt;"&amp;AK4469)+1+COUNTIF(AK$11:AK4469, AK4469)-1)</f>
        <v/>
      </c>
      <c r="AO4469" s="37" t="str">
        <f>IF(AL4469="", "", COUNTIF(AL$11:AL$8010, "&gt;"&amp;AL4469)+1+COUNTIF(AL$11:AL4469, AL4469)-1)</f>
        <v/>
      </c>
    </row>
    <row r="4470" spans="1:41" x14ac:dyDescent="0.55000000000000004">
      <c r="A4470" s="5"/>
      <c r="B4470" s="284"/>
      <c r="C4470" s="285"/>
      <c r="D4470" s="286"/>
      <c r="E4470" s="287"/>
      <c r="F4470" s="288"/>
      <c r="G4470" s="5"/>
      <c r="J4470" s="7" t="str">
        <f t="shared" si="1251"/>
        <v/>
      </c>
      <c r="K4470" s="48" t="str">
        <f t="shared" si="1252"/>
        <v/>
      </c>
      <c r="L4470" s="48" t="str">
        <f t="shared" si="1253"/>
        <v/>
      </c>
      <c r="M4470" s="49" t="str">
        <f t="shared" si="1254"/>
        <v/>
      </c>
      <c r="U4470" s="103" t="str">
        <f t="shared" si="1255"/>
        <v/>
      </c>
      <c r="V4470" s="77" t="str">
        <f t="shared" si="1256"/>
        <v/>
      </c>
      <c r="W4470" s="37" t="str">
        <f t="shared" si="1257"/>
        <v/>
      </c>
      <c r="X4470" s="7" t="str">
        <f t="shared" si="1258"/>
        <v/>
      </c>
      <c r="Y4470" s="37" t="str">
        <f t="shared" si="1259"/>
        <v/>
      </c>
      <c r="AA4470" s="54" t="str">
        <f t="shared" si="1260"/>
        <v/>
      </c>
      <c r="AC4470" s="121" t="str">
        <f t="shared" si="1261"/>
        <v/>
      </c>
      <c r="AD4470" s="111" t="str">
        <f t="shared" si="1262"/>
        <v/>
      </c>
      <c r="AE4470" s="122" t="str">
        <f t="shared" si="1263"/>
        <v/>
      </c>
      <c r="AF4470" s="123" t="str">
        <f t="shared" si="1264"/>
        <v>Qtr 1</v>
      </c>
      <c r="AG4470" s="122" t="str">
        <f t="shared" si="1265"/>
        <v/>
      </c>
      <c r="AI4470" s="124" t="str">
        <f t="shared" si="1266"/>
        <v/>
      </c>
      <c r="AK4470" s="103" t="str">
        <f t="shared" si="1267"/>
        <v/>
      </c>
      <c r="AL4470" s="104" t="str">
        <f t="shared" si="1268"/>
        <v/>
      </c>
      <c r="AN4470" s="37" t="str">
        <f>IF(AK4470="", "", COUNTIF(AK$11:AK$8010, "&lt;"&amp;AK4470)+1+COUNTIF(AK$11:AK4470, AK4470)-1)</f>
        <v/>
      </c>
      <c r="AO4470" s="37" t="str">
        <f>IF(AL4470="", "", COUNTIF(AL$11:AL$8010, "&gt;"&amp;AL4470)+1+COUNTIF(AL$11:AL4470, AL4470)-1)</f>
        <v/>
      </c>
    </row>
    <row r="4471" spans="1:41" x14ac:dyDescent="0.55000000000000004">
      <c r="A4471" s="5"/>
      <c r="B4471" s="284"/>
      <c r="C4471" s="285"/>
      <c r="D4471" s="286"/>
      <c r="E4471" s="287"/>
      <c r="F4471" s="288"/>
      <c r="G4471" s="5"/>
      <c r="J4471" s="7" t="str">
        <f t="shared" si="1251"/>
        <v/>
      </c>
      <c r="K4471" s="48" t="str">
        <f t="shared" si="1252"/>
        <v/>
      </c>
      <c r="L4471" s="48" t="str">
        <f t="shared" si="1253"/>
        <v/>
      </c>
      <c r="M4471" s="49" t="str">
        <f t="shared" si="1254"/>
        <v/>
      </c>
      <c r="U4471" s="103" t="str">
        <f t="shared" si="1255"/>
        <v/>
      </c>
      <c r="V4471" s="77" t="str">
        <f t="shared" si="1256"/>
        <v/>
      </c>
      <c r="W4471" s="37" t="str">
        <f t="shared" si="1257"/>
        <v/>
      </c>
      <c r="X4471" s="7" t="str">
        <f t="shared" si="1258"/>
        <v/>
      </c>
      <c r="Y4471" s="37" t="str">
        <f t="shared" si="1259"/>
        <v/>
      </c>
      <c r="AA4471" s="54" t="str">
        <f t="shared" si="1260"/>
        <v/>
      </c>
      <c r="AC4471" s="121" t="str">
        <f t="shared" si="1261"/>
        <v/>
      </c>
      <c r="AD4471" s="111" t="str">
        <f t="shared" si="1262"/>
        <v/>
      </c>
      <c r="AE4471" s="122" t="str">
        <f t="shared" si="1263"/>
        <v/>
      </c>
      <c r="AF4471" s="123" t="str">
        <f t="shared" si="1264"/>
        <v>Qtr 1</v>
      </c>
      <c r="AG4471" s="122" t="str">
        <f t="shared" si="1265"/>
        <v/>
      </c>
      <c r="AI4471" s="124" t="str">
        <f t="shared" si="1266"/>
        <v/>
      </c>
      <c r="AK4471" s="103" t="str">
        <f t="shared" si="1267"/>
        <v/>
      </c>
      <c r="AL4471" s="104" t="str">
        <f t="shared" si="1268"/>
        <v/>
      </c>
      <c r="AN4471" s="37" t="str">
        <f>IF(AK4471="", "", COUNTIF(AK$11:AK$8010, "&lt;"&amp;AK4471)+1+COUNTIF(AK$11:AK4471, AK4471)-1)</f>
        <v/>
      </c>
      <c r="AO4471" s="37" t="str">
        <f>IF(AL4471="", "", COUNTIF(AL$11:AL$8010, "&gt;"&amp;AL4471)+1+COUNTIF(AL$11:AL4471, AL4471)-1)</f>
        <v/>
      </c>
    </row>
    <row r="4472" spans="1:41" x14ac:dyDescent="0.55000000000000004">
      <c r="A4472" s="5"/>
      <c r="B4472" s="284"/>
      <c r="C4472" s="285"/>
      <c r="D4472" s="286"/>
      <c r="E4472" s="287"/>
      <c r="F4472" s="288"/>
      <c r="G4472" s="5"/>
      <c r="J4472" s="7" t="str">
        <f t="shared" si="1251"/>
        <v/>
      </c>
      <c r="K4472" s="48" t="str">
        <f t="shared" si="1252"/>
        <v/>
      </c>
      <c r="L4472" s="48" t="str">
        <f t="shared" si="1253"/>
        <v/>
      </c>
      <c r="M4472" s="49" t="str">
        <f t="shared" si="1254"/>
        <v/>
      </c>
      <c r="U4472" s="103" t="str">
        <f t="shared" si="1255"/>
        <v/>
      </c>
      <c r="V4472" s="77" t="str">
        <f t="shared" si="1256"/>
        <v/>
      </c>
      <c r="W4472" s="37" t="str">
        <f t="shared" si="1257"/>
        <v/>
      </c>
      <c r="X4472" s="7" t="str">
        <f t="shared" si="1258"/>
        <v/>
      </c>
      <c r="Y4472" s="37" t="str">
        <f t="shared" si="1259"/>
        <v/>
      </c>
      <c r="AA4472" s="54" t="str">
        <f t="shared" si="1260"/>
        <v/>
      </c>
      <c r="AC4472" s="121" t="str">
        <f t="shared" si="1261"/>
        <v/>
      </c>
      <c r="AD4472" s="111" t="str">
        <f t="shared" si="1262"/>
        <v/>
      </c>
      <c r="AE4472" s="122" t="str">
        <f t="shared" si="1263"/>
        <v/>
      </c>
      <c r="AF4472" s="123" t="str">
        <f t="shared" si="1264"/>
        <v>Qtr 1</v>
      </c>
      <c r="AG4472" s="122" t="str">
        <f t="shared" si="1265"/>
        <v/>
      </c>
      <c r="AI4472" s="124" t="str">
        <f t="shared" si="1266"/>
        <v/>
      </c>
      <c r="AK4472" s="103" t="str">
        <f t="shared" si="1267"/>
        <v/>
      </c>
      <c r="AL4472" s="104" t="str">
        <f t="shared" si="1268"/>
        <v/>
      </c>
      <c r="AN4472" s="37" t="str">
        <f>IF(AK4472="", "", COUNTIF(AK$11:AK$8010, "&lt;"&amp;AK4472)+1+COUNTIF(AK$11:AK4472, AK4472)-1)</f>
        <v/>
      </c>
      <c r="AO4472" s="37" t="str">
        <f>IF(AL4472="", "", COUNTIF(AL$11:AL$8010, "&gt;"&amp;AL4472)+1+COUNTIF(AL$11:AL4472, AL4472)-1)</f>
        <v/>
      </c>
    </row>
    <row r="4473" spans="1:41" x14ac:dyDescent="0.55000000000000004">
      <c r="A4473" s="5"/>
      <c r="B4473" s="284"/>
      <c r="C4473" s="285"/>
      <c r="D4473" s="286"/>
      <c r="E4473" s="287"/>
      <c r="F4473" s="288"/>
      <c r="G4473" s="5"/>
      <c r="J4473" s="7" t="str">
        <f t="shared" si="1251"/>
        <v/>
      </c>
      <c r="K4473" s="48" t="str">
        <f t="shared" si="1252"/>
        <v/>
      </c>
      <c r="L4473" s="48" t="str">
        <f t="shared" si="1253"/>
        <v/>
      </c>
      <c r="M4473" s="49" t="str">
        <f t="shared" si="1254"/>
        <v/>
      </c>
      <c r="U4473" s="103" t="str">
        <f t="shared" si="1255"/>
        <v/>
      </c>
      <c r="V4473" s="77" t="str">
        <f t="shared" si="1256"/>
        <v/>
      </c>
      <c r="W4473" s="37" t="str">
        <f t="shared" si="1257"/>
        <v/>
      </c>
      <c r="X4473" s="7" t="str">
        <f t="shared" si="1258"/>
        <v/>
      </c>
      <c r="Y4473" s="37" t="str">
        <f t="shared" si="1259"/>
        <v/>
      </c>
      <c r="AA4473" s="54" t="str">
        <f t="shared" si="1260"/>
        <v/>
      </c>
      <c r="AC4473" s="121" t="str">
        <f t="shared" si="1261"/>
        <v/>
      </c>
      <c r="AD4473" s="111" t="str">
        <f t="shared" si="1262"/>
        <v/>
      </c>
      <c r="AE4473" s="122" t="str">
        <f t="shared" si="1263"/>
        <v/>
      </c>
      <c r="AF4473" s="123" t="str">
        <f t="shared" si="1264"/>
        <v>Qtr 1</v>
      </c>
      <c r="AG4473" s="122" t="str">
        <f t="shared" si="1265"/>
        <v/>
      </c>
      <c r="AI4473" s="124" t="str">
        <f t="shared" si="1266"/>
        <v/>
      </c>
      <c r="AK4473" s="103" t="str">
        <f t="shared" si="1267"/>
        <v/>
      </c>
      <c r="AL4473" s="104" t="str">
        <f t="shared" si="1268"/>
        <v/>
      </c>
      <c r="AN4473" s="37" t="str">
        <f>IF(AK4473="", "", COUNTIF(AK$11:AK$8010, "&lt;"&amp;AK4473)+1+COUNTIF(AK$11:AK4473, AK4473)-1)</f>
        <v/>
      </c>
      <c r="AO4473" s="37" t="str">
        <f>IF(AL4473="", "", COUNTIF(AL$11:AL$8010, "&gt;"&amp;AL4473)+1+COUNTIF(AL$11:AL4473, AL4473)-1)</f>
        <v/>
      </c>
    </row>
    <row r="4474" spans="1:41" x14ac:dyDescent="0.55000000000000004">
      <c r="A4474" s="5"/>
      <c r="B4474" s="284"/>
      <c r="C4474" s="285"/>
      <c r="D4474" s="286"/>
      <c r="E4474" s="287"/>
      <c r="F4474" s="288"/>
      <c r="G4474" s="5"/>
      <c r="J4474" s="7" t="str">
        <f t="shared" si="1251"/>
        <v/>
      </c>
      <c r="K4474" s="48" t="str">
        <f t="shared" si="1252"/>
        <v/>
      </c>
      <c r="L4474" s="48" t="str">
        <f t="shared" si="1253"/>
        <v/>
      </c>
      <c r="M4474" s="49" t="str">
        <f t="shared" si="1254"/>
        <v/>
      </c>
      <c r="U4474" s="103" t="str">
        <f t="shared" si="1255"/>
        <v/>
      </c>
      <c r="V4474" s="77" t="str">
        <f t="shared" si="1256"/>
        <v/>
      </c>
      <c r="W4474" s="37" t="str">
        <f t="shared" si="1257"/>
        <v/>
      </c>
      <c r="X4474" s="7" t="str">
        <f t="shared" si="1258"/>
        <v/>
      </c>
      <c r="Y4474" s="37" t="str">
        <f t="shared" si="1259"/>
        <v/>
      </c>
      <c r="AA4474" s="54" t="str">
        <f t="shared" si="1260"/>
        <v/>
      </c>
      <c r="AC4474" s="121" t="str">
        <f t="shared" si="1261"/>
        <v/>
      </c>
      <c r="AD4474" s="111" t="str">
        <f t="shared" si="1262"/>
        <v/>
      </c>
      <c r="AE4474" s="122" t="str">
        <f t="shared" si="1263"/>
        <v/>
      </c>
      <c r="AF4474" s="123" t="str">
        <f t="shared" si="1264"/>
        <v>Qtr 1</v>
      </c>
      <c r="AG4474" s="122" t="str">
        <f t="shared" si="1265"/>
        <v/>
      </c>
      <c r="AI4474" s="124" t="str">
        <f t="shared" si="1266"/>
        <v/>
      </c>
      <c r="AK4474" s="103" t="str">
        <f t="shared" si="1267"/>
        <v/>
      </c>
      <c r="AL4474" s="104" t="str">
        <f t="shared" si="1268"/>
        <v/>
      </c>
      <c r="AN4474" s="37" t="str">
        <f>IF(AK4474="", "", COUNTIF(AK$11:AK$8010, "&lt;"&amp;AK4474)+1+COUNTIF(AK$11:AK4474, AK4474)-1)</f>
        <v/>
      </c>
      <c r="AO4474" s="37" t="str">
        <f>IF(AL4474="", "", COUNTIF(AL$11:AL$8010, "&gt;"&amp;AL4474)+1+COUNTIF(AL$11:AL4474, AL4474)-1)</f>
        <v/>
      </c>
    </row>
    <row r="4475" spans="1:41" x14ac:dyDescent="0.55000000000000004">
      <c r="A4475" s="5"/>
      <c r="B4475" s="284"/>
      <c r="C4475" s="285"/>
      <c r="D4475" s="286"/>
      <c r="E4475" s="287"/>
      <c r="F4475" s="288"/>
      <c r="G4475" s="5"/>
      <c r="J4475" s="7" t="str">
        <f t="shared" si="1251"/>
        <v/>
      </c>
      <c r="K4475" s="48" t="str">
        <f t="shared" si="1252"/>
        <v/>
      </c>
      <c r="L4475" s="48" t="str">
        <f t="shared" si="1253"/>
        <v/>
      </c>
      <c r="M4475" s="49" t="str">
        <f t="shared" si="1254"/>
        <v/>
      </c>
      <c r="U4475" s="103" t="str">
        <f t="shared" si="1255"/>
        <v/>
      </c>
      <c r="V4475" s="77" t="str">
        <f t="shared" si="1256"/>
        <v/>
      </c>
      <c r="W4475" s="37" t="str">
        <f t="shared" si="1257"/>
        <v/>
      </c>
      <c r="X4475" s="7" t="str">
        <f t="shared" si="1258"/>
        <v/>
      </c>
      <c r="Y4475" s="37" t="str">
        <f t="shared" si="1259"/>
        <v/>
      </c>
      <c r="AA4475" s="54" t="str">
        <f t="shared" si="1260"/>
        <v/>
      </c>
      <c r="AC4475" s="121" t="str">
        <f t="shared" si="1261"/>
        <v/>
      </c>
      <c r="AD4475" s="111" t="str">
        <f t="shared" si="1262"/>
        <v/>
      </c>
      <c r="AE4475" s="122" t="str">
        <f t="shared" si="1263"/>
        <v/>
      </c>
      <c r="AF4475" s="123" t="str">
        <f t="shared" si="1264"/>
        <v>Qtr 1</v>
      </c>
      <c r="AG4475" s="122" t="str">
        <f t="shared" si="1265"/>
        <v/>
      </c>
      <c r="AI4475" s="124" t="str">
        <f t="shared" si="1266"/>
        <v/>
      </c>
      <c r="AK4475" s="103" t="str">
        <f t="shared" si="1267"/>
        <v/>
      </c>
      <c r="AL4475" s="104" t="str">
        <f t="shared" si="1268"/>
        <v/>
      </c>
      <c r="AN4475" s="37" t="str">
        <f>IF(AK4475="", "", COUNTIF(AK$11:AK$8010, "&lt;"&amp;AK4475)+1+COUNTIF(AK$11:AK4475, AK4475)-1)</f>
        <v/>
      </c>
      <c r="AO4475" s="37" t="str">
        <f>IF(AL4475="", "", COUNTIF(AL$11:AL$8010, "&gt;"&amp;AL4475)+1+COUNTIF(AL$11:AL4475, AL4475)-1)</f>
        <v/>
      </c>
    </row>
    <row r="4476" spans="1:41" x14ac:dyDescent="0.55000000000000004">
      <c r="A4476" s="5"/>
      <c r="B4476" s="284"/>
      <c r="C4476" s="285"/>
      <c r="D4476" s="286"/>
      <c r="E4476" s="287"/>
      <c r="F4476" s="288"/>
      <c r="G4476" s="5"/>
      <c r="J4476" s="7" t="str">
        <f t="shared" si="1251"/>
        <v/>
      </c>
      <c r="K4476" s="48" t="str">
        <f t="shared" si="1252"/>
        <v/>
      </c>
      <c r="L4476" s="48" t="str">
        <f t="shared" si="1253"/>
        <v/>
      </c>
      <c r="M4476" s="49" t="str">
        <f t="shared" si="1254"/>
        <v/>
      </c>
      <c r="U4476" s="103" t="str">
        <f t="shared" si="1255"/>
        <v/>
      </c>
      <c r="V4476" s="77" t="str">
        <f t="shared" si="1256"/>
        <v/>
      </c>
      <c r="W4476" s="37" t="str">
        <f t="shared" si="1257"/>
        <v/>
      </c>
      <c r="X4476" s="7" t="str">
        <f t="shared" si="1258"/>
        <v/>
      </c>
      <c r="Y4476" s="37" t="str">
        <f t="shared" si="1259"/>
        <v/>
      </c>
      <c r="AA4476" s="54" t="str">
        <f t="shared" si="1260"/>
        <v/>
      </c>
      <c r="AC4476" s="121" t="str">
        <f t="shared" si="1261"/>
        <v/>
      </c>
      <c r="AD4476" s="111" t="str">
        <f t="shared" si="1262"/>
        <v/>
      </c>
      <c r="AE4476" s="122" t="str">
        <f t="shared" si="1263"/>
        <v/>
      </c>
      <c r="AF4476" s="123" t="str">
        <f t="shared" si="1264"/>
        <v>Qtr 1</v>
      </c>
      <c r="AG4476" s="122" t="str">
        <f t="shared" si="1265"/>
        <v/>
      </c>
      <c r="AI4476" s="124" t="str">
        <f t="shared" si="1266"/>
        <v/>
      </c>
      <c r="AK4476" s="103" t="str">
        <f t="shared" si="1267"/>
        <v/>
      </c>
      <c r="AL4476" s="104" t="str">
        <f t="shared" si="1268"/>
        <v/>
      </c>
      <c r="AN4476" s="37" t="str">
        <f>IF(AK4476="", "", COUNTIF(AK$11:AK$8010, "&lt;"&amp;AK4476)+1+COUNTIF(AK$11:AK4476, AK4476)-1)</f>
        <v/>
      </c>
      <c r="AO4476" s="37" t="str">
        <f>IF(AL4476="", "", COUNTIF(AL$11:AL$8010, "&gt;"&amp;AL4476)+1+COUNTIF(AL$11:AL4476, AL4476)-1)</f>
        <v/>
      </c>
    </row>
    <row r="4477" spans="1:41" x14ac:dyDescent="0.55000000000000004">
      <c r="A4477" s="5"/>
      <c r="B4477" s="284"/>
      <c r="C4477" s="285"/>
      <c r="D4477" s="286"/>
      <c r="E4477" s="287"/>
      <c r="F4477" s="288"/>
      <c r="G4477" s="5"/>
      <c r="J4477" s="7" t="str">
        <f t="shared" si="1251"/>
        <v/>
      </c>
      <c r="K4477" s="48" t="str">
        <f t="shared" si="1252"/>
        <v/>
      </c>
      <c r="L4477" s="48" t="str">
        <f t="shared" si="1253"/>
        <v/>
      </c>
      <c r="M4477" s="49" t="str">
        <f t="shared" si="1254"/>
        <v/>
      </c>
      <c r="U4477" s="103" t="str">
        <f t="shared" si="1255"/>
        <v/>
      </c>
      <c r="V4477" s="77" t="str">
        <f t="shared" si="1256"/>
        <v/>
      </c>
      <c r="W4477" s="37" t="str">
        <f t="shared" si="1257"/>
        <v/>
      </c>
      <c r="X4477" s="7" t="str">
        <f t="shared" si="1258"/>
        <v/>
      </c>
      <c r="Y4477" s="37" t="str">
        <f t="shared" si="1259"/>
        <v/>
      </c>
      <c r="AA4477" s="54" t="str">
        <f t="shared" si="1260"/>
        <v/>
      </c>
      <c r="AC4477" s="121" t="str">
        <f t="shared" si="1261"/>
        <v/>
      </c>
      <c r="AD4477" s="111" t="str">
        <f t="shared" si="1262"/>
        <v/>
      </c>
      <c r="AE4477" s="122" t="str">
        <f t="shared" si="1263"/>
        <v/>
      </c>
      <c r="AF4477" s="123" t="str">
        <f t="shared" si="1264"/>
        <v>Qtr 1</v>
      </c>
      <c r="AG4477" s="122" t="str">
        <f t="shared" si="1265"/>
        <v/>
      </c>
      <c r="AI4477" s="124" t="str">
        <f t="shared" si="1266"/>
        <v/>
      </c>
      <c r="AK4477" s="103" t="str">
        <f t="shared" si="1267"/>
        <v/>
      </c>
      <c r="AL4477" s="104" t="str">
        <f t="shared" si="1268"/>
        <v/>
      </c>
      <c r="AN4477" s="37" t="str">
        <f>IF(AK4477="", "", COUNTIF(AK$11:AK$8010, "&lt;"&amp;AK4477)+1+COUNTIF(AK$11:AK4477, AK4477)-1)</f>
        <v/>
      </c>
      <c r="AO4477" s="37" t="str">
        <f>IF(AL4477="", "", COUNTIF(AL$11:AL$8010, "&gt;"&amp;AL4477)+1+COUNTIF(AL$11:AL4477, AL4477)-1)</f>
        <v/>
      </c>
    </row>
    <row r="4478" spans="1:41" x14ac:dyDescent="0.55000000000000004">
      <c r="A4478" s="5"/>
      <c r="B4478" s="284"/>
      <c r="C4478" s="285"/>
      <c r="D4478" s="286"/>
      <c r="E4478" s="287"/>
      <c r="F4478" s="288"/>
      <c r="G4478" s="5"/>
      <c r="J4478" s="7" t="str">
        <f t="shared" si="1251"/>
        <v/>
      </c>
      <c r="K4478" s="48" t="str">
        <f t="shared" si="1252"/>
        <v/>
      </c>
      <c r="L4478" s="48" t="str">
        <f t="shared" si="1253"/>
        <v/>
      </c>
      <c r="M4478" s="49" t="str">
        <f t="shared" si="1254"/>
        <v/>
      </c>
      <c r="U4478" s="103" t="str">
        <f t="shared" si="1255"/>
        <v/>
      </c>
      <c r="V4478" s="77" t="str">
        <f t="shared" si="1256"/>
        <v/>
      </c>
      <c r="W4478" s="37" t="str">
        <f t="shared" si="1257"/>
        <v/>
      </c>
      <c r="X4478" s="7" t="str">
        <f t="shared" si="1258"/>
        <v/>
      </c>
      <c r="Y4478" s="37" t="str">
        <f t="shared" si="1259"/>
        <v/>
      </c>
      <c r="AA4478" s="54" t="str">
        <f t="shared" si="1260"/>
        <v/>
      </c>
      <c r="AC4478" s="121" t="str">
        <f t="shared" si="1261"/>
        <v/>
      </c>
      <c r="AD4478" s="111" t="str">
        <f t="shared" si="1262"/>
        <v/>
      </c>
      <c r="AE4478" s="122" t="str">
        <f t="shared" si="1263"/>
        <v/>
      </c>
      <c r="AF4478" s="123" t="str">
        <f t="shared" si="1264"/>
        <v>Qtr 1</v>
      </c>
      <c r="AG4478" s="122" t="str">
        <f t="shared" si="1265"/>
        <v/>
      </c>
      <c r="AI4478" s="124" t="str">
        <f t="shared" si="1266"/>
        <v/>
      </c>
      <c r="AK4478" s="103" t="str">
        <f t="shared" si="1267"/>
        <v/>
      </c>
      <c r="AL4478" s="104" t="str">
        <f t="shared" si="1268"/>
        <v/>
      </c>
      <c r="AN4478" s="37" t="str">
        <f>IF(AK4478="", "", COUNTIF(AK$11:AK$8010, "&lt;"&amp;AK4478)+1+COUNTIF(AK$11:AK4478, AK4478)-1)</f>
        <v/>
      </c>
      <c r="AO4478" s="37" t="str">
        <f>IF(AL4478="", "", COUNTIF(AL$11:AL$8010, "&gt;"&amp;AL4478)+1+COUNTIF(AL$11:AL4478, AL4478)-1)</f>
        <v/>
      </c>
    </row>
    <row r="4479" spans="1:41" x14ac:dyDescent="0.55000000000000004">
      <c r="A4479" s="5"/>
      <c r="B4479" s="284"/>
      <c r="C4479" s="285"/>
      <c r="D4479" s="286"/>
      <c r="E4479" s="287"/>
      <c r="F4479" s="288"/>
      <c r="G4479" s="5"/>
      <c r="J4479" s="7" t="str">
        <f t="shared" si="1251"/>
        <v/>
      </c>
      <c r="K4479" s="48" t="str">
        <f t="shared" si="1252"/>
        <v/>
      </c>
      <c r="L4479" s="48" t="str">
        <f t="shared" si="1253"/>
        <v/>
      </c>
      <c r="M4479" s="49" t="str">
        <f t="shared" si="1254"/>
        <v/>
      </c>
      <c r="U4479" s="103" t="str">
        <f t="shared" si="1255"/>
        <v/>
      </c>
      <c r="V4479" s="77" t="str">
        <f t="shared" si="1256"/>
        <v/>
      </c>
      <c r="W4479" s="37" t="str">
        <f t="shared" si="1257"/>
        <v/>
      </c>
      <c r="X4479" s="7" t="str">
        <f t="shared" si="1258"/>
        <v/>
      </c>
      <c r="Y4479" s="37" t="str">
        <f t="shared" si="1259"/>
        <v/>
      </c>
      <c r="AA4479" s="54" t="str">
        <f t="shared" si="1260"/>
        <v/>
      </c>
      <c r="AC4479" s="121" t="str">
        <f t="shared" si="1261"/>
        <v/>
      </c>
      <c r="AD4479" s="111" t="str">
        <f t="shared" si="1262"/>
        <v/>
      </c>
      <c r="AE4479" s="122" t="str">
        <f t="shared" si="1263"/>
        <v/>
      </c>
      <c r="AF4479" s="123" t="str">
        <f t="shared" si="1264"/>
        <v>Qtr 1</v>
      </c>
      <c r="AG4479" s="122" t="str">
        <f t="shared" si="1265"/>
        <v/>
      </c>
      <c r="AI4479" s="124" t="str">
        <f t="shared" si="1266"/>
        <v/>
      </c>
      <c r="AK4479" s="103" t="str">
        <f t="shared" si="1267"/>
        <v/>
      </c>
      <c r="AL4479" s="104" t="str">
        <f t="shared" si="1268"/>
        <v/>
      </c>
      <c r="AN4479" s="37" t="str">
        <f>IF(AK4479="", "", COUNTIF(AK$11:AK$8010, "&lt;"&amp;AK4479)+1+COUNTIF(AK$11:AK4479, AK4479)-1)</f>
        <v/>
      </c>
      <c r="AO4479" s="37" t="str">
        <f>IF(AL4479="", "", COUNTIF(AL$11:AL$8010, "&gt;"&amp;AL4479)+1+COUNTIF(AL$11:AL4479, AL4479)-1)</f>
        <v/>
      </c>
    </row>
    <row r="4480" spans="1:41" x14ac:dyDescent="0.55000000000000004">
      <c r="A4480" s="5"/>
      <c r="B4480" s="284"/>
      <c r="C4480" s="285"/>
      <c r="D4480" s="286"/>
      <c r="E4480" s="287"/>
      <c r="F4480" s="288"/>
      <c r="G4480" s="5"/>
      <c r="J4480" s="7" t="str">
        <f t="shared" si="1251"/>
        <v/>
      </c>
      <c r="K4480" s="48" t="str">
        <f t="shared" si="1252"/>
        <v/>
      </c>
      <c r="L4480" s="48" t="str">
        <f t="shared" si="1253"/>
        <v/>
      </c>
      <c r="M4480" s="49" t="str">
        <f t="shared" si="1254"/>
        <v/>
      </c>
      <c r="U4480" s="103" t="str">
        <f t="shared" si="1255"/>
        <v/>
      </c>
      <c r="V4480" s="77" t="str">
        <f t="shared" si="1256"/>
        <v/>
      </c>
      <c r="W4480" s="37" t="str">
        <f t="shared" si="1257"/>
        <v/>
      </c>
      <c r="X4480" s="7" t="str">
        <f t="shared" si="1258"/>
        <v/>
      </c>
      <c r="Y4480" s="37" t="str">
        <f t="shared" si="1259"/>
        <v/>
      </c>
      <c r="AA4480" s="54" t="str">
        <f t="shared" si="1260"/>
        <v/>
      </c>
      <c r="AC4480" s="121" t="str">
        <f t="shared" si="1261"/>
        <v/>
      </c>
      <c r="AD4480" s="111" t="str">
        <f t="shared" si="1262"/>
        <v/>
      </c>
      <c r="AE4480" s="122" t="str">
        <f t="shared" si="1263"/>
        <v/>
      </c>
      <c r="AF4480" s="123" t="str">
        <f t="shared" si="1264"/>
        <v>Qtr 1</v>
      </c>
      <c r="AG4480" s="122" t="str">
        <f t="shared" si="1265"/>
        <v/>
      </c>
      <c r="AI4480" s="124" t="str">
        <f t="shared" si="1266"/>
        <v/>
      </c>
      <c r="AK4480" s="103" t="str">
        <f t="shared" si="1267"/>
        <v/>
      </c>
      <c r="AL4480" s="104" t="str">
        <f t="shared" si="1268"/>
        <v/>
      </c>
      <c r="AN4480" s="37" t="str">
        <f>IF(AK4480="", "", COUNTIF(AK$11:AK$8010, "&lt;"&amp;AK4480)+1+COUNTIF(AK$11:AK4480, AK4480)-1)</f>
        <v/>
      </c>
      <c r="AO4480" s="37" t="str">
        <f>IF(AL4480="", "", COUNTIF(AL$11:AL$8010, "&gt;"&amp;AL4480)+1+COUNTIF(AL$11:AL4480, AL4480)-1)</f>
        <v/>
      </c>
    </row>
    <row r="4481" spans="1:41" x14ac:dyDescent="0.55000000000000004">
      <c r="A4481" s="5"/>
      <c r="B4481" s="284"/>
      <c r="C4481" s="285"/>
      <c r="D4481" s="286"/>
      <c r="E4481" s="287"/>
      <c r="F4481" s="288"/>
      <c r="G4481" s="5"/>
      <c r="J4481" s="7" t="str">
        <f t="shared" si="1251"/>
        <v/>
      </c>
      <c r="K4481" s="48" t="str">
        <f t="shared" si="1252"/>
        <v/>
      </c>
      <c r="L4481" s="48" t="str">
        <f t="shared" si="1253"/>
        <v/>
      </c>
      <c r="M4481" s="49" t="str">
        <f t="shared" si="1254"/>
        <v/>
      </c>
      <c r="U4481" s="103" t="str">
        <f t="shared" si="1255"/>
        <v/>
      </c>
      <c r="V4481" s="77" t="str">
        <f t="shared" si="1256"/>
        <v/>
      </c>
      <c r="W4481" s="37" t="str">
        <f t="shared" si="1257"/>
        <v/>
      </c>
      <c r="X4481" s="7" t="str">
        <f t="shared" si="1258"/>
        <v/>
      </c>
      <c r="Y4481" s="37" t="str">
        <f t="shared" si="1259"/>
        <v/>
      </c>
      <c r="AA4481" s="54" t="str">
        <f t="shared" si="1260"/>
        <v/>
      </c>
      <c r="AC4481" s="121" t="str">
        <f t="shared" si="1261"/>
        <v/>
      </c>
      <c r="AD4481" s="111" t="str">
        <f t="shared" si="1262"/>
        <v/>
      </c>
      <c r="AE4481" s="122" t="str">
        <f t="shared" si="1263"/>
        <v/>
      </c>
      <c r="AF4481" s="123" t="str">
        <f t="shared" si="1264"/>
        <v>Qtr 1</v>
      </c>
      <c r="AG4481" s="122" t="str">
        <f t="shared" si="1265"/>
        <v/>
      </c>
      <c r="AI4481" s="124" t="str">
        <f t="shared" si="1266"/>
        <v/>
      </c>
      <c r="AK4481" s="103" t="str">
        <f t="shared" si="1267"/>
        <v/>
      </c>
      <c r="AL4481" s="104" t="str">
        <f t="shared" si="1268"/>
        <v/>
      </c>
      <c r="AN4481" s="37" t="str">
        <f>IF(AK4481="", "", COUNTIF(AK$11:AK$8010, "&lt;"&amp;AK4481)+1+COUNTIF(AK$11:AK4481, AK4481)-1)</f>
        <v/>
      </c>
      <c r="AO4481" s="37" t="str">
        <f>IF(AL4481="", "", COUNTIF(AL$11:AL$8010, "&gt;"&amp;AL4481)+1+COUNTIF(AL$11:AL4481, AL4481)-1)</f>
        <v/>
      </c>
    </row>
    <row r="4482" spans="1:41" x14ac:dyDescent="0.55000000000000004">
      <c r="A4482" s="5"/>
      <c r="B4482" s="284"/>
      <c r="C4482" s="285"/>
      <c r="D4482" s="286"/>
      <c r="E4482" s="287"/>
      <c r="F4482" s="288"/>
      <c r="G4482" s="5"/>
      <c r="J4482" s="7" t="str">
        <f t="shared" si="1251"/>
        <v/>
      </c>
      <c r="K4482" s="48" t="str">
        <f t="shared" si="1252"/>
        <v/>
      </c>
      <c r="L4482" s="48" t="str">
        <f t="shared" si="1253"/>
        <v/>
      </c>
      <c r="M4482" s="49" t="str">
        <f t="shared" si="1254"/>
        <v/>
      </c>
      <c r="U4482" s="103" t="str">
        <f t="shared" si="1255"/>
        <v/>
      </c>
      <c r="V4482" s="77" t="str">
        <f t="shared" si="1256"/>
        <v/>
      </c>
      <c r="W4482" s="37" t="str">
        <f t="shared" si="1257"/>
        <v/>
      </c>
      <c r="X4482" s="7" t="str">
        <f t="shared" si="1258"/>
        <v/>
      </c>
      <c r="Y4482" s="37" t="str">
        <f t="shared" si="1259"/>
        <v/>
      </c>
      <c r="AA4482" s="54" t="str">
        <f t="shared" si="1260"/>
        <v/>
      </c>
      <c r="AC4482" s="121" t="str">
        <f t="shared" si="1261"/>
        <v/>
      </c>
      <c r="AD4482" s="111" t="str">
        <f t="shared" si="1262"/>
        <v/>
      </c>
      <c r="AE4482" s="122" t="str">
        <f t="shared" si="1263"/>
        <v/>
      </c>
      <c r="AF4482" s="123" t="str">
        <f t="shared" si="1264"/>
        <v>Qtr 1</v>
      </c>
      <c r="AG4482" s="122" t="str">
        <f t="shared" si="1265"/>
        <v/>
      </c>
      <c r="AI4482" s="124" t="str">
        <f t="shared" si="1266"/>
        <v/>
      </c>
      <c r="AK4482" s="103" t="str">
        <f t="shared" si="1267"/>
        <v/>
      </c>
      <c r="AL4482" s="104" t="str">
        <f t="shared" si="1268"/>
        <v/>
      </c>
      <c r="AN4482" s="37" t="str">
        <f>IF(AK4482="", "", COUNTIF(AK$11:AK$8010, "&lt;"&amp;AK4482)+1+COUNTIF(AK$11:AK4482, AK4482)-1)</f>
        <v/>
      </c>
      <c r="AO4482" s="37" t="str">
        <f>IF(AL4482="", "", COUNTIF(AL$11:AL$8010, "&gt;"&amp;AL4482)+1+COUNTIF(AL$11:AL4482, AL4482)-1)</f>
        <v/>
      </c>
    </row>
    <row r="4483" spans="1:41" x14ac:dyDescent="0.55000000000000004">
      <c r="A4483" s="5"/>
      <c r="B4483" s="284"/>
      <c r="C4483" s="285"/>
      <c r="D4483" s="286"/>
      <c r="E4483" s="287"/>
      <c r="F4483" s="288"/>
      <c r="G4483" s="5"/>
      <c r="J4483" s="7" t="str">
        <f t="shared" si="1251"/>
        <v/>
      </c>
      <c r="K4483" s="48" t="str">
        <f t="shared" si="1252"/>
        <v/>
      </c>
      <c r="L4483" s="48" t="str">
        <f t="shared" si="1253"/>
        <v/>
      </c>
      <c r="M4483" s="49" t="str">
        <f t="shared" si="1254"/>
        <v/>
      </c>
      <c r="U4483" s="103" t="str">
        <f t="shared" si="1255"/>
        <v/>
      </c>
      <c r="V4483" s="77" t="str">
        <f t="shared" si="1256"/>
        <v/>
      </c>
      <c r="W4483" s="37" t="str">
        <f t="shared" si="1257"/>
        <v/>
      </c>
      <c r="X4483" s="7" t="str">
        <f t="shared" si="1258"/>
        <v/>
      </c>
      <c r="Y4483" s="37" t="str">
        <f t="shared" si="1259"/>
        <v/>
      </c>
      <c r="AA4483" s="54" t="str">
        <f t="shared" si="1260"/>
        <v/>
      </c>
      <c r="AC4483" s="121" t="str">
        <f t="shared" si="1261"/>
        <v/>
      </c>
      <c r="AD4483" s="111" t="str">
        <f t="shared" si="1262"/>
        <v/>
      </c>
      <c r="AE4483" s="122" t="str">
        <f t="shared" si="1263"/>
        <v/>
      </c>
      <c r="AF4483" s="123" t="str">
        <f t="shared" si="1264"/>
        <v>Qtr 1</v>
      </c>
      <c r="AG4483" s="122" t="str">
        <f t="shared" si="1265"/>
        <v/>
      </c>
      <c r="AI4483" s="124" t="str">
        <f t="shared" si="1266"/>
        <v/>
      </c>
      <c r="AK4483" s="103" t="str">
        <f t="shared" si="1267"/>
        <v/>
      </c>
      <c r="AL4483" s="104" t="str">
        <f t="shared" si="1268"/>
        <v/>
      </c>
      <c r="AN4483" s="37" t="str">
        <f>IF(AK4483="", "", COUNTIF(AK$11:AK$8010, "&lt;"&amp;AK4483)+1+COUNTIF(AK$11:AK4483, AK4483)-1)</f>
        <v/>
      </c>
      <c r="AO4483" s="37" t="str">
        <f>IF(AL4483="", "", COUNTIF(AL$11:AL$8010, "&gt;"&amp;AL4483)+1+COUNTIF(AL$11:AL4483, AL4483)-1)</f>
        <v/>
      </c>
    </row>
    <row r="4484" spans="1:41" x14ac:dyDescent="0.55000000000000004">
      <c r="A4484" s="5"/>
      <c r="B4484" s="284"/>
      <c r="C4484" s="285"/>
      <c r="D4484" s="286"/>
      <c r="E4484" s="287"/>
      <c r="F4484" s="288"/>
      <c r="G4484" s="5"/>
      <c r="J4484" s="7" t="str">
        <f t="shared" si="1251"/>
        <v/>
      </c>
      <c r="K4484" s="48" t="str">
        <f t="shared" si="1252"/>
        <v/>
      </c>
      <c r="L4484" s="48" t="str">
        <f t="shared" si="1253"/>
        <v/>
      </c>
      <c r="M4484" s="49" t="str">
        <f t="shared" si="1254"/>
        <v/>
      </c>
      <c r="U4484" s="103" t="str">
        <f t="shared" si="1255"/>
        <v/>
      </c>
      <c r="V4484" s="77" t="str">
        <f t="shared" si="1256"/>
        <v/>
      </c>
      <c r="W4484" s="37" t="str">
        <f t="shared" si="1257"/>
        <v/>
      </c>
      <c r="X4484" s="7" t="str">
        <f t="shared" si="1258"/>
        <v/>
      </c>
      <c r="Y4484" s="37" t="str">
        <f t="shared" si="1259"/>
        <v/>
      </c>
      <c r="AA4484" s="54" t="str">
        <f t="shared" si="1260"/>
        <v/>
      </c>
      <c r="AC4484" s="121" t="str">
        <f t="shared" si="1261"/>
        <v/>
      </c>
      <c r="AD4484" s="111" t="str">
        <f t="shared" si="1262"/>
        <v/>
      </c>
      <c r="AE4484" s="122" t="str">
        <f t="shared" si="1263"/>
        <v/>
      </c>
      <c r="AF4484" s="123" t="str">
        <f t="shared" si="1264"/>
        <v>Qtr 1</v>
      </c>
      <c r="AG4484" s="122" t="str">
        <f t="shared" si="1265"/>
        <v/>
      </c>
      <c r="AI4484" s="124" t="str">
        <f t="shared" si="1266"/>
        <v/>
      </c>
      <c r="AK4484" s="103" t="str">
        <f t="shared" si="1267"/>
        <v/>
      </c>
      <c r="AL4484" s="104" t="str">
        <f t="shared" si="1268"/>
        <v/>
      </c>
      <c r="AN4484" s="37" t="str">
        <f>IF(AK4484="", "", COUNTIF(AK$11:AK$8010, "&lt;"&amp;AK4484)+1+COUNTIF(AK$11:AK4484, AK4484)-1)</f>
        <v/>
      </c>
      <c r="AO4484" s="37" t="str">
        <f>IF(AL4484="", "", COUNTIF(AL$11:AL$8010, "&gt;"&amp;AL4484)+1+COUNTIF(AL$11:AL4484, AL4484)-1)</f>
        <v/>
      </c>
    </row>
    <row r="4485" spans="1:41" x14ac:dyDescent="0.55000000000000004">
      <c r="A4485" s="5"/>
      <c r="B4485" s="284"/>
      <c r="C4485" s="285"/>
      <c r="D4485" s="286"/>
      <c r="E4485" s="287"/>
      <c r="F4485" s="288"/>
      <c r="G4485" s="5"/>
      <c r="J4485" s="7" t="str">
        <f t="shared" si="1251"/>
        <v/>
      </c>
      <c r="K4485" s="48" t="str">
        <f t="shared" si="1252"/>
        <v/>
      </c>
      <c r="L4485" s="48" t="str">
        <f t="shared" si="1253"/>
        <v/>
      </c>
      <c r="M4485" s="49" t="str">
        <f t="shared" si="1254"/>
        <v/>
      </c>
      <c r="U4485" s="103" t="str">
        <f t="shared" si="1255"/>
        <v/>
      </c>
      <c r="V4485" s="77" t="str">
        <f t="shared" si="1256"/>
        <v/>
      </c>
      <c r="W4485" s="37" t="str">
        <f t="shared" si="1257"/>
        <v/>
      </c>
      <c r="X4485" s="7" t="str">
        <f t="shared" si="1258"/>
        <v/>
      </c>
      <c r="Y4485" s="37" t="str">
        <f t="shared" si="1259"/>
        <v/>
      </c>
      <c r="AA4485" s="54" t="str">
        <f t="shared" si="1260"/>
        <v/>
      </c>
      <c r="AC4485" s="121" t="str">
        <f t="shared" si="1261"/>
        <v/>
      </c>
      <c r="AD4485" s="111" t="str">
        <f t="shared" si="1262"/>
        <v/>
      </c>
      <c r="AE4485" s="122" t="str">
        <f t="shared" si="1263"/>
        <v/>
      </c>
      <c r="AF4485" s="123" t="str">
        <f t="shared" si="1264"/>
        <v>Qtr 1</v>
      </c>
      <c r="AG4485" s="122" t="str">
        <f t="shared" si="1265"/>
        <v/>
      </c>
      <c r="AI4485" s="124" t="str">
        <f t="shared" si="1266"/>
        <v/>
      </c>
      <c r="AK4485" s="103" t="str">
        <f t="shared" si="1267"/>
        <v/>
      </c>
      <c r="AL4485" s="104" t="str">
        <f t="shared" si="1268"/>
        <v/>
      </c>
      <c r="AN4485" s="37" t="str">
        <f>IF(AK4485="", "", COUNTIF(AK$11:AK$8010, "&lt;"&amp;AK4485)+1+COUNTIF(AK$11:AK4485, AK4485)-1)</f>
        <v/>
      </c>
      <c r="AO4485" s="37" t="str">
        <f>IF(AL4485="", "", COUNTIF(AL$11:AL$8010, "&gt;"&amp;AL4485)+1+COUNTIF(AL$11:AL4485, AL4485)-1)</f>
        <v/>
      </c>
    </row>
    <row r="4486" spans="1:41" x14ac:dyDescent="0.55000000000000004">
      <c r="A4486" s="5"/>
      <c r="B4486" s="284"/>
      <c r="C4486" s="285"/>
      <c r="D4486" s="286"/>
      <c r="E4486" s="287"/>
      <c r="F4486" s="288"/>
      <c r="G4486" s="5"/>
      <c r="J4486" s="7" t="str">
        <f t="shared" si="1251"/>
        <v/>
      </c>
      <c r="K4486" s="48" t="str">
        <f t="shared" si="1252"/>
        <v/>
      </c>
      <c r="L4486" s="48" t="str">
        <f t="shared" si="1253"/>
        <v/>
      </c>
      <c r="M4486" s="49" t="str">
        <f t="shared" si="1254"/>
        <v/>
      </c>
      <c r="U4486" s="103" t="str">
        <f t="shared" si="1255"/>
        <v/>
      </c>
      <c r="V4486" s="77" t="str">
        <f t="shared" si="1256"/>
        <v/>
      </c>
      <c r="W4486" s="37" t="str">
        <f t="shared" si="1257"/>
        <v/>
      </c>
      <c r="X4486" s="7" t="str">
        <f t="shared" si="1258"/>
        <v/>
      </c>
      <c r="Y4486" s="37" t="str">
        <f t="shared" si="1259"/>
        <v/>
      </c>
      <c r="AA4486" s="54" t="str">
        <f t="shared" si="1260"/>
        <v/>
      </c>
      <c r="AC4486" s="121" t="str">
        <f t="shared" si="1261"/>
        <v/>
      </c>
      <c r="AD4486" s="111" t="str">
        <f t="shared" si="1262"/>
        <v/>
      </c>
      <c r="AE4486" s="122" t="str">
        <f t="shared" si="1263"/>
        <v/>
      </c>
      <c r="AF4486" s="123" t="str">
        <f t="shared" si="1264"/>
        <v>Qtr 1</v>
      </c>
      <c r="AG4486" s="122" t="str">
        <f t="shared" si="1265"/>
        <v/>
      </c>
      <c r="AI4486" s="124" t="str">
        <f t="shared" si="1266"/>
        <v/>
      </c>
      <c r="AK4486" s="103" t="str">
        <f t="shared" si="1267"/>
        <v/>
      </c>
      <c r="AL4486" s="104" t="str">
        <f t="shared" si="1268"/>
        <v/>
      </c>
      <c r="AN4486" s="37" t="str">
        <f>IF(AK4486="", "", COUNTIF(AK$11:AK$8010, "&lt;"&amp;AK4486)+1+COUNTIF(AK$11:AK4486, AK4486)-1)</f>
        <v/>
      </c>
      <c r="AO4486" s="37" t="str">
        <f>IF(AL4486="", "", COUNTIF(AL$11:AL$8010, "&gt;"&amp;AL4486)+1+COUNTIF(AL$11:AL4486, AL4486)-1)</f>
        <v/>
      </c>
    </row>
    <row r="4487" spans="1:41" x14ac:dyDescent="0.55000000000000004">
      <c r="A4487" s="5"/>
      <c r="B4487" s="284"/>
      <c r="C4487" s="285"/>
      <c r="D4487" s="286"/>
      <c r="E4487" s="287"/>
      <c r="F4487" s="288"/>
      <c r="G4487" s="5"/>
      <c r="J4487" s="7" t="str">
        <f t="shared" si="1251"/>
        <v/>
      </c>
      <c r="K4487" s="48" t="str">
        <f t="shared" si="1252"/>
        <v/>
      </c>
      <c r="L4487" s="48" t="str">
        <f t="shared" si="1253"/>
        <v/>
      </c>
      <c r="M4487" s="49" t="str">
        <f t="shared" si="1254"/>
        <v/>
      </c>
      <c r="U4487" s="103" t="str">
        <f t="shared" si="1255"/>
        <v/>
      </c>
      <c r="V4487" s="77" t="str">
        <f t="shared" si="1256"/>
        <v/>
      </c>
      <c r="W4487" s="37" t="str">
        <f t="shared" si="1257"/>
        <v/>
      </c>
      <c r="X4487" s="7" t="str">
        <f t="shared" si="1258"/>
        <v/>
      </c>
      <c r="Y4487" s="37" t="str">
        <f t="shared" si="1259"/>
        <v/>
      </c>
      <c r="AA4487" s="54" t="str">
        <f t="shared" si="1260"/>
        <v/>
      </c>
      <c r="AC4487" s="121" t="str">
        <f t="shared" si="1261"/>
        <v/>
      </c>
      <c r="AD4487" s="111" t="str">
        <f t="shared" si="1262"/>
        <v/>
      </c>
      <c r="AE4487" s="122" t="str">
        <f t="shared" si="1263"/>
        <v/>
      </c>
      <c r="AF4487" s="123" t="str">
        <f t="shared" si="1264"/>
        <v>Qtr 1</v>
      </c>
      <c r="AG4487" s="122" t="str">
        <f t="shared" si="1265"/>
        <v/>
      </c>
      <c r="AI4487" s="124" t="str">
        <f t="shared" si="1266"/>
        <v/>
      </c>
      <c r="AK4487" s="103" t="str">
        <f t="shared" si="1267"/>
        <v/>
      </c>
      <c r="AL4487" s="104" t="str">
        <f t="shared" si="1268"/>
        <v/>
      </c>
      <c r="AN4487" s="37" t="str">
        <f>IF(AK4487="", "", COUNTIF(AK$11:AK$8010, "&lt;"&amp;AK4487)+1+COUNTIF(AK$11:AK4487, AK4487)-1)</f>
        <v/>
      </c>
      <c r="AO4487" s="37" t="str">
        <f>IF(AL4487="", "", COUNTIF(AL$11:AL$8010, "&gt;"&amp;AL4487)+1+COUNTIF(AL$11:AL4487, AL4487)-1)</f>
        <v/>
      </c>
    </row>
    <row r="4488" spans="1:41" x14ac:dyDescent="0.55000000000000004">
      <c r="A4488" s="5"/>
      <c r="B4488" s="284"/>
      <c r="C4488" s="285"/>
      <c r="D4488" s="286"/>
      <c r="E4488" s="287"/>
      <c r="F4488" s="288"/>
      <c r="G4488" s="5"/>
      <c r="J4488" s="7" t="str">
        <f t="shared" si="1251"/>
        <v/>
      </c>
      <c r="K4488" s="48" t="str">
        <f t="shared" si="1252"/>
        <v/>
      </c>
      <c r="L4488" s="48" t="str">
        <f t="shared" si="1253"/>
        <v/>
      </c>
      <c r="M4488" s="49" t="str">
        <f t="shared" si="1254"/>
        <v/>
      </c>
      <c r="U4488" s="103" t="str">
        <f t="shared" si="1255"/>
        <v/>
      </c>
      <c r="V4488" s="77" t="str">
        <f t="shared" si="1256"/>
        <v/>
      </c>
      <c r="W4488" s="37" t="str">
        <f t="shared" si="1257"/>
        <v/>
      </c>
      <c r="X4488" s="7" t="str">
        <f t="shared" si="1258"/>
        <v/>
      </c>
      <c r="Y4488" s="37" t="str">
        <f t="shared" si="1259"/>
        <v/>
      </c>
      <c r="AA4488" s="54" t="str">
        <f t="shared" si="1260"/>
        <v/>
      </c>
      <c r="AC4488" s="121" t="str">
        <f t="shared" si="1261"/>
        <v/>
      </c>
      <c r="AD4488" s="111" t="str">
        <f t="shared" si="1262"/>
        <v/>
      </c>
      <c r="AE4488" s="122" t="str">
        <f t="shared" si="1263"/>
        <v/>
      </c>
      <c r="AF4488" s="123" t="str">
        <f t="shared" si="1264"/>
        <v>Qtr 1</v>
      </c>
      <c r="AG4488" s="122" t="str">
        <f t="shared" si="1265"/>
        <v/>
      </c>
      <c r="AI4488" s="124" t="str">
        <f t="shared" si="1266"/>
        <v/>
      </c>
      <c r="AK4488" s="103" t="str">
        <f t="shared" si="1267"/>
        <v/>
      </c>
      <c r="AL4488" s="104" t="str">
        <f t="shared" si="1268"/>
        <v/>
      </c>
      <c r="AN4488" s="37" t="str">
        <f>IF(AK4488="", "", COUNTIF(AK$11:AK$8010, "&lt;"&amp;AK4488)+1+COUNTIF(AK$11:AK4488, AK4488)-1)</f>
        <v/>
      </c>
      <c r="AO4488" s="37" t="str">
        <f>IF(AL4488="", "", COUNTIF(AL$11:AL$8010, "&gt;"&amp;AL4488)+1+COUNTIF(AL$11:AL4488, AL4488)-1)</f>
        <v/>
      </c>
    </row>
    <row r="4489" spans="1:41" x14ac:dyDescent="0.55000000000000004">
      <c r="A4489" s="5"/>
      <c r="B4489" s="284"/>
      <c r="C4489" s="285"/>
      <c r="D4489" s="286"/>
      <c r="E4489" s="287"/>
      <c r="F4489" s="288"/>
      <c r="G4489" s="5"/>
      <c r="J4489" s="7" t="str">
        <f t="shared" si="1251"/>
        <v/>
      </c>
      <c r="K4489" s="48" t="str">
        <f t="shared" si="1252"/>
        <v/>
      </c>
      <c r="L4489" s="48" t="str">
        <f t="shared" si="1253"/>
        <v/>
      </c>
      <c r="M4489" s="49" t="str">
        <f t="shared" si="1254"/>
        <v/>
      </c>
      <c r="U4489" s="103" t="str">
        <f t="shared" si="1255"/>
        <v/>
      </c>
      <c r="V4489" s="77" t="str">
        <f t="shared" si="1256"/>
        <v/>
      </c>
      <c r="W4489" s="37" t="str">
        <f t="shared" si="1257"/>
        <v/>
      </c>
      <c r="X4489" s="7" t="str">
        <f t="shared" si="1258"/>
        <v/>
      </c>
      <c r="Y4489" s="37" t="str">
        <f t="shared" si="1259"/>
        <v/>
      </c>
      <c r="AA4489" s="54" t="str">
        <f t="shared" si="1260"/>
        <v/>
      </c>
      <c r="AC4489" s="121" t="str">
        <f t="shared" si="1261"/>
        <v/>
      </c>
      <c r="AD4489" s="111" t="str">
        <f t="shared" si="1262"/>
        <v/>
      </c>
      <c r="AE4489" s="122" t="str">
        <f t="shared" si="1263"/>
        <v/>
      </c>
      <c r="AF4489" s="123" t="str">
        <f t="shared" si="1264"/>
        <v>Qtr 1</v>
      </c>
      <c r="AG4489" s="122" t="str">
        <f t="shared" si="1265"/>
        <v/>
      </c>
      <c r="AI4489" s="124" t="str">
        <f t="shared" si="1266"/>
        <v/>
      </c>
      <c r="AK4489" s="103" t="str">
        <f t="shared" si="1267"/>
        <v/>
      </c>
      <c r="AL4489" s="104" t="str">
        <f t="shared" si="1268"/>
        <v/>
      </c>
      <c r="AN4489" s="37" t="str">
        <f>IF(AK4489="", "", COUNTIF(AK$11:AK$8010, "&lt;"&amp;AK4489)+1+COUNTIF(AK$11:AK4489, AK4489)-1)</f>
        <v/>
      </c>
      <c r="AO4489" s="37" t="str">
        <f>IF(AL4489="", "", COUNTIF(AL$11:AL$8010, "&gt;"&amp;AL4489)+1+COUNTIF(AL$11:AL4489, AL4489)-1)</f>
        <v/>
      </c>
    </row>
    <row r="4490" spans="1:41" x14ac:dyDescent="0.55000000000000004">
      <c r="A4490" s="5"/>
      <c r="B4490" s="284"/>
      <c r="C4490" s="285"/>
      <c r="D4490" s="286"/>
      <c r="E4490" s="287"/>
      <c r="F4490" s="288"/>
      <c r="G4490" s="5"/>
      <c r="J4490" s="7" t="str">
        <f t="shared" si="1251"/>
        <v/>
      </c>
      <c r="K4490" s="48" t="str">
        <f t="shared" si="1252"/>
        <v/>
      </c>
      <c r="L4490" s="48" t="str">
        <f t="shared" si="1253"/>
        <v/>
      </c>
      <c r="M4490" s="49" t="str">
        <f t="shared" si="1254"/>
        <v/>
      </c>
      <c r="U4490" s="103" t="str">
        <f t="shared" si="1255"/>
        <v/>
      </c>
      <c r="V4490" s="77" t="str">
        <f t="shared" si="1256"/>
        <v/>
      </c>
      <c r="W4490" s="37" t="str">
        <f t="shared" si="1257"/>
        <v/>
      </c>
      <c r="X4490" s="7" t="str">
        <f t="shared" si="1258"/>
        <v/>
      </c>
      <c r="Y4490" s="37" t="str">
        <f t="shared" si="1259"/>
        <v/>
      </c>
      <c r="AA4490" s="54" t="str">
        <f t="shared" si="1260"/>
        <v/>
      </c>
      <c r="AC4490" s="121" t="str">
        <f t="shared" si="1261"/>
        <v/>
      </c>
      <c r="AD4490" s="111" t="str">
        <f t="shared" si="1262"/>
        <v/>
      </c>
      <c r="AE4490" s="122" t="str">
        <f t="shared" si="1263"/>
        <v/>
      </c>
      <c r="AF4490" s="123" t="str">
        <f t="shared" si="1264"/>
        <v>Qtr 1</v>
      </c>
      <c r="AG4490" s="122" t="str">
        <f t="shared" si="1265"/>
        <v/>
      </c>
      <c r="AI4490" s="124" t="str">
        <f t="shared" si="1266"/>
        <v/>
      </c>
      <c r="AK4490" s="103" t="str">
        <f t="shared" si="1267"/>
        <v/>
      </c>
      <c r="AL4490" s="104" t="str">
        <f t="shared" si="1268"/>
        <v/>
      </c>
      <c r="AN4490" s="37" t="str">
        <f>IF(AK4490="", "", COUNTIF(AK$11:AK$8010, "&lt;"&amp;AK4490)+1+COUNTIF(AK$11:AK4490, AK4490)-1)</f>
        <v/>
      </c>
      <c r="AO4490" s="37" t="str">
        <f>IF(AL4490="", "", COUNTIF(AL$11:AL$8010, "&gt;"&amp;AL4490)+1+COUNTIF(AL$11:AL4490, AL4490)-1)</f>
        <v/>
      </c>
    </row>
    <row r="4491" spans="1:41" x14ac:dyDescent="0.55000000000000004">
      <c r="A4491" s="5"/>
      <c r="B4491" s="284"/>
      <c r="C4491" s="285"/>
      <c r="D4491" s="286"/>
      <c r="E4491" s="287"/>
      <c r="F4491" s="288"/>
      <c r="G4491" s="5"/>
      <c r="J4491" s="7" t="str">
        <f t="shared" si="1251"/>
        <v/>
      </c>
      <c r="K4491" s="48" t="str">
        <f t="shared" si="1252"/>
        <v/>
      </c>
      <c r="L4491" s="48" t="str">
        <f t="shared" si="1253"/>
        <v/>
      </c>
      <c r="M4491" s="49" t="str">
        <f t="shared" si="1254"/>
        <v/>
      </c>
      <c r="U4491" s="103" t="str">
        <f t="shared" si="1255"/>
        <v/>
      </c>
      <c r="V4491" s="77" t="str">
        <f t="shared" si="1256"/>
        <v/>
      </c>
      <c r="W4491" s="37" t="str">
        <f t="shared" si="1257"/>
        <v/>
      </c>
      <c r="X4491" s="7" t="str">
        <f t="shared" si="1258"/>
        <v/>
      </c>
      <c r="Y4491" s="37" t="str">
        <f t="shared" si="1259"/>
        <v/>
      </c>
      <c r="AA4491" s="54" t="str">
        <f t="shared" si="1260"/>
        <v/>
      </c>
      <c r="AC4491" s="121" t="str">
        <f t="shared" si="1261"/>
        <v/>
      </c>
      <c r="AD4491" s="111" t="str">
        <f t="shared" si="1262"/>
        <v/>
      </c>
      <c r="AE4491" s="122" t="str">
        <f t="shared" si="1263"/>
        <v/>
      </c>
      <c r="AF4491" s="123" t="str">
        <f t="shared" si="1264"/>
        <v>Qtr 1</v>
      </c>
      <c r="AG4491" s="122" t="str">
        <f t="shared" si="1265"/>
        <v/>
      </c>
      <c r="AI4491" s="124" t="str">
        <f t="shared" si="1266"/>
        <v/>
      </c>
      <c r="AK4491" s="103" t="str">
        <f t="shared" si="1267"/>
        <v/>
      </c>
      <c r="AL4491" s="104" t="str">
        <f t="shared" si="1268"/>
        <v/>
      </c>
      <c r="AN4491" s="37" t="str">
        <f>IF(AK4491="", "", COUNTIF(AK$11:AK$8010, "&lt;"&amp;AK4491)+1+COUNTIF(AK$11:AK4491, AK4491)-1)</f>
        <v/>
      </c>
      <c r="AO4491" s="37" t="str">
        <f>IF(AL4491="", "", COUNTIF(AL$11:AL$8010, "&gt;"&amp;AL4491)+1+COUNTIF(AL$11:AL4491, AL4491)-1)</f>
        <v/>
      </c>
    </row>
    <row r="4492" spans="1:41" x14ac:dyDescent="0.55000000000000004">
      <c r="A4492" s="5"/>
      <c r="B4492" s="284"/>
      <c r="C4492" s="285"/>
      <c r="D4492" s="286"/>
      <c r="E4492" s="287"/>
      <c r="F4492" s="288"/>
      <c r="G4492" s="5"/>
      <c r="J4492" s="7" t="str">
        <f t="shared" ref="J4492:J4555" si="1269">IF(B4492="", "", IF(OR(B4492&lt;$O$4, B4492&gt;$O$5), "X", ""))</f>
        <v/>
      </c>
      <c r="K4492" s="48" t="str">
        <f t="shared" ref="K4492:K4555" si="1270">IF(C4492="", "", IF(COUNTIF($O$10:$O$510, C4492)=0, "X", ""))</f>
        <v/>
      </c>
      <c r="L4492" s="48" t="str">
        <f t="shared" ref="L4492:L4555" si="1271">IF(D4492="", "", IF(COUNTIF($Q$10:$Q$15, D4492)=0, "X", ""))</f>
        <v/>
      </c>
      <c r="M4492" s="49" t="str">
        <f t="shared" ref="M4492:M4555" si="1272">IF(E4492="", "", IF(COUNTIF($S$10:$S$20, E4492)=0, "X", ""))</f>
        <v/>
      </c>
      <c r="U4492" s="103" t="str">
        <f t="shared" ref="U4492:U4555" si="1273">IF($Q$4="", "", IF($C4492=$Q$4, IF($E4492&lt;0, $E4492, ""), ""))</f>
        <v/>
      </c>
      <c r="V4492" s="77" t="str">
        <f t="shared" ref="V4492:V4555" si="1274">IF($Q$4="", "", IF($C4492=$Q$4, IF($E4492&gt;0, $E4492, ""), ""))</f>
        <v/>
      </c>
      <c r="W4492" s="37" t="str">
        <f t="shared" ref="W4492:W4555" si="1275">IF($Q$4="", "", IF($C4492=$Q$4, IF($B4492="", "", TEXT($B4492, "mmm yyyy")), ""))</f>
        <v/>
      </c>
      <c r="X4492" s="7" t="str">
        <f t="shared" ref="X4492:X4555" si="1276">IF(OR($Q$4="", $B4492=""), "", IF($C4492=$Q$4, IF(AND($B4492&gt;=$V$2, $B4492&lt;=$W$2), $U$2, IF(AND($B4492&gt;=$V$3, $B4492&lt;=$W$3), $U$3, IF(AND($B4492&gt;=$V$4, $B4492&lt;=$W$4), $U$4, IF(AND($B4492&gt;=$V$5, $B4492&lt;=$W$5), $U$5, "")))), ""))</f>
        <v/>
      </c>
      <c r="Y4492" s="37" t="str">
        <f t="shared" ref="Y4492:Y4555" si="1277">IF($Q$4="", "", IF($C4492=$Q$4, IF($D4492="", "", $D4492), ""))</f>
        <v/>
      </c>
      <c r="AA4492" s="54" t="str">
        <f t="shared" ref="AA4492:AA4555" si="1278">IF(OR($X4492="", $Y4492=""), "", CONCATENATE($Y4492, " - ", $X4492))</f>
        <v/>
      </c>
      <c r="AC4492" s="121" t="str">
        <f t="shared" ref="AC4492:AC4555" si="1279">IF($E4492&lt;0, $E4492, "")</f>
        <v/>
      </c>
      <c r="AD4492" s="111" t="str">
        <f t="shared" ref="AD4492:AD4555" si="1280">IF($E4492&gt;0, $E4492, "")</f>
        <v/>
      </c>
      <c r="AE4492" s="122" t="str">
        <f t="shared" ref="AE4492:AE4555" si="1281">IF($B4492="", "", TEXT($B4492, "mmm yyyy"))</f>
        <v/>
      </c>
      <c r="AF4492" s="123" t="str">
        <f t="shared" ref="AF4492:AF4555" si="1282">IF(AND($B4492&gt;=$V$2, $B4492&lt;=$W$2), $U$2, IF(AND($B4492&gt;=$V$3, $B4492&lt;=$W$3), $U$3, IF(AND($B4492&gt;=$V$4, $B4492&lt;=$W$4), $U$4, IF(AND($B4492&gt;=$V$5, $B4492&lt;=$W$5), $U$5, ""))))</f>
        <v>Qtr 1</v>
      </c>
      <c r="AG4492" s="122" t="str">
        <f t="shared" ref="AG4492:AG4555" si="1283">IF($D4492="", "", $D4492)</f>
        <v/>
      </c>
      <c r="AI4492" s="124" t="str">
        <f t="shared" ref="AI4492:AI4555" si="1284">IF(OR($AF4492="", $AG4492=""), "", CONCATENATE($AG4492, " - ", $AF4492))</f>
        <v/>
      </c>
      <c r="AK4492" s="103" t="str">
        <f t="shared" ref="AK4492:AK4555" si="1285">IF($AK$7="", U4492, IF($AK$7=$X4492, U4492, ""))</f>
        <v/>
      </c>
      <c r="AL4492" s="104" t="str">
        <f t="shared" ref="AL4492:AL4555" si="1286">IF($AK$7="", V4492, IF($AK$7=$X4492, V4492, ""))</f>
        <v/>
      </c>
      <c r="AN4492" s="37" t="str">
        <f>IF(AK4492="", "", COUNTIF(AK$11:AK$8010, "&lt;"&amp;AK4492)+1+COUNTIF(AK$11:AK4492, AK4492)-1)</f>
        <v/>
      </c>
      <c r="AO4492" s="37" t="str">
        <f>IF(AL4492="", "", COUNTIF(AL$11:AL$8010, "&gt;"&amp;AL4492)+1+COUNTIF(AL$11:AL4492, AL4492)-1)</f>
        <v/>
      </c>
    </row>
    <row r="4493" spans="1:41" x14ac:dyDescent="0.55000000000000004">
      <c r="A4493" s="5"/>
      <c r="B4493" s="284"/>
      <c r="C4493" s="285"/>
      <c r="D4493" s="286"/>
      <c r="E4493" s="287"/>
      <c r="F4493" s="288"/>
      <c r="G4493" s="5"/>
      <c r="J4493" s="7" t="str">
        <f t="shared" si="1269"/>
        <v/>
      </c>
      <c r="K4493" s="48" t="str">
        <f t="shared" si="1270"/>
        <v/>
      </c>
      <c r="L4493" s="48" t="str">
        <f t="shared" si="1271"/>
        <v/>
      </c>
      <c r="M4493" s="49" t="str">
        <f t="shared" si="1272"/>
        <v/>
      </c>
      <c r="U4493" s="103" t="str">
        <f t="shared" si="1273"/>
        <v/>
      </c>
      <c r="V4493" s="77" t="str">
        <f t="shared" si="1274"/>
        <v/>
      </c>
      <c r="W4493" s="37" t="str">
        <f t="shared" si="1275"/>
        <v/>
      </c>
      <c r="X4493" s="7" t="str">
        <f t="shared" si="1276"/>
        <v/>
      </c>
      <c r="Y4493" s="37" t="str">
        <f t="shared" si="1277"/>
        <v/>
      </c>
      <c r="AA4493" s="54" t="str">
        <f t="shared" si="1278"/>
        <v/>
      </c>
      <c r="AC4493" s="121" t="str">
        <f t="shared" si="1279"/>
        <v/>
      </c>
      <c r="AD4493" s="111" t="str">
        <f t="shared" si="1280"/>
        <v/>
      </c>
      <c r="AE4493" s="122" t="str">
        <f t="shared" si="1281"/>
        <v/>
      </c>
      <c r="AF4493" s="123" t="str">
        <f t="shared" si="1282"/>
        <v>Qtr 1</v>
      </c>
      <c r="AG4493" s="122" t="str">
        <f t="shared" si="1283"/>
        <v/>
      </c>
      <c r="AI4493" s="124" t="str">
        <f t="shared" si="1284"/>
        <v/>
      </c>
      <c r="AK4493" s="103" t="str">
        <f t="shared" si="1285"/>
        <v/>
      </c>
      <c r="AL4493" s="104" t="str">
        <f t="shared" si="1286"/>
        <v/>
      </c>
      <c r="AN4493" s="37" t="str">
        <f>IF(AK4493="", "", COUNTIF(AK$11:AK$8010, "&lt;"&amp;AK4493)+1+COUNTIF(AK$11:AK4493, AK4493)-1)</f>
        <v/>
      </c>
      <c r="AO4493" s="37" t="str">
        <f>IF(AL4493="", "", COUNTIF(AL$11:AL$8010, "&gt;"&amp;AL4493)+1+COUNTIF(AL$11:AL4493, AL4493)-1)</f>
        <v/>
      </c>
    </row>
    <row r="4494" spans="1:41" x14ac:dyDescent="0.55000000000000004">
      <c r="A4494" s="5"/>
      <c r="B4494" s="284"/>
      <c r="C4494" s="285"/>
      <c r="D4494" s="286"/>
      <c r="E4494" s="287"/>
      <c r="F4494" s="288"/>
      <c r="G4494" s="5"/>
      <c r="J4494" s="7" t="str">
        <f t="shared" si="1269"/>
        <v/>
      </c>
      <c r="K4494" s="48" t="str">
        <f t="shared" si="1270"/>
        <v/>
      </c>
      <c r="L4494" s="48" t="str">
        <f t="shared" si="1271"/>
        <v/>
      </c>
      <c r="M4494" s="49" t="str">
        <f t="shared" si="1272"/>
        <v/>
      </c>
      <c r="U4494" s="103" t="str">
        <f t="shared" si="1273"/>
        <v/>
      </c>
      <c r="V4494" s="77" t="str">
        <f t="shared" si="1274"/>
        <v/>
      </c>
      <c r="W4494" s="37" t="str">
        <f t="shared" si="1275"/>
        <v/>
      </c>
      <c r="X4494" s="7" t="str">
        <f t="shared" si="1276"/>
        <v/>
      </c>
      <c r="Y4494" s="37" t="str">
        <f t="shared" si="1277"/>
        <v/>
      </c>
      <c r="AA4494" s="54" t="str">
        <f t="shared" si="1278"/>
        <v/>
      </c>
      <c r="AC4494" s="121" t="str">
        <f t="shared" si="1279"/>
        <v/>
      </c>
      <c r="AD4494" s="111" t="str">
        <f t="shared" si="1280"/>
        <v/>
      </c>
      <c r="AE4494" s="122" t="str">
        <f t="shared" si="1281"/>
        <v/>
      </c>
      <c r="AF4494" s="123" t="str">
        <f t="shared" si="1282"/>
        <v>Qtr 1</v>
      </c>
      <c r="AG4494" s="122" t="str">
        <f t="shared" si="1283"/>
        <v/>
      </c>
      <c r="AI4494" s="124" t="str">
        <f t="shared" si="1284"/>
        <v/>
      </c>
      <c r="AK4494" s="103" t="str">
        <f t="shared" si="1285"/>
        <v/>
      </c>
      <c r="AL4494" s="104" t="str">
        <f t="shared" si="1286"/>
        <v/>
      </c>
      <c r="AN4494" s="37" t="str">
        <f>IF(AK4494="", "", COUNTIF(AK$11:AK$8010, "&lt;"&amp;AK4494)+1+COUNTIF(AK$11:AK4494, AK4494)-1)</f>
        <v/>
      </c>
      <c r="AO4494" s="37" t="str">
        <f>IF(AL4494="", "", COUNTIF(AL$11:AL$8010, "&gt;"&amp;AL4494)+1+COUNTIF(AL$11:AL4494, AL4494)-1)</f>
        <v/>
      </c>
    </row>
    <row r="4495" spans="1:41" x14ac:dyDescent="0.55000000000000004">
      <c r="A4495" s="5"/>
      <c r="B4495" s="284"/>
      <c r="C4495" s="285"/>
      <c r="D4495" s="286"/>
      <c r="E4495" s="287"/>
      <c r="F4495" s="288"/>
      <c r="G4495" s="5"/>
      <c r="J4495" s="7" t="str">
        <f t="shared" si="1269"/>
        <v/>
      </c>
      <c r="K4495" s="48" t="str">
        <f t="shared" si="1270"/>
        <v/>
      </c>
      <c r="L4495" s="48" t="str">
        <f t="shared" si="1271"/>
        <v/>
      </c>
      <c r="M4495" s="49" t="str">
        <f t="shared" si="1272"/>
        <v/>
      </c>
      <c r="U4495" s="103" t="str">
        <f t="shared" si="1273"/>
        <v/>
      </c>
      <c r="V4495" s="77" t="str">
        <f t="shared" si="1274"/>
        <v/>
      </c>
      <c r="W4495" s="37" t="str">
        <f t="shared" si="1275"/>
        <v/>
      </c>
      <c r="X4495" s="7" t="str">
        <f t="shared" si="1276"/>
        <v/>
      </c>
      <c r="Y4495" s="37" t="str">
        <f t="shared" si="1277"/>
        <v/>
      </c>
      <c r="AA4495" s="54" t="str">
        <f t="shared" si="1278"/>
        <v/>
      </c>
      <c r="AC4495" s="121" t="str">
        <f t="shared" si="1279"/>
        <v/>
      </c>
      <c r="AD4495" s="111" t="str">
        <f t="shared" si="1280"/>
        <v/>
      </c>
      <c r="AE4495" s="122" t="str">
        <f t="shared" si="1281"/>
        <v/>
      </c>
      <c r="AF4495" s="123" t="str">
        <f t="shared" si="1282"/>
        <v>Qtr 1</v>
      </c>
      <c r="AG4495" s="122" t="str">
        <f t="shared" si="1283"/>
        <v/>
      </c>
      <c r="AI4495" s="124" t="str">
        <f t="shared" si="1284"/>
        <v/>
      </c>
      <c r="AK4495" s="103" t="str">
        <f t="shared" si="1285"/>
        <v/>
      </c>
      <c r="AL4495" s="104" t="str">
        <f t="shared" si="1286"/>
        <v/>
      </c>
      <c r="AN4495" s="37" t="str">
        <f>IF(AK4495="", "", COUNTIF(AK$11:AK$8010, "&lt;"&amp;AK4495)+1+COUNTIF(AK$11:AK4495, AK4495)-1)</f>
        <v/>
      </c>
      <c r="AO4495" s="37" t="str">
        <f>IF(AL4495="", "", COUNTIF(AL$11:AL$8010, "&gt;"&amp;AL4495)+1+COUNTIF(AL$11:AL4495, AL4495)-1)</f>
        <v/>
      </c>
    </row>
    <row r="4496" spans="1:41" x14ac:dyDescent="0.55000000000000004">
      <c r="A4496" s="5"/>
      <c r="B4496" s="284"/>
      <c r="C4496" s="285"/>
      <c r="D4496" s="286"/>
      <c r="E4496" s="287"/>
      <c r="F4496" s="288"/>
      <c r="G4496" s="5"/>
      <c r="J4496" s="7" t="str">
        <f t="shared" si="1269"/>
        <v/>
      </c>
      <c r="K4496" s="48" t="str">
        <f t="shared" si="1270"/>
        <v/>
      </c>
      <c r="L4496" s="48" t="str">
        <f t="shared" si="1271"/>
        <v/>
      </c>
      <c r="M4496" s="49" t="str">
        <f t="shared" si="1272"/>
        <v/>
      </c>
      <c r="U4496" s="103" t="str">
        <f t="shared" si="1273"/>
        <v/>
      </c>
      <c r="V4496" s="77" t="str">
        <f t="shared" si="1274"/>
        <v/>
      </c>
      <c r="W4496" s="37" t="str">
        <f t="shared" si="1275"/>
        <v/>
      </c>
      <c r="X4496" s="7" t="str">
        <f t="shared" si="1276"/>
        <v/>
      </c>
      <c r="Y4496" s="37" t="str">
        <f t="shared" si="1277"/>
        <v/>
      </c>
      <c r="AA4496" s="54" t="str">
        <f t="shared" si="1278"/>
        <v/>
      </c>
      <c r="AC4496" s="121" t="str">
        <f t="shared" si="1279"/>
        <v/>
      </c>
      <c r="AD4496" s="111" t="str">
        <f t="shared" si="1280"/>
        <v/>
      </c>
      <c r="AE4496" s="122" t="str">
        <f t="shared" si="1281"/>
        <v/>
      </c>
      <c r="AF4496" s="123" t="str">
        <f t="shared" si="1282"/>
        <v>Qtr 1</v>
      </c>
      <c r="AG4496" s="122" t="str">
        <f t="shared" si="1283"/>
        <v/>
      </c>
      <c r="AI4496" s="124" t="str">
        <f t="shared" si="1284"/>
        <v/>
      </c>
      <c r="AK4496" s="103" t="str">
        <f t="shared" si="1285"/>
        <v/>
      </c>
      <c r="AL4496" s="104" t="str">
        <f t="shared" si="1286"/>
        <v/>
      </c>
      <c r="AN4496" s="37" t="str">
        <f>IF(AK4496="", "", COUNTIF(AK$11:AK$8010, "&lt;"&amp;AK4496)+1+COUNTIF(AK$11:AK4496, AK4496)-1)</f>
        <v/>
      </c>
      <c r="AO4496" s="37" t="str">
        <f>IF(AL4496="", "", COUNTIF(AL$11:AL$8010, "&gt;"&amp;AL4496)+1+COUNTIF(AL$11:AL4496, AL4496)-1)</f>
        <v/>
      </c>
    </row>
    <row r="4497" spans="1:41" x14ac:dyDescent="0.55000000000000004">
      <c r="A4497" s="5"/>
      <c r="B4497" s="284"/>
      <c r="C4497" s="285"/>
      <c r="D4497" s="286"/>
      <c r="E4497" s="287"/>
      <c r="F4497" s="288"/>
      <c r="G4497" s="5"/>
      <c r="J4497" s="7" t="str">
        <f t="shared" si="1269"/>
        <v/>
      </c>
      <c r="K4497" s="48" t="str">
        <f t="shared" si="1270"/>
        <v/>
      </c>
      <c r="L4497" s="48" t="str">
        <f t="shared" si="1271"/>
        <v/>
      </c>
      <c r="M4497" s="49" t="str">
        <f t="shared" si="1272"/>
        <v/>
      </c>
      <c r="U4497" s="103" t="str">
        <f t="shared" si="1273"/>
        <v/>
      </c>
      <c r="V4497" s="77" t="str">
        <f t="shared" si="1274"/>
        <v/>
      </c>
      <c r="W4497" s="37" t="str">
        <f t="shared" si="1275"/>
        <v/>
      </c>
      <c r="X4497" s="7" t="str">
        <f t="shared" si="1276"/>
        <v/>
      </c>
      <c r="Y4497" s="37" t="str">
        <f t="shared" si="1277"/>
        <v/>
      </c>
      <c r="AA4497" s="54" t="str">
        <f t="shared" si="1278"/>
        <v/>
      </c>
      <c r="AC4497" s="121" t="str">
        <f t="shared" si="1279"/>
        <v/>
      </c>
      <c r="AD4497" s="111" t="str">
        <f t="shared" si="1280"/>
        <v/>
      </c>
      <c r="AE4497" s="122" t="str">
        <f t="shared" si="1281"/>
        <v/>
      </c>
      <c r="AF4497" s="123" t="str">
        <f t="shared" si="1282"/>
        <v>Qtr 1</v>
      </c>
      <c r="AG4497" s="122" t="str">
        <f t="shared" si="1283"/>
        <v/>
      </c>
      <c r="AI4497" s="124" t="str">
        <f t="shared" si="1284"/>
        <v/>
      </c>
      <c r="AK4497" s="103" t="str">
        <f t="shared" si="1285"/>
        <v/>
      </c>
      <c r="AL4497" s="104" t="str">
        <f t="shared" si="1286"/>
        <v/>
      </c>
      <c r="AN4497" s="37" t="str">
        <f>IF(AK4497="", "", COUNTIF(AK$11:AK$8010, "&lt;"&amp;AK4497)+1+COUNTIF(AK$11:AK4497, AK4497)-1)</f>
        <v/>
      </c>
      <c r="AO4497" s="37" t="str">
        <f>IF(AL4497="", "", COUNTIF(AL$11:AL$8010, "&gt;"&amp;AL4497)+1+COUNTIF(AL$11:AL4497, AL4497)-1)</f>
        <v/>
      </c>
    </row>
    <row r="4498" spans="1:41" x14ac:dyDescent="0.55000000000000004">
      <c r="A4498" s="5"/>
      <c r="B4498" s="284"/>
      <c r="C4498" s="285"/>
      <c r="D4498" s="286"/>
      <c r="E4498" s="287"/>
      <c r="F4498" s="288"/>
      <c r="G4498" s="5"/>
      <c r="J4498" s="7" t="str">
        <f t="shared" si="1269"/>
        <v/>
      </c>
      <c r="K4498" s="48" t="str">
        <f t="shared" si="1270"/>
        <v/>
      </c>
      <c r="L4498" s="48" t="str">
        <f t="shared" si="1271"/>
        <v/>
      </c>
      <c r="M4498" s="49" t="str">
        <f t="shared" si="1272"/>
        <v/>
      </c>
      <c r="U4498" s="103" t="str">
        <f t="shared" si="1273"/>
        <v/>
      </c>
      <c r="V4498" s="77" t="str">
        <f t="shared" si="1274"/>
        <v/>
      </c>
      <c r="W4498" s="37" t="str">
        <f t="shared" si="1275"/>
        <v/>
      </c>
      <c r="X4498" s="7" t="str">
        <f t="shared" si="1276"/>
        <v/>
      </c>
      <c r="Y4498" s="37" t="str">
        <f t="shared" si="1277"/>
        <v/>
      </c>
      <c r="AA4498" s="54" t="str">
        <f t="shared" si="1278"/>
        <v/>
      </c>
      <c r="AC4498" s="121" t="str">
        <f t="shared" si="1279"/>
        <v/>
      </c>
      <c r="AD4498" s="111" t="str">
        <f t="shared" si="1280"/>
        <v/>
      </c>
      <c r="AE4498" s="122" t="str">
        <f t="shared" si="1281"/>
        <v/>
      </c>
      <c r="AF4498" s="123" t="str">
        <f t="shared" si="1282"/>
        <v>Qtr 1</v>
      </c>
      <c r="AG4498" s="122" t="str">
        <f t="shared" si="1283"/>
        <v/>
      </c>
      <c r="AI4498" s="124" t="str">
        <f t="shared" si="1284"/>
        <v/>
      </c>
      <c r="AK4498" s="103" t="str">
        <f t="shared" si="1285"/>
        <v/>
      </c>
      <c r="AL4498" s="104" t="str">
        <f t="shared" si="1286"/>
        <v/>
      </c>
      <c r="AN4498" s="37" t="str">
        <f>IF(AK4498="", "", COUNTIF(AK$11:AK$8010, "&lt;"&amp;AK4498)+1+COUNTIF(AK$11:AK4498, AK4498)-1)</f>
        <v/>
      </c>
      <c r="AO4498" s="37" t="str">
        <f>IF(AL4498="", "", COUNTIF(AL$11:AL$8010, "&gt;"&amp;AL4498)+1+COUNTIF(AL$11:AL4498, AL4498)-1)</f>
        <v/>
      </c>
    </row>
    <row r="4499" spans="1:41" x14ac:dyDescent="0.55000000000000004">
      <c r="A4499" s="5"/>
      <c r="B4499" s="284"/>
      <c r="C4499" s="285"/>
      <c r="D4499" s="286"/>
      <c r="E4499" s="287"/>
      <c r="F4499" s="288"/>
      <c r="G4499" s="5"/>
      <c r="J4499" s="7" t="str">
        <f t="shared" si="1269"/>
        <v/>
      </c>
      <c r="K4499" s="48" t="str">
        <f t="shared" si="1270"/>
        <v/>
      </c>
      <c r="L4499" s="48" t="str">
        <f t="shared" si="1271"/>
        <v/>
      </c>
      <c r="M4499" s="49" t="str">
        <f t="shared" si="1272"/>
        <v/>
      </c>
      <c r="U4499" s="103" t="str">
        <f t="shared" si="1273"/>
        <v/>
      </c>
      <c r="V4499" s="77" t="str">
        <f t="shared" si="1274"/>
        <v/>
      </c>
      <c r="W4499" s="37" t="str">
        <f t="shared" si="1275"/>
        <v/>
      </c>
      <c r="X4499" s="7" t="str">
        <f t="shared" si="1276"/>
        <v/>
      </c>
      <c r="Y4499" s="37" t="str">
        <f t="shared" si="1277"/>
        <v/>
      </c>
      <c r="AA4499" s="54" t="str">
        <f t="shared" si="1278"/>
        <v/>
      </c>
      <c r="AC4499" s="121" t="str">
        <f t="shared" si="1279"/>
        <v/>
      </c>
      <c r="AD4499" s="111" t="str">
        <f t="shared" si="1280"/>
        <v/>
      </c>
      <c r="AE4499" s="122" t="str">
        <f t="shared" si="1281"/>
        <v/>
      </c>
      <c r="AF4499" s="123" t="str">
        <f t="shared" si="1282"/>
        <v>Qtr 1</v>
      </c>
      <c r="AG4499" s="122" t="str">
        <f t="shared" si="1283"/>
        <v/>
      </c>
      <c r="AI4499" s="124" t="str">
        <f t="shared" si="1284"/>
        <v/>
      </c>
      <c r="AK4499" s="103" t="str">
        <f t="shared" si="1285"/>
        <v/>
      </c>
      <c r="AL4499" s="104" t="str">
        <f t="shared" si="1286"/>
        <v/>
      </c>
      <c r="AN4499" s="37" t="str">
        <f>IF(AK4499="", "", COUNTIF(AK$11:AK$8010, "&lt;"&amp;AK4499)+1+COUNTIF(AK$11:AK4499, AK4499)-1)</f>
        <v/>
      </c>
      <c r="AO4499" s="37" t="str">
        <f>IF(AL4499="", "", COUNTIF(AL$11:AL$8010, "&gt;"&amp;AL4499)+1+COUNTIF(AL$11:AL4499, AL4499)-1)</f>
        <v/>
      </c>
    </row>
    <row r="4500" spans="1:41" x14ac:dyDescent="0.55000000000000004">
      <c r="A4500" s="5"/>
      <c r="B4500" s="284"/>
      <c r="C4500" s="285"/>
      <c r="D4500" s="286"/>
      <c r="E4500" s="287"/>
      <c r="F4500" s="288"/>
      <c r="G4500" s="5"/>
      <c r="J4500" s="7" t="str">
        <f t="shared" si="1269"/>
        <v/>
      </c>
      <c r="K4500" s="48" t="str">
        <f t="shared" si="1270"/>
        <v/>
      </c>
      <c r="L4500" s="48" t="str">
        <f t="shared" si="1271"/>
        <v/>
      </c>
      <c r="M4500" s="49" t="str">
        <f t="shared" si="1272"/>
        <v/>
      </c>
      <c r="U4500" s="103" t="str">
        <f t="shared" si="1273"/>
        <v/>
      </c>
      <c r="V4500" s="77" t="str">
        <f t="shared" si="1274"/>
        <v/>
      </c>
      <c r="W4500" s="37" t="str">
        <f t="shared" si="1275"/>
        <v/>
      </c>
      <c r="X4500" s="7" t="str">
        <f t="shared" si="1276"/>
        <v/>
      </c>
      <c r="Y4500" s="37" t="str">
        <f t="shared" si="1277"/>
        <v/>
      </c>
      <c r="AA4500" s="54" t="str">
        <f t="shared" si="1278"/>
        <v/>
      </c>
      <c r="AC4500" s="121" t="str">
        <f t="shared" si="1279"/>
        <v/>
      </c>
      <c r="AD4500" s="111" t="str">
        <f t="shared" si="1280"/>
        <v/>
      </c>
      <c r="AE4500" s="122" t="str">
        <f t="shared" si="1281"/>
        <v/>
      </c>
      <c r="AF4500" s="123" t="str">
        <f t="shared" si="1282"/>
        <v>Qtr 1</v>
      </c>
      <c r="AG4500" s="122" t="str">
        <f t="shared" si="1283"/>
        <v/>
      </c>
      <c r="AI4500" s="124" t="str">
        <f t="shared" si="1284"/>
        <v/>
      </c>
      <c r="AK4500" s="103" t="str">
        <f t="shared" si="1285"/>
        <v/>
      </c>
      <c r="AL4500" s="104" t="str">
        <f t="shared" si="1286"/>
        <v/>
      </c>
      <c r="AN4500" s="37" t="str">
        <f>IF(AK4500="", "", COUNTIF(AK$11:AK$8010, "&lt;"&amp;AK4500)+1+COUNTIF(AK$11:AK4500, AK4500)-1)</f>
        <v/>
      </c>
      <c r="AO4500" s="37" t="str">
        <f>IF(AL4500="", "", COUNTIF(AL$11:AL$8010, "&gt;"&amp;AL4500)+1+COUNTIF(AL$11:AL4500, AL4500)-1)</f>
        <v/>
      </c>
    </row>
    <row r="4501" spans="1:41" x14ac:dyDescent="0.55000000000000004">
      <c r="A4501" s="5"/>
      <c r="B4501" s="284"/>
      <c r="C4501" s="285"/>
      <c r="D4501" s="286"/>
      <c r="E4501" s="287"/>
      <c r="F4501" s="288"/>
      <c r="G4501" s="5"/>
      <c r="J4501" s="7" t="str">
        <f t="shared" si="1269"/>
        <v/>
      </c>
      <c r="K4501" s="48" t="str">
        <f t="shared" si="1270"/>
        <v/>
      </c>
      <c r="L4501" s="48" t="str">
        <f t="shared" si="1271"/>
        <v/>
      </c>
      <c r="M4501" s="49" t="str">
        <f t="shared" si="1272"/>
        <v/>
      </c>
      <c r="U4501" s="103" t="str">
        <f t="shared" si="1273"/>
        <v/>
      </c>
      <c r="V4501" s="77" t="str">
        <f t="shared" si="1274"/>
        <v/>
      </c>
      <c r="W4501" s="37" t="str">
        <f t="shared" si="1275"/>
        <v/>
      </c>
      <c r="X4501" s="7" t="str">
        <f t="shared" si="1276"/>
        <v/>
      </c>
      <c r="Y4501" s="37" t="str">
        <f t="shared" si="1277"/>
        <v/>
      </c>
      <c r="AA4501" s="54" t="str">
        <f t="shared" si="1278"/>
        <v/>
      </c>
      <c r="AC4501" s="121" t="str">
        <f t="shared" si="1279"/>
        <v/>
      </c>
      <c r="AD4501" s="111" t="str">
        <f t="shared" si="1280"/>
        <v/>
      </c>
      <c r="AE4501" s="122" t="str">
        <f t="shared" si="1281"/>
        <v/>
      </c>
      <c r="AF4501" s="123" t="str">
        <f t="shared" si="1282"/>
        <v>Qtr 1</v>
      </c>
      <c r="AG4501" s="122" t="str">
        <f t="shared" si="1283"/>
        <v/>
      </c>
      <c r="AI4501" s="124" t="str">
        <f t="shared" si="1284"/>
        <v/>
      </c>
      <c r="AK4501" s="103" t="str">
        <f t="shared" si="1285"/>
        <v/>
      </c>
      <c r="AL4501" s="104" t="str">
        <f t="shared" si="1286"/>
        <v/>
      </c>
      <c r="AN4501" s="37" t="str">
        <f>IF(AK4501="", "", COUNTIF(AK$11:AK$8010, "&lt;"&amp;AK4501)+1+COUNTIF(AK$11:AK4501, AK4501)-1)</f>
        <v/>
      </c>
      <c r="AO4501" s="37" t="str">
        <f>IF(AL4501="", "", COUNTIF(AL$11:AL$8010, "&gt;"&amp;AL4501)+1+COUNTIF(AL$11:AL4501, AL4501)-1)</f>
        <v/>
      </c>
    </row>
    <row r="4502" spans="1:41" x14ac:dyDescent="0.55000000000000004">
      <c r="A4502" s="5"/>
      <c r="B4502" s="284"/>
      <c r="C4502" s="285"/>
      <c r="D4502" s="286"/>
      <c r="E4502" s="287"/>
      <c r="F4502" s="288"/>
      <c r="G4502" s="5"/>
      <c r="J4502" s="7" t="str">
        <f t="shared" si="1269"/>
        <v/>
      </c>
      <c r="K4502" s="48" t="str">
        <f t="shared" si="1270"/>
        <v/>
      </c>
      <c r="L4502" s="48" t="str">
        <f t="shared" si="1271"/>
        <v/>
      </c>
      <c r="M4502" s="49" t="str">
        <f t="shared" si="1272"/>
        <v/>
      </c>
      <c r="U4502" s="103" t="str">
        <f t="shared" si="1273"/>
        <v/>
      </c>
      <c r="V4502" s="77" t="str">
        <f t="shared" si="1274"/>
        <v/>
      </c>
      <c r="W4502" s="37" t="str">
        <f t="shared" si="1275"/>
        <v/>
      </c>
      <c r="X4502" s="7" t="str">
        <f t="shared" si="1276"/>
        <v/>
      </c>
      <c r="Y4502" s="37" t="str">
        <f t="shared" si="1277"/>
        <v/>
      </c>
      <c r="AA4502" s="54" t="str">
        <f t="shared" si="1278"/>
        <v/>
      </c>
      <c r="AC4502" s="121" t="str">
        <f t="shared" si="1279"/>
        <v/>
      </c>
      <c r="AD4502" s="111" t="str">
        <f t="shared" si="1280"/>
        <v/>
      </c>
      <c r="AE4502" s="122" t="str">
        <f t="shared" si="1281"/>
        <v/>
      </c>
      <c r="AF4502" s="123" t="str">
        <f t="shared" si="1282"/>
        <v>Qtr 1</v>
      </c>
      <c r="AG4502" s="122" t="str">
        <f t="shared" si="1283"/>
        <v/>
      </c>
      <c r="AI4502" s="124" t="str">
        <f t="shared" si="1284"/>
        <v/>
      </c>
      <c r="AK4502" s="103" t="str">
        <f t="shared" si="1285"/>
        <v/>
      </c>
      <c r="AL4502" s="104" t="str">
        <f t="shared" si="1286"/>
        <v/>
      </c>
      <c r="AN4502" s="37" t="str">
        <f>IF(AK4502="", "", COUNTIF(AK$11:AK$8010, "&lt;"&amp;AK4502)+1+COUNTIF(AK$11:AK4502, AK4502)-1)</f>
        <v/>
      </c>
      <c r="AO4502" s="37" t="str">
        <f>IF(AL4502="", "", COUNTIF(AL$11:AL$8010, "&gt;"&amp;AL4502)+1+COUNTIF(AL$11:AL4502, AL4502)-1)</f>
        <v/>
      </c>
    </row>
    <row r="4503" spans="1:41" x14ac:dyDescent="0.55000000000000004">
      <c r="A4503" s="5"/>
      <c r="B4503" s="284"/>
      <c r="C4503" s="285"/>
      <c r="D4503" s="286"/>
      <c r="E4503" s="287"/>
      <c r="F4503" s="288"/>
      <c r="G4503" s="5"/>
      <c r="J4503" s="7" t="str">
        <f t="shared" si="1269"/>
        <v/>
      </c>
      <c r="K4503" s="48" t="str">
        <f t="shared" si="1270"/>
        <v/>
      </c>
      <c r="L4503" s="48" t="str">
        <f t="shared" si="1271"/>
        <v/>
      </c>
      <c r="M4503" s="49" t="str">
        <f t="shared" si="1272"/>
        <v/>
      </c>
      <c r="U4503" s="103" t="str">
        <f t="shared" si="1273"/>
        <v/>
      </c>
      <c r="V4503" s="77" t="str">
        <f t="shared" si="1274"/>
        <v/>
      </c>
      <c r="W4503" s="37" t="str">
        <f t="shared" si="1275"/>
        <v/>
      </c>
      <c r="X4503" s="7" t="str">
        <f t="shared" si="1276"/>
        <v/>
      </c>
      <c r="Y4503" s="37" t="str">
        <f t="shared" si="1277"/>
        <v/>
      </c>
      <c r="AA4503" s="54" t="str">
        <f t="shared" si="1278"/>
        <v/>
      </c>
      <c r="AC4503" s="121" t="str">
        <f t="shared" si="1279"/>
        <v/>
      </c>
      <c r="AD4503" s="111" t="str">
        <f t="shared" si="1280"/>
        <v/>
      </c>
      <c r="AE4503" s="122" t="str">
        <f t="shared" si="1281"/>
        <v/>
      </c>
      <c r="AF4503" s="123" t="str">
        <f t="shared" si="1282"/>
        <v>Qtr 1</v>
      </c>
      <c r="AG4503" s="122" t="str">
        <f t="shared" si="1283"/>
        <v/>
      </c>
      <c r="AI4503" s="124" t="str">
        <f t="shared" si="1284"/>
        <v/>
      </c>
      <c r="AK4503" s="103" t="str">
        <f t="shared" si="1285"/>
        <v/>
      </c>
      <c r="AL4503" s="104" t="str">
        <f t="shared" si="1286"/>
        <v/>
      </c>
      <c r="AN4503" s="37" t="str">
        <f>IF(AK4503="", "", COUNTIF(AK$11:AK$8010, "&lt;"&amp;AK4503)+1+COUNTIF(AK$11:AK4503, AK4503)-1)</f>
        <v/>
      </c>
      <c r="AO4503" s="37" t="str">
        <f>IF(AL4503="", "", COUNTIF(AL$11:AL$8010, "&gt;"&amp;AL4503)+1+COUNTIF(AL$11:AL4503, AL4503)-1)</f>
        <v/>
      </c>
    </row>
    <row r="4504" spans="1:41" x14ac:dyDescent="0.55000000000000004">
      <c r="A4504" s="5"/>
      <c r="B4504" s="284"/>
      <c r="C4504" s="285"/>
      <c r="D4504" s="286"/>
      <c r="E4504" s="287"/>
      <c r="F4504" s="288"/>
      <c r="G4504" s="5"/>
      <c r="J4504" s="7" t="str">
        <f t="shared" si="1269"/>
        <v/>
      </c>
      <c r="K4504" s="48" t="str">
        <f t="shared" si="1270"/>
        <v/>
      </c>
      <c r="L4504" s="48" t="str">
        <f t="shared" si="1271"/>
        <v/>
      </c>
      <c r="M4504" s="49" t="str">
        <f t="shared" si="1272"/>
        <v/>
      </c>
      <c r="U4504" s="103" t="str">
        <f t="shared" si="1273"/>
        <v/>
      </c>
      <c r="V4504" s="77" t="str">
        <f t="shared" si="1274"/>
        <v/>
      </c>
      <c r="W4504" s="37" t="str">
        <f t="shared" si="1275"/>
        <v/>
      </c>
      <c r="X4504" s="7" t="str">
        <f t="shared" si="1276"/>
        <v/>
      </c>
      <c r="Y4504" s="37" t="str">
        <f t="shared" si="1277"/>
        <v/>
      </c>
      <c r="AA4504" s="54" t="str">
        <f t="shared" si="1278"/>
        <v/>
      </c>
      <c r="AC4504" s="121" t="str">
        <f t="shared" si="1279"/>
        <v/>
      </c>
      <c r="AD4504" s="111" t="str">
        <f t="shared" si="1280"/>
        <v/>
      </c>
      <c r="AE4504" s="122" t="str">
        <f t="shared" si="1281"/>
        <v/>
      </c>
      <c r="AF4504" s="123" t="str">
        <f t="shared" si="1282"/>
        <v>Qtr 1</v>
      </c>
      <c r="AG4504" s="122" t="str">
        <f t="shared" si="1283"/>
        <v/>
      </c>
      <c r="AI4504" s="124" t="str">
        <f t="shared" si="1284"/>
        <v/>
      </c>
      <c r="AK4504" s="103" t="str">
        <f t="shared" si="1285"/>
        <v/>
      </c>
      <c r="AL4504" s="104" t="str">
        <f t="shared" si="1286"/>
        <v/>
      </c>
      <c r="AN4504" s="37" t="str">
        <f>IF(AK4504="", "", COUNTIF(AK$11:AK$8010, "&lt;"&amp;AK4504)+1+COUNTIF(AK$11:AK4504, AK4504)-1)</f>
        <v/>
      </c>
      <c r="AO4504" s="37" t="str">
        <f>IF(AL4504="", "", COUNTIF(AL$11:AL$8010, "&gt;"&amp;AL4504)+1+COUNTIF(AL$11:AL4504, AL4504)-1)</f>
        <v/>
      </c>
    </row>
    <row r="4505" spans="1:41" x14ac:dyDescent="0.55000000000000004">
      <c r="A4505" s="5"/>
      <c r="B4505" s="284"/>
      <c r="C4505" s="285"/>
      <c r="D4505" s="286"/>
      <c r="E4505" s="287"/>
      <c r="F4505" s="288"/>
      <c r="G4505" s="5"/>
      <c r="J4505" s="7" t="str">
        <f t="shared" si="1269"/>
        <v/>
      </c>
      <c r="K4505" s="48" t="str">
        <f t="shared" si="1270"/>
        <v/>
      </c>
      <c r="L4505" s="48" t="str">
        <f t="shared" si="1271"/>
        <v/>
      </c>
      <c r="M4505" s="49" t="str">
        <f t="shared" si="1272"/>
        <v/>
      </c>
      <c r="U4505" s="103" t="str">
        <f t="shared" si="1273"/>
        <v/>
      </c>
      <c r="V4505" s="77" t="str">
        <f t="shared" si="1274"/>
        <v/>
      </c>
      <c r="W4505" s="37" t="str">
        <f t="shared" si="1275"/>
        <v/>
      </c>
      <c r="X4505" s="7" t="str">
        <f t="shared" si="1276"/>
        <v/>
      </c>
      <c r="Y4505" s="37" t="str">
        <f t="shared" si="1277"/>
        <v/>
      </c>
      <c r="AA4505" s="54" t="str">
        <f t="shared" si="1278"/>
        <v/>
      </c>
      <c r="AC4505" s="121" t="str">
        <f t="shared" si="1279"/>
        <v/>
      </c>
      <c r="AD4505" s="111" t="str">
        <f t="shared" si="1280"/>
        <v/>
      </c>
      <c r="AE4505" s="122" t="str">
        <f t="shared" si="1281"/>
        <v/>
      </c>
      <c r="AF4505" s="123" t="str">
        <f t="shared" si="1282"/>
        <v>Qtr 1</v>
      </c>
      <c r="AG4505" s="122" t="str">
        <f t="shared" si="1283"/>
        <v/>
      </c>
      <c r="AI4505" s="124" t="str">
        <f t="shared" si="1284"/>
        <v/>
      </c>
      <c r="AK4505" s="103" t="str">
        <f t="shared" si="1285"/>
        <v/>
      </c>
      <c r="AL4505" s="104" t="str">
        <f t="shared" si="1286"/>
        <v/>
      </c>
      <c r="AN4505" s="37" t="str">
        <f>IF(AK4505="", "", COUNTIF(AK$11:AK$8010, "&lt;"&amp;AK4505)+1+COUNTIF(AK$11:AK4505, AK4505)-1)</f>
        <v/>
      </c>
      <c r="AO4505" s="37" t="str">
        <f>IF(AL4505="", "", COUNTIF(AL$11:AL$8010, "&gt;"&amp;AL4505)+1+COUNTIF(AL$11:AL4505, AL4505)-1)</f>
        <v/>
      </c>
    </row>
    <row r="4506" spans="1:41" x14ac:dyDescent="0.55000000000000004">
      <c r="A4506" s="5"/>
      <c r="B4506" s="284"/>
      <c r="C4506" s="285"/>
      <c r="D4506" s="286"/>
      <c r="E4506" s="287"/>
      <c r="F4506" s="288"/>
      <c r="G4506" s="5"/>
      <c r="J4506" s="7" t="str">
        <f t="shared" si="1269"/>
        <v/>
      </c>
      <c r="K4506" s="48" t="str">
        <f t="shared" si="1270"/>
        <v/>
      </c>
      <c r="L4506" s="48" t="str">
        <f t="shared" si="1271"/>
        <v/>
      </c>
      <c r="M4506" s="49" t="str">
        <f t="shared" si="1272"/>
        <v/>
      </c>
      <c r="U4506" s="103" t="str">
        <f t="shared" si="1273"/>
        <v/>
      </c>
      <c r="V4506" s="77" t="str">
        <f t="shared" si="1274"/>
        <v/>
      </c>
      <c r="W4506" s="37" t="str">
        <f t="shared" si="1275"/>
        <v/>
      </c>
      <c r="X4506" s="7" t="str">
        <f t="shared" si="1276"/>
        <v/>
      </c>
      <c r="Y4506" s="37" t="str">
        <f t="shared" si="1277"/>
        <v/>
      </c>
      <c r="AA4506" s="54" t="str">
        <f t="shared" si="1278"/>
        <v/>
      </c>
      <c r="AC4506" s="121" t="str">
        <f t="shared" si="1279"/>
        <v/>
      </c>
      <c r="AD4506" s="111" t="str">
        <f t="shared" si="1280"/>
        <v/>
      </c>
      <c r="AE4506" s="122" t="str">
        <f t="shared" si="1281"/>
        <v/>
      </c>
      <c r="AF4506" s="123" t="str">
        <f t="shared" si="1282"/>
        <v>Qtr 1</v>
      </c>
      <c r="AG4506" s="122" t="str">
        <f t="shared" si="1283"/>
        <v/>
      </c>
      <c r="AI4506" s="124" t="str">
        <f t="shared" si="1284"/>
        <v/>
      </c>
      <c r="AK4506" s="103" t="str">
        <f t="shared" si="1285"/>
        <v/>
      </c>
      <c r="AL4506" s="104" t="str">
        <f t="shared" si="1286"/>
        <v/>
      </c>
      <c r="AN4506" s="37" t="str">
        <f>IF(AK4506="", "", COUNTIF(AK$11:AK$8010, "&lt;"&amp;AK4506)+1+COUNTIF(AK$11:AK4506, AK4506)-1)</f>
        <v/>
      </c>
      <c r="AO4506" s="37" t="str">
        <f>IF(AL4506="", "", COUNTIF(AL$11:AL$8010, "&gt;"&amp;AL4506)+1+COUNTIF(AL$11:AL4506, AL4506)-1)</f>
        <v/>
      </c>
    </row>
    <row r="4507" spans="1:41" x14ac:dyDescent="0.55000000000000004">
      <c r="A4507" s="5"/>
      <c r="B4507" s="284"/>
      <c r="C4507" s="285"/>
      <c r="D4507" s="286"/>
      <c r="E4507" s="287"/>
      <c r="F4507" s="288"/>
      <c r="G4507" s="5"/>
      <c r="J4507" s="7" t="str">
        <f t="shared" si="1269"/>
        <v/>
      </c>
      <c r="K4507" s="48" t="str">
        <f t="shared" si="1270"/>
        <v/>
      </c>
      <c r="L4507" s="48" t="str">
        <f t="shared" si="1271"/>
        <v/>
      </c>
      <c r="M4507" s="49" t="str">
        <f t="shared" si="1272"/>
        <v/>
      </c>
      <c r="U4507" s="103" t="str">
        <f t="shared" si="1273"/>
        <v/>
      </c>
      <c r="V4507" s="77" t="str">
        <f t="shared" si="1274"/>
        <v/>
      </c>
      <c r="W4507" s="37" t="str">
        <f t="shared" si="1275"/>
        <v/>
      </c>
      <c r="X4507" s="7" t="str">
        <f t="shared" si="1276"/>
        <v/>
      </c>
      <c r="Y4507" s="37" t="str">
        <f t="shared" si="1277"/>
        <v/>
      </c>
      <c r="AA4507" s="54" t="str">
        <f t="shared" si="1278"/>
        <v/>
      </c>
      <c r="AC4507" s="121" t="str">
        <f t="shared" si="1279"/>
        <v/>
      </c>
      <c r="AD4507" s="111" t="str">
        <f t="shared" si="1280"/>
        <v/>
      </c>
      <c r="AE4507" s="122" t="str">
        <f t="shared" si="1281"/>
        <v/>
      </c>
      <c r="AF4507" s="123" t="str">
        <f t="shared" si="1282"/>
        <v>Qtr 1</v>
      </c>
      <c r="AG4507" s="122" t="str">
        <f t="shared" si="1283"/>
        <v/>
      </c>
      <c r="AI4507" s="124" t="str">
        <f t="shared" si="1284"/>
        <v/>
      </c>
      <c r="AK4507" s="103" t="str">
        <f t="shared" si="1285"/>
        <v/>
      </c>
      <c r="AL4507" s="104" t="str">
        <f t="shared" si="1286"/>
        <v/>
      </c>
      <c r="AN4507" s="37" t="str">
        <f>IF(AK4507="", "", COUNTIF(AK$11:AK$8010, "&lt;"&amp;AK4507)+1+COUNTIF(AK$11:AK4507, AK4507)-1)</f>
        <v/>
      </c>
      <c r="AO4507" s="37" t="str">
        <f>IF(AL4507="", "", COUNTIF(AL$11:AL$8010, "&gt;"&amp;AL4507)+1+COUNTIF(AL$11:AL4507, AL4507)-1)</f>
        <v/>
      </c>
    </row>
    <row r="4508" spans="1:41" x14ac:dyDescent="0.55000000000000004">
      <c r="A4508" s="5"/>
      <c r="B4508" s="284"/>
      <c r="C4508" s="285"/>
      <c r="D4508" s="286"/>
      <c r="E4508" s="287"/>
      <c r="F4508" s="288"/>
      <c r="G4508" s="5"/>
      <c r="J4508" s="7" t="str">
        <f t="shared" si="1269"/>
        <v/>
      </c>
      <c r="K4508" s="48" t="str">
        <f t="shared" si="1270"/>
        <v/>
      </c>
      <c r="L4508" s="48" t="str">
        <f t="shared" si="1271"/>
        <v/>
      </c>
      <c r="M4508" s="49" t="str">
        <f t="shared" si="1272"/>
        <v/>
      </c>
      <c r="U4508" s="103" t="str">
        <f t="shared" si="1273"/>
        <v/>
      </c>
      <c r="V4508" s="77" t="str">
        <f t="shared" si="1274"/>
        <v/>
      </c>
      <c r="W4508" s="37" t="str">
        <f t="shared" si="1275"/>
        <v/>
      </c>
      <c r="X4508" s="7" t="str">
        <f t="shared" si="1276"/>
        <v/>
      </c>
      <c r="Y4508" s="37" t="str">
        <f t="shared" si="1277"/>
        <v/>
      </c>
      <c r="AA4508" s="54" t="str">
        <f t="shared" si="1278"/>
        <v/>
      </c>
      <c r="AC4508" s="121" t="str">
        <f t="shared" si="1279"/>
        <v/>
      </c>
      <c r="AD4508" s="111" t="str">
        <f t="shared" si="1280"/>
        <v/>
      </c>
      <c r="AE4508" s="122" t="str">
        <f t="shared" si="1281"/>
        <v/>
      </c>
      <c r="AF4508" s="123" t="str">
        <f t="shared" si="1282"/>
        <v>Qtr 1</v>
      </c>
      <c r="AG4508" s="122" t="str">
        <f t="shared" si="1283"/>
        <v/>
      </c>
      <c r="AI4508" s="124" t="str">
        <f t="shared" si="1284"/>
        <v/>
      </c>
      <c r="AK4508" s="103" t="str">
        <f t="shared" si="1285"/>
        <v/>
      </c>
      <c r="AL4508" s="104" t="str">
        <f t="shared" si="1286"/>
        <v/>
      </c>
      <c r="AN4508" s="37" t="str">
        <f>IF(AK4508="", "", COUNTIF(AK$11:AK$8010, "&lt;"&amp;AK4508)+1+COUNTIF(AK$11:AK4508, AK4508)-1)</f>
        <v/>
      </c>
      <c r="AO4508" s="37" t="str">
        <f>IF(AL4508="", "", COUNTIF(AL$11:AL$8010, "&gt;"&amp;AL4508)+1+COUNTIF(AL$11:AL4508, AL4508)-1)</f>
        <v/>
      </c>
    </row>
    <row r="4509" spans="1:41" x14ac:dyDescent="0.55000000000000004">
      <c r="A4509" s="5"/>
      <c r="B4509" s="284"/>
      <c r="C4509" s="285"/>
      <c r="D4509" s="286"/>
      <c r="E4509" s="287"/>
      <c r="F4509" s="288"/>
      <c r="G4509" s="5"/>
      <c r="J4509" s="7" t="str">
        <f t="shared" si="1269"/>
        <v/>
      </c>
      <c r="K4509" s="48" t="str">
        <f t="shared" si="1270"/>
        <v/>
      </c>
      <c r="L4509" s="48" t="str">
        <f t="shared" si="1271"/>
        <v/>
      </c>
      <c r="M4509" s="49" t="str">
        <f t="shared" si="1272"/>
        <v/>
      </c>
      <c r="U4509" s="103" t="str">
        <f t="shared" si="1273"/>
        <v/>
      </c>
      <c r="V4509" s="77" t="str">
        <f t="shared" si="1274"/>
        <v/>
      </c>
      <c r="W4509" s="37" t="str">
        <f t="shared" si="1275"/>
        <v/>
      </c>
      <c r="X4509" s="7" t="str">
        <f t="shared" si="1276"/>
        <v/>
      </c>
      <c r="Y4509" s="37" t="str">
        <f t="shared" si="1277"/>
        <v/>
      </c>
      <c r="AA4509" s="54" t="str">
        <f t="shared" si="1278"/>
        <v/>
      </c>
      <c r="AC4509" s="121" t="str">
        <f t="shared" si="1279"/>
        <v/>
      </c>
      <c r="AD4509" s="111" t="str">
        <f t="shared" si="1280"/>
        <v/>
      </c>
      <c r="AE4509" s="122" t="str">
        <f t="shared" si="1281"/>
        <v/>
      </c>
      <c r="AF4509" s="123" t="str">
        <f t="shared" si="1282"/>
        <v>Qtr 1</v>
      </c>
      <c r="AG4509" s="122" t="str">
        <f t="shared" si="1283"/>
        <v/>
      </c>
      <c r="AI4509" s="124" t="str">
        <f t="shared" si="1284"/>
        <v/>
      </c>
      <c r="AK4509" s="103" t="str">
        <f t="shared" si="1285"/>
        <v/>
      </c>
      <c r="AL4509" s="104" t="str">
        <f t="shared" si="1286"/>
        <v/>
      </c>
      <c r="AN4509" s="37" t="str">
        <f>IF(AK4509="", "", COUNTIF(AK$11:AK$8010, "&lt;"&amp;AK4509)+1+COUNTIF(AK$11:AK4509, AK4509)-1)</f>
        <v/>
      </c>
      <c r="AO4509" s="37" t="str">
        <f>IF(AL4509="", "", COUNTIF(AL$11:AL$8010, "&gt;"&amp;AL4509)+1+COUNTIF(AL$11:AL4509, AL4509)-1)</f>
        <v/>
      </c>
    </row>
    <row r="4510" spans="1:41" x14ac:dyDescent="0.55000000000000004">
      <c r="A4510" s="5"/>
      <c r="B4510" s="284"/>
      <c r="C4510" s="285"/>
      <c r="D4510" s="286"/>
      <c r="E4510" s="287"/>
      <c r="F4510" s="288"/>
      <c r="G4510" s="5"/>
      <c r="J4510" s="7" t="str">
        <f t="shared" si="1269"/>
        <v/>
      </c>
      <c r="K4510" s="48" t="str">
        <f t="shared" si="1270"/>
        <v/>
      </c>
      <c r="L4510" s="48" t="str">
        <f t="shared" si="1271"/>
        <v/>
      </c>
      <c r="M4510" s="49" t="str">
        <f t="shared" si="1272"/>
        <v/>
      </c>
      <c r="U4510" s="103" t="str">
        <f t="shared" si="1273"/>
        <v/>
      </c>
      <c r="V4510" s="77" t="str">
        <f t="shared" si="1274"/>
        <v/>
      </c>
      <c r="W4510" s="37" t="str">
        <f t="shared" si="1275"/>
        <v/>
      </c>
      <c r="X4510" s="7" t="str">
        <f t="shared" si="1276"/>
        <v/>
      </c>
      <c r="Y4510" s="37" t="str">
        <f t="shared" si="1277"/>
        <v/>
      </c>
      <c r="AA4510" s="54" t="str">
        <f t="shared" si="1278"/>
        <v/>
      </c>
      <c r="AC4510" s="121" t="str">
        <f t="shared" si="1279"/>
        <v/>
      </c>
      <c r="AD4510" s="111" t="str">
        <f t="shared" si="1280"/>
        <v/>
      </c>
      <c r="AE4510" s="122" t="str">
        <f t="shared" si="1281"/>
        <v/>
      </c>
      <c r="AF4510" s="123" t="str">
        <f t="shared" si="1282"/>
        <v>Qtr 1</v>
      </c>
      <c r="AG4510" s="122" t="str">
        <f t="shared" si="1283"/>
        <v/>
      </c>
      <c r="AI4510" s="124" t="str">
        <f t="shared" si="1284"/>
        <v/>
      </c>
      <c r="AK4510" s="103" t="str">
        <f t="shared" si="1285"/>
        <v/>
      </c>
      <c r="AL4510" s="104" t="str">
        <f t="shared" si="1286"/>
        <v/>
      </c>
      <c r="AN4510" s="37" t="str">
        <f>IF(AK4510="", "", COUNTIF(AK$11:AK$8010, "&lt;"&amp;AK4510)+1+COUNTIF(AK$11:AK4510, AK4510)-1)</f>
        <v/>
      </c>
      <c r="AO4510" s="37" t="str">
        <f>IF(AL4510="", "", COUNTIF(AL$11:AL$8010, "&gt;"&amp;AL4510)+1+COUNTIF(AL$11:AL4510, AL4510)-1)</f>
        <v/>
      </c>
    </row>
    <row r="4511" spans="1:41" x14ac:dyDescent="0.55000000000000004">
      <c r="A4511" s="5"/>
      <c r="B4511" s="284"/>
      <c r="C4511" s="285"/>
      <c r="D4511" s="286"/>
      <c r="E4511" s="287"/>
      <c r="F4511" s="288"/>
      <c r="G4511" s="5"/>
      <c r="J4511" s="7" t="str">
        <f t="shared" si="1269"/>
        <v/>
      </c>
      <c r="K4511" s="48" t="str">
        <f t="shared" si="1270"/>
        <v/>
      </c>
      <c r="L4511" s="48" t="str">
        <f t="shared" si="1271"/>
        <v/>
      </c>
      <c r="M4511" s="49" t="str">
        <f t="shared" si="1272"/>
        <v/>
      </c>
      <c r="U4511" s="103" t="str">
        <f t="shared" si="1273"/>
        <v/>
      </c>
      <c r="V4511" s="77" t="str">
        <f t="shared" si="1274"/>
        <v/>
      </c>
      <c r="W4511" s="37" t="str">
        <f t="shared" si="1275"/>
        <v/>
      </c>
      <c r="X4511" s="7" t="str">
        <f t="shared" si="1276"/>
        <v/>
      </c>
      <c r="Y4511" s="37" t="str">
        <f t="shared" si="1277"/>
        <v/>
      </c>
      <c r="AA4511" s="54" t="str">
        <f t="shared" si="1278"/>
        <v/>
      </c>
      <c r="AC4511" s="121" t="str">
        <f t="shared" si="1279"/>
        <v/>
      </c>
      <c r="AD4511" s="111" t="str">
        <f t="shared" si="1280"/>
        <v/>
      </c>
      <c r="AE4511" s="122" t="str">
        <f t="shared" si="1281"/>
        <v/>
      </c>
      <c r="AF4511" s="123" t="str">
        <f t="shared" si="1282"/>
        <v>Qtr 1</v>
      </c>
      <c r="AG4511" s="122" t="str">
        <f t="shared" si="1283"/>
        <v/>
      </c>
      <c r="AI4511" s="124" t="str">
        <f t="shared" si="1284"/>
        <v/>
      </c>
      <c r="AK4511" s="103" t="str">
        <f t="shared" si="1285"/>
        <v/>
      </c>
      <c r="AL4511" s="104" t="str">
        <f t="shared" si="1286"/>
        <v/>
      </c>
      <c r="AN4511" s="37" t="str">
        <f>IF(AK4511="", "", COUNTIF(AK$11:AK$8010, "&lt;"&amp;AK4511)+1+COUNTIF(AK$11:AK4511, AK4511)-1)</f>
        <v/>
      </c>
      <c r="AO4511" s="37" t="str">
        <f>IF(AL4511="", "", COUNTIF(AL$11:AL$8010, "&gt;"&amp;AL4511)+1+COUNTIF(AL$11:AL4511, AL4511)-1)</f>
        <v/>
      </c>
    </row>
    <row r="4512" spans="1:41" x14ac:dyDescent="0.55000000000000004">
      <c r="A4512" s="5"/>
      <c r="B4512" s="284"/>
      <c r="C4512" s="285"/>
      <c r="D4512" s="286"/>
      <c r="E4512" s="287"/>
      <c r="F4512" s="288"/>
      <c r="G4512" s="5"/>
      <c r="J4512" s="7" t="str">
        <f t="shared" si="1269"/>
        <v/>
      </c>
      <c r="K4512" s="48" t="str">
        <f t="shared" si="1270"/>
        <v/>
      </c>
      <c r="L4512" s="48" t="str">
        <f t="shared" si="1271"/>
        <v/>
      </c>
      <c r="M4512" s="49" t="str">
        <f t="shared" si="1272"/>
        <v/>
      </c>
      <c r="U4512" s="103" t="str">
        <f t="shared" si="1273"/>
        <v/>
      </c>
      <c r="V4512" s="77" t="str">
        <f t="shared" si="1274"/>
        <v/>
      </c>
      <c r="W4512" s="37" t="str">
        <f t="shared" si="1275"/>
        <v/>
      </c>
      <c r="X4512" s="7" t="str">
        <f t="shared" si="1276"/>
        <v/>
      </c>
      <c r="Y4512" s="37" t="str">
        <f t="shared" si="1277"/>
        <v/>
      </c>
      <c r="AA4512" s="54" t="str">
        <f t="shared" si="1278"/>
        <v/>
      </c>
      <c r="AC4512" s="121" t="str">
        <f t="shared" si="1279"/>
        <v/>
      </c>
      <c r="AD4512" s="111" t="str">
        <f t="shared" si="1280"/>
        <v/>
      </c>
      <c r="AE4512" s="122" t="str">
        <f t="shared" si="1281"/>
        <v/>
      </c>
      <c r="AF4512" s="123" t="str">
        <f t="shared" si="1282"/>
        <v>Qtr 1</v>
      </c>
      <c r="AG4512" s="122" t="str">
        <f t="shared" si="1283"/>
        <v/>
      </c>
      <c r="AI4512" s="124" t="str">
        <f t="shared" si="1284"/>
        <v/>
      </c>
      <c r="AK4512" s="103" t="str">
        <f t="shared" si="1285"/>
        <v/>
      </c>
      <c r="AL4512" s="104" t="str">
        <f t="shared" si="1286"/>
        <v/>
      </c>
      <c r="AN4512" s="37" t="str">
        <f>IF(AK4512="", "", COUNTIF(AK$11:AK$8010, "&lt;"&amp;AK4512)+1+COUNTIF(AK$11:AK4512, AK4512)-1)</f>
        <v/>
      </c>
      <c r="AO4512" s="37" t="str">
        <f>IF(AL4512="", "", COUNTIF(AL$11:AL$8010, "&gt;"&amp;AL4512)+1+COUNTIF(AL$11:AL4512, AL4512)-1)</f>
        <v/>
      </c>
    </row>
    <row r="4513" spans="1:41" x14ac:dyDescent="0.55000000000000004">
      <c r="A4513" s="5"/>
      <c r="B4513" s="284"/>
      <c r="C4513" s="285"/>
      <c r="D4513" s="286"/>
      <c r="E4513" s="287"/>
      <c r="F4513" s="288"/>
      <c r="G4513" s="5"/>
      <c r="J4513" s="7" t="str">
        <f t="shared" si="1269"/>
        <v/>
      </c>
      <c r="K4513" s="48" t="str">
        <f t="shared" si="1270"/>
        <v/>
      </c>
      <c r="L4513" s="48" t="str">
        <f t="shared" si="1271"/>
        <v/>
      </c>
      <c r="M4513" s="49" t="str">
        <f t="shared" si="1272"/>
        <v/>
      </c>
      <c r="U4513" s="103" t="str">
        <f t="shared" si="1273"/>
        <v/>
      </c>
      <c r="V4513" s="77" t="str">
        <f t="shared" si="1274"/>
        <v/>
      </c>
      <c r="W4513" s="37" t="str">
        <f t="shared" si="1275"/>
        <v/>
      </c>
      <c r="X4513" s="7" t="str">
        <f t="shared" si="1276"/>
        <v/>
      </c>
      <c r="Y4513" s="37" t="str">
        <f t="shared" si="1277"/>
        <v/>
      </c>
      <c r="AA4513" s="54" t="str">
        <f t="shared" si="1278"/>
        <v/>
      </c>
      <c r="AC4513" s="121" t="str">
        <f t="shared" si="1279"/>
        <v/>
      </c>
      <c r="AD4513" s="111" t="str">
        <f t="shared" si="1280"/>
        <v/>
      </c>
      <c r="AE4513" s="122" t="str">
        <f t="shared" si="1281"/>
        <v/>
      </c>
      <c r="AF4513" s="123" t="str">
        <f t="shared" si="1282"/>
        <v>Qtr 1</v>
      </c>
      <c r="AG4513" s="122" t="str">
        <f t="shared" si="1283"/>
        <v/>
      </c>
      <c r="AI4513" s="124" t="str">
        <f t="shared" si="1284"/>
        <v/>
      </c>
      <c r="AK4513" s="103" t="str">
        <f t="shared" si="1285"/>
        <v/>
      </c>
      <c r="AL4513" s="104" t="str">
        <f t="shared" si="1286"/>
        <v/>
      </c>
      <c r="AN4513" s="37" t="str">
        <f>IF(AK4513="", "", COUNTIF(AK$11:AK$8010, "&lt;"&amp;AK4513)+1+COUNTIF(AK$11:AK4513, AK4513)-1)</f>
        <v/>
      </c>
      <c r="AO4513" s="37" t="str">
        <f>IF(AL4513="", "", COUNTIF(AL$11:AL$8010, "&gt;"&amp;AL4513)+1+COUNTIF(AL$11:AL4513, AL4513)-1)</f>
        <v/>
      </c>
    </row>
    <row r="4514" spans="1:41" x14ac:dyDescent="0.55000000000000004">
      <c r="A4514" s="5"/>
      <c r="B4514" s="284"/>
      <c r="C4514" s="285"/>
      <c r="D4514" s="286"/>
      <c r="E4514" s="287"/>
      <c r="F4514" s="288"/>
      <c r="G4514" s="5"/>
      <c r="J4514" s="7" t="str">
        <f t="shared" si="1269"/>
        <v/>
      </c>
      <c r="K4514" s="48" t="str">
        <f t="shared" si="1270"/>
        <v/>
      </c>
      <c r="L4514" s="48" t="str">
        <f t="shared" si="1271"/>
        <v/>
      </c>
      <c r="M4514" s="49" t="str">
        <f t="shared" si="1272"/>
        <v/>
      </c>
      <c r="U4514" s="103" t="str">
        <f t="shared" si="1273"/>
        <v/>
      </c>
      <c r="V4514" s="77" t="str">
        <f t="shared" si="1274"/>
        <v/>
      </c>
      <c r="W4514" s="37" t="str">
        <f t="shared" si="1275"/>
        <v/>
      </c>
      <c r="X4514" s="7" t="str">
        <f t="shared" si="1276"/>
        <v/>
      </c>
      <c r="Y4514" s="37" t="str">
        <f t="shared" si="1277"/>
        <v/>
      </c>
      <c r="AA4514" s="54" t="str">
        <f t="shared" si="1278"/>
        <v/>
      </c>
      <c r="AC4514" s="121" t="str">
        <f t="shared" si="1279"/>
        <v/>
      </c>
      <c r="AD4514" s="111" t="str">
        <f t="shared" si="1280"/>
        <v/>
      </c>
      <c r="AE4514" s="122" t="str">
        <f t="shared" si="1281"/>
        <v/>
      </c>
      <c r="AF4514" s="123" t="str">
        <f t="shared" si="1282"/>
        <v>Qtr 1</v>
      </c>
      <c r="AG4514" s="122" t="str">
        <f t="shared" si="1283"/>
        <v/>
      </c>
      <c r="AI4514" s="124" t="str">
        <f t="shared" si="1284"/>
        <v/>
      </c>
      <c r="AK4514" s="103" t="str">
        <f t="shared" si="1285"/>
        <v/>
      </c>
      <c r="AL4514" s="104" t="str">
        <f t="shared" si="1286"/>
        <v/>
      </c>
      <c r="AN4514" s="37" t="str">
        <f>IF(AK4514="", "", COUNTIF(AK$11:AK$8010, "&lt;"&amp;AK4514)+1+COUNTIF(AK$11:AK4514, AK4514)-1)</f>
        <v/>
      </c>
      <c r="AO4514" s="37" t="str">
        <f>IF(AL4514="", "", COUNTIF(AL$11:AL$8010, "&gt;"&amp;AL4514)+1+COUNTIF(AL$11:AL4514, AL4514)-1)</f>
        <v/>
      </c>
    </row>
    <row r="4515" spans="1:41" x14ac:dyDescent="0.55000000000000004">
      <c r="A4515" s="5"/>
      <c r="B4515" s="284"/>
      <c r="C4515" s="285"/>
      <c r="D4515" s="286"/>
      <c r="E4515" s="287"/>
      <c r="F4515" s="288"/>
      <c r="G4515" s="5"/>
      <c r="J4515" s="7" t="str">
        <f t="shared" si="1269"/>
        <v/>
      </c>
      <c r="K4515" s="48" t="str">
        <f t="shared" si="1270"/>
        <v/>
      </c>
      <c r="L4515" s="48" t="str">
        <f t="shared" si="1271"/>
        <v/>
      </c>
      <c r="M4515" s="49" t="str">
        <f t="shared" si="1272"/>
        <v/>
      </c>
      <c r="U4515" s="103" t="str">
        <f t="shared" si="1273"/>
        <v/>
      </c>
      <c r="V4515" s="77" t="str">
        <f t="shared" si="1274"/>
        <v/>
      </c>
      <c r="W4515" s="37" t="str">
        <f t="shared" si="1275"/>
        <v/>
      </c>
      <c r="X4515" s="7" t="str">
        <f t="shared" si="1276"/>
        <v/>
      </c>
      <c r="Y4515" s="37" t="str">
        <f t="shared" si="1277"/>
        <v/>
      </c>
      <c r="AA4515" s="54" t="str">
        <f t="shared" si="1278"/>
        <v/>
      </c>
      <c r="AC4515" s="121" t="str">
        <f t="shared" si="1279"/>
        <v/>
      </c>
      <c r="AD4515" s="111" t="str">
        <f t="shared" si="1280"/>
        <v/>
      </c>
      <c r="AE4515" s="122" t="str">
        <f t="shared" si="1281"/>
        <v/>
      </c>
      <c r="AF4515" s="123" t="str">
        <f t="shared" si="1282"/>
        <v>Qtr 1</v>
      </c>
      <c r="AG4515" s="122" t="str">
        <f t="shared" si="1283"/>
        <v/>
      </c>
      <c r="AI4515" s="124" t="str">
        <f t="shared" si="1284"/>
        <v/>
      </c>
      <c r="AK4515" s="103" t="str">
        <f t="shared" si="1285"/>
        <v/>
      </c>
      <c r="AL4515" s="104" t="str">
        <f t="shared" si="1286"/>
        <v/>
      </c>
      <c r="AN4515" s="37" t="str">
        <f>IF(AK4515="", "", COUNTIF(AK$11:AK$8010, "&lt;"&amp;AK4515)+1+COUNTIF(AK$11:AK4515, AK4515)-1)</f>
        <v/>
      </c>
      <c r="AO4515" s="37" t="str">
        <f>IF(AL4515="", "", COUNTIF(AL$11:AL$8010, "&gt;"&amp;AL4515)+1+COUNTIF(AL$11:AL4515, AL4515)-1)</f>
        <v/>
      </c>
    </row>
    <row r="4516" spans="1:41" x14ac:dyDescent="0.55000000000000004">
      <c r="A4516" s="5"/>
      <c r="B4516" s="284"/>
      <c r="C4516" s="285"/>
      <c r="D4516" s="286"/>
      <c r="E4516" s="287"/>
      <c r="F4516" s="288"/>
      <c r="G4516" s="5"/>
      <c r="J4516" s="7" t="str">
        <f t="shared" si="1269"/>
        <v/>
      </c>
      <c r="K4516" s="48" t="str">
        <f t="shared" si="1270"/>
        <v/>
      </c>
      <c r="L4516" s="48" t="str">
        <f t="shared" si="1271"/>
        <v/>
      </c>
      <c r="M4516" s="49" t="str">
        <f t="shared" si="1272"/>
        <v/>
      </c>
      <c r="U4516" s="103" t="str">
        <f t="shared" si="1273"/>
        <v/>
      </c>
      <c r="V4516" s="77" t="str">
        <f t="shared" si="1274"/>
        <v/>
      </c>
      <c r="W4516" s="37" t="str">
        <f t="shared" si="1275"/>
        <v/>
      </c>
      <c r="X4516" s="7" t="str">
        <f t="shared" si="1276"/>
        <v/>
      </c>
      <c r="Y4516" s="37" t="str">
        <f t="shared" si="1277"/>
        <v/>
      </c>
      <c r="AA4516" s="54" t="str">
        <f t="shared" si="1278"/>
        <v/>
      </c>
      <c r="AC4516" s="121" t="str">
        <f t="shared" si="1279"/>
        <v/>
      </c>
      <c r="AD4516" s="111" t="str">
        <f t="shared" si="1280"/>
        <v/>
      </c>
      <c r="AE4516" s="122" t="str">
        <f t="shared" si="1281"/>
        <v/>
      </c>
      <c r="AF4516" s="123" t="str">
        <f t="shared" si="1282"/>
        <v>Qtr 1</v>
      </c>
      <c r="AG4516" s="122" t="str">
        <f t="shared" si="1283"/>
        <v/>
      </c>
      <c r="AI4516" s="124" t="str">
        <f t="shared" si="1284"/>
        <v/>
      </c>
      <c r="AK4516" s="103" t="str">
        <f t="shared" si="1285"/>
        <v/>
      </c>
      <c r="AL4516" s="104" t="str">
        <f t="shared" si="1286"/>
        <v/>
      </c>
      <c r="AN4516" s="37" t="str">
        <f>IF(AK4516="", "", COUNTIF(AK$11:AK$8010, "&lt;"&amp;AK4516)+1+COUNTIF(AK$11:AK4516, AK4516)-1)</f>
        <v/>
      </c>
      <c r="AO4516" s="37" t="str">
        <f>IF(AL4516="", "", COUNTIF(AL$11:AL$8010, "&gt;"&amp;AL4516)+1+COUNTIF(AL$11:AL4516, AL4516)-1)</f>
        <v/>
      </c>
    </row>
    <row r="4517" spans="1:41" x14ac:dyDescent="0.55000000000000004">
      <c r="A4517" s="5"/>
      <c r="B4517" s="284"/>
      <c r="C4517" s="285"/>
      <c r="D4517" s="286"/>
      <c r="E4517" s="287"/>
      <c r="F4517" s="288"/>
      <c r="G4517" s="5"/>
      <c r="J4517" s="7" t="str">
        <f t="shared" si="1269"/>
        <v/>
      </c>
      <c r="K4517" s="48" t="str">
        <f t="shared" si="1270"/>
        <v/>
      </c>
      <c r="L4517" s="48" t="str">
        <f t="shared" si="1271"/>
        <v/>
      </c>
      <c r="M4517" s="49" t="str">
        <f t="shared" si="1272"/>
        <v/>
      </c>
      <c r="U4517" s="103" t="str">
        <f t="shared" si="1273"/>
        <v/>
      </c>
      <c r="V4517" s="77" t="str">
        <f t="shared" si="1274"/>
        <v/>
      </c>
      <c r="W4517" s="37" t="str">
        <f t="shared" si="1275"/>
        <v/>
      </c>
      <c r="X4517" s="7" t="str">
        <f t="shared" si="1276"/>
        <v/>
      </c>
      <c r="Y4517" s="37" t="str">
        <f t="shared" si="1277"/>
        <v/>
      </c>
      <c r="AA4517" s="54" t="str">
        <f t="shared" si="1278"/>
        <v/>
      </c>
      <c r="AC4517" s="121" t="str">
        <f t="shared" si="1279"/>
        <v/>
      </c>
      <c r="AD4517" s="111" t="str">
        <f t="shared" si="1280"/>
        <v/>
      </c>
      <c r="AE4517" s="122" t="str">
        <f t="shared" si="1281"/>
        <v/>
      </c>
      <c r="AF4517" s="123" t="str">
        <f t="shared" si="1282"/>
        <v>Qtr 1</v>
      </c>
      <c r="AG4517" s="122" t="str">
        <f t="shared" si="1283"/>
        <v/>
      </c>
      <c r="AI4517" s="124" t="str">
        <f t="shared" si="1284"/>
        <v/>
      </c>
      <c r="AK4517" s="103" t="str">
        <f t="shared" si="1285"/>
        <v/>
      </c>
      <c r="AL4517" s="104" t="str">
        <f t="shared" si="1286"/>
        <v/>
      </c>
      <c r="AN4517" s="37" t="str">
        <f>IF(AK4517="", "", COUNTIF(AK$11:AK$8010, "&lt;"&amp;AK4517)+1+COUNTIF(AK$11:AK4517, AK4517)-1)</f>
        <v/>
      </c>
      <c r="AO4517" s="37" t="str">
        <f>IF(AL4517="", "", COUNTIF(AL$11:AL$8010, "&gt;"&amp;AL4517)+1+COUNTIF(AL$11:AL4517, AL4517)-1)</f>
        <v/>
      </c>
    </row>
    <row r="4518" spans="1:41" x14ac:dyDescent="0.55000000000000004">
      <c r="A4518" s="5"/>
      <c r="B4518" s="284"/>
      <c r="C4518" s="285"/>
      <c r="D4518" s="286"/>
      <c r="E4518" s="287"/>
      <c r="F4518" s="288"/>
      <c r="G4518" s="5"/>
      <c r="J4518" s="7" t="str">
        <f t="shared" si="1269"/>
        <v/>
      </c>
      <c r="K4518" s="48" t="str">
        <f t="shared" si="1270"/>
        <v/>
      </c>
      <c r="L4518" s="48" t="str">
        <f t="shared" si="1271"/>
        <v/>
      </c>
      <c r="M4518" s="49" t="str">
        <f t="shared" si="1272"/>
        <v/>
      </c>
      <c r="U4518" s="103" t="str">
        <f t="shared" si="1273"/>
        <v/>
      </c>
      <c r="V4518" s="77" t="str">
        <f t="shared" si="1274"/>
        <v/>
      </c>
      <c r="W4518" s="37" t="str">
        <f t="shared" si="1275"/>
        <v/>
      </c>
      <c r="X4518" s="7" t="str">
        <f t="shared" si="1276"/>
        <v/>
      </c>
      <c r="Y4518" s="37" t="str">
        <f t="shared" si="1277"/>
        <v/>
      </c>
      <c r="AA4518" s="54" t="str">
        <f t="shared" si="1278"/>
        <v/>
      </c>
      <c r="AC4518" s="121" t="str">
        <f t="shared" si="1279"/>
        <v/>
      </c>
      <c r="AD4518" s="111" t="str">
        <f t="shared" si="1280"/>
        <v/>
      </c>
      <c r="AE4518" s="122" t="str">
        <f t="shared" si="1281"/>
        <v/>
      </c>
      <c r="AF4518" s="123" t="str">
        <f t="shared" si="1282"/>
        <v>Qtr 1</v>
      </c>
      <c r="AG4518" s="122" t="str">
        <f t="shared" si="1283"/>
        <v/>
      </c>
      <c r="AI4518" s="124" t="str">
        <f t="shared" si="1284"/>
        <v/>
      </c>
      <c r="AK4518" s="103" t="str">
        <f t="shared" si="1285"/>
        <v/>
      </c>
      <c r="AL4518" s="104" t="str">
        <f t="shared" si="1286"/>
        <v/>
      </c>
      <c r="AN4518" s="37" t="str">
        <f>IF(AK4518="", "", COUNTIF(AK$11:AK$8010, "&lt;"&amp;AK4518)+1+COUNTIF(AK$11:AK4518, AK4518)-1)</f>
        <v/>
      </c>
      <c r="AO4518" s="37" t="str">
        <f>IF(AL4518="", "", COUNTIF(AL$11:AL$8010, "&gt;"&amp;AL4518)+1+COUNTIF(AL$11:AL4518, AL4518)-1)</f>
        <v/>
      </c>
    </row>
    <row r="4519" spans="1:41" x14ac:dyDescent="0.55000000000000004">
      <c r="A4519" s="5"/>
      <c r="B4519" s="284"/>
      <c r="C4519" s="285"/>
      <c r="D4519" s="286"/>
      <c r="E4519" s="287"/>
      <c r="F4519" s="288"/>
      <c r="G4519" s="5"/>
      <c r="J4519" s="7" t="str">
        <f t="shared" si="1269"/>
        <v/>
      </c>
      <c r="K4519" s="48" t="str">
        <f t="shared" si="1270"/>
        <v/>
      </c>
      <c r="L4519" s="48" t="str">
        <f t="shared" si="1271"/>
        <v/>
      </c>
      <c r="M4519" s="49" t="str">
        <f t="shared" si="1272"/>
        <v/>
      </c>
      <c r="U4519" s="103" t="str">
        <f t="shared" si="1273"/>
        <v/>
      </c>
      <c r="V4519" s="77" t="str">
        <f t="shared" si="1274"/>
        <v/>
      </c>
      <c r="W4519" s="37" t="str">
        <f t="shared" si="1275"/>
        <v/>
      </c>
      <c r="X4519" s="7" t="str">
        <f t="shared" si="1276"/>
        <v/>
      </c>
      <c r="Y4519" s="37" t="str">
        <f t="shared" si="1277"/>
        <v/>
      </c>
      <c r="AA4519" s="54" t="str">
        <f t="shared" si="1278"/>
        <v/>
      </c>
      <c r="AC4519" s="121" t="str">
        <f t="shared" si="1279"/>
        <v/>
      </c>
      <c r="AD4519" s="111" t="str">
        <f t="shared" si="1280"/>
        <v/>
      </c>
      <c r="AE4519" s="122" t="str">
        <f t="shared" si="1281"/>
        <v/>
      </c>
      <c r="AF4519" s="123" t="str">
        <f t="shared" si="1282"/>
        <v>Qtr 1</v>
      </c>
      <c r="AG4519" s="122" t="str">
        <f t="shared" si="1283"/>
        <v/>
      </c>
      <c r="AI4519" s="124" t="str">
        <f t="shared" si="1284"/>
        <v/>
      </c>
      <c r="AK4519" s="103" t="str">
        <f t="shared" si="1285"/>
        <v/>
      </c>
      <c r="AL4519" s="104" t="str">
        <f t="shared" si="1286"/>
        <v/>
      </c>
      <c r="AN4519" s="37" t="str">
        <f>IF(AK4519="", "", COUNTIF(AK$11:AK$8010, "&lt;"&amp;AK4519)+1+COUNTIF(AK$11:AK4519, AK4519)-1)</f>
        <v/>
      </c>
      <c r="AO4519" s="37" t="str">
        <f>IF(AL4519="", "", COUNTIF(AL$11:AL$8010, "&gt;"&amp;AL4519)+1+COUNTIF(AL$11:AL4519, AL4519)-1)</f>
        <v/>
      </c>
    </row>
    <row r="4520" spans="1:41" x14ac:dyDescent="0.55000000000000004">
      <c r="A4520" s="5"/>
      <c r="B4520" s="284"/>
      <c r="C4520" s="285"/>
      <c r="D4520" s="286"/>
      <c r="E4520" s="287"/>
      <c r="F4520" s="288"/>
      <c r="G4520" s="5"/>
      <c r="J4520" s="7" t="str">
        <f t="shared" si="1269"/>
        <v/>
      </c>
      <c r="K4520" s="48" t="str">
        <f t="shared" si="1270"/>
        <v/>
      </c>
      <c r="L4520" s="48" t="str">
        <f t="shared" si="1271"/>
        <v/>
      </c>
      <c r="M4520" s="49" t="str">
        <f t="shared" si="1272"/>
        <v/>
      </c>
      <c r="U4520" s="103" t="str">
        <f t="shared" si="1273"/>
        <v/>
      </c>
      <c r="V4520" s="77" t="str">
        <f t="shared" si="1274"/>
        <v/>
      </c>
      <c r="W4520" s="37" t="str">
        <f t="shared" si="1275"/>
        <v/>
      </c>
      <c r="X4520" s="7" t="str">
        <f t="shared" si="1276"/>
        <v/>
      </c>
      <c r="Y4520" s="37" t="str">
        <f t="shared" si="1277"/>
        <v/>
      </c>
      <c r="AA4520" s="54" t="str">
        <f t="shared" si="1278"/>
        <v/>
      </c>
      <c r="AC4520" s="121" t="str">
        <f t="shared" si="1279"/>
        <v/>
      </c>
      <c r="AD4520" s="111" t="str">
        <f t="shared" si="1280"/>
        <v/>
      </c>
      <c r="AE4520" s="122" t="str">
        <f t="shared" si="1281"/>
        <v/>
      </c>
      <c r="AF4520" s="123" t="str">
        <f t="shared" si="1282"/>
        <v>Qtr 1</v>
      </c>
      <c r="AG4520" s="122" t="str">
        <f t="shared" si="1283"/>
        <v/>
      </c>
      <c r="AI4520" s="124" t="str">
        <f t="shared" si="1284"/>
        <v/>
      </c>
      <c r="AK4520" s="103" t="str">
        <f t="shared" si="1285"/>
        <v/>
      </c>
      <c r="AL4520" s="104" t="str">
        <f t="shared" si="1286"/>
        <v/>
      </c>
      <c r="AN4520" s="37" t="str">
        <f>IF(AK4520="", "", COUNTIF(AK$11:AK$8010, "&lt;"&amp;AK4520)+1+COUNTIF(AK$11:AK4520, AK4520)-1)</f>
        <v/>
      </c>
      <c r="AO4520" s="37" t="str">
        <f>IF(AL4520="", "", COUNTIF(AL$11:AL$8010, "&gt;"&amp;AL4520)+1+COUNTIF(AL$11:AL4520, AL4520)-1)</f>
        <v/>
      </c>
    </row>
    <row r="4521" spans="1:41" x14ac:dyDescent="0.55000000000000004">
      <c r="A4521" s="5"/>
      <c r="B4521" s="284"/>
      <c r="C4521" s="285"/>
      <c r="D4521" s="286"/>
      <c r="E4521" s="287"/>
      <c r="F4521" s="288"/>
      <c r="G4521" s="5"/>
      <c r="J4521" s="7" t="str">
        <f t="shared" si="1269"/>
        <v/>
      </c>
      <c r="K4521" s="48" t="str">
        <f t="shared" si="1270"/>
        <v/>
      </c>
      <c r="L4521" s="48" t="str">
        <f t="shared" si="1271"/>
        <v/>
      </c>
      <c r="M4521" s="49" t="str">
        <f t="shared" si="1272"/>
        <v/>
      </c>
      <c r="U4521" s="103" t="str">
        <f t="shared" si="1273"/>
        <v/>
      </c>
      <c r="V4521" s="77" t="str">
        <f t="shared" si="1274"/>
        <v/>
      </c>
      <c r="W4521" s="37" t="str">
        <f t="shared" si="1275"/>
        <v/>
      </c>
      <c r="X4521" s="7" t="str">
        <f t="shared" si="1276"/>
        <v/>
      </c>
      <c r="Y4521" s="37" t="str">
        <f t="shared" si="1277"/>
        <v/>
      </c>
      <c r="AA4521" s="54" t="str">
        <f t="shared" si="1278"/>
        <v/>
      </c>
      <c r="AC4521" s="121" t="str">
        <f t="shared" si="1279"/>
        <v/>
      </c>
      <c r="AD4521" s="111" t="str">
        <f t="shared" si="1280"/>
        <v/>
      </c>
      <c r="AE4521" s="122" t="str">
        <f t="shared" si="1281"/>
        <v/>
      </c>
      <c r="AF4521" s="123" t="str">
        <f t="shared" si="1282"/>
        <v>Qtr 1</v>
      </c>
      <c r="AG4521" s="122" t="str">
        <f t="shared" si="1283"/>
        <v/>
      </c>
      <c r="AI4521" s="124" t="str">
        <f t="shared" si="1284"/>
        <v/>
      </c>
      <c r="AK4521" s="103" t="str">
        <f t="shared" si="1285"/>
        <v/>
      </c>
      <c r="AL4521" s="104" t="str">
        <f t="shared" si="1286"/>
        <v/>
      </c>
      <c r="AN4521" s="37" t="str">
        <f>IF(AK4521="", "", COUNTIF(AK$11:AK$8010, "&lt;"&amp;AK4521)+1+COUNTIF(AK$11:AK4521, AK4521)-1)</f>
        <v/>
      </c>
      <c r="AO4521" s="37" t="str">
        <f>IF(AL4521="", "", COUNTIF(AL$11:AL$8010, "&gt;"&amp;AL4521)+1+COUNTIF(AL$11:AL4521, AL4521)-1)</f>
        <v/>
      </c>
    </row>
    <row r="4522" spans="1:41" x14ac:dyDescent="0.55000000000000004">
      <c r="A4522" s="5"/>
      <c r="B4522" s="284"/>
      <c r="C4522" s="285"/>
      <c r="D4522" s="286"/>
      <c r="E4522" s="287"/>
      <c r="F4522" s="288"/>
      <c r="G4522" s="5"/>
      <c r="J4522" s="7" t="str">
        <f t="shared" si="1269"/>
        <v/>
      </c>
      <c r="K4522" s="48" t="str">
        <f t="shared" si="1270"/>
        <v/>
      </c>
      <c r="L4522" s="48" t="str">
        <f t="shared" si="1271"/>
        <v/>
      </c>
      <c r="M4522" s="49" t="str">
        <f t="shared" si="1272"/>
        <v/>
      </c>
      <c r="U4522" s="103" t="str">
        <f t="shared" si="1273"/>
        <v/>
      </c>
      <c r="V4522" s="77" t="str">
        <f t="shared" si="1274"/>
        <v/>
      </c>
      <c r="W4522" s="37" t="str">
        <f t="shared" si="1275"/>
        <v/>
      </c>
      <c r="X4522" s="7" t="str">
        <f t="shared" si="1276"/>
        <v/>
      </c>
      <c r="Y4522" s="37" t="str">
        <f t="shared" si="1277"/>
        <v/>
      </c>
      <c r="AA4522" s="54" t="str">
        <f t="shared" si="1278"/>
        <v/>
      </c>
      <c r="AC4522" s="121" t="str">
        <f t="shared" si="1279"/>
        <v/>
      </c>
      <c r="AD4522" s="111" t="str">
        <f t="shared" si="1280"/>
        <v/>
      </c>
      <c r="AE4522" s="122" t="str">
        <f t="shared" si="1281"/>
        <v/>
      </c>
      <c r="AF4522" s="123" t="str">
        <f t="shared" si="1282"/>
        <v>Qtr 1</v>
      </c>
      <c r="AG4522" s="122" t="str">
        <f t="shared" si="1283"/>
        <v/>
      </c>
      <c r="AI4522" s="124" t="str">
        <f t="shared" si="1284"/>
        <v/>
      </c>
      <c r="AK4522" s="103" t="str">
        <f t="shared" si="1285"/>
        <v/>
      </c>
      <c r="AL4522" s="104" t="str">
        <f t="shared" si="1286"/>
        <v/>
      </c>
      <c r="AN4522" s="37" t="str">
        <f>IF(AK4522="", "", COUNTIF(AK$11:AK$8010, "&lt;"&amp;AK4522)+1+COUNTIF(AK$11:AK4522, AK4522)-1)</f>
        <v/>
      </c>
      <c r="AO4522" s="37" t="str">
        <f>IF(AL4522="", "", COUNTIF(AL$11:AL$8010, "&gt;"&amp;AL4522)+1+COUNTIF(AL$11:AL4522, AL4522)-1)</f>
        <v/>
      </c>
    </row>
    <row r="4523" spans="1:41" x14ac:dyDescent="0.55000000000000004">
      <c r="A4523" s="5"/>
      <c r="B4523" s="284"/>
      <c r="C4523" s="285"/>
      <c r="D4523" s="286"/>
      <c r="E4523" s="287"/>
      <c r="F4523" s="288"/>
      <c r="G4523" s="5"/>
      <c r="J4523" s="7" t="str">
        <f t="shared" si="1269"/>
        <v/>
      </c>
      <c r="K4523" s="48" t="str">
        <f t="shared" si="1270"/>
        <v/>
      </c>
      <c r="L4523" s="48" t="str">
        <f t="shared" si="1271"/>
        <v/>
      </c>
      <c r="M4523" s="49" t="str">
        <f t="shared" si="1272"/>
        <v/>
      </c>
      <c r="U4523" s="103" t="str">
        <f t="shared" si="1273"/>
        <v/>
      </c>
      <c r="V4523" s="77" t="str">
        <f t="shared" si="1274"/>
        <v/>
      </c>
      <c r="W4523" s="37" t="str">
        <f t="shared" si="1275"/>
        <v/>
      </c>
      <c r="X4523" s="7" t="str">
        <f t="shared" si="1276"/>
        <v/>
      </c>
      <c r="Y4523" s="37" t="str">
        <f t="shared" si="1277"/>
        <v/>
      </c>
      <c r="AA4523" s="54" t="str">
        <f t="shared" si="1278"/>
        <v/>
      </c>
      <c r="AC4523" s="121" t="str">
        <f t="shared" si="1279"/>
        <v/>
      </c>
      <c r="AD4523" s="111" t="str">
        <f t="shared" si="1280"/>
        <v/>
      </c>
      <c r="AE4523" s="122" t="str">
        <f t="shared" si="1281"/>
        <v/>
      </c>
      <c r="AF4523" s="123" t="str">
        <f t="shared" si="1282"/>
        <v>Qtr 1</v>
      </c>
      <c r="AG4523" s="122" t="str">
        <f t="shared" si="1283"/>
        <v/>
      </c>
      <c r="AI4523" s="124" t="str">
        <f t="shared" si="1284"/>
        <v/>
      </c>
      <c r="AK4523" s="103" t="str">
        <f t="shared" si="1285"/>
        <v/>
      </c>
      <c r="AL4523" s="104" t="str">
        <f t="shared" si="1286"/>
        <v/>
      </c>
      <c r="AN4523" s="37" t="str">
        <f>IF(AK4523="", "", COUNTIF(AK$11:AK$8010, "&lt;"&amp;AK4523)+1+COUNTIF(AK$11:AK4523, AK4523)-1)</f>
        <v/>
      </c>
      <c r="AO4523" s="37" t="str">
        <f>IF(AL4523="", "", COUNTIF(AL$11:AL$8010, "&gt;"&amp;AL4523)+1+COUNTIF(AL$11:AL4523, AL4523)-1)</f>
        <v/>
      </c>
    </row>
    <row r="4524" spans="1:41" x14ac:dyDescent="0.55000000000000004">
      <c r="A4524" s="5"/>
      <c r="B4524" s="284"/>
      <c r="C4524" s="285"/>
      <c r="D4524" s="286"/>
      <c r="E4524" s="287"/>
      <c r="F4524" s="288"/>
      <c r="G4524" s="5"/>
      <c r="J4524" s="7" t="str">
        <f t="shared" si="1269"/>
        <v/>
      </c>
      <c r="K4524" s="48" t="str">
        <f t="shared" si="1270"/>
        <v/>
      </c>
      <c r="L4524" s="48" t="str">
        <f t="shared" si="1271"/>
        <v/>
      </c>
      <c r="M4524" s="49" t="str">
        <f t="shared" si="1272"/>
        <v/>
      </c>
      <c r="U4524" s="103" t="str">
        <f t="shared" si="1273"/>
        <v/>
      </c>
      <c r="V4524" s="77" t="str">
        <f t="shared" si="1274"/>
        <v/>
      </c>
      <c r="W4524" s="37" t="str">
        <f t="shared" si="1275"/>
        <v/>
      </c>
      <c r="X4524" s="7" t="str">
        <f t="shared" si="1276"/>
        <v/>
      </c>
      <c r="Y4524" s="37" t="str">
        <f t="shared" si="1277"/>
        <v/>
      </c>
      <c r="AA4524" s="54" t="str">
        <f t="shared" si="1278"/>
        <v/>
      </c>
      <c r="AC4524" s="121" t="str">
        <f t="shared" si="1279"/>
        <v/>
      </c>
      <c r="AD4524" s="111" t="str">
        <f t="shared" si="1280"/>
        <v/>
      </c>
      <c r="AE4524" s="122" t="str">
        <f t="shared" si="1281"/>
        <v/>
      </c>
      <c r="AF4524" s="123" t="str">
        <f t="shared" si="1282"/>
        <v>Qtr 1</v>
      </c>
      <c r="AG4524" s="122" t="str">
        <f t="shared" si="1283"/>
        <v/>
      </c>
      <c r="AI4524" s="124" t="str">
        <f t="shared" si="1284"/>
        <v/>
      </c>
      <c r="AK4524" s="103" t="str">
        <f t="shared" si="1285"/>
        <v/>
      </c>
      <c r="AL4524" s="104" t="str">
        <f t="shared" si="1286"/>
        <v/>
      </c>
      <c r="AN4524" s="37" t="str">
        <f>IF(AK4524="", "", COUNTIF(AK$11:AK$8010, "&lt;"&amp;AK4524)+1+COUNTIF(AK$11:AK4524, AK4524)-1)</f>
        <v/>
      </c>
      <c r="AO4524" s="37" t="str">
        <f>IF(AL4524="", "", COUNTIF(AL$11:AL$8010, "&gt;"&amp;AL4524)+1+COUNTIF(AL$11:AL4524, AL4524)-1)</f>
        <v/>
      </c>
    </row>
    <row r="4525" spans="1:41" x14ac:dyDescent="0.55000000000000004">
      <c r="A4525" s="5"/>
      <c r="B4525" s="284"/>
      <c r="C4525" s="285"/>
      <c r="D4525" s="286"/>
      <c r="E4525" s="287"/>
      <c r="F4525" s="288"/>
      <c r="G4525" s="5"/>
      <c r="J4525" s="7" t="str">
        <f t="shared" si="1269"/>
        <v/>
      </c>
      <c r="K4525" s="48" t="str">
        <f t="shared" si="1270"/>
        <v/>
      </c>
      <c r="L4525" s="48" t="str">
        <f t="shared" si="1271"/>
        <v/>
      </c>
      <c r="M4525" s="49" t="str">
        <f t="shared" si="1272"/>
        <v/>
      </c>
      <c r="U4525" s="103" t="str">
        <f t="shared" si="1273"/>
        <v/>
      </c>
      <c r="V4525" s="77" t="str">
        <f t="shared" si="1274"/>
        <v/>
      </c>
      <c r="W4525" s="37" t="str">
        <f t="shared" si="1275"/>
        <v/>
      </c>
      <c r="X4525" s="7" t="str">
        <f t="shared" si="1276"/>
        <v/>
      </c>
      <c r="Y4525" s="37" t="str">
        <f t="shared" si="1277"/>
        <v/>
      </c>
      <c r="AA4525" s="54" t="str">
        <f t="shared" si="1278"/>
        <v/>
      </c>
      <c r="AC4525" s="121" t="str">
        <f t="shared" si="1279"/>
        <v/>
      </c>
      <c r="AD4525" s="111" t="str">
        <f t="shared" si="1280"/>
        <v/>
      </c>
      <c r="AE4525" s="122" t="str">
        <f t="shared" si="1281"/>
        <v/>
      </c>
      <c r="AF4525" s="123" t="str">
        <f t="shared" si="1282"/>
        <v>Qtr 1</v>
      </c>
      <c r="AG4525" s="122" t="str">
        <f t="shared" si="1283"/>
        <v/>
      </c>
      <c r="AI4525" s="124" t="str">
        <f t="shared" si="1284"/>
        <v/>
      </c>
      <c r="AK4525" s="103" t="str">
        <f t="shared" si="1285"/>
        <v/>
      </c>
      <c r="AL4525" s="104" t="str">
        <f t="shared" si="1286"/>
        <v/>
      </c>
      <c r="AN4525" s="37" t="str">
        <f>IF(AK4525="", "", COUNTIF(AK$11:AK$8010, "&lt;"&amp;AK4525)+1+COUNTIF(AK$11:AK4525, AK4525)-1)</f>
        <v/>
      </c>
      <c r="AO4525" s="37" t="str">
        <f>IF(AL4525="", "", COUNTIF(AL$11:AL$8010, "&gt;"&amp;AL4525)+1+COUNTIF(AL$11:AL4525, AL4525)-1)</f>
        <v/>
      </c>
    </row>
    <row r="4526" spans="1:41" x14ac:dyDescent="0.55000000000000004">
      <c r="A4526" s="5"/>
      <c r="B4526" s="284"/>
      <c r="C4526" s="285"/>
      <c r="D4526" s="286"/>
      <c r="E4526" s="287"/>
      <c r="F4526" s="288"/>
      <c r="G4526" s="5"/>
      <c r="J4526" s="7" t="str">
        <f t="shared" si="1269"/>
        <v/>
      </c>
      <c r="K4526" s="48" t="str">
        <f t="shared" si="1270"/>
        <v/>
      </c>
      <c r="L4526" s="48" t="str">
        <f t="shared" si="1271"/>
        <v/>
      </c>
      <c r="M4526" s="49" t="str">
        <f t="shared" si="1272"/>
        <v/>
      </c>
      <c r="U4526" s="103" t="str">
        <f t="shared" si="1273"/>
        <v/>
      </c>
      <c r="V4526" s="77" t="str">
        <f t="shared" si="1274"/>
        <v/>
      </c>
      <c r="W4526" s="37" t="str">
        <f t="shared" si="1275"/>
        <v/>
      </c>
      <c r="X4526" s="7" t="str">
        <f t="shared" si="1276"/>
        <v/>
      </c>
      <c r="Y4526" s="37" t="str">
        <f t="shared" si="1277"/>
        <v/>
      </c>
      <c r="AA4526" s="54" t="str">
        <f t="shared" si="1278"/>
        <v/>
      </c>
      <c r="AC4526" s="121" t="str">
        <f t="shared" si="1279"/>
        <v/>
      </c>
      <c r="AD4526" s="111" t="str">
        <f t="shared" si="1280"/>
        <v/>
      </c>
      <c r="AE4526" s="122" t="str">
        <f t="shared" si="1281"/>
        <v/>
      </c>
      <c r="AF4526" s="123" t="str">
        <f t="shared" si="1282"/>
        <v>Qtr 1</v>
      </c>
      <c r="AG4526" s="122" t="str">
        <f t="shared" si="1283"/>
        <v/>
      </c>
      <c r="AI4526" s="124" t="str">
        <f t="shared" si="1284"/>
        <v/>
      </c>
      <c r="AK4526" s="103" t="str">
        <f t="shared" si="1285"/>
        <v/>
      </c>
      <c r="AL4526" s="104" t="str">
        <f t="shared" si="1286"/>
        <v/>
      </c>
      <c r="AN4526" s="37" t="str">
        <f>IF(AK4526="", "", COUNTIF(AK$11:AK$8010, "&lt;"&amp;AK4526)+1+COUNTIF(AK$11:AK4526, AK4526)-1)</f>
        <v/>
      </c>
      <c r="AO4526" s="37" t="str">
        <f>IF(AL4526="", "", COUNTIF(AL$11:AL$8010, "&gt;"&amp;AL4526)+1+COUNTIF(AL$11:AL4526, AL4526)-1)</f>
        <v/>
      </c>
    </row>
    <row r="4527" spans="1:41" x14ac:dyDescent="0.55000000000000004">
      <c r="A4527" s="5"/>
      <c r="B4527" s="284"/>
      <c r="C4527" s="285"/>
      <c r="D4527" s="286"/>
      <c r="E4527" s="287"/>
      <c r="F4527" s="288"/>
      <c r="G4527" s="5"/>
      <c r="J4527" s="7" t="str">
        <f t="shared" si="1269"/>
        <v/>
      </c>
      <c r="K4527" s="48" t="str">
        <f t="shared" si="1270"/>
        <v/>
      </c>
      <c r="L4527" s="48" t="str">
        <f t="shared" si="1271"/>
        <v/>
      </c>
      <c r="M4527" s="49" t="str">
        <f t="shared" si="1272"/>
        <v/>
      </c>
      <c r="U4527" s="103" t="str">
        <f t="shared" si="1273"/>
        <v/>
      </c>
      <c r="V4527" s="77" t="str">
        <f t="shared" si="1274"/>
        <v/>
      </c>
      <c r="W4527" s="37" t="str">
        <f t="shared" si="1275"/>
        <v/>
      </c>
      <c r="X4527" s="7" t="str">
        <f t="shared" si="1276"/>
        <v/>
      </c>
      <c r="Y4527" s="37" t="str">
        <f t="shared" si="1277"/>
        <v/>
      </c>
      <c r="AA4527" s="54" t="str">
        <f t="shared" si="1278"/>
        <v/>
      </c>
      <c r="AC4527" s="121" t="str">
        <f t="shared" si="1279"/>
        <v/>
      </c>
      <c r="AD4527" s="111" t="str">
        <f t="shared" si="1280"/>
        <v/>
      </c>
      <c r="AE4527" s="122" t="str">
        <f t="shared" si="1281"/>
        <v/>
      </c>
      <c r="AF4527" s="123" t="str">
        <f t="shared" si="1282"/>
        <v>Qtr 1</v>
      </c>
      <c r="AG4527" s="122" t="str">
        <f t="shared" si="1283"/>
        <v/>
      </c>
      <c r="AI4527" s="124" t="str">
        <f t="shared" si="1284"/>
        <v/>
      </c>
      <c r="AK4527" s="103" t="str">
        <f t="shared" si="1285"/>
        <v/>
      </c>
      <c r="AL4527" s="104" t="str">
        <f t="shared" si="1286"/>
        <v/>
      </c>
      <c r="AN4527" s="37" t="str">
        <f>IF(AK4527="", "", COUNTIF(AK$11:AK$8010, "&lt;"&amp;AK4527)+1+COUNTIF(AK$11:AK4527, AK4527)-1)</f>
        <v/>
      </c>
      <c r="AO4527" s="37" t="str">
        <f>IF(AL4527="", "", COUNTIF(AL$11:AL$8010, "&gt;"&amp;AL4527)+1+COUNTIF(AL$11:AL4527, AL4527)-1)</f>
        <v/>
      </c>
    </row>
    <row r="4528" spans="1:41" x14ac:dyDescent="0.55000000000000004">
      <c r="A4528" s="5"/>
      <c r="B4528" s="284"/>
      <c r="C4528" s="285"/>
      <c r="D4528" s="286"/>
      <c r="E4528" s="287"/>
      <c r="F4528" s="288"/>
      <c r="G4528" s="5"/>
      <c r="J4528" s="7" t="str">
        <f t="shared" si="1269"/>
        <v/>
      </c>
      <c r="K4528" s="48" t="str">
        <f t="shared" si="1270"/>
        <v/>
      </c>
      <c r="L4528" s="48" t="str">
        <f t="shared" si="1271"/>
        <v/>
      </c>
      <c r="M4528" s="49" t="str">
        <f t="shared" si="1272"/>
        <v/>
      </c>
      <c r="U4528" s="103" t="str">
        <f t="shared" si="1273"/>
        <v/>
      </c>
      <c r="V4528" s="77" t="str">
        <f t="shared" si="1274"/>
        <v/>
      </c>
      <c r="W4528" s="37" t="str">
        <f t="shared" si="1275"/>
        <v/>
      </c>
      <c r="X4528" s="7" t="str">
        <f t="shared" si="1276"/>
        <v/>
      </c>
      <c r="Y4528" s="37" t="str">
        <f t="shared" si="1277"/>
        <v/>
      </c>
      <c r="AA4528" s="54" t="str">
        <f t="shared" si="1278"/>
        <v/>
      </c>
      <c r="AC4528" s="121" t="str">
        <f t="shared" si="1279"/>
        <v/>
      </c>
      <c r="AD4528" s="111" t="str">
        <f t="shared" si="1280"/>
        <v/>
      </c>
      <c r="AE4528" s="122" t="str">
        <f t="shared" si="1281"/>
        <v/>
      </c>
      <c r="AF4528" s="123" t="str">
        <f t="shared" si="1282"/>
        <v>Qtr 1</v>
      </c>
      <c r="AG4528" s="122" t="str">
        <f t="shared" si="1283"/>
        <v/>
      </c>
      <c r="AI4528" s="124" t="str">
        <f t="shared" si="1284"/>
        <v/>
      </c>
      <c r="AK4528" s="103" t="str">
        <f t="shared" si="1285"/>
        <v/>
      </c>
      <c r="AL4528" s="104" t="str">
        <f t="shared" si="1286"/>
        <v/>
      </c>
      <c r="AN4528" s="37" t="str">
        <f>IF(AK4528="", "", COUNTIF(AK$11:AK$8010, "&lt;"&amp;AK4528)+1+COUNTIF(AK$11:AK4528, AK4528)-1)</f>
        <v/>
      </c>
      <c r="AO4528" s="37" t="str">
        <f>IF(AL4528="", "", COUNTIF(AL$11:AL$8010, "&gt;"&amp;AL4528)+1+COUNTIF(AL$11:AL4528, AL4528)-1)</f>
        <v/>
      </c>
    </row>
    <row r="4529" spans="1:41" x14ac:dyDescent="0.55000000000000004">
      <c r="A4529" s="5"/>
      <c r="B4529" s="284"/>
      <c r="C4529" s="285"/>
      <c r="D4529" s="286"/>
      <c r="E4529" s="287"/>
      <c r="F4529" s="288"/>
      <c r="G4529" s="5"/>
      <c r="J4529" s="7" t="str">
        <f t="shared" si="1269"/>
        <v/>
      </c>
      <c r="K4529" s="48" t="str">
        <f t="shared" si="1270"/>
        <v/>
      </c>
      <c r="L4529" s="48" t="str">
        <f t="shared" si="1271"/>
        <v/>
      </c>
      <c r="M4529" s="49" t="str">
        <f t="shared" si="1272"/>
        <v/>
      </c>
      <c r="U4529" s="103" t="str">
        <f t="shared" si="1273"/>
        <v/>
      </c>
      <c r="V4529" s="77" t="str">
        <f t="shared" si="1274"/>
        <v/>
      </c>
      <c r="W4529" s="37" t="str">
        <f t="shared" si="1275"/>
        <v/>
      </c>
      <c r="X4529" s="7" t="str">
        <f t="shared" si="1276"/>
        <v/>
      </c>
      <c r="Y4529" s="37" t="str">
        <f t="shared" si="1277"/>
        <v/>
      </c>
      <c r="AA4529" s="54" t="str">
        <f t="shared" si="1278"/>
        <v/>
      </c>
      <c r="AC4529" s="121" t="str">
        <f t="shared" si="1279"/>
        <v/>
      </c>
      <c r="AD4529" s="111" t="str">
        <f t="shared" si="1280"/>
        <v/>
      </c>
      <c r="AE4529" s="122" t="str">
        <f t="shared" si="1281"/>
        <v/>
      </c>
      <c r="AF4529" s="123" t="str">
        <f t="shared" si="1282"/>
        <v>Qtr 1</v>
      </c>
      <c r="AG4529" s="122" t="str">
        <f t="shared" si="1283"/>
        <v/>
      </c>
      <c r="AI4529" s="124" t="str">
        <f t="shared" si="1284"/>
        <v/>
      </c>
      <c r="AK4529" s="103" t="str">
        <f t="shared" si="1285"/>
        <v/>
      </c>
      <c r="AL4529" s="104" t="str">
        <f t="shared" si="1286"/>
        <v/>
      </c>
      <c r="AN4529" s="37" t="str">
        <f>IF(AK4529="", "", COUNTIF(AK$11:AK$8010, "&lt;"&amp;AK4529)+1+COUNTIF(AK$11:AK4529, AK4529)-1)</f>
        <v/>
      </c>
      <c r="AO4529" s="37" t="str">
        <f>IF(AL4529="", "", COUNTIF(AL$11:AL$8010, "&gt;"&amp;AL4529)+1+COUNTIF(AL$11:AL4529, AL4529)-1)</f>
        <v/>
      </c>
    </row>
    <row r="4530" spans="1:41" x14ac:dyDescent="0.55000000000000004">
      <c r="A4530" s="5"/>
      <c r="B4530" s="284"/>
      <c r="C4530" s="285"/>
      <c r="D4530" s="286"/>
      <c r="E4530" s="287"/>
      <c r="F4530" s="288"/>
      <c r="G4530" s="5"/>
      <c r="J4530" s="7" t="str">
        <f t="shared" si="1269"/>
        <v/>
      </c>
      <c r="K4530" s="48" t="str">
        <f t="shared" si="1270"/>
        <v/>
      </c>
      <c r="L4530" s="48" t="str">
        <f t="shared" si="1271"/>
        <v/>
      </c>
      <c r="M4530" s="49" t="str">
        <f t="shared" si="1272"/>
        <v/>
      </c>
      <c r="U4530" s="103" t="str">
        <f t="shared" si="1273"/>
        <v/>
      </c>
      <c r="V4530" s="77" t="str">
        <f t="shared" si="1274"/>
        <v/>
      </c>
      <c r="W4530" s="37" t="str">
        <f t="shared" si="1275"/>
        <v/>
      </c>
      <c r="X4530" s="7" t="str">
        <f t="shared" si="1276"/>
        <v/>
      </c>
      <c r="Y4530" s="37" t="str">
        <f t="shared" si="1277"/>
        <v/>
      </c>
      <c r="AA4530" s="54" t="str">
        <f t="shared" si="1278"/>
        <v/>
      </c>
      <c r="AC4530" s="121" t="str">
        <f t="shared" si="1279"/>
        <v/>
      </c>
      <c r="AD4530" s="111" t="str">
        <f t="shared" si="1280"/>
        <v/>
      </c>
      <c r="AE4530" s="122" t="str">
        <f t="shared" si="1281"/>
        <v/>
      </c>
      <c r="AF4530" s="123" t="str">
        <f t="shared" si="1282"/>
        <v>Qtr 1</v>
      </c>
      <c r="AG4530" s="122" t="str">
        <f t="shared" si="1283"/>
        <v/>
      </c>
      <c r="AI4530" s="124" t="str">
        <f t="shared" si="1284"/>
        <v/>
      </c>
      <c r="AK4530" s="103" t="str">
        <f t="shared" si="1285"/>
        <v/>
      </c>
      <c r="AL4530" s="104" t="str">
        <f t="shared" si="1286"/>
        <v/>
      </c>
      <c r="AN4530" s="37" t="str">
        <f>IF(AK4530="", "", COUNTIF(AK$11:AK$8010, "&lt;"&amp;AK4530)+1+COUNTIF(AK$11:AK4530, AK4530)-1)</f>
        <v/>
      </c>
      <c r="AO4530" s="37" t="str">
        <f>IF(AL4530="", "", COUNTIF(AL$11:AL$8010, "&gt;"&amp;AL4530)+1+COUNTIF(AL$11:AL4530, AL4530)-1)</f>
        <v/>
      </c>
    </row>
    <row r="4531" spans="1:41" x14ac:dyDescent="0.55000000000000004">
      <c r="A4531" s="5"/>
      <c r="B4531" s="284"/>
      <c r="C4531" s="285"/>
      <c r="D4531" s="286"/>
      <c r="E4531" s="287"/>
      <c r="F4531" s="288"/>
      <c r="G4531" s="5"/>
      <c r="J4531" s="7" t="str">
        <f t="shared" si="1269"/>
        <v/>
      </c>
      <c r="K4531" s="48" t="str">
        <f t="shared" si="1270"/>
        <v/>
      </c>
      <c r="L4531" s="48" t="str">
        <f t="shared" si="1271"/>
        <v/>
      </c>
      <c r="M4531" s="49" t="str">
        <f t="shared" si="1272"/>
        <v/>
      </c>
      <c r="U4531" s="103" t="str">
        <f t="shared" si="1273"/>
        <v/>
      </c>
      <c r="V4531" s="77" t="str">
        <f t="shared" si="1274"/>
        <v/>
      </c>
      <c r="W4531" s="37" t="str">
        <f t="shared" si="1275"/>
        <v/>
      </c>
      <c r="X4531" s="7" t="str">
        <f t="shared" si="1276"/>
        <v/>
      </c>
      <c r="Y4531" s="37" t="str">
        <f t="shared" si="1277"/>
        <v/>
      </c>
      <c r="AA4531" s="54" t="str">
        <f t="shared" si="1278"/>
        <v/>
      </c>
      <c r="AC4531" s="121" t="str">
        <f t="shared" si="1279"/>
        <v/>
      </c>
      <c r="AD4531" s="111" t="str">
        <f t="shared" si="1280"/>
        <v/>
      </c>
      <c r="AE4531" s="122" t="str">
        <f t="shared" si="1281"/>
        <v/>
      </c>
      <c r="AF4531" s="123" t="str">
        <f t="shared" si="1282"/>
        <v>Qtr 1</v>
      </c>
      <c r="AG4531" s="122" t="str">
        <f t="shared" si="1283"/>
        <v/>
      </c>
      <c r="AI4531" s="124" t="str">
        <f t="shared" si="1284"/>
        <v/>
      </c>
      <c r="AK4531" s="103" t="str">
        <f t="shared" si="1285"/>
        <v/>
      </c>
      <c r="AL4531" s="104" t="str">
        <f t="shared" si="1286"/>
        <v/>
      </c>
      <c r="AN4531" s="37" t="str">
        <f>IF(AK4531="", "", COUNTIF(AK$11:AK$8010, "&lt;"&amp;AK4531)+1+COUNTIF(AK$11:AK4531, AK4531)-1)</f>
        <v/>
      </c>
      <c r="AO4531" s="37" t="str">
        <f>IF(AL4531="", "", COUNTIF(AL$11:AL$8010, "&gt;"&amp;AL4531)+1+COUNTIF(AL$11:AL4531, AL4531)-1)</f>
        <v/>
      </c>
    </row>
    <row r="4532" spans="1:41" x14ac:dyDescent="0.55000000000000004">
      <c r="A4532" s="5"/>
      <c r="B4532" s="284"/>
      <c r="C4532" s="285"/>
      <c r="D4532" s="286"/>
      <c r="E4532" s="287"/>
      <c r="F4532" s="288"/>
      <c r="G4532" s="5"/>
      <c r="J4532" s="7" t="str">
        <f t="shared" si="1269"/>
        <v/>
      </c>
      <c r="K4532" s="48" t="str">
        <f t="shared" si="1270"/>
        <v/>
      </c>
      <c r="L4532" s="48" t="str">
        <f t="shared" si="1271"/>
        <v/>
      </c>
      <c r="M4532" s="49" t="str">
        <f t="shared" si="1272"/>
        <v/>
      </c>
      <c r="U4532" s="103" t="str">
        <f t="shared" si="1273"/>
        <v/>
      </c>
      <c r="V4532" s="77" t="str">
        <f t="shared" si="1274"/>
        <v/>
      </c>
      <c r="W4532" s="37" t="str">
        <f t="shared" si="1275"/>
        <v/>
      </c>
      <c r="X4532" s="7" t="str">
        <f t="shared" si="1276"/>
        <v/>
      </c>
      <c r="Y4532" s="37" t="str">
        <f t="shared" si="1277"/>
        <v/>
      </c>
      <c r="AA4532" s="54" t="str">
        <f t="shared" si="1278"/>
        <v/>
      </c>
      <c r="AC4532" s="121" t="str">
        <f t="shared" si="1279"/>
        <v/>
      </c>
      <c r="AD4532" s="111" t="str">
        <f t="shared" si="1280"/>
        <v/>
      </c>
      <c r="AE4532" s="122" t="str">
        <f t="shared" si="1281"/>
        <v/>
      </c>
      <c r="AF4532" s="123" t="str">
        <f t="shared" si="1282"/>
        <v>Qtr 1</v>
      </c>
      <c r="AG4532" s="122" t="str">
        <f t="shared" si="1283"/>
        <v/>
      </c>
      <c r="AI4532" s="124" t="str">
        <f t="shared" si="1284"/>
        <v/>
      </c>
      <c r="AK4532" s="103" t="str">
        <f t="shared" si="1285"/>
        <v/>
      </c>
      <c r="AL4532" s="104" t="str">
        <f t="shared" si="1286"/>
        <v/>
      </c>
      <c r="AN4532" s="37" t="str">
        <f>IF(AK4532="", "", COUNTIF(AK$11:AK$8010, "&lt;"&amp;AK4532)+1+COUNTIF(AK$11:AK4532, AK4532)-1)</f>
        <v/>
      </c>
      <c r="AO4532" s="37" t="str">
        <f>IF(AL4532="", "", COUNTIF(AL$11:AL$8010, "&gt;"&amp;AL4532)+1+COUNTIF(AL$11:AL4532, AL4532)-1)</f>
        <v/>
      </c>
    </row>
    <row r="4533" spans="1:41" x14ac:dyDescent="0.55000000000000004">
      <c r="A4533" s="5"/>
      <c r="B4533" s="284"/>
      <c r="C4533" s="285"/>
      <c r="D4533" s="286"/>
      <c r="E4533" s="287"/>
      <c r="F4533" s="288"/>
      <c r="G4533" s="5"/>
      <c r="J4533" s="7" t="str">
        <f t="shared" si="1269"/>
        <v/>
      </c>
      <c r="K4533" s="48" t="str">
        <f t="shared" si="1270"/>
        <v/>
      </c>
      <c r="L4533" s="48" t="str">
        <f t="shared" si="1271"/>
        <v/>
      </c>
      <c r="M4533" s="49" t="str">
        <f t="shared" si="1272"/>
        <v/>
      </c>
      <c r="U4533" s="103" t="str">
        <f t="shared" si="1273"/>
        <v/>
      </c>
      <c r="V4533" s="77" t="str">
        <f t="shared" si="1274"/>
        <v/>
      </c>
      <c r="W4533" s="37" t="str">
        <f t="shared" si="1275"/>
        <v/>
      </c>
      <c r="X4533" s="7" t="str">
        <f t="shared" si="1276"/>
        <v/>
      </c>
      <c r="Y4533" s="37" t="str">
        <f t="shared" si="1277"/>
        <v/>
      </c>
      <c r="AA4533" s="54" t="str">
        <f t="shared" si="1278"/>
        <v/>
      </c>
      <c r="AC4533" s="121" t="str">
        <f t="shared" si="1279"/>
        <v/>
      </c>
      <c r="AD4533" s="111" t="str">
        <f t="shared" si="1280"/>
        <v/>
      </c>
      <c r="AE4533" s="122" t="str">
        <f t="shared" si="1281"/>
        <v/>
      </c>
      <c r="AF4533" s="123" t="str">
        <f t="shared" si="1282"/>
        <v>Qtr 1</v>
      </c>
      <c r="AG4533" s="122" t="str">
        <f t="shared" si="1283"/>
        <v/>
      </c>
      <c r="AI4533" s="124" t="str">
        <f t="shared" si="1284"/>
        <v/>
      </c>
      <c r="AK4533" s="103" t="str">
        <f t="shared" si="1285"/>
        <v/>
      </c>
      <c r="AL4533" s="104" t="str">
        <f t="shared" si="1286"/>
        <v/>
      </c>
      <c r="AN4533" s="37" t="str">
        <f>IF(AK4533="", "", COUNTIF(AK$11:AK$8010, "&lt;"&amp;AK4533)+1+COUNTIF(AK$11:AK4533, AK4533)-1)</f>
        <v/>
      </c>
      <c r="AO4533" s="37" t="str">
        <f>IF(AL4533="", "", COUNTIF(AL$11:AL$8010, "&gt;"&amp;AL4533)+1+COUNTIF(AL$11:AL4533, AL4533)-1)</f>
        <v/>
      </c>
    </row>
    <row r="4534" spans="1:41" x14ac:dyDescent="0.55000000000000004">
      <c r="A4534" s="5"/>
      <c r="B4534" s="284"/>
      <c r="C4534" s="285"/>
      <c r="D4534" s="286"/>
      <c r="E4534" s="287"/>
      <c r="F4534" s="288"/>
      <c r="G4534" s="5"/>
      <c r="J4534" s="7" t="str">
        <f t="shared" si="1269"/>
        <v/>
      </c>
      <c r="K4534" s="48" t="str">
        <f t="shared" si="1270"/>
        <v/>
      </c>
      <c r="L4534" s="48" t="str">
        <f t="shared" si="1271"/>
        <v/>
      </c>
      <c r="M4534" s="49" t="str">
        <f t="shared" si="1272"/>
        <v/>
      </c>
      <c r="U4534" s="103" t="str">
        <f t="shared" si="1273"/>
        <v/>
      </c>
      <c r="V4534" s="77" t="str">
        <f t="shared" si="1274"/>
        <v/>
      </c>
      <c r="W4534" s="37" t="str">
        <f t="shared" si="1275"/>
        <v/>
      </c>
      <c r="X4534" s="7" t="str">
        <f t="shared" si="1276"/>
        <v/>
      </c>
      <c r="Y4534" s="37" t="str">
        <f t="shared" si="1277"/>
        <v/>
      </c>
      <c r="AA4534" s="54" t="str">
        <f t="shared" si="1278"/>
        <v/>
      </c>
      <c r="AC4534" s="121" t="str">
        <f t="shared" si="1279"/>
        <v/>
      </c>
      <c r="AD4534" s="111" t="str">
        <f t="shared" si="1280"/>
        <v/>
      </c>
      <c r="AE4534" s="122" t="str">
        <f t="shared" si="1281"/>
        <v/>
      </c>
      <c r="AF4534" s="123" t="str">
        <f t="shared" si="1282"/>
        <v>Qtr 1</v>
      </c>
      <c r="AG4534" s="122" t="str">
        <f t="shared" si="1283"/>
        <v/>
      </c>
      <c r="AI4534" s="124" t="str">
        <f t="shared" si="1284"/>
        <v/>
      </c>
      <c r="AK4534" s="103" t="str">
        <f t="shared" si="1285"/>
        <v/>
      </c>
      <c r="AL4534" s="104" t="str">
        <f t="shared" si="1286"/>
        <v/>
      </c>
      <c r="AN4534" s="37" t="str">
        <f>IF(AK4534="", "", COUNTIF(AK$11:AK$8010, "&lt;"&amp;AK4534)+1+COUNTIF(AK$11:AK4534, AK4534)-1)</f>
        <v/>
      </c>
      <c r="AO4534" s="37" t="str">
        <f>IF(AL4534="", "", COUNTIF(AL$11:AL$8010, "&gt;"&amp;AL4534)+1+COUNTIF(AL$11:AL4534, AL4534)-1)</f>
        <v/>
      </c>
    </row>
    <row r="4535" spans="1:41" x14ac:dyDescent="0.55000000000000004">
      <c r="A4535" s="5"/>
      <c r="B4535" s="284"/>
      <c r="C4535" s="285"/>
      <c r="D4535" s="286"/>
      <c r="E4535" s="287"/>
      <c r="F4535" s="288"/>
      <c r="G4535" s="5"/>
      <c r="J4535" s="7" t="str">
        <f t="shared" si="1269"/>
        <v/>
      </c>
      <c r="K4535" s="48" t="str">
        <f t="shared" si="1270"/>
        <v/>
      </c>
      <c r="L4535" s="48" t="str">
        <f t="shared" si="1271"/>
        <v/>
      </c>
      <c r="M4535" s="49" t="str">
        <f t="shared" si="1272"/>
        <v/>
      </c>
      <c r="U4535" s="103" t="str">
        <f t="shared" si="1273"/>
        <v/>
      </c>
      <c r="V4535" s="77" t="str">
        <f t="shared" si="1274"/>
        <v/>
      </c>
      <c r="W4535" s="37" t="str">
        <f t="shared" si="1275"/>
        <v/>
      </c>
      <c r="X4535" s="7" t="str">
        <f t="shared" si="1276"/>
        <v/>
      </c>
      <c r="Y4535" s="37" t="str">
        <f t="shared" si="1277"/>
        <v/>
      </c>
      <c r="AA4535" s="54" t="str">
        <f t="shared" si="1278"/>
        <v/>
      </c>
      <c r="AC4535" s="121" t="str">
        <f t="shared" si="1279"/>
        <v/>
      </c>
      <c r="AD4535" s="111" t="str">
        <f t="shared" si="1280"/>
        <v/>
      </c>
      <c r="AE4535" s="122" t="str">
        <f t="shared" si="1281"/>
        <v/>
      </c>
      <c r="AF4535" s="123" t="str">
        <f t="shared" si="1282"/>
        <v>Qtr 1</v>
      </c>
      <c r="AG4535" s="122" t="str">
        <f t="shared" si="1283"/>
        <v/>
      </c>
      <c r="AI4535" s="124" t="str">
        <f t="shared" si="1284"/>
        <v/>
      </c>
      <c r="AK4535" s="103" t="str">
        <f t="shared" si="1285"/>
        <v/>
      </c>
      <c r="AL4535" s="104" t="str">
        <f t="shared" si="1286"/>
        <v/>
      </c>
      <c r="AN4535" s="37" t="str">
        <f>IF(AK4535="", "", COUNTIF(AK$11:AK$8010, "&lt;"&amp;AK4535)+1+COUNTIF(AK$11:AK4535, AK4535)-1)</f>
        <v/>
      </c>
      <c r="AO4535" s="37" t="str">
        <f>IF(AL4535="", "", COUNTIF(AL$11:AL$8010, "&gt;"&amp;AL4535)+1+COUNTIF(AL$11:AL4535, AL4535)-1)</f>
        <v/>
      </c>
    </row>
    <row r="4536" spans="1:41" x14ac:dyDescent="0.55000000000000004">
      <c r="A4536" s="5"/>
      <c r="B4536" s="284"/>
      <c r="C4536" s="285"/>
      <c r="D4536" s="286"/>
      <c r="E4536" s="287"/>
      <c r="F4536" s="288"/>
      <c r="G4536" s="5"/>
      <c r="J4536" s="7" t="str">
        <f t="shared" si="1269"/>
        <v/>
      </c>
      <c r="K4536" s="48" t="str">
        <f t="shared" si="1270"/>
        <v/>
      </c>
      <c r="L4536" s="48" t="str">
        <f t="shared" si="1271"/>
        <v/>
      </c>
      <c r="M4536" s="49" t="str">
        <f t="shared" si="1272"/>
        <v/>
      </c>
      <c r="U4536" s="103" t="str">
        <f t="shared" si="1273"/>
        <v/>
      </c>
      <c r="V4536" s="77" t="str">
        <f t="shared" si="1274"/>
        <v/>
      </c>
      <c r="W4536" s="37" t="str">
        <f t="shared" si="1275"/>
        <v/>
      </c>
      <c r="X4536" s="7" t="str">
        <f t="shared" si="1276"/>
        <v/>
      </c>
      <c r="Y4536" s="37" t="str">
        <f t="shared" si="1277"/>
        <v/>
      </c>
      <c r="AA4536" s="54" t="str">
        <f t="shared" si="1278"/>
        <v/>
      </c>
      <c r="AC4536" s="121" t="str">
        <f t="shared" si="1279"/>
        <v/>
      </c>
      <c r="AD4536" s="111" t="str">
        <f t="shared" si="1280"/>
        <v/>
      </c>
      <c r="AE4536" s="122" t="str">
        <f t="shared" si="1281"/>
        <v/>
      </c>
      <c r="AF4536" s="123" t="str">
        <f t="shared" si="1282"/>
        <v>Qtr 1</v>
      </c>
      <c r="AG4536" s="122" t="str">
        <f t="shared" si="1283"/>
        <v/>
      </c>
      <c r="AI4536" s="124" t="str">
        <f t="shared" si="1284"/>
        <v/>
      </c>
      <c r="AK4536" s="103" t="str">
        <f t="shared" si="1285"/>
        <v/>
      </c>
      <c r="AL4536" s="104" t="str">
        <f t="shared" si="1286"/>
        <v/>
      </c>
      <c r="AN4536" s="37" t="str">
        <f>IF(AK4536="", "", COUNTIF(AK$11:AK$8010, "&lt;"&amp;AK4536)+1+COUNTIF(AK$11:AK4536, AK4536)-1)</f>
        <v/>
      </c>
      <c r="AO4536" s="37" t="str">
        <f>IF(AL4536="", "", COUNTIF(AL$11:AL$8010, "&gt;"&amp;AL4536)+1+COUNTIF(AL$11:AL4536, AL4536)-1)</f>
        <v/>
      </c>
    </row>
    <row r="4537" spans="1:41" x14ac:dyDescent="0.55000000000000004">
      <c r="A4537" s="5"/>
      <c r="B4537" s="284"/>
      <c r="C4537" s="285"/>
      <c r="D4537" s="286"/>
      <c r="E4537" s="287"/>
      <c r="F4537" s="288"/>
      <c r="G4537" s="5"/>
      <c r="J4537" s="7" t="str">
        <f t="shared" si="1269"/>
        <v/>
      </c>
      <c r="K4537" s="48" t="str">
        <f t="shared" si="1270"/>
        <v/>
      </c>
      <c r="L4537" s="48" t="str">
        <f t="shared" si="1271"/>
        <v/>
      </c>
      <c r="M4537" s="49" t="str">
        <f t="shared" si="1272"/>
        <v/>
      </c>
      <c r="U4537" s="103" t="str">
        <f t="shared" si="1273"/>
        <v/>
      </c>
      <c r="V4537" s="77" t="str">
        <f t="shared" si="1274"/>
        <v/>
      </c>
      <c r="W4537" s="37" t="str">
        <f t="shared" si="1275"/>
        <v/>
      </c>
      <c r="X4537" s="7" t="str">
        <f t="shared" si="1276"/>
        <v/>
      </c>
      <c r="Y4537" s="37" t="str">
        <f t="shared" si="1277"/>
        <v/>
      </c>
      <c r="AA4537" s="54" t="str">
        <f t="shared" si="1278"/>
        <v/>
      </c>
      <c r="AC4537" s="121" t="str">
        <f t="shared" si="1279"/>
        <v/>
      </c>
      <c r="AD4537" s="111" t="str">
        <f t="shared" si="1280"/>
        <v/>
      </c>
      <c r="AE4537" s="122" t="str">
        <f t="shared" si="1281"/>
        <v/>
      </c>
      <c r="AF4537" s="123" t="str">
        <f t="shared" si="1282"/>
        <v>Qtr 1</v>
      </c>
      <c r="AG4537" s="122" t="str">
        <f t="shared" si="1283"/>
        <v/>
      </c>
      <c r="AI4537" s="124" t="str">
        <f t="shared" si="1284"/>
        <v/>
      </c>
      <c r="AK4537" s="103" t="str">
        <f t="shared" si="1285"/>
        <v/>
      </c>
      <c r="AL4537" s="104" t="str">
        <f t="shared" si="1286"/>
        <v/>
      </c>
      <c r="AN4537" s="37" t="str">
        <f>IF(AK4537="", "", COUNTIF(AK$11:AK$8010, "&lt;"&amp;AK4537)+1+COUNTIF(AK$11:AK4537, AK4537)-1)</f>
        <v/>
      </c>
      <c r="AO4537" s="37" t="str">
        <f>IF(AL4537="", "", COUNTIF(AL$11:AL$8010, "&gt;"&amp;AL4537)+1+COUNTIF(AL$11:AL4537, AL4537)-1)</f>
        <v/>
      </c>
    </row>
    <row r="4538" spans="1:41" x14ac:dyDescent="0.55000000000000004">
      <c r="A4538" s="5"/>
      <c r="B4538" s="284"/>
      <c r="C4538" s="285"/>
      <c r="D4538" s="286"/>
      <c r="E4538" s="287"/>
      <c r="F4538" s="288"/>
      <c r="G4538" s="5"/>
      <c r="J4538" s="7" t="str">
        <f t="shared" si="1269"/>
        <v/>
      </c>
      <c r="K4538" s="48" t="str">
        <f t="shared" si="1270"/>
        <v/>
      </c>
      <c r="L4538" s="48" t="str">
        <f t="shared" si="1271"/>
        <v/>
      </c>
      <c r="M4538" s="49" t="str">
        <f t="shared" si="1272"/>
        <v/>
      </c>
      <c r="U4538" s="103" t="str">
        <f t="shared" si="1273"/>
        <v/>
      </c>
      <c r="V4538" s="77" t="str">
        <f t="shared" si="1274"/>
        <v/>
      </c>
      <c r="W4538" s="37" t="str">
        <f t="shared" si="1275"/>
        <v/>
      </c>
      <c r="X4538" s="7" t="str">
        <f t="shared" si="1276"/>
        <v/>
      </c>
      <c r="Y4538" s="37" t="str">
        <f t="shared" si="1277"/>
        <v/>
      </c>
      <c r="AA4538" s="54" t="str">
        <f t="shared" si="1278"/>
        <v/>
      </c>
      <c r="AC4538" s="121" t="str">
        <f t="shared" si="1279"/>
        <v/>
      </c>
      <c r="AD4538" s="111" t="str">
        <f t="shared" si="1280"/>
        <v/>
      </c>
      <c r="AE4538" s="122" t="str">
        <f t="shared" si="1281"/>
        <v/>
      </c>
      <c r="AF4538" s="123" t="str">
        <f t="shared" si="1282"/>
        <v>Qtr 1</v>
      </c>
      <c r="AG4538" s="122" t="str">
        <f t="shared" si="1283"/>
        <v/>
      </c>
      <c r="AI4538" s="124" t="str">
        <f t="shared" si="1284"/>
        <v/>
      </c>
      <c r="AK4538" s="103" t="str">
        <f t="shared" si="1285"/>
        <v/>
      </c>
      <c r="AL4538" s="104" t="str">
        <f t="shared" si="1286"/>
        <v/>
      </c>
      <c r="AN4538" s="37" t="str">
        <f>IF(AK4538="", "", COUNTIF(AK$11:AK$8010, "&lt;"&amp;AK4538)+1+COUNTIF(AK$11:AK4538, AK4538)-1)</f>
        <v/>
      </c>
      <c r="AO4538" s="37" t="str">
        <f>IF(AL4538="", "", COUNTIF(AL$11:AL$8010, "&gt;"&amp;AL4538)+1+COUNTIF(AL$11:AL4538, AL4538)-1)</f>
        <v/>
      </c>
    </row>
    <row r="4539" spans="1:41" x14ac:dyDescent="0.55000000000000004">
      <c r="A4539" s="5"/>
      <c r="B4539" s="284"/>
      <c r="C4539" s="285"/>
      <c r="D4539" s="286"/>
      <c r="E4539" s="287"/>
      <c r="F4539" s="288"/>
      <c r="G4539" s="5"/>
      <c r="J4539" s="7" t="str">
        <f t="shared" si="1269"/>
        <v/>
      </c>
      <c r="K4539" s="48" t="str">
        <f t="shared" si="1270"/>
        <v/>
      </c>
      <c r="L4539" s="48" t="str">
        <f t="shared" si="1271"/>
        <v/>
      </c>
      <c r="M4539" s="49" t="str">
        <f t="shared" si="1272"/>
        <v/>
      </c>
      <c r="U4539" s="103" t="str">
        <f t="shared" si="1273"/>
        <v/>
      </c>
      <c r="V4539" s="77" t="str">
        <f t="shared" si="1274"/>
        <v/>
      </c>
      <c r="W4539" s="37" t="str">
        <f t="shared" si="1275"/>
        <v/>
      </c>
      <c r="X4539" s="7" t="str">
        <f t="shared" si="1276"/>
        <v/>
      </c>
      <c r="Y4539" s="37" t="str">
        <f t="shared" si="1277"/>
        <v/>
      </c>
      <c r="AA4539" s="54" t="str">
        <f t="shared" si="1278"/>
        <v/>
      </c>
      <c r="AC4539" s="121" t="str">
        <f t="shared" si="1279"/>
        <v/>
      </c>
      <c r="AD4539" s="111" t="str">
        <f t="shared" si="1280"/>
        <v/>
      </c>
      <c r="AE4539" s="122" t="str">
        <f t="shared" si="1281"/>
        <v/>
      </c>
      <c r="AF4539" s="123" t="str">
        <f t="shared" si="1282"/>
        <v>Qtr 1</v>
      </c>
      <c r="AG4539" s="122" t="str">
        <f t="shared" si="1283"/>
        <v/>
      </c>
      <c r="AI4539" s="124" t="str">
        <f t="shared" si="1284"/>
        <v/>
      </c>
      <c r="AK4539" s="103" t="str">
        <f t="shared" si="1285"/>
        <v/>
      </c>
      <c r="AL4539" s="104" t="str">
        <f t="shared" si="1286"/>
        <v/>
      </c>
      <c r="AN4539" s="37" t="str">
        <f>IF(AK4539="", "", COUNTIF(AK$11:AK$8010, "&lt;"&amp;AK4539)+1+COUNTIF(AK$11:AK4539, AK4539)-1)</f>
        <v/>
      </c>
      <c r="AO4539" s="37" t="str">
        <f>IF(AL4539="", "", COUNTIF(AL$11:AL$8010, "&gt;"&amp;AL4539)+1+COUNTIF(AL$11:AL4539, AL4539)-1)</f>
        <v/>
      </c>
    </row>
    <row r="4540" spans="1:41" x14ac:dyDescent="0.55000000000000004">
      <c r="A4540" s="5"/>
      <c r="B4540" s="284"/>
      <c r="C4540" s="285"/>
      <c r="D4540" s="286"/>
      <c r="E4540" s="287"/>
      <c r="F4540" s="288"/>
      <c r="G4540" s="5"/>
      <c r="J4540" s="7" t="str">
        <f t="shared" si="1269"/>
        <v/>
      </c>
      <c r="K4540" s="48" t="str">
        <f t="shared" si="1270"/>
        <v/>
      </c>
      <c r="L4540" s="48" t="str">
        <f t="shared" si="1271"/>
        <v/>
      </c>
      <c r="M4540" s="49" t="str">
        <f t="shared" si="1272"/>
        <v/>
      </c>
      <c r="U4540" s="103" t="str">
        <f t="shared" si="1273"/>
        <v/>
      </c>
      <c r="V4540" s="77" t="str">
        <f t="shared" si="1274"/>
        <v/>
      </c>
      <c r="W4540" s="37" t="str">
        <f t="shared" si="1275"/>
        <v/>
      </c>
      <c r="X4540" s="7" t="str">
        <f t="shared" si="1276"/>
        <v/>
      </c>
      <c r="Y4540" s="37" t="str">
        <f t="shared" si="1277"/>
        <v/>
      </c>
      <c r="AA4540" s="54" t="str">
        <f t="shared" si="1278"/>
        <v/>
      </c>
      <c r="AC4540" s="121" t="str">
        <f t="shared" si="1279"/>
        <v/>
      </c>
      <c r="AD4540" s="111" t="str">
        <f t="shared" si="1280"/>
        <v/>
      </c>
      <c r="AE4540" s="122" t="str">
        <f t="shared" si="1281"/>
        <v/>
      </c>
      <c r="AF4540" s="123" t="str">
        <f t="shared" si="1282"/>
        <v>Qtr 1</v>
      </c>
      <c r="AG4540" s="122" t="str">
        <f t="shared" si="1283"/>
        <v/>
      </c>
      <c r="AI4540" s="124" t="str">
        <f t="shared" si="1284"/>
        <v/>
      </c>
      <c r="AK4540" s="103" t="str">
        <f t="shared" si="1285"/>
        <v/>
      </c>
      <c r="AL4540" s="104" t="str">
        <f t="shared" si="1286"/>
        <v/>
      </c>
      <c r="AN4540" s="37" t="str">
        <f>IF(AK4540="", "", COUNTIF(AK$11:AK$8010, "&lt;"&amp;AK4540)+1+COUNTIF(AK$11:AK4540, AK4540)-1)</f>
        <v/>
      </c>
      <c r="AO4540" s="37" t="str">
        <f>IF(AL4540="", "", COUNTIF(AL$11:AL$8010, "&gt;"&amp;AL4540)+1+COUNTIF(AL$11:AL4540, AL4540)-1)</f>
        <v/>
      </c>
    </row>
    <row r="4541" spans="1:41" x14ac:dyDescent="0.55000000000000004">
      <c r="A4541" s="5"/>
      <c r="B4541" s="284"/>
      <c r="C4541" s="285"/>
      <c r="D4541" s="286"/>
      <c r="E4541" s="287"/>
      <c r="F4541" s="288"/>
      <c r="G4541" s="5"/>
      <c r="J4541" s="7" t="str">
        <f t="shared" si="1269"/>
        <v/>
      </c>
      <c r="K4541" s="48" t="str">
        <f t="shared" si="1270"/>
        <v/>
      </c>
      <c r="L4541" s="48" t="str">
        <f t="shared" si="1271"/>
        <v/>
      </c>
      <c r="M4541" s="49" t="str">
        <f t="shared" si="1272"/>
        <v/>
      </c>
      <c r="U4541" s="103" t="str">
        <f t="shared" si="1273"/>
        <v/>
      </c>
      <c r="V4541" s="77" t="str">
        <f t="shared" si="1274"/>
        <v/>
      </c>
      <c r="W4541" s="37" t="str">
        <f t="shared" si="1275"/>
        <v/>
      </c>
      <c r="X4541" s="7" t="str">
        <f t="shared" si="1276"/>
        <v/>
      </c>
      <c r="Y4541" s="37" t="str">
        <f t="shared" si="1277"/>
        <v/>
      </c>
      <c r="AA4541" s="54" t="str">
        <f t="shared" si="1278"/>
        <v/>
      </c>
      <c r="AC4541" s="121" t="str">
        <f t="shared" si="1279"/>
        <v/>
      </c>
      <c r="AD4541" s="111" t="str">
        <f t="shared" si="1280"/>
        <v/>
      </c>
      <c r="AE4541" s="122" t="str">
        <f t="shared" si="1281"/>
        <v/>
      </c>
      <c r="AF4541" s="123" t="str">
        <f t="shared" si="1282"/>
        <v>Qtr 1</v>
      </c>
      <c r="AG4541" s="122" t="str">
        <f t="shared" si="1283"/>
        <v/>
      </c>
      <c r="AI4541" s="124" t="str">
        <f t="shared" si="1284"/>
        <v/>
      </c>
      <c r="AK4541" s="103" t="str">
        <f t="shared" si="1285"/>
        <v/>
      </c>
      <c r="AL4541" s="104" t="str">
        <f t="shared" si="1286"/>
        <v/>
      </c>
      <c r="AN4541" s="37" t="str">
        <f>IF(AK4541="", "", COUNTIF(AK$11:AK$8010, "&lt;"&amp;AK4541)+1+COUNTIF(AK$11:AK4541, AK4541)-1)</f>
        <v/>
      </c>
      <c r="AO4541" s="37" t="str">
        <f>IF(AL4541="", "", COUNTIF(AL$11:AL$8010, "&gt;"&amp;AL4541)+1+COUNTIF(AL$11:AL4541, AL4541)-1)</f>
        <v/>
      </c>
    </row>
    <row r="4542" spans="1:41" x14ac:dyDescent="0.55000000000000004">
      <c r="A4542" s="5"/>
      <c r="B4542" s="284"/>
      <c r="C4542" s="285"/>
      <c r="D4542" s="286"/>
      <c r="E4542" s="287"/>
      <c r="F4542" s="288"/>
      <c r="G4542" s="5"/>
      <c r="J4542" s="7" t="str">
        <f t="shared" si="1269"/>
        <v/>
      </c>
      <c r="K4542" s="48" t="str">
        <f t="shared" si="1270"/>
        <v/>
      </c>
      <c r="L4542" s="48" t="str">
        <f t="shared" si="1271"/>
        <v/>
      </c>
      <c r="M4542" s="49" t="str">
        <f t="shared" si="1272"/>
        <v/>
      </c>
      <c r="U4542" s="103" t="str">
        <f t="shared" si="1273"/>
        <v/>
      </c>
      <c r="V4542" s="77" t="str">
        <f t="shared" si="1274"/>
        <v/>
      </c>
      <c r="W4542" s="37" t="str">
        <f t="shared" si="1275"/>
        <v/>
      </c>
      <c r="X4542" s="7" t="str">
        <f t="shared" si="1276"/>
        <v/>
      </c>
      <c r="Y4542" s="37" t="str">
        <f t="shared" si="1277"/>
        <v/>
      </c>
      <c r="AA4542" s="54" t="str">
        <f t="shared" si="1278"/>
        <v/>
      </c>
      <c r="AC4542" s="121" t="str">
        <f t="shared" si="1279"/>
        <v/>
      </c>
      <c r="AD4542" s="111" t="str">
        <f t="shared" si="1280"/>
        <v/>
      </c>
      <c r="AE4542" s="122" t="str">
        <f t="shared" si="1281"/>
        <v/>
      </c>
      <c r="AF4542" s="123" t="str">
        <f t="shared" si="1282"/>
        <v>Qtr 1</v>
      </c>
      <c r="AG4542" s="122" t="str">
        <f t="shared" si="1283"/>
        <v/>
      </c>
      <c r="AI4542" s="124" t="str">
        <f t="shared" si="1284"/>
        <v/>
      </c>
      <c r="AK4542" s="103" t="str">
        <f t="shared" si="1285"/>
        <v/>
      </c>
      <c r="AL4542" s="104" t="str">
        <f t="shared" si="1286"/>
        <v/>
      </c>
      <c r="AN4542" s="37" t="str">
        <f>IF(AK4542="", "", COUNTIF(AK$11:AK$8010, "&lt;"&amp;AK4542)+1+COUNTIF(AK$11:AK4542, AK4542)-1)</f>
        <v/>
      </c>
      <c r="AO4542" s="37" t="str">
        <f>IF(AL4542="", "", COUNTIF(AL$11:AL$8010, "&gt;"&amp;AL4542)+1+COUNTIF(AL$11:AL4542, AL4542)-1)</f>
        <v/>
      </c>
    </row>
    <row r="4543" spans="1:41" x14ac:dyDescent="0.55000000000000004">
      <c r="A4543" s="5"/>
      <c r="B4543" s="284"/>
      <c r="C4543" s="285"/>
      <c r="D4543" s="286"/>
      <c r="E4543" s="287"/>
      <c r="F4543" s="288"/>
      <c r="G4543" s="5"/>
      <c r="J4543" s="7" t="str">
        <f t="shared" si="1269"/>
        <v/>
      </c>
      <c r="K4543" s="48" t="str">
        <f t="shared" si="1270"/>
        <v/>
      </c>
      <c r="L4543" s="48" t="str">
        <f t="shared" si="1271"/>
        <v/>
      </c>
      <c r="M4543" s="49" t="str">
        <f t="shared" si="1272"/>
        <v/>
      </c>
      <c r="U4543" s="103" t="str">
        <f t="shared" si="1273"/>
        <v/>
      </c>
      <c r="V4543" s="77" t="str">
        <f t="shared" si="1274"/>
        <v/>
      </c>
      <c r="W4543" s="37" t="str">
        <f t="shared" si="1275"/>
        <v/>
      </c>
      <c r="X4543" s="7" t="str">
        <f t="shared" si="1276"/>
        <v/>
      </c>
      <c r="Y4543" s="37" t="str">
        <f t="shared" si="1277"/>
        <v/>
      </c>
      <c r="AA4543" s="54" t="str">
        <f t="shared" si="1278"/>
        <v/>
      </c>
      <c r="AC4543" s="121" t="str">
        <f t="shared" si="1279"/>
        <v/>
      </c>
      <c r="AD4543" s="111" t="str">
        <f t="shared" si="1280"/>
        <v/>
      </c>
      <c r="AE4543" s="122" t="str">
        <f t="shared" si="1281"/>
        <v/>
      </c>
      <c r="AF4543" s="123" t="str">
        <f t="shared" si="1282"/>
        <v>Qtr 1</v>
      </c>
      <c r="AG4543" s="122" t="str">
        <f t="shared" si="1283"/>
        <v/>
      </c>
      <c r="AI4543" s="124" t="str">
        <f t="shared" si="1284"/>
        <v/>
      </c>
      <c r="AK4543" s="103" t="str">
        <f t="shared" si="1285"/>
        <v/>
      </c>
      <c r="AL4543" s="104" t="str">
        <f t="shared" si="1286"/>
        <v/>
      </c>
      <c r="AN4543" s="37" t="str">
        <f>IF(AK4543="", "", COUNTIF(AK$11:AK$8010, "&lt;"&amp;AK4543)+1+COUNTIF(AK$11:AK4543, AK4543)-1)</f>
        <v/>
      </c>
      <c r="AO4543" s="37" t="str">
        <f>IF(AL4543="", "", COUNTIF(AL$11:AL$8010, "&gt;"&amp;AL4543)+1+COUNTIF(AL$11:AL4543, AL4543)-1)</f>
        <v/>
      </c>
    </row>
    <row r="4544" spans="1:41" x14ac:dyDescent="0.55000000000000004">
      <c r="A4544" s="5"/>
      <c r="B4544" s="284"/>
      <c r="C4544" s="285"/>
      <c r="D4544" s="286"/>
      <c r="E4544" s="287"/>
      <c r="F4544" s="288"/>
      <c r="G4544" s="5"/>
      <c r="J4544" s="7" t="str">
        <f t="shared" si="1269"/>
        <v/>
      </c>
      <c r="K4544" s="48" t="str">
        <f t="shared" si="1270"/>
        <v/>
      </c>
      <c r="L4544" s="48" t="str">
        <f t="shared" si="1271"/>
        <v/>
      </c>
      <c r="M4544" s="49" t="str">
        <f t="shared" si="1272"/>
        <v/>
      </c>
      <c r="U4544" s="103" t="str">
        <f t="shared" si="1273"/>
        <v/>
      </c>
      <c r="V4544" s="77" t="str">
        <f t="shared" si="1274"/>
        <v/>
      </c>
      <c r="W4544" s="37" t="str">
        <f t="shared" si="1275"/>
        <v/>
      </c>
      <c r="X4544" s="7" t="str">
        <f t="shared" si="1276"/>
        <v/>
      </c>
      <c r="Y4544" s="37" t="str">
        <f t="shared" si="1277"/>
        <v/>
      </c>
      <c r="AA4544" s="54" t="str">
        <f t="shared" si="1278"/>
        <v/>
      </c>
      <c r="AC4544" s="121" t="str">
        <f t="shared" si="1279"/>
        <v/>
      </c>
      <c r="AD4544" s="111" t="str">
        <f t="shared" si="1280"/>
        <v/>
      </c>
      <c r="AE4544" s="122" t="str">
        <f t="shared" si="1281"/>
        <v/>
      </c>
      <c r="AF4544" s="123" t="str">
        <f t="shared" si="1282"/>
        <v>Qtr 1</v>
      </c>
      <c r="AG4544" s="122" t="str">
        <f t="shared" si="1283"/>
        <v/>
      </c>
      <c r="AI4544" s="124" t="str">
        <f t="shared" si="1284"/>
        <v/>
      </c>
      <c r="AK4544" s="103" t="str">
        <f t="shared" si="1285"/>
        <v/>
      </c>
      <c r="AL4544" s="104" t="str">
        <f t="shared" si="1286"/>
        <v/>
      </c>
      <c r="AN4544" s="37" t="str">
        <f>IF(AK4544="", "", COUNTIF(AK$11:AK$8010, "&lt;"&amp;AK4544)+1+COUNTIF(AK$11:AK4544, AK4544)-1)</f>
        <v/>
      </c>
      <c r="AO4544" s="37" t="str">
        <f>IF(AL4544="", "", COUNTIF(AL$11:AL$8010, "&gt;"&amp;AL4544)+1+COUNTIF(AL$11:AL4544, AL4544)-1)</f>
        <v/>
      </c>
    </row>
    <row r="4545" spans="1:41" x14ac:dyDescent="0.55000000000000004">
      <c r="A4545" s="5"/>
      <c r="B4545" s="284"/>
      <c r="C4545" s="285"/>
      <c r="D4545" s="286"/>
      <c r="E4545" s="287"/>
      <c r="F4545" s="288"/>
      <c r="G4545" s="5"/>
      <c r="J4545" s="7" t="str">
        <f t="shared" si="1269"/>
        <v/>
      </c>
      <c r="K4545" s="48" t="str">
        <f t="shared" si="1270"/>
        <v/>
      </c>
      <c r="L4545" s="48" t="str">
        <f t="shared" si="1271"/>
        <v/>
      </c>
      <c r="M4545" s="49" t="str">
        <f t="shared" si="1272"/>
        <v/>
      </c>
      <c r="U4545" s="103" t="str">
        <f t="shared" si="1273"/>
        <v/>
      </c>
      <c r="V4545" s="77" t="str">
        <f t="shared" si="1274"/>
        <v/>
      </c>
      <c r="W4545" s="37" t="str">
        <f t="shared" si="1275"/>
        <v/>
      </c>
      <c r="X4545" s="7" t="str">
        <f t="shared" si="1276"/>
        <v/>
      </c>
      <c r="Y4545" s="37" t="str">
        <f t="shared" si="1277"/>
        <v/>
      </c>
      <c r="AA4545" s="54" t="str">
        <f t="shared" si="1278"/>
        <v/>
      </c>
      <c r="AC4545" s="121" t="str">
        <f t="shared" si="1279"/>
        <v/>
      </c>
      <c r="AD4545" s="111" t="str">
        <f t="shared" si="1280"/>
        <v/>
      </c>
      <c r="AE4545" s="122" t="str">
        <f t="shared" si="1281"/>
        <v/>
      </c>
      <c r="AF4545" s="123" t="str">
        <f t="shared" si="1282"/>
        <v>Qtr 1</v>
      </c>
      <c r="AG4545" s="122" t="str">
        <f t="shared" si="1283"/>
        <v/>
      </c>
      <c r="AI4545" s="124" t="str">
        <f t="shared" si="1284"/>
        <v/>
      </c>
      <c r="AK4545" s="103" t="str">
        <f t="shared" si="1285"/>
        <v/>
      </c>
      <c r="AL4545" s="104" t="str">
        <f t="shared" si="1286"/>
        <v/>
      </c>
      <c r="AN4545" s="37" t="str">
        <f>IF(AK4545="", "", COUNTIF(AK$11:AK$8010, "&lt;"&amp;AK4545)+1+COUNTIF(AK$11:AK4545, AK4545)-1)</f>
        <v/>
      </c>
      <c r="AO4545" s="37" t="str">
        <f>IF(AL4545="", "", COUNTIF(AL$11:AL$8010, "&gt;"&amp;AL4545)+1+COUNTIF(AL$11:AL4545, AL4545)-1)</f>
        <v/>
      </c>
    </row>
    <row r="4546" spans="1:41" x14ac:dyDescent="0.55000000000000004">
      <c r="A4546" s="5"/>
      <c r="B4546" s="284"/>
      <c r="C4546" s="285"/>
      <c r="D4546" s="286"/>
      <c r="E4546" s="287"/>
      <c r="F4546" s="288"/>
      <c r="G4546" s="5"/>
      <c r="J4546" s="7" t="str">
        <f t="shared" si="1269"/>
        <v/>
      </c>
      <c r="K4546" s="48" t="str">
        <f t="shared" si="1270"/>
        <v/>
      </c>
      <c r="L4546" s="48" t="str">
        <f t="shared" si="1271"/>
        <v/>
      </c>
      <c r="M4546" s="49" t="str">
        <f t="shared" si="1272"/>
        <v/>
      </c>
      <c r="U4546" s="103" t="str">
        <f t="shared" si="1273"/>
        <v/>
      </c>
      <c r="V4546" s="77" t="str">
        <f t="shared" si="1274"/>
        <v/>
      </c>
      <c r="W4546" s="37" t="str">
        <f t="shared" si="1275"/>
        <v/>
      </c>
      <c r="X4546" s="7" t="str">
        <f t="shared" si="1276"/>
        <v/>
      </c>
      <c r="Y4546" s="37" t="str">
        <f t="shared" si="1277"/>
        <v/>
      </c>
      <c r="AA4546" s="54" t="str">
        <f t="shared" si="1278"/>
        <v/>
      </c>
      <c r="AC4546" s="121" t="str">
        <f t="shared" si="1279"/>
        <v/>
      </c>
      <c r="AD4546" s="111" t="str">
        <f t="shared" si="1280"/>
        <v/>
      </c>
      <c r="AE4546" s="122" t="str">
        <f t="shared" si="1281"/>
        <v/>
      </c>
      <c r="AF4546" s="123" t="str">
        <f t="shared" si="1282"/>
        <v>Qtr 1</v>
      </c>
      <c r="AG4546" s="122" t="str">
        <f t="shared" si="1283"/>
        <v/>
      </c>
      <c r="AI4546" s="124" t="str">
        <f t="shared" si="1284"/>
        <v/>
      </c>
      <c r="AK4546" s="103" t="str">
        <f t="shared" si="1285"/>
        <v/>
      </c>
      <c r="AL4546" s="104" t="str">
        <f t="shared" si="1286"/>
        <v/>
      </c>
      <c r="AN4546" s="37" t="str">
        <f>IF(AK4546="", "", COUNTIF(AK$11:AK$8010, "&lt;"&amp;AK4546)+1+COUNTIF(AK$11:AK4546, AK4546)-1)</f>
        <v/>
      </c>
      <c r="AO4546" s="37" t="str">
        <f>IF(AL4546="", "", COUNTIF(AL$11:AL$8010, "&gt;"&amp;AL4546)+1+COUNTIF(AL$11:AL4546, AL4546)-1)</f>
        <v/>
      </c>
    </row>
    <row r="4547" spans="1:41" x14ac:dyDescent="0.55000000000000004">
      <c r="A4547" s="5"/>
      <c r="B4547" s="284"/>
      <c r="C4547" s="285"/>
      <c r="D4547" s="286"/>
      <c r="E4547" s="287"/>
      <c r="F4547" s="288"/>
      <c r="G4547" s="5"/>
      <c r="J4547" s="7" t="str">
        <f t="shared" si="1269"/>
        <v/>
      </c>
      <c r="K4547" s="48" t="str">
        <f t="shared" si="1270"/>
        <v/>
      </c>
      <c r="L4547" s="48" t="str">
        <f t="shared" si="1271"/>
        <v/>
      </c>
      <c r="M4547" s="49" t="str">
        <f t="shared" si="1272"/>
        <v/>
      </c>
      <c r="U4547" s="103" t="str">
        <f t="shared" si="1273"/>
        <v/>
      </c>
      <c r="V4547" s="77" t="str">
        <f t="shared" si="1274"/>
        <v/>
      </c>
      <c r="W4547" s="37" t="str">
        <f t="shared" si="1275"/>
        <v/>
      </c>
      <c r="X4547" s="7" t="str">
        <f t="shared" si="1276"/>
        <v/>
      </c>
      <c r="Y4547" s="37" t="str">
        <f t="shared" si="1277"/>
        <v/>
      </c>
      <c r="AA4547" s="54" t="str">
        <f t="shared" si="1278"/>
        <v/>
      </c>
      <c r="AC4547" s="121" t="str">
        <f t="shared" si="1279"/>
        <v/>
      </c>
      <c r="AD4547" s="111" t="str">
        <f t="shared" si="1280"/>
        <v/>
      </c>
      <c r="AE4547" s="122" t="str">
        <f t="shared" si="1281"/>
        <v/>
      </c>
      <c r="AF4547" s="123" t="str">
        <f t="shared" si="1282"/>
        <v>Qtr 1</v>
      </c>
      <c r="AG4547" s="122" t="str">
        <f t="shared" si="1283"/>
        <v/>
      </c>
      <c r="AI4547" s="124" t="str">
        <f t="shared" si="1284"/>
        <v/>
      </c>
      <c r="AK4547" s="103" t="str">
        <f t="shared" si="1285"/>
        <v/>
      </c>
      <c r="AL4547" s="104" t="str">
        <f t="shared" si="1286"/>
        <v/>
      </c>
      <c r="AN4547" s="37" t="str">
        <f>IF(AK4547="", "", COUNTIF(AK$11:AK$8010, "&lt;"&amp;AK4547)+1+COUNTIF(AK$11:AK4547, AK4547)-1)</f>
        <v/>
      </c>
      <c r="AO4547" s="37" t="str">
        <f>IF(AL4547="", "", COUNTIF(AL$11:AL$8010, "&gt;"&amp;AL4547)+1+COUNTIF(AL$11:AL4547, AL4547)-1)</f>
        <v/>
      </c>
    </row>
    <row r="4548" spans="1:41" x14ac:dyDescent="0.55000000000000004">
      <c r="A4548" s="5"/>
      <c r="B4548" s="284"/>
      <c r="C4548" s="285"/>
      <c r="D4548" s="286"/>
      <c r="E4548" s="287"/>
      <c r="F4548" s="288"/>
      <c r="G4548" s="5"/>
      <c r="J4548" s="7" t="str">
        <f t="shared" si="1269"/>
        <v/>
      </c>
      <c r="K4548" s="48" t="str">
        <f t="shared" si="1270"/>
        <v/>
      </c>
      <c r="L4548" s="48" t="str">
        <f t="shared" si="1271"/>
        <v/>
      </c>
      <c r="M4548" s="49" t="str">
        <f t="shared" si="1272"/>
        <v/>
      </c>
      <c r="U4548" s="103" t="str">
        <f t="shared" si="1273"/>
        <v/>
      </c>
      <c r="V4548" s="77" t="str">
        <f t="shared" si="1274"/>
        <v/>
      </c>
      <c r="W4548" s="37" t="str">
        <f t="shared" si="1275"/>
        <v/>
      </c>
      <c r="X4548" s="7" t="str">
        <f t="shared" si="1276"/>
        <v/>
      </c>
      <c r="Y4548" s="37" t="str">
        <f t="shared" si="1277"/>
        <v/>
      </c>
      <c r="AA4548" s="54" t="str">
        <f t="shared" si="1278"/>
        <v/>
      </c>
      <c r="AC4548" s="121" t="str">
        <f t="shared" si="1279"/>
        <v/>
      </c>
      <c r="AD4548" s="111" t="str">
        <f t="shared" si="1280"/>
        <v/>
      </c>
      <c r="AE4548" s="122" t="str">
        <f t="shared" si="1281"/>
        <v/>
      </c>
      <c r="AF4548" s="123" t="str">
        <f t="shared" si="1282"/>
        <v>Qtr 1</v>
      </c>
      <c r="AG4548" s="122" t="str">
        <f t="shared" si="1283"/>
        <v/>
      </c>
      <c r="AI4548" s="124" t="str">
        <f t="shared" si="1284"/>
        <v/>
      </c>
      <c r="AK4548" s="103" t="str">
        <f t="shared" si="1285"/>
        <v/>
      </c>
      <c r="AL4548" s="104" t="str">
        <f t="shared" si="1286"/>
        <v/>
      </c>
      <c r="AN4548" s="37" t="str">
        <f>IF(AK4548="", "", COUNTIF(AK$11:AK$8010, "&lt;"&amp;AK4548)+1+COUNTIF(AK$11:AK4548, AK4548)-1)</f>
        <v/>
      </c>
      <c r="AO4548" s="37" t="str">
        <f>IF(AL4548="", "", COUNTIF(AL$11:AL$8010, "&gt;"&amp;AL4548)+1+COUNTIF(AL$11:AL4548, AL4548)-1)</f>
        <v/>
      </c>
    </row>
    <row r="4549" spans="1:41" x14ac:dyDescent="0.55000000000000004">
      <c r="A4549" s="5"/>
      <c r="B4549" s="284"/>
      <c r="C4549" s="285"/>
      <c r="D4549" s="286"/>
      <c r="E4549" s="287"/>
      <c r="F4549" s="288"/>
      <c r="G4549" s="5"/>
      <c r="J4549" s="7" t="str">
        <f t="shared" si="1269"/>
        <v/>
      </c>
      <c r="K4549" s="48" t="str">
        <f t="shared" si="1270"/>
        <v/>
      </c>
      <c r="L4549" s="48" t="str">
        <f t="shared" si="1271"/>
        <v/>
      </c>
      <c r="M4549" s="49" t="str">
        <f t="shared" si="1272"/>
        <v/>
      </c>
      <c r="U4549" s="103" t="str">
        <f t="shared" si="1273"/>
        <v/>
      </c>
      <c r="V4549" s="77" t="str">
        <f t="shared" si="1274"/>
        <v/>
      </c>
      <c r="W4549" s="37" t="str">
        <f t="shared" si="1275"/>
        <v/>
      </c>
      <c r="X4549" s="7" t="str">
        <f t="shared" si="1276"/>
        <v/>
      </c>
      <c r="Y4549" s="37" t="str">
        <f t="shared" si="1277"/>
        <v/>
      </c>
      <c r="AA4549" s="54" t="str">
        <f t="shared" si="1278"/>
        <v/>
      </c>
      <c r="AC4549" s="121" t="str">
        <f t="shared" si="1279"/>
        <v/>
      </c>
      <c r="AD4549" s="111" t="str">
        <f t="shared" si="1280"/>
        <v/>
      </c>
      <c r="AE4549" s="122" t="str">
        <f t="shared" si="1281"/>
        <v/>
      </c>
      <c r="AF4549" s="123" t="str">
        <f t="shared" si="1282"/>
        <v>Qtr 1</v>
      </c>
      <c r="AG4549" s="122" t="str">
        <f t="shared" si="1283"/>
        <v/>
      </c>
      <c r="AI4549" s="124" t="str">
        <f t="shared" si="1284"/>
        <v/>
      </c>
      <c r="AK4549" s="103" t="str">
        <f t="shared" si="1285"/>
        <v/>
      </c>
      <c r="AL4549" s="104" t="str">
        <f t="shared" si="1286"/>
        <v/>
      </c>
      <c r="AN4549" s="37" t="str">
        <f>IF(AK4549="", "", COUNTIF(AK$11:AK$8010, "&lt;"&amp;AK4549)+1+COUNTIF(AK$11:AK4549, AK4549)-1)</f>
        <v/>
      </c>
      <c r="AO4549" s="37" t="str">
        <f>IF(AL4549="", "", COUNTIF(AL$11:AL$8010, "&gt;"&amp;AL4549)+1+COUNTIF(AL$11:AL4549, AL4549)-1)</f>
        <v/>
      </c>
    </row>
    <row r="4550" spans="1:41" x14ac:dyDescent="0.55000000000000004">
      <c r="A4550" s="5"/>
      <c r="B4550" s="284"/>
      <c r="C4550" s="285"/>
      <c r="D4550" s="286"/>
      <c r="E4550" s="287"/>
      <c r="F4550" s="288"/>
      <c r="G4550" s="5"/>
      <c r="J4550" s="7" t="str">
        <f t="shared" si="1269"/>
        <v/>
      </c>
      <c r="K4550" s="48" t="str">
        <f t="shared" si="1270"/>
        <v/>
      </c>
      <c r="L4550" s="48" t="str">
        <f t="shared" si="1271"/>
        <v/>
      </c>
      <c r="M4550" s="49" t="str">
        <f t="shared" si="1272"/>
        <v/>
      </c>
      <c r="U4550" s="103" t="str">
        <f t="shared" si="1273"/>
        <v/>
      </c>
      <c r="V4550" s="77" t="str">
        <f t="shared" si="1274"/>
        <v/>
      </c>
      <c r="W4550" s="37" t="str">
        <f t="shared" si="1275"/>
        <v/>
      </c>
      <c r="X4550" s="7" t="str">
        <f t="shared" si="1276"/>
        <v/>
      </c>
      <c r="Y4550" s="37" t="str">
        <f t="shared" si="1277"/>
        <v/>
      </c>
      <c r="AA4550" s="54" t="str">
        <f t="shared" si="1278"/>
        <v/>
      </c>
      <c r="AC4550" s="121" t="str">
        <f t="shared" si="1279"/>
        <v/>
      </c>
      <c r="AD4550" s="111" t="str">
        <f t="shared" si="1280"/>
        <v/>
      </c>
      <c r="AE4550" s="122" t="str">
        <f t="shared" si="1281"/>
        <v/>
      </c>
      <c r="AF4550" s="123" t="str">
        <f t="shared" si="1282"/>
        <v>Qtr 1</v>
      </c>
      <c r="AG4550" s="122" t="str">
        <f t="shared" si="1283"/>
        <v/>
      </c>
      <c r="AI4550" s="124" t="str">
        <f t="shared" si="1284"/>
        <v/>
      </c>
      <c r="AK4550" s="103" t="str">
        <f t="shared" si="1285"/>
        <v/>
      </c>
      <c r="AL4550" s="104" t="str">
        <f t="shared" si="1286"/>
        <v/>
      </c>
      <c r="AN4550" s="37" t="str">
        <f>IF(AK4550="", "", COUNTIF(AK$11:AK$8010, "&lt;"&amp;AK4550)+1+COUNTIF(AK$11:AK4550, AK4550)-1)</f>
        <v/>
      </c>
      <c r="AO4550" s="37" t="str">
        <f>IF(AL4550="", "", COUNTIF(AL$11:AL$8010, "&gt;"&amp;AL4550)+1+COUNTIF(AL$11:AL4550, AL4550)-1)</f>
        <v/>
      </c>
    </row>
    <row r="4551" spans="1:41" x14ac:dyDescent="0.55000000000000004">
      <c r="A4551" s="5"/>
      <c r="B4551" s="284"/>
      <c r="C4551" s="285"/>
      <c r="D4551" s="286"/>
      <c r="E4551" s="287"/>
      <c r="F4551" s="288"/>
      <c r="G4551" s="5"/>
      <c r="J4551" s="7" t="str">
        <f t="shared" si="1269"/>
        <v/>
      </c>
      <c r="K4551" s="48" t="str">
        <f t="shared" si="1270"/>
        <v/>
      </c>
      <c r="L4551" s="48" t="str">
        <f t="shared" si="1271"/>
        <v/>
      </c>
      <c r="M4551" s="49" t="str">
        <f t="shared" si="1272"/>
        <v/>
      </c>
      <c r="U4551" s="103" t="str">
        <f t="shared" si="1273"/>
        <v/>
      </c>
      <c r="V4551" s="77" t="str">
        <f t="shared" si="1274"/>
        <v/>
      </c>
      <c r="W4551" s="37" t="str">
        <f t="shared" si="1275"/>
        <v/>
      </c>
      <c r="X4551" s="7" t="str">
        <f t="shared" si="1276"/>
        <v/>
      </c>
      <c r="Y4551" s="37" t="str">
        <f t="shared" si="1277"/>
        <v/>
      </c>
      <c r="AA4551" s="54" t="str">
        <f t="shared" si="1278"/>
        <v/>
      </c>
      <c r="AC4551" s="121" t="str">
        <f t="shared" si="1279"/>
        <v/>
      </c>
      <c r="AD4551" s="111" t="str">
        <f t="shared" si="1280"/>
        <v/>
      </c>
      <c r="AE4551" s="122" t="str">
        <f t="shared" si="1281"/>
        <v/>
      </c>
      <c r="AF4551" s="123" t="str">
        <f t="shared" si="1282"/>
        <v>Qtr 1</v>
      </c>
      <c r="AG4551" s="122" t="str">
        <f t="shared" si="1283"/>
        <v/>
      </c>
      <c r="AI4551" s="124" t="str">
        <f t="shared" si="1284"/>
        <v/>
      </c>
      <c r="AK4551" s="103" t="str">
        <f t="shared" si="1285"/>
        <v/>
      </c>
      <c r="AL4551" s="104" t="str">
        <f t="shared" si="1286"/>
        <v/>
      </c>
      <c r="AN4551" s="37" t="str">
        <f>IF(AK4551="", "", COUNTIF(AK$11:AK$8010, "&lt;"&amp;AK4551)+1+COUNTIF(AK$11:AK4551, AK4551)-1)</f>
        <v/>
      </c>
      <c r="AO4551" s="37" t="str">
        <f>IF(AL4551="", "", COUNTIF(AL$11:AL$8010, "&gt;"&amp;AL4551)+1+COUNTIF(AL$11:AL4551, AL4551)-1)</f>
        <v/>
      </c>
    </row>
    <row r="4552" spans="1:41" x14ac:dyDescent="0.55000000000000004">
      <c r="A4552" s="5"/>
      <c r="B4552" s="284"/>
      <c r="C4552" s="285"/>
      <c r="D4552" s="286"/>
      <c r="E4552" s="287"/>
      <c r="F4552" s="288"/>
      <c r="G4552" s="5"/>
      <c r="J4552" s="7" t="str">
        <f t="shared" si="1269"/>
        <v/>
      </c>
      <c r="K4552" s="48" t="str">
        <f t="shared" si="1270"/>
        <v/>
      </c>
      <c r="L4552" s="48" t="str">
        <f t="shared" si="1271"/>
        <v/>
      </c>
      <c r="M4552" s="49" t="str">
        <f t="shared" si="1272"/>
        <v/>
      </c>
      <c r="U4552" s="103" t="str">
        <f t="shared" si="1273"/>
        <v/>
      </c>
      <c r="V4552" s="77" t="str">
        <f t="shared" si="1274"/>
        <v/>
      </c>
      <c r="W4552" s="37" t="str">
        <f t="shared" si="1275"/>
        <v/>
      </c>
      <c r="X4552" s="7" t="str">
        <f t="shared" si="1276"/>
        <v/>
      </c>
      <c r="Y4552" s="37" t="str">
        <f t="shared" si="1277"/>
        <v/>
      </c>
      <c r="AA4552" s="54" t="str">
        <f t="shared" si="1278"/>
        <v/>
      </c>
      <c r="AC4552" s="121" t="str">
        <f t="shared" si="1279"/>
        <v/>
      </c>
      <c r="AD4552" s="111" t="str">
        <f t="shared" si="1280"/>
        <v/>
      </c>
      <c r="AE4552" s="122" t="str">
        <f t="shared" si="1281"/>
        <v/>
      </c>
      <c r="AF4552" s="123" t="str">
        <f t="shared" si="1282"/>
        <v>Qtr 1</v>
      </c>
      <c r="AG4552" s="122" t="str">
        <f t="shared" si="1283"/>
        <v/>
      </c>
      <c r="AI4552" s="124" t="str">
        <f t="shared" si="1284"/>
        <v/>
      </c>
      <c r="AK4552" s="103" t="str">
        <f t="shared" si="1285"/>
        <v/>
      </c>
      <c r="AL4552" s="104" t="str">
        <f t="shared" si="1286"/>
        <v/>
      </c>
      <c r="AN4552" s="37" t="str">
        <f>IF(AK4552="", "", COUNTIF(AK$11:AK$8010, "&lt;"&amp;AK4552)+1+COUNTIF(AK$11:AK4552, AK4552)-1)</f>
        <v/>
      </c>
      <c r="AO4552" s="37" t="str">
        <f>IF(AL4552="", "", COUNTIF(AL$11:AL$8010, "&gt;"&amp;AL4552)+1+COUNTIF(AL$11:AL4552, AL4552)-1)</f>
        <v/>
      </c>
    </row>
    <row r="4553" spans="1:41" x14ac:dyDescent="0.55000000000000004">
      <c r="A4553" s="5"/>
      <c r="B4553" s="284"/>
      <c r="C4553" s="285"/>
      <c r="D4553" s="286"/>
      <c r="E4553" s="287"/>
      <c r="F4553" s="288"/>
      <c r="G4553" s="5"/>
      <c r="J4553" s="7" t="str">
        <f t="shared" si="1269"/>
        <v/>
      </c>
      <c r="K4553" s="48" t="str">
        <f t="shared" si="1270"/>
        <v/>
      </c>
      <c r="L4553" s="48" t="str">
        <f t="shared" si="1271"/>
        <v/>
      </c>
      <c r="M4553" s="49" t="str">
        <f t="shared" si="1272"/>
        <v/>
      </c>
      <c r="U4553" s="103" t="str">
        <f t="shared" si="1273"/>
        <v/>
      </c>
      <c r="V4553" s="77" t="str">
        <f t="shared" si="1274"/>
        <v/>
      </c>
      <c r="W4553" s="37" t="str">
        <f t="shared" si="1275"/>
        <v/>
      </c>
      <c r="X4553" s="7" t="str">
        <f t="shared" si="1276"/>
        <v/>
      </c>
      <c r="Y4553" s="37" t="str">
        <f t="shared" si="1277"/>
        <v/>
      </c>
      <c r="AA4553" s="54" t="str">
        <f t="shared" si="1278"/>
        <v/>
      </c>
      <c r="AC4553" s="121" t="str">
        <f t="shared" si="1279"/>
        <v/>
      </c>
      <c r="AD4553" s="111" t="str">
        <f t="shared" si="1280"/>
        <v/>
      </c>
      <c r="AE4553" s="122" t="str">
        <f t="shared" si="1281"/>
        <v/>
      </c>
      <c r="AF4553" s="123" t="str">
        <f t="shared" si="1282"/>
        <v>Qtr 1</v>
      </c>
      <c r="AG4553" s="122" t="str">
        <f t="shared" si="1283"/>
        <v/>
      </c>
      <c r="AI4553" s="124" t="str">
        <f t="shared" si="1284"/>
        <v/>
      </c>
      <c r="AK4553" s="103" t="str">
        <f t="shared" si="1285"/>
        <v/>
      </c>
      <c r="AL4553" s="104" t="str">
        <f t="shared" si="1286"/>
        <v/>
      </c>
      <c r="AN4553" s="37" t="str">
        <f>IF(AK4553="", "", COUNTIF(AK$11:AK$8010, "&lt;"&amp;AK4553)+1+COUNTIF(AK$11:AK4553, AK4553)-1)</f>
        <v/>
      </c>
      <c r="AO4553" s="37" t="str">
        <f>IF(AL4553="", "", COUNTIF(AL$11:AL$8010, "&gt;"&amp;AL4553)+1+COUNTIF(AL$11:AL4553, AL4553)-1)</f>
        <v/>
      </c>
    </row>
    <row r="4554" spans="1:41" x14ac:dyDescent="0.55000000000000004">
      <c r="A4554" s="5"/>
      <c r="B4554" s="284"/>
      <c r="C4554" s="285"/>
      <c r="D4554" s="286"/>
      <c r="E4554" s="287"/>
      <c r="F4554" s="288"/>
      <c r="G4554" s="5"/>
      <c r="J4554" s="7" t="str">
        <f t="shared" si="1269"/>
        <v/>
      </c>
      <c r="K4554" s="48" t="str">
        <f t="shared" si="1270"/>
        <v/>
      </c>
      <c r="L4554" s="48" t="str">
        <f t="shared" si="1271"/>
        <v/>
      </c>
      <c r="M4554" s="49" t="str">
        <f t="shared" si="1272"/>
        <v/>
      </c>
      <c r="U4554" s="103" t="str">
        <f t="shared" si="1273"/>
        <v/>
      </c>
      <c r="V4554" s="77" t="str">
        <f t="shared" si="1274"/>
        <v/>
      </c>
      <c r="W4554" s="37" t="str">
        <f t="shared" si="1275"/>
        <v/>
      </c>
      <c r="X4554" s="7" t="str">
        <f t="shared" si="1276"/>
        <v/>
      </c>
      <c r="Y4554" s="37" t="str">
        <f t="shared" si="1277"/>
        <v/>
      </c>
      <c r="AA4554" s="54" t="str">
        <f t="shared" si="1278"/>
        <v/>
      </c>
      <c r="AC4554" s="121" t="str">
        <f t="shared" si="1279"/>
        <v/>
      </c>
      <c r="AD4554" s="111" t="str">
        <f t="shared" si="1280"/>
        <v/>
      </c>
      <c r="AE4554" s="122" t="str">
        <f t="shared" si="1281"/>
        <v/>
      </c>
      <c r="AF4554" s="123" t="str">
        <f t="shared" si="1282"/>
        <v>Qtr 1</v>
      </c>
      <c r="AG4554" s="122" t="str">
        <f t="shared" si="1283"/>
        <v/>
      </c>
      <c r="AI4554" s="124" t="str">
        <f t="shared" si="1284"/>
        <v/>
      </c>
      <c r="AK4554" s="103" t="str">
        <f t="shared" si="1285"/>
        <v/>
      </c>
      <c r="AL4554" s="104" t="str">
        <f t="shared" si="1286"/>
        <v/>
      </c>
      <c r="AN4554" s="37" t="str">
        <f>IF(AK4554="", "", COUNTIF(AK$11:AK$8010, "&lt;"&amp;AK4554)+1+COUNTIF(AK$11:AK4554, AK4554)-1)</f>
        <v/>
      </c>
      <c r="AO4554" s="37" t="str">
        <f>IF(AL4554="", "", COUNTIF(AL$11:AL$8010, "&gt;"&amp;AL4554)+1+COUNTIF(AL$11:AL4554, AL4554)-1)</f>
        <v/>
      </c>
    </row>
    <row r="4555" spans="1:41" x14ac:dyDescent="0.55000000000000004">
      <c r="A4555" s="5"/>
      <c r="B4555" s="284"/>
      <c r="C4555" s="285"/>
      <c r="D4555" s="286"/>
      <c r="E4555" s="287"/>
      <c r="F4555" s="288"/>
      <c r="G4555" s="5"/>
      <c r="J4555" s="7" t="str">
        <f t="shared" si="1269"/>
        <v/>
      </c>
      <c r="K4555" s="48" t="str">
        <f t="shared" si="1270"/>
        <v/>
      </c>
      <c r="L4555" s="48" t="str">
        <f t="shared" si="1271"/>
        <v/>
      </c>
      <c r="M4555" s="49" t="str">
        <f t="shared" si="1272"/>
        <v/>
      </c>
      <c r="U4555" s="103" t="str">
        <f t="shared" si="1273"/>
        <v/>
      </c>
      <c r="V4555" s="77" t="str">
        <f t="shared" si="1274"/>
        <v/>
      </c>
      <c r="W4555" s="37" t="str">
        <f t="shared" si="1275"/>
        <v/>
      </c>
      <c r="X4555" s="7" t="str">
        <f t="shared" si="1276"/>
        <v/>
      </c>
      <c r="Y4555" s="37" t="str">
        <f t="shared" si="1277"/>
        <v/>
      </c>
      <c r="AA4555" s="54" t="str">
        <f t="shared" si="1278"/>
        <v/>
      </c>
      <c r="AC4555" s="121" t="str">
        <f t="shared" si="1279"/>
        <v/>
      </c>
      <c r="AD4555" s="111" t="str">
        <f t="shared" si="1280"/>
        <v/>
      </c>
      <c r="AE4555" s="122" t="str">
        <f t="shared" si="1281"/>
        <v/>
      </c>
      <c r="AF4555" s="123" t="str">
        <f t="shared" si="1282"/>
        <v>Qtr 1</v>
      </c>
      <c r="AG4555" s="122" t="str">
        <f t="shared" si="1283"/>
        <v/>
      </c>
      <c r="AI4555" s="124" t="str">
        <f t="shared" si="1284"/>
        <v/>
      </c>
      <c r="AK4555" s="103" t="str">
        <f t="shared" si="1285"/>
        <v/>
      </c>
      <c r="AL4555" s="104" t="str">
        <f t="shared" si="1286"/>
        <v/>
      </c>
      <c r="AN4555" s="37" t="str">
        <f>IF(AK4555="", "", COUNTIF(AK$11:AK$8010, "&lt;"&amp;AK4555)+1+COUNTIF(AK$11:AK4555, AK4555)-1)</f>
        <v/>
      </c>
      <c r="AO4555" s="37" t="str">
        <f>IF(AL4555="", "", COUNTIF(AL$11:AL$8010, "&gt;"&amp;AL4555)+1+COUNTIF(AL$11:AL4555, AL4555)-1)</f>
        <v/>
      </c>
    </row>
    <row r="4556" spans="1:41" x14ac:dyDescent="0.55000000000000004">
      <c r="A4556" s="5"/>
      <c r="B4556" s="284"/>
      <c r="C4556" s="285"/>
      <c r="D4556" s="286"/>
      <c r="E4556" s="287"/>
      <c r="F4556" s="288"/>
      <c r="G4556" s="5"/>
      <c r="J4556" s="7" t="str">
        <f t="shared" ref="J4556:J4619" si="1287">IF(B4556="", "", IF(OR(B4556&lt;$O$4, B4556&gt;$O$5), "X", ""))</f>
        <v/>
      </c>
      <c r="K4556" s="48" t="str">
        <f t="shared" ref="K4556:K4619" si="1288">IF(C4556="", "", IF(COUNTIF($O$10:$O$510, C4556)=0, "X", ""))</f>
        <v/>
      </c>
      <c r="L4556" s="48" t="str">
        <f t="shared" ref="L4556:L4619" si="1289">IF(D4556="", "", IF(COUNTIF($Q$10:$Q$15, D4556)=0, "X", ""))</f>
        <v/>
      </c>
      <c r="M4556" s="49" t="str">
        <f t="shared" ref="M4556:M4619" si="1290">IF(E4556="", "", IF(COUNTIF($S$10:$S$20, E4556)=0, "X", ""))</f>
        <v/>
      </c>
      <c r="U4556" s="103" t="str">
        <f t="shared" ref="U4556:U4619" si="1291">IF($Q$4="", "", IF($C4556=$Q$4, IF($E4556&lt;0, $E4556, ""), ""))</f>
        <v/>
      </c>
      <c r="V4556" s="77" t="str">
        <f t="shared" ref="V4556:V4619" si="1292">IF($Q$4="", "", IF($C4556=$Q$4, IF($E4556&gt;0, $E4556, ""), ""))</f>
        <v/>
      </c>
      <c r="W4556" s="37" t="str">
        <f t="shared" ref="W4556:W4619" si="1293">IF($Q$4="", "", IF($C4556=$Q$4, IF($B4556="", "", TEXT($B4556, "mmm yyyy")), ""))</f>
        <v/>
      </c>
      <c r="X4556" s="7" t="str">
        <f t="shared" ref="X4556:X4619" si="1294">IF(OR($Q$4="", $B4556=""), "", IF($C4556=$Q$4, IF(AND($B4556&gt;=$V$2, $B4556&lt;=$W$2), $U$2, IF(AND($B4556&gt;=$V$3, $B4556&lt;=$W$3), $U$3, IF(AND($B4556&gt;=$V$4, $B4556&lt;=$W$4), $U$4, IF(AND($B4556&gt;=$V$5, $B4556&lt;=$W$5), $U$5, "")))), ""))</f>
        <v/>
      </c>
      <c r="Y4556" s="37" t="str">
        <f t="shared" ref="Y4556:Y4619" si="1295">IF($Q$4="", "", IF($C4556=$Q$4, IF($D4556="", "", $D4556), ""))</f>
        <v/>
      </c>
      <c r="AA4556" s="54" t="str">
        <f t="shared" ref="AA4556:AA4619" si="1296">IF(OR($X4556="", $Y4556=""), "", CONCATENATE($Y4556, " - ", $X4556))</f>
        <v/>
      </c>
      <c r="AC4556" s="121" t="str">
        <f t="shared" ref="AC4556:AC4619" si="1297">IF($E4556&lt;0, $E4556, "")</f>
        <v/>
      </c>
      <c r="AD4556" s="111" t="str">
        <f t="shared" ref="AD4556:AD4619" si="1298">IF($E4556&gt;0, $E4556, "")</f>
        <v/>
      </c>
      <c r="AE4556" s="122" t="str">
        <f t="shared" ref="AE4556:AE4619" si="1299">IF($B4556="", "", TEXT($B4556, "mmm yyyy"))</f>
        <v/>
      </c>
      <c r="AF4556" s="123" t="str">
        <f t="shared" ref="AF4556:AF4619" si="1300">IF(AND($B4556&gt;=$V$2, $B4556&lt;=$W$2), $U$2, IF(AND($B4556&gt;=$V$3, $B4556&lt;=$W$3), $U$3, IF(AND($B4556&gt;=$V$4, $B4556&lt;=$W$4), $U$4, IF(AND($B4556&gt;=$V$5, $B4556&lt;=$W$5), $U$5, ""))))</f>
        <v>Qtr 1</v>
      </c>
      <c r="AG4556" s="122" t="str">
        <f t="shared" ref="AG4556:AG4619" si="1301">IF($D4556="", "", $D4556)</f>
        <v/>
      </c>
      <c r="AI4556" s="124" t="str">
        <f t="shared" ref="AI4556:AI4619" si="1302">IF(OR($AF4556="", $AG4556=""), "", CONCATENATE($AG4556, " - ", $AF4556))</f>
        <v/>
      </c>
      <c r="AK4556" s="103" t="str">
        <f t="shared" ref="AK4556:AK4619" si="1303">IF($AK$7="", U4556, IF($AK$7=$X4556, U4556, ""))</f>
        <v/>
      </c>
      <c r="AL4556" s="104" t="str">
        <f t="shared" ref="AL4556:AL4619" si="1304">IF($AK$7="", V4556, IF($AK$7=$X4556, V4556, ""))</f>
        <v/>
      </c>
      <c r="AN4556" s="37" t="str">
        <f>IF(AK4556="", "", COUNTIF(AK$11:AK$8010, "&lt;"&amp;AK4556)+1+COUNTIF(AK$11:AK4556, AK4556)-1)</f>
        <v/>
      </c>
      <c r="AO4556" s="37" t="str">
        <f>IF(AL4556="", "", COUNTIF(AL$11:AL$8010, "&gt;"&amp;AL4556)+1+COUNTIF(AL$11:AL4556, AL4556)-1)</f>
        <v/>
      </c>
    </row>
    <row r="4557" spans="1:41" x14ac:dyDescent="0.55000000000000004">
      <c r="A4557" s="5"/>
      <c r="B4557" s="284"/>
      <c r="C4557" s="285"/>
      <c r="D4557" s="286"/>
      <c r="E4557" s="287"/>
      <c r="F4557" s="288"/>
      <c r="G4557" s="5"/>
      <c r="J4557" s="7" t="str">
        <f t="shared" si="1287"/>
        <v/>
      </c>
      <c r="K4557" s="48" t="str">
        <f t="shared" si="1288"/>
        <v/>
      </c>
      <c r="L4557" s="48" t="str">
        <f t="shared" si="1289"/>
        <v/>
      </c>
      <c r="M4557" s="49" t="str">
        <f t="shared" si="1290"/>
        <v/>
      </c>
      <c r="U4557" s="103" t="str">
        <f t="shared" si="1291"/>
        <v/>
      </c>
      <c r="V4557" s="77" t="str">
        <f t="shared" si="1292"/>
        <v/>
      </c>
      <c r="W4557" s="37" t="str">
        <f t="shared" si="1293"/>
        <v/>
      </c>
      <c r="X4557" s="7" t="str">
        <f t="shared" si="1294"/>
        <v/>
      </c>
      <c r="Y4557" s="37" t="str">
        <f t="shared" si="1295"/>
        <v/>
      </c>
      <c r="AA4557" s="54" t="str">
        <f t="shared" si="1296"/>
        <v/>
      </c>
      <c r="AC4557" s="121" t="str">
        <f t="shared" si="1297"/>
        <v/>
      </c>
      <c r="AD4557" s="111" t="str">
        <f t="shared" si="1298"/>
        <v/>
      </c>
      <c r="AE4557" s="122" t="str">
        <f t="shared" si="1299"/>
        <v/>
      </c>
      <c r="AF4557" s="123" t="str">
        <f t="shared" si="1300"/>
        <v>Qtr 1</v>
      </c>
      <c r="AG4557" s="122" t="str">
        <f t="shared" si="1301"/>
        <v/>
      </c>
      <c r="AI4557" s="124" t="str">
        <f t="shared" si="1302"/>
        <v/>
      </c>
      <c r="AK4557" s="103" t="str">
        <f t="shared" si="1303"/>
        <v/>
      </c>
      <c r="AL4557" s="104" t="str">
        <f t="shared" si="1304"/>
        <v/>
      </c>
      <c r="AN4557" s="37" t="str">
        <f>IF(AK4557="", "", COUNTIF(AK$11:AK$8010, "&lt;"&amp;AK4557)+1+COUNTIF(AK$11:AK4557, AK4557)-1)</f>
        <v/>
      </c>
      <c r="AO4557" s="37" t="str">
        <f>IF(AL4557="", "", COUNTIF(AL$11:AL$8010, "&gt;"&amp;AL4557)+1+COUNTIF(AL$11:AL4557, AL4557)-1)</f>
        <v/>
      </c>
    </row>
    <row r="4558" spans="1:41" x14ac:dyDescent="0.55000000000000004">
      <c r="A4558" s="5"/>
      <c r="B4558" s="284"/>
      <c r="C4558" s="285"/>
      <c r="D4558" s="286"/>
      <c r="E4558" s="287"/>
      <c r="F4558" s="288"/>
      <c r="G4558" s="5"/>
      <c r="J4558" s="7" t="str">
        <f t="shared" si="1287"/>
        <v/>
      </c>
      <c r="K4558" s="48" t="str">
        <f t="shared" si="1288"/>
        <v/>
      </c>
      <c r="L4558" s="48" t="str">
        <f t="shared" si="1289"/>
        <v/>
      </c>
      <c r="M4558" s="49" t="str">
        <f t="shared" si="1290"/>
        <v/>
      </c>
      <c r="U4558" s="103" t="str">
        <f t="shared" si="1291"/>
        <v/>
      </c>
      <c r="V4558" s="77" t="str">
        <f t="shared" si="1292"/>
        <v/>
      </c>
      <c r="W4558" s="37" t="str">
        <f t="shared" si="1293"/>
        <v/>
      </c>
      <c r="X4558" s="7" t="str">
        <f t="shared" si="1294"/>
        <v/>
      </c>
      <c r="Y4558" s="37" t="str">
        <f t="shared" si="1295"/>
        <v/>
      </c>
      <c r="AA4558" s="54" t="str">
        <f t="shared" si="1296"/>
        <v/>
      </c>
      <c r="AC4558" s="121" t="str">
        <f t="shared" si="1297"/>
        <v/>
      </c>
      <c r="AD4558" s="111" t="str">
        <f t="shared" si="1298"/>
        <v/>
      </c>
      <c r="AE4558" s="122" t="str">
        <f t="shared" si="1299"/>
        <v/>
      </c>
      <c r="AF4558" s="123" t="str">
        <f t="shared" si="1300"/>
        <v>Qtr 1</v>
      </c>
      <c r="AG4558" s="122" t="str">
        <f t="shared" si="1301"/>
        <v/>
      </c>
      <c r="AI4558" s="124" t="str">
        <f t="shared" si="1302"/>
        <v/>
      </c>
      <c r="AK4558" s="103" t="str">
        <f t="shared" si="1303"/>
        <v/>
      </c>
      <c r="AL4558" s="104" t="str">
        <f t="shared" si="1304"/>
        <v/>
      </c>
      <c r="AN4558" s="37" t="str">
        <f>IF(AK4558="", "", COUNTIF(AK$11:AK$8010, "&lt;"&amp;AK4558)+1+COUNTIF(AK$11:AK4558, AK4558)-1)</f>
        <v/>
      </c>
      <c r="AO4558" s="37" t="str">
        <f>IF(AL4558="", "", COUNTIF(AL$11:AL$8010, "&gt;"&amp;AL4558)+1+COUNTIF(AL$11:AL4558, AL4558)-1)</f>
        <v/>
      </c>
    </row>
    <row r="4559" spans="1:41" x14ac:dyDescent="0.55000000000000004">
      <c r="A4559" s="5"/>
      <c r="B4559" s="284"/>
      <c r="C4559" s="285"/>
      <c r="D4559" s="286"/>
      <c r="E4559" s="287"/>
      <c r="F4559" s="288"/>
      <c r="G4559" s="5"/>
      <c r="J4559" s="7" t="str">
        <f t="shared" si="1287"/>
        <v/>
      </c>
      <c r="K4559" s="48" t="str">
        <f t="shared" si="1288"/>
        <v/>
      </c>
      <c r="L4559" s="48" t="str">
        <f t="shared" si="1289"/>
        <v/>
      </c>
      <c r="M4559" s="49" t="str">
        <f t="shared" si="1290"/>
        <v/>
      </c>
      <c r="U4559" s="103" t="str">
        <f t="shared" si="1291"/>
        <v/>
      </c>
      <c r="V4559" s="77" t="str">
        <f t="shared" si="1292"/>
        <v/>
      </c>
      <c r="W4559" s="37" t="str">
        <f t="shared" si="1293"/>
        <v/>
      </c>
      <c r="X4559" s="7" t="str">
        <f t="shared" si="1294"/>
        <v/>
      </c>
      <c r="Y4559" s="37" t="str">
        <f t="shared" si="1295"/>
        <v/>
      </c>
      <c r="AA4559" s="54" t="str">
        <f t="shared" si="1296"/>
        <v/>
      </c>
      <c r="AC4559" s="121" t="str">
        <f t="shared" si="1297"/>
        <v/>
      </c>
      <c r="AD4559" s="111" t="str">
        <f t="shared" si="1298"/>
        <v/>
      </c>
      <c r="AE4559" s="122" t="str">
        <f t="shared" si="1299"/>
        <v/>
      </c>
      <c r="AF4559" s="123" t="str">
        <f t="shared" si="1300"/>
        <v>Qtr 1</v>
      </c>
      <c r="AG4559" s="122" t="str">
        <f t="shared" si="1301"/>
        <v/>
      </c>
      <c r="AI4559" s="124" t="str">
        <f t="shared" si="1302"/>
        <v/>
      </c>
      <c r="AK4559" s="103" t="str">
        <f t="shared" si="1303"/>
        <v/>
      </c>
      <c r="AL4559" s="104" t="str">
        <f t="shared" si="1304"/>
        <v/>
      </c>
      <c r="AN4559" s="37" t="str">
        <f>IF(AK4559="", "", COUNTIF(AK$11:AK$8010, "&lt;"&amp;AK4559)+1+COUNTIF(AK$11:AK4559, AK4559)-1)</f>
        <v/>
      </c>
      <c r="AO4559" s="37" t="str">
        <f>IF(AL4559="", "", COUNTIF(AL$11:AL$8010, "&gt;"&amp;AL4559)+1+COUNTIF(AL$11:AL4559, AL4559)-1)</f>
        <v/>
      </c>
    </row>
    <row r="4560" spans="1:41" x14ac:dyDescent="0.55000000000000004">
      <c r="A4560" s="5"/>
      <c r="B4560" s="284"/>
      <c r="C4560" s="285"/>
      <c r="D4560" s="286"/>
      <c r="E4560" s="287"/>
      <c r="F4560" s="288"/>
      <c r="G4560" s="5"/>
      <c r="J4560" s="7" t="str">
        <f t="shared" si="1287"/>
        <v/>
      </c>
      <c r="K4560" s="48" t="str">
        <f t="shared" si="1288"/>
        <v/>
      </c>
      <c r="L4560" s="48" t="str">
        <f t="shared" si="1289"/>
        <v/>
      </c>
      <c r="M4560" s="49" t="str">
        <f t="shared" si="1290"/>
        <v/>
      </c>
      <c r="U4560" s="103" t="str">
        <f t="shared" si="1291"/>
        <v/>
      </c>
      <c r="V4560" s="77" t="str">
        <f t="shared" si="1292"/>
        <v/>
      </c>
      <c r="W4560" s="37" t="str">
        <f t="shared" si="1293"/>
        <v/>
      </c>
      <c r="X4560" s="7" t="str">
        <f t="shared" si="1294"/>
        <v/>
      </c>
      <c r="Y4560" s="37" t="str">
        <f t="shared" si="1295"/>
        <v/>
      </c>
      <c r="AA4560" s="54" t="str">
        <f t="shared" si="1296"/>
        <v/>
      </c>
      <c r="AC4560" s="121" t="str">
        <f t="shared" si="1297"/>
        <v/>
      </c>
      <c r="AD4560" s="111" t="str">
        <f t="shared" si="1298"/>
        <v/>
      </c>
      <c r="AE4560" s="122" t="str">
        <f t="shared" si="1299"/>
        <v/>
      </c>
      <c r="AF4560" s="123" t="str">
        <f t="shared" si="1300"/>
        <v>Qtr 1</v>
      </c>
      <c r="AG4560" s="122" t="str">
        <f t="shared" si="1301"/>
        <v/>
      </c>
      <c r="AI4560" s="124" t="str">
        <f t="shared" si="1302"/>
        <v/>
      </c>
      <c r="AK4560" s="103" t="str">
        <f t="shared" si="1303"/>
        <v/>
      </c>
      <c r="AL4560" s="104" t="str">
        <f t="shared" si="1304"/>
        <v/>
      </c>
      <c r="AN4560" s="37" t="str">
        <f>IF(AK4560="", "", COUNTIF(AK$11:AK$8010, "&lt;"&amp;AK4560)+1+COUNTIF(AK$11:AK4560, AK4560)-1)</f>
        <v/>
      </c>
      <c r="AO4560" s="37" t="str">
        <f>IF(AL4560="", "", COUNTIF(AL$11:AL$8010, "&gt;"&amp;AL4560)+1+COUNTIF(AL$11:AL4560, AL4560)-1)</f>
        <v/>
      </c>
    </row>
    <row r="4561" spans="1:41" x14ac:dyDescent="0.55000000000000004">
      <c r="A4561" s="5"/>
      <c r="B4561" s="284"/>
      <c r="C4561" s="285"/>
      <c r="D4561" s="286"/>
      <c r="E4561" s="287"/>
      <c r="F4561" s="288"/>
      <c r="G4561" s="5"/>
      <c r="J4561" s="7" t="str">
        <f t="shared" si="1287"/>
        <v/>
      </c>
      <c r="K4561" s="48" t="str">
        <f t="shared" si="1288"/>
        <v/>
      </c>
      <c r="L4561" s="48" t="str">
        <f t="shared" si="1289"/>
        <v/>
      </c>
      <c r="M4561" s="49" t="str">
        <f t="shared" si="1290"/>
        <v/>
      </c>
      <c r="U4561" s="103" t="str">
        <f t="shared" si="1291"/>
        <v/>
      </c>
      <c r="V4561" s="77" t="str">
        <f t="shared" si="1292"/>
        <v/>
      </c>
      <c r="W4561" s="37" t="str">
        <f t="shared" si="1293"/>
        <v/>
      </c>
      <c r="X4561" s="7" t="str">
        <f t="shared" si="1294"/>
        <v/>
      </c>
      <c r="Y4561" s="37" t="str">
        <f t="shared" si="1295"/>
        <v/>
      </c>
      <c r="AA4561" s="54" t="str">
        <f t="shared" si="1296"/>
        <v/>
      </c>
      <c r="AC4561" s="121" t="str">
        <f t="shared" si="1297"/>
        <v/>
      </c>
      <c r="AD4561" s="111" t="str">
        <f t="shared" si="1298"/>
        <v/>
      </c>
      <c r="AE4561" s="122" t="str">
        <f t="shared" si="1299"/>
        <v/>
      </c>
      <c r="AF4561" s="123" t="str">
        <f t="shared" si="1300"/>
        <v>Qtr 1</v>
      </c>
      <c r="AG4561" s="122" t="str">
        <f t="shared" si="1301"/>
        <v/>
      </c>
      <c r="AI4561" s="124" t="str">
        <f t="shared" si="1302"/>
        <v/>
      </c>
      <c r="AK4561" s="103" t="str">
        <f t="shared" si="1303"/>
        <v/>
      </c>
      <c r="AL4561" s="104" t="str">
        <f t="shared" si="1304"/>
        <v/>
      </c>
      <c r="AN4561" s="37" t="str">
        <f>IF(AK4561="", "", COUNTIF(AK$11:AK$8010, "&lt;"&amp;AK4561)+1+COUNTIF(AK$11:AK4561, AK4561)-1)</f>
        <v/>
      </c>
      <c r="AO4561" s="37" t="str">
        <f>IF(AL4561="", "", COUNTIF(AL$11:AL$8010, "&gt;"&amp;AL4561)+1+COUNTIF(AL$11:AL4561, AL4561)-1)</f>
        <v/>
      </c>
    </row>
    <row r="4562" spans="1:41" x14ac:dyDescent="0.55000000000000004">
      <c r="A4562" s="5"/>
      <c r="B4562" s="284"/>
      <c r="C4562" s="285"/>
      <c r="D4562" s="286"/>
      <c r="E4562" s="287"/>
      <c r="F4562" s="288"/>
      <c r="G4562" s="5"/>
      <c r="J4562" s="7" t="str">
        <f t="shared" si="1287"/>
        <v/>
      </c>
      <c r="K4562" s="48" t="str">
        <f t="shared" si="1288"/>
        <v/>
      </c>
      <c r="L4562" s="48" t="str">
        <f t="shared" si="1289"/>
        <v/>
      </c>
      <c r="M4562" s="49" t="str">
        <f t="shared" si="1290"/>
        <v/>
      </c>
      <c r="U4562" s="103" t="str">
        <f t="shared" si="1291"/>
        <v/>
      </c>
      <c r="V4562" s="77" t="str">
        <f t="shared" si="1292"/>
        <v/>
      </c>
      <c r="W4562" s="37" t="str">
        <f t="shared" si="1293"/>
        <v/>
      </c>
      <c r="X4562" s="7" t="str">
        <f t="shared" si="1294"/>
        <v/>
      </c>
      <c r="Y4562" s="37" t="str">
        <f t="shared" si="1295"/>
        <v/>
      </c>
      <c r="AA4562" s="54" t="str">
        <f t="shared" si="1296"/>
        <v/>
      </c>
      <c r="AC4562" s="121" t="str">
        <f t="shared" si="1297"/>
        <v/>
      </c>
      <c r="AD4562" s="111" t="str">
        <f t="shared" si="1298"/>
        <v/>
      </c>
      <c r="AE4562" s="122" t="str">
        <f t="shared" si="1299"/>
        <v/>
      </c>
      <c r="AF4562" s="123" t="str">
        <f t="shared" si="1300"/>
        <v>Qtr 1</v>
      </c>
      <c r="AG4562" s="122" t="str">
        <f t="shared" si="1301"/>
        <v/>
      </c>
      <c r="AI4562" s="124" t="str">
        <f t="shared" si="1302"/>
        <v/>
      </c>
      <c r="AK4562" s="103" t="str">
        <f t="shared" si="1303"/>
        <v/>
      </c>
      <c r="AL4562" s="104" t="str">
        <f t="shared" si="1304"/>
        <v/>
      </c>
      <c r="AN4562" s="37" t="str">
        <f>IF(AK4562="", "", COUNTIF(AK$11:AK$8010, "&lt;"&amp;AK4562)+1+COUNTIF(AK$11:AK4562, AK4562)-1)</f>
        <v/>
      </c>
      <c r="AO4562" s="37" t="str">
        <f>IF(AL4562="", "", COUNTIF(AL$11:AL$8010, "&gt;"&amp;AL4562)+1+COUNTIF(AL$11:AL4562, AL4562)-1)</f>
        <v/>
      </c>
    </row>
    <row r="4563" spans="1:41" x14ac:dyDescent="0.55000000000000004">
      <c r="A4563" s="5"/>
      <c r="B4563" s="284"/>
      <c r="C4563" s="285"/>
      <c r="D4563" s="286"/>
      <c r="E4563" s="287"/>
      <c r="F4563" s="288"/>
      <c r="G4563" s="5"/>
      <c r="J4563" s="7" t="str">
        <f t="shared" si="1287"/>
        <v/>
      </c>
      <c r="K4563" s="48" t="str">
        <f t="shared" si="1288"/>
        <v/>
      </c>
      <c r="L4563" s="48" t="str">
        <f t="shared" si="1289"/>
        <v/>
      </c>
      <c r="M4563" s="49" t="str">
        <f t="shared" si="1290"/>
        <v/>
      </c>
      <c r="U4563" s="103" t="str">
        <f t="shared" si="1291"/>
        <v/>
      </c>
      <c r="V4563" s="77" t="str">
        <f t="shared" si="1292"/>
        <v/>
      </c>
      <c r="W4563" s="37" t="str">
        <f t="shared" si="1293"/>
        <v/>
      </c>
      <c r="X4563" s="7" t="str">
        <f t="shared" si="1294"/>
        <v/>
      </c>
      <c r="Y4563" s="37" t="str">
        <f t="shared" si="1295"/>
        <v/>
      </c>
      <c r="AA4563" s="54" t="str">
        <f t="shared" si="1296"/>
        <v/>
      </c>
      <c r="AC4563" s="121" t="str">
        <f t="shared" si="1297"/>
        <v/>
      </c>
      <c r="AD4563" s="111" t="str">
        <f t="shared" si="1298"/>
        <v/>
      </c>
      <c r="AE4563" s="122" t="str">
        <f t="shared" si="1299"/>
        <v/>
      </c>
      <c r="AF4563" s="123" t="str">
        <f t="shared" si="1300"/>
        <v>Qtr 1</v>
      </c>
      <c r="AG4563" s="122" t="str">
        <f t="shared" si="1301"/>
        <v/>
      </c>
      <c r="AI4563" s="124" t="str">
        <f t="shared" si="1302"/>
        <v/>
      </c>
      <c r="AK4563" s="103" t="str">
        <f t="shared" si="1303"/>
        <v/>
      </c>
      <c r="AL4563" s="104" t="str">
        <f t="shared" si="1304"/>
        <v/>
      </c>
      <c r="AN4563" s="37" t="str">
        <f>IF(AK4563="", "", COUNTIF(AK$11:AK$8010, "&lt;"&amp;AK4563)+1+COUNTIF(AK$11:AK4563, AK4563)-1)</f>
        <v/>
      </c>
      <c r="AO4563" s="37" t="str">
        <f>IF(AL4563="", "", COUNTIF(AL$11:AL$8010, "&gt;"&amp;AL4563)+1+COUNTIF(AL$11:AL4563, AL4563)-1)</f>
        <v/>
      </c>
    </row>
    <row r="4564" spans="1:41" x14ac:dyDescent="0.55000000000000004">
      <c r="A4564" s="5"/>
      <c r="B4564" s="284"/>
      <c r="C4564" s="285"/>
      <c r="D4564" s="286"/>
      <c r="E4564" s="287"/>
      <c r="F4564" s="288"/>
      <c r="G4564" s="5"/>
      <c r="J4564" s="7" t="str">
        <f t="shared" si="1287"/>
        <v/>
      </c>
      <c r="K4564" s="48" t="str">
        <f t="shared" si="1288"/>
        <v/>
      </c>
      <c r="L4564" s="48" t="str">
        <f t="shared" si="1289"/>
        <v/>
      </c>
      <c r="M4564" s="49" t="str">
        <f t="shared" si="1290"/>
        <v/>
      </c>
      <c r="U4564" s="103" t="str">
        <f t="shared" si="1291"/>
        <v/>
      </c>
      <c r="V4564" s="77" t="str">
        <f t="shared" si="1292"/>
        <v/>
      </c>
      <c r="W4564" s="37" t="str">
        <f t="shared" si="1293"/>
        <v/>
      </c>
      <c r="X4564" s="7" t="str">
        <f t="shared" si="1294"/>
        <v/>
      </c>
      <c r="Y4564" s="37" t="str">
        <f t="shared" si="1295"/>
        <v/>
      </c>
      <c r="AA4564" s="54" t="str">
        <f t="shared" si="1296"/>
        <v/>
      </c>
      <c r="AC4564" s="121" t="str">
        <f t="shared" si="1297"/>
        <v/>
      </c>
      <c r="AD4564" s="111" t="str">
        <f t="shared" si="1298"/>
        <v/>
      </c>
      <c r="AE4564" s="122" t="str">
        <f t="shared" si="1299"/>
        <v/>
      </c>
      <c r="AF4564" s="123" t="str">
        <f t="shared" si="1300"/>
        <v>Qtr 1</v>
      </c>
      <c r="AG4564" s="122" t="str">
        <f t="shared" si="1301"/>
        <v/>
      </c>
      <c r="AI4564" s="124" t="str">
        <f t="shared" si="1302"/>
        <v/>
      </c>
      <c r="AK4564" s="103" t="str">
        <f t="shared" si="1303"/>
        <v/>
      </c>
      <c r="AL4564" s="104" t="str">
        <f t="shared" si="1304"/>
        <v/>
      </c>
      <c r="AN4564" s="37" t="str">
        <f>IF(AK4564="", "", COUNTIF(AK$11:AK$8010, "&lt;"&amp;AK4564)+1+COUNTIF(AK$11:AK4564, AK4564)-1)</f>
        <v/>
      </c>
      <c r="AO4564" s="37" t="str">
        <f>IF(AL4564="", "", COUNTIF(AL$11:AL$8010, "&gt;"&amp;AL4564)+1+COUNTIF(AL$11:AL4564, AL4564)-1)</f>
        <v/>
      </c>
    </row>
    <row r="4565" spans="1:41" x14ac:dyDescent="0.55000000000000004">
      <c r="A4565" s="5"/>
      <c r="B4565" s="284"/>
      <c r="C4565" s="285"/>
      <c r="D4565" s="286"/>
      <c r="E4565" s="287"/>
      <c r="F4565" s="288"/>
      <c r="G4565" s="5"/>
      <c r="J4565" s="7" t="str">
        <f t="shared" si="1287"/>
        <v/>
      </c>
      <c r="K4565" s="48" t="str">
        <f t="shared" si="1288"/>
        <v/>
      </c>
      <c r="L4565" s="48" t="str">
        <f t="shared" si="1289"/>
        <v/>
      </c>
      <c r="M4565" s="49" t="str">
        <f t="shared" si="1290"/>
        <v/>
      </c>
      <c r="U4565" s="103" t="str">
        <f t="shared" si="1291"/>
        <v/>
      </c>
      <c r="V4565" s="77" t="str">
        <f t="shared" si="1292"/>
        <v/>
      </c>
      <c r="W4565" s="37" t="str">
        <f t="shared" si="1293"/>
        <v/>
      </c>
      <c r="X4565" s="7" t="str">
        <f t="shared" si="1294"/>
        <v/>
      </c>
      <c r="Y4565" s="37" t="str">
        <f t="shared" si="1295"/>
        <v/>
      </c>
      <c r="AA4565" s="54" t="str">
        <f t="shared" si="1296"/>
        <v/>
      </c>
      <c r="AC4565" s="121" t="str">
        <f t="shared" si="1297"/>
        <v/>
      </c>
      <c r="AD4565" s="111" t="str">
        <f t="shared" si="1298"/>
        <v/>
      </c>
      <c r="AE4565" s="122" t="str">
        <f t="shared" si="1299"/>
        <v/>
      </c>
      <c r="AF4565" s="123" t="str">
        <f t="shared" si="1300"/>
        <v>Qtr 1</v>
      </c>
      <c r="AG4565" s="122" t="str">
        <f t="shared" si="1301"/>
        <v/>
      </c>
      <c r="AI4565" s="124" t="str">
        <f t="shared" si="1302"/>
        <v/>
      </c>
      <c r="AK4565" s="103" t="str">
        <f t="shared" si="1303"/>
        <v/>
      </c>
      <c r="AL4565" s="104" t="str">
        <f t="shared" si="1304"/>
        <v/>
      </c>
      <c r="AN4565" s="37" t="str">
        <f>IF(AK4565="", "", COUNTIF(AK$11:AK$8010, "&lt;"&amp;AK4565)+1+COUNTIF(AK$11:AK4565, AK4565)-1)</f>
        <v/>
      </c>
      <c r="AO4565" s="37" t="str">
        <f>IF(AL4565="", "", COUNTIF(AL$11:AL$8010, "&gt;"&amp;AL4565)+1+COUNTIF(AL$11:AL4565, AL4565)-1)</f>
        <v/>
      </c>
    </row>
    <row r="4566" spans="1:41" x14ac:dyDescent="0.55000000000000004">
      <c r="A4566" s="5"/>
      <c r="B4566" s="284"/>
      <c r="C4566" s="285"/>
      <c r="D4566" s="286"/>
      <c r="E4566" s="287"/>
      <c r="F4566" s="288"/>
      <c r="G4566" s="5"/>
      <c r="J4566" s="7" t="str">
        <f t="shared" si="1287"/>
        <v/>
      </c>
      <c r="K4566" s="48" t="str">
        <f t="shared" si="1288"/>
        <v/>
      </c>
      <c r="L4566" s="48" t="str">
        <f t="shared" si="1289"/>
        <v/>
      </c>
      <c r="M4566" s="49" t="str">
        <f t="shared" si="1290"/>
        <v/>
      </c>
      <c r="U4566" s="103" t="str">
        <f t="shared" si="1291"/>
        <v/>
      </c>
      <c r="V4566" s="77" t="str">
        <f t="shared" si="1292"/>
        <v/>
      </c>
      <c r="W4566" s="37" t="str">
        <f t="shared" si="1293"/>
        <v/>
      </c>
      <c r="X4566" s="7" t="str">
        <f t="shared" si="1294"/>
        <v/>
      </c>
      <c r="Y4566" s="37" t="str">
        <f t="shared" si="1295"/>
        <v/>
      </c>
      <c r="AA4566" s="54" t="str">
        <f t="shared" si="1296"/>
        <v/>
      </c>
      <c r="AC4566" s="121" t="str">
        <f t="shared" si="1297"/>
        <v/>
      </c>
      <c r="AD4566" s="111" t="str">
        <f t="shared" si="1298"/>
        <v/>
      </c>
      <c r="AE4566" s="122" t="str">
        <f t="shared" si="1299"/>
        <v/>
      </c>
      <c r="AF4566" s="123" t="str">
        <f t="shared" si="1300"/>
        <v>Qtr 1</v>
      </c>
      <c r="AG4566" s="122" t="str">
        <f t="shared" si="1301"/>
        <v/>
      </c>
      <c r="AI4566" s="124" t="str">
        <f t="shared" si="1302"/>
        <v/>
      </c>
      <c r="AK4566" s="103" t="str">
        <f t="shared" si="1303"/>
        <v/>
      </c>
      <c r="AL4566" s="104" t="str">
        <f t="shared" si="1304"/>
        <v/>
      </c>
      <c r="AN4566" s="37" t="str">
        <f>IF(AK4566="", "", COUNTIF(AK$11:AK$8010, "&lt;"&amp;AK4566)+1+COUNTIF(AK$11:AK4566, AK4566)-1)</f>
        <v/>
      </c>
      <c r="AO4566" s="37" t="str">
        <f>IF(AL4566="", "", COUNTIF(AL$11:AL$8010, "&gt;"&amp;AL4566)+1+COUNTIF(AL$11:AL4566, AL4566)-1)</f>
        <v/>
      </c>
    </row>
    <row r="4567" spans="1:41" x14ac:dyDescent="0.55000000000000004">
      <c r="A4567" s="5"/>
      <c r="B4567" s="284"/>
      <c r="C4567" s="285"/>
      <c r="D4567" s="286"/>
      <c r="E4567" s="287"/>
      <c r="F4567" s="288"/>
      <c r="G4567" s="5"/>
      <c r="J4567" s="7" t="str">
        <f t="shared" si="1287"/>
        <v/>
      </c>
      <c r="K4567" s="48" t="str">
        <f t="shared" si="1288"/>
        <v/>
      </c>
      <c r="L4567" s="48" t="str">
        <f t="shared" si="1289"/>
        <v/>
      </c>
      <c r="M4567" s="49" t="str">
        <f t="shared" si="1290"/>
        <v/>
      </c>
      <c r="U4567" s="103" t="str">
        <f t="shared" si="1291"/>
        <v/>
      </c>
      <c r="V4567" s="77" t="str">
        <f t="shared" si="1292"/>
        <v/>
      </c>
      <c r="W4567" s="37" t="str">
        <f t="shared" si="1293"/>
        <v/>
      </c>
      <c r="X4567" s="7" t="str">
        <f t="shared" si="1294"/>
        <v/>
      </c>
      <c r="Y4567" s="37" t="str">
        <f t="shared" si="1295"/>
        <v/>
      </c>
      <c r="AA4567" s="54" t="str">
        <f t="shared" si="1296"/>
        <v/>
      </c>
      <c r="AC4567" s="121" t="str">
        <f t="shared" si="1297"/>
        <v/>
      </c>
      <c r="AD4567" s="111" t="str">
        <f t="shared" si="1298"/>
        <v/>
      </c>
      <c r="AE4567" s="122" t="str">
        <f t="shared" si="1299"/>
        <v/>
      </c>
      <c r="AF4567" s="123" t="str">
        <f t="shared" si="1300"/>
        <v>Qtr 1</v>
      </c>
      <c r="AG4567" s="122" t="str">
        <f t="shared" si="1301"/>
        <v/>
      </c>
      <c r="AI4567" s="124" t="str">
        <f t="shared" si="1302"/>
        <v/>
      </c>
      <c r="AK4567" s="103" t="str">
        <f t="shared" si="1303"/>
        <v/>
      </c>
      <c r="AL4567" s="104" t="str">
        <f t="shared" si="1304"/>
        <v/>
      </c>
      <c r="AN4567" s="37" t="str">
        <f>IF(AK4567="", "", COUNTIF(AK$11:AK$8010, "&lt;"&amp;AK4567)+1+COUNTIF(AK$11:AK4567, AK4567)-1)</f>
        <v/>
      </c>
      <c r="AO4567" s="37" t="str">
        <f>IF(AL4567="", "", COUNTIF(AL$11:AL$8010, "&gt;"&amp;AL4567)+1+COUNTIF(AL$11:AL4567, AL4567)-1)</f>
        <v/>
      </c>
    </row>
    <row r="4568" spans="1:41" x14ac:dyDescent="0.55000000000000004">
      <c r="A4568" s="5"/>
      <c r="B4568" s="284"/>
      <c r="C4568" s="285"/>
      <c r="D4568" s="286"/>
      <c r="E4568" s="287"/>
      <c r="F4568" s="288"/>
      <c r="G4568" s="5"/>
      <c r="J4568" s="7" t="str">
        <f t="shared" si="1287"/>
        <v/>
      </c>
      <c r="K4568" s="48" t="str">
        <f t="shared" si="1288"/>
        <v/>
      </c>
      <c r="L4568" s="48" t="str">
        <f t="shared" si="1289"/>
        <v/>
      </c>
      <c r="M4568" s="49" t="str">
        <f t="shared" si="1290"/>
        <v/>
      </c>
      <c r="U4568" s="103" t="str">
        <f t="shared" si="1291"/>
        <v/>
      </c>
      <c r="V4568" s="77" t="str">
        <f t="shared" si="1292"/>
        <v/>
      </c>
      <c r="W4568" s="37" t="str">
        <f t="shared" si="1293"/>
        <v/>
      </c>
      <c r="X4568" s="7" t="str">
        <f t="shared" si="1294"/>
        <v/>
      </c>
      <c r="Y4568" s="37" t="str">
        <f t="shared" si="1295"/>
        <v/>
      </c>
      <c r="AA4568" s="54" t="str">
        <f t="shared" si="1296"/>
        <v/>
      </c>
      <c r="AC4568" s="121" t="str">
        <f t="shared" si="1297"/>
        <v/>
      </c>
      <c r="AD4568" s="111" t="str">
        <f t="shared" si="1298"/>
        <v/>
      </c>
      <c r="AE4568" s="122" t="str">
        <f t="shared" si="1299"/>
        <v/>
      </c>
      <c r="AF4568" s="123" t="str">
        <f t="shared" si="1300"/>
        <v>Qtr 1</v>
      </c>
      <c r="AG4568" s="122" t="str">
        <f t="shared" si="1301"/>
        <v/>
      </c>
      <c r="AI4568" s="124" t="str">
        <f t="shared" si="1302"/>
        <v/>
      </c>
      <c r="AK4568" s="103" t="str">
        <f t="shared" si="1303"/>
        <v/>
      </c>
      <c r="AL4568" s="104" t="str">
        <f t="shared" si="1304"/>
        <v/>
      </c>
      <c r="AN4568" s="37" t="str">
        <f>IF(AK4568="", "", COUNTIF(AK$11:AK$8010, "&lt;"&amp;AK4568)+1+COUNTIF(AK$11:AK4568, AK4568)-1)</f>
        <v/>
      </c>
      <c r="AO4568" s="37" t="str">
        <f>IF(AL4568="", "", COUNTIF(AL$11:AL$8010, "&gt;"&amp;AL4568)+1+COUNTIF(AL$11:AL4568, AL4568)-1)</f>
        <v/>
      </c>
    </row>
    <row r="4569" spans="1:41" x14ac:dyDescent="0.55000000000000004">
      <c r="A4569" s="5"/>
      <c r="B4569" s="284"/>
      <c r="C4569" s="285"/>
      <c r="D4569" s="286"/>
      <c r="E4569" s="287"/>
      <c r="F4569" s="288"/>
      <c r="G4569" s="5"/>
      <c r="J4569" s="7" t="str">
        <f t="shared" si="1287"/>
        <v/>
      </c>
      <c r="K4569" s="48" t="str">
        <f t="shared" si="1288"/>
        <v/>
      </c>
      <c r="L4569" s="48" t="str">
        <f t="shared" si="1289"/>
        <v/>
      </c>
      <c r="M4569" s="49" t="str">
        <f t="shared" si="1290"/>
        <v/>
      </c>
      <c r="U4569" s="103" t="str">
        <f t="shared" si="1291"/>
        <v/>
      </c>
      <c r="V4569" s="77" t="str">
        <f t="shared" si="1292"/>
        <v/>
      </c>
      <c r="W4569" s="37" t="str">
        <f t="shared" si="1293"/>
        <v/>
      </c>
      <c r="X4569" s="7" t="str">
        <f t="shared" si="1294"/>
        <v/>
      </c>
      <c r="Y4569" s="37" t="str">
        <f t="shared" si="1295"/>
        <v/>
      </c>
      <c r="AA4569" s="54" t="str">
        <f t="shared" si="1296"/>
        <v/>
      </c>
      <c r="AC4569" s="121" t="str">
        <f t="shared" si="1297"/>
        <v/>
      </c>
      <c r="AD4569" s="111" t="str">
        <f t="shared" si="1298"/>
        <v/>
      </c>
      <c r="AE4569" s="122" t="str">
        <f t="shared" si="1299"/>
        <v/>
      </c>
      <c r="AF4569" s="123" t="str">
        <f t="shared" si="1300"/>
        <v>Qtr 1</v>
      </c>
      <c r="AG4569" s="122" t="str">
        <f t="shared" si="1301"/>
        <v/>
      </c>
      <c r="AI4569" s="124" t="str">
        <f t="shared" si="1302"/>
        <v/>
      </c>
      <c r="AK4569" s="103" t="str">
        <f t="shared" si="1303"/>
        <v/>
      </c>
      <c r="AL4569" s="104" t="str">
        <f t="shared" si="1304"/>
        <v/>
      </c>
      <c r="AN4569" s="37" t="str">
        <f>IF(AK4569="", "", COUNTIF(AK$11:AK$8010, "&lt;"&amp;AK4569)+1+COUNTIF(AK$11:AK4569, AK4569)-1)</f>
        <v/>
      </c>
      <c r="AO4569" s="37" t="str">
        <f>IF(AL4569="", "", COUNTIF(AL$11:AL$8010, "&gt;"&amp;AL4569)+1+COUNTIF(AL$11:AL4569, AL4569)-1)</f>
        <v/>
      </c>
    </row>
    <row r="4570" spans="1:41" x14ac:dyDescent="0.55000000000000004">
      <c r="A4570" s="5"/>
      <c r="B4570" s="284"/>
      <c r="C4570" s="285"/>
      <c r="D4570" s="286"/>
      <c r="E4570" s="287"/>
      <c r="F4570" s="288"/>
      <c r="G4570" s="5"/>
      <c r="J4570" s="7" t="str">
        <f t="shared" si="1287"/>
        <v/>
      </c>
      <c r="K4570" s="48" t="str">
        <f t="shared" si="1288"/>
        <v/>
      </c>
      <c r="L4570" s="48" t="str">
        <f t="shared" si="1289"/>
        <v/>
      </c>
      <c r="M4570" s="49" t="str">
        <f t="shared" si="1290"/>
        <v/>
      </c>
      <c r="U4570" s="103" t="str">
        <f t="shared" si="1291"/>
        <v/>
      </c>
      <c r="V4570" s="77" t="str">
        <f t="shared" si="1292"/>
        <v/>
      </c>
      <c r="W4570" s="37" t="str">
        <f t="shared" si="1293"/>
        <v/>
      </c>
      <c r="X4570" s="7" t="str">
        <f t="shared" si="1294"/>
        <v/>
      </c>
      <c r="Y4570" s="37" t="str">
        <f t="shared" si="1295"/>
        <v/>
      </c>
      <c r="AA4570" s="54" t="str">
        <f t="shared" si="1296"/>
        <v/>
      </c>
      <c r="AC4570" s="121" t="str">
        <f t="shared" si="1297"/>
        <v/>
      </c>
      <c r="AD4570" s="111" t="str">
        <f t="shared" si="1298"/>
        <v/>
      </c>
      <c r="AE4570" s="122" t="str">
        <f t="shared" si="1299"/>
        <v/>
      </c>
      <c r="AF4570" s="123" t="str">
        <f t="shared" si="1300"/>
        <v>Qtr 1</v>
      </c>
      <c r="AG4570" s="122" t="str">
        <f t="shared" si="1301"/>
        <v/>
      </c>
      <c r="AI4570" s="124" t="str">
        <f t="shared" si="1302"/>
        <v/>
      </c>
      <c r="AK4570" s="103" t="str">
        <f t="shared" si="1303"/>
        <v/>
      </c>
      <c r="AL4570" s="104" t="str">
        <f t="shared" si="1304"/>
        <v/>
      </c>
      <c r="AN4570" s="37" t="str">
        <f>IF(AK4570="", "", COUNTIF(AK$11:AK$8010, "&lt;"&amp;AK4570)+1+COUNTIF(AK$11:AK4570, AK4570)-1)</f>
        <v/>
      </c>
      <c r="AO4570" s="37" t="str">
        <f>IF(AL4570="", "", COUNTIF(AL$11:AL$8010, "&gt;"&amp;AL4570)+1+COUNTIF(AL$11:AL4570, AL4570)-1)</f>
        <v/>
      </c>
    </row>
    <row r="4571" spans="1:41" x14ac:dyDescent="0.55000000000000004">
      <c r="A4571" s="5"/>
      <c r="B4571" s="284"/>
      <c r="C4571" s="285"/>
      <c r="D4571" s="286"/>
      <c r="E4571" s="287"/>
      <c r="F4571" s="288"/>
      <c r="G4571" s="5"/>
      <c r="J4571" s="7" t="str">
        <f t="shared" si="1287"/>
        <v/>
      </c>
      <c r="K4571" s="48" t="str">
        <f t="shared" si="1288"/>
        <v/>
      </c>
      <c r="L4571" s="48" t="str">
        <f t="shared" si="1289"/>
        <v/>
      </c>
      <c r="M4571" s="49" t="str">
        <f t="shared" si="1290"/>
        <v/>
      </c>
      <c r="U4571" s="103" t="str">
        <f t="shared" si="1291"/>
        <v/>
      </c>
      <c r="V4571" s="77" t="str">
        <f t="shared" si="1292"/>
        <v/>
      </c>
      <c r="W4571" s="37" t="str">
        <f t="shared" si="1293"/>
        <v/>
      </c>
      <c r="X4571" s="7" t="str">
        <f t="shared" si="1294"/>
        <v/>
      </c>
      <c r="Y4571" s="37" t="str">
        <f t="shared" si="1295"/>
        <v/>
      </c>
      <c r="AA4571" s="54" t="str">
        <f t="shared" si="1296"/>
        <v/>
      </c>
      <c r="AC4571" s="121" t="str">
        <f t="shared" si="1297"/>
        <v/>
      </c>
      <c r="AD4571" s="111" t="str">
        <f t="shared" si="1298"/>
        <v/>
      </c>
      <c r="AE4571" s="122" t="str">
        <f t="shared" si="1299"/>
        <v/>
      </c>
      <c r="AF4571" s="123" t="str">
        <f t="shared" si="1300"/>
        <v>Qtr 1</v>
      </c>
      <c r="AG4571" s="122" t="str">
        <f t="shared" si="1301"/>
        <v/>
      </c>
      <c r="AI4571" s="124" t="str">
        <f t="shared" si="1302"/>
        <v/>
      </c>
      <c r="AK4571" s="103" t="str">
        <f t="shared" si="1303"/>
        <v/>
      </c>
      <c r="AL4571" s="104" t="str">
        <f t="shared" si="1304"/>
        <v/>
      </c>
      <c r="AN4571" s="37" t="str">
        <f>IF(AK4571="", "", COUNTIF(AK$11:AK$8010, "&lt;"&amp;AK4571)+1+COUNTIF(AK$11:AK4571, AK4571)-1)</f>
        <v/>
      </c>
      <c r="AO4571" s="37" t="str">
        <f>IF(AL4571="", "", COUNTIF(AL$11:AL$8010, "&gt;"&amp;AL4571)+1+COUNTIF(AL$11:AL4571, AL4571)-1)</f>
        <v/>
      </c>
    </row>
    <row r="4572" spans="1:41" x14ac:dyDescent="0.55000000000000004">
      <c r="A4572" s="5"/>
      <c r="B4572" s="284"/>
      <c r="C4572" s="285"/>
      <c r="D4572" s="286"/>
      <c r="E4572" s="287"/>
      <c r="F4572" s="288"/>
      <c r="G4572" s="5"/>
      <c r="J4572" s="7" t="str">
        <f t="shared" si="1287"/>
        <v/>
      </c>
      <c r="K4572" s="48" t="str">
        <f t="shared" si="1288"/>
        <v/>
      </c>
      <c r="L4572" s="48" t="str">
        <f t="shared" si="1289"/>
        <v/>
      </c>
      <c r="M4572" s="49" t="str">
        <f t="shared" si="1290"/>
        <v/>
      </c>
      <c r="U4572" s="103" t="str">
        <f t="shared" si="1291"/>
        <v/>
      </c>
      <c r="V4572" s="77" t="str">
        <f t="shared" si="1292"/>
        <v/>
      </c>
      <c r="W4572" s="37" t="str">
        <f t="shared" si="1293"/>
        <v/>
      </c>
      <c r="X4572" s="7" t="str">
        <f t="shared" si="1294"/>
        <v/>
      </c>
      <c r="Y4572" s="37" t="str">
        <f t="shared" si="1295"/>
        <v/>
      </c>
      <c r="AA4572" s="54" t="str">
        <f t="shared" si="1296"/>
        <v/>
      </c>
      <c r="AC4572" s="121" t="str">
        <f t="shared" si="1297"/>
        <v/>
      </c>
      <c r="AD4572" s="111" t="str">
        <f t="shared" si="1298"/>
        <v/>
      </c>
      <c r="AE4572" s="122" t="str">
        <f t="shared" si="1299"/>
        <v/>
      </c>
      <c r="AF4572" s="123" t="str">
        <f t="shared" si="1300"/>
        <v>Qtr 1</v>
      </c>
      <c r="AG4572" s="122" t="str">
        <f t="shared" si="1301"/>
        <v/>
      </c>
      <c r="AI4572" s="124" t="str">
        <f t="shared" si="1302"/>
        <v/>
      </c>
      <c r="AK4572" s="103" t="str">
        <f t="shared" si="1303"/>
        <v/>
      </c>
      <c r="AL4572" s="104" t="str">
        <f t="shared" si="1304"/>
        <v/>
      </c>
      <c r="AN4572" s="37" t="str">
        <f>IF(AK4572="", "", COUNTIF(AK$11:AK$8010, "&lt;"&amp;AK4572)+1+COUNTIF(AK$11:AK4572, AK4572)-1)</f>
        <v/>
      </c>
      <c r="AO4572" s="37" t="str">
        <f>IF(AL4572="", "", COUNTIF(AL$11:AL$8010, "&gt;"&amp;AL4572)+1+COUNTIF(AL$11:AL4572, AL4572)-1)</f>
        <v/>
      </c>
    </row>
    <row r="4573" spans="1:41" x14ac:dyDescent="0.55000000000000004">
      <c r="A4573" s="5"/>
      <c r="B4573" s="284"/>
      <c r="C4573" s="285"/>
      <c r="D4573" s="286"/>
      <c r="E4573" s="287"/>
      <c r="F4573" s="288"/>
      <c r="G4573" s="5"/>
      <c r="J4573" s="7" t="str">
        <f t="shared" si="1287"/>
        <v/>
      </c>
      <c r="K4573" s="48" t="str">
        <f t="shared" si="1288"/>
        <v/>
      </c>
      <c r="L4573" s="48" t="str">
        <f t="shared" si="1289"/>
        <v/>
      </c>
      <c r="M4573" s="49" t="str">
        <f t="shared" si="1290"/>
        <v/>
      </c>
      <c r="U4573" s="103" t="str">
        <f t="shared" si="1291"/>
        <v/>
      </c>
      <c r="V4573" s="77" t="str">
        <f t="shared" si="1292"/>
        <v/>
      </c>
      <c r="W4573" s="37" t="str">
        <f t="shared" si="1293"/>
        <v/>
      </c>
      <c r="X4573" s="7" t="str">
        <f t="shared" si="1294"/>
        <v/>
      </c>
      <c r="Y4573" s="37" t="str">
        <f t="shared" si="1295"/>
        <v/>
      </c>
      <c r="AA4573" s="54" t="str">
        <f t="shared" si="1296"/>
        <v/>
      </c>
      <c r="AC4573" s="121" t="str">
        <f t="shared" si="1297"/>
        <v/>
      </c>
      <c r="AD4573" s="111" t="str">
        <f t="shared" si="1298"/>
        <v/>
      </c>
      <c r="AE4573" s="122" t="str">
        <f t="shared" si="1299"/>
        <v/>
      </c>
      <c r="AF4573" s="123" t="str">
        <f t="shared" si="1300"/>
        <v>Qtr 1</v>
      </c>
      <c r="AG4573" s="122" t="str">
        <f t="shared" si="1301"/>
        <v/>
      </c>
      <c r="AI4573" s="124" t="str">
        <f t="shared" si="1302"/>
        <v/>
      </c>
      <c r="AK4573" s="103" t="str">
        <f t="shared" si="1303"/>
        <v/>
      </c>
      <c r="AL4573" s="104" t="str">
        <f t="shared" si="1304"/>
        <v/>
      </c>
      <c r="AN4573" s="37" t="str">
        <f>IF(AK4573="", "", COUNTIF(AK$11:AK$8010, "&lt;"&amp;AK4573)+1+COUNTIF(AK$11:AK4573, AK4573)-1)</f>
        <v/>
      </c>
      <c r="AO4573" s="37" t="str">
        <f>IF(AL4573="", "", COUNTIF(AL$11:AL$8010, "&gt;"&amp;AL4573)+1+COUNTIF(AL$11:AL4573, AL4573)-1)</f>
        <v/>
      </c>
    </row>
    <row r="4574" spans="1:41" x14ac:dyDescent="0.55000000000000004">
      <c r="A4574" s="5"/>
      <c r="B4574" s="284"/>
      <c r="C4574" s="285"/>
      <c r="D4574" s="286"/>
      <c r="E4574" s="287"/>
      <c r="F4574" s="288"/>
      <c r="G4574" s="5"/>
      <c r="J4574" s="7" t="str">
        <f t="shared" si="1287"/>
        <v/>
      </c>
      <c r="K4574" s="48" t="str">
        <f t="shared" si="1288"/>
        <v/>
      </c>
      <c r="L4574" s="48" t="str">
        <f t="shared" si="1289"/>
        <v/>
      </c>
      <c r="M4574" s="49" t="str">
        <f t="shared" si="1290"/>
        <v/>
      </c>
      <c r="U4574" s="103" t="str">
        <f t="shared" si="1291"/>
        <v/>
      </c>
      <c r="V4574" s="77" t="str">
        <f t="shared" si="1292"/>
        <v/>
      </c>
      <c r="W4574" s="37" t="str">
        <f t="shared" si="1293"/>
        <v/>
      </c>
      <c r="X4574" s="7" t="str">
        <f t="shared" si="1294"/>
        <v/>
      </c>
      <c r="Y4574" s="37" t="str">
        <f t="shared" si="1295"/>
        <v/>
      </c>
      <c r="AA4574" s="54" t="str">
        <f t="shared" si="1296"/>
        <v/>
      </c>
      <c r="AC4574" s="121" t="str">
        <f t="shared" si="1297"/>
        <v/>
      </c>
      <c r="AD4574" s="111" t="str">
        <f t="shared" si="1298"/>
        <v/>
      </c>
      <c r="AE4574" s="122" t="str">
        <f t="shared" si="1299"/>
        <v/>
      </c>
      <c r="AF4574" s="123" t="str">
        <f t="shared" si="1300"/>
        <v>Qtr 1</v>
      </c>
      <c r="AG4574" s="122" t="str">
        <f t="shared" si="1301"/>
        <v/>
      </c>
      <c r="AI4574" s="124" t="str">
        <f t="shared" si="1302"/>
        <v/>
      </c>
      <c r="AK4574" s="103" t="str">
        <f t="shared" si="1303"/>
        <v/>
      </c>
      <c r="AL4574" s="104" t="str">
        <f t="shared" si="1304"/>
        <v/>
      </c>
      <c r="AN4574" s="37" t="str">
        <f>IF(AK4574="", "", COUNTIF(AK$11:AK$8010, "&lt;"&amp;AK4574)+1+COUNTIF(AK$11:AK4574, AK4574)-1)</f>
        <v/>
      </c>
      <c r="AO4574" s="37" t="str">
        <f>IF(AL4574="", "", COUNTIF(AL$11:AL$8010, "&gt;"&amp;AL4574)+1+COUNTIF(AL$11:AL4574, AL4574)-1)</f>
        <v/>
      </c>
    </row>
    <row r="4575" spans="1:41" x14ac:dyDescent="0.55000000000000004">
      <c r="A4575" s="5"/>
      <c r="B4575" s="284"/>
      <c r="C4575" s="285"/>
      <c r="D4575" s="286"/>
      <c r="E4575" s="287"/>
      <c r="F4575" s="288"/>
      <c r="G4575" s="5"/>
      <c r="J4575" s="7" t="str">
        <f t="shared" si="1287"/>
        <v/>
      </c>
      <c r="K4575" s="48" t="str">
        <f t="shared" si="1288"/>
        <v/>
      </c>
      <c r="L4575" s="48" t="str">
        <f t="shared" si="1289"/>
        <v/>
      </c>
      <c r="M4575" s="49" t="str">
        <f t="shared" si="1290"/>
        <v/>
      </c>
      <c r="U4575" s="103" t="str">
        <f t="shared" si="1291"/>
        <v/>
      </c>
      <c r="V4575" s="77" t="str">
        <f t="shared" si="1292"/>
        <v/>
      </c>
      <c r="W4575" s="37" t="str">
        <f t="shared" si="1293"/>
        <v/>
      </c>
      <c r="X4575" s="7" t="str">
        <f t="shared" si="1294"/>
        <v/>
      </c>
      <c r="Y4575" s="37" t="str">
        <f t="shared" si="1295"/>
        <v/>
      </c>
      <c r="AA4575" s="54" t="str">
        <f t="shared" si="1296"/>
        <v/>
      </c>
      <c r="AC4575" s="121" t="str">
        <f t="shared" si="1297"/>
        <v/>
      </c>
      <c r="AD4575" s="111" t="str">
        <f t="shared" si="1298"/>
        <v/>
      </c>
      <c r="AE4575" s="122" t="str">
        <f t="shared" si="1299"/>
        <v/>
      </c>
      <c r="AF4575" s="123" t="str">
        <f t="shared" si="1300"/>
        <v>Qtr 1</v>
      </c>
      <c r="AG4575" s="122" t="str">
        <f t="shared" si="1301"/>
        <v/>
      </c>
      <c r="AI4575" s="124" t="str">
        <f t="shared" si="1302"/>
        <v/>
      </c>
      <c r="AK4575" s="103" t="str">
        <f t="shared" si="1303"/>
        <v/>
      </c>
      <c r="AL4575" s="104" t="str">
        <f t="shared" si="1304"/>
        <v/>
      </c>
      <c r="AN4575" s="37" t="str">
        <f>IF(AK4575="", "", COUNTIF(AK$11:AK$8010, "&lt;"&amp;AK4575)+1+COUNTIF(AK$11:AK4575, AK4575)-1)</f>
        <v/>
      </c>
      <c r="AO4575" s="37" t="str">
        <f>IF(AL4575="", "", COUNTIF(AL$11:AL$8010, "&gt;"&amp;AL4575)+1+COUNTIF(AL$11:AL4575, AL4575)-1)</f>
        <v/>
      </c>
    </row>
    <row r="4576" spans="1:41" x14ac:dyDescent="0.55000000000000004">
      <c r="A4576" s="5"/>
      <c r="B4576" s="284"/>
      <c r="C4576" s="285"/>
      <c r="D4576" s="286"/>
      <c r="E4576" s="287"/>
      <c r="F4576" s="288"/>
      <c r="G4576" s="5"/>
      <c r="J4576" s="7" t="str">
        <f t="shared" si="1287"/>
        <v/>
      </c>
      <c r="K4576" s="48" t="str">
        <f t="shared" si="1288"/>
        <v/>
      </c>
      <c r="L4576" s="48" t="str">
        <f t="shared" si="1289"/>
        <v/>
      </c>
      <c r="M4576" s="49" t="str">
        <f t="shared" si="1290"/>
        <v/>
      </c>
      <c r="U4576" s="103" t="str">
        <f t="shared" si="1291"/>
        <v/>
      </c>
      <c r="V4576" s="77" t="str">
        <f t="shared" si="1292"/>
        <v/>
      </c>
      <c r="W4576" s="37" t="str">
        <f t="shared" si="1293"/>
        <v/>
      </c>
      <c r="X4576" s="7" t="str">
        <f t="shared" si="1294"/>
        <v/>
      </c>
      <c r="Y4576" s="37" t="str">
        <f t="shared" si="1295"/>
        <v/>
      </c>
      <c r="AA4576" s="54" t="str">
        <f t="shared" si="1296"/>
        <v/>
      </c>
      <c r="AC4576" s="121" t="str">
        <f t="shared" si="1297"/>
        <v/>
      </c>
      <c r="AD4576" s="111" t="str">
        <f t="shared" si="1298"/>
        <v/>
      </c>
      <c r="AE4576" s="122" t="str">
        <f t="shared" si="1299"/>
        <v/>
      </c>
      <c r="AF4576" s="123" t="str">
        <f t="shared" si="1300"/>
        <v>Qtr 1</v>
      </c>
      <c r="AG4576" s="122" t="str">
        <f t="shared" si="1301"/>
        <v/>
      </c>
      <c r="AI4576" s="124" t="str">
        <f t="shared" si="1302"/>
        <v/>
      </c>
      <c r="AK4576" s="103" t="str">
        <f t="shared" si="1303"/>
        <v/>
      </c>
      <c r="AL4576" s="104" t="str">
        <f t="shared" si="1304"/>
        <v/>
      </c>
      <c r="AN4576" s="37" t="str">
        <f>IF(AK4576="", "", COUNTIF(AK$11:AK$8010, "&lt;"&amp;AK4576)+1+COUNTIF(AK$11:AK4576, AK4576)-1)</f>
        <v/>
      </c>
      <c r="AO4576" s="37" t="str">
        <f>IF(AL4576="", "", COUNTIF(AL$11:AL$8010, "&gt;"&amp;AL4576)+1+COUNTIF(AL$11:AL4576, AL4576)-1)</f>
        <v/>
      </c>
    </row>
    <row r="4577" spans="1:41" x14ac:dyDescent="0.55000000000000004">
      <c r="A4577" s="5"/>
      <c r="B4577" s="284"/>
      <c r="C4577" s="285"/>
      <c r="D4577" s="286"/>
      <c r="E4577" s="287"/>
      <c r="F4577" s="288"/>
      <c r="G4577" s="5"/>
      <c r="J4577" s="7" t="str">
        <f t="shared" si="1287"/>
        <v/>
      </c>
      <c r="K4577" s="48" t="str">
        <f t="shared" si="1288"/>
        <v/>
      </c>
      <c r="L4577" s="48" t="str">
        <f t="shared" si="1289"/>
        <v/>
      </c>
      <c r="M4577" s="49" t="str">
        <f t="shared" si="1290"/>
        <v/>
      </c>
      <c r="U4577" s="103" t="str">
        <f t="shared" si="1291"/>
        <v/>
      </c>
      <c r="V4577" s="77" t="str">
        <f t="shared" si="1292"/>
        <v/>
      </c>
      <c r="W4577" s="37" t="str">
        <f t="shared" si="1293"/>
        <v/>
      </c>
      <c r="X4577" s="7" t="str">
        <f t="shared" si="1294"/>
        <v/>
      </c>
      <c r="Y4577" s="37" t="str">
        <f t="shared" si="1295"/>
        <v/>
      </c>
      <c r="AA4577" s="54" t="str">
        <f t="shared" si="1296"/>
        <v/>
      </c>
      <c r="AC4577" s="121" t="str">
        <f t="shared" si="1297"/>
        <v/>
      </c>
      <c r="AD4577" s="111" t="str">
        <f t="shared" si="1298"/>
        <v/>
      </c>
      <c r="AE4577" s="122" t="str">
        <f t="shared" si="1299"/>
        <v/>
      </c>
      <c r="AF4577" s="123" t="str">
        <f t="shared" si="1300"/>
        <v>Qtr 1</v>
      </c>
      <c r="AG4577" s="122" t="str">
        <f t="shared" si="1301"/>
        <v/>
      </c>
      <c r="AI4577" s="124" t="str">
        <f t="shared" si="1302"/>
        <v/>
      </c>
      <c r="AK4577" s="103" t="str">
        <f t="shared" si="1303"/>
        <v/>
      </c>
      <c r="AL4577" s="104" t="str">
        <f t="shared" si="1304"/>
        <v/>
      </c>
      <c r="AN4577" s="37" t="str">
        <f>IF(AK4577="", "", COUNTIF(AK$11:AK$8010, "&lt;"&amp;AK4577)+1+COUNTIF(AK$11:AK4577, AK4577)-1)</f>
        <v/>
      </c>
      <c r="AO4577" s="37" t="str">
        <f>IF(AL4577="", "", COUNTIF(AL$11:AL$8010, "&gt;"&amp;AL4577)+1+COUNTIF(AL$11:AL4577, AL4577)-1)</f>
        <v/>
      </c>
    </row>
    <row r="4578" spans="1:41" x14ac:dyDescent="0.55000000000000004">
      <c r="A4578" s="5"/>
      <c r="B4578" s="284"/>
      <c r="C4578" s="285"/>
      <c r="D4578" s="286"/>
      <c r="E4578" s="287"/>
      <c r="F4578" s="288"/>
      <c r="G4578" s="5"/>
      <c r="J4578" s="7" t="str">
        <f t="shared" si="1287"/>
        <v/>
      </c>
      <c r="K4578" s="48" t="str">
        <f t="shared" si="1288"/>
        <v/>
      </c>
      <c r="L4578" s="48" t="str">
        <f t="shared" si="1289"/>
        <v/>
      </c>
      <c r="M4578" s="49" t="str">
        <f t="shared" si="1290"/>
        <v/>
      </c>
      <c r="U4578" s="103" t="str">
        <f t="shared" si="1291"/>
        <v/>
      </c>
      <c r="V4578" s="77" t="str">
        <f t="shared" si="1292"/>
        <v/>
      </c>
      <c r="W4578" s="37" t="str">
        <f t="shared" si="1293"/>
        <v/>
      </c>
      <c r="X4578" s="7" t="str">
        <f t="shared" si="1294"/>
        <v/>
      </c>
      <c r="Y4578" s="37" t="str">
        <f t="shared" si="1295"/>
        <v/>
      </c>
      <c r="AA4578" s="54" t="str">
        <f t="shared" si="1296"/>
        <v/>
      </c>
      <c r="AC4578" s="121" t="str">
        <f t="shared" si="1297"/>
        <v/>
      </c>
      <c r="AD4578" s="111" t="str">
        <f t="shared" si="1298"/>
        <v/>
      </c>
      <c r="AE4578" s="122" t="str">
        <f t="shared" si="1299"/>
        <v/>
      </c>
      <c r="AF4578" s="123" t="str">
        <f t="shared" si="1300"/>
        <v>Qtr 1</v>
      </c>
      <c r="AG4578" s="122" t="str">
        <f t="shared" si="1301"/>
        <v/>
      </c>
      <c r="AI4578" s="124" t="str">
        <f t="shared" si="1302"/>
        <v/>
      </c>
      <c r="AK4578" s="103" t="str">
        <f t="shared" si="1303"/>
        <v/>
      </c>
      <c r="AL4578" s="104" t="str">
        <f t="shared" si="1304"/>
        <v/>
      </c>
      <c r="AN4578" s="37" t="str">
        <f>IF(AK4578="", "", COUNTIF(AK$11:AK$8010, "&lt;"&amp;AK4578)+1+COUNTIF(AK$11:AK4578, AK4578)-1)</f>
        <v/>
      </c>
      <c r="AO4578" s="37" t="str">
        <f>IF(AL4578="", "", COUNTIF(AL$11:AL$8010, "&gt;"&amp;AL4578)+1+COUNTIF(AL$11:AL4578, AL4578)-1)</f>
        <v/>
      </c>
    </row>
    <row r="4579" spans="1:41" x14ac:dyDescent="0.55000000000000004">
      <c r="A4579" s="5"/>
      <c r="B4579" s="284"/>
      <c r="C4579" s="285"/>
      <c r="D4579" s="286"/>
      <c r="E4579" s="287"/>
      <c r="F4579" s="288"/>
      <c r="G4579" s="5"/>
      <c r="J4579" s="7" t="str">
        <f t="shared" si="1287"/>
        <v/>
      </c>
      <c r="K4579" s="48" t="str">
        <f t="shared" si="1288"/>
        <v/>
      </c>
      <c r="L4579" s="48" t="str">
        <f t="shared" si="1289"/>
        <v/>
      </c>
      <c r="M4579" s="49" t="str">
        <f t="shared" si="1290"/>
        <v/>
      </c>
      <c r="U4579" s="103" t="str">
        <f t="shared" si="1291"/>
        <v/>
      </c>
      <c r="V4579" s="77" t="str">
        <f t="shared" si="1292"/>
        <v/>
      </c>
      <c r="W4579" s="37" t="str">
        <f t="shared" si="1293"/>
        <v/>
      </c>
      <c r="X4579" s="7" t="str">
        <f t="shared" si="1294"/>
        <v/>
      </c>
      <c r="Y4579" s="37" t="str">
        <f t="shared" si="1295"/>
        <v/>
      </c>
      <c r="AA4579" s="54" t="str">
        <f t="shared" si="1296"/>
        <v/>
      </c>
      <c r="AC4579" s="121" t="str">
        <f t="shared" si="1297"/>
        <v/>
      </c>
      <c r="AD4579" s="111" t="str">
        <f t="shared" si="1298"/>
        <v/>
      </c>
      <c r="AE4579" s="122" t="str">
        <f t="shared" si="1299"/>
        <v/>
      </c>
      <c r="AF4579" s="123" t="str">
        <f t="shared" si="1300"/>
        <v>Qtr 1</v>
      </c>
      <c r="AG4579" s="122" t="str">
        <f t="shared" si="1301"/>
        <v/>
      </c>
      <c r="AI4579" s="124" t="str">
        <f t="shared" si="1302"/>
        <v/>
      </c>
      <c r="AK4579" s="103" t="str">
        <f t="shared" si="1303"/>
        <v/>
      </c>
      <c r="AL4579" s="104" t="str">
        <f t="shared" si="1304"/>
        <v/>
      </c>
      <c r="AN4579" s="37" t="str">
        <f>IF(AK4579="", "", COUNTIF(AK$11:AK$8010, "&lt;"&amp;AK4579)+1+COUNTIF(AK$11:AK4579, AK4579)-1)</f>
        <v/>
      </c>
      <c r="AO4579" s="37" t="str">
        <f>IF(AL4579="", "", COUNTIF(AL$11:AL$8010, "&gt;"&amp;AL4579)+1+COUNTIF(AL$11:AL4579, AL4579)-1)</f>
        <v/>
      </c>
    </row>
    <row r="4580" spans="1:41" x14ac:dyDescent="0.55000000000000004">
      <c r="A4580" s="5"/>
      <c r="B4580" s="284"/>
      <c r="C4580" s="285"/>
      <c r="D4580" s="286"/>
      <c r="E4580" s="287"/>
      <c r="F4580" s="288"/>
      <c r="G4580" s="5"/>
      <c r="J4580" s="7" t="str">
        <f t="shared" si="1287"/>
        <v/>
      </c>
      <c r="K4580" s="48" t="str">
        <f t="shared" si="1288"/>
        <v/>
      </c>
      <c r="L4580" s="48" t="str">
        <f t="shared" si="1289"/>
        <v/>
      </c>
      <c r="M4580" s="49" t="str">
        <f t="shared" si="1290"/>
        <v/>
      </c>
      <c r="U4580" s="103" t="str">
        <f t="shared" si="1291"/>
        <v/>
      </c>
      <c r="V4580" s="77" t="str">
        <f t="shared" si="1292"/>
        <v/>
      </c>
      <c r="W4580" s="37" t="str">
        <f t="shared" si="1293"/>
        <v/>
      </c>
      <c r="X4580" s="7" t="str">
        <f t="shared" si="1294"/>
        <v/>
      </c>
      <c r="Y4580" s="37" t="str">
        <f t="shared" si="1295"/>
        <v/>
      </c>
      <c r="AA4580" s="54" t="str">
        <f t="shared" si="1296"/>
        <v/>
      </c>
      <c r="AC4580" s="121" t="str">
        <f t="shared" si="1297"/>
        <v/>
      </c>
      <c r="AD4580" s="111" t="str">
        <f t="shared" si="1298"/>
        <v/>
      </c>
      <c r="AE4580" s="122" t="str">
        <f t="shared" si="1299"/>
        <v/>
      </c>
      <c r="AF4580" s="123" t="str">
        <f t="shared" si="1300"/>
        <v>Qtr 1</v>
      </c>
      <c r="AG4580" s="122" t="str">
        <f t="shared" si="1301"/>
        <v/>
      </c>
      <c r="AI4580" s="124" t="str">
        <f t="shared" si="1302"/>
        <v/>
      </c>
      <c r="AK4580" s="103" t="str">
        <f t="shared" si="1303"/>
        <v/>
      </c>
      <c r="AL4580" s="104" t="str">
        <f t="shared" si="1304"/>
        <v/>
      </c>
      <c r="AN4580" s="37" t="str">
        <f>IF(AK4580="", "", COUNTIF(AK$11:AK$8010, "&lt;"&amp;AK4580)+1+COUNTIF(AK$11:AK4580, AK4580)-1)</f>
        <v/>
      </c>
      <c r="AO4580" s="37" t="str">
        <f>IF(AL4580="", "", COUNTIF(AL$11:AL$8010, "&gt;"&amp;AL4580)+1+COUNTIF(AL$11:AL4580, AL4580)-1)</f>
        <v/>
      </c>
    </row>
    <row r="4581" spans="1:41" x14ac:dyDescent="0.55000000000000004">
      <c r="A4581" s="5"/>
      <c r="B4581" s="284"/>
      <c r="C4581" s="285"/>
      <c r="D4581" s="286"/>
      <c r="E4581" s="287"/>
      <c r="F4581" s="288"/>
      <c r="G4581" s="5"/>
      <c r="J4581" s="7" t="str">
        <f t="shared" si="1287"/>
        <v/>
      </c>
      <c r="K4581" s="48" t="str">
        <f t="shared" si="1288"/>
        <v/>
      </c>
      <c r="L4581" s="48" t="str">
        <f t="shared" si="1289"/>
        <v/>
      </c>
      <c r="M4581" s="49" t="str">
        <f t="shared" si="1290"/>
        <v/>
      </c>
      <c r="U4581" s="103" t="str">
        <f t="shared" si="1291"/>
        <v/>
      </c>
      <c r="V4581" s="77" t="str">
        <f t="shared" si="1292"/>
        <v/>
      </c>
      <c r="W4581" s="37" t="str">
        <f t="shared" si="1293"/>
        <v/>
      </c>
      <c r="X4581" s="7" t="str">
        <f t="shared" si="1294"/>
        <v/>
      </c>
      <c r="Y4581" s="37" t="str">
        <f t="shared" si="1295"/>
        <v/>
      </c>
      <c r="AA4581" s="54" t="str">
        <f t="shared" si="1296"/>
        <v/>
      </c>
      <c r="AC4581" s="121" t="str">
        <f t="shared" si="1297"/>
        <v/>
      </c>
      <c r="AD4581" s="111" t="str">
        <f t="shared" si="1298"/>
        <v/>
      </c>
      <c r="AE4581" s="122" t="str">
        <f t="shared" si="1299"/>
        <v/>
      </c>
      <c r="AF4581" s="123" t="str">
        <f t="shared" si="1300"/>
        <v>Qtr 1</v>
      </c>
      <c r="AG4581" s="122" t="str">
        <f t="shared" si="1301"/>
        <v/>
      </c>
      <c r="AI4581" s="124" t="str">
        <f t="shared" si="1302"/>
        <v/>
      </c>
      <c r="AK4581" s="103" t="str">
        <f t="shared" si="1303"/>
        <v/>
      </c>
      <c r="AL4581" s="104" t="str">
        <f t="shared" si="1304"/>
        <v/>
      </c>
      <c r="AN4581" s="37" t="str">
        <f>IF(AK4581="", "", COUNTIF(AK$11:AK$8010, "&lt;"&amp;AK4581)+1+COUNTIF(AK$11:AK4581, AK4581)-1)</f>
        <v/>
      </c>
      <c r="AO4581" s="37" t="str">
        <f>IF(AL4581="", "", COUNTIF(AL$11:AL$8010, "&gt;"&amp;AL4581)+1+COUNTIF(AL$11:AL4581, AL4581)-1)</f>
        <v/>
      </c>
    </row>
    <row r="4582" spans="1:41" x14ac:dyDescent="0.55000000000000004">
      <c r="A4582" s="5"/>
      <c r="B4582" s="284"/>
      <c r="C4582" s="285"/>
      <c r="D4582" s="286"/>
      <c r="E4582" s="287"/>
      <c r="F4582" s="288"/>
      <c r="G4582" s="5"/>
      <c r="J4582" s="7" t="str">
        <f t="shared" si="1287"/>
        <v/>
      </c>
      <c r="K4582" s="48" t="str">
        <f t="shared" si="1288"/>
        <v/>
      </c>
      <c r="L4582" s="48" t="str">
        <f t="shared" si="1289"/>
        <v/>
      </c>
      <c r="M4582" s="49" t="str">
        <f t="shared" si="1290"/>
        <v/>
      </c>
      <c r="U4582" s="103" t="str">
        <f t="shared" si="1291"/>
        <v/>
      </c>
      <c r="V4582" s="77" t="str">
        <f t="shared" si="1292"/>
        <v/>
      </c>
      <c r="W4582" s="37" t="str">
        <f t="shared" si="1293"/>
        <v/>
      </c>
      <c r="X4582" s="7" t="str">
        <f t="shared" si="1294"/>
        <v/>
      </c>
      <c r="Y4582" s="37" t="str">
        <f t="shared" si="1295"/>
        <v/>
      </c>
      <c r="AA4582" s="54" t="str">
        <f t="shared" si="1296"/>
        <v/>
      </c>
      <c r="AC4582" s="121" t="str">
        <f t="shared" si="1297"/>
        <v/>
      </c>
      <c r="AD4582" s="111" t="str">
        <f t="shared" si="1298"/>
        <v/>
      </c>
      <c r="AE4582" s="122" t="str">
        <f t="shared" si="1299"/>
        <v/>
      </c>
      <c r="AF4582" s="123" t="str">
        <f t="shared" si="1300"/>
        <v>Qtr 1</v>
      </c>
      <c r="AG4582" s="122" t="str">
        <f t="shared" si="1301"/>
        <v/>
      </c>
      <c r="AI4582" s="124" t="str">
        <f t="shared" si="1302"/>
        <v/>
      </c>
      <c r="AK4582" s="103" t="str">
        <f t="shared" si="1303"/>
        <v/>
      </c>
      <c r="AL4582" s="104" t="str">
        <f t="shared" si="1304"/>
        <v/>
      </c>
      <c r="AN4582" s="37" t="str">
        <f>IF(AK4582="", "", COUNTIF(AK$11:AK$8010, "&lt;"&amp;AK4582)+1+COUNTIF(AK$11:AK4582, AK4582)-1)</f>
        <v/>
      </c>
      <c r="AO4582" s="37" t="str">
        <f>IF(AL4582="", "", COUNTIF(AL$11:AL$8010, "&gt;"&amp;AL4582)+1+COUNTIF(AL$11:AL4582, AL4582)-1)</f>
        <v/>
      </c>
    </row>
    <row r="4583" spans="1:41" x14ac:dyDescent="0.55000000000000004">
      <c r="A4583" s="5"/>
      <c r="B4583" s="284"/>
      <c r="C4583" s="285"/>
      <c r="D4583" s="286"/>
      <c r="E4583" s="287"/>
      <c r="F4583" s="288"/>
      <c r="G4583" s="5"/>
      <c r="J4583" s="7" t="str">
        <f t="shared" si="1287"/>
        <v/>
      </c>
      <c r="K4583" s="48" t="str">
        <f t="shared" si="1288"/>
        <v/>
      </c>
      <c r="L4583" s="48" t="str">
        <f t="shared" si="1289"/>
        <v/>
      </c>
      <c r="M4583" s="49" t="str">
        <f t="shared" si="1290"/>
        <v/>
      </c>
      <c r="U4583" s="103" t="str">
        <f t="shared" si="1291"/>
        <v/>
      </c>
      <c r="V4583" s="77" t="str">
        <f t="shared" si="1292"/>
        <v/>
      </c>
      <c r="W4583" s="37" t="str">
        <f t="shared" si="1293"/>
        <v/>
      </c>
      <c r="X4583" s="7" t="str">
        <f t="shared" si="1294"/>
        <v/>
      </c>
      <c r="Y4583" s="37" t="str">
        <f t="shared" si="1295"/>
        <v/>
      </c>
      <c r="AA4583" s="54" t="str">
        <f t="shared" si="1296"/>
        <v/>
      </c>
      <c r="AC4583" s="121" t="str">
        <f t="shared" si="1297"/>
        <v/>
      </c>
      <c r="AD4583" s="111" t="str">
        <f t="shared" si="1298"/>
        <v/>
      </c>
      <c r="AE4583" s="122" t="str">
        <f t="shared" si="1299"/>
        <v/>
      </c>
      <c r="AF4583" s="123" t="str">
        <f t="shared" si="1300"/>
        <v>Qtr 1</v>
      </c>
      <c r="AG4583" s="122" t="str">
        <f t="shared" si="1301"/>
        <v/>
      </c>
      <c r="AI4583" s="124" t="str">
        <f t="shared" si="1302"/>
        <v/>
      </c>
      <c r="AK4583" s="103" t="str">
        <f t="shared" si="1303"/>
        <v/>
      </c>
      <c r="AL4583" s="104" t="str">
        <f t="shared" si="1304"/>
        <v/>
      </c>
      <c r="AN4583" s="37" t="str">
        <f>IF(AK4583="", "", COUNTIF(AK$11:AK$8010, "&lt;"&amp;AK4583)+1+COUNTIF(AK$11:AK4583, AK4583)-1)</f>
        <v/>
      </c>
      <c r="AO4583" s="37" t="str">
        <f>IF(AL4583="", "", COUNTIF(AL$11:AL$8010, "&gt;"&amp;AL4583)+1+COUNTIF(AL$11:AL4583, AL4583)-1)</f>
        <v/>
      </c>
    </row>
    <row r="4584" spans="1:41" x14ac:dyDescent="0.55000000000000004">
      <c r="A4584" s="5"/>
      <c r="B4584" s="284"/>
      <c r="C4584" s="285"/>
      <c r="D4584" s="286"/>
      <c r="E4584" s="287"/>
      <c r="F4584" s="288"/>
      <c r="G4584" s="5"/>
      <c r="J4584" s="7" t="str">
        <f t="shared" si="1287"/>
        <v/>
      </c>
      <c r="K4584" s="48" t="str">
        <f t="shared" si="1288"/>
        <v/>
      </c>
      <c r="L4584" s="48" t="str">
        <f t="shared" si="1289"/>
        <v/>
      </c>
      <c r="M4584" s="49" t="str">
        <f t="shared" si="1290"/>
        <v/>
      </c>
      <c r="U4584" s="103" t="str">
        <f t="shared" si="1291"/>
        <v/>
      </c>
      <c r="V4584" s="77" t="str">
        <f t="shared" si="1292"/>
        <v/>
      </c>
      <c r="W4584" s="37" t="str">
        <f t="shared" si="1293"/>
        <v/>
      </c>
      <c r="X4584" s="7" t="str">
        <f t="shared" si="1294"/>
        <v/>
      </c>
      <c r="Y4584" s="37" t="str">
        <f t="shared" si="1295"/>
        <v/>
      </c>
      <c r="AA4584" s="54" t="str">
        <f t="shared" si="1296"/>
        <v/>
      </c>
      <c r="AC4584" s="121" t="str">
        <f t="shared" si="1297"/>
        <v/>
      </c>
      <c r="AD4584" s="111" t="str">
        <f t="shared" si="1298"/>
        <v/>
      </c>
      <c r="AE4584" s="122" t="str">
        <f t="shared" si="1299"/>
        <v/>
      </c>
      <c r="AF4584" s="123" t="str">
        <f t="shared" si="1300"/>
        <v>Qtr 1</v>
      </c>
      <c r="AG4584" s="122" t="str">
        <f t="shared" si="1301"/>
        <v/>
      </c>
      <c r="AI4584" s="124" t="str">
        <f t="shared" si="1302"/>
        <v/>
      </c>
      <c r="AK4584" s="103" t="str">
        <f t="shared" si="1303"/>
        <v/>
      </c>
      <c r="AL4584" s="104" t="str">
        <f t="shared" si="1304"/>
        <v/>
      </c>
      <c r="AN4584" s="37" t="str">
        <f>IF(AK4584="", "", COUNTIF(AK$11:AK$8010, "&lt;"&amp;AK4584)+1+COUNTIF(AK$11:AK4584, AK4584)-1)</f>
        <v/>
      </c>
      <c r="AO4584" s="37" t="str">
        <f>IF(AL4584="", "", COUNTIF(AL$11:AL$8010, "&gt;"&amp;AL4584)+1+COUNTIF(AL$11:AL4584, AL4584)-1)</f>
        <v/>
      </c>
    </row>
    <row r="4585" spans="1:41" x14ac:dyDescent="0.55000000000000004">
      <c r="A4585" s="5"/>
      <c r="B4585" s="284"/>
      <c r="C4585" s="285"/>
      <c r="D4585" s="286"/>
      <c r="E4585" s="287"/>
      <c r="F4585" s="288"/>
      <c r="G4585" s="5"/>
      <c r="J4585" s="7" t="str">
        <f t="shared" si="1287"/>
        <v/>
      </c>
      <c r="K4585" s="48" t="str">
        <f t="shared" si="1288"/>
        <v/>
      </c>
      <c r="L4585" s="48" t="str">
        <f t="shared" si="1289"/>
        <v/>
      </c>
      <c r="M4585" s="49" t="str">
        <f t="shared" si="1290"/>
        <v/>
      </c>
      <c r="U4585" s="103" t="str">
        <f t="shared" si="1291"/>
        <v/>
      </c>
      <c r="V4585" s="77" t="str">
        <f t="shared" si="1292"/>
        <v/>
      </c>
      <c r="W4585" s="37" t="str">
        <f t="shared" si="1293"/>
        <v/>
      </c>
      <c r="X4585" s="7" t="str">
        <f t="shared" si="1294"/>
        <v/>
      </c>
      <c r="Y4585" s="37" t="str">
        <f t="shared" si="1295"/>
        <v/>
      </c>
      <c r="AA4585" s="54" t="str">
        <f t="shared" si="1296"/>
        <v/>
      </c>
      <c r="AC4585" s="121" t="str">
        <f t="shared" si="1297"/>
        <v/>
      </c>
      <c r="AD4585" s="111" t="str">
        <f t="shared" si="1298"/>
        <v/>
      </c>
      <c r="AE4585" s="122" t="str">
        <f t="shared" si="1299"/>
        <v/>
      </c>
      <c r="AF4585" s="123" t="str">
        <f t="shared" si="1300"/>
        <v>Qtr 1</v>
      </c>
      <c r="AG4585" s="122" t="str">
        <f t="shared" si="1301"/>
        <v/>
      </c>
      <c r="AI4585" s="124" t="str">
        <f t="shared" si="1302"/>
        <v/>
      </c>
      <c r="AK4585" s="103" t="str">
        <f t="shared" si="1303"/>
        <v/>
      </c>
      <c r="AL4585" s="104" t="str">
        <f t="shared" si="1304"/>
        <v/>
      </c>
      <c r="AN4585" s="37" t="str">
        <f>IF(AK4585="", "", COUNTIF(AK$11:AK$8010, "&lt;"&amp;AK4585)+1+COUNTIF(AK$11:AK4585, AK4585)-1)</f>
        <v/>
      </c>
      <c r="AO4585" s="37" t="str">
        <f>IF(AL4585="", "", COUNTIF(AL$11:AL$8010, "&gt;"&amp;AL4585)+1+COUNTIF(AL$11:AL4585, AL4585)-1)</f>
        <v/>
      </c>
    </row>
    <row r="4586" spans="1:41" x14ac:dyDescent="0.55000000000000004">
      <c r="A4586" s="5"/>
      <c r="B4586" s="284"/>
      <c r="C4586" s="285"/>
      <c r="D4586" s="286"/>
      <c r="E4586" s="287"/>
      <c r="F4586" s="288"/>
      <c r="G4586" s="5"/>
      <c r="J4586" s="7" t="str">
        <f t="shared" si="1287"/>
        <v/>
      </c>
      <c r="K4586" s="48" t="str">
        <f t="shared" si="1288"/>
        <v/>
      </c>
      <c r="L4586" s="48" t="str">
        <f t="shared" si="1289"/>
        <v/>
      </c>
      <c r="M4586" s="49" t="str">
        <f t="shared" si="1290"/>
        <v/>
      </c>
      <c r="U4586" s="103" t="str">
        <f t="shared" si="1291"/>
        <v/>
      </c>
      <c r="V4586" s="77" t="str">
        <f t="shared" si="1292"/>
        <v/>
      </c>
      <c r="W4586" s="37" t="str">
        <f t="shared" si="1293"/>
        <v/>
      </c>
      <c r="X4586" s="7" t="str">
        <f t="shared" si="1294"/>
        <v/>
      </c>
      <c r="Y4586" s="37" t="str">
        <f t="shared" si="1295"/>
        <v/>
      </c>
      <c r="AA4586" s="54" t="str">
        <f t="shared" si="1296"/>
        <v/>
      </c>
      <c r="AC4586" s="121" t="str">
        <f t="shared" si="1297"/>
        <v/>
      </c>
      <c r="AD4586" s="111" t="str">
        <f t="shared" si="1298"/>
        <v/>
      </c>
      <c r="AE4586" s="122" t="str">
        <f t="shared" si="1299"/>
        <v/>
      </c>
      <c r="AF4586" s="123" t="str">
        <f t="shared" si="1300"/>
        <v>Qtr 1</v>
      </c>
      <c r="AG4586" s="122" t="str">
        <f t="shared" si="1301"/>
        <v/>
      </c>
      <c r="AI4586" s="124" t="str">
        <f t="shared" si="1302"/>
        <v/>
      </c>
      <c r="AK4586" s="103" t="str">
        <f t="shared" si="1303"/>
        <v/>
      </c>
      <c r="AL4586" s="104" t="str">
        <f t="shared" si="1304"/>
        <v/>
      </c>
      <c r="AN4586" s="37" t="str">
        <f>IF(AK4586="", "", COUNTIF(AK$11:AK$8010, "&lt;"&amp;AK4586)+1+COUNTIF(AK$11:AK4586, AK4586)-1)</f>
        <v/>
      </c>
      <c r="AO4586" s="37" t="str">
        <f>IF(AL4586="", "", COUNTIF(AL$11:AL$8010, "&gt;"&amp;AL4586)+1+COUNTIF(AL$11:AL4586, AL4586)-1)</f>
        <v/>
      </c>
    </row>
    <row r="4587" spans="1:41" x14ac:dyDescent="0.55000000000000004">
      <c r="A4587" s="5"/>
      <c r="B4587" s="284"/>
      <c r="C4587" s="285"/>
      <c r="D4587" s="286"/>
      <c r="E4587" s="287"/>
      <c r="F4587" s="288"/>
      <c r="G4587" s="5"/>
      <c r="J4587" s="7" t="str">
        <f t="shared" si="1287"/>
        <v/>
      </c>
      <c r="K4587" s="48" t="str">
        <f t="shared" si="1288"/>
        <v/>
      </c>
      <c r="L4587" s="48" t="str">
        <f t="shared" si="1289"/>
        <v/>
      </c>
      <c r="M4587" s="49" t="str">
        <f t="shared" si="1290"/>
        <v/>
      </c>
      <c r="U4587" s="103" t="str">
        <f t="shared" si="1291"/>
        <v/>
      </c>
      <c r="V4587" s="77" t="str">
        <f t="shared" si="1292"/>
        <v/>
      </c>
      <c r="W4587" s="37" t="str">
        <f t="shared" si="1293"/>
        <v/>
      </c>
      <c r="X4587" s="7" t="str">
        <f t="shared" si="1294"/>
        <v/>
      </c>
      <c r="Y4587" s="37" t="str">
        <f t="shared" si="1295"/>
        <v/>
      </c>
      <c r="AA4587" s="54" t="str">
        <f t="shared" si="1296"/>
        <v/>
      </c>
      <c r="AC4587" s="121" t="str">
        <f t="shared" si="1297"/>
        <v/>
      </c>
      <c r="AD4587" s="111" t="str">
        <f t="shared" si="1298"/>
        <v/>
      </c>
      <c r="AE4587" s="122" t="str">
        <f t="shared" si="1299"/>
        <v/>
      </c>
      <c r="AF4587" s="123" t="str">
        <f t="shared" si="1300"/>
        <v>Qtr 1</v>
      </c>
      <c r="AG4587" s="122" t="str">
        <f t="shared" si="1301"/>
        <v/>
      </c>
      <c r="AI4587" s="124" t="str">
        <f t="shared" si="1302"/>
        <v/>
      </c>
      <c r="AK4587" s="103" t="str">
        <f t="shared" si="1303"/>
        <v/>
      </c>
      <c r="AL4587" s="104" t="str">
        <f t="shared" si="1304"/>
        <v/>
      </c>
      <c r="AN4587" s="37" t="str">
        <f>IF(AK4587="", "", COUNTIF(AK$11:AK$8010, "&lt;"&amp;AK4587)+1+COUNTIF(AK$11:AK4587, AK4587)-1)</f>
        <v/>
      </c>
      <c r="AO4587" s="37" t="str">
        <f>IF(AL4587="", "", COUNTIF(AL$11:AL$8010, "&gt;"&amp;AL4587)+1+COUNTIF(AL$11:AL4587, AL4587)-1)</f>
        <v/>
      </c>
    </row>
    <row r="4588" spans="1:41" x14ac:dyDescent="0.55000000000000004">
      <c r="A4588" s="5"/>
      <c r="B4588" s="284"/>
      <c r="C4588" s="285"/>
      <c r="D4588" s="286"/>
      <c r="E4588" s="287"/>
      <c r="F4588" s="288"/>
      <c r="G4588" s="5"/>
      <c r="J4588" s="7" t="str">
        <f t="shared" si="1287"/>
        <v/>
      </c>
      <c r="K4588" s="48" t="str">
        <f t="shared" si="1288"/>
        <v/>
      </c>
      <c r="L4588" s="48" t="str">
        <f t="shared" si="1289"/>
        <v/>
      </c>
      <c r="M4588" s="49" t="str">
        <f t="shared" si="1290"/>
        <v/>
      </c>
      <c r="U4588" s="103" t="str">
        <f t="shared" si="1291"/>
        <v/>
      </c>
      <c r="V4588" s="77" t="str">
        <f t="shared" si="1292"/>
        <v/>
      </c>
      <c r="W4588" s="37" t="str">
        <f t="shared" si="1293"/>
        <v/>
      </c>
      <c r="X4588" s="7" t="str">
        <f t="shared" si="1294"/>
        <v/>
      </c>
      <c r="Y4588" s="37" t="str">
        <f t="shared" si="1295"/>
        <v/>
      </c>
      <c r="AA4588" s="54" t="str">
        <f t="shared" si="1296"/>
        <v/>
      </c>
      <c r="AC4588" s="121" t="str">
        <f t="shared" si="1297"/>
        <v/>
      </c>
      <c r="AD4588" s="111" t="str">
        <f t="shared" si="1298"/>
        <v/>
      </c>
      <c r="AE4588" s="122" t="str">
        <f t="shared" si="1299"/>
        <v/>
      </c>
      <c r="AF4588" s="123" t="str">
        <f t="shared" si="1300"/>
        <v>Qtr 1</v>
      </c>
      <c r="AG4588" s="122" t="str">
        <f t="shared" si="1301"/>
        <v/>
      </c>
      <c r="AI4588" s="124" t="str">
        <f t="shared" si="1302"/>
        <v/>
      </c>
      <c r="AK4588" s="103" t="str">
        <f t="shared" si="1303"/>
        <v/>
      </c>
      <c r="AL4588" s="104" t="str">
        <f t="shared" si="1304"/>
        <v/>
      </c>
      <c r="AN4588" s="37" t="str">
        <f>IF(AK4588="", "", COUNTIF(AK$11:AK$8010, "&lt;"&amp;AK4588)+1+COUNTIF(AK$11:AK4588, AK4588)-1)</f>
        <v/>
      </c>
      <c r="AO4588" s="37" t="str">
        <f>IF(AL4588="", "", COUNTIF(AL$11:AL$8010, "&gt;"&amp;AL4588)+1+COUNTIF(AL$11:AL4588, AL4588)-1)</f>
        <v/>
      </c>
    </row>
    <row r="4589" spans="1:41" x14ac:dyDescent="0.55000000000000004">
      <c r="A4589" s="5"/>
      <c r="B4589" s="284"/>
      <c r="C4589" s="285"/>
      <c r="D4589" s="286"/>
      <c r="E4589" s="287"/>
      <c r="F4589" s="288"/>
      <c r="G4589" s="5"/>
      <c r="J4589" s="7" t="str">
        <f t="shared" si="1287"/>
        <v/>
      </c>
      <c r="K4589" s="48" t="str">
        <f t="shared" si="1288"/>
        <v/>
      </c>
      <c r="L4589" s="48" t="str">
        <f t="shared" si="1289"/>
        <v/>
      </c>
      <c r="M4589" s="49" t="str">
        <f t="shared" si="1290"/>
        <v/>
      </c>
      <c r="U4589" s="103" t="str">
        <f t="shared" si="1291"/>
        <v/>
      </c>
      <c r="V4589" s="77" t="str">
        <f t="shared" si="1292"/>
        <v/>
      </c>
      <c r="W4589" s="37" t="str">
        <f t="shared" si="1293"/>
        <v/>
      </c>
      <c r="X4589" s="7" t="str">
        <f t="shared" si="1294"/>
        <v/>
      </c>
      <c r="Y4589" s="37" t="str">
        <f t="shared" si="1295"/>
        <v/>
      </c>
      <c r="AA4589" s="54" t="str">
        <f t="shared" si="1296"/>
        <v/>
      </c>
      <c r="AC4589" s="121" t="str">
        <f t="shared" si="1297"/>
        <v/>
      </c>
      <c r="AD4589" s="111" t="str">
        <f t="shared" si="1298"/>
        <v/>
      </c>
      <c r="AE4589" s="122" t="str">
        <f t="shared" si="1299"/>
        <v/>
      </c>
      <c r="AF4589" s="123" t="str">
        <f t="shared" si="1300"/>
        <v>Qtr 1</v>
      </c>
      <c r="AG4589" s="122" t="str">
        <f t="shared" si="1301"/>
        <v/>
      </c>
      <c r="AI4589" s="124" t="str">
        <f t="shared" si="1302"/>
        <v/>
      </c>
      <c r="AK4589" s="103" t="str">
        <f t="shared" si="1303"/>
        <v/>
      </c>
      <c r="AL4589" s="104" t="str">
        <f t="shared" si="1304"/>
        <v/>
      </c>
      <c r="AN4589" s="37" t="str">
        <f>IF(AK4589="", "", COUNTIF(AK$11:AK$8010, "&lt;"&amp;AK4589)+1+COUNTIF(AK$11:AK4589, AK4589)-1)</f>
        <v/>
      </c>
      <c r="AO4589" s="37" t="str">
        <f>IF(AL4589="", "", COUNTIF(AL$11:AL$8010, "&gt;"&amp;AL4589)+1+COUNTIF(AL$11:AL4589, AL4589)-1)</f>
        <v/>
      </c>
    </row>
    <row r="4590" spans="1:41" x14ac:dyDescent="0.55000000000000004">
      <c r="A4590" s="5"/>
      <c r="B4590" s="284"/>
      <c r="C4590" s="285"/>
      <c r="D4590" s="286"/>
      <c r="E4590" s="287"/>
      <c r="F4590" s="288"/>
      <c r="G4590" s="5"/>
      <c r="J4590" s="7" t="str">
        <f t="shared" si="1287"/>
        <v/>
      </c>
      <c r="K4590" s="48" t="str">
        <f t="shared" si="1288"/>
        <v/>
      </c>
      <c r="L4590" s="48" t="str">
        <f t="shared" si="1289"/>
        <v/>
      </c>
      <c r="M4590" s="49" t="str">
        <f t="shared" si="1290"/>
        <v/>
      </c>
      <c r="U4590" s="103" t="str">
        <f t="shared" si="1291"/>
        <v/>
      </c>
      <c r="V4590" s="77" t="str">
        <f t="shared" si="1292"/>
        <v/>
      </c>
      <c r="W4590" s="37" t="str">
        <f t="shared" si="1293"/>
        <v/>
      </c>
      <c r="X4590" s="7" t="str">
        <f t="shared" si="1294"/>
        <v/>
      </c>
      <c r="Y4590" s="37" t="str">
        <f t="shared" si="1295"/>
        <v/>
      </c>
      <c r="AA4590" s="54" t="str">
        <f t="shared" si="1296"/>
        <v/>
      </c>
      <c r="AC4590" s="121" t="str">
        <f t="shared" si="1297"/>
        <v/>
      </c>
      <c r="AD4590" s="111" t="str">
        <f t="shared" si="1298"/>
        <v/>
      </c>
      <c r="AE4590" s="122" t="str">
        <f t="shared" si="1299"/>
        <v/>
      </c>
      <c r="AF4590" s="123" t="str">
        <f t="shared" si="1300"/>
        <v>Qtr 1</v>
      </c>
      <c r="AG4590" s="122" t="str">
        <f t="shared" si="1301"/>
        <v/>
      </c>
      <c r="AI4590" s="124" t="str">
        <f t="shared" si="1302"/>
        <v/>
      </c>
      <c r="AK4590" s="103" t="str">
        <f t="shared" si="1303"/>
        <v/>
      </c>
      <c r="AL4590" s="104" t="str">
        <f t="shared" si="1304"/>
        <v/>
      </c>
      <c r="AN4590" s="37" t="str">
        <f>IF(AK4590="", "", COUNTIF(AK$11:AK$8010, "&lt;"&amp;AK4590)+1+COUNTIF(AK$11:AK4590, AK4590)-1)</f>
        <v/>
      </c>
      <c r="AO4590" s="37" t="str">
        <f>IF(AL4590="", "", COUNTIF(AL$11:AL$8010, "&gt;"&amp;AL4590)+1+COUNTIF(AL$11:AL4590, AL4590)-1)</f>
        <v/>
      </c>
    </row>
    <row r="4591" spans="1:41" x14ac:dyDescent="0.55000000000000004">
      <c r="A4591" s="5"/>
      <c r="B4591" s="284"/>
      <c r="C4591" s="285"/>
      <c r="D4591" s="286"/>
      <c r="E4591" s="287"/>
      <c r="F4591" s="288"/>
      <c r="G4591" s="5"/>
      <c r="J4591" s="7" t="str">
        <f t="shared" si="1287"/>
        <v/>
      </c>
      <c r="K4591" s="48" t="str">
        <f t="shared" si="1288"/>
        <v/>
      </c>
      <c r="L4591" s="48" t="str">
        <f t="shared" si="1289"/>
        <v/>
      </c>
      <c r="M4591" s="49" t="str">
        <f t="shared" si="1290"/>
        <v/>
      </c>
      <c r="U4591" s="103" t="str">
        <f t="shared" si="1291"/>
        <v/>
      </c>
      <c r="V4591" s="77" t="str">
        <f t="shared" si="1292"/>
        <v/>
      </c>
      <c r="W4591" s="37" t="str">
        <f t="shared" si="1293"/>
        <v/>
      </c>
      <c r="X4591" s="7" t="str">
        <f t="shared" si="1294"/>
        <v/>
      </c>
      <c r="Y4591" s="37" t="str">
        <f t="shared" si="1295"/>
        <v/>
      </c>
      <c r="AA4591" s="54" t="str">
        <f t="shared" si="1296"/>
        <v/>
      </c>
      <c r="AC4591" s="121" t="str">
        <f t="shared" si="1297"/>
        <v/>
      </c>
      <c r="AD4591" s="111" t="str">
        <f t="shared" si="1298"/>
        <v/>
      </c>
      <c r="AE4591" s="122" t="str">
        <f t="shared" si="1299"/>
        <v/>
      </c>
      <c r="AF4591" s="123" t="str">
        <f t="shared" si="1300"/>
        <v>Qtr 1</v>
      </c>
      <c r="AG4591" s="122" t="str">
        <f t="shared" si="1301"/>
        <v/>
      </c>
      <c r="AI4591" s="124" t="str">
        <f t="shared" si="1302"/>
        <v/>
      </c>
      <c r="AK4591" s="103" t="str">
        <f t="shared" si="1303"/>
        <v/>
      </c>
      <c r="AL4591" s="104" t="str">
        <f t="shared" si="1304"/>
        <v/>
      </c>
      <c r="AN4591" s="37" t="str">
        <f>IF(AK4591="", "", COUNTIF(AK$11:AK$8010, "&lt;"&amp;AK4591)+1+COUNTIF(AK$11:AK4591, AK4591)-1)</f>
        <v/>
      </c>
      <c r="AO4591" s="37" t="str">
        <f>IF(AL4591="", "", COUNTIF(AL$11:AL$8010, "&gt;"&amp;AL4591)+1+COUNTIF(AL$11:AL4591, AL4591)-1)</f>
        <v/>
      </c>
    </row>
    <row r="4592" spans="1:41" x14ac:dyDescent="0.55000000000000004">
      <c r="A4592" s="5"/>
      <c r="B4592" s="284"/>
      <c r="C4592" s="285"/>
      <c r="D4592" s="286"/>
      <c r="E4592" s="287"/>
      <c r="F4592" s="288"/>
      <c r="G4592" s="5"/>
      <c r="J4592" s="7" t="str">
        <f t="shared" si="1287"/>
        <v/>
      </c>
      <c r="K4592" s="48" t="str">
        <f t="shared" si="1288"/>
        <v/>
      </c>
      <c r="L4592" s="48" t="str">
        <f t="shared" si="1289"/>
        <v/>
      </c>
      <c r="M4592" s="49" t="str">
        <f t="shared" si="1290"/>
        <v/>
      </c>
      <c r="U4592" s="103" t="str">
        <f t="shared" si="1291"/>
        <v/>
      </c>
      <c r="V4592" s="77" t="str">
        <f t="shared" si="1292"/>
        <v/>
      </c>
      <c r="W4592" s="37" t="str">
        <f t="shared" si="1293"/>
        <v/>
      </c>
      <c r="X4592" s="7" t="str">
        <f t="shared" si="1294"/>
        <v/>
      </c>
      <c r="Y4592" s="37" t="str">
        <f t="shared" si="1295"/>
        <v/>
      </c>
      <c r="AA4592" s="54" t="str">
        <f t="shared" si="1296"/>
        <v/>
      </c>
      <c r="AC4592" s="121" t="str">
        <f t="shared" si="1297"/>
        <v/>
      </c>
      <c r="AD4592" s="111" t="str">
        <f t="shared" si="1298"/>
        <v/>
      </c>
      <c r="AE4592" s="122" t="str">
        <f t="shared" si="1299"/>
        <v/>
      </c>
      <c r="AF4592" s="123" t="str">
        <f t="shared" si="1300"/>
        <v>Qtr 1</v>
      </c>
      <c r="AG4592" s="122" t="str">
        <f t="shared" si="1301"/>
        <v/>
      </c>
      <c r="AI4592" s="124" t="str">
        <f t="shared" si="1302"/>
        <v/>
      </c>
      <c r="AK4592" s="103" t="str">
        <f t="shared" si="1303"/>
        <v/>
      </c>
      <c r="AL4592" s="104" t="str">
        <f t="shared" si="1304"/>
        <v/>
      </c>
      <c r="AN4592" s="37" t="str">
        <f>IF(AK4592="", "", COUNTIF(AK$11:AK$8010, "&lt;"&amp;AK4592)+1+COUNTIF(AK$11:AK4592, AK4592)-1)</f>
        <v/>
      </c>
      <c r="AO4592" s="37" t="str">
        <f>IF(AL4592="", "", COUNTIF(AL$11:AL$8010, "&gt;"&amp;AL4592)+1+COUNTIF(AL$11:AL4592, AL4592)-1)</f>
        <v/>
      </c>
    </row>
    <row r="4593" spans="1:41" x14ac:dyDescent="0.55000000000000004">
      <c r="A4593" s="5"/>
      <c r="B4593" s="284"/>
      <c r="C4593" s="285"/>
      <c r="D4593" s="286"/>
      <c r="E4593" s="287"/>
      <c r="F4593" s="288"/>
      <c r="G4593" s="5"/>
      <c r="J4593" s="7" t="str">
        <f t="shared" si="1287"/>
        <v/>
      </c>
      <c r="K4593" s="48" t="str">
        <f t="shared" si="1288"/>
        <v/>
      </c>
      <c r="L4593" s="48" t="str">
        <f t="shared" si="1289"/>
        <v/>
      </c>
      <c r="M4593" s="49" t="str">
        <f t="shared" si="1290"/>
        <v/>
      </c>
      <c r="U4593" s="103" t="str">
        <f t="shared" si="1291"/>
        <v/>
      </c>
      <c r="V4593" s="77" t="str">
        <f t="shared" si="1292"/>
        <v/>
      </c>
      <c r="W4593" s="37" t="str">
        <f t="shared" si="1293"/>
        <v/>
      </c>
      <c r="X4593" s="7" t="str">
        <f t="shared" si="1294"/>
        <v/>
      </c>
      <c r="Y4593" s="37" t="str">
        <f t="shared" si="1295"/>
        <v/>
      </c>
      <c r="AA4593" s="54" t="str">
        <f t="shared" si="1296"/>
        <v/>
      </c>
      <c r="AC4593" s="121" t="str">
        <f t="shared" si="1297"/>
        <v/>
      </c>
      <c r="AD4593" s="111" t="str">
        <f t="shared" si="1298"/>
        <v/>
      </c>
      <c r="AE4593" s="122" t="str">
        <f t="shared" si="1299"/>
        <v/>
      </c>
      <c r="AF4593" s="123" t="str">
        <f t="shared" si="1300"/>
        <v>Qtr 1</v>
      </c>
      <c r="AG4593" s="122" t="str">
        <f t="shared" si="1301"/>
        <v/>
      </c>
      <c r="AI4593" s="124" t="str">
        <f t="shared" si="1302"/>
        <v/>
      </c>
      <c r="AK4593" s="103" t="str">
        <f t="shared" si="1303"/>
        <v/>
      </c>
      <c r="AL4593" s="104" t="str">
        <f t="shared" si="1304"/>
        <v/>
      </c>
      <c r="AN4593" s="37" t="str">
        <f>IF(AK4593="", "", COUNTIF(AK$11:AK$8010, "&lt;"&amp;AK4593)+1+COUNTIF(AK$11:AK4593, AK4593)-1)</f>
        <v/>
      </c>
      <c r="AO4593" s="37" t="str">
        <f>IF(AL4593="", "", COUNTIF(AL$11:AL$8010, "&gt;"&amp;AL4593)+1+COUNTIF(AL$11:AL4593, AL4593)-1)</f>
        <v/>
      </c>
    </row>
    <row r="4594" spans="1:41" x14ac:dyDescent="0.55000000000000004">
      <c r="A4594" s="5"/>
      <c r="B4594" s="284"/>
      <c r="C4594" s="285"/>
      <c r="D4594" s="286"/>
      <c r="E4594" s="287"/>
      <c r="F4594" s="288"/>
      <c r="G4594" s="5"/>
      <c r="J4594" s="7" t="str">
        <f t="shared" si="1287"/>
        <v/>
      </c>
      <c r="K4594" s="48" t="str">
        <f t="shared" si="1288"/>
        <v/>
      </c>
      <c r="L4594" s="48" t="str">
        <f t="shared" si="1289"/>
        <v/>
      </c>
      <c r="M4594" s="49" t="str">
        <f t="shared" si="1290"/>
        <v/>
      </c>
      <c r="U4594" s="103" t="str">
        <f t="shared" si="1291"/>
        <v/>
      </c>
      <c r="V4594" s="77" t="str">
        <f t="shared" si="1292"/>
        <v/>
      </c>
      <c r="W4594" s="37" t="str">
        <f t="shared" si="1293"/>
        <v/>
      </c>
      <c r="X4594" s="7" t="str">
        <f t="shared" si="1294"/>
        <v/>
      </c>
      <c r="Y4594" s="37" t="str">
        <f t="shared" si="1295"/>
        <v/>
      </c>
      <c r="AA4594" s="54" t="str">
        <f t="shared" si="1296"/>
        <v/>
      </c>
      <c r="AC4594" s="121" t="str">
        <f t="shared" si="1297"/>
        <v/>
      </c>
      <c r="AD4594" s="111" t="str">
        <f t="shared" si="1298"/>
        <v/>
      </c>
      <c r="AE4594" s="122" t="str">
        <f t="shared" si="1299"/>
        <v/>
      </c>
      <c r="AF4594" s="123" t="str">
        <f t="shared" si="1300"/>
        <v>Qtr 1</v>
      </c>
      <c r="AG4594" s="122" t="str">
        <f t="shared" si="1301"/>
        <v/>
      </c>
      <c r="AI4594" s="124" t="str">
        <f t="shared" si="1302"/>
        <v/>
      </c>
      <c r="AK4594" s="103" t="str">
        <f t="shared" si="1303"/>
        <v/>
      </c>
      <c r="AL4594" s="104" t="str">
        <f t="shared" si="1304"/>
        <v/>
      </c>
      <c r="AN4594" s="37" t="str">
        <f>IF(AK4594="", "", COUNTIF(AK$11:AK$8010, "&lt;"&amp;AK4594)+1+COUNTIF(AK$11:AK4594, AK4594)-1)</f>
        <v/>
      </c>
      <c r="AO4594" s="37" t="str">
        <f>IF(AL4594="", "", COUNTIF(AL$11:AL$8010, "&gt;"&amp;AL4594)+1+COUNTIF(AL$11:AL4594, AL4594)-1)</f>
        <v/>
      </c>
    </row>
    <row r="4595" spans="1:41" x14ac:dyDescent="0.55000000000000004">
      <c r="A4595" s="5"/>
      <c r="B4595" s="284"/>
      <c r="C4595" s="285"/>
      <c r="D4595" s="286"/>
      <c r="E4595" s="287"/>
      <c r="F4595" s="288"/>
      <c r="G4595" s="5"/>
      <c r="J4595" s="7" t="str">
        <f t="shared" si="1287"/>
        <v/>
      </c>
      <c r="K4595" s="48" t="str">
        <f t="shared" si="1288"/>
        <v/>
      </c>
      <c r="L4595" s="48" t="str">
        <f t="shared" si="1289"/>
        <v/>
      </c>
      <c r="M4595" s="49" t="str">
        <f t="shared" si="1290"/>
        <v/>
      </c>
      <c r="U4595" s="103" t="str">
        <f t="shared" si="1291"/>
        <v/>
      </c>
      <c r="V4595" s="77" t="str">
        <f t="shared" si="1292"/>
        <v/>
      </c>
      <c r="W4595" s="37" t="str">
        <f t="shared" si="1293"/>
        <v/>
      </c>
      <c r="X4595" s="7" t="str">
        <f t="shared" si="1294"/>
        <v/>
      </c>
      <c r="Y4595" s="37" t="str">
        <f t="shared" si="1295"/>
        <v/>
      </c>
      <c r="AA4595" s="54" t="str">
        <f t="shared" si="1296"/>
        <v/>
      </c>
      <c r="AC4595" s="121" t="str">
        <f t="shared" si="1297"/>
        <v/>
      </c>
      <c r="AD4595" s="111" t="str">
        <f t="shared" si="1298"/>
        <v/>
      </c>
      <c r="AE4595" s="122" t="str">
        <f t="shared" si="1299"/>
        <v/>
      </c>
      <c r="AF4595" s="123" t="str">
        <f t="shared" si="1300"/>
        <v>Qtr 1</v>
      </c>
      <c r="AG4595" s="122" t="str">
        <f t="shared" si="1301"/>
        <v/>
      </c>
      <c r="AI4595" s="124" t="str">
        <f t="shared" si="1302"/>
        <v/>
      </c>
      <c r="AK4595" s="103" t="str">
        <f t="shared" si="1303"/>
        <v/>
      </c>
      <c r="AL4595" s="104" t="str">
        <f t="shared" si="1304"/>
        <v/>
      </c>
      <c r="AN4595" s="37" t="str">
        <f>IF(AK4595="", "", COUNTIF(AK$11:AK$8010, "&lt;"&amp;AK4595)+1+COUNTIF(AK$11:AK4595, AK4595)-1)</f>
        <v/>
      </c>
      <c r="AO4595" s="37" t="str">
        <f>IF(AL4595="", "", COUNTIF(AL$11:AL$8010, "&gt;"&amp;AL4595)+1+COUNTIF(AL$11:AL4595, AL4595)-1)</f>
        <v/>
      </c>
    </row>
    <row r="4596" spans="1:41" x14ac:dyDescent="0.55000000000000004">
      <c r="A4596" s="5"/>
      <c r="B4596" s="284"/>
      <c r="C4596" s="285"/>
      <c r="D4596" s="286"/>
      <c r="E4596" s="287"/>
      <c r="F4596" s="288"/>
      <c r="G4596" s="5"/>
      <c r="J4596" s="7" t="str">
        <f t="shared" si="1287"/>
        <v/>
      </c>
      <c r="K4596" s="48" t="str">
        <f t="shared" si="1288"/>
        <v/>
      </c>
      <c r="L4596" s="48" t="str">
        <f t="shared" si="1289"/>
        <v/>
      </c>
      <c r="M4596" s="49" t="str">
        <f t="shared" si="1290"/>
        <v/>
      </c>
      <c r="U4596" s="103" t="str">
        <f t="shared" si="1291"/>
        <v/>
      </c>
      <c r="V4596" s="77" t="str">
        <f t="shared" si="1292"/>
        <v/>
      </c>
      <c r="W4596" s="37" t="str">
        <f t="shared" si="1293"/>
        <v/>
      </c>
      <c r="X4596" s="7" t="str">
        <f t="shared" si="1294"/>
        <v/>
      </c>
      <c r="Y4596" s="37" t="str">
        <f t="shared" si="1295"/>
        <v/>
      </c>
      <c r="AA4596" s="54" t="str">
        <f t="shared" si="1296"/>
        <v/>
      </c>
      <c r="AC4596" s="121" t="str">
        <f t="shared" si="1297"/>
        <v/>
      </c>
      <c r="AD4596" s="111" t="str">
        <f t="shared" si="1298"/>
        <v/>
      </c>
      <c r="AE4596" s="122" t="str">
        <f t="shared" si="1299"/>
        <v/>
      </c>
      <c r="AF4596" s="123" t="str">
        <f t="shared" si="1300"/>
        <v>Qtr 1</v>
      </c>
      <c r="AG4596" s="122" t="str">
        <f t="shared" si="1301"/>
        <v/>
      </c>
      <c r="AI4596" s="124" t="str">
        <f t="shared" si="1302"/>
        <v/>
      </c>
      <c r="AK4596" s="103" t="str">
        <f t="shared" si="1303"/>
        <v/>
      </c>
      <c r="AL4596" s="104" t="str">
        <f t="shared" si="1304"/>
        <v/>
      </c>
      <c r="AN4596" s="37" t="str">
        <f>IF(AK4596="", "", COUNTIF(AK$11:AK$8010, "&lt;"&amp;AK4596)+1+COUNTIF(AK$11:AK4596, AK4596)-1)</f>
        <v/>
      </c>
      <c r="AO4596" s="37" t="str">
        <f>IF(AL4596="", "", COUNTIF(AL$11:AL$8010, "&gt;"&amp;AL4596)+1+COUNTIF(AL$11:AL4596, AL4596)-1)</f>
        <v/>
      </c>
    </row>
    <row r="4597" spans="1:41" x14ac:dyDescent="0.55000000000000004">
      <c r="A4597" s="5"/>
      <c r="B4597" s="284"/>
      <c r="C4597" s="285"/>
      <c r="D4597" s="286"/>
      <c r="E4597" s="287"/>
      <c r="F4597" s="288"/>
      <c r="G4597" s="5"/>
      <c r="J4597" s="7" t="str">
        <f t="shared" si="1287"/>
        <v/>
      </c>
      <c r="K4597" s="48" t="str">
        <f t="shared" si="1288"/>
        <v/>
      </c>
      <c r="L4597" s="48" t="str">
        <f t="shared" si="1289"/>
        <v/>
      </c>
      <c r="M4597" s="49" t="str">
        <f t="shared" si="1290"/>
        <v/>
      </c>
      <c r="U4597" s="103" t="str">
        <f t="shared" si="1291"/>
        <v/>
      </c>
      <c r="V4597" s="77" t="str">
        <f t="shared" si="1292"/>
        <v/>
      </c>
      <c r="W4597" s="37" t="str">
        <f t="shared" si="1293"/>
        <v/>
      </c>
      <c r="X4597" s="7" t="str">
        <f t="shared" si="1294"/>
        <v/>
      </c>
      <c r="Y4597" s="37" t="str">
        <f t="shared" si="1295"/>
        <v/>
      </c>
      <c r="AA4597" s="54" t="str">
        <f t="shared" si="1296"/>
        <v/>
      </c>
      <c r="AC4597" s="121" t="str">
        <f t="shared" si="1297"/>
        <v/>
      </c>
      <c r="AD4597" s="111" t="str">
        <f t="shared" si="1298"/>
        <v/>
      </c>
      <c r="AE4597" s="122" t="str">
        <f t="shared" si="1299"/>
        <v/>
      </c>
      <c r="AF4597" s="123" t="str">
        <f t="shared" si="1300"/>
        <v>Qtr 1</v>
      </c>
      <c r="AG4597" s="122" t="str">
        <f t="shared" si="1301"/>
        <v/>
      </c>
      <c r="AI4597" s="124" t="str">
        <f t="shared" si="1302"/>
        <v/>
      </c>
      <c r="AK4597" s="103" t="str">
        <f t="shared" si="1303"/>
        <v/>
      </c>
      <c r="AL4597" s="104" t="str">
        <f t="shared" si="1304"/>
        <v/>
      </c>
      <c r="AN4597" s="37" t="str">
        <f>IF(AK4597="", "", COUNTIF(AK$11:AK$8010, "&lt;"&amp;AK4597)+1+COUNTIF(AK$11:AK4597, AK4597)-1)</f>
        <v/>
      </c>
      <c r="AO4597" s="37" t="str">
        <f>IF(AL4597="", "", COUNTIF(AL$11:AL$8010, "&gt;"&amp;AL4597)+1+COUNTIF(AL$11:AL4597, AL4597)-1)</f>
        <v/>
      </c>
    </row>
    <row r="4598" spans="1:41" x14ac:dyDescent="0.55000000000000004">
      <c r="A4598" s="5"/>
      <c r="B4598" s="284"/>
      <c r="C4598" s="285"/>
      <c r="D4598" s="286"/>
      <c r="E4598" s="287"/>
      <c r="F4598" s="288"/>
      <c r="G4598" s="5"/>
      <c r="J4598" s="7" t="str">
        <f t="shared" si="1287"/>
        <v/>
      </c>
      <c r="K4598" s="48" t="str">
        <f t="shared" si="1288"/>
        <v/>
      </c>
      <c r="L4598" s="48" t="str">
        <f t="shared" si="1289"/>
        <v/>
      </c>
      <c r="M4598" s="49" t="str">
        <f t="shared" si="1290"/>
        <v/>
      </c>
      <c r="U4598" s="103" t="str">
        <f t="shared" si="1291"/>
        <v/>
      </c>
      <c r="V4598" s="77" t="str">
        <f t="shared" si="1292"/>
        <v/>
      </c>
      <c r="W4598" s="37" t="str">
        <f t="shared" si="1293"/>
        <v/>
      </c>
      <c r="X4598" s="7" t="str">
        <f t="shared" si="1294"/>
        <v/>
      </c>
      <c r="Y4598" s="37" t="str">
        <f t="shared" si="1295"/>
        <v/>
      </c>
      <c r="AA4598" s="54" t="str">
        <f t="shared" si="1296"/>
        <v/>
      </c>
      <c r="AC4598" s="121" t="str">
        <f t="shared" si="1297"/>
        <v/>
      </c>
      <c r="AD4598" s="111" t="str">
        <f t="shared" si="1298"/>
        <v/>
      </c>
      <c r="AE4598" s="122" t="str">
        <f t="shared" si="1299"/>
        <v/>
      </c>
      <c r="AF4598" s="123" t="str">
        <f t="shared" si="1300"/>
        <v>Qtr 1</v>
      </c>
      <c r="AG4598" s="122" t="str">
        <f t="shared" si="1301"/>
        <v/>
      </c>
      <c r="AI4598" s="124" t="str">
        <f t="shared" si="1302"/>
        <v/>
      </c>
      <c r="AK4598" s="103" t="str">
        <f t="shared" si="1303"/>
        <v/>
      </c>
      <c r="AL4598" s="104" t="str">
        <f t="shared" si="1304"/>
        <v/>
      </c>
      <c r="AN4598" s="37" t="str">
        <f>IF(AK4598="", "", COUNTIF(AK$11:AK$8010, "&lt;"&amp;AK4598)+1+COUNTIF(AK$11:AK4598, AK4598)-1)</f>
        <v/>
      </c>
      <c r="AO4598" s="37" t="str">
        <f>IF(AL4598="", "", COUNTIF(AL$11:AL$8010, "&gt;"&amp;AL4598)+1+COUNTIF(AL$11:AL4598, AL4598)-1)</f>
        <v/>
      </c>
    </row>
    <row r="4599" spans="1:41" x14ac:dyDescent="0.55000000000000004">
      <c r="A4599" s="5"/>
      <c r="B4599" s="284"/>
      <c r="C4599" s="285"/>
      <c r="D4599" s="286"/>
      <c r="E4599" s="287"/>
      <c r="F4599" s="288"/>
      <c r="G4599" s="5"/>
      <c r="J4599" s="7" t="str">
        <f t="shared" si="1287"/>
        <v/>
      </c>
      <c r="K4599" s="48" t="str">
        <f t="shared" si="1288"/>
        <v/>
      </c>
      <c r="L4599" s="48" t="str">
        <f t="shared" si="1289"/>
        <v/>
      </c>
      <c r="M4599" s="49" t="str">
        <f t="shared" si="1290"/>
        <v/>
      </c>
      <c r="U4599" s="103" t="str">
        <f t="shared" si="1291"/>
        <v/>
      </c>
      <c r="V4599" s="77" t="str">
        <f t="shared" si="1292"/>
        <v/>
      </c>
      <c r="W4599" s="37" t="str">
        <f t="shared" si="1293"/>
        <v/>
      </c>
      <c r="X4599" s="7" t="str">
        <f t="shared" si="1294"/>
        <v/>
      </c>
      <c r="Y4599" s="37" t="str">
        <f t="shared" si="1295"/>
        <v/>
      </c>
      <c r="AA4599" s="54" t="str">
        <f t="shared" si="1296"/>
        <v/>
      </c>
      <c r="AC4599" s="121" t="str">
        <f t="shared" si="1297"/>
        <v/>
      </c>
      <c r="AD4599" s="111" t="str">
        <f t="shared" si="1298"/>
        <v/>
      </c>
      <c r="AE4599" s="122" t="str">
        <f t="shared" si="1299"/>
        <v/>
      </c>
      <c r="AF4599" s="123" t="str">
        <f t="shared" si="1300"/>
        <v>Qtr 1</v>
      </c>
      <c r="AG4599" s="122" t="str">
        <f t="shared" si="1301"/>
        <v/>
      </c>
      <c r="AI4599" s="124" t="str">
        <f t="shared" si="1302"/>
        <v/>
      </c>
      <c r="AK4599" s="103" t="str">
        <f t="shared" si="1303"/>
        <v/>
      </c>
      <c r="AL4599" s="104" t="str">
        <f t="shared" si="1304"/>
        <v/>
      </c>
      <c r="AN4599" s="37" t="str">
        <f>IF(AK4599="", "", COUNTIF(AK$11:AK$8010, "&lt;"&amp;AK4599)+1+COUNTIF(AK$11:AK4599, AK4599)-1)</f>
        <v/>
      </c>
      <c r="AO4599" s="37" t="str">
        <f>IF(AL4599="", "", COUNTIF(AL$11:AL$8010, "&gt;"&amp;AL4599)+1+COUNTIF(AL$11:AL4599, AL4599)-1)</f>
        <v/>
      </c>
    </row>
    <row r="4600" spans="1:41" x14ac:dyDescent="0.55000000000000004">
      <c r="A4600" s="5"/>
      <c r="B4600" s="284"/>
      <c r="C4600" s="285"/>
      <c r="D4600" s="286"/>
      <c r="E4600" s="287"/>
      <c r="F4600" s="288"/>
      <c r="G4600" s="5"/>
      <c r="J4600" s="7" t="str">
        <f t="shared" si="1287"/>
        <v/>
      </c>
      <c r="K4600" s="48" t="str">
        <f t="shared" si="1288"/>
        <v/>
      </c>
      <c r="L4600" s="48" t="str">
        <f t="shared" si="1289"/>
        <v/>
      </c>
      <c r="M4600" s="49" t="str">
        <f t="shared" si="1290"/>
        <v/>
      </c>
      <c r="U4600" s="103" t="str">
        <f t="shared" si="1291"/>
        <v/>
      </c>
      <c r="V4600" s="77" t="str">
        <f t="shared" si="1292"/>
        <v/>
      </c>
      <c r="W4600" s="37" t="str">
        <f t="shared" si="1293"/>
        <v/>
      </c>
      <c r="X4600" s="7" t="str">
        <f t="shared" si="1294"/>
        <v/>
      </c>
      <c r="Y4600" s="37" t="str">
        <f t="shared" si="1295"/>
        <v/>
      </c>
      <c r="AA4600" s="54" t="str">
        <f t="shared" si="1296"/>
        <v/>
      </c>
      <c r="AC4600" s="121" t="str">
        <f t="shared" si="1297"/>
        <v/>
      </c>
      <c r="AD4600" s="111" t="str">
        <f t="shared" si="1298"/>
        <v/>
      </c>
      <c r="AE4600" s="122" t="str">
        <f t="shared" si="1299"/>
        <v/>
      </c>
      <c r="AF4600" s="123" t="str">
        <f t="shared" si="1300"/>
        <v>Qtr 1</v>
      </c>
      <c r="AG4600" s="122" t="str">
        <f t="shared" si="1301"/>
        <v/>
      </c>
      <c r="AI4600" s="124" t="str">
        <f t="shared" si="1302"/>
        <v/>
      </c>
      <c r="AK4600" s="103" t="str">
        <f t="shared" si="1303"/>
        <v/>
      </c>
      <c r="AL4600" s="104" t="str">
        <f t="shared" si="1304"/>
        <v/>
      </c>
      <c r="AN4600" s="37" t="str">
        <f>IF(AK4600="", "", COUNTIF(AK$11:AK$8010, "&lt;"&amp;AK4600)+1+COUNTIF(AK$11:AK4600, AK4600)-1)</f>
        <v/>
      </c>
      <c r="AO4600" s="37" t="str">
        <f>IF(AL4600="", "", COUNTIF(AL$11:AL$8010, "&gt;"&amp;AL4600)+1+COUNTIF(AL$11:AL4600, AL4600)-1)</f>
        <v/>
      </c>
    </row>
    <row r="4601" spans="1:41" x14ac:dyDescent="0.55000000000000004">
      <c r="A4601" s="5"/>
      <c r="B4601" s="284"/>
      <c r="C4601" s="285"/>
      <c r="D4601" s="286"/>
      <c r="E4601" s="287"/>
      <c r="F4601" s="288"/>
      <c r="G4601" s="5"/>
      <c r="J4601" s="7" t="str">
        <f t="shared" si="1287"/>
        <v/>
      </c>
      <c r="K4601" s="48" t="str">
        <f t="shared" si="1288"/>
        <v/>
      </c>
      <c r="L4601" s="48" t="str">
        <f t="shared" si="1289"/>
        <v/>
      </c>
      <c r="M4601" s="49" t="str">
        <f t="shared" si="1290"/>
        <v/>
      </c>
      <c r="U4601" s="103" t="str">
        <f t="shared" si="1291"/>
        <v/>
      </c>
      <c r="V4601" s="77" t="str">
        <f t="shared" si="1292"/>
        <v/>
      </c>
      <c r="W4601" s="37" t="str">
        <f t="shared" si="1293"/>
        <v/>
      </c>
      <c r="X4601" s="7" t="str">
        <f t="shared" si="1294"/>
        <v/>
      </c>
      <c r="Y4601" s="37" t="str">
        <f t="shared" si="1295"/>
        <v/>
      </c>
      <c r="AA4601" s="54" t="str">
        <f t="shared" si="1296"/>
        <v/>
      </c>
      <c r="AC4601" s="121" t="str">
        <f t="shared" si="1297"/>
        <v/>
      </c>
      <c r="AD4601" s="111" t="str">
        <f t="shared" si="1298"/>
        <v/>
      </c>
      <c r="AE4601" s="122" t="str">
        <f t="shared" si="1299"/>
        <v/>
      </c>
      <c r="AF4601" s="123" t="str">
        <f t="shared" si="1300"/>
        <v>Qtr 1</v>
      </c>
      <c r="AG4601" s="122" t="str">
        <f t="shared" si="1301"/>
        <v/>
      </c>
      <c r="AI4601" s="124" t="str">
        <f t="shared" si="1302"/>
        <v/>
      </c>
      <c r="AK4601" s="103" t="str">
        <f t="shared" si="1303"/>
        <v/>
      </c>
      <c r="AL4601" s="104" t="str">
        <f t="shared" si="1304"/>
        <v/>
      </c>
      <c r="AN4601" s="37" t="str">
        <f>IF(AK4601="", "", COUNTIF(AK$11:AK$8010, "&lt;"&amp;AK4601)+1+COUNTIF(AK$11:AK4601, AK4601)-1)</f>
        <v/>
      </c>
      <c r="AO4601" s="37" t="str">
        <f>IF(AL4601="", "", COUNTIF(AL$11:AL$8010, "&gt;"&amp;AL4601)+1+COUNTIF(AL$11:AL4601, AL4601)-1)</f>
        <v/>
      </c>
    </row>
    <row r="4602" spans="1:41" x14ac:dyDescent="0.55000000000000004">
      <c r="A4602" s="5"/>
      <c r="B4602" s="284"/>
      <c r="C4602" s="285"/>
      <c r="D4602" s="286"/>
      <c r="E4602" s="287"/>
      <c r="F4602" s="288"/>
      <c r="G4602" s="5"/>
      <c r="J4602" s="7" t="str">
        <f t="shared" si="1287"/>
        <v/>
      </c>
      <c r="K4602" s="48" t="str">
        <f t="shared" si="1288"/>
        <v/>
      </c>
      <c r="L4602" s="48" t="str">
        <f t="shared" si="1289"/>
        <v/>
      </c>
      <c r="M4602" s="49" t="str">
        <f t="shared" si="1290"/>
        <v/>
      </c>
      <c r="U4602" s="103" t="str">
        <f t="shared" si="1291"/>
        <v/>
      </c>
      <c r="V4602" s="77" t="str">
        <f t="shared" si="1292"/>
        <v/>
      </c>
      <c r="W4602" s="37" t="str">
        <f t="shared" si="1293"/>
        <v/>
      </c>
      <c r="X4602" s="7" t="str">
        <f t="shared" si="1294"/>
        <v/>
      </c>
      <c r="Y4602" s="37" t="str">
        <f t="shared" si="1295"/>
        <v/>
      </c>
      <c r="AA4602" s="54" t="str">
        <f t="shared" si="1296"/>
        <v/>
      </c>
      <c r="AC4602" s="121" t="str">
        <f t="shared" si="1297"/>
        <v/>
      </c>
      <c r="AD4602" s="111" t="str">
        <f t="shared" si="1298"/>
        <v/>
      </c>
      <c r="AE4602" s="122" t="str">
        <f t="shared" si="1299"/>
        <v/>
      </c>
      <c r="AF4602" s="123" t="str">
        <f t="shared" si="1300"/>
        <v>Qtr 1</v>
      </c>
      <c r="AG4602" s="122" t="str">
        <f t="shared" si="1301"/>
        <v/>
      </c>
      <c r="AI4602" s="124" t="str">
        <f t="shared" si="1302"/>
        <v/>
      </c>
      <c r="AK4602" s="103" t="str">
        <f t="shared" si="1303"/>
        <v/>
      </c>
      <c r="AL4602" s="104" t="str">
        <f t="shared" si="1304"/>
        <v/>
      </c>
      <c r="AN4602" s="37" t="str">
        <f>IF(AK4602="", "", COUNTIF(AK$11:AK$8010, "&lt;"&amp;AK4602)+1+COUNTIF(AK$11:AK4602, AK4602)-1)</f>
        <v/>
      </c>
      <c r="AO4602" s="37" t="str">
        <f>IF(AL4602="", "", COUNTIF(AL$11:AL$8010, "&gt;"&amp;AL4602)+1+COUNTIF(AL$11:AL4602, AL4602)-1)</f>
        <v/>
      </c>
    </row>
    <row r="4603" spans="1:41" x14ac:dyDescent="0.55000000000000004">
      <c r="A4603" s="5"/>
      <c r="B4603" s="284"/>
      <c r="C4603" s="285"/>
      <c r="D4603" s="286"/>
      <c r="E4603" s="287"/>
      <c r="F4603" s="288"/>
      <c r="G4603" s="5"/>
      <c r="J4603" s="7" t="str">
        <f t="shared" si="1287"/>
        <v/>
      </c>
      <c r="K4603" s="48" t="str">
        <f t="shared" si="1288"/>
        <v/>
      </c>
      <c r="L4603" s="48" t="str">
        <f t="shared" si="1289"/>
        <v/>
      </c>
      <c r="M4603" s="49" t="str">
        <f t="shared" si="1290"/>
        <v/>
      </c>
      <c r="U4603" s="103" t="str">
        <f t="shared" si="1291"/>
        <v/>
      </c>
      <c r="V4603" s="77" t="str">
        <f t="shared" si="1292"/>
        <v/>
      </c>
      <c r="W4603" s="37" t="str">
        <f t="shared" si="1293"/>
        <v/>
      </c>
      <c r="X4603" s="7" t="str">
        <f t="shared" si="1294"/>
        <v/>
      </c>
      <c r="Y4603" s="37" t="str">
        <f t="shared" si="1295"/>
        <v/>
      </c>
      <c r="AA4603" s="54" t="str">
        <f t="shared" si="1296"/>
        <v/>
      </c>
      <c r="AC4603" s="121" t="str">
        <f t="shared" si="1297"/>
        <v/>
      </c>
      <c r="AD4603" s="111" t="str">
        <f t="shared" si="1298"/>
        <v/>
      </c>
      <c r="AE4603" s="122" t="str">
        <f t="shared" si="1299"/>
        <v/>
      </c>
      <c r="AF4603" s="123" t="str">
        <f t="shared" si="1300"/>
        <v>Qtr 1</v>
      </c>
      <c r="AG4603" s="122" t="str">
        <f t="shared" si="1301"/>
        <v/>
      </c>
      <c r="AI4603" s="124" t="str">
        <f t="shared" si="1302"/>
        <v/>
      </c>
      <c r="AK4603" s="103" t="str">
        <f t="shared" si="1303"/>
        <v/>
      </c>
      <c r="AL4603" s="104" t="str">
        <f t="shared" si="1304"/>
        <v/>
      </c>
      <c r="AN4603" s="37" t="str">
        <f>IF(AK4603="", "", COUNTIF(AK$11:AK$8010, "&lt;"&amp;AK4603)+1+COUNTIF(AK$11:AK4603, AK4603)-1)</f>
        <v/>
      </c>
      <c r="AO4603" s="37" t="str">
        <f>IF(AL4603="", "", COUNTIF(AL$11:AL$8010, "&gt;"&amp;AL4603)+1+COUNTIF(AL$11:AL4603, AL4603)-1)</f>
        <v/>
      </c>
    </row>
    <row r="4604" spans="1:41" x14ac:dyDescent="0.55000000000000004">
      <c r="A4604" s="5"/>
      <c r="B4604" s="284"/>
      <c r="C4604" s="285"/>
      <c r="D4604" s="286"/>
      <c r="E4604" s="287"/>
      <c r="F4604" s="288"/>
      <c r="G4604" s="5"/>
      <c r="J4604" s="7" t="str">
        <f t="shared" si="1287"/>
        <v/>
      </c>
      <c r="K4604" s="48" t="str">
        <f t="shared" si="1288"/>
        <v/>
      </c>
      <c r="L4604" s="48" t="str">
        <f t="shared" si="1289"/>
        <v/>
      </c>
      <c r="M4604" s="49" t="str">
        <f t="shared" si="1290"/>
        <v/>
      </c>
      <c r="U4604" s="103" t="str">
        <f t="shared" si="1291"/>
        <v/>
      </c>
      <c r="V4604" s="77" t="str">
        <f t="shared" si="1292"/>
        <v/>
      </c>
      <c r="W4604" s="37" t="str">
        <f t="shared" si="1293"/>
        <v/>
      </c>
      <c r="X4604" s="7" t="str">
        <f t="shared" si="1294"/>
        <v/>
      </c>
      <c r="Y4604" s="37" t="str">
        <f t="shared" si="1295"/>
        <v/>
      </c>
      <c r="AA4604" s="54" t="str">
        <f t="shared" si="1296"/>
        <v/>
      </c>
      <c r="AC4604" s="121" t="str">
        <f t="shared" si="1297"/>
        <v/>
      </c>
      <c r="AD4604" s="111" t="str">
        <f t="shared" si="1298"/>
        <v/>
      </c>
      <c r="AE4604" s="122" t="str">
        <f t="shared" si="1299"/>
        <v/>
      </c>
      <c r="AF4604" s="123" t="str">
        <f t="shared" si="1300"/>
        <v>Qtr 1</v>
      </c>
      <c r="AG4604" s="122" t="str">
        <f t="shared" si="1301"/>
        <v/>
      </c>
      <c r="AI4604" s="124" t="str">
        <f t="shared" si="1302"/>
        <v/>
      </c>
      <c r="AK4604" s="103" t="str">
        <f t="shared" si="1303"/>
        <v/>
      </c>
      <c r="AL4604" s="104" t="str">
        <f t="shared" si="1304"/>
        <v/>
      </c>
      <c r="AN4604" s="37" t="str">
        <f>IF(AK4604="", "", COUNTIF(AK$11:AK$8010, "&lt;"&amp;AK4604)+1+COUNTIF(AK$11:AK4604, AK4604)-1)</f>
        <v/>
      </c>
      <c r="AO4604" s="37" t="str">
        <f>IF(AL4604="", "", COUNTIF(AL$11:AL$8010, "&gt;"&amp;AL4604)+1+COUNTIF(AL$11:AL4604, AL4604)-1)</f>
        <v/>
      </c>
    </row>
    <row r="4605" spans="1:41" x14ac:dyDescent="0.55000000000000004">
      <c r="A4605" s="5"/>
      <c r="B4605" s="284"/>
      <c r="C4605" s="285"/>
      <c r="D4605" s="286"/>
      <c r="E4605" s="287"/>
      <c r="F4605" s="288"/>
      <c r="G4605" s="5"/>
      <c r="J4605" s="7" t="str">
        <f t="shared" si="1287"/>
        <v/>
      </c>
      <c r="K4605" s="48" t="str">
        <f t="shared" si="1288"/>
        <v/>
      </c>
      <c r="L4605" s="48" t="str">
        <f t="shared" si="1289"/>
        <v/>
      </c>
      <c r="M4605" s="49" t="str">
        <f t="shared" si="1290"/>
        <v/>
      </c>
      <c r="U4605" s="103" t="str">
        <f t="shared" si="1291"/>
        <v/>
      </c>
      <c r="V4605" s="77" t="str">
        <f t="shared" si="1292"/>
        <v/>
      </c>
      <c r="W4605" s="37" t="str">
        <f t="shared" si="1293"/>
        <v/>
      </c>
      <c r="X4605" s="7" t="str">
        <f t="shared" si="1294"/>
        <v/>
      </c>
      <c r="Y4605" s="37" t="str">
        <f t="shared" si="1295"/>
        <v/>
      </c>
      <c r="AA4605" s="54" t="str">
        <f t="shared" si="1296"/>
        <v/>
      </c>
      <c r="AC4605" s="121" t="str">
        <f t="shared" si="1297"/>
        <v/>
      </c>
      <c r="AD4605" s="111" t="str">
        <f t="shared" si="1298"/>
        <v/>
      </c>
      <c r="AE4605" s="122" t="str">
        <f t="shared" si="1299"/>
        <v/>
      </c>
      <c r="AF4605" s="123" t="str">
        <f t="shared" si="1300"/>
        <v>Qtr 1</v>
      </c>
      <c r="AG4605" s="122" t="str">
        <f t="shared" si="1301"/>
        <v/>
      </c>
      <c r="AI4605" s="124" t="str">
        <f t="shared" si="1302"/>
        <v/>
      </c>
      <c r="AK4605" s="103" t="str">
        <f t="shared" si="1303"/>
        <v/>
      </c>
      <c r="AL4605" s="104" t="str">
        <f t="shared" si="1304"/>
        <v/>
      </c>
      <c r="AN4605" s="37" t="str">
        <f>IF(AK4605="", "", COUNTIF(AK$11:AK$8010, "&lt;"&amp;AK4605)+1+COUNTIF(AK$11:AK4605, AK4605)-1)</f>
        <v/>
      </c>
      <c r="AO4605" s="37" t="str">
        <f>IF(AL4605="", "", COUNTIF(AL$11:AL$8010, "&gt;"&amp;AL4605)+1+COUNTIF(AL$11:AL4605, AL4605)-1)</f>
        <v/>
      </c>
    </row>
    <row r="4606" spans="1:41" x14ac:dyDescent="0.55000000000000004">
      <c r="A4606" s="5"/>
      <c r="B4606" s="284"/>
      <c r="C4606" s="285"/>
      <c r="D4606" s="286"/>
      <c r="E4606" s="287"/>
      <c r="F4606" s="288"/>
      <c r="G4606" s="5"/>
      <c r="J4606" s="7" t="str">
        <f t="shared" si="1287"/>
        <v/>
      </c>
      <c r="K4606" s="48" t="str">
        <f t="shared" si="1288"/>
        <v/>
      </c>
      <c r="L4606" s="48" t="str">
        <f t="shared" si="1289"/>
        <v/>
      </c>
      <c r="M4606" s="49" t="str">
        <f t="shared" si="1290"/>
        <v/>
      </c>
      <c r="U4606" s="103" t="str">
        <f t="shared" si="1291"/>
        <v/>
      </c>
      <c r="V4606" s="77" t="str">
        <f t="shared" si="1292"/>
        <v/>
      </c>
      <c r="W4606" s="37" t="str">
        <f t="shared" si="1293"/>
        <v/>
      </c>
      <c r="X4606" s="7" t="str">
        <f t="shared" si="1294"/>
        <v/>
      </c>
      <c r="Y4606" s="37" t="str">
        <f t="shared" si="1295"/>
        <v/>
      </c>
      <c r="AA4606" s="54" t="str">
        <f t="shared" si="1296"/>
        <v/>
      </c>
      <c r="AC4606" s="121" t="str">
        <f t="shared" si="1297"/>
        <v/>
      </c>
      <c r="AD4606" s="111" t="str">
        <f t="shared" si="1298"/>
        <v/>
      </c>
      <c r="AE4606" s="122" t="str">
        <f t="shared" si="1299"/>
        <v/>
      </c>
      <c r="AF4606" s="123" t="str">
        <f t="shared" si="1300"/>
        <v>Qtr 1</v>
      </c>
      <c r="AG4606" s="122" t="str">
        <f t="shared" si="1301"/>
        <v/>
      </c>
      <c r="AI4606" s="124" t="str">
        <f t="shared" si="1302"/>
        <v/>
      </c>
      <c r="AK4606" s="103" t="str">
        <f t="shared" si="1303"/>
        <v/>
      </c>
      <c r="AL4606" s="104" t="str">
        <f t="shared" si="1304"/>
        <v/>
      </c>
      <c r="AN4606" s="37" t="str">
        <f>IF(AK4606="", "", COUNTIF(AK$11:AK$8010, "&lt;"&amp;AK4606)+1+COUNTIF(AK$11:AK4606, AK4606)-1)</f>
        <v/>
      </c>
      <c r="AO4606" s="37" t="str">
        <f>IF(AL4606="", "", COUNTIF(AL$11:AL$8010, "&gt;"&amp;AL4606)+1+COUNTIF(AL$11:AL4606, AL4606)-1)</f>
        <v/>
      </c>
    </row>
    <row r="4607" spans="1:41" x14ac:dyDescent="0.55000000000000004">
      <c r="A4607" s="5"/>
      <c r="B4607" s="284"/>
      <c r="C4607" s="285"/>
      <c r="D4607" s="286"/>
      <c r="E4607" s="287"/>
      <c r="F4607" s="288"/>
      <c r="G4607" s="5"/>
      <c r="J4607" s="7" t="str">
        <f t="shared" si="1287"/>
        <v/>
      </c>
      <c r="K4607" s="48" t="str">
        <f t="shared" si="1288"/>
        <v/>
      </c>
      <c r="L4607" s="48" t="str">
        <f t="shared" si="1289"/>
        <v/>
      </c>
      <c r="M4607" s="49" t="str">
        <f t="shared" si="1290"/>
        <v/>
      </c>
      <c r="U4607" s="103" t="str">
        <f t="shared" si="1291"/>
        <v/>
      </c>
      <c r="V4607" s="77" t="str">
        <f t="shared" si="1292"/>
        <v/>
      </c>
      <c r="W4607" s="37" t="str">
        <f t="shared" si="1293"/>
        <v/>
      </c>
      <c r="X4607" s="7" t="str">
        <f t="shared" si="1294"/>
        <v/>
      </c>
      <c r="Y4607" s="37" t="str">
        <f t="shared" si="1295"/>
        <v/>
      </c>
      <c r="AA4607" s="54" t="str">
        <f t="shared" si="1296"/>
        <v/>
      </c>
      <c r="AC4607" s="121" t="str">
        <f t="shared" si="1297"/>
        <v/>
      </c>
      <c r="AD4607" s="111" t="str">
        <f t="shared" si="1298"/>
        <v/>
      </c>
      <c r="AE4607" s="122" t="str">
        <f t="shared" si="1299"/>
        <v/>
      </c>
      <c r="AF4607" s="123" t="str">
        <f t="shared" si="1300"/>
        <v>Qtr 1</v>
      </c>
      <c r="AG4607" s="122" t="str">
        <f t="shared" si="1301"/>
        <v/>
      </c>
      <c r="AI4607" s="124" t="str">
        <f t="shared" si="1302"/>
        <v/>
      </c>
      <c r="AK4607" s="103" t="str">
        <f t="shared" si="1303"/>
        <v/>
      </c>
      <c r="AL4607" s="104" t="str">
        <f t="shared" si="1304"/>
        <v/>
      </c>
      <c r="AN4607" s="37" t="str">
        <f>IF(AK4607="", "", COUNTIF(AK$11:AK$8010, "&lt;"&amp;AK4607)+1+COUNTIF(AK$11:AK4607, AK4607)-1)</f>
        <v/>
      </c>
      <c r="AO4607" s="37" t="str">
        <f>IF(AL4607="", "", COUNTIF(AL$11:AL$8010, "&gt;"&amp;AL4607)+1+COUNTIF(AL$11:AL4607, AL4607)-1)</f>
        <v/>
      </c>
    </row>
    <row r="4608" spans="1:41" x14ac:dyDescent="0.55000000000000004">
      <c r="A4608" s="5"/>
      <c r="B4608" s="284"/>
      <c r="C4608" s="285"/>
      <c r="D4608" s="286"/>
      <c r="E4608" s="287"/>
      <c r="F4608" s="288"/>
      <c r="G4608" s="5"/>
      <c r="J4608" s="7" t="str">
        <f t="shared" si="1287"/>
        <v/>
      </c>
      <c r="K4608" s="48" t="str">
        <f t="shared" si="1288"/>
        <v/>
      </c>
      <c r="L4608" s="48" t="str">
        <f t="shared" si="1289"/>
        <v/>
      </c>
      <c r="M4608" s="49" t="str">
        <f t="shared" si="1290"/>
        <v/>
      </c>
      <c r="U4608" s="103" t="str">
        <f t="shared" si="1291"/>
        <v/>
      </c>
      <c r="V4608" s="77" t="str">
        <f t="shared" si="1292"/>
        <v/>
      </c>
      <c r="W4608" s="37" t="str">
        <f t="shared" si="1293"/>
        <v/>
      </c>
      <c r="X4608" s="7" t="str">
        <f t="shared" si="1294"/>
        <v/>
      </c>
      <c r="Y4608" s="37" t="str">
        <f t="shared" si="1295"/>
        <v/>
      </c>
      <c r="AA4608" s="54" t="str">
        <f t="shared" si="1296"/>
        <v/>
      </c>
      <c r="AC4608" s="121" t="str">
        <f t="shared" si="1297"/>
        <v/>
      </c>
      <c r="AD4608" s="111" t="str">
        <f t="shared" si="1298"/>
        <v/>
      </c>
      <c r="AE4608" s="122" t="str">
        <f t="shared" si="1299"/>
        <v/>
      </c>
      <c r="AF4608" s="123" t="str">
        <f t="shared" si="1300"/>
        <v>Qtr 1</v>
      </c>
      <c r="AG4608" s="122" t="str">
        <f t="shared" si="1301"/>
        <v/>
      </c>
      <c r="AI4608" s="124" t="str">
        <f t="shared" si="1302"/>
        <v/>
      </c>
      <c r="AK4608" s="103" t="str">
        <f t="shared" si="1303"/>
        <v/>
      </c>
      <c r="AL4608" s="104" t="str">
        <f t="shared" si="1304"/>
        <v/>
      </c>
      <c r="AN4608" s="37" t="str">
        <f>IF(AK4608="", "", COUNTIF(AK$11:AK$8010, "&lt;"&amp;AK4608)+1+COUNTIF(AK$11:AK4608, AK4608)-1)</f>
        <v/>
      </c>
      <c r="AO4608" s="37" t="str">
        <f>IF(AL4608="", "", COUNTIF(AL$11:AL$8010, "&gt;"&amp;AL4608)+1+COUNTIF(AL$11:AL4608, AL4608)-1)</f>
        <v/>
      </c>
    </row>
    <row r="4609" spans="1:41" x14ac:dyDescent="0.55000000000000004">
      <c r="A4609" s="5"/>
      <c r="B4609" s="284"/>
      <c r="C4609" s="285"/>
      <c r="D4609" s="286"/>
      <c r="E4609" s="287"/>
      <c r="F4609" s="288"/>
      <c r="G4609" s="5"/>
      <c r="J4609" s="7" t="str">
        <f t="shared" si="1287"/>
        <v/>
      </c>
      <c r="K4609" s="48" t="str">
        <f t="shared" si="1288"/>
        <v/>
      </c>
      <c r="L4609" s="48" t="str">
        <f t="shared" si="1289"/>
        <v/>
      </c>
      <c r="M4609" s="49" t="str">
        <f t="shared" si="1290"/>
        <v/>
      </c>
      <c r="U4609" s="103" t="str">
        <f t="shared" si="1291"/>
        <v/>
      </c>
      <c r="V4609" s="77" t="str">
        <f t="shared" si="1292"/>
        <v/>
      </c>
      <c r="W4609" s="37" t="str">
        <f t="shared" si="1293"/>
        <v/>
      </c>
      <c r="X4609" s="7" t="str">
        <f t="shared" si="1294"/>
        <v/>
      </c>
      <c r="Y4609" s="37" t="str">
        <f t="shared" si="1295"/>
        <v/>
      </c>
      <c r="AA4609" s="54" t="str">
        <f t="shared" si="1296"/>
        <v/>
      </c>
      <c r="AC4609" s="121" t="str">
        <f t="shared" si="1297"/>
        <v/>
      </c>
      <c r="AD4609" s="111" t="str">
        <f t="shared" si="1298"/>
        <v/>
      </c>
      <c r="AE4609" s="122" t="str">
        <f t="shared" si="1299"/>
        <v/>
      </c>
      <c r="AF4609" s="123" t="str">
        <f t="shared" si="1300"/>
        <v>Qtr 1</v>
      </c>
      <c r="AG4609" s="122" t="str">
        <f t="shared" si="1301"/>
        <v/>
      </c>
      <c r="AI4609" s="124" t="str">
        <f t="shared" si="1302"/>
        <v/>
      </c>
      <c r="AK4609" s="103" t="str">
        <f t="shared" si="1303"/>
        <v/>
      </c>
      <c r="AL4609" s="104" t="str">
        <f t="shared" si="1304"/>
        <v/>
      </c>
      <c r="AN4609" s="37" t="str">
        <f>IF(AK4609="", "", COUNTIF(AK$11:AK$8010, "&lt;"&amp;AK4609)+1+COUNTIF(AK$11:AK4609, AK4609)-1)</f>
        <v/>
      </c>
      <c r="AO4609" s="37" t="str">
        <f>IF(AL4609="", "", COUNTIF(AL$11:AL$8010, "&gt;"&amp;AL4609)+1+COUNTIF(AL$11:AL4609, AL4609)-1)</f>
        <v/>
      </c>
    </row>
    <row r="4610" spans="1:41" x14ac:dyDescent="0.55000000000000004">
      <c r="A4610" s="5"/>
      <c r="B4610" s="284"/>
      <c r="C4610" s="285"/>
      <c r="D4610" s="286"/>
      <c r="E4610" s="287"/>
      <c r="F4610" s="288"/>
      <c r="G4610" s="5"/>
      <c r="J4610" s="7" t="str">
        <f t="shared" si="1287"/>
        <v/>
      </c>
      <c r="K4610" s="48" t="str">
        <f t="shared" si="1288"/>
        <v/>
      </c>
      <c r="L4610" s="48" t="str">
        <f t="shared" si="1289"/>
        <v/>
      </c>
      <c r="M4610" s="49" t="str">
        <f t="shared" si="1290"/>
        <v/>
      </c>
      <c r="U4610" s="103" t="str">
        <f t="shared" si="1291"/>
        <v/>
      </c>
      <c r="V4610" s="77" t="str">
        <f t="shared" si="1292"/>
        <v/>
      </c>
      <c r="W4610" s="37" t="str">
        <f t="shared" si="1293"/>
        <v/>
      </c>
      <c r="X4610" s="7" t="str">
        <f t="shared" si="1294"/>
        <v/>
      </c>
      <c r="Y4610" s="37" t="str">
        <f t="shared" si="1295"/>
        <v/>
      </c>
      <c r="AA4610" s="54" t="str">
        <f t="shared" si="1296"/>
        <v/>
      </c>
      <c r="AC4610" s="121" t="str">
        <f t="shared" si="1297"/>
        <v/>
      </c>
      <c r="AD4610" s="111" t="str">
        <f t="shared" si="1298"/>
        <v/>
      </c>
      <c r="AE4610" s="122" t="str">
        <f t="shared" si="1299"/>
        <v/>
      </c>
      <c r="AF4610" s="123" t="str">
        <f t="shared" si="1300"/>
        <v>Qtr 1</v>
      </c>
      <c r="AG4610" s="122" t="str">
        <f t="shared" si="1301"/>
        <v/>
      </c>
      <c r="AI4610" s="124" t="str">
        <f t="shared" si="1302"/>
        <v/>
      </c>
      <c r="AK4610" s="103" t="str">
        <f t="shared" si="1303"/>
        <v/>
      </c>
      <c r="AL4610" s="104" t="str">
        <f t="shared" si="1304"/>
        <v/>
      </c>
      <c r="AN4610" s="37" t="str">
        <f>IF(AK4610="", "", COUNTIF(AK$11:AK$8010, "&lt;"&amp;AK4610)+1+COUNTIF(AK$11:AK4610, AK4610)-1)</f>
        <v/>
      </c>
      <c r="AO4610" s="37" t="str">
        <f>IF(AL4610="", "", COUNTIF(AL$11:AL$8010, "&gt;"&amp;AL4610)+1+COUNTIF(AL$11:AL4610, AL4610)-1)</f>
        <v/>
      </c>
    </row>
    <row r="4611" spans="1:41" x14ac:dyDescent="0.55000000000000004">
      <c r="A4611" s="5"/>
      <c r="B4611" s="284"/>
      <c r="C4611" s="285"/>
      <c r="D4611" s="286"/>
      <c r="E4611" s="287"/>
      <c r="F4611" s="288"/>
      <c r="G4611" s="5"/>
      <c r="J4611" s="7" t="str">
        <f t="shared" si="1287"/>
        <v/>
      </c>
      <c r="K4611" s="48" t="str">
        <f t="shared" si="1288"/>
        <v/>
      </c>
      <c r="L4611" s="48" t="str">
        <f t="shared" si="1289"/>
        <v/>
      </c>
      <c r="M4611" s="49" t="str">
        <f t="shared" si="1290"/>
        <v/>
      </c>
      <c r="U4611" s="103" t="str">
        <f t="shared" si="1291"/>
        <v/>
      </c>
      <c r="V4611" s="77" t="str">
        <f t="shared" si="1292"/>
        <v/>
      </c>
      <c r="W4611" s="37" t="str">
        <f t="shared" si="1293"/>
        <v/>
      </c>
      <c r="X4611" s="7" t="str">
        <f t="shared" si="1294"/>
        <v/>
      </c>
      <c r="Y4611" s="37" t="str">
        <f t="shared" si="1295"/>
        <v/>
      </c>
      <c r="AA4611" s="54" t="str">
        <f t="shared" si="1296"/>
        <v/>
      </c>
      <c r="AC4611" s="121" t="str">
        <f t="shared" si="1297"/>
        <v/>
      </c>
      <c r="AD4611" s="111" t="str">
        <f t="shared" si="1298"/>
        <v/>
      </c>
      <c r="AE4611" s="122" t="str">
        <f t="shared" si="1299"/>
        <v/>
      </c>
      <c r="AF4611" s="123" t="str">
        <f t="shared" si="1300"/>
        <v>Qtr 1</v>
      </c>
      <c r="AG4611" s="122" t="str">
        <f t="shared" si="1301"/>
        <v/>
      </c>
      <c r="AI4611" s="124" t="str">
        <f t="shared" si="1302"/>
        <v/>
      </c>
      <c r="AK4611" s="103" t="str">
        <f t="shared" si="1303"/>
        <v/>
      </c>
      <c r="AL4611" s="104" t="str">
        <f t="shared" si="1304"/>
        <v/>
      </c>
      <c r="AN4611" s="37" t="str">
        <f>IF(AK4611="", "", COUNTIF(AK$11:AK$8010, "&lt;"&amp;AK4611)+1+COUNTIF(AK$11:AK4611, AK4611)-1)</f>
        <v/>
      </c>
      <c r="AO4611" s="37" t="str">
        <f>IF(AL4611="", "", COUNTIF(AL$11:AL$8010, "&gt;"&amp;AL4611)+1+COUNTIF(AL$11:AL4611, AL4611)-1)</f>
        <v/>
      </c>
    </row>
    <row r="4612" spans="1:41" x14ac:dyDescent="0.55000000000000004">
      <c r="A4612" s="5"/>
      <c r="B4612" s="284"/>
      <c r="C4612" s="285"/>
      <c r="D4612" s="286"/>
      <c r="E4612" s="287"/>
      <c r="F4612" s="288"/>
      <c r="G4612" s="5"/>
      <c r="J4612" s="7" t="str">
        <f t="shared" si="1287"/>
        <v/>
      </c>
      <c r="K4612" s="48" t="str">
        <f t="shared" si="1288"/>
        <v/>
      </c>
      <c r="L4612" s="48" t="str">
        <f t="shared" si="1289"/>
        <v/>
      </c>
      <c r="M4612" s="49" t="str">
        <f t="shared" si="1290"/>
        <v/>
      </c>
      <c r="U4612" s="103" t="str">
        <f t="shared" si="1291"/>
        <v/>
      </c>
      <c r="V4612" s="77" t="str">
        <f t="shared" si="1292"/>
        <v/>
      </c>
      <c r="W4612" s="37" t="str">
        <f t="shared" si="1293"/>
        <v/>
      </c>
      <c r="X4612" s="7" t="str">
        <f t="shared" si="1294"/>
        <v/>
      </c>
      <c r="Y4612" s="37" t="str">
        <f t="shared" si="1295"/>
        <v/>
      </c>
      <c r="AA4612" s="54" t="str">
        <f t="shared" si="1296"/>
        <v/>
      </c>
      <c r="AC4612" s="121" t="str">
        <f t="shared" si="1297"/>
        <v/>
      </c>
      <c r="AD4612" s="111" t="str">
        <f t="shared" si="1298"/>
        <v/>
      </c>
      <c r="AE4612" s="122" t="str">
        <f t="shared" si="1299"/>
        <v/>
      </c>
      <c r="AF4612" s="123" t="str">
        <f t="shared" si="1300"/>
        <v>Qtr 1</v>
      </c>
      <c r="AG4612" s="122" t="str">
        <f t="shared" si="1301"/>
        <v/>
      </c>
      <c r="AI4612" s="124" t="str">
        <f t="shared" si="1302"/>
        <v/>
      </c>
      <c r="AK4612" s="103" t="str">
        <f t="shared" si="1303"/>
        <v/>
      </c>
      <c r="AL4612" s="104" t="str">
        <f t="shared" si="1304"/>
        <v/>
      </c>
      <c r="AN4612" s="37" t="str">
        <f>IF(AK4612="", "", COUNTIF(AK$11:AK$8010, "&lt;"&amp;AK4612)+1+COUNTIF(AK$11:AK4612, AK4612)-1)</f>
        <v/>
      </c>
      <c r="AO4612" s="37" t="str">
        <f>IF(AL4612="", "", COUNTIF(AL$11:AL$8010, "&gt;"&amp;AL4612)+1+COUNTIF(AL$11:AL4612, AL4612)-1)</f>
        <v/>
      </c>
    </row>
    <row r="4613" spans="1:41" x14ac:dyDescent="0.55000000000000004">
      <c r="A4613" s="5"/>
      <c r="B4613" s="284"/>
      <c r="C4613" s="285"/>
      <c r="D4613" s="286"/>
      <c r="E4613" s="287"/>
      <c r="F4613" s="288"/>
      <c r="G4613" s="5"/>
      <c r="J4613" s="7" t="str">
        <f t="shared" si="1287"/>
        <v/>
      </c>
      <c r="K4613" s="48" t="str">
        <f t="shared" si="1288"/>
        <v/>
      </c>
      <c r="L4613" s="48" t="str">
        <f t="shared" si="1289"/>
        <v/>
      </c>
      <c r="M4613" s="49" t="str">
        <f t="shared" si="1290"/>
        <v/>
      </c>
      <c r="U4613" s="103" t="str">
        <f t="shared" si="1291"/>
        <v/>
      </c>
      <c r="V4613" s="77" t="str">
        <f t="shared" si="1292"/>
        <v/>
      </c>
      <c r="W4613" s="37" t="str">
        <f t="shared" si="1293"/>
        <v/>
      </c>
      <c r="X4613" s="7" t="str">
        <f t="shared" si="1294"/>
        <v/>
      </c>
      <c r="Y4613" s="37" t="str">
        <f t="shared" si="1295"/>
        <v/>
      </c>
      <c r="AA4613" s="54" t="str">
        <f t="shared" si="1296"/>
        <v/>
      </c>
      <c r="AC4613" s="121" t="str">
        <f t="shared" si="1297"/>
        <v/>
      </c>
      <c r="AD4613" s="111" t="str">
        <f t="shared" si="1298"/>
        <v/>
      </c>
      <c r="AE4613" s="122" t="str">
        <f t="shared" si="1299"/>
        <v/>
      </c>
      <c r="AF4613" s="123" t="str">
        <f t="shared" si="1300"/>
        <v>Qtr 1</v>
      </c>
      <c r="AG4613" s="122" t="str">
        <f t="shared" si="1301"/>
        <v/>
      </c>
      <c r="AI4613" s="124" t="str">
        <f t="shared" si="1302"/>
        <v/>
      </c>
      <c r="AK4613" s="103" t="str">
        <f t="shared" si="1303"/>
        <v/>
      </c>
      <c r="AL4613" s="104" t="str">
        <f t="shared" si="1304"/>
        <v/>
      </c>
      <c r="AN4613" s="37" t="str">
        <f>IF(AK4613="", "", COUNTIF(AK$11:AK$8010, "&lt;"&amp;AK4613)+1+COUNTIF(AK$11:AK4613, AK4613)-1)</f>
        <v/>
      </c>
      <c r="AO4613" s="37" t="str">
        <f>IF(AL4613="", "", COUNTIF(AL$11:AL$8010, "&gt;"&amp;AL4613)+1+COUNTIF(AL$11:AL4613, AL4613)-1)</f>
        <v/>
      </c>
    </row>
    <row r="4614" spans="1:41" x14ac:dyDescent="0.55000000000000004">
      <c r="A4614" s="5"/>
      <c r="B4614" s="284"/>
      <c r="C4614" s="285"/>
      <c r="D4614" s="286"/>
      <c r="E4614" s="287"/>
      <c r="F4614" s="288"/>
      <c r="G4614" s="5"/>
      <c r="J4614" s="7" t="str">
        <f t="shared" si="1287"/>
        <v/>
      </c>
      <c r="K4614" s="48" t="str">
        <f t="shared" si="1288"/>
        <v/>
      </c>
      <c r="L4614" s="48" t="str">
        <f t="shared" si="1289"/>
        <v/>
      </c>
      <c r="M4614" s="49" t="str">
        <f t="shared" si="1290"/>
        <v/>
      </c>
      <c r="U4614" s="103" t="str">
        <f t="shared" si="1291"/>
        <v/>
      </c>
      <c r="V4614" s="77" t="str">
        <f t="shared" si="1292"/>
        <v/>
      </c>
      <c r="W4614" s="37" t="str">
        <f t="shared" si="1293"/>
        <v/>
      </c>
      <c r="X4614" s="7" t="str">
        <f t="shared" si="1294"/>
        <v/>
      </c>
      <c r="Y4614" s="37" t="str">
        <f t="shared" si="1295"/>
        <v/>
      </c>
      <c r="AA4614" s="54" t="str">
        <f t="shared" si="1296"/>
        <v/>
      </c>
      <c r="AC4614" s="121" t="str">
        <f t="shared" si="1297"/>
        <v/>
      </c>
      <c r="AD4614" s="111" t="str">
        <f t="shared" si="1298"/>
        <v/>
      </c>
      <c r="AE4614" s="122" t="str">
        <f t="shared" si="1299"/>
        <v/>
      </c>
      <c r="AF4614" s="123" t="str">
        <f t="shared" si="1300"/>
        <v>Qtr 1</v>
      </c>
      <c r="AG4614" s="122" t="str">
        <f t="shared" si="1301"/>
        <v/>
      </c>
      <c r="AI4614" s="124" t="str">
        <f t="shared" si="1302"/>
        <v/>
      </c>
      <c r="AK4614" s="103" t="str">
        <f t="shared" si="1303"/>
        <v/>
      </c>
      <c r="AL4614" s="104" t="str">
        <f t="shared" si="1304"/>
        <v/>
      </c>
      <c r="AN4614" s="37" t="str">
        <f>IF(AK4614="", "", COUNTIF(AK$11:AK$8010, "&lt;"&amp;AK4614)+1+COUNTIF(AK$11:AK4614, AK4614)-1)</f>
        <v/>
      </c>
      <c r="AO4614" s="37" t="str">
        <f>IF(AL4614="", "", COUNTIF(AL$11:AL$8010, "&gt;"&amp;AL4614)+1+COUNTIF(AL$11:AL4614, AL4614)-1)</f>
        <v/>
      </c>
    </row>
    <row r="4615" spans="1:41" x14ac:dyDescent="0.55000000000000004">
      <c r="A4615" s="5"/>
      <c r="B4615" s="284"/>
      <c r="C4615" s="285"/>
      <c r="D4615" s="286"/>
      <c r="E4615" s="287"/>
      <c r="F4615" s="288"/>
      <c r="G4615" s="5"/>
      <c r="J4615" s="7" t="str">
        <f t="shared" si="1287"/>
        <v/>
      </c>
      <c r="K4615" s="48" t="str">
        <f t="shared" si="1288"/>
        <v/>
      </c>
      <c r="L4615" s="48" t="str">
        <f t="shared" si="1289"/>
        <v/>
      </c>
      <c r="M4615" s="49" t="str">
        <f t="shared" si="1290"/>
        <v/>
      </c>
      <c r="U4615" s="103" t="str">
        <f t="shared" si="1291"/>
        <v/>
      </c>
      <c r="V4615" s="77" t="str">
        <f t="shared" si="1292"/>
        <v/>
      </c>
      <c r="W4615" s="37" t="str">
        <f t="shared" si="1293"/>
        <v/>
      </c>
      <c r="X4615" s="7" t="str">
        <f t="shared" si="1294"/>
        <v/>
      </c>
      <c r="Y4615" s="37" t="str">
        <f t="shared" si="1295"/>
        <v/>
      </c>
      <c r="AA4615" s="54" t="str">
        <f t="shared" si="1296"/>
        <v/>
      </c>
      <c r="AC4615" s="121" t="str">
        <f t="shared" si="1297"/>
        <v/>
      </c>
      <c r="AD4615" s="111" t="str">
        <f t="shared" si="1298"/>
        <v/>
      </c>
      <c r="AE4615" s="122" t="str">
        <f t="shared" si="1299"/>
        <v/>
      </c>
      <c r="AF4615" s="123" t="str">
        <f t="shared" si="1300"/>
        <v>Qtr 1</v>
      </c>
      <c r="AG4615" s="122" t="str">
        <f t="shared" si="1301"/>
        <v/>
      </c>
      <c r="AI4615" s="124" t="str">
        <f t="shared" si="1302"/>
        <v/>
      </c>
      <c r="AK4615" s="103" t="str">
        <f t="shared" si="1303"/>
        <v/>
      </c>
      <c r="AL4615" s="104" t="str">
        <f t="shared" si="1304"/>
        <v/>
      </c>
      <c r="AN4615" s="37" t="str">
        <f>IF(AK4615="", "", COUNTIF(AK$11:AK$8010, "&lt;"&amp;AK4615)+1+COUNTIF(AK$11:AK4615, AK4615)-1)</f>
        <v/>
      </c>
      <c r="AO4615" s="37" t="str">
        <f>IF(AL4615="", "", COUNTIF(AL$11:AL$8010, "&gt;"&amp;AL4615)+1+COUNTIF(AL$11:AL4615, AL4615)-1)</f>
        <v/>
      </c>
    </row>
    <row r="4616" spans="1:41" x14ac:dyDescent="0.55000000000000004">
      <c r="A4616" s="5"/>
      <c r="B4616" s="284"/>
      <c r="C4616" s="285"/>
      <c r="D4616" s="286"/>
      <c r="E4616" s="287"/>
      <c r="F4616" s="288"/>
      <c r="G4616" s="5"/>
      <c r="J4616" s="7" t="str">
        <f t="shared" si="1287"/>
        <v/>
      </c>
      <c r="K4616" s="48" t="str">
        <f t="shared" si="1288"/>
        <v/>
      </c>
      <c r="L4616" s="48" t="str">
        <f t="shared" si="1289"/>
        <v/>
      </c>
      <c r="M4616" s="49" t="str">
        <f t="shared" si="1290"/>
        <v/>
      </c>
      <c r="U4616" s="103" t="str">
        <f t="shared" si="1291"/>
        <v/>
      </c>
      <c r="V4616" s="77" t="str">
        <f t="shared" si="1292"/>
        <v/>
      </c>
      <c r="W4616" s="37" t="str">
        <f t="shared" si="1293"/>
        <v/>
      </c>
      <c r="X4616" s="7" t="str">
        <f t="shared" si="1294"/>
        <v/>
      </c>
      <c r="Y4616" s="37" t="str">
        <f t="shared" si="1295"/>
        <v/>
      </c>
      <c r="AA4616" s="54" t="str">
        <f t="shared" si="1296"/>
        <v/>
      </c>
      <c r="AC4616" s="121" t="str">
        <f t="shared" si="1297"/>
        <v/>
      </c>
      <c r="AD4616" s="111" t="str">
        <f t="shared" si="1298"/>
        <v/>
      </c>
      <c r="AE4616" s="122" t="str">
        <f t="shared" si="1299"/>
        <v/>
      </c>
      <c r="AF4616" s="123" t="str">
        <f t="shared" si="1300"/>
        <v>Qtr 1</v>
      </c>
      <c r="AG4616" s="122" t="str">
        <f t="shared" si="1301"/>
        <v/>
      </c>
      <c r="AI4616" s="124" t="str">
        <f t="shared" si="1302"/>
        <v/>
      </c>
      <c r="AK4616" s="103" t="str">
        <f t="shared" si="1303"/>
        <v/>
      </c>
      <c r="AL4616" s="104" t="str">
        <f t="shared" si="1304"/>
        <v/>
      </c>
      <c r="AN4616" s="37" t="str">
        <f>IF(AK4616="", "", COUNTIF(AK$11:AK$8010, "&lt;"&amp;AK4616)+1+COUNTIF(AK$11:AK4616, AK4616)-1)</f>
        <v/>
      </c>
      <c r="AO4616" s="37" t="str">
        <f>IF(AL4616="", "", COUNTIF(AL$11:AL$8010, "&gt;"&amp;AL4616)+1+COUNTIF(AL$11:AL4616, AL4616)-1)</f>
        <v/>
      </c>
    </row>
    <row r="4617" spans="1:41" x14ac:dyDescent="0.55000000000000004">
      <c r="A4617" s="5"/>
      <c r="B4617" s="284"/>
      <c r="C4617" s="285"/>
      <c r="D4617" s="286"/>
      <c r="E4617" s="287"/>
      <c r="F4617" s="288"/>
      <c r="G4617" s="5"/>
      <c r="J4617" s="7" t="str">
        <f t="shared" si="1287"/>
        <v/>
      </c>
      <c r="K4617" s="48" t="str">
        <f t="shared" si="1288"/>
        <v/>
      </c>
      <c r="L4617" s="48" t="str">
        <f t="shared" si="1289"/>
        <v/>
      </c>
      <c r="M4617" s="49" t="str">
        <f t="shared" si="1290"/>
        <v/>
      </c>
      <c r="U4617" s="103" t="str">
        <f t="shared" si="1291"/>
        <v/>
      </c>
      <c r="V4617" s="77" t="str">
        <f t="shared" si="1292"/>
        <v/>
      </c>
      <c r="W4617" s="37" t="str">
        <f t="shared" si="1293"/>
        <v/>
      </c>
      <c r="X4617" s="7" t="str">
        <f t="shared" si="1294"/>
        <v/>
      </c>
      <c r="Y4617" s="37" t="str">
        <f t="shared" si="1295"/>
        <v/>
      </c>
      <c r="AA4617" s="54" t="str">
        <f t="shared" si="1296"/>
        <v/>
      </c>
      <c r="AC4617" s="121" t="str">
        <f t="shared" si="1297"/>
        <v/>
      </c>
      <c r="AD4617" s="111" t="str">
        <f t="shared" si="1298"/>
        <v/>
      </c>
      <c r="AE4617" s="122" t="str">
        <f t="shared" si="1299"/>
        <v/>
      </c>
      <c r="AF4617" s="123" t="str">
        <f t="shared" si="1300"/>
        <v>Qtr 1</v>
      </c>
      <c r="AG4617" s="122" t="str">
        <f t="shared" si="1301"/>
        <v/>
      </c>
      <c r="AI4617" s="124" t="str">
        <f t="shared" si="1302"/>
        <v/>
      </c>
      <c r="AK4617" s="103" t="str">
        <f t="shared" si="1303"/>
        <v/>
      </c>
      <c r="AL4617" s="104" t="str">
        <f t="shared" si="1304"/>
        <v/>
      </c>
      <c r="AN4617" s="37" t="str">
        <f>IF(AK4617="", "", COUNTIF(AK$11:AK$8010, "&lt;"&amp;AK4617)+1+COUNTIF(AK$11:AK4617, AK4617)-1)</f>
        <v/>
      </c>
      <c r="AO4617" s="37" t="str">
        <f>IF(AL4617="", "", COUNTIF(AL$11:AL$8010, "&gt;"&amp;AL4617)+1+COUNTIF(AL$11:AL4617, AL4617)-1)</f>
        <v/>
      </c>
    </row>
    <row r="4618" spans="1:41" x14ac:dyDescent="0.55000000000000004">
      <c r="A4618" s="5"/>
      <c r="B4618" s="284"/>
      <c r="C4618" s="285"/>
      <c r="D4618" s="286"/>
      <c r="E4618" s="287"/>
      <c r="F4618" s="288"/>
      <c r="G4618" s="5"/>
      <c r="J4618" s="7" t="str">
        <f t="shared" si="1287"/>
        <v/>
      </c>
      <c r="K4618" s="48" t="str">
        <f t="shared" si="1288"/>
        <v/>
      </c>
      <c r="L4618" s="48" t="str">
        <f t="shared" si="1289"/>
        <v/>
      </c>
      <c r="M4618" s="49" t="str">
        <f t="shared" si="1290"/>
        <v/>
      </c>
      <c r="U4618" s="103" t="str">
        <f t="shared" si="1291"/>
        <v/>
      </c>
      <c r="V4618" s="77" t="str">
        <f t="shared" si="1292"/>
        <v/>
      </c>
      <c r="W4618" s="37" t="str">
        <f t="shared" si="1293"/>
        <v/>
      </c>
      <c r="X4618" s="7" t="str">
        <f t="shared" si="1294"/>
        <v/>
      </c>
      <c r="Y4618" s="37" t="str">
        <f t="shared" si="1295"/>
        <v/>
      </c>
      <c r="AA4618" s="54" t="str">
        <f t="shared" si="1296"/>
        <v/>
      </c>
      <c r="AC4618" s="121" t="str">
        <f t="shared" si="1297"/>
        <v/>
      </c>
      <c r="AD4618" s="111" t="str">
        <f t="shared" si="1298"/>
        <v/>
      </c>
      <c r="AE4618" s="122" t="str">
        <f t="shared" si="1299"/>
        <v/>
      </c>
      <c r="AF4618" s="123" t="str">
        <f t="shared" si="1300"/>
        <v>Qtr 1</v>
      </c>
      <c r="AG4618" s="122" t="str">
        <f t="shared" si="1301"/>
        <v/>
      </c>
      <c r="AI4618" s="124" t="str">
        <f t="shared" si="1302"/>
        <v/>
      </c>
      <c r="AK4618" s="103" t="str">
        <f t="shared" si="1303"/>
        <v/>
      </c>
      <c r="AL4618" s="104" t="str">
        <f t="shared" si="1304"/>
        <v/>
      </c>
      <c r="AN4618" s="37" t="str">
        <f>IF(AK4618="", "", COUNTIF(AK$11:AK$8010, "&lt;"&amp;AK4618)+1+COUNTIF(AK$11:AK4618, AK4618)-1)</f>
        <v/>
      </c>
      <c r="AO4618" s="37" t="str">
        <f>IF(AL4618="", "", COUNTIF(AL$11:AL$8010, "&gt;"&amp;AL4618)+1+COUNTIF(AL$11:AL4618, AL4618)-1)</f>
        <v/>
      </c>
    </row>
    <row r="4619" spans="1:41" x14ac:dyDescent="0.55000000000000004">
      <c r="A4619" s="5"/>
      <c r="B4619" s="284"/>
      <c r="C4619" s="285"/>
      <c r="D4619" s="286"/>
      <c r="E4619" s="287"/>
      <c r="F4619" s="288"/>
      <c r="G4619" s="5"/>
      <c r="J4619" s="7" t="str">
        <f t="shared" si="1287"/>
        <v/>
      </c>
      <c r="K4619" s="48" t="str">
        <f t="shared" si="1288"/>
        <v/>
      </c>
      <c r="L4619" s="48" t="str">
        <f t="shared" si="1289"/>
        <v/>
      </c>
      <c r="M4619" s="49" t="str">
        <f t="shared" si="1290"/>
        <v/>
      </c>
      <c r="U4619" s="103" t="str">
        <f t="shared" si="1291"/>
        <v/>
      </c>
      <c r="V4619" s="77" t="str">
        <f t="shared" si="1292"/>
        <v/>
      </c>
      <c r="W4619" s="37" t="str">
        <f t="shared" si="1293"/>
        <v/>
      </c>
      <c r="X4619" s="7" t="str">
        <f t="shared" si="1294"/>
        <v/>
      </c>
      <c r="Y4619" s="37" t="str">
        <f t="shared" si="1295"/>
        <v/>
      </c>
      <c r="AA4619" s="54" t="str">
        <f t="shared" si="1296"/>
        <v/>
      </c>
      <c r="AC4619" s="121" t="str">
        <f t="shared" si="1297"/>
        <v/>
      </c>
      <c r="AD4619" s="111" t="str">
        <f t="shared" si="1298"/>
        <v/>
      </c>
      <c r="AE4619" s="122" t="str">
        <f t="shared" si="1299"/>
        <v/>
      </c>
      <c r="AF4619" s="123" t="str">
        <f t="shared" si="1300"/>
        <v>Qtr 1</v>
      </c>
      <c r="AG4619" s="122" t="str">
        <f t="shared" si="1301"/>
        <v/>
      </c>
      <c r="AI4619" s="124" t="str">
        <f t="shared" si="1302"/>
        <v/>
      </c>
      <c r="AK4619" s="103" t="str">
        <f t="shared" si="1303"/>
        <v/>
      </c>
      <c r="AL4619" s="104" t="str">
        <f t="shared" si="1304"/>
        <v/>
      </c>
      <c r="AN4619" s="37" t="str">
        <f>IF(AK4619="", "", COUNTIF(AK$11:AK$8010, "&lt;"&amp;AK4619)+1+COUNTIF(AK$11:AK4619, AK4619)-1)</f>
        <v/>
      </c>
      <c r="AO4619" s="37" t="str">
        <f>IF(AL4619="", "", COUNTIF(AL$11:AL$8010, "&gt;"&amp;AL4619)+1+COUNTIF(AL$11:AL4619, AL4619)-1)</f>
        <v/>
      </c>
    </row>
    <row r="4620" spans="1:41" x14ac:dyDescent="0.55000000000000004">
      <c r="A4620" s="5"/>
      <c r="B4620" s="284"/>
      <c r="C4620" s="285"/>
      <c r="D4620" s="286"/>
      <c r="E4620" s="287"/>
      <c r="F4620" s="288"/>
      <c r="G4620" s="5"/>
      <c r="J4620" s="7" t="str">
        <f t="shared" ref="J4620:J4683" si="1305">IF(B4620="", "", IF(OR(B4620&lt;$O$4, B4620&gt;$O$5), "X", ""))</f>
        <v/>
      </c>
      <c r="K4620" s="48" t="str">
        <f t="shared" ref="K4620:K4683" si="1306">IF(C4620="", "", IF(COUNTIF($O$10:$O$510, C4620)=0, "X", ""))</f>
        <v/>
      </c>
      <c r="L4620" s="48" t="str">
        <f t="shared" ref="L4620:L4683" si="1307">IF(D4620="", "", IF(COUNTIF($Q$10:$Q$15, D4620)=0, "X", ""))</f>
        <v/>
      </c>
      <c r="M4620" s="49" t="str">
        <f t="shared" ref="M4620:M4683" si="1308">IF(E4620="", "", IF(COUNTIF($S$10:$S$20, E4620)=0, "X", ""))</f>
        <v/>
      </c>
      <c r="U4620" s="103" t="str">
        <f t="shared" ref="U4620:U4683" si="1309">IF($Q$4="", "", IF($C4620=$Q$4, IF($E4620&lt;0, $E4620, ""), ""))</f>
        <v/>
      </c>
      <c r="V4620" s="77" t="str">
        <f t="shared" ref="V4620:V4683" si="1310">IF($Q$4="", "", IF($C4620=$Q$4, IF($E4620&gt;0, $E4620, ""), ""))</f>
        <v/>
      </c>
      <c r="W4620" s="37" t="str">
        <f t="shared" ref="W4620:W4683" si="1311">IF($Q$4="", "", IF($C4620=$Q$4, IF($B4620="", "", TEXT($B4620, "mmm yyyy")), ""))</f>
        <v/>
      </c>
      <c r="X4620" s="7" t="str">
        <f t="shared" ref="X4620:X4683" si="1312">IF(OR($Q$4="", $B4620=""), "", IF($C4620=$Q$4, IF(AND($B4620&gt;=$V$2, $B4620&lt;=$W$2), $U$2, IF(AND($B4620&gt;=$V$3, $B4620&lt;=$W$3), $U$3, IF(AND($B4620&gt;=$V$4, $B4620&lt;=$W$4), $U$4, IF(AND($B4620&gt;=$V$5, $B4620&lt;=$W$5), $U$5, "")))), ""))</f>
        <v/>
      </c>
      <c r="Y4620" s="37" t="str">
        <f t="shared" ref="Y4620:Y4683" si="1313">IF($Q$4="", "", IF($C4620=$Q$4, IF($D4620="", "", $D4620), ""))</f>
        <v/>
      </c>
      <c r="AA4620" s="54" t="str">
        <f t="shared" ref="AA4620:AA4683" si="1314">IF(OR($X4620="", $Y4620=""), "", CONCATENATE($Y4620, " - ", $X4620))</f>
        <v/>
      </c>
      <c r="AC4620" s="121" t="str">
        <f t="shared" ref="AC4620:AC4683" si="1315">IF($E4620&lt;0, $E4620, "")</f>
        <v/>
      </c>
      <c r="AD4620" s="111" t="str">
        <f t="shared" ref="AD4620:AD4683" si="1316">IF($E4620&gt;0, $E4620, "")</f>
        <v/>
      </c>
      <c r="AE4620" s="122" t="str">
        <f t="shared" ref="AE4620:AE4683" si="1317">IF($B4620="", "", TEXT($B4620, "mmm yyyy"))</f>
        <v/>
      </c>
      <c r="AF4620" s="123" t="str">
        <f t="shared" ref="AF4620:AF4683" si="1318">IF(AND($B4620&gt;=$V$2, $B4620&lt;=$W$2), $U$2, IF(AND($B4620&gt;=$V$3, $B4620&lt;=$W$3), $U$3, IF(AND($B4620&gt;=$V$4, $B4620&lt;=$W$4), $U$4, IF(AND($B4620&gt;=$V$5, $B4620&lt;=$W$5), $U$5, ""))))</f>
        <v>Qtr 1</v>
      </c>
      <c r="AG4620" s="122" t="str">
        <f t="shared" ref="AG4620:AG4683" si="1319">IF($D4620="", "", $D4620)</f>
        <v/>
      </c>
      <c r="AI4620" s="124" t="str">
        <f t="shared" ref="AI4620:AI4683" si="1320">IF(OR($AF4620="", $AG4620=""), "", CONCATENATE($AG4620, " - ", $AF4620))</f>
        <v/>
      </c>
      <c r="AK4620" s="103" t="str">
        <f t="shared" ref="AK4620:AK4683" si="1321">IF($AK$7="", U4620, IF($AK$7=$X4620, U4620, ""))</f>
        <v/>
      </c>
      <c r="AL4620" s="104" t="str">
        <f t="shared" ref="AL4620:AL4683" si="1322">IF($AK$7="", V4620, IF($AK$7=$X4620, V4620, ""))</f>
        <v/>
      </c>
      <c r="AN4620" s="37" t="str">
        <f>IF(AK4620="", "", COUNTIF(AK$11:AK$8010, "&lt;"&amp;AK4620)+1+COUNTIF(AK$11:AK4620, AK4620)-1)</f>
        <v/>
      </c>
      <c r="AO4620" s="37" t="str">
        <f>IF(AL4620="", "", COUNTIF(AL$11:AL$8010, "&gt;"&amp;AL4620)+1+COUNTIF(AL$11:AL4620, AL4620)-1)</f>
        <v/>
      </c>
    </row>
    <row r="4621" spans="1:41" x14ac:dyDescent="0.55000000000000004">
      <c r="A4621" s="5"/>
      <c r="B4621" s="284"/>
      <c r="C4621" s="285"/>
      <c r="D4621" s="286"/>
      <c r="E4621" s="287"/>
      <c r="F4621" s="288"/>
      <c r="G4621" s="5"/>
      <c r="J4621" s="7" t="str">
        <f t="shared" si="1305"/>
        <v/>
      </c>
      <c r="K4621" s="48" t="str">
        <f t="shared" si="1306"/>
        <v/>
      </c>
      <c r="L4621" s="48" t="str">
        <f t="shared" si="1307"/>
        <v/>
      </c>
      <c r="M4621" s="49" t="str">
        <f t="shared" si="1308"/>
        <v/>
      </c>
      <c r="U4621" s="103" t="str">
        <f t="shared" si="1309"/>
        <v/>
      </c>
      <c r="V4621" s="77" t="str">
        <f t="shared" si="1310"/>
        <v/>
      </c>
      <c r="W4621" s="37" t="str">
        <f t="shared" si="1311"/>
        <v/>
      </c>
      <c r="X4621" s="7" t="str">
        <f t="shared" si="1312"/>
        <v/>
      </c>
      <c r="Y4621" s="37" t="str">
        <f t="shared" si="1313"/>
        <v/>
      </c>
      <c r="AA4621" s="54" t="str">
        <f t="shared" si="1314"/>
        <v/>
      </c>
      <c r="AC4621" s="121" t="str">
        <f t="shared" si="1315"/>
        <v/>
      </c>
      <c r="AD4621" s="111" t="str">
        <f t="shared" si="1316"/>
        <v/>
      </c>
      <c r="AE4621" s="122" t="str">
        <f t="shared" si="1317"/>
        <v/>
      </c>
      <c r="AF4621" s="123" t="str">
        <f t="shared" si="1318"/>
        <v>Qtr 1</v>
      </c>
      <c r="AG4621" s="122" t="str">
        <f t="shared" si="1319"/>
        <v/>
      </c>
      <c r="AI4621" s="124" t="str">
        <f t="shared" si="1320"/>
        <v/>
      </c>
      <c r="AK4621" s="103" t="str">
        <f t="shared" si="1321"/>
        <v/>
      </c>
      <c r="AL4621" s="104" t="str">
        <f t="shared" si="1322"/>
        <v/>
      </c>
      <c r="AN4621" s="37" t="str">
        <f>IF(AK4621="", "", COUNTIF(AK$11:AK$8010, "&lt;"&amp;AK4621)+1+COUNTIF(AK$11:AK4621, AK4621)-1)</f>
        <v/>
      </c>
      <c r="AO4621" s="37" t="str">
        <f>IF(AL4621="", "", COUNTIF(AL$11:AL$8010, "&gt;"&amp;AL4621)+1+COUNTIF(AL$11:AL4621, AL4621)-1)</f>
        <v/>
      </c>
    </row>
    <row r="4622" spans="1:41" x14ac:dyDescent="0.55000000000000004">
      <c r="A4622" s="5"/>
      <c r="B4622" s="284"/>
      <c r="C4622" s="285"/>
      <c r="D4622" s="286"/>
      <c r="E4622" s="287"/>
      <c r="F4622" s="288"/>
      <c r="G4622" s="5"/>
      <c r="J4622" s="7" t="str">
        <f t="shared" si="1305"/>
        <v/>
      </c>
      <c r="K4622" s="48" t="str">
        <f t="shared" si="1306"/>
        <v/>
      </c>
      <c r="L4622" s="48" t="str">
        <f t="shared" si="1307"/>
        <v/>
      </c>
      <c r="M4622" s="49" t="str">
        <f t="shared" si="1308"/>
        <v/>
      </c>
      <c r="U4622" s="103" t="str">
        <f t="shared" si="1309"/>
        <v/>
      </c>
      <c r="V4622" s="77" t="str">
        <f t="shared" si="1310"/>
        <v/>
      </c>
      <c r="W4622" s="37" t="str">
        <f t="shared" si="1311"/>
        <v/>
      </c>
      <c r="X4622" s="7" t="str">
        <f t="shared" si="1312"/>
        <v/>
      </c>
      <c r="Y4622" s="37" t="str">
        <f t="shared" si="1313"/>
        <v/>
      </c>
      <c r="AA4622" s="54" t="str">
        <f t="shared" si="1314"/>
        <v/>
      </c>
      <c r="AC4622" s="121" t="str">
        <f t="shared" si="1315"/>
        <v/>
      </c>
      <c r="AD4622" s="111" t="str">
        <f t="shared" si="1316"/>
        <v/>
      </c>
      <c r="AE4622" s="122" t="str">
        <f t="shared" si="1317"/>
        <v/>
      </c>
      <c r="AF4622" s="123" t="str">
        <f t="shared" si="1318"/>
        <v>Qtr 1</v>
      </c>
      <c r="AG4622" s="122" t="str">
        <f t="shared" si="1319"/>
        <v/>
      </c>
      <c r="AI4622" s="124" t="str">
        <f t="shared" si="1320"/>
        <v/>
      </c>
      <c r="AK4622" s="103" t="str">
        <f t="shared" si="1321"/>
        <v/>
      </c>
      <c r="AL4622" s="104" t="str">
        <f t="shared" si="1322"/>
        <v/>
      </c>
      <c r="AN4622" s="37" t="str">
        <f>IF(AK4622="", "", COUNTIF(AK$11:AK$8010, "&lt;"&amp;AK4622)+1+COUNTIF(AK$11:AK4622, AK4622)-1)</f>
        <v/>
      </c>
      <c r="AO4622" s="37" t="str">
        <f>IF(AL4622="", "", COUNTIF(AL$11:AL$8010, "&gt;"&amp;AL4622)+1+COUNTIF(AL$11:AL4622, AL4622)-1)</f>
        <v/>
      </c>
    </row>
    <row r="4623" spans="1:41" x14ac:dyDescent="0.55000000000000004">
      <c r="A4623" s="5"/>
      <c r="B4623" s="284"/>
      <c r="C4623" s="285"/>
      <c r="D4623" s="286"/>
      <c r="E4623" s="287"/>
      <c r="F4623" s="288"/>
      <c r="G4623" s="5"/>
      <c r="J4623" s="7" t="str">
        <f t="shared" si="1305"/>
        <v/>
      </c>
      <c r="K4623" s="48" t="str">
        <f t="shared" si="1306"/>
        <v/>
      </c>
      <c r="L4623" s="48" t="str">
        <f t="shared" si="1307"/>
        <v/>
      </c>
      <c r="M4623" s="49" t="str">
        <f t="shared" si="1308"/>
        <v/>
      </c>
      <c r="U4623" s="103" t="str">
        <f t="shared" si="1309"/>
        <v/>
      </c>
      <c r="V4623" s="77" t="str">
        <f t="shared" si="1310"/>
        <v/>
      </c>
      <c r="W4623" s="37" t="str">
        <f t="shared" si="1311"/>
        <v/>
      </c>
      <c r="X4623" s="7" t="str">
        <f t="shared" si="1312"/>
        <v/>
      </c>
      <c r="Y4623" s="37" t="str">
        <f t="shared" si="1313"/>
        <v/>
      </c>
      <c r="AA4623" s="54" t="str">
        <f t="shared" si="1314"/>
        <v/>
      </c>
      <c r="AC4623" s="121" t="str">
        <f t="shared" si="1315"/>
        <v/>
      </c>
      <c r="AD4623" s="111" t="str">
        <f t="shared" si="1316"/>
        <v/>
      </c>
      <c r="AE4623" s="122" t="str">
        <f t="shared" si="1317"/>
        <v/>
      </c>
      <c r="AF4623" s="123" t="str">
        <f t="shared" si="1318"/>
        <v>Qtr 1</v>
      </c>
      <c r="AG4623" s="122" t="str">
        <f t="shared" si="1319"/>
        <v/>
      </c>
      <c r="AI4623" s="124" t="str">
        <f t="shared" si="1320"/>
        <v/>
      </c>
      <c r="AK4623" s="103" t="str">
        <f t="shared" si="1321"/>
        <v/>
      </c>
      <c r="AL4623" s="104" t="str">
        <f t="shared" si="1322"/>
        <v/>
      </c>
      <c r="AN4623" s="37" t="str">
        <f>IF(AK4623="", "", COUNTIF(AK$11:AK$8010, "&lt;"&amp;AK4623)+1+COUNTIF(AK$11:AK4623, AK4623)-1)</f>
        <v/>
      </c>
      <c r="AO4623" s="37" t="str">
        <f>IF(AL4623="", "", COUNTIF(AL$11:AL$8010, "&gt;"&amp;AL4623)+1+COUNTIF(AL$11:AL4623, AL4623)-1)</f>
        <v/>
      </c>
    </row>
    <row r="4624" spans="1:41" x14ac:dyDescent="0.55000000000000004">
      <c r="A4624" s="5"/>
      <c r="B4624" s="284"/>
      <c r="C4624" s="285"/>
      <c r="D4624" s="286"/>
      <c r="E4624" s="287"/>
      <c r="F4624" s="288"/>
      <c r="G4624" s="5"/>
      <c r="J4624" s="7" t="str">
        <f t="shared" si="1305"/>
        <v/>
      </c>
      <c r="K4624" s="48" t="str">
        <f t="shared" si="1306"/>
        <v/>
      </c>
      <c r="L4624" s="48" t="str">
        <f t="shared" si="1307"/>
        <v/>
      </c>
      <c r="M4624" s="49" t="str">
        <f t="shared" si="1308"/>
        <v/>
      </c>
      <c r="U4624" s="103" t="str">
        <f t="shared" si="1309"/>
        <v/>
      </c>
      <c r="V4624" s="77" t="str">
        <f t="shared" si="1310"/>
        <v/>
      </c>
      <c r="W4624" s="37" t="str">
        <f t="shared" si="1311"/>
        <v/>
      </c>
      <c r="X4624" s="7" t="str">
        <f t="shared" si="1312"/>
        <v/>
      </c>
      <c r="Y4624" s="37" t="str">
        <f t="shared" si="1313"/>
        <v/>
      </c>
      <c r="AA4624" s="54" t="str">
        <f t="shared" si="1314"/>
        <v/>
      </c>
      <c r="AC4624" s="121" t="str">
        <f t="shared" si="1315"/>
        <v/>
      </c>
      <c r="AD4624" s="111" t="str">
        <f t="shared" si="1316"/>
        <v/>
      </c>
      <c r="AE4624" s="122" t="str">
        <f t="shared" si="1317"/>
        <v/>
      </c>
      <c r="AF4624" s="123" t="str">
        <f t="shared" si="1318"/>
        <v>Qtr 1</v>
      </c>
      <c r="AG4624" s="122" t="str">
        <f t="shared" si="1319"/>
        <v/>
      </c>
      <c r="AI4624" s="124" t="str">
        <f t="shared" si="1320"/>
        <v/>
      </c>
      <c r="AK4624" s="103" t="str">
        <f t="shared" si="1321"/>
        <v/>
      </c>
      <c r="AL4624" s="104" t="str">
        <f t="shared" si="1322"/>
        <v/>
      </c>
      <c r="AN4624" s="37" t="str">
        <f>IF(AK4624="", "", COUNTIF(AK$11:AK$8010, "&lt;"&amp;AK4624)+1+COUNTIF(AK$11:AK4624, AK4624)-1)</f>
        <v/>
      </c>
      <c r="AO4624" s="37" t="str">
        <f>IF(AL4624="", "", COUNTIF(AL$11:AL$8010, "&gt;"&amp;AL4624)+1+COUNTIF(AL$11:AL4624, AL4624)-1)</f>
        <v/>
      </c>
    </row>
    <row r="4625" spans="1:41" x14ac:dyDescent="0.55000000000000004">
      <c r="A4625" s="5"/>
      <c r="B4625" s="284"/>
      <c r="C4625" s="285"/>
      <c r="D4625" s="286"/>
      <c r="E4625" s="287"/>
      <c r="F4625" s="288"/>
      <c r="G4625" s="5"/>
      <c r="J4625" s="7" t="str">
        <f t="shared" si="1305"/>
        <v/>
      </c>
      <c r="K4625" s="48" t="str">
        <f t="shared" si="1306"/>
        <v/>
      </c>
      <c r="L4625" s="48" t="str">
        <f t="shared" si="1307"/>
        <v/>
      </c>
      <c r="M4625" s="49" t="str">
        <f t="shared" si="1308"/>
        <v/>
      </c>
      <c r="U4625" s="103" t="str">
        <f t="shared" si="1309"/>
        <v/>
      </c>
      <c r="V4625" s="77" t="str">
        <f t="shared" si="1310"/>
        <v/>
      </c>
      <c r="W4625" s="37" t="str">
        <f t="shared" si="1311"/>
        <v/>
      </c>
      <c r="X4625" s="7" t="str">
        <f t="shared" si="1312"/>
        <v/>
      </c>
      <c r="Y4625" s="37" t="str">
        <f t="shared" si="1313"/>
        <v/>
      </c>
      <c r="AA4625" s="54" t="str">
        <f t="shared" si="1314"/>
        <v/>
      </c>
      <c r="AC4625" s="121" t="str">
        <f t="shared" si="1315"/>
        <v/>
      </c>
      <c r="AD4625" s="111" t="str">
        <f t="shared" si="1316"/>
        <v/>
      </c>
      <c r="AE4625" s="122" t="str">
        <f t="shared" si="1317"/>
        <v/>
      </c>
      <c r="AF4625" s="123" t="str">
        <f t="shared" si="1318"/>
        <v>Qtr 1</v>
      </c>
      <c r="AG4625" s="122" t="str">
        <f t="shared" si="1319"/>
        <v/>
      </c>
      <c r="AI4625" s="124" t="str">
        <f t="shared" si="1320"/>
        <v/>
      </c>
      <c r="AK4625" s="103" t="str">
        <f t="shared" si="1321"/>
        <v/>
      </c>
      <c r="AL4625" s="104" t="str">
        <f t="shared" si="1322"/>
        <v/>
      </c>
      <c r="AN4625" s="37" t="str">
        <f>IF(AK4625="", "", COUNTIF(AK$11:AK$8010, "&lt;"&amp;AK4625)+1+COUNTIF(AK$11:AK4625, AK4625)-1)</f>
        <v/>
      </c>
      <c r="AO4625" s="37" t="str">
        <f>IF(AL4625="", "", COUNTIF(AL$11:AL$8010, "&gt;"&amp;AL4625)+1+COUNTIF(AL$11:AL4625, AL4625)-1)</f>
        <v/>
      </c>
    </row>
    <row r="4626" spans="1:41" x14ac:dyDescent="0.55000000000000004">
      <c r="A4626" s="5"/>
      <c r="B4626" s="284"/>
      <c r="C4626" s="285"/>
      <c r="D4626" s="286"/>
      <c r="E4626" s="287"/>
      <c r="F4626" s="288"/>
      <c r="G4626" s="5"/>
      <c r="J4626" s="7" t="str">
        <f t="shared" si="1305"/>
        <v/>
      </c>
      <c r="K4626" s="48" t="str">
        <f t="shared" si="1306"/>
        <v/>
      </c>
      <c r="L4626" s="48" t="str">
        <f t="shared" si="1307"/>
        <v/>
      </c>
      <c r="M4626" s="49" t="str">
        <f t="shared" si="1308"/>
        <v/>
      </c>
      <c r="U4626" s="103" t="str">
        <f t="shared" si="1309"/>
        <v/>
      </c>
      <c r="V4626" s="77" t="str">
        <f t="shared" si="1310"/>
        <v/>
      </c>
      <c r="W4626" s="37" t="str">
        <f t="shared" si="1311"/>
        <v/>
      </c>
      <c r="X4626" s="7" t="str">
        <f t="shared" si="1312"/>
        <v/>
      </c>
      <c r="Y4626" s="37" t="str">
        <f t="shared" si="1313"/>
        <v/>
      </c>
      <c r="AA4626" s="54" t="str">
        <f t="shared" si="1314"/>
        <v/>
      </c>
      <c r="AC4626" s="121" t="str">
        <f t="shared" si="1315"/>
        <v/>
      </c>
      <c r="AD4626" s="111" t="str">
        <f t="shared" si="1316"/>
        <v/>
      </c>
      <c r="AE4626" s="122" t="str">
        <f t="shared" si="1317"/>
        <v/>
      </c>
      <c r="AF4626" s="123" t="str">
        <f t="shared" si="1318"/>
        <v>Qtr 1</v>
      </c>
      <c r="AG4626" s="122" t="str">
        <f t="shared" si="1319"/>
        <v/>
      </c>
      <c r="AI4626" s="124" t="str">
        <f t="shared" si="1320"/>
        <v/>
      </c>
      <c r="AK4626" s="103" t="str">
        <f t="shared" si="1321"/>
        <v/>
      </c>
      <c r="AL4626" s="104" t="str">
        <f t="shared" si="1322"/>
        <v/>
      </c>
      <c r="AN4626" s="37" t="str">
        <f>IF(AK4626="", "", COUNTIF(AK$11:AK$8010, "&lt;"&amp;AK4626)+1+COUNTIF(AK$11:AK4626, AK4626)-1)</f>
        <v/>
      </c>
      <c r="AO4626" s="37" t="str">
        <f>IF(AL4626="", "", COUNTIF(AL$11:AL$8010, "&gt;"&amp;AL4626)+1+COUNTIF(AL$11:AL4626, AL4626)-1)</f>
        <v/>
      </c>
    </row>
    <row r="4627" spans="1:41" x14ac:dyDescent="0.55000000000000004">
      <c r="A4627" s="5"/>
      <c r="B4627" s="284"/>
      <c r="C4627" s="285"/>
      <c r="D4627" s="286"/>
      <c r="E4627" s="287"/>
      <c r="F4627" s="288"/>
      <c r="G4627" s="5"/>
      <c r="J4627" s="7" t="str">
        <f t="shared" si="1305"/>
        <v/>
      </c>
      <c r="K4627" s="48" t="str">
        <f t="shared" si="1306"/>
        <v/>
      </c>
      <c r="L4627" s="48" t="str">
        <f t="shared" si="1307"/>
        <v/>
      </c>
      <c r="M4627" s="49" t="str">
        <f t="shared" si="1308"/>
        <v/>
      </c>
      <c r="U4627" s="103" t="str">
        <f t="shared" si="1309"/>
        <v/>
      </c>
      <c r="V4627" s="77" t="str">
        <f t="shared" si="1310"/>
        <v/>
      </c>
      <c r="W4627" s="37" t="str">
        <f t="shared" si="1311"/>
        <v/>
      </c>
      <c r="X4627" s="7" t="str">
        <f t="shared" si="1312"/>
        <v/>
      </c>
      <c r="Y4627" s="37" t="str">
        <f t="shared" si="1313"/>
        <v/>
      </c>
      <c r="AA4627" s="54" t="str">
        <f t="shared" si="1314"/>
        <v/>
      </c>
      <c r="AC4627" s="121" t="str">
        <f t="shared" si="1315"/>
        <v/>
      </c>
      <c r="AD4627" s="111" t="str">
        <f t="shared" si="1316"/>
        <v/>
      </c>
      <c r="AE4627" s="122" t="str">
        <f t="shared" si="1317"/>
        <v/>
      </c>
      <c r="AF4627" s="123" t="str">
        <f t="shared" si="1318"/>
        <v>Qtr 1</v>
      </c>
      <c r="AG4627" s="122" t="str">
        <f t="shared" si="1319"/>
        <v/>
      </c>
      <c r="AI4627" s="124" t="str">
        <f t="shared" si="1320"/>
        <v/>
      </c>
      <c r="AK4627" s="103" t="str">
        <f t="shared" si="1321"/>
        <v/>
      </c>
      <c r="AL4627" s="104" t="str">
        <f t="shared" si="1322"/>
        <v/>
      </c>
      <c r="AN4627" s="37" t="str">
        <f>IF(AK4627="", "", COUNTIF(AK$11:AK$8010, "&lt;"&amp;AK4627)+1+COUNTIF(AK$11:AK4627, AK4627)-1)</f>
        <v/>
      </c>
      <c r="AO4627" s="37" t="str">
        <f>IF(AL4627="", "", COUNTIF(AL$11:AL$8010, "&gt;"&amp;AL4627)+1+COUNTIF(AL$11:AL4627, AL4627)-1)</f>
        <v/>
      </c>
    </row>
    <row r="4628" spans="1:41" x14ac:dyDescent="0.55000000000000004">
      <c r="A4628" s="5"/>
      <c r="B4628" s="284"/>
      <c r="C4628" s="285"/>
      <c r="D4628" s="286"/>
      <c r="E4628" s="287"/>
      <c r="F4628" s="288"/>
      <c r="G4628" s="5"/>
      <c r="J4628" s="7" t="str">
        <f t="shared" si="1305"/>
        <v/>
      </c>
      <c r="K4628" s="48" t="str">
        <f t="shared" si="1306"/>
        <v/>
      </c>
      <c r="L4628" s="48" t="str">
        <f t="shared" si="1307"/>
        <v/>
      </c>
      <c r="M4628" s="49" t="str">
        <f t="shared" si="1308"/>
        <v/>
      </c>
      <c r="U4628" s="103" t="str">
        <f t="shared" si="1309"/>
        <v/>
      </c>
      <c r="V4628" s="77" t="str">
        <f t="shared" si="1310"/>
        <v/>
      </c>
      <c r="W4628" s="37" t="str">
        <f t="shared" si="1311"/>
        <v/>
      </c>
      <c r="X4628" s="7" t="str">
        <f t="shared" si="1312"/>
        <v/>
      </c>
      <c r="Y4628" s="37" t="str">
        <f t="shared" si="1313"/>
        <v/>
      </c>
      <c r="AA4628" s="54" t="str">
        <f t="shared" si="1314"/>
        <v/>
      </c>
      <c r="AC4628" s="121" t="str">
        <f t="shared" si="1315"/>
        <v/>
      </c>
      <c r="AD4628" s="111" t="str">
        <f t="shared" si="1316"/>
        <v/>
      </c>
      <c r="AE4628" s="122" t="str">
        <f t="shared" si="1317"/>
        <v/>
      </c>
      <c r="AF4628" s="123" t="str">
        <f t="shared" si="1318"/>
        <v>Qtr 1</v>
      </c>
      <c r="AG4628" s="122" t="str">
        <f t="shared" si="1319"/>
        <v/>
      </c>
      <c r="AI4628" s="124" t="str">
        <f t="shared" si="1320"/>
        <v/>
      </c>
      <c r="AK4628" s="103" t="str">
        <f t="shared" si="1321"/>
        <v/>
      </c>
      <c r="AL4628" s="104" t="str">
        <f t="shared" si="1322"/>
        <v/>
      </c>
      <c r="AN4628" s="37" t="str">
        <f>IF(AK4628="", "", COUNTIF(AK$11:AK$8010, "&lt;"&amp;AK4628)+1+COUNTIF(AK$11:AK4628, AK4628)-1)</f>
        <v/>
      </c>
      <c r="AO4628" s="37" t="str">
        <f>IF(AL4628="", "", COUNTIF(AL$11:AL$8010, "&gt;"&amp;AL4628)+1+COUNTIF(AL$11:AL4628, AL4628)-1)</f>
        <v/>
      </c>
    </row>
    <row r="4629" spans="1:41" x14ac:dyDescent="0.55000000000000004">
      <c r="A4629" s="5"/>
      <c r="B4629" s="284"/>
      <c r="C4629" s="285"/>
      <c r="D4629" s="286"/>
      <c r="E4629" s="287"/>
      <c r="F4629" s="288"/>
      <c r="G4629" s="5"/>
      <c r="J4629" s="7" t="str">
        <f t="shared" si="1305"/>
        <v/>
      </c>
      <c r="K4629" s="48" t="str">
        <f t="shared" si="1306"/>
        <v/>
      </c>
      <c r="L4629" s="48" t="str">
        <f t="shared" si="1307"/>
        <v/>
      </c>
      <c r="M4629" s="49" t="str">
        <f t="shared" si="1308"/>
        <v/>
      </c>
      <c r="U4629" s="103" t="str">
        <f t="shared" si="1309"/>
        <v/>
      </c>
      <c r="V4629" s="77" t="str">
        <f t="shared" si="1310"/>
        <v/>
      </c>
      <c r="W4629" s="37" t="str">
        <f t="shared" si="1311"/>
        <v/>
      </c>
      <c r="X4629" s="7" t="str">
        <f t="shared" si="1312"/>
        <v/>
      </c>
      <c r="Y4629" s="37" t="str">
        <f t="shared" si="1313"/>
        <v/>
      </c>
      <c r="AA4629" s="54" t="str">
        <f t="shared" si="1314"/>
        <v/>
      </c>
      <c r="AC4629" s="121" t="str">
        <f t="shared" si="1315"/>
        <v/>
      </c>
      <c r="AD4629" s="111" t="str">
        <f t="shared" si="1316"/>
        <v/>
      </c>
      <c r="AE4629" s="122" t="str">
        <f t="shared" si="1317"/>
        <v/>
      </c>
      <c r="AF4629" s="123" t="str">
        <f t="shared" si="1318"/>
        <v>Qtr 1</v>
      </c>
      <c r="AG4629" s="122" t="str">
        <f t="shared" si="1319"/>
        <v/>
      </c>
      <c r="AI4629" s="124" t="str">
        <f t="shared" si="1320"/>
        <v/>
      </c>
      <c r="AK4629" s="103" t="str">
        <f t="shared" si="1321"/>
        <v/>
      </c>
      <c r="AL4629" s="104" t="str">
        <f t="shared" si="1322"/>
        <v/>
      </c>
      <c r="AN4629" s="37" t="str">
        <f>IF(AK4629="", "", COUNTIF(AK$11:AK$8010, "&lt;"&amp;AK4629)+1+COUNTIF(AK$11:AK4629, AK4629)-1)</f>
        <v/>
      </c>
      <c r="AO4629" s="37" t="str">
        <f>IF(AL4629="", "", COUNTIF(AL$11:AL$8010, "&gt;"&amp;AL4629)+1+COUNTIF(AL$11:AL4629, AL4629)-1)</f>
        <v/>
      </c>
    </row>
    <row r="4630" spans="1:41" x14ac:dyDescent="0.55000000000000004">
      <c r="A4630" s="5"/>
      <c r="B4630" s="284"/>
      <c r="C4630" s="285"/>
      <c r="D4630" s="286"/>
      <c r="E4630" s="287"/>
      <c r="F4630" s="288"/>
      <c r="G4630" s="5"/>
      <c r="J4630" s="7" t="str">
        <f t="shared" si="1305"/>
        <v/>
      </c>
      <c r="K4630" s="48" t="str">
        <f t="shared" si="1306"/>
        <v/>
      </c>
      <c r="L4630" s="48" t="str">
        <f t="shared" si="1307"/>
        <v/>
      </c>
      <c r="M4630" s="49" t="str">
        <f t="shared" si="1308"/>
        <v/>
      </c>
      <c r="U4630" s="103" t="str">
        <f t="shared" si="1309"/>
        <v/>
      </c>
      <c r="V4630" s="77" t="str">
        <f t="shared" si="1310"/>
        <v/>
      </c>
      <c r="W4630" s="37" t="str">
        <f t="shared" si="1311"/>
        <v/>
      </c>
      <c r="X4630" s="7" t="str">
        <f t="shared" si="1312"/>
        <v/>
      </c>
      <c r="Y4630" s="37" t="str">
        <f t="shared" si="1313"/>
        <v/>
      </c>
      <c r="AA4630" s="54" t="str">
        <f t="shared" si="1314"/>
        <v/>
      </c>
      <c r="AC4630" s="121" t="str">
        <f t="shared" si="1315"/>
        <v/>
      </c>
      <c r="AD4630" s="111" t="str">
        <f t="shared" si="1316"/>
        <v/>
      </c>
      <c r="AE4630" s="122" t="str">
        <f t="shared" si="1317"/>
        <v/>
      </c>
      <c r="AF4630" s="123" t="str">
        <f t="shared" si="1318"/>
        <v>Qtr 1</v>
      </c>
      <c r="AG4630" s="122" t="str">
        <f t="shared" si="1319"/>
        <v/>
      </c>
      <c r="AI4630" s="124" t="str">
        <f t="shared" si="1320"/>
        <v/>
      </c>
      <c r="AK4630" s="103" t="str">
        <f t="shared" si="1321"/>
        <v/>
      </c>
      <c r="AL4630" s="104" t="str">
        <f t="shared" si="1322"/>
        <v/>
      </c>
      <c r="AN4630" s="37" t="str">
        <f>IF(AK4630="", "", COUNTIF(AK$11:AK$8010, "&lt;"&amp;AK4630)+1+COUNTIF(AK$11:AK4630, AK4630)-1)</f>
        <v/>
      </c>
      <c r="AO4630" s="37" t="str">
        <f>IF(AL4630="", "", COUNTIF(AL$11:AL$8010, "&gt;"&amp;AL4630)+1+COUNTIF(AL$11:AL4630, AL4630)-1)</f>
        <v/>
      </c>
    </row>
    <row r="4631" spans="1:41" x14ac:dyDescent="0.55000000000000004">
      <c r="A4631" s="5"/>
      <c r="B4631" s="284"/>
      <c r="C4631" s="285"/>
      <c r="D4631" s="286"/>
      <c r="E4631" s="287"/>
      <c r="F4631" s="288"/>
      <c r="G4631" s="5"/>
      <c r="J4631" s="7" t="str">
        <f t="shared" si="1305"/>
        <v/>
      </c>
      <c r="K4631" s="48" t="str">
        <f t="shared" si="1306"/>
        <v/>
      </c>
      <c r="L4631" s="48" t="str">
        <f t="shared" si="1307"/>
        <v/>
      </c>
      <c r="M4631" s="49" t="str">
        <f t="shared" si="1308"/>
        <v/>
      </c>
      <c r="U4631" s="103" t="str">
        <f t="shared" si="1309"/>
        <v/>
      </c>
      <c r="V4631" s="77" t="str">
        <f t="shared" si="1310"/>
        <v/>
      </c>
      <c r="W4631" s="37" t="str">
        <f t="shared" si="1311"/>
        <v/>
      </c>
      <c r="X4631" s="7" t="str">
        <f t="shared" si="1312"/>
        <v/>
      </c>
      <c r="Y4631" s="37" t="str">
        <f t="shared" si="1313"/>
        <v/>
      </c>
      <c r="AA4631" s="54" t="str">
        <f t="shared" si="1314"/>
        <v/>
      </c>
      <c r="AC4631" s="121" t="str">
        <f t="shared" si="1315"/>
        <v/>
      </c>
      <c r="AD4631" s="111" t="str">
        <f t="shared" si="1316"/>
        <v/>
      </c>
      <c r="AE4631" s="122" t="str">
        <f t="shared" si="1317"/>
        <v/>
      </c>
      <c r="AF4631" s="123" t="str">
        <f t="shared" si="1318"/>
        <v>Qtr 1</v>
      </c>
      <c r="AG4631" s="122" t="str">
        <f t="shared" si="1319"/>
        <v/>
      </c>
      <c r="AI4631" s="124" t="str">
        <f t="shared" si="1320"/>
        <v/>
      </c>
      <c r="AK4631" s="103" t="str">
        <f t="shared" si="1321"/>
        <v/>
      </c>
      <c r="AL4631" s="104" t="str">
        <f t="shared" si="1322"/>
        <v/>
      </c>
      <c r="AN4631" s="37" t="str">
        <f>IF(AK4631="", "", COUNTIF(AK$11:AK$8010, "&lt;"&amp;AK4631)+1+COUNTIF(AK$11:AK4631, AK4631)-1)</f>
        <v/>
      </c>
      <c r="AO4631" s="37" t="str">
        <f>IF(AL4631="", "", COUNTIF(AL$11:AL$8010, "&gt;"&amp;AL4631)+1+COUNTIF(AL$11:AL4631, AL4631)-1)</f>
        <v/>
      </c>
    </row>
    <row r="4632" spans="1:41" x14ac:dyDescent="0.55000000000000004">
      <c r="A4632" s="5"/>
      <c r="B4632" s="284"/>
      <c r="C4632" s="285"/>
      <c r="D4632" s="286"/>
      <c r="E4632" s="287"/>
      <c r="F4632" s="288"/>
      <c r="G4632" s="5"/>
      <c r="J4632" s="7" t="str">
        <f t="shared" si="1305"/>
        <v/>
      </c>
      <c r="K4632" s="48" t="str">
        <f t="shared" si="1306"/>
        <v/>
      </c>
      <c r="L4632" s="48" t="str">
        <f t="shared" si="1307"/>
        <v/>
      </c>
      <c r="M4632" s="49" t="str">
        <f t="shared" si="1308"/>
        <v/>
      </c>
      <c r="U4632" s="103" t="str">
        <f t="shared" si="1309"/>
        <v/>
      </c>
      <c r="V4632" s="77" t="str">
        <f t="shared" si="1310"/>
        <v/>
      </c>
      <c r="W4632" s="37" t="str">
        <f t="shared" si="1311"/>
        <v/>
      </c>
      <c r="X4632" s="7" t="str">
        <f t="shared" si="1312"/>
        <v/>
      </c>
      <c r="Y4632" s="37" t="str">
        <f t="shared" si="1313"/>
        <v/>
      </c>
      <c r="AA4632" s="54" t="str">
        <f t="shared" si="1314"/>
        <v/>
      </c>
      <c r="AC4632" s="121" t="str">
        <f t="shared" si="1315"/>
        <v/>
      </c>
      <c r="AD4632" s="111" t="str">
        <f t="shared" si="1316"/>
        <v/>
      </c>
      <c r="AE4632" s="122" t="str">
        <f t="shared" si="1317"/>
        <v/>
      </c>
      <c r="AF4632" s="123" t="str">
        <f t="shared" si="1318"/>
        <v>Qtr 1</v>
      </c>
      <c r="AG4632" s="122" t="str">
        <f t="shared" si="1319"/>
        <v/>
      </c>
      <c r="AI4632" s="124" t="str">
        <f t="shared" si="1320"/>
        <v/>
      </c>
      <c r="AK4632" s="103" t="str">
        <f t="shared" si="1321"/>
        <v/>
      </c>
      <c r="AL4632" s="104" t="str">
        <f t="shared" si="1322"/>
        <v/>
      </c>
      <c r="AN4632" s="37" t="str">
        <f>IF(AK4632="", "", COUNTIF(AK$11:AK$8010, "&lt;"&amp;AK4632)+1+COUNTIF(AK$11:AK4632, AK4632)-1)</f>
        <v/>
      </c>
      <c r="AO4632" s="37" t="str">
        <f>IF(AL4632="", "", COUNTIF(AL$11:AL$8010, "&gt;"&amp;AL4632)+1+COUNTIF(AL$11:AL4632, AL4632)-1)</f>
        <v/>
      </c>
    </row>
    <row r="4633" spans="1:41" x14ac:dyDescent="0.55000000000000004">
      <c r="A4633" s="5"/>
      <c r="B4633" s="284"/>
      <c r="C4633" s="285"/>
      <c r="D4633" s="286"/>
      <c r="E4633" s="287"/>
      <c r="F4633" s="288"/>
      <c r="G4633" s="5"/>
      <c r="J4633" s="7" t="str">
        <f t="shared" si="1305"/>
        <v/>
      </c>
      <c r="K4633" s="48" t="str">
        <f t="shared" si="1306"/>
        <v/>
      </c>
      <c r="L4633" s="48" t="str">
        <f t="shared" si="1307"/>
        <v/>
      </c>
      <c r="M4633" s="49" t="str">
        <f t="shared" si="1308"/>
        <v/>
      </c>
      <c r="U4633" s="103" t="str">
        <f t="shared" si="1309"/>
        <v/>
      </c>
      <c r="V4633" s="77" t="str">
        <f t="shared" si="1310"/>
        <v/>
      </c>
      <c r="W4633" s="37" t="str">
        <f t="shared" si="1311"/>
        <v/>
      </c>
      <c r="X4633" s="7" t="str">
        <f t="shared" si="1312"/>
        <v/>
      </c>
      <c r="Y4633" s="37" t="str">
        <f t="shared" si="1313"/>
        <v/>
      </c>
      <c r="AA4633" s="54" t="str">
        <f t="shared" si="1314"/>
        <v/>
      </c>
      <c r="AC4633" s="121" t="str">
        <f t="shared" si="1315"/>
        <v/>
      </c>
      <c r="AD4633" s="111" t="str">
        <f t="shared" si="1316"/>
        <v/>
      </c>
      <c r="AE4633" s="122" t="str">
        <f t="shared" si="1317"/>
        <v/>
      </c>
      <c r="AF4633" s="123" t="str">
        <f t="shared" si="1318"/>
        <v>Qtr 1</v>
      </c>
      <c r="AG4633" s="122" t="str">
        <f t="shared" si="1319"/>
        <v/>
      </c>
      <c r="AI4633" s="124" t="str">
        <f t="shared" si="1320"/>
        <v/>
      </c>
      <c r="AK4633" s="103" t="str">
        <f t="shared" si="1321"/>
        <v/>
      </c>
      <c r="AL4633" s="104" t="str">
        <f t="shared" si="1322"/>
        <v/>
      </c>
      <c r="AN4633" s="37" t="str">
        <f>IF(AK4633="", "", COUNTIF(AK$11:AK$8010, "&lt;"&amp;AK4633)+1+COUNTIF(AK$11:AK4633, AK4633)-1)</f>
        <v/>
      </c>
      <c r="AO4633" s="37" t="str">
        <f>IF(AL4633="", "", COUNTIF(AL$11:AL$8010, "&gt;"&amp;AL4633)+1+COUNTIF(AL$11:AL4633, AL4633)-1)</f>
        <v/>
      </c>
    </row>
    <row r="4634" spans="1:41" x14ac:dyDescent="0.55000000000000004">
      <c r="A4634" s="5"/>
      <c r="B4634" s="284"/>
      <c r="C4634" s="285"/>
      <c r="D4634" s="286"/>
      <c r="E4634" s="287"/>
      <c r="F4634" s="288"/>
      <c r="G4634" s="5"/>
      <c r="J4634" s="7" t="str">
        <f t="shared" si="1305"/>
        <v/>
      </c>
      <c r="K4634" s="48" t="str">
        <f t="shared" si="1306"/>
        <v/>
      </c>
      <c r="L4634" s="48" t="str">
        <f t="shared" si="1307"/>
        <v/>
      </c>
      <c r="M4634" s="49" t="str">
        <f t="shared" si="1308"/>
        <v/>
      </c>
      <c r="U4634" s="103" t="str">
        <f t="shared" si="1309"/>
        <v/>
      </c>
      <c r="V4634" s="77" t="str">
        <f t="shared" si="1310"/>
        <v/>
      </c>
      <c r="W4634" s="37" t="str">
        <f t="shared" si="1311"/>
        <v/>
      </c>
      <c r="X4634" s="7" t="str">
        <f t="shared" si="1312"/>
        <v/>
      </c>
      <c r="Y4634" s="37" t="str">
        <f t="shared" si="1313"/>
        <v/>
      </c>
      <c r="AA4634" s="54" t="str">
        <f t="shared" si="1314"/>
        <v/>
      </c>
      <c r="AC4634" s="121" t="str">
        <f t="shared" si="1315"/>
        <v/>
      </c>
      <c r="AD4634" s="111" t="str">
        <f t="shared" si="1316"/>
        <v/>
      </c>
      <c r="AE4634" s="122" t="str">
        <f t="shared" si="1317"/>
        <v/>
      </c>
      <c r="AF4634" s="123" t="str">
        <f t="shared" si="1318"/>
        <v>Qtr 1</v>
      </c>
      <c r="AG4634" s="122" t="str">
        <f t="shared" si="1319"/>
        <v/>
      </c>
      <c r="AI4634" s="124" t="str">
        <f t="shared" si="1320"/>
        <v/>
      </c>
      <c r="AK4634" s="103" t="str">
        <f t="shared" si="1321"/>
        <v/>
      </c>
      <c r="AL4634" s="104" t="str">
        <f t="shared" si="1322"/>
        <v/>
      </c>
      <c r="AN4634" s="37" t="str">
        <f>IF(AK4634="", "", COUNTIF(AK$11:AK$8010, "&lt;"&amp;AK4634)+1+COUNTIF(AK$11:AK4634, AK4634)-1)</f>
        <v/>
      </c>
      <c r="AO4634" s="37" t="str">
        <f>IF(AL4634="", "", COUNTIF(AL$11:AL$8010, "&gt;"&amp;AL4634)+1+COUNTIF(AL$11:AL4634, AL4634)-1)</f>
        <v/>
      </c>
    </row>
    <row r="4635" spans="1:41" x14ac:dyDescent="0.55000000000000004">
      <c r="A4635" s="5"/>
      <c r="B4635" s="284"/>
      <c r="C4635" s="285"/>
      <c r="D4635" s="286"/>
      <c r="E4635" s="287"/>
      <c r="F4635" s="288"/>
      <c r="G4635" s="5"/>
      <c r="J4635" s="7" t="str">
        <f t="shared" si="1305"/>
        <v/>
      </c>
      <c r="K4635" s="48" t="str">
        <f t="shared" si="1306"/>
        <v/>
      </c>
      <c r="L4635" s="48" t="str">
        <f t="shared" si="1307"/>
        <v/>
      </c>
      <c r="M4635" s="49" t="str">
        <f t="shared" si="1308"/>
        <v/>
      </c>
      <c r="U4635" s="103" t="str">
        <f t="shared" si="1309"/>
        <v/>
      </c>
      <c r="V4635" s="77" t="str">
        <f t="shared" si="1310"/>
        <v/>
      </c>
      <c r="W4635" s="37" t="str">
        <f t="shared" si="1311"/>
        <v/>
      </c>
      <c r="X4635" s="7" t="str">
        <f t="shared" si="1312"/>
        <v/>
      </c>
      <c r="Y4635" s="37" t="str">
        <f t="shared" si="1313"/>
        <v/>
      </c>
      <c r="AA4635" s="54" t="str">
        <f t="shared" si="1314"/>
        <v/>
      </c>
      <c r="AC4635" s="121" t="str">
        <f t="shared" si="1315"/>
        <v/>
      </c>
      <c r="AD4635" s="111" t="str">
        <f t="shared" si="1316"/>
        <v/>
      </c>
      <c r="AE4635" s="122" t="str">
        <f t="shared" si="1317"/>
        <v/>
      </c>
      <c r="AF4635" s="123" t="str">
        <f t="shared" si="1318"/>
        <v>Qtr 1</v>
      </c>
      <c r="AG4635" s="122" t="str">
        <f t="shared" si="1319"/>
        <v/>
      </c>
      <c r="AI4635" s="124" t="str">
        <f t="shared" si="1320"/>
        <v/>
      </c>
      <c r="AK4635" s="103" t="str">
        <f t="shared" si="1321"/>
        <v/>
      </c>
      <c r="AL4635" s="104" t="str">
        <f t="shared" si="1322"/>
        <v/>
      </c>
      <c r="AN4635" s="37" t="str">
        <f>IF(AK4635="", "", COUNTIF(AK$11:AK$8010, "&lt;"&amp;AK4635)+1+COUNTIF(AK$11:AK4635, AK4635)-1)</f>
        <v/>
      </c>
      <c r="AO4635" s="37" t="str">
        <f>IF(AL4635="", "", COUNTIF(AL$11:AL$8010, "&gt;"&amp;AL4635)+1+COUNTIF(AL$11:AL4635, AL4635)-1)</f>
        <v/>
      </c>
    </row>
    <row r="4636" spans="1:41" x14ac:dyDescent="0.55000000000000004">
      <c r="A4636" s="5"/>
      <c r="B4636" s="284"/>
      <c r="C4636" s="285"/>
      <c r="D4636" s="286"/>
      <c r="E4636" s="287"/>
      <c r="F4636" s="288"/>
      <c r="G4636" s="5"/>
      <c r="J4636" s="7" t="str">
        <f t="shared" si="1305"/>
        <v/>
      </c>
      <c r="K4636" s="48" t="str">
        <f t="shared" si="1306"/>
        <v/>
      </c>
      <c r="L4636" s="48" t="str">
        <f t="shared" si="1307"/>
        <v/>
      </c>
      <c r="M4636" s="49" t="str">
        <f t="shared" si="1308"/>
        <v/>
      </c>
      <c r="U4636" s="103" t="str">
        <f t="shared" si="1309"/>
        <v/>
      </c>
      <c r="V4636" s="77" t="str">
        <f t="shared" si="1310"/>
        <v/>
      </c>
      <c r="W4636" s="37" t="str">
        <f t="shared" si="1311"/>
        <v/>
      </c>
      <c r="X4636" s="7" t="str">
        <f t="shared" si="1312"/>
        <v/>
      </c>
      <c r="Y4636" s="37" t="str">
        <f t="shared" si="1313"/>
        <v/>
      </c>
      <c r="AA4636" s="54" t="str">
        <f t="shared" si="1314"/>
        <v/>
      </c>
      <c r="AC4636" s="121" t="str">
        <f t="shared" si="1315"/>
        <v/>
      </c>
      <c r="AD4636" s="111" t="str">
        <f t="shared" si="1316"/>
        <v/>
      </c>
      <c r="AE4636" s="122" t="str">
        <f t="shared" si="1317"/>
        <v/>
      </c>
      <c r="AF4636" s="123" t="str">
        <f t="shared" si="1318"/>
        <v>Qtr 1</v>
      </c>
      <c r="AG4636" s="122" t="str">
        <f t="shared" si="1319"/>
        <v/>
      </c>
      <c r="AI4636" s="124" t="str">
        <f t="shared" si="1320"/>
        <v/>
      </c>
      <c r="AK4636" s="103" t="str">
        <f t="shared" si="1321"/>
        <v/>
      </c>
      <c r="AL4636" s="104" t="str">
        <f t="shared" si="1322"/>
        <v/>
      </c>
      <c r="AN4636" s="37" t="str">
        <f>IF(AK4636="", "", COUNTIF(AK$11:AK$8010, "&lt;"&amp;AK4636)+1+COUNTIF(AK$11:AK4636, AK4636)-1)</f>
        <v/>
      </c>
      <c r="AO4636" s="37" t="str">
        <f>IF(AL4636="", "", COUNTIF(AL$11:AL$8010, "&gt;"&amp;AL4636)+1+COUNTIF(AL$11:AL4636, AL4636)-1)</f>
        <v/>
      </c>
    </row>
    <row r="4637" spans="1:41" x14ac:dyDescent="0.55000000000000004">
      <c r="A4637" s="5"/>
      <c r="B4637" s="284"/>
      <c r="C4637" s="285"/>
      <c r="D4637" s="286"/>
      <c r="E4637" s="287"/>
      <c r="F4637" s="288"/>
      <c r="G4637" s="5"/>
      <c r="J4637" s="7" t="str">
        <f t="shared" si="1305"/>
        <v/>
      </c>
      <c r="K4637" s="48" t="str">
        <f t="shared" si="1306"/>
        <v/>
      </c>
      <c r="L4637" s="48" t="str">
        <f t="shared" si="1307"/>
        <v/>
      </c>
      <c r="M4637" s="49" t="str">
        <f t="shared" si="1308"/>
        <v/>
      </c>
      <c r="U4637" s="103" t="str">
        <f t="shared" si="1309"/>
        <v/>
      </c>
      <c r="V4637" s="77" t="str">
        <f t="shared" si="1310"/>
        <v/>
      </c>
      <c r="W4637" s="37" t="str">
        <f t="shared" si="1311"/>
        <v/>
      </c>
      <c r="X4637" s="7" t="str">
        <f t="shared" si="1312"/>
        <v/>
      </c>
      <c r="Y4637" s="37" t="str">
        <f t="shared" si="1313"/>
        <v/>
      </c>
      <c r="AA4637" s="54" t="str">
        <f t="shared" si="1314"/>
        <v/>
      </c>
      <c r="AC4637" s="121" t="str">
        <f t="shared" si="1315"/>
        <v/>
      </c>
      <c r="AD4637" s="111" t="str">
        <f t="shared" si="1316"/>
        <v/>
      </c>
      <c r="AE4637" s="122" t="str">
        <f t="shared" si="1317"/>
        <v/>
      </c>
      <c r="AF4637" s="123" t="str">
        <f t="shared" si="1318"/>
        <v>Qtr 1</v>
      </c>
      <c r="AG4637" s="122" t="str">
        <f t="shared" si="1319"/>
        <v/>
      </c>
      <c r="AI4637" s="124" t="str">
        <f t="shared" si="1320"/>
        <v/>
      </c>
      <c r="AK4637" s="103" t="str">
        <f t="shared" si="1321"/>
        <v/>
      </c>
      <c r="AL4637" s="104" t="str">
        <f t="shared" si="1322"/>
        <v/>
      </c>
      <c r="AN4637" s="37" t="str">
        <f>IF(AK4637="", "", COUNTIF(AK$11:AK$8010, "&lt;"&amp;AK4637)+1+COUNTIF(AK$11:AK4637, AK4637)-1)</f>
        <v/>
      </c>
      <c r="AO4637" s="37" t="str">
        <f>IF(AL4637="", "", COUNTIF(AL$11:AL$8010, "&gt;"&amp;AL4637)+1+COUNTIF(AL$11:AL4637, AL4637)-1)</f>
        <v/>
      </c>
    </row>
    <row r="4638" spans="1:41" x14ac:dyDescent="0.55000000000000004">
      <c r="A4638" s="5"/>
      <c r="B4638" s="284"/>
      <c r="C4638" s="285"/>
      <c r="D4638" s="286"/>
      <c r="E4638" s="287"/>
      <c r="F4638" s="288"/>
      <c r="G4638" s="5"/>
      <c r="J4638" s="7" t="str">
        <f t="shared" si="1305"/>
        <v/>
      </c>
      <c r="K4638" s="48" t="str">
        <f t="shared" si="1306"/>
        <v/>
      </c>
      <c r="L4638" s="48" t="str">
        <f t="shared" si="1307"/>
        <v/>
      </c>
      <c r="M4638" s="49" t="str">
        <f t="shared" si="1308"/>
        <v/>
      </c>
      <c r="U4638" s="103" t="str">
        <f t="shared" si="1309"/>
        <v/>
      </c>
      <c r="V4638" s="77" t="str">
        <f t="shared" si="1310"/>
        <v/>
      </c>
      <c r="W4638" s="37" t="str">
        <f t="shared" si="1311"/>
        <v/>
      </c>
      <c r="X4638" s="7" t="str">
        <f t="shared" si="1312"/>
        <v/>
      </c>
      <c r="Y4638" s="37" t="str">
        <f t="shared" si="1313"/>
        <v/>
      </c>
      <c r="AA4638" s="54" t="str">
        <f t="shared" si="1314"/>
        <v/>
      </c>
      <c r="AC4638" s="121" t="str">
        <f t="shared" si="1315"/>
        <v/>
      </c>
      <c r="AD4638" s="111" t="str">
        <f t="shared" si="1316"/>
        <v/>
      </c>
      <c r="AE4638" s="122" t="str">
        <f t="shared" si="1317"/>
        <v/>
      </c>
      <c r="AF4638" s="123" t="str">
        <f t="shared" si="1318"/>
        <v>Qtr 1</v>
      </c>
      <c r="AG4638" s="122" t="str">
        <f t="shared" si="1319"/>
        <v/>
      </c>
      <c r="AI4638" s="124" t="str">
        <f t="shared" si="1320"/>
        <v/>
      </c>
      <c r="AK4638" s="103" t="str">
        <f t="shared" si="1321"/>
        <v/>
      </c>
      <c r="AL4638" s="104" t="str">
        <f t="shared" si="1322"/>
        <v/>
      </c>
      <c r="AN4638" s="37" t="str">
        <f>IF(AK4638="", "", COUNTIF(AK$11:AK$8010, "&lt;"&amp;AK4638)+1+COUNTIF(AK$11:AK4638, AK4638)-1)</f>
        <v/>
      </c>
      <c r="AO4638" s="37" t="str">
        <f>IF(AL4638="", "", COUNTIF(AL$11:AL$8010, "&gt;"&amp;AL4638)+1+COUNTIF(AL$11:AL4638, AL4638)-1)</f>
        <v/>
      </c>
    </row>
    <row r="4639" spans="1:41" x14ac:dyDescent="0.55000000000000004">
      <c r="A4639" s="5"/>
      <c r="B4639" s="284"/>
      <c r="C4639" s="285"/>
      <c r="D4639" s="286"/>
      <c r="E4639" s="287"/>
      <c r="F4639" s="288"/>
      <c r="G4639" s="5"/>
      <c r="J4639" s="7" t="str">
        <f t="shared" si="1305"/>
        <v/>
      </c>
      <c r="K4639" s="48" t="str">
        <f t="shared" si="1306"/>
        <v/>
      </c>
      <c r="L4639" s="48" t="str">
        <f t="shared" si="1307"/>
        <v/>
      </c>
      <c r="M4639" s="49" t="str">
        <f t="shared" si="1308"/>
        <v/>
      </c>
      <c r="U4639" s="103" t="str">
        <f t="shared" si="1309"/>
        <v/>
      </c>
      <c r="V4639" s="77" t="str">
        <f t="shared" si="1310"/>
        <v/>
      </c>
      <c r="W4639" s="37" t="str">
        <f t="shared" si="1311"/>
        <v/>
      </c>
      <c r="X4639" s="7" t="str">
        <f t="shared" si="1312"/>
        <v/>
      </c>
      <c r="Y4639" s="37" t="str">
        <f t="shared" si="1313"/>
        <v/>
      </c>
      <c r="AA4639" s="54" t="str">
        <f t="shared" si="1314"/>
        <v/>
      </c>
      <c r="AC4639" s="121" t="str">
        <f t="shared" si="1315"/>
        <v/>
      </c>
      <c r="AD4639" s="111" t="str">
        <f t="shared" si="1316"/>
        <v/>
      </c>
      <c r="AE4639" s="122" t="str">
        <f t="shared" si="1317"/>
        <v/>
      </c>
      <c r="AF4639" s="123" t="str">
        <f t="shared" si="1318"/>
        <v>Qtr 1</v>
      </c>
      <c r="AG4639" s="122" t="str">
        <f t="shared" si="1319"/>
        <v/>
      </c>
      <c r="AI4639" s="124" t="str">
        <f t="shared" si="1320"/>
        <v/>
      </c>
      <c r="AK4639" s="103" t="str">
        <f t="shared" si="1321"/>
        <v/>
      </c>
      <c r="AL4639" s="104" t="str">
        <f t="shared" si="1322"/>
        <v/>
      </c>
      <c r="AN4639" s="37" t="str">
        <f>IF(AK4639="", "", COUNTIF(AK$11:AK$8010, "&lt;"&amp;AK4639)+1+COUNTIF(AK$11:AK4639, AK4639)-1)</f>
        <v/>
      </c>
      <c r="AO4639" s="37" t="str">
        <f>IF(AL4639="", "", COUNTIF(AL$11:AL$8010, "&gt;"&amp;AL4639)+1+COUNTIF(AL$11:AL4639, AL4639)-1)</f>
        <v/>
      </c>
    </row>
    <row r="4640" spans="1:41" x14ac:dyDescent="0.55000000000000004">
      <c r="A4640" s="5"/>
      <c r="B4640" s="284"/>
      <c r="C4640" s="285"/>
      <c r="D4640" s="286"/>
      <c r="E4640" s="287"/>
      <c r="F4640" s="288"/>
      <c r="G4640" s="5"/>
      <c r="J4640" s="7" t="str">
        <f t="shared" si="1305"/>
        <v/>
      </c>
      <c r="K4640" s="48" t="str">
        <f t="shared" si="1306"/>
        <v/>
      </c>
      <c r="L4640" s="48" t="str">
        <f t="shared" si="1307"/>
        <v/>
      </c>
      <c r="M4640" s="49" t="str">
        <f t="shared" si="1308"/>
        <v/>
      </c>
      <c r="U4640" s="103" t="str">
        <f t="shared" si="1309"/>
        <v/>
      </c>
      <c r="V4640" s="77" t="str">
        <f t="shared" si="1310"/>
        <v/>
      </c>
      <c r="W4640" s="37" t="str">
        <f t="shared" si="1311"/>
        <v/>
      </c>
      <c r="X4640" s="7" t="str">
        <f t="shared" si="1312"/>
        <v/>
      </c>
      <c r="Y4640" s="37" t="str">
        <f t="shared" si="1313"/>
        <v/>
      </c>
      <c r="AA4640" s="54" t="str">
        <f t="shared" si="1314"/>
        <v/>
      </c>
      <c r="AC4640" s="121" t="str">
        <f t="shared" si="1315"/>
        <v/>
      </c>
      <c r="AD4640" s="111" t="str">
        <f t="shared" si="1316"/>
        <v/>
      </c>
      <c r="AE4640" s="122" t="str">
        <f t="shared" si="1317"/>
        <v/>
      </c>
      <c r="AF4640" s="123" t="str">
        <f t="shared" si="1318"/>
        <v>Qtr 1</v>
      </c>
      <c r="AG4640" s="122" t="str">
        <f t="shared" si="1319"/>
        <v/>
      </c>
      <c r="AI4640" s="124" t="str">
        <f t="shared" si="1320"/>
        <v/>
      </c>
      <c r="AK4640" s="103" t="str">
        <f t="shared" si="1321"/>
        <v/>
      </c>
      <c r="AL4640" s="104" t="str">
        <f t="shared" si="1322"/>
        <v/>
      </c>
      <c r="AN4640" s="37" t="str">
        <f>IF(AK4640="", "", COUNTIF(AK$11:AK$8010, "&lt;"&amp;AK4640)+1+COUNTIF(AK$11:AK4640, AK4640)-1)</f>
        <v/>
      </c>
      <c r="AO4640" s="37" t="str">
        <f>IF(AL4640="", "", COUNTIF(AL$11:AL$8010, "&gt;"&amp;AL4640)+1+COUNTIF(AL$11:AL4640, AL4640)-1)</f>
        <v/>
      </c>
    </row>
    <row r="4641" spans="1:41" x14ac:dyDescent="0.55000000000000004">
      <c r="A4641" s="5"/>
      <c r="B4641" s="284"/>
      <c r="C4641" s="285"/>
      <c r="D4641" s="286"/>
      <c r="E4641" s="287"/>
      <c r="F4641" s="288"/>
      <c r="G4641" s="5"/>
      <c r="J4641" s="7" t="str">
        <f t="shared" si="1305"/>
        <v/>
      </c>
      <c r="K4641" s="48" t="str">
        <f t="shared" si="1306"/>
        <v/>
      </c>
      <c r="L4641" s="48" t="str">
        <f t="shared" si="1307"/>
        <v/>
      </c>
      <c r="M4641" s="49" t="str">
        <f t="shared" si="1308"/>
        <v/>
      </c>
      <c r="U4641" s="103" t="str">
        <f t="shared" si="1309"/>
        <v/>
      </c>
      <c r="V4641" s="77" t="str">
        <f t="shared" si="1310"/>
        <v/>
      </c>
      <c r="W4641" s="37" t="str">
        <f t="shared" si="1311"/>
        <v/>
      </c>
      <c r="X4641" s="7" t="str">
        <f t="shared" si="1312"/>
        <v/>
      </c>
      <c r="Y4641" s="37" t="str">
        <f t="shared" si="1313"/>
        <v/>
      </c>
      <c r="AA4641" s="54" t="str">
        <f t="shared" si="1314"/>
        <v/>
      </c>
      <c r="AC4641" s="121" t="str">
        <f t="shared" si="1315"/>
        <v/>
      </c>
      <c r="AD4641" s="111" t="str">
        <f t="shared" si="1316"/>
        <v/>
      </c>
      <c r="AE4641" s="122" t="str">
        <f t="shared" si="1317"/>
        <v/>
      </c>
      <c r="AF4641" s="123" t="str">
        <f t="shared" si="1318"/>
        <v>Qtr 1</v>
      </c>
      <c r="AG4641" s="122" t="str">
        <f t="shared" si="1319"/>
        <v/>
      </c>
      <c r="AI4641" s="124" t="str">
        <f t="shared" si="1320"/>
        <v/>
      </c>
      <c r="AK4641" s="103" t="str">
        <f t="shared" si="1321"/>
        <v/>
      </c>
      <c r="AL4641" s="104" t="str">
        <f t="shared" si="1322"/>
        <v/>
      </c>
      <c r="AN4641" s="37" t="str">
        <f>IF(AK4641="", "", COUNTIF(AK$11:AK$8010, "&lt;"&amp;AK4641)+1+COUNTIF(AK$11:AK4641, AK4641)-1)</f>
        <v/>
      </c>
      <c r="AO4641" s="37" t="str">
        <f>IF(AL4641="", "", COUNTIF(AL$11:AL$8010, "&gt;"&amp;AL4641)+1+COUNTIF(AL$11:AL4641, AL4641)-1)</f>
        <v/>
      </c>
    </row>
    <row r="4642" spans="1:41" x14ac:dyDescent="0.55000000000000004">
      <c r="A4642" s="5"/>
      <c r="B4642" s="284"/>
      <c r="C4642" s="285"/>
      <c r="D4642" s="286"/>
      <c r="E4642" s="287"/>
      <c r="F4642" s="288"/>
      <c r="G4642" s="5"/>
      <c r="J4642" s="7" t="str">
        <f t="shared" si="1305"/>
        <v/>
      </c>
      <c r="K4642" s="48" t="str">
        <f t="shared" si="1306"/>
        <v/>
      </c>
      <c r="L4642" s="48" t="str">
        <f t="shared" si="1307"/>
        <v/>
      </c>
      <c r="M4642" s="49" t="str">
        <f t="shared" si="1308"/>
        <v/>
      </c>
      <c r="U4642" s="103" t="str">
        <f t="shared" si="1309"/>
        <v/>
      </c>
      <c r="V4642" s="77" t="str">
        <f t="shared" si="1310"/>
        <v/>
      </c>
      <c r="W4642" s="37" t="str">
        <f t="shared" si="1311"/>
        <v/>
      </c>
      <c r="X4642" s="7" t="str">
        <f t="shared" si="1312"/>
        <v/>
      </c>
      <c r="Y4642" s="37" t="str">
        <f t="shared" si="1313"/>
        <v/>
      </c>
      <c r="AA4642" s="54" t="str">
        <f t="shared" si="1314"/>
        <v/>
      </c>
      <c r="AC4642" s="121" t="str">
        <f t="shared" si="1315"/>
        <v/>
      </c>
      <c r="AD4642" s="111" t="str">
        <f t="shared" si="1316"/>
        <v/>
      </c>
      <c r="AE4642" s="122" t="str">
        <f t="shared" si="1317"/>
        <v/>
      </c>
      <c r="AF4642" s="123" t="str">
        <f t="shared" si="1318"/>
        <v>Qtr 1</v>
      </c>
      <c r="AG4642" s="122" t="str">
        <f t="shared" si="1319"/>
        <v/>
      </c>
      <c r="AI4642" s="124" t="str">
        <f t="shared" si="1320"/>
        <v/>
      </c>
      <c r="AK4642" s="103" t="str">
        <f t="shared" si="1321"/>
        <v/>
      </c>
      <c r="AL4642" s="104" t="str">
        <f t="shared" si="1322"/>
        <v/>
      </c>
      <c r="AN4642" s="37" t="str">
        <f>IF(AK4642="", "", COUNTIF(AK$11:AK$8010, "&lt;"&amp;AK4642)+1+COUNTIF(AK$11:AK4642, AK4642)-1)</f>
        <v/>
      </c>
      <c r="AO4642" s="37" t="str">
        <f>IF(AL4642="", "", COUNTIF(AL$11:AL$8010, "&gt;"&amp;AL4642)+1+COUNTIF(AL$11:AL4642, AL4642)-1)</f>
        <v/>
      </c>
    </row>
    <row r="4643" spans="1:41" x14ac:dyDescent="0.55000000000000004">
      <c r="A4643" s="5"/>
      <c r="B4643" s="284"/>
      <c r="C4643" s="285"/>
      <c r="D4643" s="286"/>
      <c r="E4643" s="287"/>
      <c r="F4643" s="288"/>
      <c r="G4643" s="5"/>
      <c r="J4643" s="7" t="str">
        <f t="shared" si="1305"/>
        <v/>
      </c>
      <c r="K4643" s="48" t="str">
        <f t="shared" si="1306"/>
        <v/>
      </c>
      <c r="L4643" s="48" t="str">
        <f t="shared" si="1307"/>
        <v/>
      </c>
      <c r="M4643" s="49" t="str">
        <f t="shared" si="1308"/>
        <v/>
      </c>
      <c r="U4643" s="103" t="str">
        <f t="shared" si="1309"/>
        <v/>
      </c>
      <c r="V4643" s="77" t="str">
        <f t="shared" si="1310"/>
        <v/>
      </c>
      <c r="W4643" s="37" t="str">
        <f t="shared" si="1311"/>
        <v/>
      </c>
      <c r="X4643" s="7" t="str">
        <f t="shared" si="1312"/>
        <v/>
      </c>
      <c r="Y4643" s="37" t="str">
        <f t="shared" si="1313"/>
        <v/>
      </c>
      <c r="AA4643" s="54" t="str">
        <f t="shared" si="1314"/>
        <v/>
      </c>
      <c r="AC4643" s="121" t="str">
        <f t="shared" si="1315"/>
        <v/>
      </c>
      <c r="AD4643" s="111" t="str">
        <f t="shared" si="1316"/>
        <v/>
      </c>
      <c r="AE4643" s="122" t="str">
        <f t="shared" si="1317"/>
        <v/>
      </c>
      <c r="AF4643" s="123" t="str">
        <f t="shared" si="1318"/>
        <v>Qtr 1</v>
      </c>
      <c r="AG4643" s="122" t="str">
        <f t="shared" si="1319"/>
        <v/>
      </c>
      <c r="AI4643" s="124" t="str">
        <f t="shared" si="1320"/>
        <v/>
      </c>
      <c r="AK4643" s="103" t="str">
        <f t="shared" si="1321"/>
        <v/>
      </c>
      <c r="AL4643" s="104" t="str">
        <f t="shared" si="1322"/>
        <v/>
      </c>
      <c r="AN4643" s="37" t="str">
        <f>IF(AK4643="", "", COUNTIF(AK$11:AK$8010, "&lt;"&amp;AK4643)+1+COUNTIF(AK$11:AK4643, AK4643)-1)</f>
        <v/>
      </c>
      <c r="AO4643" s="37" t="str">
        <f>IF(AL4643="", "", COUNTIF(AL$11:AL$8010, "&gt;"&amp;AL4643)+1+COUNTIF(AL$11:AL4643, AL4643)-1)</f>
        <v/>
      </c>
    </row>
    <row r="4644" spans="1:41" x14ac:dyDescent="0.55000000000000004">
      <c r="A4644" s="5"/>
      <c r="B4644" s="284"/>
      <c r="C4644" s="285"/>
      <c r="D4644" s="286"/>
      <c r="E4644" s="287"/>
      <c r="F4644" s="288"/>
      <c r="G4644" s="5"/>
      <c r="J4644" s="7" t="str">
        <f t="shared" si="1305"/>
        <v/>
      </c>
      <c r="K4644" s="48" t="str">
        <f t="shared" si="1306"/>
        <v/>
      </c>
      <c r="L4644" s="48" t="str">
        <f t="shared" si="1307"/>
        <v/>
      </c>
      <c r="M4644" s="49" t="str">
        <f t="shared" si="1308"/>
        <v/>
      </c>
      <c r="U4644" s="103" t="str">
        <f t="shared" si="1309"/>
        <v/>
      </c>
      <c r="V4644" s="77" t="str">
        <f t="shared" si="1310"/>
        <v/>
      </c>
      <c r="W4644" s="37" t="str">
        <f t="shared" si="1311"/>
        <v/>
      </c>
      <c r="X4644" s="7" t="str">
        <f t="shared" si="1312"/>
        <v/>
      </c>
      <c r="Y4644" s="37" t="str">
        <f t="shared" si="1313"/>
        <v/>
      </c>
      <c r="AA4644" s="54" t="str">
        <f t="shared" si="1314"/>
        <v/>
      </c>
      <c r="AC4644" s="121" t="str">
        <f t="shared" si="1315"/>
        <v/>
      </c>
      <c r="AD4644" s="111" t="str">
        <f t="shared" si="1316"/>
        <v/>
      </c>
      <c r="AE4644" s="122" t="str">
        <f t="shared" si="1317"/>
        <v/>
      </c>
      <c r="AF4644" s="123" t="str">
        <f t="shared" si="1318"/>
        <v>Qtr 1</v>
      </c>
      <c r="AG4644" s="122" t="str">
        <f t="shared" si="1319"/>
        <v/>
      </c>
      <c r="AI4644" s="124" t="str">
        <f t="shared" si="1320"/>
        <v/>
      </c>
      <c r="AK4644" s="103" t="str">
        <f t="shared" si="1321"/>
        <v/>
      </c>
      <c r="AL4644" s="104" t="str">
        <f t="shared" si="1322"/>
        <v/>
      </c>
      <c r="AN4644" s="37" t="str">
        <f>IF(AK4644="", "", COUNTIF(AK$11:AK$8010, "&lt;"&amp;AK4644)+1+COUNTIF(AK$11:AK4644, AK4644)-1)</f>
        <v/>
      </c>
      <c r="AO4644" s="37" t="str">
        <f>IF(AL4644="", "", COUNTIF(AL$11:AL$8010, "&gt;"&amp;AL4644)+1+COUNTIF(AL$11:AL4644, AL4644)-1)</f>
        <v/>
      </c>
    </row>
    <row r="4645" spans="1:41" x14ac:dyDescent="0.55000000000000004">
      <c r="A4645" s="5"/>
      <c r="B4645" s="284"/>
      <c r="C4645" s="285"/>
      <c r="D4645" s="286"/>
      <c r="E4645" s="287"/>
      <c r="F4645" s="288"/>
      <c r="G4645" s="5"/>
      <c r="J4645" s="7" t="str">
        <f t="shared" si="1305"/>
        <v/>
      </c>
      <c r="K4645" s="48" t="str">
        <f t="shared" si="1306"/>
        <v/>
      </c>
      <c r="L4645" s="48" t="str">
        <f t="shared" si="1307"/>
        <v/>
      </c>
      <c r="M4645" s="49" t="str">
        <f t="shared" si="1308"/>
        <v/>
      </c>
      <c r="U4645" s="103" t="str">
        <f t="shared" si="1309"/>
        <v/>
      </c>
      <c r="V4645" s="77" t="str">
        <f t="shared" si="1310"/>
        <v/>
      </c>
      <c r="W4645" s="37" t="str">
        <f t="shared" si="1311"/>
        <v/>
      </c>
      <c r="X4645" s="7" t="str">
        <f t="shared" si="1312"/>
        <v/>
      </c>
      <c r="Y4645" s="37" t="str">
        <f t="shared" si="1313"/>
        <v/>
      </c>
      <c r="AA4645" s="54" t="str">
        <f t="shared" si="1314"/>
        <v/>
      </c>
      <c r="AC4645" s="121" t="str">
        <f t="shared" si="1315"/>
        <v/>
      </c>
      <c r="AD4645" s="111" t="str">
        <f t="shared" si="1316"/>
        <v/>
      </c>
      <c r="AE4645" s="122" t="str">
        <f t="shared" si="1317"/>
        <v/>
      </c>
      <c r="AF4645" s="123" t="str">
        <f t="shared" si="1318"/>
        <v>Qtr 1</v>
      </c>
      <c r="AG4645" s="122" t="str">
        <f t="shared" si="1319"/>
        <v/>
      </c>
      <c r="AI4645" s="124" t="str">
        <f t="shared" si="1320"/>
        <v/>
      </c>
      <c r="AK4645" s="103" t="str">
        <f t="shared" si="1321"/>
        <v/>
      </c>
      <c r="AL4645" s="104" t="str">
        <f t="shared" si="1322"/>
        <v/>
      </c>
      <c r="AN4645" s="37" t="str">
        <f>IF(AK4645="", "", COUNTIF(AK$11:AK$8010, "&lt;"&amp;AK4645)+1+COUNTIF(AK$11:AK4645, AK4645)-1)</f>
        <v/>
      </c>
      <c r="AO4645" s="37" t="str">
        <f>IF(AL4645="", "", COUNTIF(AL$11:AL$8010, "&gt;"&amp;AL4645)+1+COUNTIF(AL$11:AL4645, AL4645)-1)</f>
        <v/>
      </c>
    </row>
    <row r="4646" spans="1:41" x14ac:dyDescent="0.55000000000000004">
      <c r="A4646" s="5"/>
      <c r="B4646" s="284"/>
      <c r="C4646" s="285"/>
      <c r="D4646" s="286"/>
      <c r="E4646" s="287"/>
      <c r="F4646" s="288"/>
      <c r="G4646" s="5"/>
      <c r="J4646" s="7" t="str">
        <f t="shared" si="1305"/>
        <v/>
      </c>
      <c r="K4646" s="48" t="str">
        <f t="shared" si="1306"/>
        <v/>
      </c>
      <c r="L4646" s="48" t="str">
        <f t="shared" si="1307"/>
        <v/>
      </c>
      <c r="M4646" s="49" t="str">
        <f t="shared" si="1308"/>
        <v/>
      </c>
      <c r="U4646" s="103" t="str">
        <f t="shared" si="1309"/>
        <v/>
      </c>
      <c r="V4646" s="77" t="str">
        <f t="shared" si="1310"/>
        <v/>
      </c>
      <c r="W4646" s="37" t="str">
        <f t="shared" si="1311"/>
        <v/>
      </c>
      <c r="X4646" s="7" t="str">
        <f t="shared" si="1312"/>
        <v/>
      </c>
      <c r="Y4646" s="37" t="str">
        <f t="shared" si="1313"/>
        <v/>
      </c>
      <c r="AA4646" s="54" t="str">
        <f t="shared" si="1314"/>
        <v/>
      </c>
      <c r="AC4646" s="121" t="str">
        <f t="shared" si="1315"/>
        <v/>
      </c>
      <c r="AD4646" s="111" t="str">
        <f t="shared" si="1316"/>
        <v/>
      </c>
      <c r="AE4646" s="122" t="str">
        <f t="shared" si="1317"/>
        <v/>
      </c>
      <c r="AF4646" s="123" t="str">
        <f t="shared" si="1318"/>
        <v>Qtr 1</v>
      </c>
      <c r="AG4646" s="122" t="str">
        <f t="shared" si="1319"/>
        <v/>
      </c>
      <c r="AI4646" s="124" t="str">
        <f t="shared" si="1320"/>
        <v/>
      </c>
      <c r="AK4646" s="103" t="str">
        <f t="shared" si="1321"/>
        <v/>
      </c>
      <c r="AL4646" s="104" t="str">
        <f t="shared" si="1322"/>
        <v/>
      </c>
      <c r="AN4646" s="37" t="str">
        <f>IF(AK4646="", "", COUNTIF(AK$11:AK$8010, "&lt;"&amp;AK4646)+1+COUNTIF(AK$11:AK4646, AK4646)-1)</f>
        <v/>
      </c>
      <c r="AO4646" s="37" t="str">
        <f>IF(AL4646="", "", COUNTIF(AL$11:AL$8010, "&gt;"&amp;AL4646)+1+COUNTIF(AL$11:AL4646, AL4646)-1)</f>
        <v/>
      </c>
    </row>
    <row r="4647" spans="1:41" x14ac:dyDescent="0.55000000000000004">
      <c r="A4647" s="5"/>
      <c r="B4647" s="284"/>
      <c r="C4647" s="285"/>
      <c r="D4647" s="286"/>
      <c r="E4647" s="287"/>
      <c r="F4647" s="288"/>
      <c r="G4647" s="5"/>
      <c r="J4647" s="7" t="str">
        <f t="shared" si="1305"/>
        <v/>
      </c>
      <c r="K4647" s="48" t="str">
        <f t="shared" si="1306"/>
        <v/>
      </c>
      <c r="L4647" s="48" t="str">
        <f t="shared" si="1307"/>
        <v/>
      </c>
      <c r="M4647" s="49" t="str">
        <f t="shared" si="1308"/>
        <v/>
      </c>
      <c r="U4647" s="103" t="str">
        <f t="shared" si="1309"/>
        <v/>
      </c>
      <c r="V4647" s="77" t="str">
        <f t="shared" si="1310"/>
        <v/>
      </c>
      <c r="W4647" s="37" t="str">
        <f t="shared" si="1311"/>
        <v/>
      </c>
      <c r="X4647" s="7" t="str">
        <f t="shared" si="1312"/>
        <v/>
      </c>
      <c r="Y4647" s="37" t="str">
        <f t="shared" si="1313"/>
        <v/>
      </c>
      <c r="AA4647" s="54" t="str">
        <f t="shared" si="1314"/>
        <v/>
      </c>
      <c r="AC4647" s="121" t="str">
        <f t="shared" si="1315"/>
        <v/>
      </c>
      <c r="AD4647" s="111" t="str">
        <f t="shared" si="1316"/>
        <v/>
      </c>
      <c r="AE4647" s="122" t="str">
        <f t="shared" si="1317"/>
        <v/>
      </c>
      <c r="AF4647" s="123" t="str">
        <f t="shared" si="1318"/>
        <v>Qtr 1</v>
      </c>
      <c r="AG4647" s="122" t="str">
        <f t="shared" si="1319"/>
        <v/>
      </c>
      <c r="AI4647" s="124" t="str">
        <f t="shared" si="1320"/>
        <v/>
      </c>
      <c r="AK4647" s="103" t="str">
        <f t="shared" si="1321"/>
        <v/>
      </c>
      <c r="AL4647" s="104" t="str">
        <f t="shared" si="1322"/>
        <v/>
      </c>
      <c r="AN4647" s="37" t="str">
        <f>IF(AK4647="", "", COUNTIF(AK$11:AK$8010, "&lt;"&amp;AK4647)+1+COUNTIF(AK$11:AK4647, AK4647)-1)</f>
        <v/>
      </c>
      <c r="AO4647" s="37" t="str">
        <f>IF(AL4647="", "", COUNTIF(AL$11:AL$8010, "&gt;"&amp;AL4647)+1+COUNTIF(AL$11:AL4647, AL4647)-1)</f>
        <v/>
      </c>
    </row>
    <row r="4648" spans="1:41" x14ac:dyDescent="0.55000000000000004">
      <c r="A4648" s="5"/>
      <c r="B4648" s="284"/>
      <c r="C4648" s="285"/>
      <c r="D4648" s="286"/>
      <c r="E4648" s="287"/>
      <c r="F4648" s="288"/>
      <c r="G4648" s="5"/>
      <c r="J4648" s="7" t="str">
        <f t="shared" si="1305"/>
        <v/>
      </c>
      <c r="K4648" s="48" t="str">
        <f t="shared" si="1306"/>
        <v/>
      </c>
      <c r="L4648" s="48" t="str">
        <f t="shared" si="1307"/>
        <v/>
      </c>
      <c r="M4648" s="49" t="str">
        <f t="shared" si="1308"/>
        <v/>
      </c>
      <c r="U4648" s="103" t="str">
        <f t="shared" si="1309"/>
        <v/>
      </c>
      <c r="V4648" s="77" t="str">
        <f t="shared" si="1310"/>
        <v/>
      </c>
      <c r="W4648" s="37" t="str">
        <f t="shared" si="1311"/>
        <v/>
      </c>
      <c r="X4648" s="7" t="str">
        <f t="shared" si="1312"/>
        <v/>
      </c>
      <c r="Y4648" s="37" t="str">
        <f t="shared" si="1313"/>
        <v/>
      </c>
      <c r="AA4648" s="54" t="str">
        <f t="shared" si="1314"/>
        <v/>
      </c>
      <c r="AC4648" s="121" t="str">
        <f t="shared" si="1315"/>
        <v/>
      </c>
      <c r="AD4648" s="111" t="str">
        <f t="shared" si="1316"/>
        <v/>
      </c>
      <c r="AE4648" s="122" t="str">
        <f t="shared" si="1317"/>
        <v/>
      </c>
      <c r="AF4648" s="123" t="str">
        <f t="shared" si="1318"/>
        <v>Qtr 1</v>
      </c>
      <c r="AG4648" s="122" t="str">
        <f t="shared" si="1319"/>
        <v/>
      </c>
      <c r="AI4648" s="124" t="str">
        <f t="shared" si="1320"/>
        <v/>
      </c>
      <c r="AK4648" s="103" t="str">
        <f t="shared" si="1321"/>
        <v/>
      </c>
      <c r="AL4648" s="104" t="str">
        <f t="shared" si="1322"/>
        <v/>
      </c>
      <c r="AN4648" s="37" t="str">
        <f>IF(AK4648="", "", COUNTIF(AK$11:AK$8010, "&lt;"&amp;AK4648)+1+COUNTIF(AK$11:AK4648, AK4648)-1)</f>
        <v/>
      </c>
      <c r="AO4648" s="37" t="str">
        <f>IF(AL4648="", "", COUNTIF(AL$11:AL$8010, "&gt;"&amp;AL4648)+1+COUNTIF(AL$11:AL4648, AL4648)-1)</f>
        <v/>
      </c>
    </row>
    <row r="4649" spans="1:41" x14ac:dyDescent="0.55000000000000004">
      <c r="A4649" s="5"/>
      <c r="B4649" s="284"/>
      <c r="C4649" s="285"/>
      <c r="D4649" s="286"/>
      <c r="E4649" s="287"/>
      <c r="F4649" s="288"/>
      <c r="G4649" s="5"/>
      <c r="J4649" s="7" t="str">
        <f t="shared" si="1305"/>
        <v/>
      </c>
      <c r="K4649" s="48" t="str">
        <f t="shared" si="1306"/>
        <v/>
      </c>
      <c r="L4649" s="48" t="str">
        <f t="shared" si="1307"/>
        <v/>
      </c>
      <c r="M4649" s="49" t="str">
        <f t="shared" si="1308"/>
        <v/>
      </c>
      <c r="U4649" s="103" t="str">
        <f t="shared" si="1309"/>
        <v/>
      </c>
      <c r="V4649" s="77" t="str">
        <f t="shared" si="1310"/>
        <v/>
      </c>
      <c r="W4649" s="37" t="str">
        <f t="shared" si="1311"/>
        <v/>
      </c>
      <c r="X4649" s="7" t="str">
        <f t="shared" si="1312"/>
        <v/>
      </c>
      <c r="Y4649" s="37" t="str">
        <f t="shared" si="1313"/>
        <v/>
      </c>
      <c r="AA4649" s="54" t="str">
        <f t="shared" si="1314"/>
        <v/>
      </c>
      <c r="AC4649" s="121" t="str">
        <f t="shared" si="1315"/>
        <v/>
      </c>
      <c r="AD4649" s="111" t="str">
        <f t="shared" si="1316"/>
        <v/>
      </c>
      <c r="AE4649" s="122" t="str">
        <f t="shared" si="1317"/>
        <v/>
      </c>
      <c r="AF4649" s="123" t="str">
        <f t="shared" si="1318"/>
        <v>Qtr 1</v>
      </c>
      <c r="AG4649" s="122" t="str">
        <f t="shared" si="1319"/>
        <v/>
      </c>
      <c r="AI4649" s="124" t="str">
        <f t="shared" si="1320"/>
        <v/>
      </c>
      <c r="AK4649" s="103" t="str">
        <f t="shared" si="1321"/>
        <v/>
      </c>
      <c r="AL4649" s="104" t="str">
        <f t="shared" si="1322"/>
        <v/>
      </c>
      <c r="AN4649" s="37" t="str">
        <f>IF(AK4649="", "", COUNTIF(AK$11:AK$8010, "&lt;"&amp;AK4649)+1+COUNTIF(AK$11:AK4649, AK4649)-1)</f>
        <v/>
      </c>
      <c r="AO4649" s="37" t="str">
        <f>IF(AL4649="", "", COUNTIF(AL$11:AL$8010, "&gt;"&amp;AL4649)+1+COUNTIF(AL$11:AL4649, AL4649)-1)</f>
        <v/>
      </c>
    </row>
    <row r="4650" spans="1:41" x14ac:dyDescent="0.55000000000000004">
      <c r="A4650" s="5"/>
      <c r="B4650" s="284"/>
      <c r="C4650" s="285"/>
      <c r="D4650" s="286"/>
      <c r="E4650" s="287"/>
      <c r="F4650" s="288"/>
      <c r="G4650" s="5"/>
      <c r="J4650" s="7" t="str">
        <f t="shared" si="1305"/>
        <v/>
      </c>
      <c r="K4650" s="48" t="str">
        <f t="shared" si="1306"/>
        <v/>
      </c>
      <c r="L4650" s="48" t="str">
        <f t="shared" si="1307"/>
        <v/>
      </c>
      <c r="M4650" s="49" t="str">
        <f t="shared" si="1308"/>
        <v/>
      </c>
      <c r="U4650" s="103" t="str">
        <f t="shared" si="1309"/>
        <v/>
      </c>
      <c r="V4650" s="77" t="str">
        <f t="shared" si="1310"/>
        <v/>
      </c>
      <c r="W4650" s="37" t="str">
        <f t="shared" si="1311"/>
        <v/>
      </c>
      <c r="X4650" s="7" t="str">
        <f t="shared" si="1312"/>
        <v/>
      </c>
      <c r="Y4650" s="37" t="str">
        <f t="shared" si="1313"/>
        <v/>
      </c>
      <c r="AA4650" s="54" t="str">
        <f t="shared" si="1314"/>
        <v/>
      </c>
      <c r="AC4650" s="121" t="str">
        <f t="shared" si="1315"/>
        <v/>
      </c>
      <c r="AD4650" s="111" t="str">
        <f t="shared" si="1316"/>
        <v/>
      </c>
      <c r="AE4650" s="122" t="str">
        <f t="shared" si="1317"/>
        <v/>
      </c>
      <c r="AF4650" s="123" t="str">
        <f t="shared" si="1318"/>
        <v>Qtr 1</v>
      </c>
      <c r="AG4650" s="122" t="str">
        <f t="shared" si="1319"/>
        <v/>
      </c>
      <c r="AI4650" s="124" t="str">
        <f t="shared" si="1320"/>
        <v/>
      </c>
      <c r="AK4650" s="103" t="str">
        <f t="shared" si="1321"/>
        <v/>
      </c>
      <c r="AL4650" s="104" t="str">
        <f t="shared" si="1322"/>
        <v/>
      </c>
      <c r="AN4650" s="37" t="str">
        <f>IF(AK4650="", "", COUNTIF(AK$11:AK$8010, "&lt;"&amp;AK4650)+1+COUNTIF(AK$11:AK4650, AK4650)-1)</f>
        <v/>
      </c>
      <c r="AO4650" s="37" t="str">
        <f>IF(AL4650="", "", COUNTIF(AL$11:AL$8010, "&gt;"&amp;AL4650)+1+COUNTIF(AL$11:AL4650, AL4650)-1)</f>
        <v/>
      </c>
    </row>
    <row r="4651" spans="1:41" x14ac:dyDescent="0.55000000000000004">
      <c r="A4651" s="5"/>
      <c r="B4651" s="284"/>
      <c r="C4651" s="285"/>
      <c r="D4651" s="286"/>
      <c r="E4651" s="287"/>
      <c r="F4651" s="288"/>
      <c r="G4651" s="5"/>
      <c r="J4651" s="7" t="str">
        <f t="shared" si="1305"/>
        <v/>
      </c>
      <c r="K4651" s="48" t="str">
        <f t="shared" si="1306"/>
        <v/>
      </c>
      <c r="L4651" s="48" t="str">
        <f t="shared" si="1307"/>
        <v/>
      </c>
      <c r="M4651" s="49" t="str">
        <f t="shared" si="1308"/>
        <v/>
      </c>
      <c r="U4651" s="103" t="str">
        <f t="shared" si="1309"/>
        <v/>
      </c>
      <c r="V4651" s="77" t="str">
        <f t="shared" si="1310"/>
        <v/>
      </c>
      <c r="W4651" s="37" t="str">
        <f t="shared" si="1311"/>
        <v/>
      </c>
      <c r="X4651" s="7" t="str">
        <f t="shared" si="1312"/>
        <v/>
      </c>
      <c r="Y4651" s="37" t="str">
        <f t="shared" si="1313"/>
        <v/>
      </c>
      <c r="AA4651" s="54" t="str">
        <f t="shared" si="1314"/>
        <v/>
      </c>
      <c r="AC4651" s="121" t="str">
        <f t="shared" si="1315"/>
        <v/>
      </c>
      <c r="AD4651" s="111" t="str">
        <f t="shared" si="1316"/>
        <v/>
      </c>
      <c r="AE4651" s="122" t="str">
        <f t="shared" si="1317"/>
        <v/>
      </c>
      <c r="AF4651" s="123" t="str">
        <f t="shared" si="1318"/>
        <v>Qtr 1</v>
      </c>
      <c r="AG4651" s="122" t="str">
        <f t="shared" si="1319"/>
        <v/>
      </c>
      <c r="AI4651" s="124" t="str">
        <f t="shared" si="1320"/>
        <v/>
      </c>
      <c r="AK4651" s="103" t="str">
        <f t="shared" si="1321"/>
        <v/>
      </c>
      <c r="AL4651" s="104" t="str">
        <f t="shared" si="1322"/>
        <v/>
      </c>
      <c r="AN4651" s="37" t="str">
        <f>IF(AK4651="", "", COUNTIF(AK$11:AK$8010, "&lt;"&amp;AK4651)+1+COUNTIF(AK$11:AK4651, AK4651)-1)</f>
        <v/>
      </c>
      <c r="AO4651" s="37" t="str">
        <f>IF(AL4651="", "", COUNTIF(AL$11:AL$8010, "&gt;"&amp;AL4651)+1+COUNTIF(AL$11:AL4651, AL4651)-1)</f>
        <v/>
      </c>
    </row>
    <row r="4652" spans="1:41" x14ac:dyDescent="0.55000000000000004">
      <c r="A4652" s="5"/>
      <c r="B4652" s="284"/>
      <c r="C4652" s="285"/>
      <c r="D4652" s="286"/>
      <c r="E4652" s="287"/>
      <c r="F4652" s="288"/>
      <c r="G4652" s="5"/>
      <c r="J4652" s="7" t="str">
        <f t="shared" si="1305"/>
        <v/>
      </c>
      <c r="K4652" s="48" t="str">
        <f t="shared" si="1306"/>
        <v/>
      </c>
      <c r="L4652" s="48" t="str">
        <f t="shared" si="1307"/>
        <v/>
      </c>
      <c r="M4652" s="49" t="str">
        <f t="shared" si="1308"/>
        <v/>
      </c>
      <c r="U4652" s="103" t="str">
        <f t="shared" si="1309"/>
        <v/>
      </c>
      <c r="V4652" s="77" t="str">
        <f t="shared" si="1310"/>
        <v/>
      </c>
      <c r="W4652" s="37" t="str">
        <f t="shared" si="1311"/>
        <v/>
      </c>
      <c r="X4652" s="7" t="str">
        <f t="shared" si="1312"/>
        <v/>
      </c>
      <c r="Y4652" s="37" t="str">
        <f t="shared" si="1313"/>
        <v/>
      </c>
      <c r="AA4652" s="54" t="str">
        <f t="shared" si="1314"/>
        <v/>
      </c>
      <c r="AC4652" s="121" t="str">
        <f t="shared" si="1315"/>
        <v/>
      </c>
      <c r="AD4652" s="111" t="str">
        <f t="shared" si="1316"/>
        <v/>
      </c>
      <c r="AE4652" s="122" t="str">
        <f t="shared" si="1317"/>
        <v/>
      </c>
      <c r="AF4652" s="123" t="str">
        <f t="shared" si="1318"/>
        <v>Qtr 1</v>
      </c>
      <c r="AG4652" s="122" t="str">
        <f t="shared" si="1319"/>
        <v/>
      </c>
      <c r="AI4652" s="124" t="str">
        <f t="shared" si="1320"/>
        <v/>
      </c>
      <c r="AK4652" s="103" t="str">
        <f t="shared" si="1321"/>
        <v/>
      </c>
      <c r="AL4652" s="104" t="str">
        <f t="shared" si="1322"/>
        <v/>
      </c>
      <c r="AN4652" s="37" t="str">
        <f>IF(AK4652="", "", COUNTIF(AK$11:AK$8010, "&lt;"&amp;AK4652)+1+COUNTIF(AK$11:AK4652, AK4652)-1)</f>
        <v/>
      </c>
      <c r="AO4652" s="37" t="str">
        <f>IF(AL4652="", "", COUNTIF(AL$11:AL$8010, "&gt;"&amp;AL4652)+1+COUNTIF(AL$11:AL4652, AL4652)-1)</f>
        <v/>
      </c>
    </row>
    <row r="4653" spans="1:41" x14ac:dyDescent="0.55000000000000004">
      <c r="A4653" s="5"/>
      <c r="B4653" s="284"/>
      <c r="C4653" s="285"/>
      <c r="D4653" s="286"/>
      <c r="E4653" s="287"/>
      <c r="F4653" s="288"/>
      <c r="G4653" s="5"/>
      <c r="J4653" s="7" t="str">
        <f t="shared" si="1305"/>
        <v/>
      </c>
      <c r="K4653" s="48" t="str">
        <f t="shared" si="1306"/>
        <v/>
      </c>
      <c r="L4653" s="48" t="str">
        <f t="shared" si="1307"/>
        <v/>
      </c>
      <c r="M4653" s="49" t="str">
        <f t="shared" si="1308"/>
        <v/>
      </c>
      <c r="U4653" s="103" t="str">
        <f t="shared" si="1309"/>
        <v/>
      </c>
      <c r="V4653" s="77" t="str">
        <f t="shared" si="1310"/>
        <v/>
      </c>
      <c r="W4653" s="37" t="str">
        <f t="shared" si="1311"/>
        <v/>
      </c>
      <c r="X4653" s="7" t="str">
        <f t="shared" si="1312"/>
        <v/>
      </c>
      <c r="Y4653" s="37" t="str">
        <f t="shared" si="1313"/>
        <v/>
      </c>
      <c r="AA4653" s="54" t="str">
        <f t="shared" si="1314"/>
        <v/>
      </c>
      <c r="AC4653" s="121" t="str">
        <f t="shared" si="1315"/>
        <v/>
      </c>
      <c r="AD4653" s="111" t="str">
        <f t="shared" si="1316"/>
        <v/>
      </c>
      <c r="AE4653" s="122" t="str">
        <f t="shared" si="1317"/>
        <v/>
      </c>
      <c r="AF4653" s="123" t="str">
        <f t="shared" si="1318"/>
        <v>Qtr 1</v>
      </c>
      <c r="AG4653" s="122" t="str">
        <f t="shared" si="1319"/>
        <v/>
      </c>
      <c r="AI4653" s="124" t="str">
        <f t="shared" si="1320"/>
        <v/>
      </c>
      <c r="AK4653" s="103" t="str">
        <f t="shared" si="1321"/>
        <v/>
      </c>
      <c r="AL4653" s="104" t="str">
        <f t="shared" si="1322"/>
        <v/>
      </c>
      <c r="AN4653" s="37" t="str">
        <f>IF(AK4653="", "", COUNTIF(AK$11:AK$8010, "&lt;"&amp;AK4653)+1+COUNTIF(AK$11:AK4653, AK4653)-1)</f>
        <v/>
      </c>
      <c r="AO4653" s="37" t="str">
        <f>IF(AL4653="", "", COUNTIF(AL$11:AL$8010, "&gt;"&amp;AL4653)+1+COUNTIF(AL$11:AL4653, AL4653)-1)</f>
        <v/>
      </c>
    </row>
    <row r="4654" spans="1:41" x14ac:dyDescent="0.55000000000000004">
      <c r="A4654" s="5"/>
      <c r="B4654" s="284"/>
      <c r="C4654" s="285"/>
      <c r="D4654" s="286"/>
      <c r="E4654" s="287"/>
      <c r="F4654" s="288"/>
      <c r="G4654" s="5"/>
      <c r="J4654" s="7" t="str">
        <f t="shared" si="1305"/>
        <v/>
      </c>
      <c r="K4654" s="48" t="str">
        <f t="shared" si="1306"/>
        <v/>
      </c>
      <c r="L4654" s="48" t="str">
        <f t="shared" si="1307"/>
        <v/>
      </c>
      <c r="M4654" s="49" t="str">
        <f t="shared" si="1308"/>
        <v/>
      </c>
      <c r="U4654" s="103" t="str">
        <f t="shared" si="1309"/>
        <v/>
      </c>
      <c r="V4654" s="77" t="str">
        <f t="shared" si="1310"/>
        <v/>
      </c>
      <c r="W4654" s="37" t="str">
        <f t="shared" si="1311"/>
        <v/>
      </c>
      <c r="X4654" s="7" t="str">
        <f t="shared" si="1312"/>
        <v/>
      </c>
      <c r="Y4654" s="37" t="str">
        <f t="shared" si="1313"/>
        <v/>
      </c>
      <c r="AA4654" s="54" t="str">
        <f t="shared" si="1314"/>
        <v/>
      </c>
      <c r="AC4654" s="121" t="str">
        <f t="shared" si="1315"/>
        <v/>
      </c>
      <c r="AD4654" s="111" t="str">
        <f t="shared" si="1316"/>
        <v/>
      </c>
      <c r="AE4654" s="122" t="str">
        <f t="shared" si="1317"/>
        <v/>
      </c>
      <c r="AF4654" s="123" t="str">
        <f t="shared" si="1318"/>
        <v>Qtr 1</v>
      </c>
      <c r="AG4654" s="122" t="str">
        <f t="shared" si="1319"/>
        <v/>
      </c>
      <c r="AI4654" s="124" t="str">
        <f t="shared" si="1320"/>
        <v/>
      </c>
      <c r="AK4654" s="103" t="str">
        <f t="shared" si="1321"/>
        <v/>
      </c>
      <c r="AL4654" s="104" t="str">
        <f t="shared" si="1322"/>
        <v/>
      </c>
      <c r="AN4654" s="37" t="str">
        <f>IF(AK4654="", "", COUNTIF(AK$11:AK$8010, "&lt;"&amp;AK4654)+1+COUNTIF(AK$11:AK4654, AK4654)-1)</f>
        <v/>
      </c>
      <c r="AO4654" s="37" t="str">
        <f>IF(AL4654="", "", COUNTIF(AL$11:AL$8010, "&gt;"&amp;AL4654)+1+COUNTIF(AL$11:AL4654, AL4654)-1)</f>
        <v/>
      </c>
    </row>
    <row r="4655" spans="1:41" x14ac:dyDescent="0.55000000000000004">
      <c r="A4655" s="5"/>
      <c r="B4655" s="284"/>
      <c r="C4655" s="285"/>
      <c r="D4655" s="286"/>
      <c r="E4655" s="287"/>
      <c r="F4655" s="288"/>
      <c r="G4655" s="5"/>
      <c r="J4655" s="7" t="str">
        <f t="shared" si="1305"/>
        <v/>
      </c>
      <c r="K4655" s="48" t="str">
        <f t="shared" si="1306"/>
        <v/>
      </c>
      <c r="L4655" s="48" t="str">
        <f t="shared" si="1307"/>
        <v/>
      </c>
      <c r="M4655" s="49" t="str">
        <f t="shared" si="1308"/>
        <v/>
      </c>
      <c r="U4655" s="103" t="str">
        <f t="shared" si="1309"/>
        <v/>
      </c>
      <c r="V4655" s="77" t="str">
        <f t="shared" si="1310"/>
        <v/>
      </c>
      <c r="W4655" s="37" t="str">
        <f t="shared" si="1311"/>
        <v/>
      </c>
      <c r="X4655" s="7" t="str">
        <f t="shared" si="1312"/>
        <v/>
      </c>
      <c r="Y4655" s="37" t="str">
        <f t="shared" si="1313"/>
        <v/>
      </c>
      <c r="AA4655" s="54" t="str">
        <f t="shared" si="1314"/>
        <v/>
      </c>
      <c r="AC4655" s="121" t="str">
        <f t="shared" si="1315"/>
        <v/>
      </c>
      <c r="AD4655" s="111" t="str">
        <f t="shared" si="1316"/>
        <v/>
      </c>
      <c r="AE4655" s="122" t="str">
        <f t="shared" si="1317"/>
        <v/>
      </c>
      <c r="AF4655" s="123" t="str">
        <f t="shared" si="1318"/>
        <v>Qtr 1</v>
      </c>
      <c r="AG4655" s="122" t="str">
        <f t="shared" si="1319"/>
        <v/>
      </c>
      <c r="AI4655" s="124" t="str">
        <f t="shared" si="1320"/>
        <v/>
      </c>
      <c r="AK4655" s="103" t="str">
        <f t="shared" si="1321"/>
        <v/>
      </c>
      <c r="AL4655" s="104" t="str">
        <f t="shared" si="1322"/>
        <v/>
      </c>
      <c r="AN4655" s="37" t="str">
        <f>IF(AK4655="", "", COUNTIF(AK$11:AK$8010, "&lt;"&amp;AK4655)+1+COUNTIF(AK$11:AK4655, AK4655)-1)</f>
        <v/>
      </c>
      <c r="AO4655" s="37" t="str">
        <f>IF(AL4655="", "", COUNTIF(AL$11:AL$8010, "&gt;"&amp;AL4655)+1+COUNTIF(AL$11:AL4655, AL4655)-1)</f>
        <v/>
      </c>
    </row>
    <row r="4656" spans="1:41" x14ac:dyDescent="0.55000000000000004">
      <c r="A4656" s="5"/>
      <c r="B4656" s="284"/>
      <c r="C4656" s="285"/>
      <c r="D4656" s="286"/>
      <c r="E4656" s="287"/>
      <c r="F4656" s="288"/>
      <c r="G4656" s="5"/>
      <c r="J4656" s="7" t="str">
        <f t="shared" si="1305"/>
        <v/>
      </c>
      <c r="K4656" s="48" t="str">
        <f t="shared" si="1306"/>
        <v/>
      </c>
      <c r="L4656" s="48" t="str">
        <f t="shared" si="1307"/>
        <v/>
      </c>
      <c r="M4656" s="49" t="str">
        <f t="shared" si="1308"/>
        <v/>
      </c>
      <c r="U4656" s="103" t="str">
        <f t="shared" si="1309"/>
        <v/>
      </c>
      <c r="V4656" s="77" t="str">
        <f t="shared" si="1310"/>
        <v/>
      </c>
      <c r="W4656" s="37" t="str">
        <f t="shared" si="1311"/>
        <v/>
      </c>
      <c r="X4656" s="7" t="str">
        <f t="shared" si="1312"/>
        <v/>
      </c>
      <c r="Y4656" s="37" t="str">
        <f t="shared" si="1313"/>
        <v/>
      </c>
      <c r="AA4656" s="54" t="str">
        <f t="shared" si="1314"/>
        <v/>
      </c>
      <c r="AC4656" s="121" t="str">
        <f t="shared" si="1315"/>
        <v/>
      </c>
      <c r="AD4656" s="111" t="str">
        <f t="shared" si="1316"/>
        <v/>
      </c>
      <c r="AE4656" s="122" t="str">
        <f t="shared" si="1317"/>
        <v/>
      </c>
      <c r="AF4656" s="123" t="str">
        <f t="shared" si="1318"/>
        <v>Qtr 1</v>
      </c>
      <c r="AG4656" s="122" t="str">
        <f t="shared" si="1319"/>
        <v/>
      </c>
      <c r="AI4656" s="124" t="str">
        <f t="shared" si="1320"/>
        <v/>
      </c>
      <c r="AK4656" s="103" t="str">
        <f t="shared" si="1321"/>
        <v/>
      </c>
      <c r="AL4656" s="104" t="str">
        <f t="shared" si="1322"/>
        <v/>
      </c>
      <c r="AN4656" s="37" t="str">
        <f>IF(AK4656="", "", COUNTIF(AK$11:AK$8010, "&lt;"&amp;AK4656)+1+COUNTIF(AK$11:AK4656, AK4656)-1)</f>
        <v/>
      </c>
      <c r="AO4656" s="37" t="str">
        <f>IF(AL4656="", "", COUNTIF(AL$11:AL$8010, "&gt;"&amp;AL4656)+1+COUNTIF(AL$11:AL4656, AL4656)-1)</f>
        <v/>
      </c>
    </row>
    <row r="4657" spans="1:41" x14ac:dyDescent="0.55000000000000004">
      <c r="A4657" s="5"/>
      <c r="B4657" s="284"/>
      <c r="C4657" s="285"/>
      <c r="D4657" s="286"/>
      <c r="E4657" s="287"/>
      <c r="F4657" s="288"/>
      <c r="G4657" s="5"/>
      <c r="J4657" s="7" t="str">
        <f t="shared" si="1305"/>
        <v/>
      </c>
      <c r="K4657" s="48" t="str">
        <f t="shared" si="1306"/>
        <v/>
      </c>
      <c r="L4657" s="48" t="str">
        <f t="shared" si="1307"/>
        <v/>
      </c>
      <c r="M4657" s="49" t="str">
        <f t="shared" si="1308"/>
        <v/>
      </c>
      <c r="U4657" s="103" t="str">
        <f t="shared" si="1309"/>
        <v/>
      </c>
      <c r="V4657" s="77" t="str">
        <f t="shared" si="1310"/>
        <v/>
      </c>
      <c r="W4657" s="37" t="str">
        <f t="shared" si="1311"/>
        <v/>
      </c>
      <c r="X4657" s="7" t="str">
        <f t="shared" si="1312"/>
        <v/>
      </c>
      <c r="Y4657" s="37" t="str">
        <f t="shared" si="1313"/>
        <v/>
      </c>
      <c r="AA4657" s="54" t="str">
        <f t="shared" si="1314"/>
        <v/>
      </c>
      <c r="AC4657" s="121" t="str">
        <f t="shared" si="1315"/>
        <v/>
      </c>
      <c r="AD4657" s="111" t="str">
        <f t="shared" si="1316"/>
        <v/>
      </c>
      <c r="AE4657" s="122" t="str">
        <f t="shared" si="1317"/>
        <v/>
      </c>
      <c r="AF4657" s="123" t="str">
        <f t="shared" si="1318"/>
        <v>Qtr 1</v>
      </c>
      <c r="AG4657" s="122" t="str">
        <f t="shared" si="1319"/>
        <v/>
      </c>
      <c r="AI4657" s="124" t="str">
        <f t="shared" si="1320"/>
        <v/>
      </c>
      <c r="AK4657" s="103" t="str">
        <f t="shared" si="1321"/>
        <v/>
      </c>
      <c r="AL4657" s="104" t="str">
        <f t="shared" si="1322"/>
        <v/>
      </c>
      <c r="AN4657" s="37" t="str">
        <f>IF(AK4657="", "", COUNTIF(AK$11:AK$8010, "&lt;"&amp;AK4657)+1+COUNTIF(AK$11:AK4657, AK4657)-1)</f>
        <v/>
      </c>
      <c r="AO4657" s="37" t="str">
        <f>IF(AL4657="", "", COUNTIF(AL$11:AL$8010, "&gt;"&amp;AL4657)+1+COUNTIF(AL$11:AL4657, AL4657)-1)</f>
        <v/>
      </c>
    </row>
    <row r="4658" spans="1:41" x14ac:dyDescent="0.55000000000000004">
      <c r="A4658" s="5"/>
      <c r="B4658" s="284"/>
      <c r="C4658" s="285"/>
      <c r="D4658" s="286"/>
      <c r="E4658" s="287"/>
      <c r="F4658" s="288"/>
      <c r="G4658" s="5"/>
      <c r="J4658" s="7" t="str">
        <f t="shared" si="1305"/>
        <v/>
      </c>
      <c r="K4658" s="48" t="str">
        <f t="shared" si="1306"/>
        <v/>
      </c>
      <c r="L4658" s="48" t="str">
        <f t="shared" si="1307"/>
        <v/>
      </c>
      <c r="M4658" s="49" t="str">
        <f t="shared" si="1308"/>
        <v/>
      </c>
      <c r="U4658" s="103" t="str">
        <f t="shared" si="1309"/>
        <v/>
      </c>
      <c r="V4658" s="77" t="str">
        <f t="shared" si="1310"/>
        <v/>
      </c>
      <c r="W4658" s="37" t="str">
        <f t="shared" si="1311"/>
        <v/>
      </c>
      <c r="X4658" s="7" t="str">
        <f t="shared" si="1312"/>
        <v/>
      </c>
      <c r="Y4658" s="37" t="str">
        <f t="shared" si="1313"/>
        <v/>
      </c>
      <c r="AA4658" s="54" t="str">
        <f t="shared" si="1314"/>
        <v/>
      </c>
      <c r="AC4658" s="121" t="str">
        <f t="shared" si="1315"/>
        <v/>
      </c>
      <c r="AD4658" s="111" t="str">
        <f t="shared" si="1316"/>
        <v/>
      </c>
      <c r="AE4658" s="122" t="str">
        <f t="shared" si="1317"/>
        <v/>
      </c>
      <c r="AF4658" s="123" t="str">
        <f t="shared" si="1318"/>
        <v>Qtr 1</v>
      </c>
      <c r="AG4658" s="122" t="str">
        <f t="shared" si="1319"/>
        <v/>
      </c>
      <c r="AI4658" s="124" t="str">
        <f t="shared" si="1320"/>
        <v/>
      </c>
      <c r="AK4658" s="103" t="str">
        <f t="shared" si="1321"/>
        <v/>
      </c>
      <c r="AL4658" s="104" t="str">
        <f t="shared" si="1322"/>
        <v/>
      </c>
      <c r="AN4658" s="37" t="str">
        <f>IF(AK4658="", "", COUNTIF(AK$11:AK$8010, "&lt;"&amp;AK4658)+1+COUNTIF(AK$11:AK4658, AK4658)-1)</f>
        <v/>
      </c>
      <c r="AO4658" s="37" t="str">
        <f>IF(AL4658="", "", COUNTIF(AL$11:AL$8010, "&gt;"&amp;AL4658)+1+COUNTIF(AL$11:AL4658, AL4658)-1)</f>
        <v/>
      </c>
    </row>
    <row r="4659" spans="1:41" x14ac:dyDescent="0.55000000000000004">
      <c r="A4659" s="5"/>
      <c r="B4659" s="284"/>
      <c r="C4659" s="285"/>
      <c r="D4659" s="286"/>
      <c r="E4659" s="287"/>
      <c r="F4659" s="288"/>
      <c r="G4659" s="5"/>
      <c r="J4659" s="7" t="str">
        <f t="shared" si="1305"/>
        <v/>
      </c>
      <c r="K4659" s="48" t="str">
        <f t="shared" si="1306"/>
        <v/>
      </c>
      <c r="L4659" s="48" t="str">
        <f t="shared" si="1307"/>
        <v/>
      </c>
      <c r="M4659" s="49" t="str">
        <f t="shared" si="1308"/>
        <v/>
      </c>
      <c r="U4659" s="103" t="str">
        <f t="shared" si="1309"/>
        <v/>
      </c>
      <c r="V4659" s="77" t="str">
        <f t="shared" si="1310"/>
        <v/>
      </c>
      <c r="W4659" s="37" t="str">
        <f t="shared" si="1311"/>
        <v/>
      </c>
      <c r="X4659" s="7" t="str">
        <f t="shared" si="1312"/>
        <v/>
      </c>
      <c r="Y4659" s="37" t="str">
        <f t="shared" si="1313"/>
        <v/>
      </c>
      <c r="AA4659" s="54" t="str">
        <f t="shared" si="1314"/>
        <v/>
      </c>
      <c r="AC4659" s="121" t="str">
        <f t="shared" si="1315"/>
        <v/>
      </c>
      <c r="AD4659" s="111" t="str">
        <f t="shared" si="1316"/>
        <v/>
      </c>
      <c r="AE4659" s="122" t="str">
        <f t="shared" si="1317"/>
        <v/>
      </c>
      <c r="AF4659" s="123" t="str">
        <f t="shared" si="1318"/>
        <v>Qtr 1</v>
      </c>
      <c r="AG4659" s="122" t="str">
        <f t="shared" si="1319"/>
        <v/>
      </c>
      <c r="AI4659" s="124" t="str">
        <f t="shared" si="1320"/>
        <v/>
      </c>
      <c r="AK4659" s="103" t="str">
        <f t="shared" si="1321"/>
        <v/>
      </c>
      <c r="AL4659" s="104" t="str">
        <f t="shared" si="1322"/>
        <v/>
      </c>
      <c r="AN4659" s="37" t="str">
        <f>IF(AK4659="", "", COUNTIF(AK$11:AK$8010, "&lt;"&amp;AK4659)+1+COUNTIF(AK$11:AK4659, AK4659)-1)</f>
        <v/>
      </c>
      <c r="AO4659" s="37" t="str">
        <f>IF(AL4659="", "", COUNTIF(AL$11:AL$8010, "&gt;"&amp;AL4659)+1+COUNTIF(AL$11:AL4659, AL4659)-1)</f>
        <v/>
      </c>
    </row>
    <row r="4660" spans="1:41" x14ac:dyDescent="0.55000000000000004">
      <c r="A4660" s="5"/>
      <c r="B4660" s="284"/>
      <c r="C4660" s="285"/>
      <c r="D4660" s="286"/>
      <c r="E4660" s="287"/>
      <c r="F4660" s="288"/>
      <c r="G4660" s="5"/>
      <c r="J4660" s="7" t="str">
        <f t="shared" si="1305"/>
        <v/>
      </c>
      <c r="K4660" s="48" t="str">
        <f t="shared" si="1306"/>
        <v/>
      </c>
      <c r="L4660" s="48" t="str">
        <f t="shared" si="1307"/>
        <v/>
      </c>
      <c r="M4660" s="49" t="str">
        <f t="shared" si="1308"/>
        <v/>
      </c>
      <c r="U4660" s="103" t="str">
        <f t="shared" si="1309"/>
        <v/>
      </c>
      <c r="V4660" s="77" t="str">
        <f t="shared" si="1310"/>
        <v/>
      </c>
      <c r="W4660" s="37" t="str">
        <f t="shared" si="1311"/>
        <v/>
      </c>
      <c r="X4660" s="7" t="str">
        <f t="shared" si="1312"/>
        <v/>
      </c>
      <c r="Y4660" s="37" t="str">
        <f t="shared" si="1313"/>
        <v/>
      </c>
      <c r="AA4660" s="54" t="str">
        <f t="shared" si="1314"/>
        <v/>
      </c>
      <c r="AC4660" s="121" t="str">
        <f t="shared" si="1315"/>
        <v/>
      </c>
      <c r="AD4660" s="111" t="str">
        <f t="shared" si="1316"/>
        <v/>
      </c>
      <c r="AE4660" s="122" t="str">
        <f t="shared" si="1317"/>
        <v/>
      </c>
      <c r="AF4660" s="123" t="str">
        <f t="shared" si="1318"/>
        <v>Qtr 1</v>
      </c>
      <c r="AG4660" s="122" t="str">
        <f t="shared" si="1319"/>
        <v/>
      </c>
      <c r="AI4660" s="124" t="str">
        <f t="shared" si="1320"/>
        <v/>
      </c>
      <c r="AK4660" s="103" t="str">
        <f t="shared" si="1321"/>
        <v/>
      </c>
      <c r="AL4660" s="104" t="str">
        <f t="shared" si="1322"/>
        <v/>
      </c>
      <c r="AN4660" s="37" t="str">
        <f>IF(AK4660="", "", COUNTIF(AK$11:AK$8010, "&lt;"&amp;AK4660)+1+COUNTIF(AK$11:AK4660, AK4660)-1)</f>
        <v/>
      </c>
      <c r="AO4660" s="37" t="str">
        <f>IF(AL4660="", "", COUNTIF(AL$11:AL$8010, "&gt;"&amp;AL4660)+1+COUNTIF(AL$11:AL4660, AL4660)-1)</f>
        <v/>
      </c>
    </row>
    <row r="4661" spans="1:41" x14ac:dyDescent="0.55000000000000004">
      <c r="A4661" s="5"/>
      <c r="B4661" s="284"/>
      <c r="C4661" s="285"/>
      <c r="D4661" s="286"/>
      <c r="E4661" s="287"/>
      <c r="F4661" s="288"/>
      <c r="G4661" s="5"/>
      <c r="J4661" s="7" t="str">
        <f t="shared" si="1305"/>
        <v/>
      </c>
      <c r="K4661" s="48" t="str">
        <f t="shared" si="1306"/>
        <v/>
      </c>
      <c r="L4661" s="48" t="str">
        <f t="shared" si="1307"/>
        <v/>
      </c>
      <c r="M4661" s="49" t="str">
        <f t="shared" si="1308"/>
        <v/>
      </c>
      <c r="U4661" s="103" t="str">
        <f t="shared" si="1309"/>
        <v/>
      </c>
      <c r="V4661" s="77" t="str">
        <f t="shared" si="1310"/>
        <v/>
      </c>
      <c r="W4661" s="37" t="str">
        <f t="shared" si="1311"/>
        <v/>
      </c>
      <c r="X4661" s="7" t="str">
        <f t="shared" si="1312"/>
        <v/>
      </c>
      <c r="Y4661" s="37" t="str">
        <f t="shared" si="1313"/>
        <v/>
      </c>
      <c r="AA4661" s="54" t="str">
        <f t="shared" si="1314"/>
        <v/>
      </c>
      <c r="AC4661" s="121" t="str">
        <f t="shared" si="1315"/>
        <v/>
      </c>
      <c r="AD4661" s="111" t="str">
        <f t="shared" si="1316"/>
        <v/>
      </c>
      <c r="AE4661" s="122" t="str">
        <f t="shared" si="1317"/>
        <v/>
      </c>
      <c r="AF4661" s="123" t="str">
        <f t="shared" si="1318"/>
        <v>Qtr 1</v>
      </c>
      <c r="AG4661" s="122" t="str">
        <f t="shared" si="1319"/>
        <v/>
      </c>
      <c r="AI4661" s="124" t="str">
        <f t="shared" si="1320"/>
        <v/>
      </c>
      <c r="AK4661" s="103" t="str">
        <f t="shared" si="1321"/>
        <v/>
      </c>
      <c r="AL4661" s="104" t="str">
        <f t="shared" si="1322"/>
        <v/>
      </c>
      <c r="AN4661" s="37" t="str">
        <f>IF(AK4661="", "", COUNTIF(AK$11:AK$8010, "&lt;"&amp;AK4661)+1+COUNTIF(AK$11:AK4661, AK4661)-1)</f>
        <v/>
      </c>
      <c r="AO4661" s="37" t="str">
        <f>IF(AL4661="", "", COUNTIF(AL$11:AL$8010, "&gt;"&amp;AL4661)+1+COUNTIF(AL$11:AL4661, AL4661)-1)</f>
        <v/>
      </c>
    </row>
    <row r="4662" spans="1:41" x14ac:dyDescent="0.55000000000000004">
      <c r="A4662" s="5"/>
      <c r="B4662" s="284"/>
      <c r="C4662" s="285"/>
      <c r="D4662" s="286"/>
      <c r="E4662" s="287"/>
      <c r="F4662" s="288"/>
      <c r="G4662" s="5"/>
      <c r="J4662" s="7" t="str">
        <f t="shared" si="1305"/>
        <v/>
      </c>
      <c r="K4662" s="48" t="str">
        <f t="shared" si="1306"/>
        <v/>
      </c>
      <c r="L4662" s="48" t="str">
        <f t="shared" si="1307"/>
        <v/>
      </c>
      <c r="M4662" s="49" t="str">
        <f t="shared" si="1308"/>
        <v/>
      </c>
      <c r="U4662" s="103" t="str">
        <f t="shared" si="1309"/>
        <v/>
      </c>
      <c r="V4662" s="77" t="str">
        <f t="shared" si="1310"/>
        <v/>
      </c>
      <c r="W4662" s="37" t="str">
        <f t="shared" si="1311"/>
        <v/>
      </c>
      <c r="X4662" s="7" t="str">
        <f t="shared" si="1312"/>
        <v/>
      </c>
      <c r="Y4662" s="37" t="str">
        <f t="shared" si="1313"/>
        <v/>
      </c>
      <c r="AA4662" s="54" t="str">
        <f t="shared" si="1314"/>
        <v/>
      </c>
      <c r="AC4662" s="121" t="str">
        <f t="shared" si="1315"/>
        <v/>
      </c>
      <c r="AD4662" s="111" t="str">
        <f t="shared" si="1316"/>
        <v/>
      </c>
      <c r="AE4662" s="122" t="str">
        <f t="shared" si="1317"/>
        <v/>
      </c>
      <c r="AF4662" s="123" t="str">
        <f t="shared" si="1318"/>
        <v>Qtr 1</v>
      </c>
      <c r="AG4662" s="122" t="str">
        <f t="shared" si="1319"/>
        <v/>
      </c>
      <c r="AI4662" s="124" t="str">
        <f t="shared" si="1320"/>
        <v/>
      </c>
      <c r="AK4662" s="103" t="str">
        <f t="shared" si="1321"/>
        <v/>
      </c>
      <c r="AL4662" s="104" t="str">
        <f t="shared" si="1322"/>
        <v/>
      </c>
      <c r="AN4662" s="37" t="str">
        <f>IF(AK4662="", "", COUNTIF(AK$11:AK$8010, "&lt;"&amp;AK4662)+1+COUNTIF(AK$11:AK4662, AK4662)-1)</f>
        <v/>
      </c>
      <c r="AO4662" s="37" t="str">
        <f>IF(AL4662="", "", COUNTIF(AL$11:AL$8010, "&gt;"&amp;AL4662)+1+COUNTIF(AL$11:AL4662, AL4662)-1)</f>
        <v/>
      </c>
    </row>
    <row r="4663" spans="1:41" x14ac:dyDescent="0.55000000000000004">
      <c r="A4663" s="5"/>
      <c r="B4663" s="284"/>
      <c r="C4663" s="285"/>
      <c r="D4663" s="286"/>
      <c r="E4663" s="287"/>
      <c r="F4663" s="288"/>
      <c r="G4663" s="5"/>
      <c r="J4663" s="7" t="str">
        <f t="shared" si="1305"/>
        <v/>
      </c>
      <c r="K4663" s="48" t="str">
        <f t="shared" si="1306"/>
        <v/>
      </c>
      <c r="L4663" s="48" t="str">
        <f t="shared" si="1307"/>
        <v/>
      </c>
      <c r="M4663" s="49" t="str">
        <f t="shared" si="1308"/>
        <v/>
      </c>
      <c r="U4663" s="103" t="str">
        <f t="shared" si="1309"/>
        <v/>
      </c>
      <c r="V4663" s="77" t="str">
        <f t="shared" si="1310"/>
        <v/>
      </c>
      <c r="W4663" s="37" t="str">
        <f t="shared" si="1311"/>
        <v/>
      </c>
      <c r="X4663" s="7" t="str">
        <f t="shared" si="1312"/>
        <v/>
      </c>
      <c r="Y4663" s="37" t="str">
        <f t="shared" si="1313"/>
        <v/>
      </c>
      <c r="AA4663" s="54" t="str">
        <f t="shared" si="1314"/>
        <v/>
      </c>
      <c r="AC4663" s="121" t="str">
        <f t="shared" si="1315"/>
        <v/>
      </c>
      <c r="AD4663" s="111" t="str">
        <f t="shared" si="1316"/>
        <v/>
      </c>
      <c r="AE4663" s="122" t="str">
        <f t="shared" si="1317"/>
        <v/>
      </c>
      <c r="AF4663" s="123" t="str">
        <f t="shared" si="1318"/>
        <v>Qtr 1</v>
      </c>
      <c r="AG4663" s="122" t="str">
        <f t="shared" si="1319"/>
        <v/>
      </c>
      <c r="AI4663" s="124" t="str">
        <f t="shared" si="1320"/>
        <v/>
      </c>
      <c r="AK4663" s="103" t="str">
        <f t="shared" si="1321"/>
        <v/>
      </c>
      <c r="AL4663" s="104" t="str">
        <f t="shared" si="1322"/>
        <v/>
      </c>
      <c r="AN4663" s="37" t="str">
        <f>IF(AK4663="", "", COUNTIF(AK$11:AK$8010, "&lt;"&amp;AK4663)+1+COUNTIF(AK$11:AK4663, AK4663)-1)</f>
        <v/>
      </c>
      <c r="AO4663" s="37" t="str">
        <f>IF(AL4663="", "", COUNTIF(AL$11:AL$8010, "&gt;"&amp;AL4663)+1+COUNTIF(AL$11:AL4663, AL4663)-1)</f>
        <v/>
      </c>
    </row>
    <row r="4664" spans="1:41" x14ac:dyDescent="0.55000000000000004">
      <c r="A4664" s="5"/>
      <c r="B4664" s="284"/>
      <c r="C4664" s="285"/>
      <c r="D4664" s="286"/>
      <c r="E4664" s="287"/>
      <c r="F4664" s="288"/>
      <c r="G4664" s="5"/>
      <c r="J4664" s="7" t="str">
        <f t="shared" si="1305"/>
        <v/>
      </c>
      <c r="K4664" s="48" t="str">
        <f t="shared" si="1306"/>
        <v/>
      </c>
      <c r="L4664" s="48" t="str">
        <f t="shared" si="1307"/>
        <v/>
      </c>
      <c r="M4664" s="49" t="str">
        <f t="shared" si="1308"/>
        <v/>
      </c>
      <c r="U4664" s="103" t="str">
        <f t="shared" si="1309"/>
        <v/>
      </c>
      <c r="V4664" s="77" t="str">
        <f t="shared" si="1310"/>
        <v/>
      </c>
      <c r="W4664" s="37" t="str">
        <f t="shared" si="1311"/>
        <v/>
      </c>
      <c r="X4664" s="7" t="str">
        <f t="shared" si="1312"/>
        <v/>
      </c>
      <c r="Y4664" s="37" t="str">
        <f t="shared" si="1313"/>
        <v/>
      </c>
      <c r="AA4664" s="54" t="str">
        <f t="shared" si="1314"/>
        <v/>
      </c>
      <c r="AC4664" s="121" t="str">
        <f t="shared" si="1315"/>
        <v/>
      </c>
      <c r="AD4664" s="111" t="str">
        <f t="shared" si="1316"/>
        <v/>
      </c>
      <c r="AE4664" s="122" t="str">
        <f t="shared" si="1317"/>
        <v/>
      </c>
      <c r="AF4664" s="123" t="str">
        <f t="shared" si="1318"/>
        <v>Qtr 1</v>
      </c>
      <c r="AG4664" s="122" t="str">
        <f t="shared" si="1319"/>
        <v/>
      </c>
      <c r="AI4664" s="124" t="str">
        <f t="shared" si="1320"/>
        <v/>
      </c>
      <c r="AK4664" s="103" t="str">
        <f t="shared" si="1321"/>
        <v/>
      </c>
      <c r="AL4664" s="104" t="str">
        <f t="shared" si="1322"/>
        <v/>
      </c>
      <c r="AN4664" s="37" t="str">
        <f>IF(AK4664="", "", COUNTIF(AK$11:AK$8010, "&lt;"&amp;AK4664)+1+COUNTIF(AK$11:AK4664, AK4664)-1)</f>
        <v/>
      </c>
      <c r="AO4664" s="37" t="str">
        <f>IF(AL4664="", "", COUNTIF(AL$11:AL$8010, "&gt;"&amp;AL4664)+1+COUNTIF(AL$11:AL4664, AL4664)-1)</f>
        <v/>
      </c>
    </row>
    <row r="4665" spans="1:41" x14ac:dyDescent="0.55000000000000004">
      <c r="A4665" s="5"/>
      <c r="B4665" s="284"/>
      <c r="C4665" s="285"/>
      <c r="D4665" s="286"/>
      <c r="E4665" s="287"/>
      <c r="F4665" s="288"/>
      <c r="G4665" s="5"/>
      <c r="J4665" s="7" t="str">
        <f t="shared" si="1305"/>
        <v/>
      </c>
      <c r="K4665" s="48" t="str">
        <f t="shared" si="1306"/>
        <v/>
      </c>
      <c r="L4665" s="48" t="str">
        <f t="shared" si="1307"/>
        <v/>
      </c>
      <c r="M4665" s="49" t="str">
        <f t="shared" si="1308"/>
        <v/>
      </c>
      <c r="U4665" s="103" t="str">
        <f t="shared" si="1309"/>
        <v/>
      </c>
      <c r="V4665" s="77" t="str">
        <f t="shared" si="1310"/>
        <v/>
      </c>
      <c r="W4665" s="37" t="str">
        <f t="shared" si="1311"/>
        <v/>
      </c>
      <c r="X4665" s="7" t="str">
        <f t="shared" si="1312"/>
        <v/>
      </c>
      <c r="Y4665" s="37" t="str">
        <f t="shared" si="1313"/>
        <v/>
      </c>
      <c r="AA4665" s="54" t="str">
        <f t="shared" si="1314"/>
        <v/>
      </c>
      <c r="AC4665" s="121" t="str">
        <f t="shared" si="1315"/>
        <v/>
      </c>
      <c r="AD4665" s="111" t="str">
        <f t="shared" si="1316"/>
        <v/>
      </c>
      <c r="AE4665" s="122" t="str">
        <f t="shared" si="1317"/>
        <v/>
      </c>
      <c r="AF4665" s="123" t="str">
        <f t="shared" si="1318"/>
        <v>Qtr 1</v>
      </c>
      <c r="AG4665" s="122" t="str">
        <f t="shared" si="1319"/>
        <v/>
      </c>
      <c r="AI4665" s="124" t="str">
        <f t="shared" si="1320"/>
        <v/>
      </c>
      <c r="AK4665" s="103" t="str">
        <f t="shared" si="1321"/>
        <v/>
      </c>
      <c r="AL4665" s="104" t="str">
        <f t="shared" si="1322"/>
        <v/>
      </c>
      <c r="AN4665" s="37" t="str">
        <f>IF(AK4665="", "", COUNTIF(AK$11:AK$8010, "&lt;"&amp;AK4665)+1+COUNTIF(AK$11:AK4665, AK4665)-1)</f>
        <v/>
      </c>
      <c r="AO4665" s="37" t="str">
        <f>IF(AL4665="", "", COUNTIF(AL$11:AL$8010, "&gt;"&amp;AL4665)+1+COUNTIF(AL$11:AL4665, AL4665)-1)</f>
        <v/>
      </c>
    </row>
    <row r="4666" spans="1:41" x14ac:dyDescent="0.55000000000000004">
      <c r="A4666" s="5"/>
      <c r="B4666" s="284"/>
      <c r="C4666" s="285"/>
      <c r="D4666" s="286"/>
      <c r="E4666" s="287"/>
      <c r="F4666" s="288"/>
      <c r="G4666" s="5"/>
      <c r="J4666" s="7" t="str">
        <f t="shared" si="1305"/>
        <v/>
      </c>
      <c r="K4666" s="48" t="str">
        <f t="shared" si="1306"/>
        <v/>
      </c>
      <c r="L4666" s="48" t="str">
        <f t="shared" si="1307"/>
        <v/>
      </c>
      <c r="M4666" s="49" t="str">
        <f t="shared" si="1308"/>
        <v/>
      </c>
      <c r="U4666" s="103" t="str">
        <f t="shared" si="1309"/>
        <v/>
      </c>
      <c r="V4666" s="77" t="str">
        <f t="shared" si="1310"/>
        <v/>
      </c>
      <c r="W4666" s="37" t="str">
        <f t="shared" si="1311"/>
        <v/>
      </c>
      <c r="X4666" s="7" t="str">
        <f t="shared" si="1312"/>
        <v/>
      </c>
      <c r="Y4666" s="37" t="str">
        <f t="shared" si="1313"/>
        <v/>
      </c>
      <c r="AA4666" s="54" t="str">
        <f t="shared" si="1314"/>
        <v/>
      </c>
      <c r="AC4666" s="121" t="str">
        <f t="shared" si="1315"/>
        <v/>
      </c>
      <c r="AD4666" s="111" t="str">
        <f t="shared" si="1316"/>
        <v/>
      </c>
      <c r="AE4666" s="122" t="str">
        <f t="shared" si="1317"/>
        <v/>
      </c>
      <c r="AF4666" s="123" t="str">
        <f t="shared" si="1318"/>
        <v>Qtr 1</v>
      </c>
      <c r="AG4666" s="122" t="str">
        <f t="shared" si="1319"/>
        <v/>
      </c>
      <c r="AI4666" s="124" t="str">
        <f t="shared" si="1320"/>
        <v/>
      </c>
      <c r="AK4666" s="103" t="str">
        <f t="shared" si="1321"/>
        <v/>
      </c>
      <c r="AL4666" s="104" t="str">
        <f t="shared" si="1322"/>
        <v/>
      </c>
      <c r="AN4666" s="37" t="str">
        <f>IF(AK4666="", "", COUNTIF(AK$11:AK$8010, "&lt;"&amp;AK4666)+1+COUNTIF(AK$11:AK4666, AK4666)-1)</f>
        <v/>
      </c>
      <c r="AO4666" s="37" t="str">
        <f>IF(AL4666="", "", COUNTIF(AL$11:AL$8010, "&gt;"&amp;AL4666)+1+COUNTIF(AL$11:AL4666, AL4666)-1)</f>
        <v/>
      </c>
    </row>
    <row r="4667" spans="1:41" x14ac:dyDescent="0.55000000000000004">
      <c r="A4667" s="5"/>
      <c r="B4667" s="284"/>
      <c r="C4667" s="285"/>
      <c r="D4667" s="286"/>
      <c r="E4667" s="287"/>
      <c r="F4667" s="288"/>
      <c r="G4667" s="5"/>
      <c r="J4667" s="7" t="str">
        <f t="shared" si="1305"/>
        <v/>
      </c>
      <c r="K4667" s="48" t="str">
        <f t="shared" si="1306"/>
        <v/>
      </c>
      <c r="L4667" s="48" t="str">
        <f t="shared" si="1307"/>
        <v/>
      </c>
      <c r="M4667" s="49" t="str">
        <f t="shared" si="1308"/>
        <v/>
      </c>
      <c r="U4667" s="103" t="str">
        <f t="shared" si="1309"/>
        <v/>
      </c>
      <c r="V4667" s="77" t="str">
        <f t="shared" si="1310"/>
        <v/>
      </c>
      <c r="W4667" s="37" t="str">
        <f t="shared" si="1311"/>
        <v/>
      </c>
      <c r="X4667" s="7" t="str">
        <f t="shared" si="1312"/>
        <v/>
      </c>
      <c r="Y4667" s="37" t="str">
        <f t="shared" si="1313"/>
        <v/>
      </c>
      <c r="AA4667" s="54" t="str">
        <f t="shared" si="1314"/>
        <v/>
      </c>
      <c r="AC4667" s="121" t="str">
        <f t="shared" si="1315"/>
        <v/>
      </c>
      <c r="AD4667" s="111" t="str">
        <f t="shared" si="1316"/>
        <v/>
      </c>
      <c r="AE4667" s="122" t="str">
        <f t="shared" si="1317"/>
        <v/>
      </c>
      <c r="AF4667" s="123" t="str">
        <f t="shared" si="1318"/>
        <v>Qtr 1</v>
      </c>
      <c r="AG4667" s="122" t="str">
        <f t="shared" si="1319"/>
        <v/>
      </c>
      <c r="AI4667" s="124" t="str">
        <f t="shared" si="1320"/>
        <v/>
      </c>
      <c r="AK4667" s="103" t="str">
        <f t="shared" si="1321"/>
        <v/>
      </c>
      <c r="AL4667" s="104" t="str">
        <f t="shared" si="1322"/>
        <v/>
      </c>
      <c r="AN4667" s="37" t="str">
        <f>IF(AK4667="", "", COUNTIF(AK$11:AK$8010, "&lt;"&amp;AK4667)+1+COUNTIF(AK$11:AK4667, AK4667)-1)</f>
        <v/>
      </c>
      <c r="AO4667" s="37" t="str">
        <f>IF(AL4667="", "", COUNTIF(AL$11:AL$8010, "&gt;"&amp;AL4667)+1+COUNTIF(AL$11:AL4667, AL4667)-1)</f>
        <v/>
      </c>
    </row>
    <row r="4668" spans="1:41" x14ac:dyDescent="0.55000000000000004">
      <c r="A4668" s="5"/>
      <c r="B4668" s="284"/>
      <c r="C4668" s="285"/>
      <c r="D4668" s="286"/>
      <c r="E4668" s="287"/>
      <c r="F4668" s="288"/>
      <c r="G4668" s="5"/>
      <c r="J4668" s="7" t="str">
        <f t="shared" si="1305"/>
        <v/>
      </c>
      <c r="K4668" s="48" t="str">
        <f t="shared" si="1306"/>
        <v/>
      </c>
      <c r="L4668" s="48" t="str">
        <f t="shared" si="1307"/>
        <v/>
      </c>
      <c r="M4668" s="49" t="str">
        <f t="shared" si="1308"/>
        <v/>
      </c>
      <c r="U4668" s="103" t="str">
        <f t="shared" si="1309"/>
        <v/>
      </c>
      <c r="V4668" s="77" t="str">
        <f t="shared" si="1310"/>
        <v/>
      </c>
      <c r="W4668" s="37" t="str">
        <f t="shared" si="1311"/>
        <v/>
      </c>
      <c r="X4668" s="7" t="str">
        <f t="shared" si="1312"/>
        <v/>
      </c>
      <c r="Y4668" s="37" t="str">
        <f t="shared" si="1313"/>
        <v/>
      </c>
      <c r="AA4668" s="54" t="str">
        <f t="shared" si="1314"/>
        <v/>
      </c>
      <c r="AC4668" s="121" t="str">
        <f t="shared" si="1315"/>
        <v/>
      </c>
      <c r="AD4668" s="111" t="str">
        <f t="shared" si="1316"/>
        <v/>
      </c>
      <c r="AE4668" s="122" t="str">
        <f t="shared" si="1317"/>
        <v/>
      </c>
      <c r="AF4668" s="123" t="str">
        <f t="shared" si="1318"/>
        <v>Qtr 1</v>
      </c>
      <c r="AG4668" s="122" t="str">
        <f t="shared" si="1319"/>
        <v/>
      </c>
      <c r="AI4668" s="124" t="str">
        <f t="shared" si="1320"/>
        <v/>
      </c>
      <c r="AK4668" s="103" t="str">
        <f t="shared" si="1321"/>
        <v/>
      </c>
      <c r="AL4668" s="104" t="str">
        <f t="shared" si="1322"/>
        <v/>
      </c>
      <c r="AN4668" s="37" t="str">
        <f>IF(AK4668="", "", COUNTIF(AK$11:AK$8010, "&lt;"&amp;AK4668)+1+COUNTIF(AK$11:AK4668, AK4668)-1)</f>
        <v/>
      </c>
      <c r="AO4668" s="37" t="str">
        <f>IF(AL4668="", "", COUNTIF(AL$11:AL$8010, "&gt;"&amp;AL4668)+1+COUNTIF(AL$11:AL4668, AL4668)-1)</f>
        <v/>
      </c>
    </row>
    <row r="4669" spans="1:41" x14ac:dyDescent="0.55000000000000004">
      <c r="A4669" s="5"/>
      <c r="B4669" s="284"/>
      <c r="C4669" s="285"/>
      <c r="D4669" s="286"/>
      <c r="E4669" s="287"/>
      <c r="F4669" s="288"/>
      <c r="G4669" s="5"/>
      <c r="J4669" s="7" t="str">
        <f t="shared" si="1305"/>
        <v/>
      </c>
      <c r="K4669" s="48" t="str">
        <f t="shared" si="1306"/>
        <v/>
      </c>
      <c r="L4669" s="48" t="str">
        <f t="shared" si="1307"/>
        <v/>
      </c>
      <c r="M4669" s="49" t="str">
        <f t="shared" si="1308"/>
        <v/>
      </c>
      <c r="U4669" s="103" t="str">
        <f t="shared" si="1309"/>
        <v/>
      </c>
      <c r="V4669" s="77" t="str">
        <f t="shared" si="1310"/>
        <v/>
      </c>
      <c r="W4669" s="37" t="str">
        <f t="shared" si="1311"/>
        <v/>
      </c>
      <c r="X4669" s="7" t="str">
        <f t="shared" si="1312"/>
        <v/>
      </c>
      <c r="Y4669" s="37" t="str">
        <f t="shared" si="1313"/>
        <v/>
      </c>
      <c r="AA4669" s="54" t="str">
        <f t="shared" si="1314"/>
        <v/>
      </c>
      <c r="AC4669" s="121" t="str">
        <f t="shared" si="1315"/>
        <v/>
      </c>
      <c r="AD4669" s="111" t="str">
        <f t="shared" si="1316"/>
        <v/>
      </c>
      <c r="AE4669" s="122" t="str">
        <f t="shared" si="1317"/>
        <v/>
      </c>
      <c r="AF4669" s="123" t="str">
        <f t="shared" si="1318"/>
        <v>Qtr 1</v>
      </c>
      <c r="AG4669" s="122" t="str">
        <f t="shared" si="1319"/>
        <v/>
      </c>
      <c r="AI4669" s="124" t="str">
        <f t="shared" si="1320"/>
        <v/>
      </c>
      <c r="AK4669" s="103" t="str">
        <f t="shared" si="1321"/>
        <v/>
      </c>
      <c r="AL4669" s="104" t="str">
        <f t="shared" si="1322"/>
        <v/>
      </c>
      <c r="AN4669" s="37" t="str">
        <f>IF(AK4669="", "", COUNTIF(AK$11:AK$8010, "&lt;"&amp;AK4669)+1+COUNTIF(AK$11:AK4669, AK4669)-1)</f>
        <v/>
      </c>
      <c r="AO4669" s="37" t="str">
        <f>IF(AL4669="", "", COUNTIF(AL$11:AL$8010, "&gt;"&amp;AL4669)+1+COUNTIF(AL$11:AL4669, AL4669)-1)</f>
        <v/>
      </c>
    </row>
    <row r="4670" spans="1:41" x14ac:dyDescent="0.55000000000000004">
      <c r="A4670" s="5"/>
      <c r="B4670" s="284"/>
      <c r="C4670" s="285"/>
      <c r="D4670" s="286"/>
      <c r="E4670" s="287"/>
      <c r="F4670" s="288"/>
      <c r="G4670" s="5"/>
      <c r="J4670" s="7" t="str">
        <f t="shared" si="1305"/>
        <v/>
      </c>
      <c r="K4670" s="48" t="str">
        <f t="shared" si="1306"/>
        <v/>
      </c>
      <c r="L4670" s="48" t="str">
        <f t="shared" si="1307"/>
        <v/>
      </c>
      <c r="M4670" s="49" t="str">
        <f t="shared" si="1308"/>
        <v/>
      </c>
      <c r="U4670" s="103" t="str">
        <f t="shared" si="1309"/>
        <v/>
      </c>
      <c r="V4670" s="77" t="str">
        <f t="shared" si="1310"/>
        <v/>
      </c>
      <c r="W4670" s="37" t="str">
        <f t="shared" si="1311"/>
        <v/>
      </c>
      <c r="X4670" s="7" t="str">
        <f t="shared" si="1312"/>
        <v/>
      </c>
      <c r="Y4670" s="37" t="str">
        <f t="shared" si="1313"/>
        <v/>
      </c>
      <c r="AA4670" s="54" t="str">
        <f t="shared" si="1314"/>
        <v/>
      </c>
      <c r="AC4670" s="121" t="str">
        <f t="shared" si="1315"/>
        <v/>
      </c>
      <c r="AD4670" s="111" t="str">
        <f t="shared" si="1316"/>
        <v/>
      </c>
      <c r="AE4670" s="122" t="str">
        <f t="shared" si="1317"/>
        <v/>
      </c>
      <c r="AF4670" s="123" t="str">
        <f t="shared" si="1318"/>
        <v>Qtr 1</v>
      </c>
      <c r="AG4670" s="122" t="str">
        <f t="shared" si="1319"/>
        <v/>
      </c>
      <c r="AI4670" s="124" t="str">
        <f t="shared" si="1320"/>
        <v/>
      </c>
      <c r="AK4670" s="103" t="str">
        <f t="shared" si="1321"/>
        <v/>
      </c>
      <c r="AL4670" s="104" t="str">
        <f t="shared" si="1322"/>
        <v/>
      </c>
      <c r="AN4670" s="37" t="str">
        <f>IF(AK4670="", "", COUNTIF(AK$11:AK$8010, "&lt;"&amp;AK4670)+1+COUNTIF(AK$11:AK4670, AK4670)-1)</f>
        <v/>
      </c>
      <c r="AO4670" s="37" t="str">
        <f>IF(AL4670="", "", COUNTIF(AL$11:AL$8010, "&gt;"&amp;AL4670)+1+COUNTIF(AL$11:AL4670, AL4670)-1)</f>
        <v/>
      </c>
    </row>
    <row r="4671" spans="1:41" x14ac:dyDescent="0.55000000000000004">
      <c r="A4671" s="5"/>
      <c r="B4671" s="284"/>
      <c r="C4671" s="285"/>
      <c r="D4671" s="286"/>
      <c r="E4671" s="287"/>
      <c r="F4671" s="288"/>
      <c r="G4671" s="5"/>
      <c r="J4671" s="7" t="str">
        <f t="shared" si="1305"/>
        <v/>
      </c>
      <c r="K4671" s="48" t="str">
        <f t="shared" si="1306"/>
        <v/>
      </c>
      <c r="L4671" s="48" t="str">
        <f t="shared" si="1307"/>
        <v/>
      </c>
      <c r="M4671" s="49" t="str">
        <f t="shared" si="1308"/>
        <v/>
      </c>
      <c r="U4671" s="103" t="str">
        <f t="shared" si="1309"/>
        <v/>
      </c>
      <c r="V4671" s="77" t="str">
        <f t="shared" si="1310"/>
        <v/>
      </c>
      <c r="W4671" s="37" t="str">
        <f t="shared" si="1311"/>
        <v/>
      </c>
      <c r="X4671" s="7" t="str">
        <f t="shared" si="1312"/>
        <v/>
      </c>
      <c r="Y4671" s="37" t="str">
        <f t="shared" si="1313"/>
        <v/>
      </c>
      <c r="AA4671" s="54" t="str">
        <f t="shared" si="1314"/>
        <v/>
      </c>
      <c r="AC4671" s="121" t="str">
        <f t="shared" si="1315"/>
        <v/>
      </c>
      <c r="AD4671" s="111" t="str">
        <f t="shared" si="1316"/>
        <v/>
      </c>
      <c r="AE4671" s="122" t="str">
        <f t="shared" si="1317"/>
        <v/>
      </c>
      <c r="AF4671" s="123" t="str">
        <f t="shared" si="1318"/>
        <v>Qtr 1</v>
      </c>
      <c r="AG4671" s="122" t="str">
        <f t="shared" si="1319"/>
        <v/>
      </c>
      <c r="AI4671" s="124" t="str">
        <f t="shared" si="1320"/>
        <v/>
      </c>
      <c r="AK4671" s="103" t="str">
        <f t="shared" si="1321"/>
        <v/>
      </c>
      <c r="AL4671" s="104" t="str">
        <f t="shared" si="1322"/>
        <v/>
      </c>
      <c r="AN4671" s="37" t="str">
        <f>IF(AK4671="", "", COUNTIF(AK$11:AK$8010, "&lt;"&amp;AK4671)+1+COUNTIF(AK$11:AK4671, AK4671)-1)</f>
        <v/>
      </c>
      <c r="AO4671" s="37" t="str">
        <f>IF(AL4671="", "", COUNTIF(AL$11:AL$8010, "&gt;"&amp;AL4671)+1+COUNTIF(AL$11:AL4671, AL4671)-1)</f>
        <v/>
      </c>
    </row>
    <row r="4672" spans="1:41" x14ac:dyDescent="0.55000000000000004">
      <c r="A4672" s="5"/>
      <c r="B4672" s="284"/>
      <c r="C4672" s="285"/>
      <c r="D4672" s="286"/>
      <c r="E4672" s="287"/>
      <c r="F4672" s="288"/>
      <c r="G4672" s="5"/>
      <c r="J4672" s="7" t="str">
        <f t="shared" si="1305"/>
        <v/>
      </c>
      <c r="K4672" s="48" t="str">
        <f t="shared" si="1306"/>
        <v/>
      </c>
      <c r="L4672" s="48" t="str">
        <f t="shared" si="1307"/>
        <v/>
      </c>
      <c r="M4672" s="49" t="str">
        <f t="shared" si="1308"/>
        <v/>
      </c>
      <c r="U4672" s="103" t="str">
        <f t="shared" si="1309"/>
        <v/>
      </c>
      <c r="V4672" s="77" t="str">
        <f t="shared" si="1310"/>
        <v/>
      </c>
      <c r="W4672" s="37" t="str">
        <f t="shared" si="1311"/>
        <v/>
      </c>
      <c r="X4672" s="7" t="str">
        <f t="shared" si="1312"/>
        <v/>
      </c>
      <c r="Y4672" s="37" t="str">
        <f t="shared" si="1313"/>
        <v/>
      </c>
      <c r="AA4672" s="54" t="str">
        <f t="shared" si="1314"/>
        <v/>
      </c>
      <c r="AC4672" s="121" t="str">
        <f t="shared" si="1315"/>
        <v/>
      </c>
      <c r="AD4672" s="111" t="str">
        <f t="shared" si="1316"/>
        <v/>
      </c>
      <c r="AE4672" s="122" t="str">
        <f t="shared" si="1317"/>
        <v/>
      </c>
      <c r="AF4672" s="123" t="str">
        <f t="shared" si="1318"/>
        <v>Qtr 1</v>
      </c>
      <c r="AG4672" s="122" t="str">
        <f t="shared" si="1319"/>
        <v/>
      </c>
      <c r="AI4672" s="124" t="str">
        <f t="shared" si="1320"/>
        <v/>
      </c>
      <c r="AK4672" s="103" t="str">
        <f t="shared" si="1321"/>
        <v/>
      </c>
      <c r="AL4672" s="104" t="str">
        <f t="shared" si="1322"/>
        <v/>
      </c>
      <c r="AN4672" s="37" t="str">
        <f>IF(AK4672="", "", COUNTIF(AK$11:AK$8010, "&lt;"&amp;AK4672)+1+COUNTIF(AK$11:AK4672, AK4672)-1)</f>
        <v/>
      </c>
      <c r="AO4672" s="37" t="str">
        <f>IF(AL4672="", "", COUNTIF(AL$11:AL$8010, "&gt;"&amp;AL4672)+1+COUNTIF(AL$11:AL4672, AL4672)-1)</f>
        <v/>
      </c>
    </row>
    <row r="4673" spans="1:41" x14ac:dyDescent="0.55000000000000004">
      <c r="A4673" s="5"/>
      <c r="B4673" s="284"/>
      <c r="C4673" s="285"/>
      <c r="D4673" s="286"/>
      <c r="E4673" s="287"/>
      <c r="F4673" s="288"/>
      <c r="G4673" s="5"/>
      <c r="J4673" s="7" t="str">
        <f t="shared" si="1305"/>
        <v/>
      </c>
      <c r="K4673" s="48" t="str">
        <f t="shared" si="1306"/>
        <v/>
      </c>
      <c r="L4673" s="48" t="str">
        <f t="shared" si="1307"/>
        <v/>
      </c>
      <c r="M4673" s="49" t="str">
        <f t="shared" si="1308"/>
        <v/>
      </c>
      <c r="U4673" s="103" t="str">
        <f t="shared" si="1309"/>
        <v/>
      </c>
      <c r="V4673" s="77" t="str">
        <f t="shared" si="1310"/>
        <v/>
      </c>
      <c r="W4673" s="37" t="str">
        <f t="shared" si="1311"/>
        <v/>
      </c>
      <c r="X4673" s="7" t="str">
        <f t="shared" si="1312"/>
        <v/>
      </c>
      <c r="Y4673" s="37" t="str">
        <f t="shared" si="1313"/>
        <v/>
      </c>
      <c r="AA4673" s="54" t="str">
        <f t="shared" si="1314"/>
        <v/>
      </c>
      <c r="AC4673" s="121" t="str">
        <f t="shared" si="1315"/>
        <v/>
      </c>
      <c r="AD4673" s="111" t="str">
        <f t="shared" si="1316"/>
        <v/>
      </c>
      <c r="AE4673" s="122" t="str">
        <f t="shared" si="1317"/>
        <v/>
      </c>
      <c r="AF4673" s="123" t="str">
        <f t="shared" si="1318"/>
        <v>Qtr 1</v>
      </c>
      <c r="AG4673" s="122" t="str">
        <f t="shared" si="1319"/>
        <v/>
      </c>
      <c r="AI4673" s="124" t="str">
        <f t="shared" si="1320"/>
        <v/>
      </c>
      <c r="AK4673" s="103" t="str">
        <f t="shared" si="1321"/>
        <v/>
      </c>
      <c r="AL4673" s="104" t="str">
        <f t="shared" si="1322"/>
        <v/>
      </c>
      <c r="AN4673" s="37" t="str">
        <f>IF(AK4673="", "", COUNTIF(AK$11:AK$8010, "&lt;"&amp;AK4673)+1+COUNTIF(AK$11:AK4673, AK4673)-1)</f>
        <v/>
      </c>
      <c r="AO4673" s="37" t="str">
        <f>IF(AL4673="", "", COUNTIF(AL$11:AL$8010, "&gt;"&amp;AL4673)+1+COUNTIF(AL$11:AL4673, AL4673)-1)</f>
        <v/>
      </c>
    </row>
    <row r="4674" spans="1:41" x14ac:dyDescent="0.55000000000000004">
      <c r="A4674" s="5"/>
      <c r="B4674" s="284"/>
      <c r="C4674" s="285"/>
      <c r="D4674" s="286"/>
      <c r="E4674" s="287"/>
      <c r="F4674" s="288"/>
      <c r="G4674" s="5"/>
      <c r="J4674" s="7" t="str">
        <f t="shared" si="1305"/>
        <v/>
      </c>
      <c r="K4674" s="48" t="str">
        <f t="shared" si="1306"/>
        <v/>
      </c>
      <c r="L4674" s="48" t="str">
        <f t="shared" si="1307"/>
        <v/>
      </c>
      <c r="M4674" s="49" t="str">
        <f t="shared" si="1308"/>
        <v/>
      </c>
      <c r="U4674" s="103" t="str">
        <f t="shared" si="1309"/>
        <v/>
      </c>
      <c r="V4674" s="77" t="str">
        <f t="shared" si="1310"/>
        <v/>
      </c>
      <c r="W4674" s="37" t="str">
        <f t="shared" si="1311"/>
        <v/>
      </c>
      <c r="X4674" s="7" t="str">
        <f t="shared" si="1312"/>
        <v/>
      </c>
      <c r="Y4674" s="37" t="str">
        <f t="shared" si="1313"/>
        <v/>
      </c>
      <c r="AA4674" s="54" t="str">
        <f t="shared" si="1314"/>
        <v/>
      </c>
      <c r="AC4674" s="121" t="str">
        <f t="shared" si="1315"/>
        <v/>
      </c>
      <c r="AD4674" s="111" t="str">
        <f t="shared" si="1316"/>
        <v/>
      </c>
      <c r="AE4674" s="122" t="str">
        <f t="shared" si="1317"/>
        <v/>
      </c>
      <c r="AF4674" s="123" t="str">
        <f t="shared" si="1318"/>
        <v>Qtr 1</v>
      </c>
      <c r="AG4674" s="122" t="str">
        <f t="shared" si="1319"/>
        <v/>
      </c>
      <c r="AI4674" s="124" t="str">
        <f t="shared" si="1320"/>
        <v/>
      </c>
      <c r="AK4674" s="103" t="str">
        <f t="shared" si="1321"/>
        <v/>
      </c>
      <c r="AL4674" s="104" t="str">
        <f t="shared" si="1322"/>
        <v/>
      </c>
      <c r="AN4674" s="37" t="str">
        <f>IF(AK4674="", "", COUNTIF(AK$11:AK$8010, "&lt;"&amp;AK4674)+1+COUNTIF(AK$11:AK4674, AK4674)-1)</f>
        <v/>
      </c>
      <c r="AO4674" s="37" t="str">
        <f>IF(AL4674="", "", COUNTIF(AL$11:AL$8010, "&gt;"&amp;AL4674)+1+COUNTIF(AL$11:AL4674, AL4674)-1)</f>
        <v/>
      </c>
    </row>
    <row r="4675" spans="1:41" x14ac:dyDescent="0.55000000000000004">
      <c r="A4675" s="5"/>
      <c r="B4675" s="284"/>
      <c r="C4675" s="285"/>
      <c r="D4675" s="286"/>
      <c r="E4675" s="287"/>
      <c r="F4675" s="288"/>
      <c r="G4675" s="5"/>
      <c r="J4675" s="7" t="str">
        <f t="shared" si="1305"/>
        <v/>
      </c>
      <c r="K4675" s="48" t="str">
        <f t="shared" si="1306"/>
        <v/>
      </c>
      <c r="L4675" s="48" t="str">
        <f t="shared" si="1307"/>
        <v/>
      </c>
      <c r="M4675" s="49" t="str">
        <f t="shared" si="1308"/>
        <v/>
      </c>
      <c r="U4675" s="103" t="str">
        <f t="shared" si="1309"/>
        <v/>
      </c>
      <c r="V4675" s="77" t="str">
        <f t="shared" si="1310"/>
        <v/>
      </c>
      <c r="W4675" s="37" t="str">
        <f t="shared" si="1311"/>
        <v/>
      </c>
      <c r="X4675" s="7" t="str">
        <f t="shared" si="1312"/>
        <v/>
      </c>
      <c r="Y4675" s="37" t="str">
        <f t="shared" si="1313"/>
        <v/>
      </c>
      <c r="AA4675" s="54" t="str">
        <f t="shared" si="1314"/>
        <v/>
      </c>
      <c r="AC4675" s="121" t="str">
        <f t="shared" si="1315"/>
        <v/>
      </c>
      <c r="AD4675" s="111" t="str">
        <f t="shared" si="1316"/>
        <v/>
      </c>
      <c r="AE4675" s="122" t="str">
        <f t="shared" si="1317"/>
        <v/>
      </c>
      <c r="AF4675" s="123" t="str">
        <f t="shared" si="1318"/>
        <v>Qtr 1</v>
      </c>
      <c r="AG4675" s="122" t="str">
        <f t="shared" si="1319"/>
        <v/>
      </c>
      <c r="AI4675" s="124" t="str">
        <f t="shared" si="1320"/>
        <v/>
      </c>
      <c r="AK4675" s="103" t="str">
        <f t="shared" si="1321"/>
        <v/>
      </c>
      <c r="AL4675" s="104" t="str">
        <f t="shared" si="1322"/>
        <v/>
      </c>
      <c r="AN4675" s="37" t="str">
        <f>IF(AK4675="", "", COUNTIF(AK$11:AK$8010, "&lt;"&amp;AK4675)+1+COUNTIF(AK$11:AK4675, AK4675)-1)</f>
        <v/>
      </c>
      <c r="AO4675" s="37" t="str">
        <f>IF(AL4675="", "", COUNTIF(AL$11:AL$8010, "&gt;"&amp;AL4675)+1+COUNTIF(AL$11:AL4675, AL4675)-1)</f>
        <v/>
      </c>
    </row>
    <row r="4676" spans="1:41" x14ac:dyDescent="0.55000000000000004">
      <c r="A4676" s="5"/>
      <c r="B4676" s="284"/>
      <c r="C4676" s="285"/>
      <c r="D4676" s="286"/>
      <c r="E4676" s="287"/>
      <c r="F4676" s="288"/>
      <c r="G4676" s="5"/>
      <c r="J4676" s="7" t="str">
        <f t="shared" si="1305"/>
        <v/>
      </c>
      <c r="K4676" s="48" t="str">
        <f t="shared" si="1306"/>
        <v/>
      </c>
      <c r="L4676" s="48" t="str">
        <f t="shared" si="1307"/>
        <v/>
      </c>
      <c r="M4676" s="49" t="str">
        <f t="shared" si="1308"/>
        <v/>
      </c>
      <c r="U4676" s="103" t="str">
        <f t="shared" si="1309"/>
        <v/>
      </c>
      <c r="V4676" s="77" t="str">
        <f t="shared" si="1310"/>
        <v/>
      </c>
      <c r="W4676" s="37" t="str">
        <f t="shared" si="1311"/>
        <v/>
      </c>
      <c r="X4676" s="7" t="str">
        <f t="shared" si="1312"/>
        <v/>
      </c>
      <c r="Y4676" s="37" t="str">
        <f t="shared" si="1313"/>
        <v/>
      </c>
      <c r="AA4676" s="54" t="str">
        <f t="shared" si="1314"/>
        <v/>
      </c>
      <c r="AC4676" s="121" t="str">
        <f t="shared" si="1315"/>
        <v/>
      </c>
      <c r="AD4676" s="111" t="str">
        <f t="shared" si="1316"/>
        <v/>
      </c>
      <c r="AE4676" s="122" t="str">
        <f t="shared" si="1317"/>
        <v/>
      </c>
      <c r="AF4676" s="123" t="str">
        <f t="shared" si="1318"/>
        <v>Qtr 1</v>
      </c>
      <c r="AG4676" s="122" t="str">
        <f t="shared" si="1319"/>
        <v/>
      </c>
      <c r="AI4676" s="124" t="str">
        <f t="shared" si="1320"/>
        <v/>
      </c>
      <c r="AK4676" s="103" t="str">
        <f t="shared" si="1321"/>
        <v/>
      </c>
      <c r="AL4676" s="104" t="str">
        <f t="shared" si="1322"/>
        <v/>
      </c>
      <c r="AN4676" s="37" t="str">
        <f>IF(AK4676="", "", COUNTIF(AK$11:AK$8010, "&lt;"&amp;AK4676)+1+COUNTIF(AK$11:AK4676, AK4676)-1)</f>
        <v/>
      </c>
      <c r="AO4676" s="37" t="str">
        <f>IF(AL4676="", "", COUNTIF(AL$11:AL$8010, "&gt;"&amp;AL4676)+1+COUNTIF(AL$11:AL4676, AL4676)-1)</f>
        <v/>
      </c>
    </row>
    <row r="4677" spans="1:41" x14ac:dyDescent="0.55000000000000004">
      <c r="A4677" s="5"/>
      <c r="B4677" s="284"/>
      <c r="C4677" s="285"/>
      <c r="D4677" s="286"/>
      <c r="E4677" s="287"/>
      <c r="F4677" s="288"/>
      <c r="G4677" s="5"/>
      <c r="J4677" s="7" t="str">
        <f t="shared" si="1305"/>
        <v/>
      </c>
      <c r="K4677" s="48" t="str">
        <f t="shared" si="1306"/>
        <v/>
      </c>
      <c r="L4677" s="48" t="str">
        <f t="shared" si="1307"/>
        <v/>
      </c>
      <c r="M4677" s="49" t="str">
        <f t="shared" si="1308"/>
        <v/>
      </c>
      <c r="U4677" s="103" t="str">
        <f t="shared" si="1309"/>
        <v/>
      </c>
      <c r="V4677" s="77" t="str">
        <f t="shared" si="1310"/>
        <v/>
      </c>
      <c r="W4677" s="37" t="str">
        <f t="shared" si="1311"/>
        <v/>
      </c>
      <c r="X4677" s="7" t="str">
        <f t="shared" si="1312"/>
        <v/>
      </c>
      <c r="Y4677" s="37" t="str">
        <f t="shared" si="1313"/>
        <v/>
      </c>
      <c r="AA4677" s="54" t="str">
        <f t="shared" si="1314"/>
        <v/>
      </c>
      <c r="AC4677" s="121" t="str">
        <f t="shared" si="1315"/>
        <v/>
      </c>
      <c r="AD4677" s="111" t="str">
        <f t="shared" si="1316"/>
        <v/>
      </c>
      <c r="AE4677" s="122" t="str">
        <f t="shared" si="1317"/>
        <v/>
      </c>
      <c r="AF4677" s="123" t="str">
        <f t="shared" si="1318"/>
        <v>Qtr 1</v>
      </c>
      <c r="AG4677" s="122" t="str">
        <f t="shared" si="1319"/>
        <v/>
      </c>
      <c r="AI4677" s="124" t="str">
        <f t="shared" si="1320"/>
        <v/>
      </c>
      <c r="AK4677" s="103" t="str">
        <f t="shared" si="1321"/>
        <v/>
      </c>
      <c r="AL4677" s="104" t="str">
        <f t="shared" si="1322"/>
        <v/>
      </c>
      <c r="AN4677" s="37" t="str">
        <f>IF(AK4677="", "", COUNTIF(AK$11:AK$8010, "&lt;"&amp;AK4677)+1+COUNTIF(AK$11:AK4677, AK4677)-1)</f>
        <v/>
      </c>
      <c r="AO4677" s="37" t="str">
        <f>IF(AL4677="", "", COUNTIF(AL$11:AL$8010, "&gt;"&amp;AL4677)+1+COUNTIF(AL$11:AL4677, AL4677)-1)</f>
        <v/>
      </c>
    </row>
    <row r="4678" spans="1:41" x14ac:dyDescent="0.55000000000000004">
      <c r="A4678" s="5"/>
      <c r="B4678" s="284"/>
      <c r="C4678" s="285"/>
      <c r="D4678" s="286"/>
      <c r="E4678" s="287"/>
      <c r="F4678" s="288"/>
      <c r="G4678" s="5"/>
      <c r="J4678" s="7" t="str">
        <f t="shared" si="1305"/>
        <v/>
      </c>
      <c r="K4678" s="48" t="str">
        <f t="shared" si="1306"/>
        <v/>
      </c>
      <c r="L4678" s="48" t="str">
        <f t="shared" si="1307"/>
        <v/>
      </c>
      <c r="M4678" s="49" t="str">
        <f t="shared" si="1308"/>
        <v/>
      </c>
      <c r="U4678" s="103" t="str">
        <f t="shared" si="1309"/>
        <v/>
      </c>
      <c r="V4678" s="77" t="str">
        <f t="shared" si="1310"/>
        <v/>
      </c>
      <c r="W4678" s="37" t="str">
        <f t="shared" si="1311"/>
        <v/>
      </c>
      <c r="X4678" s="7" t="str">
        <f t="shared" si="1312"/>
        <v/>
      </c>
      <c r="Y4678" s="37" t="str">
        <f t="shared" si="1313"/>
        <v/>
      </c>
      <c r="AA4678" s="54" t="str">
        <f t="shared" si="1314"/>
        <v/>
      </c>
      <c r="AC4678" s="121" t="str">
        <f t="shared" si="1315"/>
        <v/>
      </c>
      <c r="AD4678" s="111" t="str">
        <f t="shared" si="1316"/>
        <v/>
      </c>
      <c r="AE4678" s="122" t="str">
        <f t="shared" si="1317"/>
        <v/>
      </c>
      <c r="AF4678" s="123" t="str">
        <f t="shared" si="1318"/>
        <v>Qtr 1</v>
      </c>
      <c r="AG4678" s="122" t="str">
        <f t="shared" si="1319"/>
        <v/>
      </c>
      <c r="AI4678" s="124" t="str">
        <f t="shared" si="1320"/>
        <v/>
      </c>
      <c r="AK4678" s="103" t="str">
        <f t="shared" si="1321"/>
        <v/>
      </c>
      <c r="AL4678" s="104" t="str">
        <f t="shared" si="1322"/>
        <v/>
      </c>
      <c r="AN4678" s="37" t="str">
        <f>IF(AK4678="", "", COUNTIF(AK$11:AK$8010, "&lt;"&amp;AK4678)+1+COUNTIF(AK$11:AK4678, AK4678)-1)</f>
        <v/>
      </c>
      <c r="AO4678" s="37" t="str">
        <f>IF(AL4678="", "", COUNTIF(AL$11:AL$8010, "&gt;"&amp;AL4678)+1+COUNTIF(AL$11:AL4678, AL4678)-1)</f>
        <v/>
      </c>
    </row>
    <row r="4679" spans="1:41" x14ac:dyDescent="0.55000000000000004">
      <c r="A4679" s="5"/>
      <c r="B4679" s="284"/>
      <c r="C4679" s="285"/>
      <c r="D4679" s="286"/>
      <c r="E4679" s="287"/>
      <c r="F4679" s="288"/>
      <c r="G4679" s="5"/>
      <c r="J4679" s="7" t="str">
        <f t="shared" si="1305"/>
        <v/>
      </c>
      <c r="K4679" s="48" t="str">
        <f t="shared" si="1306"/>
        <v/>
      </c>
      <c r="L4679" s="48" t="str">
        <f t="shared" si="1307"/>
        <v/>
      </c>
      <c r="M4679" s="49" t="str">
        <f t="shared" si="1308"/>
        <v/>
      </c>
      <c r="U4679" s="103" t="str">
        <f t="shared" si="1309"/>
        <v/>
      </c>
      <c r="V4679" s="77" t="str">
        <f t="shared" si="1310"/>
        <v/>
      </c>
      <c r="W4679" s="37" t="str">
        <f t="shared" si="1311"/>
        <v/>
      </c>
      <c r="X4679" s="7" t="str">
        <f t="shared" si="1312"/>
        <v/>
      </c>
      <c r="Y4679" s="37" t="str">
        <f t="shared" si="1313"/>
        <v/>
      </c>
      <c r="AA4679" s="54" t="str">
        <f t="shared" si="1314"/>
        <v/>
      </c>
      <c r="AC4679" s="121" t="str">
        <f t="shared" si="1315"/>
        <v/>
      </c>
      <c r="AD4679" s="111" t="str">
        <f t="shared" si="1316"/>
        <v/>
      </c>
      <c r="AE4679" s="122" t="str">
        <f t="shared" si="1317"/>
        <v/>
      </c>
      <c r="AF4679" s="123" t="str">
        <f t="shared" si="1318"/>
        <v>Qtr 1</v>
      </c>
      <c r="AG4679" s="122" t="str">
        <f t="shared" si="1319"/>
        <v/>
      </c>
      <c r="AI4679" s="124" t="str">
        <f t="shared" si="1320"/>
        <v/>
      </c>
      <c r="AK4679" s="103" t="str">
        <f t="shared" si="1321"/>
        <v/>
      </c>
      <c r="AL4679" s="104" t="str">
        <f t="shared" si="1322"/>
        <v/>
      </c>
      <c r="AN4679" s="37" t="str">
        <f>IF(AK4679="", "", COUNTIF(AK$11:AK$8010, "&lt;"&amp;AK4679)+1+COUNTIF(AK$11:AK4679, AK4679)-1)</f>
        <v/>
      </c>
      <c r="AO4679" s="37" t="str">
        <f>IF(AL4679="", "", COUNTIF(AL$11:AL$8010, "&gt;"&amp;AL4679)+1+COUNTIF(AL$11:AL4679, AL4679)-1)</f>
        <v/>
      </c>
    </row>
    <row r="4680" spans="1:41" x14ac:dyDescent="0.55000000000000004">
      <c r="A4680" s="5"/>
      <c r="B4680" s="284"/>
      <c r="C4680" s="285"/>
      <c r="D4680" s="286"/>
      <c r="E4680" s="287"/>
      <c r="F4680" s="288"/>
      <c r="G4680" s="5"/>
      <c r="J4680" s="7" t="str">
        <f t="shared" si="1305"/>
        <v/>
      </c>
      <c r="K4680" s="48" t="str">
        <f t="shared" si="1306"/>
        <v/>
      </c>
      <c r="L4680" s="48" t="str">
        <f t="shared" si="1307"/>
        <v/>
      </c>
      <c r="M4680" s="49" t="str">
        <f t="shared" si="1308"/>
        <v/>
      </c>
      <c r="U4680" s="103" t="str">
        <f t="shared" si="1309"/>
        <v/>
      </c>
      <c r="V4680" s="77" t="str">
        <f t="shared" si="1310"/>
        <v/>
      </c>
      <c r="W4680" s="37" t="str">
        <f t="shared" si="1311"/>
        <v/>
      </c>
      <c r="X4680" s="7" t="str">
        <f t="shared" si="1312"/>
        <v/>
      </c>
      <c r="Y4680" s="37" t="str">
        <f t="shared" si="1313"/>
        <v/>
      </c>
      <c r="AA4680" s="54" t="str">
        <f t="shared" si="1314"/>
        <v/>
      </c>
      <c r="AC4680" s="121" t="str">
        <f t="shared" si="1315"/>
        <v/>
      </c>
      <c r="AD4680" s="111" t="str">
        <f t="shared" si="1316"/>
        <v/>
      </c>
      <c r="AE4680" s="122" t="str">
        <f t="shared" si="1317"/>
        <v/>
      </c>
      <c r="AF4680" s="123" t="str">
        <f t="shared" si="1318"/>
        <v>Qtr 1</v>
      </c>
      <c r="AG4680" s="122" t="str">
        <f t="shared" si="1319"/>
        <v/>
      </c>
      <c r="AI4680" s="124" t="str">
        <f t="shared" si="1320"/>
        <v/>
      </c>
      <c r="AK4680" s="103" t="str">
        <f t="shared" si="1321"/>
        <v/>
      </c>
      <c r="AL4680" s="104" t="str">
        <f t="shared" si="1322"/>
        <v/>
      </c>
      <c r="AN4680" s="37" t="str">
        <f>IF(AK4680="", "", COUNTIF(AK$11:AK$8010, "&lt;"&amp;AK4680)+1+COUNTIF(AK$11:AK4680, AK4680)-1)</f>
        <v/>
      </c>
      <c r="AO4680" s="37" t="str">
        <f>IF(AL4680="", "", COUNTIF(AL$11:AL$8010, "&gt;"&amp;AL4680)+1+COUNTIF(AL$11:AL4680, AL4680)-1)</f>
        <v/>
      </c>
    </row>
    <row r="4681" spans="1:41" x14ac:dyDescent="0.55000000000000004">
      <c r="A4681" s="5"/>
      <c r="B4681" s="284"/>
      <c r="C4681" s="285"/>
      <c r="D4681" s="286"/>
      <c r="E4681" s="287"/>
      <c r="F4681" s="288"/>
      <c r="G4681" s="5"/>
      <c r="J4681" s="7" t="str">
        <f t="shared" si="1305"/>
        <v/>
      </c>
      <c r="K4681" s="48" t="str">
        <f t="shared" si="1306"/>
        <v/>
      </c>
      <c r="L4681" s="48" t="str">
        <f t="shared" si="1307"/>
        <v/>
      </c>
      <c r="M4681" s="49" t="str">
        <f t="shared" si="1308"/>
        <v/>
      </c>
      <c r="U4681" s="103" t="str">
        <f t="shared" si="1309"/>
        <v/>
      </c>
      <c r="V4681" s="77" t="str">
        <f t="shared" si="1310"/>
        <v/>
      </c>
      <c r="W4681" s="37" t="str">
        <f t="shared" si="1311"/>
        <v/>
      </c>
      <c r="X4681" s="7" t="str">
        <f t="shared" si="1312"/>
        <v/>
      </c>
      <c r="Y4681" s="37" t="str">
        <f t="shared" si="1313"/>
        <v/>
      </c>
      <c r="AA4681" s="54" t="str">
        <f t="shared" si="1314"/>
        <v/>
      </c>
      <c r="AC4681" s="121" t="str">
        <f t="shared" si="1315"/>
        <v/>
      </c>
      <c r="AD4681" s="111" t="str">
        <f t="shared" si="1316"/>
        <v/>
      </c>
      <c r="AE4681" s="122" t="str">
        <f t="shared" si="1317"/>
        <v/>
      </c>
      <c r="AF4681" s="123" t="str">
        <f t="shared" si="1318"/>
        <v>Qtr 1</v>
      </c>
      <c r="AG4681" s="122" t="str">
        <f t="shared" si="1319"/>
        <v/>
      </c>
      <c r="AI4681" s="124" t="str">
        <f t="shared" si="1320"/>
        <v/>
      </c>
      <c r="AK4681" s="103" t="str">
        <f t="shared" si="1321"/>
        <v/>
      </c>
      <c r="AL4681" s="104" t="str">
        <f t="shared" si="1322"/>
        <v/>
      </c>
      <c r="AN4681" s="37" t="str">
        <f>IF(AK4681="", "", COUNTIF(AK$11:AK$8010, "&lt;"&amp;AK4681)+1+COUNTIF(AK$11:AK4681, AK4681)-1)</f>
        <v/>
      </c>
      <c r="AO4681" s="37" t="str">
        <f>IF(AL4681="", "", COUNTIF(AL$11:AL$8010, "&gt;"&amp;AL4681)+1+COUNTIF(AL$11:AL4681, AL4681)-1)</f>
        <v/>
      </c>
    </row>
    <row r="4682" spans="1:41" x14ac:dyDescent="0.55000000000000004">
      <c r="A4682" s="5"/>
      <c r="B4682" s="284"/>
      <c r="C4682" s="285"/>
      <c r="D4682" s="286"/>
      <c r="E4682" s="287"/>
      <c r="F4682" s="288"/>
      <c r="G4682" s="5"/>
      <c r="J4682" s="7" t="str">
        <f t="shared" si="1305"/>
        <v/>
      </c>
      <c r="K4682" s="48" t="str">
        <f t="shared" si="1306"/>
        <v/>
      </c>
      <c r="L4682" s="48" t="str">
        <f t="shared" si="1307"/>
        <v/>
      </c>
      <c r="M4682" s="49" t="str">
        <f t="shared" si="1308"/>
        <v/>
      </c>
      <c r="U4682" s="103" t="str">
        <f t="shared" si="1309"/>
        <v/>
      </c>
      <c r="V4682" s="77" t="str">
        <f t="shared" si="1310"/>
        <v/>
      </c>
      <c r="W4682" s="37" t="str">
        <f t="shared" si="1311"/>
        <v/>
      </c>
      <c r="X4682" s="7" t="str">
        <f t="shared" si="1312"/>
        <v/>
      </c>
      <c r="Y4682" s="37" t="str">
        <f t="shared" si="1313"/>
        <v/>
      </c>
      <c r="AA4682" s="54" t="str">
        <f t="shared" si="1314"/>
        <v/>
      </c>
      <c r="AC4682" s="121" t="str">
        <f t="shared" si="1315"/>
        <v/>
      </c>
      <c r="AD4682" s="111" t="str">
        <f t="shared" si="1316"/>
        <v/>
      </c>
      <c r="AE4682" s="122" t="str">
        <f t="shared" si="1317"/>
        <v/>
      </c>
      <c r="AF4682" s="123" t="str">
        <f t="shared" si="1318"/>
        <v>Qtr 1</v>
      </c>
      <c r="AG4682" s="122" t="str">
        <f t="shared" si="1319"/>
        <v/>
      </c>
      <c r="AI4682" s="124" t="str">
        <f t="shared" si="1320"/>
        <v/>
      </c>
      <c r="AK4682" s="103" t="str">
        <f t="shared" si="1321"/>
        <v/>
      </c>
      <c r="AL4682" s="104" t="str">
        <f t="shared" si="1322"/>
        <v/>
      </c>
      <c r="AN4682" s="37" t="str">
        <f>IF(AK4682="", "", COUNTIF(AK$11:AK$8010, "&lt;"&amp;AK4682)+1+COUNTIF(AK$11:AK4682, AK4682)-1)</f>
        <v/>
      </c>
      <c r="AO4682" s="37" t="str">
        <f>IF(AL4682="", "", COUNTIF(AL$11:AL$8010, "&gt;"&amp;AL4682)+1+COUNTIF(AL$11:AL4682, AL4682)-1)</f>
        <v/>
      </c>
    </row>
    <row r="4683" spans="1:41" x14ac:dyDescent="0.55000000000000004">
      <c r="A4683" s="5"/>
      <c r="B4683" s="284"/>
      <c r="C4683" s="285"/>
      <c r="D4683" s="286"/>
      <c r="E4683" s="287"/>
      <c r="F4683" s="288"/>
      <c r="G4683" s="5"/>
      <c r="J4683" s="7" t="str">
        <f t="shared" si="1305"/>
        <v/>
      </c>
      <c r="K4683" s="48" t="str">
        <f t="shared" si="1306"/>
        <v/>
      </c>
      <c r="L4683" s="48" t="str">
        <f t="shared" si="1307"/>
        <v/>
      </c>
      <c r="M4683" s="49" t="str">
        <f t="shared" si="1308"/>
        <v/>
      </c>
      <c r="U4683" s="103" t="str">
        <f t="shared" si="1309"/>
        <v/>
      </c>
      <c r="V4683" s="77" t="str">
        <f t="shared" si="1310"/>
        <v/>
      </c>
      <c r="W4683" s="37" t="str">
        <f t="shared" si="1311"/>
        <v/>
      </c>
      <c r="X4683" s="7" t="str">
        <f t="shared" si="1312"/>
        <v/>
      </c>
      <c r="Y4683" s="37" t="str">
        <f t="shared" si="1313"/>
        <v/>
      </c>
      <c r="AA4683" s="54" t="str">
        <f t="shared" si="1314"/>
        <v/>
      </c>
      <c r="AC4683" s="121" t="str">
        <f t="shared" si="1315"/>
        <v/>
      </c>
      <c r="AD4683" s="111" t="str">
        <f t="shared" si="1316"/>
        <v/>
      </c>
      <c r="AE4683" s="122" t="str">
        <f t="shared" si="1317"/>
        <v/>
      </c>
      <c r="AF4683" s="123" t="str">
        <f t="shared" si="1318"/>
        <v>Qtr 1</v>
      </c>
      <c r="AG4683" s="122" t="str">
        <f t="shared" si="1319"/>
        <v/>
      </c>
      <c r="AI4683" s="124" t="str">
        <f t="shared" si="1320"/>
        <v/>
      </c>
      <c r="AK4683" s="103" t="str">
        <f t="shared" si="1321"/>
        <v/>
      </c>
      <c r="AL4683" s="104" t="str">
        <f t="shared" si="1322"/>
        <v/>
      </c>
      <c r="AN4683" s="37" t="str">
        <f>IF(AK4683="", "", COUNTIF(AK$11:AK$8010, "&lt;"&amp;AK4683)+1+COUNTIF(AK$11:AK4683, AK4683)-1)</f>
        <v/>
      </c>
      <c r="AO4683" s="37" t="str">
        <f>IF(AL4683="", "", COUNTIF(AL$11:AL$8010, "&gt;"&amp;AL4683)+1+COUNTIF(AL$11:AL4683, AL4683)-1)</f>
        <v/>
      </c>
    </row>
    <row r="4684" spans="1:41" x14ac:dyDescent="0.55000000000000004">
      <c r="A4684" s="5"/>
      <c r="B4684" s="284"/>
      <c r="C4684" s="285"/>
      <c r="D4684" s="286"/>
      <c r="E4684" s="287"/>
      <c r="F4684" s="288"/>
      <c r="G4684" s="5"/>
      <c r="J4684" s="7" t="str">
        <f t="shared" ref="J4684:J4747" si="1323">IF(B4684="", "", IF(OR(B4684&lt;$O$4, B4684&gt;$O$5), "X", ""))</f>
        <v/>
      </c>
      <c r="K4684" s="48" t="str">
        <f t="shared" ref="K4684:K4747" si="1324">IF(C4684="", "", IF(COUNTIF($O$10:$O$510, C4684)=0, "X", ""))</f>
        <v/>
      </c>
      <c r="L4684" s="48" t="str">
        <f t="shared" ref="L4684:L4747" si="1325">IF(D4684="", "", IF(COUNTIF($Q$10:$Q$15, D4684)=0, "X", ""))</f>
        <v/>
      </c>
      <c r="M4684" s="49" t="str">
        <f t="shared" ref="M4684:M4747" si="1326">IF(E4684="", "", IF(COUNTIF($S$10:$S$20, E4684)=0, "X", ""))</f>
        <v/>
      </c>
      <c r="U4684" s="103" t="str">
        <f t="shared" ref="U4684:U4747" si="1327">IF($Q$4="", "", IF($C4684=$Q$4, IF($E4684&lt;0, $E4684, ""), ""))</f>
        <v/>
      </c>
      <c r="V4684" s="77" t="str">
        <f t="shared" ref="V4684:V4747" si="1328">IF($Q$4="", "", IF($C4684=$Q$4, IF($E4684&gt;0, $E4684, ""), ""))</f>
        <v/>
      </c>
      <c r="W4684" s="37" t="str">
        <f t="shared" ref="W4684:W4747" si="1329">IF($Q$4="", "", IF($C4684=$Q$4, IF($B4684="", "", TEXT($B4684, "mmm yyyy")), ""))</f>
        <v/>
      </c>
      <c r="X4684" s="7" t="str">
        <f t="shared" ref="X4684:X4747" si="1330">IF(OR($Q$4="", $B4684=""), "", IF($C4684=$Q$4, IF(AND($B4684&gt;=$V$2, $B4684&lt;=$W$2), $U$2, IF(AND($B4684&gt;=$V$3, $B4684&lt;=$W$3), $U$3, IF(AND($B4684&gt;=$V$4, $B4684&lt;=$W$4), $U$4, IF(AND($B4684&gt;=$V$5, $B4684&lt;=$W$5), $U$5, "")))), ""))</f>
        <v/>
      </c>
      <c r="Y4684" s="37" t="str">
        <f t="shared" ref="Y4684:Y4747" si="1331">IF($Q$4="", "", IF($C4684=$Q$4, IF($D4684="", "", $D4684), ""))</f>
        <v/>
      </c>
      <c r="AA4684" s="54" t="str">
        <f t="shared" ref="AA4684:AA4747" si="1332">IF(OR($X4684="", $Y4684=""), "", CONCATENATE($Y4684, " - ", $X4684))</f>
        <v/>
      </c>
      <c r="AC4684" s="121" t="str">
        <f t="shared" ref="AC4684:AC4747" si="1333">IF($E4684&lt;0, $E4684, "")</f>
        <v/>
      </c>
      <c r="AD4684" s="111" t="str">
        <f t="shared" ref="AD4684:AD4747" si="1334">IF($E4684&gt;0, $E4684, "")</f>
        <v/>
      </c>
      <c r="AE4684" s="122" t="str">
        <f t="shared" ref="AE4684:AE4747" si="1335">IF($B4684="", "", TEXT($B4684, "mmm yyyy"))</f>
        <v/>
      </c>
      <c r="AF4684" s="123" t="str">
        <f t="shared" ref="AF4684:AF4747" si="1336">IF(AND($B4684&gt;=$V$2, $B4684&lt;=$W$2), $U$2, IF(AND($B4684&gt;=$V$3, $B4684&lt;=$W$3), $U$3, IF(AND($B4684&gt;=$V$4, $B4684&lt;=$W$4), $U$4, IF(AND($B4684&gt;=$V$5, $B4684&lt;=$W$5), $U$5, ""))))</f>
        <v>Qtr 1</v>
      </c>
      <c r="AG4684" s="122" t="str">
        <f t="shared" ref="AG4684:AG4747" si="1337">IF($D4684="", "", $D4684)</f>
        <v/>
      </c>
      <c r="AI4684" s="124" t="str">
        <f t="shared" ref="AI4684:AI4747" si="1338">IF(OR($AF4684="", $AG4684=""), "", CONCATENATE($AG4684, " - ", $AF4684))</f>
        <v/>
      </c>
      <c r="AK4684" s="103" t="str">
        <f t="shared" ref="AK4684:AK4747" si="1339">IF($AK$7="", U4684, IF($AK$7=$X4684, U4684, ""))</f>
        <v/>
      </c>
      <c r="AL4684" s="104" t="str">
        <f t="shared" ref="AL4684:AL4747" si="1340">IF($AK$7="", V4684, IF($AK$7=$X4684, V4684, ""))</f>
        <v/>
      </c>
      <c r="AN4684" s="37" t="str">
        <f>IF(AK4684="", "", COUNTIF(AK$11:AK$8010, "&lt;"&amp;AK4684)+1+COUNTIF(AK$11:AK4684, AK4684)-1)</f>
        <v/>
      </c>
      <c r="AO4684" s="37" t="str">
        <f>IF(AL4684="", "", COUNTIF(AL$11:AL$8010, "&gt;"&amp;AL4684)+1+COUNTIF(AL$11:AL4684, AL4684)-1)</f>
        <v/>
      </c>
    </row>
    <row r="4685" spans="1:41" x14ac:dyDescent="0.55000000000000004">
      <c r="A4685" s="5"/>
      <c r="B4685" s="284"/>
      <c r="C4685" s="285"/>
      <c r="D4685" s="286"/>
      <c r="E4685" s="287"/>
      <c r="F4685" s="288"/>
      <c r="G4685" s="5"/>
      <c r="J4685" s="7" t="str">
        <f t="shared" si="1323"/>
        <v/>
      </c>
      <c r="K4685" s="48" t="str">
        <f t="shared" si="1324"/>
        <v/>
      </c>
      <c r="L4685" s="48" t="str">
        <f t="shared" si="1325"/>
        <v/>
      </c>
      <c r="M4685" s="49" t="str">
        <f t="shared" si="1326"/>
        <v/>
      </c>
      <c r="U4685" s="103" t="str">
        <f t="shared" si="1327"/>
        <v/>
      </c>
      <c r="V4685" s="77" t="str">
        <f t="shared" si="1328"/>
        <v/>
      </c>
      <c r="W4685" s="37" t="str">
        <f t="shared" si="1329"/>
        <v/>
      </c>
      <c r="X4685" s="7" t="str">
        <f t="shared" si="1330"/>
        <v/>
      </c>
      <c r="Y4685" s="37" t="str">
        <f t="shared" si="1331"/>
        <v/>
      </c>
      <c r="AA4685" s="54" t="str">
        <f t="shared" si="1332"/>
        <v/>
      </c>
      <c r="AC4685" s="121" t="str">
        <f t="shared" si="1333"/>
        <v/>
      </c>
      <c r="AD4685" s="111" t="str">
        <f t="shared" si="1334"/>
        <v/>
      </c>
      <c r="AE4685" s="122" t="str">
        <f t="shared" si="1335"/>
        <v/>
      </c>
      <c r="AF4685" s="123" t="str">
        <f t="shared" si="1336"/>
        <v>Qtr 1</v>
      </c>
      <c r="AG4685" s="122" t="str">
        <f t="shared" si="1337"/>
        <v/>
      </c>
      <c r="AI4685" s="124" t="str">
        <f t="shared" si="1338"/>
        <v/>
      </c>
      <c r="AK4685" s="103" t="str">
        <f t="shared" si="1339"/>
        <v/>
      </c>
      <c r="AL4685" s="104" t="str">
        <f t="shared" si="1340"/>
        <v/>
      </c>
      <c r="AN4685" s="37" t="str">
        <f>IF(AK4685="", "", COUNTIF(AK$11:AK$8010, "&lt;"&amp;AK4685)+1+COUNTIF(AK$11:AK4685, AK4685)-1)</f>
        <v/>
      </c>
      <c r="AO4685" s="37" t="str">
        <f>IF(AL4685="", "", COUNTIF(AL$11:AL$8010, "&gt;"&amp;AL4685)+1+COUNTIF(AL$11:AL4685, AL4685)-1)</f>
        <v/>
      </c>
    </row>
    <row r="4686" spans="1:41" x14ac:dyDescent="0.55000000000000004">
      <c r="A4686" s="5"/>
      <c r="B4686" s="284"/>
      <c r="C4686" s="285"/>
      <c r="D4686" s="286"/>
      <c r="E4686" s="287"/>
      <c r="F4686" s="288"/>
      <c r="G4686" s="5"/>
      <c r="J4686" s="7" t="str">
        <f t="shared" si="1323"/>
        <v/>
      </c>
      <c r="K4686" s="48" t="str">
        <f t="shared" si="1324"/>
        <v/>
      </c>
      <c r="L4686" s="48" t="str">
        <f t="shared" si="1325"/>
        <v/>
      </c>
      <c r="M4686" s="49" t="str">
        <f t="shared" si="1326"/>
        <v/>
      </c>
      <c r="U4686" s="103" t="str">
        <f t="shared" si="1327"/>
        <v/>
      </c>
      <c r="V4686" s="77" t="str">
        <f t="shared" si="1328"/>
        <v/>
      </c>
      <c r="W4686" s="37" t="str">
        <f t="shared" si="1329"/>
        <v/>
      </c>
      <c r="X4686" s="7" t="str">
        <f t="shared" si="1330"/>
        <v/>
      </c>
      <c r="Y4686" s="37" t="str">
        <f t="shared" si="1331"/>
        <v/>
      </c>
      <c r="AA4686" s="54" t="str">
        <f t="shared" si="1332"/>
        <v/>
      </c>
      <c r="AC4686" s="121" t="str">
        <f t="shared" si="1333"/>
        <v/>
      </c>
      <c r="AD4686" s="111" t="str">
        <f t="shared" si="1334"/>
        <v/>
      </c>
      <c r="AE4686" s="122" t="str">
        <f t="shared" si="1335"/>
        <v/>
      </c>
      <c r="AF4686" s="123" t="str">
        <f t="shared" si="1336"/>
        <v>Qtr 1</v>
      </c>
      <c r="AG4686" s="122" t="str">
        <f t="shared" si="1337"/>
        <v/>
      </c>
      <c r="AI4686" s="124" t="str">
        <f t="shared" si="1338"/>
        <v/>
      </c>
      <c r="AK4686" s="103" t="str">
        <f t="shared" si="1339"/>
        <v/>
      </c>
      <c r="AL4686" s="104" t="str">
        <f t="shared" si="1340"/>
        <v/>
      </c>
      <c r="AN4686" s="37" t="str">
        <f>IF(AK4686="", "", COUNTIF(AK$11:AK$8010, "&lt;"&amp;AK4686)+1+COUNTIF(AK$11:AK4686, AK4686)-1)</f>
        <v/>
      </c>
      <c r="AO4686" s="37" t="str">
        <f>IF(AL4686="", "", COUNTIF(AL$11:AL$8010, "&gt;"&amp;AL4686)+1+COUNTIF(AL$11:AL4686, AL4686)-1)</f>
        <v/>
      </c>
    </row>
    <row r="4687" spans="1:41" x14ac:dyDescent="0.55000000000000004">
      <c r="A4687" s="5"/>
      <c r="B4687" s="284"/>
      <c r="C4687" s="285"/>
      <c r="D4687" s="286"/>
      <c r="E4687" s="287"/>
      <c r="F4687" s="288"/>
      <c r="G4687" s="5"/>
      <c r="J4687" s="7" t="str">
        <f t="shared" si="1323"/>
        <v/>
      </c>
      <c r="K4687" s="48" t="str">
        <f t="shared" si="1324"/>
        <v/>
      </c>
      <c r="L4687" s="48" t="str">
        <f t="shared" si="1325"/>
        <v/>
      </c>
      <c r="M4687" s="49" t="str">
        <f t="shared" si="1326"/>
        <v/>
      </c>
      <c r="U4687" s="103" t="str">
        <f t="shared" si="1327"/>
        <v/>
      </c>
      <c r="V4687" s="77" t="str">
        <f t="shared" si="1328"/>
        <v/>
      </c>
      <c r="W4687" s="37" t="str">
        <f t="shared" si="1329"/>
        <v/>
      </c>
      <c r="X4687" s="7" t="str">
        <f t="shared" si="1330"/>
        <v/>
      </c>
      <c r="Y4687" s="37" t="str">
        <f t="shared" si="1331"/>
        <v/>
      </c>
      <c r="AA4687" s="54" t="str">
        <f t="shared" si="1332"/>
        <v/>
      </c>
      <c r="AC4687" s="121" t="str">
        <f t="shared" si="1333"/>
        <v/>
      </c>
      <c r="AD4687" s="111" t="str">
        <f t="shared" si="1334"/>
        <v/>
      </c>
      <c r="AE4687" s="122" t="str">
        <f t="shared" si="1335"/>
        <v/>
      </c>
      <c r="AF4687" s="123" t="str">
        <f t="shared" si="1336"/>
        <v>Qtr 1</v>
      </c>
      <c r="AG4687" s="122" t="str">
        <f t="shared" si="1337"/>
        <v/>
      </c>
      <c r="AI4687" s="124" t="str">
        <f t="shared" si="1338"/>
        <v/>
      </c>
      <c r="AK4687" s="103" t="str">
        <f t="shared" si="1339"/>
        <v/>
      </c>
      <c r="AL4687" s="104" t="str">
        <f t="shared" si="1340"/>
        <v/>
      </c>
      <c r="AN4687" s="37" t="str">
        <f>IF(AK4687="", "", COUNTIF(AK$11:AK$8010, "&lt;"&amp;AK4687)+1+COUNTIF(AK$11:AK4687, AK4687)-1)</f>
        <v/>
      </c>
      <c r="AO4687" s="37" t="str">
        <f>IF(AL4687="", "", COUNTIF(AL$11:AL$8010, "&gt;"&amp;AL4687)+1+COUNTIF(AL$11:AL4687, AL4687)-1)</f>
        <v/>
      </c>
    </row>
    <row r="4688" spans="1:41" x14ac:dyDescent="0.55000000000000004">
      <c r="A4688" s="5"/>
      <c r="B4688" s="284"/>
      <c r="C4688" s="285"/>
      <c r="D4688" s="286"/>
      <c r="E4688" s="287"/>
      <c r="F4688" s="288"/>
      <c r="G4688" s="5"/>
      <c r="J4688" s="7" t="str">
        <f t="shared" si="1323"/>
        <v/>
      </c>
      <c r="K4688" s="48" t="str">
        <f t="shared" si="1324"/>
        <v/>
      </c>
      <c r="L4688" s="48" t="str">
        <f t="shared" si="1325"/>
        <v/>
      </c>
      <c r="M4688" s="49" t="str">
        <f t="shared" si="1326"/>
        <v/>
      </c>
      <c r="U4688" s="103" t="str">
        <f t="shared" si="1327"/>
        <v/>
      </c>
      <c r="V4688" s="77" t="str">
        <f t="shared" si="1328"/>
        <v/>
      </c>
      <c r="W4688" s="37" t="str">
        <f t="shared" si="1329"/>
        <v/>
      </c>
      <c r="X4688" s="7" t="str">
        <f t="shared" si="1330"/>
        <v/>
      </c>
      <c r="Y4688" s="37" t="str">
        <f t="shared" si="1331"/>
        <v/>
      </c>
      <c r="AA4688" s="54" t="str">
        <f t="shared" si="1332"/>
        <v/>
      </c>
      <c r="AC4688" s="121" t="str">
        <f t="shared" si="1333"/>
        <v/>
      </c>
      <c r="AD4688" s="111" t="str">
        <f t="shared" si="1334"/>
        <v/>
      </c>
      <c r="AE4688" s="122" t="str">
        <f t="shared" si="1335"/>
        <v/>
      </c>
      <c r="AF4688" s="123" t="str">
        <f t="shared" si="1336"/>
        <v>Qtr 1</v>
      </c>
      <c r="AG4688" s="122" t="str">
        <f t="shared" si="1337"/>
        <v/>
      </c>
      <c r="AI4688" s="124" t="str">
        <f t="shared" si="1338"/>
        <v/>
      </c>
      <c r="AK4688" s="103" t="str">
        <f t="shared" si="1339"/>
        <v/>
      </c>
      <c r="AL4688" s="104" t="str">
        <f t="shared" si="1340"/>
        <v/>
      </c>
      <c r="AN4688" s="37" t="str">
        <f>IF(AK4688="", "", COUNTIF(AK$11:AK$8010, "&lt;"&amp;AK4688)+1+COUNTIF(AK$11:AK4688, AK4688)-1)</f>
        <v/>
      </c>
      <c r="AO4688" s="37" t="str">
        <f>IF(AL4688="", "", COUNTIF(AL$11:AL$8010, "&gt;"&amp;AL4688)+1+COUNTIF(AL$11:AL4688, AL4688)-1)</f>
        <v/>
      </c>
    </row>
    <row r="4689" spans="1:41" x14ac:dyDescent="0.55000000000000004">
      <c r="A4689" s="5"/>
      <c r="B4689" s="284"/>
      <c r="C4689" s="285"/>
      <c r="D4689" s="286"/>
      <c r="E4689" s="287"/>
      <c r="F4689" s="288"/>
      <c r="G4689" s="5"/>
      <c r="J4689" s="7" t="str">
        <f t="shared" si="1323"/>
        <v/>
      </c>
      <c r="K4689" s="48" t="str">
        <f t="shared" si="1324"/>
        <v/>
      </c>
      <c r="L4689" s="48" t="str">
        <f t="shared" si="1325"/>
        <v/>
      </c>
      <c r="M4689" s="49" t="str">
        <f t="shared" si="1326"/>
        <v/>
      </c>
      <c r="U4689" s="103" t="str">
        <f t="shared" si="1327"/>
        <v/>
      </c>
      <c r="V4689" s="77" t="str">
        <f t="shared" si="1328"/>
        <v/>
      </c>
      <c r="W4689" s="37" t="str">
        <f t="shared" si="1329"/>
        <v/>
      </c>
      <c r="X4689" s="7" t="str">
        <f t="shared" si="1330"/>
        <v/>
      </c>
      <c r="Y4689" s="37" t="str">
        <f t="shared" si="1331"/>
        <v/>
      </c>
      <c r="AA4689" s="54" t="str">
        <f t="shared" si="1332"/>
        <v/>
      </c>
      <c r="AC4689" s="121" t="str">
        <f t="shared" si="1333"/>
        <v/>
      </c>
      <c r="AD4689" s="111" t="str">
        <f t="shared" si="1334"/>
        <v/>
      </c>
      <c r="AE4689" s="122" t="str">
        <f t="shared" si="1335"/>
        <v/>
      </c>
      <c r="AF4689" s="123" t="str">
        <f t="shared" si="1336"/>
        <v>Qtr 1</v>
      </c>
      <c r="AG4689" s="122" t="str">
        <f t="shared" si="1337"/>
        <v/>
      </c>
      <c r="AI4689" s="124" t="str">
        <f t="shared" si="1338"/>
        <v/>
      </c>
      <c r="AK4689" s="103" t="str">
        <f t="shared" si="1339"/>
        <v/>
      </c>
      <c r="AL4689" s="104" t="str">
        <f t="shared" si="1340"/>
        <v/>
      </c>
      <c r="AN4689" s="37" t="str">
        <f>IF(AK4689="", "", COUNTIF(AK$11:AK$8010, "&lt;"&amp;AK4689)+1+COUNTIF(AK$11:AK4689, AK4689)-1)</f>
        <v/>
      </c>
      <c r="AO4689" s="37" t="str">
        <f>IF(AL4689="", "", COUNTIF(AL$11:AL$8010, "&gt;"&amp;AL4689)+1+COUNTIF(AL$11:AL4689, AL4689)-1)</f>
        <v/>
      </c>
    </row>
    <row r="4690" spans="1:41" x14ac:dyDescent="0.55000000000000004">
      <c r="A4690" s="5"/>
      <c r="B4690" s="284"/>
      <c r="C4690" s="285"/>
      <c r="D4690" s="286"/>
      <c r="E4690" s="287"/>
      <c r="F4690" s="288"/>
      <c r="G4690" s="5"/>
      <c r="J4690" s="7" t="str">
        <f t="shared" si="1323"/>
        <v/>
      </c>
      <c r="K4690" s="48" t="str">
        <f t="shared" si="1324"/>
        <v/>
      </c>
      <c r="L4690" s="48" t="str">
        <f t="shared" si="1325"/>
        <v/>
      </c>
      <c r="M4690" s="49" t="str">
        <f t="shared" si="1326"/>
        <v/>
      </c>
      <c r="U4690" s="103" t="str">
        <f t="shared" si="1327"/>
        <v/>
      </c>
      <c r="V4690" s="77" t="str">
        <f t="shared" si="1328"/>
        <v/>
      </c>
      <c r="W4690" s="37" t="str">
        <f t="shared" si="1329"/>
        <v/>
      </c>
      <c r="X4690" s="7" t="str">
        <f t="shared" si="1330"/>
        <v/>
      </c>
      <c r="Y4690" s="37" t="str">
        <f t="shared" si="1331"/>
        <v/>
      </c>
      <c r="AA4690" s="54" t="str">
        <f t="shared" si="1332"/>
        <v/>
      </c>
      <c r="AC4690" s="121" t="str">
        <f t="shared" si="1333"/>
        <v/>
      </c>
      <c r="AD4690" s="111" t="str">
        <f t="shared" si="1334"/>
        <v/>
      </c>
      <c r="AE4690" s="122" t="str">
        <f t="shared" si="1335"/>
        <v/>
      </c>
      <c r="AF4690" s="123" t="str">
        <f t="shared" si="1336"/>
        <v>Qtr 1</v>
      </c>
      <c r="AG4690" s="122" t="str">
        <f t="shared" si="1337"/>
        <v/>
      </c>
      <c r="AI4690" s="124" t="str">
        <f t="shared" si="1338"/>
        <v/>
      </c>
      <c r="AK4690" s="103" t="str">
        <f t="shared" si="1339"/>
        <v/>
      </c>
      <c r="AL4690" s="104" t="str">
        <f t="shared" si="1340"/>
        <v/>
      </c>
      <c r="AN4690" s="37" t="str">
        <f>IF(AK4690="", "", COUNTIF(AK$11:AK$8010, "&lt;"&amp;AK4690)+1+COUNTIF(AK$11:AK4690, AK4690)-1)</f>
        <v/>
      </c>
      <c r="AO4690" s="37" t="str">
        <f>IF(AL4690="", "", COUNTIF(AL$11:AL$8010, "&gt;"&amp;AL4690)+1+COUNTIF(AL$11:AL4690, AL4690)-1)</f>
        <v/>
      </c>
    </row>
    <row r="4691" spans="1:41" x14ac:dyDescent="0.55000000000000004">
      <c r="A4691" s="5"/>
      <c r="B4691" s="284"/>
      <c r="C4691" s="285"/>
      <c r="D4691" s="286"/>
      <c r="E4691" s="287"/>
      <c r="F4691" s="288"/>
      <c r="G4691" s="5"/>
      <c r="J4691" s="7" t="str">
        <f t="shared" si="1323"/>
        <v/>
      </c>
      <c r="K4691" s="48" t="str">
        <f t="shared" si="1324"/>
        <v/>
      </c>
      <c r="L4691" s="48" t="str">
        <f t="shared" si="1325"/>
        <v/>
      </c>
      <c r="M4691" s="49" t="str">
        <f t="shared" si="1326"/>
        <v/>
      </c>
      <c r="U4691" s="103" t="str">
        <f t="shared" si="1327"/>
        <v/>
      </c>
      <c r="V4691" s="77" t="str">
        <f t="shared" si="1328"/>
        <v/>
      </c>
      <c r="W4691" s="37" t="str">
        <f t="shared" si="1329"/>
        <v/>
      </c>
      <c r="X4691" s="7" t="str">
        <f t="shared" si="1330"/>
        <v/>
      </c>
      <c r="Y4691" s="37" t="str">
        <f t="shared" si="1331"/>
        <v/>
      </c>
      <c r="AA4691" s="54" t="str">
        <f t="shared" si="1332"/>
        <v/>
      </c>
      <c r="AC4691" s="121" t="str">
        <f t="shared" si="1333"/>
        <v/>
      </c>
      <c r="AD4691" s="111" t="str">
        <f t="shared" si="1334"/>
        <v/>
      </c>
      <c r="AE4691" s="122" t="str">
        <f t="shared" si="1335"/>
        <v/>
      </c>
      <c r="AF4691" s="123" t="str">
        <f t="shared" si="1336"/>
        <v>Qtr 1</v>
      </c>
      <c r="AG4691" s="122" t="str">
        <f t="shared" si="1337"/>
        <v/>
      </c>
      <c r="AI4691" s="124" t="str">
        <f t="shared" si="1338"/>
        <v/>
      </c>
      <c r="AK4691" s="103" t="str">
        <f t="shared" si="1339"/>
        <v/>
      </c>
      <c r="AL4691" s="104" t="str">
        <f t="shared" si="1340"/>
        <v/>
      </c>
      <c r="AN4691" s="37" t="str">
        <f>IF(AK4691="", "", COUNTIF(AK$11:AK$8010, "&lt;"&amp;AK4691)+1+COUNTIF(AK$11:AK4691, AK4691)-1)</f>
        <v/>
      </c>
      <c r="AO4691" s="37" t="str">
        <f>IF(AL4691="", "", COUNTIF(AL$11:AL$8010, "&gt;"&amp;AL4691)+1+COUNTIF(AL$11:AL4691, AL4691)-1)</f>
        <v/>
      </c>
    </row>
    <row r="4692" spans="1:41" x14ac:dyDescent="0.55000000000000004">
      <c r="A4692" s="5"/>
      <c r="B4692" s="284"/>
      <c r="C4692" s="285"/>
      <c r="D4692" s="286"/>
      <c r="E4692" s="287"/>
      <c r="F4692" s="288"/>
      <c r="G4692" s="5"/>
      <c r="J4692" s="7" t="str">
        <f t="shared" si="1323"/>
        <v/>
      </c>
      <c r="K4692" s="48" t="str">
        <f t="shared" si="1324"/>
        <v/>
      </c>
      <c r="L4692" s="48" t="str">
        <f t="shared" si="1325"/>
        <v/>
      </c>
      <c r="M4692" s="49" t="str">
        <f t="shared" si="1326"/>
        <v/>
      </c>
      <c r="U4692" s="103" t="str">
        <f t="shared" si="1327"/>
        <v/>
      </c>
      <c r="V4692" s="77" t="str">
        <f t="shared" si="1328"/>
        <v/>
      </c>
      <c r="W4692" s="37" t="str">
        <f t="shared" si="1329"/>
        <v/>
      </c>
      <c r="X4692" s="7" t="str">
        <f t="shared" si="1330"/>
        <v/>
      </c>
      <c r="Y4692" s="37" t="str">
        <f t="shared" si="1331"/>
        <v/>
      </c>
      <c r="AA4692" s="54" t="str">
        <f t="shared" si="1332"/>
        <v/>
      </c>
      <c r="AC4692" s="121" t="str">
        <f t="shared" si="1333"/>
        <v/>
      </c>
      <c r="AD4692" s="111" t="str">
        <f t="shared" si="1334"/>
        <v/>
      </c>
      <c r="AE4692" s="122" t="str">
        <f t="shared" si="1335"/>
        <v/>
      </c>
      <c r="AF4692" s="123" t="str">
        <f t="shared" si="1336"/>
        <v>Qtr 1</v>
      </c>
      <c r="AG4692" s="122" t="str">
        <f t="shared" si="1337"/>
        <v/>
      </c>
      <c r="AI4692" s="124" t="str">
        <f t="shared" si="1338"/>
        <v/>
      </c>
      <c r="AK4692" s="103" t="str">
        <f t="shared" si="1339"/>
        <v/>
      </c>
      <c r="AL4692" s="104" t="str">
        <f t="shared" si="1340"/>
        <v/>
      </c>
      <c r="AN4692" s="37" t="str">
        <f>IF(AK4692="", "", COUNTIF(AK$11:AK$8010, "&lt;"&amp;AK4692)+1+COUNTIF(AK$11:AK4692, AK4692)-1)</f>
        <v/>
      </c>
      <c r="AO4692" s="37" t="str">
        <f>IF(AL4692="", "", COUNTIF(AL$11:AL$8010, "&gt;"&amp;AL4692)+1+COUNTIF(AL$11:AL4692, AL4692)-1)</f>
        <v/>
      </c>
    </row>
    <row r="4693" spans="1:41" x14ac:dyDescent="0.55000000000000004">
      <c r="A4693" s="5"/>
      <c r="B4693" s="284"/>
      <c r="C4693" s="285"/>
      <c r="D4693" s="286"/>
      <c r="E4693" s="287"/>
      <c r="F4693" s="288"/>
      <c r="G4693" s="5"/>
      <c r="J4693" s="7" t="str">
        <f t="shared" si="1323"/>
        <v/>
      </c>
      <c r="K4693" s="48" t="str">
        <f t="shared" si="1324"/>
        <v/>
      </c>
      <c r="L4693" s="48" t="str">
        <f t="shared" si="1325"/>
        <v/>
      </c>
      <c r="M4693" s="49" t="str">
        <f t="shared" si="1326"/>
        <v/>
      </c>
      <c r="U4693" s="103" t="str">
        <f t="shared" si="1327"/>
        <v/>
      </c>
      <c r="V4693" s="77" t="str">
        <f t="shared" si="1328"/>
        <v/>
      </c>
      <c r="W4693" s="37" t="str">
        <f t="shared" si="1329"/>
        <v/>
      </c>
      <c r="X4693" s="7" t="str">
        <f t="shared" si="1330"/>
        <v/>
      </c>
      <c r="Y4693" s="37" t="str">
        <f t="shared" si="1331"/>
        <v/>
      </c>
      <c r="AA4693" s="54" t="str">
        <f t="shared" si="1332"/>
        <v/>
      </c>
      <c r="AC4693" s="121" t="str">
        <f t="shared" si="1333"/>
        <v/>
      </c>
      <c r="AD4693" s="111" t="str">
        <f t="shared" si="1334"/>
        <v/>
      </c>
      <c r="AE4693" s="122" t="str">
        <f t="shared" si="1335"/>
        <v/>
      </c>
      <c r="AF4693" s="123" t="str">
        <f t="shared" si="1336"/>
        <v>Qtr 1</v>
      </c>
      <c r="AG4693" s="122" t="str">
        <f t="shared" si="1337"/>
        <v/>
      </c>
      <c r="AI4693" s="124" t="str">
        <f t="shared" si="1338"/>
        <v/>
      </c>
      <c r="AK4693" s="103" t="str">
        <f t="shared" si="1339"/>
        <v/>
      </c>
      <c r="AL4693" s="104" t="str">
        <f t="shared" si="1340"/>
        <v/>
      </c>
      <c r="AN4693" s="37" t="str">
        <f>IF(AK4693="", "", COUNTIF(AK$11:AK$8010, "&lt;"&amp;AK4693)+1+COUNTIF(AK$11:AK4693, AK4693)-1)</f>
        <v/>
      </c>
      <c r="AO4693" s="37" t="str">
        <f>IF(AL4693="", "", COUNTIF(AL$11:AL$8010, "&gt;"&amp;AL4693)+1+COUNTIF(AL$11:AL4693, AL4693)-1)</f>
        <v/>
      </c>
    </row>
    <row r="4694" spans="1:41" x14ac:dyDescent="0.55000000000000004">
      <c r="A4694" s="5"/>
      <c r="B4694" s="284"/>
      <c r="C4694" s="285"/>
      <c r="D4694" s="286"/>
      <c r="E4694" s="287"/>
      <c r="F4694" s="288"/>
      <c r="G4694" s="5"/>
      <c r="J4694" s="7" t="str">
        <f t="shared" si="1323"/>
        <v/>
      </c>
      <c r="K4694" s="48" t="str">
        <f t="shared" si="1324"/>
        <v/>
      </c>
      <c r="L4694" s="48" t="str">
        <f t="shared" si="1325"/>
        <v/>
      </c>
      <c r="M4694" s="49" t="str">
        <f t="shared" si="1326"/>
        <v/>
      </c>
      <c r="U4694" s="103" t="str">
        <f t="shared" si="1327"/>
        <v/>
      </c>
      <c r="V4694" s="77" t="str">
        <f t="shared" si="1328"/>
        <v/>
      </c>
      <c r="W4694" s="37" t="str">
        <f t="shared" si="1329"/>
        <v/>
      </c>
      <c r="X4694" s="7" t="str">
        <f t="shared" si="1330"/>
        <v/>
      </c>
      <c r="Y4694" s="37" t="str">
        <f t="shared" si="1331"/>
        <v/>
      </c>
      <c r="AA4694" s="54" t="str">
        <f t="shared" si="1332"/>
        <v/>
      </c>
      <c r="AC4694" s="121" t="str">
        <f t="shared" si="1333"/>
        <v/>
      </c>
      <c r="AD4694" s="111" t="str">
        <f t="shared" si="1334"/>
        <v/>
      </c>
      <c r="AE4694" s="122" t="str">
        <f t="shared" si="1335"/>
        <v/>
      </c>
      <c r="AF4694" s="123" t="str">
        <f t="shared" si="1336"/>
        <v>Qtr 1</v>
      </c>
      <c r="AG4694" s="122" t="str">
        <f t="shared" si="1337"/>
        <v/>
      </c>
      <c r="AI4694" s="124" t="str">
        <f t="shared" si="1338"/>
        <v/>
      </c>
      <c r="AK4694" s="103" t="str">
        <f t="shared" si="1339"/>
        <v/>
      </c>
      <c r="AL4694" s="104" t="str">
        <f t="shared" si="1340"/>
        <v/>
      </c>
      <c r="AN4694" s="37" t="str">
        <f>IF(AK4694="", "", COUNTIF(AK$11:AK$8010, "&lt;"&amp;AK4694)+1+COUNTIF(AK$11:AK4694, AK4694)-1)</f>
        <v/>
      </c>
      <c r="AO4694" s="37" t="str">
        <f>IF(AL4694="", "", COUNTIF(AL$11:AL$8010, "&gt;"&amp;AL4694)+1+COUNTIF(AL$11:AL4694, AL4694)-1)</f>
        <v/>
      </c>
    </row>
    <row r="4695" spans="1:41" x14ac:dyDescent="0.55000000000000004">
      <c r="A4695" s="5"/>
      <c r="B4695" s="284"/>
      <c r="C4695" s="285"/>
      <c r="D4695" s="286"/>
      <c r="E4695" s="287"/>
      <c r="F4695" s="288"/>
      <c r="G4695" s="5"/>
      <c r="J4695" s="7" t="str">
        <f t="shared" si="1323"/>
        <v/>
      </c>
      <c r="K4695" s="48" t="str">
        <f t="shared" si="1324"/>
        <v/>
      </c>
      <c r="L4695" s="48" t="str">
        <f t="shared" si="1325"/>
        <v/>
      </c>
      <c r="M4695" s="49" t="str">
        <f t="shared" si="1326"/>
        <v/>
      </c>
      <c r="U4695" s="103" t="str">
        <f t="shared" si="1327"/>
        <v/>
      </c>
      <c r="V4695" s="77" t="str">
        <f t="shared" si="1328"/>
        <v/>
      </c>
      <c r="W4695" s="37" t="str">
        <f t="shared" si="1329"/>
        <v/>
      </c>
      <c r="X4695" s="7" t="str">
        <f t="shared" si="1330"/>
        <v/>
      </c>
      <c r="Y4695" s="37" t="str">
        <f t="shared" si="1331"/>
        <v/>
      </c>
      <c r="AA4695" s="54" t="str">
        <f t="shared" si="1332"/>
        <v/>
      </c>
      <c r="AC4695" s="121" t="str">
        <f t="shared" si="1333"/>
        <v/>
      </c>
      <c r="AD4695" s="111" t="str">
        <f t="shared" si="1334"/>
        <v/>
      </c>
      <c r="AE4695" s="122" t="str">
        <f t="shared" si="1335"/>
        <v/>
      </c>
      <c r="AF4695" s="123" t="str">
        <f t="shared" si="1336"/>
        <v>Qtr 1</v>
      </c>
      <c r="AG4695" s="122" t="str">
        <f t="shared" si="1337"/>
        <v/>
      </c>
      <c r="AI4695" s="124" t="str">
        <f t="shared" si="1338"/>
        <v/>
      </c>
      <c r="AK4695" s="103" t="str">
        <f t="shared" si="1339"/>
        <v/>
      </c>
      <c r="AL4695" s="104" t="str">
        <f t="shared" si="1340"/>
        <v/>
      </c>
      <c r="AN4695" s="37" t="str">
        <f>IF(AK4695="", "", COUNTIF(AK$11:AK$8010, "&lt;"&amp;AK4695)+1+COUNTIF(AK$11:AK4695, AK4695)-1)</f>
        <v/>
      </c>
      <c r="AO4695" s="37" t="str">
        <f>IF(AL4695="", "", COUNTIF(AL$11:AL$8010, "&gt;"&amp;AL4695)+1+COUNTIF(AL$11:AL4695, AL4695)-1)</f>
        <v/>
      </c>
    </row>
    <row r="4696" spans="1:41" x14ac:dyDescent="0.55000000000000004">
      <c r="A4696" s="5"/>
      <c r="B4696" s="284"/>
      <c r="C4696" s="285"/>
      <c r="D4696" s="286"/>
      <c r="E4696" s="287"/>
      <c r="F4696" s="288"/>
      <c r="G4696" s="5"/>
      <c r="J4696" s="7" t="str">
        <f t="shared" si="1323"/>
        <v/>
      </c>
      <c r="K4696" s="48" t="str">
        <f t="shared" si="1324"/>
        <v/>
      </c>
      <c r="L4696" s="48" t="str">
        <f t="shared" si="1325"/>
        <v/>
      </c>
      <c r="M4696" s="49" t="str">
        <f t="shared" si="1326"/>
        <v/>
      </c>
      <c r="U4696" s="103" t="str">
        <f t="shared" si="1327"/>
        <v/>
      </c>
      <c r="V4696" s="77" t="str">
        <f t="shared" si="1328"/>
        <v/>
      </c>
      <c r="W4696" s="37" t="str">
        <f t="shared" si="1329"/>
        <v/>
      </c>
      <c r="X4696" s="7" t="str">
        <f t="shared" si="1330"/>
        <v/>
      </c>
      <c r="Y4696" s="37" t="str">
        <f t="shared" si="1331"/>
        <v/>
      </c>
      <c r="AA4696" s="54" t="str">
        <f t="shared" si="1332"/>
        <v/>
      </c>
      <c r="AC4696" s="121" t="str">
        <f t="shared" si="1333"/>
        <v/>
      </c>
      <c r="AD4696" s="111" t="str">
        <f t="shared" si="1334"/>
        <v/>
      </c>
      <c r="AE4696" s="122" t="str">
        <f t="shared" si="1335"/>
        <v/>
      </c>
      <c r="AF4696" s="123" t="str">
        <f t="shared" si="1336"/>
        <v>Qtr 1</v>
      </c>
      <c r="AG4696" s="122" t="str">
        <f t="shared" si="1337"/>
        <v/>
      </c>
      <c r="AI4696" s="124" t="str">
        <f t="shared" si="1338"/>
        <v/>
      </c>
      <c r="AK4696" s="103" t="str">
        <f t="shared" si="1339"/>
        <v/>
      </c>
      <c r="AL4696" s="104" t="str">
        <f t="shared" si="1340"/>
        <v/>
      </c>
      <c r="AN4696" s="37" t="str">
        <f>IF(AK4696="", "", COUNTIF(AK$11:AK$8010, "&lt;"&amp;AK4696)+1+COUNTIF(AK$11:AK4696, AK4696)-1)</f>
        <v/>
      </c>
      <c r="AO4696" s="37" t="str">
        <f>IF(AL4696="", "", COUNTIF(AL$11:AL$8010, "&gt;"&amp;AL4696)+1+COUNTIF(AL$11:AL4696, AL4696)-1)</f>
        <v/>
      </c>
    </row>
    <row r="4697" spans="1:41" x14ac:dyDescent="0.55000000000000004">
      <c r="A4697" s="5"/>
      <c r="B4697" s="284"/>
      <c r="C4697" s="285"/>
      <c r="D4697" s="286"/>
      <c r="E4697" s="287"/>
      <c r="F4697" s="288"/>
      <c r="G4697" s="5"/>
      <c r="J4697" s="7" t="str">
        <f t="shared" si="1323"/>
        <v/>
      </c>
      <c r="K4697" s="48" t="str">
        <f t="shared" si="1324"/>
        <v/>
      </c>
      <c r="L4697" s="48" t="str">
        <f t="shared" si="1325"/>
        <v/>
      </c>
      <c r="M4697" s="49" t="str">
        <f t="shared" si="1326"/>
        <v/>
      </c>
      <c r="U4697" s="103" t="str">
        <f t="shared" si="1327"/>
        <v/>
      </c>
      <c r="V4697" s="77" t="str">
        <f t="shared" si="1328"/>
        <v/>
      </c>
      <c r="W4697" s="37" t="str">
        <f t="shared" si="1329"/>
        <v/>
      </c>
      <c r="X4697" s="7" t="str">
        <f t="shared" si="1330"/>
        <v/>
      </c>
      <c r="Y4697" s="37" t="str">
        <f t="shared" si="1331"/>
        <v/>
      </c>
      <c r="AA4697" s="54" t="str">
        <f t="shared" si="1332"/>
        <v/>
      </c>
      <c r="AC4697" s="121" t="str">
        <f t="shared" si="1333"/>
        <v/>
      </c>
      <c r="AD4697" s="111" t="str">
        <f t="shared" si="1334"/>
        <v/>
      </c>
      <c r="AE4697" s="122" t="str">
        <f t="shared" si="1335"/>
        <v/>
      </c>
      <c r="AF4697" s="123" t="str">
        <f t="shared" si="1336"/>
        <v>Qtr 1</v>
      </c>
      <c r="AG4697" s="122" t="str">
        <f t="shared" si="1337"/>
        <v/>
      </c>
      <c r="AI4697" s="124" t="str">
        <f t="shared" si="1338"/>
        <v/>
      </c>
      <c r="AK4697" s="103" t="str">
        <f t="shared" si="1339"/>
        <v/>
      </c>
      <c r="AL4697" s="104" t="str">
        <f t="shared" si="1340"/>
        <v/>
      </c>
      <c r="AN4697" s="37" t="str">
        <f>IF(AK4697="", "", COUNTIF(AK$11:AK$8010, "&lt;"&amp;AK4697)+1+COUNTIF(AK$11:AK4697, AK4697)-1)</f>
        <v/>
      </c>
      <c r="AO4697" s="37" t="str">
        <f>IF(AL4697="", "", COUNTIF(AL$11:AL$8010, "&gt;"&amp;AL4697)+1+COUNTIF(AL$11:AL4697, AL4697)-1)</f>
        <v/>
      </c>
    </row>
    <row r="4698" spans="1:41" x14ac:dyDescent="0.55000000000000004">
      <c r="A4698" s="5"/>
      <c r="B4698" s="284"/>
      <c r="C4698" s="285"/>
      <c r="D4698" s="286"/>
      <c r="E4698" s="287"/>
      <c r="F4698" s="288"/>
      <c r="G4698" s="5"/>
      <c r="J4698" s="7" t="str">
        <f t="shared" si="1323"/>
        <v/>
      </c>
      <c r="K4698" s="48" t="str">
        <f t="shared" si="1324"/>
        <v/>
      </c>
      <c r="L4698" s="48" t="str">
        <f t="shared" si="1325"/>
        <v/>
      </c>
      <c r="M4698" s="49" t="str">
        <f t="shared" si="1326"/>
        <v/>
      </c>
      <c r="U4698" s="103" t="str">
        <f t="shared" si="1327"/>
        <v/>
      </c>
      <c r="V4698" s="77" t="str">
        <f t="shared" si="1328"/>
        <v/>
      </c>
      <c r="W4698" s="37" t="str">
        <f t="shared" si="1329"/>
        <v/>
      </c>
      <c r="X4698" s="7" t="str">
        <f t="shared" si="1330"/>
        <v/>
      </c>
      <c r="Y4698" s="37" t="str">
        <f t="shared" si="1331"/>
        <v/>
      </c>
      <c r="AA4698" s="54" t="str">
        <f t="shared" si="1332"/>
        <v/>
      </c>
      <c r="AC4698" s="121" t="str">
        <f t="shared" si="1333"/>
        <v/>
      </c>
      <c r="AD4698" s="111" t="str">
        <f t="shared" si="1334"/>
        <v/>
      </c>
      <c r="AE4698" s="122" t="str">
        <f t="shared" si="1335"/>
        <v/>
      </c>
      <c r="AF4698" s="123" t="str">
        <f t="shared" si="1336"/>
        <v>Qtr 1</v>
      </c>
      <c r="AG4698" s="122" t="str">
        <f t="shared" si="1337"/>
        <v/>
      </c>
      <c r="AI4698" s="124" t="str">
        <f t="shared" si="1338"/>
        <v/>
      </c>
      <c r="AK4698" s="103" t="str">
        <f t="shared" si="1339"/>
        <v/>
      </c>
      <c r="AL4698" s="104" t="str">
        <f t="shared" si="1340"/>
        <v/>
      </c>
      <c r="AN4698" s="37" t="str">
        <f>IF(AK4698="", "", COUNTIF(AK$11:AK$8010, "&lt;"&amp;AK4698)+1+COUNTIF(AK$11:AK4698, AK4698)-1)</f>
        <v/>
      </c>
      <c r="AO4698" s="37" t="str">
        <f>IF(AL4698="", "", COUNTIF(AL$11:AL$8010, "&gt;"&amp;AL4698)+1+COUNTIF(AL$11:AL4698, AL4698)-1)</f>
        <v/>
      </c>
    </row>
    <row r="4699" spans="1:41" x14ac:dyDescent="0.55000000000000004">
      <c r="A4699" s="5"/>
      <c r="B4699" s="284"/>
      <c r="C4699" s="285"/>
      <c r="D4699" s="286"/>
      <c r="E4699" s="287"/>
      <c r="F4699" s="288"/>
      <c r="G4699" s="5"/>
      <c r="J4699" s="7" t="str">
        <f t="shared" si="1323"/>
        <v/>
      </c>
      <c r="K4699" s="48" t="str">
        <f t="shared" si="1324"/>
        <v/>
      </c>
      <c r="L4699" s="48" t="str">
        <f t="shared" si="1325"/>
        <v/>
      </c>
      <c r="M4699" s="49" t="str">
        <f t="shared" si="1326"/>
        <v/>
      </c>
      <c r="U4699" s="103" t="str">
        <f t="shared" si="1327"/>
        <v/>
      </c>
      <c r="V4699" s="77" t="str">
        <f t="shared" si="1328"/>
        <v/>
      </c>
      <c r="W4699" s="37" t="str">
        <f t="shared" si="1329"/>
        <v/>
      </c>
      <c r="X4699" s="7" t="str">
        <f t="shared" si="1330"/>
        <v/>
      </c>
      <c r="Y4699" s="37" t="str">
        <f t="shared" si="1331"/>
        <v/>
      </c>
      <c r="AA4699" s="54" t="str">
        <f t="shared" si="1332"/>
        <v/>
      </c>
      <c r="AC4699" s="121" t="str">
        <f t="shared" si="1333"/>
        <v/>
      </c>
      <c r="AD4699" s="111" t="str">
        <f t="shared" si="1334"/>
        <v/>
      </c>
      <c r="AE4699" s="122" t="str">
        <f t="shared" si="1335"/>
        <v/>
      </c>
      <c r="AF4699" s="123" t="str">
        <f t="shared" si="1336"/>
        <v>Qtr 1</v>
      </c>
      <c r="AG4699" s="122" t="str">
        <f t="shared" si="1337"/>
        <v/>
      </c>
      <c r="AI4699" s="124" t="str">
        <f t="shared" si="1338"/>
        <v/>
      </c>
      <c r="AK4699" s="103" t="str">
        <f t="shared" si="1339"/>
        <v/>
      </c>
      <c r="AL4699" s="104" t="str">
        <f t="shared" si="1340"/>
        <v/>
      </c>
      <c r="AN4699" s="37" t="str">
        <f>IF(AK4699="", "", COUNTIF(AK$11:AK$8010, "&lt;"&amp;AK4699)+1+COUNTIF(AK$11:AK4699, AK4699)-1)</f>
        <v/>
      </c>
      <c r="AO4699" s="37" t="str">
        <f>IF(AL4699="", "", COUNTIF(AL$11:AL$8010, "&gt;"&amp;AL4699)+1+COUNTIF(AL$11:AL4699, AL4699)-1)</f>
        <v/>
      </c>
    </row>
    <row r="4700" spans="1:41" x14ac:dyDescent="0.55000000000000004">
      <c r="A4700" s="5"/>
      <c r="B4700" s="284"/>
      <c r="C4700" s="285"/>
      <c r="D4700" s="286"/>
      <c r="E4700" s="287"/>
      <c r="F4700" s="288"/>
      <c r="G4700" s="5"/>
      <c r="J4700" s="7" t="str">
        <f t="shared" si="1323"/>
        <v/>
      </c>
      <c r="K4700" s="48" t="str">
        <f t="shared" si="1324"/>
        <v/>
      </c>
      <c r="L4700" s="48" t="str">
        <f t="shared" si="1325"/>
        <v/>
      </c>
      <c r="M4700" s="49" t="str">
        <f t="shared" si="1326"/>
        <v/>
      </c>
      <c r="U4700" s="103" t="str">
        <f t="shared" si="1327"/>
        <v/>
      </c>
      <c r="V4700" s="77" t="str">
        <f t="shared" si="1328"/>
        <v/>
      </c>
      <c r="W4700" s="37" t="str">
        <f t="shared" si="1329"/>
        <v/>
      </c>
      <c r="X4700" s="7" t="str">
        <f t="shared" si="1330"/>
        <v/>
      </c>
      <c r="Y4700" s="37" t="str">
        <f t="shared" si="1331"/>
        <v/>
      </c>
      <c r="AA4700" s="54" t="str">
        <f t="shared" si="1332"/>
        <v/>
      </c>
      <c r="AC4700" s="121" t="str">
        <f t="shared" si="1333"/>
        <v/>
      </c>
      <c r="AD4700" s="111" t="str">
        <f t="shared" si="1334"/>
        <v/>
      </c>
      <c r="AE4700" s="122" t="str">
        <f t="shared" si="1335"/>
        <v/>
      </c>
      <c r="AF4700" s="123" t="str">
        <f t="shared" si="1336"/>
        <v>Qtr 1</v>
      </c>
      <c r="AG4700" s="122" t="str">
        <f t="shared" si="1337"/>
        <v/>
      </c>
      <c r="AI4700" s="124" t="str">
        <f t="shared" si="1338"/>
        <v/>
      </c>
      <c r="AK4700" s="103" t="str">
        <f t="shared" si="1339"/>
        <v/>
      </c>
      <c r="AL4700" s="104" t="str">
        <f t="shared" si="1340"/>
        <v/>
      </c>
      <c r="AN4700" s="37" t="str">
        <f>IF(AK4700="", "", COUNTIF(AK$11:AK$8010, "&lt;"&amp;AK4700)+1+COUNTIF(AK$11:AK4700, AK4700)-1)</f>
        <v/>
      </c>
      <c r="AO4700" s="37" t="str">
        <f>IF(AL4700="", "", COUNTIF(AL$11:AL$8010, "&gt;"&amp;AL4700)+1+COUNTIF(AL$11:AL4700, AL4700)-1)</f>
        <v/>
      </c>
    </row>
    <row r="4701" spans="1:41" x14ac:dyDescent="0.55000000000000004">
      <c r="A4701" s="5"/>
      <c r="B4701" s="284"/>
      <c r="C4701" s="285"/>
      <c r="D4701" s="286"/>
      <c r="E4701" s="287"/>
      <c r="F4701" s="288"/>
      <c r="G4701" s="5"/>
      <c r="J4701" s="7" t="str">
        <f t="shared" si="1323"/>
        <v/>
      </c>
      <c r="K4701" s="48" t="str">
        <f t="shared" si="1324"/>
        <v/>
      </c>
      <c r="L4701" s="48" t="str">
        <f t="shared" si="1325"/>
        <v/>
      </c>
      <c r="M4701" s="49" t="str">
        <f t="shared" si="1326"/>
        <v/>
      </c>
      <c r="U4701" s="103" t="str">
        <f t="shared" si="1327"/>
        <v/>
      </c>
      <c r="V4701" s="77" t="str">
        <f t="shared" si="1328"/>
        <v/>
      </c>
      <c r="W4701" s="37" t="str">
        <f t="shared" si="1329"/>
        <v/>
      </c>
      <c r="X4701" s="7" t="str">
        <f t="shared" si="1330"/>
        <v/>
      </c>
      <c r="Y4701" s="37" t="str">
        <f t="shared" si="1331"/>
        <v/>
      </c>
      <c r="AA4701" s="54" t="str">
        <f t="shared" si="1332"/>
        <v/>
      </c>
      <c r="AC4701" s="121" t="str">
        <f t="shared" si="1333"/>
        <v/>
      </c>
      <c r="AD4701" s="111" t="str">
        <f t="shared" si="1334"/>
        <v/>
      </c>
      <c r="AE4701" s="122" t="str">
        <f t="shared" si="1335"/>
        <v/>
      </c>
      <c r="AF4701" s="123" t="str">
        <f t="shared" si="1336"/>
        <v>Qtr 1</v>
      </c>
      <c r="AG4701" s="122" t="str">
        <f t="shared" si="1337"/>
        <v/>
      </c>
      <c r="AI4701" s="124" t="str">
        <f t="shared" si="1338"/>
        <v/>
      </c>
      <c r="AK4701" s="103" t="str">
        <f t="shared" si="1339"/>
        <v/>
      </c>
      <c r="AL4701" s="104" t="str">
        <f t="shared" si="1340"/>
        <v/>
      </c>
      <c r="AN4701" s="37" t="str">
        <f>IF(AK4701="", "", COUNTIF(AK$11:AK$8010, "&lt;"&amp;AK4701)+1+COUNTIF(AK$11:AK4701, AK4701)-1)</f>
        <v/>
      </c>
      <c r="AO4701" s="37" t="str">
        <f>IF(AL4701="", "", COUNTIF(AL$11:AL$8010, "&gt;"&amp;AL4701)+1+COUNTIF(AL$11:AL4701, AL4701)-1)</f>
        <v/>
      </c>
    </row>
    <row r="4702" spans="1:41" x14ac:dyDescent="0.55000000000000004">
      <c r="A4702" s="5"/>
      <c r="B4702" s="284"/>
      <c r="C4702" s="285"/>
      <c r="D4702" s="286"/>
      <c r="E4702" s="287"/>
      <c r="F4702" s="288"/>
      <c r="G4702" s="5"/>
      <c r="J4702" s="7" t="str">
        <f t="shared" si="1323"/>
        <v/>
      </c>
      <c r="K4702" s="48" t="str">
        <f t="shared" si="1324"/>
        <v/>
      </c>
      <c r="L4702" s="48" t="str">
        <f t="shared" si="1325"/>
        <v/>
      </c>
      <c r="M4702" s="49" t="str">
        <f t="shared" si="1326"/>
        <v/>
      </c>
      <c r="U4702" s="103" t="str">
        <f t="shared" si="1327"/>
        <v/>
      </c>
      <c r="V4702" s="77" t="str">
        <f t="shared" si="1328"/>
        <v/>
      </c>
      <c r="W4702" s="37" t="str">
        <f t="shared" si="1329"/>
        <v/>
      </c>
      <c r="X4702" s="7" t="str">
        <f t="shared" si="1330"/>
        <v/>
      </c>
      <c r="Y4702" s="37" t="str">
        <f t="shared" si="1331"/>
        <v/>
      </c>
      <c r="AA4702" s="54" t="str">
        <f t="shared" si="1332"/>
        <v/>
      </c>
      <c r="AC4702" s="121" t="str">
        <f t="shared" si="1333"/>
        <v/>
      </c>
      <c r="AD4702" s="111" t="str">
        <f t="shared" si="1334"/>
        <v/>
      </c>
      <c r="AE4702" s="122" t="str">
        <f t="shared" si="1335"/>
        <v/>
      </c>
      <c r="AF4702" s="123" t="str">
        <f t="shared" si="1336"/>
        <v>Qtr 1</v>
      </c>
      <c r="AG4702" s="122" t="str">
        <f t="shared" si="1337"/>
        <v/>
      </c>
      <c r="AI4702" s="124" t="str">
        <f t="shared" si="1338"/>
        <v/>
      </c>
      <c r="AK4702" s="103" t="str">
        <f t="shared" si="1339"/>
        <v/>
      </c>
      <c r="AL4702" s="104" t="str">
        <f t="shared" si="1340"/>
        <v/>
      </c>
      <c r="AN4702" s="37" t="str">
        <f>IF(AK4702="", "", COUNTIF(AK$11:AK$8010, "&lt;"&amp;AK4702)+1+COUNTIF(AK$11:AK4702, AK4702)-1)</f>
        <v/>
      </c>
      <c r="AO4702" s="37" t="str">
        <f>IF(AL4702="", "", COUNTIF(AL$11:AL$8010, "&gt;"&amp;AL4702)+1+COUNTIF(AL$11:AL4702, AL4702)-1)</f>
        <v/>
      </c>
    </row>
    <row r="4703" spans="1:41" x14ac:dyDescent="0.55000000000000004">
      <c r="A4703" s="5"/>
      <c r="B4703" s="284"/>
      <c r="C4703" s="285"/>
      <c r="D4703" s="286"/>
      <c r="E4703" s="287"/>
      <c r="F4703" s="288"/>
      <c r="G4703" s="5"/>
      <c r="J4703" s="7" t="str">
        <f t="shared" si="1323"/>
        <v/>
      </c>
      <c r="K4703" s="48" t="str">
        <f t="shared" si="1324"/>
        <v/>
      </c>
      <c r="L4703" s="48" t="str">
        <f t="shared" si="1325"/>
        <v/>
      </c>
      <c r="M4703" s="49" t="str">
        <f t="shared" si="1326"/>
        <v/>
      </c>
      <c r="U4703" s="103" t="str">
        <f t="shared" si="1327"/>
        <v/>
      </c>
      <c r="V4703" s="77" t="str">
        <f t="shared" si="1328"/>
        <v/>
      </c>
      <c r="W4703" s="37" t="str">
        <f t="shared" si="1329"/>
        <v/>
      </c>
      <c r="X4703" s="7" t="str">
        <f t="shared" si="1330"/>
        <v/>
      </c>
      <c r="Y4703" s="37" t="str">
        <f t="shared" si="1331"/>
        <v/>
      </c>
      <c r="AA4703" s="54" t="str">
        <f t="shared" si="1332"/>
        <v/>
      </c>
      <c r="AC4703" s="121" t="str">
        <f t="shared" si="1333"/>
        <v/>
      </c>
      <c r="AD4703" s="111" t="str">
        <f t="shared" si="1334"/>
        <v/>
      </c>
      <c r="AE4703" s="122" t="str">
        <f t="shared" si="1335"/>
        <v/>
      </c>
      <c r="AF4703" s="123" t="str">
        <f t="shared" si="1336"/>
        <v>Qtr 1</v>
      </c>
      <c r="AG4703" s="122" t="str">
        <f t="shared" si="1337"/>
        <v/>
      </c>
      <c r="AI4703" s="124" t="str">
        <f t="shared" si="1338"/>
        <v/>
      </c>
      <c r="AK4703" s="103" t="str">
        <f t="shared" si="1339"/>
        <v/>
      </c>
      <c r="AL4703" s="104" t="str">
        <f t="shared" si="1340"/>
        <v/>
      </c>
      <c r="AN4703" s="37" t="str">
        <f>IF(AK4703="", "", COUNTIF(AK$11:AK$8010, "&lt;"&amp;AK4703)+1+COUNTIF(AK$11:AK4703, AK4703)-1)</f>
        <v/>
      </c>
      <c r="AO4703" s="37" t="str">
        <f>IF(AL4703="", "", COUNTIF(AL$11:AL$8010, "&gt;"&amp;AL4703)+1+COUNTIF(AL$11:AL4703, AL4703)-1)</f>
        <v/>
      </c>
    </row>
    <row r="4704" spans="1:41" x14ac:dyDescent="0.55000000000000004">
      <c r="A4704" s="5"/>
      <c r="B4704" s="284"/>
      <c r="C4704" s="285"/>
      <c r="D4704" s="286"/>
      <c r="E4704" s="287"/>
      <c r="F4704" s="288"/>
      <c r="G4704" s="5"/>
      <c r="J4704" s="7" t="str">
        <f t="shared" si="1323"/>
        <v/>
      </c>
      <c r="K4704" s="48" t="str">
        <f t="shared" si="1324"/>
        <v/>
      </c>
      <c r="L4704" s="48" t="str">
        <f t="shared" si="1325"/>
        <v/>
      </c>
      <c r="M4704" s="49" t="str">
        <f t="shared" si="1326"/>
        <v/>
      </c>
      <c r="U4704" s="103" t="str">
        <f t="shared" si="1327"/>
        <v/>
      </c>
      <c r="V4704" s="77" t="str">
        <f t="shared" si="1328"/>
        <v/>
      </c>
      <c r="W4704" s="37" t="str">
        <f t="shared" si="1329"/>
        <v/>
      </c>
      <c r="X4704" s="7" t="str">
        <f t="shared" si="1330"/>
        <v/>
      </c>
      <c r="Y4704" s="37" t="str">
        <f t="shared" si="1331"/>
        <v/>
      </c>
      <c r="AA4704" s="54" t="str">
        <f t="shared" si="1332"/>
        <v/>
      </c>
      <c r="AC4704" s="121" t="str">
        <f t="shared" si="1333"/>
        <v/>
      </c>
      <c r="AD4704" s="111" t="str">
        <f t="shared" si="1334"/>
        <v/>
      </c>
      <c r="AE4704" s="122" t="str">
        <f t="shared" si="1335"/>
        <v/>
      </c>
      <c r="AF4704" s="123" t="str">
        <f t="shared" si="1336"/>
        <v>Qtr 1</v>
      </c>
      <c r="AG4704" s="122" t="str">
        <f t="shared" si="1337"/>
        <v/>
      </c>
      <c r="AI4704" s="124" t="str">
        <f t="shared" si="1338"/>
        <v/>
      </c>
      <c r="AK4704" s="103" t="str">
        <f t="shared" si="1339"/>
        <v/>
      </c>
      <c r="AL4704" s="104" t="str">
        <f t="shared" si="1340"/>
        <v/>
      </c>
      <c r="AN4704" s="37" t="str">
        <f>IF(AK4704="", "", COUNTIF(AK$11:AK$8010, "&lt;"&amp;AK4704)+1+COUNTIF(AK$11:AK4704, AK4704)-1)</f>
        <v/>
      </c>
      <c r="AO4704" s="37" t="str">
        <f>IF(AL4704="", "", COUNTIF(AL$11:AL$8010, "&gt;"&amp;AL4704)+1+COUNTIF(AL$11:AL4704, AL4704)-1)</f>
        <v/>
      </c>
    </row>
    <row r="4705" spans="1:41" x14ac:dyDescent="0.55000000000000004">
      <c r="A4705" s="5"/>
      <c r="B4705" s="284"/>
      <c r="C4705" s="285"/>
      <c r="D4705" s="286"/>
      <c r="E4705" s="287"/>
      <c r="F4705" s="288"/>
      <c r="G4705" s="5"/>
      <c r="J4705" s="7" t="str">
        <f t="shared" si="1323"/>
        <v/>
      </c>
      <c r="K4705" s="48" t="str">
        <f t="shared" si="1324"/>
        <v/>
      </c>
      <c r="L4705" s="48" t="str">
        <f t="shared" si="1325"/>
        <v/>
      </c>
      <c r="M4705" s="49" t="str">
        <f t="shared" si="1326"/>
        <v/>
      </c>
      <c r="U4705" s="103" t="str">
        <f t="shared" si="1327"/>
        <v/>
      </c>
      <c r="V4705" s="77" t="str">
        <f t="shared" si="1328"/>
        <v/>
      </c>
      <c r="W4705" s="37" t="str">
        <f t="shared" si="1329"/>
        <v/>
      </c>
      <c r="X4705" s="7" t="str">
        <f t="shared" si="1330"/>
        <v/>
      </c>
      <c r="Y4705" s="37" t="str">
        <f t="shared" si="1331"/>
        <v/>
      </c>
      <c r="AA4705" s="54" t="str">
        <f t="shared" si="1332"/>
        <v/>
      </c>
      <c r="AC4705" s="121" t="str">
        <f t="shared" si="1333"/>
        <v/>
      </c>
      <c r="AD4705" s="111" t="str">
        <f t="shared" si="1334"/>
        <v/>
      </c>
      <c r="AE4705" s="122" t="str">
        <f t="shared" si="1335"/>
        <v/>
      </c>
      <c r="AF4705" s="123" t="str">
        <f t="shared" si="1336"/>
        <v>Qtr 1</v>
      </c>
      <c r="AG4705" s="122" t="str">
        <f t="shared" si="1337"/>
        <v/>
      </c>
      <c r="AI4705" s="124" t="str">
        <f t="shared" si="1338"/>
        <v/>
      </c>
      <c r="AK4705" s="103" t="str">
        <f t="shared" si="1339"/>
        <v/>
      </c>
      <c r="AL4705" s="104" t="str">
        <f t="shared" si="1340"/>
        <v/>
      </c>
      <c r="AN4705" s="37" t="str">
        <f>IF(AK4705="", "", COUNTIF(AK$11:AK$8010, "&lt;"&amp;AK4705)+1+COUNTIF(AK$11:AK4705, AK4705)-1)</f>
        <v/>
      </c>
      <c r="AO4705" s="37" t="str">
        <f>IF(AL4705="", "", COUNTIF(AL$11:AL$8010, "&gt;"&amp;AL4705)+1+COUNTIF(AL$11:AL4705, AL4705)-1)</f>
        <v/>
      </c>
    </row>
    <row r="4706" spans="1:41" x14ac:dyDescent="0.55000000000000004">
      <c r="A4706" s="5"/>
      <c r="B4706" s="284"/>
      <c r="C4706" s="285"/>
      <c r="D4706" s="286"/>
      <c r="E4706" s="287"/>
      <c r="F4706" s="288"/>
      <c r="G4706" s="5"/>
      <c r="J4706" s="7" t="str">
        <f t="shared" si="1323"/>
        <v/>
      </c>
      <c r="K4706" s="48" t="str">
        <f t="shared" si="1324"/>
        <v/>
      </c>
      <c r="L4706" s="48" t="str">
        <f t="shared" si="1325"/>
        <v/>
      </c>
      <c r="M4706" s="49" t="str">
        <f t="shared" si="1326"/>
        <v/>
      </c>
      <c r="U4706" s="103" t="str">
        <f t="shared" si="1327"/>
        <v/>
      </c>
      <c r="V4706" s="77" t="str">
        <f t="shared" si="1328"/>
        <v/>
      </c>
      <c r="W4706" s="37" t="str">
        <f t="shared" si="1329"/>
        <v/>
      </c>
      <c r="X4706" s="7" t="str">
        <f t="shared" si="1330"/>
        <v/>
      </c>
      <c r="Y4706" s="37" t="str">
        <f t="shared" si="1331"/>
        <v/>
      </c>
      <c r="AA4706" s="54" t="str">
        <f t="shared" si="1332"/>
        <v/>
      </c>
      <c r="AC4706" s="121" t="str">
        <f t="shared" si="1333"/>
        <v/>
      </c>
      <c r="AD4706" s="111" t="str">
        <f t="shared" si="1334"/>
        <v/>
      </c>
      <c r="AE4706" s="122" t="str">
        <f t="shared" si="1335"/>
        <v/>
      </c>
      <c r="AF4706" s="123" t="str">
        <f t="shared" si="1336"/>
        <v>Qtr 1</v>
      </c>
      <c r="AG4706" s="122" t="str">
        <f t="shared" si="1337"/>
        <v/>
      </c>
      <c r="AI4706" s="124" t="str">
        <f t="shared" si="1338"/>
        <v/>
      </c>
      <c r="AK4706" s="103" t="str">
        <f t="shared" si="1339"/>
        <v/>
      </c>
      <c r="AL4706" s="104" t="str">
        <f t="shared" si="1340"/>
        <v/>
      </c>
      <c r="AN4706" s="37" t="str">
        <f>IF(AK4706="", "", COUNTIF(AK$11:AK$8010, "&lt;"&amp;AK4706)+1+COUNTIF(AK$11:AK4706, AK4706)-1)</f>
        <v/>
      </c>
      <c r="AO4706" s="37" t="str">
        <f>IF(AL4706="", "", COUNTIF(AL$11:AL$8010, "&gt;"&amp;AL4706)+1+COUNTIF(AL$11:AL4706, AL4706)-1)</f>
        <v/>
      </c>
    </row>
    <row r="4707" spans="1:41" x14ac:dyDescent="0.55000000000000004">
      <c r="A4707" s="5"/>
      <c r="B4707" s="284"/>
      <c r="C4707" s="285"/>
      <c r="D4707" s="286"/>
      <c r="E4707" s="287"/>
      <c r="F4707" s="288"/>
      <c r="G4707" s="5"/>
      <c r="J4707" s="7" t="str">
        <f t="shared" si="1323"/>
        <v/>
      </c>
      <c r="K4707" s="48" t="str">
        <f t="shared" si="1324"/>
        <v/>
      </c>
      <c r="L4707" s="48" t="str">
        <f t="shared" si="1325"/>
        <v/>
      </c>
      <c r="M4707" s="49" t="str">
        <f t="shared" si="1326"/>
        <v/>
      </c>
      <c r="U4707" s="103" t="str">
        <f t="shared" si="1327"/>
        <v/>
      </c>
      <c r="V4707" s="77" t="str">
        <f t="shared" si="1328"/>
        <v/>
      </c>
      <c r="W4707" s="37" t="str">
        <f t="shared" si="1329"/>
        <v/>
      </c>
      <c r="X4707" s="7" t="str">
        <f t="shared" si="1330"/>
        <v/>
      </c>
      <c r="Y4707" s="37" t="str">
        <f t="shared" si="1331"/>
        <v/>
      </c>
      <c r="AA4707" s="54" t="str">
        <f t="shared" si="1332"/>
        <v/>
      </c>
      <c r="AC4707" s="121" t="str">
        <f t="shared" si="1333"/>
        <v/>
      </c>
      <c r="AD4707" s="111" t="str">
        <f t="shared" si="1334"/>
        <v/>
      </c>
      <c r="AE4707" s="122" t="str">
        <f t="shared" si="1335"/>
        <v/>
      </c>
      <c r="AF4707" s="123" t="str">
        <f t="shared" si="1336"/>
        <v>Qtr 1</v>
      </c>
      <c r="AG4707" s="122" t="str">
        <f t="shared" si="1337"/>
        <v/>
      </c>
      <c r="AI4707" s="124" t="str">
        <f t="shared" si="1338"/>
        <v/>
      </c>
      <c r="AK4707" s="103" t="str">
        <f t="shared" si="1339"/>
        <v/>
      </c>
      <c r="AL4707" s="104" t="str">
        <f t="shared" si="1340"/>
        <v/>
      </c>
      <c r="AN4707" s="37" t="str">
        <f>IF(AK4707="", "", COUNTIF(AK$11:AK$8010, "&lt;"&amp;AK4707)+1+COUNTIF(AK$11:AK4707, AK4707)-1)</f>
        <v/>
      </c>
      <c r="AO4707" s="37" t="str">
        <f>IF(AL4707="", "", COUNTIF(AL$11:AL$8010, "&gt;"&amp;AL4707)+1+COUNTIF(AL$11:AL4707, AL4707)-1)</f>
        <v/>
      </c>
    </row>
    <row r="4708" spans="1:41" x14ac:dyDescent="0.55000000000000004">
      <c r="A4708" s="5"/>
      <c r="B4708" s="284"/>
      <c r="C4708" s="285"/>
      <c r="D4708" s="286"/>
      <c r="E4708" s="287"/>
      <c r="F4708" s="288"/>
      <c r="G4708" s="5"/>
      <c r="J4708" s="7" t="str">
        <f t="shared" si="1323"/>
        <v/>
      </c>
      <c r="K4708" s="48" t="str">
        <f t="shared" si="1324"/>
        <v/>
      </c>
      <c r="L4708" s="48" t="str">
        <f t="shared" si="1325"/>
        <v/>
      </c>
      <c r="M4708" s="49" t="str">
        <f t="shared" si="1326"/>
        <v/>
      </c>
      <c r="U4708" s="103" t="str">
        <f t="shared" si="1327"/>
        <v/>
      </c>
      <c r="V4708" s="77" t="str">
        <f t="shared" si="1328"/>
        <v/>
      </c>
      <c r="W4708" s="37" t="str">
        <f t="shared" si="1329"/>
        <v/>
      </c>
      <c r="X4708" s="7" t="str">
        <f t="shared" si="1330"/>
        <v/>
      </c>
      <c r="Y4708" s="37" t="str">
        <f t="shared" si="1331"/>
        <v/>
      </c>
      <c r="AA4708" s="54" t="str">
        <f t="shared" si="1332"/>
        <v/>
      </c>
      <c r="AC4708" s="121" t="str">
        <f t="shared" si="1333"/>
        <v/>
      </c>
      <c r="AD4708" s="111" t="str">
        <f t="shared" si="1334"/>
        <v/>
      </c>
      <c r="AE4708" s="122" t="str">
        <f t="shared" si="1335"/>
        <v/>
      </c>
      <c r="AF4708" s="123" t="str">
        <f t="shared" si="1336"/>
        <v>Qtr 1</v>
      </c>
      <c r="AG4708" s="122" t="str">
        <f t="shared" si="1337"/>
        <v/>
      </c>
      <c r="AI4708" s="124" t="str">
        <f t="shared" si="1338"/>
        <v/>
      </c>
      <c r="AK4708" s="103" t="str">
        <f t="shared" si="1339"/>
        <v/>
      </c>
      <c r="AL4708" s="104" t="str">
        <f t="shared" si="1340"/>
        <v/>
      </c>
      <c r="AN4708" s="37" t="str">
        <f>IF(AK4708="", "", COUNTIF(AK$11:AK$8010, "&lt;"&amp;AK4708)+1+COUNTIF(AK$11:AK4708, AK4708)-1)</f>
        <v/>
      </c>
      <c r="AO4708" s="37" t="str">
        <f>IF(AL4708="", "", COUNTIF(AL$11:AL$8010, "&gt;"&amp;AL4708)+1+COUNTIF(AL$11:AL4708, AL4708)-1)</f>
        <v/>
      </c>
    </row>
    <row r="4709" spans="1:41" x14ac:dyDescent="0.55000000000000004">
      <c r="A4709" s="5"/>
      <c r="B4709" s="284"/>
      <c r="C4709" s="285"/>
      <c r="D4709" s="286"/>
      <c r="E4709" s="287"/>
      <c r="F4709" s="288"/>
      <c r="G4709" s="5"/>
      <c r="J4709" s="7" t="str">
        <f t="shared" si="1323"/>
        <v/>
      </c>
      <c r="K4709" s="48" t="str">
        <f t="shared" si="1324"/>
        <v/>
      </c>
      <c r="L4709" s="48" t="str">
        <f t="shared" si="1325"/>
        <v/>
      </c>
      <c r="M4709" s="49" t="str">
        <f t="shared" si="1326"/>
        <v/>
      </c>
      <c r="U4709" s="103" t="str">
        <f t="shared" si="1327"/>
        <v/>
      </c>
      <c r="V4709" s="77" t="str">
        <f t="shared" si="1328"/>
        <v/>
      </c>
      <c r="W4709" s="37" t="str">
        <f t="shared" si="1329"/>
        <v/>
      </c>
      <c r="X4709" s="7" t="str">
        <f t="shared" si="1330"/>
        <v/>
      </c>
      <c r="Y4709" s="37" t="str">
        <f t="shared" si="1331"/>
        <v/>
      </c>
      <c r="AA4709" s="54" t="str">
        <f t="shared" si="1332"/>
        <v/>
      </c>
      <c r="AC4709" s="121" t="str">
        <f t="shared" si="1333"/>
        <v/>
      </c>
      <c r="AD4709" s="111" t="str">
        <f t="shared" si="1334"/>
        <v/>
      </c>
      <c r="AE4709" s="122" t="str">
        <f t="shared" si="1335"/>
        <v/>
      </c>
      <c r="AF4709" s="123" t="str">
        <f t="shared" si="1336"/>
        <v>Qtr 1</v>
      </c>
      <c r="AG4709" s="122" t="str">
        <f t="shared" si="1337"/>
        <v/>
      </c>
      <c r="AI4709" s="124" t="str">
        <f t="shared" si="1338"/>
        <v/>
      </c>
      <c r="AK4709" s="103" t="str">
        <f t="shared" si="1339"/>
        <v/>
      </c>
      <c r="AL4709" s="104" t="str">
        <f t="shared" si="1340"/>
        <v/>
      </c>
      <c r="AN4709" s="37" t="str">
        <f>IF(AK4709="", "", COUNTIF(AK$11:AK$8010, "&lt;"&amp;AK4709)+1+COUNTIF(AK$11:AK4709, AK4709)-1)</f>
        <v/>
      </c>
      <c r="AO4709" s="37" t="str">
        <f>IF(AL4709="", "", COUNTIF(AL$11:AL$8010, "&gt;"&amp;AL4709)+1+COUNTIF(AL$11:AL4709, AL4709)-1)</f>
        <v/>
      </c>
    </row>
    <row r="4710" spans="1:41" x14ac:dyDescent="0.55000000000000004">
      <c r="A4710" s="5"/>
      <c r="B4710" s="284"/>
      <c r="C4710" s="285"/>
      <c r="D4710" s="286"/>
      <c r="E4710" s="287"/>
      <c r="F4710" s="288"/>
      <c r="G4710" s="5"/>
      <c r="J4710" s="7" t="str">
        <f t="shared" si="1323"/>
        <v/>
      </c>
      <c r="K4710" s="48" t="str">
        <f t="shared" si="1324"/>
        <v/>
      </c>
      <c r="L4710" s="48" t="str">
        <f t="shared" si="1325"/>
        <v/>
      </c>
      <c r="M4710" s="49" t="str">
        <f t="shared" si="1326"/>
        <v/>
      </c>
      <c r="U4710" s="103" t="str">
        <f t="shared" si="1327"/>
        <v/>
      </c>
      <c r="V4710" s="77" t="str">
        <f t="shared" si="1328"/>
        <v/>
      </c>
      <c r="W4710" s="37" t="str">
        <f t="shared" si="1329"/>
        <v/>
      </c>
      <c r="X4710" s="7" t="str">
        <f t="shared" si="1330"/>
        <v/>
      </c>
      <c r="Y4710" s="37" t="str">
        <f t="shared" si="1331"/>
        <v/>
      </c>
      <c r="AA4710" s="54" t="str">
        <f t="shared" si="1332"/>
        <v/>
      </c>
      <c r="AC4710" s="121" t="str">
        <f t="shared" si="1333"/>
        <v/>
      </c>
      <c r="AD4710" s="111" t="str">
        <f t="shared" si="1334"/>
        <v/>
      </c>
      <c r="AE4710" s="122" t="str">
        <f t="shared" si="1335"/>
        <v/>
      </c>
      <c r="AF4710" s="123" t="str">
        <f t="shared" si="1336"/>
        <v>Qtr 1</v>
      </c>
      <c r="AG4710" s="122" t="str">
        <f t="shared" si="1337"/>
        <v/>
      </c>
      <c r="AI4710" s="124" t="str">
        <f t="shared" si="1338"/>
        <v/>
      </c>
      <c r="AK4710" s="103" t="str">
        <f t="shared" si="1339"/>
        <v/>
      </c>
      <c r="AL4710" s="104" t="str">
        <f t="shared" si="1340"/>
        <v/>
      </c>
      <c r="AN4710" s="37" t="str">
        <f>IF(AK4710="", "", COUNTIF(AK$11:AK$8010, "&lt;"&amp;AK4710)+1+COUNTIF(AK$11:AK4710, AK4710)-1)</f>
        <v/>
      </c>
      <c r="AO4710" s="37" t="str">
        <f>IF(AL4710="", "", COUNTIF(AL$11:AL$8010, "&gt;"&amp;AL4710)+1+COUNTIF(AL$11:AL4710, AL4710)-1)</f>
        <v/>
      </c>
    </row>
    <row r="4711" spans="1:41" x14ac:dyDescent="0.55000000000000004">
      <c r="A4711" s="5"/>
      <c r="B4711" s="284"/>
      <c r="C4711" s="285"/>
      <c r="D4711" s="286"/>
      <c r="E4711" s="287"/>
      <c r="F4711" s="288"/>
      <c r="G4711" s="5"/>
      <c r="J4711" s="7" t="str">
        <f t="shared" si="1323"/>
        <v/>
      </c>
      <c r="K4711" s="48" t="str">
        <f t="shared" si="1324"/>
        <v/>
      </c>
      <c r="L4711" s="48" t="str">
        <f t="shared" si="1325"/>
        <v/>
      </c>
      <c r="M4711" s="49" t="str">
        <f t="shared" si="1326"/>
        <v/>
      </c>
      <c r="U4711" s="103" t="str">
        <f t="shared" si="1327"/>
        <v/>
      </c>
      <c r="V4711" s="77" t="str">
        <f t="shared" si="1328"/>
        <v/>
      </c>
      <c r="W4711" s="37" t="str">
        <f t="shared" si="1329"/>
        <v/>
      </c>
      <c r="X4711" s="7" t="str">
        <f t="shared" si="1330"/>
        <v/>
      </c>
      <c r="Y4711" s="37" t="str">
        <f t="shared" si="1331"/>
        <v/>
      </c>
      <c r="AA4711" s="54" t="str">
        <f t="shared" si="1332"/>
        <v/>
      </c>
      <c r="AC4711" s="121" t="str">
        <f t="shared" si="1333"/>
        <v/>
      </c>
      <c r="AD4711" s="111" t="str">
        <f t="shared" si="1334"/>
        <v/>
      </c>
      <c r="AE4711" s="122" t="str">
        <f t="shared" si="1335"/>
        <v/>
      </c>
      <c r="AF4711" s="123" t="str">
        <f t="shared" si="1336"/>
        <v>Qtr 1</v>
      </c>
      <c r="AG4711" s="122" t="str">
        <f t="shared" si="1337"/>
        <v/>
      </c>
      <c r="AI4711" s="124" t="str">
        <f t="shared" si="1338"/>
        <v/>
      </c>
      <c r="AK4711" s="103" t="str">
        <f t="shared" si="1339"/>
        <v/>
      </c>
      <c r="AL4711" s="104" t="str">
        <f t="shared" si="1340"/>
        <v/>
      </c>
      <c r="AN4711" s="37" t="str">
        <f>IF(AK4711="", "", COUNTIF(AK$11:AK$8010, "&lt;"&amp;AK4711)+1+COUNTIF(AK$11:AK4711, AK4711)-1)</f>
        <v/>
      </c>
      <c r="AO4711" s="37" t="str">
        <f>IF(AL4711="", "", COUNTIF(AL$11:AL$8010, "&gt;"&amp;AL4711)+1+COUNTIF(AL$11:AL4711, AL4711)-1)</f>
        <v/>
      </c>
    </row>
    <row r="4712" spans="1:41" x14ac:dyDescent="0.55000000000000004">
      <c r="A4712" s="5"/>
      <c r="B4712" s="284"/>
      <c r="C4712" s="285"/>
      <c r="D4712" s="286"/>
      <c r="E4712" s="287"/>
      <c r="F4712" s="288"/>
      <c r="G4712" s="5"/>
      <c r="J4712" s="7" t="str">
        <f t="shared" si="1323"/>
        <v/>
      </c>
      <c r="K4712" s="48" t="str">
        <f t="shared" si="1324"/>
        <v/>
      </c>
      <c r="L4712" s="48" t="str">
        <f t="shared" si="1325"/>
        <v/>
      </c>
      <c r="M4712" s="49" t="str">
        <f t="shared" si="1326"/>
        <v/>
      </c>
      <c r="U4712" s="103" t="str">
        <f t="shared" si="1327"/>
        <v/>
      </c>
      <c r="V4712" s="77" t="str">
        <f t="shared" si="1328"/>
        <v/>
      </c>
      <c r="W4712" s="37" t="str">
        <f t="shared" si="1329"/>
        <v/>
      </c>
      <c r="X4712" s="7" t="str">
        <f t="shared" si="1330"/>
        <v/>
      </c>
      <c r="Y4712" s="37" t="str">
        <f t="shared" si="1331"/>
        <v/>
      </c>
      <c r="AA4712" s="54" t="str">
        <f t="shared" si="1332"/>
        <v/>
      </c>
      <c r="AC4712" s="121" t="str">
        <f t="shared" si="1333"/>
        <v/>
      </c>
      <c r="AD4712" s="111" t="str">
        <f t="shared" si="1334"/>
        <v/>
      </c>
      <c r="AE4712" s="122" t="str">
        <f t="shared" si="1335"/>
        <v/>
      </c>
      <c r="AF4712" s="123" t="str">
        <f t="shared" si="1336"/>
        <v>Qtr 1</v>
      </c>
      <c r="AG4712" s="122" t="str">
        <f t="shared" si="1337"/>
        <v/>
      </c>
      <c r="AI4712" s="124" t="str">
        <f t="shared" si="1338"/>
        <v/>
      </c>
      <c r="AK4712" s="103" t="str">
        <f t="shared" si="1339"/>
        <v/>
      </c>
      <c r="AL4712" s="104" t="str">
        <f t="shared" si="1340"/>
        <v/>
      </c>
      <c r="AN4712" s="37" t="str">
        <f>IF(AK4712="", "", COUNTIF(AK$11:AK$8010, "&lt;"&amp;AK4712)+1+COUNTIF(AK$11:AK4712, AK4712)-1)</f>
        <v/>
      </c>
      <c r="AO4712" s="37" t="str">
        <f>IF(AL4712="", "", COUNTIF(AL$11:AL$8010, "&gt;"&amp;AL4712)+1+COUNTIF(AL$11:AL4712, AL4712)-1)</f>
        <v/>
      </c>
    </row>
    <row r="4713" spans="1:41" x14ac:dyDescent="0.55000000000000004">
      <c r="A4713" s="5"/>
      <c r="B4713" s="284"/>
      <c r="C4713" s="285"/>
      <c r="D4713" s="286"/>
      <c r="E4713" s="287"/>
      <c r="F4713" s="288"/>
      <c r="G4713" s="5"/>
      <c r="J4713" s="7" t="str">
        <f t="shared" si="1323"/>
        <v/>
      </c>
      <c r="K4713" s="48" t="str">
        <f t="shared" si="1324"/>
        <v/>
      </c>
      <c r="L4713" s="48" t="str">
        <f t="shared" si="1325"/>
        <v/>
      </c>
      <c r="M4713" s="49" t="str">
        <f t="shared" si="1326"/>
        <v/>
      </c>
      <c r="U4713" s="103" t="str">
        <f t="shared" si="1327"/>
        <v/>
      </c>
      <c r="V4713" s="77" t="str">
        <f t="shared" si="1328"/>
        <v/>
      </c>
      <c r="W4713" s="37" t="str">
        <f t="shared" si="1329"/>
        <v/>
      </c>
      <c r="X4713" s="7" t="str">
        <f t="shared" si="1330"/>
        <v/>
      </c>
      <c r="Y4713" s="37" t="str">
        <f t="shared" si="1331"/>
        <v/>
      </c>
      <c r="AA4713" s="54" t="str">
        <f t="shared" si="1332"/>
        <v/>
      </c>
      <c r="AC4713" s="121" t="str">
        <f t="shared" si="1333"/>
        <v/>
      </c>
      <c r="AD4713" s="111" t="str">
        <f t="shared" si="1334"/>
        <v/>
      </c>
      <c r="AE4713" s="122" t="str">
        <f t="shared" si="1335"/>
        <v/>
      </c>
      <c r="AF4713" s="123" t="str">
        <f t="shared" si="1336"/>
        <v>Qtr 1</v>
      </c>
      <c r="AG4713" s="122" t="str">
        <f t="shared" si="1337"/>
        <v/>
      </c>
      <c r="AI4713" s="124" t="str">
        <f t="shared" si="1338"/>
        <v/>
      </c>
      <c r="AK4713" s="103" t="str">
        <f t="shared" si="1339"/>
        <v/>
      </c>
      <c r="AL4713" s="104" t="str">
        <f t="shared" si="1340"/>
        <v/>
      </c>
      <c r="AN4713" s="37" t="str">
        <f>IF(AK4713="", "", COUNTIF(AK$11:AK$8010, "&lt;"&amp;AK4713)+1+COUNTIF(AK$11:AK4713, AK4713)-1)</f>
        <v/>
      </c>
      <c r="AO4713" s="37" t="str">
        <f>IF(AL4713="", "", COUNTIF(AL$11:AL$8010, "&gt;"&amp;AL4713)+1+COUNTIF(AL$11:AL4713, AL4713)-1)</f>
        <v/>
      </c>
    </row>
    <row r="4714" spans="1:41" x14ac:dyDescent="0.55000000000000004">
      <c r="A4714" s="5"/>
      <c r="B4714" s="284"/>
      <c r="C4714" s="285"/>
      <c r="D4714" s="286"/>
      <c r="E4714" s="287"/>
      <c r="F4714" s="288"/>
      <c r="G4714" s="5"/>
      <c r="J4714" s="7" t="str">
        <f t="shared" si="1323"/>
        <v/>
      </c>
      <c r="K4714" s="48" t="str">
        <f t="shared" si="1324"/>
        <v/>
      </c>
      <c r="L4714" s="48" t="str">
        <f t="shared" si="1325"/>
        <v/>
      </c>
      <c r="M4714" s="49" t="str">
        <f t="shared" si="1326"/>
        <v/>
      </c>
      <c r="U4714" s="103" t="str">
        <f t="shared" si="1327"/>
        <v/>
      </c>
      <c r="V4714" s="77" t="str">
        <f t="shared" si="1328"/>
        <v/>
      </c>
      <c r="W4714" s="37" t="str">
        <f t="shared" si="1329"/>
        <v/>
      </c>
      <c r="X4714" s="7" t="str">
        <f t="shared" si="1330"/>
        <v/>
      </c>
      <c r="Y4714" s="37" t="str">
        <f t="shared" si="1331"/>
        <v/>
      </c>
      <c r="AA4714" s="54" t="str">
        <f t="shared" si="1332"/>
        <v/>
      </c>
      <c r="AC4714" s="121" t="str">
        <f t="shared" si="1333"/>
        <v/>
      </c>
      <c r="AD4714" s="111" t="str">
        <f t="shared" si="1334"/>
        <v/>
      </c>
      <c r="AE4714" s="122" t="str">
        <f t="shared" si="1335"/>
        <v/>
      </c>
      <c r="AF4714" s="123" t="str">
        <f t="shared" si="1336"/>
        <v>Qtr 1</v>
      </c>
      <c r="AG4714" s="122" t="str">
        <f t="shared" si="1337"/>
        <v/>
      </c>
      <c r="AI4714" s="124" t="str">
        <f t="shared" si="1338"/>
        <v/>
      </c>
      <c r="AK4714" s="103" t="str">
        <f t="shared" si="1339"/>
        <v/>
      </c>
      <c r="AL4714" s="104" t="str">
        <f t="shared" si="1340"/>
        <v/>
      </c>
      <c r="AN4714" s="37" t="str">
        <f>IF(AK4714="", "", COUNTIF(AK$11:AK$8010, "&lt;"&amp;AK4714)+1+COUNTIF(AK$11:AK4714, AK4714)-1)</f>
        <v/>
      </c>
      <c r="AO4714" s="37" t="str">
        <f>IF(AL4714="", "", COUNTIF(AL$11:AL$8010, "&gt;"&amp;AL4714)+1+COUNTIF(AL$11:AL4714, AL4714)-1)</f>
        <v/>
      </c>
    </row>
    <row r="4715" spans="1:41" x14ac:dyDescent="0.55000000000000004">
      <c r="A4715" s="5"/>
      <c r="B4715" s="284"/>
      <c r="C4715" s="285"/>
      <c r="D4715" s="286"/>
      <c r="E4715" s="287"/>
      <c r="F4715" s="288"/>
      <c r="G4715" s="5"/>
      <c r="J4715" s="7" t="str">
        <f t="shared" si="1323"/>
        <v/>
      </c>
      <c r="K4715" s="48" t="str">
        <f t="shared" si="1324"/>
        <v/>
      </c>
      <c r="L4715" s="48" t="str">
        <f t="shared" si="1325"/>
        <v/>
      </c>
      <c r="M4715" s="49" t="str">
        <f t="shared" si="1326"/>
        <v/>
      </c>
      <c r="U4715" s="103" t="str">
        <f t="shared" si="1327"/>
        <v/>
      </c>
      <c r="V4715" s="77" t="str">
        <f t="shared" si="1328"/>
        <v/>
      </c>
      <c r="W4715" s="37" t="str">
        <f t="shared" si="1329"/>
        <v/>
      </c>
      <c r="X4715" s="7" t="str">
        <f t="shared" si="1330"/>
        <v/>
      </c>
      <c r="Y4715" s="37" t="str">
        <f t="shared" si="1331"/>
        <v/>
      </c>
      <c r="AA4715" s="54" t="str">
        <f t="shared" si="1332"/>
        <v/>
      </c>
      <c r="AC4715" s="121" t="str">
        <f t="shared" si="1333"/>
        <v/>
      </c>
      <c r="AD4715" s="111" t="str">
        <f t="shared" si="1334"/>
        <v/>
      </c>
      <c r="AE4715" s="122" t="str">
        <f t="shared" si="1335"/>
        <v/>
      </c>
      <c r="AF4715" s="123" t="str">
        <f t="shared" si="1336"/>
        <v>Qtr 1</v>
      </c>
      <c r="AG4715" s="122" t="str">
        <f t="shared" si="1337"/>
        <v/>
      </c>
      <c r="AI4715" s="124" t="str">
        <f t="shared" si="1338"/>
        <v/>
      </c>
      <c r="AK4715" s="103" t="str">
        <f t="shared" si="1339"/>
        <v/>
      </c>
      <c r="AL4715" s="104" t="str">
        <f t="shared" si="1340"/>
        <v/>
      </c>
      <c r="AN4715" s="37" t="str">
        <f>IF(AK4715="", "", COUNTIF(AK$11:AK$8010, "&lt;"&amp;AK4715)+1+COUNTIF(AK$11:AK4715, AK4715)-1)</f>
        <v/>
      </c>
      <c r="AO4715" s="37" t="str">
        <f>IF(AL4715="", "", COUNTIF(AL$11:AL$8010, "&gt;"&amp;AL4715)+1+COUNTIF(AL$11:AL4715, AL4715)-1)</f>
        <v/>
      </c>
    </row>
    <row r="4716" spans="1:41" x14ac:dyDescent="0.55000000000000004">
      <c r="A4716" s="5"/>
      <c r="B4716" s="284"/>
      <c r="C4716" s="285"/>
      <c r="D4716" s="286"/>
      <c r="E4716" s="287"/>
      <c r="F4716" s="288"/>
      <c r="G4716" s="5"/>
      <c r="J4716" s="7" t="str">
        <f t="shared" si="1323"/>
        <v/>
      </c>
      <c r="K4716" s="48" t="str">
        <f t="shared" si="1324"/>
        <v/>
      </c>
      <c r="L4716" s="48" t="str">
        <f t="shared" si="1325"/>
        <v/>
      </c>
      <c r="M4716" s="49" t="str">
        <f t="shared" si="1326"/>
        <v/>
      </c>
      <c r="U4716" s="103" t="str">
        <f t="shared" si="1327"/>
        <v/>
      </c>
      <c r="V4716" s="77" t="str">
        <f t="shared" si="1328"/>
        <v/>
      </c>
      <c r="W4716" s="37" t="str">
        <f t="shared" si="1329"/>
        <v/>
      </c>
      <c r="X4716" s="7" t="str">
        <f t="shared" si="1330"/>
        <v/>
      </c>
      <c r="Y4716" s="37" t="str">
        <f t="shared" si="1331"/>
        <v/>
      </c>
      <c r="AA4716" s="54" t="str">
        <f t="shared" si="1332"/>
        <v/>
      </c>
      <c r="AC4716" s="121" t="str">
        <f t="shared" si="1333"/>
        <v/>
      </c>
      <c r="AD4716" s="111" t="str">
        <f t="shared" si="1334"/>
        <v/>
      </c>
      <c r="AE4716" s="122" t="str">
        <f t="shared" si="1335"/>
        <v/>
      </c>
      <c r="AF4716" s="123" t="str">
        <f t="shared" si="1336"/>
        <v>Qtr 1</v>
      </c>
      <c r="AG4716" s="122" t="str">
        <f t="shared" si="1337"/>
        <v/>
      </c>
      <c r="AI4716" s="124" t="str">
        <f t="shared" si="1338"/>
        <v/>
      </c>
      <c r="AK4716" s="103" t="str">
        <f t="shared" si="1339"/>
        <v/>
      </c>
      <c r="AL4716" s="104" t="str">
        <f t="shared" si="1340"/>
        <v/>
      </c>
      <c r="AN4716" s="37" t="str">
        <f>IF(AK4716="", "", COUNTIF(AK$11:AK$8010, "&lt;"&amp;AK4716)+1+COUNTIF(AK$11:AK4716, AK4716)-1)</f>
        <v/>
      </c>
      <c r="AO4716" s="37" t="str">
        <f>IF(AL4716="", "", COUNTIF(AL$11:AL$8010, "&gt;"&amp;AL4716)+1+COUNTIF(AL$11:AL4716, AL4716)-1)</f>
        <v/>
      </c>
    </row>
    <row r="4717" spans="1:41" x14ac:dyDescent="0.55000000000000004">
      <c r="A4717" s="5"/>
      <c r="B4717" s="284"/>
      <c r="C4717" s="285"/>
      <c r="D4717" s="286"/>
      <c r="E4717" s="287"/>
      <c r="F4717" s="288"/>
      <c r="G4717" s="5"/>
      <c r="J4717" s="7" t="str">
        <f t="shared" si="1323"/>
        <v/>
      </c>
      <c r="K4717" s="48" t="str">
        <f t="shared" si="1324"/>
        <v/>
      </c>
      <c r="L4717" s="48" t="str">
        <f t="shared" si="1325"/>
        <v/>
      </c>
      <c r="M4717" s="49" t="str">
        <f t="shared" si="1326"/>
        <v/>
      </c>
      <c r="U4717" s="103" t="str">
        <f t="shared" si="1327"/>
        <v/>
      </c>
      <c r="V4717" s="77" t="str">
        <f t="shared" si="1328"/>
        <v/>
      </c>
      <c r="W4717" s="37" t="str">
        <f t="shared" si="1329"/>
        <v/>
      </c>
      <c r="X4717" s="7" t="str">
        <f t="shared" si="1330"/>
        <v/>
      </c>
      <c r="Y4717" s="37" t="str">
        <f t="shared" si="1331"/>
        <v/>
      </c>
      <c r="AA4717" s="54" t="str">
        <f t="shared" si="1332"/>
        <v/>
      </c>
      <c r="AC4717" s="121" t="str">
        <f t="shared" si="1333"/>
        <v/>
      </c>
      <c r="AD4717" s="111" t="str">
        <f t="shared" si="1334"/>
        <v/>
      </c>
      <c r="AE4717" s="122" t="str">
        <f t="shared" si="1335"/>
        <v/>
      </c>
      <c r="AF4717" s="123" t="str">
        <f t="shared" si="1336"/>
        <v>Qtr 1</v>
      </c>
      <c r="AG4717" s="122" t="str">
        <f t="shared" si="1337"/>
        <v/>
      </c>
      <c r="AI4717" s="124" t="str">
        <f t="shared" si="1338"/>
        <v/>
      </c>
      <c r="AK4717" s="103" t="str">
        <f t="shared" si="1339"/>
        <v/>
      </c>
      <c r="AL4717" s="104" t="str">
        <f t="shared" si="1340"/>
        <v/>
      </c>
      <c r="AN4717" s="37" t="str">
        <f>IF(AK4717="", "", COUNTIF(AK$11:AK$8010, "&lt;"&amp;AK4717)+1+COUNTIF(AK$11:AK4717, AK4717)-1)</f>
        <v/>
      </c>
      <c r="AO4717" s="37" t="str">
        <f>IF(AL4717="", "", COUNTIF(AL$11:AL$8010, "&gt;"&amp;AL4717)+1+COUNTIF(AL$11:AL4717, AL4717)-1)</f>
        <v/>
      </c>
    </row>
    <row r="4718" spans="1:41" x14ac:dyDescent="0.55000000000000004">
      <c r="A4718" s="5"/>
      <c r="B4718" s="284"/>
      <c r="C4718" s="285"/>
      <c r="D4718" s="286"/>
      <c r="E4718" s="287"/>
      <c r="F4718" s="288"/>
      <c r="G4718" s="5"/>
      <c r="J4718" s="7" t="str">
        <f t="shared" si="1323"/>
        <v/>
      </c>
      <c r="K4718" s="48" t="str">
        <f t="shared" si="1324"/>
        <v/>
      </c>
      <c r="L4718" s="48" t="str">
        <f t="shared" si="1325"/>
        <v/>
      </c>
      <c r="M4718" s="49" t="str">
        <f t="shared" si="1326"/>
        <v/>
      </c>
      <c r="U4718" s="103" t="str">
        <f t="shared" si="1327"/>
        <v/>
      </c>
      <c r="V4718" s="77" t="str">
        <f t="shared" si="1328"/>
        <v/>
      </c>
      <c r="W4718" s="37" t="str">
        <f t="shared" si="1329"/>
        <v/>
      </c>
      <c r="X4718" s="7" t="str">
        <f t="shared" si="1330"/>
        <v/>
      </c>
      <c r="Y4718" s="37" t="str">
        <f t="shared" si="1331"/>
        <v/>
      </c>
      <c r="AA4718" s="54" t="str">
        <f t="shared" si="1332"/>
        <v/>
      </c>
      <c r="AC4718" s="121" t="str">
        <f t="shared" si="1333"/>
        <v/>
      </c>
      <c r="AD4718" s="111" t="str">
        <f t="shared" si="1334"/>
        <v/>
      </c>
      <c r="AE4718" s="122" t="str">
        <f t="shared" si="1335"/>
        <v/>
      </c>
      <c r="AF4718" s="123" t="str">
        <f t="shared" si="1336"/>
        <v>Qtr 1</v>
      </c>
      <c r="AG4718" s="122" t="str">
        <f t="shared" si="1337"/>
        <v/>
      </c>
      <c r="AI4718" s="124" t="str">
        <f t="shared" si="1338"/>
        <v/>
      </c>
      <c r="AK4718" s="103" t="str">
        <f t="shared" si="1339"/>
        <v/>
      </c>
      <c r="AL4718" s="104" t="str">
        <f t="shared" si="1340"/>
        <v/>
      </c>
      <c r="AN4718" s="37" t="str">
        <f>IF(AK4718="", "", COUNTIF(AK$11:AK$8010, "&lt;"&amp;AK4718)+1+COUNTIF(AK$11:AK4718, AK4718)-1)</f>
        <v/>
      </c>
      <c r="AO4718" s="37" t="str">
        <f>IF(AL4718="", "", COUNTIF(AL$11:AL$8010, "&gt;"&amp;AL4718)+1+COUNTIF(AL$11:AL4718, AL4718)-1)</f>
        <v/>
      </c>
    </row>
    <row r="4719" spans="1:41" x14ac:dyDescent="0.55000000000000004">
      <c r="A4719" s="5"/>
      <c r="B4719" s="284"/>
      <c r="C4719" s="285"/>
      <c r="D4719" s="286"/>
      <c r="E4719" s="287"/>
      <c r="F4719" s="288"/>
      <c r="G4719" s="5"/>
      <c r="J4719" s="7" t="str">
        <f t="shared" si="1323"/>
        <v/>
      </c>
      <c r="K4719" s="48" t="str">
        <f t="shared" si="1324"/>
        <v/>
      </c>
      <c r="L4719" s="48" t="str">
        <f t="shared" si="1325"/>
        <v/>
      </c>
      <c r="M4719" s="49" t="str">
        <f t="shared" si="1326"/>
        <v/>
      </c>
      <c r="U4719" s="103" t="str">
        <f t="shared" si="1327"/>
        <v/>
      </c>
      <c r="V4719" s="77" t="str">
        <f t="shared" si="1328"/>
        <v/>
      </c>
      <c r="W4719" s="37" t="str">
        <f t="shared" si="1329"/>
        <v/>
      </c>
      <c r="X4719" s="7" t="str">
        <f t="shared" si="1330"/>
        <v/>
      </c>
      <c r="Y4719" s="37" t="str">
        <f t="shared" si="1331"/>
        <v/>
      </c>
      <c r="AA4719" s="54" t="str">
        <f t="shared" si="1332"/>
        <v/>
      </c>
      <c r="AC4719" s="121" t="str">
        <f t="shared" si="1333"/>
        <v/>
      </c>
      <c r="AD4719" s="111" t="str">
        <f t="shared" si="1334"/>
        <v/>
      </c>
      <c r="AE4719" s="122" t="str">
        <f t="shared" si="1335"/>
        <v/>
      </c>
      <c r="AF4719" s="123" t="str">
        <f t="shared" si="1336"/>
        <v>Qtr 1</v>
      </c>
      <c r="AG4719" s="122" t="str">
        <f t="shared" si="1337"/>
        <v/>
      </c>
      <c r="AI4719" s="124" t="str">
        <f t="shared" si="1338"/>
        <v/>
      </c>
      <c r="AK4719" s="103" t="str">
        <f t="shared" si="1339"/>
        <v/>
      </c>
      <c r="AL4719" s="104" t="str">
        <f t="shared" si="1340"/>
        <v/>
      </c>
      <c r="AN4719" s="37" t="str">
        <f>IF(AK4719="", "", COUNTIF(AK$11:AK$8010, "&lt;"&amp;AK4719)+1+COUNTIF(AK$11:AK4719, AK4719)-1)</f>
        <v/>
      </c>
      <c r="AO4719" s="37" t="str">
        <f>IF(AL4719="", "", COUNTIF(AL$11:AL$8010, "&gt;"&amp;AL4719)+1+COUNTIF(AL$11:AL4719, AL4719)-1)</f>
        <v/>
      </c>
    </row>
    <row r="4720" spans="1:41" x14ac:dyDescent="0.55000000000000004">
      <c r="A4720" s="5"/>
      <c r="B4720" s="284"/>
      <c r="C4720" s="285"/>
      <c r="D4720" s="286"/>
      <c r="E4720" s="287"/>
      <c r="F4720" s="288"/>
      <c r="G4720" s="5"/>
      <c r="J4720" s="7" t="str">
        <f t="shared" si="1323"/>
        <v/>
      </c>
      <c r="K4720" s="48" t="str">
        <f t="shared" si="1324"/>
        <v/>
      </c>
      <c r="L4720" s="48" t="str">
        <f t="shared" si="1325"/>
        <v/>
      </c>
      <c r="M4720" s="49" t="str">
        <f t="shared" si="1326"/>
        <v/>
      </c>
      <c r="U4720" s="103" t="str">
        <f t="shared" si="1327"/>
        <v/>
      </c>
      <c r="V4720" s="77" t="str">
        <f t="shared" si="1328"/>
        <v/>
      </c>
      <c r="W4720" s="37" t="str">
        <f t="shared" si="1329"/>
        <v/>
      </c>
      <c r="X4720" s="7" t="str">
        <f t="shared" si="1330"/>
        <v/>
      </c>
      <c r="Y4720" s="37" t="str">
        <f t="shared" si="1331"/>
        <v/>
      </c>
      <c r="AA4720" s="54" t="str">
        <f t="shared" si="1332"/>
        <v/>
      </c>
      <c r="AC4720" s="121" t="str">
        <f t="shared" si="1333"/>
        <v/>
      </c>
      <c r="AD4720" s="111" t="str">
        <f t="shared" si="1334"/>
        <v/>
      </c>
      <c r="AE4720" s="122" t="str">
        <f t="shared" si="1335"/>
        <v/>
      </c>
      <c r="AF4720" s="123" t="str">
        <f t="shared" si="1336"/>
        <v>Qtr 1</v>
      </c>
      <c r="AG4720" s="122" t="str">
        <f t="shared" si="1337"/>
        <v/>
      </c>
      <c r="AI4720" s="124" t="str">
        <f t="shared" si="1338"/>
        <v/>
      </c>
      <c r="AK4720" s="103" t="str">
        <f t="shared" si="1339"/>
        <v/>
      </c>
      <c r="AL4720" s="104" t="str">
        <f t="shared" si="1340"/>
        <v/>
      </c>
      <c r="AN4720" s="37" t="str">
        <f>IF(AK4720="", "", COUNTIF(AK$11:AK$8010, "&lt;"&amp;AK4720)+1+COUNTIF(AK$11:AK4720, AK4720)-1)</f>
        <v/>
      </c>
      <c r="AO4720" s="37" t="str">
        <f>IF(AL4720="", "", COUNTIF(AL$11:AL$8010, "&gt;"&amp;AL4720)+1+COUNTIF(AL$11:AL4720, AL4720)-1)</f>
        <v/>
      </c>
    </row>
    <row r="4721" spans="1:41" x14ac:dyDescent="0.55000000000000004">
      <c r="A4721" s="5"/>
      <c r="B4721" s="284"/>
      <c r="C4721" s="285"/>
      <c r="D4721" s="286"/>
      <c r="E4721" s="287"/>
      <c r="F4721" s="288"/>
      <c r="G4721" s="5"/>
      <c r="J4721" s="7" t="str">
        <f t="shared" si="1323"/>
        <v/>
      </c>
      <c r="K4721" s="48" t="str">
        <f t="shared" si="1324"/>
        <v/>
      </c>
      <c r="L4721" s="48" t="str">
        <f t="shared" si="1325"/>
        <v/>
      </c>
      <c r="M4721" s="49" t="str">
        <f t="shared" si="1326"/>
        <v/>
      </c>
      <c r="U4721" s="103" t="str">
        <f t="shared" si="1327"/>
        <v/>
      </c>
      <c r="V4721" s="77" t="str">
        <f t="shared" si="1328"/>
        <v/>
      </c>
      <c r="W4721" s="37" t="str">
        <f t="shared" si="1329"/>
        <v/>
      </c>
      <c r="X4721" s="7" t="str">
        <f t="shared" si="1330"/>
        <v/>
      </c>
      <c r="Y4721" s="37" t="str">
        <f t="shared" si="1331"/>
        <v/>
      </c>
      <c r="AA4721" s="54" t="str">
        <f t="shared" si="1332"/>
        <v/>
      </c>
      <c r="AC4721" s="121" t="str">
        <f t="shared" si="1333"/>
        <v/>
      </c>
      <c r="AD4721" s="111" t="str">
        <f t="shared" si="1334"/>
        <v/>
      </c>
      <c r="AE4721" s="122" t="str">
        <f t="shared" si="1335"/>
        <v/>
      </c>
      <c r="AF4721" s="123" t="str">
        <f t="shared" si="1336"/>
        <v>Qtr 1</v>
      </c>
      <c r="AG4721" s="122" t="str">
        <f t="shared" si="1337"/>
        <v/>
      </c>
      <c r="AI4721" s="124" t="str">
        <f t="shared" si="1338"/>
        <v/>
      </c>
      <c r="AK4721" s="103" t="str">
        <f t="shared" si="1339"/>
        <v/>
      </c>
      <c r="AL4721" s="104" t="str">
        <f t="shared" si="1340"/>
        <v/>
      </c>
      <c r="AN4721" s="37" t="str">
        <f>IF(AK4721="", "", COUNTIF(AK$11:AK$8010, "&lt;"&amp;AK4721)+1+COUNTIF(AK$11:AK4721, AK4721)-1)</f>
        <v/>
      </c>
      <c r="AO4721" s="37" t="str">
        <f>IF(AL4721="", "", COUNTIF(AL$11:AL$8010, "&gt;"&amp;AL4721)+1+COUNTIF(AL$11:AL4721, AL4721)-1)</f>
        <v/>
      </c>
    </row>
    <row r="4722" spans="1:41" x14ac:dyDescent="0.55000000000000004">
      <c r="A4722" s="5"/>
      <c r="B4722" s="284"/>
      <c r="C4722" s="285"/>
      <c r="D4722" s="286"/>
      <c r="E4722" s="287"/>
      <c r="F4722" s="288"/>
      <c r="G4722" s="5"/>
      <c r="J4722" s="7" t="str">
        <f t="shared" si="1323"/>
        <v/>
      </c>
      <c r="K4722" s="48" t="str">
        <f t="shared" si="1324"/>
        <v/>
      </c>
      <c r="L4722" s="48" t="str">
        <f t="shared" si="1325"/>
        <v/>
      </c>
      <c r="M4722" s="49" t="str">
        <f t="shared" si="1326"/>
        <v/>
      </c>
      <c r="U4722" s="103" t="str">
        <f t="shared" si="1327"/>
        <v/>
      </c>
      <c r="V4722" s="77" t="str">
        <f t="shared" si="1328"/>
        <v/>
      </c>
      <c r="W4722" s="37" t="str">
        <f t="shared" si="1329"/>
        <v/>
      </c>
      <c r="X4722" s="7" t="str">
        <f t="shared" si="1330"/>
        <v/>
      </c>
      <c r="Y4722" s="37" t="str">
        <f t="shared" si="1331"/>
        <v/>
      </c>
      <c r="AA4722" s="54" t="str">
        <f t="shared" si="1332"/>
        <v/>
      </c>
      <c r="AC4722" s="121" t="str">
        <f t="shared" si="1333"/>
        <v/>
      </c>
      <c r="AD4722" s="111" t="str">
        <f t="shared" si="1334"/>
        <v/>
      </c>
      <c r="AE4722" s="122" t="str">
        <f t="shared" si="1335"/>
        <v/>
      </c>
      <c r="AF4722" s="123" t="str">
        <f t="shared" si="1336"/>
        <v>Qtr 1</v>
      </c>
      <c r="AG4722" s="122" t="str">
        <f t="shared" si="1337"/>
        <v/>
      </c>
      <c r="AI4722" s="124" t="str">
        <f t="shared" si="1338"/>
        <v/>
      </c>
      <c r="AK4722" s="103" t="str">
        <f t="shared" si="1339"/>
        <v/>
      </c>
      <c r="AL4722" s="104" t="str">
        <f t="shared" si="1340"/>
        <v/>
      </c>
      <c r="AN4722" s="37" t="str">
        <f>IF(AK4722="", "", COUNTIF(AK$11:AK$8010, "&lt;"&amp;AK4722)+1+COUNTIF(AK$11:AK4722, AK4722)-1)</f>
        <v/>
      </c>
      <c r="AO4722" s="37" t="str">
        <f>IF(AL4722="", "", COUNTIF(AL$11:AL$8010, "&gt;"&amp;AL4722)+1+COUNTIF(AL$11:AL4722, AL4722)-1)</f>
        <v/>
      </c>
    </row>
    <row r="4723" spans="1:41" x14ac:dyDescent="0.55000000000000004">
      <c r="A4723" s="5"/>
      <c r="B4723" s="284"/>
      <c r="C4723" s="285"/>
      <c r="D4723" s="286"/>
      <c r="E4723" s="287"/>
      <c r="F4723" s="288"/>
      <c r="G4723" s="5"/>
      <c r="J4723" s="7" t="str">
        <f t="shared" si="1323"/>
        <v/>
      </c>
      <c r="K4723" s="48" t="str">
        <f t="shared" si="1324"/>
        <v/>
      </c>
      <c r="L4723" s="48" t="str">
        <f t="shared" si="1325"/>
        <v/>
      </c>
      <c r="M4723" s="49" t="str">
        <f t="shared" si="1326"/>
        <v/>
      </c>
      <c r="U4723" s="103" t="str">
        <f t="shared" si="1327"/>
        <v/>
      </c>
      <c r="V4723" s="77" t="str">
        <f t="shared" si="1328"/>
        <v/>
      </c>
      <c r="W4723" s="37" t="str">
        <f t="shared" si="1329"/>
        <v/>
      </c>
      <c r="X4723" s="7" t="str">
        <f t="shared" si="1330"/>
        <v/>
      </c>
      <c r="Y4723" s="37" t="str">
        <f t="shared" si="1331"/>
        <v/>
      </c>
      <c r="AA4723" s="54" t="str">
        <f t="shared" si="1332"/>
        <v/>
      </c>
      <c r="AC4723" s="121" t="str">
        <f t="shared" si="1333"/>
        <v/>
      </c>
      <c r="AD4723" s="111" t="str">
        <f t="shared" si="1334"/>
        <v/>
      </c>
      <c r="AE4723" s="122" t="str">
        <f t="shared" si="1335"/>
        <v/>
      </c>
      <c r="AF4723" s="123" t="str">
        <f t="shared" si="1336"/>
        <v>Qtr 1</v>
      </c>
      <c r="AG4723" s="122" t="str">
        <f t="shared" si="1337"/>
        <v/>
      </c>
      <c r="AI4723" s="124" t="str">
        <f t="shared" si="1338"/>
        <v/>
      </c>
      <c r="AK4723" s="103" t="str">
        <f t="shared" si="1339"/>
        <v/>
      </c>
      <c r="AL4723" s="104" t="str">
        <f t="shared" si="1340"/>
        <v/>
      </c>
      <c r="AN4723" s="37" t="str">
        <f>IF(AK4723="", "", COUNTIF(AK$11:AK$8010, "&lt;"&amp;AK4723)+1+COUNTIF(AK$11:AK4723, AK4723)-1)</f>
        <v/>
      </c>
      <c r="AO4723" s="37" t="str">
        <f>IF(AL4723="", "", COUNTIF(AL$11:AL$8010, "&gt;"&amp;AL4723)+1+COUNTIF(AL$11:AL4723, AL4723)-1)</f>
        <v/>
      </c>
    </row>
    <row r="4724" spans="1:41" x14ac:dyDescent="0.55000000000000004">
      <c r="A4724" s="5"/>
      <c r="B4724" s="284"/>
      <c r="C4724" s="285"/>
      <c r="D4724" s="286"/>
      <c r="E4724" s="287"/>
      <c r="F4724" s="288"/>
      <c r="G4724" s="5"/>
      <c r="J4724" s="7" t="str">
        <f t="shared" si="1323"/>
        <v/>
      </c>
      <c r="K4724" s="48" t="str">
        <f t="shared" si="1324"/>
        <v/>
      </c>
      <c r="L4724" s="48" t="str">
        <f t="shared" si="1325"/>
        <v/>
      </c>
      <c r="M4724" s="49" t="str">
        <f t="shared" si="1326"/>
        <v/>
      </c>
      <c r="U4724" s="103" t="str">
        <f t="shared" si="1327"/>
        <v/>
      </c>
      <c r="V4724" s="77" t="str">
        <f t="shared" si="1328"/>
        <v/>
      </c>
      <c r="W4724" s="37" t="str">
        <f t="shared" si="1329"/>
        <v/>
      </c>
      <c r="X4724" s="7" t="str">
        <f t="shared" si="1330"/>
        <v/>
      </c>
      <c r="Y4724" s="37" t="str">
        <f t="shared" si="1331"/>
        <v/>
      </c>
      <c r="AA4724" s="54" t="str">
        <f t="shared" si="1332"/>
        <v/>
      </c>
      <c r="AC4724" s="121" t="str">
        <f t="shared" si="1333"/>
        <v/>
      </c>
      <c r="AD4724" s="111" t="str">
        <f t="shared" si="1334"/>
        <v/>
      </c>
      <c r="AE4724" s="122" t="str">
        <f t="shared" si="1335"/>
        <v/>
      </c>
      <c r="AF4724" s="123" t="str">
        <f t="shared" si="1336"/>
        <v>Qtr 1</v>
      </c>
      <c r="AG4724" s="122" t="str">
        <f t="shared" si="1337"/>
        <v/>
      </c>
      <c r="AI4724" s="124" t="str">
        <f t="shared" si="1338"/>
        <v/>
      </c>
      <c r="AK4724" s="103" t="str">
        <f t="shared" si="1339"/>
        <v/>
      </c>
      <c r="AL4724" s="104" t="str">
        <f t="shared" si="1340"/>
        <v/>
      </c>
      <c r="AN4724" s="37" t="str">
        <f>IF(AK4724="", "", COUNTIF(AK$11:AK$8010, "&lt;"&amp;AK4724)+1+COUNTIF(AK$11:AK4724, AK4724)-1)</f>
        <v/>
      </c>
      <c r="AO4724" s="37" t="str">
        <f>IF(AL4724="", "", COUNTIF(AL$11:AL$8010, "&gt;"&amp;AL4724)+1+COUNTIF(AL$11:AL4724, AL4724)-1)</f>
        <v/>
      </c>
    </row>
    <row r="4725" spans="1:41" x14ac:dyDescent="0.55000000000000004">
      <c r="A4725" s="5"/>
      <c r="B4725" s="284"/>
      <c r="C4725" s="285"/>
      <c r="D4725" s="286"/>
      <c r="E4725" s="287"/>
      <c r="F4725" s="288"/>
      <c r="G4725" s="5"/>
      <c r="J4725" s="7" t="str">
        <f t="shared" si="1323"/>
        <v/>
      </c>
      <c r="K4725" s="48" t="str">
        <f t="shared" si="1324"/>
        <v/>
      </c>
      <c r="L4725" s="48" t="str">
        <f t="shared" si="1325"/>
        <v/>
      </c>
      <c r="M4725" s="49" t="str">
        <f t="shared" si="1326"/>
        <v/>
      </c>
      <c r="U4725" s="103" t="str">
        <f t="shared" si="1327"/>
        <v/>
      </c>
      <c r="V4725" s="77" t="str">
        <f t="shared" si="1328"/>
        <v/>
      </c>
      <c r="W4725" s="37" t="str">
        <f t="shared" si="1329"/>
        <v/>
      </c>
      <c r="X4725" s="7" t="str">
        <f t="shared" si="1330"/>
        <v/>
      </c>
      <c r="Y4725" s="37" t="str">
        <f t="shared" si="1331"/>
        <v/>
      </c>
      <c r="AA4725" s="54" t="str">
        <f t="shared" si="1332"/>
        <v/>
      </c>
      <c r="AC4725" s="121" t="str">
        <f t="shared" si="1333"/>
        <v/>
      </c>
      <c r="AD4725" s="111" t="str">
        <f t="shared" si="1334"/>
        <v/>
      </c>
      <c r="AE4725" s="122" t="str">
        <f t="shared" si="1335"/>
        <v/>
      </c>
      <c r="AF4725" s="123" t="str">
        <f t="shared" si="1336"/>
        <v>Qtr 1</v>
      </c>
      <c r="AG4725" s="122" t="str">
        <f t="shared" si="1337"/>
        <v/>
      </c>
      <c r="AI4725" s="124" t="str">
        <f t="shared" si="1338"/>
        <v/>
      </c>
      <c r="AK4725" s="103" t="str">
        <f t="shared" si="1339"/>
        <v/>
      </c>
      <c r="AL4725" s="104" t="str">
        <f t="shared" si="1340"/>
        <v/>
      </c>
      <c r="AN4725" s="37" t="str">
        <f>IF(AK4725="", "", COUNTIF(AK$11:AK$8010, "&lt;"&amp;AK4725)+1+COUNTIF(AK$11:AK4725, AK4725)-1)</f>
        <v/>
      </c>
      <c r="AO4725" s="37" t="str">
        <f>IF(AL4725="", "", COUNTIF(AL$11:AL$8010, "&gt;"&amp;AL4725)+1+COUNTIF(AL$11:AL4725, AL4725)-1)</f>
        <v/>
      </c>
    </row>
    <row r="4726" spans="1:41" x14ac:dyDescent="0.55000000000000004">
      <c r="A4726" s="5"/>
      <c r="B4726" s="284"/>
      <c r="C4726" s="285"/>
      <c r="D4726" s="286"/>
      <c r="E4726" s="287"/>
      <c r="F4726" s="288"/>
      <c r="G4726" s="5"/>
      <c r="J4726" s="7" t="str">
        <f t="shared" si="1323"/>
        <v/>
      </c>
      <c r="K4726" s="48" t="str">
        <f t="shared" si="1324"/>
        <v/>
      </c>
      <c r="L4726" s="48" t="str">
        <f t="shared" si="1325"/>
        <v/>
      </c>
      <c r="M4726" s="49" t="str">
        <f t="shared" si="1326"/>
        <v/>
      </c>
      <c r="U4726" s="103" t="str">
        <f t="shared" si="1327"/>
        <v/>
      </c>
      <c r="V4726" s="77" t="str">
        <f t="shared" si="1328"/>
        <v/>
      </c>
      <c r="W4726" s="37" t="str">
        <f t="shared" si="1329"/>
        <v/>
      </c>
      <c r="X4726" s="7" t="str">
        <f t="shared" si="1330"/>
        <v/>
      </c>
      <c r="Y4726" s="37" t="str">
        <f t="shared" si="1331"/>
        <v/>
      </c>
      <c r="AA4726" s="54" t="str">
        <f t="shared" si="1332"/>
        <v/>
      </c>
      <c r="AC4726" s="121" t="str">
        <f t="shared" si="1333"/>
        <v/>
      </c>
      <c r="AD4726" s="111" t="str">
        <f t="shared" si="1334"/>
        <v/>
      </c>
      <c r="AE4726" s="122" t="str">
        <f t="shared" si="1335"/>
        <v/>
      </c>
      <c r="AF4726" s="123" t="str">
        <f t="shared" si="1336"/>
        <v>Qtr 1</v>
      </c>
      <c r="AG4726" s="122" t="str">
        <f t="shared" si="1337"/>
        <v/>
      </c>
      <c r="AI4726" s="124" t="str">
        <f t="shared" si="1338"/>
        <v/>
      </c>
      <c r="AK4726" s="103" t="str">
        <f t="shared" si="1339"/>
        <v/>
      </c>
      <c r="AL4726" s="104" t="str">
        <f t="shared" si="1340"/>
        <v/>
      </c>
      <c r="AN4726" s="37" t="str">
        <f>IF(AK4726="", "", COUNTIF(AK$11:AK$8010, "&lt;"&amp;AK4726)+1+COUNTIF(AK$11:AK4726, AK4726)-1)</f>
        <v/>
      </c>
      <c r="AO4726" s="37" t="str">
        <f>IF(AL4726="", "", COUNTIF(AL$11:AL$8010, "&gt;"&amp;AL4726)+1+COUNTIF(AL$11:AL4726, AL4726)-1)</f>
        <v/>
      </c>
    </row>
    <row r="4727" spans="1:41" x14ac:dyDescent="0.55000000000000004">
      <c r="A4727" s="5"/>
      <c r="B4727" s="284"/>
      <c r="C4727" s="285"/>
      <c r="D4727" s="286"/>
      <c r="E4727" s="287"/>
      <c r="F4727" s="288"/>
      <c r="G4727" s="5"/>
      <c r="J4727" s="7" t="str">
        <f t="shared" si="1323"/>
        <v/>
      </c>
      <c r="K4727" s="48" t="str">
        <f t="shared" si="1324"/>
        <v/>
      </c>
      <c r="L4727" s="48" t="str">
        <f t="shared" si="1325"/>
        <v/>
      </c>
      <c r="M4727" s="49" t="str">
        <f t="shared" si="1326"/>
        <v/>
      </c>
      <c r="U4727" s="103" t="str">
        <f t="shared" si="1327"/>
        <v/>
      </c>
      <c r="V4727" s="77" t="str">
        <f t="shared" si="1328"/>
        <v/>
      </c>
      <c r="W4727" s="37" t="str">
        <f t="shared" si="1329"/>
        <v/>
      </c>
      <c r="X4727" s="7" t="str">
        <f t="shared" si="1330"/>
        <v/>
      </c>
      <c r="Y4727" s="37" t="str">
        <f t="shared" si="1331"/>
        <v/>
      </c>
      <c r="AA4727" s="54" t="str">
        <f t="shared" si="1332"/>
        <v/>
      </c>
      <c r="AC4727" s="121" t="str">
        <f t="shared" si="1333"/>
        <v/>
      </c>
      <c r="AD4727" s="111" t="str">
        <f t="shared" si="1334"/>
        <v/>
      </c>
      <c r="AE4727" s="122" t="str">
        <f t="shared" si="1335"/>
        <v/>
      </c>
      <c r="AF4727" s="123" t="str">
        <f t="shared" si="1336"/>
        <v>Qtr 1</v>
      </c>
      <c r="AG4727" s="122" t="str">
        <f t="shared" si="1337"/>
        <v/>
      </c>
      <c r="AI4727" s="124" t="str">
        <f t="shared" si="1338"/>
        <v/>
      </c>
      <c r="AK4727" s="103" t="str">
        <f t="shared" si="1339"/>
        <v/>
      </c>
      <c r="AL4727" s="104" t="str">
        <f t="shared" si="1340"/>
        <v/>
      </c>
      <c r="AN4727" s="37" t="str">
        <f>IF(AK4727="", "", COUNTIF(AK$11:AK$8010, "&lt;"&amp;AK4727)+1+COUNTIF(AK$11:AK4727, AK4727)-1)</f>
        <v/>
      </c>
      <c r="AO4727" s="37" t="str">
        <f>IF(AL4727="", "", COUNTIF(AL$11:AL$8010, "&gt;"&amp;AL4727)+1+COUNTIF(AL$11:AL4727, AL4727)-1)</f>
        <v/>
      </c>
    </row>
    <row r="4728" spans="1:41" x14ac:dyDescent="0.55000000000000004">
      <c r="A4728" s="5"/>
      <c r="B4728" s="284"/>
      <c r="C4728" s="285"/>
      <c r="D4728" s="286"/>
      <c r="E4728" s="287"/>
      <c r="F4728" s="288"/>
      <c r="G4728" s="5"/>
      <c r="J4728" s="7" t="str">
        <f t="shared" si="1323"/>
        <v/>
      </c>
      <c r="K4728" s="48" t="str">
        <f t="shared" si="1324"/>
        <v/>
      </c>
      <c r="L4728" s="48" t="str">
        <f t="shared" si="1325"/>
        <v/>
      </c>
      <c r="M4728" s="49" t="str">
        <f t="shared" si="1326"/>
        <v/>
      </c>
      <c r="U4728" s="103" t="str">
        <f t="shared" si="1327"/>
        <v/>
      </c>
      <c r="V4728" s="77" t="str">
        <f t="shared" si="1328"/>
        <v/>
      </c>
      <c r="W4728" s="37" t="str">
        <f t="shared" si="1329"/>
        <v/>
      </c>
      <c r="X4728" s="7" t="str">
        <f t="shared" si="1330"/>
        <v/>
      </c>
      <c r="Y4728" s="37" t="str">
        <f t="shared" si="1331"/>
        <v/>
      </c>
      <c r="AA4728" s="54" t="str">
        <f t="shared" si="1332"/>
        <v/>
      </c>
      <c r="AC4728" s="121" t="str">
        <f t="shared" si="1333"/>
        <v/>
      </c>
      <c r="AD4728" s="111" t="str">
        <f t="shared" si="1334"/>
        <v/>
      </c>
      <c r="AE4728" s="122" t="str">
        <f t="shared" si="1335"/>
        <v/>
      </c>
      <c r="AF4728" s="123" t="str">
        <f t="shared" si="1336"/>
        <v>Qtr 1</v>
      </c>
      <c r="AG4728" s="122" t="str">
        <f t="shared" si="1337"/>
        <v/>
      </c>
      <c r="AI4728" s="124" t="str">
        <f t="shared" si="1338"/>
        <v/>
      </c>
      <c r="AK4728" s="103" t="str">
        <f t="shared" si="1339"/>
        <v/>
      </c>
      <c r="AL4728" s="104" t="str">
        <f t="shared" si="1340"/>
        <v/>
      </c>
      <c r="AN4728" s="37" t="str">
        <f>IF(AK4728="", "", COUNTIF(AK$11:AK$8010, "&lt;"&amp;AK4728)+1+COUNTIF(AK$11:AK4728, AK4728)-1)</f>
        <v/>
      </c>
      <c r="AO4728" s="37" t="str">
        <f>IF(AL4728="", "", COUNTIF(AL$11:AL$8010, "&gt;"&amp;AL4728)+1+COUNTIF(AL$11:AL4728, AL4728)-1)</f>
        <v/>
      </c>
    </row>
    <row r="4729" spans="1:41" x14ac:dyDescent="0.55000000000000004">
      <c r="A4729" s="5"/>
      <c r="B4729" s="284"/>
      <c r="C4729" s="285"/>
      <c r="D4729" s="286"/>
      <c r="E4729" s="287"/>
      <c r="F4729" s="288"/>
      <c r="G4729" s="5"/>
      <c r="J4729" s="7" t="str">
        <f t="shared" si="1323"/>
        <v/>
      </c>
      <c r="K4729" s="48" t="str">
        <f t="shared" si="1324"/>
        <v/>
      </c>
      <c r="L4729" s="48" t="str">
        <f t="shared" si="1325"/>
        <v/>
      </c>
      <c r="M4729" s="49" t="str">
        <f t="shared" si="1326"/>
        <v/>
      </c>
      <c r="U4729" s="103" t="str">
        <f t="shared" si="1327"/>
        <v/>
      </c>
      <c r="V4729" s="77" t="str">
        <f t="shared" si="1328"/>
        <v/>
      </c>
      <c r="W4729" s="37" t="str">
        <f t="shared" si="1329"/>
        <v/>
      </c>
      <c r="X4729" s="7" t="str">
        <f t="shared" si="1330"/>
        <v/>
      </c>
      <c r="Y4729" s="37" t="str">
        <f t="shared" si="1331"/>
        <v/>
      </c>
      <c r="AA4729" s="54" t="str">
        <f t="shared" si="1332"/>
        <v/>
      </c>
      <c r="AC4729" s="121" t="str">
        <f t="shared" si="1333"/>
        <v/>
      </c>
      <c r="AD4729" s="111" t="str">
        <f t="shared" si="1334"/>
        <v/>
      </c>
      <c r="AE4729" s="122" t="str">
        <f t="shared" si="1335"/>
        <v/>
      </c>
      <c r="AF4729" s="123" t="str">
        <f t="shared" si="1336"/>
        <v>Qtr 1</v>
      </c>
      <c r="AG4729" s="122" t="str">
        <f t="shared" si="1337"/>
        <v/>
      </c>
      <c r="AI4729" s="124" t="str">
        <f t="shared" si="1338"/>
        <v/>
      </c>
      <c r="AK4729" s="103" t="str">
        <f t="shared" si="1339"/>
        <v/>
      </c>
      <c r="AL4729" s="104" t="str">
        <f t="shared" si="1340"/>
        <v/>
      </c>
      <c r="AN4729" s="37" t="str">
        <f>IF(AK4729="", "", COUNTIF(AK$11:AK$8010, "&lt;"&amp;AK4729)+1+COUNTIF(AK$11:AK4729, AK4729)-1)</f>
        <v/>
      </c>
      <c r="AO4729" s="37" t="str">
        <f>IF(AL4729="", "", COUNTIF(AL$11:AL$8010, "&gt;"&amp;AL4729)+1+COUNTIF(AL$11:AL4729, AL4729)-1)</f>
        <v/>
      </c>
    </row>
    <row r="4730" spans="1:41" x14ac:dyDescent="0.55000000000000004">
      <c r="A4730" s="5"/>
      <c r="B4730" s="284"/>
      <c r="C4730" s="285"/>
      <c r="D4730" s="286"/>
      <c r="E4730" s="287"/>
      <c r="F4730" s="288"/>
      <c r="G4730" s="5"/>
      <c r="J4730" s="7" t="str">
        <f t="shared" si="1323"/>
        <v/>
      </c>
      <c r="K4730" s="48" t="str">
        <f t="shared" si="1324"/>
        <v/>
      </c>
      <c r="L4730" s="48" t="str">
        <f t="shared" si="1325"/>
        <v/>
      </c>
      <c r="M4730" s="49" t="str">
        <f t="shared" si="1326"/>
        <v/>
      </c>
      <c r="U4730" s="103" t="str">
        <f t="shared" si="1327"/>
        <v/>
      </c>
      <c r="V4730" s="77" t="str">
        <f t="shared" si="1328"/>
        <v/>
      </c>
      <c r="W4730" s="37" t="str">
        <f t="shared" si="1329"/>
        <v/>
      </c>
      <c r="X4730" s="7" t="str">
        <f t="shared" si="1330"/>
        <v/>
      </c>
      <c r="Y4730" s="37" t="str">
        <f t="shared" si="1331"/>
        <v/>
      </c>
      <c r="AA4730" s="54" t="str">
        <f t="shared" si="1332"/>
        <v/>
      </c>
      <c r="AC4730" s="121" t="str">
        <f t="shared" si="1333"/>
        <v/>
      </c>
      <c r="AD4730" s="111" t="str">
        <f t="shared" si="1334"/>
        <v/>
      </c>
      <c r="AE4730" s="122" t="str">
        <f t="shared" si="1335"/>
        <v/>
      </c>
      <c r="AF4730" s="123" t="str">
        <f t="shared" si="1336"/>
        <v>Qtr 1</v>
      </c>
      <c r="AG4730" s="122" t="str">
        <f t="shared" si="1337"/>
        <v/>
      </c>
      <c r="AI4730" s="124" t="str">
        <f t="shared" si="1338"/>
        <v/>
      </c>
      <c r="AK4730" s="103" t="str">
        <f t="shared" si="1339"/>
        <v/>
      </c>
      <c r="AL4730" s="104" t="str">
        <f t="shared" si="1340"/>
        <v/>
      </c>
      <c r="AN4730" s="37" t="str">
        <f>IF(AK4730="", "", COUNTIF(AK$11:AK$8010, "&lt;"&amp;AK4730)+1+COUNTIF(AK$11:AK4730, AK4730)-1)</f>
        <v/>
      </c>
      <c r="AO4730" s="37" t="str">
        <f>IF(AL4730="", "", COUNTIF(AL$11:AL$8010, "&gt;"&amp;AL4730)+1+COUNTIF(AL$11:AL4730, AL4730)-1)</f>
        <v/>
      </c>
    </row>
    <row r="4731" spans="1:41" x14ac:dyDescent="0.55000000000000004">
      <c r="A4731" s="5"/>
      <c r="B4731" s="284"/>
      <c r="C4731" s="285"/>
      <c r="D4731" s="286"/>
      <c r="E4731" s="287"/>
      <c r="F4731" s="288"/>
      <c r="G4731" s="5"/>
      <c r="J4731" s="7" t="str">
        <f t="shared" si="1323"/>
        <v/>
      </c>
      <c r="K4731" s="48" t="str">
        <f t="shared" si="1324"/>
        <v/>
      </c>
      <c r="L4731" s="48" t="str">
        <f t="shared" si="1325"/>
        <v/>
      </c>
      <c r="M4731" s="49" t="str">
        <f t="shared" si="1326"/>
        <v/>
      </c>
      <c r="U4731" s="103" t="str">
        <f t="shared" si="1327"/>
        <v/>
      </c>
      <c r="V4731" s="77" t="str">
        <f t="shared" si="1328"/>
        <v/>
      </c>
      <c r="W4731" s="37" t="str">
        <f t="shared" si="1329"/>
        <v/>
      </c>
      <c r="X4731" s="7" t="str">
        <f t="shared" si="1330"/>
        <v/>
      </c>
      <c r="Y4731" s="37" t="str">
        <f t="shared" si="1331"/>
        <v/>
      </c>
      <c r="AA4731" s="54" t="str">
        <f t="shared" si="1332"/>
        <v/>
      </c>
      <c r="AC4731" s="121" t="str">
        <f t="shared" si="1333"/>
        <v/>
      </c>
      <c r="AD4731" s="111" t="str">
        <f t="shared" si="1334"/>
        <v/>
      </c>
      <c r="AE4731" s="122" t="str">
        <f t="shared" si="1335"/>
        <v/>
      </c>
      <c r="AF4731" s="123" t="str">
        <f t="shared" si="1336"/>
        <v>Qtr 1</v>
      </c>
      <c r="AG4731" s="122" t="str">
        <f t="shared" si="1337"/>
        <v/>
      </c>
      <c r="AI4731" s="124" t="str">
        <f t="shared" si="1338"/>
        <v/>
      </c>
      <c r="AK4731" s="103" t="str">
        <f t="shared" si="1339"/>
        <v/>
      </c>
      <c r="AL4731" s="104" t="str">
        <f t="shared" si="1340"/>
        <v/>
      </c>
      <c r="AN4731" s="37" t="str">
        <f>IF(AK4731="", "", COUNTIF(AK$11:AK$8010, "&lt;"&amp;AK4731)+1+COUNTIF(AK$11:AK4731, AK4731)-1)</f>
        <v/>
      </c>
      <c r="AO4731" s="37" t="str">
        <f>IF(AL4731="", "", COUNTIF(AL$11:AL$8010, "&gt;"&amp;AL4731)+1+COUNTIF(AL$11:AL4731, AL4731)-1)</f>
        <v/>
      </c>
    </row>
    <row r="4732" spans="1:41" x14ac:dyDescent="0.55000000000000004">
      <c r="A4732" s="5"/>
      <c r="B4732" s="284"/>
      <c r="C4732" s="285"/>
      <c r="D4732" s="286"/>
      <c r="E4732" s="287"/>
      <c r="F4732" s="288"/>
      <c r="G4732" s="5"/>
      <c r="J4732" s="7" t="str">
        <f t="shared" si="1323"/>
        <v/>
      </c>
      <c r="K4732" s="48" t="str">
        <f t="shared" si="1324"/>
        <v/>
      </c>
      <c r="L4732" s="48" t="str">
        <f t="shared" si="1325"/>
        <v/>
      </c>
      <c r="M4732" s="49" t="str">
        <f t="shared" si="1326"/>
        <v/>
      </c>
      <c r="U4732" s="103" t="str">
        <f t="shared" si="1327"/>
        <v/>
      </c>
      <c r="V4732" s="77" t="str">
        <f t="shared" si="1328"/>
        <v/>
      </c>
      <c r="W4732" s="37" t="str">
        <f t="shared" si="1329"/>
        <v/>
      </c>
      <c r="X4732" s="7" t="str">
        <f t="shared" si="1330"/>
        <v/>
      </c>
      <c r="Y4732" s="37" t="str">
        <f t="shared" si="1331"/>
        <v/>
      </c>
      <c r="AA4732" s="54" t="str">
        <f t="shared" si="1332"/>
        <v/>
      </c>
      <c r="AC4732" s="121" t="str">
        <f t="shared" si="1333"/>
        <v/>
      </c>
      <c r="AD4732" s="111" t="str">
        <f t="shared" si="1334"/>
        <v/>
      </c>
      <c r="AE4732" s="122" t="str">
        <f t="shared" si="1335"/>
        <v/>
      </c>
      <c r="AF4732" s="123" t="str">
        <f t="shared" si="1336"/>
        <v>Qtr 1</v>
      </c>
      <c r="AG4732" s="122" t="str">
        <f t="shared" si="1337"/>
        <v/>
      </c>
      <c r="AI4732" s="124" t="str">
        <f t="shared" si="1338"/>
        <v/>
      </c>
      <c r="AK4732" s="103" t="str">
        <f t="shared" si="1339"/>
        <v/>
      </c>
      <c r="AL4732" s="104" t="str">
        <f t="shared" si="1340"/>
        <v/>
      </c>
      <c r="AN4732" s="37" t="str">
        <f>IF(AK4732="", "", COUNTIF(AK$11:AK$8010, "&lt;"&amp;AK4732)+1+COUNTIF(AK$11:AK4732, AK4732)-1)</f>
        <v/>
      </c>
      <c r="AO4732" s="37" t="str">
        <f>IF(AL4732="", "", COUNTIF(AL$11:AL$8010, "&gt;"&amp;AL4732)+1+COUNTIF(AL$11:AL4732, AL4732)-1)</f>
        <v/>
      </c>
    </row>
    <row r="4733" spans="1:41" x14ac:dyDescent="0.55000000000000004">
      <c r="A4733" s="5"/>
      <c r="B4733" s="284"/>
      <c r="C4733" s="285"/>
      <c r="D4733" s="286"/>
      <c r="E4733" s="287"/>
      <c r="F4733" s="288"/>
      <c r="G4733" s="5"/>
      <c r="J4733" s="7" t="str">
        <f t="shared" si="1323"/>
        <v/>
      </c>
      <c r="K4733" s="48" t="str">
        <f t="shared" si="1324"/>
        <v/>
      </c>
      <c r="L4733" s="48" t="str">
        <f t="shared" si="1325"/>
        <v/>
      </c>
      <c r="M4733" s="49" t="str">
        <f t="shared" si="1326"/>
        <v/>
      </c>
      <c r="U4733" s="103" t="str">
        <f t="shared" si="1327"/>
        <v/>
      </c>
      <c r="V4733" s="77" t="str">
        <f t="shared" si="1328"/>
        <v/>
      </c>
      <c r="W4733" s="37" t="str">
        <f t="shared" si="1329"/>
        <v/>
      </c>
      <c r="X4733" s="7" t="str">
        <f t="shared" si="1330"/>
        <v/>
      </c>
      <c r="Y4733" s="37" t="str">
        <f t="shared" si="1331"/>
        <v/>
      </c>
      <c r="AA4733" s="54" t="str">
        <f t="shared" si="1332"/>
        <v/>
      </c>
      <c r="AC4733" s="121" t="str">
        <f t="shared" si="1333"/>
        <v/>
      </c>
      <c r="AD4733" s="111" t="str">
        <f t="shared" si="1334"/>
        <v/>
      </c>
      <c r="AE4733" s="122" t="str">
        <f t="shared" si="1335"/>
        <v/>
      </c>
      <c r="AF4733" s="123" t="str">
        <f t="shared" si="1336"/>
        <v>Qtr 1</v>
      </c>
      <c r="AG4733" s="122" t="str">
        <f t="shared" si="1337"/>
        <v/>
      </c>
      <c r="AI4733" s="124" t="str">
        <f t="shared" si="1338"/>
        <v/>
      </c>
      <c r="AK4733" s="103" t="str">
        <f t="shared" si="1339"/>
        <v/>
      </c>
      <c r="AL4733" s="104" t="str">
        <f t="shared" si="1340"/>
        <v/>
      </c>
      <c r="AN4733" s="37" t="str">
        <f>IF(AK4733="", "", COUNTIF(AK$11:AK$8010, "&lt;"&amp;AK4733)+1+COUNTIF(AK$11:AK4733, AK4733)-1)</f>
        <v/>
      </c>
      <c r="AO4733" s="37" t="str">
        <f>IF(AL4733="", "", COUNTIF(AL$11:AL$8010, "&gt;"&amp;AL4733)+1+COUNTIF(AL$11:AL4733, AL4733)-1)</f>
        <v/>
      </c>
    </row>
    <row r="4734" spans="1:41" x14ac:dyDescent="0.55000000000000004">
      <c r="A4734" s="5"/>
      <c r="B4734" s="284"/>
      <c r="C4734" s="285"/>
      <c r="D4734" s="286"/>
      <c r="E4734" s="287"/>
      <c r="F4734" s="288"/>
      <c r="G4734" s="5"/>
      <c r="J4734" s="7" t="str">
        <f t="shared" si="1323"/>
        <v/>
      </c>
      <c r="K4734" s="48" t="str">
        <f t="shared" si="1324"/>
        <v/>
      </c>
      <c r="L4734" s="48" t="str">
        <f t="shared" si="1325"/>
        <v/>
      </c>
      <c r="M4734" s="49" t="str">
        <f t="shared" si="1326"/>
        <v/>
      </c>
      <c r="U4734" s="103" t="str">
        <f t="shared" si="1327"/>
        <v/>
      </c>
      <c r="V4734" s="77" t="str">
        <f t="shared" si="1328"/>
        <v/>
      </c>
      <c r="W4734" s="37" t="str">
        <f t="shared" si="1329"/>
        <v/>
      </c>
      <c r="X4734" s="7" t="str">
        <f t="shared" si="1330"/>
        <v/>
      </c>
      <c r="Y4734" s="37" t="str">
        <f t="shared" si="1331"/>
        <v/>
      </c>
      <c r="AA4734" s="54" t="str">
        <f t="shared" si="1332"/>
        <v/>
      </c>
      <c r="AC4734" s="121" t="str">
        <f t="shared" si="1333"/>
        <v/>
      </c>
      <c r="AD4734" s="111" t="str">
        <f t="shared" si="1334"/>
        <v/>
      </c>
      <c r="AE4734" s="122" t="str">
        <f t="shared" si="1335"/>
        <v/>
      </c>
      <c r="AF4734" s="123" t="str">
        <f t="shared" si="1336"/>
        <v>Qtr 1</v>
      </c>
      <c r="AG4734" s="122" t="str">
        <f t="shared" si="1337"/>
        <v/>
      </c>
      <c r="AI4734" s="124" t="str">
        <f t="shared" si="1338"/>
        <v/>
      </c>
      <c r="AK4734" s="103" t="str">
        <f t="shared" si="1339"/>
        <v/>
      </c>
      <c r="AL4734" s="104" t="str">
        <f t="shared" si="1340"/>
        <v/>
      </c>
      <c r="AN4734" s="37" t="str">
        <f>IF(AK4734="", "", COUNTIF(AK$11:AK$8010, "&lt;"&amp;AK4734)+1+COUNTIF(AK$11:AK4734, AK4734)-1)</f>
        <v/>
      </c>
      <c r="AO4734" s="37" t="str">
        <f>IF(AL4734="", "", COUNTIF(AL$11:AL$8010, "&gt;"&amp;AL4734)+1+COUNTIF(AL$11:AL4734, AL4734)-1)</f>
        <v/>
      </c>
    </row>
    <row r="4735" spans="1:41" x14ac:dyDescent="0.55000000000000004">
      <c r="A4735" s="5"/>
      <c r="B4735" s="284"/>
      <c r="C4735" s="285"/>
      <c r="D4735" s="286"/>
      <c r="E4735" s="287"/>
      <c r="F4735" s="288"/>
      <c r="G4735" s="5"/>
      <c r="J4735" s="7" t="str">
        <f t="shared" si="1323"/>
        <v/>
      </c>
      <c r="K4735" s="48" t="str">
        <f t="shared" si="1324"/>
        <v/>
      </c>
      <c r="L4735" s="48" t="str">
        <f t="shared" si="1325"/>
        <v/>
      </c>
      <c r="M4735" s="49" t="str">
        <f t="shared" si="1326"/>
        <v/>
      </c>
      <c r="U4735" s="103" t="str">
        <f t="shared" si="1327"/>
        <v/>
      </c>
      <c r="V4735" s="77" t="str">
        <f t="shared" si="1328"/>
        <v/>
      </c>
      <c r="W4735" s="37" t="str">
        <f t="shared" si="1329"/>
        <v/>
      </c>
      <c r="X4735" s="7" t="str">
        <f t="shared" si="1330"/>
        <v/>
      </c>
      <c r="Y4735" s="37" t="str">
        <f t="shared" si="1331"/>
        <v/>
      </c>
      <c r="AA4735" s="54" t="str">
        <f t="shared" si="1332"/>
        <v/>
      </c>
      <c r="AC4735" s="121" t="str">
        <f t="shared" si="1333"/>
        <v/>
      </c>
      <c r="AD4735" s="111" t="str">
        <f t="shared" si="1334"/>
        <v/>
      </c>
      <c r="AE4735" s="122" t="str">
        <f t="shared" si="1335"/>
        <v/>
      </c>
      <c r="AF4735" s="123" t="str">
        <f t="shared" si="1336"/>
        <v>Qtr 1</v>
      </c>
      <c r="AG4735" s="122" t="str">
        <f t="shared" si="1337"/>
        <v/>
      </c>
      <c r="AI4735" s="124" t="str">
        <f t="shared" si="1338"/>
        <v/>
      </c>
      <c r="AK4735" s="103" t="str">
        <f t="shared" si="1339"/>
        <v/>
      </c>
      <c r="AL4735" s="104" t="str">
        <f t="shared" si="1340"/>
        <v/>
      </c>
      <c r="AN4735" s="37" t="str">
        <f>IF(AK4735="", "", COUNTIF(AK$11:AK$8010, "&lt;"&amp;AK4735)+1+COUNTIF(AK$11:AK4735, AK4735)-1)</f>
        <v/>
      </c>
      <c r="AO4735" s="37" t="str">
        <f>IF(AL4735="", "", COUNTIF(AL$11:AL$8010, "&gt;"&amp;AL4735)+1+COUNTIF(AL$11:AL4735, AL4735)-1)</f>
        <v/>
      </c>
    </row>
    <row r="4736" spans="1:41" x14ac:dyDescent="0.55000000000000004">
      <c r="A4736" s="5"/>
      <c r="B4736" s="284"/>
      <c r="C4736" s="285"/>
      <c r="D4736" s="286"/>
      <c r="E4736" s="287"/>
      <c r="F4736" s="288"/>
      <c r="G4736" s="5"/>
      <c r="J4736" s="7" t="str">
        <f t="shared" si="1323"/>
        <v/>
      </c>
      <c r="K4736" s="48" t="str">
        <f t="shared" si="1324"/>
        <v/>
      </c>
      <c r="L4736" s="48" t="str">
        <f t="shared" si="1325"/>
        <v/>
      </c>
      <c r="M4736" s="49" t="str">
        <f t="shared" si="1326"/>
        <v/>
      </c>
      <c r="U4736" s="103" t="str">
        <f t="shared" si="1327"/>
        <v/>
      </c>
      <c r="V4736" s="77" t="str">
        <f t="shared" si="1328"/>
        <v/>
      </c>
      <c r="W4736" s="37" t="str">
        <f t="shared" si="1329"/>
        <v/>
      </c>
      <c r="X4736" s="7" t="str">
        <f t="shared" si="1330"/>
        <v/>
      </c>
      <c r="Y4736" s="37" t="str">
        <f t="shared" si="1331"/>
        <v/>
      </c>
      <c r="AA4736" s="54" t="str">
        <f t="shared" si="1332"/>
        <v/>
      </c>
      <c r="AC4736" s="121" t="str">
        <f t="shared" si="1333"/>
        <v/>
      </c>
      <c r="AD4736" s="111" t="str">
        <f t="shared" si="1334"/>
        <v/>
      </c>
      <c r="AE4736" s="122" t="str">
        <f t="shared" si="1335"/>
        <v/>
      </c>
      <c r="AF4736" s="123" t="str">
        <f t="shared" si="1336"/>
        <v>Qtr 1</v>
      </c>
      <c r="AG4736" s="122" t="str">
        <f t="shared" si="1337"/>
        <v/>
      </c>
      <c r="AI4736" s="124" t="str">
        <f t="shared" si="1338"/>
        <v/>
      </c>
      <c r="AK4736" s="103" t="str">
        <f t="shared" si="1339"/>
        <v/>
      </c>
      <c r="AL4736" s="104" t="str">
        <f t="shared" si="1340"/>
        <v/>
      </c>
      <c r="AN4736" s="37" t="str">
        <f>IF(AK4736="", "", COUNTIF(AK$11:AK$8010, "&lt;"&amp;AK4736)+1+COUNTIF(AK$11:AK4736, AK4736)-1)</f>
        <v/>
      </c>
      <c r="AO4736" s="37" t="str">
        <f>IF(AL4736="", "", COUNTIF(AL$11:AL$8010, "&gt;"&amp;AL4736)+1+COUNTIF(AL$11:AL4736, AL4736)-1)</f>
        <v/>
      </c>
    </row>
    <row r="4737" spans="1:41" x14ac:dyDescent="0.55000000000000004">
      <c r="A4737" s="5"/>
      <c r="B4737" s="284"/>
      <c r="C4737" s="285"/>
      <c r="D4737" s="286"/>
      <c r="E4737" s="287"/>
      <c r="F4737" s="288"/>
      <c r="G4737" s="5"/>
      <c r="J4737" s="7" t="str">
        <f t="shared" si="1323"/>
        <v/>
      </c>
      <c r="K4737" s="48" t="str">
        <f t="shared" si="1324"/>
        <v/>
      </c>
      <c r="L4737" s="48" t="str">
        <f t="shared" si="1325"/>
        <v/>
      </c>
      <c r="M4737" s="49" t="str">
        <f t="shared" si="1326"/>
        <v/>
      </c>
      <c r="U4737" s="103" t="str">
        <f t="shared" si="1327"/>
        <v/>
      </c>
      <c r="V4737" s="77" t="str">
        <f t="shared" si="1328"/>
        <v/>
      </c>
      <c r="W4737" s="37" t="str">
        <f t="shared" si="1329"/>
        <v/>
      </c>
      <c r="X4737" s="7" t="str">
        <f t="shared" si="1330"/>
        <v/>
      </c>
      <c r="Y4737" s="37" t="str">
        <f t="shared" si="1331"/>
        <v/>
      </c>
      <c r="AA4737" s="54" t="str">
        <f t="shared" si="1332"/>
        <v/>
      </c>
      <c r="AC4737" s="121" t="str">
        <f t="shared" si="1333"/>
        <v/>
      </c>
      <c r="AD4737" s="111" t="str">
        <f t="shared" si="1334"/>
        <v/>
      </c>
      <c r="AE4737" s="122" t="str">
        <f t="shared" si="1335"/>
        <v/>
      </c>
      <c r="AF4737" s="123" t="str">
        <f t="shared" si="1336"/>
        <v>Qtr 1</v>
      </c>
      <c r="AG4737" s="122" t="str">
        <f t="shared" si="1337"/>
        <v/>
      </c>
      <c r="AI4737" s="124" t="str">
        <f t="shared" si="1338"/>
        <v/>
      </c>
      <c r="AK4737" s="103" t="str">
        <f t="shared" si="1339"/>
        <v/>
      </c>
      <c r="AL4737" s="104" t="str">
        <f t="shared" si="1340"/>
        <v/>
      </c>
      <c r="AN4737" s="37" t="str">
        <f>IF(AK4737="", "", COUNTIF(AK$11:AK$8010, "&lt;"&amp;AK4737)+1+COUNTIF(AK$11:AK4737, AK4737)-1)</f>
        <v/>
      </c>
      <c r="AO4737" s="37" t="str">
        <f>IF(AL4737="", "", COUNTIF(AL$11:AL$8010, "&gt;"&amp;AL4737)+1+COUNTIF(AL$11:AL4737, AL4737)-1)</f>
        <v/>
      </c>
    </row>
    <row r="4738" spans="1:41" x14ac:dyDescent="0.55000000000000004">
      <c r="A4738" s="5"/>
      <c r="B4738" s="284"/>
      <c r="C4738" s="285"/>
      <c r="D4738" s="286"/>
      <c r="E4738" s="287"/>
      <c r="F4738" s="288"/>
      <c r="G4738" s="5"/>
      <c r="J4738" s="7" t="str">
        <f t="shared" si="1323"/>
        <v/>
      </c>
      <c r="K4738" s="48" t="str">
        <f t="shared" si="1324"/>
        <v/>
      </c>
      <c r="L4738" s="48" t="str">
        <f t="shared" si="1325"/>
        <v/>
      </c>
      <c r="M4738" s="49" t="str">
        <f t="shared" si="1326"/>
        <v/>
      </c>
      <c r="U4738" s="103" t="str">
        <f t="shared" si="1327"/>
        <v/>
      </c>
      <c r="V4738" s="77" t="str">
        <f t="shared" si="1328"/>
        <v/>
      </c>
      <c r="W4738" s="37" t="str">
        <f t="shared" si="1329"/>
        <v/>
      </c>
      <c r="X4738" s="7" t="str">
        <f t="shared" si="1330"/>
        <v/>
      </c>
      <c r="Y4738" s="37" t="str">
        <f t="shared" si="1331"/>
        <v/>
      </c>
      <c r="AA4738" s="54" t="str">
        <f t="shared" si="1332"/>
        <v/>
      </c>
      <c r="AC4738" s="121" t="str">
        <f t="shared" si="1333"/>
        <v/>
      </c>
      <c r="AD4738" s="111" t="str">
        <f t="shared" si="1334"/>
        <v/>
      </c>
      <c r="AE4738" s="122" t="str">
        <f t="shared" si="1335"/>
        <v/>
      </c>
      <c r="AF4738" s="123" t="str">
        <f t="shared" si="1336"/>
        <v>Qtr 1</v>
      </c>
      <c r="AG4738" s="122" t="str">
        <f t="shared" si="1337"/>
        <v/>
      </c>
      <c r="AI4738" s="124" t="str">
        <f t="shared" si="1338"/>
        <v/>
      </c>
      <c r="AK4738" s="103" t="str">
        <f t="shared" si="1339"/>
        <v/>
      </c>
      <c r="AL4738" s="104" t="str">
        <f t="shared" si="1340"/>
        <v/>
      </c>
      <c r="AN4738" s="37" t="str">
        <f>IF(AK4738="", "", COUNTIF(AK$11:AK$8010, "&lt;"&amp;AK4738)+1+COUNTIF(AK$11:AK4738, AK4738)-1)</f>
        <v/>
      </c>
      <c r="AO4738" s="37" t="str">
        <f>IF(AL4738="", "", COUNTIF(AL$11:AL$8010, "&gt;"&amp;AL4738)+1+COUNTIF(AL$11:AL4738, AL4738)-1)</f>
        <v/>
      </c>
    </row>
    <row r="4739" spans="1:41" x14ac:dyDescent="0.55000000000000004">
      <c r="A4739" s="5"/>
      <c r="B4739" s="284"/>
      <c r="C4739" s="285"/>
      <c r="D4739" s="286"/>
      <c r="E4739" s="287"/>
      <c r="F4739" s="288"/>
      <c r="G4739" s="5"/>
      <c r="J4739" s="7" t="str">
        <f t="shared" si="1323"/>
        <v/>
      </c>
      <c r="K4739" s="48" t="str">
        <f t="shared" si="1324"/>
        <v/>
      </c>
      <c r="L4739" s="48" t="str">
        <f t="shared" si="1325"/>
        <v/>
      </c>
      <c r="M4739" s="49" t="str">
        <f t="shared" si="1326"/>
        <v/>
      </c>
      <c r="U4739" s="103" t="str">
        <f t="shared" si="1327"/>
        <v/>
      </c>
      <c r="V4739" s="77" t="str">
        <f t="shared" si="1328"/>
        <v/>
      </c>
      <c r="W4739" s="37" t="str">
        <f t="shared" si="1329"/>
        <v/>
      </c>
      <c r="X4739" s="7" t="str">
        <f t="shared" si="1330"/>
        <v/>
      </c>
      <c r="Y4739" s="37" t="str">
        <f t="shared" si="1331"/>
        <v/>
      </c>
      <c r="AA4739" s="54" t="str">
        <f t="shared" si="1332"/>
        <v/>
      </c>
      <c r="AC4739" s="121" t="str">
        <f t="shared" si="1333"/>
        <v/>
      </c>
      <c r="AD4739" s="111" t="str">
        <f t="shared" si="1334"/>
        <v/>
      </c>
      <c r="AE4739" s="122" t="str">
        <f t="shared" si="1335"/>
        <v/>
      </c>
      <c r="AF4739" s="123" t="str">
        <f t="shared" si="1336"/>
        <v>Qtr 1</v>
      </c>
      <c r="AG4739" s="122" t="str">
        <f t="shared" si="1337"/>
        <v/>
      </c>
      <c r="AI4739" s="124" t="str">
        <f t="shared" si="1338"/>
        <v/>
      </c>
      <c r="AK4739" s="103" t="str">
        <f t="shared" si="1339"/>
        <v/>
      </c>
      <c r="AL4739" s="104" t="str">
        <f t="shared" si="1340"/>
        <v/>
      </c>
      <c r="AN4739" s="37" t="str">
        <f>IF(AK4739="", "", COUNTIF(AK$11:AK$8010, "&lt;"&amp;AK4739)+1+COUNTIF(AK$11:AK4739, AK4739)-1)</f>
        <v/>
      </c>
      <c r="AO4739" s="37" t="str">
        <f>IF(AL4739="", "", COUNTIF(AL$11:AL$8010, "&gt;"&amp;AL4739)+1+COUNTIF(AL$11:AL4739, AL4739)-1)</f>
        <v/>
      </c>
    </row>
    <row r="4740" spans="1:41" x14ac:dyDescent="0.55000000000000004">
      <c r="A4740" s="5"/>
      <c r="B4740" s="284"/>
      <c r="C4740" s="285"/>
      <c r="D4740" s="286"/>
      <c r="E4740" s="287"/>
      <c r="F4740" s="288"/>
      <c r="G4740" s="5"/>
      <c r="J4740" s="7" t="str">
        <f t="shared" si="1323"/>
        <v/>
      </c>
      <c r="K4740" s="48" t="str">
        <f t="shared" si="1324"/>
        <v/>
      </c>
      <c r="L4740" s="48" t="str">
        <f t="shared" si="1325"/>
        <v/>
      </c>
      <c r="M4740" s="49" t="str">
        <f t="shared" si="1326"/>
        <v/>
      </c>
      <c r="U4740" s="103" t="str">
        <f t="shared" si="1327"/>
        <v/>
      </c>
      <c r="V4740" s="77" t="str">
        <f t="shared" si="1328"/>
        <v/>
      </c>
      <c r="W4740" s="37" t="str">
        <f t="shared" si="1329"/>
        <v/>
      </c>
      <c r="X4740" s="7" t="str">
        <f t="shared" si="1330"/>
        <v/>
      </c>
      <c r="Y4740" s="37" t="str">
        <f t="shared" si="1331"/>
        <v/>
      </c>
      <c r="AA4740" s="54" t="str">
        <f t="shared" si="1332"/>
        <v/>
      </c>
      <c r="AC4740" s="121" t="str">
        <f t="shared" si="1333"/>
        <v/>
      </c>
      <c r="AD4740" s="111" t="str">
        <f t="shared" si="1334"/>
        <v/>
      </c>
      <c r="AE4740" s="122" t="str">
        <f t="shared" si="1335"/>
        <v/>
      </c>
      <c r="AF4740" s="123" t="str">
        <f t="shared" si="1336"/>
        <v>Qtr 1</v>
      </c>
      <c r="AG4740" s="122" t="str">
        <f t="shared" si="1337"/>
        <v/>
      </c>
      <c r="AI4740" s="124" t="str">
        <f t="shared" si="1338"/>
        <v/>
      </c>
      <c r="AK4740" s="103" t="str">
        <f t="shared" si="1339"/>
        <v/>
      </c>
      <c r="AL4740" s="104" t="str">
        <f t="shared" si="1340"/>
        <v/>
      </c>
      <c r="AN4740" s="37" t="str">
        <f>IF(AK4740="", "", COUNTIF(AK$11:AK$8010, "&lt;"&amp;AK4740)+1+COUNTIF(AK$11:AK4740, AK4740)-1)</f>
        <v/>
      </c>
      <c r="AO4740" s="37" t="str">
        <f>IF(AL4740="", "", COUNTIF(AL$11:AL$8010, "&gt;"&amp;AL4740)+1+COUNTIF(AL$11:AL4740, AL4740)-1)</f>
        <v/>
      </c>
    </row>
    <row r="4741" spans="1:41" x14ac:dyDescent="0.55000000000000004">
      <c r="A4741" s="5"/>
      <c r="B4741" s="284"/>
      <c r="C4741" s="285"/>
      <c r="D4741" s="286"/>
      <c r="E4741" s="287"/>
      <c r="F4741" s="288"/>
      <c r="G4741" s="5"/>
      <c r="J4741" s="7" t="str">
        <f t="shared" si="1323"/>
        <v/>
      </c>
      <c r="K4741" s="48" t="str">
        <f t="shared" si="1324"/>
        <v/>
      </c>
      <c r="L4741" s="48" t="str">
        <f t="shared" si="1325"/>
        <v/>
      </c>
      <c r="M4741" s="49" t="str">
        <f t="shared" si="1326"/>
        <v/>
      </c>
      <c r="U4741" s="103" t="str">
        <f t="shared" si="1327"/>
        <v/>
      </c>
      <c r="V4741" s="77" t="str">
        <f t="shared" si="1328"/>
        <v/>
      </c>
      <c r="W4741" s="37" t="str">
        <f t="shared" si="1329"/>
        <v/>
      </c>
      <c r="X4741" s="7" t="str">
        <f t="shared" si="1330"/>
        <v/>
      </c>
      <c r="Y4741" s="37" t="str">
        <f t="shared" si="1331"/>
        <v/>
      </c>
      <c r="AA4741" s="54" t="str">
        <f t="shared" si="1332"/>
        <v/>
      </c>
      <c r="AC4741" s="121" t="str">
        <f t="shared" si="1333"/>
        <v/>
      </c>
      <c r="AD4741" s="111" t="str">
        <f t="shared" si="1334"/>
        <v/>
      </c>
      <c r="AE4741" s="122" t="str">
        <f t="shared" si="1335"/>
        <v/>
      </c>
      <c r="AF4741" s="123" t="str">
        <f t="shared" si="1336"/>
        <v>Qtr 1</v>
      </c>
      <c r="AG4741" s="122" t="str">
        <f t="shared" si="1337"/>
        <v/>
      </c>
      <c r="AI4741" s="124" t="str">
        <f t="shared" si="1338"/>
        <v/>
      </c>
      <c r="AK4741" s="103" t="str">
        <f t="shared" si="1339"/>
        <v/>
      </c>
      <c r="AL4741" s="104" t="str">
        <f t="shared" si="1340"/>
        <v/>
      </c>
      <c r="AN4741" s="37" t="str">
        <f>IF(AK4741="", "", COUNTIF(AK$11:AK$8010, "&lt;"&amp;AK4741)+1+COUNTIF(AK$11:AK4741, AK4741)-1)</f>
        <v/>
      </c>
      <c r="AO4741" s="37" t="str">
        <f>IF(AL4741="", "", COUNTIF(AL$11:AL$8010, "&gt;"&amp;AL4741)+1+COUNTIF(AL$11:AL4741, AL4741)-1)</f>
        <v/>
      </c>
    </row>
    <row r="4742" spans="1:41" x14ac:dyDescent="0.55000000000000004">
      <c r="A4742" s="5"/>
      <c r="B4742" s="284"/>
      <c r="C4742" s="285"/>
      <c r="D4742" s="286"/>
      <c r="E4742" s="287"/>
      <c r="F4742" s="288"/>
      <c r="G4742" s="5"/>
      <c r="J4742" s="7" t="str">
        <f t="shared" si="1323"/>
        <v/>
      </c>
      <c r="K4742" s="48" t="str">
        <f t="shared" si="1324"/>
        <v/>
      </c>
      <c r="L4742" s="48" t="str">
        <f t="shared" si="1325"/>
        <v/>
      </c>
      <c r="M4742" s="49" t="str">
        <f t="shared" si="1326"/>
        <v/>
      </c>
      <c r="U4742" s="103" t="str">
        <f t="shared" si="1327"/>
        <v/>
      </c>
      <c r="V4742" s="77" t="str">
        <f t="shared" si="1328"/>
        <v/>
      </c>
      <c r="W4742" s="37" t="str">
        <f t="shared" si="1329"/>
        <v/>
      </c>
      <c r="X4742" s="7" t="str">
        <f t="shared" si="1330"/>
        <v/>
      </c>
      <c r="Y4742" s="37" t="str">
        <f t="shared" si="1331"/>
        <v/>
      </c>
      <c r="AA4742" s="54" t="str">
        <f t="shared" si="1332"/>
        <v/>
      </c>
      <c r="AC4742" s="121" t="str">
        <f t="shared" si="1333"/>
        <v/>
      </c>
      <c r="AD4742" s="111" t="str">
        <f t="shared" si="1334"/>
        <v/>
      </c>
      <c r="AE4742" s="122" t="str">
        <f t="shared" si="1335"/>
        <v/>
      </c>
      <c r="AF4742" s="123" t="str">
        <f t="shared" si="1336"/>
        <v>Qtr 1</v>
      </c>
      <c r="AG4742" s="122" t="str">
        <f t="shared" si="1337"/>
        <v/>
      </c>
      <c r="AI4742" s="124" t="str">
        <f t="shared" si="1338"/>
        <v/>
      </c>
      <c r="AK4742" s="103" t="str">
        <f t="shared" si="1339"/>
        <v/>
      </c>
      <c r="AL4742" s="104" t="str">
        <f t="shared" si="1340"/>
        <v/>
      </c>
      <c r="AN4742" s="37" t="str">
        <f>IF(AK4742="", "", COUNTIF(AK$11:AK$8010, "&lt;"&amp;AK4742)+1+COUNTIF(AK$11:AK4742, AK4742)-1)</f>
        <v/>
      </c>
      <c r="AO4742" s="37" t="str">
        <f>IF(AL4742="", "", COUNTIF(AL$11:AL$8010, "&gt;"&amp;AL4742)+1+COUNTIF(AL$11:AL4742, AL4742)-1)</f>
        <v/>
      </c>
    </row>
    <row r="4743" spans="1:41" x14ac:dyDescent="0.55000000000000004">
      <c r="A4743" s="5"/>
      <c r="B4743" s="284"/>
      <c r="C4743" s="285"/>
      <c r="D4743" s="286"/>
      <c r="E4743" s="287"/>
      <c r="F4743" s="288"/>
      <c r="G4743" s="5"/>
      <c r="J4743" s="7" t="str">
        <f t="shared" si="1323"/>
        <v/>
      </c>
      <c r="K4743" s="48" t="str">
        <f t="shared" si="1324"/>
        <v/>
      </c>
      <c r="L4743" s="48" t="str">
        <f t="shared" si="1325"/>
        <v/>
      </c>
      <c r="M4743" s="49" t="str">
        <f t="shared" si="1326"/>
        <v/>
      </c>
      <c r="U4743" s="103" t="str">
        <f t="shared" si="1327"/>
        <v/>
      </c>
      <c r="V4743" s="77" t="str">
        <f t="shared" si="1328"/>
        <v/>
      </c>
      <c r="W4743" s="37" t="str">
        <f t="shared" si="1329"/>
        <v/>
      </c>
      <c r="X4743" s="7" t="str">
        <f t="shared" si="1330"/>
        <v/>
      </c>
      <c r="Y4743" s="37" t="str">
        <f t="shared" si="1331"/>
        <v/>
      </c>
      <c r="AA4743" s="54" t="str">
        <f t="shared" si="1332"/>
        <v/>
      </c>
      <c r="AC4743" s="121" t="str">
        <f t="shared" si="1333"/>
        <v/>
      </c>
      <c r="AD4743" s="111" t="str">
        <f t="shared" si="1334"/>
        <v/>
      </c>
      <c r="AE4743" s="122" t="str">
        <f t="shared" si="1335"/>
        <v/>
      </c>
      <c r="AF4743" s="123" t="str">
        <f t="shared" si="1336"/>
        <v>Qtr 1</v>
      </c>
      <c r="AG4743" s="122" t="str">
        <f t="shared" si="1337"/>
        <v/>
      </c>
      <c r="AI4743" s="124" t="str">
        <f t="shared" si="1338"/>
        <v/>
      </c>
      <c r="AK4743" s="103" t="str">
        <f t="shared" si="1339"/>
        <v/>
      </c>
      <c r="AL4743" s="104" t="str">
        <f t="shared" si="1340"/>
        <v/>
      </c>
      <c r="AN4743" s="37" t="str">
        <f>IF(AK4743="", "", COUNTIF(AK$11:AK$8010, "&lt;"&amp;AK4743)+1+COUNTIF(AK$11:AK4743, AK4743)-1)</f>
        <v/>
      </c>
      <c r="AO4743" s="37" t="str">
        <f>IF(AL4743="", "", COUNTIF(AL$11:AL$8010, "&gt;"&amp;AL4743)+1+COUNTIF(AL$11:AL4743, AL4743)-1)</f>
        <v/>
      </c>
    </row>
    <row r="4744" spans="1:41" x14ac:dyDescent="0.55000000000000004">
      <c r="A4744" s="5"/>
      <c r="B4744" s="284"/>
      <c r="C4744" s="285"/>
      <c r="D4744" s="286"/>
      <c r="E4744" s="287"/>
      <c r="F4744" s="288"/>
      <c r="G4744" s="5"/>
      <c r="J4744" s="7" t="str">
        <f t="shared" si="1323"/>
        <v/>
      </c>
      <c r="K4744" s="48" t="str">
        <f t="shared" si="1324"/>
        <v/>
      </c>
      <c r="L4744" s="48" t="str">
        <f t="shared" si="1325"/>
        <v/>
      </c>
      <c r="M4744" s="49" t="str">
        <f t="shared" si="1326"/>
        <v/>
      </c>
      <c r="U4744" s="103" t="str">
        <f t="shared" si="1327"/>
        <v/>
      </c>
      <c r="V4744" s="77" t="str">
        <f t="shared" si="1328"/>
        <v/>
      </c>
      <c r="W4744" s="37" t="str">
        <f t="shared" si="1329"/>
        <v/>
      </c>
      <c r="X4744" s="7" t="str">
        <f t="shared" si="1330"/>
        <v/>
      </c>
      <c r="Y4744" s="37" t="str">
        <f t="shared" si="1331"/>
        <v/>
      </c>
      <c r="AA4744" s="54" t="str">
        <f t="shared" si="1332"/>
        <v/>
      </c>
      <c r="AC4744" s="121" t="str">
        <f t="shared" si="1333"/>
        <v/>
      </c>
      <c r="AD4744" s="111" t="str">
        <f t="shared" si="1334"/>
        <v/>
      </c>
      <c r="AE4744" s="122" t="str">
        <f t="shared" si="1335"/>
        <v/>
      </c>
      <c r="AF4744" s="123" t="str">
        <f t="shared" si="1336"/>
        <v>Qtr 1</v>
      </c>
      <c r="AG4744" s="122" t="str">
        <f t="shared" si="1337"/>
        <v/>
      </c>
      <c r="AI4744" s="124" t="str">
        <f t="shared" si="1338"/>
        <v/>
      </c>
      <c r="AK4744" s="103" t="str">
        <f t="shared" si="1339"/>
        <v/>
      </c>
      <c r="AL4744" s="104" t="str">
        <f t="shared" si="1340"/>
        <v/>
      </c>
      <c r="AN4744" s="37" t="str">
        <f>IF(AK4744="", "", COUNTIF(AK$11:AK$8010, "&lt;"&amp;AK4744)+1+COUNTIF(AK$11:AK4744, AK4744)-1)</f>
        <v/>
      </c>
      <c r="AO4744" s="37" t="str">
        <f>IF(AL4744="", "", COUNTIF(AL$11:AL$8010, "&gt;"&amp;AL4744)+1+COUNTIF(AL$11:AL4744, AL4744)-1)</f>
        <v/>
      </c>
    </row>
    <row r="4745" spans="1:41" x14ac:dyDescent="0.55000000000000004">
      <c r="A4745" s="5"/>
      <c r="B4745" s="284"/>
      <c r="C4745" s="285"/>
      <c r="D4745" s="286"/>
      <c r="E4745" s="287"/>
      <c r="F4745" s="288"/>
      <c r="G4745" s="5"/>
      <c r="J4745" s="7" t="str">
        <f t="shared" si="1323"/>
        <v/>
      </c>
      <c r="K4745" s="48" t="str">
        <f t="shared" si="1324"/>
        <v/>
      </c>
      <c r="L4745" s="48" t="str">
        <f t="shared" si="1325"/>
        <v/>
      </c>
      <c r="M4745" s="49" t="str">
        <f t="shared" si="1326"/>
        <v/>
      </c>
      <c r="U4745" s="103" t="str">
        <f t="shared" si="1327"/>
        <v/>
      </c>
      <c r="V4745" s="77" t="str">
        <f t="shared" si="1328"/>
        <v/>
      </c>
      <c r="W4745" s="37" t="str">
        <f t="shared" si="1329"/>
        <v/>
      </c>
      <c r="X4745" s="7" t="str">
        <f t="shared" si="1330"/>
        <v/>
      </c>
      <c r="Y4745" s="37" t="str">
        <f t="shared" si="1331"/>
        <v/>
      </c>
      <c r="AA4745" s="54" t="str">
        <f t="shared" si="1332"/>
        <v/>
      </c>
      <c r="AC4745" s="121" t="str">
        <f t="shared" si="1333"/>
        <v/>
      </c>
      <c r="AD4745" s="111" t="str">
        <f t="shared" si="1334"/>
        <v/>
      </c>
      <c r="AE4745" s="122" t="str">
        <f t="shared" si="1335"/>
        <v/>
      </c>
      <c r="AF4745" s="123" t="str">
        <f t="shared" si="1336"/>
        <v>Qtr 1</v>
      </c>
      <c r="AG4745" s="122" t="str">
        <f t="shared" si="1337"/>
        <v/>
      </c>
      <c r="AI4745" s="124" t="str">
        <f t="shared" si="1338"/>
        <v/>
      </c>
      <c r="AK4745" s="103" t="str">
        <f t="shared" si="1339"/>
        <v/>
      </c>
      <c r="AL4745" s="104" t="str">
        <f t="shared" si="1340"/>
        <v/>
      </c>
      <c r="AN4745" s="37" t="str">
        <f>IF(AK4745="", "", COUNTIF(AK$11:AK$8010, "&lt;"&amp;AK4745)+1+COUNTIF(AK$11:AK4745, AK4745)-1)</f>
        <v/>
      </c>
      <c r="AO4745" s="37" t="str">
        <f>IF(AL4745="", "", COUNTIF(AL$11:AL$8010, "&gt;"&amp;AL4745)+1+COUNTIF(AL$11:AL4745, AL4745)-1)</f>
        <v/>
      </c>
    </row>
    <row r="4746" spans="1:41" x14ac:dyDescent="0.55000000000000004">
      <c r="A4746" s="5"/>
      <c r="B4746" s="284"/>
      <c r="C4746" s="285"/>
      <c r="D4746" s="286"/>
      <c r="E4746" s="287"/>
      <c r="F4746" s="288"/>
      <c r="G4746" s="5"/>
      <c r="J4746" s="7" t="str">
        <f t="shared" si="1323"/>
        <v/>
      </c>
      <c r="K4746" s="48" t="str">
        <f t="shared" si="1324"/>
        <v/>
      </c>
      <c r="L4746" s="48" t="str">
        <f t="shared" si="1325"/>
        <v/>
      </c>
      <c r="M4746" s="49" t="str">
        <f t="shared" si="1326"/>
        <v/>
      </c>
      <c r="U4746" s="103" t="str">
        <f t="shared" si="1327"/>
        <v/>
      </c>
      <c r="V4746" s="77" t="str">
        <f t="shared" si="1328"/>
        <v/>
      </c>
      <c r="W4746" s="37" t="str">
        <f t="shared" si="1329"/>
        <v/>
      </c>
      <c r="X4746" s="7" t="str">
        <f t="shared" si="1330"/>
        <v/>
      </c>
      <c r="Y4746" s="37" t="str">
        <f t="shared" si="1331"/>
        <v/>
      </c>
      <c r="AA4746" s="54" t="str">
        <f t="shared" si="1332"/>
        <v/>
      </c>
      <c r="AC4746" s="121" t="str">
        <f t="shared" si="1333"/>
        <v/>
      </c>
      <c r="AD4746" s="111" t="str">
        <f t="shared" si="1334"/>
        <v/>
      </c>
      <c r="AE4746" s="122" t="str">
        <f t="shared" si="1335"/>
        <v/>
      </c>
      <c r="AF4746" s="123" t="str">
        <f t="shared" si="1336"/>
        <v>Qtr 1</v>
      </c>
      <c r="AG4746" s="122" t="str">
        <f t="shared" si="1337"/>
        <v/>
      </c>
      <c r="AI4746" s="124" t="str">
        <f t="shared" si="1338"/>
        <v/>
      </c>
      <c r="AK4746" s="103" t="str">
        <f t="shared" si="1339"/>
        <v/>
      </c>
      <c r="AL4746" s="104" t="str">
        <f t="shared" si="1340"/>
        <v/>
      </c>
      <c r="AN4746" s="37" t="str">
        <f>IF(AK4746="", "", COUNTIF(AK$11:AK$8010, "&lt;"&amp;AK4746)+1+COUNTIF(AK$11:AK4746, AK4746)-1)</f>
        <v/>
      </c>
      <c r="AO4746" s="37" t="str">
        <f>IF(AL4746="", "", COUNTIF(AL$11:AL$8010, "&gt;"&amp;AL4746)+1+COUNTIF(AL$11:AL4746, AL4746)-1)</f>
        <v/>
      </c>
    </row>
    <row r="4747" spans="1:41" x14ac:dyDescent="0.55000000000000004">
      <c r="A4747" s="5"/>
      <c r="B4747" s="284"/>
      <c r="C4747" s="285"/>
      <c r="D4747" s="286"/>
      <c r="E4747" s="287"/>
      <c r="F4747" s="288"/>
      <c r="G4747" s="5"/>
      <c r="J4747" s="7" t="str">
        <f t="shared" si="1323"/>
        <v/>
      </c>
      <c r="K4747" s="48" t="str">
        <f t="shared" si="1324"/>
        <v/>
      </c>
      <c r="L4747" s="48" t="str">
        <f t="shared" si="1325"/>
        <v/>
      </c>
      <c r="M4747" s="49" t="str">
        <f t="shared" si="1326"/>
        <v/>
      </c>
      <c r="U4747" s="103" t="str">
        <f t="shared" si="1327"/>
        <v/>
      </c>
      <c r="V4747" s="77" t="str">
        <f t="shared" si="1328"/>
        <v/>
      </c>
      <c r="W4747" s="37" t="str">
        <f t="shared" si="1329"/>
        <v/>
      </c>
      <c r="X4747" s="7" t="str">
        <f t="shared" si="1330"/>
        <v/>
      </c>
      <c r="Y4747" s="37" t="str">
        <f t="shared" si="1331"/>
        <v/>
      </c>
      <c r="AA4747" s="54" t="str">
        <f t="shared" si="1332"/>
        <v/>
      </c>
      <c r="AC4747" s="121" t="str">
        <f t="shared" si="1333"/>
        <v/>
      </c>
      <c r="AD4747" s="111" t="str">
        <f t="shared" si="1334"/>
        <v/>
      </c>
      <c r="AE4747" s="122" t="str">
        <f t="shared" si="1335"/>
        <v/>
      </c>
      <c r="AF4747" s="123" t="str">
        <f t="shared" si="1336"/>
        <v>Qtr 1</v>
      </c>
      <c r="AG4747" s="122" t="str">
        <f t="shared" si="1337"/>
        <v/>
      </c>
      <c r="AI4747" s="124" t="str">
        <f t="shared" si="1338"/>
        <v/>
      </c>
      <c r="AK4747" s="103" t="str">
        <f t="shared" si="1339"/>
        <v/>
      </c>
      <c r="AL4747" s="104" t="str">
        <f t="shared" si="1340"/>
        <v/>
      </c>
      <c r="AN4747" s="37" t="str">
        <f>IF(AK4747="", "", COUNTIF(AK$11:AK$8010, "&lt;"&amp;AK4747)+1+COUNTIF(AK$11:AK4747, AK4747)-1)</f>
        <v/>
      </c>
      <c r="AO4747" s="37" t="str">
        <f>IF(AL4747="", "", COUNTIF(AL$11:AL$8010, "&gt;"&amp;AL4747)+1+COUNTIF(AL$11:AL4747, AL4747)-1)</f>
        <v/>
      </c>
    </row>
    <row r="4748" spans="1:41" x14ac:dyDescent="0.55000000000000004">
      <c r="A4748" s="5"/>
      <c r="B4748" s="284"/>
      <c r="C4748" s="285"/>
      <c r="D4748" s="286"/>
      <c r="E4748" s="287"/>
      <c r="F4748" s="288"/>
      <c r="G4748" s="5"/>
      <c r="J4748" s="7" t="str">
        <f t="shared" ref="J4748:J4811" si="1341">IF(B4748="", "", IF(OR(B4748&lt;$O$4, B4748&gt;$O$5), "X", ""))</f>
        <v/>
      </c>
      <c r="K4748" s="48" t="str">
        <f t="shared" ref="K4748:K4811" si="1342">IF(C4748="", "", IF(COUNTIF($O$10:$O$510, C4748)=0, "X", ""))</f>
        <v/>
      </c>
      <c r="L4748" s="48" t="str">
        <f t="shared" ref="L4748:L4811" si="1343">IF(D4748="", "", IF(COUNTIF($Q$10:$Q$15, D4748)=0, "X", ""))</f>
        <v/>
      </c>
      <c r="M4748" s="49" t="str">
        <f t="shared" ref="M4748:M4811" si="1344">IF(E4748="", "", IF(COUNTIF($S$10:$S$20, E4748)=0, "X", ""))</f>
        <v/>
      </c>
      <c r="U4748" s="103" t="str">
        <f t="shared" ref="U4748:U4811" si="1345">IF($Q$4="", "", IF($C4748=$Q$4, IF($E4748&lt;0, $E4748, ""), ""))</f>
        <v/>
      </c>
      <c r="V4748" s="77" t="str">
        <f t="shared" ref="V4748:V4811" si="1346">IF($Q$4="", "", IF($C4748=$Q$4, IF($E4748&gt;0, $E4748, ""), ""))</f>
        <v/>
      </c>
      <c r="W4748" s="37" t="str">
        <f t="shared" ref="W4748:W4811" si="1347">IF($Q$4="", "", IF($C4748=$Q$4, IF($B4748="", "", TEXT($B4748, "mmm yyyy")), ""))</f>
        <v/>
      </c>
      <c r="X4748" s="7" t="str">
        <f t="shared" ref="X4748:X4811" si="1348">IF(OR($Q$4="", $B4748=""), "", IF($C4748=$Q$4, IF(AND($B4748&gt;=$V$2, $B4748&lt;=$W$2), $U$2, IF(AND($B4748&gt;=$V$3, $B4748&lt;=$W$3), $U$3, IF(AND($B4748&gt;=$V$4, $B4748&lt;=$W$4), $U$4, IF(AND($B4748&gt;=$V$5, $B4748&lt;=$W$5), $U$5, "")))), ""))</f>
        <v/>
      </c>
      <c r="Y4748" s="37" t="str">
        <f t="shared" ref="Y4748:Y4811" si="1349">IF($Q$4="", "", IF($C4748=$Q$4, IF($D4748="", "", $D4748), ""))</f>
        <v/>
      </c>
      <c r="AA4748" s="54" t="str">
        <f t="shared" ref="AA4748:AA4811" si="1350">IF(OR($X4748="", $Y4748=""), "", CONCATENATE($Y4748, " - ", $X4748))</f>
        <v/>
      </c>
      <c r="AC4748" s="121" t="str">
        <f t="shared" ref="AC4748:AC4811" si="1351">IF($E4748&lt;0, $E4748, "")</f>
        <v/>
      </c>
      <c r="AD4748" s="111" t="str">
        <f t="shared" ref="AD4748:AD4811" si="1352">IF($E4748&gt;0, $E4748, "")</f>
        <v/>
      </c>
      <c r="AE4748" s="122" t="str">
        <f t="shared" ref="AE4748:AE4811" si="1353">IF($B4748="", "", TEXT($B4748, "mmm yyyy"))</f>
        <v/>
      </c>
      <c r="AF4748" s="123" t="str">
        <f t="shared" ref="AF4748:AF4811" si="1354">IF(AND($B4748&gt;=$V$2, $B4748&lt;=$W$2), $U$2, IF(AND($B4748&gt;=$V$3, $B4748&lt;=$W$3), $U$3, IF(AND($B4748&gt;=$V$4, $B4748&lt;=$W$4), $U$4, IF(AND($B4748&gt;=$V$5, $B4748&lt;=$W$5), $U$5, ""))))</f>
        <v>Qtr 1</v>
      </c>
      <c r="AG4748" s="122" t="str">
        <f t="shared" ref="AG4748:AG4811" si="1355">IF($D4748="", "", $D4748)</f>
        <v/>
      </c>
      <c r="AI4748" s="124" t="str">
        <f t="shared" ref="AI4748:AI4811" si="1356">IF(OR($AF4748="", $AG4748=""), "", CONCATENATE($AG4748, " - ", $AF4748))</f>
        <v/>
      </c>
      <c r="AK4748" s="103" t="str">
        <f t="shared" ref="AK4748:AK4811" si="1357">IF($AK$7="", U4748, IF($AK$7=$X4748, U4748, ""))</f>
        <v/>
      </c>
      <c r="AL4748" s="104" t="str">
        <f t="shared" ref="AL4748:AL4811" si="1358">IF($AK$7="", V4748, IF($AK$7=$X4748, V4748, ""))</f>
        <v/>
      </c>
      <c r="AN4748" s="37" t="str">
        <f>IF(AK4748="", "", COUNTIF(AK$11:AK$8010, "&lt;"&amp;AK4748)+1+COUNTIF(AK$11:AK4748, AK4748)-1)</f>
        <v/>
      </c>
      <c r="AO4748" s="37" t="str">
        <f>IF(AL4748="", "", COUNTIF(AL$11:AL$8010, "&gt;"&amp;AL4748)+1+COUNTIF(AL$11:AL4748, AL4748)-1)</f>
        <v/>
      </c>
    </row>
    <row r="4749" spans="1:41" x14ac:dyDescent="0.55000000000000004">
      <c r="A4749" s="5"/>
      <c r="B4749" s="284"/>
      <c r="C4749" s="285"/>
      <c r="D4749" s="286"/>
      <c r="E4749" s="287"/>
      <c r="F4749" s="288"/>
      <c r="G4749" s="5"/>
      <c r="J4749" s="7" t="str">
        <f t="shared" si="1341"/>
        <v/>
      </c>
      <c r="K4749" s="48" t="str">
        <f t="shared" si="1342"/>
        <v/>
      </c>
      <c r="L4749" s="48" t="str">
        <f t="shared" si="1343"/>
        <v/>
      </c>
      <c r="M4749" s="49" t="str">
        <f t="shared" si="1344"/>
        <v/>
      </c>
      <c r="U4749" s="103" t="str">
        <f t="shared" si="1345"/>
        <v/>
      </c>
      <c r="V4749" s="77" t="str">
        <f t="shared" si="1346"/>
        <v/>
      </c>
      <c r="W4749" s="37" t="str">
        <f t="shared" si="1347"/>
        <v/>
      </c>
      <c r="X4749" s="7" t="str">
        <f t="shared" si="1348"/>
        <v/>
      </c>
      <c r="Y4749" s="37" t="str">
        <f t="shared" si="1349"/>
        <v/>
      </c>
      <c r="AA4749" s="54" t="str">
        <f t="shared" si="1350"/>
        <v/>
      </c>
      <c r="AC4749" s="121" t="str">
        <f t="shared" si="1351"/>
        <v/>
      </c>
      <c r="AD4749" s="111" t="str">
        <f t="shared" si="1352"/>
        <v/>
      </c>
      <c r="AE4749" s="122" t="str">
        <f t="shared" si="1353"/>
        <v/>
      </c>
      <c r="AF4749" s="123" t="str">
        <f t="shared" si="1354"/>
        <v>Qtr 1</v>
      </c>
      <c r="AG4749" s="122" t="str">
        <f t="shared" si="1355"/>
        <v/>
      </c>
      <c r="AI4749" s="124" t="str">
        <f t="shared" si="1356"/>
        <v/>
      </c>
      <c r="AK4749" s="103" t="str">
        <f t="shared" si="1357"/>
        <v/>
      </c>
      <c r="AL4749" s="104" t="str">
        <f t="shared" si="1358"/>
        <v/>
      </c>
      <c r="AN4749" s="37" t="str">
        <f>IF(AK4749="", "", COUNTIF(AK$11:AK$8010, "&lt;"&amp;AK4749)+1+COUNTIF(AK$11:AK4749, AK4749)-1)</f>
        <v/>
      </c>
      <c r="AO4749" s="37" t="str">
        <f>IF(AL4749="", "", COUNTIF(AL$11:AL$8010, "&gt;"&amp;AL4749)+1+COUNTIF(AL$11:AL4749, AL4749)-1)</f>
        <v/>
      </c>
    </row>
    <row r="4750" spans="1:41" x14ac:dyDescent="0.55000000000000004">
      <c r="A4750" s="5"/>
      <c r="B4750" s="284"/>
      <c r="C4750" s="285"/>
      <c r="D4750" s="286"/>
      <c r="E4750" s="287"/>
      <c r="F4750" s="288"/>
      <c r="G4750" s="5"/>
      <c r="J4750" s="7" t="str">
        <f t="shared" si="1341"/>
        <v/>
      </c>
      <c r="K4750" s="48" t="str">
        <f t="shared" si="1342"/>
        <v/>
      </c>
      <c r="L4750" s="48" t="str">
        <f t="shared" si="1343"/>
        <v/>
      </c>
      <c r="M4750" s="49" t="str">
        <f t="shared" si="1344"/>
        <v/>
      </c>
      <c r="U4750" s="103" t="str">
        <f t="shared" si="1345"/>
        <v/>
      </c>
      <c r="V4750" s="77" t="str">
        <f t="shared" si="1346"/>
        <v/>
      </c>
      <c r="W4750" s="37" t="str">
        <f t="shared" si="1347"/>
        <v/>
      </c>
      <c r="X4750" s="7" t="str">
        <f t="shared" si="1348"/>
        <v/>
      </c>
      <c r="Y4750" s="37" t="str">
        <f t="shared" si="1349"/>
        <v/>
      </c>
      <c r="AA4750" s="54" t="str">
        <f t="shared" si="1350"/>
        <v/>
      </c>
      <c r="AC4750" s="121" t="str">
        <f t="shared" si="1351"/>
        <v/>
      </c>
      <c r="AD4750" s="111" t="str">
        <f t="shared" si="1352"/>
        <v/>
      </c>
      <c r="AE4750" s="122" t="str">
        <f t="shared" si="1353"/>
        <v/>
      </c>
      <c r="AF4750" s="123" t="str">
        <f t="shared" si="1354"/>
        <v>Qtr 1</v>
      </c>
      <c r="AG4750" s="122" t="str">
        <f t="shared" si="1355"/>
        <v/>
      </c>
      <c r="AI4750" s="124" t="str">
        <f t="shared" si="1356"/>
        <v/>
      </c>
      <c r="AK4750" s="103" t="str">
        <f t="shared" si="1357"/>
        <v/>
      </c>
      <c r="AL4750" s="104" t="str">
        <f t="shared" si="1358"/>
        <v/>
      </c>
      <c r="AN4750" s="37" t="str">
        <f>IF(AK4750="", "", COUNTIF(AK$11:AK$8010, "&lt;"&amp;AK4750)+1+COUNTIF(AK$11:AK4750, AK4750)-1)</f>
        <v/>
      </c>
      <c r="AO4750" s="37" t="str">
        <f>IF(AL4750="", "", COUNTIF(AL$11:AL$8010, "&gt;"&amp;AL4750)+1+COUNTIF(AL$11:AL4750, AL4750)-1)</f>
        <v/>
      </c>
    </row>
    <row r="4751" spans="1:41" x14ac:dyDescent="0.55000000000000004">
      <c r="A4751" s="5"/>
      <c r="B4751" s="284"/>
      <c r="C4751" s="285"/>
      <c r="D4751" s="286"/>
      <c r="E4751" s="287"/>
      <c r="F4751" s="288"/>
      <c r="G4751" s="5"/>
      <c r="J4751" s="7" t="str">
        <f t="shared" si="1341"/>
        <v/>
      </c>
      <c r="K4751" s="48" t="str">
        <f t="shared" si="1342"/>
        <v/>
      </c>
      <c r="L4751" s="48" t="str">
        <f t="shared" si="1343"/>
        <v/>
      </c>
      <c r="M4751" s="49" t="str">
        <f t="shared" si="1344"/>
        <v/>
      </c>
      <c r="U4751" s="103" t="str">
        <f t="shared" si="1345"/>
        <v/>
      </c>
      <c r="V4751" s="77" t="str">
        <f t="shared" si="1346"/>
        <v/>
      </c>
      <c r="W4751" s="37" t="str">
        <f t="shared" si="1347"/>
        <v/>
      </c>
      <c r="X4751" s="7" t="str">
        <f t="shared" si="1348"/>
        <v/>
      </c>
      <c r="Y4751" s="37" t="str">
        <f t="shared" si="1349"/>
        <v/>
      </c>
      <c r="AA4751" s="54" t="str">
        <f t="shared" si="1350"/>
        <v/>
      </c>
      <c r="AC4751" s="121" t="str">
        <f t="shared" si="1351"/>
        <v/>
      </c>
      <c r="AD4751" s="111" t="str">
        <f t="shared" si="1352"/>
        <v/>
      </c>
      <c r="AE4751" s="122" t="str">
        <f t="shared" si="1353"/>
        <v/>
      </c>
      <c r="AF4751" s="123" t="str">
        <f t="shared" si="1354"/>
        <v>Qtr 1</v>
      </c>
      <c r="AG4751" s="122" t="str">
        <f t="shared" si="1355"/>
        <v/>
      </c>
      <c r="AI4751" s="124" t="str">
        <f t="shared" si="1356"/>
        <v/>
      </c>
      <c r="AK4751" s="103" t="str">
        <f t="shared" si="1357"/>
        <v/>
      </c>
      <c r="AL4751" s="104" t="str">
        <f t="shared" si="1358"/>
        <v/>
      </c>
      <c r="AN4751" s="37" t="str">
        <f>IF(AK4751="", "", COUNTIF(AK$11:AK$8010, "&lt;"&amp;AK4751)+1+COUNTIF(AK$11:AK4751, AK4751)-1)</f>
        <v/>
      </c>
      <c r="AO4751" s="37" t="str">
        <f>IF(AL4751="", "", COUNTIF(AL$11:AL$8010, "&gt;"&amp;AL4751)+1+COUNTIF(AL$11:AL4751, AL4751)-1)</f>
        <v/>
      </c>
    </row>
    <row r="4752" spans="1:41" x14ac:dyDescent="0.55000000000000004">
      <c r="A4752" s="5"/>
      <c r="B4752" s="284"/>
      <c r="C4752" s="285"/>
      <c r="D4752" s="286"/>
      <c r="E4752" s="287"/>
      <c r="F4752" s="288"/>
      <c r="G4752" s="5"/>
      <c r="J4752" s="7" t="str">
        <f t="shared" si="1341"/>
        <v/>
      </c>
      <c r="K4752" s="48" t="str">
        <f t="shared" si="1342"/>
        <v/>
      </c>
      <c r="L4752" s="48" t="str">
        <f t="shared" si="1343"/>
        <v/>
      </c>
      <c r="M4752" s="49" t="str">
        <f t="shared" si="1344"/>
        <v/>
      </c>
      <c r="U4752" s="103" t="str">
        <f t="shared" si="1345"/>
        <v/>
      </c>
      <c r="V4752" s="77" t="str">
        <f t="shared" si="1346"/>
        <v/>
      </c>
      <c r="W4752" s="37" t="str">
        <f t="shared" si="1347"/>
        <v/>
      </c>
      <c r="X4752" s="7" t="str">
        <f t="shared" si="1348"/>
        <v/>
      </c>
      <c r="Y4752" s="37" t="str">
        <f t="shared" si="1349"/>
        <v/>
      </c>
      <c r="AA4752" s="54" t="str">
        <f t="shared" si="1350"/>
        <v/>
      </c>
      <c r="AC4752" s="121" t="str">
        <f t="shared" si="1351"/>
        <v/>
      </c>
      <c r="AD4752" s="111" t="str">
        <f t="shared" si="1352"/>
        <v/>
      </c>
      <c r="AE4752" s="122" t="str">
        <f t="shared" si="1353"/>
        <v/>
      </c>
      <c r="AF4752" s="123" t="str">
        <f t="shared" si="1354"/>
        <v>Qtr 1</v>
      </c>
      <c r="AG4752" s="122" t="str">
        <f t="shared" si="1355"/>
        <v/>
      </c>
      <c r="AI4752" s="124" t="str">
        <f t="shared" si="1356"/>
        <v/>
      </c>
      <c r="AK4752" s="103" t="str">
        <f t="shared" si="1357"/>
        <v/>
      </c>
      <c r="AL4752" s="104" t="str">
        <f t="shared" si="1358"/>
        <v/>
      </c>
      <c r="AN4752" s="37" t="str">
        <f>IF(AK4752="", "", COUNTIF(AK$11:AK$8010, "&lt;"&amp;AK4752)+1+COUNTIF(AK$11:AK4752, AK4752)-1)</f>
        <v/>
      </c>
      <c r="AO4752" s="37" t="str">
        <f>IF(AL4752="", "", COUNTIF(AL$11:AL$8010, "&gt;"&amp;AL4752)+1+COUNTIF(AL$11:AL4752, AL4752)-1)</f>
        <v/>
      </c>
    </row>
    <row r="4753" spans="1:41" x14ac:dyDescent="0.55000000000000004">
      <c r="A4753" s="5"/>
      <c r="B4753" s="284"/>
      <c r="C4753" s="285"/>
      <c r="D4753" s="286"/>
      <c r="E4753" s="287"/>
      <c r="F4753" s="288"/>
      <c r="G4753" s="5"/>
      <c r="J4753" s="7" t="str">
        <f t="shared" si="1341"/>
        <v/>
      </c>
      <c r="K4753" s="48" t="str">
        <f t="shared" si="1342"/>
        <v/>
      </c>
      <c r="L4753" s="48" t="str">
        <f t="shared" si="1343"/>
        <v/>
      </c>
      <c r="M4753" s="49" t="str">
        <f t="shared" si="1344"/>
        <v/>
      </c>
      <c r="U4753" s="103" t="str">
        <f t="shared" si="1345"/>
        <v/>
      </c>
      <c r="V4753" s="77" t="str">
        <f t="shared" si="1346"/>
        <v/>
      </c>
      <c r="W4753" s="37" t="str">
        <f t="shared" si="1347"/>
        <v/>
      </c>
      <c r="X4753" s="7" t="str">
        <f t="shared" si="1348"/>
        <v/>
      </c>
      <c r="Y4753" s="37" t="str">
        <f t="shared" si="1349"/>
        <v/>
      </c>
      <c r="AA4753" s="54" t="str">
        <f t="shared" si="1350"/>
        <v/>
      </c>
      <c r="AC4753" s="121" t="str">
        <f t="shared" si="1351"/>
        <v/>
      </c>
      <c r="AD4753" s="111" t="str">
        <f t="shared" si="1352"/>
        <v/>
      </c>
      <c r="AE4753" s="122" t="str">
        <f t="shared" si="1353"/>
        <v/>
      </c>
      <c r="AF4753" s="123" t="str">
        <f t="shared" si="1354"/>
        <v>Qtr 1</v>
      </c>
      <c r="AG4753" s="122" t="str">
        <f t="shared" si="1355"/>
        <v/>
      </c>
      <c r="AI4753" s="124" t="str">
        <f t="shared" si="1356"/>
        <v/>
      </c>
      <c r="AK4753" s="103" t="str">
        <f t="shared" si="1357"/>
        <v/>
      </c>
      <c r="AL4753" s="104" t="str">
        <f t="shared" si="1358"/>
        <v/>
      </c>
      <c r="AN4753" s="37" t="str">
        <f>IF(AK4753="", "", COUNTIF(AK$11:AK$8010, "&lt;"&amp;AK4753)+1+COUNTIF(AK$11:AK4753, AK4753)-1)</f>
        <v/>
      </c>
      <c r="AO4753" s="37" t="str">
        <f>IF(AL4753="", "", COUNTIF(AL$11:AL$8010, "&gt;"&amp;AL4753)+1+COUNTIF(AL$11:AL4753, AL4753)-1)</f>
        <v/>
      </c>
    </row>
    <row r="4754" spans="1:41" x14ac:dyDescent="0.55000000000000004">
      <c r="A4754" s="5"/>
      <c r="B4754" s="284"/>
      <c r="C4754" s="285"/>
      <c r="D4754" s="286"/>
      <c r="E4754" s="287"/>
      <c r="F4754" s="288"/>
      <c r="G4754" s="5"/>
      <c r="J4754" s="7" t="str">
        <f t="shared" si="1341"/>
        <v/>
      </c>
      <c r="K4754" s="48" t="str">
        <f t="shared" si="1342"/>
        <v/>
      </c>
      <c r="L4754" s="48" t="str">
        <f t="shared" si="1343"/>
        <v/>
      </c>
      <c r="M4754" s="49" t="str">
        <f t="shared" si="1344"/>
        <v/>
      </c>
      <c r="U4754" s="103" t="str">
        <f t="shared" si="1345"/>
        <v/>
      </c>
      <c r="V4754" s="77" t="str">
        <f t="shared" si="1346"/>
        <v/>
      </c>
      <c r="W4754" s="37" t="str">
        <f t="shared" si="1347"/>
        <v/>
      </c>
      <c r="X4754" s="7" t="str">
        <f t="shared" si="1348"/>
        <v/>
      </c>
      <c r="Y4754" s="37" t="str">
        <f t="shared" si="1349"/>
        <v/>
      </c>
      <c r="AA4754" s="54" t="str">
        <f t="shared" si="1350"/>
        <v/>
      </c>
      <c r="AC4754" s="121" t="str">
        <f t="shared" si="1351"/>
        <v/>
      </c>
      <c r="AD4754" s="111" t="str">
        <f t="shared" si="1352"/>
        <v/>
      </c>
      <c r="AE4754" s="122" t="str">
        <f t="shared" si="1353"/>
        <v/>
      </c>
      <c r="AF4754" s="123" t="str">
        <f t="shared" si="1354"/>
        <v>Qtr 1</v>
      </c>
      <c r="AG4754" s="122" t="str">
        <f t="shared" si="1355"/>
        <v/>
      </c>
      <c r="AI4754" s="124" t="str">
        <f t="shared" si="1356"/>
        <v/>
      </c>
      <c r="AK4754" s="103" t="str">
        <f t="shared" si="1357"/>
        <v/>
      </c>
      <c r="AL4754" s="104" t="str">
        <f t="shared" si="1358"/>
        <v/>
      </c>
      <c r="AN4754" s="37" t="str">
        <f>IF(AK4754="", "", COUNTIF(AK$11:AK$8010, "&lt;"&amp;AK4754)+1+COUNTIF(AK$11:AK4754, AK4754)-1)</f>
        <v/>
      </c>
      <c r="AO4754" s="37" t="str">
        <f>IF(AL4754="", "", COUNTIF(AL$11:AL$8010, "&gt;"&amp;AL4754)+1+COUNTIF(AL$11:AL4754, AL4754)-1)</f>
        <v/>
      </c>
    </row>
    <row r="4755" spans="1:41" x14ac:dyDescent="0.55000000000000004">
      <c r="A4755" s="5"/>
      <c r="B4755" s="284"/>
      <c r="C4755" s="285"/>
      <c r="D4755" s="286"/>
      <c r="E4755" s="287"/>
      <c r="F4755" s="288"/>
      <c r="G4755" s="5"/>
      <c r="J4755" s="7" t="str">
        <f t="shared" si="1341"/>
        <v/>
      </c>
      <c r="K4755" s="48" t="str">
        <f t="shared" si="1342"/>
        <v/>
      </c>
      <c r="L4755" s="48" t="str">
        <f t="shared" si="1343"/>
        <v/>
      </c>
      <c r="M4755" s="49" t="str">
        <f t="shared" si="1344"/>
        <v/>
      </c>
      <c r="U4755" s="103" t="str">
        <f t="shared" si="1345"/>
        <v/>
      </c>
      <c r="V4755" s="77" t="str">
        <f t="shared" si="1346"/>
        <v/>
      </c>
      <c r="W4755" s="37" t="str">
        <f t="shared" si="1347"/>
        <v/>
      </c>
      <c r="X4755" s="7" t="str">
        <f t="shared" si="1348"/>
        <v/>
      </c>
      <c r="Y4755" s="37" t="str">
        <f t="shared" si="1349"/>
        <v/>
      </c>
      <c r="AA4755" s="54" t="str">
        <f t="shared" si="1350"/>
        <v/>
      </c>
      <c r="AC4755" s="121" t="str">
        <f t="shared" si="1351"/>
        <v/>
      </c>
      <c r="AD4755" s="111" t="str">
        <f t="shared" si="1352"/>
        <v/>
      </c>
      <c r="AE4755" s="122" t="str">
        <f t="shared" si="1353"/>
        <v/>
      </c>
      <c r="AF4755" s="123" t="str">
        <f t="shared" si="1354"/>
        <v>Qtr 1</v>
      </c>
      <c r="AG4755" s="122" t="str">
        <f t="shared" si="1355"/>
        <v/>
      </c>
      <c r="AI4755" s="124" t="str">
        <f t="shared" si="1356"/>
        <v/>
      </c>
      <c r="AK4755" s="103" t="str">
        <f t="shared" si="1357"/>
        <v/>
      </c>
      <c r="AL4755" s="104" t="str">
        <f t="shared" si="1358"/>
        <v/>
      </c>
      <c r="AN4755" s="37" t="str">
        <f>IF(AK4755="", "", COUNTIF(AK$11:AK$8010, "&lt;"&amp;AK4755)+1+COUNTIF(AK$11:AK4755, AK4755)-1)</f>
        <v/>
      </c>
      <c r="AO4755" s="37" t="str">
        <f>IF(AL4755="", "", COUNTIF(AL$11:AL$8010, "&gt;"&amp;AL4755)+1+COUNTIF(AL$11:AL4755, AL4755)-1)</f>
        <v/>
      </c>
    </row>
    <row r="4756" spans="1:41" x14ac:dyDescent="0.55000000000000004">
      <c r="A4756" s="5"/>
      <c r="B4756" s="284"/>
      <c r="C4756" s="285"/>
      <c r="D4756" s="286"/>
      <c r="E4756" s="287"/>
      <c r="F4756" s="288"/>
      <c r="G4756" s="5"/>
      <c r="J4756" s="7" t="str">
        <f t="shared" si="1341"/>
        <v/>
      </c>
      <c r="K4756" s="48" t="str">
        <f t="shared" si="1342"/>
        <v/>
      </c>
      <c r="L4756" s="48" t="str">
        <f t="shared" si="1343"/>
        <v/>
      </c>
      <c r="M4756" s="49" t="str">
        <f t="shared" si="1344"/>
        <v/>
      </c>
      <c r="U4756" s="103" t="str">
        <f t="shared" si="1345"/>
        <v/>
      </c>
      <c r="V4756" s="77" t="str">
        <f t="shared" si="1346"/>
        <v/>
      </c>
      <c r="W4756" s="37" t="str">
        <f t="shared" si="1347"/>
        <v/>
      </c>
      <c r="X4756" s="7" t="str">
        <f t="shared" si="1348"/>
        <v/>
      </c>
      <c r="Y4756" s="37" t="str">
        <f t="shared" si="1349"/>
        <v/>
      </c>
      <c r="AA4756" s="54" t="str">
        <f t="shared" si="1350"/>
        <v/>
      </c>
      <c r="AC4756" s="121" t="str">
        <f t="shared" si="1351"/>
        <v/>
      </c>
      <c r="AD4756" s="111" t="str">
        <f t="shared" si="1352"/>
        <v/>
      </c>
      <c r="AE4756" s="122" t="str">
        <f t="shared" si="1353"/>
        <v/>
      </c>
      <c r="AF4756" s="123" t="str">
        <f t="shared" si="1354"/>
        <v>Qtr 1</v>
      </c>
      <c r="AG4756" s="122" t="str">
        <f t="shared" si="1355"/>
        <v/>
      </c>
      <c r="AI4756" s="124" t="str">
        <f t="shared" si="1356"/>
        <v/>
      </c>
      <c r="AK4756" s="103" t="str">
        <f t="shared" si="1357"/>
        <v/>
      </c>
      <c r="AL4756" s="104" t="str">
        <f t="shared" si="1358"/>
        <v/>
      </c>
      <c r="AN4756" s="37" t="str">
        <f>IF(AK4756="", "", COUNTIF(AK$11:AK$8010, "&lt;"&amp;AK4756)+1+COUNTIF(AK$11:AK4756, AK4756)-1)</f>
        <v/>
      </c>
      <c r="AO4756" s="37" t="str">
        <f>IF(AL4756="", "", COUNTIF(AL$11:AL$8010, "&gt;"&amp;AL4756)+1+COUNTIF(AL$11:AL4756, AL4756)-1)</f>
        <v/>
      </c>
    </row>
    <row r="4757" spans="1:41" x14ac:dyDescent="0.55000000000000004">
      <c r="A4757" s="5"/>
      <c r="B4757" s="284"/>
      <c r="C4757" s="285"/>
      <c r="D4757" s="286"/>
      <c r="E4757" s="287"/>
      <c r="F4757" s="288"/>
      <c r="G4757" s="5"/>
      <c r="J4757" s="7" t="str">
        <f t="shared" si="1341"/>
        <v/>
      </c>
      <c r="K4757" s="48" t="str">
        <f t="shared" si="1342"/>
        <v/>
      </c>
      <c r="L4757" s="48" t="str">
        <f t="shared" si="1343"/>
        <v/>
      </c>
      <c r="M4757" s="49" t="str">
        <f t="shared" si="1344"/>
        <v/>
      </c>
      <c r="U4757" s="103" t="str">
        <f t="shared" si="1345"/>
        <v/>
      </c>
      <c r="V4757" s="77" t="str">
        <f t="shared" si="1346"/>
        <v/>
      </c>
      <c r="W4757" s="37" t="str">
        <f t="shared" si="1347"/>
        <v/>
      </c>
      <c r="X4757" s="7" t="str">
        <f t="shared" si="1348"/>
        <v/>
      </c>
      <c r="Y4757" s="37" t="str">
        <f t="shared" si="1349"/>
        <v/>
      </c>
      <c r="AA4757" s="54" t="str">
        <f t="shared" si="1350"/>
        <v/>
      </c>
      <c r="AC4757" s="121" t="str">
        <f t="shared" si="1351"/>
        <v/>
      </c>
      <c r="AD4757" s="111" t="str">
        <f t="shared" si="1352"/>
        <v/>
      </c>
      <c r="AE4757" s="122" t="str">
        <f t="shared" si="1353"/>
        <v/>
      </c>
      <c r="AF4757" s="123" t="str">
        <f t="shared" si="1354"/>
        <v>Qtr 1</v>
      </c>
      <c r="AG4757" s="122" t="str">
        <f t="shared" si="1355"/>
        <v/>
      </c>
      <c r="AI4757" s="124" t="str">
        <f t="shared" si="1356"/>
        <v/>
      </c>
      <c r="AK4757" s="103" t="str">
        <f t="shared" si="1357"/>
        <v/>
      </c>
      <c r="AL4757" s="104" t="str">
        <f t="shared" si="1358"/>
        <v/>
      </c>
      <c r="AN4757" s="37" t="str">
        <f>IF(AK4757="", "", COUNTIF(AK$11:AK$8010, "&lt;"&amp;AK4757)+1+COUNTIF(AK$11:AK4757, AK4757)-1)</f>
        <v/>
      </c>
      <c r="AO4757" s="37" t="str">
        <f>IF(AL4757="", "", COUNTIF(AL$11:AL$8010, "&gt;"&amp;AL4757)+1+COUNTIF(AL$11:AL4757, AL4757)-1)</f>
        <v/>
      </c>
    </row>
    <row r="4758" spans="1:41" x14ac:dyDescent="0.55000000000000004">
      <c r="A4758" s="5"/>
      <c r="B4758" s="284"/>
      <c r="C4758" s="285"/>
      <c r="D4758" s="286"/>
      <c r="E4758" s="287"/>
      <c r="F4758" s="288"/>
      <c r="G4758" s="5"/>
      <c r="J4758" s="7" t="str">
        <f t="shared" si="1341"/>
        <v/>
      </c>
      <c r="K4758" s="48" t="str">
        <f t="shared" si="1342"/>
        <v/>
      </c>
      <c r="L4758" s="48" t="str">
        <f t="shared" si="1343"/>
        <v/>
      </c>
      <c r="M4758" s="49" t="str">
        <f t="shared" si="1344"/>
        <v/>
      </c>
      <c r="U4758" s="103" t="str">
        <f t="shared" si="1345"/>
        <v/>
      </c>
      <c r="V4758" s="77" t="str">
        <f t="shared" si="1346"/>
        <v/>
      </c>
      <c r="W4758" s="37" t="str">
        <f t="shared" si="1347"/>
        <v/>
      </c>
      <c r="X4758" s="7" t="str">
        <f t="shared" si="1348"/>
        <v/>
      </c>
      <c r="Y4758" s="37" t="str">
        <f t="shared" si="1349"/>
        <v/>
      </c>
      <c r="AA4758" s="54" t="str">
        <f t="shared" si="1350"/>
        <v/>
      </c>
      <c r="AC4758" s="121" t="str">
        <f t="shared" si="1351"/>
        <v/>
      </c>
      <c r="AD4758" s="111" t="str">
        <f t="shared" si="1352"/>
        <v/>
      </c>
      <c r="AE4758" s="122" t="str">
        <f t="shared" si="1353"/>
        <v/>
      </c>
      <c r="AF4758" s="123" t="str">
        <f t="shared" si="1354"/>
        <v>Qtr 1</v>
      </c>
      <c r="AG4758" s="122" t="str">
        <f t="shared" si="1355"/>
        <v/>
      </c>
      <c r="AI4758" s="124" t="str">
        <f t="shared" si="1356"/>
        <v/>
      </c>
      <c r="AK4758" s="103" t="str">
        <f t="shared" si="1357"/>
        <v/>
      </c>
      <c r="AL4758" s="104" t="str">
        <f t="shared" si="1358"/>
        <v/>
      </c>
      <c r="AN4758" s="37" t="str">
        <f>IF(AK4758="", "", COUNTIF(AK$11:AK$8010, "&lt;"&amp;AK4758)+1+COUNTIF(AK$11:AK4758, AK4758)-1)</f>
        <v/>
      </c>
      <c r="AO4758" s="37" t="str">
        <f>IF(AL4758="", "", COUNTIF(AL$11:AL$8010, "&gt;"&amp;AL4758)+1+COUNTIF(AL$11:AL4758, AL4758)-1)</f>
        <v/>
      </c>
    </row>
    <row r="4759" spans="1:41" x14ac:dyDescent="0.55000000000000004">
      <c r="A4759" s="5"/>
      <c r="B4759" s="284"/>
      <c r="C4759" s="285"/>
      <c r="D4759" s="286"/>
      <c r="E4759" s="287"/>
      <c r="F4759" s="288"/>
      <c r="G4759" s="5"/>
      <c r="J4759" s="7" t="str">
        <f t="shared" si="1341"/>
        <v/>
      </c>
      <c r="K4759" s="48" t="str">
        <f t="shared" si="1342"/>
        <v/>
      </c>
      <c r="L4759" s="48" t="str">
        <f t="shared" si="1343"/>
        <v/>
      </c>
      <c r="M4759" s="49" t="str">
        <f t="shared" si="1344"/>
        <v/>
      </c>
      <c r="U4759" s="103" t="str">
        <f t="shared" si="1345"/>
        <v/>
      </c>
      <c r="V4759" s="77" t="str">
        <f t="shared" si="1346"/>
        <v/>
      </c>
      <c r="W4759" s="37" t="str">
        <f t="shared" si="1347"/>
        <v/>
      </c>
      <c r="X4759" s="7" t="str">
        <f t="shared" si="1348"/>
        <v/>
      </c>
      <c r="Y4759" s="37" t="str">
        <f t="shared" si="1349"/>
        <v/>
      </c>
      <c r="AA4759" s="54" t="str">
        <f t="shared" si="1350"/>
        <v/>
      </c>
      <c r="AC4759" s="121" t="str">
        <f t="shared" si="1351"/>
        <v/>
      </c>
      <c r="AD4759" s="111" t="str">
        <f t="shared" si="1352"/>
        <v/>
      </c>
      <c r="AE4759" s="122" t="str">
        <f t="shared" si="1353"/>
        <v/>
      </c>
      <c r="AF4759" s="123" t="str">
        <f t="shared" si="1354"/>
        <v>Qtr 1</v>
      </c>
      <c r="AG4759" s="122" t="str">
        <f t="shared" si="1355"/>
        <v/>
      </c>
      <c r="AI4759" s="124" t="str">
        <f t="shared" si="1356"/>
        <v/>
      </c>
      <c r="AK4759" s="103" t="str">
        <f t="shared" si="1357"/>
        <v/>
      </c>
      <c r="AL4759" s="104" t="str">
        <f t="shared" si="1358"/>
        <v/>
      </c>
      <c r="AN4759" s="37" t="str">
        <f>IF(AK4759="", "", COUNTIF(AK$11:AK$8010, "&lt;"&amp;AK4759)+1+COUNTIF(AK$11:AK4759, AK4759)-1)</f>
        <v/>
      </c>
      <c r="AO4759" s="37" t="str">
        <f>IF(AL4759="", "", COUNTIF(AL$11:AL$8010, "&gt;"&amp;AL4759)+1+COUNTIF(AL$11:AL4759, AL4759)-1)</f>
        <v/>
      </c>
    </row>
    <row r="4760" spans="1:41" x14ac:dyDescent="0.55000000000000004">
      <c r="A4760" s="5"/>
      <c r="B4760" s="284"/>
      <c r="C4760" s="285"/>
      <c r="D4760" s="286"/>
      <c r="E4760" s="287"/>
      <c r="F4760" s="288"/>
      <c r="G4760" s="5"/>
      <c r="J4760" s="7" t="str">
        <f t="shared" si="1341"/>
        <v/>
      </c>
      <c r="K4760" s="48" t="str">
        <f t="shared" si="1342"/>
        <v/>
      </c>
      <c r="L4760" s="48" t="str">
        <f t="shared" si="1343"/>
        <v/>
      </c>
      <c r="M4760" s="49" t="str">
        <f t="shared" si="1344"/>
        <v/>
      </c>
      <c r="U4760" s="103" t="str">
        <f t="shared" si="1345"/>
        <v/>
      </c>
      <c r="V4760" s="77" t="str">
        <f t="shared" si="1346"/>
        <v/>
      </c>
      <c r="W4760" s="37" t="str">
        <f t="shared" si="1347"/>
        <v/>
      </c>
      <c r="X4760" s="7" t="str">
        <f t="shared" si="1348"/>
        <v/>
      </c>
      <c r="Y4760" s="37" t="str">
        <f t="shared" si="1349"/>
        <v/>
      </c>
      <c r="AA4760" s="54" t="str">
        <f t="shared" si="1350"/>
        <v/>
      </c>
      <c r="AC4760" s="121" t="str">
        <f t="shared" si="1351"/>
        <v/>
      </c>
      <c r="AD4760" s="111" t="str">
        <f t="shared" si="1352"/>
        <v/>
      </c>
      <c r="AE4760" s="122" t="str">
        <f t="shared" si="1353"/>
        <v/>
      </c>
      <c r="AF4760" s="123" t="str">
        <f t="shared" si="1354"/>
        <v>Qtr 1</v>
      </c>
      <c r="AG4760" s="122" t="str">
        <f t="shared" si="1355"/>
        <v/>
      </c>
      <c r="AI4760" s="124" t="str">
        <f t="shared" si="1356"/>
        <v/>
      </c>
      <c r="AK4760" s="103" t="str">
        <f t="shared" si="1357"/>
        <v/>
      </c>
      <c r="AL4760" s="104" t="str">
        <f t="shared" si="1358"/>
        <v/>
      </c>
      <c r="AN4760" s="37" t="str">
        <f>IF(AK4760="", "", COUNTIF(AK$11:AK$8010, "&lt;"&amp;AK4760)+1+COUNTIF(AK$11:AK4760, AK4760)-1)</f>
        <v/>
      </c>
      <c r="AO4760" s="37" t="str">
        <f>IF(AL4760="", "", COUNTIF(AL$11:AL$8010, "&gt;"&amp;AL4760)+1+COUNTIF(AL$11:AL4760, AL4760)-1)</f>
        <v/>
      </c>
    </row>
    <row r="4761" spans="1:41" x14ac:dyDescent="0.55000000000000004">
      <c r="A4761" s="5"/>
      <c r="B4761" s="284"/>
      <c r="C4761" s="285"/>
      <c r="D4761" s="286"/>
      <c r="E4761" s="287"/>
      <c r="F4761" s="288"/>
      <c r="G4761" s="5"/>
      <c r="J4761" s="7" t="str">
        <f t="shared" si="1341"/>
        <v/>
      </c>
      <c r="K4761" s="48" t="str">
        <f t="shared" si="1342"/>
        <v/>
      </c>
      <c r="L4761" s="48" t="str">
        <f t="shared" si="1343"/>
        <v/>
      </c>
      <c r="M4761" s="49" t="str">
        <f t="shared" si="1344"/>
        <v/>
      </c>
      <c r="U4761" s="103" t="str">
        <f t="shared" si="1345"/>
        <v/>
      </c>
      <c r="V4761" s="77" t="str">
        <f t="shared" si="1346"/>
        <v/>
      </c>
      <c r="W4761" s="37" t="str">
        <f t="shared" si="1347"/>
        <v/>
      </c>
      <c r="X4761" s="7" t="str">
        <f t="shared" si="1348"/>
        <v/>
      </c>
      <c r="Y4761" s="37" t="str">
        <f t="shared" si="1349"/>
        <v/>
      </c>
      <c r="AA4761" s="54" t="str">
        <f t="shared" si="1350"/>
        <v/>
      </c>
      <c r="AC4761" s="121" t="str">
        <f t="shared" si="1351"/>
        <v/>
      </c>
      <c r="AD4761" s="111" t="str">
        <f t="shared" si="1352"/>
        <v/>
      </c>
      <c r="AE4761" s="122" t="str">
        <f t="shared" si="1353"/>
        <v/>
      </c>
      <c r="AF4761" s="123" t="str">
        <f t="shared" si="1354"/>
        <v>Qtr 1</v>
      </c>
      <c r="AG4761" s="122" t="str">
        <f t="shared" si="1355"/>
        <v/>
      </c>
      <c r="AI4761" s="124" t="str">
        <f t="shared" si="1356"/>
        <v/>
      </c>
      <c r="AK4761" s="103" t="str">
        <f t="shared" si="1357"/>
        <v/>
      </c>
      <c r="AL4761" s="104" t="str">
        <f t="shared" si="1358"/>
        <v/>
      </c>
      <c r="AN4761" s="37" t="str">
        <f>IF(AK4761="", "", COUNTIF(AK$11:AK$8010, "&lt;"&amp;AK4761)+1+COUNTIF(AK$11:AK4761, AK4761)-1)</f>
        <v/>
      </c>
      <c r="AO4761" s="37" t="str">
        <f>IF(AL4761="", "", COUNTIF(AL$11:AL$8010, "&gt;"&amp;AL4761)+1+COUNTIF(AL$11:AL4761, AL4761)-1)</f>
        <v/>
      </c>
    </row>
    <row r="4762" spans="1:41" x14ac:dyDescent="0.55000000000000004">
      <c r="A4762" s="5"/>
      <c r="B4762" s="284"/>
      <c r="C4762" s="285"/>
      <c r="D4762" s="286"/>
      <c r="E4762" s="287"/>
      <c r="F4762" s="288"/>
      <c r="G4762" s="5"/>
      <c r="J4762" s="7" t="str">
        <f t="shared" si="1341"/>
        <v/>
      </c>
      <c r="K4762" s="48" t="str">
        <f t="shared" si="1342"/>
        <v/>
      </c>
      <c r="L4762" s="48" t="str">
        <f t="shared" si="1343"/>
        <v/>
      </c>
      <c r="M4762" s="49" t="str">
        <f t="shared" si="1344"/>
        <v/>
      </c>
      <c r="U4762" s="103" t="str">
        <f t="shared" si="1345"/>
        <v/>
      </c>
      <c r="V4762" s="77" t="str">
        <f t="shared" si="1346"/>
        <v/>
      </c>
      <c r="W4762" s="37" t="str">
        <f t="shared" si="1347"/>
        <v/>
      </c>
      <c r="X4762" s="7" t="str">
        <f t="shared" si="1348"/>
        <v/>
      </c>
      <c r="Y4762" s="37" t="str">
        <f t="shared" si="1349"/>
        <v/>
      </c>
      <c r="AA4762" s="54" t="str">
        <f t="shared" si="1350"/>
        <v/>
      </c>
      <c r="AC4762" s="121" t="str">
        <f t="shared" si="1351"/>
        <v/>
      </c>
      <c r="AD4762" s="111" t="str">
        <f t="shared" si="1352"/>
        <v/>
      </c>
      <c r="AE4762" s="122" t="str">
        <f t="shared" si="1353"/>
        <v/>
      </c>
      <c r="AF4762" s="123" t="str">
        <f t="shared" si="1354"/>
        <v>Qtr 1</v>
      </c>
      <c r="AG4762" s="122" t="str">
        <f t="shared" si="1355"/>
        <v/>
      </c>
      <c r="AI4762" s="124" t="str">
        <f t="shared" si="1356"/>
        <v/>
      </c>
      <c r="AK4762" s="103" t="str">
        <f t="shared" si="1357"/>
        <v/>
      </c>
      <c r="AL4762" s="104" t="str">
        <f t="shared" si="1358"/>
        <v/>
      </c>
      <c r="AN4762" s="37" t="str">
        <f>IF(AK4762="", "", COUNTIF(AK$11:AK$8010, "&lt;"&amp;AK4762)+1+COUNTIF(AK$11:AK4762, AK4762)-1)</f>
        <v/>
      </c>
      <c r="AO4762" s="37" t="str">
        <f>IF(AL4762="", "", COUNTIF(AL$11:AL$8010, "&gt;"&amp;AL4762)+1+COUNTIF(AL$11:AL4762, AL4762)-1)</f>
        <v/>
      </c>
    </row>
    <row r="4763" spans="1:41" x14ac:dyDescent="0.55000000000000004">
      <c r="A4763" s="5"/>
      <c r="B4763" s="284"/>
      <c r="C4763" s="285"/>
      <c r="D4763" s="286"/>
      <c r="E4763" s="287"/>
      <c r="F4763" s="288"/>
      <c r="G4763" s="5"/>
      <c r="J4763" s="7" t="str">
        <f t="shared" si="1341"/>
        <v/>
      </c>
      <c r="K4763" s="48" t="str">
        <f t="shared" si="1342"/>
        <v/>
      </c>
      <c r="L4763" s="48" t="str">
        <f t="shared" si="1343"/>
        <v/>
      </c>
      <c r="M4763" s="49" t="str">
        <f t="shared" si="1344"/>
        <v/>
      </c>
      <c r="U4763" s="103" t="str">
        <f t="shared" si="1345"/>
        <v/>
      </c>
      <c r="V4763" s="77" t="str">
        <f t="shared" si="1346"/>
        <v/>
      </c>
      <c r="W4763" s="37" t="str">
        <f t="shared" si="1347"/>
        <v/>
      </c>
      <c r="X4763" s="7" t="str">
        <f t="shared" si="1348"/>
        <v/>
      </c>
      <c r="Y4763" s="37" t="str">
        <f t="shared" si="1349"/>
        <v/>
      </c>
      <c r="AA4763" s="54" t="str">
        <f t="shared" si="1350"/>
        <v/>
      </c>
      <c r="AC4763" s="121" t="str">
        <f t="shared" si="1351"/>
        <v/>
      </c>
      <c r="AD4763" s="111" t="str">
        <f t="shared" si="1352"/>
        <v/>
      </c>
      <c r="AE4763" s="122" t="str">
        <f t="shared" si="1353"/>
        <v/>
      </c>
      <c r="AF4763" s="123" t="str">
        <f t="shared" si="1354"/>
        <v>Qtr 1</v>
      </c>
      <c r="AG4763" s="122" t="str">
        <f t="shared" si="1355"/>
        <v/>
      </c>
      <c r="AI4763" s="124" t="str">
        <f t="shared" si="1356"/>
        <v/>
      </c>
      <c r="AK4763" s="103" t="str">
        <f t="shared" si="1357"/>
        <v/>
      </c>
      <c r="AL4763" s="104" t="str">
        <f t="shared" si="1358"/>
        <v/>
      </c>
      <c r="AN4763" s="37" t="str">
        <f>IF(AK4763="", "", COUNTIF(AK$11:AK$8010, "&lt;"&amp;AK4763)+1+COUNTIF(AK$11:AK4763, AK4763)-1)</f>
        <v/>
      </c>
      <c r="AO4763" s="37" t="str">
        <f>IF(AL4763="", "", COUNTIF(AL$11:AL$8010, "&gt;"&amp;AL4763)+1+COUNTIF(AL$11:AL4763, AL4763)-1)</f>
        <v/>
      </c>
    </row>
    <row r="4764" spans="1:41" x14ac:dyDescent="0.55000000000000004">
      <c r="A4764" s="5"/>
      <c r="B4764" s="284"/>
      <c r="C4764" s="285"/>
      <c r="D4764" s="286"/>
      <c r="E4764" s="287"/>
      <c r="F4764" s="288"/>
      <c r="G4764" s="5"/>
      <c r="J4764" s="7" t="str">
        <f t="shared" si="1341"/>
        <v/>
      </c>
      <c r="K4764" s="48" t="str">
        <f t="shared" si="1342"/>
        <v/>
      </c>
      <c r="L4764" s="48" t="str">
        <f t="shared" si="1343"/>
        <v/>
      </c>
      <c r="M4764" s="49" t="str">
        <f t="shared" si="1344"/>
        <v/>
      </c>
      <c r="U4764" s="103" t="str">
        <f t="shared" si="1345"/>
        <v/>
      </c>
      <c r="V4764" s="77" t="str">
        <f t="shared" si="1346"/>
        <v/>
      </c>
      <c r="W4764" s="37" t="str">
        <f t="shared" si="1347"/>
        <v/>
      </c>
      <c r="X4764" s="7" t="str">
        <f t="shared" si="1348"/>
        <v/>
      </c>
      <c r="Y4764" s="37" t="str">
        <f t="shared" si="1349"/>
        <v/>
      </c>
      <c r="AA4764" s="54" t="str">
        <f t="shared" si="1350"/>
        <v/>
      </c>
      <c r="AC4764" s="121" t="str">
        <f t="shared" si="1351"/>
        <v/>
      </c>
      <c r="AD4764" s="111" t="str">
        <f t="shared" si="1352"/>
        <v/>
      </c>
      <c r="AE4764" s="122" t="str">
        <f t="shared" si="1353"/>
        <v/>
      </c>
      <c r="AF4764" s="123" t="str">
        <f t="shared" si="1354"/>
        <v>Qtr 1</v>
      </c>
      <c r="AG4764" s="122" t="str">
        <f t="shared" si="1355"/>
        <v/>
      </c>
      <c r="AI4764" s="124" t="str">
        <f t="shared" si="1356"/>
        <v/>
      </c>
      <c r="AK4764" s="103" t="str">
        <f t="shared" si="1357"/>
        <v/>
      </c>
      <c r="AL4764" s="104" t="str">
        <f t="shared" si="1358"/>
        <v/>
      </c>
      <c r="AN4764" s="37" t="str">
        <f>IF(AK4764="", "", COUNTIF(AK$11:AK$8010, "&lt;"&amp;AK4764)+1+COUNTIF(AK$11:AK4764, AK4764)-1)</f>
        <v/>
      </c>
      <c r="AO4764" s="37" t="str">
        <f>IF(AL4764="", "", COUNTIF(AL$11:AL$8010, "&gt;"&amp;AL4764)+1+COUNTIF(AL$11:AL4764, AL4764)-1)</f>
        <v/>
      </c>
    </row>
    <row r="4765" spans="1:41" x14ac:dyDescent="0.55000000000000004">
      <c r="A4765" s="5"/>
      <c r="B4765" s="284"/>
      <c r="C4765" s="285"/>
      <c r="D4765" s="286"/>
      <c r="E4765" s="287"/>
      <c r="F4765" s="288"/>
      <c r="G4765" s="5"/>
      <c r="J4765" s="7" t="str">
        <f t="shared" si="1341"/>
        <v/>
      </c>
      <c r="K4765" s="48" t="str">
        <f t="shared" si="1342"/>
        <v/>
      </c>
      <c r="L4765" s="48" t="str">
        <f t="shared" si="1343"/>
        <v/>
      </c>
      <c r="M4765" s="49" t="str">
        <f t="shared" si="1344"/>
        <v/>
      </c>
      <c r="U4765" s="103" t="str">
        <f t="shared" si="1345"/>
        <v/>
      </c>
      <c r="V4765" s="77" t="str">
        <f t="shared" si="1346"/>
        <v/>
      </c>
      <c r="W4765" s="37" t="str">
        <f t="shared" si="1347"/>
        <v/>
      </c>
      <c r="X4765" s="7" t="str">
        <f t="shared" si="1348"/>
        <v/>
      </c>
      <c r="Y4765" s="37" t="str">
        <f t="shared" si="1349"/>
        <v/>
      </c>
      <c r="AA4765" s="54" t="str">
        <f t="shared" si="1350"/>
        <v/>
      </c>
      <c r="AC4765" s="121" t="str">
        <f t="shared" si="1351"/>
        <v/>
      </c>
      <c r="AD4765" s="111" t="str">
        <f t="shared" si="1352"/>
        <v/>
      </c>
      <c r="AE4765" s="122" t="str">
        <f t="shared" si="1353"/>
        <v/>
      </c>
      <c r="AF4765" s="123" t="str">
        <f t="shared" si="1354"/>
        <v>Qtr 1</v>
      </c>
      <c r="AG4765" s="122" t="str">
        <f t="shared" si="1355"/>
        <v/>
      </c>
      <c r="AI4765" s="124" t="str">
        <f t="shared" si="1356"/>
        <v/>
      </c>
      <c r="AK4765" s="103" t="str">
        <f t="shared" si="1357"/>
        <v/>
      </c>
      <c r="AL4765" s="104" t="str">
        <f t="shared" si="1358"/>
        <v/>
      </c>
      <c r="AN4765" s="37" t="str">
        <f>IF(AK4765="", "", COUNTIF(AK$11:AK$8010, "&lt;"&amp;AK4765)+1+COUNTIF(AK$11:AK4765, AK4765)-1)</f>
        <v/>
      </c>
      <c r="AO4765" s="37" t="str">
        <f>IF(AL4765="", "", COUNTIF(AL$11:AL$8010, "&gt;"&amp;AL4765)+1+COUNTIF(AL$11:AL4765, AL4765)-1)</f>
        <v/>
      </c>
    </row>
    <row r="4766" spans="1:41" x14ac:dyDescent="0.55000000000000004">
      <c r="A4766" s="5"/>
      <c r="B4766" s="284"/>
      <c r="C4766" s="285"/>
      <c r="D4766" s="286"/>
      <c r="E4766" s="287"/>
      <c r="F4766" s="288"/>
      <c r="G4766" s="5"/>
      <c r="J4766" s="7" t="str">
        <f t="shared" si="1341"/>
        <v/>
      </c>
      <c r="K4766" s="48" t="str">
        <f t="shared" si="1342"/>
        <v/>
      </c>
      <c r="L4766" s="48" t="str">
        <f t="shared" si="1343"/>
        <v/>
      </c>
      <c r="M4766" s="49" t="str">
        <f t="shared" si="1344"/>
        <v/>
      </c>
      <c r="U4766" s="103" t="str">
        <f t="shared" si="1345"/>
        <v/>
      </c>
      <c r="V4766" s="77" t="str">
        <f t="shared" si="1346"/>
        <v/>
      </c>
      <c r="W4766" s="37" t="str">
        <f t="shared" si="1347"/>
        <v/>
      </c>
      <c r="X4766" s="7" t="str">
        <f t="shared" si="1348"/>
        <v/>
      </c>
      <c r="Y4766" s="37" t="str">
        <f t="shared" si="1349"/>
        <v/>
      </c>
      <c r="AA4766" s="54" t="str">
        <f t="shared" si="1350"/>
        <v/>
      </c>
      <c r="AC4766" s="121" t="str">
        <f t="shared" si="1351"/>
        <v/>
      </c>
      <c r="AD4766" s="111" t="str">
        <f t="shared" si="1352"/>
        <v/>
      </c>
      <c r="AE4766" s="122" t="str">
        <f t="shared" si="1353"/>
        <v/>
      </c>
      <c r="AF4766" s="123" t="str">
        <f t="shared" si="1354"/>
        <v>Qtr 1</v>
      </c>
      <c r="AG4766" s="122" t="str">
        <f t="shared" si="1355"/>
        <v/>
      </c>
      <c r="AI4766" s="124" t="str">
        <f t="shared" si="1356"/>
        <v/>
      </c>
      <c r="AK4766" s="103" t="str">
        <f t="shared" si="1357"/>
        <v/>
      </c>
      <c r="AL4766" s="104" t="str">
        <f t="shared" si="1358"/>
        <v/>
      </c>
      <c r="AN4766" s="37" t="str">
        <f>IF(AK4766="", "", COUNTIF(AK$11:AK$8010, "&lt;"&amp;AK4766)+1+COUNTIF(AK$11:AK4766, AK4766)-1)</f>
        <v/>
      </c>
      <c r="AO4766" s="37" t="str">
        <f>IF(AL4766="", "", COUNTIF(AL$11:AL$8010, "&gt;"&amp;AL4766)+1+COUNTIF(AL$11:AL4766, AL4766)-1)</f>
        <v/>
      </c>
    </row>
    <row r="4767" spans="1:41" x14ac:dyDescent="0.55000000000000004">
      <c r="A4767" s="5"/>
      <c r="B4767" s="284"/>
      <c r="C4767" s="285"/>
      <c r="D4767" s="286"/>
      <c r="E4767" s="287"/>
      <c r="F4767" s="288"/>
      <c r="G4767" s="5"/>
      <c r="J4767" s="7" t="str">
        <f t="shared" si="1341"/>
        <v/>
      </c>
      <c r="K4767" s="48" t="str">
        <f t="shared" si="1342"/>
        <v/>
      </c>
      <c r="L4767" s="48" t="str">
        <f t="shared" si="1343"/>
        <v/>
      </c>
      <c r="M4767" s="49" t="str">
        <f t="shared" si="1344"/>
        <v/>
      </c>
      <c r="U4767" s="103" t="str">
        <f t="shared" si="1345"/>
        <v/>
      </c>
      <c r="V4767" s="77" t="str">
        <f t="shared" si="1346"/>
        <v/>
      </c>
      <c r="W4767" s="37" t="str">
        <f t="shared" si="1347"/>
        <v/>
      </c>
      <c r="X4767" s="7" t="str">
        <f t="shared" si="1348"/>
        <v/>
      </c>
      <c r="Y4767" s="37" t="str">
        <f t="shared" si="1349"/>
        <v/>
      </c>
      <c r="AA4767" s="54" t="str">
        <f t="shared" si="1350"/>
        <v/>
      </c>
      <c r="AC4767" s="121" t="str">
        <f t="shared" si="1351"/>
        <v/>
      </c>
      <c r="AD4767" s="111" t="str">
        <f t="shared" si="1352"/>
        <v/>
      </c>
      <c r="AE4767" s="122" t="str">
        <f t="shared" si="1353"/>
        <v/>
      </c>
      <c r="AF4767" s="123" t="str">
        <f t="shared" si="1354"/>
        <v>Qtr 1</v>
      </c>
      <c r="AG4767" s="122" t="str">
        <f t="shared" si="1355"/>
        <v/>
      </c>
      <c r="AI4767" s="124" t="str">
        <f t="shared" si="1356"/>
        <v/>
      </c>
      <c r="AK4767" s="103" t="str">
        <f t="shared" si="1357"/>
        <v/>
      </c>
      <c r="AL4767" s="104" t="str">
        <f t="shared" si="1358"/>
        <v/>
      </c>
      <c r="AN4767" s="37" t="str">
        <f>IF(AK4767="", "", COUNTIF(AK$11:AK$8010, "&lt;"&amp;AK4767)+1+COUNTIF(AK$11:AK4767, AK4767)-1)</f>
        <v/>
      </c>
      <c r="AO4767" s="37" t="str">
        <f>IF(AL4767="", "", COUNTIF(AL$11:AL$8010, "&gt;"&amp;AL4767)+1+COUNTIF(AL$11:AL4767, AL4767)-1)</f>
        <v/>
      </c>
    </row>
    <row r="4768" spans="1:41" x14ac:dyDescent="0.55000000000000004">
      <c r="A4768" s="5"/>
      <c r="B4768" s="284"/>
      <c r="C4768" s="285"/>
      <c r="D4768" s="286"/>
      <c r="E4768" s="287"/>
      <c r="F4768" s="288"/>
      <c r="G4768" s="5"/>
      <c r="J4768" s="7" t="str">
        <f t="shared" si="1341"/>
        <v/>
      </c>
      <c r="K4768" s="48" t="str">
        <f t="shared" si="1342"/>
        <v/>
      </c>
      <c r="L4768" s="48" t="str">
        <f t="shared" si="1343"/>
        <v/>
      </c>
      <c r="M4768" s="49" t="str">
        <f t="shared" si="1344"/>
        <v/>
      </c>
      <c r="U4768" s="103" t="str">
        <f t="shared" si="1345"/>
        <v/>
      </c>
      <c r="V4768" s="77" t="str">
        <f t="shared" si="1346"/>
        <v/>
      </c>
      <c r="W4768" s="37" t="str">
        <f t="shared" si="1347"/>
        <v/>
      </c>
      <c r="X4768" s="7" t="str">
        <f t="shared" si="1348"/>
        <v/>
      </c>
      <c r="Y4768" s="37" t="str">
        <f t="shared" si="1349"/>
        <v/>
      </c>
      <c r="AA4768" s="54" t="str">
        <f t="shared" si="1350"/>
        <v/>
      </c>
      <c r="AC4768" s="121" t="str">
        <f t="shared" si="1351"/>
        <v/>
      </c>
      <c r="AD4768" s="111" t="str">
        <f t="shared" si="1352"/>
        <v/>
      </c>
      <c r="AE4768" s="122" t="str">
        <f t="shared" si="1353"/>
        <v/>
      </c>
      <c r="AF4768" s="123" t="str">
        <f t="shared" si="1354"/>
        <v>Qtr 1</v>
      </c>
      <c r="AG4768" s="122" t="str">
        <f t="shared" si="1355"/>
        <v/>
      </c>
      <c r="AI4768" s="124" t="str">
        <f t="shared" si="1356"/>
        <v/>
      </c>
      <c r="AK4768" s="103" t="str">
        <f t="shared" si="1357"/>
        <v/>
      </c>
      <c r="AL4768" s="104" t="str">
        <f t="shared" si="1358"/>
        <v/>
      </c>
      <c r="AN4768" s="37" t="str">
        <f>IF(AK4768="", "", COUNTIF(AK$11:AK$8010, "&lt;"&amp;AK4768)+1+COUNTIF(AK$11:AK4768, AK4768)-1)</f>
        <v/>
      </c>
      <c r="AO4768" s="37" t="str">
        <f>IF(AL4768="", "", COUNTIF(AL$11:AL$8010, "&gt;"&amp;AL4768)+1+COUNTIF(AL$11:AL4768, AL4768)-1)</f>
        <v/>
      </c>
    </row>
    <row r="4769" spans="1:41" x14ac:dyDescent="0.55000000000000004">
      <c r="A4769" s="5"/>
      <c r="B4769" s="284"/>
      <c r="C4769" s="285"/>
      <c r="D4769" s="286"/>
      <c r="E4769" s="287"/>
      <c r="F4769" s="288"/>
      <c r="G4769" s="5"/>
      <c r="J4769" s="7" t="str">
        <f t="shared" si="1341"/>
        <v/>
      </c>
      <c r="K4769" s="48" t="str">
        <f t="shared" si="1342"/>
        <v/>
      </c>
      <c r="L4769" s="48" t="str">
        <f t="shared" si="1343"/>
        <v/>
      </c>
      <c r="M4769" s="49" t="str">
        <f t="shared" si="1344"/>
        <v/>
      </c>
      <c r="U4769" s="103" t="str">
        <f t="shared" si="1345"/>
        <v/>
      </c>
      <c r="V4769" s="77" t="str">
        <f t="shared" si="1346"/>
        <v/>
      </c>
      <c r="W4769" s="37" t="str">
        <f t="shared" si="1347"/>
        <v/>
      </c>
      <c r="X4769" s="7" t="str">
        <f t="shared" si="1348"/>
        <v/>
      </c>
      <c r="Y4769" s="37" t="str">
        <f t="shared" si="1349"/>
        <v/>
      </c>
      <c r="AA4769" s="54" t="str">
        <f t="shared" si="1350"/>
        <v/>
      </c>
      <c r="AC4769" s="121" t="str">
        <f t="shared" si="1351"/>
        <v/>
      </c>
      <c r="AD4769" s="111" t="str">
        <f t="shared" si="1352"/>
        <v/>
      </c>
      <c r="AE4769" s="122" t="str">
        <f t="shared" si="1353"/>
        <v/>
      </c>
      <c r="AF4769" s="123" t="str">
        <f t="shared" si="1354"/>
        <v>Qtr 1</v>
      </c>
      <c r="AG4769" s="122" t="str">
        <f t="shared" si="1355"/>
        <v/>
      </c>
      <c r="AI4769" s="124" t="str">
        <f t="shared" si="1356"/>
        <v/>
      </c>
      <c r="AK4769" s="103" t="str">
        <f t="shared" si="1357"/>
        <v/>
      </c>
      <c r="AL4769" s="104" t="str">
        <f t="shared" si="1358"/>
        <v/>
      </c>
      <c r="AN4769" s="37" t="str">
        <f>IF(AK4769="", "", COUNTIF(AK$11:AK$8010, "&lt;"&amp;AK4769)+1+COUNTIF(AK$11:AK4769, AK4769)-1)</f>
        <v/>
      </c>
      <c r="AO4769" s="37" t="str">
        <f>IF(AL4769="", "", COUNTIF(AL$11:AL$8010, "&gt;"&amp;AL4769)+1+COUNTIF(AL$11:AL4769, AL4769)-1)</f>
        <v/>
      </c>
    </row>
    <row r="4770" spans="1:41" x14ac:dyDescent="0.55000000000000004">
      <c r="A4770" s="5"/>
      <c r="B4770" s="284"/>
      <c r="C4770" s="285"/>
      <c r="D4770" s="286"/>
      <c r="E4770" s="287"/>
      <c r="F4770" s="288"/>
      <c r="G4770" s="5"/>
      <c r="J4770" s="7" t="str">
        <f t="shared" si="1341"/>
        <v/>
      </c>
      <c r="K4770" s="48" t="str">
        <f t="shared" si="1342"/>
        <v/>
      </c>
      <c r="L4770" s="48" t="str">
        <f t="shared" si="1343"/>
        <v/>
      </c>
      <c r="M4770" s="49" t="str">
        <f t="shared" si="1344"/>
        <v/>
      </c>
      <c r="U4770" s="103" t="str">
        <f t="shared" si="1345"/>
        <v/>
      </c>
      <c r="V4770" s="77" t="str">
        <f t="shared" si="1346"/>
        <v/>
      </c>
      <c r="W4770" s="37" t="str">
        <f t="shared" si="1347"/>
        <v/>
      </c>
      <c r="X4770" s="7" t="str">
        <f t="shared" si="1348"/>
        <v/>
      </c>
      <c r="Y4770" s="37" t="str">
        <f t="shared" si="1349"/>
        <v/>
      </c>
      <c r="AA4770" s="54" t="str">
        <f t="shared" si="1350"/>
        <v/>
      </c>
      <c r="AC4770" s="121" t="str">
        <f t="shared" si="1351"/>
        <v/>
      </c>
      <c r="AD4770" s="111" t="str">
        <f t="shared" si="1352"/>
        <v/>
      </c>
      <c r="AE4770" s="122" t="str">
        <f t="shared" si="1353"/>
        <v/>
      </c>
      <c r="AF4770" s="123" t="str">
        <f t="shared" si="1354"/>
        <v>Qtr 1</v>
      </c>
      <c r="AG4770" s="122" t="str">
        <f t="shared" si="1355"/>
        <v/>
      </c>
      <c r="AI4770" s="124" t="str">
        <f t="shared" si="1356"/>
        <v/>
      </c>
      <c r="AK4770" s="103" t="str">
        <f t="shared" si="1357"/>
        <v/>
      </c>
      <c r="AL4770" s="104" t="str">
        <f t="shared" si="1358"/>
        <v/>
      </c>
      <c r="AN4770" s="37" t="str">
        <f>IF(AK4770="", "", COUNTIF(AK$11:AK$8010, "&lt;"&amp;AK4770)+1+COUNTIF(AK$11:AK4770, AK4770)-1)</f>
        <v/>
      </c>
      <c r="AO4770" s="37" t="str">
        <f>IF(AL4770="", "", COUNTIF(AL$11:AL$8010, "&gt;"&amp;AL4770)+1+COUNTIF(AL$11:AL4770, AL4770)-1)</f>
        <v/>
      </c>
    </row>
    <row r="4771" spans="1:41" x14ac:dyDescent="0.55000000000000004">
      <c r="A4771" s="5"/>
      <c r="B4771" s="284"/>
      <c r="C4771" s="285"/>
      <c r="D4771" s="286"/>
      <c r="E4771" s="287"/>
      <c r="F4771" s="288"/>
      <c r="G4771" s="5"/>
      <c r="J4771" s="7" t="str">
        <f t="shared" si="1341"/>
        <v/>
      </c>
      <c r="K4771" s="48" t="str">
        <f t="shared" si="1342"/>
        <v/>
      </c>
      <c r="L4771" s="48" t="str">
        <f t="shared" si="1343"/>
        <v/>
      </c>
      <c r="M4771" s="49" t="str">
        <f t="shared" si="1344"/>
        <v/>
      </c>
      <c r="U4771" s="103" t="str">
        <f t="shared" si="1345"/>
        <v/>
      </c>
      <c r="V4771" s="77" t="str">
        <f t="shared" si="1346"/>
        <v/>
      </c>
      <c r="W4771" s="37" t="str">
        <f t="shared" si="1347"/>
        <v/>
      </c>
      <c r="X4771" s="7" t="str">
        <f t="shared" si="1348"/>
        <v/>
      </c>
      <c r="Y4771" s="37" t="str">
        <f t="shared" si="1349"/>
        <v/>
      </c>
      <c r="AA4771" s="54" t="str">
        <f t="shared" si="1350"/>
        <v/>
      </c>
      <c r="AC4771" s="121" t="str">
        <f t="shared" si="1351"/>
        <v/>
      </c>
      <c r="AD4771" s="111" t="str">
        <f t="shared" si="1352"/>
        <v/>
      </c>
      <c r="AE4771" s="122" t="str">
        <f t="shared" si="1353"/>
        <v/>
      </c>
      <c r="AF4771" s="123" t="str">
        <f t="shared" si="1354"/>
        <v>Qtr 1</v>
      </c>
      <c r="AG4771" s="122" t="str">
        <f t="shared" si="1355"/>
        <v/>
      </c>
      <c r="AI4771" s="124" t="str">
        <f t="shared" si="1356"/>
        <v/>
      </c>
      <c r="AK4771" s="103" t="str">
        <f t="shared" si="1357"/>
        <v/>
      </c>
      <c r="AL4771" s="104" t="str">
        <f t="shared" si="1358"/>
        <v/>
      </c>
      <c r="AN4771" s="37" t="str">
        <f>IF(AK4771="", "", COUNTIF(AK$11:AK$8010, "&lt;"&amp;AK4771)+1+COUNTIF(AK$11:AK4771, AK4771)-1)</f>
        <v/>
      </c>
      <c r="AO4771" s="37" t="str">
        <f>IF(AL4771="", "", COUNTIF(AL$11:AL$8010, "&gt;"&amp;AL4771)+1+COUNTIF(AL$11:AL4771, AL4771)-1)</f>
        <v/>
      </c>
    </row>
    <row r="4772" spans="1:41" x14ac:dyDescent="0.55000000000000004">
      <c r="A4772" s="5"/>
      <c r="B4772" s="284"/>
      <c r="C4772" s="285"/>
      <c r="D4772" s="286"/>
      <c r="E4772" s="287"/>
      <c r="F4772" s="288"/>
      <c r="G4772" s="5"/>
      <c r="J4772" s="7" t="str">
        <f t="shared" si="1341"/>
        <v/>
      </c>
      <c r="K4772" s="48" t="str">
        <f t="shared" si="1342"/>
        <v/>
      </c>
      <c r="L4772" s="48" t="str">
        <f t="shared" si="1343"/>
        <v/>
      </c>
      <c r="M4772" s="49" t="str">
        <f t="shared" si="1344"/>
        <v/>
      </c>
      <c r="U4772" s="103" t="str">
        <f t="shared" si="1345"/>
        <v/>
      </c>
      <c r="V4772" s="77" t="str">
        <f t="shared" si="1346"/>
        <v/>
      </c>
      <c r="W4772" s="37" t="str">
        <f t="shared" si="1347"/>
        <v/>
      </c>
      <c r="X4772" s="7" t="str">
        <f t="shared" si="1348"/>
        <v/>
      </c>
      <c r="Y4772" s="37" t="str">
        <f t="shared" si="1349"/>
        <v/>
      </c>
      <c r="AA4772" s="54" t="str">
        <f t="shared" si="1350"/>
        <v/>
      </c>
      <c r="AC4772" s="121" t="str">
        <f t="shared" si="1351"/>
        <v/>
      </c>
      <c r="AD4772" s="111" t="str">
        <f t="shared" si="1352"/>
        <v/>
      </c>
      <c r="AE4772" s="122" t="str">
        <f t="shared" si="1353"/>
        <v/>
      </c>
      <c r="AF4772" s="123" t="str">
        <f t="shared" si="1354"/>
        <v>Qtr 1</v>
      </c>
      <c r="AG4772" s="122" t="str">
        <f t="shared" si="1355"/>
        <v/>
      </c>
      <c r="AI4772" s="124" t="str">
        <f t="shared" si="1356"/>
        <v/>
      </c>
      <c r="AK4772" s="103" t="str">
        <f t="shared" si="1357"/>
        <v/>
      </c>
      <c r="AL4772" s="104" t="str">
        <f t="shared" si="1358"/>
        <v/>
      </c>
      <c r="AN4772" s="37" t="str">
        <f>IF(AK4772="", "", COUNTIF(AK$11:AK$8010, "&lt;"&amp;AK4772)+1+COUNTIF(AK$11:AK4772, AK4772)-1)</f>
        <v/>
      </c>
      <c r="AO4772" s="37" t="str">
        <f>IF(AL4772="", "", COUNTIF(AL$11:AL$8010, "&gt;"&amp;AL4772)+1+COUNTIF(AL$11:AL4772, AL4772)-1)</f>
        <v/>
      </c>
    </row>
    <row r="4773" spans="1:41" x14ac:dyDescent="0.55000000000000004">
      <c r="A4773" s="5"/>
      <c r="B4773" s="284"/>
      <c r="C4773" s="285"/>
      <c r="D4773" s="286"/>
      <c r="E4773" s="287"/>
      <c r="F4773" s="288"/>
      <c r="G4773" s="5"/>
      <c r="J4773" s="7" t="str">
        <f t="shared" si="1341"/>
        <v/>
      </c>
      <c r="K4773" s="48" t="str">
        <f t="shared" si="1342"/>
        <v/>
      </c>
      <c r="L4773" s="48" t="str">
        <f t="shared" si="1343"/>
        <v/>
      </c>
      <c r="M4773" s="49" t="str">
        <f t="shared" si="1344"/>
        <v/>
      </c>
      <c r="U4773" s="103" t="str">
        <f t="shared" si="1345"/>
        <v/>
      </c>
      <c r="V4773" s="77" t="str">
        <f t="shared" si="1346"/>
        <v/>
      </c>
      <c r="W4773" s="37" t="str">
        <f t="shared" si="1347"/>
        <v/>
      </c>
      <c r="X4773" s="7" t="str">
        <f t="shared" si="1348"/>
        <v/>
      </c>
      <c r="Y4773" s="37" t="str">
        <f t="shared" si="1349"/>
        <v/>
      </c>
      <c r="AA4773" s="54" t="str">
        <f t="shared" si="1350"/>
        <v/>
      </c>
      <c r="AC4773" s="121" t="str">
        <f t="shared" si="1351"/>
        <v/>
      </c>
      <c r="AD4773" s="111" t="str">
        <f t="shared" si="1352"/>
        <v/>
      </c>
      <c r="AE4773" s="122" t="str">
        <f t="shared" si="1353"/>
        <v/>
      </c>
      <c r="AF4773" s="123" t="str">
        <f t="shared" si="1354"/>
        <v>Qtr 1</v>
      </c>
      <c r="AG4773" s="122" t="str">
        <f t="shared" si="1355"/>
        <v/>
      </c>
      <c r="AI4773" s="124" t="str">
        <f t="shared" si="1356"/>
        <v/>
      </c>
      <c r="AK4773" s="103" t="str">
        <f t="shared" si="1357"/>
        <v/>
      </c>
      <c r="AL4773" s="104" t="str">
        <f t="shared" si="1358"/>
        <v/>
      </c>
      <c r="AN4773" s="37" t="str">
        <f>IF(AK4773="", "", COUNTIF(AK$11:AK$8010, "&lt;"&amp;AK4773)+1+COUNTIF(AK$11:AK4773, AK4773)-1)</f>
        <v/>
      </c>
      <c r="AO4773" s="37" t="str">
        <f>IF(AL4773="", "", COUNTIF(AL$11:AL$8010, "&gt;"&amp;AL4773)+1+COUNTIF(AL$11:AL4773, AL4773)-1)</f>
        <v/>
      </c>
    </row>
    <row r="4774" spans="1:41" x14ac:dyDescent="0.55000000000000004">
      <c r="A4774" s="5"/>
      <c r="B4774" s="284"/>
      <c r="C4774" s="285"/>
      <c r="D4774" s="286"/>
      <c r="E4774" s="287"/>
      <c r="F4774" s="288"/>
      <c r="G4774" s="5"/>
      <c r="J4774" s="7" t="str">
        <f t="shared" si="1341"/>
        <v/>
      </c>
      <c r="K4774" s="48" t="str">
        <f t="shared" si="1342"/>
        <v/>
      </c>
      <c r="L4774" s="48" t="str">
        <f t="shared" si="1343"/>
        <v/>
      </c>
      <c r="M4774" s="49" t="str">
        <f t="shared" si="1344"/>
        <v/>
      </c>
      <c r="U4774" s="103" t="str">
        <f t="shared" si="1345"/>
        <v/>
      </c>
      <c r="V4774" s="77" t="str">
        <f t="shared" si="1346"/>
        <v/>
      </c>
      <c r="W4774" s="37" t="str">
        <f t="shared" si="1347"/>
        <v/>
      </c>
      <c r="X4774" s="7" t="str">
        <f t="shared" si="1348"/>
        <v/>
      </c>
      <c r="Y4774" s="37" t="str">
        <f t="shared" si="1349"/>
        <v/>
      </c>
      <c r="AA4774" s="54" t="str">
        <f t="shared" si="1350"/>
        <v/>
      </c>
      <c r="AC4774" s="121" t="str">
        <f t="shared" si="1351"/>
        <v/>
      </c>
      <c r="AD4774" s="111" t="str">
        <f t="shared" si="1352"/>
        <v/>
      </c>
      <c r="AE4774" s="122" t="str">
        <f t="shared" si="1353"/>
        <v/>
      </c>
      <c r="AF4774" s="123" t="str">
        <f t="shared" si="1354"/>
        <v>Qtr 1</v>
      </c>
      <c r="AG4774" s="122" t="str">
        <f t="shared" si="1355"/>
        <v/>
      </c>
      <c r="AI4774" s="124" t="str">
        <f t="shared" si="1356"/>
        <v/>
      </c>
      <c r="AK4774" s="103" t="str">
        <f t="shared" si="1357"/>
        <v/>
      </c>
      <c r="AL4774" s="104" t="str">
        <f t="shared" si="1358"/>
        <v/>
      </c>
      <c r="AN4774" s="37" t="str">
        <f>IF(AK4774="", "", COUNTIF(AK$11:AK$8010, "&lt;"&amp;AK4774)+1+COUNTIF(AK$11:AK4774, AK4774)-1)</f>
        <v/>
      </c>
      <c r="AO4774" s="37" t="str">
        <f>IF(AL4774="", "", COUNTIF(AL$11:AL$8010, "&gt;"&amp;AL4774)+1+COUNTIF(AL$11:AL4774, AL4774)-1)</f>
        <v/>
      </c>
    </row>
    <row r="4775" spans="1:41" x14ac:dyDescent="0.55000000000000004">
      <c r="A4775" s="5"/>
      <c r="B4775" s="284"/>
      <c r="C4775" s="285"/>
      <c r="D4775" s="286"/>
      <c r="E4775" s="287"/>
      <c r="F4775" s="288"/>
      <c r="G4775" s="5"/>
      <c r="J4775" s="7" t="str">
        <f t="shared" si="1341"/>
        <v/>
      </c>
      <c r="K4775" s="48" t="str">
        <f t="shared" si="1342"/>
        <v/>
      </c>
      <c r="L4775" s="48" t="str">
        <f t="shared" si="1343"/>
        <v/>
      </c>
      <c r="M4775" s="49" t="str">
        <f t="shared" si="1344"/>
        <v/>
      </c>
      <c r="U4775" s="103" t="str">
        <f t="shared" si="1345"/>
        <v/>
      </c>
      <c r="V4775" s="77" t="str">
        <f t="shared" si="1346"/>
        <v/>
      </c>
      <c r="W4775" s="37" t="str">
        <f t="shared" si="1347"/>
        <v/>
      </c>
      <c r="X4775" s="7" t="str">
        <f t="shared" si="1348"/>
        <v/>
      </c>
      <c r="Y4775" s="37" t="str">
        <f t="shared" si="1349"/>
        <v/>
      </c>
      <c r="AA4775" s="54" t="str">
        <f t="shared" si="1350"/>
        <v/>
      </c>
      <c r="AC4775" s="121" t="str">
        <f t="shared" si="1351"/>
        <v/>
      </c>
      <c r="AD4775" s="111" t="str">
        <f t="shared" si="1352"/>
        <v/>
      </c>
      <c r="AE4775" s="122" t="str">
        <f t="shared" si="1353"/>
        <v/>
      </c>
      <c r="AF4775" s="123" t="str">
        <f t="shared" si="1354"/>
        <v>Qtr 1</v>
      </c>
      <c r="AG4775" s="122" t="str">
        <f t="shared" si="1355"/>
        <v/>
      </c>
      <c r="AI4775" s="124" t="str">
        <f t="shared" si="1356"/>
        <v/>
      </c>
      <c r="AK4775" s="103" t="str">
        <f t="shared" si="1357"/>
        <v/>
      </c>
      <c r="AL4775" s="104" t="str">
        <f t="shared" si="1358"/>
        <v/>
      </c>
      <c r="AN4775" s="37" t="str">
        <f>IF(AK4775="", "", COUNTIF(AK$11:AK$8010, "&lt;"&amp;AK4775)+1+COUNTIF(AK$11:AK4775, AK4775)-1)</f>
        <v/>
      </c>
      <c r="AO4775" s="37" t="str">
        <f>IF(AL4775="", "", COUNTIF(AL$11:AL$8010, "&gt;"&amp;AL4775)+1+COUNTIF(AL$11:AL4775, AL4775)-1)</f>
        <v/>
      </c>
    </row>
    <row r="4776" spans="1:41" x14ac:dyDescent="0.55000000000000004">
      <c r="A4776" s="5"/>
      <c r="B4776" s="284"/>
      <c r="C4776" s="285"/>
      <c r="D4776" s="286"/>
      <c r="E4776" s="287"/>
      <c r="F4776" s="288"/>
      <c r="G4776" s="5"/>
      <c r="J4776" s="7" t="str">
        <f t="shared" si="1341"/>
        <v/>
      </c>
      <c r="K4776" s="48" t="str">
        <f t="shared" si="1342"/>
        <v/>
      </c>
      <c r="L4776" s="48" t="str">
        <f t="shared" si="1343"/>
        <v/>
      </c>
      <c r="M4776" s="49" t="str">
        <f t="shared" si="1344"/>
        <v/>
      </c>
      <c r="U4776" s="103" t="str">
        <f t="shared" si="1345"/>
        <v/>
      </c>
      <c r="V4776" s="77" t="str">
        <f t="shared" si="1346"/>
        <v/>
      </c>
      <c r="W4776" s="37" t="str">
        <f t="shared" si="1347"/>
        <v/>
      </c>
      <c r="X4776" s="7" t="str">
        <f t="shared" si="1348"/>
        <v/>
      </c>
      <c r="Y4776" s="37" t="str">
        <f t="shared" si="1349"/>
        <v/>
      </c>
      <c r="AA4776" s="54" t="str">
        <f t="shared" si="1350"/>
        <v/>
      </c>
      <c r="AC4776" s="121" t="str">
        <f t="shared" si="1351"/>
        <v/>
      </c>
      <c r="AD4776" s="111" t="str">
        <f t="shared" si="1352"/>
        <v/>
      </c>
      <c r="AE4776" s="122" t="str">
        <f t="shared" si="1353"/>
        <v/>
      </c>
      <c r="AF4776" s="123" t="str">
        <f t="shared" si="1354"/>
        <v>Qtr 1</v>
      </c>
      <c r="AG4776" s="122" t="str">
        <f t="shared" si="1355"/>
        <v/>
      </c>
      <c r="AI4776" s="124" t="str">
        <f t="shared" si="1356"/>
        <v/>
      </c>
      <c r="AK4776" s="103" t="str">
        <f t="shared" si="1357"/>
        <v/>
      </c>
      <c r="AL4776" s="104" t="str">
        <f t="shared" si="1358"/>
        <v/>
      </c>
      <c r="AN4776" s="37" t="str">
        <f>IF(AK4776="", "", COUNTIF(AK$11:AK$8010, "&lt;"&amp;AK4776)+1+COUNTIF(AK$11:AK4776, AK4776)-1)</f>
        <v/>
      </c>
      <c r="AO4776" s="37" t="str">
        <f>IF(AL4776="", "", COUNTIF(AL$11:AL$8010, "&gt;"&amp;AL4776)+1+COUNTIF(AL$11:AL4776, AL4776)-1)</f>
        <v/>
      </c>
    </row>
    <row r="4777" spans="1:41" x14ac:dyDescent="0.55000000000000004">
      <c r="A4777" s="5"/>
      <c r="B4777" s="284"/>
      <c r="C4777" s="285"/>
      <c r="D4777" s="286"/>
      <c r="E4777" s="287"/>
      <c r="F4777" s="288"/>
      <c r="G4777" s="5"/>
      <c r="J4777" s="7" t="str">
        <f t="shared" si="1341"/>
        <v/>
      </c>
      <c r="K4777" s="48" t="str">
        <f t="shared" si="1342"/>
        <v/>
      </c>
      <c r="L4777" s="48" t="str">
        <f t="shared" si="1343"/>
        <v/>
      </c>
      <c r="M4777" s="49" t="str">
        <f t="shared" si="1344"/>
        <v/>
      </c>
      <c r="U4777" s="103" t="str">
        <f t="shared" si="1345"/>
        <v/>
      </c>
      <c r="V4777" s="77" t="str">
        <f t="shared" si="1346"/>
        <v/>
      </c>
      <c r="W4777" s="37" t="str">
        <f t="shared" si="1347"/>
        <v/>
      </c>
      <c r="X4777" s="7" t="str">
        <f t="shared" si="1348"/>
        <v/>
      </c>
      <c r="Y4777" s="37" t="str">
        <f t="shared" si="1349"/>
        <v/>
      </c>
      <c r="AA4777" s="54" t="str">
        <f t="shared" si="1350"/>
        <v/>
      </c>
      <c r="AC4777" s="121" t="str">
        <f t="shared" si="1351"/>
        <v/>
      </c>
      <c r="AD4777" s="111" t="str">
        <f t="shared" si="1352"/>
        <v/>
      </c>
      <c r="AE4777" s="122" t="str">
        <f t="shared" si="1353"/>
        <v/>
      </c>
      <c r="AF4777" s="123" t="str">
        <f t="shared" si="1354"/>
        <v>Qtr 1</v>
      </c>
      <c r="AG4777" s="122" t="str">
        <f t="shared" si="1355"/>
        <v/>
      </c>
      <c r="AI4777" s="124" t="str">
        <f t="shared" si="1356"/>
        <v/>
      </c>
      <c r="AK4777" s="103" t="str">
        <f t="shared" si="1357"/>
        <v/>
      </c>
      <c r="AL4777" s="104" t="str">
        <f t="shared" si="1358"/>
        <v/>
      </c>
      <c r="AN4777" s="37" t="str">
        <f>IF(AK4777="", "", COUNTIF(AK$11:AK$8010, "&lt;"&amp;AK4777)+1+COUNTIF(AK$11:AK4777, AK4777)-1)</f>
        <v/>
      </c>
      <c r="AO4777" s="37" t="str">
        <f>IF(AL4777="", "", COUNTIF(AL$11:AL$8010, "&gt;"&amp;AL4777)+1+COUNTIF(AL$11:AL4777, AL4777)-1)</f>
        <v/>
      </c>
    </row>
    <row r="4778" spans="1:41" x14ac:dyDescent="0.55000000000000004">
      <c r="A4778" s="5"/>
      <c r="B4778" s="284"/>
      <c r="C4778" s="285"/>
      <c r="D4778" s="286"/>
      <c r="E4778" s="287"/>
      <c r="F4778" s="288"/>
      <c r="G4778" s="5"/>
      <c r="J4778" s="7" t="str">
        <f t="shared" si="1341"/>
        <v/>
      </c>
      <c r="K4778" s="48" t="str">
        <f t="shared" si="1342"/>
        <v/>
      </c>
      <c r="L4778" s="48" t="str">
        <f t="shared" si="1343"/>
        <v/>
      </c>
      <c r="M4778" s="49" t="str">
        <f t="shared" si="1344"/>
        <v/>
      </c>
      <c r="U4778" s="103" t="str">
        <f t="shared" si="1345"/>
        <v/>
      </c>
      <c r="V4778" s="77" t="str">
        <f t="shared" si="1346"/>
        <v/>
      </c>
      <c r="W4778" s="37" t="str">
        <f t="shared" si="1347"/>
        <v/>
      </c>
      <c r="X4778" s="7" t="str">
        <f t="shared" si="1348"/>
        <v/>
      </c>
      <c r="Y4778" s="37" t="str">
        <f t="shared" si="1349"/>
        <v/>
      </c>
      <c r="AA4778" s="54" t="str">
        <f t="shared" si="1350"/>
        <v/>
      </c>
      <c r="AC4778" s="121" t="str">
        <f t="shared" si="1351"/>
        <v/>
      </c>
      <c r="AD4778" s="111" t="str">
        <f t="shared" si="1352"/>
        <v/>
      </c>
      <c r="AE4778" s="122" t="str">
        <f t="shared" si="1353"/>
        <v/>
      </c>
      <c r="AF4778" s="123" t="str">
        <f t="shared" si="1354"/>
        <v>Qtr 1</v>
      </c>
      <c r="AG4778" s="122" t="str">
        <f t="shared" si="1355"/>
        <v/>
      </c>
      <c r="AI4778" s="124" t="str">
        <f t="shared" si="1356"/>
        <v/>
      </c>
      <c r="AK4778" s="103" t="str">
        <f t="shared" si="1357"/>
        <v/>
      </c>
      <c r="AL4778" s="104" t="str">
        <f t="shared" si="1358"/>
        <v/>
      </c>
      <c r="AN4778" s="37" t="str">
        <f>IF(AK4778="", "", COUNTIF(AK$11:AK$8010, "&lt;"&amp;AK4778)+1+COUNTIF(AK$11:AK4778, AK4778)-1)</f>
        <v/>
      </c>
      <c r="AO4778" s="37" t="str">
        <f>IF(AL4778="", "", COUNTIF(AL$11:AL$8010, "&gt;"&amp;AL4778)+1+COUNTIF(AL$11:AL4778, AL4778)-1)</f>
        <v/>
      </c>
    </row>
    <row r="4779" spans="1:41" x14ac:dyDescent="0.55000000000000004">
      <c r="A4779" s="5"/>
      <c r="B4779" s="284"/>
      <c r="C4779" s="285"/>
      <c r="D4779" s="286"/>
      <c r="E4779" s="287"/>
      <c r="F4779" s="288"/>
      <c r="G4779" s="5"/>
      <c r="J4779" s="7" t="str">
        <f t="shared" si="1341"/>
        <v/>
      </c>
      <c r="K4779" s="48" t="str">
        <f t="shared" si="1342"/>
        <v/>
      </c>
      <c r="L4779" s="48" t="str">
        <f t="shared" si="1343"/>
        <v/>
      </c>
      <c r="M4779" s="49" t="str">
        <f t="shared" si="1344"/>
        <v/>
      </c>
      <c r="U4779" s="103" t="str">
        <f t="shared" si="1345"/>
        <v/>
      </c>
      <c r="V4779" s="77" t="str">
        <f t="shared" si="1346"/>
        <v/>
      </c>
      <c r="W4779" s="37" t="str">
        <f t="shared" si="1347"/>
        <v/>
      </c>
      <c r="X4779" s="7" t="str">
        <f t="shared" si="1348"/>
        <v/>
      </c>
      <c r="Y4779" s="37" t="str">
        <f t="shared" si="1349"/>
        <v/>
      </c>
      <c r="AA4779" s="54" t="str">
        <f t="shared" si="1350"/>
        <v/>
      </c>
      <c r="AC4779" s="121" t="str">
        <f t="shared" si="1351"/>
        <v/>
      </c>
      <c r="AD4779" s="111" t="str">
        <f t="shared" si="1352"/>
        <v/>
      </c>
      <c r="AE4779" s="122" t="str">
        <f t="shared" si="1353"/>
        <v/>
      </c>
      <c r="AF4779" s="123" t="str">
        <f t="shared" si="1354"/>
        <v>Qtr 1</v>
      </c>
      <c r="AG4779" s="122" t="str">
        <f t="shared" si="1355"/>
        <v/>
      </c>
      <c r="AI4779" s="124" t="str">
        <f t="shared" si="1356"/>
        <v/>
      </c>
      <c r="AK4779" s="103" t="str">
        <f t="shared" si="1357"/>
        <v/>
      </c>
      <c r="AL4779" s="104" t="str">
        <f t="shared" si="1358"/>
        <v/>
      </c>
      <c r="AN4779" s="37" t="str">
        <f>IF(AK4779="", "", COUNTIF(AK$11:AK$8010, "&lt;"&amp;AK4779)+1+COUNTIF(AK$11:AK4779, AK4779)-1)</f>
        <v/>
      </c>
      <c r="AO4779" s="37" t="str">
        <f>IF(AL4779="", "", COUNTIF(AL$11:AL$8010, "&gt;"&amp;AL4779)+1+COUNTIF(AL$11:AL4779, AL4779)-1)</f>
        <v/>
      </c>
    </row>
    <row r="4780" spans="1:41" x14ac:dyDescent="0.55000000000000004">
      <c r="A4780" s="5"/>
      <c r="B4780" s="284"/>
      <c r="C4780" s="285"/>
      <c r="D4780" s="286"/>
      <c r="E4780" s="287"/>
      <c r="F4780" s="288"/>
      <c r="G4780" s="5"/>
      <c r="J4780" s="7" t="str">
        <f t="shared" si="1341"/>
        <v/>
      </c>
      <c r="K4780" s="48" t="str">
        <f t="shared" si="1342"/>
        <v/>
      </c>
      <c r="L4780" s="48" t="str">
        <f t="shared" si="1343"/>
        <v/>
      </c>
      <c r="M4780" s="49" t="str">
        <f t="shared" si="1344"/>
        <v/>
      </c>
      <c r="U4780" s="103" t="str">
        <f t="shared" si="1345"/>
        <v/>
      </c>
      <c r="V4780" s="77" t="str">
        <f t="shared" si="1346"/>
        <v/>
      </c>
      <c r="W4780" s="37" t="str">
        <f t="shared" si="1347"/>
        <v/>
      </c>
      <c r="X4780" s="7" t="str">
        <f t="shared" si="1348"/>
        <v/>
      </c>
      <c r="Y4780" s="37" t="str">
        <f t="shared" si="1349"/>
        <v/>
      </c>
      <c r="AA4780" s="54" t="str">
        <f t="shared" si="1350"/>
        <v/>
      </c>
      <c r="AC4780" s="121" t="str">
        <f t="shared" si="1351"/>
        <v/>
      </c>
      <c r="AD4780" s="111" t="str">
        <f t="shared" si="1352"/>
        <v/>
      </c>
      <c r="AE4780" s="122" t="str">
        <f t="shared" si="1353"/>
        <v/>
      </c>
      <c r="AF4780" s="123" t="str">
        <f t="shared" si="1354"/>
        <v>Qtr 1</v>
      </c>
      <c r="AG4780" s="122" t="str">
        <f t="shared" si="1355"/>
        <v/>
      </c>
      <c r="AI4780" s="124" t="str">
        <f t="shared" si="1356"/>
        <v/>
      </c>
      <c r="AK4780" s="103" t="str">
        <f t="shared" si="1357"/>
        <v/>
      </c>
      <c r="AL4780" s="104" t="str">
        <f t="shared" si="1358"/>
        <v/>
      </c>
      <c r="AN4780" s="37" t="str">
        <f>IF(AK4780="", "", COUNTIF(AK$11:AK$8010, "&lt;"&amp;AK4780)+1+COUNTIF(AK$11:AK4780, AK4780)-1)</f>
        <v/>
      </c>
      <c r="AO4780" s="37" t="str">
        <f>IF(AL4780="", "", COUNTIF(AL$11:AL$8010, "&gt;"&amp;AL4780)+1+COUNTIF(AL$11:AL4780, AL4780)-1)</f>
        <v/>
      </c>
    </row>
    <row r="4781" spans="1:41" x14ac:dyDescent="0.55000000000000004">
      <c r="A4781" s="5"/>
      <c r="B4781" s="284"/>
      <c r="C4781" s="285"/>
      <c r="D4781" s="286"/>
      <c r="E4781" s="287"/>
      <c r="F4781" s="288"/>
      <c r="G4781" s="5"/>
      <c r="J4781" s="7" t="str">
        <f t="shared" si="1341"/>
        <v/>
      </c>
      <c r="K4781" s="48" t="str">
        <f t="shared" si="1342"/>
        <v/>
      </c>
      <c r="L4781" s="48" t="str">
        <f t="shared" si="1343"/>
        <v/>
      </c>
      <c r="M4781" s="49" t="str">
        <f t="shared" si="1344"/>
        <v/>
      </c>
      <c r="U4781" s="103" t="str">
        <f t="shared" si="1345"/>
        <v/>
      </c>
      <c r="V4781" s="77" t="str">
        <f t="shared" si="1346"/>
        <v/>
      </c>
      <c r="W4781" s="37" t="str">
        <f t="shared" si="1347"/>
        <v/>
      </c>
      <c r="X4781" s="7" t="str">
        <f t="shared" si="1348"/>
        <v/>
      </c>
      <c r="Y4781" s="37" t="str">
        <f t="shared" si="1349"/>
        <v/>
      </c>
      <c r="AA4781" s="54" t="str">
        <f t="shared" si="1350"/>
        <v/>
      </c>
      <c r="AC4781" s="121" t="str">
        <f t="shared" si="1351"/>
        <v/>
      </c>
      <c r="AD4781" s="111" t="str">
        <f t="shared" si="1352"/>
        <v/>
      </c>
      <c r="AE4781" s="122" t="str">
        <f t="shared" si="1353"/>
        <v/>
      </c>
      <c r="AF4781" s="123" t="str">
        <f t="shared" si="1354"/>
        <v>Qtr 1</v>
      </c>
      <c r="AG4781" s="122" t="str">
        <f t="shared" si="1355"/>
        <v/>
      </c>
      <c r="AI4781" s="124" t="str">
        <f t="shared" si="1356"/>
        <v/>
      </c>
      <c r="AK4781" s="103" t="str">
        <f t="shared" si="1357"/>
        <v/>
      </c>
      <c r="AL4781" s="104" t="str">
        <f t="shared" si="1358"/>
        <v/>
      </c>
      <c r="AN4781" s="37" t="str">
        <f>IF(AK4781="", "", COUNTIF(AK$11:AK$8010, "&lt;"&amp;AK4781)+1+COUNTIF(AK$11:AK4781, AK4781)-1)</f>
        <v/>
      </c>
      <c r="AO4781" s="37" t="str">
        <f>IF(AL4781="", "", COUNTIF(AL$11:AL$8010, "&gt;"&amp;AL4781)+1+COUNTIF(AL$11:AL4781, AL4781)-1)</f>
        <v/>
      </c>
    </row>
    <row r="4782" spans="1:41" x14ac:dyDescent="0.55000000000000004">
      <c r="A4782" s="5"/>
      <c r="B4782" s="284"/>
      <c r="C4782" s="285"/>
      <c r="D4782" s="286"/>
      <c r="E4782" s="287"/>
      <c r="F4782" s="288"/>
      <c r="G4782" s="5"/>
      <c r="J4782" s="7" t="str">
        <f t="shared" si="1341"/>
        <v/>
      </c>
      <c r="K4782" s="48" t="str">
        <f t="shared" si="1342"/>
        <v/>
      </c>
      <c r="L4782" s="48" t="str">
        <f t="shared" si="1343"/>
        <v/>
      </c>
      <c r="M4782" s="49" t="str">
        <f t="shared" si="1344"/>
        <v/>
      </c>
      <c r="U4782" s="103" t="str">
        <f t="shared" si="1345"/>
        <v/>
      </c>
      <c r="V4782" s="77" t="str">
        <f t="shared" si="1346"/>
        <v/>
      </c>
      <c r="W4782" s="37" t="str">
        <f t="shared" si="1347"/>
        <v/>
      </c>
      <c r="X4782" s="7" t="str">
        <f t="shared" si="1348"/>
        <v/>
      </c>
      <c r="Y4782" s="37" t="str">
        <f t="shared" si="1349"/>
        <v/>
      </c>
      <c r="AA4782" s="54" t="str">
        <f t="shared" si="1350"/>
        <v/>
      </c>
      <c r="AC4782" s="121" t="str">
        <f t="shared" si="1351"/>
        <v/>
      </c>
      <c r="AD4782" s="111" t="str">
        <f t="shared" si="1352"/>
        <v/>
      </c>
      <c r="AE4782" s="122" t="str">
        <f t="shared" si="1353"/>
        <v/>
      </c>
      <c r="AF4782" s="123" t="str">
        <f t="shared" si="1354"/>
        <v>Qtr 1</v>
      </c>
      <c r="AG4782" s="122" t="str">
        <f t="shared" si="1355"/>
        <v/>
      </c>
      <c r="AI4782" s="124" t="str">
        <f t="shared" si="1356"/>
        <v/>
      </c>
      <c r="AK4782" s="103" t="str">
        <f t="shared" si="1357"/>
        <v/>
      </c>
      <c r="AL4782" s="104" t="str">
        <f t="shared" si="1358"/>
        <v/>
      </c>
      <c r="AN4782" s="37" t="str">
        <f>IF(AK4782="", "", COUNTIF(AK$11:AK$8010, "&lt;"&amp;AK4782)+1+COUNTIF(AK$11:AK4782, AK4782)-1)</f>
        <v/>
      </c>
      <c r="AO4782" s="37" t="str">
        <f>IF(AL4782="", "", COUNTIF(AL$11:AL$8010, "&gt;"&amp;AL4782)+1+COUNTIF(AL$11:AL4782, AL4782)-1)</f>
        <v/>
      </c>
    </row>
    <row r="4783" spans="1:41" x14ac:dyDescent="0.55000000000000004">
      <c r="A4783" s="5"/>
      <c r="B4783" s="284"/>
      <c r="C4783" s="285"/>
      <c r="D4783" s="286"/>
      <c r="E4783" s="287"/>
      <c r="F4783" s="288"/>
      <c r="G4783" s="5"/>
      <c r="J4783" s="7" t="str">
        <f t="shared" si="1341"/>
        <v/>
      </c>
      <c r="K4783" s="48" t="str">
        <f t="shared" si="1342"/>
        <v/>
      </c>
      <c r="L4783" s="48" t="str">
        <f t="shared" si="1343"/>
        <v/>
      </c>
      <c r="M4783" s="49" t="str">
        <f t="shared" si="1344"/>
        <v/>
      </c>
      <c r="U4783" s="103" t="str">
        <f t="shared" si="1345"/>
        <v/>
      </c>
      <c r="V4783" s="77" t="str">
        <f t="shared" si="1346"/>
        <v/>
      </c>
      <c r="W4783" s="37" t="str">
        <f t="shared" si="1347"/>
        <v/>
      </c>
      <c r="X4783" s="7" t="str">
        <f t="shared" si="1348"/>
        <v/>
      </c>
      <c r="Y4783" s="37" t="str">
        <f t="shared" si="1349"/>
        <v/>
      </c>
      <c r="AA4783" s="54" t="str">
        <f t="shared" si="1350"/>
        <v/>
      </c>
      <c r="AC4783" s="121" t="str">
        <f t="shared" si="1351"/>
        <v/>
      </c>
      <c r="AD4783" s="111" t="str">
        <f t="shared" si="1352"/>
        <v/>
      </c>
      <c r="AE4783" s="122" t="str">
        <f t="shared" si="1353"/>
        <v/>
      </c>
      <c r="AF4783" s="123" t="str">
        <f t="shared" si="1354"/>
        <v>Qtr 1</v>
      </c>
      <c r="AG4783" s="122" t="str">
        <f t="shared" si="1355"/>
        <v/>
      </c>
      <c r="AI4783" s="124" t="str">
        <f t="shared" si="1356"/>
        <v/>
      </c>
      <c r="AK4783" s="103" t="str">
        <f t="shared" si="1357"/>
        <v/>
      </c>
      <c r="AL4783" s="104" t="str">
        <f t="shared" si="1358"/>
        <v/>
      </c>
      <c r="AN4783" s="37" t="str">
        <f>IF(AK4783="", "", COUNTIF(AK$11:AK$8010, "&lt;"&amp;AK4783)+1+COUNTIF(AK$11:AK4783, AK4783)-1)</f>
        <v/>
      </c>
      <c r="AO4783" s="37" t="str">
        <f>IF(AL4783="", "", COUNTIF(AL$11:AL$8010, "&gt;"&amp;AL4783)+1+COUNTIF(AL$11:AL4783, AL4783)-1)</f>
        <v/>
      </c>
    </row>
    <row r="4784" spans="1:41" x14ac:dyDescent="0.55000000000000004">
      <c r="A4784" s="5"/>
      <c r="B4784" s="284"/>
      <c r="C4784" s="285"/>
      <c r="D4784" s="286"/>
      <c r="E4784" s="287"/>
      <c r="F4784" s="288"/>
      <c r="G4784" s="5"/>
      <c r="J4784" s="7" t="str">
        <f t="shared" si="1341"/>
        <v/>
      </c>
      <c r="K4784" s="48" t="str">
        <f t="shared" si="1342"/>
        <v/>
      </c>
      <c r="L4784" s="48" t="str">
        <f t="shared" si="1343"/>
        <v/>
      </c>
      <c r="M4784" s="49" t="str">
        <f t="shared" si="1344"/>
        <v/>
      </c>
      <c r="U4784" s="103" t="str">
        <f t="shared" si="1345"/>
        <v/>
      </c>
      <c r="V4784" s="77" t="str">
        <f t="shared" si="1346"/>
        <v/>
      </c>
      <c r="W4784" s="37" t="str">
        <f t="shared" si="1347"/>
        <v/>
      </c>
      <c r="X4784" s="7" t="str">
        <f t="shared" si="1348"/>
        <v/>
      </c>
      <c r="Y4784" s="37" t="str">
        <f t="shared" si="1349"/>
        <v/>
      </c>
      <c r="AA4784" s="54" t="str">
        <f t="shared" si="1350"/>
        <v/>
      </c>
      <c r="AC4784" s="121" t="str">
        <f t="shared" si="1351"/>
        <v/>
      </c>
      <c r="AD4784" s="111" t="str">
        <f t="shared" si="1352"/>
        <v/>
      </c>
      <c r="AE4784" s="122" t="str">
        <f t="shared" si="1353"/>
        <v/>
      </c>
      <c r="AF4784" s="123" t="str">
        <f t="shared" si="1354"/>
        <v>Qtr 1</v>
      </c>
      <c r="AG4784" s="122" t="str">
        <f t="shared" si="1355"/>
        <v/>
      </c>
      <c r="AI4784" s="124" t="str">
        <f t="shared" si="1356"/>
        <v/>
      </c>
      <c r="AK4784" s="103" t="str">
        <f t="shared" si="1357"/>
        <v/>
      </c>
      <c r="AL4784" s="104" t="str">
        <f t="shared" si="1358"/>
        <v/>
      </c>
      <c r="AN4784" s="37" t="str">
        <f>IF(AK4784="", "", COUNTIF(AK$11:AK$8010, "&lt;"&amp;AK4784)+1+COUNTIF(AK$11:AK4784, AK4784)-1)</f>
        <v/>
      </c>
      <c r="AO4784" s="37" t="str">
        <f>IF(AL4784="", "", COUNTIF(AL$11:AL$8010, "&gt;"&amp;AL4784)+1+COUNTIF(AL$11:AL4784, AL4784)-1)</f>
        <v/>
      </c>
    </row>
    <row r="4785" spans="1:41" x14ac:dyDescent="0.55000000000000004">
      <c r="A4785" s="5"/>
      <c r="B4785" s="284"/>
      <c r="C4785" s="285"/>
      <c r="D4785" s="286"/>
      <c r="E4785" s="287"/>
      <c r="F4785" s="288"/>
      <c r="G4785" s="5"/>
      <c r="J4785" s="7" t="str">
        <f t="shared" si="1341"/>
        <v/>
      </c>
      <c r="K4785" s="48" t="str">
        <f t="shared" si="1342"/>
        <v/>
      </c>
      <c r="L4785" s="48" t="str">
        <f t="shared" si="1343"/>
        <v/>
      </c>
      <c r="M4785" s="49" t="str">
        <f t="shared" si="1344"/>
        <v/>
      </c>
      <c r="U4785" s="103" t="str">
        <f t="shared" si="1345"/>
        <v/>
      </c>
      <c r="V4785" s="77" t="str">
        <f t="shared" si="1346"/>
        <v/>
      </c>
      <c r="W4785" s="37" t="str">
        <f t="shared" si="1347"/>
        <v/>
      </c>
      <c r="X4785" s="7" t="str">
        <f t="shared" si="1348"/>
        <v/>
      </c>
      <c r="Y4785" s="37" t="str">
        <f t="shared" si="1349"/>
        <v/>
      </c>
      <c r="AA4785" s="54" t="str">
        <f t="shared" si="1350"/>
        <v/>
      </c>
      <c r="AC4785" s="121" t="str">
        <f t="shared" si="1351"/>
        <v/>
      </c>
      <c r="AD4785" s="111" t="str">
        <f t="shared" si="1352"/>
        <v/>
      </c>
      <c r="AE4785" s="122" t="str">
        <f t="shared" si="1353"/>
        <v/>
      </c>
      <c r="AF4785" s="123" t="str">
        <f t="shared" si="1354"/>
        <v>Qtr 1</v>
      </c>
      <c r="AG4785" s="122" t="str">
        <f t="shared" si="1355"/>
        <v/>
      </c>
      <c r="AI4785" s="124" t="str">
        <f t="shared" si="1356"/>
        <v/>
      </c>
      <c r="AK4785" s="103" t="str">
        <f t="shared" si="1357"/>
        <v/>
      </c>
      <c r="AL4785" s="104" t="str">
        <f t="shared" si="1358"/>
        <v/>
      </c>
      <c r="AN4785" s="37" t="str">
        <f>IF(AK4785="", "", COUNTIF(AK$11:AK$8010, "&lt;"&amp;AK4785)+1+COUNTIF(AK$11:AK4785, AK4785)-1)</f>
        <v/>
      </c>
      <c r="AO4785" s="37" t="str">
        <f>IF(AL4785="", "", COUNTIF(AL$11:AL$8010, "&gt;"&amp;AL4785)+1+COUNTIF(AL$11:AL4785, AL4785)-1)</f>
        <v/>
      </c>
    </row>
    <row r="4786" spans="1:41" x14ac:dyDescent="0.55000000000000004">
      <c r="A4786" s="5"/>
      <c r="B4786" s="284"/>
      <c r="C4786" s="285"/>
      <c r="D4786" s="286"/>
      <c r="E4786" s="287"/>
      <c r="F4786" s="288"/>
      <c r="G4786" s="5"/>
      <c r="J4786" s="7" t="str">
        <f t="shared" si="1341"/>
        <v/>
      </c>
      <c r="K4786" s="48" t="str">
        <f t="shared" si="1342"/>
        <v/>
      </c>
      <c r="L4786" s="48" t="str">
        <f t="shared" si="1343"/>
        <v/>
      </c>
      <c r="M4786" s="49" t="str">
        <f t="shared" si="1344"/>
        <v/>
      </c>
      <c r="U4786" s="103" t="str">
        <f t="shared" si="1345"/>
        <v/>
      </c>
      <c r="V4786" s="77" t="str">
        <f t="shared" si="1346"/>
        <v/>
      </c>
      <c r="W4786" s="37" t="str">
        <f t="shared" si="1347"/>
        <v/>
      </c>
      <c r="X4786" s="7" t="str">
        <f t="shared" si="1348"/>
        <v/>
      </c>
      <c r="Y4786" s="37" t="str">
        <f t="shared" si="1349"/>
        <v/>
      </c>
      <c r="AA4786" s="54" t="str">
        <f t="shared" si="1350"/>
        <v/>
      </c>
      <c r="AC4786" s="121" t="str">
        <f t="shared" si="1351"/>
        <v/>
      </c>
      <c r="AD4786" s="111" t="str">
        <f t="shared" si="1352"/>
        <v/>
      </c>
      <c r="AE4786" s="122" t="str">
        <f t="shared" si="1353"/>
        <v/>
      </c>
      <c r="AF4786" s="123" t="str">
        <f t="shared" si="1354"/>
        <v>Qtr 1</v>
      </c>
      <c r="AG4786" s="122" t="str">
        <f t="shared" si="1355"/>
        <v/>
      </c>
      <c r="AI4786" s="124" t="str">
        <f t="shared" si="1356"/>
        <v/>
      </c>
      <c r="AK4786" s="103" t="str">
        <f t="shared" si="1357"/>
        <v/>
      </c>
      <c r="AL4786" s="104" t="str">
        <f t="shared" si="1358"/>
        <v/>
      </c>
      <c r="AN4786" s="37" t="str">
        <f>IF(AK4786="", "", COUNTIF(AK$11:AK$8010, "&lt;"&amp;AK4786)+1+COUNTIF(AK$11:AK4786, AK4786)-1)</f>
        <v/>
      </c>
      <c r="AO4786" s="37" t="str">
        <f>IF(AL4786="", "", COUNTIF(AL$11:AL$8010, "&gt;"&amp;AL4786)+1+COUNTIF(AL$11:AL4786, AL4786)-1)</f>
        <v/>
      </c>
    </row>
    <row r="4787" spans="1:41" x14ac:dyDescent="0.55000000000000004">
      <c r="A4787" s="5"/>
      <c r="B4787" s="284"/>
      <c r="C4787" s="285"/>
      <c r="D4787" s="286"/>
      <c r="E4787" s="287"/>
      <c r="F4787" s="288"/>
      <c r="G4787" s="5"/>
      <c r="J4787" s="7" t="str">
        <f t="shared" si="1341"/>
        <v/>
      </c>
      <c r="K4787" s="48" t="str">
        <f t="shared" si="1342"/>
        <v/>
      </c>
      <c r="L4787" s="48" t="str">
        <f t="shared" si="1343"/>
        <v/>
      </c>
      <c r="M4787" s="49" t="str">
        <f t="shared" si="1344"/>
        <v/>
      </c>
      <c r="U4787" s="103" t="str">
        <f t="shared" si="1345"/>
        <v/>
      </c>
      <c r="V4787" s="77" t="str">
        <f t="shared" si="1346"/>
        <v/>
      </c>
      <c r="W4787" s="37" t="str">
        <f t="shared" si="1347"/>
        <v/>
      </c>
      <c r="X4787" s="7" t="str">
        <f t="shared" si="1348"/>
        <v/>
      </c>
      <c r="Y4787" s="37" t="str">
        <f t="shared" si="1349"/>
        <v/>
      </c>
      <c r="AA4787" s="54" t="str">
        <f t="shared" si="1350"/>
        <v/>
      </c>
      <c r="AC4787" s="121" t="str">
        <f t="shared" si="1351"/>
        <v/>
      </c>
      <c r="AD4787" s="111" t="str">
        <f t="shared" si="1352"/>
        <v/>
      </c>
      <c r="AE4787" s="122" t="str">
        <f t="shared" si="1353"/>
        <v/>
      </c>
      <c r="AF4787" s="123" t="str">
        <f t="shared" si="1354"/>
        <v>Qtr 1</v>
      </c>
      <c r="AG4787" s="122" t="str">
        <f t="shared" si="1355"/>
        <v/>
      </c>
      <c r="AI4787" s="124" t="str">
        <f t="shared" si="1356"/>
        <v/>
      </c>
      <c r="AK4787" s="103" t="str">
        <f t="shared" si="1357"/>
        <v/>
      </c>
      <c r="AL4787" s="104" t="str">
        <f t="shared" si="1358"/>
        <v/>
      </c>
      <c r="AN4787" s="37" t="str">
        <f>IF(AK4787="", "", COUNTIF(AK$11:AK$8010, "&lt;"&amp;AK4787)+1+COUNTIF(AK$11:AK4787, AK4787)-1)</f>
        <v/>
      </c>
      <c r="AO4787" s="37" t="str">
        <f>IF(AL4787="", "", COUNTIF(AL$11:AL$8010, "&gt;"&amp;AL4787)+1+COUNTIF(AL$11:AL4787, AL4787)-1)</f>
        <v/>
      </c>
    </row>
    <row r="4788" spans="1:41" x14ac:dyDescent="0.55000000000000004">
      <c r="A4788" s="5"/>
      <c r="B4788" s="284"/>
      <c r="C4788" s="285"/>
      <c r="D4788" s="286"/>
      <c r="E4788" s="287"/>
      <c r="F4788" s="288"/>
      <c r="G4788" s="5"/>
      <c r="J4788" s="7" t="str">
        <f t="shared" si="1341"/>
        <v/>
      </c>
      <c r="K4788" s="48" t="str">
        <f t="shared" si="1342"/>
        <v/>
      </c>
      <c r="L4788" s="48" t="str">
        <f t="shared" si="1343"/>
        <v/>
      </c>
      <c r="M4788" s="49" t="str">
        <f t="shared" si="1344"/>
        <v/>
      </c>
      <c r="U4788" s="103" t="str">
        <f t="shared" si="1345"/>
        <v/>
      </c>
      <c r="V4788" s="77" t="str">
        <f t="shared" si="1346"/>
        <v/>
      </c>
      <c r="W4788" s="37" t="str">
        <f t="shared" si="1347"/>
        <v/>
      </c>
      <c r="X4788" s="7" t="str">
        <f t="shared" si="1348"/>
        <v/>
      </c>
      <c r="Y4788" s="37" t="str">
        <f t="shared" si="1349"/>
        <v/>
      </c>
      <c r="AA4788" s="54" t="str">
        <f t="shared" si="1350"/>
        <v/>
      </c>
      <c r="AC4788" s="121" t="str">
        <f t="shared" si="1351"/>
        <v/>
      </c>
      <c r="AD4788" s="111" t="str">
        <f t="shared" si="1352"/>
        <v/>
      </c>
      <c r="AE4788" s="122" t="str">
        <f t="shared" si="1353"/>
        <v/>
      </c>
      <c r="AF4788" s="123" t="str">
        <f t="shared" si="1354"/>
        <v>Qtr 1</v>
      </c>
      <c r="AG4788" s="122" t="str">
        <f t="shared" si="1355"/>
        <v/>
      </c>
      <c r="AI4788" s="124" t="str">
        <f t="shared" si="1356"/>
        <v/>
      </c>
      <c r="AK4788" s="103" t="str">
        <f t="shared" si="1357"/>
        <v/>
      </c>
      <c r="AL4788" s="104" t="str">
        <f t="shared" si="1358"/>
        <v/>
      </c>
      <c r="AN4788" s="37" t="str">
        <f>IF(AK4788="", "", COUNTIF(AK$11:AK$8010, "&lt;"&amp;AK4788)+1+COUNTIF(AK$11:AK4788, AK4788)-1)</f>
        <v/>
      </c>
      <c r="AO4788" s="37" t="str">
        <f>IF(AL4788="", "", COUNTIF(AL$11:AL$8010, "&gt;"&amp;AL4788)+1+COUNTIF(AL$11:AL4788, AL4788)-1)</f>
        <v/>
      </c>
    </row>
    <row r="4789" spans="1:41" x14ac:dyDescent="0.55000000000000004">
      <c r="A4789" s="5"/>
      <c r="B4789" s="284"/>
      <c r="C4789" s="285"/>
      <c r="D4789" s="286"/>
      <c r="E4789" s="287"/>
      <c r="F4789" s="288"/>
      <c r="G4789" s="5"/>
      <c r="J4789" s="7" t="str">
        <f t="shared" si="1341"/>
        <v/>
      </c>
      <c r="K4789" s="48" t="str">
        <f t="shared" si="1342"/>
        <v/>
      </c>
      <c r="L4789" s="48" t="str">
        <f t="shared" si="1343"/>
        <v/>
      </c>
      <c r="M4789" s="49" t="str">
        <f t="shared" si="1344"/>
        <v/>
      </c>
      <c r="U4789" s="103" t="str">
        <f t="shared" si="1345"/>
        <v/>
      </c>
      <c r="V4789" s="77" t="str">
        <f t="shared" si="1346"/>
        <v/>
      </c>
      <c r="W4789" s="37" t="str">
        <f t="shared" si="1347"/>
        <v/>
      </c>
      <c r="X4789" s="7" t="str">
        <f t="shared" si="1348"/>
        <v/>
      </c>
      <c r="Y4789" s="37" t="str">
        <f t="shared" si="1349"/>
        <v/>
      </c>
      <c r="AA4789" s="54" t="str">
        <f t="shared" si="1350"/>
        <v/>
      </c>
      <c r="AC4789" s="121" t="str">
        <f t="shared" si="1351"/>
        <v/>
      </c>
      <c r="AD4789" s="111" t="str">
        <f t="shared" si="1352"/>
        <v/>
      </c>
      <c r="AE4789" s="122" t="str">
        <f t="shared" si="1353"/>
        <v/>
      </c>
      <c r="AF4789" s="123" t="str">
        <f t="shared" si="1354"/>
        <v>Qtr 1</v>
      </c>
      <c r="AG4789" s="122" t="str">
        <f t="shared" si="1355"/>
        <v/>
      </c>
      <c r="AI4789" s="124" t="str">
        <f t="shared" si="1356"/>
        <v/>
      </c>
      <c r="AK4789" s="103" t="str">
        <f t="shared" si="1357"/>
        <v/>
      </c>
      <c r="AL4789" s="104" t="str">
        <f t="shared" si="1358"/>
        <v/>
      </c>
      <c r="AN4789" s="37" t="str">
        <f>IF(AK4789="", "", COUNTIF(AK$11:AK$8010, "&lt;"&amp;AK4789)+1+COUNTIF(AK$11:AK4789, AK4789)-1)</f>
        <v/>
      </c>
      <c r="AO4789" s="37" t="str">
        <f>IF(AL4789="", "", COUNTIF(AL$11:AL$8010, "&gt;"&amp;AL4789)+1+COUNTIF(AL$11:AL4789, AL4789)-1)</f>
        <v/>
      </c>
    </row>
    <row r="4790" spans="1:41" x14ac:dyDescent="0.55000000000000004">
      <c r="A4790" s="5"/>
      <c r="B4790" s="284"/>
      <c r="C4790" s="285"/>
      <c r="D4790" s="286"/>
      <c r="E4790" s="287"/>
      <c r="F4790" s="288"/>
      <c r="G4790" s="5"/>
      <c r="J4790" s="7" t="str">
        <f t="shared" si="1341"/>
        <v/>
      </c>
      <c r="K4790" s="48" t="str">
        <f t="shared" si="1342"/>
        <v/>
      </c>
      <c r="L4790" s="48" t="str">
        <f t="shared" si="1343"/>
        <v/>
      </c>
      <c r="M4790" s="49" t="str">
        <f t="shared" si="1344"/>
        <v/>
      </c>
      <c r="U4790" s="103" t="str">
        <f t="shared" si="1345"/>
        <v/>
      </c>
      <c r="V4790" s="77" t="str">
        <f t="shared" si="1346"/>
        <v/>
      </c>
      <c r="W4790" s="37" t="str">
        <f t="shared" si="1347"/>
        <v/>
      </c>
      <c r="X4790" s="7" t="str">
        <f t="shared" si="1348"/>
        <v/>
      </c>
      <c r="Y4790" s="37" t="str">
        <f t="shared" si="1349"/>
        <v/>
      </c>
      <c r="AA4790" s="54" t="str">
        <f t="shared" si="1350"/>
        <v/>
      </c>
      <c r="AC4790" s="121" t="str">
        <f t="shared" si="1351"/>
        <v/>
      </c>
      <c r="AD4790" s="111" t="str">
        <f t="shared" si="1352"/>
        <v/>
      </c>
      <c r="AE4790" s="122" t="str">
        <f t="shared" si="1353"/>
        <v/>
      </c>
      <c r="AF4790" s="123" t="str">
        <f t="shared" si="1354"/>
        <v>Qtr 1</v>
      </c>
      <c r="AG4790" s="122" t="str">
        <f t="shared" si="1355"/>
        <v/>
      </c>
      <c r="AI4790" s="124" t="str">
        <f t="shared" si="1356"/>
        <v/>
      </c>
      <c r="AK4790" s="103" t="str">
        <f t="shared" si="1357"/>
        <v/>
      </c>
      <c r="AL4790" s="104" t="str">
        <f t="shared" si="1358"/>
        <v/>
      </c>
      <c r="AN4790" s="37" t="str">
        <f>IF(AK4790="", "", COUNTIF(AK$11:AK$8010, "&lt;"&amp;AK4790)+1+COUNTIF(AK$11:AK4790, AK4790)-1)</f>
        <v/>
      </c>
      <c r="AO4790" s="37" t="str">
        <f>IF(AL4790="", "", COUNTIF(AL$11:AL$8010, "&gt;"&amp;AL4790)+1+COUNTIF(AL$11:AL4790, AL4790)-1)</f>
        <v/>
      </c>
    </row>
    <row r="4791" spans="1:41" x14ac:dyDescent="0.55000000000000004">
      <c r="A4791" s="5"/>
      <c r="B4791" s="284"/>
      <c r="C4791" s="285"/>
      <c r="D4791" s="286"/>
      <c r="E4791" s="287"/>
      <c r="F4791" s="288"/>
      <c r="G4791" s="5"/>
      <c r="J4791" s="7" t="str">
        <f t="shared" si="1341"/>
        <v/>
      </c>
      <c r="K4791" s="48" t="str">
        <f t="shared" si="1342"/>
        <v/>
      </c>
      <c r="L4791" s="48" t="str">
        <f t="shared" si="1343"/>
        <v/>
      </c>
      <c r="M4791" s="49" t="str">
        <f t="shared" si="1344"/>
        <v/>
      </c>
      <c r="U4791" s="103" t="str">
        <f t="shared" si="1345"/>
        <v/>
      </c>
      <c r="V4791" s="77" t="str">
        <f t="shared" si="1346"/>
        <v/>
      </c>
      <c r="W4791" s="37" t="str">
        <f t="shared" si="1347"/>
        <v/>
      </c>
      <c r="X4791" s="7" t="str">
        <f t="shared" si="1348"/>
        <v/>
      </c>
      <c r="Y4791" s="37" t="str">
        <f t="shared" si="1349"/>
        <v/>
      </c>
      <c r="AA4791" s="54" t="str">
        <f t="shared" si="1350"/>
        <v/>
      </c>
      <c r="AC4791" s="121" t="str">
        <f t="shared" si="1351"/>
        <v/>
      </c>
      <c r="AD4791" s="111" t="str">
        <f t="shared" si="1352"/>
        <v/>
      </c>
      <c r="AE4791" s="122" t="str">
        <f t="shared" si="1353"/>
        <v/>
      </c>
      <c r="AF4791" s="123" t="str">
        <f t="shared" si="1354"/>
        <v>Qtr 1</v>
      </c>
      <c r="AG4791" s="122" t="str">
        <f t="shared" si="1355"/>
        <v/>
      </c>
      <c r="AI4791" s="124" t="str">
        <f t="shared" si="1356"/>
        <v/>
      </c>
      <c r="AK4791" s="103" t="str">
        <f t="shared" si="1357"/>
        <v/>
      </c>
      <c r="AL4791" s="104" t="str">
        <f t="shared" si="1358"/>
        <v/>
      </c>
      <c r="AN4791" s="37" t="str">
        <f>IF(AK4791="", "", COUNTIF(AK$11:AK$8010, "&lt;"&amp;AK4791)+1+COUNTIF(AK$11:AK4791, AK4791)-1)</f>
        <v/>
      </c>
      <c r="AO4791" s="37" t="str">
        <f>IF(AL4791="", "", COUNTIF(AL$11:AL$8010, "&gt;"&amp;AL4791)+1+COUNTIF(AL$11:AL4791, AL4791)-1)</f>
        <v/>
      </c>
    </row>
    <row r="4792" spans="1:41" x14ac:dyDescent="0.55000000000000004">
      <c r="A4792" s="5"/>
      <c r="B4792" s="284"/>
      <c r="C4792" s="285"/>
      <c r="D4792" s="286"/>
      <c r="E4792" s="287"/>
      <c r="F4792" s="288"/>
      <c r="G4792" s="5"/>
      <c r="J4792" s="7" t="str">
        <f t="shared" si="1341"/>
        <v/>
      </c>
      <c r="K4792" s="48" t="str">
        <f t="shared" si="1342"/>
        <v/>
      </c>
      <c r="L4792" s="48" t="str">
        <f t="shared" si="1343"/>
        <v/>
      </c>
      <c r="M4792" s="49" t="str">
        <f t="shared" si="1344"/>
        <v/>
      </c>
      <c r="U4792" s="103" t="str">
        <f t="shared" si="1345"/>
        <v/>
      </c>
      <c r="V4792" s="77" t="str">
        <f t="shared" si="1346"/>
        <v/>
      </c>
      <c r="W4792" s="37" t="str">
        <f t="shared" si="1347"/>
        <v/>
      </c>
      <c r="X4792" s="7" t="str">
        <f t="shared" si="1348"/>
        <v/>
      </c>
      <c r="Y4792" s="37" t="str">
        <f t="shared" si="1349"/>
        <v/>
      </c>
      <c r="AA4792" s="54" t="str">
        <f t="shared" si="1350"/>
        <v/>
      </c>
      <c r="AC4792" s="121" t="str">
        <f t="shared" si="1351"/>
        <v/>
      </c>
      <c r="AD4792" s="111" t="str">
        <f t="shared" si="1352"/>
        <v/>
      </c>
      <c r="AE4792" s="122" t="str">
        <f t="shared" si="1353"/>
        <v/>
      </c>
      <c r="AF4792" s="123" t="str">
        <f t="shared" si="1354"/>
        <v>Qtr 1</v>
      </c>
      <c r="AG4792" s="122" t="str">
        <f t="shared" si="1355"/>
        <v/>
      </c>
      <c r="AI4792" s="124" t="str">
        <f t="shared" si="1356"/>
        <v/>
      </c>
      <c r="AK4792" s="103" t="str">
        <f t="shared" si="1357"/>
        <v/>
      </c>
      <c r="AL4792" s="104" t="str">
        <f t="shared" si="1358"/>
        <v/>
      </c>
      <c r="AN4792" s="37" t="str">
        <f>IF(AK4792="", "", COUNTIF(AK$11:AK$8010, "&lt;"&amp;AK4792)+1+COUNTIF(AK$11:AK4792, AK4792)-1)</f>
        <v/>
      </c>
      <c r="AO4792" s="37" t="str">
        <f>IF(AL4792="", "", COUNTIF(AL$11:AL$8010, "&gt;"&amp;AL4792)+1+COUNTIF(AL$11:AL4792, AL4792)-1)</f>
        <v/>
      </c>
    </row>
    <row r="4793" spans="1:41" x14ac:dyDescent="0.55000000000000004">
      <c r="A4793" s="5"/>
      <c r="B4793" s="284"/>
      <c r="C4793" s="285"/>
      <c r="D4793" s="286"/>
      <c r="E4793" s="287"/>
      <c r="F4793" s="288"/>
      <c r="G4793" s="5"/>
      <c r="J4793" s="7" t="str">
        <f t="shared" si="1341"/>
        <v/>
      </c>
      <c r="K4793" s="48" t="str">
        <f t="shared" si="1342"/>
        <v/>
      </c>
      <c r="L4793" s="48" t="str">
        <f t="shared" si="1343"/>
        <v/>
      </c>
      <c r="M4793" s="49" t="str">
        <f t="shared" si="1344"/>
        <v/>
      </c>
      <c r="U4793" s="103" t="str">
        <f t="shared" si="1345"/>
        <v/>
      </c>
      <c r="V4793" s="77" t="str">
        <f t="shared" si="1346"/>
        <v/>
      </c>
      <c r="W4793" s="37" t="str">
        <f t="shared" si="1347"/>
        <v/>
      </c>
      <c r="X4793" s="7" t="str">
        <f t="shared" si="1348"/>
        <v/>
      </c>
      <c r="Y4793" s="37" t="str">
        <f t="shared" si="1349"/>
        <v/>
      </c>
      <c r="AA4793" s="54" t="str">
        <f t="shared" si="1350"/>
        <v/>
      </c>
      <c r="AC4793" s="121" t="str">
        <f t="shared" si="1351"/>
        <v/>
      </c>
      <c r="AD4793" s="111" t="str">
        <f t="shared" si="1352"/>
        <v/>
      </c>
      <c r="AE4793" s="122" t="str">
        <f t="shared" si="1353"/>
        <v/>
      </c>
      <c r="AF4793" s="123" t="str">
        <f t="shared" si="1354"/>
        <v>Qtr 1</v>
      </c>
      <c r="AG4793" s="122" t="str">
        <f t="shared" si="1355"/>
        <v/>
      </c>
      <c r="AI4793" s="124" t="str">
        <f t="shared" si="1356"/>
        <v/>
      </c>
      <c r="AK4793" s="103" t="str">
        <f t="shared" si="1357"/>
        <v/>
      </c>
      <c r="AL4793" s="104" t="str">
        <f t="shared" si="1358"/>
        <v/>
      </c>
      <c r="AN4793" s="37" t="str">
        <f>IF(AK4793="", "", COUNTIF(AK$11:AK$8010, "&lt;"&amp;AK4793)+1+COUNTIF(AK$11:AK4793, AK4793)-1)</f>
        <v/>
      </c>
      <c r="AO4793" s="37" t="str">
        <f>IF(AL4793="", "", COUNTIF(AL$11:AL$8010, "&gt;"&amp;AL4793)+1+COUNTIF(AL$11:AL4793, AL4793)-1)</f>
        <v/>
      </c>
    </row>
    <row r="4794" spans="1:41" x14ac:dyDescent="0.55000000000000004">
      <c r="A4794" s="5"/>
      <c r="B4794" s="284"/>
      <c r="C4794" s="285"/>
      <c r="D4794" s="286"/>
      <c r="E4794" s="287"/>
      <c r="F4794" s="288"/>
      <c r="G4794" s="5"/>
      <c r="J4794" s="7" t="str">
        <f t="shared" si="1341"/>
        <v/>
      </c>
      <c r="K4794" s="48" t="str">
        <f t="shared" si="1342"/>
        <v/>
      </c>
      <c r="L4794" s="48" t="str">
        <f t="shared" si="1343"/>
        <v/>
      </c>
      <c r="M4794" s="49" t="str">
        <f t="shared" si="1344"/>
        <v/>
      </c>
      <c r="U4794" s="103" t="str">
        <f t="shared" si="1345"/>
        <v/>
      </c>
      <c r="V4794" s="77" t="str">
        <f t="shared" si="1346"/>
        <v/>
      </c>
      <c r="W4794" s="37" t="str">
        <f t="shared" si="1347"/>
        <v/>
      </c>
      <c r="X4794" s="7" t="str">
        <f t="shared" si="1348"/>
        <v/>
      </c>
      <c r="Y4794" s="37" t="str">
        <f t="shared" si="1349"/>
        <v/>
      </c>
      <c r="AA4794" s="54" t="str">
        <f t="shared" si="1350"/>
        <v/>
      </c>
      <c r="AC4794" s="121" t="str">
        <f t="shared" si="1351"/>
        <v/>
      </c>
      <c r="AD4794" s="111" t="str">
        <f t="shared" si="1352"/>
        <v/>
      </c>
      <c r="AE4794" s="122" t="str">
        <f t="shared" si="1353"/>
        <v/>
      </c>
      <c r="AF4794" s="123" t="str">
        <f t="shared" si="1354"/>
        <v>Qtr 1</v>
      </c>
      <c r="AG4794" s="122" t="str">
        <f t="shared" si="1355"/>
        <v/>
      </c>
      <c r="AI4794" s="124" t="str">
        <f t="shared" si="1356"/>
        <v/>
      </c>
      <c r="AK4794" s="103" t="str">
        <f t="shared" si="1357"/>
        <v/>
      </c>
      <c r="AL4794" s="104" t="str">
        <f t="shared" si="1358"/>
        <v/>
      </c>
      <c r="AN4794" s="37" t="str">
        <f>IF(AK4794="", "", COUNTIF(AK$11:AK$8010, "&lt;"&amp;AK4794)+1+COUNTIF(AK$11:AK4794, AK4794)-1)</f>
        <v/>
      </c>
      <c r="AO4794" s="37" t="str">
        <f>IF(AL4794="", "", COUNTIF(AL$11:AL$8010, "&gt;"&amp;AL4794)+1+COUNTIF(AL$11:AL4794, AL4794)-1)</f>
        <v/>
      </c>
    </row>
    <row r="4795" spans="1:41" x14ac:dyDescent="0.55000000000000004">
      <c r="A4795" s="5"/>
      <c r="B4795" s="284"/>
      <c r="C4795" s="285"/>
      <c r="D4795" s="286"/>
      <c r="E4795" s="287"/>
      <c r="F4795" s="288"/>
      <c r="G4795" s="5"/>
      <c r="J4795" s="7" t="str">
        <f t="shared" si="1341"/>
        <v/>
      </c>
      <c r="K4795" s="48" t="str">
        <f t="shared" si="1342"/>
        <v/>
      </c>
      <c r="L4795" s="48" t="str">
        <f t="shared" si="1343"/>
        <v/>
      </c>
      <c r="M4795" s="49" t="str">
        <f t="shared" si="1344"/>
        <v/>
      </c>
      <c r="U4795" s="103" t="str">
        <f t="shared" si="1345"/>
        <v/>
      </c>
      <c r="V4795" s="77" t="str">
        <f t="shared" si="1346"/>
        <v/>
      </c>
      <c r="W4795" s="37" t="str">
        <f t="shared" si="1347"/>
        <v/>
      </c>
      <c r="X4795" s="7" t="str">
        <f t="shared" si="1348"/>
        <v/>
      </c>
      <c r="Y4795" s="37" t="str">
        <f t="shared" si="1349"/>
        <v/>
      </c>
      <c r="AA4795" s="54" t="str">
        <f t="shared" si="1350"/>
        <v/>
      </c>
      <c r="AC4795" s="121" t="str">
        <f t="shared" si="1351"/>
        <v/>
      </c>
      <c r="AD4795" s="111" t="str">
        <f t="shared" si="1352"/>
        <v/>
      </c>
      <c r="AE4795" s="122" t="str">
        <f t="shared" si="1353"/>
        <v/>
      </c>
      <c r="AF4795" s="123" t="str">
        <f t="shared" si="1354"/>
        <v>Qtr 1</v>
      </c>
      <c r="AG4795" s="122" t="str">
        <f t="shared" si="1355"/>
        <v/>
      </c>
      <c r="AI4795" s="124" t="str">
        <f t="shared" si="1356"/>
        <v/>
      </c>
      <c r="AK4795" s="103" t="str">
        <f t="shared" si="1357"/>
        <v/>
      </c>
      <c r="AL4795" s="104" t="str">
        <f t="shared" si="1358"/>
        <v/>
      </c>
      <c r="AN4795" s="37" t="str">
        <f>IF(AK4795="", "", COUNTIF(AK$11:AK$8010, "&lt;"&amp;AK4795)+1+COUNTIF(AK$11:AK4795, AK4795)-1)</f>
        <v/>
      </c>
      <c r="AO4795" s="37" t="str">
        <f>IF(AL4795="", "", COUNTIF(AL$11:AL$8010, "&gt;"&amp;AL4795)+1+COUNTIF(AL$11:AL4795, AL4795)-1)</f>
        <v/>
      </c>
    </row>
    <row r="4796" spans="1:41" x14ac:dyDescent="0.55000000000000004">
      <c r="A4796" s="5"/>
      <c r="B4796" s="284"/>
      <c r="C4796" s="285"/>
      <c r="D4796" s="286"/>
      <c r="E4796" s="287"/>
      <c r="F4796" s="288"/>
      <c r="G4796" s="5"/>
      <c r="J4796" s="7" t="str">
        <f t="shared" si="1341"/>
        <v/>
      </c>
      <c r="K4796" s="48" t="str">
        <f t="shared" si="1342"/>
        <v/>
      </c>
      <c r="L4796" s="48" t="str">
        <f t="shared" si="1343"/>
        <v/>
      </c>
      <c r="M4796" s="49" t="str">
        <f t="shared" si="1344"/>
        <v/>
      </c>
      <c r="U4796" s="103" t="str">
        <f t="shared" si="1345"/>
        <v/>
      </c>
      <c r="V4796" s="77" t="str">
        <f t="shared" si="1346"/>
        <v/>
      </c>
      <c r="W4796" s="37" t="str">
        <f t="shared" si="1347"/>
        <v/>
      </c>
      <c r="X4796" s="7" t="str">
        <f t="shared" si="1348"/>
        <v/>
      </c>
      <c r="Y4796" s="37" t="str">
        <f t="shared" si="1349"/>
        <v/>
      </c>
      <c r="AA4796" s="54" t="str">
        <f t="shared" si="1350"/>
        <v/>
      </c>
      <c r="AC4796" s="121" t="str">
        <f t="shared" si="1351"/>
        <v/>
      </c>
      <c r="AD4796" s="111" t="str">
        <f t="shared" si="1352"/>
        <v/>
      </c>
      <c r="AE4796" s="122" t="str">
        <f t="shared" si="1353"/>
        <v/>
      </c>
      <c r="AF4796" s="123" t="str">
        <f t="shared" si="1354"/>
        <v>Qtr 1</v>
      </c>
      <c r="AG4796" s="122" t="str">
        <f t="shared" si="1355"/>
        <v/>
      </c>
      <c r="AI4796" s="124" t="str">
        <f t="shared" si="1356"/>
        <v/>
      </c>
      <c r="AK4796" s="103" t="str">
        <f t="shared" si="1357"/>
        <v/>
      </c>
      <c r="AL4796" s="104" t="str">
        <f t="shared" si="1358"/>
        <v/>
      </c>
      <c r="AN4796" s="37" t="str">
        <f>IF(AK4796="", "", COUNTIF(AK$11:AK$8010, "&lt;"&amp;AK4796)+1+COUNTIF(AK$11:AK4796, AK4796)-1)</f>
        <v/>
      </c>
      <c r="AO4796" s="37" t="str">
        <f>IF(AL4796="", "", COUNTIF(AL$11:AL$8010, "&gt;"&amp;AL4796)+1+COUNTIF(AL$11:AL4796, AL4796)-1)</f>
        <v/>
      </c>
    </row>
    <row r="4797" spans="1:41" x14ac:dyDescent="0.55000000000000004">
      <c r="A4797" s="5"/>
      <c r="B4797" s="284"/>
      <c r="C4797" s="285"/>
      <c r="D4797" s="286"/>
      <c r="E4797" s="287"/>
      <c r="F4797" s="288"/>
      <c r="G4797" s="5"/>
      <c r="J4797" s="7" t="str">
        <f t="shared" si="1341"/>
        <v/>
      </c>
      <c r="K4797" s="48" t="str">
        <f t="shared" si="1342"/>
        <v/>
      </c>
      <c r="L4797" s="48" t="str">
        <f t="shared" si="1343"/>
        <v/>
      </c>
      <c r="M4797" s="49" t="str">
        <f t="shared" si="1344"/>
        <v/>
      </c>
      <c r="U4797" s="103" t="str">
        <f t="shared" si="1345"/>
        <v/>
      </c>
      <c r="V4797" s="77" t="str">
        <f t="shared" si="1346"/>
        <v/>
      </c>
      <c r="W4797" s="37" t="str">
        <f t="shared" si="1347"/>
        <v/>
      </c>
      <c r="X4797" s="7" t="str">
        <f t="shared" si="1348"/>
        <v/>
      </c>
      <c r="Y4797" s="37" t="str">
        <f t="shared" si="1349"/>
        <v/>
      </c>
      <c r="AA4797" s="54" t="str">
        <f t="shared" si="1350"/>
        <v/>
      </c>
      <c r="AC4797" s="121" t="str">
        <f t="shared" si="1351"/>
        <v/>
      </c>
      <c r="AD4797" s="111" t="str">
        <f t="shared" si="1352"/>
        <v/>
      </c>
      <c r="AE4797" s="122" t="str">
        <f t="shared" si="1353"/>
        <v/>
      </c>
      <c r="AF4797" s="123" t="str">
        <f t="shared" si="1354"/>
        <v>Qtr 1</v>
      </c>
      <c r="AG4797" s="122" t="str">
        <f t="shared" si="1355"/>
        <v/>
      </c>
      <c r="AI4797" s="124" t="str">
        <f t="shared" si="1356"/>
        <v/>
      </c>
      <c r="AK4797" s="103" t="str">
        <f t="shared" si="1357"/>
        <v/>
      </c>
      <c r="AL4797" s="104" t="str">
        <f t="shared" si="1358"/>
        <v/>
      </c>
      <c r="AN4797" s="37" t="str">
        <f>IF(AK4797="", "", COUNTIF(AK$11:AK$8010, "&lt;"&amp;AK4797)+1+COUNTIF(AK$11:AK4797, AK4797)-1)</f>
        <v/>
      </c>
      <c r="AO4797" s="37" t="str">
        <f>IF(AL4797="", "", COUNTIF(AL$11:AL$8010, "&gt;"&amp;AL4797)+1+COUNTIF(AL$11:AL4797, AL4797)-1)</f>
        <v/>
      </c>
    </row>
    <row r="4798" spans="1:41" x14ac:dyDescent="0.55000000000000004">
      <c r="A4798" s="5"/>
      <c r="B4798" s="284"/>
      <c r="C4798" s="285"/>
      <c r="D4798" s="286"/>
      <c r="E4798" s="287"/>
      <c r="F4798" s="288"/>
      <c r="G4798" s="5"/>
      <c r="J4798" s="7" t="str">
        <f t="shared" si="1341"/>
        <v/>
      </c>
      <c r="K4798" s="48" t="str">
        <f t="shared" si="1342"/>
        <v/>
      </c>
      <c r="L4798" s="48" t="str">
        <f t="shared" si="1343"/>
        <v/>
      </c>
      <c r="M4798" s="49" t="str">
        <f t="shared" si="1344"/>
        <v/>
      </c>
      <c r="U4798" s="103" t="str">
        <f t="shared" si="1345"/>
        <v/>
      </c>
      <c r="V4798" s="77" t="str">
        <f t="shared" si="1346"/>
        <v/>
      </c>
      <c r="W4798" s="37" t="str">
        <f t="shared" si="1347"/>
        <v/>
      </c>
      <c r="X4798" s="7" t="str">
        <f t="shared" si="1348"/>
        <v/>
      </c>
      <c r="Y4798" s="37" t="str">
        <f t="shared" si="1349"/>
        <v/>
      </c>
      <c r="AA4798" s="54" t="str">
        <f t="shared" si="1350"/>
        <v/>
      </c>
      <c r="AC4798" s="121" t="str">
        <f t="shared" si="1351"/>
        <v/>
      </c>
      <c r="AD4798" s="111" t="str">
        <f t="shared" si="1352"/>
        <v/>
      </c>
      <c r="AE4798" s="122" t="str">
        <f t="shared" si="1353"/>
        <v/>
      </c>
      <c r="AF4798" s="123" t="str">
        <f t="shared" si="1354"/>
        <v>Qtr 1</v>
      </c>
      <c r="AG4798" s="122" t="str">
        <f t="shared" si="1355"/>
        <v/>
      </c>
      <c r="AI4798" s="124" t="str">
        <f t="shared" si="1356"/>
        <v/>
      </c>
      <c r="AK4798" s="103" t="str">
        <f t="shared" si="1357"/>
        <v/>
      </c>
      <c r="AL4798" s="104" t="str">
        <f t="shared" si="1358"/>
        <v/>
      </c>
      <c r="AN4798" s="37" t="str">
        <f>IF(AK4798="", "", COUNTIF(AK$11:AK$8010, "&lt;"&amp;AK4798)+1+COUNTIF(AK$11:AK4798, AK4798)-1)</f>
        <v/>
      </c>
      <c r="AO4798" s="37" t="str">
        <f>IF(AL4798="", "", COUNTIF(AL$11:AL$8010, "&gt;"&amp;AL4798)+1+COUNTIF(AL$11:AL4798, AL4798)-1)</f>
        <v/>
      </c>
    </row>
    <row r="4799" spans="1:41" x14ac:dyDescent="0.55000000000000004">
      <c r="A4799" s="5"/>
      <c r="B4799" s="284"/>
      <c r="C4799" s="285"/>
      <c r="D4799" s="286"/>
      <c r="E4799" s="287"/>
      <c r="F4799" s="288"/>
      <c r="G4799" s="5"/>
      <c r="J4799" s="7" t="str">
        <f t="shared" si="1341"/>
        <v/>
      </c>
      <c r="K4799" s="48" t="str">
        <f t="shared" si="1342"/>
        <v/>
      </c>
      <c r="L4799" s="48" t="str">
        <f t="shared" si="1343"/>
        <v/>
      </c>
      <c r="M4799" s="49" t="str">
        <f t="shared" si="1344"/>
        <v/>
      </c>
      <c r="U4799" s="103" t="str">
        <f t="shared" si="1345"/>
        <v/>
      </c>
      <c r="V4799" s="77" t="str">
        <f t="shared" si="1346"/>
        <v/>
      </c>
      <c r="W4799" s="37" t="str">
        <f t="shared" si="1347"/>
        <v/>
      </c>
      <c r="X4799" s="7" t="str">
        <f t="shared" si="1348"/>
        <v/>
      </c>
      <c r="Y4799" s="37" t="str">
        <f t="shared" si="1349"/>
        <v/>
      </c>
      <c r="AA4799" s="54" t="str">
        <f t="shared" si="1350"/>
        <v/>
      </c>
      <c r="AC4799" s="121" t="str">
        <f t="shared" si="1351"/>
        <v/>
      </c>
      <c r="AD4799" s="111" t="str">
        <f t="shared" si="1352"/>
        <v/>
      </c>
      <c r="AE4799" s="122" t="str">
        <f t="shared" si="1353"/>
        <v/>
      </c>
      <c r="AF4799" s="123" t="str">
        <f t="shared" si="1354"/>
        <v>Qtr 1</v>
      </c>
      <c r="AG4799" s="122" t="str">
        <f t="shared" si="1355"/>
        <v/>
      </c>
      <c r="AI4799" s="124" t="str">
        <f t="shared" si="1356"/>
        <v/>
      </c>
      <c r="AK4799" s="103" t="str">
        <f t="shared" si="1357"/>
        <v/>
      </c>
      <c r="AL4799" s="104" t="str">
        <f t="shared" si="1358"/>
        <v/>
      </c>
      <c r="AN4799" s="37" t="str">
        <f>IF(AK4799="", "", COUNTIF(AK$11:AK$8010, "&lt;"&amp;AK4799)+1+COUNTIF(AK$11:AK4799, AK4799)-1)</f>
        <v/>
      </c>
      <c r="AO4799" s="37" t="str">
        <f>IF(AL4799="", "", COUNTIF(AL$11:AL$8010, "&gt;"&amp;AL4799)+1+COUNTIF(AL$11:AL4799, AL4799)-1)</f>
        <v/>
      </c>
    </row>
    <row r="4800" spans="1:41" x14ac:dyDescent="0.55000000000000004">
      <c r="A4800" s="5"/>
      <c r="B4800" s="284"/>
      <c r="C4800" s="285"/>
      <c r="D4800" s="286"/>
      <c r="E4800" s="287"/>
      <c r="F4800" s="288"/>
      <c r="G4800" s="5"/>
      <c r="J4800" s="7" t="str">
        <f t="shared" si="1341"/>
        <v/>
      </c>
      <c r="K4800" s="48" t="str">
        <f t="shared" si="1342"/>
        <v/>
      </c>
      <c r="L4800" s="48" t="str">
        <f t="shared" si="1343"/>
        <v/>
      </c>
      <c r="M4800" s="49" t="str">
        <f t="shared" si="1344"/>
        <v/>
      </c>
      <c r="U4800" s="103" t="str">
        <f t="shared" si="1345"/>
        <v/>
      </c>
      <c r="V4800" s="77" t="str">
        <f t="shared" si="1346"/>
        <v/>
      </c>
      <c r="W4800" s="37" t="str">
        <f t="shared" si="1347"/>
        <v/>
      </c>
      <c r="X4800" s="7" t="str">
        <f t="shared" si="1348"/>
        <v/>
      </c>
      <c r="Y4800" s="37" t="str">
        <f t="shared" si="1349"/>
        <v/>
      </c>
      <c r="AA4800" s="54" t="str">
        <f t="shared" si="1350"/>
        <v/>
      </c>
      <c r="AC4800" s="121" t="str">
        <f t="shared" si="1351"/>
        <v/>
      </c>
      <c r="AD4800" s="111" t="str">
        <f t="shared" si="1352"/>
        <v/>
      </c>
      <c r="AE4800" s="122" t="str">
        <f t="shared" si="1353"/>
        <v/>
      </c>
      <c r="AF4800" s="123" t="str">
        <f t="shared" si="1354"/>
        <v>Qtr 1</v>
      </c>
      <c r="AG4800" s="122" t="str">
        <f t="shared" si="1355"/>
        <v/>
      </c>
      <c r="AI4800" s="124" t="str">
        <f t="shared" si="1356"/>
        <v/>
      </c>
      <c r="AK4800" s="103" t="str">
        <f t="shared" si="1357"/>
        <v/>
      </c>
      <c r="AL4800" s="104" t="str">
        <f t="shared" si="1358"/>
        <v/>
      </c>
      <c r="AN4800" s="37" t="str">
        <f>IF(AK4800="", "", COUNTIF(AK$11:AK$8010, "&lt;"&amp;AK4800)+1+COUNTIF(AK$11:AK4800, AK4800)-1)</f>
        <v/>
      </c>
      <c r="AO4800" s="37" t="str">
        <f>IF(AL4800="", "", COUNTIF(AL$11:AL$8010, "&gt;"&amp;AL4800)+1+COUNTIF(AL$11:AL4800, AL4800)-1)</f>
        <v/>
      </c>
    </row>
    <row r="4801" spans="1:41" x14ac:dyDescent="0.55000000000000004">
      <c r="A4801" s="5"/>
      <c r="B4801" s="284"/>
      <c r="C4801" s="285"/>
      <c r="D4801" s="286"/>
      <c r="E4801" s="287"/>
      <c r="F4801" s="288"/>
      <c r="G4801" s="5"/>
      <c r="J4801" s="7" t="str">
        <f t="shared" si="1341"/>
        <v/>
      </c>
      <c r="K4801" s="48" t="str">
        <f t="shared" si="1342"/>
        <v/>
      </c>
      <c r="L4801" s="48" t="str">
        <f t="shared" si="1343"/>
        <v/>
      </c>
      <c r="M4801" s="49" t="str">
        <f t="shared" si="1344"/>
        <v/>
      </c>
      <c r="U4801" s="103" t="str">
        <f t="shared" si="1345"/>
        <v/>
      </c>
      <c r="V4801" s="77" t="str">
        <f t="shared" si="1346"/>
        <v/>
      </c>
      <c r="W4801" s="37" t="str">
        <f t="shared" si="1347"/>
        <v/>
      </c>
      <c r="X4801" s="7" t="str">
        <f t="shared" si="1348"/>
        <v/>
      </c>
      <c r="Y4801" s="37" t="str">
        <f t="shared" si="1349"/>
        <v/>
      </c>
      <c r="AA4801" s="54" t="str">
        <f t="shared" si="1350"/>
        <v/>
      </c>
      <c r="AC4801" s="121" t="str">
        <f t="shared" si="1351"/>
        <v/>
      </c>
      <c r="AD4801" s="111" t="str">
        <f t="shared" si="1352"/>
        <v/>
      </c>
      <c r="AE4801" s="122" t="str">
        <f t="shared" si="1353"/>
        <v/>
      </c>
      <c r="AF4801" s="123" t="str">
        <f t="shared" si="1354"/>
        <v>Qtr 1</v>
      </c>
      <c r="AG4801" s="122" t="str">
        <f t="shared" si="1355"/>
        <v/>
      </c>
      <c r="AI4801" s="124" t="str">
        <f t="shared" si="1356"/>
        <v/>
      </c>
      <c r="AK4801" s="103" t="str">
        <f t="shared" si="1357"/>
        <v/>
      </c>
      <c r="AL4801" s="104" t="str">
        <f t="shared" si="1358"/>
        <v/>
      </c>
      <c r="AN4801" s="37" t="str">
        <f>IF(AK4801="", "", COUNTIF(AK$11:AK$8010, "&lt;"&amp;AK4801)+1+COUNTIF(AK$11:AK4801, AK4801)-1)</f>
        <v/>
      </c>
      <c r="AO4801" s="37" t="str">
        <f>IF(AL4801="", "", COUNTIF(AL$11:AL$8010, "&gt;"&amp;AL4801)+1+COUNTIF(AL$11:AL4801, AL4801)-1)</f>
        <v/>
      </c>
    </row>
    <row r="4802" spans="1:41" x14ac:dyDescent="0.55000000000000004">
      <c r="A4802" s="5"/>
      <c r="B4802" s="284"/>
      <c r="C4802" s="285"/>
      <c r="D4802" s="286"/>
      <c r="E4802" s="287"/>
      <c r="F4802" s="288"/>
      <c r="G4802" s="5"/>
      <c r="J4802" s="7" t="str">
        <f t="shared" si="1341"/>
        <v/>
      </c>
      <c r="K4802" s="48" t="str">
        <f t="shared" si="1342"/>
        <v/>
      </c>
      <c r="L4802" s="48" t="str">
        <f t="shared" si="1343"/>
        <v/>
      </c>
      <c r="M4802" s="49" t="str">
        <f t="shared" si="1344"/>
        <v/>
      </c>
      <c r="U4802" s="103" t="str">
        <f t="shared" si="1345"/>
        <v/>
      </c>
      <c r="V4802" s="77" t="str">
        <f t="shared" si="1346"/>
        <v/>
      </c>
      <c r="W4802" s="37" t="str">
        <f t="shared" si="1347"/>
        <v/>
      </c>
      <c r="X4802" s="7" t="str">
        <f t="shared" si="1348"/>
        <v/>
      </c>
      <c r="Y4802" s="37" t="str">
        <f t="shared" si="1349"/>
        <v/>
      </c>
      <c r="AA4802" s="54" t="str">
        <f t="shared" si="1350"/>
        <v/>
      </c>
      <c r="AC4802" s="121" t="str">
        <f t="shared" si="1351"/>
        <v/>
      </c>
      <c r="AD4802" s="111" t="str">
        <f t="shared" si="1352"/>
        <v/>
      </c>
      <c r="AE4802" s="122" t="str">
        <f t="shared" si="1353"/>
        <v/>
      </c>
      <c r="AF4802" s="123" t="str">
        <f t="shared" si="1354"/>
        <v>Qtr 1</v>
      </c>
      <c r="AG4802" s="122" t="str">
        <f t="shared" si="1355"/>
        <v/>
      </c>
      <c r="AI4802" s="124" t="str">
        <f t="shared" si="1356"/>
        <v/>
      </c>
      <c r="AK4802" s="103" t="str">
        <f t="shared" si="1357"/>
        <v/>
      </c>
      <c r="AL4802" s="104" t="str">
        <f t="shared" si="1358"/>
        <v/>
      </c>
      <c r="AN4802" s="37" t="str">
        <f>IF(AK4802="", "", COUNTIF(AK$11:AK$8010, "&lt;"&amp;AK4802)+1+COUNTIF(AK$11:AK4802, AK4802)-1)</f>
        <v/>
      </c>
      <c r="AO4802" s="37" t="str">
        <f>IF(AL4802="", "", COUNTIF(AL$11:AL$8010, "&gt;"&amp;AL4802)+1+COUNTIF(AL$11:AL4802, AL4802)-1)</f>
        <v/>
      </c>
    </row>
    <row r="4803" spans="1:41" x14ac:dyDescent="0.55000000000000004">
      <c r="A4803" s="5"/>
      <c r="B4803" s="284"/>
      <c r="C4803" s="285"/>
      <c r="D4803" s="286"/>
      <c r="E4803" s="287"/>
      <c r="F4803" s="288"/>
      <c r="G4803" s="5"/>
      <c r="J4803" s="7" t="str">
        <f t="shared" si="1341"/>
        <v/>
      </c>
      <c r="K4803" s="48" t="str">
        <f t="shared" si="1342"/>
        <v/>
      </c>
      <c r="L4803" s="48" t="str">
        <f t="shared" si="1343"/>
        <v/>
      </c>
      <c r="M4803" s="49" t="str">
        <f t="shared" si="1344"/>
        <v/>
      </c>
      <c r="U4803" s="103" t="str">
        <f t="shared" si="1345"/>
        <v/>
      </c>
      <c r="V4803" s="77" t="str">
        <f t="shared" si="1346"/>
        <v/>
      </c>
      <c r="W4803" s="37" t="str">
        <f t="shared" si="1347"/>
        <v/>
      </c>
      <c r="X4803" s="7" t="str">
        <f t="shared" si="1348"/>
        <v/>
      </c>
      <c r="Y4803" s="37" t="str">
        <f t="shared" si="1349"/>
        <v/>
      </c>
      <c r="AA4803" s="54" t="str">
        <f t="shared" si="1350"/>
        <v/>
      </c>
      <c r="AC4803" s="121" t="str">
        <f t="shared" si="1351"/>
        <v/>
      </c>
      <c r="AD4803" s="111" t="str">
        <f t="shared" si="1352"/>
        <v/>
      </c>
      <c r="AE4803" s="122" t="str">
        <f t="shared" si="1353"/>
        <v/>
      </c>
      <c r="AF4803" s="123" t="str">
        <f t="shared" si="1354"/>
        <v>Qtr 1</v>
      </c>
      <c r="AG4803" s="122" t="str">
        <f t="shared" si="1355"/>
        <v/>
      </c>
      <c r="AI4803" s="124" t="str">
        <f t="shared" si="1356"/>
        <v/>
      </c>
      <c r="AK4803" s="103" t="str">
        <f t="shared" si="1357"/>
        <v/>
      </c>
      <c r="AL4803" s="104" t="str">
        <f t="shared" si="1358"/>
        <v/>
      </c>
      <c r="AN4803" s="37" t="str">
        <f>IF(AK4803="", "", COUNTIF(AK$11:AK$8010, "&lt;"&amp;AK4803)+1+COUNTIF(AK$11:AK4803, AK4803)-1)</f>
        <v/>
      </c>
      <c r="AO4803" s="37" t="str">
        <f>IF(AL4803="", "", COUNTIF(AL$11:AL$8010, "&gt;"&amp;AL4803)+1+COUNTIF(AL$11:AL4803, AL4803)-1)</f>
        <v/>
      </c>
    </row>
    <row r="4804" spans="1:41" x14ac:dyDescent="0.55000000000000004">
      <c r="A4804" s="5"/>
      <c r="B4804" s="284"/>
      <c r="C4804" s="285"/>
      <c r="D4804" s="286"/>
      <c r="E4804" s="287"/>
      <c r="F4804" s="288"/>
      <c r="G4804" s="5"/>
      <c r="J4804" s="7" t="str">
        <f t="shared" si="1341"/>
        <v/>
      </c>
      <c r="K4804" s="48" t="str">
        <f t="shared" si="1342"/>
        <v/>
      </c>
      <c r="L4804" s="48" t="str">
        <f t="shared" si="1343"/>
        <v/>
      </c>
      <c r="M4804" s="49" t="str">
        <f t="shared" si="1344"/>
        <v/>
      </c>
      <c r="U4804" s="103" t="str">
        <f t="shared" si="1345"/>
        <v/>
      </c>
      <c r="V4804" s="77" t="str">
        <f t="shared" si="1346"/>
        <v/>
      </c>
      <c r="W4804" s="37" t="str">
        <f t="shared" si="1347"/>
        <v/>
      </c>
      <c r="X4804" s="7" t="str">
        <f t="shared" si="1348"/>
        <v/>
      </c>
      <c r="Y4804" s="37" t="str">
        <f t="shared" si="1349"/>
        <v/>
      </c>
      <c r="AA4804" s="54" t="str">
        <f t="shared" si="1350"/>
        <v/>
      </c>
      <c r="AC4804" s="121" t="str">
        <f t="shared" si="1351"/>
        <v/>
      </c>
      <c r="AD4804" s="111" t="str">
        <f t="shared" si="1352"/>
        <v/>
      </c>
      <c r="AE4804" s="122" t="str">
        <f t="shared" si="1353"/>
        <v/>
      </c>
      <c r="AF4804" s="123" t="str">
        <f t="shared" si="1354"/>
        <v>Qtr 1</v>
      </c>
      <c r="AG4804" s="122" t="str">
        <f t="shared" si="1355"/>
        <v/>
      </c>
      <c r="AI4804" s="124" t="str">
        <f t="shared" si="1356"/>
        <v/>
      </c>
      <c r="AK4804" s="103" t="str">
        <f t="shared" si="1357"/>
        <v/>
      </c>
      <c r="AL4804" s="104" t="str">
        <f t="shared" si="1358"/>
        <v/>
      </c>
      <c r="AN4804" s="37" t="str">
        <f>IF(AK4804="", "", COUNTIF(AK$11:AK$8010, "&lt;"&amp;AK4804)+1+COUNTIF(AK$11:AK4804, AK4804)-1)</f>
        <v/>
      </c>
      <c r="AO4804" s="37" t="str">
        <f>IF(AL4804="", "", COUNTIF(AL$11:AL$8010, "&gt;"&amp;AL4804)+1+COUNTIF(AL$11:AL4804, AL4804)-1)</f>
        <v/>
      </c>
    </row>
    <row r="4805" spans="1:41" x14ac:dyDescent="0.55000000000000004">
      <c r="A4805" s="5"/>
      <c r="B4805" s="284"/>
      <c r="C4805" s="285"/>
      <c r="D4805" s="286"/>
      <c r="E4805" s="287"/>
      <c r="F4805" s="288"/>
      <c r="G4805" s="5"/>
      <c r="J4805" s="7" t="str">
        <f t="shared" si="1341"/>
        <v/>
      </c>
      <c r="K4805" s="48" t="str">
        <f t="shared" si="1342"/>
        <v/>
      </c>
      <c r="L4805" s="48" t="str">
        <f t="shared" si="1343"/>
        <v/>
      </c>
      <c r="M4805" s="49" t="str">
        <f t="shared" si="1344"/>
        <v/>
      </c>
      <c r="U4805" s="103" t="str">
        <f t="shared" si="1345"/>
        <v/>
      </c>
      <c r="V4805" s="77" t="str">
        <f t="shared" si="1346"/>
        <v/>
      </c>
      <c r="W4805" s="37" t="str">
        <f t="shared" si="1347"/>
        <v/>
      </c>
      <c r="X4805" s="7" t="str">
        <f t="shared" si="1348"/>
        <v/>
      </c>
      <c r="Y4805" s="37" t="str">
        <f t="shared" si="1349"/>
        <v/>
      </c>
      <c r="AA4805" s="54" t="str">
        <f t="shared" si="1350"/>
        <v/>
      </c>
      <c r="AC4805" s="121" t="str">
        <f t="shared" si="1351"/>
        <v/>
      </c>
      <c r="AD4805" s="111" t="str">
        <f t="shared" si="1352"/>
        <v/>
      </c>
      <c r="AE4805" s="122" t="str">
        <f t="shared" si="1353"/>
        <v/>
      </c>
      <c r="AF4805" s="123" t="str">
        <f t="shared" si="1354"/>
        <v>Qtr 1</v>
      </c>
      <c r="AG4805" s="122" t="str">
        <f t="shared" si="1355"/>
        <v/>
      </c>
      <c r="AI4805" s="124" t="str">
        <f t="shared" si="1356"/>
        <v/>
      </c>
      <c r="AK4805" s="103" t="str">
        <f t="shared" si="1357"/>
        <v/>
      </c>
      <c r="AL4805" s="104" t="str">
        <f t="shared" si="1358"/>
        <v/>
      </c>
      <c r="AN4805" s="37" t="str">
        <f>IF(AK4805="", "", COUNTIF(AK$11:AK$8010, "&lt;"&amp;AK4805)+1+COUNTIF(AK$11:AK4805, AK4805)-1)</f>
        <v/>
      </c>
      <c r="AO4805" s="37" t="str">
        <f>IF(AL4805="", "", COUNTIF(AL$11:AL$8010, "&gt;"&amp;AL4805)+1+COUNTIF(AL$11:AL4805, AL4805)-1)</f>
        <v/>
      </c>
    </row>
    <row r="4806" spans="1:41" x14ac:dyDescent="0.55000000000000004">
      <c r="A4806" s="5"/>
      <c r="B4806" s="284"/>
      <c r="C4806" s="285"/>
      <c r="D4806" s="286"/>
      <c r="E4806" s="287"/>
      <c r="F4806" s="288"/>
      <c r="G4806" s="5"/>
      <c r="J4806" s="7" t="str">
        <f t="shared" si="1341"/>
        <v/>
      </c>
      <c r="K4806" s="48" t="str">
        <f t="shared" si="1342"/>
        <v/>
      </c>
      <c r="L4806" s="48" t="str">
        <f t="shared" si="1343"/>
        <v/>
      </c>
      <c r="M4806" s="49" t="str">
        <f t="shared" si="1344"/>
        <v/>
      </c>
      <c r="U4806" s="103" t="str">
        <f t="shared" si="1345"/>
        <v/>
      </c>
      <c r="V4806" s="77" t="str">
        <f t="shared" si="1346"/>
        <v/>
      </c>
      <c r="W4806" s="37" t="str">
        <f t="shared" si="1347"/>
        <v/>
      </c>
      <c r="X4806" s="7" t="str">
        <f t="shared" si="1348"/>
        <v/>
      </c>
      <c r="Y4806" s="37" t="str">
        <f t="shared" si="1349"/>
        <v/>
      </c>
      <c r="AA4806" s="54" t="str">
        <f t="shared" si="1350"/>
        <v/>
      </c>
      <c r="AC4806" s="121" t="str">
        <f t="shared" si="1351"/>
        <v/>
      </c>
      <c r="AD4806" s="111" t="str">
        <f t="shared" si="1352"/>
        <v/>
      </c>
      <c r="AE4806" s="122" t="str">
        <f t="shared" si="1353"/>
        <v/>
      </c>
      <c r="AF4806" s="123" t="str">
        <f t="shared" si="1354"/>
        <v>Qtr 1</v>
      </c>
      <c r="AG4806" s="122" t="str">
        <f t="shared" si="1355"/>
        <v/>
      </c>
      <c r="AI4806" s="124" t="str">
        <f t="shared" si="1356"/>
        <v/>
      </c>
      <c r="AK4806" s="103" t="str">
        <f t="shared" si="1357"/>
        <v/>
      </c>
      <c r="AL4806" s="104" t="str">
        <f t="shared" si="1358"/>
        <v/>
      </c>
      <c r="AN4806" s="37" t="str">
        <f>IF(AK4806="", "", COUNTIF(AK$11:AK$8010, "&lt;"&amp;AK4806)+1+COUNTIF(AK$11:AK4806, AK4806)-1)</f>
        <v/>
      </c>
      <c r="AO4806" s="37" t="str">
        <f>IF(AL4806="", "", COUNTIF(AL$11:AL$8010, "&gt;"&amp;AL4806)+1+COUNTIF(AL$11:AL4806, AL4806)-1)</f>
        <v/>
      </c>
    </row>
    <row r="4807" spans="1:41" x14ac:dyDescent="0.55000000000000004">
      <c r="A4807" s="5"/>
      <c r="B4807" s="284"/>
      <c r="C4807" s="285"/>
      <c r="D4807" s="286"/>
      <c r="E4807" s="287"/>
      <c r="F4807" s="288"/>
      <c r="G4807" s="5"/>
      <c r="J4807" s="7" t="str">
        <f t="shared" si="1341"/>
        <v/>
      </c>
      <c r="K4807" s="48" t="str">
        <f t="shared" si="1342"/>
        <v/>
      </c>
      <c r="L4807" s="48" t="str">
        <f t="shared" si="1343"/>
        <v/>
      </c>
      <c r="M4807" s="49" t="str">
        <f t="shared" si="1344"/>
        <v/>
      </c>
      <c r="U4807" s="103" t="str">
        <f t="shared" si="1345"/>
        <v/>
      </c>
      <c r="V4807" s="77" t="str">
        <f t="shared" si="1346"/>
        <v/>
      </c>
      <c r="W4807" s="37" t="str">
        <f t="shared" si="1347"/>
        <v/>
      </c>
      <c r="X4807" s="7" t="str">
        <f t="shared" si="1348"/>
        <v/>
      </c>
      <c r="Y4807" s="37" t="str">
        <f t="shared" si="1349"/>
        <v/>
      </c>
      <c r="AA4807" s="54" t="str">
        <f t="shared" si="1350"/>
        <v/>
      </c>
      <c r="AC4807" s="121" t="str">
        <f t="shared" si="1351"/>
        <v/>
      </c>
      <c r="AD4807" s="111" t="str">
        <f t="shared" si="1352"/>
        <v/>
      </c>
      <c r="AE4807" s="122" t="str">
        <f t="shared" si="1353"/>
        <v/>
      </c>
      <c r="AF4807" s="123" t="str">
        <f t="shared" si="1354"/>
        <v>Qtr 1</v>
      </c>
      <c r="AG4807" s="122" t="str">
        <f t="shared" si="1355"/>
        <v/>
      </c>
      <c r="AI4807" s="124" t="str">
        <f t="shared" si="1356"/>
        <v/>
      </c>
      <c r="AK4807" s="103" t="str">
        <f t="shared" si="1357"/>
        <v/>
      </c>
      <c r="AL4807" s="104" t="str">
        <f t="shared" si="1358"/>
        <v/>
      </c>
      <c r="AN4807" s="37" t="str">
        <f>IF(AK4807="", "", COUNTIF(AK$11:AK$8010, "&lt;"&amp;AK4807)+1+COUNTIF(AK$11:AK4807, AK4807)-1)</f>
        <v/>
      </c>
      <c r="AO4807" s="37" t="str">
        <f>IF(AL4807="", "", COUNTIF(AL$11:AL$8010, "&gt;"&amp;AL4807)+1+COUNTIF(AL$11:AL4807, AL4807)-1)</f>
        <v/>
      </c>
    </row>
    <row r="4808" spans="1:41" x14ac:dyDescent="0.55000000000000004">
      <c r="A4808" s="5"/>
      <c r="B4808" s="284"/>
      <c r="C4808" s="285"/>
      <c r="D4808" s="286"/>
      <c r="E4808" s="287"/>
      <c r="F4808" s="288"/>
      <c r="G4808" s="5"/>
      <c r="J4808" s="7" t="str">
        <f t="shared" si="1341"/>
        <v/>
      </c>
      <c r="K4808" s="48" t="str">
        <f t="shared" si="1342"/>
        <v/>
      </c>
      <c r="L4808" s="48" t="str">
        <f t="shared" si="1343"/>
        <v/>
      </c>
      <c r="M4808" s="49" t="str">
        <f t="shared" si="1344"/>
        <v/>
      </c>
      <c r="U4808" s="103" t="str">
        <f t="shared" si="1345"/>
        <v/>
      </c>
      <c r="V4808" s="77" t="str">
        <f t="shared" si="1346"/>
        <v/>
      </c>
      <c r="W4808" s="37" t="str">
        <f t="shared" si="1347"/>
        <v/>
      </c>
      <c r="X4808" s="7" t="str">
        <f t="shared" si="1348"/>
        <v/>
      </c>
      <c r="Y4808" s="37" t="str">
        <f t="shared" si="1349"/>
        <v/>
      </c>
      <c r="AA4808" s="54" t="str">
        <f t="shared" si="1350"/>
        <v/>
      </c>
      <c r="AC4808" s="121" t="str">
        <f t="shared" si="1351"/>
        <v/>
      </c>
      <c r="AD4808" s="111" t="str">
        <f t="shared" si="1352"/>
        <v/>
      </c>
      <c r="AE4808" s="122" t="str">
        <f t="shared" si="1353"/>
        <v/>
      </c>
      <c r="AF4808" s="123" t="str">
        <f t="shared" si="1354"/>
        <v>Qtr 1</v>
      </c>
      <c r="AG4808" s="122" t="str">
        <f t="shared" si="1355"/>
        <v/>
      </c>
      <c r="AI4808" s="124" t="str">
        <f t="shared" si="1356"/>
        <v/>
      </c>
      <c r="AK4808" s="103" t="str">
        <f t="shared" si="1357"/>
        <v/>
      </c>
      <c r="AL4808" s="104" t="str">
        <f t="shared" si="1358"/>
        <v/>
      </c>
      <c r="AN4808" s="37" t="str">
        <f>IF(AK4808="", "", COUNTIF(AK$11:AK$8010, "&lt;"&amp;AK4808)+1+COUNTIF(AK$11:AK4808, AK4808)-1)</f>
        <v/>
      </c>
      <c r="AO4808" s="37" t="str">
        <f>IF(AL4808="", "", COUNTIF(AL$11:AL$8010, "&gt;"&amp;AL4808)+1+COUNTIF(AL$11:AL4808, AL4808)-1)</f>
        <v/>
      </c>
    </row>
    <row r="4809" spans="1:41" x14ac:dyDescent="0.55000000000000004">
      <c r="A4809" s="5"/>
      <c r="B4809" s="284"/>
      <c r="C4809" s="285"/>
      <c r="D4809" s="286"/>
      <c r="E4809" s="287"/>
      <c r="F4809" s="288"/>
      <c r="G4809" s="5"/>
      <c r="J4809" s="7" t="str">
        <f t="shared" si="1341"/>
        <v/>
      </c>
      <c r="K4809" s="48" t="str">
        <f t="shared" si="1342"/>
        <v/>
      </c>
      <c r="L4809" s="48" t="str">
        <f t="shared" si="1343"/>
        <v/>
      </c>
      <c r="M4809" s="49" t="str">
        <f t="shared" si="1344"/>
        <v/>
      </c>
      <c r="U4809" s="103" t="str">
        <f t="shared" si="1345"/>
        <v/>
      </c>
      <c r="V4809" s="77" t="str">
        <f t="shared" si="1346"/>
        <v/>
      </c>
      <c r="W4809" s="37" t="str">
        <f t="shared" si="1347"/>
        <v/>
      </c>
      <c r="X4809" s="7" t="str">
        <f t="shared" si="1348"/>
        <v/>
      </c>
      <c r="Y4809" s="37" t="str">
        <f t="shared" si="1349"/>
        <v/>
      </c>
      <c r="AA4809" s="54" t="str">
        <f t="shared" si="1350"/>
        <v/>
      </c>
      <c r="AC4809" s="121" t="str">
        <f t="shared" si="1351"/>
        <v/>
      </c>
      <c r="AD4809" s="111" t="str">
        <f t="shared" si="1352"/>
        <v/>
      </c>
      <c r="AE4809" s="122" t="str">
        <f t="shared" si="1353"/>
        <v/>
      </c>
      <c r="AF4809" s="123" t="str">
        <f t="shared" si="1354"/>
        <v>Qtr 1</v>
      </c>
      <c r="AG4809" s="122" t="str">
        <f t="shared" si="1355"/>
        <v/>
      </c>
      <c r="AI4809" s="124" t="str">
        <f t="shared" si="1356"/>
        <v/>
      </c>
      <c r="AK4809" s="103" t="str">
        <f t="shared" si="1357"/>
        <v/>
      </c>
      <c r="AL4809" s="104" t="str">
        <f t="shared" si="1358"/>
        <v/>
      </c>
      <c r="AN4809" s="37" t="str">
        <f>IF(AK4809="", "", COUNTIF(AK$11:AK$8010, "&lt;"&amp;AK4809)+1+COUNTIF(AK$11:AK4809, AK4809)-1)</f>
        <v/>
      </c>
      <c r="AO4809" s="37" t="str">
        <f>IF(AL4809="", "", COUNTIF(AL$11:AL$8010, "&gt;"&amp;AL4809)+1+COUNTIF(AL$11:AL4809, AL4809)-1)</f>
        <v/>
      </c>
    </row>
    <row r="4810" spans="1:41" x14ac:dyDescent="0.55000000000000004">
      <c r="A4810" s="5"/>
      <c r="B4810" s="284"/>
      <c r="C4810" s="285"/>
      <c r="D4810" s="286"/>
      <c r="E4810" s="287"/>
      <c r="F4810" s="288"/>
      <c r="G4810" s="5"/>
      <c r="J4810" s="7" t="str">
        <f t="shared" si="1341"/>
        <v/>
      </c>
      <c r="K4810" s="48" t="str">
        <f t="shared" si="1342"/>
        <v/>
      </c>
      <c r="L4810" s="48" t="str">
        <f t="shared" si="1343"/>
        <v/>
      </c>
      <c r="M4810" s="49" t="str">
        <f t="shared" si="1344"/>
        <v/>
      </c>
      <c r="U4810" s="103" t="str">
        <f t="shared" si="1345"/>
        <v/>
      </c>
      <c r="V4810" s="77" t="str">
        <f t="shared" si="1346"/>
        <v/>
      </c>
      <c r="W4810" s="37" t="str">
        <f t="shared" si="1347"/>
        <v/>
      </c>
      <c r="X4810" s="7" t="str">
        <f t="shared" si="1348"/>
        <v/>
      </c>
      <c r="Y4810" s="37" t="str">
        <f t="shared" si="1349"/>
        <v/>
      </c>
      <c r="AA4810" s="54" t="str">
        <f t="shared" si="1350"/>
        <v/>
      </c>
      <c r="AC4810" s="121" t="str">
        <f t="shared" si="1351"/>
        <v/>
      </c>
      <c r="AD4810" s="111" t="str">
        <f t="shared" si="1352"/>
        <v/>
      </c>
      <c r="AE4810" s="122" t="str">
        <f t="shared" si="1353"/>
        <v/>
      </c>
      <c r="AF4810" s="123" t="str">
        <f t="shared" si="1354"/>
        <v>Qtr 1</v>
      </c>
      <c r="AG4810" s="122" t="str">
        <f t="shared" si="1355"/>
        <v/>
      </c>
      <c r="AI4810" s="124" t="str">
        <f t="shared" si="1356"/>
        <v/>
      </c>
      <c r="AK4810" s="103" t="str">
        <f t="shared" si="1357"/>
        <v/>
      </c>
      <c r="AL4810" s="104" t="str">
        <f t="shared" si="1358"/>
        <v/>
      </c>
      <c r="AN4810" s="37" t="str">
        <f>IF(AK4810="", "", COUNTIF(AK$11:AK$8010, "&lt;"&amp;AK4810)+1+COUNTIF(AK$11:AK4810, AK4810)-1)</f>
        <v/>
      </c>
      <c r="AO4810" s="37" t="str">
        <f>IF(AL4810="", "", COUNTIF(AL$11:AL$8010, "&gt;"&amp;AL4810)+1+COUNTIF(AL$11:AL4810, AL4810)-1)</f>
        <v/>
      </c>
    </row>
    <row r="4811" spans="1:41" x14ac:dyDescent="0.55000000000000004">
      <c r="A4811" s="5"/>
      <c r="B4811" s="284"/>
      <c r="C4811" s="285"/>
      <c r="D4811" s="286"/>
      <c r="E4811" s="287"/>
      <c r="F4811" s="288"/>
      <c r="G4811" s="5"/>
      <c r="J4811" s="7" t="str">
        <f t="shared" si="1341"/>
        <v/>
      </c>
      <c r="K4811" s="48" t="str">
        <f t="shared" si="1342"/>
        <v/>
      </c>
      <c r="L4811" s="48" t="str">
        <f t="shared" si="1343"/>
        <v/>
      </c>
      <c r="M4811" s="49" t="str">
        <f t="shared" si="1344"/>
        <v/>
      </c>
      <c r="U4811" s="103" t="str">
        <f t="shared" si="1345"/>
        <v/>
      </c>
      <c r="V4811" s="77" t="str">
        <f t="shared" si="1346"/>
        <v/>
      </c>
      <c r="W4811" s="37" t="str">
        <f t="shared" si="1347"/>
        <v/>
      </c>
      <c r="X4811" s="7" t="str">
        <f t="shared" si="1348"/>
        <v/>
      </c>
      <c r="Y4811" s="37" t="str">
        <f t="shared" si="1349"/>
        <v/>
      </c>
      <c r="AA4811" s="54" t="str">
        <f t="shared" si="1350"/>
        <v/>
      </c>
      <c r="AC4811" s="121" t="str">
        <f t="shared" si="1351"/>
        <v/>
      </c>
      <c r="AD4811" s="111" t="str">
        <f t="shared" si="1352"/>
        <v/>
      </c>
      <c r="AE4811" s="122" t="str">
        <f t="shared" si="1353"/>
        <v/>
      </c>
      <c r="AF4811" s="123" t="str">
        <f t="shared" si="1354"/>
        <v>Qtr 1</v>
      </c>
      <c r="AG4811" s="122" t="str">
        <f t="shared" si="1355"/>
        <v/>
      </c>
      <c r="AI4811" s="124" t="str">
        <f t="shared" si="1356"/>
        <v/>
      </c>
      <c r="AK4811" s="103" t="str">
        <f t="shared" si="1357"/>
        <v/>
      </c>
      <c r="AL4811" s="104" t="str">
        <f t="shared" si="1358"/>
        <v/>
      </c>
      <c r="AN4811" s="37" t="str">
        <f>IF(AK4811="", "", COUNTIF(AK$11:AK$8010, "&lt;"&amp;AK4811)+1+COUNTIF(AK$11:AK4811, AK4811)-1)</f>
        <v/>
      </c>
      <c r="AO4811" s="37" t="str">
        <f>IF(AL4811="", "", COUNTIF(AL$11:AL$8010, "&gt;"&amp;AL4811)+1+COUNTIF(AL$11:AL4811, AL4811)-1)</f>
        <v/>
      </c>
    </row>
    <row r="4812" spans="1:41" x14ac:dyDescent="0.55000000000000004">
      <c r="A4812" s="5"/>
      <c r="B4812" s="284"/>
      <c r="C4812" s="285"/>
      <c r="D4812" s="286"/>
      <c r="E4812" s="287"/>
      <c r="F4812" s="288"/>
      <c r="G4812" s="5"/>
      <c r="J4812" s="7" t="str">
        <f t="shared" ref="J4812:J4875" si="1359">IF(B4812="", "", IF(OR(B4812&lt;$O$4, B4812&gt;$O$5), "X", ""))</f>
        <v/>
      </c>
      <c r="K4812" s="48" t="str">
        <f t="shared" ref="K4812:K4875" si="1360">IF(C4812="", "", IF(COUNTIF($O$10:$O$510, C4812)=0, "X", ""))</f>
        <v/>
      </c>
      <c r="L4812" s="48" t="str">
        <f t="shared" ref="L4812:L4875" si="1361">IF(D4812="", "", IF(COUNTIF($Q$10:$Q$15, D4812)=0, "X", ""))</f>
        <v/>
      </c>
      <c r="M4812" s="49" t="str">
        <f t="shared" ref="M4812:M4875" si="1362">IF(E4812="", "", IF(COUNTIF($S$10:$S$20, E4812)=0, "X", ""))</f>
        <v/>
      </c>
      <c r="U4812" s="103" t="str">
        <f t="shared" ref="U4812:U4875" si="1363">IF($Q$4="", "", IF($C4812=$Q$4, IF($E4812&lt;0, $E4812, ""), ""))</f>
        <v/>
      </c>
      <c r="V4812" s="77" t="str">
        <f t="shared" ref="V4812:V4875" si="1364">IF($Q$4="", "", IF($C4812=$Q$4, IF($E4812&gt;0, $E4812, ""), ""))</f>
        <v/>
      </c>
      <c r="W4812" s="37" t="str">
        <f t="shared" ref="W4812:W4875" si="1365">IF($Q$4="", "", IF($C4812=$Q$4, IF($B4812="", "", TEXT($B4812, "mmm yyyy")), ""))</f>
        <v/>
      </c>
      <c r="X4812" s="7" t="str">
        <f t="shared" ref="X4812:X4875" si="1366">IF(OR($Q$4="", $B4812=""), "", IF($C4812=$Q$4, IF(AND($B4812&gt;=$V$2, $B4812&lt;=$W$2), $U$2, IF(AND($B4812&gt;=$V$3, $B4812&lt;=$W$3), $U$3, IF(AND($B4812&gt;=$V$4, $B4812&lt;=$W$4), $U$4, IF(AND($B4812&gt;=$V$5, $B4812&lt;=$W$5), $U$5, "")))), ""))</f>
        <v/>
      </c>
      <c r="Y4812" s="37" t="str">
        <f t="shared" ref="Y4812:Y4875" si="1367">IF($Q$4="", "", IF($C4812=$Q$4, IF($D4812="", "", $D4812), ""))</f>
        <v/>
      </c>
      <c r="AA4812" s="54" t="str">
        <f t="shared" ref="AA4812:AA4875" si="1368">IF(OR($X4812="", $Y4812=""), "", CONCATENATE($Y4812, " - ", $X4812))</f>
        <v/>
      </c>
      <c r="AC4812" s="121" t="str">
        <f t="shared" ref="AC4812:AC4875" si="1369">IF($E4812&lt;0, $E4812, "")</f>
        <v/>
      </c>
      <c r="AD4812" s="111" t="str">
        <f t="shared" ref="AD4812:AD4875" si="1370">IF($E4812&gt;0, $E4812, "")</f>
        <v/>
      </c>
      <c r="AE4812" s="122" t="str">
        <f t="shared" ref="AE4812:AE4875" si="1371">IF($B4812="", "", TEXT($B4812, "mmm yyyy"))</f>
        <v/>
      </c>
      <c r="AF4812" s="123" t="str">
        <f t="shared" ref="AF4812:AF4875" si="1372">IF(AND($B4812&gt;=$V$2, $B4812&lt;=$W$2), $U$2, IF(AND($B4812&gt;=$V$3, $B4812&lt;=$W$3), $U$3, IF(AND($B4812&gt;=$V$4, $B4812&lt;=$W$4), $U$4, IF(AND($B4812&gt;=$V$5, $B4812&lt;=$W$5), $U$5, ""))))</f>
        <v>Qtr 1</v>
      </c>
      <c r="AG4812" s="122" t="str">
        <f t="shared" ref="AG4812:AG4875" si="1373">IF($D4812="", "", $D4812)</f>
        <v/>
      </c>
      <c r="AI4812" s="124" t="str">
        <f t="shared" ref="AI4812:AI4875" si="1374">IF(OR($AF4812="", $AG4812=""), "", CONCATENATE($AG4812, " - ", $AF4812))</f>
        <v/>
      </c>
      <c r="AK4812" s="103" t="str">
        <f t="shared" ref="AK4812:AK4875" si="1375">IF($AK$7="", U4812, IF($AK$7=$X4812, U4812, ""))</f>
        <v/>
      </c>
      <c r="AL4812" s="104" t="str">
        <f t="shared" ref="AL4812:AL4875" si="1376">IF($AK$7="", V4812, IF($AK$7=$X4812, V4812, ""))</f>
        <v/>
      </c>
      <c r="AN4812" s="37" t="str">
        <f>IF(AK4812="", "", COUNTIF(AK$11:AK$8010, "&lt;"&amp;AK4812)+1+COUNTIF(AK$11:AK4812, AK4812)-1)</f>
        <v/>
      </c>
      <c r="AO4812" s="37" t="str">
        <f>IF(AL4812="", "", COUNTIF(AL$11:AL$8010, "&gt;"&amp;AL4812)+1+COUNTIF(AL$11:AL4812, AL4812)-1)</f>
        <v/>
      </c>
    </row>
    <row r="4813" spans="1:41" x14ac:dyDescent="0.55000000000000004">
      <c r="A4813" s="5"/>
      <c r="B4813" s="284"/>
      <c r="C4813" s="285"/>
      <c r="D4813" s="286"/>
      <c r="E4813" s="287"/>
      <c r="F4813" s="288"/>
      <c r="G4813" s="5"/>
      <c r="J4813" s="7" t="str">
        <f t="shared" si="1359"/>
        <v/>
      </c>
      <c r="K4813" s="48" t="str">
        <f t="shared" si="1360"/>
        <v/>
      </c>
      <c r="L4813" s="48" t="str">
        <f t="shared" si="1361"/>
        <v/>
      </c>
      <c r="M4813" s="49" t="str">
        <f t="shared" si="1362"/>
        <v/>
      </c>
      <c r="U4813" s="103" t="str">
        <f t="shared" si="1363"/>
        <v/>
      </c>
      <c r="V4813" s="77" t="str">
        <f t="shared" si="1364"/>
        <v/>
      </c>
      <c r="W4813" s="37" t="str">
        <f t="shared" si="1365"/>
        <v/>
      </c>
      <c r="X4813" s="7" t="str">
        <f t="shared" si="1366"/>
        <v/>
      </c>
      <c r="Y4813" s="37" t="str">
        <f t="shared" si="1367"/>
        <v/>
      </c>
      <c r="AA4813" s="54" t="str">
        <f t="shared" si="1368"/>
        <v/>
      </c>
      <c r="AC4813" s="121" t="str">
        <f t="shared" si="1369"/>
        <v/>
      </c>
      <c r="AD4813" s="111" t="str">
        <f t="shared" si="1370"/>
        <v/>
      </c>
      <c r="AE4813" s="122" t="str">
        <f t="shared" si="1371"/>
        <v/>
      </c>
      <c r="AF4813" s="123" t="str">
        <f t="shared" si="1372"/>
        <v>Qtr 1</v>
      </c>
      <c r="AG4813" s="122" t="str">
        <f t="shared" si="1373"/>
        <v/>
      </c>
      <c r="AI4813" s="124" t="str">
        <f t="shared" si="1374"/>
        <v/>
      </c>
      <c r="AK4813" s="103" t="str">
        <f t="shared" si="1375"/>
        <v/>
      </c>
      <c r="AL4813" s="104" t="str">
        <f t="shared" si="1376"/>
        <v/>
      </c>
      <c r="AN4813" s="37" t="str">
        <f>IF(AK4813="", "", COUNTIF(AK$11:AK$8010, "&lt;"&amp;AK4813)+1+COUNTIF(AK$11:AK4813, AK4813)-1)</f>
        <v/>
      </c>
      <c r="AO4813" s="37" t="str">
        <f>IF(AL4813="", "", COUNTIF(AL$11:AL$8010, "&gt;"&amp;AL4813)+1+COUNTIF(AL$11:AL4813, AL4813)-1)</f>
        <v/>
      </c>
    </row>
    <row r="4814" spans="1:41" x14ac:dyDescent="0.55000000000000004">
      <c r="A4814" s="5"/>
      <c r="B4814" s="284"/>
      <c r="C4814" s="285"/>
      <c r="D4814" s="286"/>
      <c r="E4814" s="287"/>
      <c r="F4814" s="288"/>
      <c r="G4814" s="5"/>
      <c r="J4814" s="7" t="str">
        <f t="shared" si="1359"/>
        <v/>
      </c>
      <c r="K4814" s="48" t="str">
        <f t="shared" si="1360"/>
        <v/>
      </c>
      <c r="L4814" s="48" t="str">
        <f t="shared" si="1361"/>
        <v/>
      </c>
      <c r="M4814" s="49" t="str">
        <f t="shared" si="1362"/>
        <v/>
      </c>
      <c r="U4814" s="103" t="str">
        <f t="shared" si="1363"/>
        <v/>
      </c>
      <c r="V4814" s="77" t="str">
        <f t="shared" si="1364"/>
        <v/>
      </c>
      <c r="W4814" s="37" t="str">
        <f t="shared" si="1365"/>
        <v/>
      </c>
      <c r="X4814" s="7" t="str">
        <f t="shared" si="1366"/>
        <v/>
      </c>
      <c r="Y4814" s="37" t="str">
        <f t="shared" si="1367"/>
        <v/>
      </c>
      <c r="AA4814" s="54" t="str">
        <f t="shared" si="1368"/>
        <v/>
      </c>
      <c r="AC4814" s="121" t="str">
        <f t="shared" si="1369"/>
        <v/>
      </c>
      <c r="AD4814" s="111" t="str">
        <f t="shared" si="1370"/>
        <v/>
      </c>
      <c r="AE4814" s="122" t="str">
        <f t="shared" si="1371"/>
        <v/>
      </c>
      <c r="AF4814" s="123" t="str">
        <f t="shared" si="1372"/>
        <v>Qtr 1</v>
      </c>
      <c r="AG4814" s="122" t="str">
        <f t="shared" si="1373"/>
        <v/>
      </c>
      <c r="AI4814" s="124" t="str">
        <f t="shared" si="1374"/>
        <v/>
      </c>
      <c r="AK4814" s="103" t="str">
        <f t="shared" si="1375"/>
        <v/>
      </c>
      <c r="AL4814" s="104" t="str">
        <f t="shared" si="1376"/>
        <v/>
      </c>
      <c r="AN4814" s="37" t="str">
        <f>IF(AK4814="", "", COUNTIF(AK$11:AK$8010, "&lt;"&amp;AK4814)+1+COUNTIF(AK$11:AK4814, AK4814)-1)</f>
        <v/>
      </c>
      <c r="AO4814" s="37" t="str">
        <f>IF(AL4814="", "", COUNTIF(AL$11:AL$8010, "&gt;"&amp;AL4814)+1+COUNTIF(AL$11:AL4814, AL4814)-1)</f>
        <v/>
      </c>
    </row>
    <row r="4815" spans="1:41" x14ac:dyDescent="0.55000000000000004">
      <c r="A4815" s="5"/>
      <c r="B4815" s="284"/>
      <c r="C4815" s="285"/>
      <c r="D4815" s="286"/>
      <c r="E4815" s="287"/>
      <c r="F4815" s="288"/>
      <c r="G4815" s="5"/>
      <c r="J4815" s="7" t="str">
        <f t="shared" si="1359"/>
        <v/>
      </c>
      <c r="K4815" s="48" t="str">
        <f t="shared" si="1360"/>
        <v/>
      </c>
      <c r="L4815" s="48" t="str">
        <f t="shared" si="1361"/>
        <v/>
      </c>
      <c r="M4815" s="49" t="str">
        <f t="shared" si="1362"/>
        <v/>
      </c>
      <c r="U4815" s="103" t="str">
        <f t="shared" si="1363"/>
        <v/>
      </c>
      <c r="V4815" s="77" t="str">
        <f t="shared" si="1364"/>
        <v/>
      </c>
      <c r="W4815" s="37" t="str">
        <f t="shared" si="1365"/>
        <v/>
      </c>
      <c r="X4815" s="7" t="str">
        <f t="shared" si="1366"/>
        <v/>
      </c>
      <c r="Y4815" s="37" t="str">
        <f t="shared" si="1367"/>
        <v/>
      </c>
      <c r="AA4815" s="54" t="str">
        <f t="shared" si="1368"/>
        <v/>
      </c>
      <c r="AC4815" s="121" t="str">
        <f t="shared" si="1369"/>
        <v/>
      </c>
      <c r="AD4815" s="111" t="str">
        <f t="shared" si="1370"/>
        <v/>
      </c>
      <c r="AE4815" s="122" t="str">
        <f t="shared" si="1371"/>
        <v/>
      </c>
      <c r="AF4815" s="123" t="str">
        <f t="shared" si="1372"/>
        <v>Qtr 1</v>
      </c>
      <c r="AG4815" s="122" t="str">
        <f t="shared" si="1373"/>
        <v/>
      </c>
      <c r="AI4815" s="124" t="str">
        <f t="shared" si="1374"/>
        <v/>
      </c>
      <c r="AK4815" s="103" t="str">
        <f t="shared" si="1375"/>
        <v/>
      </c>
      <c r="AL4815" s="104" t="str">
        <f t="shared" si="1376"/>
        <v/>
      </c>
      <c r="AN4815" s="37" t="str">
        <f>IF(AK4815="", "", COUNTIF(AK$11:AK$8010, "&lt;"&amp;AK4815)+1+COUNTIF(AK$11:AK4815, AK4815)-1)</f>
        <v/>
      </c>
      <c r="AO4815" s="37" t="str">
        <f>IF(AL4815="", "", COUNTIF(AL$11:AL$8010, "&gt;"&amp;AL4815)+1+COUNTIF(AL$11:AL4815, AL4815)-1)</f>
        <v/>
      </c>
    </row>
    <row r="4816" spans="1:41" x14ac:dyDescent="0.55000000000000004">
      <c r="A4816" s="5"/>
      <c r="B4816" s="284"/>
      <c r="C4816" s="285"/>
      <c r="D4816" s="286"/>
      <c r="E4816" s="287"/>
      <c r="F4816" s="288"/>
      <c r="G4816" s="5"/>
      <c r="J4816" s="7" t="str">
        <f t="shared" si="1359"/>
        <v/>
      </c>
      <c r="K4816" s="48" t="str">
        <f t="shared" si="1360"/>
        <v/>
      </c>
      <c r="L4816" s="48" t="str">
        <f t="shared" si="1361"/>
        <v/>
      </c>
      <c r="M4816" s="49" t="str">
        <f t="shared" si="1362"/>
        <v/>
      </c>
      <c r="U4816" s="103" t="str">
        <f t="shared" si="1363"/>
        <v/>
      </c>
      <c r="V4816" s="77" t="str">
        <f t="shared" si="1364"/>
        <v/>
      </c>
      <c r="W4816" s="37" t="str">
        <f t="shared" si="1365"/>
        <v/>
      </c>
      <c r="X4816" s="7" t="str">
        <f t="shared" si="1366"/>
        <v/>
      </c>
      <c r="Y4816" s="37" t="str">
        <f t="shared" si="1367"/>
        <v/>
      </c>
      <c r="AA4816" s="54" t="str">
        <f t="shared" si="1368"/>
        <v/>
      </c>
      <c r="AC4816" s="121" t="str">
        <f t="shared" si="1369"/>
        <v/>
      </c>
      <c r="AD4816" s="111" t="str">
        <f t="shared" si="1370"/>
        <v/>
      </c>
      <c r="AE4816" s="122" t="str">
        <f t="shared" si="1371"/>
        <v/>
      </c>
      <c r="AF4816" s="123" t="str">
        <f t="shared" si="1372"/>
        <v>Qtr 1</v>
      </c>
      <c r="AG4816" s="122" t="str">
        <f t="shared" si="1373"/>
        <v/>
      </c>
      <c r="AI4816" s="124" t="str">
        <f t="shared" si="1374"/>
        <v/>
      </c>
      <c r="AK4816" s="103" t="str">
        <f t="shared" si="1375"/>
        <v/>
      </c>
      <c r="AL4816" s="104" t="str">
        <f t="shared" si="1376"/>
        <v/>
      </c>
      <c r="AN4816" s="37" t="str">
        <f>IF(AK4816="", "", COUNTIF(AK$11:AK$8010, "&lt;"&amp;AK4816)+1+COUNTIF(AK$11:AK4816, AK4816)-1)</f>
        <v/>
      </c>
      <c r="AO4816" s="37" t="str">
        <f>IF(AL4816="", "", COUNTIF(AL$11:AL$8010, "&gt;"&amp;AL4816)+1+COUNTIF(AL$11:AL4816, AL4816)-1)</f>
        <v/>
      </c>
    </row>
    <row r="4817" spans="1:41" x14ac:dyDescent="0.55000000000000004">
      <c r="A4817" s="5"/>
      <c r="B4817" s="284"/>
      <c r="C4817" s="285"/>
      <c r="D4817" s="286"/>
      <c r="E4817" s="287"/>
      <c r="F4817" s="288"/>
      <c r="G4817" s="5"/>
      <c r="J4817" s="7" t="str">
        <f t="shared" si="1359"/>
        <v/>
      </c>
      <c r="K4817" s="48" t="str">
        <f t="shared" si="1360"/>
        <v/>
      </c>
      <c r="L4817" s="48" t="str">
        <f t="shared" si="1361"/>
        <v/>
      </c>
      <c r="M4817" s="49" t="str">
        <f t="shared" si="1362"/>
        <v/>
      </c>
      <c r="U4817" s="103" t="str">
        <f t="shared" si="1363"/>
        <v/>
      </c>
      <c r="V4817" s="77" t="str">
        <f t="shared" si="1364"/>
        <v/>
      </c>
      <c r="W4817" s="37" t="str">
        <f t="shared" si="1365"/>
        <v/>
      </c>
      <c r="X4817" s="7" t="str">
        <f t="shared" si="1366"/>
        <v/>
      </c>
      <c r="Y4817" s="37" t="str">
        <f t="shared" si="1367"/>
        <v/>
      </c>
      <c r="AA4817" s="54" t="str">
        <f t="shared" si="1368"/>
        <v/>
      </c>
      <c r="AC4817" s="121" t="str">
        <f t="shared" si="1369"/>
        <v/>
      </c>
      <c r="AD4817" s="111" t="str">
        <f t="shared" si="1370"/>
        <v/>
      </c>
      <c r="AE4817" s="122" t="str">
        <f t="shared" si="1371"/>
        <v/>
      </c>
      <c r="AF4817" s="123" t="str">
        <f t="shared" si="1372"/>
        <v>Qtr 1</v>
      </c>
      <c r="AG4817" s="122" t="str">
        <f t="shared" si="1373"/>
        <v/>
      </c>
      <c r="AI4817" s="124" t="str">
        <f t="shared" si="1374"/>
        <v/>
      </c>
      <c r="AK4817" s="103" t="str">
        <f t="shared" si="1375"/>
        <v/>
      </c>
      <c r="AL4817" s="104" t="str">
        <f t="shared" si="1376"/>
        <v/>
      </c>
      <c r="AN4817" s="37" t="str">
        <f>IF(AK4817="", "", COUNTIF(AK$11:AK$8010, "&lt;"&amp;AK4817)+1+COUNTIF(AK$11:AK4817, AK4817)-1)</f>
        <v/>
      </c>
      <c r="AO4817" s="37" t="str">
        <f>IF(AL4817="", "", COUNTIF(AL$11:AL$8010, "&gt;"&amp;AL4817)+1+COUNTIF(AL$11:AL4817, AL4817)-1)</f>
        <v/>
      </c>
    </row>
    <row r="4818" spans="1:41" x14ac:dyDescent="0.55000000000000004">
      <c r="A4818" s="5"/>
      <c r="B4818" s="284"/>
      <c r="C4818" s="285"/>
      <c r="D4818" s="286"/>
      <c r="E4818" s="287"/>
      <c r="F4818" s="288"/>
      <c r="G4818" s="5"/>
      <c r="J4818" s="7" t="str">
        <f t="shared" si="1359"/>
        <v/>
      </c>
      <c r="K4818" s="48" t="str">
        <f t="shared" si="1360"/>
        <v/>
      </c>
      <c r="L4818" s="48" t="str">
        <f t="shared" si="1361"/>
        <v/>
      </c>
      <c r="M4818" s="49" t="str">
        <f t="shared" si="1362"/>
        <v/>
      </c>
      <c r="U4818" s="103" t="str">
        <f t="shared" si="1363"/>
        <v/>
      </c>
      <c r="V4818" s="77" t="str">
        <f t="shared" si="1364"/>
        <v/>
      </c>
      <c r="W4818" s="37" t="str">
        <f t="shared" si="1365"/>
        <v/>
      </c>
      <c r="X4818" s="7" t="str">
        <f t="shared" si="1366"/>
        <v/>
      </c>
      <c r="Y4818" s="37" t="str">
        <f t="shared" si="1367"/>
        <v/>
      </c>
      <c r="AA4818" s="54" t="str">
        <f t="shared" si="1368"/>
        <v/>
      </c>
      <c r="AC4818" s="121" t="str">
        <f t="shared" si="1369"/>
        <v/>
      </c>
      <c r="AD4818" s="111" t="str">
        <f t="shared" si="1370"/>
        <v/>
      </c>
      <c r="AE4818" s="122" t="str">
        <f t="shared" si="1371"/>
        <v/>
      </c>
      <c r="AF4818" s="123" t="str">
        <f t="shared" si="1372"/>
        <v>Qtr 1</v>
      </c>
      <c r="AG4818" s="122" t="str">
        <f t="shared" si="1373"/>
        <v/>
      </c>
      <c r="AI4818" s="124" t="str">
        <f t="shared" si="1374"/>
        <v/>
      </c>
      <c r="AK4818" s="103" t="str">
        <f t="shared" si="1375"/>
        <v/>
      </c>
      <c r="AL4818" s="104" t="str">
        <f t="shared" si="1376"/>
        <v/>
      </c>
      <c r="AN4818" s="37" t="str">
        <f>IF(AK4818="", "", COUNTIF(AK$11:AK$8010, "&lt;"&amp;AK4818)+1+COUNTIF(AK$11:AK4818, AK4818)-1)</f>
        <v/>
      </c>
      <c r="AO4818" s="37" t="str">
        <f>IF(AL4818="", "", COUNTIF(AL$11:AL$8010, "&gt;"&amp;AL4818)+1+COUNTIF(AL$11:AL4818, AL4818)-1)</f>
        <v/>
      </c>
    </row>
    <row r="4819" spans="1:41" x14ac:dyDescent="0.55000000000000004">
      <c r="A4819" s="5"/>
      <c r="B4819" s="284"/>
      <c r="C4819" s="285"/>
      <c r="D4819" s="286"/>
      <c r="E4819" s="287"/>
      <c r="F4819" s="288"/>
      <c r="G4819" s="5"/>
      <c r="J4819" s="7" t="str">
        <f t="shared" si="1359"/>
        <v/>
      </c>
      <c r="K4819" s="48" t="str">
        <f t="shared" si="1360"/>
        <v/>
      </c>
      <c r="L4819" s="48" t="str">
        <f t="shared" si="1361"/>
        <v/>
      </c>
      <c r="M4819" s="49" t="str">
        <f t="shared" si="1362"/>
        <v/>
      </c>
      <c r="U4819" s="103" t="str">
        <f t="shared" si="1363"/>
        <v/>
      </c>
      <c r="V4819" s="77" t="str">
        <f t="shared" si="1364"/>
        <v/>
      </c>
      <c r="W4819" s="37" t="str">
        <f t="shared" si="1365"/>
        <v/>
      </c>
      <c r="X4819" s="7" t="str">
        <f t="shared" si="1366"/>
        <v/>
      </c>
      <c r="Y4819" s="37" t="str">
        <f t="shared" si="1367"/>
        <v/>
      </c>
      <c r="AA4819" s="54" t="str">
        <f t="shared" si="1368"/>
        <v/>
      </c>
      <c r="AC4819" s="121" t="str">
        <f t="shared" si="1369"/>
        <v/>
      </c>
      <c r="AD4819" s="111" t="str">
        <f t="shared" si="1370"/>
        <v/>
      </c>
      <c r="AE4819" s="122" t="str">
        <f t="shared" si="1371"/>
        <v/>
      </c>
      <c r="AF4819" s="123" t="str">
        <f t="shared" si="1372"/>
        <v>Qtr 1</v>
      </c>
      <c r="AG4819" s="122" t="str">
        <f t="shared" si="1373"/>
        <v/>
      </c>
      <c r="AI4819" s="124" t="str">
        <f t="shared" si="1374"/>
        <v/>
      </c>
      <c r="AK4819" s="103" t="str">
        <f t="shared" si="1375"/>
        <v/>
      </c>
      <c r="AL4819" s="104" t="str">
        <f t="shared" si="1376"/>
        <v/>
      </c>
      <c r="AN4819" s="37" t="str">
        <f>IF(AK4819="", "", COUNTIF(AK$11:AK$8010, "&lt;"&amp;AK4819)+1+COUNTIF(AK$11:AK4819, AK4819)-1)</f>
        <v/>
      </c>
      <c r="AO4819" s="37" t="str">
        <f>IF(AL4819="", "", COUNTIF(AL$11:AL$8010, "&gt;"&amp;AL4819)+1+COUNTIF(AL$11:AL4819, AL4819)-1)</f>
        <v/>
      </c>
    </row>
    <row r="4820" spans="1:41" x14ac:dyDescent="0.55000000000000004">
      <c r="A4820" s="5"/>
      <c r="B4820" s="284"/>
      <c r="C4820" s="285"/>
      <c r="D4820" s="286"/>
      <c r="E4820" s="287"/>
      <c r="F4820" s="288"/>
      <c r="G4820" s="5"/>
      <c r="J4820" s="7" t="str">
        <f t="shared" si="1359"/>
        <v/>
      </c>
      <c r="K4820" s="48" t="str">
        <f t="shared" si="1360"/>
        <v/>
      </c>
      <c r="L4820" s="48" t="str">
        <f t="shared" si="1361"/>
        <v/>
      </c>
      <c r="M4820" s="49" t="str">
        <f t="shared" si="1362"/>
        <v/>
      </c>
      <c r="U4820" s="103" t="str">
        <f t="shared" si="1363"/>
        <v/>
      </c>
      <c r="V4820" s="77" t="str">
        <f t="shared" si="1364"/>
        <v/>
      </c>
      <c r="W4820" s="37" t="str">
        <f t="shared" si="1365"/>
        <v/>
      </c>
      <c r="X4820" s="7" t="str">
        <f t="shared" si="1366"/>
        <v/>
      </c>
      <c r="Y4820" s="37" t="str">
        <f t="shared" si="1367"/>
        <v/>
      </c>
      <c r="AA4820" s="54" t="str">
        <f t="shared" si="1368"/>
        <v/>
      </c>
      <c r="AC4820" s="121" t="str">
        <f t="shared" si="1369"/>
        <v/>
      </c>
      <c r="AD4820" s="111" t="str">
        <f t="shared" si="1370"/>
        <v/>
      </c>
      <c r="AE4820" s="122" t="str">
        <f t="shared" si="1371"/>
        <v/>
      </c>
      <c r="AF4820" s="123" t="str">
        <f t="shared" si="1372"/>
        <v>Qtr 1</v>
      </c>
      <c r="AG4820" s="122" t="str">
        <f t="shared" si="1373"/>
        <v/>
      </c>
      <c r="AI4820" s="124" t="str">
        <f t="shared" si="1374"/>
        <v/>
      </c>
      <c r="AK4820" s="103" t="str">
        <f t="shared" si="1375"/>
        <v/>
      </c>
      <c r="AL4820" s="104" t="str">
        <f t="shared" si="1376"/>
        <v/>
      </c>
      <c r="AN4820" s="37" t="str">
        <f>IF(AK4820="", "", COUNTIF(AK$11:AK$8010, "&lt;"&amp;AK4820)+1+COUNTIF(AK$11:AK4820, AK4820)-1)</f>
        <v/>
      </c>
      <c r="AO4820" s="37" t="str">
        <f>IF(AL4820="", "", COUNTIF(AL$11:AL$8010, "&gt;"&amp;AL4820)+1+COUNTIF(AL$11:AL4820, AL4820)-1)</f>
        <v/>
      </c>
    </row>
    <row r="4821" spans="1:41" x14ac:dyDescent="0.55000000000000004">
      <c r="A4821" s="5"/>
      <c r="B4821" s="284"/>
      <c r="C4821" s="285"/>
      <c r="D4821" s="286"/>
      <c r="E4821" s="287"/>
      <c r="F4821" s="288"/>
      <c r="G4821" s="5"/>
      <c r="J4821" s="7" t="str">
        <f t="shared" si="1359"/>
        <v/>
      </c>
      <c r="K4821" s="48" t="str">
        <f t="shared" si="1360"/>
        <v/>
      </c>
      <c r="L4821" s="48" t="str">
        <f t="shared" si="1361"/>
        <v/>
      </c>
      <c r="M4821" s="49" t="str">
        <f t="shared" si="1362"/>
        <v/>
      </c>
      <c r="U4821" s="103" t="str">
        <f t="shared" si="1363"/>
        <v/>
      </c>
      <c r="V4821" s="77" t="str">
        <f t="shared" si="1364"/>
        <v/>
      </c>
      <c r="W4821" s="37" t="str">
        <f t="shared" si="1365"/>
        <v/>
      </c>
      <c r="X4821" s="7" t="str">
        <f t="shared" si="1366"/>
        <v/>
      </c>
      <c r="Y4821" s="37" t="str">
        <f t="shared" si="1367"/>
        <v/>
      </c>
      <c r="AA4821" s="54" t="str">
        <f t="shared" si="1368"/>
        <v/>
      </c>
      <c r="AC4821" s="121" t="str">
        <f t="shared" si="1369"/>
        <v/>
      </c>
      <c r="AD4821" s="111" t="str">
        <f t="shared" si="1370"/>
        <v/>
      </c>
      <c r="AE4821" s="122" t="str">
        <f t="shared" si="1371"/>
        <v/>
      </c>
      <c r="AF4821" s="123" t="str">
        <f t="shared" si="1372"/>
        <v>Qtr 1</v>
      </c>
      <c r="AG4821" s="122" t="str">
        <f t="shared" si="1373"/>
        <v/>
      </c>
      <c r="AI4821" s="124" t="str">
        <f t="shared" si="1374"/>
        <v/>
      </c>
      <c r="AK4821" s="103" t="str">
        <f t="shared" si="1375"/>
        <v/>
      </c>
      <c r="AL4821" s="104" t="str">
        <f t="shared" si="1376"/>
        <v/>
      </c>
      <c r="AN4821" s="37" t="str">
        <f>IF(AK4821="", "", COUNTIF(AK$11:AK$8010, "&lt;"&amp;AK4821)+1+COUNTIF(AK$11:AK4821, AK4821)-1)</f>
        <v/>
      </c>
      <c r="AO4821" s="37" t="str">
        <f>IF(AL4821="", "", COUNTIF(AL$11:AL$8010, "&gt;"&amp;AL4821)+1+COUNTIF(AL$11:AL4821, AL4821)-1)</f>
        <v/>
      </c>
    </row>
    <row r="4822" spans="1:41" x14ac:dyDescent="0.55000000000000004">
      <c r="A4822" s="5"/>
      <c r="B4822" s="284"/>
      <c r="C4822" s="285"/>
      <c r="D4822" s="286"/>
      <c r="E4822" s="287"/>
      <c r="F4822" s="288"/>
      <c r="G4822" s="5"/>
      <c r="J4822" s="7" t="str">
        <f t="shared" si="1359"/>
        <v/>
      </c>
      <c r="K4822" s="48" t="str">
        <f t="shared" si="1360"/>
        <v/>
      </c>
      <c r="L4822" s="48" t="str">
        <f t="shared" si="1361"/>
        <v/>
      </c>
      <c r="M4822" s="49" t="str">
        <f t="shared" si="1362"/>
        <v/>
      </c>
      <c r="U4822" s="103" t="str">
        <f t="shared" si="1363"/>
        <v/>
      </c>
      <c r="V4822" s="77" t="str">
        <f t="shared" si="1364"/>
        <v/>
      </c>
      <c r="W4822" s="37" t="str">
        <f t="shared" si="1365"/>
        <v/>
      </c>
      <c r="X4822" s="7" t="str">
        <f t="shared" si="1366"/>
        <v/>
      </c>
      <c r="Y4822" s="37" t="str">
        <f t="shared" si="1367"/>
        <v/>
      </c>
      <c r="AA4822" s="54" t="str">
        <f t="shared" si="1368"/>
        <v/>
      </c>
      <c r="AC4822" s="121" t="str">
        <f t="shared" si="1369"/>
        <v/>
      </c>
      <c r="AD4822" s="111" t="str">
        <f t="shared" si="1370"/>
        <v/>
      </c>
      <c r="AE4822" s="122" t="str">
        <f t="shared" si="1371"/>
        <v/>
      </c>
      <c r="AF4822" s="123" t="str">
        <f t="shared" si="1372"/>
        <v>Qtr 1</v>
      </c>
      <c r="AG4822" s="122" t="str">
        <f t="shared" si="1373"/>
        <v/>
      </c>
      <c r="AI4822" s="124" t="str">
        <f t="shared" si="1374"/>
        <v/>
      </c>
      <c r="AK4822" s="103" t="str">
        <f t="shared" si="1375"/>
        <v/>
      </c>
      <c r="AL4822" s="104" t="str">
        <f t="shared" si="1376"/>
        <v/>
      </c>
      <c r="AN4822" s="37" t="str">
        <f>IF(AK4822="", "", COUNTIF(AK$11:AK$8010, "&lt;"&amp;AK4822)+1+COUNTIF(AK$11:AK4822, AK4822)-1)</f>
        <v/>
      </c>
      <c r="AO4822" s="37" t="str">
        <f>IF(AL4822="", "", COUNTIF(AL$11:AL$8010, "&gt;"&amp;AL4822)+1+COUNTIF(AL$11:AL4822, AL4822)-1)</f>
        <v/>
      </c>
    </row>
    <row r="4823" spans="1:41" x14ac:dyDescent="0.55000000000000004">
      <c r="A4823" s="5"/>
      <c r="B4823" s="284"/>
      <c r="C4823" s="285"/>
      <c r="D4823" s="286"/>
      <c r="E4823" s="287"/>
      <c r="F4823" s="288"/>
      <c r="G4823" s="5"/>
      <c r="J4823" s="7" t="str">
        <f t="shared" si="1359"/>
        <v/>
      </c>
      <c r="K4823" s="48" t="str">
        <f t="shared" si="1360"/>
        <v/>
      </c>
      <c r="L4823" s="48" t="str">
        <f t="shared" si="1361"/>
        <v/>
      </c>
      <c r="M4823" s="49" t="str">
        <f t="shared" si="1362"/>
        <v/>
      </c>
      <c r="U4823" s="103" t="str">
        <f t="shared" si="1363"/>
        <v/>
      </c>
      <c r="V4823" s="77" t="str">
        <f t="shared" si="1364"/>
        <v/>
      </c>
      <c r="W4823" s="37" t="str">
        <f t="shared" si="1365"/>
        <v/>
      </c>
      <c r="X4823" s="7" t="str">
        <f t="shared" si="1366"/>
        <v/>
      </c>
      <c r="Y4823" s="37" t="str">
        <f t="shared" si="1367"/>
        <v/>
      </c>
      <c r="AA4823" s="54" t="str">
        <f t="shared" si="1368"/>
        <v/>
      </c>
      <c r="AC4823" s="121" t="str">
        <f t="shared" si="1369"/>
        <v/>
      </c>
      <c r="AD4823" s="111" t="str">
        <f t="shared" si="1370"/>
        <v/>
      </c>
      <c r="AE4823" s="122" t="str">
        <f t="shared" si="1371"/>
        <v/>
      </c>
      <c r="AF4823" s="123" t="str">
        <f t="shared" si="1372"/>
        <v>Qtr 1</v>
      </c>
      <c r="AG4823" s="122" t="str">
        <f t="shared" si="1373"/>
        <v/>
      </c>
      <c r="AI4823" s="124" t="str">
        <f t="shared" si="1374"/>
        <v/>
      </c>
      <c r="AK4823" s="103" t="str">
        <f t="shared" si="1375"/>
        <v/>
      </c>
      <c r="AL4823" s="104" t="str">
        <f t="shared" si="1376"/>
        <v/>
      </c>
      <c r="AN4823" s="37" t="str">
        <f>IF(AK4823="", "", COUNTIF(AK$11:AK$8010, "&lt;"&amp;AK4823)+1+COUNTIF(AK$11:AK4823, AK4823)-1)</f>
        <v/>
      </c>
      <c r="AO4823" s="37" t="str">
        <f>IF(AL4823="", "", COUNTIF(AL$11:AL$8010, "&gt;"&amp;AL4823)+1+COUNTIF(AL$11:AL4823, AL4823)-1)</f>
        <v/>
      </c>
    </row>
    <row r="4824" spans="1:41" x14ac:dyDescent="0.55000000000000004">
      <c r="A4824" s="5"/>
      <c r="B4824" s="284"/>
      <c r="C4824" s="285"/>
      <c r="D4824" s="286"/>
      <c r="E4824" s="287"/>
      <c r="F4824" s="288"/>
      <c r="G4824" s="5"/>
      <c r="J4824" s="7" t="str">
        <f t="shared" si="1359"/>
        <v/>
      </c>
      <c r="K4824" s="48" t="str">
        <f t="shared" si="1360"/>
        <v/>
      </c>
      <c r="L4824" s="48" t="str">
        <f t="shared" si="1361"/>
        <v/>
      </c>
      <c r="M4824" s="49" t="str">
        <f t="shared" si="1362"/>
        <v/>
      </c>
      <c r="U4824" s="103" t="str">
        <f t="shared" si="1363"/>
        <v/>
      </c>
      <c r="V4824" s="77" t="str">
        <f t="shared" si="1364"/>
        <v/>
      </c>
      <c r="W4824" s="37" t="str">
        <f t="shared" si="1365"/>
        <v/>
      </c>
      <c r="X4824" s="7" t="str">
        <f t="shared" si="1366"/>
        <v/>
      </c>
      <c r="Y4824" s="37" t="str">
        <f t="shared" si="1367"/>
        <v/>
      </c>
      <c r="AA4824" s="54" t="str">
        <f t="shared" si="1368"/>
        <v/>
      </c>
      <c r="AC4824" s="121" t="str">
        <f t="shared" si="1369"/>
        <v/>
      </c>
      <c r="AD4824" s="111" t="str">
        <f t="shared" si="1370"/>
        <v/>
      </c>
      <c r="AE4824" s="122" t="str">
        <f t="shared" si="1371"/>
        <v/>
      </c>
      <c r="AF4824" s="123" t="str">
        <f t="shared" si="1372"/>
        <v>Qtr 1</v>
      </c>
      <c r="AG4824" s="122" t="str">
        <f t="shared" si="1373"/>
        <v/>
      </c>
      <c r="AI4824" s="124" t="str">
        <f t="shared" si="1374"/>
        <v/>
      </c>
      <c r="AK4824" s="103" t="str">
        <f t="shared" si="1375"/>
        <v/>
      </c>
      <c r="AL4824" s="104" t="str">
        <f t="shared" si="1376"/>
        <v/>
      </c>
      <c r="AN4824" s="37" t="str">
        <f>IF(AK4824="", "", COUNTIF(AK$11:AK$8010, "&lt;"&amp;AK4824)+1+COUNTIF(AK$11:AK4824, AK4824)-1)</f>
        <v/>
      </c>
      <c r="AO4824" s="37" t="str">
        <f>IF(AL4824="", "", COUNTIF(AL$11:AL$8010, "&gt;"&amp;AL4824)+1+COUNTIF(AL$11:AL4824, AL4824)-1)</f>
        <v/>
      </c>
    </row>
    <row r="4825" spans="1:41" x14ac:dyDescent="0.55000000000000004">
      <c r="A4825" s="5"/>
      <c r="B4825" s="284"/>
      <c r="C4825" s="285"/>
      <c r="D4825" s="286"/>
      <c r="E4825" s="287"/>
      <c r="F4825" s="288"/>
      <c r="G4825" s="5"/>
      <c r="J4825" s="7" t="str">
        <f t="shared" si="1359"/>
        <v/>
      </c>
      <c r="K4825" s="48" t="str">
        <f t="shared" si="1360"/>
        <v/>
      </c>
      <c r="L4825" s="48" t="str">
        <f t="shared" si="1361"/>
        <v/>
      </c>
      <c r="M4825" s="49" t="str">
        <f t="shared" si="1362"/>
        <v/>
      </c>
      <c r="U4825" s="103" t="str">
        <f t="shared" si="1363"/>
        <v/>
      </c>
      <c r="V4825" s="77" t="str">
        <f t="shared" si="1364"/>
        <v/>
      </c>
      <c r="W4825" s="37" t="str">
        <f t="shared" si="1365"/>
        <v/>
      </c>
      <c r="X4825" s="7" t="str">
        <f t="shared" si="1366"/>
        <v/>
      </c>
      <c r="Y4825" s="37" t="str">
        <f t="shared" si="1367"/>
        <v/>
      </c>
      <c r="AA4825" s="54" t="str">
        <f t="shared" si="1368"/>
        <v/>
      </c>
      <c r="AC4825" s="121" t="str">
        <f t="shared" si="1369"/>
        <v/>
      </c>
      <c r="AD4825" s="111" t="str">
        <f t="shared" si="1370"/>
        <v/>
      </c>
      <c r="AE4825" s="122" t="str">
        <f t="shared" si="1371"/>
        <v/>
      </c>
      <c r="AF4825" s="123" t="str">
        <f t="shared" si="1372"/>
        <v>Qtr 1</v>
      </c>
      <c r="AG4825" s="122" t="str">
        <f t="shared" si="1373"/>
        <v/>
      </c>
      <c r="AI4825" s="124" t="str">
        <f t="shared" si="1374"/>
        <v/>
      </c>
      <c r="AK4825" s="103" t="str">
        <f t="shared" si="1375"/>
        <v/>
      </c>
      <c r="AL4825" s="104" t="str">
        <f t="shared" si="1376"/>
        <v/>
      </c>
      <c r="AN4825" s="37" t="str">
        <f>IF(AK4825="", "", COUNTIF(AK$11:AK$8010, "&lt;"&amp;AK4825)+1+COUNTIF(AK$11:AK4825, AK4825)-1)</f>
        <v/>
      </c>
      <c r="AO4825" s="37" t="str">
        <f>IF(AL4825="", "", COUNTIF(AL$11:AL$8010, "&gt;"&amp;AL4825)+1+COUNTIF(AL$11:AL4825, AL4825)-1)</f>
        <v/>
      </c>
    </row>
    <row r="4826" spans="1:41" x14ac:dyDescent="0.55000000000000004">
      <c r="A4826" s="5"/>
      <c r="B4826" s="284"/>
      <c r="C4826" s="285"/>
      <c r="D4826" s="286"/>
      <c r="E4826" s="287"/>
      <c r="F4826" s="288"/>
      <c r="G4826" s="5"/>
      <c r="J4826" s="7" t="str">
        <f t="shared" si="1359"/>
        <v/>
      </c>
      <c r="K4826" s="48" t="str">
        <f t="shared" si="1360"/>
        <v/>
      </c>
      <c r="L4826" s="48" t="str">
        <f t="shared" si="1361"/>
        <v/>
      </c>
      <c r="M4826" s="49" t="str">
        <f t="shared" si="1362"/>
        <v/>
      </c>
      <c r="U4826" s="103" t="str">
        <f t="shared" si="1363"/>
        <v/>
      </c>
      <c r="V4826" s="77" t="str">
        <f t="shared" si="1364"/>
        <v/>
      </c>
      <c r="W4826" s="37" t="str">
        <f t="shared" si="1365"/>
        <v/>
      </c>
      <c r="X4826" s="7" t="str">
        <f t="shared" si="1366"/>
        <v/>
      </c>
      <c r="Y4826" s="37" t="str">
        <f t="shared" si="1367"/>
        <v/>
      </c>
      <c r="AA4826" s="54" t="str">
        <f t="shared" si="1368"/>
        <v/>
      </c>
      <c r="AC4826" s="121" t="str">
        <f t="shared" si="1369"/>
        <v/>
      </c>
      <c r="AD4826" s="111" t="str">
        <f t="shared" si="1370"/>
        <v/>
      </c>
      <c r="AE4826" s="122" t="str">
        <f t="shared" si="1371"/>
        <v/>
      </c>
      <c r="AF4826" s="123" t="str">
        <f t="shared" si="1372"/>
        <v>Qtr 1</v>
      </c>
      <c r="AG4826" s="122" t="str">
        <f t="shared" si="1373"/>
        <v/>
      </c>
      <c r="AI4826" s="124" t="str">
        <f t="shared" si="1374"/>
        <v/>
      </c>
      <c r="AK4826" s="103" t="str">
        <f t="shared" si="1375"/>
        <v/>
      </c>
      <c r="AL4826" s="104" t="str">
        <f t="shared" si="1376"/>
        <v/>
      </c>
      <c r="AN4826" s="37" t="str">
        <f>IF(AK4826="", "", COUNTIF(AK$11:AK$8010, "&lt;"&amp;AK4826)+1+COUNTIF(AK$11:AK4826, AK4826)-1)</f>
        <v/>
      </c>
      <c r="AO4826" s="37" t="str">
        <f>IF(AL4826="", "", COUNTIF(AL$11:AL$8010, "&gt;"&amp;AL4826)+1+COUNTIF(AL$11:AL4826, AL4826)-1)</f>
        <v/>
      </c>
    </row>
    <row r="4827" spans="1:41" x14ac:dyDescent="0.55000000000000004">
      <c r="A4827" s="5"/>
      <c r="B4827" s="284"/>
      <c r="C4827" s="285"/>
      <c r="D4827" s="286"/>
      <c r="E4827" s="287"/>
      <c r="F4827" s="288"/>
      <c r="G4827" s="5"/>
      <c r="J4827" s="7" t="str">
        <f t="shared" si="1359"/>
        <v/>
      </c>
      <c r="K4827" s="48" t="str">
        <f t="shared" si="1360"/>
        <v/>
      </c>
      <c r="L4827" s="48" t="str">
        <f t="shared" si="1361"/>
        <v/>
      </c>
      <c r="M4827" s="49" t="str">
        <f t="shared" si="1362"/>
        <v/>
      </c>
      <c r="U4827" s="103" t="str">
        <f t="shared" si="1363"/>
        <v/>
      </c>
      <c r="V4827" s="77" t="str">
        <f t="shared" si="1364"/>
        <v/>
      </c>
      <c r="W4827" s="37" t="str">
        <f t="shared" si="1365"/>
        <v/>
      </c>
      <c r="X4827" s="7" t="str">
        <f t="shared" si="1366"/>
        <v/>
      </c>
      <c r="Y4827" s="37" t="str">
        <f t="shared" si="1367"/>
        <v/>
      </c>
      <c r="AA4827" s="54" t="str">
        <f t="shared" si="1368"/>
        <v/>
      </c>
      <c r="AC4827" s="121" t="str">
        <f t="shared" si="1369"/>
        <v/>
      </c>
      <c r="AD4827" s="111" t="str">
        <f t="shared" si="1370"/>
        <v/>
      </c>
      <c r="AE4827" s="122" t="str">
        <f t="shared" si="1371"/>
        <v/>
      </c>
      <c r="AF4827" s="123" t="str">
        <f t="shared" si="1372"/>
        <v>Qtr 1</v>
      </c>
      <c r="AG4827" s="122" t="str">
        <f t="shared" si="1373"/>
        <v/>
      </c>
      <c r="AI4827" s="124" t="str">
        <f t="shared" si="1374"/>
        <v/>
      </c>
      <c r="AK4827" s="103" t="str">
        <f t="shared" si="1375"/>
        <v/>
      </c>
      <c r="AL4827" s="104" t="str">
        <f t="shared" si="1376"/>
        <v/>
      </c>
      <c r="AN4827" s="37" t="str">
        <f>IF(AK4827="", "", COUNTIF(AK$11:AK$8010, "&lt;"&amp;AK4827)+1+COUNTIF(AK$11:AK4827, AK4827)-1)</f>
        <v/>
      </c>
      <c r="AO4827" s="37" t="str">
        <f>IF(AL4827="", "", COUNTIF(AL$11:AL$8010, "&gt;"&amp;AL4827)+1+COUNTIF(AL$11:AL4827, AL4827)-1)</f>
        <v/>
      </c>
    </row>
    <row r="4828" spans="1:41" x14ac:dyDescent="0.55000000000000004">
      <c r="A4828" s="5"/>
      <c r="B4828" s="284"/>
      <c r="C4828" s="285"/>
      <c r="D4828" s="286"/>
      <c r="E4828" s="287"/>
      <c r="F4828" s="288"/>
      <c r="G4828" s="5"/>
      <c r="J4828" s="7" t="str">
        <f t="shared" si="1359"/>
        <v/>
      </c>
      <c r="K4828" s="48" t="str">
        <f t="shared" si="1360"/>
        <v/>
      </c>
      <c r="L4828" s="48" t="str">
        <f t="shared" si="1361"/>
        <v/>
      </c>
      <c r="M4828" s="49" t="str">
        <f t="shared" si="1362"/>
        <v/>
      </c>
      <c r="U4828" s="103" t="str">
        <f t="shared" si="1363"/>
        <v/>
      </c>
      <c r="V4828" s="77" t="str">
        <f t="shared" si="1364"/>
        <v/>
      </c>
      <c r="W4828" s="37" t="str">
        <f t="shared" si="1365"/>
        <v/>
      </c>
      <c r="X4828" s="7" t="str">
        <f t="shared" si="1366"/>
        <v/>
      </c>
      <c r="Y4828" s="37" t="str">
        <f t="shared" si="1367"/>
        <v/>
      </c>
      <c r="AA4828" s="54" t="str">
        <f t="shared" si="1368"/>
        <v/>
      </c>
      <c r="AC4828" s="121" t="str">
        <f t="shared" si="1369"/>
        <v/>
      </c>
      <c r="AD4828" s="111" t="str">
        <f t="shared" si="1370"/>
        <v/>
      </c>
      <c r="AE4828" s="122" t="str">
        <f t="shared" si="1371"/>
        <v/>
      </c>
      <c r="AF4828" s="123" t="str">
        <f t="shared" si="1372"/>
        <v>Qtr 1</v>
      </c>
      <c r="AG4828" s="122" t="str">
        <f t="shared" si="1373"/>
        <v/>
      </c>
      <c r="AI4828" s="124" t="str">
        <f t="shared" si="1374"/>
        <v/>
      </c>
      <c r="AK4828" s="103" t="str">
        <f t="shared" si="1375"/>
        <v/>
      </c>
      <c r="AL4828" s="104" t="str">
        <f t="shared" si="1376"/>
        <v/>
      </c>
      <c r="AN4828" s="37" t="str">
        <f>IF(AK4828="", "", COUNTIF(AK$11:AK$8010, "&lt;"&amp;AK4828)+1+COUNTIF(AK$11:AK4828, AK4828)-1)</f>
        <v/>
      </c>
      <c r="AO4828" s="37" t="str">
        <f>IF(AL4828="", "", COUNTIF(AL$11:AL$8010, "&gt;"&amp;AL4828)+1+COUNTIF(AL$11:AL4828, AL4828)-1)</f>
        <v/>
      </c>
    </row>
    <row r="4829" spans="1:41" x14ac:dyDescent="0.55000000000000004">
      <c r="A4829" s="5"/>
      <c r="B4829" s="284"/>
      <c r="C4829" s="285"/>
      <c r="D4829" s="286"/>
      <c r="E4829" s="287"/>
      <c r="F4829" s="288"/>
      <c r="G4829" s="5"/>
      <c r="J4829" s="7" t="str">
        <f t="shared" si="1359"/>
        <v/>
      </c>
      <c r="K4829" s="48" t="str">
        <f t="shared" si="1360"/>
        <v/>
      </c>
      <c r="L4829" s="48" t="str">
        <f t="shared" si="1361"/>
        <v/>
      </c>
      <c r="M4829" s="49" t="str">
        <f t="shared" si="1362"/>
        <v/>
      </c>
      <c r="U4829" s="103" t="str">
        <f t="shared" si="1363"/>
        <v/>
      </c>
      <c r="V4829" s="77" t="str">
        <f t="shared" si="1364"/>
        <v/>
      </c>
      <c r="W4829" s="37" t="str">
        <f t="shared" si="1365"/>
        <v/>
      </c>
      <c r="X4829" s="7" t="str">
        <f t="shared" si="1366"/>
        <v/>
      </c>
      <c r="Y4829" s="37" t="str">
        <f t="shared" si="1367"/>
        <v/>
      </c>
      <c r="AA4829" s="54" t="str">
        <f t="shared" si="1368"/>
        <v/>
      </c>
      <c r="AC4829" s="121" t="str">
        <f t="shared" si="1369"/>
        <v/>
      </c>
      <c r="AD4829" s="111" t="str">
        <f t="shared" si="1370"/>
        <v/>
      </c>
      <c r="AE4829" s="122" t="str">
        <f t="shared" si="1371"/>
        <v/>
      </c>
      <c r="AF4829" s="123" t="str">
        <f t="shared" si="1372"/>
        <v>Qtr 1</v>
      </c>
      <c r="AG4829" s="122" t="str">
        <f t="shared" si="1373"/>
        <v/>
      </c>
      <c r="AI4829" s="124" t="str">
        <f t="shared" si="1374"/>
        <v/>
      </c>
      <c r="AK4829" s="103" t="str">
        <f t="shared" si="1375"/>
        <v/>
      </c>
      <c r="AL4829" s="104" t="str">
        <f t="shared" si="1376"/>
        <v/>
      </c>
      <c r="AN4829" s="37" t="str">
        <f>IF(AK4829="", "", COUNTIF(AK$11:AK$8010, "&lt;"&amp;AK4829)+1+COUNTIF(AK$11:AK4829, AK4829)-1)</f>
        <v/>
      </c>
      <c r="AO4829" s="37" t="str">
        <f>IF(AL4829="", "", COUNTIF(AL$11:AL$8010, "&gt;"&amp;AL4829)+1+COUNTIF(AL$11:AL4829, AL4829)-1)</f>
        <v/>
      </c>
    </row>
    <row r="4830" spans="1:41" x14ac:dyDescent="0.55000000000000004">
      <c r="A4830" s="5"/>
      <c r="B4830" s="284"/>
      <c r="C4830" s="285"/>
      <c r="D4830" s="286"/>
      <c r="E4830" s="287"/>
      <c r="F4830" s="288"/>
      <c r="G4830" s="5"/>
      <c r="J4830" s="7" t="str">
        <f t="shared" si="1359"/>
        <v/>
      </c>
      <c r="K4830" s="48" t="str">
        <f t="shared" si="1360"/>
        <v/>
      </c>
      <c r="L4830" s="48" t="str">
        <f t="shared" si="1361"/>
        <v/>
      </c>
      <c r="M4830" s="49" t="str">
        <f t="shared" si="1362"/>
        <v/>
      </c>
      <c r="U4830" s="103" t="str">
        <f t="shared" si="1363"/>
        <v/>
      </c>
      <c r="V4830" s="77" t="str">
        <f t="shared" si="1364"/>
        <v/>
      </c>
      <c r="W4830" s="37" t="str">
        <f t="shared" si="1365"/>
        <v/>
      </c>
      <c r="X4830" s="7" t="str">
        <f t="shared" si="1366"/>
        <v/>
      </c>
      <c r="Y4830" s="37" t="str">
        <f t="shared" si="1367"/>
        <v/>
      </c>
      <c r="AA4830" s="54" t="str">
        <f t="shared" si="1368"/>
        <v/>
      </c>
      <c r="AC4830" s="121" t="str">
        <f t="shared" si="1369"/>
        <v/>
      </c>
      <c r="AD4830" s="111" t="str">
        <f t="shared" si="1370"/>
        <v/>
      </c>
      <c r="AE4830" s="122" t="str">
        <f t="shared" si="1371"/>
        <v/>
      </c>
      <c r="AF4830" s="123" t="str">
        <f t="shared" si="1372"/>
        <v>Qtr 1</v>
      </c>
      <c r="AG4830" s="122" t="str">
        <f t="shared" si="1373"/>
        <v/>
      </c>
      <c r="AI4830" s="124" t="str">
        <f t="shared" si="1374"/>
        <v/>
      </c>
      <c r="AK4830" s="103" t="str">
        <f t="shared" si="1375"/>
        <v/>
      </c>
      <c r="AL4830" s="104" t="str">
        <f t="shared" si="1376"/>
        <v/>
      </c>
      <c r="AN4830" s="37" t="str">
        <f>IF(AK4830="", "", COUNTIF(AK$11:AK$8010, "&lt;"&amp;AK4830)+1+COUNTIF(AK$11:AK4830, AK4830)-1)</f>
        <v/>
      </c>
      <c r="AO4830" s="37" t="str">
        <f>IF(AL4830="", "", COUNTIF(AL$11:AL$8010, "&gt;"&amp;AL4830)+1+COUNTIF(AL$11:AL4830, AL4830)-1)</f>
        <v/>
      </c>
    </row>
    <row r="4831" spans="1:41" x14ac:dyDescent="0.55000000000000004">
      <c r="A4831" s="5"/>
      <c r="B4831" s="284"/>
      <c r="C4831" s="285"/>
      <c r="D4831" s="286"/>
      <c r="E4831" s="287"/>
      <c r="F4831" s="288"/>
      <c r="G4831" s="5"/>
      <c r="J4831" s="7" t="str">
        <f t="shared" si="1359"/>
        <v/>
      </c>
      <c r="K4831" s="48" t="str">
        <f t="shared" si="1360"/>
        <v/>
      </c>
      <c r="L4831" s="48" t="str">
        <f t="shared" si="1361"/>
        <v/>
      </c>
      <c r="M4831" s="49" t="str">
        <f t="shared" si="1362"/>
        <v/>
      </c>
      <c r="U4831" s="103" t="str">
        <f t="shared" si="1363"/>
        <v/>
      </c>
      <c r="V4831" s="77" t="str">
        <f t="shared" si="1364"/>
        <v/>
      </c>
      <c r="W4831" s="37" t="str">
        <f t="shared" si="1365"/>
        <v/>
      </c>
      <c r="X4831" s="7" t="str">
        <f t="shared" si="1366"/>
        <v/>
      </c>
      <c r="Y4831" s="37" t="str">
        <f t="shared" si="1367"/>
        <v/>
      </c>
      <c r="AA4831" s="54" t="str">
        <f t="shared" si="1368"/>
        <v/>
      </c>
      <c r="AC4831" s="121" t="str">
        <f t="shared" si="1369"/>
        <v/>
      </c>
      <c r="AD4831" s="111" t="str">
        <f t="shared" si="1370"/>
        <v/>
      </c>
      <c r="AE4831" s="122" t="str">
        <f t="shared" si="1371"/>
        <v/>
      </c>
      <c r="AF4831" s="123" t="str">
        <f t="shared" si="1372"/>
        <v>Qtr 1</v>
      </c>
      <c r="AG4831" s="122" t="str">
        <f t="shared" si="1373"/>
        <v/>
      </c>
      <c r="AI4831" s="124" t="str">
        <f t="shared" si="1374"/>
        <v/>
      </c>
      <c r="AK4831" s="103" t="str">
        <f t="shared" si="1375"/>
        <v/>
      </c>
      <c r="AL4831" s="104" t="str">
        <f t="shared" si="1376"/>
        <v/>
      </c>
      <c r="AN4831" s="37" t="str">
        <f>IF(AK4831="", "", COUNTIF(AK$11:AK$8010, "&lt;"&amp;AK4831)+1+COUNTIF(AK$11:AK4831, AK4831)-1)</f>
        <v/>
      </c>
      <c r="AO4831" s="37" t="str">
        <f>IF(AL4831="", "", COUNTIF(AL$11:AL$8010, "&gt;"&amp;AL4831)+1+COUNTIF(AL$11:AL4831, AL4831)-1)</f>
        <v/>
      </c>
    </row>
    <row r="4832" spans="1:41" x14ac:dyDescent="0.55000000000000004">
      <c r="A4832" s="5"/>
      <c r="B4832" s="284"/>
      <c r="C4832" s="285"/>
      <c r="D4832" s="286"/>
      <c r="E4832" s="287"/>
      <c r="F4832" s="288"/>
      <c r="G4832" s="5"/>
      <c r="J4832" s="7" t="str">
        <f t="shared" si="1359"/>
        <v/>
      </c>
      <c r="K4832" s="48" t="str">
        <f t="shared" si="1360"/>
        <v/>
      </c>
      <c r="L4832" s="48" t="str">
        <f t="shared" si="1361"/>
        <v/>
      </c>
      <c r="M4832" s="49" t="str">
        <f t="shared" si="1362"/>
        <v/>
      </c>
      <c r="U4832" s="103" t="str">
        <f t="shared" si="1363"/>
        <v/>
      </c>
      <c r="V4832" s="77" t="str">
        <f t="shared" si="1364"/>
        <v/>
      </c>
      <c r="W4832" s="37" t="str">
        <f t="shared" si="1365"/>
        <v/>
      </c>
      <c r="X4832" s="7" t="str">
        <f t="shared" si="1366"/>
        <v/>
      </c>
      <c r="Y4832" s="37" t="str">
        <f t="shared" si="1367"/>
        <v/>
      </c>
      <c r="AA4832" s="54" t="str">
        <f t="shared" si="1368"/>
        <v/>
      </c>
      <c r="AC4832" s="121" t="str">
        <f t="shared" si="1369"/>
        <v/>
      </c>
      <c r="AD4832" s="111" t="str">
        <f t="shared" si="1370"/>
        <v/>
      </c>
      <c r="AE4832" s="122" t="str">
        <f t="shared" si="1371"/>
        <v/>
      </c>
      <c r="AF4832" s="123" t="str">
        <f t="shared" si="1372"/>
        <v>Qtr 1</v>
      </c>
      <c r="AG4832" s="122" t="str">
        <f t="shared" si="1373"/>
        <v/>
      </c>
      <c r="AI4832" s="124" t="str">
        <f t="shared" si="1374"/>
        <v/>
      </c>
      <c r="AK4832" s="103" t="str">
        <f t="shared" si="1375"/>
        <v/>
      </c>
      <c r="AL4832" s="104" t="str">
        <f t="shared" si="1376"/>
        <v/>
      </c>
      <c r="AN4832" s="37" t="str">
        <f>IF(AK4832="", "", COUNTIF(AK$11:AK$8010, "&lt;"&amp;AK4832)+1+COUNTIF(AK$11:AK4832, AK4832)-1)</f>
        <v/>
      </c>
      <c r="AO4832" s="37" t="str">
        <f>IF(AL4832="", "", COUNTIF(AL$11:AL$8010, "&gt;"&amp;AL4832)+1+COUNTIF(AL$11:AL4832, AL4832)-1)</f>
        <v/>
      </c>
    </row>
    <row r="4833" spans="1:41" x14ac:dyDescent="0.55000000000000004">
      <c r="A4833" s="5"/>
      <c r="B4833" s="284"/>
      <c r="C4833" s="285"/>
      <c r="D4833" s="286"/>
      <c r="E4833" s="287"/>
      <c r="F4833" s="288"/>
      <c r="G4833" s="5"/>
      <c r="J4833" s="7" t="str">
        <f t="shared" si="1359"/>
        <v/>
      </c>
      <c r="K4833" s="48" t="str">
        <f t="shared" si="1360"/>
        <v/>
      </c>
      <c r="L4833" s="48" t="str">
        <f t="shared" si="1361"/>
        <v/>
      </c>
      <c r="M4833" s="49" t="str">
        <f t="shared" si="1362"/>
        <v/>
      </c>
      <c r="U4833" s="103" t="str">
        <f t="shared" si="1363"/>
        <v/>
      </c>
      <c r="V4833" s="77" t="str">
        <f t="shared" si="1364"/>
        <v/>
      </c>
      <c r="W4833" s="37" t="str">
        <f t="shared" si="1365"/>
        <v/>
      </c>
      <c r="X4833" s="7" t="str">
        <f t="shared" si="1366"/>
        <v/>
      </c>
      <c r="Y4833" s="37" t="str">
        <f t="shared" si="1367"/>
        <v/>
      </c>
      <c r="AA4833" s="54" t="str">
        <f t="shared" si="1368"/>
        <v/>
      </c>
      <c r="AC4833" s="121" t="str">
        <f t="shared" si="1369"/>
        <v/>
      </c>
      <c r="AD4833" s="111" t="str">
        <f t="shared" si="1370"/>
        <v/>
      </c>
      <c r="AE4833" s="122" t="str">
        <f t="shared" si="1371"/>
        <v/>
      </c>
      <c r="AF4833" s="123" t="str">
        <f t="shared" si="1372"/>
        <v>Qtr 1</v>
      </c>
      <c r="AG4833" s="122" t="str">
        <f t="shared" si="1373"/>
        <v/>
      </c>
      <c r="AI4833" s="124" t="str">
        <f t="shared" si="1374"/>
        <v/>
      </c>
      <c r="AK4833" s="103" t="str">
        <f t="shared" si="1375"/>
        <v/>
      </c>
      <c r="AL4833" s="104" t="str">
        <f t="shared" si="1376"/>
        <v/>
      </c>
      <c r="AN4833" s="37" t="str">
        <f>IF(AK4833="", "", COUNTIF(AK$11:AK$8010, "&lt;"&amp;AK4833)+1+COUNTIF(AK$11:AK4833, AK4833)-1)</f>
        <v/>
      </c>
      <c r="AO4833" s="37" t="str">
        <f>IF(AL4833="", "", COUNTIF(AL$11:AL$8010, "&gt;"&amp;AL4833)+1+COUNTIF(AL$11:AL4833, AL4833)-1)</f>
        <v/>
      </c>
    </row>
    <row r="4834" spans="1:41" x14ac:dyDescent="0.55000000000000004">
      <c r="A4834" s="5"/>
      <c r="B4834" s="284"/>
      <c r="C4834" s="285"/>
      <c r="D4834" s="286"/>
      <c r="E4834" s="287"/>
      <c r="F4834" s="288"/>
      <c r="G4834" s="5"/>
      <c r="J4834" s="7" t="str">
        <f t="shared" si="1359"/>
        <v/>
      </c>
      <c r="K4834" s="48" t="str">
        <f t="shared" si="1360"/>
        <v/>
      </c>
      <c r="L4834" s="48" t="str">
        <f t="shared" si="1361"/>
        <v/>
      </c>
      <c r="M4834" s="49" t="str">
        <f t="shared" si="1362"/>
        <v/>
      </c>
      <c r="U4834" s="103" t="str">
        <f t="shared" si="1363"/>
        <v/>
      </c>
      <c r="V4834" s="77" t="str">
        <f t="shared" si="1364"/>
        <v/>
      </c>
      <c r="W4834" s="37" t="str">
        <f t="shared" si="1365"/>
        <v/>
      </c>
      <c r="X4834" s="7" t="str">
        <f t="shared" si="1366"/>
        <v/>
      </c>
      <c r="Y4834" s="37" t="str">
        <f t="shared" si="1367"/>
        <v/>
      </c>
      <c r="AA4834" s="54" t="str">
        <f t="shared" si="1368"/>
        <v/>
      </c>
      <c r="AC4834" s="121" t="str">
        <f t="shared" si="1369"/>
        <v/>
      </c>
      <c r="AD4834" s="111" t="str">
        <f t="shared" si="1370"/>
        <v/>
      </c>
      <c r="AE4834" s="122" t="str">
        <f t="shared" si="1371"/>
        <v/>
      </c>
      <c r="AF4834" s="123" t="str">
        <f t="shared" si="1372"/>
        <v>Qtr 1</v>
      </c>
      <c r="AG4834" s="122" t="str">
        <f t="shared" si="1373"/>
        <v/>
      </c>
      <c r="AI4834" s="124" t="str">
        <f t="shared" si="1374"/>
        <v/>
      </c>
      <c r="AK4834" s="103" t="str">
        <f t="shared" si="1375"/>
        <v/>
      </c>
      <c r="AL4834" s="104" t="str">
        <f t="shared" si="1376"/>
        <v/>
      </c>
      <c r="AN4834" s="37" t="str">
        <f>IF(AK4834="", "", COUNTIF(AK$11:AK$8010, "&lt;"&amp;AK4834)+1+COUNTIF(AK$11:AK4834, AK4834)-1)</f>
        <v/>
      </c>
      <c r="AO4834" s="37" t="str">
        <f>IF(AL4834="", "", COUNTIF(AL$11:AL$8010, "&gt;"&amp;AL4834)+1+COUNTIF(AL$11:AL4834, AL4834)-1)</f>
        <v/>
      </c>
    </row>
    <row r="4835" spans="1:41" x14ac:dyDescent="0.55000000000000004">
      <c r="A4835" s="5"/>
      <c r="B4835" s="284"/>
      <c r="C4835" s="285"/>
      <c r="D4835" s="286"/>
      <c r="E4835" s="287"/>
      <c r="F4835" s="288"/>
      <c r="G4835" s="5"/>
      <c r="J4835" s="7" t="str">
        <f t="shared" si="1359"/>
        <v/>
      </c>
      <c r="K4835" s="48" t="str">
        <f t="shared" si="1360"/>
        <v/>
      </c>
      <c r="L4835" s="48" t="str">
        <f t="shared" si="1361"/>
        <v/>
      </c>
      <c r="M4835" s="49" t="str">
        <f t="shared" si="1362"/>
        <v/>
      </c>
      <c r="U4835" s="103" t="str">
        <f t="shared" si="1363"/>
        <v/>
      </c>
      <c r="V4835" s="77" t="str">
        <f t="shared" si="1364"/>
        <v/>
      </c>
      <c r="W4835" s="37" t="str">
        <f t="shared" si="1365"/>
        <v/>
      </c>
      <c r="X4835" s="7" t="str">
        <f t="shared" si="1366"/>
        <v/>
      </c>
      <c r="Y4835" s="37" t="str">
        <f t="shared" si="1367"/>
        <v/>
      </c>
      <c r="AA4835" s="54" t="str">
        <f t="shared" si="1368"/>
        <v/>
      </c>
      <c r="AC4835" s="121" t="str">
        <f t="shared" si="1369"/>
        <v/>
      </c>
      <c r="AD4835" s="111" t="str">
        <f t="shared" si="1370"/>
        <v/>
      </c>
      <c r="AE4835" s="122" t="str">
        <f t="shared" si="1371"/>
        <v/>
      </c>
      <c r="AF4835" s="123" t="str">
        <f t="shared" si="1372"/>
        <v>Qtr 1</v>
      </c>
      <c r="AG4835" s="122" t="str">
        <f t="shared" si="1373"/>
        <v/>
      </c>
      <c r="AI4835" s="124" t="str">
        <f t="shared" si="1374"/>
        <v/>
      </c>
      <c r="AK4835" s="103" t="str">
        <f t="shared" si="1375"/>
        <v/>
      </c>
      <c r="AL4835" s="104" t="str">
        <f t="shared" si="1376"/>
        <v/>
      </c>
      <c r="AN4835" s="37" t="str">
        <f>IF(AK4835="", "", COUNTIF(AK$11:AK$8010, "&lt;"&amp;AK4835)+1+COUNTIF(AK$11:AK4835, AK4835)-1)</f>
        <v/>
      </c>
      <c r="AO4835" s="37" t="str">
        <f>IF(AL4835="", "", COUNTIF(AL$11:AL$8010, "&gt;"&amp;AL4835)+1+COUNTIF(AL$11:AL4835, AL4835)-1)</f>
        <v/>
      </c>
    </row>
    <row r="4836" spans="1:41" x14ac:dyDescent="0.55000000000000004">
      <c r="A4836" s="5"/>
      <c r="B4836" s="284"/>
      <c r="C4836" s="285"/>
      <c r="D4836" s="286"/>
      <c r="E4836" s="287"/>
      <c r="F4836" s="288"/>
      <c r="G4836" s="5"/>
      <c r="J4836" s="7" t="str">
        <f t="shared" si="1359"/>
        <v/>
      </c>
      <c r="K4836" s="48" t="str">
        <f t="shared" si="1360"/>
        <v/>
      </c>
      <c r="L4836" s="48" t="str">
        <f t="shared" si="1361"/>
        <v/>
      </c>
      <c r="M4836" s="49" t="str">
        <f t="shared" si="1362"/>
        <v/>
      </c>
      <c r="U4836" s="103" t="str">
        <f t="shared" si="1363"/>
        <v/>
      </c>
      <c r="V4836" s="77" t="str">
        <f t="shared" si="1364"/>
        <v/>
      </c>
      <c r="W4836" s="37" t="str">
        <f t="shared" si="1365"/>
        <v/>
      </c>
      <c r="X4836" s="7" t="str">
        <f t="shared" si="1366"/>
        <v/>
      </c>
      <c r="Y4836" s="37" t="str">
        <f t="shared" si="1367"/>
        <v/>
      </c>
      <c r="AA4836" s="54" t="str">
        <f t="shared" si="1368"/>
        <v/>
      </c>
      <c r="AC4836" s="121" t="str">
        <f t="shared" si="1369"/>
        <v/>
      </c>
      <c r="AD4836" s="111" t="str">
        <f t="shared" si="1370"/>
        <v/>
      </c>
      <c r="AE4836" s="122" t="str">
        <f t="shared" si="1371"/>
        <v/>
      </c>
      <c r="AF4836" s="123" t="str">
        <f t="shared" si="1372"/>
        <v>Qtr 1</v>
      </c>
      <c r="AG4836" s="122" t="str">
        <f t="shared" si="1373"/>
        <v/>
      </c>
      <c r="AI4836" s="124" t="str">
        <f t="shared" si="1374"/>
        <v/>
      </c>
      <c r="AK4836" s="103" t="str">
        <f t="shared" si="1375"/>
        <v/>
      </c>
      <c r="AL4836" s="104" t="str">
        <f t="shared" si="1376"/>
        <v/>
      </c>
      <c r="AN4836" s="37" t="str">
        <f>IF(AK4836="", "", COUNTIF(AK$11:AK$8010, "&lt;"&amp;AK4836)+1+COUNTIF(AK$11:AK4836, AK4836)-1)</f>
        <v/>
      </c>
      <c r="AO4836" s="37" t="str">
        <f>IF(AL4836="", "", COUNTIF(AL$11:AL$8010, "&gt;"&amp;AL4836)+1+COUNTIF(AL$11:AL4836, AL4836)-1)</f>
        <v/>
      </c>
    </row>
    <row r="4837" spans="1:41" x14ac:dyDescent="0.55000000000000004">
      <c r="A4837" s="5"/>
      <c r="B4837" s="284"/>
      <c r="C4837" s="285"/>
      <c r="D4837" s="286"/>
      <c r="E4837" s="287"/>
      <c r="F4837" s="288"/>
      <c r="G4837" s="5"/>
      <c r="J4837" s="7" t="str">
        <f t="shared" si="1359"/>
        <v/>
      </c>
      <c r="K4837" s="48" t="str">
        <f t="shared" si="1360"/>
        <v/>
      </c>
      <c r="L4837" s="48" t="str">
        <f t="shared" si="1361"/>
        <v/>
      </c>
      <c r="M4837" s="49" t="str">
        <f t="shared" si="1362"/>
        <v/>
      </c>
      <c r="U4837" s="103" t="str">
        <f t="shared" si="1363"/>
        <v/>
      </c>
      <c r="V4837" s="77" t="str">
        <f t="shared" si="1364"/>
        <v/>
      </c>
      <c r="W4837" s="37" t="str">
        <f t="shared" si="1365"/>
        <v/>
      </c>
      <c r="X4837" s="7" t="str">
        <f t="shared" si="1366"/>
        <v/>
      </c>
      <c r="Y4837" s="37" t="str">
        <f t="shared" si="1367"/>
        <v/>
      </c>
      <c r="AA4837" s="54" t="str">
        <f t="shared" si="1368"/>
        <v/>
      </c>
      <c r="AC4837" s="121" t="str">
        <f t="shared" si="1369"/>
        <v/>
      </c>
      <c r="AD4837" s="111" t="str">
        <f t="shared" si="1370"/>
        <v/>
      </c>
      <c r="AE4837" s="122" t="str">
        <f t="shared" si="1371"/>
        <v/>
      </c>
      <c r="AF4837" s="123" t="str">
        <f t="shared" si="1372"/>
        <v>Qtr 1</v>
      </c>
      <c r="AG4837" s="122" t="str">
        <f t="shared" si="1373"/>
        <v/>
      </c>
      <c r="AI4837" s="124" t="str">
        <f t="shared" si="1374"/>
        <v/>
      </c>
      <c r="AK4837" s="103" t="str">
        <f t="shared" si="1375"/>
        <v/>
      </c>
      <c r="AL4837" s="104" t="str">
        <f t="shared" si="1376"/>
        <v/>
      </c>
      <c r="AN4837" s="37" t="str">
        <f>IF(AK4837="", "", COUNTIF(AK$11:AK$8010, "&lt;"&amp;AK4837)+1+COUNTIF(AK$11:AK4837, AK4837)-1)</f>
        <v/>
      </c>
      <c r="AO4837" s="37" t="str">
        <f>IF(AL4837="", "", COUNTIF(AL$11:AL$8010, "&gt;"&amp;AL4837)+1+COUNTIF(AL$11:AL4837, AL4837)-1)</f>
        <v/>
      </c>
    </row>
    <row r="4838" spans="1:41" x14ac:dyDescent="0.55000000000000004">
      <c r="A4838" s="5"/>
      <c r="B4838" s="284"/>
      <c r="C4838" s="285"/>
      <c r="D4838" s="286"/>
      <c r="E4838" s="287"/>
      <c r="F4838" s="288"/>
      <c r="G4838" s="5"/>
      <c r="J4838" s="7" t="str">
        <f t="shared" si="1359"/>
        <v/>
      </c>
      <c r="K4838" s="48" t="str">
        <f t="shared" si="1360"/>
        <v/>
      </c>
      <c r="L4838" s="48" t="str">
        <f t="shared" si="1361"/>
        <v/>
      </c>
      <c r="M4838" s="49" t="str">
        <f t="shared" si="1362"/>
        <v/>
      </c>
      <c r="U4838" s="103" t="str">
        <f t="shared" si="1363"/>
        <v/>
      </c>
      <c r="V4838" s="77" t="str">
        <f t="shared" si="1364"/>
        <v/>
      </c>
      <c r="W4838" s="37" t="str">
        <f t="shared" si="1365"/>
        <v/>
      </c>
      <c r="X4838" s="7" t="str">
        <f t="shared" si="1366"/>
        <v/>
      </c>
      <c r="Y4838" s="37" t="str">
        <f t="shared" si="1367"/>
        <v/>
      </c>
      <c r="AA4838" s="54" t="str">
        <f t="shared" si="1368"/>
        <v/>
      </c>
      <c r="AC4838" s="121" t="str">
        <f t="shared" si="1369"/>
        <v/>
      </c>
      <c r="AD4838" s="111" t="str">
        <f t="shared" si="1370"/>
        <v/>
      </c>
      <c r="AE4838" s="122" t="str">
        <f t="shared" si="1371"/>
        <v/>
      </c>
      <c r="AF4838" s="123" t="str">
        <f t="shared" si="1372"/>
        <v>Qtr 1</v>
      </c>
      <c r="AG4838" s="122" t="str">
        <f t="shared" si="1373"/>
        <v/>
      </c>
      <c r="AI4838" s="124" t="str">
        <f t="shared" si="1374"/>
        <v/>
      </c>
      <c r="AK4838" s="103" t="str">
        <f t="shared" si="1375"/>
        <v/>
      </c>
      <c r="AL4838" s="104" t="str">
        <f t="shared" si="1376"/>
        <v/>
      </c>
      <c r="AN4838" s="37" t="str">
        <f>IF(AK4838="", "", COUNTIF(AK$11:AK$8010, "&lt;"&amp;AK4838)+1+COUNTIF(AK$11:AK4838, AK4838)-1)</f>
        <v/>
      </c>
      <c r="AO4838" s="37" t="str">
        <f>IF(AL4838="", "", COUNTIF(AL$11:AL$8010, "&gt;"&amp;AL4838)+1+COUNTIF(AL$11:AL4838, AL4838)-1)</f>
        <v/>
      </c>
    </row>
    <row r="4839" spans="1:41" x14ac:dyDescent="0.55000000000000004">
      <c r="A4839" s="5"/>
      <c r="B4839" s="284"/>
      <c r="C4839" s="285"/>
      <c r="D4839" s="286"/>
      <c r="E4839" s="287"/>
      <c r="F4839" s="288"/>
      <c r="G4839" s="5"/>
      <c r="J4839" s="7" t="str">
        <f t="shared" si="1359"/>
        <v/>
      </c>
      <c r="K4839" s="48" t="str">
        <f t="shared" si="1360"/>
        <v/>
      </c>
      <c r="L4839" s="48" t="str">
        <f t="shared" si="1361"/>
        <v/>
      </c>
      <c r="M4839" s="49" t="str">
        <f t="shared" si="1362"/>
        <v/>
      </c>
      <c r="U4839" s="103" t="str">
        <f t="shared" si="1363"/>
        <v/>
      </c>
      <c r="V4839" s="77" t="str">
        <f t="shared" si="1364"/>
        <v/>
      </c>
      <c r="W4839" s="37" t="str">
        <f t="shared" si="1365"/>
        <v/>
      </c>
      <c r="X4839" s="7" t="str">
        <f t="shared" si="1366"/>
        <v/>
      </c>
      <c r="Y4839" s="37" t="str">
        <f t="shared" si="1367"/>
        <v/>
      </c>
      <c r="AA4839" s="54" t="str">
        <f t="shared" si="1368"/>
        <v/>
      </c>
      <c r="AC4839" s="121" t="str">
        <f t="shared" si="1369"/>
        <v/>
      </c>
      <c r="AD4839" s="111" t="str">
        <f t="shared" si="1370"/>
        <v/>
      </c>
      <c r="AE4839" s="122" t="str">
        <f t="shared" si="1371"/>
        <v/>
      </c>
      <c r="AF4839" s="123" t="str">
        <f t="shared" si="1372"/>
        <v>Qtr 1</v>
      </c>
      <c r="AG4839" s="122" t="str">
        <f t="shared" si="1373"/>
        <v/>
      </c>
      <c r="AI4839" s="124" t="str">
        <f t="shared" si="1374"/>
        <v/>
      </c>
      <c r="AK4839" s="103" t="str">
        <f t="shared" si="1375"/>
        <v/>
      </c>
      <c r="AL4839" s="104" t="str">
        <f t="shared" si="1376"/>
        <v/>
      </c>
      <c r="AN4839" s="37" t="str">
        <f>IF(AK4839="", "", COUNTIF(AK$11:AK$8010, "&lt;"&amp;AK4839)+1+COUNTIF(AK$11:AK4839, AK4839)-1)</f>
        <v/>
      </c>
      <c r="AO4839" s="37" t="str">
        <f>IF(AL4839="", "", COUNTIF(AL$11:AL$8010, "&gt;"&amp;AL4839)+1+COUNTIF(AL$11:AL4839, AL4839)-1)</f>
        <v/>
      </c>
    </row>
    <row r="4840" spans="1:41" x14ac:dyDescent="0.55000000000000004">
      <c r="A4840" s="5"/>
      <c r="B4840" s="284"/>
      <c r="C4840" s="285"/>
      <c r="D4840" s="286"/>
      <c r="E4840" s="287"/>
      <c r="F4840" s="288"/>
      <c r="G4840" s="5"/>
      <c r="J4840" s="7" t="str">
        <f t="shared" si="1359"/>
        <v/>
      </c>
      <c r="K4840" s="48" t="str">
        <f t="shared" si="1360"/>
        <v/>
      </c>
      <c r="L4840" s="48" t="str">
        <f t="shared" si="1361"/>
        <v/>
      </c>
      <c r="M4840" s="49" t="str">
        <f t="shared" si="1362"/>
        <v/>
      </c>
      <c r="U4840" s="103" t="str">
        <f t="shared" si="1363"/>
        <v/>
      </c>
      <c r="V4840" s="77" t="str">
        <f t="shared" si="1364"/>
        <v/>
      </c>
      <c r="W4840" s="37" t="str">
        <f t="shared" si="1365"/>
        <v/>
      </c>
      <c r="X4840" s="7" t="str">
        <f t="shared" si="1366"/>
        <v/>
      </c>
      <c r="Y4840" s="37" t="str">
        <f t="shared" si="1367"/>
        <v/>
      </c>
      <c r="AA4840" s="54" t="str">
        <f t="shared" si="1368"/>
        <v/>
      </c>
      <c r="AC4840" s="121" t="str">
        <f t="shared" si="1369"/>
        <v/>
      </c>
      <c r="AD4840" s="111" t="str">
        <f t="shared" si="1370"/>
        <v/>
      </c>
      <c r="AE4840" s="122" t="str">
        <f t="shared" si="1371"/>
        <v/>
      </c>
      <c r="AF4840" s="123" t="str">
        <f t="shared" si="1372"/>
        <v>Qtr 1</v>
      </c>
      <c r="AG4840" s="122" t="str">
        <f t="shared" si="1373"/>
        <v/>
      </c>
      <c r="AI4840" s="124" t="str">
        <f t="shared" si="1374"/>
        <v/>
      </c>
      <c r="AK4840" s="103" t="str">
        <f t="shared" si="1375"/>
        <v/>
      </c>
      <c r="AL4840" s="104" t="str">
        <f t="shared" si="1376"/>
        <v/>
      </c>
      <c r="AN4840" s="37" t="str">
        <f>IF(AK4840="", "", COUNTIF(AK$11:AK$8010, "&lt;"&amp;AK4840)+1+COUNTIF(AK$11:AK4840, AK4840)-1)</f>
        <v/>
      </c>
      <c r="AO4840" s="37" t="str">
        <f>IF(AL4840="", "", COUNTIF(AL$11:AL$8010, "&gt;"&amp;AL4840)+1+COUNTIF(AL$11:AL4840, AL4840)-1)</f>
        <v/>
      </c>
    </row>
    <row r="4841" spans="1:41" x14ac:dyDescent="0.55000000000000004">
      <c r="A4841" s="5"/>
      <c r="B4841" s="284"/>
      <c r="C4841" s="285"/>
      <c r="D4841" s="286"/>
      <c r="E4841" s="287"/>
      <c r="F4841" s="288"/>
      <c r="G4841" s="5"/>
      <c r="J4841" s="7" t="str">
        <f t="shared" si="1359"/>
        <v/>
      </c>
      <c r="K4841" s="48" t="str">
        <f t="shared" si="1360"/>
        <v/>
      </c>
      <c r="L4841" s="48" t="str">
        <f t="shared" si="1361"/>
        <v/>
      </c>
      <c r="M4841" s="49" t="str">
        <f t="shared" si="1362"/>
        <v/>
      </c>
      <c r="U4841" s="103" t="str">
        <f t="shared" si="1363"/>
        <v/>
      </c>
      <c r="V4841" s="77" t="str">
        <f t="shared" si="1364"/>
        <v/>
      </c>
      <c r="W4841" s="37" t="str">
        <f t="shared" si="1365"/>
        <v/>
      </c>
      <c r="X4841" s="7" t="str">
        <f t="shared" si="1366"/>
        <v/>
      </c>
      <c r="Y4841" s="37" t="str">
        <f t="shared" si="1367"/>
        <v/>
      </c>
      <c r="AA4841" s="54" t="str">
        <f t="shared" si="1368"/>
        <v/>
      </c>
      <c r="AC4841" s="121" t="str">
        <f t="shared" si="1369"/>
        <v/>
      </c>
      <c r="AD4841" s="111" t="str">
        <f t="shared" si="1370"/>
        <v/>
      </c>
      <c r="AE4841" s="122" t="str">
        <f t="shared" si="1371"/>
        <v/>
      </c>
      <c r="AF4841" s="123" t="str">
        <f t="shared" si="1372"/>
        <v>Qtr 1</v>
      </c>
      <c r="AG4841" s="122" t="str">
        <f t="shared" si="1373"/>
        <v/>
      </c>
      <c r="AI4841" s="124" t="str">
        <f t="shared" si="1374"/>
        <v/>
      </c>
      <c r="AK4841" s="103" t="str">
        <f t="shared" si="1375"/>
        <v/>
      </c>
      <c r="AL4841" s="104" t="str">
        <f t="shared" si="1376"/>
        <v/>
      </c>
      <c r="AN4841" s="37" t="str">
        <f>IF(AK4841="", "", COUNTIF(AK$11:AK$8010, "&lt;"&amp;AK4841)+1+COUNTIF(AK$11:AK4841, AK4841)-1)</f>
        <v/>
      </c>
      <c r="AO4841" s="37" t="str">
        <f>IF(AL4841="", "", COUNTIF(AL$11:AL$8010, "&gt;"&amp;AL4841)+1+COUNTIF(AL$11:AL4841, AL4841)-1)</f>
        <v/>
      </c>
    </row>
    <row r="4842" spans="1:41" x14ac:dyDescent="0.55000000000000004">
      <c r="A4842" s="5"/>
      <c r="B4842" s="284"/>
      <c r="C4842" s="285"/>
      <c r="D4842" s="286"/>
      <c r="E4842" s="287"/>
      <c r="F4842" s="288"/>
      <c r="G4842" s="5"/>
      <c r="J4842" s="7" t="str">
        <f t="shared" si="1359"/>
        <v/>
      </c>
      <c r="K4842" s="48" t="str">
        <f t="shared" si="1360"/>
        <v/>
      </c>
      <c r="L4842" s="48" t="str">
        <f t="shared" si="1361"/>
        <v/>
      </c>
      <c r="M4842" s="49" t="str">
        <f t="shared" si="1362"/>
        <v/>
      </c>
      <c r="U4842" s="103" t="str">
        <f t="shared" si="1363"/>
        <v/>
      </c>
      <c r="V4842" s="77" t="str">
        <f t="shared" si="1364"/>
        <v/>
      </c>
      <c r="W4842" s="37" t="str">
        <f t="shared" si="1365"/>
        <v/>
      </c>
      <c r="X4842" s="7" t="str">
        <f t="shared" si="1366"/>
        <v/>
      </c>
      <c r="Y4842" s="37" t="str">
        <f t="shared" si="1367"/>
        <v/>
      </c>
      <c r="AA4842" s="54" t="str">
        <f t="shared" si="1368"/>
        <v/>
      </c>
      <c r="AC4842" s="121" t="str">
        <f t="shared" si="1369"/>
        <v/>
      </c>
      <c r="AD4842" s="111" t="str">
        <f t="shared" si="1370"/>
        <v/>
      </c>
      <c r="AE4842" s="122" t="str">
        <f t="shared" si="1371"/>
        <v/>
      </c>
      <c r="AF4842" s="123" t="str">
        <f t="shared" si="1372"/>
        <v>Qtr 1</v>
      </c>
      <c r="AG4842" s="122" t="str">
        <f t="shared" si="1373"/>
        <v/>
      </c>
      <c r="AI4842" s="124" t="str">
        <f t="shared" si="1374"/>
        <v/>
      </c>
      <c r="AK4842" s="103" t="str">
        <f t="shared" si="1375"/>
        <v/>
      </c>
      <c r="AL4842" s="104" t="str">
        <f t="shared" si="1376"/>
        <v/>
      </c>
      <c r="AN4842" s="37" t="str">
        <f>IF(AK4842="", "", COUNTIF(AK$11:AK$8010, "&lt;"&amp;AK4842)+1+COUNTIF(AK$11:AK4842, AK4842)-1)</f>
        <v/>
      </c>
      <c r="AO4842" s="37" t="str">
        <f>IF(AL4842="", "", COUNTIF(AL$11:AL$8010, "&gt;"&amp;AL4842)+1+COUNTIF(AL$11:AL4842, AL4842)-1)</f>
        <v/>
      </c>
    </row>
    <row r="4843" spans="1:41" x14ac:dyDescent="0.55000000000000004">
      <c r="A4843" s="5"/>
      <c r="B4843" s="284"/>
      <c r="C4843" s="285"/>
      <c r="D4843" s="286"/>
      <c r="E4843" s="287"/>
      <c r="F4843" s="288"/>
      <c r="G4843" s="5"/>
      <c r="J4843" s="7" t="str">
        <f t="shared" si="1359"/>
        <v/>
      </c>
      <c r="K4843" s="48" t="str">
        <f t="shared" si="1360"/>
        <v/>
      </c>
      <c r="L4843" s="48" t="str">
        <f t="shared" si="1361"/>
        <v/>
      </c>
      <c r="M4843" s="49" t="str">
        <f t="shared" si="1362"/>
        <v/>
      </c>
      <c r="U4843" s="103" t="str">
        <f t="shared" si="1363"/>
        <v/>
      </c>
      <c r="V4843" s="77" t="str">
        <f t="shared" si="1364"/>
        <v/>
      </c>
      <c r="W4843" s="37" t="str">
        <f t="shared" si="1365"/>
        <v/>
      </c>
      <c r="X4843" s="7" t="str">
        <f t="shared" si="1366"/>
        <v/>
      </c>
      <c r="Y4843" s="37" t="str">
        <f t="shared" si="1367"/>
        <v/>
      </c>
      <c r="AA4843" s="54" t="str">
        <f t="shared" si="1368"/>
        <v/>
      </c>
      <c r="AC4843" s="121" t="str">
        <f t="shared" si="1369"/>
        <v/>
      </c>
      <c r="AD4843" s="111" t="str">
        <f t="shared" si="1370"/>
        <v/>
      </c>
      <c r="AE4843" s="122" t="str">
        <f t="shared" si="1371"/>
        <v/>
      </c>
      <c r="AF4843" s="123" t="str">
        <f t="shared" si="1372"/>
        <v>Qtr 1</v>
      </c>
      <c r="AG4843" s="122" t="str">
        <f t="shared" si="1373"/>
        <v/>
      </c>
      <c r="AI4843" s="124" t="str">
        <f t="shared" si="1374"/>
        <v/>
      </c>
      <c r="AK4843" s="103" t="str">
        <f t="shared" si="1375"/>
        <v/>
      </c>
      <c r="AL4843" s="104" t="str">
        <f t="shared" si="1376"/>
        <v/>
      </c>
      <c r="AN4843" s="37" t="str">
        <f>IF(AK4843="", "", COUNTIF(AK$11:AK$8010, "&lt;"&amp;AK4843)+1+COUNTIF(AK$11:AK4843, AK4843)-1)</f>
        <v/>
      </c>
      <c r="AO4843" s="37" t="str">
        <f>IF(AL4843="", "", COUNTIF(AL$11:AL$8010, "&gt;"&amp;AL4843)+1+COUNTIF(AL$11:AL4843, AL4843)-1)</f>
        <v/>
      </c>
    </row>
    <row r="4844" spans="1:41" x14ac:dyDescent="0.55000000000000004">
      <c r="A4844" s="5"/>
      <c r="B4844" s="284"/>
      <c r="C4844" s="285"/>
      <c r="D4844" s="286"/>
      <c r="E4844" s="287"/>
      <c r="F4844" s="288"/>
      <c r="G4844" s="5"/>
      <c r="J4844" s="7" t="str">
        <f t="shared" si="1359"/>
        <v/>
      </c>
      <c r="K4844" s="48" t="str">
        <f t="shared" si="1360"/>
        <v/>
      </c>
      <c r="L4844" s="48" t="str">
        <f t="shared" si="1361"/>
        <v/>
      </c>
      <c r="M4844" s="49" t="str">
        <f t="shared" si="1362"/>
        <v/>
      </c>
      <c r="U4844" s="103" t="str">
        <f t="shared" si="1363"/>
        <v/>
      </c>
      <c r="V4844" s="77" t="str">
        <f t="shared" si="1364"/>
        <v/>
      </c>
      <c r="W4844" s="37" t="str">
        <f t="shared" si="1365"/>
        <v/>
      </c>
      <c r="X4844" s="7" t="str">
        <f t="shared" si="1366"/>
        <v/>
      </c>
      <c r="Y4844" s="37" t="str">
        <f t="shared" si="1367"/>
        <v/>
      </c>
      <c r="AA4844" s="54" t="str">
        <f t="shared" si="1368"/>
        <v/>
      </c>
      <c r="AC4844" s="121" t="str">
        <f t="shared" si="1369"/>
        <v/>
      </c>
      <c r="AD4844" s="111" t="str">
        <f t="shared" si="1370"/>
        <v/>
      </c>
      <c r="AE4844" s="122" t="str">
        <f t="shared" si="1371"/>
        <v/>
      </c>
      <c r="AF4844" s="123" t="str">
        <f t="shared" si="1372"/>
        <v>Qtr 1</v>
      </c>
      <c r="AG4844" s="122" t="str">
        <f t="shared" si="1373"/>
        <v/>
      </c>
      <c r="AI4844" s="124" t="str">
        <f t="shared" si="1374"/>
        <v/>
      </c>
      <c r="AK4844" s="103" t="str">
        <f t="shared" si="1375"/>
        <v/>
      </c>
      <c r="AL4844" s="104" t="str">
        <f t="shared" si="1376"/>
        <v/>
      </c>
      <c r="AN4844" s="37" t="str">
        <f>IF(AK4844="", "", COUNTIF(AK$11:AK$8010, "&lt;"&amp;AK4844)+1+COUNTIF(AK$11:AK4844, AK4844)-1)</f>
        <v/>
      </c>
      <c r="AO4844" s="37" t="str">
        <f>IF(AL4844="", "", COUNTIF(AL$11:AL$8010, "&gt;"&amp;AL4844)+1+COUNTIF(AL$11:AL4844, AL4844)-1)</f>
        <v/>
      </c>
    </row>
    <row r="4845" spans="1:41" x14ac:dyDescent="0.55000000000000004">
      <c r="A4845" s="5"/>
      <c r="B4845" s="284"/>
      <c r="C4845" s="285"/>
      <c r="D4845" s="286"/>
      <c r="E4845" s="287"/>
      <c r="F4845" s="288"/>
      <c r="G4845" s="5"/>
      <c r="J4845" s="7" t="str">
        <f t="shared" si="1359"/>
        <v/>
      </c>
      <c r="K4845" s="48" t="str">
        <f t="shared" si="1360"/>
        <v/>
      </c>
      <c r="L4845" s="48" t="str">
        <f t="shared" si="1361"/>
        <v/>
      </c>
      <c r="M4845" s="49" t="str">
        <f t="shared" si="1362"/>
        <v/>
      </c>
      <c r="U4845" s="103" t="str">
        <f t="shared" si="1363"/>
        <v/>
      </c>
      <c r="V4845" s="77" t="str">
        <f t="shared" si="1364"/>
        <v/>
      </c>
      <c r="W4845" s="37" t="str">
        <f t="shared" si="1365"/>
        <v/>
      </c>
      <c r="X4845" s="7" t="str">
        <f t="shared" si="1366"/>
        <v/>
      </c>
      <c r="Y4845" s="37" t="str">
        <f t="shared" si="1367"/>
        <v/>
      </c>
      <c r="AA4845" s="54" t="str">
        <f t="shared" si="1368"/>
        <v/>
      </c>
      <c r="AC4845" s="121" t="str">
        <f t="shared" si="1369"/>
        <v/>
      </c>
      <c r="AD4845" s="111" t="str">
        <f t="shared" si="1370"/>
        <v/>
      </c>
      <c r="AE4845" s="122" t="str">
        <f t="shared" si="1371"/>
        <v/>
      </c>
      <c r="AF4845" s="123" t="str">
        <f t="shared" si="1372"/>
        <v>Qtr 1</v>
      </c>
      <c r="AG4845" s="122" t="str">
        <f t="shared" si="1373"/>
        <v/>
      </c>
      <c r="AI4845" s="124" t="str">
        <f t="shared" si="1374"/>
        <v/>
      </c>
      <c r="AK4845" s="103" t="str">
        <f t="shared" si="1375"/>
        <v/>
      </c>
      <c r="AL4845" s="104" t="str">
        <f t="shared" si="1376"/>
        <v/>
      </c>
      <c r="AN4845" s="37" t="str">
        <f>IF(AK4845="", "", COUNTIF(AK$11:AK$8010, "&lt;"&amp;AK4845)+1+COUNTIF(AK$11:AK4845, AK4845)-1)</f>
        <v/>
      </c>
      <c r="AO4845" s="37" t="str">
        <f>IF(AL4845="", "", COUNTIF(AL$11:AL$8010, "&gt;"&amp;AL4845)+1+COUNTIF(AL$11:AL4845, AL4845)-1)</f>
        <v/>
      </c>
    </row>
    <row r="4846" spans="1:41" x14ac:dyDescent="0.55000000000000004">
      <c r="A4846" s="5"/>
      <c r="B4846" s="284"/>
      <c r="C4846" s="285"/>
      <c r="D4846" s="286"/>
      <c r="E4846" s="287"/>
      <c r="F4846" s="288"/>
      <c r="G4846" s="5"/>
      <c r="J4846" s="7" t="str">
        <f t="shared" si="1359"/>
        <v/>
      </c>
      <c r="K4846" s="48" t="str">
        <f t="shared" si="1360"/>
        <v/>
      </c>
      <c r="L4846" s="48" t="str">
        <f t="shared" si="1361"/>
        <v/>
      </c>
      <c r="M4846" s="49" t="str">
        <f t="shared" si="1362"/>
        <v/>
      </c>
      <c r="U4846" s="103" t="str">
        <f t="shared" si="1363"/>
        <v/>
      </c>
      <c r="V4846" s="77" t="str">
        <f t="shared" si="1364"/>
        <v/>
      </c>
      <c r="W4846" s="37" t="str">
        <f t="shared" si="1365"/>
        <v/>
      </c>
      <c r="X4846" s="7" t="str">
        <f t="shared" si="1366"/>
        <v/>
      </c>
      <c r="Y4846" s="37" t="str">
        <f t="shared" si="1367"/>
        <v/>
      </c>
      <c r="AA4846" s="54" t="str">
        <f t="shared" si="1368"/>
        <v/>
      </c>
      <c r="AC4846" s="121" t="str">
        <f t="shared" si="1369"/>
        <v/>
      </c>
      <c r="AD4846" s="111" t="str">
        <f t="shared" si="1370"/>
        <v/>
      </c>
      <c r="AE4846" s="122" t="str">
        <f t="shared" si="1371"/>
        <v/>
      </c>
      <c r="AF4846" s="123" t="str">
        <f t="shared" si="1372"/>
        <v>Qtr 1</v>
      </c>
      <c r="AG4846" s="122" t="str">
        <f t="shared" si="1373"/>
        <v/>
      </c>
      <c r="AI4846" s="124" t="str">
        <f t="shared" si="1374"/>
        <v/>
      </c>
      <c r="AK4846" s="103" t="str">
        <f t="shared" si="1375"/>
        <v/>
      </c>
      <c r="AL4846" s="104" t="str">
        <f t="shared" si="1376"/>
        <v/>
      </c>
      <c r="AN4846" s="37" t="str">
        <f>IF(AK4846="", "", COUNTIF(AK$11:AK$8010, "&lt;"&amp;AK4846)+1+COUNTIF(AK$11:AK4846, AK4846)-1)</f>
        <v/>
      </c>
      <c r="AO4846" s="37" t="str">
        <f>IF(AL4846="", "", COUNTIF(AL$11:AL$8010, "&gt;"&amp;AL4846)+1+COUNTIF(AL$11:AL4846, AL4846)-1)</f>
        <v/>
      </c>
    </row>
    <row r="4847" spans="1:41" x14ac:dyDescent="0.55000000000000004">
      <c r="A4847" s="5"/>
      <c r="B4847" s="284"/>
      <c r="C4847" s="285"/>
      <c r="D4847" s="286"/>
      <c r="E4847" s="287"/>
      <c r="F4847" s="288"/>
      <c r="G4847" s="5"/>
      <c r="J4847" s="7" t="str">
        <f t="shared" si="1359"/>
        <v/>
      </c>
      <c r="K4847" s="48" t="str">
        <f t="shared" si="1360"/>
        <v/>
      </c>
      <c r="L4847" s="48" t="str">
        <f t="shared" si="1361"/>
        <v/>
      </c>
      <c r="M4847" s="49" t="str">
        <f t="shared" si="1362"/>
        <v/>
      </c>
      <c r="U4847" s="103" t="str">
        <f t="shared" si="1363"/>
        <v/>
      </c>
      <c r="V4847" s="77" t="str">
        <f t="shared" si="1364"/>
        <v/>
      </c>
      <c r="W4847" s="37" t="str">
        <f t="shared" si="1365"/>
        <v/>
      </c>
      <c r="X4847" s="7" t="str">
        <f t="shared" si="1366"/>
        <v/>
      </c>
      <c r="Y4847" s="37" t="str">
        <f t="shared" si="1367"/>
        <v/>
      </c>
      <c r="AA4847" s="54" t="str">
        <f t="shared" si="1368"/>
        <v/>
      </c>
      <c r="AC4847" s="121" t="str">
        <f t="shared" si="1369"/>
        <v/>
      </c>
      <c r="AD4847" s="111" t="str">
        <f t="shared" si="1370"/>
        <v/>
      </c>
      <c r="AE4847" s="122" t="str">
        <f t="shared" si="1371"/>
        <v/>
      </c>
      <c r="AF4847" s="123" t="str">
        <f t="shared" si="1372"/>
        <v>Qtr 1</v>
      </c>
      <c r="AG4847" s="122" t="str">
        <f t="shared" si="1373"/>
        <v/>
      </c>
      <c r="AI4847" s="124" t="str">
        <f t="shared" si="1374"/>
        <v/>
      </c>
      <c r="AK4847" s="103" t="str">
        <f t="shared" si="1375"/>
        <v/>
      </c>
      <c r="AL4847" s="104" t="str">
        <f t="shared" si="1376"/>
        <v/>
      </c>
      <c r="AN4847" s="37" t="str">
        <f>IF(AK4847="", "", COUNTIF(AK$11:AK$8010, "&lt;"&amp;AK4847)+1+COUNTIF(AK$11:AK4847, AK4847)-1)</f>
        <v/>
      </c>
      <c r="AO4847" s="37" t="str">
        <f>IF(AL4847="", "", COUNTIF(AL$11:AL$8010, "&gt;"&amp;AL4847)+1+COUNTIF(AL$11:AL4847, AL4847)-1)</f>
        <v/>
      </c>
    </row>
    <row r="4848" spans="1:41" x14ac:dyDescent="0.55000000000000004">
      <c r="A4848" s="5"/>
      <c r="B4848" s="284"/>
      <c r="C4848" s="285"/>
      <c r="D4848" s="286"/>
      <c r="E4848" s="287"/>
      <c r="F4848" s="288"/>
      <c r="G4848" s="5"/>
      <c r="J4848" s="7" t="str">
        <f t="shared" si="1359"/>
        <v/>
      </c>
      <c r="K4848" s="48" t="str">
        <f t="shared" si="1360"/>
        <v/>
      </c>
      <c r="L4848" s="48" t="str">
        <f t="shared" si="1361"/>
        <v/>
      </c>
      <c r="M4848" s="49" t="str">
        <f t="shared" si="1362"/>
        <v/>
      </c>
      <c r="U4848" s="103" t="str">
        <f t="shared" si="1363"/>
        <v/>
      </c>
      <c r="V4848" s="77" t="str">
        <f t="shared" si="1364"/>
        <v/>
      </c>
      <c r="W4848" s="37" t="str">
        <f t="shared" si="1365"/>
        <v/>
      </c>
      <c r="X4848" s="7" t="str">
        <f t="shared" si="1366"/>
        <v/>
      </c>
      <c r="Y4848" s="37" t="str">
        <f t="shared" si="1367"/>
        <v/>
      </c>
      <c r="AA4848" s="54" t="str">
        <f t="shared" si="1368"/>
        <v/>
      </c>
      <c r="AC4848" s="121" t="str">
        <f t="shared" si="1369"/>
        <v/>
      </c>
      <c r="AD4848" s="111" t="str">
        <f t="shared" si="1370"/>
        <v/>
      </c>
      <c r="AE4848" s="122" t="str">
        <f t="shared" si="1371"/>
        <v/>
      </c>
      <c r="AF4848" s="123" t="str">
        <f t="shared" si="1372"/>
        <v>Qtr 1</v>
      </c>
      <c r="AG4848" s="122" t="str">
        <f t="shared" si="1373"/>
        <v/>
      </c>
      <c r="AI4848" s="124" t="str">
        <f t="shared" si="1374"/>
        <v/>
      </c>
      <c r="AK4848" s="103" t="str">
        <f t="shared" si="1375"/>
        <v/>
      </c>
      <c r="AL4848" s="104" t="str">
        <f t="shared" si="1376"/>
        <v/>
      </c>
      <c r="AN4848" s="37" t="str">
        <f>IF(AK4848="", "", COUNTIF(AK$11:AK$8010, "&lt;"&amp;AK4848)+1+COUNTIF(AK$11:AK4848, AK4848)-1)</f>
        <v/>
      </c>
      <c r="AO4848" s="37" t="str">
        <f>IF(AL4848="", "", COUNTIF(AL$11:AL$8010, "&gt;"&amp;AL4848)+1+COUNTIF(AL$11:AL4848, AL4848)-1)</f>
        <v/>
      </c>
    </row>
    <row r="4849" spans="1:41" x14ac:dyDescent="0.55000000000000004">
      <c r="A4849" s="5"/>
      <c r="B4849" s="284"/>
      <c r="C4849" s="285"/>
      <c r="D4849" s="286"/>
      <c r="E4849" s="287"/>
      <c r="F4849" s="288"/>
      <c r="G4849" s="5"/>
      <c r="J4849" s="7" t="str">
        <f t="shared" si="1359"/>
        <v/>
      </c>
      <c r="K4849" s="48" t="str">
        <f t="shared" si="1360"/>
        <v/>
      </c>
      <c r="L4849" s="48" t="str">
        <f t="shared" si="1361"/>
        <v/>
      </c>
      <c r="M4849" s="49" t="str">
        <f t="shared" si="1362"/>
        <v/>
      </c>
      <c r="U4849" s="103" t="str">
        <f t="shared" si="1363"/>
        <v/>
      </c>
      <c r="V4849" s="77" t="str">
        <f t="shared" si="1364"/>
        <v/>
      </c>
      <c r="W4849" s="37" t="str">
        <f t="shared" si="1365"/>
        <v/>
      </c>
      <c r="X4849" s="7" t="str">
        <f t="shared" si="1366"/>
        <v/>
      </c>
      <c r="Y4849" s="37" t="str">
        <f t="shared" si="1367"/>
        <v/>
      </c>
      <c r="AA4849" s="54" t="str">
        <f t="shared" si="1368"/>
        <v/>
      </c>
      <c r="AC4849" s="121" t="str">
        <f t="shared" si="1369"/>
        <v/>
      </c>
      <c r="AD4849" s="111" t="str">
        <f t="shared" si="1370"/>
        <v/>
      </c>
      <c r="AE4849" s="122" t="str">
        <f t="shared" si="1371"/>
        <v/>
      </c>
      <c r="AF4849" s="123" t="str">
        <f t="shared" si="1372"/>
        <v>Qtr 1</v>
      </c>
      <c r="AG4849" s="122" t="str">
        <f t="shared" si="1373"/>
        <v/>
      </c>
      <c r="AI4849" s="124" t="str">
        <f t="shared" si="1374"/>
        <v/>
      </c>
      <c r="AK4849" s="103" t="str">
        <f t="shared" si="1375"/>
        <v/>
      </c>
      <c r="AL4849" s="104" t="str">
        <f t="shared" si="1376"/>
        <v/>
      </c>
      <c r="AN4849" s="37" t="str">
        <f>IF(AK4849="", "", COUNTIF(AK$11:AK$8010, "&lt;"&amp;AK4849)+1+COUNTIF(AK$11:AK4849, AK4849)-1)</f>
        <v/>
      </c>
      <c r="AO4849" s="37" t="str">
        <f>IF(AL4849="", "", COUNTIF(AL$11:AL$8010, "&gt;"&amp;AL4849)+1+COUNTIF(AL$11:AL4849, AL4849)-1)</f>
        <v/>
      </c>
    </row>
    <row r="4850" spans="1:41" x14ac:dyDescent="0.55000000000000004">
      <c r="A4850" s="5"/>
      <c r="B4850" s="284"/>
      <c r="C4850" s="285"/>
      <c r="D4850" s="286"/>
      <c r="E4850" s="287"/>
      <c r="F4850" s="288"/>
      <c r="G4850" s="5"/>
      <c r="J4850" s="7" t="str">
        <f t="shared" si="1359"/>
        <v/>
      </c>
      <c r="K4850" s="48" t="str">
        <f t="shared" si="1360"/>
        <v/>
      </c>
      <c r="L4850" s="48" t="str">
        <f t="shared" si="1361"/>
        <v/>
      </c>
      <c r="M4850" s="49" t="str">
        <f t="shared" si="1362"/>
        <v/>
      </c>
      <c r="U4850" s="103" t="str">
        <f t="shared" si="1363"/>
        <v/>
      </c>
      <c r="V4850" s="77" t="str">
        <f t="shared" si="1364"/>
        <v/>
      </c>
      <c r="W4850" s="37" t="str">
        <f t="shared" si="1365"/>
        <v/>
      </c>
      <c r="X4850" s="7" t="str">
        <f t="shared" si="1366"/>
        <v/>
      </c>
      <c r="Y4850" s="37" t="str">
        <f t="shared" si="1367"/>
        <v/>
      </c>
      <c r="AA4850" s="54" t="str">
        <f t="shared" si="1368"/>
        <v/>
      </c>
      <c r="AC4850" s="121" t="str">
        <f t="shared" si="1369"/>
        <v/>
      </c>
      <c r="AD4850" s="111" t="str">
        <f t="shared" si="1370"/>
        <v/>
      </c>
      <c r="AE4850" s="122" t="str">
        <f t="shared" si="1371"/>
        <v/>
      </c>
      <c r="AF4850" s="123" t="str">
        <f t="shared" si="1372"/>
        <v>Qtr 1</v>
      </c>
      <c r="AG4850" s="122" t="str">
        <f t="shared" si="1373"/>
        <v/>
      </c>
      <c r="AI4850" s="124" t="str">
        <f t="shared" si="1374"/>
        <v/>
      </c>
      <c r="AK4850" s="103" t="str">
        <f t="shared" si="1375"/>
        <v/>
      </c>
      <c r="AL4850" s="104" t="str">
        <f t="shared" si="1376"/>
        <v/>
      </c>
      <c r="AN4850" s="37" t="str">
        <f>IF(AK4850="", "", COUNTIF(AK$11:AK$8010, "&lt;"&amp;AK4850)+1+COUNTIF(AK$11:AK4850, AK4850)-1)</f>
        <v/>
      </c>
      <c r="AO4850" s="37" t="str">
        <f>IF(AL4850="", "", COUNTIF(AL$11:AL$8010, "&gt;"&amp;AL4850)+1+COUNTIF(AL$11:AL4850, AL4850)-1)</f>
        <v/>
      </c>
    </row>
    <row r="4851" spans="1:41" x14ac:dyDescent="0.55000000000000004">
      <c r="A4851" s="5"/>
      <c r="B4851" s="284"/>
      <c r="C4851" s="285"/>
      <c r="D4851" s="286"/>
      <c r="E4851" s="287"/>
      <c r="F4851" s="288"/>
      <c r="G4851" s="5"/>
      <c r="J4851" s="7" t="str">
        <f t="shared" si="1359"/>
        <v/>
      </c>
      <c r="K4851" s="48" t="str">
        <f t="shared" si="1360"/>
        <v/>
      </c>
      <c r="L4851" s="48" t="str">
        <f t="shared" si="1361"/>
        <v/>
      </c>
      <c r="M4851" s="49" t="str">
        <f t="shared" si="1362"/>
        <v/>
      </c>
      <c r="U4851" s="103" t="str">
        <f t="shared" si="1363"/>
        <v/>
      </c>
      <c r="V4851" s="77" t="str">
        <f t="shared" si="1364"/>
        <v/>
      </c>
      <c r="W4851" s="37" t="str">
        <f t="shared" si="1365"/>
        <v/>
      </c>
      <c r="X4851" s="7" t="str">
        <f t="shared" si="1366"/>
        <v/>
      </c>
      <c r="Y4851" s="37" t="str">
        <f t="shared" si="1367"/>
        <v/>
      </c>
      <c r="AA4851" s="54" t="str">
        <f t="shared" si="1368"/>
        <v/>
      </c>
      <c r="AC4851" s="121" t="str">
        <f t="shared" si="1369"/>
        <v/>
      </c>
      <c r="AD4851" s="111" t="str">
        <f t="shared" si="1370"/>
        <v/>
      </c>
      <c r="AE4851" s="122" t="str">
        <f t="shared" si="1371"/>
        <v/>
      </c>
      <c r="AF4851" s="123" t="str">
        <f t="shared" si="1372"/>
        <v>Qtr 1</v>
      </c>
      <c r="AG4851" s="122" t="str">
        <f t="shared" si="1373"/>
        <v/>
      </c>
      <c r="AI4851" s="124" t="str">
        <f t="shared" si="1374"/>
        <v/>
      </c>
      <c r="AK4851" s="103" t="str">
        <f t="shared" si="1375"/>
        <v/>
      </c>
      <c r="AL4851" s="104" t="str">
        <f t="shared" si="1376"/>
        <v/>
      </c>
      <c r="AN4851" s="37" t="str">
        <f>IF(AK4851="", "", COUNTIF(AK$11:AK$8010, "&lt;"&amp;AK4851)+1+COUNTIF(AK$11:AK4851, AK4851)-1)</f>
        <v/>
      </c>
      <c r="AO4851" s="37" t="str">
        <f>IF(AL4851="", "", COUNTIF(AL$11:AL$8010, "&gt;"&amp;AL4851)+1+COUNTIF(AL$11:AL4851, AL4851)-1)</f>
        <v/>
      </c>
    </row>
    <row r="4852" spans="1:41" x14ac:dyDescent="0.55000000000000004">
      <c r="A4852" s="5"/>
      <c r="B4852" s="284"/>
      <c r="C4852" s="285"/>
      <c r="D4852" s="286"/>
      <c r="E4852" s="287"/>
      <c r="F4852" s="288"/>
      <c r="G4852" s="5"/>
      <c r="J4852" s="7" t="str">
        <f t="shared" si="1359"/>
        <v/>
      </c>
      <c r="K4852" s="48" t="str">
        <f t="shared" si="1360"/>
        <v/>
      </c>
      <c r="L4852" s="48" t="str">
        <f t="shared" si="1361"/>
        <v/>
      </c>
      <c r="M4852" s="49" t="str">
        <f t="shared" si="1362"/>
        <v/>
      </c>
      <c r="U4852" s="103" t="str">
        <f t="shared" si="1363"/>
        <v/>
      </c>
      <c r="V4852" s="77" t="str">
        <f t="shared" si="1364"/>
        <v/>
      </c>
      <c r="W4852" s="37" t="str">
        <f t="shared" si="1365"/>
        <v/>
      </c>
      <c r="X4852" s="7" t="str">
        <f t="shared" si="1366"/>
        <v/>
      </c>
      <c r="Y4852" s="37" t="str">
        <f t="shared" si="1367"/>
        <v/>
      </c>
      <c r="AA4852" s="54" t="str">
        <f t="shared" si="1368"/>
        <v/>
      </c>
      <c r="AC4852" s="121" t="str">
        <f t="shared" si="1369"/>
        <v/>
      </c>
      <c r="AD4852" s="111" t="str">
        <f t="shared" si="1370"/>
        <v/>
      </c>
      <c r="AE4852" s="122" t="str">
        <f t="shared" si="1371"/>
        <v/>
      </c>
      <c r="AF4852" s="123" t="str">
        <f t="shared" si="1372"/>
        <v>Qtr 1</v>
      </c>
      <c r="AG4852" s="122" t="str">
        <f t="shared" si="1373"/>
        <v/>
      </c>
      <c r="AI4852" s="124" t="str">
        <f t="shared" si="1374"/>
        <v/>
      </c>
      <c r="AK4852" s="103" t="str">
        <f t="shared" si="1375"/>
        <v/>
      </c>
      <c r="AL4852" s="104" t="str">
        <f t="shared" si="1376"/>
        <v/>
      </c>
      <c r="AN4852" s="37" t="str">
        <f>IF(AK4852="", "", COUNTIF(AK$11:AK$8010, "&lt;"&amp;AK4852)+1+COUNTIF(AK$11:AK4852, AK4852)-1)</f>
        <v/>
      </c>
      <c r="AO4852" s="37" t="str">
        <f>IF(AL4852="", "", COUNTIF(AL$11:AL$8010, "&gt;"&amp;AL4852)+1+COUNTIF(AL$11:AL4852, AL4852)-1)</f>
        <v/>
      </c>
    </row>
    <row r="4853" spans="1:41" x14ac:dyDescent="0.55000000000000004">
      <c r="A4853" s="5"/>
      <c r="B4853" s="284"/>
      <c r="C4853" s="285"/>
      <c r="D4853" s="286"/>
      <c r="E4853" s="287"/>
      <c r="F4853" s="288"/>
      <c r="G4853" s="5"/>
      <c r="J4853" s="7" t="str">
        <f t="shared" si="1359"/>
        <v/>
      </c>
      <c r="K4853" s="48" t="str">
        <f t="shared" si="1360"/>
        <v/>
      </c>
      <c r="L4853" s="48" t="str">
        <f t="shared" si="1361"/>
        <v/>
      </c>
      <c r="M4853" s="49" t="str">
        <f t="shared" si="1362"/>
        <v/>
      </c>
      <c r="U4853" s="103" t="str">
        <f t="shared" si="1363"/>
        <v/>
      </c>
      <c r="V4853" s="77" t="str">
        <f t="shared" si="1364"/>
        <v/>
      </c>
      <c r="W4853" s="37" t="str">
        <f t="shared" si="1365"/>
        <v/>
      </c>
      <c r="X4853" s="7" t="str">
        <f t="shared" si="1366"/>
        <v/>
      </c>
      <c r="Y4853" s="37" t="str">
        <f t="shared" si="1367"/>
        <v/>
      </c>
      <c r="AA4853" s="54" t="str">
        <f t="shared" si="1368"/>
        <v/>
      </c>
      <c r="AC4853" s="121" t="str">
        <f t="shared" si="1369"/>
        <v/>
      </c>
      <c r="AD4853" s="111" t="str">
        <f t="shared" si="1370"/>
        <v/>
      </c>
      <c r="AE4853" s="122" t="str">
        <f t="shared" si="1371"/>
        <v/>
      </c>
      <c r="AF4853" s="123" t="str">
        <f t="shared" si="1372"/>
        <v>Qtr 1</v>
      </c>
      <c r="AG4853" s="122" t="str">
        <f t="shared" si="1373"/>
        <v/>
      </c>
      <c r="AI4853" s="124" t="str">
        <f t="shared" si="1374"/>
        <v/>
      </c>
      <c r="AK4853" s="103" t="str">
        <f t="shared" si="1375"/>
        <v/>
      </c>
      <c r="AL4853" s="104" t="str">
        <f t="shared" si="1376"/>
        <v/>
      </c>
      <c r="AN4853" s="37" t="str">
        <f>IF(AK4853="", "", COUNTIF(AK$11:AK$8010, "&lt;"&amp;AK4853)+1+COUNTIF(AK$11:AK4853, AK4853)-1)</f>
        <v/>
      </c>
      <c r="AO4853" s="37" t="str">
        <f>IF(AL4853="", "", COUNTIF(AL$11:AL$8010, "&gt;"&amp;AL4853)+1+COUNTIF(AL$11:AL4853, AL4853)-1)</f>
        <v/>
      </c>
    </row>
    <row r="4854" spans="1:41" x14ac:dyDescent="0.55000000000000004">
      <c r="A4854" s="5"/>
      <c r="B4854" s="284"/>
      <c r="C4854" s="285"/>
      <c r="D4854" s="286"/>
      <c r="E4854" s="287"/>
      <c r="F4854" s="288"/>
      <c r="G4854" s="5"/>
      <c r="J4854" s="7" t="str">
        <f t="shared" si="1359"/>
        <v/>
      </c>
      <c r="K4854" s="48" t="str">
        <f t="shared" si="1360"/>
        <v/>
      </c>
      <c r="L4854" s="48" t="str">
        <f t="shared" si="1361"/>
        <v/>
      </c>
      <c r="M4854" s="49" t="str">
        <f t="shared" si="1362"/>
        <v/>
      </c>
      <c r="U4854" s="103" t="str">
        <f t="shared" si="1363"/>
        <v/>
      </c>
      <c r="V4854" s="77" t="str">
        <f t="shared" si="1364"/>
        <v/>
      </c>
      <c r="W4854" s="37" t="str">
        <f t="shared" si="1365"/>
        <v/>
      </c>
      <c r="X4854" s="7" t="str">
        <f t="shared" si="1366"/>
        <v/>
      </c>
      <c r="Y4854" s="37" t="str">
        <f t="shared" si="1367"/>
        <v/>
      </c>
      <c r="AA4854" s="54" t="str">
        <f t="shared" si="1368"/>
        <v/>
      </c>
      <c r="AC4854" s="121" t="str">
        <f t="shared" si="1369"/>
        <v/>
      </c>
      <c r="AD4854" s="111" t="str">
        <f t="shared" si="1370"/>
        <v/>
      </c>
      <c r="AE4854" s="122" t="str">
        <f t="shared" si="1371"/>
        <v/>
      </c>
      <c r="AF4854" s="123" t="str">
        <f t="shared" si="1372"/>
        <v>Qtr 1</v>
      </c>
      <c r="AG4854" s="122" t="str">
        <f t="shared" si="1373"/>
        <v/>
      </c>
      <c r="AI4854" s="124" t="str">
        <f t="shared" si="1374"/>
        <v/>
      </c>
      <c r="AK4854" s="103" t="str">
        <f t="shared" si="1375"/>
        <v/>
      </c>
      <c r="AL4854" s="104" t="str">
        <f t="shared" si="1376"/>
        <v/>
      </c>
      <c r="AN4854" s="37" t="str">
        <f>IF(AK4854="", "", COUNTIF(AK$11:AK$8010, "&lt;"&amp;AK4854)+1+COUNTIF(AK$11:AK4854, AK4854)-1)</f>
        <v/>
      </c>
      <c r="AO4854" s="37" t="str">
        <f>IF(AL4854="", "", COUNTIF(AL$11:AL$8010, "&gt;"&amp;AL4854)+1+COUNTIF(AL$11:AL4854, AL4854)-1)</f>
        <v/>
      </c>
    </row>
    <row r="4855" spans="1:41" x14ac:dyDescent="0.55000000000000004">
      <c r="A4855" s="5"/>
      <c r="B4855" s="284"/>
      <c r="C4855" s="285"/>
      <c r="D4855" s="286"/>
      <c r="E4855" s="287"/>
      <c r="F4855" s="288"/>
      <c r="G4855" s="5"/>
      <c r="J4855" s="7" t="str">
        <f t="shared" si="1359"/>
        <v/>
      </c>
      <c r="K4855" s="48" t="str">
        <f t="shared" si="1360"/>
        <v/>
      </c>
      <c r="L4855" s="48" t="str">
        <f t="shared" si="1361"/>
        <v/>
      </c>
      <c r="M4855" s="49" t="str">
        <f t="shared" si="1362"/>
        <v/>
      </c>
      <c r="U4855" s="103" t="str">
        <f t="shared" si="1363"/>
        <v/>
      </c>
      <c r="V4855" s="77" t="str">
        <f t="shared" si="1364"/>
        <v/>
      </c>
      <c r="W4855" s="37" t="str">
        <f t="shared" si="1365"/>
        <v/>
      </c>
      <c r="X4855" s="7" t="str">
        <f t="shared" si="1366"/>
        <v/>
      </c>
      <c r="Y4855" s="37" t="str">
        <f t="shared" si="1367"/>
        <v/>
      </c>
      <c r="AA4855" s="54" t="str">
        <f t="shared" si="1368"/>
        <v/>
      </c>
      <c r="AC4855" s="121" t="str">
        <f t="shared" si="1369"/>
        <v/>
      </c>
      <c r="AD4855" s="111" t="str">
        <f t="shared" si="1370"/>
        <v/>
      </c>
      <c r="AE4855" s="122" t="str">
        <f t="shared" si="1371"/>
        <v/>
      </c>
      <c r="AF4855" s="123" t="str">
        <f t="shared" si="1372"/>
        <v>Qtr 1</v>
      </c>
      <c r="AG4855" s="122" t="str">
        <f t="shared" si="1373"/>
        <v/>
      </c>
      <c r="AI4855" s="124" t="str">
        <f t="shared" si="1374"/>
        <v/>
      </c>
      <c r="AK4855" s="103" t="str">
        <f t="shared" si="1375"/>
        <v/>
      </c>
      <c r="AL4855" s="104" t="str">
        <f t="shared" si="1376"/>
        <v/>
      </c>
      <c r="AN4855" s="37" t="str">
        <f>IF(AK4855="", "", COUNTIF(AK$11:AK$8010, "&lt;"&amp;AK4855)+1+COUNTIF(AK$11:AK4855, AK4855)-1)</f>
        <v/>
      </c>
      <c r="AO4855" s="37" t="str">
        <f>IF(AL4855="", "", COUNTIF(AL$11:AL$8010, "&gt;"&amp;AL4855)+1+COUNTIF(AL$11:AL4855, AL4855)-1)</f>
        <v/>
      </c>
    </row>
    <row r="4856" spans="1:41" x14ac:dyDescent="0.55000000000000004">
      <c r="A4856" s="5"/>
      <c r="B4856" s="284"/>
      <c r="C4856" s="285"/>
      <c r="D4856" s="286"/>
      <c r="E4856" s="287"/>
      <c r="F4856" s="288"/>
      <c r="G4856" s="5"/>
      <c r="J4856" s="7" t="str">
        <f t="shared" si="1359"/>
        <v/>
      </c>
      <c r="K4856" s="48" t="str">
        <f t="shared" si="1360"/>
        <v/>
      </c>
      <c r="L4856" s="48" t="str">
        <f t="shared" si="1361"/>
        <v/>
      </c>
      <c r="M4856" s="49" t="str">
        <f t="shared" si="1362"/>
        <v/>
      </c>
      <c r="U4856" s="103" t="str">
        <f t="shared" si="1363"/>
        <v/>
      </c>
      <c r="V4856" s="77" t="str">
        <f t="shared" si="1364"/>
        <v/>
      </c>
      <c r="W4856" s="37" t="str">
        <f t="shared" si="1365"/>
        <v/>
      </c>
      <c r="X4856" s="7" t="str">
        <f t="shared" si="1366"/>
        <v/>
      </c>
      <c r="Y4856" s="37" t="str">
        <f t="shared" si="1367"/>
        <v/>
      </c>
      <c r="AA4856" s="54" t="str">
        <f t="shared" si="1368"/>
        <v/>
      </c>
      <c r="AC4856" s="121" t="str">
        <f t="shared" si="1369"/>
        <v/>
      </c>
      <c r="AD4856" s="111" t="str">
        <f t="shared" si="1370"/>
        <v/>
      </c>
      <c r="AE4856" s="122" t="str">
        <f t="shared" si="1371"/>
        <v/>
      </c>
      <c r="AF4856" s="123" t="str">
        <f t="shared" si="1372"/>
        <v>Qtr 1</v>
      </c>
      <c r="AG4856" s="122" t="str">
        <f t="shared" si="1373"/>
        <v/>
      </c>
      <c r="AI4856" s="124" t="str">
        <f t="shared" si="1374"/>
        <v/>
      </c>
      <c r="AK4856" s="103" t="str">
        <f t="shared" si="1375"/>
        <v/>
      </c>
      <c r="AL4856" s="104" t="str">
        <f t="shared" si="1376"/>
        <v/>
      </c>
      <c r="AN4856" s="37" t="str">
        <f>IF(AK4856="", "", COUNTIF(AK$11:AK$8010, "&lt;"&amp;AK4856)+1+COUNTIF(AK$11:AK4856, AK4856)-1)</f>
        <v/>
      </c>
      <c r="AO4856" s="37" t="str">
        <f>IF(AL4856="", "", COUNTIF(AL$11:AL$8010, "&gt;"&amp;AL4856)+1+COUNTIF(AL$11:AL4856, AL4856)-1)</f>
        <v/>
      </c>
    </row>
    <row r="4857" spans="1:41" x14ac:dyDescent="0.55000000000000004">
      <c r="A4857" s="5"/>
      <c r="B4857" s="284"/>
      <c r="C4857" s="285"/>
      <c r="D4857" s="286"/>
      <c r="E4857" s="287"/>
      <c r="F4857" s="288"/>
      <c r="G4857" s="5"/>
      <c r="J4857" s="7" t="str">
        <f t="shared" si="1359"/>
        <v/>
      </c>
      <c r="K4857" s="48" t="str">
        <f t="shared" si="1360"/>
        <v/>
      </c>
      <c r="L4857" s="48" t="str">
        <f t="shared" si="1361"/>
        <v/>
      </c>
      <c r="M4857" s="49" t="str">
        <f t="shared" si="1362"/>
        <v/>
      </c>
      <c r="U4857" s="103" t="str">
        <f t="shared" si="1363"/>
        <v/>
      </c>
      <c r="V4857" s="77" t="str">
        <f t="shared" si="1364"/>
        <v/>
      </c>
      <c r="W4857" s="37" t="str">
        <f t="shared" si="1365"/>
        <v/>
      </c>
      <c r="X4857" s="7" t="str">
        <f t="shared" si="1366"/>
        <v/>
      </c>
      <c r="Y4857" s="37" t="str">
        <f t="shared" si="1367"/>
        <v/>
      </c>
      <c r="AA4857" s="54" t="str">
        <f t="shared" si="1368"/>
        <v/>
      </c>
      <c r="AC4857" s="121" t="str">
        <f t="shared" si="1369"/>
        <v/>
      </c>
      <c r="AD4857" s="111" t="str">
        <f t="shared" si="1370"/>
        <v/>
      </c>
      <c r="AE4857" s="122" t="str">
        <f t="shared" si="1371"/>
        <v/>
      </c>
      <c r="AF4857" s="123" t="str">
        <f t="shared" si="1372"/>
        <v>Qtr 1</v>
      </c>
      <c r="AG4857" s="122" t="str">
        <f t="shared" si="1373"/>
        <v/>
      </c>
      <c r="AI4857" s="124" t="str">
        <f t="shared" si="1374"/>
        <v/>
      </c>
      <c r="AK4857" s="103" t="str">
        <f t="shared" si="1375"/>
        <v/>
      </c>
      <c r="AL4857" s="104" t="str">
        <f t="shared" si="1376"/>
        <v/>
      </c>
      <c r="AN4857" s="37" t="str">
        <f>IF(AK4857="", "", COUNTIF(AK$11:AK$8010, "&lt;"&amp;AK4857)+1+COUNTIF(AK$11:AK4857, AK4857)-1)</f>
        <v/>
      </c>
      <c r="AO4857" s="37" t="str">
        <f>IF(AL4857="", "", COUNTIF(AL$11:AL$8010, "&gt;"&amp;AL4857)+1+COUNTIF(AL$11:AL4857, AL4857)-1)</f>
        <v/>
      </c>
    </row>
    <row r="4858" spans="1:41" x14ac:dyDescent="0.55000000000000004">
      <c r="A4858" s="5"/>
      <c r="B4858" s="284"/>
      <c r="C4858" s="285"/>
      <c r="D4858" s="286"/>
      <c r="E4858" s="287"/>
      <c r="F4858" s="288"/>
      <c r="G4858" s="5"/>
      <c r="J4858" s="7" t="str">
        <f t="shared" si="1359"/>
        <v/>
      </c>
      <c r="K4858" s="48" t="str">
        <f t="shared" si="1360"/>
        <v/>
      </c>
      <c r="L4858" s="48" t="str">
        <f t="shared" si="1361"/>
        <v/>
      </c>
      <c r="M4858" s="49" t="str">
        <f t="shared" si="1362"/>
        <v/>
      </c>
      <c r="U4858" s="103" t="str">
        <f t="shared" si="1363"/>
        <v/>
      </c>
      <c r="V4858" s="77" t="str">
        <f t="shared" si="1364"/>
        <v/>
      </c>
      <c r="W4858" s="37" t="str">
        <f t="shared" si="1365"/>
        <v/>
      </c>
      <c r="X4858" s="7" t="str">
        <f t="shared" si="1366"/>
        <v/>
      </c>
      <c r="Y4858" s="37" t="str">
        <f t="shared" si="1367"/>
        <v/>
      </c>
      <c r="AA4858" s="54" t="str">
        <f t="shared" si="1368"/>
        <v/>
      </c>
      <c r="AC4858" s="121" t="str">
        <f t="shared" si="1369"/>
        <v/>
      </c>
      <c r="AD4858" s="111" t="str">
        <f t="shared" si="1370"/>
        <v/>
      </c>
      <c r="AE4858" s="122" t="str">
        <f t="shared" si="1371"/>
        <v/>
      </c>
      <c r="AF4858" s="123" t="str">
        <f t="shared" si="1372"/>
        <v>Qtr 1</v>
      </c>
      <c r="AG4858" s="122" t="str">
        <f t="shared" si="1373"/>
        <v/>
      </c>
      <c r="AI4858" s="124" t="str">
        <f t="shared" si="1374"/>
        <v/>
      </c>
      <c r="AK4858" s="103" t="str">
        <f t="shared" si="1375"/>
        <v/>
      </c>
      <c r="AL4858" s="104" t="str">
        <f t="shared" si="1376"/>
        <v/>
      </c>
      <c r="AN4858" s="37" t="str">
        <f>IF(AK4858="", "", COUNTIF(AK$11:AK$8010, "&lt;"&amp;AK4858)+1+COUNTIF(AK$11:AK4858, AK4858)-1)</f>
        <v/>
      </c>
      <c r="AO4858" s="37" t="str">
        <f>IF(AL4858="", "", COUNTIF(AL$11:AL$8010, "&gt;"&amp;AL4858)+1+COUNTIF(AL$11:AL4858, AL4858)-1)</f>
        <v/>
      </c>
    </row>
    <row r="4859" spans="1:41" x14ac:dyDescent="0.55000000000000004">
      <c r="A4859" s="5"/>
      <c r="B4859" s="284"/>
      <c r="C4859" s="285"/>
      <c r="D4859" s="286"/>
      <c r="E4859" s="287"/>
      <c r="F4859" s="288"/>
      <c r="G4859" s="5"/>
      <c r="J4859" s="7" t="str">
        <f t="shared" si="1359"/>
        <v/>
      </c>
      <c r="K4859" s="48" t="str">
        <f t="shared" si="1360"/>
        <v/>
      </c>
      <c r="L4859" s="48" t="str">
        <f t="shared" si="1361"/>
        <v/>
      </c>
      <c r="M4859" s="49" t="str">
        <f t="shared" si="1362"/>
        <v/>
      </c>
      <c r="U4859" s="103" t="str">
        <f t="shared" si="1363"/>
        <v/>
      </c>
      <c r="V4859" s="77" t="str">
        <f t="shared" si="1364"/>
        <v/>
      </c>
      <c r="W4859" s="37" t="str">
        <f t="shared" si="1365"/>
        <v/>
      </c>
      <c r="X4859" s="7" t="str">
        <f t="shared" si="1366"/>
        <v/>
      </c>
      <c r="Y4859" s="37" t="str">
        <f t="shared" si="1367"/>
        <v/>
      </c>
      <c r="AA4859" s="54" t="str">
        <f t="shared" si="1368"/>
        <v/>
      </c>
      <c r="AC4859" s="121" t="str">
        <f t="shared" si="1369"/>
        <v/>
      </c>
      <c r="AD4859" s="111" t="str">
        <f t="shared" si="1370"/>
        <v/>
      </c>
      <c r="AE4859" s="122" t="str">
        <f t="shared" si="1371"/>
        <v/>
      </c>
      <c r="AF4859" s="123" t="str">
        <f t="shared" si="1372"/>
        <v>Qtr 1</v>
      </c>
      <c r="AG4859" s="122" t="str">
        <f t="shared" si="1373"/>
        <v/>
      </c>
      <c r="AI4859" s="124" t="str">
        <f t="shared" si="1374"/>
        <v/>
      </c>
      <c r="AK4859" s="103" t="str">
        <f t="shared" si="1375"/>
        <v/>
      </c>
      <c r="AL4859" s="104" t="str">
        <f t="shared" si="1376"/>
        <v/>
      </c>
      <c r="AN4859" s="37" t="str">
        <f>IF(AK4859="", "", COUNTIF(AK$11:AK$8010, "&lt;"&amp;AK4859)+1+COUNTIF(AK$11:AK4859, AK4859)-1)</f>
        <v/>
      </c>
      <c r="AO4859" s="37" t="str">
        <f>IF(AL4859="", "", COUNTIF(AL$11:AL$8010, "&gt;"&amp;AL4859)+1+COUNTIF(AL$11:AL4859, AL4859)-1)</f>
        <v/>
      </c>
    </row>
    <row r="4860" spans="1:41" x14ac:dyDescent="0.55000000000000004">
      <c r="A4860" s="5"/>
      <c r="B4860" s="284"/>
      <c r="C4860" s="285"/>
      <c r="D4860" s="286"/>
      <c r="E4860" s="287"/>
      <c r="F4860" s="288"/>
      <c r="G4860" s="5"/>
      <c r="J4860" s="7" t="str">
        <f t="shared" si="1359"/>
        <v/>
      </c>
      <c r="K4860" s="48" t="str">
        <f t="shared" si="1360"/>
        <v/>
      </c>
      <c r="L4860" s="48" t="str">
        <f t="shared" si="1361"/>
        <v/>
      </c>
      <c r="M4860" s="49" t="str">
        <f t="shared" si="1362"/>
        <v/>
      </c>
      <c r="U4860" s="103" t="str">
        <f t="shared" si="1363"/>
        <v/>
      </c>
      <c r="V4860" s="77" t="str">
        <f t="shared" si="1364"/>
        <v/>
      </c>
      <c r="W4860" s="37" t="str">
        <f t="shared" si="1365"/>
        <v/>
      </c>
      <c r="X4860" s="7" t="str">
        <f t="shared" si="1366"/>
        <v/>
      </c>
      <c r="Y4860" s="37" t="str">
        <f t="shared" si="1367"/>
        <v/>
      </c>
      <c r="AA4860" s="54" t="str">
        <f t="shared" si="1368"/>
        <v/>
      </c>
      <c r="AC4860" s="121" t="str">
        <f t="shared" si="1369"/>
        <v/>
      </c>
      <c r="AD4860" s="111" t="str">
        <f t="shared" si="1370"/>
        <v/>
      </c>
      <c r="AE4860" s="122" t="str">
        <f t="shared" si="1371"/>
        <v/>
      </c>
      <c r="AF4860" s="123" t="str">
        <f t="shared" si="1372"/>
        <v>Qtr 1</v>
      </c>
      <c r="AG4860" s="122" t="str">
        <f t="shared" si="1373"/>
        <v/>
      </c>
      <c r="AI4860" s="124" t="str">
        <f t="shared" si="1374"/>
        <v/>
      </c>
      <c r="AK4860" s="103" t="str">
        <f t="shared" si="1375"/>
        <v/>
      </c>
      <c r="AL4860" s="104" t="str">
        <f t="shared" si="1376"/>
        <v/>
      </c>
      <c r="AN4860" s="37" t="str">
        <f>IF(AK4860="", "", COUNTIF(AK$11:AK$8010, "&lt;"&amp;AK4860)+1+COUNTIF(AK$11:AK4860, AK4860)-1)</f>
        <v/>
      </c>
      <c r="AO4860" s="37" t="str">
        <f>IF(AL4860="", "", COUNTIF(AL$11:AL$8010, "&gt;"&amp;AL4860)+1+COUNTIF(AL$11:AL4860, AL4860)-1)</f>
        <v/>
      </c>
    </row>
    <row r="4861" spans="1:41" x14ac:dyDescent="0.55000000000000004">
      <c r="A4861" s="5"/>
      <c r="B4861" s="284"/>
      <c r="C4861" s="285"/>
      <c r="D4861" s="286"/>
      <c r="E4861" s="287"/>
      <c r="F4861" s="288"/>
      <c r="G4861" s="5"/>
      <c r="J4861" s="7" t="str">
        <f t="shared" si="1359"/>
        <v/>
      </c>
      <c r="K4861" s="48" t="str">
        <f t="shared" si="1360"/>
        <v/>
      </c>
      <c r="L4861" s="48" t="str">
        <f t="shared" si="1361"/>
        <v/>
      </c>
      <c r="M4861" s="49" t="str">
        <f t="shared" si="1362"/>
        <v/>
      </c>
      <c r="U4861" s="103" t="str">
        <f t="shared" si="1363"/>
        <v/>
      </c>
      <c r="V4861" s="77" t="str">
        <f t="shared" si="1364"/>
        <v/>
      </c>
      <c r="W4861" s="37" t="str">
        <f t="shared" si="1365"/>
        <v/>
      </c>
      <c r="X4861" s="7" t="str">
        <f t="shared" si="1366"/>
        <v/>
      </c>
      <c r="Y4861" s="37" t="str">
        <f t="shared" si="1367"/>
        <v/>
      </c>
      <c r="AA4861" s="54" t="str">
        <f t="shared" si="1368"/>
        <v/>
      </c>
      <c r="AC4861" s="121" t="str">
        <f t="shared" si="1369"/>
        <v/>
      </c>
      <c r="AD4861" s="111" t="str">
        <f t="shared" si="1370"/>
        <v/>
      </c>
      <c r="AE4861" s="122" t="str">
        <f t="shared" si="1371"/>
        <v/>
      </c>
      <c r="AF4861" s="123" t="str">
        <f t="shared" si="1372"/>
        <v>Qtr 1</v>
      </c>
      <c r="AG4861" s="122" t="str">
        <f t="shared" si="1373"/>
        <v/>
      </c>
      <c r="AI4861" s="124" t="str">
        <f t="shared" si="1374"/>
        <v/>
      </c>
      <c r="AK4861" s="103" t="str">
        <f t="shared" si="1375"/>
        <v/>
      </c>
      <c r="AL4861" s="104" t="str">
        <f t="shared" si="1376"/>
        <v/>
      </c>
      <c r="AN4861" s="37" t="str">
        <f>IF(AK4861="", "", COUNTIF(AK$11:AK$8010, "&lt;"&amp;AK4861)+1+COUNTIF(AK$11:AK4861, AK4861)-1)</f>
        <v/>
      </c>
      <c r="AO4861" s="37" t="str">
        <f>IF(AL4861="", "", COUNTIF(AL$11:AL$8010, "&gt;"&amp;AL4861)+1+COUNTIF(AL$11:AL4861, AL4861)-1)</f>
        <v/>
      </c>
    </row>
    <row r="4862" spans="1:41" x14ac:dyDescent="0.55000000000000004">
      <c r="A4862" s="5"/>
      <c r="B4862" s="284"/>
      <c r="C4862" s="285"/>
      <c r="D4862" s="286"/>
      <c r="E4862" s="287"/>
      <c r="F4862" s="288"/>
      <c r="G4862" s="5"/>
      <c r="J4862" s="7" t="str">
        <f t="shared" si="1359"/>
        <v/>
      </c>
      <c r="K4862" s="48" t="str">
        <f t="shared" si="1360"/>
        <v/>
      </c>
      <c r="L4862" s="48" t="str">
        <f t="shared" si="1361"/>
        <v/>
      </c>
      <c r="M4862" s="49" t="str">
        <f t="shared" si="1362"/>
        <v/>
      </c>
      <c r="U4862" s="103" t="str">
        <f t="shared" si="1363"/>
        <v/>
      </c>
      <c r="V4862" s="77" t="str">
        <f t="shared" si="1364"/>
        <v/>
      </c>
      <c r="W4862" s="37" t="str">
        <f t="shared" si="1365"/>
        <v/>
      </c>
      <c r="X4862" s="7" t="str">
        <f t="shared" si="1366"/>
        <v/>
      </c>
      <c r="Y4862" s="37" t="str">
        <f t="shared" si="1367"/>
        <v/>
      </c>
      <c r="AA4862" s="54" t="str">
        <f t="shared" si="1368"/>
        <v/>
      </c>
      <c r="AC4862" s="121" t="str">
        <f t="shared" si="1369"/>
        <v/>
      </c>
      <c r="AD4862" s="111" t="str">
        <f t="shared" si="1370"/>
        <v/>
      </c>
      <c r="AE4862" s="122" t="str">
        <f t="shared" si="1371"/>
        <v/>
      </c>
      <c r="AF4862" s="123" t="str">
        <f t="shared" si="1372"/>
        <v>Qtr 1</v>
      </c>
      <c r="AG4862" s="122" t="str">
        <f t="shared" si="1373"/>
        <v/>
      </c>
      <c r="AI4862" s="124" t="str">
        <f t="shared" si="1374"/>
        <v/>
      </c>
      <c r="AK4862" s="103" t="str">
        <f t="shared" si="1375"/>
        <v/>
      </c>
      <c r="AL4862" s="104" t="str">
        <f t="shared" si="1376"/>
        <v/>
      </c>
      <c r="AN4862" s="37" t="str">
        <f>IF(AK4862="", "", COUNTIF(AK$11:AK$8010, "&lt;"&amp;AK4862)+1+COUNTIF(AK$11:AK4862, AK4862)-1)</f>
        <v/>
      </c>
      <c r="AO4862" s="37" t="str">
        <f>IF(AL4862="", "", COUNTIF(AL$11:AL$8010, "&gt;"&amp;AL4862)+1+COUNTIF(AL$11:AL4862, AL4862)-1)</f>
        <v/>
      </c>
    </row>
    <row r="4863" spans="1:41" x14ac:dyDescent="0.55000000000000004">
      <c r="A4863" s="5"/>
      <c r="B4863" s="284"/>
      <c r="C4863" s="285"/>
      <c r="D4863" s="286"/>
      <c r="E4863" s="287"/>
      <c r="F4863" s="288"/>
      <c r="G4863" s="5"/>
      <c r="J4863" s="7" t="str">
        <f t="shared" si="1359"/>
        <v/>
      </c>
      <c r="K4863" s="48" t="str">
        <f t="shared" si="1360"/>
        <v/>
      </c>
      <c r="L4863" s="48" t="str">
        <f t="shared" si="1361"/>
        <v/>
      </c>
      <c r="M4863" s="49" t="str">
        <f t="shared" si="1362"/>
        <v/>
      </c>
      <c r="U4863" s="103" t="str">
        <f t="shared" si="1363"/>
        <v/>
      </c>
      <c r="V4863" s="77" t="str">
        <f t="shared" si="1364"/>
        <v/>
      </c>
      <c r="W4863" s="37" t="str">
        <f t="shared" si="1365"/>
        <v/>
      </c>
      <c r="X4863" s="7" t="str">
        <f t="shared" si="1366"/>
        <v/>
      </c>
      <c r="Y4863" s="37" t="str">
        <f t="shared" si="1367"/>
        <v/>
      </c>
      <c r="AA4863" s="54" t="str">
        <f t="shared" si="1368"/>
        <v/>
      </c>
      <c r="AC4863" s="121" t="str">
        <f t="shared" si="1369"/>
        <v/>
      </c>
      <c r="AD4863" s="111" t="str">
        <f t="shared" si="1370"/>
        <v/>
      </c>
      <c r="AE4863" s="122" t="str">
        <f t="shared" si="1371"/>
        <v/>
      </c>
      <c r="AF4863" s="123" t="str">
        <f t="shared" si="1372"/>
        <v>Qtr 1</v>
      </c>
      <c r="AG4863" s="122" t="str">
        <f t="shared" si="1373"/>
        <v/>
      </c>
      <c r="AI4863" s="124" t="str">
        <f t="shared" si="1374"/>
        <v/>
      </c>
      <c r="AK4863" s="103" t="str">
        <f t="shared" si="1375"/>
        <v/>
      </c>
      <c r="AL4863" s="104" t="str">
        <f t="shared" si="1376"/>
        <v/>
      </c>
      <c r="AN4863" s="37" t="str">
        <f>IF(AK4863="", "", COUNTIF(AK$11:AK$8010, "&lt;"&amp;AK4863)+1+COUNTIF(AK$11:AK4863, AK4863)-1)</f>
        <v/>
      </c>
      <c r="AO4863" s="37" t="str">
        <f>IF(AL4863="", "", COUNTIF(AL$11:AL$8010, "&gt;"&amp;AL4863)+1+COUNTIF(AL$11:AL4863, AL4863)-1)</f>
        <v/>
      </c>
    </row>
    <row r="4864" spans="1:41" x14ac:dyDescent="0.55000000000000004">
      <c r="A4864" s="5"/>
      <c r="B4864" s="284"/>
      <c r="C4864" s="285"/>
      <c r="D4864" s="286"/>
      <c r="E4864" s="287"/>
      <c r="F4864" s="288"/>
      <c r="G4864" s="5"/>
      <c r="J4864" s="7" t="str">
        <f t="shared" si="1359"/>
        <v/>
      </c>
      <c r="K4864" s="48" t="str">
        <f t="shared" si="1360"/>
        <v/>
      </c>
      <c r="L4864" s="48" t="str">
        <f t="shared" si="1361"/>
        <v/>
      </c>
      <c r="M4864" s="49" t="str">
        <f t="shared" si="1362"/>
        <v/>
      </c>
      <c r="U4864" s="103" t="str">
        <f t="shared" si="1363"/>
        <v/>
      </c>
      <c r="V4864" s="77" t="str">
        <f t="shared" si="1364"/>
        <v/>
      </c>
      <c r="W4864" s="37" t="str">
        <f t="shared" si="1365"/>
        <v/>
      </c>
      <c r="X4864" s="7" t="str">
        <f t="shared" si="1366"/>
        <v/>
      </c>
      <c r="Y4864" s="37" t="str">
        <f t="shared" si="1367"/>
        <v/>
      </c>
      <c r="AA4864" s="54" t="str">
        <f t="shared" si="1368"/>
        <v/>
      </c>
      <c r="AC4864" s="121" t="str">
        <f t="shared" si="1369"/>
        <v/>
      </c>
      <c r="AD4864" s="111" t="str">
        <f t="shared" si="1370"/>
        <v/>
      </c>
      <c r="AE4864" s="122" t="str">
        <f t="shared" si="1371"/>
        <v/>
      </c>
      <c r="AF4864" s="123" t="str">
        <f t="shared" si="1372"/>
        <v>Qtr 1</v>
      </c>
      <c r="AG4864" s="122" t="str">
        <f t="shared" si="1373"/>
        <v/>
      </c>
      <c r="AI4864" s="124" t="str">
        <f t="shared" si="1374"/>
        <v/>
      </c>
      <c r="AK4864" s="103" t="str">
        <f t="shared" si="1375"/>
        <v/>
      </c>
      <c r="AL4864" s="104" t="str">
        <f t="shared" si="1376"/>
        <v/>
      </c>
      <c r="AN4864" s="37" t="str">
        <f>IF(AK4864="", "", COUNTIF(AK$11:AK$8010, "&lt;"&amp;AK4864)+1+COUNTIF(AK$11:AK4864, AK4864)-1)</f>
        <v/>
      </c>
      <c r="AO4864" s="37" t="str">
        <f>IF(AL4864="", "", COUNTIF(AL$11:AL$8010, "&gt;"&amp;AL4864)+1+COUNTIF(AL$11:AL4864, AL4864)-1)</f>
        <v/>
      </c>
    </row>
    <row r="4865" spans="1:41" x14ac:dyDescent="0.55000000000000004">
      <c r="A4865" s="5"/>
      <c r="B4865" s="284"/>
      <c r="C4865" s="285"/>
      <c r="D4865" s="286"/>
      <c r="E4865" s="287"/>
      <c r="F4865" s="288"/>
      <c r="G4865" s="5"/>
      <c r="J4865" s="7" t="str">
        <f t="shared" si="1359"/>
        <v/>
      </c>
      <c r="K4865" s="48" t="str">
        <f t="shared" si="1360"/>
        <v/>
      </c>
      <c r="L4865" s="48" t="str">
        <f t="shared" si="1361"/>
        <v/>
      </c>
      <c r="M4865" s="49" t="str">
        <f t="shared" si="1362"/>
        <v/>
      </c>
      <c r="U4865" s="103" t="str">
        <f t="shared" si="1363"/>
        <v/>
      </c>
      <c r="V4865" s="77" t="str">
        <f t="shared" si="1364"/>
        <v/>
      </c>
      <c r="W4865" s="37" t="str">
        <f t="shared" si="1365"/>
        <v/>
      </c>
      <c r="X4865" s="7" t="str">
        <f t="shared" si="1366"/>
        <v/>
      </c>
      <c r="Y4865" s="37" t="str">
        <f t="shared" si="1367"/>
        <v/>
      </c>
      <c r="AA4865" s="54" t="str">
        <f t="shared" si="1368"/>
        <v/>
      </c>
      <c r="AC4865" s="121" t="str">
        <f t="shared" si="1369"/>
        <v/>
      </c>
      <c r="AD4865" s="111" t="str">
        <f t="shared" si="1370"/>
        <v/>
      </c>
      <c r="AE4865" s="122" t="str">
        <f t="shared" si="1371"/>
        <v/>
      </c>
      <c r="AF4865" s="123" t="str">
        <f t="shared" si="1372"/>
        <v>Qtr 1</v>
      </c>
      <c r="AG4865" s="122" t="str">
        <f t="shared" si="1373"/>
        <v/>
      </c>
      <c r="AI4865" s="124" t="str">
        <f t="shared" si="1374"/>
        <v/>
      </c>
      <c r="AK4865" s="103" t="str">
        <f t="shared" si="1375"/>
        <v/>
      </c>
      <c r="AL4865" s="104" t="str">
        <f t="shared" si="1376"/>
        <v/>
      </c>
      <c r="AN4865" s="37" t="str">
        <f>IF(AK4865="", "", COUNTIF(AK$11:AK$8010, "&lt;"&amp;AK4865)+1+COUNTIF(AK$11:AK4865, AK4865)-1)</f>
        <v/>
      </c>
      <c r="AO4865" s="37" t="str">
        <f>IF(AL4865="", "", COUNTIF(AL$11:AL$8010, "&gt;"&amp;AL4865)+1+COUNTIF(AL$11:AL4865, AL4865)-1)</f>
        <v/>
      </c>
    </row>
    <row r="4866" spans="1:41" x14ac:dyDescent="0.55000000000000004">
      <c r="A4866" s="5"/>
      <c r="B4866" s="284"/>
      <c r="C4866" s="285"/>
      <c r="D4866" s="286"/>
      <c r="E4866" s="287"/>
      <c r="F4866" s="288"/>
      <c r="G4866" s="5"/>
      <c r="J4866" s="7" t="str">
        <f t="shared" si="1359"/>
        <v/>
      </c>
      <c r="K4866" s="48" t="str">
        <f t="shared" si="1360"/>
        <v/>
      </c>
      <c r="L4866" s="48" t="str">
        <f t="shared" si="1361"/>
        <v/>
      </c>
      <c r="M4866" s="49" t="str">
        <f t="shared" si="1362"/>
        <v/>
      </c>
      <c r="U4866" s="103" t="str">
        <f t="shared" si="1363"/>
        <v/>
      </c>
      <c r="V4866" s="77" t="str">
        <f t="shared" si="1364"/>
        <v/>
      </c>
      <c r="W4866" s="37" t="str">
        <f t="shared" si="1365"/>
        <v/>
      </c>
      <c r="X4866" s="7" t="str">
        <f t="shared" si="1366"/>
        <v/>
      </c>
      <c r="Y4866" s="37" t="str">
        <f t="shared" si="1367"/>
        <v/>
      </c>
      <c r="AA4866" s="54" t="str">
        <f t="shared" si="1368"/>
        <v/>
      </c>
      <c r="AC4866" s="121" t="str">
        <f t="shared" si="1369"/>
        <v/>
      </c>
      <c r="AD4866" s="111" t="str">
        <f t="shared" si="1370"/>
        <v/>
      </c>
      <c r="AE4866" s="122" t="str">
        <f t="shared" si="1371"/>
        <v/>
      </c>
      <c r="AF4866" s="123" t="str">
        <f t="shared" si="1372"/>
        <v>Qtr 1</v>
      </c>
      <c r="AG4866" s="122" t="str">
        <f t="shared" si="1373"/>
        <v/>
      </c>
      <c r="AI4866" s="124" t="str">
        <f t="shared" si="1374"/>
        <v/>
      </c>
      <c r="AK4866" s="103" t="str">
        <f t="shared" si="1375"/>
        <v/>
      </c>
      <c r="AL4866" s="104" t="str">
        <f t="shared" si="1376"/>
        <v/>
      </c>
      <c r="AN4866" s="37" t="str">
        <f>IF(AK4866="", "", COUNTIF(AK$11:AK$8010, "&lt;"&amp;AK4866)+1+COUNTIF(AK$11:AK4866, AK4866)-1)</f>
        <v/>
      </c>
      <c r="AO4866" s="37" t="str">
        <f>IF(AL4866="", "", COUNTIF(AL$11:AL$8010, "&gt;"&amp;AL4866)+1+COUNTIF(AL$11:AL4866, AL4866)-1)</f>
        <v/>
      </c>
    </row>
    <row r="4867" spans="1:41" x14ac:dyDescent="0.55000000000000004">
      <c r="A4867" s="5"/>
      <c r="B4867" s="284"/>
      <c r="C4867" s="285"/>
      <c r="D4867" s="286"/>
      <c r="E4867" s="287"/>
      <c r="F4867" s="288"/>
      <c r="G4867" s="5"/>
      <c r="J4867" s="7" t="str">
        <f t="shared" si="1359"/>
        <v/>
      </c>
      <c r="K4867" s="48" t="str">
        <f t="shared" si="1360"/>
        <v/>
      </c>
      <c r="L4867" s="48" t="str">
        <f t="shared" si="1361"/>
        <v/>
      </c>
      <c r="M4867" s="49" t="str">
        <f t="shared" si="1362"/>
        <v/>
      </c>
      <c r="U4867" s="103" t="str">
        <f t="shared" si="1363"/>
        <v/>
      </c>
      <c r="V4867" s="77" t="str">
        <f t="shared" si="1364"/>
        <v/>
      </c>
      <c r="W4867" s="37" t="str">
        <f t="shared" si="1365"/>
        <v/>
      </c>
      <c r="X4867" s="7" t="str">
        <f t="shared" si="1366"/>
        <v/>
      </c>
      <c r="Y4867" s="37" t="str">
        <f t="shared" si="1367"/>
        <v/>
      </c>
      <c r="AA4867" s="54" t="str">
        <f t="shared" si="1368"/>
        <v/>
      </c>
      <c r="AC4867" s="121" t="str">
        <f t="shared" si="1369"/>
        <v/>
      </c>
      <c r="AD4867" s="111" t="str">
        <f t="shared" si="1370"/>
        <v/>
      </c>
      <c r="AE4867" s="122" t="str">
        <f t="shared" si="1371"/>
        <v/>
      </c>
      <c r="AF4867" s="123" t="str">
        <f t="shared" si="1372"/>
        <v>Qtr 1</v>
      </c>
      <c r="AG4867" s="122" t="str">
        <f t="shared" si="1373"/>
        <v/>
      </c>
      <c r="AI4867" s="124" t="str">
        <f t="shared" si="1374"/>
        <v/>
      </c>
      <c r="AK4867" s="103" t="str">
        <f t="shared" si="1375"/>
        <v/>
      </c>
      <c r="AL4867" s="104" t="str">
        <f t="shared" si="1376"/>
        <v/>
      </c>
      <c r="AN4867" s="37" t="str">
        <f>IF(AK4867="", "", COUNTIF(AK$11:AK$8010, "&lt;"&amp;AK4867)+1+COUNTIF(AK$11:AK4867, AK4867)-1)</f>
        <v/>
      </c>
      <c r="AO4867" s="37" t="str">
        <f>IF(AL4867="", "", COUNTIF(AL$11:AL$8010, "&gt;"&amp;AL4867)+1+COUNTIF(AL$11:AL4867, AL4867)-1)</f>
        <v/>
      </c>
    </row>
    <row r="4868" spans="1:41" x14ac:dyDescent="0.55000000000000004">
      <c r="A4868" s="5"/>
      <c r="B4868" s="284"/>
      <c r="C4868" s="285"/>
      <c r="D4868" s="286"/>
      <c r="E4868" s="287"/>
      <c r="F4868" s="288"/>
      <c r="G4868" s="5"/>
      <c r="J4868" s="7" t="str">
        <f t="shared" si="1359"/>
        <v/>
      </c>
      <c r="K4868" s="48" t="str">
        <f t="shared" si="1360"/>
        <v/>
      </c>
      <c r="L4868" s="48" t="str">
        <f t="shared" si="1361"/>
        <v/>
      </c>
      <c r="M4868" s="49" t="str">
        <f t="shared" si="1362"/>
        <v/>
      </c>
      <c r="U4868" s="103" t="str">
        <f t="shared" si="1363"/>
        <v/>
      </c>
      <c r="V4868" s="77" t="str">
        <f t="shared" si="1364"/>
        <v/>
      </c>
      <c r="W4868" s="37" t="str">
        <f t="shared" si="1365"/>
        <v/>
      </c>
      <c r="X4868" s="7" t="str">
        <f t="shared" si="1366"/>
        <v/>
      </c>
      <c r="Y4868" s="37" t="str">
        <f t="shared" si="1367"/>
        <v/>
      </c>
      <c r="AA4868" s="54" t="str">
        <f t="shared" si="1368"/>
        <v/>
      </c>
      <c r="AC4868" s="121" t="str">
        <f t="shared" si="1369"/>
        <v/>
      </c>
      <c r="AD4868" s="111" t="str">
        <f t="shared" si="1370"/>
        <v/>
      </c>
      <c r="AE4868" s="122" t="str">
        <f t="shared" si="1371"/>
        <v/>
      </c>
      <c r="AF4868" s="123" t="str">
        <f t="shared" si="1372"/>
        <v>Qtr 1</v>
      </c>
      <c r="AG4868" s="122" t="str">
        <f t="shared" si="1373"/>
        <v/>
      </c>
      <c r="AI4868" s="124" t="str">
        <f t="shared" si="1374"/>
        <v/>
      </c>
      <c r="AK4868" s="103" t="str">
        <f t="shared" si="1375"/>
        <v/>
      </c>
      <c r="AL4868" s="104" t="str">
        <f t="shared" si="1376"/>
        <v/>
      </c>
      <c r="AN4868" s="37" t="str">
        <f>IF(AK4868="", "", COUNTIF(AK$11:AK$8010, "&lt;"&amp;AK4868)+1+COUNTIF(AK$11:AK4868, AK4868)-1)</f>
        <v/>
      </c>
      <c r="AO4868" s="37" t="str">
        <f>IF(AL4868="", "", COUNTIF(AL$11:AL$8010, "&gt;"&amp;AL4868)+1+COUNTIF(AL$11:AL4868, AL4868)-1)</f>
        <v/>
      </c>
    </row>
    <row r="4869" spans="1:41" x14ac:dyDescent="0.55000000000000004">
      <c r="A4869" s="5"/>
      <c r="B4869" s="284"/>
      <c r="C4869" s="285"/>
      <c r="D4869" s="286"/>
      <c r="E4869" s="287"/>
      <c r="F4869" s="288"/>
      <c r="G4869" s="5"/>
      <c r="J4869" s="7" t="str">
        <f t="shared" si="1359"/>
        <v/>
      </c>
      <c r="K4869" s="48" t="str">
        <f t="shared" si="1360"/>
        <v/>
      </c>
      <c r="L4869" s="48" t="str">
        <f t="shared" si="1361"/>
        <v/>
      </c>
      <c r="M4869" s="49" t="str">
        <f t="shared" si="1362"/>
        <v/>
      </c>
      <c r="U4869" s="103" t="str">
        <f t="shared" si="1363"/>
        <v/>
      </c>
      <c r="V4869" s="77" t="str">
        <f t="shared" si="1364"/>
        <v/>
      </c>
      <c r="W4869" s="37" t="str">
        <f t="shared" si="1365"/>
        <v/>
      </c>
      <c r="X4869" s="7" t="str">
        <f t="shared" si="1366"/>
        <v/>
      </c>
      <c r="Y4869" s="37" t="str">
        <f t="shared" si="1367"/>
        <v/>
      </c>
      <c r="AA4869" s="54" t="str">
        <f t="shared" si="1368"/>
        <v/>
      </c>
      <c r="AC4869" s="121" t="str">
        <f t="shared" si="1369"/>
        <v/>
      </c>
      <c r="AD4869" s="111" t="str">
        <f t="shared" si="1370"/>
        <v/>
      </c>
      <c r="AE4869" s="122" t="str">
        <f t="shared" si="1371"/>
        <v/>
      </c>
      <c r="AF4869" s="123" t="str">
        <f t="shared" si="1372"/>
        <v>Qtr 1</v>
      </c>
      <c r="AG4869" s="122" t="str">
        <f t="shared" si="1373"/>
        <v/>
      </c>
      <c r="AI4869" s="124" t="str">
        <f t="shared" si="1374"/>
        <v/>
      </c>
      <c r="AK4869" s="103" t="str">
        <f t="shared" si="1375"/>
        <v/>
      </c>
      <c r="AL4869" s="104" t="str">
        <f t="shared" si="1376"/>
        <v/>
      </c>
      <c r="AN4869" s="37" t="str">
        <f>IF(AK4869="", "", COUNTIF(AK$11:AK$8010, "&lt;"&amp;AK4869)+1+COUNTIF(AK$11:AK4869, AK4869)-1)</f>
        <v/>
      </c>
      <c r="AO4869" s="37" t="str">
        <f>IF(AL4869="", "", COUNTIF(AL$11:AL$8010, "&gt;"&amp;AL4869)+1+COUNTIF(AL$11:AL4869, AL4869)-1)</f>
        <v/>
      </c>
    </row>
    <row r="4870" spans="1:41" x14ac:dyDescent="0.55000000000000004">
      <c r="A4870" s="5"/>
      <c r="B4870" s="284"/>
      <c r="C4870" s="285"/>
      <c r="D4870" s="286"/>
      <c r="E4870" s="287"/>
      <c r="F4870" s="288"/>
      <c r="G4870" s="5"/>
      <c r="J4870" s="7" t="str">
        <f t="shared" si="1359"/>
        <v/>
      </c>
      <c r="K4870" s="48" t="str">
        <f t="shared" si="1360"/>
        <v/>
      </c>
      <c r="L4870" s="48" t="str">
        <f t="shared" si="1361"/>
        <v/>
      </c>
      <c r="M4870" s="49" t="str">
        <f t="shared" si="1362"/>
        <v/>
      </c>
      <c r="U4870" s="103" t="str">
        <f t="shared" si="1363"/>
        <v/>
      </c>
      <c r="V4870" s="77" t="str">
        <f t="shared" si="1364"/>
        <v/>
      </c>
      <c r="W4870" s="37" t="str">
        <f t="shared" si="1365"/>
        <v/>
      </c>
      <c r="X4870" s="7" t="str">
        <f t="shared" si="1366"/>
        <v/>
      </c>
      <c r="Y4870" s="37" t="str">
        <f t="shared" si="1367"/>
        <v/>
      </c>
      <c r="AA4870" s="54" t="str">
        <f t="shared" si="1368"/>
        <v/>
      </c>
      <c r="AC4870" s="121" t="str">
        <f t="shared" si="1369"/>
        <v/>
      </c>
      <c r="AD4870" s="111" t="str">
        <f t="shared" si="1370"/>
        <v/>
      </c>
      <c r="AE4870" s="122" t="str">
        <f t="shared" si="1371"/>
        <v/>
      </c>
      <c r="AF4870" s="123" t="str">
        <f t="shared" si="1372"/>
        <v>Qtr 1</v>
      </c>
      <c r="AG4870" s="122" t="str">
        <f t="shared" si="1373"/>
        <v/>
      </c>
      <c r="AI4870" s="124" t="str">
        <f t="shared" si="1374"/>
        <v/>
      </c>
      <c r="AK4870" s="103" t="str">
        <f t="shared" si="1375"/>
        <v/>
      </c>
      <c r="AL4870" s="104" t="str">
        <f t="shared" si="1376"/>
        <v/>
      </c>
      <c r="AN4870" s="37" t="str">
        <f>IF(AK4870="", "", COUNTIF(AK$11:AK$8010, "&lt;"&amp;AK4870)+1+COUNTIF(AK$11:AK4870, AK4870)-1)</f>
        <v/>
      </c>
      <c r="AO4870" s="37" t="str">
        <f>IF(AL4870="", "", COUNTIF(AL$11:AL$8010, "&gt;"&amp;AL4870)+1+COUNTIF(AL$11:AL4870, AL4870)-1)</f>
        <v/>
      </c>
    </row>
    <row r="4871" spans="1:41" x14ac:dyDescent="0.55000000000000004">
      <c r="A4871" s="5"/>
      <c r="B4871" s="284"/>
      <c r="C4871" s="285"/>
      <c r="D4871" s="286"/>
      <c r="E4871" s="287"/>
      <c r="F4871" s="288"/>
      <c r="G4871" s="5"/>
      <c r="J4871" s="7" t="str">
        <f t="shared" si="1359"/>
        <v/>
      </c>
      <c r="K4871" s="48" t="str">
        <f t="shared" si="1360"/>
        <v/>
      </c>
      <c r="L4871" s="48" t="str">
        <f t="shared" si="1361"/>
        <v/>
      </c>
      <c r="M4871" s="49" t="str">
        <f t="shared" si="1362"/>
        <v/>
      </c>
      <c r="U4871" s="103" t="str">
        <f t="shared" si="1363"/>
        <v/>
      </c>
      <c r="V4871" s="77" t="str">
        <f t="shared" si="1364"/>
        <v/>
      </c>
      <c r="W4871" s="37" t="str">
        <f t="shared" si="1365"/>
        <v/>
      </c>
      <c r="X4871" s="7" t="str">
        <f t="shared" si="1366"/>
        <v/>
      </c>
      <c r="Y4871" s="37" t="str">
        <f t="shared" si="1367"/>
        <v/>
      </c>
      <c r="AA4871" s="54" t="str">
        <f t="shared" si="1368"/>
        <v/>
      </c>
      <c r="AC4871" s="121" t="str">
        <f t="shared" si="1369"/>
        <v/>
      </c>
      <c r="AD4871" s="111" t="str">
        <f t="shared" si="1370"/>
        <v/>
      </c>
      <c r="AE4871" s="122" t="str">
        <f t="shared" si="1371"/>
        <v/>
      </c>
      <c r="AF4871" s="123" t="str">
        <f t="shared" si="1372"/>
        <v>Qtr 1</v>
      </c>
      <c r="AG4871" s="122" t="str">
        <f t="shared" si="1373"/>
        <v/>
      </c>
      <c r="AI4871" s="124" t="str">
        <f t="shared" si="1374"/>
        <v/>
      </c>
      <c r="AK4871" s="103" t="str">
        <f t="shared" si="1375"/>
        <v/>
      </c>
      <c r="AL4871" s="104" t="str">
        <f t="shared" si="1376"/>
        <v/>
      </c>
      <c r="AN4871" s="37" t="str">
        <f>IF(AK4871="", "", COUNTIF(AK$11:AK$8010, "&lt;"&amp;AK4871)+1+COUNTIF(AK$11:AK4871, AK4871)-1)</f>
        <v/>
      </c>
      <c r="AO4871" s="37" t="str">
        <f>IF(AL4871="", "", COUNTIF(AL$11:AL$8010, "&gt;"&amp;AL4871)+1+COUNTIF(AL$11:AL4871, AL4871)-1)</f>
        <v/>
      </c>
    </row>
    <row r="4872" spans="1:41" x14ac:dyDescent="0.55000000000000004">
      <c r="A4872" s="5"/>
      <c r="B4872" s="284"/>
      <c r="C4872" s="285"/>
      <c r="D4872" s="286"/>
      <c r="E4872" s="287"/>
      <c r="F4872" s="288"/>
      <c r="G4872" s="5"/>
      <c r="J4872" s="7" t="str">
        <f t="shared" si="1359"/>
        <v/>
      </c>
      <c r="K4872" s="48" t="str">
        <f t="shared" si="1360"/>
        <v/>
      </c>
      <c r="L4872" s="48" t="str">
        <f t="shared" si="1361"/>
        <v/>
      </c>
      <c r="M4872" s="49" t="str">
        <f t="shared" si="1362"/>
        <v/>
      </c>
      <c r="U4872" s="103" t="str">
        <f t="shared" si="1363"/>
        <v/>
      </c>
      <c r="V4872" s="77" t="str">
        <f t="shared" si="1364"/>
        <v/>
      </c>
      <c r="W4872" s="37" t="str">
        <f t="shared" si="1365"/>
        <v/>
      </c>
      <c r="X4872" s="7" t="str">
        <f t="shared" si="1366"/>
        <v/>
      </c>
      <c r="Y4872" s="37" t="str">
        <f t="shared" si="1367"/>
        <v/>
      </c>
      <c r="AA4872" s="54" t="str">
        <f t="shared" si="1368"/>
        <v/>
      </c>
      <c r="AC4872" s="121" t="str">
        <f t="shared" si="1369"/>
        <v/>
      </c>
      <c r="AD4872" s="111" t="str">
        <f t="shared" si="1370"/>
        <v/>
      </c>
      <c r="AE4872" s="122" t="str">
        <f t="shared" si="1371"/>
        <v/>
      </c>
      <c r="AF4872" s="123" t="str">
        <f t="shared" si="1372"/>
        <v>Qtr 1</v>
      </c>
      <c r="AG4872" s="122" t="str">
        <f t="shared" si="1373"/>
        <v/>
      </c>
      <c r="AI4872" s="124" t="str">
        <f t="shared" si="1374"/>
        <v/>
      </c>
      <c r="AK4872" s="103" t="str">
        <f t="shared" si="1375"/>
        <v/>
      </c>
      <c r="AL4872" s="104" t="str">
        <f t="shared" si="1376"/>
        <v/>
      </c>
      <c r="AN4872" s="37" t="str">
        <f>IF(AK4872="", "", COUNTIF(AK$11:AK$8010, "&lt;"&amp;AK4872)+1+COUNTIF(AK$11:AK4872, AK4872)-1)</f>
        <v/>
      </c>
      <c r="AO4872" s="37" t="str">
        <f>IF(AL4872="", "", COUNTIF(AL$11:AL$8010, "&gt;"&amp;AL4872)+1+COUNTIF(AL$11:AL4872, AL4872)-1)</f>
        <v/>
      </c>
    </row>
    <row r="4873" spans="1:41" x14ac:dyDescent="0.55000000000000004">
      <c r="A4873" s="5"/>
      <c r="B4873" s="284"/>
      <c r="C4873" s="285"/>
      <c r="D4873" s="286"/>
      <c r="E4873" s="287"/>
      <c r="F4873" s="288"/>
      <c r="G4873" s="5"/>
      <c r="J4873" s="7" t="str">
        <f t="shared" si="1359"/>
        <v/>
      </c>
      <c r="K4873" s="48" t="str">
        <f t="shared" si="1360"/>
        <v/>
      </c>
      <c r="L4873" s="48" t="str">
        <f t="shared" si="1361"/>
        <v/>
      </c>
      <c r="M4873" s="49" t="str">
        <f t="shared" si="1362"/>
        <v/>
      </c>
      <c r="U4873" s="103" t="str">
        <f t="shared" si="1363"/>
        <v/>
      </c>
      <c r="V4873" s="77" t="str">
        <f t="shared" si="1364"/>
        <v/>
      </c>
      <c r="W4873" s="37" t="str">
        <f t="shared" si="1365"/>
        <v/>
      </c>
      <c r="X4873" s="7" t="str">
        <f t="shared" si="1366"/>
        <v/>
      </c>
      <c r="Y4873" s="37" t="str">
        <f t="shared" si="1367"/>
        <v/>
      </c>
      <c r="AA4873" s="54" t="str">
        <f t="shared" si="1368"/>
        <v/>
      </c>
      <c r="AC4873" s="121" t="str">
        <f t="shared" si="1369"/>
        <v/>
      </c>
      <c r="AD4873" s="111" t="str">
        <f t="shared" si="1370"/>
        <v/>
      </c>
      <c r="AE4873" s="122" t="str">
        <f t="shared" si="1371"/>
        <v/>
      </c>
      <c r="AF4873" s="123" t="str">
        <f t="shared" si="1372"/>
        <v>Qtr 1</v>
      </c>
      <c r="AG4873" s="122" t="str">
        <f t="shared" si="1373"/>
        <v/>
      </c>
      <c r="AI4873" s="124" t="str">
        <f t="shared" si="1374"/>
        <v/>
      </c>
      <c r="AK4873" s="103" t="str">
        <f t="shared" si="1375"/>
        <v/>
      </c>
      <c r="AL4873" s="104" t="str">
        <f t="shared" si="1376"/>
        <v/>
      </c>
      <c r="AN4873" s="37" t="str">
        <f>IF(AK4873="", "", COUNTIF(AK$11:AK$8010, "&lt;"&amp;AK4873)+1+COUNTIF(AK$11:AK4873, AK4873)-1)</f>
        <v/>
      </c>
      <c r="AO4873" s="37" t="str">
        <f>IF(AL4873="", "", COUNTIF(AL$11:AL$8010, "&gt;"&amp;AL4873)+1+COUNTIF(AL$11:AL4873, AL4873)-1)</f>
        <v/>
      </c>
    </row>
    <row r="4874" spans="1:41" x14ac:dyDescent="0.55000000000000004">
      <c r="A4874" s="5"/>
      <c r="B4874" s="284"/>
      <c r="C4874" s="285"/>
      <c r="D4874" s="286"/>
      <c r="E4874" s="287"/>
      <c r="F4874" s="288"/>
      <c r="G4874" s="5"/>
      <c r="J4874" s="7" t="str">
        <f t="shared" si="1359"/>
        <v/>
      </c>
      <c r="K4874" s="48" t="str">
        <f t="shared" si="1360"/>
        <v/>
      </c>
      <c r="L4874" s="48" t="str">
        <f t="shared" si="1361"/>
        <v/>
      </c>
      <c r="M4874" s="49" t="str">
        <f t="shared" si="1362"/>
        <v/>
      </c>
      <c r="U4874" s="103" t="str">
        <f t="shared" si="1363"/>
        <v/>
      </c>
      <c r="V4874" s="77" t="str">
        <f t="shared" si="1364"/>
        <v/>
      </c>
      <c r="W4874" s="37" t="str">
        <f t="shared" si="1365"/>
        <v/>
      </c>
      <c r="X4874" s="7" t="str">
        <f t="shared" si="1366"/>
        <v/>
      </c>
      <c r="Y4874" s="37" t="str">
        <f t="shared" si="1367"/>
        <v/>
      </c>
      <c r="AA4874" s="54" t="str">
        <f t="shared" si="1368"/>
        <v/>
      </c>
      <c r="AC4874" s="121" t="str">
        <f t="shared" si="1369"/>
        <v/>
      </c>
      <c r="AD4874" s="111" t="str">
        <f t="shared" si="1370"/>
        <v/>
      </c>
      <c r="AE4874" s="122" t="str">
        <f t="shared" si="1371"/>
        <v/>
      </c>
      <c r="AF4874" s="123" t="str">
        <f t="shared" si="1372"/>
        <v>Qtr 1</v>
      </c>
      <c r="AG4874" s="122" t="str">
        <f t="shared" si="1373"/>
        <v/>
      </c>
      <c r="AI4874" s="124" t="str">
        <f t="shared" si="1374"/>
        <v/>
      </c>
      <c r="AK4874" s="103" t="str">
        <f t="shared" si="1375"/>
        <v/>
      </c>
      <c r="AL4874" s="104" t="str">
        <f t="shared" si="1376"/>
        <v/>
      </c>
      <c r="AN4874" s="37" t="str">
        <f>IF(AK4874="", "", COUNTIF(AK$11:AK$8010, "&lt;"&amp;AK4874)+1+COUNTIF(AK$11:AK4874, AK4874)-1)</f>
        <v/>
      </c>
      <c r="AO4874" s="37" t="str">
        <f>IF(AL4874="", "", COUNTIF(AL$11:AL$8010, "&gt;"&amp;AL4874)+1+COUNTIF(AL$11:AL4874, AL4874)-1)</f>
        <v/>
      </c>
    </row>
    <row r="4875" spans="1:41" x14ac:dyDescent="0.55000000000000004">
      <c r="A4875" s="5"/>
      <c r="B4875" s="284"/>
      <c r="C4875" s="285"/>
      <c r="D4875" s="286"/>
      <c r="E4875" s="287"/>
      <c r="F4875" s="288"/>
      <c r="G4875" s="5"/>
      <c r="J4875" s="7" t="str">
        <f t="shared" si="1359"/>
        <v/>
      </c>
      <c r="K4875" s="48" t="str">
        <f t="shared" si="1360"/>
        <v/>
      </c>
      <c r="L4875" s="48" t="str">
        <f t="shared" si="1361"/>
        <v/>
      </c>
      <c r="M4875" s="49" t="str">
        <f t="shared" si="1362"/>
        <v/>
      </c>
      <c r="U4875" s="103" t="str">
        <f t="shared" si="1363"/>
        <v/>
      </c>
      <c r="V4875" s="77" t="str">
        <f t="shared" si="1364"/>
        <v/>
      </c>
      <c r="W4875" s="37" t="str">
        <f t="shared" si="1365"/>
        <v/>
      </c>
      <c r="X4875" s="7" t="str">
        <f t="shared" si="1366"/>
        <v/>
      </c>
      <c r="Y4875" s="37" t="str">
        <f t="shared" si="1367"/>
        <v/>
      </c>
      <c r="AA4875" s="54" t="str">
        <f t="shared" si="1368"/>
        <v/>
      </c>
      <c r="AC4875" s="121" t="str">
        <f t="shared" si="1369"/>
        <v/>
      </c>
      <c r="AD4875" s="111" t="str">
        <f t="shared" si="1370"/>
        <v/>
      </c>
      <c r="AE4875" s="122" t="str">
        <f t="shared" si="1371"/>
        <v/>
      </c>
      <c r="AF4875" s="123" t="str">
        <f t="shared" si="1372"/>
        <v>Qtr 1</v>
      </c>
      <c r="AG4875" s="122" t="str">
        <f t="shared" si="1373"/>
        <v/>
      </c>
      <c r="AI4875" s="124" t="str">
        <f t="shared" si="1374"/>
        <v/>
      </c>
      <c r="AK4875" s="103" t="str">
        <f t="shared" si="1375"/>
        <v/>
      </c>
      <c r="AL4875" s="104" t="str">
        <f t="shared" si="1376"/>
        <v/>
      </c>
      <c r="AN4875" s="37" t="str">
        <f>IF(AK4875="", "", COUNTIF(AK$11:AK$8010, "&lt;"&amp;AK4875)+1+COUNTIF(AK$11:AK4875, AK4875)-1)</f>
        <v/>
      </c>
      <c r="AO4875" s="37" t="str">
        <f>IF(AL4875="", "", COUNTIF(AL$11:AL$8010, "&gt;"&amp;AL4875)+1+COUNTIF(AL$11:AL4875, AL4875)-1)</f>
        <v/>
      </c>
    </row>
    <row r="4876" spans="1:41" x14ac:dyDescent="0.55000000000000004">
      <c r="A4876" s="5"/>
      <c r="B4876" s="284"/>
      <c r="C4876" s="285"/>
      <c r="D4876" s="286"/>
      <c r="E4876" s="287"/>
      <c r="F4876" s="288"/>
      <c r="G4876" s="5"/>
      <c r="J4876" s="7" t="str">
        <f t="shared" ref="J4876:J4939" si="1377">IF(B4876="", "", IF(OR(B4876&lt;$O$4, B4876&gt;$O$5), "X", ""))</f>
        <v/>
      </c>
      <c r="K4876" s="48" t="str">
        <f t="shared" ref="K4876:K4939" si="1378">IF(C4876="", "", IF(COUNTIF($O$10:$O$510, C4876)=0, "X", ""))</f>
        <v/>
      </c>
      <c r="L4876" s="48" t="str">
        <f t="shared" ref="L4876:L4939" si="1379">IF(D4876="", "", IF(COUNTIF($Q$10:$Q$15, D4876)=0, "X", ""))</f>
        <v/>
      </c>
      <c r="M4876" s="49" t="str">
        <f t="shared" ref="M4876:M4939" si="1380">IF(E4876="", "", IF(COUNTIF($S$10:$S$20, E4876)=0, "X", ""))</f>
        <v/>
      </c>
      <c r="U4876" s="103" t="str">
        <f t="shared" ref="U4876:U4939" si="1381">IF($Q$4="", "", IF($C4876=$Q$4, IF($E4876&lt;0, $E4876, ""), ""))</f>
        <v/>
      </c>
      <c r="V4876" s="77" t="str">
        <f t="shared" ref="V4876:V4939" si="1382">IF($Q$4="", "", IF($C4876=$Q$4, IF($E4876&gt;0, $E4876, ""), ""))</f>
        <v/>
      </c>
      <c r="W4876" s="37" t="str">
        <f t="shared" ref="W4876:W4939" si="1383">IF($Q$4="", "", IF($C4876=$Q$4, IF($B4876="", "", TEXT($B4876, "mmm yyyy")), ""))</f>
        <v/>
      </c>
      <c r="X4876" s="7" t="str">
        <f t="shared" ref="X4876:X4939" si="1384">IF(OR($Q$4="", $B4876=""), "", IF($C4876=$Q$4, IF(AND($B4876&gt;=$V$2, $B4876&lt;=$W$2), $U$2, IF(AND($B4876&gt;=$V$3, $B4876&lt;=$W$3), $U$3, IF(AND($B4876&gt;=$V$4, $B4876&lt;=$W$4), $U$4, IF(AND($B4876&gt;=$V$5, $B4876&lt;=$W$5), $U$5, "")))), ""))</f>
        <v/>
      </c>
      <c r="Y4876" s="37" t="str">
        <f t="shared" ref="Y4876:Y4939" si="1385">IF($Q$4="", "", IF($C4876=$Q$4, IF($D4876="", "", $D4876), ""))</f>
        <v/>
      </c>
      <c r="AA4876" s="54" t="str">
        <f t="shared" ref="AA4876:AA4939" si="1386">IF(OR($X4876="", $Y4876=""), "", CONCATENATE($Y4876, " - ", $X4876))</f>
        <v/>
      </c>
      <c r="AC4876" s="121" t="str">
        <f t="shared" ref="AC4876:AC4939" si="1387">IF($E4876&lt;0, $E4876, "")</f>
        <v/>
      </c>
      <c r="AD4876" s="111" t="str">
        <f t="shared" ref="AD4876:AD4939" si="1388">IF($E4876&gt;0, $E4876, "")</f>
        <v/>
      </c>
      <c r="AE4876" s="122" t="str">
        <f t="shared" ref="AE4876:AE4939" si="1389">IF($B4876="", "", TEXT($B4876, "mmm yyyy"))</f>
        <v/>
      </c>
      <c r="AF4876" s="123" t="str">
        <f t="shared" ref="AF4876:AF4939" si="1390">IF(AND($B4876&gt;=$V$2, $B4876&lt;=$W$2), $U$2, IF(AND($B4876&gt;=$V$3, $B4876&lt;=$W$3), $U$3, IF(AND($B4876&gt;=$V$4, $B4876&lt;=$W$4), $U$4, IF(AND($B4876&gt;=$V$5, $B4876&lt;=$W$5), $U$5, ""))))</f>
        <v>Qtr 1</v>
      </c>
      <c r="AG4876" s="122" t="str">
        <f t="shared" ref="AG4876:AG4939" si="1391">IF($D4876="", "", $D4876)</f>
        <v/>
      </c>
      <c r="AI4876" s="124" t="str">
        <f t="shared" ref="AI4876:AI4939" si="1392">IF(OR($AF4876="", $AG4876=""), "", CONCATENATE($AG4876, " - ", $AF4876))</f>
        <v/>
      </c>
      <c r="AK4876" s="103" t="str">
        <f t="shared" ref="AK4876:AK4939" si="1393">IF($AK$7="", U4876, IF($AK$7=$X4876, U4876, ""))</f>
        <v/>
      </c>
      <c r="AL4876" s="104" t="str">
        <f t="shared" ref="AL4876:AL4939" si="1394">IF($AK$7="", V4876, IF($AK$7=$X4876, V4876, ""))</f>
        <v/>
      </c>
      <c r="AN4876" s="37" t="str">
        <f>IF(AK4876="", "", COUNTIF(AK$11:AK$8010, "&lt;"&amp;AK4876)+1+COUNTIF(AK$11:AK4876, AK4876)-1)</f>
        <v/>
      </c>
      <c r="AO4876" s="37" t="str">
        <f>IF(AL4876="", "", COUNTIF(AL$11:AL$8010, "&gt;"&amp;AL4876)+1+COUNTIF(AL$11:AL4876, AL4876)-1)</f>
        <v/>
      </c>
    </row>
    <row r="4877" spans="1:41" x14ac:dyDescent="0.55000000000000004">
      <c r="A4877" s="5"/>
      <c r="B4877" s="284"/>
      <c r="C4877" s="285"/>
      <c r="D4877" s="286"/>
      <c r="E4877" s="287"/>
      <c r="F4877" s="288"/>
      <c r="G4877" s="5"/>
      <c r="J4877" s="7" t="str">
        <f t="shared" si="1377"/>
        <v/>
      </c>
      <c r="K4877" s="48" t="str">
        <f t="shared" si="1378"/>
        <v/>
      </c>
      <c r="L4877" s="48" t="str">
        <f t="shared" si="1379"/>
        <v/>
      </c>
      <c r="M4877" s="49" t="str">
        <f t="shared" si="1380"/>
        <v/>
      </c>
      <c r="U4877" s="103" t="str">
        <f t="shared" si="1381"/>
        <v/>
      </c>
      <c r="V4877" s="77" t="str">
        <f t="shared" si="1382"/>
        <v/>
      </c>
      <c r="W4877" s="37" t="str">
        <f t="shared" si="1383"/>
        <v/>
      </c>
      <c r="X4877" s="7" t="str">
        <f t="shared" si="1384"/>
        <v/>
      </c>
      <c r="Y4877" s="37" t="str">
        <f t="shared" si="1385"/>
        <v/>
      </c>
      <c r="AA4877" s="54" t="str">
        <f t="shared" si="1386"/>
        <v/>
      </c>
      <c r="AC4877" s="121" t="str">
        <f t="shared" si="1387"/>
        <v/>
      </c>
      <c r="AD4877" s="111" t="str">
        <f t="shared" si="1388"/>
        <v/>
      </c>
      <c r="AE4877" s="122" t="str">
        <f t="shared" si="1389"/>
        <v/>
      </c>
      <c r="AF4877" s="123" t="str">
        <f t="shared" si="1390"/>
        <v>Qtr 1</v>
      </c>
      <c r="AG4877" s="122" t="str">
        <f t="shared" si="1391"/>
        <v/>
      </c>
      <c r="AI4877" s="124" t="str">
        <f t="shared" si="1392"/>
        <v/>
      </c>
      <c r="AK4877" s="103" t="str">
        <f t="shared" si="1393"/>
        <v/>
      </c>
      <c r="AL4877" s="104" t="str">
        <f t="shared" si="1394"/>
        <v/>
      </c>
      <c r="AN4877" s="37" t="str">
        <f>IF(AK4877="", "", COUNTIF(AK$11:AK$8010, "&lt;"&amp;AK4877)+1+COUNTIF(AK$11:AK4877, AK4877)-1)</f>
        <v/>
      </c>
      <c r="AO4877" s="37" t="str">
        <f>IF(AL4877="", "", COUNTIF(AL$11:AL$8010, "&gt;"&amp;AL4877)+1+COUNTIF(AL$11:AL4877, AL4877)-1)</f>
        <v/>
      </c>
    </row>
    <row r="4878" spans="1:41" x14ac:dyDescent="0.55000000000000004">
      <c r="A4878" s="5"/>
      <c r="B4878" s="284"/>
      <c r="C4878" s="285"/>
      <c r="D4878" s="286"/>
      <c r="E4878" s="287"/>
      <c r="F4878" s="288"/>
      <c r="G4878" s="5"/>
      <c r="J4878" s="7" t="str">
        <f t="shared" si="1377"/>
        <v/>
      </c>
      <c r="K4878" s="48" t="str">
        <f t="shared" si="1378"/>
        <v/>
      </c>
      <c r="L4878" s="48" t="str">
        <f t="shared" si="1379"/>
        <v/>
      </c>
      <c r="M4878" s="49" t="str">
        <f t="shared" si="1380"/>
        <v/>
      </c>
      <c r="U4878" s="103" t="str">
        <f t="shared" si="1381"/>
        <v/>
      </c>
      <c r="V4878" s="77" t="str">
        <f t="shared" si="1382"/>
        <v/>
      </c>
      <c r="W4878" s="37" t="str">
        <f t="shared" si="1383"/>
        <v/>
      </c>
      <c r="X4878" s="7" t="str">
        <f t="shared" si="1384"/>
        <v/>
      </c>
      <c r="Y4878" s="37" t="str">
        <f t="shared" si="1385"/>
        <v/>
      </c>
      <c r="AA4878" s="54" t="str">
        <f t="shared" si="1386"/>
        <v/>
      </c>
      <c r="AC4878" s="121" t="str">
        <f t="shared" si="1387"/>
        <v/>
      </c>
      <c r="AD4878" s="111" t="str">
        <f t="shared" si="1388"/>
        <v/>
      </c>
      <c r="AE4878" s="122" t="str">
        <f t="shared" si="1389"/>
        <v/>
      </c>
      <c r="AF4878" s="123" t="str">
        <f t="shared" si="1390"/>
        <v>Qtr 1</v>
      </c>
      <c r="AG4878" s="122" t="str">
        <f t="shared" si="1391"/>
        <v/>
      </c>
      <c r="AI4878" s="124" t="str">
        <f t="shared" si="1392"/>
        <v/>
      </c>
      <c r="AK4878" s="103" t="str">
        <f t="shared" si="1393"/>
        <v/>
      </c>
      <c r="AL4878" s="104" t="str">
        <f t="shared" si="1394"/>
        <v/>
      </c>
      <c r="AN4878" s="37" t="str">
        <f>IF(AK4878="", "", COUNTIF(AK$11:AK$8010, "&lt;"&amp;AK4878)+1+COUNTIF(AK$11:AK4878, AK4878)-1)</f>
        <v/>
      </c>
      <c r="AO4878" s="37" t="str">
        <f>IF(AL4878="", "", COUNTIF(AL$11:AL$8010, "&gt;"&amp;AL4878)+1+COUNTIF(AL$11:AL4878, AL4878)-1)</f>
        <v/>
      </c>
    </row>
    <row r="4879" spans="1:41" x14ac:dyDescent="0.55000000000000004">
      <c r="A4879" s="5"/>
      <c r="B4879" s="284"/>
      <c r="C4879" s="285"/>
      <c r="D4879" s="286"/>
      <c r="E4879" s="287"/>
      <c r="F4879" s="288"/>
      <c r="G4879" s="5"/>
      <c r="J4879" s="7" t="str">
        <f t="shared" si="1377"/>
        <v/>
      </c>
      <c r="K4879" s="48" t="str">
        <f t="shared" si="1378"/>
        <v/>
      </c>
      <c r="L4879" s="48" t="str">
        <f t="shared" si="1379"/>
        <v/>
      </c>
      <c r="M4879" s="49" t="str">
        <f t="shared" si="1380"/>
        <v/>
      </c>
      <c r="U4879" s="103" t="str">
        <f t="shared" si="1381"/>
        <v/>
      </c>
      <c r="V4879" s="77" t="str">
        <f t="shared" si="1382"/>
        <v/>
      </c>
      <c r="W4879" s="37" t="str">
        <f t="shared" si="1383"/>
        <v/>
      </c>
      <c r="X4879" s="7" t="str">
        <f t="shared" si="1384"/>
        <v/>
      </c>
      <c r="Y4879" s="37" t="str">
        <f t="shared" si="1385"/>
        <v/>
      </c>
      <c r="AA4879" s="54" t="str">
        <f t="shared" si="1386"/>
        <v/>
      </c>
      <c r="AC4879" s="121" t="str">
        <f t="shared" si="1387"/>
        <v/>
      </c>
      <c r="AD4879" s="111" t="str">
        <f t="shared" si="1388"/>
        <v/>
      </c>
      <c r="AE4879" s="122" t="str">
        <f t="shared" si="1389"/>
        <v/>
      </c>
      <c r="AF4879" s="123" t="str">
        <f t="shared" si="1390"/>
        <v>Qtr 1</v>
      </c>
      <c r="AG4879" s="122" t="str">
        <f t="shared" si="1391"/>
        <v/>
      </c>
      <c r="AI4879" s="124" t="str">
        <f t="shared" si="1392"/>
        <v/>
      </c>
      <c r="AK4879" s="103" t="str">
        <f t="shared" si="1393"/>
        <v/>
      </c>
      <c r="AL4879" s="104" t="str">
        <f t="shared" si="1394"/>
        <v/>
      </c>
      <c r="AN4879" s="37" t="str">
        <f>IF(AK4879="", "", COUNTIF(AK$11:AK$8010, "&lt;"&amp;AK4879)+1+COUNTIF(AK$11:AK4879, AK4879)-1)</f>
        <v/>
      </c>
      <c r="AO4879" s="37" t="str">
        <f>IF(AL4879="", "", COUNTIF(AL$11:AL$8010, "&gt;"&amp;AL4879)+1+COUNTIF(AL$11:AL4879, AL4879)-1)</f>
        <v/>
      </c>
    </row>
    <row r="4880" spans="1:41" x14ac:dyDescent="0.55000000000000004">
      <c r="A4880" s="5"/>
      <c r="B4880" s="284"/>
      <c r="C4880" s="285"/>
      <c r="D4880" s="286"/>
      <c r="E4880" s="287"/>
      <c r="F4880" s="288"/>
      <c r="G4880" s="5"/>
      <c r="J4880" s="7" t="str">
        <f t="shared" si="1377"/>
        <v/>
      </c>
      <c r="K4880" s="48" t="str">
        <f t="shared" si="1378"/>
        <v/>
      </c>
      <c r="L4880" s="48" t="str">
        <f t="shared" si="1379"/>
        <v/>
      </c>
      <c r="M4880" s="49" t="str">
        <f t="shared" si="1380"/>
        <v/>
      </c>
      <c r="U4880" s="103" t="str">
        <f t="shared" si="1381"/>
        <v/>
      </c>
      <c r="V4880" s="77" t="str">
        <f t="shared" si="1382"/>
        <v/>
      </c>
      <c r="W4880" s="37" t="str">
        <f t="shared" si="1383"/>
        <v/>
      </c>
      <c r="X4880" s="7" t="str">
        <f t="shared" si="1384"/>
        <v/>
      </c>
      <c r="Y4880" s="37" t="str">
        <f t="shared" si="1385"/>
        <v/>
      </c>
      <c r="AA4880" s="54" t="str">
        <f t="shared" si="1386"/>
        <v/>
      </c>
      <c r="AC4880" s="121" t="str">
        <f t="shared" si="1387"/>
        <v/>
      </c>
      <c r="AD4880" s="111" t="str">
        <f t="shared" si="1388"/>
        <v/>
      </c>
      <c r="AE4880" s="122" t="str">
        <f t="shared" si="1389"/>
        <v/>
      </c>
      <c r="AF4880" s="123" t="str">
        <f t="shared" si="1390"/>
        <v>Qtr 1</v>
      </c>
      <c r="AG4880" s="122" t="str">
        <f t="shared" si="1391"/>
        <v/>
      </c>
      <c r="AI4880" s="124" t="str">
        <f t="shared" si="1392"/>
        <v/>
      </c>
      <c r="AK4880" s="103" t="str">
        <f t="shared" si="1393"/>
        <v/>
      </c>
      <c r="AL4880" s="104" t="str">
        <f t="shared" si="1394"/>
        <v/>
      </c>
      <c r="AN4880" s="37" t="str">
        <f>IF(AK4880="", "", COUNTIF(AK$11:AK$8010, "&lt;"&amp;AK4880)+1+COUNTIF(AK$11:AK4880, AK4880)-1)</f>
        <v/>
      </c>
      <c r="AO4880" s="37" t="str">
        <f>IF(AL4880="", "", COUNTIF(AL$11:AL$8010, "&gt;"&amp;AL4880)+1+COUNTIF(AL$11:AL4880, AL4880)-1)</f>
        <v/>
      </c>
    </row>
    <row r="4881" spans="1:41" x14ac:dyDescent="0.55000000000000004">
      <c r="A4881" s="5"/>
      <c r="B4881" s="284"/>
      <c r="C4881" s="285"/>
      <c r="D4881" s="286"/>
      <c r="E4881" s="287"/>
      <c r="F4881" s="288"/>
      <c r="G4881" s="5"/>
      <c r="J4881" s="7" t="str">
        <f t="shared" si="1377"/>
        <v/>
      </c>
      <c r="K4881" s="48" t="str">
        <f t="shared" si="1378"/>
        <v/>
      </c>
      <c r="L4881" s="48" t="str">
        <f t="shared" si="1379"/>
        <v/>
      </c>
      <c r="M4881" s="49" t="str">
        <f t="shared" si="1380"/>
        <v/>
      </c>
      <c r="U4881" s="103" t="str">
        <f t="shared" si="1381"/>
        <v/>
      </c>
      <c r="V4881" s="77" t="str">
        <f t="shared" si="1382"/>
        <v/>
      </c>
      <c r="W4881" s="37" t="str">
        <f t="shared" si="1383"/>
        <v/>
      </c>
      <c r="X4881" s="7" t="str">
        <f t="shared" si="1384"/>
        <v/>
      </c>
      <c r="Y4881" s="37" t="str">
        <f t="shared" si="1385"/>
        <v/>
      </c>
      <c r="AA4881" s="54" t="str">
        <f t="shared" si="1386"/>
        <v/>
      </c>
      <c r="AC4881" s="121" t="str">
        <f t="shared" si="1387"/>
        <v/>
      </c>
      <c r="AD4881" s="111" t="str">
        <f t="shared" si="1388"/>
        <v/>
      </c>
      <c r="AE4881" s="122" t="str">
        <f t="shared" si="1389"/>
        <v/>
      </c>
      <c r="AF4881" s="123" t="str">
        <f t="shared" si="1390"/>
        <v>Qtr 1</v>
      </c>
      <c r="AG4881" s="122" t="str">
        <f t="shared" si="1391"/>
        <v/>
      </c>
      <c r="AI4881" s="124" t="str">
        <f t="shared" si="1392"/>
        <v/>
      </c>
      <c r="AK4881" s="103" t="str">
        <f t="shared" si="1393"/>
        <v/>
      </c>
      <c r="AL4881" s="104" t="str">
        <f t="shared" si="1394"/>
        <v/>
      </c>
      <c r="AN4881" s="37" t="str">
        <f>IF(AK4881="", "", COUNTIF(AK$11:AK$8010, "&lt;"&amp;AK4881)+1+COUNTIF(AK$11:AK4881, AK4881)-1)</f>
        <v/>
      </c>
      <c r="AO4881" s="37" t="str">
        <f>IF(AL4881="", "", COUNTIF(AL$11:AL$8010, "&gt;"&amp;AL4881)+1+COUNTIF(AL$11:AL4881, AL4881)-1)</f>
        <v/>
      </c>
    </row>
    <row r="4882" spans="1:41" x14ac:dyDescent="0.55000000000000004">
      <c r="A4882" s="5"/>
      <c r="B4882" s="284"/>
      <c r="C4882" s="285"/>
      <c r="D4882" s="286"/>
      <c r="E4882" s="287"/>
      <c r="F4882" s="288"/>
      <c r="G4882" s="5"/>
      <c r="J4882" s="7" t="str">
        <f t="shared" si="1377"/>
        <v/>
      </c>
      <c r="K4882" s="48" t="str">
        <f t="shared" si="1378"/>
        <v/>
      </c>
      <c r="L4882" s="48" t="str">
        <f t="shared" si="1379"/>
        <v/>
      </c>
      <c r="M4882" s="49" t="str">
        <f t="shared" si="1380"/>
        <v/>
      </c>
      <c r="U4882" s="103" t="str">
        <f t="shared" si="1381"/>
        <v/>
      </c>
      <c r="V4882" s="77" t="str">
        <f t="shared" si="1382"/>
        <v/>
      </c>
      <c r="W4882" s="37" t="str">
        <f t="shared" si="1383"/>
        <v/>
      </c>
      <c r="X4882" s="7" t="str">
        <f t="shared" si="1384"/>
        <v/>
      </c>
      <c r="Y4882" s="37" t="str">
        <f t="shared" si="1385"/>
        <v/>
      </c>
      <c r="AA4882" s="54" t="str">
        <f t="shared" si="1386"/>
        <v/>
      </c>
      <c r="AC4882" s="121" t="str">
        <f t="shared" si="1387"/>
        <v/>
      </c>
      <c r="AD4882" s="111" t="str">
        <f t="shared" si="1388"/>
        <v/>
      </c>
      <c r="AE4882" s="122" t="str">
        <f t="shared" si="1389"/>
        <v/>
      </c>
      <c r="AF4882" s="123" t="str">
        <f t="shared" si="1390"/>
        <v>Qtr 1</v>
      </c>
      <c r="AG4882" s="122" t="str">
        <f t="shared" si="1391"/>
        <v/>
      </c>
      <c r="AI4882" s="124" t="str">
        <f t="shared" si="1392"/>
        <v/>
      </c>
      <c r="AK4882" s="103" t="str">
        <f t="shared" si="1393"/>
        <v/>
      </c>
      <c r="AL4882" s="104" t="str">
        <f t="shared" si="1394"/>
        <v/>
      </c>
      <c r="AN4882" s="37" t="str">
        <f>IF(AK4882="", "", COUNTIF(AK$11:AK$8010, "&lt;"&amp;AK4882)+1+COUNTIF(AK$11:AK4882, AK4882)-1)</f>
        <v/>
      </c>
      <c r="AO4882" s="37" t="str">
        <f>IF(AL4882="", "", COUNTIF(AL$11:AL$8010, "&gt;"&amp;AL4882)+1+COUNTIF(AL$11:AL4882, AL4882)-1)</f>
        <v/>
      </c>
    </row>
    <row r="4883" spans="1:41" x14ac:dyDescent="0.55000000000000004">
      <c r="A4883" s="5"/>
      <c r="B4883" s="284"/>
      <c r="C4883" s="285"/>
      <c r="D4883" s="286"/>
      <c r="E4883" s="287"/>
      <c r="F4883" s="288"/>
      <c r="G4883" s="5"/>
      <c r="J4883" s="7" t="str">
        <f t="shared" si="1377"/>
        <v/>
      </c>
      <c r="K4883" s="48" t="str">
        <f t="shared" si="1378"/>
        <v/>
      </c>
      <c r="L4883" s="48" t="str">
        <f t="shared" si="1379"/>
        <v/>
      </c>
      <c r="M4883" s="49" t="str">
        <f t="shared" si="1380"/>
        <v/>
      </c>
      <c r="U4883" s="103" t="str">
        <f t="shared" si="1381"/>
        <v/>
      </c>
      <c r="V4883" s="77" t="str">
        <f t="shared" si="1382"/>
        <v/>
      </c>
      <c r="W4883" s="37" t="str">
        <f t="shared" si="1383"/>
        <v/>
      </c>
      <c r="X4883" s="7" t="str">
        <f t="shared" si="1384"/>
        <v/>
      </c>
      <c r="Y4883" s="37" t="str">
        <f t="shared" si="1385"/>
        <v/>
      </c>
      <c r="AA4883" s="54" t="str">
        <f t="shared" si="1386"/>
        <v/>
      </c>
      <c r="AC4883" s="121" t="str">
        <f t="shared" si="1387"/>
        <v/>
      </c>
      <c r="AD4883" s="111" t="str">
        <f t="shared" si="1388"/>
        <v/>
      </c>
      <c r="AE4883" s="122" t="str">
        <f t="shared" si="1389"/>
        <v/>
      </c>
      <c r="AF4883" s="123" t="str">
        <f t="shared" si="1390"/>
        <v>Qtr 1</v>
      </c>
      <c r="AG4883" s="122" t="str">
        <f t="shared" si="1391"/>
        <v/>
      </c>
      <c r="AI4883" s="124" t="str">
        <f t="shared" si="1392"/>
        <v/>
      </c>
      <c r="AK4883" s="103" t="str">
        <f t="shared" si="1393"/>
        <v/>
      </c>
      <c r="AL4883" s="104" t="str">
        <f t="shared" si="1394"/>
        <v/>
      </c>
      <c r="AN4883" s="37" t="str">
        <f>IF(AK4883="", "", COUNTIF(AK$11:AK$8010, "&lt;"&amp;AK4883)+1+COUNTIF(AK$11:AK4883, AK4883)-1)</f>
        <v/>
      </c>
      <c r="AO4883" s="37" t="str">
        <f>IF(AL4883="", "", COUNTIF(AL$11:AL$8010, "&gt;"&amp;AL4883)+1+COUNTIF(AL$11:AL4883, AL4883)-1)</f>
        <v/>
      </c>
    </row>
    <row r="4884" spans="1:41" x14ac:dyDescent="0.55000000000000004">
      <c r="A4884" s="5"/>
      <c r="B4884" s="284"/>
      <c r="C4884" s="285"/>
      <c r="D4884" s="286"/>
      <c r="E4884" s="287"/>
      <c r="F4884" s="288"/>
      <c r="G4884" s="5"/>
      <c r="J4884" s="7" t="str">
        <f t="shared" si="1377"/>
        <v/>
      </c>
      <c r="K4884" s="48" t="str">
        <f t="shared" si="1378"/>
        <v/>
      </c>
      <c r="L4884" s="48" t="str">
        <f t="shared" si="1379"/>
        <v/>
      </c>
      <c r="M4884" s="49" t="str">
        <f t="shared" si="1380"/>
        <v/>
      </c>
      <c r="U4884" s="103" t="str">
        <f t="shared" si="1381"/>
        <v/>
      </c>
      <c r="V4884" s="77" t="str">
        <f t="shared" si="1382"/>
        <v/>
      </c>
      <c r="W4884" s="37" t="str">
        <f t="shared" si="1383"/>
        <v/>
      </c>
      <c r="X4884" s="7" t="str">
        <f t="shared" si="1384"/>
        <v/>
      </c>
      <c r="Y4884" s="37" t="str">
        <f t="shared" si="1385"/>
        <v/>
      </c>
      <c r="AA4884" s="54" t="str">
        <f t="shared" si="1386"/>
        <v/>
      </c>
      <c r="AC4884" s="121" t="str">
        <f t="shared" si="1387"/>
        <v/>
      </c>
      <c r="AD4884" s="111" t="str">
        <f t="shared" si="1388"/>
        <v/>
      </c>
      <c r="AE4884" s="122" t="str">
        <f t="shared" si="1389"/>
        <v/>
      </c>
      <c r="AF4884" s="123" t="str">
        <f t="shared" si="1390"/>
        <v>Qtr 1</v>
      </c>
      <c r="AG4884" s="122" t="str">
        <f t="shared" si="1391"/>
        <v/>
      </c>
      <c r="AI4884" s="124" t="str">
        <f t="shared" si="1392"/>
        <v/>
      </c>
      <c r="AK4884" s="103" t="str">
        <f t="shared" si="1393"/>
        <v/>
      </c>
      <c r="AL4884" s="104" t="str">
        <f t="shared" si="1394"/>
        <v/>
      </c>
      <c r="AN4884" s="37" t="str">
        <f>IF(AK4884="", "", COUNTIF(AK$11:AK$8010, "&lt;"&amp;AK4884)+1+COUNTIF(AK$11:AK4884, AK4884)-1)</f>
        <v/>
      </c>
      <c r="AO4884" s="37" t="str">
        <f>IF(AL4884="", "", COUNTIF(AL$11:AL$8010, "&gt;"&amp;AL4884)+1+COUNTIF(AL$11:AL4884, AL4884)-1)</f>
        <v/>
      </c>
    </row>
    <row r="4885" spans="1:41" x14ac:dyDescent="0.55000000000000004">
      <c r="A4885" s="5"/>
      <c r="B4885" s="284"/>
      <c r="C4885" s="285"/>
      <c r="D4885" s="286"/>
      <c r="E4885" s="287"/>
      <c r="F4885" s="288"/>
      <c r="G4885" s="5"/>
      <c r="J4885" s="7" t="str">
        <f t="shared" si="1377"/>
        <v/>
      </c>
      <c r="K4885" s="48" t="str">
        <f t="shared" si="1378"/>
        <v/>
      </c>
      <c r="L4885" s="48" t="str">
        <f t="shared" si="1379"/>
        <v/>
      </c>
      <c r="M4885" s="49" t="str">
        <f t="shared" si="1380"/>
        <v/>
      </c>
      <c r="U4885" s="103" t="str">
        <f t="shared" si="1381"/>
        <v/>
      </c>
      <c r="V4885" s="77" t="str">
        <f t="shared" si="1382"/>
        <v/>
      </c>
      <c r="W4885" s="37" t="str">
        <f t="shared" si="1383"/>
        <v/>
      </c>
      <c r="X4885" s="7" t="str">
        <f t="shared" si="1384"/>
        <v/>
      </c>
      <c r="Y4885" s="37" t="str">
        <f t="shared" si="1385"/>
        <v/>
      </c>
      <c r="AA4885" s="54" t="str">
        <f t="shared" si="1386"/>
        <v/>
      </c>
      <c r="AC4885" s="121" t="str">
        <f t="shared" si="1387"/>
        <v/>
      </c>
      <c r="AD4885" s="111" t="str">
        <f t="shared" si="1388"/>
        <v/>
      </c>
      <c r="AE4885" s="122" t="str">
        <f t="shared" si="1389"/>
        <v/>
      </c>
      <c r="AF4885" s="123" t="str">
        <f t="shared" si="1390"/>
        <v>Qtr 1</v>
      </c>
      <c r="AG4885" s="122" t="str">
        <f t="shared" si="1391"/>
        <v/>
      </c>
      <c r="AI4885" s="124" t="str">
        <f t="shared" si="1392"/>
        <v/>
      </c>
      <c r="AK4885" s="103" t="str">
        <f t="shared" si="1393"/>
        <v/>
      </c>
      <c r="AL4885" s="104" t="str">
        <f t="shared" si="1394"/>
        <v/>
      </c>
      <c r="AN4885" s="37" t="str">
        <f>IF(AK4885="", "", COUNTIF(AK$11:AK$8010, "&lt;"&amp;AK4885)+1+COUNTIF(AK$11:AK4885, AK4885)-1)</f>
        <v/>
      </c>
      <c r="AO4885" s="37" t="str">
        <f>IF(AL4885="", "", COUNTIF(AL$11:AL$8010, "&gt;"&amp;AL4885)+1+COUNTIF(AL$11:AL4885, AL4885)-1)</f>
        <v/>
      </c>
    </row>
    <row r="4886" spans="1:41" x14ac:dyDescent="0.55000000000000004">
      <c r="A4886" s="5"/>
      <c r="B4886" s="284"/>
      <c r="C4886" s="285"/>
      <c r="D4886" s="286"/>
      <c r="E4886" s="287"/>
      <c r="F4886" s="288"/>
      <c r="G4886" s="5"/>
      <c r="J4886" s="7" t="str">
        <f t="shared" si="1377"/>
        <v/>
      </c>
      <c r="K4886" s="48" t="str">
        <f t="shared" si="1378"/>
        <v/>
      </c>
      <c r="L4886" s="48" t="str">
        <f t="shared" si="1379"/>
        <v/>
      </c>
      <c r="M4886" s="49" t="str">
        <f t="shared" si="1380"/>
        <v/>
      </c>
      <c r="U4886" s="103" t="str">
        <f t="shared" si="1381"/>
        <v/>
      </c>
      <c r="V4886" s="77" t="str">
        <f t="shared" si="1382"/>
        <v/>
      </c>
      <c r="W4886" s="37" t="str">
        <f t="shared" si="1383"/>
        <v/>
      </c>
      <c r="X4886" s="7" t="str">
        <f t="shared" si="1384"/>
        <v/>
      </c>
      <c r="Y4886" s="37" t="str">
        <f t="shared" si="1385"/>
        <v/>
      </c>
      <c r="AA4886" s="54" t="str">
        <f t="shared" si="1386"/>
        <v/>
      </c>
      <c r="AC4886" s="121" t="str">
        <f t="shared" si="1387"/>
        <v/>
      </c>
      <c r="AD4886" s="111" t="str">
        <f t="shared" si="1388"/>
        <v/>
      </c>
      <c r="AE4886" s="122" t="str">
        <f t="shared" si="1389"/>
        <v/>
      </c>
      <c r="AF4886" s="123" t="str">
        <f t="shared" si="1390"/>
        <v>Qtr 1</v>
      </c>
      <c r="AG4886" s="122" t="str">
        <f t="shared" si="1391"/>
        <v/>
      </c>
      <c r="AI4886" s="124" t="str">
        <f t="shared" si="1392"/>
        <v/>
      </c>
      <c r="AK4886" s="103" t="str">
        <f t="shared" si="1393"/>
        <v/>
      </c>
      <c r="AL4886" s="104" t="str">
        <f t="shared" si="1394"/>
        <v/>
      </c>
      <c r="AN4886" s="37" t="str">
        <f>IF(AK4886="", "", COUNTIF(AK$11:AK$8010, "&lt;"&amp;AK4886)+1+COUNTIF(AK$11:AK4886, AK4886)-1)</f>
        <v/>
      </c>
      <c r="AO4886" s="37" t="str">
        <f>IF(AL4886="", "", COUNTIF(AL$11:AL$8010, "&gt;"&amp;AL4886)+1+COUNTIF(AL$11:AL4886, AL4886)-1)</f>
        <v/>
      </c>
    </row>
    <row r="4887" spans="1:41" x14ac:dyDescent="0.55000000000000004">
      <c r="A4887" s="5"/>
      <c r="B4887" s="284"/>
      <c r="C4887" s="285"/>
      <c r="D4887" s="286"/>
      <c r="E4887" s="287"/>
      <c r="F4887" s="288"/>
      <c r="G4887" s="5"/>
      <c r="J4887" s="7" t="str">
        <f t="shared" si="1377"/>
        <v/>
      </c>
      <c r="K4887" s="48" t="str">
        <f t="shared" si="1378"/>
        <v/>
      </c>
      <c r="L4887" s="48" t="str">
        <f t="shared" si="1379"/>
        <v/>
      </c>
      <c r="M4887" s="49" t="str">
        <f t="shared" si="1380"/>
        <v/>
      </c>
      <c r="U4887" s="103" t="str">
        <f t="shared" si="1381"/>
        <v/>
      </c>
      <c r="V4887" s="77" t="str">
        <f t="shared" si="1382"/>
        <v/>
      </c>
      <c r="W4887" s="37" t="str">
        <f t="shared" si="1383"/>
        <v/>
      </c>
      <c r="X4887" s="7" t="str">
        <f t="shared" si="1384"/>
        <v/>
      </c>
      <c r="Y4887" s="37" t="str">
        <f t="shared" si="1385"/>
        <v/>
      </c>
      <c r="AA4887" s="54" t="str">
        <f t="shared" si="1386"/>
        <v/>
      </c>
      <c r="AC4887" s="121" t="str">
        <f t="shared" si="1387"/>
        <v/>
      </c>
      <c r="AD4887" s="111" t="str">
        <f t="shared" si="1388"/>
        <v/>
      </c>
      <c r="AE4887" s="122" t="str">
        <f t="shared" si="1389"/>
        <v/>
      </c>
      <c r="AF4887" s="123" t="str">
        <f t="shared" si="1390"/>
        <v>Qtr 1</v>
      </c>
      <c r="AG4887" s="122" t="str">
        <f t="shared" si="1391"/>
        <v/>
      </c>
      <c r="AI4887" s="124" t="str">
        <f t="shared" si="1392"/>
        <v/>
      </c>
      <c r="AK4887" s="103" t="str">
        <f t="shared" si="1393"/>
        <v/>
      </c>
      <c r="AL4887" s="104" t="str">
        <f t="shared" si="1394"/>
        <v/>
      </c>
      <c r="AN4887" s="37" t="str">
        <f>IF(AK4887="", "", COUNTIF(AK$11:AK$8010, "&lt;"&amp;AK4887)+1+COUNTIF(AK$11:AK4887, AK4887)-1)</f>
        <v/>
      </c>
      <c r="AO4887" s="37" t="str">
        <f>IF(AL4887="", "", COUNTIF(AL$11:AL$8010, "&gt;"&amp;AL4887)+1+COUNTIF(AL$11:AL4887, AL4887)-1)</f>
        <v/>
      </c>
    </row>
    <row r="4888" spans="1:41" x14ac:dyDescent="0.55000000000000004">
      <c r="A4888" s="5"/>
      <c r="B4888" s="284"/>
      <c r="C4888" s="285"/>
      <c r="D4888" s="286"/>
      <c r="E4888" s="287"/>
      <c r="F4888" s="288"/>
      <c r="G4888" s="5"/>
      <c r="J4888" s="7" t="str">
        <f t="shared" si="1377"/>
        <v/>
      </c>
      <c r="K4888" s="48" t="str">
        <f t="shared" si="1378"/>
        <v/>
      </c>
      <c r="L4888" s="48" t="str">
        <f t="shared" si="1379"/>
        <v/>
      </c>
      <c r="M4888" s="49" t="str">
        <f t="shared" si="1380"/>
        <v/>
      </c>
      <c r="U4888" s="103" t="str">
        <f t="shared" si="1381"/>
        <v/>
      </c>
      <c r="V4888" s="77" t="str">
        <f t="shared" si="1382"/>
        <v/>
      </c>
      <c r="W4888" s="37" t="str">
        <f t="shared" si="1383"/>
        <v/>
      </c>
      <c r="X4888" s="7" t="str">
        <f t="shared" si="1384"/>
        <v/>
      </c>
      <c r="Y4888" s="37" t="str">
        <f t="shared" si="1385"/>
        <v/>
      </c>
      <c r="AA4888" s="54" t="str">
        <f t="shared" si="1386"/>
        <v/>
      </c>
      <c r="AC4888" s="121" t="str">
        <f t="shared" si="1387"/>
        <v/>
      </c>
      <c r="AD4888" s="111" t="str">
        <f t="shared" si="1388"/>
        <v/>
      </c>
      <c r="AE4888" s="122" t="str">
        <f t="shared" si="1389"/>
        <v/>
      </c>
      <c r="AF4888" s="123" t="str">
        <f t="shared" si="1390"/>
        <v>Qtr 1</v>
      </c>
      <c r="AG4888" s="122" t="str">
        <f t="shared" si="1391"/>
        <v/>
      </c>
      <c r="AI4888" s="124" t="str">
        <f t="shared" si="1392"/>
        <v/>
      </c>
      <c r="AK4888" s="103" t="str">
        <f t="shared" si="1393"/>
        <v/>
      </c>
      <c r="AL4888" s="104" t="str">
        <f t="shared" si="1394"/>
        <v/>
      </c>
      <c r="AN4888" s="37" t="str">
        <f>IF(AK4888="", "", COUNTIF(AK$11:AK$8010, "&lt;"&amp;AK4888)+1+COUNTIF(AK$11:AK4888, AK4888)-1)</f>
        <v/>
      </c>
      <c r="AO4888" s="37" t="str">
        <f>IF(AL4888="", "", COUNTIF(AL$11:AL$8010, "&gt;"&amp;AL4888)+1+COUNTIF(AL$11:AL4888, AL4888)-1)</f>
        <v/>
      </c>
    </row>
    <row r="4889" spans="1:41" x14ac:dyDescent="0.55000000000000004">
      <c r="A4889" s="5"/>
      <c r="B4889" s="284"/>
      <c r="C4889" s="285"/>
      <c r="D4889" s="286"/>
      <c r="E4889" s="287"/>
      <c r="F4889" s="288"/>
      <c r="G4889" s="5"/>
      <c r="J4889" s="7" t="str">
        <f t="shared" si="1377"/>
        <v/>
      </c>
      <c r="K4889" s="48" t="str">
        <f t="shared" si="1378"/>
        <v/>
      </c>
      <c r="L4889" s="48" t="str">
        <f t="shared" si="1379"/>
        <v/>
      </c>
      <c r="M4889" s="49" t="str">
        <f t="shared" si="1380"/>
        <v/>
      </c>
      <c r="U4889" s="103" t="str">
        <f t="shared" si="1381"/>
        <v/>
      </c>
      <c r="V4889" s="77" t="str">
        <f t="shared" si="1382"/>
        <v/>
      </c>
      <c r="W4889" s="37" t="str">
        <f t="shared" si="1383"/>
        <v/>
      </c>
      <c r="X4889" s="7" t="str">
        <f t="shared" si="1384"/>
        <v/>
      </c>
      <c r="Y4889" s="37" t="str">
        <f t="shared" si="1385"/>
        <v/>
      </c>
      <c r="AA4889" s="54" t="str">
        <f t="shared" si="1386"/>
        <v/>
      </c>
      <c r="AC4889" s="121" t="str">
        <f t="shared" si="1387"/>
        <v/>
      </c>
      <c r="AD4889" s="111" t="str">
        <f t="shared" si="1388"/>
        <v/>
      </c>
      <c r="AE4889" s="122" t="str">
        <f t="shared" si="1389"/>
        <v/>
      </c>
      <c r="AF4889" s="123" t="str">
        <f t="shared" si="1390"/>
        <v>Qtr 1</v>
      </c>
      <c r="AG4889" s="122" t="str">
        <f t="shared" si="1391"/>
        <v/>
      </c>
      <c r="AI4889" s="124" t="str">
        <f t="shared" si="1392"/>
        <v/>
      </c>
      <c r="AK4889" s="103" t="str">
        <f t="shared" si="1393"/>
        <v/>
      </c>
      <c r="AL4889" s="104" t="str">
        <f t="shared" si="1394"/>
        <v/>
      </c>
      <c r="AN4889" s="37" t="str">
        <f>IF(AK4889="", "", COUNTIF(AK$11:AK$8010, "&lt;"&amp;AK4889)+1+COUNTIF(AK$11:AK4889, AK4889)-1)</f>
        <v/>
      </c>
      <c r="AO4889" s="37" t="str">
        <f>IF(AL4889="", "", COUNTIF(AL$11:AL$8010, "&gt;"&amp;AL4889)+1+COUNTIF(AL$11:AL4889, AL4889)-1)</f>
        <v/>
      </c>
    </row>
    <row r="4890" spans="1:41" x14ac:dyDescent="0.55000000000000004">
      <c r="A4890" s="5"/>
      <c r="B4890" s="284"/>
      <c r="C4890" s="285"/>
      <c r="D4890" s="286"/>
      <c r="E4890" s="287"/>
      <c r="F4890" s="288"/>
      <c r="G4890" s="5"/>
      <c r="J4890" s="7" t="str">
        <f t="shared" si="1377"/>
        <v/>
      </c>
      <c r="K4890" s="48" t="str">
        <f t="shared" si="1378"/>
        <v/>
      </c>
      <c r="L4890" s="48" t="str">
        <f t="shared" si="1379"/>
        <v/>
      </c>
      <c r="M4890" s="49" t="str">
        <f t="shared" si="1380"/>
        <v/>
      </c>
      <c r="U4890" s="103" t="str">
        <f t="shared" si="1381"/>
        <v/>
      </c>
      <c r="V4890" s="77" t="str">
        <f t="shared" si="1382"/>
        <v/>
      </c>
      <c r="W4890" s="37" t="str">
        <f t="shared" si="1383"/>
        <v/>
      </c>
      <c r="X4890" s="7" t="str">
        <f t="shared" si="1384"/>
        <v/>
      </c>
      <c r="Y4890" s="37" t="str">
        <f t="shared" si="1385"/>
        <v/>
      </c>
      <c r="AA4890" s="54" t="str">
        <f t="shared" si="1386"/>
        <v/>
      </c>
      <c r="AC4890" s="121" t="str">
        <f t="shared" si="1387"/>
        <v/>
      </c>
      <c r="AD4890" s="111" t="str">
        <f t="shared" si="1388"/>
        <v/>
      </c>
      <c r="AE4890" s="122" t="str">
        <f t="shared" si="1389"/>
        <v/>
      </c>
      <c r="AF4890" s="123" t="str">
        <f t="shared" si="1390"/>
        <v>Qtr 1</v>
      </c>
      <c r="AG4890" s="122" t="str">
        <f t="shared" si="1391"/>
        <v/>
      </c>
      <c r="AI4890" s="124" t="str">
        <f t="shared" si="1392"/>
        <v/>
      </c>
      <c r="AK4890" s="103" t="str">
        <f t="shared" si="1393"/>
        <v/>
      </c>
      <c r="AL4890" s="104" t="str">
        <f t="shared" si="1394"/>
        <v/>
      </c>
      <c r="AN4890" s="37" t="str">
        <f>IF(AK4890="", "", COUNTIF(AK$11:AK$8010, "&lt;"&amp;AK4890)+1+COUNTIF(AK$11:AK4890, AK4890)-1)</f>
        <v/>
      </c>
      <c r="AO4890" s="37" t="str">
        <f>IF(AL4890="", "", COUNTIF(AL$11:AL$8010, "&gt;"&amp;AL4890)+1+COUNTIF(AL$11:AL4890, AL4890)-1)</f>
        <v/>
      </c>
    </row>
    <row r="4891" spans="1:41" x14ac:dyDescent="0.55000000000000004">
      <c r="A4891" s="5"/>
      <c r="B4891" s="284"/>
      <c r="C4891" s="285"/>
      <c r="D4891" s="286"/>
      <c r="E4891" s="287"/>
      <c r="F4891" s="288"/>
      <c r="G4891" s="5"/>
      <c r="J4891" s="7" t="str">
        <f t="shared" si="1377"/>
        <v/>
      </c>
      <c r="K4891" s="48" t="str">
        <f t="shared" si="1378"/>
        <v/>
      </c>
      <c r="L4891" s="48" t="str">
        <f t="shared" si="1379"/>
        <v/>
      </c>
      <c r="M4891" s="49" t="str">
        <f t="shared" si="1380"/>
        <v/>
      </c>
      <c r="U4891" s="103" t="str">
        <f t="shared" si="1381"/>
        <v/>
      </c>
      <c r="V4891" s="77" t="str">
        <f t="shared" si="1382"/>
        <v/>
      </c>
      <c r="W4891" s="37" t="str">
        <f t="shared" si="1383"/>
        <v/>
      </c>
      <c r="X4891" s="7" t="str">
        <f t="shared" si="1384"/>
        <v/>
      </c>
      <c r="Y4891" s="37" t="str">
        <f t="shared" si="1385"/>
        <v/>
      </c>
      <c r="AA4891" s="54" t="str">
        <f t="shared" si="1386"/>
        <v/>
      </c>
      <c r="AC4891" s="121" t="str">
        <f t="shared" si="1387"/>
        <v/>
      </c>
      <c r="AD4891" s="111" t="str">
        <f t="shared" si="1388"/>
        <v/>
      </c>
      <c r="AE4891" s="122" t="str">
        <f t="shared" si="1389"/>
        <v/>
      </c>
      <c r="AF4891" s="123" t="str">
        <f t="shared" si="1390"/>
        <v>Qtr 1</v>
      </c>
      <c r="AG4891" s="122" t="str">
        <f t="shared" si="1391"/>
        <v/>
      </c>
      <c r="AI4891" s="124" t="str">
        <f t="shared" si="1392"/>
        <v/>
      </c>
      <c r="AK4891" s="103" t="str">
        <f t="shared" si="1393"/>
        <v/>
      </c>
      <c r="AL4891" s="104" t="str">
        <f t="shared" si="1394"/>
        <v/>
      </c>
      <c r="AN4891" s="37" t="str">
        <f>IF(AK4891="", "", COUNTIF(AK$11:AK$8010, "&lt;"&amp;AK4891)+1+COUNTIF(AK$11:AK4891, AK4891)-1)</f>
        <v/>
      </c>
      <c r="AO4891" s="37" t="str">
        <f>IF(AL4891="", "", COUNTIF(AL$11:AL$8010, "&gt;"&amp;AL4891)+1+COUNTIF(AL$11:AL4891, AL4891)-1)</f>
        <v/>
      </c>
    </row>
    <row r="4892" spans="1:41" x14ac:dyDescent="0.55000000000000004">
      <c r="A4892" s="5"/>
      <c r="B4892" s="284"/>
      <c r="C4892" s="285"/>
      <c r="D4892" s="286"/>
      <c r="E4892" s="287"/>
      <c r="F4892" s="288"/>
      <c r="G4892" s="5"/>
      <c r="J4892" s="7" t="str">
        <f t="shared" si="1377"/>
        <v/>
      </c>
      <c r="K4892" s="48" t="str">
        <f t="shared" si="1378"/>
        <v/>
      </c>
      <c r="L4892" s="48" t="str">
        <f t="shared" si="1379"/>
        <v/>
      </c>
      <c r="M4892" s="49" t="str">
        <f t="shared" si="1380"/>
        <v/>
      </c>
      <c r="U4892" s="103" t="str">
        <f t="shared" si="1381"/>
        <v/>
      </c>
      <c r="V4892" s="77" t="str">
        <f t="shared" si="1382"/>
        <v/>
      </c>
      <c r="W4892" s="37" t="str">
        <f t="shared" si="1383"/>
        <v/>
      </c>
      <c r="X4892" s="7" t="str">
        <f t="shared" si="1384"/>
        <v/>
      </c>
      <c r="Y4892" s="37" t="str">
        <f t="shared" si="1385"/>
        <v/>
      </c>
      <c r="AA4892" s="54" t="str">
        <f t="shared" si="1386"/>
        <v/>
      </c>
      <c r="AC4892" s="121" t="str">
        <f t="shared" si="1387"/>
        <v/>
      </c>
      <c r="AD4892" s="111" t="str">
        <f t="shared" si="1388"/>
        <v/>
      </c>
      <c r="AE4892" s="122" t="str">
        <f t="shared" si="1389"/>
        <v/>
      </c>
      <c r="AF4892" s="123" t="str">
        <f t="shared" si="1390"/>
        <v>Qtr 1</v>
      </c>
      <c r="AG4892" s="122" t="str">
        <f t="shared" si="1391"/>
        <v/>
      </c>
      <c r="AI4892" s="124" t="str">
        <f t="shared" si="1392"/>
        <v/>
      </c>
      <c r="AK4892" s="103" t="str">
        <f t="shared" si="1393"/>
        <v/>
      </c>
      <c r="AL4892" s="104" t="str">
        <f t="shared" si="1394"/>
        <v/>
      </c>
      <c r="AN4892" s="37" t="str">
        <f>IF(AK4892="", "", COUNTIF(AK$11:AK$8010, "&lt;"&amp;AK4892)+1+COUNTIF(AK$11:AK4892, AK4892)-1)</f>
        <v/>
      </c>
      <c r="AO4892" s="37" t="str">
        <f>IF(AL4892="", "", COUNTIF(AL$11:AL$8010, "&gt;"&amp;AL4892)+1+COUNTIF(AL$11:AL4892, AL4892)-1)</f>
        <v/>
      </c>
    </row>
    <row r="4893" spans="1:41" x14ac:dyDescent="0.55000000000000004">
      <c r="A4893" s="5"/>
      <c r="B4893" s="284"/>
      <c r="C4893" s="285"/>
      <c r="D4893" s="286"/>
      <c r="E4893" s="287"/>
      <c r="F4893" s="288"/>
      <c r="G4893" s="5"/>
      <c r="J4893" s="7" t="str">
        <f t="shared" si="1377"/>
        <v/>
      </c>
      <c r="K4893" s="48" t="str">
        <f t="shared" si="1378"/>
        <v/>
      </c>
      <c r="L4893" s="48" t="str">
        <f t="shared" si="1379"/>
        <v/>
      </c>
      <c r="M4893" s="49" t="str">
        <f t="shared" si="1380"/>
        <v/>
      </c>
      <c r="U4893" s="103" t="str">
        <f t="shared" si="1381"/>
        <v/>
      </c>
      <c r="V4893" s="77" t="str">
        <f t="shared" si="1382"/>
        <v/>
      </c>
      <c r="W4893" s="37" t="str">
        <f t="shared" si="1383"/>
        <v/>
      </c>
      <c r="X4893" s="7" t="str">
        <f t="shared" si="1384"/>
        <v/>
      </c>
      <c r="Y4893" s="37" t="str">
        <f t="shared" si="1385"/>
        <v/>
      </c>
      <c r="AA4893" s="54" t="str">
        <f t="shared" si="1386"/>
        <v/>
      </c>
      <c r="AC4893" s="121" t="str">
        <f t="shared" si="1387"/>
        <v/>
      </c>
      <c r="AD4893" s="111" t="str">
        <f t="shared" si="1388"/>
        <v/>
      </c>
      <c r="AE4893" s="122" t="str">
        <f t="shared" si="1389"/>
        <v/>
      </c>
      <c r="AF4893" s="123" t="str">
        <f t="shared" si="1390"/>
        <v>Qtr 1</v>
      </c>
      <c r="AG4893" s="122" t="str">
        <f t="shared" si="1391"/>
        <v/>
      </c>
      <c r="AI4893" s="124" t="str">
        <f t="shared" si="1392"/>
        <v/>
      </c>
      <c r="AK4893" s="103" t="str">
        <f t="shared" si="1393"/>
        <v/>
      </c>
      <c r="AL4893" s="104" t="str">
        <f t="shared" si="1394"/>
        <v/>
      </c>
      <c r="AN4893" s="37" t="str">
        <f>IF(AK4893="", "", COUNTIF(AK$11:AK$8010, "&lt;"&amp;AK4893)+1+COUNTIF(AK$11:AK4893, AK4893)-1)</f>
        <v/>
      </c>
      <c r="AO4893" s="37" t="str">
        <f>IF(AL4893="", "", COUNTIF(AL$11:AL$8010, "&gt;"&amp;AL4893)+1+COUNTIF(AL$11:AL4893, AL4893)-1)</f>
        <v/>
      </c>
    </row>
    <row r="4894" spans="1:41" x14ac:dyDescent="0.55000000000000004">
      <c r="A4894" s="5"/>
      <c r="B4894" s="284"/>
      <c r="C4894" s="285"/>
      <c r="D4894" s="286"/>
      <c r="E4894" s="287"/>
      <c r="F4894" s="288"/>
      <c r="G4894" s="5"/>
      <c r="J4894" s="7" t="str">
        <f t="shared" si="1377"/>
        <v/>
      </c>
      <c r="K4894" s="48" t="str">
        <f t="shared" si="1378"/>
        <v/>
      </c>
      <c r="L4894" s="48" t="str">
        <f t="shared" si="1379"/>
        <v/>
      </c>
      <c r="M4894" s="49" t="str">
        <f t="shared" si="1380"/>
        <v/>
      </c>
      <c r="U4894" s="103" t="str">
        <f t="shared" si="1381"/>
        <v/>
      </c>
      <c r="V4894" s="77" t="str">
        <f t="shared" si="1382"/>
        <v/>
      </c>
      <c r="W4894" s="37" t="str">
        <f t="shared" si="1383"/>
        <v/>
      </c>
      <c r="X4894" s="7" t="str">
        <f t="shared" si="1384"/>
        <v/>
      </c>
      <c r="Y4894" s="37" t="str">
        <f t="shared" si="1385"/>
        <v/>
      </c>
      <c r="AA4894" s="54" t="str">
        <f t="shared" si="1386"/>
        <v/>
      </c>
      <c r="AC4894" s="121" t="str">
        <f t="shared" si="1387"/>
        <v/>
      </c>
      <c r="AD4894" s="111" t="str">
        <f t="shared" si="1388"/>
        <v/>
      </c>
      <c r="AE4894" s="122" t="str">
        <f t="shared" si="1389"/>
        <v/>
      </c>
      <c r="AF4894" s="123" t="str">
        <f t="shared" si="1390"/>
        <v>Qtr 1</v>
      </c>
      <c r="AG4894" s="122" t="str">
        <f t="shared" si="1391"/>
        <v/>
      </c>
      <c r="AI4894" s="124" t="str">
        <f t="shared" si="1392"/>
        <v/>
      </c>
      <c r="AK4894" s="103" t="str">
        <f t="shared" si="1393"/>
        <v/>
      </c>
      <c r="AL4894" s="104" t="str">
        <f t="shared" si="1394"/>
        <v/>
      </c>
      <c r="AN4894" s="37" t="str">
        <f>IF(AK4894="", "", COUNTIF(AK$11:AK$8010, "&lt;"&amp;AK4894)+1+COUNTIF(AK$11:AK4894, AK4894)-1)</f>
        <v/>
      </c>
      <c r="AO4894" s="37" t="str">
        <f>IF(AL4894="", "", COUNTIF(AL$11:AL$8010, "&gt;"&amp;AL4894)+1+COUNTIF(AL$11:AL4894, AL4894)-1)</f>
        <v/>
      </c>
    </row>
    <row r="4895" spans="1:41" x14ac:dyDescent="0.55000000000000004">
      <c r="A4895" s="5"/>
      <c r="B4895" s="284"/>
      <c r="C4895" s="285"/>
      <c r="D4895" s="286"/>
      <c r="E4895" s="287"/>
      <c r="F4895" s="288"/>
      <c r="G4895" s="5"/>
      <c r="J4895" s="7" t="str">
        <f t="shared" si="1377"/>
        <v/>
      </c>
      <c r="K4895" s="48" t="str">
        <f t="shared" si="1378"/>
        <v/>
      </c>
      <c r="L4895" s="48" t="str">
        <f t="shared" si="1379"/>
        <v/>
      </c>
      <c r="M4895" s="49" t="str">
        <f t="shared" si="1380"/>
        <v/>
      </c>
      <c r="U4895" s="103" t="str">
        <f t="shared" si="1381"/>
        <v/>
      </c>
      <c r="V4895" s="77" t="str">
        <f t="shared" si="1382"/>
        <v/>
      </c>
      <c r="W4895" s="37" t="str">
        <f t="shared" si="1383"/>
        <v/>
      </c>
      <c r="X4895" s="7" t="str">
        <f t="shared" si="1384"/>
        <v/>
      </c>
      <c r="Y4895" s="37" t="str">
        <f t="shared" si="1385"/>
        <v/>
      </c>
      <c r="AA4895" s="54" t="str">
        <f t="shared" si="1386"/>
        <v/>
      </c>
      <c r="AC4895" s="121" t="str">
        <f t="shared" si="1387"/>
        <v/>
      </c>
      <c r="AD4895" s="111" t="str">
        <f t="shared" si="1388"/>
        <v/>
      </c>
      <c r="AE4895" s="122" t="str">
        <f t="shared" si="1389"/>
        <v/>
      </c>
      <c r="AF4895" s="123" t="str">
        <f t="shared" si="1390"/>
        <v>Qtr 1</v>
      </c>
      <c r="AG4895" s="122" t="str">
        <f t="shared" si="1391"/>
        <v/>
      </c>
      <c r="AI4895" s="124" t="str">
        <f t="shared" si="1392"/>
        <v/>
      </c>
      <c r="AK4895" s="103" t="str">
        <f t="shared" si="1393"/>
        <v/>
      </c>
      <c r="AL4895" s="104" t="str">
        <f t="shared" si="1394"/>
        <v/>
      </c>
      <c r="AN4895" s="37" t="str">
        <f>IF(AK4895="", "", COUNTIF(AK$11:AK$8010, "&lt;"&amp;AK4895)+1+COUNTIF(AK$11:AK4895, AK4895)-1)</f>
        <v/>
      </c>
      <c r="AO4895" s="37" t="str">
        <f>IF(AL4895="", "", COUNTIF(AL$11:AL$8010, "&gt;"&amp;AL4895)+1+COUNTIF(AL$11:AL4895, AL4895)-1)</f>
        <v/>
      </c>
    </row>
    <row r="4896" spans="1:41" x14ac:dyDescent="0.55000000000000004">
      <c r="A4896" s="5"/>
      <c r="B4896" s="284"/>
      <c r="C4896" s="285"/>
      <c r="D4896" s="286"/>
      <c r="E4896" s="287"/>
      <c r="F4896" s="288"/>
      <c r="G4896" s="5"/>
      <c r="J4896" s="7" t="str">
        <f t="shared" si="1377"/>
        <v/>
      </c>
      <c r="K4896" s="48" t="str">
        <f t="shared" si="1378"/>
        <v/>
      </c>
      <c r="L4896" s="48" t="str">
        <f t="shared" si="1379"/>
        <v/>
      </c>
      <c r="M4896" s="49" t="str">
        <f t="shared" si="1380"/>
        <v/>
      </c>
      <c r="U4896" s="103" t="str">
        <f t="shared" si="1381"/>
        <v/>
      </c>
      <c r="V4896" s="77" t="str">
        <f t="shared" si="1382"/>
        <v/>
      </c>
      <c r="W4896" s="37" t="str">
        <f t="shared" si="1383"/>
        <v/>
      </c>
      <c r="X4896" s="7" t="str">
        <f t="shared" si="1384"/>
        <v/>
      </c>
      <c r="Y4896" s="37" t="str">
        <f t="shared" si="1385"/>
        <v/>
      </c>
      <c r="AA4896" s="54" t="str">
        <f t="shared" si="1386"/>
        <v/>
      </c>
      <c r="AC4896" s="121" t="str">
        <f t="shared" si="1387"/>
        <v/>
      </c>
      <c r="AD4896" s="111" t="str">
        <f t="shared" si="1388"/>
        <v/>
      </c>
      <c r="AE4896" s="122" t="str">
        <f t="shared" si="1389"/>
        <v/>
      </c>
      <c r="AF4896" s="123" t="str">
        <f t="shared" si="1390"/>
        <v>Qtr 1</v>
      </c>
      <c r="AG4896" s="122" t="str">
        <f t="shared" si="1391"/>
        <v/>
      </c>
      <c r="AI4896" s="124" t="str">
        <f t="shared" si="1392"/>
        <v/>
      </c>
      <c r="AK4896" s="103" t="str">
        <f t="shared" si="1393"/>
        <v/>
      </c>
      <c r="AL4896" s="104" t="str">
        <f t="shared" si="1394"/>
        <v/>
      </c>
      <c r="AN4896" s="37" t="str">
        <f>IF(AK4896="", "", COUNTIF(AK$11:AK$8010, "&lt;"&amp;AK4896)+1+COUNTIF(AK$11:AK4896, AK4896)-1)</f>
        <v/>
      </c>
      <c r="AO4896" s="37" t="str">
        <f>IF(AL4896="", "", COUNTIF(AL$11:AL$8010, "&gt;"&amp;AL4896)+1+COUNTIF(AL$11:AL4896, AL4896)-1)</f>
        <v/>
      </c>
    </row>
    <row r="4897" spans="1:41" x14ac:dyDescent="0.55000000000000004">
      <c r="A4897" s="5"/>
      <c r="B4897" s="284"/>
      <c r="C4897" s="285"/>
      <c r="D4897" s="286"/>
      <c r="E4897" s="287"/>
      <c r="F4897" s="288"/>
      <c r="G4897" s="5"/>
      <c r="J4897" s="7" t="str">
        <f t="shared" si="1377"/>
        <v/>
      </c>
      <c r="K4897" s="48" t="str">
        <f t="shared" si="1378"/>
        <v/>
      </c>
      <c r="L4897" s="48" t="str">
        <f t="shared" si="1379"/>
        <v/>
      </c>
      <c r="M4897" s="49" t="str">
        <f t="shared" si="1380"/>
        <v/>
      </c>
      <c r="U4897" s="103" t="str">
        <f t="shared" si="1381"/>
        <v/>
      </c>
      <c r="V4897" s="77" t="str">
        <f t="shared" si="1382"/>
        <v/>
      </c>
      <c r="W4897" s="37" t="str">
        <f t="shared" si="1383"/>
        <v/>
      </c>
      <c r="X4897" s="7" t="str">
        <f t="shared" si="1384"/>
        <v/>
      </c>
      <c r="Y4897" s="37" t="str">
        <f t="shared" si="1385"/>
        <v/>
      </c>
      <c r="AA4897" s="54" t="str">
        <f t="shared" si="1386"/>
        <v/>
      </c>
      <c r="AC4897" s="121" t="str">
        <f t="shared" si="1387"/>
        <v/>
      </c>
      <c r="AD4897" s="111" t="str">
        <f t="shared" si="1388"/>
        <v/>
      </c>
      <c r="AE4897" s="122" t="str">
        <f t="shared" si="1389"/>
        <v/>
      </c>
      <c r="AF4897" s="123" t="str">
        <f t="shared" si="1390"/>
        <v>Qtr 1</v>
      </c>
      <c r="AG4897" s="122" t="str">
        <f t="shared" si="1391"/>
        <v/>
      </c>
      <c r="AI4897" s="124" t="str">
        <f t="shared" si="1392"/>
        <v/>
      </c>
      <c r="AK4897" s="103" t="str">
        <f t="shared" si="1393"/>
        <v/>
      </c>
      <c r="AL4897" s="104" t="str">
        <f t="shared" si="1394"/>
        <v/>
      </c>
      <c r="AN4897" s="37" t="str">
        <f>IF(AK4897="", "", COUNTIF(AK$11:AK$8010, "&lt;"&amp;AK4897)+1+COUNTIF(AK$11:AK4897, AK4897)-1)</f>
        <v/>
      </c>
      <c r="AO4897" s="37" t="str">
        <f>IF(AL4897="", "", COUNTIF(AL$11:AL$8010, "&gt;"&amp;AL4897)+1+COUNTIF(AL$11:AL4897, AL4897)-1)</f>
        <v/>
      </c>
    </row>
    <row r="4898" spans="1:41" x14ac:dyDescent="0.55000000000000004">
      <c r="A4898" s="5"/>
      <c r="B4898" s="284"/>
      <c r="C4898" s="285"/>
      <c r="D4898" s="286"/>
      <c r="E4898" s="287"/>
      <c r="F4898" s="288"/>
      <c r="G4898" s="5"/>
      <c r="J4898" s="7" t="str">
        <f t="shared" si="1377"/>
        <v/>
      </c>
      <c r="K4898" s="48" t="str">
        <f t="shared" si="1378"/>
        <v/>
      </c>
      <c r="L4898" s="48" t="str">
        <f t="shared" si="1379"/>
        <v/>
      </c>
      <c r="M4898" s="49" t="str">
        <f t="shared" si="1380"/>
        <v/>
      </c>
      <c r="U4898" s="103" t="str">
        <f t="shared" si="1381"/>
        <v/>
      </c>
      <c r="V4898" s="77" t="str">
        <f t="shared" si="1382"/>
        <v/>
      </c>
      <c r="W4898" s="37" t="str">
        <f t="shared" si="1383"/>
        <v/>
      </c>
      <c r="X4898" s="7" t="str">
        <f t="shared" si="1384"/>
        <v/>
      </c>
      <c r="Y4898" s="37" t="str">
        <f t="shared" si="1385"/>
        <v/>
      </c>
      <c r="AA4898" s="54" t="str">
        <f t="shared" si="1386"/>
        <v/>
      </c>
      <c r="AC4898" s="121" t="str">
        <f t="shared" si="1387"/>
        <v/>
      </c>
      <c r="AD4898" s="111" t="str">
        <f t="shared" si="1388"/>
        <v/>
      </c>
      <c r="AE4898" s="122" t="str">
        <f t="shared" si="1389"/>
        <v/>
      </c>
      <c r="AF4898" s="123" t="str">
        <f t="shared" si="1390"/>
        <v>Qtr 1</v>
      </c>
      <c r="AG4898" s="122" t="str">
        <f t="shared" si="1391"/>
        <v/>
      </c>
      <c r="AI4898" s="124" t="str">
        <f t="shared" si="1392"/>
        <v/>
      </c>
      <c r="AK4898" s="103" t="str">
        <f t="shared" si="1393"/>
        <v/>
      </c>
      <c r="AL4898" s="104" t="str">
        <f t="shared" si="1394"/>
        <v/>
      </c>
      <c r="AN4898" s="37" t="str">
        <f>IF(AK4898="", "", COUNTIF(AK$11:AK$8010, "&lt;"&amp;AK4898)+1+COUNTIF(AK$11:AK4898, AK4898)-1)</f>
        <v/>
      </c>
      <c r="AO4898" s="37" t="str">
        <f>IF(AL4898="", "", COUNTIF(AL$11:AL$8010, "&gt;"&amp;AL4898)+1+COUNTIF(AL$11:AL4898, AL4898)-1)</f>
        <v/>
      </c>
    </row>
    <row r="4899" spans="1:41" x14ac:dyDescent="0.55000000000000004">
      <c r="A4899" s="5"/>
      <c r="B4899" s="284"/>
      <c r="C4899" s="285"/>
      <c r="D4899" s="286"/>
      <c r="E4899" s="287"/>
      <c r="F4899" s="288"/>
      <c r="G4899" s="5"/>
      <c r="J4899" s="7" t="str">
        <f t="shared" si="1377"/>
        <v/>
      </c>
      <c r="K4899" s="48" t="str">
        <f t="shared" si="1378"/>
        <v/>
      </c>
      <c r="L4899" s="48" t="str">
        <f t="shared" si="1379"/>
        <v/>
      </c>
      <c r="M4899" s="49" t="str">
        <f t="shared" si="1380"/>
        <v/>
      </c>
      <c r="U4899" s="103" t="str">
        <f t="shared" si="1381"/>
        <v/>
      </c>
      <c r="V4899" s="77" t="str">
        <f t="shared" si="1382"/>
        <v/>
      </c>
      <c r="W4899" s="37" t="str">
        <f t="shared" si="1383"/>
        <v/>
      </c>
      <c r="X4899" s="7" t="str">
        <f t="shared" si="1384"/>
        <v/>
      </c>
      <c r="Y4899" s="37" t="str">
        <f t="shared" si="1385"/>
        <v/>
      </c>
      <c r="AA4899" s="54" t="str">
        <f t="shared" si="1386"/>
        <v/>
      </c>
      <c r="AC4899" s="121" t="str">
        <f t="shared" si="1387"/>
        <v/>
      </c>
      <c r="AD4899" s="111" t="str">
        <f t="shared" si="1388"/>
        <v/>
      </c>
      <c r="AE4899" s="122" t="str">
        <f t="shared" si="1389"/>
        <v/>
      </c>
      <c r="AF4899" s="123" t="str">
        <f t="shared" si="1390"/>
        <v>Qtr 1</v>
      </c>
      <c r="AG4899" s="122" t="str">
        <f t="shared" si="1391"/>
        <v/>
      </c>
      <c r="AI4899" s="124" t="str">
        <f t="shared" si="1392"/>
        <v/>
      </c>
      <c r="AK4899" s="103" t="str">
        <f t="shared" si="1393"/>
        <v/>
      </c>
      <c r="AL4899" s="104" t="str">
        <f t="shared" si="1394"/>
        <v/>
      </c>
      <c r="AN4899" s="37" t="str">
        <f>IF(AK4899="", "", COUNTIF(AK$11:AK$8010, "&lt;"&amp;AK4899)+1+COUNTIF(AK$11:AK4899, AK4899)-1)</f>
        <v/>
      </c>
      <c r="AO4899" s="37" t="str">
        <f>IF(AL4899="", "", COUNTIF(AL$11:AL$8010, "&gt;"&amp;AL4899)+1+COUNTIF(AL$11:AL4899, AL4899)-1)</f>
        <v/>
      </c>
    </row>
    <row r="4900" spans="1:41" x14ac:dyDescent="0.55000000000000004">
      <c r="A4900" s="5"/>
      <c r="B4900" s="284"/>
      <c r="C4900" s="285"/>
      <c r="D4900" s="286"/>
      <c r="E4900" s="287"/>
      <c r="F4900" s="288"/>
      <c r="G4900" s="5"/>
      <c r="J4900" s="7" t="str">
        <f t="shared" si="1377"/>
        <v/>
      </c>
      <c r="K4900" s="48" t="str">
        <f t="shared" si="1378"/>
        <v/>
      </c>
      <c r="L4900" s="48" t="str">
        <f t="shared" si="1379"/>
        <v/>
      </c>
      <c r="M4900" s="49" t="str">
        <f t="shared" si="1380"/>
        <v/>
      </c>
      <c r="U4900" s="103" t="str">
        <f t="shared" si="1381"/>
        <v/>
      </c>
      <c r="V4900" s="77" t="str">
        <f t="shared" si="1382"/>
        <v/>
      </c>
      <c r="W4900" s="37" t="str">
        <f t="shared" si="1383"/>
        <v/>
      </c>
      <c r="X4900" s="7" t="str">
        <f t="shared" si="1384"/>
        <v/>
      </c>
      <c r="Y4900" s="37" t="str">
        <f t="shared" si="1385"/>
        <v/>
      </c>
      <c r="AA4900" s="54" t="str">
        <f t="shared" si="1386"/>
        <v/>
      </c>
      <c r="AC4900" s="121" t="str">
        <f t="shared" si="1387"/>
        <v/>
      </c>
      <c r="AD4900" s="111" t="str">
        <f t="shared" si="1388"/>
        <v/>
      </c>
      <c r="AE4900" s="122" t="str">
        <f t="shared" si="1389"/>
        <v/>
      </c>
      <c r="AF4900" s="123" t="str">
        <f t="shared" si="1390"/>
        <v>Qtr 1</v>
      </c>
      <c r="AG4900" s="122" t="str">
        <f t="shared" si="1391"/>
        <v/>
      </c>
      <c r="AI4900" s="124" t="str">
        <f t="shared" si="1392"/>
        <v/>
      </c>
      <c r="AK4900" s="103" t="str">
        <f t="shared" si="1393"/>
        <v/>
      </c>
      <c r="AL4900" s="104" t="str">
        <f t="shared" si="1394"/>
        <v/>
      </c>
      <c r="AN4900" s="37" t="str">
        <f>IF(AK4900="", "", COUNTIF(AK$11:AK$8010, "&lt;"&amp;AK4900)+1+COUNTIF(AK$11:AK4900, AK4900)-1)</f>
        <v/>
      </c>
      <c r="AO4900" s="37" t="str">
        <f>IF(AL4900="", "", COUNTIF(AL$11:AL$8010, "&gt;"&amp;AL4900)+1+COUNTIF(AL$11:AL4900, AL4900)-1)</f>
        <v/>
      </c>
    </row>
    <row r="4901" spans="1:41" x14ac:dyDescent="0.55000000000000004">
      <c r="A4901" s="5"/>
      <c r="B4901" s="284"/>
      <c r="C4901" s="285"/>
      <c r="D4901" s="286"/>
      <c r="E4901" s="287"/>
      <c r="F4901" s="288"/>
      <c r="G4901" s="5"/>
      <c r="J4901" s="7" t="str">
        <f t="shared" si="1377"/>
        <v/>
      </c>
      <c r="K4901" s="48" t="str">
        <f t="shared" si="1378"/>
        <v/>
      </c>
      <c r="L4901" s="48" t="str">
        <f t="shared" si="1379"/>
        <v/>
      </c>
      <c r="M4901" s="49" t="str">
        <f t="shared" si="1380"/>
        <v/>
      </c>
      <c r="U4901" s="103" t="str">
        <f t="shared" si="1381"/>
        <v/>
      </c>
      <c r="V4901" s="77" t="str">
        <f t="shared" si="1382"/>
        <v/>
      </c>
      <c r="W4901" s="37" t="str">
        <f t="shared" si="1383"/>
        <v/>
      </c>
      <c r="X4901" s="7" t="str">
        <f t="shared" si="1384"/>
        <v/>
      </c>
      <c r="Y4901" s="37" t="str">
        <f t="shared" si="1385"/>
        <v/>
      </c>
      <c r="AA4901" s="54" t="str">
        <f t="shared" si="1386"/>
        <v/>
      </c>
      <c r="AC4901" s="121" t="str">
        <f t="shared" si="1387"/>
        <v/>
      </c>
      <c r="AD4901" s="111" t="str">
        <f t="shared" si="1388"/>
        <v/>
      </c>
      <c r="AE4901" s="122" t="str">
        <f t="shared" si="1389"/>
        <v/>
      </c>
      <c r="AF4901" s="123" t="str">
        <f t="shared" si="1390"/>
        <v>Qtr 1</v>
      </c>
      <c r="AG4901" s="122" t="str">
        <f t="shared" si="1391"/>
        <v/>
      </c>
      <c r="AI4901" s="124" t="str">
        <f t="shared" si="1392"/>
        <v/>
      </c>
      <c r="AK4901" s="103" t="str">
        <f t="shared" si="1393"/>
        <v/>
      </c>
      <c r="AL4901" s="104" t="str">
        <f t="shared" si="1394"/>
        <v/>
      </c>
      <c r="AN4901" s="37" t="str">
        <f>IF(AK4901="", "", COUNTIF(AK$11:AK$8010, "&lt;"&amp;AK4901)+1+COUNTIF(AK$11:AK4901, AK4901)-1)</f>
        <v/>
      </c>
      <c r="AO4901" s="37" t="str">
        <f>IF(AL4901="", "", COUNTIF(AL$11:AL$8010, "&gt;"&amp;AL4901)+1+COUNTIF(AL$11:AL4901, AL4901)-1)</f>
        <v/>
      </c>
    </row>
    <row r="4902" spans="1:41" x14ac:dyDescent="0.55000000000000004">
      <c r="A4902" s="5"/>
      <c r="B4902" s="284"/>
      <c r="C4902" s="285"/>
      <c r="D4902" s="286"/>
      <c r="E4902" s="287"/>
      <c r="F4902" s="288"/>
      <c r="G4902" s="5"/>
      <c r="J4902" s="7" t="str">
        <f t="shared" si="1377"/>
        <v/>
      </c>
      <c r="K4902" s="48" t="str">
        <f t="shared" si="1378"/>
        <v/>
      </c>
      <c r="L4902" s="48" t="str">
        <f t="shared" si="1379"/>
        <v/>
      </c>
      <c r="M4902" s="49" t="str">
        <f t="shared" si="1380"/>
        <v/>
      </c>
      <c r="U4902" s="103" t="str">
        <f t="shared" si="1381"/>
        <v/>
      </c>
      <c r="V4902" s="77" t="str">
        <f t="shared" si="1382"/>
        <v/>
      </c>
      <c r="W4902" s="37" t="str">
        <f t="shared" si="1383"/>
        <v/>
      </c>
      <c r="X4902" s="7" t="str">
        <f t="shared" si="1384"/>
        <v/>
      </c>
      <c r="Y4902" s="37" t="str">
        <f t="shared" si="1385"/>
        <v/>
      </c>
      <c r="AA4902" s="54" t="str">
        <f t="shared" si="1386"/>
        <v/>
      </c>
      <c r="AC4902" s="121" t="str">
        <f t="shared" si="1387"/>
        <v/>
      </c>
      <c r="AD4902" s="111" t="str">
        <f t="shared" si="1388"/>
        <v/>
      </c>
      <c r="AE4902" s="122" t="str">
        <f t="shared" si="1389"/>
        <v/>
      </c>
      <c r="AF4902" s="123" t="str">
        <f t="shared" si="1390"/>
        <v>Qtr 1</v>
      </c>
      <c r="AG4902" s="122" t="str">
        <f t="shared" si="1391"/>
        <v/>
      </c>
      <c r="AI4902" s="124" t="str">
        <f t="shared" si="1392"/>
        <v/>
      </c>
      <c r="AK4902" s="103" t="str">
        <f t="shared" si="1393"/>
        <v/>
      </c>
      <c r="AL4902" s="104" t="str">
        <f t="shared" si="1394"/>
        <v/>
      </c>
      <c r="AN4902" s="37" t="str">
        <f>IF(AK4902="", "", COUNTIF(AK$11:AK$8010, "&lt;"&amp;AK4902)+1+COUNTIF(AK$11:AK4902, AK4902)-1)</f>
        <v/>
      </c>
      <c r="AO4902" s="37" t="str">
        <f>IF(AL4902="", "", COUNTIF(AL$11:AL$8010, "&gt;"&amp;AL4902)+1+COUNTIF(AL$11:AL4902, AL4902)-1)</f>
        <v/>
      </c>
    </row>
    <row r="4903" spans="1:41" x14ac:dyDescent="0.55000000000000004">
      <c r="A4903" s="5"/>
      <c r="B4903" s="284"/>
      <c r="C4903" s="285"/>
      <c r="D4903" s="286"/>
      <c r="E4903" s="287"/>
      <c r="F4903" s="288"/>
      <c r="G4903" s="5"/>
      <c r="J4903" s="7" t="str">
        <f t="shared" si="1377"/>
        <v/>
      </c>
      <c r="K4903" s="48" t="str">
        <f t="shared" si="1378"/>
        <v/>
      </c>
      <c r="L4903" s="48" t="str">
        <f t="shared" si="1379"/>
        <v/>
      </c>
      <c r="M4903" s="49" t="str">
        <f t="shared" si="1380"/>
        <v/>
      </c>
      <c r="U4903" s="103" t="str">
        <f t="shared" si="1381"/>
        <v/>
      </c>
      <c r="V4903" s="77" t="str">
        <f t="shared" si="1382"/>
        <v/>
      </c>
      <c r="W4903" s="37" t="str">
        <f t="shared" si="1383"/>
        <v/>
      </c>
      <c r="X4903" s="7" t="str">
        <f t="shared" si="1384"/>
        <v/>
      </c>
      <c r="Y4903" s="37" t="str">
        <f t="shared" si="1385"/>
        <v/>
      </c>
      <c r="AA4903" s="54" t="str">
        <f t="shared" si="1386"/>
        <v/>
      </c>
      <c r="AC4903" s="121" t="str">
        <f t="shared" si="1387"/>
        <v/>
      </c>
      <c r="AD4903" s="111" t="str">
        <f t="shared" si="1388"/>
        <v/>
      </c>
      <c r="AE4903" s="122" t="str">
        <f t="shared" si="1389"/>
        <v/>
      </c>
      <c r="AF4903" s="123" t="str">
        <f t="shared" si="1390"/>
        <v>Qtr 1</v>
      </c>
      <c r="AG4903" s="122" t="str">
        <f t="shared" si="1391"/>
        <v/>
      </c>
      <c r="AI4903" s="124" t="str">
        <f t="shared" si="1392"/>
        <v/>
      </c>
      <c r="AK4903" s="103" t="str">
        <f t="shared" si="1393"/>
        <v/>
      </c>
      <c r="AL4903" s="104" t="str">
        <f t="shared" si="1394"/>
        <v/>
      </c>
      <c r="AN4903" s="37" t="str">
        <f>IF(AK4903="", "", COUNTIF(AK$11:AK$8010, "&lt;"&amp;AK4903)+1+COUNTIF(AK$11:AK4903, AK4903)-1)</f>
        <v/>
      </c>
      <c r="AO4903" s="37" t="str">
        <f>IF(AL4903="", "", COUNTIF(AL$11:AL$8010, "&gt;"&amp;AL4903)+1+COUNTIF(AL$11:AL4903, AL4903)-1)</f>
        <v/>
      </c>
    </row>
    <row r="4904" spans="1:41" x14ac:dyDescent="0.55000000000000004">
      <c r="A4904" s="5"/>
      <c r="B4904" s="284"/>
      <c r="C4904" s="285"/>
      <c r="D4904" s="286"/>
      <c r="E4904" s="287"/>
      <c r="F4904" s="288"/>
      <c r="G4904" s="5"/>
      <c r="J4904" s="7" t="str">
        <f t="shared" si="1377"/>
        <v/>
      </c>
      <c r="K4904" s="48" t="str">
        <f t="shared" si="1378"/>
        <v/>
      </c>
      <c r="L4904" s="48" t="str">
        <f t="shared" si="1379"/>
        <v/>
      </c>
      <c r="M4904" s="49" t="str">
        <f t="shared" si="1380"/>
        <v/>
      </c>
      <c r="U4904" s="103" t="str">
        <f t="shared" si="1381"/>
        <v/>
      </c>
      <c r="V4904" s="77" t="str">
        <f t="shared" si="1382"/>
        <v/>
      </c>
      <c r="W4904" s="37" t="str">
        <f t="shared" si="1383"/>
        <v/>
      </c>
      <c r="X4904" s="7" t="str">
        <f t="shared" si="1384"/>
        <v/>
      </c>
      <c r="Y4904" s="37" t="str">
        <f t="shared" si="1385"/>
        <v/>
      </c>
      <c r="AA4904" s="54" t="str">
        <f t="shared" si="1386"/>
        <v/>
      </c>
      <c r="AC4904" s="121" t="str">
        <f t="shared" si="1387"/>
        <v/>
      </c>
      <c r="AD4904" s="111" t="str">
        <f t="shared" si="1388"/>
        <v/>
      </c>
      <c r="AE4904" s="122" t="str">
        <f t="shared" si="1389"/>
        <v/>
      </c>
      <c r="AF4904" s="123" t="str">
        <f t="shared" si="1390"/>
        <v>Qtr 1</v>
      </c>
      <c r="AG4904" s="122" t="str">
        <f t="shared" si="1391"/>
        <v/>
      </c>
      <c r="AI4904" s="124" t="str">
        <f t="shared" si="1392"/>
        <v/>
      </c>
      <c r="AK4904" s="103" t="str">
        <f t="shared" si="1393"/>
        <v/>
      </c>
      <c r="AL4904" s="104" t="str">
        <f t="shared" si="1394"/>
        <v/>
      </c>
      <c r="AN4904" s="37" t="str">
        <f>IF(AK4904="", "", COUNTIF(AK$11:AK$8010, "&lt;"&amp;AK4904)+1+COUNTIF(AK$11:AK4904, AK4904)-1)</f>
        <v/>
      </c>
      <c r="AO4904" s="37" t="str">
        <f>IF(AL4904="", "", COUNTIF(AL$11:AL$8010, "&gt;"&amp;AL4904)+1+COUNTIF(AL$11:AL4904, AL4904)-1)</f>
        <v/>
      </c>
    </row>
    <row r="4905" spans="1:41" x14ac:dyDescent="0.55000000000000004">
      <c r="A4905" s="5"/>
      <c r="B4905" s="284"/>
      <c r="C4905" s="285"/>
      <c r="D4905" s="286"/>
      <c r="E4905" s="287"/>
      <c r="F4905" s="288"/>
      <c r="G4905" s="5"/>
      <c r="J4905" s="7" t="str">
        <f t="shared" si="1377"/>
        <v/>
      </c>
      <c r="K4905" s="48" t="str">
        <f t="shared" si="1378"/>
        <v/>
      </c>
      <c r="L4905" s="48" t="str">
        <f t="shared" si="1379"/>
        <v/>
      </c>
      <c r="M4905" s="49" t="str">
        <f t="shared" si="1380"/>
        <v/>
      </c>
      <c r="U4905" s="103" t="str">
        <f t="shared" si="1381"/>
        <v/>
      </c>
      <c r="V4905" s="77" t="str">
        <f t="shared" si="1382"/>
        <v/>
      </c>
      <c r="W4905" s="37" t="str">
        <f t="shared" si="1383"/>
        <v/>
      </c>
      <c r="X4905" s="7" t="str">
        <f t="shared" si="1384"/>
        <v/>
      </c>
      <c r="Y4905" s="37" t="str">
        <f t="shared" si="1385"/>
        <v/>
      </c>
      <c r="AA4905" s="54" t="str">
        <f t="shared" si="1386"/>
        <v/>
      </c>
      <c r="AC4905" s="121" t="str">
        <f t="shared" si="1387"/>
        <v/>
      </c>
      <c r="AD4905" s="111" t="str">
        <f t="shared" si="1388"/>
        <v/>
      </c>
      <c r="AE4905" s="122" t="str">
        <f t="shared" si="1389"/>
        <v/>
      </c>
      <c r="AF4905" s="123" t="str">
        <f t="shared" si="1390"/>
        <v>Qtr 1</v>
      </c>
      <c r="AG4905" s="122" t="str">
        <f t="shared" si="1391"/>
        <v/>
      </c>
      <c r="AI4905" s="124" t="str">
        <f t="shared" si="1392"/>
        <v/>
      </c>
      <c r="AK4905" s="103" t="str">
        <f t="shared" si="1393"/>
        <v/>
      </c>
      <c r="AL4905" s="104" t="str">
        <f t="shared" si="1394"/>
        <v/>
      </c>
      <c r="AN4905" s="37" t="str">
        <f>IF(AK4905="", "", COUNTIF(AK$11:AK$8010, "&lt;"&amp;AK4905)+1+COUNTIF(AK$11:AK4905, AK4905)-1)</f>
        <v/>
      </c>
      <c r="AO4905" s="37" t="str">
        <f>IF(AL4905="", "", COUNTIF(AL$11:AL$8010, "&gt;"&amp;AL4905)+1+COUNTIF(AL$11:AL4905, AL4905)-1)</f>
        <v/>
      </c>
    </row>
    <row r="4906" spans="1:41" x14ac:dyDescent="0.55000000000000004">
      <c r="A4906" s="5"/>
      <c r="B4906" s="284"/>
      <c r="C4906" s="285"/>
      <c r="D4906" s="286"/>
      <c r="E4906" s="287"/>
      <c r="F4906" s="288"/>
      <c r="G4906" s="5"/>
      <c r="J4906" s="7" t="str">
        <f t="shared" si="1377"/>
        <v/>
      </c>
      <c r="K4906" s="48" t="str">
        <f t="shared" si="1378"/>
        <v/>
      </c>
      <c r="L4906" s="48" t="str">
        <f t="shared" si="1379"/>
        <v/>
      </c>
      <c r="M4906" s="49" t="str">
        <f t="shared" si="1380"/>
        <v/>
      </c>
      <c r="U4906" s="103" t="str">
        <f t="shared" si="1381"/>
        <v/>
      </c>
      <c r="V4906" s="77" t="str">
        <f t="shared" si="1382"/>
        <v/>
      </c>
      <c r="W4906" s="37" t="str">
        <f t="shared" si="1383"/>
        <v/>
      </c>
      <c r="X4906" s="7" t="str">
        <f t="shared" si="1384"/>
        <v/>
      </c>
      <c r="Y4906" s="37" t="str">
        <f t="shared" si="1385"/>
        <v/>
      </c>
      <c r="AA4906" s="54" t="str">
        <f t="shared" si="1386"/>
        <v/>
      </c>
      <c r="AC4906" s="121" t="str">
        <f t="shared" si="1387"/>
        <v/>
      </c>
      <c r="AD4906" s="111" t="str">
        <f t="shared" si="1388"/>
        <v/>
      </c>
      <c r="AE4906" s="122" t="str">
        <f t="shared" si="1389"/>
        <v/>
      </c>
      <c r="AF4906" s="123" t="str">
        <f t="shared" si="1390"/>
        <v>Qtr 1</v>
      </c>
      <c r="AG4906" s="122" t="str">
        <f t="shared" si="1391"/>
        <v/>
      </c>
      <c r="AI4906" s="124" t="str">
        <f t="shared" si="1392"/>
        <v/>
      </c>
      <c r="AK4906" s="103" t="str">
        <f t="shared" si="1393"/>
        <v/>
      </c>
      <c r="AL4906" s="104" t="str">
        <f t="shared" si="1394"/>
        <v/>
      </c>
      <c r="AN4906" s="37" t="str">
        <f>IF(AK4906="", "", COUNTIF(AK$11:AK$8010, "&lt;"&amp;AK4906)+1+COUNTIF(AK$11:AK4906, AK4906)-1)</f>
        <v/>
      </c>
      <c r="AO4906" s="37" t="str">
        <f>IF(AL4906="", "", COUNTIF(AL$11:AL$8010, "&gt;"&amp;AL4906)+1+COUNTIF(AL$11:AL4906, AL4906)-1)</f>
        <v/>
      </c>
    </row>
    <row r="4907" spans="1:41" x14ac:dyDescent="0.55000000000000004">
      <c r="A4907" s="5"/>
      <c r="B4907" s="284"/>
      <c r="C4907" s="285"/>
      <c r="D4907" s="286"/>
      <c r="E4907" s="287"/>
      <c r="F4907" s="288"/>
      <c r="G4907" s="5"/>
      <c r="J4907" s="7" t="str">
        <f t="shared" si="1377"/>
        <v/>
      </c>
      <c r="K4907" s="48" t="str">
        <f t="shared" si="1378"/>
        <v/>
      </c>
      <c r="L4907" s="48" t="str">
        <f t="shared" si="1379"/>
        <v/>
      </c>
      <c r="M4907" s="49" t="str">
        <f t="shared" si="1380"/>
        <v/>
      </c>
      <c r="U4907" s="103" t="str">
        <f t="shared" si="1381"/>
        <v/>
      </c>
      <c r="V4907" s="77" t="str">
        <f t="shared" si="1382"/>
        <v/>
      </c>
      <c r="W4907" s="37" t="str">
        <f t="shared" si="1383"/>
        <v/>
      </c>
      <c r="X4907" s="7" t="str">
        <f t="shared" si="1384"/>
        <v/>
      </c>
      <c r="Y4907" s="37" t="str">
        <f t="shared" si="1385"/>
        <v/>
      </c>
      <c r="AA4907" s="54" t="str">
        <f t="shared" si="1386"/>
        <v/>
      </c>
      <c r="AC4907" s="121" t="str">
        <f t="shared" si="1387"/>
        <v/>
      </c>
      <c r="AD4907" s="111" t="str">
        <f t="shared" si="1388"/>
        <v/>
      </c>
      <c r="AE4907" s="122" t="str">
        <f t="shared" si="1389"/>
        <v/>
      </c>
      <c r="AF4907" s="123" t="str">
        <f t="shared" si="1390"/>
        <v>Qtr 1</v>
      </c>
      <c r="AG4907" s="122" t="str">
        <f t="shared" si="1391"/>
        <v/>
      </c>
      <c r="AI4907" s="124" t="str">
        <f t="shared" si="1392"/>
        <v/>
      </c>
      <c r="AK4907" s="103" t="str">
        <f t="shared" si="1393"/>
        <v/>
      </c>
      <c r="AL4907" s="104" t="str">
        <f t="shared" si="1394"/>
        <v/>
      </c>
      <c r="AN4907" s="37" t="str">
        <f>IF(AK4907="", "", COUNTIF(AK$11:AK$8010, "&lt;"&amp;AK4907)+1+COUNTIF(AK$11:AK4907, AK4907)-1)</f>
        <v/>
      </c>
      <c r="AO4907" s="37" t="str">
        <f>IF(AL4907="", "", COUNTIF(AL$11:AL$8010, "&gt;"&amp;AL4907)+1+COUNTIF(AL$11:AL4907, AL4907)-1)</f>
        <v/>
      </c>
    </row>
    <row r="4908" spans="1:41" x14ac:dyDescent="0.55000000000000004">
      <c r="A4908" s="5"/>
      <c r="B4908" s="284"/>
      <c r="C4908" s="285"/>
      <c r="D4908" s="286"/>
      <c r="E4908" s="287"/>
      <c r="F4908" s="288"/>
      <c r="G4908" s="5"/>
      <c r="J4908" s="7" t="str">
        <f t="shared" si="1377"/>
        <v/>
      </c>
      <c r="K4908" s="48" t="str">
        <f t="shared" si="1378"/>
        <v/>
      </c>
      <c r="L4908" s="48" t="str">
        <f t="shared" si="1379"/>
        <v/>
      </c>
      <c r="M4908" s="49" t="str">
        <f t="shared" si="1380"/>
        <v/>
      </c>
      <c r="U4908" s="103" t="str">
        <f t="shared" si="1381"/>
        <v/>
      </c>
      <c r="V4908" s="77" t="str">
        <f t="shared" si="1382"/>
        <v/>
      </c>
      <c r="W4908" s="37" t="str">
        <f t="shared" si="1383"/>
        <v/>
      </c>
      <c r="X4908" s="7" t="str">
        <f t="shared" si="1384"/>
        <v/>
      </c>
      <c r="Y4908" s="37" t="str">
        <f t="shared" si="1385"/>
        <v/>
      </c>
      <c r="AA4908" s="54" t="str">
        <f t="shared" si="1386"/>
        <v/>
      </c>
      <c r="AC4908" s="121" t="str">
        <f t="shared" si="1387"/>
        <v/>
      </c>
      <c r="AD4908" s="111" t="str">
        <f t="shared" si="1388"/>
        <v/>
      </c>
      <c r="AE4908" s="122" t="str">
        <f t="shared" si="1389"/>
        <v/>
      </c>
      <c r="AF4908" s="123" t="str">
        <f t="shared" si="1390"/>
        <v>Qtr 1</v>
      </c>
      <c r="AG4908" s="122" t="str">
        <f t="shared" si="1391"/>
        <v/>
      </c>
      <c r="AI4908" s="124" t="str">
        <f t="shared" si="1392"/>
        <v/>
      </c>
      <c r="AK4908" s="103" t="str">
        <f t="shared" si="1393"/>
        <v/>
      </c>
      <c r="AL4908" s="104" t="str">
        <f t="shared" si="1394"/>
        <v/>
      </c>
      <c r="AN4908" s="37" t="str">
        <f>IF(AK4908="", "", COUNTIF(AK$11:AK$8010, "&lt;"&amp;AK4908)+1+COUNTIF(AK$11:AK4908, AK4908)-1)</f>
        <v/>
      </c>
      <c r="AO4908" s="37" t="str">
        <f>IF(AL4908="", "", COUNTIF(AL$11:AL$8010, "&gt;"&amp;AL4908)+1+COUNTIF(AL$11:AL4908, AL4908)-1)</f>
        <v/>
      </c>
    </row>
    <row r="4909" spans="1:41" x14ac:dyDescent="0.55000000000000004">
      <c r="A4909" s="5"/>
      <c r="B4909" s="284"/>
      <c r="C4909" s="285"/>
      <c r="D4909" s="286"/>
      <c r="E4909" s="287"/>
      <c r="F4909" s="288"/>
      <c r="G4909" s="5"/>
      <c r="J4909" s="7" t="str">
        <f t="shared" si="1377"/>
        <v/>
      </c>
      <c r="K4909" s="48" t="str">
        <f t="shared" si="1378"/>
        <v/>
      </c>
      <c r="L4909" s="48" t="str">
        <f t="shared" si="1379"/>
        <v/>
      </c>
      <c r="M4909" s="49" t="str">
        <f t="shared" si="1380"/>
        <v/>
      </c>
      <c r="U4909" s="103" t="str">
        <f t="shared" si="1381"/>
        <v/>
      </c>
      <c r="V4909" s="77" t="str">
        <f t="shared" si="1382"/>
        <v/>
      </c>
      <c r="W4909" s="37" t="str">
        <f t="shared" si="1383"/>
        <v/>
      </c>
      <c r="X4909" s="7" t="str">
        <f t="shared" si="1384"/>
        <v/>
      </c>
      <c r="Y4909" s="37" t="str">
        <f t="shared" si="1385"/>
        <v/>
      </c>
      <c r="AA4909" s="54" t="str">
        <f t="shared" si="1386"/>
        <v/>
      </c>
      <c r="AC4909" s="121" t="str">
        <f t="shared" si="1387"/>
        <v/>
      </c>
      <c r="AD4909" s="111" t="str">
        <f t="shared" si="1388"/>
        <v/>
      </c>
      <c r="AE4909" s="122" t="str">
        <f t="shared" si="1389"/>
        <v/>
      </c>
      <c r="AF4909" s="123" t="str">
        <f t="shared" si="1390"/>
        <v>Qtr 1</v>
      </c>
      <c r="AG4909" s="122" t="str">
        <f t="shared" si="1391"/>
        <v/>
      </c>
      <c r="AI4909" s="124" t="str">
        <f t="shared" si="1392"/>
        <v/>
      </c>
      <c r="AK4909" s="103" t="str">
        <f t="shared" si="1393"/>
        <v/>
      </c>
      <c r="AL4909" s="104" t="str">
        <f t="shared" si="1394"/>
        <v/>
      </c>
      <c r="AN4909" s="37" t="str">
        <f>IF(AK4909="", "", COUNTIF(AK$11:AK$8010, "&lt;"&amp;AK4909)+1+COUNTIF(AK$11:AK4909, AK4909)-1)</f>
        <v/>
      </c>
      <c r="AO4909" s="37" t="str">
        <f>IF(AL4909="", "", COUNTIF(AL$11:AL$8010, "&gt;"&amp;AL4909)+1+COUNTIF(AL$11:AL4909, AL4909)-1)</f>
        <v/>
      </c>
    </row>
    <row r="4910" spans="1:41" x14ac:dyDescent="0.55000000000000004">
      <c r="A4910" s="5"/>
      <c r="B4910" s="284"/>
      <c r="C4910" s="285"/>
      <c r="D4910" s="286"/>
      <c r="E4910" s="287"/>
      <c r="F4910" s="288"/>
      <c r="G4910" s="5"/>
      <c r="J4910" s="7" t="str">
        <f t="shared" si="1377"/>
        <v/>
      </c>
      <c r="K4910" s="48" t="str">
        <f t="shared" si="1378"/>
        <v/>
      </c>
      <c r="L4910" s="48" t="str">
        <f t="shared" si="1379"/>
        <v/>
      </c>
      <c r="M4910" s="49" t="str">
        <f t="shared" si="1380"/>
        <v/>
      </c>
      <c r="U4910" s="103" t="str">
        <f t="shared" si="1381"/>
        <v/>
      </c>
      <c r="V4910" s="77" t="str">
        <f t="shared" si="1382"/>
        <v/>
      </c>
      <c r="W4910" s="37" t="str">
        <f t="shared" si="1383"/>
        <v/>
      </c>
      <c r="X4910" s="7" t="str">
        <f t="shared" si="1384"/>
        <v/>
      </c>
      <c r="Y4910" s="37" t="str">
        <f t="shared" si="1385"/>
        <v/>
      </c>
      <c r="AA4910" s="54" t="str">
        <f t="shared" si="1386"/>
        <v/>
      </c>
      <c r="AC4910" s="121" t="str">
        <f t="shared" si="1387"/>
        <v/>
      </c>
      <c r="AD4910" s="111" t="str">
        <f t="shared" si="1388"/>
        <v/>
      </c>
      <c r="AE4910" s="122" t="str">
        <f t="shared" si="1389"/>
        <v/>
      </c>
      <c r="AF4910" s="123" t="str">
        <f t="shared" si="1390"/>
        <v>Qtr 1</v>
      </c>
      <c r="AG4910" s="122" t="str">
        <f t="shared" si="1391"/>
        <v/>
      </c>
      <c r="AI4910" s="124" t="str">
        <f t="shared" si="1392"/>
        <v/>
      </c>
      <c r="AK4910" s="103" t="str">
        <f t="shared" si="1393"/>
        <v/>
      </c>
      <c r="AL4910" s="104" t="str">
        <f t="shared" si="1394"/>
        <v/>
      </c>
      <c r="AN4910" s="37" t="str">
        <f>IF(AK4910="", "", COUNTIF(AK$11:AK$8010, "&lt;"&amp;AK4910)+1+COUNTIF(AK$11:AK4910, AK4910)-1)</f>
        <v/>
      </c>
      <c r="AO4910" s="37" t="str">
        <f>IF(AL4910="", "", COUNTIF(AL$11:AL$8010, "&gt;"&amp;AL4910)+1+COUNTIF(AL$11:AL4910, AL4910)-1)</f>
        <v/>
      </c>
    </row>
    <row r="4911" spans="1:41" x14ac:dyDescent="0.55000000000000004">
      <c r="A4911" s="5"/>
      <c r="B4911" s="284"/>
      <c r="C4911" s="285"/>
      <c r="D4911" s="286"/>
      <c r="E4911" s="287"/>
      <c r="F4911" s="288"/>
      <c r="G4911" s="5"/>
      <c r="J4911" s="7" t="str">
        <f t="shared" si="1377"/>
        <v/>
      </c>
      <c r="K4911" s="48" t="str">
        <f t="shared" si="1378"/>
        <v/>
      </c>
      <c r="L4911" s="48" t="str">
        <f t="shared" si="1379"/>
        <v/>
      </c>
      <c r="M4911" s="49" t="str">
        <f t="shared" si="1380"/>
        <v/>
      </c>
      <c r="U4911" s="103" t="str">
        <f t="shared" si="1381"/>
        <v/>
      </c>
      <c r="V4911" s="77" t="str">
        <f t="shared" si="1382"/>
        <v/>
      </c>
      <c r="W4911" s="37" t="str">
        <f t="shared" si="1383"/>
        <v/>
      </c>
      <c r="X4911" s="7" t="str">
        <f t="shared" si="1384"/>
        <v/>
      </c>
      <c r="Y4911" s="37" t="str">
        <f t="shared" si="1385"/>
        <v/>
      </c>
      <c r="AA4911" s="54" t="str">
        <f t="shared" si="1386"/>
        <v/>
      </c>
      <c r="AC4911" s="121" t="str">
        <f t="shared" si="1387"/>
        <v/>
      </c>
      <c r="AD4911" s="111" t="str">
        <f t="shared" si="1388"/>
        <v/>
      </c>
      <c r="AE4911" s="122" t="str">
        <f t="shared" si="1389"/>
        <v/>
      </c>
      <c r="AF4911" s="123" t="str">
        <f t="shared" si="1390"/>
        <v>Qtr 1</v>
      </c>
      <c r="AG4911" s="122" t="str">
        <f t="shared" si="1391"/>
        <v/>
      </c>
      <c r="AI4911" s="124" t="str">
        <f t="shared" si="1392"/>
        <v/>
      </c>
      <c r="AK4911" s="103" t="str">
        <f t="shared" si="1393"/>
        <v/>
      </c>
      <c r="AL4911" s="104" t="str">
        <f t="shared" si="1394"/>
        <v/>
      </c>
      <c r="AN4911" s="37" t="str">
        <f>IF(AK4911="", "", COUNTIF(AK$11:AK$8010, "&lt;"&amp;AK4911)+1+COUNTIF(AK$11:AK4911, AK4911)-1)</f>
        <v/>
      </c>
      <c r="AO4911" s="37" t="str">
        <f>IF(AL4911="", "", COUNTIF(AL$11:AL$8010, "&gt;"&amp;AL4911)+1+COUNTIF(AL$11:AL4911, AL4911)-1)</f>
        <v/>
      </c>
    </row>
    <row r="4912" spans="1:41" x14ac:dyDescent="0.55000000000000004">
      <c r="A4912" s="5"/>
      <c r="B4912" s="284"/>
      <c r="C4912" s="285"/>
      <c r="D4912" s="286"/>
      <c r="E4912" s="287"/>
      <c r="F4912" s="288"/>
      <c r="G4912" s="5"/>
      <c r="J4912" s="7" t="str">
        <f t="shared" si="1377"/>
        <v/>
      </c>
      <c r="K4912" s="48" t="str">
        <f t="shared" si="1378"/>
        <v/>
      </c>
      <c r="L4912" s="48" t="str">
        <f t="shared" si="1379"/>
        <v/>
      </c>
      <c r="M4912" s="49" t="str">
        <f t="shared" si="1380"/>
        <v/>
      </c>
      <c r="U4912" s="103" t="str">
        <f t="shared" si="1381"/>
        <v/>
      </c>
      <c r="V4912" s="77" t="str">
        <f t="shared" si="1382"/>
        <v/>
      </c>
      <c r="W4912" s="37" t="str">
        <f t="shared" si="1383"/>
        <v/>
      </c>
      <c r="X4912" s="7" t="str">
        <f t="shared" si="1384"/>
        <v/>
      </c>
      <c r="Y4912" s="37" t="str">
        <f t="shared" si="1385"/>
        <v/>
      </c>
      <c r="AA4912" s="54" t="str">
        <f t="shared" si="1386"/>
        <v/>
      </c>
      <c r="AC4912" s="121" t="str">
        <f t="shared" si="1387"/>
        <v/>
      </c>
      <c r="AD4912" s="111" t="str">
        <f t="shared" si="1388"/>
        <v/>
      </c>
      <c r="AE4912" s="122" t="str">
        <f t="shared" si="1389"/>
        <v/>
      </c>
      <c r="AF4912" s="123" t="str">
        <f t="shared" si="1390"/>
        <v>Qtr 1</v>
      </c>
      <c r="AG4912" s="122" t="str">
        <f t="shared" si="1391"/>
        <v/>
      </c>
      <c r="AI4912" s="124" t="str">
        <f t="shared" si="1392"/>
        <v/>
      </c>
      <c r="AK4912" s="103" t="str">
        <f t="shared" si="1393"/>
        <v/>
      </c>
      <c r="AL4912" s="104" t="str">
        <f t="shared" si="1394"/>
        <v/>
      </c>
      <c r="AN4912" s="37" t="str">
        <f>IF(AK4912="", "", COUNTIF(AK$11:AK$8010, "&lt;"&amp;AK4912)+1+COUNTIF(AK$11:AK4912, AK4912)-1)</f>
        <v/>
      </c>
      <c r="AO4912" s="37" t="str">
        <f>IF(AL4912="", "", COUNTIF(AL$11:AL$8010, "&gt;"&amp;AL4912)+1+COUNTIF(AL$11:AL4912, AL4912)-1)</f>
        <v/>
      </c>
    </row>
    <row r="4913" spans="1:41" x14ac:dyDescent="0.55000000000000004">
      <c r="A4913" s="5"/>
      <c r="B4913" s="284"/>
      <c r="C4913" s="285"/>
      <c r="D4913" s="286"/>
      <c r="E4913" s="287"/>
      <c r="F4913" s="288"/>
      <c r="G4913" s="5"/>
      <c r="J4913" s="7" t="str">
        <f t="shared" si="1377"/>
        <v/>
      </c>
      <c r="K4913" s="48" t="str">
        <f t="shared" si="1378"/>
        <v/>
      </c>
      <c r="L4913" s="48" t="str">
        <f t="shared" si="1379"/>
        <v/>
      </c>
      <c r="M4913" s="49" t="str">
        <f t="shared" si="1380"/>
        <v/>
      </c>
      <c r="U4913" s="103" t="str">
        <f t="shared" si="1381"/>
        <v/>
      </c>
      <c r="V4913" s="77" t="str">
        <f t="shared" si="1382"/>
        <v/>
      </c>
      <c r="W4913" s="37" t="str">
        <f t="shared" si="1383"/>
        <v/>
      </c>
      <c r="X4913" s="7" t="str">
        <f t="shared" si="1384"/>
        <v/>
      </c>
      <c r="Y4913" s="37" t="str">
        <f t="shared" si="1385"/>
        <v/>
      </c>
      <c r="AA4913" s="54" t="str">
        <f t="shared" si="1386"/>
        <v/>
      </c>
      <c r="AC4913" s="121" t="str">
        <f t="shared" si="1387"/>
        <v/>
      </c>
      <c r="AD4913" s="111" t="str">
        <f t="shared" si="1388"/>
        <v/>
      </c>
      <c r="AE4913" s="122" t="str">
        <f t="shared" si="1389"/>
        <v/>
      </c>
      <c r="AF4913" s="123" t="str">
        <f t="shared" si="1390"/>
        <v>Qtr 1</v>
      </c>
      <c r="AG4913" s="122" t="str">
        <f t="shared" si="1391"/>
        <v/>
      </c>
      <c r="AI4913" s="124" t="str">
        <f t="shared" si="1392"/>
        <v/>
      </c>
      <c r="AK4913" s="103" t="str">
        <f t="shared" si="1393"/>
        <v/>
      </c>
      <c r="AL4913" s="104" t="str">
        <f t="shared" si="1394"/>
        <v/>
      </c>
      <c r="AN4913" s="37" t="str">
        <f>IF(AK4913="", "", COUNTIF(AK$11:AK$8010, "&lt;"&amp;AK4913)+1+COUNTIF(AK$11:AK4913, AK4913)-1)</f>
        <v/>
      </c>
      <c r="AO4913" s="37" t="str">
        <f>IF(AL4913="", "", COUNTIF(AL$11:AL$8010, "&gt;"&amp;AL4913)+1+COUNTIF(AL$11:AL4913, AL4913)-1)</f>
        <v/>
      </c>
    </row>
    <row r="4914" spans="1:41" x14ac:dyDescent="0.55000000000000004">
      <c r="A4914" s="5"/>
      <c r="B4914" s="284"/>
      <c r="C4914" s="285"/>
      <c r="D4914" s="286"/>
      <c r="E4914" s="287"/>
      <c r="F4914" s="288"/>
      <c r="G4914" s="5"/>
      <c r="J4914" s="7" t="str">
        <f t="shared" si="1377"/>
        <v/>
      </c>
      <c r="K4914" s="48" t="str">
        <f t="shared" si="1378"/>
        <v/>
      </c>
      <c r="L4914" s="48" t="str">
        <f t="shared" si="1379"/>
        <v/>
      </c>
      <c r="M4914" s="49" t="str">
        <f t="shared" si="1380"/>
        <v/>
      </c>
      <c r="U4914" s="103" t="str">
        <f t="shared" si="1381"/>
        <v/>
      </c>
      <c r="V4914" s="77" t="str">
        <f t="shared" si="1382"/>
        <v/>
      </c>
      <c r="W4914" s="37" t="str">
        <f t="shared" si="1383"/>
        <v/>
      </c>
      <c r="X4914" s="7" t="str">
        <f t="shared" si="1384"/>
        <v/>
      </c>
      <c r="Y4914" s="37" t="str">
        <f t="shared" si="1385"/>
        <v/>
      </c>
      <c r="AA4914" s="54" t="str">
        <f t="shared" si="1386"/>
        <v/>
      </c>
      <c r="AC4914" s="121" t="str">
        <f t="shared" si="1387"/>
        <v/>
      </c>
      <c r="AD4914" s="111" t="str">
        <f t="shared" si="1388"/>
        <v/>
      </c>
      <c r="AE4914" s="122" t="str">
        <f t="shared" si="1389"/>
        <v/>
      </c>
      <c r="AF4914" s="123" t="str">
        <f t="shared" si="1390"/>
        <v>Qtr 1</v>
      </c>
      <c r="AG4914" s="122" t="str">
        <f t="shared" si="1391"/>
        <v/>
      </c>
      <c r="AI4914" s="124" t="str">
        <f t="shared" si="1392"/>
        <v/>
      </c>
      <c r="AK4914" s="103" t="str">
        <f t="shared" si="1393"/>
        <v/>
      </c>
      <c r="AL4914" s="104" t="str">
        <f t="shared" si="1394"/>
        <v/>
      </c>
      <c r="AN4914" s="37" t="str">
        <f>IF(AK4914="", "", COUNTIF(AK$11:AK$8010, "&lt;"&amp;AK4914)+1+COUNTIF(AK$11:AK4914, AK4914)-1)</f>
        <v/>
      </c>
      <c r="AO4914" s="37" t="str">
        <f>IF(AL4914="", "", COUNTIF(AL$11:AL$8010, "&gt;"&amp;AL4914)+1+COUNTIF(AL$11:AL4914, AL4914)-1)</f>
        <v/>
      </c>
    </row>
    <row r="4915" spans="1:41" x14ac:dyDescent="0.55000000000000004">
      <c r="A4915" s="5"/>
      <c r="B4915" s="284"/>
      <c r="C4915" s="285"/>
      <c r="D4915" s="286"/>
      <c r="E4915" s="287"/>
      <c r="F4915" s="288"/>
      <c r="G4915" s="5"/>
      <c r="J4915" s="7" t="str">
        <f t="shared" si="1377"/>
        <v/>
      </c>
      <c r="K4915" s="48" t="str">
        <f t="shared" si="1378"/>
        <v/>
      </c>
      <c r="L4915" s="48" t="str">
        <f t="shared" si="1379"/>
        <v/>
      </c>
      <c r="M4915" s="49" t="str">
        <f t="shared" si="1380"/>
        <v/>
      </c>
      <c r="U4915" s="103" t="str">
        <f t="shared" si="1381"/>
        <v/>
      </c>
      <c r="V4915" s="77" t="str">
        <f t="shared" si="1382"/>
        <v/>
      </c>
      <c r="W4915" s="37" t="str">
        <f t="shared" si="1383"/>
        <v/>
      </c>
      <c r="X4915" s="7" t="str">
        <f t="shared" si="1384"/>
        <v/>
      </c>
      <c r="Y4915" s="37" t="str">
        <f t="shared" si="1385"/>
        <v/>
      </c>
      <c r="AA4915" s="54" t="str">
        <f t="shared" si="1386"/>
        <v/>
      </c>
      <c r="AC4915" s="121" t="str">
        <f t="shared" si="1387"/>
        <v/>
      </c>
      <c r="AD4915" s="111" t="str">
        <f t="shared" si="1388"/>
        <v/>
      </c>
      <c r="AE4915" s="122" t="str">
        <f t="shared" si="1389"/>
        <v/>
      </c>
      <c r="AF4915" s="123" t="str">
        <f t="shared" si="1390"/>
        <v>Qtr 1</v>
      </c>
      <c r="AG4915" s="122" t="str">
        <f t="shared" si="1391"/>
        <v/>
      </c>
      <c r="AI4915" s="124" t="str">
        <f t="shared" si="1392"/>
        <v/>
      </c>
      <c r="AK4915" s="103" t="str">
        <f t="shared" si="1393"/>
        <v/>
      </c>
      <c r="AL4915" s="104" t="str">
        <f t="shared" si="1394"/>
        <v/>
      </c>
      <c r="AN4915" s="37" t="str">
        <f>IF(AK4915="", "", COUNTIF(AK$11:AK$8010, "&lt;"&amp;AK4915)+1+COUNTIF(AK$11:AK4915, AK4915)-1)</f>
        <v/>
      </c>
      <c r="AO4915" s="37" t="str">
        <f>IF(AL4915="", "", COUNTIF(AL$11:AL$8010, "&gt;"&amp;AL4915)+1+COUNTIF(AL$11:AL4915, AL4915)-1)</f>
        <v/>
      </c>
    </row>
    <row r="4916" spans="1:41" x14ac:dyDescent="0.55000000000000004">
      <c r="A4916" s="5"/>
      <c r="B4916" s="284"/>
      <c r="C4916" s="285"/>
      <c r="D4916" s="286"/>
      <c r="E4916" s="287"/>
      <c r="F4916" s="288"/>
      <c r="G4916" s="5"/>
      <c r="J4916" s="7" t="str">
        <f t="shared" si="1377"/>
        <v/>
      </c>
      <c r="K4916" s="48" t="str">
        <f t="shared" si="1378"/>
        <v/>
      </c>
      <c r="L4916" s="48" t="str">
        <f t="shared" si="1379"/>
        <v/>
      </c>
      <c r="M4916" s="49" t="str">
        <f t="shared" si="1380"/>
        <v/>
      </c>
      <c r="U4916" s="103" t="str">
        <f t="shared" si="1381"/>
        <v/>
      </c>
      <c r="V4916" s="77" t="str">
        <f t="shared" si="1382"/>
        <v/>
      </c>
      <c r="W4916" s="37" t="str">
        <f t="shared" si="1383"/>
        <v/>
      </c>
      <c r="X4916" s="7" t="str">
        <f t="shared" si="1384"/>
        <v/>
      </c>
      <c r="Y4916" s="37" t="str">
        <f t="shared" si="1385"/>
        <v/>
      </c>
      <c r="AA4916" s="54" t="str">
        <f t="shared" si="1386"/>
        <v/>
      </c>
      <c r="AC4916" s="121" t="str">
        <f t="shared" si="1387"/>
        <v/>
      </c>
      <c r="AD4916" s="111" t="str">
        <f t="shared" si="1388"/>
        <v/>
      </c>
      <c r="AE4916" s="122" t="str">
        <f t="shared" si="1389"/>
        <v/>
      </c>
      <c r="AF4916" s="123" t="str">
        <f t="shared" si="1390"/>
        <v>Qtr 1</v>
      </c>
      <c r="AG4916" s="122" t="str">
        <f t="shared" si="1391"/>
        <v/>
      </c>
      <c r="AI4916" s="124" t="str">
        <f t="shared" si="1392"/>
        <v/>
      </c>
      <c r="AK4916" s="103" t="str">
        <f t="shared" si="1393"/>
        <v/>
      </c>
      <c r="AL4916" s="104" t="str">
        <f t="shared" si="1394"/>
        <v/>
      </c>
      <c r="AN4916" s="37" t="str">
        <f>IF(AK4916="", "", COUNTIF(AK$11:AK$8010, "&lt;"&amp;AK4916)+1+COUNTIF(AK$11:AK4916, AK4916)-1)</f>
        <v/>
      </c>
      <c r="AO4916" s="37" t="str">
        <f>IF(AL4916="", "", COUNTIF(AL$11:AL$8010, "&gt;"&amp;AL4916)+1+COUNTIF(AL$11:AL4916, AL4916)-1)</f>
        <v/>
      </c>
    </row>
    <row r="4917" spans="1:41" x14ac:dyDescent="0.55000000000000004">
      <c r="A4917" s="5"/>
      <c r="B4917" s="284"/>
      <c r="C4917" s="285"/>
      <c r="D4917" s="286"/>
      <c r="E4917" s="287"/>
      <c r="F4917" s="288"/>
      <c r="G4917" s="5"/>
      <c r="J4917" s="7" t="str">
        <f t="shared" si="1377"/>
        <v/>
      </c>
      <c r="K4917" s="48" t="str">
        <f t="shared" si="1378"/>
        <v/>
      </c>
      <c r="L4917" s="48" t="str">
        <f t="shared" si="1379"/>
        <v/>
      </c>
      <c r="M4917" s="49" t="str">
        <f t="shared" si="1380"/>
        <v/>
      </c>
      <c r="U4917" s="103" t="str">
        <f t="shared" si="1381"/>
        <v/>
      </c>
      <c r="V4917" s="77" t="str">
        <f t="shared" si="1382"/>
        <v/>
      </c>
      <c r="W4917" s="37" t="str">
        <f t="shared" si="1383"/>
        <v/>
      </c>
      <c r="X4917" s="7" t="str">
        <f t="shared" si="1384"/>
        <v/>
      </c>
      <c r="Y4917" s="37" t="str">
        <f t="shared" si="1385"/>
        <v/>
      </c>
      <c r="AA4917" s="54" t="str">
        <f t="shared" si="1386"/>
        <v/>
      </c>
      <c r="AC4917" s="121" t="str">
        <f t="shared" si="1387"/>
        <v/>
      </c>
      <c r="AD4917" s="111" t="str">
        <f t="shared" si="1388"/>
        <v/>
      </c>
      <c r="AE4917" s="122" t="str">
        <f t="shared" si="1389"/>
        <v/>
      </c>
      <c r="AF4917" s="123" t="str">
        <f t="shared" si="1390"/>
        <v>Qtr 1</v>
      </c>
      <c r="AG4917" s="122" t="str">
        <f t="shared" si="1391"/>
        <v/>
      </c>
      <c r="AI4917" s="124" t="str">
        <f t="shared" si="1392"/>
        <v/>
      </c>
      <c r="AK4917" s="103" t="str">
        <f t="shared" si="1393"/>
        <v/>
      </c>
      <c r="AL4917" s="104" t="str">
        <f t="shared" si="1394"/>
        <v/>
      </c>
      <c r="AN4917" s="37" t="str">
        <f>IF(AK4917="", "", COUNTIF(AK$11:AK$8010, "&lt;"&amp;AK4917)+1+COUNTIF(AK$11:AK4917, AK4917)-1)</f>
        <v/>
      </c>
      <c r="AO4917" s="37" t="str">
        <f>IF(AL4917="", "", COUNTIF(AL$11:AL$8010, "&gt;"&amp;AL4917)+1+COUNTIF(AL$11:AL4917, AL4917)-1)</f>
        <v/>
      </c>
    </row>
    <row r="4918" spans="1:41" x14ac:dyDescent="0.55000000000000004">
      <c r="A4918" s="5"/>
      <c r="B4918" s="284"/>
      <c r="C4918" s="285"/>
      <c r="D4918" s="286"/>
      <c r="E4918" s="287"/>
      <c r="F4918" s="288"/>
      <c r="G4918" s="5"/>
      <c r="J4918" s="7" t="str">
        <f t="shared" si="1377"/>
        <v/>
      </c>
      <c r="K4918" s="48" t="str">
        <f t="shared" si="1378"/>
        <v/>
      </c>
      <c r="L4918" s="48" t="str">
        <f t="shared" si="1379"/>
        <v/>
      </c>
      <c r="M4918" s="49" t="str">
        <f t="shared" si="1380"/>
        <v/>
      </c>
      <c r="U4918" s="103" t="str">
        <f t="shared" si="1381"/>
        <v/>
      </c>
      <c r="V4918" s="77" t="str">
        <f t="shared" si="1382"/>
        <v/>
      </c>
      <c r="W4918" s="37" t="str">
        <f t="shared" si="1383"/>
        <v/>
      </c>
      <c r="X4918" s="7" t="str">
        <f t="shared" si="1384"/>
        <v/>
      </c>
      <c r="Y4918" s="37" t="str">
        <f t="shared" si="1385"/>
        <v/>
      </c>
      <c r="AA4918" s="54" t="str">
        <f t="shared" si="1386"/>
        <v/>
      </c>
      <c r="AC4918" s="121" t="str">
        <f t="shared" si="1387"/>
        <v/>
      </c>
      <c r="AD4918" s="111" t="str">
        <f t="shared" si="1388"/>
        <v/>
      </c>
      <c r="AE4918" s="122" t="str">
        <f t="shared" si="1389"/>
        <v/>
      </c>
      <c r="AF4918" s="123" t="str">
        <f t="shared" si="1390"/>
        <v>Qtr 1</v>
      </c>
      <c r="AG4918" s="122" t="str">
        <f t="shared" si="1391"/>
        <v/>
      </c>
      <c r="AI4918" s="124" t="str">
        <f t="shared" si="1392"/>
        <v/>
      </c>
      <c r="AK4918" s="103" t="str">
        <f t="shared" si="1393"/>
        <v/>
      </c>
      <c r="AL4918" s="104" t="str">
        <f t="shared" si="1394"/>
        <v/>
      </c>
      <c r="AN4918" s="37" t="str">
        <f>IF(AK4918="", "", COUNTIF(AK$11:AK$8010, "&lt;"&amp;AK4918)+1+COUNTIF(AK$11:AK4918, AK4918)-1)</f>
        <v/>
      </c>
      <c r="AO4918" s="37" t="str">
        <f>IF(AL4918="", "", COUNTIF(AL$11:AL$8010, "&gt;"&amp;AL4918)+1+COUNTIF(AL$11:AL4918, AL4918)-1)</f>
        <v/>
      </c>
    </row>
    <row r="4919" spans="1:41" x14ac:dyDescent="0.55000000000000004">
      <c r="A4919" s="5"/>
      <c r="B4919" s="284"/>
      <c r="C4919" s="285"/>
      <c r="D4919" s="286"/>
      <c r="E4919" s="287"/>
      <c r="F4919" s="288"/>
      <c r="G4919" s="5"/>
      <c r="J4919" s="7" t="str">
        <f t="shared" si="1377"/>
        <v/>
      </c>
      <c r="K4919" s="48" t="str">
        <f t="shared" si="1378"/>
        <v/>
      </c>
      <c r="L4919" s="48" t="str">
        <f t="shared" si="1379"/>
        <v/>
      </c>
      <c r="M4919" s="49" t="str">
        <f t="shared" si="1380"/>
        <v/>
      </c>
      <c r="U4919" s="103" t="str">
        <f t="shared" si="1381"/>
        <v/>
      </c>
      <c r="V4919" s="77" t="str">
        <f t="shared" si="1382"/>
        <v/>
      </c>
      <c r="W4919" s="37" t="str">
        <f t="shared" si="1383"/>
        <v/>
      </c>
      <c r="X4919" s="7" t="str">
        <f t="shared" si="1384"/>
        <v/>
      </c>
      <c r="Y4919" s="37" t="str">
        <f t="shared" si="1385"/>
        <v/>
      </c>
      <c r="AA4919" s="54" t="str">
        <f t="shared" si="1386"/>
        <v/>
      </c>
      <c r="AC4919" s="121" t="str">
        <f t="shared" si="1387"/>
        <v/>
      </c>
      <c r="AD4919" s="111" t="str">
        <f t="shared" si="1388"/>
        <v/>
      </c>
      <c r="AE4919" s="122" t="str">
        <f t="shared" si="1389"/>
        <v/>
      </c>
      <c r="AF4919" s="123" t="str">
        <f t="shared" si="1390"/>
        <v>Qtr 1</v>
      </c>
      <c r="AG4919" s="122" t="str">
        <f t="shared" si="1391"/>
        <v/>
      </c>
      <c r="AI4919" s="124" t="str">
        <f t="shared" si="1392"/>
        <v/>
      </c>
      <c r="AK4919" s="103" t="str">
        <f t="shared" si="1393"/>
        <v/>
      </c>
      <c r="AL4919" s="104" t="str">
        <f t="shared" si="1394"/>
        <v/>
      </c>
      <c r="AN4919" s="37" t="str">
        <f>IF(AK4919="", "", COUNTIF(AK$11:AK$8010, "&lt;"&amp;AK4919)+1+COUNTIF(AK$11:AK4919, AK4919)-1)</f>
        <v/>
      </c>
      <c r="AO4919" s="37" t="str">
        <f>IF(AL4919="", "", COUNTIF(AL$11:AL$8010, "&gt;"&amp;AL4919)+1+COUNTIF(AL$11:AL4919, AL4919)-1)</f>
        <v/>
      </c>
    </row>
    <row r="4920" spans="1:41" x14ac:dyDescent="0.55000000000000004">
      <c r="A4920" s="5"/>
      <c r="B4920" s="284"/>
      <c r="C4920" s="285"/>
      <c r="D4920" s="286"/>
      <c r="E4920" s="287"/>
      <c r="F4920" s="288"/>
      <c r="G4920" s="5"/>
      <c r="J4920" s="7" t="str">
        <f t="shared" si="1377"/>
        <v/>
      </c>
      <c r="K4920" s="48" t="str">
        <f t="shared" si="1378"/>
        <v/>
      </c>
      <c r="L4920" s="48" t="str">
        <f t="shared" si="1379"/>
        <v/>
      </c>
      <c r="M4920" s="49" t="str">
        <f t="shared" si="1380"/>
        <v/>
      </c>
      <c r="U4920" s="103" t="str">
        <f t="shared" si="1381"/>
        <v/>
      </c>
      <c r="V4920" s="77" t="str">
        <f t="shared" si="1382"/>
        <v/>
      </c>
      <c r="W4920" s="37" t="str">
        <f t="shared" si="1383"/>
        <v/>
      </c>
      <c r="X4920" s="7" t="str">
        <f t="shared" si="1384"/>
        <v/>
      </c>
      <c r="Y4920" s="37" t="str">
        <f t="shared" si="1385"/>
        <v/>
      </c>
      <c r="AA4920" s="54" t="str">
        <f t="shared" si="1386"/>
        <v/>
      </c>
      <c r="AC4920" s="121" t="str">
        <f t="shared" si="1387"/>
        <v/>
      </c>
      <c r="AD4920" s="111" t="str">
        <f t="shared" si="1388"/>
        <v/>
      </c>
      <c r="AE4920" s="122" t="str">
        <f t="shared" si="1389"/>
        <v/>
      </c>
      <c r="AF4920" s="123" t="str">
        <f t="shared" si="1390"/>
        <v>Qtr 1</v>
      </c>
      <c r="AG4920" s="122" t="str">
        <f t="shared" si="1391"/>
        <v/>
      </c>
      <c r="AI4920" s="124" t="str">
        <f t="shared" si="1392"/>
        <v/>
      </c>
      <c r="AK4920" s="103" t="str">
        <f t="shared" si="1393"/>
        <v/>
      </c>
      <c r="AL4920" s="104" t="str">
        <f t="shared" si="1394"/>
        <v/>
      </c>
      <c r="AN4920" s="37" t="str">
        <f>IF(AK4920="", "", COUNTIF(AK$11:AK$8010, "&lt;"&amp;AK4920)+1+COUNTIF(AK$11:AK4920, AK4920)-1)</f>
        <v/>
      </c>
      <c r="AO4920" s="37" t="str">
        <f>IF(AL4920="", "", COUNTIF(AL$11:AL$8010, "&gt;"&amp;AL4920)+1+COUNTIF(AL$11:AL4920, AL4920)-1)</f>
        <v/>
      </c>
    </row>
    <row r="4921" spans="1:41" x14ac:dyDescent="0.55000000000000004">
      <c r="A4921" s="5"/>
      <c r="B4921" s="284"/>
      <c r="C4921" s="285"/>
      <c r="D4921" s="286"/>
      <c r="E4921" s="287"/>
      <c r="F4921" s="288"/>
      <c r="G4921" s="5"/>
      <c r="J4921" s="7" t="str">
        <f t="shared" si="1377"/>
        <v/>
      </c>
      <c r="K4921" s="48" t="str">
        <f t="shared" si="1378"/>
        <v/>
      </c>
      <c r="L4921" s="48" t="str">
        <f t="shared" si="1379"/>
        <v/>
      </c>
      <c r="M4921" s="49" t="str">
        <f t="shared" si="1380"/>
        <v/>
      </c>
      <c r="U4921" s="103" t="str">
        <f t="shared" si="1381"/>
        <v/>
      </c>
      <c r="V4921" s="77" t="str">
        <f t="shared" si="1382"/>
        <v/>
      </c>
      <c r="W4921" s="37" t="str">
        <f t="shared" si="1383"/>
        <v/>
      </c>
      <c r="X4921" s="7" t="str">
        <f t="shared" si="1384"/>
        <v/>
      </c>
      <c r="Y4921" s="37" t="str">
        <f t="shared" si="1385"/>
        <v/>
      </c>
      <c r="AA4921" s="54" t="str">
        <f t="shared" si="1386"/>
        <v/>
      </c>
      <c r="AC4921" s="121" t="str">
        <f t="shared" si="1387"/>
        <v/>
      </c>
      <c r="AD4921" s="111" t="str">
        <f t="shared" si="1388"/>
        <v/>
      </c>
      <c r="AE4921" s="122" t="str">
        <f t="shared" si="1389"/>
        <v/>
      </c>
      <c r="AF4921" s="123" t="str">
        <f t="shared" si="1390"/>
        <v>Qtr 1</v>
      </c>
      <c r="AG4921" s="122" t="str">
        <f t="shared" si="1391"/>
        <v/>
      </c>
      <c r="AI4921" s="124" t="str">
        <f t="shared" si="1392"/>
        <v/>
      </c>
      <c r="AK4921" s="103" t="str">
        <f t="shared" si="1393"/>
        <v/>
      </c>
      <c r="AL4921" s="104" t="str">
        <f t="shared" si="1394"/>
        <v/>
      </c>
      <c r="AN4921" s="37" t="str">
        <f>IF(AK4921="", "", COUNTIF(AK$11:AK$8010, "&lt;"&amp;AK4921)+1+COUNTIF(AK$11:AK4921, AK4921)-1)</f>
        <v/>
      </c>
      <c r="AO4921" s="37" t="str">
        <f>IF(AL4921="", "", COUNTIF(AL$11:AL$8010, "&gt;"&amp;AL4921)+1+COUNTIF(AL$11:AL4921, AL4921)-1)</f>
        <v/>
      </c>
    </row>
    <row r="4922" spans="1:41" x14ac:dyDescent="0.55000000000000004">
      <c r="A4922" s="5"/>
      <c r="B4922" s="284"/>
      <c r="C4922" s="285"/>
      <c r="D4922" s="286"/>
      <c r="E4922" s="287"/>
      <c r="F4922" s="288"/>
      <c r="G4922" s="5"/>
      <c r="J4922" s="7" t="str">
        <f t="shared" si="1377"/>
        <v/>
      </c>
      <c r="K4922" s="48" t="str">
        <f t="shared" si="1378"/>
        <v/>
      </c>
      <c r="L4922" s="48" t="str">
        <f t="shared" si="1379"/>
        <v/>
      </c>
      <c r="M4922" s="49" t="str">
        <f t="shared" si="1380"/>
        <v/>
      </c>
      <c r="U4922" s="103" t="str">
        <f t="shared" si="1381"/>
        <v/>
      </c>
      <c r="V4922" s="77" t="str">
        <f t="shared" si="1382"/>
        <v/>
      </c>
      <c r="W4922" s="37" t="str">
        <f t="shared" si="1383"/>
        <v/>
      </c>
      <c r="X4922" s="7" t="str">
        <f t="shared" si="1384"/>
        <v/>
      </c>
      <c r="Y4922" s="37" t="str">
        <f t="shared" si="1385"/>
        <v/>
      </c>
      <c r="AA4922" s="54" t="str">
        <f t="shared" si="1386"/>
        <v/>
      </c>
      <c r="AC4922" s="121" t="str">
        <f t="shared" si="1387"/>
        <v/>
      </c>
      <c r="AD4922" s="111" t="str">
        <f t="shared" si="1388"/>
        <v/>
      </c>
      <c r="AE4922" s="122" t="str">
        <f t="shared" si="1389"/>
        <v/>
      </c>
      <c r="AF4922" s="123" t="str">
        <f t="shared" si="1390"/>
        <v>Qtr 1</v>
      </c>
      <c r="AG4922" s="122" t="str">
        <f t="shared" si="1391"/>
        <v/>
      </c>
      <c r="AI4922" s="124" t="str">
        <f t="shared" si="1392"/>
        <v/>
      </c>
      <c r="AK4922" s="103" t="str">
        <f t="shared" si="1393"/>
        <v/>
      </c>
      <c r="AL4922" s="104" t="str">
        <f t="shared" si="1394"/>
        <v/>
      </c>
      <c r="AN4922" s="37" t="str">
        <f>IF(AK4922="", "", COUNTIF(AK$11:AK$8010, "&lt;"&amp;AK4922)+1+COUNTIF(AK$11:AK4922, AK4922)-1)</f>
        <v/>
      </c>
      <c r="AO4922" s="37" t="str">
        <f>IF(AL4922="", "", COUNTIF(AL$11:AL$8010, "&gt;"&amp;AL4922)+1+COUNTIF(AL$11:AL4922, AL4922)-1)</f>
        <v/>
      </c>
    </row>
    <row r="4923" spans="1:41" x14ac:dyDescent="0.55000000000000004">
      <c r="A4923" s="5"/>
      <c r="B4923" s="284"/>
      <c r="C4923" s="285"/>
      <c r="D4923" s="286"/>
      <c r="E4923" s="287"/>
      <c r="F4923" s="288"/>
      <c r="G4923" s="5"/>
      <c r="J4923" s="7" t="str">
        <f t="shared" si="1377"/>
        <v/>
      </c>
      <c r="K4923" s="48" t="str">
        <f t="shared" si="1378"/>
        <v/>
      </c>
      <c r="L4923" s="48" t="str">
        <f t="shared" si="1379"/>
        <v/>
      </c>
      <c r="M4923" s="49" t="str">
        <f t="shared" si="1380"/>
        <v/>
      </c>
      <c r="U4923" s="103" t="str">
        <f t="shared" si="1381"/>
        <v/>
      </c>
      <c r="V4923" s="77" t="str">
        <f t="shared" si="1382"/>
        <v/>
      </c>
      <c r="W4923" s="37" t="str">
        <f t="shared" si="1383"/>
        <v/>
      </c>
      <c r="X4923" s="7" t="str">
        <f t="shared" si="1384"/>
        <v/>
      </c>
      <c r="Y4923" s="37" t="str">
        <f t="shared" si="1385"/>
        <v/>
      </c>
      <c r="AA4923" s="54" t="str">
        <f t="shared" si="1386"/>
        <v/>
      </c>
      <c r="AC4923" s="121" t="str">
        <f t="shared" si="1387"/>
        <v/>
      </c>
      <c r="AD4923" s="111" t="str">
        <f t="shared" si="1388"/>
        <v/>
      </c>
      <c r="AE4923" s="122" t="str">
        <f t="shared" si="1389"/>
        <v/>
      </c>
      <c r="AF4923" s="123" t="str">
        <f t="shared" si="1390"/>
        <v>Qtr 1</v>
      </c>
      <c r="AG4923" s="122" t="str">
        <f t="shared" si="1391"/>
        <v/>
      </c>
      <c r="AI4923" s="124" t="str">
        <f t="shared" si="1392"/>
        <v/>
      </c>
      <c r="AK4923" s="103" t="str">
        <f t="shared" si="1393"/>
        <v/>
      </c>
      <c r="AL4923" s="104" t="str">
        <f t="shared" si="1394"/>
        <v/>
      </c>
      <c r="AN4923" s="37" t="str">
        <f>IF(AK4923="", "", COUNTIF(AK$11:AK$8010, "&lt;"&amp;AK4923)+1+COUNTIF(AK$11:AK4923, AK4923)-1)</f>
        <v/>
      </c>
      <c r="AO4923" s="37" t="str">
        <f>IF(AL4923="", "", COUNTIF(AL$11:AL$8010, "&gt;"&amp;AL4923)+1+COUNTIF(AL$11:AL4923, AL4923)-1)</f>
        <v/>
      </c>
    </row>
    <row r="4924" spans="1:41" x14ac:dyDescent="0.55000000000000004">
      <c r="A4924" s="5"/>
      <c r="B4924" s="284"/>
      <c r="C4924" s="285"/>
      <c r="D4924" s="286"/>
      <c r="E4924" s="287"/>
      <c r="F4924" s="288"/>
      <c r="G4924" s="5"/>
      <c r="J4924" s="7" t="str">
        <f t="shared" si="1377"/>
        <v/>
      </c>
      <c r="K4924" s="48" t="str">
        <f t="shared" si="1378"/>
        <v/>
      </c>
      <c r="L4924" s="48" t="str">
        <f t="shared" si="1379"/>
        <v/>
      </c>
      <c r="M4924" s="49" t="str">
        <f t="shared" si="1380"/>
        <v/>
      </c>
      <c r="U4924" s="103" t="str">
        <f t="shared" si="1381"/>
        <v/>
      </c>
      <c r="V4924" s="77" t="str">
        <f t="shared" si="1382"/>
        <v/>
      </c>
      <c r="W4924" s="37" t="str">
        <f t="shared" si="1383"/>
        <v/>
      </c>
      <c r="X4924" s="7" t="str">
        <f t="shared" si="1384"/>
        <v/>
      </c>
      <c r="Y4924" s="37" t="str">
        <f t="shared" si="1385"/>
        <v/>
      </c>
      <c r="AA4924" s="54" t="str">
        <f t="shared" si="1386"/>
        <v/>
      </c>
      <c r="AC4924" s="121" t="str">
        <f t="shared" si="1387"/>
        <v/>
      </c>
      <c r="AD4924" s="111" t="str">
        <f t="shared" si="1388"/>
        <v/>
      </c>
      <c r="AE4924" s="122" t="str">
        <f t="shared" si="1389"/>
        <v/>
      </c>
      <c r="AF4924" s="123" t="str">
        <f t="shared" si="1390"/>
        <v>Qtr 1</v>
      </c>
      <c r="AG4924" s="122" t="str">
        <f t="shared" si="1391"/>
        <v/>
      </c>
      <c r="AI4924" s="124" t="str">
        <f t="shared" si="1392"/>
        <v/>
      </c>
      <c r="AK4924" s="103" t="str">
        <f t="shared" si="1393"/>
        <v/>
      </c>
      <c r="AL4924" s="104" t="str">
        <f t="shared" si="1394"/>
        <v/>
      </c>
      <c r="AN4924" s="37" t="str">
        <f>IF(AK4924="", "", COUNTIF(AK$11:AK$8010, "&lt;"&amp;AK4924)+1+COUNTIF(AK$11:AK4924, AK4924)-1)</f>
        <v/>
      </c>
      <c r="AO4924" s="37" t="str">
        <f>IF(AL4924="", "", COUNTIF(AL$11:AL$8010, "&gt;"&amp;AL4924)+1+COUNTIF(AL$11:AL4924, AL4924)-1)</f>
        <v/>
      </c>
    </row>
    <row r="4925" spans="1:41" x14ac:dyDescent="0.55000000000000004">
      <c r="A4925" s="5"/>
      <c r="B4925" s="284"/>
      <c r="C4925" s="285"/>
      <c r="D4925" s="286"/>
      <c r="E4925" s="287"/>
      <c r="F4925" s="288"/>
      <c r="G4925" s="5"/>
      <c r="J4925" s="7" t="str">
        <f t="shared" si="1377"/>
        <v/>
      </c>
      <c r="K4925" s="48" t="str">
        <f t="shared" si="1378"/>
        <v/>
      </c>
      <c r="L4925" s="48" t="str">
        <f t="shared" si="1379"/>
        <v/>
      </c>
      <c r="M4925" s="49" t="str">
        <f t="shared" si="1380"/>
        <v/>
      </c>
      <c r="U4925" s="103" t="str">
        <f t="shared" si="1381"/>
        <v/>
      </c>
      <c r="V4925" s="77" t="str">
        <f t="shared" si="1382"/>
        <v/>
      </c>
      <c r="W4925" s="37" t="str">
        <f t="shared" si="1383"/>
        <v/>
      </c>
      <c r="X4925" s="7" t="str">
        <f t="shared" si="1384"/>
        <v/>
      </c>
      <c r="Y4925" s="37" t="str">
        <f t="shared" si="1385"/>
        <v/>
      </c>
      <c r="AA4925" s="54" t="str">
        <f t="shared" si="1386"/>
        <v/>
      </c>
      <c r="AC4925" s="121" t="str">
        <f t="shared" si="1387"/>
        <v/>
      </c>
      <c r="AD4925" s="111" t="str">
        <f t="shared" si="1388"/>
        <v/>
      </c>
      <c r="AE4925" s="122" t="str">
        <f t="shared" si="1389"/>
        <v/>
      </c>
      <c r="AF4925" s="123" t="str">
        <f t="shared" si="1390"/>
        <v>Qtr 1</v>
      </c>
      <c r="AG4925" s="122" t="str">
        <f t="shared" si="1391"/>
        <v/>
      </c>
      <c r="AI4925" s="124" t="str">
        <f t="shared" si="1392"/>
        <v/>
      </c>
      <c r="AK4925" s="103" t="str">
        <f t="shared" si="1393"/>
        <v/>
      </c>
      <c r="AL4925" s="104" t="str">
        <f t="shared" si="1394"/>
        <v/>
      </c>
      <c r="AN4925" s="37" t="str">
        <f>IF(AK4925="", "", COUNTIF(AK$11:AK$8010, "&lt;"&amp;AK4925)+1+COUNTIF(AK$11:AK4925, AK4925)-1)</f>
        <v/>
      </c>
      <c r="AO4925" s="37" t="str">
        <f>IF(AL4925="", "", COUNTIF(AL$11:AL$8010, "&gt;"&amp;AL4925)+1+COUNTIF(AL$11:AL4925, AL4925)-1)</f>
        <v/>
      </c>
    </row>
    <row r="4926" spans="1:41" x14ac:dyDescent="0.55000000000000004">
      <c r="A4926" s="5"/>
      <c r="B4926" s="284"/>
      <c r="C4926" s="285"/>
      <c r="D4926" s="286"/>
      <c r="E4926" s="287"/>
      <c r="F4926" s="288"/>
      <c r="G4926" s="5"/>
      <c r="J4926" s="7" t="str">
        <f t="shared" si="1377"/>
        <v/>
      </c>
      <c r="K4926" s="48" t="str">
        <f t="shared" si="1378"/>
        <v/>
      </c>
      <c r="L4926" s="48" t="str">
        <f t="shared" si="1379"/>
        <v/>
      </c>
      <c r="M4926" s="49" t="str">
        <f t="shared" si="1380"/>
        <v/>
      </c>
      <c r="U4926" s="103" t="str">
        <f t="shared" si="1381"/>
        <v/>
      </c>
      <c r="V4926" s="77" t="str">
        <f t="shared" si="1382"/>
        <v/>
      </c>
      <c r="W4926" s="37" t="str">
        <f t="shared" si="1383"/>
        <v/>
      </c>
      <c r="X4926" s="7" t="str">
        <f t="shared" si="1384"/>
        <v/>
      </c>
      <c r="Y4926" s="37" t="str">
        <f t="shared" si="1385"/>
        <v/>
      </c>
      <c r="AA4926" s="54" t="str">
        <f t="shared" si="1386"/>
        <v/>
      </c>
      <c r="AC4926" s="121" t="str">
        <f t="shared" si="1387"/>
        <v/>
      </c>
      <c r="AD4926" s="111" t="str">
        <f t="shared" si="1388"/>
        <v/>
      </c>
      <c r="AE4926" s="122" t="str">
        <f t="shared" si="1389"/>
        <v/>
      </c>
      <c r="AF4926" s="123" t="str">
        <f t="shared" si="1390"/>
        <v>Qtr 1</v>
      </c>
      <c r="AG4926" s="122" t="str">
        <f t="shared" si="1391"/>
        <v/>
      </c>
      <c r="AI4926" s="124" t="str">
        <f t="shared" si="1392"/>
        <v/>
      </c>
      <c r="AK4926" s="103" t="str">
        <f t="shared" si="1393"/>
        <v/>
      </c>
      <c r="AL4926" s="104" t="str">
        <f t="shared" si="1394"/>
        <v/>
      </c>
      <c r="AN4926" s="37" t="str">
        <f>IF(AK4926="", "", COUNTIF(AK$11:AK$8010, "&lt;"&amp;AK4926)+1+COUNTIF(AK$11:AK4926, AK4926)-1)</f>
        <v/>
      </c>
      <c r="AO4926" s="37" t="str">
        <f>IF(AL4926="", "", COUNTIF(AL$11:AL$8010, "&gt;"&amp;AL4926)+1+COUNTIF(AL$11:AL4926, AL4926)-1)</f>
        <v/>
      </c>
    </row>
    <row r="4927" spans="1:41" x14ac:dyDescent="0.55000000000000004">
      <c r="A4927" s="5"/>
      <c r="B4927" s="284"/>
      <c r="C4927" s="285"/>
      <c r="D4927" s="286"/>
      <c r="E4927" s="287"/>
      <c r="F4927" s="288"/>
      <c r="G4927" s="5"/>
      <c r="J4927" s="7" t="str">
        <f t="shared" si="1377"/>
        <v/>
      </c>
      <c r="K4927" s="48" t="str">
        <f t="shared" si="1378"/>
        <v/>
      </c>
      <c r="L4927" s="48" t="str">
        <f t="shared" si="1379"/>
        <v/>
      </c>
      <c r="M4927" s="49" t="str">
        <f t="shared" si="1380"/>
        <v/>
      </c>
      <c r="U4927" s="103" t="str">
        <f t="shared" si="1381"/>
        <v/>
      </c>
      <c r="V4927" s="77" t="str">
        <f t="shared" si="1382"/>
        <v/>
      </c>
      <c r="W4927" s="37" t="str">
        <f t="shared" si="1383"/>
        <v/>
      </c>
      <c r="X4927" s="7" t="str">
        <f t="shared" si="1384"/>
        <v/>
      </c>
      <c r="Y4927" s="37" t="str">
        <f t="shared" si="1385"/>
        <v/>
      </c>
      <c r="AA4927" s="54" t="str">
        <f t="shared" si="1386"/>
        <v/>
      </c>
      <c r="AC4927" s="121" t="str">
        <f t="shared" si="1387"/>
        <v/>
      </c>
      <c r="AD4927" s="111" t="str">
        <f t="shared" si="1388"/>
        <v/>
      </c>
      <c r="AE4927" s="122" t="str">
        <f t="shared" si="1389"/>
        <v/>
      </c>
      <c r="AF4927" s="123" t="str">
        <f t="shared" si="1390"/>
        <v>Qtr 1</v>
      </c>
      <c r="AG4927" s="122" t="str">
        <f t="shared" si="1391"/>
        <v/>
      </c>
      <c r="AI4927" s="124" t="str">
        <f t="shared" si="1392"/>
        <v/>
      </c>
      <c r="AK4927" s="103" t="str">
        <f t="shared" si="1393"/>
        <v/>
      </c>
      <c r="AL4927" s="104" t="str">
        <f t="shared" si="1394"/>
        <v/>
      </c>
      <c r="AN4927" s="37" t="str">
        <f>IF(AK4927="", "", COUNTIF(AK$11:AK$8010, "&lt;"&amp;AK4927)+1+COUNTIF(AK$11:AK4927, AK4927)-1)</f>
        <v/>
      </c>
      <c r="AO4927" s="37" t="str">
        <f>IF(AL4927="", "", COUNTIF(AL$11:AL$8010, "&gt;"&amp;AL4927)+1+COUNTIF(AL$11:AL4927, AL4927)-1)</f>
        <v/>
      </c>
    </row>
    <row r="4928" spans="1:41" x14ac:dyDescent="0.55000000000000004">
      <c r="A4928" s="5"/>
      <c r="B4928" s="284"/>
      <c r="C4928" s="285"/>
      <c r="D4928" s="286"/>
      <c r="E4928" s="287"/>
      <c r="F4928" s="288"/>
      <c r="G4928" s="5"/>
      <c r="J4928" s="7" t="str">
        <f t="shared" si="1377"/>
        <v/>
      </c>
      <c r="K4928" s="48" t="str">
        <f t="shared" si="1378"/>
        <v/>
      </c>
      <c r="L4928" s="48" t="str">
        <f t="shared" si="1379"/>
        <v/>
      </c>
      <c r="M4928" s="49" t="str">
        <f t="shared" si="1380"/>
        <v/>
      </c>
      <c r="U4928" s="103" t="str">
        <f t="shared" si="1381"/>
        <v/>
      </c>
      <c r="V4928" s="77" t="str">
        <f t="shared" si="1382"/>
        <v/>
      </c>
      <c r="W4928" s="37" t="str">
        <f t="shared" si="1383"/>
        <v/>
      </c>
      <c r="X4928" s="7" t="str">
        <f t="shared" si="1384"/>
        <v/>
      </c>
      <c r="Y4928" s="37" t="str">
        <f t="shared" si="1385"/>
        <v/>
      </c>
      <c r="AA4928" s="54" t="str">
        <f t="shared" si="1386"/>
        <v/>
      </c>
      <c r="AC4928" s="121" t="str">
        <f t="shared" si="1387"/>
        <v/>
      </c>
      <c r="AD4928" s="111" t="str">
        <f t="shared" si="1388"/>
        <v/>
      </c>
      <c r="AE4928" s="122" t="str">
        <f t="shared" si="1389"/>
        <v/>
      </c>
      <c r="AF4928" s="123" t="str">
        <f t="shared" si="1390"/>
        <v>Qtr 1</v>
      </c>
      <c r="AG4928" s="122" t="str">
        <f t="shared" si="1391"/>
        <v/>
      </c>
      <c r="AI4928" s="124" t="str">
        <f t="shared" si="1392"/>
        <v/>
      </c>
      <c r="AK4928" s="103" t="str">
        <f t="shared" si="1393"/>
        <v/>
      </c>
      <c r="AL4928" s="104" t="str">
        <f t="shared" si="1394"/>
        <v/>
      </c>
      <c r="AN4928" s="37" t="str">
        <f>IF(AK4928="", "", COUNTIF(AK$11:AK$8010, "&lt;"&amp;AK4928)+1+COUNTIF(AK$11:AK4928, AK4928)-1)</f>
        <v/>
      </c>
      <c r="AO4928" s="37" t="str">
        <f>IF(AL4928="", "", COUNTIF(AL$11:AL$8010, "&gt;"&amp;AL4928)+1+COUNTIF(AL$11:AL4928, AL4928)-1)</f>
        <v/>
      </c>
    </row>
    <row r="4929" spans="1:41" x14ac:dyDescent="0.55000000000000004">
      <c r="A4929" s="5"/>
      <c r="B4929" s="284"/>
      <c r="C4929" s="285"/>
      <c r="D4929" s="286"/>
      <c r="E4929" s="287"/>
      <c r="F4929" s="288"/>
      <c r="G4929" s="5"/>
      <c r="J4929" s="7" t="str">
        <f t="shared" si="1377"/>
        <v/>
      </c>
      <c r="K4929" s="48" t="str">
        <f t="shared" si="1378"/>
        <v/>
      </c>
      <c r="L4929" s="48" t="str">
        <f t="shared" si="1379"/>
        <v/>
      </c>
      <c r="M4929" s="49" t="str">
        <f t="shared" si="1380"/>
        <v/>
      </c>
      <c r="U4929" s="103" t="str">
        <f t="shared" si="1381"/>
        <v/>
      </c>
      <c r="V4929" s="77" t="str">
        <f t="shared" si="1382"/>
        <v/>
      </c>
      <c r="W4929" s="37" t="str">
        <f t="shared" si="1383"/>
        <v/>
      </c>
      <c r="X4929" s="7" t="str">
        <f t="shared" si="1384"/>
        <v/>
      </c>
      <c r="Y4929" s="37" t="str">
        <f t="shared" si="1385"/>
        <v/>
      </c>
      <c r="AA4929" s="54" t="str">
        <f t="shared" si="1386"/>
        <v/>
      </c>
      <c r="AC4929" s="121" t="str">
        <f t="shared" si="1387"/>
        <v/>
      </c>
      <c r="AD4929" s="111" t="str">
        <f t="shared" si="1388"/>
        <v/>
      </c>
      <c r="AE4929" s="122" t="str">
        <f t="shared" si="1389"/>
        <v/>
      </c>
      <c r="AF4929" s="123" t="str">
        <f t="shared" si="1390"/>
        <v>Qtr 1</v>
      </c>
      <c r="AG4929" s="122" t="str">
        <f t="shared" si="1391"/>
        <v/>
      </c>
      <c r="AI4929" s="124" t="str">
        <f t="shared" si="1392"/>
        <v/>
      </c>
      <c r="AK4929" s="103" t="str">
        <f t="shared" si="1393"/>
        <v/>
      </c>
      <c r="AL4929" s="104" t="str">
        <f t="shared" si="1394"/>
        <v/>
      </c>
      <c r="AN4929" s="37" t="str">
        <f>IF(AK4929="", "", COUNTIF(AK$11:AK$8010, "&lt;"&amp;AK4929)+1+COUNTIF(AK$11:AK4929, AK4929)-1)</f>
        <v/>
      </c>
      <c r="AO4929" s="37" t="str">
        <f>IF(AL4929="", "", COUNTIF(AL$11:AL$8010, "&gt;"&amp;AL4929)+1+COUNTIF(AL$11:AL4929, AL4929)-1)</f>
        <v/>
      </c>
    </row>
    <row r="4930" spans="1:41" x14ac:dyDescent="0.55000000000000004">
      <c r="A4930" s="5"/>
      <c r="B4930" s="284"/>
      <c r="C4930" s="285"/>
      <c r="D4930" s="286"/>
      <c r="E4930" s="287"/>
      <c r="F4930" s="288"/>
      <c r="G4930" s="5"/>
      <c r="J4930" s="7" t="str">
        <f t="shared" si="1377"/>
        <v/>
      </c>
      <c r="K4930" s="48" t="str">
        <f t="shared" si="1378"/>
        <v/>
      </c>
      <c r="L4930" s="48" t="str">
        <f t="shared" si="1379"/>
        <v/>
      </c>
      <c r="M4930" s="49" t="str">
        <f t="shared" si="1380"/>
        <v/>
      </c>
      <c r="U4930" s="103" t="str">
        <f t="shared" si="1381"/>
        <v/>
      </c>
      <c r="V4930" s="77" t="str">
        <f t="shared" si="1382"/>
        <v/>
      </c>
      <c r="W4930" s="37" t="str">
        <f t="shared" si="1383"/>
        <v/>
      </c>
      <c r="X4930" s="7" t="str">
        <f t="shared" si="1384"/>
        <v/>
      </c>
      <c r="Y4930" s="37" t="str">
        <f t="shared" si="1385"/>
        <v/>
      </c>
      <c r="AA4930" s="54" t="str">
        <f t="shared" si="1386"/>
        <v/>
      </c>
      <c r="AC4930" s="121" t="str">
        <f t="shared" si="1387"/>
        <v/>
      </c>
      <c r="AD4930" s="111" t="str">
        <f t="shared" si="1388"/>
        <v/>
      </c>
      <c r="AE4930" s="122" t="str">
        <f t="shared" si="1389"/>
        <v/>
      </c>
      <c r="AF4930" s="123" t="str">
        <f t="shared" si="1390"/>
        <v>Qtr 1</v>
      </c>
      <c r="AG4930" s="122" t="str">
        <f t="shared" si="1391"/>
        <v/>
      </c>
      <c r="AI4930" s="124" t="str">
        <f t="shared" si="1392"/>
        <v/>
      </c>
      <c r="AK4930" s="103" t="str">
        <f t="shared" si="1393"/>
        <v/>
      </c>
      <c r="AL4930" s="104" t="str">
        <f t="shared" si="1394"/>
        <v/>
      </c>
      <c r="AN4930" s="37" t="str">
        <f>IF(AK4930="", "", COUNTIF(AK$11:AK$8010, "&lt;"&amp;AK4930)+1+COUNTIF(AK$11:AK4930, AK4930)-1)</f>
        <v/>
      </c>
      <c r="AO4930" s="37" t="str">
        <f>IF(AL4930="", "", COUNTIF(AL$11:AL$8010, "&gt;"&amp;AL4930)+1+COUNTIF(AL$11:AL4930, AL4930)-1)</f>
        <v/>
      </c>
    </row>
    <row r="4931" spans="1:41" x14ac:dyDescent="0.55000000000000004">
      <c r="A4931" s="5"/>
      <c r="B4931" s="284"/>
      <c r="C4931" s="285"/>
      <c r="D4931" s="286"/>
      <c r="E4931" s="287"/>
      <c r="F4931" s="288"/>
      <c r="G4931" s="5"/>
      <c r="J4931" s="7" t="str">
        <f t="shared" si="1377"/>
        <v/>
      </c>
      <c r="K4931" s="48" t="str">
        <f t="shared" si="1378"/>
        <v/>
      </c>
      <c r="L4931" s="48" t="str">
        <f t="shared" si="1379"/>
        <v/>
      </c>
      <c r="M4931" s="49" t="str">
        <f t="shared" si="1380"/>
        <v/>
      </c>
      <c r="U4931" s="103" t="str">
        <f t="shared" si="1381"/>
        <v/>
      </c>
      <c r="V4931" s="77" t="str">
        <f t="shared" si="1382"/>
        <v/>
      </c>
      <c r="W4931" s="37" t="str">
        <f t="shared" si="1383"/>
        <v/>
      </c>
      <c r="X4931" s="7" t="str">
        <f t="shared" si="1384"/>
        <v/>
      </c>
      <c r="Y4931" s="37" t="str">
        <f t="shared" si="1385"/>
        <v/>
      </c>
      <c r="AA4931" s="54" t="str">
        <f t="shared" si="1386"/>
        <v/>
      </c>
      <c r="AC4931" s="121" t="str">
        <f t="shared" si="1387"/>
        <v/>
      </c>
      <c r="AD4931" s="111" t="str">
        <f t="shared" si="1388"/>
        <v/>
      </c>
      <c r="AE4931" s="122" t="str">
        <f t="shared" si="1389"/>
        <v/>
      </c>
      <c r="AF4931" s="123" t="str">
        <f t="shared" si="1390"/>
        <v>Qtr 1</v>
      </c>
      <c r="AG4931" s="122" t="str">
        <f t="shared" si="1391"/>
        <v/>
      </c>
      <c r="AI4931" s="124" t="str">
        <f t="shared" si="1392"/>
        <v/>
      </c>
      <c r="AK4931" s="103" t="str">
        <f t="shared" si="1393"/>
        <v/>
      </c>
      <c r="AL4931" s="104" t="str">
        <f t="shared" si="1394"/>
        <v/>
      </c>
      <c r="AN4931" s="37" t="str">
        <f>IF(AK4931="", "", COUNTIF(AK$11:AK$8010, "&lt;"&amp;AK4931)+1+COUNTIF(AK$11:AK4931, AK4931)-1)</f>
        <v/>
      </c>
      <c r="AO4931" s="37" t="str">
        <f>IF(AL4931="", "", COUNTIF(AL$11:AL$8010, "&gt;"&amp;AL4931)+1+COUNTIF(AL$11:AL4931, AL4931)-1)</f>
        <v/>
      </c>
    </row>
    <row r="4932" spans="1:41" x14ac:dyDescent="0.55000000000000004">
      <c r="A4932" s="5"/>
      <c r="B4932" s="284"/>
      <c r="C4932" s="285"/>
      <c r="D4932" s="286"/>
      <c r="E4932" s="287"/>
      <c r="F4932" s="288"/>
      <c r="G4932" s="5"/>
      <c r="J4932" s="7" t="str">
        <f t="shared" si="1377"/>
        <v/>
      </c>
      <c r="K4932" s="48" t="str">
        <f t="shared" si="1378"/>
        <v/>
      </c>
      <c r="L4932" s="48" t="str">
        <f t="shared" si="1379"/>
        <v/>
      </c>
      <c r="M4932" s="49" t="str">
        <f t="shared" si="1380"/>
        <v/>
      </c>
      <c r="U4932" s="103" t="str">
        <f t="shared" si="1381"/>
        <v/>
      </c>
      <c r="V4932" s="77" t="str">
        <f t="shared" si="1382"/>
        <v/>
      </c>
      <c r="W4932" s="37" t="str">
        <f t="shared" si="1383"/>
        <v/>
      </c>
      <c r="X4932" s="7" t="str">
        <f t="shared" si="1384"/>
        <v/>
      </c>
      <c r="Y4932" s="37" t="str">
        <f t="shared" si="1385"/>
        <v/>
      </c>
      <c r="AA4932" s="54" t="str">
        <f t="shared" si="1386"/>
        <v/>
      </c>
      <c r="AC4932" s="121" t="str">
        <f t="shared" si="1387"/>
        <v/>
      </c>
      <c r="AD4932" s="111" t="str">
        <f t="shared" si="1388"/>
        <v/>
      </c>
      <c r="AE4932" s="122" t="str">
        <f t="shared" si="1389"/>
        <v/>
      </c>
      <c r="AF4932" s="123" t="str">
        <f t="shared" si="1390"/>
        <v>Qtr 1</v>
      </c>
      <c r="AG4932" s="122" t="str">
        <f t="shared" si="1391"/>
        <v/>
      </c>
      <c r="AI4932" s="124" t="str">
        <f t="shared" si="1392"/>
        <v/>
      </c>
      <c r="AK4932" s="103" t="str">
        <f t="shared" si="1393"/>
        <v/>
      </c>
      <c r="AL4932" s="104" t="str">
        <f t="shared" si="1394"/>
        <v/>
      </c>
      <c r="AN4932" s="37" t="str">
        <f>IF(AK4932="", "", COUNTIF(AK$11:AK$8010, "&lt;"&amp;AK4932)+1+COUNTIF(AK$11:AK4932, AK4932)-1)</f>
        <v/>
      </c>
      <c r="AO4932" s="37" t="str">
        <f>IF(AL4932="", "", COUNTIF(AL$11:AL$8010, "&gt;"&amp;AL4932)+1+COUNTIF(AL$11:AL4932, AL4932)-1)</f>
        <v/>
      </c>
    </row>
    <row r="4933" spans="1:41" x14ac:dyDescent="0.55000000000000004">
      <c r="A4933" s="5"/>
      <c r="B4933" s="284"/>
      <c r="C4933" s="285"/>
      <c r="D4933" s="286"/>
      <c r="E4933" s="287"/>
      <c r="F4933" s="288"/>
      <c r="G4933" s="5"/>
      <c r="J4933" s="7" t="str">
        <f t="shared" si="1377"/>
        <v/>
      </c>
      <c r="K4933" s="48" t="str">
        <f t="shared" si="1378"/>
        <v/>
      </c>
      <c r="L4933" s="48" t="str">
        <f t="shared" si="1379"/>
        <v/>
      </c>
      <c r="M4933" s="49" t="str">
        <f t="shared" si="1380"/>
        <v/>
      </c>
      <c r="U4933" s="103" t="str">
        <f t="shared" si="1381"/>
        <v/>
      </c>
      <c r="V4933" s="77" t="str">
        <f t="shared" si="1382"/>
        <v/>
      </c>
      <c r="W4933" s="37" t="str">
        <f t="shared" si="1383"/>
        <v/>
      </c>
      <c r="X4933" s="7" t="str">
        <f t="shared" si="1384"/>
        <v/>
      </c>
      <c r="Y4933" s="37" t="str">
        <f t="shared" si="1385"/>
        <v/>
      </c>
      <c r="AA4933" s="54" t="str">
        <f t="shared" si="1386"/>
        <v/>
      </c>
      <c r="AC4933" s="121" t="str">
        <f t="shared" si="1387"/>
        <v/>
      </c>
      <c r="AD4933" s="111" t="str">
        <f t="shared" si="1388"/>
        <v/>
      </c>
      <c r="AE4933" s="122" t="str">
        <f t="shared" si="1389"/>
        <v/>
      </c>
      <c r="AF4933" s="123" t="str">
        <f t="shared" si="1390"/>
        <v>Qtr 1</v>
      </c>
      <c r="AG4933" s="122" t="str">
        <f t="shared" si="1391"/>
        <v/>
      </c>
      <c r="AI4933" s="124" t="str">
        <f t="shared" si="1392"/>
        <v/>
      </c>
      <c r="AK4933" s="103" t="str">
        <f t="shared" si="1393"/>
        <v/>
      </c>
      <c r="AL4933" s="104" t="str">
        <f t="shared" si="1394"/>
        <v/>
      </c>
      <c r="AN4933" s="37" t="str">
        <f>IF(AK4933="", "", COUNTIF(AK$11:AK$8010, "&lt;"&amp;AK4933)+1+COUNTIF(AK$11:AK4933, AK4933)-1)</f>
        <v/>
      </c>
      <c r="AO4933" s="37" t="str">
        <f>IF(AL4933="", "", COUNTIF(AL$11:AL$8010, "&gt;"&amp;AL4933)+1+COUNTIF(AL$11:AL4933, AL4933)-1)</f>
        <v/>
      </c>
    </row>
    <row r="4934" spans="1:41" x14ac:dyDescent="0.55000000000000004">
      <c r="A4934" s="5"/>
      <c r="B4934" s="284"/>
      <c r="C4934" s="285"/>
      <c r="D4934" s="286"/>
      <c r="E4934" s="287"/>
      <c r="F4934" s="288"/>
      <c r="G4934" s="5"/>
      <c r="J4934" s="7" t="str">
        <f t="shared" si="1377"/>
        <v/>
      </c>
      <c r="K4934" s="48" t="str">
        <f t="shared" si="1378"/>
        <v/>
      </c>
      <c r="L4934" s="48" t="str">
        <f t="shared" si="1379"/>
        <v/>
      </c>
      <c r="M4934" s="49" t="str">
        <f t="shared" si="1380"/>
        <v/>
      </c>
      <c r="U4934" s="103" t="str">
        <f t="shared" si="1381"/>
        <v/>
      </c>
      <c r="V4934" s="77" t="str">
        <f t="shared" si="1382"/>
        <v/>
      </c>
      <c r="W4934" s="37" t="str">
        <f t="shared" si="1383"/>
        <v/>
      </c>
      <c r="X4934" s="7" t="str">
        <f t="shared" si="1384"/>
        <v/>
      </c>
      <c r="Y4934" s="37" t="str">
        <f t="shared" si="1385"/>
        <v/>
      </c>
      <c r="AA4934" s="54" t="str">
        <f t="shared" si="1386"/>
        <v/>
      </c>
      <c r="AC4934" s="121" t="str">
        <f t="shared" si="1387"/>
        <v/>
      </c>
      <c r="AD4934" s="111" t="str">
        <f t="shared" si="1388"/>
        <v/>
      </c>
      <c r="AE4934" s="122" t="str">
        <f t="shared" si="1389"/>
        <v/>
      </c>
      <c r="AF4934" s="123" t="str">
        <f t="shared" si="1390"/>
        <v>Qtr 1</v>
      </c>
      <c r="AG4934" s="122" t="str">
        <f t="shared" si="1391"/>
        <v/>
      </c>
      <c r="AI4934" s="124" t="str">
        <f t="shared" si="1392"/>
        <v/>
      </c>
      <c r="AK4934" s="103" t="str">
        <f t="shared" si="1393"/>
        <v/>
      </c>
      <c r="AL4934" s="104" t="str">
        <f t="shared" si="1394"/>
        <v/>
      </c>
      <c r="AN4934" s="37" t="str">
        <f>IF(AK4934="", "", COUNTIF(AK$11:AK$8010, "&lt;"&amp;AK4934)+1+COUNTIF(AK$11:AK4934, AK4934)-1)</f>
        <v/>
      </c>
      <c r="AO4934" s="37" t="str">
        <f>IF(AL4934="", "", COUNTIF(AL$11:AL$8010, "&gt;"&amp;AL4934)+1+COUNTIF(AL$11:AL4934, AL4934)-1)</f>
        <v/>
      </c>
    </row>
    <row r="4935" spans="1:41" x14ac:dyDescent="0.55000000000000004">
      <c r="A4935" s="5"/>
      <c r="B4935" s="284"/>
      <c r="C4935" s="285"/>
      <c r="D4935" s="286"/>
      <c r="E4935" s="287"/>
      <c r="F4935" s="288"/>
      <c r="G4935" s="5"/>
      <c r="J4935" s="7" t="str">
        <f t="shared" si="1377"/>
        <v/>
      </c>
      <c r="K4935" s="48" t="str">
        <f t="shared" si="1378"/>
        <v/>
      </c>
      <c r="L4935" s="48" t="str">
        <f t="shared" si="1379"/>
        <v/>
      </c>
      <c r="M4935" s="49" t="str">
        <f t="shared" si="1380"/>
        <v/>
      </c>
      <c r="U4935" s="103" t="str">
        <f t="shared" si="1381"/>
        <v/>
      </c>
      <c r="V4935" s="77" t="str">
        <f t="shared" si="1382"/>
        <v/>
      </c>
      <c r="W4935" s="37" t="str">
        <f t="shared" si="1383"/>
        <v/>
      </c>
      <c r="X4935" s="7" t="str">
        <f t="shared" si="1384"/>
        <v/>
      </c>
      <c r="Y4935" s="37" t="str">
        <f t="shared" si="1385"/>
        <v/>
      </c>
      <c r="AA4935" s="54" t="str">
        <f t="shared" si="1386"/>
        <v/>
      </c>
      <c r="AC4935" s="121" t="str">
        <f t="shared" si="1387"/>
        <v/>
      </c>
      <c r="AD4935" s="111" t="str">
        <f t="shared" si="1388"/>
        <v/>
      </c>
      <c r="AE4935" s="122" t="str">
        <f t="shared" si="1389"/>
        <v/>
      </c>
      <c r="AF4935" s="123" t="str">
        <f t="shared" si="1390"/>
        <v>Qtr 1</v>
      </c>
      <c r="AG4935" s="122" t="str">
        <f t="shared" si="1391"/>
        <v/>
      </c>
      <c r="AI4935" s="124" t="str">
        <f t="shared" si="1392"/>
        <v/>
      </c>
      <c r="AK4935" s="103" t="str">
        <f t="shared" si="1393"/>
        <v/>
      </c>
      <c r="AL4935" s="104" t="str">
        <f t="shared" si="1394"/>
        <v/>
      </c>
      <c r="AN4935" s="37" t="str">
        <f>IF(AK4935="", "", COUNTIF(AK$11:AK$8010, "&lt;"&amp;AK4935)+1+COUNTIF(AK$11:AK4935, AK4935)-1)</f>
        <v/>
      </c>
      <c r="AO4935" s="37" t="str">
        <f>IF(AL4935="", "", COUNTIF(AL$11:AL$8010, "&gt;"&amp;AL4935)+1+COUNTIF(AL$11:AL4935, AL4935)-1)</f>
        <v/>
      </c>
    </row>
    <row r="4936" spans="1:41" x14ac:dyDescent="0.55000000000000004">
      <c r="A4936" s="5"/>
      <c r="B4936" s="284"/>
      <c r="C4936" s="285"/>
      <c r="D4936" s="286"/>
      <c r="E4936" s="287"/>
      <c r="F4936" s="288"/>
      <c r="G4936" s="5"/>
      <c r="J4936" s="7" t="str">
        <f t="shared" si="1377"/>
        <v/>
      </c>
      <c r="K4936" s="48" t="str">
        <f t="shared" si="1378"/>
        <v/>
      </c>
      <c r="L4936" s="48" t="str">
        <f t="shared" si="1379"/>
        <v/>
      </c>
      <c r="M4936" s="49" t="str">
        <f t="shared" si="1380"/>
        <v/>
      </c>
      <c r="U4936" s="103" t="str">
        <f t="shared" si="1381"/>
        <v/>
      </c>
      <c r="V4936" s="77" t="str">
        <f t="shared" si="1382"/>
        <v/>
      </c>
      <c r="W4936" s="37" t="str">
        <f t="shared" si="1383"/>
        <v/>
      </c>
      <c r="X4936" s="7" t="str">
        <f t="shared" si="1384"/>
        <v/>
      </c>
      <c r="Y4936" s="37" t="str">
        <f t="shared" si="1385"/>
        <v/>
      </c>
      <c r="AA4936" s="54" t="str">
        <f t="shared" si="1386"/>
        <v/>
      </c>
      <c r="AC4936" s="121" t="str">
        <f t="shared" si="1387"/>
        <v/>
      </c>
      <c r="AD4936" s="111" t="str">
        <f t="shared" si="1388"/>
        <v/>
      </c>
      <c r="AE4936" s="122" t="str">
        <f t="shared" si="1389"/>
        <v/>
      </c>
      <c r="AF4936" s="123" t="str">
        <f t="shared" si="1390"/>
        <v>Qtr 1</v>
      </c>
      <c r="AG4936" s="122" t="str">
        <f t="shared" si="1391"/>
        <v/>
      </c>
      <c r="AI4936" s="124" t="str">
        <f t="shared" si="1392"/>
        <v/>
      </c>
      <c r="AK4936" s="103" t="str">
        <f t="shared" si="1393"/>
        <v/>
      </c>
      <c r="AL4936" s="104" t="str">
        <f t="shared" si="1394"/>
        <v/>
      </c>
      <c r="AN4936" s="37" t="str">
        <f>IF(AK4936="", "", COUNTIF(AK$11:AK$8010, "&lt;"&amp;AK4936)+1+COUNTIF(AK$11:AK4936, AK4936)-1)</f>
        <v/>
      </c>
      <c r="AO4936" s="37" t="str">
        <f>IF(AL4936="", "", COUNTIF(AL$11:AL$8010, "&gt;"&amp;AL4936)+1+COUNTIF(AL$11:AL4936, AL4936)-1)</f>
        <v/>
      </c>
    </row>
    <row r="4937" spans="1:41" x14ac:dyDescent="0.55000000000000004">
      <c r="A4937" s="5"/>
      <c r="B4937" s="284"/>
      <c r="C4937" s="285"/>
      <c r="D4937" s="286"/>
      <c r="E4937" s="287"/>
      <c r="F4937" s="288"/>
      <c r="G4937" s="5"/>
      <c r="J4937" s="7" t="str">
        <f t="shared" si="1377"/>
        <v/>
      </c>
      <c r="K4937" s="48" t="str">
        <f t="shared" si="1378"/>
        <v/>
      </c>
      <c r="L4937" s="48" t="str">
        <f t="shared" si="1379"/>
        <v/>
      </c>
      <c r="M4937" s="49" t="str">
        <f t="shared" si="1380"/>
        <v/>
      </c>
      <c r="U4937" s="103" t="str">
        <f t="shared" si="1381"/>
        <v/>
      </c>
      <c r="V4937" s="77" t="str">
        <f t="shared" si="1382"/>
        <v/>
      </c>
      <c r="W4937" s="37" t="str">
        <f t="shared" si="1383"/>
        <v/>
      </c>
      <c r="X4937" s="7" t="str">
        <f t="shared" si="1384"/>
        <v/>
      </c>
      <c r="Y4937" s="37" t="str">
        <f t="shared" si="1385"/>
        <v/>
      </c>
      <c r="AA4937" s="54" t="str">
        <f t="shared" si="1386"/>
        <v/>
      </c>
      <c r="AC4937" s="121" t="str">
        <f t="shared" si="1387"/>
        <v/>
      </c>
      <c r="AD4937" s="111" t="str">
        <f t="shared" si="1388"/>
        <v/>
      </c>
      <c r="AE4937" s="122" t="str">
        <f t="shared" si="1389"/>
        <v/>
      </c>
      <c r="AF4937" s="123" t="str">
        <f t="shared" si="1390"/>
        <v>Qtr 1</v>
      </c>
      <c r="AG4937" s="122" t="str">
        <f t="shared" si="1391"/>
        <v/>
      </c>
      <c r="AI4937" s="124" t="str">
        <f t="shared" si="1392"/>
        <v/>
      </c>
      <c r="AK4937" s="103" t="str">
        <f t="shared" si="1393"/>
        <v/>
      </c>
      <c r="AL4937" s="104" t="str">
        <f t="shared" si="1394"/>
        <v/>
      </c>
      <c r="AN4937" s="37" t="str">
        <f>IF(AK4937="", "", COUNTIF(AK$11:AK$8010, "&lt;"&amp;AK4937)+1+COUNTIF(AK$11:AK4937, AK4937)-1)</f>
        <v/>
      </c>
      <c r="AO4937" s="37" t="str">
        <f>IF(AL4937="", "", COUNTIF(AL$11:AL$8010, "&gt;"&amp;AL4937)+1+COUNTIF(AL$11:AL4937, AL4937)-1)</f>
        <v/>
      </c>
    </row>
    <row r="4938" spans="1:41" x14ac:dyDescent="0.55000000000000004">
      <c r="A4938" s="5"/>
      <c r="B4938" s="284"/>
      <c r="C4938" s="285"/>
      <c r="D4938" s="286"/>
      <c r="E4938" s="287"/>
      <c r="F4938" s="288"/>
      <c r="G4938" s="5"/>
      <c r="J4938" s="7" t="str">
        <f t="shared" si="1377"/>
        <v/>
      </c>
      <c r="K4938" s="48" t="str">
        <f t="shared" si="1378"/>
        <v/>
      </c>
      <c r="L4938" s="48" t="str">
        <f t="shared" si="1379"/>
        <v/>
      </c>
      <c r="M4938" s="49" t="str">
        <f t="shared" si="1380"/>
        <v/>
      </c>
      <c r="U4938" s="103" t="str">
        <f t="shared" si="1381"/>
        <v/>
      </c>
      <c r="V4938" s="77" t="str">
        <f t="shared" si="1382"/>
        <v/>
      </c>
      <c r="W4938" s="37" t="str">
        <f t="shared" si="1383"/>
        <v/>
      </c>
      <c r="X4938" s="7" t="str">
        <f t="shared" si="1384"/>
        <v/>
      </c>
      <c r="Y4938" s="37" t="str">
        <f t="shared" si="1385"/>
        <v/>
      </c>
      <c r="AA4938" s="54" t="str">
        <f t="shared" si="1386"/>
        <v/>
      </c>
      <c r="AC4938" s="121" t="str">
        <f t="shared" si="1387"/>
        <v/>
      </c>
      <c r="AD4938" s="111" t="str">
        <f t="shared" si="1388"/>
        <v/>
      </c>
      <c r="AE4938" s="122" t="str">
        <f t="shared" si="1389"/>
        <v/>
      </c>
      <c r="AF4938" s="123" t="str">
        <f t="shared" si="1390"/>
        <v>Qtr 1</v>
      </c>
      <c r="AG4938" s="122" t="str">
        <f t="shared" si="1391"/>
        <v/>
      </c>
      <c r="AI4938" s="124" t="str">
        <f t="shared" si="1392"/>
        <v/>
      </c>
      <c r="AK4938" s="103" t="str">
        <f t="shared" si="1393"/>
        <v/>
      </c>
      <c r="AL4938" s="104" t="str">
        <f t="shared" si="1394"/>
        <v/>
      </c>
      <c r="AN4938" s="37" t="str">
        <f>IF(AK4938="", "", COUNTIF(AK$11:AK$8010, "&lt;"&amp;AK4938)+1+COUNTIF(AK$11:AK4938, AK4938)-1)</f>
        <v/>
      </c>
      <c r="AO4938" s="37" t="str">
        <f>IF(AL4938="", "", COUNTIF(AL$11:AL$8010, "&gt;"&amp;AL4938)+1+COUNTIF(AL$11:AL4938, AL4938)-1)</f>
        <v/>
      </c>
    </row>
    <row r="4939" spans="1:41" x14ac:dyDescent="0.55000000000000004">
      <c r="A4939" s="5"/>
      <c r="B4939" s="284"/>
      <c r="C4939" s="285"/>
      <c r="D4939" s="286"/>
      <c r="E4939" s="287"/>
      <c r="F4939" s="288"/>
      <c r="G4939" s="5"/>
      <c r="J4939" s="7" t="str">
        <f t="shared" si="1377"/>
        <v/>
      </c>
      <c r="K4939" s="48" t="str">
        <f t="shared" si="1378"/>
        <v/>
      </c>
      <c r="L4939" s="48" t="str">
        <f t="shared" si="1379"/>
        <v/>
      </c>
      <c r="M4939" s="49" t="str">
        <f t="shared" si="1380"/>
        <v/>
      </c>
      <c r="U4939" s="103" t="str">
        <f t="shared" si="1381"/>
        <v/>
      </c>
      <c r="V4939" s="77" t="str">
        <f t="shared" si="1382"/>
        <v/>
      </c>
      <c r="W4939" s="37" t="str">
        <f t="shared" si="1383"/>
        <v/>
      </c>
      <c r="X4939" s="7" t="str">
        <f t="shared" si="1384"/>
        <v/>
      </c>
      <c r="Y4939" s="37" t="str">
        <f t="shared" si="1385"/>
        <v/>
      </c>
      <c r="AA4939" s="54" t="str">
        <f t="shared" si="1386"/>
        <v/>
      </c>
      <c r="AC4939" s="121" t="str">
        <f t="shared" si="1387"/>
        <v/>
      </c>
      <c r="AD4939" s="111" t="str">
        <f t="shared" si="1388"/>
        <v/>
      </c>
      <c r="AE4939" s="122" t="str">
        <f t="shared" si="1389"/>
        <v/>
      </c>
      <c r="AF4939" s="123" t="str">
        <f t="shared" si="1390"/>
        <v>Qtr 1</v>
      </c>
      <c r="AG4939" s="122" t="str">
        <f t="shared" si="1391"/>
        <v/>
      </c>
      <c r="AI4939" s="124" t="str">
        <f t="shared" si="1392"/>
        <v/>
      </c>
      <c r="AK4939" s="103" t="str">
        <f t="shared" si="1393"/>
        <v/>
      </c>
      <c r="AL4939" s="104" t="str">
        <f t="shared" si="1394"/>
        <v/>
      </c>
      <c r="AN4939" s="37" t="str">
        <f>IF(AK4939="", "", COUNTIF(AK$11:AK$8010, "&lt;"&amp;AK4939)+1+COUNTIF(AK$11:AK4939, AK4939)-1)</f>
        <v/>
      </c>
      <c r="AO4939" s="37" t="str">
        <f>IF(AL4939="", "", COUNTIF(AL$11:AL$8010, "&gt;"&amp;AL4939)+1+COUNTIF(AL$11:AL4939, AL4939)-1)</f>
        <v/>
      </c>
    </row>
    <row r="4940" spans="1:41" x14ac:dyDescent="0.55000000000000004">
      <c r="A4940" s="5"/>
      <c r="B4940" s="284"/>
      <c r="C4940" s="285"/>
      <c r="D4940" s="286"/>
      <c r="E4940" s="287"/>
      <c r="F4940" s="288"/>
      <c r="G4940" s="5"/>
      <c r="J4940" s="7" t="str">
        <f t="shared" ref="J4940:J5003" si="1395">IF(B4940="", "", IF(OR(B4940&lt;$O$4, B4940&gt;$O$5), "X", ""))</f>
        <v/>
      </c>
      <c r="K4940" s="48" t="str">
        <f t="shared" ref="K4940:K5003" si="1396">IF(C4940="", "", IF(COUNTIF($O$10:$O$510, C4940)=0, "X", ""))</f>
        <v/>
      </c>
      <c r="L4940" s="48" t="str">
        <f t="shared" ref="L4940:L5003" si="1397">IF(D4940="", "", IF(COUNTIF($Q$10:$Q$15, D4940)=0, "X", ""))</f>
        <v/>
      </c>
      <c r="M4940" s="49" t="str">
        <f t="shared" ref="M4940:M5003" si="1398">IF(E4940="", "", IF(COUNTIF($S$10:$S$20, E4940)=0, "X", ""))</f>
        <v/>
      </c>
      <c r="U4940" s="103" t="str">
        <f t="shared" ref="U4940:U5003" si="1399">IF($Q$4="", "", IF($C4940=$Q$4, IF($E4940&lt;0, $E4940, ""), ""))</f>
        <v/>
      </c>
      <c r="V4940" s="77" t="str">
        <f t="shared" ref="V4940:V5003" si="1400">IF($Q$4="", "", IF($C4940=$Q$4, IF($E4940&gt;0, $E4940, ""), ""))</f>
        <v/>
      </c>
      <c r="W4940" s="37" t="str">
        <f t="shared" ref="W4940:W5003" si="1401">IF($Q$4="", "", IF($C4940=$Q$4, IF($B4940="", "", TEXT($B4940, "mmm yyyy")), ""))</f>
        <v/>
      </c>
      <c r="X4940" s="7" t="str">
        <f t="shared" ref="X4940:X5003" si="1402">IF(OR($Q$4="", $B4940=""), "", IF($C4940=$Q$4, IF(AND($B4940&gt;=$V$2, $B4940&lt;=$W$2), $U$2, IF(AND($B4940&gt;=$V$3, $B4940&lt;=$W$3), $U$3, IF(AND($B4940&gt;=$V$4, $B4940&lt;=$W$4), $U$4, IF(AND($B4940&gt;=$V$5, $B4940&lt;=$W$5), $U$5, "")))), ""))</f>
        <v/>
      </c>
      <c r="Y4940" s="37" t="str">
        <f t="shared" ref="Y4940:Y5003" si="1403">IF($Q$4="", "", IF($C4940=$Q$4, IF($D4940="", "", $D4940), ""))</f>
        <v/>
      </c>
      <c r="AA4940" s="54" t="str">
        <f t="shared" ref="AA4940:AA5003" si="1404">IF(OR($X4940="", $Y4940=""), "", CONCATENATE($Y4940, " - ", $X4940))</f>
        <v/>
      </c>
      <c r="AC4940" s="121" t="str">
        <f t="shared" ref="AC4940:AC5003" si="1405">IF($E4940&lt;0, $E4940, "")</f>
        <v/>
      </c>
      <c r="AD4940" s="111" t="str">
        <f t="shared" ref="AD4940:AD5003" si="1406">IF($E4940&gt;0, $E4940, "")</f>
        <v/>
      </c>
      <c r="AE4940" s="122" t="str">
        <f t="shared" ref="AE4940:AE5003" si="1407">IF($B4940="", "", TEXT($B4940, "mmm yyyy"))</f>
        <v/>
      </c>
      <c r="AF4940" s="123" t="str">
        <f t="shared" ref="AF4940:AF5003" si="1408">IF(AND($B4940&gt;=$V$2, $B4940&lt;=$W$2), $U$2, IF(AND($B4940&gt;=$V$3, $B4940&lt;=$W$3), $U$3, IF(AND($B4940&gt;=$V$4, $B4940&lt;=$W$4), $U$4, IF(AND($B4940&gt;=$V$5, $B4940&lt;=$W$5), $U$5, ""))))</f>
        <v>Qtr 1</v>
      </c>
      <c r="AG4940" s="122" t="str">
        <f t="shared" ref="AG4940:AG5003" si="1409">IF($D4940="", "", $D4940)</f>
        <v/>
      </c>
      <c r="AI4940" s="124" t="str">
        <f t="shared" ref="AI4940:AI5003" si="1410">IF(OR($AF4940="", $AG4940=""), "", CONCATENATE($AG4940, " - ", $AF4940))</f>
        <v/>
      </c>
      <c r="AK4940" s="103" t="str">
        <f t="shared" ref="AK4940:AK5003" si="1411">IF($AK$7="", U4940, IF($AK$7=$X4940, U4940, ""))</f>
        <v/>
      </c>
      <c r="AL4940" s="104" t="str">
        <f t="shared" ref="AL4940:AL5003" si="1412">IF($AK$7="", V4940, IF($AK$7=$X4940, V4940, ""))</f>
        <v/>
      </c>
      <c r="AN4940" s="37" t="str">
        <f>IF(AK4940="", "", COUNTIF(AK$11:AK$8010, "&lt;"&amp;AK4940)+1+COUNTIF(AK$11:AK4940, AK4940)-1)</f>
        <v/>
      </c>
      <c r="AO4940" s="37" t="str">
        <f>IF(AL4940="", "", COUNTIF(AL$11:AL$8010, "&gt;"&amp;AL4940)+1+COUNTIF(AL$11:AL4940, AL4940)-1)</f>
        <v/>
      </c>
    </row>
    <row r="4941" spans="1:41" x14ac:dyDescent="0.55000000000000004">
      <c r="A4941" s="5"/>
      <c r="B4941" s="284"/>
      <c r="C4941" s="285"/>
      <c r="D4941" s="286"/>
      <c r="E4941" s="287"/>
      <c r="F4941" s="288"/>
      <c r="G4941" s="5"/>
      <c r="J4941" s="7" t="str">
        <f t="shared" si="1395"/>
        <v/>
      </c>
      <c r="K4941" s="48" t="str">
        <f t="shared" si="1396"/>
        <v/>
      </c>
      <c r="L4941" s="48" t="str">
        <f t="shared" si="1397"/>
        <v/>
      </c>
      <c r="M4941" s="49" t="str">
        <f t="shared" si="1398"/>
        <v/>
      </c>
      <c r="U4941" s="103" t="str">
        <f t="shared" si="1399"/>
        <v/>
      </c>
      <c r="V4941" s="77" t="str">
        <f t="shared" si="1400"/>
        <v/>
      </c>
      <c r="W4941" s="37" t="str">
        <f t="shared" si="1401"/>
        <v/>
      </c>
      <c r="X4941" s="7" t="str">
        <f t="shared" si="1402"/>
        <v/>
      </c>
      <c r="Y4941" s="37" t="str">
        <f t="shared" si="1403"/>
        <v/>
      </c>
      <c r="AA4941" s="54" t="str">
        <f t="shared" si="1404"/>
        <v/>
      </c>
      <c r="AC4941" s="121" t="str">
        <f t="shared" si="1405"/>
        <v/>
      </c>
      <c r="AD4941" s="111" t="str">
        <f t="shared" si="1406"/>
        <v/>
      </c>
      <c r="AE4941" s="122" t="str">
        <f t="shared" si="1407"/>
        <v/>
      </c>
      <c r="AF4941" s="123" t="str">
        <f t="shared" si="1408"/>
        <v>Qtr 1</v>
      </c>
      <c r="AG4941" s="122" t="str">
        <f t="shared" si="1409"/>
        <v/>
      </c>
      <c r="AI4941" s="124" t="str">
        <f t="shared" si="1410"/>
        <v/>
      </c>
      <c r="AK4941" s="103" t="str">
        <f t="shared" si="1411"/>
        <v/>
      </c>
      <c r="AL4941" s="104" t="str">
        <f t="shared" si="1412"/>
        <v/>
      </c>
      <c r="AN4941" s="37" t="str">
        <f>IF(AK4941="", "", COUNTIF(AK$11:AK$8010, "&lt;"&amp;AK4941)+1+COUNTIF(AK$11:AK4941, AK4941)-1)</f>
        <v/>
      </c>
      <c r="AO4941" s="37" t="str">
        <f>IF(AL4941="", "", COUNTIF(AL$11:AL$8010, "&gt;"&amp;AL4941)+1+COUNTIF(AL$11:AL4941, AL4941)-1)</f>
        <v/>
      </c>
    </row>
    <row r="4942" spans="1:41" x14ac:dyDescent="0.55000000000000004">
      <c r="A4942" s="5"/>
      <c r="B4942" s="284"/>
      <c r="C4942" s="285"/>
      <c r="D4942" s="286"/>
      <c r="E4942" s="287"/>
      <c r="F4942" s="288"/>
      <c r="G4942" s="5"/>
      <c r="J4942" s="7" t="str">
        <f t="shared" si="1395"/>
        <v/>
      </c>
      <c r="K4942" s="48" t="str">
        <f t="shared" si="1396"/>
        <v/>
      </c>
      <c r="L4942" s="48" t="str">
        <f t="shared" si="1397"/>
        <v/>
      </c>
      <c r="M4942" s="49" t="str">
        <f t="shared" si="1398"/>
        <v/>
      </c>
      <c r="U4942" s="103" t="str">
        <f t="shared" si="1399"/>
        <v/>
      </c>
      <c r="V4942" s="77" t="str">
        <f t="shared" si="1400"/>
        <v/>
      </c>
      <c r="W4942" s="37" t="str">
        <f t="shared" si="1401"/>
        <v/>
      </c>
      <c r="X4942" s="7" t="str">
        <f t="shared" si="1402"/>
        <v/>
      </c>
      <c r="Y4942" s="37" t="str">
        <f t="shared" si="1403"/>
        <v/>
      </c>
      <c r="AA4942" s="54" t="str">
        <f t="shared" si="1404"/>
        <v/>
      </c>
      <c r="AC4942" s="121" t="str">
        <f t="shared" si="1405"/>
        <v/>
      </c>
      <c r="AD4942" s="111" t="str">
        <f t="shared" si="1406"/>
        <v/>
      </c>
      <c r="AE4942" s="122" t="str">
        <f t="shared" si="1407"/>
        <v/>
      </c>
      <c r="AF4942" s="123" t="str">
        <f t="shared" si="1408"/>
        <v>Qtr 1</v>
      </c>
      <c r="AG4942" s="122" t="str">
        <f t="shared" si="1409"/>
        <v/>
      </c>
      <c r="AI4942" s="124" t="str">
        <f t="shared" si="1410"/>
        <v/>
      </c>
      <c r="AK4942" s="103" t="str">
        <f t="shared" si="1411"/>
        <v/>
      </c>
      <c r="AL4942" s="104" t="str">
        <f t="shared" si="1412"/>
        <v/>
      </c>
      <c r="AN4942" s="37" t="str">
        <f>IF(AK4942="", "", COUNTIF(AK$11:AK$8010, "&lt;"&amp;AK4942)+1+COUNTIF(AK$11:AK4942, AK4942)-1)</f>
        <v/>
      </c>
      <c r="AO4942" s="37" t="str">
        <f>IF(AL4942="", "", COUNTIF(AL$11:AL$8010, "&gt;"&amp;AL4942)+1+COUNTIF(AL$11:AL4942, AL4942)-1)</f>
        <v/>
      </c>
    </row>
    <row r="4943" spans="1:41" x14ac:dyDescent="0.55000000000000004">
      <c r="A4943" s="5"/>
      <c r="B4943" s="284"/>
      <c r="C4943" s="285"/>
      <c r="D4943" s="286"/>
      <c r="E4943" s="287"/>
      <c r="F4943" s="288"/>
      <c r="G4943" s="5"/>
      <c r="J4943" s="7" t="str">
        <f t="shared" si="1395"/>
        <v/>
      </c>
      <c r="K4943" s="48" t="str">
        <f t="shared" si="1396"/>
        <v/>
      </c>
      <c r="L4943" s="48" t="str">
        <f t="shared" si="1397"/>
        <v/>
      </c>
      <c r="M4943" s="49" t="str">
        <f t="shared" si="1398"/>
        <v/>
      </c>
      <c r="U4943" s="103" t="str">
        <f t="shared" si="1399"/>
        <v/>
      </c>
      <c r="V4943" s="77" t="str">
        <f t="shared" si="1400"/>
        <v/>
      </c>
      <c r="W4943" s="37" t="str">
        <f t="shared" si="1401"/>
        <v/>
      </c>
      <c r="X4943" s="7" t="str">
        <f t="shared" si="1402"/>
        <v/>
      </c>
      <c r="Y4943" s="37" t="str">
        <f t="shared" si="1403"/>
        <v/>
      </c>
      <c r="AA4943" s="54" t="str">
        <f t="shared" si="1404"/>
        <v/>
      </c>
      <c r="AC4943" s="121" t="str">
        <f t="shared" si="1405"/>
        <v/>
      </c>
      <c r="AD4943" s="111" t="str">
        <f t="shared" si="1406"/>
        <v/>
      </c>
      <c r="AE4943" s="122" t="str">
        <f t="shared" si="1407"/>
        <v/>
      </c>
      <c r="AF4943" s="123" t="str">
        <f t="shared" si="1408"/>
        <v>Qtr 1</v>
      </c>
      <c r="AG4943" s="122" t="str">
        <f t="shared" si="1409"/>
        <v/>
      </c>
      <c r="AI4943" s="124" t="str">
        <f t="shared" si="1410"/>
        <v/>
      </c>
      <c r="AK4943" s="103" t="str">
        <f t="shared" si="1411"/>
        <v/>
      </c>
      <c r="AL4943" s="104" t="str">
        <f t="shared" si="1412"/>
        <v/>
      </c>
      <c r="AN4943" s="37" t="str">
        <f>IF(AK4943="", "", COUNTIF(AK$11:AK$8010, "&lt;"&amp;AK4943)+1+COUNTIF(AK$11:AK4943, AK4943)-1)</f>
        <v/>
      </c>
      <c r="AO4943" s="37" t="str">
        <f>IF(AL4943="", "", COUNTIF(AL$11:AL$8010, "&gt;"&amp;AL4943)+1+COUNTIF(AL$11:AL4943, AL4943)-1)</f>
        <v/>
      </c>
    </row>
    <row r="4944" spans="1:41" x14ac:dyDescent="0.55000000000000004">
      <c r="A4944" s="5"/>
      <c r="B4944" s="284"/>
      <c r="C4944" s="285"/>
      <c r="D4944" s="286"/>
      <c r="E4944" s="287"/>
      <c r="F4944" s="288"/>
      <c r="G4944" s="5"/>
      <c r="J4944" s="7" t="str">
        <f t="shared" si="1395"/>
        <v/>
      </c>
      <c r="K4944" s="48" t="str">
        <f t="shared" si="1396"/>
        <v/>
      </c>
      <c r="L4944" s="48" t="str">
        <f t="shared" si="1397"/>
        <v/>
      </c>
      <c r="M4944" s="49" t="str">
        <f t="shared" si="1398"/>
        <v/>
      </c>
      <c r="U4944" s="103" t="str">
        <f t="shared" si="1399"/>
        <v/>
      </c>
      <c r="V4944" s="77" t="str">
        <f t="shared" si="1400"/>
        <v/>
      </c>
      <c r="W4944" s="37" t="str">
        <f t="shared" si="1401"/>
        <v/>
      </c>
      <c r="X4944" s="7" t="str">
        <f t="shared" si="1402"/>
        <v/>
      </c>
      <c r="Y4944" s="37" t="str">
        <f t="shared" si="1403"/>
        <v/>
      </c>
      <c r="AA4944" s="54" t="str">
        <f t="shared" si="1404"/>
        <v/>
      </c>
      <c r="AC4944" s="121" t="str">
        <f t="shared" si="1405"/>
        <v/>
      </c>
      <c r="AD4944" s="111" t="str">
        <f t="shared" si="1406"/>
        <v/>
      </c>
      <c r="AE4944" s="122" t="str">
        <f t="shared" si="1407"/>
        <v/>
      </c>
      <c r="AF4944" s="123" t="str">
        <f t="shared" si="1408"/>
        <v>Qtr 1</v>
      </c>
      <c r="AG4944" s="122" t="str">
        <f t="shared" si="1409"/>
        <v/>
      </c>
      <c r="AI4944" s="124" t="str">
        <f t="shared" si="1410"/>
        <v/>
      </c>
      <c r="AK4944" s="103" t="str">
        <f t="shared" si="1411"/>
        <v/>
      </c>
      <c r="AL4944" s="104" t="str">
        <f t="shared" si="1412"/>
        <v/>
      </c>
      <c r="AN4944" s="37" t="str">
        <f>IF(AK4944="", "", COUNTIF(AK$11:AK$8010, "&lt;"&amp;AK4944)+1+COUNTIF(AK$11:AK4944, AK4944)-1)</f>
        <v/>
      </c>
      <c r="AO4944" s="37" t="str">
        <f>IF(AL4944="", "", COUNTIF(AL$11:AL$8010, "&gt;"&amp;AL4944)+1+COUNTIF(AL$11:AL4944, AL4944)-1)</f>
        <v/>
      </c>
    </row>
    <row r="4945" spans="1:41" x14ac:dyDescent="0.55000000000000004">
      <c r="A4945" s="5"/>
      <c r="B4945" s="284"/>
      <c r="C4945" s="285"/>
      <c r="D4945" s="286"/>
      <c r="E4945" s="287"/>
      <c r="F4945" s="288"/>
      <c r="G4945" s="5"/>
      <c r="J4945" s="7" t="str">
        <f t="shared" si="1395"/>
        <v/>
      </c>
      <c r="K4945" s="48" t="str">
        <f t="shared" si="1396"/>
        <v/>
      </c>
      <c r="L4945" s="48" t="str">
        <f t="shared" si="1397"/>
        <v/>
      </c>
      <c r="M4945" s="49" t="str">
        <f t="shared" si="1398"/>
        <v/>
      </c>
      <c r="U4945" s="103" t="str">
        <f t="shared" si="1399"/>
        <v/>
      </c>
      <c r="V4945" s="77" t="str">
        <f t="shared" si="1400"/>
        <v/>
      </c>
      <c r="W4945" s="37" t="str">
        <f t="shared" si="1401"/>
        <v/>
      </c>
      <c r="X4945" s="7" t="str">
        <f t="shared" si="1402"/>
        <v/>
      </c>
      <c r="Y4945" s="37" t="str">
        <f t="shared" si="1403"/>
        <v/>
      </c>
      <c r="AA4945" s="54" t="str">
        <f t="shared" si="1404"/>
        <v/>
      </c>
      <c r="AC4945" s="121" t="str">
        <f t="shared" si="1405"/>
        <v/>
      </c>
      <c r="AD4945" s="111" t="str">
        <f t="shared" si="1406"/>
        <v/>
      </c>
      <c r="AE4945" s="122" t="str">
        <f t="shared" si="1407"/>
        <v/>
      </c>
      <c r="AF4945" s="123" t="str">
        <f t="shared" si="1408"/>
        <v>Qtr 1</v>
      </c>
      <c r="AG4945" s="122" t="str">
        <f t="shared" si="1409"/>
        <v/>
      </c>
      <c r="AI4945" s="124" t="str">
        <f t="shared" si="1410"/>
        <v/>
      </c>
      <c r="AK4945" s="103" t="str">
        <f t="shared" si="1411"/>
        <v/>
      </c>
      <c r="AL4945" s="104" t="str">
        <f t="shared" si="1412"/>
        <v/>
      </c>
      <c r="AN4945" s="37" t="str">
        <f>IF(AK4945="", "", COUNTIF(AK$11:AK$8010, "&lt;"&amp;AK4945)+1+COUNTIF(AK$11:AK4945, AK4945)-1)</f>
        <v/>
      </c>
      <c r="AO4945" s="37" t="str">
        <f>IF(AL4945="", "", COUNTIF(AL$11:AL$8010, "&gt;"&amp;AL4945)+1+COUNTIF(AL$11:AL4945, AL4945)-1)</f>
        <v/>
      </c>
    </row>
    <row r="4946" spans="1:41" x14ac:dyDescent="0.55000000000000004">
      <c r="A4946" s="5"/>
      <c r="B4946" s="284"/>
      <c r="C4946" s="285"/>
      <c r="D4946" s="286"/>
      <c r="E4946" s="287"/>
      <c r="F4946" s="288"/>
      <c r="G4946" s="5"/>
      <c r="J4946" s="7" t="str">
        <f t="shared" si="1395"/>
        <v/>
      </c>
      <c r="K4946" s="48" t="str">
        <f t="shared" si="1396"/>
        <v/>
      </c>
      <c r="L4946" s="48" t="str">
        <f t="shared" si="1397"/>
        <v/>
      </c>
      <c r="M4946" s="49" t="str">
        <f t="shared" si="1398"/>
        <v/>
      </c>
      <c r="U4946" s="103" t="str">
        <f t="shared" si="1399"/>
        <v/>
      </c>
      <c r="V4946" s="77" t="str">
        <f t="shared" si="1400"/>
        <v/>
      </c>
      <c r="W4946" s="37" t="str">
        <f t="shared" si="1401"/>
        <v/>
      </c>
      <c r="X4946" s="7" t="str">
        <f t="shared" si="1402"/>
        <v/>
      </c>
      <c r="Y4946" s="37" t="str">
        <f t="shared" si="1403"/>
        <v/>
      </c>
      <c r="AA4946" s="54" t="str">
        <f t="shared" si="1404"/>
        <v/>
      </c>
      <c r="AC4946" s="121" t="str">
        <f t="shared" si="1405"/>
        <v/>
      </c>
      <c r="AD4946" s="111" t="str">
        <f t="shared" si="1406"/>
        <v/>
      </c>
      <c r="AE4946" s="122" t="str">
        <f t="shared" si="1407"/>
        <v/>
      </c>
      <c r="AF4946" s="123" t="str">
        <f t="shared" si="1408"/>
        <v>Qtr 1</v>
      </c>
      <c r="AG4946" s="122" t="str">
        <f t="shared" si="1409"/>
        <v/>
      </c>
      <c r="AI4946" s="124" t="str">
        <f t="shared" si="1410"/>
        <v/>
      </c>
      <c r="AK4946" s="103" t="str">
        <f t="shared" si="1411"/>
        <v/>
      </c>
      <c r="AL4946" s="104" t="str">
        <f t="shared" si="1412"/>
        <v/>
      </c>
      <c r="AN4946" s="37" t="str">
        <f>IF(AK4946="", "", COUNTIF(AK$11:AK$8010, "&lt;"&amp;AK4946)+1+COUNTIF(AK$11:AK4946, AK4946)-1)</f>
        <v/>
      </c>
      <c r="AO4946" s="37" t="str">
        <f>IF(AL4946="", "", COUNTIF(AL$11:AL$8010, "&gt;"&amp;AL4946)+1+COUNTIF(AL$11:AL4946, AL4946)-1)</f>
        <v/>
      </c>
    </row>
    <row r="4947" spans="1:41" x14ac:dyDescent="0.55000000000000004">
      <c r="A4947" s="5"/>
      <c r="B4947" s="284"/>
      <c r="C4947" s="285"/>
      <c r="D4947" s="286"/>
      <c r="E4947" s="287"/>
      <c r="F4947" s="288"/>
      <c r="G4947" s="5"/>
      <c r="J4947" s="7" t="str">
        <f t="shared" si="1395"/>
        <v/>
      </c>
      <c r="K4947" s="48" t="str">
        <f t="shared" si="1396"/>
        <v/>
      </c>
      <c r="L4947" s="48" t="str">
        <f t="shared" si="1397"/>
        <v/>
      </c>
      <c r="M4947" s="49" t="str">
        <f t="shared" si="1398"/>
        <v/>
      </c>
      <c r="U4947" s="103" t="str">
        <f t="shared" si="1399"/>
        <v/>
      </c>
      <c r="V4947" s="77" t="str">
        <f t="shared" si="1400"/>
        <v/>
      </c>
      <c r="W4947" s="37" t="str">
        <f t="shared" si="1401"/>
        <v/>
      </c>
      <c r="X4947" s="7" t="str">
        <f t="shared" si="1402"/>
        <v/>
      </c>
      <c r="Y4947" s="37" t="str">
        <f t="shared" si="1403"/>
        <v/>
      </c>
      <c r="AA4947" s="54" t="str">
        <f t="shared" si="1404"/>
        <v/>
      </c>
      <c r="AC4947" s="121" t="str">
        <f t="shared" si="1405"/>
        <v/>
      </c>
      <c r="AD4947" s="111" t="str">
        <f t="shared" si="1406"/>
        <v/>
      </c>
      <c r="AE4947" s="122" t="str">
        <f t="shared" si="1407"/>
        <v/>
      </c>
      <c r="AF4947" s="123" t="str">
        <f t="shared" si="1408"/>
        <v>Qtr 1</v>
      </c>
      <c r="AG4947" s="122" t="str">
        <f t="shared" si="1409"/>
        <v/>
      </c>
      <c r="AI4947" s="124" t="str">
        <f t="shared" si="1410"/>
        <v/>
      </c>
      <c r="AK4947" s="103" t="str">
        <f t="shared" si="1411"/>
        <v/>
      </c>
      <c r="AL4947" s="104" t="str">
        <f t="shared" si="1412"/>
        <v/>
      </c>
      <c r="AN4947" s="37" t="str">
        <f>IF(AK4947="", "", COUNTIF(AK$11:AK$8010, "&lt;"&amp;AK4947)+1+COUNTIF(AK$11:AK4947, AK4947)-1)</f>
        <v/>
      </c>
      <c r="AO4947" s="37" t="str">
        <f>IF(AL4947="", "", COUNTIF(AL$11:AL$8010, "&gt;"&amp;AL4947)+1+COUNTIF(AL$11:AL4947, AL4947)-1)</f>
        <v/>
      </c>
    </row>
    <row r="4948" spans="1:41" x14ac:dyDescent="0.55000000000000004">
      <c r="A4948" s="5"/>
      <c r="B4948" s="284"/>
      <c r="C4948" s="285"/>
      <c r="D4948" s="286"/>
      <c r="E4948" s="287"/>
      <c r="F4948" s="288"/>
      <c r="G4948" s="5"/>
      <c r="J4948" s="7" t="str">
        <f t="shared" si="1395"/>
        <v/>
      </c>
      <c r="K4948" s="48" t="str">
        <f t="shared" si="1396"/>
        <v/>
      </c>
      <c r="L4948" s="48" t="str">
        <f t="shared" si="1397"/>
        <v/>
      </c>
      <c r="M4948" s="49" t="str">
        <f t="shared" si="1398"/>
        <v/>
      </c>
      <c r="U4948" s="103" t="str">
        <f t="shared" si="1399"/>
        <v/>
      </c>
      <c r="V4948" s="77" t="str">
        <f t="shared" si="1400"/>
        <v/>
      </c>
      <c r="W4948" s="37" t="str">
        <f t="shared" si="1401"/>
        <v/>
      </c>
      <c r="X4948" s="7" t="str">
        <f t="shared" si="1402"/>
        <v/>
      </c>
      <c r="Y4948" s="37" t="str">
        <f t="shared" si="1403"/>
        <v/>
      </c>
      <c r="AA4948" s="54" t="str">
        <f t="shared" si="1404"/>
        <v/>
      </c>
      <c r="AC4948" s="121" t="str">
        <f t="shared" si="1405"/>
        <v/>
      </c>
      <c r="AD4948" s="111" t="str">
        <f t="shared" si="1406"/>
        <v/>
      </c>
      <c r="AE4948" s="122" t="str">
        <f t="shared" si="1407"/>
        <v/>
      </c>
      <c r="AF4948" s="123" t="str">
        <f t="shared" si="1408"/>
        <v>Qtr 1</v>
      </c>
      <c r="AG4948" s="122" t="str">
        <f t="shared" si="1409"/>
        <v/>
      </c>
      <c r="AI4948" s="124" t="str">
        <f t="shared" si="1410"/>
        <v/>
      </c>
      <c r="AK4948" s="103" t="str">
        <f t="shared" si="1411"/>
        <v/>
      </c>
      <c r="AL4948" s="104" t="str">
        <f t="shared" si="1412"/>
        <v/>
      </c>
      <c r="AN4948" s="37" t="str">
        <f>IF(AK4948="", "", COUNTIF(AK$11:AK$8010, "&lt;"&amp;AK4948)+1+COUNTIF(AK$11:AK4948, AK4948)-1)</f>
        <v/>
      </c>
      <c r="AO4948" s="37" t="str">
        <f>IF(AL4948="", "", COUNTIF(AL$11:AL$8010, "&gt;"&amp;AL4948)+1+COUNTIF(AL$11:AL4948, AL4948)-1)</f>
        <v/>
      </c>
    </row>
    <row r="4949" spans="1:41" x14ac:dyDescent="0.55000000000000004">
      <c r="A4949" s="5"/>
      <c r="B4949" s="284"/>
      <c r="C4949" s="285"/>
      <c r="D4949" s="286"/>
      <c r="E4949" s="287"/>
      <c r="F4949" s="288"/>
      <c r="G4949" s="5"/>
      <c r="J4949" s="7" t="str">
        <f t="shared" si="1395"/>
        <v/>
      </c>
      <c r="K4949" s="48" t="str">
        <f t="shared" si="1396"/>
        <v/>
      </c>
      <c r="L4949" s="48" t="str">
        <f t="shared" si="1397"/>
        <v/>
      </c>
      <c r="M4949" s="49" t="str">
        <f t="shared" si="1398"/>
        <v/>
      </c>
      <c r="U4949" s="103" t="str">
        <f t="shared" si="1399"/>
        <v/>
      </c>
      <c r="V4949" s="77" t="str">
        <f t="shared" si="1400"/>
        <v/>
      </c>
      <c r="W4949" s="37" t="str">
        <f t="shared" si="1401"/>
        <v/>
      </c>
      <c r="X4949" s="7" t="str">
        <f t="shared" si="1402"/>
        <v/>
      </c>
      <c r="Y4949" s="37" t="str">
        <f t="shared" si="1403"/>
        <v/>
      </c>
      <c r="AA4949" s="54" t="str">
        <f t="shared" si="1404"/>
        <v/>
      </c>
      <c r="AC4949" s="121" t="str">
        <f t="shared" si="1405"/>
        <v/>
      </c>
      <c r="AD4949" s="111" t="str">
        <f t="shared" si="1406"/>
        <v/>
      </c>
      <c r="AE4949" s="122" t="str">
        <f t="shared" si="1407"/>
        <v/>
      </c>
      <c r="AF4949" s="123" t="str">
        <f t="shared" si="1408"/>
        <v>Qtr 1</v>
      </c>
      <c r="AG4949" s="122" t="str">
        <f t="shared" si="1409"/>
        <v/>
      </c>
      <c r="AI4949" s="124" t="str">
        <f t="shared" si="1410"/>
        <v/>
      </c>
      <c r="AK4949" s="103" t="str">
        <f t="shared" si="1411"/>
        <v/>
      </c>
      <c r="AL4949" s="104" t="str">
        <f t="shared" si="1412"/>
        <v/>
      </c>
      <c r="AN4949" s="37" t="str">
        <f>IF(AK4949="", "", COUNTIF(AK$11:AK$8010, "&lt;"&amp;AK4949)+1+COUNTIF(AK$11:AK4949, AK4949)-1)</f>
        <v/>
      </c>
      <c r="AO4949" s="37" t="str">
        <f>IF(AL4949="", "", COUNTIF(AL$11:AL$8010, "&gt;"&amp;AL4949)+1+COUNTIF(AL$11:AL4949, AL4949)-1)</f>
        <v/>
      </c>
    </row>
    <row r="4950" spans="1:41" x14ac:dyDescent="0.55000000000000004">
      <c r="A4950" s="5"/>
      <c r="B4950" s="284"/>
      <c r="C4950" s="285"/>
      <c r="D4950" s="286"/>
      <c r="E4950" s="287"/>
      <c r="F4950" s="288"/>
      <c r="G4950" s="5"/>
      <c r="J4950" s="7" t="str">
        <f t="shared" si="1395"/>
        <v/>
      </c>
      <c r="K4950" s="48" t="str">
        <f t="shared" si="1396"/>
        <v/>
      </c>
      <c r="L4950" s="48" t="str">
        <f t="shared" si="1397"/>
        <v/>
      </c>
      <c r="M4950" s="49" t="str">
        <f t="shared" si="1398"/>
        <v/>
      </c>
      <c r="U4950" s="103" t="str">
        <f t="shared" si="1399"/>
        <v/>
      </c>
      <c r="V4950" s="77" t="str">
        <f t="shared" si="1400"/>
        <v/>
      </c>
      <c r="W4950" s="37" t="str">
        <f t="shared" si="1401"/>
        <v/>
      </c>
      <c r="X4950" s="7" t="str">
        <f t="shared" si="1402"/>
        <v/>
      </c>
      <c r="Y4950" s="37" t="str">
        <f t="shared" si="1403"/>
        <v/>
      </c>
      <c r="AA4950" s="54" t="str">
        <f t="shared" si="1404"/>
        <v/>
      </c>
      <c r="AC4950" s="121" t="str">
        <f t="shared" si="1405"/>
        <v/>
      </c>
      <c r="AD4950" s="111" t="str">
        <f t="shared" si="1406"/>
        <v/>
      </c>
      <c r="AE4950" s="122" t="str">
        <f t="shared" si="1407"/>
        <v/>
      </c>
      <c r="AF4950" s="123" t="str">
        <f t="shared" si="1408"/>
        <v>Qtr 1</v>
      </c>
      <c r="AG4950" s="122" t="str">
        <f t="shared" si="1409"/>
        <v/>
      </c>
      <c r="AI4950" s="124" t="str">
        <f t="shared" si="1410"/>
        <v/>
      </c>
      <c r="AK4950" s="103" t="str">
        <f t="shared" si="1411"/>
        <v/>
      </c>
      <c r="AL4950" s="104" t="str">
        <f t="shared" si="1412"/>
        <v/>
      </c>
      <c r="AN4950" s="37" t="str">
        <f>IF(AK4950="", "", COUNTIF(AK$11:AK$8010, "&lt;"&amp;AK4950)+1+COUNTIF(AK$11:AK4950, AK4950)-1)</f>
        <v/>
      </c>
      <c r="AO4950" s="37" t="str">
        <f>IF(AL4950="", "", COUNTIF(AL$11:AL$8010, "&gt;"&amp;AL4950)+1+COUNTIF(AL$11:AL4950, AL4950)-1)</f>
        <v/>
      </c>
    </row>
    <row r="4951" spans="1:41" x14ac:dyDescent="0.55000000000000004">
      <c r="A4951" s="5"/>
      <c r="B4951" s="284"/>
      <c r="C4951" s="285"/>
      <c r="D4951" s="286"/>
      <c r="E4951" s="287"/>
      <c r="F4951" s="288"/>
      <c r="G4951" s="5"/>
      <c r="J4951" s="7" t="str">
        <f t="shared" si="1395"/>
        <v/>
      </c>
      <c r="K4951" s="48" t="str">
        <f t="shared" si="1396"/>
        <v/>
      </c>
      <c r="L4951" s="48" t="str">
        <f t="shared" si="1397"/>
        <v/>
      </c>
      <c r="M4951" s="49" t="str">
        <f t="shared" si="1398"/>
        <v/>
      </c>
      <c r="U4951" s="103" t="str">
        <f t="shared" si="1399"/>
        <v/>
      </c>
      <c r="V4951" s="77" t="str">
        <f t="shared" si="1400"/>
        <v/>
      </c>
      <c r="W4951" s="37" t="str">
        <f t="shared" si="1401"/>
        <v/>
      </c>
      <c r="X4951" s="7" t="str">
        <f t="shared" si="1402"/>
        <v/>
      </c>
      <c r="Y4951" s="37" t="str">
        <f t="shared" si="1403"/>
        <v/>
      </c>
      <c r="AA4951" s="54" t="str">
        <f t="shared" si="1404"/>
        <v/>
      </c>
      <c r="AC4951" s="121" t="str">
        <f t="shared" si="1405"/>
        <v/>
      </c>
      <c r="AD4951" s="111" t="str">
        <f t="shared" si="1406"/>
        <v/>
      </c>
      <c r="AE4951" s="122" t="str">
        <f t="shared" si="1407"/>
        <v/>
      </c>
      <c r="AF4951" s="123" t="str">
        <f t="shared" si="1408"/>
        <v>Qtr 1</v>
      </c>
      <c r="AG4951" s="122" t="str">
        <f t="shared" si="1409"/>
        <v/>
      </c>
      <c r="AI4951" s="124" t="str">
        <f t="shared" si="1410"/>
        <v/>
      </c>
      <c r="AK4951" s="103" t="str">
        <f t="shared" si="1411"/>
        <v/>
      </c>
      <c r="AL4951" s="104" t="str">
        <f t="shared" si="1412"/>
        <v/>
      </c>
      <c r="AN4951" s="37" t="str">
        <f>IF(AK4951="", "", COUNTIF(AK$11:AK$8010, "&lt;"&amp;AK4951)+1+COUNTIF(AK$11:AK4951, AK4951)-1)</f>
        <v/>
      </c>
      <c r="AO4951" s="37" t="str">
        <f>IF(AL4951="", "", COUNTIF(AL$11:AL$8010, "&gt;"&amp;AL4951)+1+COUNTIF(AL$11:AL4951, AL4951)-1)</f>
        <v/>
      </c>
    </row>
    <row r="4952" spans="1:41" x14ac:dyDescent="0.55000000000000004">
      <c r="A4952" s="5"/>
      <c r="B4952" s="284"/>
      <c r="C4952" s="285"/>
      <c r="D4952" s="286"/>
      <c r="E4952" s="287"/>
      <c r="F4952" s="288"/>
      <c r="G4952" s="5"/>
      <c r="J4952" s="7" t="str">
        <f t="shared" si="1395"/>
        <v/>
      </c>
      <c r="K4952" s="48" t="str">
        <f t="shared" si="1396"/>
        <v/>
      </c>
      <c r="L4952" s="48" t="str">
        <f t="shared" si="1397"/>
        <v/>
      </c>
      <c r="M4952" s="49" t="str">
        <f t="shared" si="1398"/>
        <v/>
      </c>
      <c r="U4952" s="103" t="str">
        <f t="shared" si="1399"/>
        <v/>
      </c>
      <c r="V4952" s="77" t="str">
        <f t="shared" si="1400"/>
        <v/>
      </c>
      <c r="W4952" s="37" t="str">
        <f t="shared" si="1401"/>
        <v/>
      </c>
      <c r="X4952" s="7" t="str">
        <f t="shared" si="1402"/>
        <v/>
      </c>
      <c r="Y4952" s="37" t="str">
        <f t="shared" si="1403"/>
        <v/>
      </c>
      <c r="AA4952" s="54" t="str">
        <f t="shared" si="1404"/>
        <v/>
      </c>
      <c r="AC4952" s="121" t="str">
        <f t="shared" si="1405"/>
        <v/>
      </c>
      <c r="AD4952" s="111" t="str">
        <f t="shared" si="1406"/>
        <v/>
      </c>
      <c r="AE4952" s="122" t="str">
        <f t="shared" si="1407"/>
        <v/>
      </c>
      <c r="AF4952" s="123" t="str">
        <f t="shared" si="1408"/>
        <v>Qtr 1</v>
      </c>
      <c r="AG4952" s="122" t="str">
        <f t="shared" si="1409"/>
        <v/>
      </c>
      <c r="AI4952" s="124" t="str">
        <f t="shared" si="1410"/>
        <v/>
      </c>
      <c r="AK4952" s="103" t="str">
        <f t="shared" si="1411"/>
        <v/>
      </c>
      <c r="AL4952" s="104" t="str">
        <f t="shared" si="1412"/>
        <v/>
      </c>
      <c r="AN4952" s="37" t="str">
        <f>IF(AK4952="", "", COUNTIF(AK$11:AK$8010, "&lt;"&amp;AK4952)+1+COUNTIF(AK$11:AK4952, AK4952)-1)</f>
        <v/>
      </c>
      <c r="AO4952" s="37" t="str">
        <f>IF(AL4952="", "", COUNTIF(AL$11:AL$8010, "&gt;"&amp;AL4952)+1+COUNTIF(AL$11:AL4952, AL4952)-1)</f>
        <v/>
      </c>
    </row>
    <row r="4953" spans="1:41" x14ac:dyDescent="0.55000000000000004">
      <c r="A4953" s="5"/>
      <c r="B4953" s="284"/>
      <c r="C4953" s="285"/>
      <c r="D4953" s="286"/>
      <c r="E4953" s="287"/>
      <c r="F4953" s="288"/>
      <c r="G4953" s="5"/>
      <c r="J4953" s="7" t="str">
        <f t="shared" si="1395"/>
        <v/>
      </c>
      <c r="K4953" s="48" t="str">
        <f t="shared" si="1396"/>
        <v/>
      </c>
      <c r="L4953" s="48" t="str">
        <f t="shared" si="1397"/>
        <v/>
      </c>
      <c r="M4953" s="49" t="str">
        <f t="shared" si="1398"/>
        <v/>
      </c>
      <c r="U4953" s="103" t="str">
        <f t="shared" si="1399"/>
        <v/>
      </c>
      <c r="V4953" s="77" t="str">
        <f t="shared" si="1400"/>
        <v/>
      </c>
      <c r="W4953" s="37" t="str">
        <f t="shared" si="1401"/>
        <v/>
      </c>
      <c r="X4953" s="7" t="str">
        <f t="shared" si="1402"/>
        <v/>
      </c>
      <c r="Y4953" s="37" t="str">
        <f t="shared" si="1403"/>
        <v/>
      </c>
      <c r="AA4953" s="54" t="str">
        <f t="shared" si="1404"/>
        <v/>
      </c>
      <c r="AC4953" s="121" t="str">
        <f t="shared" si="1405"/>
        <v/>
      </c>
      <c r="AD4953" s="111" t="str">
        <f t="shared" si="1406"/>
        <v/>
      </c>
      <c r="AE4953" s="122" t="str">
        <f t="shared" si="1407"/>
        <v/>
      </c>
      <c r="AF4953" s="123" t="str">
        <f t="shared" si="1408"/>
        <v>Qtr 1</v>
      </c>
      <c r="AG4953" s="122" t="str">
        <f t="shared" si="1409"/>
        <v/>
      </c>
      <c r="AI4953" s="124" t="str">
        <f t="shared" si="1410"/>
        <v/>
      </c>
      <c r="AK4953" s="103" t="str">
        <f t="shared" si="1411"/>
        <v/>
      </c>
      <c r="AL4953" s="104" t="str">
        <f t="shared" si="1412"/>
        <v/>
      </c>
      <c r="AN4953" s="37" t="str">
        <f>IF(AK4953="", "", COUNTIF(AK$11:AK$8010, "&lt;"&amp;AK4953)+1+COUNTIF(AK$11:AK4953, AK4953)-1)</f>
        <v/>
      </c>
      <c r="AO4953" s="37" t="str">
        <f>IF(AL4953="", "", COUNTIF(AL$11:AL$8010, "&gt;"&amp;AL4953)+1+COUNTIF(AL$11:AL4953, AL4953)-1)</f>
        <v/>
      </c>
    </row>
    <row r="4954" spans="1:41" x14ac:dyDescent="0.55000000000000004">
      <c r="A4954" s="5"/>
      <c r="B4954" s="284"/>
      <c r="C4954" s="285"/>
      <c r="D4954" s="286"/>
      <c r="E4954" s="287"/>
      <c r="F4954" s="288"/>
      <c r="G4954" s="5"/>
      <c r="J4954" s="7" t="str">
        <f t="shared" si="1395"/>
        <v/>
      </c>
      <c r="K4954" s="48" t="str">
        <f t="shared" si="1396"/>
        <v/>
      </c>
      <c r="L4954" s="48" t="str">
        <f t="shared" si="1397"/>
        <v/>
      </c>
      <c r="M4954" s="49" t="str">
        <f t="shared" si="1398"/>
        <v/>
      </c>
      <c r="U4954" s="103" t="str">
        <f t="shared" si="1399"/>
        <v/>
      </c>
      <c r="V4954" s="77" t="str">
        <f t="shared" si="1400"/>
        <v/>
      </c>
      <c r="W4954" s="37" t="str">
        <f t="shared" si="1401"/>
        <v/>
      </c>
      <c r="X4954" s="7" t="str">
        <f t="shared" si="1402"/>
        <v/>
      </c>
      <c r="Y4954" s="37" t="str">
        <f t="shared" si="1403"/>
        <v/>
      </c>
      <c r="AA4954" s="54" t="str">
        <f t="shared" si="1404"/>
        <v/>
      </c>
      <c r="AC4954" s="121" t="str">
        <f t="shared" si="1405"/>
        <v/>
      </c>
      <c r="AD4954" s="111" t="str">
        <f t="shared" si="1406"/>
        <v/>
      </c>
      <c r="AE4954" s="122" t="str">
        <f t="shared" si="1407"/>
        <v/>
      </c>
      <c r="AF4954" s="123" t="str">
        <f t="shared" si="1408"/>
        <v>Qtr 1</v>
      </c>
      <c r="AG4954" s="122" t="str">
        <f t="shared" si="1409"/>
        <v/>
      </c>
      <c r="AI4954" s="124" t="str">
        <f t="shared" si="1410"/>
        <v/>
      </c>
      <c r="AK4954" s="103" t="str">
        <f t="shared" si="1411"/>
        <v/>
      </c>
      <c r="AL4954" s="104" t="str">
        <f t="shared" si="1412"/>
        <v/>
      </c>
      <c r="AN4954" s="37" t="str">
        <f>IF(AK4954="", "", COUNTIF(AK$11:AK$8010, "&lt;"&amp;AK4954)+1+COUNTIF(AK$11:AK4954, AK4954)-1)</f>
        <v/>
      </c>
      <c r="AO4954" s="37" t="str">
        <f>IF(AL4954="", "", COUNTIF(AL$11:AL$8010, "&gt;"&amp;AL4954)+1+COUNTIF(AL$11:AL4954, AL4954)-1)</f>
        <v/>
      </c>
    </row>
    <row r="4955" spans="1:41" x14ac:dyDescent="0.55000000000000004">
      <c r="A4955" s="5"/>
      <c r="B4955" s="284"/>
      <c r="C4955" s="285"/>
      <c r="D4955" s="286"/>
      <c r="E4955" s="287"/>
      <c r="F4955" s="288"/>
      <c r="G4955" s="5"/>
      <c r="J4955" s="7" t="str">
        <f t="shared" si="1395"/>
        <v/>
      </c>
      <c r="K4955" s="48" t="str">
        <f t="shared" si="1396"/>
        <v/>
      </c>
      <c r="L4955" s="48" t="str">
        <f t="shared" si="1397"/>
        <v/>
      </c>
      <c r="M4955" s="49" t="str">
        <f t="shared" si="1398"/>
        <v/>
      </c>
      <c r="U4955" s="103" t="str">
        <f t="shared" si="1399"/>
        <v/>
      </c>
      <c r="V4955" s="77" t="str">
        <f t="shared" si="1400"/>
        <v/>
      </c>
      <c r="W4955" s="37" t="str">
        <f t="shared" si="1401"/>
        <v/>
      </c>
      <c r="X4955" s="7" t="str">
        <f t="shared" si="1402"/>
        <v/>
      </c>
      <c r="Y4955" s="37" t="str">
        <f t="shared" si="1403"/>
        <v/>
      </c>
      <c r="AA4955" s="54" t="str">
        <f t="shared" si="1404"/>
        <v/>
      </c>
      <c r="AC4955" s="121" t="str">
        <f t="shared" si="1405"/>
        <v/>
      </c>
      <c r="AD4955" s="111" t="str">
        <f t="shared" si="1406"/>
        <v/>
      </c>
      <c r="AE4955" s="122" t="str">
        <f t="shared" si="1407"/>
        <v/>
      </c>
      <c r="AF4955" s="123" t="str">
        <f t="shared" si="1408"/>
        <v>Qtr 1</v>
      </c>
      <c r="AG4955" s="122" t="str">
        <f t="shared" si="1409"/>
        <v/>
      </c>
      <c r="AI4955" s="124" t="str">
        <f t="shared" si="1410"/>
        <v/>
      </c>
      <c r="AK4955" s="103" t="str">
        <f t="shared" si="1411"/>
        <v/>
      </c>
      <c r="AL4955" s="104" t="str">
        <f t="shared" si="1412"/>
        <v/>
      </c>
      <c r="AN4955" s="37" t="str">
        <f>IF(AK4955="", "", COUNTIF(AK$11:AK$8010, "&lt;"&amp;AK4955)+1+COUNTIF(AK$11:AK4955, AK4955)-1)</f>
        <v/>
      </c>
      <c r="AO4955" s="37" t="str">
        <f>IF(AL4955="", "", COUNTIF(AL$11:AL$8010, "&gt;"&amp;AL4955)+1+COUNTIF(AL$11:AL4955, AL4955)-1)</f>
        <v/>
      </c>
    </row>
    <row r="4956" spans="1:41" x14ac:dyDescent="0.55000000000000004">
      <c r="A4956" s="5"/>
      <c r="B4956" s="284"/>
      <c r="C4956" s="285"/>
      <c r="D4956" s="286"/>
      <c r="E4956" s="287"/>
      <c r="F4956" s="288"/>
      <c r="G4956" s="5"/>
      <c r="J4956" s="7" t="str">
        <f t="shared" si="1395"/>
        <v/>
      </c>
      <c r="K4956" s="48" t="str">
        <f t="shared" si="1396"/>
        <v/>
      </c>
      <c r="L4956" s="48" t="str">
        <f t="shared" si="1397"/>
        <v/>
      </c>
      <c r="M4956" s="49" t="str">
        <f t="shared" si="1398"/>
        <v/>
      </c>
      <c r="U4956" s="103" t="str">
        <f t="shared" si="1399"/>
        <v/>
      </c>
      <c r="V4956" s="77" t="str">
        <f t="shared" si="1400"/>
        <v/>
      </c>
      <c r="W4956" s="37" t="str">
        <f t="shared" si="1401"/>
        <v/>
      </c>
      <c r="X4956" s="7" t="str">
        <f t="shared" si="1402"/>
        <v/>
      </c>
      <c r="Y4956" s="37" t="str">
        <f t="shared" si="1403"/>
        <v/>
      </c>
      <c r="AA4956" s="54" t="str">
        <f t="shared" si="1404"/>
        <v/>
      </c>
      <c r="AC4956" s="121" t="str">
        <f t="shared" si="1405"/>
        <v/>
      </c>
      <c r="AD4956" s="111" t="str">
        <f t="shared" si="1406"/>
        <v/>
      </c>
      <c r="AE4956" s="122" t="str">
        <f t="shared" si="1407"/>
        <v/>
      </c>
      <c r="AF4956" s="123" t="str">
        <f t="shared" si="1408"/>
        <v>Qtr 1</v>
      </c>
      <c r="AG4956" s="122" t="str">
        <f t="shared" si="1409"/>
        <v/>
      </c>
      <c r="AI4956" s="124" t="str">
        <f t="shared" si="1410"/>
        <v/>
      </c>
      <c r="AK4956" s="103" t="str">
        <f t="shared" si="1411"/>
        <v/>
      </c>
      <c r="AL4956" s="104" t="str">
        <f t="shared" si="1412"/>
        <v/>
      </c>
      <c r="AN4956" s="37" t="str">
        <f>IF(AK4956="", "", COUNTIF(AK$11:AK$8010, "&lt;"&amp;AK4956)+1+COUNTIF(AK$11:AK4956, AK4956)-1)</f>
        <v/>
      </c>
      <c r="AO4956" s="37" t="str">
        <f>IF(AL4956="", "", COUNTIF(AL$11:AL$8010, "&gt;"&amp;AL4956)+1+COUNTIF(AL$11:AL4956, AL4956)-1)</f>
        <v/>
      </c>
    </row>
    <row r="4957" spans="1:41" x14ac:dyDescent="0.55000000000000004">
      <c r="A4957" s="5"/>
      <c r="B4957" s="284"/>
      <c r="C4957" s="285"/>
      <c r="D4957" s="286"/>
      <c r="E4957" s="287"/>
      <c r="F4957" s="288"/>
      <c r="G4957" s="5"/>
      <c r="J4957" s="7" t="str">
        <f t="shared" si="1395"/>
        <v/>
      </c>
      <c r="K4957" s="48" t="str">
        <f t="shared" si="1396"/>
        <v/>
      </c>
      <c r="L4957" s="48" t="str">
        <f t="shared" si="1397"/>
        <v/>
      </c>
      <c r="M4957" s="49" t="str">
        <f t="shared" si="1398"/>
        <v/>
      </c>
      <c r="U4957" s="103" t="str">
        <f t="shared" si="1399"/>
        <v/>
      </c>
      <c r="V4957" s="77" t="str">
        <f t="shared" si="1400"/>
        <v/>
      </c>
      <c r="W4957" s="37" t="str">
        <f t="shared" si="1401"/>
        <v/>
      </c>
      <c r="X4957" s="7" t="str">
        <f t="shared" si="1402"/>
        <v/>
      </c>
      <c r="Y4957" s="37" t="str">
        <f t="shared" si="1403"/>
        <v/>
      </c>
      <c r="AA4957" s="54" t="str">
        <f t="shared" si="1404"/>
        <v/>
      </c>
      <c r="AC4957" s="121" t="str">
        <f t="shared" si="1405"/>
        <v/>
      </c>
      <c r="AD4957" s="111" t="str">
        <f t="shared" si="1406"/>
        <v/>
      </c>
      <c r="AE4957" s="122" t="str">
        <f t="shared" si="1407"/>
        <v/>
      </c>
      <c r="AF4957" s="123" t="str">
        <f t="shared" si="1408"/>
        <v>Qtr 1</v>
      </c>
      <c r="AG4957" s="122" t="str">
        <f t="shared" si="1409"/>
        <v/>
      </c>
      <c r="AI4957" s="124" t="str">
        <f t="shared" si="1410"/>
        <v/>
      </c>
      <c r="AK4957" s="103" t="str">
        <f t="shared" si="1411"/>
        <v/>
      </c>
      <c r="AL4957" s="104" t="str">
        <f t="shared" si="1412"/>
        <v/>
      </c>
      <c r="AN4957" s="37" t="str">
        <f>IF(AK4957="", "", COUNTIF(AK$11:AK$8010, "&lt;"&amp;AK4957)+1+COUNTIF(AK$11:AK4957, AK4957)-1)</f>
        <v/>
      </c>
      <c r="AO4957" s="37" t="str">
        <f>IF(AL4957="", "", COUNTIF(AL$11:AL$8010, "&gt;"&amp;AL4957)+1+COUNTIF(AL$11:AL4957, AL4957)-1)</f>
        <v/>
      </c>
    </row>
    <row r="4958" spans="1:41" x14ac:dyDescent="0.55000000000000004">
      <c r="A4958" s="5"/>
      <c r="B4958" s="284"/>
      <c r="C4958" s="285"/>
      <c r="D4958" s="286"/>
      <c r="E4958" s="287"/>
      <c r="F4958" s="288"/>
      <c r="G4958" s="5"/>
      <c r="J4958" s="7" t="str">
        <f t="shared" si="1395"/>
        <v/>
      </c>
      <c r="K4958" s="48" t="str">
        <f t="shared" si="1396"/>
        <v/>
      </c>
      <c r="L4958" s="48" t="str">
        <f t="shared" si="1397"/>
        <v/>
      </c>
      <c r="M4958" s="49" t="str">
        <f t="shared" si="1398"/>
        <v/>
      </c>
      <c r="U4958" s="103" t="str">
        <f t="shared" si="1399"/>
        <v/>
      </c>
      <c r="V4958" s="77" t="str">
        <f t="shared" si="1400"/>
        <v/>
      </c>
      <c r="W4958" s="37" t="str">
        <f t="shared" si="1401"/>
        <v/>
      </c>
      <c r="X4958" s="7" t="str">
        <f t="shared" si="1402"/>
        <v/>
      </c>
      <c r="Y4958" s="37" t="str">
        <f t="shared" si="1403"/>
        <v/>
      </c>
      <c r="AA4958" s="54" t="str">
        <f t="shared" si="1404"/>
        <v/>
      </c>
      <c r="AC4958" s="121" t="str">
        <f t="shared" si="1405"/>
        <v/>
      </c>
      <c r="AD4958" s="111" t="str">
        <f t="shared" si="1406"/>
        <v/>
      </c>
      <c r="AE4958" s="122" t="str">
        <f t="shared" si="1407"/>
        <v/>
      </c>
      <c r="AF4958" s="123" t="str">
        <f t="shared" si="1408"/>
        <v>Qtr 1</v>
      </c>
      <c r="AG4958" s="122" t="str">
        <f t="shared" si="1409"/>
        <v/>
      </c>
      <c r="AI4958" s="124" t="str">
        <f t="shared" si="1410"/>
        <v/>
      </c>
      <c r="AK4958" s="103" t="str">
        <f t="shared" si="1411"/>
        <v/>
      </c>
      <c r="AL4958" s="104" t="str">
        <f t="shared" si="1412"/>
        <v/>
      </c>
      <c r="AN4958" s="37" t="str">
        <f>IF(AK4958="", "", COUNTIF(AK$11:AK$8010, "&lt;"&amp;AK4958)+1+COUNTIF(AK$11:AK4958, AK4958)-1)</f>
        <v/>
      </c>
      <c r="AO4958" s="37" t="str">
        <f>IF(AL4958="", "", COUNTIF(AL$11:AL$8010, "&gt;"&amp;AL4958)+1+COUNTIF(AL$11:AL4958, AL4958)-1)</f>
        <v/>
      </c>
    </row>
    <row r="4959" spans="1:41" x14ac:dyDescent="0.55000000000000004">
      <c r="A4959" s="5"/>
      <c r="B4959" s="284"/>
      <c r="C4959" s="285"/>
      <c r="D4959" s="286"/>
      <c r="E4959" s="287"/>
      <c r="F4959" s="288"/>
      <c r="G4959" s="5"/>
      <c r="J4959" s="7" t="str">
        <f t="shared" si="1395"/>
        <v/>
      </c>
      <c r="K4959" s="48" t="str">
        <f t="shared" si="1396"/>
        <v/>
      </c>
      <c r="L4959" s="48" t="str">
        <f t="shared" si="1397"/>
        <v/>
      </c>
      <c r="M4959" s="49" t="str">
        <f t="shared" si="1398"/>
        <v/>
      </c>
      <c r="U4959" s="103" t="str">
        <f t="shared" si="1399"/>
        <v/>
      </c>
      <c r="V4959" s="77" t="str">
        <f t="shared" si="1400"/>
        <v/>
      </c>
      <c r="W4959" s="37" t="str">
        <f t="shared" si="1401"/>
        <v/>
      </c>
      <c r="X4959" s="7" t="str">
        <f t="shared" si="1402"/>
        <v/>
      </c>
      <c r="Y4959" s="37" t="str">
        <f t="shared" si="1403"/>
        <v/>
      </c>
      <c r="AA4959" s="54" t="str">
        <f t="shared" si="1404"/>
        <v/>
      </c>
      <c r="AC4959" s="121" t="str">
        <f t="shared" si="1405"/>
        <v/>
      </c>
      <c r="AD4959" s="111" t="str">
        <f t="shared" si="1406"/>
        <v/>
      </c>
      <c r="AE4959" s="122" t="str">
        <f t="shared" si="1407"/>
        <v/>
      </c>
      <c r="AF4959" s="123" t="str">
        <f t="shared" si="1408"/>
        <v>Qtr 1</v>
      </c>
      <c r="AG4959" s="122" t="str">
        <f t="shared" si="1409"/>
        <v/>
      </c>
      <c r="AI4959" s="124" t="str">
        <f t="shared" si="1410"/>
        <v/>
      </c>
      <c r="AK4959" s="103" t="str">
        <f t="shared" si="1411"/>
        <v/>
      </c>
      <c r="AL4959" s="104" t="str">
        <f t="shared" si="1412"/>
        <v/>
      </c>
      <c r="AN4959" s="37" t="str">
        <f>IF(AK4959="", "", COUNTIF(AK$11:AK$8010, "&lt;"&amp;AK4959)+1+COUNTIF(AK$11:AK4959, AK4959)-1)</f>
        <v/>
      </c>
      <c r="AO4959" s="37" t="str">
        <f>IF(AL4959="", "", COUNTIF(AL$11:AL$8010, "&gt;"&amp;AL4959)+1+COUNTIF(AL$11:AL4959, AL4959)-1)</f>
        <v/>
      </c>
    </row>
    <row r="4960" spans="1:41" x14ac:dyDescent="0.55000000000000004">
      <c r="A4960" s="5"/>
      <c r="B4960" s="284"/>
      <c r="C4960" s="285"/>
      <c r="D4960" s="286"/>
      <c r="E4960" s="287"/>
      <c r="F4960" s="288"/>
      <c r="G4960" s="5"/>
      <c r="J4960" s="7" t="str">
        <f t="shared" si="1395"/>
        <v/>
      </c>
      <c r="K4960" s="48" t="str">
        <f t="shared" si="1396"/>
        <v/>
      </c>
      <c r="L4960" s="48" t="str">
        <f t="shared" si="1397"/>
        <v/>
      </c>
      <c r="M4960" s="49" t="str">
        <f t="shared" si="1398"/>
        <v/>
      </c>
      <c r="U4960" s="103" t="str">
        <f t="shared" si="1399"/>
        <v/>
      </c>
      <c r="V4960" s="77" t="str">
        <f t="shared" si="1400"/>
        <v/>
      </c>
      <c r="W4960" s="37" t="str">
        <f t="shared" si="1401"/>
        <v/>
      </c>
      <c r="X4960" s="7" t="str">
        <f t="shared" si="1402"/>
        <v/>
      </c>
      <c r="Y4960" s="37" t="str">
        <f t="shared" si="1403"/>
        <v/>
      </c>
      <c r="AA4960" s="54" t="str">
        <f t="shared" si="1404"/>
        <v/>
      </c>
      <c r="AC4960" s="121" t="str">
        <f t="shared" si="1405"/>
        <v/>
      </c>
      <c r="AD4960" s="111" t="str">
        <f t="shared" si="1406"/>
        <v/>
      </c>
      <c r="AE4960" s="122" t="str">
        <f t="shared" si="1407"/>
        <v/>
      </c>
      <c r="AF4960" s="123" t="str">
        <f t="shared" si="1408"/>
        <v>Qtr 1</v>
      </c>
      <c r="AG4960" s="122" t="str">
        <f t="shared" si="1409"/>
        <v/>
      </c>
      <c r="AI4960" s="124" t="str">
        <f t="shared" si="1410"/>
        <v/>
      </c>
      <c r="AK4960" s="103" t="str">
        <f t="shared" si="1411"/>
        <v/>
      </c>
      <c r="AL4960" s="104" t="str">
        <f t="shared" si="1412"/>
        <v/>
      </c>
      <c r="AN4960" s="37" t="str">
        <f>IF(AK4960="", "", COUNTIF(AK$11:AK$8010, "&lt;"&amp;AK4960)+1+COUNTIF(AK$11:AK4960, AK4960)-1)</f>
        <v/>
      </c>
      <c r="AO4960" s="37" t="str">
        <f>IF(AL4960="", "", COUNTIF(AL$11:AL$8010, "&gt;"&amp;AL4960)+1+COUNTIF(AL$11:AL4960, AL4960)-1)</f>
        <v/>
      </c>
    </row>
    <row r="4961" spans="1:41" x14ac:dyDescent="0.55000000000000004">
      <c r="A4961" s="5"/>
      <c r="B4961" s="284"/>
      <c r="C4961" s="285"/>
      <c r="D4961" s="286"/>
      <c r="E4961" s="287"/>
      <c r="F4961" s="288"/>
      <c r="G4961" s="5"/>
      <c r="J4961" s="7" t="str">
        <f t="shared" si="1395"/>
        <v/>
      </c>
      <c r="K4961" s="48" t="str">
        <f t="shared" si="1396"/>
        <v/>
      </c>
      <c r="L4961" s="48" t="str">
        <f t="shared" si="1397"/>
        <v/>
      </c>
      <c r="M4961" s="49" t="str">
        <f t="shared" si="1398"/>
        <v/>
      </c>
      <c r="U4961" s="103" t="str">
        <f t="shared" si="1399"/>
        <v/>
      </c>
      <c r="V4961" s="77" t="str">
        <f t="shared" si="1400"/>
        <v/>
      </c>
      <c r="W4961" s="37" t="str">
        <f t="shared" si="1401"/>
        <v/>
      </c>
      <c r="X4961" s="7" t="str">
        <f t="shared" si="1402"/>
        <v/>
      </c>
      <c r="Y4961" s="37" t="str">
        <f t="shared" si="1403"/>
        <v/>
      </c>
      <c r="AA4961" s="54" t="str">
        <f t="shared" si="1404"/>
        <v/>
      </c>
      <c r="AC4961" s="121" t="str">
        <f t="shared" si="1405"/>
        <v/>
      </c>
      <c r="AD4961" s="111" t="str">
        <f t="shared" si="1406"/>
        <v/>
      </c>
      <c r="AE4961" s="122" t="str">
        <f t="shared" si="1407"/>
        <v/>
      </c>
      <c r="AF4961" s="123" t="str">
        <f t="shared" si="1408"/>
        <v>Qtr 1</v>
      </c>
      <c r="AG4961" s="122" t="str">
        <f t="shared" si="1409"/>
        <v/>
      </c>
      <c r="AI4961" s="124" t="str">
        <f t="shared" si="1410"/>
        <v/>
      </c>
      <c r="AK4961" s="103" t="str">
        <f t="shared" si="1411"/>
        <v/>
      </c>
      <c r="AL4961" s="104" t="str">
        <f t="shared" si="1412"/>
        <v/>
      </c>
      <c r="AN4961" s="37" t="str">
        <f>IF(AK4961="", "", COUNTIF(AK$11:AK$8010, "&lt;"&amp;AK4961)+1+COUNTIF(AK$11:AK4961, AK4961)-1)</f>
        <v/>
      </c>
      <c r="AO4961" s="37" t="str">
        <f>IF(AL4961="", "", COUNTIF(AL$11:AL$8010, "&gt;"&amp;AL4961)+1+COUNTIF(AL$11:AL4961, AL4961)-1)</f>
        <v/>
      </c>
    </row>
    <row r="4962" spans="1:41" x14ac:dyDescent="0.55000000000000004">
      <c r="A4962" s="5"/>
      <c r="B4962" s="284"/>
      <c r="C4962" s="285"/>
      <c r="D4962" s="286"/>
      <c r="E4962" s="287"/>
      <c r="F4962" s="288"/>
      <c r="G4962" s="5"/>
      <c r="J4962" s="7" t="str">
        <f t="shared" si="1395"/>
        <v/>
      </c>
      <c r="K4962" s="48" t="str">
        <f t="shared" si="1396"/>
        <v/>
      </c>
      <c r="L4962" s="48" t="str">
        <f t="shared" si="1397"/>
        <v/>
      </c>
      <c r="M4962" s="49" t="str">
        <f t="shared" si="1398"/>
        <v/>
      </c>
      <c r="U4962" s="103" t="str">
        <f t="shared" si="1399"/>
        <v/>
      </c>
      <c r="V4962" s="77" t="str">
        <f t="shared" si="1400"/>
        <v/>
      </c>
      <c r="W4962" s="37" t="str">
        <f t="shared" si="1401"/>
        <v/>
      </c>
      <c r="X4962" s="7" t="str">
        <f t="shared" si="1402"/>
        <v/>
      </c>
      <c r="Y4962" s="37" t="str">
        <f t="shared" si="1403"/>
        <v/>
      </c>
      <c r="AA4962" s="54" t="str">
        <f t="shared" si="1404"/>
        <v/>
      </c>
      <c r="AC4962" s="121" t="str">
        <f t="shared" si="1405"/>
        <v/>
      </c>
      <c r="AD4962" s="111" t="str">
        <f t="shared" si="1406"/>
        <v/>
      </c>
      <c r="AE4962" s="122" t="str">
        <f t="shared" si="1407"/>
        <v/>
      </c>
      <c r="AF4962" s="123" t="str">
        <f t="shared" si="1408"/>
        <v>Qtr 1</v>
      </c>
      <c r="AG4962" s="122" t="str">
        <f t="shared" si="1409"/>
        <v/>
      </c>
      <c r="AI4962" s="124" t="str">
        <f t="shared" si="1410"/>
        <v/>
      </c>
      <c r="AK4962" s="103" t="str">
        <f t="shared" si="1411"/>
        <v/>
      </c>
      <c r="AL4962" s="104" t="str">
        <f t="shared" si="1412"/>
        <v/>
      </c>
      <c r="AN4962" s="37" t="str">
        <f>IF(AK4962="", "", COUNTIF(AK$11:AK$8010, "&lt;"&amp;AK4962)+1+COUNTIF(AK$11:AK4962, AK4962)-1)</f>
        <v/>
      </c>
      <c r="AO4962" s="37" t="str">
        <f>IF(AL4962="", "", COUNTIF(AL$11:AL$8010, "&gt;"&amp;AL4962)+1+COUNTIF(AL$11:AL4962, AL4962)-1)</f>
        <v/>
      </c>
    </row>
    <row r="4963" spans="1:41" x14ac:dyDescent="0.55000000000000004">
      <c r="A4963" s="5"/>
      <c r="B4963" s="284"/>
      <c r="C4963" s="285"/>
      <c r="D4963" s="286"/>
      <c r="E4963" s="287"/>
      <c r="F4963" s="288"/>
      <c r="G4963" s="5"/>
      <c r="J4963" s="7" t="str">
        <f t="shared" si="1395"/>
        <v/>
      </c>
      <c r="K4963" s="48" t="str">
        <f t="shared" si="1396"/>
        <v/>
      </c>
      <c r="L4963" s="48" t="str">
        <f t="shared" si="1397"/>
        <v/>
      </c>
      <c r="M4963" s="49" t="str">
        <f t="shared" si="1398"/>
        <v/>
      </c>
      <c r="U4963" s="103" t="str">
        <f t="shared" si="1399"/>
        <v/>
      </c>
      <c r="V4963" s="77" t="str">
        <f t="shared" si="1400"/>
        <v/>
      </c>
      <c r="W4963" s="37" t="str">
        <f t="shared" si="1401"/>
        <v/>
      </c>
      <c r="X4963" s="7" t="str">
        <f t="shared" si="1402"/>
        <v/>
      </c>
      <c r="Y4963" s="37" t="str">
        <f t="shared" si="1403"/>
        <v/>
      </c>
      <c r="AA4963" s="54" t="str">
        <f t="shared" si="1404"/>
        <v/>
      </c>
      <c r="AC4963" s="121" t="str">
        <f t="shared" si="1405"/>
        <v/>
      </c>
      <c r="AD4963" s="111" t="str">
        <f t="shared" si="1406"/>
        <v/>
      </c>
      <c r="AE4963" s="122" t="str">
        <f t="shared" si="1407"/>
        <v/>
      </c>
      <c r="AF4963" s="123" t="str">
        <f t="shared" si="1408"/>
        <v>Qtr 1</v>
      </c>
      <c r="AG4963" s="122" t="str">
        <f t="shared" si="1409"/>
        <v/>
      </c>
      <c r="AI4963" s="124" t="str">
        <f t="shared" si="1410"/>
        <v/>
      </c>
      <c r="AK4963" s="103" t="str">
        <f t="shared" si="1411"/>
        <v/>
      </c>
      <c r="AL4963" s="104" t="str">
        <f t="shared" si="1412"/>
        <v/>
      </c>
      <c r="AN4963" s="37" t="str">
        <f>IF(AK4963="", "", COUNTIF(AK$11:AK$8010, "&lt;"&amp;AK4963)+1+COUNTIF(AK$11:AK4963, AK4963)-1)</f>
        <v/>
      </c>
      <c r="AO4963" s="37" t="str">
        <f>IF(AL4963="", "", COUNTIF(AL$11:AL$8010, "&gt;"&amp;AL4963)+1+COUNTIF(AL$11:AL4963, AL4963)-1)</f>
        <v/>
      </c>
    </row>
    <row r="4964" spans="1:41" x14ac:dyDescent="0.55000000000000004">
      <c r="A4964" s="5"/>
      <c r="B4964" s="284"/>
      <c r="C4964" s="285"/>
      <c r="D4964" s="286"/>
      <c r="E4964" s="287"/>
      <c r="F4964" s="288"/>
      <c r="G4964" s="5"/>
      <c r="J4964" s="7" t="str">
        <f t="shared" si="1395"/>
        <v/>
      </c>
      <c r="K4964" s="48" t="str">
        <f t="shared" si="1396"/>
        <v/>
      </c>
      <c r="L4964" s="48" t="str">
        <f t="shared" si="1397"/>
        <v/>
      </c>
      <c r="M4964" s="49" t="str">
        <f t="shared" si="1398"/>
        <v/>
      </c>
      <c r="U4964" s="103" t="str">
        <f t="shared" si="1399"/>
        <v/>
      </c>
      <c r="V4964" s="77" t="str">
        <f t="shared" si="1400"/>
        <v/>
      </c>
      <c r="W4964" s="37" t="str">
        <f t="shared" si="1401"/>
        <v/>
      </c>
      <c r="X4964" s="7" t="str">
        <f t="shared" si="1402"/>
        <v/>
      </c>
      <c r="Y4964" s="37" t="str">
        <f t="shared" si="1403"/>
        <v/>
      </c>
      <c r="AA4964" s="54" t="str">
        <f t="shared" si="1404"/>
        <v/>
      </c>
      <c r="AC4964" s="121" t="str">
        <f t="shared" si="1405"/>
        <v/>
      </c>
      <c r="AD4964" s="111" t="str">
        <f t="shared" si="1406"/>
        <v/>
      </c>
      <c r="AE4964" s="122" t="str">
        <f t="shared" si="1407"/>
        <v/>
      </c>
      <c r="AF4964" s="123" t="str">
        <f t="shared" si="1408"/>
        <v>Qtr 1</v>
      </c>
      <c r="AG4964" s="122" t="str">
        <f t="shared" si="1409"/>
        <v/>
      </c>
      <c r="AI4964" s="124" t="str">
        <f t="shared" si="1410"/>
        <v/>
      </c>
      <c r="AK4964" s="103" t="str">
        <f t="shared" si="1411"/>
        <v/>
      </c>
      <c r="AL4964" s="104" t="str">
        <f t="shared" si="1412"/>
        <v/>
      </c>
      <c r="AN4964" s="37" t="str">
        <f>IF(AK4964="", "", COUNTIF(AK$11:AK$8010, "&lt;"&amp;AK4964)+1+COUNTIF(AK$11:AK4964, AK4964)-1)</f>
        <v/>
      </c>
      <c r="AO4964" s="37" t="str">
        <f>IF(AL4964="", "", COUNTIF(AL$11:AL$8010, "&gt;"&amp;AL4964)+1+COUNTIF(AL$11:AL4964, AL4964)-1)</f>
        <v/>
      </c>
    </row>
    <row r="4965" spans="1:41" x14ac:dyDescent="0.55000000000000004">
      <c r="A4965" s="5"/>
      <c r="B4965" s="284"/>
      <c r="C4965" s="285"/>
      <c r="D4965" s="286"/>
      <c r="E4965" s="287"/>
      <c r="F4965" s="288"/>
      <c r="G4965" s="5"/>
      <c r="J4965" s="7" t="str">
        <f t="shared" si="1395"/>
        <v/>
      </c>
      <c r="K4965" s="48" t="str">
        <f t="shared" si="1396"/>
        <v/>
      </c>
      <c r="L4965" s="48" t="str">
        <f t="shared" si="1397"/>
        <v/>
      </c>
      <c r="M4965" s="49" t="str">
        <f t="shared" si="1398"/>
        <v/>
      </c>
      <c r="U4965" s="103" t="str">
        <f t="shared" si="1399"/>
        <v/>
      </c>
      <c r="V4965" s="77" t="str">
        <f t="shared" si="1400"/>
        <v/>
      </c>
      <c r="W4965" s="37" t="str">
        <f t="shared" si="1401"/>
        <v/>
      </c>
      <c r="X4965" s="7" t="str">
        <f t="shared" si="1402"/>
        <v/>
      </c>
      <c r="Y4965" s="37" t="str">
        <f t="shared" si="1403"/>
        <v/>
      </c>
      <c r="AA4965" s="54" t="str">
        <f t="shared" si="1404"/>
        <v/>
      </c>
      <c r="AC4965" s="121" t="str">
        <f t="shared" si="1405"/>
        <v/>
      </c>
      <c r="AD4965" s="111" t="str">
        <f t="shared" si="1406"/>
        <v/>
      </c>
      <c r="AE4965" s="122" t="str">
        <f t="shared" si="1407"/>
        <v/>
      </c>
      <c r="AF4965" s="123" t="str">
        <f t="shared" si="1408"/>
        <v>Qtr 1</v>
      </c>
      <c r="AG4965" s="122" t="str">
        <f t="shared" si="1409"/>
        <v/>
      </c>
      <c r="AI4965" s="124" t="str">
        <f t="shared" si="1410"/>
        <v/>
      </c>
      <c r="AK4965" s="103" t="str">
        <f t="shared" si="1411"/>
        <v/>
      </c>
      <c r="AL4965" s="104" t="str">
        <f t="shared" si="1412"/>
        <v/>
      </c>
      <c r="AN4965" s="37" t="str">
        <f>IF(AK4965="", "", COUNTIF(AK$11:AK$8010, "&lt;"&amp;AK4965)+1+COUNTIF(AK$11:AK4965, AK4965)-1)</f>
        <v/>
      </c>
      <c r="AO4965" s="37" t="str">
        <f>IF(AL4965="", "", COUNTIF(AL$11:AL$8010, "&gt;"&amp;AL4965)+1+COUNTIF(AL$11:AL4965, AL4965)-1)</f>
        <v/>
      </c>
    </row>
    <row r="4966" spans="1:41" x14ac:dyDescent="0.55000000000000004">
      <c r="A4966" s="5"/>
      <c r="B4966" s="284"/>
      <c r="C4966" s="285"/>
      <c r="D4966" s="286"/>
      <c r="E4966" s="287"/>
      <c r="F4966" s="288"/>
      <c r="G4966" s="5"/>
      <c r="J4966" s="7" t="str">
        <f t="shared" si="1395"/>
        <v/>
      </c>
      <c r="K4966" s="48" t="str">
        <f t="shared" si="1396"/>
        <v/>
      </c>
      <c r="L4966" s="48" t="str">
        <f t="shared" si="1397"/>
        <v/>
      </c>
      <c r="M4966" s="49" t="str">
        <f t="shared" si="1398"/>
        <v/>
      </c>
      <c r="U4966" s="103" t="str">
        <f t="shared" si="1399"/>
        <v/>
      </c>
      <c r="V4966" s="77" t="str">
        <f t="shared" si="1400"/>
        <v/>
      </c>
      <c r="W4966" s="37" t="str">
        <f t="shared" si="1401"/>
        <v/>
      </c>
      <c r="X4966" s="7" t="str">
        <f t="shared" si="1402"/>
        <v/>
      </c>
      <c r="Y4966" s="37" t="str">
        <f t="shared" si="1403"/>
        <v/>
      </c>
      <c r="AA4966" s="54" t="str">
        <f t="shared" si="1404"/>
        <v/>
      </c>
      <c r="AC4966" s="121" t="str">
        <f t="shared" si="1405"/>
        <v/>
      </c>
      <c r="AD4966" s="111" t="str">
        <f t="shared" si="1406"/>
        <v/>
      </c>
      <c r="AE4966" s="122" t="str">
        <f t="shared" si="1407"/>
        <v/>
      </c>
      <c r="AF4966" s="123" t="str">
        <f t="shared" si="1408"/>
        <v>Qtr 1</v>
      </c>
      <c r="AG4966" s="122" t="str">
        <f t="shared" si="1409"/>
        <v/>
      </c>
      <c r="AI4966" s="124" t="str">
        <f t="shared" si="1410"/>
        <v/>
      </c>
      <c r="AK4966" s="103" t="str">
        <f t="shared" si="1411"/>
        <v/>
      </c>
      <c r="AL4966" s="104" t="str">
        <f t="shared" si="1412"/>
        <v/>
      </c>
      <c r="AN4966" s="37" t="str">
        <f>IF(AK4966="", "", COUNTIF(AK$11:AK$8010, "&lt;"&amp;AK4966)+1+COUNTIF(AK$11:AK4966, AK4966)-1)</f>
        <v/>
      </c>
      <c r="AO4966" s="37" t="str">
        <f>IF(AL4966="", "", COUNTIF(AL$11:AL$8010, "&gt;"&amp;AL4966)+1+COUNTIF(AL$11:AL4966, AL4966)-1)</f>
        <v/>
      </c>
    </row>
    <row r="4967" spans="1:41" x14ac:dyDescent="0.55000000000000004">
      <c r="A4967" s="5"/>
      <c r="B4967" s="284"/>
      <c r="C4967" s="285"/>
      <c r="D4967" s="286"/>
      <c r="E4967" s="287"/>
      <c r="F4967" s="288"/>
      <c r="G4967" s="5"/>
      <c r="J4967" s="7" t="str">
        <f t="shared" si="1395"/>
        <v/>
      </c>
      <c r="K4967" s="48" t="str">
        <f t="shared" si="1396"/>
        <v/>
      </c>
      <c r="L4967" s="48" t="str">
        <f t="shared" si="1397"/>
        <v/>
      </c>
      <c r="M4967" s="49" t="str">
        <f t="shared" si="1398"/>
        <v/>
      </c>
      <c r="U4967" s="103" t="str">
        <f t="shared" si="1399"/>
        <v/>
      </c>
      <c r="V4967" s="77" t="str">
        <f t="shared" si="1400"/>
        <v/>
      </c>
      <c r="W4967" s="37" t="str">
        <f t="shared" si="1401"/>
        <v/>
      </c>
      <c r="X4967" s="7" t="str">
        <f t="shared" si="1402"/>
        <v/>
      </c>
      <c r="Y4967" s="37" t="str">
        <f t="shared" si="1403"/>
        <v/>
      </c>
      <c r="AA4967" s="54" t="str">
        <f t="shared" si="1404"/>
        <v/>
      </c>
      <c r="AC4967" s="121" t="str">
        <f t="shared" si="1405"/>
        <v/>
      </c>
      <c r="AD4967" s="111" t="str">
        <f t="shared" si="1406"/>
        <v/>
      </c>
      <c r="AE4967" s="122" t="str">
        <f t="shared" si="1407"/>
        <v/>
      </c>
      <c r="AF4967" s="123" t="str">
        <f t="shared" si="1408"/>
        <v>Qtr 1</v>
      </c>
      <c r="AG4967" s="122" t="str">
        <f t="shared" si="1409"/>
        <v/>
      </c>
      <c r="AI4967" s="124" t="str">
        <f t="shared" si="1410"/>
        <v/>
      </c>
      <c r="AK4967" s="103" t="str">
        <f t="shared" si="1411"/>
        <v/>
      </c>
      <c r="AL4967" s="104" t="str">
        <f t="shared" si="1412"/>
        <v/>
      </c>
      <c r="AN4967" s="37" t="str">
        <f>IF(AK4967="", "", COUNTIF(AK$11:AK$8010, "&lt;"&amp;AK4967)+1+COUNTIF(AK$11:AK4967, AK4967)-1)</f>
        <v/>
      </c>
      <c r="AO4967" s="37" t="str">
        <f>IF(AL4967="", "", COUNTIF(AL$11:AL$8010, "&gt;"&amp;AL4967)+1+COUNTIF(AL$11:AL4967, AL4967)-1)</f>
        <v/>
      </c>
    </row>
    <row r="4968" spans="1:41" x14ac:dyDescent="0.55000000000000004">
      <c r="A4968" s="5"/>
      <c r="B4968" s="284"/>
      <c r="C4968" s="285"/>
      <c r="D4968" s="286"/>
      <c r="E4968" s="287"/>
      <c r="F4968" s="288"/>
      <c r="G4968" s="5"/>
      <c r="J4968" s="7" t="str">
        <f t="shared" si="1395"/>
        <v/>
      </c>
      <c r="K4968" s="48" t="str">
        <f t="shared" si="1396"/>
        <v/>
      </c>
      <c r="L4968" s="48" t="str">
        <f t="shared" si="1397"/>
        <v/>
      </c>
      <c r="M4968" s="49" t="str">
        <f t="shared" si="1398"/>
        <v/>
      </c>
      <c r="U4968" s="103" t="str">
        <f t="shared" si="1399"/>
        <v/>
      </c>
      <c r="V4968" s="77" t="str">
        <f t="shared" si="1400"/>
        <v/>
      </c>
      <c r="W4968" s="37" t="str">
        <f t="shared" si="1401"/>
        <v/>
      </c>
      <c r="X4968" s="7" t="str">
        <f t="shared" si="1402"/>
        <v/>
      </c>
      <c r="Y4968" s="37" t="str">
        <f t="shared" si="1403"/>
        <v/>
      </c>
      <c r="AA4968" s="54" t="str">
        <f t="shared" si="1404"/>
        <v/>
      </c>
      <c r="AC4968" s="121" t="str">
        <f t="shared" si="1405"/>
        <v/>
      </c>
      <c r="AD4968" s="111" t="str">
        <f t="shared" si="1406"/>
        <v/>
      </c>
      <c r="AE4968" s="122" t="str">
        <f t="shared" si="1407"/>
        <v/>
      </c>
      <c r="AF4968" s="123" t="str">
        <f t="shared" si="1408"/>
        <v>Qtr 1</v>
      </c>
      <c r="AG4968" s="122" t="str">
        <f t="shared" si="1409"/>
        <v/>
      </c>
      <c r="AI4968" s="124" t="str">
        <f t="shared" si="1410"/>
        <v/>
      </c>
      <c r="AK4968" s="103" t="str">
        <f t="shared" si="1411"/>
        <v/>
      </c>
      <c r="AL4968" s="104" t="str">
        <f t="shared" si="1412"/>
        <v/>
      </c>
      <c r="AN4968" s="37" t="str">
        <f>IF(AK4968="", "", COUNTIF(AK$11:AK$8010, "&lt;"&amp;AK4968)+1+COUNTIF(AK$11:AK4968, AK4968)-1)</f>
        <v/>
      </c>
      <c r="AO4968" s="37" t="str">
        <f>IF(AL4968="", "", COUNTIF(AL$11:AL$8010, "&gt;"&amp;AL4968)+1+COUNTIF(AL$11:AL4968, AL4968)-1)</f>
        <v/>
      </c>
    </row>
    <row r="4969" spans="1:41" x14ac:dyDescent="0.55000000000000004">
      <c r="A4969" s="5"/>
      <c r="B4969" s="284"/>
      <c r="C4969" s="285"/>
      <c r="D4969" s="286"/>
      <c r="E4969" s="287"/>
      <c r="F4969" s="288"/>
      <c r="G4969" s="5"/>
      <c r="J4969" s="7" t="str">
        <f t="shared" si="1395"/>
        <v/>
      </c>
      <c r="K4969" s="48" t="str">
        <f t="shared" si="1396"/>
        <v/>
      </c>
      <c r="L4969" s="48" t="str">
        <f t="shared" si="1397"/>
        <v/>
      </c>
      <c r="M4969" s="49" t="str">
        <f t="shared" si="1398"/>
        <v/>
      </c>
      <c r="U4969" s="103" t="str">
        <f t="shared" si="1399"/>
        <v/>
      </c>
      <c r="V4969" s="77" t="str">
        <f t="shared" si="1400"/>
        <v/>
      </c>
      <c r="W4969" s="37" t="str">
        <f t="shared" si="1401"/>
        <v/>
      </c>
      <c r="X4969" s="7" t="str">
        <f t="shared" si="1402"/>
        <v/>
      </c>
      <c r="Y4969" s="37" t="str">
        <f t="shared" si="1403"/>
        <v/>
      </c>
      <c r="AA4969" s="54" t="str">
        <f t="shared" si="1404"/>
        <v/>
      </c>
      <c r="AC4969" s="121" t="str">
        <f t="shared" si="1405"/>
        <v/>
      </c>
      <c r="AD4969" s="111" t="str">
        <f t="shared" si="1406"/>
        <v/>
      </c>
      <c r="AE4969" s="122" t="str">
        <f t="shared" si="1407"/>
        <v/>
      </c>
      <c r="AF4969" s="123" t="str">
        <f t="shared" si="1408"/>
        <v>Qtr 1</v>
      </c>
      <c r="AG4969" s="122" t="str">
        <f t="shared" si="1409"/>
        <v/>
      </c>
      <c r="AI4969" s="124" t="str">
        <f t="shared" si="1410"/>
        <v/>
      </c>
      <c r="AK4969" s="103" t="str">
        <f t="shared" si="1411"/>
        <v/>
      </c>
      <c r="AL4969" s="104" t="str">
        <f t="shared" si="1412"/>
        <v/>
      </c>
      <c r="AN4969" s="37" t="str">
        <f>IF(AK4969="", "", COUNTIF(AK$11:AK$8010, "&lt;"&amp;AK4969)+1+COUNTIF(AK$11:AK4969, AK4969)-1)</f>
        <v/>
      </c>
      <c r="AO4969" s="37" t="str">
        <f>IF(AL4969="", "", COUNTIF(AL$11:AL$8010, "&gt;"&amp;AL4969)+1+COUNTIF(AL$11:AL4969, AL4969)-1)</f>
        <v/>
      </c>
    </row>
    <row r="4970" spans="1:41" x14ac:dyDescent="0.55000000000000004">
      <c r="A4970" s="5"/>
      <c r="B4970" s="284"/>
      <c r="C4970" s="285"/>
      <c r="D4970" s="286"/>
      <c r="E4970" s="287"/>
      <c r="F4970" s="288"/>
      <c r="G4970" s="5"/>
      <c r="J4970" s="7" t="str">
        <f t="shared" si="1395"/>
        <v/>
      </c>
      <c r="K4970" s="48" t="str">
        <f t="shared" si="1396"/>
        <v/>
      </c>
      <c r="L4970" s="48" t="str">
        <f t="shared" si="1397"/>
        <v/>
      </c>
      <c r="M4970" s="49" t="str">
        <f t="shared" si="1398"/>
        <v/>
      </c>
      <c r="U4970" s="103" t="str">
        <f t="shared" si="1399"/>
        <v/>
      </c>
      <c r="V4970" s="77" t="str">
        <f t="shared" si="1400"/>
        <v/>
      </c>
      <c r="W4970" s="37" t="str">
        <f t="shared" si="1401"/>
        <v/>
      </c>
      <c r="X4970" s="7" t="str">
        <f t="shared" si="1402"/>
        <v/>
      </c>
      <c r="Y4970" s="37" t="str">
        <f t="shared" si="1403"/>
        <v/>
      </c>
      <c r="AA4970" s="54" t="str">
        <f t="shared" si="1404"/>
        <v/>
      </c>
      <c r="AC4970" s="121" t="str">
        <f t="shared" si="1405"/>
        <v/>
      </c>
      <c r="AD4970" s="111" t="str">
        <f t="shared" si="1406"/>
        <v/>
      </c>
      <c r="AE4970" s="122" t="str">
        <f t="shared" si="1407"/>
        <v/>
      </c>
      <c r="AF4970" s="123" t="str">
        <f t="shared" si="1408"/>
        <v>Qtr 1</v>
      </c>
      <c r="AG4970" s="122" t="str">
        <f t="shared" si="1409"/>
        <v/>
      </c>
      <c r="AI4970" s="124" t="str">
        <f t="shared" si="1410"/>
        <v/>
      </c>
      <c r="AK4970" s="103" t="str">
        <f t="shared" si="1411"/>
        <v/>
      </c>
      <c r="AL4970" s="104" t="str">
        <f t="shared" si="1412"/>
        <v/>
      </c>
      <c r="AN4970" s="37" t="str">
        <f>IF(AK4970="", "", COUNTIF(AK$11:AK$8010, "&lt;"&amp;AK4970)+1+COUNTIF(AK$11:AK4970, AK4970)-1)</f>
        <v/>
      </c>
      <c r="AO4970" s="37" t="str">
        <f>IF(AL4970="", "", COUNTIF(AL$11:AL$8010, "&gt;"&amp;AL4970)+1+COUNTIF(AL$11:AL4970, AL4970)-1)</f>
        <v/>
      </c>
    </row>
    <row r="4971" spans="1:41" x14ac:dyDescent="0.55000000000000004">
      <c r="A4971" s="5"/>
      <c r="B4971" s="284"/>
      <c r="C4971" s="285"/>
      <c r="D4971" s="286"/>
      <c r="E4971" s="287"/>
      <c r="F4971" s="288"/>
      <c r="G4971" s="5"/>
      <c r="J4971" s="7" t="str">
        <f t="shared" si="1395"/>
        <v/>
      </c>
      <c r="K4971" s="48" t="str">
        <f t="shared" si="1396"/>
        <v/>
      </c>
      <c r="L4971" s="48" t="str">
        <f t="shared" si="1397"/>
        <v/>
      </c>
      <c r="M4971" s="49" t="str">
        <f t="shared" si="1398"/>
        <v/>
      </c>
      <c r="U4971" s="103" t="str">
        <f t="shared" si="1399"/>
        <v/>
      </c>
      <c r="V4971" s="77" t="str">
        <f t="shared" si="1400"/>
        <v/>
      </c>
      <c r="W4971" s="37" t="str">
        <f t="shared" si="1401"/>
        <v/>
      </c>
      <c r="X4971" s="7" t="str">
        <f t="shared" si="1402"/>
        <v/>
      </c>
      <c r="Y4971" s="37" t="str">
        <f t="shared" si="1403"/>
        <v/>
      </c>
      <c r="AA4971" s="54" t="str">
        <f t="shared" si="1404"/>
        <v/>
      </c>
      <c r="AC4971" s="121" t="str">
        <f t="shared" si="1405"/>
        <v/>
      </c>
      <c r="AD4971" s="111" t="str">
        <f t="shared" si="1406"/>
        <v/>
      </c>
      <c r="AE4971" s="122" t="str">
        <f t="shared" si="1407"/>
        <v/>
      </c>
      <c r="AF4971" s="123" t="str">
        <f t="shared" si="1408"/>
        <v>Qtr 1</v>
      </c>
      <c r="AG4971" s="122" t="str">
        <f t="shared" si="1409"/>
        <v/>
      </c>
      <c r="AI4971" s="124" t="str">
        <f t="shared" si="1410"/>
        <v/>
      </c>
      <c r="AK4971" s="103" t="str">
        <f t="shared" si="1411"/>
        <v/>
      </c>
      <c r="AL4971" s="104" t="str">
        <f t="shared" si="1412"/>
        <v/>
      </c>
      <c r="AN4971" s="37" t="str">
        <f>IF(AK4971="", "", COUNTIF(AK$11:AK$8010, "&lt;"&amp;AK4971)+1+COUNTIF(AK$11:AK4971, AK4971)-1)</f>
        <v/>
      </c>
      <c r="AO4971" s="37" t="str">
        <f>IF(AL4971="", "", COUNTIF(AL$11:AL$8010, "&gt;"&amp;AL4971)+1+COUNTIF(AL$11:AL4971, AL4971)-1)</f>
        <v/>
      </c>
    </row>
    <row r="4972" spans="1:41" x14ac:dyDescent="0.55000000000000004">
      <c r="A4972" s="5"/>
      <c r="B4972" s="284"/>
      <c r="C4972" s="285"/>
      <c r="D4972" s="286"/>
      <c r="E4972" s="287"/>
      <c r="F4972" s="288"/>
      <c r="G4972" s="5"/>
      <c r="J4972" s="7" t="str">
        <f t="shared" si="1395"/>
        <v/>
      </c>
      <c r="K4972" s="48" t="str">
        <f t="shared" si="1396"/>
        <v/>
      </c>
      <c r="L4972" s="48" t="str">
        <f t="shared" si="1397"/>
        <v/>
      </c>
      <c r="M4972" s="49" t="str">
        <f t="shared" si="1398"/>
        <v/>
      </c>
      <c r="U4972" s="103" t="str">
        <f t="shared" si="1399"/>
        <v/>
      </c>
      <c r="V4972" s="77" t="str">
        <f t="shared" si="1400"/>
        <v/>
      </c>
      <c r="W4972" s="37" t="str">
        <f t="shared" si="1401"/>
        <v/>
      </c>
      <c r="X4972" s="7" t="str">
        <f t="shared" si="1402"/>
        <v/>
      </c>
      <c r="Y4972" s="37" t="str">
        <f t="shared" si="1403"/>
        <v/>
      </c>
      <c r="AA4972" s="54" t="str">
        <f t="shared" si="1404"/>
        <v/>
      </c>
      <c r="AC4972" s="121" t="str">
        <f t="shared" si="1405"/>
        <v/>
      </c>
      <c r="AD4972" s="111" t="str">
        <f t="shared" si="1406"/>
        <v/>
      </c>
      <c r="AE4972" s="122" t="str">
        <f t="shared" si="1407"/>
        <v/>
      </c>
      <c r="AF4972" s="123" t="str">
        <f t="shared" si="1408"/>
        <v>Qtr 1</v>
      </c>
      <c r="AG4972" s="122" t="str">
        <f t="shared" si="1409"/>
        <v/>
      </c>
      <c r="AI4972" s="124" t="str">
        <f t="shared" si="1410"/>
        <v/>
      </c>
      <c r="AK4972" s="103" t="str">
        <f t="shared" si="1411"/>
        <v/>
      </c>
      <c r="AL4972" s="104" t="str">
        <f t="shared" si="1412"/>
        <v/>
      </c>
      <c r="AN4972" s="37" t="str">
        <f>IF(AK4972="", "", COUNTIF(AK$11:AK$8010, "&lt;"&amp;AK4972)+1+COUNTIF(AK$11:AK4972, AK4972)-1)</f>
        <v/>
      </c>
      <c r="AO4972" s="37" t="str">
        <f>IF(AL4972="", "", COUNTIF(AL$11:AL$8010, "&gt;"&amp;AL4972)+1+COUNTIF(AL$11:AL4972, AL4972)-1)</f>
        <v/>
      </c>
    </row>
    <row r="4973" spans="1:41" x14ac:dyDescent="0.55000000000000004">
      <c r="A4973" s="5"/>
      <c r="B4973" s="284"/>
      <c r="C4973" s="285"/>
      <c r="D4973" s="286"/>
      <c r="E4973" s="287"/>
      <c r="F4973" s="288"/>
      <c r="G4973" s="5"/>
      <c r="J4973" s="7" t="str">
        <f t="shared" si="1395"/>
        <v/>
      </c>
      <c r="K4973" s="48" t="str">
        <f t="shared" si="1396"/>
        <v/>
      </c>
      <c r="L4973" s="48" t="str">
        <f t="shared" si="1397"/>
        <v/>
      </c>
      <c r="M4973" s="49" t="str">
        <f t="shared" si="1398"/>
        <v/>
      </c>
      <c r="U4973" s="103" t="str">
        <f t="shared" si="1399"/>
        <v/>
      </c>
      <c r="V4973" s="77" t="str">
        <f t="shared" si="1400"/>
        <v/>
      </c>
      <c r="W4973" s="37" t="str">
        <f t="shared" si="1401"/>
        <v/>
      </c>
      <c r="X4973" s="7" t="str">
        <f t="shared" si="1402"/>
        <v/>
      </c>
      <c r="Y4973" s="37" t="str">
        <f t="shared" si="1403"/>
        <v/>
      </c>
      <c r="AA4973" s="54" t="str">
        <f t="shared" si="1404"/>
        <v/>
      </c>
      <c r="AC4973" s="121" t="str">
        <f t="shared" si="1405"/>
        <v/>
      </c>
      <c r="AD4973" s="111" t="str">
        <f t="shared" si="1406"/>
        <v/>
      </c>
      <c r="AE4973" s="122" t="str">
        <f t="shared" si="1407"/>
        <v/>
      </c>
      <c r="AF4973" s="123" t="str">
        <f t="shared" si="1408"/>
        <v>Qtr 1</v>
      </c>
      <c r="AG4973" s="122" t="str">
        <f t="shared" si="1409"/>
        <v/>
      </c>
      <c r="AI4973" s="124" t="str">
        <f t="shared" si="1410"/>
        <v/>
      </c>
      <c r="AK4973" s="103" t="str">
        <f t="shared" si="1411"/>
        <v/>
      </c>
      <c r="AL4973" s="104" t="str">
        <f t="shared" si="1412"/>
        <v/>
      </c>
      <c r="AN4973" s="37" t="str">
        <f>IF(AK4973="", "", COUNTIF(AK$11:AK$8010, "&lt;"&amp;AK4973)+1+COUNTIF(AK$11:AK4973, AK4973)-1)</f>
        <v/>
      </c>
      <c r="AO4973" s="37" t="str">
        <f>IF(AL4973="", "", COUNTIF(AL$11:AL$8010, "&gt;"&amp;AL4973)+1+COUNTIF(AL$11:AL4973, AL4973)-1)</f>
        <v/>
      </c>
    </row>
    <row r="4974" spans="1:41" x14ac:dyDescent="0.55000000000000004">
      <c r="A4974" s="5"/>
      <c r="B4974" s="284"/>
      <c r="C4974" s="285"/>
      <c r="D4974" s="286"/>
      <c r="E4974" s="287"/>
      <c r="F4974" s="288"/>
      <c r="G4974" s="5"/>
      <c r="J4974" s="7" t="str">
        <f t="shared" si="1395"/>
        <v/>
      </c>
      <c r="K4974" s="48" t="str">
        <f t="shared" si="1396"/>
        <v/>
      </c>
      <c r="L4974" s="48" t="str">
        <f t="shared" si="1397"/>
        <v/>
      </c>
      <c r="M4974" s="49" t="str">
        <f t="shared" si="1398"/>
        <v/>
      </c>
      <c r="U4974" s="103" t="str">
        <f t="shared" si="1399"/>
        <v/>
      </c>
      <c r="V4974" s="77" t="str">
        <f t="shared" si="1400"/>
        <v/>
      </c>
      <c r="W4974" s="37" t="str">
        <f t="shared" si="1401"/>
        <v/>
      </c>
      <c r="X4974" s="7" t="str">
        <f t="shared" si="1402"/>
        <v/>
      </c>
      <c r="Y4974" s="37" t="str">
        <f t="shared" si="1403"/>
        <v/>
      </c>
      <c r="AA4974" s="54" t="str">
        <f t="shared" si="1404"/>
        <v/>
      </c>
      <c r="AC4974" s="121" t="str">
        <f t="shared" si="1405"/>
        <v/>
      </c>
      <c r="AD4974" s="111" t="str">
        <f t="shared" si="1406"/>
        <v/>
      </c>
      <c r="AE4974" s="122" t="str">
        <f t="shared" si="1407"/>
        <v/>
      </c>
      <c r="AF4974" s="123" t="str">
        <f t="shared" si="1408"/>
        <v>Qtr 1</v>
      </c>
      <c r="AG4974" s="122" t="str">
        <f t="shared" si="1409"/>
        <v/>
      </c>
      <c r="AI4974" s="124" t="str">
        <f t="shared" si="1410"/>
        <v/>
      </c>
      <c r="AK4974" s="103" t="str">
        <f t="shared" si="1411"/>
        <v/>
      </c>
      <c r="AL4974" s="104" t="str">
        <f t="shared" si="1412"/>
        <v/>
      </c>
      <c r="AN4974" s="37" t="str">
        <f>IF(AK4974="", "", COUNTIF(AK$11:AK$8010, "&lt;"&amp;AK4974)+1+COUNTIF(AK$11:AK4974, AK4974)-1)</f>
        <v/>
      </c>
      <c r="AO4974" s="37" t="str">
        <f>IF(AL4974="", "", COUNTIF(AL$11:AL$8010, "&gt;"&amp;AL4974)+1+COUNTIF(AL$11:AL4974, AL4974)-1)</f>
        <v/>
      </c>
    </row>
    <row r="4975" spans="1:41" x14ac:dyDescent="0.55000000000000004">
      <c r="A4975" s="5"/>
      <c r="B4975" s="284"/>
      <c r="C4975" s="285"/>
      <c r="D4975" s="286"/>
      <c r="E4975" s="287"/>
      <c r="F4975" s="288"/>
      <c r="G4975" s="5"/>
      <c r="J4975" s="7" t="str">
        <f t="shared" si="1395"/>
        <v/>
      </c>
      <c r="K4975" s="48" t="str">
        <f t="shared" si="1396"/>
        <v/>
      </c>
      <c r="L4975" s="48" t="str">
        <f t="shared" si="1397"/>
        <v/>
      </c>
      <c r="M4975" s="49" t="str">
        <f t="shared" si="1398"/>
        <v/>
      </c>
      <c r="U4975" s="103" t="str">
        <f t="shared" si="1399"/>
        <v/>
      </c>
      <c r="V4975" s="77" t="str">
        <f t="shared" si="1400"/>
        <v/>
      </c>
      <c r="W4975" s="37" t="str">
        <f t="shared" si="1401"/>
        <v/>
      </c>
      <c r="X4975" s="7" t="str">
        <f t="shared" si="1402"/>
        <v/>
      </c>
      <c r="Y4975" s="37" t="str">
        <f t="shared" si="1403"/>
        <v/>
      </c>
      <c r="AA4975" s="54" t="str">
        <f t="shared" si="1404"/>
        <v/>
      </c>
      <c r="AC4975" s="121" t="str">
        <f t="shared" si="1405"/>
        <v/>
      </c>
      <c r="AD4975" s="111" t="str">
        <f t="shared" si="1406"/>
        <v/>
      </c>
      <c r="AE4975" s="122" t="str">
        <f t="shared" si="1407"/>
        <v/>
      </c>
      <c r="AF4975" s="123" t="str">
        <f t="shared" si="1408"/>
        <v>Qtr 1</v>
      </c>
      <c r="AG4975" s="122" t="str">
        <f t="shared" si="1409"/>
        <v/>
      </c>
      <c r="AI4975" s="124" t="str">
        <f t="shared" si="1410"/>
        <v/>
      </c>
      <c r="AK4975" s="103" t="str">
        <f t="shared" si="1411"/>
        <v/>
      </c>
      <c r="AL4975" s="104" t="str">
        <f t="shared" si="1412"/>
        <v/>
      </c>
      <c r="AN4975" s="37" t="str">
        <f>IF(AK4975="", "", COUNTIF(AK$11:AK$8010, "&lt;"&amp;AK4975)+1+COUNTIF(AK$11:AK4975, AK4975)-1)</f>
        <v/>
      </c>
      <c r="AO4975" s="37" t="str">
        <f>IF(AL4975="", "", COUNTIF(AL$11:AL$8010, "&gt;"&amp;AL4975)+1+COUNTIF(AL$11:AL4975, AL4975)-1)</f>
        <v/>
      </c>
    </row>
    <row r="4976" spans="1:41" x14ac:dyDescent="0.55000000000000004">
      <c r="A4976" s="5"/>
      <c r="B4976" s="284"/>
      <c r="C4976" s="285"/>
      <c r="D4976" s="286"/>
      <c r="E4976" s="287"/>
      <c r="F4976" s="288"/>
      <c r="G4976" s="5"/>
      <c r="J4976" s="7" t="str">
        <f t="shared" si="1395"/>
        <v/>
      </c>
      <c r="K4976" s="48" t="str">
        <f t="shared" si="1396"/>
        <v/>
      </c>
      <c r="L4976" s="48" t="str">
        <f t="shared" si="1397"/>
        <v/>
      </c>
      <c r="M4976" s="49" t="str">
        <f t="shared" si="1398"/>
        <v/>
      </c>
      <c r="U4976" s="103" t="str">
        <f t="shared" si="1399"/>
        <v/>
      </c>
      <c r="V4976" s="77" t="str">
        <f t="shared" si="1400"/>
        <v/>
      </c>
      <c r="W4976" s="37" t="str">
        <f t="shared" si="1401"/>
        <v/>
      </c>
      <c r="X4976" s="7" t="str">
        <f t="shared" si="1402"/>
        <v/>
      </c>
      <c r="Y4976" s="37" t="str">
        <f t="shared" si="1403"/>
        <v/>
      </c>
      <c r="AA4976" s="54" t="str">
        <f t="shared" si="1404"/>
        <v/>
      </c>
      <c r="AC4976" s="121" t="str">
        <f t="shared" si="1405"/>
        <v/>
      </c>
      <c r="AD4976" s="111" t="str">
        <f t="shared" si="1406"/>
        <v/>
      </c>
      <c r="AE4976" s="122" t="str">
        <f t="shared" si="1407"/>
        <v/>
      </c>
      <c r="AF4976" s="123" t="str">
        <f t="shared" si="1408"/>
        <v>Qtr 1</v>
      </c>
      <c r="AG4976" s="122" t="str">
        <f t="shared" si="1409"/>
        <v/>
      </c>
      <c r="AI4976" s="124" t="str">
        <f t="shared" si="1410"/>
        <v/>
      </c>
      <c r="AK4976" s="103" t="str">
        <f t="shared" si="1411"/>
        <v/>
      </c>
      <c r="AL4976" s="104" t="str">
        <f t="shared" si="1412"/>
        <v/>
      </c>
      <c r="AN4976" s="37" t="str">
        <f>IF(AK4976="", "", COUNTIF(AK$11:AK$8010, "&lt;"&amp;AK4976)+1+COUNTIF(AK$11:AK4976, AK4976)-1)</f>
        <v/>
      </c>
      <c r="AO4976" s="37" t="str">
        <f>IF(AL4976="", "", COUNTIF(AL$11:AL$8010, "&gt;"&amp;AL4976)+1+COUNTIF(AL$11:AL4976, AL4976)-1)</f>
        <v/>
      </c>
    </row>
    <row r="4977" spans="1:41" x14ac:dyDescent="0.55000000000000004">
      <c r="A4977" s="5"/>
      <c r="B4977" s="284"/>
      <c r="C4977" s="285"/>
      <c r="D4977" s="286"/>
      <c r="E4977" s="287"/>
      <c r="F4977" s="288"/>
      <c r="G4977" s="5"/>
      <c r="J4977" s="7" t="str">
        <f t="shared" si="1395"/>
        <v/>
      </c>
      <c r="K4977" s="48" t="str">
        <f t="shared" si="1396"/>
        <v/>
      </c>
      <c r="L4977" s="48" t="str">
        <f t="shared" si="1397"/>
        <v/>
      </c>
      <c r="M4977" s="49" t="str">
        <f t="shared" si="1398"/>
        <v/>
      </c>
      <c r="U4977" s="103" t="str">
        <f t="shared" si="1399"/>
        <v/>
      </c>
      <c r="V4977" s="77" t="str">
        <f t="shared" si="1400"/>
        <v/>
      </c>
      <c r="W4977" s="37" t="str">
        <f t="shared" si="1401"/>
        <v/>
      </c>
      <c r="X4977" s="7" t="str">
        <f t="shared" si="1402"/>
        <v/>
      </c>
      <c r="Y4977" s="37" t="str">
        <f t="shared" si="1403"/>
        <v/>
      </c>
      <c r="AA4977" s="54" t="str">
        <f t="shared" si="1404"/>
        <v/>
      </c>
      <c r="AC4977" s="121" t="str">
        <f t="shared" si="1405"/>
        <v/>
      </c>
      <c r="AD4977" s="111" t="str">
        <f t="shared" si="1406"/>
        <v/>
      </c>
      <c r="AE4977" s="122" t="str">
        <f t="shared" si="1407"/>
        <v/>
      </c>
      <c r="AF4977" s="123" t="str">
        <f t="shared" si="1408"/>
        <v>Qtr 1</v>
      </c>
      <c r="AG4977" s="122" t="str">
        <f t="shared" si="1409"/>
        <v/>
      </c>
      <c r="AI4977" s="124" t="str">
        <f t="shared" si="1410"/>
        <v/>
      </c>
      <c r="AK4977" s="103" t="str">
        <f t="shared" si="1411"/>
        <v/>
      </c>
      <c r="AL4977" s="104" t="str">
        <f t="shared" si="1412"/>
        <v/>
      </c>
      <c r="AN4977" s="37" t="str">
        <f>IF(AK4977="", "", COUNTIF(AK$11:AK$8010, "&lt;"&amp;AK4977)+1+COUNTIF(AK$11:AK4977, AK4977)-1)</f>
        <v/>
      </c>
      <c r="AO4977" s="37" t="str">
        <f>IF(AL4977="", "", COUNTIF(AL$11:AL$8010, "&gt;"&amp;AL4977)+1+COUNTIF(AL$11:AL4977, AL4977)-1)</f>
        <v/>
      </c>
    </row>
    <row r="4978" spans="1:41" x14ac:dyDescent="0.55000000000000004">
      <c r="A4978" s="5"/>
      <c r="B4978" s="284"/>
      <c r="C4978" s="285"/>
      <c r="D4978" s="286"/>
      <c r="E4978" s="287"/>
      <c r="F4978" s="288"/>
      <c r="G4978" s="5"/>
      <c r="J4978" s="7" t="str">
        <f t="shared" si="1395"/>
        <v/>
      </c>
      <c r="K4978" s="48" t="str">
        <f t="shared" si="1396"/>
        <v/>
      </c>
      <c r="L4978" s="48" t="str">
        <f t="shared" si="1397"/>
        <v/>
      </c>
      <c r="M4978" s="49" t="str">
        <f t="shared" si="1398"/>
        <v/>
      </c>
      <c r="U4978" s="103" t="str">
        <f t="shared" si="1399"/>
        <v/>
      </c>
      <c r="V4978" s="77" t="str">
        <f t="shared" si="1400"/>
        <v/>
      </c>
      <c r="W4978" s="37" t="str">
        <f t="shared" si="1401"/>
        <v/>
      </c>
      <c r="X4978" s="7" t="str">
        <f t="shared" si="1402"/>
        <v/>
      </c>
      <c r="Y4978" s="37" t="str">
        <f t="shared" si="1403"/>
        <v/>
      </c>
      <c r="AA4978" s="54" t="str">
        <f t="shared" si="1404"/>
        <v/>
      </c>
      <c r="AC4978" s="121" t="str">
        <f t="shared" si="1405"/>
        <v/>
      </c>
      <c r="AD4978" s="111" t="str">
        <f t="shared" si="1406"/>
        <v/>
      </c>
      <c r="AE4978" s="122" t="str">
        <f t="shared" si="1407"/>
        <v/>
      </c>
      <c r="AF4978" s="123" t="str">
        <f t="shared" si="1408"/>
        <v>Qtr 1</v>
      </c>
      <c r="AG4978" s="122" t="str">
        <f t="shared" si="1409"/>
        <v/>
      </c>
      <c r="AI4978" s="124" t="str">
        <f t="shared" si="1410"/>
        <v/>
      </c>
      <c r="AK4978" s="103" t="str">
        <f t="shared" si="1411"/>
        <v/>
      </c>
      <c r="AL4978" s="104" t="str">
        <f t="shared" si="1412"/>
        <v/>
      </c>
      <c r="AN4978" s="37" t="str">
        <f>IF(AK4978="", "", COUNTIF(AK$11:AK$8010, "&lt;"&amp;AK4978)+1+COUNTIF(AK$11:AK4978, AK4978)-1)</f>
        <v/>
      </c>
      <c r="AO4978" s="37" t="str">
        <f>IF(AL4978="", "", COUNTIF(AL$11:AL$8010, "&gt;"&amp;AL4978)+1+COUNTIF(AL$11:AL4978, AL4978)-1)</f>
        <v/>
      </c>
    </row>
    <row r="4979" spans="1:41" x14ac:dyDescent="0.55000000000000004">
      <c r="A4979" s="5"/>
      <c r="B4979" s="284"/>
      <c r="C4979" s="285"/>
      <c r="D4979" s="286"/>
      <c r="E4979" s="287"/>
      <c r="F4979" s="288"/>
      <c r="G4979" s="5"/>
      <c r="J4979" s="7" t="str">
        <f t="shared" si="1395"/>
        <v/>
      </c>
      <c r="K4979" s="48" t="str">
        <f t="shared" si="1396"/>
        <v/>
      </c>
      <c r="L4979" s="48" t="str">
        <f t="shared" si="1397"/>
        <v/>
      </c>
      <c r="M4979" s="49" t="str">
        <f t="shared" si="1398"/>
        <v/>
      </c>
      <c r="U4979" s="103" t="str">
        <f t="shared" si="1399"/>
        <v/>
      </c>
      <c r="V4979" s="77" t="str">
        <f t="shared" si="1400"/>
        <v/>
      </c>
      <c r="W4979" s="37" t="str">
        <f t="shared" si="1401"/>
        <v/>
      </c>
      <c r="X4979" s="7" t="str">
        <f t="shared" si="1402"/>
        <v/>
      </c>
      <c r="Y4979" s="37" t="str">
        <f t="shared" si="1403"/>
        <v/>
      </c>
      <c r="AA4979" s="54" t="str">
        <f t="shared" si="1404"/>
        <v/>
      </c>
      <c r="AC4979" s="121" t="str">
        <f t="shared" si="1405"/>
        <v/>
      </c>
      <c r="AD4979" s="111" t="str">
        <f t="shared" si="1406"/>
        <v/>
      </c>
      <c r="AE4979" s="122" t="str">
        <f t="shared" si="1407"/>
        <v/>
      </c>
      <c r="AF4979" s="123" t="str">
        <f t="shared" si="1408"/>
        <v>Qtr 1</v>
      </c>
      <c r="AG4979" s="122" t="str">
        <f t="shared" si="1409"/>
        <v/>
      </c>
      <c r="AI4979" s="124" t="str">
        <f t="shared" si="1410"/>
        <v/>
      </c>
      <c r="AK4979" s="103" t="str">
        <f t="shared" si="1411"/>
        <v/>
      </c>
      <c r="AL4979" s="104" t="str">
        <f t="shared" si="1412"/>
        <v/>
      </c>
      <c r="AN4979" s="37" t="str">
        <f>IF(AK4979="", "", COUNTIF(AK$11:AK$8010, "&lt;"&amp;AK4979)+1+COUNTIF(AK$11:AK4979, AK4979)-1)</f>
        <v/>
      </c>
      <c r="AO4979" s="37" t="str">
        <f>IF(AL4979="", "", COUNTIF(AL$11:AL$8010, "&gt;"&amp;AL4979)+1+COUNTIF(AL$11:AL4979, AL4979)-1)</f>
        <v/>
      </c>
    </row>
    <row r="4980" spans="1:41" x14ac:dyDescent="0.55000000000000004">
      <c r="A4980" s="5"/>
      <c r="B4980" s="284"/>
      <c r="C4980" s="285"/>
      <c r="D4980" s="286"/>
      <c r="E4980" s="287"/>
      <c r="F4980" s="288"/>
      <c r="G4980" s="5"/>
      <c r="J4980" s="7" t="str">
        <f t="shared" si="1395"/>
        <v/>
      </c>
      <c r="K4980" s="48" t="str">
        <f t="shared" si="1396"/>
        <v/>
      </c>
      <c r="L4980" s="48" t="str">
        <f t="shared" si="1397"/>
        <v/>
      </c>
      <c r="M4980" s="49" t="str">
        <f t="shared" si="1398"/>
        <v/>
      </c>
      <c r="U4980" s="103" t="str">
        <f t="shared" si="1399"/>
        <v/>
      </c>
      <c r="V4980" s="77" t="str">
        <f t="shared" si="1400"/>
        <v/>
      </c>
      <c r="W4980" s="37" t="str">
        <f t="shared" si="1401"/>
        <v/>
      </c>
      <c r="X4980" s="7" t="str">
        <f t="shared" si="1402"/>
        <v/>
      </c>
      <c r="Y4980" s="37" t="str">
        <f t="shared" si="1403"/>
        <v/>
      </c>
      <c r="AA4980" s="54" t="str">
        <f t="shared" si="1404"/>
        <v/>
      </c>
      <c r="AC4980" s="121" t="str">
        <f t="shared" si="1405"/>
        <v/>
      </c>
      <c r="AD4980" s="111" t="str">
        <f t="shared" si="1406"/>
        <v/>
      </c>
      <c r="AE4980" s="122" t="str">
        <f t="shared" si="1407"/>
        <v/>
      </c>
      <c r="AF4980" s="123" t="str">
        <f t="shared" si="1408"/>
        <v>Qtr 1</v>
      </c>
      <c r="AG4980" s="122" t="str">
        <f t="shared" si="1409"/>
        <v/>
      </c>
      <c r="AI4980" s="124" t="str">
        <f t="shared" si="1410"/>
        <v/>
      </c>
      <c r="AK4980" s="103" t="str">
        <f t="shared" si="1411"/>
        <v/>
      </c>
      <c r="AL4980" s="104" t="str">
        <f t="shared" si="1412"/>
        <v/>
      </c>
      <c r="AN4980" s="37" t="str">
        <f>IF(AK4980="", "", COUNTIF(AK$11:AK$8010, "&lt;"&amp;AK4980)+1+COUNTIF(AK$11:AK4980, AK4980)-1)</f>
        <v/>
      </c>
      <c r="AO4980" s="37" t="str">
        <f>IF(AL4980="", "", COUNTIF(AL$11:AL$8010, "&gt;"&amp;AL4980)+1+COUNTIF(AL$11:AL4980, AL4980)-1)</f>
        <v/>
      </c>
    </row>
    <row r="4981" spans="1:41" x14ac:dyDescent="0.55000000000000004">
      <c r="A4981" s="5"/>
      <c r="B4981" s="284"/>
      <c r="C4981" s="285"/>
      <c r="D4981" s="286"/>
      <c r="E4981" s="287"/>
      <c r="F4981" s="288"/>
      <c r="G4981" s="5"/>
      <c r="J4981" s="7" t="str">
        <f t="shared" si="1395"/>
        <v/>
      </c>
      <c r="K4981" s="48" t="str">
        <f t="shared" si="1396"/>
        <v/>
      </c>
      <c r="L4981" s="48" t="str">
        <f t="shared" si="1397"/>
        <v/>
      </c>
      <c r="M4981" s="49" t="str">
        <f t="shared" si="1398"/>
        <v/>
      </c>
      <c r="U4981" s="103" t="str">
        <f t="shared" si="1399"/>
        <v/>
      </c>
      <c r="V4981" s="77" t="str">
        <f t="shared" si="1400"/>
        <v/>
      </c>
      <c r="W4981" s="37" t="str">
        <f t="shared" si="1401"/>
        <v/>
      </c>
      <c r="X4981" s="7" t="str">
        <f t="shared" si="1402"/>
        <v/>
      </c>
      <c r="Y4981" s="37" t="str">
        <f t="shared" si="1403"/>
        <v/>
      </c>
      <c r="AA4981" s="54" t="str">
        <f t="shared" si="1404"/>
        <v/>
      </c>
      <c r="AC4981" s="121" t="str">
        <f t="shared" si="1405"/>
        <v/>
      </c>
      <c r="AD4981" s="111" t="str">
        <f t="shared" si="1406"/>
        <v/>
      </c>
      <c r="AE4981" s="122" t="str">
        <f t="shared" si="1407"/>
        <v/>
      </c>
      <c r="AF4981" s="123" t="str">
        <f t="shared" si="1408"/>
        <v>Qtr 1</v>
      </c>
      <c r="AG4981" s="122" t="str">
        <f t="shared" si="1409"/>
        <v/>
      </c>
      <c r="AI4981" s="124" t="str">
        <f t="shared" si="1410"/>
        <v/>
      </c>
      <c r="AK4981" s="103" t="str">
        <f t="shared" si="1411"/>
        <v/>
      </c>
      <c r="AL4981" s="104" t="str">
        <f t="shared" si="1412"/>
        <v/>
      </c>
      <c r="AN4981" s="37" t="str">
        <f>IF(AK4981="", "", COUNTIF(AK$11:AK$8010, "&lt;"&amp;AK4981)+1+COUNTIF(AK$11:AK4981, AK4981)-1)</f>
        <v/>
      </c>
      <c r="AO4981" s="37" t="str">
        <f>IF(AL4981="", "", COUNTIF(AL$11:AL$8010, "&gt;"&amp;AL4981)+1+COUNTIF(AL$11:AL4981, AL4981)-1)</f>
        <v/>
      </c>
    </row>
    <row r="4982" spans="1:41" x14ac:dyDescent="0.55000000000000004">
      <c r="A4982" s="5"/>
      <c r="B4982" s="284"/>
      <c r="C4982" s="285"/>
      <c r="D4982" s="286"/>
      <c r="E4982" s="287"/>
      <c r="F4982" s="288"/>
      <c r="G4982" s="5"/>
      <c r="J4982" s="7" t="str">
        <f t="shared" si="1395"/>
        <v/>
      </c>
      <c r="K4982" s="48" t="str">
        <f t="shared" si="1396"/>
        <v/>
      </c>
      <c r="L4982" s="48" t="str">
        <f t="shared" si="1397"/>
        <v/>
      </c>
      <c r="M4982" s="49" t="str">
        <f t="shared" si="1398"/>
        <v/>
      </c>
      <c r="U4982" s="103" t="str">
        <f t="shared" si="1399"/>
        <v/>
      </c>
      <c r="V4982" s="77" t="str">
        <f t="shared" si="1400"/>
        <v/>
      </c>
      <c r="W4982" s="37" t="str">
        <f t="shared" si="1401"/>
        <v/>
      </c>
      <c r="X4982" s="7" t="str">
        <f t="shared" si="1402"/>
        <v/>
      </c>
      <c r="Y4982" s="37" t="str">
        <f t="shared" si="1403"/>
        <v/>
      </c>
      <c r="AA4982" s="54" t="str">
        <f t="shared" si="1404"/>
        <v/>
      </c>
      <c r="AC4982" s="121" t="str">
        <f t="shared" si="1405"/>
        <v/>
      </c>
      <c r="AD4982" s="111" t="str">
        <f t="shared" si="1406"/>
        <v/>
      </c>
      <c r="AE4982" s="122" t="str">
        <f t="shared" si="1407"/>
        <v/>
      </c>
      <c r="AF4982" s="123" t="str">
        <f t="shared" si="1408"/>
        <v>Qtr 1</v>
      </c>
      <c r="AG4982" s="122" t="str">
        <f t="shared" si="1409"/>
        <v/>
      </c>
      <c r="AI4982" s="124" t="str">
        <f t="shared" si="1410"/>
        <v/>
      </c>
      <c r="AK4982" s="103" t="str">
        <f t="shared" si="1411"/>
        <v/>
      </c>
      <c r="AL4982" s="104" t="str">
        <f t="shared" si="1412"/>
        <v/>
      </c>
      <c r="AN4982" s="37" t="str">
        <f>IF(AK4982="", "", COUNTIF(AK$11:AK$8010, "&lt;"&amp;AK4982)+1+COUNTIF(AK$11:AK4982, AK4982)-1)</f>
        <v/>
      </c>
      <c r="AO4982" s="37" t="str">
        <f>IF(AL4982="", "", COUNTIF(AL$11:AL$8010, "&gt;"&amp;AL4982)+1+COUNTIF(AL$11:AL4982, AL4982)-1)</f>
        <v/>
      </c>
    </row>
    <row r="4983" spans="1:41" x14ac:dyDescent="0.55000000000000004">
      <c r="A4983" s="5"/>
      <c r="B4983" s="284"/>
      <c r="C4983" s="285"/>
      <c r="D4983" s="286"/>
      <c r="E4983" s="287"/>
      <c r="F4983" s="288"/>
      <c r="G4983" s="5"/>
      <c r="J4983" s="7" t="str">
        <f t="shared" si="1395"/>
        <v/>
      </c>
      <c r="K4983" s="48" t="str">
        <f t="shared" si="1396"/>
        <v/>
      </c>
      <c r="L4983" s="48" t="str">
        <f t="shared" si="1397"/>
        <v/>
      </c>
      <c r="M4983" s="49" t="str">
        <f t="shared" si="1398"/>
        <v/>
      </c>
      <c r="U4983" s="103" t="str">
        <f t="shared" si="1399"/>
        <v/>
      </c>
      <c r="V4983" s="77" t="str">
        <f t="shared" si="1400"/>
        <v/>
      </c>
      <c r="W4983" s="37" t="str">
        <f t="shared" si="1401"/>
        <v/>
      </c>
      <c r="X4983" s="7" t="str">
        <f t="shared" si="1402"/>
        <v/>
      </c>
      <c r="Y4983" s="37" t="str">
        <f t="shared" si="1403"/>
        <v/>
      </c>
      <c r="AA4983" s="54" t="str">
        <f t="shared" si="1404"/>
        <v/>
      </c>
      <c r="AC4983" s="121" t="str">
        <f t="shared" si="1405"/>
        <v/>
      </c>
      <c r="AD4983" s="111" t="str">
        <f t="shared" si="1406"/>
        <v/>
      </c>
      <c r="AE4983" s="122" t="str">
        <f t="shared" si="1407"/>
        <v/>
      </c>
      <c r="AF4983" s="123" t="str">
        <f t="shared" si="1408"/>
        <v>Qtr 1</v>
      </c>
      <c r="AG4983" s="122" t="str">
        <f t="shared" si="1409"/>
        <v/>
      </c>
      <c r="AI4983" s="124" t="str">
        <f t="shared" si="1410"/>
        <v/>
      </c>
      <c r="AK4983" s="103" t="str">
        <f t="shared" si="1411"/>
        <v/>
      </c>
      <c r="AL4983" s="104" t="str">
        <f t="shared" si="1412"/>
        <v/>
      </c>
      <c r="AN4983" s="37" t="str">
        <f>IF(AK4983="", "", COUNTIF(AK$11:AK$8010, "&lt;"&amp;AK4983)+1+COUNTIF(AK$11:AK4983, AK4983)-1)</f>
        <v/>
      </c>
      <c r="AO4983" s="37" t="str">
        <f>IF(AL4983="", "", COUNTIF(AL$11:AL$8010, "&gt;"&amp;AL4983)+1+COUNTIF(AL$11:AL4983, AL4983)-1)</f>
        <v/>
      </c>
    </row>
    <row r="4984" spans="1:41" x14ac:dyDescent="0.55000000000000004">
      <c r="A4984" s="5"/>
      <c r="B4984" s="284"/>
      <c r="C4984" s="285"/>
      <c r="D4984" s="286"/>
      <c r="E4984" s="287"/>
      <c r="F4984" s="288"/>
      <c r="G4984" s="5"/>
      <c r="J4984" s="7" t="str">
        <f t="shared" si="1395"/>
        <v/>
      </c>
      <c r="K4984" s="48" t="str">
        <f t="shared" si="1396"/>
        <v/>
      </c>
      <c r="L4984" s="48" t="str">
        <f t="shared" si="1397"/>
        <v/>
      </c>
      <c r="M4984" s="49" t="str">
        <f t="shared" si="1398"/>
        <v/>
      </c>
      <c r="U4984" s="103" t="str">
        <f t="shared" si="1399"/>
        <v/>
      </c>
      <c r="V4984" s="77" t="str">
        <f t="shared" si="1400"/>
        <v/>
      </c>
      <c r="W4984" s="37" t="str">
        <f t="shared" si="1401"/>
        <v/>
      </c>
      <c r="X4984" s="7" t="str">
        <f t="shared" si="1402"/>
        <v/>
      </c>
      <c r="Y4984" s="37" t="str">
        <f t="shared" si="1403"/>
        <v/>
      </c>
      <c r="AA4984" s="54" t="str">
        <f t="shared" si="1404"/>
        <v/>
      </c>
      <c r="AC4984" s="121" t="str">
        <f t="shared" si="1405"/>
        <v/>
      </c>
      <c r="AD4984" s="111" t="str">
        <f t="shared" si="1406"/>
        <v/>
      </c>
      <c r="AE4984" s="122" t="str">
        <f t="shared" si="1407"/>
        <v/>
      </c>
      <c r="AF4984" s="123" t="str">
        <f t="shared" si="1408"/>
        <v>Qtr 1</v>
      </c>
      <c r="AG4984" s="122" t="str">
        <f t="shared" si="1409"/>
        <v/>
      </c>
      <c r="AI4984" s="124" t="str">
        <f t="shared" si="1410"/>
        <v/>
      </c>
      <c r="AK4984" s="103" t="str">
        <f t="shared" si="1411"/>
        <v/>
      </c>
      <c r="AL4984" s="104" t="str">
        <f t="shared" si="1412"/>
        <v/>
      </c>
      <c r="AN4984" s="37" t="str">
        <f>IF(AK4984="", "", COUNTIF(AK$11:AK$8010, "&lt;"&amp;AK4984)+1+COUNTIF(AK$11:AK4984, AK4984)-1)</f>
        <v/>
      </c>
      <c r="AO4984" s="37" t="str">
        <f>IF(AL4984="", "", COUNTIF(AL$11:AL$8010, "&gt;"&amp;AL4984)+1+COUNTIF(AL$11:AL4984, AL4984)-1)</f>
        <v/>
      </c>
    </row>
    <row r="4985" spans="1:41" x14ac:dyDescent="0.55000000000000004">
      <c r="A4985" s="5"/>
      <c r="B4985" s="284"/>
      <c r="C4985" s="285"/>
      <c r="D4985" s="286"/>
      <c r="E4985" s="287"/>
      <c r="F4985" s="288"/>
      <c r="G4985" s="5"/>
      <c r="J4985" s="7" t="str">
        <f t="shared" si="1395"/>
        <v/>
      </c>
      <c r="K4985" s="48" t="str">
        <f t="shared" si="1396"/>
        <v/>
      </c>
      <c r="L4985" s="48" t="str">
        <f t="shared" si="1397"/>
        <v/>
      </c>
      <c r="M4985" s="49" t="str">
        <f t="shared" si="1398"/>
        <v/>
      </c>
      <c r="U4985" s="103" t="str">
        <f t="shared" si="1399"/>
        <v/>
      </c>
      <c r="V4985" s="77" t="str">
        <f t="shared" si="1400"/>
        <v/>
      </c>
      <c r="W4985" s="37" t="str">
        <f t="shared" si="1401"/>
        <v/>
      </c>
      <c r="X4985" s="7" t="str">
        <f t="shared" si="1402"/>
        <v/>
      </c>
      <c r="Y4985" s="37" t="str">
        <f t="shared" si="1403"/>
        <v/>
      </c>
      <c r="AA4985" s="54" t="str">
        <f t="shared" si="1404"/>
        <v/>
      </c>
      <c r="AC4985" s="121" t="str">
        <f t="shared" si="1405"/>
        <v/>
      </c>
      <c r="AD4985" s="111" t="str">
        <f t="shared" si="1406"/>
        <v/>
      </c>
      <c r="AE4985" s="122" t="str">
        <f t="shared" si="1407"/>
        <v/>
      </c>
      <c r="AF4985" s="123" t="str">
        <f t="shared" si="1408"/>
        <v>Qtr 1</v>
      </c>
      <c r="AG4985" s="122" t="str">
        <f t="shared" si="1409"/>
        <v/>
      </c>
      <c r="AI4985" s="124" t="str">
        <f t="shared" si="1410"/>
        <v/>
      </c>
      <c r="AK4985" s="103" t="str">
        <f t="shared" si="1411"/>
        <v/>
      </c>
      <c r="AL4985" s="104" t="str">
        <f t="shared" si="1412"/>
        <v/>
      </c>
      <c r="AN4985" s="37" t="str">
        <f>IF(AK4985="", "", COUNTIF(AK$11:AK$8010, "&lt;"&amp;AK4985)+1+COUNTIF(AK$11:AK4985, AK4985)-1)</f>
        <v/>
      </c>
      <c r="AO4985" s="37" t="str">
        <f>IF(AL4985="", "", COUNTIF(AL$11:AL$8010, "&gt;"&amp;AL4985)+1+COUNTIF(AL$11:AL4985, AL4985)-1)</f>
        <v/>
      </c>
    </row>
    <row r="4986" spans="1:41" x14ac:dyDescent="0.55000000000000004">
      <c r="A4986" s="5"/>
      <c r="B4986" s="284"/>
      <c r="C4986" s="285"/>
      <c r="D4986" s="286"/>
      <c r="E4986" s="287"/>
      <c r="F4986" s="288"/>
      <c r="G4986" s="5"/>
      <c r="J4986" s="7" t="str">
        <f t="shared" si="1395"/>
        <v/>
      </c>
      <c r="K4986" s="48" t="str">
        <f t="shared" si="1396"/>
        <v/>
      </c>
      <c r="L4986" s="48" t="str">
        <f t="shared" si="1397"/>
        <v/>
      </c>
      <c r="M4986" s="49" t="str">
        <f t="shared" si="1398"/>
        <v/>
      </c>
      <c r="U4986" s="103" t="str">
        <f t="shared" si="1399"/>
        <v/>
      </c>
      <c r="V4986" s="77" t="str">
        <f t="shared" si="1400"/>
        <v/>
      </c>
      <c r="W4986" s="37" t="str">
        <f t="shared" si="1401"/>
        <v/>
      </c>
      <c r="X4986" s="7" t="str">
        <f t="shared" si="1402"/>
        <v/>
      </c>
      <c r="Y4986" s="37" t="str">
        <f t="shared" si="1403"/>
        <v/>
      </c>
      <c r="AA4986" s="54" t="str">
        <f t="shared" si="1404"/>
        <v/>
      </c>
      <c r="AC4986" s="121" t="str">
        <f t="shared" si="1405"/>
        <v/>
      </c>
      <c r="AD4986" s="111" t="str">
        <f t="shared" si="1406"/>
        <v/>
      </c>
      <c r="AE4986" s="122" t="str">
        <f t="shared" si="1407"/>
        <v/>
      </c>
      <c r="AF4986" s="123" t="str">
        <f t="shared" si="1408"/>
        <v>Qtr 1</v>
      </c>
      <c r="AG4986" s="122" t="str">
        <f t="shared" si="1409"/>
        <v/>
      </c>
      <c r="AI4986" s="124" t="str">
        <f t="shared" si="1410"/>
        <v/>
      </c>
      <c r="AK4986" s="103" t="str">
        <f t="shared" si="1411"/>
        <v/>
      </c>
      <c r="AL4986" s="104" t="str">
        <f t="shared" si="1412"/>
        <v/>
      </c>
      <c r="AN4986" s="37" t="str">
        <f>IF(AK4986="", "", COUNTIF(AK$11:AK$8010, "&lt;"&amp;AK4986)+1+COUNTIF(AK$11:AK4986, AK4986)-1)</f>
        <v/>
      </c>
      <c r="AO4986" s="37" t="str">
        <f>IF(AL4986="", "", COUNTIF(AL$11:AL$8010, "&gt;"&amp;AL4986)+1+COUNTIF(AL$11:AL4986, AL4986)-1)</f>
        <v/>
      </c>
    </row>
    <row r="4987" spans="1:41" x14ac:dyDescent="0.55000000000000004">
      <c r="A4987" s="5"/>
      <c r="B4987" s="284"/>
      <c r="C4987" s="285"/>
      <c r="D4987" s="286"/>
      <c r="E4987" s="287"/>
      <c r="F4987" s="288"/>
      <c r="G4987" s="5"/>
      <c r="J4987" s="7" t="str">
        <f t="shared" si="1395"/>
        <v/>
      </c>
      <c r="K4987" s="48" t="str">
        <f t="shared" si="1396"/>
        <v/>
      </c>
      <c r="L4987" s="48" t="str">
        <f t="shared" si="1397"/>
        <v/>
      </c>
      <c r="M4987" s="49" t="str">
        <f t="shared" si="1398"/>
        <v/>
      </c>
      <c r="U4987" s="103" t="str">
        <f t="shared" si="1399"/>
        <v/>
      </c>
      <c r="V4987" s="77" t="str">
        <f t="shared" si="1400"/>
        <v/>
      </c>
      <c r="W4987" s="37" t="str">
        <f t="shared" si="1401"/>
        <v/>
      </c>
      <c r="X4987" s="7" t="str">
        <f t="shared" si="1402"/>
        <v/>
      </c>
      <c r="Y4987" s="37" t="str">
        <f t="shared" si="1403"/>
        <v/>
      </c>
      <c r="AA4987" s="54" t="str">
        <f t="shared" si="1404"/>
        <v/>
      </c>
      <c r="AC4987" s="121" t="str">
        <f t="shared" si="1405"/>
        <v/>
      </c>
      <c r="AD4987" s="111" t="str">
        <f t="shared" si="1406"/>
        <v/>
      </c>
      <c r="AE4987" s="122" t="str">
        <f t="shared" si="1407"/>
        <v/>
      </c>
      <c r="AF4987" s="123" t="str">
        <f t="shared" si="1408"/>
        <v>Qtr 1</v>
      </c>
      <c r="AG4987" s="122" t="str">
        <f t="shared" si="1409"/>
        <v/>
      </c>
      <c r="AI4987" s="124" t="str">
        <f t="shared" si="1410"/>
        <v/>
      </c>
      <c r="AK4987" s="103" t="str">
        <f t="shared" si="1411"/>
        <v/>
      </c>
      <c r="AL4987" s="104" t="str">
        <f t="shared" si="1412"/>
        <v/>
      </c>
      <c r="AN4987" s="37" t="str">
        <f>IF(AK4987="", "", COUNTIF(AK$11:AK$8010, "&lt;"&amp;AK4987)+1+COUNTIF(AK$11:AK4987, AK4987)-1)</f>
        <v/>
      </c>
      <c r="AO4987" s="37" t="str">
        <f>IF(AL4987="", "", COUNTIF(AL$11:AL$8010, "&gt;"&amp;AL4987)+1+COUNTIF(AL$11:AL4987, AL4987)-1)</f>
        <v/>
      </c>
    </row>
    <row r="4988" spans="1:41" x14ac:dyDescent="0.55000000000000004">
      <c r="A4988" s="5"/>
      <c r="B4988" s="284"/>
      <c r="C4988" s="285"/>
      <c r="D4988" s="286"/>
      <c r="E4988" s="287"/>
      <c r="F4988" s="288"/>
      <c r="G4988" s="5"/>
      <c r="J4988" s="7" t="str">
        <f t="shared" si="1395"/>
        <v/>
      </c>
      <c r="K4988" s="48" t="str">
        <f t="shared" si="1396"/>
        <v/>
      </c>
      <c r="L4988" s="48" t="str">
        <f t="shared" si="1397"/>
        <v/>
      </c>
      <c r="M4988" s="49" t="str">
        <f t="shared" si="1398"/>
        <v/>
      </c>
      <c r="U4988" s="103" t="str">
        <f t="shared" si="1399"/>
        <v/>
      </c>
      <c r="V4988" s="77" t="str">
        <f t="shared" si="1400"/>
        <v/>
      </c>
      <c r="W4988" s="37" t="str">
        <f t="shared" si="1401"/>
        <v/>
      </c>
      <c r="X4988" s="7" t="str">
        <f t="shared" si="1402"/>
        <v/>
      </c>
      <c r="Y4988" s="37" t="str">
        <f t="shared" si="1403"/>
        <v/>
      </c>
      <c r="AA4988" s="54" t="str">
        <f t="shared" si="1404"/>
        <v/>
      </c>
      <c r="AC4988" s="121" t="str">
        <f t="shared" si="1405"/>
        <v/>
      </c>
      <c r="AD4988" s="111" t="str">
        <f t="shared" si="1406"/>
        <v/>
      </c>
      <c r="AE4988" s="122" t="str">
        <f t="shared" si="1407"/>
        <v/>
      </c>
      <c r="AF4988" s="123" t="str">
        <f t="shared" si="1408"/>
        <v>Qtr 1</v>
      </c>
      <c r="AG4988" s="122" t="str">
        <f t="shared" si="1409"/>
        <v/>
      </c>
      <c r="AI4988" s="124" t="str">
        <f t="shared" si="1410"/>
        <v/>
      </c>
      <c r="AK4988" s="103" t="str">
        <f t="shared" si="1411"/>
        <v/>
      </c>
      <c r="AL4988" s="104" t="str">
        <f t="shared" si="1412"/>
        <v/>
      </c>
      <c r="AN4988" s="37" t="str">
        <f>IF(AK4988="", "", COUNTIF(AK$11:AK$8010, "&lt;"&amp;AK4988)+1+COUNTIF(AK$11:AK4988, AK4988)-1)</f>
        <v/>
      </c>
      <c r="AO4988" s="37" t="str">
        <f>IF(AL4988="", "", COUNTIF(AL$11:AL$8010, "&gt;"&amp;AL4988)+1+COUNTIF(AL$11:AL4988, AL4988)-1)</f>
        <v/>
      </c>
    </row>
    <row r="4989" spans="1:41" x14ac:dyDescent="0.55000000000000004">
      <c r="A4989" s="5"/>
      <c r="B4989" s="284"/>
      <c r="C4989" s="285"/>
      <c r="D4989" s="286"/>
      <c r="E4989" s="287"/>
      <c r="F4989" s="288"/>
      <c r="G4989" s="5"/>
      <c r="J4989" s="7" t="str">
        <f t="shared" si="1395"/>
        <v/>
      </c>
      <c r="K4989" s="48" t="str">
        <f t="shared" si="1396"/>
        <v/>
      </c>
      <c r="L4989" s="48" t="str">
        <f t="shared" si="1397"/>
        <v/>
      </c>
      <c r="M4989" s="49" t="str">
        <f t="shared" si="1398"/>
        <v/>
      </c>
      <c r="U4989" s="103" t="str">
        <f t="shared" si="1399"/>
        <v/>
      </c>
      <c r="V4989" s="77" t="str">
        <f t="shared" si="1400"/>
        <v/>
      </c>
      <c r="W4989" s="37" t="str">
        <f t="shared" si="1401"/>
        <v/>
      </c>
      <c r="X4989" s="7" t="str">
        <f t="shared" si="1402"/>
        <v/>
      </c>
      <c r="Y4989" s="37" t="str">
        <f t="shared" si="1403"/>
        <v/>
      </c>
      <c r="AA4989" s="54" t="str">
        <f t="shared" si="1404"/>
        <v/>
      </c>
      <c r="AC4989" s="121" t="str">
        <f t="shared" si="1405"/>
        <v/>
      </c>
      <c r="AD4989" s="111" t="str">
        <f t="shared" si="1406"/>
        <v/>
      </c>
      <c r="AE4989" s="122" t="str">
        <f t="shared" si="1407"/>
        <v/>
      </c>
      <c r="AF4989" s="123" t="str">
        <f t="shared" si="1408"/>
        <v>Qtr 1</v>
      </c>
      <c r="AG4989" s="122" t="str">
        <f t="shared" si="1409"/>
        <v/>
      </c>
      <c r="AI4989" s="124" t="str">
        <f t="shared" si="1410"/>
        <v/>
      </c>
      <c r="AK4989" s="103" t="str">
        <f t="shared" si="1411"/>
        <v/>
      </c>
      <c r="AL4989" s="104" t="str">
        <f t="shared" si="1412"/>
        <v/>
      </c>
      <c r="AN4989" s="37" t="str">
        <f>IF(AK4989="", "", COUNTIF(AK$11:AK$8010, "&lt;"&amp;AK4989)+1+COUNTIF(AK$11:AK4989, AK4989)-1)</f>
        <v/>
      </c>
      <c r="AO4989" s="37" t="str">
        <f>IF(AL4989="", "", COUNTIF(AL$11:AL$8010, "&gt;"&amp;AL4989)+1+COUNTIF(AL$11:AL4989, AL4989)-1)</f>
        <v/>
      </c>
    </row>
    <row r="4990" spans="1:41" x14ac:dyDescent="0.55000000000000004">
      <c r="A4990" s="5"/>
      <c r="B4990" s="284"/>
      <c r="C4990" s="285"/>
      <c r="D4990" s="286"/>
      <c r="E4990" s="287"/>
      <c r="F4990" s="288"/>
      <c r="G4990" s="5"/>
      <c r="J4990" s="7" t="str">
        <f t="shared" si="1395"/>
        <v/>
      </c>
      <c r="K4990" s="48" t="str">
        <f t="shared" si="1396"/>
        <v/>
      </c>
      <c r="L4990" s="48" t="str">
        <f t="shared" si="1397"/>
        <v/>
      </c>
      <c r="M4990" s="49" t="str">
        <f t="shared" si="1398"/>
        <v/>
      </c>
      <c r="U4990" s="103" t="str">
        <f t="shared" si="1399"/>
        <v/>
      </c>
      <c r="V4990" s="77" t="str">
        <f t="shared" si="1400"/>
        <v/>
      </c>
      <c r="W4990" s="37" t="str">
        <f t="shared" si="1401"/>
        <v/>
      </c>
      <c r="X4990" s="7" t="str">
        <f t="shared" si="1402"/>
        <v/>
      </c>
      <c r="Y4990" s="37" t="str">
        <f t="shared" si="1403"/>
        <v/>
      </c>
      <c r="AA4990" s="54" t="str">
        <f t="shared" si="1404"/>
        <v/>
      </c>
      <c r="AC4990" s="121" t="str">
        <f t="shared" si="1405"/>
        <v/>
      </c>
      <c r="AD4990" s="111" t="str">
        <f t="shared" si="1406"/>
        <v/>
      </c>
      <c r="AE4990" s="122" t="str">
        <f t="shared" si="1407"/>
        <v/>
      </c>
      <c r="AF4990" s="123" t="str">
        <f t="shared" si="1408"/>
        <v>Qtr 1</v>
      </c>
      <c r="AG4990" s="122" t="str">
        <f t="shared" si="1409"/>
        <v/>
      </c>
      <c r="AI4990" s="124" t="str">
        <f t="shared" si="1410"/>
        <v/>
      </c>
      <c r="AK4990" s="103" t="str">
        <f t="shared" si="1411"/>
        <v/>
      </c>
      <c r="AL4990" s="104" t="str">
        <f t="shared" si="1412"/>
        <v/>
      </c>
      <c r="AN4990" s="37" t="str">
        <f>IF(AK4990="", "", COUNTIF(AK$11:AK$8010, "&lt;"&amp;AK4990)+1+COUNTIF(AK$11:AK4990, AK4990)-1)</f>
        <v/>
      </c>
      <c r="AO4990" s="37" t="str">
        <f>IF(AL4990="", "", COUNTIF(AL$11:AL$8010, "&gt;"&amp;AL4990)+1+COUNTIF(AL$11:AL4990, AL4990)-1)</f>
        <v/>
      </c>
    </row>
    <row r="4991" spans="1:41" x14ac:dyDescent="0.55000000000000004">
      <c r="A4991" s="5"/>
      <c r="B4991" s="284"/>
      <c r="C4991" s="285"/>
      <c r="D4991" s="286"/>
      <c r="E4991" s="287"/>
      <c r="F4991" s="288"/>
      <c r="G4991" s="5"/>
      <c r="J4991" s="7" t="str">
        <f t="shared" si="1395"/>
        <v/>
      </c>
      <c r="K4991" s="48" t="str">
        <f t="shared" si="1396"/>
        <v/>
      </c>
      <c r="L4991" s="48" t="str">
        <f t="shared" si="1397"/>
        <v/>
      </c>
      <c r="M4991" s="49" t="str">
        <f t="shared" si="1398"/>
        <v/>
      </c>
      <c r="U4991" s="103" t="str">
        <f t="shared" si="1399"/>
        <v/>
      </c>
      <c r="V4991" s="77" t="str">
        <f t="shared" si="1400"/>
        <v/>
      </c>
      <c r="W4991" s="37" t="str">
        <f t="shared" si="1401"/>
        <v/>
      </c>
      <c r="X4991" s="7" t="str">
        <f t="shared" si="1402"/>
        <v/>
      </c>
      <c r="Y4991" s="37" t="str">
        <f t="shared" si="1403"/>
        <v/>
      </c>
      <c r="AA4991" s="54" t="str">
        <f t="shared" si="1404"/>
        <v/>
      </c>
      <c r="AC4991" s="121" t="str">
        <f t="shared" si="1405"/>
        <v/>
      </c>
      <c r="AD4991" s="111" t="str">
        <f t="shared" si="1406"/>
        <v/>
      </c>
      <c r="AE4991" s="122" t="str">
        <f t="shared" si="1407"/>
        <v/>
      </c>
      <c r="AF4991" s="123" t="str">
        <f t="shared" si="1408"/>
        <v>Qtr 1</v>
      </c>
      <c r="AG4991" s="122" t="str">
        <f t="shared" si="1409"/>
        <v/>
      </c>
      <c r="AI4991" s="124" t="str">
        <f t="shared" si="1410"/>
        <v/>
      </c>
      <c r="AK4991" s="103" t="str">
        <f t="shared" si="1411"/>
        <v/>
      </c>
      <c r="AL4991" s="104" t="str">
        <f t="shared" si="1412"/>
        <v/>
      </c>
      <c r="AN4991" s="37" t="str">
        <f>IF(AK4991="", "", COUNTIF(AK$11:AK$8010, "&lt;"&amp;AK4991)+1+COUNTIF(AK$11:AK4991, AK4991)-1)</f>
        <v/>
      </c>
      <c r="AO4991" s="37" t="str">
        <f>IF(AL4991="", "", COUNTIF(AL$11:AL$8010, "&gt;"&amp;AL4991)+1+COUNTIF(AL$11:AL4991, AL4991)-1)</f>
        <v/>
      </c>
    </row>
    <row r="4992" spans="1:41" x14ac:dyDescent="0.55000000000000004">
      <c r="A4992" s="5"/>
      <c r="B4992" s="284"/>
      <c r="C4992" s="285"/>
      <c r="D4992" s="286"/>
      <c r="E4992" s="287"/>
      <c r="F4992" s="288"/>
      <c r="G4992" s="5"/>
      <c r="J4992" s="7" t="str">
        <f t="shared" si="1395"/>
        <v/>
      </c>
      <c r="K4992" s="48" t="str">
        <f t="shared" si="1396"/>
        <v/>
      </c>
      <c r="L4992" s="48" t="str">
        <f t="shared" si="1397"/>
        <v/>
      </c>
      <c r="M4992" s="49" t="str">
        <f t="shared" si="1398"/>
        <v/>
      </c>
      <c r="U4992" s="103" t="str">
        <f t="shared" si="1399"/>
        <v/>
      </c>
      <c r="V4992" s="77" t="str">
        <f t="shared" si="1400"/>
        <v/>
      </c>
      <c r="W4992" s="37" t="str">
        <f t="shared" si="1401"/>
        <v/>
      </c>
      <c r="X4992" s="7" t="str">
        <f t="shared" si="1402"/>
        <v/>
      </c>
      <c r="Y4992" s="37" t="str">
        <f t="shared" si="1403"/>
        <v/>
      </c>
      <c r="AA4992" s="54" t="str">
        <f t="shared" si="1404"/>
        <v/>
      </c>
      <c r="AC4992" s="121" t="str">
        <f t="shared" si="1405"/>
        <v/>
      </c>
      <c r="AD4992" s="111" t="str">
        <f t="shared" si="1406"/>
        <v/>
      </c>
      <c r="AE4992" s="122" t="str">
        <f t="shared" si="1407"/>
        <v/>
      </c>
      <c r="AF4992" s="123" t="str">
        <f t="shared" si="1408"/>
        <v>Qtr 1</v>
      </c>
      <c r="AG4992" s="122" t="str">
        <f t="shared" si="1409"/>
        <v/>
      </c>
      <c r="AI4992" s="124" t="str">
        <f t="shared" si="1410"/>
        <v/>
      </c>
      <c r="AK4992" s="103" t="str">
        <f t="shared" si="1411"/>
        <v/>
      </c>
      <c r="AL4992" s="104" t="str">
        <f t="shared" si="1412"/>
        <v/>
      </c>
      <c r="AN4992" s="37" t="str">
        <f>IF(AK4992="", "", COUNTIF(AK$11:AK$8010, "&lt;"&amp;AK4992)+1+COUNTIF(AK$11:AK4992, AK4992)-1)</f>
        <v/>
      </c>
      <c r="AO4992" s="37" t="str">
        <f>IF(AL4992="", "", COUNTIF(AL$11:AL$8010, "&gt;"&amp;AL4992)+1+COUNTIF(AL$11:AL4992, AL4992)-1)</f>
        <v/>
      </c>
    </row>
    <row r="4993" spans="1:41" x14ac:dyDescent="0.55000000000000004">
      <c r="A4993" s="5"/>
      <c r="B4993" s="284"/>
      <c r="C4993" s="285"/>
      <c r="D4993" s="286"/>
      <c r="E4993" s="287"/>
      <c r="F4993" s="288"/>
      <c r="G4993" s="5"/>
      <c r="J4993" s="7" t="str">
        <f t="shared" si="1395"/>
        <v/>
      </c>
      <c r="K4993" s="48" t="str">
        <f t="shared" si="1396"/>
        <v/>
      </c>
      <c r="L4993" s="48" t="str">
        <f t="shared" si="1397"/>
        <v/>
      </c>
      <c r="M4993" s="49" t="str">
        <f t="shared" si="1398"/>
        <v/>
      </c>
      <c r="U4993" s="103" t="str">
        <f t="shared" si="1399"/>
        <v/>
      </c>
      <c r="V4993" s="77" t="str">
        <f t="shared" si="1400"/>
        <v/>
      </c>
      <c r="W4993" s="37" t="str">
        <f t="shared" si="1401"/>
        <v/>
      </c>
      <c r="X4993" s="7" t="str">
        <f t="shared" si="1402"/>
        <v/>
      </c>
      <c r="Y4993" s="37" t="str">
        <f t="shared" si="1403"/>
        <v/>
      </c>
      <c r="AA4993" s="54" t="str">
        <f t="shared" si="1404"/>
        <v/>
      </c>
      <c r="AC4993" s="121" t="str">
        <f t="shared" si="1405"/>
        <v/>
      </c>
      <c r="AD4993" s="111" t="str">
        <f t="shared" si="1406"/>
        <v/>
      </c>
      <c r="AE4993" s="122" t="str">
        <f t="shared" si="1407"/>
        <v/>
      </c>
      <c r="AF4993" s="123" t="str">
        <f t="shared" si="1408"/>
        <v>Qtr 1</v>
      </c>
      <c r="AG4993" s="122" t="str">
        <f t="shared" si="1409"/>
        <v/>
      </c>
      <c r="AI4993" s="124" t="str">
        <f t="shared" si="1410"/>
        <v/>
      </c>
      <c r="AK4993" s="103" t="str">
        <f t="shared" si="1411"/>
        <v/>
      </c>
      <c r="AL4993" s="104" t="str">
        <f t="shared" si="1412"/>
        <v/>
      </c>
      <c r="AN4993" s="37" t="str">
        <f>IF(AK4993="", "", COUNTIF(AK$11:AK$8010, "&lt;"&amp;AK4993)+1+COUNTIF(AK$11:AK4993, AK4993)-1)</f>
        <v/>
      </c>
      <c r="AO4993" s="37" t="str">
        <f>IF(AL4993="", "", COUNTIF(AL$11:AL$8010, "&gt;"&amp;AL4993)+1+COUNTIF(AL$11:AL4993, AL4993)-1)</f>
        <v/>
      </c>
    </row>
    <row r="4994" spans="1:41" x14ac:dyDescent="0.55000000000000004">
      <c r="A4994" s="5"/>
      <c r="B4994" s="284"/>
      <c r="C4994" s="285"/>
      <c r="D4994" s="286"/>
      <c r="E4994" s="287"/>
      <c r="F4994" s="288"/>
      <c r="G4994" s="5"/>
      <c r="J4994" s="7" t="str">
        <f t="shared" si="1395"/>
        <v/>
      </c>
      <c r="K4994" s="48" t="str">
        <f t="shared" si="1396"/>
        <v/>
      </c>
      <c r="L4994" s="48" t="str">
        <f t="shared" si="1397"/>
        <v/>
      </c>
      <c r="M4994" s="49" t="str">
        <f t="shared" si="1398"/>
        <v/>
      </c>
      <c r="U4994" s="103" t="str">
        <f t="shared" si="1399"/>
        <v/>
      </c>
      <c r="V4994" s="77" t="str">
        <f t="shared" si="1400"/>
        <v/>
      </c>
      <c r="W4994" s="37" t="str">
        <f t="shared" si="1401"/>
        <v/>
      </c>
      <c r="X4994" s="7" t="str">
        <f t="shared" si="1402"/>
        <v/>
      </c>
      <c r="Y4994" s="37" t="str">
        <f t="shared" si="1403"/>
        <v/>
      </c>
      <c r="AA4994" s="54" t="str">
        <f t="shared" si="1404"/>
        <v/>
      </c>
      <c r="AC4994" s="121" t="str">
        <f t="shared" si="1405"/>
        <v/>
      </c>
      <c r="AD4994" s="111" t="str">
        <f t="shared" si="1406"/>
        <v/>
      </c>
      <c r="AE4994" s="122" t="str">
        <f t="shared" si="1407"/>
        <v/>
      </c>
      <c r="AF4994" s="123" t="str">
        <f t="shared" si="1408"/>
        <v>Qtr 1</v>
      </c>
      <c r="AG4994" s="122" t="str">
        <f t="shared" si="1409"/>
        <v/>
      </c>
      <c r="AI4994" s="124" t="str">
        <f t="shared" si="1410"/>
        <v/>
      </c>
      <c r="AK4994" s="103" t="str">
        <f t="shared" si="1411"/>
        <v/>
      </c>
      <c r="AL4994" s="104" t="str">
        <f t="shared" si="1412"/>
        <v/>
      </c>
      <c r="AN4994" s="37" t="str">
        <f>IF(AK4994="", "", COUNTIF(AK$11:AK$8010, "&lt;"&amp;AK4994)+1+COUNTIF(AK$11:AK4994, AK4994)-1)</f>
        <v/>
      </c>
      <c r="AO4994" s="37" t="str">
        <f>IF(AL4994="", "", COUNTIF(AL$11:AL$8010, "&gt;"&amp;AL4994)+1+COUNTIF(AL$11:AL4994, AL4994)-1)</f>
        <v/>
      </c>
    </row>
    <row r="4995" spans="1:41" x14ac:dyDescent="0.55000000000000004">
      <c r="A4995" s="5"/>
      <c r="B4995" s="284"/>
      <c r="C4995" s="285"/>
      <c r="D4995" s="286"/>
      <c r="E4995" s="287"/>
      <c r="F4995" s="288"/>
      <c r="G4995" s="5"/>
      <c r="J4995" s="7" t="str">
        <f t="shared" si="1395"/>
        <v/>
      </c>
      <c r="K4995" s="48" t="str">
        <f t="shared" si="1396"/>
        <v/>
      </c>
      <c r="L4995" s="48" t="str">
        <f t="shared" si="1397"/>
        <v/>
      </c>
      <c r="M4995" s="49" t="str">
        <f t="shared" si="1398"/>
        <v/>
      </c>
      <c r="U4995" s="103" t="str">
        <f t="shared" si="1399"/>
        <v/>
      </c>
      <c r="V4995" s="77" t="str">
        <f t="shared" si="1400"/>
        <v/>
      </c>
      <c r="W4995" s="37" t="str">
        <f t="shared" si="1401"/>
        <v/>
      </c>
      <c r="X4995" s="7" t="str">
        <f t="shared" si="1402"/>
        <v/>
      </c>
      <c r="Y4995" s="37" t="str">
        <f t="shared" si="1403"/>
        <v/>
      </c>
      <c r="AA4995" s="54" t="str">
        <f t="shared" si="1404"/>
        <v/>
      </c>
      <c r="AC4995" s="121" t="str">
        <f t="shared" si="1405"/>
        <v/>
      </c>
      <c r="AD4995" s="111" t="str">
        <f t="shared" si="1406"/>
        <v/>
      </c>
      <c r="AE4995" s="122" t="str">
        <f t="shared" si="1407"/>
        <v/>
      </c>
      <c r="AF4995" s="123" t="str">
        <f t="shared" si="1408"/>
        <v>Qtr 1</v>
      </c>
      <c r="AG4995" s="122" t="str">
        <f t="shared" si="1409"/>
        <v/>
      </c>
      <c r="AI4995" s="124" t="str">
        <f t="shared" si="1410"/>
        <v/>
      </c>
      <c r="AK4995" s="103" t="str">
        <f t="shared" si="1411"/>
        <v/>
      </c>
      <c r="AL4995" s="104" t="str">
        <f t="shared" si="1412"/>
        <v/>
      </c>
      <c r="AN4995" s="37" t="str">
        <f>IF(AK4995="", "", COUNTIF(AK$11:AK$8010, "&lt;"&amp;AK4995)+1+COUNTIF(AK$11:AK4995, AK4995)-1)</f>
        <v/>
      </c>
      <c r="AO4995" s="37" t="str">
        <f>IF(AL4995="", "", COUNTIF(AL$11:AL$8010, "&gt;"&amp;AL4995)+1+COUNTIF(AL$11:AL4995, AL4995)-1)</f>
        <v/>
      </c>
    </row>
    <row r="4996" spans="1:41" x14ac:dyDescent="0.55000000000000004">
      <c r="A4996" s="5"/>
      <c r="B4996" s="284"/>
      <c r="C4996" s="285"/>
      <c r="D4996" s="286"/>
      <c r="E4996" s="287"/>
      <c r="F4996" s="288"/>
      <c r="G4996" s="5"/>
      <c r="J4996" s="7" t="str">
        <f t="shared" si="1395"/>
        <v/>
      </c>
      <c r="K4996" s="48" t="str">
        <f t="shared" si="1396"/>
        <v/>
      </c>
      <c r="L4996" s="48" t="str">
        <f t="shared" si="1397"/>
        <v/>
      </c>
      <c r="M4996" s="49" t="str">
        <f t="shared" si="1398"/>
        <v/>
      </c>
      <c r="U4996" s="103" t="str">
        <f t="shared" si="1399"/>
        <v/>
      </c>
      <c r="V4996" s="77" t="str">
        <f t="shared" si="1400"/>
        <v/>
      </c>
      <c r="W4996" s="37" t="str">
        <f t="shared" si="1401"/>
        <v/>
      </c>
      <c r="X4996" s="7" t="str">
        <f t="shared" si="1402"/>
        <v/>
      </c>
      <c r="Y4996" s="37" t="str">
        <f t="shared" si="1403"/>
        <v/>
      </c>
      <c r="AA4996" s="54" t="str">
        <f t="shared" si="1404"/>
        <v/>
      </c>
      <c r="AC4996" s="121" t="str">
        <f t="shared" si="1405"/>
        <v/>
      </c>
      <c r="AD4996" s="111" t="str">
        <f t="shared" si="1406"/>
        <v/>
      </c>
      <c r="AE4996" s="122" t="str">
        <f t="shared" si="1407"/>
        <v/>
      </c>
      <c r="AF4996" s="123" t="str">
        <f t="shared" si="1408"/>
        <v>Qtr 1</v>
      </c>
      <c r="AG4996" s="122" t="str">
        <f t="shared" si="1409"/>
        <v/>
      </c>
      <c r="AI4996" s="124" t="str">
        <f t="shared" si="1410"/>
        <v/>
      </c>
      <c r="AK4996" s="103" t="str">
        <f t="shared" si="1411"/>
        <v/>
      </c>
      <c r="AL4996" s="104" t="str">
        <f t="shared" si="1412"/>
        <v/>
      </c>
      <c r="AN4996" s="37" t="str">
        <f>IF(AK4996="", "", COUNTIF(AK$11:AK$8010, "&lt;"&amp;AK4996)+1+COUNTIF(AK$11:AK4996, AK4996)-1)</f>
        <v/>
      </c>
      <c r="AO4996" s="37" t="str">
        <f>IF(AL4996="", "", COUNTIF(AL$11:AL$8010, "&gt;"&amp;AL4996)+1+COUNTIF(AL$11:AL4996, AL4996)-1)</f>
        <v/>
      </c>
    </row>
    <row r="4997" spans="1:41" x14ac:dyDescent="0.55000000000000004">
      <c r="A4997" s="5"/>
      <c r="B4997" s="284"/>
      <c r="C4997" s="285"/>
      <c r="D4997" s="286"/>
      <c r="E4997" s="287"/>
      <c r="F4997" s="288"/>
      <c r="G4997" s="5"/>
      <c r="J4997" s="7" t="str">
        <f t="shared" si="1395"/>
        <v/>
      </c>
      <c r="K4997" s="48" t="str">
        <f t="shared" si="1396"/>
        <v/>
      </c>
      <c r="L4997" s="48" t="str">
        <f t="shared" si="1397"/>
        <v/>
      </c>
      <c r="M4997" s="49" t="str">
        <f t="shared" si="1398"/>
        <v/>
      </c>
      <c r="U4997" s="103" t="str">
        <f t="shared" si="1399"/>
        <v/>
      </c>
      <c r="V4997" s="77" t="str">
        <f t="shared" si="1400"/>
        <v/>
      </c>
      <c r="W4997" s="37" t="str">
        <f t="shared" si="1401"/>
        <v/>
      </c>
      <c r="X4997" s="7" t="str">
        <f t="shared" si="1402"/>
        <v/>
      </c>
      <c r="Y4997" s="37" t="str">
        <f t="shared" si="1403"/>
        <v/>
      </c>
      <c r="AA4997" s="54" t="str">
        <f t="shared" si="1404"/>
        <v/>
      </c>
      <c r="AC4997" s="121" t="str">
        <f t="shared" si="1405"/>
        <v/>
      </c>
      <c r="AD4997" s="111" t="str">
        <f t="shared" si="1406"/>
        <v/>
      </c>
      <c r="AE4997" s="122" t="str">
        <f t="shared" si="1407"/>
        <v/>
      </c>
      <c r="AF4997" s="123" t="str">
        <f t="shared" si="1408"/>
        <v>Qtr 1</v>
      </c>
      <c r="AG4997" s="122" t="str">
        <f t="shared" si="1409"/>
        <v/>
      </c>
      <c r="AI4997" s="124" t="str">
        <f t="shared" si="1410"/>
        <v/>
      </c>
      <c r="AK4997" s="103" t="str">
        <f t="shared" si="1411"/>
        <v/>
      </c>
      <c r="AL4997" s="104" t="str">
        <f t="shared" si="1412"/>
        <v/>
      </c>
      <c r="AN4997" s="37" t="str">
        <f>IF(AK4997="", "", COUNTIF(AK$11:AK$8010, "&lt;"&amp;AK4997)+1+COUNTIF(AK$11:AK4997, AK4997)-1)</f>
        <v/>
      </c>
      <c r="AO4997" s="37" t="str">
        <f>IF(AL4997="", "", COUNTIF(AL$11:AL$8010, "&gt;"&amp;AL4997)+1+COUNTIF(AL$11:AL4997, AL4997)-1)</f>
        <v/>
      </c>
    </row>
    <row r="4998" spans="1:41" x14ac:dyDescent="0.55000000000000004">
      <c r="A4998" s="5"/>
      <c r="B4998" s="284"/>
      <c r="C4998" s="285"/>
      <c r="D4998" s="286"/>
      <c r="E4998" s="287"/>
      <c r="F4998" s="288"/>
      <c r="G4998" s="5"/>
      <c r="J4998" s="7" t="str">
        <f t="shared" si="1395"/>
        <v/>
      </c>
      <c r="K4998" s="48" t="str">
        <f t="shared" si="1396"/>
        <v/>
      </c>
      <c r="L4998" s="48" t="str">
        <f t="shared" si="1397"/>
        <v/>
      </c>
      <c r="M4998" s="49" t="str">
        <f t="shared" si="1398"/>
        <v/>
      </c>
      <c r="U4998" s="103" t="str">
        <f t="shared" si="1399"/>
        <v/>
      </c>
      <c r="V4998" s="77" t="str">
        <f t="shared" si="1400"/>
        <v/>
      </c>
      <c r="W4998" s="37" t="str">
        <f t="shared" si="1401"/>
        <v/>
      </c>
      <c r="X4998" s="7" t="str">
        <f t="shared" si="1402"/>
        <v/>
      </c>
      <c r="Y4998" s="37" t="str">
        <f t="shared" si="1403"/>
        <v/>
      </c>
      <c r="AA4998" s="54" t="str">
        <f t="shared" si="1404"/>
        <v/>
      </c>
      <c r="AC4998" s="121" t="str">
        <f t="shared" si="1405"/>
        <v/>
      </c>
      <c r="AD4998" s="111" t="str">
        <f t="shared" si="1406"/>
        <v/>
      </c>
      <c r="AE4998" s="122" t="str">
        <f t="shared" si="1407"/>
        <v/>
      </c>
      <c r="AF4998" s="123" t="str">
        <f t="shared" si="1408"/>
        <v>Qtr 1</v>
      </c>
      <c r="AG4998" s="122" t="str">
        <f t="shared" si="1409"/>
        <v/>
      </c>
      <c r="AI4998" s="124" t="str">
        <f t="shared" si="1410"/>
        <v/>
      </c>
      <c r="AK4998" s="103" t="str">
        <f t="shared" si="1411"/>
        <v/>
      </c>
      <c r="AL4998" s="104" t="str">
        <f t="shared" si="1412"/>
        <v/>
      </c>
      <c r="AN4998" s="37" t="str">
        <f>IF(AK4998="", "", COUNTIF(AK$11:AK$8010, "&lt;"&amp;AK4998)+1+COUNTIF(AK$11:AK4998, AK4998)-1)</f>
        <v/>
      </c>
      <c r="AO4998" s="37" t="str">
        <f>IF(AL4998="", "", COUNTIF(AL$11:AL$8010, "&gt;"&amp;AL4998)+1+COUNTIF(AL$11:AL4998, AL4998)-1)</f>
        <v/>
      </c>
    </row>
    <row r="4999" spans="1:41" x14ac:dyDescent="0.55000000000000004">
      <c r="A4999" s="5"/>
      <c r="B4999" s="284"/>
      <c r="C4999" s="285"/>
      <c r="D4999" s="286"/>
      <c r="E4999" s="287"/>
      <c r="F4999" s="288"/>
      <c r="G4999" s="5"/>
      <c r="J4999" s="7" t="str">
        <f t="shared" si="1395"/>
        <v/>
      </c>
      <c r="K4999" s="48" t="str">
        <f t="shared" si="1396"/>
        <v/>
      </c>
      <c r="L4999" s="48" t="str">
        <f t="shared" si="1397"/>
        <v/>
      </c>
      <c r="M4999" s="49" t="str">
        <f t="shared" si="1398"/>
        <v/>
      </c>
      <c r="U4999" s="103" t="str">
        <f t="shared" si="1399"/>
        <v/>
      </c>
      <c r="V4999" s="77" t="str">
        <f t="shared" si="1400"/>
        <v/>
      </c>
      <c r="W4999" s="37" t="str">
        <f t="shared" si="1401"/>
        <v/>
      </c>
      <c r="X4999" s="7" t="str">
        <f t="shared" si="1402"/>
        <v/>
      </c>
      <c r="Y4999" s="37" t="str">
        <f t="shared" si="1403"/>
        <v/>
      </c>
      <c r="AA4999" s="54" t="str">
        <f t="shared" si="1404"/>
        <v/>
      </c>
      <c r="AC4999" s="121" t="str">
        <f t="shared" si="1405"/>
        <v/>
      </c>
      <c r="AD4999" s="111" t="str">
        <f t="shared" si="1406"/>
        <v/>
      </c>
      <c r="AE4999" s="122" t="str">
        <f t="shared" si="1407"/>
        <v/>
      </c>
      <c r="AF4999" s="123" t="str">
        <f t="shared" si="1408"/>
        <v>Qtr 1</v>
      </c>
      <c r="AG4999" s="122" t="str">
        <f t="shared" si="1409"/>
        <v/>
      </c>
      <c r="AI4999" s="124" t="str">
        <f t="shared" si="1410"/>
        <v/>
      </c>
      <c r="AK4999" s="103" t="str">
        <f t="shared" si="1411"/>
        <v/>
      </c>
      <c r="AL4999" s="104" t="str">
        <f t="shared" si="1412"/>
        <v/>
      </c>
      <c r="AN4999" s="37" t="str">
        <f>IF(AK4999="", "", COUNTIF(AK$11:AK$8010, "&lt;"&amp;AK4999)+1+COUNTIF(AK$11:AK4999, AK4999)-1)</f>
        <v/>
      </c>
      <c r="AO4999" s="37" t="str">
        <f>IF(AL4999="", "", COUNTIF(AL$11:AL$8010, "&gt;"&amp;AL4999)+1+COUNTIF(AL$11:AL4999, AL4999)-1)</f>
        <v/>
      </c>
    </row>
    <row r="5000" spans="1:41" x14ac:dyDescent="0.55000000000000004">
      <c r="A5000" s="5"/>
      <c r="B5000" s="284"/>
      <c r="C5000" s="285"/>
      <c r="D5000" s="286"/>
      <c r="E5000" s="287"/>
      <c r="F5000" s="288"/>
      <c r="G5000" s="5"/>
      <c r="J5000" s="7" t="str">
        <f t="shared" si="1395"/>
        <v/>
      </c>
      <c r="K5000" s="48" t="str">
        <f t="shared" si="1396"/>
        <v/>
      </c>
      <c r="L5000" s="48" t="str">
        <f t="shared" si="1397"/>
        <v/>
      </c>
      <c r="M5000" s="49" t="str">
        <f t="shared" si="1398"/>
        <v/>
      </c>
      <c r="U5000" s="103" t="str">
        <f t="shared" si="1399"/>
        <v/>
      </c>
      <c r="V5000" s="77" t="str">
        <f t="shared" si="1400"/>
        <v/>
      </c>
      <c r="W5000" s="37" t="str">
        <f t="shared" si="1401"/>
        <v/>
      </c>
      <c r="X5000" s="7" t="str">
        <f t="shared" si="1402"/>
        <v/>
      </c>
      <c r="Y5000" s="37" t="str">
        <f t="shared" si="1403"/>
        <v/>
      </c>
      <c r="AA5000" s="54" t="str">
        <f t="shared" si="1404"/>
        <v/>
      </c>
      <c r="AC5000" s="121" t="str">
        <f t="shared" si="1405"/>
        <v/>
      </c>
      <c r="AD5000" s="111" t="str">
        <f t="shared" si="1406"/>
        <v/>
      </c>
      <c r="AE5000" s="122" t="str">
        <f t="shared" si="1407"/>
        <v/>
      </c>
      <c r="AF5000" s="123" t="str">
        <f t="shared" si="1408"/>
        <v>Qtr 1</v>
      </c>
      <c r="AG5000" s="122" t="str">
        <f t="shared" si="1409"/>
        <v/>
      </c>
      <c r="AI5000" s="124" t="str">
        <f t="shared" si="1410"/>
        <v/>
      </c>
      <c r="AK5000" s="103" t="str">
        <f t="shared" si="1411"/>
        <v/>
      </c>
      <c r="AL5000" s="104" t="str">
        <f t="shared" si="1412"/>
        <v/>
      </c>
      <c r="AN5000" s="37" t="str">
        <f>IF(AK5000="", "", COUNTIF(AK$11:AK$8010, "&lt;"&amp;AK5000)+1+COUNTIF(AK$11:AK5000, AK5000)-1)</f>
        <v/>
      </c>
      <c r="AO5000" s="37" t="str">
        <f>IF(AL5000="", "", COUNTIF(AL$11:AL$8010, "&gt;"&amp;AL5000)+1+COUNTIF(AL$11:AL5000, AL5000)-1)</f>
        <v/>
      </c>
    </row>
    <row r="5001" spans="1:41" x14ac:dyDescent="0.55000000000000004">
      <c r="A5001" s="5"/>
      <c r="B5001" s="284"/>
      <c r="C5001" s="285"/>
      <c r="D5001" s="286"/>
      <c r="E5001" s="287"/>
      <c r="F5001" s="288"/>
      <c r="G5001" s="5"/>
      <c r="J5001" s="7" t="str">
        <f t="shared" si="1395"/>
        <v/>
      </c>
      <c r="K5001" s="48" t="str">
        <f t="shared" si="1396"/>
        <v/>
      </c>
      <c r="L5001" s="48" t="str">
        <f t="shared" si="1397"/>
        <v/>
      </c>
      <c r="M5001" s="49" t="str">
        <f t="shared" si="1398"/>
        <v/>
      </c>
      <c r="U5001" s="103" t="str">
        <f t="shared" si="1399"/>
        <v/>
      </c>
      <c r="V5001" s="77" t="str">
        <f t="shared" si="1400"/>
        <v/>
      </c>
      <c r="W5001" s="37" t="str">
        <f t="shared" si="1401"/>
        <v/>
      </c>
      <c r="X5001" s="7" t="str">
        <f t="shared" si="1402"/>
        <v/>
      </c>
      <c r="Y5001" s="37" t="str">
        <f t="shared" si="1403"/>
        <v/>
      </c>
      <c r="AA5001" s="54" t="str">
        <f t="shared" si="1404"/>
        <v/>
      </c>
      <c r="AC5001" s="121" t="str">
        <f t="shared" si="1405"/>
        <v/>
      </c>
      <c r="AD5001" s="111" t="str">
        <f t="shared" si="1406"/>
        <v/>
      </c>
      <c r="AE5001" s="122" t="str">
        <f t="shared" si="1407"/>
        <v/>
      </c>
      <c r="AF5001" s="123" t="str">
        <f t="shared" si="1408"/>
        <v>Qtr 1</v>
      </c>
      <c r="AG5001" s="122" t="str">
        <f t="shared" si="1409"/>
        <v/>
      </c>
      <c r="AI5001" s="124" t="str">
        <f t="shared" si="1410"/>
        <v/>
      </c>
      <c r="AK5001" s="103" t="str">
        <f t="shared" si="1411"/>
        <v/>
      </c>
      <c r="AL5001" s="104" t="str">
        <f t="shared" si="1412"/>
        <v/>
      </c>
      <c r="AN5001" s="37" t="str">
        <f>IF(AK5001="", "", COUNTIF(AK$11:AK$8010, "&lt;"&amp;AK5001)+1+COUNTIF(AK$11:AK5001, AK5001)-1)</f>
        <v/>
      </c>
      <c r="AO5001" s="37" t="str">
        <f>IF(AL5001="", "", COUNTIF(AL$11:AL$8010, "&gt;"&amp;AL5001)+1+COUNTIF(AL$11:AL5001, AL5001)-1)</f>
        <v/>
      </c>
    </row>
    <row r="5002" spans="1:41" x14ac:dyDescent="0.55000000000000004">
      <c r="A5002" s="5"/>
      <c r="B5002" s="284"/>
      <c r="C5002" s="285"/>
      <c r="D5002" s="286"/>
      <c r="E5002" s="287"/>
      <c r="F5002" s="288"/>
      <c r="G5002" s="5"/>
      <c r="J5002" s="7" t="str">
        <f t="shared" si="1395"/>
        <v/>
      </c>
      <c r="K5002" s="48" t="str">
        <f t="shared" si="1396"/>
        <v/>
      </c>
      <c r="L5002" s="48" t="str">
        <f t="shared" si="1397"/>
        <v/>
      </c>
      <c r="M5002" s="49" t="str">
        <f t="shared" si="1398"/>
        <v/>
      </c>
      <c r="U5002" s="103" t="str">
        <f t="shared" si="1399"/>
        <v/>
      </c>
      <c r="V5002" s="77" t="str">
        <f t="shared" si="1400"/>
        <v/>
      </c>
      <c r="W5002" s="37" t="str">
        <f t="shared" si="1401"/>
        <v/>
      </c>
      <c r="X5002" s="7" t="str">
        <f t="shared" si="1402"/>
        <v/>
      </c>
      <c r="Y5002" s="37" t="str">
        <f t="shared" si="1403"/>
        <v/>
      </c>
      <c r="AA5002" s="54" t="str">
        <f t="shared" si="1404"/>
        <v/>
      </c>
      <c r="AC5002" s="121" t="str">
        <f t="shared" si="1405"/>
        <v/>
      </c>
      <c r="AD5002" s="111" t="str">
        <f t="shared" si="1406"/>
        <v/>
      </c>
      <c r="AE5002" s="122" t="str">
        <f t="shared" si="1407"/>
        <v/>
      </c>
      <c r="AF5002" s="123" t="str">
        <f t="shared" si="1408"/>
        <v>Qtr 1</v>
      </c>
      <c r="AG5002" s="122" t="str">
        <f t="shared" si="1409"/>
        <v/>
      </c>
      <c r="AI5002" s="124" t="str">
        <f t="shared" si="1410"/>
        <v/>
      </c>
      <c r="AK5002" s="103" t="str">
        <f t="shared" si="1411"/>
        <v/>
      </c>
      <c r="AL5002" s="104" t="str">
        <f t="shared" si="1412"/>
        <v/>
      </c>
      <c r="AN5002" s="37" t="str">
        <f>IF(AK5002="", "", COUNTIF(AK$11:AK$8010, "&lt;"&amp;AK5002)+1+COUNTIF(AK$11:AK5002, AK5002)-1)</f>
        <v/>
      </c>
      <c r="AO5002" s="37" t="str">
        <f>IF(AL5002="", "", COUNTIF(AL$11:AL$8010, "&gt;"&amp;AL5002)+1+COUNTIF(AL$11:AL5002, AL5002)-1)</f>
        <v/>
      </c>
    </row>
    <row r="5003" spans="1:41" x14ac:dyDescent="0.55000000000000004">
      <c r="A5003" s="5"/>
      <c r="B5003" s="284"/>
      <c r="C5003" s="285"/>
      <c r="D5003" s="286"/>
      <c r="E5003" s="287"/>
      <c r="F5003" s="288"/>
      <c r="G5003" s="5"/>
      <c r="J5003" s="7" t="str">
        <f t="shared" si="1395"/>
        <v/>
      </c>
      <c r="K5003" s="48" t="str">
        <f t="shared" si="1396"/>
        <v/>
      </c>
      <c r="L5003" s="48" t="str">
        <f t="shared" si="1397"/>
        <v/>
      </c>
      <c r="M5003" s="49" t="str">
        <f t="shared" si="1398"/>
        <v/>
      </c>
      <c r="U5003" s="103" t="str">
        <f t="shared" si="1399"/>
        <v/>
      </c>
      <c r="V5003" s="77" t="str">
        <f t="shared" si="1400"/>
        <v/>
      </c>
      <c r="W5003" s="37" t="str">
        <f t="shared" si="1401"/>
        <v/>
      </c>
      <c r="X5003" s="7" t="str">
        <f t="shared" si="1402"/>
        <v/>
      </c>
      <c r="Y5003" s="37" t="str">
        <f t="shared" si="1403"/>
        <v/>
      </c>
      <c r="AA5003" s="54" t="str">
        <f t="shared" si="1404"/>
        <v/>
      </c>
      <c r="AC5003" s="121" t="str">
        <f t="shared" si="1405"/>
        <v/>
      </c>
      <c r="AD5003" s="111" t="str">
        <f t="shared" si="1406"/>
        <v/>
      </c>
      <c r="AE5003" s="122" t="str">
        <f t="shared" si="1407"/>
        <v/>
      </c>
      <c r="AF5003" s="123" t="str">
        <f t="shared" si="1408"/>
        <v>Qtr 1</v>
      </c>
      <c r="AG5003" s="122" t="str">
        <f t="shared" si="1409"/>
        <v/>
      </c>
      <c r="AI5003" s="124" t="str">
        <f t="shared" si="1410"/>
        <v/>
      </c>
      <c r="AK5003" s="103" t="str">
        <f t="shared" si="1411"/>
        <v/>
      </c>
      <c r="AL5003" s="104" t="str">
        <f t="shared" si="1412"/>
        <v/>
      </c>
      <c r="AN5003" s="37" t="str">
        <f>IF(AK5003="", "", COUNTIF(AK$11:AK$8010, "&lt;"&amp;AK5003)+1+COUNTIF(AK$11:AK5003, AK5003)-1)</f>
        <v/>
      </c>
      <c r="AO5003" s="37" t="str">
        <f>IF(AL5003="", "", COUNTIF(AL$11:AL$8010, "&gt;"&amp;AL5003)+1+COUNTIF(AL$11:AL5003, AL5003)-1)</f>
        <v/>
      </c>
    </row>
    <row r="5004" spans="1:41" x14ac:dyDescent="0.55000000000000004">
      <c r="A5004" s="5"/>
      <c r="B5004" s="284"/>
      <c r="C5004" s="285"/>
      <c r="D5004" s="286"/>
      <c r="E5004" s="287"/>
      <c r="F5004" s="288"/>
      <c r="G5004" s="5"/>
      <c r="J5004" s="7" t="str">
        <f t="shared" ref="J5004:J5067" si="1413">IF(B5004="", "", IF(OR(B5004&lt;$O$4, B5004&gt;$O$5), "X", ""))</f>
        <v/>
      </c>
      <c r="K5004" s="48" t="str">
        <f t="shared" ref="K5004:K5067" si="1414">IF(C5004="", "", IF(COUNTIF($O$10:$O$510, C5004)=0, "X", ""))</f>
        <v/>
      </c>
      <c r="L5004" s="48" t="str">
        <f t="shared" ref="L5004:L5067" si="1415">IF(D5004="", "", IF(COUNTIF($Q$10:$Q$15, D5004)=0, "X", ""))</f>
        <v/>
      </c>
      <c r="M5004" s="49" t="str">
        <f t="shared" ref="M5004:M5067" si="1416">IF(E5004="", "", IF(COUNTIF($S$10:$S$20, E5004)=0, "X", ""))</f>
        <v/>
      </c>
      <c r="U5004" s="103" t="str">
        <f t="shared" ref="U5004:U5067" si="1417">IF($Q$4="", "", IF($C5004=$Q$4, IF($E5004&lt;0, $E5004, ""), ""))</f>
        <v/>
      </c>
      <c r="V5004" s="77" t="str">
        <f t="shared" ref="V5004:V5067" si="1418">IF($Q$4="", "", IF($C5004=$Q$4, IF($E5004&gt;0, $E5004, ""), ""))</f>
        <v/>
      </c>
      <c r="W5004" s="37" t="str">
        <f t="shared" ref="W5004:W5067" si="1419">IF($Q$4="", "", IF($C5004=$Q$4, IF($B5004="", "", TEXT($B5004, "mmm yyyy")), ""))</f>
        <v/>
      </c>
      <c r="X5004" s="7" t="str">
        <f t="shared" ref="X5004:X5067" si="1420">IF(OR($Q$4="", $B5004=""), "", IF($C5004=$Q$4, IF(AND($B5004&gt;=$V$2, $B5004&lt;=$W$2), $U$2, IF(AND($B5004&gt;=$V$3, $B5004&lt;=$W$3), $U$3, IF(AND($B5004&gt;=$V$4, $B5004&lt;=$W$4), $U$4, IF(AND($B5004&gt;=$V$5, $B5004&lt;=$W$5), $U$5, "")))), ""))</f>
        <v/>
      </c>
      <c r="Y5004" s="37" t="str">
        <f t="shared" ref="Y5004:Y5067" si="1421">IF($Q$4="", "", IF($C5004=$Q$4, IF($D5004="", "", $D5004), ""))</f>
        <v/>
      </c>
      <c r="AA5004" s="54" t="str">
        <f t="shared" ref="AA5004:AA5067" si="1422">IF(OR($X5004="", $Y5004=""), "", CONCATENATE($Y5004, " - ", $X5004))</f>
        <v/>
      </c>
      <c r="AC5004" s="121" t="str">
        <f t="shared" ref="AC5004:AC5067" si="1423">IF($E5004&lt;0, $E5004, "")</f>
        <v/>
      </c>
      <c r="AD5004" s="111" t="str">
        <f t="shared" ref="AD5004:AD5067" si="1424">IF($E5004&gt;0, $E5004, "")</f>
        <v/>
      </c>
      <c r="AE5004" s="122" t="str">
        <f t="shared" ref="AE5004:AE5067" si="1425">IF($B5004="", "", TEXT($B5004, "mmm yyyy"))</f>
        <v/>
      </c>
      <c r="AF5004" s="123" t="str">
        <f t="shared" ref="AF5004:AF5067" si="1426">IF(AND($B5004&gt;=$V$2, $B5004&lt;=$W$2), $U$2, IF(AND($B5004&gt;=$V$3, $B5004&lt;=$W$3), $U$3, IF(AND($B5004&gt;=$V$4, $B5004&lt;=$W$4), $U$4, IF(AND($B5004&gt;=$V$5, $B5004&lt;=$W$5), $U$5, ""))))</f>
        <v>Qtr 1</v>
      </c>
      <c r="AG5004" s="122" t="str">
        <f t="shared" ref="AG5004:AG5067" si="1427">IF($D5004="", "", $D5004)</f>
        <v/>
      </c>
      <c r="AI5004" s="124" t="str">
        <f t="shared" ref="AI5004:AI5067" si="1428">IF(OR($AF5004="", $AG5004=""), "", CONCATENATE($AG5004, " - ", $AF5004))</f>
        <v/>
      </c>
      <c r="AK5004" s="103" t="str">
        <f t="shared" ref="AK5004:AK5067" si="1429">IF($AK$7="", U5004, IF($AK$7=$X5004, U5004, ""))</f>
        <v/>
      </c>
      <c r="AL5004" s="104" t="str">
        <f t="shared" ref="AL5004:AL5067" si="1430">IF($AK$7="", V5004, IF($AK$7=$X5004, V5004, ""))</f>
        <v/>
      </c>
      <c r="AN5004" s="37" t="str">
        <f>IF(AK5004="", "", COUNTIF(AK$11:AK$8010, "&lt;"&amp;AK5004)+1+COUNTIF(AK$11:AK5004, AK5004)-1)</f>
        <v/>
      </c>
      <c r="AO5004" s="37" t="str">
        <f>IF(AL5004="", "", COUNTIF(AL$11:AL$8010, "&gt;"&amp;AL5004)+1+COUNTIF(AL$11:AL5004, AL5004)-1)</f>
        <v/>
      </c>
    </row>
    <row r="5005" spans="1:41" x14ac:dyDescent="0.55000000000000004">
      <c r="A5005" s="5"/>
      <c r="B5005" s="284"/>
      <c r="C5005" s="285"/>
      <c r="D5005" s="286"/>
      <c r="E5005" s="287"/>
      <c r="F5005" s="288"/>
      <c r="G5005" s="5"/>
      <c r="J5005" s="7" t="str">
        <f t="shared" si="1413"/>
        <v/>
      </c>
      <c r="K5005" s="48" t="str">
        <f t="shared" si="1414"/>
        <v/>
      </c>
      <c r="L5005" s="48" t="str">
        <f t="shared" si="1415"/>
        <v/>
      </c>
      <c r="M5005" s="49" t="str">
        <f t="shared" si="1416"/>
        <v/>
      </c>
      <c r="U5005" s="103" t="str">
        <f t="shared" si="1417"/>
        <v/>
      </c>
      <c r="V5005" s="77" t="str">
        <f t="shared" si="1418"/>
        <v/>
      </c>
      <c r="W5005" s="37" t="str">
        <f t="shared" si="1419"/>
        <v/>
      </c>
      <c r="X5005" s="7" t="str">
        <f t="shared" si="1420"/>
        <v/>
      </c>
      <c r="Y5005" s="37" t="str">
        <f t="shared" si="1421"/>
        <v/>
      </c>
      <c r="AA5005" s="54" t="str">
        <f t="shared" si="1422"/>
        <v/>
      </c>
      <c r="AC5005" s="121" t="str">
        <f t="shared" si="1423"/>
        <v/>
      </c>
      <c r="AD5005" s="111" t="str">
        <f t="shared" si="1424"/>
        <v/>
      </c>
      <c r="AE5005" s="122" t="str">
        <f t="shared" si="1425"/>
        <v/>
      </c>
      <c r="AF5005" s="123" t="str">
        <f t="shared" si="1426"/>
        <v>Qtr 1</v>
      </c>
      <c r="AG5005" s="122" t="str">
        <f t="shared" si="1427"/>
        <v/>
      </c>
      <c r="AI5005" s="124" t="str">
        <f t="shared" si="1428"/>
        <v/>
      </c>
      <c r="AK5005" s="103" t="str">
        <f t="shared" si="1429"/>
        <v/>
      </c>
      <c r="AL5005" s="104" t="str">
        <f t="shared" si="1430"/>
        <v/>
      </c>
      <c r="AN5005" s="37" t="str">
        <f>IF(AK5005="", "", COUNTIF(AK$11:AK$8010, "&lt;"&amp;AK5005)+1+COUNTIF(AK$11:AK5005, AK5005)-1)</f>
        <v/>
      </c>
      <c r="AO5005" s="37" t="str">
        <f>IF(AL5005="", "", COUNTIF(AL$11:AL$8010, "&gt;"&amp;AL5005)+1+COUNTIF(AL$11:AL5005, AL5005)-1)</f>
        <v/>
      </c>
    </row>
    <row r="5006" spans="1:41" x14ac:dyDescent="0.55000000000000004">
      <c r="A5006" s="5"/>
      <c r="B5006" s="284"/>
      <c r="C5006" s="285"/>
      <c r="D5006" s="286"/>
      <c r="E5006" s="287"/>
      <c r="F5006" s="288"/>
      <c r="G5006" s="5"/>
      <c r="J5006" s="7" t="str">
        <f t="shared" si="1413"/>
        <v/>
      </c>
      <c r="K5006" s="48" t="str">
        <f t="shared" si="1414"/>
        <v/>
      </c>
      <c r="L5006" s="48" t="str">
        <f t="shared" si="1415"/>
        <v/>
      </c>
      <c r="M5006" s="49" t="str">
        <f t="shared" si="1416"/>
        <v/>
      </c>
      <c r="U5006" s="103" t="str">
        <f t="shared" si="1417"/>
        <v/>
      </c>
      <c r="V5006" s="77" t="str">
        <f t="shared" si="1418"/>
        <v/>
      </c>
      <c r="W5006" s="37" t="str">
        <f t="shared" si="1419"/>
        <v/>
      </c>
      <c r="X5006" s="7" t="str">
        <f t="shared" si="1420"/>
        <v/>
      </c>
      <c r="Y5006" s="37" t="str">
        <f t="shared" si="1421"/>
        <v/>
      </c>
      <c r="AA5006" s="54" t="str">
        <f t="shared" si="1422"/>
        <v/>
      </c>
      <c r="AC5006" s="121" t="str">
        <f t="shared" si="1423"/>
        <v/>
      </c>
      <c r="AD5006" s="111" t="str">
        <f t="shared" si="1424"/>
        <v/>
      </c>
      <c r="AE5006" s="122" t="str">
        <f t="shared" si="1425"/>
        <v/>
      </c>
      <c r="AF5006" s="123" t="str">
        <f t="shared" si="1426"/>
        <v>Qtr 1</v>
      </c>
      <c r="AG5006" s="122" t="str">
        <f t="shared" si="1427"/>
        <v/>
      </c>
      <c r="AI5006" s="124" t="str">
        <f t="shared" si="1428"/>
        <v/>
      </c>
      <c r="AK5006" s="103" t="str">
        <f t="shared" si="1429"/>
        <v/>
      </c>
      <c r="AL5006" s="104" t="str">
        <f t="shared" si="1430"/>
        <v/>
      </c>
      <c r="AN5006" s="37" t="str">
        <f>IF(AK5006="", "", COUNTIF(AK$11:AK$8010, "&lt;"&amp;AK5006)+1+COUNTIF(AK$11:AK5006, AK5006)-1)</f>
        <v/>
      </c>
      <c r="AO5006" s="37" t="str">
        <f>IF(AL5006="", "", COUNTIF(AL$11:AL$8010, "&gt;"&amp;AL5006)+1+COUNTIF(AL$11:AL5006, AL5006)-1)</f>
        <v/>
      </c>
    </row>
    <row r="5007" spans="1:41" x14ac:dyDescent="0.55000000000000004">
      <c r="A5007" s="5"/>
      <c r="B5007" s="284"/>
      <c r="C5007" s="285"/>
      <c r="D5007" s="286"/>
      <c r="E5007" s="287"/>
      <c r="F5007" s="288"/>
      <c r="G5007" s="5"/>
      <c r="J5007" s="7" t="str">
        <f t="shared" si="1413"/>
        <v/>
      </c>
      <c r="K5007" s="48" t="str">
        <f t="shared" si="1414"/>
        <v/>
      </c>
      <c r="L5007" s="48" t="str">
        <f t="shared" si="1415"/>
        <v/>
      </c>
      <c r="M5007" s="49" t="str">
        <f t="shared" si="1416"/>
        <v/>
      </c>
      <c r="U5007" s="103" t="str">
        <f t="shared" si="1417"/>
        <v/>
      </c>
      <c r="V5007" s="77" t="str">
        <f t="shared" si="1418"/>
        <v/>
      </c>
      <c r="W5007" s="37" t="str">
        <f t="shared" si="1419"/>
        <v/>
      </c>
      <c r="X5007" s="7" t="str">
        <f t="shared" si="1420"/>
        <v/>
      </c>
      <c r="Y5007" s="37" t="str">
        <f t="shared" si="1421"/>
        <v/>
      </c>
      <c r="AA5007" s="54" t="str">
        <f t="shared" si="1422"/>
        <v/>
      </c>
      <c r="AC5007" s="121" t="str">
        <f t="shared" si="1423"/>
        <v/>
      </c>
      <c r="AD5007" s="111" t="str">
        <f t="shared" si="1424"/>
        <v/>
      </c>
      <c r="AE5007" s="122" t="str">
        <f t="shared" si="1425"/>
        <v/>
      </c>
      <c r="AF5007" s="123" t="str">
        <f t="shared" si="1426"/>
        <v>Qtr 1</v>
      </c>
      <c r="AG5007" s="122" t="str">
        <f t="shared" si="1427"/>
        <v/>
      </c>
      <c r="AI5007" s="124" t="str">
        <f t="shared" si="1428"/>
        <v/>
      </c>
      <c r="AK5007" s="103" t="str">
        <f t="shared" si="1429"/>
        <v/>
      </c>
      <c r="AL5007" s="104" t="str">
        <f t="shared" si="1430"/>
        <v/>
      </c>
      <c r="AN5007" s="37" t="str">
        <f>IF(AK5007="", "", COUNTIF(AK$11:AK$8010, "&lt;"&amp;AK5007)+1+COUNTIF(AK$11:AK5007, AK5007)-1)</f>
        <v/>
      </c>
      <c r="AO5007" s="37" t="str">
        <f>IF(AL5007="", "", COUNTIF(AL$11:AL$8010, "&gt;"&amp;AL5007)+1+COUNTIF(AL$11:AL5007, AL5007)-1)</f>
        <v/>
      </c>
    </row>
    <row r="5008" spans="1:41" x14ac:dyDescent="0.55000000000000004">
      <c r="A5008" s="5"/>
      <c r="B5008" s="284"/>
      <c r="C5008" s="285"/>
      <c r="D5008" s="286"/>
      <c r="E5008" s="287"/>
      <c r="F5008" s="288"/>
      <c r="G5008" s="5"/>
      <c r="J5008" s="7" t="str">
        <f t="shared" si="1413"/>
        <v/>
      </c>
      <c r="K5008" s="48" t="str">
        <f t="shared" si="1414"/>
        <v/>
      </c>
      <c r="L5008" s="48" t="str">
        <f t="shared" si="1415"/>
        <v/>
      </c>
      <c r="M5008" s="49" t="str">
        <f t="shared" si="1416"/>
        <v/>
      </c>
      <c r="U5008" s="103" t="str">
        <f t="shared" si="1417"/>
        <v/>
      </c>
      <c r="V5008" s="77" t="str">
        <f t="shared" si="1418"/>
        <v/>
      </c>
      <c r="W5008" s="37" t="str">
        <f t="shared" si="1419"/>
        <v/>
      </c>
      <c r="X5008" s="7" t="str">
        <f t="shared" si="1420"/>
        <v/>
      </c>
      <c r="Y5008" s="37" t="str">
        <f t="shared" si="1421"/>
        <v/>
      </c>
      <c r="AA5008" s="54" t="str">
        <f t="shared" si="1422"/>
        <v/>
      </c>
      <c r="AC5008" s="121" t="str">
        <f t="shared" si="1423"/>
        <v/>
      </c>
      <c r="AD5008" s="111" t="str">
        <f t="shared" si="1424"/>
        <v/>
      </c>
      <c r="AE5008" s="122" t="str">
        <f t="shared" si="1425"/>
        <v/>
      </c>
      <c r="AF5008" s="123" t="str">
        <f t="shared" si="1426"/>
        <v>Qtr 1</v>
      </c>
      <c r="AG5008" s="122" t="str">
        <f t="shared" si="1427"/>
        <v/>
      </c>
      <c r="AI5008" s="124" t="str">
        <f t="shared" si="1428"/>
        <v/>
      </c>
      <c r="AK5008" s="103" t="str">
        <f t="shared" si="1429"/>
        <v/>
      </c>
      <c r="AL5008" s="104" t="str">
        <f t="shared" si="1430"/>
        <v/>
      </c>
      <c r="AN5008" s="37" t="str">
        <f>IF(AK5008="", "", COUNTIF(AK$11:AK$8010, "&lt;"&amp;AK5008)+1+COUNTIF(AK$11:AK5008, AK5008)-1)</f>
        <v/>
      </c>
      <c r="AO5008" s="37" t="str">
        <f>IF(AL5008="", "", COUNTIF(AL$11:AL$8010, "&gt;"&amp;AL5008)+1+COUNTIF(AL$11:AL5008, AL5008)-1)</f>
        <v/>
      </c>
    </row>
    <row r="5009" spans="1:41" x14ac:dyDescent="0.55000000000000004">
      <c r="A5009" s="5"/>
      <c r="B5009" s="284"/>
      <c r="C5009" s="285"/>
      <c r="D5009" s="286"/>
      <c r="E5009" s="287"/>
      <c r="F5009" s="288"/>
      <c r="G5009" s="5"/>
      <c r="J5009" s="7" t="str">
        <f t="shared" si="1413"/>
        <v/>
      </c>
      <c r="K5009" s="48" t="str">
        <f t="shared" si="1414"/>
        <v/>
      </c>
      <c r="L5009" s="48" t="str">
        <f t="shared" si="1415"/>
        <v/>
      </c>
      <c r="M5009" s="49" t="str">
        <f t="shared" si="1416"/>
        <v/>
      </c>
      <c r="U5009" s="103" t="str">
        <f t="shared" si="1417"/>
        <v/>
      </c>
      <c r="V5009" s="77" t="str">
        <f t="shared" si="1418"/>
        <v/>
      </c>
      <c r="W5009" s="37" t="str">
        <f t="shared" si="1419"/>
        <v/>
      </c>
      <c r="X5009" s="7" t="str">
        <f t="shared" si="1420"/>
        <v/>
      </c>
      <c r="Y5009" s="37" t="str">
        <f t="shared" si="1421"/>
        <v/>
      </c>
      <c r="AA5009" s="54" t="str">
        <f t="shared" si="1422"/>
        <v/>
      </c>
      <c r="AC5009" s="121" t="str">
        <f t="shared" si="1423"/>
        <v/>
      </c>
      <c r="AD5009" s="111" t="str">
        <f t="shared" si="1424"/>
        <v/>
      </c>
      <c r="AE5009" s="122" t="str">
        <f t="shared" si="1425"/>
        <v/>
      </c>
      <c r="AF5009" s="123" t="str">
        <f t="shared" si="1426"/>
        <v>Qtr 1</v>
      </c>
      <c r="AG5009" s="122" t="str">
        <f t="shared" si="1427"/>
        <v/>
      </c>
      <c r="AI5009" s="124" t="str">
        <f t="shared" si="1428"/>
        <v/>
      </c>
      <c r="AK5009" s="103" t="str">
        <f t="shared" si="1429"/>
        <v/>
      </c>
      <c r="AL5009" s="104" t="str">
        <f t="shared" si="1430"/>
        <v/>
      </c>
      <c r="AN5009" s="37" t="str">
        <f>IF(AK5009="", "", COUNTIF(AK$11:AK$8010, "&lt;"&amp;AK5009)+1+COUNTIF(AK$11:AK5009, AK5009)-1)</f>
        <v/>
      </c>
      <c r="AO5009" s="37" t="str">
        <f>IF(AL5009="", "", COUNTIF(AL$11:AL$8010, "&gt;"&amp;AL5009)+1+COUNTIF(AL$11:AL5009, AL5009)-1)</f>
        <v/>
      </c>
    </row>
    <row r="5010" spans="1:41" x14ac:dyDescent="0.55000000000000004">
      <c r="A5010" s="5"/>
      <c r="B5010" s="284"/>
      <c r="C5010" s="285"/>
      <c r="D5010" s="286"/>
      <c r="E5010" s="287"/>
      <c r="F5010" s="288"/>
      <c r="G5010" s="5"/>
      <c r="J5010" s="7" t="str">
        <f t="shared" si="1413"/>
        <v/>
      </c>
      <c r="K5010" s="48" t="str">
        <f t="shared" si="1414"/>
        <v/>
      </c>
      <c r="L5010" s="48" t="str">
        <f t="shared" si="1415"/>
        <v/>
      </c>
      <c r="M5010" s="49" t="str">
        <f t="shared" si="1416"/>
        <v/>
      </c>
      <c r="U5010" s="103" t="str">
        <f t="shared" si="1417"/>
        <v/>
      </c>
      <c r="V5010" s="77" t="str">
        <f t="shared" si="1418"/>
        <v/>
      </c>
      <c r="W5010" s="37" t="str">
        <f t="shared" si="1419"/>
        <v/>
      </c>
      <c r="X5010" s="7" t="str">
        <f t="shared" si="1420"/>
        <v/>
      </c>
      <c r="Y5010" s="37" t="str">
        <f t="shared" si="1421"/>
        <v/>
      </c>
      <c r="AA5010" s="54" t="str">
        <f t="shared" si="1422"/>
        <v/>
      </c>
      <c r="AC5010" s="121" t="str">
        <f t="shared" si="1423"/>
        <v/>
      </c>
      <c r="AD5010" s="111" t="str">
        <f t="shared" si="1424"/>
        <v/>
      </c>
      <c r="AE5010" s="122" t="str">
        <f t="shared" si="1425"/>
        <v/>
      </c>
      <c r="AF5010" s="123" t="str">
        <f t="shared" si="1426"/>
        <v>Qtr 1</v>
      </c>
      <c r="AG5010" s="122" t="str">
        <f t="shared" si="1427"/>
        <v/>
      </c>
      <c r="AI5010" s="124" t="str">
        <f t="shared" si="1428"/>
        <v/>
      </c>
      <c r="AK5010" s="103" t="str">
        <f t="shared" si="1429"/>
        <v/>
      </c>
      <c r="AL5010" s="104" t="str">
        <f t="shared" si="1430"/>
        <v/>
      </c>
      <c r="AN5010" s="37" t="str">
        <f>IF(AK5010="", "", COUNTIF(AK$11:AK$8010, "&lt;"&amp;AK5010)+1+COUNTIF(AK$11:AK5010, AK5010)-1)</f>
        <v/>
      </c>
      <c r="AO5010" s="37" t="str">
        <f>IF(AL5010="", "", COUNTIF(AL$11:AL$8010, "&gt;"&amp;AL5010)+1+COUNTIF(AL$11:AL5010, AL5010)-1)</f>
        <v/>
      </c>
    </row>
    <row r="5011" spans="1:41" x14ac:dyDescent="0.55000000000000004">
      <c r="A5011" s="5"/>
      <c r="B5011" s="284"/>
      <c r="C5011" s="285"/>
      <c r="D5011" s="286"/>
      <c r="E5011" s="287"/>
      <c r="F5011" s="288"/>
      <c r="G5011" s="5"/>
      <c r="J5011" s="7" t="str">
        <f t="shared" si="1413"/>
        <v/>
      </c>
      <c r="K5011" s="48" t="str">
        <f t="shared" si="1414"/>
        <v/>
      </c>
      <c r="L5011" s="48" t="str">
        <f t="shared" si="1415"/>
        <v/>
      </c>
      <c r="M5011" s="49" t="str">
        <f t="shared" si="1416"/>
        <v/>
      </c>
      <c r="U5011" s="103" t="str">
        <f t="shared" si="1417"/>
        <v/>
      </c>
      <c r="V5011" s="77" t="str">
        <f t="shared" si="1418"/>
        <v/>
      </c>
      <c r="W5011" s="37" t="str">
        <f t="shared" si="1419"/>
        <v/>
      </c>
      <c r="X5011" s="7" t="str">
        <f t="shared" si="1420"/>
        <v/>
      </c>
      <c r="Y5011" s="37" t="str">
        <f t="shared" si="1421"/>
        <v/>
      </c>
      <c r="AA5011" s="54" t="str">
        <f t="shared" si="1422"/>
        <v/>
      </c>
      <c r="AC5011" s="121" t="str">
        <f t="shared" si="1423"/>
        <v/>
      </c>
      <c r="AD5011" s="111" t="str">
        <f t="shared" si="1424"/>
        <v/>
      </c>
      <c r="AE5011" s="122" t="str">
        <f t="shared" si="1425"/>
        <v/>
      </c>
      <c r="AF5011" s="123" t="str">
        <f t="shared" si="1426"/>
        <v>Qtr 1</v>
      </c>
      <c r="AG5011" s="122" t="str">
        <f t="shared" si="1427"/>
        <v/>
      </c>
      <c r="AI5011" s="124" t="str">
        <f t="shared" si="1428"/>
        <v/>
      </c>
      <c r="AK5011" s="103" t="str">
        <f t="shared" si="1429"/>
        <v/>
      </c>
      <c r="AL5011" s="104" t="str">
        <f t="shared" si="1430"/>
        <v/>
      </c>
      <c r="AN5011" s="37" t="str">
        <f>IF(AK5011="", "", COUNTIF(AK$11:AK$8010, "&lt;"&amp;AK5011)+1+COUNTIF(AK$11:AK5011, AK5011)-1)</f>
        <v/>
      </c>
      <c r="AO5011" s="37" t="str">
        <f>IF(AL5011="", "", COUNTIF(AL$11:AL$8010, "&gt;"&amp;AL5011)+1+COUNTIF(AL$11:AL5011, AL5011)-1)</f>
        <v/>
      </c>
    </row>
    <row r="5012" spans="1:41" x14ac:dyDescent="0.55000000000000004">
      <c r="A5012" s="5"/>
      <c r="B5012" s="284"/>
      <c r="C5012" s="285"/>
      <c r="D5012" s="286"/>
      <c r="E5012" s="287"/>
      <c r="F5012" s="288"/>
      <c r="G5012" s="5"/>
      <c r="J5012" s="7" t="str">
        <f t="shared" si="1413"/>
        <v/>
      </c>
      <c r="K5012" s="48" t="str">
        <f t="shared" si="1414"/>
        <v/>
      </c>
      <c r="L5012" s="48" t="str">
        <f t="shared" si="1415"/>
        <v/>
      </c>
      <c r="M5012" s="49" t="str">
        <f t="shared" si="1416"/>
        <v/>
      </c>
      <c r="U5012" s="103" t="str">
        <f t="shared" si="1417"/>
        <v/>
      </c>
      <c r="V5012" s="77" t="str">
        <f t="shared" si="1418"/>
        <v/>
      </c>
      <c r="W5012" s="37" t="str">
        <f t="shared" si="1419"/>
        <v/>
      </c>
      <c r="X5012" s="7" t="str">
        <f t="shared" si="1420"/>
        <v/>
      </c>
      <c r="Y5012" s="37" t="str">
        <f t="shared" si="1421"/>
        <v/>
      </c>
      <c r="AA5012" s="54" t="str">
        <f t="shared" si="1422"/>
        <v/>
      </c>
      <c r="AC5012" s="121" t="str">
        <f t="shared" si="1423"/>
        <v/>
      </c>
      <c r="AD5012" s="111" t="str">
        <f t="shared" si="1424"/>
        <v/>
      </c>
      <c r="AE5012" s="122" t="str">
        <f t="shared" si="1425"/>
        <v/>
      </c>
      <c r="AF5012" s="123" t="str">
        <f t="shared" si="1426"/>
        <v>Qtr 1</v>
      </c>
      <c r="AG5012" s="122" t="str">
        <f t="shared" si="1427"/>
        <v/>
      </c>
      <c r="AI5012" s="124" t="str">
        <f t="shared" si="1428"/>
        <v/>
      </c>
      <c r="AK5012" s="103" t="str">
        <f t="shared" si="1429"/>
        <v/>
      </c>
      <c r="AL5012" s="104" t="str">
        <f t="shared" si="1430"/>
        <v/>
      </c>
      <c r="AN5012" s="37" t="str">
        <f>IF(AK5012="", "", COUNTIF(AK$11:AK$8010, "&lt;"&amp;AK5012)+1+COUNTIF(AK$11:AK5012, AK5012)-1)</f>
        <v/>
      </c>
      <c r="AO5012" s="37" t="str">
        <f>IF(AL5012="", "", COUNTIF(AL$11:AL$8010, "&gt;"&amp;AL5012)+1+COUNTIF(AL$11:AL5012, AL5012)-1)</f>
        <v/>
      </c>
    </row>
    <row r="5013" spans="1:41" x14ac:dyDescent="0.55000000000000004">
      <c r="A5013" s="5"/>
      <c r="B5013" s="284"/>
      <c r="C5013" s="285"/>
      <c r="D5013" s="286"/>
      <c r="E5013" s="287"/>
      <c r="F5013" s="288"/>
      <c r="G5013" s="5"/>
      <c r="J5013" s="7" t="str">
        <f t="shared" si="1413"/>
        <v/>
      </c>
      <c r="K5013" s="48" t="str">
        <f t="shared" si="1414"/>
        <v/>
      </c>
      <c r="L5013" s="48" t="str">
        <f t="shared" si="1415"/>
        <v/>
      </c>
      <c r="M5013" s="49" t="str">
        <f t="shared" si="1416"/>
        <v/>
      </c>
      <c r="U5013" s="103" t="str">
        <f t="shared" si="1417"/>
        <v/>
      </c>
      <c r="V5013" s="77" t="str">
        <f t="shared" si="1418"/>
        <v/>
      </c>
      <c r="W5013" s="37" t="str">
        <f t="shared" si="1419"/>
        <v/>
      </c>
      <c r="X5013" s="7" t="str">
        <f t="shared" si="1420"/>
        <v/>
      </c>
      <c r="Y5013" s="37" t="str">
        <f t="shared" si="1421"/>
        <v/>
      </c>
      <c r="AA5013" s="54" t="str">
        <f t="shared" si="1422"/>
        <v/>
      </c>
      <c r="AC5013" s="121" t="str">
        <f t="shared" si="1423"/>
        <v/>
      </c>
      <c r="AD5013" s="111" t="str">
        <f t="shared" si="1424"/>
        <v/>
      </c>
      <c r="AE5013" s="122" t="str">
        <f t="shared" si="1425"/>
        <v/>
      </c>
      <c r="AF5013" s="123" t="str">
        <f t="shared" si="1426"/>
        <v>Qtr 1</v>
      </c>
      <c r="AG5013" s="122" t="str">
        <f t="shared" si="1427"/>
        <v/>
      </c>
      <c r="AI5013" s="124" t="str">
        <f t="shared" si="1428"/>
        <v/>
      </c>
      <c r="AK5013" s="103" t="str">
        <f t="shared" si="1429"/>
        <v/>
      </c>
      <c r="AL5013" s="104" t="str">
        <f t="shared" si="1430"/>
        <v/>
      </c>
      <c r="AN5013" s="37" t="str">
        <f>IF(AK5013="", "", COUNTIF(AK$11:AK$8010, "&lt;"&amp;AK5013)+1+COUNTIF(AK$11:AK5013, AK5013)-1)</f>
        <v/>
      </c>
      <c r="AO5013" s="37" t="str">
        <f>IF(AL5013="", "", COUNTIF(AL$11:AL$8010, "&gt;"&amp;AL5013)+1+COUNTIF(AL$11:AL5013, AL5013)-1)</f>
        <v/>
      </c>
    </row>
    <row r="5014" spans="1:41" x14ac:dyDescent="0.55000000000000004">
      <c r="A5014" s="5"/>
      <c r="B5014" s="284"/>
      <c r="C5014" s="285"/>
      <c r="D5014" s="286"/>
      <c r="E5014" s="287"/>
      <c r="F5014" s="288"/>
      <c r="G5014" s="5"/>
      <c r="J5014" s="7" t="str">
        <f t="shared" si="1413"/>
        <v/>
      </c>
      <c r="K5014" s="48" t="str">
        <f t="shared" si="1414"/>
        <v/>
      </c>
      <c r="L5014" s="48" t="str">
        <f t="shared" si="1415"/>
        <v/>
      </c>
      <c r="M5014" s="49" t="str">
        <f t="shared" si="1416"/>
        <v/>
      </c>
      <c r="U5014" s="103" t="str">
        <f t="shared" si="1417"/>
        <v/>
      </c>
      <c r="V5014" s="77" t="str">
        <f t="shared" si="1418"/>
        <v/>
      </c>
      <c r="W5014" s="37" t="str">
        <f t="shared" si="1419"/>
        <v/>
      </c>
      <c r="X5014" s="7" t="str">
        <f t="shared" si="1420"/>
        <v/>
      </c>
      <c r="Y5014" s="37" t="str">
        <f t="shared" si="1421"/>
        <v/>
      </c>
      <c r="AA5014" s="54" t="str">
        <f t="shared" si="1422"/>
        <v/>
      </c>
      <c r="AC5014" s="121" t="str">
        <f t="shared" si="1423"/>
        <v/>
      </c>
      <c r="AD5014" s="111" t="str">
        <f t="shared" si="1424"/>
        <v/>
      </c>
      <c r="AE5014" s="122" t="str">
        <f t="shared" si="1425"/>
        <v/>
      </c>
      <c r="AF5014" s="123" t="str">
        <f t="shared" si="1426"/>
        <v>Qtr 1</v>
      </c>
      <c r="AG5014" s="122" t="str">
        <f t="shared" si="1427"/>
        <v/>
      </c>
      <c r="AI5014" s="124" t="str">
        <f t="shared" si="1428"/>
        <v/>
      </c>
      <c r="AK5014" s="103" t="str">
        <f t="shared" si="1429"/>
        <v/>
      </c>
      <c r="AL5014" s="104" t="str">
        <f t="shared" si="1430"/>
        <v/>
      </c>
      <c r="AN5014" s="37" t="str">
        <f>IF(AK5014="", "", COUNTIF(AK$11:AK$8010, "&lt;"&amp;AK5014)+1+COUNTIF(AK$11:AK5014, AK5014)-1)</f>
        <v/>
      </c>
      <c r="AO5014" s="37" t="str">
        <f>IF(AL5014="", "", COUNTIF(AL$11:AL$8010, "&gt;"&amp;AL5014)+1+COUNTIF(AL$11:AL5014, AL5014)-1)</f>
        <v/>
      </c>
    </row>
    <row r="5015" spans="1:41" x14ac:dyDescent="0.55000000000000004">
      <c r="A5015" s="5"/>
      <c r="B5015" s="284"/>
      <c r="C5015" s="285"/>
      <c r="D5015" s="286"/>
      <c r="E5015" s="287"/>
      <c r="F5015" s="288"/>
      <c r="G5015" s="5"/>
      <c r="J5015" s="7" t="str">
        <f t="shared" si="1413"/>
        <v/>
      </c>
      <c r="K5015" s="48" t="str">
        <f t="shared" si="1414"/>
        <v/>
      </c>
      <c r="L5015" s="48" t="str">
        <f t="shared" si="1415"/>
        <v/>
      </c>
      <c r="M5015" s="49" t="str">
        <f t="shared" si="1416"/>
        <v/>
      </c>
      <c r="U5015" s="103" t="str">
        <f t="shared" si="1417"/>
        <v/>
      </c>
      <c r="V5015" s="77" t="str">
        <f t="shared" si="1418"/>
        <v/>
      </c>
      <c r="W5015" s="37" t="str">
        <f t="shared" si="1419"/>
        <v/>
      </c>
      <c r="X5015" s="7" t="str">
        <f t="shared" si="1420"/>
        <v/>
      </c>
      <c r="Y5015" s="37" t="str">
        <f t="shared" si="1421"/>
        <v/>
      </c>
      <c r="AA5015" s="54" t="str">
        <f t="shared" si="1422"/>
        <v/>
      </c>
      <c r="AC5015" s="121" t="str">
        <f t="shared" si="1423"/>
        <v/>
      </c>
      <c r="AD5015" s="111" t="str">
        <f t="shared" si="1424"/>
        <v/>
      </c>
      <c r="AE5015" s="122" t="str">
        <f t="shared" si="1425"/>
        <v/>
      </c>
      <c r="AF5015" s="123" t="str">
        <f t="shared" si="1426"/>
        <v>Qtr 1</v>
      </c>
      <c r="AG5015" s="122" t="str">
        <f t="shared" si="1427"/>
        <v/>
      </c>
      <c r="AI5015" s="124" t="str">
        <f t="shared" si="1428"/>
        <v/>
      </c>
      <c r="AK5015" s="103" t="str">
        <f t="shared" si="1429"/>
        <v/>
      </c>
      <c r="AL5015" s="104" t="str">
        <f t="shared" si="1430"/>
        <v/>
      </c>
      <c r="AN5015" s="37" t="str">
        <f>IF(AK5015="", "", COUNTIF(AK$11:AK$8010, "&lt;"&amp;AK5015)+1+COUNTIF(AK$11:AK5015, AK5015)-1)</f>
        <v/>
      </c>
      <c r="AO5015" s="37" t="str">
        <f>IF(AL5015="", "", COUNTIF(AL$11:AL$8010, "&gt;"&amp;AL5015)+1+COUNTIF(AL$11:AL5015, AL5015)-1)</f>
        <v/>
      </c>
    </row>
    <row r="5016" spans="1:41" x14ac:dyDescent="0.55000000000000004">
      <c r="A5016" s="5"/>
      <c r="B5016" s="284"/>
      <c r="C5016" s="285"/>
      <c r="D5016" s="286"/>
      <c r="E5016" s="287"/>
      <c r="F5016" s="288"/>
      <c r="G5016" s="5"/>
      <c r="J5016" s="7" t="str">
        <f t="shared" si="1413"/>
        <v/>
      </c>
      <c r="K5016" s="48" t="str">
        <f t="shared" si="1414"/>
        <v/>
      </c>
      <c r="L5016" s="48" t="str">
        <f t="shared" si="1415"/>
        <v/>
      </c>
      <c r="M5016" s="49" t="str">
        <f t="shared" si="1416"/>
        <v/>
      </c>
      <c r="U5016" s="103" t="str">
        <f t="shared" si="1417"/>
        <v/>
      </c>
      <c r="V5016" s="77" t="str">
        <f t="shared" si="1418"/>
        <v/>
      </c>
      <c r="W5016" s="37" t="str">
        <f t="shared" si="1419"/>
        <v/>
      </c>
      <c r="X5016" s="7" t="str">
        <f t="shared" si="1420"/>
        <v/>
      </c>
      <c r="Y5016" s="37" t="str">
        <f t="shared" si="1421"/>
        <v/>
      </c>
      <c r="AA5016" s="54" t="str">
        <f t="shared" si="1422"/>
        <v/>
      </c>
      <c r="AC5016" s="121" t="str">
        <f t="shared" si="1423"/>
        <v/>
      </c>
      <c r="AD5016" s="111" t="str">
        <f t="shared" si="1424"/>
        <v/>
      </c>
      <c r="AE5016" s="122" t="str">
        <f t="shared" si="1425"/>
        <v/>
      </c>
      <c r="AF5016" s="123" t="str">
        <f t="shared" si="1426"/>
        <v>Qtr 1</v>
      </c>
      <c r="AG5016" s="122" t="str">
        <f t="shared" si="1427"/>
        <v/>
      </c>
      <c r="AI5016" s="124" t="str">
        <f t="shared" si="1428"/>
        <v/>
      </c>
      <c r="AK5016" s="103" t="str">
        <f t="shared" si="1429"/>
        <v/>
      </c>
      <c r="AL5016" s="104" t="str">
        <f t="shared" si="1430"/>
        <v/>
      </c>
      <c r="AN5016" s="37" t="str">
        <f>IF(AK5016="", "", COUNTIF(AK$11:AK$8010, "&lt;"&amp;AK5016)+1+COUNTIF(AK$11:AK5016, AK5016)-1)</f>
        <v/>
      </c>
      <c r="AO5016" s="37" t="str">
        <f>IF(AL5016="", "", COUNTIF(AL$11:AL$8010, "&gt;"&amp;AL5016)+1+COUNTIF(AL$11:AL5016, AL5016)-1)</f>
        <v/>
      </c>
    </row>
    <row r="5017" spans="1:41" x14ac:dyDescent="0.55000000000000004">
      <c r="A5017" s="5"/>
      <c r="B5017" s="284"/>
      <c r="C5017" s="285"/>
      <c r="D5017" s="286"/>
      <c r="E5017" s="287"/>
      <c r="F5017" s="288"/>
      <c r="G5017" s="5"/>
      <c r="J5017" s="7" t="str">
        <f t="shared" si="1413"/>
        <v/>
      </c>
      <c r="K5017" s="48" t="str">
        <f t="shared" si="1414"/>
        <v/>
      </c>
      <c r="L5017" s="48" t="str">
        <f t="shared" si="1415"/>
        <v/>
      </c>
      <c r="M5017" s="49" t="str">
        <f t="shared" si="1416"/>
        <v/>
      </c>
      <c r="U5017" s="103" t="str">
        <f t="shared" si="1417"/>
        <v/>
      </c>
      <c r="V5017" s="77" t="str">
        <f t="shared" si="1418"/>
        <v/>
      </c>
      <c r="W5017" s="37" t="str">
        <f t="shared" si="1419"/>
        <v/>
      </c>
      <c r="X5017" s="7" t="str">
        <f t="shared" si="1420"/>
        <v/>
      </c>
      <c r="Y5017" s="37" t="str">
        <f t="shared" si="1421"/>
        <v/>
      </c>
      <c r="AA5017" s="54" t="str">
        <f t="shared" si="1422"/>
        <v/>
      </c>
      <c r="AC5017" s="121" t="str">
        <f t="shared" si="1423"/>
        <v/>
      </c>
      <c r="AD5017" s="111" t="str">
        <f t="shared" si="1424"/>
        <v/>
      </c>
      <c r="AE5017" s="122" t="str">
        <f t="shared" si="1425"/>
        <v/>
      </c>
      <c r="AF5017" s="123" t="str">
        <f t="shared" si="1426"/>
        <v>Qtr 1</v>
      </c>
      <c r="AG5017" s="122" t="str">
        <f t="shared" si="1427"/>
        <v/>
      </c>
      <c r="AI5017" s="124" t="str">
        <f t="shared" si="1428"/>
        <v/>
      </c>
      <c r="AK5017" s="103" t="str">
        <f t="shared" si="1429"/>
        <v/>
      </c>
      <c r="AL5017" s="104" t="str">
        <f t="shared" si="1430"/>
        <v/>
      </c>
      <c r="AN5017" s="37" t="str">
        <f>IF(AK5017="", "", COUNTIF(AK$11:AK$8010, "&lt;"&amp;AK5017)+1+COUNTIF(AK$11:AK5017, AK5017)-1)</f>
        <v/>
      </c>
      <c r="AO5017" s="37" t="str">
        <f>IF(AL5017="", "", COUNTIF(AL$11:AL$8010, "&gt;"&amp;AL5017)+1+COUNTIF(AL$11:AL5017, AL5017)-1)</f>
        <v/>
      </c>
    </row>
    <row r="5018" spans="1:41" x14ac:dyDescent="0.55000000000000004">
      <c r="A5018" s="5"/>
      <c r="B5018" s="284"/>
      <c r="C5018" s="285"/>
      <c r="D5018" s="286"/>
      <c r="E5018" s="287"/>
      <c r="F5018" s="288"/>
      <c r="G5018" s="5"/>
      <c r="J5018" s="7" t="str">
        <f t="shared" si="1413"/>
        <v/>
      </c>
      <c r="K5018" s="48" t="str">
        <f t="shared" si="1414"/>
        <v/>
      </c>
      <c r="L5018" s="48" t="str">
        <f t="shared" si="1415"/>
        <v/>
      </c>
      <c r="M5018" s="49" t="str">
        <f t="shared" si="1416"/>
        <v/>
      </c>
      <c r="U5018" s="103" t="str">
        <f t="shared" si="1417"/>
        <v/>
      </c>
      <c r="V5018" s="77" t="str">
        <f t="shared" si="1418"/>
        <v/>
      </c>
      <c r="W5018" s="37" t="str">
        <f t="shared" si="1419"/>
        <v/>
      </c>
      <c r="X5018" s="7" t="str">
        <f t="shared" si="1420"/>
        <v/>
      </c>
      <c r="Y5018" s="37" t="str">
        <f t="shared" si="1421"/>
        <v/>
      </c>
      <c r="AA5018" s="54" t="str">
        <f t="shared" si="1422"/>
        <v/>
      </c>
      <c r="AC5018" s="121" t="str">
        <f t="shared" si="1423"/>
        <v/>
      </c>
      <c r="AD5018" s="111" t="str">
        <f t="shared" si="1424"/>
        <v/>
      </c>
      <c r="AE5018" s="122" t="str">
        <f t="shared" si="1425"/>
        <v/>
      </c>
      <c r="AF5018" s="123" t="str">
        <f t="shared" si="1426"/>
        <v>Qtr 1</v>
      </c>
      <c r="AG5018" s="122" t="str">
        <f t="shared" si="1427"/>
        <v/>
      </c>
      <c r="AI5018" s="124" t="str">
        <f t="shared" si="1428"/>
        <v/>
      </c>
      <c r="AK5018" s="103" t="str">
        <f t="shared" si="1429"/>
        <v/>
      </c>
      <c r="AL5018" s="104" t="str">
        <f t="shared" si="1430"/>
        <v/>
      </c>
      <c r="AN5018" s="37" t="str">
        <f>IF(AK5018="", "", COUNTIF(AK$11:AK$8010, "&lt;"&amp;AK5018)+1+COUNTIF(AK$11:AK5018, AK5018)-1)</f>
        <v/>
      </c>
      <c r="AO5018" s="37" t="str">
        <f>IF(AL5018="", "", COUNTIF(AL$11:AL$8010, "&gt;"&amp;AL5018)+1+COUNTIF(AL$11:AL5018, AL5018)-1)</f>
        <v/>
      </c>
    </row>
    <row r="5019" spans="1:41" x14ac:dyDescent="0.55000000000000004">
      <c r="A5019" s="5"/>
      <c r="B5019" s="284"/>
      <c r="C5019" s="285"/>
      <c r="D5019" s="286"/>
      <c r="E5019" s="287"/>
      <c r="F5019" s="288"/>
      <c r="G5019" s="5"/>
      <c r="J5019" s="7" t="str">
        <f t="shared" si="1413"/>
        <v/>
      </c>
      <c r="K5019" s="48" t="str">
        <f t="shared" si="1414"/>
        <v/>
      </c>
      <c r="L5019" s="48" t="str">
        <f t="shared" si="1415"/>
        <v/>
      </c>
      <c r="M5019" s="49" t="str">
        <f t="shared" si="1416"/>
        <v/>
      </c>
      <c r="U5019" s="103" t="str">
        <f t="shared" si="1417"/>
        <v/>
      </c>
      <c r="V5019" s="77" t="str">
        <f t="shared" si="1418"/>
        <v/>
      </c>
      <c r="W5019" s="37" t="str">
        <f t="shared" si="1419"/>
        <v/>
      </c>
      <c r="X5019" s="7" t="str">
        <f t="shared" si="1420"/>
        <v/>
      </c>
      <c r="Y5019" s="37" t="str">
        <f t="shared" si="1421"/>
        <v/>
      </c>
      <c r="AA5019" s="54" t="str">
        <f t="shared" si="1422"/>
        <v/>
      </c>
      <c r="AC5019" s="121" t="str">
        <f t="shared" si="1423"/>
        <v/>
      </c>
      <c r="AD5019" s="111" t="str">
        <f t="shared" si="1424"/>
        <v/>
      </c>
      <c r="AE5019" s="122" t="str">
        <f t="shared" si="1425"/>
        <v/>
      </c>
      <c r="AF5019" s="123" t="str">
        <f t="shared" si="1426"/>
        <v>Qtr 1</v>
      </c>
      <c r="AG5019" s="122" t="str">
        <f t="shared" si="1427"/>
        <v/>
      </c>
      <c r="AI5019" s="124" t="str">
        <f t="shared" si="1428"/>
        <v/>
      </c>
      <c r="AK5019" s="103" t="str">
        <f t="shared" si="1429"/>
        <v/>
      </c>
      <c r="AL5019" s="104" t="str">
        <f t="shared" si="1430"/>
        <v/>
      </c>
      <c r="AN5019" s="37" t="str">
        <f>IF(AK5019="", "", COUNTIF(AK$11:AK$8010, "&lt;"&amp;AK5019)+1+COUNTIF(AK$11:AK5019, AK5019)-1)</f>
        <v/>
      </c>
      <c r="AO5019" s="37" t="str">
        <f>IF(AL5019="", "", COUNTIF(AL$11:AL$8010, "&gt;"&amp;AL5019)+1+COUNTIF(AL$11:AL5019, AL5019)-1)</f>
        <v/>
      </c>
    </row>
    <row r="5020" spans="1:41" x14ac:dyDescent="0.55000000000000004">
      <c r="A5020" s="5"/>
      <c r="B5020" s="284"/>
      <c r="C5020" s="285"/>
      <c r="D5020" s="286"/>
      <c r="E5020" s="287"/>
      <c r="F5020" s="288"/>
      <c r="G5020" s="5"/>
      <c r="J5020" s="7" t="str">
        <f t="shared" si="1413"/>
        <v/>
      </c>
      <c r="K5020" s="48" t="str">
        <f t="shared" si="1414"/>
        <v/>
      </c>
      <c r="L5020" s="48" t="str">
        <f t="shared" si="1415"/>
        <v/>
      </c>
      <c r="M5020" s="49" t="str">
        <f t="shared" si="1416"/>
        <v/>
      </c>
      <c r="U5020" s="103" t="str">
        <f t="shared" si="1417"/>
        <v/>
      </c>
      <c r="V5020" s="77" t="str">
        <f t="shared" si="1418"/>
        <v/>
      </c>
      <c r="W5020" s="37" t="str">
        <f t="shared" si="1419"/>
        <v/>
      </c>
      <c r="X5020" s="7" t="str">
        <f t="shared" si="1420"/>
        <v/>
      </c>
      <c r="Y5020" s="37" t="str">
        <f t="shared" si="1421"/>
        <v/>
      </c>
      <c r="AA5020" s="54" t="str">
        <f t="shared" si="1422"/>
        <v/>
      </c>
      <c r="AC5020" s="121" t="str">
        <f t="shared" si="1423"/>
        <v/>
      </c>
      <c r="AD5020" s="111" t="str">
        <f t="shared" si="1424"/>
        <v/>
      </c>
      <c r="AE5020" s="122" t="str">
        <f t="shared" si="1425"/>
        <v/>
      </c>
      <c r="AF5020" s="123" t="str">
        <f t="shared" si="1426"/>
        <v>Qtr 1</v>
      </c>
      <c r="AG5020" s="122" t="str">
        <f t="shared" si="1427"/>
        <v/>
      </c>
      <c r="AI5020" s="124" t="str">
        <f t="shared" si="1428"/>
        <v/>
      </c>
      <c r="AK5020" s="103" t="str">
        <f t="shared" si="1429"/>
        <v/>
      </c>
      <c r="AL5020" s="104" t="str">
        <f t="shared" si="1430"/>
        <v/>
      </c>
      <c r="AN5020" s="37" t="str">
        <f>IF(AK5020="", "", COUNTIF(AK$11:AK$8010, "&lt;"&amp;AK5020)+1+COUNTIF(AK$11:AK5020, AK5020)-1)</f>
        <v/>
      </c>
      <c r="AO5020" s="37" t="str">
        <f>IF(AL5020="", "", COUNTIF(AL$11:AL$8010, "&gt;"&amp;AL5020)+1+COUNTIF(AL$11:AL5020, AL5020)-1)</f>
        <v/>
      </c>
    </row>
    <row r="5021" spans="1:41" x14ac:dyDescent="0.55000000000000004">
      <c r="A5021" s="5"/>
      <c r="B5021" s="284"/>
      <c r="C5021" s="285"/>
      <c r="D5021" s="286"/>
      <c r="E5021" s="287"/>
      <c r="F5021" s="288"/>
      <c r="G5021" s="5"/>
      <c r="J5021" s="7" t="str">
        <f t="shared" si="1413"/>
        <v/>
      </c>
      <c r="K5021" s="48" t="str">
        <f t="shared" si="1414"/>
        <v/>
      </c>
      <c r="L5021" s="48" t="str">
        <f t="shared" si="1415"/>
        <v/>
      </c>
      <c r="M5021" s="49" t="str">
        <f t="shared" si="1416"/>
        <v/>
      </c>
      <c r="U5021" s="103" t="str">
        <f t="shared" si="1417"/>
        <v/>
      </c>
      <c r="V5021" s="77" t="str">
        <f t="shared" si="1418"/>
        <v/>
      </c>
      <c r="W5021" s="37" t="str">
        <f t="shared" si="1419"/>
        <v/>
      </c>
      <c r="X5021" s="7" t="str">
        <f t="shared" si="1420"/>
        <v/>
      </c>
      <c r="Y5021" s="37" t="str">
        <f t="shared" si="1421"/>
        <v/>
      </c>
      <c r="AA5021" s="54" t="str">
        <f t="shared" si="1422"/>
        <v/>
      </c>
      <c r="AC5021" s="121" t="str">
        <f t="shared" si="1423"/>
        <v/>
      </c>
      <c r="AD5021" s="111" t="str">
        <f t="shared" si="1424"/>
        <v/>
      </c>
      <c r="AE5021" s="122" t="str">
        <f t="shared" si="1425"/>
        <v/>
      </c>
      <c r="AF5021" s="123" t="str">
        <f t="shared" si="1426"/>
        <v>Qtr 1</v>
      </c>
      <c r="AG5021" s="122" t="str">
        <f t="shared" si="1427"/>
        <v/>
      </c>
      <c r="AI5021" s="124" t="str">
        <f t="shared" si="1428"/>
        <v/>
      </c>
      <c r="AK5021" s="103" t="str">
        <f t="shared" si="1429"/>
        <v/>
      </c>
      <c r="AL5021" s="104" t="str">
        <f t="shared" si="1430"/>
        <v/>
      </c>
      <c r="AN5021" s="37" t="str">
        <f>IF(AK5021="", "", COUNTIF(AK$11:AK$8010, "&lt;"&amp;AK5021)+1+COUNTIF(AK$11:AK5021, AK5021)-1)</f>
        <v/>
      </c>
      <c r="AO5021" s="37" t="str">
        <f>IF(AL5021="", "", COUNTIF(AL$11:AL$8010, "&gt;"&amp;AL5021)+1+COUNTIF(AL$11:AL5021, AL5021)-1)</f>
        <v/>
      </c>
    </row>
    <row r="5022" spans="1:41" x14ac:dyDescent="0.55000000000000004">
      <c r="A5022" s="5"/>
      <c r="B5022" s="284"/>
      <c r="C5022" s="285"/>
      <c r="D5022" s="286"/>
      <c r="E5022" s="287"/>
      <c r="F5022" s="288"/>
      <c r="G5022" s="5"/>
      <c r="J5022" s="7" t="str">
        <f t="shared" si="1413"/>
        <v/>
      </c>
      <c r="K5022" s="48" t="str">
        <f t="shared" si="1414"/>
        <v/>
      </c>
      <c r="L5022" s="48" t="str">
        <f t="shared" si="1415"/>
        <v/>
      </c>
      <c r="M5022" s="49" t="str">
        <f t="shared" si="1416"/>
        <v/>
      </c>
      <c r="U5022" s="103" t="str">
        <f t="shared" si="1417"/>
        <v/>
      </c>
      <c r="V5022" s="77" t="str">
        <f t="shared" si="1418"/>
        <v/>
      </c>
      <c r="W5022" s="37" t="str">
        <f t="shared" si="1419"/>
        <v/>
      </c>
      <c r="X5022" s="7" t="str">
        <f t="shared" si="1420"/>
        <v/>
      </c>
      <c r="Y5022" s="37" t="str">
        <f t="shared" si="1421"/>
        <v/>
      </c>
      <c r="AA5022" s="54" t="str">
        <f t="shared" si="1422"/>
        <v/>
      </c>
      <c r="AC5022" s="121" t="str">
        <f t="shared" si="1423"/>
        <v/>
      </c>
      <c r="AD5022" s="111" t="str">
        <f t="shared" si="1424"/>
        <v/>
      </c>
      <c r="AE5022" s="122" t="str">
        <f t="shared" si="1425"/>
        <v/>
      </c>
      <c r="AF5022" s="123" t="str">
        <f t="shared" si="1426"/>
        <v>Qtr 1</v>
      </c>
      <c r="AG5022" s="122" t="str">
        <f t="shared" si="1427"/>
        <v/>
      </c>
      <c r="AI5022" s="124" t="str">
        <f t="shared" si="1428"/>
        <v/>
      </c>
      <c r="AK5022" s="103" t="str">
        <f t="shared" si="1429"/>
        <v/>
      </c>
      <c r="AL5022" s="104" t="str">
        <f t="shared" si="1430"/>
        <v/>
      </c>
      <c r="AN5022" s="37" t="str">
        <f>IF(AK5022="", "", COUNTIF(AK$11:AK$8010, "&lt;"&amp;AK5022)+1+COUNTIF(AK$11:AK5022, AK5022)-1)</f>
        <v/>
      </c>
      <c r="AO5022" s="37" t="str">
        <f>IF(AL5022="", "", COUNTIF(AL$11:AL$8010, "&gt;"&amp;AL5022)+1+COUNTIF(AL$11:AL5022, AL5022)-1)</f>
        <v/>
      </c>
    </row>
    <row r="5023" spans="1:41" x14ac:dyDescent="0.55000000000000004">
      <c r="A5023" s="5"/>
      <c r="B5023" s="284"/>
      <c r="C5023" s="285"/>
      <c r="D5023" s="286"/>
      <c r="E5023" s="287"/>
      <c r="F5023" s="288"/>
      <c r="G5023" s="5"/>
      <c r="J5023" s="7" t="str">
        <f t="shared" si="1413"/>
        <v/>
      </c>
      <c r="K5023" s="48" t="str">
        <f t="shared" si="1414"/>
        <v/>
      </c>
      <c r="L5023" s="48" t="str">
        <f t="shared" si="1415"/>
        <v/>
      </c>
      <c r="M5023" s="49" t="str">
        <f t="shared" si="1416"/>
        <v/>
      </c>
      <c r="U5023" s="103" t="str">
        <f t="shared" si="1417"/>
        <v/>
      </c>
      <c r="V5023" s="77" t="str">
        <f t="shared" si="1418"/>
        <v/>
      </c>
      <c r="W5023" s="37" t="str">
        <f t="shared" si="1419"/>
        <v/>
      </c>
      <c r="X5023" s="7" t="str">
        <f t="shared" si="1420"/>
        <v/>
      </c>
      <c r="Y5023" s="37" t="str">
        <f t="shared" si="1421"/>
        <v/>
      </c>
      <c r="AA5023" s="54" t="str">
        <f t="shared" si="1422"/>
        <v/>
      </c>
      <c r="AC5023" s="121" t="str">
        <f t="shared" si="1423"/>
        <v/>
      </c>
      <c r="AD5023" s="111" t="str">
        <f t="shared" si="1424"/>
        <v/>
      </c>
      <c r="AE5023" s="122" t="str">
        <f t="shared" si="1425"/>
        <v/>
      </c>
      <c r="AF5023" s="123" t="str">
        <f t="shared" si="1426"/>
        <v>Qtr 1</v>
      </c>
      <c r="AG5023" s="122" t="str">
        <f t="shared" si="1427"/>
        <v/>
      </c>
      <c r="AI5023" s="124" t="str">
        <f t="shared" si="1428"/>
        <v/>
      </c>
      <c r="AK5023" s="103" t="str">
        <f t="shared" si="1429"/>
        <v/>
      </c>
      <c r="AL5023" s="104" t="str">
        <f t="shared" si="1430"/>
        <v/>
      </c>
      <c r="AN5023" s="37" t="str">
        <f>IF(AK5023="", "", COUNTIF(AK$11:AK$8010, "&lt;"&amp;AK5023)+1+COUNTIF(AK$11:AK5023, AK5023)-1)</f>
        <v/>
      </c>
      <c r="AO5023" s="37" t="str">
        <f>IF(AL5023="", "", COUNTIF(AL$11:AL$8010, "&gt;"&amp;AL5023)+1+COUNTIF(AL$11:AL5023, AL5023)-1)</f>
        <v/>
      </c>
    </row>
    <row r="5024" spans="1:41" x14ac:dyDescent="0.55000000000000004">
      <c r="A5024" s="5"/>
      <c r="B5024" s="284"/>
      <c r="C5024" s="285"/>
      <c r="D5024" s="286"/>
      <c r="E5024" s="287"/>
      <c r="F5024" s="288"/>
      <c r="G5024" s="5"/>
      <c r="J5024" s="7" t="str">
        <f t="shared" si="1413"/>
        <v/>
      </c>
      <c r="K5024" s="48" t="str">
        <f t="shared" si="1414"/>
        <v/>
      </c>
      <c r="L5024" s="48" t="str">
        <f t="shared" si="1415"/>
        <v/>
      </c>
      <c r="M5024" s="49" t="str">
        <f t="shared" si="1416"/>
        <v/>
      </c>
      <c r="U5024" s="103" t="str">
        <f t="shared" si="1417"/>
        <v/>
      </c>
      <c r="V5024" s="77" t="str">
        <f t="shared" si="1418"/>
        <v/>
      </c>
      <c r="W5024" s="37" t="str">
        <f t="shared" si="1419"/>
        <v/>
      </c>
      <c r="X5024" s="7" t="str">
        <f t="shared" si="1420"/>
        <v/>
      </c>
      <c r="Y5024" s="37" t="str">
        <f t="shared" si="1421"/>
        <v/>
      </c>
      <c r="AA5024" s="54" t="str">
        <f t="shared" si="1422"/>
        <v/>
      </c>
      <c r="AC5024" s="121" t="str">
        <f t="shared" si="1423"/>
        <v/>
      </c>
      <c r="AD5024" s="111" t="str">
        <f t="shared" si="1424"/>
        <v/>
      </c>
      <c r="AE5024" s="122" t="str">
        <f t="shared" si="1425"/>
        <v/>
      </c>
      <c r="AF5024" s="123" t="str">
        <f t="shared" si="1426"/>
        <v>Qtr 1</v>
      </c>
      <c r="AG5024" s="122" t="str">
        <f t="shared" si="1427"/>
        <v/>
      </c>
      <c r="AI5024" s="124" t="str">
        <f t="shared" si="1428"/>
        <v/>
      </c>
      <c r="AK5024" s="103" t="str">
        <f t="shared" si="1429"/>
        <v/>
      </c>
      <c r="AL5024" s="104" t="str">
        <f t="shared" si="1430"/>
        <v/>
      </c>
      <c r="AN5024" s="37" t="str">
        <f>IF(AK5024="", "", COUNTIF(AK$11:AK$8010, "&lt;"&amp;AK5024)+1+COUNTIF(AK$11:AK5024, AK5024)-1)</f>
        <v/>
      </c>
      <c r="AO5024" s="37" t="str">
        <f>IF(AL5024="", "", COUNTIF(AL$11:AL$8010, "&gt;"&amp;AL5024)+1+COUNTIF(AL$11:AL5024, AL5024)-1)</f>
        <v/>
      </c>
    </row>
    <row r="5025" spans="1:41" x14ac:dyDescent="0.55000000000000004">
      <c r="A5025" s="5"/>
      <c r="B5025" s="284"/>
      <c r="C5025" s="285"/>
      <c r="D5025" s="286"/>
      <c r="E5025" s="287"/>
      <c r="F5025" s="288"/>
      <c r="G5025" s="5"/>
      <c r="J5025" s="7" t="str">
        <f t="shared" si="1413"/>
        <v/>
      </c>
      <c r="K5025" s="48" t="str">
        <f t="shared" si="1414"/>
        <v/>
      </c>
      <c r="L5025" s="48" t="str">
        <f t="shared" si="1415"/>
        <v/>
      </c>
      <c r="M5025" s="49" t="str">
        <f t="shared" si="1416"/>
        <v/>
      </c>
      <c r="U5025" s="103" t="str">
        <f t="shared" si="1417"/>
        <v/>
      </c>
      <c r="V5025" s="77" t="str">
        <f t="shared" si="1418"/>
        <v/>
      </c>
      <c r="W5025" s="37" t="str">
        <f t="shared" si="1419"/>
        <v/>
      </c>
      <c r="X5025" s="7" t="str">
        <f t="shared" si="1420"/>
        <v/>
      </c>
      <c r="Y5025" s="37" t="str">
        <f t="shared" si="1421"/>
        <v/>
      </c>
      <c r="AA5025" s="54" t="str">
        <f t="shared" si="1422"/>
        <v/>
      </c>
      <c r="AC5025" s="121" t="str">
        <f t="shared" si="1423"/>
        <v/>
      </c>
      <c r="AD5025" s="111" t="str">
        <f t="shared" si="1424"/>
        <v/>
      </c>
      <c r="AE5025" s="122" t="str">
        <f t="shared" si="1425"/>
        <v/>
      </c>
      <c r="AF5025" s="123" t="str">
        <f t="shared" si="1426"/>
        <v>Qtr 1</v>
      </c>
      <c r="AG5025" s="122" t="str">
        <f t="shared" si="1427"/>
        <v/>
      </c>
      <c r="AI5025" s="124" t="str">
        <f t="shared" si="1428"/>
        <v/>
      </c>
      <c r="AK5025" s="103" t="str">
        <f t="shared" si="1429"/>
        <v/>
      </c>
      <c r="AL5025" s="104" t="str">
        <f t="shared" si="1430"/>
        <v/>
      </c>
      <c r="AN5025" s="37" t="str">
        <f>IF(AK5025="", "", COUNTIF(AK$11:AK$8010, "&lt;"&amp;AK5025)+1+COUNTIF(AK$11:AK5025, AK5025)-1)</f>
        <v/>
      </c>
      <c r="AO5025" s="37" t="str">
        <f>IF(AL5025="", "", COUNTIF(AL$11:AL$8010, "&gt;"&amp;AL5025)+1+COUNTIF(AL$11:AL5025, AL5025)-1)</f>
        <v/>
      </c>
    </row>
    <row r="5026" spans="1:41" x14ac:dyDescent="0.55000000000000004">
      <c r="A5026" s="5"/>
      <c r="B5026" s="284"/>
      <c r="C5026" s="285"/>
      <c r="D5026" s="286"/>
      <c r="E5026" s="287"/>
      <c r="F5026" s="288"/>
      <c r="G5026" s="5"/>
      <c r="J5026" s="7" t="str">
        <f t="shared" si="1413"/>
        <v/>
      </c>
      <c r="K5026" s="48" t="str">
        <f t="shared" si="1414"/>
        <v/>
      </c>
      <c r="L5026" s="48" t="str">
        <f t="shared" si="1415"/>
        <v/>
      </c>
      <c r="M5026" s="49" t="str">
        <f t="shared" si="1416"/>
        <v/>
      </c>
      <c r="U5026" s="103" t="str">
        <f t="shared" si="1417"/>
        <v/>
      </c>
      <c r="V5026" s="77" t="str">
        <f t="shared" si="1418"/>
        <v/>
      </c>
      <c r="W5026" s="37" t="str">
        <f t="shared" si="1419"/>
        <v/>
      </c>
      <c r="X5026" s="7" t="str">
        <f t="shared" si="1420"/>
        <v/>
      </c>
      <c r="Y5026" s="37" t="str">
        <f t="shared" si="1421"/>
        <v/>
      </c>
      <c r="AA5026" s="54" t="str">
        <f t="shared" si="1422"/>
        <v/>
      </c>
      <c r="AC5026" s="121" t="str">
        <f t="shared" si="1423"/>
        <v/>
      </c>
      <c r="AD5026" s="111" t="str">
        <f t="shared" si="1424"/>
        <v/>
      </c>
      <c r="AE5026" s="122" t="str">
        <f t="shared" si="1425"/>
        <v/>
      </c>
      <c r="AF5026" s="123" t="str">
        <f t="shared" si="1426"/>
        <v>Qtr 1</v>
      </c>
      <c r="AG5026" s="122" t="str">
        <f t="shared" si="1427"/>
        <v/>
      </c>
      <c r="AI5026" s="124" t="str">
        <f t="shared" si="1428"/>
        <v/>
      </c>
      <c r="AK5026" s="103" t="str">
        <f t="shared" si="1429"/>
        <v/>
      </c>
      <c r="AL5026" s="104" t="str">
        <f t="shared" si="1430"/>
        <v/>
      </c>
      <c r="AN5026" s="37" t="str">
        <f>IF(AK5026="", "", COUNTIF(AK$11:AK$8010, "&lt;"&amp;AK5026)+1+COUNTIF(AK$11:AK5026, AK5026)-1)</f>
        <v/>
      </c>
      <c r="AO5026" s="37" t="str">
        <f>IF(AL5026="", "", COUNTIF(AL$11:AL$8010, "&gt;"&amp;AL5026)+1+COUNTIF(AL$11:AL5026, AL5026)-1)</f>
        <v/>
      </c>
    </row>
    <row r="5027" spans="1:41" x14ac:dyDescent="0.55000000000000004">
      <c r="A5027" s="5"/>
      <c r="B5027" s="284"/>
      <c r="C5027" s="285"/>
      <c r="D5027" s="286"/>
      <c r="E5027" s="287"/>
      <c r="F5027" s="288"/>
      <c r="G5027" s="5"/>
      <c r="J5027" s="7" t="str">
        <f t="shared" si="1413"/>
        <v/>
      </c>
      <c r="K5027" s="48" t="str">
        <f t="shared" si="1414"/>
        <v/>
      </c>
      <c r="L5027" s="48" t="str">
        <f t="shared" si="1415"/>
        <v/>
      </c>
      <c r="M5027" s="49" t="str">
        <f t="shared" si="1416"/>
        <v/>
      </c>
      <c r="U5027" s="103" t="str">
        <f t="shared" si="1417"/>
        <v/>
      </c>
      <c r="V5027" s="77" t="str">
        <f t="shared" si="1418"/>
        <v/>
      </c>
      <c r="W5027" s="37" t="str">
        <f t="shared" si="1419"/>
        <v/>
      </c>
      <c r="X5027" s="7" t="str">
        <f t="shared" si="1420"/>
        <v/>
      </c>
      <c r="Y5027" s="37" t="str">
        <f t="shared" si="1421"/>
        <v/>
      </c>
      <c r="AA5027" s="54" t="str">
        <f t="shared" si="1422"/>
        <v/>
      </c>
      <c r="AC5027" s="121" t="str">
        <f t="shared" si="1423"/>
        <v/>
      </c>
      <c r="AD5027" s="111" t="str">
        <f t="shared" si="1424"/>
        <v/>
      </c>
      <c r="AE5027" s="122" t="str">
        <f t="shared" si="1425"/>
        <v/>
      </c>
      <c r="AF5027" s="123" t="str">
        <f t="shared" si="1426"/>
        <v>Qtr 1</v>
      </c>
      <c r="AG5027" s="122" t="str">
        <f t="shared" si="1427"/>
        <v/>
      </c>
      <c r="AI5027" s="124" t="str">
        <f t="shared" si="1428"/>
        <v/>
      </c>
      <c r="AK5027" s="103" t="str">
        <f t="shared" si="1429"/>
        <v/>
      </c>
      <c r="AL5027" s="104" t="str">
        <f t="shared" si="1430"/>
        <v/>
      </c>
      <c r="AN5027" s="37" t="str">
        <f>IF(AK5027="", "", COUNTIF(AK$11:AK$8010, "&lt;"&amp;AK5027)+1+COUNTIF(AK$11:AK5027, AK5027)-1)</f>
        <v/>
      </c>
      <c r="AO5027" s="37" t="str">
        <f>IF(AL5027="", "", COUNTIF(AL$11:AL$8010, "&gt;"&amp;AL5027)+1+COUNTIF(AL$11:AL5027, AL5027)-1)</f>
        <v/>
      </c>
    </row>
    <row r="5028" spans="1:41" x14ac:dyDescent="0.55000000000000004">
      <c r="A5028" s="5"/>
      <c r="B5028" s="284"/>
      <c r="C5028" s="285"/>
      <c r="D5028" s="286"/>
      <c r="E5028" s="287"/>
      <c r="F5028" s="288"/>
      <c r="G5028" s="5"/>
      <c r="J5028" s="7" t="str">
        <f t="shared" si="1413"/>
        <v/>
      </c>
      <c r="K5028" s="48" t="str">
        <f t="shared" si="1414"/>
        <v/>
      </c>
      <c r="L5028" s="48" t="str">
        <f t="shared" si="1415"/>
        <v/>
      </c>
      <c r="M5028" s="49" t="str">
        <f t="shared" si="1416"/>
        <v/>
      </c>
      <c r="U5028" s="103" t="str">
        <f t="shared" si="1417"/>
        <v/>
      </c>
      <c r="V5028" s="77" t="str">
        <f t="shared" si="1418"/>
        <v/>
      </c>
      <c r="W5028" s="37" t="str">
        <f t="shared" si="1419"/>
        <v/>
      </c>
      <c r="X5028" s="7" t="str">
        <f t="shared" si="1420"/>
        <v/>
      </c>
      <c r="Y5028" s="37" t="str">
        <f t="shared" si="1421"/>
        <v/>
      </c>
      <c r="AA5028" s="54" t="str">
        <f t="shared" si="1422"/>
        <v/>
      </c>
      <c r="AC5028" s="121" t="str">
        <f t="shared" si="1423"/>
        <v/>
      </c>
      <c r="AD5028" s="111" t="str">
        <f t="shared" si="1424"/>
        <v/>
      </c>
      <c r="AE5028" s="122" t="str">
        <f t="shared" si="1425"/>
        <v/>
      </c>
      <c r="AF5028" s="123" t="str">
        <f t="shared" si="1426"/>
        <v>Qtr 1</v>
      </c>
      <c r="AG5028" s="122" t="str">
        <f t="shared" si="1427"/>
        <v/>
      </c>
      <c r="AI5028" s="124" t="str">
        <f t="shared" si="1428"/>
        <v/>
      </c>
      <c r="AK5028" s="103" t="str">
        <f t="shared" si="1429"/>
        <v/>
      </c>
      <c r="AL5028" s="104" t="str">
        <f t="shared" si="1430"/>
        <v/>
      </c>
      <c r="AN5028" s="37" t="str">
        <f>IF(AK5028="", "", COUNTIF(AK$11:AK$8010, "&lt;"&amp;AK5028)+1+COUNTIF(AK$11:AK5028, AK5028)-1)</f>
        <v/>
      </c>
      <c r="AO5028" s="37" t="str">
        <f>IF(AL5028="", "", COUNTIF(AL$11:AL$8010, "&gt;"&amp;AL5028)+1+COUNTIF(AL$11:AL5028, AL5028)-1)</f>
        <v/>
      </c>
    </row>
    <row r="5029" spans="1:41" x14ac:dyDescent="0.55000000000000004">
      <c r="A5029" s="5"/>
      <c r="B5029" s="284"/>
      <c r="C5029" s="285"/>
      <c r="D5029" s="286"/>
      <c r="E5029" s="287"/>
      <c r="F5029" s="288"/>
      <c r="G5029" s="5"/>
      <c r="J5029" s="7" t="str">
        <f t="shared" si="1413"/>
        <v/>
      </c>
      <c r="K5029" s="48" t="str">
        <f t="shared" si="1414"/>
        <v/>
      </c>
      <c r="L5029" s="48" t="str">
        <f t="shared" si="1415"/>
        <v/>
      </c>
      <c r="M5029" s="49" t="str">
        <f t="shared" si="1416"/>
        <v/>
      </c>
      <c r="U5029" s="103" t="str">
        <f t="shared" si="1417"/>
        <v/>
      </c>
      <c r="V5029" s="77" t="str">
        <f t="shared" si="1418"/>
        <v/>
      </c>
      <c r="W5029" s="37" t="str">
        <f t="shared" si="1419"/>
        <v/>
      </c>
      <c r="X5029" s="7" t="str">
        <f t="shared" si="1420"/>
        <v/>
      </c>
      <c r="Y5029" s="37" t="str">
        <f t="shared" si="1421"/>
        <v/>
      </c>
      <c r="AA5029" s="54" t="str">
        <f t="shared" si="1422"/>
        <v/>
      </c>
      <c r="AC5029" s="121" t="str">
        <f t="shared" si="1423"/>
        <v/>
      </c>
      <c r="AD5029" s="111" t="str">
        <f t="shared" si="1424"/>
        <v/>
      </c>
      <c r="AE5029" s="122" t="str">
        <f t="shared" si="1425"/>
        <v/>
      </c>
      <c r="AF5029" s="123" t="str">
        <f t="shared" si="1426"/>
        <v>Qtr 1</v>
      </c>
      <c r="AG5029" s="122" t="str">
        <f t="shared" si="1427"/>
        <v/>
      </c>
      <c r="AI5029" s="124" t="str">
        <f t="shared" si="1428"/>
        <v/>
      </c>
      <c r="AK5029" s="103" t="str">
        <f t="shared" si="1429"/>
        <v/>
      </c>
      <c r="AL5029" s="104" t="str">
        <f t="shared" si="1430"/>
        <v/>
      </c>
      <c r="AN5029" s="37" t="str">
        <f>IF(AK5029="", "", COUNTIF(AK$11:AK$8010, "&lt;"&amp;AK5029)+1+COUNTIF(AK$11:AK5029, AK5029)-1)</f>
        <v/>
      </c>
      <c r="AO5029" s="37" t="str">
        <f>IF(AL5029="", "", COUNTIF(AL$11:AL$8010, "&gt;"&amp;AL5029)+1+COUNTIF(AL$11:AL5029, AL5029)-1)</f>
        <v/>
      </c>
    </row>
    <row r="5030" spans="1:41" x14ac:dyDescent="0.55000000000000004">
      <c r="A5030" s="5"/>
      <c r="B5030" s="284"/>
      <c r="C5030" s="285"/>
      <c r="D5030" s="286"/>
      <c r="E5030" s="287"/>
      <c r="F5030" s="288"/>
      <c r="G5030" s="5"/>
      <c r="J5030" s="7" t="str">
        <f t="shared" si="1413"/>
        <v/>
      </c>
      <c r="K5030" s="48" t="str">
        <f t="shared" si="1414"/>
        <v/>
      </c>
      <c r="L5030" s="48" t="str">
        <f t="shared" si="1415"/>
        <v/>
      </c>
      <c r="M5030" s="49" t="str">
        <f t="shared" si="1416"/>
        <v/>
      </c>
      <c r="U5030" s="103" t="str">
        <f t="shared" si="1417"/>
        <v/>
      </c>
      <c r="V5030" s="77" t="str">
        <f t="shared" si="1418"/>
        <v/>
      </c>
      <c r="W5030" s="37" t="str">
        <f t="shared" si="1419"/>
        <v/>
      </c>
      <c r="X5030" s="7" t="str">
        <f t="shared" si="1420"/>
        <v/>
      </c>
      <c r="Y5030" s="37" t="str">
        <f t="shared" si="1421"/>
        <v/>
      </c>
      <c r="AA5030" s="54" t="str">
        <f t="shared" si="1422"/>
        <v/>
      </c>
      <c r="AC5030" s="121" t="str">
        <f t="shared" si="1423"/>
        <v/>
      </c>
      <c r="AD5030" s="111" t="str">
        <f t="shared" si="1424"/>
        <v/>
      </c>
      <c r="AE5030" s="122" t="str">
        <f t="shared" si="1425"/>
        <v/>
      </c>
      <c r="AF5030" s="123" t="str">
        <f t="shared" si="1426"/>
        <v>Qtr 1</v>
      </c>
      <c r="AG5030" s="122" t="str">
        <f t="shared" si="1427"/>
        <v/>
      </c>
      <c r="AI5030" s="124" t="str">
        <f t="shared" si="1428"/>
        <v/>
      </c>
      <c r="AK5030" s="103" t="str">
        <f t="shared" si="1429"/>
        <v/>
      </c>
      <c r="AL5030" s="104" t="str">
        <f t="shared" si="1430"/>
        <v/>
      </c>
      <c r="AN5030" s="37" t="str">
        <f>IF(AK5030="", "", COUNTIF(AK$11:AK$8010, "&lt;"&amp;AK5030)+1+COUNTIF(AK$11:AK5030, AK5030)-1)</f>
        <v/>
      </c>
      <c r="AO5030" s="37" t="str">
        <f>IF(AL5030="", "", COUNTIF(AL$11:AL$8010, "&gt;"&amp;AL5030)+1+COUNTIF(AL$11:AL5030, AL5030)-1)</f>
        <v/>
      </c>
    </row>
    <row r="5031" spans="1:41" x14ac:dyDescent="0.55000000000000004">
      <c r="A5031" s="5"/>
      <c r="B5031" s="284"/>
      <c r="C5031" s="285"/>
      <c r="D5031" s="286"/>
      <c r="E5031" s="287"/>
      <c r="F5031" s="288"/>
      <c r="G5031" s="5"/>
      <c r="J5031" s="7" t="str">
        <f t="shared" si="1413"/>
        <v/>
      </c>
      <c r="K5031" s="48" t="str">
        <f t="shared" si="1414"/>
        <v/>
      </c>
      <c r="L5031" s="48" t="str">
        <f t="shared" si="1415"/>
        <v/>
      </c>
      <c r="M5031" s="49" t="str">
        <f t="shared" si="1416"/>
        <v/>
      </c>
      <c r="U5031" s="103" t="str">
        <f t="shared" si="1417"/>
        <v/>
      </c>
      <c r="V5031" s="77" t="str">
        <f t="shared" si="1418"/>
        <v/>
      </c>
      <c r="W5031" s="37" t="str">
        <f t="shared" si="1419"/>
        <v/>
      </c>
      <c r="X5031" s="7" t="str">
        <f t="shared" si="1420"/>
        <v/>
      </c>
      <c r="Y5031" s="37" t="str">
        <f t="shared" si="1421"/>
        <v/>
      </c>
      <c r="AA5031" s="54" t="str">
        <f t="shared" si="1422"/>
        <v/>
      </c>
      <c r="AC5031" s="121" t="str">
        <f t="shared" si="1423"/>
        <v/>
      </c>
      <c r="AD5031" s="111" t="str">
        <f t="shared" si="1424"/>
        <v/>
      </c>
      <c r="AE5031" s="122" t="str">
        <f t="shared" si="1425"/>
        <v/>
      </c>
      <c r="AF5031" s="123" t="str">
        <f t="shared" si="1426"/>
        <v>Qtr 1</v>
      </c>
      <c r="AG5031" s="122" t="str">
        <f t="shared" si="1427"/>
        <v/>
      </c>
      <c r="AI5031" s="124" t="str">
        <f t="shared" si="1428"/>
        <v/>
      </c>
      <c r="AK5031" s="103" t="str">
        <f t="shared" si="1429"/>
        <v/>
      </c>
      <c r="AL5031" s="104" t="str">
        <f t="shared" si="1430"/>
        <v/>
      </c>
      <c r="AN5031" s="37" t="str">
        <f>IF(AK5031="", "", COUNTIF(AK$11:AK$8010, "&lt;"&amp;AK5031)+1+COUNTIF(AK$11:AK5031, AK5031)-1)</f>
        <v/>
      </c>
      <c r="AO5031" s="37" t="str">
        <f>IF(AL5031="", "", COUNTIF(AL$11:AL$8010, "&gt;"&amp;AL5031)+1+COUNTIF(AL$11:AL5031, AL5031)-1)</f>
        <v/>
      </c>
    </row>
    <row r="5032" spans="1:41" x14ac:dyDescent="0.55000000000000004">
      <c r="A5032" s="5"/>
      <c r="B5032" s="284"/>
      <c r="C5032" s="285"/>
      <c r="D5032" s="286"/>
      <c r="E5032" s="287"/>
      <c r="F5032" s="288"/>
      <c r="G5032" s="5"/>
      <c r="J5032" s="7" t="str">
        <f t="shared" si="1413"/>
        <v/>
      </c>
      <c r="K5032" s="48" t="str">
        <f t="shared" si="1414"/>
        <v/>
      </c>
      <c r="L5032" s="48" t="str">
        <f t="shared" si="1415"/>
        <v/>
      </c>
      <c r="M5032" s="49" t="str">
        <f t="shared" si="1416"/>
        <v/>
      </c>
      <c r="U5032" s="103" t="str">
        <f t="shared" si="1417"/>
        <v/>
      </c>
      <c r="V5032" s="77" t="str">
        <f t="shared" si="1418"/>
        <v/>
      </c>
      <c r="W5032" s="37" t="str">
        <f t="shared" si="1419"/>
        <v/>
      </c>
      <c r="X5032" s="7" t="str">
        <f t="shared" si="1420"/>
        <v/>
      </c>
      <c r="Y5032" s="37" t="str">
        <f t="shared" si="1421"/>
        <v/>
      </c>
      <c r="AA5032" s="54" t="str">
        <f t="shared" si="1422"/>
        <v/>
      </c>
      <c r="AC5032" s="121" t="str">
        <f t="shared" si="1423"/>
        <v/>
      </c>
      <c r="AD5032" s="111" t="str">
        <f t="shared" si="1424"/>
        <v/>
      </c>
      <c r="AE5032" s="122" t="str">
        <f t="shared" si="1425"/>
        <v/>
      </c>
      <c r="AF5032" s="123" t="str">
        <f t="shared" si="1426"/>
        <v>Qtr 1</v>
      </c>
      <c r="AG5032" s="122" t="str">
        <f t="shared" si="1427"/>
        <v/>
      </c>
      <c r="AI5032" s="124" t="str">
        <f t="shared" si="1428"/>
        <v/>
      </c>
      <c r="AK5032" s="103" t="str">
        <f t="shared" si="1429"/>
        <v/>
      </c>
      <c r="AL5032" s="104" t="str">
        <f t="shared" si="1430"/>
        <v/>
      </c>
      <c r="AN5032" s="37" t="str">
        <f>IF(AK5032="", "", COUNTIF(AK$11:AK$8010, "&lt;"&amp;AK5032)+1+COUNTIF(AK$11:AK5032, AK5032)-1)</f>
        <v/>
      </c>
      <c r="AO5032" s="37" t="str">
        <f>IF(AL5032="", "", COUNTIF(AL$11:AL$8010, "&gt;"&amp;AL5032)+1+COUNTIF(AL$11:AL5032, AL5032)-1)</f>
        <v/>
      </c>
    </row>
    <row r="5033" spans="1:41" x14ac:dyDescent="0.55000000000000004">
      <c r="A5033" s="5"/>
      <c r="B5033" s="284"/>
      <c r="C5033" s="285"/>
      <c r="D5033" s="286"/>
      <c r="E5033" s="287"/>
      <c r="F5033" s="288"/>
      <c r="G5033" s="5"/>
      <c r="J5033" s="7" t="str">
        <f t="shared" si="1413"/>
        <v/>
      </c>
      <c r="K5033" s="48" t="str">
        <f t="shared" si="1414"/>
        <v/>
      </c>
      <c r="L5033" s="48" t="str">
        <f t="shared" si="1415"/>
        <v/>
      </c>
      <c r="M5033" s="49" t="str">
        <f t="shared" si="1416"/>
        <v/>
      </c>
      <c r="U5033" s="103" t="str">
        <f t="shared" si="1417"/>
        <v/>
      </c>
      <c r="V5033" s="77" t="str">
        <f t="shared" si="1418"/>
        <v/>
      </c>
      <c r="W5033" s="37" t="str">
        <f t="shared" si="1419"/>
        <v/>
      </c>
      <c r="X5033" s="7" t="str">
        <f t="shared" si="1420"/>
        <v/>
      </c>
      <c r="Y5033" s="37" t="str">
        <f t="shared" si="1421"/>
        <v/>
      </c>
      <c r="AA5033" s="54" t="str">
        <f t="shared" si="1422"/>
        <v/>
      </c>
      <c r="AC5033" s="121" t="str">
        <f t="shared" si="1423"/>
        <v/>
      </c>
      <c r="AD5033" s="111" t="str">
        <f t="shared" si="1424"/>
        <v/>
      </c>
      <c r="AE5033" s="122" t="str">
        <f t="shared" si="1425"/>
        <v/>
      </c>
      <c r="AF5033" s="123" t="str">
        <f t="shared" si="1426"/>
        <v>Qtr 1</v>
      </c>
      <c r="AG5033" s="122" t="str">
        <f t="shared" si="1427"/>
        <v/>
      </c>
      <c r="AI5033" s="124" t="str">
        <f t="shared" si="1428"/>
        <v/>
      </c>
      <c r="AK5033" s="103" t="str">
        <f t="shared" si="1429"/>
        <v/>
      </c>
      <c r="AL5033" s="104" t="str">
        <f t="shared" si="1430"/>
        <v/>
      </c>
      <c r="AN5033" s="37" t="str">
        <f>IF(AK5033="", "", COUNTIF(AK$11:AK$8010, "&lt;"&amp;AK5033)+1+COUNTIF(AK$11:AK5033, AK5033)-1)</f>
        <v/>
      </c>
      <c r="AO5033" s="37" t="str">
        <f>IF(AL5033="", "", COUNTIF(AL$11:AL$8010, "&gt;"&amp;AL5033)+1+COUNTIF(AL$11:AL5033, AL5033)-1)</f>
        <v/>
      </c>
    </row>
    <row r="5034" spans="1:41" x14ac:dyDescent="0.55000000000000004">
      <c r="A5034" s="5"/>
      <c r="B5034" s="284"/>
      <c r="C5034" s="285"/>
      <c r="D5034" s="286"/>
      <c r="E5034" s="287"/>
      <c r="F5034" s="288"/>
      <c r="G5034" s="5"/>
      <c r="J5034" s="7" t="str">
        <f t="shared" si="1413"/>
        <v/>
      </c>
      <c r="K5034" s="48" t="str">
        <f t="shared" si="1414"/>
        <v/>
      </c>
      <c r="L5034" s="48" t="str">
        <f t="shared" si="1415"/>
        <v/>
      </c>
      <c r="M5034" s="49" t="str">
        <f t="shared" si="1416"/>
        <v/>
      </c>
      <c r="U5034" s="103" t="str">
        <f t="shared" si="1417"/>
        <v/>
      </c>
      <c r="V5034" s="77" t="str">
        <f t="shared" si="1418"/>
        <v/>
      </c>
      <c r="W5034" s="37" t="str">
        <f t="shared" si="1419"/>
        <v/>
      </c>
      <c r="X5034" s="7" t="str">
        <f t="shared" si="1420"/>
        <v/>
      </c>
      <c r="Y5034" s="37" t="str">
        <f t="shared" si="1421"/>
        <v/>
      </c>
      <c r="AA5034" s="54" t="str">
        <f t="shared" si="1422"/>
        <v/>
      </c>
      <c r="AC5034" s="121" t="str">
        <f t="shared" si="1423"/>
        <v/>
      </c>
      <c r="AD5034" s="111" t="str">
        <f t="shared" si="1424"/>
        <v/>
      </c>
      <c r="AE5034" s="122" t="str">
        <f t="shared" si="1425"/>
        <v/>
      </c>
      <c r="AF5034" s="123" t="str">
        <f t="shared" si="1426"/>
        <v>Qtr 1</v>
      </c>
      <c r="AG5034" s="122" t="str">
        <f t="shared" si="1427"/>
        <v/>
      </c>
      <c r="AI5034" s="124" t="str">
        <f t="shared" si="1428"/>
        <v/>
      </c>
      <c r="AK5034" s="103" t="str">
        <f t="shared" si="1429"/>
        <v/>
      </c>
      <c r="AL5034" s="104" t="str">
        <f t="shared" si="1430"/>
        <v/>
      </c>
      <c r="AN5034" s="37" t="str">
        <f>IF(AK5034="", "", COUNTIF(AK$11:AK$8010, "&lt;"&amp;AK5034)+1+COUNTIF(AK$11:AK5034, AK5034)-1)</f>
        <v/>
      </c>
      <c r="AO5034" s="37" t="str">
        <f>IF(AL5034="", "", COUNTIF(AL$11:AL$8010, "&gt;"&amp;AL5034)+1+COUNTIF(AL$11:AL5034, AL5034)-1)</f>
        <v/>
      </c>
    </row>
    <row r="5035" spans="1:41" x14ac:dyDescent="0.55000000000000004">
      <c r="A5035" s="5"/>
      <c r="B5035" s="284"/>
      <c r="C5035" s="285"/>
      <c r="D5035" s="286"/>
      <c r="E5035" s="287"/>
      <c r="F5035" s="288"/>
      <c r="G5035" s="5"/>
      <c r="J5035" s="7" t="str">
        <f t="shared" si="1413"/>
        <v/>
      </c>
      <c r="K5035" s="48" t="str">
        <f t="shared" si="1414"/>
        <v/>
      </c>
      <c r="L5035" s="48" t="str">
        <f t="shared" si="1415"/>
        <v/>
      </c>
      <c r="M5035" s="49" t="str">
        <f t="shared" si="1416"/>
        <v/>
      </c>
      <c r="U5035" s="103" t="str">
        <f t="shared" si="1417"/>
        <v/>
      </c>
      <c r="V5035" s="77" t="str">
        <f t="shared" si="1418"/>
        <v/>
      </c>
      <c r="W5035" s="37" t="str">
        <f t="shared" si="1419"/>
        <v/>
      </c>
      <c r="X5035" s="7" t="str">
        <f t="shared" si="1420"/>
        <v/>
      </c>
      <c r="Y5035" s="37" t="str">
        <f t="shared" si="1421"/>
        <v/>
      </c>
      <c r="AA5035" s="54" t="str">
        <f t="shared" si="1422"/>
        <v/>
      </c>
      <c r="AC5035" s="121" t="str">
        <f t="shared" si="1423"/>
        <v/>
      </c>
      <c r="AD5035" s="111" t="str">
        <f t="shared" si="1424"/>
        <v/>
      </c>
      <c r="AE5035" s="122" t="str">
        <f t="shared" si="1425"/>
        <v/>
      </c>
      <c r="AF5035" s="123" t="str">
        <f t="shared" si="1426"/>
        <v>Qtr 1</v>
      </c>
      <c r="AG5035" s="122" t="str">
        <f t="shared" si="1427"/>
        <v/>
      </c>
      <c r="AI5035" s="124" t="str">
        <f t="shared" si="1428"/>
        <v/>
      </c>
      <c r="AK5035" s="103" t="str">
        <f t="shared" si="1429"/>
        <v/>
      </c>
      <c r="AL5035" s="104" t="str">
        <f t="shared" si="1430"/>
        <v/>
      </c>
      <c r="AN5035" s="37" t="str">
        <f>IF(AK5035="", "", COUNTIF(AK$11:AK$8010, "&lt;"&amp;AK5035)+1+COUNTIF(AK$11:AK5035, AK5035)-1)</f>
        <v/>
      </c>
      <c r="AO5035" s="37" t="str">
        <f>IF(AL5035="", "", COUNTIF(AL$11:AL$8010, "&gt;"&amp;AL5035)+1+COUNTIF(AL$11:AL5035, AL5035)-1)</f>
        <v/>
      </c>
    </row>
    <row r="5036" spans="1:41" x14ac:dyDescent="0.55000000000000004">
      <c r="A5036" s="5"/>
      <c r="B5036" s="284"/>
      <c r="C5036" s="285"/>
      <c r="D5036" s="286"/>
      <c r="E5036" s="287"/>
      <c r="F5036" s="288"/>
      <c r="G5036" s="5"/>
      <c r="J5036" s="7" t="str">
        <f t="shared" si="1413"/>
        <v/>
      </c>
      <c r="K5036" s="48" t="str">
        <f t="shared" si="1414"/>
        <v/>
      </c>
      <c r="L5036" s="48" t="str">
        <f t="shared" si="1415"/>
        <v/>
      </c>
      <c r="M5036" s="49" t="str">
        <f t="shared" si="1416"/>
        <v/>
      </c>
      <c r="U5036" s="103" t="str">
        <f t="shared" si="1417"/>
        <v/>
      </c>
      <c r="V5036" s="77" t="str">
        <f t="shared" si="1418"/>
        <v/>
      </c>
      <c r="W5036" s="37" t="str">
        <f t="shared" si="1419"/>
        <v/>
      </c>
      <c r="X5036" s="7" t="str">
        <f t="shared" si="1420"/>
        <v/>
      </c>
      <c r="Y5036" s="37" t="str">
        <f t="shared" si="1421"/>
        <v/>
      </c>
      <c r="AA5036" s="54" t="str">
        <f t="shared" si="1422"/>
        <v/>
      </c>
      <c r="AC5036" s="121" t="str">
        <f t="shared" si="1423"/>
        <v/>
      </c>
      <c r="AD5036" s="111" t="str">
        <f t="shared" si="1424"/>
        <v/>
      </c>
      <c r="AE5036" s="122" t="str">
        <f t="shared" si="1425"/>
        <v/>
      </c>
      <c r="AF5036" s="123" t="str">
        <f t="shared" si="1426"/>
        <v>Qtr 1</v>
      </c>
      <c r="AG5036" s="122" t="str">
        <f t="shared" si="1427"/>
        <v/>
      </c>
      <c r="AI5036" s="124" t="str">
        <f t="shared" si="1428"/>
        <v/>
      </c>
      <c r="AK5036" s="103" t="str">
        <f t="shared" si="1429"/>
        <v/>
      </c>
      <c r="AL5036" s="104" t="str">
        <f t="shared" si="1430"/>
        <v/>
      </c>
      <c r="AN5036" s="37" t="str">
        <f>IF(AK5036="", "", COUNTIF(AK$11:AK$8010, "&lt;"&amp;AK5036)+1+COUNTIF(AK$11:AK5036, AK5036)-1)</f>
        <v/>
      </c>
      <c r="AO5036" s="37" t="str">
        <f>IF(AL5036="", "", COUNTIF(AL$11:AL$8010, "&gt;"&amp;AL5036)+1+COUNTIF(AL$11:AL5036, AL5036)-1)</f>
        <v/>
      </c>
    </row>
    <row r="5037" spans="1:41" x14ac:dyDescent="0.55000000000000004">
      <c r="A5037" s="5"/>
      <c r="B5037" s="284"/>
      <c r="C5037" s="285"/>
      <c r="D5037" s="286"/>
      <c r="E5037" s="287"/>
      <c r="F5037" s="288"/>
      <c r="G5037" s="5"/>
      <c r="J5037" s="7" t="str">
        <f t="shared" si="1413"/>
        <v/>
      </c>
      <c r="K5037" s="48" t="str">
        <f t="shared" si="1414"/>
        <v/>
      </c>
      <c r="L5037" s="48" t="str">
        <f t="shared" si="1415"/>
        <v/>
      </c>
      <c r="M5037" s="49" t="str">
        <f t="shared" si="1416"/>
        <v/>
      </c>
      <c r="U5037" s="103" t="str">
        <f t="shared" si="1417"/>
        <v/>
      </c>
      <c r="V5037" s="77" t="str">
        <f t="shared" si="1418"/>
        <v/>
      </c>
      <c r="W5037" s="37" t="str">
        <f t="shared" si="1419"/>
        <v/>
      </c>
      <c r="X5037" s="7" t="str">
        <f t="shared" si="1420"/>
        <v/>
      </c>
      <c r="Y5037" s="37" t="str">
        <f t="shared" si="1421"/>
        <v/>
      </c>
      <c r="AA5037" s="54" t="str">
        <f t="shared" si="1422"/>
        <v/>
      </c>
      <c r="AC5037" s="121" t="str">
        <f t="shared" si="1423"/>
        <v/>
      </c>
      <c r="AD5037" s="111" t="str">
        <f t="shared" si="1424"/>
        <v/>
      </c>
      <c r="AE5037" s="122" t="str">
        <f t="shared" si="1425"/>
        <v/>
      </c>
      <c r="AF5037" s="123" t="str">
        <f t="shared" si="1426"/>
        <v>Qtr 1</v>
      </c>
      <c r="AG5037" s="122" t="str">
        <f t="shared" si="1427"/>
        <v/>
      </c>
      <c r="AI5037" s="124" t="str">
        <f t="shared" si="1428"/>
        <v/>
      </c>
      <c r="AK5037" s="103" t="str">
        <f t="shared" si="1429"/>
        <v/>
      </c>
      <c r="AL5037" s="104" t="str">
        <f t="shared" si="1430"/>
        <v/>
      </c>
      <c r="AN5037" s="37" t="str">
        <f>IF(AK5037="", "", COUNTIF(AK$11:AK$8010, "&lt;"&amp;AK5037)+1+COUNTIF(AK$11:AK5037, AK5037)-1)</f>
        <v/>
      </c>
      <c r="AO5037" s="37" t="str">
        <f>IF(AL5037="", "", COUNTIF(AL$11:AL$8010, "&gt;"&amp;AL5037)+1+COUNTIF(AL$11:AL5037, AL5037)-1)</f>
        <v/>
      </c>
    </row>
    <row r="5038" spans="1:41" x14ac:dyDescent="0.55000000000000004">
      <c r="A5038" s="5"/>
      <c r="B5038" s="284"/>
      <c r="C5038" s="285"/>
      <c r="D5038" s="286"/>
      <c r="E5038" s="287"/>
      <c r="F5038" s="288"/>
      <c r="G5038" s="5"/>
      <c r="J5038" s="7" t="str">
        <f t="shared" si="1413"/>
        <v/>
      </c>
      <c r="K5038" s="48" t="str">
        <f t="shared" si="1414"/>
        <v/>
      </c>
      <c r="L5038" s="48" t="str">
        <f t="shared" si="1415"/>
        <v/>
      </c>
      <c r="M5038" s="49" t="str">
        <f t="shared" si="1416"/>
        <v/>
      </c>
      <c r="U5038" s="103" t="str">
        <f t="shared" si="1417"/>
        <v/>
      </c>
      <c r="V5038" s="77" t="str">
        <f t="shared" si="1418"/>
        <v/>
      </c>
      <c r="W5038" s="37" t="str">
        <f t="shared" si="1419"/>
        <v/>
      </c>
      <c r="X5038" s="7" t="str">
        <f t="shared" si="1420"/>
        <v/>
      </c>
      <c r="Y5038" s="37" t="str">
        <f t="shared" si="1421"/>
        <v/>
      </c>
      <c r="AA5038" s="54" t="str">
        <f t="shared" si="1422"/>
        <v/>
      </c>
      <c r="AC5038" s="121" t="str">
        <f t="shared" si="1423"/>
        <v/>
      </c>
      <c r="AD5038" s="111" t="str">
        <f t="shared" si="1424"/>
        <v/>
      </c>
      <c r="AE5038" s="122" t="str">
        <f t="shared" si="1425"/>
        <v/>
      </c>
      <c r="AF5038" s="123" t="str">
        <f t="shared" si="1426"/>
        <v>Qtr 1</v>
      </c>
      <c r="AG5038" s="122" t="str">
        <f t="shared" si="1427"/>
        <v/>
      </c>
      <c r="AI5038" s="124" t="str">
        <f t="shared" si="1428"/>
        <v/>
      </c>
      <c r="AK5038" s="103" t="str">
        <f t="shared" si="1429"/>
        <v/>
      </c>
      <c r="AL5038" s="104" t="str">
        <f t="shared" si="1430"/>
        <v/>
      </c>
      <c r="AN5038" s="37" t="str">
        <f>IF(AK5038="", "", COUNTIF(AK$11:AK$8010, "&lt;"&amp;AK5038)+1+COUNTIF(AK$11:AK5038, AK5038)-1)</f>
        <v/>
      </c>
      <c r="AO5038" s="37" t="str">
        <f>IF(AL5038="", "", COUNTIF(AL$11:AL$8010, "&gt;"&amp;AL5038)+1+COUNTIF(AL$11:AL5038, AL5038)-1)</f>
        <v/>
      </c>
    </row>
    <row r="5039" spans="1:41" x14ac:dyDescent="0.55000000000000004">
      <c r="A5039" s="5"/>
      <c r="B5039" s="284"/>
      <c r="C5039" s="285"/>
      <c r="D5039" s="286"/>
      <c r="E5039" s="287"/>
      <c r="F5039" s="288"/>
      <c r="G5039" s="5"/>
      <c r="J5039" s="7" t="str">
        <f t="shared" si="1413"/>
        <v/>
      </c>
      <c r="K5039" s="48" t="str">
        <f t="shared" si="1414"/>
        <v/>
      </c>
      <c r="L5039" s="48" t="str">
        <f t="shared" si="1415"/>
        <v/>
      </c>
      <c r="M5039" s="49" t="str">
        <f t="shared" si="1416"/>
        <v/>
      </c>
      <c r="U5039" s="103" t="str">
        <f t="shared" si="1417"/>
        <v/>
      </c>
      <c r="V5039" s="77" t="str">
        <f t="shared" si="1418"/>
        <v/>
      </c>
      <c r="W5039" s="37" t="str">
        <f t="shared" si="1419"/>
        <v/>
      </c>
      <c r="X5039" s="7" t="str">
        <f t="shared" si="1420"/>
        <v/>
      </c>
      <c r="Y5039" s="37" t="str">
        <f t="shared" si="1421"/>
        <v/>
      </c>
      <c r="AA5039" s="54" t="str">
        <f t="shared" si="1422"/>
        <v/>
      </c>
      <c r="AC5039" s="121" t="str">
        <f t="shared" si="1423"/>
        <v/>
      </c>
      <c r="AD5039" s="111" t="str">
        <f t="shared" si="1424"/>
        <v/>
      </c>
      <c r="AE5039" s="122" t="str">
        <f t="shared" si="1425"/>
        <v/>
      </c>
      <c r="AF5039" s="123" t="str">
        <f t="shared" si="1426"/>
        <v>Qtr 1</v>
      </c>
      <c r="AG5039" s="122" t="str">
        <f t="shared" si="1427"/>
        <v/>
      </c>
      <c r="AI5039" s="124" t="str">
        <f t="shared" si="1428"/>
        <v/>
      </c>
      <c r="AK5039" s="103" t="str">
        <f t="shared" si="1429"/>
        <v/>
      </c>
      <c r="AL5039" s="104" t="str">
        <f t="shared" si="1430"/>
        <v/>
      </c>
      <c r="AN5039" s="37" t="str">
        <f>IF(AK5039="", "", COUNTIF(AK$11:AK$8010, "&lt;"&amp;AK5039)+1+COUNTIF(AK$11:AK5039, AK5039)-1)</f>
        <v/>
      </c>
      <c r="AO5039" s="37" t="str">
        <f>IF(AL5039="", "", COUNTIF(AL$11:AL$8010, "&gt;"&amp;AL5039)+1+COUNTIF(AL$11:AL5039, AL5039)-1)</f>
        <v/>
      </c>
    </row>
    <row r="5040" spans="1:41" x14ac:dyDescent="0.55000000000000004">
      <c r="A5040" s="5"/>
      <c r="B5040" s="284"/>
      <c r="C5040" s="285"/>
      <c r="D5040" s="286"/>
      <c r="E5040" s="287"/>
      <c r="F5040" s="288"/>
      <c r="G5040" s="5"/>
      <c r="J5040" s="7" t="str">
        <f t="shared" si="1413"/>
        <v/>
      </c>
      <c r="K5040" s="48" t="str">
        <f t="shared" si="1414"/>
        <v/>
      </c>
      <c r="L5040" s="48" t="str">
        <f t="shared" si="1415"/>
        <v/>
      </c>
      <c r="M5040" s="49" t="str">
        <f t="shared" si="1416"/>
        <v/>
      </c>
      <c r="U5040" s="103" t="str">
        <f t="shared" si="1417"/>
        <v/>
      </c>
      <c r="V5040" s="77" t="str">
        <f t="shared" si="1418"/>
        <v/>
      </c>
      <c r="W5040" s="37" t="str">
        <f t="shared" si="1419"/>
        <v/>
      </c>
      <c r="X5040" s="7" t="str">
        <f t="shared" si="1420"/>
        <v/>
      </c>
      <c r="Y5040" s="37" t="str">
        <f t="shared" si="1421"/>
        <v/>
      </c>
      <c r="AA5040" s="54" t="str">
        <f t="shared" si="1422"/>
        <v/>
      </c>
      <c r="AC5040" s="121" t="str">
        <f t="shared" si="1423"/>
        <v/>
      </c>
      <c r="AD5040" s="111" t="str">
        <f t="shared" si="1424"/>
        <v/>
      </c>
      <c r="AE5040" s="122" t="str">
        <f t="shared" si="1425"/>
        <v/>
      </c>
      <c r="AF5040" s="123" t="str">
        <f t="shared" si="1426"/>
        <v>Qtr 1</v>
      </c>
      <c r="AG5040" s="122" t="str">
        <f t="shared" si="1427"/>
        <v/>
      </c>
      <c r="AI5040" s="124" t="str">
        <f t="shared" si="1428"/>
        <v/>
      </c>
      <c r="AK5040" s="103" t="str">
        <f t="shared" si="1429"/>
        <v/>
      </c>
      <c r="AL5040" s="104" t="str">
        <f t="shared" si="1430"/>
        <v/>
      </c>
      <c r="AN5040" s="37" t="str">
        <f>IF(AK5040="", "", COUNTIF(AK$11:AK$8010, "&lt;"&amp;AK5040)+1+COUNTIF(AK$11:AK5040, AK5040)-1)</f>
        <v/>
      </c>
      <c r="AO5040" s="37" t="str">
        <f>IF(AL5040="", "", COUNTIF(AL$11:AL$8010, "&gt;"&amp;AL5040)+1+COUNTIF(AL$11:AL5040, AL5040)-1)</f>
        <v/>
      </c>
    </row>
    <row r="5041" spans="1:41" x14ac:dyDescent="0.55000000000000004">
      <c r="A5041" s="5"/>
      <c r="B5041" s="284"/>
      <c r="C5041" s="285"/>
      <c r="D5041" s="286"/>
      <c r="E5041" s="287"/>
      <c r="F5041" s="288"/>
      <c r="G5041" s="5"/>
      <c r="J5041" s="7" t="str">
        <f t="shared" si="1413"/>
        <v/>
      </c>
      <c r="K5041" s="48" t="str">
        <f t="shared" si="1414"/>
        <v/>
      </c>
      <c r="L5041" s="48" t="str">
        <f t="shared" si="1415"/>
        <v/>
      </c>
      <c r="M5041" s="49" t="str">
        <f t="shared" si="1416"/>
        <v/>
      </c>
      <c r="U5041" s="103" t="str">
        <f t="shared" si="1417"/>
        <v/>
      </c>
      <c r="V5041" s="77" t="str">
        <f t="shared" si="1418"/>
        <v/>
      </c>
      <c r="W5041" s="37" t="str">
        <f t="shared" si="1419"/>
        <v/>
      </c>
      <c r="X5041" s="7" t="str">
        <f t="shared" si="1420"/>
        <v/>
      </c>
      <c r="Y5041" s="37" t="str">
        <f t="shared" si="1421"/>
        <v/>
      </c>
      <c r="AA5041" s="54" t="str">
        <f t="shared" si="1422"/>
        <v/>
      </c>
      <c r="AC5041" s="121" t="str">
        <f t="shared" si="1423"/>
        <v/>
      </c>
      <c r="AD5041" s="111" t="str">
        <f t="shared" si="1424"/>
        <v/>
      </c>
      <c r="AE5041" s="122" t="str">
        <f t="shared" si="1425"/>
        <v/>
      </c>
      <c r="AF5041" s="123" t="str">
        <f t="shared" si="1426"/>
        <v>Qtr 1</v>
      </c>
      <c r="AG5041" s="122" t="str">
        <f t="shared" si="1427"/>
        <v/>
      </c>
      <c r="AI5041" s="124" t="str">
        <f t="shared" si="1428"/>
        <v/>
      </c>
      <c r="AK5041" s="103" t="str">
        <f t="shared" si="1429"/>
        <v/>
      </c>
      <c r="AL5041" s="104" t="str">
        <f t="shared" si="1430"/>
        <v/>
      </c>
      <c r="AN5041" s="37" t="str">
        <f>IF(AK5041="", "", COUNTIF(AK$11:AK$8010, "&lt;"&amp;AK5041)+1+COUNTIF(AK$11:AK5041, AK5041)-1)</f>
        <v/>
      </c>
      <c r="AO5041" s="37" t="str">
        <f>IF(AL5041="", "", COUNTIF(AL$11:AL$8010, "&gt;"&amp;AL5041)+1+COUNTIF(AL$11:AL5041, AL5041)-1)</f>
        <v/>
      </c>
    </row>
    <row r="5042" spans="1:41" x14ac:dyDescent="0.55000000000000004">
      <c r="A5042" s="5"/>
      <c r="B5042" s="284"/>
      <c r="C5042" s="285"/>
      <c r="D5042" s="286"/>
      <c r="E5042" s="287"/>
      <c r="F5042" s="288"/>
      <c r="G5042" s="5"/>
      <c r="J5042" s="7" t="str">
        <f t="shared" si="1413"/>
        <v/>
      </c>
      <c r="K5042" s="48" t="str">
        <f t="shared" si="1414"/>
        <v/>
      </c>
      <c r="L5042" s="48" t="str">
        <f t="shared" si="1415"/>
        <v/>
      </c>
      <c r="M5042" s="49" t="str">
        <f t="shared" si="1416"/>
        <v/>
      </c>
      <c r="U5042" s="103" t="str">
        <f t="shared" si="1417"/>
        <v/>
      </c>
      <c r="V5042" s="77" t="str">
        <f t="shared" si="1418"/>
        <v/>
      </c>
      <c r="W5042" s="37" t="str">
        <f t="shared" si="1419"/>
        <v/>
      </c>
      <c r="X5042" s="7" t="str">
        <f t="shared" si="1420"/>
        <v/>
      </c>
      <c r="Y5042" s="37" t="str">
        <f t="shared" si="1421"/>
        <v/>
      </c>
      <c r="AA5042" s="54" t="str">
        <f t="shared" si="1422"/>
        <v/>
      </c>
      <c r="AC5042" s="121" t="str">
        <f t="shared" si="1423"/>
        <v/>
      </c>
      <c r="AD5042" s="111" t="str">
        <f t="shared" si="1424"/>
        <v/>
      </c>
      <c r="AE5042" s="122" t="str">
        <f t="shared" si="1425"/>
        <v/>
      </c>
      <c r="AF5042" s="123" t="str">
        <f t="shared" si="1426"/>
        <v>Qtr 1</v>
      </c>
      <c r="AG5042" s="122" t="str">
        <f t="shared" si="1427"/>
        <v/>
      </c>
      <c r="AI5042" s="124" t="str">
        <f t="shared" si="1428"/>
        <v/>
      </c>
      <c r="AK5042" s="103" t="str">
        <f t="shared" si="1429"/>
        <v/>
      </c>
      <c r="AL5042" s="104" t="str">
        <f t="shared" si="1430"/>
        <v/>
      </c>
      <c r="AN5042" s="37" t="str">
        <f>IF(AK5042="", "", COUNTIF(AK$11:AK$8010, "&lt;"&amp;AK5042)+1+COUNTIF(AK$11:AK5042, AK5042)-1)</f>
        <v/>
      </c>
      <c r="AO5042" s="37" t="str">
        <f>IF(AL5042="", "", COUNTIF(AL$11:AL$8010, "&gt;"&amp;AL5042)+1+COUNTIF(AL$11:AL5042, AL5042)-1)</f>
        <v/>
      </c>
    </row>
    <row r="5043" spans="1:41" x14ac:dyDescent="0.55000000000000004">
      <c r="A5043" s="5"/>
      <c r="B5043" s="284"/>
      <c r="C5043" s="285"/>
      <c r="D5043" s="286"/>
      <c r="E5043" s="287"/>
      <c r="F5043" s="288"/>
      <c r="G5043" s="5"/>
      <c r="J5043" s="7" t="str">
        <f t="shared" si="1413"/>
        <v/>
      </c>
      <c r="K5043" s="48" t="str">
        <f t="shared" si="1414"/>
        <v/>
      </c>
      <c r="L5043" s="48" t="str">
        <f t="shared" si="1415"/>
        <v/>
      </c>
      <c r="M5043" s="49" t="str">
        <f t="shared" si="1416"/>
        <v/>
      </c>
      <c r="U5043" s="103" t="str">
        <f t="shared" si="1417"/>
        <v/>
      </c>
      <c r="V5043" s="77" t="str">
        <f t="shared" si="1418"/>
        <v/>
      </c>
      <c r="W5043" s="37" t="str">
        <f t="shared" si="1419"/>
        <v/>
      </c>
      <c r="X5043" s="7" t="str">
        <f t="shared" si="1420"/>
        <v/>
      </c>
      <c r="Y5043" s="37" t="str">
        <f t="shared" si="1421"/>
        <v/>
      </c>
      <c r="AA5043" s="54" t="str">
        <f t="shared" si="1422"/>
        <v/>
      </c>
      <c r="AC5043" s="121" t="str">
        <f t="shared" si="1423"/>
        <v/>
      </c>
      <c r="AD5043" s="111" t="str">
        <f t="shared" si="1424"/>
        <v/>
      </c>
      <c r="AE5043" s="122" t="str">
        <f t="shared" si="1425"/>
        <v/>
      </c>
      <c r="AF5043" s="123" t="str">
        <f t="shared" si="1426"/>
        <v>Qtr 1</v>
      </c>
      <c r="AG5043" s="122" t="str">
        <f t="shared" si="1427"/>
        <v/>
      </c>
      <c r="AI5043" s="124" t="str">
        <f t="shared" si="1428"/>
        <v/>
      </c>
      <c r="AK5043" s="103" t="str">
        <f t="shared" si="1429"/>
        <v/>
      </c>
      <c r="AL5043" s="104" t="str">
        <f t="shared" si="1430"/>
        <v/>
      </c>
      <c r="AN5043" s="37" t="str">
        <f>IF(AK5043="", "", COUNTIF(AK$11:AK$8010, "&lt;"&amp;AK5043)+1+COUNTIF(AK$11:AK5043, AK5043)-1)</f>
        <v/>
      </c>
      <c r="AO5043" s="37" t="str">
        <f>IF(AL5043="", "", COUNTIF(AL$11:AL$8010, "&gt;"&amp;AL5043)+1+COUNTIF(AL$11:AL5043, AL5043)-1)</f>
        <v/>
      </c>
    </row>
    <row r="5044" spans="1:41" x14ac:dyDescent="0.55000000000000004">
      <c r="A5044" s="5"/>
      <c r="B5044" s="284"/>
      <c r="C5044" s="285"/>
      <c r="D5044" s="286"/>
      <c r="E5044" s="287"/>
      <c r="F5044" s="288"/>
      <c r="G5044" s="5"/>
      <c r="J5044" s="7" t="str">
        <f t="shared" si="1413"/>
        <v/>
      </c>
      <c r="K5044" s="48" t="str">
        <f t="shared" si="1414"/>
        <v/>
      </c>
      <c r="L5044" s="48" t="str">
        <f t="shared" si="1415"/>
        <v/>
      </c>
      <c r="M5044" s="49" t="str">
        <f t="shared" si="1416"/>
        <v/>
      </c>
      <c r="U5044" s="103" t="str">
        <f t="shared" si="1417"/>
        <v/>
      </c>
      <c r="V5044" s="77" t="str">
        <f t="shared" si="1418"/>
        <v/>
      </c>
      <c r="W5044" s="37" t="str">
        <f t="shared" si="1419"/>
        <v/>
      </c>
      <c r="X5044" s="7" t="str">
        <f t="shared" si="1420"/>
        <v/>
      </c>
      <c r="Y5044" s="37" t="str">
        <f t="shared" si="1421"/>
        <v/>
      </c>
      <c r="AA5044" s="54" t="str">
        <f t="shared" si="1422"/>
        <v/>
      </c>
      <c r="AC5044" s="121" t="str">
        <f t="shared" si="1423"/>
        <v/>
      </c>
      <c r="AD5044" s="111" t="str">
        <f t="shared" si="1424"/>
        <v/>
      </c>
      <c r="AE5044" s="122" t="str">
        <f t="shared" si="1425"/>
        <v/>
      </c>
      <c r="AF5044" s="123" t="str">
        <f t="shared" si="1426"/>
        <v>Qtr 1</v>
      </c>
      <c r="AG5044" s="122" t="str">
        <f t="shared" si="1427"/>
        <v/>
      </c>
      <c r="AI5044" s="124" t="str">
        <f t="shared" si="1428"/>
        <v/>
      </c>
      <c r="AK5044" s="103" t="str">
        <f t="shared" si="1429"/>
        <v/>
      </c>
      <c r="AL5044" s="104" t="str">
        <f t="shared" si="1430"/>
        <v/>
      </c>
      <c r="AN5044" s="37" t="str">
        <f>IF(AK5044="", "", COUNTIF(AK$11:AK$8010, "&lt;"&amp;AK5044)+1+COUNTIF(AK$11:AK5044, AK5044)-1)</f>
        <v/>
      </c>
      <c r="AO5044" s="37" t="str">
        <f>IF(AL5044="", "", COUNTIF(AL$11:AL$8010, "&gt;"&amp;AL5044)+1+COUNTIF(AL$11:AL5044, AL5044)-1)</f>
        <v/>
      </c>
    </row>
    <row r="5045" spans="1:41" x14ac:dyDescent="0.55000000000000004">
      <c r="A5045" s="5"/>
      <c r="B5045" s="284"/>
      <c r="C5045" s="285"/>
      <c r="D5045" s="286"/>
      <c r="E5045" s="287"/>
      <c r="F5045" s="288"/>
      <c r="G5045" s="5"/>
      <c r="J5045" s="7" t="str">
        <f t="shared" si="1413"/>
        <v/>
      </c>
      <c r="K5045" s="48" t="str">
        <f t="shared" si="1414"/>
        <v/>
      </c>
      <c r="L5045" s="48" t="str">
        <f t="shared" si="1415"/>
        <v/>
      </c>
      <c r="M5045" s="49" t="str">
        <f t="shared" si="1416"/>
        <v/>
      </c>
      <c r="U5045" s="103" t="str">
        <f t="shared" si="1417"/>
        <v/>
      </c>
      <c r="V5045" s="77" t="str">
        <f t="shared" si="1418"/>
        <v/>
      </c>
      <c r="W5045" s="37" t="str">
        <f t="shared" si="1419"/>
        <v/>
      </c>
      <c r="X5045" s="7" t="str">
        <f t="shared" si="1420"/>
        <v/>
      </c>
      <c r="Y5045" s="37" t="str">
        <f t="shared" si="1421"/>
        <v/>
      </c>
      <c r="AA5045" s="54" t="str">
        <f t="shared" si="1422"/>
        <v/>
      </c>
      <c r="AC5045" s="121" t="str">
        <f t="shared" si="1423"/>
        <v/>
      </c>
      <c r="AD5045" s="111" t="str">
        <f t="shared" si="1424"/>
        <v/>
      </c>
      <c r="AE5045" s="122" t="str">
        <f t="shared" si="1425"/>
        <v/>
      </c>
      <c r="AF5045" s="123" t="str">
        <f t="shared" si="1426"/>
        <v>Qtr 1</v>
      </c>
      <c r="AG5045" s="122" t="str">
        <f t="shared" si="1427"/>
        <v/>
      </c>
      <c r="AI5045" s="124" t="str">
        <f t="shared" si="1428"/>
        <v/>
      </c>
      <c r="AK5045" s="103" t="str">
        <f t="shared" si="1429"/>
        <v/>
      </c>
      <c r="AL5045" s="104" t="str">
        <f t="shared" si="1430"/>
        <v/>
      </c>
      <c r="AN5045" s="37" t="str">
        <f>IF(AK5045="", "", COUNTIF(AK$11:AK$8010, "&lt;"&amp;AK5045)+1+COUNTIF(AK$11:AK5045, AK5045)-1)</f>
        <v/>
      </c>
      <c r="AO5045" s="37" t="str">
        <f>IF(AL5045="", "", COUNTIF(AL$11:AL$8010, "&gt;"&amp;AL5045)+1+COUNTIF(AL$11:AL5045, AL5045)-1)</f>
        <v/>
      </c>
    </row>
    <row r="5046" spans="1:41" x14ac:dyDescent="0.55000000000000004">
      <c r="A5046" s="5"/>
      <c r="B5046" s="284"/>
      <c r="C5046" s="285"/>
      <c r="D5046" s="286"/>
      <c r="E5046" s="287"/>
      <c r="F5046" s="288"/>
      <c r="G5046" s="5"/>
      <c r="J5046" s="7" t="str">
        <f t="shared" si="1413"/>
        <v/>
      </c>
      <c r="K5046" s="48" t="str">
        <f t="shared" si="1414"/>
        <v/>
      </c>
      <c r="L5046" s="48" t="str">
        <f t="shared" si="1415"/>
        <v/>
      </c>
      <c r="M5046" s="49" t="str">
        <f t="shared" si="1416"/>
        <v/>
      </c>
      <c r="U5046" s="103" t="str">
        <f t="shared" si="1417"/>
        <v/>
      </c>
      <c r="V5046" s="77" t="str">
        <f t="shared" si="1418"/>
        <v/>
      </c>
      <c r="W5046" s="37" t="str">
        <f t="shared" si="1419"/>
        <v/>
      </c>
      <c r="X5046" s="7" t="str">
        <f t="shared" si="1420"/>
        <v/>
      </c>
      <c r="Y5046" s="37" t="str">
        <f t="shared" si="1421"/>
        <v/>
      </c>
      <c r="AA5046" s="54" t="str">
        <f t="shared" si="1422"/>
        <v/>
      </c>
      <c r="AC5046" s="121" t="str">
        <f t="shared" si="1423"/>
        <v/>
      </c>
      <c r="AD5046" s="111" t="str">
        <f t="shared" si="1424"/>
        <v/>
      </c>
      <c r="AE5046" s="122" t="str">
        <f t="shared" si="1425"/>
        <v/>
      </c>
      <c r="AF5046" s="123" t="str">
        <f t="shared" si="1426"/>
        <v>Qtr 1</v>
      </c>
      <c r="AG5046" s="122" t="str">
        <f t="shared" si="1427"/>
        <v/>
      </c>
      <c r="AI5046" s="124" t="str">
        <f t="shared" si="1428"/>
        <v/>
      </c>
      <c r="AK5046" s="103" t="str">
        <f t="shared" si="1429"/>
        <v/>
      </c>
      <c r="AL5046" s="104" t="str">
        <f t="shared" si="1430"/>
        <v/>
      </c>
      <c r="AN5046" s="37" t="str">
        <f>IF(AK5046="", "", COUNTIF(AK$11:AK$8010, "&lt;"&amp;AK5046)+1+COUNTIF(AK$11:AK5046, AK5046)-1)</f>
        <v/>
      </c>
      <c r="AO5046" s="37" t="str">
        <f>IF(AL5046="", "", COUNTIF(AL$11:AL$8010, "&gt;"&amp;AL5046)+1+COUNTIF(AL$11:AL5046, AL5046)-1)</f>
        <v/>
      </c>
    </row>
    <row r="5047" spans="1:41" x14ac:dyDescent="0.55000000000000004">
      <c r="A5047" s="5"/>
      <c r="B5047" s="284"/>
      <c r="C5047" s="285"/>
      <c r="D5047" s="286"/>
      <c r="E5047" s="287"/>
      <c r="F5047" s="288"/>
      <c r="G5047" s="5"/>
      <c r="J5047" s="7" t="str">
        <f t="shared" si="1413"/>
        <v/>
      </c>
      <c r="K5047" s="48" t="str">
        <f t="shared" si="1414"/>
        <v/>
      </c>
      <c r="L5047" s="48" t="str">
        <f t="shared" si="1415"/>
        <v/>
      </c>
      <c r="M5047" s="49" t="str">
        <f t="shared" si="1416"/>
        <v/>
      </c>
      <c r="U5047" s="103" t="str">
        <f t="shared" si="1417"/>
        <v/>
      </c>
      <c r="V5047" s="77" t="str">
        <f t="shared" si="1418"/>
        <v/>
      </c>
      <c r="W5047" s="37" t="str">
        <f t="shared" si="1419"/>
        <v/>
      </c>
      <c r="X5047" s="7" t="str">
        <f t="shared" si="1420"/>
        <v/>
      </c>
      <c r="Y5047" s="37" t="str">
        <f t="shared" si="1421"/>
        <v/>
      </c>
      <c r="AA5047" s="54" t="str">
        <f t="shared" si="1422"/>
        <v/>
      </c>
      <c r="AC5047" s="121" t="str">
        <f t="shared" si="1423"/>
        <v/>
      </c>
      <c r="AD5047" s="111" t="str">
        <f t="shared" si="1424"/>
        <v/>
      </c>
      <c r="AE5047" s="122" t="str">
        <f t="shared" si="1425"/>
        <v/>
      </c>
      <c r="AF5047" s="123" t="str">
        <f t="shared" si="1426"/>
        <v>Qtr 1</v>
      </c>
      <c r="AG5047" s="122" t="str">
        <f t="shared" si="1427"/>
        <v/>
      </c>
      <c r="AI5047" s="124" t="str">
        <f t="shared" si="1428"/>
        <v/>
      </c>
      <c r="AK5047" s="103" t="str">
        <f t="shared" si="1429"/>
        <v/>
      </c>
      <c r="AL5047" s="104" t="str">
        <f t="shared" si="1430"/>
        <v/>
      </c>
      <c r="AN5047" s="37" t="str">
        <f>IF(AK5047="", "", COUNTIF(AK$11:AK$8010, "&lt;"&amp;AK5047)+1+COUNTIF(AK$11:AK5047, AK5047)-1)</f>
        <v/>
      </c>
      <c r="AO5047" s="37" t="str">
        <f>IF(AL5047="", "", COUNTIF(AL$11:AL$8010, "&gt;"&amp;AL5047)+1+COUNTIF(AL$11:AL5047, AL5047)-1)</f>
        <v/>
      </c>
    </row>
    <row r="5048" spans="1:41" x14ac:dyDescent="0.55000000000000004">
      <c r="A5048" s="5"/>
      <c r="B5048" s="284"/>
      <c r="C5048" s="285"/>
      <c r="D5048" s="286"/>
      <c r="E5048" s="287"/>
      <c r="F5048" s="288"/>
      <c r="G5048" s="5"/>
      <c r="J5048" s="7" t="str">
        <f t="shared" si="1413"/>
        <v/>
      </c>
      <c r="K5048" s="48" t="str">
        <f t="shared" si="1414"/>
        <v/>
      </c>
      <c r="L5048" s="48" t="str">
        <f t="shared" si="1415"/>
        <v/>
      </c>
      <c r="M5048" s="49" t="str">
        <f t="shared" si="1416"/>
        <v/>
      </c>
      <c r="U5048" s="103" t="str">
        <f t="shared" si="1417"/>
        <v/>
      </c>
      <c r="V5048" s="77" t="str">
        <f t="shared" si="1418"/>
        <v/>
      </c>
      <c r="W5048" s="37" t="str">
        <f t="shared" si="1419"/>
        <v/>
      </c>
      <c r="X5048" s="7" t="str">
        <f t="shared" si="1420"/>
        <v/>
      </c>
      <c r="Y5048" s="37" t="str">
        <f t="shared" si="1421"/>
        <v/>
      </c>
      <c r="AA5048" s="54" t="str">
        <f t="shared" si="1422"/>
        <v/>
      </c>
      <c r="AC5048" s="121" t="str">
        <f t="shared" si="1423"/>
        <v/>
      </c>
      <c r="AD5048" s="111" t="str">
        <f t="shared" si="1424"/>
        <v/>
      </c>
      <c r="AE5048" s="122" t="str">
        <f t="shared" si="1425"/>
        <v/>
      </c>
      <c r="AF5048" s="123" t="str">
        <f t="shared" si="1426"/>
        <v>Qtr 1</v>
      </c>
      <c r="AG5048" s="122" t="str">
        <f t="shared" si="1427"/>
        <v/>
      </c>
      <c r="AI5048" s="124" t="str">
        <f t="shared" si="1428"/>
        <v/>
      </c>
      <c r="AK5048" s="103" t="str">
        <f t="shared" si="1429"/>
        <v/>
      </c>
      <c r="AL5048" s="104" t="str">
        <f t="shared" si="1430"/>
        <v/>
      </c>
      <c r="AN5048" s="37" t="str">
        <f>IF(AK5048="", "", COUNTIF(AK$11:AK$8010, "&lt;"&amp;AK5048)+1+COUNTIF(AK$11:AK5048, AK5048)-1)</f>
        <v/>
      </c>
      <c r="AO5048" s="37" t="str">
        <f>IF(AL5048="", "", COUNTIF(AL$11:AL$8010, "&gt;"&amp;AL5048)+1+COUNTIF(AL$11:AL5048, AL5048)-1)</f>
        <v/>
      </c>
    </row>
    <row r="5049" spans="1:41" x14ac:dyDescent="0.55000000000000004">
      <c r="A5049" s="5"/>
      <c r="B5049" s="284"/>
      <c r="C5049" s="285"/>
      <c r="D5049" s="286"/>
      <c r="E5049" s="287"/>
      <c r="F5049" s="288"/>
      <c r="G5049" s="5"/>
      <c r="J5049" s="7" t="str">
        <f t="shared" si="1413"/>
        <v/>
      </c>
      <c r="K5049" s="48" t="str">
        <f t="shared" si="1414"/>
        <v/>
      </c>
      <c r="L5049" s="48" t="str">
        <f t="shared" si="1415"/>
        <v/>
      </c>
      <c r="M5049" s="49" t="str">
        <f t="shared" si="1416"/>
        <v/>
      </c>
      <c r="U5049" s="103" t="str">
        <f t="shared" si="1417"/>
        <v/>
      </c>
      <c r="V5049" s="77" t="str">
        <f t="shared" si="1418"/>
        <v/>
      </c>
      <c r="W5049" s="37" t="str">
        <f t="shared" si="1419"/>
        <v/>
      </c>
      <c r="X5049" s="7" t="str">
        <f t="shared" si="1420"/>
        <v/>
      </c>
      <c r="Y5049" s="37" t="str">
        <f t="shared" si="1421"/>
        <v/>
      </c>
      <c r="AA5049" s="54" t="str">
        <f t="shared" si="1422"/>
        <v/>
      </c>
      <c r="AC5049" s="121" t="str">
        <f t="shared" si="1423"/>
        <v/>
      </c>
      <c r="AD5049" s="111" t="str">
        <f t="shared" si="1424"/>
        <v/>
      </c>
      <c r="AE5049" s="122" t="str">
        <f t="shared" si="1425"/>
        <v/>
      </c>
      <c r="AF5049" s="123" t="str">
        <f t="shared" si="1426"/>
        <v>Qtr 1</v>
      </c>
      <c r="AG5049" s="122" t="str">
        <f t="shared" si="1427"/>
        <v/>
      </c>
      <c r="AI5049" s="124" t="str">
        <f t="shared" si="1428"/>
        <v/>
      </c>
      <c r="AK5049" s="103" t="str">
        <f t="shared" si="1429"/>
        <v/>
      </c>
      <c r="AL5049" s="104" t="str">
        <f t="shared" si="1430"/>
        <v/>
      </c>
      <c r="AN5049" s="37" t="str">
        <f>IF(AK5049="", "", COUNTIF(AK$11:AK$8010, "&lt;"&amp;AK5049)+1+COUNTIF(AK$11:AK5049, AK5049)-1)</f>
        <v/>
      </c>
      <c r="AO5049" s="37" t="str">
        <f>IF(AL5049="", "", COUNTIF(AL$11:AL$8010, "&gt;"&amp;AL5049)+1+COUNTIF(AL$11:AL5049, AL5049)-1)</f>
        <v/>
      </c>
    </row>
    <row r="5050" spans="1:41" x14ac:dyDescent="0.55000000000000004">
      <c r="A5050" s="5"/>
      <c r="B5050" s="284"/>
      <c r="C5050" s="285"/>
      <c r="D5050" s="286"/>
      <c r="E5050" s="287"/>
      <c r="F5050" s="288"/>
      <c r="G5050" s="5"/>
      <c r="J5050" s="7" t="str">
        <f t="shared" si="1413"/>
        <v/>
      </c>
      <c r="K5050" s="48" t="str">
        <f t="shared" si="1414"/>
        <v/>
      </c>
      <c r="L5050" s="48" t="str">
        <f t="shared" si="1415"/>
        <v/>
      </c>
      <c r="M5050" s="49" t="str">
        <f t="shared" si="1416"/>
        <v/>
      </c>
      <c r="U5050" s="103" t="str">
        <f t="shared" si="1417"/>
        <v/>
      </c>
      <c r="V5050" s="77" t="str">
        <f t="shared" si="1418"/>
        <v/>
      </c>
      <c r="W5050" s="37" t="str">
        <f t="shared" si="1419"/>
        <v/>
      </c>
      <c r="X5050" s="7" t="str">
        <f t="shared" si="1420"/>
        <v/>
      </c>
      <c r="Y5050" s="37" t="str">
        <f t="shared" si="1421"/>
        <v/>
      </c>
      <c r="AA5050" s="54" t="str">
        <f t="shared" si="1422"/>
        <v/>
      </c>
      <c r="AC5050" s="121" t="str">
        <f t="shared" si="1423"/>
        <v/>
      </c>
      <c r="AD5050" s="111" t="str">
        <f t="shared" si="1424"/>
        <v/>
      </c>
      <c r="AE5050" s="122" t="str">
        <f t="shared" si="1425"/>
        <v/>
      </c>
      <c r="AF5050" s="123" t="str">
        <f t="shared" si="1426"/>
        <v>Qtr 1</v>
      </c>
      <c r="AG5050" s="122" t="str">
        <f t="shared" si="1427"/>
        <v/>
      </c>
      <c r="AI5050" s="124" t="str">
        <f t="shared" si="1428"/>
        <v/>
      </c>
      <c r="AK5050" s="103" t="str">
        <f t="shared" si="1429"/>
        <v/>
      </c>
      <c r="AL5050" s="104" t="str">
        <f t="shared" si="1430"/>
        <v/>
      </c>
      <c r="AN5050" s="37" t="str">
        <f>IF(AK5050="", "", COUNTIF(AK$11:AK$8010, "&lt;"&amp;AK5050)+1+COUNTIF(AK$11:AK5050, AK5050)-1)</f>
        <v/>
      </c>
      <c r="AO5050" s="37" t="str">
        <f>IF(AL5050="", "", COUNTIF(AL$11:AL$8010, "&gt;"&amp;AL5050)+1+COUNTIF(AL$11:AL5050, AL5050)-1)</f>
        <v/>
      </c>
    </row>
    <row r="5051" spans="1:41" x14ac:dyDescent="0.55000000000000004">
      <c r="A5051" s="5"/>
      <c r="B5051" s="284"/>
      <c r="C5051" s="285"/>
      <c r="D5051" s="286"/>
      <c r="E5051" s="287"/>
      <c r="F5051" s="288"/>
      <c r="G5051" s="5"/>
      <c r="J5051" s="7" t="str">
        <f t="shared" si="1413"/>
        <v/>
      </c>
      <c r="K5051" s="48" t="str">
        <f t="shared" si="1414"/>
        <v/>
      </c>
      <c r="L5051" s="48" t="str">
        <f t="shared" si="1415"/>
        <v/>
      </c>
      <c r="M5051" s="49" t="str">
        <f t="shared" si="1416"/>
        <v/>
      </c>
      <c r="U5051" s="103" t="str">
        <f t="shared" si="1417"/>
        <v/>
      </c>
      <c r="V5051" s="77" t="str">
        <f t="shared" si="1418"/>
        <v/>
      </c>
      <c r="W5051" s="37" t="str">
        <f t="shared" si="1419"/>
        <v/>
      </c>
      <c r="X5051" s="7" t="str">
        <f t="shared" si="1420"/>
        <v/>
      </c>
      <c r="Y5051" s="37" t="str">
        <f t="shared" si="1421"/>
        <v/>
      </c>
      <c r="AA5051" s="54" t="str">
        <f t="shared" si="1422"/>
        <v/>
      </c>
      <c r="AC5051" s="121" t="str">
        <f t="shared" si="1423"/>
        <v/>
      </c>
      <c r="AD5051" s="111" t="str">
        <f t="shared" si="1424"/>
        <v/>
      </c>
      <c r="AE5051" s="122" t="str">
        <f t="shared" si="1425"/>
        <v/>
      </c>
      <c r="AF5051" s="123" t="str">
        <f t="shared" si="1426"/>
        <v>Qtr 1</v>
      </c>
      <c r="AG5051" s="122" t="str">
        <f t="shared" si="1427"/>
        <v/>
      </c>
      <c r="AI5051" s="124" t="str">
        <f t="shared" si="1428"/>
        <v/>
      </c>
      <c r="AK5051" s="103" t="str">
        <f t="shared" si="1429"/>
        <v/>
      </c>
      <c r="AL5051" s="104" t="str">
        <f t="shared" si="1430"/>
        <v/>
      </c>
      <c r="AN5051" s="37" t="str">
        <f>IF(AK5051="", "", COUNTIF(AK$11:AK$8010, "&lt;"&amp;AK5051)+1+COUNTIF(AK$11:AK5051, AK5051)-1)</f>
        <v/>
      </c>
      <c r="AO5051" s="37" t="str">
        <f>IF(AL5051="", "", COUNTIF(AL$11:AL$8010, "&gt;"&amp;AL5051)+1+COUNTIF(AL$11:AL5051, AL5051)-1)</f>
        <v/>
      </c>
    </row>
    <row r="5052" spans="1:41" x14ac:dyDescent="0.55000000000000004">
      <c r="A5052" s="5"/>
      <c r="B5052" s="284"/>
      <c r="C5052" s="285"/>
      <c r="D5052" s="286"/>
      <c r="E5052" s="287"/>
      <c r="F5052" s="288"/>
      <c r="G5052" s="5"/>
      <c r="J5052" s="7" t="str">
        <f t="shared" si="1413"/>
        <v/>
      </c>
      <c r="K5052" s="48" t="str">
        <f t="shared" si="1414"/>
        <v/>
      </c>
      <c r="L5052" s="48" t="str">
        <f t="shared" si="1415"/>
        <v/>
      </c>
      <c r="M5052" s="49" t="str">
        <f t="shared" si="1416"/>
        <v/>
      </c>
      <c r="U5052" s="103" t="str">
        <f t="shared" si="1417"/>
        <v/>
      </c>
      <c r="V5052" s="77" t="str">
        <f t="shared" si="1418"/>
        <v/>
      </c>
      <c r="W5052" s="37" t="str">
        <f t="shared" si="1419"/>
        <v/>
      </c>
      <c r="X5052" s="7" t="str">
        <f t="shared" si="1420"/>
        <v/>
      </c>
      <c r="Y5052" s="37" t="str">
        <f t="shared" si="1421"/>
        <v/>
      </c>
      <c r="AA5052" s="54" t="str">
        <f t="shared" si="1422"/>
        <v/>
      </c>
      <c r="AC5052" s="121" t="str">
        <f t="shared" si="1423"/>
        <v/>
      </c>
      <c r="AD5052" s="111" t="str">
        <f t="shared" si="1424"/>
        <v/>
      </c>
      <c r="AE5052" s="122" t="str">
        <f t="shared" si="1425"/>
        <v/>
      </c>
      <c r="AF5052" s="123" t="str">
        <f t="shared" si="1426"/>
        <v>Qtr 1</v>
      </c>
      <c r="AG5052" s="122" t="str">
        <f t="shared" si="1427"/>
        <v/>
      </c>
      <c r="AI5052" s="124" t="str">
        <f t="shared" si="1428"/>
        <v/>
      </c>
      <c r="AK5052" s="103" t="str">
        <f t="shared" si="1429"/>
        <v/>
      </c>
      <c r="AL5052" s="104" t="str">
        <f t="shared" si="1430"/>
        <v/>
      </c>
      <c r="AN5052" s="37" t="str">
        <f>IF(AK5052="", "", COUNTIF(AK$11:AK$8010, "&lt;"&amp;AK5052)+1+COUNTIF(AK$11:AK5052, AK5052)-1)</f>
        <v/>
      </c>
      <c r="AO5052" s="37" t="str">
        <f>IF(AL5052="", "", COUNTIF(AL$11:AL$8010, "&gt;"&amp;AL5052)+1+COUNTIF(AL$11:AL5052, AL5052)-1)</f>
        <v/>
      </c>
    </row>
    <row r="5053" spans="1:41" x14ac:dyDescent="0.55000000000000004">
      <c r="A5053" s="5"/>
      <c r="B5053" s="284"/>
      <c r="C5053" s="285"/>
      <c r="D5053" s="286"/>
      <c r="E5053" s="287"/>
      <c r="F5053" s="288"/>
      <c r="G5053" s="5"/>
      <c r="J5053" s="7" t="str">
        <f t="shared" si="1413"/>
        <v/>
      </c>
      <c r="K5053" s="48" t="str">
        <f t="shared" si="1414"/>
        <v/>
      </c>
      <c r="L5053" s="48" t="str">
        <f t="shared" si="1415"/>
        <v/>
      </c>
      <c r="M5053" s="49" t="str">
        <f t="shared" si="1416"/>
        <v/>
      </c>
      <c r="U5053" s="103" t="str">
        <f t="shared" si="1417"/>
        <v/>
      </c>
      <c r="V5053" s="77" t="str">
        <f t="shared" si="1418"/>
        <v/>
      </c>
      <c r="W5053" s="37" t="str">
        <f t="shared" si="1419"/>
        <v/>
      </c>
      <c r="X5053" s="7" t="str">
        <f t="shared" si="1420"/>
        <v/>
      </c>
      <c r="Y5053" s="37" t="str">
        <f t="shared" si="1421"/>
        <v/>
      </c>
      <c r="AA5053" s="54" t="str">
        <f t="shared" si="1422"/>
        <v/>
      </c>
      <c r="AC5053" s="121" t="str">
        <f t="shared" si="1423"/>
        <v/>
      </c>
      <c r="AD5053" s="111" t="str">
        <f t="shared" si="1424"/>
        <v/>
      </c>
      <c r="AE5053" s="122" t="str">
        <f t="shared" si="1425"/>
        <v/>
      </c>
      <c r="AF5053" s="123" t="str">
        <f t="shared" si="1426"/>
        <v>Qtr 1</v>
      </c>
      <c r="AG5053" s="122" t="str">
        <f t="shared" si="1427"/>
        <v/>
      </c>
      <c r="AI5053" s="124" t="str">
        <f t="shared" si="1428"/>
        <v/>
      </c>
      <c r="AK5053" s="103" t="str">
        <f t="shared" si="1429"/>
        <v/>
      </c>
      <c r="AL5053" s="104" t="str">
        <f t="shared" si="1430"/>
        <v/>
      </c>
      <c r="AN5053" s="37" t="str">
        <f>IF(AK5053="", "", COUNTIF(AK$11:AK$8010, "&lt;"&amp;AK5053)+1+COUNTIF(AK$11:AK5053, AK5053)-1)</f>
        <v/>
      </c>
      <c r="AO5053" s="37" t="str">
        <f>IF(AL5053="", "", COUNTIF(AL$11:AL$8010, "&gt;"&amp;AL5053)+1+COUNTIF(AL$11:AL5053, AL5053)-1)</f>
        <v/>
      </c>
    </row>
    <row r="5054" spans="1:41" x14ac:dyDescent="0.55000000000000004">
      <c r="A5054" s="5"/>
      <c r="B5054" s="284"/>
      <c r="C5054" s="285"/>
      <c r="D5054" s="286"/>
      <c r="E5054" s="287"/>
      <c r="F5054" s="288"/>
      <c r="G5054" s="5"/>
      <c r="J5054" s="7" t="str">
        <f t="shared" si="1413"/>
        <v/>
      </c>
      <c r="K5054" s="48" t="str">
        <f t="shared" si="1414"/>
        <v/>
      </c>
      <c r="L5054" s="48" t="str">
        <f t="shared" si="1415"/>
        <v/>
      </c>
      <c r="M5054" s="49" t="str">
        <f t="shared" si="1416"/>
        <v/>
      </c>
      <c r="U5054" s="103" t="str">
        <f t="shared" si="1417"/>
        <v/>
      </c>
      <c r="V5054" s="77" t="str">
        <f t="shared" si="1418"/>
        <v/>
      </c>
      <c r="W5054" s="37" t="str">
        <f t="shared" si="1419"/>
        <v/>
      </c>
      <c r="X5054" s="7" t="str">
        <f t="shared" si="1420"/>
        <v/>
      </c>
      <c r="Y5054" s="37" t="str">
        <f t="shared" si="1421"/>
        <v/>
      </c>
      <c r="AA5054" s="54" t="str">
        <f t="shared" si="1422"/>
        <v/>
      </c>
      <c r="AC5054" s="121" t="str">
        <f t="shared" si="1423"/>
        <v/>
      </c>
      <c r="AD5054" s="111" t="str">
        <f t="shared" si="1424"/>
        <v/>
      </c>
      <c r="AE5054" s="122" t="str">
        <f t="shared" si="1425"/>
        <v/>
      </c>
      <c r="AF5054" s="123" t="str">
        <f t="shared" si="1426"/>
        <v>Qtr 1</v>
      </c>
      <c r="AG5054" s="122" t="str">
        <f t="shared" si="1427"/>
        <v/>
      </c>
      <c r="AI5054" s="124" t="str">
        <f t="shared" si="1428"/>
        <v/>
      </c>
      <c r="AK5054" s="103" t="str">
        <f t="shared" si="1429"/>
        <v/>
      </c>
      <c r="AL5054" s="104" t="str">
        <f t="shared" si="1430"/>
        <v/>
      </c>
      <c r="AN5054" s="37" t="str">
        <f>IF(AK5054="", "", COUNTIF(AK$11:AK$8010, "&lt;"&amp;AK5054)+1+COUNTIF(AK$11:AK5054, AK5054)-1)</f>
        <v/>
      </c>
      <c r="AO5054" s="37" t="str">
        <f>IF(AL5054="", "", COUNTIF(AL$11:AL$8010, "&gt;"&amp;AL5054)+1+COUNTIF(AL$11:AL5054, AL5054)-1)</f>
        <v/>
      </c>
    </row>
    <row r="5055" spans="1:41" x14ac:dyDescent="0.55000000000000004">
      <c r="A5055" s="5"/>
      <c r="B5055" s="284"/>
      <c r="C5055" s="285"/>
      <c r="D5055" s="286"/>
      <c r="E5055" s="287"/>
      <c r="F5055" s="288"/>
      <c r="G5055" s="5"/>
      <c r="J5055" s="7" t="str">
        <f t="shared" si="1413"/>
        <v/>
      </c>
      <c r="K5055" s="48" t="str">
        <f t="shared" si="1414"/>
        <v/>
      </c>
      <c r="L5055" s="48" t="str">
        <f t="shared" si="1415"/>
        <v/>
      </c>
      <c r="M5055" s="49" t="str">
        <f t="shared" si="1416"/>
        <v/>
      </c>
      <c r="U5055" s="103" t="str">
        <f t="shared" si="1417"/>
        <v/>
      </c>
      <c r="V5055" s="77" t="str">
        <f t="shared" si="1418"/>
        <v/>
      </c>
      <c r="W5055" s="37" t="str">
        <f t="shared" si="1419"/>
        <v/>
      </c>
      <c r="X5055" s="7" t="str">
        <f t="shared" si="1420"/>
        <v/>
      </c>
      <c r="Y5055" s="37" t="str">
        <f t="shared" si="1421"/>
        <v/>
      </c>
      <c r="AA5055" s="54" t="str">
        <f t="shared" si="1422"/>
        <v/>
      </c>
      <c r="AC5055" s="121" t="str">
        <f t="shared" si="1423"/>
        <v/>
      </c>
      <c r="AD5055" s="111" t="str">
        <f t="shared" si="1424"/>
        <v/>
      </c>
      <c r="AE5055" s="122" t="str">
        <f t="shared" si="1425"/>
        <v/>
      </c>
      <c r="AF5055" s="123" t="str">
        <f t="shared" si="1426"/>
        <v>Qtr 1</v>
      </c>
      <c r="AG5055" s="122" t="str">
        <f t="shared" si="1427"/>
        <v/>
      </c>
      <c r="AI5055" s="124" t="str">
        <f t="shared" si="1428"/>
        <v/>
      </c>
      <c r="AK5055" s="103" t="str">
        <f t="shared" si="1429"/>
        <v/>
      </c>
      <c r="AL5055" s="104" t="str">
        <f t="shared" si="1430"/>
        <v/>
      </c>
      <c r="AN5055" s="37" t="str">
        <f>IF(AK5055="", "", COUNTIF(AK$11:AK$8010, "&lt;"&amp;AK5055)+1+COUNTIF(AK$11:AK5055, AK5055)-1)</f>
        <v/>
      </c>
      <c r="AO5055" s="37" t="str">
        <f>IF(AL5055="", "", COUNTIF(AL$11:AL$8010, "&gt;"&amp;AL5055)+1+COUNTIF(AL$11:AL5055, AL5055)-1)</f>
        <v/>
      </c>
    </row>
    <row r="5056" spans="1:41" x14ac:dyDescent="0.55000000000000004">
      <c r="A5056" s="5"/>
      <c r="B5056" s="284"/>
      <c r="C5056" s="285"/>
      <c r="D5056" s="286"/>
      <c r="E5056" s="287"/>
      <c r="F5056" s="288"/>
      <c r="G5056" s="5"/>
      <c r="J5056" s="7" t="str">
        <f t="shared" si="1413"/>
        <v/>
      </c>
      <c r="K5056" s="48" t="str">
        <f t="shared" si="1414"/>
        <v/>
      </c>
      <c r="L5056" s="48" t="str">
        <f t="shared" si="1415"/>
        <v/>
      </c>
      <c r="M5056" s="49" t="str">
        <f t="shared" si="1416"/>
        <v/>
      </c>
      <c r="U5056" s="103" t="str">
        <f t="shared" si="1417"/>
        <v/>
      </c>
      <c r="V5056" s="77" t="str">
        <f t="shared" si="1418"/>
        <v/>
      </c>
      <c r="W5056" s="37" t="str">
        <f t="shared" si="1419"/>
        <v/>
      </c>
      <c r="X5056" s="7" t="str">
        <f t="shared" si="1420"/>
        <v/>
      </c>
      <c r="Y5056" s="37" t="str">
        <f t="shared" si="1421"/>
        <v/>
      </c>
      <c r="AA5056" s="54" t="str">
        <f t="shared" si="1422"/>
        <v/>
      </c>
      <c r="AC5056" s="121" t="str">
        <f t="shared" si="1423"/>
        <v/>
      </c>
      <c r="AD5056" s="111" t="str">
        <f t="shared" si="1424"/>
        <v/>
      </c>
      <c r="AE5056" s="122" t="str">
        <f t="shared" si="1425"/>
        <v/>
      </c>
      <c r="AF5056" s="123" t="str">
        <f t="shared" si="1426"/>
        <v>Qtr 1</v>
      </c>
      <c r="AG5056" s="122" t="str">
        <f t="shared" si="1427"/>
        <v/>
      </c>
      <c r="AI5056" s="124" t="str">
        <f t="shared" si="1428"/>
        <v/>
      </c>
      <c r="AK5056" s="103" t="str">
        <f t="shared" si="1429"/>
        <v/>
      </c>
      <c r="AL5056" s="104" t="str">
        <f t="shared" si="1430"/>
        <v/>
      </c>
      <c r="AN5056" s="37" t="str">
        <f>IF(AK5056="", "", COUNTIF(AK$11:AK$8010, "&lt;"&amp;AK5056)+1+COUNTIF(AK$11:AK5056, AK5056)-1)</f>
        <v/>
      </c>
      <c r="AO5056" s="37" t="str">
        <f>IF(AL5056="", "", COUNTIF(AL$11:AL$8010, "&gt;"&amp;AL5056)+1+COUNTIF(AL$11:AL5056, AL5056)-1)</f>
        <v/>
      </c>
    </row>
    <row r="5057" spans="1:41" x14ac:dyDescent="0.55000000000000004">
      <c r="A5057" s="5"/>
      <c r="B5057" s="284"/>
      <c r="C5057" s="285"/>
      <c r="D5057" s="286"/>
      <c r="E5057" s="287"/>
      <c r="F5057" s="288"/>
      <c r="G5057" s="5"/>
      <c r="J5057" s="7" t="str">
        <f t="shared" si="1413"/>
        <v/>
      </c>
      <c r="K5057" s="48" t="str">
        <f t="shared" si="1414"/>
        <v/>
      </c>
      <c r="L5057" s="48" t="str">
        <f t="shared" si="1415"/>
        <v/>
      </c>
      <c r="M5057" s="49" t="str">
        <f t="shared" si="1416"/>
        <v/>
      </c>
      <c r="U5057" s="103" t="str">
        <f t="shared" si="1417"/>
        <v/>
      </c>
      <c r="V5057" s="77" t="str">
        <f t="shared" si="1418"/>
        <v/>
      </c>
      <c r="W5057" s="37" t="str">
        <f t="shared" si="1419"/>
        <v/>
      </c>
      <c r="X5057" s="7" t="str">
        <f t="shared" si="1420"/>
        <v/>
      </c>
      <c r="Y5057" s="37" t="str">
        <f t="shared" si="1421"/>
        <v/>
      </c>
      <c r="AA5057" s="54" t="str">
        <f t="shared" si="1422"/>
        <v/>
      </c>
      <c r="AC5057" s="121" t="str">
        <f t="shared" si="1423"/>
        <v/>
      </c>
      <c r="AD5057" s="111" t="str">
        <f t="shared" si="1424"/>
        <v/>
      </c>
      <c r="AE5057" s="122" t="str">
        <f t="shared" si="1425"/>
        <v/>
      </c>
      <c r="AF5057" s="123" t="str">
        <f t="shared" si="1426"/>
        <v>Qtr 1</v>
      </c>
      <c r="AG5057" s="122" t="str">
        <f t="shared" si="1427"/>
        <v/>
      </c>
      <c r="AI5057" s="124" t="str">
        <f t="shared" si="1428"/>
        <v/>
      </c>
      <c r="AK5057" s="103" t="str">
        <f t="shared" si="1429"/>
        <v/>
      </c>
      <c r="AL5057" s="104" t="str">
        <f t="shared" si="1430"/>
        <v/>
      </c>
      <c r="AN5057" s="37" t="str">
        <f>IF(AK5057="", "", COUNTIF(AK$11:AK$8010, "&lt;"&amp;AK5057)+1+COUNTIF(AK$11:AK5057, AK5057)-1)</f>
        <v/>
      </c>
      <c r="AO5057" s="37" t="str">
        <f>IF(AL5057="", "", COUNTIF(AL$11:AL$8010, "&gt;"&amp;AL5057)+1+COUNTIF(AL$11:AL5057, AL5057)-1)</f>
        <v/>
      </c>
    </row>
    <row r="5058" spans="1:41" x14ac:dyDescent="0.55000000000000004">
      <c r="A5058" s="5"/>
      <c r="B5058" s="284"/>
      <c r="C5058" s="285"/>
      <c r="D5058" s="286"/>
      <c r="E5058" s="287"/>
      <c r="F5058" s="288"/>
      <c r="G5058" s="5"/>
      <c r="J5058" s="7" t="str">
        <f t="shared" si="1413"/>
        <v/>
      </c>
      <c r="K5058" s="48" t="str">
        <f t="shared" si="1414"/>
        <v/>
      </c>
      <c r="L5058" s="48" t="str">
        <f t="shared" si="1415"/>
        <v/>
      </c>
      <c r="M5058" s="49" t="str">
        <f t="shared" si="1416"/>
        <v/>
      </c>
      <c r="U5058" s="103" t="str">
        <f t="shared" si="1417"/>
        <v/>
      </c>
      <c r="V5058" s="77" t="str">
        <f t="shared" si="1418"/>
        <v/>
      </c>
      <c r="W5058" s="37" t="str">
        <f t="shared" si="1419"/>
        <v/>
      </c>
      <c r="X5058" s="7" t="str">
        <f t="shared" si="1420"/>
        <v/>
      </c>
      <c r="Y5058" s="37" t="str">
        <f t="shared" si="1421"/>
        <v/>
      </c>
      <c r="AA5058" s="54" t="str">
        <f t="shared" si="1422"/>
        <v/>
      </c>
      <c r="AC5058" s="121" t="str">
        <f t="shared" si="1423"/>
        <v/>
      </c>
      <c r="AD5058" s="111" t="str">
        <f t="shared" si="1424"/>
        <v/>
      </c>
      <c r="AE5058" s="122" t="str">
        <f t="shared" si="1425"/>
        <v/>
      </c>
      <c r="AF5058" s="123" t="str">
        <f t="shared" si="1426"/>
        <v>Qtr 1</v>
      </c>
      <c r="AG5058" s="122" t="str">
        <f t="shared" si="1427"/>
        <v/>
      </c>
      <c r="AI5058" s="124" t="str">
        <f t="shared" si="1428"/>
        <v/>
      </c>
      <c r="AK5058" s="103" t="str">
        <f t="shared" si="1429"/>
        <v/>
      </c>
      <c r="AL5058" s="104" t="str">
        <f t="shared" si="1430"/>
        <v/>
      </c>
      <c r="AN5058" s="37" t="str">
        <f>IF(AK5058="", "", COUNTIF(AK$11:AK$8010, "&lt;"&amp;AK5058)+1+COUNTIF(AK$11:AK5058, AK5058)-1)</f>
        <v/>
      </c>
      <c r="AO5058" s="37" t="str">
        <f>IF(AL5058="", "", COUNTIF(AL$11:AL$8010, "&gt;"&amp;AL5058)+1+COUNTIF(AL$11:AL5058, AL5058)-1)</f>
        <v/>
      </c>
    </row>
    <row r="5059" spans="1:41" x14ac:dyDescent="0.55000000000000004">
      <c r="A5059" s="5"/>
      <c r="B5059" s="284"/>
      <c r="C5059" s="285"/>
      <c r="D5059" s="286"/>
      <c r="E5059" s="287"/>
      <c r="F5059" s="288"/>
      <c r="G5059" s="5"/>
      <c r="J5059" s="7" t="str">
        <f t="shared" si="1413"/>
        <v/>
      </c>
      <c r="K5059" s="48" t="str">
        <f t="shared" si="1414"/>
        <v/>
      </c>
      <c r="L5059" s="48" t="str">
        <f t="shared" si="1415"/>
        <v/>
      </c>
      <c r="M5059" s="49" t="str">
        <f t="shared" si="1416"/>
        <v/>
      </c>
      <c r="U5059" s="103" t="str">
        <f t="shared" si="1417"/>
        <v/>
      </c>
      <c r="V5059" s="77" t="str">
        <f t="shared" si="1418"/>
        <v/>
      </c>
      <c r="W5059" s="37" t="str">
        <f t="shared" si="1419"/>
        <v/>
      </c>
      <c r="X5059" s="7" t="str">
        <f t="shared" si="1420"/>
        <v/>
      </c>
      <c r="Y5059" s="37" t="str">
        <f t="shared" si="1421"/>
        <v/>
      </c>
      <c r="AA5059" s="54" t="str">
        <f t="shared" si="1422"/>
        <v/>
      </c>
      <c r="AC5059" s="121" t="str">
        <f t="shared" si="1423"/>
        <v/>
      </c>
      <c r="AD5059" s="111" t="str">
        <f t="shared" si="1424"/>
        <v/>
      </c>
      <c r="AE5059" s="122" t="str">
        <f t="shared" si="1425"/>
        <v/>
      </c>
      <c r="AF5059" s="123" t="str">
        <f t="shared" si="1426"/>
        <v>Qtr 1</v>
      </c>
      <c r="AG5059" s="122" t="str">
        <f t="shared" si="1427"/>
        <v/>
      </c>
      <c r="AI5059" s="124" t="str">
        <f t="shared" si="1428"/>
        <v/>
      </c>
      <c r="AK5059" s="103" t="str">
        <f t="shared" si="1429"/>
        <v/>
      </c>
      <c r="AL5059" s="104" t="str">
        <f t="shared" si="1430"/>
        <v/>
      </c>
      <c r="AN5059" s="37" t="str">
        <f>IF(AK5059="", "", COUNTIF(AK$11:AK$8010, "&lt;"&amp;AK5059)+1+COUNTIF(AK$11:AK5059, AK5059)-1)</f>
        <v/>
      </c>
      <c r="AO5059" s="37" t="str">
        <f>IF(AL5059="", "", COUNTIF(AL$11:AL$8010, "&gt;"&amp;AL5059)+1+COUNTIF(AL$11:AL5059, AL5059)-1)</f>
        <v/>
      </c>
    </row>
    <row r="5060" spans="1:41" x14ac:dyDescent="0.55000000000000004">
      <c r="A5060" s="5"/>
      <c r="B5060" s="284"/>
      <c r="C5060" s="285"/>
      <c r="D5060" s="286"/>
      <c r="E5060" s="287"/>
      <c r="F5060" s="288"/>
      <c r="G5060" s="5"/>
      <c r="J5060" s="7" t="str">
        <f t="shared" si="1413"/>
        <v/>
      </c>
      <c r="K5060" s="48" t="str">
        <f t="shared" si="1414"/>
        <v/>
      </c>
      <c r="L5060" s="48" t="str">
        <f t="shared" si="1415"/>
        <v/>
      </c>
      <c r="M5060" s="49" t="str">
        <f t="shared" si="1416"/>
        <v/>
      </c>
      <c r="U5060" s="103" t="str">
        <f t="shared" si="1417"/>
        <v/>
      </c>
      <c r="V5060" s="77" t="str">
        <f t="shared" si="1418"/>
        <v/>
      </c>
      <c r="W5060" s="37" t="str">
        <f t="shared" si="1419"/>
        <v/>
      </c>
      <c r="X5060" s="7" t="str">
        <f t="shared" si="1420"/>
        <v/>
      </c>
      <c r="Y5060" s="37" t="str">
        <f t="shared" si="1421"/>
        <v/>
      </c>
      <c r="AA5060" s="54" t="str">
        <f t="shared" si="1422"/>
        <v/>
      </c>
      <c r="AC5060" s="121" t="str">
        <f t="shared" si="1423"/>
        <v/>
      </c>
      <c r="AD5060" s="111" t="str">
        <f t="shared" si="1424"/>
        <v/>
      </c>
      <c r="AE5060" s="122" t="str">
        <f t="shared" si="1425"/>
        <v/>
      </c>
      <c r="AF5060" s="123" t="str">
        <f t="shared" si="1426"/>
        <v>Qtr 1</v>
      </c>
      <c r="AG5060" s="122" t="str">
        <f t="shared" si="1427"/>
        <v/>
      </c>
      <c r="AI5060" s="124" t="str">
        <f t="shared" si="1428"/>
        <v/>
      </c>
      <c r="AK5060" s="103" t="str">
        <f t="shared" si="1429"/>
        <v/>
      </c>
      <c r="AL5060" s="104" t="str">
        <f t="shared" si="1430"/>
        <v/>
      </c>
      <c r="AN5060" s="37" t="str">
        <f>IF(AK5060="", "", COUNTIF(AK$11:AK$8010, "&lt;"&amp;AK5060)+1+COUNTIF(AK$11:AK5060, AK5060)-1)</f>
        <v/>
      </c>
      <c r="AO5060" s="37" t="str">
        <f>IF(AL5060="", "", COUNTIF(AL$11:AL$8010, "&gt;"&amp;AL5060)+1+COUNTIF(AL$11:AL5060, AL5060)-1)</f>
        <v/>
      </c>
    </row>
    <row r="5061" spans="1:41" x14ac:dyDescent="0.55000000000000004">
      <c r="A5061" s="5"/>
      <c r="B5061" s="284"/>
      <c r="C5061" s="285"/>
      <c r="D5061" s="286"/>
      <c r="E5061" s="287"/>
      <c r="F5061" s="288"/>
      <c r="G5061" s="5"/>
      <c r="J5061" s="7" t="str">
        <f t="shared" si="1413"/>
        <v/>
      </c>
      <c r="K5061" s="48" t="str">
        <f t="shared" si="1414"/>
        <v/>
      </c>
      <c r="L5061" s="48" t="str">
        <f t="shared" si="1415"/>
        <v/>
      </c>
      <c r="M5061" s="49" t="str">
        <f t="shared" si="1416"/>
        <v/>
      </c>
      <c r="U5061" s="103" t="str">
        <f t="shared" si="1417"/>
        <v/>
      </c>
      <c r="V5061" s="77" t="str">
        <f t="shared" si="1418"/>
        <v/>
      </c>
      <c r="W5061" s="37" t="str">
        <f t="shared" si="1419"/>
        <v/>
      </c>
      <c r="X5061" s="7" t="str">
        <f t="shared" si="1420"/>
        <v/>
      </c>
      <c r="Y5061" s="37" t="str">
        <f t="shared" si="1421"/>
        <v/>
      </c>
      <c r="AA5061" s="54" t="str">
        <f t="shared" si="1422"/>
        <v/>
      </c>
      <c r="AC5061" s="121" t="str">
        <f t="shared" si="1423"/>
        <v/>
      </c>
      <c r="AD5061" s="111" t="str">
        <f t="shared" si="1424"/>
        <v/>
      </c>
      <c r="AE5061" s="122" t="str">
        <f t="shared" si="1425"/>
        <v/>
      </c>
      <c r="AF5061" s="123" t="str">
        <f t="shared" si="1426"/>
        <v>Qtr 1</v>
      </c>
      <c r="AG5061" s="122" t="str">
        <f t="shared" si="1427"/>
        <v/>
      </c>
      <c r="AI5061" s="124" t="str">
        <f t="shared" si="1428"/>
        <v/>
      </c>
      <c r="AK5061" s="103" t="str">
        <f t="shared" si="1429"/>
        <v/>
      </c>
      <c r="AL5061" s="104" t="str">
        <f t="shared" si="1430"/>
        <v/>
      </c>
      <c r="AN5061" s="37" t="str">
        <f>IF(AK5061="", "", COUNTIF(AK$11:AK$8010, "&lt;"&amp;AK5061)+1+COUNTIF(AK$11:AK5061, AK5061)-1)</f>
        <v/>
      </c>
      <c r="AO5061" s="37" t="str">
        <f>IF(AL5061="", "", COUNTIF(AL$11:AL$8010, "&gt;"&amp;AL5061)+1+COUNTIF(AL$11:AL5061, AL5061)-1)</f>
        <v/>
      </c>
    </row>
    <row r="5062" spans="1:41" x14ac:dyDescent="0.55000000000000004">
      <c r="A5062" s="5"/>
      <c r="B5062" s="284"/>
      <c r="C5062" s="285"/>
      <c r="D5062" s="286"/>
      <c r="E5062" s="287"/>
      <c r="F5062" s="288"/>
      <c r="G5062" s="5"/>
      <c r="J5062" s="7" t="str">
        <f t="shared" si="1413"/>
        <v/>
      </c>
      <c r="K5062" s="48" t="str">
        <f t="shared" si="1414"/>
        <v/>
      </c>
      <c r="L5062" s="48" t="str">
        <f t="shared" si="1415"/>
        <v/>
      </c>
      <c r="M5062" s="49" t="str">
        <f t="shared" si="1416"/>
        <v/>
      </c>
      <c r="U5062" s="103" t="str">
        <f t="shared" si="1417"/>
        <v/>
      </c>
      <c r="V5062" s="77" t="str">
        <f t="shared" si="1418"/>
        <v/>
      </c>
      <c r="W5062" s="37" t="str">
        <f t="shared" si="1419"/>
        <v/>
      </c>
      <c r="X5062" s="7" t="str">
        <f t="shared" si="1420"/>
        <v/>
      </c>
      <c r="Y5062" s="37" t="str">
        <f t="shared" si="1421"/>
        <v/>
      </c>
      <c r="AA5062" s="54" t="str">
        <f t="shared" si="1422"/>
        <v/>
      </c>
      <c r="AC5062" s="121" t="str">
        <f t="shared" si="1423"/>
        <v/>
      </c>
      <c r="AD5062" s="111" t="str">
        <f t="shared" si="1424"/>
        <v/>
      </c>
      <c r="AE5062" s="122" t="str">
        <f t="shared" si="1425"/>
        <v/>
      </c>
      <c r="AF5062" s="123" t="str">
        <f t="shared" si="1426"/>
        <v>Qtr 1</v>
      </c>
      <c r="AG5062" s="122" t="str">
        <f t="shared" si="1427"/>
        <v/>
      </c>
      <c r="AI5062" s="124" t="str">
        <f t="shared" si="1428"/>
        <v/>
      </c>
      <c r="AK5062" s="103" t="str">
        <f t="shared" si="1429"/>
        <v/>
      </c>
      <c r="AL5062" s="104" t="str">
        <f t="shared" si="1430"/>
        <v/>
      </c>
      <c r="AN5062" s="37" t="str">
        <f>IF(AK5062="", "", COUNTIF(AK$11:AK$8010, "&lt;"&amp;AK5062)+1+COUNTIF(AK$11:AK5062, AK5062)-1)</f>
        <v/>
      </c>
      <c r="AO5062" s="37" t="str">
        <f>IF(AL5062="", "", COUNTIF(AL$11:AL$8010, "&gt;"&amp;AL5062)+1+COUNTIF(AL$11:AL5062, AL5062)-1)</f>
        <v/>
      </c>
    </row>
    <row r="5063" spans="1:41" x14ac:dyDescent="0.55000000000000004">
      <c r="A5063" s="5"/>
      <c r="B5063" s="284"/>
      <c r="C5063" s="285"/>
      <c r="D5063" s="286"/>
      <c r="E5063" s="287"/>
      <c r="F5063" s="288"/>
      <c r="G5063" s="5"/>
      <c r="J5063" s="7" t="str">
        <f t="shared" si="1413"/>
        <v/>
      </c>
      <c r="K5063" s="48" t="str">
        <f t="shared" si="1414"/>
        <v/>
      </c>
      <c r="L5063" s="48" t="str">
        <f t="shared" si="1415"/>
        <v/>
      </c>
      <c r="M5063" s="49" t="str">
        <f t="shared" si="1416"/>
        <v/>
      </c>
      <c r="U5063" s="103" t="str">
        <f t="shared" si="1417"/>
        <v/>
      </c>
      <c r="V5063" s="77" t="str">
        <f t="shared" si="1418"/>
        <v/>
      </c>
      <c r="W5063" s="37" t="str">
        <f t="shared" si="1419"/>
        <v/>
      </c>
      <c r="X5063" s="7" t="str">
        <f t="shared" si="1420"/>
        <v/>
      </c>
      <c r="Y5063" s="37" t="str">
        <f t="shared" si="1421"/>
        <v/>
      </c>
      <c r="AA5063" s="54" t="str">
        <f t="shared" si="1422"/>
        <v/>
      </c>
      <c r="AC5063" s="121" t="str">
        <f t="shared" si="1423"/>
        <v/>
      </c>
      <c r="AD5063" s="111" t="str">
        <f t="shared" si="1424"/>
        <v/>
      </c>
      <c r="AE5063" s="122" t="str">
        <f t="shared" si="1425"/>
        <v/>
      </c>
      <c r="AF5063" s="123" t="str">
        <f t="shared" si="1426"/>
        <v>Qtr 1</v>
      </c>
      <c r="AG5063" s="122" t="str">
        <f t="shared" si="1427"/>
        <v/>
      </c>
      <c r="AI5063" s="124" t="str">
        <f t="shared" si="1428"/>
        <v/>
      </c>
      <c r="AK5063" s="103" t="str">
        <f t="shared" si="1429"/>
        <v/>
      </c>
      <c r="AL5063" s="104" t="str">
        <f t="shared" si="1430"/>
        <v/>
      </c>
      <c r="AN5063" s="37" t="str">
        <f>IF(AK5063="", "", COUNTIF(AK$11:AK$8010, "&lt;"&amp;AK5063)+1+COUNTIF(AK$11:AK5063, AK5063)-1)</f>
        <v/>
      </c>
      <c r="AO5063" s="37" t="str">
        <f>IF(AL5063="", "", COUNTIF(AL$11:AL$8010, "&gt;"&amp;AL5063)+1+COUNTIF(AL$11:AL5063, AL5063)-1)</f>
        <v/>
      </c>
    </row>
    <row r="5064" spans="1:41" x14ac:dyDescent="0.55000000000000004">
      <c r="A5064" s="5"/>
      <c r="B5064" s="284"/>
      <c r="C5064" s="285"/>
      <c r="D5064" s="286"/>
      <c r="E5064" s="287"/>
      <c r="F5064" s="288"/>
      <c r="G5064" s="5"/>
      <c r="J5064" s="7" t="str">
        <f t="shared" si="1413"/>
        <v/>
      </c>
      <c r="K5064" s="48" t="str">
        <f t="shared" si="1414"/>
        <v/>
      </c>
      <c r="L5064" s="48" t="str">
        <f t="shared" si="1415"/>
        <v/>
      </c>
      <c r="M5064" s="49" t="str">
        <f t="shared" si="1416"/>
        <v/>
      </c>
      <c r="U5064" s="103" t="str">
        <f t="shared" si="1417"/>
        <v/>
      </c>
      <c r="V5064" s="77" t="str">
        <f t="shared" si="1418"/>
        <v/>
      </c>
      <c r="W5064" s="37" t="str">
        <f t="shared" si="1419"/>
        <v/>
      </c>
      <c r="X5064" s="7" t="str">
        <f t="shared" si="1420"/>
        <v/>
      </c>
      <c r="Y5064" s="37" t="str">
        <f t="shared" si="1421"/>
        <v/>
      </c>
      <c r="AA5064" s="54" t="str">
        <f t="shared" si="1422"/>
        <v/>
      </c>
      <c r="AC5064" s="121" t="str">
        <f t="shared" si="1423"/>
        <v/>
      </c>
      <c r="AD5064" s="111" t="str">
        <f t="shared" si="1424"/>
        <v/>
      </c>
      <c r="AE5064" s="122" t="str">
        <f t="shared" si="1425"/>
        <v/>
      </c>
      <c r="AF5064" s="123" t="str">
        <f t="shared" si="1426"/>
        <v>Qtr 1</v>
      </c>
      <c r="AG5064" s="122" t="str">
        <f t="shared" si="1427"/>
        <v/>
      </c>
      <c r="AI5064" s="124" t="str">
        <f t="shared" si="1428"/>
        <v/>
      </c>
      <c r="AK5064" s="103" t="str">
        <f t="shared" si="1429"/>
        <v/>
      </c>
      <c r="AL5064" s="104" t="str">
        <f t="shared" si="1430"/>
        <v/>
      </c>
      <c r="AN5064" s="37" t="str">
        <f>IF(AK5064="", "", COUNTIF(AK$11:AK$8010, "&lt;"&amp;AK5064)+1+COUNTIF(AK$11:AK5064, AK5064)-1)</f>
        <v/>
      </c>
      <c r="AO5064" s="37" t="str">
        <f>IF(AL5064="", "", COUNTIF(AL$11:AL$8010, "&gt;"&amp;AL5064)+1+COUNTIF(AL$11:AL5064, AL5064)-1)</f>
        <v/>
      </c>
    </row>
    <row r="5065" spans="1:41" x14ac:dyDescent="0.55000000000000004">
      <c r="A5065" s="5"/>
      <c r="B5065" s="284"/>
      <c r="C5065" s="285"/>
      <c r="D5065" s="286"/>
      <c r="E5065" s="287"/>
      <c r="F5065" s="288"/>
      <c r="G5065" s="5"/>
      <c r="J5065" s="7" t="str">
        <f t="shared" si="1413"/>
        <v/>
      </c>
      <c r="K5065" s="48" t="str">
        <f t="shared" si="1414"/>
        <v/>
      </c>
      <c r="L5065" s="48" t="str">
        <f t="shared" si="1415"/>
        <v/>
      </c>
      <c r="M5065" s="49" t="str">
        <f t="shared" si="1416"/>
        <v/>
      </c>
      <c r="U5065" s="103" t="str">
        <f t="shared" si="1417"/>
        <v/>
      </c>
      <c r="V5065" s="77" t="str">
        <f t="shared" si="1418"/>
        <v/>
      </c>
      <c r="W5065" s="37" t="str">
        <f t="shared" si="1419"/>
        <v/>
      </c>
      <c r="X5065" s="7" t="str">
        <f t="shared" si="1420"/>
        <v/>
      </c>
      <c r="Y5065" s="37" t="str">
        <f t="shared" si="1421"/>
        <v/>
      </c>
      <c r="AA5065" s="54" t="str">
        <f t="shared" si="1422"/>
        <v/>
      </c>
      <c r="AC5065" s="121" t="str">
        <f t="shared" si="1423"/>
        <v/>
      </c>
      <c r="AD5065" s="111" t="str">
        <f t="shared" si="1424"/>
        <v/>
      </c>
      <c r="AE5065" s="122" t="str">
        <f t="shared" si="1425"/>
        <v/>
      </c>
      <c r="AF5065" s="123" t="str">
        <f t="shared" si="1426"/>
        <v>Qtr 1</v>
      </c>
      <c r="AG5065" s="122" t="str">
        <f t="shared" si="1427"/>
        <v/>
      </c>
      <c r="AI5065" s="124" t="str">
        <f t="shared" si="1428"/>
        <v/>
      </c>
      <c r="AK5065" s="103" t="str">
        <f t="shared" si="1429"/>
        <v/>
      </c>
      <c r="AL5065" s="104" t="str">
        <f t="shared" si="1430"/>
        <v/>
      </c>
      <c r="AN5065" s="37" t="str">
        <f>IF(AK5065="", "", COUNTIF(AK$11:AK$8010, "&lt;"&amp;AK5065)+1+COUNTIF(AK$11:AK5065, AK5065)-1)</f>
        <v/>
      </c>
      <c r="AO5065" s="37" t="str">
        <f>IF(AL5065="", "", COUNTIF(AL$11:AL$8010, "&gt;"&amp;AL5065)+1+COUNTIF(AL$11:AL5065, AL5065)-1)</f>
        <v/>
      </c>
    </row>
    <row r="5066" spans="1:41" x14ac:dyDescent="0.55000000000000004">
      <c r="A5066" s="5"/>
      <c r="B5066" s="284"/>
      <c r="C5066" s="285"/>
      <c r="D5066" s="286"/>
      <c r="E5066" s="287"/>
      <c r="F5066" s="288"/>
      <c r="G5066" s="5"/>
      <c r="J5066" s="7" t="str">
        <f t="shared" si="1413"/>
        <v/>
      </c>
      <c r="K5066" s="48" t="str">
        <f t="shared" si="1414"/>
        <v/>
      </c>
      <c r="L5066" s="48" t="str">
        <f t="shared" si="1415"/>
        <v/>
      </c>
      <c r="M5066" s="49" t="str">
        <f t="shared" si="1416"/>
        <v/>
      </c>
      <c r="U5066" s="103" t="str">
        <f t="shared" si="1417"/>
        <v/>
      </c>
      <c r="V5066" s="77" t="str">
        <f t="shared" si="1418"/>
        <v/>
      </c>
      <c r="W5066" s="37" t="str">
        <f t="shared" si="1419"/>
        <v/>
      </c>
      <c r="X5066" s="7" t="str">
        <f t="shared" si="1420"/>
        <v/>
      </c>
      <c r="Y5066" s="37" t="str">
        <f t="shared" si="1421"/>
        <v/>
      </c>
      <c r="AA5066" s="54" t="str">
        <f t="shared" si="1422"/>
        <v/>
      </c>
      <c r="AC5066" s="121" t="str">
        <f t="shared" si="1423"/>
        <v/>
      </c>
      <c r="AD5066" s="111" t="str">
        <f t="shared" si="1424"/>
        <v/>
      </c>
      <c r="AE5066" s="122" t="str">
        <f t="shared" si="1425"/>
        <v/>
      </c>
      <c r="AF5066" s="123" t="str">
        <f t="shared" si="1426"/>
        <v>Qtr 1</v>
      </c>
      <c r="AG5066" s="122" t="str">
        <f t="shared" si="1427"/>
        <v/>
      </c>
      <c r="AI5066" s="124" t="str">
        <f t="shared" si="1428"/>
        <v/>
      </c>
      <c r="AK5066" s="103" t="str">
        <f t="shared" si="1429"/>
        <v/>
      </c>
      <c r="AL5066" s="104" t="str">
        <f t="shared" si="1430"/>
        <v/>
      </c>
      <c r="AN5066" s="37" t="str">
        <f>IF(AK5066="", "", COUNTIF(AK$11:AK$8010, "&lt;"&amp;AK5066)+1+COUNTIF(AK$11:AK5066, AK5066)-1)</f>
        <v/>
      </c>
      <c r="AO5066" s="37" t="str">
        <f>IF(AL5066="", "", COUNTIF(AL$11:AL$8010, "&gt;"&amp;AL5066)+1+COUNTIF(AL$11:AL5066, AL5066)-1)</f>
        <v/>
      </c>
    </row>
    <row r="5067" spans="1:41" x14ac:dyDescent="0.55000000000000004">
      <c r="A5067" s="5"/>
      <c r="B5067" s="284"/>
      <c r="C5067" s="285"/>
      <c r="D5067" s="286"/>
      <c r="E5067" s="287"/>
      <c r="F5067" s="288"/>
      <c r="G5067" s="5"/>
      <c r="J5067" s="7" t="str">
        <f t="shared" si="1413"/>
        <v/>
      </c>
      <c r="K5067" s="48" t="str">
        <f t="shared" si="1414"/>
        <v/>
      </c>
      <c r="L5067" s="48" t="str">
        <f t="shared" si="1415"/>
        <v/>
      </c>
      <c r="M5067" s="49" t="str">
        <f t="shared" si="1416"/>
        <v/>
      </c>
      <c r="U5067" s="103" t="str">
        <f t="shared" si="1417"/>
        <v/>
      </c>
      <c r="V5067" s="77" t="str">
        <f t="shared" si="1418"/>
        <v/>
      </c>
      <c r="W5067" s="37" t="str">
        <f t="shared" si="1419"/>
        <v/>
      </c>
      <c r="X5067" s="7" t="str">
        <f t="shared" si="1420"/>
        <v/>
      </c>
      <c r="Y5067" s="37" t="str">
        <f t="shared" si="1421"/>
        <v/>
      </c>
      <c r="AA5067" s="54" t="str">
        <f t="shared" si="1422"/>
        <v/>
      </c>
      <c r="AC5067" s="121" t="str">
        <f t="shared" si="1423"/>
        <v/>
      </c>
      <c r="AD5067" s="111" t="str">
        <f t="shared" si="1424"/>
        <v/>
      </c>
      <c r="AE5067" s="122" t="str">
        <f t="shared" si="1425"/>
        <v/>
      </c>
      <c r="AF5067" s="123" t="str">
        <f t="shared" si="1426"/>
        <v>Qtr 1</v>
      </c>
      <c r="AG5067" s="122" t="str">
        <f t="shared" si="1427"/>
        <v/>
      </c>
      <c r="AI5067" s="124" t="str">
        <f t="shared" si="1428"/>
        <v/>
      </c>
      <c r="AK5067" s="103" t="str">
        <f t="shared" si="1429"/>
        <v/>
      </c>
      <c r="AL5067" s="104" t="str">
        <f t="shared" si="1430"/>
        <v/>
      </c>
      <c r="AN5067" s="37" t="str">
        <f>IF(AK5067="", "", COUNTIF(AK$11:AK$8010, "&lt;"&amp;AK5067)+1+COUNTIF(AK$11:AK5067, AK5067)-1)</f>
        <v/>
      </c>
      <c r="AO5067" s="37" t="str">
        <f>IF(AL5067="", "", COUNTIF(AL$11:AL$8010, "&gt;"&amp;AL5067)+1+COUNTIF(AL$11:AL5067, AL5067)-1)</f>
        <v/>
      </c>
    </row>
    <row r="5068" spans="1:41" x14ac:dyDescent="0.55000000000000004">
      <c r="A5068" s="5"/>
      <c r="B5068" s="284"/>
      <c r="C5068" s="285"/>
      <c r="D5068" s="286"/>
      <c r="E5068" s="287"/>
      <c r="F5068" s="288"/>
      <c r="G5068" s="5"/>
      <c r="J5068" s="7" t="str">
        <f t="shared" ref="J5068:J5131" si="1431">IF(B5068="", "", IF(OR(B5068&lt;$O$4, B5068&gt;$O$5), "X", ""))</f>
        <v/>
      </c>
      <c r="K5068" s="48" t="str">
        <f t="shared" ref="K5068:K5131" si="1432">IF(C5068="", "", IF(COUNTIF($O$10:$O$510, C5068)=0, "X", ""))</f>
        <v/>
      </c>
      <c r="L5068" s="48" t="str">
        <f t="shared" ref="L5068:L5131" si="1433">IF(D5068="", "", IF(COUNTIF($Q$10:$Q$15, D5068)=0, "X", ""))</f>
        <v/>
      </c>
      <c r="M5068" s="49" t="str">
        <f t="shared" ref="M5068:M5131" si="1434">IF(E5068="", "", IF(COUNTIF($S$10:$S$20, E5068)=0, "X", ""))</f>
        <v/>
      </c>
      <c r="U5068" s="103" t="str">
        <f t="shared" ref="U5068:U5131" si="1435">IF($Q$4="", "", IF($C5068=$Q$4, IF($E5068&lt;0, $E5068, ""), ""))</f>
        <v/>
      </c>
      <c r="V5068" s="77" t="str">
        <f t="shared" ref="V5068:V5131" si="1436">IF($Q$4="", "", IF($C5068=$Q$4, IF($E5068&gt;0, $E5068, ""), ""))</f>
        <v/>
      </c>
      <c r="W5068" s="37" t="str">
        <f t="shared" ref="W5068:W5131" si="1437">IF($Q$4="", "", IF($C5068=$Q$4, IF($B5068="", "", TEXT($B5068, "mmm yyyy")), ""))</f>
        <v/>
      </c>
      <c r="X5068" s="7" t="str">
        <f t="shared" ref="X5068:X5131" si="1438">IF(OR($Q$4="", $B5068=""), "", IF($C5068=$Q$4, IF(AND($B5068&gt;=$V$2, $B5068&lt;=$W$2), $U$2, IF(AND($B5068&gt;=$V$3, $B5068&lt;=$W$3), $U$3, IF(AND($B5068&gt;=$V$4, $B5068&lt;=$W$4), $U$4, IF(AND($B5068&gt;=$V$5, $B5068&lt;=$W$5), $U$5, "")))), ""))</f>
        <v/>
      </c>
      <c r="Y5068" s="37" t="str">
        <f t="shared" ref="Y5068:Y5131" si="1439">IF($Q$4="", "", IF($C5068=$Q$4, IF($D5068="", "", $D5068), ""))</f>
        <v/>
      </c>
      <c r="AA5068" s="54" t="str">
        <f t="shared" ref="AA5068:AA5131" si="1440">IF(OR($X5068="", $Y5068=""), "", CONCATENATE($Y5068, " - ", $X5068))</f>
        <v/>
      </c>
      <c r="AC5068" s="121" t="str">
        <f t="shared" ref="AC5068:AC5131" si="1441">IF($E5068&lt;0, $E5068, "")</f>
        <v/>
      </c>
      <c r="AD5068" s="111" t="str">
        <f t="shared" ref="AD5068:AD5131" si="1442">IF($E5068&gt;0, $E5068, "")</f>
        <v/>
      </c>
      <c r="AE5068" s="122" t="str">
        <f t="shared" ref="AE5068:AE5131" si="1443">IF($B5068="", "", TEXT($B5068, "mmm yyyy"))</f>
        <v/>
      </c>
      <c r="AF5068" s="123" t="str">
        <f t="shared" ref="AF5068:AF5131" si="1444">IF(AND($B5068&gt;=$V$2, $B5068&lt;=$W$2), $U$2, IF(AND($B5068&gt;=$V$3, $B5068&lt;=$W$3), $U$3, IF(AND($B5068&gt;=$V$4, $B5068&lt;=$W$4), $U$4, IF(AND($B5068&gt;=$V$5, $B5068&lt;=$W$5), $U$5, ""))))</f>
        <v>Qtr 1</v>
      </c>
      <c r="AG5068" s="122" t="str">
        <f t="shared" ref="AG5068:AG5131" si="1445">IF($D5068="", "", $D5068)</f>
        <v/>
      </c>
      <c r="AI5068" s="124" t="str">
        <f t="shared" ref="AI5068:AI5131" si="1446">IF(OR($AF5068="", $AG5068=""), "", CONCATENATE($AG5068, " - ", $AF5068))</f>
        <v/>
      </c>
      <c r="AK5068" s="103" t="str">
        <f t="shared" ref="AK5068:AK5131" si="1447">IF($AK$7="", U5068, IF($AK$7=$X5068, U5068, ""))</f>
        <v/>
      </c>
      <c r="AL5068" s="104" t="str">
        <f t="shared" ref="AL5068:AL5131" si="1448">IF($AK$7="", V5068, IF($AK$7=$X5068, V5068, ""))</f>
        <v/>
      </c>
      <c r="AN5068" s="37" t="str">
        <f>IF(AK5068="", "", COUNTIF(AK$11:AK$8010, "&lt;"&amp;AK5068)+1+COUNTIF(AK$11:AK5068, AK5068)-1)</f>
        <v/>
      </c>
      <c r="AO5068" s="37" t="str">
        <f>IF(AL5068="", "", COUNTIF(AL$11:AL$8010, "&gt;"&amp;AL5068)+1+COUNTIF(AL$11:AL5068, AL5068)-1)</f>
        <v/>
      </c>
    </row>
    <row r="5069" spans="1:41" x14ac:dyDescent="0.55000000000000004">
      <c r="A5069" s="5"/>
      <c r="B5069" s="284"/>
      <c r="C5069" s="285"/>
      <c r="D5069" s="286"/>
      <c r="E5069" s="287"/>
      <c r="F5069" s="288"/>
      <c r="G5069" s="5"/>
      <c r="J5069" s="7" t="str">
        <f t="shared" si="1431"/>
        <v/>
      </c>
      <c r="K5069" s="48" t="str">
        <f t="shared" si="1432"/>
        <v/>
      </c>
      <c r="L5069" s="48" t="str">
        <f t="shared" si="1433"/>
        <v/>
      </c>
      <c r="M5069" s="49" t="str">
        <f t="shared" si="1434"/>
        <v/>
      </c>
      <c r="U5069" s="103" t="str">
        <f t="shared" si="1435"/>
        <v/>
      </c>
      <c r="V5069" s="77" t="str">
        <f t="shared" si="1436"/>
        <v/>
      </c>
      <c r="W5069" s="37" t="str">
        <f t="shared" si="1437"/>
        <v/>
      </c>
      <c r="X5069" s="7" t="str">
        <f t="shared" si="1438"/>
        <v/>
      </c>
      <c r="Y5069" s="37" t="str">
        <f t="shared" si="1439"/>
        <v/>
      </c>
      <c r="AA5069" s="54" t="str">
        <f t="shared" si="1440"/>
        <v/>
      </c>
      <c r="AC5069" s="121" t="str">
        <f t="shared" si="1441"/>
        <v/>
      </c>
      <c r="AD5069" s="111" t="str">
        <f t="shared" si="1442"/>
        <v/>
      </c>
      <c r="AE5069" s="122" t="str">
        <f t="shared" si="1443"/>
        <v/>
      </c>
      <c r="AF5069" s="123" t="str">
        <f t="shared" si="1444"/>
        <v>Qtr 1</v>
      </c>
      <c r="AG5069" s="122" t="str">
        <f t="shared" si="1445"/>
        <v/>
      </c>
      <c r="AI5069" s="124" t="str">
        <f t="shared" si="1446"/>
        <v/>
      </c>
      <c r="AK5069" s="103" t="str">
        <f t="shared" si="1447"/>
        <v/>
      </c>
      <c r="AL5069" s="104" t="str">
        <f t="shared" si="1448"/>
        <v/>
      </c>
      <c r="AN5069" s="37" t="str">
        <f>IF(AK5069="", "", COUNTIF(AK$11:AK$8010, "&lt;"&amp;AK5069)+1+COUNTIF(AK$11:AK5069, AK5069)-1)</f>
        <v/>
      </c>
      <c r="AO5069" s="37" t="str">
        <f>IF(AL5069="", "", COUNTIF(AL$11:AL$8010, "&gt;"&amp;AL5069)+1+COUNTIF(AL$11:AL5069, AL5069)-1)</f>
        <v/>
      </c>
    </row>
    <row r="5070" spans="1:41" x14ac:dyDescent="0.55000000000000004">
      <c r="A5070" s="5"/>
      <c r="B5070" s="284"/>
      <c r="C5070" s="285"/>
      <c r="D5070" s="286"/>
      <c r="E5070" s="287"/>
      <c r="F5070" s="288"/>
      <c r="G5070" s="5"/>
      <c r="J5070" s="7" t="str">
        <f t="shared" si="1431"/>
        <v/>
      </c>
      <c r="K5070" s="48" t="str">
        <f t="shared" si="1432"/>
        <v/>
      </c>
      <c r="L5070" s="48" t="str">
        <f t="shared" si="1433"/>
        <v/>
      </c>
      <c r="M5070" s="49" t="str">
        <f t="shared" si="1434"/>
        <v/>
      </c>
      <c r="U5070" s="103" t="str">
        <f t="shared" si="1435"/>
        <v/>
      </c>
      <c r="V5070" s="77" t="str">
        <f t="shared" si="1436"/>
        <v/>
      </c>
      <c r="W5070" s="37" t="str">
        <f t="shared" si="1437"/>
        <v/>
      </c>
      <c r="X5070" s="7" t="str">
        <f t="shared" si="1438"/>
        <v/>
      </c>
      <c r="Y5070" s="37" t="str">
        <f t="shared" si="1439"/>
        <v/>
      </c>
      <c r="AA5070" s="54" t="str">
        <f t="shared" si="1440"/>
        <v/>
      </c>
      <c r="AC5070" s="121" t="str">
        <f t="shared" si="1441"/>
        <v/>
      </c>
      <c r="AD5070" s="111" t="str">
        <f t="shared" si="1442"/>
        <v/>
      </c>
      <c r="AE5070" s="122" t="str">
        <f t="shared" si="1443"/>
        <v/>
      </c>
      <c r="AF5070" s="123" t="str">
        <f t="shared" si="1444"/>
        <v>Qtr 1</v>
      </c>
      <c r="AG5070" s="122" t="str">
        <f t="shared" si="1445"/>
        <v/>
      </c>
      <c r="AI5070" s="124" t="str">
        <f t="shared" si="1446"/>
        <v/>
      </c>
      <c r="AK5070" s="103" t="str">
        <f t="shared" si="1447"/>
        <v/>
      </c>
      <c r="AL5070" s="104" t="str">
        <f t="shared" si="1448"/>
        <v/>
      </c>
      <c r="AN5070" s="37" t="str">
        <f>IF(AK5070="", "", COUNTIF(AK$11:AK$8010, "&lt;"&amp;AK5070)+1+COUNTIF(AK$11:AK5070, AK5070)-1)</f>
        <v/>
      </c>
      <c r="AO5070" s="37" t="str">
        <f>IF(AL5070="", "", COUNTIF(AL$11:AL$8010, "&gt;"&amp;AL5070)+1+COUNTIF(AL$11:AL5070, AL5070)-1)</f>
        <v/>
      </c>
    </row>
    <row r="5071" spans="1:41" x14ac:dyDescent="0.55000000000000004">
      <c r="A5071" s="5"/>
      <c r="B5071" s="284"/>
      <c r="C5071" s="285"/>
      <c r="D5071" s="286"/>
      <c r="E5071" s="287"/>
      <c r="F5071" s="288"/>
      <c r="G5071" s="5"/>
      <c r="J5071" s="7" t="str">
        <f t="shared" si="1431"/>
        <v/>
      </c>
      <c r="K5071" s="48" t="str">
        <f t="shared" si="1432"/>
        <v/>
      </c>
      <c r="L5071" s="48" t="str">
        <f t="shared" si="1433"/>
        <v/>
      </c>
      <c r="M5071" s="49" t="str">
        <f t="shared" si="1434"/>
        <v/>
      </c>
      <c r="U5071" s="103" t="str">
        <f t="shared" si="1435"/>
        <v/>
      </c>
      <c r="V5071" s="77" t="str">
        <f t="shared" si="1436"/>
        <v/>
      </c>
      <c r="W5071" s="37" t="str">
        <f t="shared" si="1437"/>
        <v/>
      </c>
      <c r="X5071" s="7" t="str">
        <f t="shared" si="1438"/>
        <v/>
      </c>
      <c r="Y5071" s="37" t="str">
        <f t="shared" si="1439"/>
        <v/>
      </c>
      <c r="AA5071" s="54" t="str">
        <f t="shared" si="1440"/>
        <v/>
      </c>
      <c r="AC5071" s="121" t="str">
        <f t="shared" si="1441"/>
        <v/>
      </c>
      <c r="AD5071" s="111" t="str">
        <f t="shared" si="1442"/>
        <v/>
      </c>
      <c r="AE5071" s="122" t="str">
        <f t="shared" si="1443"/>
        <v/>
      </c>
      <c r="AF5071" s="123" t="str">
        <f t="shared" si="1444"/>
        <v>Qtr 1</v>
      </c>
      <c r="AG5071" s="122" t="str">
        <f t="shared" si="1445"/>
        <v/>
      </c>
      <c r="AI5071" s="124" t="str">
        <f t="shared" si="1446"/>
        <v/>
      </c>
      <c r="AK5071" s="103" t="str">
        <f t="shared" si="1447"/>
        <v/>
      </c>
      <c r="AL5071" s="104" t="str">
        <f t="shared" si="1448"/>
        <v/>
      </c>
      <c r="AN5071" s="37" t="str">
        <f>IF(AK5071="", "", COUNTIF(AK$11:AK$8010, "&lt;"&amp;AK5071)+1+COUNTIF(AK$11:AK5071, AK5071)-1)</f>
        <v/>
      </c>
      <c r="AO5071" s="37" t="str">
        <f>IF(AL5071="", "", COUNTIF(AL$11:AL$8010, "&gt;"&amp;AL5071)+1+COUNTIF(AL$11:AL5071, AL5071)-1)</f>
        <v/>
      </c>
    </row>
    <row r="5072" spans="1:41" x14ac:dyDescent="0.55000000000000004">
      <c r="A5072" s="5"/>
      <c r="B5072" s="284"/>
      <c r="C5072" s="285"/>
      <c r="D5072" s="286"/>
      <c r="E5072" s="287"/>
      <c r="F5072" s="288"/>
      <c r="G5072" s="5"/>
      <c r="J5072" s="7" t="str">
        <f t="shared" si="1431"/>
        <v/>
      </c>
      <c r="K5072" s="48" t="str">
        <f t="shared" si="1432"/>
        <v/>
      </c>
      <c r="L5072" s="48" t="str">
        <f t="shared" si="1433"/>
        <v/>
      </c>
      <c r="M5072" s="49" t="str">
        <f t="shared" si="1434"/>
        <v/>
      </c>
      <c r="U5072" s="103" t="str">
        <f t="shared" si="1435"/>
        <v/>
      </c>
      <c r="V5072" s="77" t="str">
        <f t="shared" si="1436"/>
        <v/>
      </c>
      <c r="W5072" s="37" t="str">
        <f t="shared" si="1437"/>
        <v/>
      </c>
      <c r="X5072" s="7" t="str">
        <f t="shared" si="1438"/>
        <v/>
      </c>
      <c r="Y5072" s="37" t="str">
        <f t="shared" si="1439"/>
        <v/>
      </c>
      <c r="AA5072" s="54" t="str">
        <f t="shared" si="1440"/>
        <v/>
      </c>
      <c r="AC5072" s="121" t="str">
        <f t="shared" si="1441"/>
        <v/>
      </c>
      <c r="AD5072" s="111" t="str">
        <f t="shared" si="1442"/>
        <v/>
      </c>
      <c r="AE5072" s="122" t="str">
        <f t="shared" si="1443"/>
        <v/>
      </c>
      <c r="AF5072" s="123" t="str">
        <f t="shared" si="1444"/>
        <v>Qtr 1</v>
      </c>
      <c r="AG5072" s="122" t="str">
        <f t="shared" si="1445"/>
        <v/>
      </c>
      <c r="AI5072" s="124" t="str">
        <f t="shared" si="1446"/>
        <v/>
      </c>
      <c r="AK5072" s="103" t="str">
        <f t="shared" si="1447"/>
        <v/>
      </c>
      <c r="AL5072" s="104" t="str">
        <f t="shared" si="1448"/>
        <v/>
      </c>
      <c r="AN5072" s="37" t="str">
        <f>IF(AK5072="", "", COUNTIF(AK$11:AK$8010, "&lt;"&amp;AK5072)+1+COUNTIF(AK$11:AK5072, AK5072)-1)</f>
        <v/>
      </c>
      <c r="AO5072" s="37" t="str">
        <f>IF(AL5072="", "", COUNTIF(AL$11:AL$8010, "&gt;"&amp;AL5072)+1+COUNTIF(AL$11:AL5072, AL5072)-1)</f>
        <v/>
      </c>
    </row>
    <row r="5073" spans="1:41" x14ac:dyDescent="0.55000000000000004">
      <c r="A5073" s="5"/>
      <c r="B5073" s="284"/>
      <c r="C5073" s="285"/>
      <c r="D5073" s="286"/>
      <c r="E5073" s="287"/>
      <c r="F5073" s="288"/>
      <c r="G5073" s="5"/>
      <c r="J5073" s="7" t="str">
        <f t="shared" si="1431"/>
        <v/>
      </c>
      <c r="K5073" s="48" t="str">
        <f t="shared" si="1432"/>
        <v/>
      </c>
      <c r="L5073" s="48" t="str">
        <f t="shared" si="1433"/>
        <v/>
      </c>
      <c r="M5073" s="49" t="str">
        <f t="shared" si="1434"/>
        <v/>
      </c>
      <c r="U5073" s="103" t="str">
        <f t="shared" si="1435"/>
        <v/>
      </c>
      <c r="V5073" s="77" t="str">
        <f t="shared" si="1436"/>
        <v/>
      </c>
      <c r="W5073" s="37" t="str">
        <f t="shared" si="1437"/>
        <v/>
      </c>
      <c r="X5073" s="7" t="str">
        <f t="shared" si="1438"/>
        <v/>
      </c>
      <c r="Y5073" s="37" t="str">
        <f t="shared" si="1439"/>
        <v/>
      </c>
      <c r="AA5073" s="54" t="str">
        <f t="shared" si="1440"/>
        <v/>
      </c>
      <c r="AC5073" s="121" t="str">
        <f t="shared" si="1441"/>
        <v/>
      </c>
      <c r="AD5073" s="111" t="str">
        <f t="shared" si="1442"/>
        <v/>
      </c>
      <c r="AE5073" s="122" t="str">
        <f t="shared" si="1443"/>
        <v/>
      </c>
      <c r="AF5073" s="123" t="str">
        <f t="shared" si="1444"/>
        <v>Qtr 1</v>
      </c>
      <c r="AG5073" s="122" t="str">
        <f t="shared" si="1445"/>
        <v/>
      </c>
      <c r="AI5073" s="124" t="str">
        <f t="shared" si="1446"/>
        <v/>
      </c>
      <c r="AK5073" s="103" t="str">
        <f t="shared" si="1447"/>
        <v/>
      </c>
      <c r="AL5073" s="104" t="str">
        <f t="shared" si="1448"/>
        <v/>
      </c>
      <c r="AN5073" s="37" t="str">
        <f>IF(AK5073="", "", COUNTIF(AK$11:AK$8010, "&lt;"&amp;AK5073)+1+COUNTIF(AK$11:AK5073, AK5073)-1)</f>
        <v/>
      </c>
      <c r="AO5073" s="37" t="str">
        <f>IF(AL5073="", "", COUNTIF(AL$11:AL$8010, "&gt;"&amp;AL5073)+1+COUNTIF(AL$11:AL5073, AL5073)-1)</f>
        <v/>
      </c>
    </row>
    <row r="5074" spans="1:41" x14ac:dyDescent="0.55000000000000004">
      <c r="A5074" s="5"/>
      <c r="B5074" s="284"/>
      <c r="C5074" s="285"/>
      <c r="D5074" s="286"/>
      <c r="E5074" s="287"/>
      <c r="F5074" s="288"/>
      <c r="G5074" s="5"/>
      <c r="J5074" s="7" t="str">
        <f t="shared" si="1431"/>
        <v/>
      </c>
      <c r="K5074" s="48" t="str">
        <f t="shared" si="1432"/>
        <v/>
      </c>
      <c r="L5074" s="48" t="str">
        <f t="shared" si="1433"/>
        <v/>
      </c>
      <c r="M5074" s="49" t="str">
        <f t="shared" si="1434"/>
        <v/>
      </c>
      <c r="U5074" s="103" t="str">
        <f t="shared" si="1435"/>
        <v/>
      </c>
      <c r="V5074" s="77" t="str">
        <f t="shared" si="1436"/>
        <v/>
      </c>
      <c r="W5074" s="37" t="str">
        <f t="shared" si="1437"/>
        <v/>
      </c>
      <c r="X5074" s="7" t="str">
        <f t="shared" si="1438"/>
        <v/>
      </c>
      <c r="Y5074" s="37" t="str">
        <f t="shared" si="1439"/>
        <v/>
      </c>
      <c r="AA5074" s="54" t="str">
        <f t="shared" si="1440"/>
        <v/>
      </c>
      <c r="AC5074" s="121" t="str">
        <f t="shared" si="1441"/>
        <v/>
      </c>
      <c r="AD5074" s="111" t="str">
        <f t="shared" si="1442"/>
        <v/>
      </c>
      <c r="AE5074" s="122" t="str">
        <f t="shared" si="1443"/>
        <v/>
      </c>
      <c r="AF5074" s="123" t="str">
        <f t="shared" si="1444"/>
        <v>Qtr 1</v>
      </c>
      <c r="AG5074" s="122" t="str">
        <f t="shared" si="1445"/>
        <v/>
      </c>
      <c r="AI5074" s="124" t="str">
        <f t="shared" si="1446"/>
        <v/>
      </c>
      <c r="AK5074" s="103" t="str">
        <f t="shared" si="1447"/>
        <v/>
      </c>
      <c r="AL5074" s="104" t="str">
        <f t="shared" si="1448"/>
        <v/>
      </c>
      <c r="AN5074" s="37" t="str">
        <f>IF(AK5074="", "", COUNTIF(AK$11:AK$8010, "&lt;"&amp;AK5074)+1+COUNTIF(AK$11:AK5074, AK5074)-1)</f>
        <v/>
      </c>
      <c r="AO5074" s="37" t="str">
        <f>IF(AL5074="", "", COUNTIF(AL$11:AL$8010, "&gt;"&amp;AL5074)+1+COUNTIF(AL$11:AL5074, AL5074)-1)</f>
        <v/>
      </c>
    </row>
    <row r="5075" spans="1:41" x14ac:dyDescent="0.55000000000000004">
      <c r="A5075" s="5"/>
      <c r="B5075" s="284"/>
      <c r="C5075" s="285"/>
      <c r="D5075" s="286"/>
      <c r="E5075" s="287"/>
      <c r="F5075" s="288"/>
      <c r="G5075" s="5"/>
      <c r="J5075" s="7" t="str">
        <f t="shared" si="1431"/>
        <v/>
      </c>
      <c r="K5075" s="48" t="str">
        <f t="shared" si="1432"/>
        <v/>
      </c>
      <c r="L5075" s="48" t="str">
        <f t="shared" si="1433"/>
        <v/>
      </c>
      <c r="M5075" s="49" t="str">
        <f t="shared" si="1434"/>
        <v/>
      </c>
      <c r="U5075" s="103" t="str">
        <f t="shared" si="1435"/>
        <v/>
      </c>
      <c r="V5075" s="77" t="str">
        <f t="shared" si="1436"/>
        <v/>
      </c>
      <c r="W5075" s="37" t="str">
        <f t="shared" si="1437"/>
        <v/>
      </c>
      <c r="X5075" s="7" t="str">
        <f t="shared" si="1438"/>
        <v/>
      </c>
      <c r="Y5075" s="37" t="str">
        <f t="shared" si="1439"/>
        <v/>
      </c>
      <c r="AA5075" s="54" t="str">
        <f t="shared" si="1440"/>
        <v/>
      </c>
      <c r="AC5075" s="121" t="str">
        <f t="shared" si="1441"/>
        <v/>
      </c>
      <c r="AD5075" s="111" t="str">
        <f t="shared" si="1442"/>
        <v/>
      </c>
      <c r="AE5075" s="122" t="str">
        <f t="shared" si="1443"/>
        <v/>
      </c>
      <c r="AF5075" s="123" t="str">
        <f t="shared" si="1444"/>
        <v>Qtr 1</v>
      </c>
      <c r="AG5075" s="122" t="str">
        <f t="shared" si="1445"/>
        <v/>
      </c>
      <c r="AI5075" s="124" t="str">
        <f t="shared" si="1446"/>
        <v/>
      </c>
      <c r="AK5075" s="103" t="str">
        <f t="shared" si="1447"/>
        <v/>
      </c>
      <c r="AL5075" s="104" t="str">
        <f t="shared" si="1448"/>
        <v/>
      </c>
      <c r="AN5075" s="37" t="str">
        <f>IF(AK5075="", "", COUNTIF(AK$11:AK$8010, "&lt;"&amp;AK5075)+1+COUNTIF(AK$11:AK5075, AK5075)-1)</f>
        <v/>
      </c>
      <c r="AO5075" s="37" t="str">
        <f>IF(AL5075="", "", COUNTIF(AL$11:AL$8010, "&gt;"&amp;AL5075)+1+COUNTIF(AL$11:AL5075, AL5075)-1)</f>
        <v/>
      </c>
    </row>
    <row r="5076" spans="1:41" x14ac:dyDescent="0.55000000000000004">
      <c r="A5076" s="5"/>
      <c r="B5076" s="284"/>
      <c r="C5076" s="285"/>
      <c r="D5076" s="286"/>
      <c r="E5076" s="287"/>
      <c r="F5076" s="288"/>
      <c r="G5076" s="5"/>
      <c r="J5076" s="7" t="str">
        <f t="shared" si="1431"/>
        <v/>
      </c>
      <c r="K5076" s="48" t="str">
        <f t="shared" si="1432"/>
        <v/>
      </c>
      <c r="L5076" s="48" t="str">
        <f t="shared" si="1433"/>
        <v/>
      </c>
      <c r="M5076" s="49" t="str">
        <f t="shared" si="1434"/>
        <v/>
      </c>
      <c r="U5076" s="103" t="str">
        <f t="shared" si="1435"/>
        <v/>
      </c>
      <c r="V5076" s="77" t="str">
        <f t="shared" si="1436"/>
        <v/>
      </c>
      <c r="W5076" s="37" t="str">
        <f t="shared" si="1437"/>
        <v/>
      </c>
      <c r="X5076" s="7" t="str">
        <f t="shared" si="1438"/>
        <v/>
      </c>
      <c r="Y5076" s="37" t="str">
        <f t="shared" si="1439"/>
        <v/>
      </c>
      <c r="AA5076" s="54" t="str">
        <f t="shared" si="1440"/>
        <v/>
      </c>
      <c r="AC5076" s="121" t="str">
        <f t="shared" si="1441"/>
        <v/>
      </c>
      <c r="AD5076" s="111" t="str">
        <f t="shared" si="1442"/>
        <v/>
      </c>
      <c r="AE5076" s="122" t="str">
        <f t="shared" si="1443"/>
        <v/>
      </c>
      <c r="AF5076" s="123" t="str">
        <f t="shared" si="1444"/>
        <v>Qtr 1</v>
      </c>
      <c r="AG5076" s="122" t="str">
        <f t="shared" si="1445"/>
        <v/>
      </c>
      <c r="AI5076" s="124" t="str">
        <f t="shared" si="1446"/>
        <v/>
      </c>
      <c r="AK5076" s="103" t="str">
        <f t="shared" si="1447"/>
        <v/>
      </c>
      <c r="AL5076" s="104" t="str">
        <f t="shared" si="1448"/>
        <v/>
      </c>
      <c r="AN5076" s="37" t="str">
        <f>IF(AK5076="", "", COUNTIF(AK$11:AK$8010, "&lt;"&amp;AK5076)+1+COUNTIF(AK$11:AK5076, AK5076)-1)</f>
        <v/>
      </c>
      <c r="AO5076" s="37" t="str">
        <f>IF(AL5076="", "", COUNTIF(AL$11:AL$8010, "&gt;"&amp;AL5076)+1+COUNTIF(AL$11:AL5076, AL5076)-1)</f>
        <v/>
      </c>
    </row>
    <row r="5077" spans="1:41" x14ac:dyDescent="0.55000000000000004">
      <c r="A5077" s="5"/>
      <c r="B5077" s="284"/>
      <c r="C5077" s="285"/>
      <c r="D5077" s="286"/>
      <c r="E5077" s="287"/>
      <c r="F5077" s="288"/>
      <c r="G5077" s="5"/>
      <c r="J5077" s="7" t="str">
        <f t="shared" si="1431"/>
        <v/>
      </c>
      <c r="K5077" s="48" t="str">
        <f t="shared" si="1432"/>
        <v/>
      </c>
      <c r="L5077" s="48" t="str">
        <f t="shared" si="1433"/>
        <v/>
      </c>
      <c r="M5077" s="49" t="str">
        <f t="shared" si="1434"/>
        <v/>
      </c>
      <c r="U5077" s="103" t="str">
        <f t="shared" si="1435"/>
        <v/>
      </c>
      <c r="V5077" s="77" t="str">
        <f t="shared" si="1436"/>
        <v/>
      </c>
      <c r="W5077" s="37" t="str">
        <f t="shared" si="1437"/>
        <v/>
      </c>
      <c r="X5077" s="7" t="str">
        <f t="shared" si="1438"/>
        <v/>
      </c>
      <c r="Y5077" s="37" t="str">
        <f t="shared" si="1439"/>
        <v/>
      </c>
      <c r="AA5077" s="54" t="str">
        <f t="shared" si="1440"/>
        <v/>
      </c>
      <c r="AC5077" s="121" t="str">
        <f t="shared" si="1441"/>
        <v/>
      </c>
      <c r="AD5077" s="111" t="str">
        <f t="shared" si="1442"/>
        <v/>
      </c>
      <c r="AE5077" s="122" t="str">
        <f t="shared" si="1443"/>
        <v/>
      </c>
      <c r="AF5077" s="123" t="str">
        <f t="shared" si="1444"/>
        <v>Qtr 1</v>
      </c>
      <c r="AG5077" s="122" t="str">
        <f t="shared" si="1445"/>
        <v/>
      </c>
      <c r="AI5077" s="124" t="str">
        <f t="shared" si="1446"/>
        <v/>
      </c>
      <c r="AK5077" s="103" t="str">
        <f t="shared" si="1447"/>
        <v/>
      </c>
      <c r="AL5077" s="104" t="str">
        <f t="shared" si="1448"/>
        <v/>
      </c>
      <c r="AN5077" s="37" t="str">
        <f>IF(AK5077="", "", COUNTIF(AK$11:AK$8010, "&lt;"&amp;AK5077)+1+COUNTIF(AK$11:AK5077, AK5077)-1)</f>
        <v/>
      </c>
      <c r="AO5077" s="37" t="str">
        <f>IF(AL5077="", "", COUNTIF(AL$11:AL$8010, "&gt;"&amp;AL5077)+1+COUNTIF(AL$11:AL5077, AL5077)-1)</f>
        <v/>
      </c>
    </row>
    <row r="5078" spans="1:41" x14ac:dyDescent="0.55000000000000004">
      <c r="A5078" s="5"/>
      <c r="B5078" s="284"/>
      <c r="C5078" s="285"/>
      <c r="D5078" s="286"/>
      <c r="E5078" s="287"/>
      <c r="F5078" s="288"/>
      <c r="G5078" s="5"/>
      <c r="J5078" s="7" t="str">
        <f t="shared" si="1431"/>
        <v/>
      </c>
      <c r="K5078" s="48" t="str">
        <f t="shared" si="1432"/>
        <v/>
      </c>
      <c r="L5078" s="48" t="str">
        <f t="shared" si="1433"/>
        <v/>
      </c>
      <c r="M5078" s="49" t="str">
        <f t="shared" si="1434"/>
        <v/>
      </c>
      <c r="U5078" s="103" t="str">
        <f t="shared" si="1435"/>
        <v/>
      </c>
      <c r="V5078" s="77" t="str">
        <f t="shared" si="1436"/>
        <v/>
      </c>
      <c r="W5078" s="37" t="str">
        <f t="shared" si="1437"/>
        <v/>
      </c>
      <c r="X5078" s="7" t="str">
        <f t="shared" si="1438"/>
        <v/>
      </c>
      <c r="Y5078" s="37" t="str">
        <f t="shared" si="1439"/>
        <v/>
      </c>
      <c r="AA5078" s="54" t="str">
        <f t="shared" si="1440"/>
        <v/>
      </c>
      <c r="AC5078" s="121" t="str">
        <f t="shared" si="1441"/>
        <v/>
      </c>
      <c r="AD5078" s="111" t="str">
        <f t="shared" si="1442"/>
        <v/>
      </c>
      <c r="AE5078" s="122" t="str">
        <f t="shared" si="1443"/>
        <v/>
      </c>
      <c r="AF5078" s="123" t="str">
        <f t="shared" si="1444"/>
        <v>Qtr 1</v>
      </c>
      <c r="AG5078" s="122" t="str">
        <f t="shared" si="1445"/>
        <v/>
      </c>
      <c r="AI5078" s="124" t="str">
        <f t="shared" si="1446"/>
        <v/>
      </c>
      <c r="AK5078" s="103" t="str">
        <f t="shared" si="1447"/>
        <v/>
      </c>
      <c r="AL5078" s="104" t="str">
        <f t="shared" si="1448"/>
        <v/>
      </c>
      <c r="AN5078" s="37" t="str">
        <f>IF(AK5078="", "", COUNTIF(AK$11:AK$8010, "&lt;"&amp;AK5078)+1+COUNTIF(AK$11:AK5078, AK5078)-1)</f>
        <v/>
      </c>
      <c r="AO5078" s="37" t="str">
        <f>IF(AL5078="", "", COUNTIF(AL$11:AL$8010, "&gt;"&amp;AL5078)+1+COUNTIF(AL$11:AL5078, AL5078)-1)</f>
        <v/>
      </c>
    </row>
    <row r="5079" spans="1:41" x14ac:dyDescent="0.55000000000000004">
      <c r="A5079" s="5"/>
      <c r="B5079" s="284"/>
      <c r="C5079" s="285"/>
      <c r="D5079" s="286"/>
      <c r="E5079" s="287"/>
      <c r="F5079" s="288"/>
      <c r="G5079" s="5"/>
      <c r="J5079" s="7" t="str">
        <f t="shared" si="1431"/>
        <v/>
      </c>
      <c r="K5079" s="48" t="str">
        <f t="shared" si="1432"/>
        <v/>
      </c>
      <c r="L5079" s="48" t="str">
        <f t="shared" si="1433"/>
        <v/>
      </c>
      <c r="M5079" s="49" t="str">
        <f t="shared" si="1434"/>
        <v/>
      </c>
      <c r="U5079" s="103" t="str">
        <f t="shared" si="1435"/>
        <v/>
      </c>
      <c r="V5079" s="77" t="str">
        <f t="shared" si="1436"/>
        <v/>
      </c>
      <c r="W5079" s="37" t="str">
        <f t="shared" si="1437"/>
        <v/>
      </c>
      <c r="X5079" s="7" t="str">
        <f t="shared" si="1438"/>
        <v/>
      </c>
      <c r="Y5079" s="37" t="str">
        <f t="shared" si="1439"/>
        <v/>
      </c>
      <c r="AA5079" s="54" t="str">
        <f t="shared" si="1440"/>
        <v/>
      </c>
      <c r="AC5079" s="121" t="str">
        <f t="shared" si="1441"/>
        <v/>
      </c>
      <c r="AD5079" s="111" t="str">
        <f t="shared" si="1442"/>
        <v/>
      </c>
      <c r="AE5079" s="122" t="str">
        <f t="shared" si="1443"/>
        <v/>
      </c>
      <c r="AF5079" s="123" t="str">
        <f t="shared" si="1444"/>
        <v>Qtr 1</v>
      </c>
      <c r="AG5079" s="122" t="str">
        <f t="shared" si="1445"/>
        <v/>
      </c>
      <c r="AI5079" s="124" t="str">
        <f t="shared" si="1446"/>
        <v/>
      </c>
      <c r="AK5079" s="103" t="str">
        <f t="shared" si="1447"/>
        <v/>
      </c>
      <c r="AL5079" s="104" t="str">
        <f t="shared" si="1448"/>
        <v/>
      </c>
      <c r="AN5079" s="37" t="str">
        <f>IF(AK5079="", "", COUNTIF(AK$11:AK$8010, "&lt;"&amp;AK5079)+1+COUNTIF(AK$11:AK5079, AK5079)-1)</f>
        <v/>
      </c>
      <c r="AO5079" s="37" t="str">
        <f>IF(AL5079="", "", COUNTIF(AL$11:AL$8010, "&gt;"&amp;AL5079)+1+COUNTIF(AL$11:AL5079, AL5079)-1)</f>
        <v/>
      </c>
    </row>
    <row r="5080" spans="1:41" x14ac:dyDescent="0.55000000000000004">
      <c r="A5080" s="5"/>
      <c r="B5080" s="284"/>
      <c r="C5080" s="285"/>
      <c r="D5080" s="286"/>
      <c r="E5080" s="287"/>
      <c r="F5080" s="288"/>
      <c r="G5080" s="5"/>
      <c r="J5080" s="7" t="str">
        <f t="shared" si="1431"/>
        <v/>
      </c>
      <c r="K5080" s="48" t="str">
        <f t="shared" si="1432"/>
        <v/>
      </c>
      <c r="L5080" s="48" t="str">
        <f t="shared" si="1433"/>
        <v/>
      </c>
      <c r="M5080" s="49" t="str">
        <f t="shared" si="1434"/>
        <v/>
      </c>
      <c r="U5080" s="103" t="str">
        <f t="shared" si="1435"/>
        <v/>
      </c>
      <c r="V5080" s="77" t="str">
        <f t="shared" si="1436"/>
        <v/>
      </c>
      <c r="W5080" s="37" t="str">
        <f t="shared" si="1437"/>
        <v/>
      </c>
      <c r="X5080" s="7" t="str">
        <f t="shared" si="1438"/>
        <v/>
      </c>
      <c r="Y5080" s="37" t="str">
        <f t="shared" si="1439"/>
        <v/>
      </c>
      <c r="AA5080" s="54" t="str">
        <f t="shared" si="1440"/>
        <v/>
      </c>
      <c r="AC5080" s="121" t="str">
        <f t="shared" si="1441"/>
        <v/>
      </c>
      <c r="AD5080" s="111" t="str">
        <f t="shared" si="1442"/>
        <v/>
      </c>
      <c r="AE5080" s="122" t="str">
        <f t="shared" si="1443"/>
        <v/>
      </c>
      <c r="AF5080" s="123" t="str">
        <f t="shared" si="1444"/>
        <v>Qtr 1</v>
      </c>
      <c r="AG5080" s="122" t="str">
        <f t="shared" si="1445"/>
        <v/>
      </c>
      <c r="AI5080" s="124" t="str">
        <f t="shared" si="1446"/>
        <v/>
      </c>
      <c r="AK5080" s="103" t="str">
        <f t="shared" si="1447"/>
        <v/>
      </c>
      <c r="AL5080" s="104" t="str">
        <f t="shared" si="1448"/>
        <v/>
      </c>
      <c r="AN5080" s="37" t="str">
        <f>IF(AK5080="", "", COUNTIF(AK$11:AK$8010, "&lt;"&amp;AK5080)+1+COUNTIF(AK$11:AK5080, AK5080)-1)</f>
        <v/>
      </c>
      <c r="AO5080" s="37" t="str">
        <f>IF(AL5080="", "", COUNTIF(AL$11:AL$8010, "&gt;"&amp;AL5080)+1+COUNTIF(AL$11:AL5080, AL5080)-1)</f>
        <v/>
      </c>
    </row>
    <row r="5081" spans="1:41" x14ac:dyDescent="0.55000000000000004">
      <c r="A5081" s="5"/>
      <c r="B5081" s="284"/>
      <c r="C5081" s="285"/>
      <c r="D5081" s="286"/>
      <c r="E5081" s="287"/>
      <c r="F5081" s="288"/>
      <c r="G5081" s="5"/>
      <c r="J5081" s="7" t="str">
        <f t="shared" si="1431"/>
        <v/>
      </c>
      <c r="K5081" s="48" t="str">
        <f t="shared" si="1432"/>
        <v/>
      </c>
      <c r="L5081" s="48" t="str">
        <f t="shared" si="1433"/>
        <v/>
      </c>
      <c r="M5081" s="49" t="str">
        <f t="shared" si="1434"/>
        <v/>
      </c>
      <c r="U5081" s="103" t="str">
        <f t="shared" si="1435"/>
        <v/>
      </c>
      <c r="V5081" s="77" t="str">
        <f t="shared" si="1436"/>
        <v/>
      </c>
      <c r="W5081" s="37" t="str">
        <f t="shared" si="1437"/>
        <v/>
      </c>
      <c r="X5081" s="7" t="str">
        <f t="shared" si="1438"/>
        <v/>
      </c>
      <c r="Y5081" s="37" t="str">
        <f t="shared" si="1439"/>
        <v/>
      </c>
      <c r="AA5081" s="54" t="str">
        <f t="shared" si="1440"/>
        <v/>
      </c>
      <c r="AC5081" s="121" t="str">
        <f t="shared" si="1441"/>
        <v/>
      </c>
      <c r="AD5081" s="111" t="str">
        <f t="shared" si="1442"/>
        <v/>
      </c>
      <c r="AE5081" s="122" t="str">
        <f t="shared" si="1443"/>
        <v/>
      </c>
      <c r="AF5081" s="123" t="str">
        <f t="shared" si="1444"/>
        <v>Qtr 1</v>
      </c>
      <c r="AG5081" s="122" t="str">
        <f t="shared" si="1445"/>
        <v/>
      </c>
      <c r="AI5081" s="124" t="str">
        <f t="shared" si="1446"/>
        <v/>
      </c>
      <c r="AK5081" s="103" t="str">
        <f t="shared" si="1447"/>
        <v/>
      </c>
      <c r="AL5081" s="104" t="str">
        <f t="shared" si="1448"/>
        <v/>
      </c>
      <c r="AN5081" s="37" t="str">
        <f>IF(AK5081="", "", COUNTIF(AK$11:AK$8010, "&lt;"&amp;AK5081)+1+COUNTIF(AK$11:AK5081, AK5081)-1)</f>
        <v/>
      </c>
      <c r="AO5081" s="37" t="str">
        <f>IF(AL5081="", "", COUNTIF(AL$11:AL$8010, "&gt;"&amp;AL5081)+1+COUNTIF(AL$11:AL5081, AL5081)-1)</f>
        <v/>
      </c>
    </row>
    <row r="5082" spans="1:41" x14ac:dyDescent="0.55000000000000004">
      <c r="A5082" s="5"/>
      <c r="B5082" s="284"/>
      <c r="C5082" s="285"/>
      <c r="D5082" s="286"/>
      <c r="E5082" s="287"/>
      <c r="F5082" s="288"/>
      <c r="G5082" s="5"/>
      <c r="J5082" s="7" t="str">
        <f t="shared" si="1431"/>
        <v/>
      </c>
      <c r="K5082" s="48" t="str">
        <f t="shared" si="1432"/>
        <v/>
      </c>
      <c r="L5082" s="48" t="str">
        <f t="shared" si="1433"/>
        <v/>
      </c>
      <c r="M5082" s="49" t="str">
        <f t="shared" si="1434"/>
        <v/>
      </c>
      <c r="U5082" s="103" t="str">
        <f t="shared" si="1435"/>
        <v/>
      </c>
      <c r="V5082" s="77" t="str">
        <f t="shared" si="1436"/>
        <v/>
      </c>
      <c r="W5082" s="37" t="str">
        <f t="shared" si="1437"/>
        <v/>
      </c>
      <c r="X5082" s="7" t="str">
        <f t="shared" si="1438"/>
        <v/>
      </c>
      <c r="Y5082" s="37" t="str">
        <f t="shared" si="1439"/>
        <v/>
      </c>
      <c r="AA5082" s="54" t="str">
        <f t="shared" si="1440"/>
        <v/>
      </c>
      <c r="AC5082" s="121" t="str">
        <f t="shared" si="1441"/>
        <v/>
      </c>
      <c r="AD5082" s="111" t="str">
        <f t="shared" si="1442"/>
        <v/>
      </c>
      <c r="AE5082" s="122" t="str">
        <f t="shared" si="1443"/>
        <v/>
      </c>
      <c r="AF5082" s="123" t="str">
        <f t="shared" si="1444"/>
        <v>Qtr 1</v>
      </c>
      <c r="AG5082" s="122" t="str">
        <f t="shared" si="1445"/>
        <v/>
      </c>
      <c r="AI5082" s="124" t="str">
        <f t="shared" si="1446"/>
        <v/>
      </c>
      <c r="AK5082" s="103" t="str">
        <f t="shared" si="1447"/>
        <v/>
      </c>
      <c r="AL5082" s="104" t="str">
        <f t="shared" si="1448"/>
        <v/>
      </c>
      <c r="AN5082" s="37" t="str">
        <f>IF(AK5082="", "", COUNTIF(AK$11:AK$8010, "&lt;"&amp;AK5082)+1+COUNTIF(AK$11:AK5082, AK5082)-1)</f>
        <v/>
      </c>
      <c r="AO5082" s="37" t="str">
        <f>IF(AL5082="", "", COUNTIF(AL$11:AL$8010, "&gt;"&amp;AL5082)+1+COUNTIF(AL$11:AL5082, AL5082)-1)</f>
        <v/>
      </c>
    </row>
    <row r="5083" spans="1:41" x14ac:dyDescent="0.55000000000000004">
      <c r="A5083" s="5"/>
      <c r="B5083" s="284"/>
      <c r="C5083" s="285"/>
      <c r="D5083" s="286"/>
      <c r="E5083" s="287"/>
      <c r="F5083" s="288"/>
      <c r="G5083" s="5"/>
      <c r="J5083" s="7" t="str">
        <f t="shared" si="1431"/>
        <v/>
      </c>
      <c r="K5083" s="48" t="str">
        <f t="shared" si="1432"/>
        <v/>
      </c>
      <c r="L5083" s="48" t="str">
        <f t="shared" si="1433"/>
        <v/>
      </c>
      <c r="M5083" s="49" t="str">
        <f t="shared" si="1434"/>
        <v/>
      </c>
      <c r="U5083" s="103" t="str">
        <f t="shared" si="1435"/>
        <v/>
      </c>
      <c r="V5083" s="77" t="str">
        <f t="shared" si="1436"/>
        <v/>
      </c>
      <c r="W5083" s="37" t="str">
        <f t="shared" si="1437"/>
        <v/>
      </c>
      <c r="X5083" s="7" t="str">
        <f t="shared" si="1438"/>
        <v/>
      </c>
      <c r="Y5083" s="37" t="str">
        <f t="shared" si="1439"/>
        <v/>
      </c>
      <c r="AA5083" s="54" t="str">
        <f t="shared" si="1440"/>
        <v/>
      </c>
      <c r="AC5083" s="121" t="str">
        <f t="shared" si="1441"/>
        <v/>
      </c>
      <c r="AD5083" s="111" t="str">
        <f t="shared" si="1442"/>
        <v/>
      </c>
      <c r="AE5083" s="122" t="str">
        <f t="shared" si="1443"/>
        <v/>
      </c>
      <c r="AF5083" s="123" t="str">
        <f t="shared" si="1444"/>
        <v>Qtr 1</v>
      </c>
      <c r="AG5083" s="122" t="str">
        <f t="shared" si="1445"/>
        <v/>
      </c>
      <c r="AI5083" s="124" t="str">
        <f t="shared" si="1446"/>
        <v/>
      </c>
      <c r="AK5083" s="103" t="str">
        <f t="shared" si="1447"/>
        <v/>
      </c>
      <c r="AL5083" s="104" t="str">
        <f t="shared" si="1448"/>
        <v/>
      </c>
      <c r="AN5083" s="37" t="str">
        <f>IF(AK5083="", "", COUNTIF(AK$11:AK$8010, "&lt;"&amp;AK5083)+1+COUNTIF(AK$11:AK5083, AK5083)-1)</f>
        <v/>
      </c>
      <c r="AO5083" s="37" t="str">
        <f>IF(AL5083="", "", COUNTIF(AL$11:AL$8010, "&gt;"&amp;AL5083)+1+COUNTIF(AL$11:AL5083, AL5083)-1)</f>
        <v/>
      </c>
    </row>
    <row r="5084" spans="1:41" x14ac:dyDescent="0.55000000000000004">
      <c r="A5084" s="5"/>
      <c r="B5084" s="284"/>
      <c r="C5084" s="285"/>
      <c r="D5084" s="286"/>
      <c r="E5084" s="287"/>
      <c r="F5084" s="288"/>
      <c r="G5084" s="5"/>
      <c r="J5084" s="7" t="str">
        <f t="shared" si="1431"/>
        <v/>
      </c>
      <c r="K5084" s="48" t="str">
        <f t="shared" si="1432"/>
        <v/>
      </c>
      <c r="L5084" s="48" t="str">
        <f t="shared" si="1433"/>
        <v/>
      </c>
      <c r="M5084" s="49" t="str">
        <f t="shared" si="1434"/>
        <v/>
      </c>
      <c r="U5084" s="103" t="str">
        <f t="shared" si="1435"/>
        <v/>
      </c>
      <c r="V5084" s="77" t="str">
        <f t="shared" si="1436"/>
        <v/>
      </c>
      <c r="W5084" s="37" t="str">
        <f t="shared" si="1437"/>
        <v/>
      </c>
      <c r="X5084" s="7" t="str">
        <f t="shared" si="1438"/>
        <v/>
      </c>
      <c r="Y5084" s="37" t="str">
        <f t="shared" si="1439"/>
        <v/>
      </c>
      <c r="AA5084" s="54" t="str">
        <f t="shared" si="1440"/>
        <v/>
      </c>
      <c r="AC5084" s="121" t="str">
        <f t="shared" si="1441"/>
        <v/>
      </c>
      <c r="AD5084" s="111" t="str">
        <f t="shared" si="1442"/>
        <v/>
      </c>
      <c r="AE5084" s="122" t="str">
        <f t="shared" si="1443"/>
        <v/>
      </c>
      <c r="AF5084" s="123" t="str">
        <f t="shared" si="1444"/>
        <v>Qtr 1</v>
      </c>
      <c r="AG5084" s="122" t="str">
        <f t="shared" si="1445"/>
        <v/>
      </c>
      <c r="AI5084" s="124" t="str">
        <f t="shared" si="1446"/>
        <v/>
      </c>
      <c r="AK5084" s="103" t="str">
        <f t="shared" si="1447"/>
        <v/>
      </c>
      <c r="AL5084" s="104" t="str">
        <f t="shared" si="1448"/>
        <v/>
      </c>
      <c r="AN5084" s="37" t="str">
        <f>IF(AK5084="", "", COUNTIF(AK$11:AK$8010, "&lt;"&amp;AK5084)+1+COUNTIF(AK$11:AK5084, AK5084)-1)</f>
        <v/>
      </c>
      <c r="AO5084" s="37" t="str">
        <f>IF(AL5084="", "", COUNTIF(AL$11:AL$8010, "&gt;"&amp;AL5084)+1+COUNTIF(AL$11:AL5084, AL5084)-1)</f>
        <v/>
      </c>
    </row>
    <row r="5085" spans="1:41" x14ac:dyDescent="0.55000000000000004">
      <c r="A5085" s="5"/>
      <c r="B5085" s="284"/>
      <c r="C5085" s="285"/>
      <c r="D5085" s="286"/>
      <c r="E5085" s="287"/>
      <c r="F5085" s="288"/>
      <c r="G5085" s="5"/>
      <c r="J5085" s="7" t="str">
        <f t="shared" si="1431"/>
        <v/>
      </c>
      <c r="K5085" s="48" t="str">
        <f t="shared" si="1432"/>
        <v/>
      </c>
      <c r="L5085" s="48" t="str">
        <f t="shared" si="1433"/>
        <v/>
      </c>
      <c r="M5085" s="49" t="str">
        <f t="shared" si="1434"/>
        <v/>
      </c>
      <c r="U5085" s="103" t="str">
        <f t="shared" si="1435"/>
        <v/>
      </c>
      <c r="V5085" s="77" t="str">
        <f t="shared" si="1436"/>
        <v/>
      </c>
      <c r="W5085" s="37" t="str">
        <f t="shared" si="1437"/>
        <v/>
      </c>
      <c r="X5085" s="7" t="str">
        <f t="shared" si="1438"/>
        <v/>
      </c>
      <c r="Y5085" s="37" t="str">
        <f t="shared" si="1439"/>
        <v/>
      </c>
      <c r="AA5085" s="54" t="str">
        <f t="shared" si="1440"/>
        <v/>
      </c>
      <c r="AC5085" s="121" t="str">
        <f t="shared" si="1441"/>
        <v/>
      </c>
      <c r="AD5085" s="111" t="str">
        <f t="shared" si="1442"/>
        <v/>
      </c>
      <c r="AE5085" s="122" t="str">
        <f t="shared" si="1443"/>
        <v/>
      </c>
      <c r="AF5085" s="123" t="str">
        <f t="shared" si="1444"/>
        <v>Qtr 1</v>
      </c>
      <c r="AG5085" s="122" t="str">
        <f t="shared" si="1445"/>
        <v/>
      </c>
      <c r="AI5085" s="124" t="str">
        <f t="shared" si="1446"/>
        <v/>
      </c>
      <c r="AK5085" s="103" t="str">
        <f t="shared" si="1447"/>
        <v/>
      </c>
      <c r="AL5085" s="104" t="str">
        <f t="shared" si="1448"/>
        <v/>
      </c>
      <c r="AN5085" s="37" t="str">
        <f>IF(AK5085="", "", COUNTIF(AK$11:AK$8010, "&lt;"&amp;AK5085)+1+COUNTIF(AK$11:AK5085, AK5085)-1)</f>
        <v/>
      </c>
      <c r="AO5085" s="37" t="str">
        <f>IF(AL5085="", "", COUNTIF(AL$11:AL$8010, "&gt;"&amp;AL5085)+1+COUNTIF(AL$11:AL5085, AL5085)-1)</f>
        <v/>
      </c>
    </row>
    <row r="5086" spans="1:41" x14ac:dyDescent="0.55000000000000004">
      <c r="A5086" s="5"/>
      <c r="B5086" s="284"/>
      <c r="C5086" s="285"/>
      <c r="D5086" s="286"/>
      <c r="E5086" s="287"/>
      <c r="F5086" s="288"/>
      <c r="G5086" s="5"/>
      <c r="J5086" s="7" t="str">
        <f t="shared" si="1431"/>
        <v/>
      </c>
      <c r="K5086" s="48" t="str">
        <f t="shared" si="1432"/>
        <v/>
      </c>
      <c r="L5086" s="48" t="str">
        <f t="shared" si="1433"/>
        <v/>
      </c>
      <c r="M5086" s="49" t="str">
        <f t="shared" si="1434"/>
        <v/>
      </c>
      <c r="U5086" s="103" t="str">
        <f t="shared" si="1435"/>
        <v/>
      </c>
      <c r="V5086" s="77" t="str">
        <f t="shared" si="1436"/>
        <v/>
      </c>
      <c r="W5086" s="37" t="str">
        <f t="shared" si="1437"/>
        <v/>
      </c>
      <c r="X5086" s="7" t="str">
        <f t="shared" si="1438"/>
        <v/>
      </c>
      <c r="Y5086" s="37" t="str">
        <f t="shared" si="1439"/>
        <v/>
      </c>
      <c r="AA5086" s="54" t="str">
        <f t="shared" si="1440"/>
        <v/>
      </c>
      <c r="AC5086" s="121" t="str">
        <f t="shared" si="1441"/>
        <v/>
      </c>
      <c r="AD5086" s="111" t="str">
        <f t="shared" si="1442"/>
        <v/>
      </c>
      <c r="AE5086" s="122" t="str">
        <f t="shared" si="1443"/>
        <v/>
      </c>
      <c r="AF5086" s="123" t="str">
        <f t="shared" si="1444"/>
        <v>Qtr 1</v>
      </c>
      <c r="AG5086" s="122" t="str">
        <f t="shared" si="1445"/>
        <v/>
      </c>
      <c r="AI5086" s="124" t="str">
        <f t="shared" si="1446"/>
        <v/>
      </c>
      <c r="AK5086" s="103" t="str">
        <f t="shared" si="1447"/>
        <v/>
      </c>
      <c r="AL5086" s="104" t="str">
        <f t="shared" si="1448"/>
        <v/>
      </c>
      <c r="AN5086" s="37" t="str">
        <f>IF(AK5086="", "", COUNTIF(AK$11:AK$8010, "&lt;"&amp;AK5086)+1+COUNTIF(AK$11:AK5086, AK5086)-1)</f>
        <v/>
      </c>
      <c r="AO5086" s="37" t="str">
        <f>IF(AL5086="", "", COUNTIF(AL$11:AL$8010, "&gt;"&amp;AL5086)+1+COUNTIF(AL$11:AL5086, AL5086)-1)</f>
        <v/>
      </c>
    </row>
    <row r="5087" spans="1:41" x14ac:dyDescent="0.55000000000000004">
      <c r="A5087" s="5"/>
      <c r="B5087" s="284"/>
      <c r="C5087" s="285"/>
      <c r="D5087" s="286"/>
      <c r="E5087" s="287"/>
      <c r="F5087" s="288"/>
      <c r="G5087" s="5"/>
      <c r="J5087" s="7" t="str">
        <f t="shared" si="1431"/>
        <v/>
      </c>
      <c r="K5087" s="48" t="str">
        <f t="shared" si="1432"/>
        <v/>
      </c>
      <c r="L5087" s="48" t="str">
        <f t="shared" si="1433"/>
        <v/>
      </c>
      <c r="M5087" s="49" t="str">
        <f t="shared" si="1434"/>
        <v/>
      </c>
      <c r="U5087" s="103" t="str">
        <f t="shared" si="1435"/>
        <v/>
      </c>
      <c r="V5087" s="77" t="str">
        <f t="shared" si="1436"/>
        <v/>
      </c>
      <c r="W5087" s="37" t="str">
        <f t="shared" si="1437"/>
        <v/>
      </c>
      <c r="X5087" s="7" t="str">
        <f t="shared" si="1438"/>
        <v/>
      </c>
      <c r="Y5087" s="37" t="str">
        <f t="shared" si="1439"/>
        <v/>
      </c>
      <c r="AA5087" s="54" t="str">
        <f t="shared" si="1440"/>
        <v/>
      </c>
      <c r="AC5087" s="121" t="str">
        <f t="shared" si="1441"/>
        <v/>
      </c>
      <c r="AD5087" s="111" t="str">
        <f t="shared" si="1442"/>
        <v/>
      </c>
      <c r="AE5087" s="122" t="str">
        <f t="shared" si="1443"/>
        <v/>
      </c>
      <c r="AF5087" s="123" t="str">
        <f t="shared" si="1444"/>
        <v>Qtr 1</v>
      </c>
      <c r="AG5087" s="122" t="str">
        <f t="shared" si="1445"/>
        <v/>
      </c>
      <c r="AI5087" s="124" t="str">
        <f t="shared" si="1446"/>
        <v/>
      </c>
      <c r="AK5087" s="103" t="str">
        <f t="shared" si="1447"/>
        <v/>
      </c>
      <c r="AL5087" s="104" t="str">
        <f t="shared" si="1448"/>
        <v/>
      </c>
      <c r="AN5087" s="37" t="str">
        <f>IF(AK5087="", "", COUNTIF(AK$11:AK$8010, "&lt;"&amp;AK5087)+1+COUNTIF(AK$11:AK5087, AK5087)-1)</f>
        <v/>
      </c>
      <c r="AO5087" s="37" t="str">
        <f>IF(AL5087="", "", COUNTIF(AL$11:AL$8010, "&gt;"&amp;AL5087)+1+COUNTIF(AL$11:AL5087, AL5087)-1)</f>
        <v/>
      </c>
    </row>
    <row r="5088" spans="1:41" x14ac:dyDescent="0.55000000000000004">
      <c r="A5088" s="5"/>
      <c r="B5088" s="284"/>
      <c r="C5088" s="285"/>
      <c r="D5088" s="286"/>
      <c r="E5088" s="287"/>
      <c r="F5088" s="288"/>
      <c r="G5088" s="5"/>
      <c r="J5088" s="7" t="str">
        <f t="shared" si="1431"/>
        <v/>
      </c>
      <c r="K5088" s="48" t="str">
        <f t="shared" si="1432"/>
        <v/>
      </c>
      <c r="L5088" s="48" t="str">
        <f t="shared" si="1433"/>
        <v/>
      </c>
      <c r="M5088" s="49" t="str">
        <f t="shared" si="1434"/>
        <v/>
      </c>
      <c r="U5088" s="103" t="str">
        <f t="shared" si="1435"/>
        <v/>
      </c>
      <c r="V5088" s="77" t="str">
        <f t="shared" si="1436"/>
        <v/>
      </c>
      <c r="W5088" s="37" t="str">
        <f t="shared" si="1437"/>
        <v/>
      </c>
      <c r="X5088" s="7" t="str">
        <f t="shared" si="1438"/>
        <v/>
      </c>
      <c r="Y5088" s="37" t="str">
        <f t="shared" si="1439"/>
        <v/>
      </c>
      <c r="AA5088" s="54" t="str">
        <f t="shared" si="1440"/>
        <v/>
      </c>
      <c r="AC5088" s="121" t="str">
        <f t="shared" si="1441"/>
        <v/>
      </c>
      <c r="AD5088" s="111" t="str">
        <f t="shared" si="1442"/>
        <v/>
      </c>
      <c r="AE5088" s="122" t="str">
        <f t="shared" si="1443"/>
        <v/>
      </c>
      <c r="AF5088" s="123" t="str">
        <f t="shared" si="1444"/>
        <v>Qtr 1</v>
      </c>
      <c r="AG5088" s="122" t="str">
        <f t="shared" si="1445"/>
        <v/>
      </c>
      <c r="AI5088" s="124" t="str">
        <f t="shared" si="1446"/>
        <v/>
      </c>
      <c r="AK5088" s="103" t="str">
        <f t="shared" si="1447"/>
        <v/>
      </c>
      <c r="AL5088" s="104" t="str">
        <f t="shared" si="1448"/>
        <v/>
      </c>
      <c r="AN5088" s="37" t="str">
        <f>IF(AK5088="", "", COUNTIF(AK$11:AK$8010, "&lt;"&amp;AK5088)+1+COUNTIF(AK$11:AK5088, AK5088)-1)</f>
        <v/>
      </c>
      <c r="AO5088" s="37" t="str">
        <f>IF(AL5088="", "", COUNTIF(AL$11:AL$8010, "&gt;"&amp;AL5088)+1+COUNTIF(AL$11:AL5088, AL5088)-1)</f>
        <v/>
      </c>
    </row>
    <row r="5089" spans="1:41" x14ac:dyDescent="0.55000000000000004">
      <c r="A5089" s="5"/>
      <c r="B5089" s="284"/>
      <c r="C5089" s="285"/>
      <c r="D5089" s="286"/>
      <c r="E5089" s="287"/>
      <c r="F5089" s="288"/>
      <c r="G5089" s="5"/>
      <c r="J5089" s="7" t="str">
        <f t="shared" si="1431"/>
        <v/>
      </c>
      <c r="K5089" s="48" t="str">
        <f t="shared" si="1432"/>
        <v/>
      </c>
      <c r="L5089" s="48" t="str">
        <f t="shared" si="1433"/>
        <v/>
      </c>
      <c r="M5089" s="49" t="str">
        <f t="shared" si="1434"/>
        <v/>
      </c>
      <c r="U5089" s="103" t="str">
        <f t="shared" si="1435"/>
        <v/>
      </c>
      <c r="V5089" s="77" t="str">
        <f t="shared" si="1436"/>
        <v/>
      </c>
      <c r="W5089" s="37" t="str">
        <f t="shared" si="1437"/>
        <v/>
      </c>
      <c r="X5089" s="7" t="str">
        <f t="shared" si="1438"/>
        <v/>
      </c>
      <c r="Y5089" s="37" t="str">
        <f t="shared" si="1439"/>
        <v/>
      </c>
      <c r="AA5089" s="54" t="str">
        <f t="shared" si="1440"/>
        <v/>
      </c>
      <c r="AC5089" s="121" t="str">
        <f t="shared" si="1441"/>
        <v/>
      </c>
      <c r="AD5089" s="111" t="str">
        <f t="shared" si="1442"/>
        <v/>
      </c>
      <c r="AE5089" s="122" t="str">
        <f t="shared" si="1443"/>
        <v/>
      </c>
      <c r="AF5089" s="123" t="str">
        <f t="shared" si="1444"/>
        <v>Qtr 1</v>
      </c>
      <c r="AG5089" s="122" t="str">
        <f t="shared" si="1445"/>
        <v/>
      </c>
      <c r="AI5089" s="124" t="str">
        <f t="shared" si="1446"/>
        <v/>
      </c>
      <c r="AK5089" s="103" t="str">
        <f t="shared" si="1447"/>
        <v/>
      </c>
      <c r="AL5089" s="104" t="str">
        <f t="shared" si="1448"/>
        <v/>
      </c>
      <c r="AN5089" s="37" t="str">
        <f>IF(AK5089="", "", COUNTIF(AK$11:AK$8010, "&lt;"&amp;AK5089)+1+COUNTIF(AK$11:AK5089, AK5089)-1)</f>
        <v/>
      </c>
      <c r="AO5089" s="37" t="str">
        <f>IF(AL5089="", "", COUNTIF(AL$11:AL$8010, "&gt;"&amp;AL5089)+1+COUNTIF(AL$11:AL5089, AL5089)-1)</f>
        <v/>
      </c>
    </row>
    <row r="5090" spans="1:41" x14ac:dyDescent="0.55000000000000004">
      <c r="A5090" s="5"/>
      <c r="B5090" s="284"/>
      <c r="C5090" s="285"/>
      <c r="D5090" s="286"/>
      <c r="E5090" s="287"/>
      <c r="F5090" s="288"/>
      <c r="G5090" s="5"/>
      <c r="J5090" s="7" t="str">
        <f t="shared" si="1431"/>
        <v/>
      </c>
      <c r="K5090" s="48" t="str">
        <f t="shared" si="1432"/>
        <v/>
      </c>
      <c r="L5090" s="48" t="str">
        <f t="shared" si="1433"/>
        <v/>
      </c>
      <c r="M5090" s="49" t="str">
        <f t="shared" si="1434"/>
        <v/>
      </c>
      <c r="U5090" s="103" t="str">
        <f t="shared" si="1435"/>
        <v/>
      </c>
      <c r="V5090" s="77" t="str">
        <f t="shared" si="1436"/>
        <v/>
      </c>
      <c r="W5090" s="37" t="str">
        <f t="shared" si="1437"/>
        <v/>
      </c>
      <c r="X5090" s="7" t="str">
        <f t="shared" si="1438"/>
        <v/>
      </c>
      <c r="Y5090" s="37" t="str">
        <f t="shared" si="1439"/>
        <v/>
      </c>
      <c r="AA5090" s="54" t="str">
        <f t="shared" si="1440"/>
        <v/>
      </c>
      <c r="AC5090" s="121" t="str">
        <f t="shared" si="1441"/>
        <v/>
      </c>
      <c r="AD5090" s="111" t="str">
        <f t="shared" si="1442"/>
        <v/>
      </c>
      <c r="AE5090" s="122" t="str">
        <f t="shared" si="1443"/>
        <v/>
      </c>
      <c r="AF5090" s="123" t="str">
        <f t="shared" si="1444"/>
        <v>Qtr 1</v>
      </c>
      <c r="AG5090" s="122" t="str">
        <f t="shared" si="1445"/>
        <v/>
      </c>
      <c r="AI5090" s="124" t="str">
        <f t="shared" si="1446"/>
        <v/>
      </c>
      <c r="AK5090" s="103" t="str">
        <f t="shared" si="1447"/>
        <v/>
      </c>
      <c r="AL5090" s="104" t="str">
        <f t="shared" si="1448"/>
        <v/>
      </c>
      <c r="AN5090" s="37" t="str">
        <f>IF(AK5090="", "", COUNTIF(AK$11:AK$8010, "&lt;"&amp;AK5090)+1+COUNTIF(AK$11:AK5090, AK5090)-1)</f>
        <v/>
      </c>
      <c r="AO5090" s="37" t="str">
        <f>IF(AL5090="", "", COUNTIF(AL$11:AL$8010, "&gt;"&amp;AL5090)+1+COUNTIF(AL$11:AL5090, AL5090)-1)</f>
        <v/>
      </c>
    </row>
    <row r="5091" spans="1:41" x14ac:dyDescent="0.55000000000000004">
      <c r="A5091" s="5"/>
      <c r="B5091" s="284"/>
      <c r="C5091" s="285"/>
      <c r="D5091" s="286"/>
      <c r="E5091" s="287"/>
      <c r="F5091" s="288"/>
      <c r="G5091" s="5"/>
      <c r="J5091" s="7" t="str">
        <f t="shared" si="1431"/>
        <v/>
      </c>
      <c r="K5091" s="48" t="str">
        <f t="shared" si="1432"/>
        <v/>
      </c>
      <c r="L5091" s="48" t="str">
        <f t="shared" si="1433"/>
        <v/>
      </c>
      <c r="M5091" s="49" t="str">
        <f t="shared" si="1434"/>
        <v/>
      </c>
      <c r="U5091" s="103" t="str">
        <f t="shared" si="1435"/>
        <v/>
      </c>
      <c r="V5091" s="77" t="str">
        <f t="shared" si="1436"/>
        <v/>
      </c>
      <c r="W5091" s="37" t="str">
        <f t="shared" si="1437"/>
        <v/>
      </c>
      <c r="X5091" s="7" t="str">
        <f t="shared" si="1438"/>
        <v/>
      </c>
      <c r="Y5091" s="37" t="str">
        <f t="shared" si="1439"/>
        <v/>
      </c>
      <c r="AA5091" s="54" t="str">
        <f t="shared" si="1440"/>
        <v/>
      </c>
      <c r="AC5091" s="121" t="str">
        <f t="shared" si="1441"/>
        <v/>
      </c>
      <c r="AD5091" s="111" t="str">
        <f t="shared" si="1442"/>
        <v/>
      </c>
      <c r="AE5091" s="122" t="str">
        <f t="shared" si="1443"/>
        <v/>
      </c>
      <c r="AF5091" s="123" t="str">
        <f t="shared" si="1444"/>
        <v>Qtr 1</v>
      </c>
      <c r="AG5091" s="122" t="str">
        <f t="shared" si="1445"/>
        <v/>
      </c>
      <c r="AI5091" s="124" t="str">
        <f t="shared" si="1446"/>
        <v/>
      </c>
      <c r="AK5091" s="103" t="str">
        <f t="shared" si="1447"/>
        <v/>
      </c>
      <c r="AL5091" s="104" t="str">
        <f t="shared" si="1448"/>
        <v/>
      </c>
      <c r="AN5091" s="37" t="str">
        <f>IF(AK5091="", "", COUNTIF(AK$11:AK$8010, "&lt;"&amp;AK5091)+1+COUNTIF(AK$11:AK5091, AK5091)-1)</f>
        <v/>
      </c>
      <c r="AO5091" s="37" t="str">
        <f>IF(AL5091="", "", COUNTIF(AL$11:AL$8010, "&gt;"&amp;AL5091)+1+COUNTIF(AL$11:AL5091, AL5091)-1)</f>
        <v/>
      </c>
    </row>
    <row r="5092" spans="1:41" x14ac:dyDescent="0.55000000000000004">
      <c r="A5092" s="5"/>
      <c r="B5092" s="284"/>
      <c r="C5092" s="285"/>
      <c r="D5092" s="286"/>
      <c r="E5092" s="287"/>
      <c r="F5092" s="288"/>
      <c r="G5092" s="5"/>
      <c r="J5092" s="7" t="str">
        <f t="shared" si="1431"/>
        <v/>
      </c>
      <c r="K5092" s="48" t="str">
        <f t="shared" si="1432"/>
        <v/>
      </c>
      <c r="L5092" s="48" t="str">
        <f t="shared" si="1433"/>
        <v/>
      </c>
      <c r="M5092" s="49" t="str">
        <f t="shared" si="1434"/>
        <v/>
      </c>
      <c r="U5092" s="103" t="str">
        <f t="shared" si="1435"/>
        <v/>
      </c>
      <c r="V5092" s="77" t="str">
        <f t="shared" si="1436"/>
        <v/>
      </c>
      <c r="W5092" s="37" t="str">
        <f t="shared" si="1437"/>
        <v/>
      </c>
      <c r="X5092" s="7" t="str">
        <f t="shared" si="1438"/>
        <v/>
      </c>
      <c r="Y5092" s="37" t="str">
        <f t="shared" si="1439"/>
        <v/>
      </c>
      <c r="AA5092" s="54" t="str">
        <f t="shared" si="1440"/>
        <v/>
      </c>
      <c r="AC5092" s="121" t="str">
        <f t="shared" si="1441"/>
        <v/>
      </c>
      <c r="AD5092" s="111" t="str">
        <f t="shared" si="1442"/>
        <v/>
      </c>
      <c r="AE5092" s="122" t="str">
        <f t="shared" si="1443"/>
        <v/>
      </c>
      <c r="AF5092" s="123" t="str">
        <f t="shared" si="1444"/>
        <v>Qtr 1</v>
      </c>
      <c r="AG5092" s="122" t="str">
        <f t="shared" si="1445"/>
        <v/>
      </c>
      <c r="AI5092" s="124" t="str">
        <f t="shared" si="1446"/>
        <v/>
      </c>
      <c r="AK5092" s="103" t="str">
        <f t="shared" si="1447"/>
        <v/>
      </c>
      <c r="AL5092" s="104" t="str">
        <f t="shared" si="1448"/>
        <v/>
      </c>
      <c r="AN5092" s="37" t="str">
        <f>IF(AK5092="", "", COUNTIF(AK$11:AK$8010, "&lt;"&amp;AK5092)+1+COUNTIF(AK$11:AK5092, AK5092)-1)</f>
        <v/>
      </c>
      <c r="AO5092" s="37" t="str">
        <f>IF(AL5092="", "", COUNTIF(AL$11:AL$8010, "&gt;"&amp;AL5092)+1+COUNTIF(AL$11:AL5092, AL5092)-1)</f>
        <v/>
      </c>
    </row>
    <row r="5093" spans="1:41" x14ac:dyDescent="0.55000000000000004">
      <c r="A5093" s="5"/>
      <c r="B5093" s="284"/>
      <c r="C5093" s="285"/>
      <c r="D5093" s="286"/>
      <c r="E5093" s="287"/>
      <c r="F5093" s="288"/>
      <c r="G5093" s="5"/>
      <c r="J5093" s="7" t="str">
        <f t="shared" si="1431"/>
        <v/>
      </c>
      <c r="K5093" s="48" t="str">
        <f t="shared" si="1432"/>
        <v/>
      </c>
      <c r="L5093" s="48" t="str">
        <f t="shared" si="1433"/>
        <v/>
      </c>
      <c r="M5093" s="49" t="str">
        <f t="shared" si="1434"/>
        <v/>
      </c>
      <c r="U5093" s="103" t="str">
        <f t="shared" si="1435"/>
        <v/>
      </c>
      <c r="V5093" s="77" t="str">
        <f t="shared" si="1436"/>
        <v/>
      </c>
      <c r="W5093" s="37" t="str">
        <f t="shared" si="1437"/>
        <v/>
      </c>
      <c r="X5093" s="7" t="str">
        <f t="shared" si="1438"/>
        <v/>
      </c>
      <c r="Y5093" s="37" t="str">
        <f t="shared" si="1439"/>
        <v/>
      </c>
      <c r="AA5093" s="54" t="str">
        <f t="shared" si="1440"/>
        <v/>
      </c>
      <c r="AC5093" s="121" t="str">
        <f t="shared" si="1441"/>
        <v/>
      </c>
      <c r="AD5093" s="111" t="str">
        <f t="shared" si="1442"/>
        <v/>
      </c>
      <c r="AE5093" s="122" t="str">
        <f t="shared" si="1443"/>
        <v/>
      </c>
      <c r="AF5093" s="123" t="str">
        <f t="shared" si="1444"/>
        <v>Qtr 1</v>
      </c>
      <c r="AG5093" s="122" t="str">
        <f t="shared" si="1445"/>
        <v/>
      </c>
      <c r="AI5093" s="124" t="str">
        <f t="shared" si="1446"/>
        <v/>
      </c>
      <c r="AK5093" s="103" t="str">
        <f t="shared" si="1447"/>
        <v/>
      </c>
      <c r="AL5093" s="104" t="str">
        <f t="shared" si="1448"/>
        <v/>
      </c>
      <c r="AN5093" s="37" t="str">
        <f>IF(AK5093="", "", COUNTIF(AK$11:AK$8010, "&lt;"&amp;AK5093)+1+COUNTIF(AK$11:AK5093, AK5093)-1)</f>
        <v/>
      </c>
      <c r="AO5093" s="37" t="str">
        <f>IF(AL5093="", "", COUNTIF(AL$11:AL$8010, "&gt;"&amp;AL5093)+1+COUNTIF(AL$11:AL5093, AL5093)-1)</f>
        <v/>
      </c>
    </row>
    <row r="5094" spans="1:41" x14ac:dyDescent="0.55000000000000004">
      <c r="A5094" s="5"/>
      <c r="B5094" s="284"/>
      <c r="C5094" s="285"/>
      <c r="D5094" s="286"/>
      <c r="E5094" s="287"/>
      <c r="F5094" s="288"/>
      <c r="G5094" s="5"/>
      <c r="J5094" s="7" t="str">
        <f t="shared" si="1431"/>
        <v/>
      </c>
      <c r="K5094" s="48" t="str">
        <f t="shared" si="1432"/>
        <v/>
      </c>
      <c r="L5094" s="48" t="str">
        <f t="shared" si="1433"/>
        <v/>
      </c>
      <c r="M5094" s="49" t="str">
        <f t="shared" si="1434"/>
        <v/>
      </c>
      <c r="U5094" s="103" t="str">
        <f t="shared" si="1435"/>
        <v/>
      </c>
      <c r="V5094" s="77" t="str">
        <f t="shared" si="1436"/>
        <v/>
      </c>
      <c r="W5094" s="37" t="str">
        <f t="shared" si="1437"/>
        <v/>
      </c>
      <c r="X5094" s="7" t="str">
        <f t="shared" si="1438"/>
        <v/>
      </c>
      <c r="Y5094" s="37" t="str">
        <f t="shared" si="1439"/>
        <v/>
      </c>
      <c r="AA5094" s="54" t="str">
        <f t="shared" si="1440"/>
        <v/>
      </c>
      <c r="AC5094" s="121" t="str">
        <f t="shared" si="1441"/>
        <v/>
      </c>
      <c r="AD5094" s="111" t="str">
        <f t="shared" si="1442"/>
        <v/>
      </c>
      <c r="AE5094" s="122" t="str">
        <f t="shared" si="1443"/>
        <v/>
      </c>
      <c r="AF5094" s="123" t="str">
        <f t="shared" si="1444"/>
        <v>Qtr 1</v>
      </c>
      <c r="AG5094" s="122" t="str">
        <f t="shared" si="1445"/>
        <v/>
      </c>
      <c r="AI5094" s="124" t="str">
        <f t="shared" si="1446"/>
        <v/>
      </c>
      <c r="AK5094" s="103" t="str">
        <f t="shared" si="1447"/>
        <v/>
      </c>
      <c r="AL5094" s="104" t="str">
        <f t="shared" si="1448"/>
        <v/>
      </c>
      <c r="AN5094" s="37" t="str">
        <f>IF(AK5094="", "", COUNTIF(AK$11:AK$8010, "&lt;"&amp;AK5094)+1+COUNTIF(AK$11:AK5094, AK5094)-1)</f>
        <v/>
      </c>
      <c r="AO5094" s="37" t="str">
        <f>IF(AL5094="", "", COUNTIF(AL$11:AL$8010, "&gt;"&amp;AL5094)+1+COUNTIF(AL$11:AL5094, AL5094)-1)</f>
        <v/>
      </c>
    </row>
    <row r="5095" spans="1:41" x14ac:dyDescent="0.55000000000000004">
      <c r="A5095" s="5"/>
      <c r="B5095" s="284"/>
      <c r="C5095" s="285"/>
      <c r="D5095" s="286"/>
      <c r="E5095" s="287"/>
      <c r="F5095" s="288"/>
      <c r="G5095" s="5"/>
      <c r="J5095" s="7" t="str">
        <f t="shared" si="1431"/>
        <v/>
      </c>
      <c r="K5095" s="48" t="str">
        <f t="shared" si="1432"/>
        <v/>
      </c>
      <c r="L5095" s="48" t="str">
        <f t="shared" si="1433"/>
        <v/>
      </c>
      <c r="M5095" s="49" t="str">
        <f t="shared" si="1434"/>
        <v/>
      </c>
      <c r="U5095" s="103" t="str">
        <f t="shared" si="1435"/>
        <v/>
      </c>
      <c r="V5095" s="77" t="str">
        <f t="shared" si="1436"/>
        <v/>
      </c>
      <c r="W5095" s="37" t="str">
        <f t="shared" si="1437"/>
        <v/>
      </c>
      <c r="X5095" s="7" t="str">
        <f t="shared" si="1438"/>
        <v/>
      </c>
      <c r="Y5095" s="37" t="str">
        <f t="shared" si="1439"/>
        <v/>
      </c>
      <c r="AA5095" s="54" t="str">
        <f t="shared" si="1440"/>
        <v/>
      </c>
      <c r="AC5095" s="121" t="str">
        <f t="shared" si="1441"/>
        <v/>
      </c>
      <c r="AD5095" s="111" t="str">
        <f t="shared" si="1442"/>
        <v/>
      </c>
      <c r="AE5095" s="122" t="str">
        <f t="shared" si="1443"/>
        <v/>
      </c>
      <c r="AF5095" s="123" t="str">
        <f t="shared" si="1444"/>
        <v>Qtr 1</v>
      </c>
      <c r="AG5095" s="122" t="str">
        <f t="shared" si="1445"/>
        <v/>
      </c>
      <c r="AI5095" s="124" t="str">
        <f t="shared" si="1446"/>
        <v/>
      </c>
      <c r="AK5095" s="103" t="str">
        <f t="shared" si="1447"/>
        <v/>
      </c>
      <c r="AL5095" s="104" t="str">
        <f t="shared" si="1448"/>
        <v/>
      </c>
      <c r="AN5095" s="37" t="str">
        <f>IF(AK5095="", "", COUNTIF(AK$11:AK$8010, "&lt;"&amp;AK5095)+1+COUNTIF(AK$11:AK5095, AK5095)-1)</f>
        <v/>
      </c>
      <c r="AO5095" s="37" t="str">
        <f>IF(AL5095="", "", COUNTIF(AL$11:AL$8010, "&gt;"&amp;AL5095)+1+COUNTIF(AL$11:AL5095, AL5095)-1)</f>
        <v/>
      </c>
    </row>
    <row r="5096" spans="1:41" x14ac:dyDescent="0.55000000000000004">
      <c r="A5096" s="5"/>
      <c r="B5096" s="284"/>
      <c r="C5096" s="285"/>
      <c r="D5096" s="286"/>
      <c r="E5096" s="287"/>
      <c r="F5096" s="288"/>
      <c r="G5096" s="5"/>
      <c r="J5096" s="7" t="str">
        <f t="shared" si="1431"/>
        <v/>
      </c>
      <c r="K5096" s="48" t="str">
        <f t="shared" si="1432"/>
        <v/>
      </c>
      <c r="L5096" s="48" t="str">
        <f t="shared" si="1433"/>
        <v/>
      </c>
      <c r="M5096" s="49" t="str">
        <f t="shared" si="1434"/>
        <v/>
      </c>
      <c r="U5096" s="103" t="str">
        <f t="shared" si="1435"/>
        <v/>
      </c>
      <c r="V5096" s="77" t="str">
        <f t="shared" si="1436"/>
        <v/>
      </c>
      <c r="W5096" s="37" t="str">
        <f t="shared" si="1437"/>
        <v/>
      </c>
      <c r="X5096" s="7" t="str">
        <f t="shared" si="1438"/>
        <v/>
      </c>
      <c r="Y5096" s="37" t="str">
        <f t="shared" si="1439"/>
        <v/>
      </c>
      <c r="AA5096" s="54" t="str">
        <f t="shared" si="1440"/>
        <v/>
      </c>
      <c r="AC5096" s="121" t="str">
        <f t="shared" si="1441"/>
        <v/>
      </c>
      <c r="AD5096" s="111" t="str">
        <f t="shared" si="1442"/>
        <v/>
      </c>
      <c r="AE5096" s="122" t="str">
        <f t="shared" si="1443"/>
        <v/>
      </c>
      <c r="AF5096" s="123" t="str">
        <f t="shared" si="1444"/>
        <v>Qtr 1</v>
      </c>
      <c r="AG5096" s="122" t="str">
        <f t="shared" si="1445"/>
        <v/>
      </c>
      <c r="AI5096" s="124" t="str">
        <f t="shared" si="1446"/>
        <v/>
      </c>
      <c r="AK5096" s="103" t="str">
        <f t="shared" si="1447"/>
        <v/>
      </c>
      <c r="AL5096" s="104" t="str">
        <f t="shared" si="1448"/>
        <v/>
      </c>
      <c r="AN5096" s="37" t="str">
        <f>IF(AK5096="", "", COUNTIF(AK$11:AK$8010, "&lt;"&amp;AK5096)+1+COUNTIF(AK$11:AK5096, AK5096)-1)</f>
        <v/>
      </c>
      <c r="AO5096" s="37" t="str">
        <f>IF(AL5096="", "", COUNTIF(AL$11:AL$8010, "&gt;"&amp;AL5096)+1+COUNTIF(AL$11:AL5096, AL5096)-1)</f>
        <v/>
      </c>
    </row>
    <row r="5097" spans="1:41" x14ac:dyDescent="0.55000000000000004">
      <c r="A5097" s="5"/>
      <c r="B5097" s="284"/>
      <c r="C5097" s="285"/>
      <c r="D5097" s="286"/>
      <c r="E5097" s="287"/>
      <c r="F5097" s="288"/>
      <c r="G5097" s="5"/>
      <c r="J5097" s="7" t="str">
        <f t="shared" si="1431"/>
        <v/>
      </c>
      <c r="K5097" s="48" t="str">
        <f t="shared" si="1432"/>
        <v/>
      </c>
      <c r="L5097" s="48" t="str">
        <f t="shared" si="1433"/>
        <v/>
      </c>
      <c r="M5097" s="49" t="str">
        <f t="shared" si="1434"/>
        <v/>
      </c>
      <c r="U5097" s="103" t="str">
        <f t="shared" si="1435"/>
        <v/>
      </c>
      <c r="V5097" s="77" t="str">
        <f t="shared" si="1436"/>
        <v/>
      </c>
      <c r="W5097" s="37" t="str">
        <f t="shared" si="1437"/>
        <v/>
      </c>
      <c r="X5097" s="7" t="str">
        <f t="shared" si="1438"/>
        <v/>
      </c>
      <c r="Y5097" s="37" t="str">
        <f t="shared" si="1439"/>
        <v/>
      </c>
      <c r="AA5097" s="54" t="str">
        <f t="shared" si="1440"/>
        <v/>
      </c>
      <c r="AC5097" s="121" t="str">
        <f t="shared" si="1441"/>
        <v/>
      </c>
      <c r="AD5097" s="111" t="str">
        <f t="shared" si="1442"/>
        <v/>
      </c>
      <c r="AE5097" s="122" t="str">
        <f t="shared" si="1443"/>
        <v/>
      </c>
      <c r="AF5097" s="123" t="str">
        <f t="shared" si="1444"/>
        <v>Qtr 1</v>
      </c>
      <c r="AG5097" s="122" t="str">
        <f t="shared" si="1445"/>
        <v/>
      </c>
      <c r="AI5097" s="124" t="str">
        <f t="shared" si="1446"/>
        <v/>
      </c>
      <c r="AK5097" s="103" t="str">
        <f t="shared" si="1447"/>
        <v/>
      </c>
      <c r="AL5097" s="104" t="str">
        <f t="shared" si="1448"/>
        <v/>
      </c>
      <c r="AN5097" s="37" t="str">
        <f>IF(AK5097="", "", COUNTIF(AK$11:AK$8010, "&lt;"&amp;AK5097)+1+COUNTIF(AK$11:AK5097, AK5097)-1)</f>
        <v/>
      </c>
      <c r="AO5097" s="37" t="str">
        <f>IF(AL5097="", "", COUNTIF(AL$11:AL$8010, "&gt;"&amp;AL5097)+1+COUNTIF(AL$11:AL5097, AL5097)-1)</f>
        <v/>
      </c>
    </row>
    <row r="5098" spans="1:41" x14ac:dyDescent="0.55000000000000004">
      <c r="A5098" s="5"/>
      <c r="B5098" s="284"/>
      <c r="C5098" s="285"/>
      <c r="D5098" s="286"/>
      <c r="E5098" s="287"/>
      <c r="F5098" s="288"/>
      <c r="G5098" s="5"/>
      <c r="J5098" s="7" t="str">
        <f t="shared" si="1431"/>
        <v/>
      </c>
      <c r="K5098" s="48" t="str">
        <f t="shared" si="1432"/>
        <v/>
      </c>
      <c r="L5098" s="48" t="str">
        <f t="shared" si="1433"/>
        <v/>
      </c>
      <c r="M5098" s="49" t="str">
        <f t="shared" si="1434"/>
        <v/>
      </c>
      <c r="U5098" s="103" t="str">
        <f t="shared" si="1435"/>
        <v/>
      </c>
      <c r="V5098" s="77" t="str">
        <f t="shared" si="1436"/>
        <v/>
      </c>
      <c r="W5098" s="37" t="str">
        <f t="shared" si="1437"/>
        <v/>
      </c>
      <c r="X5098" s="7" t="str">
        <f t="shared" si="1438"/>
        <v/>
      </c>
      <c r="Y5098" s="37" t="str">
        <f t="shared" si="1439"/>
        <v/>
      </c>
      <c r="AA5098" s="54" t="str">
        <f t="shared" si="1440"/>
        <v/>
      </c>
      <c r="AC5098" s="121" t="str">
        <f t="shared" si="1441"/>
        <v/>
      </c>
      <c r="AD5098" s="111" t="str">
        <f t="shared" si="1442"/>
        <v/>
      </c>
      <c r="AE5098" s="122" t="str">
        <f t="shared" si="1443"/>
        <v/>
      </c>
      <c r="AF5098" s="123" t="str">
        <f t="shared" si="1444"/>
        <v>Qtr 1</v>
      </c>
      <c r="AG5098" s="122" t="str">
        <f t="shared" si="1445"/>
        <v/>
      </c>
      <c r="AI5098" s="124" t="str">
        <f t="shared" si="1446"/>
        <v/>
      </c>
      <c r="AK5098" s="103" t="str">
        <f t="shared" si="1447"/>
        <v/>
      </c>
      <c r="AL5098" s="104" t="str">
        <f t="shared" si="1448"/>
        <v/>
      </c>
      <c r="AN5098" s="37" t="str">
        <f>IF(AK5098="", "", COUNTIF(AK$11:AK$8010, "&lt;"&amp;AK5098)+1+COUNTIF(AK$11:AK5098, AK5098)-1)</f>
        <v/>
      </c>
      <c r="AO5098" s="37" t="str">
        <f>IF(AL5098="", "", COUNTIF(AL$11:AL$8010, "&gt;"&amp;AL5098)+1+COUNTIF(AL$11:AL5098, AL5098)-1)</f>
        <v/>
      </c>
    </row>
    <row r="5099" spans="1:41" x14ac:dyDescent="0.55000000000000004">
      <c r="A5099" s="5"/>
      <c r="B5099" s="284"/>
      <c r="C5099" s="285"/>
      <c r="D5099" s="286"/>
      <c r="E5099" s="287"/>
      <c r="F5099" s="288"/>
      <c r="G5099" s="5"/>
      <c r="J5099" s="7" t="str">
        <f t="shared" si="1431"/>
        <v/>
      </c>
      <c r="K5099" s="48" t="str">
        <f t="shared" si="1432"/>
        <v/>
      </c>
      <c r="L5099" s="48" t="str">
        <f t="shared" si="1433"/>
        <v/>
      </c>
      <c r="M5099" s="49" t="str">
        <f t="shared" si="1434"/>
        <v/>
      </c>
      <c r="U5099" s="103" t="str">
        <f t="shared" si="1435"/>
        <v/>
      </c>
      <c r="V5099" s="77" t="str">
        <f t="shared" si="1436"/>
        <v/>
      </c>
      <c r="W5099" s="37" t="str">
        <f t="shared" si="1437"/>
        <v/>
      </c>
      <c r="X5099" s="7" t="str">
        <f t="shared" si="1438"/>
        <v/>
      </c>
      <c r="Y5099" s="37" t="str">
        <f t="shared" si="1439"/>
        <v/>
      </c>
      <c r="AA5099" s="54" t="str">
        <f t="shared" si="1440"/>
        <v/>
      </c>
      <c r="AC5099" s="121" t="str">
        <f t="shared" si="1441"/>
        <v/>
      </c>
      <c r="AD5099" s="111" t="str">
        <f t="shared" si="1442"/>
        <v/>
      </c>
      <c r="AE5099" s="122" t="str">
        <f t="shared" si="1443"/>
        <v/>
      </c>
      <c r="AF5099" s="123" t="str">
        <f t="shared" si="1444"/>
        <v>Qtr 1</v>
      </c>
      <c r="AG5099" s="122" t="str">
        <f t="shared" si="1445"/>
        <v/>
      </c>
      <c r="AI5099" s="124" t="str">
        <f t="shared" si="1446"/>
        <v/>
      </c>
      <c r="AK5099" s="103" t="str">
        <f t="shared" si="1447"/>
        <v/>
      </c>
      <c r="AL5099" s="104" t="str">
        <f t="shared" si="1448"/>
        <v/>
      </c>
      <c r="AN5099" s="37" t="str">
        <f>IF(AK5099="", "", COUNTIF(AK$11:AK$8010, "&lt;"&amp;AK5099)+1+COUNTIF(AK$11:AK5099, AK5099)-1)</f>
        <v/>
      </c>
      <c r="AO5099" s="37" t="str">
        <f>IF(AL5099="", "", COUNTIF(AL$11:AL$8010, "&gt;"&amp;AL5099)+1+COUNTIF(AL$11:AL5099, AL5099)-1)</f>
        <v/>
      </c>
    </row>
    <row r="5100" spans="1:41" x14ac:dyDescent="0.55000000000000004">
      <c r="A5100" s="5"/>
      <c r="B5100" s="284"/>
      <c r="C5100" s="285"/>
      <c r="D5100" s="286"/>
      <c r="E5100" s="287"/>
      <c r="F5100" s="288"/>
      <c r="G5100" s="5"/>
      <c r="J5100" s="7" t="str">
        <f t="shared" si="1431"/>
        <v/>
      </c>
      <c r="K5100" s="48" t="str">
        <f t="shared" si="1432"/>
        <v/>
      </c>
      <c r="L5100" s="48" t="str">
        <f t="shared" si="1433"/>
        <v/>
      </c>
      <c r="M5100" s="49" t="str">
        <f t="shared" si="1434"/>
        <v/>
      </c>
      <c r="U5100" s="103" t="str">
        <f t="shared" si="1435"/>
        <v/>
      </c>
      <c r="V5100" s="77" t="str">
        <f t="shared" si="1436"/>
        <v/>
      </c>
      <c r="W5100" s="37" t="str">
        <f t="shared" si="1437"/>
        <v/>
      </c>
      <c r="X5100" s="7" t="str">
        <f t="shared" si="1438"/>
        <v/>
      </c>
      <c r="Y5100" s="37" t="str">
        <f t="shared" si="1439"/>
        <v/>
      </c>
      <c r="AA5100" s="54" t="str">
        <f t="shared" si="1440"/>
        <v/>
      </c>
      <c r="AC5100" s="121" t="str">
        <f t="shared" si="1441"/>
        <v/>
      </c>
      <c r="AD5100" s="111" t="str">
        <f t="shared" si="1442"/>
        <v/>
      </c>
      <c r="AE5100" s="122" t="str">
        <f t="shared" si="1443"/>
        <v/>
      </c>
      <c r="AF5100" s="123" t="str">
        <f t="shared" si="1444"/>
        <v>Qtr 1</v>
      </c>
      <c r="AG5100" s="122" t="str">
        <f t="shared" si="1445"/>
        <v/>
      </c>
      <c r="AI5100" s="124" t="str">
        <f t="shared" si="1446"/>
        <v/>
      </c>
      <c r="AK5100" s="103" t="str">
        <f t="shared" si="1447"/>
        <v/>
      </c>
      <c r="AL5100" s="104" t="str">
        <f t="shared" si="1448"/>
        <v/>
      </c>
      <c r="AN5100" s="37" t="str">
        <f>IF(AK5100="", "", COUNTIF(AK$11:AK$8010, "&lt;"&amp;AK5100)+1+COUNTIF(AK$11:AK5100, AK5100)-1)</f>
        <v/>
      </c>
      <c r="AO5100" s="37" t="str">
        <f>IF(AL5100="", "", COUNTIF(AL$11:AL$8010, "&gt;"&amp;AL5100)+1+COUNTIF(AL$11:AL5100, AL5100)-1)</f>
        <v/>
      </c>
    </row>
    <row r="5101" spans="1:41" x14ac:dyDescent="0.55000000000000004">
      <c r="A5101" s="5"/>
      <c r="B5101" s="284"/>
      <c r="C5101" s="285"/>
      <c r="D5101" s="286"/>
      <c r="E5101" s="287"/>
      <c r="F5101" s="288"/>
      <c r="G5101" s="5"/>
      <c r="J5101" s="7" t="str">
        <f t="shared" si="1431"/>
        <v/>
      </c>
      <c r="K5101" s="48" t="str">
        <f t="shared" si="1432"/>
        <v/>
      </c>
      <c r="L5101" s="48" t="str">
        <f t="shared" si="1433"/>
        <v/>
      </c>
      <c r="M5101" s="49" t="str">
        <f t="shared" si="1434"/>
        <v/>
      </c>
      <c r="U5101" s="103" t="str">
        <f t="shared" si="1435"/>
        <v/>
      </c>
      <c r="V5101" s="77" t="str">
        <f t="shared" si="1436"/>
        <v/>
      </c>
      <c r="W5101" s="37" t="str">
        <f t="shared" si="1437"/>
        <v/>
      </c>
      <c r="X5101" s="7" t="str">
        <f t="shared" si="1438"/>
        <v/>
      </c>
      <c r="Y5101" s="37" t="str">
        <f t="shared" si="1439"/>
        <v/>
      </c>
      <c r="AA5101" s="54" t="str">
        <f t="shared" si="1440"/>
        <v/>
      </c>
      <c r="AC5101" s="121" t="str">
        <f t="shared" si="1441"/>
        <v/>
      </c>
      <c r="AD5101" s="111" t="str">
        <f t="shared" si="1442"/>
        <v/>
      </c>
      <c r="AE5101" s="122" t="str">
        <f t="shared" si="1443"/>
        <v/>
      </c>
      <c r="AF5101" s="123" t="str">
        <f t="shared" si="1444"/>
        <v>Qtr 1</v>
      </c>
      <c r="AG5101" s="122" t="str">
        <f t="shared" si="1445"/>
        <v/>
      </c>
      <c r="AI5101" s="124" t="str">
        <f t="shared" si="1446"/>
        <v/>
      </c>
      <c r="AK5101" s="103" t="str">
        <f t="shared" si="1447"/>
        <v/>
      </c>
      <c r="AL5101" s="104" t="str">
        <f t="shared" si="1448"/>
        <v/>
      </c>
      <c r="AN5101" s="37" t="str">
        <f>IF(AK5101="", "", COUNTIF(AK$11:AK$8010, "&lt;"&amp;AK5101)+1+COUNTIF(AK$11:AK5101, AK5101)-1)</f>
        <v/>
      </c>
      <c r="AO5101" s="37" t="str">
        <f>IF(AL5101="", "", COUNTIF(AL$11:AL$8010, "&gt;"&amp;AL5101)+1+COUNTIF(AL$11:AL5101, AL5101)-1)</f>
        <v/>
      </c>
    </row>
    <row r="5102" spans="1:41" x14ac:dyDescent="0.55000000000000004">
      <c r="A5102" s="5"/>
      <c r="B5102" s="284"/>
      <c r="C5102" s="285"/>
      <c r="D5102" s="286"/>
      <c r="E5102" s="287"/>
      <c r="F5102" s="288"/>
      <c r="G5102" s="5"/>
      <c r="J5102" s="7" t="str">
        <f t="shared" si="1431"/>
        <v/>
      </c>
      <c r="K5102" s="48" t="str">
        <f t="shared" si="1432"/>
        <v/>
      </c>
      <c r="L5102" s="48" t="str">
        <f t="shared" si="1433"/>
        <v/>
      </c>
      <c r="M5102" s="49" t="str">
        <f t="shared" si="1434"/>
        <v/>
      </c>
      <c r="U5102" s="103" t="str">
        <f t="shared" si="1435"/>
        <v/>
      </c>
      <c r="V5102" s="77" t="str">
        <f t="shared" si="1436"/>
        <v/>
      </c>
      <c r="W5102" s="37" t="str">
        <f t="shared" si="1437"/>
        <v/>
      </c>
      <c r="X5102" s="7" t="str">
        <f t="shared" si="1438"/>
        <v/>
      </c>
      <c r="Y5102" s="37" t="str">
        <f t="shared" si="1439"/>
        <v/>
      </c>
      <c r="AA5102" s="54" t="str">
        <f t="shared" si="1440"/>
        <v/>
      </c>
      <c r="AC5102" s="121" t="str">
        <f t="shared" si="1441"/>
        <v/>
      </c>
      <c r="AD5102" s="111" t="str">
        <f t="shared" si="1442"/>
        <v/>
      </c>
      <c r="AE5102" s="122" t="str">
        <f t="shared" si="1443"/>
        <v/>
      </c>
      <c r="AF5102" s="123" t="str">
        <f t="shared" si="1444"/>
        <v>Qtr 1</v>
      </c>
      <c r="AG5102" s="122" t="str">
        <f t="shared" si="1445"/>
        <v/>
      </c>
      <c r="AI5102" s="124" t="str">
        <f t="shared" si="1446"/>
        <v/>
      </c>
      <c r="AK5102" s="103" t="str">
        <f t="shared" si="1447"/>
        <v/>
      </c>
      <c r="AL5102" s="104" t="str">
        <f t="shared" si="1448"/>
        <v/>
      </c>
      <c r="AN5102" s="37" t="str">
        <f>IF(AK5102="", "", COUNTIF(AK$11:AK$8010, "&lt;"&amp;AK5102)+1+COUNTIF(AK$11:AK5102, AK5102)-1)</f>
        <v/>
      </c>
      <c r="AO5102" s="37" t="str">
        <f>IF(AL5102="", "", COUNTIF(AL$11:AL$8010, "&gt;"&amp;AL5102)+1+COUNTIF(AL$11:AL5102, AL5102)-1)</f>
        <v/>
      </c>
    </row>
    <row r="5103" spans="1:41" x14ac:dyDescent="0.55000000000000004">
      <c r="A5103" s="5"/>
      <c r="B5103" s="284"/>
      <c r="C5103" s="285"/>
      <c r="D5103" s="286"/>
      <c r="E5103" s="287"/>
      <c r="F5103" s="288"/>
      <c r="G5103" s="5"/>
      <c r="J5103" s="7" t="str">
        <f t="shared" si="1431"/>
        <v/>
      </c>
      <c r="K5103" s="48" t="str">
        <f t="shared" si="1432"/>
        <v/>
      </c>
      <c r="L5103" s="48" t="str">
        <f t="shared" si="1433"/>
        <v/>
      </c>
      <c r="M5103" s="49" t="str">
        <f t="shared" si="1434"/>
        <v/>
      </c>
      <c r="U5103" s="103" t="str">
        <f t="shared" si="1435"/>
        <v/>
      </c>
      <c r="V5103" s="77" t="str">
        <f t="shared" si="1436"/>
        <v/>
      </c>
      <c r="W5103" s="37" t="str">
        <f t="shared" si="1437"/>
        <v/>
      </c>
      <c r="X5103" s="7" t="str">
        <f t="shared" si="1438"/>
        <v/>
      </c>
      <c r="Y5103" s="37" t="str">
        <f t="shared" si="1439"/>
        <v/>
      </c>
      <c r="AA5103" s="54" t="str">
        <f t="shared" si="1440"/>
        <v/>
      </c>
      <c r="AC5103" s="121" t="str">
        <f t="shared" si="1441"/>
        <v/>
      </c>
      <c r="AD5103" s="111" t="str">
        <f t="shared" si="1442"/>
        <v/>
      </c>
      <c r="AE5103" s="122" t="str">
        <f t="shared" si="1443"/>
        <v/>
      </c>
      <c r="AF5103" s="123" t="str">
        <f t="shared" si="1444"/>
        <v>Qtr 1</v>
      </c>
      <c r="AG5103" s="122" t="str">
        <f t="shared" si="1445"/>
        <v/>
      </c>
      <c r="AI5103" s="124" t="str">
        <f t="shared" si="1446"/>
        <v/>
      </c>
      <c r="AK5103" s="103" t="str">
        <f t="shared" si="1447"/>
        <v/>
      </c>
      <c r="AL5103" s="104" t="str">
        <f t="shared" si="1448"/>
        <v/>
      </c>
      <c r="AN5103" s="37" t="str">
        <f>IF(AK5103="", "", COUNTIF(AK$11:AK$8010, "&lt;"&amp;AK5103)+1+COUNTIF(AK$11:AK5103, AK5103)-1)</f>
        <v/>
      </c>
      <c r="AO5103" s="37" t="str">
        <f>IF(AL5103="", "", COUNTIF(AL$11:AL$8010, "&gt;"&amp;AL5103)+1+COUNTIF(AL$11:AL5103, AL5103)-1)</f>
        <v/>
      </c>
    </row>
    <row r="5104" spans="1:41" x14ac:dyDescent="0.55000000000000004">
      <c r="A5104" s="5"/>
      <c r="B5104" s="284"/>
      <c r="C5104" s="285"/>
      <c r="D5104" s="286"/>
      <c r="E5104" s="287"/>
      <c r="F5104" s="288"/>
      <c r="G5104" s="5"/>
      <c r="J5104" s="7" t="str">
        <f t="shared" si="1431"/>
        <v/>
      </c>
      <c r="K5104" s="48" t="str">
        <f t="shared" si="1432"/>
        <v/>
      </c>
      <c r="L5104" s="48" t="str">
        <f t="shared" si="1433"/>
        <v/>
      </c>
      <c r="M5104" s="49" t="str">
        <f t="shared" si="1434"/>
        <v/>
      </c>
      <c r="U5104" s="103" t="str">
        <f t="shared" si="1435"/>
        <v/>
      </c>
      <c r="V5104" s="77" t="str">
        <f t="shared" si="1436"/>
        <v/>
      </c>
      <c r="W5104" s="37" t="str">
        <f t="shared" si="1437"/>
        <v/>
      </c>
      <c r="X5104" s="7" t="str">
        <f t="shared" si="1438"/>
        <v/>
      </c>
      <c r="Y5104" s="37" t="str">
        <f t="shared" si="1439"/>
        <v/>
      </c>
      <c r="AA5104" s="54" t="str">
        <f t="shared" si="1440"/>
        <v/>
      </c>
      <c r="AC5104" s="121" t="str">
        <f t="shared" si="1441"/>
        <v/>
      </c>
      <c r="AD5104" s="111" t="str">
        <f t="shared" si="1442"/>
        <v/>
      </c>
      <c r="AE5104" s="122" t="str">
        <f t="shared" si="1443"/>
        <v/>
      </c>
      <c r="AF5104" s="123" t="str">
        <f t="shared" si="1444"/>
        <v>Qtr 1</v>
      </c>
      <c r="AG5104" s="122" t="str">
        <f t="shared" si="1445"/>
        <v/>
      </c>
      <c r="AI5104" s="124" t="str">
        <f t="shared" si="1446"/>
        <v/>
      </c>
      <c r="AK5104" s="103" t="str">
        <f t="shared" si="1447"/>
        <v/>
      </c>
      <c r="AL5104" s="104" t="str">
        <f t="shared" si="1448"/>
        <v/>
      </c>
      <c r="AN5104" s="37" t="str">
        <f>IF(AK5104="", "", COUNTIF(AK$11:AK$8010, "&lt;"&amp;AK5104)+1+COUNTIF(AK$11:AK5104, AK5104)-1)</f>
        <v/>
      </c>
      <c r="AO5104" s="37" t="str">
        <f>IF(AL5104="", "", COUNTIF(AL$11:AL$8010, "&gt;"&amp;AL5104)+1+COUNTIF(AL$11:AL5104, AL5104)-1)</f>
        <v/>
      </c>
    </row>
    <row r="5105" spans="1:41" x14ac:dyDescent="0.55000000000000004">
      <c r="A5105" s="5"/>
      <c r="B5105" s="284"/>
      <c r="C5105" s="285"/>
      <c r="D5105" s="286"/>
      <c r="E5105" s="287"/>
      <c r="F5105" s="288"/>
      <c r="G5105" s="5"/>
      <c r="J5105" s="7" t="str">
        <f t="shared" si="1431"/>
        <v/>
      </c>
      <c r="K5105" s="48" t="str">
        <f t="shared" si="1432"/>
        <v/>
      </c>
      <c r="L5105" s="48" t="str">
        <f t="shared" si="1433"/>
        <v/>
      </c>
      <c r="M5105" s="49" t="str">
        <f t="shared" si="1434"/>
        <v/>
      </c>
      <c r="U5105" s="103" t="str">
        <f t="shared" si="1435"/>
        <v/>
      </c>
      <c r="V5105" s="77" t="str">
        <f t="shared" si="1436"/>
        <v/>
      </c>
      <c r="W5105" s="37" t="str">
        <f t="shared" si="1437"/>
        <v/>
      </c>
      <c r="X5105" s="7" t="str">
        <f t="shared" si="1438"/>
        <v/>
      </c>
      <c r="Y5105" s="37" t="str">
        <f t="shared" si="1439"/>
        <v/>
      </c>
      <c r="AA5105" s="54" t="str">
        <f t="shared" si="1440"/>
        <v/>
      </c>
      <c r="AC5105" s="121" t="str">
        <f t="shared" si="1441"/>
        <v/>
      </c>
      <c r="AD5105" s="111" t="str">
        <f t="shared" si="1442"/>
        <v/>
      </c>
      <c r="AE5105" s="122" t="str">
        <f t="shared" si="1443"/>
        <v/>
      </c>
      <c r="AF5105" s="123" t="str">
        <f t="shared" si="1444"/>
        <v>Qtr 1</v>
      </c>
      <c r="AG5105" s="122" t="str">
        <f t="shared" si="1445"/>
        <v/>
      </c>
      <c r="AI5105" s="124" t="str">
        <f t="shared" si="1446"/>
        <v/>
      </c>
      <c r="AK5105" s="103" t="str">
        <f t="shared" si="1447"/>
        <v/>
      </c>
      <c r="AL5105" s="104" t="str">
        <f t="shared" si="1448"/>
        <v/>
      </c>
      <c r="AN5105" s="37" t="str">
        <f>IF(AK5105="", "", COUNTIF(AK$11:AK$8010, "&lt;"&amp;AK5105)+1+COUNTIF(AK$11:AK5105, AK5105)-1)</f>
        <v/>
      </c>
      <c r="AO5105" s="37" t="str">
        <f>IF(AL5105="", "", COUNTIF(AL$11:AL$8010, "&gt;"&amp;AL5105)+1+COUNTIF(AL$11:AL5105, AL5105)-1)</f>
        <v/>
      </c>
    </row>
    <row r="5106" spans="1:41" x14ac:dyDescent="0.55000000000000004">
      <c r="A5106" s="5"/>
      <c r="B5106" s="284"/>
      <c r="C5106" s="285"/>
      <c r="D5106" s="286"/>
      <c r="E5106" s="287"/>
      <c r="F5106" s="288"/>
      <c r="G5106" s="5"/>
      <c r="J5106" s="7" t="str">
        <f t="shared" si="1431"/>
        <v/>
      </c>
      <c r="K5106" s="48" t="str">
        <f t="shared" si="1432"/>
        <v/>
      </c>
      <c r="L5106" s="48" t="str">
        <f t="shared" si="1433"/>
        <v/>
      </c>
      <c r="M5106" s="49" t="str">
        <f t="shared" si="1434"/>
        <v/>
      </c>
      <c r="U5106" s="103" t="str">
        <f t="shared" si="1435"/>
        <v/>
      </c>
      <c r="V5106" s="77" t="str">
        <f t="shared" si="1436"/>
        <v/>
      </c>
      <c r="W5106" s="37" t="str">
        <f t="shared" si="1437"/>
        <v/>
      </c>
      <c r="X5106" s="7" t="str">
        <f t="shared" si="1438"/>
        <v/>
      </c>
      <c r="Y5106" s="37" t="str">
        <f t="shared" si="1439"/>
        <v/>
      </c>
      <c r="AA5106" s="54" t="str">
        <f t="shared" si="1440"/>
        <v/>
      </c>
      <c r="AC5106" s="121" t="str">
        <f t="shared" si="1441"/>
        <v/>
      </c>
      <c r="AD5106" s="111" t="str">
        <f t="shared" si="1442"/>
        <v/>
      </c>
      <c r="AE5106" s="122" t="str">
        <f t="shared" si="1443"/>
        <v/>
      </c>
      <c r="AF5106" s="123" t="str">
        <f t="shared" si="1444"/>
        <v>Qtr 1</v>
      </c>
      <c r="AG5106" s="122" t="str">
        <f t="shared" si="1445"/>
        <v/>
      </c>
      <c r="AI5106" s="124" t="str">
        <f t="shared" si="1446"/>
        <v/>
      </c>
      <c r="AK5106" s="103" t="str">
        <f t="shared" si="1447"/>
        <v/>
      </c>
      <c r="AL5106" s="104" t="str">
        <f t="shared" si="1448"/>
        <v/>
      </c>
      <c r="AN5106" s="37" t="str">
        <f>IF(AK5106="", "", COUNTIF(AK$11:AK$8010, "&lt;"&amp;AK5106)+1+COUNTIF(AK$11:AK5106, AK5106)-1)</f>
        <v/>
      </c>
      <c r="AO5106" s="37" t="str">
        <f>IF(AL5106="", "", COUNTIF(AL$11:AL$8010, "&gt;"&amp;AL5106)+1+COUNTIF(AL$11:AL5106, AL5106)-1)</f>
        <v/>
      </c>
    </row>
    <row r="5107" spans="1:41" x14ac:dyDescent="0.55000000000000004">
      <c r="A5107" s="5"/>
      <c r="B5107" s="284"/>
      <c r="C5107" s="285"/>
      <c r="D5107" s="286"/>
      <c r="E5107" s="287"/>
      <c r="F5107" s="288"/>
      <c r="G5107" s="5"/>
      <c r="J5107" s="7" t="str">
        <f t="shared" si="1431"/>
        <v/>
      </c>
      <c r="K5107" s="48" t="str">
        <f t="shared" si="1432"/>
        <v/>
      </c>
      <c r="L5107" s="48" t="str">
        <f t="shared" si="1433"/>
        <v/>
      </c>
      <c r="M5107" s="49" t="str">
        <f t="shared" si="1434"/>
        <v/>
      </c>
      <c r="U5107" s="103" t="str">
        <f t="shared" si="1435"/>
        <v/>
      </c>
      <c r="V5107" s="77" t="str">
        <f t="shared" si="1436"/>
        <v/>
      </c>
      <c r="W5107" s="37" t="str">
        <f t="shared" si="1437"/>
        <v/>
      </c>
      <c r="X5107" s="7" t="str">
        <f t="shared" si="1438"/>
        <v/>
      </c>
      <c r="Y5107" s="37" t="str">
        <f t="shared" si="1439"/>
        <v/>
      </c>
      <c r="AA5107" s="54" t="str">
        <f t="shared" si="1440"/>
        <v/>
      </c>
      <c r="AC5107" s="121" t="str">
        <f t="shared" si="1441"/>
        <v/>
      </c>
      <c r="AD5107" s="111" t="str">
        <f t="shared" si="1442"/>
        <v/>
      </c>
      <c r="AE5107" s="122" t="str">
        <f t="shared" si="1443"/>
        <v/>
      </c>
      <c r="AF5107" s="123" t="str">
        <f t="shared" si="1444"/>
        <v>Qtr 1</v>
      </c>
      <c r="AG5107" s="122" t="str">
        <f t="shared" si="1445"/>
        <v/>
      </c>
      <c r="AI5107" s="124" t="str">
        <f t="shared" si="1446"/>
        <v/>
      </c>
      <c r="AK5107" s="103" t="str">
        <f t="shared" si="1447"/>
        <v/>
      </c>
      <c r="AL5107" s="104" t="str">
        <f t="shared" si="1448"/>
        <v/>
      </c>
      <c r="AN5107" s="37" t="str">
        <f>IF(AK5107="", "", COUNTIF(AK$11:AK$8010, "&lt;"&amp;AK5107)+1+COUNTIF(AK$11:AK5107, AK5107)-1)</f>
        <v/>
      </c>
      <c r="AO5107" s="37" t="str">
        <f>IF(AL5107="", "", COUNTIF(AL$11:AL$8010, "&gt;"&amp;AL5107)+1+COUNTIF(AL$11:AL5107, AL5107)-1)</f>
        <v/>
      </c>
    </row>
    <row r="5108" spans="1:41" x14ac:dyDescent="0.55000000000000004">
      <c r="A5108" s="5"/>
      <c r="B5108" s="284"/>
      <c r="C5108" s="285"/>
      <c r="D5108" s="286"/>
      <c r="E5108" s="287"/>
      <c r="F5108" s="288"/>
      <c r="G5108" s="5"/>
      <c r="J5108" s="7" t="str">
        <f t="shared" si="1431"/>
        <v/>
      </c>
      <c r="K5108" s="48" t="str">
        <f t="shared" si="1432"/>
        <v/>
      </c>
      <c r="L5108" s="48" t="str">
        <f t="shared" si="1433"/>
        <v/>
      </c>
      <c r="M5108" s="49" t="str">
        <f t="shared" si="1434"/>
        <v/>
      </c>
      <c r="U5108" s="103" t="str">
        <f t="shared" si="1435"/>
        <v/>
      </c>
      <c r="V5108" s="77" t="str">
        <f t="shared" si="1436"/>
        <v/>
      </c>
      <c r="W5108" s="37" t="str">
        <f t="shared" si="1437"/>
        <v/>
      </c>
      <c r="X5108" s="7" t="str">
        <f t="shared" si="1438"/>
        <v/>
      </c>
      <c r="Y5108" s="37" t="str">
        <f t="shared" si="1439"/>
        <v/>
      </c>
      <c r="AA5108" s="54" t="str">
        <f t="shared" si="1440"/>
        <v/>
      </c>
      <c r="AC5108" s="121" t="str">
        <f t="shared" si="1441"/>
        <v/>
      </c>
      <c r="AD5108" s="111" t="str">
        <f t="shared" si="1442"/>
        <v/>
      </c>
      <c r="AE5108" s="122" t="str">
        <f t="shared" si="1443"/>
        <v/>
      </c>
      <c r="AF5108" s="123" t="str">
        <f t="shared" si="1444"/>
        <v>Qtr 1</v>
      </c>
      <c r="AG5108" s="122" t="str">
        <f t="shared" si="1445"/>
        <v/>
      </c>
      <c r="AI5108" s="124" t="str">
        <f t="shared" si="1446"/>
        <v/>
      </c>
      <c r="AK5108" s="103" t="str">
        <f t="shared" si="1447"/>
        <v/>
      </c>
      <c r="AL5108" s="104" t="str">
        <f t="shared" si="1448"/>
        <v/>
      </c>
      <c r="AN5108" s="37" t="str">
        <f>IF(AK5108="", "", COUNTIF(AK$11:AK$8010, "&lt;"&amp;AK5108)+1+COUNTIF(AK$11:AK5108, AK5108)-1)</f>
        <v/>
      </c>
      <c r="AO5108" s="37" t="str">
        <f>IF(AL5108="", "", COUNTIF(AL$11:AL$8010, "&gt;"&amp;AL5108)+1+COUNTIF(AL$11:AL5108, AL5108)-1)</f>
        <v/>
      </c>
    </row>
    <row r="5109" spans="1:41" x14ac:dyDescent="0.55000000000000004">
      <c r="A5109" s="5"/>
      <c r="B5109" s="284"/>
      <c r="C5109" s="285"/>
      <c r="D5109" s="286"/>
      <c r="E5109" s="287"/>
      <c r="F5109" s="288"/>
      <c r="G5109" s="5"/>
      <c r="J5109" s="7" t="str">
        <f t="shared" si="1431"/>
        <v/>
      </c>
      <c r="K5109" s="48" t="str">
        <f t="shared" si="1432"/>
        <v/>
      </c>
      <c r="L5109" s="48" t="str">
        <f t="shared" si="1433"/>
        <v/>
      </c>
      <c r="M5109" s="49" t="str">
        <f t="shared" si="1434"/>
        <v/>
      </c>
      <c r="U5109" s="103" t="str">
        <f t="shared" si="1435"/>
        <v/>
      </c>
      <c r="V5109" s="77" t="str">
        <f t="shared" si="1436"/>
        <v/>
      </c>
      <c r="W5109" s="37" t="str">
        <f t="shared" si="1437"/>
        <v/>
      </c>
      <c r="X5109" s="7" t="str">
        <f t="shared" si="1438"/>
        <v/>
      </c>
      <c r="Y5109" s="37" t="str">
        <f t="shared" si="1439"/>
        <v/>
      </c>
      <c r="AA5109" s="54" t="str">
        <f t="shared" si="1440"/>
        <v/>
      </c>
      <c r="AC5109" s="121" t="str">
        <f t="shared" si="1441"/>
        <v/>
      </c>
      <c r="AD5109" s="111" t="str">
        <f t="shared" si="1442"/>
        <v/>
      </c>
      <c r="AE5109" s="122" t="str">
        <f t="shared" si="1443"/>
        <v/>
      </c>
      <c r="AF5109" s="123" t="str">
        <f t="shared" si="1444"/>
        <v>Qtr 1</v>
      </c>
      <c r="AG5109" s="122" t="str">
        <f t="shared" si="1445"/>
        <v/>
      </c>
      <c r="AI5109" s="124" t="str">
        <f t="shared" si="1446"/>
        <v/>
      </c>
      <c r="AK5109" s="103" t="str">
        <f t="shared" si="1447"/>
        <v/>
      </c>
      <c r="AL5109" s="104" t="str">
        <f t="shared" si="1448"/>
        <v/>
      </c>
      <c r="AN5109" s="37" t="str">
        <f>IF(AK5109="", "", COUNTIF(AK$11:AK$8010, "&lt;"&amp;AK5109)+1+COUNTIF(AK$11:AK5109, AK5109)-1)</f>
        <v/>
      </c>
      <c r="AO5109" s="37" t="str">
        <f>IF(AL5109="", "", COUNTIF(AL$11:AL$8010, "&gt;"&amp;AL5109)+1+COUNTIF(AL$11:AL5109, AL5109)-1)</f>
        <v/>
      </c>
    </row>
    <row r="5110" spans="1:41" x14ac:dyDescent="0.55000000000000004">
      <c r="A5110" s="5"/>
      <c r="B5110" s="284"/>
      <c r="C5110" s="285"/>
      <c r="D5110" s="286"/>
      <c r="E5110" s="287"/>
      <c r="F5110" s="288"/>
      <c r="G5110" s="5"/>
      <c r="J5110" s="7" t="str">
        <f t="shared" si="1431"/>
        <v/>
      </c>
      <c r="K5110" s="48" t="str">
        <f t="shared" si="1432"/>
        <v/>
      </c>
      <c r="L5110" s="48" t="str">
        <f t="shared" si="1433"/>
        <v/>
      </c>
      <c r="M5110" s="49" t="str">
        <f t="shared" si="1434"/>
        <v/>
      </c>
      <c r="U5110" s="103" t="str">
        <f t="shared" si="1435"/>
        <v/>
      </c>
      <c r="V5110" s="77" t="str">
        <f t="shared" si="1436"/>
        <v/>
      </c>
      <c r="W5110" s="37" t="str">
        <f t="shared" si="1437"/>
        <v/>
      </c>
      <c r="X5110" s="7" t="str">
        <f t="shared" si="1438"/>
        <v/>
      </c>
      <c r="Y5110" s="37" t="str">
        <f t="shared" si="1439"/>
        <v/>
      </c>
      <c r="AA5110" s="54" t="str">
        <f t="shared" si="1440"/>
        <v/>
      </c>
      <c r="AC5110" s="121" t="str">
        <f t="shared" si="1441"/>
        <v/>
      </c>
      <c r="AD5110" s="111" t="str">
        <f t="shared" si="1442"/>
        <v/>
      </c>
      <c r="AE5110" s="122" t="str">
        <f t="shared" si="1443"/>
        <v/>
      </c>
      <c r="AF5110" s="123" t="str">
        <f t="shared" si="1444"/>
        <v>Qtr 1</v>
      </c>
      <c r="AG5110" s="122" t="str">
        <f t="shared" si="1445"/>
        <v/>
      </c>
      <c r="AI5110" s="124" t="str">
        <f t="shared" si="1446"/>
        <v/>
      </c>
      <c r="AK5110" s="103" t="str">
        <f t="shared" si="1447"/>
        <v/>
      </c>
      <c r="AL5110" s="104" t="str">
        <f t="shared" si="1448"/>
        <v/>
      </c>
      <c r="AN5110" s="37" t="str">
        <f>IF(AK5110="", "", COUNTIF(AK$11:AK$8010, "&lt;"&amp;AK5110)+1+COUNTIF(AK$11:AK5110, AK5110)-1)</f>
        <v/>
      </c>
      <c r="AO5110" s="37" t="str">
        <f>IF(AL5110="", "", COUNTIF(AL$11:AL$8010, "&gt;"&amp;AL5110)+1+COUNTIF(AL$11:AL5110, AL5110)-1)</f>
        <v/>
      </c>
    </row>
    <row r="5111" spans="1:41" x14ac:dyDescent="0.55000000000000004">
      <c r="A5111" s="5"/>
      <c r="B5111" s="284"/>
      <c r="C5111" s="285"/>
      <c r="D5111" s="286"/>
      <c r="E5111" s="287"/>
      <c r="F5111" s="288"/>
      <c r="G5111" s="5"/>
      <c r="J5111" s="7" t="str">
        <f t="shared" si="1431"/>
        <v/>
      </c>
      <c r="K5111" s="48" t="str">
        <f t="shared" si="1432"/>
        <v/>
      </c>
      <c r="L5111" s="48" t="str">
        <f t="shared" si="1433"/>
        <v/>
      </c>
      <c r="M5111" s="49" t="str">
        <f t="shared" si="1434"/>
        <v/>
      </c>
      <c r="U5111" s="103" t="str">
        <f t="shared" si="1435"/>
        <v/>
      </c>
      <c r="V5111" s="77" t="str">
        <f t="shared" si="1436"/>
        <v/>
      </c>
      <c r="W5111" s="37" t="str">
        <f t="shared" si="1437"/>
        <v/>
      </c>
      <c r="X5111" s="7" t="str">
        <f t="shared" si="1438"/>
        <v/>
      </c>
      <c r="Y5111" s="37" t="str">
        <f t="shared" si="1439"/>
        <v/>
      </c>
      <c r="AA5111" s="54" t="str">
        <f t="shared" si="1440"/>
        <v/>
      </c>
      <c r="AC5111" s="121" t="str">
        <f t="shared" si="1441"/>
        <v/>
      </c>
      <c r="AD5111" s="111" t="str">
        <f t="shared" si="1442"/>
        <v/>
      </c>
      <c r="AE5111" s="122" t="str">
        <f t="shared" si="1443"/>
        <v/>
      </c>
      <c r="AF5111" s="123" t="str">
        <f t="shared" si="1444"/>
        <v>Qtr 1</v>
      </c>
      <c r="AG5111" s="122" t="str">
        <f t="shared" si="1445"/>
        <v/>
      </c>
      <c r="AI5111" s="124" t="str">
        <f t="shared" si="1446"/>
        <v/>
      </c>
      <c r="AK5111" s="103" t="str">
        <f t="shared" si="1447"/>
        <v/>
      </c>
      <c r="AL5111" s="104" t="str">
        <f t="shared" si="1448"/>
        <v/>
      </c>
      <c r="AN5111" s="37" t="str">
        <f>IF(AK5111="", "", COUNTIF(AK$11:AK$8010, "&lt;"&amp;AK5111)+1+COUNTIF(AK$11:AK5111, AK5111)-1)</f>
        <v/>
      </c>
      <c r="AO5111" s="37" t="str">
        <f>IF(AL5111="", "", COUNTIF(AL$11:AL$8010, "&gt;"&amp;AL5111)+1+COUNTIF(AL$11:AL5111, AL5111)-1)</f>
        <v/>
      </c>
    </row>
    <row r="5112" spans="1:41" x14ac:dyDescent="0.55000000000000004">
      <c r="A5112" s="5"/>
      <c r="B5112" s="284"/>
      <c r="C5112" s="285"/>
      <c r="D5112" s="286"/>
      <c r="E5112" s="287"/>
      <c r="F5112" s="288"/>
      <c r="G5112" s="5"/>
      <c r="J5112" s="7" t="str">
        <f t="shared" si="1431"/>
        <v/>
      </c>
      <c r="K5112" s="48" t="str">
        <f t="shared" si="1432"/>
        <v/>
      </c>
      <c r="L5112" s="48" t="str">
        <f t="shared" si="1433"/>
        <v/>
      </c>
      <c r="M5112" s="49" t="str">
        <f t="shared" si="1434"/>
        <v/>
      </c>
      <c r="U5112" s="103" t="str">
        <f t="shared" si="1435"/>
        <v/>
      </c>
      <c r="V5112" s="77" t="str">
        <f t="shared" si="1436"/>
        <v/>
      </c>
      <c r="W5112" s="37" t="str">
        <f t="shared" si="1437"/>
        <v/>
      </c>
      <c r="X5112" s="7" t="str">
        <f t="shared" si="1438"/>
        <v/>
      </c>
      <c r="Y5112" s="37" t="str">
        <f t="shared" si="1439"/>
        <v/>
      </c>
      <c r="AA5112" s="54" t="str">
        <f t="shared" si="1440"/>
        <v/>
      </c>
      <c r="AC5112" s="121" t="str">
        <f t="shared" si="1441"/>
        <v/>
      </c>
      <c r="AD5112" s="111" t="str">
        <f t="shared" si="1442"/>
        <v/>
      </c>
      <c r="AE5112" s="122" t="str">
        <f t="shared" si="1443"/>
        <v/>
      </c>
      <c r="AF5112" s="123" t="str">
        <f t="shared" si="1444"/>
        <v>Qtr 1</v>
      </c>
      <c r="AG5112" s="122" t="str">
        <f t="shared" si="1445"/>
        <v/>
      </c>
      <c r="AI5112" s="124" t="str">
        <f t="shared" si="1446"/>
        <v/>
      </c>
      <c r="AK5112" s="103" t="str">
        <f t="shared" si="1447"/>
        <v/>
      </c>
      <c r="AL5112" s="104" t="str">
        <f t="shared" si="1448"/>
        <v/>
      </c>
      <c r="AN5112" s="37" t="str">
        <f>IF(AK5112="", "", COUNTIF(AK$11:AK$8010, "&lt;"&amp;AK5112)+1+COUNTIF(AK$11:AK5112, AK5112)-1)</f>
        <v/>
      </c>
      <c r="AO5112" s="37" t="str">
        <f>IF(AL5112="", "", COUNTIF(AL$11:AL$8010, "&gt;"&amp;AL5112)+1+COUNTIF(AL$11:AL5112, AL5112)-1)</f>
        <v/>
      </c>
    </row>
    <row r="5113" spans="1:41" x14ac:dyDescent="0.55000000000000004">
      <c r="A5113" s="5"/>
      <c r="B5113" s="284"/>
      <c r="C5113" s="285"/>
      <c r="D5113" s="286"/>
      <c r="E5113" s="287"/>
      <c r="F5113" s="288"/>
      <c r="G5113" s="5"/>
      <c r="J5113" s="7" t="str">
        <f t="shared" si="1431"/>
        <v/>
      </c>
      <c r="K5113" s="48" t="str">
        <f t="shared" si="1432"/>
        <v/>
      </c>
      <c r="L5113" s="48" t="str">
        <f t="shared" si="1433"/>
        <v/>
      </c>
      <c r="M5113" s="49" t="str">
        <f t="shared" si="1434"/>
        <v/>
      </c>
      <c r="U5113" s="103" t="str">
        <f t="shared" si="1435"/>
        <v/>
      </c>
      <c r="V5113" s="77" t="str">
        <f t="shared" si="1436"/>
        <v/>
      </c>
      <c r="W5113" s="37" t="str">
        <f t="shared" si="1437"/>
        <v/>
      </c>
      <c r="X5113" s="7" t="str">
        <f t="shared" si="1438"/>
        <v/>
      </c>
      <c r="Y5113" s="37" t="str">
        <f t="shared" si="1439"/>
        <v/>
      </c>
      <c r="AA5113" s="54" t="str">
        <f t="shared" si="1440"/>
        <v/>
      </c>
      <c r="AC5113" s="121" t="str">
        <f t="shared" si="1441"/>
        <v/>
      </c>
      <c r="AD5113" s="111" t="str">
        <f t="shared" si="1442"/>
        <v/>
      </c>
      <c r="AE5113" s="122" t="str">
        <f t="shared" si="1443"/>
        <v/>
      </c>
      <c r="AF5113" s="123" t="str">
        <f t="shared" si="1444"/>
        <v>Qtr 1</v>
      </c>
      <c r="AG5113" s="122" t="str">
        <f t="shared" si="1445"/>
        <v/>
      </c>
      <c r="AI5113" s="124" t="str">
        <f t="shared" si="1446"/>
        <v/>
      </c>
      <c r="AK5113" s="103" t="str">
        <f t="shared" si="1447"/>
        <v/>
      </c>
      <c r="AL5113" s="104" t="str">
        <f t="shared" si="1448"/>
        <v/>
      </c>
      <c r="AN5113" s="37" t="str">
        <f>IF(AK5113="", "", COUNTIF(AK$11:AK$8010, "&lt;"&amp;AK5113)+1+COUNTIF(AK$11:AK5113, AK5113)-1)</f>
        <v/>
      </c>
      <c r="AO5113" s="37" t="str">
        <f>IF(AL5113="", "", COUNTIF(AL$11:AL$8010, "&gt;"&amp;AL5113)+1+COUNTIF(AL$11:AL5113, AL5113)-1)</f>
        <v/>
      </c>
    </row>
    <row r="5114" spans="1:41" x14ac:dyDescent="0.55000000000000004">
      <c r="A5114" s="5"/>
      <c r="B5114" s="284"/>
      <c r="C5114" s="285"/>
      <c r="D5114" s="286"/>
      <c r="E5114" s="287"/>
      <c r="F5114" s="288"/>
      <c r="G5114" s="5"/>
      <c r="J5114" s="7" t="str">
        <f t="shared" si="1431"/>
        <v/>
      </c>
      <c r="K5114" s="48" t="str">
        <f t="shared" si="1432"/>
        <v/>
      </c>
      <c r="L5114" s="48" t="str">
        <f t="shared" si="1433"/>
        <v/>
      </c>
      <c r="M5114" s="49" t="str">
        <f t="shared" si="1434"/>
        <v/>
      </c>
      <c r="U5114" s="103" t="str">
        <f t="shared" si="1435"/>
        <v/>
      </c>
      <c r="V5114" s="77" t="str">
        <f t="shared" si="1436"/>
        <v/>
      </c>
      <c r="W5114" s="37" t="str">
        <f t="shared" si="1437"/>
        <v/>
      </c>
      <c r="X5114" s="7" t="str">
        <f t="shared" si="1438"/>
        <v/>
      </c>
      <c r="Y5114" s="37" t="str">
        <f t="shared" si="1439"/>
        <v/>
      </c>
      <c r="AA5114" s="54" t="str">
        <f t="shared" si="1440"/>
        <v/>
      </c>
      <c r="AC5114" s="121" t="str">
        <f t="shared" si="1441"/>
        <v/>
      </c>
      <c r="AD5114" s="111" t="str">
        <f t="shared" si="1442"/>
        <v/>
      </c>
      <c r="AE5114" s="122" t="str">
        <f t="shared" si="1443"/>
        <v/>
      </c>
      <c r="AF5114" s="123" t="str">
        <f t="shared" si="1444"/>
        <v>Qtr 1</v>
      </c>
      <c r="AG5114" s="122" t="str">
        <f t="shared" si="1445"/>
        <v/>
      </c>
      <c r="AI5114" s="124" t="str">
        <f t="shared" si="1446"/>
        <v/>
      </c>
      <c r="AK5114" s="103" t="str">
        <f t="shared" si="1447"/>
        <v/>
      </c>
      <c r="AL5114" s="104" t="str">
        <f t="shared" si="1448"/>
        <v/>
      </c>
      <c r="AN5114" s="37" t="str">
        <f>IF(AK5114="", "", COUNTIF(AK$11:AK$8010, "&lt;"&amp;AK5114)+1+COUNTIF(AK$11:AK5114, AK5114)-1)</f>
        <v/>
      </c>
      <c r="AO5114" s="37" t="str">
        <f>IF(AL5114="", "", COUNTIF(AL$11:AL$8010, "&gt;"&amp;AL5114)+1+COUNTIF(AL$11:AL5114, AL5114)-1)</f>
        <v/>
      </c>
    </row>
    <row r="5115" spans="1:41" x14ac:dyDescent="0.55000000000000004">
      <c r="A5115" s="5"/>
      <c r="B5115" s="284"/>
      <c r="C5115" s="285"/>
      <c r="D5115" s="286"/>
      <c r="E5115" s="287"/>
      <c r="F5115" s="288"/>
      <c r="G5115" s="5"/>
      <c r="J5115" s="7" t="str">
        <f t="shared" si="1431"/>
        <v/>
      </c>
      <c r="K5115" s="48" t="str">
        <f t="shared" si="1432"/>
        <v/>
      </c>
      <c r="L5115" s="48" t="str">
        <f t="shared" si="1433"/>
        <v/>
      </c>
      <c r="M5115" s="49" t="str">
        <f t="shared" si="1434"/>
        <v/>
      </c>
      <c r="U5115" s="103" t="str">
        <f t="shared" si="1435"/>
        <v/>
      </c>
      <c r="V5115" s="77" t="str">
        <f t="shared" si="1436"/>
        <v/>
      </c>
      <c r="W5115" s="37" t="str">
        <f t="shared" si="1437"/>
        <v/>
      </c>
      <c r="X5115" s="7" t="str">
        <f t="shared" si="1438"/>
        <v/>
      </c>
      <c r="Y5115" s="37" t="str">
        <f t="shared" si="1439"/>
        <v/>
      </c>
      <c r="AA5115" s="54" t="str">
        <f t="shared" si="1440"/>
        <v/>
      </c>
      <c r="AC5115" s="121" t="str">
        <f t="shared" si="1441"/>
        <v/>
      </c>
      <c r="AD5115" s="111" t="str">
        <f t="shared" si="1442"/>
        <v/>
      </c>
      <c r="AE5115" s="122" t="str">
        <f t="shared" si="1443"/>
        <v/>
      </c>
      <c r="AF5115" s="123" t="str">
        <f t="shared" si="1444"/>
        <v>Qtr 1</v>
      </c>
      <c r="AG5115" s="122" t="str">
        <f t="shared" si="1445"/>
        <v/>
      </c>
      <c r="AI5115" s="124" t="str">
        <f t="shared" si="1446"/>
        <v/>
      </c>
      <c r="AK5115" s="103" t="str">
        <f t="shared" si="1447"/>
        <v/>
      </c>
      <c r="AL5115" s="104" t="str">
        <f t="shared" si="1448"/>
        <v/>
      </c>
      <c r="AN5115" s="37" t="str">
        <f>IF(AK5115="", "", COUNTIF(AK$11:AK$8010, "&lt;"&amp;AK5115)+1+COUNTIF(AK$11:AK5115, AK5115)-1)</f>
        <v/>
      </c>
      <c r="AO5115" s="37" t="str">
        <f>IF(AL5115="", "", COUNTIF(AL$11:AL$8010, "&gt;"&amp;AL5115)+1+COUNTIF(AL$11:AL5115, AL5115)-1)</f>
        <v/>
      </c>
    </row>
    <row r="5116" spans="1:41" x14ac:dyDescent="0.55000000000000004">
      <c r="A5116" s="5"/>
      <c r="B5116" s="284"/>
      <c r="C5116" s="285"/>
      <c r="D5116" s="286"/>
      <c r="E5116" s="287"/>
      <c r="F5116" s="288"/>
      <c r="G5116" s="5"/>
      <c r="J5116" s="7" t="str">
        <f t="shared" si="1431"/>
        <v/>
      </c>
      <c r="K5116" s="48" t="str">
        <f t="shared" si="1432"/>
        <v/>
      </c>
      <c r="L5116" s="48" t="str">
        <f t="shared" si="1433"/>
        <v/>
      </c>
      <c r="M5116" s="49" t="str">
        <f t="shared" si="1434"/>
        <v/>
      </c>
      <c r="U5116" s="103" t="str">
        <f t="shared" si="1435"/>
        <v/>
      </c>
      <c r="V5116" s="77" t="str">
        <f t="shared" si="1436"/>
        <v/>
      </c>
      <c r="W5116" s="37" t="str">
        <f t="shared" si="1437"/>
        <v/>
      </c>
      <c r="X5116" s="7" t="str">
        <f t="shared" si="1438"/>
        <v/>
      </c>
      <c r="Y5116" s="37" t="str">
        <f t="shared" si="1439"/>
        <v/>
      </c>
      <c r="AA5116" s="54" t="str">
        <f t="shared" si="1440"/>
        <v/>
      </c>
      <c r="AC5116" s="121" t="str">
        <f t="shared" si="1441"/>
        <v/>
      </c>
      <c r="AD5116" s="111" t="str">
        <f t="shared" si="1442"/>
        <v/>
      </c>
      <c r="AE5116" s="122" t="str">
        <f t="shared" si="1443"/>
        <v/>
      </c>
      <c r="AF5116" s="123" t="str">
        <f t="shared" si="1444"/>
        <v>Qtr 1</v>
      </c>
      <c r="AG5116" s="122" t="str">
        <f t="shared" si="1445"/>
        <v/>
      </c>
      <c r="AI5116" s="124" t="str">
        <f t="shared" si="1446"/>
        <v/>
      </c>
      <c r="AK5116" s="103" t="str">
        <f t="shared" si="1447"/>
        <v/>
      </c>
      <c r="AL5116" s="104" t="str">
        <f t="shared" si="1448"/>
        <v/>
      </c>
      <c r="AN5116" s="37" t="str">
        <f>IF(AK5116="", "", COUNTIF(AK$11:AK$8010, "&lt;"&amp;AK5116)+1+COUNTIF(AK$11:AK5116, AK5116)-1)</f>
        <v/>
      </c>
      <c r="AO5116" s="37" t="str">
        <f>IF(AL5116="", "", COUNTIF(AL$11:AL$8010, "&gt;"&amp;AL5116)+1+COUNTIF(AL$11:AL5116, AL5116)-1)</f>
        <v/>
      </c>
    </row>
    <row r="5117" spans="1:41" x14ac:dyDescent="0.55000000000000004">
      <c r="A5117" s="5"/>
      <c r="B5117" s="284"/>
      <c r="C5117" s="285"/>
      <c r="D5117" s="286"/>
      <c r="E5117" s="287"/>
      <c r="F5117" s="288"/>
      <c r="G5117" s="5"/>
      <c r="J5117" s="7" t="str">
        <f t="shared" si="1431"/>
        <v/>
      </c>
      <c r="K5117" s="48" t="str">
        <f t="shared" si="1432"/>
        <v/>
      </c>
      <c r="L5117" s="48" t="str">
        <f t="shared" si="1433"/>
        <v/>
      </c>
      <c r="M5117" s="49" t="str">
        <f t="shared" si="1434"/>
        <v/>
      </c>
      <c r="U5117" s="103" t="str">
        <f t="shared" si="1435"/>
        <v/>
      </c>
      <c r="V5117" s="77" t="str">
        <f t="shared" si="1436"/>
        <v/>
      </c>
      <c r="W5117" s="37" t="str">
        <f t="shared" si="1437"/>
        <v/>
      </c>
      <c r="X5117" s="7" t="str">
        <f t="shared" si="1438"/>
        <v/>
      </c>
      <c r="Y5117" s="37" t="str">
        <f t="shared" si="1439"/>
        <v/>
      </c>
      <c r="AA5117" s="54" t="str">
        <f t="shared" si="1440"/>
        <v/>
      </c>
      <c r="AC5117" s="121" t="str">
        <f t="shared" si="1441"/>
        <v/>
      </c>
      <c r="AD5117" s="111" t="str">
        <f t="shared" si="1442"/>
        <v/>
      </c>
      <c r="AE5117" s="122" t="str">
        <f t="shared" si="1443"/>
        <v/>
      </c>
      <c r="AF5117" s="123" t="str">
        <f t="shared" si="1444"/>
        <v>Qtr 1</v>
      </c>
      <c r="AG5117" s="122" t="str">
        <f t="shared" si="1445"/>
        <v/>
      </c>
      <c r="AI5117" s="124" t="str">
        <f t="shared" si="1446"/>
        <v/>
      </c>
      <c r="AK5117" s="103" t="str">
        <f t="shared" si="1447"/>
        <v/>
      </c>
      <c r="AL5117" s="104" t="str">
        <f t="shared" si="1448"/>
        <v/>
      </c>
      <c r="AN5117" s="37" t="str">
        <f>IF(AK5117="", "", COUNTIF(AK$11:AK$8010, "&lt;"&amp;AK5117)+1+COUNTIF(AK$11:AK5117, AK5117)-1)</f>
        <v/>
      </c>
      <c r="AO5117" s="37" t="str">
        <f>IF(AL5117="", "", COUNTIF(AL$11:AL$8010, "&gt;"&amp;AL5117)+1+COUNTIF(AL$11:AL5117, AL5117)-1)</f>
        <v/>
      </c>
    </row>
    <row r="5118" spans="1:41" x14ac:dyDescent="0.55000000000000004">
      <c r="A5118" s="5"/>
      <c r="B5118" s="284"/>
      <c r="C5118" s="285"/>
      <c r="D5118" s="286"/>
      <c r="E5118" s="287"/>
      <c r="F5118" s="288"/>
      <c r="G5118" s="5"/>
      <c r="J5118" s="7" t="str">
        <f t="shared" si="1431"/>
        <v/>
      </c>
      <c r="K5118" s="48" t="str">
        <f t="shared" si="1432"/>
        <v/>
      </c>
      <c r="L5118" s="48" t="str">
        <f t="shared" si="1433"/>
        <v/>
      </c>
      <c r="M5118" s="49" t="str">
        <f t="shared" si="1434"/>
        <v/>
      </c>
      <c r="U5118" s="103" t="str">
        <f t="shared" si="1435"/>
        <v/>
      </c>
      <c r="V5118" s="77" t="str">
        <f t="shared" si="1436"/>
        <v/>
      </c>
      <c r="W5118" s="37" t="str">
        <f t="shared" si="1437"/>
        <v/>
      </c>
      <c r="X5118" s="7" t="str">
        <f t="shared" si="1438"/>
        <v/>
      </c>
      <c r="Y5118" s="37" t="str">
        <f t="shared" si="1439"/>
        <v/>
      </c>
      <c r="AA5118" s="54" t="str">
        <f t="shared" si="1440"/>
        <v/>
      </c>
      <c r="AC5118" s="121" t="str">
        <f t="shared" si="1441"/>
        <v/>
      </c>
      <c r="AD5118" s="111" t="str">
        <f t="shared" si="1442"/>
        <v/>
      </c>
      <c r="AE5118" s="122" t="str">
        <f t="shared" si="1443"/>
        <v/>
      </c>
      <c r="AF5118" s="123" t="str">
        <f t="shared" si="1444"/>
        <v>Qtr 1</v>
      </c>
      <c r="AG5118" s="122" t="str">
        <f t="shared" si="1445"/>
        <v/>
      </c>
      <c r="AI5118" s="124" t="str">
        <f t="shared" si="1446"/>
        <v/>
      </c>
      <c r="AK5118" s="103" t="str">
        <f t="shared" si="1447"/>
        <v/>
      </c>
      <c r="AL5118" s="104" t="str">
        <f t="shared" si="1448"/>
        <v/>
      </c>
      <c r="AN5118" s="37" t="str">
        <f>IF(AK5118="", "", COUNTIF(AK$11:AK$8010, "&lt;"&amp;AK5118)+1+COUNTIF(AK$11:AK5118, AK5118)-1)</f>
        <v/>
      </c>
      <c r="AO5118" s="37" t="str">
        <f>IF(AL5118="", "", COUNTIF(AL$11:AL$8010, "&gt;"&amp;AL5118)+1+COUNTIF(AL$11:AL5118, AL5118)-1)</f>
        <v/>
      </c>
    </row>
    <row r="5119" spans="1:41" x14ac:dyDescent="0.55000000000000004">
      <c r="A5119" s="5"/>
      <c r="B5119" s="284"/>
      <c r="C5119" s="285"/>
      <c r="D5119" s="286"/>
      <c r="E5119" s="287"/>
      <c r="F5119" s="288"/>
      <c r="G5119" s="5"/>
      <c r="J5119" s="7" t="str">
        <f t="shared" si="1431"/>
        <v/>
      </c>
      <c r="K5119" s="48" t="str">
        <f t="shared" si="1432"/>
        <v/>
      </c>
      <c r="L5119" s="48" t="str">
        <f t="shared" si="1433"/>
        <v/>
      </c>
      <c r="M5119" s="49" t="str">
        <f t="shared" si="1434"/>
        <v/>
      </c>
      <c r="U5119" s="103" t="str">
        <f t="shared" si="1435"/>
        <v/>
      </c>
      <c r="V5119" s="77" t="str">
        <f t="shared" si="1436"/>
        <v/>
      </c>
      <c r="W5119" s="37" t="str">
        <f t="shared" si="1437"/>
        <v/>
      </c>
      <c r="X5119" s="7" t="str">
        <f t="shared" si="1438"/>
        <v/>
      </c>
      <c r="Y5119" s="37" t="str">
        <f t="shared" si="1439"/>
        <v/>
      </c>
      <c r="AA5119" s="54" t="str">
        <f t="shared" si="1440"/>
        <v/>
      </c>
      <c r="AC5119" s="121" t="str">
        <f t="shared" si="1441"/>
        <v/>
      </c>
      <c r="AD5119" s="111" t="str">
        <f t="shared" si="1442"/>
        <v/>
      </c>
      <c r="AE5119" s="122" t="str">
        <f t="shared" si="1443"/>
        <v/>
      </c>
      <c r="AF5119" s="123" t="str">
        <f t="shared" si="1444"/>
        <v>Qtr 1</v>
      </c>
      <c r="AG5119" s="122" t="str">
        <f t="shared" si="1445"/>
        <v/>
      </c>
      <c r="AI5119" s="124" t="str">
        <f t="shared" si="1446"/>
        <v/>
      </c>
      <c r="AK5119" s="103" t="str">
        <f t="shared" si="1447"/>
        <v/>
      </c>
      <c r="AL5119" s="104" t="str">
        <f t="shared" si="1448"/>
        <v/>
      </c>
      <c r="AN5119" s="37" t="str">
        <f>IF(AK5119="", "", COUNTIF(AK$11:AK$8010, "&lt;"&amp;AK5119)+1+COUNTIF(AK$11:AK5119, AK5119)-1)</f>
        <v/>
      </c>
      <c r="AO5119" s="37" t="str">
        <f>IF(AL5119="", "", COUNTIF(AL$11:AL$8010, "&gt;"&amp;AL5119)+1+COUNTIF(AL$11:AL5119, AL5119)-1)</f>
        <v/>
      </c>
    </row>
    <row r="5120" spans="1:41" x14ac:dyDescent="0.55000000000000004">
      <c r="A5120" s="5"/>
      <c r="B5120" s="284"/>
      <c r="C5120" s="285"/>
      <c r="D5120" s="286"/>
      <c r="E5120" s="287"/>
      <c r="F5120" s="288"/>
      <c r="G5120" s="5"/>
      <c r="J5120" s="7" t="str">
        <f t="shared" si="1431"/>
        <v/>
      </c>
      <c r="K5120" s="48" t="str">
        <f t="shared" si="1432"/>
        <v/>
      </c>
      <c r="L5120" s="48" t="str">
        <f t="shared" si="1433"/>
        <v/>
      </c>
      <c r="M5120" s="49" t="str">
        <f t="shared" si="1434"/>
        <v/>
      </c>
      <c r="U5120" s="103" t="str">
        <f t="shared" si="1435"/>
        <v/>
      </c>
      <c r="V5120" s="77" t="str">
        <f t="shared" si="1436"/>
        <v/>
      </c>
      <c r="W5120" s="37" t="str">
        <f t="shared" si="1437"/>
        <v/>
      </c>
      <c r="X5120" s="7" t="str">
        <f t="shared" si="1438"/>
        <v/>
      </c>
      <c r="Y5120" s="37" t="str">
        <f t="shared" si="1439"/>
        <v/>
      </c>
      <c r="AA5120" s="54" t="str">
        <f t="shared" si="1440"/>
        <v/>
      </c>
      <c r="AC5120" s="121" t="str">
        <f t="shared" si="1441"/>
        <v/>
      </c>
      <c r="AD5120" s="111" t="str">
        <f t="shared" si="1442"/>
        <v/>
      </c>
      <c r="AE5120" s="122" t="str">
        <f t="shared" si="1443"/>
        <v/>
      </c>
      <c r="AF5120" s="123" t="str">
        <f t="shared" si="1444"/>
        <v>Qtr 1</v>
      </c>
      <c r="AG5120" s="122" t="str">
        <f t="shared" si="1445"/>
        <v/>
      </c>
      <c r="AI5120" s="124" t="str">
        <f t="shared" si="1446"/>
        <v/>
      </c>
      <c r="AK5120" s="103" t="str">
        <f t="shared" si="1447"/>
        <v/>
      </c>
      <c r="AL5120" s="104" t="str">
        <f t="shared" si="1448"/>
        <v/>
      </c>
      <c r="AN5120" s="37" t="str">
        <f>IF(AK5120="", "", COUNTIF(AK$11:AK$8010, "&lt;"&amp;AK5120)+1+COUNTIF(AK$11:AK5120, AK5120)-1)</f>
        <v/>
      </c>
      <c r="AO5120" s="37" t="str">
        <f>IF(AL5120="", "", COUNTIF(AL$11:AL$8010, "&gt;"&amp;AL5120)+1+COUNTIF(AL$11:AL5120, AL5120)-1)</f>
        <v/>
      </c>
    </row>
    <row r="5121" spans="1:41" x14ac:dyDescent="0.55000000000000004">
      <c r="A5121" s="5"/>
      <c r="B5121" s="284"/>
      <c r="C5121" s="285"/>
      <c r="D5121" s="286"/>
      <c r="E5121" s="287"/>
      <c r="F5121" s="288"/>
      <c r="G5121" s="5"/>
      <c r="J5121" s="7" t="str">
        <f t="shared" si="1431"/>
        <v/>
      </c>
      <c r="K5121" s="48" t="str">
        <f t="shared" si="1432"/>
        <v/>
      </c>
      <c r="L5121" s="48" t="str">
        <f t="shared" si="1433"/>
        <v/>
      </c>
      <c r="M5121" s="49" t="str">
        <f t="shared" si="1434"/>
        <v/>
      </c>
      <c r="U5121" s="103" t="str">
        <f t="shared" si="1435"/>
        <v/>
      </c>
      <c r="V5121" s="77" t="str">
        <f t="shared" si="1436"/>
        <v/>
      </c>
      <c r="W5121" s="37" t="str">
        <f t="shared" si="1437"/>
        <v/>
      </c>
      <c r="X5121" s="7" t="str">
        <f t="shared" si="1438"/>
        <v/>
      </c>
      <c r="Y5121" s="37" t="str">
        <f t="shared" si="1439"/>
        <v/>
      </c>
      <c r="AA5121" s="54" t="str">
        <f t="shared" si="1440"/>
        <v/>
      </c>
      <c r="AC5121" s="121" t="str">
        <f t="shared" si="1441"/>
        <v/>
      </c>
      <c r="AD5121" s="111" t="str">
        <f t="shared" si="1442"/>
        <v/>
      </c>
      <c r="AE5121" s="122" t="str">
        <f t="shared" si="1443"/>
        <v/>
      </c>
      <c r="AF5121" s="123" t="str">
        <f t="shared" si="1444"/>
        <v>Qtr 1</v>
      </c>
      <c r="AG5121" s="122" t="str">
        <f t="shared" si="1445"/>
        <v/>
      </c>
      <c r="AI5121" s="124" t="str">
        <f t="shared" si="1446"/>
        <v/>
      </c>
      <c r="AK5121" s="103" t="str">
        <f t="shared" si="1447"/>
        <v/>
      </c>
      <c r="AL5121" s="104" t="str">
        <f t="shared" si="1448"/>
        <v/>
      </c>
      <c r="AN5121" s="37" t="str">
        <f>IF(AK5121="", "", COUNTIF(AK$11:AK$8010, "&lt;"&amp;AK5121)+1+COUNTIF(AK$11:AK5121, AK5121)-1)</f>
        <v/>
      </c>
      <c r="AO5121" s="37" t="str">
        <f>IF(AL5121="", "", COUNTIF(AL$11:AL$8010, "&gt;"&amp;AL5121)+1+COUNTIF(AL$11:AL5121, AL5121)-1)</f>
        <v/>
      </c>
    </row>
    <row r="5122" spans="1:41" x14ac:dyDescent="0.55000000000000004">
      <c r="A5122" s="5"/>
      <c r="B5122" s="284"/>
      <c r="C5122" s="285"/>
      <c r="D5122" s="286"/>
      <c r="E5122" s="287"/>
      <c r="F5122" s="288"/>
      <c r="G5122" s="5"/>
      <c r="J5122" s="7" t="str">
        <f t="shared" si="1431"/>
        <v/>
      </c>
      <c r="K5122" s="48" t="str">
        <f t="shared" si="1432"/>
        <v/>
      </c>
      <c r="L5122" s="48" t="str">
        <f t="shared" si="1433"/>
        <v/>
      </c>
      <c r="M5122" s="49" t="str">
        <f t="shared" si="1434"/>
        <v/>
      </c>
      <c r="U5122" s="103" t="str">
        <f t="shared" si="1435"/>
        <v/>
      </c>
      <c r="V5122" s="77" t="str">
        <f t="shared" si="1436"/>
        <v/>
      </c>
      <c r="W5122" s="37" t="str">
        <f t="shared" si="1437"/>
        <v/>
      </c>
      <c r="X5122" s="7" t="str">
        <f t="shared" si="1438"/>
        <v/>
      </c>
      <c r="Y5122" s="37" t="str">
        <f t="shared" si="1439"/>
        <v/>
      </c>
      <c r="AA5122" s="54" t="str">
        <f t="shared" si="1440"/>
        <v/>
      </c>
      <c r="AC5122" s="121" t="str">
        <f t="shared" si="1441"/>
        <v/>
      </c>
      <c r="AD5122" s="111" t="str">
        <f t="shared" si="1442"/>
        <v/>
      </c>
      <c r="AE5122" s="122" t="str">
        <f t="shared" si="1443"/>
        <v/>
      </c>
      <c r="AF5122" s="123" t="str">
        <f t="shared" si="1444"/>
        <v>Qtr 1</v>
      </c>
      <c r="AG5122" s="122" t="str">
        <f t="shared" si="1445"/>
        <v/>
      </c>
      <c r="AI5122" s="124" t="str">
        <f t="shared" si="1446"/>
        <v/>
      </c>
      <c r="AK5122" s="103" t="str">
        <f t="shared" si="1447"/>
        <v/>
      </c>
      <c r="AL5122" s="104" t="str">
        <f t="shared" si="1448"/>
        <v/>
      </c>
      <c r="AN5122" s="37" t="str">
        <f>IF(AK5122="", "", COUNTIF(AK$11:AK$8010, "&lt;"&amp;AK5122)+1+COUNTIF(AK$11:AK5122, AK5122)-1)</f>
        <v/>
      </c>
      <c r="AO5122" s="37" t="str">
        <f>IF(AL5122="", "", COUNTIF(AL$11:AL$8010, "&gt;"&amp;AL5122)+1+COUNTIF(AL$11:AL5122, AL5122)-1)</f>
        <v/>
      </c>
    </row>
    <row r="5123" spans="1:41" x14ac:dyDescent="0.55000000000000004">
      <c r="A5123" s="5"/>
      <c r="B5123" s="284"/>
      <c r="C5123" s="285"/>
      <c r="D5123" s="286"/>
      <c r="E5123" s="287"/>
      <c r="F5123" s="288"/>
      <c r="G5123" s="5"/>
      <c r="J5123" s="7" t="str">
        <f t="shared" si="1431"/>
        <v/>
      </c>
      <c r="K5123" s="48" t="str">
        <f t="shared" si="1432"/>
        <v/>
      </c>
      <c r="L5123" s="48" t="str">
        <f t="shared" si="1433"/>
        <v/>
      </c>
      <c r="M5123" s="49" t="str">
        <f t="shared" si="1434"/>
        <v/>
      </c>
      <c r="U5123" s="103" t="str">
        <f t="shared" si="1435"/>
        <v/>
      </c>
      <c r="V5123" s="77" t="str">
        <f t="shared" si="1436"/>
        <v/>
      </c>
      <c r="W5123" s="37" t="str">
        <f t="shared" si="1437"/>
        <v/>
      </c>
      <c r="X5123" s="7" t="str">
        <f t="shared" si="1438"/>
        <v/>
      </c>
      <c r="Y5123" s="37" t="str">
        <f t="shared" si="1439"/>
        <v/>
      </c>
      <c r="AA5123" s="54" t="str">
        <f t="shared" si="1440"/>
        <v/>
      </c>
      <c r="AC5123" s="121" t="str">
        <f t="shared" si="1441"/>
        <v/>
      </c>
      <c r="AD5123" s="111" t="str">
        <f t="shared" si="1442"/>
        <v/>
      </c>
      <c r="AE5123" s="122" t="str">
        <f t="shared" si="1443"/>
        <v/>
      </c>
      <c r="AF5123" s="123" t="str">
        <f t="shared" si="1444"/>
        <v>Qtr 1</v>
      </c>
      <c r="AG5123" s="122" t="str">
        <f t="shared" si="1445"/>
        <v/>
      </c>
      <c r="AI5123" s="124" t="str">
        <f t="shared" si="1446"/>
        <v/>
      </c>
      <c r="AK5123" s="103" t="str">
        <f t="shared" si="1447"/>
        <v/>
      </c>
      <c r="AL5123" s="104" t="str">
        <f t="shared" si="1448"/>
        <v/>
      </c>
      <c r="AN5123" s="37" t="str">
        <f>IF(AK5123="", "", COUNTIF(AK$11:AK$8010, "&lt;"&amp;AK5123)+1+COUNTIF(AK$11:AK5123, AK5123)-1)</f>
        <v/>
      </c>
      <c r="AO5123" s="37" t="str">
        <f>IF(AL5123="", "", COUNTIF(AL$11:AL$8010, "&gt;"&amp;AL5123)+1+COUNTIF(AL$11:AL5123, AL5123)-1)</f>
        <v/>
      </c>
    </row>
    <row r="5124" spans="1:41" x14ac:dyDescent="0.55000000000000004">
      <c r="A5124" s="5"/>
      <c r="B5124" s="284"/>
      <c r="C5124" s="285"/>
      <c r="D5124" s="286"/>
      <c r="E5124" s="287"/>
      <c r="F5124" s="288"/>
      <c r="G5124" s="5"/>
      <c r="J5124" s="7" t="str">
        <f t="shared" si="1431"/>
        <v/>
      </c>
      <c r="K5124" s="48" t="str">
        <f t="shared" si="1432"/>
        <v/>
      </c>
      <c r="L5124" s="48" t="str">
        <f t="shared" si="1433"/>
        <v/>
      </c>
      <c r="M5124" s="49" t="str">
        <f t="shared" si="1434"/>
        <v/>
      </c>
      <c r="U5124" s="103" t="str">
        <f t="shared" si="1435"/>
        <v/>
      </c>
      <c r="V5124" s="77" t="str">
        <f t="shared" si="1436"/>
        <v/>
      </c>
      <c r="W5124" s="37" t="str">
        <f t="shared" si="1437"/>
        <v/>
      </c>
      <c r="X5124" s="7" t="str">
        <f t="shared" si="1438"/>
        <v/>
      </c>
      <c r="Y5124" s="37" t="str">
        <f t="shared" si="1439"/>
        <v/>
      </c>
      <c r="AA5124" s="54" t="str">
        <f t="shared" si="1440"/>
        <v/>
      </c>
      <c r="AC5124" s="121" t="str">
        <f t="shared" si="1441"/>
        <v/>
      </c>
      <c r="AD5124" s="111" t="str">
        <f t="shared" si="1442"/>
        <v/>
      </c>
      <c r="AE5124" s="122" t="str">
        <f t="shared" si="1443"/>
        <v/>
      </c>
      <c r="AF5124" s="123" t="str">
        <f t="shared" si="1444"/>
        <v>Qtr 1</v>
      </c>
      <c r="AG5124" s="122" t="str">
        <f t="shared" si="1445"/>
        <v/>
      </c>
      <c r="AI5124" s="124" t="str">
        <f t="shared" si="1446"/>
        <v/>
      </c>
      <c r="AK5124" s="103" t="str">
        <f t="shared" si="1447"/>
        <v/>
      </c>
      <c r="AL5124" s="104" t="str">
        <f t="shared" si="1448"/>
        <v/>
      </c>
      <c r="AN5124" s="37" t="str">
        <f>IF(AK5124="", "", COUNTIF(AK$11:AK$8010, "&lt;"&amp;AK5124)+1+COUNTIF(AK$11:AK5124, AK5124)-1)</f>
        <v/>
      </c>
      <c r="AO5124" s="37" t="str">
        <f>IF(AL5124="", "", COUNTIF(AL$11:AL$8010, "&gt;"&amp;AL5124)+1+COUNTIF(AL$11:AL5124, AL5124)-1)</f>
        <v/>
      </c>
    </row>
    <row r="5125" spans="1:41" x14ac:dyDescent="0.55000000000000004">
      <c r="A5125" s="5"/>
      <c r="B5125" s="284"/>
      <c r="C5125" s="285"/>
      <c r="D5125" s="286"/>
      <c r="E5125" s="287"/>
      <c r="F5125" s="288"/>
      <c r="G5125" s="5"/>
      <c r="J5125" s="7" t="str">
        <f t="shared" si="1431"/>
        <v/>
      </c>
      <c r="K5125" s="48" t="str">
        <f t="shared" si="1432"/>
        <v/>
      </c>
      <c r="L5125" s="48" t="str">
        <f t="shared" si="1433"/>
        <v/>
      </c>
      <c r="M5125" s="49" t="str">
        <f t="shared" si="1434"/>
        <v/>
      </c>
      <c r="U5125" s="103" t="str">
        <f t="shared" si="1435"/>
        <v/>
      </c>
      <c r="V5125" s="77" t="str">
        <f t="shared" si="1436"/>
        <v/>
      </c>
      <c r="W5125" s="37" t="str">
        <f t="shared" si="1437"/>
        <v/>
      </c>
      <c r="X5125" s="7" t="str">
        <f t="shared" si="1438"/>
        <v/>
      </c>
      <c r="Y5125" s="37" t="str">
        <f t="shared" si="1439"/>
        <v/>
      </c>
      <c r="AA5125" s="54" t="str">
        <f t="shared" si="1440"/>
        <v/>
      </c>
      <c r="AC5125" s="121" t="str">
        <f t="shared" si="1441"/>
        <v/>
      </c>
      <c r="AD5125" s="111" t="str">
        <f t="shared" si="1442"/>
        <v/>
      </c>
      <c r="AE5125" s="122" t="str">
        <f t="shared" si="1443"/>
        <v/>
      </c>
      <c r="AF5125" s="123" t="str">
        <f t="shared" si="1444"/>
        <v>Qtr 1</v>
      </c>
      <c r="AG5125" s="122" t="str">
        <f t="shared" si="1445"/>
        <v/>
      </c>
      <c r="AI5125" s="124" t="str">
        <f t="shared" si="1446"/>
        <v/>
      </c>
      <c r="AK5125" s="103" t="str">
        <f t="shared" si="1447"/>
        <v/>
      </c>
      <c r="AL5125" s="104" t="str">
        <f t="shared" si="1448"/>
        <v/>
      </c>
      <c r="AN5125" s="37" t="str">
        <f>IF(AK5125="", "", COUNTIF(AK$11:AK$8010, "&lt;"&amp;AK5125)+1+COUNTIF(AK$11:AK5125, AK5125)-1)</f>
        <v/>
      </c>
      <c r="AO5125" s="37" t="str">
        <f>IF(AL5125="", "", COUNTIF(AL$11:AL$8010, "&gt;"&amp;AL5125)+1+COUNTIF(AL$11:AL5125, AL5125)-1)</f>
        <v/>
      </c>
    </row>
    <row r="5126" spans="1:41" x14ac:dyDescent="0.55000000000000004">
      <c r="A5126" s="5"/>
      <c r="B5126" s="284"/>
      <c r="C5126" s="285"/>
      <c r="D5126" s="286"/>
      <c r="E5126" s="287"/>
      <c r="F5126" s="288"/>
      <c r="G5126" s="5"/>
      <c r="J5126" s="7" t="str">
        <f t="shared" si="1431"/>
        <v/>
      </c>
      <c r="K5126" s="48" t="str">
        <f t="shared" si="1432"/>
        <v/>
      </c>
      <c r="L5126" s="48" t="str">
        <f t="shared" si="1433"/>
        <v/>
      </c>
      <c r="M5126" s="49" t="str">
        <f t="shared" si="1434"/>
        <v/>
      </c>
      <c r="U5126" s="103" t="str">
        <f t="shared" si="1435"/>
        <v/>
      </c>
      <c r="V5126" s="77" t="str">
        <f t="shared" si="1436"/>
        <v/>
      </c>
      <c r="W5126" s="37" t="str">
        <f t="shared" si="1437"/>
        <v/>
      </c>
      <c r="X5126" s="7" t="str">
        <f t="shared" si="1438"/>
        <v/>
      </c>
      <c r="Y5126" s="37" t="str">
        <f t="shared" si="1439"/>
        <v/>
      </c>
      <c r="AA5126" s="54" t="str">
        <f t="shared" si="1440"/>
        <v/>
      </c>
      <c r="AC5126" s="121" t="str">
        <f t="shared" si="1441"/>
        <v/>
      </c>
      <c r="AD5126" s="111" t="str">
        <f t="shared" si="1442"/>
        <v/>
      </c>
      <c r="AE5126" s="122" t="str">
        <f t="shared" si="1443"/>
        <v/>
      </c>
      <c r="AF5126" s="123" t="str">
        <f t="shared" si="1444"/>
        <v>Qtr 1</v>
      </c>
      <c r="AG5126" s="122" t="str">
        <f t="shared" si="1445"/>
        <v/>
      </c>
      <c r="AI5126" s="124" t="str">
        <f t="shared" si="1446"/>
        <v/>
      </c>
      <c r="AK5126" s="103" t="str">
        <f t="shared" si="1447"/>
        <v/>
      </c>
      <c r="AL5126" s="104" t="str">
        <f t="shared" si="1448"/>
        <v/>
      </c>
      <c r="AN5126" s="37" t="str">
        <f>IF(AK5126="", "", COUNTIF(AK$11:AK$8010, "&lt;"&amp;AK5126)+1+COUNTIF(AK$11:AK5126, AK5126)-1)</f>
        <v/>
      </c>
      <c r="AO5126" s="37" t="str">
        <f>IF(AL5126="", "", COUNTIF(AL$11:AL$8010, "&gt;"&amp;AL5126)+1+COUNTIF(AL$11:AL5126, AL5126)-1)</f>
        <v/>
      </c>
    </row>
    <row r="5127" spans="1:41" x14ac:dyDescent="0.55000000000000004">
      <c r="A5127" s="5"/>
      <c r="B5127" s="284"/>
      <c r="C5127" s="285"/>
      <c r="D5127" s="286"/>
      <c r="E5127" s="287"/>
      <c r="F5127" s="288"/>
      <c r="G5127" s="5"/>
      <c r="J5127" s="7" t="str">
        <f t="shared" si="1431"/>
        <v/>
      </c>
      <c r="K5127" s="48" t="str">
        <f t="shared" si="1432"/>
        <v/>
      </c>
      <c r="L5127" s="48" t="str">
        <f t="shared" si="1433"/>
        <v/>
      </c>
      <c r="M5127" s="49" t="str">
        <f t="shared" si="1434"/>
        <v/>
      </c>
      <c r="U5127" s="103" t="str">
        <f t="shared" si="1435"/>
        <v/>
      </c>
      <c r="V5127" s="77" t="str">
        <f t="shared" si="1436"/>
        <v/>
      </c>
      <c r="W5127" s="37" t="str">
        <f t="shared" si="1437"/>
        <v/>
      </c>
      <c r="X5127" s="7" t="str">
        <f t="shared" si="1438"/>
        <v/>
      </c>
      <c r="Y5127" s="37" t="str">
        <f t="shared" si="1439"/>
        <v/>
      </c>
      <c r="AA5127" s="54" t="str">
        <f t="shared" si="1440"/>
        <v/>
      </c>
      <c r="AC5127" s="121" t="str">
        <f t="shared" si="1441"/>
        <v/>
      </c>
      <c r="AD5127" s="111" t="str">
        <f t="shared" si="1442"/>
        <v/>
      </c>
      <c r="AE5127" s="122" t="str">
        <f t="shared" si="1443"/>
        <v/>
      </c>
      <c r="AF5127" s="123" t="str">
        <f t="shared" si="1444"/>
        <v>Qtr 1</v>
      </c>
      <c r="AG5127" s="122" t="str">
        <f t="shared" si="1445"/>
        <v/>
      </c>
      <c r="AI5127" s="124" t="str">
        <f t="shared" si="1446"/>
        <v/>
      </c>
      <c r="AK5127" s="103" t="str">
        <f t="shared" si="1447"/>
        <v/>
      </c>
      <c r="AL5127" s="104" t="str">
        <f t="shared" si="1448"/>
        <v/>
      </c>
      <c r="AN5127" s="37" t="str">
        <f>IF(AK5127="", "", COUNTIF(AK$11:AK$8010, "&lt;"&amp;AK5127)+1+COUNTIF(AK$11:AK5127, AK5127)-1)</f>
        <v/>
      </c>
      <c r="AO5127" s="37" t="str">
        <f>IF(AL5127="", "", COUNTIF(AL$11:AL$8010, "&gt;"&amp;AL5127)+1+COUNTIF(AL$11:AL5127, AL5127)-1)</f>
        <v/>
      </c>
    </row>
    <row r="5128" spans="1:41" x14ac:dyDescent="0.55000000000000004">
      <c r="A5128" s="5"/>
      <c r="B5128" s="284"/>
      <c r="C5128" s="285"/>
      <c r="D5128" s="286"/>
      <c r="E5128" s="287"/>
      <c r="F5128" s="288"/>
      <c r="G5128" s="5"/>
      <c r="J5128" s="7" t="str">
        <f t="shared" si="1431"/>
        <v/>
      </c>
      <c r="K5128" s="48" t="str">
        <f t="shared" si="1432"/>
        <v/>
      </c>
      <c r="L5128" s="48" t="str">
        <f t="shared" si="1433"/>
        <v/>
      </c>
      <c r="M5128" s="49" t="str">
        <f t="shared" si="1434"/>
        <v/>
      </c>
      <c r="U5128" s="103" t="str">
        <f t="shared" si="1435"/>
        <v/>
      </c>
      <c r="V5128" s="77" t="str">
        <f t="shared" si="1436"/>
        <v/>
      </c>
      <c r="W5128" s="37" t="str">
        <f t="shared" si="1437"/>
        <v/>
      </c>
      <c r="X5128" s="7" t="str">
        <f t="shared" si="1438"/>
        <v/>
      </c>
      <c r="Y5128" s="37" t="str">
        <f t="shared" si="1439"/>
        <v/>
      </c>
      <c r="AA5128" s="54" t="str">
        <f t="shared" si="1440"/>
        <v/>
      </c>
      <c r="AC5128" s="121" t="str">
        <f t="shared" si="1441"/>
        <v/>
      </c>
      <c r="AD5128" s="111" t="str">
        <f t="shared" si="1442"/>
        <v/>
      </c>
      <c r="AE5128" s="122" t="str">
        <f t="shared" si="1443"/>
        <v/>
      </c>
      <c r="AF5128" s="123" t="str">
        <f t="shared" si="1444"/>
        <v>Qtr 1</v>
      </c>
      <c r="AG5128" s="122" t="str">
        <f t="shared" si="1445"/>
        <v/>
      </c>
      <c r="AI5128" s="124" t="str">
        <f t="shared" si="1446"/>
        <v/>
      </c>
      <c r="AK5128" s="103" t="str">
        <f t="shared" si="1447"/>
        <v/>
      </c>
      <c r="AL5128" s="104" t="str">
        <f t="shared" si="1448"/>
        <v/>
      </c>
      <c r="AN5128" s="37" t="str">
        <f>IF(AK5128="", "", COUNTIF(AK$11:AK$8010, "&lt;"&amp;AK5128)+1+COUNTIF(AK$11:AK5128, AK5128)-1)</f>
        <v/>
      </c>
      <c r="AO5128" s="37" t="str">
        <f>IF(AL5128="", "", COUNTIF(AL$11:AL$8010, "&gt;"&amp;AL5128)+1+COUNTIF(AL$11:AL5128, AL5128)-1)</f>
        <v/>
      </c>
    </row>
    <row r="5129" spans="1:41" x14ac:dyDescent="0.55000000000000004">
      <c r="A5129" s="5"/>
      <c r="B5129" s="284"/>
      <c r="C5129" s="285"/>
      <c r="D5129" s="286"/>
      <c r="E5129" s="287"/>
      <c r="F5129" s="288"/>
      <c r="G5129" s="5"/>
      <c r="J5129" s="7" t="str">
        <f t="shared" si="1431"/>
        <v/>
      </c>
      <c r="K5129" s="48" t="str">
        <f t="shared" si="1432"/>
        <v/>
      </c>
      <c r="L5129" s="48" t="str">
        <f t="shared" si="1433"/>
        <v/>
      </c>
      <c r="M5129" s="49" t="str">
        <f t="shared" si="1434"/>
        <v/>
      </c>
      <c r="U5129" s="103" t="str">
        <f t="shared" si="1435"/>
        <v/>
      </c>
      <c r="V5129" s="77" t="str">
        <f t="shared" si="1436"/>
        <v/>
      </c>
      <c r="W5129" s="37" t="str">
        <f t="shared" si="1437"/>
        <v/>
      </c>
      <c r="X5129" s="7" t="str">
        <f t="shared" si="1438"/>
        <v/>
      </c>
      <c r="Y5129" s="37" t="str">
        <f t="shared" si="1439"/>
        <v/>
      </c>
      <c r="AA5129" s="54" t="str">
        <f t="shared" si="1440"/>
        <v/>
      </c>
      <c r="AC5129" s="121" t="str">
        <f t="shared" si="1441"/>
        <v/>
      </c>
      <c r="AD5129" s="111" t="str">
        <f t="shared" si="1442"/>
        <v/>
      </c>
      <c r="AE5129" s="122" t="str">
        <f t="shared" si="1443"/>
        <v/>
      </c>
      <c r="AF5129" s="123" t="str">
        <f t="shared" si="1444"/>
        <v>Qtr 1</v>
      </c>
      <c r="AG5129" s="122" t="str">
        <f t="shared" si="1445"/>
        <v/>
      </c>
      <c r="AI5129" s="124" t="str">
        <f t="shared" si="1446"/>
        <v/>
      </c>
      <c r="AK5129" s="103" t="str">
        <f t="shared" si="1447"/>
        <v/>
      </c>
      <c r="AL5129" s="104" t="str">
        <f t="shared" si="1448"/>
        <v/>
      </c>
      <c r="AN5129" s="37" t="str">
        <f>IF(AK5129="", "", COUNTIF(AK$11:AK$8010, "&lt;"&amp;AK5129)+1+COUNTIF(AK$11:AK5129, AK5129)-1)</f>
        <v/>
      </c>
      <c r="AO5129" s="37" t="str">
        <f>IF(AL5129="", "", COUNTIF(AL$11:AL$8010, "&gt;"&amp;AL5129)+1+COUNTIF(AL$11:AL5129, AL5129)-1)</f>
        <v/>
      </c>
    </row>
    <row r="5130" spans="1:41" x14ac:dyDescent="0.55000000000000004">
      <c r="A5130" s="5"/>
      <c r="B5130" s="284"/>
      <c r="C5130" s="285"/>
      <c r="D5130" s="286"/>
      <c r="E5130" s="287"/>
      <c r="F5130" s="288"/>
      <c r="G5130" s="5"/>
      <c r="J5130" s="7" t="str">
        <f t="shared" si="1431"/>
        <v/>
      </c>
      <c r="K5130" s="48" t="str">
        <f t="shared" si="1432"/>
        <v/>
      </c>
      <c r="L5130" s="48" t="str">
        <f t="shared" si="1433"/>
        <v/>
      </c>
      <c r="M5130" s="49" t="str">
        <f t="shared" si="1434"/>
        <v/>
      </c>
      <c r="U5130" s="103" t="str">
        <f t="shared" si="1435"/>
        <v/>
      </c>
      <c r="V5130" s="77" t="str">
        <f t="shared" si="1436"/>
        <v/>
      </c>
      <c r="W5130" s="37" t="str">
        <f t="shared" si="1437"/>
        <v/>
      </c>
      <c r="X5130" s="7" t="str">
        <f t="shared" si="1438"/>
        <v/>
      </c>
      <c r="Y5130" s="37" t="str">
        <f t="shared" si="1439"/>
        <v/>
      </c>
      <c r="AA5130" s="54" t="str">
        <f t="shared" si="1440"/>
        <v/>
      </c>
      <c r="AC5130" s="121" t="str">
        <f t="shared" si="1441"/>
        <v/>
      </c>
      <c r="AD5130" s="111" t="str">
        <f t="shared" si="1442"/>
        <v/>
      </c>
      <c r="AE5130" s="122" t="str">
        <f t="shared" si="1443"/>
        <v/>
      </c>
      <c r="AF5130" s="123" t="str">
        <f t="shared" si="1444"/>
        <v>Qtr 1</v>
      </c>
      <c r="AG5130" s="122" t="str">
        <f t="shared" si="1445"/>
        <v/>
      </c>
      <c r="AI5130" s="124" t="str">
        <f t="shared" si="1446"/>
        <v/>
      </c>
      <c r="AK5130" s="103" t="str">
        <f t="shared" si="1447"/>
        <v/>
      </c>
      <c r="AL5130" s="104" t="str">
        <f t="shared" si="1448"/>
        <v/>
      </c>
      <c r="AN5130" s="37" t="str">
        <f>IF(AK5130="", "", COUNTIF(AK$11:AK$8010, "&lt;"&amp;AK5130)+1+COUNTIF(AK$11:AK5130, AK5130)-1)</f>
        <v/>
      </c>
      <c r="AO5130" s="37" t="str">
        <f>IF(AL5130="", "", COUNTIF(AL$11:AL$8010, "&gt;"&amp;AL5130)+1+COUNTIF(AL$11:AL5130, AL5130)-1)</f>
        <v/>
      </c>
    </row>
    <row r="5131" spans="1:41" x14ac:dyDescent="0.55000000000000004">
      <c r="A5131" s="5"/>
      <c r="B5131" s="284"/>
      <c r="C5131" s="285"/>
      <c r="D5131" s="286"/>
      <c r="E5131" s="287"/>
      <c r="F5131" s="288"/>
      <c r="G5131" s="5"/>
      <c r="J5131" s="7" t="str">
        <f t="shared" si="1431"/>
        <v/>
      </c>
      <c r="K5131" s="48" t="str">
        <f t="shared" si="1432"/>
        <v/>
      </c>
      <c r="L5131" s="48" t="str">
        <f t="shared" si="1433"/>
        <v/>
      </c>
      <c r="M5131" s="49" t="str">
        <f t="shared" si="1434"/>
        <v/>
      </c>
      <c r="U5131" s="103" t="str">
        <f t="shared" si="1435"/>
        <v/>
      </c>
      <c r="V5131" s="77" t="str">
        <f t="shared" si="1436"/>
        <v/>
      </c>
      <c r="W5131" s="37" t="str">
        <f t="shared" si="1437"/>
        <v/>
      </c>
      <c r="X5131" s="7" t="str">
        <f t="shared" si="1438"/>
        <v/>
      </c>
      <c r="Y5131" s="37" t="str">
        <f t="shared" si="1439"/>
        <v/>
      </c>
      <c r="AA5131" s="54" t="str">
        <f t="shared" si="1440"/>
        <v/>
      </c>
      <c r="AC5131" s="121" t="str">
        <f t="shared" si="1441"/>
        <v/>
      </c>
      <c r="AD5131" s="111" t="str">
        <f t="shared" si="1442"/>
        <v/>
      </c>
      <c r="AE5131" s="122" t="str">
        <f t="shared" si="1443"/>
        <v/>
      </c>
      <c r="AF5131" s="123" t="str">
        <f t="shared" si="1444"/>
        <v>Qtr 1</v>
      </c>
      <c r="AG5131" s="122" t="str">
        <f t="shared" si="1445"/>
        <v/>
      </c>
      <c r="AI5131" s="124" t="str">
        <f t="shared" si="1446"/>
        <v/>
      </c>
      <c r="AK5131" s="103" t="str">
        <f t="shared" si="1447"/>
        <v/>
      </c>
      <c r="AL5131" s="104" t="str">
        <f t="shared" si="1448"/>
        <v/>
      </c>
      <c r="AN5131" s="37" t="str">
        <f>IF(AK5131="", "", COUNTIF(AK$11:AK$8010, "&lt;"&amp;AK5131)+1+COUNTIF(AK$11:AK5131, AK5131)-1)</f>
        <v/>
      </c>
      <c r="AO5131" s="37" t="str">
        <f>IF(AL5131="", "", COUNTIF(AL$11:AL$8010, "&gt;"&amp;AL5131)+1+COUNTIF(AL$11:AL5131, AL5131)-1)</f>
        <v/>
      </c>
    </row>
    <row r="5132" spans="1:41" x14ac:dyDescent="0.55000000000000004">
      <c r="A5132" s="5"/>
      <c r="B5132" s="284"/>
      <c r="C5132" s="285"/>
      <c r="D5132" s="286"/>
      <c r="E5132" s="287"/>
      <c r="F5132" s="288"/>
      <c r="G5132" s="5"/>
      <c r="J5132" s="7" t="str">
        <f t="shared" ref="J5132:J5195" si="1449">IF(B5132="", "", IF(OR(B5132&lt;$O$4, B5132&gt;$O$5), "X", ""))</f>
        <v/>
      </c>
      <c r="K5132" s="48" t="str">
        <f t="shared" ref="K5132:K5195" si="1450">IF(C5132="", "", IF(COUNTIF($O$10:$O$510, C5132)=0, "X", ""))</f>
        <v/>
      </c>
      <c r="L5132" s="48" t="str">
        <f t="shared" ref="L5132:L5195" si="1451">IF(D5132="", "", IF(COUNTIF($Q$10:$Q$15, D5132)=0, "X", ""))</f>
        <v/>
      </c>
      <c r="M5132" s="49" t="str">
        <f t="shared" ref="M5132:M5195" si="1452">IF(E5132="", "", IF(COUNTIF($S$10:$S$20, E5132)=0, "X", ""))</f>
        <v/>
      </c>
      <c r="U5132" s="103" t="str">
        <f t="shared" ref="U5132:U5195" si="1453">IF($Q$4="", "", IF($C5132=$Q$4, IF($E5132&lt;0, $E5132, ""), ""))</f>
        <v/>
      </c>
      <c r="V5132" s="77" t="str">
        <f t="shared" ref="V5132:V5195" si="1454">IF($Q$4="", "", IF($C5132=$Q$4, IF($E5132&gt;0, $E5132, ""), ""))</f>
        <v/>
      </c>
      <c r="W5132" s="37" t="str">
        <f t="shared" ref="W5132:W5195" si="1455">IF($Q$4="", "", IF($C5132=$Q$4, IF($B5132="", "", TEXT($B5132, "mmm yyyy")), ""))</f>
        <v/>
      </c>
      <c r="X5132" s="7" t="str">
        <f t="shared" ref="X5132:X5195" si="1456">IF(OR($Q$4="", $B5132=""), "", IF($C5132=$Q$4, IF(AND($B5132&gt;=$V$2, $B5132&lt;=$W$2), $U$2, IF(AND($B5132&gt;=$V$3, $B5132&lt;=$W$3), $U$3, IF(AND($B5132&gt;=$V$4, $B5132&lt;=$W$4), $U$4, IF(AND($B5132&gt;=$V$5, $B5132&lt;=$W$5), $U$5, "")))), ""))</f>
        <v/>
      </c>
      <c r="Y5132" s="37" t="str">
        <f t="shared" ref="Y5132:Y5195" si="1457">IF($Q$4="", "", IF($C5132=$Q$4, IF($D5132="", "", $D5132), ""))</f>
        <v/>
      </c>
      <c r="AA5132" s="54" t="str">
        <f t="shared" ref="AA5132:AA5195" si="1458">IF(OR($X5132="", $Y5132=""), "", CONCATENATE($Y5132, " - ", $X5132))</f>
        <v/>
      </c>
      <c r="AC5132" s="121" t="str">
        <f t="shared" ref="AC5132:AC5195" si="1459">IF($E5132&lt;0, $E5132, "")</f>
        <v/>
      </c>
      <c r="AD5132" s="111" t="str">
        <f t="shared" ref="AD5132:AD5195" si="1460">IF($E5132&gt;0, $E5132, "")</f>
        <v/>
      </c>
      <c r="AE5132" s="122" t="str">
        <f t="shared" ref="AE5132:AE5195" si="1461">IF($B5132="", "", TEXT($B5132, "mmm yyyy"))</f>
        <v/>
      </c>
      <c r="AF5132" s="123" t="str">
        <f t="shared" ref="AF5132:AF5195" si="1462">IF(AND($B5132&gt;=$V$2, $B5132&lt;=$W$2), $U$2, IF(AND($B5132&gt;=$V$3, $B5132&lt;=$W$3), $U$3, IF(AND($B5132&gt;=$V$4, $B5132&lt;=$W$4), $U$4, IF(AND($B5132&gt;=$V$5, $B5132&lt;=$W$5), $U$5, ""))))</f>
        <v>Qtr 1</v>
      </c>
      <c r="AG5132" s="122" t="str">
        <f t="shared" ref="AG5132:AG5195" si="1463">IF($D5132="", "", $D5132)</f>
        <v/>
      </c>
      <c r="AI5132" s="124" t="str">
        <f t="shared" ref="AI5132:AI5195" si="1464">IF(OR($AF5132="", $AG5132=""), "", CONCATENATE($AG5132, " - ", $AF5132))</f>
        <v/>
      </c>
      <c r="AK5132" s="103" t="str">
        <f t="shared" ref="AK5132:AK5195" si="1465">IF($AK$7="", U5132, IF($AK$7=$X5132, U5132, ""))</f>
        <v/>
      </c>
      <c r="AL5132" s="104" t="str">
        <f t="shared" ref="AL5132:AL5195" si="1466">IF($AK$7="", V5132, IF($AK$7=$X5132, V5132, ""))</f>
        <v/>
      </c>
      <c r="AN5132" s="37" t="str">
        <f>IF(AK5132="", "", COUNTIF(AK$11:AK$8010, "&lt;"&amp;AK5132)+1+COUNTIF(AK$11:AK5132, AK5132)-1)</f>
        <v/>
      </c>
      <c r="AO5132" s="37" t="str">
        <f>IF(AL5132="", "", COUNTIF(AL$11:AL$8010, "&gt;"&amp;AL5132)+1+COUNTIF(AL$11:AL5132, AL5132)-1)</f>
        <v/>
      </c>
    </row>
    <row r="5133" spans="1:41" x14ac:dyDescent="0.55000000000000004">
      <c r="A5133" s="5"/>
      <c r="B5133" s="284"/>
      <c r="C5133" s="285"/>
      <c r="D5133" s="286"/>
      <c r="E5133" s="287"/>
      <c r="F5133" s="288"/>
      <c r="G5133" s="5"/>
      <c r="J5133" s="7" t="str">
        <f t="shared" si="1449"/>
        <v/>
      </c>
      <c r="K5133" s="48" t="str">
        <f t="shared" si="1450"/>
        <v/>
      </c>
      <c r="L5133" s="48" t="str">
        <f t="shared" si="1451"/>
        <v/>
      </c>
      <c r="M5133" s="49" t="str">
        <f t="shared" si="1452"/>
        <v/>
      </c>
      <c r="U5133" s="103" t="str">
        <f t="shared" si="1453"/>
        <v/>
      </c>
      <c r="V5133" s="77" t="str">
        <f t="shared" si="1454"/>
        <v/>
      </c>
      <c r="W5133" s="37" t="str">
        <f t="shared" si="1455"/>
        <v/>
      </c>
      <c r="X5133" s="7" t="str">
        <f t="shared" si="1456"/>
        <v/>
      </c>
      <c r="Y5133" s="37" t="str">
        <f t="shared" si="1457"/>
        <v/>
      </c>
      <c r="AA5133" s="54" t="str">
        <f t="shared" si="1458"/>
        <v/>
      </c>
      <c r="AC5133" s="121" t="str">
        <f t="shared" si="1459"/>
        <v/>
      </c>
      <c r="AD5133" s="111" t="str">
        <f t="shared" si="1460"/>
        <v/>
      </c>
      <c r="AE5133" s="122" t="str">
        <f t="shared" si="1461"/>
        <v/>
      </c>
      <c r="AF5133" s="123" t="str">
        <f t="shared" si="1462"/>
        <v>Qtr 1</v>
      </c>
      <c r="AG5133" s="122" t="str">
        <f t="shared" si="1463"/>
        <v/>
      </c>
      <c r="AI5133" s="124" t="str">
        <f t="shared" si="1464"/>
        <v/>
      </c>
      <c r="AK5133" s="103" t="str">
        <f t="shared" si="1465"/>
        <v/>
      </c>
      <c r="AL5133" s="104" t="str">
        <f t="shared" si="1466"/>
        <v/>
      </c>
      <c r="AN5133" s="37" t="str">
        <f>IF(AK5133="", "", COUNTIF(AK$11:AK$8010, "&lt;"&amp;AK5133)+1+COUNTIF(AK$11:AK5133, AK5133)-1)</f>
        <v/>
      </c>
      <c r="AO5133" s="37" t="str">
        <f>IF(AL5133="", "", COUNTIF(AL$11:AL$8010, "&gt;"&amp;AL5133)+1+COUNTIF(AL$11:AL5133, AL5133)-1)</f>
        <v/>
      </c>
    </row>
    <row r="5134" spans="1:41" x14ac:dyDescent="0.55000000000000004">
      <c r="A5134" s="5"/>
      <c r="B5134" s="284"/>
      <c r="C5134" s="285"/>
      <c r="D5134" s="286"/>
      <c r="E5134" s="287"/>
      <c r="F5134" s="288"/>
      <c r="G5134" s="5"/>
      <c r="J5134" s="7" t="str">
        <f t="shared" si="1449"/>
        <v/>
      </c>
      <c r="K5134" s="48" t="str">
        <f t="shared" si="1450"/>
        <v/>
      </c>
      <c r="L5134" s="48" t="str">
        <f t="shared" si="1451"/>
        <v/>
      </c>
      <c r="M5134" s="49" t="str">
        <f t="shared" si="1452"/>
        <v/>
      </c>
      <c r="U5134" s="103" t="str">
        <f t="shared" si="1453"/>
        <v/>
      </c>
      <c r="V5134" s="77" t="str">
        <f t="shared" si="1454"/>
        <v/>
      </c>
      <c r="W5134" s="37" t="str">
        <f t="shared" si="1455"/>
        <v/>
      </c>
      <c r="X5134" s="7" t="str">
        <f t="shared" si="1456"/>
        <v/>
      </c>
      <c r="Y5134" s="37" t="str">
        <f t="shared" si="1457"/>
        <v/>
      </c>
      <c r="AA5134" s="54" t="str">
        <f t="shared" si="1458"/>
        <v/>
      </c>
      <c r="AC5134" s="121" t="str">
        <f t="shared" si="1459"/>
        <v/>
      </c>
      <c r="AD5134" s="111" t="str">
        <f t="shared" si="1460"/>
        <v/>
      </c>
      <c r="AE5134" s="122" t="str">
        <f t="shared" si="1461"/>
        <v/>
      </c>
      <c r="AF5134" s="123" t="str">
        <f t="shared" si="1462"/>
        <v>Qtr 1</v>
      </c>
      <c r="AG5134" s="122" t="str">
        <f t="shared" si="1463"/>
        <v/>
      </c>
      <c r="AI5134" s="124" t="str">
        <f t="shared" si="1464"/>
        <v/>
      </c>
      <c r="AK5134" s="103" t="str">
        <f t="shared" si="1465"/>
        <v/>
      </c>
      <c r="AL5134" s="104" t="str">
        <f t="shared" si="1466"/>
        <v/>
      </c>
      <c r="AN5134" s="37" t="str">
        <f>IF(AK5134="", "", COUNTIF(AK$11:AK$8010, "&lt;"&amp;AK5134)+1+COUNTIF(AK$11:AK5134, AK5134)-1)</f>
        <v/>
      </c>
      <c r="AO5134" s="37" t="str">
        <f>IF(AL5134="", "", COUNTIF(AL$11:AL$8010, "&gt;"&amp;AL5134)+1+COUNTIF(AL$11:AL5134, AL5134)-1)</f>
        <v/>
      </c>
    </row>
    <row r="5135" spans="1:41" x14ac:dyDescent="0.55000000000000004">
      <c r="A5135" s="5"/>
      <c r="B5135" s="284"/>
      <c r="C5135" s="285"/>
      <c r="D5135" s="286"/>
      <c r="E5135" s="287"/>
      <c r="F5135" s="288"/>
      <c r="G5135" s="5"/>
      <c r="J5135" s="7" t="str">
        <f t="shared" si="1449"/>
        <v/>
      </c>
      <c r="K5135" s="48" t="str">
        <f t="shared" si="1450"/>
        <v/>
      </c>
      <c r="L5135" s="48" t="str">
        <f t="shared" si="1451"/>
        <v/>
      </c>
      <c r="M5135" s="49" t="str">
        <f t="shared" si="1452"/>
        <v/>
      </c>
      <c r="U5135" s="103" t="str">
        <f t="shared" si="1453"/>
        <v/>
      </c>
      <c r="V5135" s="77" t="str">
        <f t="shared" si="1454"/>
        <v/>
      </c>
      <c r="W5135" s="37" t="str">
        <f t="shared" si="1455"/>
        <v/>
      </c>
      <c r="X5135" s="7" t="str">
        <f t="shared" si="1456"/>
        <v/>
      </c>
      <c r="Y5135" s="37" t="str">
        <f t="shared" si="1457"/>
        <v/>
      </c>
      <c r="AA5135" s="54" t="str">
        <f t="shared" si="1458"/>
        <v/>
      </c>
      <c r="AC5135" s="121" t="str">
        <f t="shared" si="1459"/>
        <v/>
      </c>
      <c r="AD5135" s="111" t="str">
        <f t="shared" si="1460"/>
        <v/>
      </c>
      <c r="AE5135" s="122" t="str">
        <f t="shared" si="1461"/>
        <v/>
      </c>
      <c r="AF5135" s="123" t="str">
        <f t="shared" si="1462"/>
        <v>Qtr 1</v>
      </c>
      <c r="AG5135" s="122" t="str">
        <f t="shared" si="1463"/>
        <v/>
      </c>
      <c r="AI5135" s="124" t="str">
        <f t="shared" si="1464"/>
        <v/>
      </c>
      <c r="AK5135" s="103" t="str">
        <f t="shared" si="1465"/>
        <v/>
      </c>
      <c r="AL5135" s="104" t="str">
        <f t="shared" si="1466"/>
        <v/>
      </c>
      <c r="AN5135" s="37" t="str">
        <f>IF(AK5135="", "", COUNTIF(AK$11:AK$8010, "&lt;"&amp;AK5135)+1+COUNTIF(AK$11:AK5135, AK5135)-1)</f>
        <v/>
      </c>
      <c r="AO5135" s="37" t="str">
        <f>IF(AL5135="", "", COUNTIF(AL$11:AL$8010, "&gt;"&amp;AL5135)+1+COUNTIF(AL$11:AL5135, AL5135)-1)</f>
        <v/>
      </c>
    </row>
    <row r="5136" spans="1:41" x14ac:dyDescent="0.55000000000000004">
      <c r="A5136" s="5"/>
      <c r="B5136" s="284"/>
      <c r="C5136" s="285"/>
      <c r="D5136" s="286"/>
      <c r="E5136" s="287"/>
      <c r="F5136" s="288"/>
      <c r="G5136" s="5"/>
      <c r="J5136" s="7" t="str">
        <f t="shared" si="1449"/>
        <v/>
      </c>
      <c r="K5136" s="48" t="str">
        <f t="shared" si="1450"/>
        <v/>
      </c>
      <c r="L5136" s="48" t="str">
        <f t="shared" si="1451"/>
        <v/>
      </c>
      <c r="M5136" s="49" t="str">
        <f t="shared" si="1452"/>
        <v/>
      </c>
      <c r="U5136" s="103" t="str">
        <f t="shared" si="1453"/>
        <v/>
      </c>
      <c r="V5136" s="77" t="str">
        <f t="shared" si="1454"/>
        <v/>
      </c>
      <c r="W5136" s="37" t="str">
        <f t="shared" si="1455"/>
        <v/>
      </c>
      <c r="X5136" s="7" t="str">
        <f t="shared" si="1456"/>
        <v/>
      </c>
      <c r="Y5136" s="37" t="str">
        <f t="shared" si="1457"/>
        <v/>
      </c>
      <c r="AA5136" s="54" t="str">
        <f t="shared" si="1458"/>
        <v/>
      </c>
      <c r="AC5136" s="121" t="str">
        <f t="shared" si="1459"/>
        <v/>
      </c>
      <c r="AD5136" s="111" t="str">
        <f t="shared" si="1460"/>
        <v/>
      </c>
      <c r="AE5136" s="122" t="str">
        <f t="shared" si="1461"/>
        <v/>
      </c>
      <c r="AF5136" s="123" t="str">
        <f t="shared" si="1462"/>
        <v>Qtr 1</v>
      </c>
      <c r="AG5136" s="122" t="str">
        <f t="shared" si="1463"/>
        <v/>
      </c>
      <c r="AI5136" s="124" t="str">
        <f t="shared" si="1464"/>
        <v/>
      </c>
      <c r="AK5136" s="103" t="str">
        <f t="shared" si="1465"/>
        <v/>
      </c>
      <c r="AL5136" s="104" t="str">
        <f t="shared" si="1466"/>
        <v/>
      </c>
      <c r="AN5136" s="37" t="str">
        <f>IF(AK5136="", "", COUNTIF(AK$11:AK$8010, "&lt;"&amp;AK5136)+1+COUNTIF(AK$11:AK5136, AK5136)-1)</f>
        <v/>
      </c>
      <c r="AO5136" s="37" t="str">
        <f>IF(AL5136="", "", COUNTIF(AL$11:AL$8010, "&gt;"&amp;AL5136)+1+COUNTIF(AL$11:AL5136, AL5136)-1)</f>
        <v/>
      </c>
    </row>
    <row r="5137" spans="1:41" x14ac:dyDescent="0.55000000000000004">
      <c r="A5137" s="5"/>
      <c r="B5137" s="284"/>
      <c r="C5137" s="285"/>
      <c r="D5137" s="286"/>
      <c r="E5137" s="287"/>
      <c r="F5137" s="288"/>
      <c r="G5137" s="5"/>
      <c r="J5137" s="7" t="str">
        <f t="shared" si="1449"/>
        <v/>
      </c>
      <c r="K5137" s="48" t="str">
        <f t="shared" si="1450"/>
        <v/>
      </c>
      <c r="L5137" s="48" t="str">
        <f t="shared" si="1451"/>
        <v/>
      </c>
      <c r="M5137" s="49" t="str">
        <f t="shared" si="1452"/>
        <v/>
      </c>
      <c r="U5137" s="103" t="str">
        <f t="shared" si="1453"/>
        <v/>
      </c>
      <c r="V5137" s="77" t="str">
        <f t="shared" si="1454"/>
        <v/>
      </c>
      <c r="W5137" s="37" t="str">
        <f t="shared" si="1455"/>
        <v/>
      </c>
      <c r="X5137" s="7" t="str">
        <f t="shared" si="1456"/>
        <v/>
      </c>
      <c r="Y5137" s="37" t="str">
        <f t="shared" si="1457"/>
        <v/>
      </c>
      <c r="AA5137" s="54" t="str">
        <f t="shared" si="1458"/>
        <v/>
      </c>
      <c r="AC5137" s="121" t="str">
        <f t="shared" si="1459"/>
        <v/>
      </c>
      <c r="AD5137" s="111" t="str">
        <f t="shared" si="1460"/>
        <v/>
      </c>
      <c r="AE5137" s="122" t="str">
        <f t="shared" si="1461"/>
        <v/>
      </c>
      <c r="AF5137" s="123" t="str">
        <f t="shared" si="1462"/>
        <v>Qtr 1</v>
      </c>
      <c r="AG5137" s="122" t="str">
        <f t="shared" si="1463"/>
        <v/>
      </c>
      <c r="AI5137" s="124" t="str">
        <f t="shared" si="1464"/>
        <v/>
      </c>
      <c r="AK5137" s="103" t="str">
        <f t="shared" si="1465"/>
        <v/>
      </c>
      <c r="AL5137" s="104" t="str">
        <f t="shared" si="1466"/>
        <v/>
      </c>
      <c r="AN5137" s="37" t="str">
        <f>IF(AK5137="", "", COUNTIF(AK$11:AK$8010, "&lt;"&amp;AK5137)+1+COUNTIF(AK$11:AK5137, AK5137)-1)</f>
        <v/>
      </c>
      <c r="AO5137" s="37" t="str">
        <f>IF(AL5137="", "", COUNTIF(AL$11:AL$8010, "&gt;"&amp;AL5137)+1+COUNTIF(AL$11:AL5137, AL5137)-1)</f>
        <v/>
      </c>
    </row>
    <row r="5138" spans="1:41" x14ac:dyDescent="0.55000000000000004">
      <c r="A5138" s="5"/>
      <c r="B5138" s="284"/>
      <c r="C5138" s="285"/>
      <c r="D5138" s="286"/>
      <c r="E5138" s="287"/>
      <c r="F5138" s="288"/>
      <c r="G5138" s="5"/>
      <c r="J5138" s="7" t="str">
        <f t="shared" si="1449"/>
        <v/>
      </c>
      <c r="K5138" s="48" t="str">
        <f t="shared" si="1450"/>
        <v/>
      </c>
      <c r="L5138" s="48" t="str">
        <f t="shared" si="1451"/>
        <v/>
      </c>
      <c r="M5138" s="49" t="str">
        <f t="shared" si="1452"/>
        <v/>
      </c>
      <c r="U5138" s="103" t="str">
        <f t="shared" si="1453"/>
        <v/>
      </c>
      <c r="V5138" s="77" t="str">
        <f t="shared" si="1454"/>
        <v/>
      </c>
      <c r="W5138" s="37" t="str">
        <f t="shared" si="1455"/>
        <v/>
      </c>
      <c r="X5138" s="7" t="str">
        <f t="shared" si="1456"/>
        <v/>
      </c>
      <c r="Y5138" s="37" t="str">
        <f t="shared" si="1457"/>
        <v/>
      </c>
      <c r="AA5138" s="54" t="str">
        <f t="shared" si="1458"/>
        <v/>
      </c>
      <c r="AC5138" s="121" t="str">
        <f t="shared" si="1459"/>
        <v/>
      </c>
      <c r="AD5138" s="111" t="str">
        <f t="shared" si="1460"/>
        <v/>
      </c>
      <c r="AE5138" s="122" t="str">
        <f t="shared" si="1461"/>
        <v/>
      </c>
      <c r="AF5138" s="123" t="str">
        <f t="shared" si="1462"/>
        <v>Qtr 1</v>
      </c>
      <c r="AG5138" s="122" t="str">
        <f t="shared" si="1463"/>
        <v/>
      </c>
      <c r="AI5138" s="124" t="str">
        <f t="shared" si="1464"/>
        <v/>
      </c>
      <c r="AK5138" s="103" t="str">
        <f t="shared" si="1465"/>
        <v/>
      </c>
      <c r="AL5138" s="104" t="str">
        <f t="shared" si="1466"/>
        <v/>
      </c>
      <c r="AN5138" s="37" t="str">
        <f>IF(AK5138="", "", COUNTIF(AK$11:AK$8010, "&lt;"&amp;AK5138)+1+COUNTIF(AK$11:AK5138, AK5138)-1)</f>
        <v/>
      </c>
      <c r="AO5138" s="37" t="str">
        <f>IF(AL5138="", "", COUNTIF(AL$11:AL$8010, "&gt;"&amp;AL5138)+1+COUNTIF(AL$11:AL5138, AL5138)-1)</f>
        <v/>
      </c>
    </row>
    <row r="5139" spans="1:41" x14ac:dyDescent="0.55000000000000004">
      <c r="A5139" s="5"/>
      <c r="B5139" s="284"/>
      <c r="C5139" s="285"/>
      <c r="D5139" s="286"/>
      <c r="E5139" s="287"/>
      <c r="F5139" s="288"/>
      <c r="G5139" s="5"/>
      <c r="J5139" s="7" t="str">
        <f t="shared" si="1449"/>
        <v/>
      </c>
      <c r="K5139" s="48" t="str">
        <f t="shared" si="1450"/>
        <v/>
      </c>
      <c r="L5139" s="48" t="str">
        <f t="shared" si="1451"/>
        <v/>
      </c>
      <c r="M5139" s="49" t="str">
        <f t="shared" si="1452"/>
        <v/>
      </c>
      <c r="U5139" s="103" t="str">
        <f t="shared" si="1453"/>
        <v/>
      </c>
      <c r="V5139" s="77" t="str">
        <f t="shared" si="1454"/>
        <v/>
      </c>
      <c r="W5139" s="37" t="str">
        <f t="shared" si="1455"/>
        <v/>
      </c>
      <c r="X5139" s="7" t="str">
        <f t="shared" si="1456"/>
        <v/>
      </c>
      <c r="Y5139" s="37" t="str">
        <f t="shared" si="1457"/>
        <v/>
      </c>
      <c r="AA5139" s="54" t="str">
        <f t="shared" si="1458"/>
        <v/>
      </c>
      <c r="AC5139" s="121" t="str">
        <f t="shared" si="1459"/>
        <v/>
      </c>
      <c r="AD5139" s="111" t="str">
        <f t="shared" si="1460"/>
        <v/>
      </c>
      <c r="AE5139" s="122" t="str">
        <f t="shared" si="1461"/>
        <v/>
      </c>
      <c r="AF5139" s="123" t="str">
        <f t="shared" si="1462"/>
        <v>Qtr 1</v>
      </c>
      <c r="AG5139" s="122" t="str">
        <f t="shared" si="1463"/>
        <v/>
      </c>
      <c r="AI5139" s="124" t="str">
        <f t="shared" si="1464"/>
        <v/>
      </c>
      <c r="AK5139" s="103" t="str">
        <f t="shared" si="1465"/>
        <v/>
      </c>
      <c r="AL5139" s="104" t="str">
        <f t="shared" si="1466"/>
        <v/>
      </c>
      <c r="AN5139" s="37" t="str">
        <f>IF(AK5139="", "", COUNTIF(AK$11:AK$8010, "&lt;"&amp;AK5139)+1+COUNTIF(AK$11:AK5139, AK5139)-1)</f>
        <v/>
      </c>
      <c r="AO5139" s="37" t="str">
        <f>IF(AL5139="", "", COUNTIF(AL$11:AL$8010, "&gt;"&amp;AL5139)+1+COUNTIF(AL$11:AL5139, AL5139)-1)</f>
        <v/>
      </c>
    </row>
    <row r="5140" spans="1:41" x14ac:dyDescent="0.55000000000000004">
      <c r="A5140" s="5"/>
      <c r="B5140" s="284"/>
      <c r="C5140" s="285"/>
      <c r="D5140" s="286"/>
      <c r="E5140" s="287"/>
      <c r="F5140" s="288"/>
      <c r="G5140" s="5"/>
      <c r="J5140" s="7" t="str">
        <f t="shared" si="1449"/>
        <v/>
      </c>
      <c r="K5140" s="48" t="str">
        <f t="shared" si="1450"/>
        <v/>
      </c>
      <c r="L5140" s="48" t="str">
        <f t="shared" si="1451"/>
        <v/>
      </c>
      <c r="M5140" s="49" t="str">
        <f t="shared" si="1452"/>
        <v/>
      </c>
      <c r="U5140" s="103" t="str">
        <f t="shared" si="1453"/>
        <v/>
      </c>
      <c r="V5140" s="77" t="str">
        <f t="shared" si="1454"/>
        <v/>
      </c>
      <c r="W5140" s="37" t="str">
        <f t="shared" si="1455"/>
        <v/>
      </c>
      <c r="X5140" s="7" t="str">
        <f t="shared" si="1456"/>
        <v/>
      </c>
      <c r="Y5140" s="37" t="str">
        <f t="shared" si="1457"/>
        <v/>
      </c>
      <c r="AA5140" s="54" t="str">
        <f t="shared" si="1458"/>
        <v/>
      </c>
      <c r="AC5140" s="121" t="str">
        <f t="shared" si="1459"/>
        <v/>
      </c>
      <c r="AD5140" s="111" t="str">
        <f t="shared" si="1460"/>
        <v/>
      </c>
      <c r="AE5140" s="122" t="str">
        <f t="shared" si="1461"/>
        <v/>
      </c>
      <c r="AF5140" s="123" t="str">
        <f t="shared" si="1462"/>
        <v>Qtr 1</v>
      </c>
      <c r="AG5140" s="122" t="str">
        <f t="shared" si="1463"/>
        <v/>
      </c>
      <c r="AI5140" s="124" t="str">
        <f t="shared" si="1464"/>
        <v/>
      </c>
      <c r="AK5140" s="103" t="str">
        <f t="shared" si="1465"/>
        <v/>
      </c>
      <c r="AL5140" s="104" t="str">
        <f t="shared" si="1466"/>
        <v/>
      </c>
      <c r="AN5140" s="37" t="str">
        <f>IF(AK5140="", "", COUNTIF(AK$11:AK$8010, "&lt;"&amp;AK5140)+1+COUNTIF(AK$11:AK5140, AK5140)-1)</f>
        <v/>
      </c>
      <c r="AO5140" s="37" t="str">
        <f>IF(AL5140="", "", COUNTIF(AL$11:AL$8010, "&gt;"&amp;AL5140)+1+COUNTIF(AL$11:AL5140, AL5140)-1)</f>
        <v/>
      </c>
    </row>
    <row r="5141" spans="1:41" x14ac:dyDescent="0.55000000000000004">
      <c r="A5141" s="5"/>
      <c r="B5141" s="284"/>
      <c r="C5141" s="285"/>
      <c r="D5141" s="286"/>
      <c r="E5141" s="287"/>
      <c r="F5141" s="288"/>
      <c r="G5141" s="5"/>
      <c r="J5141" s="7" t="str">
        <f t="shared" si="1449"/>
        <v/>
      </c>
      <c r="K5141" s="48" t="str">
        <f t="shared" si="1450"/>
        <v/>
      </c>
      <c r="L5141" s="48" t="str">
        <f t="shared" si="1451"/>
        <v/>
      </c>
      <c r="M5141" s="49" t="str">
        <f t="shared" si="1452"/>
        <v/>
      </c>
      <c r="U5141" s="103" t="str">
        <f t="shared" si="1453"/>
        <v/>
      </c>
      <c r="V5141" s="77" t="str">
        <f t="shared" si="1454"/>
        <v/>
      </c>
      <c r="W5141" s="37" t="str">
        <f t="shared" si="1455"/>
        <v/>
      </c>
      <c r="X5141" s="7" t="str">
        <f t="shared" si="1456"/>
        <v/>
      </c>
      <c r="Y5141" s="37" t="str">
        <f t="shared" si="1457"/>
        <v/>
      </c>
      <c r="AA5141" s="54" t="str">
        <f t="shared" si="1458"/>
        <v/>
      </c>
      <c r="AC5141" s="121" t="str">
        <f t="shared" si="1459"/>
        <v/>
      </c>
      <c r="AD5141" s="111" t="str">
        <f t="shared" si="1460"/>
        <v/>
      </c>
      <c r="AE5141" s="122" t="str">
        <f t="shared" si="1461"/>
        <v/>
      </c>
      <c r="AF5141" s="123" t="str">
        <f t="shared" si="1462"/>
        <v>Qtr 1</v>
      </c>
      <c r="AG5141" s="122" t="str">
        <f t="shared" si="1463"/>
        <v/>
      </c>
      <c r="AI5141" s="124" t="str">
        <f t="shared" si="1464"/>
        <v/>
      </c>
      <c r="AK5141" s="103" t="str">
        <f t="shared" si="1465"/>
        <v/>
      </c>
      <c r="AL5141" s="104" t="str">
        <f t="shared" si="1466"/>
        <v/>
      </c>
      <c r="AN5141" s="37" t="str">
        <f>IF(AK5141="", "", COUNTIF(AK$11:AK$8010, "&lt;"&amp;AK5141)+1+COUNTIF(AK$11:AK5141, AK5141)-1)</f>
        <v/>
      </c>
      <c r="AO5141" s="37" t="str">
        <f>IF(AL5141="", "", COUNTIF(AL$11:AL$8010, "&gt;"&amp;AL5141)+1+COUNTIF(AL$11:AL5141, AL5141)-1)</f>
        <v/>
      </c>
    </row>
    <row r="5142" spans="1:41" x14ac:dyDescent="0.55000000000000004">
      <c r="A5142" s="5"/>
      <c r="B5142" s="284"/>
      <c r="C5142" s="285"/>
      <c r="D5142" s="286"/>
      <c r="E5142" s="287"/>
      <c r="F5142" s="288"/>
      <c r="G5142" s="5"/>
      <c r="J5142" s="7" t="str">
        <f t="shared" si="1449"/>
        <v/>
      </c>
      <c r="K5142" s="48" t="str">
        <f t="shared" si="1450"/>
        <v/>
      </c>
      <c r="L5142" s="48" t="str">
        <f t="shared" si="1451"/>
        <v/>
      </c>
      <c r="M5142" s="49" t="str">
        <f t="shared" si="1452"/>
        <v/>
      </c>
      <c r="U5142" s="103" t="str">
        <f t="shared" si="1453"/>
        <v/>
      </c>
      <c r="V5142" s="77" t="str">
        <f t="shared" si="1454"/>
        <v/>
      </c>
      <c r="W5142" s="37" t="str">
        <f t="shared" si="1455"/>
        <v/>
      </c>
      <c r="X5142" s="7" t="str">
        <f t="shared" si="1456"/>
        <v/>
      </c>
      <c r="Y5142" s="37" t="str">
        <f t="shared" si="1457"/>
        <v/>
      </c>
      <c r="AA5142" s="54" t="str">
        <f t="shared" si="1458"/>
        <v/>
      </c>
      <c r="AC5142" s="121" t="str">
        <f t="shared" si="1459"/>
        <v/>
      </c>
      <c r="AD5142" s="111" t="str">
        <f t="shared" si="1460"/>
        <v/>
      </c>
      <c r="AE5142" s="122" t="str">
        <f t="shared" si="1461"/>
        <v/>
      </c>
      <c r="AF5142" s="123" t="str">
        <f t="shared" si="1462"/>
        <v>Qtr 1</v>
      </c>
      <c r="AG5142" s="122" t="str">
        <f t="shared" si="1463"/>
        <v/>
      </c>
      <c r="AI5142" s="124" t="str">
        <f t="shared" si="1464"/>
        <v/>
      </c>
      <c r="AK5142" s="103" t="str">
        <f t="shared" si="1465"/>
        <v/>
      </c>
      <c r="AL5142" s="104" t="str">
        <f t="shared" si="1466"/>
        <v/>
      </c>
      <c r="AN5142" s="37" t="str">
        <f>IF(AK5142="", "", COUNTIF(AK$11:AK$8010, "&lt;"&amp;AK5142)+1+COUNTIF(AK$11:AK5142, AK5142)-1)</f>
        <v/>
      </c>
      <c r="AO5142" s="37" t="str">
        <f>IF(AL5142="", "", COUNTIF(AL$11:AL$8010, "&gt;"&amp;AL5142)+1+COUNTIF(AL$11:AL5142, AL5142)-1)</f>
        <v/>
      </c>
    </row>
    <row r="5143" spans="1:41" x14ac:dyDescent="0.55000000000000004">
      <c r="A5143" s="5"/>
      <c r="B5143" s="284"/>
      <c r="C5143" s="285"/>
      <c r="D5143" s="286"/>
      <c r="E5143" s="287"/>
      <c r="F5143" s="288"/>
      <c r="G5143" s="5"/>
      <c r="J5143" s="7" t="str">
        <f t="shared" si="1449"/>
        <v/>
      </c>
      <c r="K5143" s="48" t="str">
        <f t="shared" si="1450"/>
        <v/>
      </c>
      <c r="L5143" s="48" t="str">
        <f t="shared" si="1451"/>
        <v/>
      </c>
      <c r="M5143" s="49" t="str">
        <f t="shared" si="1452"/>
        <v/>
      </c>
      <c r="U5143" s="103" t="str">
        <f t="shared" si="1453"/>
        <v/>
      </c>
      <c r="V5143" s="77" t="str">
        <f t="shared" si="1454"/>
        <v/>
      </c>
      <c r="W5143" s="37" t="str">
        <f t="shared" si="1455"/>
        <v/>
      </c>
      <c r="X5143" s="7" t="str">
        <f t="shared" si="1456"/>
        <v/>
      </c>
      <c r="Y5143" s="37" t="str">
        <f t="shared" si="1457"/>
        <v/>
      </c>
      <c r="AA5143" s="54" t="str">
        <f t="shared" si="1458"/>
        <v/>
      </c>
      <c r="AC5143" s="121" t="str">
        <f t="shared" si="1459"/>
        <v/>
      </c>
      <c r="AD5143" s="111" t="str">
        <f t="shared" si="1460"/>
        <v/>
      </c>
      <c r="AE5143" s="122" t="str">
        <f t="shared" si="1461"/>
        <v/>
      </c>
      <c r="AF5143" s="123" t="str">
        <f t="shared" si="1462"/>
        <v>Qtr 1</v>
      </c>
      <c r="AG5143" s="122" t="str">
        <f t="shared" si="1463"/>
        <v/>
      </c>
      <c r="AI5143" s="124" t="str">
        <f t="shared" si="1464"/>
        <v/>
      </c>
      <c r="AK5143" s="103" t="str">
        <f t="shared" si="1465"/>
        <v/>
      </c>
      <c r="AL5143" s="104" t="str">
        <f t="shared" si="1466"/>
        <v/>
      </c>
      <c r="AN5143" s="37" t="str">
        <f>IF(AK5143="", "", COUNTIF(AK$11:AK$8010, "&lt;"&amp;AK5143)+1+COUNTIF(AK$11:AK5143, AK5143)-1)</f>
        <v/>
      </c>
      <c r="AO5143" s="37" t="str">
        <f>IF(AL5143="", "", COUNTIF(AL$11:AL$8010, "&gt;"&amp;AL5143)+1+COUNTIF(AL$11:AL5143, AL5143)-1)</f>
        <v/>
      </c>
    </row>
    <row r="5144" spans="1:41" x14ac:dyDescent="0.55000000000000004">
      <c r="A5144" s="5"/>
      <c r="B5144" s="284"/>
      <c r="C5144" s="285"/>
      <c r="D5144" s="286"/>
      <c r="E5144" s="287"/>
      <c r="F5144" s="288"/>
      <c r="G5144" s="5"/>
      <c r="J5144" s="7" t="str">
        <f t="shared" si="1449"/>
        <v/>
      </c>
      <c r="K5144" s="48" t="str">
        <f t="shared" si="1450"/>
        <v/>
      </c>
      <c r="L5144" s="48" t="str">
        <f t="shared" si="1451"/>
        <v/>
      </c>
      <c r="M5144" s="49" t="str">
        <f t="shared" si="1452"/>
        <v/>
      </c>
      <c r="U5144" s="103" t="str">
        <f t="shared" si="1453"/>
        <v/>
      </c>
      <c r="V5144" s="77" t="str">
        <f t="shared" si="1454"/>
        <v/>
      </c>
      <c r="W5144" s="37" t="str">
        <f t="shared" si="1455"/>
        <v/>
      </c>
      <c r="X5144" s="7" t="str">
        <f t="shared" si="1456"/>
        <v/>
      </c>
      <c r="Y5144" s="37" t="str">
        <f t="shared" si="1457"/>
        <v/>
      </c>
      <c r="AA5144" s="54" t="str">
        <f t="shared" si="1458"/>
        <v/>
      </c>
      <c r="AC5144" s="121" t="str">
        <f t="shared" si="1459"/>
        <v/>
      </c>
      <c r="AD5144" s="111" t="str">
        <f t="shared" si="1460"/>
        <v/>
      </c>
      <c r="AE5144" s="122" t="str">
        <f t="shared" si="1461"/>
        <v/>
      </c>
      <c r="AF5144" s="123" t="str">
        <f t="shared" si="1462"/>
        <v>Qtr 1</v>
      </c>
      <c r="AG5144" s="122" t="str">
        <f t="shared" si="1463"/>
        <v/>
      </c>
      <c r="AI5144" s="124" t="str">
        <f t="shared" si="1464"/>
        <v/>
      </c>
      <c r="AK5144" s="103" t="str">
        <f t="shared" si="1465"/>
        <v/>
      </c>
      <c r="AL5144" s="104" t="str">
        <f t="shared" si="1466"/>
        <v/>
      </c>
      <c r="AN5144" s="37" t="str">
        <f>IF(AK5144="", "", COUNTIF(AK$11:AK$8010, "&lt;"&amp;AK5144)+1+COUNTIF(AK$11:AK5144, AK5144)-1)</f>
        <v/>
      </c>
      <c r="AO5144" s="37" t="str">
        <f>IF(AL5144="", "", COUNTIF(AL$11:AL$8010, "&gt;"&amp;AL5144)+1+COUNTIF(AL$11:AL5144, AL5144)-1)</f>
        <v/>
      </c>
    </row>
    <row r="5145" spans="1:41" x14ac:dyDescent="0.55000000000000004">
      <c r="A5145" s="5"/>
      <c r="B5145" s="284"/>
      <c r="C5145" s="285"/>
      <c r="D5145" s="286"/>
      <c r="E5145" s="287"/>
      <c r="F5145" s="288"/>
      <c r="G5145" s="5"/>
      <c r="J5145" s="7" t="str">
        <f t="shared" si="1449"/>
        <v/>
      </c>
      <c r="K5145" s="48" t="str">
        <f t="shared" si="1450"/>
        <v/>
      </c>
      <c r="L5145" s="48" t="str">
        <f t="shared" si="1451"/>
        <v/>
      </c>
      <c r="M5145" s="49" t="str">
        <f t="shared" si="1452"/>
        <v/>
      </c>
      <c r="U5145" s="103" t="str">
        <f t="shared" si="1453"/>
        <v/>
      </c>
      <c r="V5145" s="77" t="str">
        <f t="shared" si="1454"/>
        <v/>
      </c>
      <c r="W5145" s="37" t="str">
        <f t="shared" si="1455"/>
        <v/>
      </c>
      <c r="X5145" s="7" t="str">
        <f t="shared" si="1456"/>
        <v/>
      </c>
      <c r="Y5145" s="37" t="str">
        <f t="shared" si="1457"/>
        <v/>
      </c>
      <c r="AA5145" s="54" t="str">
        <f t="shared" si="1458"/>
        <v/>
      </c>
      <c r="AC5145" s="121" t="str">
        <f t="shared" si="1459"/>
        <v/>
      </c>
      <c r="AD5145" s="111" t="str">
        <f t="shared" si="1460"/>
        <v/>
      </c>
      <c r="AE5145" s="122" t="str">
        <f t="shared" si="1461"/>
        <v/>
      </c>
      <c r="AF5145" s="123" t="str">
        <f t="shared" si="1462"/>
        <v>Qtr 1</v>
      </c>
      <c r="AG5145" s="122" t="str">
        <f t="shared" si="1463"/>
        <v/>
      </c>
      <c r="AI5145" s="124" t="str">
        <f t="shared" si="1464"/>
        <v/>
      </c>
      <c r="AK5145" s="103" t="str">
        <f t="shared" si="1465"/>
        <v/>
      </c>
      <c r="AL5145" s="104" t="str">
        <f t="shared" si="1466"/>
        <v/>
      </c>
      <c r="AN5145" s="37" t="str">
        <f>IF(AK5145="", "", COUNTIF(AK$11:AK$8010, "&lt;"&amp;AK5145)+1+COUNTIF(AK$11:AK5145, AK5145)-1)</f>
        <v/>
      </c>
      <c r="AO5145" s="37" t="str">
        <f>IF(AL5145="", "", COUNTIF(AL$11:AL$8010, "&gt;"&amp;AL5145)+1+COUNTIF(AL$11:AL5145, AL5145)-1)</f>
        <v/>
      </c>
    </row>
    <row r="5146" spans="1:41" x14ac:dyDescent="0.55000000000000004">
      <c r="A5146" s="5"/>
      <c r="B5146" s="284"/>
      <c r="C5146" s="285"/>
      <c r="D5146" s="286"/>
      <c r="E5146" s="287"/>
      <c r="F5146" s="288"/>
      <c r="G5146" s="5"/>
      <c r="J5146" s="7" t="str">
        <f t="shared" si="1449"/>
        <v/>
      </c>
      <c r="K5146" s="48" t="str">
        <f t="shared" si="1450"/>
        <v/>
      </c>
      <c r="L5146" s="48" t="str">
        <f t="shared" si="1451"/>
        <v/>
      </c>
      <c r="M5146" s="49" t="str">
        <f t="shared" si="1452"/>
        <v/>
      </c>
      <c r="U5146" s="103" t="str">
        <f t="shared" si="1453"/>
        <v/>
      </c>
      <c r="V5146" s="77" t="str">
        <f t="shared" si="1454"/>
        <v/>
      </c>
      <c r="W5146" s="37" t="str">
        <f t="shared" si="1455"/>
        <v/>
      </c>
      <c r="X5146" s="7" t="str">
        <f t="shared" si="1456"/>
        <v/>
      </c>
      <c r="Y5146" s="37" t="str">
        <f t="shared" si="1457"/>
        <v/>
      </c>
      <c r="AA5146" s="54" t="str">
        <f t="shared" si="1458"/>
        <v/>
      </c>
      <c r="AC5146" s="121" t="str">
        <f t="shared" si="1459"/>
        <v/>
      </c>
      <c r="AD5146" s="111" t="str">
        <f t="shared" si="1460"/>
        <v/>
      </c>
      <c r="AE5146" s="122" t="str">
        <f t="shared" si="1461"/>
        <v/>
      </c>
      <c r="AF5146" s="123" t="str">
        <f t="shared" si="1462"/>
        <v>Qtr 1</v>
      </c>
      <c r="AG5146" s="122" t="str">
        <f t="shared" si="1463"/>
        <v/>
      </c>
      <c r="AI5146" s="124" t="str">
        <f t="shared" si="1464"/>
        <v/>
      </c>
      <c r="AK5146" s="103" t="str">
        <f t="shared" si="1465"/>
        <v/>
      </c>
      <c r="AL5146" s="104" t="str">
        <f t="shared" si="1466"/>
        <v/>
      </c>
      <c r="AN5146" s="37" t="str">
        <f>IF(AK5146="", "", COUNTIF(AK$11:AK$8010, "&lt;"&amp;AK5146)+1+COUNTIF(AK$11:AK5146, AK5146)-1)</f>
        <v/>
      </c>
      <c r="AO5146" s="37" t="str">
        <f>IF(AL5146="", "", COUNTIF(AL$11:AL$8010, "&gt;"&amp;AL5146)+1+COUNTIF(AL$11:AL5146, AL5146)-1)</f>
        <v/>
      </c>
    </row>
    <row r="5147" spans="1:41" x14ac:dyDescent="0.55000000000000004">
      <c r="A5147" s="5"/>
      <c r="B5147" s="284"/>
      <c r="C5147" s="285"/>
      <c r="D5147" s="286"/>
      <c r="E5147" s="287"/>
      <c r="F5147" s="288"/>
      <c r="G5147" s="5"/>
      <c r="J5147" s="7" t="str">
        <f t="shared" si="1449"/>
        <v/>
      </c>
      <c r="K5147" s="48" t="str">
        <f t="shared" si="1450"/>
        <v/>
      </c>
      <c r="L5147" s="48" t="str">
        <f t="shared" si="1451"/>
        <v/>
      </c>
      <c r="M5147" s="49" t="str">
        <f t="shared" si="1452"/>
        <v/>
      </c>
      <c r="U5147" s="103" t="str">
        <f t="shared" si="1453"/>
        <v/>
      </c>
      <c r="V5147" s="77" t="str">
        <f t="shared" si="1454"/>
        <v/>
      </c>
      <c r="W5147" s="37" t="str">
        <f t="shared" si="1455"/>
        <v/>
      </c>
      <c r="X5147" s="7" t="str">
        <f t="shared" si="1456"/>
        <v/>
      </c>
      <c r="Y5147" s="37" t="str">
        <f t="shared" si="1457"/>
        <v/>
      </c>
      <c r="AA5147" s="54" t="str">
        <f t="shared" si="1458"/>
        <v/>
      </c>
      <c r="AC5147" s="121" t="str">
        <f t="shared" si="1459"/>
        <v/>
      </c>
      <c r="AD5147" s="111" t="str">
        <f t="shared" si="1460"/>
        <v/>
      </c>
      <c r="AE5147" s="122" t="str">
        <f t="shared" si="1461"/>
        <v/>
      </c>
      <c r="AF5147" s="123" t="str">
        <f t="shared" si="1462"/>
        <v>Qtr 1</v>
      </c>
      <c r="AG5147" s="122" t="str">
        <f t="shared" si="1463"/>
        <v/>
      </c>
      <c r="AI5147" s="124" t="str">
        <f t="shared" si="1464"/>
        <v/>
      </c>
      <c r="AK5147" s="103" t="str">
        <f t="shared" si="1465"/>
        <v/>
      </c>
      <c r="AL5147" s="104" t="str">
        <f t="shared" si="1466"/>
        <v/>
      </c>
      <c r="AN5147" s="37" t="str">
        <f>IF(AK5147="", "", COUNTIF(AK$11:AK$8010, "&lt;"&amp;AK5147)+1+COUNTIF(AK$11:AK5147, AK5147)-1)</f>
        <v/>
      </c>
      <c r="AO5147" s="37" t="str">
        <f>IF(AL5147="", "", COUNTIF(AL$11:AL$8010, "&gt;"&amp;AL5147)+1+COUNTIF(AL$11:AL5147, AL5147)-1)</f>
        <v/>
      </c>
    </row>
    <row r="5148" spans="1:41" x14ac:dyDescent="0.55000000000000004">
      <c r="A5148" s="5"/>
      <c r="B5148" s="284"/>
      <c r="C5148" s="285"/>
      <c r="D5148" s="286"/>
      <c r="E5148" s="287"/>
      <c r="F5148" s="288"/>
      <c r="G5148" s="5"/>
      <c r="J5148" s="7" t="str">
        <f t="shared" si="1449"/>
        <v/>
      </c>
      <c r="K5148" s="48" t="str">
        <f t="shared" si="1450"/>
        <v/>
      </c>
      <c r="L5148" s="48" t="str">
        <f t="shared" si="1451"/>
        <v/>
      </c>
      <c r="M5148" s="49" t="str">
        <f t="shared" si="1452"/>
        <v/>
      </c>
      <c r="U5148" s="103" t="str">
        <f t="shared" si="1453"/>
        <v/>
      </c>
      <c r="V5148" s="77" t="str">
        <f t="shared" si="1454"/>
        <v/>
      </c>
      <c r="W5148" s="37" t="str">
        <f t="shared" si="1455"/>
        <v/>
      </c>
      <c r="X5148" s="7" t="str">
        <f t="shared" si="1456"/>
        <v/>
      </c>
      <c r="Y5148" s="37" t="str">
        <f t="shared" si="1457"/>
        <v/>
      </c>
      <c r="AA5148" s="54" t="str">
        <f t="shared" si="1458"/>
        <v/>
      </c>
      <c r="AC5148" s="121" t="str">
        <f t="shared" si="1459"/>
        <v/>
      </c>
      <c r="AD5148" s="111" t="str">
        <f t="shared" si="1460"/>
        <v/>
      </c>
      <c r="AE5148" s="122" t="str">
        <f t="shared" si="1461"/>
        <v/>
      </c>
      <c r="AF5148" s="123" t="str">
        <f t="shared" si="1462"/>
        <v>Qtr 1</v>
      </c>
      <c r="AG5148" s="122" t="str">
        <f t="shared" si="1463"/>
        <v/>
      </c>
      <c r="AI5148" s="124" t="str">
        <f t="shared" si="1464"/>
        <v/>
      </c>
      <c r="AK5148" s="103" t="str">
        <f t="shared" si="1465"/>
        <v/>
      </c>
      <c r="AL5148" s="104" t="str">
        <f t="shared" si="1466"/>
        <v/>
      </c>
      <c r="AN5148" s="37" t="str">
        <f>IF(AK5148="", "", COUNTIF(AK$11:AK$8010, "&lt;"&amp;AK5148)+1+COUNTIF(AK$11:AK5148, AK5148)-1)</f>
        <v/>
      </c>
      <c r="AO5148" s="37" t="str">
        <f>IF(AL5148="", "", COUNTIF(AL$11:AL$8010, "&gt;"&amp;AL5148)+1+COUNTIF(AL$11:AL5148, AL5148)-1)</f>
        <v/>
      </c>
    </row>
    <row r="5149" spans="1:41" x14ac:dyDescent="0.55000000000000004">
      <c r="A5149" s="5"/>
      <c r="B5149" s="284"/>
      <c r="C5149" s="285"/>
      <c r="D5149" s="286"/>
      <c r="E5149" s="287"/>
      <c r="F5149" s="288"/>
      <c r="G5149" s="5"/>
      <c r="J5149" s="7" t="str">
        <f t="shared" si="1449"/>
        <v/>
      </c>
      <c r="K5149" s="48" t="str">
        <f t="shared" si="1450"/>
        <v/>
      </c>
      <c r="L5149" s="48" t="str">
        <f t="shared" si="1451"/>
        <v/>
      </c>
      <c r="M5149" s="49" t="str">
        <f t="shared" si="1452"/>
        <v/>
      </c>
      <c r="U5149" s="103" t="str">
        <f t="shared" si="1453"/>
        <v/>
      </c>
      <c r="V5149" s="77" t="str">
        <f t="shared" si="1454"/>
        <v/>
      </c>
      <c r="W5149" s="37" t="str">
        <f t="shared" si="1455"/>
        <v/>
      </c>
      <c r="X5149" s="7" t="str">
        <f t="shared" si="1456"/>
        <v/>
      </c>
      <c r="Y5149" s="37" t="str">
        <f t="shared" si="1457"/>
        <v/>
      </c>
      <c r="AA5149" s="54" t="str">
        <f t="shared" si="1458"/>
        <v/>
      </c>
      <c r="AC5149" s="121" t="str">
        <f t="shared" si="1459"/>
        <v/>
      </c>
      <c r="AD5149" s="111" t="str">
        <f t="shared" si="1460"/>
        <v/>
      </c>
      <c r="AE5149" s="122" t="str">
        <f t="shared" si="1461"/>
        <v/>
      </c>
      <c r="AF5149" s="123" t="str">
        <f t="shared" si="1462"/>
        <v>Qtr 1</v>
      </c>
      <c r="AG5149" s="122" t="str">
        <f t="shared" si="1463"/>
        <v/>
      </c>
      <c r="AI5149" s="124" t="str">
        <f t="shared" si="1464"/>
        <v/>
      </c>
      <c r="AK5149" s="103" t="str">
        <f t="shared" si="1465"/>
        <v/>
      </c>
      <c r="AL5149" s="104" t="str">
        <f t="shared" si="1466"/>
        <v/>
      </c>
      <c r="AN5149" s="37" t="str">
        <f>IF(AK5149="", "", COUNTIF(AK$11:AK$8010, "&lt;"&amp;AK5149)+1+COUNTIF(AK$11:AK5149, AK5149)-1)</f>
        <v/>
      </c>
      <c r="AO5149" s="37" t="str">
        <f>IF(AL5149="", "", COUNTIF(AL$11:AL$8010, "&gt;"&amp;AL5149)+1+COUNTIF(AL$11:AL5149, AL5149)-1)</f>
        <v/>
      </c>
    </row>
    <row r="5150" spans="1:41" x14ac:dyDescent="0.55000000000000004">
      <c r="A5150" s="5"/>
      <c r="B5150" s="284"/>
      <c r="C5150" s="285"/>
      <c r="D5150" s="286"/>
      <c r="E5150" s="287"/>
      <c r="F5150" s="288"/>
      <c r="G5150" s="5"/>
      <c r="J5150" s="7" t="str">
        <f t="shared" si="1449"/>
        <v/>
      </c>
      <c r="K5150" s="48" t="str">
        <f t="shared" si="1450"/>
        <v/>
      </c>
      <c r="L5150" s="48" t="str">
        <f t="shared" si="1451"/>
        <v/>
      </c>
      <c r="M5150" s="49" t="str">
        <f t="shared" si="1452"/>
        <v/>
      </c>
      <c r="U5150" s="103" t="str">
        <f t="shared" si="1453"/>
        <v/>
      </c>
      <c r="V5150" s="77" t="str">
        <f t="shared" si="1454"/>
        <v/>
      </c>
      <c r="W5150" s="37" t="str">
        <f t="shared" si="1455"/>
        <v/>
      </c>
      <c r="X5150" s="7" t="str">
        <f t="shared" si="1456"/>
        <v/>
      </c>
      <c r="Y5150" s="37" t="str">
        <f t="shared" si="1457"/>
        <v/>
      </c>
      <c r="AA5150" s="54" t="str">
        <f t="shared" si="1458"/>
        <v/>
      </c>
      <c r="AC5150" s="121" t="str">
        <f t="shared" si="1459"/>
        <v/>
      </c>
      <c r="AD5150" s="111" t="str">
        <f t="shared" si="1460"/>
        <v/>
      </c>
      <c r="AE5150" s="122" t="str">
        <f t="shared" si="1461"/>
        <v/>
      </c>
      <c r="AF5150" s="123" t="str">
        <f t="shared" si="1462"/>
        <v>Qtr 1</v>
      </c>
      <c r="AG5150" s="122" t="str">
        <f t="shared" si="1463"/>
        <v/>
      </c>
      <c r="AI5150" s="124" t="str">
        <f t="shared" si="1464"/>
        <v/>
      </c>
      <c r="AK5150" s="103" t="str">
        <f t="shared" si="1465"/>
        <v/>
      </c>
      <c r="AL5150" s="104" t="str">
        <f t="shared" si="1466"/>
        <v/>
      </c>
      <c r="AN5150" s="37" t="str">
        <f>IF(AK5150="", "", COUNTIF(AK$11:AK$8010, "&lt;"&amp;AK5150)+1+COUNTIF(AK$11:AK5150, AK5150)-1)</f>
        <v/>
      </c>
      <c r="AO5150" s="37" t="str">
        <f>IF(AL5150="", "", COUNTIF(AL$11:AL$8010, "&gt;"&amp;AL5150)+1+COUNTIF(AL$11:AL5150, AL5150)-1)</f>
        <v/>
      </c>
    </row>
    <row r="5151" spans="1:41" x14ac:dyDescent="0.55000000000000004">
      <c r="A5151" s="5"/>
      <c r="B5151" s="284"/>
      <c r="C5151" s="285"/>
      <c r="D5151" s="286"/>
      <c r="E5151" s="287"/>
      <c r="F5151" s="288"/>
      <c r="G5151" s="5"/>
      <c r="J5151" s="7" t="str">
        <f t="shared" si="1449"/>
        <v/>
      </c>
      <c r="K5151" s="48" t="str">
        <f t="shared" si="1450"/>
        <v/>
      </c>
      <c r="L5151" s="48" t="str">
        <f t="shared" si="1451"/>
        <v/>
      </c>
      <c r="M5151" s="49" t="str">
        <f t="shared" si="1452"/>
        <v/>
      </c>
      <c r="U5151" s="103" t="str">
        <f t="shared" si="1453"/>
        <v/>
      </c>
      <c r="V5151" s="77" t="str">
        <f t="shared" si="1454"/>
        <v/>
      </c>
      <c r="W5151" s="37" t="str">
        <f t="shared" si="1455"/>
        <v/>
      </c>
      <c r="X5151" s="7" t="str">
        <f t="shared" si="1456"/>
        <v/>
      </c>
      <c r="Y5151" s="37" t="str">
        <f t="shared" si="1457"/>
        <v/>
      </c>
      <c r="AA5151" s="54" t="str">
        <f t="shared" si="1458"/>
        <v/>
      </c>
      <c r="AC5151" s="121" t="str">
        <f t="shared" si="1459"/>
        <v/>
      </c>
      <c r="AD5151" s="111" t="str">
        <f t="shared" si="1460"/>
        <v/>
      </c>
      <c r="AE5151" s="122" t="str">
        <f t="shared" si="1461"/>
        <v/>
      </c>
      <c r="AF5151" s="123" t="str">
        <f t="shared" si="1462"/>
        <v>Qtr 1</v>
      </c>
      <c r="AG5151" s="122" t="str">
        <f t="shared" si="1463"/>
        <v/>
      </c>
      <c r="AI5151" s="124" t="str">
        <f t="shared" si="1464"/>
        <v/>
      </c>
      <c r="AK5151" s="103" t="str">
        <f t="shared" si="1465"/>
        <v/>
      </c>
      <c r="AL5151" s="104" t="str">
        <f t="shared" si="1466"/>
        <v/>
      </c>
      <c r="AN5151" s="37" t="str">
        <f>IF(AK5151="", "", COUNTIF(AK$11:AK$8010, "&lt;"&amp;AK5151)+1+COUNTIF(AK$11:AK5151, AK5151)-1)</f>
        <v/>
      </c>
      <c r="AO5151" s="37" t="str">
        <f>IF(AL5151="", "", COUNTIF(AL$11:AL$8010, "&gt;"&amp;AL5151)+1+COUNTIF(AL$11:AL5151, AL5151)-1)</f>
        <v/>
      </c>
    </row>
    <row r="5152" spans="1:41" x14ac:dyDescent="0.55000000000000004">
      <c r="A5152" s="5"/>
      <c r="B5152" s="284"/>
      <c r="C5152" s="285"/>
      <c r="D5152" s="286"/>
      <c r="E5152" s="287"/>
      <c r="F5152" s="288"/>
      <c r="G5152" s="5"/>
      <c r="J5152" s="7" t="str">
        <f t="shared" si="1449"/>
        <v/>
      </c>
      <c r="K5152" s="48" t="str">
        <f t="shared" si="1450"/>
        <v/>
      </c>
      <c r="L5152" s="48" t="str">
        <f t="shared" si="1451"/>
        <v/>
      </c>
      <c r="M5152" s="49" t="str">
        <f t="shared" si="1452"/>
        <v/>
      </c>
      <c r="U5152" s="103" t="str">
        <f t="shared" si="1453"/>
        <v/>
      </c>
      <c r="V5152" s="77" t="str">
        <f t="shared" si="1454"/>
        <v/>
      </c>
      <c r="W5152" s="37" t="str">
        <f t="shared" si="1455"/>
        <v/>
      </c>
      <c r="X5152" s="7" t="str">
        <f t="shared" si="1456"/>
        <v/>
      </c>
      <c r="Y5152" s="37" t="str">
        <f t="shared" si="1457"/>
        <v/>
      </c>
      <c r="AA5152" s="54" t="str">
        <f t="shared" si="1458"/>
        <v/>
      </c>
      <c r="AC5152" s="121" t="str">
        <f t="shared" si="1459"/>
        <v/>
      </c>
      <c r="AD5152" s="111" t="str">
        <f t="shared" si="1460"/>
        <v/>
      </c>
      <c r="AE5152" s="122" t="str">
        <f t="shared" si="1461"/>
        <v/>
      </c>
      <c r="AF5152" s="123" t="str">
        <f t="shared" si="1462"/>
        <v>Qtr 1</v>
      </c>
      <c r="AG5152" s="122" t="str">
        <f t="shared" si="1463"/>
        <v/>
      </c>
      <c r="AI5152" s="124" t="str">
        <f t="shared" si="1464"/>
        <v/>
      </c>
      <c r="AK5152" s="103" t="str">
        <f t="shared" si="1465"/>
        <v/>
      </c>
      <c r="AL5152" s="104" t="str">
        <f t="shared" si="1466"/>
        <v/>
      </c>
      <c r="AN5152" s="37" t="str">
        <f>IF(AK5152="", "", COUNTIF(AK$11:AK$8010, "&lt;"&amp;AK5152)+1+COUNTIF(AK$11:AK5152, AK5152)-1)</f>
        <v/>
      </c>
      <c r="AO5152" s="37" t="str">
        <f>IF(AL5152="", "", COUNTIF(AL$11:AL$8010, "&gt;"&amp;AL5152)+1+COUNTIF(AL$11:AL5152, AL5152)-1)</f>
        <v/>
      </c>
    </row>
    <row r="5153" spans="1:41" x14ac:dyDescent="0.55000000000000004">
      <c r="A5153" s="5"/>
      <c r="B5153" s="284"/>
      <c r="C5153" s="285"/>
      <c r="D5153" s="286"/>
      <c r="E5153" s="287"/>
      <c r="F5153" s="288"/>
      <c r="G5153" s="5"/>
      <c r="J5153" s="7" t="str">
        <f t="shared" si="1449"/>
        <v/>
      </c>
      <c r="K5153" s="48" t="str">
        <f t="shared" si="1450"/>
        <v/>
      </c>
      <c r="L5153" s="48" t="str">
        <f t="shared" si="1451"/>
        <v/>
      </c>
      <c r="M5153" s="49" t="str">
        <f t="shared" si="1452"/>
        <v/>
      </c>
      <c r="U5153" s="103" t="str">
        <f t="shared" si="1453"/>
        <v/>
      </c>
      <c r="V5153" s="77" t="str">
        <f t="shared" si="1454"/>
        <v/>
      </c>
      <c r="W5153" s="37" t="str">
        <f t="shared" si="1455"/>
        <v/>
      </c>
      <c r="X5153" s="7" t="str">
        <f t="shared" si="1456"/>
        <v/>
      </c>
      <c r="Y5153" s="37" t="str">
        <f t="shared" si="1457"/>
        <v/>
      </c>
      <c r="AA5153" s="54" t="str">
        <f t="shared" si="1458"/>
        <v/>
      </c>
      <c r="AC5153" s="121" t="str">
        <f t="shared" si="1459"/>
        <v/>
      </c>
      <c r="AD5153" s="111" t="str">
        <f t="shared" si="1460"/>
        <v/>
      </c>
      <c r="AE5153" s="122" t="str">
        <f t="shared" si="1461"/>
        <v/>
      </c>
      <c r="AF5153" s="123" t="str">
        <f t="shared" si="1462"/>
        <v>Qtr 1</v>
      </c>
      <c r="AG5153" s="122" t="str">
        <f t="shared" si="1463"/>
        <v/>
      </c>
      <c r="AI5153" s="124" t="str">
        <f t="shared" si="1464"/>
        <v/>
      </c>
      <c r="AK5153" s="103" t="str">
        <f t="shared" si="1465"/>
        <v/>
      </c>
      <c r="AL5153" s="104" t="str">
        <f t="shared" si="1466"/>
        <v/>
      </c>
      <c r="AN5153" s="37" t="str">
        <f>IF(AK5153="", "", COUNTIF(AK$11:AK$8010, "&lt;"&amp;AK5153)+1+COUNTIF(AK$11:AK5153, AK5153)-1)</f>
        <v/>
      </c>
      <c r="AO5153" s="37" t="str">
        <f>IF(AL5153="", "", COUNTIF(AL$11:AL$8010, "&gt;"&amp;AL5153)+1+COUNTIF(AL$11:AL5153, AL5153)-1)</f>
        <v/>
      </c>
    </row>
    <row r="5154" spans="1:41" x14ac:dyDescent="0.55000000000000004">
      <c r="A5154" s="5"/>
      <c r="B5154" s="284"/>
      <c r="C5154" s="285"/>
      <c r="D5154" s="286"/>
      <c r="E5154" s="287"/>
      <c r="F5154" s="288"/>
      <c r="G5154" s="5"/>
      <c r="J5154" s="7" t="str">
        <f t="shared" si="1449"/>
        <v/>
      </c>
      <c r="K5154" s="48" t="str">
        <f t="shared" si="1450"/>
        <v/>
      </c>
      <c r="L5154" s="48" t="str">
        <f t="shared" si="1451"/>
        <v/>
      </c>
      <c r="M5154" s="49" t="str">
        <f t="shared" si="1452"/>
        <v/>
      </c>
      <c r="U5154" s="103" t="str">
        <f t="shared" si="1453"/>
        <v/>
      </c>
      <c r="V5154" s="77" t="str">
        <f t="shared" si="1454"/>
        <v/>
      </c>
      <c r="W5154" s="37" t="str">
        <f t="shared" si="1455"/>
        <v/>
      </c>
      <c r="X5154" s="7" t="str">
        <f t="shared" si="1456"/>
        <v/>
      </c>
      <c r="Y5154" s="37" t="str">
        <f t="shared" si="1457"/>
        <v/>
      </c>
      <c r="AA5154" s="54" t="str">
        <f t="shared" si="1458"/>
        <v/>
      </c>
      <c r="AC5154" s="121" t="str">
        <f t="shared" si="1459"/>
        <v/>
      </c>
      <c r="AD5154" s="111" t="str">
        <f t="shared" si="1460"/>
        <v/>
      </c>
      <c r="AE5154" s="122" t="str">
        <f t="shared" si="1461"/>
        <v/>
      </c>
      <c r="AF5154" s="123" t="str">
        <f t="shared" si="1462"/>
        <v>Qtr 1</v>
      </c>
      <c r="AG5154" s="122" t="str">
        <f t="shared" si="1463"/>
        <v/>
      </c>
      <c r="AI5154" s="124" t="str">
        <f t="shared" si="1464"/>
        <v/>
      </c>
      <c r="AK5154" s="103" t="str">
        <f t="shared" si="1465"/>
        <v/>
      </c>
      <c r="AL5154" s="104" t="str">
        <f t="shared" si="1466"/>
        <v/>
      </c>
      <c r="AN5154" s="37" t="str">
        <f>IF(AK5154="", "", COUNTIF(AK$11:AK$8010, "&lt;"&amp;AK5154)+1+COUNTIF(AK$11:AK5154, AK5154)-1)</f>
        <v/>
      </c>
      <c r="AO5154" s="37" t="str">
        <f>IF(AL5154="", "", COUNTIF(AL$11:AL$8010, "&gt;"&amp;AL5154)+1+COUNTIF(AL$11:AL5154, AL5154)-1)</f>
        <v/>
      </c>
    </row>
    <row r="5155" spans="1:41" x14ac:dyDescent="0.55000000000000004">
      <c r="A5155" s="5"/>
      <c r="B5155" s="284"/>
      <c r="C5155" s="285"/>
      <c r="D5155" s="286"/>
      <c r="E5155" s="287"/>
      <c r="F5155" s="288"/>
      <c r="G5155" s="5"/>
      <c r="J5155" s="7" t="str">
        <f t="shared" si="1449"/>
        <v/>
      </c>
      <c r="K5155" s="48" t="str">
        <f t="shared" si="1450"/>
        <v/>
      </c>
      <c r="L5155" s="48" t="str">
        <f t="shared" si="1451"/>
        <v/>
      </c>
      <c r="M5155" s="49" t="str">
        <f t="shared" si="1452"/>
        <v/>
      </c>
      <c r="U5155" s="103" t="str">
        <f t="shared" si="1453"/>
        <v/>
      </c>
      <c r="V5155" s="77" t="str">
        <f t="shared" si="1454"/>
        <v/>
      </c>
      <c r="W5155" s="37" t="str">
        <f t="shared" si="1455"/>
        <v/>
      </c>
      <c r="X5155" s="7" t="str">
        <f t="shared" si="1456"/>
        <v/>
      </c>
      <c r="Y5155" s="37" t="str">
        <f t="shared" si="1457"/>
        <v/>
      </c>
      <c r="AA5155" s="54" t="str">
        <f t="shared" si="1458"/>
        <v/>
      </c>
      <c r="AC5155" s="121" t="str">
        <f t="shared" si="1459"/>
        <v/>
      </c>
      <c r="AD5155" s="111" t="str">
        <f t="shared" si="1460"/>
        <v/>
      </c>
      <c r="AE5155" s="122" t="str">
        <f t="shared" si="1461"/>
        <v/>
      </c>
      <c r="AF5155" s="123" t="str">
        <f t="shared" si="1462"/>
        <v>Qtr 1</v>
      </c>
      <c r="AG5155" s="122" t="str">
        <f t="shared" si="1463"/>
        <v/>
      </c>
      <c r="AI5155" s="124" t="str">
        <f t="shared" si="1464"/>
        <v/>
      </c>
      <c r="AK5155" s="103" t="str">
        <f t="shared" si="1465"/>
        <v/>
      </c>
      <c r="AL5155" s="104" t="str">
        <f t="shared" si="1466"/>
        <v/>
      </c>
      <c r="AN5155" s="37" t="str">
        <f>IF(AK5155="", "", COUNTIF(AK$11:AK$8010, "&lt;"&amp;AK5155)+1+COUNTIF(AK$11:AK5155, AK5155)-1)</f>
        <v/>
      </c>
      <c r="AO5155" s="37" t="str">
        <f>IF(AL5155="", "", COUNTIF(AL$11:AL$8010, "&gt;"&amp;AL5155)+1+COUNTIF(AL$11:AL5155, AL5155)-1)</f>
        <v/>
      </c>
    </row>
    <row r="5156" spans="1:41" x14ac:dyDescent="0.55000000000000004">
      <c r="A5156" s="5"/>
      <c r="B5156" s="284"/>
      <c r="C5156" s="285"/>
      <c r="D5156" s="286"/>
      <c r="E5156" s="287"/>
      <c r="F5156" s="288"/>
      <c r="G5156" s="5"/>
      <c r="J5156" s="7" t="str">
        <f t="shared" si="1449"/>
        <v/>
      </c>
      <c r="K5156" s="48" t="str">
        <f t="shared" si="1450"/>
        <v/>
      </c>
      <c r="L5156" s="48" t="str">
        <f t="shared" si="1451"/>
        <v/>
      </c>
      <c r="M5156" s="49" t="str">
        <f t="shared" si="1452"/>
        <v/>
      </c>
      <c r="U5156" s="103" t="str">
        <f t="shared" si="1453"/>
        <v/>
      </c>
      <c r="V5156" s="77" t="str">
        <f t="shared" si="1454"/>
        <v/>
      </c>
      <c r="W5156" s="37" t="str">
        <f t="shared" si="1455"/>
        <v/>
      </c>
      <c r="X5156" s="7" t="str">
        <f t="shared" si="1456"/>
        <v/>
      </c>
      <c r="Y5156" s="37" t="str">
        <f t="shared" si="1457"/>
        <v/>
      </c>
      <c r="AA5156" s="54" t="str">
        <f t="shared" si="1458"/>
        <v/>
      </c>
      <c r="AC5156" s="121" t="str">
        <f t="shared" si="1459"/>
        <v/>
      </c>
      <c r="AD5156" s="111" t="str">
        <f t="shared" si="1460"/>
        <v/>
      </c>
      <c r="AE5156" s="122" t="str">
        <f t="shared" si="1461"/>
        <v/>
      </c>
      <c r="AF5156" s="123" t="str">
        <f t="shared" si="1462"/>
        <v>Qtr 1</v>
      </c>
      <c r="AG5156" s="122" t="str">
        <f t="shared" si="1463"/>
        <v/>
      </c>
      <c r="AI5156" s="124" t="str">
        <f t="shared" si="1464"/>
        <v/>
      </c>
      <c r="AK5156" s="103" t="str">
        <f t="shared" si="1465"/>
        <v/>
      </c>
      <c r="AL5156" s="104" t="str">
        <f t="shared" si="1466"/>
        <v/>
      </c>
      <c r="AN5156" s="37" t="str">
        <f>IF(AK5156="", "", COUNTIF(AK$11:AK$8010, "&lt;"&amp;AK5156)+1+COUNTIF(AK$11:AK5156, AK5156)-1)</f>
        <v/>
      </c>
      <c r="AO5156" s="37" t="str">
        <f>IF(AL5156="", "", COUNTIF(AL$11:AL$8010, "&gt;"&amp;AL5156)+1+COUNTIF(AL$11:AL5156, AL5156)-1)</f>
        <v/>
      </c>
    </row>
    <row r="5157" spans="1:41" x14ac:dyDescent="0.55000000000000004">
      <c r="A5157" s="5"/>
      <c r="B5157" s="284"/>
      <c r="C5157" s="285"/>
      <c r="D5157" s="286"/>
      <c r="E5157" s="287"/>
      <c r="F5157" s="288"/>
      <c r="G5157" s="5"/>
      <c r="J5157" s="7" t="str">
        <f t="shared" si="1449"/>
        <v/>
      </c>
      <c r="K5157" s="48" t="str">
        <f t="shared" si="1450"/>
        <v/>
      </c>
      <c r="L5157" s="48" t="str">
        <f t="shared" si="1451"/>
        <v/>
      </c>
      <c r="M5157" s="49" t="str">
        <f t="shared" si="1452"/>
        <v/>
      </c>
      <c r="U5157" s="103" t="str">
        <f t="shared" si="1453"/>
        <v/>
      </c>
      <c r="V5157" s="77" t="str">
        <f t="shared" si="1454"/>
        <v/>
      </c>
      <c r="W5157" s="37" t="str">
        <f t="shared" si="1455"/>
        <v/>
      </c>
      <c r="X5157" s="7" t="str">
        <f t="shared" si="1456"/>
        <v/>
      </c>
      <c r="Y5157" s="37" t="str">
        <f t="shared" si="1457"/>
        <v/>
      </c>
      <c r="AA5157" s="54" t="str">
        <f t="shared" si="1458"/>
        <v/>
      </c>
      <c r="AC5157" s="121" t="str">
        <f t="shared" si="1459"/>
        <v/>
      </c>
      <c r="AD5157" s="111" t="str">
        <f t="shared" si="1460"/>
        <v/>
      </c>
      <c r="AE5157" s="122" t="str">
        <f t="shared" si="1461"/>
        <v/>
      </c>
      <c r="AF5157" s="123" t="str">
        <f t="shared" si="1462"/>
        <v>Qtr 1</v>
      </c>
      <c r="AG5157" s="122" t="str">
        <f t="shared" si="1463"/>
        <v/>
      </c>
      <c r="AI5157" s="124" t="str">
        <f t="shared" si="1464"/>
        <v/>
      </c>
      <c r="AK5157" s="103" t="str">
        <f t="shared" si="1465"/>
        <v/>
      </c>
      <c r="AL5157" s="104" t="str">
        <f t="shared" si="1466"/>
        <v/>
      </c>
      <c r="AN5157" s="37" t="str">
        <f>IF(AK5157="", "", COUNTIF(AK$11:AK$8010, "&lt;"&amp;AK5157)+1+COUNTIF(AK$11:AK5157, AK5157)-1)</f>
        <v/>
      </c>
      <c r="AO5157" s="37" t="str">
        <f>IF(AL5157="", "", COUNTIF(AL$11:AL$8010, "&gt;"&amp;AL5157)+1+COUNTIF(AL$11:AL5157, AL5157)-1)</f>
        <v/>
      </c>
    </row>
    <row r="5158" spans="1:41" x14ac:dyDescent="0.55000000000000004">
      <c r="A5158" s="5"/>
      <c r="B5158" s="284"/>
      <c r="C5158" s="285"/>
      <c r="D5158" s="286"/>
      <c r="E5158" s="287"/>
      <c r="F5158" s="288"/>
      <c r="G5158" s="5"/>
      <c r="J5158" s="7" t="str">
        <f t="shared" si="1449"/>
        <v/>
      </c>
      <c r="K5158" s="48" t="str">
        <f t="shared" si="1450"/>
        <v/>
      </c>
      <c r="L5158" s="48" t="str">
        <f t="shared" si="1451"/>
        <v/>
      </c>
      <c r="M5158" s="49" t="str">
        <f t="shared" si="1452"/>
        <v/>
      </c>
      <c r="U5158" s="103" t="str">
        <f t="shared" si="1453"/>
        <v/>
      </c>
      <c r="V5158" s="77" t="str">
        <f t="shared" si="1454"/>
        <v/>
      </c>
      <c r="W5158" s="37" t="str">
        <f t="shared" si="1455"/>
        <v/>
      </c>
      <c r="X5158" s="7" t="str">
        <f t="shared" si="1456"/>
        <v/>
      </c>
      <c r="Y5158" s="37" t="str">
        <f t="shared" si="1457"/>
        <v/>
      </c>
      <c r="AA5158" s="54" t="str">
        <f t="shared" si="1458"/>
        <v/>
      </c>
      <c r="AC5158" s="121" t="str">
        <f t="shared" si="1459"/>
        <v/>
      </c>
      <c r="AD5158" s="111" t="str">
        <f t="shared" si="1460"/>
        <v/>
      </c>
      <c r="AE5158" s="122" t="str">
        <f t="shared" si="1461"/>
        <v/>
      </c>
      <c r="AF5158" s="123" t="str">
        <f t="shared" si="1462"/>
        <v>Qtr 1</v>
      </c>
      <c r="AG5158" s="122" t="str">
        <f t="shared" si="1463"/>
        <v/>
      </c>
      <c r="AI5158" s="124" t="str">
        <f t="shared" si="1464"/>
        <v/>
      </c>
      <c r="AK5158" s="103" t="str">
        <f t="shared" si="1465"/>
        <v/>
      </c>
      <c r="AL5158" s="104" t="str">
        <f t="shared" si="1466"/>
        <v/>
      </c>
      <c r="AN5158" s="37" t="str">
        <f>IF(AK5158="", "", COUNTIF(AK$11:AK$8010, "&lt;"&amp;AK5158)+1+COUNTIF(AK$11:AK5158, AK5158)-1)</f>
        <v/>
      </c>
      <c r="AO5158" s="37" t="str">
        <f>IF(AL5158="", "", COUNTIF(AL$11:AL$8010, "&gt;"&amp;AL5158)+1+COUNTIF(AL$11:AL5158, AL5158)-1)</f>
        <v/>
      </c>
    </row>
    <row r="5159" spans="1:41" x14ac:dyDescent="0.55000000000000004">
      <c r="A5159" s="5"/>
      <c r="B5159" s="284"/>
      <c r="C5159" s="285"/>
      <c r="D5159" s="286"/>
      <c r="E5159" s="287"/>
      <c r="F5159" s="288"/>
      <c r="G5159" s="5"/>
      <c r="J5159" s="7" t="str">
        <f t="shared" si="1449"/>
        <v/>
      </c>
      <c r="K5159" s="48" t="str">
        <f t="shared" si="1450"/>
        <v/>
      </c>
      <c r="L5159" s="48" t="str">
        <f t="shared" si="1451"/>
        <v/>
      </c>
      <c r="M5159" s="49" t="str">
        <f t="shared" si="1452"/>
        <v/>
      </c>
      <c r="U5159" s="103" t="str">
        <f t="shared" si="1453"/>
        <v/>
      </c>
      <c r="V5159" s="77" t="str">
        <f t="shared" si="1454"/>
        <v/>
      </c>
      <c r="W5159" s="37" t="str">
        <f t="shared" si="1455"/>
        <v/>
      </c>
      <c r="X5159" s="7" t="str">
        <f t="shared" si="1456"/>
        <v/>
      </c>
      <c r="Y5159" s="37" t="str">
        <f t="shared" si="1457"/>
        <v/>
      </c>
      <c r="AA5159" s="54" t="str">
        <f t="shared" si="1458"/>
        <v/>
      </c>
      <c r="AC5159" s="121" t="str">
        <f t="shared" si="1459"/>
        <v/>
      </c>
      <c r="AD5159" s="111" t="str">
        <f t="shared" si="1460"/>
        <v/>
      </c>
      <c r="AE5159" s="122" t="str">
        <f t="shared" si="1461"/>
        <v/>
      </c>
      <c r="AF5159" s="123" t="str">
        <f t="shared" si="1462"/>
        <v>Qtr 1</v>
      </c>
      <c r="AG5159" s="122" t="str">
        <f t="shared" si="1463"/>
        <v/>
      </c>
      <c r="AI5159" s="124" t="str">
        <f t="shared" si="1464"/>
        <v/>
      </c>
      <c r="AK5159" s="103" t="str">
        <f t="shared" si="1465"/>
        <v/>
      </c>
      <c r="AL5159" s="104" t="str">
        <f t="shared" si="1466"/>
        <v/>
      </c>
      <c r="AN5159" s="37" t="str">
        <f>IF(AK5159="", "", COUNTIF(AK$11:AK$8010, "&lt;"&amp;AK5159)+1+COUNTIF(AK$11:AK5159, AK5159)-1)</f>
        <v/>
      </c>
      <c r="AO5159" s="37" t="str">
        <f>IF(AL5159="", "", COUNTIF(AL$11:AL$8010, "&gt;"&amp;AL5159)+1+COUNTIF(AL$11:AL5159, AL5159)-1)</f>
        <v/>
      </c>
    </row>
    <row r="5160" spans="1:41" x14ac:dyDescent="0.55000000000000004">
      <c r="A5160" s="5"/>
      <c r="B5160" s="284"/>
      <c r="C5160" s="285"/>
      <c r="D5160" s="286"/>
      <c r="E5160" s="287"/>
      <c r="F5160" s="288"/>
      <c r="G5160" s="5"/>
      <c r="J5160" s="7" t="str">
        <f t="shared" si="1449"/>
        <v/>
      </c>
      <c r="K5160" s="48" t="str">
        <f t="shared" si="1450"/>
        <v/>
      </c>
      <c r="L5160" s="48" t="str">
        <f t="shared" si="1451"/>
        <v/>
      </c>
      <c r="M5160" s="49" t="str">
        <f t="shared" si="1452"/>
        <v/>
      </c>
      <c r="U5160" s="103" t="str">
        <f t="shared" si="1453"/>
        <v/>
      </c>
      <c r="V5160" s="77" t="str">
        <f t="shared" si="1454"/>
        <v/>
      </c>
      <c r="W5160" s="37" t="str">
        <f t="shared" si="1455"/>
        <v/>
      </c>
      <c r="X5160" s="7" t="str">
        <f t="shared" si="1456"/>
        <v/>
      </c>
      <c r="Y5160" s="37" t="str">
        <f t="shared" si="1457"/>
        <v/>
      </c>
      <c r="AA5160" s="54" t="str">
        <f t="shared" si="1458"/>
        <v/>
      </c>
      <c r="AC5160" s="121" t="str">
        <f t="shared" si="1459"/>
        <v/>
      </c>
      <c r="AD5160" s="111" t="str">
        <f t="shared" si="1460"/>
        <v/>
      </c>
      <c r="AE5160" s="122" t="str">
        <f t="shared" si="1461"/>
        <v/>
      </c>
      <c r="AF5160" s="123" t="str">
        <f t="shared" si="1462"/>
        <v>Qtr 1</v>
      </c>
      <c r="AG5160" s="122" t="str">
        <f t="shared" si="1463"/>
        <v/>
      </c>
      <c r="AI5160" s="124" t="str">
        <f t="shared" si="1464"/>
        <v/>
      </c>
      <c r="AK5160" s="103" t="str">
        <f t="shared" si="1465"/>
        <v/>
      </c>
      <c r="AL5160" s="104" t="str">
        <f t="shared" si="1466"/>
        <v/>
      </c>
      <c r="AN5160" s="37" t="str">
        <f>IF(AK5160="", "", COUNTIF(AK$11:AK$8010, "&lt;"&amp;AK5160)+1+COUNTIF(AK$11:AK5160, AK5160)-1)</f>
        <v/>
      </c>
      <c r="AO5160" s="37" t="str">
        <f>IF(AL5160="", "", COUNTIF(AL$11:AL$8010, "&gt;"&amp;AL5160)+1+COUNTIF(AL$11:AL5160, AL5160)-1)</f>
        <v/>
      </c>
    </row>
    <row r="5161" spans="1:41" x14ac:dyDescent="0.55000000000000004">
      <c r="A5161" s="5"/>
      <c r="B5161" s="284"/>
      <c r="C5161" s="285"/>
      <c r="D5161" s="286"/>
      <c r="E5161" s="287"/>
      <c r="F5161" s="288"/>
      <c r="G5161" s="5"/>
      <c r="J5161" s="7" t="str">
        <f t="shared" si="1449"/>
        <v/>
      </c>
      <c r="K5161" s="48" t="str">
        <f t="shared" si="1450"/>
        <v/>
      </c>
      <c r="L5161" s="48" t="str">
        <f t="shared" si="1451"/>
        <v/>
      </c>
      <c r="M5161" s="49" t="str">
        <f t="shared" si="1452"/>
        <v/>
      </c>
      <c r="U5161" s="103" t="str">
        <f t="shared" si="1453"/>
        <v/>
      </c>
      <c r="V5161" s="77" t="str">
        <f t="shared" si="1454"/>
        <v/>
      </c>
      <c r="W5161" s="37" t="str">
        <f t="shared" si="1455"/>
        <v/>
      </c>
      <c r="X5161" s="7" t="str">
        <f t="shared" si="1456"/>
        <v/>
      </c>
      <c r="Y5161" s="37" t="str">
        <f t="shared" si="1457"/>
        <v/>
      </c>
      <c r="AA5161" s="54" t="str">
        <f t="shared" si="1458"/>
        <v/>
      </c>
      <c r="AC5161" s="121" t="str">
        <f t="shared" si="1459"/>
        <v/>
      </c>
      <c r="AD5161" s="111" t="str">
        <f t="shared" si="1460"/>
        <v/>
      </c>
      <c r="AE5161" s="122" t="str">
        <f t="shared" si="1461"/>
        <v/>
      </c>
      <c r="AF5161" s="123" t="str">
        <f t="shared" si="1462"/>
        <v>Qtr 1</v>
      </c>
      <c r="AG5161" s="122" t="str">
        <f t="shared" si="1463"/>
        <v/>
      </c>
      <c r="AI5161" s="124" t="str">
        <f t="shared" si="1464"/>
        <v/>
      </c>
      <c r="AK5161" s="103" t="str">
        <f t="shared" si="1465"/>
        <v/>
      </c>
      <c r="AL5161" s="104" t="str">
        <f t="shared" si="1466"/>
        <v/>
      </c>
      <c r="AN5161" s="37" t="str">
        <f>IF(AK5161="", "", COUNTIF(AK$11:AK$8010, "&lt;"&amp;AK5161)+1+COUNTIF(AK$11:AK5161, AK5161)-1)</f>
        <v/>
      </c>
      <c r="AO5161" s="37" t="str">
        <f>IF(AL5161="", "", COUNTIF(AL$11:AL$8010, "&gt;"&amp;AL5161)+1+COUNTIF(AL$11:AL5161, AL5161)-1)</f>
        <v/>
      </c>
    </row>
    <row r="5162" spans="1:41" x14ac:dyDescent="0.55000000000000004">
      <c r="A5162" s="5"/>
      <c r="B5162" s="284"/>
      <c r="C5162" s="285"/>
      <c r="D5162" s="286"/>
      <c r="E5162" s="287"/>
      <c r="F5162" s="288"/>
      <c r="G5162" s="5"/>
      <c r="J5162" s="7" t="str">
        <f t="shared" si="1449"/>
        <v/>
      </c>
      <c r="K5162" s="48" t="str">
        <f t="shared" si="1450"/>
        <v/>
      </c>
      <c r="L5162" s="48" t="str">
        <f t="shared" si="1451"/>
        <v/>
      </c>
      <c r="M5162" s="49" t="str">
        <f t="shared" si="1452"/>
        <v/>
      </c>
      <c r="U5162" s="103" t="str">
        <f t="shared" si="1453"/>
        <v/>
      </c>
      <c r="V5162" s="77" t="str">
        <f t="shared" si="1454"/>
        <v/>
      </c>
      <c r="W5162" s="37" t="str">
        <f t="shared" si="1455"/>
        <v/>
      </c>
      <c r="X5162" s="7" t="str">
        <f t="shared" si="1456"/>
        <v/>
      </c>
      <c r="Y5162" s="37" t="str">
        <f t="shared" si="1457"/>
        <v/>
      </c>
      <c r="AA5162" s="54" t="str">
        <f t="shared" si="1458"/>
        <v/>
      </c>
      <c r="AC5162" s="121" t="str">
        <f t="shared" si="1459"/>
        <v/>
      </c>
      <c r="AD5162" s="111" t="str">
        <f t="shared" si="1460"/>
        <v/>
      </c>
      <c r="AE5162" s="122" t="str">
        <f t="shared" si="1461"/>
        <v/>
      </c>
      <c r="AF5162" s="123" t="str">
        <f t="shared" si="1462"/>
        <v>Qtr 1</v>
      </c>
      <c r="AG5162" s="122" t="str">
        <f t="shared" si="1463"/>
        <v/>
      </c>
      <c r="AI5162" s="124" t="str">
        <f t="shared" si="1464"/>
        <v/>
      </c>
      <c r="AK5162" s="103" t="str">
        <f t="shared" si="1465"/>
        <v/>
      </c>
      <c r="AL5162" s="104" t="str">
        <f t="shared" si="1466"/>
        <v/>
      </c>
      <c r="AN5162" s="37" t="str">
        <f>IF(AK5162="", "", COUNTIF(AK$11:AK$8010, "&lt;"&amp;AK5162)+1+COUNTIF(AK$11:AK5162, AK5162)-1)</f>
        <v/>
      </c>
      <c r="AO5162" s="37" t="str">
        <f>IF(AL5162="", "", COUNTIF(AL$11:AL$8010, "&gt;"&amp;AL5162)+1+COUNTIF(AL$11:AL5162, AL5162)-1)</f>
        <v/>
      </c>
    </row>
    <row r="5163" spans="1:41" x14ac:dyDescent="0.55000000000000004">
      <c r="A5163" s="5"/>
      <c r="B5163" s="284"/>
      <c r="C5163" s="285"/>
      <c r="D5163" s="286"/>
      <c r="E5163" s="287"/>
      <c r="F5163" s="288"/>
      <c r="G5163" s="5"/>
      <c r="J5163" s="7" t="str">
        <f t="shared" si="1449"/>
        <v/>
      </c>
      <c r="K5163" s="48" t="str">
        <f t="shared" si="1450"/>
        <v/>
      </c>
      <c r="L5163" s="48" t="str">
        <f t="shared" si="1451"/>
        <v/>
      </c>
      <c r="M5163" s="49" t="str">
        <f t="shared" si="1452"/>
        <v/>
      </c>
      <c r="U5163" s="103" t="str">
        <f t="shared" si="1453"/>
        <v/>
      </c>
      <c r="V5163" s="77" t="str">
        <f t="shared" si="1454"/>
        <v/>
      </c>
      <c r="W5163" s="37" t="str">
        <f t="shared" si="1455"/>
        <v/>
      </c>
      <c r="X5163" s="7" t="str">
        <f t="shared" si="1456"/>
        <v/>
      </c>
      <c r="Y5163" s="37" t="str">
        <f t="shared" si="1457"/>
        <v/>
      </c>
      <c r="AA5163" s="54" t="str">
        <f t="shared" si="1458"/>
        <v/>
      </c>
      <c r="AC5163" s="121" t="str">
        <f t="shared" si="1459"/>
        <v/>
      </c>
      <c r="AD5163" s="111" t="str">
        <f t="shared" si="1460"/>
        <v/>
      </c>
      <c r="AE5163" s="122" t="str">
        <f t="shared" si="1461"/>
        <v/>
      </c>
      <c r="AF5163" s="123" t="str">
        <f t="shared" si="1462"/>
        <v>Qtr 1</v>
      </c>
      <c r="AG5163" s="122" t="str">
        <f t="shared" si="1463"/>
        <v/>
      </c>
      <c r="AI5163" s="124" t="str">
        <f t="shared" si="1464"/>
        <v/>
      </c>
      <c r="AK5163" s="103" t="str">
        <f t="shared" si="1465"/>
        <v/>
      </c>
      <c r="AL5163" s="104" t="str">
        <f t="shared" si="1466"/>
        <v/>
      </c>
      <c r="AN5163" s="37" t="str">
        <f>IF(AK5163="", "", COUNTIF(AK$11:AK$8010, "&lt;"&amp;AK5163)+1+COUNTIF(AK$11:AK5163, AK5163)-1)</f>
        <v/>
      </c>
      <c r="AO5163" s="37" t="str">
        <f>IF(AL5163="", "", COUNTIF(AL$11:AL$8010, "&gt;"&amp;AL5163)+1+COUNTIF(AL$11:AL5163, AL5163)-1)</f>
        <v/>
      </c>
    </row>
    <row r="5164" spans="1:41" x14ac:dyDescent="0.55000000000000004">
      <c r="A5164" s="5"/>
      <c r="B5164" s="284"/>
      <c r="C5164" s="285"/>
      <c r="D5164" s="286"/>
      <c r="E5164" s="287"/>
      <c r="F5164" s="288"/>
      <c r="G5164" s="5"/>
      <c r="J5164" s="7" t="str">
        <f t="shared" si="1449"/>
        <v/>
      </c>
      <c r="K5164" s="48" t="str">
        <f t="shared" si="1450"/>
        <v/>
      </c>
      <c r="L5164" s="48" t="str">
        <f t="shared" si="1451"/>
        <v/>
      </c>
      <c r="M5164" s="49" t="str">
        <f t="shared" si="1452"/>
        <v/>
      </c>
      <c r="U5164" s="103" t="str">
        <f t="shared" si="1453"/>
        <v/>
      </c>
      <c r="V5164" s="77" t="str">
        <f t="shared" si="1454"/>
        <v/>
      </c>
      <c r="W5164" s="37" t="str">
        <f t="shared" si="1455"/>
        <v/>
      </c>
      <c r="X5164" s="7" t="str">
        <f t="shared" si="1456"/>
        <v/>
      </c>
      <c r="Y5164" s="37" t="str">
        <f t="shared" si="1457"/>
        <v/>
      </c>
      <c r="AA5164" s="54" t="str">
        <f t="shared" si="1458"/>
        <v/>
      </c>
      <c r="AC5164" s="121" t="str">
        <f t="shared" si="1459"/>
        <v/>
      </c>
      <c r="AD5164" s="111" t="str">
        <f t="shared" si="1460"/>
        <v/>
      </c>
      <c r="AE5164" s="122" t="str">
        <f t="shared" si="1461"/>
        <v/>
      </c>
      <c r="AF5164" s="123" t="str">
        <f t="shared" si="1462"/>
        <v>Qtr 1</v>
      </c>
      <c r="AG5164" s="122" t="str">
        <f t="shared" si="1463"/>
        <v/>
      </c>
      <c r="AI5164" s="124" t="str">
        <f t="shared" si="1464"/>
        <v/>
      </c>
      <c r="AK5164" s="103" t="str">
        <f t="shared" si="1465"/>
        <v/>
      </c>
      <c r="AL5164" s="104" t="str">
        <f t="shared" si="1466"/>
        <v/>
      </c>
      <c r="AN5164" s="37" t="str">
        <f>IF(AK5164="", "", COUNTIF(AK$11:AK$8010, "&lt;"&amp;AK5164)+1+COUNTIF(AK$11:AK5164, AK5164)-1)</f>
        <v/>
      </c>
      <c r="AO5164" s="37" t="str">
        <f>IF(AL5164="", "", COUNTIF(AL$11:AL$8010, "&gt;"&amp;AL5164)+1+COUNTIF(AL$11:AL5164, AL5164)-1)</f>
        <v/>
      </c>
    </row>
    <row r="5165" spans="1:41" x14ac:dyDescent="0.55000000000000004">
      <c r="A5165" s="5"/>
      <c r="B5165" s="284"/>
      <c r="C5165" s="285"/>
      <c r="D5165" s="286"/>
      <c r="E5165" s="287"/>
      <c r="F5165" s="288"/>
      <c r="G5165" s="5"/>
      <c r="J5165" s="7" t="str">
        <f t="shared" si="1449"/>
        <v/>
      </c>
      <c r="K5165" s="48" t="str">
        <f t="shared" si="1450"/>
        <v/>
      </c>
      <c r="L5165" s="48" t="str">
        <f t="shared" si="1451"/>
        <v/>
      </c>
      <c r="M5165" s="49" t="str">
        <f t="shared" si="1452"/>
        <v/>
      </c>
      <c r="U5165" s="103" t="str">
        <f t="shared" si="1453"/>
        <v/>
      </c>
      <c r="V5165" s="77" t="str">
        <f t="shared" si="1454"/>
        <v/>
      </c>
      <c r="W5165" s="37" t="str">
        <f t="shared" si="1455"/>
        <v/>
      </c>
      <c r="X5165" s="7" t="str">
        <f t="shared" si="1456"/>
        <v/>
      </c>
      <c r="Y5165" s="37" t="str">
        <f t="shared" si="1457"/>
        <v/>
      </c>
      <c r="AA5165" s="54" t="str">
        <f t="shared" si="1458"/>
        <v/>
      </c>
      <c r="AC5165" s="121" t="str">
        <f t="shared" si="1459"/>
        <v/>
      </c>
      <c r="AD5165" s="111" t="str">
        <f t="shared" si="1460"/>
        <v/>
      </c>
      <c r="AE5165" s="122" t="str">
        <f t="shared" si="1461"/>
        <v/>
      </c>
      <c r="AF5165" s="123" t="str">
        <f t="shared" si="1462"/>
        <v>Qtr 1</v>
      </c>
      <c r="AG5165" s="122" t="str">
        <f t="shared" si="1463"/>
        <v/>
      </c>
      <c r="AI5165" s="124" t="str">
        <f t="shared" si="1464"/>
        <v/>
      </c>
      <c r="AK5165" s="103" t="str">
        <f t="shared" si="1465"/>
        <v/>
      </c>
      <c r="AL5165" s="104" t="str">
        <f t="shared" si="1466"/>
        <v/>
      </c>
      <c r="AN5165" s="37" t="str">
        <f>IF(AK5165="", "", COUNTIF(AK$11:AK$8010, "&lt;"&amp;AK5165)+1+COUNTIF(AK$11:AK5165, AK5165)-1)</f>
        <v/>
      </c>
      <c r="AO5165" s="37" t="str">
        <f>IF(AL5165="", "", COUNTIF(AL$11:AL$8010, "&gt;"&amp;AL5165)+1+COUNTIF(AL$11:AL5165, AL5165)-1)</f>
        <v/>
      </c>
    </row>
    <row r="5166" spans="1:41" x14ac:dyDescent="0.55000000000000004">
      <c r="A5166" s="5"/>
      <c r="B5166" s="284"/>
      <c r="C5166" s="285"/>
      <c r="D5166" s="286"/>
      <c r="E5166" s="287"/>
      <c r="F5166" s="288"/>
      <c r="G5166" s="5"/>
      <c r="J5166" s="7" t="str">
        <f t="shared" si="1449"/>
        <v/>
      </c>
      <c r="K5166" s="48" t="str">
        <f t="shared" si="1450"/>
        <v/>
      </c>
      <c r="L5166" s="48" t="str">
        <f t="shared" si="1451"/>
        <v/>
      </c>
      <c r="M5166" s="49" t="str">
        <f t="shared" si="1452"/>
        <v/>
      </c>
      <c r="U5166" s="103" t="str">
        <f t="shared" si="1453"/>
        <v/>
      </c>
      <c r="V5166" s="77" t="str">
        <f t="shared" si="1454"/>
        <v/>
      </c>
      <c r="W5166" s="37" t="str">
        <f t="shared" si="1455"/>
        <v/>
      </c>
      <c r="X5166" s="7" t="str">
        <f t="shared" si="1456"/>
        <v/>
      </c>
      <c r="Y5166" s="37" t="str">
        <f t="shared" si="1457"/>
        <v/>
      </c>
      <c r="AA5166" s="54" t="str">
        <f t="shared" si="1458"/>
        <v/>
      </c>
      <c r="AC5166" s="121" t="str">
        <f t="shared" si="1459"/>
        <v/>
      </c>
      <c r="AD5166" s="111" t="str">
        <f t="shared" si="1460"/>
        <v/>
      </c>
      <c r="AE5166" s="122" t="str">
        <f t="shared" si="1461"/>
        <v/>
      </c>
      <c r="AF5166" s="123" t="str">
        <f t="shared" si="1462"/>
        <v>Qtr 1</v>
      </c>
      <c r="AG5166" s="122" t="str">
        <f t="shared" si="1463"/>
        <v/>
      </c>
      <c r="AI5166" s="124" t="str">
        <f t="shared" si="1464"/>
        <v/>
      </c>
      <c r="AK5166" s="103" t="str">
        <f t="shared" si="1465"/>
        <v/>
      </c>
      <c r="AL5166" s="104" t="str">
        <f t="shared" si="1466"/>
        <v/>
      </c>
      <c r="AN5166" s="37" t="str">
        <f>IF(AK5166="", "", COUNTIF(AK$11:AK$8010, "&lt;"&amp;AK5166)+1+COUNTIF(AK$11:AK5166, AK5166)-1)</f>
        <v/>
      </c>
      <c r="AO5166" s="37" t="str">
        <f>IF(AL5166="", "", COUNTIF(AL$11:AL$8010, "&gt;"&amp;AL5166)+1+COUNTIF(AL$11:AL5166, AL5166)-1)</f>
        <v/>
      </c>
    </row>
    <row r="5167" spans="1:41" x14ac:dyDescent="0.55000000000000004">
      <c r="A5167" s="5"/>
      <c r="B5167" s="284"/>
      <c r="C5167" s="285"/>
      <c r="D5167" s="286"/>
      <c r="E5167" s="287"/>
      <c r="F5167" s="288"/>
      <c r="G5167" s="5"/>
      <c r="J5167" s="7" t="str">
        <f t="shared" si="1449"/>
        <v/>
      </c>
      <c r="K5167" s="48" t="str">
        <f t="shared" si="1450"/>
        <v/>
      </c>
      <c r="L5167" s="48" t="str">
        <f t="shared" si="1451"/>
        <v/>
      </c>
      <c r="M5167" s="49" t="str">
        <f t="shared" si="1452"/>
        <v/>
      </c>
      <c r="U5167" s="103" t="str">
        <f t="shared" si="1453"/>
        <v/>
      </c>
      <c r="V5167" s="77" t="str">
        <f t="shared" si="1454"/>
        <v/>
      </c>
      <c r="W5167" s="37" t="str">
        <f t="shared" si="1455"/>
        <v/>
      </c>
      <c r="X5167" s="7" t="str">
        <f t="shared" si="1456"/>
        <v/>
      </c>
      <c r="Y5167" s="37" t="str">
        <f t="shared" si="1457"/>
        <v/>
      </c>
      <c r="AA5167" s="54" t="str">
        <f t="shared" si="1458"/>
        <v/>
      </c>
      <c r="AC5167" s="121" t="str">
        <f t="shared" si="1459"/>
        <v/>
      </c>
      <c r="AD5167" s="111" t="str">
        <f t="shared" si="1460"/>
        <v/>
      </c>
      <c r="AE5167" s="122" t="str">
        <f t="shared" si="1461"/>
        <v/>
      </c>
      <c r="AF5167" s="123" t="str">
        <f t="shared" si="1462"/>
        <v>Qtr 1</v>
      </c>
      <c r="AG5167" s="122" t="str">
        <f t="shared" si="1463"/>
        <v/>
      </c>
      <c r="AI5167" s="124" t="str">
        <f t="shared" si="1464"/>
        <v/>
      </c>
      <c r="AK5167" s="103" t="str">
        <f t="shared" si="1465"/>
        <v/>
      </c>
      <c r="AL5167" s="104" t="str">
        <f t="shared" si="1466"/>
        <v/>
      </c>
      <c r="AN5167" s="37" t="str">
        <f>IF(AK5167="", "", COUNTIF(AK$11:AK$8010, "&lt;"&amp;AK5167)+1+COUNTIF(AK$11:AK5167, AK5167)-1)</f>
        <v/>
      </c>
      <c r="AO5167" s="37" t="str">
        <f>IF(AL5167="", "", COUNTIF(AL$11:AL$8010, "&gt;"&amp;AL5167)+1+COUNTIF(AL$11:AL5167, AL5167)-1)</f>
        <v/>
      </c>
    </row>
    <row r="5168" spans="1:41" x14ac:dyDescent="0.55000000000000004">
      <c r="A5168" s="5"/>
      <c r="B5168" s="284"/>
      <c r="C5168" s="285"/>
      <c r="D5168" s="286"/>
      <c r="E5168" s="287"/>
      <c r="F5168" s="288"/>
      <c r="G5168" s="5"/>
      <c r="J5168" s="7" t="str">
        <f t="shared" si="1449"/>
        <v/>
      </c>
      <c r="K5168" s="48" t="str">
        <f t="shared" si="1450"/>
        <v/>
      </c>
      <c r="L5168" s="48" t="str">
        <f t="shared" si="1451"/>
        <v/>
      </c>
      <c r="M5168" s="49" t="str">
        <f t="shared" si="1452"/>
        <v/>
      </c>
      <c r="U5168" s="103" t="str">
        <f t="shared" si="1453"/>
        <v/>
      </c>
      <c r="V5168" s="77" t="str">
        <f t="shared" si="1454"/>
        <v/>
      </c>
      <c r="W5168" s="37" t="str">
        <f t="shared" si="1455"/>
        <v/>
      </c>
      <c r="X5168" s="7" t="str">
        <f t="shared" si="1456"/>
        <v/>
      </c>
      <c r="Y5168" s="37" t="str">
        <f t="shared" si="1457"/>
        <v/>
      </c>
      <c r="AA5168" s="54" t="str">
        <f t="shared" si="1458"/>
        <v/>
      </c>
      <c r="AC5168" s="121" t="str">
        <f t="shared" si="1459"/>
        <v/>
      </c>
      <c r="AD5168" s="111" t="str">
        <f t="shared" si="1460"/>
        <v/>
      </c>
      <c r="AE5168" s="122" t="str">
        <f t="shared" si="1461"/>
        <v/>
      </c>
      <c r="AF5168" s="123" t="str">
        <f t="shared" si="1462"/>
        <v>Qtr 1</v>
      </c>
      <c r="AG5168" s="122" t="str">
        <f t="shared" si="1463"/>
        <v/>
      </c>
      <c r="AI5168" s="124" t="str">
        <f t="shared" si="1464"/>
        <v/>
      </c>
      <c r="AK5168" s="103" t="str">
        <f t="shared" si="1465"/>
        <v/>
      </c>
      <c r="AL5168" s="104" t="str">
        <f t="shared" si="1466"/>
        <v/>
      </c>
      <c r="AN5168" s="37" t="str">
        <f>IF(AK5168="", "", COUNTIF(AK$11:AK$8010, "&lt;"&amp;AK5168)+1+COUNTIF(AK$11:AK5168, AK5168)-1)</f>
        <v/>
      </c>
      <c r="AO5168" s="37" t="str">
        <f>IF(AL5168="", "", COUNTIF(AL$11:AL$8010, "&gt;"&amp;AL5168)+1+COUNTIF(AL$11:AL5168, AL5168)-1)</f>
        <v/>
      </c>
    </row>
    <row r="5169" spans="1:41" x14ac:dyDescent="0.55000000000000004">
      <c r="A5169" s="5"/>
      <c r="B5169" s="284"/>
      <c r="C5169" s="285"/>
      <c r="D5169" s="286"/>
      <c r="E5169" s="287"/>
      <c r="F5169" s="288"/>
      <c r="G5169" s="5"/>
      <c r="J5169" s="7" t="str">
        <f t="shared" si="1449"/>
        <v/>
      </c>
      <c r="K5169" s="48" t="str">
        <f t="shared" si="1450"/>
        <v/>
      </c>
      <c r="L5169" s="48" t="str">
        <f t="shared" si="1451"/>
        <v/>
      </c>
      <c r="M5169" s="49" t="str">
        <f t="shared" si="1452"/>
        <v/>
      </c>
      <c r="U5169" s="103" t="str">
        <f t="shared" si="1453"/>
        <v/>
      </c>
      <c r="V5169" s="77" t="str">
        <f t="shared" si="1454"/>
        <v/>
      </c>
      <c r="W5169" s="37" t="str">
        <f t="shared" si="1455"/>
        <v/>
      </c>
      <c r="X5169" s="7" t="str">
        <f t="shared" si="1456"/>
        <v/>
      </c>
      <c r="Y5169" s="37" t="str">
        <f t="shared" si="1457"/>
        <v/>
      </c>
      <c r="AA5169" s="54" t="str">
        <f t="shared" si="1458"/>
        <v/>
      </c>
      <c r="AC5169" s="121" t="str">
        <f t="shared" si="1459"/>
        <v/>
      </c>
      <c r="AD5169" s="111" t="str">
        <f t="shared" si="1460"/>
        <v/>
      </c>
      <c r="AE5169" s="122" t="str">
        <f t="shared" si="1461"/>
        <v/>
      </c>
      <c r="AF5169" s="123" t="str">
        <f t="shared" si="1462"/>
        <v>Qtr 1</v>
      </c>
      <c r="AG5169" s="122" t="str">
        <f t="shared" si="1463"/>
        <v/>
      </c>
      <c r="AI5169" s="124" t="str">
        <f t="shared" si="1464"/>
        <v/>
      </c>
      <c r="AK5169" s="103" t="str">
        <f t="shared" si="1465"/>
        <v/>
      </c>
      <c r="AL5169" s="104" t="str">
        <f t="shared" si="1466"/>
        <v/>
      </c>
      <c r="AN5169" s="37" t="str">
        <f>IF(AK5169="", "", COUNTIF(AK$11:AK$8010, "&lt;"&amp;AK5169)+1+COUNTIF(AK$11:AK5169, AK5169)-1)</f>
        <v/>
      </c>
      <c r="AO5169" s="37" t="str">
        <f>IF(AL5169="", "", COUNTIF(AL$11:AL$8010, "&gt;"&amp;AL5169)+1+COUNTIF(AL$11:AL5169, AL5169)-1)</f>
        <v/>
      </c>
    </row>
    <row r="5170" spans="1:41" x14ac:dyDescent="0.55000000000000004">
      <c r="A5170" s="5"/>
      <c r="B5170" s="284"/>
      <c r="C5170" s="285"/>
      <c r="D5170" s="286"/>
      <c r="E5170" s="287"/>
      <c r="F5170" s="288"/>
      <c r="G5170" s="5"/>
      <c r="J5170" s="7" t="str">
        <f t="shared" si="1449"/>
        <v/>
      </c>
      <c r="K5170" s="48" t="str">
        <f t="shared" si="1450"/>
        <v/>
      </c>
      <c r="L5170" s="48" t="str">
        <f t="shared" si="1451"/>
        <v/>
      </c>
      <c r="M5170" s="49" t="str">
        <f t="shared" si="1452"/>
        <v/>
      </c>
      <c r="U5170" s="103" t="str">
        <f t="shared" si="1453"/>
        <v/>
      </c>
      <c r="V5170" s="77" t="str">
        <f t="shared" si="1454"/>
        <v/>
      </c>
      <c r="W5170" s="37" t="str">
        <f t="shared" si="1455"/>
        <v/>
      </c>
      <c r="X5170" s="7" t="str">
        <f t="shared" si="1456"/>
        <v/>
      </c>
      <c r="Y5170" s="37" t="str">
        <f t="shared" si="1457"/>
        <v/>
      </c>
      <c r="AA5170" s="54" t="str">
        <f t="shared" si="1458"/>
        <v/>
      </c>
      <c r="AC5170" s="121" t="str">
        <f t="shared" si="1459"/>
        <v/>
      </c>
      <c r="AD5170" s="111" t="str">
        <f t="shared" si="1460"/>
        <v/>
      </c>
      <c r="AE5170" s="122" t="str">
        <f t="shared" si="1461"/>
        <v/>
      </c>
      <c r="AF5170" s="123" t="str">
        <f t="shared" si="1462"/>
        <v>Qtr 1</v>
      </c>
      <c r="AG5170" s="122" t="str">
        <f t="shared" si="1463"/>
        <v/>
      </c>
      <c r="AI5170" s="124" t="str">
        <f t="shared" si="1464"/>
        <v/>
      </c>
      <c r="AK5170" s="103" t="str">
        <f t="shared" si="1465"/>
        <v/>
      </c>
      <c r="AL5170" s="104" t="str">
        <f t="shared" si="1466"/>
        <v/>
      </c>
      <c r="AN5170" s="37" t="str">
        <f>IF(AK5170="", "", COUNTIF(AK$11:AK$8010, "&lt;"&amp;AK5170)+1+COUNTIF(AK$11:AK5170, AK5170)-1)</f>
        <v/>
      </c>
      <c r="AO5170" s="37" t="str">
        <f>IF(AL5170="", "", COUNTIF(AL$11:AL$8010, "&gt;"&amp;AL5170)+1+COUNTIF(AL$11:AL5170, AL5170)-1)</f>
        <v/>
      </c>
    </row>
    <row r="5171" spans="1:41" x14ac:dyDescent="0.55000000000000004">
      <c r="A5171" s="5"/>
      <c r="B5171" s="284"/>
      <c r="C5171" s="285"/>
      <c r="D5171" s="286"/>
      <c r="E5171" s="287"/>
      <c r="F5171" s="288"/>
      <c r="G5171" s="5"/>
      <c r="J5171" s="7" t="str">
        <f t="shared" si="1449"/>
        <v/>
      </c>
      <c r="K5171" s="48" t="str">
        <f t="shared" si="1450"/>
        <v/>
      </c>
      <c r="L5171" s="48" t="str">
        <f t="shared" si="1451"/>
        <v/>
      </c>
      <c r="M5171" s="49" t="str">
        <f t="shared" si="1452"/>
        <v/>
      </c>
      <c r="U5171" s="103" t="str">
        <f t="shared" si="1453"/>
        <v/>
      </c>
      <c r="V5171" s="77" t="str">
        <f t="shared" si="1454"/>
        <v/>
      </c>
      <c r="W5171" s="37" t="str">
        <f t="shared" si="1455"/>
        <v/>
      </c>
      <c r="X5171" s="7" t="str">
        <f t="shared" si="1456"/>
        <v/>
      </c>
      <c r="Y5171" s="37" t="str">
        <f t="shared" si="1457"/>
        <v/>
      </c>
      <c r="AA5171" s="54" t="str">
        <f t="shared" si="1458"/>
        <v/>
      </c>
      <c r="AC5171" s="121" t="str">
        <f t="shared" si="1459"/>
        <v/>
      </c>
      <c r="AD5171" s="111" t="str">
        <f t="shared" si="1460"/>
        <v/>
      </c>
      <c r="AE5171" s="122" t="str">
        <f t="shared" si="1461"/>
        <v/>
      </c>
      <c r="AF5171" s="123" t="str">
        <f t="shared" si="1462"/>
        <v>Qtr 1</v>
      </c>
      <c r="AG5171" s="122" t="str">
        <f t="shared" si="1463"/>
        <v/>
      </c>
      <c r="AI5171" s="124" t="str">
        <f t="shared" si="1464"/>
        <v/>
      </c>
      <c r="AK5171" s="103" t="str">
        <f t="shared" si="1465"/>
        <v/>
      </c>
      <c r="AL5171" s="104" t="str">
        <f t="shared" si="1466"/>
        <v/>
      </c>
      <c r="AN5171" s="37" t="str">
        <f>IF(AK5171="", "", COUNTIF(AK$11:AK$8010, "&lt;"&amp;AK5171)+1+COUNTIF(AK$11:AK5171, AK5171)-1)</f>
        <v/>
      </c>
      <c r="AO5171" s="37" t="str">
        <f>IF(AL5171="", "", COUNTIF(AL$11:AL$8010, "&gt;"&amp;AL5171)+1+COUNTIF(AL$11:AL5171, AL5171)-1)</f>
        <v/>
      </c>
    </row>
    <row r="5172" spans="1:41" x14ac:dyDescent="0.55000000000000004">
      <c r="A5172" s="5"/>
      <c r="B5172" s="284"/>
      <c r="C5172" s="285"/>
      <c r="D5172" s="286"/>
      <c r="E5172" s="287"/>
      <c r="F5172" s="288"/>
      <c r="G5172" s="5"/>
      <c r="J5172" s="7" t="str">
        <f t="shared" si="1449"/>
        <v/>
      </c>
      <c r="K5172" s="48" t="str">
        <f t="shared" si="1450"/>
        <v/>
      </c>
      <c r="L5172" s="48" t="str">
        <f t="shared" si="1451"/>
        <v/>
      </c>
      <c r="M5172" s="49" t="str">
        <f t="shared" si="1452"/>
        <v/>
      </c>
      <c r="U5172" s="103" t="str">
        <f t="shared" si="1453"/>
        <v/>
      </c>
      <c r="V5172" s="77" t="str">
        <f t="shared" si="1454"/>
        <v/>
      </c>
      <c r="W5172" s="37" t="str">
        <f t="shared" si="1455"/>
        <v/>
      </c>
      <c r="X5172" s="7" t="str">
        <f t="shared" si="1456"/>
        <v/>
      </c>
      <c r="Y5172" s="37" t="str">
        <f t="shared" si="1457"/>
        <v/>
      </c>
      <c r="AA5172" s="54" t="str">
        <f t="shared" si="1458"/>
        <v/>
      </c>
      <c r="AC5172" s="121" t="str">
        <f t="shared" si="1459"/>
        <v/>
      </c>
      <c r="AD5172" s="111" t="str">
        <f t="shared" si="1460"/>
        <v/>
      </c>
      <c r="AE5172" s="122" t="str">
        <f t="shared" si="1461"/>
        <v/>
      </c>
      <c r="AF5172" s="123" t="str">
        <f t="shared" si="1462"/>
        <v>Qtr 1</v>
      </c>
      <c r="AG5172" s="122" t="str">
        <f t="shared" si="1463"/>
        <v/>
      </c>
      <c r="AI5172" s="124" t="str">
        <f t="shared" si="1464"/>
        <v/>
      </c>
      <c r="AK5172" s="103" t="str">
        <f t="shared" si="1465"/>
        <v/>
      </c>
      <c r="AL5172" s="104" t="str">
        <f t="shared" si="1466"/>
        <v/>
      </c>
      <c r="AN5172" s="37" t="str">
        <f>IF(AK5172="", "", COUNTIF(AK$11:AK$8010, "&lt;"&amp;AK5172)+1+COUNTIF(AK$11:AK5172, AK5172)-1)</f>
        <v/>
      </c>
      <c r="AO5172" s="37" t="str">
        <f>IF(AL5172="", "", COUNTIF(AL$11:AL$8010, "&gt;"&amp;AL5172)+1+COUNTIF(AL$11:AL5172, AL5172)-1)</f>
        <v/>
      </c>
    </row>
    <row r="5173" spans="1:41" x14ac:dyDescent="0.55000000000000004">
      <c r="A5173" s="5"/>
      <c r="B5173" s="284"/>
      <c r="C5173" s="285"/>
      <c r="D5173" s="286"/>
      <c r="E5173" s="287"/>
      <c r="F5173" s="288"/>
      <c r="G5173" s="5"/>
      <c r="J5173" s="7" t="str">
        <f t="shared" si="1449"/>
        <v/>
      </c>
      <c r="K5173" s="48" t="str">
        <f t="shared" si="1450"/>
        <v/>
      </c>
      <c r="L5173" s="48" t="str">
        <f t="shared" si="1451"/>
        <v/>
      </c>
      <c r="M5173" s="49" t="str">
        <f t="shared" si="1452"/>
        <v/>
      </c>
      <c r="U5173" s="103" t="str">
        <f t="shared" si="1453"/>
        <v/>
      </c>
      <c r="V5173" s="77" t="str">
        <f t="shared" si="1454"/>
        <v/>
      </c>
      <c r="W5173" s="37" t="str">
        <f t="shared" si="1455"/>
        <v/>
      </c>
      <c r="X5173" s="7" t="str">
        <f t="shared" si="1456"/>
        <v/>
      </c>
      <c r="Y5173" s="37" t="str">
        <f t="shared" si="1457"/>
        <v/>
      </c>
      <c r="AA5173" s="54" t="str">
        <f t="shared" si="1458"/>
        <v/>
      </c>
      <c r="AC5173" s="121" t="str">
        <f t="shared" si="1459"/>
        <v/>
      </c>
      <c r="AD5173" s="111" t="str">
        <f t="shared" si="1460"/>
        <v/>
      </c>
      <c r="AE5173" s="122" t="str">
        <f t="shared" si="1461"/>
        <v/>
      </c>
      <c r="AF5173" s="123" t="str">
        <f t="shared" si="1462"/>
        <v>Qtr 1</v>
      </c>
      <c r="AG5173" s="122" t="str">
        <f t="shared" si="1463"/>
        <v/>
      </c>
      <c r="AI5173" s="124" t="str">
        <f t="shared" si="1464"/>
        <v/>
      </c>
      <c r="AK5173" s="103" t="str">
        <f t="shared" si="1465"/>
        <v/>
      </c>
      <c r="AL5173" s="104" t="str">
        <f t="shared" si="1466"/>
        <v/>
      </c>
      <c r="AN5173" s="37" t="str">
        <f>IF(AK5173="", "", COUNTIF(AK$11:AK$8010, "&lt;"&amp;AK5173)+1+COUNTIF(AK$11:AK5173, AK5173)-1)</f>
        <v/>
      </c>
      <c r="AO5173" s="37" t="str">
        <f>IF(AL5173="", "", COUNTIF(AL$11:AL$8010, "&gt;"&amp;AL5173)+1+COUNTIF(AL$11:AL5173, AL5173)-1)</f>
        <v/>
      </c>
    </row>
    <row r="5174" spans="1:41" x14ac:dyDescent="0.55000000000000004">
      <c r="A5174" s="5"/>
      <c r="B5174" s="284"/>
      <c r="C5174" s="285"/>
      <c r="D5174" s="286"/>
      <c r="E5174" s="287"/>
      <c r="F5174" s="288"/>
      <c r="G5174" s="5"/>
      <c r="J5174" s="7" t="str">
        <f t="shared" si="1449"/>
        <v/>
      </c>
      <c r="K5174" s="48" t="str">
        <f t="shared" si="1450"/>
        <v/>
      </c>
      <c r="L5174" s="48" t="str">
        <f t="shared" si="1451"/>
        <v/>
      </c>
      <c r="M5174" s="49" t="str">
        <f t="shared" si="1452"/>
        <v/>
      </c>
      <c r="U5174" s="103" t="str">
        <f t="shared" si="1453"/>
        <v/>
      </c>
      <c r="V5174" s="77" t="str">
        <f t="shared" si="1454"/>
        <v/>
      </c>
      <c r="W5174" s="37" t="str">
        <f t="shared" si="1455"/>
        <v/>
      </c>
      <c r="X5174" s="7" t="str">
        <f t="shared" si="1456"/>
        <v/>
      </c>
      <c r="Y5174" s="37" t="str">
        <f t="shared" si="1457"/>
        <v/>
      </c>
      <c r="AA5174" s="54" t="str">
        <f t="shared" si="1458"/>
        <v/>
      </c>
      <c r="AC5174" s="121" t="str">
        <f t="shared" si="1459"/>
        <v/>
      </c>
      <c r="AD5174" s="111" t="str">
        <f t="shared" si="1460"/>
        <v/>
      </c>
      <c r="AE5174" s="122" t="str">
        <f t="shared" si="1461"/>
        <v/>
      </c>
      <c r="AF5174" s="123" t="str">
        <f t="shared" si="1462"/>
        <v>Qtr 1</v>
      </c>
      <c r="AG5174" s="122" t="str">
        <f t="shared" si="1463"/>
        <v/>
      </c>
      <c r="AI5174" s="124" t="str">
        <f t="shared" si="1464"/>
        <v/>
      </c>
      <c r="AK5174" s="103" t="str">
        <f t="shared" si="1465"/>
        <v/>
      </c>
      <c r="AL5174" s="104" t="str">
        <f t="shared" si="1466"/>
        <v/>
      </c>
      <c r="AN5174" s="37" t="str">
        <f>IF(AK5174="", "", COUNTIF(AK$11:AK$8010, "&lt;"&amp;AK5174)+1+COUNTIF(AK$11:AK5174, AK5174)-1)</f>
        <v/>
      </c>
      <c r="AO5174" s="37" t="str">
        <f>IF(AL5174="", "", COUNTIF(AL$11:AL$8010, "&gt;"&amp;AL5174)+1+COUNTIF(AL$11:AL5174, AL5174)-1)</f>
        <v/>
      </c>
    </row>
    <row r="5175" spans="1:41" x14ac:dyDescent="0.55000000000000004">
      <c r="A5175" s="5"/>
      <c r="B5175" s="284"/>
      <c r="C5175" s="285"/>
      <c r="D5175" s="286"/>
      <c r="E5175" s="287"/>
      <c r="F5175" s="288"/>
      <c r="G5175" s="5"/>
      <c r="J5175" s="7" t="str">
        <f t="shared" si="1449"/>
        <v/>
      </c>
      <c r="K5175" s="48" t="str">
        <f t="shared" si="1450"/>
        <v/>
      </c>
      <c r="L5175" s="48" t="str">
        <f t="shared" si="1451"/>
        <v/>
      </c>
      <c r="M5175" s="49" t="str">
        <f t="shared" si="1452"/>
        <v/>
      </c>
      <c r="U5175" s="103" t="str">
        <f t="shared" si="1453"/>
        <v/>
      </c>
      <c r="V5175" s="77" t="str">
        <f t="shared" si="1454"/>
        <v/>
      </c>
      <c r="W5175" s="37" t="str">
        <f t="shared" si="1455"/>
        <v/>
      </c>
      <c r="X5175" s="7" t="str">
        <f t="shared" si="1456"/>
        <v/>
      </c>
      <c r="Y5175" s="37" t="str">
        <f t="shared" si="1457"/>
        <v/>
      </c>
      <c r="AA5175" s="54" t="str">
        <f t="shared" si="1458"/>
        <v/>
      </c>
      <c r="AC5175" s="121" t="str">
        <f t="shared" si="1459"/>
        <v/>
      </c>
      <c r="AD5175" s="111" t="str">
        <f t="shared" si="1460"/>
        <v/>
      </c>
      <c r="AE5175" s="122" t="str">
        <f t="shared" si="1461"/>
        <v/>
      </c>
      <c r="AF5175" s="123" t="str">
        <f t="shared" si="1462"/>
        <v>Qtr 1</v>
      </c>
      <c r="AG5175" s="122" t="str">
        <f t="shared" si="1463"/>
        <v/>
      </c>
      <c r="AI5175" s="124" t="str">
        <f t="shared" si="1464"/>
        <v/>
      </c>
      <c r="AK5175" s="103" t="str">
        <f t="shared" si="1465"/>
        <v/>
      </c>
      <c r="AL5175" s="104" t="str">
        <f t="shared" si="1466"/>
        <v/>
      </c>
      <c r="AN5175" s="37" t="str">
        <f>IF(AK5175="", "", COUNTIF(AK$11:AK$8010, "&lt;"&amp;AK5175)+1+COUNTIF(AK$11:AK5175, AK5175)-1)</f>
        <v/>
      </c>
      <c r="AO5175" s="37" t="str">
        <f>IF(AL5175="", "", COUNTIF(AL$11:AL$8010, "&gt;"&amp;AL5175)+1+COUNTIF(AL$11:AL5175, AL5175)-1)</f>
        <v/>
      </c>
    </row>
    <row r="5176" spans="1:41" x14ac:dyDescent="0.55000000000000004">
      <c r="A5176" s="5"/>
      <c r="B5176" s="284"/>
      <c r="C5176" s="285"/>
      <c r="D5176" s="286"/>
      <c r="E5176" s="287"/>
      <c r="F5176" s="288"/>
      <c r="G5176" s="5"/>
      <c r="J5176" s="7" t="str">
        <f t="shared" si="1449"/>
        <v/>
      </c>
      <c r="K5176" s="48" t="str">
        <f t="shared" si="1450"/>
        <v/>
      </c>
      <c r="L5176" s="48" t="str">
        <f t="shared" si="1451"/>
        <v/>
      </c>
      <c r="M5176" s="49" t="str">
        <f t="shared" si="1452"/>
        <v/>
      </c>
      <c r="U5176" s="103" t="str">
        <f t="shared" si="1453"/>
        <v/>
      </c>
      <c r="V5176" s="77" t="str">
        <f t="shared" si="1454"/>
        <v/>
      </c>
      <c r="W5176" s="37" t="str">
        <f t="shared" si="1455"/>
        <v/>
      </c>
      <c r="X5176" s="7" t="str">
        <f t="shared" si="1456"/>
        <v/>
      </c>
      <c r="Y5176" s="37" t="str">
        <f t="shared" si="1457"/>
        <v/>
      </c>
      <c r="AA5176" s="54" t="str">
        <f t="shared" si="1458"/>
        <v/>
      </c>
      <c r="AC5176" s="121" t="str">
        <f t="shared" si="1459"/>
        <v/>
      </c>
      <c r="AD5176" s="111" t="str">
        <f t="shared" si="1460"/>
        <v/>
      </c>
      <c r="AE5176" s="122" t="str">
        <f t="shared" si="1461"/>
        <v/>
      </c>
      <c r="AF5176" s="123" t="str">
        <f t="shared" si="1462"/>
        <v>Qtr 1</v>
      </c>
      <c r="AG5176" s="122" t="str">
        <f t="shared" si="1463"/>
        <v/>
      </c>
      <c r="AI5176" s="124" t="str">
        <f t="shared" si="1464"/>
        <v/>
      </c>
      <c r="AK5176" s="103" t="str">
        <f t="shared" si="1465"/>
        <v/>
      </c>
      <c r="AL5176" s="104" t="str">
        <f t="shared" si="1466"/>
        <v/>
      </c>
      <c r="AN5176" s="37" t="str">
        <f>IF(AK5176="", "", COUNTIF(AK$11:AK$8010, "&lt;"&amp;AK5176)+1+COUNTIF(AK$11:AK5176, AK5176)-1)</f>
        <v/>
      </c>
      <c r="AO5176" s="37" t="str">
        <f>IF(AL5176="", "", COUNTIF(AL$11:AL$8010, "&gt;"&amp;AL5176)+1+COUNTIF(AL$11:AL5176, AL5176)-1)</f>
        <v/>
      </c>
    </row>
    <row r="5177" spans="1:41" x14ac:dyDescent="0.55000000000000004">
      <c r="A5177" s="5"/>
      <c r="B5177" s="284"/>
      <c r="C5177" s="285"/>
      <c r="D5177" s="286"/>
      <c r="E5177" s="287"/>
      <c r="F5177" s="288"/>
      <c r="G5177" s="5"/>
      <c r="J5177" s="7" t="str">
        <f t="shared" si="1449"/>
        <v/>
      </c>
      <c r="K5177" s="48" t="str">
        <f t="shared" si="1450"/>
        <v/>
      </c>
      <c r="L5177" s="48" t="str">
        <f t="shared" si="1451"/>
        <v/>
      </c>
      <c r="M5177" s="49" t="str">
        <f t="shared" si="1452"/>
        <v/>
      </c>
      <c r="U5177" s="103" t="str">
        <f t="shared" si="1453"/>
        <v/>
      </c>
      <c r="V5177" s="77" t="str">
        <f t="shared" si="1454"/>
        <v/>
      </c>
      <c r="W5177" s="37" t="str">
        <f t="shared" si="1455"/>
        <v/>
      </c>
      <c r="X5177" s="7" t="str">
        <f t="shared" si="1456"/>
        <v/>
      </c>
      <c r="Y5177" s="37" t="str">
        <f t="shared" si="1457"/>
        <v/>
      </c>
      <c r="AA5177" s="54" t="str">
        <f t="shared" si="1458"/>
        <v/>
      </c>
      <c r="AC5177" s="121" t="str">
        <f t="shared" si="1459"/>
        <v/>
      </c>
      <c r="AD5177" s="111" t="str">
        <f t="shared" si="1460"/>
        <v/>
      </c>
      <c r="AE5177" s="122" t="str">
        <f t="shared" si="1461"/>
        <v/>
      </c>
      <c r="AF5177" s="123" t="str">
        <f t="shared" si="1462"/>
        <v>Qtr 1</v>
      </c>
      <c r="AG5177" s="122" t="str">
        <f t="shared" si="1463"/>
        <v/>
      </c>
      <c r="AI5177" s="124" t="str">
        <f t="shared" si="1464"/>
        <v/>
      </c>
      <c r="AK5177" s="103" t="str">
        <f t="shared" si="1465"/>
        <v/>
      </c>
      <c r="AL5177" s="104" t="str">
        <f t="shared" si="1466"/>
        <v/>
      </c>
      <c r="AN5177" s="37" t="str">
        <f>IF(AK5177="", "", COUNTIF(AK$11:AK$8010, "&lt;"&amp;AK5177)+1+COUNTIF(AK$11:AK5177, AK5177)-1)</f>
        <v/>
      </c>
      <c r="AO5177" s="37" t="str">
        <f>IF(AL5177="", "", COUNTIF(AL$11:AL$8010, "&gt;"&amp;AL5177)+1+COUNTIF(AL$11:AL5177, AL5177)-1)</f>
        <v/>
      </c>
    </row>
    <row r="5178" spans="1:41" x14ac:dyDescent="0.55000000000000004">
      <c r="A5178" s="5"/>
      <c r="B5178" s="284"/>
      <c r="C5178" s="285"/>
      <c r="D5178" s="286"/>
      <c r="E5178" s="287"/>
      <c r="F5178" s="288"/>
      <c r="G5178" s="5"/>
      <c r="J5178" s="7" t="str">
        <f t="shared" si="1449"/>
        <v/>
      </c>
      <c r="K5178" s="48" t="str">
        <f t="shared" si="1450"/>
        <v/>
      </c>
      <c r="L5178" s="48" t="str">
        <f t="shared" si="1451"/>
        <v/>
      </c>
      <c r="M5178" s="49" t="str">
        <f t="shared" si="1452"/>
        <v/>
      </c>
      <c r="U5178" s="103" t="str">
        <f t="shared" si="1453"/>
        <v/>
      </c>
      <c r="V5178" s="77" t="str">
        <f t="shared" si="1454"/>
        <v/>
      </c>
      <c r="W5178" s="37" t="str">
        <f t="shared" si="1455"/>
        <v/>
      </c>
      <c r="X5178" s="7" t="str">
        <f t="shared" si="1456"/>
        <v/>
      </c>
      <c r="Y5178" s="37" t="str">
        <f t="shared" si="1457"/>
        <v/>
      </c>
      <c r="AA5178" s="54" t="str">
        <f t="shared" si="1458"/>
        <v/>
      </c>
      <c r="AC5178" s="121" t="str">
        <f t="shared" si="1459"/>
        <v/>
      </c>
      <c r="AD5178" s="111" t="str">
        <f t="shared" si="1460"/>
        <v/>
      </c>
      <c r="AE5178" s="122" t="str">
        <f t="shared" si="1461"/>
        <v/>
      </c>
      <c r="AF5178" s="123" t="str">
        <f t="shared" si="1462"/>
        <v>Qtr 1</v>
      </c>
      <c r="AG5178" s="122" t="str">
        <f t="shared" si="1463"/>
        <v/>
      </c>
      <c r="AI5178" s="124" t="str">
        <f t="shared" si="1464"/>
        <v/>
      </c>
      <c r="AK5178" s="103" t="str">
        <f t="shared" si="1465"/>
        <v/>
      </c>
      <c r="AL5178" s="104" t="str">
        <f t="shared" si="1466"/>
        <v/>
      </c>
      <c r="AN5178" s="37" t="str">
        <f>IF(AK5178="", "", COUNTIF(AK$11:AK$8010, "&lt;"&amp;AK5178)+1+COUNTIF(AK$11:AK5178, AK5178)-1)</f>
        <v/>
      </c>
      <c r="AO5178" s="37" t="str">
        <f>IF(AL5178="", "", COUNTIF(AL$11:AL$8010, "&gt;"&amp;AL5178)+1+COUNTIF(AL$11:AL5178, AL5178)-1)</f>
        <v/>
      </c>
    </row>
    <row r="5179" spans="1:41" x14ac:dyDescent="0.55000000000000004">
      <c r="A5179" s="5"/>
      <c r="B5179" s="284"/>
      <c r="C5179" s="285"/>
      <c r="D5179" s="286"/>
      <c r="E5179" s="287"/>
      <c r="F5179" s="288"/>
      <c r="G5179" s="5"/>
      <c r="J5179" s="7" t="str">
        <f t="shared" si="1449"/>
        <v/>
      </c>
      <c r="K5179" s="48" t="str">
        <f t="shared" si="1450"/>
        <v/>
      </c>
      <c r="L5179" s="48" t="str">
        <f t="shared" si="1451"/>
        <v/>
      </c>
      <c r="M5179" s="49" t="str">
        <f t="shared" si="1452"/>
        <v/>
      </c>
      <c r="U5179" s="103" t="str">
        <f t="shared" si="1453"/>
        <v/>
      </c>
      <c r="V5179" s="77" t="str">
        <f t="shared" si="1454"/>
        <v/>
      </c>
      <c r="W5179" s="37" t="str">
        <f t="shared" si="1455"/>
        <v/>
      </c>
      <c r="X5179" s="7" t="str">
        <f t="shared" si="1456"/>
        <v/>
      </c>
      <c r="Y5179" s="37" t="str">
        <f t="shared" si="1457"/>
        <v/>
      </c>
      <c r="AA5179" s="54" t="str">
        <f t="shared" si="1458"/>
        <v/>
      </c>
      <c r="AC5179" s="121" t="str">
        <f t="shared" si="1459"/>
        <v/>
      </c>
      <c r="AD5179" s="111" t="str">
        <f t="shared" si="1460"/>
        <v/>
      </c>
      <c r="AE5179" s="122" t="str">
        <f t="shared" si="1461"/>
        <v/>
      </c>
      <c r="AF5179" s="123" t="str">
        <f t="shared" si="1462"/>
        <v>Qtr 1</v>
      </c>
      <c r="AG5179" s="122" t="str">
        <f t="shared" si="1463"/>
        <v/>
      </c>
      <c r="AI5179" s="124" t="str">
        <f t="shared" si="1464"/>
        <v/>
      </c>
      <c r="AK5179" s="103" t="str">
        <f t="shared" si="1465"/>
        <v/>
      </c>
      <c r="AL5179" s="104" t="str">
        <f t="shared" si="1466"/>
        <v/>
      </c>
      <c r="AN5179" s="37" t="str">
        <f>IF(AK5179="", "", COUNTIF(AK$11:AK$8010, "&lt;"&amp;AK5179)+1+COUNTIF(AK$11:AK5179, AK5179)-1)</f>
        <v/>
      </c>
      <c r="AO5179" s="37" t="str">
        <f>IF(AL5179="", "", COUNTIF(AL$11:AL$8010, "&gt;"&amp;AL5179)+1+COUNTIF(AL$11:AL5179, AL5179)-1)</f>
        <v/>
      </c>
    </row>
    <row r="5180" spans="1:41" x14ac:dyDescent="0.55000000000000004">
      <c r="A5180" s="5"/>
      <c r="B5180" s="284"/>
      <c r="C5180" s="285"/>
      <c r="D5180" s="286"/>
      <c r="E5180" s="287"/>
      <c r="F5180" s="288"/>
      <c r="G5180" s="5"/>
      <c r="J5180" s="7" t="str">
        <f t="shared" si="1449"/>
        <v/>
      </c>
      <c r="K5180" s="48" t="str">
        <f t="shared" si="1450"/>
        <v/>
      </c>
      <c r="L5180" s="48" t="str">
        <f t="shared" si="1451"/>
        <v/>
      </c>
      <c r="M5180" s="49" t="str">
        <f t="shared" si="1452"/>
        <v/>
      </c>
      <c r="U5180" s="103" t="str">
        <f t="shared" si="1453"/>
        <v/>
      </c>
      <c r="V5180" s="77" t="str">
        <f t="shared" si="1454"/>
        <v/>
      </c>
      <c r="W5180" s="37" t="str">
        <f t="shared" si="1455"/>
        <v/>
      </c>
      <c r="X5180" s="7" t="str">
        <f t="shared" si="1456"/>
        <v/>
      </c>
      <c r="Y5180" s="37" t="str">
        <f t="shared" si="1457"/>
        <v/>
      </c>
      <c r="AA5180" s="54" t="str">
        <f t="shared" si="1458"/>
        <v/>
      </c>
      <c r="AC5180" s="121" t="str">
        <f t="shared" si="1459"/>
        <v/>
      </c>
      <c r="AD5180" s="111" t="str">
        <f t="shared" si="1460"/>
        <v/>
      </c>
      <c r="AE5180" s="122" t="str">
        <f t="shared" si="1461"/>
        <v/>
      </c>
      <c r="AF5180" s="123" t="str">
        <f t="shared" si="1462"/>
        <v>Qtr 1</v>
      </c>
      <c r="AG5180" s="122" t="str">
        <f t="shared" si="1463"/>
        <v/>
      </c>
      <c r="AI5180" s="124" t="str">
        <f t="shared" si="1464"/>
        <v/>
      </c>
      <c r="AK5180" s="103" t="str">
        <f t="shared" si="1465"/>
        <v/>
      </c>
      <c r="AL5180" s="104" t="str">
        <f t="shared" si="1466"/>
        <v/>
      </c>
      <c r="AN5180" s="37" t="str">
        <f>IF(AK5180="", "", COUNTIF(AK$11:AK$8010, "&lt;"&amp;AK5180)+1+COUNTIF(AK$11:AK5180, AK5180)-1)</f>
        <v/>
      </c>
      <c r="AO5180" s="37" t="str">
        <f>IF(AL5180="", "", COUNTIF(AL$11:AL$8010, "&gt;"&amp;AL5180)+1+COUNTIF(AL$11:AL5180, AL5180)-1)</f>
        <v/>
      </c>
    </row>
    <row r="5181" spans="1:41" x14ac:dyDescent="0.55000000000000004">
      <c r="A5181" s="5"/>
      <c r="B5181" s="284"/>
      <c r="C5181" s="285"/>
      <c r="D5181" s="286"/>
      <c r="E5181" s="287"/>
      <c r="F5181" s="288"/>
      <c r="G5181" s="5"/>
      <c r="J5181" s="7" t="str">
        <f t="shared" si="1449"/>
        <v/>
      </c>
      <c r="K5181" s="48" t="str">
        <f t="shared" si="1450"/>
        <v/>
      </c>
      <c r="L5181" s="48" t="str">
        <f t="shared" si="1451"/>
        <v/>
      </c>
      <c r="M5181" s="49" t="str">
        <f t="shared" si="1452"/>
        <v/>
      </c>
      <c r="U5181" s="103" t="str">
        <f t="shared" si="1453"/>
        <v/>
      </c>
      <c r="V5181" s="77" t="str">
        <f t="shared" si="1454"/>
        <v/>
      </c>
      <c r="W5181" s="37" t="str">
        <f t="shared" si="1455"/>
        <v/>
      </c>
      <c r="X5181" s="7" t="str">
        <f t="shared" si="1456"/>
        <v/>
      </c>
      <c r="Y5181" s="37" t="str">
        <f t="shared" si="1457"/>
        <v/>
      </c>
      <c r="AA5181" s="54" t="str">
        <f t="shared" si="1458"/>
        <v/>
      </c>
      <c r="AC5181" s="121" t="str">
        <f t="shared" si="1459"/>
        <v/>
      </c>
      <c r="AD5181" s="111" t="str">
        <f t="shared" si="1460"/>
        <v/>
      </c>
      <c r="AE5181" s="122" t="str">
        <f t="shared" si="1461"/>
        <v/>
      </c>
      <c r="AF5181" s="123" t="str">
        <f t="shared" si="1462"/>
        <v>Qtr 1</v>
      </c>
      <c r="AG5181" s="122" t="str">
        <f t="shared" si="1463"/>
        <v/>
      </c>
      <c r="AI5181" s="124" t="str">
        <f t="shared" si="1464"/>
        <v/>
      </c>
      <c r="AK5181" s="103" t="str">
        <f t="shared" si="1465"/>
        <v/>
      </c>
      <c r="AL5181" s="104" t="str">
        <f t="shared" si="1466"/>
        <v/>
      </c>
      <c r="AN5181" s="37" t="str">
        <f>IF(AK5181="", "", COUNTIF(AK$11:AK$8010, "&lt;"&amp;AK5181)+1+COUNTIF(AK$11:AK5181, AK5181)-1)</f>
        <v/>
      </c>
      <c r="AO5181" s="37" t="str">
        <f>IF(AL5181="", "", COUNTIF(AL$11:AL$8010, "&gt;"&amp;AL5181)+1+COUNTIF(AL$11:AL5181, AL5181)-1)</f>
        <v/>
      </c>
    </row>
    <row r="5182" spans="1:41" x14ac:dyDescent="0.55000000000000004">
      <c r="A5182" s="5"/>
      <c r="B5182" s="284"/>
      <c r="C5182" s="285"/>
      <c r="D5182" s="286"/>
      <c r="E5182" s="287"/>
      <c r="F5182" s="288"/>
      <c r="G5182" s="5"/>
      <c r="J5182" s="7" t="str">
        <f t="shared" si="1449"/>
        <v/>
      </c>
      <c r="K5182" s="48" t="str">
        <f t="shared" si="1450"/>
        <v/>
      </c>
      <c r="L5182" s="48" t="str">
        <f t="shared" si="1451"/>
        <v/>
      </c>
      <c r="M5182" s="49" t="str">
        <f t="shared" si="1452"/>
        <v/>
      </c>
      <c r="U5182" s="103" t="str">
        <f t="shared" si="1453"/>
        <v/>
      </c>
      <c r="V5182" s="77" t="str">
        <f t="shared" si="1454"/>
        <v/>
      </c>
      <c r="W5182" s="37" t="str">
        <f t="shared" si="1455"/>
        <v/>
      </c>
      <c r="X5182" s="7" t="str">
        <f t="shared" si="1456"/>
        <v/>
      </c>
      <c r="Y5182" s="37" t="str">
        <f t="shared" si="1457"/>
        <v/>
      </c>
      <c r="AA5182" s="54" t="str">
        <f t="shared" si="1458"/>
        <v/>
      </c>
      <c r="AC5182" s="121" t="str">
        <f t="shared" si="1459"/>
        <v/>
      </c>
      <c r="AD5182" s="111" t="str">
        <f t="shared" si="1460"/>
        <v/>
      </c>
      <c r="AE5182" s="122" t="str">
        <f t="shared" si="1461"/>
        <v/>
      </c>
      <c r="AF5182" s="123" t="str">
        <f t="shared" si="1462"/>
        <v>Qtr 1</v>
      </c>
      <c r="AG5182" s="122" t="str">
        <f t="shared" si="1463"/>
        <v/>
      </c>
      <c r="AI5182" s="124" t="str">
        <f t="shared" si="1464"/>
        <v/>
      </c>
      <c r="AK5182" s="103" t="str">
        <f t="shared" si="1465"/>
        <v/>
      </c>
      <c r="AL5182" s="104" t="str">
        <f t="shared" si="1466"/>
        <v/>
      </c>
      <c r="AN5182" s="37" t="str">
        <f>IF(AK5182="", "", COUNTIF(AK$11:AK$8010, "&lt;"&amp;AK5182)+1+COUNTIF(AK$11:AK5182, AK5182)-1)</f>
        <v/>
      </c>
      <c r="AO5182" s="37" t="str">
        <f>IF(AL5182="", "", COUNTIF(AL$11:AL$8010, "&gt;"&amp;AL5182)+1+COUNTIF(AL$11:AL5182, AL5182)-1)</f>
        <v/>
      </c>
    </row>
    <row r="5183" spans="1:41" x14ac:dyDescent="0.55000000000000004">
      <c r="A5183" s="5"/>
      <c r="B5183" s="284"/>
      <c r="C5183" s="285"/>
      <c r="D5183" s="286"/>
      <c r="E5183" s="287"/>
      <c r="F5183" s="288"/>
      <c r="G5183" s="5"/>
      <c r="J5183" s="7" t="str">
        <f t="shared" si="1449"/>
        <v/>
      </c>
      <c r="K5183" s="48" t="str">
        <f t="shared" si="1450"/>
        <v/>
      </c>
      <c r="L5183" s="48" t="str">
        <f t="shared" si="1451"/>
        <v/>
      </c>
      <c r="M5183" s="49" t="str">
        <f t="shared" si="1452"/>
        <v/>
      </c>
      <c r="U5183" s="103" t="str">
        <f t="shared" si="1453"/>
        <v/>
      </c>
      <c r="V5183" s="77" t="str">
        <f t="shared" si="1454"/>
        <v/>
      </c>
      <c r="W5183" s="37" t="str">
        <f t="shared" si="1455"/>
        <v/>
      </c>
      <c r="X5183" s="7" t="str">
        <f t="shared" si="1456"/>
        <v/>
      </c>
      <c r="Y5183" s="37" t="str">
        <f t="shared" si="1457"/>
        <v/>
      </c>
      <c r="AA5183" s="54" t="str">
        <f t="shared" si="1458"/>
        <v/>
      </c>
      <c r="AC5183" s="121" t="str">
        <f t="shared" si="1459"/>
        <v/>
      </c>
      <c r="AD5183" s="111" t="str">
        <f t="shared" si="1460"/>
        <v/>
      </c>
      <c r="AE5183" s="122" t="str">
        <f t="shared" si="1461"/>
        <v/>
      </c>
      <c r="AF5183" s="123" t="str">
        <f t="shared" si="1462"/>
        <v>Qtr 1</v>
      </c>
      <c r="AG5183" s="122" t="str">
        <f t="shared" si="1463"/>
        <v/>
      </c>
      <c r="AI5183" s="124" t="str">
        <f t="shared" si="1464"/>
        <v/>
      </c>
      <c r="AK5183" s="103" t="str">
        <f t="shared" si="1465"/>
        <v/>
      </c>
      <c r="AL5183" s="104" t="str">
        <f t="shared" si="1466"/>
        <v/>
      </c>
      <c r="AN5183" s="37" t="str">
        <f>IF(AK5183="", "", COUNTIF(AK$11:AK$8010, "&lt;"&amp;AK5183)+1+COUNTIF(AK$11:AK5183, AK5183)-1)</f>
        <v/>
      </c>
      <c r="AO5183" s="37" t="str">
        <f>IF(AL5183="", "", COUNTIF(AL$11:AL$8010, "&gt;"&amp;AL5183)+1+COUNTIF(AL$11:AL5183, AL5183)-1)</f>
        <v/>
      </c>
    </row>
    <row r="5184" spans="1:41" x14ac:dyDescent="0.55000000000000004">
      <c r="A5184" s="5"/>
      <c r="B5184" s="284"/>
      <c r="C5184" s="285"/>
      <c r="D5184" s="286"/>
      <c r="E5184" s="287"/>
      <c r="F5184" s="288"/>
      <c r="G5184" s="5"/>
      <c r="J5184" s="7" t="str">
        <f t="shared" si="1449"/>
        <v/>
      </c>
      <c r="K5184" s="48" t="str">
        <f t="shared" si="1450"/>
        <v/>
      </c>
      <c r="L5184" s="48" t="str">
        <f t="shared" si="1451"/>
        <v/>
      </c>
      <c r="M5184" s="49" t="str">
        <f t="shared" si="1452"/>
        <v/>
      </c>
      <c r="U5184" s="103" t="str">
        <f t="shared" si="1453"/>
        <v/>
      </c>
      <c r="V5184" s="77" t="str">
        <f t="shared" si="1454"/>
        <v/>
      </c>
      <c r="W5184" s="37" t="str">
        <f t="shared" si="1455"/>
        <v/>
      </c>
      <c r="X5184" s="7" t="str">
        <f t="shared" si="1456"/>
        <v/>
      </c>
      <c r="Y5184" s="37" t="str">
        <f t="shared" si="1457"/>
        <v/>
      </c>
      <c r="AA5184" s="54" t="str">
        <f t="shared" si="1458"/>
        <v/>
      </c>
      <c r="AC5184" s="121" t="str">
        <f t="shared" si="1459"/>
        <v/>
      </c>
      <c r="AD5184" s="111" t="str">
        <f t="shared" si="1460"/>
        <v/>
      </c>
      <c r="AE5184" s="122" t="str">
        <f t="shared" si="1461"/>
        <v/>
      </c>
      <c r="AF5184" s="123" t="str">
        <f t="shared" si="1462"/>
        <v>Qtr 1</v>
      </c>
      <c r="AG5184" s="122" t="str">
        <f t="shared" si="1463"/>
        <v/>
      </c>
      <c r="AI5184" s="124" t="str">
        <f t="shared" si="1464"/>
        <v/>
      </c>
      <c r="AK5184" s="103" t="str">
        <f t="shared" si="1465"/>
        <v/>
      </c>
      <c r="AL5184" s="104" t="str">
        <f t="shared" si="1466"/>
        <v/>
      </c>
      <c r="AN5184" s="37" t="str">
        <f>IF(AK5184="", "", COUNTIF(AK$11:AK$8010, "&lt;"&amp;AK5184)+1+COUNTIF(AK$11:AK5184, AK5184)-1)</f>
        <v/>
      </c>
      <c r="AO5184" s="37" t="str">
        <f>IF(AL5184="", "", COUNTIF(AL$11:AL$8010, "&gt;"&amp;AL5184)+1+COUNTIF(AL$11:AL5184, AL5184)-1)</f>
        <v/>
      </c>
    </row>
    <row r="5185" spans="1:41" x14ac:dyDescent="0.55000000000000004">
      <c r="A5185" s="5"/>
      <c r="B5185" s="284"/>
      <c r="C5185" s="285"/>
      <c r="D5185" s="286"/>
      <c r="E5185" s="287"/>
      <c r="F5185" s="288"/>
      <c r="G5185" s="5"/>
      <c r="J5185" s="7" t="str">
        <f t="shared" si="1449"/>
        <v/>
      </c>
      <c r="K5185" s="48" t="str">
        <f t="shared" si="1450"/>
        <v/>
      </c>
      <c r="L5185" s="48" t="str">
        <f t="shared" si="1451"/>
        <v/>
      </c>
      <c r="M5185" s="49" t="str">
        <f t="shared" si="1452"/>
        <v/>
      </c>
      <c r="U5185" s="103" t="str">
        <f t="shared" si="1453"/>
        <v/>
      </c>
      <c r="V5185" s="77" t="str">
        <f t="shared" si="1454"/>
        <v/>
      </c>
      <c r="W5185" s="37" t="str">
        <f t="shared" si="1455"/>
        <v/>
      </c>
      <c r="X5185" s="7" t="str">
        <f t="shared" si="1456"/>
        <v/>
      </c>
      <c r="Y5185" s="37" t="str">
        <f t="shared" si="1457"/>
        <v/>
      </c>
      <c r="AA5185" s="54" t="str">
        <f t="shared" si="1458"/>
        <v/>
      </c>
      <c r="AC5185" s="121" t="str">
        <f t="shared" si="1459"/>
        <v/>
      </c>
      <c r="AD5185" s="111" t="str">
        <f t="shared" si="1460"/>
        <v/>
      </c>
      <c r="AE5185" s="122" t="str">
        <f t="shared" si="1461"/>
        <v/>
      </c>
      <c r="AF5185" s="123" t="str">
        <f t="shared" si="1462"/>
        <v>Qtr 1</v>
      </c>
      <c r="AG5185" s="122" t="str">
        <f t="shared" si="1463"/>
        <v/>
      </c>
      <c r="AI5185" s="124" t="str">
        <f t="shared" si="1464"/>
        <v/>
      </c>
      <c r="AK5185" s="103" t="str">
        <f t="shared" si="1465"/>
        <v/>
      </c>
      <c r="AL5185" s="104" t="str">
        <f t="shared" si="1466"/>
        <v/>
      </c>
      <c r="AN5185" s="37" t="str">
        <f>IF(AK5185="", "", COUNTIF(AK$11:AK$8010, "&lt;"&amp;AK5185)+1+COUNTIF(AK$11:AK5185, AK5185)-1)</f>
        <v/>
      </c>
      <c r="AO5185" s="37" t="str">
        <f>IF(AL5185="", "", COUNTIF(AL$11:AL$8010, "&gt;"&amp;AL5185)+1+COUNTIF(AL$11:AL5185, AL5185)-1)</f>
        <v/>
      </c>
    </row>
    <row r="5186" spans="1:41" x14ac:dyDescent="0.55000000000000004">
      <c r="A5186" s="5"/>
      <c r="B5186" s="284"/>
      <c r="C5186" s="285"/>
      <c r="D5186" s="286"/>
      <c r="E5186" s="287"/>
      <c r="F5186" s="288"/>
      <c r="G5186" s="5"/>
      <c r="J5186" s="7" t="str">
        <f t="shared" si="1449"/>
        <v/>
      </c>
      <c r="K5186" s="48" t="str">
        <f t="shared" si="1450"/>
        <v/>
      </c>
      <c r="L5186" s="48" t="str">
        <f t="shared" si="1451"/>
        <v/>
      </c>
      <c r="M5186" s="49" t="str">
        <f t="shared" si="1452"/>
        <v/>
      </c>
      <c r="U5186" s="103" t="str">
        <f t="shared" si="1453"/>
        <v/>
      </c>
      <c r="V5186" s="77" t="str">
        <f t="shared" si="1454"/>
        <v/>
      </c>
      <c r="W5186" s="37" t="str">
        <f t="shared" si="1455"/>
        <v/>
      </c>
      <c r="X5186" s="7" t="str">
        <f t="shared" si="1456"/>
        <v/>
      </c>
      <c r="Y5186" s="37" t="str">
        <f t="shared" si="1457"/>
        <v/>
      </c>
      <c r="AA5186" s="54" t="str">
        <f t="shared" si="1458"/>
        <v/>
      </c>
      <c r="AC5186" s="121" t="str">
        <f t="shared" si="1459"/>
        <v/>
      </c>
      <c r="AD5186" s="111" t="str">
        <f t="shared" si="1460"/>
        <v/>
      </c>
      <c r="AE5186" s="122" t="str">
        <f t="shared" si="1461"/>
        <v/>
      </c>
      <c r="AF5186" s="123" t="str">
        <f t="shared" si="1462"/>
        <v>Qtr 1</v>
      </c>
      <c r="AG5186" s="122" t="str">
        <f t="shared" si="1463"/>
        <v/>
      </c>
      <c r="AI5186" s="124" t="str">
        <f t="shared" si="1464"/>
        <v/>
      </c>
      <c r="AK5186" s="103" t="str">
        <f t="shared" si="1465"/>
        <v/>
      </c>
      <c r="AL5186" s="104" t="str">
        <f t="shared" si="1466"/>
        <v/>
      </c>
      <c r="AN5186" s="37" t="str">
        <f>IF(AK5186="", "", COUNTIF(AK$11:AK$8010, "&lt;"&amp;AK5186)+1+COUNTIF(AK$11:AK5186, AK5186)-1)</f>
        <v/>
      </c>
      <c r="AO5186" s="37" t="str">
        <f>IF(AL5186="", "", COUNTIF(AL$11:AL$8010, "&gt;"&amp;AL5186)+1+COUNTIF(AL$11:AL5186, AL5186)-1)</f>
        <v/>
      </c>
    </row>
    <row r="5187" spans="1:41" x14ac:dyDescent="0.55000000000000004">
      <c r="A5187" s="5"/>
      <c r="B5187" s="284"/>
      <c r="C5187" s="285"/>
      <c r="D5187" s="286"/>
      <c r="E5187" s="287"/>
      <c r="F5187" s="288"/>
      <c r="G5187" s="5"/>
      <c r="J5187" s="7" t="str">
        <f t="shared" si="1449"/>
        <v/>
      </c>
      <c r="K5187" s="48" t="str">
        <f t="shared" si="1450"/>
        <v/>
      </c>
      <c r="L5187" s="48" t="str">
        <f t="shared" si="1451"/>
        <v/>
      </c>
      <c r="M5187" s="49" t="str">
        <f t="shared" si="1452"/>
        <v/>
      </c>
      <c r="U5187" s="103" t="str">
        <f t="shared" si="1453"/>
        <v/>
      </c>
      <c r="V5187" s="77" t="str">
        <f t="shared" si="1454"/>
        <v/>
      </c>
      <c r="W5187" s="37" t="str">
        <f t="shared" si="1455"/>
        <v/>
      </c>
      <c r="X5187" s="7" t="str">
        <f t="shared" si="1456"/>
        <v/>
      </c>
      <c r="Y5187" s="37" t="str">
        <f t="shared" si="1457"/>
        <v/>
      </c>
      <c r="AA5187" s="54" t="str">
        <f t="shared" si="1458"/>
        <v/>
      </c>
      <c r="AC5187" s="121" t="str">
        <f t="shared" si="1459"/>
        <v/>
      </c>
      <c r="AD5187" s="111" t="str">
        <f t="shared" si="1460"/>
        <v/>
      </c>
      <c r="AE5187" s="122" t="str">
        <f t="shared" si="1461"/>
        <v/>
      </c>
      <c r="AF5187" s="123" t="str">
        <f t="shared" si="1462"/>
        <v>Qtr 1</v>
      </c>
      <c r="AG5187" s="122" t="str">
        <f t="shared" si="1463"/>
        <v/>
      </c>
      <c r="AI5187" s="124" t="str">
        <f t="shared" si="1464"/>
        <v/>
      </c>
      <c r="AK5187" s="103" t="str">
        <f t="shared" si="1465"/>
        <v/>
      </c>
      <c r="AL5187" s="104" t="str">
        <f t="shared" si="1466"/>
        <v/>
      </c>
      <c r="AN5187" s="37" t="str">
        <f>IF(AK5187="", "", COUNTIF(AK$11:AK$8010, "&lt;"&amp;AK5187)+1+COUNTIF(AK$11:AK5187, AK5187)-1)</f>
        <v/>
      </c>
      <c r="AO5187" s="37" t="str">
        <f>IF(AL5187="", "", COUNTIF(AL$11:AL$8010, "&gt;"&amp;AL5187)+1+COUNTIF(AL$11:AL5187, AL5187)-1)</f>
        <v/>
      </c>
    </row>
    <row r="5188" spans="1:41" x14ac:dyDescent="0.55000000000000004">
      <c r="A5188" s="5"/>
      <c r="B5188" s="284"/>
      <c r="C5188" s="285"/>
      <c r="D5188" s="286"/>
      <c r="E5188" s="287"/>
      <c r="F5188" s="288"/>
      <c r="G5188" s="5"/>
      <c r="J5188" s="7" t="str">
        <f t="shared" si="1449"/>
        <v/>
      </c>
      <c r="K5188" s="48" t="str">
        <f t="shared" si="1450"/>
        <v/>
      </c>
      <c r="L5188" s="48" t="str">
        <f t="shared" si="1451"/>
        <v/>
      </c>
      <c r="M5188" s="49" t="str">
        <f t="shared" si="1452"/>
        <v/>
      </c>
      <c r="U5188" s="103" t="str">
        <f t="shared" si="1453"/>
        <v/>
      </c>
      <c r="V5188" s="77" t="str">
        <f t="shared" si="1454"/>
        <v/>
      </c>
      <c r="W5188" s="37" t="str">
        <f t="shared" si="1455"/>
        <v/>
      </c>
      <c r="X5188" s="7" t="str">
        <f t="shared" si="1456"/>
        <v/>
      </c>
      <c r="Y5188" s="37" t="str">
        <f t="shared" si="1457"/>
        <v/>
      </c>
      <c r="AA5188" s="54" t="str">
        <f t="shared" si="1458"/>
        <v/>
      </c>
      <c r="AC5188" s="121" t="str">
        <f t="shared" si="1459"/>
        <v/>
      </c>
      <c r="AD5188" s="111" t="str">
        <f t="shared" si="1460"/>
        <v/>
      </c>
      <c r="AE5188" s="122" t="str">
        <f t="shared" si="1461"/>
        <v/>
      </c>
      <c r="AF5188" s="123" t="str">
        <f t="shared" si="1462"/>
        <v>Qtr 1</v>
      </c>
      <c r="AG5188" s="122" t="str">
        <f t="shared" si="1463"/>
        <v/>
      </c>
      <c r="AI5188" s="124" t="str">
        <f t="shared" si="1464"/>
        <v/>
      </c>
      <c r="AK5188" s="103" t="str">
        <f t="shared" si="1465"/>
        <v/>
      </c>
      <c r="AL5188" s="104" t="str">
        <f t="shared" si="1466"/>
        <v/>
      </c>
      <c r="AN5188" s="37" t="str">
        <f>IF(AK5188="", "", COUNTIF(AK$11:AK$8010, "&lt;"&amp;AK5188)+1+COUNTIF(AK$11:AK5188, AK5188)-1)</f>
        <v/>
      </c>
      <c r="AO5188" s="37" t="str">
        <f>IF(AL5188="", "", COUNTIF(AL$11:AL$8010, "&gt;"&amp;AL5188)+1+COUNTIF(AL$11:AL5188, AL5188)-1)</f>
        <v/>
      </c>
    </row>
    <row r="5189" spans="1:41" x14ac:dyDescent="0.55000000000000004">
      <c r="A5189" s="5"/>
      <c r="B5189" s="284"/>
      <c r="C5189" s="285"/>
      <c r="D5189" s="286"/>
      <c r="E5189" s="287"/>
      <c r="F5189" s="288"/>
      <c r="G5189" s="5"/>
      <c r="J5189" s="7" t="str">
        <f t="shared" si="1449"/>
        <v/>
      </c>
      <c r="K5189" s="48" t="str">
        <f t="shared" si="1450"/>
        <v/>
      </c>
      <c r="L5189" s="48" t="str">
        <f t="shared" si="1451"/>
        <v/>
      </c>
      <c r="M5189" s="49" t="str">
        <f t="shared" si="1452"/>
        <v/>
      </c>
      <c r="U5189" s="103" t="str">
        <f t="shared" si="1453"/>
        <v/>
      </c>
      <c r="V5189" s="77" t="str">
        <f t="shared" si="1454"/>
        <v/>
      </c>
      <c r="W5189" s="37" t="str">
        <f t="shared" si="1455"/>
        <v/>
      </c>
      <c r="X5189" s="7" t="str">
        <f t="shared" si="1456"/>
        <v/>
      </c>
      <c r="Y5189" s="37" t="str">
        <f t="shared" si="1457"/>
        <v/>
      </c>
      <c r="AA5189" s="54" t="str">
        <f t="shared" si="1458"/>
        <v/>
      </c>
      <c r="AC5189" s="121" t="str">
        <f t="shared" si="1459"/>
        <v/>
      </c>
      <c r="AD5189" s="111" t="str">
        <f t="shared" si="1460"/>
        <v/>
      </c>
      <c r="AE5189" s="122" t="str">
        <f t="shared" si="1461"/>
        <v/>
      </c>
      <c r="AF5189" s="123" t="str">
        <f t="shared" si="1462"/>
        <v>Qtr 1</v>
      </c>
      <c r="AG5189" s="122" t="str">
        <f t="shared" si="1463"/>
        <v/>
      </c>
      <c r="AI5189" s="124" t="str">
        <f t="shared" si="1464"/>
        <v/>
      </c>
      <c r="AK5189" s="103" t="str">
        <f t="shared" si="1465"/>
        <v/>
      </c>
      <c r="AL5189" s="104" t="str">
        <f t="shared" si="1466"/>
        <v/>
      </c>
      <c r="AN5189" s="37" t="str">
        <f>IF(AK5189="", "", COUNTIF(AK$11:AK$8010, "&lt;"&amp;AK5189)+1+COUNTIF(AK$11:AK5189, AK5189)-1)</f>
        <v/>
      </c>
      <c r="AO5189" s="37" t="str">
        <f>IF(AL5189="", "", COUNTIF(AL$11:AL$8010, "&gt;"&amp;AL5189)+1+COUNTIF(AL$11:AL5189, AL5189)-1)</f>
        <v/>
      </c>
    </row>
    <row r="5190" spans="1:41" x14ac:dyDescent="0.55000000000000004">
      <c r="A5190" s="5"/>
      <c r="B5190" s="284"/>
      <c r="C5190" s="285"/>
      <c r="D5190" s="286"/>
      <c r="E5190" s="287"/>
      <c r="F5190" s="288"/>
      <c r="G5190" s="5"/>
      <c r="J5190" s="7" t="str">
        <f t="shared" si="1449"/>
        <v/>
      </c>
      <c r="K5190" s="48" t="str">
        <f t="shared" si="1450"/>
        <v/>
      </c>
      <c r="L5190" s="48" t="str">
        <f t="shared" si="1451"/>
        <v/>
      </c>
      <c r="M5190" s="49" t="str">
        <f t="shared" si="1452"/>
        <v/>
      </c>
      <c r="U5190" s="103" t="str">
        <f t="shared" si="1453"/>
        <v/>
      </c>
      <c r="V5190" s="77" t="str">
        <f t="shared" si="1454"/>
        <v/>
      </c>
      <c r="W5190" s="37" t="str">
        <f t="shared" si="1455"/>
        <v/>
      </c>
      <c r="X5190" s="7" t="str">
        <f t="shared" si="1456"/>
        <v/>
      </c>
      <c r="Y5190" s="37" t="str">
        <f t="shared" si="1457"/>
        <v/>
      </c>
      <c r="AA5190" s="54" t="str">
        <f t="shared" si="1458"/>
        <v/>
      </c>
      <c r="AC5190" s="121" t="str">
        <f t="shared" si="1459"/>
        <v/>
      </c>
      <c r="AD5190" s="111" t="str">
        <f t="shared" si="1460"/>
        <v/>
      </c>
      <c r="AE5190" s="122" t="str">
        <f t="shared" si="1461"/>
        <v/>
      </c>
      <c r="AF5190" s="123" t="str">
        <f t="shared" si="1462"/>
        <v>Qtr 1</v>
      </c>
      <c r="AG5190" s="122" t="str">
        <f t="shared" si="1463"/>
        <v/>
      </c>
      <c r="AI5190" s="124" t="str">
        <f t="shared" si="1464"/>
        <v/>
      </c>
      <c r="AK5190" s="103" t="str">
        <f t="shared" si="1465"/>
        <v/>
      </c>
      <c r="AL5190" s="104" t="str">
        <f t="shared" si="1466"/>
        <v/>
      </c>
      <c r="AN5190" s="37" t="str">
        <f>IF(AK5190="", "", COUNTIF(AK$11:AK$8010, "&lt;"&amp;AK5190)+1+COUNTIF(AK$11:AK5190, AK5190)-1)</f>
        <v/>
      </c>
      <c r="AO5190" s="37" t="str">
        <f>IF(AL5190="", "", COUNTIF(AL$11:AL$8010, "&gt;"&amp;AL5190)+1+COUNTIF(AL$11:AL5190, AL5190)-1)</f>
        <v/>
      </c>
    </row>
    <row r="5191" spans="1:41" x14ac:dyDescent="0.55000000000000004">
      <c r="A5191" s="5"/>
      <c r="B5191" s="284"/>
      <c r="C5191" s="285"/>
      <c r="D5191" s="286"/>
      <c r="E5191" s="287"/>
      <c r="F5191" s="288"/>
      <c r="G5191" s="5"/>
      <c r="J5191" s="7" t="str">
        <f t="shared" si="1449"/>
        <v/>
      </c>
      <c r="K5191" s="48" t="str">
        <f t="shared" si="1450"/>
        <v/>
      </c>
      <c r="L5191" s="48" t="str">
        <f t="shared" si="1451"/>
        <v/>
      </c>
      <c r="M5191" s="49" t="str">
        <f t="shared" si="1452"/>
        <v/>
      </c>
      <c r="U5191" s="103" t="str">
        <f t="shared" si="1453"/>
        <v/>
      </c>
      <c r="V5191" s="77" t="str">
        <f t="shared" si="1454"/>
        <v/>
      </c>
      <c r="W5191" s="37" t="str">
        <f t="shared" si="1455"/>
        <v/>
      </c>
      <c r="X5191" s="7" t="str">
        <f t="shared" si="1456"/>
        <v/>
      </c>
      <c r="Y5191" s="37" t="str">
        <f t="shared" si="1457"/>
        <v/>
      </c>
      <c r="AA5191" s="54" t="str">
        <f t="shared" si="1458"/>
        <v/>
      </c>
      <c r="AC5191" s="121" t="str">
        <f t="shared" si="1459"/>
        <v/>
      </c>
      <c r="AD5191" s="111" t="str">
        <f t="shared" si="1460"/>
        <v/>
      </c>
      <c r="AE5191" s="122" t="str">
        <f t="shared" si="1461"/>
        <v/>
      </c>
      <c r="AF5191" s="123" t="str">
        <f t="shared" si="1462"/>
        <v>Qtr 1</v>
      </c>
      <c r="AG5191" s="122" t="str">
        <f t="shared" si="1463"/>
        <v/>
      </c>
      <c r="AI5191" s="124" t="str">
        <f t="shared" si="1464"/>
        <v/>
      </c>
      <c r="AK5191" s="103" t="str">
        <f t="shared" si="1465"/>
        <v/>
      </c>
      <c r="AL5191" s="104" t="str">
        <f t="shared" si="1466"/>
        <v/>
      </c>
      <c r="AN5191" s="37" t="str">
        <f>IF(AK5191="", "", COUNTIF(AK$11:AK$8010, "&lt;"&amp;AK5191)+1+COUNTIF(AK$11:AK5191, AK5191)-1)</f>
        <v/>
      </c>
      <c r="AO5191" s="37" t="str">
        <f>IF(AL5191="", "", COUNTIF(AL$11:AL$8010, "&gt;"&amp;AL5191)+1+COUNTIF(AL$11:AL5191, AL5191)-1)</f>
        <v/>
      </c>
    </row>
    <row r="5192" spans="1:41" x14ac:dyDescent="0.55000000000000004">
      <c r="A5192" s="5"/>
      <c r="B5192" s="284"/>
      <c r="C5192" s="285"/>
      <c r="D5192" s="286"/>
      <c r="E5192" s="287"/>
      <c r="F5192" s="288"/>
      <c r="G5192" s="5"/>
      <c r="J5192" s="7" t="str">
        <f t="shared" si="1449"/>
        <v/>
      </c>
      <c r="K5192" s="48" t="str">
        <f t="shared" si="1450"/>
        <v/>
      </c>
      <c r="L5192" s="48" t="str">
        <f t="shared" si="1451"/>
        <v/>
      </c>
      <c r="M5192" s="49" t="str">
        <f t="shared" si="1452"/>
        <v/>
      </c>
      <c r="U5192" s="103" t="str">
        <f t="shared" si="1453"/>
        <v/>
      </c>
      <c r="V5192" s="77" t="str">
        <f t="shared" si="1454"/>
        <v/>
      </c>
      <c r="W5192" s="37" t="str">
        <f t="shared" si="1455"/>
        <v/>
      </c>
      <c r="X5192" s="7" t="str">
        <f t="shared" si="1456"/>
        <v/>
      </c>
      <c r="Y5192" s="37" t="str">
        <f t="shared" si="1457"/>
        <v/>
      </c>
      <c r="AA5192" s="54" t="str">
        <f t="shared" si="1458"/>
        <v/>
      </c>
      <c r="AC5192" s="121" t="str">
        <f t="shared" si="1459"/>
        <v/>
      </c>
      <c r="AD5192" s="111" t="str">
        <f t="shared" si="1460"/>
        <v/>
      </c>
      <c r="AE5192" s="122" t="str">
        <f t="shared" si="1461"/>
        <v/>
      </c>
      <c r="AF5192" s="123" t="str">
        <f t="shared" si="1462"/>
        <v>Qtr 1</v>
      </c>
      <c r="AG5192" s="122" t="str">
        <f t="shared" si="1463"/>
        <v/>
      </c>
      <c r="AI5192" s="124" t="str">
        <f t="shared" si="1464"/>
        <v/>
      </c>
      <c r="AK5192" s="103" t="str">
        <f t="shared" si="1465"/>
        <v/>
      </c>
      <c r="AL5192" s="104" t="str">
        <f t="shared" si="1466"/>
        <v/>
      </c>
      <c r="AN5192" s="37" t="str">
        <f>IF(AK5192="", "", COUNTIF(AK$11:AK$8010, "&lt;"&amp;AK5192)+1+COUNTIF(AK$11:AK5192, AK5192)-1)</f>
        <v/>
      </c>
      <c r="AO5192" s="37" t="str">
        <f>IF(AL5192="", "", COUNTIF(AL$11:AL$8010, "&gt;"&amp;AL5192)+1+COUNTIF(AL$11:AL5192, AL5192)-1)</f>
        <v/>
      </c>
    </row>
    <row r="5193" spans="1:41" x14ac:dyDescent="0.55000000000000004">
      <c r="A5193" s="5"/>
      <c r="B5193" s="284"/>
      <c r="C5193" s="285"/>
      <c r="D5193" s="286"/>
      <c r="E5193" s="287"/>
      <c r="F5193" s="288"/>
      <c r="G5193" s="5"/>
      <c r="J5193" s="7" t="str">
        <f t="shared" si="1449"/>
        <v/>
      </c>
      <c r="K5193" s="48" t="str">
        <f t="shared" si="1450"/>
        <v/>
      </c>
      <c r="L5193" s="48" t="str">
        <f t="shared" si="1451"/>
        <v/>
      </c>
      <c r="M5193" s="49" t="str">
        <f t="shared" si="1452"/>
        <v/>
      </c>
      <c r="U5193" s="103" t="str">
        <f t="shared" si="1453"/>
        <v/>
      </c>
      <c r="V5193" s="77" t="str">
        <f t="shared" si="1454"/>
        <v/>
      </c>
      <c r="W5193" s="37" t="str">
        <f t="shared" si="1455"/>
        <v/>
      </c>
      <c r="X5193" s="7" t="str">
        <f t="shared" si="1456"/>
        <v/>
      </c>
      <c r="Y5193" s="37" t="str">
        <f t="shared" si="1457"/>
        <v/>
      </c>
      <c r="AA5193" s="54" t="str">
        <f t="shared" si="1458"/>
        <v/>
      </c>
      <c r="AC5193" s="121" t="str">
        <f t="shared" si="1459"/>
        <v/>
      </c>
      <c r="AD5193" s="111" t="str">
        <f t="shared" si="1460"/>
        <v/>
      </c>
      <c r="AE5193" s="122" t="str">
        <f t="shared" si="1461"/>
        <v/>
      </c>
      <c r="AF5193" s="123" t="str">
        <f t="shared" si="1462"/>
        <v>Qtr 1</v>
      </c>
      <c r="AG5193" s="122" t="str">
        <f t="shared" si="1463"/>
        <v/>
      </c>
      <c r="AI5193" s="124" t="str">
        <f t="shared" si="1464"/>
        <v/>
      </c>
      <c r="AK5193" s="103" t="str">
        <f t="shared" si="1465"/>
        <v/>
      </c>
      <c r="AL5193" s="104" t="str">
        <f t="shared" si="1466"/>
        <v/>
      </c>
      <c r="AN5193" s="37" t="str">
        <f>IF(AK5193="", "", COUNTIF(AK$11:AK$8010, "&lt;"&amp;AK5193)+1+COUNTIF(AK$11:AK5193, AK5193)-1)</f>
        <v/>
      </c>
      <c r="AO5193" s="37" t="str">
        <f>IF(AL5193="", "", COUNTIF(AL$11:AL$8010, "&gt;"&amp;AL5193)+1+COUNTIF(AL$11:AL5193, AL5193)-1)</f>
        <v/>
      </c>
    </row>
    <row r="5194" spans="1:41" x14ac:dyDescent="0.55000000000000004">
      <c r="A5194" s="5"/>
      <c r="B5194" s="284"/>
      <c r="C5194" s="285"/>
      <c r="D5194" s="286"/>
      <c r="E5194" s="287"/>
      <c r="F5194" s="288"/>
      <c r="G5194" s="5"/>
      <c r="J5194" s="7" t="str">
        <f t="shared" si="1449"/>
        <v/>
      </c>
      <c r="K5194" s="48" t="str">
        <f t="shared" si="1450"/>
        <v/>
      </c>
      <c r="L5194" s="48" t="str">
        <f t="shared" si="1451"/>
        <v/>
      </c>
      <c r="M5194" s="49" t="str">
        <f t="shared" si="1452"/>
        <v/>
      </c>
      <c r="U5194" s="103" t="str">
        <f t="shared" si="1453"/>
        <v/>
      </c>
      <c r="V5194" s="77" t="str">
        <f t="shared" si="1454"/>
        <v/>
      </c>
      <c r="W5194" s="37" t="str">
        <f t="shared" si="1455"/>
        <v/>
      </c>
      <c r="X5194" s="7" t="str">
        <f t="shared" si="1456"/>
        <v/>
      </c>
      <c r="Y5194" s="37" t="str">
        <f t="shared" si="1457"/>
        <v/>
      </c>
      <c r="AA5194" s="54" t="str">
        <f t="shared" si="1458"/>
        <v/>
      </c>
      <c r="AC5194" s="121" t="str">
        <f t="shared" si="1459"/>
        <v/>
      </c>
      <c r="AD5194" s="111" t="str">
        <f t="shared" si="1460"/>
        <v/>
      </c>
      <c r="AE5194" s="122" t="str">
        <f t="shared" si="1461"/>
        <v/>
      </c>
      <c r="AF5194" s="123" t="str">
        <f t="shared" si="1462"/>
        <v>Qtr 1</v>
      </c>
      <c r="AG5194" s="122" t="str">
        <f t="shared" si="1463"/>
        <v/>
      </c>
      <c r="AI5194" s="124" t="str">
        <f t="shared" si="1464"/>
        <v/>
      </c>
      <c r="AK5194" s="103" t="str">
        <f t="shared" si="1465"/>
        <v/>
      </c>
      <c r="AL5194" s="104" t="str">
        <f t="shared" si="1466"/>
        <v/>
      </c>
      <c r="AN5194" s="37" t="str">
        <f>IF(AK5194="", "", COUNTIF(AK$11:AK$8010, "&lt;"&amp;AK5194)+1+COUNTIF(AK$11:AK5194, AK5194)-1)</f>
        <v/>
      </c>
      <c r="AO5194" s="37" t="str">
        <f>IF(AL5194="", "", COUNTIF(AL$11:AL$8010, "&gt;"&amp;AL5194)+1+COUNTIF(AL$11:AL5194, AL5194)-1)</f>
        <v/>
      </c>
    </row>
    <row r="5195" spans="1:41" x14ac:dyDescent="0.55000000000000004">
      <c r="A5195" s="5"/>
      <c r="B5195" s="284"/>
      <c r="C5195" s="285"/>
      <c r="D5195" s="286"/>
      <c r="E5195" s="287"/>
      <c r="F5195" s="288"/>
      <c r="G5195" s="5"/>
      <c r="J5195" s="7" t="str">
        <f t="shared" si="1449"/>
        <v/>
      </c>
      <c r="K5195" s="48" t="str">
        <f t="shared" si="1450"/>
        <v/>
      </c>
      <c r="L5195" s="48" t="str">
        <f t="shared" si="1451"/>
        <v/>
      </c>
      <c r="M5195" s="49" t="str">
        <f t="shared" si="1452"/>
        <v/>
      </c>
      <c r="U5195" s="103" t="str">
        <f t="shared" si="1453"/>
        <v/>
      </c>
      <c r="V5195" s="77" t="str">
        <f t="shared" si="1454"/>
        <v/>
      </c>
      <c r="W5195" s="37" t="str">
        <f t="shared" si="1455"/>
        <v/>
      </c>
      <c r="X5195" s="7" t="str">
        <f t="shared" si="1456"/>
        <v/>
      </c>
      <c r="Y5195" s="37" t="str">
        <f t="shared" si="1457"/>
        <v/>
      </c>
      <c r="AA5195" s="54" t="str">
        <f t="shared" si="1458"/>
        <v/>
      </c>
      <c r="AC5195" s="121" t="str">
        <f t="shared" si="1459"/>
        <v/>
      </c>
      <c r="AD5195" s="111" t="str">
        <f t="shared" si="1460"/>
        <v/>
      </c>
      <c r="AE5195" s="122" t="str">
        <f t="shared" si="1461"/>
        <v/>
      </c>
      <c r="AF5195" s="123" t="str">
        <f t="shared" si="1462"/>
        <v>Qtr 1</v>
      </c>
      <c r="AG5195" s="122" t="str">
        <f t="shared" si="1463"/>
        <v/>
      </c>
      <c r="AI5195" s="124" t="str">
        <f t="shared" si="1464"/>
        <v/>
      </c>
      <c r="AK5195" s="103" t="str">
        <f t="shared" si="1465"/>
        <v/>
      </c>
      <c r="AL5195" s="104" t="str">
        <f t="shared" si="1466"/>
        <v/>
      </c>
      <c r="AN5195" s="37" t="str">
        <f>IF(AK5195="", "", COUNTIF(AK$11:AK$8010, "&lt;"&amp;AK5195)+1+COUNTIF(AK$11:AK5195, AK5195)-1)</f>
        <v/>
      </c>
      <c r="AO5195" s="37" t="str">
        <f>IF(AL5195="", "", COUNTIF(AL$11:AL$8010, "&gt;"&amp;AL5195)+1+COUNTIF(AL$11:AL5195, AL5195)-1)</f>
        <v/>
      </c>
    </row>
    <row r="5196" spans="1:41" x14ac:dyDescent="0.55000000000000004">
      <c r="A5196" s="5"/>
      <c r="B5196" s="284"/>
      <c r="C5196" s="285"/>
      <c r="D5196" s="286"/>
      <c r="E5196" s="287"/>
      <c r="F5196" s="288"/>
      <c r="G5196" s="5"/>
      <c r="J5196" s="7" t="str">
        <f t="shared" ref="J5196:J5259" si="1467">IF(B5196="", "", IF(OR(B5196&lt;$O$4, B5196&gt;$O$5), "X", ""))</f>
        <v/>
      </c>
      <c r="K5196" s="48" t="str">
        <f t="shared" ref="K5196:K5259" si="1468">IF(C5196="", "", IF(COUNTIF($O$10:$O$510, C5196)=0, "X", ""))</f>
        <v/>
      </c>
      <c r="L5196" s="48" t="str">
        <f t="shared" ref="L5196:L5259" si="1469">IF(D5196="", "", IF(COUNTIF($Q$10:$Q$15, D5196)=0, "X", ""))</f>
        <v/>
      </c>
      <c r="M5196" s="49" t="str">
        <f t="shared" ref="M5196:M5259" si="1470">IF(E5196="", "", IF(COUNTIF($S$10:$S$20, E5196)=0, "X", ""))</f>
        <v/>
      </c>
      <c r="U5196" s="103" t="str">
        <f t="shared" ref="U5196:U5259" si="1471">IF($Q$4="", "", IF($C5196=$Q$4, IF($E5196&lt;0, $E5196, ""), ""))</f>
        <v/>
      </c>
      <c r="V5196" s="77" t="str">
        <f t="shared" ref="V5196:V5259" si="1472">IF($Q$4="", "", IF($C5196=$Q$4, IF($E5196&gt;0, $E5196, ""), ""))</f>
        <v/>
      </c>
      <c r="W5196" s="37" t="str">
        <f t="shared" ref="W5196:W5259" si="1473">IF($Q$4="", "", IF($C5196=$Q$4, IF($B5196="", "", TEXT($B5196, "mmm yyyy")), ""))</f>
        <v/>
      </c>
      <c r="X5196" s="7" t="str">
        <f t="shared" ref="X5196:X5259" si="1474">IF(OR($Q$4="", $B5196=""), "", IF($C5196=$Q$4, IF(AND($B5196&gt;=$V$2, $B5196&lt;=$W$2), $U$2, IF(AND($B5196&gt;=$V$3, $B5196&lt;=$W$3), $U$3, IF(AND($B5196&gt;=$V$4, $B5196&lt;=$W$4), $U$4, IF(AND($B5196&gt;=$V$5, $B5196&lt;=$W$5), $U$5, "")))), ""))</f>
        <v/>
      </c>
      <c r="Y5196" s="37" t="str">
        <f t="shared" ref="Y5196:Y5259" si="1475">IF($Q$4="", "", IF($C5196=$Q$4, IF($D5196="", "", $D5196), ""))</f>
        <v/>
      </c>
      <c r="AA5196" s="54" t="str">
        <f t="shared" ref="AA5196:AA5259" si="1476">IF(OR($X5196="", $Y5196=""), "", CONCATENATE($Y5196, " - ", $X5196))</f>
        <v/>
      </c>
      <c r="AC5196" s="121" t="str">
        <f t="shared" ref="AC5196:AC5259" si="1477">IF($E5196&lt;0, $E5196, "")</f>
        <v/>
      </c>
      <c r="AD5196" s="111" t="str">
        <f t="shared" ref="AD5196:AD5259" si="1478">IF($E5196&gt;0, $E5196, "")</f>
        <v/>
      </c>
      <c r="AE5196" s="122" t="str">
        <f t="shared" ref="AE5196:AE5259" si="1479">IF($B5196="", "", TEXT($B5196, "mmm yyyy"))</f>
        <v/>
      </c>
      <c r="AF5196" s="123" t="str">
        <f t="shared" ref="AF5196:AF5259" si="1480">IF(AND($B5196&gt;=$V$2, $B5196&lt;=$W$2), $U$2, IF(AND($B5196&gt;=$V$3, $B5196&lt;=$W$3), $U$3, IF(AND($B5196&gt;=$V$4, $B5196&lt;=$W$4), $U$4, IF(AND($B5196&gt;=$V$5, $B5196&lt;=$W$5), $U$5, ""))))</f>
        <v>Qtr 1</v>
      </c>
      <c r="AG5196" s="122" t="str">
        <f t="shared" ref="AG5196:AG5259" si="1481">IF($D5196="", "", $D5196)</f>
        <v/>
      </c>
      <c r="AI5196" s="124" t="str">
        <f t="shared" ref="AI5196:AI5259" si="1482">IF(OR($AF5196="", $AG5196=""), "", CONCATENATE($AG5196, " - ", $AF5196))</f>
        <v/>
      </c>
      <c r="AK5196" s="103" t="str">
        <f t="shared" ref="AK5196:AK5259" si="1483">IF($AK$7="", U5196, IF($AK$7=$X5196, U5196, ""))</f>
        <v/>
      </c>
      <c r="AL5196" s="104" t="str">
        <f t="shared" ref="AL5196:AL5259" si="1484">IF($AK$7="", V5196, IF($AK$7=$X5196, V5196, ""))</f>
        <v/>
      </c>
      <c r="AN5196" s="37" t="str">
        <f>IF(AK5196="", "", COUNTIF(AK$11:AK$8010, "&lt;"&amp;AK5196)+1+COUNTIF(AK$11:AK5196, AK5196)-1)</f>
        <v/>
      </c>
      <c r="AO5196" s="37" t="str">
        <f>IF(AL5196="", "", COUNTIF(AL$11:AL$8010, "&gt;"&amp;AL5196)+1+COUNTIF(AL$11:AL5196, AL5196)-1)</f>
        <v/>
      </c>
    </row>
    <row r="5197" spans="1:41" x14ac:dyDescent="0.55000000000000004">
      <c r="A5197" s="5"/>
      <c r="B5197" s="284"/>
      <c r="C5197" s="285"/>
      <c r="D5197" s="286"/>
      <c r="E5197" s="287"/>
      <c r="F5197" s="288"/>
      <c r="G5197" s="5"/>
      <c r="J5197" s="7" t="str">
        <f t="shared" si="1467"/>
        <v/>
      </c>
      <c r="K5197" s="48" t="str">
        <f t="shared" si="1468"/>
        <v/>
      </c>
      <c r="L5197" s="48" t="str">
        <f t="shared" si="1469"/>
        <v/>
      </c>
      <c r="M5197" s="49" t="str">
        <f t="shared" si="1470"/>
        <v/>
      </c>
      <c r="U5197" s="103" t="str">
        <f t="shared" si="1471"/>
        <v/>
      </c>
      <c r="V5197" s="77" t="str">
        <f t="shared" si="1472"/>
        <v/>
      </c>
      <c r="W5197" s="37" t="str">
        <f t="shared" si="1473"/>
        <v/>
      </c>
      <c r="X5197" s="7" t="str">
        <f t="shared" si="1474"/>
        <v/>
      </c>
      <c r="Y5197" s="37" t="str">
        <f t="shared" si="1475"/>
        <v/>
      </c>
      <c r="AA5197" s="54" t="str">
        <f t="shared" si="1476"/>
        <v/>
      </c>
      <c r="AC5197" s="121" t="str">
        <f t="shared" si="1477"/>
        <v/>
      </c>
      <c r="AD5197" s="111" t="str">
        <f t="shared" si="1478"/>
        <v/>
      </c>
      <c r="AE5197" s="122" t="str">
        <f t="shared" si="1479"/>
        <v/>
      </c>
      <c r="AF5197" s="123" t="str">
        <f t="shared" si="1480"/>
        <v>Qtr 1</v>
      </c>
      <c r="AG5197" s="122" t="str">
        <f t="shared" si="1481"/>
        <v/>
      </c>
      <c r="AI5197" s="124" t="str">
        <f t="shared" si="1482"/>
        <v/>
      </c>
      <c r="AK5197" s="103" t="str">
        <f t="shared" si="1483"/>
        <v/>
      </c>
      <c r="AL5197" s="104" t="str">
        <f t="shared" si="1484"/>
        <v/>
      </c>
      <c r="AN5197" s="37" t="str">
        <f>IF(AK5197="", "", COUNTIF(AK$11:AK$8010, "&lt;"&amp;AK5197)+1+COUNTIF(AK$11:AK5197, AK5197)-1)</f>
        <v/>
      </c>
      <c r="AO5197" s="37" t="str">
        <f>IF(AL5197="", "", COUNTIF(AL$11:AL$8010, "&gt;"&amp;AL5197)+1+COUNTIF(AL$11:AL5197, AL5197)-1)</f>
        <v/>
      </c>
    </row>
    <row r="5198" spans="1:41" x14ac:dyDescent="0.55000000000000004">
      <c r="A5198" s="5"/>
      <c r="B5198" s="284"/>
      <c r="C5198" s="285"/>
      <c r="D5198" s="286"/>
      <c r="E5198" s="287"/>
      <c r="F5198" s="288"/>
      <c r="G5198" s="5"/>
      <c r="J5198" s="7" t="str">
        <f t="shared" si="1467"/>
        <v/>
      </c>
      <c r="K5198" s="48" t="str">
        <f t="shared" si="1468"/>
        <v/>
      </c>
      <c r="L5198" s="48" t="str">
        <f t="shared" si="1469"/>
        <v/>
      </c>
      <c r="M5198" s="49" t="str">
        <f t="shared" si="1470"/>
        <v/>
      </c>
      <c r="U5198" s="103" t="str">
        <f t="shared" si="1471"/>
        <v/>
      </c>
      <c r="V5198" s="77" t="str">
        <f t="shared" si="1472"/>
        <v/>
      </c>
      <c r="W5198" s="37" t="str">
        <f t="shared" si="1473"/>
        <v/>
      </c>
      <c r="X5198" s="7" t="str">
        <f t="shared" si="1474"/>
        <v/>
      </c>
      <c r="Y5198" s="37" t="str">
        <f t="shared" si="1475"/>
        <v/>
      </c>
      <c r="AA5198" s="54" t="str">
        <f t="shared" si="1476"/>
        <v/>
      </c>
      <c r="AC5198" s="121" t="str">
        <f t="shared" si="1477"/>
        <v/>
      </c>
      <c r="AD5198" s="111" t="str">
        <f t="shared" si="1478"/>
        <v/>
      </c>
      <c r="AE5198" s="122" t="str">
        <f t="shared" si="1479"/>
        <v/>
      </c>
      <c r="AF5198" s="123" t="str">
        <f t="shared" si="1480"/>
        <v>Qtr 1</v>
      </c>
      <c r="AG5198" s="122" t="str">
        <f t="shared" si="1481"/>
        <v/>
      </c>
      <c r="AI5198" s="124" t="str">
        <f t="shared" si="1482"/>
        <v/>
      </c>
      <c r="AK5198" s="103" t="str">
        <f t="shared" si="1483"/>
        <v/>
      </c>
      <c r="AL5198" s="104" t="str">
        <f t="shared" si="1484"/>
        <v/>
      </c>
      <c r="AN5198" s="37" t="str">
        <f>IF(AK5198="", "", COUNTIF(AK$11:AK$8010, "&lt;"&amp;AK5198)+1+COUNTIF(AK$11:AK5198, AK5198)-1)</f>
        <v/>
      </c>
      <c r="AO5198" s="37" t="str">
        <f>IF(AL5198="", "", COUNTIF(AL$11:AL$8010, "&gt;"&amp;AL5198)+1+COUNTIF(AL$11:AL5198, AL5198)-1)</f>
        <v/>
      </c>
    </row>
    <row r="5199" spans="1:41" x14ac:dyDescent="0.55000000000000004">
      <c r="A5199" s="5"/>
      <c r="B5199" s="284"/>
      <c r="C5199" s="285"/>
      <c r="D5199" s="286"/>
      <c r="E5199" s="287"/>
      <c r="F5199" s="288"/>
      <c r="G5199" s="5"/>
      <c r="J5199" s="7" t="str">
        <f t="shared" si="1467"/>
        <v/>
      </c>
      <c r="K5199" s="48" t="str">
        <f t="shared" si="1468"/>
        <v/>
      </c>
      <c r="L5199" s="48" t="str">
        <f t="shared" si="1469"/>
        <v/>
      </c>
      <c r="M5199" s="49" t="str">
        <f t="shared" si="1470"/>
        <v/>
      </c>
      <c r="U5199" s="103" t="str">
        <f t="shared" si="1471"/>
        <v/>
      </c>
      <c r="V5199" s="77" t="str">
        <f t="shared" si="1472"/>
        <v/>
      </c>
      <c r="W5199" s="37" t="str">
        <f t="shared" si="1473"/>
        <v/>
      </c>
      <c r="X5199" s="7" t="str">
        <f t="shared" si="1474"/>
        <v/>
      </c>
      <c r="Y5199" s="37" t="str">
        <f t="shared" si="1475"/>
        <v/>
      </c>
      <c r="AA5199" s="54" t="str">
        <f t="shared" si="1476"/>
        <v/>
      </c>
      <c r="AC5199" s="121" t="str">
        <f t="shared" si="1477"/>
        <v/>
      </c>
      <c r="AD5199" s="111" t="str">
        <f t="shared" si="1478"/>
        <v/>
      </c>
      <c r="AE5199" s="122" t="str">
        <f t="shared" si="1479"/>
        <v/>
      </c>
      <c r="AF5199" s="123" t="str">
        <f t="shared" si="1480"/>
        <v>Qtr 1</v>
      </c>
      <c r="AG5199" s="122" t="str">
        <f t="shared" si="1481"/>
        <v/>
      </c>
      <c r="AI5199" s="124" t="str">
        <f t="shared" si="1482"/>
        <v/>
      </c>
      <c r="AK5199" s="103" t="str">
        <f t="shared" si="1483"/>
        <v/>
      </c>
      <c r="AL5199" s="104" t="str">
        <f t="shared" si="1484"/>
        <v/>
      </c>
      <c r="AN5199" s="37" t="str">
        <f>IF(AK5199="", "", COUNTIF(AK$11:AK$8010, "&lt;"&amp;AK5199)+1+COUNTIF(AK$11:AK5199, AK5199)-1)</f>
        <v/>
      </c>
      <c r="AO5199" s="37" t="str">
        <f>IF(AL5199="", "", COUNTIF(AL$11:AL$8010, "&gt;"&amp;AL5199)+1+COUNTIF(AL$11:AL5199, AL5199)-1)</f>
        <v/>
      </c>
    </row>
    <row r="5200" spans="1:41" x14ac:dyDescent="0.55000000000000004">
      <c r="A5200" s="5"/>
      <c r="B5200" s="284"/>
      <c r="C5200" s="285"/>
      <c r="D5200" s="286"/>
      <c r="E5200" s="287"/>
      <c r="F5200" s="288"/>
      <c r="G5200" s="5"/>
      <c r="J5200" s="7" t="str">
        <f t="shared" si="1467"/>
        <v/>
      </c>
      <c r="K5200" s="48" t="str">
        <f t="shared" si="1468"/>
        <v/>
      </c>
      <c r="L5200" s="48" t="str">
        <f t="shared" si="1469"/>
        <v/>
      </c>
      <c r="M5200" s="49" t="str">
        <f t="shared" si="1470"/>
        <v/>
      </c>
      <c r="U5200" s="103" t="str">
        <f t="shared" si="1471"/>
        <v/>
      </c>
      <c r="V5200" s="77" t="str">
        <f t="shared" si="1472"/>
        <v/>
      </c>
      <c r="W5200" s="37" t="str">
        <f t="shared" si="1473"/>
        <v/>
      </c>
      <c r="X5200" s="7" t="str">
        <f t="shared" si="1474"/>
        <v/>
      </c>
      <c r="Y5200" s="37" t="str">
        <f t="shared" si="1475"/>
        <v/>
      </c>
      <c r="AA5200" s="54" t="str">
        <f t="shared" si="1476"/>
        <v/>
      </c>
      <c r="AC5200" s="121" t="str">
        <f t="shared" si="1477"/>
        <v/>
      </c>
      <c r="AD5200" s="111" t="str">
        <f t="shared" si="1478"/>
        <v/>
      </c>
      <c r="AE5200" s="122" t="str">
        <f t="shared" si="1479"/>
        <v/>
      </c>
      <c r="AF5200" s="123" t="str">
        <f t="shared" si="1480"/>
        <v>Qtr 1</v>
      </c>
      <c r="AG5200" s="122" t="str">
        <f t="shared" si="1481"/>
        <v/>
      </c>
      <c r="AI5200" s="124" t="str">
        <f t="shared" si="1482"/>
        <v/>
      </c>
      <c r="AK5200" s="103" t="str">
        <f t="shared" si="1483"/>
        <v/>
      </c>
      <c r="AL5200" s="104" t="str">
        <f t="shared" si="1484"/>
        <v/>
      </c>
      <c r="AN5200" s="37" t="str">
        <f>IF(AK5200="", "", COUNTIF(AK$11:AK$8010, "&lt;"&amp;AK5200)+1+COUNTIF(AK$11:AK5200, AK5200)-1)</f>
        <v/>
      </c>
      <c r="AO5200" s="37" t="str">
        <f>IF(AL5200="", "", COUNTIF(AL$11:AL$8010, "&gt;"&amp;AL5200)+1+COUNTIF(AL$11:AL5200, AL5200)-1)</f>
        <v/>
      </c>
    </row>
    <row r="5201" spans="1:41" x14ac:dyDescent="0.55000000000000004">
      <c r="A5201" s="5"/>
      <c r="B5201" s="284"/>
      <c r="C5201" s="285"/>
      <c r="D5201" s="286"/>
      <c r="E5201" s="287"/>
      <c r="F5201" s="288"/>
      <c r="G5201" s="5"/>
      <c r="J5201" s="7" t="str">
        <f t="shared" si="1467"/>
        <v/>
      </c>
      <c r="K5201" s="48" t="str">
        <f t="shared" si="1468"/>
        <v/>
      </c>
      <c r="L5201" s="48" t="str">
        <f t="shared" si="1469"/>
        <v/>
      </c>
      <c r="M5201" s="49" t="str">
        <f t="shared" si="1470"/>
        <v/>
      </c>
      <c r="U5201" s="103" t="str">
        <f t="shared" si="1471"/>
        <v/>
      </c>
      <c r="V5201" s="77" t="str">
        <f t="shared" si="1472"/>
        <v/>
      </c>
      <c r="W5201" s="37" t="str">
        <f t="shared" si="1473"/>
        <v/>
      </c>
      <c r="X5201" s="7" t="str">
        <f t="shared" si="1474"/>
        <v/>
      </c>
      <c r="Y5201" s="37" t="str">
        <f t="shared" si="1475"/>
        <v/>
      </c>
      <c r="AA5201" s="54" t="str">
        <f t="shared" si="1476"/>
        <v/>
      </c>
      <c r="AC5201" s="121" t="str">
        <f t="shared" si="1477"/>
        <v/>
      </c>
      <c r="AD5201" s="111" t="str">
        <f t="shared" si="1478"/>
        <v/>
      </c>
      <c r="AE5201" s="122" t="str">
        <f t="shared" si="1479"/>
        <v/>
      </c>
      <c r="AF5201" s="123" t="str">
        <f t="shared" si="1480"/>
        <v>Qtr 1</v>
      </c>
      <c r="AG5201" s="122" t="str">
        <f t="shared" si="1481"/>
        <v/>
      </c>
      <c r="AI5201" s="124" t="str">
        <f t="shared" si="1482"/>
        <v/>
      </c>
      <c r="AK5201" s="103" t="str">
        <f t="shared" si="1483"/>
        <v/>
      </c>
      <c r="AL5201" s="104" t="str">
        <f t="shared" si="1484"/>
        <v/>
      </c>
      <c r="AN5201" s="37" t="str">
        <f>IF(AK5201="", "", COUNTIF(AK$11:AK$8010, "&lt;"&amp;AK5201)+1+COUNTIF(AK$11:AK5201, AK5201)-1)</f>
        <v/>
      </c>
      <c r="AO5201" s="37" t="str">
        <f>IF(AL5201="", "", COUNTIF(AL$11:AL$8010, "&gt;"&amp;AL5201)+1+COUNTIF(AL$11:AL5201, AL5201)-1)</f>
        <v/>
      </c>
    </row>
    <row r="5202" spans="1:41" x14ac:dyDescent="0.55000000000000004">
      <c r="A5202" s="5"/>
      <c r="B5202" s="284"/>
      <c r="C5202" s="285"/>
      <c r="D5202" s="286"/>
      <c r="E5202" s="287"/>
      <c r="F5202" s="288"/>
      <c r="G5202" s="5"/>
      <c r="J5202" s="7" t="str">
        <f t="shared" si="1467"/>
        <v/>
      </c>
      <c r="K5202" s="48" t="str">
        <f t="shared" si="1468"/>
        <v/>
      </c>
      <c r="L5202" s="48" t="str">
        <f t="shared" si="1469"/>
        <v/>
      </c>
      <c r="M5202" s="49" t="str">
        <f t="shared" si="1470"/>
        <v/>
      </c>
      <c r="U5202" s="103" t="str">
        <f t="shared" si="1471"/>
        <v/>
      </c>
      <c r="V5202" s="77" t="str">
        <f t="shared" si="1472"/>
        <v/>
      </c>
      <c r="W5202" s="37" t="str">
        <f t="shared" si="1473"/>
        <v/>
      </c>
      <c r="X5202" s="7" t="str">
        <f t="shared" si="1474"/>
        <v/>
      </c>
      <c r="Y5202" s="37" t="str">
        <f t="shared" si="1475"/>
        <v/>
      </c>
      <c r="AA5202" s="54" t="str">
        <f t="shared" si="1476"/>
        <v/>
      </c>
      <c r="AC5202" s="121" t="str">
        <f t="shared" si="1477"/>
        <v/>
      </c>
      <c r="AD5202" s="111" t="str">
        <f t="shared" si="1478"/>
        <v/>
      </c>
      <c r="AE5202" s="122" t="str">
        <f t="shared" si="1479"/>
        <v/>
      </c>
      <c r="AF5202" s="123" t="str">
        <f t="shared" si="1480"/>
        <v>Qtr 1</v>
      </c>
      <c r="AG5202" s="122" t="str">
        <f t="shared" si="1481"/>
        <v/>
      </c>
      <c r="AI5202" s="124" t="str">
        <f t="shared" si="1482"/>
        <v/>
      </c>
      <c r="AK5202" s="103" t="str">
        <f t="shared" si="1483"/>
        <v/>
      </c>
      <c r="AL5202" s="104" t="str">
        <f t="shared" si="1484"/>
        <v/>
      </c>
      <c r="AN5202" s="37" t="str">
        <f>IF(AK5202="", "", COUNTIF(AK$11:AK$8010, "&lt;"&amp;AK5202)+1+COUNTIF(AK$11:AK5202, AK5202)-1)</f>
        <v/>
      </c>
      <c r="AO5202" s="37" t="str">
        <f>IF(AL5202="", "", COUNTIF(AL$11:AL$8010, "&gt;"&amp;AL5202)+1+COUNTIF(AL$11:AL5202, AL5202)-1)</f>
        <v/>
      </c>
    </row>
    <row r="5203" spans="1:41" x14ac:dyDescent="0.55000000000000004">
      <c r="A5203" s="5"/>
      <c r="B5203" s="284"/>
      <c r="C5203" s="285"/>
      <c r="D5203" s="286"/>
      <c r="E5203" s="287"/>
      <c r="F5203" s="288"/>
      <c r="G5203" s="5"/>
      <c r="J5203" s="7" t="str">
        <f t="shared" si="1467"/>
        <v/>
      </c>
      <c r="K5203" s="48" t="str">
        <f t="shared" si="1468"/>
        <v/>
      </c>
      <c r="L5203" s="48" t="str">
        <f t="shared" si="1469"/>
        <v/>
      </c>
      <c r="M5203" s="49" t="str">
        <f t="shared" si="1470"/>
        <v/>
      </c>
      <c r="U5203" s="103" t="str">
        <f t="shared" si="1471"/>
        <v/>
      </c>
      <c r="V5203" s="77" t="str">
        <f t="shared" si="1472"/>
        <v/>
      </c>
      <c r="W5203" s="37" t="str">
        <f t="shared" si="1473"/>
        <v/>
      </c>
      <c r="X5203" s="7" t="str">
        <f t="shared" si="1474"/>
        <v/>
      </c>
      <c r="Y5203" s="37" t="str">
        <f t="shared" si="1475"/>
        <v/>
      </c>
      <c r="AA5203" s="54" t="str">
        <f t="shared" si="1476"/>
        <v/>
      </c>
      <c r="AC5203" s="121" t="str">
        <f t="shared" si="1477"/>
        <v/>
      </c>
      <c r="AD5203" s="111" t="str">
        <f t="shared" si="1478"/>
        <v/>
      </c>
      <c r="AE5203" s="122" t="str">
        <f t="shared" si="1479"/>
        <v/>
      </c>
      <c r="AF5203" s="123" t="str">
        <f t="shared" si="1480"/>
        <v>Qtr 1</v>
      </c>
      <c r="AG5203" s="122" t="str">
        <f t="shared" si="1481"/>
        <v/>
      </c>
      <c r="AI5203" s="124" t="str">
        <f t="shared" si="1482"/>
        <v/>
      </c>
      <c r="AK5203" s="103" t="str">
        <f t="shared" si="1483"/>
        <v/>
      </c>
      <c r="AL5203" s="104" t="str">
        <f t="shared" si="1484"/>
        <v/>
      </c>
      <c r="AN5203" s="37" t="str">
        <f>IF(AK5203="", "", COUNTIF(AK$11:AK$8010, "&lt;"&amp;AK5203)+1+COUNTIF(AK$11:AK5203, AK5203)-1)</f>
        <v/>
      </c>
      <c r="AO5203" s="37" t="str">
        <f>IF(AL5203="", "", COUNTIF(AL$11:AL$8010, "&gt;"&amp;AL5203)+1+COUNTIF(AL$11:AL5203, AL5203)-1)</f>
        <v/>
      </c>
    </row>
    <row r="5204" spans="1:41" x14ac:dyDescent="0.55000000000000004">
      <c r="A5204" s="5"/>
      <c r="B5204" s="284"/>
      <c r="C5204" s="285"/>
      <c r="D5204" s="286"/>
      <c r="E5204" s="287"/>
      <c r="F5204" s="288"/>
      <c r="G5204" s="5"/>
      <c r="J5204" s="7" t="str">
        <f t="shared" si="1467"/>
        <v/>
      </c>
      <c r="K5204" s="48" t="str">
        <f t="shared" si="1468"/>
        <v/>
      </c>
      <c r="L5204" s="48" t="str">
        <f t="shared" si="1469"/>
        <v/>
      </c>
      <c r="M5204" s="49" t="str">
        <f t="shared" si="1470"/>
        <v/>
      </c>
      <c r="U5204" s="103" t="str">
        <f t="shared" si="1471"/>
        <v/>
      </c>
      <c r="V5204" s="77" t="str">
        <f t="shared" si="1472"/>
        <v/>
      </c>
      <c r="W5204" s="37" t="str">
        <f t="shared" si="1473"/>
        <v/>
      </c>
      <c r="X5204" s="7" t="str">
        <f t="shared" si="1474"/>
        <v/>
      </c>
      <c r="Y5204" s="37" t="str">
        <f t="shared" si="1475"/>
        <v/>
      </c>
      <c r="AA5204" s="54" t="str">
        <f t="shared" si="1476"/>
        <v/>
      </c>
      <c r="AC5204" s="121" t="str">
        <f t="shared" si="1477"/>
        <v/>
      </c>
      <c r="AD5204" s="111" t="str">
        <f t="shared" si="1478"/>
        <v/>
      </c>
      <c r="AE5204" s="122" t="str">
        <f t="shared" si="1479"/>
        <v/>
      </c>
      <c r="AF5204" s="123" t="str">
        <f t="shared" si="1480"/>
        <v>Qtr 1</v>
      </c>
      <c r="AG5204" s="122" t="str">
        <f t="shared" si="1481"/>
        <v/>
      </c>
      <c r="AI5204" s="124" t="str">
        <f t="shared" si="1482"/>
        <v/>
      </c>
      <c r="AK5204" s="103" t="str">
        <f t="shared" si="1483"/>
        <v/>
      </c>
      <c r="AL5204" s="104" t="str">
        <f t="shared" si="1484"/>
        <v/>
      </c>
      <c r="AN5204" s="37" t="str">
        <f>IF(AK5204="", "", COUNTIF(AK$11:AK$8010, "&lt;"&amp;AK5204)+1+COUNTIF(AK$11:AK5204, AK5204)-1)</f>
        <v/>
      </c>
      <c r="AO5204" s="37" t="str">
        <f>IF(AL5204="", "", COUNTIF(AL$11:AL$8010, "&gt;"&amp;AL5204)+1+COUNTIF(AL$11:AL5204, AL5204)-1)</f>
        <v/>
      </c>
    </row>
    <row r="5205" spans="1:41" x14ac:dyDescent="0.55000000000000004">
      <c r="A5205" s="5"/>
      <c r="B5205" s="284"/>
      <c r="C5205" s="285"/>
      <c r="D5205" s="286"/>
      <c r="E5205" s="287"/>
      <c r="F5205" s="288"/>
      <c r="G5205" s="5"/>
      <c r="J5205" s="7" t="str">
        <f t="shared" si="1467"/>
        <v/>
      </c>
      <c r="K5205" s="48" t="str">
        <f t="shared" si="1468"/>
        <v/>
      </c>
      <c r="L5205" s="48" t="str">
        <f t="shared" si="1469"/>
        <v/>
      </c>
      <c r="M5205" s="49" t="str">
        <f t="shared" si="1470"/>
        <v/>
      </c>
      <c r="U5205" s="103" t="str">
        <f t="shared" si="1471"/>
        <v/>
      </c>
      <c r="V5205" s="77" t="str">
        <f t="shared" si="1472"/>
        <v/>
      </c>
      <c r="W5205" s="37" t="str">
        <f t="shared" si="1473"/>
        <v/>
      </c>
      <c r="X5205" s="7" t="str">
        <f t="shared" si="1474"/>
        <v/>
      </c>
      <c r="Y5205" s="37" t="str">
        <f t="shared" si="1475"/>
        <v/>
      </c>
      <c r="AA5205" s="54" t="str">
        <f t="shared" si="1476"/>
        <v/>
      </c>
      <c r="AC5205" s="121" t="str">
        <f t="shared" si="1477"/>
        <v/>
      </c>
      <c r="AD5205" s="111" t="str">
        <f t="shared" si="1478"/>
        <v/>
      </c>
      <c r="AE5205" s="122" t="str">
        <f t="shared" si="1479"/>
        <v/>
      </c>
      <c r="AF5205" s="123" t="str">
        <f t="shared" si="1480"/>
        <v>Qtr 1</v>
      </c>
      <c r="AG5205" s="122" t="str">
        <f t="shared" si="1481"/>
        <v/>
      </c>
      <c r="AI5205" s="124" t="str">
        <f t="shared" si="1482"/>
        <v/>
      </c>
      <c r="AK5205" s="103" t="str">
        <f t="shared" si="1483"/>
        <v/>
      </c>
      <c r="AL5205" s="104" t="str">
        <f t="shared" si="1484"/>
        <v/>
      </c>
      <c r="AN5205" s="37" t="str">
        <f>IF(AK5205="", "", COUNTIF(AK$11:AK$8010, "&lt;"&amp;AK5205)+1+COUNTIF(AK$11:AK5205, AK5205)-1)</f>
        <v/>
      </c>
      <c r="AO5205" s="37" t="str">
        <f>IF(AL5205="", "", COUNTIF(AL$11:AL$8010, "&gt;"&amp;AL5205)+1+COUNTIF(AL$11:AL5205, AL5205)-1)</f>
        <v/>
      </c>
    </row>
    <row r="5206" spans="1:41" x14ac:dyDescent="0.55000000000000004">
      <c r="A5206" s="5"/>
      <c r="B5206" s="284"/>
      <c r="C5206" s="285"/>
      <c r="D5206" s="286"/>
      <c r="E5206" s="287"/>
      <c r="F5206" s="288"/>
      <c r="G5206" s="5"/>
      <c r="J5206" s="7" t="str">
        <f t="shared" si="1467"/>
        <v/>
      </c>
      <c r="K5206" s="48" t="str">
        <f t="shared" si="1468"/>
        <v/>
      </c>
      <c r="L5206" s="48" t="str">
        <f t="shared" si="1469"/>
        <v/>
      </c>
      <c r="M5206" s="49" t="str">
        <f t="shared" si="1470"/>
        <v/>
      </c>
      <c r="U5206" s="103" t="str">
        <f t="shared" si="1471"/>
        <v/>
      </c>
      <c r="V5206" s="77" t="str">
        <f t="shared" si="1472"/>
        <v/>
      </c>
      <c r="W5206" s="37" t="str">
        <f t="shared" si="1473"/>
        <v/>
      </c>
      <c r="X5206" s="7" t="str">
        <f t="shared" si="1474"/>
        <v/>
      </c>
      <c r="Y5206" s="37" t="str">
        <f t="shared" si="1475"/>
        <v/>
      </c>
      <c r="AA5206" s="54" t="str">
        <f t="shared" si="1476"/>
        <v/>
      </c>
      <c r="AC5206" s="121" t="str">
        <f t="shared" si="1477"/>
        <v/>
      </c>
      <c r="AD5206" s="111" t="str">
        <f t="shared" si="1478"/>
        <v/>
      </c>
      <c r="AE5206" s="122" t="str">
        <f t="shared" si="1479"/>
        <v/>
      </c>
      <c r="AF5206" s="123" t="str">
        <f t="shared" si="1480"/>
        <v>Qtr 1</v>
      </c>
      <c r="AG5206" s="122" t="str">
        <f t="shared" si="1481"/>
        <v/>
      </c>
      <c r="AI5206" s="124" t="str">
        <f t="shared" si="1482"/>
        <v/>
      </c>
      <c r="AK5206" s="103" t="str">
        <f t="shared" si="1483"/>
        <v/>
      </c>
      <c r="AL5206" s="104" t="str">
        <f t="shared" si="1484"/>
        <v/>
      </c>
      <c r="AN5206" s="37" t="str">
        <f>IF(AK5206="", "", COUNTIF(AK$11:AK$8010, "&lt;"&amp;AK5206)+1+COUNTIF(AK$11:AK5206, AK5206)-1)</f>
        <v/>
      </c>
      <c r="AO5206" s="37" t="str">
        <f>IF(AL5206="", "", COUNTIF(AL$11:AL$8010, "&gt;"&amp;AL5206)+1+COUNTIF(AL$11:AL5206, AL5206)-1)</f>
        <v/>
      </c>
    </row>
    <row r="5207" spans="1:41" x14ac:dyDescent="0.55000000000000004">
      <c r="A5207" s="5"/>
      <c r="B5207" s="284"/>
      <c r="C5207" s="285"/>
      <c r="D5207" s="286"/>
      <c r="E5207" s="287"/>
      <c r="F5207" s="288"/>
      <c r="G5207" s="5"/>
      <c r="J5207" s="7" t="str">
        <f t="shared" si="1467"/>
        <v/>
      </c>
      <c r="K5207" s="48" t="str">
        <f t="shared" si="1468"/>
        <v/>
      </c>
      <c r="L5207" s="48" t="str">
        <f t="shared" si="1469"/>
        <v/>
      </c>
      <c r="M5207" s="49" t="str">
        <f t="shared" si="1470"/>
        <v/>
      </c>
      <c r="U5207" s="103" t="str">
        <f t="shared" si="1471"/>
        <v/>
      </c>
      <c r="V5207" s="77" t="str">
        <f t="shared" si="1472"/>
        <v/>
      </c>
      <c r="W5207" s="37" t="str">
        <f t="shared" si="1473"/>
        <v/>
      </c>
      <c r="X5207" s="7" t="str">
        <f t="shared" si="1474"/>
        <v/>
      </c>
      <c r="Y5207" s="37" t="str">
        <f t="shared" si="1475"/>
        <v/>
      </c>
      <c r="AA5207" s="54" t="str">
        <f t="shared" si="1476"/>
        <v/>
      </c>
      <c r="AC5207" s="121" t="str">
        <f t="shared" si="1477"/>
        <v/>
      </c>
      <c r="AD5207" s="111" t="str">
        <f t="shared" si="1478"/>
        <v/>
      </c>
      <c r="AE5207" s="122" t="str">
        <f t="shared" si="1479"/>
        <v/>
      </c>
      <c r="AF5207" s="123" t="str">
        <f t="shared" si="1480"/>
        <v>Qtr 1</v>
      </c>
      <c r="AG5207" s="122" t="str">
        <f t="shared" si="1481"/>
        <v/>
      </c>
      <c r="AI5207" s="124" t="str">
        <f t="shared" si="1482"/>
        <v/>
      </c>
      <c r="AK5207" s="103" t="str">
        <f t="shared" si="1483"/>
        <v/>
      </c>
      <c r="AL5207" s="104" t="str">
        <f t="shared" si="1484"/>
        <v/>
      </c>
      <c r="AN5207" s="37" t="str">
        <f>IF(AK5207="", "", COUNTIF(AK$11:AK$8010, "&lt;"&amp;AK5207)+1+COUNTIF(AK$11:AK5207, AK5207)-1)</f>
        <v/>
      </c>
      <c r="AO5207" s="37" t="str">
        <f>IF(AL5207="", "", COUNTIF(AL$11:AL$8010, "&gt;"&amp;AL5207)+1+COUNTIF(AL$11:AL5207, AL5207)-1)</f>
        <v/>
      </c>
    </row>
    <row r="5208" spans="1:41" x14ac:dyDescent="0.55000000000000004">
      <c r="A5208" s="5"/>
      <c r="B5208" s="284"/>
      <c r="C5208" s="285"/>
      <c r="D5208" s="286"/>
      <c r="E5208" s="287"/>
      <c r="F5208" s="288"/>
      <c r="G5208" s="5"/>
      <c r="J5208" s="7" t="str">
        <f t="shared" si="1467"/>
        <v/>
      </c>
      <c r="K5208" s="48" t="str">
        <f t="shared" si="1468"/>
        <v/>
      </c>
      <c r="L5208" s="48" t="str">
        <f t="shared" si="1469"/>
        <v/>
      </c>
      <c r="M5208" s="49" t="str">
        <f t="shared" si="1470"/>
        <v/>
      </c>
      <c r="U5208" s="103" t="str">
        <f t="shared" si="1471"/>
        <v/>
      </c>
      <c r="V5208" s="77" t="str">
        <f t="shared" si="1472"/>
        <v/>
      </c>
      <c r="W5208" s="37" t="str">
        <f t="shared" si="1473"/>
        <v/>
      </c>
      <c r="X5208" s="7" t="str">
        <f t="shared" si="1474"/>
        <v/>
      </c>
      <c r="Y5208" s="37" t="str">
        <f t="shared" si="1475"/>
        <v/>
      </c>
      <c r="AA5208" s="54" t="str">
        <f t="shared" si="1476"/>
        <v/>
      </c>
      <c r="AC5208" s="121" t="str">
        <f t="shared" si="1477"/>
        <v/>
      </c>
      <c r="AD5208" s="111" t="str">
        <f t="shared" si="1478"/>
        <v/>
      </c>
      <c r="AE5208" s="122" t="str">
        <f t="shared" si="1479"/>
        <v/>
      </c>
      <c r="AF5208" s="123" t="str">
        <f t="shared" si="1480"/>
        <v>Qtr 1</v>
      </c>
      <c r="AG5208" s="122" t="str">
        <f t="shared" si="1481"/>
        <v/>
      </c>
      <c r="AI5208" s="124" t="str">
        <f t="shared" si="1482"/>
        <v/>
      </c>
      <c r="AK5208" s="103" t="str">
        <f t="shared" si="1483"/>
        <v/>
      </c>
      <c r="AL5208" s="104" t="str">
        <f t="shared" si="1484"/>
        <v/>
      </c>
      <c r="AN5208" s="37" t="str">
        <f>IF(AK5208="", "", COUNTIF(AK$11:AK$8010, "&lt;"&amp;AK5208)+1+COUNTIF(AK$11:AK5208, AK5208)-1)</f>
        <v/>
      </c>
      <c r="AO5208" s="37" t="str">
        <f>IF(AL5208="", "", COUNTIF(AL$11:AL$8010, "&gt;"&amp;AL5208)+1+COUNTIF(AL$11:AL5208, AL5208)-1)</f>
        <v/>
      </c>
    </row>
    <row r="5209" spans="1:41" x14ac:dyDescent="0.55000000000000004">
      <c r="A5209" s="5"/>
      <c r="B5209" s="284"/>
      <c r="C5209" s="285"/>
      <c r="D5209" s="286"/>
      <c r="E5209" s="287"/>
      <c r="F5209" s="288"/>
      <c r="G5209" s="5"/>
      <c r="J5209" s="7" t="str">
        <f t="shared" si="1467"/>
        <v/>
      </c>
      <c r="K5209" s="48" t="str">
        <f t="shared" si="1468"/>
        <v/>
      </c>
      <c r="L5209" s="48" t="str">
        <f t="shared" si="1469"/>
        <v/>
      </c>
      <c r="M5209" s="49" t="str">
        <f t="shared" si="1470"/>
        <v/>
      </c>
      <c r="U5209" s="103" t="str">
        <f t="shared" si="1471"/>
        <v/>
      </c>
      <c r="V5209" s="77" t="str">
        <f t="shared" si="1472"/>
        <v/>
      </c>
      <c r="W5209" s="37" t="str">
        <f t="shared" si="1473"/>
        <v/>
      </c>
      <c r="X5209" s="7" t="str">
        <f t="shared" si="1474"/>
        <v/>
      </c>
      <c r="Y5209" s="37" t="str">
        <f t="shared" si="1475"/>
        <v/>
      </c>
      <c r="AA5209" s="54" t="str">
        <f t="shared" si="1476"/>
        <v/>
      </c>
      <c r="AC5209" s="121" t="str">
        <f t="shared" si="1477"/>
        <v/>
      </c>
      <c r="AD5209" s="111" t="str">
        <f t="shared" si="1478"/>
        <v/>
      </c>
      <c r="AE5209" s="122" t="str">
        <f t="shared" si="1479"/>
        <v/>
      </c>
      <c r="AF5209" s="123" t="str">
        <f t="shared" si="1480"/>
        <v>Qtr 1</v>
      </c>
      <c r="AG5209" s="122" t="str">
        <f t="shared" si="1481"/>
        <v/>
      </c>
      <c r="AI5209" s="124" t="str">
        <f t="shared" si="1482"/>
        <v/>
      </c>
      <c r="AK5209" s="103" t="str">
        <f t="shared" si="1483"/>
        <v/>
      </c>
      <c r="AL5209" s="104" t="str">
        <f t="shared" si="1484"/>
        <v/>
      </c>
      <c r="AN5209" s="37" t="str">
        <f>IF(AK5209="", "", COUNTIF(AK$11:AK$8010, "&lt;"&amp;AK5209)+1+COUNTIF(AK$11:AK5209, AK5209)-1)</f>
        <v/>
      </c>
      <c r="AO5209" s="37" t="str">
        <f>IF(AL5209="", "", COUNTIF(AL$11:AL$8010, "&gt;"&amp;AL5209)+1+COUNTIF(AL$11:AL5209, AL5209)-1)</f>
        <v/>
      </c>
    </row>
    <row r="5210" spans="1:41" x14ac:dyDescent="0.55000000000000004">
      <c r="A5210" s="5"/>
      <c r="B5210" s="284"/>
      <c r="C5210" s="285"/>
      <c r="D5210" s="286"/>
      <c r="E5210" s="287"/>
      <c r="F5210" s="288"/>
      <c r="G5210" s="5"/>
      <c r="J5210" s="7" t="str">
        <f t="shared" si="1467"/>
        <v/>
      </c>
      <c r="K5210" s="48" t="str">
        <f t="shared" si="1468"/>
        <v/>
      </c>
      <c r="L5210" s="48" t="str">
        <f t="shared" si="1469"/>
        <v/>
      </c>
      <c r="M5210" s="49" t="str">
        <f t="shared" si="1470"/>
        <v/>
      </c>
      <c r="U5210" s="103" t="str">
        <f t="shared" si="1471"/>
        <v/>
      </c>
      <c r="V5210" s="77" t="str">
        <f t="shared" si="1472"/>
        <v/>
      </c>
      <c r="W5210" s="37" t="str">
        <f t="shared" si="1473"/>
        <v/>
      </c>
      <c r="X5210" s="7" t="str">
        <f t="shared" si="1474"/>
        <v/>
      </c>
      <c r="Y5210" s="37" t="str">
        <f t="shared" si="1475"/>
        <v/>
      </c>
      <c r="AA5210" s="54" t="str">
        <f t="shared" si="1476"/>
        <v/>
      </c>
      <c r="AC5210" s="121" t="str">
        <f t="shared" si="1477"/>
        <v/>
      </c>
      <c r="AD5210" s="111" t="str">
        <f t="shared" si="1478"/>
        <v/>
      </c>
      <c r="AE5210" s="122" t="str">
        <f t="shared" si="1479"/>
        <v/>
      </c>
      <c r="AF5210" s="123" t="str">
        <f t="shared" si="1480"/>
        <v>Qtr 1</v>
      </c>
      <c r="AG5210" s="122" t="str">
        <f t="shared" si="1481"/>
        <v/>
      </c>
      <c r="AI5210" s="124" t="str">
        <f t="shared" si="1482"/>
        <v/>
      </c>
      <c r="AK5210" s="103" t="str">
        <f t="shared" si="1483"/>
        <v/>
      </c>
      <c r="AL5210" s="104" t="str">
        <f t="shared" si="1484"/>
        <v/>
      </c>
      <c r="AN5210" s="37" t="str">
        <f>IF(AK5210="", "", COUNTIF(AK$11:AK$8010, "&lt;"&amp;AK5210)+1+COUNTIF(AK$11:AK5210, AK5210)-1)</f>
        <v/>
      </c>
      <c r="AO5210" s="37" t="str">
        <f>IF(AL5210="", "", COUNTIF(AL$11:AL$8010, "&gt;"&amp;AL5210)+1+COUNTIF(AL$11:AL5210, AL5210)-1)</f>
        <v/>
      </c>
    </row>
    <row r="5211" spans="1:41" x14ac:dyDescent="0.55000000000000004">
      <c r="A5211" s="5"/>
      <c r="B5211" s="284"/>
      <c r="C5211" s="285"/>
      <c r="D5211" s="286"/>
      <c r="E5211" s="287"/>
      <c r="F5211" s="288"/>
      <c r="G5211" s="5"/>
      <c r="J5211" s="7" t="str">
        <f t="shared" si="1467"/>
        <v/>
      </c>
      <c r="K5211" s="48" t="str">
        <f t="shared" si="1468"/>
        <v/>
      </c>
      <c r="L5211" s="48" t="str">
        <f t="shared" si="1469"/>
        <v/>
      </c>
      <c r="M5211" s="49" t="str">
        <f t="shared" si="1470"/>
        <v/>
      </c>
      <c r="U5211" s="103" t="str">
        <f t="shared" si="1471"/>
        <v/>
      </c>
      <c r="V5211" s="77" t="str">
        <f t="shared" si="1472"/>
        <v/>
      </c>
      <c r="W5211" s="37" t="str">
        <f t="shared" si="1473"/>
        <v/>
      </c>
      <c r="X5211" s="7" t="str">
        <f t="shared" si="1474"/>
        <v/>
      </c>
      <c r="Y5211" s="37" t="str">
        <f t="shared" si="1475"/>
        <v/>
      </c>
      <c r="AA5211" s="54" t="str">
        <f t="shared" si="1476"/>
        <v/>
      </c>
      <c r="AC5211" s="121" t="str">
        <f t="shared" si="1477"/>
        <v/>
      </c>
      <c r="AD5211" s="111" t="str">
        <f t="shared" si="1478"/>
        <v/>
      </c>
      <c r="AE5211" s="122" t="str">
        <f t="shared" si="1479"/>
        <v/>
      </c>
      <c r="AF5211" s="123" t="str">
        <f t="shared" si="1480"/>
        <v>Qtr 1</v>
      </c>
      <c r="AG5211" s="122" t="str">
        <f t="shared" si="1481"/>
        <v/>
      </c>
      <c r="AI5211" s="124" t="str">
        <f t="shared" si="1482"/>
        <v/>
      </c>
      <c r="AK5211" s="103" t="str">
        <f t="shared" si="1483"/>
        <v/>
      </c>
      <c r="AL5211" s="104" t="str">
        <f t="shared" si="1484"/>
        <v/>
      </c>
      <c r="AN5211" s="37" t="str">
        <f>IF(AK5211="", "", COUNTIF(AK$11:AK$8010, "&lt;"&amp;AK5211)+1+COUNTIF(AK$11:AK5211, AK5211)-1)</f>
        <v/>
      </c>
      <c r="AO5211" s="37" t="str">
        <f>IF(AL5211="", "", COUNTIF(AL$11:AL$8010, "&gt;"&amp;AL5211)+1+COUNTIF(AL$11:AL5211, AL5211)-1)</f>
        <v/>
      </c>
    </row>
    <row r="5212" spans="1:41" x14ac:dyDescent="0.55000000000000004">
      <c r="A5212" s="5"/>
      <c r="B5212" s="284"/>
      <c r="C5212" s="285"/>
      <c r="D5212" s="286"/>
      <c r="E5212" s="287"/>
      <c r="F5212" s="288"/>
      <c r="G5212" s="5"/>
      <c r="J5212" s="7" t="str">
        <f t="shared" si="1467"/>
        <v/>
      </c>
      <c r="K5212" s="48" t="str">
        <f t="shared" si="1468"/>
        <v/>
      </c>
      <c r="L5212" s="48" t="str">
        <f t="shared" si="1469"/>
        <v/>
      </c>
      <c r="M5212" s="49" t="str">
        <f t="shared" si="1470"/>
        <v/>
      </c>
      <c r="U5212" s="103" t="str">
        <f t="shared" si="1471"/>
        <v/>
      </c>
      <c r="V5212" s="77" t="str">
        <f t="shared" si="1472"/>
        <v/>
      </c>
      <c r="W5212" s="37" t="str">
        <f t="shared" si="1473"/>
        <v/>
      </c>
      <c r="X5212" s="7" t="str">
        <f t="shared" si="1474"/>
        <v/>
      </c>
      <c r="Y5212" s="37" t="str">
        <f t="shared" si="1475"/>
        <v/>
      </c>
      <c r="AA5212" s="54" t="str">
        <f t="shared" si="1476"/>
        <v/>
      </c>
      <c r="AC5212" s="121" t="str">
        <f t="shared" si="1477"/>
        <v/>
      </c>
      <c r="AD5212" s="111" t="str">
        <f t="shared" si="1478"/>
        <v/>
      </c>
      <c r="AE5212" s="122" t="str">
        <f t="shared" si="1479"/>
        <v/>
      </c>
      <c r="AF5212" s="123" t="str">
        <f t="shared" si="1480"/>
        <v>Qtr 1</v>
      </c>
      <c r="AG5212" s="122" t="str">
        <f t="shared" si="1481"/>
        <v/>
      </c>
      <c r="AI5212" s="124" t="str">
        <f t="shared" si="1482"/>
        <v/>
      </c>
      <c r="AK5212" s="103" t="str">
        <f t="shared" si="1483"/>
        <v/>
      </c>
      <c r="AL5212" s="104" t="str">
        <f t="shared" si="1484"/>
        <v/>
      </c>
      <c r="AN5212" s="37" t="str">
        <f>IF(AK5212="", "", COUNTIF(AK$11:AK$8010, "&lt;"&amp;AK5212)+1+COUNTIF(AK$11:AK5212, AK5212)-1)</f>
        <v/>
      </c>
      <c r="AO5212" s="37" t="str">
        <f>IF(AL5212="", "", COUNTIF(AL$11:AL$8010, "&gt;"&amp;AL5212)+1+COUNTIF(AL$11:AL5212, AL5212)-1)</f>
        <v/>
      </c>
    </row>
    <row r="5213" spans="1:41" x14ac:dyDescent="0.55000000000000004">
      <c r="A5213" s="5"/>
      <c r="B5213" s="284"/>
      <c r="C5213" s="285"/>
      <c r="D5213" s="286"/>
      <c r="E5213" s="287"/>
      <c r="F5213" s="288"/>
      <c r="G5213" s="5"/>
      <c r="J5213" s="7" t="str">
        <f t="shared" si="1467"/>
        <v/>
      </c>
      <c r="K5213" s="48" t="str">
        <f t="shared" si="1468"/>
        <v/>
      </c>
      <c r="L5213" s="48" t="str">
        <f t="shared" si="1469"/>
        <v/>
      </c>
      <c r="M5213" s="49" t="str">
        <f t="shared" si="1470"/>
        <v/>
      </c>
      <c r="U5213" s="103" t="str">
        <f t="shared" si="1471"/>
        <v/>
      </c>
      <c r="V5213" s="77" t="str">
        <f t="shared" si="1472"/>
        <v/>
      </c>
      <c r="W5213" s="37" t="str">
        <f t="shared" si="1473"/>
        <v/>
      </c>
      <c r="X5213" s="7" t="str">
        <f t="shared" si="1474"/>
        <v/>
      </c>
      <c r="Y5213" s="37" t="str">
        <f t="shared" si="1475"/>
        <v/>
      </c>
      <c r="AA5213" s="54" t="str">
        <f t="shared" si="1476"/>
        <v/>
      </c>
      <c r="AC5213" s="121" t="str">
        <f t="shared" si="1477"/>
        <v/>
      </c>
      <c r="AD5213" s="111" t="str">
        <f t="shared" si="1478"/>
        <v/>
      </c>
      <c r="AE5213" s="122" t="str">
        <f t="shared" si="1479"/>
        <v/>
      </c>
      <c r="AF5213" s="123" t="str">
        <f t="shared" si="1480"/>
        <v>Qtr 1</v>
      </c>
      <c r="AG5213" s="122" t="str">
        <f t="shared" si="1481"/>
        <v/>
      </c>
      <c r="AI5213" s="124" t="str">
        <f t="shared" si="1482"/>
        <v/>
      </c>
      <c r="AK5213" s="103" t="str">
        <f t="shared" si="1483"/>
        <v/>
      </c>
      <c r="AL5213" s="104" t="str">
        <f t="shared" si="1484"/>
        <v/>
      </c>
      <c r="AN5213" s="37" t="str">
        <f>IF(AK5213="", "", COUNTIF(AK$11:AK$8010, "&lt;"&amp;AK5213)+1+COUNTIF(AK$11:AK5213, AK5213)-1)</f>
        <v/>
      </c>
      <c r="AO5213" s="37" t="str">
        <f>IF(AL5213="", "", COUNTIF(AL$11:AL$8010, "&gt;"&amp;AL5213)+1+COUNTIF(AL$11:AL5213, AL5213)-1)</f>
        <v/>
      </c>
    </row>
    <row r="5214" spans="1:41" x14ac:dyDescent="0.55000000000000004">
      <c r="A5214" s="5"/>
      <c r="B5214" s="284"/>
      <c r="C5214" s="285"/>
      <c r="D5214" s="286"/>
      <c r="E5214" s="287"/>
      <c r="F5214" s="288"/>
      <c r="G5214" s="5"/>
      <c r="J5214" s="7" t="str">
        <f t="shared" si="1467"/>
        <v/>
      </c>
      <c r="K5214" s="48" t="str">
        <f t="shared" si="1468"/>
        <v/>
      </c>
      <c r="L5214" s="48" t="str">
        <f t="shared" si="1469"/>
        <v/>
      </c>
      <c r="M5214" s="49" t="str">
        <f t="shared" si="1470"/>
        <v/>
      </c>
      <c r="U5214" s="103" t="str">
        <f t="shared" si="1471"/>
        <v/>
      </c>
      <c r="V5214" s="77" t="str">
        <f t="shared" si="1472"/>
        <v/>
      </c>
      <c r="W5214" s="37" t="str">
        <f t="shared" si="1473"/>
        <v/>
      </c>
      <c r="X5214" s="7" t="str">
        <f t="shared" si="1474"/>
        <v/>
      </c>
      <c r="Y5214" s="37" t="str">
        <f t="shared" si="1475"/>
        <v/>
      </c>
      <c r="AA5214" s="54" t="str">
        <f t="shared" si="1476"/>
        <v/>
      </c>
      <c r="AC5214" s="121" t="str">
        <f t="shared" si="1477"/>
        <v/>
      </c>
      <c r="AD5214" s="111" t="str">
        <f t="shared" si="1478"/>
        <v/>
      </c>
      <c r="AE5214" s="122" t="str">
        <f t="shared" si="1479"/>
        <v/>
      </c>
      <c r="AF5214" s="123" t="str">
        <f t="shared" si="1480"/>
        <v>Qtr 1</v>
      </c>
      <c r="AG5214" s="122" t="str">
        <f t="shared" si="1481"/>
        <v/>
      </c>
      <c r="AI5214" s="124" t="str">
        <f t="shared" si="1482"/>
        <v/>
      </c>
      <c r="AK5214" s="103" t="str">
        <f t="shared" si="1483"/>
        <v/>
      </c>
      <c r="AL5214" s="104" t="str">
        <f t="shared" si="1484"/>
        <v/>
      </c>
      <c r="AN5214" s="37" t="str">
        <f>IF(AK5214="", "", COUNTIF(AK$11:AK$8010, "&lt;"&amp;AK5214)+1+COUNTIF(AK$11:AK5214, AK5214)-1)</f>
        <v/>
      </c>
      <c r="AO5214" s="37" t="str">
        <f>IF(AL5214="", "", COUNTIF(AL$11:AL$8010, "&gt;"&amp;AL5214)+1+COUNTIF(AL$11:AL5214, AL5214)-1)</f>
        <v/>
      </c>
    </row>
    <row r="5215" spans="1:41" x14ac:dyDescent="0.55000000000000004">
      <c r="A5215" s="5"/>
      <c r="B5215" s="284"/>
      <c r="C5215" s="285"/>
      <c r="D5215" s="286"/>
      <c r="E5215" s="287"/>
      <c r="F5215" s="288"/>
      <c r="G5215" s="5"/>
      <c r="J5215" s="7" t="str">
        <f t="shared" si="1467"/>
        <v/>
      </c>
      <c r="K5215" s="48" t="str">
        <f t="shared" si="1468"/>
        <v/>
      </c>
      <c r="L5215" s="48" t="str">
        <f t="shared" si="1469"/>
        <v/>
      </c>
      <c r="M5215" s="49" t="str">
        <f t="shared" si="1470"/>
        <v/>
      </c>
      <c r="U5215" s="103" t="str">
        <f t="shared" si="1471"/>
        <v/>
      </c>
      <c r="V5215" s="77" t="str">
        <f t="shared" si="1472"/>
        <v/>
      </c>
      <c r="W5215" s="37" t="str">
        <f t="shared" si="1473"/>
        <v/>
      </c>
      <c r="X5215" s="7" t="str">
        <f t="shared" si="1474"/>
        <v/>
      </c>
      <c r="Y5215" s="37" t="str">
        <f t="shared" si="1475"/>
        <v/>
      </c>
      <c r="AA5215" s="54" t="str">
        <f t="shared" si="1476"/>
        <v/>
      </c>
      <c r="AC5215" s="121" t="str">
        <f t="shared" si="1477"/>
        <v/>
      </c>
      <c r="AD5215" s="111" t="str">
        <f t="shared" si="1478"/>
        <v/>
      </c>
      <c r="AE5215" s="122" t="str">
        <f t="shared" si="1479"/>
        <v/>
      </c>
      <c r="AF5215" s="123" t="str">
        <f t="shared" si="1480"/>
        <v>Qtr 1</v>
      </c>
      <c r="AG5215" s="122" t="str">
        <f t="shared" si="1481"/>
        <v/>
      </c>
      <c r="AI5215" s="124" t="str">
        <f t="shared" si="1482"/>
        <v/>
      </c>
      <c r="AK5215" s="103" t="str">
        <f t="shared" si="1483"/>
        <v/>
      </c>
      <c r="AL5215" s="104" t="str">
        <f t="shared" si="1484"/>
        <v/>
      </c>
      <c r="AN5215" s="37" t="str">
        <f>IF(AK5215="", "", COUNTIF(AK$11:AK$8010, "&lt;"&amp;AK5215)+1+COUNTIF(AK$11:AK5215, AK5215)-1)</f>
        <v/>
      </c>
      <c r="AO5215" s="37" t="str">
        <f>IF(AL5215="", "", COUNTIF(AL$11:AL$8010, "&gt;"&amp;AL5215)+1+COUNTIF(AL$11:AL5215, AL5215)-1)</f>
        <v/>
      </c>
    </row>
    <row r="5216" spans="1:41" x14ac:dyDescent="0.55000000000000004">
      <c r="A5216" s="5"/>
      <c r="B5216" s="284"/>
      <c r="C5216" s="285"/>
      <c r="D5216" s="286"/>
      <c r="E5216" s="287"/>
      <c r="F5216" s="288"/>
      <c r="G5216" s="5"/>
      <c r="J5216" s="7" t="str">
        <f t="shared" si="1467"/>
        <v/>
      </c>
      <c r="K5216" s="48" t="str">
        <f t="shared" si="1468"/>
        <v/>
      </c>
      <c r="L5216" s="48" t="str">
        <f t="shared" si="1469"/>
        <v/>
      </c>
      <c r="M5216" s="49" t="str">
        <f t="shared" si="1470"/>
        <v/>
      </c>
      <c r="U5216" s="103" t="str">
        <f t="shared" si="1471"/>
        <v/>
      </c>
      <c r="V5216" s="77" t="str">
        <f t="shared" si="1472"/>
        <v/>
      </c>
      <c r="W5216" s="37" t="str">
        <f t="shared" si="1473"/>
        <v/>
      </c>
      <c r="X5216" s="7" t="str">
        <f t="shared" si="1474"/>
        <v/>
      </c>
      <c r="Y5216" s="37" t="str">
        <f t="shared" si="1475"/>
        <v/>
      </c>
      <c r="AA5216" s="54" t="str">
        <f t="shared" si="1476"/>
        <v/>
      </c>
      <c r="AC5216" s="121" t="str">
        <f t="shared" si="1477"/>
        <v/>
      </c>
      <c r="AD5216" s="111" t="str">
        <f t="shared" si="1478"/>
        <v/>
      </c>
      <c r="AE5216" s="122" t="str">
        <f t="shared" si="1479"/>
        <v/>
      </c>
      <c r="AF5216" s="123" t="str">
        <f t="shared" si="1480"/>
        <v>Qtr 1</v>
      </c>
      <c r="AG5216" s="122" t="str">
        <f t="shared" si="1481"/>
        <v/>
      </c>
      <c r="AI5216" s="124" t="str">
        <f t="shared" si="1482"/>
        <v/>
      </c>
      <c r="AK5216" s="103" t="str">
        <f t="shared" si="1483"/>
        <v/>
      </c>
      <c r="AL5216" s="104" t="str">
        <f t="shared" si="1484"/>
        <v/>
      </c>
      <c r="AN5216" s="37" t="str">
        <f>IF(AK5216="", "", COUNTIF(AK$11:AK$8010, "&lt;"&amp;AK5216)+1+COUNTIF(AK$11:AK5216, AK5216)-1)</f>
        <v/>
      </c>
      <c r="AO5216" s="37" t="str">
        <f>IF(AL5216="", "", COUNTIF(AL$11:AL$8010, "&gt;"&amp;AL5216)+1+COUNTIF(AL$11:AL5216, AL5216)-1)</f>
        <v/>
      </c>
    </row>
    <row r="5217" spans="1:41" x14ac:dyDescent="0.55000000000000004">
      <c r="A5217" s="5"/>
      <c r="B5217" s="284"/>
      <c r="C5217" s="285"/>
      <c r="D5217" s="286"/>
      <c r="E5217" s="287"/>
      <c r="F5217" s="288"/>
      <c r="G5217" s="5"/>
      <c r="J5217" s="7" t="str">
        <f t="shared" si="1467"/>
        <v/>
      </c>
      <c r="K5217" s="48" t="str">
        <f t="shared" si="1468"/>
        <v/>
      </c>
      <c r="L5217" s="48" t="str">
        <f t="shared" si="1469"/>
        <v/>
      </c>
      <c r="M5217" s="49" t="str">
        <f t="shared" si="1470"/>
        <v/>
      </c>
      <c r="U5217" s="103" t="str">
        <f t="shared" si="1471"/>
        <v/>
      </c>
      <c r="V5217" s="77" t="str">
        <f t="shared" si="1472"/>
        <v/>
      </c>
      <c r="W5217" s="37" t="str">
        <f t="shared" si="1473"/>
        <v/>
      </c>
      <c r="X5217" s="7" t="str">
        <f t="shared" si="1474"/>
        <v/>
      </c>
      <c r="Y5217" s="37" t="str">
        <f t="shared" si="1475"/>
        <v/>
      </c>
      <c r="AA5217" s="54" t="str">
        <f t="shared" si="1476"/>
        <v/>
      </c>
      <c r="AC5217" s="121" t="str">
        <f t="shared" si="1477"/>
        <v/>
      </c>
      <c r="AD5217" s="111" t="str">
        <f t="shared" si="1478"/>
        <v/>
      </c>
      <c r="AE5217" s="122" t="str">
        <f t="shared" si="1479"/>
        <v/>
      </c>
      <c r="AF5217" s="123" t="str">
        <f t="shared" si="1480"/>
        <v>Qtr 1</v>
      </c>
      <c r="AG5217" s="122" t="str">
        <f t="shared" si="1481"/>
        <v/>
      </c>
      <c r="AI5217" s="124" t="str">
        <f t="shared" si="1482"/>
        <v/>
      </c>
      <c r="AK5217" s="103" t="str">
        <f t="shared" si="1483"/>
        <v/>
      </c>
      <c r="AL5217" s="104" t="str">
        <f t="shared" si="1484"/>
        <v/>
      </c>
      <c r="AN5217" s="37" t="str">
        <f>IF(AK5217="", "", COUNTIF(AK$11:AK$8010, "&lt;"&amp;AK5217)+1+COUNTIF(AK$11:AK5217, AK5217)-1)</f>
        <v/>
      </c>
      <c r="AO5217" s="37" t="str">
        <f>IF(AL5217="", "", COUNTIF(AL$11:AL$8010, "&gt;"&amp;AL5217)+1+COUNTIF(AL$11:AL5217, AL5217)-1)</f>
        <v/>
      </c>
    </row>
    <row r="5218" spans="1:41" x14ac:dyDescent="0.55000000000000004">
      <c r="A5218" s="5"/>
      <c r="B5218" s="284"/>
      <c r="C5218" s="285"/>
      <c r="D5218" s="286"/>
      <c r="E5218" s="287"/>
      <c r="F5218" s="288"/>
      <c r="G5218" s="5"/>
      <c r="J5218" s="7" t="str">
        <f t="shared" si="1467"/>
        <v/>
      </c>
      <c r="K5218" s="48" t="str">
        <f t="shared" si="1468"/>
        <v/>
      </c>
      <c r="L5218" s="48" t="str">
        <f t="shared" si="1469"/>
        <v/>
      </c>
      <c r="M5218" s="49" t="str">
        <f t="shared" si="1470"/>
        <v/>
      </c>
      <c r="U5218" s="103" t="str">
        <f t="shared" si="1471"/>
        <v/>
      </c>
      <c r="V5218" s="77" t="str">
        <f t="shared" si="1472"/>
        <v/>
      </c>
      <c r="W5218" s="37" t="str">
        <f t="shared" si="1473"/>
        <v/>
      </c>
      <c r="X5218" s="7" t="str">
        <f t="shared" si="1474"/>
        <v/>
      </c>
      <c r="Y5218" s="37" t="str">
        <f t="shared" si="1475"/>
        <v/>
      </c>
      <c r="AA5218" s="54" t="str">
        <f t="shared" si="1476"/>
        <v/>
      </c>
      <c r="AC5218" s="121" t="str">
        <f t="shared" si="1477"/>
        <v/>
      </c>
      <c r="AD5218" s="111" t="str">
        <f t="shared" si="1478"/>
        <v/>
      </c>
      <c r="AE5218" s="122" t="str">
        <f t="shared" si="1479"/>
        <v/>
      </c>
      <c r="AF5218" s="123" t="str">
        <f t="shared" si="1480"/>
        <v>Qtr 1</v>
      </c>
      <c r="AG5218" s="122" t="str">
        <f t="shared" si="1481"/>
        <v/>
      </c>
      <c r="AI5218" s="124" t="str">
        <f t="shared" si="1482"/>
        <v/>
      </c>
      <c r="AK5218" s="103" t="str">
        <f t="shared" si="1483"/>
        <v/>
      </c>
      <c r="AL5218" s="104" t="str">
        <f t="shared" si="1484"/>
        <v/>
      </c>
      <c r="AN5218" s="37" t="str">
        <f>IF(AK5218="", "", COUNTIF(AK$11:AK$8010, "&lt;"&amp;AK5218)+1+COUNTIF(AK$11:AK5218, AK5218)-1)</f>
        <v/>
      </c>
      <c r="AO5218" s="37" t="str">
        <f>IF(AL5218="", "", COUNTIF(AL$11:AL$8010, "&gt;"&amp;AL5218)+1+COUNTIF(AL$11:AL5218, AL5218)-1)</f>
        <v/>
      </c>
    </row>
    <row r="5219" spans="1:41" x14ac:dyDescent="0.55000000000000004">
      <c r="A5219" s="5"/>
      <c r="B5219" s="284"/>
      <c r="C5219" s="285"/>
      <c r="D5219" s="286"/>
      <c r="E5219" s="287"/>
      <c r="F5219" s="288"/>
      <c r="G5219" s="5"/>
      <c r="J5219" s="7" t="str">
        <f t="shared" si="1467"/>
        <v/>
      </c>
      <c r="K5219" s="48" t="str">
        <f t="shared" si="1468"/>
        <v/>
      </c>
      <c r="L5219" s="48" t="str">
        <f t="shared" si="1469"/>
        <v/>
      </c>
      <c r="M5219" s="49" t="str">
        <f t="shared" si="1470"/>
        <v/>
      </c>
      <c r="U5219" s="103" t="str">
        <f t="shared" si="1471"/>
        <v/>
      </c>
      <c r="V5219" s="77" t="str">
        <f t="shared" si="1472"/>
        <v/>
      </c>
      <c r="W5219" s="37" t="str">
        <f t="shared" si="1473"/>
        <v/>
      </c>
      <c r="X5219" s="7" t="str">
        <f t="shared" si="1474"/>
        <v/>
      </c>
      <c r="Y5219" s="37" t="str">
        <f t="shared" si="1475"/>
        <v/>
      </c>
      <c r="AA5219" s="54" t="str">
        <f t="shared" si="1476"/>
        <v/>
      </c>
      <c r="AC5219" s="121" t="str">
        <f t="shared" si="1477"/>
        <v/>
      </c>
      <c r="AD5219" s="111" t="str">
        <f t="shared" si="1478"/>
        <v/>
      </c>
      <c r="AE5219" s="122" t="str">
        <f t="shared" si="1479"/>
        <v/>
      </c>
      <c r="AF5219" s="123" t="str">
        <f t="shared" si="1480"/>
        <v>Qtr 1</v>
      </c>
      <c r="AG5219" s="122" t="str">
        <f t="shared" si="1481"/>
        <v/>
      </c>
      <c r="AI5219" s="124" t="str">
        <f t="shared" si="1482"/>
        <v/>
      </c>
      <c r="AK5219" s="103" t="str">
        <f t="shared" si="1483"/>
        <v/>
      </c>
      <c r="AL5219" s="104" t="str">
        <f t="shared" si="1484"/>
        <v/>
      </c>
      <c r="AN5219" s="37" t="str">
        <f>IF(AK5219="", "", COUNTIF(AK$11:AK$8010, "&lt;"&amp;AK5219)+1+COUNTIF(AK$11:AK5219, AK5219)-1)</f>
        <v/>
      </c>
      <c r="AO5219" s="37" t="str">
        <f>IF(AL5219="", "", COUNTIF(AL$11:AL$8010, "&gt;"&amp;AL5219)+1+COUNTIF(AL$11:AL5219, AL5219)-1)</f>
        <v/>
      </c>
    </row>
    <row r="5220" spans="1:41" x14ac:dyDescent="0.55000000000000004">
      <c r="A5220" s="5"/>
      <c r="B5220" s="284"/>
      <c r="C5220" s="285"/>
      <c r="D5220" s="286"/>
      <c r="E5220" s="287"/>
      <c r="F5220" s="288"/>
      <c r="G5220" s="5"/>
      <c r="J5220" s="7" t="str">
        <f t="shared" si="1467"/>
        <v/>
      </c>
      <c r="K5220" s="48" t="str">
        <f t="shared" si="1468"/>
        <v/>
      </c>
      <c r="L5220" s="48" t="str">
        <f t="shared" si="1469"/>
        <v/>
      </c>
      <c r="M5220" s="49" t="str">
        <f t="shared" si="1470"/>
        <v/>
      </c>
      <c r="U5220" s="103" t="str">
        <f t="shared" si="1471"/>
        <v/>
      </c>
      <c r="V5220" s="77" t="str">
        <f t="shared" si="1472"/>
        <v/>
      </c>
      <c r="W5220" s="37" t="str">
        <f t="shared" si="1473"/>
        <v/>
      </c>
      <c r="X5220" s="7" t="str">
        <f t="shared" si="1474"/>
        <v/>
      </c>
      <c r="Y5220" s="37" t="str">
        <f t="shared" si="1475"/>
        <v/>
      </c>
      <c r="AA5220" s="54" t="str">
        <f t="shared" si="1476"/>
        <v/>
      </c>
      <c r="AC5220" s="121" t="str">
        <f t="shared" si="1477"/>
        <v/>
      </c>
      <c r="AD5220" s="111" t="str">
        <f t="shared" si="1478"/>
        <v/>
      </c>
      <c r="AE5220" s="122" t="str">
        <f t="shared" si="1479"/>
        <v/>
      </c>
      <c r="AF5220" s="123" t="str">
        <f t="shared" si="1480"/>
        <v>Qtr 1</v>
      </c>
      <c r="AG5220" s="122" t="str">
        <f t="shared" si="1481"/>
        <v/>
      </c>
      <c r="AI5220" s="124" t="str">
        <f t="shared" si="1482"/>
        <v/>
      </c>
      <c r="AK5220" s="103" t="str">
        <f t="shared" si="1483"/>
        <v/>
      </c>
      <c r="AL5220" s="104" t="str">
        <f t="shared" si="1484"/>
        <v/>
      </c>
      <c r="AN5220" s="37" t="str">
        <f>IF(AK5220="", "", COUNTIF(AK$11:AK$8010, "&lt;"&amp;AK5220)+1+COUNTIF(AK$11:AK5220, AK5220)-1)</f>
        <v/>
      </c>
      <c r="AO5220" s="37" t="str">
        <f>IF(AL5220="", "", COUNTIF(AL$11:AL$8010, "&gt;"&amp;AL5220)+1+COUNTIF(AL$11:AL5220, AL5220)-1)</f>
        <v/>
      </c>
    </row>
    <row r="5221" spans="1:41" x14ac:dyDescent="0.55000000000000004">
      <c r="A5221" s="5"/>
      <c r="B5221" s="284"/>
      <c r="C5221" s="285"/>
      <c r="D5221" s="286"/>
      <c r="E5221" s="287"/>
      <c r="F5221" s="288"/>
      <c r="G5221" s="5"/>
      <c r="J5221" s="7" t="str">
        <f t="shared" si="1467"/>
        <v/>
      </c>
      <c r="K5221" s="48" t="str">
        <f t="shared" si="1468"/>
        <v/>
      </c>
      <c r="L5221" s="48" t="str">
        <f t="shared" si="1469"/>
        <v/>
      </c>
      <c r="M5221" s="49" t="str">
        <f t="shared" si="1470"/>
        <v/>
      </c>
      <c r="U5221" s="103" t="str">
        <f t="shared" si="1471"/>
        <v/>
      </c>
      <c r="V5221" s="77" t="str">
        <f t="shared" si="1472"/>
        <v/>
      </c>
      <c r="W5221" s="37" t="str">
        <f t="shared" si="1473"/>
        <v/>
      </c>
      <c r="X5221" s="7" t="str">
        <f t="shared" si="1474"/>
        <v/>
      </c>
      <c r="Y5221" s="37" t="str">
        <f t="shared" si="1475"/>
        <v/>
      </c>
      <c r="AA5221" s="54" t="str">
        <f t="shared" si="1476"/>
        <v/>
      </c>
      <c r="AC5221" s="121" t="str">
        <f t="shared" si="1477"/>
        <v/>
      </c>
      <c r="AD5221" s="111" t="str">
        <f t="shared" si="1478"/>
        <v/>
      </c>
      <c r="AE5221" s="122" t="str">
        <f t="shared" si="1479"/>
        <v/>
      </c>
      <c r="AF5221" s="123" t="str">
        <f t="shared" si="1480"/>
        <v>Qtr 1</v>
      </c>
      <c r="AG5221" s="122" t="str">
        <f t="shared" si="1481"/>
        <v/>
      </c>
      <c r="AI5221" s="124" t="str">
        <f t="shared" si="1482"/>
        <v/>
      </c>
      <c r="AK5221" s="103" t="str">
        <f t="shared" si="1483"/>
        <v/>
      </c>
      <c r="AL5221" s="104" t="str">
        <f t="shared" si="1484"/>
        <v/>
      </c>
      <c r="AN5221" s="37" t="str">
        <f>IF(AK5221="", "", COUNTIF(AK$11:AK$8010, "&lt;"&amp;AK5221)+1+COUNTIF(AK$11:AK5221, AK5221)-1)</f>
        <v/>
      </c>
      <c r="AO5221" s="37" t="str">
        <f>IF(AL5221="", "", COUNTIF(AL$11:AL$8010, "&gt;"&amp;AL5221)+1+COUNTIF(AL$11:AL5221, AL5221)-1)</f>
        <v/>
      </c>
    </row>
    <row r="5222" spans="1:41" x14ac:dyDescent="0.55000000000000004">
      <c r="A5222" s="5"/>
      <c r="B5222" s="284"/>
      <c r="C5222" s="285"/>
      <c r="D5222" s="286"/>
      <c r="E5222" s="287"/>
      <c r="F5222" s="288"/>
      <c r="G5222" s="5"/>
      <c r="J5222" s="7" t="str">
        <f t="shared" si="1467"/>
        <v/>
      </c>
      <c r="K5222" s="48" t="str">
        <f t="shared" si="1468"/>
        <v/>
      </c>
      <c r="L5222" s="48" t="str">
        <f t="shared" si="1469"/>
        <v/>
      </c>
      <c r="M5222" s="49" t="str">
        <f t="shared" si="1470"/>
        <v/>
      </c>
      <c r="U5222" s="103" t="str">
        <f t="shared" si="1471"/>
        <v/>
      </c>
      <c r="V5222" s="77" t="str">
        <f t="shared" si="1472"/>
        <v/>
      </c>
      <c r="W5222" s="37" t="str">
        <f t="shared" si="1473"/>
        <v/>
      </c>
      <c r="X5222" s="7" t="str">
        <f t="shared" si="1474"/>
        <v/>
      </c>
      <c r="Y5222" s="37" t="str">
        <f t="shared" si="1475"/>
        <v/>
      </c>
      <c r="AA5222" s="54" t="str">
        <f t="shared" si="1476"/>
        <v/>
      </c>
      <c r="AC5222" s="121" t="str">
        <f t="shared" si="1477"/>
        <v/>
      </c>
      <c r="AD5222" s="111" t="str">
        <f t="shared" si="1478"/>
        <v/>
      </c>
      <c r="AE5222" s="122" t="str">
        <f t="shared" si="1479"/>
        <v/>
      </c>
      <c r="AF5222" s="123" t="str">
        <f t="shared" si="1480"/>
        <v>Qtr 1</v>
      </c>
      <c r="AG5222" s="122" t="str">
        <f t="shared" si="1481"/>
        <v/>
      </c>
      <c r="AI5222" s="124" t="str">
        <f t="shared" si="1482"/>
        <v/>
      </c>
      <c r="AK5222" s="103" t="str">
        <f t="shared" si="1483"/>
        <v/>
      </c>
      <c r="AL5222" s="104" t="str">
        <f t="shared" si="1484"/>
        <v/>
      </c>
      <c r="AN5222" s="37" t="str">
        <f>IF(AK5222="", "", COUNTIF(AK$11:AK$8010, "&lt;"&amp;AK5222)+1+COUNTIF(AK$11:AK5222, AK5222)-1)</f>
        <v/>
      </c>
      <c r="AO5222" s="37" t="str">
        <f>IF(AL5222="", "", COUNTIF(AL$11:AL$8010, "&gt;"&amp;AL5222)+1+COUNTIF(AL$11:AL5222, AL5222)-1)</f>
        <v/>
      </c>
    </row>
    <row r="5223" spans="1:41" x14ac:dyDescent="0.55000000000000004">
      <c r="A5223" s="5"/>
      <c r="B5223" s="284"/>
      <c r="C5223" s="285"/>
      <c r="D5223" s="286"/>
      <c r="E5223" s="287"/>
      <c r="F5223" s="288"/>
      <c r="G5223" s="5"/>
      <c r="J5223" s="7" t="str">
        <f t="shared" si="1467"/>
        <v/>
      </c>
      <c r="K5223" s="48" t="str">
        <f t="shared" si="1468"/>
        <v/>
      </c>
      <c r="L5223" s="48" t="str">
        <f t="shared" si="1469"/>
        <v/>
      </c>
      <c r="M5223" s="49" t="str">
        <f t="shared" si="1470"/>
        <v/>
      </c>
      <c r="U5223" s="103" t="str">
        <f t="shared" si="1471"/>
        <v/>
      </c>
      <c r="V5223" s="77" t="str">
        <f t="shared" si="1472"/>
        <v/>
      </c>
      <c r="W5223" s="37" t="str">
        <f t="shared" si="1473"/>
        <v/>
      </c>
      <c r="X5223" s="7" t="str">
        <f t="shared" si="1474"/>
        <v/>
      </c>
      <c r="Y5223" s="37" t="str">
        <f t="shared" si="1475"/>
        <v/>
      </c>
      <c r="AA5223" s="54" t="str">
        <f t="shared" si="1476"/>
        <v/>
      </c>
      <c r="AC5223" s="121" t="str">
        <f t="shared" si="1477"/>
        <v/>
      </c>
      <c r="AD5223" s="111" t="str">
        <f t="shared" si="1478"/>
        <v/>
      </c>
      <c r="AE5223" s="122" t="str">
        <f t="shared" si="1479"/>
        <v/>
      </c>
      <c r="AF5223" s="123" t="str">
        <f t="shared" si="1480"/>
        <v>Qtr 1</v>
      </c>
      <c r="AG5223" s="122" t="str">
        <f t="shared" si="1481"/>
        <v/>
      </c>
      <c r="AI5223" s="124" t="str">
        <f t="shared" si="1482"/>
        <v/>
      </c>
      <c r="AK5223" s="103" t="str">
        <f t="shared" si="1483"/>
        <v/>
      </c>
      <c r="AL5223" s="104" t="str">
        <f t="shared" si="1484"/>
        <v/>
      </c>
      <c r="AN5223" s="37" t="str">
        <f>IF(AK5223="", "", COUNTIF(AK$11:AK$8010, "&lt;"&amp;AK5223)+1+COUNTIF(AK$11:AK5223, AK5223)-1)</f>
        <v/>
      </c>
      <c r="AO5223" s="37" t="str">
        <f>IF(AL5223="", "", COUNTIF(AL$11:AL$8010, "&gt;"&amp;AL5223)+1+COUNTIF(AL$11:AL5223, AL5223)-1)</f>
        <v/>
      </c>
    </row>
    <row r="5224" spans="1:41" x14ac:dyDescent="0.55000000000000004">
      <c r="A5224" s="5"/>
      <c r="B5224" s="284"/>
      <c r="C5224" s="285"/>
      <c r="D5224" s="286"/>
      <c r="E5224" s="287"/>
      <c r="F5224" s="288"/>
      <c r="G5224" s="5"/>
      <c r="J5224" s="7" t="str">
        <f t="shared" si="1467"/>
        <v/>
      </c>
      <c r="K5224" s="48" t="str">
        <f t="shared" si="1468"/>
        <v/>
      </c>
      <c r="L5224" s="48" t="str">
        <f t="shared" si="1469"/>
        <v/>
      </c>
      <c r="M5224" s="49" t="str">
        <f t="shared" si="1470"/>
        <v/>
      </c>
      <c r="U5224" s="103" t="str">
        <f t="shared" si="1471"/>
        <v/>
      </c>
      <c r="V5224" s="77" t="str">
        <f t="shared" si="1472"/>
        <v/>
      </c>
      <c r="W5224" s="37" t="str">
        <f t="shared" si="1473"/>
        <v/>
      </c>
      <c r="X5224" s="7" t="str">
        <f t="shared" si="1474"/>
        <v/>
      </c>
      <c r="Y5224" s="37" t="str">
        <f t="shared" si="1475"/>
        <v/>
      </c>
      <c r="AA5224" s="54" t="str">
        <f t="shared" si="1476"/>
        <v/>
      </c>
      <c r="AC5224" s="121" t="str">
        <f t="shared" si="1477"/>
        <v/>
      </c>
      <c r="AD5224" s="111" t="str">
        <f t="shared" si="1478"/>
        <v/>
      </c>
      <c r="AE5224" s="122" t="str">
        <f t="shared" si="1479"/>
        <v/>
      </c>
      <c r="AF5224" s="123" t="str">
        <f t="shared" si="1480"/>
        <v>Qtr 1</v>
      </c>
      <c r="AG5224" s="122" t="str">
        <f t="shared" si="1481"/>
        <v/>
      </c>
      <c r="AI5224" s="124" t="str">
        <f t="shared" si="1482"/>
        <v/>
      </c>
      <c r="AK5224" s="103" t="str">
        <f t="shared" si="1483"/>
        <v/>
      </c>
      <c r="AL5224" s="104" t="str">
        <f t="shared" si="1484"/>
        <v/>
      </c>
      <c r="AN5224" s="37" t="str">
        <f>IF(AK5224="", "", COUNTIF(AK$11:AK$8010, "&lt;"&amp;AK5224)+1+COUNTIF(AK$11:AK5224, AK5224)-1)</f>
        <v/>
      </c>
      <c r="AO5224" s="37" t="str">
        <f>IF(AL5224="", "", COUNTIF(AL$11:AL$8010, "&gt;"&amp;AL5224)+1+COUNTIF(AL$11:AL5224, AL5224)-1)</f>
        <v/>
      </c>
    </row>
    <row r="5225" spans="1:41" x14ac:dyDescent="0.55000000000000004">
      <c r="A5225" s="5"/>
      <c r="B5225" s="284"/>
      <c r="C5225" s="285"/>
      <c r="D5225" s="286"/>
      <c r="E5225" s="287"/>
      <c r="F5225" s="288"/>
      <c r="G5225" s="5"/>
      <c r="J5225" s="7" t="str">
        <f t="shared" si="1467"/>
        <v/>
      </c>
      <c r="K5225" s="48" t="str">
        <f t="shared" si="1468"/>
        <v/>
      </c>
      <c r="L5225" s="48" t="str">
        <f t="shared" si="1469"/>
        <v/>
      </c>
      <c r="M5225" s="49" t="str">
        <f t="shared" si="1470"/>
        <v/>
      </c>
      <c r="U5225" s="103" t="str">
        <f t="shared" si="1471"/>
        <v/>
      </c>
      <c r="V5225" s="77" t="str">
        <f t="shared" si="1472"/>
        <v/>
      </c>
      <c r="W5225" s="37" t="str">
        <f t="shared" si="1473"/>
        <v/>
      </c>
      <c r="X5225" s="7" t="str">
        <f t="shared" si="1474"/>
        <v/>
      </c>
      <c r="Y5225" s="37" t="str">
        <f t="shared" si="1475"/>
        <v/>
      </c>
      <c r="AA5225" s="54" t="str">
        <f t="shared" si="1476"/>
        <v/>
      </c>
      <c r="AC5225" s="121" t="str">
        <f t="shared" si="1477"/>
        <v/>
      </c>
      <c r="AD5225" s="111" t="str">
        <f t="shared" si="1478"/>
        <v/>
      </c>
      <c r="AE5225" s="122" t="str">
        <f t="shared" si="1479"/>
        <v/>
      </c>
      <c r="AF5225" s="123" t="str">
        <f t="shared" si="1480"/>
        <v>Qtr 1</v>
      </c>
      <c r="AG5225" s="122" t="str">
        <f t="shared" si="1481"/>
        <v/>
      </c>
      <c r="AI5225" s="124" t="str">
        <f t="shared" si="1482"/>
        <v/>
      </c>
      <c r="AK5225" s="103" t="str">
        <f t="shared" si="1483"/>
        <v/>
      </c>
      <c r="AL5225" s="104" t="str">
        <f t="shared" si="1484"/>
        <v/>
      </c>
      <c r="AN5225" s="37" t="str">
        <f>IF(AK5225="", "", COUNTIF(AK$11:AK$8010, "&lt;"&amp;AK5225)+1+COUNTIF(AK$11:AK5225, AK5225)-1)</f>
        <v/>
      </c>
      <c r="AO5225" s="37" t="str">
        <f>IF(AL5225="", "", COUNTIF(AL$11:AL$8010, "&gt;"&amp;AL5225)+1+COUNTIF(AL$11:AL5225, AL5225)-1)</f>
        <v/>
      </c>
    </row>
    <row r="5226" spans="1:41" x14ac:dyDescent="0.55000000000000004">
      <c r="A5226" s="5"/>
      <c r="B5226" s="284"/>
      <c r="C5226" s="285"/>
      <c r="D5226" s="286"/>
      <c r="E5226" s="287"/>
      <c r="F5226" s="288"/>
      <c r="G5226" s="5"/>
      <c r="J5226" s="7" t="str">
        <f t="shared" si="1467"/>
        <v/>
      </c>
      <c r="K5226" s="48" t="str">
        <f t="shared" si="1468"/>
        <v/>
      </c>
      <c r="L5226" s="48" t="str">
        <f t="shared" si="1469"/>
        <v/>
      </c>
      <c r="M5226" s="49" t="str">
        <f t="shared" si="1470"/>
        <v/>
      </c>
      <c r="U5226" s="103" t="str">
        <f t="shared" si="1471"/>
        <v/>
      </c>
      <c r="V5226" s="77" t="str">
        <f t="shared" si="1472"/>
        <v/>
      </c>
      <c r="W5226" s="37" t="str">
        <f t="shared" si="1473"/>
        <v/>
      </c>
      <c r="X5226" s="7" t="str">
        <f t="shared" si="1474"/>
        <v/>
      </c>
      <c r="Y5226" s="37" t="str">
        <f t="shared" si="1475"/>
        <v/>
      </c>
      <c r="AA5226" s="54" t="str">
        <f t="shared" si="1476"/>
        <v/>
      </c>
      <c r="AC5226" s="121" t="str">
        <f t="shared" si="1477"/>
        <v/>
      </c>
      <c r="AD5226" s="111" t="str">
        <f t="shared" si="1478"/>
        <v/>
      </c>
      <c r="AE5226" s="122" t="str">
        <f t="shared" si="1479"/>
        <v/>
      </c>
      <c r="AF5226" s="123" t="str">
        <f t="shared" si="1480"/>
        <v>Qtr 1</v>
      </c>
      <c r="AG5226" s="122" t="str">
        <f t="shared" si="1481"/>
        <v/>
      </c>
      <c r="AI5226" s="124" t="str">
        <f t="shared" si="1482"/>
        <v/>
      </c>
      <c r="AK5226" s="103" t="str">
        <f t="shared" si="1483"/>
        <v/>
      </c>
      <c r="AL5226" s="104" t="str">
        <f t="shared" si="1484"/>
        <v/>
      </c>
      <c r="AN5226" s="37" t="str">
        <f>IF(AK5226="", "", COUNTIF(AK$11:AK$8010, "&lt;"&amp;AK5226)+1+COUNTIF(AK$11:AK5226, AK5226)-1)</f>
        <v/>
      </c>
      <c r="AO5226" s="37" t="str">
        <f>IF(AL5226="", "", COUNTIF(AL$11:AL$8010, "&gt;"&amp;AL5226)+1+COUNTIF(AL$11:AL5226, AL5226)-1)</f>
        <v/>
      </c>
    </row>
    <row r="5227" spans="1:41" x14ac:dyDescent="0.55000000000000004">
      <c r="A5227" s="5"/>
      <c r="B5227" s="284"/>
      <c r="C5227" s="285"/>
      <c r="D5227" s="286"/>
      <c r="E5227" s="287"/>
      <c r="F5227" s="288"/>
      <c r="G5227" s="5"/>
      <c r="J5227" s="7" t="str">
        <f t="shared" si="1467"/>
        <v/>
      </c>
      <c r="K5227" s="48" t="str">
        <f t="shared" si="1468"/>
        <v/>
      </c>
      <c r="L5227" s="48" t="str">
        <f t="shared" si="1469"/>
        <v/>
      </c>
      <c r="M5227" s="49" t="str">
        <f t="shared" si="1470"/>
        <v/>
      </c>
      <c r="U5227" s="103" t="str">
        <f t="shared" si="1471"/>
        <v/>
      </c>
      <c r="V5227" s="77" t="str">
        <f t="shared" si="1472"/>
        <v/>
      </c>
      <c r="W5227" s="37" t="str">
        <f t="shared" si="1473"/>
        <v/>
      </c>
      <c r="X5227" s="7" t="str">
        <f t="shared" si="1474"/>
        <v/>
      </c>
      <c r="Y5227" s="37" t="str">
        <f t="shared" si="1475"/>
        <v/>
      </c>
      <c r="AA5227" s="54" t="str">
        <f t="shared" si="1476"/>
        <v/>
      </c>
      <c r="AC5227" s="121" t="str">
        <f t="shared" si="1477"/>
        <v/>
      </c>
      <c r="AD5227" s="111" t="str">
        <f t="shared" si="1478"/>
        <v/>
      </c>
      <c r="AE5227" s="122" t="str">
        <f t="shared" si="1479"/>
        <v/>
      </c>
      <c r="AF5227" s="123" t="str">
        <f t="shared" si="1480"/>
        <v>Qtr 1</v>
      </c>
      <c r="AG5227" s="122" t="str">
        <f t="shared" si="1481"/>
        <v/>
      </c>
      <c r="AI5227" s="124" t="str">
        <f t="shared" si="1482"/>
        <v/>
      </c>
      <c r="AK5227" s="103" t="str">
        <f t="shared" si="1483"/>
        <v/>
      </c>
      <c r="AL5227" s="104" t="str">
        <f t="shared" si="1484"/>
        <v/>
      </c>
      <c r="AN5227" s="37" t="str">
        <f>IF(AK5227="", "", COUNTIF(AK$11:AK$8010, "&lt;"&amp;AK5227)+1+COUNTIF(AK$11:AK5227, AK5227)-1)</f>
        <v/>
      </c>
      <c r="AO5227" s="37" t="str">
        <f>IF(AL5227="", "", COUNTIF(AL$11:AL$8010, "&gt;"&amp;AL5227)+1+COUNTIF(AL$11:AL5227, AL5227)-1)</f>
        <v/>
      </c>
    </row>
    <row r="5228" spans="1:41" x14ac:dyDescent="0.55000000000000004">
      <c r="A5228" s="5"/>
      <c r="B5228" s="284"/>
      <c r="C5228" s="285"/>
      <c r="D5228" s="286"/>
      <c r="E5228" s="287"/>
      <c r="F5228" s="288"/>
      <c r="G5228" s="5"/>
      <c r="J5228" s="7" t="str">
        <f t="shared" si="1467"/>
        <v/>
      </c>
      <c r="K5228" s="48" t="str">
        <f t="shared" si="1468"/>
        <v/>
      </c>
      <c r="L5228" s="48" t="str">
        <f t="shared" si="1469"/>
        <v/>
      </c>
      <c r="M5228" s="49" t="str">
        <f t="shared" si="1470"/>
        <v/>
      </c>
      <c r="U5228" s="103" t="str">
        <f t="shared" si="1471"/>
        <v/>
      </c>
      <c r="V5228" s="77" t="str">
        <f t="shared" si="1472"/>
        <v/>
      </c>
      <c r="W5228" s="37" t="str">
        <f t="shared" si="1473"/>
        <v/>
      </c>
      <c r="X5228" s="7" t="str">
        <f t="shared" si="1474"/>
        <v/>
      </c>
      <c r="Y5228" s="37" t="str">
        <f t="shared" si="1475"/>
        <v/>
      </c>
      <c r="AA5228" s="54" t="str">
        <f t="shared" si="1476"/>
        <v/>
      </c>
      <c r="AC5228" s="121" t="str">
        <f t="shared" si="1477"/>
        <v/>
      </c>
      <c r="AD5228" s="111" t="str">
        <f t="shared" si="1478"/>
        <v/>
      </c>
      <c r="AE5228" s="122" t="str">
        <f t="shared" si="1479"/>
        <v/>
      </c>
      <c r="AF5228" s="123" t="str">
        <f t="shared" si="1480"/>
        <v>Qtr 1</v>
      </c>
      <c r="AG5228" s="122" t="str">
        <f t="shared" si="1481"/>
        <v/>
      </c>
      <c r="AI5228" s="124" t="str">
        <f t="shared" si="1482"/>
        <v/>
      </c>
      <c r="AK5228" s="103" t="str">
        <f t="shared" si="1483"/>
        <v/>
      </c>
      <c r="AL5228" s="104" t="str">
        <f t="shared" si="1484"/>
        <v/>
      </c>
      <c r="AN5228" s="37" t="str">
        <f>IF(AK5228="", "", COUNTIF(AK$11:AK$8010, "&lt;"&amp;AK5228)+1+COUNTIF(AK$11:AK5228, AK5228)-1)</f>
        <v/>
      </c>
      <c r="AO5228" s="37" t="str">
        <f>IF(AL5228="", "", COUNTIF(AL$11:AL$8010, "&gt;"&amp;AL5228)+1+COUNTIF(AL$11:AL5228, AL5228)-1)</f>
        <v/>
      </c>
    </row>
    <row r="5229" spans="1:41" x14ac:dyDescent="0.55000000000000004">
      <c r="A5229" s="5"/>
      <c r="B5229" s="284"/>
      <c r="C5229" s="285"/>
      <c r="D5229" s="286"/>
      <c r="E5229" s="287"/>
      <c r="F5229" s="288"/>
      <c r="G5229" s="5"/>
      <c r="J5229" s="7" t="str">
        <f t="shared" si="1467"/>
        <v/>
      </c>
      <c r="K5229" s="48" t="str">
        <f t="shared" si="1468"/>
        <v/>
      </c>
      <c r="L5229" s="48" t="str">
        <f t="shared" si="1469"/>
        <v/>
      </c>
      <c r="M5229" s="49" t="str">
        <f t="shared" si="1470"/>
        <v/>
      </c>
      <c r="U5229" s="103" t="str">
        <f t="shared" si="1471"/>
        <v/>
      </c>
      <c r="V5229" s="77" t="str">
        <f t="shared" si="1472"/>
        <v/>
      </c>
      <c r="W5229" s="37" t="str">
        <f t="shared" si="1473"/>
        <v/>
      </c>
      <c r="X5229" s="7" t="str">
        <f t="shared" si="1474"/>
        <v/>
      </c>
      <c r="Y5229" s="37" t="str">
        <f t="shared" si="1475"/>
        <v/>
      </c>
      <c r="AA5229" s="54" t="str">
        <f t="shared" si="1476"/>
        <v/>
      </c>
      <c r="AC5229" s="121" t="str">
        <f t="shared" si="1477"/>
        <v/>
      </c>
      <c r="AD5229" s="111" t="str">
        <f t="shared" si="1478"/>
        <v/>
      </c>
      <c r="AE5229" s="122" t="str">
        <f t="shared" si="1479"/>
        <v/>
      </c>
      <c r="AF5229" s="123" t="str">
        <f t="shared" si="1480"/>
        <v>Qtr 1</v>
      </c>
      <c r="AG5229" s="122" t="str">
        <f t="shared" si="1481"/>
        <v/>
      </c>
      <c r="AI5229" s="124" t="str">
        <f t="shared" si="1482"/>
        <v/>
      </c>
      <c r="AK5229" s="103" t="str">
        <f t="shared" si="1483"/>
        <v/>
      </c>
      <c r="AL5229" s="104" t="str">
        <f t="shared" si="1484"/>
        <v/>
      </c>
      <c r="AN5229" s="37" t="str">
        <f>IF(AK5229="", "", COUNTIF(AK$11:AK$8010, "&lt;"&amp;AK5229)+1+COUNTIF(AK$11:AK5229, AK5229)-1)</f>
        <v/>
      </c>
      <c r="AO5229" s="37" t="str">
        <f>IF(AL5229="", "", COUNTIF(AL$11:AL$8010, "&gt;"&amp;AL5229)+1+COUNTIF(AL$11:AL5229, AL5229)-1)</f>
        <v/>
      </c>
    </row>
    <row r="5230" spans="1:41" x14ac:dyDescent="0.55000000000000004">
      <c r="A5230" s="5"/>
      <c r="B5230" s="284"/>
      <c r="C5230" s="285"/>
      <c r="D5230" s="286"/>
      <c r="E5230" s="287"/>
      <c r="F5230" s="288"/>
      <c r="G5230" s="5"/>
      <c r="J5230" s="7" t="str">
        <f t="shared" si="1467"/>
        <v/>
      </c>
      <c r="K5230" s="48" t="str">
        <f t="shared" si="1468"/>
        <v/>
      </c>
      <c r="L5230" s="48" t="str">
        <f t="shared" si="1469"/>
        <v/>
      </c>
      <c r="M5230" s="49" t="str">
        <f t="shared" si="1470"/>
        <v/>
      </c>
      <c r="U5230" s="103" t="str">
        <f t="shared" si="1471"/>
        <v/>
      </c>
      <c r="V5230" s="77" t="str">
        <f t="shared" si="1472"/>
        <v/>
      </c>
      <c r="W5230" s="37" t="str">
        <f t="shared" si="1473"/>
        <v/>
      </c>
      <c r="X5230" s="7" t="str">
        <f t="shared" si="1474"/>
        <v/>
      </c>
      <c r="Y5230" s="37" t="str">
        <f t="shared" si="1475"/>
        <v/>
      </c>
      <c r="AA5230" s="54" t="str">
        <f t="shared" si="1476"/>
        <v/>
      </c>
      <c r="AC5230" s="121" t="str">
        <f t="shared" si="1477"/>
        <v/>
      </c>
      <c r="AD5230" s="111" t="str">
        <f t="shared" si="1478"/>
        <v/>
      </c>
      <c r="AE5230" s="122" t="str">
        <f t="shared" si="1479"/>
        <v/>
      </c>
      <c r="AF5230" s="123" t="str">
        <f t="shared" si="1480"/>
        <v>Qtr 1</v>
      </c>
      <c r="AG5230" s="122" t="str">
        <f t="shared" si="1481"/>
        <v/>
      </c>
      <c r="AI5230" s="124" t="str">
        <f t="shared" si="1482"/>
        <v/>
      </c>
      <c r="AK5230" s="103" t="str">
        <f t="shared" si="1483"/>
        <v/>
      </c>
      <c r="AL5230" s="104" t="str">
        <f t="shared" si="1484"/>
        <v/>
      </c>
      <c r="AN5230" s="37" t="str">
        <f>IF(AK5230="", "", COUNTIF(AK$11:AK$8010, "&lt;"&amp;AK5230)+1+COUNTIF(AK$11:AK5230, AK5230)-1)</f>
        <v/>
      </c>
      <c r="AO5230" s="37" t="str">
        <f>IF(AL5230="", "", COUNTIF(AL$11:AL$8010, "&gt;"&amp;AL5230)+1+COUNTIF(AL$11:AL5230, AL5230)-1)</f>
        <v/>
      </c>
    </row>
    <row r="5231" spans="1:41" x14ac:dyDescent="0.55000000000000004">
      <c r="A5231" s="5"/>
      <c r="B5231" s="284"/>
      <c r="C5231" s="285"/>
      <c r="D5231" s="286"/>
      <c r="E5231" s="287"/>
      <c r="F5231" s="288"/>
      <c r="G5231" s="5"/>
      <c r="J5231" s="7" t="str">
        <f t="shared" si="1467"/>
        <v/>
      </c>
      <c r="K5231" s="48" t="str">
        <f t="shared" si="1468"/>
        <v/>
      </c>
      <c r="L5231" s="48" t="str">
        <f t="shared" si="1469"/>
        <v/>
      </c>
      <c r="M5231" s="49" t="str">
        <f t="shared" si="1470"/>
        <v/>
      </c>
      <c r="U5231" s="103" t="str">
        <f t="shared" si="1471"/>
        <v/>
      </c>
      <c r="V5231" s="77" t="str">
        <f t="shared" si="1472"/>
        <v/>
      </c>
      <c r="W5231" s="37" t="str">
        <f t="shared" si="1473"/>
        <v/>
      </c>
      <c r="X5231" s="7" t="str">
        <f t="shared" si="1474"/>
        <v/>
      </c>
      <c r="Y5231" s="37" t="str">
        <f t="shared" si="1475"/>
        <v/>
      </c>
      <c r="AA5231" s="54" t="str">
        <f t="shared" si="1476"/>
        <v/>
      </c>
      <c r="AC5231" s="121" t="str">
        <f t="shared" si="1477"/>
        <v/>
      </c>
      <c r="AD5231" s="111" t="str">
        <f t="shared" si="1478"/>
        <v/>
      </c>
      <c r="AE5231" s="122" t="str">
        <f t="shared" si="1479"/>
        <v/>
      </c>
      <c r="AF5231" s="123" t="str">
        <f t="shared" si="1480"/>
        <v>Qtr 1</v>
      </c>
      <c r="AG5231" s="122" t="str">
        <f t="shared" si="1481"/>
        <v/>
      </c>
      <c r="AI5231" s="124" t="str">
        <f t="shared" si="1482"/>
        <v/>
      </c>
      <c r="AK5231" s="103" t="str">
        <f t="shared" si="1483"/>
        <v/>
      </c>
      <c r="AL5231" s="104" t="str">
        <f t="shared" si="1484"/>
        <v/>
      </c>
      <c r="AN5231" s="37" t="str">
        <f>IF(AK5231="", "", COUNTIF(AK$11:AK$8010, "&lt;"&amp;AK5231)+1+COUNTIF(AK$11:AK5231, AK5231)-1)</f>
        <v/>
      </c>
      <c r="AO5231" s="37" t="str">
        <f>IF(AL5231="", "", COUNTIF(AL$11:AL$8010, "&gt;"&amp;AL5231)+1+COUNTIF(AL$11:AL5231, AL5231)-1)</f>
        <v/>
      </c>
    </row>
    <row r="5232" spans="1:41" x14ac:dyDescent="0.55000000000000004">
      <c r="A5232" s="5"/>
      <c r="B5232" s="284"/>
      <c r="C5232" s="285"/>
      <c r="D5232" s="286"/>
      <c r="E5232" s="287"/>
      <c r="F5232" s="288"/>
      <c r="G5232" s="5"/>
      <c r="J5232" s="7" t="str">
        <f t="shared" si="1467"/>
        <v/>
      </c>
      <c r="K5232" s="48" t="str">
        <f t="shared" si="1468"/>
        <v/>
      </c>
      <c r="L5232" s="48" t="str">
        <f t="shared" si="1469"/>
        <v/>
      </c>
      <c r="M5232" s="49" t="str">
        <f t="shared" si="1470"/>
        <v/>
      </c>
      <c r="U5232" s="103" t="str">
        <f t="shared" si="1471"/>
        <v/>
      </c>
      <c r="V5232" s="77" t="str">
        <f t="shared" si="1472"/>
        <v/>
      </c>
      <c r="W5232" s="37" t="str">
        <f t="shared" si="1473"/>
        <v/>
      </c>
      <c r="X5232" s="7" t="str">
        <f t="shared" si="1474"/>
        <v/>
      </c>
      <c r="Y5232" s="37" t="str">
        <f t="shared" si="1475"/>
        <v/>
      </c>
      <c r="AA5232" s="54" t="str">
        <f t="shared" si="1476"/>
        <v/>
      </c>
      <c r="AC5232" s="121" t="str">
        <f t="shared" si="1477"/>
        <v/>
      </c>
      <c r="AD5232" s="111" t="str">
        <f t="shared" si="1478"/>
        <v/>
      </c>
      <c r="AE5232" s="122" t="str">
        <f t="shared" si="1479"/>
        <v/>
      </c>
      <c r="AF5232" s="123" t="str">
        <f t="shared" si="1480"/>
        <v>Qtr 1</v>
      </c>
      <c r="AG5232" s="122" t="str">
        <f t="shared" si="1481"/>
        <v/>
      </c>
      <c r="AI5232" s="124" t="str">
        <f t="shared" si="1482"/>
        <v/>
      </c>
      <c r="AK5232" s="103" t="str">
        <f t="shared" si="1483"/>
        <v/>
      </c>
      <c r="AL5232" s="104" t="str">
        <f t="shared" si="1484"/>
        <v/>
      </c>
      <c r="AN5232" s="37" t="str">
        <f>IF(AK5232="", "", COUNTIF(AK$11:AK$8010, "&lt;"&amp;AK5232)+1+COUNTIF(AK$11:AK5232, AK5232)-1)</f>
        <v/>
      </c>
      <c r="AO5232" s="37" t="str">
        <f>IF(AL5232="", "", COUNTIF(AL$11:AL$8010, "&gt;"&amp;AL5232)+1+COUNTIF(AL$11:AL5232, AL5232)-1)</f>
        <v/>
      </c>
    </row>
    <row r="5233" spans="1:41" x14ac:dyDescent="0.55000000000000004">
      <c r="A5233" s="5"/>
      <c r="B5233" s="284"/>
      <c r="C5233" s="285"/>
      <c r="D5233" s="286"/>
      <c r="E5233" s="287"/>
      <c r="F5233" s="288"/>
      <c r="G5233" s="5"/>
      <c r="J5233" s="7" t="str">
        <f t="shared" si="1467"/>
        <v/>
      </c>
      <c r="K5233" s="48" t="str">
        <f t="shared" si="1468"/>
        <v/>
      </c>
      <c r="L5233" s="48" t="str">
        <f t="shared" si="1469"/>
        <v/>
      </c>
      <c r="M5233" s="49" t="str">
        <f t="shared" si="1470"/>
        <v/>
      </c>
      <c r="U5233" s="103" t="str">
        <f t="shared" si="1471"/>
        <v/>
      </c>
      <c r="V5233" s="77" t="str">
        <f t="shared" si="1472"/>
        <v/>
      </c>
      <c r="W5233" s="37" t="str">
        <f t="shared" si="1473"/>
        <v/>
      </c>
      <c r="X5233" s="7" t="str">
        <f t="shared" si="1474"/>
        <v/>
      </c>
      <c r="Y5233" s="37" t="str">
        <f t="shared" si="1475"/>
        <v/>
      </c>
      <c r="AA5233" s="54" t="str">
        <f t="shared" si="1476"/>
        <v/>
      </c>
      <c r="AC5233" s="121" t="str">
        <f t="shared" si="1477"/>
        <v/>
      </c>
      <c r="AD5233" s="111" t="str">
        <f t="shared" si="1478"/>
        <v/>
      </c>
      <c r="AE5233" s="122" t="str">
        <f t="shared" si="1479"/>
        <v/>
      </c>
      <c r="AF5233" s="123" t="str">
        <f t="shared" si="1480"/>
        <v>Qtr 1</v>
      </c>
      <c r="AG5233" s="122" t="str">
        <f t="shared" si="1481"/>
        <v/>
      </c>
      <c r="AI5233" s="124" t="str">
        <f t="shared" si="1482"/>
        <v/>
      </c>
      <c r="AK5233" s="103" t="str">
        <f t="shared" si="1483"/>
        <v/>
      </c>
      <c r="AL5233" s="104" t="str">
        <f t="shared" si="1484"/>
        <v/>
      </c>
      <c r="AN5233" s="37" t="str">
        <f>IF(AK5233="", "", COUNTIF(AK$11:AK$8010, "&lt;"&amp;AK5233)+1+COUNTIF(AK$11:AK5233, AK5233)-1)</f>
        <v/>
      </c>
      <c r="AO5233" s="37" t="str">
        <f>IF(AL5233="", "", COUNTIF(AL$11:AL$8010, "&gt;"&amp;AL5233)+1+COUNTIF(AL$11:AL5233, AL5233)-1)</f>
        <v/>
      </c>
    </row>
    <row r="5234" spans="1:41" x14ac:dyDescent="0.55000000000000004">
      <c r="A5234" s="5"/>
      <c r="B5234" s="284"/>
      <c r="C5234" s="285"/>
      <c r="D5234" s="286"/>
      <c r="E5234" s="287"/>
      <c r="F5234" s="288"/>
      <c r="G5234" s="5"/>
      <c r="J5234" s="7" t="str">
        <f t="shared" si="1467"/>
        <v/>
      </c>
      <c r="K5234" s="48" t="str">
        <f t="shared" si="1468"/>
        <v/>
      </c>
      <c r="L5234" s="48" t="str">
        <f t="shared" si="1469"/>
        <v/>
      </c>
      <c r="M5234" s="49" t="str">
        <f t="shared" si="1470"/>
        <v/>
      </c>
      <c r="U5234" s="103" t="str">
        <f t="shared" si="1471"/>
        <v/>
      </c>
      <c r="V5234" s="77" t="str">
        <f t="shared" si="1472"/>
        <v/>
      </c>
      <c r="W5234" s="37" t="str">
        <f t="shared" si="1473"/>
        <v/>
      </c>
      <c r="X5234" s="7" t="str">
        <f t="shared" si="1474"/>
        <v/>
      </c>
      <c r="Y5234" s="37" t="str">
        <f t="shared" si="1475"/>
        <v/>
      </c>
      <c r="AA5234" s="54" t="str">
        <f t="shared" si="1476"/>
        <v/>
      </c>
      <c r="AC5234" s="121" t="str">
        <f t="shared" si="1477"/>
        <v/>
      </c>
      <c r="AD5234" s="111" t="str">
        <f t="shared" si="1478"/>
        <v/>
      </c>
      <c r="AE5234" s="122" t="str">
        <f t="shared" si="1479"/>
        <v/>
      </c>
      <c r="AF5234" s="123" t="str">
        <f t="shared" si="1480"/>
        <v>Qtr 1</v>
      </c>
      <c r="AG5234" s="122" t="str">
        <f t="shared" si="1481"/>
        <v/>
      </c>
      <c r="AI5234" s="124" t="str">
        <f t="shared" si="1482"/>
        <v/>
      </c>
      <c r="AK5234" s="103" t="str">
        <f t="shared" si="1483"/>
        <v/>
      </c>
      <c r="AL5234" s="104" t="str">
        <f t="shared" si="1484"/>
        <v/>
      </c>
      <c r="AN5234" s="37" t="str">
        <f>IF(AK5234="", "", COUNTIF(AK$11:AK$8010, "&lt;"&amp;AK5234)+1+COUNTIF(AK$11:AK5234, AK5234)-1)</f>
        <v/>
      </c>
      <c r="AO5234" s="37" t="str">
        <f>IF(AL5234="", "", COUNTIF(AL$11:AL$8010, "&gt;"&amp;AL5234)+1+COUNTIF(AL$11:AL5234, AL5234)-1)</f>
        <v/>
      </c>
    </row>
    <row r="5235" spans="1:41" x14ac:dyDescent="0.55000000000000004">
      <c r="A5235" s="5"/>
      <c r="B5235" s="284"/>
      <c r="C5235" s="285"/>
      <c r="D5235" s="286"/>
      <c r="E5235" s="287"/>
      <c r="F5235" s="288"/>
      <c r="G5235" s="5"/>
      <c r="J5235" s="7" t="str">
        <f t="shared" si="1467"/>
        <v/>
      </c>
      <c r="K5235" s="48" t="str">
        <f t="shared" si="1468"/>
        <v/>
      </c>
      <c r="L5235" s="48" t="str">
        <f t="shared" si="1469"/>
        <v/>
      </c>
      <c r="M5235" s="49" t="str">
        <f t="shared" si="1470"/>
        <v/>
      </c>
      <c r="U5235" s="103" t="str">
        <f t="shared" si="1471"/>
        <v/>
      </c>
      <c r="V5235" s="77" t="str">
        <f t="shared" si="1472"/>
        <v/>
      </c>
      <c r="W5235" s="37" t="str">
        <f t="shared" si="1473"/>
        <v/>
      </c>
      <c r="X5235" s="7" t="str">
        <f t="shared" si="1474"/>
        <v/>
      </c>
      <c r="Y5235" s="37" t="str">
        <f t="shared" si="1475"/>
        <v/>
      </c>
      <c r="AA5235" s="54" t="str">
        <f t="shared" si="1476"/>
        <v/>
      </c>
      <c r="AC5235" s="121" t="str">
        <f t="shared" si="1477"/>
        <v/>
      </c>
      <c r="AD5235" s="111" t="str">
        <f t="shared" si="1478"/>
        <v/>
      </c>
      <c r="AE5235" s="122" t="str">
        <f t="shared" si="1479"/>
        <v/>
      </c>
      <c r="AF5235" s="123" t="str">
        <f t="shared" si="1480"/>
        <v>Qtr 1</v>
      </c>
      <c r="AG5235" s="122" t="str">
        <f t="shared" si="1481"/>
        <v/>
      </c>
      <c r="AI5235" s="124" t="str">
        <f t="shared" si="1482"/>
        <v/>
      </c>
      <c r="AK5235" s="103" t="str">
        <f t="shared" si="1483"/>
        <v/>
      </c>
      <c r="AL5235" s="104" t="str">
        <f t="shared" si="1484"/>
        <v/>
      </c>
      <c r="AN5235" s="37" t="str">
        <f>IF(AK5235="", "", COUNTIF(AK$11:AK$8010, "&lt;"&amp;AK5235)+1+COUNTIF(AK$11:AK5235, AK5235)-1)</f>
        <v/>
      </c>
      <c r="AO5235" s="37" t="str">
        <f>IF(AL5235="", "", COUNTIF(AL$11:AL$8010, "&gt;"&amp;AL5235)+1+COUNTIF(AL$11:AL5235, AL5235)-1)</f>
        <v/>
      </c>
    </row>
    <row r="5236" spans="1:41" x14ac:dyDescent="0.55000000000000004">
      <c r="A5236" s="5"/>
      <c r="B5236" s="284"/>
      <c r="C5236" s="285"/>
      <c r="D5236" s="286"/>
      <c r="E5236" s="287"/>
      <c r="F5236" s="288"/>
      <c r="G5236" s="5"/>
      <c r="J5236" s="7" t="str">
        <f t="shared" si="1467"/>
        <v/>
      </c>
      <c r="K5236" s="48" t="str">
        <f t="shared" si="1468"/>
        <v/>
      </c>
      <c r="L5236" s="48" t="str">
        <f t="shared" si="1469"/>
        <v/>
      </c>
      <c r="M5236" s="49" t="str">
        <f t="shared" si="1470"/>
        <v/>
      </c>
      <c r="U5236" s="103" t="str">
        <f t="shared" si="1471"/>
        <v/>
      </c>
      <c r="V5236" s="77" t="str">
        <f t="shared" si="1472"/>
        <v/>
      </c>
      <c r="W5236" s="37" t="str">
        <f t="shared" si="1473"/>
        <v/>
      </c>
      <c r="X5236" s="7" t="str">
        <f t="shared" si="1474"/>
        <v/>
      </c>
      <c r="Y5236" s="37" t="str">
        <f t="shared" si="1475"/>
        <v/>
      </c>
      <c r="AA5236" s="54" t="str">
        <f t="shared" si="1476"/>
        <v/>
      </c>
      <c r="AC5236" s="121" t="str">
        <f t="shared" si="1477"/>
        <v/>
      </c>
      <c r="AD5236" s="111" t="str">
        <f t="shared" si="1478"/>
        <v/>
      </c>
      <c r="AE5236" s="122" t="str">
        <f t="shared" si="1479"/>
        <v/>
      </c>
      <c r="AF5236" s="123" t="str">
        <f t="shared" si="1480"/>
        <v>Qtr 1</v>
      </c>
      <c r="AG5236" s="122" t="str">
        <f t="shared" si="1481"/>
        <v/>
      </c>
      <c r="AI5236" s="124" t="str">
        <f t="shared" si="1482"/>
        <v/>
      </c>
      <c r="AK5236" s="103" t="str">
        <f t="shared" si="1483"/>
        <v/>
      </c>
      <c r="AL5236" s="104" t="str">
        <f t="shared" si="1484"/>
        <v/>
      </c>
      <c r="AN5236" s="37" t="str">
        <f>IF(AK5236="", "", COUNTIF(AK$11:AK$8010, "&lt;"&amp;AK5236)+1+COUNTIF(AK$11:AK5236, AK5236)-1)</f>
        <v/>
      </c>
      <c r="AO5236" s="37" t="str">
        <f>IF(AL5236="", "", COUNTIF(AL$11:AL$8010, "&gt;"&amp;AL5236)+1+COUNTIF(AL$11:AL5236, AL5236)-1)</f>
        <v/>
      </c>
    </row>
    <row r="5237" spans="1:41" x14ac:dyDescent="0.55000000000000004">
      <c r="A5237" s="5"/>
      <c r="B5237" s="284"/>
      <c r="C5237" s="285"/>
      <c r="D5237" s="286"/>
      <c r="E5237" s="287"/>
      <c r="F5237" s="288"/>
      <c r="G5237" s="5"/>
      <c r="J5237" s="7" t="str">
        <f t="shared" si="1467"/>
        <v/>
      </c>
      <c r="K5237" s="48" t="str">
        <f t="shared" si="1468"/>
        <v/>
      </c>
      <c r="L5237" s="48" t="str">
        <f t="shared" si="1469"/>
        <v/>
      </c>
      <c r="M5237" s="49" t="str">
        <f t="shared" si="1470"/>
        <v/>
      </c>
      <c r="U5237" s="103" t="str">
        <f t="shared" si="1471"/>
        <v/>
      </c>
      <c r="V5237" s="77" t="str">
        <f t="shared" si="1472"/>
        <v/>
      </c>
      <c r="W5237" s="37" t="str">
        <f t="shared" si="1473"/>
        <v/>
      </c>
      <c r="X5237" s="7" t="str">
        <f t="shared" si="1474"/>
        <v/>
      </c>
      <c r="Y5237" s="37" t="str">
        <f t="shared" si="1475"/>
        <v/>
      </c>
      <c r="AA5237" s="54" t="str">
        <f t="shared" si="1476"/>
        <v/>
      </c>
      <c r="AC5237" s="121" t="str">
        <f t="shared" si="1477"/>
        <v/>
      </c>
      <c r="AD5237" s="111" t="str">
        <f t="shared" si="1478"/>
        <v/>
      </c>
      <c r="AE5237" s="122" t="str">
        <f t="shared" si="1479"/>
        <v/>
      </c>
      <c r="AF5237" s="123" t="str">
        <f t="shared" si="1480"/>
        <v>Qtr 1</v>
      </c>
      <c r="AG5237" s="122" t="str">
        <f t="shared" si="1481"/>
        <v/>
      </c>
      <c r="AI5237" s="124" t="str">
        <f t="shared" si="1482"/>
        <v/>
      </c>
      <c r="AK5237" s="103" t="str">
        <f t="shared" si="1483"/>
        <v/>
      </c>
      <c r="AL5237" s="104" t="str">
        <f t="shared" si="1484"/>
        <v/>
      </c>
      <c r="AN5237" s="37" t="str">
        <f>IF(AK5237="", "", COUNTIF(AK$11:AK$8010, "&lt;"&amp;AK5237)+1+COUNTIF(AK$11:AK5237, AK5237)-1)</f>
        <v/>
      </c>
      <c r="AO5237" s="37" t="str">
        <f>IF(AL5237="", "", COUNTIF(AL$11:AL$8010, "&gt;"&amp;AL5237)+1+COUNTIF(AL$11:AL5237, AL5237)-1)</f>
        <v/>
      </c>
    </row>
    <row r="5238" spans="1:41" x14ac:dyDescent="0.55000000000000004">
      <c r="A5238" s="5"/>
      <c r="B5238" s="284"/>
      <c r="C5238" s="285"/>
      <c r="D5238" s="286"/>
      <c r="E5238" s="287"/>
      <c r="F5238" s="288"/>
      <c r="G5238" s="5"/>
      <c r="J5238" s="7" t="str">
        <f t="shared" si="1467"/>
        <v/>
      </c>
      <c r="K5238" s="48" t="str">
        <f t="shared" si="1468"/>
        <v/>
      </c>
      <c r="L5238" s="48" t="str">
        <f t="shared" si="1469"/>
        <v/>
      </c>
      <c r="M5238" s="49" t="str">
        <f t="shared" si="1470"/>
        <v/>
      </c>
      <c r="U5238" s="103" t="str">
        <f t="shared" si="1471"/>
        <v/>
      </c>
      <c r="V5238" s="77" t="str">
        <f t="shared" si="1472"/>
        <v/>
      </c>
      <c r="W5238" s="37" t="str">
        <f t="shared" si="1473"/>
        <v/>
      </c>
      <c r="X5238" s="7" t="str">
        <f t="shared" si="1474"/>
        <v/>
      </c>
      <c r="Y5238" s="37" t="str">
        <f t="shared" si="1475"/>
        <v/>
      </c>
      <c r="AA5238" s="54" t="str">
        <f t="shared" si="1476"/>
        <v/>
      </c>
      <c r="AC5238" s="121" t="str">
        <f t="shared" si="1477"/>
        <v/>
      </c>
      <c r="AD5238" s="111" t="str">
        <f t="shared" si="1478"/>
        <v/>
      </c>
      <c r="AE5238" s="122" t="str">
        <f t="shared" si="1479"/>
        <v/>
      </c>
      <c r="AF5238" s="123" t="str">
        <f t="shared" si="1480"/>
        <v>Qtr 1</v>
      </c>
      <c r="AG5238" s="122" t="str">
        <f t="shared" si="1481"/>
        <v/>
      </c>
      <c r="AI5238" s="124" t="str">
        <f t="shared" si="1482"/>
        <v/>
      </c>
      <c r="AK5238" s="103" t="str">
        <f t="shared" si="1483"/>
        <v/>
      </c>
      <c r="AL5238" s="104" t="str">
        <f t="shared" si="1484"/>
        <v/>
      </c>
      <c r="AN5238" s="37" t="str">
        <f>IF(AK5238="", "", COUNTIF(AK$11:AK$8010, "&lt;"&amp;AK5238)+1+COUNTIF(AK$11:AK5238, AK5238)-1)</f>
        <v/>
      </c>
      <c r="AO5238" s="37" t="str">
        <f>IF(AL5238="", "", COUNTIF(AL$11:AL$8010, "&gt;"&amp;AL5238)+1+COUNTIF(AL$11:AL5238, AL5238)-1)</f>
        <v/>
      </c>
    </row>
    <row r="5239" spans="1:41" x14ac:dyDescent="0.55000000000000004">
      <c r="A5239" s="5"/>
      <c r="B5239" s="284"/>
      <c r="C5239" s="285"/>
      <c r="D5239" s="286"/>
      <c r="E5239" s="287"/>
      <c r="F5239" s="288"/>
      <c r="G5239" s="5"/>
      <c r="J5239" s="7" t="str">
        <f t="shared" si="1467"/>
        <v/>
      </c>
      <c r="K5239" s="48" t="str">
        <f t="shared" si="1468"/>
        <v/>
      </c>
      <c r="L5239" s="48" t="str">
        <f t="shared" si="1469"/>
        <v/>
      </c>
      <c r="M5239" s="49" t="str">
        <f t="shared" si="1470"/>
        <v/>
      </c>
      <c r="U5239" s="103" t="str">
        <f t="shared" si="1471"/>
        <v/>
      </c>
      <c r="V5239" s="77" t="str">
        <f t="shared" si="1472"/>
        <v/>
      </c>
      <c r="W5239" s="37" t="str">
        <f t="shared" si="1473"/>
        <v/>
      </c>
      <c r="X5239" s="7" t="str">
        <f t="shared" si="1474"/>
        <v/>
      </c>
      <c r="Y5239" s="37" t="str">
        <f t="shared" si="1475"/>
        <v/>
      </c>
      <c r="AA5239" s="54" t="str">
        <f t="shared" si="1476"/>
        <v/>
      </c>
      <c r="AC5239" s="121" t="str">
        <f t="shared" si="1477"/>
        <v/>
      </c>
      <c r="AD5239" s="111" t="str">
        <f t="shared" si="1478"/>
        <v/>
      </c>
      <c r="AE5239" s="122" t="str">
        <f t="shared" si="1479"/>
        <v/>
      </c>
      <c r="AF5239" s="123" t="str">
        <f t="shared" si="1480"/>
        <v>Qtr 1</v>
      </c>
      <c r="AG5239" s="122" t="str">
        <f t="shared" si="1481"/>
        <v/>
      </c>
      <c r="AI5239" s="124" t="str">
        <f t="shared" si="1482"/>
        <v/>
      </c>
      <c r="AK5239" s="103" t="str">
        <f t="shared" si="1483"/>
        <v/>
      </c>
      <c r="AL5239" s="104" t="str">
        <f t="shared" si="1484"/>
        <v/>
      </c>
      <c r="AN5239" s="37" t="str">
        <f>IF(AK5239="", "", COUNTIF(AK$11:AK$8010, "&lt;"&amp;AK5239)+1+COUNTIF(AK$11:AK5239, AK5239)-1)</f>
        <v/>
      </c>
      <c r="AO5239" s="37" t="str">
        <f>IF(AL5239="", "", COUNTIF(AL$11:AL$8010, "&gt;"&amp;AL5239)+1+COUNTIF(AL$11:AL5239, AL5239)-1)</f>
        <v/>
      </c>
    </row>
    <row r="5240" spans="1:41" x14ac:dyDescent="0.55000000000000004">
      <c r="A5240" s="5"/>
      <c r="B5240" s="284"/>
      <c r="C5240" s="285"/>
      <c r="D5240" s="286"/>
      <c r="E5240" s="287"/>
      <c r="F5240" s="288"/>
      <c r="G5240" s="5"/>
      <c r="J5240" s="7" t="str">
        <f t="shared" si="1467"/>
        <v/>
      </c>
      <c r="K5240" s="48" t="str">
        <f t="shared" si="1468"/>
        <v/>
      </c>
      <c r="L5240" s="48" t="str">
        <f t="shared" si="1469"/>
        <v/>
      </c>
      <c r="M5240" s="49" t="str">
        <f t="shared" si="1470"/>
        <v/>
      </c>
      <c r="U5240" s="103" t="str">
        <f t="shared" si="1471"/>
        <v/>
      </c>
      <c r="V5240" s="77" t="str">
        <f t="shared" si="1472"/>
        <v/>
      </c>
      <c r="W5240" s="37" t="str">
        <f t="shared" si="1473"/>
        <v/>
      </c>
      <c r="X5240" s="7" t="str">
        <f t="shared" si="1474"/>
        <v/>
      </c>
      <c r="Y5240" s="37" t="str">
        <f t="shared" si="1475"/>
        <v/>
      </c>
      <c r="AA5240" s="54" t="str">
        <f t="shared" si="1476"/>
        <v/>
      </c>
      <c r="AC5240" s="121" t="str">
        <f t="shared" si="1477"/>
        <v/>
      </c>
      <c r="AD5240" s="111" t="str">
        <f t="shared" si="1478"/>
        <v/>
      </c>
      <c r="AE5240" s="122" t="str">
        <f t="shared" si="1479"/>
        <v/>
      </c>
      <c r="AF5240" s="123" t="str">
        <f t="shared" si="1480"/>
        <v>Qtr 1</v>
      </c>
      <c r="AG5240" s="122" t="str">
        <f t="shared" si="1481"/>
        <v/>
      </c>
      <c r="AI5240" s="124" t="str">
        <f t="shared" si="1482"/>
        <v/>
      </c>
      <c r="AK5240" s="103" t="str">
        <f t="shared" si="1483"/>
        <v/>
      </c>
      <c r="AL5240" s="104" t="str">
        <f t="shared" si="1484"/>
        <v/>
      </c>
      <c r="AN5240" s="37" t="str">
        <f>IF(AK5240="", "", COUNTIF(AK$11:AK$8010, "&lt;"&amp;AK5240)+1+COUNTIF(AK$11:AK5240, AK5240)-1)</f>
        <v/>
      </c>
      <c r="AO5240" s="37" t="str">
        <f>IF(AL5240="", "", COUNTIF(AL$11:AL$8010, "&gt;"&amp;AL5240)+1+COUNTIF(AL$11:AL5240, AL5240)-1)</f>
        <v/>
      </c>
    </row>
    <row r="5241" spans="1:41" x14ac:dyDescent="0.55000000000000004">
      <c r="A5241" s="5"/>
      <c r="B5241" s="284"/>
      <c r="C5241" s="285"/>
      <c r="D5241" s="286"/>
      <c r="E5241" s="287"/>
      <c r="F5241" s="288"/>
      <c r="G5241" s="5"/>
      <c r="J5241" s="7" t="str">
        <f t="shared" si="1467"/>
        <v/>
      </c>
      <c r="K5241" s="48" t="str">
        <f t="shared" si="1468"/>
        <v/>
      </c>
      <c r="L5241" s="48" t="str">
        <f t="shared" si="1469"/>
        <v/>
      </c>
      <c r="M5241" s="49" t="str">
        <f t="shared" si="1470"/>
        <v/>
      </c>
      <c r="U5241" s="103" t="str">
        <f t="shared" si="1471"/>
        <v/>
      </c>
      <c r="V5241" s="77" t="str">
        <f t="shared" si="1472"/>
        <v/>
      </c>
      <c r="W5241" s="37" t="str">
        <f t="shared" si="1473"/>
        <v/>
      </c>
      <c r="X5241" s="7" t="str">
        <f t="shared" si="1474"/>
        <v/>
      </c>
      <c r="Y5241" s="37" t="str">
        <f t="shared" si="1475"/>
        <v/>
      </c>
      <c r="AA5241" s="54" t="str">
        <f t="shared" si="1476"/>
        <v/>
      </c>
      <c r="AC5241" s="121" t="str">
        <f t="shared" si="1477"/>
        <v/>
      </c>
      <c r="AD5241" s="111" t="str">
        <f t="shared" si="1478"/>
        <v/>
      </c>
      <c r="AE5241" s="122" t="str">
        <f t="shared" si="1479"/>
        <v/>
      </c>
      <c r="AF5241" s="123" t="str">
        <f t="shared" si="1480"/>
        <v>Qtr 1</v>
      </c>
      <c r="AG5241" s="122" t="str">
        <f t="shared" si="1481"/>
        <v/>
      </c>
      <c r="AI5241" s="124" t="str">
        <f t="shared" si="1482"/>
        <v/>
      </c>
      <c r="AK5241" s="103" t="str">
        <f t="shared" si="1483"/>
        <v/>
      </c>
      <c r="AL5241" s="104" t="str">
        <f t="shared" si="1484"/>
        <v/>
      </c>
      <c r="AN5241" s="37" t="str">
        <f>IF(AK5241="", "", COUNTIF(AK$11:AK$8010, "&lt;"&amp;AK5241)+1+COUNTIF(AK$11:AK5241, AK5241)-1)</f>
        <v/>
      </c>
      <c r="AO5241" s="37" t="str">
        <f>IF(AL5241="", "", COUNTIF(AL$11:AL$8010, "&gt;"&amp;AL5241)+1+COUNTIF(AL$11:AL5241, AL5241)-1)</f>
        <v/>
      </c>
    </row>
    <row r="5242" spans="1:41" x14ac:dyDescent="0.55000000000000004">
      <c r="A5242" s="5"/>
      <c r="B5242" s="284"/>
      <c r="C5242" s="285"/>
      <c r="D5242" s="286"/>
      <c r="E5242" s="287"/>
      <c r="F5242" s="288"/>
      <c r="G5242" s="5"/>
      <c r="J5242" s="7" t="str">
        <f t="shared" si="1467"/>
        <v/>
      </c>
      <c r="K5242" s="48" t="str">
        <f t="shared" si="1468"/>
        <v/>
      </c>
      <c r="L5242" s="48" t="str">
        <f t="shared" si="1469"/>
        <v/>
      </c>
      <c r="M5242" s="49" t="str">
        <f t="shared" si="1470"/>
        <v/>
      </c>
      <c r="U5242" s="103" t="str">
        <f t="shared" si="1471"/>
        <v/>
      </c>
      <c r="V5242" s="77" t="str">
        <f t="shared" si="1472"/>
        <v/>
      </c>
      <c r="W5242" s="37" t="str">
        <f t="shared" si="1473"/>
        <v/>
      </c>
      <c r="X5242" s="7" t="str">
        <f t="shared" si="1474"/>
        <v/>
      </c>
      <c r="Y5242" s="37" t="str">
        <f t="shared" si="1475"/>
        <v/>
      </c>
      <c r="AA5242" s="54" t="str">
        <f t="shared" si="1476"/>
        <v/>
      </c>
      <c r="AC5242" s="121" t="str">
        <f t="shared" si="1477"/>
        <v/>
      </c>
      <c r="AD5242" s="111" t="str">
        <f t="shared" si="1478"/>
        <v/>
      </c>
      <c r="AE5242" s="122" t="str">
        <f t="shared" si="1479"/>
        <v/>
      </c>
      <c r="AF5242" s="123" t="str">
        <f t="shared" si="1480"/>
        <v>Qtr 1</v>
      </c>
      <c r="AG5242" s="122" t="str">
        <f t="shared" si="1481"/>
        <v/>
      </c>
      <c r="AI5242" s="124" t="str">
        <f t="shared" si="1482"/>
        <v/>
      </c>
      <c r="AK5242" s="103" t="str">
        <f t="shared" si="1483"/>
        <v/>
      </c>
      <c r="AL5242" s="104" t="str">
        <f t="shared" si="1484"/>
        <v/>
      </c>
      <c r="AN5242" s="37" t="str">
        <f>IF(AK5242="", "", COUNTIF(AK$11:AK$8010, "&lt;"&amp;AK5242)+1+COUNTIF(AK$11:AK5242, AK5242)-1)</f>
        <v/>
      </c>
      <c r="AO5242" s="37" t="str">
        <f>IF(AL5242="", "", COUNTIF(AL$11:AL$8010, "&gt;"&amp;AL5242)+1+COUNTIF(AL$11:AL5242, AL5242)-1)</f>
        <v/>
      </c>
    </row>
    <row r="5243" spans="1:41" x14ac:dyDescent="0.55000000000000004">
      <c r="A5243" s="5"/>
      <c r="B5243" s="284"/>
      <c r="C5243" s="285"/>
      <c r="D5243" s="286"/>
      <c r="E5243" s="287"/>
      <c r="F5243" s="288"/>
      <c r="G5243" s="5"/>
      <c r="J5243" s="7" t="str">
        <f t="shared" si="1467"/>
        <v/>
      </c>
      <c r="K5243" s="48" t="str">
        <f t="shared" si="1468"/>
        <v/>
      </c>
      <c r="L5243" s="48" t="str">
        <f t="shared" si="1469"/>
        <v/>
      </c>
      <c r="M5243" s="49" t="str">
        <f t="shared" si="1470"/>
        <v/>
      </c>
      <c r="U5243" s="103" t="str">
        <f t="shared" si="1471"/>
        <v/>
      </c>
      <c r="V5243" s="77" t="str">
        <f t="shared" si="1472"/>
        <v/>
      </c>
      <c r="W5243" s="37" t="str">
        <f t="shared" si="1473"/>
        <v/>
      </c>
      <c r="X5243" s="7" t="str">
        <f t="shared" si="1474"/>
        <v/>
      </c>
      <c r="Y5243" s="37" t="str">
        <f t="shared" si="1475"/>
        <v/>
      </c>
      <c r="AA5243" s="54" t="str">
        <f t="shared" si="1476"/>
        <v/>
      </c>
      <c r="AC5243" s="121" t="str">
        <f t="shared" si="1477"/>
        <v/>
      </c>
      <c r="AD5243" s="111" t="str">
        <f t="shared" si="1478"/>
        <v/>
      </c>
      <c r="AE5243" s="122" t="str">
        <f t="shared" si="1479"/>
        <v/>
      </c>
      <c r="AF5243" s="123" t="str">
        <f t="shared" si="1480"/>
        <v>Qtr 1</v>
      </c>
      <c r="AG5243" s="122" t="str">
        <f t="shared" si="1481"/>
        <v/>
      </c>
      <c r="AI5243" s="124" t="str">
        <f t="shared" si="1482"/>
        <v/>
      </c>
      <c r="AK5243" s="103" t="str">
        <f t="shared" si="1483"/>
        <v/>
      </c>
      <c r="AL5243" s="104" t="str">
        <f t="shared" si="1484"/>
        <v/>
      </c>
      <c r="AN5243" s="37" t="str">
        <f>IF(AK5243="", "", COUNTIF(AK$11:AK$8010, "&lt;"&amp;AK5243)+1+COUNTIF(AK$11:AK5243, AK5243)-1)</f>
        <v/>
      </c>
      <c r="AO5243" s="37" t="str">
        <f>IF(AL5243="", "", COUNTIF(AL$11:AL$8010, "&gt;"&amp;AL5243)+1+COUNTIF(AL$11:AL5243, AL5243)-1)</f>
        <v/>
      </c>
    </row>
    <row r="5244" spans="1:41" x14ac:dyDescent="0.55000000000000004">
      <c r="A5244" s="5"/>
      <c r="B5244" s="284"/>
      <c r="C5244" s="285"/>
      <c r="D5244" s="286"/>
      <c r="E5244" s="287"/>
      <c r="F5244" s="288"/>
      <c r="G5244" s="5"/>
      <c r="J5244" s="7" t="str">
        <f t="shared" si="1467"/>
        <v/>
      </c>
      <c r="K5244" s="48" t="str">
        <f t="shared" si="1468"/>
        <v/>
      </c>
      <c r="L5244" s="48" t="str">
        <f t="shared" si="1469"/>
        <v/>
      </c>
      <c r="M5244" s="49" t="str">
        <f t="shared" si="1470"/>
        <v/>
      </c>
      <c r="U5244" s="103" t="str">
        <f t="shared" si="1471"/>
        <v/>
      </c>
      <c r="V5244" s="77" t="str">
        <f t="shared" si="1472"/>
        <v/>
      </c>
      <c r="W5244" s="37" t="str">
        <f t="shared" si="1473"/>
        <v/>
      </c>
      <c r="X5244" s="7" t="str">
        <f t="shared" si="1474"/>
        <v/>
      </c>
      <c r="Y5244" s="37" t="str">
        <f t="shared" si="1475"/>
        <v/>
      </c>
      <c r="AA5244" s="54" t="str">
        <f t="shared" si="1476"/>
        <v/>
      </c>
      <c r="AC5244" s="121" t="str">
        <f t="shared" si="1477"/>
        <v/>
      </c>
      <c r="AD5244" s="111" t="str">
        <f t="shared" si="1478"/>
        <v/>
      </c>
      <c r="AE5244" s="122" t="str">
        <f t="shared" si="1479"/>
        <v/>
      </c>
      <c r="AF5244" s="123" t="str">
        <f t="shared" si="1480"/>
        <v>Qtr 1</v>
      </c>
      <c r="AG5244" s="122" t="str">
        <f t="shared" si="1481"/>
        <v/>
      </c>
      <c r="AI5244" s="124" t="str">
        <f t="shared" si="1482"/>
        <v/>
      </c>
      <c r="AK5244" s="103" t="str">
        <f t="shared" si="1483"/>
        <v/>
      </c>
      <c r="AL5244" s="104" t="str">
        <f t="shared" si="1484"/>
        <v/>
      </c>
      <c r="AN5244" s="37" t="str">
        <f>IF(AK5244="", "", COUNTIF(AK$11:AK$8010, "&lt;"&amp;AK5244)+1+COUNTIF(AK$11:AK5244, AK5244)-1)</f>
        <v/>
      </c>
      <c r="AO5244" s="37" t="str">
        <f>IF(AL5244="", "", COUNTIF(AL$11:AL$8010, "&gt;"&amp;AL5244)+1+COUNTIF(AL$11:AL5244, AL5244)-1)</f>
        <v/>
      </c>
    </row>
    <row r="5245" spans="1:41" x14ac:dyDescent="0.55000000000000004">
      <c r="A5245" s="5"/>
      <c r="B5245" s="284"/>
      <c r="C5245" s="285"/>
      <c r="D5245" s="286"/>
      <c r="E5245" s="287"/>
      <c r="F5245" s="288"/>
      <c r="G5245" s="5"/>
      <c r="J5245" s="7" t="str">
        <f t="shared" si="1467"/>
        <v/>
      </c>
      <c r="K5245" s="48" t="str">
        <f t="shared" si="1468"/>
        <v/>
      </c>
      <c r="L5245" s="48" t="str">
        <f t="shared" si="1469"/>
        <v/>
      </c>
      <c r="M5245" s="49" t="str">
        <f t="shared" si="1470"/>
        <v/>
      </c>
      <c r="U5245" s="103" t="str">
        <f t="shared" si="1471"/>
        <v/>
      </c>
      <c r="V5245" s="77" t="str">
        <f t="shared" si="1472"/>
        <v/>
      </c>
      <c r="W5245" s="37" t="str">
        <f t="shared" si="1473"/>
        <v/>
      </c>
      <c r="X5245" s="7" t="str">
        <f t="shared" si="1474"/>
        <v/>
      </c>
      <c r="Y5245" s="37" t="str">
        <f t="shared" si="1475"/>
        <v/>
      </c>
      <c r="AA5245" s="54" t="str">
        <f t="shared" si="1476"/>
        <v/>
      </c>
      <c r="AC5245" s="121" t="str">
        <f t="shared" si="1477"/>
        <v/>
      </c>
      <c r="AD5245" s="111" t="str">
        <f t="shared" si="1478"/>
        <v/>
      </c>
      <c r="AE5245" s="122" t="str">
        <f t="shared" si="1479"/>
        <v/>
      </c>
      <c r="AF5245" s="123" t="str">
        <f t="shared" si="1480"/>
        <v>Qtr 1</v>
      </c>
      <c r="AG5245" s="122" t="str">
        <f t="shared" si="1481"/>
        <v/>
      </c>
      <c r="AI5245" s="124" t="str">
        <f t="shared" si="1482"/>
        <v/>
      </c>
      <c r="AK5245" s="103" t="str">
        <f t="shared" si="1483"/>
        <v/>
      </c>
      <c r="AL5245" s="104" t="str">
        <f t="shared" si="1484"/>
        <v/>
      </c>
      <c r="AN5245" s="37" t="str">
        <f>IF(AK5245="", "", COUNTIF(AK$11:AK$8010, "&lt;"&amp;AK5245)+1+COUNTIF(AK$11:AK5245, AK5245)-1)</f>
        <v/>
      </c>
      <c r="AO5245" s="37" t="str">
        <f>IF(AL5245="", "", COUNTIF(AL$11:AL$8010, "&gt;"&amp;AL5245)+1+COUNTIF(AL$11:AL5245, AL5245)-1)</f>
        <v/>
      </c>
    </row>
    <row r="5246" spans="1:41" x14ac:dyDescent="0.55000000000000004">
      <c r="A5246" s="5"/>
      <c r="B5246" s="284"/>
      <c r="C5246" s="285"/>
      <c r="D5246" s="286"/>
      <c r="E5246" s="287"/>
      <c r="F5246" s="288"/>
      <c r="G5246" s="5"/>
      <c r="J5246" s="7" t="str">
        <f t="shared" si="1467"/>
        <v/>
      </c>
      <c r="K5246" s="48" t="str">
        <f t="shared" si="1468"/>
        <v/>
      </c>
      <c r="L5246" s="48" t="str">
        <f t="shared" si="1469"/>
        <v/>
      </c>
      <c r="M5246" s="49" t="str">
        <f t="shared" si="1470"/>
        <v/>
      </c>
      <c r="U5246" s="103" t="str">
        <f t="shared" si="1471"/>
        <v/>
      </c>
      <c r="V5246" s="77" t="str">
        <f t="shared" si="1472"/>
        <v/>
      </c>
      <c r="W5246" s="37" t="str">
        <f t="shared" si="1473"/>
        <v/>
      </c>
      <c r="X5246" s="7" t="str">
        <f t="shared" si="1474"/>
        <v/>
      </c>
      <c r="Y5246" s="37" t="str">
        <f t="shared" si="1475"/>
        <v/>
      </c>
      <c r="AA5246" s="54" t="str">
        <f t="shared" si="1476"/>
        <v/>
      </c>
      <c r="AC5246" s="121" t="str">
        <f t="shared" si="1477"/>
        <v/>
      </c>
      <c r="AD5246" s="111" t="str">
        <f t="shared" si="1478"/>
        <v/>
      </c>
      <c r="AE5246" s="122" t="str">
        <f t="shared" si="1479"/>
        <v/>
      </c>
      <c r="AF5246" s="123" t="str">
        <f t="shared" si="1480"/>
        <v>Qtr 1</v>
      </c>
      <c r="AG5246" s="122" t="str">
        <f t="shared" si="1481"/>
        <v/>
      </c>
      <c r="AI5246" s="124" t="str">
        <f t="shared" si="1482"/>
        <v/>
      </c>
      <c r="AK5246" s="103" t="str">
        <f t="shared" si="1483"/>
        <v/>
      </c>
      <c r="AL5246" s="104" t="str">
        <f t="shared" si="1484"/>
        <v/>
      </c>
      <c r="AN5246" s="37" t="str">
        <f>IF(AK5246="", "", COUNTIF(AK$11:AK$8010, "&lt;"&amp;AK5246)+1+COUNTIF(AK$11:AK5246, AK5246)-1)</f>
        <v/>
      </c>
      <c r="AO5246" s="37" t="str">
        <f>IF(AL5246="", "", COUNTIF(AL$11:AL$8010, "&gt;"&amp;AL5246)+1+COUNTIF(AL$11:AL5246, AL5246)-1)</f>
        <v/>
      </c>
    </row>
    <row r="5247" spans="1:41" x14ac:dyDescent="0.55000000000000004">
      <c r="A5247" s="5"/>
      <c r="B5247" s="284"/>
      <c r="C5247" s="285"/>
      <c r="D5247" s="286"/>
      <c r="E5247" s="287"/>
      <c r="F5247" s="288"/>
      <c r="G5247" s="5"/>
      <c r="J5247" s="7" t="str">
        <f t="shared" si="1467"/>
        <v/>
      </c>
      <c r="K5247" s="48" t="str">
        <f t="shared" si="1468"/>
        <v/>
      </c>
      <c r="L5247" s="48" t="str">
        <f t="shared" si="1469"/>
        <v/>
      </c>
      <c r="M5247" s="49" t="str">
        <f t="shared" si="1470"/>
        <v/>
      </c>
      <c r="U5247" s="103" t="str">
        <f t="shared" si="1471"/>
        <v/>
      </c>
      <c r="V5247" s="77" t="str">
        <f t="shared" si="1472"/>
        <v/>
      </c>
      <c r="W5247" s="37" t="str">
        <f t="shared" si="1473"/>
        <v/>
      </c>
      <c r="X5247" s="7" t="str">
        <f t="shared" si="1474"/>
        <v/>
      </c>
      <c r="Y5247" s="37" t="str">
        <f t="shared" si="1475"/>
        <v/>
      </c>
      <c r="AA5247" s="54" t="str">
        <f t="shared" si="1476"/>
        <v/>
      </c>
      <c r="AC5247" s="121" t="str">
        <f t="shared" si="1477"/>
        <v/>
      </c>
      <c r="AD5247" s="111" t="str">
        <f t="shared" si="1478"/>
        <v/>
      </c>
      <c r="AE5247" s="122" t="str">
        <f t="shared" si="1479"/>
        <v/>
      </c>
      <c r="AF5247" s="123" t="str">
        <f t="shared" si="1480"/>
        <v>Qtr 1</v>
      </c>
      <c r="AG5247" s="122" t="str">
        <f t="shared" si="1481"/>
        <v/>
      </c>
      <c r="AI5247" s="124" t="str">
        <f t="shared" si="1482"/>
        <v/>
      </c>
      <c r="AK5247" s="103" t="str">
        <f t="shared" si="1483"/>
        <v/>
      </c>
      <c r="AL5247" s="104" t="str">
        <f t="shared" si="1484"/>
        <v/>
      </c>
      <c r="AN5247" s="37" t="str">
        <f>IF(AK5247="", "", COUNTIF(AK$11:AK$8010, "&lt;"&amp;AK5247)+1+COUNTIF(AK$11:AK5247, AK5247)-1)</f>
        <v/>
      </c>
      <c r="AO5247" s="37" t="str">
        <f>IF(AL5247="", "", COUNTIF(AL$11:AL$8010, "&gt;"&amp;AL5247)+1+COUNTIF(AL$11:AL5247, AL5247)-1)</f>
        <v/>
      </c>
    </row>
    <row r="5248" spans="1:41" x14ac:dyDescent="0.55000000000000004">
      <c r="A5248" s="5"/>
      <c r="B5248" s="284"/>
      <c r="C5248" s="285"/>
      <c r="D5248" s="286"/>
      <c r="E5248" s="287"/>
      <c r="F5248" s="288"/>
      <c r="G5248" s="5"/>
      <c r="J5248" s="7" t="str">
        <f t="shared" si="1467"/>
        <v/>
      </c>
      <c r="K5248" s="48" t="str">
        <f t="shared" si="1468"/>
        <v/>
      </c>
      <c r="L5248" s="48" t="str">
        <f t="shared" si="1469"/>
        <v/>
      </c>
      <c r="M5248" s="49" t="str">
        <f t="shared" si="1470"/>
        <v/>
      </c>
      <c r="U5248" s="103" t="str">
        <f t="shared" si="1471"/>
        <v/>
      </c>
      <c r="V5248" s="77" t="str">
        <f t="shared" si="1472"/>
        <v/>
      </c>
      <c r="W5248" s="37" t="str">
        <f t="shared" si="1473"/>
        <v/>
      </c>
      <c r="X5248" s="7" t="str">
        <f t="shared" si="1474"/>
        <v/>
      </c>
      <c r="Y5248" s="37" t="str">
        <f t="shared" si="1475"/>
        <v/>
      </c>
      <c r="AA5248" s="54" t="str">
        <f t="shared" si="1476"/>
        <v/>
      </c>
      <c r="AC5248" s="121" t="str">
        <f t="shared" si="1477"/>
        <v/>
      </c>
      <c r="AD5248" s="111" t="str">
        <f t="shared" si="1478"/>
        <v/>
      </c>
      <c r="AE5248" s="122" t="str">
        <f t="shared" si="1479"/>
        <v/>
      </c>
      <c r="AF5248" s="123" t="str">
        <f t="shared" si="1480"/>
        <v>Qtr 1</v>
      </c>
      <c r="AG5248" s="122" t="str">
        <f t="shared" si="1481"/>
        <v/>
      </c>
      <c r="AI5248" s="124" t="str">
        <f t="shared" si="1482"/>
        <v/>
      </c>
      <c r="AK5248" s="103" t="str">
        <f t="shared" si="1483"/>
        <v/>
      </c>
      <c r="AL5248" s="104" t="str">
        <f t="shared" si="1484"/>
        <v/>
      </c>
      <c r="AN5248" s="37" t="str">
        <f>IF(AK5248="", "", COUNTIF(AK$11:AK$8010, "&lt;"&amp;AK5248)+1+COUNTIF(AK$11:AK5248, AK5248)-1)</f>
        <v/>
      </c>
      <c r="AO5248" s="37" t="str">
        <f>IF(AL5248="", "", COUNTIF(AL$11:AL$8010, "&gt;"&amp;AL5248)+1+COUNTIF(AL$11:AL5248, AL5248)-1)</f>
        <v/>
      </c>
    </row>
    <row r="5249" spans="1:41" x14ac:dyDescent="0.55000000000000004">
      <c r="A5249" s="5"/>
      <c r="B5249" s="284"/>
      <c r="C5249" s="285"/>
      <c r="D5249" s="286"/>
      <c r="E5249" s="287"/>
      <c r="F5249" s="288"/>
      <c r="G5249" s="5"/>
      <c r="J5249" s="7" t="str">
        <f t="shared" si="1467"/>
        <v/>
      </c>
      <c r="K5249" s="48" t="str">
        <f t="shared" si="1468"/>
        <v/>
      </c>
      <c r="L5249" s="48" t="str">
        <f t="shared" si="1469"/>
        <v/>
      </c>
      <c r="M5249" s="49" t="str">
        <f t="shared" si="1470"/>
        <v/>
      </c>
      <c r="U5249" s="103" t="str">
        <f t="shared" si="1471"/>
        <v/>
      </c>
      <c r="V5249" s="77" t="str">
        <f t="shared" si="1472"/>
        <v/>
      </c>
      <c r="W5249" s="37" t="str">
        <f t="shared" si="1473"/>
        <v/>
      </c>
      <c r="X5249" s="7" t="str">
        <f t="shared" si="1474"/>
        <v/>
      </c>
      <c r="Y5249" s="37" t="str">
        <f t="shared" si="1475"/>
        <v/>
      </c>
      <c r="AA5249" s="54" t="str">
        <f t="shared" si="1476"/>
        <v/>
      </c>
      <c r="AC5249" s="121" t="str">
        <f t="shared" si="1477"/>
        <v/>
      </c>
      <c r="AD5249" s="111" t="str">
        <f t="shared" si="1478"/>
        <v/>
      </c>
      <c r="AE5249" s="122" t="str">
        <f t="shared" si="1479"/>
        <v/>
      </c>
      <c r="AF5249" s="123" t="str">
        <f t="shared" si="1480"/>
        <v>Qtr 1</v>
      </c>
      <c r="AG5249" s="122" t="str">
        <f t="shared" si="1481"/>
        <v/>
      </c>
      <c r="AI5249" s="124" t="str">
        <f t="shared" si="1482"/>
        <v/>
      </c>
      <c r="AK5249" s="103" t="str">
        <f t="shared" si="1483"/>
        <v/>
      </c>
      <c r="AL5249" s="104" t="str">
        <f t="shared" si="1484"/>
        <v/>
      </c>
      <c r="AN5249" s="37" t="str">
        <f>IF(AK5249="", "", COUNTIF(AK$11:AK$8010, "&lt;"&amp;AK5249)+1+COUNTIF(AK$11:AK5249, AK5249)-1)</f>
        <v/>
      </c>
      <c r="AO5249" s="37" t="str">
        <f>IF(AL5249="", "", COUNTIF(AL$11:AL$8010, "&gt;"&amp;AL5249)+1+COUNTIF(AL$11:AL5249, AL5249)-1)</f>
        <v/>
      </c>
    </row>
    <row r="5250" spans="1:41" x14ac:dyDescent="0.55000000000000004">
      <c r="A5250" s="5"/>
      <c r="B5250" s="284"/>
      <c r="C5250" s="285"/>
      <c r="D5250" s="286"/>
      <c r="E5250" s="287"/>
      <c r="F5250" s="288"/>
      <c r="G5250" s="5"/>
      <c r="J5250" s="7" t="str">
        <f t="shared" si="1467"/>
        <v/>
      </c>
      <c r="K5250" s="48" t="str">
        <f t="shared" si="1468"/>
        <v/>
      </c>
      <c r="L5250" s="48" t="str">
        <f t="shared" si="1469"/>
        <v/>
      </c>
      <c r="M5250" s="49" t="str">
        <f t="shared" si="1470"/>
        <v/>
      </c>
      <c r="U5250" s="103" t="str">
        <f t="shared" si="1471"/>
        <v/>
      </c>
      <c r="V5250" s="77" t="str">
        <f t="shared" si="1472"/>
        <v/>
      </c>
      <c r="W5250" s="37" t="str">
        <f t="shared" si="1473"/>
        <v/>
      </c>
      <c r="X5250" s="7" t="str">
        <f t="shared" si="1474"/>
        <v/>
      </c>
      <c r="Y5250" s="37" t="str">
        <f t="shared" si="1475"/>
        <v/>
      </c>
      <c r="AA5250" s="54" t="str">
        <f t="shared" si="1476"/>
        <v/>
      </c>
      <c r="AC5250" s="121" t="str">
        <f t="shared" si="1477"/>
        <v/>
      </c>
      <c r="AD5250" s="111" t="str">
        <f t="shared" si="1478"/>
        <v/>
      </c>
      <c r="AE5250" s="122" t="str">
        <f t="shared" si="1479"/>
        <v/>
      </c>
      <c r="AF5250" s="123" t="str">
        <f t="shared" si="1480"/>
        <v>Qtr 1</v>
      </c>
      <c r="AG5250" s="122" t="str">
        <f t="shared" si="1481"/>
        <v/>
      </c>
      <c r="AI5250" s="124" t="str">
        <f t="shared" si="1482"/>
        <v/>
      </c>
      <c r="AK5250" s="103" t="str">
        <f t="shared" si="1483"/>
        <v/>
      </c>
      <c r="AL5250" s="104" t="str">
        <f t="shared" si="1484"/>
        <v/>
      </c>
      <c r="AN5250" s="37" t="str">
        <f>IF(AK5250="", "", COUNTIF(AK$11:AK$8010, "&lt;"&amp;AK5250)+1+COUNTIF(AK$11:AK5250, AK5250)-1)</f>
        <v/>
      </c>
      <c r="AO5250" s="37" t="str">
        <f>IF(AL5250="", "", COUNTIF(AL$11:AL$8010, "&gt;"&amp;AL5250)+1+COUNTIF(AL$11:AL5250, AL5250)-1)</f>
        <v/>
      </c>
    </row>
    <row r="5251" spans="1:41" x14ac:dyDescent="0.55000000000000004">
      <c r="A5251" s="5"/>
      <c r="B5251" s="284"/>
      <c r="C5251" s="285"/>
      <c r="D5251" s="286"/>
      <c r="E5251" s="287"/>
      <c r="F5251" s="288"/>
      <c r="G5251" s="5"/>
      <c r="J5251" s="7" t="str">
        <f t="shared" si="1467"/>
        <v/>
      </c>
      <c r="K5251" s="48" t="str">
        <f t="shared" si="1468"/>
        <v/>
      </c>
      <c r="L5251" s="48" t="str">
        <f t="shared" si="1469"/>
        <v/>
      </c>
      <c r="M5251" s="49" t="str">
        <f t="shared" si="1470"/>
        <v/>
      </c>
      <c r="U5251" s="103" t="str">
        <f t="shared" si="1471"/>
        <v/>
      </c>
      <c r="V5251" s="77" t="str">
        <f t="shared" si="1472"/>
        <v/>
      </c>
      <c r="W5251" s="37" t="str">
        <f t="shared" si="1473"/>
        <v/>
      </c>
      <c r="X5251" s="7" t="str">
        <f t="shared" si="1474"/>
        <v/>
      </c>
      <c r="Y5251" s="37" t="str">
        <f t="shared" si="1475"/>
        <v/>
      </c>
      <c r="AA5251" s="54" t="str">
        <f t="shared" si="1476"/>
        <v/>
      </c>
      <c r="AC5251" s="121" t="str">
        <f t="shared" si="1477"/>
        <v/>
      </c>
      <c r="AD5251" s="111" t="str">
        <f t="shared" si="1478"/>
        <v/>
      </c>
      <c r="AE5251" s="122" t="str">
        <f t="shared" si="1479"/>
        <v/>
      </c>
      <c r="AF5251" s="123" t="str">
        <f t="shared" si="1480"/>
        <v>Qtr 1</v>
      </c>
      <c r="AG5251" s="122" t="str">
        <f t="shared" si="1481"/>
        <v/>
      </c>
      <c r="AI5251" s="124" t="str">
        <f t="shared" si="1482"/>
        <v/>
      </c>
      <c r="AK5251" s="103" t="str">
        <f t="shared" si="1483"/>
        <v/>
      </c>
      <c r="AL5251" s="104" t="str">
        <f t="shared" si="1484"/>
        <v/>
      </c>
      <c r="AN5251" s="37" t="str">
        <f>IF(AK5251="", "", COUNTIF(AK$11:AK$8010, "&lt;"&amp;AK5251)+1+COUNTIF(AK$11:AK5251, AK5251)-1)</f>
        <v/>
      </c>
      <c r="AO5251" s="37" t="str">
        <f>IF(AL5251="", "", COUNTIF(AL$11:AL$8010, "&gt;"&amp;AL5251)+1+COUNTIF(AL$11:AL5251, AL5251)-1)</f>
        <v/>
      </c>
    </row>
    <row r="5252" spans="1:41" x14ac:dyDescent="0.55000000000000004">
      <c r="A5252" s="5"/>
      <c r="B5252" s="284"/>
      <c r="C5252" s="285"/>
      <c r="D5252" s="286"/>
      <c r="E5252" s="287"/>
      <c r="F5252" s="288"/>
      <c r="G5252" s="5"/>
      <c r="J5252" s="7" t="str">
        <f t="shared" si="1467"/>
        <v/>
      </c>
      <c r="K5252" s="48" t="str">
        <f t="shared" si="1468"/>
        <v/>
      </c>
      <c r="L5252" s="48" t="str">
        <f t="shared" si="1469"/>
        <v/>
      </c>
      <c r="M5252" s="49" t="str">
        <f t="shared" si="1470"/>
        <v/>
      </c>
      <c r="U5252" s="103" t="str">
        <f t="shared" si="1471"/>
        <v/>
      </c>
      <c r="V5252" s="77" t="str">
        <f t="shared" si="1472"/>
        <v/>
      </c>
      <c r="W5252" s="37" t="str">
        <f t="shared" si="1473"/>
        <v/>
      </c>
      <c r="X5252" s="7" t="str">
        <f t="shared" si="1474"/>
        <v/>
      </c>
      <c r="Y5252" s="37" t="str">
        <f t="shared" si="1475"/>
        <v/>
      </c>
      <c r="AA5252" s="54" t="str">
        <f t="shared" si="1476"/>
        <v/>
      </c>
      <c r="AC5252" s="121" t="str">
        <f t="shared" si="1477"/>
        <v/>
      </c>
      <c r="AD5252" s="111" t="str">
        <f t="shared" si="1478"/>
        <v/>
      </c>
      <c r="AE5252" s="122" t="str">
        <f t="shared" si="1479"/>
        <v/>
      </c>
      <c r="AF5252" s="123" t="str">
        <f t="shared" si="1480"/>
        <v>Qtr 1</v>
      </c>
      <c r="AG5252" s="122" t="str">
        <f t="shared" si="1481"/>
        <v/>
      </c>
      <c r="AI5252" s="124" t="str">
        <f t="shared" si="1482"/>
        <v/>
      </c>
      <c r="AK5252" s="103" t="str">
        <f t="shared" si="1483"/>
        <v/>
      </c>
      <c r="AL5252" s="104" t="str">
        <f t="shared" si="1484"/>
        <v/>
      </c>
      <c r="AN5252" s="37" t="str">
        <f>IF(AK5252="", "", COUNTIF(AK$11:AK$8010, "&lt;"&amp;AK5252)+1+COUNTIF(AK$11:AK5252, AK5252)-1)</f>
        <v/>
      </c>
      <c r="AO5252" s="37" t="str">
        <f>IF(AL5252="", "", COUNTIF(AL$11:AL$8010, "&gt;"&amp;AL5252)+1+COUNTIF(AL$11:AL5252, AL5252)-1)</f>
        <v/>
      </c>
    </row>
    <row r="5253" spans="1:41" x14ac:dyDescent="0.55000000000000004">
      <c r="A5253" s="5"/>
      <c r="B5253" s="284"/>
      <c r="C5253" s="285"/>
      <c r="D5253" s="286"/>
      <c r="E5253" s="287"/>
      <c r="F5253" s="288"/>
      <c r="G5253" s="5"/>
      <c r="J5253" s="7" t="str">
        <f t="shared" si="1467"/>
        <v/>
      </c>
      <c r="K5253" s="48" t="str">
        <f t="shared" si="1468"/>
        <v/>
      </c>
      <c r="L5253" s="48" t="str">
        <f t="shared" si="1469"/>
        <v/>
      </c>
      <c r="M5253" s="49" t="str">
        <f t="shared" si="1470"/>
        <v/>
      </c>
      <c r="U5253" s="103" t="str">
        <f t="shared" si="1471"/>
        <v/>
      </c>
      <c r="V5253" s="77" t="str">
        <f t="shared" si="1472"/>
        <v/>
      </c>
      <c r="W5253" s="37" t="str">
        <f t="shared" si="1473"/>
        <v/>
      </c>
      <c r="X5253" s="7" t="str">
        <f t="shared" si="1474"/>
        <v/>
      </c>
      <c r="Y5253" s="37" t="str">
        <f t="shared" si="1475"/>
        <v/>
      </c>
      <c r="AA5253" s="54" t="str">
        <f t="shared" si="1476"/>
        <v/>
      </c>
      <c r="AC5253" s="121" t="str">
        <f t="shared" si="1477"/>
        <v/>
      </c>
      <c r="AD5253" s="111" t="str">
        <f t="shared" si="1478"/>
        <v/>
      </c>
      <c r="AE5253" s="122" t="str">
        <f t="shared" si="1479"/>
        <v/>
      </c>
      <c r="AF5253" s="123" t="str">
        <f t="shared" si="1480"/>
        <v>Qtr 1</v>
      </c>
      <c r="AG5253" s="122" t="str">
        <f t="shared" si="1481"/>
        <v/>
      </c>
      <c r="AI5253" s="124" t="str">
        <f t="shared" si="1482"/>
        <v/>
      </c>
      <c r="AK5253" s="103" t="str">
        <f t="shared" si="1483"/>
        <v/>
      </c>
      <c r="AL5253" s="104" t="str">
        <f t="shared" si="1484"/>
        <v/>
      </c>
      <c r="AN5253" s="37" t="str">
        <f>IF(AK5253="", "", COUNTIF(AK$11:AK$8010, "&lt;"&amp;AK5253)+1+COUNTIF(AK$11:AK5253, AK5253)-1)</f>
        <v/>
      </c>
      <c r="AO5253" s="37" t="str">
        <f>IF(AL5253="", "", COUNTIF(AL$11:AL$8010, "&gt;"&amp;AL5253)+1+COUNTIF(AL$11:AL5253, AL5253)-1)</f>
        <v/>
      </c>
    </row>
    <row r="5254" spans="1:41" x14ac:dyDescent="0.55000000000000004">
      <c r="A5254" s="5"/>
      <c r="B5254" s="284"/>
      <c r="C5254" s="285"/>
      <c r="D5254" s="286"/>
      <c r="E5254" s="287"/>
      <c r="F5254" s="288"/>
      <c r="G5254" s="5"/>
      <c r="J5254" s="7" t="str">
        <f t="shared" si="1467"/>
        <v/>
      </c>
      <c r="K5254" s="48" t="str">
        <f t="shared" si="1468"/>
        <v/>
      </c>
      <c r="L5254" s="48" t="str">
        <f t="shared" si="1469"/>
        <v/>
      </c>
      <c r="M5254" s="49" t="str">
        <f t="shared" si="1470"/>
        <v/>
      </c>
      <c r="U5254" s="103" t="str">
        <f t="shared" si="1471"/>
        <v/>
      </c>
      <c r="V5254" s="77" t="str">
        <f t="shared" si="1472"/>
        <v/>
      </c>
      <c r="W5254" s="37" t="str">
        <f t="shared" si="1473"/>
        <v/>
      </c>
      <c r="X5254" s="7" t="str">
        <f t="shared" si="1474"/>
        <v/>
      </c>
      <c r="Y5254" s="37" t="str">
        <f t="shared" si="1475"/>
        <v/>
      </c>
      <c r="AA5254" s="54" t="str">
        <f t="shared" si="1476"/>
        <v/>
      </c>
      <c r="AC5254" s="121" t="str">
        <f t="shared" si="1477"/>
        <v/>
      </c>
      <c r="AD5254" s="111" t="str">
        <f t="shared" si="1478"/>
        <v/>
      </c>
      <c r="AE5254" s="122" t="str">
        <f t="shared" si="1479"/>
        <v/>
      </c>
      <c r="AF5254" s="123" t="str">
        <f t="shared" si="1480"/>
        <v>Qtr 1</v>
      </c>
      <c r="AG5254" s="122" t="str">
        <f t="shared" si="1481"/>
        <v/>
      </c>
      <c r="AI5254" s="124" t="str">
        <f t="shared" si="1482"/>
        <v/>
      </c>
      <c r="AK5254" s="103" t="str">
        <f t="shared" si="1483"/>
        <v/>
      </c>
      <c r="AL5254" s="104" t="str">
        <f t="shared" si="1484"/>
        <v/>
      </c>
      <c r="AN5254" s="37" t="str">
        <f>IF(AK5254="", "", COUNTIF(AK$11:AK$8010, "&lt;"&amp;AK5254)+1+COUNTIF(AK$11:AK5254, AK5254)-1)</f>
        <v/>
      </c>
      <c r="AO5254" s="37" t="str">
        <f>IF(AL5254="", "", COUNTIF(AL$11:AL$8010, "&gt;"&amp;AL5254)+1+COUNTIF(AL$11:AL5254, AL5254)-1)</f>
        <v/>
      </c>
    </row>
    <row r="5255" spans="1:41" x14ac:dyDescent="0.55000000000000004">
      <c r="A5255" s="5"/>
      <c r="B5255" s="284"/>
      <c r="C5255" s="285"/>
      <c r="D5255" s="286"/>
      <c r="E5255" s="287"/>
      <c r="F5255" s="288"/>
      <c r="G5255" s="5"/>
      <c r="J5255" s="7" t="str">
        <f t="shared" si="1467"/>
        <v/>
      </c>
      <c r="K5255" s="48" t="str">
        <f t="shared" si="1468"/>
        <v/>
      </c>
      <c r="L5255" s="48" t="str">
        <f t="shared" si="1469"/>
        <v/>
      </c>
      <c r="M5255" s="49" t="str">
        <f t="shared" si="1470"/>
        <v/>
      </c>
      <c r="U5255" s="103" t="str">
        <f t="shared" si="1471"/>
        <v/>
      </c>
      <c r="V5255" s="77" t="str">
        <f t="shared" si="1472"/>
        <v/>
      </c>
      <c r="W5255" s="37" t="str">
        <f t="shared" si="1473"/>
        <v/>
      </c>
      <c r="X5255" s="7" t="str">
        <f t="shared" si="1474"/>
        <v/>
      </c>
      <c r="Y5255" s="37" t="str">
        <f t="shared" si="1475"/>
        <v/>
      </c>
      <c r="AA5255" s="54" t="str">
        <f t="shared" si="1476"/>
        <v/>
      </c>
      <c r="AC5255" s="121" t="str">
        <f t="shared" si="1477"/>
        <v/>
      </c>
      <c r="AD5255" s="111" t="str">
        <f t="shared" si="1478"/>
        <v/>
      </c>
      <c r="AE5255" s="122" t="str">
        <f t="shared" si="1479"/>
        <v/>
      </c>
      <c r="AF5255" s="123" t="str">
        <f t="shared" si="1480"/>
        <v>Qtr 1</v>
      </c>
      <c r="AG5255" s="122" t="str">
        <f t="shared" si="1481"/>
        <v/>
      </c>
      <c r="AI5255" s="124" t="str">
        <f t="shared" si="1482"/>
        <v/>
      </c>
      <c r="AK5255" s="103" t="str">
        <f t="shared" si="1483"/>
        <v/>
      </c>
      <c r="AL5255" s="104" t="str">
        <f t="shared" si="1484"/>
        <v/>
      </c>
      <c r="AN5255" s="37" t="str">
        <f>IF(AK5255="", "", COUNTIF(AK$11:AK$8010, "&lt;"&amp;AK5255)+1+COUNTIF(AK$11:AK5255, AK5255)-1)</f>
        <v/>
      </c>
      <c r="AO5255" s="37" t="str">
        <f>IF(AL5255="", "", COUNTIF(AL$11:AL$8010, "&gt;"&amp;AL5255)+1+COUNTIF(AL$11:AL5255, AL5255)-1)</f>
        <v/>
      </c>
    </row>
    <row r="5256" spans="1:41" x14ac:dyDescent="0.55000000000000004">
      <c r="A5256" s="5"/>
      <c r="B5256" s="284"/>
      <c r="C5256" s="285"/>
      <c r="D5256" s="286"/>
      <c r="E5256" s="287"/>
      <c r="F5256" s="288"/>
      <c r="G5256" s="5"/>
      <c r="J5256" s="7" t="str">
        <f t="shared" si="1467"/>
        <v/>
      </c>
      <c r="K5256" s="48" t="str">
        <f t="shared" si="1468"/>
        <v/>
      </c>
      <c r="L5256" s="48" t="str">
        <f t="shared" si="1469"/>
        <v/>
      </c>
      <c r="M5256" s="49" t="str">
        <f t="shared" si="1470"/>
        <v/>
      </c>
      <c r="U5256" s="103" t="str">
        <f t="shared" si="1471"/>
        <v/>
      </c>
      <c r="V5256" s="77" t="str">
        <f t="shared" si="1472"/>
        <v/>
      </c>
      <c r="W5256" s="37" t="str">
        <f t="shared" si="1473"/>
        <v/>
      </c>
      <c r="X5256" s="7" t="str">
        <f t="shared" si="1474"/>
        <v/>
      </c>
      <c r="Y5256" s="37" t="str">
        <f t="shared" si="1475"/>
        <v/>
      </c>
      <c r="AA5256" s="54" t="str">
        <f t="shared" si="1476"/>
        <v/>
      </c>
      <c r="AC5256" s="121" t="str">
        <f t="shared" si="1477"/>
        <v/>
      </c>
      <c r="AD5256" s="111" t="str">
        <f t="shared" si="1478"/>
        <v/>
      </c>
      <c r="AE5256" s="122" t="str">
        <f t="shared" si="1479"/>
        <v/>
      </c>
      <c r="AF5256" s="123" t="str">
        <f t="shared" si="1480"/>
        <v>Qtr 1</v>
      </c>
      <c r="AG5256" s="122" t="str">
        <f t="shared" si="1481"/>
        <v/>
      </c>
      <c r="AI5256" s="124" t="str">
        <f t="shared" si="1482"/>
        <v/>
      </c>
      <c r="AK5256" s="103" t="str">
        <f t="shared" si="1483"/>
        <v/>
      </c>
      <c r="AL5256" s="104" t="str">
        <f t="shared" si="1484"/>
        <v/>
      </c>
      <c r="AN5256" s="37" t="str">
        <f>IF(AK5256="", "", COUNTIF(AK$11:AK$8010, "&lt;"&amp;AK5256)+1+COUNTIF(AK$11:AK5256, AK5256)-1)</f>
        <v/>
      </c>
      <c r="AO5256" s="37" t="str">
        <f>IF(AL5256="", "", COUNTIF(AL$11:AL$8010, "&gt;"&amp;AL5256)+1+COUNTIF(AL$11:AL5256, AL5256)-1)</f>
        <v/>
      </c>
    </row>
    <row r="5257" spans="1:41" x14ac:dyDescent="0.55000000000000004">
      <c r="A5257" s="5"/>
      <c r="B5257" s="284"/>
      <c r="C5257" s="285"/>
      <c r="D5257" s="286"/>
      <c r="E5257" s="287"/>
      <c r="F5257" s="288"/>
      <c r="G5257" s="5"/>
      <c r="J5257" s="7" t="str">
        <f t="shared" si="1467"/>
        <v/>
      </c>
      <c r="K5257" s="48" t="str">
        <f t="shared" si="1468"/>
        <v/>
      </c>
      <c r="L5257" s="48" t="str">
        <f t="shared" si="1469"/>
        <v/>
      </c>
      <c r="M5257" s="49" t="str">
        <f t="shared" si="1470"/>
        <v/>
      </c>
      <c r="U5257" s="103" t="str">
        <f t="shared" si="1471"/>
        <v/>
      </c>
      <c r="V5257" s="77" t="str">
        <f t="shared" si="1472"/>
        <v/>
      </c>
      <c r="W5257" s="37" t="str">
        <f t="shared" si="1473"/>
        <v/>
      </c>
      <c r="X5257" s="7" t="str">
        <f t="shared" si="1474"/>
        <v/>
      </c>
      <c r="Y5257" s="37" t="str">
        <f t="shared" si="1475"/>
        <v/>
      </c>
      <c r="AA5257" s="54" t="str">
        <f t="shared" si="1476"/>
        <v/>
      </c>
      <c r="AC5257" s="121" t="str">
        <f t="shared" si="1477"/>
        <v/>
      </c>
      <c r="AD5257" s="111" t="str">
        <f t="shared" si="1478"/>
        <v/>
      </c>
      <c r="AE5257" s="122" t="str">
        <f t="shared" si="1479"/>
        <v/>
      </c>
      <c r="AF5257" s="123" t="str">
        <f t="shared" si="1480"/>
        <v>Qtr 1</v>
      </c>
      <c r="AG5257" s="122" t="str">
        <f t="shared" si="1481"/>
        <v/>
      </c>
      <c r="AI5257" s="124" t="str">
        <f t="shared" si="1482"/>
        <v/>
      </c>
      <c r="AK5257" s="103" t="str">
        <f t="shared" si="1483"/>
        <v/>
      </c>
      <c r="AL5257" s="104" t="str">
        <f t="shared" si="1484"/>
        <v/>
      </c>
      <c r="AN5257" s="37" t="str">
        <f>IF(AK5257="", "", COUNTIF(AK$11:AK$8010, "&lt;"&amp;AK5257)+1+COUNTIF(AK$11:AK5257, AK5257)-1)</f>
        <v/>
      </c>
      <c r="AO5257" s="37" t="str">
        <f>IF(AL5257="", "", COUNTIF(AL$11:AL$8010, "&gt;"&amp;AL5257)+1+COUNTIF(AL$11:AL5257, AL5257)-1)</f>
        <v/>
      </c>
    </row>
    <row r="5258" spans="1:41" x14ac:dyDescent="0.55000000000000004">
      <c r="A5258" s="5"/>
      <c r="B5258" s="284"/>
      <c r="C5258" s="285"/>
      <c r="D5258" s="286"/>
      <c r="E5258" s="287"/>
      <c r="F5258" s="288"/>
      <c r="G5258" s="5"/>
      <c r="J5258" s="7" t="str">
        <f t="shared" si="1467"/>
        <v/>
      </c>
      <c r="K5258" s="48" t="str">
        <f t="shared" si="1468"/>
        <v/>
      </c>
      <c r="L5258" s="48" t="str">
        <f t="shared" si="1469"/>
        <v/>
      </c>
      <c r="M5258" s="49" t="str">
        <f t="shared" si="1470"/>
        <v/>
      </c>
      <c r="U5258" s="103" t="str">
        <f t="shared" si="1471"/>
        <v/>
      </c>
      <c r="V5258" s="77" t="str">
        <f t="shared" si="1472"/>
        <v/>
      </c>
      <c r="W5258" s="37" t="str">
        <f t="shared" si="1473"/>
        <v/>
      </c>
      <c r="X5258" s="7" t="str">
        <f t="shared" si="1474"/>
        <v/>
      </c>
      <c r="Y5258" s="37" t="str">
        <f t="shared" si="1475"/>
        <v/>
      </c>
      <c r="AA5258" s="54" t="str">
        <f t="shared" si="1476"/>
        <v/>
      </c>
      <c r="AC5258" s="121" t="str">
        <f t="shared" si="1477"/>
        <v/>
      </c>
      <c r="AD5258" s="111" t="str">
        <f t="shared" si="1478"/>
        <v/>
      </c>
      <c r="AE5258" s="122" t="str">
        <f t="shared" si="1479"/>
        <v/>
      </c>
      <c r="AF5258" s="123" t="str">
        <f t="shared" si="1480"/>
        <v>Qtr 1</v>
      </c>
      <c r="AG5258" s="122" t="str">
        <f t="shared" si="1481"/>
        <v/>
      </c>
      <c r="AI5258" s="124" t="str">
        <f t="shared" si="1482"/>
        <v/>
      </c>
      <c r="AK5258" s="103" t="str">
        <f t="shared" si="1483"/>
        <v/>
      </c>
      <c r="AL5258" s="104" t="str">
        <f t="shared" si="1484"/>
        <v/>
      </c>
      <c r="AN5258" s="37" t="str">
        <f>IF(AK5258="", "", COUNTIF(AK$11:AK$8010, "&lt;"&amp;AK5258)+1+COUNTIF(AK$11:AK5258, AK5258)-1)</f>
        <v/>
      </c>
      <c r="AO5258" s="37" t="str">
        <f>IF(AL5258="", "", COUNTIF(AL$11:AL$8010, "&gt;"&amp;AL5258)+1+COUNTIF(AL$11:AL5258, AL5258)-1)</f>
        <v/>
      </c>
    </row>
    <row r="5259" spans="1:41" x14ac:dyDescent="0.55000000000000004">
      <c r="A5259" s="5"/>
      <c r="B5259" s="284"/>
      <c r="C5259" s="285"/>
      <c r="D5259" s="286"/>
      <c r="E5259" s="287"/>
      <c r="F5259" s="288"/>
      <c r="G5259" s="5"/>
      <c r="J5259" s="7" t="str">
        <f t="shared" si="1467"/>
        <v/>
      </c>
      <c r="K5259" s="48" t="str">
        <f t="shared" si="1468"/>
        <v/>
      </c>
      <c r="L5259" s="48" t="str">
        <f t="shared" si="1469"/>
        <v/>
      </c>
      <c r="M5259" s="49" t="str">
        <f t="shared" si="1470"/>
        <v/>
      </c>
      <c r="U5259" s="103" t="str">
        <f t="shared" si="1471"/>
        <v/>
      </c>
      <c r="V5259" s="77" t="str">
        <f t="shared" si="1472"/>
        <v/>
      </c>
      <c r="W5259" s="37" t="str">
        <f t="shared" si="1473"/>
        <v/>
      </c>
      <c r="X5259" s="7" t="str">
        <f t="shared" si="1474"/>
        <v/>
      </c>
      <c r="Y5259" s="37" t="str">
        <f t="shared" si="1475"/>
        <v/>
      </c>
      <c r="AA5259" s="54" t="str">
        <f t="shared" si="1476"/>
        <v/>
      </c>
      <c r="AC5259" s="121" t="str">
        <f t="shared" si="1477"/>
        <v/>
      </c>
      <c r="AD5259" s="111" t="str">
        <f t="shared" si="1478"/>
        <v/>
      </c>
      <c r="AE5259" s="122" t="str">
        <f t="shared" si="1479"/>
        <v/>
      </c>
      <c r="AF5259" s="123" t="str">
        <f t="shared" si="1480"/>
        <v>Qtr 1</v>
      </c>
      <c r="AG5259" s="122" t="str">
        <f t="shared" si="1481"/>
        <v/>
      </c>
      <c r="AI5259" s="124" t="str">
        <f t="shared" si="1482"/>
        <v/>
      </c>
      <c r="AK5259" s="103" t="str">
        <f t="shared" si="1483"/>
        <v/>
      </c>
      <c r="AL5259" s="104" t="str">
        <f t="shared" si="1484"/>
        <v/>
      </c>
      <c r="AN5259" s="37" t="str">
        <f>IF(AK5259="", "", COUNTIF(AK$11:AK$8010, "&lt;"&amp;AK5259)+1+COUNTIF(AK$11:AK5259, AK5259)-1)</f>
        <v/>
      </c>
      <c r="AO5259" s="37" t="str">
        <f>IF(AL5259="", "", COUNTIF(AL$11:AL$8010, "&gt;"&amp;AL5259)+1+COUNTIF(AL$11:AL5259, AL5259)-1)</f>
        <v/>
      </c>
    </row>
    <row r="5260" spans="1:41" x14ac:dyDescent="0.55000000000000004">
      <c r="A5260" s="5"/>
      <c r="B5260" s="284"/>
      <c r="C5260" s="285"/>
      <c r="D5260" s="286"/>
      <c r="E5260" s="287"/>
      <c r="F5260" s="288"/>
      <c r="G5260" s="5"/>
      <c r="J5260" s="7" t="str">
        <f t="shared" ref="J5260:J5323" si="1485">IF(B5260="", "", IF(OR(B5260&lt;$O$4, B5260&gt;$O$5), "X", ""))</f>
        <v/>
      </c>
      <c r="K5260" s="48" t="str">
        <f t="shared" ref="K5260:K5323" si="1486">IF(C5260="", "", IF(COUNTIF($O$10:$O$510, C5260)=0, "X", ""))</f>
        <v/>
      </c>
      <c r="L5260" s="48" t="str">
        <f t="shared" ref="L5260:L5323" si="1487">IF(D5260="", "", IF(COUNTIF($Q$10:$Q$15, D5260)=0, "X", ""))</f>
        <v/>
      </c>
      <c r="M5260" s="49" t="str">
        <f t="shared" ref="M5260:M5323" si="1488">IF(E5260="", "", IF(COUNTIF($S$10:$S$20, E5260)=0, "X", ""))</f>
        <v/>
      </c>
      <c r="U5260" s="103" t="str">
        <f t="shared" ref="U5260:U5323" si="1489">IF($Q$4="", "", IF($C5260=$Q$4, IF($E5260&lt;0, $E5260, ""), ""))</f>
        <v/>
      </c>
      <c r="V5260" s="77" t="str">
        <f t="shared" ref="V5260:V5323" si="1490">IF($Q$4="", "", IF($C5260=$Q$4, IF($E5260&gt;0, $E5260, ""), ""))</f>
        <v/>
      </c>
      <c r="W5260" s="37" t="str">
        <f t="shared" ref="W5260:W5323" si="1491">IF($Q$4="", "", IF($C5260=$Q$4, IF($B5260="", "", TEXT($B5260, "mmm yyyy")), ""))</f>
        <v/>
      </c>
      <c r="X5260" s="7" t="str">
        <f t="shared" ref="X5260:X5323" si="1492">IF(OR($Q$4="", $B5260=""), "", IF($C5260=$Q$4, IF(AND($B5260&gt;=$V$2, $B5260&lt;=$W$2), $U$2, IF(AND($B5260&gt;=$V$3, $B5260&lt;=$W$3), $U$3, IF(AND($B5260&gt;=$V$4, $B5260&lt;=$W$4), $U$4, IF(AND($B5260&gt;=$V$5, $B5260&lt;=$W$5), $U$5, "")))), ""))</f>
        <v/>
      </c>
      <c r="Y5260" s="37" t="str">
        <f t="shared" ref="Y5260:Y5323" si="1493">IF($Q$4="", "", IF($C5260=$Q$4, IF($D5260="", "", $D5260), ""))</f>
        <v/>
      </c>
      <c r="AA5260" s="54" t="str">
        <f t="shared" ref="AA5260:AA5323" si="1494">IF(OR($X5260="", $Y5260=""), "", CONCATENATE($Y5260, " - ", $X5260))</f>
        <v/>
      </c>
      <c r="AC5260" s="121" t="str">
        <f t="shared" ref="AC5260:AC5323" si="1495">IF($E5260&lt;0, $E5260, "")</f>
        <v/>
      </c>
      <c r="AD5260" s="111" t="str">
        <f t="shared" ref="AD5260:AD5323" si="1496">IF($E5260&gt;0, $E5260, "")</f>
        <v/>
      </c>
      <c r="AE5260" s="122" t="str">
        <f t="shared" ref="AE5260:AE5323" si="1497">IF($B5260="", "", TEXT($B5260, "mmm yyyy"))</f>
        <v/>
      </c>
      <c r="AF5260" s="123" t="str">
        <f t="shared" ref="AF5260:AF5323" si="1498">IF(AND($B5260&gt;=$V$2, $B5260&lt;=$W$2), $U$2, IF(AND($B5260&gt;=$V$3, $B5260&lt;=$W$3), $U$3, IF(AND($B5260&gt;=$V$4, $B5260&lt;=$W$4), $U$4, IF(AND($B5260&gt;=$V$5, $B5260&lt;=$W$5), $U$5, ""))))</f>
        <v>Qtr 1</v>
      </c>
      <c r="AG5260" s="122" t="str">
        <f t="shared" ref="AG5260:AG5323" si="1499">IF($D5260="", "", $D5260)</f>
        <v/>
      </c>
      <c r="AI5260" s="124" t="str">
        <f t="shared" ref="AI5260:AI5323" si="1500">IF(OR($AF5260="", $AG5260=""), "", CONCATENATE($AG5260, " - ", $AF5260))</f>
        <v/>
      </c>
      <c r="AK5260" s="103" t="str">
        <f t="shared" ref="AK5260:AK5323" si="1501">IF($AK$7="", U5260, IF($AK$7=$X5260, U5260, ""))</f>
        <v/>
      </c>
      <c r="AL5260" s="104" t="str">
        <f t="shared" ref="AL5260:AL5323" si="1502">IF($AK$7="", V5260, IF($AK$7=$X5260, V5260, ""))</f>
        <v/>
      </c>
      <c r="AN5260" s="37" t="str">
        <f>IF(AK5260="", "", COUNTIF(AK$11:AK$8010, "&lt;"&amp;AK5260)+1+COUNTIF(AK$11:AK5260, AK5260)-1)</f>
        <v/>
      </c>
      <c r="AO5260" s="37" t="str">
        <f>IF(AL5260="", "", COUNTIF(AL$11:AL$8010, "&gt;"&amp;AL5260)+1+COUNTIF(AL$11:AL5260, AL5260)-1)</f>
        <v/>
      </c>
    </row>
    <row r="5261" spans="1:41" x14ac:dyDescent="0.55000000000000004">
      <c r="A5261" s="5"/>
      <c r="B5261" s="284"/>
      <c r="C5261" s="285"/>
      <c r="D5261" s="286"/>
      <c r="E5261" s="287"/>
      <c r="F5261" s="288"/>
      <c r="G5261" s="5"/>
      <c r="J5261" s="7" t="str">
        <f t="shared" si="1485"/>
        <v/>
      </c>
      <c r="K5261" s="48" t="str">
        <f t="shared" si="1486"/>
        <v/>
      </c>
      <c r="L5261" s="48" t="str">
        <f t="shared" si="1487"/>
        <v/>
      </c>
      <c r="M5261" s="49" t="str">
        <f t="shared" si="1488"/>
        <v/>
      </c>
      <c r="U5261" s="103" t="str">
        <f t="shared" si="1489"/>
        <v/>
      </c>
      <c r="V5261" s="77" t="str">
        <f t="shared" si="1490"/>
        <v/>
      </c>
      <c r="W5261" s="37" t="str">
        <f t="shared" si="1491"/>
        <v/>
      </c>
      <c r="X5261" s="7" t="str">
        <f t="shared" si="1492"/>
        <v/>
      </c>
      <c r="Y5261" s="37" t="str">
        <f t="shared" si="1493"/>
        <v/>
      </c>
      <c r="AA5261" s="54" t="str">
        <f t="shared" si="1494"/>
        <v/>
      </c>
      <c r="AC5261" s="121" t="str">
        <f t="shared" si="1495"/>
        <v/>
      </c>
      <c r="AD5261" s="111" t="str">
        <f t="shared" si="1496"/>
        <v/>
      </c>
      <c r="AE5261" s="122" t="str">
        <f t="shared" si="1497"/>
        <v/>
      </c>
      <c r="AF5261" s="123" t="str">
        <f t="shared" si="1498"/>
        <v>Qtr 1</v>
      </c>
      <c r="AG5261" s="122" t="str">
        <f t="shared" si="1499"/>
        <v/>
      </c>
      <c r="AI5261" s="124" t="str">
        <f t="shared" si="1500"/>
        <v/>
      </c>
      <c r="AK5261" s="103" t="str">
        <f t="shared" si="1501"/>
        <v/>
      </c>
      <c r="AL5261" s="104" t="str">
        <f t="shared" si="1502"/>
        <v/>
      </c>
      <c r="AN5261" s="37" t="str">
        <f>IF(AK5261="", "", COUNTIF(AK$11:AK$8010, "&lt;"&amp;AK5261)+1+COUNTIF(AK$11:AK5261, AK5261)-1)</f>
        <v/>
      </c>
      <c r="AO5261" s="37" t="str">
        <f>IF(AL5261="", "", COUNTIF(AL$11:AL$8010, "&gt;"&amp;AL5261)+1+COUNTIF(AL$11:AL5261, AL5261)-1)</f>
        <v/>
      </c>
    </row>
    <row r="5262" spans="1:41" x14ac:dyDescent="0.55000000000000004">
      <c r="A5262" s="5"/>
      <c r="B5262" s="284"/>
      <c r="C5262" s="285"/>
      <c r="D5262" s="286"/>
      <c r="E5262" s="287"/>
      <c r="F5262" s="288"/>
      <c r="G5262" s="5"/>
      <c r="J5262" s="7" t="str">
        <f t="shared" si="1485"/>
        <v/>
      </c>
      <c r="K5262" s="48" t="str">
        <f t="shared" si="1486"/>
        <v/>
      </c>
      <c r="L5262" s="48" t="str">
        <f t="shared" si="1487"/>
        <v/>
      </c>
      <c r="M5262" s="49" t="str">
        <f t="shared" si="1488"/>
        <v/>
      </c>
      <c r="U5262" s="103" t="str">
        <f t="shared" si="1489"/>
        <v/>
      </c>
      <c r="V5262" s="77" t="str">
        <f t="shared" si="1490"/>
        <v/>
      </c>
      <c r="W5262" s="37" t="str">
        <f t="shared" si="1491"/>
        <v/>
      </c>
      <c r="X5262" s="7" t="str">
        <f t="shared" si="1492"/>
        <v/>
      </c>
      <c r="Y5262" s="37" t="str">
        <f t="shared" si="1493"/>
        <v/>
      </c>
      <c r="AA5262" s="54" t="str">
        <f t="shared" si="1494"/>
        <v/>
      </c>
      <c r="AC5262" s="121" t="str">
        <f t="shared" si="1495"/>
        <v/>
      </c>
      <c r="AD5262" s="111" t="str">
        <f t="shared" si="1496"/>
        <v/>
      </c>
      <c r="AE5262" s="122" t="str">
        <f t="shared" si="1497"/>
        <v/>
      </c>
      <c r="AF5262" s="123" t="str">
        <f t="shared" si="1498"/>
        <v>Qtr 1</v>
      </c>
      <c r="AG5262" s="122" t="str">
        <f t="shared" si="1499"/>
        <v/>
      </c>
      <c r="AI5262" s="124" t="str">
        <f t="shared" si="1500"/>
        <v/>
      </c>
      <c r="AK5262" s="103" t="str">
        <f t="shared" si="1501"/>
        <v/>
      </c>
      <c r="AL5262" s="104" t="str">
        <f t="shared" si="1502"/>
        <v/>
      </c>
      <c r="AN5262" s="37" t="str">
        <f>IF(AK5262="", "", COUNTIF(AK$11:AK$8010, "&lt;"&amp;AK5262)+1+COUNTIF(AK$11:AK5262, AK5262)-1)</f>
        <v/>
      </c>
      <c r="AO5262" s="37" t="str">
        <f>IF(AL5262="", "", COUNTIF(AL$11:AL$8010, "&gt;"&amp;AL5262)+1+COUNTIF(AL$11:AL5262, AL5262)-1)</f>
        <v/>
      </c>
    </row>
    <row r="5263" spans="1:41" x14ac:dyDescent="0.55000000000000004">
      <c r="A5263" s="5"/>
      <c r="B5263" s="284"/>
      <c r="C5263" s="285"/>
      <c r="D5263" s="286"/>
      <c r="E5263" s="287"/>
      <c r="F5263" s="288"/>
      <c r="G5263" s="5"/>
      <c r="J5263" s="7" t="str">
        <f t="shared" si="1485"/>
        <v/>
      </c>
      <c r="K5263" s="48" t="str">
        <f t="shared" si="1486"/>
        <v/>
      </c>
      <c r="L5263" s="48" t="str">
        <f t="shared" si="1487"/>
        <v/>
      </c>
      <c r="M5263" s="49" t="str">
        <f t="shared" si="1488"/>
        <v/>
      </c>
      <c r="U5263" s="103" t="str">
        <f t="shared" si="1489"/>
        <v/>
      </c>
      <c r="V5263" s="77" t="str">
        <f t="shared" si="1490"/>
        <v/>
      </c>
      <c r="W5263" s="37" t="str">
        <f t="shared" si="1491"/>
        <v/>
      </c>
      <c r="X5263" s="7" t="str">
        <f t="shared" si="1492"/>
        <v/>
      </c>
      <c r="Y5263" s="37" t="str">
        <f t="shared" si="1493"/>
        <v/>
      </c>
      <c r="AA5263" s="54" t="str">
        <f t="shared" si="1494"/>
        <v/>
      </c>
      <c r="AC5263" s="121" t="str">
        <f t="shared" si="1495"/>
        <v/>
      </c>
      <c r="AD5263" s="111" t="str">
        <f t="shared" si="1496"/>
        <v/>
      </c>
      <c r="AE5263" s="122" t="str">
        <f t="shared" si="1497"/>
        <v/>
      </c>
      <c r="AF5263" s="123" t="str">
        <f t="shared" si="1498"/>
        <v>Qtr 1</v>
      </c>
      <c r="AG5263" s="122" t="str">
        <f t="shared" si="1499"/>
        <v/>
      </c>
      <c r="AI5263" s="124" t="str">
        <f t="shared" si="1500"/>
        <v/>
      </c>
      <c r="AK5263" s="103" t="str">
        <f t="shared" si="1501"/>
        <v/>
      </c>
      <c r="AL5263" s="104" t="str">
        <f t="shared" si="1502"/>
        <v/>
      </c>
      <c r="AN5263" s="37" t="str">
        <f>IF(AK5263="", "", COUNTIF(AK$11:AK$8010, "&lt;"&amp;AK5263)+1+COUNTIF(AK$11:AK5263, AK5263)-1)</f>
        <v/>
      </c>
      <c r="AO5263" s="37" t="str">
        <f>IF(AL5263="", "", COUNTIF(AL$11:AL$8010, "&gt;"&amp;AL5263)+1+COUNTIF(AL$11:AL5263, AL5263)-1)</f>
        <v/>
      </c>
    </row>
    <row r="5264" spans="1:41" x14ac:dyDescent="0.55000000000000004">
      <c r="A5264" s="5"/>
      <c r="B5264" s="284"/>
      <c r="C5264" s="285"/>
      <c r="D5264" s="286"/>
      <c r="E5264" s="287"/>
      <c r="F5264" s="288"/>
      <c r="G5264" s="5"/>
      <c r="J5264" s="7" t="str">
        <f t="shared" si="1485"/>
        <v/>
      </c>
      <c r="K5264" s="48" t="str">
        <f t="shared" si="1486"/>
        <v/>
      </c>
      <c r="L5264" s="48" t="str">
        <f t="shared" si="1487"/>
        <v/>
      </c>
      <c r="M5264" s="49" t="str">
        <f t="shared" si="1488"/>
        <v/>
      </c>
      <c r="U5264" s="103" t="str">
        <f t="shared" si="1489"/>
        <v/>
      </c>
      <c r="V5264" s="77" t="str">
        <f t="shared" si="1490"/>
        <v/>
      </c>
      <c r="W5264" s="37" t="str">
        <f t="shared" si="1491"/>
        <v/>
      </c>
      <c r="X5264" s="7" t="str">
        <f t="shared" si="1492"/>
        <v/>
      </c>
      <c r="Y5264" s="37" t="str">
        <f t="shared" si="1493"/>
        <v/>
      </c>
      <c r="AA5264" s="54" t="str">
        <f t="shared" si="1494"/>
        <v/>
      </c>
      <c r="AC5264" s="121" t="str">
        <f t="shared" si="1495"/>
        <v/>
      </c>
      <c r="AD5264" s="111" t="str">
        <f t="shared" si="1496"/>
        <v/>
      </c>
      <c r="AE5264" s="122" t="str">
        <f t="shared" si="1497"/>
        <v/>
      </c>
      <c r="AF5264" s="123" t="str">
        <f t="shared" si="1498"/>
        <v>Qtr 1</v>
      </c>
      <c r="AG5264" s="122" t="str">
        <f t="shared" si="1499"/>
        <v/>
      </c>
      <c r="AI5264" s="124" t="str">
        <f t="shared" si="1500"/>
        <v/>
      </c>
      <c r="AK5264" s="103" t="str">
        <f t="shared" si="1501"/>
        <v/>
      </c>
      <c r="AL5264" s="104" t="str">
        <f t="shared" si="1502"/>
        <v/>
      </c>
      <c r="AN5264" s="37" t="str">
        <f>IF(AK5264="", "", COUNTIF(AK$11:AK$8010, "&lt;"&amp;AK5264)+1+COUNTIF(AK$11:AK5264, AK5264)-1)</f>
        <v/>
      </c>
      <c r="AO5264" s="37" t="str">
        <f>IF(AL5264="", "", COUNTIF(AL$11:AL$8010, "&gt;"&amp;AL5264)+1+COUNTIF(AL$11:AL5264, AL5264)-1)</f>
        <v/>
      </c>
    </row>
    <row r="5265" spans="1:41" x14ac:dyDescent="0.55000000000000004">
      <c r="A5265" s="5"/>
      <c r="B5265" s="284"/>
      <c r="C5265" s="285"/>
      <c r="D5265" s="286"/>
      <c r="E5265" s="287"/>
      <c r="F5265" s="288"/>
      <c r="G5265" s="5"/>
      <c r="J5265" s="7" t="str">
        <f t="shared" si="1485"/>
        <v/>
      </c>
      <c r="K5265" s="48" t="str">
        <f t="shared" si="1486"/>
        <v/>
      </c>
      <c r="L5265" s="48" t="str">
        <f t="shared" si="1487"/>
        <v/>
      </c>
      <c r="M5265" s="49" t="str">
        <f t="shared" si="1488"/>
        <v/>
      </c>
      <c r="U5265" s="103" t="str">
        <f t="shared" si="1489"/>
        <v/>
      </c>
      <c r="V5265" s="77" t="str">
        <f t="shared" si="1490"/>
        <v/>
      </c>
      <c r="W5265" s="37" t="str">
        <f t="shared" si="1491"/>
        <v/>
      </c>
      <c r="X5265" s="7" t="str">
        <f t="shared" si="1492"/>
        <v/>
      </c>
      <c r="Y5265" s="37" t="str">
        <f t="shared" si="1493"/>
        <v/>
      </c>
      <c r="AA5265" s="54" t="str">
        <f t="shared" si="1494"/>
        <v/>
      </c>
      <c r="AC5265" s="121" t="str">
        <f t="shared" si="1495"/>
        <v/>
      </c>
      <c r="AD5265" s="111" t="str">
        <f t="shared" si="1496"/>
        <v/>
      </c>
      <c r="AE5265" s="122" t="str">
        <f t="shared" si="1497"/>
        <v/>
      </c>
      <c r="AF5265" s="123" t="str">
        <f t="shared" si="1498"/>
        <v>Qtr 1</v>
      </c>
      <c r="AG5265" s="122" t="str">
        <f t="shared" si="1499"/>
        <v/>
      </c>
      <c r="AI5265" s="124" t="str">
        <f t="shared" si="1500"/>
        <v/>
      </c>
      <c r="AK5265" s="103" t="str">
        <f t="shared" si="1501"/>
        <v/>
      </c>
      <c r="AL5265" s="104" t="str">
        <f t="shared" si="1502"/>
        <v/>
      </c>
      <c r="AN5265" s="37" t="str">
        <f>IF(AK5265="", "", COUNTIF(AK$11:AK$8010, "&lt;"&amp;AK5265)+1+COUNTIF(AK$11:AK5265, AK5265)-1)</f>
        <v/>
      </c>
      <c r="AO5265" s="37" t="str">
        <f>IF(AL5265="", "", COUNTIF(AL$11:AL$8010, "&gt;"&amp;AL5265)+1+COUNTIF(AL$11:AL5265, AL5265)-1)</f>
        <v/>
      </c>
    </row>
    <row r="5266" spans="1:41" x14ac:dyDescent="0.55000000000000004">
      <c r="A5266" s="5"/>
      <c r="B5266" s="284"/>
      <c r="C5266" s="285"/>
      <c r="D5266" s="286"/>
      <c r="E5266" s="287"/>
      <c r="F5266" s="288"/>
      <c r="G5266" s="5"/>
      <c r="J5266" s="7" t="str">
        <f t="shared" si="1485"/>
        <v/>
      </c>
      <c r="K5266" s="48" t="str">
        <f t="shared" si="1486"/>
        <v/>
      </c>
      <c r="L5266" s="48" t="str">
        <f t="shared" si="1487"/>
        <v/>
      </c>
      <c r="M5266" s="49" t="str">
        <f t="shared" si="1488"/>
        <v/>
      </c>
      <c r="U5266" s="103" t="str">
        <f t="shared" si="1489"/>
        <v/>
      </c>
      <c r="V5266" s="77" t="str">
        <f t="shared" si="1490"/>
        <v/>
      </c>
      <c r="W5266" s="37" t="str">
        <f t="shared" si="1491"/>
        <v/>
      </c>
      <c r="X5266" s="7" t="str">
        <f t="shared" si="1492"/>
        <v/>
      </c>
      <c r="Y5266" s="37" t="str">
        <f t="shared" si="1493"/>
        <v/>
      </c>
      <c r="AA5266" s="54" t="str">
        <f t="shared" si="1494"/>
        <v/>
      </c>
      <c r="AC5266" s="121" t="str">
        <f t="shared" si="1495"/>
        <v/>
      </c>
      <c r="AD5266" s="111" t="str">
        <f t="shared" si="1496"/>
        <v/>
      </c>
      <c r="AE5266" s="122" t="str">
        <f t="shared" si="1497"/>
        <v/>
      </c>
      <c r="AF5266" s="123" t="str">
        <f t="shared" si="1498"/>
        <v>Qtr 1</v>
      </c>
      <c r="AG5266" s="122" t="str">
        <f t="shared" si="1499"/>
        <v/>
      </c>
      <c r="AI5266" s="124" t="str">
        <f t="shared" si="1500"/>
        <v/>
      </c>
      <c r="AK5266" s="103" t="str">
        <f t="shared" si="1501"/>
        <v/>
      </c>
      <c r="AL5266" s="104" t="str">
        <f t="shared" si="1502"/>
        <v/>
      </c>
      <c r="AN5266" s="37" t="str">
        <f>IF(AK5266="", "", COUNTIF(AK$11:AK$8010, "&lt;"&amp;AK5266)+1+COUNTIF(AK$11:AK5266, AK5266)-1)</f>
        <v/>
      </c>
      <c r="AO5266" s="37" t="str">
        <f>IF(AL5266="", "", COUNTIF(AL$11:AL$8010, "&gt;"&amp;AL5266)+1+COUNTIF(AL$11:AL5266, AL5266)-1)</f>
        <v/>
      </c>
    </row>
    <row r="5267" spans="1:41" x14ac:dyDescent="0.55000000000000004">
      <c r="A5267" s="5"/>
      <c r="B5267" s="284"/>
      <c r="C5267" s="285"/>
      <c r="D5267" s="286"/>
      <c r="E5267" s="287"/>
      <c r="F5267" s="288"/>
      <c r="G5267" s="5"/>
      <c r="J5267" s="7" t="str">
        <f t="shared" si="1485"/>
        <v/>
      </c>
      <c r="K5267" s="48" t="str">
        <f t="shared" si="1486"/>
        <v/>
      </c>
      <c r="L5267" s="48" t="str">
        <f t="shared" si="1487"/>
        <v/>
      </c>
      <c r="M5267" s="49" t="str">
        <f t="shared" si="1488"/>
        <v/>
      </c>
      <c r="U5267" s="103" t="str">
        <f t="shared" si="1489"/>
        <v/>
      </c>
      <c r="V5267" s="77" t="str">
        <f t="shared" si="1490"/>
        <v/>
      </c>
      <c r="W5267" s="37" t="str">
        <f t="shared" si="1491"/>
        <v/>
      </c>
      <c r="X5267" s="7" t="str">
        <f t="shared" si="1492"/>
        <v/>
      </c>
      <c r="Y5267" s="37" t="str">
        <f t="shared" si="1493"/>
        <v/>
      </c>
      <c r="AA5267" s="54" t="str">
        <f t="shared" si="1494"/>
        <v/>
      </c>
      <c r="AC5267" s="121" t="str">
        <f t="shared" si="1495"/>
        <v/>
      </c>
      <c r="AD5267" s="111" t="str">
        <f t="shared" si="1496"/>
        <v/>
      </c>
      <c r="AE5267" s="122" t="str">
        <f t="shared" si="1497"/>
        <v/>
      </c>
      <c r="AF5267" s="123" t="str">
        <f t="shared" si="1498"/>
        <v>Qtr 1</v>
      </c>
      <c r="AG5267" s="122" t="str">
        <f t="shared" si="1499"/>
        <v/>
      </c>
      <c r="AI5267" s="124" t="str">
        <f t="shared" si="1500"/>
        <v/>
      </c>
      <c r="AK5267" s="103" t="str">
        <f t="shared" si="1501"/>
        <v/>
      </c>
      <c r="AL5267" s="104" t="str">
        <f t="shared" si="1502"/>
        <v/>
      </c>
      <c r="AN5267" s="37" t="str">
        <f>IF(AK5267="", "", COUNTIF(AK$11:AK$8010, "&lt;"&amp;AK5267)+1+COUNTIF(AK$11:AK5267, AK5267)-1)</f>
        <v/>
      </c>
      <c r="AO5267" s="37" t="str">
        <f>IF(AL5267="", "", COUNTIF(AL$11:AL$8010, "&gt;"&amp;AL5267)+1+COUNTIF(AL$11:AL5267, AL5267)-1)</f>
        <v/>
      </c>
    </row>
    <row r="5268" spans="1:41" x14ac:dyDescent="0.55000000000000004">
      <c r="A5268" s="5"/>
      <c r="B5268" s="284"/>
      <c r="C5268" s="285"/>
      <c r="D5268" s="286"/>
      <c r="E5268" s="287"/>
      <c r="F5268" s="288"/>
      <c r="G5268" s="5"/>
      <c r="J5268" s="7" t="str">
        <f t="shared" si="1485"/>
        <v/>
      </c>
      <c r="K5268" s="48" t="str">
        <f t="shared" si="1486"/>
        <v/>
      </c>
      <c r="L5268" s="48" t="str">
        <f t="shared" si="1487"/>
        <v/>
      </c>
      <c r="M5268" s="49" t="str">
        <f t="shared" si="1488"/>
        <v/>
      </c>
      <c r="U5268" s="103" t="str">
        <f t="shared" si="1489"/>
        <v/>
      </c>
      <c r="V5268" s="77" t="str">
        <f t="shared" si="1490"/>
        <v/>
      </c>
      <c r="W5268" s="37" t="str">
        <f t="shared" si="1491"/>
        <v/>
      </c>
      <c r="X5268" s="7" t="str">
        <f t="shared" si="1492"/>
        <v/>
      </c>
      <c r="Y5268" s="37" t="str">
        <f t="shared" si="1493"/>
        <v/>
      </c>
      <c r="AA5268" s="54" t="str">
        <f t="shared" si="1494"/>
        <v/>
      </c>
      <c r="AC5268" s="121" t="str">
        <f t="shared" si="1495"/>
        <v/>
      </c>
      <c r="AD5268" s="111" t="str">
        <f t="shared" si="1496"/>
        <v/>
      </c>
      <c r="AE5268" s="122" t="str">
        <f t="shared" si="1497"/>
        <v/>
      </c>
      <c r="AF5268" s="123" t="str">
        <f t="shared" si="1498"/>
        <v>Qtr 1</v>
      </c>
      <c r="AG5268" s="122" t="str">
        <f t="shared" si="1499"/>
        <v/>
      </c>
      <c r="AI5268" s="124" t="str">
        <f t="shared" si="1500"/>
        <v/>
      </c>
      <c r="AK5268" s="103" t="str">
        <f t="shared" si="1501"/>
        <v/>
      </c>
      <c r="AL5268" s="104" t="str">
        <f t="shared" si="1502"/>
        <v/>
      </c>
      <c r="AN5268" s="37" t="str">
        <f>IF(AK5268="", "", COUNTIF(AK$11:AK$8010, "&lt;"&amp;AK5268)+1+COUNTIF(AK$11:AK5268, AK5268)-1)</f>
        <v/>
      </c>
      <c r="AO5268" s="37" t="str">
        <f>IF(AL5268="", "", COUNTIF(AL$11:AL$8010, "&gt;"&amp;AL5268)+1+COUNTIF(AL$11:AL5268, AL5268)-1)</f>
        <v/>
      </c>
    </row>
    <row r="5269" spans="1:41" x14ac:dyDescent="0.55000000000000004">
      <c r="A5269" s="5"/>
      <c r="B5269" s="284"/>
      <c r="C5269" s="285"/>
      <c r="D5269" s="286"/>
      <c r="E5269" s="287"/>
      <c r="F5269" s="288"/>
      <c r="G5269" s="5"/>
      <c r="J5269" s="7" t="str">
        <f t="shared" si="1485"/>
        <v/>
      </c>
      <c r="K5269" s="48" t="str">
        <f t="shared" si="1486"/>
        <v/>
      </c>
      <c r="L5269" s="48" t="str">
        <f t="shared" si="1487"/>
        <v/>
      </c>
      <c r="M5269" s="49" t="str">
        <f t="shared" si="1488"/>
        <v/>
      </c>
      <c r="U5269" s="103" t="str">
        <f t="shared" si="1489"/>
        <v/>
      </c>
      <c r="V5269" s="77" t="str">
        <f t="shared" si="1490"/>
        <v/>
      </c>
      <c r="W5269" s="37" t="str">
        <f t="shared" si="1491"/>
        <v/>
      </c>
      <c r="X5269" s="7" t="str">
        <f t="shared" si="1492"/>
        <v/>
      </c>
      <c r="Y5269" s="37" t="str">
        <f t="shared" si="1493"/>
        <v/>
      </c>
      <c r="AA5269" s="54" t="str">
        <f t="shared" si="1494"/>
        <v/>
      </c>
      <c r="AC5269" s="121" t="str">
        <f t="shared" si="1495"/>
        <v/>
      </c>
      <c r="AD5269" s="111" t="str">
        <f t="shared" si="1496"/>
        <v/>
      </c>
      <c r="AE5269" s="122" t="str">
        <f t="shared" si="1497"/>
        <v/>
      </c>
      <c r="AF5269" s="123" t="str">
        <f t="shared" si="1498"/>
        <v>Qtr 1</v>
      </c>
      <c r="AG5269" s="122" t="str">
        <f t="shared" si="1499"/>
        <v/>
      </c>
      <c r="AI5269" s="124" t="str">
        <f t="shared" si="1500"/>
        <v/>
      </c>
      <c r="AK5269" s="103" t="str">
        <f t="shared" si="1501"/>
        <v/>
      </c>
      <c r="AL5269" s="104" t="str">
        <f t="shared" si="1502"/>
        <v/>
      </c>
      <c r="AN5269" s="37" t="str">
        <f>IF(AK5269="", "", COUNTIF(AK$11:AK$8010, "&lt;"&amp;AK5269)+1+COUNTIF(AK$11:AK5269, AK5269)-1)</f>
        <v/>
      </c>
      <c r="AO5269" s="37" t="str">
        <f>IF(AL5269="", "", COUNTIF(AL$11:AL$8010, "&gt;"&amp;AL5269)+1+COUNTIF(AL$11:AL5269, AL5269)-1)</f>
        <v/>
      </c>
    </row>
    <row r="5270" spans="1:41" x14ac:dyDescent="0.55000000000000004">
      <c r="A5270" s="5"/>
      <c r="B5270" s="284"/>
      <c r="C5270" s="285"/>
      <c r="D5270" s="286"/>
      <c r="E5270" s="287"/>
      <c r="F5270" s="288"/>
      <c r="G5270" s="5"/>
      <c r="J5270" s="7" t="str">
        <f t="shared" si="1485"/>
        <v/>
      </c>
      <c r="K5270" s="48" t="str">
        <f t="shared" si="1486"/>
        <v/>
      </c>
      <c r="L5270" s="48" t="str">
        <f t="shared" si="1487"/>
        <v/>
      </c>
      <c r="M5270" s="49" t="str">
        <f t="shared" si="1488"/>
        <v/>
      </c>
      <c r="U5270" s="103" t="str">
        <f t="shared" si="1489"/>
        <v/>
      </c>
      <c r="V5270" s="77" t="str">
        <f t="shared" si="1490"/>
        <v/>
      </c>
      <c r="W5270" s="37" t="str">
        <f t="shared" si="1491"/>
        <v/>
      </c>
      <c r="X5270" s="7" t="str">
        <f t="shared" si="1492"/>
        <v/>
      </c>
      <c r="Y5270" s="37" t="str">
        <f t="shared" si="1493"/>
        <v/>
      </c>
      <c r="AA5270" s="54" t="str">
        <f t="shared" si="1494"/>
        <v/>
      </c>
      <c r="AC5270" s="121" t="str">
        <f t="shared" si="1495"/>
        <v/>
      </c>
      <c r="AD5270" s="111" t="str">
        <f t="shared" si="1496"/>
        <v/>
      </c>
      <c r="AE5270" s="122" t="str">
        <f t="shared" si="1497"/>
        <v/>
      </c>
      <c r="AF5270" s="123" t="str">
        <f t="shared" si="1498"/>
        <v>Qtr 1</v>
      </c>
      <c r="AG5270" s="122" t="str">
        <f t="shared" si="1499"/>
        <v/>
      </c>
      <c r="AI5270" s="124" t="str">
        <f t="shared" si="1500"/>
        <v/>
      </c>
      <c r="AK5270" s="103" t="str">
        <f t="shared" si="1501"/>
        <v/>
      </c>
      <c r="AL5270" s="104" t="str">
        <f t="shared" si="1502"/>
        <v/>
      </c>
      <c r="AN5270" s="37" t="str">
        <f>IF(AK5270="", "", COUNTIF(AK$11:AK$8010, "&lt;"&amp;AK5270)+1+COUNTIF(AK$11:AK5270, AK5270)-1)</f>
        <v/>
      </c>
      <c r="AO5270" s="37" t="str">
        <f>IF(AL5270="", "", COUNTIF(AL$11:AL$8010, "&gt;"&amp;AL5270)+1+COUNTIF(AL$11:AL5270, AL5270)-1)</f>
        <v/>
      </c>
    </row>
    <row r="5271" spans="1:41" x14ac:dyDescent="0.55000000000000004">
      <c r="A5271" s="5"/>
      <c r="B5271" s="284"/>
      <c r="C5271" s="285"/>
      <c r="D5271" s="286"/>
      <c r="E5271" s="287"/>
      <c r="F5271" s="288"/>
      <c r="G5271" s="5"/>
      <c r="J5271" s="7" t="str">
        <f t="shared" si="1485"/>
        <v/>
      </c>
      <c r="K5271" s="48" t="str">
        <f t="shared" si="1486"/>
        <v/>
      </c>
      <c r="L5271" s="48" t="str">
        <f t="shared" si="1487"/>
        <v/>
      </c>
      <c r="M5271" s="49" t="str">
        <f t="shared" si="1488"/>
        <v/>
      </c>
      <c r="U5271" s="103" t="str">
        <f t="shared" si="1489"/>
        <v/>
      </c>
      <c r="V5271" s="77" t="str">
        <f t="shared" si="1490"/>
        <v/>
      </c>
      <c r="W5271" s="37" t="str">
        <f t="shared" si="1491"/>
        <v/>
      </c>
      <c r="X5271" s="7" t="str">
        <f t="shared" si="1492"/>
        <v/>
      </c>
      <c r="Y5271" s="37" t="str">
        <f t="shared" si="1493"/>
        <v/>
      </c>
      <c r="AA5271" s="54" t="str">
        <f t="shared" si="1494"/>
        <v/>
      </c>
      <c r="AC5271" s="121" t="str">
        <f t="shared" si="1495"/>
        <v/>
      </c>
      <c r="AD5271" s="111" t="str">
        <f t="shared" si="1496"/>
        <v/>
      </c>
      <c r="AE5271" s="122" t="str">
        <f t="shared" si="1497"/>
        <v/>
      </c>
      <c r="AF5271" s="123" t="str">
        <f t="shared" si="1498"/>
        <v>Qtr 1</v>
      </c>
      <c r="AG5271" s="122" t="str">
        <f t="shared" si="1499"/>
        <v/>
      </c>
      <c r="AI5271" s="124" t="str">
        <f t="shared" si="1500"/>
        <v/>
      </c>
      <c r="AK5271" s="103" t="str">
        <f t="shared" si="1501"/>
        <v/>
      </c>
      <c r="AL5271" s="104" t="str">
        <f t="shared" si="1502"/>
        <v/>
      </c>
      <c r="AN5271" s="37" t="str">
        <f>IF(AK5271="", "", COUNTIF(AK$11:AK$8010, "&lt;"&amp;AK5271)+1+COUNTIF(AK$11:AK5271, AK5271)-1)</f>
        <v/>
      </c>
      <c r="AO5271" s="37" t="str">
        <f>IF(AL5271="", "", COUNTIF(AL$11:AL$8010, "&gt;"&amp;AL5271)+1+COUNTIF(AL$11:AL5271, AL5271)-1)</f>
        <v/>
      </c>
    </row>
    <row r="5272" spans="1:41" x14ac:dyDescent="0.55000000000000004">
      <c r="A5272" s="5"/>
      <c r="B5272" s="284"/>
      <c r="C5272" s="285"/>
      <c r="D5272" s="286"/>
      <c r="E5272" s="287"/>
      <c r="F5272" s="288"/>
      <c r="G5272" s="5"/>
      <c r="J5272" s="7" t="str">
        <f t="shared" si="1485"/>
        <v/>
      </c>
      <c r="K5272" s="48" t="str">
        <f t="shared" si="1486"/>
        <v/>
      </c>
      <c r="L5272" s="48" t="str">
        <f t="shared" si="1487"/>
        <v/>
      </c>
      <c r="M5272" s="49" t="str">
        <f t="shared" si="1488"/>
        <v/>
      </c>
      <c r="U5272" s="103" t="str">
        <f t="shared" si="1489"/>
        <v/>
      </c>
      <c r="V5272" s="77" t="str">
        <f t="shared" si="1490"/>
        <v/>
      </c>
      <c r="W5272" s="37" t="str">
        <f t="shared" si="1491"/>
        <v/>
      </c>
      <c r="X5272" s="7" t="str">
        <f t="shared" si="1492"/>
        <v/>
      </c>
      <c r="Y5272" s="37" t="str">
        <f t="shared" si="1493"/>
        <v/>
      </c>
      <c r="AA5272" s="54" t="str">
        <f t="shared" si="1494"/>
        <v/>
      </c>
      <c r="AC5272" s="121" t="str">
        <f t="shared" si="1495"/>
        <v/>
      </c>
      <c r="AD5272" s="111" t="str">
        <f t="shared" si="1496"/>
        <v/>
      </c>
      <c r="AE5272" s="122" t="str">
        <f t="shared" si="1497"/>
        <v/>
      </c>
      <c r="AF5272" s="123" t="str">
        <f t="shared" si="1498"/>
        <v>Qtr 1</v>
      </c>
      <c r="AG5272" s="122" t="str">
        <f t="shared" si="1499"/>
        <v/>
      </c>
      <c r="AI5272" s="124" t="str">
        <f t="shared" si="1500"/>
        <v/>
      </c>
      <c r="AK5272" s="103" t="str">
        <f t="shared" si="1501"/>
        <v/>
      </c>
      <c r="AL5272" s="104" t="str">
        <f t="shared" si="1502"/>
        <v/>
      </c>
      <c r="AN5272" s="37" t="str">
        <f>IF(AK5272="", "", COUNTIF(AK$11:AK$8010, "&lt;"&amp;AK5272)+1+COUNTIF(AK$11:AK5272, AK5272)-1)</f>
        <v/>
      </c>
      <c r="AO5272" s="37" t="str">
        <f>IF(AL5272="", "", COUNTIF(AL$11:AL$8010, "&gt;"&amp;AL5272)+1+COUNTIF(AL$11:AL5272, AL5272)-1)</f>
        <v/>
      </c>
    </row>
    <row r="5273" spans="1:41" x14ac:dyDescent="0.55000000000000004">
      <c r="A5273" s="5"/>
      <c r="B5273" s="284"/>
      <c r="C5273" s="285"/>
      <c r="D5273" s="286"/>
      <c r="E5273" s="287"/>
      <c r="F5273" s="288"/>
      <c r="G5273" s="5"/>
      <c r="J5273" s="7" t="str">
        <f t="shared" si="1485"/>
        <v/>
      </c>
      <c r="K5273" s="48" t="str">
        <f t="shared" si="1486"/>
        <v/>
      </c>
      <c r="L5273" s="48" t="str">
        <f t="shared" si="1487"/>
        <v/>
      </c>
      <c r="M5273" s="49" t="str">
        <f t="shared" si="1488"/>
        <v/>
      </c>
      <c r="U5273" s="103" t="str">
        <f t="shared" si="1489"/>
        <v/>
      </c>
      <c r="V5273" s="77" t="str">
        <f t="shared" si="1490"/>
        <v/>
      </c>
      <c r="W5273" s="37" t="str">
        <f t="shared" si="1491"/>
        <v/>
      </c>
      <c r="X5273" s="7" t="str">
        <f t="shared" si="1492"/>
        <v/>
      </c>
      <c r="Y5273" s="37" t="str">
        <f t="shared" si="1493"/>
        <v/>
      </c>
      <c r="AA5273" s="54" t="str">
        <f t="shared" si="1494"/>
        <v/>
      </c>
      <c r="AC5273" s="121" t="str">
        <f t="shared" si="1495"/>
        <v/>
      </c>
      <c r="AD5273" s="111" t="str">
        <f t="shared" si="1496"/>
        <v/>
      </c>
      <c r="AE5273" s="122" t="str">
        <f t="shared" si="1497"/>
        <v/>
      </c>
      <c r="AF5273" s="123" t="str">
        <f t="shared" si="1498"/>
        <v>Qtr 1</v>
      </c>
      <c r="AG5273" s="122" t="str">
        <f t="shared" si="1499"/>
        <v/>
      </c>
      <c r="AI5273" s="124" t="str">
        <f t="shared" si="1500"/>
        <v/>
      </c>
      <c r="AK5273" s="103" t="str">
        <f t="shared" si="1501"/>
        <v/>
      </c>
      <c r="AL5273" s="104" t="str">
        <f t="shared" si="1502"/>
        <v/>
      </c>
      <c r="AN5273" s="37" t="str">
        <f>IF(AK5273="", "", COUNTIF(AK$11:AK$8010, "&lt;"&amp;AK5273)+1+COUNTIF(AK$11:AK5273, AK5273)-1)</f>
        <v/>
      </c>
      <c r="AO5273" s="37" t="str">
        <f>IF(AL5273="", "", COUNTIF(AL$11:AL$8010, "&gt;"&amp;AL5273)+1+COUNTIF(AL$11:AL5273, AL5273)-1)</f>
        <v/>
      </c>
    </row>
    <row r="5274" spans="1:41" x14ac:dyDescent="0.55000000000000004">
      <c r="A5274" s="5"/>
      <c r="B5274" s="284"/>
      <c r="C5274" s="285"/>
      <c r="D5274" s="286"/>
      <c r="E5274" s="287"/>
      <c r="F5274" s="288"/>
      <c r="G5274" s="5"/>
      <c r="J5274" s="7" t="str">
        <f t="shared" si="1485"/>
        <v/>
      </c>
      <c r="K5274" s="48" t="str">
        <f t="shared" si="1486"/>
        <v/>
      </c>
      <c r="L5274" s="48" t="str">
        <f t="shared" si="1487"/>
        <v/>
      </c>
      <c r="M5274" s="49" t="str">
        <f t="shared" si="1488"/>
        <v/>
      </c>
      <c r="U5274" s="103" t="str">
        <f t="shared" si="1489"/>
        <v/>
      </c>
      <c r="V5274" s="77" t="str">
        <f t="shared" si="1490"/>
        <v/>
      </c>
      <c r="W5274" s="37" t="str">
        <f t="shared" si="1491"/>
        <v/>
      </c>
      <c r="X5274" s="7" t="str">
        <f t="shared" si="1492"/>
        <v/>
      </c>
      <c r="Y5274" s="37" t="str">
        <f t="shared" si="1493"/>
        <v/>
      </c>
      <c r="AA5274" s="54" t="str">
        <f t="shared" si="1494"/>
        <v/>
      </c>
      <c r="AC5274" s="121" t="str">
        <f t="shared" si="1495"/>
        <v/>
      </c>
      <c r="AD5274" s="111" t="str">
        <f t="shared" si="1496"/>
        <v/>
      </c>
      <c r="AE5274" s="122" t="str">
        <f t="shared" si="1497"/>
        <v/>
      </c>
      <c r="AF5274" s="123" t="str">
        <f t="shared" si="1498"/>
        <v>Qtr 1</v>
      </c>
      <c r="AG5274" s="122" t="str">
        <f t="shared" si="1499"/>
        <v/>
      </c>
      <c r="AI5274" s="124" t="str">
        <f t="shared" si="1500"/>
        <v/>
      </c>
      <c r="AK5274" s="103" t="str">
        <f t="shared" si="1501"/>
        <v/>
      </c>
      <c r="AL5274" s="104" t="str">
        <f t="shared" si="1502"/>
        <v/>
      </c>
      <c r="AN5274" s="37" t="str">
        <f>IF(AK5274="", "", COUNTIF(AK$11:AK$8010, "&lt;"&amp;AK5274)+1+COUNTIF(AK$11:AK5274, AK5274)-1)</f>
        <v/>
      </c>
      <c r="AO5274" s="37" t="str">
        <f>IF(AL5274="", "", COUNTIF(AL$11:AL$8010, "&gt;"&amp;AL5274)+1+COUNTIF(AL$11:AL5274, AL5274)-1)</f>
        <v/>
      </c>
    </row>
    <row r="5275" spans="1:41" x14ac:dyDescent="0.55000000000000004">
      <c r="A5275" s="5"/>
      <c r="B5275" s="284"/>
      <c r="C5275" s="285"/>
      <c r="D5275" s="286"/>
      <c r="E5275" s="287"/>
      <c r="F5275" s="288"/>
      <c r="G5275" s="5"/>
      <c r="J5275" s="7" t="str">
        <f t="shared" si="1485"/>
        <v/>
      </c>
      <c r="K5275" s="48" t="str">
        <f t="shared" si="1486"/>
        <v/>
      </c>
      <c r="L5275" s="48" t="str">
        <f t="shared" si="1487"/>
        <v/>
      </c>
      <c r="M5275" s="49" t="str">
        <f t="shared" si="1488"/>
        <v/>
      </c>
      <c r="U5275" s="103" t="str">
        <f t="shared" si="1489"/>
        <v/>
      </c>
      <c r="V5275" s="77" t="str">
        <f t="shared" si="1490"/>
        <v/>
      </c>
      <c r="W5275" s="37" t="str">
        <f t="shared" si="1491"/>
        <v/>
      </c>
      <c r="X5275" s="7" t="str">
        <f t="shared" si="1492"/>
        <v/>
      </c>
      <c r="Y5275" s="37" t="str">
        <f t="shared" si="1493"/>
        <v/>
      </c>
      <c r="AA5275" s="54" t="str">
        <f t="shared" si="1494"/>
        <v/>
      </c>
      <c r="AC5275" s="121" t="str">
        <f t="shared" si="1495"/>
        <v/>
      </c>
      <c r="AD5275" s="111" t="str">
        <f t="shared" si="1496"/>
        <v/>
      </c>
      <c r="AE5275" s="122" t="str">
        <f t="shared" si="1497"/>
        <v/>
      </c>
      <c r="AF5275" s="123" t="str">
        <f t="shared" si="1498"/>
        <v>Qtr 1</v>
      </c>
      <c r="AG5275" s="122" t="str">
        <f t="shared" si="1499"/>
        <v/>
      </c>
      <c r="AI5275" s="124" t="str">
        <f t="shared" si="1500"/>
        <v/>
      </c>
      <c r="AK5275" s="103" t="str">
        <f t="shared" si="1501"/>
        <v/>
      </c>
      <c r="AL5275" s="104" t="str">
        <f t="shared" si="1502"/>
        <v/>
      </c>
      <c r="AN5275" s="37" t="str">
        <f>IF(AK5275="", "", COUNTIF(AK$11:AK$8010, "&lt;"&amp;AK5275)+1+COUNTIF(AK$11:AK5275, AK5275)-1)</f>
        <v/>
      </c>
      <c r="AO5275" s="37" t="str">
        <f>IF(AL5275="", "", COUNTIF(AL$11:AL$8010, "&gt;"&amp;AL5275)+1+COUNTIF(AL$11:AL5275, AL5275)-1)</f>
        <v/>
      </c>
    </row>
    <row r="5276" spans="1:41" x14ac:dyDescent="0.55000000000000004">
      <c r="A5276" s="5"/>
      <c r="B5276" s="284"/>
      <c r="C5276" s="285"/>
      <c r="D5276" s="286"/>
      <c r="E5276" s="287"/>
      <c r="F5276" s="288"/>
      <c r="G5276" s="5"/>
      <c r="J5276" s="7" t="str">
        <f t="shared" si="1485"/>
        <v/>
      </c>
      <c r="K5276" s="48" t="str">
        <f t="shared" si="1486"/>
        <v/>
      </c>
      <c r="L5276" s="48" t="str">
        <f t="shared" si="1487"/>
        <v/>
      </c>
      <c r="M5276" s="49" t="str">
        <f t="shared" si="1488"/>
        <v/>
      </c>
      <c r="U5276" s="103" t="str">
        <f t="shared" si="1489"/>
        <v/>
      </c>
      <c r="V5276" s="77" t="str">
        <f t="shared" si="1490"/>
        <v/>
      </c>
      <c r="W5276" s="37" t="str">
        <f t="shared" si="1491"/>
        <v/>
      </c>
      <c r="X5276" s="7" t="str">
        <f t="shared" si="1492"/>
        <v/>
      </c>
      <c r="Y5276" s="37" t="str">
        <f t="shared" si="1493"/>
        <v/>
      </c>
      <c r="AA5276" s="54" t="str">
        <f t="shared" si="1494"/>
        <v/>
      </c>
      <c r="AC5276" s="121" t="str">
        <f t="shared" si="1495"/>
        <v/>
      </c>
      <c r="AD5276" s="111" t="str">
        <f t="shared" si="1496"/>
        <v/>
      </c>
      <c r="AE5276" s="122" t="str">
        <f t="shared" si="1497"/>
        <v/>
      </c>
      <c r="AF5276" s="123" t="str">
        <f t="shared" si="1498"/>
        <v>Qtr 1</v>
      </c>
      <c r="AG5276" s="122" t="str">
        <f t="shared" si="1499"/>
        <v/>
      </c>
      <c r="AI5276" s="124" t="str">
        <f t="shared" si="1500"/>
        <v/>
      </c>
      <c r="AK5276" s="103" t="str">
        <f t="shared" si="1501"/>
        <v/>
      </c>
      <c r="AL5276" s="104" t="str">
        <f t="shared" si="1502"/>
        <v/>
      </c>
      <c r="AN5276" s="37" t="str">
        <f>IF(AK5276="", "", COUNTIF(AK$11:AK$8010, "&lt;"&amp;AK5276)+1+COUNTIF(AK$11:AK5276, AK5276)-1)</f>
        <v/>
      </c>
      <c r="AO5276" s="37" t="str">
        <f>IF(AL5276="", "", COUNTIF(AL$11:AL$8010, "&gt;"&amp;AL5276)+1+COUNTIF(AL$11:AL5276, AL5276)-1)</f>
        <v/>
      </c>
    </row>
    <row r="5277" spans="1:41" x14ac:dyDescent="0.55000000000000004">
      <c r="A5277" s="5"/>
      <c r="B5277" s="284"/>
      <c r="C5277" s="285"/>
      <c r="D5277" s="286"/>
      <c r="E5277" s="287"/>
      <c r="F5277" s="288"/>
      <c r="G5277" s="5"/>
      <c r="J5277" s="7" t="str">
        <f t="shared" si="1485"/>
        <v/>
      </c>
      <c r="K5277" s="48" t="str">
        <f t="shared" si="1486"/>
        <v/>
      </c>
      <c r="L5277" s="48" t="str">
        <f t="shared" si="1487"/>
        <v/>
      </c>
      <c r="M5277" s="49" t="str">
        <f t="shared" si="1488"/>
        <v/>
      </c>
      <c r="U5277" s="103" t="str">
        <f t="shared" si="1489"/>
        <v/>
      </c>
      <c r="V5277" s="77" t="str">
        <f t="shared" si="1490"/>
        <v/>
      </c>
      <c r="W5277" s="37" t="str">
        <f t="shared" si="1491"/>
        <v/>
      </c>
      <c r="X5277" s="7" t="str">
        <f t="shared" si="1492"/>
        <v/>
      </c>
      <c r="Y5277" s="37" t="str">
        <f t="shared" si="1493"/>
        <v/>
      </c>
      <c r="AA5277" s="54" t="str">
        <f t="shared" si="1494"/>
        <v/>
      </c>
      <c r="AC5277" s="121" t="str">
        <f t="shared" si="1495"/>
        <v/>
      </c>
      <c r="AD5277" s="111" t="str">
        <f t="shared" si="1496"/>
        <v/>
      </c>
      <c r="AE5277" s="122" t="str">
        <f t="shared" si="1497"/>
        <v/>
      </c>
      <c r="AF5277" s="123" t="str">
        <f t="shared" si="1498"/>
        <v>Qtr 1</v>
      </c>
      <c r="AG5277" s="122" t="str">
        <f t="shared" si="1499"/>
        <v/>
      </c>
      <c r="AI5277" s="124" t="str">
        <f t="shared" si="1500"/>
        <v/>
      </c>
      <c r="AK5277" s="103" t="str">
        <f t="shared" si="1501"/>
        <v/>
      </c>
      <c r="AL5277" s="104" t="str">
        <f t="shared" si="1502"/>
        <v/>
      </c>
      <c r="AN5277" s="37" t="str">
        <f>IF(AK5277="", "", COUNTIF(AK$11:AK$8010, "&lt;"&amp;AK5277)+1+COUNTIF(AK$11:AK5277, AK5277)-1)</f>
        <v/>
      </c>
      <c r="AO5277" s="37" t="str">
        <f>IF(AL5277="", "", COUNTIF(AL$11:AL$8010, "&gt;"&amp;AL5277)+1+COUNTIF(AL$11:AL5277, AL5277)-1)</f>
        <v/>
      </c>
    </row>
    <row r="5278" spans="1:41" x14ac:dyDescent="0.55000000000000004">
      <c r="A5278" s="5"/>
      <c r="B5278" s="284"/>
      <c r="C5278" s="285"/>
      <c r="D5278" s="286"/>
      <c r="E5278" s="287"/>
      <c r="F5278" s="288"/>
      <c r="G5278" s="5"/>
      <c r="J5278" s="7" t="str">
        <f t="shared" si="1485"/>
        <v/>
      </c>
      <c r="K5278" s="48" t="str">
        <f t="shared" si="1486"/>
        <v/>
      </c>
      <c r="L5278" s="48" t="str">
        <f t="shared" si="1487"/>
        <v/>
      </c>
      <c r="M5278" s="49" t="str">
        <f t="shared" si="1488"/>
        <v/>
      </c>
      <c r="U5278" s="103" t="str">
        <f t="shared" si="1489"/>
        <v/>
      </c>
      <c r="V5278" s="77" t="str">
        <f t="shared" si="1490"/>
        <v/>
      </c>
      <c r="W5278" s="37" t="str">
        <f t="shared" si="1491"/>
        <v/>
      </c>
      <c r="X5278" s="7" t="str">
        <f t="shared" si="1492"/>
        <v/>
      </c>
      <c r="Y5278" s="37" t="str">
        <f t="shared" si="1493"/>
        <v/>
      </c>
      <c r="AA5278" s="54" t="str">
        <f t="shared" si="1494"/>
        <v/>
      </c>
      <c r="AC5278" s="121" t="str">
        <f t="shared" si="1495"/>
        <v/>
      </c>
      <c r="AD5278" s="111" t="str">
        <f t="shared" si="1496"/>
        <v/>
      </c>
      <c r="AE5278" s="122" t="str">
        <f t="shared" si="1497"/>
        <v/>
      </c>
      <c r="AF5278" s="123" t="str">
        <f t="shared" si="1498"/>
        <v>Qtr 1</v>
      </c>
      <c r="AG5278" s="122" t="str">
        <f t="shared" si="1499"/>
        <v/>
      </c>
      <c r="AI5278" s="124" t="str">
        <f t="shared" si="1500"/>
        <v/>
      </c>
      <c r="AK5278" s="103" t="str">
        <f t="shared" si="1501"/>
        <v/>
      </c>
      <c r="AL5278" s="104" t="str">
        <f t="shared" si="1502"/>
        <v/>
      </c>
      <c r="AN5278" s="37" t="str">
        <f>IF(AK5278="", "", COUNTIF(AK$11:AK$8010, "&lt;"&amp;AK5278)+1+COUNTIF(AK$11:AK5278, AK5278)-1)</f>
        <v/>
      </c>
      <c r="AO5278" s="37" t="str">
        <f>IF(AL5278="", "", COUNTIF(AL$11:AL$8010, "&gt;"&amp;AL5278)+1+COUNTIF(AL$11:AL5278, AL5278)-1)</f>
        <v/>
      </c>
    </row>
    <row r="5279" spans="1:41" x14ac:dyDescent="0.55000000000000004">
      <c r="A5279" s="5"/>
      <c r="B5279" s="284"/>
      <c r="C5279" s="285"/>
      <c r="D5279" s="286"/>
      <c r="E5279" s="287"/>
      <c r="F5279" s="288"/>
      <c r="G5279" s="5"/>
      <c r="J5279" s="7" t="str">
        <f t="shared" si="1485"/>
        <v/>
      </c>
      <c r="K5279" s="48" t="str">
        <f t="shared" si="1486"/>
        <v/>
      </c>
      <c r="L5279" s="48" t="str">
        <f t="shared" si="1487"/>
        <v/>
      </c>
      <c r="M5279" s="49" t="str">
        <f t="shared" si="1488"/>
        <v/>
      </c>
      <c r="U5279" s="103" t="str">
        <f t="shared" si="1489"/>
        <v/>
      </c>
      <c r="V5279" s="77" t="str">
        <f t="shared" si="1490"/>
        <v/>
      </c>
      <c r="W5279" s="37" t="str">
        <f t="shared" si="1491"/>
        <v/>
      </c>
      <c r="X5279" s="7" t="str">
        <f t="shared" si="1492"/>
        <v/>
      </c>
      <c r="Y5279" s="37" t="str">
        <f t="shared" si="1493"/>
        <v/>
      </c>
      <c r="AA5279" s="54" t="str">
        <f t="shared" si="1494"/>
        <v/>
      </c>
      <c r="AC5279" s="121" t="str">
        <f t="shared" si="1495"/>
        <v/>
      </c>
      <c r="AD5279" s="111" t="str">
        <f t="shared" si="1496"/>
        <v/>
      </c>
      <c r="AE5279" s="122" t="str">
        <f t="shared" si="1497"/>
        <v/>
      </c>
      <c r="AF5279" s="123" t="str">
        <f t="shared" si="1498"/>
        <v>Qtr 1</v>
      </c>
      <c r="AG5279" s="122" t="str">
        <f t="shared" si="1499"/>
        <v/>
      </c>
      <c r="AI5279" s="124" t="str">
        <f t="shared" si="1500"/>
        <v/>
      </c>
      <c r="AK5279" s="103" t="str">
        <f t="shared" si="1501"/>
        <v/>
      </c>
      <c r="AL5279" s="104" t="str">
        <f t="shared" si="1502"/>
        <v/>
      </c>
      <c r="AN5279" s="37" t="str">
        <f>IF(AK5279="", "", COUNTIF(AK$11:AK$8010, "&lt;"&amp;AK5279)+1+COUNTIF(AK$11:AK5279, AK5279)-1)</f>
        <v/>
      </c>
      <c r="AO5279" s="37" t="str">
        <f>IF(AL5279="", "", COUNTIF(AL$11:AL$8010, "&gt;"&amp;AL5279)+1+COUNTIF(AL$11:AL5279, AL5279)-1)</f>
        <v/>
      </c>
    </row>
    <row r="5280" spans="1:41" x14ac:dyDescent="0.55000000000000004">
      <c r="A5280" s="5"/>
      <c r="B5280" s="284"/>
      <c r="C5280" s="285"/>
      <c r="D5280" s="286"/>
      <c r="E5280" s="287"/>
      <c r="F5280" s="288"/>
      <c r="G5280" s="5"/>
      <c r="J5280" s="7" t="str">
        <f t="shared" si="1485"/>
        <v/>
      </c>
      <c r="K5280" s="48" t="str">
        <f t="shared" si="1486"/>
        <v/>
      </c>
      <c r="L5280" s="48" t="str">
        <f t="shared" si="1487"/>
        <v/>
      </c>
      <c r="M5280" s="49" t="str">
        <f t="shared" si="1488"/>
        <v/>
      </c>
      <c r="U5280" s="103" t="str">
        <f t="shared" si="1489"/>
        <v/>
      </c>
      <c r="V5280" s="77" t="str">
        <f t="shared" si="1490"/>
        <v/>
      </c>
      <c r="W5280" s="37" t="str">
        <f t="shared" si="1491"/>
        <v/>
      </c>
      <c r="X5280" s="7" t="str">
        <f t="shared" si="1492"/>
        <v/>
      </c>
      <c r="Y5280" s="37" t="str">
        <f t="shared" si="1493"/>
        <v/>
      </c>
      <c r="AA5280" s="54" t="str">
        <f t="shared" si="1494"/>
        <v/>
      </c>
      <c r="AC5280" s="121" t="str">
        <f t="shared" si="1495"/>
        <v/>
      </c>
      <c r="AD5280" s="111" t="str">
        <f t="shared" si="1496"/>
        <v/>
      </c>
      <c r="AE5280" s="122" t="str">
        <f t="shared" si="1497"/>
        <v/>
      </c>
      <c r="AF5280" s="123" t="str">
        <f t="shared" si="1498"/>
        <v>Qtr 1</v>
      </c>
      <c r="AG5280" s="122" t="str">
        <f t="shared" si="1499"/>
        <v/>
      </c>
      <c r="AI5280" s="124" t="str">
        <f t="shared" si="1500"/>
        <v/>
      </c>
      <c r="AK5280" s="103" t="str">
        <f t="shared" si="1501"/>
        <v/>
      </c>
      <c r="AL5280" s="104" t="str">
        <f t="shared" si="1502"/>
        <v/>
      </c>
      <c r="AN5280" s="37" t="str">
        <f>IF(AK5280="", "", COUNTIF(AK$11:AK$8010, "&lt;"&amp;AK5280)+1+COUNTIF(AK$11:AK5280, AK5280)-1)</f>
        <v/>
      </c>
      <c r="AO5280" s="37" t="str">
        <f>IF(AL5280="", "", COUNTIF(AL$11:AL$8010, "&gt;"&amp;AL5280)+1+COUNTIF(AL$11:AL5280, AL5280)-1)</f>
        <v/>
      </c>
    </row>
    <row r="5281" spans="1:41" x14ac:dyDescent="0.55000000000000004">
      <c r="A5281" s="5"/>
      <c r="B5281" s="284"/>
      <c r="C5281" s="285"/>
      <c r="D5281" s="286"/>
      <c r="E5281" s="287"/>
      <c r="F5281" s="288"/>
      <c r="G5281" s="5"/>
      <c r="J5281" s="7" t="str">
        <f t="shared" si="1485"/>
        <v/>
      </c>
      <c r="K5281" s="48" t="str">
        <f t="shared" si="1486"/>
        <v/>
      </c>
      <c r="L5281" s="48" t="str">
        <f t="shared" si="1487"/>
        <v/>
      </c>
      <c r="M5281" s="49" t="str">
        <f t="shared" si="1488"/>
        <v/>
      </c>
      <c r="U5281" s="103" t="str">
        <f t="shared" si="1489"/>
        <v/>
      </c>
      <c r="V5281" s="77" t="str">
        <f t="shared" si="1490"/>
        <v/>
      </c>
      <c r="W5281" s="37" t="str">
        <f t="shared" si="1491"/>
        <v/>
      </c>
      <c r="X5281" s="7" t="str">
        <f t="shared" si="1492"/>
        <v/>
      </c>
      <c r="Y5281" s="37" t="str">
        <f t="shared" si="1493"/>
        <v/>
      </c>
      <c r="AA5281" s="54" t="str">
        <f t="shared" si="1494"/>
        <v/>
      </c>
      <c r="AC5281" s="121" t="str">
        <f t="shared" si="1495"/>
        <v/>
      </c>
      <c r="AD5281" s="111" t="str">
        <f t="shared" si="1496"/>
        <v/>
      </c>
      <c r="AE5281" s="122" t="str">
        <f t="shared" si="1497"/>
        <v/>
      </c>
      <c r="AF5281" s="123" t="str">
        <f t="shared" si="1498"/>
        <v>Qtr 1</v>
      </c>
      <c r="AG5281" s="122" t="str">
        <f t="shared" si="1499"/>
        <v/>
      </c>
      <c r="AI5281" s="124" t="str">
        <f t="shared" si="1500"/>
        <v/>
      </c>
      <c r="AK5281" s="103" t="str">
        <f t="shared" si="1501"/>
        <v/>
      </c>
      <c r="AL5281" s="104" t="str">
        <f t="shared" si="1502"/>
        <v/>
      </c>
      <c r="AN5281" s="37" t="str">
        <f>IF(AK5281="", "", COUNTIF(AK$11:AK$8010, "&lt;"&amp;AK5281)+1+COUNTIF(AK$11:AK5281, AK5281)-1)</f>
        <v/>
      </c>
      <c r="AO5281" s="37" t="str">
        <f>IF(AL5281="", "", COUNTIF(AL$11:AL$8010, "&gt;"&amp;AL5281)+1+COUNTIF(AL$11:AL5281, AL5281)-1)</f>
        <v/>
      </c>
    </row>
    <row r="5282" spans="1:41" x14ac:dyDescent="0.55000000000000004">
      <c r="A5282" s="5"/>
      <c r="B5282" s="284"/>
      <c r="C5282" s="285"/>
      <c r="D5282" s="286"/>
      <c r="E5282" s="287"/>
      <c r="F5282" s="288"/>
      <c r="G5282" s="5"/>
      <c r="J5282" s="7" t="str">
        <f t="shared" si="1485"/>
        <v/>
      </c>
      <c r="K5282" s="48" t="str">
        <f t="shared" si="1486"/>
        <v/>
      </c>
      <c r="L5282" s="48" t="str">
        <f t="shared" si="1487"/>
        <v/>
      </c>
      <c r="M5282" s="49" t="str">
        <f t="shared" si="1488"/>
        <v/>
      </c>
      <c r="U5282" s="103" t="str">
        <f t="shared" si="1489"/>
        <v/>
      </c>
      <c r="V5282" s="77" t="str">
        <f t="shared" si="1490"/>
        <v/>
      </c>
      <c r="W5282" s="37" t="str">
        <f t="shared" si="1491"/>
        <v/>
      </c>
      <c r="X5282" s="7" t="str">
        <f t="shared" si="1492"/>
        <v/>
      </c>
      <c r="Y5282" s="37" t="str">
        <f t="shared" si="1493"/>
        <v/>
      </c>
      <c r="AA5282" s="54" t="str">
        <f t="shared" si="1494"/>
        <v/>
      </c>
      <c r="AC5282" s="121" t="str">
        <f t="shared" si="1495"/>
        <v/>
      </c>
      <c r="AD5282" s="111" t="str">
        <f t="shared" si="1496"/>
        <v/>
      </c>
      <c r="AE5282" s="122" t="str">
        <f t="shared" si="1497"/>
        <v/>
      </c>
      <c r="AF5282" s="123" t="str">
        <f t="shared" si="1498"/>
        <v>Qtr 1</v>
      </c>
      <c r="AG5282" s="122" t="str">
        <f t="shared" si="1499"/>
        <v/>
      </c>
      <c r="AI5282" s="124" t="str">
        <f t="shared" si="1500"/>
        <v/>
      </c>
      <c r="AK5282" s="103" t="str">
        <f t="shared" si="1501"/>
        <v/>
      </c>
      <c r="AL5282" s="104" t="str">
        <f t="shared" si="1502"/>
        <v/>
      </c>
      <c r="AN5282" s="37" t="str">
        <f>IF(AK5282="", "", COUNTIF(AK$11:AK$8010, "&lt;"&amp;AK5282)+1+COUNTIF(AK$11:AK5282, AK5282)-1)</f>
        <v/>
      </c>
      <c r="AO5282" s="37" t="str">
        <f>IF(AL5282="", "", COUNTIF(AL$11:AL$8010, "&gt;"&amp;AL5282)+1+COUNTIF(AL$11:AL5282, AL5282)-1)</f>
        <v/>
      </c>
    </row>
    <row r="5283" spans="1:41" x14ac:dyDescent="0.55000000000000004">
      <c r="A5283" s="5"/>
      <c r="B5283" s="284"/>
      <c r="C5283" s="285"/>
      <c r="D5283" s="286"/>
      <c r="E5283" s="287"/>
      <c r="F5283" s="288"/>
      <c r="G5283" s="5"/>
      <c r="J5283" s="7" t="str">
        <f t="shared" si="1485"/>
        <v/>
      </c>
      <c r="K5283" s="48" t="str">
        <f t="shared" si="1486"/>
        <v/>
      </c>
      <c r="L5283" s="48" t="str">
        <f t="shared" si="1487"/>
        <v/>
      </c>
      <c r="M5283" s="49" t="str">
        <f t="shared" si="1488"/>
        <v/>
      </c>
      <c r="U5283" s="103" t="str">
        <f t="shared" si="1489"/>
        <v/>
      </c>
      <c r="V5283" s="77" t="str">
        <f t="shared" si="1490"/>
        <v/>
      </c>
      <c r="W5283" s="37" t="str">
        <f t="shared" si="1491"/>
        <v/>
      </c>
      <c r="X5283" s="7" t="str">
        <f t="shared" si="1492"/>
        <v/>
      </c>
      <c r="Y5283" s="37" t="str">
        <f t="shared" si="1493"/>
        <v/>
      </c>
      <c r="AA5283" s="54" t="str">
        <f t="shared" si="1494"/>
        <v/>
      </c>
      <c r="AC5283" s="121" t="str">
        <f t="shared" si="1495"/>
        <v/>
      </c>
      <c r="AD5283" s="111" t="str">
        <f t="shared" si="1496"/>
        <v/>
      </c>
      <c r="AE5283" s="122" t="str">
        <f t="shared" si="1497"/>
        <v/>
      </c>
      <c r="AF5283" s="123" t="str">
        <f t="shared" si="1498"/>
        <v>Qtr 1</v>
      </c>
      <c r="AG5283" s="122" t="str">
        <f t="shared" si="1499"/>
        <v/>
      </c>
      <c r="AI5283" s="124" t="str">
        <f t="shared" si="1500"/>
        <v/>
      </c>
      <c r="AK5283" s="103" t="str">
        <f t="shared" si="1501"/>
        <v/>
      </c>
      <c r="AL5283" s="104" t="str">
        <f t="shared" si="1502"/>
        <v/>
      </c>
      <c r="AN5283" s="37" t="str">
        <f>IF(AK5283="", "", COUNTIF(AK$11:AK$8010, "&lt;"&amp;AK5283)+1+COUNTIF(AK$11:AK5283, AK5283)-1)</f>
        <v/>
      </c>
      <c r="AO5283" s="37" t="str">
        <f>IF(AL5283="", "", COUNTIF(AL$11:AL$8010, "&gt;"&amp;AL5283)+1+COUNTIF(AL$11:AL5283, AL5283)-1)</f>
        <v/>
      </c>
    </row>
    <row r="5284" spans="1:41" x14ac:dyDescent="0.55000000000000004">
      <c r="A5284" s="5"/>
      <c r="B5284" s="284"/>
      <c r="C5284" s="285"/>
      <c r="D5284" s="286"/>
      <c r="E5284" s="287"/>
      <c r="F5284" s="288"/>
      <c r="G5284" s="5"/>
      <c r="J5284" s="7" t="str">
        <f t="shared" si="1485"/>
        <v/>
      </c>
      <c r="K5284" s="48" t="str">
        <f t="shared" si="1486"/>
        <v/>
      </c>
      <c r="L5284" s="48" t="str">
        <f t="shared" si="1487"/>
        <v/>
      </c>
      <c r="M5284" s="49" t="str">
        <f t="shared" si="1488"/>
        <v/>
      </c>
      <c r="U5284" s="103" t="str">
        <f t="shared" si="1489"/>
        <v/>
      </c>
      <c r="V5284" s="77" t="str">
        <f t="shared" si="1490"/>
        <v/>
      </c>
      <c r="W5284" s="37" t="str">
        <f t="shared" si="1491"/>
        <v/>
      </c>
      <c r="X5284" s="7" t="str">
        <f t="shared" si="1492"/>
        <v/>
      </c>
      <c r="Y5284" s="37" t="str">
        <f t="shared" si="1493"/>
        <v/>
      </c>
      <c r="AA5284" s="54" t="str">
        <f t="shared" si="1494"/>
        <v/>
      </c>
      <c r="AC5284" s="121" t="str">
        <f t="shared" si="1495"/>
        <v/>
      </c>
      <c r="AD5284" s="111" t="str">
        <f t="shared" si="1496"/>
        <v/>
      </c>
      <c r="AE5284" s="122" t="str">
        <f t="shared" si="1497"/>
        <v/>
      </c>
      <c r="AF5284" s="123" t="str">
        <f t="shared" si="1498"/>
        <v>Qtr 1</v>
      </c>
      <c r="AG5284" s="122" t="str">
        <f t="shared" si="1499"/>
        <v/>
      </c>
      <c r="AI5284" s="124" t="str">
        <f t="shared" si="1500"/>
        <v/>
      </c>
      <c r="AK5284" s="103" t="str">
        <f t="shared" si="1501"/>
        <v/>
      </c>
      <c r="AL5284" s="104" t="str">
        <f t="shared" si="1502"/>
        <v/>
      </c>
      <c r="AN5284" s="37" t="str">
        <f>IF(AK5284="", "", COUNTIF(AK$11:AK$8010, "&lt;"&amp;AK5284)+1+COUNTIF(AK$11:AK5284, AK5284)-1)</f>
        <v/>
      </c>
      <c r="AO5284" s="37" t="str">
        <f>IF(AL5284="", "", COUNTIF(AL$11:AL$8010, "&gt;"&amp;AL5284)+1+COUNTIF(AL$11:AL5284, AL5284)-1)</f>
        <v/>
      </c>
    </row>
    <row r="5285" spans="1:41" x14ac:dyDescent="0.55000000000000004">
      <c r="A5285" s="5"/>
      <c r="B5285" s="284"/>
      <c r="C5285" s="285"/>
      <c r="D5285" s="286"/>
      <c r="E5285" s="287"/>
      <c r="F5285" s="288"/>
      <c r="G5285" s="5"/>
      <c r="J5285" s="7" t="str">
        <f t="shared" si="1485"/>
        <v/>
      </c>
      <c r="K5285" s="48" t="str">
        <f t="shared" si="1486"/>
        <v/>
      </c>
      <c r="L5285" s="48" t="str">
        <f t="shared" si="1487"/>
        <v/>
      </c>
      <c r="M5285" s="49" t="str">
        <f t="shared" si="1488"/>
        <v/>
      </c>
      <c r="U5285" s="103" t="str">
        <f t="shared" si="1489"/>
        <v/>
      </c>
      <c r="V5285" s="77" t="str">
        <f t="shared" si="1490"/>
        <v/>
      </c>
      <c r="W5285" s="37" t="str">
        <f t="shared" si="1491"/>
        <v/>
      </c>
      <c r="X5285" s="7" t="str">
        <f t="shared" si="1492"/>
        <v/>
      </c>
      <c r="Y5285" s="37" t="str">
        <f t="shared" si="1493"/>
        <v/>
      </c>
      <c r="AA5285" s="54" t="str">
        <f t="shared" si="1494"/>
        <v/>
      </c>
      <c r="AC5285" s="121" t="str">
        <f t="shared" si="1495"/>
        <v/>
      </c>
      <c r="AD5285" s="111" t="str">
        <f t="shared" si="1496"/>
        <v/>
      </c>
      <c r="AE5285" s="122" t="str">
        <f t="shared" si="1497"/>
        <v/>
      </c>
      <c r="AF5285" s="123" t="str">
        <f t="shared" si="1498"/>
        <v>Qtr 1</v>
      </c>
      <c r="AG5285" s="122" t="str">
        <f t="shared" si="1499"/>
        <v/>
      </c>
      <c r="AI5285" s="124" t="str">
        <f t="shared" si="1500"/>
        <v/>
      </c>
      <c r="AK5285" s="103" t="str">
        <f t="shared" si="1501"/>
        <v/>
      </c>
      <c r="AL5285" s="104" t="str">
        <f t="shared" si="1502"/>
        <v/>
      </c>
      <c r="AN5285" s="37" t="str">
        <f>IF(AK5285="", "", COUNTIF(AK$11:AK$8010, "&lt;"&amp;AK5285)+1+COUNTIF(AK$11:AK5285, AK5285)-1)</f>
        <v/>
      </c>
      <c r="AO5285" s="37" t="str">
        <f>IF(AL5285="", "", COUNTIF(AL$11:AL$8010, "&gt;"&amp;AL5285)+1+COUNTIF(AL$11:AL5285, AL5285)-1)</f>
        <v/>
      </c>
    </row>
    <row r="5286" spans="1:41" x14ac:dyDescent="0.55000000000000004">
      <c r="A5286" s="5"/>
      <c r="B5286" s="284"/>
      <c r="C5286" s="285"/>
      <c r="D5286" s="286"/>
      <c r="E5286" s="287"/>
      <c r="F5286" s="288"/>
      <c r="G5286" s="5"/>
      <c r="J5286" s="7" t="str">
        <f t="shared" si="1485"/>
        <v/>
      </c>
      <c r="K5286" s="48" t="str">
        <f t="shared" si="1486"/>
        <v/>
      </c>
      <c r="L5286" s="48" t="str">
        <f t="shared" si="1487"/>
        <v/>
      </c>
      <c r="M5286" s="49" t="str">
        <f t="shared" si="1488"/>
        <v/>
      </c>
      <c r="U5286" s="103" t="str">
        <f t="shared" si="1489"/>
        <v/>
      </c>
      <c r="V5286" s="77" t="str">
        <f t="shared" si="1490"/>
        <v/>
      </c>
      <c r="W5286" s="37" t="str">
        <f t="shared" si="1491"/>
        <v/>
      </c>
      <c r="X5286" s="7" t="str">
        <f t="shared" si="1492"/>
        <v/>
      </c>
      <c r="Y5286" s="37" t="str">
        <f t="shared" si="1493"/>
        <v/>
      </c>
      <c r="AA5286" s="54" t="str">
        <f t="shared" si="1494"/>
        <v/>
      </c>
      <c r="AC5286" s="121" t="str">
        <f t="shared" si="1495"/>
        <v/>
      </c>
      <c r="AD5286" s="111" t="str">
        <f t="shared" si="1496"/>
        <v/>
      </c>
      <c r="AE5286" s="122" t="str">
        <f t="shared" si="1497"/>
        <v/>
      </c>
      <c r="AF5286" s="123" t="str">
        <f t="shared" si="1498"/>
        <v>Qtr 1</v>
      </c>
      <c r="AG5286" s="122" t="str">
        <f t="shared" si="1499"/>
        <v/>
      </c>
      <c r="AI5286" s="124" t="str">
        <f t="shared" si="1500"/>
        <v/>
      </c>
      <c r="AK5286" s="103" t="str">
        <f t="shared" si="1501"/>
        <v/>
      </c>
      <c r="AL5286" s="104" t="str">
        <f t="shared" si="1502"/>
        <v/>
      </c>
      <c r="AN5286" s="37" t="str">
        <f>IF(AK5286="", "", COUNTIF(AK$11:AK$8010, "&lt;"&amp;AK5286)+1+COUNTIF(AK$11:AK5286, AK5286)-1)</f>
        <v/>
      </c>
      <c r="AO5286" s="37" t="str">
        <f>IF(AL5286="", "", COUNTIF(AL$11:AL$8010, "&gt;"&amp;AL5286)+1+COUNTIF(AL$11:AL5286, AL5286)-1)</f>
        <v/>
      </c>
    </row>
    <row r="5287" spans="1:41" x14ac:dyDescent="0.55000000000000004">
      <c r="A5287" s="5"/>
      <c r="B5287" s="284"/>
      <c r="C5287" s="285"/>
      <c r="D5287" s="286"/>
      <c r="E5287" s="287"/>
      <c r="F5287" s="288"/>
      <c r="G5287" s="5"/>
      <c r="J5287" s="7" t="str">
        <f t="shared" si="1485"/>
        <v/>
      </c>
      <c r="K5287" s="48" t="str">
        <f t="shared" si="1486"/>
        <v/>
      </c>
      <c r="L5287" s="48" t="str">
        <f t="shared" si="1487"/>
        <v/>
      </c>
      <c r="M5287" s="49" t="str">
        <f t="shared" si="1488"/>
        <v/>
      </c>
      <c r="U5287" s="103" t="str">
        <f t="shared" si="1489"/>
        <v/>
      </c>
      <c r="V5287" s="77" t="str">
        <f t="shared" si="1490"/>
        <v/>
      </c>
      <c r="W5287" s="37" t="str">
        <f t="shared" si="1491"/>
        <v/>
      </c>
      <c r="X5287" s="7" t="str">
        <f t="shared" si="1492"/>
        <v/>
      </c>
      <c r="Y5287" s="37" t="str">
        <f t="shared" si="1493"/>
        <v/>
      </c>
      <c r="AA5287" s="54" t="str">
        <f t="shared" si="1494"/>
        <v/>
      </c>
      <c r="AC5287" s="121" t="str">
        <f t="shared" si="1495"/>
        <v/>
      </c>
      <c r="AD5287" s="111" t="str">
        <f t="shared" si="1496"/>
        <v/>
      </c>
      <c r="AE5287" s="122" t="str">
        <f t="shared" si="1497"/>
        <v/>
      </c>
      <c r="AF5287" s="123" t="str">
        <f t="shared" si="1498"/>
        <v>Qtr 1</v>
      </c>
      <c r="AG5287" s="122" t="str">
        <f t="shared" si="1499"/>
        <v/>
      </c>
      <c r="AI5287" s="124" t="str">
        <f t="shared" si="1500"/>
        <v/>
      </c>
      <c r="AK5287" s="103" t="str">
        <f t="shared" si="1501"/>
        <v/>
      </c>
      <c r="AL5287" s="104" t="str">
        <f t="shared" si="1502"/>
        <v/>
      </c>
      <c r="AN5287" s="37" t="str">
        <f>IF(AK5287="", "", COUNTIF(AK$11:AK$8010, "&lt;"&amp;AK5287)+1+COUNTIF(AK$11:AK5287, AK5287)-1)</f>
        <v/>
      </c>
      <c r="AO5287" s="37" t="str">
        <f>IF(AL5287="", "", COUNTIF(AL$11:AL$8010, "&gt;"&amp;AL5287)+1+COUNTIF(AL$11:AL5287, AL5287)-1)</f>
        <v/>
      </c>
    </row>
    <row r="5288" spans="1:41" x14ac:dyDescent="0.55000000000000004">
      <c r="A5288" s="5"/>
      <c r="B5288" s="284"/>
      <c r="C5288" s="285"/>
      <c r="D5288" s="286"/>
      <c r="E5288" s="287"/>
      <c r="F5288" s="288"/>
      <c r="G5288" s="5"/>
      <c r="J5288" s="7" t="str">
        <f t="shared" si="1485"/>
        <v/>
      </c>
      <c r="K5288" s="48" t="str">
        <f t="shared" si="1486"/>
        <v/>
      </c>
      <c r="L5288" s="48" t="str">
        <f t="shared" si="1487"/>
        <v/>
      </c>
      <c r="M5288" s="49" t="str">
        <f t="shared" si="1488"/>
        <v/>
      </c>
      <c r="U5288" s="103" t="str">
        <f t="shared" si="1489"/>
        <v/>
      </c>
      <c r="V5288" s="77" t="str">
        <f t="shared" si="1490"/>
        <v/>
      </c>
      <c r="W5288" s="37" t="str">
        <f t="shared" si="1491"/>
        <v/>
      </c>
      <c r="X5288" s="7" t="str">
        <f t="shared" si="1492"/>
        <v/>
      </c>
      <c r="Y5288" s="37" t="str">
        <f t="shared" si="1493"/>
        <v/>
      </c>
      <c r="AA5288" s="54" t="str">
        <f t="shared" si="1494"/>
        <v/>
      </c>
      <c r="AC5288" s="121" t="str">
        <f t="shared" si="1495"/>
        <v/>
      </c>
      <c r="AD5288" s="111" t="str">
        <f t="shared" si="1496"/>
        <v/>
      </c>
      <c r="AE5288" s="122" t="str">
        <f t="shared" si="1497"/>
        <v/>
      </c>
      <c r="AF5288" s="123" t="str">
        <f t="shared" si="1498"/>
        <v>Qtr 1</v>
      </c>
      <c r="AG5288" s="122" t="str">
        <f t="shared" si="1499"/>
        <v/>
      </c>
      <c r="AI5288" s="124" t="str">
        <f t="shared" si="1500"/>
        <v/>
      </c>
      <c r="AK5288" s="103" t="str">
        <f t="shared" si="1501"/>
        <v/>
      </c>
      <c r="AL5288" s="104" t="str">
        <f t="shared" si="1502"/>
        <v/>
      </c>
      <c r="AN5288" s="37" t="str">
        <f>IF(AK5288="", "", COUNTIF(AK$11:AK$8010, "&lt;"&amp;AK5288)+1+COUNTIF(AK$11:AK5288, AK5288)-1)</f>
        <v/>
      </c>
      <c r="AO5288" s="37" t="str">
        <f>IF(AL5288="", "", COUNTIF(AL$11:AL$8010, "&gt;"&amp;AL5288)+1+COUNTIF(AL$11:AL5288, AL5288)-1)</f>
        <v/>
      </c>
    </row>
    <row r="5289" spans="1:41" x14ac:dyDescent="0.55000000000000004">
      <c r="A5289" s="5"/>
      <c r="B5289" s="284"/>
      <c r="C5289" s="285"/>
      <c r="D5289" s="286"/>
      <c r="E5289" s="287"/>
      <c r="F5289" s="288"/>
      <c r="G5289" s="5"/>
      <c r="J5289" s="7" t="str">
        <f t="shared" si="1485"/>
        <v/>
      </c>
      <c r="K5289" s="48" t="str">
        <f t="shared" si="1486"/>
        <v/>
      </c>
      <c r="L5289" s="48" t="str">
        <f t="shared" si="1487"/>
        <v/>
      </c>
      <c r="M5289" s="49" t="str">
        <f t="shared" si="1488"/>
        <v/>
      </c>
      <c r="U5289" s="103" t="str">
        <f t="shared" si="1489"/>
        <v/>
      </c>
      <c r="V5289" s="77" t="str">
        <f t="shared" si="1490"/>
        <v/>
      </c>
      <c r="W5289" s="37" t="str">
        <f t="shared" si="1491"/>
        <v/>
      </c>
      <c r="X5289" s="7" t="str">
        <f t="shared" si="1492"/>
        <v/>
      </c>
      <c r="Y5289" s="37" t="str">
        <f t="shared" si="1493"/>
        <v/>
      </c>
      <c r="AA5289" s="54" t="str">
        <f t="shared" si="1494"/>
        <v/>
      </c>
      <c r="AC5289" s="121" t="str">
        <f t="shared" si="1495"/>
        <v/>
      </c>
      <c r="AD5289" s="111" t="str">
        <f t="shared" si="1496"/>
        <v/>
      </c>
      <c r="AE5289" s="122" t="str">
        <f t="shared" si="1497"/>
        <v/>
      </c>
      <c r="AF5289" s="123" t="str">
        <f t="shared" si="1498"/>
        <v>Qtr 1</v>
      </c>
      <c r="AG5289" s="122" t="str">
        <f t="shared" si="1499"/>
        <v/>
      </c>
      <c r="AI5289" s="124" t="str">
        <f t="shared" si="1500"/>
        <v/>
      </c>
      <c r="AK5289" s="103" t="str">
        <f t="shared" si="1501"/>
        <v/>
      </c>
      <c r="AL5289" s="104" t="str">
        <f t="shared" si="1502"/>
        <v/>
      </c>
      <c r="AN5289" s="37" t="str">
        <f>IF(AK5289="", "", COUNTIF(AK$11:AK$8010, "&lt;"&amp;AK5289)+1+COUNTIF(AK$11:AK5289, AK5289)-1)</f>
        <v/>
      </c>
      <c r="AO5289" s="37" t="str">
        <f>IF(AL5289="", "", COUNTIF(AL$11:AL$8010, "&gt;"&amp;AL5289)+1+COUNTIF(AL$11:AL5289, AL5289)-1)</f>
        <v/>
      </c>
    </row>
    <row r="5290" spans="1:41" x14ac:dyDescent="0.55000000000000004">
      <c r="A5290" s="5"/>
      <c r="B5290" s="284"/>
      <c r="C5290" s="285"/>
      <c r="D5290" s="286"/>
      <c r="E5290" s="287"/>
      <c r="F5290" s="288"/>
      <c r="G5290" s="5"/>
      <c r="J5290" s="7" t="str">
        <f t="shared" si="1485"/>
        <v/>
      </c>
      <c r="K5290" s="48" t="str">
        <f t="shared" si="1486"/>
        <v/>
      </c>
      <c r="L5290" s="48" t="str">
        <f t="shared" si="1487"/>
        <v/>
      </c>
      <c r="M5290" s="49" t="str">
        <f t="shared" si="1488"/>
        <v/>
      </c>
      <c r="U5290" s="103" t="str">
        <f t="shared" si="1489"/>
        <v/>
      </c>
      <c r="V5290" s="77" t="str">
        <f t="shared" si="1490"/>
        <v/>
      </c>
      <c r="W5290" s="37" t="str">
        <f t="shared" si="1491"/>
        <v/>
      </c>
      <c r="X5290" s="7" t="str">
        <f t="shared" si="1492"/>
        <v/>
      </c>
      <c r="Y5290" s="37" t="str">
        <f t="shared" si="1493"/>
        <v/>
      </c>
      <c r="AA5290" s="54" t="str">
        <f t="shared" si="1494"/>
        <v/>
      </c>
      <c r="AC5290" s="121" t="str">
        <f t="shared" si="1495"/>
        <v/>
      </c>
      <c r="AD5290" s="111" t="str">
        <f t="shared" si="1496"/>
        <v/>
      </c>
      <c r="AE5290" s="122" t="str">
        <f t="shared" si="1497"/>
        <v/>
      </c>
      <c r="AF5290" s="123" t="str">
        <f t="shared" si="1498"/>
        <v>Qtr 1</v>
      </c>
      <c r="AG5290" s="122" t="str">
        <f t="shared" si="1499"/>
        <v/>
      </c>
      <c r="AI5290" s="124" t="str">
        <f t="shared" si="1500"/>
        <v/>
      </c>
      <c r="AK5290" s="103" t="str">
        <f t="shared" si="1501"/>
        <v/>
      </c>
      <c r="AL5290" s="104" t="str">
        <f t="shared" si="1502"/>
        <v/>
      </c>
      <c r="AN5290" s="37" t="str">
        <f>IF(AK5290="", "", COUNTIF(AK$11:AK$8010, "&lt;"&amp;AK5290)+1+COUNTIF(AK$11:AK5290, AK5290)-1)</f>
        <v/>
      </c>
      <c r="AO5290" s="37" t="str">
        <f>IF(AL5290="", "", COUNTIF(AL$11:AL$8010, "&gt;"&amp;AL5290)+1+COUNTIF(AL$11:AL5290, AL5290)-1)</f>
        <v/>
      </c>
    </row>
    <row r="5291" spans="1:41" x14ac:dyDescent="0.55000000000000004">
      <c r="A5291" s="5"/>
      <c r="B5291" s="284"/>
      <c r="C5291" s="285"/>
      <c r="D5291" s="286"/>
      <c r="E5291" s="287"/>
      <c r="F5291" s="288"/>
      <c r="G5291" s="5"/>
      <c r="J5291" s="7" t="str">
        <f t="shared" si="1485"/>
        <v/>
      </c>
      <c r="K5291" s="48" t="str">
        <f t="shared" si="1486"/>
        <v/>
      </c>
      <c r="L5291" s="48" t="str">
        <f t="shared" si="1487"/>
        <v/>
      </c>
      <c r="M5291" s="49" t="str">
        <f t="shared" si="1488"/>
        <v/>
      </c>
      <c r="U5291" s="103" t="str">
        <f t="shared" si="1489"/>
        <v/>
      </c>
      <c r="V5291" s="77" t="str">
        <f t="shared" si="1490"/>
        <v/>
      </c>
      <c r="W5291" s="37" t="str">
        <f t="shared" si="1491"/>
        <v/>
      </c>
      <c r="X5291" s="7" t="str">
        <f t="shared" si="1492"/>
        <v/>
      </c>
      <c r="Y5291" s="37" t="str">
        <f t="shared" si="1493"/>
        <v/>
      </c>
      <c r="AA5291" s="54" t="str">
        <f t="shared" si="1494"/>
        <v/>
      </c>
      <c r="AC5291" s="121" t="str">
        <f t="shared" si="1495"/>
        <v/>
      </c>
      <c r="AD5291" s="111" t="str">
        <f t="shared" si="1496"/>
        <v/>
      </c>
      <c r="AE5291" s="122" t="str">
        <f t="shared" si="1497"/>
        <v/>
      </c>
      <c r="AF5291" s="123" t="str">
        <f t="shared" si="1498"/>
        <v>Qtr 1</v>
      </c>
      <c r="AG5291" s="122" t="str">
        <f t="shared" si="1499"/>
        <v/>
      </c>
      <c r="AI5291" s="124" t="str">
        <f t="shared" si="1500"/>
        <v/>
      </c>
      <c r="AK5291" s="103" t="str">
        <f t="shared" si="1501"/>
        <v/>
      </c>
      <c r="AL5291" s="104" t="str">
        <f t="shared" si="1502"/>
        <v/>
      </c>
      <c r="AN5291" s="37" t="str">
        <f>IF(AK5291="", "", COUNTIF(AK$11:AK$8010, "&lt;"&amp;AK5291)+1+COUNTIF(AK$11:AK5291, AK5291)-1)</f>
        <v/>
      </c>
      <c r="AO5291" s="37" t="str">
        <f>IF(AL5291="", "", COUNTIF(AL$11:AL$8010, "&gt;"&amp;AL5291)+1+COUNTIF(AL$11:AL5291, AL5291)-1)</f>
        <v/>
      </c>
    </row>
    <row r="5292" spans="1:41" x14ac:dyDescent="0.55000000000000004">
      <c r="A5292" s="5"/>
      <c r="B5292" s="284"/>
      <c r="C5292" s="285"/>
      <c r="D5292" s="286"/>
      <c r="E5292" s="287"/>
      <c r="F5292" s="288"/>
      <c r="G5292" s="5"/>
      <c r="J5292" s="7" t="str">
        <f t="shared" si="1485"/>
        <v/>
      </c>
      <c r="K5292" s="48" t="str">
        <f t="shared" si="1486"/>
        <v/>
      </c>
      <c r="L5292" s="48" t="str">
        <f t="shared" si="1487"/>
        <v/>
      </c>
      <c r="M5292" s="49" t="str">
        <f t="shared" si="1488"/>
        <v/>
      </c>
      <c r="U5292" s="103" t="str">
        <f t="shared" si="1489"/>
        <v/>
      </c>
      <c r="V5292" s="77" t="str">
        <f t="shared" si="1490"/>
        <v/>
      </c>
      <c r="W5292" s="37" t="str">
        <f t="shared" si="1491"/>
        <v/>
      </c>
      <c r="X5292" s="7" t="str">
        <f t="shared" si="1492"/>
        <v/>
      </c>
      <c r="Y5292" s="37" t="str">
        <f t="shared" si="1493"/>
        <v/>
      </c>
      <c r="AA5292" s="54" t="str">
        <f t="shared" si="1494"/>
        <v/>
      </c>
      <c r="AC5292" s="121" t="str">
        <f t="shared" si="1495"/>
        <v/>
      </c>
      <c r="AD5292" s="111" t="str">
        <f t="shared" si="1496"/>
        <v/>
      </c>
      <c r="AE5292" s="122" t="str">
        <f t="shared" si="1497"/>
        <v/>
      </c>
      <c r="AF5292" s="123" t="str">
        <f t="shared" si="1498"/>
        <v>Qtr 1</v>
      </c>
      <c r="AG5292" s="122" t="str">
        <f t="shared" si="1499"/>
        <v/>
      </c>
      <c r="AI5292" s="124" t="str">
        <f t="shared" si="1500"/>
        <v/>
      </c>
      <c r="AK5292" s="103" t="str">
        <f t="shared" si="1501"/>
        <v/>
      </c>
      <c r="AL5292" s="104" t="str">
        <f t="shared" si="1502"/>
        <v/>
      </c>
      <c r="AN5292" s="37" t="str">
        <f>IF(AK5292="", "", COUNTIF(AK$11:AK$8010, "&lt;"&amp;AK5292)+1+COUNTIF(AK$11:AK5292, AK5292)-1)</f>
        <v/>
      </c>
      <c r="AO5292" s="37" t="str">
        <f>IF(AL5292="", "", COUNTIF(AL$11:AL$8010, "&gt;"&amp;AL5292)+1+COUNTIF(AL$11:AL5292, AL5292)-1)</f>
        <v/>
      </c>
    </row>
    <row r="5293" spans="1:41" x14ac:dyDescent="0.55000000000000004">
      <c r="A5293" s="5"/>
      <c r="B5293" s="284"/>
      <c r="C5293" s="285"/>
      <c r="D5293" s="286"/>
      <c r="E5293" s="287"/>
      <c r="F5293" s="288"/>
      <c r="G5293" s="5"/>
      <c r="J5293" s="7" t="str">
        <f t="shared" si="1485"/>
        <v/>
      </c>
      <c r="K5293" s="48" t="str">
        <f t="shared" si="1486"/>
        <v/>
      </c>
      <c r="L5293" s="48" t="str">
        <f t="shared" si="1487"/>
        <v/>
      </c>
      <c r="M5293" s="49" t="str">
        <f t="shared" si="1488"/>
        <v/>
      </c>
      <c r="U5293" s="103" t="str">
        <f t="shared" si="1489"/>
        <v/>
      </c>
      <c r="V5293" s="77" t="str">
        <f t="shared" si="1490"/>
        <v/>
      </c>
      <c r="W5293" s="37" t="str">
        <f t="shared" si="1491"/>
        <v/>
      </c>
      <c r="X5293" s="7" t="str">
        <f t="shared" si="1492"/>
        <v/>
      </c>
      <c r="Y5293" s="37" t="str">
        <f t="shared" si="1493"/>
        <v/>
      </c>
      <c r="AA5293" s="54" t="str">
        <f t="shared" si="1494"/>
        <v/>
      </c>
      <c r="AC5293" s="121" t="str">
        <f t="shared" si="1495"/>
        <v/>
      </c>
      <c r="AD5293" s="111" t="str">
        <f t="shared" si="1496"/>
        <v/>
      </c>
      <c r="AE5293" s="122" t="str">
        <f t="shared" si="1497"/>
        <v/>
      </c>
      <c r="AF5293" s="123" t="str">
        <f t="shared" si="1498"/>
        <v>Qtr 1</v>
      </c>
      <c r="AG5293" s="122" t="str">
        <f t="shared" si="1499"/>
        <v/>
      </c>
      <c r="AI5293" s="124" t="str">
        <f t="shared" si="1500"/>
        <v/>
      </c>
      <c r="AK5293" s="103" t="str">
        <f t="shared" si="1501"/>
        <v/>
      </c>
      <c r="AL5293" s="104" t="str">
        <f t="shared" si="1502"/>
        <v/>
      </c>
      <c r="AN5293" s="37" t="str">
        <f>IF(AK5293="", "", COUNTIF(AK$11:AK$8010, "&lt;"&amp;AK5293)+1+COUNTIF(AK$11:AK5293, AK5293)-1)</f>
        <v/>
      </c>
      <c r="AO5293" s="37" t="str">
        <f>IF(AL5293="", "", COUNTIF(AL$11:AL$8010, "&gt;"&amp;AL5293)+1+COUNTIF(AL$11:AL5293, AL5293)-1)</f>
        <v/>
      </c>
    </row>
    <row r="5294" spans="1:41" x14ac:dyDescent="0.55000000000000004">
      <c r="A5294" s="5"/>
      <c r="B5294" s="284"/>
      <c r="C5294" s="285"/>
      <c r="D5294" s="286"/>
      <c r="E5294" s="287"/>
      <c r="F5294" s="288"/>
      <c r="G5294" s="5"/>
      <c r="J5294" s="7" t="str">
        <f t="shared" si="1485"/>
        <v/>
      </c>
      <c r="K5294" s="48" t="str">
        <f t="shared" si="1486"/>
        <v/>
      </c>
      <c r="L5294" s="48" t="str">
        <f t="shared" si="1487"/>
        <v/>
      </c>
      <c r="M5294" s="49" t="str">
        <f t="shared" si="1488"/>
        <v/>
      </c>
      <c r="U5294" s="103" t="str">
        <f t="shared" si="1489"/>
        <v/>
      </c>
      <c r="V5294" s="77" t="str">
        <f t="shared" si="1490"/>
        <v/>
      </c>
      <c r="W5294" s="37" t="str">
        <f t="shared" si="1491"/>
        <v/>
      </c>
      <c r="X5294" s="7" t="str">
        <f t="shared" si="1492"/>
        <v/>
      </c>
      <c r="Y5294" s="37" t="str">
        <f t="shared" si="1493"/>
        <v/>
      </c>
      <c r="AA5294" s="54" t="str">
        <f t="shared" si="1494"/>
        <v/>
      </c>
      <c r="AC5294" s="121" t="str">
        <f t="shared" si="1495"/>
        <v/>
      </c>
      <c r="AD5294" s="111" t="str">
        <f t="shared" si="1496"/>
        <v/>
      </c>
      <c r="AE5294" s="122" t="str">
        <f t="shared" si="1497"/>
        <v/>
      </c>
      <c r="AF5294" s="123" t="str">
        <f t="shared" si="1498"/>
        <v>Qtr 1</v>
      </c>
      <c r="AG5294" s="122" t="str">
        <f t="shared" si="1499"/>
        <v/>
      </c>
      <c r="AI5294" s="124" t="str">
        <f t="shared" si="1500"/>
        <v/>
      </c>
      <c r="AK5294" s="103" t="str">
        <f t="shared" si="1501"/>
        <v/>
      </c>
      <c r="AL5294" s="104" t="str">
        <f t="shared" si="1502"/>
        <v/>
      </c>
      <c r="AN5294" s="37" t="str">
        <f>IF(AK5294="", "", COUNTIF(AK$11:AK$8010, "&lt;"&amp;AK5294)+1+COUNTIF(AK$11:AK5294, AK5294)-1)</f>
        <v/>
      </c>
      <c r="AO5294" s="37" t="str">
        <f>IF(AL5294="", "", COUNTIF(AL$11:AL$8010, "&gt;"&amp;AL5294)+1+COUNTIF(AL$11:AL5294, AL5294)-1)</f>
        <v/>
      </c>
    </row>
    <row r="5295" spans="1:41" x14ac:dyDescent="0.55000000000000004">
      <c r="A5295" s="5"/>
      <c r="B5295" s="284"/>
      <c r="C5295" s="285"/>
      <c r="D5295" s="286"/>
      <c r="E5295" s="287"/>
      <c r="F5295" s="288"/>
      <c r="G5295" s="5"/>
      <c r="J5295" s="7" t="str">
        <f t="shared" si="1485"/>
        <v/>
      </c>
      <c r="K5295" s="48" t="str">
        <f t="shared" si="1486"/>
        <v/>
      </c>
      <c r="L5295" s="48" t="str">
        <f t="shared" si="1487"/>
        <v/>
      </c>
      <c r="M5295" s="49" t="str">
        <f t="shared" si="1488"/>
        <v/>
      </c>
      <c r="U5295" s="103" t="str">
        <f t="shared" si="1489"/>
        <v/>
      </c>
      <c r="V5295" s="77" t="str">
        <f t="shared" si="1490"/>
        <v/>
      </c>
      <c r="W5295" s="37" t="str">
        <f t="shared" si="1491"/>
        <v/>
      </c>
      <c r="X5295" s="7" t="str">
        <f t="shared" si="1492"/>
        <v/>
      </c>
      <c r="Y5295" s="37" t="str">
        <f t="shared" si="1493"/>
        <v/>
      </c>
      <c r="AA5295" s="54" t="str">
        <f t="shared" si="1494"/>
        <v/>
      </c>
      <c r="AC5295" s="121" t="str">
        <f t="shared" si="1495"/>
        <v/>
      </c>
      <c r="AD5295" s="111" t="str">
        <f t="shared" si="1496"/>
        <v/>
      </c>
      <c r="AE5295" s="122" t="str">
        <f t="shared" si="1497"/>
        <v/>
      </c>
      <c r="AF5295" s="123" t="str">
        <f t="shared" si="1498"/>
        <v>Qtr 1</v>
      </c>
      <c r="AG5295" s="122" t="str">
        <f t="shared" si="1499"/>
        <v/>
      </c>
      <c r="AI5295" s="124" t="str">
        <f t="shared" si="1500"/>
        <v/>
      </c>
      <c r="AK5295" s="103" t="str">
        <f t="shared" si="1501"/>
        <v/>
      </c>
      <c r="AL5295" s="104" t="str">
        <f t="shared" si="1502"/>
        <v/>
      </c>
      <c r="AN5295" s="37" t="str">
        <f>IF(AK5295="", "", COUNTIF(AK$11:AK$8010, "&lt;"&amp;AK5295)+1+COUNTIF(AK$11:AK5295, AK5295)-1)</f>
        <v/>
      </c>
      <c r="AO5295" s="37" t="str">
        <f>IF(AL5295="", "", COUNTIF(AL$11:AL$8010, "&gt;"&amp;AL5295)+1+COUNTIF(AL$11:AL5295, AL5295)-1)</f>
        <v/>
      </c>
    </row>
    <row r="5296" spans="1:41" x14ac:dyDescent="0.55000000000000004">
      <c r="A5296" s="5"/>
      <c r="B5296" s="284"/>
      <c r="C5296" s="285"/>
      <c r="D5296" s="286"/>
      <c r="E5296" s="287"/>
      <c r="F5296" s="288"/>
      <c r="G5296" s="5"/>
      <c r="J5296" s="7" t="str">
        <f t="shared" si="1485"/>
        <v/>
      </c>
      <c r="K5296" s="48" t="str">
        <f t="shared" si="1486"/>
        <v/>
      </c>
      <c r="L5296" s="48" t="str">
        <f t="shared" si="1487"/>
        <v/>
      </c>
      <c r="M5296" s="49" t="str">
        <f t="shared" si="1488"/>
        <v/>
      </c>
      <c r="U5296" s="103" t="str">
        <f t="shared" si="1489"/>
        <v/>
      </c>
      <c r="V5296" s="77" t="str">
        <f t="shared" si="1490"/>
        <v/>
      </c>
      <c r="W5296" s="37" t="str">
        <f t="shared" si="1491"/>
        <v/>
      </c>
      <c r="X5296" s="7" t="str">
        <f t="shared" si="1492"/>
        <v/>
      </c>
      <c r="Y5296" s="37" t="str">
        <f t="shared" si="1493"/>
        <v/>
      </c>
      <c r="AA5296" s="54" t="str">
        <f t="shared" si="1494"/>
        <v/>
      </c>
      <c r="AC5296" s="121" t="str">
        <f t="shared" si="1495"/>
        <v/>
      </c>
      <c r="AD5296" s="111" t="str">
        <f t="shared" si="1496"/>
        <v/>
      </c>
      <c r="AE5296" s="122" t="str">
        <f t="shared" si="1497"/>
        <v/>
      </c>
      <c r="AF5296" s="123" t="str">
        <f t="shared" si="1498"/>
        <v>Qtr 1</v>
      </c>
      <c r="AG5296" s="122" t="str">
        <f t="shared" si="1499"/>
        <v/>
      </c>
      <c r="AI5296" s="124" t="str">
        <f t="shared" si="1500"/>
        <v/>
      </c>
      <c r="AK5296" s="103" t="str">
        <f t="shared" si="1501"/>
        <v/>
      </c>
      <c r="AL5296" s="104" t="str">
        <f t="shared" si="1502"/>
        <v/>
      </c>
      <c r="AN5296" s="37" t="str">
        <f>IF(AK5296="", "", COUNTIF(AK$11:AK$8010, "&lt;"&amp;AK5296)+1+COUNTIF(AK$11:AK5296, AK5296)-1)</f>
        <v/>
      </c>
      <c r="AO5296" s="37" t="str">
        <f>IF(AL5296="", "", COUNTIF(AL$11:AL$8010, "&gt;"&amp;AL5296)+1+COUNTIF(AL$11:AL5296, AL5296)-1)</f>
        <v/>
      </c>
    </row>
    <row r="5297" spans="1:41" x14ac:dyDescent="0.55000000000000004">
      <c r="A5297" s="5"/>
      <c r="B5297" s="284"/>
      <c r="C5297" s="285"/>
      <c r="D5297" s="286"/>
      <c r="E5297" s="287"/>
      <c r="F5297" s="288"/>
      <c r="G5297" s="5"/>
      <c r="J5297" s="7" t="str">
        <f t="shared" si="1485"/>
        <v/>
      </c>
      <c r="K5297" s="48" t="str">
        <f t="shared" si="1486"/>
        <v/>
      </c>
      <c r="L5297" s="48" t="str">
        <f t="shared" si="1487"/>
        <v/>
      </c>
      <c r="M5297" s="49" t="str">
        <f t="shared" si="1488"/>
        <v/>
      </c>
      <c r="U5297" s="103" t="str">
        <f t="shared" si="1489"/>
        <v/>
      </c>
      <c r="V5297" s="77" t="str">
        <f t="shared" si="1490"/>
        <v/>
      </c>
      <c r="W5297" s="37" t="str">
        <f t="shared" si="1491"/>
        <v/>
      </c>
      <c r="X5297" s="7" t="str">
        <f t="shared" si="1492"/>
        <v/>
      </c>
      <c r="Y5297" s="37" t="str">
        <f t="shared" si="1493"/>
        <v/>
      </c>
      <c r="AA5297" s="54" t="str">
        <f t="shared" si="1494"/>
        <v/>
      </c>
      <c r="AC5297" s="121" t="str">
        <f t="shared" si="1495"/>
        <v/>
      </c>
      <c r="AD5297" s="111" t="str">
        <f t="shared" si="1496"/>
        <v/>
      </c>
      <c r="AE5297" s="122" t="str">
        <f t="shared" si="1497"/>
        <v/>
      </c>
      <c r="AF5297" s="123" t="str">
        <f t="shared" si="1498"/>
        <v>Qtr 1</v>
      </c>
      <c r="AG5297" s="122" t="str">
        <f t="shared" si="1499"/>
        <v/>
      </c>
      <c r="AI5297" s="124" t="str">
        <f t="shared" si="1500"/>
        <v/>
      </c>
      <c r="AK5297" s="103" t="str">
        <f t="shared" si="1501"/>
        <v/>
      </c>
      <c r="AL5297" s="104" t="str">
        <f t="shared" si="1502"/>
        <v/>
      </c>
      <c r="AN5297" s="37" t="str">
        <f>IF(AK5297="", "", COUNTIF(AK$11:AK$8010, "&lt;"&amp;AK5297)+1+COUNTIF(AK$11:AK5297, AK5297)-1)</f>
        <v/>
      </c>
      <c r="AO5297" s="37" t="str">
        <f>IF(AL5297="", "", COUNTIF(AL$11:AL$8010, "&gt;"&amp;AL5297)+1+COUNTIF(AL$11:AL5297, AL5297)-1)</f>
        <v/>
      </c>
    </row>
    <row r="5298" spans="1:41" x14ac:dyDescent="0.55000000000000004">
      <c r="A5298" s="5"/>
      <c r="B5298" s="284"/>
      <c r="C5298" s="285"/>
      <c r="D5298" s="286"/>
      <c r="E5298" s="287"/>
      <c r="F5298" s="288"/>
      <c r="G5298" s="5"/>
      <c r="J5298" s="7" t="str">
        <f t="shared" si="1485"/>
        <v/>
      </c>
      <c r="K5298" s="48" t="str">
        <f t="shared" si="1486"/>
        <v/>
      </c>
      <c r="L5298" s="48" t="str">
        <f t="shared" si="1487"/>
        <v/>
      </c>
      <c r="M5298" s="49" t="str">
        <f t="shared" si="1488"/>
        <v/>
      </c>
      <c r="U5298" s="103" t="str">
        <f t="shared" si="1489"/>
        <v/>
      </c>
      <c r="V5298" s="77" t="str">
        <f t="shared" si="1490"/>
        <v/>
      </c>
      <c r="W5298" s="37" t="str">
        <f t="shared" si="1491"/>
        <v/>
      </c>
      <c r="X5298" s="7" t="str">
        <f t="shared" si="1492"/>
        <v/>
      </c>
      <c r="Y5298" s="37" t="str">
        <f t="shared" si="1493"/>
        <v/>
      </c>
      <c r="AA5298" s="54" t="str">
        <f t="shared" si="1494"/>
        <v/>
      </c>
      <c r="AC5298" s="121" t="str">
        <f t="shared" si="1495"/>
        <v/>
      </c>
      <c r="AD5298" s="111" t="str">
        <f t="shared" si="1496"/>
        <v/>
      </c>
      <c r="AE5298" s="122" t="str">
        <f t="shared" si="1497"/>
        <v/>
      </c>
      <c r="AF5298" s="123" t="str">
        <f t="shared" si="1498"/>
        <v>Qtr 1</v>
      </c>
      <c r="AG5298" s="122" t="str">
        <f t="shared" si="1499"/>
        <v/>
      </c>
      <c r="AI5298" s="124" t="str">
        <f t="shared" si="1500"/>
        <v/>
      </c>
      <c r="AK5298" s="103" t="str">
        <f t="shared" si="1501"/>
        <v/>
      </c>
      <c r="AL5298" s="104" t="str">
        <f t="shared" si="1502"/>
        <v/>
      </c>
      <c r="AN5298" s="37" t="str">
        <f>IF(AK5298="", "", COUNTIF(AK$11:AK$8010, "&lt;"&amp;AK5298)+1+COUNTIF(AK$11:AK5298, AK5298)-1)</f>
        <v/>
      </c>
      <c r="AO5298" s="37" t="str">
        <f>IF(AL5298="", "", COUNTIF(AL$11:AL$8010, "&gt;"&amp;AL5298)+1+COUNTIF(AL$11:AL5298, AL5298)-1)</f>
        <v/>
      </c>
    </row>
    <row r="5299" spans="1:41" x14ac:dyDescent="0.55000000000000004">
      <c r="A5299" s="5"/>
      <c r="B5299" s="284"/>
      <c r="C5299" s="285"/>
      <c r="D5299" s="286"/>
      <c r="E5299" s="287"/>
      <c r="F5299" s="288"/>
      <c r="G5299" s="5"/>
      <c r="J5299" s="7" t="str">
        <f t="shared" si="1485"/>
        <v/>
      </c>
      <c r="K5299" s="48" t="str">
        <f t="shared" si="1486"/>
        <v/>
      </c>
      <c r="L5299" s="48" t="str">
        <f t="shared" si="1487"/>
        <v/>
      </c>
      <c r="M5299" s="49" t="str">
        <f t="shared" si="1488"/>
        <v/>
      </c>
      <c r="U5299" s="103" t="str">
        <f t="shared" si="1489"/>
        <v/>
      </c>
      <c r="V5299" s="77" t="str">
        <f t="shared" si="1490"/>
        <v/>
      </c>
      <c r="W5299" s="37" t="str">
        <f t="shared" si="1491"/>
        <v/>
      </c>
      <c r="X5299" s="7" t="str">
        <f t="shared" si="1492"/>
        <v/>
      </c>
      <c r="Y5299" s="37" t="str">
        <f t="shared" si="1493"/>
        <v/>
      </c>
      <c r="AA5299" s="54" t="str">
        <f t="shared" si="1494"/>
        <v/>
      </c>
      <c r="AC5299" s="121" t="str">
        <f t="shared" si="1495"/>
        <v/>
      </c>
      <c r="AD5299" s="111" t="str">
        <f t="shared" si="1496"/>
        <v/>
      </c>
      <c r="AE5299" s="122" t="str">
        <f t="shared" si="1497"/>
        <v/>
      </c>
      <c r="AF5299" s="123" t="str">
        <f t="shared" si="1498"/>
        <v>Qtr 1</v>
      </c>
      <c r="AG5299" s="122" t="str">
        <f t="shared" si="1499"/>
        <v/>
      </c>
      <c r="AI5299" s="124" t="str">
        <f t="shared" si="1500"/>
        <v/>
      </c>
      <c r="AK5299" s="103" t="str">
        <f t="shared" si="1501"/>
        <v/>
      </c>
      <c r="AL5299" s="104" t="str">
        <f t="shared" si="1502"/>
        <v/>
      </c>
      <c r="AN5299" s="37" t="str">
        <f>IF(AK5299="", "", COUNTIF(AK$11:AK$8010, "&lt;"&amp;AK5299)+1+COUNTIF(AK$11:AK5299, AK5299)-1)</f>
        <v/>
      </c>
      <c r="AO5299" s="37" t="str">
        <f>IF(AL5299="", "", COUNTIF(AL$11:AL$8010, "&gt;"&amp;AL5299)+1+COUNTIF(AL$11:AL5299, AL5299)-1)</f>
        <v/>
      </c>
    </row>
    <row r="5300" spans="1:41" x14ac:dyDescent="0.55000000000000004">
      <c r="A5300" s="5"/>
      <c r="B5300" s="284"/>
      <c r="C5300" s="285"/>
      <c r="D5300" s="286"/>
      <c r="E5300" s="287"/>
      <c r="F5300" s="288"/>
      <c r="G5300" s="5"/>
      <c r="J5300" s="7" t="str">
        <f t="shared" si="1485"/>
        <v/>
      </c>
      <c r="K5300" s="48" t="str">
        <f t="shared" si="1486"/>
        <v/>
      </c>
      <c r="L5300" s="48" t="str">
        <f t="shared" si="1487"/>
        <v/>
      </c>
      <c r="M5300" s="49" t="str">
        <f t="shared" si="1488"/>
        <v/>
      </c>
      <c r="U5300" s="103" t="str">
        <f t="shared" si="1489"/>
        <v/>
      </c>
      <c r="V5300" s="77" t="str">
        <f t="shared" si="1490"/>
        <v/>
      </c>
      <c r="W5300" s="37" t="str">
        <f t="shared" si="1491"/>
        <v/>
      </c>
      <c r="X5300" s="7" t="str">
        <f t="shared" si="1492"/>
        <v/>
      </c>
      <c r="Y5300" s="37" t="str">
        <f t="shared" si="1493"/>
        <v/>
      </c>
      <c r="AA5300" s="54" t="str">
        <f t="shared" si="1494"/>
        <v/>
      </c>
      <c r="AC5300" s="121" t="str">
        <f t="shared" si="1495"/>
        <v/>
      </c>
      <c r="AD5300" s="111" t="str">
        <f t="shared" si="1496"/>
        <v/>
      </c>
      <c r="AE5300" s="122" t="str">
        <f t="shared" si="1497"/>
        <v/>
      </c>
      <c r="AF5300" s="123" t="str">
        <f t="shared" si="1498"/>
        <v>Qtr 1</v>
      </c>
      <c r="AG5300" s="122" t="str">
        <f t="shared" si="1499"/>
        <v/>
      </c>
      <c r="AI5300" s="124" t="str">
        <f t="shared" si="1500"/>
        <v/>
      </c>
      <c r="AK5300" s="103" t="str">
        <f t="shared" si="1501"/>
        <v/>
      </c>
      <c r="AL5300" s="104" t="str">
        <f t="shared" si="1502"/>
        <v/>
      </c>
      <c r="AN5300" s="37" t="str">
        <f>IF(AK5300="", "", COUNTIF(AK$11:AK$8010, "&lt;"&amp;AK5300)+1+COUNTIF(AK$11:AK5300, AK5300)-1)</f>
        <v/>
      </c>
      <c r="AO5300" s="37" t="str">
        <f>IF(AL5300="", "", COUNTIF(AL$11:AL$8010, "&gt;"&amp;AL5300)+1+COUNTIF(AL$11:AL5300, AL5300)-1)</f>
        <v/>
      </c>
    </row>
    <row r="5301" spans="1:41" x14ac:dyDescent="0.55000000000000004">
      <c r="A5301" s="5"/>
      <c r="B5301" s="284"/>
      <c r="C5301" s="285"/>
      <c r="D5301" s="286"/>
      <c r="E5301" s="287"/>
      <c r="F5301" s="288"/>
      <c r="G5301" s="5"/>
      <c r="J5301" s="7" t="str">
        <f t="shared" si="1485"/>
        <v/>
      </c>
      <c r="K5301" s="48" t="str">
        <f t="shared" si="1486"/>
        <v/>
      </c>
      <c r="L5301" s="48" t="str">
        <f t="shared" si="1487"/>
        <v/>
      </c>
      <c r="M5301" s="49" t="str">
        <f t="shared" si="1488"/>
        <v/>
      </c>
      <c r="U5301" s="103" t="str">
        <f t="shared" si="1489"/>
        <v/>
      </c>
      <c r="V5301" s="77" t="str">
        <f t="shared" si="1490"/>
        <v/>
      </c>
      <c r="W5301" s="37" t="str">
        <f t="shared" si="1491"/>
        <v/>
      </c>
      <c r="X5301" s="7" t="str">
        <f t="shared" si="1492"/>
        <v/>
      </c>
      <c r="Y5301" s="37" t="str">
        <f t="shared" si="1493"/>
        <v/>
      </c>
      <c r="AA5301" s="54" t="str">
        <f t="shared" si="1494"/>
        <v/>
      </c>
      <c r="AC5301" s="121" t="str">
        <f t="shared" si="1495"/>
        <v/>
      </c>
      <c r="AD5301" s="111" t="str">
        <f t="shared" si="1496"/>
        <v/>
      </c>
      <c r="AE5301" s="122" t="str">
        <f t="shared" si="1497"/>
        <v/>
      </c>
      <c r="AF5301" s="123" t="str">
        <f t="shared" si="1498"/>
        <v>Qtr 1</v>
      </c>
      <c r="AG5301" s="122" t="str">
        <f t="shared" si="1499"/>
        <v/>
      </c>
      <c r="AI5301" s="124" t="str">
        <f t="shared" si="1500"/>
        <v/>
      </c>
      <c r="AK5301" s="103" t="str">
        <f t="shared" si="1501"/>
        <v/>
      </c>
      <c r="AL5301" s="104" t="str">
        <f t="shared" si="1502"/>
        <v/>
      </c>
      <c r="AN5301" s="37" t="str">
        <f>IF(AK5301="", "", COUNTIF(AK$11:AK$8010, "&lt;"&amp;AK5301)+1+COUNTIF(AK$11:AK5301, AK5301)-1)</f>
        <v/>
      </c>
      <c r="AO5301" s="37" t="str">
        <f>IF(AL5301="", "", COUNTIF(AL$11:AL$8010, "&gt;"&amp;AL5301)+1+COUNTIF(AL$11:AL5301, AL5301)-1)</f>
        <v/>
      </c>
    </row>
    <row r="5302" spans="1:41" x14ac:dyDescent="0.55000000000000004">
      <c r="A5302" s="5"/>
      <c r="B5302" s="284"/>
      <c r="C5302" s="285"/>
      <c r="D5302" s="286"/>
      <c r="E5302" s="287"/>
      <c r="F5302" s="288"/>
      <c r="G5302" s="5"/>
      <c r="J5302" s="7" t="str">
        <f t="shared" si="1485"/>
        <v/>
      </c>
      <c r="K5302" s="48" t="str">
        <f t="shared" si="1486"/>
        <v/>
      </c>
      <c r="L5302" s="48" t="str">
        <f t="shared" si="1487"/>
        <v/>
      </c>
      <c r="M5302" s="49" t="str">
        <f t="shared" si="1488"/>
        <v/>
      </c>
      <c r="U5302" s="103" t="str">
        <f t="shared" si="1489"/>
        <v/>
      </c>
      <c r="V5302" s="77" t="str">
        <f t="shared" si="1490"/>
        <v/>
      </c>
      <c r="W5302" s="37" t="str">
        <f t="shared" si="1491"/>
        <v/>
      </c>
      <c r="X5302" s="7" t="str">
        <f t="shared" si="1492"/>
        <v/>
      </c>
      <c r="Y5302" s="37" t="str">
        <f t="shared" si="1493"/>
        <v/>
      </c>
      <c r="AA5302" s="54" t="str">
        <f t="shared" si="1494"/>
        <v/>
      </c>
      <c r="AC5302" s="121" t="str">
        <f t="shared" si="1495"/>
        <v/>
      </c>
      <c r="AD5302" s="111" t="str">
        <f t="shared" si="1496"/>
        <v/>
      </c>
      <c r="AE5302" s="122" t="str">
        <f t="shared" si="1497"/>
        <v/>
      </c>
      <c r="AF5302" s="123" t="str">
        <f t="shared" si="1498"/>
        <v>Qtr 1</v>
      </c>
      <c r="AG5302" s="122" t="str">
        <f t="shared" si="1499"/>
        <v/>
      </c>
      <c r="AI5302" s="124" t="str">
        <f t="shared" si="1500"/>
        <v/>
      </c>
      <c r="AK5302" s="103" t="str">
        <f t="shared" si="1501"/>
        <v/>
      </c>
      <c r="AL5302" s="104" t="str">
        <f t="shared" si="1502"/>
        <v/>
      </c>
      <c r="AN5302" s="37" t="str">
        <f>IF(AK5302="", "", COUNTIF(AK$11:AK$8010, "&lt;"&amp;AK5302)+1+COUNTIF(AK$11:AK5302, AK5302)-1)</f>
        <v/>
      </c>
      <c r="AO5302" s="37" t="str">
        <f>IF(AL5302="", "", COUNTIF(AL$11:AL$8010, "&gt;"&amp;AL5302)+1+COUNTIF(AL$11:AL5302, AL5302)-1)</f>
        <v/>
      </c>
    </row>
    <row r="5303" spans="1:41" x14ac:dyDescent="0.55000000000000004">
      <c r="A5303" s="5"/>
      <c r="B5303" s="284"/>
      <c r="C5303" s="285"/>
      <c r="D5303" s="286"/>
      <c r="E5303" s="287"/>
      <c r="F5303" s="288"/>
      <c r="G5303" s="5"/>
      <c r="J5303" s="7" t="str">
        <f t="shared" si="1485"/>
        <v/>
      </c>
      <c r="K5303" s="48" t="str">
        <f t="shared" si="1486"/>
        <v/>
      </c>
      <c r="L5303" s="48" t="str">
        <f t="shared" si="1487"/>
        <v/>
      </c>
      <c r="M5303" s="49" t="str">
        <f t="shared" si="1488"/>
        <v/>
      </c>
      <c r="U5303" s="103" t="str">
        <f t="shared" si="1489"/>
        <v/>
      </c>
      <c r="V5303" s="77" t="str">
        <f t="shared" si="1490"/>
        <v/>
      </c>
      <c r="W5303" s="37" t="str">
        <f t="shared" si="1491"/>
        <v/>
      </c>
      <c r="X5303" s="7" t="str">
        <f t="shared" si="1492"/>
        <v/>
      </c>
      <c r="Y5303" s="37" t="str">
        <f t="shared" si="1493"/>
        <v/>
      </c>
      <c r="AA5303" s="54" t="str">
        <f t="shared" si="1494"/>
        <v/>
      </c>
      <c r="AC5303" s="121" t="str">
        <f t="shared" si="1495"/>
        <v/>
      </c>
      <c r="AD5303" s="111" t="str">
        <f t="shared" si="1496"/>
        <v/>
      </c>
      <c r="AE5303" s="122" t="str">
        <f t="shared" si="1497"/>
        <v/>
      </c>
      <c r="AF5303" s="123" t="str">
        <f t="shared" si="1498"/>
        <v>Qtr 1</v>
      </c>
      <c r="AG5303" s="122" t="str">
        <f t="shared" si="1499"/>
        <v/>
      </c>
      <c r="AI5303" s="124" t="str">
        <f t="shared" si="1500"/>
        <v/>
      </c>
      <c r="AK5303" s="103" t="str">
        <f t="shared" si="1501"/>
        <v/>
      </c>
      <c r="AL5303" s="104" t="str">
        <f t="shared" si="1502"/>
        <v/>
      </c>
      <c r="AN5303" s="37" t="str">
        <f>IF(AK5303="", "", COUNTIF(AK$11:AK$8010, "&lt;"&amp;AK5303)+1+COUNTIF(AK$11:AK5303, AK5303)-1)</f>
        <v/>
      </c>
      <c r="AO5303" s="37" t="str">
        <f>IF(AL5303="", "", COUNTIF(AL$11:AL$8010, "&gt;"&amp;AL5303)+1+COUNTIF(AL$11:AL5303, AL5303)-1)</f>
        <v/>
      </c>
    </row>
    <row r="5304" spans="1:41" x14ac:dyDescent="0.55000000000000004">
      <c r="A5304" s="5"/>
      <c r="B5304" s="284"/>
      <c r="C5304" s="285"/>
      <c r="D5304" s="286"/>
      <c r="E5304" s="287"/>
      <c r="F5304" s="288"/>
      <c r="G5304" s="5"/>
      <c r="J5304" s="7" t="str">
        <f t="shared" si="1485"/>
        <v/>
      </c>
      <c r="K5304" s="48" t="str">
        <f t="shared" si="1486"/>
        <v/>
      </c>
      <c r="L5304" s="48" t="str">
        <f t="shared" si="1487"/>
        <v/>
      </c>
      <c r="M5304" s="49" t="str">
        <f t="shared" si="1488"/>
        <v/>
      </c>
      <c r="U5304" s="103" t="str">
        <f t="shared" si="1489"/>
        <v/>
      </c>
      <c r="V5304" s="77" t="str">
        <f t="shared" si="1490"/>
        <v/>
      </c>
      <c r="W5304" s="37" t="str">
        <f t="shared" si="1491"/>
        <v/>
      </c>
      <c r="X5304" s="7" t="str">
        <f t="shared" si="1492"/>
        <v/>
      </c>
      <c r="Y5304" s="37" t="str">
        <f t="shared" si="1493"/>
        <v/>
      </c>
      <c r="AA5304" s="54" t="str">
        <f t="shared" si="1494"/>
        <v/>
      </c>
      <c r="AC5304" s="121" t="str">
        <f t="shared" si="1495"/>
        <v/>
      </c>
      <c r="AD5304" s="111" t="str">
        <f t="shared" si="1496"/>
        <v/>
      </c>
      <c r="AE5304" s="122" t="str">
        <f t="shared" si="1497"/>
        <v/>
      </c>
      <c r="AF5304" s="123" t="str">
        <f t="shared" si="1498"/>
        <v>Qtr 1</v>
      </c>
      <c r="AG5304" s="122" t="str">
        <f t="shared" si="1499"/>
        <v/>
      </c>
      <c r="AI5304" s="124" t="str">
        <f t="shared" si="1500"/>
        <v/>
      </c>
      <c r="AK5304" s="103" t="str">
        <f t="shared" si="1501"/>
        <v/>
      </c>
      <c r="AL5304" s="104" t="str">
        <f t="shared" si="1502"/>
        <v/>
      </c>
      <c r="AN5304" s="37" t="str">
        <f>IF(AK5304="", "", COUNTIF(AK$11:AK$8010, "&lt;"&amp;AK5304)+1+COUNTIF(AK$11:AK5304, AK5304)-1)</f>
        <v/>
      </c>
      <c r="AO5304" s="37" t="str">
        <f>IF(AL5304="", "", COUNTIF(AL$11:AL$8010, "&gt;"&amp;AL5304)+1+COUNTIF(AL$11:AL5304, AL5304)-1)</f>
        <v/>
      </c>
    </row>
    <row r="5305" spans="1:41" x14ac:dyDescent="0.55000000000000004">
      <c r="A5305" s="5"/>
      <c r="B5305" s="284"/>
      <c r="C5305" s="285"/>
      <c r="D5305" s="286"/>
      <c r="E5305" s="287"/>
      <c r="F5305" s="288"/>
      <c r="G5305" s="5"/>
      <c r="J5305" s="7" t="str">
        <f t="shared" si="1485"/>
        <v/>
      </c>
      <c r="K5305" s="48" t="str">
        <f t="shared" si="1486"/>
        <v/>
      </c>
      <c r="L5305" s="48" t="str">
        <f t="shared" si="1487"/>
        <v/>
      </c>
      <c r="M5305" s="49" t="str">
        <f t="shared" si="1488"/>
        <v/>
      </c>
      <c r="U5305" s="103" t="str">
        <f t="shared" si="1489"/>
        <v/>
      </c>
      <c r="V5305" s="77" t="str">
        <f t="shared" si="1490"/>
        <v/>
      </c>
      <c r="W5305" s="37" t="str">
        <f t="shared" si="1491"/>
        <v/>
      </c>
      <c r="X5305" s="7" t="str">
        <f t="shared" si="1492"/>
        <v/>
      </c>
      <c r="Y5305" s="37" t="str">
        <f t="shared" si="1493"/>
        <v/>
      </c>
      <c r="AA5305" s="54" t="str">
        <f t="shared" si="1494"/>
        <v/>
      </c>
      <c r="AC5305" s="121" t="str">
        <f t="shared" si="1495"/>
        <v/>
      </c>
      <c r="AD5305" s="111" t="str">
        <f t="shared" si="1496"/>
        <v/>
      </c>
      <c r="AE5305" s="122" t="str">
        <f t="shared" si="1497"/>
        <v/>
      </c>
      <c r="AF5305" s="123" t="str">
        <f t="shared" si="1498"/>
        <v>Qtr 1</v>
      </c>
      <c r="AG5305" s="122" t="str">
        <f t="shared" si="1499"/>
        <v/>
      </c>
      <c r="AI5305" s="124" t="str">
        <f t="shared" si="1500"/>
        <v/>
      </c>
      <c r="AK5305" s="103" t="str">
        <f t="shared" si="1501"/>
        <v/>
      </c>
      <c r="AL5305" s="104" t="str">
        <f t="shared" si="1502"/>
        <v/>
      </c>
      <c r="AN5305" s="37" t="str">
        <f>IF(AK5305="", "", COUNTIF(AK$11:AK$8010, "&lt;"&amp;AK5305)+1+COUNTIF(AK$11:AK5305, AK5305)-1)</f>
        <v/>
      </c>
      <c r="AO5305" s="37" t="str">
        <f>IF(AL5305="", "", COUNTIF(AL$11:AL$8010, "&gt;"&amp;AL5305)+1+COUNTIF(AL$11:AL5305, AL5305)-1)</f>
        <v/>
      </c>
    </row>
    <row r="5306" spans="1:41" x14ac:dyDescent="0.55000000000000004">
      <c r="A5306" s="5"/>
      <c r="B5306" s="284"/>
      <c r="C5306" s="285"/>
      <c r="D5306" s="286"/>
      <c r="E5306" s="287"/>
      <c r="F5306" s="288"/>
      <c r="G5306" s="5"/>
      <c r="J5306" s="7" t="str">
        <f t="shared" si="1485"/>
        <v/>
      </c>
      <c r="K5306" s="48" t="str">
        <f t="shared" si="1486"/>
        <v/>
      </c>
      <c r="L5306" s="48" t="str">
        <f t="shared" si="1487"/>
        <v/>
      </c>
      <c r="M5306" s="49" t="str">
        <f t="shared" si="1488"/>
        <v/>
      </c>
      <c r="U5306" s="103" t="str">
        <f t="shared" si="1489"/>
        <v/>
      </c>
      <c r="V5306" s="77" t="str">
        <f t="shared" si="1490"/>
        <v/>
      </c>
      <c r="W5306" s="37" t="str">
        <f t="shared" si="1491"/>
        <v/>
      </c>
      <c r="X5306" s="7" t="str">
        <f t="shared" si="1492"/>
        <v/>
      </c>
      <c r="Y5306" s="37" t="str">
        <f t="shared" si="1493"/>
        <v/>
      </c>
      <c r="AA5306" s="54" t="str">
        <f t="shared" si="1494"/>
        <v/>
      </c>
      <c r="AC5306" s="121" t="str">
        <f t="shared" si="1495"/>
        <v/>
      </c>
      <c r="AD5306" s="111" t="str">
        <f t="shared" si="1496"/>
        <v/>
      </c>
      <c r="AE5306" s="122" t="str">
        <f t="shared" si="1497"/>
        <v/>
      </c>
      <c r="AF5306" s="123" t="str">
        <f t="shared" si="1498"/>
        <v>Qtr 1</v>
      </c>
      <c r="AG5306" s="122" t="str">
        <f t="shared" si="1499"/>
        <v/>
      </c>
      <c r="AI5306" s="124" t="str">
        <f t="shared" si="1500"/>
        <v/>
      </c>
      <c r="AK5306" s="103" t="str">
        <f t="shared" si="1501"/>
        <v/>
      </c>
      <c r="AL5306" s="104" t="str">
        <f t="shared" si="1502"/>
        <v/>
      </c>
      <c r="AN5306" s="37" t="str">
        <f>IF(AK5306="", "", COUNTIF(AK$11:AK$8010, "&lt;"&amp;AK5306)+1+COUNTIF(AK$11:AK5306, AK5306)-1)</f>
        <v/>
      </c>
      <c r="AO5306" s="37" t="str">
        <f>IF(AL5306="", "", COUNTIF(AL$11:AL$8010, "&gt;"&amp;AL5306)+1+COUNTIF(AL$11:AL5306, AL5306)-1)</f>
        <v/>
      </c>
    </row>
    <row r="5307" spans="1:41" x14ac:dyDescent="0.55000000000000004">
      <c r="A5307" s="5"/>
      <c r="B5307" s="284"/>
      <c r="C5307" s="285"/>
      <c r="D5307" s="286"/>
      <c r="E5307" s="287"/>
      <c r="F5307" s="288"/>
      <c r="G5307" s="5"/>
      <c r="J5307" s="7" t="str">
        <f t="shared" si="1485"/>
        <v/>
      </c>
      <c r="K5307" s="48" t="str">
        <f t="shared" si="1486"/>
        <v/>
      </c>
      <c r="L5307" s="48" t="str">
        <f t="shared" si="1487"/>
        <v/>
      </c>
      <c r="M5307" s="49" t="str">
        <f t="shared" si="1488"/>
        <v/>
      </c>
      <c r="U5307" s="103" t="str">
        <f t="shared" si="1489"/>
        <v/>
      </c>
      <c r="V5307" s="77" t="str">
        <f t="shared" si="1490"/>
        <v/>
      </c>
      <c r="W5307" s="37" t="str">
        <f t="shared" si="1491"/>
        <v/>
      </c>
      <c r="X5307" s="7" t="str">
        <f t="shared" si="1492"/>
        <v/>
      </c>
      <c r="Y5307" s="37" t="str">
        <f t="shared" si="1493"/>
        <v/>
      </c>
      <c r="AA5307" s="54" t="str">
        <f t="shared" si="1494"/>
        <v/>
      </c>
      <c r="AC5307" s="121" t="str">
        <f t="shared" si="1495"/>
        <v/>
      </c>
      <c r="AD5307" s="111" t="str">
        <f t="shared" si="1496"/>
        <v/>
      </c>
      <c r="AE5307" s="122" t="str">
        <f t="shared" si="1497"/>
        <v/>
      </c>
      <c r="AF5307" s="123" t="str">
        <f t="shared" si="1498"/>
        <v>Qtr 1</v>
      </c>
      <c r="AG5307" s="122" t="str">
        <f t="shared" si="1499"/>
        <v/>
      </c>
      <c r="AI5307" s="124" t="str">
        <f t="shared" si="1500"/>
        <v/>
      </c>
      <c r="AK5307" s="103" t="str">
        <f t="shared" si="1501"/>
        <v/>
      </c>
      <c r="AL5307" s="104" t="str">
        <f t="shared" si="1502"/>
        <v/>
      </c>
      <c r="AN5307" s="37" t="str">
        <f>IF(AK5307="", "", COUNTIF(AK$11:AK$8010, "&lt;"&amp;AK5307)+1+COUNTIF(AK$11:AK5307, AK5307)-1)</f>
        <v/>
      </c>
      <c r="AO5307" s="37" t="str">
        <f>IF(AL5307="", "", COUNTIF(AL$11:AL$8010, "&gt;"&amp;AL5307)+1+COUNTIF(AL$11:AL5307, AL5307)-1)</f>
        <v/>
      </c>
    </row>
    <row r="5308" spans="1:41" x14ac:dyDescent="0.55000000000000004">
      <c r="A5308" s="5"/>
      <c r="B5308" s="284"/>
      <c r="C5308" s="285"/>
      <c r="D5308" s="286"/>
      <c r="E5308" s="287"/>
      <c r="F5308" s="288"/>
      <c r="G5308" s="5"/>
      <c r="J5308" s="7" t="str">
        <f t="shared" si="1485"/>
        <v/>
      </c>
      <c r="K5308" s="48" t="str">
        <f t="shared" si="1486"/>
        <v/>
      </c>
      <c r="L5308" s="48" t="str">
        <f t="shared" si="1487"/>
        <v/>
      </c>
      <c r="M5308" s="49" t="str">
        <f t="shared" si="1488"/>
        <v/>
      </c>
      <c r="U5308" s="103" t="str">
        <f t="shared" si="1489"/>
        <v/>
      </c>
      <c r="V5308" s="77" t="str">
        <f t="shared" si="1490"/>
        <v/>
      </c>
      <c r="W5308" s="37" t="str">
        <f t="shared" si="1491"/>
        <v/>
      </c>
      <c r="X5308" s="7" t="str">
        <f t="shared" si="1492"/>
        <v/>
      </c>
      <c r="Y5308" s="37" t="str">
        <f t="shared" si="1493"/>
        <v/>
      </c>
      <c r="AA5308" s="54" t="str">
        <f t="shared" si="1494"/>
        <v/>
      </c>
      <c r="AC5308" s="121" t="str">
        <f t="shared" si="1495"/>
        <v/>
      </c>
      <c r="AD5308" s="111" t="str">
        <f t="shared" si="1496"/>
        <v/>
      </c>
      <c r="AE5308" s="122" t="str">
        <f t="shared" si="1497"/>
        <v/>
      </c>
      <c r="AF5308" s="123" t="str">
        <f t="shared" si="1498"/>
        <v>Qtr 1</v>
      </c>
      <c r="AG5308" s="122" t="str">
        <f t="shared" si="1499"/>
        <v/>
      </c>
      <c r="AI5308" s="124" t="str">
        <f t="shared" si="1500"/>
        <v/>
      </c>
      <c r="AK5308" s="103" t="str">
        <f t="shared" si="1501"/>
        <v/>
      </c>
      <c r="AL5308" s="104" t="str">
        <f t="shared" si="1502"/>
        <v/>
      </c>
      <c r="AN5308" s="37" t="str">
        <f>IF(AK5308="", "", COUNTIF(AK$11:AK$8010, "&lt;"&amp;AK5308)+1+COUNTIF(AK$11:AK5308, AK5308)-1)</f>
        <v/>
      </c>
      <c r="AO5308" s="37" t="str">
        <f>IF(AL5308="", "", COUNTIF(AL$11:AL$8010, "&gt;"&amp;AL5308)+1+COUNTIF(AL$11:AL5308, AL5308)-1)</f>
        <v/>
      </c>
    </row>
    <row r="5309" spans="1:41" x14ac:dyDescent="0.55000000000000004">
      <c r="A5309" s="5"/>
      <c r="B5309" s="284"/>
      <c r="C5309" s="285"/>
      <c r="D5309" s="286"/>
      <c r="E5309" s="287"/>
      <c r="F5309" s="288"/>
      <c r="G5309" s="5"/>
      <c r="J5309" s="7" t="str">
        <f t="shared" si="1485"/>
        <v/>
      </c>
      <c r="K5309" s="48" t="str">
        <f t="shared" si="1486"/>
        <v/>
      </c>
      <c r="L5309" s="48" t="str">
        <f t="shared" si="1487"/>
        <v/>
      </c>
      <c r="M5309" s="49" t="str">
        <f t="shared" si="1488"/>
        <v/>
      </c>
      <c r="U5309" s="103" t="str">
        <f t="shared" si="1489"/>
        <v/>
      </c>
      <c r="V5309" s="77" t="str">
        <f t="shared" si="1490"/>
        <v/>
      </c>
      <c r="W5309" s="37" t="str">
        <f t="shared" si="1491"/>
        <v/>
      </c>
      <c r="X5309" s="7" t="str">
        <f t="shared" si="1492"/>
        <v/>
      </c>
      <c r="Y5309" s="37" t="str">
        <f t="shared" si="1493"/>
        <v/>
      </c>
      <c r="AA5309" s="54" t="str">
        <f t="shared" si="1494"/>
        <v/>
      </c>
      <c r="AC5309" s="121" t="str">
        <f t="shared" si="1495"/>
        <v/>
      </c>
      <c r="AD5309" s="111" t="str">
        <f t="shared" si="1496"/>
        <v/>
      </c>
      <c r="AE5309" s="122" t="str">
        <f t="shared" si="1497"/>
        <v/>
      </c>
      <c r="AF5309" s="123" t="str">
        <f t="shared" si="1498"/>
        <v>Qtr 1</v>
      </c>
      <c r="AG5309" s="122" t="str">
        <f t="shared" si="1499"/>
        <v/>
      </c>
      <c r="AI5309" s="124" t="str">
        <f t="shared" si="1500"/>
        <v/>
      </c>
      <c r="AK5309" s="103" t="str">
        <f t="shared" si="1501"/>
        <v/>
      </c>
      <c r="AL5309" s="104" t="str">
        <f t="shared" si="1502"/>
        <v/>
      </c>
      <c r="AN5309" s="37" t="str">
        <f>IF(AK5309="", "", COUNTIF(AK$11:AK$8010, "&lt;"&amp;AK5309)+1+COUNTIF(AK$11:AK5309, AK5309)-1)</f>
        <v/>
      </c>
      <c r="AO5309" s="37" t="str">
        <f>IF(AL5309="", "", COUNTIF(AL$11:AL$8010, "&gt;"&amp;AL5309)+1+COUNTIF(AL$11:AL5309, AL5309)-1)</f>
        <v/>
      </c>
    </row>
    <row r="5310" spans="1:41" x14ac:dyDescent="0.55000000000000004">
      <c r="A5310" s="5"/>
      <c r="B5310" s="284"/>
      <c r="C5310" s="285"/>
      <c r="D5310" s="286"/>
      <c r="E5310" s="287"/>
      <c r="F5310" s="288"/>
      <c r="G5310" s="5"/>
      <c r="J5310" s="7" t="str">
        <f t="shared" si="1485"/>
        <v/>
      </c>
      <c r="K5310" s="48" t="str">
        <f t="shared" si="1486"/>
        <v/>
      </c>
      <c r="L5310" s="48" t="str">
        <f t="shared" si="1487"/>
        <v/>
      </c>
      <c r="M5310" s="49" t="str">
        <f t="shared" si="1488"/>
        <v/>
      </c>
      <c r="U5310" s="103" t="str">
        <f t="shared" si="1489"/>
        <v/>
      </c>
      <c r="V5310" s="77" t="str">
        <f t="shared" si="1490"/>
        <v/>
      </c>
      <c r="W5310" s="37" t="str">
        <f t="shared" si="1491"/>
        <v/>
      </c>
      <c r="X5310" s="7" t="str">
        <f t="shared" si="1492"/>
        <v/>
      </c>
      <c r="Y5310" s="37" t="str">
        <f t="shared" si="1493"/>
        <v/>
      </c>
      <c r="AA5310" s="54" t="str">
        <f t="shared" si="1494"/>
        <v/>
      </c>
      <c r="AC5310" s="121" t="str">
        <f t="shared" si="1495"/>
        <v/>
      </c>
      <c r="AD5310" s="111" t="str">
        <f t="shared" si="1496"/>
        <v/>
      </c>
      <c r="AE5310" s="122" t="str">
        <f t="shared" si="1497"/>
        <v/>
      </c>
      <c r="AF5310" s="123" t="str">
        <f t="shared" si="1498"/>
        <v>Qtr 1</v>
      </c>
      <c r="AG5310" s="122" t="str">
        <f t="shared" si="1499"/>
        <v/>
      </c>
      <c r="AI5310" s="124" t="str">
        <f t="shared" si="1500"/>
        <v/>
      </c>
      <c r="AK5310" s="103" t="str">
        <f t="shared" si="1501"/>
        <v/>
      </c>
      <c r="AL5310" s="104" t="str">
        <f t="shared" si="1502"/>
        <v/>
      </c>
      <c r="AN5310" s="37" t="str">
        <f>IF(AK5310="", "", COUNTIF(AK$11:AK$8010, "&lt;"&amp;AK5310)+1+COUNTIF(AK$11:AK5310, AK5310)-1)</f>
        <v/>
      </c>
      <c r="AO5310" s="37" t="str">
        <f>IF(AL5310="", "", COUNTIF(AL$11:AL$8010, "&gt;"&amp;AL5310)+1+COUNTIF(AL$11:AL5310, AL5310)-1)</f>
        <v/>
      </c>
    </row>
    <row r="5311" spans="1:41" x14ac:dyDescent="0.55000000000000004">
      <c r="A5311" s="5"/>
      <c r="B5311" s="284"/>
      <c r="C5311" s="285"/>
      <c r="D5311" s="286"/>
      <c r="E5311" s="287"/>
      <c r="F5311" s="288"/>
      <c r="G5311" s="5"/>
      <c r="J5311" s="7" t="str">
        <f t="shared" si="1485"/>
        <v/>
      </c>
      <c r="K5311" s="48" t="str">
        <f t="shared" si="1486"/>
        <v/>
      </c>
      <c r="L5311" s="48" t="str">
        <f t="shared" si="1487"/>
        <v/>
      </c>
      <c r="M5311" s="49" t="str">
        <f t="shared" si="1488"/>
        <v/>
      </c>
      <c r="U5311" s="103" t="str">
        <f t="shared" si="1489"/>
        <v/>
      </c>
      <c r="V5311" s="77" t="str">
        <f t="shared" si="1490"/>
        <v/>
      </c>
      <c r="W5311" s="37" t="str">
        <f t="shared" si="1491"/>
        <v/>
      </c>
      <c r="X5311" s="7" t="str">
        <f t="shared" si="1492"/>
        <v/>
      </c>
      <c r="Y5311" s="37" t="str">
        <f t="shared" si="1493"/>
        <v/>
      </c>
      <c r="AA5311" s="54" t="str">
        <f t="shared" si="1494"/>
        <v/>
      </c>
      <c r="AC5311" s="121" t="str">
        <f t="shared" si="1495"/>
        <v/>
      </c>
      <c r="AD5311" s="111" t="str">
        <f t="shared" si="1496"/>
        <v/>
      </c>
      <c r="AE5311" s="122" t="str">
        <f t="shared" si="1497"/>
        <v/>
      </c>
      <c r="AF5311" s="123" t="str">
        <f t="shared" si="1498"/>
        <v>Qtr 1</v>
      </c>
      <c r="AG5311" s="122" t="str">
        <f t="shared" si="1499"/>
        <v/>
      </c>
      <c r="AI5311" s="124" t="str">
        <f t="shared" si="1500"/>
        <v/>
      </c>
      <c r="AK5311" s="103" t="str">
        <f t="shared" si="1501"/>
        <v/>
      </c>
      <c r="AL5311" s="104" t="str">
        <f t="shared" si="1502"/>
        <v/>
      </c>
      <c r="AN5311" s="37" t="str">
        <f>IF(AK5311="", "", COUNTIF(AK$11:AK$8010, "&lt;"&amp;AK5311)+1+COUNTIF(AK$11:AK5311, AK5311)-1)</f>
        <v/>
      </c>
      <c r="AO5311" s="37" t="str">
        <f>IF(AL5311="", "", COUNTIF(AL$11:AL$8010, "&gt;"&amp;AL5311)+1+COUNTIF(AL$11:AL5311, AL5311)-1)</f>
        <v/>
      </c>
    </row>
    <row r="5312" spans="1:41" x14ac:dyDescent="0.55000000000000004">
      <c r="A5312" s="5"/>
      <c r="B5312" s="284"/>
      <c r="C5312" s="285"/>
      <c r="D5312" s="286"/>
      <c r="E5312" s="287"/>
      <c r="F5312" s="288"/>
      <c r="G5312" s="5"/>
      <c r="J5312" s="7" t="str">
        <f t="shared" si="1485"/>
        <v/>
      </c>
      <c r="K5312" s="48" t="str">
        <f t="shared" si="1486"/>
        <v/>
      </c>
      <c r="L5312" s="48" t="str">
        <f t="shared" si="1487"/>
        <v/>
      </c>
      <c r="M5312" s="49" t="str">
        <f t="shared" si="1488"/>
        <v/>
      </c>
      <c r="U5312" s="103" t="str">
        <f t="shared" si="1489"/>
        <v/>
      </c>
      <c r="V5312" s="77" t="str">
        <f t="shared" si="1490"/>
        <v/>
      </c>
      <c r="W5312" s="37" t="str">
        <f t="shared" si="1491"/>
        <v/>
      </c>
      <c r="X5312" s="7" t="str">
        <f t="shared" si="1492"/>
        <v/>
      </c>
      <c r="Y5312" s="37" t="str">
        <f t="shared" si="1493"/>
        <v/>
      </c>
      <c r="AA5312" s="54" t="str">
        <f t="shared" si="1494"/>
        <v/>
      </c>
      <c r="AC5312" s="121" t="str">
        <f t="shared" si="1495"/>
        <v/>
      </c>
      <c r="AD5312" s="111" t="str">
        <f t="shared" si="1496"/>
        <v/>
      </c>
      <c r="AE5312" s="122" t="str">
        <f t="shared" si="1497"/>
        <v/>
      </c>
      <c r="AF5312" s="123" t="str">
        <f t="shared" si="1498"/>
        <v>Qtr 1</v>
      </c>
      <c r="AG5312" s="122" t="str">
        <f t="shared" si="1499"/>
        <v/>
      </c>
      <c r="AI5312" s="124" t="str">
        <f t="shared" si="1500"/>
        <v/>
      </c>
      <c r="AK5312" s="103" t="str">
        <f t="shared" si="1501"/>
        <v/>
      </c>
      <c r="AL5312" s="104" t="str">
        <f t="shared" si="1502"/>
        <v/>
      </c>
      <c r="AN5312" s="37" t="str">
        <f>IF(AK5312="", "", COUNTIF(AK$11:AK$8010, "&lt;"&amp;AK5312)+1+COUNTIF(AK$11:AK5312, AK5312)-1)</f>
        <v/>
      </c>
      <c r="AO5312" s="37" t="str">
        <f>IF(AL5312="", "", COUNTIF(AL$11:AL$8010, "&gt;"&amp;AL5312)+1+COUNTIF(AL$11:AL5312, AL5312)-1)</f>
        <v/>
      </c>
    </row>
    <row r="5313" spans="1:41" x14ac:dyDescent="0.55000000000000004">
      <c r="A5313" s="5"/>
      <c r="B5313" s="284"/>
      <c r="C5313" s="285"/>
      <c r="D5313" s="286"/>
      <c r="E5313" s="287"/>
      <c r="F5313" s="288"/>
      <c r="G5313" s="5"/>
      <c r="J5313" s="7" t="str">
        <f t="shared" si="1485"/>
        <v/>
      </c>
      <c r="K5313" s="48" t="str">
        <f t="shared" si="1486"/>
        <v/>
      </c>
      <c r="L5313" s="48" t="str">
        <f t="shared" si="1487"/>
        <v/>
      </c>
      <c r="M5313" s="49" t="str">
        <f t="shared" si="1488"/>
        <v/>
      </c>
      <c r="U5313" s="103" t="str">
        <f t="shared" si="1489"/>
        <v/>
      </c>
      <c r="V5313" s="77" t="str">
        <f t="shared" si="1490"/>
        <v/>
      </c>
      <c r="W5313" s="37" t="str">
        <f t="shared" si="1491"/>
        <v/>
      </c>
      <c r="X5313" s="7" t="str">
        <f t="shared" si="1492"/>
        <v/>
      </c>
      <c r="Y5313" s="37" t="str">
        <f t="shared" si="1493"/>
        <v/>
      </c>
      <c r="AA5313" s="54" t="str">
        <f t="shared" si="1494"/>
        <v/>
      </c>
      <c r="AC5313" s="121" t="str">
        <f t="shared" si="1495"/>
        <v/>
      </c>
      <c r="AD5313" s="111" t="str">
        <f t="shared" si="1496"/>
        <v/>
      </c>
      <c r="AE5313" s="122" t="str">
        <f t="shared" si="1497"/>
        <v/>
      </c>
      <c r="AF5313" s="123" t="str">
        <f t="shared" si="1498"/>
        <v>Qtr 1</v>
      </c>
      <c r="AG5313" s="122" t="str">
        <f t="shared" si="1499"/>
        <v/>
      </c>
      <c r="AI5313" s="124" t="str">
        <f t="shared" si="1500"/>
        <v/>
      </c>
      <c r="AK5313" s="103" t="str">
        <f t="shared" si="1501"/>
        <v/>
      </c>
      <c r="AL5313" s="104" t="str">
        <f t="shared" si="1502"/>
        <v/>
      </c>
      <c r="AN5313" s="37" t="str">
        <f>IF(AK5313="", "", COUNTIF(AK$11:AK$8010, "&lt;"&amp;AK5313)+1+COUNTIF(AK$11:AK5313, AK5313)-1)</f>
        <v/>
      </c>
      <c r="AO5313" s="37" t="str">
        <f>IF(AL5313="", "", COUNTIF(AL$11:AL$8010, "&gt;"&amp;AL5313)+1+COUNTIF(AL$11:AL5313, AL5313)-1)</f>
        <v/>
      </c>
    </row>
    <row r="5314" spans="1:41" x14ac:dyDescent="0.55000000000000004">
      <c r="A5314" s="5"/>
      <c r="B5314" s="284"/>
      <c r="C5314" s="285"/>
      <c r="D5314" s="286"/>
      <c r="E5314" s="287"/>
      <c r="F5314" s="288"/>
      <c r="G5314" s="5"/>
      <c r="J5314" s="7" t="str">
        <f t="shared" si="1485"/>
        <v/>
      </c>
      <c r="K5314" s="48" t="str">
        <f t="shared" si="1486"/>
        <v/>
      </c>
      <c r="L5314" s="48" t="str">
        <f t="shared" si="1487"/>
        <v/>
      </c>
      <c r="M5314" s="49" t="str">
        <f t="shared" si="1488"/>
        <v/>
      </c>
      <c r="U5314" s="103" t="str">
        <f t="shared" si="1489"/>
        <v/>
      </c>
      <c r="V5314" s="77" t="str">
        <f t="shared" si="1490"/>
        <v/>
      </c>
      <c r="W5314" s="37" t="str">
        <f t="shared" si="1491"/>
        <v/>
      </c>
      <c r="X5314" s="7" t="str">
        <f t="shared" si="1492"/>
        <v/>
      </c>
      <c r="Y5314" s="37" t="str">
        <f t="shared" si="1493"/>
        <v/>
      </c>
      <c r="AA5314" s="54" t="str">
        <f t="shared" si="1494"/>
        <v/>
      </c>
      <c r="AC5314" s="121" t="str">
        <f t="shared" si="1495"/>
        <v/>
      </c>
      <c r="AD5314" s="111" t="str">
        <f t="shared" si="1496"/>
        <v/>
      </c>
      <c r="AE5314" s="122" t="str">
        <f t="shared" si="1497"/>
        <v/>
      </c>
      <c r="AF5314" s="123" t="str">
        <f t="shared" si="1498"/>
        <v>Qtr 1</v>
      </c>
      <c r="AG5314" s="122" t="str">
        <f t="shared" si="1499"/>
        <v/>
      </c>
      <c r="AI5314" s="124" t="str">
        <f t="shared" si="1500"/>
        <v/>
      </c>
      <c r="AK5314" s="103" t="str">
        <f t="shared" si="1501"/>
        <v/>
      </c>
      <c r="AL5314" s="104" t="str">
        <f t="shared" si="1502"/>
        <v/>
      </c>
      <c r="AN5314" s="37" t="str">
        <f>IF(AK5314="", "", COUNTIF(AK$11:AK$8010, "&lt;"&amp;AK5314)+1+COUNTIF(AK$11:AK5314, AK5314)-1)</f>
        <v/>
      </c>
      <c r="AO5314" s="37" t="str">
        <f>IF(AL5314="", "", COUNTIF(AL$11:AL$8010, "&gt;"&amp;AL5314)+1+COUNTIF(AL$11:AL5314, AL5314)-1)</f>
        <v/>
      </c>
    </row>
    <row r="5315" spans="1:41" x14ac:dyDescent="0.55000000000000004">
      <c r="A5315" s="5"/>
      <c r="B5315" s="284"/>
      <c r="C5315" s="285"/>
      <c r="D5315" s="286"/>
      <c r="E5315" s="287"/>
      <c r="F5315" s="288"/>
      <c r="G5315" s="5"/>
      <c r="J5315" s="7" t="str">
        <f t="shared" si="1485"/>
        <v/>
      </c>
      <c r="K5315" s="48" t="str">
        <f t="shared" si="1486"/>
        <v/>
      </c>
      <c r="L5315" s="48" t="str">
        <f t="shared" si="1487"/>
        <v/>
      </c>
      <c r="M5315" s="49" t="str">
        <f t="shared" si="1488"/>
        <v/>
      </c>
      <c r="U5315" s="103" t="str">
        <f t="shared" si="1489"/>
        <v/>
      </c>
      <c r="V5315" s="77" t="str">
        <f t="shared" si="1490"/>
        <v/>
      </c>
      <c r="W5315" s="37" t="str">
        <f t="shared" si="1491"/>
        <v/>
      </c>
      <c r="X5315" s="7" t="str">
        <f t="shared" si="1492"/>
        <v/>
      </c>
      <c r="Y5315" s="37" t="str">
        <f t="shared" si="1493"/>
        <v/>
      </c>
      <c r="AA5315" s="54" t="str">
        <f t="shared" si="1494"/>
        <v/>
      </c>
      <c r="AC5315" s="121" t="str">
        <f t="shared" si="1495"/>
        <v/>
      </c>
      <c r="AD5315" s="111" t="str">
        <f t="shared" si="1496"/>
        <v/>
      </c>
      <c r="AE5315" s="122" t="str">
        <f t="shared" si="1497"/>
        <v/>
      </c>
      <c r="AF5315" s="123" t="str">
        <f t="shared" si="1498"/>
        <v>Qtr 1</v>
      </c>
      <c r="AG5315" s="122" t="str">
        <f t="shared" si="1499"/>
        <v/>
      </c>
      <c r="AI5315" s="124" t="str">
        <f t="shared" si="1500"/>
        <v/>
      </c>
      <c r="AK5315" s="103" t="str">
        <f t="shared" si="1501"/>
        <v/>
      </c>
      <c r="AL5315" s="104" t="str">
        <f t="shared" si="1502"/>
        <v/>
      </c>
      <c r="AN5315" s="37" t="str">
        <f>IF(AK5315="", "", COUNTIF(AK$11:AK$8010, "&lt;"&amp;AK5315)+1+COUNTIF(AK$11:AK5315, AK5315)-1)</f>
        <v/>
      </c>
      <c r="AO5315" s="37" t="str">
        <f>IF(AL5315="", "", COUNTIF(AL$11:AL$8010, "&gt;"&amp;AL5315)+1+COUNTIF(AL$11:AL5315, AL5315)-1)</f>
        <v/>
      </c>
    </row>
    <row r="5316" spans="1:41" x14ac:dyDescent="0.55000000000000004">
      <c r="A5316" s="5"/>
      <c r="B5316" s="284"/>
      <c r="C5316" s="285"/>
      <c r="D5316" s="286"/>
      <c r="E5316" s="287"/>
      <c r="F5316" s="288"/>
      <c r="G5316" s="5"/>
      <c r="J5316" s="7" t="str">
        <f t="shared" si="1485"/>
        <v/>
      </c>
      <c r="K5316" s="48" t="str">
        <f t="shared" si="1486"/>
        <v/>
      </c>
      <c r="L5316" s="48" t="str">
        <f t="shared" si="1487"/>
        <v/>
      </c>
      <c r="M5316" s="49" t="str">
        <f t="shared" si="1488"/>
        <v/>
      </c>
      <c r="U5316" s="103" t="str">
        <f t="shared" si="1489"/>
        <v/>
      </c>
      <c r="V5316" s="77" t="str">
        <f t="shared" si="1490"/>
        <v/>
      </c>
      <c r="W5316" s="37" t="str">
        <f t="shared" si="1491"/>
        <v/>
      </c>
      <c r="X5316" s="7" t="str">
        <f t="shared" si="1492"/>
        <v/>
      </c>
      <c r="Y5316" s="37" t="str">
        <f t="shared" si="1493"/>
        <v/>
      </c>
      <c r="AA5316" s="54" t="str">
        <f t="shared" si="1494"/>
        <v/>
      </c>
      <c r="AC5316" s="121" t="str">
        <f t="shared" si="1495"/>
        <v/>
      </c>
      <c r="AD5316" s="111" t="str">
        <f t="shared" si="1496"/>
        <v/>
      </c>
      <c r="AE5316" s="122" t="str">
        <f t="shared" si="1497"/>
        <v/>
      </c>
      <c r="AF5316" s="123" t="str">
        <f t="shared" si="1498"/>
        <v>Qtr 1</v>
      </c>
      <c r="AG5316" s="122" t="str">
        <f t="shared" si="1499"/>
        <v/>
      </c>
      <c r="AI5316" s="124" t="str">
        <f t="shared" si="1500"/>
        <v/>
      </c>
      <c r="AK5316" s="103" t="str">
        <f t="shared" si="1501"/>
        <v/>
      </c>
      <c r="AL5316" s="104" t="str">
        <f t="shared" si="1502"/>
        <v/>
      </c>
      <c r="AN5316" s="37" t="str">
        <f>IF(AK5316="", "", COUNTIF(AK$11:AK$8010, "&lt;"&amp;AK5316)+1+COUNTIF(AK$11:AK5316, AK5316)-1)</f>
        <v/>
      </c>
      <c r="AO5316" s="37" t="str">
        <f>IF(AL5316="", "", COUNTIF(AL$11:AL$8010, "&gt;"&amp;AL5316)+1+COUNTIF(AL$11:AL5316, AL5316)-1)</f>
        <v/>
      </c>
    </row>
    <row r="5317" spans="1:41" x14ac:dyDescent="0.55000000000000004">
      <c r="A5317" s="5"/>
      <c r="B5317" s="284"/>
      <c r="C5317" s="285"/>
      <c r="D5317" s="286"/>
      <c r="E5317" s="287"/>
      <c r="F5317" s="288"/>
      <c r="G5317" s="5"/>
      <c r="J5317" s="7" t="str">
        <f t="shared" si="1485"/>
        <v/>
      </c>
      <c r="K5317" s="48" t="str">
        <f t="shared" si="1486"/>
        <v/>
      </c>
      <c r="L5317" s="48" t="str">
        <f t="shared" si="1487"/>
        <v/>
      </c>
      <c r="M5317" s="49" t="str">
        <f t="shared" si="1488"/>
        <v/>
      </c>
      <c r="U5317" s="103" t="str">
        <f t="shared" si="1489"/>
        <v/>
      </c>
      <c r="V5317" s="77" t="str">
        <f t="shared" si="1490"/>
        <v/>
      </c>
      <c r="W5317" s="37" t="str">
        <f t="shared" si="1491"/>
        <v/>
      </c>
      <c r="X5317" s="7" t="str">
        <f t="shared" si="1492"/>
        <v/>
      </c>
      <c r="Y5317" s="37" t="str">
        <f t="shared" si="1493"/>
        <v/>
      </c>
      <c r="AA5317" s="54" t="str">
        <f t="shared" si="1494"/>
        <v/>
      </c>
      <c r="AC5317" s="121" t="str">
        <f t="shared" si="1495"/>
        <v/>
      </c>
      <c r="AD5317" s="111" t="str">
        <f t="shared" si="1496"/>
        <v/>
      </c>
      <c r="AE5317" s="122" t="str">
        <f t="shared" si="1497"/>
        <v/>
      </c>
      <c r="AF5317" s="123" t="str">
        <f t="shared" si="1498"/>
        <v>Qtr 1</v>
      </c>
      <c r="AG5317" s="122" t="str">
        <f t="shared" si="1499"/>
        <v/>
      </c>
      <c r="AI5317" s="124" t="str">
        <f t="shared" si="1500"/>
        <v/>
      </c>
      <c r="AK5317" s="103" t="str">
        <f t="shared" si="1501"/>
        <v/>
      </c>
      <c r="AL5317" s="104" t="str">
        <f t="shared" si="1502"/>
        <v/>
      </c>
      <c r="AN5317" s="37" t="str">
        <f>IF(AK5317="", "", COUNTIF(AK$11:AK$8010, "&lt;"&amp;AK5317)+1+COUNTIF(AK$11:AK5317, AK5317)-1)</f>
        <v/>
      </c>
      <c r="AO5317" s="37" t="str">
        <f>IF(AL5317="", "", COUNTIF(AL$11:AL$8010, "&gt;"&amp;AL5317)+1+COUNTIF(AL$11:AL5317, AL5317)-1)</f>
        <v/>
      </c>
    </row>
    <row r="5318" spans="1:41" x14ac:dyDescent="0.55000000000000004">
      <c r="A5318" s="5"/>
      <c r="B5318" s="284"/>
      <c r="C5318" s="285"/>
      <c r="D5318" s="286"/>
      <c r="E5318" s="287"/>
      <c r="F5318" s="288"/>
      <c r="G5318" s="5"/>
      <c r="J5318" s="7" t="str">
        <f t="shared" si="1485"/>
        <v/>
      </c>
      <c r="K5318" s="48" t="str">
        <f t="shared" si="1486"/>
        <v/>
      </c>
      <c r="L5318" s="48" t="str">
        <f t="shared" si="1487"/>
        <v/>
      </c>
      <c r="M5318" s="49" t="str">
        <f t="shared" si="1488"/>
        <v/>
      </c>
      <c r="U5318" s="103" t="str">
        <f t="shared" si="1489"/>
        <v/>
      </c>
      <c r="V5318" s="77" t="str">
        <f t="shared" si="1490"/>
        <v/>
      </c>
      <c r="W5318" s="37" t="str">
        <f t="shared" si="1491"/>
        <v/>
      </c>
      <c r="X5318" s="7" t="str">
        <f t="shared" si="1492"/>
        <v/>
      </c>
      <c r="Y5318" s="37" t="str">
        <f t="shared" si="1493"/>
        <v/>
      </c>
      <c r="AA5318" s="54" t="str">
        <f t="shared" si="1494"/>
        <v/>
      </c>
      <c r="AC5318" s="121" t="str">
        <f t="shared" si="1495"/>
        <v/>
      </c>
      <c r="AD5318" s="111" t="str">
        <f t="shared" si="1496"/>
        <v/>
      </c>
      <c r="AE5318" s="122" t="str">
        <f t="shared" si="1497"/>
        <v/>
      </c>
      <c r="AF5318" s="123" t="str">
        <f t="shared" si="1498"/>
        <v>Qtr 1</v>
      </c>
      <c r="AG5318" s="122" t="str">
        <f t="shared" si="1499"/>
        <v/>
      </c>
      <c r="AI5318" s="124" t="str">
        <f t="shared" si="1500"/>
        <v/>
      </c>
      <c r="AK5318" s="103" t="str">
        <f t="shared" si="1501"/>
        <v/>
      </c>
      <c r="AL5318" s="104" t="str">
        <f t="shared" si="1502"/>
        <v/>
      </c>
      <c r="AN5318" s="37" t="str">
        <f>IF(AK5318="", "", COUNTIF(AK$11:AK$8010, "&lt;"&amp;AK5318)+1+COUNTIF(AK$11:AK5318, AK5318)-1)</f>
        <v/>
      </c>
      <c r="AO5318" s="37" t="str">
        <f>IF(AL5318="", "", COUNTIF(AL$11:AL$8010, "&gt;"&amp;AL5318)+1+COUNTIF(AL$11:AL5318, AL5318)-1)</f>
        <v/>
      </c>
    </row>
    <row r="5319" spans="1:41" x14ac:dyDescent="0.55000000000000004">
      <c r="A5319" s="5"/>
      <c r="B5319" s="284"/>
      <c r="C5319" s="285"/>
      <c r="D5319" s="286"/>
      <c r="E5319" s="287"/>
      <c r="F5319" s="288"/>
      <c r="G5319" s="5"/>
      <c r="J5319" s="7" t="str">
        <f t="shared" si="1485"/>
        <v/>
      </c>
      <c r="K5319" s="48" t="str">
        <f t="shared" si="1486"/>
        <v/>
      </c>
      <c r="L5319" s="48" t="str">
        <f t="shared" si="1487"/>
        <v/>
      </c>
      <c r="M5319" s="49" t="str">
        <f t="shared" si="1488"/>
        <v/>
      </c>
      <c r="U5319" s="103" t="str">
        <f t="shared" si="1489"/>
        <v/>
      </c>
      <c r="V5319" s="77" t="str">
        <f t="shared" si="1490"/>
        <v/>
      </c>
      <c r="W5319" s="37" t="str">
        <f t="shared" si="1491"/>
        <v/>
      </c>
      <c r="X5319" s="7" t="str">
        <f t="shared" si="1492"/>
        <v/>
      </c>
      <c r="Y5319" s="37" t="str">
        <f t="shared" si="1493"/>
        <v/>
      </c>
      <c r="AA5319" s="54" t="str">
        <f t="shared" si="1494"/>
        <v/>
      </c>
      <c r="AC5319" s="121" t="str">
        <f t="shared" si="1495"/>
        <v/>
      </c>
      <c r="AD5319" s="111" t="str">
        <f t="shared" si="1496"/>
        <v/>
      </c>
      <c r="AE5319" s="122" t="str">
        <f t="shared" si="1497"/>
        <v/>
      </c>
      <c r="AF5319" s="123" t="str">
        <f t="shared" si="1498"/>
        <v>Qtr 1</v>
      </c>
      <c r="AG5319" s="122" t="str">
        <f t="shared" si="1499"/>
        <v/>
      </c>
      <c r="AI5319" s="124" t="str">
        <f t="shared" si="1500"/>
        <v/>
      </c>
      <c r="AK5319" s="103" t="str">
        <f t="shared" si="1501"/>
        <v/>
      </c>
      <c r="AL5319" s="104" t="str">
        <f t="shared" si="1502"/>
        <v/>
      </c>
      <c r="AN5319" s="37" t="str">
        <f>IF(AK5319="", "", COUNTIF(AK$11:AK$8010, "&lt;"&amp;AK5319)+1+COUNTIF(AK$11:AK5319, AK5319)-1)</f>
        <v/>
      </c>
      <c r="AO5319" s="37" t="str">
        <f>IF(AL5319="", "", COUNTIF(AL$11:AL$8010, "&gt;"&amp;AL5319)+1+COUNTIF(AL$11:AL5319, AL5319)-1)</f>
        <v/>
      </c>
    </row>
    <row r="5320" spans="1:41" x14ac:dyDescent="0.55000000000000004">
      <c r="A5320" s="5"/>
      <c r="B5320" s="284"/>
      <c r="C5320" s="285"/>
      <c r="D5320" s="286"/>
      <c r="E5320" s="287"/>
      <c r="F5320" s="288"/>
      <c r="G5320" s="5"/>
      <c r="J5320" s="7" t="str">
        <f t="shared" si="1485"/>
        <v/>
      </c>
      <c r="K5320" s="48" t="str">
        <f t="shared" si="1486"/>
        <v/>
      </c>
      <c r="L5320" s="48" t="str">
        <f t="shared" si="1487"/>
        <v/>
      </c>
      <c r="M5320" s="49" t="str">
        <f t="shared" si="1488"/>
        <v/>
      </c>
      <c r="U5320" s="103" t="str">
        <f t="shared" si="1489"/>
        <v/>
      </c>
      <c r="V5320" s="77" t="str">
        <f t="shared" si="1490"/>
        <v/>
      </c>
      <c r="W5320" s="37" t="str">
        <f t="shared" si="1491"/>
        <v/>
      </c>
      <c r="X5320" s="7" t="str">
        <f t="shared" si="1492"/>
        <v/>
      </c>
      <c r="Y5320" s="37" t="str">
        <f t="shared" si="1493"/>
        <v/>
      </c>
      <c r="AA5320" s="54" t="str">
        <f t="shared" si="1494"/>
        <v/>
      </c>
      <c r="AC5320" s="121" t="str">
        <f t="shared" si="1495"/>
        <v/>
      </c>
      <c r="AD5320" s="111" t="str">
        <f t="shared" si="1496"/>
        <v/>
      </c>
      <c r="AE5320" s="122" t="str">
        <f t="shared" si="1497"/>
        <v/>
      </c>
      <c r="AF5320" s="123" t="str">
        <f t="shared" si="1498"/>
        <v>Qtr 1</v>
      </c>
      <c r="AG5320" s="122" t="str">
        <f t="shared" si="1499"/>
        <v/>
      </c>
      <c r="AI5320" s="124" t="str">
        <f t="shared" si="1500"/>
        <v/>
      </c>
      <c r="AK5320" s="103" t="str">
        <f t="shared" si="1501"/>
        <v/>
      </c>
      <c r="AL5320" s="104" t="str">
        <f t="shared" si="1502"/>
        <v/>
      </c>
      <c r="AN5320" s="37" t="str">
        <f>IF(AK5320="", "", COUNTIF(AK$11:AK$8010, "&lt;"&amp;AK5320)+1+COUNTIF(AK$11:AK5320, AK5320)-1)</f>
        <v/>
      </c>
      <c r="AO5320" s="37" t="str">
        <f>IF(AL5320="", "", COUNTIF(AL$11:AL$8010, "&gt;"&amp;AL5320)+1+COUNTIF(AL$11:AL5320, AL5320)-1)</f>
        <v/>
      </c>
    </row>
    <row r="5321" spans="1:41" x14ac:dyDescent="0.55000000000000004">
      <c r="A5321" s="5"/>
      <c r="B5321" s="284"/>
      <c r="C5321" s="285"/>
      <c r="D5321" s="286"/>
      <c r="E5321" s="287"/>
      <c r="F5321" s="288"/>
      <c r="G5321" s="5"/>
      <c r="J5321" s="7" t="str">
        <f t="shared" si="1485"/>
        <v/>
      </c>
      <c r="K5321" s="48" t="str">
        <f t="shared" si="1486"/>
        <v/>
      </c>
      <c r="L5321" s="48" t="str">
        <f t="shared" si="1487"/>
        <v/>
      </c>
      <c r="M5321" s="49" t="str">
        <f t="shared" si="1488"/>
        <v/>
      </c>
      <c r="U5321" s="103" t="str">
        <f t="shared" si="1489"/>
        <v/>
      </c>
      <c r="V5321" s="77" t="str">
        <f t="shared" si="1490"/>
        <v/>
      </c>
      <c r="W5321" s="37" t="str">
        <f t="shared" si="1491"/>
        <v/>
      </c>
      <c r="X5321" s="7" t="str">
        <f t="shared" si="1492"/>
        <v/>
      </c>
      <c r="Y5321" s="37" t="str">
        <f t="shared" si="1493"/>
        <v/>
      </c>
      <c r="AA5321" s="54" t="str">
        <f t="shared" si="1494"/>
        <v/>
      </c>
      <c r="AC5321" s="121" t="str">
        <f t="shared" si="1495"/>
        <v/>
      </c>
      <c r="AD5321" s="111" t="str">
        <f t="shared" si="1496"/>
        <v/>
      </c>
      <c r="AE5321" s="122" t="str">
        <f t="shared" si="1497"/>
        <v/>
      </c>
      <c r="AF5321" s="123" t="str">
        <f t="shared" si="1498"/>
        <v>Qtr 1</v>
      </c>
      <c r="AG5321" s="122" t="str">
        <f t="shared" si="1499"/>
        <v/>
      </c>
      <c r="AI5321" s="124" t="str">
        <f t="shared" si="1500"/>
        <v/>
      </c>
      <c r="AK5321" s="103" t="str">
        <f t="shared" si="1501"/>
        <v/>
      </c>
      <c r="AL5321" s="104" t="str">
        <f t="shared" si="1502"/>
        <v/>
      </c>
      <c r="AN5321" s="37" t="str">
        <f>IF(AK5321="", "", COUNTIF(AK$11:AK$8010, "&lt;"&amp;AK5321)+1+COUNTIF(AK$11:AK5321, AK5321)-1)</f>
        <v/>
      </c>
      <c r="AO5321" s="37" t="str">
        <f>IF(AL5321="", "", COUNTIF(AL$11:AL$8010, "&gt;"&amp;AL5321)+1+COUNTIF(AL$11:AL5321, AL5321)-1)</f>
        <v/>
      </c>
    </row>
    <row r="5322" spans="1:41" x14ac:dyDescent="0.55000000000000004">
      <c r="A5322" s="5"/>
      <c r="B5322" s="284"/>
      <c r="C5322" s="285"/>
      <c r="D5322" s="286"/>
      <c r="E5322" s="287"/>
      <c r="F5322" s="288"/>
      <c r="G5322" s="5"/>
      <c r="J5322" s="7" t="str">
        <f t="shared" si="1485"/>
        <v/>
      </c>
      <c r="K5322" s="48" t="str">
        <f t="shared" si="1486"/>
        <v/>
      </c>
      <c r="L5322" s="48" t="str">
        <f t="shared" si="1487"/>
        <v/>
      </c>
      <c r="M5322" s="49" t="str">
        <f t="shared" si="1488"/>
        <v/>
      </c>
      <c r="U5322" s="103" t="str">
        <f t="shared" si="1489"/>
        <v/>
      </c>
      <c r="V5322" s="77" t="str">
        <f t="shared" si="1490"/>
        <v/>
      </c>
      <c r="W5322" s="37" t="str">
        <f t="shared" si="1491"/>
        <v/>
      </c>
      <c r="X5322" s="7" t="str">
        <f t="shared" si="1492"/>
        <v/>
      </c>
      <c r="Y5322" s="37" t="str">
        <f t="shared" si="1493"/>
        <v/>
      </c>
      <c r="AA5322" s="54" t="str">
        <f t="shared" si="1494"/>
        <v/>
      </c>
      <c r="AC5322" s="121" t="str">
        <f t="shared" si="1495"/>
        <v/>
      </c>
      <c r="AD5322" s="111" t="str">
        <f t="shared" si="1496"/>
        <v/>
      </c>
      <c r="AE5322" s="122" t="str">
        <f t="shared" si="1497"/>
        <v/>
      </c>
      <c r="AF5322" s="123" t="str">
        <f t="shared" si="1498"/>
        <v>Qtr 1</v>
      </c>
      <c r="AG5322" s="122" t="str">
        <f t="shared" si="1499"/>
        <v/>
      </c>
      <c r="AI5322" s="124" t="str">
        <f t="shared" si="1500"/>
        <v/>
      </c>
      <c r="AK5322" s="103" t="str">
        <f t="shared" si="1501"/>
        <v/>
      </c>
      <c r="AL5322" s="104" t="str">
        <f t="shared" si="1502"/>
        <v/>
      </c>
      <c r="AN5322" s="37" t="str">
        <f>IF(AK5322="", "", COUNTIF(AK$11:AK$8010, "&lt;"&amp;AK5322)+1+COUNTIF(AK$11:AK5322, AK5322)-1)</f>
        <v/>
      </c>
      <c r="AO5322" s="37" t="str">
        <f>IF(AL5322="", "", COUNTIF(AL$11:AL$8010, "&gt;"&amp;AL5322)+1+COUNTIF(AL$11:AL5322, AL5322)-1)</f>
        <v/>
      </c>
    </row>
    <row r="5323" spans="1:41" x14ac:dyDescent="0.55000000000000004">
      <c r="A5323" s="5"/>
      <c r="B5323" s="284"/>
      <c r="C5323" s="285"/>
      <c r="D5323" s="286"/>
      <c r="E5323" s="287"/>
      <c r="F5323" s="288"/>
      <c r="G5323" s="5"/>
      <c r="J5323" s="7" t="str">
        <f t="shared" si="1485"/>
        <v/>
      </c>
      <c r="K5323" s="48" t="str">
        <f t="shared" si="1486"/>
        <v/>
      </c>
      <c r="L5323" s="48" t="str">
        <f t="shared" si="1487"/>
        <v/>
      </c>
      <c r="M5323" s="49" t="str">
        <f t="shared" si="1488"/>
        <v/>
      </c>
      <c r="U5323" s="103" t="str">
        <f t="shared" si="1489"/>
        <v/>
      </c>
      <c r="V5323" s="77" t="str">
        <f t="shared" si="1490"/>
        <v/>
      </c>
      <c r="W5323" s="37" t="str">
        <f t="shared" si="1491"/>
        <v/>
      </c>
      <c r="X5323" s="7" t="str">
        <f t="shared" si="1492"/>
        <v/>
      </c>
      <c r="Y5323" s="37" t="str">
        <f t="shared" si="1493"/>
        <v/>
      </c>
      <c r="AA5323" s="54" t="str">
        <f t="shared" si="1494"/>
        <v/>
      </c>
      <c r="AC5323" s="121" t="str">
        <f t="shared" si="1495"/>
        <v/>
      </c>
      <c r="AD5323" s="111" t="str">
        <f t="shared" si="1496"/>
        <v/>
      </c>
      <c r="AE5323" s="122" t="str">
        <f t="shared" si="1497"/>
        <v/>
      </c>
      <c r="AF5323" s="123" t="str">
        <f t="shared" si="1498"/>
        <v>Qtr 1</v>
      </c>
      <c r="AG5323" s="122" t="str">
        <f t="shared" si="1499"/>
        <v/>
      </c>
      <c r="AI5323" s="124" t="str">
        <f t="shared" si="1500"/>
        <v/>
      </c>
      <c r="AK5323" s="103" t="str">
        <f t="shared" si="1501"/>
        <v/>
      </c>
      <c r="AL5323" s="104" t="str">
        <f t="shared" si="1502"/>
        <v/>
      </c>
      <c r="AN5323" s="37" t="str">
        <f>IF(AK5323="", "", COUNTIF(AK$11:AK$8010, "&lt;"&amp;AK5323)+1+COUNTIF(AK$11:AK5323, AK5323)-1)</f>
        <v/>
      </c>
      <c r="AO5323" s="37" t="str">
        <f>IF(AL5323="", "", COUNTIF(AL$11:AL$8010, "&gt;"&amp;AL5323)+1+COUNTIF(AL$11:AL5323, AL5323)-1)</f>
        <v/>
      </c>
    </row>
    <row r="5324" spans="1:41" x14ac:dyDescent="0.55000000000000004">
      <c r="A5324" s="5"/>
      <c r="B5324" s="284"/>
      <c r="C5324" s="285"/>
      <c r="D5324" s="286"/>
      <c r="E5324" s="287"/>
      <c r="F5324" s="288"/>
      <c r="G5324" s="5"/>
      <c r="J5324" s="7" t="str">
        <f t="shared" ref="J5324:J5387" si="1503">IF(B5324="", "", IF(OR(B5324&lt;$O$4, B5324&gt;$O$5), "X", ""))</f>
        <v/>
      </c>
      <c r="K5324" s="48" t="str">
        <f t="shared" ref="K5324:K5387" si="1504">IF(C5324="", "", IF(COUNTIF($O$10:$O$510, C5324)=0, "X", ""))</f>
        <v/>
      </c>
      <c r="L5324" s="48" t="str">
        <f t="shared" ref="L5324:L5387" si="1505">IF(D5324="", "", IF(COUNTIF($Q$10:$Q$15, D5324)=0, "X", ""))</f>
        <v/>
      </c>
      <c r="M5324" s="49" t="str">
        <f t="shared" ref="M5324:M5387" si="1506">IF(E5324="", "", IF(COUNTIF($S$10:$S$20, E5324)=0, "X", ""))</f>
        <v/>
      </c>
      <c r="U5324" s="103" t="str">
        <f t="shared" ref="U5324:U5387" si="1507">IF($Q$4="", "", IF($C5324=$Q$4, IF($E5324&lt;0, $E5324, ""), ""))</f>
        <v/>
      </c>
      <c r="V5324" s="77" t="str">
        <f t="shared" ref="V5324:V5387" si="1508">IF($Q$4="", "", IF($C5324=$Q$4, IF($E5324&gt;0, $E5324, ""), ""))</f>
        <v/>
      </c>
      <c r="W5324" s="37" t="str">
        <f t="shared" ref="W5324:W5387" si="1509">IF($Q$4="", "", IF($C5324=$Q$4, IF($B5324="", "", TEXT($B5324, "mmm yyyy")), ""))</f>
        <v/>
      </c>
      <c r="X5324" s="7" t="str">
        <f t="shared" ref="X5324:X5387" si="1510">IF(OR($Q$4="", $B5324=""), "", IF($C5324=$Q$4, IF(AND($B5324&gt;=$V$2, $B5324&lt;=$W$2), $U$2, IF(AND($B5324&gt;=$V$3, $B5324&lt;=$W$3), $U$3, IF(AND($B5324&gt;=$V$4, $B5324&lt;=$W$4), $U$4, IF(AND($B5324&gt;=$V$5, $B5324&lt;=$W$5), $U$5, "")))), ""))</f>
        <v/>
      </c>
      <c r="Y5324" s="37" t="str">
        <f t="shared" ref="Y5324:Y5387" si="1511">IF($Q$4="", "", IF($C5324=$Q$4, IF($D5324="", "", $D5324), ""))</f>
        <v/>
      </c>
      <c r="AA5324" s="54" t="str">
        <f t="shared" ref="AA5324:AA5387" si="1512">IF(OR($X5324="", $Y5324=""), "", CONCATENATE($Y5324, " - ", $X5324))</f>
        <v/>
      </c>
      <c r="AC5324" s="121" t="str">
        <f t="shared" ref="AC5324:AC5387" si="1513">IF($E5324&lt;0, $E5324, "")</f>
        <v/>
      </c>
      <c r="AD5324" s="111" t="str">
        <f t="shared" ref="AD5324:AD5387" si="1514">IF($E5324&gt;0, $E5324, "")</f>
        <v/>
      </c>
      <c r="AE5324" s="122" t="str">
        <f t="shared" ref="AE5324:AE5387" si="1515">IF($B5324="", "", TEXT($B5324, "mmm yyyy"))</f>
        <v/>
      </c>
      <c r="AF5324" s="123" t="str">
        <f t="shared" ref="AF5324:AF5387" si="1516">IF(AND($B5324&gt;=$V$2, $B5324&lt;=$W$2), $U$2, IF(AND($B5324&gt;=$V$3, $B5324&lt;=$W$3), $U$3, IF(AND($B5324&gt;=$V$4, $B5324&lt;=$W$4), $U$4, IF(AND($B5324&gt;=$V$5, $B5324&lt;=$W$5), $U$5, ""))))</f>
        <v>Qtr 1</v>
      </c>
      <c r="AG5324" s="122" t="str">
        <f t="shared" ref="AG5324:AG5387" si="1517">IF($D5324="", "", $D5324)</f>
        <v/>
      </c>
      <c r="AI5324" s="124" t="str">
        <f t="shared" ref="AI5324:AI5387" si="1518">IF(OR($AF5324="", $AG5324=""), "", CONCATENATE($AG5324, " - ", $AF5324))</f>
        <v/>
      </c>
      <c r="AK5324" s="103" t="str">
        <f t="shared" ref="AK5324:AK5387" si="1519">IF($AK$7="", U5324, IF($AK$7=$X5324, U5324, ""))</f>
        <v/>
      </c>
      <c r="AL5324" s="104" t="str">
        <f t="shared" ref="AL5324:AL5387" si="1520">IF($AK$7="", V5324, IF($AK$7=$X5324, V5324, ""))</f>
        <v/>
      </c>
      <c r="AN5324" s="37" t="str">
        <f>IF(AK5324="", "", COUNTIF(AK$11:AK$8010, "&lt;"&amp;AK5324)+1+COUNTIF(AK$11:AK5324, AK5324)-1)</f>
        <v/>
      </c>
      <c r="AO5324" s="37" t="str">
        <f>IF(AL5324="", "", COUNTIF(AL$11:AL$8010, "&gt;"&amp;AL5324)+1+COUNTIF(AL$11:AL5324, AL5324)-1)</f>
        <v/>
      </c>
    </row>
    <row r="5325" spans="1:41" x14ac:dyDescent="0.55000000000000004">
      <c r="A5325" s="5"/>
      <c r="B5325" s="284"/>
      <c r="C5325" s="285"/>
      <c r="D5325" s="286"/>
      <c r="E5325" s="287"/>
      <c r="F5325" s="288"/>
      <c r="G5325" s="5"/>
      <c r="J5325" s="7" t="str">
        <f t="shared" si="1503"/>
        <v/>
      </c>
      <c r="K5325" s="48" t="str">
        <f t="shared" si="1504"/>
        <v/>
      </c>
      <c r="L5325" s="48" t="str">
        <f t="shared" si="1505"/>
        <v/>
      </c>
      <c r="M5325" s="49" t="str">
        <f t="shared" si="1506"/>
        <v/>
      </c>
      <c r="U5325" s="103" t="str">
        <f t="shared" si="1507"/>
        <v/>
      </c>
      <c r="V5325" s="77" t="str">
        <f t="shared" si="1508"/>
        <v/>
      </c>
      <c r="W5325" s="37" t="str">
        <f t="shared" si="1509"/>
        <v/>
      </c>
      <c r="X5325" s="7" t="str">
        <f t="shared" si="1510"/>
        <v/>
      </c>
      <c r="Y5325" s="37" t="str">
        <f t="shared" si="1511"/>
        <v/>
      </c>
      <c r="AA5325" s="54" t="str">
        <f t="shared" si="1512"/>
        <v/>
      </c>
      <c r="AC5325" s="121" t="str">
        <f t="shared" si="1513"/>
        <v/>
      </c>
      <c r="AD5325" s="111" t="str">
        <f t="shared" si="1514"/>
        <v/>
      </c>
      <c r="AE5325" s="122" t="str">
        <f t="shared" si="1515"/>
        <v/>
      </c>
      <c r="AF5325" s="123" t="str">
        <f t="shared" si="1516"/>
        <v>Qtr 1</v>
      </c>
      <c r="AG5325" s="122" t="str">
        <f t="shared" si="1517"/>
        <v/>
      </c>
      <c r="AI5325" s="124" t="str">
        <f t="shared" si="1518"/>
        <v/>
      </c>
      <c r="AK5325" s="103" t="str">
        <f t="shared" si="1519"/>
        <v/>
      </c>
      <c r="AL5325" s="104" t="str">
        <f t="shared" si="1520"/>
        <v/>
      </c>
      <c r="AN5325" s="37" t="str">
        <f>IF(AK5325="", "", COUNTIF(AK$11:AK$8010, "&lt;"&amp;AK5325)+1+COUNTIF(AK$11:AK5325, AK5325)-1)</f>
        <v/>
      </c>
      <c r="AO5325" s="37" t="str">
        <f>IF(AL5325="", "", COUNTIF(AL$11:AL$8010, "&gt;"&amp;AL5325)+1+COUNTIF(AL$11:AL5325, AL5325)-1)</f>
        <v/>
      </c>
    </row>
    <row r="5326" spans="1:41" x14ac:dyDescent="0.55000000000000004">
      <c r="A5326" s="5"/>
      <c r="B5326" s="284"/>
      <c r="C5326" s="285"/>
      <c r="D5326" s="286"/>
      <c r="E5326" s="287"/>
      <c r="F5326" s="288"/>
      <c r="G5326" s="5"/>
      <c r="J5326" s="7" t="str">
        <f t="shared" si="1503"/>
        <v/>
      </c>
      <c r="K5326" s="48" t="str">
        <f t="shared" si="1504"/>
        <v/>
      </c>
      <c r="L5326" s="48" t="str">
        <f t="shared" si="1505"/>
        <v/>
      </c>
      <c r="M5326" s="49" t="str">
        <f t="shared" si="1506"/>
        <v/>
      </c>
      <c r="U5326" s="103" t="str">
        <f t="shared" si="1507"/>
        <v/>
      </c>
      <c r="V5326" s="77" t="str">
        <f t="shared" si="1508"/>
        <v/>
      </c>
      <c r="W5326" s="37" t="str">
        <f t="shared" si="1509"/>
        <v/>
      </c>
      <c r="X5326" s="7" t="str">
        <f t="shared" si="1510"/>
        <v/>
      </c>
      <c r="Y5326" s="37" t="str">
        <f t="shared" si="1511"/>
        <v/>
      </c>
      <c r="AA5326" s="54" t="str">
        <f t="shared" si="1512"/>
        <v/>
      </c>
      <c r="AC5326" s="121" t="str">
        <f t="shared" si="1513"/>
        <v/>
      </c>
      <c r="AD5326" s="111" t="str">
        <f t="shared" si="1514"/>
        <v/>
      </c>
      <c r="AE5326" s="122" t="str">
        <f t="shared" si="1515"/>
        <v/>
      </c>
      <c r="AF5326" s="123" t="str">
        <f t="shared" si="1516"/>
        <v>Qtr 1</v>
      </c>
      <c r="AG5326" s="122" t="str">
        <f t="shared" si="1517"/>
        <v/>
      </c>
      <c r="AI5326" s="124" t="str">
        <f t="shared" si="1518"/>
        <v/>
      </c>
      <c r="AK5326" s="103" t="str">
        <f t="shared" si="1519"/>
        <v/>
      </c>
      <c r="AL5326" s="104" t="str">
        <f t="shared" si="1520"/>
        <v/>
      </c>
      <c r="AN5326" s="37" t="str">
        <f>IF(AK5326="", "", COUNTIF(AK$11:AK$8010, "&lt;"&amp;AK5326)+1+COUNTIF(AK$11:AK5326, AK5326)-1)</f>
        <v/>
      </c>
      <c r="AO5326" s="37" t="str">
        <f>IF(AL5326="", "", COUNTIF(AL$11:AL$8010, "&gt;"&amp;AL5326)+1+COUNTIF(AL$11:AL5326, AL5326)-1)</f>
        <v/>
      </c>
    </row>
    <row r="5327" spans="1:41" x14ac:dyDescent="0.55000000000000004">
      <c r="A5327" s="5"/>
      <c r="B5327" s="284"/>
      <c r="C5327" s="285"/>
      <c r="D5327" s="286"/>
      <c r="E5327" s="287"/>
      <c r="F5327" s="288"/>
      <c r="G5327" s="5"/>
      <c r="J5327" s="7" t="str">
        <f t="shared" si="1503"/>
        <v/>
      </c>
      <c r="K5327" s="48" t="str">
        <f t="shared" si="1504"/>
        <v/>
      </c>
      <c r="L5327" s="48" t="str">
        <f t="shared" si="1505"/>
        <v/>
      </c>
      <c r="M5327" s="49" t="str">
        <f t="shared" si="1506"/>
        <v/>
      </c>
      <c r="U5327" s="103" t="str">
        <f t="shared" si="1507"/>
        <v/>
      </c>
      <c r="V5327" s="77" t="str">
        <f t="shared" si="1508"/>
        <v/>
      </c>
      <c r="W5327" s="37" t="str">
        <f t="shared" si="1509"/>
        <v/>
      </c>
      <c r="X5327" s="7" t="str">
        <f t="shared" si="1510"/>
        <v/>
      </c>
      <c r="Y5327" s="37" t="str">
        <f t="shared" si="1511"/>
        <v/>
      </c>
      <c r="AA5327" s="54" t="str">
        <f t="shared" si="1512"/>
        <v/>
      </c>
      <c r="AC5327" s="121" t="str">
        <f t="shared" si="1513"/>
        <v/>
      </c>
      <c r="AD5327" s="111" t="str">
        <f t="shared" si="1514"/>
        <v/>
      </c>
      <c r="AE5327" s="122" t="str">
        <f t="shared" si="1515"/>
        <v/>
      </c>
      <c r="AF5327" s="123" t="str">
        <f t="shared" si="1516"/>
        <v>Qtr 1</v>
      </c>
      <c r="AG5327" s="122" t="str">
        <f t="shared" si="1517"/>
        <v/>
      </c>
      <c r="AI5327" s="124" t="str">
        <f t="shared" si="1518"/>
        <v/>
      </c>
      <c r="AK5327" s="103" t="str">
        <f t="shared" si="1519"/>
        <v/>
      </c>
      <c r="AL5327" s="104" t="str">
        <f t="shared" si="1520"/>
        <v/>
      </c>
      <c r="AN5327" s="37" t="str">
        <f>IF(AK5327="", "", COUNTIF(AK$11:AK$8010, "&lt;"&amp;AK5327)+1+COUNTIF(AK$11:AK5327, AK5327)-1)</f>
        <v/>
      </c>
      <c r="AO5327" s="37" t="str">
        <f>IF(AL5327="", "", COUNTIF(AL$11:AL$8010, "&gt;"&amp;AL5327)+1+COUNTIF(AL$11:AL5327, AL5327)-1)</f>
        <v/>
      </c>
    </row>
    <row r="5328" spans="1:41" x14ac:dyDescent="0.55000000000000004">
      <c r="A5328" s="5"/>
      <c r="B5328" s="284"/>
      <c r="C5328" s="285"/>
      <c r="D5328" s="286"/>
      <c r="E5328" s="287"/>
      <c r="F5328" s="288"/>
      <c r="G5328" s="5"/>
      <c r="J5328" s="7" t="str">
        <f t="shared" si="1503"/>
        <v/>
      </c>
      <c r="K5328" s="48" t="str">
        <f t="shared" si="1504"/>
        <v/>
      </c>
      <c r="L5328" s="48" t="str">
        <f t="shared" si="1505"/>
        <v/>
      </c>
      <c r="M5328" s="49" t="str">
        <f t="shared" si="1506"/>
        <v/>
      </c>
      <c r="U5328" s="103" t="str">
        <f t="shared" si="1507"/>
        <v/>
      </c>
      <c r="V5328" s="77" t="str">
        <f t="shared" si="1508"/>
        <v/>
      </c>
      <c r="W5328" s="37" t="str">
        <f t="shared" si="1509"/>
        <v/>
      </c>
      <c r="X5328" s="7" t="str">
        <f t="shared" si="1510"/>
        <v/>
      </c>
      <c r="Y5328" s="37" t="str">
        <f t="shared" si="1511"/>
        <v/>
      </c>
      <c r="AA5328" s="54" t="str">
        <f t="shared" si="1512"/>
        <v/>
      </c>
      <c r="AC5328" s="121" t="str">
        <f t="shared" si="1513"/>
        <v/>
      </c>
      <c r="AD5328" s="111" t="str">
        <f t="shared" si="1514"/>
        <v/>
      </c>
      <c r="AE5328" s="122" t="str">
        <f t="shared" si="1515"/>
        <v/>
      </c>
      <c r="AF5328" s="123" t="str">
        <f t="shared" si="1516"/>
        <v>Qtr 1</v>
      </c>
      <c r="AG5328" s="122" t="str">
        <f t="shared" si="1517"/>
        <v/>
      </c>
      <c r="AI5328" s="124" t="str">
        <f t="shared" si="1518"/>
        <v/>
      </c>
      <c r="AK5328" s="103" t="str">
        <f t="shared" si="1519"/>
        <v/>
      </c>
      <c r="AL5328" s="104" t="str">
        <f t="shared" si="1520"/>
        <v/>
      </c>
      <c r="AN5328" s="37" t="str">
        <f>IF(AK5328="", "", COUNTIF(AK$11:AK$8010, "&lt;"&amp;AK5328)+1+COUNTIF(AK$11:AK5328, AK5328)-1)</f>
        <v/>
      </c>
      <c r="AO5328" s="37" t="str">
        <f>IF(AL5328="", "", COUNTIF(AL$11:AL$8010, "&gt;"&amp;AL5328)+1+COUNTIF(AL$11:AL5328, AL5328)-1)</f>
        <v/>
      </c>
    </row>
    <row r="5329" spans="1:41" x14ac:dyDescent="0.55000000000000004">
      <c r="A5329" s="5"/>
      <c r="B5329" s="284"/>
      <c r="C5329" s="285"/>
      <c r="D5329" s="286"/>
      <c r="E5329" s="287"/>
      <c r="F5329" s="288"/>
      <c r="G5329" s="5"/>
      <c r="J5329" s="7" t="str">
        <f t="shared" si="1503"/>
        <v/>
      </c>
      <c r="K5329" s="48" t="str">
        <f t="shared" si="1504"/>
        <v/>
      </c>
      <c r="L5329" s="48" t="str">
        <f t="shared" si="1505"/>
        <v/>
      </c>
      <c r="M5329" s="49" t="str">
        <f t="shared" si="1506"/>
        <v/>
      </c>
      <c r="U5329" s="103" t="str">
        <f t="shared" si="1507"/>
        <v/>
      </c>
      <c r="V5329" s="77" t="str">
        <f t="shared" si="1508"/>
        <v/>
      </c>
      <c r="W5329" s="37" t="str">
        <f t="shared" si="1509"/>
        <v/>
      </c>
      <c r="X5329" s="7" t="str">
        <f t="shared" si="1510"/>
        <v/>
      </c>
      <c r="Y5329" s="37" t="str">
        <f t="shared" si="1511"/>
        <v/>
      </c>
      <c r="AA5329" s="54" t="str">
        <f t="shared" si="1512"/>
        <v/>
      </c>
      <c r="AC5329" s="121" t="str">
        <f t="shared" si="1513"/>
        <v/>
      </c>
      <c r="AD5329" s="111" t="str">
        <f t="shared" si="1514"/>
        <v/>
      </c>
      <c r="AE5329" s="122" t="str">
        <f t="shared" si="1515"/>
        <v/>
      </c>
      <c r="AF5329" s="123" t="str">
        <f t="shared" si="1516"/>
        <v>Qtr 1</v>
      </c>
      <c r="AG5329" s="122" t="str">
        <f t="shared" si="1517"/>
        <v/>
      </c>
      <c r="AI5329" s="124" t="str">
        <f t="shared" si="1518"/>
        <v/>
      </c>
      <c r="AK5329" s="103" t="str">
        <f t="shared" si="1519"/>
        <v/>
      </c>
      <c r="AL5329" s="104" t="str">
        <f t="shared" si="1520"/>
        <v/>
      </c>
      <c r="AN5329" s="37" t="str">
        <f>IF(AK5329="", "", COUNTIF(AK$11:AK$8010, "&lt;"&amp;AK5329)+1+COUNTIF(AK$11:AK5329, AK5329)-1)</f>
        <v/>
      </c>
      <c r="AO5329" s="37" t="str">
        <f>IF(AL5329="", "", COUNTIF(AL$11:AL$8010, "&gt;"&amp;AL5329)+1+COUNTIF(AL$11:AL5329, AL5329)-1)</f>
        <v/>
      </c>
    </row>
    <row r="5330" spans="1:41" x14ac:dyDescent="0.55000000000000004">
      <c r="A5330" s="5"/>
      <c r="B5330" s="284"/>
      <c r="C5330" s="285"/>
      <c r="D5330" s="286"/>
      <c r="E5330" s="287"/>
      <c r="F5330" s="288"/>
      <c r="G5330" s="5"/>
      <c r="J5330" s="7" t="str">
        <f t="shared" si="1503"/>
        <v/>
      </c>
      <c r="K5330" s="48" t="str">
        <f t="shared" si="1504"/>
        <v/>
      </c>
      <c r="L5330" s="48" t="str">
        <f t="shared" si="1505"/>
        <v/>
      </c>
      <c r="M5330" s="49" t="str">
        <f t="shared" si="1506"/>
        <v/>
      </c>
      <c r="U5330" s="103" t="str">
        <f t="shared" si="1507"/>
        <v/>
      </c>
      <c r="V5330" s="77" t="str">
        <f t="shared" si="1508"/>
        <v/>
      </c>
      <c r="W5330" s="37" t="str">
        <f t="shared" si="1509"/>
        <v/>
      </c>
      <c r="X5330" s="7" t="str">
        <f t="shared" si="1510"/>
        <v/>
      </c>
      <c r="Y5330" s="37" t="str">
        <f t="shared" si="1511"/>
        <v/>
      </c>
      <c r="AA5330" s="54" t="str">
        <f t="shared" si="1512"/>
        <v/>
      </c>
      <c r="AC5330" s="121" t="str">
        <f t="shared" si="1513"/>
        <v/>
      </c>
      <c r="AD5330" s="111" t="str">
        <f t="shared" si="1514"/>
        <v/>
      </c>
      <c r="AE5330" s="122" t="str">
        <f t="shared" si="1515"/>
        <v/>
      </c>
      <c r="AF5330" s="123" t="str">
        <f t="shared" si="1516"/>
        <v>Qtr 1</v>
      </c>
      <c r="AG5330" s="122" t="str">
        <f t="shared" si="1517"/>
        <v/>
      </c>
      <c r="AI5330" s="124" t="str">
        <f t="shared" si="1518"/>
        <v/>
      </c>
      <c r="AK5330" s="103" t="str">
        <f t="shared" si="1519"/>
        <v/>
      </c>
      <c r="AL5330" s="104" t="str">
        <f t="shared" si="1520"/>
        <v/>
      </c>
      <c r="AN5330" s="37" t="str">
        <f>IF(AK5330="", "", COUNTIF(AK$11:AK$8010, "&lt;"&amp;AK5330)+1+COUNTIF(AK$11:AK5330, AK5330)-1)</f>
        <v/>
      </c>
      <c r="AO5330" s="37" t="str">
        <f>IF(AL5330="", "", COUNTIF(AL$11:AL$8010, "&gt;"&amp;AL5330)+1+COUNTIF(AL$11:AL5330, AL5330)-1)</f>
        <v/>
      </c>
    </row>
    <row r="5331" spans="1:41" x14ac:dyDescent="0.55000000000000004">
      <c r="A5331" s="5"/>
      <c r="B5331" s="284"/>
      <c r="C5331" s="285"/>
      <c r="D5331" s="286"/>
      <c r="E5331" s="287"/>
      <c r="F5331" s="288"/>
      <c r="G5331" s="5"/>
      <c r="J5331" s="7" t="str">
        <f t="shared" si="1503"/>
        <v/>
      </c>
      <c r="K5331" s="48" t="str">
        <f t="shared" si="1504"/>
        <v/>
      </c>
      <c r="L5331" s="48" t="str">
        <f t="shared" si="1505"/>
        <v/>
      </c>
      <c r="M5331" s="49" t="str">
        <f t="shared" si="1506"/>
        <v/>
      </c>
      <c r="U5331" s="103" t="str">
        <f t="shared" si="1507"/>
        <v/>
      </c>
      <c r="V5331" s="77" t="str">
        <f t="shared" si="1508"/>
        <v/>
      </c>
      <c r="W5331" s="37" t="str">
        <f t="shared" si="1509"/>
        <v/>
      </c>
      <c r="X5331" s="7" t="str">
        <f t="shared" si="1510"/>
        <v/>
      </c>
      <c r="Y5331" s="37" t="str">
        <f t="shared" si="1511"/>
        <v/>
      </c>
      <c r="AA5331" s="54" t="str">
        <f t="shared" si="1512"/>
        <v/>
      </c>
      <c r="AC5331" s="121" t="str">
        <f t="shared" si="1513"/>
        <v/>
      </c>
      <c r="AD5331" s="111" t="str">
        <f t="shared" si="1514"/>
        <v/>
      </c>
      <c r="AE5331" s="122" t="str">
        <f t="shared" si="1515"/>
        <v/>
      </c>
      <c r="AF5331" s="123" t="str">
        <f t="shared" si="1516"/>
        <v>Qtr 1</v>
      </c>
      <c r="AG5331" s="122" t="str">
        <f t="shared" si="1517"/>
        <v/>
      </c>
      <c r="AI5331" s="124" t="str">
        <f t="shared" si="1518"/>
        <v/>
      </c>
      <c r="AK5331" s="103" t="str">
        <f t="shared" si="1519"/>
        <v/>
      </c>
      <c r="AL5331" s="104" t="str">
        <f t="shared" si="1520"/>
        <v/>
      </c>
      <c r="AN5331" s="37" t="str">
        <f>IF(AK5331="", "", COUNTIF(AK$11:AK$8010, "&lt;"&amp;AK5331)+1+COUNTIF(AK$11:AK5331, AK5331)-1)</f>
        <v/>
      </c>
      <c r="AO5331" s="37" t="str">
        <f>IF(AL5331="", "", COUNTIF(AL$11:AL$8010, "&gt;"&amp;AL5331)+1+COUNTIF(AL$11:AL5331, AL5331)-1)</f>
        <v/>
      </c>
    </row>
    <row r="5332" spans="1:41" x14ac:dyDescent="0.55000000000000004">
      <c r="A5332" s="5"/>
      <c r="B5332" s="284"/>
      <c r="C5332" s="285"/>
      <c r="D5332" s="286"/>
      <c r="E5332" s="287"/>
      <c r="F5332" s="288"/>
      <c r="G5332" s="5"/>
      <c r="J5332" s="7" t="str">
        <f t="shared" si="1503"/>
        <v/>
      </c>
      <c r="K5332" s="48" t="str">
        <f t="shared" si="1504"/>
        <v/>
      </c>
      <c r="L5332" s="48" t="str">
        <f t="shared" si="1505"/>
        <v/>
      </c>
      <c r="M5332" s="49" t="str">
        <f t="shared" si="1506"/>
        <v/>
      </c>
      <c r="U5332" s="103" t="str">
        <f t="shared" si="1507"/>
        <v/>
      </c>
      <c r="V5332" s="77" t="str">
        <f t="shared" si="1508"/>
        <v/>
      </c>
      <c r="W5332" s="37" t="str">
        <f t="shared" si="1509"/>
        <v/>
      </c>
      <c r="X5332" s="7" t="str">
        <f t="shared" si="1510"/>
        <v/>
      </c>
      <c r="Y5332" s="37" t="str">
        <f t="shared" si="1511"/>
        <v/>
      </c>
      <c r="AA5332" s="54" t="str">
        <f t="shared" si="1512"/>
        <v/>
      </c>
      <c r="AC5332" s="121" t="str">
        <f t="shared" si="1513"/>
        <v/>
      </c>
      <c r="AD5332" s="111" t="str">
        <f t="shared" si="1514"/>
        <v/>
      </c>
      <c r="AE5332" s="122" t="str">
        <f t="shared" si="1515"/>
        <v/>
      </c>
      <c r="AF5332" s="123" t="str">
        <f t="shared" si="1516"/>
        <v>Qtr 1</v>
      </c>
      <c r="AG5332" s="122" t="str">
        <f t="shared" si="1517"/>
        <v/>
      </c>
      <c r="AI5332" s="124" t="str">
        <f t="shared" si="1518"/>
        <v/>
      </c>
      <c r="AK5332" s="103" t="str">
        <f t="shared" si="1519"/>
        <v/>
      </c>
      <c r="AL5332" s="104" t="str">
        <f t="shared" si="1520"/>
        <v/>
      </c>
      <c r="AN5332" s="37" t="str">
        <f>IF(AK5332="", "", COUNTIF(AK$11:AK$8010, "&lt;"&amp;AK5332)+1+COUNTIF(AK$11:AK5332, AK5332)-1)</f>
        <v/>
      </c>
      <c r="AO5332" s="37" t="str">
        <f>IF(AL5332="", "", COUNTIF(AL$11:AL$8010, "&gt;"&amp;AL5332)+1+COUNTIF(AL$11:AL5332, AL5332)-1)</f>
        <v/>
      </c>
    </row>
    <row r="5333" spans="1:41" x14ac:dyDescent="0.55000000000000004">
      <c r="A5333" s="5"/>
      <c r="B5333" s="284"/>
      <c r="C5333" s="285"/>
      <c r="D5333" s="286"/>
      <c r="E5333" s="287"/>
      <c r="F5333" s="288"/>
      <c r="G5333" s="5"/>
      <c r="J5333" s="7" t="str">
        <f t="shared" si="1503"/>
        <v/>
      </c>
      <c r="K5333" s="48" t="str">
        <f t="shared" si="1504"/>
        <v/>
      </c>
      <c r="L5333" s="48" t="str">
        <f t="shared" si="1505"/>
        <v/>
      </c>
      <c r="M5333" s="49" t="str">
        <f t="shared" si="1506"/>
        <v/>
      </c>
      <c r="U5333" s="103" t="str">
        <f t="shared" si="1507"/>
        <v/>
      </c>
      <c r="V5333" s="77" t="str">
        <f t="shared" si="1508"/>
        <v/>
      </c>
      <c r="W5333" s="37" t="str">
        <f t="shared" si="1509"/>
        <v/>
      </c>
      <c r="X5333" s="7" t="str">
        <f t="shared" si="1510"/>
        <v/>
      </c>
      <c r="Y5333" s="37" t="str">
        <f t="shared" si="1511"/>
        <v/>
      </c>
      <c r="AA5333" s="54" t="str">
        <f t="shared" si="1512"/>
        <v/>
      </c>
      <c r="AC5333" s="121" t="str">
        <f t="shared" si="1513"/>
        <v/>
      </c>
      <c r="AD5333" s="111" t="str">
        <f t="shared" si="1514"/>
        <v/>
      </c>
      <c r="AE5333" s="122" t="str">
        <f t="shared" si="1515"/>
        <v/>
      </c>
      <c r="AF5333" s="123" t="str">
        <f t="shared" si="1516"/>
        <v>Qtr 1</v>
      </c>
      <c r="AG5333" s="122" t="str">
        <f t="shared" si="1517"/>
        <v/>
      </c>
      <c r="AI5333" s="124" t="str">
        <f t="shared" si="1518"/>
        <v/>
      </c>
      <c r="AK5333" s="103" t="str">
        <f t="shared" si="1519"/>
        <v/>
      </c>
      <c r="AL5333" s="104" t="str">
        <f t="shared" si="1520"/>
        <v/>
      </c>
      <c r="AN5333" s="37" t="str">
        <f>IF(AK5333="", "", COUNTIF(AK$11:AK$8010, "&lt;"&amp;AK5333)+1+COUNTIF(AK$11:AK5333, AK5333)-1)</f>
        <v/>
      </c>
      <c r="AO5333" s="37" t="str">
        <f>IF(AL5333="", "", COUNTIF(AL$11:AL$8010, "&gt;"&amp;AL5333)+1+COUNTIF(AL$11:AL5333, AL5333)-1)</f>
        <v/>
      </c>
    </row>
    <row r="5334" spans="1:41" x14ac:dyDescent="0.55000000000000004">
      <c r="A5334" s="5"/>
      <c r="B5334" s="284"/>
      <c r="C5334" s="285"/>
      <c r="D5334" s="286"/>
      <c r="E5334" s="287"/>
      <c r="F5334" s="288"/>
      <c r="G5334" s="5"/>
      <c r="J5334" s="7" t="str">
        <f t="shared" si="1503"/>
        <v/>
      </c>
      <c r="K5334" s="48" t="str">
        <f t="shared" si="1504"/>
        <v/>
      </c>
      <c r="L5334" s="48" t="str">
        <f t="shared" si="1505"/>
        <v/>
      </c>
      <c r="M5334" s="49" t="str">
        <f t="shared" si="1506"/>
        <v/>
      </c>
      <c r="U5334" s="103" t="str">
        <f t="shared" si="1507"/>
        <v/>
      </c>
      <c r="V5334" s="77" t="str">
        <f t="shared" si="1508"/>
        <v/>
      </c>
      <c r="W5334" s="37" t="str">
        <f t="shared" si="1509"/>
        <v/>
      </c>
      <c r="X5334" s="7" t="str">
        <f t="shared" si="1510"/>
        <v/>
      </c>
      <c r="Y5334" s="37" t="str">
        <f t="shared" si="1511"/>
        <v/>
      </c>
      <c r="AA5334" s="54" t="str">
        <f t="shared" si="1512"/>
        <v/>
      </c>
      <c r="AC5334" s="121" t="str">
        <f t="shared" si="1513"/>
        <v/>
      </c>
      <c r="AD5334" s="111" t="str">
        <f t="shared" si="1514"/>
        <v/>
      </c>
      <c r="AE5334" s="122" t="str">
        <f t="shared" si="1515"/>
        <v/>
      </c>
      <c r="AF5334" s="123" t="str">
        <f t="shared" si="1516"/>
        <v>Qtr 1</v>
      </c>
      <c r="AG5334" s="122" t="str">
        <f t="shared" si="1517"/>
        <v/>
      </c>
      <c r="AI5334" s="124" t="str">
        <f t="shared" si="1518"/>
        <v/>
      </c>
      <c r="AK5334" s="103" t="str">
        <f t="shared" si="1519"/>
        <v/>
      </c>
      <c r="AL5334" s="104" t="str">
        <f t="shared" si="1520"/>
        <v/>
      </c>
      <c r="AN5334" s="37" t="str">
        <f>IF(AK5334="", "", COUNTIF(AK$11:AK$8010, "&lt;"&amp;AK5334)+1+COUNTIF(AK$11:AK5334, AK5334)-1)</f>
        <v/>
      </c>
      <c r="AO5334" s="37" t="str">
        <f>IF(AL5334="", "", COUNTIF(AL$11:AL$8010, "&gt;"&amp;AL5334)+1+COUNTIF(AL$11:AL5334, AL5334)-1)</f>
        <v/>
      </c>
    </row>
    <row r="5335" spans="1:41" x14ac:dyDescent="0.55000000000000004">
      <c r="A5335" s="5"/>
      <c r="B5335" s="284"/>
      <c r="C5335" s="285"/>
      <c r="D5335" s="286"/>
      <c r="E5335" s="287"/>
      <c r="F5335" s="288"/>
      <c r="G5335" s="5"/>
      <c r="J5335" s="7" t="str">
        <f t="shared" si="1503"/>
        <v/>
      </c>
      <c r="K5335" s="48" t="str">
        <f t="shared" si="1504"/>
        <v/>
      </c>
      <c r="L5335" s="48" t="str">
        <f t="shared" si="1505"/>
        <v/>
      </c>
      <c r="M5335" s="49" t="str">
        <f t="shared" si="1506"/>
        <v/>
      </c>
      <c r="U5335" s="103" t="str">
        <f t="shared" si="1507"/>
        <v/>
      </c>
      <c r="V5335" s="77" t="str">
        <f t="shared" si="1508"/>
        <v/>
      </c>
      <c r="W5335" s="37" t="str">
        <f t="shared" si="1509"/>
        <v/>
      </c>
      <c r="X5335" s="7" t="str">
        <f t="shared" si="1510"/>
        <v/>
      </c>
      <c r="Y5335" s="37" t="str">
        <f t="shared" si="1511"/>
        <v/>
      </c>
      <c r="AA5335" s="54" t="str">
        <f t="shared" si="1512"/>
        <v/>
      </c>
      <c r="AC5335" s="121" t="str">
        <f t="shared" si="1513"/>
        <v/>
      </c>
      <c r="AD5335" s="111" t="str">
        <f t="shared" si="1514"/>
        <v/>
      </c>
      <c r="AE5335" s="122" t="str">
        <f t="shared" si="1515"/>
        <v/>
      </c>
      <c r="AF5335" s="123" t="str">
        <f t="shared" si="1516"/>
        <v>Qtr 1</v>
      </c>
      <c r="AG5335" s="122" t="str">
        <f t="shared" si="1517"/>
        <v/>
      </c>
      <c r="AI5335" s="124" t="str">
        <f t="shared" si="1518"/>
        <v/>
      </c>
      <c r="AK5335" s="103" t="str">
        <f t="shared" si="1519"/>
        <v/>
      </c>
      <c r="AL5335" s="104" t="str">
        <f t="shared" si="1520"/>
        <v/>
      </c>
      <c r="AN5335" s="37" t="str">
        <f>IF(AK5335="", "", COUNTIF(AK$11:AK$8010, "&lt;"&amp;AK5335)+1+COUNTIF(AK$11:AK5335, AK5335)-1)</f>
        <v/>
      </c>
      <c r="AO5335" s="37" t="str">
        <f>IF(AL5335="", "", COUNTIF(AL$11:AL$8010, "&gt;"&amp;AL5335)+1+COUNTIF(AL$11:AL5335, AL5335)-1)</f>
        <v/>
      </c>
    </row>
    <row r="5336" spans="1:41" x14ac:dyDescent="0.55000000000000004">
      <c r="A5336" s="5"/>
      <c r="B5336" s="284"/>
      <c r="C5336" s="285"/>
      <c r="D5336" s="286"/>
      <c r="E5336" s="287"/>
      <c r="F5336" s="288"/>
      <c r="G5336" s="5"/>
      <c r="J5336" s="7" t="str">
        <f t="shared" si="1503"/>
        <v/>
      </c>
      <c r="K5336" s="48" t="str">
        <f t="shared" si="1504"/>
        <v/>
      </c>
      <c r="L5336" s="48" t="str">
        <f t="shared" si="1505"/>
        <v/>
      </c>
      <c r="M5336" s="49" t="str">
        <f t="shared" si="1506"/>
        <v/>
      </c>
      <c r="U5336" s="103" t="str">
        <f t="shared" si="1507"/>
        <v/>
      </c>
      <c r="V5336" s="77" t="str">
        <f t="shared" si="1508"/>
        <v/>
      </c>
      <c r="W5336" s="37" t="str">
        <f t="shared" si="1509"/>
        <v/>
      </c>
      <c r="X5336" s="7" t="str">
        <f t="shared" si="1510"/>
        <v/>
      </c>
      <c r="Y5336" s="37" t="str">
        <f t="shared" si="1511"/>
        <v/>
      </c>
      <c r="AA5336" s="54" t="str">
        <f t="shared" si="1512"/>
        <v/>
      </c>
      <c r="AC5336" s="121" t="str">
        <f t="shared" si="1513"/>
        <v/>
      </c>
      <c r="AD5336" s="111" t="str">
        <f t="shared" si="1514"/>
        <v/>
      </c>
      <c r="AE5336" s="122" t="str">
        <f t="shared" si="1515"/>
        <v/>
      </c>
      <c r="AF5336" s="123" t="str">
        <f t="shared" si="1516"/>
        <v>Qtr 1</v>
      </c>
      <c r="AG5336" s="122" t="str">
        <f t="shared" si="1517"/>
        <v/>
      </c>
      <c r="AI5336" s="124" t="str">
        <f t="shared" si="1518"/>
        <v/>
      </c>
      <c r="AK5336" s="103" t="str">
        <f t="shared" si="1519"/>
        <v/>
      </c>
      <c r="AL5336" s="104" t="str">
        <f t="shared" si="1520"/>
        <v/>
      </c>
      <c r="AN5336" s="37" t="str">
        <f>IF(AK5336="", "", COUNTIF(AK$11:AK$8010, "&lt;"&amp;AK5336)+1+COUNTIF(AK$11:AK5336, AK5336)-1)</f>
        <v/>
      </c>
      <c r="AO5336" s="37" t="str">
        <f>IF(AL5336="", "", COUNTIF(AL$11:AL$8010, "&gt;"&amp;AL5336)+1+COUNTIF(AL$11:AL5336, AL5336)-1)</f>
        <v/>
      </c>
    </row>
    <row r="5337" spans="1:41" x14ac:dyDescent="0.55000000000000004">
      <c r="A5337" s="5"/>
      <c r="B5337" s="284"/>
      <c r="C5337" s="285"/>
      <c r="D5337" s="286"/>
      <c r="E5337" s="287"/>
      <c r="F5337" s="288"/>
      <c r="G5337" s="5"/>
      <c r="J5337" s="7" t="str">
        <f t="shared" si="1503"/>
        <v/>
      </c>
      <c r="K5337" s="48" t="str">
        <f t="shared" si="1504"/>
        <v/>
      </c>
      <c r="L5337" s="48" t="str">
        <f t="shared" si="1505"/>
        <v/>
      </c>
      <c r="M5337" s="49" t="str">
        <f t="shared" si="1506"/>
        <v/>
      </c>
      <c r="U5337" s="103" t="str">
        <f t="shared" si="1507"/>
        <v/>
      </c>
      <c r="V5337" s="77" t="str">
        <f t="shared" si="1508"/>
        <v/>
      </c>
      <c r="W5337" s="37" t="str">
        <f t="shared" si="1509"/>
        <v/>
      </c>
      <c r="X5337" s="7" t="str">
        <f t="shared" si="1510"/>
        <v/>
      </c>
      <c r="Y5337" s="37" t="str">
        <f t="shared" si="1511"/>
        <v/>
      </c>
      <c r="AA5337" s="54" t="str">
        <f t="shared" si="1512"/>
        <v/>
      </c>
      <c r="AC5337" s="121" t="str">
        <f t="shared" si="1513"/>
        <v/>
      </c>
      <c r="AD5337" s="111" t="str">
        <f t="shared" si="1514"/>
        <v/>
      </c>
      <c r="AE5337" s="122" t="str">
        <f t="shared" si="1515"/>
        <v/>
      </c>
      <c r="AF5337" s="123" t="str">
        <f t="shared" si="1516"/>
        <v>Qtr 1</v>
      </c>
      <c r="AG5337" s="122" t="str">
        <f t="shared" si="1517"/>
        <v/>
      </c>
      <c r="AI5337" s="124" t="str">
        <f t="shared" si="1518"/>
        <v/>
      </c>
      <c r="AK5337" s="103" t="str">
        <f t="shared" si="1519"/>
        <v/>
      </c>
      <c r="AL5337" s="104" t="str">
        <f t="shared" si="1520"/>
        <v/>
      </c>
      <c r="AN5337" s="37" t="str">
        <f>IF(AK5337="", "", COUNTIF(AK$11:AK$8010, "&lt;"&amp;AK5337)+1+COUNTIF(AK$11:AK5337, AK5337)-1)</f>
        <v/>
      </c>
      <c r="AO5337" s="37" t="str">
        <f>IF(AL5337="", "", COUNTIF(AL$11:AL$8010, "&gt;"&amp;AL5337)+1+COUNTIF(AL$11:AL5337, AL5337)-1)</f>
        <v/>
      </c>
    </row>
    <row r="5338" spans="1:41" x14ac:dyDescent="0.55000000000000004">
      <c r="A5338" s="5"/>
      <c r="B5338" s="284"/>
      <c r="C5338" s="285"/>
      <c r="D5338" s="286"/>
      <c r="E5338" s="287"/>
      <c r="F5338" s="288"/>
      <c r="G5338" s="5"/>
      <c r="J5338" s="7" t="str">
        <f t="shared" si="1503"/>
        <v/>
      </c>
      <c r="K5338" s="48" t="str">
        <f t="shared" si="1504"/>
        <v/>
      </c>
      <c r="L5338" s="48" t="str">
        <f t="shared" si="1505"/>
        <v/>
      </c>
      <c r="M5338" s="49" t="str">
        <f t="shared" si="1506"/>
        <v/>
      </c>
      <c r="U5338" s="103" t="str">
        <f t="shared" si="1507"/>
        <v/>
      </c>
      <c r="V5338" s="77" t="str">
        <f t="shared" si="1508"/>
        <v/>
      </c>
      <c r="W5338" s="37" t="str">
        <f t="shared" si="1509"/>
        <v/>
      </c>
      <c r="X5338" s="7" t="str">
        <f t="shared" si="1510"/>
        <v/>
      </c>
      <c r="Y5338" s="37" t="str">
        <f t="shared" si="1511"/>
        <v/>
      </c>
      <c r="AA5338" s="54" t="str">
        <f t="shared" si="1512"/>
        <v/>
      </c>
      <c r="AC5338" s="121" t="str">
        <f t="shared" si="1513"/>
        <v/>
      </c>
      <c r="AD5338" s="111" t="str">
        <f t="shared" si="1514"/>
        <v/>
      </c>
      <c r="AE5338" s="122" t="str">
        <f t="shared" si="1515"/>
        <v/>
      </c>
      <c r="AF5338" s="123" t="str">
        <f t="shared" si="1516"/>
        <v>Qtr 1</v>
      </c>
      <c r="AG5338" s="122" t="str">
        <f t="shared" si="1517"/>
        <v/>
      </c>
      <c r="AI5338" s="124" t="str">
        <f t="shared" si="1518"/>
        <v/>
      </c>
      <c r="AK5338" s="103" t="str">
        <f t="shared" si="1519"/>
        <v/>
      </c>
      <c r="AL5338" s="104" t="str">
        <f t="shared" si="1520"/>
        <v/>
      </c>
      <c r="AN5338" s="37" t="str">
        <f>IF(AK5338="", "", COUNTIF(AK$11:AK$8010, "&lt;"&amp;AK5338)+1+COUNTIF(AK$11:AK5338, AK5338)-1)</f>
        <v/>
      </c>
      <c r="AO5338" s="37" t="str">
        <f>IF(AL5338="", "", COUNTIF(AL$11:AL$8010, "&gt;"&amp;AL5338)+1+COUNTIF(AL$11:AL5338, AL5338)-1)</f>
        <v/>
      </c>
    </row>
    <row r="5339" spans="1:41" x14ac:dyDescent="0.55000000000000004">
      <c r="A5339" s="5"/>
      <c r="B5339" s="284"/>
      <c r="C5339" s="285"/>
      <c r="D5339" s="286"/>
      <c r="E5339" s="287"/>
      <c r="F5339" s="288"/>
      <c r="G5339" s="5"/>
      <c r="J5339" s="7" t="str">
        <f t="shared" si="1503"/>
        <v/>
      </c>
      <c r="K5339" s="48" t="str">
        <f t="shared" si="1504"/>
        <v/>
      </c>
      <c r="L5339" s="48" t="str">
        <f t="shared" si="1505"/>
        <v/>
      </c>
      <c r="M5339" s="49" t="str">
        <f t="shared" si="1506"/>
        <v/>
      </c>
      <c r="U5339" s="103" t="str">
        <f t="shared" si="1507"/>
        <v/>
      </c>
      <c r="V5339" s="77" t="str">
        <f t="shared" si="1508"/>
        <v/>
      </c>
      <c r="W5339" s="37" t="str">
        <f t="shared" si="1509"/>
        <v/>
      </c>
      <c r="X5339" s="7" t="str">
        <f t="shared" si="1510"/>
        <v/>
      </c>
      <c r="Y5339" s="37" t="str">
        <f t="shared" si="1511"/>
        <v/>
      </c>
      <c r="AA5339" s="54" t="str">
        <f t="shared" si="1512"/>
        <v/>
      </c>
      <c r="AC5339" s="121" t="str">
        <f t="shared" si="1513"/>
        <v/>
      </c>
      <c r="AD5339" s="111" t="str">
        <f t="shared" si="1514"/>
        <v/>
      </c>
      <c r="AE5339" s="122" t="str">
        <f t="shared" si="1515"/>
        <v/>
      </c>
      <c r="AF5339" s="123" t="str">
        <f t="shared" si="1516"/>
        <v>Qtr 1</v>
      </c>
      <c r="AG5339" s="122" t="str">
        <f t="shared" si="1517"/>
        <v/>
      </c>
      <c r="AI5339" s="124" t="str">
        <f t="shared" si="1518"/>
        <v/>
      </c>
      <c r="AK5339" s="103" t="str">
        <f t="shared" si="1519"/>
        <v/>
      </c>
      <c r="AL5339" s="104" t="str">
        <f t="shared" si="1520"/>
        <v/>
      </c>
      <c r="AN5339" s="37" t="str">
        <f>IF(AK5339="", "", COUNTIF(AK$11:AK$8010, "&lt;"&amp;AK5339)+1+COUNTIF(AK$11:AK5339, AK5339)-1)</f>
        <v/>
      </c>
      <c r="AO5339" s="37" t="str">
        <f>IF(AL5339="", "", COUNTIF(AL$11:AL$8010, "&gt;"&amp;AL5339)+1+COUNTIF(AL$11:AL5339, AL5339)-1)</f>
        <v/>
      </c>
    </row>
    <row r="5340" spans="1:41" x14ac:dyDescent="0.55000000000000004">
      <c r="A5340" s="5"/>
      <c r="B5340" s="284"/>
      <c r="C5340" s="285"/>
      <c r="D5340" s="286"/>
      <c r="E5340" s="287"/>
      <c r="F5340" s="288"/>
      <c r="G5340" s="5"/>
      <c r="J5340" s="7" t="str">
        <f t="shared" si="1503"/>
        <v/>
      </c>
      <c r="K5340" s="48" t="str">
        <f t="shared" si="1504"/>
        <v/>
      </c>
      <c r="L5340" s="48" t="str">
        <f t="shared" si="1505"/>
        <v/>
      </c>
      <c r="M5340" s="49" t="str">
        <f t="shared" si="1506"/>
        <v/>
      </c>
      <c r="U5340" s="103" t="str">
        <f t="shared" si="1507"/>
        <v/>
      </c>
      <c r="V5340" s="77" t="str">
        <f t="shared" si="1508"/>
        <v/>
      </c>
      <c r="W5340" s="37" t="str">
        <f t="shared" si="1509"/>
        <v/>
      </c>
      <c r="X5340" s="7" t="str">
        <f t="shared" si="1510"/>
        <v/>
      </c>
      <c r="Y5340" s="37" t="str">
        <f t="shared" si="1511"/>
        <v/>
      </c>
      <c r="AA5340" s="54" t="str">
        <f t="shared" si="1512"/>
        <v/>
      </c>
      <c r="AC5340" s="121" t="str">
        <f t="shared" si="1513"/>
        <v/>
      </c>
      <c r="AD5340" s="111" t="str">
        <f t="shared" si="1514"/>
        <v/>
      </c>
      <c r="AE5340" s="122" t="str">
        <f t="shared" si="1515"/>
        <v/>
      </c>
      <c r="AF5340" s="123" t="str">
        <f t="shared" si="1516"/>
        <v>Qtr 1</v>
      </c>
      <c r="AG5340" s="122" t="str">
        <f t="shared" si="1517"/>
        <v/>
      </c>
      <c r="AI5340" s="124" t="str">
        <f t="shared" si="1518"/>
        <v/>
      </c>
      <c r="AK5340" s="103" t="str">
        <f t="shared" si="1519"/>
        <v/>
      </c>
      <c r="AL5340" s="104" t="str">
        <f t="shared" si="1520"/>
        <v/>
      </c>
      <c r="AN5340" s="37" t="str">
        <f>IF(AK5340="", "", COUNTIF(AK$11:AK$8010, "&lt;"&amp;AK5340)+1+COUNTIF(AK$11:AK5340, AK5340)-1)</f>
        <v/>
      </c>
      <c r="AO5340" s="37" t="str">
        <f>IF(AL5340="", "", COUNTIF(AL$11:AL$8010, "&gt;"&amp;AL5340)+1+COUNTIF(AL$11:AL5340, AL5340)-1)</f>
        <v/>
      </c>
    </row>
    <row r="5341" spans="1:41" x14ac:dyDescent="0.55000000000000004">
      <c r="A5341" s="5"/>
      <c r="B5341" s="284"/>
      <c r="C5341" s="285"/>
      <c r="D5341" s="286"/>
      <c r="E5341" s="287"/>
      <c r="F5341" s="288"/>
      <c r="G5341" s="5"/>
      <c r="J5341" s="7" t="str">
        <f t="shared" si="1503"/>
        <v/>
      </c>
      <c r="K5341" s="48" t="str">
        <f t="shared" si="1504"/>
        <v/>
      </c>
      <c r="L5341" s="48" t="str">
        <f t="shared" si="1505"/>
        <v/>
      </c>
      <c r="M5341" s="49" t="str">
        <f t="shared" si="1506"/>
        <v/>
      </c>
      <c r="U5341" s="103" t="str">
        <f t="shared" si="1507"/>
        <v/>
      </c>
      <c r="V5341" s="77" t="str">
        <f t="shared" si="1508"/>
        <v/>
      </c>
      <c r="W5341" s="37" t="str">
        <f t="shared" si="1509"/>
        <v/>
      </c>
      <c r="X5341" s="7" t="str">
        <f t="shared" si="1510"/>
        <v/>
      </c>
      <c r="Y5341" s="37" t="str">
        <f t="shared" si="1511"/>
        <v/>
      </c>
      <c r="AA5341" s="54" t="str">
        <f t="shared" si="1512"/>
        <v/>
      </c>
      <c r="AC5341" s="121" t="str">
        <f t="shared" si="1513"/>
        <v/>
      </c>
      <c r="AD5341" s="111" t="str">
        <f t="shared" si="1514"/>
        <v/>
      </c>
      <c r="AE5341" s="122" t="str">
        <f t="shared" si="1515"/>
        <v/>
      </c>
      <c r="AF5341" s="123" t="str">
        <f t="shared" si="1516"/>
        <v>Qtr 1</v>
      </c>
      <c r="AG5341" s="122" t="str">
        <f t="shared" si="1517"/>
        <v/>
      </c>
      <c r="AI5341" s="124" t="str">
        <f t="shared" si="1518"/>
        <v/>
      </c>
      <c r="AK5341" s="103" t="str">
        <f t="shared" si="1519"/>
        <v/>
      </c>
      <c r="AL5341" s="104" t="str">
        <f t="shared" si="1520"/>
        <v/>
      </c>
      <c r="AN5341" s="37" t="str">
        <f>IF(AK5341="", "", COUNTIF(AK$11:AK$8010, "&lt;"&amp;AK5341)+1+COUNTIF(AK$11:AK5341, AK5341)-1)</f>
        <v/>
      </c>
      <c r="AO5341" s="37" t="str">
        <f>IF(AL5341="", "", COUNTIF(AL$11:AL$8010, "&gt;"&amp;AL5341)+1+COUNTIF(AL$11:AL5341, AL5341)-1)</f>
        <v/>
      </c>
    </row>
    <row r="5342" spans="1:41" x14ac:dyDescent="0.55000000000000004">
      <c r="A5342" s="5"/>
      <c r="B5342" s="284"/>
      <c r="C5342" s="285"/>
      <c r="D5342" s="286"/>
      <c r="E5342" s="287"/>
      <c r="F5342" s="288"/>
      <c r="G5342" s="5"/>
      <c r="J5342" s="7" t="str">
        <f t="shared" si="1503"/>
        <v/>
      </c>
      <c r="K5342" s="48" t="str">
        <f t="shared" si="1504"/>
        <v/>
      </c>
      <c r="L5342" s="48" t="str">
        <f t="shared" si="1505"/>
        <v/>
      </c>
      <c r="M5342" s="49" t="str">
        <f t="shared" si="1506"/>
        <v/>
      </c>
      <c r="U5342" s="103" t="str">
        <f t="shared" si="1507"/>
        <v/>
      </c>
      <c r="V5342" s="77" t="str">
        <f t="shared" si="1508"/>
        <v/>
      </c>
      <c r="W5342" s="37" t="str">
        <f t="shared" si="1509"/>
        <v/>
      </c>
      <c r="X5342" s="7" t="str">
        <f t="shared" si="1510"/>
        <v/>
      </c>
      <c r="Y5342" s="37" t="str">
        <f t="shared" si="1511"/>
        <v/>
      </c>
      <c r="AA5342" s="54" t="str">
        <f t="shared" si="1512"/>
        <v/>
      </c>
      <c r="AC5342" s="121" t="str">
        <f t="shared" si="1513"/>
        <v/>
      </c>
      <c r="AD5342" s="111" t="str">
        <f t="shared" si="1514"/>
        <v/>
      </c>
      <c r="AE5342" s="122" t="str">
        <f t="shared" si="1515"/>
        <v/>
      </c>
      <c r="AF5342" s="123" t="str">
        <f t="shared" si="1516"/>
        <v>Qtr 1</v>
      </c>
      <c r="AG5342" s="122" t="str">
        <f t="shared" si="1517"/>
        <v/>
      </c>
      <c r="AI5342" s="124" t="str">
        <f t="shared" si="1518"/>
        <v/>
      </c>
      <c r="AK5342" s="103" t="str">
        <f t="shared" si="1519"/>
        <v/>
      </c>
      <c r="AL5342" s="104" t="str">
        <f t="shared" si="1520"/>
        <v/>
      </c>
      <c r="AN5342" s="37" t="str">
        <f>IF(AK5342="", "", COUNTIF(AK$11:AK$8010, "&lt;"&amp;AK5342)+1+COUNTIF(AK$11:AK5342, AK5342)-1)</f>
        <v/>
      </c>
      <c r="AO5342" s="37" t="str">
        <f>IF(AL5342="", "", COUNTIF(AL$11:AL$8010, "&gt;"&amp;AL5342)+1+COUNTIF(AL$11:AL5342, AL5342)-1)</f>
        <v/>
      </c>
    </row>
    <row r="5343" spans="1:41" x14ac:dyDescent="0.55000000000000004">
      <c r="A5343" s="5"/>
      <c r="B5343" s="284"/>
      <c r="C5343" s="285"/>
      <c r="D5343" s="286"/>
      <c r="E5343" s="287"/>
      <c r="F5343" s="288"/>
      <c r="G5343" s="5"/>
      <c r="J5343" s="7" t="str">
        <f t="shared" si="1503"/>
        <v/>
      </c>
      <c r="K5343" s="48" t="str">
        <f t="shared" si="1504"/>
        <v/>
      </c>
      <c r="L5343" s="48" t="str">
        <f t="shared" si="1505"/>
        <v/>
      </c>
      <c r="M5343" s="49" t="str">
        <f t="shared" si="1506"/>
        <v/>
      </c>
      <c r="U5343" s="103" t="str">
        <f t="shared" si="1507"/>
        <v/>
      </c>
      <c r="V5343" s="77" t="str">
        <f t="shared" si="1508"/>
        <v/>
      </c>
      <c r="W5343" s="37" t="str">
        <f t="shared" si="1509"/>
        <v/>
      </c>
      <c r="X5343" s="7" t="str">
        <f t="shared" si="1510"/>
        <v/>
      </c>
      <c r="Y5343" s="37" t="str">
        <f t="shared" si="1511"/>
        <v/>
      </c>
      <c r="AA5343" s="54" t="str">
        <f t="shared" si="1512"/>
        <v/>
      </c>
      <c r="AC5343" s="121" t="str">
        <f t="shared" si="1513"/>
        <v/>
      </c>
      <c r="AD5343" s="111" t="str">
        <f t="shared" si="1514"/>
        <v/>
      </c>
      <c r="AE5343" s="122" t="str">
        <f t="shared" si="1515"/>
        <v/>
      </c>
      <c r="AF5343" s="123" t="str">
        <f t="shared" si="1516"/>
        <v>Qtr 1</v>
      </c>
      <c r="AG5343" s="122" t="str">
        <f t="shared" si="1517"/>
        <v/>
      </c>
      <c r="AI5343" s="124" t="str">
        <f t="shared" si="1518"/>
        <v/>
      </c>
      <c r="AK5343" s="103" t="str">
        <f t="shared" si="1519"/>
        <v/>
      </c>
      <c r="AL5343" s="104" t="str">
        <f t="shared" si="1520"/>
        <v/>
      </c>
      <c r="AN5343" s="37" t="str">
        <f>IF(AK5343="", "", COUNTIF(AK$11:AK$8010, "&lt;"&amp;AK5343)+1+COUNTIF(AK$11:AK5343, AK5343)-1)</f>
        <v/>
      </c>
      <c r="AO5343" s="37" t="str">
        <f>IF(AL5343="", "", COUNTIF(AL$11:AL$8010, "&gt;"&amp;AL5343)+1+COUNTIF(AL$11:AL5343, AL5343)-1)</f>
        <v/>
      </c>
    </row>
    <row r="5344" spans="1:41" x14ac:dyDescent="0.55000000000000004">
      <c r="A5344" s="5"/>
      <c r="B5344" s="284"/>
      <c r="C5344" s="285"/>
      <c r="D5344" s="286"/>
      <c r="E5344" s="287"/>
      <c r="F5344" s="288"/>
      <c r="G5344" s="5"/>
      <c r="J5344" s="7" t="str">
        <f t="shared" si="1503"/>
        <v/>
      </c>
      <c r="K5344" s="48" t="str">
        <f t="shared" si="1504"/>
        <v/>
      </c>
      <c r="L5344" s="48" t="str">
        <f t="shared" si="1505"/>
        <v/>
      </c>
      <c r="M5344" s="49" t="str">
        <f t="shared" si="1506"/>
        <v/>
      </c>
      <c r="U5344" s="103" t="str">
        <f t="shared" si="1507"/>
        <v/>
      </c>
      <c r="V5344" s="77" t="str">
        <f t="shared" si="1508"/>
        <v/>
      </c>
      <c r="W5344" s="37" t="str">
        <f t="shared" si="1509"/>
        <v/>
      </c>
      <c r="X5344" s="7" t="str">
        <f t="shared" si="1510"/>
        <v/>
      </c>
      <c r="Y5344" s="37" t="str">
        <f t="shared" si="1511"/>
        <v/>
      </c>
      <c r="AA5344" s="54" t="str">
        <f t="shared" si="1512"/>
        <v/>
      </c>
      <c r="AC5344" s="121" t="str">
        <f t="shared" si="1513"/>
        <v/>
      </c>
      <c r="AD5344" s="111" t="str">
        <f t="shared" si="1514"/>
        <v/>
      </c>
      <c r="AE5344" s="122" t="str">
        <f t="shared" si="1515"/>
        <v/>
      </c>
      <c r="AF5344" s="123" t="str">
        <f t="shared" si="1516"/>
        <v>Qtr 1</v>
      </c>
      <c r="AG5344" s="122" t="str">
        <f t="shared" si="1517"/>
        <v/>
      </c>
      <c r="AI5344" s="124" t="str">
        <f t="shared" si="1518"/>
        <v/>
      </c>
      <c r="AK5344" s="103" t="str">
        <f t="shared" si="1519"/>
        <v/>
      </c>
      <c r="AL5344" s="104" t="str">
        <f t="shared" si="1520"/>
        <v/>
      </c>
      <c r="AN5344" s="37" t="str">
        <f>IF(AK5344="", "", COUNTIF(AK$11:AK$8010, "&lt;"&amp;AK5344)+1+COUNTIF(AK$11:AK5344, AK5344)-1)</f>
        <v/>
      </c>
      <c r="AO5344" s="37" t="str">
        <f>IF(AL5344="", "", COUNTIF(AL$11:AL$8010, "&gt;"&amp;AL5344)+1+COUNTIF(AL$11:AL5344, AL5344)-1)</f>
        <v/>
      </c>
    </row>
    <row r="5345" spans="1:41" x14ac:dyDescent="0.55000000000000004">
      <c r="A5345" s="5"/>
      <c r="B5345" s="284"/>
      <c r="C5345" s="285"/>
      <c r="D5345" s="286"/>
      <c r="E5345" s="287"/>
      <c r="F5345" s="288"/>
      <c r="G5345" s="5"/>
      <c r="J5345" s="7" t="str">
        <f t="shared" si="1503"/>
        <v/>
      </c>
      <c r="K5345" s="48" t="str">
        <f t="shared" si="1504"/>
        <v/>
      </c>
      <c r="L5345" s="48" t="str">
        <f t="shared" si="1505"/>
        <v/>
      </c>
      <c r="M5345" s="49" t="str">
        <f t="shared" si="1506"/>
        <v/>
      </c>
      <c r="U5345" s="103" t="str">
        <f t="shared" si="1507"/>
        <v/>
      </c>
      <c r="V5345" s="77" t="str">
        <f t="shared" si="1508"/>
        <v/>
      </c>
      <c r="W5345" s="37" t="str">
        <f t="shared" si="1509"/>
        <v/>
      </c>
      <c r="X5345" s="7" t="str">
        <f t="shared" si="1510"/>
        <v/>
      </c>
      <c r="Y5345" s="37" t="str">
        <f t="shared" si="1511"/>
        <v/>
      </c>
      <c r="AA5345" s="54" t="str">
        <f t="shared" si="1512"/>
        <v/>
      </c>
      <c r="AC5345" s="121" t="str">
        <f t="shared" si="1513"/>
        <v/>
      </c>
      <c r="AD5345" s="111" t="str">
        <f t="shared" si="1514"/>
        <v/>
      </c>
      <c r="AE5345" s="122" t="str">
        <f t="shared" si="1515"/>
        <v/>
      </c>
      <c r="AF5345" s="123" t="str">
        <f t="shared" si="1516"/>
        <v>Qtr 1</v>
      </c>
      <c r="AG5345" s="122" t="str">
        <f t="shared" si="1517"/>
        <v/>
      </c>
      <c r="AI5345" s="124" t="str">
        <f t="shared" si="1518"/>
        <v/>
      </c>
      <c r="AK5345" s="103" t="str">
        <f t="shared" si="1519"/>
        <v/>
      </c>
      <c r="AL5345" s="104" t="str">
        <f t="shared" si="1520"/>
        <v/>
      </c>
      <c r="AN5345" s="37" t="str">
        <f>IF(AK5345="", "", COUNTIF(AK$11:AK$8010, "&lt;"&amp;AK5345)+1+COUNTIF(AK$11:AK5345, AK5345)-1)</f>
        <v/>
      </c>
      <c r="AO5345" s="37" t="str">
        <f>IF(AL5345="", "", COUNTIF(AL$11:AL$8010, "&gt;"&amp;AL5345)+1+COUNTIF(AL$11:AL5345, AL5345)-1)</f>
        <v/>
      </c>
    </row>
    <row r="5346" spans="1:41" x14ac:dyDescent="0.55000000000000004">
      <c r="A5346" s="5"/>
      <c r="B5346" s="284"/>
      <c r="C5346" s="285"/>
      <c r="D5346" s="286"/>
      <c r="E5346" s="287"/>
      <c r="F5346" s="288"/>
      <c r="G5346" s="5"/>
      <c r="J5346" s="7" t="str">
        <f t="shared" si="1503"/>
        <v/>
      </c>
      <c r="K5346" s="48" t="str">
        <f t="shared" si="1504"/>
        <v/>
      </c>
      <c r="L5346" s="48" t="str">
        <f t="shared" si="1505"/>
        <v/>
      </c>
      <c r="M5346" s="49" t="str">
        <f t="shared" si="1506"/>
        <v/>
      </c>
      <c r="U5346" s="103" t="str">
        <f t="shared" si="1507"/>
        <v/>
      </c>
      <c r="V5346" s="77" t="str">
        <f t="shared" si="1508"/>
        <v/>
      </c>
      <c r="W5346" s="37" t="str">
        <f t="shared" si="1509"/>
        <v/>
      </c>
      <c r="X5346" s="7" t="str">
        <f t="shared" si="1510"/>
        <v/>
      </c>
      <c r="Y5346" s="37" t="str">
        <f t="shared" si="1511"/>
        <v/>
      </c>
      <c r="AA5346" s="54" t="str">
        <f t="shared" si="1512"/>
        <v/>
      </c>
      <c r="AC5346" s="121" t="str">
        <f t="shared" si="1513"/>
        <v/>
      </c>
      <c r="AD5346" s="111" t="str">
        <f t="shared" si="1514"/>
        <v/>
      </c>
      <c r="AE5346" s="122" t="str">
        <f t="shared" si="1515"/>
        <v/>
      </c>
      <c r="AF5346" s="123" t="str">
        <f t="shared" si="1516"/>
        <v>Qtr 1</v>
      </c>
      <c r="AG5346" s="122" t="str">
        <f t="shared" si="1517"/>
        <v/>
      </c>
      <c r="AI5346" s="124" t="str">
        <f t="shared" si="1518"/>
        <v/>
      </c>
      <c r="AK5346" s="103" t="str">
        <f t="shared" si="1519"/>
        <v/>
      </c>
      <c r="AL5346" s="104" t="str">
        <f t="shared" si="1520"/>
        <v/>
      </c>
      <c r="AN5346" s="37" t="str">
        <f>IF(AK5346="", "", COUNTIF(AK$11:AK$8010, "&lt;"&amp;AK5346)+1+COUNTIF(AK$11:AK5346, AK5346)-1)</f>
        <v/>
      </c>
      <c r="AO5346" s="37" t="str">
        <f>IF(AL5346="", "", COUNTIF(AL$11:AL$8010, "&gt;"&amp;AL5346)+1+COUNTIF(AL$11:AL5346, AL5346)-1)</f>
        <v/>
      </c>
    </row>
    <row r="5347" spans="1:41" x14ac:dyDescent="0.55000000000000004">
      <c r="A5347" s="5"/>
      <c r="B5347" s="284"/>
      <c r="C5347" s="285"/>
      <c r="D5347" s="286"/>
      <c r="E5347" s="287"/>
      <c r="F5347" s="288"/>
      <c r="G5347" s="5"/>
      <c r="J5347" s="7" t="str">
        <f t="shared" si="1503"/>
        <v/>
      </c>
      <c r="K5347" s="48" t="str">
        <f t="shared" si="1504"/>
        <v/>
      </c>
      <c r="L5347" s="48" t="str">
        <f t="shared" si="1505"/>
        <v/>
      </c>
      <c r="M5347" s="49" t="str">
        <f t="shared" si="1506"/>
        <v/>
      </c>
      <c r="U5347" s="103" t="str">
        <f t="shared" si="1507"/>
        <v/>
      </c>
      <c r="V5347" s="77" t="str">
        <f t="shared" si="1508"/>
        <v/>
      </c>
      <c r="W5347" s="37" t="str">
        <f t="shared" si="1509"/>
        <v/>
      </c>
      <c r="X5347" s="7" t="str">
        <f t="shared" si="1510"/>
        <v/>
      </c>
      <c r="Y5347" s="37" t="str">
        <f t="shared" si="1511"/>
        <v/>
      </c>
      <c r="AA5347" s="54" t="str">
        <f t="shared" si="1512"/>
        <v/>
      </c>
      <c r="AC5347" s="121" t="str">
        <f t="shared" si="1513"/>
        <v/>
      </c>
      <c r="AD5347" s="111" t="str">
        <f t="shared" si="1514"/>
        <v/>
      </c>
      <c r="AE5347" s="122" t="str">
        <f t="shared" si="1515"/>
        <v/>
      </c>
      <c r="AF5347" s="123" t="str">
        <f t="shared" si="1516"/>
        <v>Qtr 1</v>
      </c>
      <c r="AG5347" s="122" t="str">
        <f t="shared" si="1517"/>
        <v/>
      </c>
      <c r="AI5347" s="124" t="str">
        <f t="shared" si="1518"/>
        <v/>
      </c>
      <c r="AK5347" s="103" t="str">
        <f t="shared" si="1519"/>
        <v/>
      </c>
      <c r="AL5347" s="104" t="str">
        <f t="shared" si="1520"/>
        <v/>
      </c>
      <c r="AN5347" s="37" t="str">
        <f>IF(AK5347="", "", COUNTIF(AK$11:AK$8010, "&lt;"&amp;AK5347)+1+COUNTIF(AK$11:AK5347, AK5347)-1)</f>
        <v/>
      </c>
      <c r="AO5347" s="37" t="str">
        <f>IF(AL5347="", "", COUNTIF(AL$11:AL$8010, "&gt;"&amp;AL5347)+1+COUNTIF(AL$11:AL5347, AL5347)-1)</f>
        <v/>
      </c>
    </row>
    <row r="5348" spans="1:41" x14ac:dyDescent="0.55000000000000004">
      <c r="A5348" s="5"/>
      <c r="B5348" s="284"/>
      <c r="C5348" s="285"/>
      <c r="D5348" s="286"/>
      <c r="E5348" s="287"/>
      <c r="F5348" s="288"/>
      <c r="G5348" s="5"/>
      <c r="J5348" s="7" t="str">
        <f t="shared" si="1503"/>
        <v/>
      </c>
      <c r="K5348" s="48" t="str">
        <f t="shared" si="1504"/>
        <v/>
      </c>
      <c r="L5348" s="48" t="str">
        <f t="shared" si="1505"/>
        <v/>
      </c>
      <c r="M5348" s="49" t="str">
        <f t="shared" si="1506"/>
        <v/>
      </c>
      <c r="U5348" s="103" t="str">
        <f t="shared" si="1507"/>
        <v/>
      </c>
      <c r="V5348" s="77" t="str">
        <f t="shared" si="1508"/>
        <v/>
      </c>
      <c r="W5348" s="37" t="str">
        <f t="shared" si="1509"/>
        <v/>
      </c>
      <c r="X5348" s="7" t="str">
        <f t="shared" si="1510"/>
        <v/>
      </c>
      <c r="Y5348" s="37" t="str">
        <f t="shared" si="1511"/>
        <v/>
      </c>
      <c r="AA5348" s="54" t="str">
        <f t="shared" si="1512"/>
        <v/>
      </c>
      <c r="AC5348" s="121" t="str">
        <f t="shared" si="1513"/>
        <v/>
      </c>
      <c r="AD5348" s="111" t="str">
        <f t="shared" si="1514"/>
        <v/>
      </c>
      <c r="AE5348" s="122" t="str">
        <f t="shared" si="1515"/>
        <v/>
      </c>
      <c r="AF5348" s="123" t="str">
        <f t="shared" si="1516"/>
        <v>Qtr 1</v>
      </c>
      <c r="AG5348" s="122" t="str">
        <f t="shared" si="1517"/>
        <v/>
      </c>
      <c r="AI5348" s="124" t="str">
        <f t="shared" si="1518"/>
        <v/>
      </c>
      <c r="AK5348" s="103" t="str">
        <f t="shared" si="1519"/>
        <v/>
      </c>
      <c r="AL5348" s="104" t="str">
        <f t="shared" si="1520"/>
        <v/>
      </c>
      <c r="AN5348" s="37" t="str">
        <f>IF(AK5348="", "", COUNTIF(AK$11:AK$8010, "&lt;"&amp;AK5348)+1+COUNTIF(AK$11:AK5348, AK5348)-1)</f>
        <v/>
      </c>
      <c r="AO5348" s="37" t="str">
        <f>IF(AL5348="", "", COUNTIF(AL$11:AL$8010, "&gt;"&amp;AL5348)+1+COUNTIF(AL$11:AL5348, AL5348)-1)</f>
        <v/>
      </c>
    </row>
    <row r="5349" spans="1:41" x14ac:dyDescent="0.55000000000000004">
      <c r="A5349" s="5"/>
      <c r="B5349" s="284"/>
      <c r="C5349" s="285"/>
      <c r="D5349" s="286"/>
      <c r="E5349" s="287"/>
      <c r="F5349" s="288"/>
      <c r="G5349" s="5"/>
      <c r="J5349" s="7" t="str">
        <f t="shared" si="1503"/>
        <v/>
      </c>
      <c r="K5349" s="48" t="str">
        <f t="shared" si="1504"/>
        <v/>
      </c>
      <c r="L5349" s="48" t="str">
        <f t="shared" si="1505"/>
        <v/>
      </c>
      <c r="M5349" s="49" t="str">
        <f t="shared" si="1506"/>
        <v/>
      </c>
      <c r="U5349" s="103" t="str">
        <f t="shared" si="1507"/>
        <v/>
      </c>
      <c r="V5349" s="77" t="str">
        <f t="shared" si="1508"/>
        <v/>
      </c>
      <c r="W5349" s="37" t="str">
        <f t="shared" si="1509"/>
        <v/>
      </c>
      <c r="X5349" s="7" t="str">
        <f t="shared" si="1510"/>
        <v/>
      </c>
      <c r="Y5349" s="37" t="str">
        <f t="shared" si="1511"/>
        <v/>
      </c>
      <c r="AA5349" s="54" t="str">
        <f t="shared" si="1512"/>
        <v/>
      </c>
      <c r="AC5349" s="121" t="str">
        <f t="shared" si="1513"/>
        <v/>
      </c>
      <c r="AD5349" s="111" t="str">
        <f t="shared" si="1514"/>
        <v/>
      </c>
      <c r="AE5349" s="122" t="str">
        <f t="shared" si="1515"/>
        <v/>
      </c>
      <c r="AF5349" s="123" t="str">
        <f t="shared" si="1516"/>
        <v>Qtr 1</v>
      </c>
      <c r="AG5349" s="122" t="str">
        <f t="shared" si="1517"/>
        <v/>
      </c>
      <c r="AI5349" s="124" t="str">
        <f t="shared" si="1518"/>
        <v/>
      </c>
      <c r="AK5349" s="103" t="str">
        <f t="shared" si="1519"/>
        <v/>
      </c>
      <c r="AL5349" s="104" t="str">
        <f t="shared" si="1520"/>
        <v/>
      </c>
      <c r="AN5349" s="37" t="str">
        <f>IF(AK5349="", "", COUNTIF(AK$11:AK$8010, "&lt;"&amp;AK5349)+1+COUNTIF(AK$11:AK5349, AK5349)-1)</f>
        <v/>
      </c>
      <c r="AO5349" s="37" t="str">
        <f>IF(AL5349="", "", COUNTIF(AL$11:AL$8010, "&gt;"&amp;AL5349)+1+COUNTIF(AL$11:AL5349, AL5349)-1)</f>
        <v/>
      </c>
    </row>
    <row r="5350" spans="1:41" x14ac:dyDescent="0.55000000000000004">
      <c r="A5350" s="5"/>
      <c r="B5350" s="284"/>
      <c r="C5350" s="285"/>
      <c r="D5350" s="286"/>
      <c r="E5350" s="287"/>
      <c r="F5350" s="288"/>
      <c r="G5350" s="5"/>
      <c r="J5350" s="7" t="str">
        <f t="shared" si="1503"/>
        <v/>
      </c>
      <c r="K5350" s="48" t="str">
        <f t="shared" si="1504"/>
        <v/>
      </c>
      <c r="L5350" s="48" t="str">
        <f t="shared" si="1505"/>
        <v/>
      </c>
      <c r="M5350" s="49" t="str">
        <f t="shared" si="1506"/>
        <v/>
      </c>
      <c r="U5350" s="103" t="str">
        <f t="shared" si="1507"/>
        <v/>
      </c>
      <c r="V5350" s="77" t="str">
        <f t="shared" si="1508"/>
        <v/>
      </c>
      <c r="W5350" s="37" t="str">
        <f t="shared" si="1509"/>
        <v/>
      </c>
      <c r="X5350" s="7" t="str">
        <f t="shared" si="1510"/>
        <v/>
      </c>
      <c r="Y5350" s="37" t="str">
        <f t="shared" si="1511"/>
        <v/>
      </c>
      <c r="AA5350" s="54" t="str">
        <f t="shared" si="1512"/>
        <v/>
      </c>
      <c r="AC5350" s="121" t="str">
        <f t="shared" si="1513"/>
        <v/>
      </c>
      <c r="AD5350" s="111" t="str">
        <f t="shared" si="1514"/>
        <v/>
      </c>
      <c r="AE5350" s="122" t="str">
        <f t="shared" si="1515"/>
        <v/>
      </c>
      <c r="AF5350" s="123" t="str">
        <f t="shared" si="1516"/>
        <v>Qtr 1</v>
      </c>
      <c r="AG5350" s="122" t="str">
        <f t="shared" si="1517"/>
        <v/>
      </c>
      <c r="AI5350" s="124" t="str">
        <f t="shared" si="1518"/>
        <v/>
      </c>
      <c r="AK5350" s="103" t="str">
        <f t="shared" si="1519"/>
        <v/>
      </c>
      <c r="AL5350" s="104" t="str">
        <f t="shared" si="1520"/>
        <v/>
      </c>
      <c r="AN5350" s="37" t="str">
        <f>IF(AK5350="", "", COUNTIF(AK$11:AK$8010, "&lt;"&amp;AK5350)+1+COUNTIF(AK$11:AK5350, AK5350)-1)</f>
        <v/>
      </c>
      <c r="AO5350" s="37" t="str">
        <f>IF(AL5350="", "", COUNTIF(AL$11:AL$8010, "&gt;"&amp;AL5350)+1+COUNTIF(AL$11:AL5350, AL5350)-1)</f>
        <v/>
      </c>
    </row>
    <row r="5351" spans="1:41" x14ac:dyDescent="0.55000000000000004">
      <c r="A5351" s="5"/>
      <c r="B5351" s="284"/>
      <c r="C5351" s="285"/>
      <c r="D5351" s="286"/>
      <c r="E5351" s="287"/>
      <c r="F5351" s="288"/>
      <c r="G5351" s="5"/>
      <c r="J5351" s="7" t="str">
        <f t="shared" si="1503"/>
        <v/>
      </c>
      <c r="K5351" s="48" t="str">
        <f t="shared" si="1504"/>
        <v/>
      </c>
      <c r="L5351" s="48" t="str">
        <f t="shared" si="1505"/>
        <v/>
      </c>
      <c r="M5351" s="49" t="str">
        <f t="shared" si="1506"/>
        <v/>
      </c>
      <c r="U5351" s="103" t="str">
        <f t="shared" si="1507"/>
        <v/>
      </c>
      <c r="V5351" s="77" t="str">
        <f t="shared" si="1508"/>
        <v/>
      </c>
      <c r="W5351" s="37" t="str">
        <f t="shared" si="1509"/>
        <v/>
      </c>
      <c r="X5351" s="7" t="str">
        <f t="shared" si="1510"/>
        <v/>
      </c>
      <c r="Y5351" s="37" t="str">
        <f t="shared" si="1511"/>
        <v/>
      </c>
      <c r="AA5351" s="54" t="str">
        <f t="shared" si="1512"/>
        <v/>
      </c>
      <c r="AC5351" s="121" t="str">
        <f t="shared" si="1513"/>
        <v/>
      </c>
      <c r="AD5351" s="111" t="str">
        <f t="shared" si="1514"/>
        <v/>
      </c>
      <c r="AE5351" s="122" t="str">
        <f t="shared" si="1515"/>
        <v/>
      </c>
      <c r="AF5351" s="123" t="str">
        <f t="shared" si="1516"/>
        <v>Qtr 1</v>
      </c>
      <c r="AG5351" s="122" t="str">
        <f t="shared" si="1517"/>
        <v/>
      </c>
      <c r="AI5351" s="124" t="str">
        <f t="shared" si="1518"/>
        <v/>
      </c>
      <c r="AK5351" s="103" t="str">
        <f t="shared" si="1519"/>
        <v/>
      </c>
      <c r="AL5351" s="104" t="str">
        <f t="shared" si="1520"/>
        <v/>
      </c>
      <c r="AN5351" s="37" t="str">
        <f>IF(AK5351="", "", COUNTIF(AK$11:AK$8010, "&lt;"&amp;AK5351)+1+COUNTIF(AK$11:AK5351, AK5351)-1)</f>
        <v/>
      </c>
      <c r="AO5351" s="37" t="str">
        <f>IF(AL5351="", "", COUNTIF(AL$11:AL$8010, "&gt;"&amp;AL5351)+1+COUNTIF(AL$11:AL5351, AL5351)-1)</f>
        <v/>
      </c>
    </row>
    <row r="5352" spans="1:41" x14ac:dyDescent="0.55000000000000004">
      <c r="A5352" s="5"/>
      <c r="B5352" s="284"/>
      <c r="C5352" s="285"/>
      <c r="D5352" s="286"/>
      <c r="E5352" s="287"/>
      <c r="F5352" s="288"/>
      <c r="G5352" s="5"/>
      <c r="J5352" s="7" t="str">
        <f t="shared" si="1503"/>
        <v/>
      </c>
      <c r="K5352" s="48" t="str">
        <f t="shared" si="1504"/>
        <v/>
      </c>
      <c r="L5352" s="48" t="str">
        <f t="shared" si="1505"/>
        <v/>
      </c>
      <c r="M5352" s="49" t="str">
        <f t="shared" si="1506"/>
        <v/>
      </c>
      <c r="U5352" s="103" t="str">
        <f t="shared" si="1507"/>
        <v/>
      </c>
      <c r="V5352" s="77" t="str">
        <f t="shared" si="1508"/>
        <v/>
      </c>
      <c r="W5352" s="37" t="str">
        <f t="shared" si="1509"/>
        <v/>
      </c>
      <c r="X5352" s="7" t="str">
        <f t="shared" si="1510"/>
        <v/>
      </c>
      <c r="Y5352" s="37" t="str">
        <f t="shared" si="1511"/>
        <v/>
      </c>
      <c r="AA5352" s="54" t="str">
        <f t="shared" si="1512"/>
        <v/>
      </c>
      <c r="AC5352" s="121" t="str">
        <f t="shared" si="1513"/>
        <v/>
      </c>
      <c r="AD5352" s="111" t="str">
        <f t="shared" si="1514"/>
        <v/>
      </c>
      <c r="AE5352" s="122" t="str">
        <f t="shared" si="1515"/>
        <v/>
      </c>
      <c r="AF5352" s="123" t="str">
        <f t="shared" si="1516"/>
        <v>Qtr 1</v>
      </c>
      <c r="AG5352" s="122" t="str">
        <f t="shared" si="1517"/>
        <v/>
      </c>
      <c r="AI5352" s="124" t="str">
        <f t="shared" si="1518"/>
        <v/>
      </c>
      <c r="AK5352" s="103" t="str">
        <f t="shared" si="1519"/>
        <v/>
      </c>
      <c r="AL5352" s="104" t="str">
        <f t="shared" si="1520"/>
        <v/>
      </c>
      <c r="AN5352" s="37" t="str">
        <f>IF(AK5352="", "", COUNTIF(AK$11:AK$8010, "&lt;"&amp;AK5352)+1+COUNTIF(AK$11:AK5352, AK5352)-1)</f>
        <v/>
      </c>
      <c r="AO5352" s="37" t="str">
        <f>IF(AL5352="", "", COUNTIF(AL$11:AL$8010, "&gt;"&amp;AL5352)+1+COUNTIF(AL$11:AL5352, AL5352)-1)</f>
        <v/>
      </c>
    </row>
    <row r="5353" spans="1:41" x14ac:dyDescent="0.55000000000000004">
      <c r="A5353" s="5"/>
      <c r="B5353" s="284"/>
      <c r="C5353" s="285"/>
      <c r="D5353" s="286"/>
      <c r="E5353" s="287"/>
      <c r="F5353" s="288"/>
      <c r="G5353" s="5"/>
      <c r="J5353" s="7" t="str">
        <f t="shared" si="1503"/>
        <v/>
      </c>
      <c r="K5353" s="48" t="str">
        <f t="shared" si="1504"/>
        <v/>
      </c>
      <c r="L5353" s="48" t="str">
        <f t="shared" si="1505"/>
        <v/>
      </c>
      <c r="M5353" s="49" t="str">
        <f t="shared" si="1506"/>
        <v/>
      </c>
      <c r="U5353" s="103" t="str">
        <f t="shared" si="1507"/>
        <v/>
      </c>
      <c r="V5353" s="77" t="str">
        <f t="shared" si="1508"/>
        <v/>
      </c>
      <c r="W5353" s="37" t="str">
        <f t="shared" si="1509"/>
        <v/>
      </c>
      <c r="X5353" s="7" t="str">
        <f t="shared" si="1510"/>
        <v/>
      </c>
      <c r="Y5353" s="37" t="str">
        <f t="shared" si="1511"/>
        <v/>
      </c>
      <c r="AA5353" s="54" t="str">
        <f t="shared" si="1512"/>
        <v/>
      </c>
      <c r="AC5353" s="121" t="str">
        <f t="shared" si="1513"/>
        <v/>
      </c>
      <c r="AD5353" s="111" t="str">
        <f t="shared" si="1514"/>
        <v/>
      </c>
      <c r="AE5353" s="122" t="str">
        <f t="shared" si="1515"/>
        <v/>
      </c>
      <c r="AF5353" s="123" t="str">
        <f t="shared" si="1516"/>
        <v>Qtr 1</v>
      </c>
      <c r="AG5353" s="122" t="str">
        <f t="shared" si="1517"/>
        <v/>
      </c>
      <c r="AI5353" s="124" t="str">
        <f t="shared" si="1518"/>
        <v/>
      </c>
      <c r="AK5353" s="103" t="str">
        <f t="shared" si="1519"/>
        <v/>
      </c>
      <c r="AL5353" s="104" t="str">
        <f t="shared" si="1520"/>
        <v/>
      </c>
      <c r="AN5353" s="37" t="str">
        <f>IF(AK5353="", "", COUNTIF(AK$11:AK$8010, "&lt;"&amp;AK5353)+1+COUNTIF(AK$11:AK5353, AK5353)-1)</f>
        <v/>
      </c>
      <c r="AO5353" s="37" t="str">
        <f>IF(AL5353="", "", COUNTIF(AL$11:AL$8010, "&gt;"&amp;AL5353)+1+COUNTIF(AL$11:AL5353, AL5353)-1)</f>
        <v/>
      </c>
    </row>
    <row r="5354" spans="1:41" x14ac:dyDescent="0.55000000000000004">
      <c r="A5354" s="5"/>
      <c r="B5354" s="284"/>
      <c r="C5354" s="285"/>
      <c r="D5354" s="286"/>
      <c r="E5354" s="287"/>
      <c r="F5354" s="288"/>
      <c r="G5354" s="5"/>
      <c r="J5354" s="7" t="str">
        <f t="shared" si="1503"/>
        <v/>
      </c>
      <c r="K5354" s="48" t="str">
        <f t="shared" si="1504"/>
        <v/>
      </c>
      <c r="L5354" s="48" t="str">
        <f t="shared" si="1505"/>
        <v/>
      </c>
      <c r="M5354" s="49" t="str">
        <f t="shared" si="1506"/>
        <v/>
      </c>
      <c r="U5354" s="103" t="str">
        <f t="shared" si="1507"/>
        <v/>
      </c>
      <c r="V5354" s="77" t="str">
        <f t="shared" si="1508"/>
        <v/>
      </c>
      <c r="W5354" s="37" t="str">
        <f t="shared" si="1509"/>
        <v/>
      </c>
      <c r="X5354" s="7" t="str">
        <f t="shared" si="1510"/>
        <v/>
      </c>
      <c r="Y5354" s="37" t="str">
        <f t="shared" si="1511"/>
        <v/>
      </c>
      <c r="AA5354" s="54" t="str">
        <f t="shared" si="1512"/>
        <v/>
      </c>
      <c r="AC5354" s="121" t="str">
        <f t="shared" si="1513"/>
        <v/>
      </c>
      <c r="AD5354" s="111" t="str">
        <f t="shared" si="1514"/>
        <v/>
      </c>
      <c r="AE5354" s="122" t="str">
        <f t="shared" si="1515"/>
        <v/>
      </c>
      <c r="AF5354" s="123" t="str">
        <f t="shared" si="1516"/>
        <v>Qtr 1</v>
      </c>
      <c r="AG5354" s="122" t="str">
        <f t="shared" si="1517"/>
        <v/>
      </c>
      <c r="AI5354" s="124" t="str">
        <f t="shared" si="1518"/>
        <v/>
      </c>
      <c r="AK5354" s="103" t="str">
        <f t="shared" si="1519"/>
        <v/>
      </c>
      <c r="AL5354" s="104" t="str">
        <f t="shared" si="1520"/>
        <v/>
      </c>
      <c r="AN5354" s="37" t="str">
        <f>IF(AK5354="", "", COUNTIF(AK$11:AK$8010, "&lt;"&amp;AK5354)+1+COUNTIF(AK$11:AK5354, AK5354)-1)</f>
        <v/>
      </c>
      <c r="AO5354" s="37" t="str">
        <f>IF(AL5354="", "", COUNTIF(AL$11:AL$8010, "&gt;"&amp;AL5354)+1+COUNTIF(AL$11:AL5354, AL5354)-1)</f>
        <v/>
      </c>
    </row>
    <row r="5355" spans="1:41" x14ac:dyDescent="0.55000000000000004">
      <c r="A5355" s="5"/>
      <c r="B5355" s="284"/>
      <c r="C5355" s="285"/>
      <c r="D5355" s="286"/>
      <c r="E5355" s="287"/>
      <c r="F5355" s="288"/>
      <c r="G5355" s="5"/>
      <c r="J5355" s="7" t="str">
        <f t="shared" si="1503"/>
        <v/>
      </c>
      <c r="K5355" s="48" t="str">
        <f t="shared" si="1504"/>
        <v/>
      </c>
      <c r="L5355" s="48" t="str">
        <f t="shared" si="1505"/>
        <v/>
      </c>
      <c r="M5355" s="49" t="str">
        <f t="shared" si="1506"/>
        <v/>
      </c>
      <c r="U5355" s="103" t="str">
        <f t="shared" si="1507"/>
        <v/>
      </c>
      <c r="V5355" s="77" t="str">
        <f t="shared" si="1508"/>
        <v/>
      </c>
      <c r="W5355" s="37" t="str">
        <f t="shared" si="1509"/>
        <v/>
      </c>
      <c r="X5355" s="7" t="str">
        <f t="shared" si="1510"/>
        <v/>
      </c>
      <c r="Y5355" s="37" t="str">
        <f t="shared" si="1511"/>
        <v/>
      </c>
      <c r="AA5355" s="54" t="str">
        <f t="shared" si="1512"/>
        <v/>
      </c>
      <c r="AC5355" s="121" t="str">
        <f t="shared" si="1513"/>
        <v/>
      </c>
      <c r="AD5355" s="111" t="str">
        <f t="shared" si="1514"/>
        <v/>
      </c>
      <c r="AE5355" s="122" t="str">
        <f t="shared" si="1515"/>
        <v/>
      </c>
      <c r="AF5355" s="123" t="str">
        <f t="shared" si="1516"/>
        <v>Qtr 1</v>
      </c>
      <c r="AG5355" s="122" t="str">
        <f t="shared" si="1517"/>
        <v/>
      </c>
      <c r="AI5355" s="124" t="str">
        <f t="shared" si="1518"/>
        <v/>
      </c>
      <c r="AK5355" s="103" t="str">
        <f t="shared" si="1519"/>
        <v/>
      </c>
      <c r="AL5355" s="104" t="str">
        <f t="shared" si="1520"/>
        <v/>
      </c>
      <c r="AN5355" s="37" t="str">
        <f>IF(AK5355="", "", COUNTIF(AK$11:AK$8010, "&lt;"&amp;AK5355)+1+COUNTIF(AK$11:AK5355, AK5355)-1)</f>
        <v/>
      </c>
      <c r="AO5355" s="37" t="str">
        <f>IF(AL5355="", "", COUNTIF(AL$11:AL$8010, "&gt;"&amp;AL5355)+1+COUNTIF(AL$11:AL5355, AL5355)-1)</f>
        <v/>
      </c>
    </row>
    <row r="5356" spans="1:41" x14ac:dyDescent="0.55000000000000004">
      <c r="A5356" s="5"/>
      <c r="B5356" s="284"/>
      <c r="C5356" s="285"/>
      <c r="D5356" s="286"/>
      <c r="E5356" s="287"/>
      <c r="F5356" s="288"/>
      <c r="G5356" s="5"/>
      <c r="J5356" s="7" t="str">
        <f t="shared" si="1503"/>
        <v/>
      </c>
      <c r="K5356" s="48" t="str">
        <f t="shared" si="1504"/>
        <v/>
      </c>
      <c r="L5356" s="48" t="str">
        <f t="shared" si="1505"/>
        <v/>
      </c>
      <c r="M5356" s="49" t="str">
        <f t="shared" si="1506"/>
        <v/>
      </c>
      <c r="U5356" s="103" t="str">
        <f t="shared" si="1507"/>
        <v/>
      </c>
      <c r="V5356" s="77" t="str">
        <f t="shared" si="1508"/>
        <v/>
      </c>
      <c r="W5356" s="37" t="str">
        <f t="shared" si="1509"/>
        <v/>
      </c>
      <c r="X5356" s="7" t="str">
        <f t="shared" si="1510"/>
        <v/>
      </c>
      <c r="Y5356" s="37" t="str">
        <f t="shared" si="1511"/>
        <v/>
      </c>
      <c r="AA5356" s="54" t="str">
        <f t="shared" si="1512"/>
        <v/>
      </c>
      <c r="AC5356" s="121" t="str">
        <f t="shared" si="1513"/>
        <v/>
      </c>
      <c r="AD5356" s="111" t="str">
        <f t="shared" si="1514"/>
        <v/>
      </c>
      <c r="AE5356" s="122" t="str">
        <f t="shared" si="1515"/>
        <v/>
      </c>
      <c r="AF5356" s="123" t="str">
        <f t="shared" si="1516"/>
        <v>Qtr 1</v>
      </c>
      <c r="AG5356" s="122" t="str">
        <f t="shared" si="1517"/>
        <v/>
      </c>
      <c r="AI5356" s="124" t="str">
        <f t="shared" si="1518"/>
        <v/>
      </c>
      <c r="AK5356" s="103" t="str">
        <f t="shared" si="1519"/>
        <v/>
      </c>
      <c r="AL5356" s="104" t="str">
        <f t="shared" si="1520"/>
        <v/>
      </c>
      <c r="AN5356" s="37" t="str">
        <f>IF(AK5356="", "", COUNTIF(AK$11:AK$8010, "&lt;"&amp;AK5356)+1+COUNTIF(AK$11:AK5356, AK5356)-1)</f>
        <v/>
      </c>
      <c r="AO5356" s="37" t="str">
        <f>IF(AL5356="", "", COUNTIF(AL$11:AL$8010, "&gt;"&amp;AL5356)+1+COUNTIF(AL$11:AL5356, AL5356)-1)</f>
        <v/>
      </c>
    </row>
    <row r="5357" spans="1:41" x14ac:dyDescent="0.55000000000000004">
      <c r="A5357" s="5"/>
      <c r="B5357" s="284"/>
      <c r="C5357" s="285"/>
      <c r="D5357" s="286"/>
      <c r="E5357" s="287"/>
      <c r="F5357" s="288"/>
      <c r="G5357" s="5"/>
      <c r="J5357" s="7" t="str">
        <f t="shared" si="1503"/>
        <v/>
      </c>
      <c r="K5357" s="48" t="str">
        <f t="shared" si="1504"/>
        <v/>
      </c>
      <c r="L5357" s="48" t="str">
        <f t="shared" si="1505"/>
        <v/>
      </c>
      <c r="M5357" s="49" t="str">
        <f t="shared" si="1506"/>
        <v/>
      </c>
      <c r="U5357" s="103" t="str">
        <f t="shared" si="1507"/>
        <v/>
      </c>
      <c r="V5357" s="77" t="str">
        <f t="shared" si="1508"/>
        <v/>
      </c>
      <c r="W5357" s="37" t="str">
        <f t="shared" si="1509"/>
        <v/>
      </c>
      <c r="X5357" s="7" t="str">
        <f t="shared" si="1510"/>
        <v/>
      </c>
      <c r="Y5357" s="37" t="str">
        <f t="shared" si="1511"/>
        <v/>
      </c>
      <c r="AA5357" s="54" t="str">
        <f t="shared" si="1512"/>
        <v/>
      </c>
      <c r="AC5357" s="121" t="str">
        <f t="shared" si="1513"/>
        <v/>
      </c>
      <c r="AD5357" s="111" t="str">
        <f t="shared" si="1514"/>
        <v/>
      </c>
      <c r="AE5357" s="122" t="str">
        <f t="shared" si="1515"/>
        <v/>
      </c>
      <c r="AF5357" s="123" t="str">
        <f t="shared" si="1516"/>
        <v>Qtr 1</v>
      </c>
      <c r="AG5357" s="122" t="str">
        <f t="shared" si="1517"/>
        <v/>
      </c>
      <c r="AI5357" s="124" t="str">
        <f t="shared" si="1518"/>
        <v/>
      </c>
      <c r="AK5357" s="103" t="str">
        <f t="shared" si="1519"/>
        <v/>
      </c>
      <c r="AL5357" s="104" t="str">
        <f t="shared" si="1520"/>
        <v/>
      </c>
      <c r="AN5357" s="37" t="str">
        <f>IF(AK5357="", "", COUNTIF(AK$11:AK$8010, "&lt;"&amp;AK5357)+1+COUNTIF(AK$11:AK5357, AK5357)-1)</f>
        <v/>
      </c>
      <c r="AO5357" s="37" t="str">
        <f>IF(AL5357="", "", COUNTIF(AL$11:AL$8010, "&gt;"&amp;AL5357)+1+COUNTIF(AL$11:AL5357, AL5357)-1)</f>
        <v/>
      </c>
    </row>
    <row r="5358" spans="1:41" x14ac:dyDescent="0.55000000000000004">
      <c r="A5358" s="5"/>
      <c r="B5358" s="284"/>
      <c r="C5358" s="285"/>
      <c r="D5358" s="286"/>
      <c r="E5358" s="287"/>
      <c r="F5358" s="288"/>
      <c r="G5358" s="5"/>
      <c r="J5358" s="7" t="str">
        <f t="shared" si="1503"/>
        <v/>
      </c>
      <c r="K5358" s="48" t="str">
        <f t="shared" si="1504"/>
        <v/>
      </c>
      <c r="L5358" s="48" t="str">
        <f t="shared" si="1505"/>
        <v/>
      </c>
      <c r="M5358" s="49" t="str">
        <f t="shared" si="1506"/>
        <v/>
      </c>
      <c r="U5358" s="103" t="str">
        <f t="shared" si="1507"/>
        <v/>
      </c>
      <c r="V5358" s="77" t="str">
        <f t="shared" si="1508"/>
        <v/>
      </c>
      <c r="W5358" s="37" t="str">
        <f t="shared" si="1509"/>
        <v/>
      </c>
      <c r="X5358" s="7" t="str">
        <f t="shared" si="1510"/>
        <v/>
      </c>
      <c r="Y5358" s="37" t="str">
        <f t="shared" si="1511"/>
        <v/>
      </c>
      <c r="AA5358" s="54" t="str">
        <f t="shared" si="1512"/>
        <v/>
      </c>
      <c r="AC5358" s="121" t="str">
        <f t="shared" si="1513"/>
        <v/>
      </c>
      <c r="AD5358" s="111" t="str">
        <f t="shared" si="1514"/>
        <v/>
      </c>
      <c r="AE5358" s="122" t="str">
        <f t="shared" si="1515"/>
        <v/>
      </c>
      <c r="AF5358" s="123" t="str">
        <f t="shared" si="1516"/>
        <v>Qtr 1</v>
      </c>
      <c r="AG5358" s="122" t="str">
        <f t="shared" si="1517"/>
        <v/>
      </c>
      <c r="AI5358" s="124" t="str">
        <f t="shared" si="1518"/>
        <v/>
      </c>
      <c r="AK5358" s="103" t="str">
        <f t="shared" si="1519"/>
        <v/>
      </c>
      <c r="AL5358" s="104" t="str">
        <f t="shared" si="1520"/>
        <v/>
      </c>
      <c r="AN5358" s="37" t="str">
        <f>IF(AK5358="", "", COUNTIF(AK$11:AK$8010, "&lt;"&amp;AK5358)+1+COUNTIF(AK$11:AK5358, AK5358)-1)</f>
        <v/>
      </c>
      <c r="AO5358" s="37" t="str">
        <f>IF(AL5358="", "", COUNTIF(AL$11:AL$8010, "&gt;"&amp;AL5358)+1+COUNTIF(AL$11:AL5358, AL5358)-1)</f>
        <v/>
      </c>
    </row>
    <row r="5359" spans="1:41" x14ac:dyDescent="0.55000000000000004">
      <c r="A5359" s="5"/>
      <c r="B5359" s="284"/>
      <c r="C5359" s="285"/>
      <c r="D5359" s="286"/>
      <c r="E5359" s="287"/>
      <c r="F5359" s="288"/>
      <c r="G5359" s="5"/>
      <c r="J5359" s="7" t="str">
        <f t="shared" si="1503"/>
        <v/>
      </c>
      <c r="K5359" s="48" t="str">
        <f t="shared" si="1504"/>
        <v/>
      </c>
      <c r="L5359" s="48" t="str">
        <f t="shared" si="1505"/>
        <v/>
      </c>
      <c r="M5359" s="49" t="str">
        <f t="shared" si="1506"/>
        <v/>
      </c>
      <c r="U5359" s="103" t="str">
        <f t="shared" si="1507"/>
        <v/>
      </c>
      <c r="V5359" s="77" t="str">
        <f t="shared" si="1508"/>
        <v/>
      </c>
      <c r="W5359" s="37" t="str">
        <f t="shared" si="1509"/>
        <v/>
      </c>
      <c r="X5359" s="7" t="str">
        <f t="shared" si="1510"/>
        <v/>
      </c>
      <c r="Y5359" s="37" t="str">
        <f t="shared" si="1511"/>
        <v/>
      </c>
      <c r="AA5359" s="54" t="str">
        <f t="shared" si="1512"/>
        <v/>
      </c>
      <c r="AC5359" s="121" t="str">
        <f t="shared" si="1513"/>
        <v/>
      </c>
      <c r="AD5359" s="111" t="str">
        <f t="shared" si="1514"/>
        <v/>
      </c>
      <c r="AE5359" s="122" t="str">
        <f t="shared" si="1515"/>
        <v/>
      </c>
      <c r="AF5359" s="123" t="str">
        <f t="shared" si="1516"/>
        <v>Qtr 1</v>
      </c>
      <c r="AG5359" s="122" t="str">
        <f t="shared" si="1517"/>
        <v/>
      </c>
      <c r="AI5359" s="124" t="str">
        <f t="shared" si="1518"/>
        <v/>
      </c>
      <c r="AK5359" s="103" t="str">
        <f t="shared" si="1519"/>
        <v/>
      </c>
      <c r="AL5359" s="104" t="str">
        <f t="shared" si="1520"/>
        <v/>
      </c>
      <c r="AN5359" s="37" t="str">
        <f>IF(AK5359="", "", COUNTIF(AK$11:AK$8010, "&lt;"&amp;AK5359)+1+COUNTIF(AK$11:AK5359, AK5359)-1)</f>
        <v/>
      </c>
      <c r="AO5359" s="37" t="str">
        <f>IF(AL5359="", "", COUNTIF(AL$11:AL$8010, "&gt;"&amp;AL5359)+1+COUNTIF(AL$11:AL5359, AL5359)-1)</f>
        <v/>
      </c>
    </row>
    <row r="5360" spans="1:41" x14ac:dyDescent="0.55000000000000004">
      <c r="A5360" s="5"/>
      <c r="B5360" s="284"/>
      <c r="C5360" s="285"/>
      <c r="D5360" s="286"/>
      <c r="E5360" s="287"/>
      <c r="F5360" s="288"/>
      <c r="G5360" s="5"/>
      <c r="J5360" s="7" t="str">
        <f t="shared" si="1503"/>
        <v/>
      </c>
      <c r="K5360" s="48" t="str">
        <f t="shared" si="1504"/>
        <v/>
      </c>
      <c r="L5360" s="48" t="str">
        <f t="shared" si="1505"/>
        <v/>
      </c>
      <c r="M5360" s="49" t="str">
        <f t="shared" si="1506"/>
        <v/>
      </c>
      <c r="U5360" s="103" t="str">
        <f t="shared" si="1507"/>
        <v/>
      </c>
      <c r="V5360" s="77" t="str">
        <f t="shared" si="1508"/>
        <v/>
      </c>
      <c r="W5360" s="37" t="str">
        <f t="shared" si="1509"/>
        <v/>
      </c>
      <c r="X5360" s="7" t="str">
        <f t="shared" si="1510"/>
        <v/>
      </c>
      <c r="Y5360" s="37" t="str">
        <f t="shared" si="1511"/>
        <v/>
      </c>
      <c r="AA5360" s="54" t="str">
        <f t="shared" si="1512"/>
        <v/>
      </c>
      <c r="AC5360" s="121" t="str">
        <f t="shared" si="1513"/>
        <v/>
      </c>
      <c r="AD5360" s="111" t="str">
        <f t="shared" si="1514"/>
        <v/>
      </c>
      <c r="AE5360" s="122" t="str">
        <f t="shared" si="1515"/>
        <v/>
      </c>
      <c r="AF5360" s="123" t="str">
        <f t="shared" si="1516"/>
        <v>Qtr 1</v>
      </c>
      <c r="AG5360" s="122" t="str">
        <f t="shared" si="1517"/>
        <v/>
      </c>
      <c r="AI5360" s="124" t="str">
        <f t="shared" si="1518"/>
        <v/>
      </c>
      <c r="AK5360" s="103" t="str">
        <f t="shared" si="1519"/>
        <v/>
      </c>
      <c r="AL5360" s="104" t="str">
        <f t="shared" si="1520"/>
        <v/>
      </c>
      <c r="AN5360" s="37" t="str">
        <f>IF(AK5360="", "", COUNTIF(AK$11:AK$8010, "&lt;"&amp;AK5360)+1+COUNTIF(AK$11:AK5360, AK5360)-1)</f>
        <v/>
      </c>
      <c r="AO5360" s="37" t="str">
        <f>IF(AL5360="", "", COUNTIF(AL$11:AL$8010, "&gt;"&amp;AL5360)+1+COUNTIF(AL$11:AL5360, AL5360)-1)</f>
        <v/>
      </c>
    </row>
    <row r="5361" spans="1:41" x14ac:dyDescent="0.55000000000000004">
      <c r="A5361" s="5"/>
      <c r="B5361" s="284"/>
      <c r="C5361" s="285"/>
      <c r="D5361" s="286"/>
      <c r="E5361" s="287"/>
      <c r="F5361" s="288"/>
      <c r="G5361" s="5"/>
      <c r="J5361" s="7" t="str">
        <f t="shared" si="1503"/>
        <v/>
      </c>
      <c r="K5361" s="48" t="str">
        <f t="shared" si="1504"/>
        <v/>
      </c>
      <c r="L5361" s="48" t="str">
        <f t="shared" si="1505"/>
        <v/>
      </c>
      <c r="M5361" s="49" t="str">
        <f t="shared" si="1506"/>
        <v/>
      </c>
      <c r="U5361" s="103" t="str">
        <f t="shared" si="1507"/>
        <v/>
      </c>
      <c r="V5361" s="77" t="str">
        <f t="shared" si="1508"/>
        <v/>
      </c>
      <c r="W5361" s="37" t="str">
        <f t="shared" si="1509"/>
        <v/>
      </c>
      <c r="X5361" s="7" t="str">
        <f t="shared" si="1510"/>
        <v/>
      </c>
      <c r="Y5361" s="37" t="str">
        <f t="shared" si="1511"/>
        <v/>
      </c>
      <c r="AA5361" s="54" t="str">
        <f t="shared" si="1512"/>
        <v/>
      </c>
      <c r="AC5361" s="121" t="str">
        <f t="shared" si="1513"/>
        <v/>
      </c>
      <c r="AD5361" s="111" t="str">
        <f t="shared" si="1514"/>
        <v/>
      </c>
      <c r="AE5361" s="122" t="str">
        <f t="shared" si="1515"/>
        <v/>
      </c>
      <c r="AF5361" s="123" t="str">
        <f t="shared" si="1516"/>
        <v>Qtr 1</v>
      </c>
      <c r="AG5361" s="122" t="str">
        <f t="shared" si="1517"/>
        <v/>
      </c>
      <c r="AI5361" s="124" t="str">
        <f t="shared" si="1518"/>
        <v/>
      </c>
      <c r="AK5361" s="103" t="str">
        <f t="shared" si="1519"/>
        <v/>
      </c>
      <c r="AL5361" s="104" t="str">
        <f t="shared" si="1520"/>
        <v/>
      </c>
      <c r="AN5361" s="37" t="str">
        <f>IF(AK5361="", "", COUNTIF(AK$11:AK$8010, "&lt;"&amp;AK5361)+1+COUNTIF(AK$11:AK5361, AK5361)-1)</f>
        <v/>
      </c>
      <c r="AO5361" s="37" t="str">
        <f>IF(AL5361="", "", COUNTIF(AL$11:AL$8010, "&gt;"&amp;AL5361)+1+COUNTIF(AL$11:AL5361, AL5361)-1)</f>
        <v/>
      </c>
    </row>
    <row r="5362" spans="1:41" x14ac:dyDescent="0.55000000000000004">
      <c r="A5362" s="5"/>
      <c r="B5362" s="284"/>
      <c r="C5362" s="285"/>
      <c r="D5362" s="286"/>
      <c r="E5362" s="287"/>
      <c r="F5362" s="288"/>
      <c r="G5362" s="5"/>
      <c r="J5362" s="7" t="str">
        <f t="shared" si="1503"/>
        <v/>
      </c>
      <c r="K5362" s="48" t="str">
        <f t="shared" si="1504"/>
        <v/>
      </c>
      <c r="L5362" s="48" t="str">
        <f t="shared" si="1505"/>
        <v/>
      </c>
      <c r="M5362" s="49" t="str">
        <f t="shared" si="1506"/>
        <v/>
      </c>
      <c r="U5362" s="103" t="str">
        <f t="shared" si="1507"/>
        <v/>
      </c>
      <c r="V5362" s="77" t="str">
        <f t="shared" si="1508"/>
        <v/>
      </c>
      <c r="W5362" s="37" t="str">
        <f t="shared" si="1509"/>
        <v/>
      </c>
      <c r="X5362" s="7" t="str">
        <f t="shared" si="1510"/>
        <v/>
      </c>
      <c r="Y5362" s="37" t="str">
        <f t="shared" si="1511"/>
        <v/>
      </c>
      <c r="AA5362" s="54" t="str">
        <f t="shared" si="1512"/>
        <v/>
      </c>
      <c r="AC5362" s="121" t="str">
        <f t="shared" si="1513"/>
        <v/>
      </c>
      <c r="AD5362" s="111" t="str">
        <f t="shared" si="1514"/>
        <v/>
      </c>
      <c r="AE5362" s="122" t="str">
        <f t="shared" si="1515"/>
        <v/>
      </c>
      <c r="AF5362" s="123" t="str">
        <f t="shared" si="1516"/>
        <v>Qtr 1</v>
      </c>
      <c r="AG5362" s="122" t="str">
        <f t="shared" si="1517"/>
        <v/>
      </c>
      <c r="AI5362" s="124" t="str">
        <f t="shared" si="1518"/>
        <v/>
      </c>
      <c r="AK5362" s="103" t="str">
        <f t="shared" si="1519"/>
        <v/>
      </c>
      <c r="AL5362" s="104" t="str">
        <f t="shared" si="1520"/>
        <v/>
      </c>
      <c r="AN5362" s="37" t="str">
        <f>IF(AK5362="", "", COUNTIF(AK$11:AK$8010, "&lt;"&amp;AK5362)+1+COUNTIF(AK$11:AK5362, AK5362)-1)</f>
        <v/>
      </c>
      <c r="AO5362" s="37" t="str">
        <f>IF(AL5362="", "", COUNTIF(AL$11:AL$8010, "&gt;"&amp;AL5362)+1+COUNTIF(AL$11:AL5362, AL5362)-1)</f>
        <v/>
      </c>
    </row>
    <row r="5363" spans="1:41" x14ac:dyDescent="0.55000000000000004">
      <c r="A5363" s="5"/>
      <c r="B5363" s="284"/>
      <c r="C5363" s="285"/>
      <c r="D5363" s="286"/>
      <c r="E5363" s="287"/>
      <c r="F5363" s="288"/>
      <c r="G5363" s="5"/>
      <c r="J5363" s="7" t="str">
        <f t="shared" si="1503"/>
        <v/>
      </c>
      <c r="K5363" s="48" t="str">
        <f t="shared" si="1504"/>
        <v/>
      </c>
      <c r="L5363" s="48" t="str">
        <f t="shared" si="1505"/>
        <v/>
      </c>
      <c r="M5363" s="49" t="str">
        <f t="shared" si="1506"/>
        <v/>
      </c>
      <c r="U5363" s="103" t="str">
        <f t="shared" si="1507"/>
        <v/>
      </c>
      <c r="V5363" s="77" t="str">
        <f t="shared" si="1508"/>
        <v/>
      </c>
      <c r="W5363" s="37" t="str">
        <f t="shared" si="1509"/>
        <v/>
      </c>
      <c r="X5363" s="7" t="str">
        <f t="shared" si="1510"/>
        <v/>
      </c>
      <c r="Y5363" s="37" t="str">
        <f t="shared" si="1511"/>
        <v/>
      </c>
      <c r="AA5363" s="54" t="str">
        <f t="shared" si="1512"/>
        <v/>
      </c>
      <c r="AC5363" s="121" t="str">
        <f t="shared" si="1513"/>
        <v/>
      </c>
      <c r="AD5363" s="111" t="str">
        <f t="shared" si="1514"/>
        <v/>
      </c>
      <c r="AE5363" s="122" t="str">
        <f t="shared" si="1515"/>
        <v/>
      </c>
      <c r="AF5363" s="123" t="str">
        <f t="shared" si="1516"/>
        <v>Qtr 1</v>
      </c>
      <c r="AG5363" s="122" t="str">
        <f t="shared" si="1517"/>
        <v/>
      </c>
      <c r="AI5363" s="124" t="str">
        <f t="shared" si="1518"/>
        <v/>
      </c>
      <c r="AK5363" s="103" t="str">
        <f t="shared" si="1519"/>
        <v/>
      </c>
      <c r="AL5363" s="104" t="str">
        <f t="shared" si="1520"/>
        <v/>
      </c>
      <c r="AN5363" s="37" t="str">
        <f>IF(AK5363="", "", COUNTIF(AK$11:AK$8010, "&lt;"&amp;AK5363)+1+COUNTIF(AK$11:AK5363, AK5363)-1)</f>
        <v/>
      </c>
      <c r="AO5363" s="37" t="str">
        <f>IF(AL5363="", "", COUNTIF(AL$11:AL$8010, "&gt;"&amp;AL5363)+1+COUNTIF(AL$11:AL5363, AL5363)-1)</f>
        <v/>
      </c>
    </row>
    <row r="5364" spans="1:41" x14ac:dyDescent="0.55000000000000004">
      <c r="A5364" s="5"/>
      <c r="B5364" s="284"/>
      <c r="C5364" s="285"/>
      <c r="D5364" s="286"/>
      <c r="E5364" s="287"/>
      <c r="F5364" s="288"/>
      <c r="G5364" s="5"/>
      <c r="J5364" s="7" t="str">
        <f t="shared" si="1503"/>
        <v/>
      </c>
      <c r="K5364" s="48" t="str">
        <f t="shared" si="1504"/>
        <v/>
      </c>
      <c r="L5364" s="48" t="str">
        <f t="shared" si="1505"/>
        <v/>
      </c>
      <c r="M5364" s="49" t="str">
        <f t="shared" si="1506"/>
        <v/>
      </c>
      <c r="U5364" s="103" t="str">
        <f t="shared" si="1507"/>
        <v/>
      </c>
      <c r="V5364" s="77" t="str">
        <f t="shared" si="1508"/>
        <v/>
      </c>
      <c r="W5364" s="37" t="str">
        <f t="shared" si="1509"/>
        <v/>
      </c>
      <c r="X5364" s="7" t="str">
        <f t="shared" si="1510"/>
        <v/>
      </c>
      <c r="Y5364" s="37" t="str">
        <f t="shared" si="1511"/>
        <v/>
      </c>
      <c r="AA5364" s="54" t="str">
        <f t="shared" si="1512"/>
        <v/>
      </c>
      <c r="AC5364" s="121" t="str">
        <f t="shared" si="1513"/>
        <v/>
      </c>
      <c r="AD5364" s="111" t="str">
        <f t="shared" si="1514"/>
        <v/>
      </c>
      <c r="AE5364" s="122" t="str">
        <f t="shared" si="1515"/>
        <v/>
      </c>
      <c r="AF5364" s="123" t="str">
        <f t="shared" si="1516"/>
        <v>Qtr 1</v>
      </c>
      <c r="AG5364" s="122" t="str">
        <f t="shared" si="1517"/>
        <v/>
      </c>
      <c r="AI5364" s="124" t="str">
        <f t="shared" si="1518"/>
        <v/>
      </c>
      <c r="AK5364" s="103" t="str">
        <f t="shared" si="1519"/>
        <v/>
      </c>
      <c r="AL5364" s="104" t="str">
        <f t="shared" si="1520"/>
        <v/>
      </c>
      <c r="AN5364" s="37" t="str">
        <f>IF(AK5364="", "", COUNTIF(AK$11:AK$8010, "&lt;"&amp;AK5364)+1+COUNTIF(AK$11:AK5364, AK5364)-1)</f>
        <v/>
      </c>
      <c r="AO5364" s="37" t="str">
        <f>IF(AL5364="", "", COUNTIF(AL$11:AL$8010, "&gt;"&amp;AL5364)+1+COUNTIF(AL$11:AL5364, AL5364)-1)</f>
        <v/>
      </c>
    </row>
    <row r="5365" spans="1:41" x14ac:dyDescent="0.55000000000000004">
      <c r="A5365" s="5"/>
      <c r="B5365" s="284"/>
      <c r="C5365" s="285"/>
      <c r="D5365" s="286"/>
      <c r="E5365" s="287"/>
      <c r="F5365" s="288"/>
      <c r="G5365" s="5"/>
      <c r="J5365" s="7" t="str">
        <f t="shared" si="1503"/>
        <v/>
      </c>
      <c r="K5365" s="48" t="str">
        <f t="shared" si="1504"/>
        <v/>
      </c>
      <c r="L5365" s="48" t="str">
        <f t="shared" si="1505"/>
        <v/>
      </c>
      <c r="M5365" s="49" t="str">
        <f t="shared" si="1506"/>
        <v/>
      </c>
      <c r="U5365" s="103" t="str">
        <f t="shared" si="1507"/>
        <v/>
      </c>
      <c r="V5365" s="77" t="str">
        <f t="shared" si="1508"/>
        <v/>
      </c>
      <c r="W5365" s="37" t="str">
        <f t="shared" si="1509"/>
        <v/>
      </c>
      <c r="X5365" s="7" t="str">
        <f t="shared" si="1510"/>
        <v/>
      </c>
      <c r="Y5365" s="37" t="str">
        <f t="shared" si="1511"/>
        <v/>
      </c>
      <c r="AA5365" s="54" t="str">
        <f t="shared" si="1512"/>
        <v/>
      </c>
      <c r="AC5365" s="121" t="str">
        <f t="shared" si="1513"/>
        <v/>
      </c>
      <c r="AD5365" s="111" t="str">
        <f t="shared" si="1514"/>
        <v/>
      </c>
      <c r="AE5365" s="122" t="str">
        <f t="shared" si="1515"/>
        <v/>
      </c>
      <c r="AF5365" s="123" t="str">
        <f t="shared" si="1516"/>
        <v>Qtr 1</v>
      </c>
      <c r="AG5365" s="122" t="str">
        <f t="shared" si="1517"/>
        <v/>
      </c>
      <c r="AI5365" s="124" t="str">
        <f t="shared" si="1518"/>
        <v/>
      </c>
      <c r="AK5365" s="103" t="str">
        <f t="shared" si="1519"/>
        <v/>
      </c>
      <c r="AL5365" s="104" t="str">
        <f t="shared" si="1520"/>
        <v/>
      </c>
      <c r="AN5365" s="37" t="str">
        <f>IF(AK5365="", "", COUNTIF(AK$11:AK$8010, "&lt;"&amp;AK5365)+1+COUNTIF(AK$11:AK5365, AK5365)-1)</f>
        <v/>
      </c>
      <c r="AO5365" s="37" t="str">
        <f>IF(AL5365="", "", COUNTIF(AL$11:AL$8010, "&gt;"&amp;AL5365)+1+COUNTIF(AL$11:AL5365, AL5365)-1)</f>
        <v/>
      </c>
    </row>
    <row r="5366" spans="1:41" x14ac:dyDescent="0.55000000000000004">
      <c r="A5366" s="5"/>
      <c r="B5366" s="284"/>
      <c r="C5366" s="285"/>
      <c r="D5366" s="286"/>
      <c r="E5366" s="287"/>
      <c r="F5366" s="288"/>
      <c r="G5366" s="5"/>
      <c r="J5366" s="7" t="str">
        <f t="shared" si="1503"/>
        <v/>
      </c>
      <c r="K5366" s="48" t="str">
        <f t="shared" si="1504"/>
        <v/>
      </c>
      <c r="L5366" s="48" t="str">
        <f t="shared" si="1505"/>
        <v/>
      </c>
      <c r="M5366" s="49" t="str">
        <f t="shared" si="1506"/>
        <v/>
      </c>
      <c r="U5366" s="103" t="str">
        <f t="shared" si="1507"/>
        <v/>
      </c>
      <c r="V5366" s="77" t="str">
        <f t="shared" si="1508"/>
        <v/>
      </c>
      <c r="W5366" s="37" t="str">
        <f t="shared" si="1509"/>
        <v/>
      </c>
      <c r="X5366" s="7" t="str">
        <f t="shared" si="1510"/>
        <v/>
      </c>
      <c r="Y5366" s="37" t="str">
        <f t="shared" si="1511"/>
        <v/>
      </c>
      <c r="AA5366" s="54" t="str">
        <f t="shared" si="1512"/>
        <v/>
      </c>
      <c r="AC5366" s="121" t="str">
        <f t="shared" si="1513"/>
        <v/>
      </c>
      <c r="AD5366" s="111" t="str">
        <f t="shared" si="1514"/>
        <v/>
      </c>
      <c r="AE5366" s="122" t="str">
        <f t="shared" si="1515"/>
        <v/>
      </c>
      <c r="AF5366" s="123" t="str">
        <f t="shared" si="1516"/>
        <v>Qtr 1</v>
      </c>
      <c r="AG5366" s="122" t="str">
        <f t="shared" si="1517"/>
        <v/>
      </c>
      <c r="AI5366" s="124" t="str">
        <f t="shared" si="1518"/>
        <v/>
      </c>
      <c r="AK5366" s="103" t="str">
        <f t="shared" si="1519"/>
        <v/>
      </c>
      <c r="AL5366" s="104" t="str">
        <f t="shared" si="1520"/>
        <v/>
      </c>
      <c r="AN5366" s="37" t="str">
        <f>IF(AK5366="", "", COUNTIF(AK$11:AK$8010, "&lt;"&amp;AK5366)+1+COUNTIF(AK$11:AK5366, AK5366)-1)</f>
        <v/>
      </c>
      <c r="AO5366" s="37" t="str">
        <f>IF(AL5366="", "", COUNTIF(AL$11:AL$8010, "&gt;"&amp;AL5366)+1+COUNTIF(AL$11:AL5366, AL5366)-1)</f>
        <v/>
      </c>
    </row>
    <row r="5367" spans="1:41" x14ac:dyDescent="0.55000000000000004">
      <c r="A5367" s="5"/>
      <c r="B5367" s="284"/>
      <c r="C5367" s="285"/>
      <c r="D5367" s="286"/>
      <c r="E5367" s="287"/>
      <c r="F5367" s="288"/>
      <c r="G5367" s="5"/>
      <c r="J5367" s="7" t="str">
        <f t="shared" si="1503"/>
        <v/>
      </c>
      <c r="K5367" s="48" t="str">
        <f t="shared" si="1504"/>
        <v/>
      </c>
      <c r="L5367" s="48" t="str">
        <f t="shared" si="1505"/>
        <v/>
      </c>
      <c r="M5367" s="49" t="str">
        <f t="shared" si="1506"/>
        <v/>
      </c>
      <c r="U5367" s="103" t="str">
        <f t="shared" si="1507"/>
        <v/>
      </c>
      <c r="V5367" s="77" t="str">
        <f t="shared" si="1508"/>
        <v/>
      </c>
      <c r="W5367" s="37" t="str">
        <f t="shared" si="1509"/>
        <v/>
      </c>
      <c r="X5367" s="7" t="str">
        <f t="shared" si="1510"/>
        <v/>
      </c>
      <c r="Y5367" s="37" t="str">
        <f t="shared" si="1511"/>
        <v/>
      </c>
      <c r="AA5367" s="54" t="str">
        <f t="shared" si="1512"/>
        <v/>
      </c>
      <c r="AC5367" s="121" t="str">
        <f t="shared" si="1513"/>
        <v/>
      </c>
      <c r="AD5367" s="111" t="str">
        <f t="shared" si="1514"/>
        <v/>
      </c>
      <c r="AE5367" s="122" t="str">
        <f t="shared" si="1515"/>
        <v/>
      </c>
      <c r="AF5367" s="123" t="str">
        <f t="shared" si="1516"/>
        <v>Qtr 1</v>
      </c>
      <c r="AG5367" s="122" t="str">
        <f t="shared" si="1517"/>
        <v/>
      </c>
      <c r="AI5367" s="124" t="str">
        <f t="shared" si="1518"/>
        <v/>
      </c>
      <c r="AK5367" s="103" t="str">
        <f t="shared" si="1519"/>
        <v/>
      </c>
      <c r="AL5367" s="104" t="str">
        <f t="shared" si="1520"/>
        <v/>
      </c>
      <c r="AN5367" s="37" t="str">
        <f>IF(AK5367="", "", COUNTIF(AK$11:AK$8010, "&lt;"&amp;AK5367)+1+COUNTIF(AK$11:AK5367, AK5367)-1)</f>
        <v/>
      </c>
      <c r="AO5367" s="37" t="str">
        <f>IF(AL5367="", "", COUNTIF(AL$11:AL$8010, "&gt;"&amp;AL5367)+1+COUNTIF(AL$11:AL5367, AL5367)-1)</f>
        <v/>
      </c>
    </row>
    <row r="5368" spans="1:41" x14ac:dyDescent="0.55000000000000004">
      <c r="A5368" s="5"/>
      <c r="B5368" s="284"/>
      <c r="C5368" s="285"/>
      <c r="D5368" s="286"/>
      <c r="E5368" s="287"/>
      <c r="F5368" s="288"/>
      <c r="G5368" s="5"/>
      <c r="J5368" s="7" t="str">
        <f t="shared" si="1503"/>
        <v/>
      </c>
      <c r="K5368" s="48" t="str">
        <f t="shared" si="1504"/>
        <v/>
      </c>
      <c r="L5368" s="48" t="str">
        <f t="shared" si="1505"/>
        <v/>
      </c>
      <c r="M5368" s="49" t="str">
        <f t="shared" si="1506"/>
        <v/>
      </c>
      <c r="U5368" s="103" t="str">
        <f t="shared" si="1507"/>
        <v/>
      </c>
      <c r="V5368" s="77" t="str">
        <f t="shared" si="1508"/>
        <v/>
      </c>
      <c r="W5368" s="37" t="str">
        <f t="shared" si="1509"/>
        <v/>
      </c>
      <c r="X5368" s="7" t="str">
        <f t="shared" si="1510"/>
        <v/>
      </c>
      <c r="Y5368" s="37" t="str">
        <f t="shared" si="1511"/>
        <v/>
      </c>
      <c r="AA5368" s="54" t="str">
        <f t="shared" si="1512"/>
        <v/>
      </c>
      <c r="AC5368" s="121" t="str">
        <f t="shared" si="1513"/>
        <v/>
      </c>
      <c r="AD5368" s="111" t="str">
        <f t="shared" si="1514"/>
        <v/>
      </c>
      <c r="AE5368" s="122" t="str">
        <f t="shared" si="1515"/>
        <v/>
      </c>
      <c r="AF5368" s="123" t="str">
        <f t="shared" si="1516"/>
        <v>Qtr 1</v>
      </c>
      <c r="AG5368" s="122" t="str">
        <f t="shared" si="1517"/>
        <v/>
      </c>
      <c r="AI5368" s="124" t="str">
        <f t="shared" si="1518"/>
        <v/>
      </c>
      <c r="AK5368" s="103" t="str">
        <f t="shared" si="1519"/>
        <v/>
      </c>
      <c r="AL5368" s="104" t="str">
        <f t="shared" si="1520"/>
        <v/>
      </c>
      <c r="AN5368" s="37" t="str">
        <f>IF(AK5368="", "", COUNTIF(AK$11:AK$8010, "&lt;"&amp;AK5368)+1+COUNTIF(AK$11:AK5368, AK5368)-1)</f>
        <v/>
      </c>
      <c r="AO5368" s="37" t="str">
        <f>IF(AL5368="", "", COUNTIF(AL$11:AL$8010, "&gt;"&amp;AL5368)+1+COUNTIF(AL$11:AL5368, AL5368)-1)</f>
        <v/>
      </c>
    </row>
    <row r="5369" spans="1:41" x14ac:dyDescent="0.55000000000000004">
      <c r="A5369" s="5"/>
      <c r="B5369" s="284"/>
      <c r="C5369" s="285"/>
      <c r="D5369" s="286"/>
      <c r="E5369" s="287"/>
      <c r="F5369" s="288"/>
      <c r="G5369" s="5"/>
      <c r="J5369" s="7" t="str">
        <f t="shared" si="1503"/>
        <v/>
      </c>
      <c r="K5369" s="48" t="str">
        <f t="shared" si="1504"/>
        <v/>
      </c>
      <c r="L5369" s="48" t="str">
        <f t="shared" si="1505"/>
        <v/>
      </c>
      <c r="M5369" s="49" t="str">
        <f t="shared" si="1506"/>
        <v/>
      </c>
      <c r="U5369" s="103" t="str">
        <f t="shared" si="1507"/>
        <v/>
      </c>
      <c r="V5369" s="77" t="str">
        <f t="shared" si="1508"/>
        <v/>
      </c>
      <c r="W5369" s="37" t="str">
        <f t="shared" si="1509"/>
        <v/>
      </c>
      <c r="X5369" s="7" t="str">
        <f t="shared" si="1510"/>
        <v/>
      </c>
      <c r="Y5369" s="37" t="str">
        <f t="shared" si="1511"/>
        <v/>
      </c>
      <c r="AA5369" s="54" t="str">
        <f t="shared" si="1512"/>
        <v/>
      </c>
      <c r="AC5369" s="121" t="str">
        <f t="shared" si="1513"/>
        <v/>
      </c>
      <c r="AD5369" s="111" t="str">
        <f t="shared" si="1514"/>
        <v/>
      </c>
      <c r="AE5369" s="122" t="str">
        <f t="shared" si="1515"/>
        <v/>
      </c>
      <c r="AF5369" s="123" t="str">
        <f t="shared" si="1516"/>
        <v>Qtr 1</v>
      </c>
      <c r="AG5369" s="122" t="str">
        <f t="shared" si="1517"/>
        <v/>
      </c>
      <c r="AI5369" s="124" t="str">
        <f t="shared" si="1518"/>
        <v/>
      </c>
      <c r="AK5369" s="103" t="str">
        <f t="shared" si="1519"/>
        <v/>
      </c>
      <c r="AL5369" s="104" t="str">
        <f t="shared" si="1520"/>
        <v/>
      </c>
      <c r="AN5369" s="37" t="str">
        <f>IF(AK5369="", "", COUNTIF(AK$11:AK$8010, "&lt;"&amp;AK5369)+1+COUNTIF(AK$11:AK5369, AK5369)-1)</f>
        <v/>
      </c>
      <c r="AO5369" s="37" t="str">
        <f>IF(AL5369="", "", COUNTIF(AL$11:AL$8010, "&gt;"&amp;AL5369)+1+COUNTIF(AL$11:AL5369, AL5369)-1)</f>
        <v/>
      </c>
    </row>
    <row r="5370" spans="1:41" x14ac:dyDescent="0.55000000000000004">
      <c r="A5370" s="5"/>
      <c r="B5370" s="284"/>
      <c r="C5370" s="285"/>
      <c r="D5370" s="286"/>
      <c r="E5370" s="287"/>
      <c r="F5370" s="288"/>
      <c r="G5370" s="5"/>
      <c r="J5370" s="7" t="str">
        <f t="shared" si="1503"/>
        <v/>
      </c>
      <c r="K5370" s="48" t="str">
        <f t="shared" si="1504"/>
        <v/>
      </c>
      <c r="L5370" s="48" t="str">
        <f t="shared" si="1505"/>
        <v/>
      </c>
      <c r="M5370" s="49" t="str">
        <f t="shared" si="1506"/>
        <v/>
      </c>
      <c r="U5370" s="103" t="str">
        <f t="shared" si="1507"/>
        <v/>
      </c>
      <c r="V5370" s="77" t="str">
        <f t="shared" si="1508"/>
        <v/>
      </c>
      <c r="W5370" s="37" t="str">
        <f t="shared" si="1509"/>
        <v/>
      </c>
      <c r="X5370" s="7" t="str">
        <f t="shared" si="1510"/>
        <v/>
      </c>
      <c r="Y5370" s="37" t="str">
        <f t="shared" si="1511"/>
        <v/>
      </c>
      <c r="AA5370" s="54" t="str">
        <f t="shared" si="1512"/>
        <v/>
      </c>
      <c r="AC5370" s="121" t="str">
        <f t="shared" si="1513"/>
        <v/>
      </c>
      <c r="AD5370" s="111" t="str">
        <f t="shared" si="1514"/>
        <v/>
      </c>
      <c r="AE5370" s="122" t="str">
        <f t="shared" si="1515"/>
        <v/>
      </c>
      <c r="AF5370" s="123" t="str">
        <f t="shared" si="1516"/>
        <v>Qtr 1</v>
      </c>
      <c r="AG5370" s="122" t="str">
        <f t="shared" si="1517"/>
        <v/>
      </c>
      <c r="AI5370" s="124" t="str">
        <f t="shared" si="1518"/>
        <v/>
      </c>
      <c r="AK5370" s="103" t="str">
        <f t="shared" si="1519"/>
        <v/>
      </c>
      <c r="AL5370" s="104" t="str">
        <f t="shared" si="1520"/>
        <v/>
      </c>
      <c r="AN5370" s="37" t="str">
        <f>IF(AK5370="", "", COUNTIF(AK$11:AK$8010, "&lt;"&amp;AK5370)+1+COUNTIF(AK$11:AK5370, AK5370)-1)</f>
        <v/>
      </c>
      <c r="AO5370" s="37" t="str">
        <f>IF(AL5370="", "", COUNTIF(AL$11:AL$8010, "&gt;"&amp;AL5370)+1+COUNTIF(AL$11:AL5370, AL5370)-1)</f>
        <v/>
      </c>
    </row>
    <row r="5371" spans="1:41" x14ac:dyDescent="0.55000000000000004">
      <c r="A5371" s="5"/>
      <c r="B5371" s="284"/>
      <c r="C5371" s="285"/>
      <c r="D5371" s="286"/>
      <c r="E5371" s="287"/>
      <c r="F5371" s="288"/>
      <c r="G5371" s="5"/>
      <c r="J5371" s="7" t="str">
        <f t="shared" si="1503"/>
        <v/>
      </c>
      <c r="K5371" s="48" t="str">
        <f t="shared" si="1504"/>
        <v/>
      </c>
      <c r="L5371" s="48" t="str">
        <f t="shared" si="1505"/>
        <v/>
      </c>
      <c r="M5371" s="49" t="str">
        <f t="shared" si="1506"/>
        <v/>
      </c>
      <c r="U5371" s="103" t="str">
        <f t="shared" si="1507"/>
        <v/>
      </c>
      <c r="V5371" s="77" t="str">
        <f t="shared" si="1508"/>
        <v/>
      </c>
      <c r="W5371" s="37" t="str">
        <f t="shared" si="1509"/>
        <v/>
      </c>
      <c r="X5371" s="7" t="str">
        <f t="shared" si="1510"/>
        <v/>
      </c>
      <c r="Y5371" s="37" t="str">
        <f t="shared" si="1511"/>
        <v/>
      </c>
      <c r="AA5371" s="54" t="str">
        <f t="shared" si="1512"/>
        <v/>
      </c>
      <c r="AC5371" s="121" t="str">
        <f t="shared" si="1513"/>
        <v/>
      </c>
      <c r="AD5371" s="111" t="str">
        <f t="shared" si="1514"/>
        <v/>
      </c>
      <c r="AE5371" s="122" t="str">
        <f t="shared" si="1515"/>
        <v/>
      </c>
      <c r="AF5371" s="123" t="str">
        <f t="shared" si="1516"/>
        <v>Qtr 1</v>
      </c>
      <c r="AG5371" s="122" t="str">
        <f t="shared" si="1517"/>
        <v/>
      </c>
      <c r="AI5371" s="124" t="str">
        <f t="shared" si="1518"/>
        <v/>
      </c>
      <c r="AK5371" s="103" t="str">
        <f t="shared" si="1519"/>
        <v/>
      </c>
      <c r="AL5371" s="104" t="str">
        <f t="shared" si="1520"/>
        <v/>
      </c>
      <c r="AN5371" s="37" t="str">
        <f>IF(AK5371="", "", COUNTIF(AK$11:AK$8010, "&lt;"&amp;AK5371)+1+COUNTIF(AK$11:AK5371, AK5371)-1)</f>
        <v/>
      </c>
      <c r="AO5371" s="37" t="str">
        <f>IF(AL5371="", "", COUNTIF(AL$11:AL$8010, "&gt;"&amp;AL5371)+1+COUNTIF(AL$11:AL5371, AL5371)-1)</f>
        <v/>
      </c>
    </row>
    <row r="5372" spans="1:41" x14ac:dyDescent="0.55000000000000004">
      <c r="A5372" s="5"/>
      <c r="B5372" s="284"/>
      <c r="C5372" s="285"/>
      <c r="D5372" s="286"/>
      <c r="E5372" s="287"/>
      <c r="F5372" s="288"/>
      <c r="G5372" s="5"/>
      <c r="J5372" s="7" t="str">
        <f t="shared" si="1503"/>
        <v/>
      </c>
      <c r="K5372" s="48" t="str">
        <f t="shared" si="1504"/>
        <v/>
      </c>
      <c r="L5372" s="48" t="str">
        <f t="shared" si="1505"/>
        <v/>
      </c>
      <c r="M5372" s="49" t="str">
        <f t="shared" si="1506"/>
        <v/>
      </c>
      <c r="U5372" s="103" t="str">
        <f t="shared" si="1507"/>
        <v/>
      </c>
      <c r="V5372" s="77" t="str">
        <f t="shared" si="1508"/>
        <v/>
      </c>
      <c r="W5372" s="37" t="str">
        <f t="shared" si="1509"/>
        <v/>
      </c>
      <c r="X5372" s="7" t="str">
        <f t="shared" si="1510"/>
        <v/>
      </c>
      <c r="Y5372" s="37" t="str">
        <f t="shared" si="1511"/>
        <v/>
      </c>
      <c r="AA5372" s="54" t="str">
        <f t="shared" si="1512"/>
        <v/>
      </c>
      <c r="AC5372" s="121" t="str">
        <f t="shared" si="1513"/>
        <v/>
      </c>
      <c r="AD5372" s="111" t="str">
        <f t="shared" si="1514"/>
        <v/>
      </c>
      <c r="AE5372" s="122" t="str">
        <f t="shared" si="1515"/>
        <v/>
      </c>
      <c r="AF5372" s="123" t="str">
        <f t="shared" si="1516"/>
        <v>Qtr 1</v>
      </c>
      <c r="AG5372" s="122" t="str">
        <f t="shared" si="1517"/>
        <v/>
      </c>
      <c r="AI5372" s="124" t="str">
        <f t="shared" si="1518"/>
        <v/>
      </c>
      <c r="AK5372" s="103" t="str">
        <f t="shared" si="1519"/>
        <v/>
      </c>
      <c r="AL5372" s="104" t="str">
        <f t="shared" si="1520"/>
        <v/>
      </c>
      <c r="AN5372" s="37" t="str">
        <f>IF(AK5372="", "", COUNTIF(AK$11:AK$8010, "&lt;"&amp;AK5372)+1+COUNTIF(AK$11:AK5372, AK5372)-1)</f>
        <v/>
      </c>
      <c r="AO5372" s="37" t="str">
        <f>IF(AL5372="", "", COUNTIF(AL$11:AL$8010, "&gt;"&amp;AL5372)+1+COUNTIF(AL$11:AL5372, AL5372)-1)</f>
        <v/>
      </c>
    </row>
    <row r="5373" spans="1:41" x14ac:dyDescent="0.55000000000000004">
      <c r="A5373" s="5"/>
      <c r="B5373" s="284"/>
      <c r="C5373" s="285"/>
      <c r="D5373" s="286"/>
      <c r="E5373" s="287"/>
      <c r="F5373" s="288"/>
      <c r="G5373" s="5"/>
      <c r="J5373" s="7" t="str">
        <f t="shared" si="1503"/>
        <v/>
      </c>
      <c r="K5373" s="48" t="str">
        <f t="shared" si="1504"/>
        <v/>
      </c>
      <c r="L5373" s="48" t="str">
        <f t="shared" si="1505"/>
        <v/>
      </c>
      <c r="M5373" s="49" t="str">
        <f t="shared" si="1506"/>
        <v/>
      </c>
      <c r="U5373" s="103" t="str">
        <f t="shared" si="1507"/>
        <v/>
      </c>
      <c r="V5373" s="77" t="str">
        <f t="shared" si="1508"/>
        <v/>
      </c>
      <c r="W5373" s="37" t="str">
        <f t="shared" si="1509"/>
        <v/>
      </c>
      <c r="X5373" s="7" t="str">
        <f t="shared" si="1510"/>
        <v/>
      </c>
      <c r="Y5373" s="37" t="str">
        <f t="shared" si="1511"/>
        <v/>
      </c>
      <c r="AA5373" s="54" t="str">
        <f t="shared" si="1512"/>
        <v/>
      </c>
      <c r="AC5373" s="121" t="str">
        <f t="shared" si="1513"/>
        <v/>
      </c>
      <c r="AD5373" s="111" t="str">
        <f t="shared" si="1514"/>
        <v/>
      </c>
      <c r="AE5373" s="122" t="str">
        <f t="shared" si="1515"/>
        <v/>
      </c>
      <c r="AF5373" s="123" t="str">
        <f t="shared" si="1516"/>
        <v>Qtr 1</v>
      </c>
      <c r="AG5373" s="122" t="str">
        <f t="shared" si="1517"/>
        <v/>
      </c>
      <c r="AI5373" s="124" t="str">
        <f t="shared" si="1518"/>
        <v/>
      </c>
      <c r="AK5373" s="103" t="str">
        <f t="shared" si="1519"/>
        <v/>
      </c>
      <c r="AL5373" s="104" t="str">
        <f t="shared" si="1520"/>
        <v/>
      </c>
      <c r="AN5373" s="37" t="str">
        <f>IF(AK5373="", "", COUNTIF(AK$11:AK$8010, "&lt;"&amp;AK5373)+1+COUNTIF(AK$11:AK5373, AK5373)-1)</f>
        <v/>
      </c>
      <c r="AO5373" s="37" t="str">
        <f>IF(AL5373="", "", COUNTIF(AL$11:AL$8010, "&gt;"&amp;AL5373)+1+COUNTIF(AL$11:AL5373, AL5373)-1)</f>
        <v/>
      </c>
    </row>
    <row r="5374" spans="1:41" x14ac:dyDescent="0.55000000000000004">
      <c r="A5374" s="5"/>
      <c r="B5374" s="284"/>
      <c r="C5374" s="285"/>
      <c r="D5374" s="286"/>
      <c r="E5374" s="287"/>
      <c r="F5374" s="288"/>
      <c r="G5374" s="5"/>
      <c r="J5374" s="7" t="str">
        <f t="shared" si="1503"/>
        <v/>
      </c>
      <c r="K5374" s="48" t="str">
        <f t="shared" si="1504"/>
        <v/>
      </c>
      <c r="L5374" s="48" t="str">
        <f t="shared" si="1505"/>
        <v/>
      </c>
      <c r="M5374" s="49" t="str">
        <f t="shared" si="1506"/>
        <v/>
      </c>
      <c r="U5374" s="103" t="str">
        <f t="shared" si="1507"/>
        <v/>
      </c>
      <c r="V5374" s="77" t="str">
        <f t="shared" si="1508"/>
        <v/>
      </c>
      <c r="W5374" s="37" t="str">
        <f t="shared" si="1509"/>
        <v/>
      </c>
      <c r="X5374" s="7" t="str">
        <f t="shared" si="1510"/>
        <v/>
      </c>
      <c r="Y5374" s="37" t="str">
        <f t="shared" si="1511"/>
        <v/>
      </c>
      <c r="AA5374" s="54" t="str">
        <f t="shared" si="1512"/>
        <v/>
      </c>
      <c r="AC5374" s="121" t="str">
        <f t="shared" si="1513"/>
        <v/>
      </c>
      <c r="AD5374" s="111" t="str">
        <f t="shared" si="1514"/>
        <v/>
      </c>
      <c r="AE5374" s="122" t="str">
        <f t="shared" si="1515"/>
        <v/>
      </c>
      <c r="AF5374" s="123" t="str">
        <f t="shared" si="1516"/>
        <v>Qtr 1</v>
      </c>
      <c r="AG5374" s="122" t="str">
        <f t="shared" si="1517"/>
        <v/>
      </c>
      <c r="AI5374" s="124" t="str">
        <f t="shared" si="1518"/>
        <v/>
      </c>
      <c r="AK5374" s="103" t="str">
        <f t="shared" si="1519"/>
        <v/>
      </c>
      <c r="AL5374" s="104" t="str">
        <f t="shared" si="1520"/>
        <v/>
      </c>
      <c r="AN5374" s="37" t="str">
        <f>IF(AK5374="", "", COUNTIF(AK$11:AK$8010, "&lt;"&amp;AK5374)+1+COUNTIF(AK$11:AK5374, AK5374)-1)</f>
        <v/>
      </c>
      <c r="AO5374" s="37" t="str">
        <f>IF(AL5374="", "", COUNTIF(AL$11:AL$8010, "&gt;"&amp;AL5374)+1+COUNTIF(AL$11:AL5374, AL5374)-1)</f>
        <v/>
      </c>
    </row>
    <row r="5375" spans="1:41" x14ac:dyDescent="0.55000000000000004">
      <c r="A5375" s="5"/>
      <c r="B5375" s="284"/>
      <c r="C5375" s="285"/>
      <c r="D5375" s="286"/>
      <c r="E5375" s="287"/>
      <c r="F5375" s="288"/>
      <c r="G5375" s="5"/>
      <c r="J5375" s="7" t="str">
        <f t="shared" si="1503"/>
        <v/>
      </c>
      <c r="K5375" s="48" t="str">
        <f t="shared" si="1504"/>
        <v/>
      </c>
      <c r="L5375" s="48" t="str">
        <f t="shared" si="1505"/>
        <v/>
      </c>
      <c r="M5375" s="49" t="str">
        <f t="shared" si="1506"/>
        <v/>
      </c>
      <c r="U5375" s="103" t="str">
        <f t="shared" si="1507"/>
        <v/>
      </c>
      <c r="V5375" s="77" t="str">
        <f t="shared" si="1508"/>
        <v/>
      </c>
      <c r="W5375" s="37" t="str">
        <f t="shared" si="1509"/>
        <v/>
      </c>
      <c r="X5375" s="7" t="str">
        <f t="shared" si="1510"/>
        <v/>
      </c>
      <c r="Y5375" s="37" t="str">
        <f t="shared" si="1511"/>
        <v/>
      </c>
      <c r="AA5375" s="54" t="str">
        <f t="shared" si="1512"/>
        <v/>
      </c>
      <c r="AC5375" s="121" t="str">
        <f t="shared" si="1513"/>
        <v/>
      </c>
      <c r="AD5375" s="111" t="str">
        <f t="shared" si="1514"/>
        <v/>
      </c>
      <c r="AE5375" s="122" t="str">
        <f t="shared" si="1515"/>
        <v/>
      </c>
      <c r="AF5375" s="123" t="str">
        <f t="shared" si="1516"/>
        <v>Qtr 1</v>
      </c>
      <c r="AG5375" s="122" t="str">
        <f t="shared" si="1517"/>
        <v/>
      </c>
      <c r="AI5375" s="124" t="str">
        <f t="shared" si="1518"/>
        <v/>
      </c>
      <c r="AK5375" s="103" t="str">
        <f t="shared" si="1519"/>
        <v/>
      </c>
      <c r="AL5375" s="104" t="str">
        <f t="shared" si="1520"/>
        <v/>
      </c>
      <c r="AN5375" s="37" t="str">
        <f>IF(AK5375="", "", COUNTIF(AK$11:AK$8010, "&lt;"&amp;AK5375)+1+COUNTIF(AK$11:AK5375, AK5375)-1)</f>
        <v/>
      </c>
      <c r="AO5375" s="37" t="str">
        <f>IF(AL5375="", "", COUNTIF(AL$11:AL$8010, "&gt;"&amp;AL5375)+1+COUNTIF(AL$11:AL5375, AL5375)-1)</f>
        <v/>
      </c>
    </row>
    <row r="5376" spans="1:41" x14ac:dyDescent="0.55000000000000004">
      <c r="A5376" s="5"/>
      <c r="B5376" s="284"/>
      <c r="C5376" s="285"/>
      <c r="D5376" s="286"/>
      <c r="E5376" s="287"/>
      <c r="F5376" s="288"/>
      <c r="G5376" s="5"/>
      <c r="J5376" s="7" t="str">
        <f t="shared" si="1503"/>
        <v/>
      </c>
      <c r="K5376" s="48" t="str">
        <f t="shared" si="1504"/>
        <v/>
      </c>
      <c r="L5376" s="48" t="str">
        <f t="shared" si="1505"/>
        <v/>
      </c>
      <c r="M5376" s="49" t="str">
        <f t="shared" si="1506"/>
        <v/>
      </c>
      <c r="U5376" s="103" t="str">
        <f t="shared" si="1507"/>
        <v/>
      </c>
      <c r="V5376" s="77" t="str">
        <f t="shared" si="1508"/>
        <v/>
      </c>
      <c r="W5376" s="37" t="str">
        <f t="shared" si="1509"/>
        <v/>
      </c>
      <c r="X5376" s="7" t="str">
        <f t="shared" si="1510"/>
        <v/>
      </c>
      <c r="Y5376" s="37" t="str">
        <f t="shared" si="1511"/>
        <v/>
      </c>
      <c r="AA5376" s="54" t="str">
        <f t="shared" si="1512"/>
        <v/>
      </c>
      <c r="AC5376" s="121" t="str">
        <f t="shared" si="1513"/>
        <v/>
      </c>
      <c r="AD5376" s="111" t="str">
        <f t="shared" si="1514"/>
        <v/>
      </c>
      <c r="AE5376" s="122" t="str">
        <f t="shared" si="1515"/>
        <v/>
      </c>
      <c r="AF5376" s="123" t="str">
        <f t="shared" si="1516"/>
        <v>Qtr 1</v>
      </c>
      <c r="AG5376" s="122" t="str">
        <f t="shared" si="1517"/>
        <v/>
      </c>
      <c r="AI5376" s="124" t="str">
        <f t="shared" si="1518"/>
        <v/>
      </c>
      <c r="AK5376" s="103" t="str">
        <f t="shared" si="1519"/>
        <v/>
      </c>
      <c r="AL5376" s="104" t="str">
        <f t="shared" si="1520"/>
        <v/>
      </c>
      <c r="AN5376" s="37" t="str">
        <f>IF(AK5376="", "", COUNTIF(AK$11:AK$8010, "&lt;"&amp;AK5376)+1+COUNTIF(AK$11:AK5376, AK5376)-1)</f>
        <v/>
      </c>
      <c r="AO5376" s="37" t="str">
        <f>IF(AL5376="", "", COUNTIF(AL$11:AL$8010, "&gt;"&amp;AL5376)+1+COUNTIF(AL$11:AL5376, AL5376)-1)</f>
        <v/>
      </c>
    </row>
    <row r="5377" spans="1:41" x14ac:dyDescent="0.55000000000000004">
      <c r="A5377" s="5"/>
      <c r="B5377" s="284"/>
      <c r="C5377" s="285"/>
      <c r="D5377" s="286"/>
      <c r="E5377" s="287"/>
      <c r="F5377" s="288"/>
      <c r="G5377" s="5"/>
      <c r="J5377" s="7" t="str">
        <f t="shared" si="1503"/>
        <v/>
      </c>
      <c r="K5377" s="48" t="str">
        <f t="shared" si="1504"/>
        <v/>
      </c>
      <c r="L5377" s="48" t="str">
        <f t="shared" si="1505"/>
        <v/>
      </c>
      <c r="M5377" s="49" t="str">
        <f t="shared" si="1506"/>
        <v/>
      </c>
      <c r="U5377" s="103" t="str">
        <f t="shared" si="1507"/>
        <v/>
      </c>
      <c r="V5377" s="77" t="str">
        <f t="shared" si="1508"/>
        <v/>
      </c>
      <c r="W5377" s="37" t="str">
        <f t="shared" si="1509"/>
        <v/>
      </c>
      <c r="X5377" s="7" t="str">
        <f t="shared" si="1510"/>
        <v/>
      </c>
      <c r="Y5377" s="37" t="str">
        <f t="shared" si="1511"/>
        <v/>
      </c>
      <c r="AA5377" s="54" t="str">
        <f t="shared" si="1512"/>
        <v/>
      </c>
      <c r="AC5377" s="121" t="str">
        <f t="shared" si="1513"/>
        <v/>
      </c>
      <c r="AD5377" s="111" t="str">
        <f t="shared" si="1514"/>
        <v/>
      </c>
      <c r="AE5377" s="122" t="str">
        <f t="shared" si="1515"/>
        <v/>
      </c>
      <c r="AF5377" s="123" t="str">
        <f t="shared" si="1516"/>
        <v>Qtr 1</v>
      </c>
      <c r="AG5377" s="122" t="str">
        <f t="shared" si="1517"/>
        <v/>
      </c>
      <c r="AI5377" s="124" t="str">
        <f t="shared" si="1518"/>
        <v/>
      </c>
      <c r="AK5377" s="103" t="str">
        <f t="shared" si="1519"/>
        <v/>
      </c>
      <c r="AL5377" s="104" t="str">
        <f t="shared" si="1520"/>
        <v/>
      </c>
      <c r="AN5377" s="37" t="str">
        <f>IF(AK5377="", "", COUNTIF(AK$11:AK$8010, "&lt;"&amp;AK5377)+1+COUNTIF(AK$11:AK5377, AK5377)-1)</f>
        <v/>
      </c>
      <c r="AO5377" s="37" t="str">
        <f>IF(AL5377="", "", COUNTIF(AL$11:AL$8010, "&gt;"&amp;AL5377)+1+COUNTIF(AL$11:AL5377, AL5377)-1)</f>
        <v/>
      </c>
    </row>
    <row r="5378" spans="1:41" x14ac:dyDescent="0.55000000000000004">
      <c r="A5378" s="5"/>
      <c r="B5378" s="284"/>
      <c r="C5378" s="285"/>
      <c r="D5378" s="286"/>
      <c r="E5378" s="287"/>
      <c r="F5378" s="288"/>
      <c r="G5378" s="5"/>
      <c r="J5378" s="7" t="str">
        <f t="shared" si="1503"/>
        <v/>
      </c>
      <c r="K5378" s="48" t="str">
        <f t="shared" si="1504"/>
        <v/>
      </c>
      <c r="L5378" s="48" t="str">
        <f t="shared" si="1505"/>
        <v/>
      </c>
      <c r="M5378" s="49" t="str">
        <f t="shared" si="1506"/>
        <v/>
      </c>
      <c r="U5378" s="103" t="str">
        <f t="shared" si="1507"/>
        <v/>
      </c>
      <c r="V5378" s="77" t="str">
        <f t="shared" si="1508"/>
        <v/>
      </c>
      <c r="W5378" s="37" t="str">
        <f t="shared" si="1509"/>
        <v/>
      </c>
      <c r="X5378" s="7" t="str">
        <f t="shared" si="1510"/>
        <v/>
      </c>
      <c r="Y5378" s="37" t="str">
        <f t="shared" si="1511"/>
        <v/>
      </c>
      <c r="AA5378" s="54" t="str">
        <f t="shared" si="1512"/>
        <v/>
      </c>
      <c r="AC5378" s="121" t="str">
        <f t="shared" si="1513"/>
        <v/>
      </c>
      <c r="AD5378" s="111" t="str">
        <f t="shared" si="1514"/>
        <v/>
      </c>
      <c r="AE5378" s="122" t="str">
        <f t="shared" si="1515"/>
        <v/>
      </c>
      <c r="AF5378" s="123" t="str">
        <f t="shared" si="1516"/>
        <v>Qtr 1</v>
      </c>
      <c r="AG5378" s="122" t="str">
        <f t="shared" si="1517"/>
        <v/>
      </c>
      <c r="AI5378" s="124" t="str">
        <f t="shared" si="1518"/>
        <v/>
      </c>
      <c r="AK5378" s="103" t="str">
        <f t="shared" si="1519"/>
        <v/>
      </c>
      <c r="AL5378" s="104" t="str">
        <f t="shared" si="1520"/>
        <v/>
      </c>
      <c r="AN5378" s="37" t="str">
        <f>IF(AK5378="", "", COUNTIF(AK$11:AK$8010, "&lt;"&amp;AK5378)+1+COUNTIF(AK$11:AK5378, AK5378)-1)</f>
        <v/>
      </c>
      <c r="AO5378" s="37" t="str">
        <f>IF(AL5378="", "", COUNTIF(AL$11:AL$8010, "&gt;"&amp;AL5378)+1+COUNTIF(AL$11:AL5378, AL5378)-1)</f>
        <v/>
      </c>
    </row>
    <row r="5379" spans="1:41" x14ac:dyDescent="0.55000000000000004">
      <c r="A5379" s="5"/>
      <c r="B5379" s="284"/>
      <c r="C5379" s="285"/>
      <c r="D5379" s="286"/>
      <c r="E5379" s="287"/>
      <c r="F5379" s="288"/>
      <c r="G5379" s="5"/>
      <c r="J5379" s="7" t="str">
        <f t="shared" si="1503"/>
        <v/>
      </c>
      <c r="K5379" s="48" t="str">
        <f t="shared" si="1504"/>
        <v/>
      </c>
      <c r="L5379" s="48" t="str">
        <f t="shared" si="1505"/>
        <v/>
      </c>
      <c r="M5379" s="49" t="str">
        <f t="shared" si="1506"/>
        <v/>
      </c>
      <c r="U5379" s="103" t="str">
        <f t="shared" si="1507"/>
        <v/>
      </c>
      <c r="V5379" s="77" t="str">
        <f t="shared" si="1508"/>
        <v/>
      </c>
      <c r="W5379" s="37" t="str">
        <f t="shared" si="1509"/>
        <v/>
      </c>
      <c r="X5379" s="7" t="str">
        <f t="shared" si="1510"/>
        <v/>
      </c>
      <c r="Y5379" s="37" t="str">
        <f t="shared" si="1511"/>
        <v/>
      </c>
      <c r="AA5379" s="54" t="str">
        <f t="shared" si="1512"/>
        <v/>
      </c>
      <c r="AC5379" s="121" t="str">
        <f t="shared" si="1513"/>
        <v/>
      </c>
      <c r="AD5379" s="111" t="str">
        <f t="shared" si="1514"/>
        <v/>
      </c>
      <c r="AE5379" s="122" t="str">
        <f t="shared" si="1515"/>
        <v/>
      </c>
      <c r="AF5379" s="123" t="str">
        <f t="shared" si="1516"/>
        <v>Qtr 1</v>
      </c>
      <c r="AG5379" s="122" t="str">
        <f t="shared" si="1517"/>
        <v/>
      </c>
      <c r="AI5379" s="124" t="str">
        <f t="shared" si="1518"/>
        <v/>
      </c>
      <c r="AK5379" s="103" t="str">
        <f t="shared" si="1519"/>
        <v/>
      </c>
      <c r="AL5379" s="104" t="str">
        <f t="shared" si="1520"/>
        <v/>
      </c>
      <c r="AN5379" s="37" t="str">
        <f>IF(AK5379="", "", COUNTIF(AK$11:AK$8010, "&lt;"&amp;AK5379)+1+COUNTIF(AK$11:AK5379, AK5379)-1)</f>
        <v/>
      </c>
      <c r="AO5379" s="37" t="str">
        <f>IF(AL5379="", "", COUNTIF(AL$11:AL$8010, "&gt;"&amp;AL5379)+1+COUNTIF(AL$11:AL5379, AL5379)-1)</f>
        <v/>
      </c>
    </row>
    <row r="5380" spans="1:41" x14ac:dyDescent="0.55000000000000004">
      <c r="A5380" s="5"/>
      <c r="B5380" s="284"/>
      <c r="C5380" s="285"/>
      <c r="D5380" s="286"/>
      <c r="E5380" s="287"/>
      <c r="F5380" s="288"/>
      <c r="G5380" s="5"/>
      <c r="J5380" s="7" t="str">
        <f t="shared" si="1503"/>
        <v/>
      </c>
      <c r="K5380" s="48" t="str">
        <f t="shared" si="1504"/>
        <v/>
      </c>
      <c r="L5380" s="48" t="str">
        <f t="shared" si="1505"/>
        <v/>
      </c>
      <c r="M5380" s="49" t="str">
        <f t="shared" si="1506"/>
        <v/>
      </c>
      <c r="U5380" s="103" t="str">
        <f t="shared" si="1507"/>
        <v/>
      </c>
      <c r="V5380" s="77" t="str">
        <f t="shared" si="1508"/>
        <v/>
      </c>
      <c r="W5380" s="37" t="str">
        <f t="shared" si="1509"/>
        <v/>
      </c>
      <c r="X5380" s="7" t="str">
        <f t="shared" si="1510"/>
        <v/>
      </c>
      <c r="Y5380" s="37" t="str">
        <f t="shared" si="1511"/>
        <v/>
      </c>
      <c r="AA5380" s="54" t="str">
        <f t="shared" si="1512"/>
        <v/>
      </c>
      <c r="AC5380" s="121" t="str">
        <f t="shared" si="1513"/>
        <v/>
      </c>
      <c r="AD5380" s="111" t="str">
        <f t="shared" si="1514"/>
        <v/>
      </c>
      <c r="AE5380" s="122" t="str">
        <f t="shared" si="1515"/>
        <v/>
      </c>
      <c r="AF5380" s="123" t="str">
        <f t="shared" si="1516"/>
        <v>Qtr 1</v>
      </c>
      <c r="AG5380" s="122" t="str">
        <f t="shared" si="1517"/>
        <v/>
      </c>
      <c r="AI5380" s="124" t="str">
        <f t="shared" si="1518"/>
        <v/>
      </c>
      <c r="AK5380" s="103" t="str">
        <f t="shared" si="1519"/>
        <v/>
      </c>
      <c r="AL5380" s="104" t="str">
        <f t="shared" si="1520"/>
        <v/>
      </c>
      <c r="AN5380" s="37" t="str">
        <f>IF(AK5380="", "", COUNTIF(AK$11:AK$8010, "&lt;"&amp;AK5380)+1+COUNTIF(AK$11:AK5380, AK5380)-1)</f>
        <v/>
      </c>
      <c r="AO5380" s="37" t="str">
        <f>IF(AL5380="", "", COUNTIF(AL$11:AL$8010, "&gt;"&amp;AL5380)+1+COUNTIF(AL$11:AL5380, AL5380)-1)</f>
        <v/>
      </c>
    </row>
    <row r="5381" spans="1:41" x14ac:dyDescent="0.55000000000000004">
      <c r="A5381" s="5"/>
      <c r="B5381" s="284"/>
      <c r="C5381" s="285"/>
      <c r="D5381" s="286"/>
      <c r="E5381" s="287"/>
      <c r="F5381" s="288"/>
      <c r="G5381" s="5"/>
      <c r="J5381" s="7" t="str">
        <f t="shared" si="1503"/>
        <v/>
      </c>
      <c r="K5381" s="48" t="str">
        <f t="shared" si="1504"/>
        <v/>
      </c>
      <c r="L5381" s="48" t="str">
        <f t="shared" si="1505"/>
        <v/>
      </c>
      <c r="M5381" s="49" t="str">
        <f t="shared" si="1506"/>
        <v/>
      </c>
      <c r="U5381" s="103" t="str">
        <f t="shared" si="1507"/>
        <v/>
      </c>
      <c r="V5381" s="77" t="str">
        <f t="shared" si="1508"/>
        <v/>
      </c>
      <c r="W5381" s="37" t="str">
        <f t="shared" si="1509"/>
        <v/>
      </c>
      <c r="X5381" s="7" t="str">
        <f t="shared" si="1510"/>
        <v/>
      </c>
      <c r="Y5381" s="37" t="str">
        <f t="shared" si="1511"/>
        <v/>
      </c>
      <c r="AA5381" s="54" t="str">
        <f t="shared" si="1512"/>
        <v/>
      </c>
      <c r="AC5381" s="121" t="str">
        <f t="shared" si="1513"/>
        <v/>
      </c>
      <c r="AD5381" s="111" t="str">
        <f t="shared" si="1514"/>
        <v/>
      </c>
      <c r="AE5381" s="122" t="str">
        <f t="shared" si="1515"/>
        <v/>
      </c>
      <c r="AF5381" s="123" t="str">
        <f t="shared" si="1516"/>
        <v>Qtr 1</v>
      </c>
      <c r="AG5381" s="122" t="str">
        <f t="shared" si="1517"/>
        <v/>
      </c>
      <c r="AI5381" s="124" t="str">
        <f t="shared" si="1518"/>
        <v/>
      </c>
      <c r="AK5381" s="103" t="str">
        <f t="shared" si="1519"/>
        <v/>
      </c>
      <c r="AL5381" s="104" t="str">
        <f t="shared" si="1520"/>
        <v/>
      </c>
      <c r="AN5381" s="37" t="str">
        <f>IF(AK5381="", "", COUNTIF(AK$11:AK$8010, "&lt;"&amp;AK5381)+1+COUNTIF(AK$11:AK5381, AK5381)-1)</f>
        <v/>
      </c>
      <c r="AO5381" s="37" t="str">
        <f>IF(AL5381="", "", COUNTIF(AL$11:AL$8010, "&gt;"&amp;AL5381)+1+COUNTIF(AL$11:AL5381, AL5381)-1)</f>
        <v/>
      </c>
    </row>
    <row r="5382" spans="1:41" x14ac:dyDescent="0.55000000000000004">
      <c r="A5382" s="5"/>
      <c r="B5382" s="284"/>
      <c r="C5382" s="285"/>
      <c r="D5382" s="286"/>
      <c r="E5382" s="287"/>
      <c r="F5382" s="288"/>
      <c r="G5382" s="5"/>
      <c r="J5382" s="7" t="str">
        <f t="shared" si="1503"/>
        <v/>
      </c>
      <c r="K5382" s="48" t="str">
        <f t="shared" si="1504"/>
        <v/>
      </c>
      <c r="L5382" s="48" t="str">
        <f t="shared" si="1505"/>
        <v/>
      </c>
      <c r="M5382" s="49" t="str">
        <f t="shared" si="1506"/>
        <v/>
      </c>
      <c r="U5382" s="103" t="str">
        <f t="shared" si="1507"/>
        <v/>
      </c>
      <c r="V5382" s="77" t="str">
        <f t="shared" si="1508"/>
        <v/>
      </c>
      <c r="W5382" s="37" t="str">
        <f t="shared" si="1509"/>
        <v/>
      </c>
      <c r="X5382" s="7" t="str">
        <f t="shared" si="1510"/>
        <v/>
      </c>
      <c r="Y5382" s="37" t="str">
        <f t="shared" si="1511"/>
        <v/>
      </c>
      <c r="AA5382" s="54" t="str">
        <f t="shared" si="1512"/>
        <v/>
      </c>
      <c r="AC5382" s="121" t="str">
        <f t="shared" si="1513"/>
        <v/>
      </c>
      <c r="AD5382" s="111" t="str">
        <f t="shared" si="1514"/>
        <v/>
      </c>
      <c r="AE5382" s="122" t="str">
        <f t="shared" si="1515"/>
        <v/>
      </c>
      <c r="AF5382" s="123" t="str">
        <f t="shared" si="1516"/>
        <v>Qtr 1</v>
      </c>
      <c r="AG5382" s="122" t="str">
        <f t="shared" si="1517"/>
        <v/>
      </c>
      <c r="AI5382" s="124" t="str">
        <f t="shared" si="1518"/>
        <v/>
      </c>
      <c r="AK5382" s="103" t="str">
        <f t="shared" si="1519"/>
        <v/>
      </c>
      <c r="AL5382" s="104" t="str">
        <f t="shared" si="1520"/>
        <v/>
      </c>
      <c r="AN5382" s="37" t="str">
        <f>IF(AK5382="", "", COUNTIF(AK$11:AK$8010, "&lt;"&amp;AK5382)+1+COUNTIF(AK$11:AK5382, AK5382)-1)</f>
        <v/>
      </c>
      <c r="AO5382" s="37" t="str">
        <f>IF(AL5382="", "", COUNTIF(AL$11:AL$8010, "&gt;"&amp;AL5382)+1+COUNTIF(AL$11:AL5382, AL5382)-1)</f>
        <v/>
      </c>
    </row>
    <row r="5383" spans="1:41" x14ac:dyDescent="0.55000000000000004">
      <c r="A5383" s="5"/>
      <c r="B5383" s="284"/>
      <c r="C5383" s="285"/>
      <c r="D5383" s="286"/>
      <c r="E5383" s="287"/>
      <c r="F5383" s="288"/>
      <c r="G5383" s="5"/>
      <c r="J5383" s="7" t="str">
        <f t="shared" si="1503"/>
        <v/>
      </c>
      <c r="K5383" s="48" t="str">
        <f t="shared" si="1504"/>
        <v/>
      </c>
      <c r="L5383" s="48" t="str">
        <f t="shared" si="1505"/>
        <v/>
      </c>
      <c r="M5383" s="49" t="str">
        <f t="shared" si="1506"/>
        <v/>
      </c>
      <c r="U5383" s="103" t="str">
        <f t="shared" si="1507"/>
        <v/>
      </c>
      <c r="V5383" s="77" t="str">
        <f t="shared" si="1508"/>
        <v/>
      </c>
      <c r="W5383" s="37" t="str">
        <f t="shared" si="1509"/>
        <v/>
      </c>
      <c r="X5383" s="7" t="str">
        <f t="shared" si="1510"/>
        <v/>
      </c>
      <c r="Y5383" s="37" t="str">
        <f t="shared" si="1511"/>
        <v/>
      </c>
      <c r="AA5383" s="54" t="str">
        <f t="shared" si="1512"/>
        <v/>
      </c>
      <c r="AC5383" s="121" t="str">
        <f t="shared" si="1513"/>
        <v/>
      </c>
      <c r="AD5383" s="111" t="str">
        <f t="shared" si="1514"/>
        <v/>
      </c>
      <c r="AE5383" s="122" t="str">
        <f t="shared" si="1515"/>
        <v/>
      </c>
      <c r="AF5383" s="123" t="str">
        <f t="shared" si="1516"/>
        <v>Qtr 1</v>
      </c>
      <c r="AG5383" s="122" t="str">
        <f t="shared" si="1517"/>
        <v/>
      </c>
      <c r="AI5383" s="124" t="str">
        <f t="shared" si="1518"/>
        <v/>
      </c>
      <c r="AK5383" s="103" t="str">
        <f t="shared" si="1519"/>
        <v/>
      </c>
      <c r="AL5383" s="104" t="str">
        <f t="shared" si="1520"/>
        <v/>
      </c>
      <c r="AN5383" s="37" t="str">
        <f>IF(AK5383="", "", COUNTIF(AK$11:AK$8010, "&lt;"&amp;AK5383)+1+COUNTIF(AK$11:AK5383, AK5383)-1)</f>
        <v/>
      </c>
      <c r="AO5383" s="37" t="str">
        <f>IF(AL5383="", "", COUNTIF(AL$11:AL$8010, "&gt;"&amp;AL5383)+1+COUNTIF(AL$11:AL5383, AL5383)-1)</f>
        <v/>
      </c>
    </row>
    <row r="5384" spans="1:41" x14ac:dyDescent="0.55000000000000004">
      <c r="A5384" s="5"/>
      <c r="B5384" s="284"/>
      <c r="C5384" s="285"/>
      <c r="D5384" s="286"/>
      <c r="E5384" s="287"/>
      <c r="F5384" s="288"/>
      <c r="G5384" s="5"/>
      <c r="J5384" s="7" t="str">
        <f t="shared" si="1503"/>
        <v/>
      </c>
      <c r="K5384" s="48" t="str">
        <f t="shared" si="1504"/>
        <v/>
      </c>
      <c r="L5384" s="48" t="str">
        <f t="shared" si="1505"/>
        <v/>
      </c>
      <c r="M5384" s="49" t="str">
        <f t="shared" si="1506"/>
        <v/>
      </c>
      <c r="U5384" s="103" t="str">
        <f t="shared" si="1507"/>
        <v/>
      </c>
      <c r="V5384" s="77" t="str">
        <f t="shared" si="1508"/>
        <v/>
      </c>
      <c r="W5384" s="37" t="str">
        <f t="shared" si="1509"/>
        <v/>
      </c>
      <c r="X5384" s="7" t="str">
        <f t="shared" si="1510"/>
        <v/>
      </c>
      <c r="Y5384" s="37" t="str">
        <f t="shared" si="1511"/>
        <v/>
      </c>
      <c r="AA5384" s="54" t="str">
        <f t="shared" si="1512"/>
        <v/>
      </c>
      <c r="AC5384" s="121" t="str">
        <f t="shared" si="1513"/>
        <v/>
      </c>
      <c r="AD5384" s="111" t="str">
        <f t="shared" si="1514"/>
        <v/>
      </c>
      <c r="AE5384" s="122" t="str">
        <f t="shared" si="1515"/>
        <v/>
      </c>
      <c r="AF5384" s="123" t="str">
        <f t="shared" si="1516"/>
        <v>Qtr 1</v>
      </c>
      <c r="AG5384" s="122" t="str">
        <f t="shared" si="1517"/>
        <v/>
      </c>
      <c r="AI5384" s="124" t="str">
        <f t="shared" si="1518"/>
        <v/>
      </c>
      <c r="AK5384" s="103" t="str">
        <f t="shared" si="1519"/>
        <v/>
      </c>
      <c r="AL5384" s="104" t="str">
        <f t="shared" si="1520"/>
        <v/>
      </c>
      <c r="AN5384" s="37" t="str">
        <f>IF(AK5384="", "", COUNTIF(AK$11:AK$8010, "&lt;"&amp;AK5384)+1+COUNTIF(AK$11:AK5384, AK5384)-1)</f>
        <v/>
      </c>
      <c r="AO5384" s="37" t="str">
        <f>IF(AL5384="", "", COUNTIF(AL$11:AL$8010, "&gt;"&amp;AL5384)+1+COUNTIF(AL$11:AL5384, AL5384)-1)</f>
        <v/>
      </c>
    </row>
    <row r="5385" spans="1:41" x14ac:dyDescent="0.55000000000000004">
      <c r="A5385" s="5"/>
      <c r="B5385" s="284"/>
      <c r="C5385" s="285"/>
      <c r="D5385" s="286"/>
      <c r="E5385" s="287"/>
      <c r="F5385" s="288"/>
      <c r="G5385" s="5"/>
      <c r="J5385" s="7" t="str">
        <f t="shared" si="1503"/>
        <v/>
      </c>
      <c r="K5385" s="48" t="str">
        <f t="shared" si="1504"/>
        <v/>
      </c>
      <c r="L5385" s="48" t="str">
        <f t="shared" si="1505"/>
        <v/>
      </c>
      <c r="M5385" s="49" t="str">
        <f t="shared" si="1506"/>
        <v/>
      </c>
      <c r="U5385" s="103" t="str">
        <f t="shared" si="1507"/>
        <v/>
      </c>
      <c r="V5385" s="77" t="str">
        <f t="shared" si="1508"/>
        <v/>
      </c>
      <c r="W5385" s="37" t="str">
        <f t="shared" si="1509"/>
        <v/>
      </c>
      <c r="X5385" s="7" t="str">
        <f t="shared" si="1510"/>
        <v/>
      </c>
      <c r="Y5385" s="37" t="str">
        <f t="shared" si="1511"/>
        <v/>
      </c>
      <c r="AA5385" s="54" t="str">
        <f t="shared" si="1512"/>
        <v/>
      </c>
      <c r="AC5385" s="121" t="str">
        <f t="shared" si="1513"/>
        <v/>
      </c>
      <c r="AD5385" s="111" t="str">
        <f t="shared" si="1514"/>
        <v/>
      </c>
      <c r="AE5385" s="122" t="str">
        <f t="shared" si="1515"/>
        <v/>
      </c>
      <c r="AF5385" s="123" t="str">
        <f t="shared" si="1516"/>
        <v>Qtr 1</v>
      </c>
      <c r="AG5385" s="122" t="str">
        <f t="shared" si="1517"/>
        <v/>
      </c>
      <c r="AI5385" s="124" t="str">
        <f t="shared" si="1518"/>
        <v/>
      </c>
      <c r="AK5385" s="103" t="str">
        <f t="shared" si="1519"/>
        <v/>
      </c>
      <c r="AL5385" s="104" t="str">
        <f t="shared" si="1520"/>
        <v/>
      </c>
      <c r="AN5385" s="37" t="str">
        <f>IF(AK5385="", "", COUNTIF(AK$11:AK$8010, "&lt;"&amp;AK5385)+1+COUNTIF(AK$11:AK5385, AK5385)-1)</f>
        <v/>
      </c>
      <c r="AO5385" s="37" t="str">
        <f>IF(AL5385="", "", COUNTIF(AL$11:AL$8010, "&gt;"&amp;AL5385)+1+COUNTIF(AL$11:AL5385, AL5385)-1)</f>
        <v/>
      </c>
    </row>
    <row r="5386" spans="1:41" x14ac:dyDescent="0.55000000000000004">
      <c r="A5386" s="5"/>
      <c r="B5386" s="284"/>
      <c r="C5386" s="285"/>
      <c r="D5386" s="286"/>
      <c r="E5386" s="287"/>
      <c r="F5386" s="288"/>
      <c r="G5386" s="5"/>
      <c r="J5386" s="7" t="str">
        <f t="shared" si="1503"/>
        <v/>
      </c>
      <c r="K5386" s="48" t="str">
        <f t="shared" si="1504"/>
        <v/>
      </c>
      <c r="L5386" s="48" t="str">
        <f t="shared" si="1505"/>
        <v/>
      </c>
      <c r="M5386" s="49" t="str">
        <f t="shared" si="1506"/>
        <v/>
      </c>
      <c r="U5386" s="103" t="str">
        <f t="shared" si="1507"/>
        <v/>
      </c>
      <c r="V5386" s="77" t="str">
        <f t="shared" si="1508"/>
        <v/>
      </c>
      <c r="W5386" s="37" t="str">
        <f t="shared" si="1509"/>
        <v/>
      </c>
      <c r="X5386" s="7" t="str">
        <f t="shared" si="1510"/>
        <v/>
      </c>
      <c r="Y5386" s="37" t="str">
        <f t="shared" si="1511"/>
        <v/>
      </c>
      <c r="AA5386" s="54" t="str">
        <f t="shared" si="1512"/>
        <v/>
      </c>
      <c r="AC5386" s="121" t="str">
        <f t="shared" si="1513"/>
        <v/>
      </c>
      <c r="AD5386" s="111" t="str">
        <f t="shared" si="1514"/>
        <v/>
      </c>
      <c r="AE5386" s="122" t="str">
        <f t="shared" si="1515"/>
        <v/>
      </c>
      <c r="AF5386" s="123" t="str">
        <f t="shared" si="1516"/>
        <v>Qtr 1</v>
      </c>
      <c r="AG5386" s="122" t="str">
        <f t="shared" si="1517"/>
        <v/>
      </c>
      <c r="AI5386" s="124" t="str">
        <f t="shared" si="1518"/>
        <v/>
      </c>
      <c r="AK5386" s="103" t="str">
        <f t="shared" si="1519"/>
        <v/>
      </c>
      <c r="AL5386" s="104" t="str">
        <f t="shared" si="1520"/>
        <v/>
      </c>
      <c r="AN5386" s="37" t="str">
        <f>IF(AK5386="", "", COUNTIF(AK$11:AK$8010, "&lt;"&amp;AK5386)+1+COUNTIF(AK$11:AK5386, AK5386)-1)</f>
        <v/>
      </c>
      <c r="AO5386" s="37" t="str">
        <f>IF(AL5386="", "", COUNTIF(AL$11:AL$8010, "&gt;"&amp;AL5386)+1+COUNTIF(AL$11:AL5386, AL5386)-1)</f>
        <v/>
      </c>
    </row>
    <row r="5387" spans="1:41" x14ac:dyDescent="0.55000000000000004">
      <c r="A5387" s="5"/>
      <c r="B5387" s="284"/>
      <c r="C5387" s="285"/>
      <c r="D5387" s="286"/>
      <c r="E5387" s="287"/>
      <c r="F5387" s="288"/>
      <c r="G5387" s="5"/>
      <c r="J5387" s="7" t="str">
        <f t="shared" si="1503"/>
        <v/>
      </c>
      <c r="K5387" s="48" t="str">
        <f t="shared" si="1504"/>
        <v/>
      </c>
      <c r="L5387" s="48" t="str">
        <f t="shared" si="1505"/>
        <v/>
      </c>
      <c r="M5387" s="49" t="str">
        <f t="shared" si="1506"/>
        <v/>
      </c>
      <c r="U5387" s="103" t="str">
        <f t="shared" si="1507"/>
        <v/>
      </c>
      <c r="V5387" s="77" t="str">
        <f t="shared" si="1508"/>
        <v/>
      </c>
      <c r="W5387" s="37" t="str">
        <f t="shared" si="1509"/>
        <v/>
      </c>
      <c r="X5387" s="7" t="str">
        <f t="shared" si="1510"/>
        <v/>
      </c>
      <c r="Y5387" s="37" t="str">
        <f t="shared" si="1511"/>
        <v/>
      </c>
      <c r="AA5387" s="54" t="str">
        <f t="shared" si="1512"/>
        <v/>
      </c>
      <c r="AC5387" s="121" t="str">
        <f t="shared" si="1513"/>
        <v/>
      </c>
      <c r="AD5387" s="111" t="str">
        <f t="shared" si="1514"/>
        <v/>
      </c>
      <c r="AE5387" s="122" t="str">
        <f t="shared" si="1515"/>
        <v/>
      </c>
      <c r="AF5387" s="123" t="str">
        <f t="shared" si="1516"/>
        <v>Qtr 1</v>
      </c>
      <c r="AG5387" s="122" t="str">
        <f t="shared" si="1517"/>
        <v/>
      </c>
      <c r="AI5387" s="124" t="str">
        <f t="shared" si="1518"/>
        <v/>
      </c>
      <c r="AK5387" s="103" t="str">
        <f t="shared" si="1519"/>
        <v/>
      </c>
      <c r="AL5387" s="104" t="str">
        <f t="shared" si="1520"/>
        <v/>
      </c>
      <c r="AN5387" s="37" t="str">
        <f>IF(AK5387="", "", COUNTIF(AK$11:AK$8010, "&lt;"&amp;AK5387)+1+COUNTIF(AK$11:AK5387, AK5387)-1)</f>
        <v/>
      </c>
      <c r="AO5387" s="37" t="str">
        <f>IF(AL5387="", "", COUNTIF(AL$11:AL$8010, "&gt;"&amp;AL5387)+1+COUNTIF(AL$11:AL5387, AL5387)-1)</f>
        <v/>
      </c>
    </row>
    <row r="5388" spans="1:41" x14ac:dyDescent="0.55000000000000004">
      <c r="A5388" s="5"/>
      <c r="B5388" s="284"/>
      <c r="C5388" s="285"/>
      <c r="D5388" s="286"/>
      <c r="E5388" s="287"/>
      <c r="F5388" s="288"/>
      <c r="G5388" s="5"/>
      <c r="J5388" s="7" t="str">
        <f t="shared" ref="J5388:J5451" si="1521">IF(B5388="", "", IF(OR(B5388&lt;$O$4, B5388&gt;$O$5), "X", ""))</f>
        <v/>
      </c>
      <c r="K5388" s="48" t="str">
        <f t="shared" ref="K5388:K5451" si="1522">IF(C5388="", "", IF(COUNTIF($O$10:$O$510, C5388)=0, "X", ""))</f>
        <v/>
      </c>
      <c r="L5388" s="48" t="str">
        <f t="shared" ref="L5388:L5451" si="1523">IF(D5388="", "", IF(COUNTIF($Q$10:$Q$15, D5388)=0, "X", ""))</f>
        <v/>
      </c>
      <c r="M5388" s="49" t="str">
        <f t="shared" ref="M5388:M5451" si="1524">IF(E5388="", "", IF(COUNTIF($S$10:$S$20, E5388)=0, "X", ""))</f>
        <v/>
      </c>
      <c r="U5388" s="103" t="str">
        <f t="shared" ref="U5388:U5451" si="1525">IF($Q$4="", "", IF($C5388=$Q$4, IF($E5388&lt;0, $E5388, ""), ""))</f>
        <v/>
      </c>
      <c r="V5388" s="77" t="str">
        <f t="shared" ref="V5388:V5451" si="1526">IF($Q$4="", "", IF($C5388=$Q$4, IF($E5388&gt;0, $E5388, ""), ""))</f>
        <v/>
      </c>
      <c r="W5388" s="37" t="str">
        <f t="shared" ref="W5388:W5451" si="1527">IF($Q$4="", "", IF($C5388=$Q$4, IF($B5388="", "", TEXT($B5388, "mmm yyyy")), ""))</f>
        <v/>
      </c>
      <c r="X5388" s="7" t="str">
        <f t="shared" ref="X5388:X5451" si="1528">IF(OR($Q$4="", $B5388=""), "", IF($C5388=$Q$4, IF(AND($B5388&gt;=$V$2, $B5388&lt;=$W$2), $U$2, IF(AND($B5388&gt;=$V$3, $B5388&lt;=$W$3), $U$3, IF(AND($B5388&gt;=$V$4, $B5388&lt;=$W$4), $U$4, IF(AND($B5388&gt;=$V$5, $B5388&lt;=$W$5), $U$5, "")))), ""))</f>
        <v/>
      </c>
      <c r="Y5388" s="37" t="str">
        <f t="shared" ref="Y5388:Y5451" si="1529">IF($Q$4="", "", IF($C5388=$Q$4, IF($D5388="", "", $D5388), ""))</f>
        <v/>
      </c>
      <c r="AA5388" s="54" t="str">
        <f t="shared" ref="AA5388:AA5451" si="1530">IF(OR($X5388="", $Y5388=""), "", CONCATENATE($Y5388, " - ", $X5388))</f>
        <v/>
      </c>
      <c r="AC5388" s="121" t="str">
        <f t="shared" ref="AC5388:AC5451" si="1531">IF($E5388&lt;0, $E5388, "")</f>
        <v/>
      </c>
      <c r="AD5388" s="111" t="str">
        <f t="shared" ref="AD5388:AD5451" si="1532">IF($E5388&gt;0, $E5388, "")</f>
        <v/>
      </c>
      <c r="AE5388" s="122" t="str">
        <f t="shared" ref="AE5388:AE5451" si="1533">IF($B5388="", "", TEXT($B5388, "mmm yyyy"))</f>
        <v/>
      </c>
      <c r="AF5388" s="123" t="str">
        <f t="shared" ref="AF5388:AF5451" si="1534">IF(AND($B5388&gt;=$V$2, $B5388&lt;=$W$2), $U$2, IF(AND($B5388&gt;=$V$3, $B5388&lt;=$W$3), $U$3, IF(AND($B5388&gt;=$V$4, $B5388&lt;=$W$4), $U$4, IF(AND($B5388&gt;=$V$5, $B5388&lt;=$W$5), $U$5, ""))))</f>
        <v>Qtr 1</v>
      </c>
      <c r="AG5388" s="122" t="str">
        <f t="shared" ref="AG5388:AG5451" si="1535">IF($D5388="", "", $D5388)</f>
        <v/>
      </c>
      <c r="AI5388" s="124" t="str">
        <f t="shared" ref="AI5388:AI5451" si="1536">IF(OR($AF5388="", $AG5388=""), "", CONCATENATE($AG5388, " - ", $AF5388))</f>
        <v/>
      </c>
      <c r="AK5388" s="103" t="str">
        <f t="shared" ref="AK5388:AK5451" si="1537">IF($AK$7="", U5388, IF($AK$7=$X5388, U5388, ""))</f>
        <v/>
      </c>
      <c r="AL5388" s="104" t="str">
        <f t="shared" ref="AL5388:AL5451" si="1538">IF($AK$7="", V5388, IF($AK$7=$X5388, V5388, ""))</f>
        <v/>
      </c>
      <c r="AN5388" s="37" t="str">
        <f>IF(AK5388="", "", COUNTIF(AK$11:AK$8010, "&lt;"&amp;AK5388)+1+COUNTIF(AK$11:AK5388, AK5388)-1)</f>
        <v/>
      </c>
      <c r="AO5388" s="37" t="str">
        <f>IF(AL5388="", "", COUNTIF(AL$11:AL$8010, "&gt;"&amp;AL5388)+1+COUNTIF(AL$11:AL5388, AL5388)-1)</f>
        <v/>
      </c>
    </row>
    <row r="5389" spans="1:41" x14ac:dyDescent="0.55000000000000004">
      <c r="A5389" s="5"/>
      <c r="B5389" s="284"/>
      <c r="C5389" s="285"/>
      <c r="D5389" s="286"/>
      <c r="E5389" s="287"/>
      <c r="F5389" s="288"/>
      <c r="G5389" s="5"/>
      <c r="J5389" s="7" t="str">
        <f t="shared" si="1521"/>
        <v/>
      </c>
      <c r="K5389" s="48" t="str">
        <f t="shared" si="1522"/>
        <v/>
      </c>
      <c r="L5389" s="48" t="str">
        <f t="shared" si="1523"/>
        <v/>
      </c>
      <c r="M5389" s="49" t="str">
        <f t="shared" si="1524"/>
        <v/>
      </c>
      <c r="U5389" s="103" t="str">
        <f t="shared" si="1525"/>
        <v/>
      </c>
      <c r="V5389" s="77" t="str">
        <f t="shared" si="1526"/>
        <v/>
      </c>
      <c r="W5389" s="37" t="str">
        <f t="shared" si="1527"/>
        <v/>
      </c>
      <c r="X5389" s="7" t="str">
        <f t="shared" si="1528"/>
        <v/>
      </c>
      <c r="Y5389" s="37" t="str">
        <f t="shared" si="1529"/>
        <v/>
      </c>
      <c r="AA5389" s="54" t="str">
        <f t="shared" si="1530"/>
        <v/>
      </c>
      <c r="AC5389" s="121" t="str">
        <f t="shared" si="1531"/>
        <v/>
      </c>
      <c r="AD5389" s="111" t="str">
        <f t="shared" si="1532"/>
        <v/>
      </c>
      <c r="AE5389" s="122" t="str">
        <f t="shared" si="1533"/>
        <v/>
      </c>
      <c r="AF5389" s="123" t="str">
        <f t="shared" si="1534"/>
        <v>Qtr 1</v>
      </c>
      <c r="AG5389" s="122" t="str">
        <f t="shared" si="1535"/>
        <v/>
      </c>
      <c r="AI5389" s="124" t="str">
        <f t="shared" si="1536"/>
        <v/>
      </c>
      <c r="AK5389" s="103" t="str">
        <f t="shared" si="1537"/>
        <v/>
      </c>
      <c r="AL5389" s="104" t="str">
        <f t="shared" si="1538"/>
        <v/>
      </c>
      <c r="AN5389" s="37" t="str">
        <f>IF(AK5389="", "", COUNTIF(AK$11:AK$8010, "&lt;"&amp;AK5389)+1+COUNTIF(AK$11:AK5389, AK5389)-1)</f>
        <v/>
      </c>
      <c r="AO5389" s="37" t="str">
        <f>IF(AL5389="", "", COUNTIF(AL$11:AL$8010, "&gt;"&amp;AL5389)+1+COUNTIF(AL$11:AL5389, AL5389)-1)</f>
        <v/>
      </c>
    </row>
    <row r="5390" spans="1:41" x14ac:dyDescent="0.55000000000000004">
      <c r="A5390" s="5"/>
      <c r="B5390" s="284"/>
      <c r="C5390" s="285"/>
      <c r="D5390" s="286"/>
      <c r="E5390" s="287"/>
      <c r="F5390" s="288"/>
      <c r="G5390" s="5"/>
      <c r="J5390" s="7" t="str">
        <f t="shared" si="1521"/>
        <v/>
      </c>
      <c r="K5390" s="48" t="str">
        <f t="shared" si="1522"/>
        <v/>
      </c>
      <c r="L5390" s="48" t="str">
        <f t="shared" si="1523"/>
        <v/>
      </c>
      <c r="M5390" s="49" t="str">
        <f t="shared" si="1524"/>
        <v/>
      </c>
      <c r="U5390" s="103" t="str">
        <f t="shared" si="1525"/>
        <v/>
      </c>
      <c r="V5390" s="77" t="str">
        <f t="shared" si="1526"/>
        <v/>
      </c>
      <c r="W5390" s="37" t="str">
        <f t="shared" si="1527"/>
        <v/>
      </c>
      <c r="X5390" s="7" t="str">
        <f t="shared" si="1528"/>
        <v/>
      </c>
      <c r="Y5390" s="37" t="str">
        <f t="shared" si="1529"/>
        <v/>
      </c>
      <c r="AA5390" s="54" t="str">
        <f t="shared" si="1530"/>
        <v/>
      </c>
      <c r="AC5390" s="121" t="str">
        <f t="shared" si="1531"/>
        <v/>
      </c>
      <c r="AD5390" s="111" t="str">
        <f t="shared" si="1532"/>
        <v/>
      </c>
      <c r="AE5390" s="122" t="str">
        <f t="shared" si="1533"/>
        <v/>
      </c>
      <c r="AF5390" s="123" t="str">
        <f t="shared" si="1534"/>
        <v>Qtr 1</v>
      </c>
      <c r="AG5390" s="122" t="str">
        <f t="shared" si="1535"/>
        <v/>
      </c>
      <c r="AI5390" s="124" t="str">
        <f t="shared" si="1536"/>
        <v/>
      </c>
      <c r="AK5390" s="103" t="str">
        <f t="shared" si="1537"/>
        <v/>
      </c>
      <c r="AL5390" s="104" t="str">
        <f t="shared" si="1538"/>
        <v/>
      </c>
      <c r="AN5390" s="37" t="str">
        <f>IF(AK5390="", "", COUNTIF(AK$11:AK$8010, "&lt;"&amp;AK5390)+1+COUNTIF(AK$11:AK5390, AK5390)-1)</f>
        <v/>
      </c>
      <c r="AO5390" s="37" t="str">
        <f>IF(AL5390="", "", COUNTIF(AL$11:AL$8010, "&gt;"&amp;AL5390)+1+COUNTIF(AL$11:AL5390, AL5390)-1)</f>
        <v/>
      </c>
    </row>
    <row r="5391" spans="1:41" x14ac:dyDescent="0.55000000000000004">
      <c r="A5391" s="5"/>
      <c r="B5391" s="284"/>
      <c r="C5391" s="285"/>
      <c r="D5391" s="286"/>
      <c r="E5391" s="287"/>
      <c r="F5391" s="288"/>
      <c r="G5391" s="5"/>
      <c r="J5391" s="7" t="str">
        <f t="shared" si="1521"/>
        <v/>
      </c>
      <c r="K5391" s="48" t="str">
        <f t="shared" si="1522"/>
        <v/>
      </c>
      <c r="L5391" s="48" t="str">
        <f t="shared" si="1523"/>
        <v/>
      </c>
      <c r="M5391" s="49" t="str">
        <f t="shared" si="1524"/>
        <v/>
      </c>
      <c r="U5391" s="103" t="str">
        <f t="shared" si="1525"/>
        <v/>
      </c>
      <c r="V5391" s="77" t="str">
        <f t="shared" si="1526"/>
        <v/>
      </c>
      <c r="W5391" s="37" t="str">
        <f t="shared" si="1527"/>
        <v/>
      </c>
      <c r="X5391" s="7" t="str">
        <f t="shared" si="1528"/>
        <v/>
      </c>
      <c r="Y5391" s="37" t="str">
        <f t="shared" si="1529"/>
        <v/>
      </c>
      <c r="AA5391" s="54" t="str">
        <f t="shared" si="1530"/>
        <v/>
      </c>
      <c r="AC5391" s="121" t="str">
        <f t="shared" si="1531"/>
        <v/>
      </c>
      <c r="AD5391" s="111" t="str">
        <f t="shared" si="1532"/>
        <v/>
      </c>
      <c r="AE5391" s="122" t="str">
        <f t="shared" si="1533"/>
        <v/>
      </c>
      <c r="AF5391" s="123" t="str">
        <f t="shared" si="1534"/>
        <v>Qtr 1</v>
      </c>
      <c r="AG5391" s="122" t="str">
        <f t="shared" si="1535"/>
        <v/>
      </c>
      <c r="AI5391" s="124" t="str">
        <f t="shared" si="1536"/>
        <v/>
      </c>
      <c r="AK5391" s="103" t="str">
        <f t="shared" si="1537"/>
        <v/>
      </c>
      <c r="AL5391" s="104" t="str">
        <f t="shared" si="1538"/>
        <v/>
      </c>
      <c r="AN5391" s="37" t="str">
        <f>IF(AK5391="", "", COUNTIF(AK$11:AK$8010, "&lt;"&amp;AK5391)+1+COUNTIF(AK$11:AK5391, AK5391)-1)</f>
        <v/>
      </c>
      <c r="AO5391" s="37" t="str">
        <f>IF(AL5391="", "", COUNTIF(AL$11:AL$8010, "&gt;"&amp;AL5391)+1+COUNTIF(AL$11:AL5391, AL5391)-1)</f>
        <v/>
      </c>
    </row>
    <row r="5392" spans="1:41" x14ac:dyDescent="0.55000000000000004">
      <c r="A5392" s="5"/>
      <c r="B5392" s="284"/>
      <c r="C5392" s="285"/>
      <c r="D5392" s="286"/>
      <c r="E5392" s="287"/>
      <c r="F5392" s="288"/>
      <c r="G5392" s="5"/>
      <c r="J5392" s="7" t="str">
        <f t="shared" si="1521"/>
        <v/>
      </c>
      <c r="K5392" s="48" t="str">
        <f t="shared" si="1522"/>
        <v/>
      </c>
      <c r="L5392" s="48" t="str">
        <f t="shared" si="1523"/>
        <v/>
      </c>
      <c r="M5392" s="49" t="str">
        <f t="shared" si="1524"/>
        <v/>
      </c>
      <c r="U5392" s="103" t="str">
        <f t="shared" si="1525"/>
        <v/>
      </c>
      <c r="V5392" s="77" t="str">
        <f t="shared" si="1526"/>
        <v/>
      </c>
      <c r="W5392" s="37" t="str">
        <f t="shared" si="1527"/>
        <v/>
      </c>
      <c r="X5392" s="7" t="str">
        <f t="shared" si="1528"/>
        <v/>
      </c>
      <c r="Y5392" s="37" t="str">
        <f t="shared" si="1529"/>
        <v/>
      </c>
      <c r="AA5392" s="54" t="str">
        <f t="shared" si="1530"/>
        <v/>
      </c>
      <c r="AC5392" s="121" t="str">
        <f t="shared" si="1531"/>
        <v/>
      </c>
      <c r="AD5392" s="111" t="str">
        <f t="shared" si="1532"/>
        <v/>
      </c>
      <c r="AE5392" s="122" t="str">
        <f t="shared" si="1533"/>
        <v/>
      </c>
      <c r="AF5392" s="123" t="str">
        <f t="shared" si="1534"/>
        <v>Qtr 1</v>
      </c>
      <c r="AG5392" s="122" t="str">
        <f t="shared" si="1535"/>
        <v/>
      </c>
      <c r="AI5392" s="124" t="str">
        <f t="shared" si="1536"/>
        <v/>
      </c>
      <c r="AK5392" s="103" t="str">
        <f t="shared" si="1537"/>
        <v/>
      </c>
      <c r="AL5392" s="104" t="str">
        <f t="shared" si="1538"/>
        <v/>
      </c>
      <c r="AN5392" s="37" t="str">
        <f>IF(AK5392="", "", COUNTIF(AK$11:AK$8010, "&lt;"&amp;AK5392)+1+COUNTIF(AK$11:AK5392, AK5392)-1)</f>
        <v/>
      </c>
      <c r="AO5392" s="37" t="str">
        <f>IF(AL5392="", "", COUNTIF(AL$11:AL$8010, "&gt;"&amp;AL5392)+1+COUNTIF(AL$11:AL5392, AL5392)-1)</f>
        <v/>
      </c>
    </row>
    <row r="5393" spans="1:41" x14ac:dyDescent="0.55000000000000004">
      <c r="A5393" s="5"/>
      <c r="B5393" s="284"/>
      <c r="C5393" s="285"/>
      <c r="D5393" s="286"/>
      <c r="E5393" s="287"/>
      <c r="F5393" s="288"/>
      <c r="G5393" s="5"/>
      <c r="J5393" s="7" t="str">
        <f t="shared" si="1521"/>
        <v/>
      </c>
      <c r="K5393" s="48" t="str">
        <f t="shared" si="1522"/>
        <v/>
      </c>
      <c r="L5393" s="48" t="str">
        <f t="shared" si="1523"/>
        <v/>
      </c>
      <c r="M5393" s="49" t="str">
        <f t="shared" si="1524"/>
        <v/>
      </c>
      <c r="U5393" s="103" t="str">
        <f t="shared" si="1525"/>
        <v/>
      </c>
      <c r="V5393" s="77" t="str">
        <f t="shared" si="1526"/>
        <v/>
      </c>
      <c r="W5393" s="37" t="str">
        <f t="shared" si="1527"/>
        <v/>
      </c>
      <c r="X5393" s="7" t="str">
        <f t="shared" si="1528"/>
        <v/>
      </c>
      <c r="Y5393" s="37" t="str">
        <f t="shared" si="1529"/>
        <v/>
      </c>
      <c r="AA5393" s="54" t="str">
        <f t="shared" si="1530"/>
        <v/>
      </c>
      <c r="AC5393" s="121" t="str">
        <f t="shared" si="1531"/>
        <v/>
      </c>
      <c r="AD5393" s="111" t="str">
        <f t="shared" si="1532"/>
        <v/>
      </c>
      <c r="AE5393" s="122" t="str">
        <f t="shared" si="1533"/>
        <v/>
      </c>
      <c r="AF5393" s="123" t="str">
        <f t="shared" si="1534"/>
        <v>Qtr 1</v>
      </c>
      <c r="AG5393" s="122" t="str">
        <f t="shared" si="1535"/>
        <v/>
      </c>
      <c r="AI5393" s="124" t="str">
        <f t="shared" si="1536"/>
        <v/>
      </c>
      <c r="AK5393" s="103" t="str">
        <f t="shared" si="1537"/>
        <v/>
      </c>
      <c r="AL5393" s="104" t="str">
        <f t="shared" si="1538"/>
        <v/>
      </c>
      <c r="AN5393" s="37" t="str">
        <f>IF(AK5393="", "", COUNTIF(AK$11:AK$8010, "&lt;"&amp;AK5393)+1+COUNTIF(AK$11:AK5393, AK5393)-1)</f>
        <v/>
      </c>
      <c r="AO5393" s="37" t="str">
        <f>IF(AL5393="", "", COUNTIF(AL$11:AL$8010, "&gt;"&amp;AL5393)+1+COUNTIF(AL$11:AL5393, AL5393)-1)</f>
        <v/>
      </c>
    </row>
    <row r="5394" spans="1:41" x14ac:dyDescent="0.55000000000000004">
      <c r="A5394" s="5"/>
      <c r="B5394" s="284"/>
      <c r="C5394" s="285"/>
      <c r="D5394" s="286"/>
      <c r="E5394" s="287"/>
      <c r="F5394" s="288"/>
      <c r="G5394" s="5"/>
      <c r="J5394" s="7" t="str">
        <f t="shared" si="1521"/>
        <v/>
      </c>
      <c r="K5394" s="48" t="str">
        <f t="shared" si="1522"/>
        <v/>
      </c>
      <c r="L5394" s="48" t="str">
        <f t="shared" si="1523"/>
        <v/>
      </c>
      <c r="M5394" s="49" t="str">
        <f t="shared" si="1524"/>
        <v/>
      </c>
      <c r="U5394" s="103" t="str">
        <f t="shared" si="1525"/>
        <v/>
      </c>
      <c r="V5394" s="77" t="str">
        <f t="shared" si="1526"/>
        <v/>
      </c>
      <c r="W5394" s="37" t="str">
        <f t="shared" si="1527"/>
        <v/>
      </c>
      <c r="X5394" s="7" t="str">
        <f t="shared" si="1528"/>
        <v/>
      </c>
      <c r="Y5394" s="37" t="str">
        <f t="shared" si="1529"/>
        <v/>
      </c>
      <c r="AA5394" s="54" t="str">
        <f t="shared" si="1530"/>
        <v/>
      </c>
      <c r="AC5394" s="121" t="str">
        <f t="shared" si="1531"/>
        <v/>
      </c>
      <c r="AD5394" s="111" t="str">
        <f t="shared" si="1532"/>
        <v/>
      </c>
      <c r="AE5394" s="122" t="str">
        <f t="shared" si="1533"/>
        <v/>
      </c>
      <c r="AF5394" s="123" t="str">
        <f t="shared" si="1534"/>
        <v>Qtr 1</v>
      </c>
      <c r="AG5394" s="122" t="str">
        <f t="shared" si="1535"/>
        <v/>
      </c>
      <c r="AI5394" s="124" t="str">
        <f t="shared" si="1536"/>
        <v/>
      </c>
      <c r="AK5394" s="103" t="str">
        <f t="shared" si="1537"/>
        <v/>
      </c>
      <c r="AL5394" s="104" t="str">
        <f t="shared" si="1538"/>
        <v/>
      </c>
      <c r="AN5394" s="37" t="str">
        <f>IF(AK5394="", "", COUNTIF(AK$11:AK$8010, "&lt;"&amp;AK5394)+1+COUNTIF(AK$11:AK5394, AK5394)-1)</f>
        <v/>
      </c>
      <c r="AO5394" s="37" t="str">
        <f>IF(AL5394="", "", COUNTIF(AL$11:AL$8010, "&gt;"&amp;AL5394)+1+COUNTIF(AL$11:AL5394, AL5394)-1)</f>
        <v/>
      </c>
    </row>
    <row r="5395" spans="1:41" x14ac:dyDescent="0.55000000000000004">
      <c r="A5395" s="5"/>
      <c r="B5395" s="284"/>
      <c r="C5395" s="285"/>
      <c r="D5395" s="286"/>
      <c r="E5395" s="287"/>
      <c r="F5395" s="288"/>
      <c r="G5395" s="5"/>
      <c r="J5395" s="7" t="str">
        <f t="shared" si="1521"/>
        <v/>
      </c>
      <c r="K5395" s="48" t="str">
        <f t="shared" si="1522"/>
        <v/>
      </c>
      <c r="L5395" s="48" t="str">
        <f t="shared" si="1523"/>
        <v/>
      </c>
      <c r="M5395" s="49" t="str">
        <f t="shared" si="1524"/>
        <v/>
      </c>
      <c r="U5395" s="103" t="str">
        <f t="shared" si="1525"/>
        <v/>
      </c>
      <c r="V5395" s="77" t="str">
        <f t="shared" si="1526"/>
        <v/>
      </c>
      <c r="W5395" s="37" t="str">
        <f t="shared" si="1527"/>
        <v/>
      </c>
      <c r="X5395" s="7" t="str">
        <f t="shared" si="1528"/>
        <v/>
      </c>
      <c r="Y5395" s="37" t="str">
        <f t="shared" si="1529"/>
        <v/>
      </c>
      <c r="AA5395" s="54" t="str">
        <f t="shared" si="1530"/>
        <v/>
      </c>
      <c r="AC5395" s="121" t="str">
        <f t="shared" si="1531"/>
        <v/>
      </c>
      <c r="AD5395" s="111" t="str">
        <f t="shared" si="1532"/>
        <v/>
      </c>
      <c r="AE5395" s="122" t="str">
        <f t="shared" si="1533"/>
        <v/>
      </c>
      <c r="AF5395" s="123" t="str">
        <f t="shared" si="1534"/>
        <v>Qtr 1</v>
      </c>
      <c r="AG5395" s="122" t="str">
        <f t="shared" si="1535"/>
        <v/>
      </c>
      <c r="AI5395" s="124" t="str">
        <f t="shared" si="1536"/>
        <v/>
      </c>
      <c r="AK5395" s="103" t="str">
        <f t="shared" si="1537"/>
        <v/>
      </c>
      <c r="AL5395" s="104" t="str">
        <f t="shared" si="1538"/>
        <v/>
      </c>
      <c r="AN5395" s="37" t="str">
        <f>IF(AK5395="", "", COUNTIF(AK$11:AK$8010, "&lt;"&amp;AK5395)+1+COUNTIF(AK$11:AK5395, AK5395)-1)</f>
        <v/>
      </c>
      <c r="AO5395" s="37" t="str">
        <f>IF(AL5395="", "", COUNTIF(AL$11:AL$8010, "&gt;"&amp;AL5395)+1+COUNTIF(AL$11:AL5395, AL5395)-1)</f>
        <v/>
      </c>
    </row>
    <row r="5396" spans="1:41" x14ac:dyDescent="0.55000000000000004">
      <c r="A5396" s="5"/>
      <c r="B5396" s="284"/>
      <c r="C5396" s="285"/>
      <c r="D5396" s="286"/>
      <c r="E5396" s="287"/>
      <c r="F5396" s="288"/>
      <c r="G5396" s="5"/>
      <c r="J5396" s="7" t="str">
        <f t="shared" si="1521"/>
        <v/>
      </c>
      <c r="K5396" s="48" t="str">
        <f t="shared" si="1522"/>
        <v/>
      </c>
      <c r="L5396" s="48" t="str">
        <f t="shared" si="1523"/>
        <v/>
      </c>
      <c r="M5396" s="49" t="str">
        <f t="shared" si="1524"/>
        <v/>
      </c>
      <c r="U5396" s="103" t="str">
        <f t="shared" si="1525"/>
        <v/>
      </c>
      <c r="V5396" s="77" t="str">
        <f t="shared" si="1526"/>
        <v/>
      </c>
      <c r="W5396" s="37" t="str">
        <f t="shared" si="1527"/>
        <v/>
      </c>
      <c r="X5396" s="7" t="str">
        <f t="shared" si="1528"/>
        <v/>
      </c>
      <c r="Y5396" s="37" t="str">
        <f t="shared" si="1529"/>
        <v/>
      </c>
      <c r="AA5396" s="54" t="str">
        <f t="shared" si="1530"/>
        <v/>
      </c>
      <c r="AC5396" s="121" t="str">
        <f t="shared" si="1531"/>
        <v/>
      </c>
      <c r="AD5396" s="111" t="str">
        <f t="shared" si="1532"/>
        <v/>
      </c>
      <c r="AE5396" s="122" t="str">
        <f t="shared" si="1533"/>
        <v/>
      </c>
      <c r="AF5396" s="123" t="str">
        <f t="shared" si="1534"/>
        <v>Qtr 1</v>
      </c>
      <c r="AG5396" s="122" t="str">
        <f t="shared" si="1535"/>
        <v/>
      </c>
      <c r="AI5396" s="124" t="str">
        <f t="shared" si="1536"/>
        <v/>
      </c>
      <c r="AK5396" s="103" t="str">
        <f t="shared" si="1537"/>
        <v/>
      </c>
      <c r="AL5396" s="104" t="str">
        <f t="shared" si="1538"/>
        <v/>
      </c>
      <c r="AN5396" s="37" t="str">
        <f>IF(AK5396="", "", COUNTIF(AK$11:AK$8010, "&lt;"&amp;AK5396)+1+COUNTIF(AK$11:AK5396, AK5396)-1)</f>
        <v/>
      </c>
      <c r="AO5396" s="37" t="str">
        <f>IF(AL5396="", "", COUNTIF(AL$11:AL$8010, "&gt;"&amp;AL5396)+1+COUNTIF(AL$11:AL5396, AL5396)-1)</f>
        <v/>
      </c>
    </row>
    <row r="5397" spans="1:41" x14ac:dyDescent="0.55000000000000004">
      <c r="A5397" s="5"/>
      <c r="B5397" s="284"/>
      <c r="C5397" s="285"/>
      <c r="D5397" s="286"/>
      <c r="E5397" s="287"/>
      <c r="F5397" s="288"/>
      <c r="G5397" s="5"/>
      <c r="J5397" s="7" t="str">
        <f t="shared" si="1521"/>
        <v/>
      </c>
      <c r="K5397" s="48" t="str">
        <f t="shared" si="1522"/>
        <v/>
      </c>
      <c r="L5397" s="48" t="str">
        <f t="shared" si="1523"/>
        <v/>
      </c>
      <c r="M5397" s="49" t="str">
        <f t="shared" si="1524"/>
        <v/>
      </c>
      <c r="U5397" s="103" t="str">
        <f t="shared" si="1525"/>
        <v/>
      </c>
      <c r="V5397" s="77" t="str">
        <f t="shared" si="1526"/>
        <v/>
      </c>
      <c r="W5397" s="37" t="str">
        <f t="shared" si="1527"/>
        <v/>
      </c>
      <c r="X5397" s="7" t="str">
        <f t="shared" si="1528"/>
        <v/>
      </c>
      <c r="Y5397" s="37" t="str">
        <f t="shared" si="1529"/>
        <v/>
      </c>
      <c r="AA5397" s="54" t="str">
        <f t="shared" si="1530"/>
        <v/>
      </c>
      <c r="AC5397" s="121" t="str">
        <f t="shared" si="1531"/>
        <v/>
      </c>
      <c r="AD5397" s="111" t="str">
        <f t="shared" si="1532"/>
        <v/>
      </c>
      <c r="AE5397" s="122" t="str">
        <f t="shared" si="1533"/>
        <v/>
      </c>
      <c r="AF5397" s="123" t="str">
        <f t="shared" si="1534"/>
        <v>Qtr 1</v>
      </c>
      <c r="AG5397" s="122" t="str">
        <f t="shared" si="1535"/>
        <v/>
      </c>
      <c r="AI5397" s="124" t="str">
        <f t="shared" si="1536"/>
        <v/>
      </c>
      <c r="AK5397" s="103" t="str">
        <f t="shared" si="1537"/>
        <v/>
      </c>
      <c r="AL5397" s="104" t="str">
        <f t="shared" si="1538"/>
        <v/>
      </c>
      <c r="AN5397" s="37" t="str">
        <f>IF(AK5397="", "", COUNTIF(AK$11:AK$8010, "&lt;"&amp;AK5397)+1+COUNTIF(AK$11:AK5397, AK5397)-1)</f>
        <v/>
      </c>
      <c r="AO5397" s="37" t="str">
        <f>IF(AL5397="", "", COUNTIF(AL$11:AL$8010, "&gt;"&amp;AL5397)+1+COUNTIF(AL$11:AL5397, AL5397)-1)</f>
        <v/>
      </c>
    </row>
    <row r="5398" spans="1:41" x14ac:dyDescent="0.55000000000000004">
      <c r="A5398" s="5"/>
      <c r="B5398" s="284"/>
      <c r="C5398" s="285"/>
      <c r="D5398" s="286"/>
      <c r="E5398" s="287"/>
      <c r="F5398" s="288"/>
      <c r="G5398" s="5"/>
      <c r="J5398" s="7" t="str">
        <f t="shared" si="1521"/>
        <v/>
      </c>
      <c r="K5398" s="48" t="str">
        <f t="shared" si="1522"/>
        <v/>
      </c>
      <c r="L5398" s="48" t="str">
        <f t="shared" si="1523"/>
        <v/>
      </c>
      <c r="M5398" s="49" t="str">
        <f t="shared" si="1524"/>
        <v/>
      </c>
      <c r="U5398" s="103" t="str">
        <f t="shared" si="1525"/>
        <v/>
      </c>
      <c r="V5398" s="77" t="str">
        <f t="shared" si="1526"/>
        <v/>
      </c>
      <c r="W5398" s="37" t="str">
        <f t="shared" si="1527"/>
        <v/>
      </c>
      <c r="X5398" s="7" t="str">
        <f t="shared" si="1528"/>
        <v/>
      </c>
      <c r="Y5398" s="37" t="str">
        <f t="shared" si="1529"/>
        <v/>
      </c>
      <c r="AA5398" s="54" t="str">
        <f t="shared" si="1530"/>
        <v/>
      </c>
      <c r="AC5398" s="121" t="str">
        <f t="shared" si="1531"/>
        <v/>
      </c>
      <c r="AD5398" s="111" t="str">
        <f t="shared" si="1532"/>
        <v/>
      </c>
      <c r="AE5398" s="122" t="str">
        <f t="shared" si="1533"/>
        <v/>
      </c>
      <c r="AF5398" s="123" t="str">
        <f t="shared" si="1534"/>
        <v>Qtr 1</v>
      </c>
      <c r="AG5398" s="122" t="str">
        <f t="shared" si="1535"/>
        <v/>
      </c>
      <c r="AI5398" s="124" t="str">
        <f t="shared" si="1536"/>
        <v/>
      </c>
      <c r="AK5398" s="103" t="str">
        <f t="shared" si="1537"/>
        <v/>
      </c>
      <c r="AL5398" s="104" t="str">
        <f t="shared" si="1538"/>
        <v/>
      </c>
      <c r="AN5398" s="37" t="str">
        <f>IF(AK5398="", "", COUNTIF(AK$11:AK$8010, "&lt;"&amp;AK5398)+1+COUNTIF(AK$11:AK5398, AK5398)-1)</f>
        <v/>
      </c>
      <c r="AO5398" s="37" t="str">
        <f>IF(AL5398="", "", COUNTIF(AL$11:AL$8010, "&gt;"&amp;AL5398)+1+COUNTIF(AL$11:AL5398, AL5398)-1)</f>
        <v/>
      </c>
    </row>
    <row r="5399" spans="1:41" x14ac:dyDescent="0.55000000000000004">
      <c r="A5399" s="5"/>
      <c r="B5399" s="284"/>
      <c r="C5399" s="285"/>
      <c r="D5399" s="286"/>
      <c r="E5399" s="287"/>
      <c r="F5399" s="288"/>
      <c r="G5399" s="5"/>
      <c r="J5399" s="7" t="str">
        <f t="shared" si="1521"/>
        <v/>
      </c>
      <c r="K5399" s="48" t="str">
        <f t="shared" si="1522"/>
        <v/>
      </c>
      <c r="L5399" s="48" t="str">
        <f t="shared" si="1523"/>
        <v/>
      </c>
      <c r="M5399" s="49" t="str">
        <f t="shared" si="1524"/>
        <v/>
      </c>
      <c r="U5399" s="103" t="str">
        <f t="shared" si="1525"/>
        <v/>
      </c>
      <c r="V5399" s="77" t="str">
        <f t="shared" si="1526"/>
        <v/>
      </c>
      <c r="W5399" s="37" t="str">
        <f t="shared" si="1527"/>
        <v/>
      </c>
      <c r="X5399" s="7" t="str">
        <f t="shared" si="1528"/>
        <v/>
      </c>
      <c r="Y5399" s="37" t="str">
        <f t="shared" si="1529"/>
        <v/>
      </c>
      <c r="AA5399" s="54" t="str">
        <f t="shared" si="1530"/>
        <v/>
      </c>
      <c r="AC5399" s="121" t="str">
        <f t="shared" si="1531"/>
        <v/>
      </c>
      <c r="AD5399" s="111" t="str">
        <f t="shared" si="1532"/>
        <v/>
      </c>
      <c r="AE5399" s="122" t="str">
        <f t="shared" si="1533"/>
        <v/>
      </c>
      <c r="AF5399" s="123" t="str">
        <f t="shared" si="1534"/>
        <v>Qtr 1</v>
      </c>
      <c r="AG5399" s="122" t="str">
        <f t="shared" si="1535"/>
        <v/>
      </c>
      <c r="AI5399" s="124" t="str">
        <f t="shared" si="1536"/>
        <v/>
      </c>
      <c r="AK5399" s="103" t="str">
        <f t="shared" si="1537"/>
        <v/>
      </c>
      <c r="AL5399" s="104" t="str">
        <f t="shared" si="1538"/>
        <v/>
      </c>
      <c r="AN5399" s="37" t="str">
        <f>IF(AK5399="", "", COUNTIF(AK$11:AK$8010, "&lt;"&amp;AK5399)+1+COUNTIF(AK$11:AK5399, AK5399)-1)</f>
        <v/>
      </c>
      <c r="AO5399" s="37" t="str">
        <f>IF(AL5399="", "", COUNTIF(AL$11:AL$8010, "&gt;"&amp;AL5399)+1+COUNTIF(AL$11:AL5399, AL5399)-1)</f>
        <v/>
      </c>
    </row>
    <row r="5400" spans="1:41" x14ac:dyDescent="0.55000000000000004">
      <c r="A5400" s="5"/>
      <c r="B5400" s="284"/>
      <c r="C5400" s="285"/>
      <c r="D5400" s="286"/>
      <c r="E5400" s="287"/>
      <c r="F5400" s="288"/>
      <c r="G5400" s="5"/>
      <c r="J5400" s="7" t="str">
        <f t="shared" si="1521"/>
        <v/>
      </c>
      <c r="K5400" s="48" t="str">
        <f t="shared" si="1522"/>
        <v/>
      </c>
      <c r="L5400" s="48" t="str">
        <f t="shared" si="1523"/>
        <v/>
      </c>
      <c r="M5400" s="49" t="str">
        <f t="shared" si="1524"/>
        <v/>
      </c>
      <c r="U5400" s="103" t="str">
        <f t="shared" si="1525"/>
        <v/>
      </c>
      <c r="V5400" s="77" t="str">
        <f t="shared" si="1526"/>
        <v/>
      </c>
      <c r="W5400" s="37" t="str">
        <f t="shared" si="1527"/>
        <v/>
      </c>
      <c r="X5400" s="7" t="str">
        <f t="shared" si="1528"/>
        <v/>
      </c>
      <c r="Y5400" s="37" t="str">
        <f t="shared" si="1529"/>
        <v/>
      </c>
      <c r="AA5400" s="54" t="str">
        <f t="shared" si="1530"/>
        <v/>
      </c>
      <c r="AC5400" s="121" t="str">
        <f t="shared" si="1531"/>
        <v/>
      </c>
      <c r="AD5400" s="111" t="str">
        <f t="shared" si="1532"/>
        <v/>
      </c>
      <c r="AE5400" s="122" t="str">
        <f t="shared" si="1533"/>
        <v/>
      </c>
      <c r="AF5400" s="123" t="str">
        <f t="shared" si="1534"/>
        <v>Qtr 1</v>
      </c>
      <c r="AG5400" s="122" t="str">
        <f t="shared" si="1535"/>
        <v/>
      </c>
      <c r="AI5400" s="124" t="str">
        <f t="shared" si="1536"/>
        <v/>
      </c>
      <c r="AK5400" s="103" t="str">
        <f t="shared" si="1537"/>
        <v/>
      </c>
      <c r="AL5400" s="104" t="str">
        <f t="shared" si="1538"/>
        <v/>
      </c>
      <c r="AN5400" s="37" t="str">
        <f>IF(AK5400="", "", COUNTIF(AK$11:AK$8010, "&lt;"&amp;AK5400)+1+COUNTIF(AK$11:AK5400, AK5400)-1)</f>
        <v/>
      </c>
      <c r="AO5400" s="37" t="str">
        <f>IF(AL5400="", "", COUNTIF(AL$11:AL$8010, "&gt;"&amp;AL5400)+1+COUNTIF(AL$11:AL5400, AL5400)-1)</f>
        <v/>
      </c>
    </row>
    <row r="5401" spans="1:41" x14ac:dyDescent="0.55000000000000004">
      <c r="A5401" s="5"/>
      <c r="B5401" s="284"/>
      <c r="C5401" s="285"/>
      <c r="D5401" s="286"/>
      <c r="E5401" s="287"/>
      <c r="F5401" s="288"/>
      <c r="G5401" s="5"/>
      <c r="J5401" s="7" t="str">
        <f t="shared" si="1521"/>
        <v/>
      </c>
      <c r="K5401" s="48" t="str">
        <f t="shared" si="1522"/>
        <v/>
      </c>
      <c r="L5401" s="48" t="str">
        <f t="shared" si="1523"/>
        <v/>
      </c>
      <c r="M5401" s="49" t="str">
        <f t="shared" si="1524"/>
        <v/>
      </c>
      <c r="U5401" s="103" t="str">
        <f t="shared" si="1525"/>
        <v/>
      </c>
      <c r="V5401" s="77" t="str">
        <f t="shared" si="1526"/>
        <v/>
      </c>
      <c r="W5401" s="37" t="str">
        <f t="shared" si="1527"/>
        <v/>
      </c>
      <c r="X5401" s="7" t="str">
        <f t="shared" si="1528"/>
        <v/>
      </c>
      <c r="Y5401" s="37" t="str">
        <f t="shared" si="1529"/>
        <v/>
      </c>
      <c r="AA5401" s="54" t="str">
        <f t="shared" si="1530"/>
        <v/>
      </c>
      <c r="AC5401" s="121" t="str">
        <f t="shared" si="1531"/>
        <v/>
      </c>
      <c r="AD5401" s="111" t="str">
        <f t="shared" si="1532"/>
        <v/>
      </c>
      <c r="AE5401" s="122" t="str">
        <f t="shared" si="1533"/>
        <v/>
      </c>
      <c r="AF5401" s="123" t="str">
        <f t="shared" si="1534"/>
        <v>Qtr 1</v>
      </c>
      <c r="AG5401" s="122" t="str">
        <f t="shared" si="1535"/>
        <v/>
      </c>
      <c r="AI5401" s="124" t="str">
        <f t="shared" si="1536"/>
        <v/>
      </c>
      <c r="AK5401" s="103" t="str">
        <f t="shared" si="1537"/>
        <v/>
      </c>
      <c r="AL5401" s="104" t="str">
        <f t="shared" si="1538"/>
        <v/>
      </c>
      <c r="AN5401" s="37" t="str">
        <f>IF(AK5401="", "", COUNTIF(AK$11:AK$8010, "&lt;"&amp;AK5401)+1+COUNTIF(AK$11:AK5401, AK5401)-1)</f>
        <v/>
      </c>
      <c r="AO5401" s="37" t="str">
        <f>IF(AL5401="", "", COUNTIF(AL$11:AL$8010, "&gt;"&amp;AL5401)+1+COUNTIF(AL$11:AL5401, AL5401)-1)</f>
        <v/>
      </c>
    </row>
    <row r="5402" spans="1:41" x14ac:dyDescent="0.55000000000000004">
      <c r="A5402" s="5"/>
      <c r="B5402" s="284"/>
      <c r="C5402" s="285"/>
      <c r="D5402" s="286"/>
      <c r="E5402" s="287"/>
      <c r="F5402" s="288"/>
      <c r="G5402" s="5"/>
      <c r="J5402" s="7" t="str">
        <f t="shared" si="1521"/>
        <v/>
      </c>
      <c r="K5402" s="48" t="str">
        <f t="shared" si="1522"/>
        <v/>
      </c>
      <c r="L5402" s="48" t="str">
        <f t="shared" si="1523"/>
        <v/>
      </c>
      <c r="M5402" s="49" t="str">
        <f t="shared" si="1524"/>
        <v/>
      </c>
      <c r="U5402" s="103" t="str">
        <f t="shared" si="1525"/>
        <v/>
      </c>
      <c r="V5402" s="77" t="str">
        <f t="shared" si="1526"/>
        <v/>
      </c>
      <c r="W5402" s="37" t="str">
        <f t="shared" si="1527"/>
        <v/>
      </c>
      <c r="X5402" s="7" t="str">
        <f t="shared" si="1528"/>
        <v/>
      </c>
      <c r="Y5402" s="37" t="str">
        <f t="shared" si="1529"/>
        <v/>
      </c>
      <c r="AA5402" s="54" t="str">
        <f t="shared" si="1530"/>
        <v/>
      </c>
      <c r="AC5402" s="121" t="str">
        <f t="shared" si="1531"/>
        <v/>
      </c>
      <c r="AD5402" s="111" t="str">
        <f t="shared" si="1532"/>
        <v/>
      </c>
      <c r="AE5402" s="122" t="str">
        <f t="shared" si="1533"/>
        <v/>
      </c>
      <c r="AF5402" s="123" t="str">
        <f t="shared" si="1534"/>
        <v>Qtr 1</v>
      </c>
      <c r="AG5402" s="122" t="str">
        <f t="shared" si="1535"/>
        <v/>
      </c>
      <c r="AI5402" s="124" t="str">
        <f t="shared" si="1536"/>
        <v/>
      </c>
      <c r="AK5402" s="103" t="str">
        <f t="shared" si="1537"/>
        <v/>
      </c>
      <c r="AL5402" s="104" t="str">
        <f t="shared" si="1538"/>
        <v/>
      </c>
      <c r="AN5402" s="37" t="str">
        <f>IF(AK5402="", "", COUNTIF(AK$11:AK$8010, "&lt;"&amp;AK5402)+1+COUNTIF(AK$11:AK5402, AK5402)-1)</f>
        <v/>
      </c>
      <c r="AO5402" s="37" t="str">
        <f>IF(AL5402="", "", COUNTIF(AL$11:AL$8010, "&gt;"&amp;AL5402)+1+COUNTIF(AL$11:AL5402, AL5402)-1)</f>
        <v/>
      </c>
    </row>
    <row r="5403" spans="1:41" x14ac:dyDescent="0.55000000000000004">
      <c r="A5403" s="5"/>
      <c r="B5403" s="284"/>
      <c r="C5403" s="285"/>
      <c r="D5403" s="286"/>
      <c r="E5403" s="287"/>
      <c r="F5403" s="288"/>
      <c r="G5403" s="5"/>
      <c r="J5403" s="7" t="str">
        <f t="shared" si="1521"/>
        <v/>
      </c>
      <c r="K5403" s="48" t="str">
        <f t="shared" si="1522"/>
        <v/>
      </c>
      <c r="L5403" s="48" t="str">
        <f t="shared" si="1523"/>
        <v/>
      </c>
      <c r="M5403" s="49" t="str">
        <f t="shared" si="1524"/>
        <v/>
      </c>
      <c r="U5403" s="103" t="str">
        <f t="shared" si="1525"/>
        <v/>
      </c>
      <c r="V5403" s="77" t="str">
        <f t="shared" si="1526"/>
        <v/>
      </c>
      <c r="W5403" s="37" t="str">
        <f t="shared" si="1527"/>
        <v/>
      </c>
      <c r="X5403" s="7" t="str">
        <f t="shared" si="1528"/>
        <v/>
      </c>
      <c r="Y5403" s="37" t="str">
        <f t="shared" si="1529"/>
        <v/>
      </c>
      <c r="AA5403" s="54" t="str">
        <f t="shared" si="1530"/>
        <v/>
      </c>
      <c r="AC5403" s="121" t="str">
        <f t="shared" si="1531"/>
        <v/>
      </c>
      <c r="AD5403" s="111" t="str">
        <f t="shared" si="1532"/>
        <v/>
      </c>
      <c r="AE5403" s="122" t="str">
        <f t="shared" si="1533"/>
        <v/>
      </c>
      <c r="AF5403" s="123" t="str">
        <f t="shared" si="1534"/>
        <v>Qtr 1</v>
      </c>
      <c r="AG5403" s="122" t="str">
        <f t="shared" si="1535"/>
        <v/>
      </c>
      <c r="AI5403" s="124" t="str">
        <f t="shared" si="1536"/>
        <v/>
      </c>
      <c r="AK5403" s="103" t="str">
        <f t="shared" si="1537"/>
        <v/>
      </c>
      <c r="AL5403" s="104" t="str">
        <f t="shared" si="1538"/>
        <v/>
      </c>
      <c r="AN5403" s="37" t="str">
        <f>IF(AK5403="", "", COUNTIF(AK$11:AK$8010, "&lt;"&amp;AK5403)+1+COUNTIF(AK$11:AK5403, AK5403)-1)</f>
        <v/>
      </c>
      <c r="AO5403" s="37" t="str">
        <f>IF(AL5403="", "", COUNTIF(AL$11:AL$8010, "&gt;"&amp;AL5403)+1+COUNTIF(AL$11:AL5403, AL5403)-1)</f>
        <v/>
      </c>
    </row>
    <row r="5404" spans="1:41" x14ac:dyDescent="0.55000000000000004">
      <c r="A5404" s="5"/>
      <c r="B5404" s="284"/>
      <c r="C5404" s="285"/>
      <c r="D5404" s="286"/>
      <c r="E5404" s="287"/>
      <c r="F5404" s="288"/>
      <c r="G5404" s="5"/>
      <c r="J5404" s="7" t="str">
        <f t="shared" si="1521"/>
        <v/>
      </c>
      <c r="K5404" s="48" t="str">
        <f t="shared" si="1522"/>
        <v/>
      </c>
      <c r="L5404" s="48" t="str">
        <f t="shared" si="1523"/>
        <v/>
      </c>
      <c r="M5404" s="49" t="str">
        <f t="shared" si="1524"/>
        <v/>
      </c>
      <c r="U5404" s="103" t="str">
        <f t="shared" si="1525"/>
        <v/>
      </c>
      <c r="V5404" s="77" t="str">
        <f t="shared" si="1526"/>
        <v/>
      </c>
      <c r="W5404" s="37" t="str">
        <f t="shared" si="1527"/>
        <v/>
      </c>
      <c r="X5404" s="7" t="str">
        <f t="shared" si="1528"/>
        <v/>
      </c>
      <c r="Y5404" s="37" t="str">
        <f t="shared" si="1529"/>
        <v/>
      </c>
      <c r="AA5404" s="54" t="str">
        <f t="shared" si="1530"/>
        <v/>
      </c>
      <c r="AC5404" s="121" t="str">
        <f t="shared" si="1531"/>
        <v/>
      </c>
      <c r="AD5404" s="111" t="str">
        <f t="shared" si="1532"/>
        <v/>
      </c>
      <c r="AE5404" s="122" t="str">
        <f t="shared" si="1533"/>
        <v/>
      </c>
      <c r="AF5404" s="123" t="str">
        <f t="shared" si="1534"/>
        <v>Qtr 1</v>
      </c>
      <c r="AG5404" s="122" t="str">
        <f t="shared" si="1535"/>
        <v/>
      </c>
      <c r="AI5404" s="124" t="str">
        <f t="shared" si="1536"/>
        <v/>
      </c>
      <c r="AK5404" s="103" t="str">
        <f t="shared" si="1537"/>
        <v/>
      </c>
      <c r="AL5404" s="104" t="str">
        <f t="shared" si="1538"/>
        <v/>
      </c>
      <c r="AN5404" s="37" t="str">
        <f>IF(AK5404="", "", COUNTIF(AK$11:AK$8010, "&lt;"&amp;AK5404)+1+COUNTIF(AK$11:AK5404, AK5404)-1)</f>
        <v/>
      </c>
      <c r="AO5404" s="37" t="str">
        <f>IF(AL5404="", "", COUNTIF(AL$11:AL$8010, "&gt;"&amp;AL5404)+1+COUNTIF(AL$11:AL5404, AL5404)-1)</f>
        <v/>
      </c>
    </row>
    <row r="5405" spans="1:41" x14ac:dyDescent="0.55000000000000004">
      <c r="A5405" s="5"/>
      <c r="B5405" s="284"/>
      <c r="C5405" s="285"/>
      <c r="D5405" s="286"/>
      <c r="E5405" s="287"/>
      <c r="F5405" s="288"/>
      <c r="G5405" s="5"/>
      <c r="J5405" s="7" t="str">
        <f t="shared" si="1521"/>
        <v/>
      </c>
      <c r="K5405" s="48" t="str">
        <f t="shared" si="1522"/>
        <v/>
      </c>
      <c r="L5405" s="48" t="str">
        <f t="shared" si="1523"/>
        <v/>
      </c>
      <c r="M5405" s="49" t="str">
        <f t="shared" si="1524"/>
        <v/>
      </c>
      <c r="U5405" s="103" t="str">
        <f t="shared" si="1525"/>
        <v/>
      </c>
      <c r="V5405" s="77" t="str">
        <f t="shared" si="1526"/>
        <v/>
      </c>
      <c r="W5405" s="37" t="str">
        <f t="shared" si="1527"/>
        <v/>
      </c>
      <c r="X5405" s="7" t="str">
        <f t="shared" si="1528"/>
        <v/>
      </c>
      <c r="Y5405" s="37" t="str">
        <f t="shared" si="1529"/>
        <v/>
      </c>
      <c r="AA5405" s="54" t="str">
        <f t="shared" si="1530"/>
        <v/>
      </c>
      <c r="AC5405" s="121" t="str">
        <f t="shared" si="1531"/>
        <v/>
      </c>
      <c r="AD5405" s="111" t="str">
        <f t="shared" si="1532"/>
        <v/>
      </c>
      <c r="AE5405" s="122" t="str">
        <f t="shared" si="1533"/>
        <v/>
      </c>
      <c r="AF5405" s="123" t="str">
        <f t="shared" si="1534"/>
        <v>Qtr 1</v>
      </c>
      <c r="AG5405" s="122" t="str">
        <f t="shared" si="1535"/>
        <v/>
      </c>
      <c r="AI5405" s="124" t="str">
        <f t="shared" si="1536"/>
        <v/>
      </c>
      <c r="AK5405" s="103" t="str">
        <f t="shared" si="1537"/>
        <v/>
      </c>
      <c r="AL5405" s="104" t="str">
        <f t="shared" si="1538"/>
        <v/>
      </c>
      <c r="AN5405" s="37" t="str">
        <f>IF(AK5405="", "", COUNTIF(AK$11:AK$8010, "&lt;"&amp;AK5405)+1+COUNTIF(AK$11:AK5405, AK5405)-1)</f>
        <v/>
      </c>
      <c r="AO5405" s="37" t="str">
        <f>IF(AL5405="", "", COUNTIF(AL$11:AL$8010, "&gt;"&amp;AL5405)+1+COUNTIF(AL$11:AL5405, AL5405)-1)</f>
        <v/>
      </c>
    </row>
    <row r="5406" spans="1:41" x14ac:dyDescent="0.55000000000000004">
      <c r="A5406" s="5"/>
      <c r="B5406" s="284"/>
      <c r="C5406" s="285"/>
      <c r="D5406" s="286"/>
      <c r="E5406" s="287"/>
      <c r="F5406" s="288"/>
      <c r="G5406" s="5"/>
      <c r="J5406" s="7" t="str">
        <f t="shared" si="1521"/>
        <v/>
      </c>
      <c r="K5406" s="48" t="str">
        <f t="shared" si="1522"/>
        <v/>
      </c>
      <c r="L5406" s="48" t="str">
        <f t="shared" si="1523"/>
        <v/>
      </c>
      <c r="M5406" s="49" t="str">
        <f t="shared" si="1524"/>
        <v/>
      </c>
      <c r="U5406" s="103" t="str">
        <f t="shared" si="1525"/>
        <v/>
      </c>
      <c r="V5406" s="77" t="str">
        <f t="shared" si="1526"/>
        <v/>
      </c>
      <c r="W5406" s="37" t="str">
        <f t="shared" si="1527"/>
        <v/>
      </c>
      <c r="X5406" s="7" t="str">
        <f t="shared" si="1528"/>
        <v/>
      </c>
      <c r="Y5406" s="37" t="str">
        <f t="shared" si="1529"/>
        <v/>
      </c>
      <c r="AA5406" s="54" t="str">
        <f t="shared" si="1530"/>
        <v/>
      </c>
      <c r="AC5406" s="121" t="str">
        <f t="shared" si="1531"/>
        <v/>
      </c>
      <c r="AD5406" s="111" t="str">
        <f t="shared" si="1532"/>
        <v/>
      </c>
      <c r="AE5406" s="122" t="str">
        <f t="shared" si="1533"/>
        <v/>
      </c>
      <c r="AF5406" s="123" t="str">
        <f t="shared" si="1534"/>
        <v>Qtr 1</v>
      </c>
      <c r="AG5406" s="122" t="str">
        <f t="shared" si="1535"/>
        <v/>
      </c>
      <c r="AI5406" s="124" t="str">
        <f t="shared" si="1536"/>
        <v/>
      </c>
      <c r="AK5406" s="103" t="str">
        <f t="shared" si="1537"/>
        <v/>
      </c>
      <c r="AL5406" s="104" t="str">
        <f t="shared" si="1538"/>
        <v/>
      </c>
      <c r="AN5406" s="37" t="str">
        <f>IF(AK5406="", "", COUNTIF(AK$11:AK$8010, "&lt;"&amp;AK5406)+1+COUNTIF(AK$11:AK5406, AK5406)-1)</f>
        <v/>
      </c>
      <c r="AO5406" s="37" t="str">
        <f>IF(AL5406="", "", COUNTIF(AL$11:AL$8010, "&gt;"&amp;AL5406)+1+COUNTIF(AL$11:AL5406, AL5406)-1)</f>
        <v/>
      </c>
    </row>
    <row r="5407" spans="1:41" x14ac:dyDescent="0.55000000000000004">
      <c r="A5407" s="5"/>
      <c r="B5407" s="284"/>
      <c r="C5407" s="285"/>
      <c r="D5407" s="286"/>
      <c r="E5407" s="287"/>
      <c r="F5407" s="288"/>
      <c r="G5407" s="5"/>
      <c r="J5407" s="7" t="str">
        <f t="shared" si="1521"/>
        <v/>
      </c>
      <c r="K5407" s="48" t="str">
        <f t="shared" si="1522"/>
        <v/>
      </c>
      <c r="L5407" s="48" t="str">
        <f t="shared" si="1523"/>
        <v/>
      </c>
      <c r="M5407" s="49" t="str">
        <f t="shared" si="1524"/>
        <v/>
      </c>
      <c r="U5407" s="103" t="str">
        <f t="shared" si="1525"/>
        <v/>
      </c>
      <c r="V5407" s="77" t="str">
        <f t="shared" si="1526"/>
        <v/>
      </c>
      <c r="W5407" s="37" t="str">
        <f t="shared" si="1527"/>
        <v/>
      </c>
      <c r="X5407" s="7" t="str">
        <f t="shared" si="1528"/>
        <v/>
      </c>
      <c r="Y5407" s="37" t="str">
        <f t="shared" si="1529"/>
        <v/>
      </c>
      <c r="AA5407" s="54" t="str">
        <f t="shared" si="1530"/>
        <v/>
      </c>
      <c r="AC5407" s="121" t="str">
        <f t="shared" si="1531"/>
        <v/>
      </c>
      <c r="AD5407" s="111" t="str">
        <f t="shared" si="1532"/>
        <v/>
      </c>
      <c r="AE5407" s="122" t="str">
        <f t="shared" si="1533"/>
        <v/>
      </c>
      <c r="AF5407" s="123" t="str">
        <f t="shared" si="1534"/>
        <v>Qtr 1</v>
      </c>
      <c r="AG5407" s="122" t="str">
        <f t="shared" si="1535"/>
        <v/>
      </c>
      <c r="AI5407" s="124" t="str">
        <f t="shared" si="1536"/>
        <v/>
      </c>
      <c r="AK5407" s="103" t="str">
        <f t="shared" si="1537"/>
        <v/>
      </c>
      <c r="AL5407" s="104" t="str">
        <f t="shared" si="1538"/>
        <v/>
      </c>
      <c r="AN5407" s="37" t="str">
        <f>IF(AK5407="", "", COUNTIF(AK$11:AK$8010, "&lt;"&amp;AK5407)+1+COUNTIF(AK$11:AK5407, AK5407)-1)</f>
        <v/>
      </c>
      <c r="AO5407" s="37" t="str">
        <f>IF(AL5407="", "", COUNTIF(AL$11:AL$8010, "&gt;"&amp;AL5407)+1+COUNTIF(AL$11:AL5407, AL5407)-1)</f>
        <v/>
      </c>
    </row>
    <row r="5408" spans="1:41" x14ac:dyDescent="0.55000000000000004">
      <c r="A5408" s="5"/>
      <c r="B5408" s="284"/>
      <c r="C5408" s="285"/>
      <c r="D5408" s="286"/>
      <c r="E5408" s="287"/>
      <c r="F5408" s="288"/>
      <c r="G5408" s="5"/>
      <c r="J5408" s="7" t="str">
        <f t="shared" si="1521"/>
        <v/>
      </c>
      <c r="K5408" s="48" t="str">
        <f t="shared" si="1522"/>
        <v/>
      </c>
      <c r="L5408" s="48" t="str">
        <f t="shared" si="1523"/>
        <v/>
      </c>
      <c r="M5408" s="49" t="str">
        <f t="shared" si="1524"/>
        <v/>
      </c>
      <c r="U5408" s="103" t="str">
        <f t="shared" si="1525"/>
        <v/>
      </c>
      <c r="V5408" s="77" t="str">
        <f t="shared" si="1526"/>
        <v/>
      </c>
      <c r="W5408" s="37" t="str">
        <f t="shared" si="1527"/>
        <v/>
      </c>
      <c r="X5408" s="7" t="str">
        <f t="shared" si="1528"/>
        <v/>
      </c>
      <c r="Y5408" s="37" t="str">
        <f t="shared" si="1529"/>
        <v/>
      </c>
      <c r="AA5408" s="54" t="str">
        <f t="shared" si="1530"/>
        <v/>
      </c>
      <c r="AC5408" s="121" t="str">
        <f t="shared" si="1531"/>
        <v/>
      </c>
      <c r="AD5408" s="111" t="str">
        <f t="shared" si="1532"/>
        <v/>
      </c>
      <c r="AE5408" s="122" t="str">
        <f t="shared" si="1533"/>
        <v/>
      </c>
      <c r="AF5408" s="123" t="str">
        <f t="shared" si="1534"/>
        <v>Qtr 1</v>
      </c>
      <c r="AG5408" s="122" t="str">
        <f t="shared" si="1535"/>
        <v/>
      </c>
      <c r="AI5408" s="124" t="str">
        <f t="shared" si="1536"/>
        <v/>
      </c>
      <c r="AK5408" s="103" t="str">
        <f t="shared" si="1537"/>
        <v/>
      </c>
      <c r="AL5408" s="104" t="str">
        <f t="shared" si="1538"/>
        <v/>
      </c>
      <c r="AN5408" s="37" t="str">
        <f>IF(AK5408="", "", COUNTIF(AK$11:AK$8010, "&lt;"&amp;AK5408)+1+COUNTIF(AK$11:AK5408, AK5408)-1)</f>
        <v/>
      </c>
      <c r="AO5408" s="37" t="str">
        <f>IF(AL5408="", "", COUNTIF(AL$11:AL$8010, "&gt;"&amp;AL5408)+1+COUNTIF(AL$11:AL5408, AL5408)-1)</f>
        <v/>
      </c>
    </row>
    <row r="5409" spans="1:41" x14ac:dyDescent="0.55000000000000004">
      <c r="A5409" s="5"/>
      <c r="B5409" s="284"/>
      <c r="C5409" s="285"/>
      <c r="D5409" s="286"/>
      <c r="E5409" s="287"/>
      <c r="F5409" s="288"/>
      <c r="G5409" s="5"/>
      <c r="J5409" s="7" t="str">
        <f t="shared" si="1521"/>
        <v/>
      </c>
      <c r="K5409" s="48" t="str">
        <f t="shared" si="1522"/>
        <v/>
      </c>
      <c r="L5409" s="48" t="str">
        <f t="shared" si="1523"/>
        <v/>
      </c>
      <c r="M5409" s="49" t="str">
        <f t="shared" si="1524"/>
        <v/>
      </c>
      <c r="U5409" s="103" t="str">
        <f t="shared" si="1525"/>
        <v/>
      </c>
      <c r="V5409" s="77" t="str">
        <f t="shared" si="1526"/>
        <v/>
      </c>
      <c r="W5409" s="37" t="str">
        <f t="shared" si="1527"/>
        <v/>
      </c>
      <c r="X5409" s="7" t="str">
        <f t="shared" si="1528"/>
        <v/>
      </c>
      <c r="Y5409" s="37" t="str">
        <f t="shared" si="1529"/>
        <v/>
      </c>
      <c r="AA5409" s="54" t="str">
        <f t="shared" si="1530"/>
        <v/>
      </c>
      <c r="AC5409" s="121" t="str">
        <f t="shared" si="1531"/>
        <v/>
      </c>
      <c r="AD5409" s="111" t="str">
        <f t="shared" si="1532"/>
        <v/>
      </c>
      <c r="AE5409" s="122" t="str">
        <f t="shared" si="1533"/>
        <v/>
      </c>
      <c r="AF5409" s="123" t="str">
        <f t="shared" si="1534"/>
        <v>Qtr 1</v>
      </c>
      <c r="AG5409" s="122" t="str">
        <f t="shared" si="1535"/>
        <v/>
      </c>
      <c r="AI5409" s="124" t="str">
        <f t="shared" si="1536"/>
        <v/>
      </c>
      <c r="AK5409" s="103" t="str">
        <f t="shared" si="1537"/>
        <v/>
      </c>
      <c r="AL5409" s="104" t="str">
        <f t="shared" si="1538"/>
        <v/>
      </c>
      <c r="AN5409" s="37" t="str">
        <f>IF(AK5409="", "", COUNTIF(AK$11:AK$8010, "&lt;"&amp;AK5409)+1+COUNTIF(AK$11:AK5409, AK5409)-1)</f>
        <v/>
      </c>
      <c r="AO5409" s="37" t="str">
        <f>IF(AL5409="", "", COUNTIF(AL$11:AL$8010, "&gt;"&amp;AL5409)+1+COUNTIF(AL$11:AL5409, AL5409)-1)</f>
        <v/>
      </c>
    </row>
    <row r="5410" spans="1:41" x14ac:dyDescent="0.55000000000000004">
      <c r="A5410" s="5"/>
      <c r="B5410" s="284"/>
      <c r="C5410" s="285"/>
      <c r="D5410" s="286"/>
      <c r="E5410" s="287"/>
      <c r="F5410" s="288"/>
      <c r="G5410" s="5"/>
      <c r="J5410" s="7" t="str">
        <f t="shared" si="1521"/>
        <v/>
      </c>
      <c r="K5410" s="48" t="str">
        <f t="shared" si="1522"/>
        <v/>
      </c>
      <c r="L5410" s="48" t="str">
        <f t="shared" si="1523"/>
        <v/>
      </c>
      <c r="M5410" s="49" t="str">
        <f t="shared" si="1524"/>
        <v/>
      </c>
      <c r="U5410" s="103" t="str">
        <f t="shared" si="1525"/>
        <v/>
      </c>
      <c r="V5410" s="77" t="str">
        <f t="shared" si="1526"/>
        <v/>
      </c>
      <c r="W5410" s="37" t="str">
        <f t="shared" si="1527"/>
        <v/>
      </c>
      <c r="X5410" s="7" t="str">
        <f t="shared" si="1528"/>
        <v/>
      </c>
      <c r="Y5410" s="37" t="str">
        <f t="shared" si="1529"/>
        <v/>
      </c>
      <c r="AA5410" s="54" t="str">
        <f t="shared" si="1530"/>
        <v/>
      </c>
      <c r="AC5410" s="121" t="str">
        <f t="shared" si="1531"/>
        <v/>
      </c>
      <c r="AD5410" s="111" t="str">
        <f t="shared" si="1532"/>
        <v/>
      </c>
      <c r="AE5410" s="122" t="str">
        <f t="shared" si="1533"/>
        <v/>
      </c>
      <c r="AF5410" s="123" t="str">
        <f t="shared" si="1534"/>
        <v>Qtr 1</v>
      </c>
      <c r="AG5410" s="122" t="str">
        <f t="shared" si="1535"/>
        <v/>
      </c>
      <c r="AI5410" s="124" t="str">
        <f t="shared" si="1536"/>
        <v/>
      </c>
      <c r="AK5410" s="103" t="str">
        <f t="shared" si="1537"/>
        <v/>
      </c>
      <c r="AL5410" s="104" t="str">
        <f t="shared" si="1538"/>
        <v/>
      </c>
      <c r="AN5410" s="37" t="str">
        <f>IF(AK5410="", "", COUNTIF(AK$11:AK$8010, "&lt;"&amp;AK5410)+1+COUNTIF(AK$11:AK5410, AK5410)-1)</f>
        <v/>
      </c>
      <c r="AO5410" s="37" t="str">
        <f>IF(AL5410="", "", COUNTIF(AL$11:AL$8010, "&gt;"&amp;AL5410)+1+COUNTIF(AL$11:AL5410, AL5410)-1)</f>
        <v/>
      </c>
    </row>
    <row r="5411" spans="1:41" x14ac:dyDescent="0.55000000000000004">
      <c r="A5411" s="5"/>
      <c r="B5411" s="284"/>
      <c r="C5411" s="285"/>
      <c r="D5411" s="286"/>
      <c r="E5411" s="287"/>
      <c r="F5411" s="288"/>
      <c r="G5411" s="5"/>
      <c r="J5411" s="7" t="str">
        <f t="shared" si="1521"/>
        <v/>
      </c>
      <c r="K5411" s="48" t="str">
        <f t="shared" si="1522"/>
        <v/>
      </c>
      <c r="L5411" s="48" t="str">
        <f t="shared" si="1523"/>
        <v/>
      </c>
      <c r="M5411" s="49" t="str">
        <f t="shared" si="1524"/>
        <v/>
      </c>
      <c r="U5411" s="103" t="str">
        <f t="shared" si="1525"/>
        <v/>
      </c>
      <c r="V5411" s="77" t="str">
        <f t="shared" si="1526"/>
        <v/>
      </c>
      <c r="W5411" s="37" t="str">
        <f t="shared" si="1527"/>
        <v/>
      </c>
      <c r="X5411" s="7" t="str">
        <f t="shared" si="1528"/>
        <v/>
      </c>
      <c r="Y5411" s="37" t="str">
        <f t="shared" si="1529"/>
        <v/>
      </c>
      <c r="AA5411" s="54" t="str">
        <f t="shared" si="1530"/>
        <v/>
      </c>
      <c r="AC5411" s="121" t="str">
        <f t="shared" si="1531"/>
        <v/>
      </c>
      <c r="AD5411" s="111" t="str">
        <f t="shared" si="1532"/>
        <v/>
      </c>
      <c r="AE5411" s="122" t="str">
        <f t="shared" si="1533"/>
        <v/>
      </c>
      <c r="AF5411" s="123" t="str">
        <f t="shared" si="1534"/>
        <v>Qtr 1</v>
      </c>
      <c r="AG5411" s="122" t="str">
        <f t="shared" si="1535"/>
        <v/>
      </c>
      <c r="AI5411" s="124" t="str">
        <f t="shared" si="1536"/>
        <v/>
      </c>
      <c r="AK5411" s="103" t="str">
        <f t="shared" si="1537"/>
        <v/>
      </c>
      <c r="AL5411" s="104" t="str">
        <f t="shared" si="1538"/>
        <v/>
      </c>
      <c r="AN5411" s="37" t="str">
        <f>IF(AK5411="", "", COUNTIF(AK$11:AK$8010, "&lt;"&amp;AK5411)+1+COUNTIF(AK$11:AK5411, AK5411)-1)</f>
        <v/>
      </c>
      <c r="AO5411" s="37" t="str">
        <f>IF(AL5411="", "", COUNTIF(AL$11:AL$8010, "&gt;"&amp;AL5411)+1+COUNTIF(AL$11:AL5411, AL5411)-1)</f>
        <v/>
      </c>
    </row>
    <row r="5412" spans="1:41" x14ac:dyDescent="0.55000000000000004">
      <c r="A5412" s="5"/>
      <c r="B5412" s="284"/>
      <c r="C5412" s="285"/>
      <c r="D5412" s="286"/>
      <c r="E5412" s="287"/>
      <c r="F5412" s="288"/>
      <c r="G5412" s="5"/>
      <c r="J5412" s="7" t="str">
        <f t="shared" si="1521"/>
        <v/>
      </c>
      <c r="K5412" s="48" t="str">
        <f t="shared" si="1522"/>
        <v/>
      </c>
      <c r="L5412" s="48" t="str">
        <f t="shared" si="1523"/>
        <v/>
      </c>
      <c r="M5412" s="49" t="str">
        <f t="shared" si="1524"/>
        <v/>
      </c>
      <c r="U5412" s="103" t="str">
        <f t="shared" si="1525"/>
        <v/>
      </c>
      <c r="V5412" s="77" t="str">
        <f t="shared" si="1526"/>
        <v/>
      </c>
      <c r="W5412" s="37" t="str">
        <f t="shared" si="1527"/>
        <v/>
      </c>
      <c r="X5412" s="7" t="str">
        <f t="shared" si="1528"/>
        <v/>
      </c>
      <c r="Y5412" s="37" t="str">
        <f t="shared" si="1529"/>
        <v/>
      </c>
      <c r="AA5412" s="54" t="str">
        <f t="shared" si="1530"/>
        <v/>
      </c>
      <c r="AC5412" s="121" t="str">
        <f t="shared" si="1531"/>
        <v/>
      </c>
      <c r="AD5412" s="111" t="str">
        <f t="shared" si="1532"/>
        <v/>
      </c>
      <c r="AE5412" s="122" t="str">
        <f t="shared" si="1533"/>
        <v/>
      </c>
      <c r="AF5412" s="123" t="str">
        <f t="shared" si="1534"/>
        <v>Qtr 1</v>
      </c>
      <c r="AG5412" s="122" t="str">
        <f t="shared" si="1535"/>
        <v/>
      </c>
      <c r="AI5412" s="124" t="str">
        <f t="shared" si="1536"/>
        <v/>
      </c>
      <c r="AK5412" s="103" t="str">
        <f t="shared" si="1537"/>
        <v/>
      </c>
      <c r="AL5412" s="104" t="str">
        <f t="shared" si="1538"/>
        <v/>
      </c>
      <c r="AN5412" s="37" t="str">
        <f>IF(AK5412="", "", COUNTIF(AK$11:AK$8010, "&lt;"&amp;AK5412)+1+COUNTIF(AK$11:AK5412, AK5412)-1)</f>
        <v/>
      </c>
      <c r="AO5412" s="37" t="str">
        <f>IF(AL5412="", "", COUNTIF(AL$11:AL$8010, "&gt;"&amp;AL5412)+1+COUNTIF(AL$11:AL5412, AL5412)-1)</f>
        <v/>
      </c>
    </row>
    <row r="5413" spans="1:41" x14ac:dyDescent="0.55000000000000004">
      <c r="A5413" s="5"/>
      <c r="B5413" s="284"/>
      <c r="C5413" s="285"/>
      <c r="D5413" s="286"/>
      <c r="E5413" s="287"/>
      <c r="F5413" s="288"/>
      <c r="G5413" s="5"/>
      <c r="J5413" s="7" t="str">
        <f t="shared" si="1521"/>
        <v/>
      </c>
      <c r="K5413" s="48" t="str">
        <f t="shared" si="1522"/>
        <v/>
      </c>
      <c r="L5413" s="48" t="str">
        <f t="shared" si="1523"/>
        <v/>
      </c>
      <c r="M5413" s="49" t="str">
        <f t="shared" si="1524"/>
        <v/>
      </c>
      <c r="U5413" s="103" t="str">
        <f t="shared" si="1525"/>
        <v/>
      </c>
      <c r="V5413" s="77" t="str">
        <f t="shared" si="1526"/>
        <v/>
      </c>
      <c r="W5413" s="37" t="str">
        <f t="shared" si="1527"/>
        <v/>
      </c>
      <c r="X5413" s="7" t="str">
        <f t="shared" si="1528"/>
        <v/>
      </c>
      <c r="Y5413" s="37" t="str">
        <f t="shared" si="1529"/>
        <v/>
      </c>
      <c r="AA5413" s="54" t="str">
        <f t="shared" si="1530"/>
        <v/>
      </c>
      <c r="AC5413" s="121" t="str">
        <f t="shared" si="1531"/>
        <v/>
      </c>
      <c r="AD5413" s="111" t="str">
        <f t="shared" si="1532"/>
        <v/>
      </c>
      <c r="AE5413" s="122" t="str">
        <f t="shared" si="1533"/>
        <v/>
      </c>
      <c r="AF5413" s="123" t="str">
        <f t="shared" si="1534"/>
        <v>Qtr 1</v>
      </c>
      <c r="AG5413" s="122" t="str">
        <f t="shared" si="1535"/>
        <v/>
      </c>
      <c r="AI5413" s="124" t="str">
        <f t="shared" si="1536"/>
        <v/>
      </c>
      <c r="AK5413" s="103" t="str">
        <f t="shared" si="1537"/>
        <v/>
      </c>
      <c r="AL5413" s="104" t="str">
        <f t="shared" si="1538"/>
        <v/>
      </c>
      <c r="AN5413" s="37" t="str">
        <f>IF(AK5413="", "", COUNTIF(AK$11:AK$8010, "&lt;"&amp;AK5413)+1+COUNTIF(AK$11:AK5413, AK5413)-1)</f>
        <v/>
      </c>
      <c r="AO5413" s="37" t="str">
        <f>IF(AL5413="", "", COUNTIF(AL$11:AL$8010, "&gt;"&amp;AL5413)+1+COUNTIF(AL$11:AL5413, AL5413)-1)</f>
        <v/>
      </c>
    </row>
    <row r="5414" spans="1:41" x14ac:dyDescent="0.55000000000000004">
      <c r="A5414" s="5"/>
      <c r="B5414" s="284"/>
      <c r="C5414" s="285"/>
      <c r="D5414" s="286"/>
      <c r="E5414" s="287"/>
      <c r="F5414" s="288"/>
      <c r="G5414" s="5"/>
      <c r="J5414" s="7" t="str">
        <f t="shared" si="1521"/>
        <v/>
      </c>
      <c r="K5414" s="48" t="str">
        <f t="shared" si="1522"/>
        <v/>
      </c>
      <c r="L5414" s="48" t="str">
        <f t="shared" si="1523"/>
        <v/>
      </c>
      <c r="M5414" s="49" t="str">
        <f t="shared" si="1524"/>
        <v/>
      </c>
      <c r="U5414" s="103" t="str">
        <f t="shared" si="1525"/>
        <v/>
      </c>
      <c r="V5414" s="77" t="str">
        <f t="shared" si="1526"/>
        <v/>
      </c>
      <c r="W5414" s="37" t="str">
        <f t="shared" si="1527"/>
        <v/>
      </c>
      <c r="X5414" s="7" t="str">
        <f t="shared" si="1528"/>
        <v/>
      </c>
      <c r="Y5414" s="37" t="str">
        <f t="shared" si="1529"/>
        <v/>
      </c>
      <c r="AA5414" s="54" t="str">
        <f t="shared" si="1530"/>
        <v/>
      </c>
      <c r="AC5414" s="121" t="str">
        <f t="shared" si="1531"/>
        <v/>
      </c>
      <c r="AD5414" s="111" t="str">
        <f t="shared" si="1532"/>
        <v/>
      </c>
      <c r="AE5414" s="122" t="str">
        <f t="shared" si="1533"/>
        <v/>
      </c>
      <c r="AF5414" s="123" t="str">
        <f t="shared" si="1534"/>
        <v>Qtr 1</v>
      </c>
      <c r="AG5414" s="122" t="str">
        <f t="shared" si="1535"/>
        <v/>
      </c>
      <c r="AI5414" s="124" t="str">
        <f t="shared" si="1536"/>
        <v/>
      </c>
      <c r="AK5414" s="103" t="str">
        <f t="shared" si="1537"/>
        <v/>
      </c>
      <c r="AL5414" s="104" t="str">
        <f t="shared" si="1538"/>
        <v/>
      </c>
      <c r="AN5414" s="37" t="str">
        <f>IF(AK5414="", "", COUNTIF(AK$11:AK$8010, "&lt;"&amp;AK5414)+1+COUNTIF(AK$11:AK5414, AK5414)-1)</f>
        <v/>
      </c>
      <c r="AO5414" s="37" t="str">
        <f>IF(AL5414="", "", COUNTIF(AL$11:AL$8010, "&gt;"&amp;AL5414)+1+COUNTIF(AL$11:AL5414, AL5414)-1)</f>
        <v/>
      </c>
    </row>
    <row r="5415" spans="1:41" x14ac:dyDescent="0.55000000000000004">
      <c r="A5415" s="5"/>
      <c r="B5415" s="284"/>
      <c r="C5415" s="285"/>
      <c r="D5415" s="286"/>
      <c r="E5415" s="287"/>
      <c r="F5415" s="288"/>
      <c r="G5415" s="5"/>
      <c r="J5415" s="7" t="str">
        <f t="shared" si="1521"/>
        <v/>
      </c>
      <c r="K5415" s="48" t="str">
        <f t="shared" si="1522"/>
        <v/>
      </c>
      <c r="L5415" s="48" t="str">
        <f t="shared" si="1523"/>
        <v/>
      </c>
      <c r="M5415" s="49" t="str">
        <f t="shared" si="1524"/>
        <v/>
      </c>
      <c r="U5415" s="103" t="str">
        <f t="shared" si="1525"/>
        <v/>
      </c>
      <c r="V5415" s="77" t="str">
        <f t="shared" si="1526"/>
        <v/>
      </c>
      <c r="W5415" s="37" t="str">
        <f t="shared" si="1527"/>
        <v/>
      </c>
      <c r="X5415" s="7" t="str">
        <f t="shared" si="1528"/>
        <v/>
      </c>
      <c r="Y5415" s="37" t="str">
        <f t="shared" si="1529"/>
        <v/>
      </c>
      <c r="AA5415" s="54" t="str">
        <f t="shared" si="1530"/>
        <v/>
      </c>
      <c r="AC5415" s="121" t="str">
        <f t="shared" si="1531"/>
        <v/>
      </c>
      <c r="AD5415" s="111" t="str">
        <f t="shared" si="1532"/>
        <v/>
      </c>
      <c r="AE5415" s="122" t="str">
        <f t="shared" si="1533"/>
        <v/>
      </c>
      <c r="AF5415" s="123" t="str">
        <f t="shared" si="1534"/>
        <v>Qtr 1</v>
      </c>
      <c r="AG5415" s="122" t="str">
        <f t="shared" si="1535"/>
        <v/>
      </c>
      <c r="AI5415" s="124" t="str">
        <f t="shared" si="1536"/>
        <v/>
      </c>
      <c r="AK5415" s="103" t="str">
        <f t="shared" si="1537"/>
        <v/>
      </c>
      <c r="AL5415" s="104" t="str">
        <f t="shared" si="1538"/>
        <v/>
      </c>
      <c r="AN5415" s="37" t="str">
        <f>IF(AK5415="", "", COUNTIF(AK$11:AK$8010, "&lt;"&amp;AK5415)+1+COUNTIF(AK$11:AK5415, AK5415)-1)</f>
        <v/>
      </c>
      <c r="AO5415" s="37" t="str">
        <f>IF(AL5415="", "", COUNTIF(AL$11:AL$8010, "&gt;"&amp;AL5415)+1+COUNTIF(AL$11:AL5415, AL5415)-1)</f>
        <v/>
      </c>
    </row>
    <row r="5416" spans="1:41" x14ac:dyDescent="0.55000000000000004">
      <c r="A5416" s="5"/>
      <c r="B5416" s="284"/>
      <c r="C5416" s="285"/>
      <c r="D5416" s="286"/>
      <c r="E5416" s="287"/>
      <c r="F5416" s="288"/>
      <c r="G5416" s="5"/>
      <c r="J5416" s="7" t="str">
        <f t="shared" si="1521"/>
        <v/>
      </c>
      <c r="K5416" s="48" t="str">
        <f t="shared" si="1522"/>
        <v/>
      </c>
      <c r="L5416" s="48" t="str">
        <f t="shared" si="1523"/>
        <v/>
      </c>
      <c r="M5416" s="49" t="str">
        <f t="shared" si="1524"/>
        <v/>
      </c>
      <c r="U5416" s="103" t="str">
        <f t="shared" si="1525"/>
        <v/>
      </c>
      <c r="V5416" s="77" t="str">
        <f t="shared" si="1526"/>
        <v/>
      </c>
      <c r="W5416" s="37" t="str">
        <f t="shared" si="1527"/>
        <v/>
      </c>
      <c r="X5416" s="7" t="str">
        <f t="shared" si="1528"/>
        <v/>
      </c>
      <c r="Y5416" s="37" t="str">
        <f t="shared" si="1529"/>
        <v/>
      </c>
      <c r="AA5416" s="54" t="str">
        <f t="shared" si="1530"/>
        <v/>
      </c>
      <c r="AC5416" s="121" t="str">
        <f t="shared" si="1531"/>
        <v/>
      </c>
      <c r="AD5416" s="111" t="str">
        <f t="shared" si="1532"/>
        <v/>
      </c>
      <c r="AE5416" s="122" t="str">
        <f t="shared" si="1533"/>
        <v/>
      </c>
      <c r="AF5416" s="123" t="str">
        <f t="shared" si="1534"/>
        <v>Qtr 1</v>
      </c>
      <c r="AG5416" s="122" t="str">
        <f t="shared" si="1535"/>
        <v/>
      </c>
      <c r="AI5416" s="124" t="str">
        <f t="shared" si="1536"/>
        <v/>
      </c>
      <c r="AK5416" s="103" t="str">
        <f t="shared" si="1537"/>
        <v/>
      </c>
      <c r="AL5416" s="104" t="str">
        <f t="shared" si="1538"/>
        <v/>
      </c>
      <c r="AN5416" s="37" t="str">
        <f>IF(AK5416="", "", COUNTIF(AK$11:AK$8010, "&lt;"&amp;AK5416)+1+COUNTIF(AK$11:AK5416, AK5416)-1)</f>
        <v/>
      </c>
      <c r="AO5416" s="37" t="str">
        <f>IF(AL5416="", "", COUNTIF(AL$11:AL$8010, "&gt;"&amp;AL5416)+1+COUNTIF(AL$11:AL5416, AL5416)-1)</f>
        <v/>
      </c>
    </row>
    <row r="5417" spans="1:41" x14ac:dyDescent="0.55000000000000004">
      <c r="A5417" s="5"/>
      <c r="B5417" s="284"/>
      <c r="C5417" s="285"/>
      <c r="D5417" s="286"/>
      <c r="E5417" s="287"/>
      <c r="F5417" s="288"/>
      <c r="G5417" s="5"/>
      <c r="J5417" s="7" t="str">
        <f t="shared" si="1521"/>
        <v/>
      </c>
      <c r="K5417" s="48" t="str">
        <f t="shared" si="1522"/>
        <v/>
      </c>
      <c r="L5417" s="48" t="str">
        <f t="shared" si="1523"/>
        <v/>
      </c>
      <c r="M5417" s="49" t="str">
        <f t="shared" si="1524"/>
        <v/>
      </c>
      <c r="U5417" s="103" t="str">
        <f t="shared" si="1525"/>
        <v/>
      </c>
      <c r="V5417" s="77" t="str">
        <f t="shared" si="1526"/>
        <v/>
      </c>
      <c r="W5417" s="37" t="str">
        <f t="shared" si="1527"/>
        <v/>
      </c>
      <c r="X5417" s="7" t="str">
        <f t="shared" si="1528"/>
        <v/>
      </c>
      <c r="Y5417" s="37" t="str">
        <f t="shared" si="1529"/>
        <v/>
      </c>
      <c r="AA5417" s="54" t="str">
        <f t="shared" si="1530"/>
        <v/>
      </c>
      <c r="AC5417" s="121" t="str">
        <f t="shared" si="1531"/>
        <v/>
      </c>
      <c r="AD5417" s="111" t="str">
        <f t="shared" si="1532"/>
        <v/>
      </c>
      <c r="AE5417" s="122" t="str">
        <f t="shared" si="1533"/>
        <v/>
      </c>
      <c r="AF5417" s="123" t="str">
        <f t="shared" si="1534"/>
        <v>Qtr 1</v>
      </c>
      <c r="AG5417" s="122" t="str">
        <f t="shared" si="1535"/>
        <v/>
      </c>
      <c r="AI5417" s="124" t="str">
        <f t="shared" si="1536"/>
        <v/>
      </c>
      <c r="AK5417" s="103" t="str">
        <f t="shared" si="1537"/>
        <v/>
      </c>
      <c r="AL5417" s="104" t="str">
        <f t="shared" si="1538"/>
        <v/>
      </c>
      <c r="AN5417" s="37" t="str">
        <f>IF(AK5417="", "", COUNTIF(AK$11:AK$8010, "&lt;"&amp;AK5417)+1+COUNTIF(AK$11:AK5417, AK5417)-1)</f>
        <v/>
      </c>
      <c r="AO5417" s="37" t="str">
        <f>IF(AL5417="", "", COUNTIF(AL$11:AL$8010, "&gt;"&amp;AL5417)+1+COUNTIF(AL$11:AL5417, AL5417)-1)</f>
        <v/>
      </c>
    </row>
    <row r="5418" spans="1:41" x14ac:dyDescent="0.55000000000000004">
      <c r="A5418" s="5"/>
      <c r="B5418" s="284"/>
      <c r="C5418" s="285"/>
      <c r="D5418" s="286"/>
      <c r="E5418" s="287"/>
      <c r="F5418" s="288"/>
      <c r="G5418" s="5"/>
      <c r="J5418" s="7" t="str">
        <f t="shared" si="1521"/>
        <v/>
      </c>
      <c r="K5418" s="48" t="str">
        <f t="shared" si="1522"/>
        <v/>
      </c>
      <c r="L5418" s="48" t="str">
        <f t="shared" si="1523"/>
        <v/>
      </c>
      <c r="M5418" s="49" t="str">
        <f t="shared" si="1524"/>
        <v/>
      </c>
      <c r="U5418" s="103" t="str">
        <f t="shared" si="1525"/>
        <v/>
      </c>
      <c r="V5418" s="77" t="str">
        <f t="shared" si="1526"/>
        <v/>
      </c>
      <c r="W5418" s="37" t="str">
        <f t="shared" si="1527"/>
        <v/>
      </c>
      <c r="X5418" s="7" t="str">
        <f t="shared" si="1528"/>
        <v/>
      </c>
      <c r="Y5418" s="37" t="str">
        <f t="shared" si="1529"/>
        <v/>
      </c>
      <c r="AA5418" s="54" t="str">
        <f t="shared" si="1530"/>
        <v/>
      </c>
      <c r="AC5418" s="121" t="str">
        <f t="shared" si="1531"/>
        <v/>
      </c>
      <c r="AD5418" s="111" t="str">
        <f t="shared" si="1532"/>
        <v/>
      </c>
      <c r="AE5418" s="122" t="str">
        <f t="shared" si="1533"/>
        <v/>
      </c>
      <c r="AF5418" s="123" t="str">
        <f t="shared" si="1534"/>
        <v>Qtr 1</v>
      </c>
      <c r="AG5418" s="122" t="str">
        <f t="shared" si="1535"/>
        <v/>
      </c>
      <c r="AI5418" s="124" t="str">
        <f t="shared" si="1536"/>
        <v/>
      </c>
      <c r="AK5418" s="103" t="str">
        <f t="shared" si="1537"/>
        <v/>
      </c>
      <c r="AL5418" s="104" t="str">
        <f t="shared" si="1538"/>
        <v/>
      </c>
      <c r="AN5418" s="37" t="str">
        <f>IF(AK5418="", "", COUNTIF(AK$11:AK$8010, "&lt;"&amp;AK5418)+1+COUNTIF(AK$11:AK5418, AK5418)-1)</f>
        <v/>
      </c>
      <c r="AO5418" s="37" t="str">
        <f>IF(AL5418="", "", COUNTIF(AL$11:AL$8010, "&gt;"&amp;AL5418)+1+COUNTIF(AL$11:AL5418, AL5418)-1)</f>
        <v/>
      </c>
    </row>
    <row r="5419" spans="1:41" x14ac:dyDescent="0.55000000000000004">
      <c r="A5419" s="5"/>
      <c r="B5419" s="284"/>
      <c r="C5419" s="285"/>
      <c r="D5419" s="286"/>
      <c r="E5419" s="287"/>
      <c r="F5419" s="288"/>
      <c r="G5419" s="5"/>
      <c r="J5419" s="7" t="str">
        <f t="shared" si="1521"/>
        <v/>
      </c>
      <c r="K5419" s="48" t="str">
        <f t="shared" si="1522"/>
        <v/>
      </c>
      <c r="L5419" s="48" t="str">
        <f t="shared" si="1523"/>
        <v/>
      </c>
      <c r="M5419" s="49" t="str">
        <f t="shared" si="1524"/>
        <v/>
      </c>
      <c r="U5419" s="103" t="str">
        <f t="shared" si="1525"/>
        <v/>
      </c>
      <c r="V5419" s="77" t="str">
        <f t="shared" si="1526"/>
        <v/>
      </c>
      <c r="W5419" s="37" t="str">
        <f t="shared" si="1527"/>
        <v/>
      </c>
      <c r="X5419" s="7" t="str">
        <f t="shared" si="1528"/>
        <v/>
      </c>
      <c r="Y5419" s="37" t="str">
        <f t="shared" si="1529"/>
        <v/>
      </c>
      <c r="AA5419" s="54" t="str">
        <f t="shared" si="1530"/>
        <v/>
      </c>
      <c r="AC5419" s="121" t="str">
        <f t="shared" si="1531"/>
        <v/>
      </c>
      <c r="AD5419" s="111" t="str">
        <f t="shared" si="1532"/>
        <v/>
      </c>
      <c r="AE5419" s="122" t="str">
        <f t="shared" si="1533"/>
        <v/>
      </c>
      <c r="AF5419" s="123" t="str">
        <f t="shared" si="1534"/>
        <v>Qtr 1</v>
      </c>
      <c r="AG5419" s="122" t="str">
        <f t="shared" si="1535"/>
        <v/>
      </c>
      <c r="AI5419" s="124" t="str">
        <f t="shared" si="1536"/>
        <v/>
      </c>
      <c r="AK5419" s="103" t="str">
        <f t="shared" si="1537"/>
        <v/>
      </c>
      <c r="AL5419" s="104" t="str">
        <f t="shared" si="1538"/>
        <v/>
      </c>
      <c r="AN5419" s="37" t="str">
        <f>IF(AK5419="", "", COUNTIF(AK$11:AK$8010, "&lt;"&amp;AK5419)+1+COUNTIF(AK$11:AK5419, AK5419)-1)</f>
        <v/>
      </c>
      <c r="AO5419" s="37" t="str">
        <f>IF(AL5419="", "", COUNTIF(AL$11:AL$8010, "&gt;"&amp;AL5419)+1+COUNTIF(AL$11:AL5419, AL5419)-1)</f>
        <v/>
      </c>
    </row>
    <row r="5420" spans="1:41" x14ac:dyDescent="0.55000000000000004">
      <c r="A5420" s="5"/>
      <c r="B5420" s="284"/>
      <c r="C5420" s="285"/>
      <c r="D5420" s="286"/>
      <c r="E5420" s="287"/>
      <c r="F5420" s="288"/>
      <c r="G5420" s="5"/>
      <c r="J5420" s="7" t="str">
        <f t="shared" si="1521"/>
        <v/>
      </c>
      <c r="K5420" s="48" t="str">
        <f t="shared" si="1522"/>
        <v/>
      </c>
      <c r="L5420" s="48" t="str">
        <f t="shared" si="1523"/>
        <v/>
      </c>
      <c r="M5420" s="49" t="str">
        <f t="shared" si="1524"/>
        <v/>
      </c>
      <c r="U5420" s="103" t="str">
        <f t="shared" si="1525"/>
        <v/>
      </c>
      <c r="V5420" s="77" t="str">
        <f t="shared" si="1526"/>
        <v/>
      </c>
      <c r="W5420" s="37" t="str">
        <f t="shared" si="1527"/>
        <v/>
      </c>
      <c r="X5420" s="7" t="str">
        <f t="shared" si="1528"/>
        <v/>
      </c>
      <c r="Y5420" s="37" t="str">
        <f t="shared" si="1529"/>
        <v/>
      </c>
      <c r="AA5420" s="54" t="str">
        <f t="shared" si="1530"/>
        <v/>
      </c>
      <c r="AC5420" s="121" t="str">
        <f t="shared" si="1531"/>
        <v/>
      </c>
      <c r="AD5420" s="111" t="str">
        <f t="shared" si="1532"/>
        <v/>
      </c>
      <c r="AE5420" s="122" t="str">
        <f t="shared" si="1533"/>
        <v/>
      </c>
      <c r="AF5420" s="123" t="str">
        <f t="shared" si="1534"/>
        <v>Qtr 1</v>
      </c>
      <c r="AG5420" s="122" t="str">
        <f t="shared" si="1535"/>
        <v/>
      </c>
      <c r="AI5420" s="124" t="str">
        <f t="shared" si="1536"/>
        <v/>
      </c>
      <c r="AK5420" s="103" t="str">
        <f t="shared" si="1537"/>
        <v/>
      </c>
      <c r="AL5420" s="104" t="str">
        <f t="shared" si="1538"/>
        <v/>
      </c>
      <c r="AN5420" s="37" t="str">
        <f>IF(AK5420="", "", COUNTIF(AK$11:AK$8010, "&lt;"&amp;AK5420)+1+COUNTIF(AK$11:AK5420, AK5420)-1)</f>
        <v/>
      </c>
      <c r="AO5420" s="37" t="str">
        <f>IF(AL5420="", "", COUNTIF(AL$11:AL$8010, "&gt;"&amp;AL5420)+1+COUNTIF(AL$11:AL5420, AL5420)-1)</f>
        <v/>
      </c>
    </row>
    <row r="5421" spans="1:41" x14ac:dyDescent="0.55000000000000004">
      <c r="A5421" s="5"/>
      <c r="B5421" s="284"/>
      <c r="C5421" s="285"/>
      <c r="D5421" s="286"/>
      <c r="E5421" s="287"/>
      <c r="F5421" s="288"/>
      <c r="G5421" s="5"/>
      <c r="J5421" s="7" t="str">
        <f t="shared" si="1521"/>
        <v/>
      </c>
      <c r="K5421" s="48" t="str">
        <f t="shared" si="1522"/>
        <v/>
      </c>
      <c r="L5421" s="48" t="str">
        <f t="shared" si="1523"/>
        <v/>
      </c>
      <c r="M5421" s="49" t="str">
        <f t="shared" si="1524"/>
        <v/>
      </c>
      <c r="U5421" s="103" t="str">
        <f t="shared" si="1525"/>
        <v/>
      </c>
      <c r="V5421" s="77" t="str">
        <f t="shared" si="1526"/>
        <v/>
      </c>
      <c r="W5421" s="37" t="str">
        <f t="shared" si="1527"/>
        <v/>
      </c>
      <c r="X5421" s="7" t="str">
        <f t="shared" si="1528"/>
        <v/>
      </c>
      <c r="Y5421" s="37" t="str">
        <f t="shared" si="1529"/>
        <v/>
      </c>
      <c r="AA5421" s="54" t="str">
        <f t="shared" si="1530"/>
        <v/>
      </c>
      <c r="AC5421" s="121" t="str">
        <f t="shared" si="1531"/>
        <v/>
      </c>
      <c r="AD5421" s="111" t="str">
        <f t="shared" si="1532"/>
        <v/>
      </c>
      <c r="AE5421" s="122" t="str">
        <f t="shared" si="1533"/>
        <v/>
      </c>
      <c r="AF5421" s="123" t="str">
        <f t="shared" si="1534"/>
        <v>Qtr 1</v>
      </c>
      <c r="AG5421" s="122" t="str">
        <f t="shared" si="1535"/>
        <v/>
      </c>
      <c r="AI5421" s="124" t="str">
        <f t="shared" si="1536"/>
        <v/>
      </c>
      <c r="AK5421" s="103" t="str">
        <f t="shared" si="1537"/>
        <v/>
      </c>
      <c r="AL5421" s="104" t="str">
        <f t="shared" si="1538"/>
        <v/>
      </c>
      <c r="AN5421" s="37" t="str">
        <f>IF(AK5421="", "", COUNTIF(AK$11:AK$8010, "&lt;"&amp;AK5421)+1+COUNTIF(AK$11:AK5421, AK5421)-1)</f>
        <v/>
      </c>
      <c r="AO5421" s="37" t="str">
        <f>IF(AL5421="", "", COUNTIF(AL$11:AL$8010, "&gt;"&amp;AL5421)+1+COUNTIF(AL$11:AL5421, AL5421)-1)</f>
        <v/>
      </c>
    </row>
    <row r="5422" spans="1:41" x14ac:dyDescent="0.55000000000000004">
      <c r="A5422" s="5"/>
      <c r="B5422" s="284"/>
      <c r="C5422" s="285"/>
      <c r="D5422" s="286"/>
      <c r="E5422" s="287"/>
      <c r="F5422" s="288"/>
      <c r="G5422" s="5"/>
      <c r="J5422" s="7" t="str">
        <f t="shared" si="1521"/>
        <v/>
      </c>
      <c r="K5422" s="48" t="str">
        <f t="shared" si="1522"/>
        <v/>
      </c>
      <c r="L5422" s="48" t="str">
        <f t="shared" si="1523"/>
        <v/>
      </c>
      <c r="M5422" s="49" t="str">
        <f t="shared" si="1524"/>
        <v/>
      </c>
      <c r="U5422" s="103" t="str">
        <f t="shared" si="1525"/>
        <v/>
      </c>
      <c r="V5422" s="77" t="str">
        <f t="shared" si="1526"/>
        <v/>
      </c>
      <c r="W5422" s="37" t="str">
        <f t="shared" si="1527"/>
        <v/>
      </c>
      <c r="X5422" s="7" t="str">
        <f t="shared" si="1528"/>
        <v/>
      </c>
      <c r="Y5422" s="37" t="str">
        <f t="shared" si="1529"/>
        <v/>
      </c>
      <c r="AA5422" s="54" t="str">
        <f t="shared" si="1530"/>
        <v/>
      </c>
      <c r="AC5422" s="121" t="str">
        <f t="shared" si="1531"/>
        <v/>
      </c>
      <c r="AD5422" s="111" t="str">
        <f t="shared" si="1532"/>
        <v/>
      </c>
      <c r="AE5422" s="122" t="str">
        <f t="shared" si="1533"/>
        <v/>
      </c>
      <c r="AF5422" s="123" t="str">
        <f t="shared" si="1534"/>
        <v>Qtr 1</v>
      </c>
      <c r="AG5422" s="122" t="str">
        <f t="shared" si="1535"/>
        <v/>
      </c>
      <c r="AI5422" s="124" t="str">
        <f t="shared" si="1536"/>
        <v/>
      </c>
      <c r="AK5422" s="103" t="str">
        <f t="shared" si="1537"/>
        <v/>
      </c>
      <c r="AL5422" s="104" t="str">
        <f t="shared" si="1538"/>
        <v/>
      </c>
      <c r="AN5422" s="37" t="str">
        <f>IF(AK5422="", "", COUNTIF(AK$11:AK$8010, "&lt;"&amp;AK5422)+1+COUNTIF(AK$11:AK5422, AK5422)-1)</f>
        <v/>
      </c>
      <c r="AO5422" s="37" t="str">
        <f>IF(AL5422="", "", COUNTIF(AL$11:AL$8010, "&gt;"&amp;AL5422)+1+COUNTIF(AL$11:AL5422, AL5422)-1)</f>
        <v/>
      </c>
    </row>
    <row r="5423" spans="1:41" x14ac:dyDescent="0.55000000000000004">
      <c r="A5423" s="5"/>
      <c r="B5423" s="284"/>
      <c r="C5423" s="285"/>
      <c r="D5423" s="286"/>
      <c r="E5423" s="287"/>
      <c r="F5423" s="288"/>
      <c r="G5423" s="5"/>
      <c r="J5423" s="7" t="str">
        <f t="shared" si="1521"/>
        <v/>
      </c>
      <c r="K5423" s="48" t="str">
        <f t="shared" si="1522"/>
        <v/>
      </c>
      <c r="L5423" s="48" t="str">
        <f t="shared" si="1523"/>
        <v/>
      </c>
      <c r="M5423" s="49" t="str">
        <f t="shared" si="1524"/>
        <v/>
      </c>
      <c r="U5423" s="103" t="str">
        <f t="shared" si="1525"/>
        <v/>
      </c>
      <c r="V5423" s="77" t="str">
        <f t="shared" si="1526"/>
        <v/>
      </c>
      <c r="W5423" s="37" t="str">
        <f t="shared" si="1527"/>
        <v/>
      </c>
      <c r="X5423" s="7" t="str">
        <f t="shared" si="1528"/>
        <v/>
      </c>
      <c r="Y5423" s="37" t="str">
        <f t="shared" si="1529"/>
        <v/>
      </c>
      <c r="AA5423" s="54" t="str">
        <f t="shared" si="1530"/>
        <v/>
      </c>
      <c r="AC5423" s="121" t="str">
        <f t="shared" si="1531"/>
        <v/>
      </c>
      <c r="AD5423" s="111" t="str">
        <f t="shared" si="1532"/>
        <v/>
      </c>
      <c r="AE5423" s="122" t="str">
        <f t="shared" si="1533"/>
        <v/>
      </c>
      <c r="AF5423" s="123" t="str">
        <f t="shared" si="1534"/>
        <v>Qtr 1</v>
      </c>
      <c r="AG5423" s="122" t="str">
        <f t="shared" si="1535"/>
        <v/>
      </c>
      <c r="AI5423" s="124" t="str">
        <f t="shared" si="1536"/>
        <v/>
      </c>
      <c r="AK5423" s="103" t="str">
        <f t="shared" si="1537"/>
        <v/>
      </c>
      <c r="AL5423" s="104" t="str">
        <f t="shared" si="1538"/>
        <v/>
      </c>
      <c r="AN5423" s="37" t="str">
        <f>IF(AK5423="", "", COUNTIF(AK$11:AK$8010, "&lt;"&amp;AK5423)+1+COUNTIF(AK$11:AK5423, AK5423)-1)</f>
        <v/>
      </c>
      <c r="AO5423" s="37" t="str">
        <f>IF(AL5423="", "", COUNTIF(AL$11:AL$8010, "&gt;"&amp;AL5423)+1+COUNTIF(AL$11:AL5423, AL5423)-1)</f>
        <v/>
      </c>
    </row>
    <row r="5424" spans="1:41" x14ac:dyDescent="0.55000000000000004">
      <c r="A5424" s="5"/>
      <c r="B5424" s="284"/>
      <c r="C5424" s="285"/>
      <c r="D5424" s="286"/>
      <c r="E5424" s="287"/>
      <c r="F5424" s="288"/>
      <c r="G5424" s="5"/>
      <c r="J5424" s="7" t="str">
        <f t="shared" si="1521"/>
        <v/>
      </c>
      <c r="K5424" s="48" t="str">
        <f t="shared" si="1522"/>
        <v/>
      </c>
      <c r="L5424" s="48" t="str">
        <f t="shared" si="1523"/>
        <v/>
      </c>
      <c r="M5424" s="49" t="str">
        <f t="shared" si="1524"/>
        <v/>
      </c>
      <c r="U5424" s="103" t="str">
        <f t="shared" si="1525"/>
        <v/>
      </c>
      <c r="V5424" s="77" t="str">
        <f t="shared" si="1526"/>
        <v/>
      </c>
      <c r="W5424" s="37" t="str">
        <f t="shared" si="1527"/>
        <v/>
      </c>
      <c r="X5424" s="7" t="str">
        <f t="shared" si="1528"/>
        <v/>
      </c>
      <c r="Y5424" s="37" t="str">
        <f t="shared" si="1529"/>
        <v/>
      </c>
      <c r="AA5424" s="54" t="str">
        <f t="shared" si="1530"/>
        <v/>
      </c>
      <c r="AC5424" s="121" t="str">
        <f t="shared" si="1531"/>
        <v/>
      </c>
      <c r="AD5424" s="111" t="str">
        <f t="shared" si="1532"/>
        <v/>
      </c>
      <c r="AE5424" s="122" t="str">
        <f t="shared" si="1533"/>
        <v/>
      </c>
      <c r="AF5424" s="123" t="str">
        <f t="shared" si="1534"/>
        <v>Qtr 1</v>
      </c>
      <c r="AG5424" s="122" t="str">
        <f t="shared" si="1535"/>
        <v/>
      </c>
      <c r="AI5424" s="124" t="str">
        <f t="shared" si="1536"/>
        <v/>
      </c>
      <c r="AK5424" s="103" t="str">
        <f t="shared" si="1537"/>
        <v/>
      </c>
      <c r="AL5424" s="104" t="str">
        <f t="shared" si="1538"/>
        <v/>
      </c>
      <c r="AN5424" s="37" t="str">
        <f>IF(AK5424="", "", COUNTIF(AK$11:AK$8010, "&lt;"&amp;AK5424)+1+COUNTIF(AK$11:AK5424, AK5424)-1)</f>
        <v/>
      </c>
      <c r="AO5424" s="37" t="str">
        <f>IF(AL5424="", "", COUNTIF(AL$11:AL$8010, "&gt;"&amp;AL5424)+1+COUNTIF(AL$11:AL5424, AL5424)-1)</f>
        <v/>
      </c>
    </row>
    <row r="5425" spans="1:41" x14ac:dyDescent="0.55000000000000004">
      <c r="A5425" s="5"/>
      <c r="B5425" s="284"/>
      <c r="C5425" s="285"/>
      <c r="D5425" s="286"/>
      <c r="E5425" s="287"/>
      <c r="F5425" s="288"/>
      <c r="G5425" s="5"/>
      <c r="J5425" s="7" t="str">
        <f t="shared" si="1521"/>
        <v/>
      </c>
      <c r="K5425" s="48" t="str">
        <f t="shared" si="1522"/>
        <v/>
      </c>
      <c r="L5425" s="48" t="str">
        <f t="shared" si="1523"/>
        <v/>
      </c>
      <c r="M5425" s="49" t="str">
        <f t="shared" si="1524"/>
        <v/>
      </c>
      <c r="U5425" s="103" t="str">
        <f t="shared" si="1525"/>
        <v/>
      </c>
      <c r="V5425" s="77" t="str">
        <f t="shared" si="1526"/>
        <v/>
      </c>
      <c r="W5425" s="37" t="str">
        <f t="shared" si="1527"/>
        <v/>
      </c>
      <c r="X5425" s="7" t="str">
        <f t="shared" si="1528"/>
        <v/>
      </c>
      <c r="Y5425" s="37" t="str">
        <f t="shared" si="1529"/>
        <v/>
      </c>
      <c r="AA5425" s="54" t="str">
        <f t="shared" si="1530"/>
        <v/>
      </c>
      <c r="AC5425" s="121" t="str">
        <f t="shared" si="1531"/>
        <v/>
      </c>
      <c r="AD5425" s="111" t="str">
        <f t="shared" si="1532"/>
        <v/>
      </c>
      <c r="AE5425" s="122" t="str">
        <f t="shared" si="1533"/>
        <v/>
      </c>
      <c r="AF5425" s="123" t="str">
        <f t="shared" si="1534"/>
        <v>Qtr 1</v>
      </c>
      <c r="AG5425" s="122" t="str">
        <f t="shared" si="1535"/>
        <v/>
      </c>
      <c r="AI5425" s="124" t="str">
        <f t="shared" si="1536"/>
        <v/>
      </c>
      <c r="AK5425" s="103" t="str">
        <f t="shared" si="1537"/>
        <v/>
      </c>
      <c r="AL5425" s="104" t="str">
        <f t="shared" si="1538"/>
        <v/>
      </c>
      <c r="AN5425" s="37" t="str">
        <f>IF(AK5425="", "", COUNTIF(AK$11:AK$8010, "&lt;"&amp;AK5425)+1+COUNTIF(AK$11:AK5425, AK5425)-1)</f>
        <v/>
      </c>
      <c r="AO5425" s="37" t="str">
        <f>IF(AL5425="", "", COUNTIF(AL$11:AL$8010, "&gt;"&amp;AL5425)+1+COUNTIF(AL$11:AL5425, AL5425)-1)</f>
        <v/>
      </c>
    </row>
    <row r="5426" spans="1:41" x14ac:dyDescent="0.55000000000000004">
      <c r="A5426" s="5"/>
      <c r="B5426" s="284"/>
      <c r="C5426" s="285"/>
      <c r="D5426" s="286"/>
      <c r="E5426" s="287"/>
      <c r="F5426" s="288"/>
      <c r="G5426" s="5"/>
      <c r="J5426" s="7" t="str">
        <f t="shared" si="1521"/>
        <v/>
      </c>
      <c r="K5426" s="48" t="str">
        <f t="shared" si="1522"/>
        <v/>
      </c>
      <c r="L5426" s="48" t="str">
        <f t="shared" si="1523"/>
        <v/>
      </c>
      <c r="M5426" s="49" t="str">
        <f t="shared" si="1524"/>
        <v/>
      </c>
      <c r="U5426" s="103" t="str">
        <f t="shared" si="1525"/>
        <v/>
      </c>
      <c r="V5426" s="77" t="str">
        <f t="shared" si="1526"/>
        <v/>
      </c>
      <c r="W5426" s="37" t="str">
        <f t="shared" si="1527"/>
        <v/>
      </c>
      <c r="X5426" s="7" t="str">
        <f t="shared" si="1528"/>
        <v/>
      </c>
      <c r="Y5426" s="37" t="str">
        <f t="shared" si="1529"/>
        <v/>
      </c>
      <c r="AA5426" s="54" t="str">
        <f t="shared" si="1530"/>
        <v/>
      </c>
      <c r="AC5426" s="121" t="str">
        <f t="shared" si="1531"/>
        <v/>
      </c>
      <c r="AD5426" s="111" t="str">
        <f t="shared" si="1532"/>
        <v/>
      </c>
      <c r="AE5426" s="122" t="str">
        <f t="shared" si="1533"/>
        <v/>
      </c>
      <c r="AF5426" s="123" t="str">
        <f t="shared" si="1534"/>
        <v>Qtr 1</v>
      </c>
      <c r="AG5426" s="122" t="str">
        <f t="shared" si="1535"/>
        <v/>
      </c>
      <c r="AI5426" s="124" t="str">
        <f t="shared" si="1536"/>
        <v/>
      </c>
      <c r="AK5426" s="103" t="str">
        <f t="shared" si="1537"/>
        <v/>
      </c>
      <c r="AL5426" s="104" t="str">
        <f t="shared" si="1538"/>
        <v/>
      </c>
      <c r="AN5426" s="37" t="str">
        <f>IF(AK5426="", "", COUNTIF(AK$11:AK$8010, "&lt;"&amp;AK5426)+1+COUNTIF(AK$11:AK5426, AK5426)-1)</f>
        <v/>
      </c>
      <c r="AO5426" s="37" t="str">
        <f>IF(AL5426="", "", COUNTIF(AL$11:AL$8010, "&gt;"&amp;AL5426)+1+COUNTIF(AL$11:AL5426, AL5426)-1)</f>
        <v/>
      </c>
    </row>
    <row r="5427" spans="1:41" x14ac:dyDescent="0.55000000000000004">
      <c r="A5427" s="5"/>
      <c r="B5427" s="284"/>
      <c r="C5427" s="285"/>
      <c r="D5427" s="286"/>
      <c r="E5427" s="287"/>
      <c r="F5427" s="288"/>
      <c r="G5427" s="5"/>
      <c r="J5427" s="7" t="str">
        <f t="shared" si="1521"/>
        <v/>
      </c>
      <c r="K5427" s="48" t="str">
        <f t="shared" si="1522"/>
        <v/>
      </c>
      <c r="L5427" s="48" t="str">
        <f t="shared" si="1523"/>
        <v/>
      </c>
      <c r="M5427" s="49" t="str">
        <f t="shared" si="1524"/>
        <v/>
      </c>
      <c r="U5427" s="103" t="str">
        <f t="shared" si="1525"/>
        <v/>
      </c>
      <c r="V5427" s="77" t="str">
        <f t="shared" si="1526"/>
        <v/>
      </c>
      <c r="W5427" s="37" t="str">
        <f t="shared" si="1527"/>
        <v/>
      </c>
      <c r="X5427" s="7" t="str">
        <f t="shared" si="1528"/>
        <v/>
      </c>
      <c r="Y5427" s="37" t="str">
        <f t="shared" si="1529"/>
        <v/>
      </c>
      <c r="AA5427" s="54" t="str">
        <f t="shared" si="1530"/>
        <v/>
      </c>
      <c r="AC5427" s="121" t="str">
        <f t="shared" si="1531"/>
        <v/>
      </c>
      <c r="AD5427" s="111" t="str">
        <f t="shared" si="1532"/>
        <v/>
      </c>
      <c r="AE5427" s="122" t="str">
        <f t="shared" si="1533"/>
        <v/>
      </c>
      <c r="AF5427" s="123" t="str">
        <f t="shared" si="1534"/>
        <v>Qtr 1</v>
      </c>
      <c r="AG5427" s="122" t="str">
        <f t="shared" si="1535"/>
        <v/>
      </c>
      <c r="AI5427" s="124" t="str">
        <f t="shared" si="1536"/>
        <v/>
      </c>
      <c r="AK5427" s="103" t="str">
        <f t="shared" si="1537"/>
        <v/>
      </c>
      <c r="AL5427" s="104" t="str">
        <f t="shared" si="1538"/>
        <v/>
      </c>
      <c r="AN5427" s="37" t="str">
        <f>IF(AK5427="", "", COUNTIF(AK$11:AK$8010, "&lt;"&amp;AK5427)+1+COUNTIF(AK$11:AK5427, AK5427)-1)</f>
        <v/>
      </c>
      <c r="AO5427" s="37" t="str">
        <f>IF(AL5427="", "", COUNTIF(AL$11:AL$8010, "&gt;"&amp;AL5427)+1+COUNTIF(AL$11:AL5427, AL5427)-1)</f>
        <v/>
      </c>
    </row>
    <row r="5428" spans="1:41" x14ac:dyDescent="0.55000000000000004">
      <c r="A5428" s="5"/>
      <c r="B5428" s="284"/>
      <c r="C5428" s="285"/>
      <c r="D5428" s="286"/>
      <c r="E5428" s="287"/>
      <c r="F5428" s="288"/>
      <c r="G5428" s="5"/>
      <c r="J5428" s="7" t="str">
        <f t="shared" si="1521"/>
        <v/>
      </c>
      <c r="K5428" s="48" t="str">
        <f t="shared" si="1522"/>
        <v/>
      </c>
      <c r="L5428" s="48" t="str">
        <f t="shared" si="1523"/>
        <v/>
      </c>
      <c r="M5428" s="49" t="str">
        <f t="shared" si="1524"/>
        <v/>
      </c>
      <c r="U5428" s="103" t="str">
        <f t="shared" si="1525"/>
        <v/>
      </c>
      <c r="V5428" s="77" t="str">
        <f t="shared" si="1526"/>
        <v/>
      </c>
      <c r="W5428" s="37" t="str">
        <f t="shared" si="1527"/>
        <v/>
      </c>
      <c r="X5428" s="7" t="str">
        <f t="shared" si="1528"/>
        <v/>
      </c>
      <c r="Y5428" s="37" t="str">
        <f t="shared" si="1529"/>
        <v/>
      </c>
      <c r="AA5428" s="54" t="str">
        <f t="shared" si="1530"/>
        <v/>
      </c>
      <c r="AC5428" s="121" t="str">
        <f t="shared" si="1531"/>
        <v/>
      </c>
      <c r="AD5428" s="111" t="str">
        <f t="shared" si="1532"/>
        <v/>
      </c>
      <c r="AE5428" s="122" t="str">
        <f t="shared" si="1533"/>
        <v/>
      </c>
      <c r="AF5428" s="123" t="str">
        <f t="shared" si="1534"/>
        <v>Qtr 1</v>
      </c>
      <c r="AG5428" s="122" t="str">
        <f t="shared" si="1535"/>
        <v/>
      </c>
      <c r="AI5428" s="124" t="str">
        <f t="shared" si="1536"/>
        <v/>
      </c>
      <c r="AK5428" s="103" t="str">
        <f t="shared" si="1537"/>
        <v/>
      </c>
      <c r="AL5428" s="104" t="str">
        <f t="shared" si="1538"/>
        <v/>
      </c>
      <c r="AN5428" s="37" t="str">
        <f>IF(AK5428="", "", COUNTIF(AK$11:AK$8010, "&lt;"&amp;AK5428)+1+COUNTIF(AK$11:AK5428, AK5428)-1)</f>
        <v/>
      </c>
      <c r="AO5428" s="37" t="str">
        <f>IF(AL5428="", "", COUNTIF(AL$11:AL$8010, "&gt;"&amp;AL5428)+1+COUNTIF(AL$11:AL5428, AL5428)-1)</f>
        <v/>
      </c>
    </row>
    <row r="5429" spans="1:41" x14ac:dyDescent="0.55000000000000004">
      <c r="A5429" s="5"/>
      <c r="B5429" s="284"/>
      <c r="C5429" s="285"/>
      <c r="D5429" s="286"/>
      <c r="E5429" s="287"/>
      <c r="F5429" s="288"/>
      <c r="G5429" s="5"/>
      <c r="J5429" s="7" t="str">
        <f t="shared" si="1521"/>
        <v/>
      </c>
      <c r="K5429" s="48" t="str">
        <f t="shared" si="1522"/>
        <v/>
      </c>
      <c r="L5429" s="48" t="str">
        <f t="shared" si="1523"/>
        <v/>
      </c>
      <c r="M5429" s="49" t="str">
        <f t="shared" si="1524"/>
        <v/>
      </c>
      <c r="U5429" s="103" t="str">
        <f t="shared" si="1525"/>
        <v/>
      </c>
      <c r="V5429" s="77" t="str">
        <f t="shared" si="1526"/>
        <v/>
      </c>
      <c r="W5429" s="37" t="str">
        <f t="shared" si="1527"/>
        <v/>
      </c>
      <c r="X5429" s="7" t="str">
        <f t="shared" si="1528"/>
        <v/>
      </c>
      <c r="Y5429" s="37" t="str">
        <f t="shared" si="1529"/>
        <v/>
      </c>
      <c r="AA5429" s="54" t="str">
        <f t="shared" si="1530"/>
        <v/>
      </c>
      <c r="AC5429" s="121" t="str">
        <f t="shared" si="1531"/>
        <v/>
      </c>
      <c r="AD5429" s="111" t="str">
        <f t="shared" si="1532"/>
        <v/>
      </c>
      <c r="AE5429" s="122" t="str">
        <f t="shared" si="1533"/>
        <v/>
      </c>
      <c r="AF5429" s="123" t="str">
        <f t="shared" si="1534"/>
        <v>Qtr 1</v>
      </c>
      <c r="AG5429" s="122" t="str">
        <f t="shared" si="1535"/>
        <v/>
      </c>
      <c r="AI5429" s="124" t="str">
        <f t="shared" si="1536"/>
        <v/>
      </c>
      <c r="AK5429" s="103" t="str">
        <f t="shared" si="1537"/>
        <v/>
      </c>
      <c r="AL5429" s="104" t="str">
        <f t="shared" si="1538"/>
        <v/>
      </c>
      <c r="AN5429" s="37" t="str">
        <f>IF(AK5429="", "", COUNTIF(AK$11:AK$8010, "&lt;"&amp;AK5429)+1+COUNTIF(AK$11:AK5429, AK5429)-1)</f>
        <v/>
      </c>
      <c r="AO5429" s="37" t="str">
        <f>IF(AL5429="", "", COUNTIF(AL$11:AL$8010, "&gt;"&amp;AL5429)+1+COUNTIF(AL$11:AL5429, AL5429)-1)</f>
        <v/>
      </c>
    </row>
    <row r="5430" spans="1:41" x14ac:dyDescent="0.55000000000000004">
      <c r="A5430" s="5"/>
      <c r="B5430" s="284"/>
      <c r="C5430" s="285"/>
      <c r="D5430" s="286"/>
      <c r="E5430" s="287"/>
      <c r="F5430" s="288"/>
      <c r="G5430" s="5"/>
      <c r="J5430" s="7" t="str">
        <f t="shared" si="1521"/>
        <v/>
      </c>
      <c r="K5430" s="48" t="str">
        <f t="shared" si="1522"/>
        <v/>
      </c>
      <c r="L5430" s="48" t="str">
        <f t="shared" si="1523"/>
        <v/>
      </c>
      <c r="M5430" s="49" t="str">
        <f t="shared" si="1524"/>
        <v/>
      </c>
      <c r="U5430" s="103" t="str">
        <f t="shared" si="1525"/>
        <v/>
      </c>
      <c r="V5430" s="77" t="str">
        <f t="shared" si="1526"/>
        <v/>
      </c>
      <c r="W5430" s="37" t="str">
        <f t="shared" si="1527"/>
        <v/>
      </c>
      <c r="X5430" s="7" t="str">
        <f t="shared" si="1528"/>
        <v/>
      </c>
      <c r="Y5430" s="37" t="str">
        <f t="shared" si="1529"/>
        <v/>
      </c>
      <c r="AA5430" s="54" t="str">
        <f t="shared" si="1530"/>
        <v/>
      </c>
      <c r="AC5430" s="121" t="str">
        <f t="shared" si="1531"/>
        <v/>
      </c>
      <c r="AD5430" s="111" t="str">
        <f t="shared" si="1532"/>
        <v/>
      </c>
      <c r="AE5430" s="122" t="str">
        <f t="shared" si="1533"/>
        <v/>
      </c>
      <c r="AF5430" s="123" t="str">
        <f t="shared" si="1534"/>
        <v>Qtr 1</v>
      </c>
      <c r="AG5430" s="122" t="str">
        <f t="shared" si="1535"/>
        <v/>
      </c>
      <c r="AI5430" s="124" t="str">
        <f t="shared" si="1536"/>
        <v/>
      </c>
      <c r="AK5430" s="103" t="str">
        <f t="shared" si="1537"/>
        <v/>
      </c>
      <c r="AL5430" s="104" t="str">
        <f t="shared" si="1538"/>
        <v/>
      </c>
      <c r="AN5430" s="37" t="str">
        <f>IF(AK5430="", "", COUNTIF(AK$11:AK$8010, "&lt;"&amp;AK5430)+1+COUNTIF(AK$11:AK5430, AK5430)-1)</f>
        <v/>
      </c>
      <c r="AO5430" s="37" t="str">
        <f>IF(AL5430="", "", COUNTIF(AL$11:AL$8010, "&gt;"&amp;AL5430)+1+COUNTIF(AL$11:AL5430, AL5430)-1)</f>
        <v/>
      </c>
    </row>
    <row r="5431" spans="1:41" x14ac:dyDescent="0.55000000000000004">
      <c r="A5431" s="5"/>
      <c r="B5431" s="284"/>
      <c r="C5431" s="285"/>
      <c r="D5431" s="286"/>
      <c r="E5431" s="287"/>
      <c r="F5431" s="288"/>
      <c r="G5431" s="5"/>
      <c r="J5431" s="7" t="str">
        <f t="shared" si="1521"/>
        <v/>
      </c>
      <c r="K5431" s="48" t="str">
        <f t="shared" si="1522"/>
        <v/>
      </c>
      <c r="L5431" s="48" t="str">
        <f t="shared" si="1523"/>
        <v/>
      </c>
      <c r="M5431" s="49" t="str">
        <f t="shared" si="1524"/>
        <v/>
      </c>
      <c r="U5431" s="103" t="str">
        <f t="shared" si="1525"/>
        <v/>
      </c>
      <c r="V5431" s="77" t="str">
        <f t="shared" si="1526"/>
        <v/>
      </c>
      <c r="W5431" s="37" t="str">
        <f t="shared" si="1527"/>
        <v/>
      </c>
      <c r="X5431" s="7" t="str">
        <f t="shared" si="1528"/>
        <v/>
      </c>
      <c r="Y5431" s="37" t="str">
        <f t="shared" si="1529"/>
        <v/>
      </c>
      <c r="AA5431" s="54" t="str">
        <f t="shared" si="1530"/>
        <v/>
      </c>
      <c r="AC5431" s="121" t="str">
        <f t="shared" si="1531"/>
        <v/>
      </c>
      <c r="AD5431" s="111" t="str">
        <f t="shared" si="1532"/>
        <v/>
      </c>
      <c r="AE5431" s="122" t="str">
        <f t="shared" si="1533"/>
        <v/>
      </c>
      <c r="AF5431" s="123" t="str">
        <f t="shared" si="1534"/>
        <v>Qtr 1</v>
      </c>
      <c r="AG5431" s="122" t="str">
        <f t="shared" si="1535"/>
        <v/>
      </c>
      <c r="AI5431" s="124" t="str">
        <f t="shared" si="1536"/>
        <v/>
      </c>
      <c r="AK5431" s="103" t="str">
        <f t="shared" si="1537"/>
        <v/>
      </c>
      <c r="AL5431" s="104" t="str">
        <f t="shared" si="1538"/>
        <v/>
      </c>
      <c r="AN5431" s="37" t="str">
        <f>IF(AK5431="", "", COUNTIF(AK$11:AK$8010, "&lt;"&amp;AK5431)+1+COUNTIF(AK$11:AK5431, AK5431)-1)</f>
        <v/>
      </c>
      <c r="AO5431" s="37" t="str">
        <f>IF(AL5431="", "", COUNTIF(AL$11:AL$8010, "&gt;"&amp;AL5431)+1+COUNTIF(AL$11:AL5431, AL5431)-1)</f>
        <v/>
      </c>
    </row>
    <row r="5432" spans="1:41" x14ac:dyDescent="0.55000000000000004">
      <c r="A5432" s="5"/>
      <c r="B5432" s="284"/>
      <c r="C5432" s="285"/>
      <c r="D5432" s="286"/>
      <c r="E5432" s="287"/>
      <c r="F5432" s="288"/>
      <c r="G5432" s="5"/>
      <c r="J5432" s="7" t="str">
        <f t="shared" si="1521"/>
        <v/>
      </c>
      <c r="K5432" s="48" t="str">
        <f t="shared" si="1522"/>
        <v/>
      </c>
      <c r="L5432" s="48" t="str">
        <f t="shared" si="1523"/>
        <v/>
      </c>
      <c r="M5432" s="49" t="str">
        <f t="shared" si="1524"/>
        <v/>
      </c>
      <c r="U5432" s="103" t="str">
        <f t="shared" si="1525"/>
        <v/>
      </c>
      <c r="V5432" s="77" t="str">
        <f t="shared" si="1526"/>
        <v/>
      </c>
      <c r="W5432" s="37" t="str">
        <f t="shared" si="1527"/>
        <v/>
      </c>
      <c r="X5432" s="7" t="str">
        <f t="shared" si="1528"/>
        <v/>
      </c>
      <c r="Y5432" s="37" t="str">
        <f t="shared" si="1529"/>
        <v/>
      </c>
      <c r="AA5432" s="54" t="str">
        <f t="shared" si="1530"/>
        <v/>
      </c>
      <c r="AC5432" s="121" t="str">
        <f t="shared" si="1531"/>
        <v/>
      </c>
      <c r="AD5432" s="111" t="str">
        <f t="shared" si="1532"/>
        <v/>
      </c>
      <c r="AE5432" s="122" t="str">
        <f t="shared" si="1533"/>
        <v/>
      </c>
      <c r="AF5432" s="123" t="str">
        <f t="shared" si="1534"/>
        <v>Qtr 1</v>
      </c>
      <c r="AG5432" s="122" t="str">
        <f t="shared" si="1535"/>
        <v/>
      </c>
      <c r="AI5432" s="124" t="str">
        <f t="shared" si="1536"/>
        <v/>
      </c>
      <c r="AK5432" s="103" t="str">
        <f t="shared" si="1537"/>
        <v/>
      </c>
      <c r="AL5432" s="104" t="str">
        <f t="shared" si="1538"/>
        <v/>
      </c>
      <c r="AN5432" s="37" t="str">
        <f>IF(AK5432="", "", COUNTIF(AK$11:AK$8010, "&lt;"&amp;AK5432)+1+COUNTIF(AK$11:AK5432, AK5432)-1)</f>
        <v/>
      </c>
      <c r="AO5432" s="37" t="str">
        <f>IF(AL5432="", "", COUNTIF(AL$11:AL$8010, "&gt;"&amp;AL5432)+1+COUNTIF(AL$11:AL5432, AL5432)-1)</f>
        <v/>
      </c>
    </row>
    <row r="5433" spans="1:41" x14ac:dyDescent="0.55000000000000004">
      <c r="A5433" s="5"/>
      <c r="B5433" s="284"/>
      <c r="C5433" s="285"/>
      <c r="D5433" s="286"/>
      <c r="E5433" s="287"/>
      <c r="F5433" s="288"/>
      <c r="G5433" s="5"/>
      <c r="J5433" s="7" t="str">
        <f t="shared" si="1521"/>
        <v/>
      </c>
      <c r="K5433" s="48" t="str">
        <f t="shared" si="1522"/>
        <v/>
      </c>
      <c r="L5433" s="48" t="str">
        <f t="shared" si="1523"/>
        <v/>
      </c>
      <c r="M5433" s="49" t="str">
        <f t="shared" si="1524"/>
        <v/>
      </c>
      <c r="U5433" s="103" t="str">
        <f t="shared" si="1525"/>
        <v/>
      </c>
      <c r="V5433" s="77" t="str">
        <f t="shared" si="1526"/>
        <v/>
      </c>
      <c r="W5433" s="37" t="str">
        <f t="shared" si="1527"/>
        <v/>
      </c>
      <c r="X5433" s="7" t="str">
        <f t="shared" si="1528"/>
        <v/>
      </c>
      <c r="Y5433" s="37" t="str">
        <f t="shared" si="1529"/>
        <v/>
      </c>
      <c r="AA5433" s="54" t="str">
        <f t="shared" si="1530"/>
        <v/>
      </c>
      <c r="AC5433" s="121" t="str">
        <f t="shared" si="1531"/>
        <v/>
      </c>
      <c r="AD5433" s="111" t="str">
        <f t="shared" si="1532"/>
        <v/>
      </c>
      <c r="AE5433" s="122" t="str">
        <f t="shared" si="1533"/>
        <v/>
      </c>
      <c r="AF5433" s="123" t="str">
        <f t="shared" si="1534"/>
        <v>Qtr 1</v>
      </c>
      <c r="AG5433" s="122" t="str">
        <f t="shared" si="1535"/>
        <v/>
      </c>
      <c r="AI5433" s="124" t="str">
        <f t="shared" si="1536"/>
        <v/>
      </c>
      <c r="AK5433" s="103" t="str">
        <f t="shared" si="1537"/>
        <v/>
      </c>
      <c r="AL5433" s="104" t="str">
        <f t="shared" si="1538"/>
        <v/>
      </c>
      <c r="AN5433" s="37" t="str">
        <f>IF(AK5433="", "", COUNTIF(AK$11:AK$8010, "&lt;"&amp;AK5433)+1+COUNTIF(AK$11:AK5433, AK5433)-1)</f>
        <v/>
      </c>
      <c r="AO5433" s="37" t="str">
        <f>IF(AL5433="", "", COUNTIF(AL$11:AL$8010, "&gt;"&amp;AL5433)+1+COUNTIF(AL$11:AL5433, AL5433)-1)</f>
        <v/>
      </c>
    </row>
    <row r="5434" spans="1:41" x14ac:dyDescent="0.55000000000000004">
      <c r="A5434" s="5"/>
      <c r="B5434" s="284"/>
      <c r="C5434" s="285"/>
      <c r="D5434" s="286"/>
      <c r="E5434" s="287"/>
      <c r="F5434" s="288"/>
      <c r="G5434" s="5"/>
      <c r="J5434" s="7" t="str">
        <f t="shared" si="1521"/>
        <v/>
      </c>
      <c r="K5434" s="48" t="str">
        <f t="shared" si="1522"/>
        <v/>
      </c>
      <c r="L5434" s="48" t="str">
        <f t="shared" si="1523"/>
        <v/>
      </c>
      <c r="M5434" s="49" t="str">
        <f t="shared" si="1524"/>
        <v/>
      </c>
      <c r="U5434" s="103" t="str">
        <f t="shared" si="1525"/>
        <v/>
      </c>
      <c r="V5434" s="77" t="str">
        <f t="shared" si="1526"/>
        <v/>
      </c>
      <c r="W5434" s="37" t="str">
        <f t="shared" si="1527"/>
        <v/>
      </c>
      <c r="X5434" s="7" t="str">
        <f t="shared" si="1528"/>
        <v/>
      </c>
      <c r="Y5434" s="37" t="str">
        <f t="shared" si="1529"/>
        <v/>
      </c>
      <c r="AA5434" s="54" t="str">
        <f t="shared" si="1530"/>
        <v/>
      </c>
      <c r="AC5434" s="121" t="str">
        <f t="shared" si="1531"/>
        <v/>
      </c>
      <c r="AD5434" s="111" t="str">
        <f t="shared" si="1532"/>
        <v/>
      </c>
      <c r="AE5434" s="122" t="str">
        <f t="shared" si="1533"/>
        <v/>
      </c>
      <c r="AF5434" s="123" t="str">
        <f t="shared" si="1534"/>
        <v>Qtr 1</v>
      </c>
      <c r="AG5434" s="122" t="str">
        <f t="shared" si="1535"/>
        <v/>
      </c>
      <c r="AI5434" s="124" t="str">
        <f t="shared" si="1536"/>
        <v/>
      </c>
      <c r="AK5434" s="103" t="str">
        <f t="shared" si="1537"/>
        <v/>
      </c>
      <c r="AL5434" s="104" t="str">
        <f t="shared" si="1538"/>
        <v/>
      </c>
      <c r="AN5434" s="37" t="str">
        <f>IF(AK5434="", "", COUNTIF(AK$11:AK$8010, "&lt;"&amp;AK5434)+1+COUNTIF(AK$11:AK5434, AK5434)-1)</f>
        <v/>
      </c>
      <c r="AO5434" s="37" t="str">
        <f>IF(AL5434="", "", COUNTIF(AL$11:AL$8010, "&gt;"&amp;AL5434)+1+COUNTIF(AL$11:AL5434, AL5434)-1)</f>
        <v/>
      </c>
    </row>
    <row r="5435" spans="1:41" x14ac:dyDescent="0.55000000000000004">
      <c r="A5435" s="5"/>
      <c r="B5435" s="284"/>
      <c r="C5435" s="285"/>
      <c r="D5435" s="286"/>
      <c r="E5435" s="287"/>
      <c r="F5435" s="288"/>
      <c r="G5435" s="5"/>
      <c r="J5435" s="7" t="str">
        <f t="shared" si="1521"/>
        <v/>
      </c>
      <c r="K5435" s="48" t="str">
        <f t="shared" si="1522"/>
        <v/>
      </c>
      <c r="L5435" s="48" t="str">
        <f t="shared" si="1523"/>
        <v/>
      </c>
      <c r="M5435" s="49" t="str">
        <f t="shared" si="1524"/>
        <v/>
      </c>
      <c r="U5435" s="103" t="str">
        <f t="shared" si="1525"/>
        <v/>
      </c>
      <c r="V5435" s="77" t="str">
        <f t="shared" si="1526"/>
        <v/>
      </c>
      <c r="W5435" s="37" t="str">
        <f t="shared" si="1527"/>
        <v/>
      </c>
      <c r="X5435" s="7" t="str">
        <f t="shared" si="1528"/>
        <v/>
      </c>
      <c r="Y5435" s="37" t="str">
        <f t="shared" si="1529"/>
        <v/>
      </c>
      <c r="AA5435" s="54" t="str">
        <f t="shared" si="1530"/>
        <v/>
      </c>
      <c r="AC5435" s="121" t="str">
        <f t="shared" si="1531"/>
        <v/>
      </c>
      <c r="AD5435" s="111" t="str">
        <f t="shared" si="1532"/>
        <v/>
      </c>
      <c r="AE5435" s="122" t="str">
        <f t="shared" si="1533"/>
        <v/>
      </c>
      <c r="AF5435" s="123" t="str">
        <f t="shared" si="1534"/>
        <v>Qtr 1</v>
      </c>
      <c r="AG5435" s="122" t="str">
        <f t="shared" si="1535"/>
        <v/>
      </c>
      <c r="AI5435" s="124" t="str">
        <f t="shared" si="1536"/>
        <v/>
      </c>
      <c r="AK5435" s="103" t="str">
        <f t="shared" si="1537"/>
        <v/>
      </c>
      <c r="AL5435" s="104" t="str">
        <f t="shared" si="1538"/>
        <v/>
      </c>
      <c r="AN5435" s="37" t="str">
        <f>IF(AK5435="", "", COUNTIF(AK$11:AK$8010, "&lt;"&amp;AK5435)+1+COUNTIF(AK$11:AK5435, AK5435)-1)</f>
        <v/>
      </c>
      <c r="AO5435" s="37" t="str">
        <f>IF(AL5435="", "", COUNTIF(AL$11:AL$8010, "&gt;"&amp;AL5435)+1+COUNTIF(AL$11:AL5435, AL5435)-1)</f>
        <v/>
      </c>
    </row>
    <row r="5436" spans="1:41" x14ac:dyDescent="0.55000000000000004">
      <c r="A5436" s="5"/>
      <c r="B5436" s="284"/>
      <c r="C5436" s="285"/>
      <c r="D5436" s="286"/>
      <c r="E5436" s="287"/>
      <c r="F5436" s="288"/>
      <c r="G5436" s="5"/>
      <c r="J5436" s="7" t="str">
        <f t="shared" si="1521"/>
        <v/>
      </c>
      <c r="K5436" s="48" t="str">
        <f t="shared" si="1522"/>
        <v/>
      </c>
      <c r="L5436" s="48" t="str">
        <f t="shared" si="1523"/>
        <v/>
      </c>
      <c r="M5436" s="49" t="str">
        <f t="shared" si="1524"/>
        <v/>
      </c>
      <c r="U5436" s="103" t="str">
        <f t="shared" si="1525"/>
        <v/>
      </c>
      <c r="V5436" s="77" t="str">
        <f t="shared" si="1526"/>
        <v/>
      </c>
      <c r="W5436" s="37" t="str">
        <f t="shared" si="1527"/>
        <v/>
      </c>
      <c r="X5436" s="7" t="str">
        <f t="shared" si="1528"/>
        <v/>
      </c>
      <c r="Y5436" s="37" t="str">
        <f t="shared" si="1529"/>
        <v/>
      </c>
      <c r="AA5436" s="54" t="str">
        <f t="shared" si="1530"/>
        <v/>
      </c>
      <c r="AC5436" s="121" t="str">
        <f t="shared" si="1531"/>
        <v/>
      </c>
      <c r="AD5436" s="111" t="str">
        <f t="shared" si="1532"/>
        <v/>
      </c>
      <c r="AE5436" s="122" t="str">
        <f t="shared" si="1533"/>
        <v/>
      </c>
      <c r="AF5436" s="123" t="str">
        <f t="shared" si="1534"/>
        <v>Qtr 1</v>
      </c>
      <c r="AG5436" s="122" t="str">
        <f t="shared" si="1535"/>
        <v/>
      </c>
      <c r="AI5436" s="124" t="str">
        <f t="shared" si="1536"/>
        <v/>
      </c>
      <c r="AK5436" s="103" t="str">
        <f t="shared" si="1537"/>
        <v/>
      </c>
      <c r="AL5436" s="104" t="str">
        <f t="shared" si="1538"/>
        <v/>
      </c>
      <c r="AN5436" s="37" t="str">
        <f>IF(AK5436="", "", COUNTIF(AK$11:AK$8010, "&lt;"&amp;AK5436)+1+COUNTIF(AK$11:AK5436, AK5436)-1)</f>
        <v/>
      </c>
      <c r="AO5436" s="37" t="str">
        <f>IF(AL5436="", "", COUNTIF(AL$11:AL$8010, "&gt;"&amp;AL5436)+1+COUNTIF(AL$11:AL5436, AL5436)-1)</f>
        <v/>
      </c>
    </row>
    <row r="5437" spans="1:41" x14ac:dyDescent="0.55000000000000004">
      <c r="A5437" s="5"/>
      <c r="B5437" s="284"/>
      <c r="C5437" s="285"/>
      <c r="D5437" s="286"/>
      <c r="E5437" s="287"/>
      <c r="F5437" s="288"/>
      <c r="G5437" s="5"/>
      <c r="J5437" s="7" t="str">
        <f t="shared" si="1521"/>
        <v/>
      </c>
      <c r="K5437" s="48" t="str">
        <f t="shared" si="1522"/>
        <v/>
      </c>
      <c r="L5437" s="48" t="str">
        <f t="shared" si="1523"/>
        <v/>
      </c>
      <c r="M5437" s="49" t="str">
        <f t="shared" si="1524"/>
        <v/>
      </c>
      <c r="U5437" s="103" t="str">
        <f t="shared" si="1525"/>
        <v/>
      </c>
      <c r="V5437" s="77" t="str">
        <f t="shared" si="1526"/>
        <v/>
      </c>
      <c r="W5437" s="37" t="str">
        <f t="shared" si="1527"/>
        <v/>
      </c>
      <c r="X5437" s="7" t="str">
        <f t="shared" si="1528"/>
        <v/>
      </c>
      <c r="Y5437" s="37" t="str">
        <f t="shared" si="1529"/>
        <v/>
      </c>
      <c r="AA5437" s="54" t="str">
        <f t="shared" si="1530"/>
        <v/>
      </c>
      <c r="AC5437" s="121" t="str">
        <f t="shared" si="1531"/>
        <v/>
      </c>
      <c r="AD5437" s="111" t="str">
        <f t="shared" si="1532"/>
        <v/>
      </c>
      <c r="AE5437" s="122" t="str">
        <f t="shared" si="1533"/>
        <v/>
      </c>
      <c r="AF5437" s="123" t="str">
        <f t="shared" si="1534"/>
        <v>Qtr 1</v>
      </c>
      <c r="AG5437" s="122" t="str">
        <f t="shared" si="1535"/>
        <v/>
      </c>
      <c r="AI5437" s="124" t="str">
        <f t="shared" si="1536"/>
        <v/>
      </c>
      <c r="AK5437" s="103" t="str">
        <f t="shared" si="1537"/>
        <v/>
      </c>
      <c r="AL5437" s="104" t="str">
        <f t="shared" si="1538"/>
        <v/>
      </c>
      <c r="AN5437" s="37" t="str">
        <f>IF(AK5437="", "", COUNTIF(AK$11:AK$8010, "&lt;"&amp;AK5437)+1+COUNTIF(AK$11:AK5437, AK5437)-1)</f>
        <v/>
      </c>
      <c r="AO5437" s="37" t="str">
        <f>IF(AL5437="", "", COUNTIF(AL$11:AL$8010, "&gt;"&amp;AL5437)+1+COUNTIF(AL$11:AL5437, AL5437)-1)</f>
        <v/>
      </c>
    </row>
    <row r="5438" spans="1:41" x14ac:dyDescent="0.55000000000000004">
      <c r="A5438" s="5"/>
      <c r="B5438" s="284"/>
      <c r="C5438" s="285"/>
      <c r="D5438" s="286"/>
      <c r="E5438" s="287"/>
      <c r="F5438" s="288"/>
      <c r="G5438" s="5"/>
      <c r="J5438" s="7" t="str">
        <f t="shared" si="1521"/>
        <v/>
      </c>
      <c r="K5438" s="48" t="str">
        <f t="shared" si="1522"/>
        <v/>
      </c>
      <c r="L5438" s="48" t="str">
        <f t="shared" si="1523"/>
        <v/>
      </c>
      <c r="M5438" s="49" t="str">
        <f t="shared" si="1524"/>
        <v/>
      </c>
      <c r="U5438" s="103" t="str">
        <f t="shared" si="1525"/>
        <v/>
      </c>
      <c r="V5438" s="77" t="str">
        <f t="shared" si="1526"/>
        <v/>
      </c>
      <c r="W5438" s="37" t="str">
        <f t="shared" si="1527"/>
        <v/>
      </c>
      <c r="X5438" s="7" t="str">
        <f t="shared" si="1528"/>
        <v/>
      </c>
      <c r="Y5438" s="37" t="str">
        <f t="shared" si="1529"/>
        <v/>
      </c>
      <c r="AA5438" s="54" t="str">
        <f t="shared" si="1530"/>
        <v/>
      </c>
      <c r="AC5438" s="121" t="str">
        <f t="shared" si="1531"/>
        <v/>
      </c>
      <c r="AD5438" s="111" t="str">
        <f t="shared" si="1532"/>
        <v/>
      </c>
      <c r="AE5438" s="122" t="str">
        <f t="shared" si="1533"/>
        <v/>
      </c>
      <c r="AF5438" s="123" t="str">
        <f t="shared" si="1534"/>
        <v>Qtr 1</v>
      </c>
      <c r="AG5438" s="122" t="str">
        <f t="shared" si="1535"/>
        <v/>
      </c>
      <c r="AI5438" s="124" t="str">
        <f t="shared" si="1536"/>
        <v/>
      </c>
      <c r="AK5438" s="103" t="str">
        <f t="shared" si="1537"/>
        <v/>
      </c>
      <c r="AL5438" s="104" t="str">
        <f t="shared" si="1538"/>
        <v/>
      </c>
      <c r="AN5438" s="37" t="str">
        <f>IF(AK5438="", "", COUNTIF(AK$11:AK$8010, "&lt;"&amp;AK5438)+1+COUNTIF(AK$11:AK5438, AK5438)-1)</f>
        <v/>
      </c>
      <c r="AO5438" s="37" t="str">
        <f>IF(AL5438="", "", COUNTIF(AL$11:AL$8010, "&gt;"&amp;AL5438)+1+COUNTIF(AL$11:AL5438, AL5438)-1)</f>
        <v/>
      </c>
    </row>
    <row r="5439" spans="1:41" x14ac:dyDescent="0.55000000000000004">
      <c r="A5439" s="5"/>
      <c r="B5439" s="284"/>
      <c r="C5439" s="285"/>
      <c r="D5439" s="286"/>
      <c r="E5439" s="287"/>
      <c r="F5439" s="288"/>
      <c r="G5439" s="5"/>
      <c r="J5439" s="7" t="str">
        <f t="shared" si="1521"/>
        <v/>
      </c>
      <c r="K5439" s="48" t="str">
        <f t="shared" si="1522"/>
        <v/>
      </c>
      <c r="L5439" s="48" t="str">
        <f t="shared" si="1523"/>
        <v/>
      </c>
      <c r="M5439" s="49" t="str">
        <f t="shared" si="1524"/>
        <v/>
      </c>
      <c r="U5439" s="103" t="str">
        <f t="shared" si="1525"/>
        <v/>
      </c>
      <c r="V5439" s="77" t="str">
        <f t="shared" si="1526"/>
        <v/>
      </c>
      <c r="W5439" s="37" t="str">
        <f t="shared" si="1527"/>
        <v/>
      </c>
      <c r="X5439" s="7" t="str">
        <f t="shared" si="1528"/>
        <v/>
      </c>
      <c r="Y5439" s="37" t="str">
        <f t="shared" si="1529"/>
        <v/>
      </c>
      <c r="AA5439" s="54" t="str">
        <f t="shared" si="1530"/>
        <v/>
      </c>
      <c r="AC5439" s="121" t="str">
        <f t="shared" si="1531"/>
        <v/>
      </c>
      <c r="AD5439" s="111" t="str">
        <f t="shared" si="1532"/>
        <v/>
      </c>
      <c r="AE5439" s="122" t="str">
        <f t="shared" si="1533"/>
        <v/>
      </c>
      <c r="AF5439" s="123" t="str">
        <f t="shared" si="1534"/>
        <v>Qtr 1</v>
      </c>
      <c r="AG5439" s="122" t="str">
        <f t="shared" si="1535"/>
        <v/>
      </c>
      <c r="AI5439" s="124" t="str">
        <f t="shared" si="1536"/>
        <v/>
      </c>
      <c r="AK5439" s="103" t="str">
        <f t="shared" si="1537"/>
        <v/>
      </c>
      <c r="AL5439" s="104" t="str">
        <f t="shared" si="1538"/>
        <v/>
      </c>
      <c r="AN5439" s="37" t="str">
        <f>IF(AK5439="", "", COUNTIF(AK$11:AK$8010, "&lt;"&amp;AK5439)+1+COUNTIF(AK$11:AK5439, AK5439)-1)</f>
        <v/>
      </c>
      <c r="AO5439" s="37" t="str">
        <f>IF(AL5439="", "", COUNTIF(AL$11:AL$8010, "&gt;"&amp;AL5439)+1+COUNTIF(AL$11:AL5439, AL5439)-1)</f>
        <v/>
      </c>
    </row>
    <row r="5440" spans="1:41" x14ac:dyDescent="0.55000000000000004">
      <c r="A5440" s="5"/>
      <c r="B5440" s="284"/>
      <c r="C5440" s="285"/>
      <c r="D5440" s="286"/>
      <c r="E5440" s="287"/>
      <c r="F5440" s="288"/>
      <c r="G5440" s="5"/>
      <c r="J5440" s="7" t="str">
        <f t="shared" si="1521"/>
        <v/>
      </c>
      <c r="K5440" s="48" t="str">
        <f t="shared" si="1522"/>
        <v/>
      </c>
      <c r="L5440" s="48" t="str">
        <f t="shared" si="1523"/>
        <v/>
      </c>
      <c r="M5440" s="49" t="str">
        <f t="shared" si="1524"/>
        <v/>
      </c>
      <c r="U5440" s="103" t="str">
        <f t="shared" si="1525"/>
        <v/>
      </c>
      <c r="V5440" s="77" t="str">
        <f t="shared" si="1526"/>
        <v/>
      </c>
      <c r="W5440" s="37" t="str">
        <f t="shared" si="1527"/>
        <v/>
      </c>
      <c r="X5440" s="7" t="str">
        <f t="shared" si="1528"/>
        <v/>
      </c>
      <c r="Y5440" s="37" t="str">
        <f t="shared" si="1529"/>
        <v/>
      </c>
      <c r="AA5440" s="54" t="str">
        <f t="shared" si="1530"/>
        <v/>
      </c>
      <c r="AC5440" s="121" t="str">
        <f t="shared" si="1531"/>
        <v/>
      </c>
      <c r="AD5440" s="111" t="str">
        <f t="shared" si="1532"/>
        <v/>
      </c>
      <c r="AE5440" s="122" t="str">
        <f t="shared" si="1533"/>
        <v/>
      </c>
      <c r="AF5440" s="123" t="str">
        <f t="shared" si="1534"/>
        <v>Qtr 1</v>
      </c>
      <c r="AG5440" s="122" t="str">
        <f t="shared" si="1535"/>
        <v/>
      </c>
      <c r="AI5440" s="124" t="str">
        <f t="shared" si="1536"/>
        <v/>
      </c>
      <c r="AK5440" s="103" t="str">
        <f t="shared" si="1537"/>
        <v/>
      </c>
      <c r="AL5440" s="104" t="str">
        <f t="shared" si="1538"/>
        <v/>
      </c>
      <c r="AN5440" s="37" t="str">
        <f>IF(AK5440="", "", COUNTIF(AK$11:AK$8010, "&lt;"&amp;AK5440)+1+COUNTIF(AK$11:AK5440, AK5440)-1)</f>
        <v/>
      </c>
      <c r="AO5440" s="37" t="str">
        <f>IF(AL5440="", "", COUNTIF(AL$11:AL$8010, "&gt;"&amp;AL5440)+1+COUNTIF(AL$11:AL5440, AL5440)-1)</f>
        <v/>
      </c>
    </row>
    <row r="5441" spans="1:41" x14ac:dyDescent="0.55000000000000004">
      <c r="A5441" s="5"/>
      <c r="B5441" s="284"/>
      <c r="C5441" s="285"/>
      <c r="D5441" s="286"/>
      <c r="E5441" s="287"/>
      <c r="F5441" s="288"/>
      <c r="G5441" s="5"/>
      <c r="J5441" s="7" t="str">
        <f t="shared" si="1521"/>
        <v/>
      </c>
      <c r="K5441" s="48" t="str">
        <f t="shared" si="1522"/>
        <v/>
      </c>
      <c r="L5441" s="48" t="str">
        <f t="shared" si="1523"/>
        <v/>
      </c>
      <c r="M5441" s="49" t="str">
        <f t="shared" si="1524"/>
        <v/>
      </c>
      <c r="U5441" s="103" t="str">
        <f t="shared" si="1525"/>
        <v/>
      </c>
      <c r="V5441" s="77" t="str">
        <f t="shared" si="1526"/>
        <v/>
      </c>
      <c r="W5441" s="37" t="str">
        <f t="shared" si="1527"/>
        <v/>
      </c>
      <c r="X5441" s="7" t="str">
        <f t="shared" si="1528"/>
        <v/>
      </c>
      <c r="Y5441" s="37" t="str">
        <f t="shared" si="1529"/>
        <v/>
      </c>
      <c r="AA5441" s="54" t="str">
        <f t="shared" si="1530"/>
        <v/>
      </c>
      <c r="AC5441" s="121" t="str">
        <f t="shared" si="1531"/>
        <v/>
      </c>
      <c r="AD5441" s="111" t="str">
        <f t="shared" si="1532"/>
        <v/>
      </c>
      <c r="AE5441" s="122" t="str">
        <f t="shared" si="1533"/>
        <v/>
      </c>
      <c r="AF5441" s="123" t="str">
        <f t="shared" si="1534"/>
        <v>Qtr 1</v>
      </c>
      <c r="AG5441" s="122" t="str">
        <f t="shared" si="1535"/>
        <v/>
      </c>
      <c r="AI5441" s="124" t="str">
        <f t="shared" si="1536"/>
        <v/>
      </c>
      <c r="AK5441" s="103" t="str">
        <f t="shared" si="1537"/>
        <v/>
      </c>
      <c r="AL5441" s="104" t="str">
        <f t="shared" si="1538"/>
        <v/>
      </c>
      <c r="AN5441" s="37" t="str">
        <f>IF(AK5441="", "", COUNTIF(AK$11:AK$8010, "&lt;"&amp;AK5441)+1+COUNTIF(AK$11:AK5441, AK5441)-1)</f>
        <v/>
      </c>
      <c r="AO5441" s="37" t="str">
        <f>IF(AL5441="", "", COUNTIF(AL$11:AL$8010, "&gt;"&amp;AL5441)+1+COUNTIF(AL$11:AL5441, AL5441)-1)</f>
        <v/>
      </c>
    </row>
    <row r="5442" spans="1:41" x14ac:dyDescent="0.55000000000000004">
      <c r="A5442" s="5"/>
      <c r="B5442" s="284"/>
      <c r="C5442" s="285"/>
      <c r="D5442" s="286"/>
      <c r="E5442" s="287"/>
      <c r="F5442" s="288"/>
      <c r="G5442" s="5"/>
      <c r="J5442" s="7" t="str">
        <f t="shared" si="1521"/>
        <v/>
      </c>
      <c r="K5442" s="48" t="str">
        <f t="shared" si="1522"/>
        <v/>
      </c>
      <c r="L5442" s="48" t="str">
        <f t="shared" si="1523"/>
        <v/>
      </c>
      <c r="M5442" s="49" t="str">
        <f t="shared" si="1524"/>
        <v/>
      </c>
      <c r="U5442" s="103" t="str">
        <f t="shared" si="1525"/>
        <v/>
      </c>
      <c r="V5442" s="77" t="str">
        <f t="shared" si="1526"/>
        <v/>
      </c>
      <c r="W5442" s="37" t="str">
        <f t="shared" si="1527"/>
        <v/>
      </c>
      <c r="X5442" s="7" t="str">
        <f t="shared" si="1528"/>
        <v/>
      </c>
      <c r="Y5442" s="37" t="str">
        <f t="shared" si="1529"/>
        <v/>
      </c>
      <c r="AA5442" s="54" t="str">
        <f t="shared" si="1530"/>
        <v/>
      </c>
      <c r="AC5442" s="121" t="str">
        <f t="shared" si="1531"/>
        <v/>
      </c>
      <c r="AD5442" s="111" t="str">
        <f t="shared" si="1532"/>
        <v/>
      </c>
      <c r="AE5442" s="122" t="str">
        <f t="shared" si="1533"/>
        <v/>
      </c>
      <c r="AF5442" s="123" t="str">
        <f t="shared" si="1534"/>
        <v>Qtr 1</v>
      </c>
      <c r="AG5442" s="122" t="str">
        <f t="shared" si="1535"/>
        <v/>
      </c>
      <c r="AI5442" s="124" t="str">
        <f t="shared" si="1536"/>
        <v/>
      </c>
      <c r="AK5442" s="103" t="str">
        <f t="shared" si="1537"/>
        <v/>
      </c>
      <c r="AL5442" s="104" t="str">
        <f t="shared" si="1538"/>
        <v/>
      </c>
      <c r="AN5442" s="37" t="str">
        <f>IF(AK5442="", "", COUNTIF(AK$11:AK$8010, "&lt;"&amp;AK5442)+1+COUNTIF(AK$11:AK5442, AK5442)-1)</f>
        <v/>
      </c>
      <c r="AO5442" s="37" t="str">
        <f>IF(AL5442="", "", COUNTIF(AL$11:AL$8010, "&gt;"&amp;AL5442)+1+COUNTIF(AL$11:AL5442, AL5442)-1)</f>
        <v/>
      </c>
    </row>
    <row r="5443" spans="1:41" x14ac:dyDescent="0.55000000000000004">
      <c r="A5443" s="5"/>
      <c r="B5443" s="284"/>
      <c r="C5443" s="285"/>
      <c r="D5443" s="286"/>
      <c r="E5443" s="287"/>
      <c r="F5443" s="288"/>
      <c r="G5443" s="5"/>
      <c r="J5443" s="7" t="str">
        <f t="shared" si="1521"/>
        <v/>
      </c>
      <c r="K5443" s="48" t="str">
        <f t="shared" si="1522"/>
        <v/>
      </c>
      <c r="L5443" s="48" t="str">
        <f t="shared" si="1523"/>
        <v/>
      </c>
      <c r="M5443" s="49" t="str">
        <f t="shared" si="1524"/>
        <v/>
      </c>
      <c r="U5443" s="103" t="str">
        <f t="shared" si="1525"/>
        <v/>
      </c>
      <c r="V5443" s="77" t="str">
        <f t="shared" si="1526"/>
        <v/>
      </c>
      <c r="W5443" s="37" t="str">
        <f t="shared" si="1527"/>
        <v/>
      </c>
      <c r="X5443" s="7" t="str">
        <f t="shared" si="1528"/>
        <v/>
      </c>
      <c r="Y5443" s="37" t="str">
        <f t="shared" si="1529"/>
        <v/>
      </c>
      <c r="AA5443" s="54" t="str">
        <f t="shared" si="1530"/>
        <v/>
      </c>
      <c r="AC5443" s="121" t="str">
        <f t="shared" si="1531"/>
        <v/>
      </c>
      <c r="AD5443" s="111" t="str">
        <f t="shared" si="1532"/>
        <v/>
      </c>
      <c r="AE5443" s="122" t="str">
        <f t="shared" si="1533"/>
        <v/>
      </c>
      <c r="AF5443" s="123" t="str">
        <f t="shared" si="1534"/>
        <v>Qtr 1</v>
      </c>
      <c r="AG5443" s="122" t="str">
        <f t="shared" si="1535"/>
        <v/>
      </c>
      <c r="AI5443" s="124" t="str">
        <f t="shared" si="1536"/>
        <v/>
      </c>
      <c r="AK5443" s="103" t="str">
        <f t="shared" si="1537"/>
        <v/>
      </c>
      <c r="AL5443" s="104" t="str">
        <f t="shared" si="1538"/>
        <v/>
      </c>
      <c r="AN5443" s="37" t="str">
        <f>IF(AK5443="", "", COUNTIF(AK$11:AK$8010, "&lt;"&amp;AK5443)+1+COUNTIF(AK$11:AK5443, AK5443)-1)</f>
        <v/>
      </c>
      <c r="AO5443" s="37" t="str">
        <f>IF(AL5443="", "", COUNTIF(AL$11:AL$8010, "&gt;"&amp;AL5443)+1+COUNTIF(AL$11:AL5443, AL5443)-1)</f>
        <v/>
      </c>
    </row>
    <row r="5444" spans="1:41" x14ac:dyDescent="0.55000000000000004">
      <c r="A5444" s="5"/>
      <c r="B5444" s="284"/>
      <c r="C5444" s="285"/>
      <c r="D5444" s="286"/>
      <c r="E5444" s="287"/>
      <c r="F5444" s="288"/>
      <c r="G5444" s="5"/>
      <c r="J5444" s="7" t="str">
        <f t="shared" si="1521"/>
        <v/>
      </c>
      <c r="K5444" s="48" t="str">
        <f t="shared" si="1522"/>
        <v/>
      </c>
      <c r="L5444" s="48" t="str">
        <f t="shared" si="1523"/>
        <v/>
      </c>
      <c r="M5444" s="49" t="str">
        <f t="shared" si="1524"/>
        <v/>
      </c>
      <c r="U5444" s="103" t="str">
        <f t="shared" si="1525"/>
        <v/>
      </c>
      <c r="V5444" s="77" t="str">
        <f t="shared" si="1526"/>
        <v/>
      </c>
      <c r="W5444" s="37" t="str">
        <f t="shared" si="1527"/>
        <v/>
      </c>
      <c r="X5444" s="7" t="str">
        <f t="shared" si="1528"/>
        <v/>
      </c>
      <c r="Y5444" s="37" t="str">
        <f t="shared" si="1529"/>
        <v/>
      </c>
      <c r="AA5444" s="54" t="str">
        <f t="shared" si="1530"/>
        <v/>
      </c>
      <c r="AC5444" s="121" t="str">
        <f t="shared" si="1531"/>
        <v/>
      </c>
      <c r="AD5444" s="111" t="str">
        <f t="shared" si="1532"/>
        <v/>
      </c>
      <c r="AE5444" s="122" t="str">
        <f t="shared" si="1533"/>
        <v/>
      </c>
      <c r="AF5444" s="123" t="str">
        <f t="shared" si="1534"/>
        <v>Qtr 1</v>
      </c>
      <c r="AG5444" s="122" t="str">
        <f t="shared" si="1535"/>
        <v/>
      </c>
      <c r="AI5444" s="124" t="str">
        <f t="shared" si="1536"/>
        <v/>
      </c>
      <c r="AK5444" s="103" t="str">
        <f t="shared" si="1537"/>
        <v/>
      </c>
      <c r="AL5444" s="104" t="str">
        <f t="shared" si="1538"/>
        <v/>
      </c>
      <c r="AN5444" s="37" t="str">
        <f>IF(AK5444="", "", COUNTIF(AK$11:AK$8010, "&lt;"&amp;AK5444)+1+COUNTIF(AK$11:AK5444, AK5444)-1)</f>
        <v/>
      </c>
      <c r="AO5444" s="37" t="str">
        <f>IF(AL5444="", "", COUNTIF(AL$11:AL$8010, "&gt;"&amp;AL5444)+1+COUNTIF(AL$11:AL5444, AL5444)-1)</f>
        <v/>
      </c>
    </row>
    <row r="5445" spans="1:41" x14ac:dyDescent="0.55000000000000004">
      <c r="A5445" s="5"/>
      <c r="B5445" s="284"/>
      <c r="C5445" s="285"/>
      <c r="D5445" s="286"/>
      <c r="E5445" s="287"/>
      <c r="F5445" s="288"/>
      <c r="G5445" s="5"/>
      <c r="J5445" s="7" t="str">
        <f t="shared" si="1521"/>
        <v/>
      </c>
      <c r="K5445" s="48" t="str">
        <f t="shared" si="1522"/>
        <v/>
      </c>
      <c r="L5445" s="48" t="str">
        <f t="shared" si="1523"/>
        <v/>
      </c>
      <c r="M5445" s="49" t="str">
        <f t="shared" si="1524"/>
        <v/>
      </c>
      <c r="U5445" s="103" t="str">
        <f t="shared" si="1525"/>
        <v/>
      </c>
      <c r="V5445" s="77" t="str">
        <f t="shared" si="1526"/>
        <v/>
      </c>
      <c r="W5445" s="37" t="str">
        <f t="shared" si="1527"/>
        <v/>
      </c>
      <c r="X5445" s="7" t="str">
        <f t="shared" si="1528"/>
        <v/>
      </c>
      <c r="Y5445" s="37" t="str">
        <f t="shared" si="1529"/>
        <v/>
      </c>
      <c r="AA5445" s="54" t="str">
        <f t="shared" si="1530"/>
        <v/>
      </c>
      <c r="AC5445" s="121" t="str">
        <f t="shared" si="1531"/>
        <v/>
      </c>
      <c r="AD5445" s="111" t="str">
        <f t="shared" si="1532"/>
        <v/>
      </c>
      <c r="AE5445" s="122" t="str">
        <f t="shared" si="1533"/>
        <v/>
      </c>
      <c r="AF5445" s="123" t="str">
        <f t="shared" si="1534"/>
        <v>Qtr 1</v>
      </c>
      <c r="AG5445" s="122" t="str">
        <f t="shared" si="1535"/>
        <v/>
      </c>
      <c r="AI5445" s="124" t="str">
        <f t="shared" si="1536"/>
        <v/>
      </c>
      <c r="AK5445" s="103" t="str">
        <f t="shared" si="1537"/>
        <v/>
      </c>
      <c r="AL5445" s="104" t="str">
        <f t="shared" si="1538"/>
        <v/>
      </c>
      <c r="AN5445" s="37" t="str">
        <f>IF(AK5445="", "", COUNTIF(AK$11:AK$8010, "&lt;"&amp;AK5445)+1+COUNTIF(AK$11:AK5445, AK5445)-1)</f>
        <v/>
      </c>
      <c r="AO5445" s="37" t="str">
        <f>IF(AL5445="", "", COUNTIF(AL$11:AL$8010, "&gt;"&amp;AL5445)+1+COUNTIF(AL$11:AL5445, AL5445)-1)</f>
        <v/>
      </c>
    </row>
    <row r="5446" spans="1:41" x14ac:dyDescent="0.55000000000000004">
      <c r="A5446" s="5"/>
      <c r="B5446" s="284"/>
      <c r="C5446" s="285"/>
      <c r="D5446" s="286"/>
      <c r="E5446" s="287"/>
      <c r="F5446" s="288"/>
      <c r="G5446" s="5"/>
      <c r="J5446" s="7" t="str">
        <f t="shared" si="1521"/>
        <v/>
      </c>
      <c r="K5446" s="48" t="str">
        <f t="shared" si="1522"/>
        <v/>
      </c>
      <c r="L5446" s="48" t="str">
        <f t="shared" si="1523"/>
        <v/>
      </c>
      <c r="M5446" s="49" t="str">
        <f t="shared" si="1524"/>
        <v/>
      </c>
      <c r="U5446" s="103" t="str">
        <f t="shared" si="1525"/>
        <v/>
      </c>
      <c r="V5446" s="77" t="str">
        <f t="shared" si="1526"/>
        <v/>
      </c>
      <c r="W5446" s="37" t="str">
        <f t="shared" si="1527"/>
        <v/>
      </c>
      <c r="X5446" s="7" t="str">
        <f t="shared" si="1528"/>
        <v/>
      </c>
      <c r="Y5446" s="37" t="str">
        <f t="shared" si="1529"/>
        <v/>
      </c>
      <c r="AA5446" s="54" t="str">
        <f t="shared" si="1530"/>
        <v/>
      </c>
      <c r="AC5446" s="121" t="str">
        <f t="shared" si="1531"/>
        <v/>
      </c>
      <c r="AD5446" s="111" t="str">
        <f t="shared" si="1532"/>
        <v/>
      </c>
      <c r="AE5446" s="122" t="str">
        <f t="shared" si="1533"/>
        <v/>
      </c>
      <c r="AF5446" s="123" t="str">
        <f t="shared" si="1534"/>
        <v>Qtr 1</v>
      </c>
      <c r="AG5446" s="122" t="str">
        <f t="shared" si="1535"/>
        <v/>
      </c>
      <c r="AI5446" s="124" t="str">
        <f t="shared" si="1536"/>
        <v/>
      </c>
      <c r="AK5446" s="103" t="str">
        <f t="shared" si="1537"/>
        <v/>
      </c>
      <c r="AL5446" s="104" t="str">
        <f t="shared" si="1538"/>
        <v/>
      </c>
      <c r="AN5446" s="37" t="str">
        <f>IF(AK5446="", "", COUNTIF(AK$11:AK$8010, "&lt;"&amp;AK5446)+1+COUNTIF(AK$11:AK5446, AK5446)-1)</f>
        <v/>
      </c>
      <c r="AO5446" s="37" t="str">
        <f>IF(AL5446="", "", COUNTIF(AL$11:AL$8010, "&gt;"&amp;AL5446)+1+COUNTIF(AL$11:AL5446, AL5446)-1)</f>
        <v/>
      </c>
    </row>
    <row r="5447" spans="1:41" x14ac:dyDescent="0.55000000000000004">
      <c r="A5447" s="5"/>
      <c r="B5447" s="284"/>
      <c r="C5447" s="285"/>
      <c r="D5447" s="286"/>
      <c r="E5447" s="287"/>
      <c r="F5447" s="288"/>
      <c r="G5447" s="5"/>
      <c r="J5447" s="7" t="str">
        <f t="shared" si="1521"/>
        <v/>
      </c>
      <c r="K5447" s="48" t="str">
        <f t="shared" si="1522"/>
        <v/>
      </c>
      <c r="L5447" s="48" t="str">
        <f t="shared" si="1523"/>
        <v/>
      </c>
      <c r="M5447" s="49" t="str">
        <f t="shared" si="1524"/>
        <v/>
      </c>
      <c r="U5447" s="103" t="str">
        <f t="shared" si="1525"/>
        <v/>
      </c>
      <c r="V5447" s="77" t="str">
        <f t="shared" si="1526"/>
        <v/>
      </c>
      <c r="W5447" s="37" t="str">
        <f t="shared" si="1527"/>
        <v/>
      </c>
      <c r="X5447" s="7" t="str">
        <f t="shared" si="1528"/>
        <v/>
      </c>
      <c r="Y5447" s="37" t="str">
        <f t="shared" si="1529"/>
        <v/>
      </c>
      <c r="AA5447" s="54" t="str">
        <f t="shared" si="1530"/>
        <v/>
      </c>
      <c r="AC5447" s="121" t="str">
        <f t="shared" si="1531"/>
        <v/>
      </c>
      <c r="AD5447" s="111" t="str">
        <f t="shared" si="1532"/>
        <v/>
      </c>
      <c r="AE5447" s="122" t="str">
        <f t="shared" si="1533"/>
        <v/>
      </c>
      <c r="AF5447" s="123" t="str">
        <f t="shared" si="1534"/>
        <v>Qtr 1</v>
      </c>
      <c r="AG5447" s="122" t="str">
        <f t="shared" si="1535"/>
        <v/>
      </c>
      <c r="AI5447" s="124" t="str">
        <f t="shared" si="1536"/>
        <v/>
      </c>
      <c r="AK5447" s="103" t="str">
        <f t="shared" si="1537"/>
        <v/>
      </c>
      <c r="AL5447" s="104" t="str">
        <f t="shared" si="1538"/>
        <v/>
      </c>
      <c r="AN5447" s="37" t="str">
        <f>IF(AK5447="", "", COUNTIF(AK$11:AK$8010, "&lt;"&amp;AK5447)+1+COUNTIF(AK$11:AK5447, AK5447)-1)</f>
        <v/>
      </c>
      <c r="AO5447" s="37" t="str">
        <f>IF(AL5447="", "", COUNTIF(AL$11:AL$8010, "&gt;"&amp;AL5447)+1+COUNTIF(AL$11:AL5447, AL5447)-1)</f>
        <v/>
      </c>
    </row>
    <row r="5448" spans="1:41" x14ac:dyDescent="0.55000000000000004">
      <c r="A5448" s="5"/>
      <c r="B5448" s="284"/>
      <c r="C5448" s="285"/>
      <c r="D5448" s="286"/>
      <c r="E5448" s="287"/>
      <c r="F5448" s="288"/>
      <c r="G5448" s="5"/>
      <c r="J5448" s="7" t="str">
        <f t="shared" si="1521"/>
        <v/>
      </c>
      <c r="K5448" s="48" t="str">
        <f t="shared" si="1522"/>
        <v/>
      </c>
      <c r="L5448" s="48" t="str">
        <f t="shared" si="1523"/>
        <v/>
      </c>
      <c r="M5448" s="49" t="str">
        <f t="shared" si="1524"/>
        <v/>
      </c>
      <c r="U5448" s="103" t="str">
        <f t="shared" si="1525"/>
        <v/>
      </c>
      <c r="V5448" s="77" t="str">
        <f t="shared" si="1526"/>
        <v/>
      </c>
      <c r="W5448" s="37" t="str">
        <f t="shared" si="1527"/>
        <v/>
      </c>
      <c r="X5448" s="7" t="str">
        <f t="shared" si="1528"/>
        <v/>
      </c>
      <c r="Y5448" s="37" t="str">
        <f t="shared" si="1529"/>
        <v/>
      </c>
      <c r="AA5448" s="54" t="str">
        <f t="shared" si="1530"/>
        <v/>
      </c>
      <c r="AC5448" s="121" t="str">
        <f t="shared" si="1531"/>
        <v/>
      </c>
      <c r="AD5448" s="111" t="str">
        <f t="shared" si="1532"/>
        <v/>
      </c>
      <c r="AE5448" s="122" t="str">
        <f t="shared" si="1533"/>
        <v/>
      </c>
      <c r="AF5448" s="123" t="str">
        <f t="shared" si="1534"/>
        <v>Qtr 1</v>
      </c>
      <c r="AG5448" s="122" t="str">
        <f t="shared" si="1535"/>
        <v/>
      </c>
      <c r="AI5448" s="124" t="str">
        <f t="shared" si="1536"/>
        <v/>
      </c>
      <c r="AK5448" s="103" t="str">
        <f t="shared" si="1537"/>
        <v/>
      </c>
      <c r="AL5448" s="104" t="str">
        <f t="shared" si="1538"/>
        <v/>
      </c>
      <c r="AN5448" s="37" t="str">
        <f>IF(AK5448="", "", COUNTIF(AK$11:AK$8010, "&lt;"&amp;AK5448)+1+COUNTIF(AK$11:AK5448, AK5448)-1)</f>
        <v/>
      </c>
      <c r="AO5448" s="37" t="str">
        <f>IF(AL5448="", "", COUNTIF(AL$11:AL$8010, "&gt;"&amp;AL5448)+1+COUNTIF(AL$11:AL5448, AL5448)-1)</f>
        <v/>
      </c>
    </row>
    <row r="5449" spans="1:41" x14ac:dyDescent="0.55000000000000004">
      <c r="A5449" s="5"/>
      <c r="B5449" s="284"/>
      <c r="C5449" s="285"/>
      <c r="D5449" s="286"/>
      <c r="E5449" s="287"/>
      <c r="F5449" s="288"/>
      <c r="G5449" s="5"/>
      <c r="J5449" s="7" t="str">
        <f t="shared" si="1521"/>
        <v/>
      </c>
      <c r="K5449" s="48" t="str">
        <f t="shared" si="1522"/>
        <v/>
      </c>
      <c r="L5449" s="48" t="str">
        <f t="shared" si="1523"/>
        <v/>
      </c>
      <c r="M5449" s="49" t="str">
        <f t="shared" si="1524"/>
        <v/>
      </c>
      <c r="U5449" s="103" t="str">
        <f t="shared" si="1525"/>
        <v/>
      </c>
      <c r="V5449" s="77" t="str">
        <f t="shared" si="1526"/>
        <v/>
      </c>
      <c r="W5449" s="37" t="str">
        <f t="shared" si="1527"/>
        <v/>
      </c>
      <c r="X5449" s="7" t="str">
        <f t="shared" si="1528"/>
        <v/>
      </c>
      <c r="Y5449" s="37" t="str">
        <f t="shared" si="1529"/>
        <v/>
      </c>
      <c r="AA5449" s="54" t="str">
        <f t="shared" si="1530"/>
        <v/>
      </c>
      <c r="AC5449" s="121" t="str">
        <f t="shared" si="1531"/>
        <v/>
      </c>
      <c r="AD5449" s="111" t="str">
        <f t="shared" si="1532"/>
        <v/>
      </c>
      <c r="AE5449" s="122" t="str">
        <f t="shared" si="1533"/>
        <v/>
      </c>
      <c r="AF5449" s="123" t="str">
        <f t="shared" si="1534"/>
        <v>Qtr 1</v>
      </c>
      <c r="AG5449" s="122" t="str">
        <f t="shared" si="1535"/>
        <v/>
      </c>
      <c r="AI5449" s="124" t="str">
        <f t="shared" si="1536"/>
        <v/>
      </c>
      <c r="AK5449" s="103" t="str">
        <f t="shared" si="1537"/>
        <v/>
      </c>
      <c r="AL5449" s="104" t="str">
        <f t="shared" si="1538"/>
        <v/>
      </c>
      <c r="AN5449" s="37" t="str">
        <f>IF(AK5449="", "", COUNTIF(AK$11:AK$8010, "&lt;"&amp;AK5449)+1+COUNTIF(AK$11:AK5449, AK5449)-1)</f>
        <v/>
      </c>
      <c r="AO5449" s="37" t="str">
        <f>IF(AL5449="", "", COUNTIF(AL$11:AL$8010, "&gt;"&amp;AL5449)+1+COUNTIF(AL$11:AL5449, AL5449)-1)</f>
        <v/>
      </c>
    </row>
    <row r="5450" spans="1:41" x14ac:dyDescent="0.55000000000000004">
      <c r="A5450" s="5"/>
      <c r="B5450" s="284"/>
      <c r="C5450" s="285"/>
      <c r="D5450" s="286"/>
      <c r="E5450" s="287"/>
      <c r="F5450" s="288"/>
      <c r="G5450" s="5"/>
      <c r="J5450" s="7" t="str">
        <f t="shared" si="1521"/>
        <v/>
      </c>
      <c r="K5450" s="48" t="str">
        <f t="shared" si="1522"/>
        <v/>
      </c>
      <c r="L5450" s="48" t="str">
        <f t="shared" si="1523"/>
        <v/>
      </c>
      <c r="M5450" s="49" t="str">
        <f t="shared" si="1524"/>
        <v/>
      </c>
      <c r="U5450" s="103" t="str">
        <f t="shared" si="1525"/>
        <v/>
      </c>
      <c r="V5450" s="77" t="str">
        <f t="shared" si="1526"/>
        <v/>
      </c>
      <c r="W5450" s="37" t="str">
        <f t="shared" si="1527"/>
        <v/>
      </c>
      <c r="X5450" s="7" t="str">
        <f t="shared" si="1528"/>
        <v/>
      </c>
      <c r="Y5450" s="37" t="str">
        <f t="shared" si="1529"/>
        <v/>
      </c>
      <c r="AA5450" s="54" t="str">
        <f t="shared" si="1530"/>
        <v/>
      </c>
      <c r="AC5450" s="121" t="str">
        <f t="shared" si="1531"/>
        <v/>
      </c>
      <c r="AD5450" s="111" t="str">
        <f t="shared" si="1532"/>
        <v/>
      </c>
      <c r="AE5450" s="122" t="str">
        <f t="shared" si="1533"/>
        <v/>
      </c>
      <c r="AF5450" s="123" t="str">
        <f t="shared" si="1534"/>
        <v>Qtr 1</v>
      </c>
      <c r="AG5450" s="122" t="str">
        <f t="shared" si="1535"/>
        <v/>
      </c>
      <c r="AI5450" s="124" t="str">
        <f t="shared" si="1536"/>
        <v/>
      </c>
      <c r="AK5450" s="103" t="str">
        <f t="shared" si="1537"/>
        <v/>
      </c>
      <c r="AL5450" s="104" t="str">
        <f t="shared" si="1538"/>
        <v/>
      </c>
      <c r="AN5450" s="37" t="str">
        <f>IF(AK5450="", "", COUNTIF(AK$11:AK$8010, "&lt;"&amp;AK5450)+1+COUNTIF(AK$11:AK5450, AK5450)-1)</f>
        <v/>
      </c>
      <c r="AO5450" s="37" t="str">
        <f>IF(AL5450="", "", COUNTIF(AL$11:AL$8010, "&gt;"&amp;AL5450)+1+COUNTIF(AL$11:AL5450, AL5450)-1)</f>
        <v/>
      </c>
    </row>
    <row r="5451" spans="1:41" x14ac:dyDescent="0.55000000000000004">
      <c r="A5451" s="5"/>
      <c r="B5451" s="284"/>
      <c r="C5451" s="285"/>
      <c r="D5451" s="286"/>
      <c r="E5451" s="287"/>
      <c r="F5451" s="288"/>
      <c r="G5451" s="5"/>
      <c r="J5451" s="7" t="str">
        <f t="shared" si="1521"/>
        <v/>
      </c>
      <c r="K5451" s="48" t="str">
        <f t="shared" si="1522"/>
        <v/>
      </c>
      <c r="L5451" s="48" t="str">
        <f t="shared" si="1523"/>
        <v/>
      </c>
      <c r="M5451" s="49" t="str">
        <f t="shared" si="1524"/>
        <v/>
      </c>
      <c r="U5451" s="103" t="str">
        <f t="shared" si="1525"/>
        <v/>
      </c>
      <c r="V5451" s="77" t="str">
        <f t="shared" si="1526"/>
        <v/>
      </c>
      <c r="W5451" s="37" t="str">
        <f t="shared" si="1527"/>
        <v/>
      </c>
      <c r="X5451" s="7" t="str">
        <f t="shared" si="1528"/>
        <v/>
      </c>
      <c r="Y5451" s="37" t="str">
        <f t="shared" si="1529"/>
        <v/>
      </c>
      <c r="AA5451" s="54" t="str">
        <f t="shared" si="1530"/>
        <v/>
      </c>
      <c r="AC5451" s="121" t="str">
        <f t="shared" si="1531"/>
        <v/>
      </c>
      <c r="AD5451" s="111" t="str">
        <f t="shared" si="1532"/>
        <v/>
      </c>
      <c r="AE5451" s="122" t="str">
        <f t="shared" si="1533"/>
        <v/>
      </c>
      <c r="AF5451" s="123" t="str">
        <f t="shared" si="1534"/>
        <v>Qtr 1</v>
      </c>
      <c r="AG5451" s="122" t="str">
        <f t="shared" si="1535"/>
        <v/>
      </c>
      <c r="AI5451" s="124" t="str">
        <f t="shared" si="1536"/>
        <v/>
      </c>
      <c r="AK5451" s="103" t="str">
        <f t="shared" si="1537"/>
        <v/>
      </c>
      <c r="AL5451" s="104" t="str">
        <f t="shared" si="1538"/>
        <v/>
      </c>
      <c r="AN5451" s="37" t="str">
        <f>IF(AK5451="", "", COUNTIF(AK$11:AK$8010, "&lt;"&amp;AK5451)+1+COUNTIF(AK$11:AK5451, AK5451)-1)</f>
        <v/>
      </c>
      <c r="AO5451" s="37" t="str">
        <f>IF(AL5451="", "", COUNTIF(AL$11:AL$8010, "&gt;"&amp;AL5451)+1+COUNTIF(AL$11:AL5451, AL5451)-1)</f>
        <v/>
      </c>
    </row>
    <row r="5452" spans="1:41" x14ac:dyDescent="0.55000000000000004">
      <c r="A5452" s="5"/>
      <c r="B5452" s="284"/>
      <c r="C5452" s="285"/>
      <c r="D5452" s="286"/>
      <c r="E5452" s="287"/>
      <c r="F5452" s="288"/>
      <c r="G5452" s="5"/>
      <c r="J5452" s="7" t="str">
        <f t="shared" ref="J5452:J5515" si="1539">IF(B5452="", "", IF(OR(B5452&lt;$O$4, B5452&gt;$O$5), "X", ""))</f>
        <v/>
      </c>
      <c r="K5452" s="48" t="str">
        <f t="shared" ref="K5452:K5515" si="1540">IF(C5452="", "", IF(COUNTIF($O$10:$O$510, C5452)=0, "X", ""))</f>
        <v/>
      </c>
      <c r="L5452" s="48" t="str">
        <f t="shared" ref="L5452:L5515" si="1541">IF(D5452="", "", IF(COUNTIF($Q$10:$Q$15, D5452)=0, "X", ""))</f>
        <v/>
      </c>
      <c r="M5452" s="49" t="str">
        <f t="shared" ref="M5452:M5515" si="1542">IF(E5452="", "", IF(COUNTIF($S$10:$S$20, E5452)=0, "X", ""))</f>
        <v/>
      </c>
      <c r="U5452" s="103" t="str">
        <f t="shared" ref="U5452:U5515" si="1543">IF($Q$4="", "", IF($C5452=$Q$4, IF($E5452&lt;0, $E5452, ""), ""))</f>
        <v/>
      </c>
      <c r="V5452" s="77" t="str">
        <f t="shared" ref="V5452:V5515" si="1544">IF($Q$4="", "", IF($C5452=$Q$4, IF($E5452&gt;0, $E5452, ""), ""))</f>
        <v/>
      </c>
      <c r="W5452" s="37" t="str">
        <f t="shared" ref="W5452:W5515" si="1545">IF($Q$4="", "", IF($C5452=$Q$4, IF($B5452="", "", TEXT($B5452, "mmm yyyy")), ""))</f>
        <v/>
      </c>
      <c r="X5452" s="7" t="str">
        <f t="shared" ref="X5452:X5515" si="1546">IF(OR($Q$4="", $B5452=""), "", IF($C5452=$Q$4, IF(AND($B5452&gt;=$V$2, $B5452&lt;=$W$2), $U$2, IF(AND($B5452&gt;=$V$3, $B5452&lt;=$W$3), $U$3, IF(AND($B5452&gt;=$V$4, $B5452&lt;=$W$4), $U$4, IF(AND($B5452&gt;=$V$5, $B5452&lt;=$W$5), $U$5, "")))), ""))</f>
        <v/>
      </c>
      <c r="Y5452" s="37" t="str">
        <f t="shared" ref="Y5452:Y5515" si="1547">IF($Q$4="", "", IF($C5452=$Q$4, IF($D5452="", "", $D5452), ""))</f>
        <v/>
      </c>
      <c r="AA5452" s="54" t="str">
        <f t="shared" ref="AA5452:AA5515" si="1548">IF(OR($X5452="", $Y5452=""), "", CONCATENATE($Y5452, " - ", $X5452))</f>
        <v/>
      </c>
      <c r="AC5452" s="121" t="str">
        <f t="shared" ref="AC5452:AC5515" si="1549">IF($E5452&lt;0, $E5452, "")</f>
        <v/>
      </c>
      <c r="AD5452" s="111" t="str">
        <f t="shared" ref="AD5452:AD5515" si="1550">IF($E5452&gt;0, $E5452, "")</f>
        <v/>
      </c>
      <c r="AE5452" s="122" t="str">
        <f t="shared" ref="AE5452:AE5515" si="1551">IF($B5452="", "", TEXT($B5452, "mmm yyyy"))</f>
        <v/>
      </c>
      <c r="AF5452" s="123" t="str">
        <f t="shared" ref="AF5452:AF5515" si="1552">IF(AND($B5452&gt;=$V$2, $B5452&lt;=$W$2), $U$2, IF(AND($B5452&gt;=$V$3, $B5452&lt;=$W$3), $U$3, IF(AND($B5452&gt;=$V$4, $B5452&lt;=$W$4), $U$4, IF(AND($B5452&gt;=$V$5, $B5452&lt;=$W$5), $U$5, ""))))</f>
        <v>Qtr 1</v>
      </c>
      <c r="AG5452" s="122" t="str">
        <f t="shared" ref="AG5452:AG5515" si="1553">IF($D5452="", "", $D5452)</f>
        <v/>
      </c>
      <c r="AI5452" s="124" t="str">
        <f t="shared" ref="AI5452:AI5515" si="1554">IF(OR($AF5452="", $AG5452=""), "", CONCATENATE($AG5452, " - ", $AF5452))</f>
        <v/>
      </c>
      <c r="AK5452" s="103" t="str">
        <f t="shared" ref="AK5452:AK5515" si="1555">IF($AK$7="", U5452, IF($AK$7=$X5452, U5452, ""))</f>
        <v/>
      </c>
      <c r="AL5452" s="104" t="str">
        <f t="shared" ref="AL5452:AL5515" si="1556">IF($AK$7="", V5452, IF($AK$7=$X5452, V5452, ""))</f>
        <v/>
      </c>
      <c r="AN5452" s="37" t="str">
        <f>IF(AK5452="", "", COUNTIF(AK$11:AK$8010, "&lt;"&amp;AK5452)+1+COUNTIF(AK$11:AK5452, AK5452)-1)</f>
        <v/>
      </c>
      <c r="AO5452" s="37" t="str">
        <f>IF(AL5452="", "", COUNTIF(AL$11:AL$8010, "&gt;"&amp;AL5452)+1+COUNTIF(AL$11:AL5452, AL5452)-1)</f>
        <v/>
      </c>
    </row>
    <row r="5453" spans="1:41" x14ac:dyDescent="0.55000000000000004">
      <c r="A5453" s="5"/>
      <c r="B5453" s="284"/>
      <c r="C5453" s="285"/>
      <c r="D5453" s="286"/>
      <c r="E5453" s="287"/>
      <c r="F5453" s="288"/>
      <c r="G5453" s="5"/>
      <c r="J5453" s="7" t="str">
        <f t="shared" si="1539"/>
        <v/>
      </c>
      <c r="K5453" s="48" t="str">
        <f t="shared" si="1540"/>
        <v/>
      </c>
      <c r="L5453" s="48" t="str">
        <f t="shared" si="1541"/>
        <v/>
      </c>
      <c r="M5453" s="49" t="str">
        <f t="shared" si="1542"/>
        <v/>
      </c>
      <c r="U5453" s="103" t="str">
        <f t="shared" si="1543"/>
        <v/>
      </c>
      <c r="V5453" s="77" t="str">
        <f t="shared" si="1544"/>
        <v/>
      </c>
      <c r="W5453" s="37" t="str">
        <f t="shared" si="1545"/>
        <v/>
      </c>
      <c r="X5453" s="7" t="str">
        <f t="shared" si="1546"/>
        <v/>
      </c>
      <c r="Y5453" s="37" t="str">
        <f t="shared" si="1547"/>
        <v/>
      </c>
      <c r="AA5453" s="54" t="str">
        <f t="shared" si="1548"/>
        <v/>
      </c>
      <c r="AC5453" s="121" t="str">
        <f t="shared" si="1549"/>
        <v/>
      </c>
      <c r="AD5453" s="111" t="str">
        <f t="shared" si="1550"/>
        <v/>
      </c>
      <c r="AE5453" s="122" t="str">
        <f t="shared" si="1551"/>
        <v/>
      </c>
      <c r="AF5453" s="123" t="str">
        <f t="shared" si="1552"/>
        <v>Qtr 1</v>
      </c>
      <c r="AG5453" s="122" t="str">
        <f t="shared" si="1553"/>
        <v/>
      </c>
      <c r="AI5453" s="124" t="str">
        <f t="shared" si="1554"/>
        <v/>
      </c>
      <c r="AK5453" s="103" t="str">
        <f t="shared" si="1555"/>
        <v/>
      </c>
      <c r="AL5453" s="104" t="str">
        <f t="shared" si="1556"/>
        <v/>
      </c>
      <c r="AN5453" s="37" t="str">
        <f>IF(AK5453="", "", COUNTIF(AK$11:AK$8010, "&lt;"&amp;AK5453)+1+COUNTIF(AK$11:AK5453, AK5453)-1)</f>
        <v/>
      </c>
      <c r="AO5453" s="37" t="str">
        <f>IF(AL5453="", "", COUNTIF(AL$11:AL$8010, "&gt;"&amp;AL5453)+1+COUNTIF(AL$11:AL5453, AL5453)-1)</f>
        <v/>
      </c>
    </row>
    <row r="5454" spans="1:41" x14ac:dyDescent="0.55000000000000004">
      <c r="A5454" s="5"/>
      <c r="B5454" s="284"/>
      <c r="C5454" s="285"/>
      <c r="D5454" s="286"/>
      <c r="E5454" s="287"/>
      <c r="F5454" s="288"/>
      <c r="G5454" s="5"/>
      <c r="J5454" s="7" t="str">
        <f t="shared" si="1539"/>
        <v/>
      </c>
      <c r="K5454" s="48" t="str">
        <f t="shared" si="1540"/>
        <v/>
      </c>
      <c r="L5454" s="48" t="str">
        <f t="shared" si="1541"/>
        <v/>
      </c>
      <c r="M5454" s="49" t="str">
        <f t="shared" si="1542"/>
        <v/>
      </c>
      <c r="U5454" s="103" t="str">
        <f t="shared" si="1543"/>
        <v/>
      </c>
      <c r="V5454" s="77" t="str">
        <f t="shared" si="1544"/>
        <v/>
      </c>
      <c r="W5454" s="37" t="str">
        <f t="shared" si="1545"/>
        <v/>
      </c>
      <c r="X5454" s="7" t="str">
        <f t="shared" si="1546"/>
        <v/>
      </c>
      <c r="Y5454" s="37" t="str">
        <f t="shared" si="1547"/>
        <v/>
      </c>
      <c r="AA5454" s="54" t="str">
        <f t="shared" si="1548"/>
        <v/>
      </c>
      <c r="AC5454" s="121" t="str">
        <f t="shared" si="1549"/>
        <v/>
      </c>
      <c r="AD5454" s="111" t="str">
        <f t="shared" si="1550"/>
        <v/>
      </c>
      <c r="AE5454" s="122" t="str">
        <f t="shared" si="1551"/>
        <v/>
      </c>
      <c r="AF5454" s="123" t="str">
        <f t="shared" si="1552"/>
        <v>Qtr 1</v>
      </c>
      <c r="AG5454" s="122" t="str">
        <f t="shared" si="1553"/>
        <v/>
      </c>
      <c r="AI5454" s="124" t="str">
        <f t="shared" si="1554"/>
        <v/>
      </c>
      <c r="AK5454" s="103" t="str">
        <f t="shared" si="1555"/>
        <v/>
      </c>
      <c r="AL5454" s="104" t="str">
        <f t="shared" si="1556"/>
        <v/>
      </c>
      <c r="AN5454" s="37" t="str">
        <f>IF(AK5454="", "", COUNTIF(AK$11:AK$8010, "&lt;"&amp;AK5454)+1+COUNTIF(AK$11:AK5454, AK5454)-1)</f>
        <v/>
      </c>
      <c r="AO5454" s="37" t="str">
        <f>IF(AL5454="", "", COUNTIF(AL$11:AL$8010, "&gt;"&amp;AL5454)+1+COUNTIF(AL$11:AL5454, AL5454)-1)</f>
        <v/>
      </c>
    </row>
    <row r="5455" spans="1:41" x14ac:dyDescent="0.55000000000000004">
      <c r="A5455" s="5"/>
      <c r="B5455" s="284"/>
      <c r="C5455" s="285"/>
      <c r="D5455" s="286"/>
      <c r="E5455" s="287"/>
      <c r="F5455" s="288"/>
      <c r="G5455" s="5"/>
      <c r="J5455" s="7" t="str">
        <f t="shared" si="1539"/>
        <v/>
      </c>
      <c r="K5455" s="48" t="str">
        <f t="shared" si="1540"/>
        <v/>
      </c>
      <c r="L5455" s="48" t="str">
        <f t="shared" si="1541"/>
        <v/>
      </c>
      <c r="M5455" s="49" t="str">
        <f t="shared" si="1542"/>
        <v/>
      </c>
      <c r="U5455" s="103" t="str">
        <f t="shared" si="1543"/>
        <v/>
      </c>
      <c r="V5455" s="77" t="str">
        <f t="shared" si="1544"/>
        <v/>
      </c>
      <c r="W5455" s="37" t="str">
        <f t="shared" si="1545"/>
        <v/>
      </c>
      <c r="X5455" s="7" t="str">
        <f t="shared" si="1546"/>
        <v/>
      </c>
      <c r="Y5455" s="37" t="str">
        <f t="shared" si="1547"/>
        <v/>
      </c>
      <c r="AA5455" s="54" t="str">
        <f t="shared" si="1548"/>
        <v/>
      </c>
      <c r="AC5455" s="121" t="str">
        <f t="shared" si="1549"/>
        <v/>
      </c>
      <c r="AD5455" s="111" t="str">
        <f t="shared" si="1550"/>
        <v/>
      </c>
      <c r="AE5455" s="122" t="str">
        <f t="shared" si="1551"/>
        <v/>
      </c>
      <c r="AF5455" s="123" t="str">
        <f t="shared" si="1552"/>
        <v>Qtr 1</v>
      </c>
      <c r="AG5455" s="122" t="str">
        <f t="shared" si="1553"/>
        <v/>
      </c>
      <c r="AI5455" s="124" t="str">
        <f t="shared" si="1554"/>
        <v/>
      </c>
      <c r="AK5455" s="103" t="str">
        <f t="shared" si="1555"/>
        <v/>
      </c>
      <c r="AL5455" s="104" t="str">
        <f t="shared" si="1556"/>
        <v/>
      </c>
      <c r="AN5455" s="37" t="str">
        <f>IF(AK5455="", "", COUNTIF(AK$11:AK$8010, "&lt;"&amp;AK5455)+1+COUNTIF(AK$11:AK5455, AK5455)-1)</f>
        <v/>
      </c>
      <c r="AO5455" s="37" t="str">
        <f>IF(AL5455="", "", COUNTIF(AL$11:AL$8010, "&gt;"&amp;AL5455)+1+COUNTIF(AL$11:AL5455, AL5455)-1)</f>
        <v/>
      </c>
    </row>
    <row r="5456" spans="1:41" x14ac:dyDescent="0.55000000000000004">
      <c r="A5456" s="5"/>
      <c r="B5456" s="284"/>
      <c r="C5456" s="285"/>
      <c r="D5456" s="286"/>
      <c r="E5456" s="287"/>
      <c r="F5456" s="288"/>
      <c r="G5456" s="5"/>
      <c r="J5456" s="7" t="str">
        <f t="shared" si="1539"/>
        <v/>
      </c>
      <c r="K5456" s="48" t="str">
        <f t="shared" si="1540"/>
        <v/>
      </c>
      <c r="L5456" s="48" t="str">
        <f t="shared" si="1541"/>
        <v/>
      </c>
      <c r="M5456" s="49" t="str">
        <f t="shared" si="1542"/>
        <v/>
      </c>
      <c r="U5456" s="103" t="str">
        <f t="shared" si="1543"/>
        <v/>
      </c>
      <c r="V5456" s="77" t="str">
        <f t="shared" si="1544"/>
        <v/>
      </c>
      <c r="W5456" s="37" t="str">
        <f t="shared" si="1545"/>
        <v/>
      </c>
      <c r="X5456" s="7" t="str">
        <f t="shared" si="1546"/>
        <v/>
      </c>
      <c r="Y5456" s="37" t="str">
        <f t="shared" si="1547"/>
        <v/>
      </c>
      <c r="AA5456" s="54" t="str">
        <f t="shared" si="1548"/>
        <v/>
      </c>
      <c r="AC5456" s="121" t="str">
        <f t="shared" si="1549"/>
        <v/>
      </c>
      <c r="AD5456" s="111" t="str">
        <f t="shared" si="1550"/>
        <v/>
      </c>
      <c r="AE5456" s="122" t="str">
        <f t="shared" si="1551"/>
        <v/>
      </c>
      <c r="AF5456" s="123" t="str">
        <f t="shared" si="1552"/>
        <v>Qtr 1</v>
      </c>
      <c r="AG5456" s="122" t="str">
        <f t="shared" si="1553"/>
        <v/>
      </c>
      <c r="AI5456" s="124" t="str">
        <f t="shared" si="1554"/>
        <v/>
      </c>
      <c r="AK5456" s="103" t="str">
        <f t="shared" si="1555"/>
        <v/>
      </c>
      <c r="AL5456" s="104" t="str">
        <f t="shared" si="1556"/>
        <v/>
      </c>
      <c r="AN5456" s="37" t="str">
        <f>IF(AK5456="", "", COUNTIF(AK$11:AK$8010, "&lt;"&amp;AK5456)+1+COUNTIF(AK$11:AK5456, AK5456)-1)</f>
        <v/>
      </c>
      <c r="AO5456" s="37" t="str">
        <f>IF(AL5456="", "", COUNTIF(AL$11:AL$8010, "&gt;"&amp;AL5456)+1+COUNTIF(AL$11:AL5456, AL5456)-1)</f>
        <v/>
      </c>
    </row>
    <row r="5457" spans="1:41" x14ac:dyDescent="0.55000000000000004">
      <c r="A5457" s="5"/>
      <c r="B5457" s="284"/>
      <c r="C5457" s="285"/>
      <c r="D5457" s="286"/>
      <c r="E5457" s="287"/>
      <c r="F5457" s="288"/>
      <c r="G5457" s="5"/>
      <c r="J5457" s="7" t="str">
        <f t="shared" si="1539"/>
        <v/>
      </c>
      <c r="K5457" s="48" t="str">
        <f t="shared" si="1540"/>
        <v/>
      </c>
      <c r="L5457" s="48" t="str">
        <f t="shared" si="1541"/>
        <v/>
      </c>
      <c r="M5457" s="49" t="str">
        <f t="shared" si="1542"/>
        <v/>
      </c>
      <c r="U5457" s="103" t="str">
        <f t="shared" si="1543"/>
        <v/>
      </c>
      <c r="V5457" s="77" t="str">
        <f t="shared" si="1544"/>
        <v/>
      </c>
      <c r="W5457" s="37" t="str">
        <f t="shared" si="1545"/>
        <v/>
      </c>
      <c r="X5457" s="7" t="str">
        <f t="shared" si="1546"/>
        <v/>
      </c>
      <c r="Y5457" s="37" t="str">
        <f t="shared" si="1547"/>
        <v/>
      </c>
      <c r="AA5457" s="54" t="str">
        <f t="shared" si="1548"/>
        <v/>
      </c>
      <c r="AC5457" s="121" t="str">
        <f t="shared" si="1549"/>
        <v/>
      </c>
      <c r="AD5457" s="111" t="str">
        <f t="shared" si="1550"/>
        <v/>
      </c>
      <c r="AE5457" s="122" t="str">
        <f t="shared" si="1551"/>
        <v/>
      </c>
      <c r="AF5457" s="123" t="str">
        <f t="shared" si="1552"/>
        <v>Qtr 1</v>
      </c>
      <c r="AG5457" s="122" t="str">
        <f t="shared" si="1553"/>
        <v/>
      </c>
      <c r="AI5457" s="124" t="str">
        <f t="shared" si="1554"/>
        <v/>
      </c>
      <c r="AK5457" s="103" t="str">
        <f t="shared" si="1555"/>
        <v/>
      </c>
      <c r="AL5457" s="104" t="str">
        <f t="shared" si="1556"/>
        <v/>
      </c>
      <c r="AN5457" s="37" t="str">
        <f>IF(AK5457="", "", COUNTIF(AK$11:AK$8010, "&lt;"&amp;AK5457)+1+COUNTIF(AK$11:AK5457, AK5457)-1)</f>
        <v/>
      </c>
      <c r="AO5457" s="37" t="str">
        <f>IF(AL5457="", "", COUNTIF(AL$11:AL$8010, "&gt;"&amp;AL5457)+1+COUNTIF(AL$11:AL5457, AL5457)-1)</f>
        <v/>
      </c>
    </row>
    <row r="5458" spans="1:41" x14ac:dyDescent="0.55000000000000004">
      <c r="A5458" s="5"/>
      <c r="B5458" s="284"/>
      <c r="C5458" s="285"/>
      <c r="D5458" s="286"/>
      <c r="E5458" s="287"/>
      <c r="F5458" s="288"/>
      <c r="G5458" s="5"/>
      <c r="J5458" s="7" t="str">
        <f t="shared" si="1539"/>
        <v/>
      </c>
      <c r="K5458" s="48" t="str">
        <f t="shared" si="1540"/>
        <v/>
      </c>
      <c r="L5458" s="48" t="str">
        <f t="shared" si="1541"/>
        <v/>
      </c>
      <c r="M5458" s="49" t="str">
        <f t="shared" si="1542"/>
        <v/>
      </c>
      <c r="U5458" s="103" t="str">
        <f t="shared" si="1543"/>
        <v/>
      </c>
      <c r="V5458" s="77" t="str">
        <f t="shared" si="1544"/>
        <v/>
      </c>
      <c r="W5458" s="37" t="str">
        <f t="shared" si="1545"/>
        <v/>
      </c>
      <c r="X5458" s="7" t="str">
        <f t="shared" si="1546"/>
        <v/>
      </c>
      <c r="Y5458" s="37" t="str">
        <f t="shared" si="1547"/>
        <v/>
      </c>
      <c r="AA5458" s="54" t="str">
        <f t="shared" si="1548"/>
        <v/>
      </c>
      <c r="AC5458" s="121" t="str">
        <f t="shared" si="1549"/>
        <v/>
      </c>
      <c r="AD5458" s="111" t="str">
        <f t="shared" si="1550"/>
        <v/>
      </c>
      <c r="AE5458" s="122" t="str">
        <f t="shared" si="1551"/>
        <v/>
      </c>
      <c r="AF5458" s="123" t="str">
        <f t="shared" si="1552"/>
        <v>Qtr 1</v>
      </c>
      <c r="AG5458" s="122" t="str">
        <f t="shared" si="1553"/>
        <v/>
      </c>
      <c r="AI5458" s="124" t="str">
        <f t="shared" si="1554"/>
        <v/>
      </c>
      <c r="AK5458" s="103" t="str">
        <f t="shared" si="1555"/>
        <v/>
      </c>
      <c r="AL5458" s="104" t="str">
        <f t="shared" si="1556"/>
        <v/>
      </c>
      <c r="AN5458" s="37" t="str">
        <f>IF(AK5458="", "", COUNTIF(AK$11:AK$8010, "&lt;"&amp;AK5458)+1+COUNTIF(AK$11:AK5458, AK5458)-1)</f>
        <v/>
      </c>
      <c r="AO5458" s="37" t="str">
        <f>IF(AL5458="", "", COUNTIF(AL$11:AL$8010, "&gt;"&amp;AL5458)+1+COUNTIF(AL$11:AL5458, AL5458)-1)</f>
        <v/>
      </c>
    </row>
    <row r="5459" spans="1:41" x14ac:dyDescent="0.55000000000000004">
      <c r="A5459" s="5"/>
      <c r="B5459" s="284"/>
      <c r="C5459" s="285"/>
      <c r="D5459" s="286"/>
      <c r="E5459" s="287"/>
      <c r="F5459" s="288"/>
      <c r="G5459" s="5"/>
      <c r="J5459" s="7" t="str">
        <f t="shared" si="1539"/>
        <v/>
      </c>
      <c r="K5459" s="48" t="str">
        <f t="shared" si="1540"/>
        <v/>
      </c>
      <c r="L5459" s="48" t="str">
        <f t="shared" si="1541"/>
        <v/>
      </c>
      <c r="M5459" s="49" t="str">
        <f t="shared" si="1542"/>
        <v/>
      </c>
      <c r="U5459" s="103" t="str">
        <f t="shared" si="1543"/>
        <v/>
      </c>
      <c r="V5459" s="77" t="str">
        <f t="shared" si="1544"/>
        <v/>
      </c>
      <c r="W5459" s="37" t="str">
        <f t="shared" si="1545"/>
        <v/>
      </c>
      <c r="X5459" s="7" t="str">
        <f t="shared" si="1546"/>
        <v/>
      </c>
      <c r="Y5459" s="37" t="str">
        <f t="shared" si="1547"/>
        <v/>
      </c>
      <c r="AA5459" s="54" t="str">
        <f t="shared" si="1548"/>
        <v/>
      </c>
      <c r="AC5459" s="121" t="str">
        <f t="shared" si="1549"/>
        <v/>
      </c>
      <c r="AD5459" s="111" t="str">
        <f t="shared" si="1550"/>
        <v/>
      </c>
      <c r="AE5459" s="122" t="str">
        <f t="shared" si="1551"/>
        <v/>
      </c>
      <c r="AF5459" s="123" t="str">
        <f t="shared" si="1552"/>
        <v>Qtr 1</v>
      </c>
      <c r="AG5459" s="122" t="str">
        <f t="shared" si="1553"/>
        <v/>
      </c>
      <c r="AI5459" s="124" t="str">
        <f t="shared" si="1554"/>
        <v/>
      </c>
      <c r="AK5459" s="103" t="str">
        <f t="shared" si="1555"/>
        <v/>
      </c>
      <c r="AL5459" s="104" t="str">
        <f t="shared" si="1556"/>
        <v/>
      </c>
      <c r="AN5459" s="37" t="str">
        <f>IF(AK5459="", "", COUNTIF(AK$11:AK$8010, "&lt;"&amp;AK5459)+1+COUNTIF(AK$11:AK5459, AK5459)-1)</f>
        <v/>
      </c>
      <c r="AO5459" s="37" t="str">
        <f>IF(AL5459="", "", COUNTIF(AL$11:AL$8010, "&gt;"&amp;AL5459)+1+COUNTIF(AL$11:AL5459, AL5459)-1)</f>
        <v/>
      </c>
    </row>
    <row r="5460" spans="1:41" x14ac:dyDescent="0.55000000000000004">
      <c r="A5460" s="5"/>
      <c r="B5460" s="284"/>
      <c r="C5460" s="285"/>
      <c r="D5460" s="286"/>
      <c r="E5460" s="287"/>
      <c r="F5460" s="288"/>
      <c r="G5460" s="5"/>
      <c r="J5460" s="7" t="str">
        <f t="shared" si="1539"/>
        <v/>
      </c>
      <c r="K5460" s="48" t="str">
        <f t="shared" si="1540"/>
        <v/>
      </c>
      <c r="L5460" s="48" t="str">
        <f t="shared" si="1541"/>
        <v/>
      </c>
      <c r="M5460" s="49" t="str">
        <f t="shared" si="1542"/>
        <v/>
      </c>
      <c r="U5460" s="103" t="str">
        <f t="shared" si="1543"/>
        <v/>
      </c>
      <c r="V5460" s="77" t="str">
        <f t="shared" si="1544"/>
        <v/>
      </c>
      <c r="W5460" s="37" t="str">
        <f t="shared" si="1545"/>
        <v/>
      </c>
      <c r="X5460" s="7" t="str">
        <f t="shared" si="1546"/>
        <v/>
      </c>
      <c r="Y5460" s="37" t="str">
        <f t="shared" si="1547"/>
        <v/>
      </c>
      <c r="AA5460" s="54" t="str">
        <f t="shared" si="1548"/>
        <v/>
      </c>
      <c r="AC5460" s="121" t="str">
        <f t="shared" si="1549"/>
        <v/>
      </c>
      <c r="AD5460" s="111" t="str">
        <f t="shared" si="1550"/>
        <v/>
      </c>
      <c r="AE5460" s="122" t="str">
        <f t="shared" si="1551"/>
        <v/>
      </c>
      <c r="AF5460" s="123" t="str">
        <f t="shared" si="1552"/>
        <v>Qtr 1</v>
      </c>
      <c r="AG5460" s="122" t="str">
        <f t="shared" si="1553"/>
        <v/>
      </c>
      <c r="AI5460" s="124" t="str">
        <f t="shared" si="1554"/>
        <v/>
      </c>
      <c r="AK5460" s="103" t="str">
        <f t="shared" si="1555"/>
        <v/>
      </c>
      <c r="AL5460" s="104" t="str">
        <f t="shared" si="1556"/>
        <v/>
      </c>
      <c r="AN5460" s="37" t="str">
        <f>IF(AK5460="", "", COUNTIF(AK$11:AK$8010, "&lt;"&amp;AK5460)+1+COUNTIF(AK$11:AK5460, AK5460)-1)</f>
        <v/>
      </c>
      <c r="AO5460" s="37" t="str">
        <f>IF(AL5460="", "", COUNTIF(AL$11:AL$8010, "&gt;"&amp;AL5460)+1+COUNTIF(AL$11:AL5460, AL5460)-1)</f>
        <v/>
      </c>
    </row>
    <row r="5461" spans="1:41" x14ac:dyDescent="0.55000000000000004">
      <c r="A5461" s="5"/>
      <c r="B5461" s="284"/>
      <c r="C5461" s="285"/>
      <c r="D5461" s="286"/>
      <c r="E5461" s="287"/>
      <c r="F5461" s="288"/>
      <c r="G5461" s="5"/>
      <c r="J5461" s="7" t="str">
        <f t="shared" si="1539"/>
        <v/>
      </c>
      <c r="K5461" s="48" t="str">
        <f t="shared" si="1540"/>
        <v/>
      </c>
      <c r="L5461" s="48" t="str">
        <f t="shared" si="1541"/>
        <v/>
      </c>
      <c r="M5461" s="49" t="str">
        <f t="shared" si="1542"/>
        <v/>
      </c>
      <c r="U5461" s="103" t="str">
        <f t="shared" si="1543"/>
        <v/>
      </c>
      <c r="V5461" s="77" t="str">
        <f t="shared" si="1544"/>
        <v/>
      </c>
      <c r="W5461" s="37" t="str">
        <f t="shared" si="1545"/>
        <v/>
      </c>
      <c r="X5461" s="7" t="str">
        <f t="shared" si="1546"/>
        <v/>
      </c>
      <c r="Y5461" s="37" t="str">
        <f t="shared" si="1547"/>
        <v/>
      </c>
      <c r="AA5461" s="54" t="str">
        <f t="shared" si="1548"/>
        <v/>
      </c>
      <c r="AC5461" s="121" t="str">
        <f t="shared" si="1549"/>
        <v/>
      </c>
      <c r="AD5461" s="111" t="str">
        <f t="shared" si="1550"/>
        <v/>
      </c>
      <c r="AE5461" s="122" t="str">
        <f t="shared" si="1551"/>
        <v/>
      </c>
      <c r="AF5461" s="123" t="str">
        <f t="shared" si="1552"/>
        <v>Qtr 1</v>
      </c>
      <c r="AG5461" s="122" t="str">
        <f t="shared" si="1553"/>
        <v/>
      </c>
      <c r="AI5461" s="124" t="str">
        <f t="shared" si="1554"/>
        <v/>
      </c>
      <c r="AK5461" s="103" t="str">
        <f t="shared" si="1555"/>
        <v/>
      </c>
      <c r="AL5461" s="104" t="str">
        <f t="shared" si="1556"/>
        <v/>
      </c>
      <c r="AN5461" s="37" t="str">
        <f>IF(AK5461="", "", COUNTIF(AK$11:AK$8010, "&lt;"&amp;AK5461)+1+COUNTIF(AK$11:AK5461, AK5461)-1)</f>
        <v/>
      </c>
      <c r="AO5461" s="37" t="str">
        <f>IF(AL5461="", "", COUNTIF(AL$11:AL$8010, "&gt;"&amp;AL5461)+1+COUNTIF(AL$11:AL5461, AL5461)-1)</f>
        <v/>
      </c>
    </row>
    <row r="5462" spans="1:41" x14ac:dyDescent="0.55000000000000004">
      <c r="A5462" s="5"/>
      <c r="B5462" s="284"/>
      <c r="C5462" s="285"/>
      <c r="D5462" s="286"/>
      <c r="E5462" s="287"/>
      <c r="F5462" s="288"/>
      <c r="G5462" s="5"/>
      <c r="J5462" s="7" t="str">
        <f t="shared" si="1539"/>
        <v/>
      </c>
      <c r="K5462" s="48" t="str">
        <f t="shared" si="1540"/>
        <v/>
      </c>
      <c r="L5462" s="48" t="str">
        <f t="shared" si="1541"/>
        <v/>
      </c>
      <c r="M5462" s="49" t="str">
        <f t="shared" si="1542"/>
        <v/>
      </c>
      <c r="U5462" s="103" t="str">
        <f t="shared" si="1543"/>
        <v/>
      </c>
      <c r="V5462" s="77" t="str">
        <f t="shared" si="1544"/>
        <v/>
      </c>
      <c r="W5462" s="37" t="str">
        <f t="shared" si="1545"/>
        <v/>
      </c>
      <c r="X5462" s="7" t="str">
        <f t="shared" si="1546"/>
        <v/>
      </c>
      <c r="Y5462" s="37" t="str">
        <f t="shared" si="1547"/>
        <v/>
      </c>
      <c r="AA5462" s="54" t="str">
        <f t="shared" si="1548"/>
        <v/>
      </c>
      <c r="AC5462" s="121" t="str">
        <f t="shared" si="1549"/>
        <v/>
      </c>
      <c r="AD5462" s="111" t="str">
        <f t="shared" si="1550"/>
        <v/>
      </c>
      <c r="AE5462" s="122" t="str">
        <f t="shared" si="1551"/>
        <v/>
      </c>
      <c r="AF5462" s="123" t="str">
        <f t="shared" si="1552"/>
        <v>Qtr 1</v>
      </c>
      <c r="AG5462" s="122" t="str">
        <f t="shared" si="1553"/>
        <v/>
      </c>
      <c r="AI5462" s="124" t="str">
        <f t="shared" si="1554"/>
        <v/>
      </c>
      <c r="AK5462" s="103" t="str">
        <f t="shared" si="1555"/>
        <v/>
      </c>
      <c r="AL5462" s="104" t="str">
        <f t="shared" si="1556"/>
        <v/>
      </c>
      <c r="AN5462" s="37" t="str">
        <f>IF(AK5462="", "", COUNTIF(AK$11:AK$8010, "&lt;"&amp;AK5462)+1+COUNTIF(AK$11:AK5462, AK5462)-1)</f>
        <v/>
      </c>
      <c r="AO5462" s="37" t="str">
        <f>IF(AL5462="", "", COUNTIF(AL$11:AL$8010, "&gt;"&amp;AL5462)+1+COUNTIF(AL$11:AL5462, AL5462)-1)</f>
        <v/>
      </c>
    </row>
    <row r="5463" spans="1:41" x14ac:dyDescent="0.55000000000000004">
      <c r="A5463" s="5"/>
      <c r="B5463" s="284"/>
      <c r="C5463" s="285"/>
      <c r="D5463" s="286"/>
      <c r="E5463" s="287"/>
      <c r="F5463" s="288"/>
      <c r="G5463" s="5"/>
      <c r="J5463" s="7" t="str">
        <f t="shared" si="1539"/>
        <v/>
      </c>
      <c r="K5463" s="48" t="str">
        <f t="shared" si="1540"/>
        <v/>
      </c>
      <c r="L5463" s="48" t="str">
        <f t="shared" si="1541"/>
        <v/>
      </c>
      <c r="M5463" s="49" t="str">
        <f t="shared" si="1542"/>
        <v/>
      </c>
      <c r="U5463" s="103" t="str">
        <f t="shared" si="1543"/>
        <v/>
      </c>
      <c r="V5463" s="77" t="str">
        <f t="shared" si="1544"/>
        <v/>
      </c>
      <c r="W5463" s="37" t="str">
        <f t="shared" si="1545"/>
        <v/>
      </c>
      <c r="X5463" s="7" t="str">
        <f t="shared" si="1546"/>
        <v/>
      </c>
      <c r="Y5463" s="37" t="str">
        <f t="shared" si="1547"/>
        <v/>
      </c>
      <c r="AA5463" s="54" t="str">
        <f t="shared" si="1548"/>
        <v/>
      </c>
      <c r="AC5463" s="121" t="str">
        <f t="shared" si="1549"/>
        <v/>
      </c>
      <c r="AD5463" s="111" t="str">
        <f t="shared" si="1550"/>
        <v/>
      </c>
      <c r="AE5463" s="122" t="str">
        <f t="shared" si="1551"/>
        <v/>
      </c>
      <c r="AF5463" s="123" t="str">
        <f t="shared" si="1552"/>
        <v>Qtr 1</v>
      </c>
      <c r="AG5463" s="122" t="str">
        <f t="shared" si="1553"/>
        <v/>
      </c>
      <c r="AI5463" s="124" t="str">
        <f t="shared" si="1554"/>
        <v/>
      </c>
      <c r="AK5463" s="103" t="str">
        <f t="shared" si="1555"/>
        <v/>
      </c>
      <c r="AL5463" s="104" t="str">
        <f t="shared" si="1556"/>
        <v/>
      </c>
      <c r="AN5463" s="37" t="str">
        <f>IF(AK5463="", "", COUNTIF(AK$11:AK$8010, "&lt;"&amp;AK5463)+1+COUNTIF(AK$11:AK5463, AK5463)-1)</f>
        <v/>
      </c>
      <c r="AO5463" s="37" t="str">
        <f>IF(AL5463="", "", COUNTIF(AL$11:AL$8010, "&gt;"&amp;AL5463)+1+COUNTIF(AL$11:AL5463, AL5463)-1)</f>
        <v/>
      </c>
    </row>
    <row r="5464" spans="1:41" x14ac:dyDescent="0.55000000000000004">
      <c r="A5464" s="5"/>
      <c r="B5464" s="284"/>
      <c r="C5464" s="285"/>
      <c r="D5464" s="286"/>
      <c r="E5464" s="287"/>
      <c r="F5464" s="288"/>
      <c r="G5464" s="5"/>
      <c r="J5464" s="7" t="str">
        <f t="shared" si="1539"/>
        <v/>
      </c>
      <c r="K5464" s="48" t="str">
        <f t="shared" si="1540"/>
        <v/>
      </c>
      <c r="L5464" s="48" t="str">
        <f t="shared" si="1541"/>
        <v/>
      </c>
      <c r="M5464" s="49" t="str">
        <f t="shared" si="1542"/>
        <v/>
      </c>
      <c r="U5464" s="103" t="str">
        <f t="shared" si="1543"/>
        <v/>
      </c>
      <c r="V5464" s="77" t="str">
        <f t="shared" si="1544"/>
        <v/>
      </c>
      <c r="W5464" s="37" t="str">
        <f t="shared" si="1545"/>
        <v/>
      </c>
      <c r="X5464" s="7" t="str">
        <f t="shared" si="1546"/>
        <v/>
      </c>
      <c r="Y5464" s="37" t="str">
        <f t="shared" si="1547"/>
        <v/>
      </c>
      <c r="AA5464" s="54" t="str">
        <f t="shared" si="1548"/>
        <v/>
      </c>
      <c r="AC5464" s="121" t="str">
        <f t="shared" si="1549"/>
        <v/>
      </c>
      <c r="AD5464" s="111" t="str">
        <f t="shared" si="1550"/>
        <v/>
      </c>
      <c r="AE5464" s="122" t="str">
        <f t="shared" si="1551"/>
        <v/>
      </c>
      <c r="AF5464" s="123" t="str">
        <f t="shared" si="1552"/>
        <v>Qtr 1</v>
      </c>
      <c r="AG5464" s="122" t="str">
        <f t="shared" si="1553"/>
        <v/>
      </c>
      <c r="AI5464" s="124" t="str">
        <f t="shared" si="1554"/>
        <v/>
      </c>
      <c r="AK5464" s="103" t="str">
        <f t="shared" si="1555"/>
        <v/>
      </c>
      <c r="AL5464" s="104" t="str">
        <f t="shared" si="1556"/>
        <v/>
      </c>
      <c r="AN5464" s="37" t="str">
        <f>IF(AK5464="", "", COUNTIF(AK$11:AK$8010, "&lt;"&amp;AK5464)+1+COUNTIF(AK$11:AK5464, AK5464)-1)</f>
        <v/>
      </c>
      <c r="AO5464" s="37" t="str">
        <f>IF(AL5464="", "", COUNTIF(AL$11:AL$8010, "&gt;"&amp;AL5464)+1+COUNTIF(AL$11:AL5464, AL5464)-1)</f>
        <v/>
      </c>
    </row>
    <row r="5465" spans="1:41" x14ac:dyDescent="0.55000000000000004">
      <c r="A5465" s="5"/>
      <c r="B5465" s="284"/>
      <c r="C5465" s="285"/>
      <c r="D5465" s="286"/>
      <c r="E5465" s="287"/>
      <c r="F5465" s="288"/>
      <c r="G5465" s="5"/>
      <c r="J5465" s="7" t="str">
        <f t="shared" si="1539"/>
        <v/>
      </c>
      <c r="K5465" s="48" t="str">
        <f t="shared" si="1540"/>
        <v/>
      </c>
      <c r="L5465" s="48" t="str">
        <f t="shared" si="1541"/>
        <v/>
      </c>
      <c r="M5465" s="49" t="str">
        <f t="shared" si="1542"/>
        <v/>
      </c>
      <c r="U5465" s="103" t="str">
        <f t="shared" si="1543"/>
        <v/>
      </c>
      <c r="V5465" s="77" t="str">
        <f t="shared" si="1544"/>
        <v/>
      </c>
      <c r="W5465" s="37" t="str">
        <f t="shared" si="1545"/>
        <v/>
      </c>
      <c r="X5465" s="7" t="str">
        <f t="shared" si="1546"/>
        <v/>
      </c>
      <c r="Y5465" s="37" t="str">
        <f t="shared" si="1547"/>
        <v/>
      </c>
      <c r="AA5465" s="54" t="str">
        <f t="shared" si="1548"/>
        <v/>
      </c>
      <c r="AC5465" s="121" t="str">
        <f t="shared" si="1549"/>
        <v/>
      </c>
      <c r="AD5465" s="111" t="str">
        <f t="shared" si="1550"/>
        <v/>
      </c>
      <c r="AE5465" s="122" t="str">
        <f t="shared" si="1551"/>
        <v/>
      </c>
      <c r="AF5465" s="123" t="str">
        <f t="shared" si="1552"/>
        <v>Qtr 1</v>
      </c>
      <c r="AG5465" s="122" t="str">
        <f t="shared" si="1553"/>
        <v/>
      </c>
      <c r="AI5465" s="124" t="str">
        <f t="shared" si="1554"/>
        <v/>
      </c>
      <c r="AK5465" s="103" t="str">
        <f t="shared" si="1555"/>
        <v/>
      </c>
      <c r="AL5465" s="104" t="str">
        <f t="shared" si="1556"/>
        <v/>
      </c>
      <c r="AN5465" s="37" t="str">
        <f>IF(AK5465="", "", COUNTIF(AK$11:AK$8010, "&lt;"&amp;AK5465)+1+COUNTIF(AK$11:AK5465, AK5465)-1)</f>
        <v/>
      </c>
      <c r="AO5465" s="37" t="str">
        <f>IF(AL5465="", "", COUNTIF(AL$11:AL$8010, "&gt;"&amp;AL5465)+1+COUNTIF(AL$11:AL5465, AL5465)-1)</f>
        <v/>
      </c>
    </row>
    <row r="5466" spans="1:41" x14ac:dyDescent="0.55000000000000004">
      <c r="A5466" s="5"/>
      <c r="B5466" s="284"/>
      <c r="C5466" s="285"/>
      <c r="D5466" s="286"/>
      <c r="E5466" s="287"/>
      <c r="F5466" s="288"/>
      <c r="G5466" s="5"/>
      <c r="J5466" s="7" t="str">
        <f t="shared" si="1539"/>
        <v/>
      </c>
      <c r="K5466" s="48" t="str">
        <f t="shared" si="1540"/>
        <v/>
      </c>
      <c r="L5466" s="48" t="str">
        <f t="shared" si="1541"/>
        <v/>
      </c>
      <c r="M5466" s="49" t="str">
        <f t="shared" si="1542"/>
        <v/>
      </c>
      <c r="U5466" s="103" t="str">
        <f t="shared" si="1543"/>
        <v/>
      </c>
      <c r="V5466" s="77" t="str">
        <f t="shared" si="1544"/>
        <v/>
      </c>
      <c r="W5466" s="37" t="str">
        <f t="shared" si="1545"/>
        <v/>
      </c>
      <c r="X5466" s="7" t="str">
        <f t="shared" si="1546"/>
        <v/>
      </c>
      <c r="Y5466" s="37" t="str">
        <f t="shared" si="1547"/>
        <v/>
      </c>
      <c r="AA5466" s="54" t="str">
        <f t="shared" si="1548"/>
        <v/>
      </c>
      <c r="AC5466" s="121" t="str">
        <f t="shared" si="1549"/>
        <v/>
      </c>
      <c r="AD5466" s="111" t="str">
        <f t="shared" si="1550"/>
        <v/>
      </c>
      <c r="AE5466" s="122" t="str">
        <f t="shared" si="1551"/>
        <v/>
      </c>
      <c r="AF5466" s="123" t="str">
        <f t="shared" si="1552"/>
        <v>Qtr 1</v>
      </c>
      <c r="AG5466" s="122" t="str">
        <f t="shared" si="1553"/>
        <v/>
      </c>
      <c r="AI5466" s="124" t="str">
        <f t="shared" si="1554"/>
        <v/>
      </c>
      <c r="AK5466" s="103" t="str">
        <f t="shared" si="1555"/>
        <v/>
      </c>
      <c r="AL5466" s="104" t="str">
        <f t="shared" si="1556"/>
        <v/>
      </c>
      <c r="AN5466" s="37" t="str">
        <f>IF(AK5466="", "", COUNTIF(AK$11:AK$8010, "&lt;"&amp;AK5466)+1+COUNTIF(AK$11:AK5466, AK5466)-1)</f>
        <v/>
      </c>
      <c r="AO5466" s="37" t="str">
        <f>IF(AL5466="", "", COUNTIF(AL$11:AL$8010, "&gt;"&amp;AL5466)+1+COUNTIF(AL$11:AL5466, AL5466)-1)</f>
        <v/>
      </c>
    </row>
    <row r="5467" spans="1:41" x14ac:dyDescent="0.55000000000000004">
      <c r="A5467" s="5"/>
      <c r="B5467" s="284"/>
      <c r="C5467" s="285"/>
      <c r="D5467" s="286"/>
      <c r="E5467" s="287"/>
      <c r="F5467" s="288"/>
      <c r="G5467" s="5"/>
      <c r="J5467" s="7" t="str">
        <f t="shared" si="1539"/>
        <v/>
      </c>
      <c r="K5467" s="48" t="str">
        <f t="shared" si="1540"/>
        <v/>
      </c>
      <c r="L5467" s="48" t="str">
        <f t="shared" si="1541"/>
        <v/>
      </c>
      <c r="M5467" s="49" t="str">
        <f t="shared" si="1542"/>
        <v/>
      </c>
      <c r="U5467" s="103" t="str">
        <f t="shared" si="1543"/>
        <v/>
      </c>
      <c r="V5467" s="77" t="str">
        <f t="shared" si="1544"/>
        <v/>
      </c>
      <c r="W5467" s="37" t="str">
        <f t="shared" si="1545"/>
        <v/>
      </c>
      <c r="X5467" s="7" t="str">
        <f t="shared" si="1546"/>
        <v/>
      </c>
      <c r="Y5467" s="37" t="str">
        <f t="shared" si="1547"/>
        <v/>
      </c>
      <c r="AA5467" s="54" t="str">
        <f t="shared" si="1548"/>
        <v/>
      </c>
      <c r="AC5467" s="121" t="str">
        <f t="shared" si="1549"/>
        <v/>
      </c>
      <c r="AD5467" s="111" t="str">
        <f t="shared" si="1550"/>
        <v/>
      </c>
      <c r="AE5467" s="122" t="str">
        <f t="shared" si="1551"/>
        <v/>
      </c>
      <c r="AF5467" s="123" t="str">
        <f t="shared" si="1552"/>
        <v>Qtr 1</v>
      </c>
      <c r="AG5467" s="122" t="str">
        <f t="shared" si="1553"/>
        <v/>
      </c>
      <c r="AI5467" s="124" t="str">
        <f t="shared" si="1554"/>
        <v/>
      </c>
      <c r="AK5467" s="103" t="str">
        <f t="shared" si="1555"/>
        <v/>
      </c>
      <c r="AL5467" s="104" t="str">
        <f t="shared" si="1556"/>
        <v/>
      </c>
      <c r="AN5467" s="37" t="str">
        <f>IF(AK5467="", "", COUNTIF(AK$11:AK$8010, "&lt;"&amp;AK5467)+1+COUNTIF(AK$11:AK5467, AK5467)-1)</f>
        <v/>
      </c>
      <c r="AO5467" s="37" t="str">
        <f>IF(AL5467="", "", COUNTIF(AL$11:AL$8010, "&gt;"&amp;AL5467)+1+COUNTIF(AL$11:AL5467, AL5467)-1)</f>
        <v/>
      </c>
    </row>
    <row r="5468" spans="1:41" x14ac:dyDescent="0.55000000000000004">
      <c r="A5468" s="5"/>
      <c r="B5468" s="284"/>
      <c r="C5468" s="285"/>
      <c r="D5468" s="286"/>
      <c r="E5468" s="287"/>
      <c r="F5468" s="288"/>
      <c r="G5468" s="5"/>
      <c r="J5468" s="7" t="str">
        <f t="shared" si="1539"/>
        <v/>
      </c>
      <c r="K5468" s="48" t="str">
        <f t="shared" si="1540"/>
        <v/>
      </c>
      <c r="L5468" s="48" t="str">
        <f t="shared" si="1541"/>
        <v/>
      </c>
      <c r="M5468" s="49" t="str">
        <f t="shared" si="1542"/>
        <v/>
      </c>
      <c r="U5468" s="103" t="str">
        <f t="shared" si="1543"/>
        <v/>
      </c>
      <c r="V5468" s="77" t="str">
        <f t="shared" si="1544"/>
        <v/>
      </c>
      <c r="W5468" s="37" t="str">
        <f t="shared" si="1545"/>
        <v/>
      </c>
      <c r="X5468" s="7" t="str">
        <f t="shared" si="1546"/>
        <v/>
      </c>
      <c r="Y5468" s="37" t="str">
        <f t="shared" si="1547"/>
        <v/>
      </c>
      <c r="AA5468" s="54" t="str">
        <f t="shared" si="1548"/>
        <v/>
      </c>
      <c r="AC5468" s="121" t="str">
        <f t="shared" si="1549"/>
        <v/>
      </c>
      <c r="AD5468" s="111" t="str">
        <f t="shared" si="1550"/>
        <v/>
      </c>
      <c r="AE5468" s="122" t="str">
        <f t="shared" si="1551"/>
        <v/>
      </c>
      <c r="AF5468" s="123" t="str">
        <f t="shared" si="1552"/>
        <v>Qtr 1</v>
      </c>
      <c r="AG5468" s="122" t="str">
        <f t="shared" si="1553"/>
        <v/>
      </c>
      <c r="AI5468" s="124" t="str">
        <f t="shared" si="1554"/>
        <v/>
      </c>
      <c r="AK5468" s="103" t="str">
        <f t="shared" si="1555"/>
        <v/>
      </c>
      <c r="AL5468" s="104" t="str">
        <f t="shared" si="1556"/>
        <v/>
      </c>
      <c r="AN5468" s="37" t="str">
        <f>IF(AK5468="", "", COUNTIF(AK$11:AK$8010, "&lt;"&amp;AK5468)+1+COUNTIF(AK$11:AK5468, AK5468)-1)</f>
        <v/>
      </c>
      <c r="AO5468" s="37" t="str">
        <f>IF(AL5468="", "", COUNTIF(AL$11:AL$8010, "&gt;"&amp;AL5468)+1+COUNTIF(AL$11:AL5468, AL5468)-1)</f>
        <v/>
      </c>
    </row>
    <row r="5469" spans="1:41" x14ac:dyDescent="0.55000000000000004">
      <c r="A5469" s="5"/>
      <c r="B5469" s="284"/>
      <c r="C5469" s="285"/>
      <c r="D5469" s="286"/>
      <c r="E5469" s="287"/>
      <c r="F5469" s="288"/>
      <c r="G5469" s="5"/>
      <c r="J5469" s="7" t="str">
        <f t="shared" si="1539"/>
        <v/>
      </c>
      <c r="K5469" s="48" t="str">
        <f t="shared" si="1540"/>
        <v/>
      </c>
      <c r="L5469" s="48" t="str">
        <f t="shared" si="1541"/>
        <v/>
      </c>
      <c r="M5469" s="49" t="str">
        <f t="shared" si="1542"/>
        <v/>
      </c>
      <c r="U5469" s="103" t="str">
        <f t="shared" si="1543"/>
        <v/>
      </c>
      <c r="V5469" s="77" t="str">
        <f t="shared" si="1544"/>
        <v/>
      </c>
      <c r="W5469" s="37" t="str">
        <f t="shared" si="1545"/>
        <v/>
      </c>
      <c r="X5469" s="7" t="str">
        <f t="shared" si="1546"/>
        <v/>
      </c>
      <c r="Y5469" s="37" t="str">
        <f t="shared" si="1547"/>
        <v/>
      </c>
      <c r="AA5469" s="54" t="str">
        <f t="shared" si="1548"/>
        <v/>
      </c>
      <c r="AC5469" s="121" t="str">
        <f t="shared" si="1549"/>
        <v/>
      </c>
      <c r="AD5469" s="111" t="str">
        <f t="shared" si="1550"/>
        <v/>
      </c>
      <c r="AE5469" s="122" t="str">
        <f t="shared" si="1551"/>
        <v/>
      </c>
      <c r="AF5469" s="123" t="str">
        <f t="shared" si="1552"/>
        <v>Qtr 1</v>
      </c>
      <c r="AG5469" s="122" t="str">
        <f t="shared" si="1553"/>
        <v/>
      </c>
      <c r="AI5469" s="124" t="str">
        <f t="shared" si="1554"/>
        <v/>
      </c>
      <c r="AK5469" s="103" t="str">
        <f t="shared" si="1555"/>
        <v/>
      </c>
      <c r="AL5469" s="104" t="str">
        <f t="shared" si="1556"/>
        <v/>
      </c>
      <c r="AN5469" s="37" t="str">
        <f>IF(AK5469="", "", COUNTIF(AK$11:AK$8010, "&lt;"&amp;AK5469)+1+COUNTIF(AK$11:AK5469, AK5469)-1)</f>
        <v/>
      </c>
      <c r="AO5469" s="37" t="str">
        <f>IF(AL5469="", "", COUNTIF(AL$11:AL$8010, "&gt;"&amp;AL5469)+1+COUNTIF(AL$11:AL5469, AL5469)-1)</f>
        <v/>
      </c>
    </row>
    <row r="5470" spans="1:41" x14ac:dyDescent="0.55000000000000004">
      <c r="A5470" s="5"/>
      <c r="B5470" s="284"/>
      <c r="C5470" s="285"/>
      <c r="D5470" s="286"/>
      <c r="E5470" s="287"/>
      <c r="F5470" s="288"/>
      <c r="G5470" s="5"/>
      <c r="J5470" s="7" t="str">
        <f t="shared" si="1539"/>
        <v/>
      </c>
      <c r="K5470" s="48" t="str">
        <f t="shared" si="1540"/>
        <v/>
      </c>
      <c r="L5470" s="48" t="str">
        <f t="shared" si="1541"/>
        <v/>
      </c>
      <c r="M5470" s="49" t="str">
        <f t="shared" si="1542"/>
        <v/>
      </c>
      <c r="U5470" s="103" t="str">
        <f t="shared" si="1543"/>
        <v/>
      </c>
      <c r="V5470" s="77" t="str">
        <f t="shared" si="1544"/>
        <v/>
      </c>
      <c r="W5470" s="37" t="str">
        <f t="shared" si="1545"/>
        <v/>
      </c>
      <c r="X5470" s="7" t="str">
        <f t="shared" si="1546"/>
        <v/>
      </c>
      <c r="Y5470" s="37" t="str">
        <f t="shared" si="1547"/>
        <v/>
      </c>
      <c r="AA5470" s="54" t="str">
        <f t="shared" si="1548"/>
        <v/>
      </c>
      <c r="AC5470" s="121" t="str">
        <f t="shared" si="1549"/>
        <v/>
      </c>
      <c r="AD5470" s="111" t="str">
        <f t="shared" si="1550"/>
        <v/>
      </c>
      <c r="AE5470" s="122" t="str">
        <f t="shared" si="1551"/>
        <v/>
      </c>
      <c r="AF5470" s="123" t="str">
        <f t="shared" si="1552"/>
        <v>Qtr 1</v>
      </c>
      <c r="AG5470" s="122" t="str">
        <f t="shared" si="1553"/>
        <v/>
      </c>
      <c r="AI5470" s="124" t="str">
        <f t="shared" si="1554"/>
        <v/>
      </c>
      <c r="AK5470" s="103" t="str">
        <f t="shared" si="1555"/>
        <v/>
      </c>
      <c r="AL5470" s="104" t="str">
        <f t="shared" si="1556"/>
        <v/>
      </c>
      <c r="AN5470" s="37" t="str">
        <f>IF(AK5470="", "", COUNTIF(AK$11:AK$8010, "&lt;"&amp;AK5470)+1+COUNTIF(AK$11:AK5470, AK5470)-1)</f>
        <v/>
      </c>
      <c r="AO5470" s="37" t="str">
        <f>IF(AL5470="", "", COUNTIF(AL$11:AL$8010, "&gt;"&amp;AL5470)+1+COUNTIF(AL$11:AL5470, AL5470)-1)</f>
        <v/>
      </c>
    </row>
    <row r="5471" spans="1:41" x14ac:dyDescent="0.55000000000000004">
      <c r="A5471" s="5"/>
      <c r="B5471" s="284"/>
      <c r="C5471" s="285"/>
      <c r="D5471" s="286"/>
      <c r="E5471" s="287"/>
      <c r="F5471" s="288"/>
      <c r="G5471" s="5"/>
      <c r="J5471" s="7" t="str">
        <f t="shared" si="1539"/>
        <v/>
      </c>
      <c r="K5471" s="48" t="str">
        <f t="shared" si="1540"/>
        <v/>
      </c>
      <c r="L5471" s="48" t="str">
        <f t="shared" si="1541"/>
        <v/>
      </c>
      <c r="M5471" s="49" t="str">
        <f t="shared" si="1542"/>
        <v/>
      </c>
      <c r="U5471" s="103" t="str">
        <f t="shared" si="1543"/>
        <v/>
      </c>
      <c r="V5471" s="77" t="str">
        <f t="shared" si="1544"/>
        <v/>
      </c>
      <c r="W5471" s="37" t="str">
        <f t="shared" si="1545"/>
        <v/>
      </c>
      <c r="X5471" s="7" t="str">
        <f t="shared" si="1546"/>
        <v/>
      </c>
      <c r="Y5471" s="37" t="str">
        <f t="shared" si="1547"/>
        <v/>
      </c>
      <c r="AA5471" s="54" t="str">
        <f t="shared" si="1548"/>
        <v/>
      </c>
      <c r="AC5471" s="121" t="str">
        <f t="shared" si="1549"/>
        <v/>
      </c>
      <c r="AD5471" s="111" t="str">
        <f t="shared" si="1550"/>
        <v/>
      </c>
      <c r="AE5471" s="122" t="str">
        <f t="shared" si="1551"/>
        <v/>
      </c>
      <c r="AF5471" s="123" t="str">
        <f t="shared" si="1552"/>
        <v>Qtr 1</v>
      </c>
      <c r="AG5471" s="122" t="str">
        <f t="shared" si="1553"/>
        <v/>
      </c>
      <c r="AI5471" s="124" t="str">
        <f t="shared" si="1554"/>
        <v/>
      </c>
      <c r="AK5471" s="103" t="str">
        <f t="shared" si="1555"/>
        <v/>
      </c>
      <c r="AL5471" s="104" t="str">
        <f t="shared" si="1556"/>
        <v/>
      </c>
      <c r="AN5471" s="37" t="str">
        <f>IF(AK5471="", "", COUNTIF(AK$11:AK$8010, "&lt;"&amp;AK5471)+1+COUNTIF(AK$11:AK5471, AK5471)-1)</f>
        <v/>
      </c>
      <c r="AO5471" s="37" t="str">
        <f>IF(AL5471="", "", COUNTIF(AL$11:AL$8010, "&gt;"&amp;AL5471)+1+COUNTIF(AL$11:AL5471, AL5471)-1)</f>
        <v/>
      </c>
    </row>
    <row r="5472" spans="1:41" x14ac:dyDescent="0.55000000000000004">
      <c r="A5472" s="5"/>
      <c r="B5472" s="284"/>
      <c r="C5472" s="285"/>
      <c r="D5472" s="286"/>
      <c r="E5472" s="287"/>
      <c r="F5472" s="288"/>
      <c r="G5472" s="5"/>
      <c r="J5472" s="7" t="str">
        <f t="shared" si="1539"/>
        <v/>
      </c>
      <c r="K5472" s="48" t="str">
        <f t="shared" si="1540"/>
        <v/>
      </c>
      <c r="L5472" s="48" t="str">
        <f t="shared" si="1541"/>
        <v/>
      </c>
      <c r="M5472" s="49" t="str">
        <f t="shared" si="1542"/>
        <v/>
      </c>
      <c r="U5472" s="103" t="str">
        <f t="shared" si="1543"/>
        <v/>
      </c>
      <c r="V5472" s="77" t="str">
        <f t="shared" si="1544"/>
        <v/>
      </c>
      <c r="W5472" s="37" t="str">
        <f t="shared" si="1545"/>
        <v/>
      </c>
      <c r="X5472" s="7" t="str">
        <f t="shared" si="1546"/>
        <v/>
      </c>
      <c r="Y5472" s="37" t="str">
        <f t="shared" si="1547"/>
        <v/>
      </c>
      <c r="AA5472" s="54" t="str">
        <f t="shared" si="1548"/>
        <v/>
      </c>
      <c r="AC5472" s="121" t="str">
        <f t="shared" si="1549"/>
        <v/>
      </c>
      <c r="AD5472" s="111" t="str">
        <f t="shared" si="1550"/>
        <v/>
      </c>
      <c r="AE5472" s="122" t="str">
        <f t="shared" si="1551"/>
        <v/>
      </c>
      <c r="AF5472" s="123" t="str">
        <f t="shared" si="1552"/>
        <v>Qtr 1</v>
      </c>
      <c r="AG5472" s="122" t="str">
        <f t="shared" si="1553"/>
        <v/>
      </c>
      <c r="AI5472" s="124" t="str">
        <f t="shared" si="1554"/>
        <v/>
      </c>
      <c r="AK5472" s="103" t="str">
        <f t="shared" si="1555"/>
        <v/>
      </c>
      <c r="AL5472" s="104" t="str">
        <f t="shared" si="1556"/>
        <v/>
      </c>
      <c r="AN5472" s="37" t="str">
        <f>IF(AK5472="", "", COUNTIF(AK$11:AK$8010, "&lt;"&amp;AK5472)+1+COUNTIF(AK$11:AK5472, AK5472)-1)</f>
        <v/>
      </c>
      <c r="AO5472" s="37" t="str">
        <f>IF(AL5472="", "", COUNTIF(AL$11:AL$8010, "&gt;"&amp;AL5472)+1+COUNTIF(AL$11:AL5472, AL5472)-1)</f>
        <v/>
      </c>
    </row>
    <row r="5473" spans="1:41" x14ac:dyDescent="0.55000000000000004">
      <c r="A5473" s="5"/>
      <c r="B5473" s="284"/>
      <c r="C5473" s="285"/>
      <c r="D5473" s="286"/>
      <c r="E5473" s="287"/>
      <c r="F5473" s="288"/>
      <c r="G5473" s="5"/>
      <c r="J5473" s="7" t="str">
        <f t="shared" si="1539"/>
        <v/>
      </c>
      <c r="K5473" s="48" t="str">
        <f t="shared" si="1540"/>
        <v/>
      </c>
      <c r="L5473" s="48" t="str">
        <f t="shared" si="1541"/>
        <v/>
      </c>
      <c r="M5473" s="49" t="str">
        <f t="shared" si="1542"/>
        <v/>
      </c>
      <c r="U5473" s="103" t="str">
        <f t="shared" si="1543"/>
        <v/>
      </c>
      <c r="V5473" s="77" t="str">
        <f t="shared" si="1544"/>
        <v/>
      </c>
      <c r="W5473" s="37" t="str">
        <f t="shared" si="1545"/>
        <v/>
      </c>
      <c r="X5473" s="7" t="str">
        <f t="shared" si="1546"/>
        <v/>
      </c>
      <c r="Y5473" s="37" t="str">
        <f t="shared" si="1547"/>
        <v/>
      </c>
      <c r="AA5473" s="54" t="str">
        <f t="shared" si="1548"/>
        <v/>
      </c>
      <c r="AC5473" s="121" t="str">
        <f t="shared" si="1549"/>
        <v/>
      </c>
      <c r="AD5473" s="111" t="str">
        <f t="shared" si="1550"/>
        <v/>
      </c>
      <c r="AE5473" s="122" t="str">
        <f t="shared" si="1551"/>
        <v/>
      </c>
      <c r="AF5473" s="123" t="str">
        <f t="shared" si="1552"/>
        <v>Qtr 1</v>
      </c>
      <c r="AG5473" s="122" t="str">
        <f t="shared" si="1553"/>
        <v/>
      </c>
      <c r="AI5473" s="124" t="str">
        <f t="shared" si="1554"/>
        <v/>
      </c>
      <c r="AK5473" s="103" t="str">
        <f t="shared" si="1555"/>
        <v/>
      </c>
      <c r="AL5473" s="104" t="str">
        <f t="shared" si="1556"/>
        <v/>
      </c>
      <c r="AN5473" s="37" t="str">
        <f>IF(AK5473="", "", COUNTIF(AK$11:AK$8010, "&lt;"&amp;AK5473)+1+COUNTIF(AK$11:AK5473, AK5473)-1)</f>
        <v/>
      </c>
      <c r="AO5473" s="37" t="str">
        <f>IF(AL5473="", "", COUNTIF(AL$11:AL$8010, "&gt;"&amp;AL5473)+1+COUNTIF(AL$11:AL5473, AL5473)-1)</f>
        <v/>
      </c>
    </row>
    <row r="5474" spans="1:41" x14ac:dyDescent="0.55000000000000004">
      <c r="A5474" s="5"/>
      <c r="B5474" s="284"/>
      <c r="C5474" s="285"/>
      <c r="D5474" s="286"/>
      <c r="E5474" s="287"/>
      <c r="F5474" s="288"/>
      <c r="G5474" s="5"/>
      <c r="J5474" s="7" t="str">
        <f t="shared" si="1539"/>
        <v/>
      </c>
      <c r="K5474" s="48" t="str">
        <f t="shared" si="1540"/>
        <v/>
      </c>
      <c r="L5474" s="48" t="str">
        <f t="shared" si="1541"/>
        <v/>
      </c>
      <c r="M5474" s="49" t="str">
        <f t="shared" si="1542"/>
        <v/>
      </c>
      <c r="U5474" s="103" t="str">
        <f t="shared" si="1543"/>
        <v/>
      </c>
      <c r="V5474" s="77" t="str">
        <f t="shared" si="1544"/>
        <v/>
      </c>
      <c r="W5474" s="37" t="str">
        <f t="shared" si="1545"/>
        <v/>
      </c>
      <c r="X5474" s="7" t="str">
        <f t="shared" si="1546"/>
        <v/>
      </c>
      <c r="Y5474" s="37" t="str">
        <f t="shared" si="1547"/>
        <v/>
      </c>
      <c r="AA5474" s="54" t="str">
        <f t="shared" si="1548"/>
        <v/>
      </c>
      <c r="AC5474" s="121" t="str">
        <f t="shared" si="1549"/>
        <v/>
      </c>
      <c r="AD5474" s="111" t="str">
        <f t="shared" si="1550"/>
        <v/>
      </c>
      <c r="AE5474" s="122" t="str">
        <f t="shared" si="1551"/>
        <v/>
      </c>
      <c r="AF5474" s="123" t="str">
        <f t="shared" si="1552"/>
        <v>Qtr 1</v>
      </c>
      <c r="AG5474" s="122" t="str">
        <f t="shared" si="1553"/>
        <v/>
      </c>
      <c r="AI5474" s="124" t="str">
        <f t="shared" si="1554"/>
        <v/>
      </c>
      <c r="AK5474" s="103" t="str">
        <f t="shared" si="1555"/>
        <v/>
      </c>
      <c r="AL5474" s="104" t="str">
        <f t="shared" si="1556"/>
        <v/>
      </c>
      <c r="AN5474" s="37" t="str">
        <f>IF(AK5474="", "", COUNTIF(AK$11:AK$8010, "&lt;"&amp;AK5474)+1+COUNTIF(AK$11:AK5474, AK5474)-1)</f>
        <v/>
      </c>
      <c r="AO5474" s="37" t="str">
        <f>IF(AL5474="", "", COUNTIF(AL$11:AL$8010, "&gt;"&amp;AL5474)+1+COUNTIF(AL$11:AL5474, AL5474)-1)</f>
        <v/>
      </c>
    </row>
    <row r="5475" spans="1:41" x14ac:dyDescent="0.55000000000000004">
      <c r="A5475" s="5"/>
      <c r="B5475" s="284"/>
      <c r="C5475" s="285"/>
      <c r="D5475" s="286"/>
      <c r="E5475" s="287"/>
      <c r="F5475" s="288"/>
      <c r="G5475" s="5"/>
      <c r="J5475" s="7" t="str">
        <f t="shared" si="1539"/>
        <v/>
      </c>
      <c r="K5475" s="48" t="str">
        <f t="shared" si="1540"/>
        <v/>
      </c>
      <c r="L5475" s="48" t="str">
        <f t="shared" si="1541"/>
        <v/>
      </c>
      <c r="M5475" s="49" t="str">
        <f t="shared" si="1542"/>
        <v/>
      </c>
      <c r="U5475" s="103" t="str">
        <f t="shared" si="1543"/>
        <v/>
      </c>
      <c r="V5475" s="77" t="str">
        <f t="shared" si="1544"/>
        <v/>
      </c>
      <c r="W5475" s="37" t="str">
        <f t="shared" si="1545"/>
        <v/>
      </c>
      <c r="X5475" s="7" t="str">
        <f t="shared" si="1546"/>
        <v/>
      </c>
      <c r="Y5475" s="37" t="str">
        <f t="shared" si="1547"/>
        <v/>
      </c>
      <c r="AA5475" s="54" t="str">
        <f t="shared" si="1548"/>
        <v/>
      </c>
      <c r="AC5475" s="121" t="str">
        <f t="shared" si="1549"/>
        <v/>
      </c>
      <c r="AD5475" s="111" t="str">
        <f t="shared" si="1550"/>
        <v/>
      </c>
      <c r="AE5475" s="122" t="str">
        <f t="shared" si="1551"/>
        <v/>
      </c>
      <c r="AF5475" s="123" t="str">
        <f t="shared" si="1552"/>
        <v>Qtr 1</v>
      </c>
      <c r="AG5475" s="122" t="str">
        <f t="shared" si="1553"/>
        <v/>
      </c>
      <c r="AI5475" s="124" t="str">
        <f t="shared" si="1554"/>
        <v/>
      </c>
      <c r="AK5475" s="103" t="str">
        <f t="shared" si="1555"/>
        <v/>
      </c>
      <c r="AL5475" s="104" t="str">
        <f t="shared" si="1556"/>
        <v/>
      </c>
      <c r="AN5475" s="37" t="str">
        <f>IF(AK5475="", "", COUNTIF(AK$11:AK$8010, "&lt;"&amp;AK5475)+1+COUNTIF(AK$11:AK5475, AK5475)-1)</f>
        <v/>
      </c>
      <c r="AO5475" s="37" t="str">
        <f>IF(AL5475="", "", COUNTIF(AL$11:AL$8010, "&gt;"&amp;AL5475)+1+COUNTIF(AL$11:AL5475, AL5475)-1)</f>
        <v/>
      </c>
    </row>
    <row r="5476" spans="1:41" x14ac:dyDescent="0.55000000000000004">
      <c r="A5476" s="5"/>
      <c r="B5476" s="284"/>
      <c r="C5476" s="285"/>
      <c r="D5476" s="286"/>
      <c r="E5476" s="287"/>
      <c r="F5476" s="288"/>
      <c r="G5476" s="5"/>
      <c r="J5476" s="7" t="str">
        <f t="shared" si="1539"/>
        <v/>
      </c>
      <c r="K5476" s="48" t="str">
        <f t="shared" si="1540"/>
        <v/>
      </c>
      <c r="L5476" s="48" t="str">
        <f t="shared" si="1541"/>
        <v/>
      </c>
      <c r="M5476" s="49" t="str">
        <f t="shared" si="1542"/>
        <v/>
      </c>
      <c r="U5476" s="103" t="str">
        <f t="shared" si="1543"/>
        <v/>
      </c>
      <c r="V5476" s="77" t="str">
        <f t="shared" si="1544"/>
        <v/>
      </c>
      <c r="W5476" s="37" t="str">
        <f t="shared" si="1545"/>
        <v/>
      </c>
      <c r="X5476" s="7" t="str">
        <f t="shared" si="1546"/>
        <v/>
      </c>
      <c r="Y5476" s="37" t="str">
        <f t="shared" si="1547"/>
        <v/>
      </c>
      <c r="AA5476" s="54" t="str">
        <f t="shared" si="1548"/>
        <v/>
      </c>
      <c r="AC5476" s="121" t="str">
        <f t="shared" si="1549"/>
        <v/>
      </c>
      <c r="AD5476" s="111" t="str">
        <f t="shared" si="1550"/>
        <v/>
      </c>
      <c r="AE5476" s="122" t="str">
        <f t="shared" si="1551"/>
        <v/>
      </c>
      <c r="AF5476" s="123" t="str">
        <f t="shared" si="1552"/>
        <v>Qtr 1</v>
      </c>
      <c r="AG5476" s="122" t="str">
        <f t="shared" si="1553"/>
        <v/>
      </c>
      <c r="AI5476" s="124" t="str">
        <f t="shared" si="1554"/>
        <v/>
      </c>
      <c r="AK5476" s="103" t="str">
        <f t="shared" si="1555"/>
        <v/>
      </c>
      <c r="AL5476" s="104" t="str">
        <f t="shared" si="1556"/>
        <v/>
      </c>
      <c r="AN5476" s="37" t="str">
        <f>IF(AK5476="", "", COUNTIF(AK$11:AK$8010, "&lt;"&amp;AK5476)+1+COUNTIF(AK$11:AK5476, AK5476)-1)</f>
        <v/>
      </c>
      <c r="AO5476" s="37" t="str">
        <f>IF(AL5476="", "", COUNTIF(AL$11:AL$8010, "&gt;"&amp;AL5476)+1+COUNTIF(AL$11:AL5476, AL5476)-1)</f>
        <v/>
      </c>
    </row>
    <row r="5477" spans="1:41" x14ac:dyDescent="0.55000000000000004">
      <c r="A5477" s="5"/>
      <c r="B5477" s="284"/>
      <c r="C5477" s="285"/>
      <c r="D5477" s="286"/>
      <c r="E5477" s="287"/>
      <c r="F5477" s="288"/>
      <c r="G5477" s="5"/>
      <c r="J5477" s="7" t="str">
        <f t="shared" si="1539"/>
        <v/>
      </c>
      <c r="K5477" s="48" t="str">
        <f t="shared" si="1540"/>
        <v/>
      </c>
      <c r="L5477" s="48" t="str">
        <f t="shared" si="1541"/>
        <v/>
      </c>
      <c r="M5477" s="49" t="str">
        <f t="shared" si="1542"/>
        <v/>
      </c>
      <c r="U5477" s="103" t="str">
        <f t="shared" si="1543"/>
        <v/>
      </c>
      <c r="V5477" s="77" t="str">
        <f t="shared" si="1544"/>
        <v/>
      </c>
      <c r="W5477" s="37" t="str">
        <f t="shared" si="1545"/>
        <v/>
      </c>
      <c r="X5477" s="7" t="str">
        <f t="shared" si="1546"/>
        <v/>
      </c>
      <c r="Y5477" s="37" t="str">
        <f t="shared" si="1547"/>
        <v/>
      </c>
      <c r="AA5477" s="54" t="str">
        <f t="shared" si="1548"/>
        <v/>
      </c>
      <c r="AC5477" s="121" t="str">
        <f t="shared" si="1549"/>
        <v/>
      </c>
      <c r="AD5477" s="111" t="str">
        <f t="shared" si="1550"/>
        <v/>
      </c>
      <c r="AE5477" s="122" t="str">
        <f t="shared" si="1551"/>
        <v/>
      </c>
      <c r="AF5477" s="123" t="str">
        <f t="shared" si="1552"/>
        <v>Qtr 1</v>
      </c>
      <c r="AG5477" s="122" t="str">
        <f t="shared" si="1553"/>
        <v/>
      </c>
      <c r="AI5477" s="124" t="str">
        <f t="shared" si="1554"/>
        <v/>
      </c>
      <c r="AK5477" s="103" t="str">
        <f t="shared" si="1555"/>
        <v/>
      </c>
      <c r="AL5477" s="104" t="str">
        <f t="shared" si="1556"/>
        <v/>
      </c>
      <c r="AN5477" s="37" t="str">
        <f>IF(AK5477="", "", COUNTIF(AK$11:AK$8010, "&lt;"&amp;AK5477)+1+COUNTIF(AK$11:AK5477, AK5477)-1)</f>
        <v/>
      </c>
      <c r="AO5477" s="37" t="str">
        <f>IF(AL5477="", "", COUNTIF(AL$11:AL$8010, "&gt;"&amp;AL5477)+1+COUNTIF(AL$11:AL5477, AL5477)-1)</f>
        <v/>
      </c>
    </row>
    <row r="5478" spans="1:41" x14ac:dyDescent="0.55000000000000004">
      <c r="A5478" s="5"/>
      <c r="B5478" s="284"/>
      <c r="C5478" s="285"/>
      <c r="D5478" s="286"/>
      <c r="E5478" s="287"/>
      <c r="F5478" s="288"/>
      <c r="G5478" s="5"/>
      <c r="J5478" s="7" t="str">
        <f t="shared" si="1539"/>
        <v/>
      </c>
      <c r="K5478" s="48" t="str">
        <f t="shared" si="1540"/>
        <v/>
      </c>
      <c r="L5478" s="48" t="str">
        <f t="shared" si="1541"/>
        <v/>
      </c>
      <c r="M5478" s="49" t="str">
        <f t="shared" si="1542"/>
        <v/>
      </c>
      <c r="U5478" s="103" t="str">
        <f t="shared" si="1543"/>
        <v/>
      </c>
      <c r="V5478" s="77" t="str">
        <f t="shared" si="1544"/>
        <v/>
      </c>
      <c r="W5478" s="37" t="str">
        <f t="shared" si="1545"/>
        <v/>
      </c>
      <c r="X5478" s="7" t="str">
        <f t="shared" si="1546"/>
        <v/>
      </c>
      <c r="Y5478" s="37" t="str">
        <f t="shared" si="1547"/>
        <v/>
      </c>
      <c r="AA5478" s="54" t="str">
        <f t="shared" si="1548"/>
        <v/>
      </c>
      <c r="AC5478" s="121" t="str">
        <f t="shared" si="1549"/>
        <v/>
      </c>
      <c r="AD5478" s="111" t="str">
        <f t="shared" si="1550"/>
        <v/>
      </c>
      <c r="AE5478" s="122" t="str">
        <f t="shared" si="1551"/>
        <v/>
      </c>
      <c r="AF5478" s="123" t="str">
        <f t="shared" si="1552"/>
        <v>Qtr 1</v>
      </c>
      <c r="AG5478" s="122" t="str">
        <f t="shared" si="1553"/>
        <v/>
      </c>
      <c r="AI5478" s="124" t="str">
        <f t="shared" si="1554"/>
        <v/>
      </c>
      <c r="AK5478" s="103" t="str">
        <f t="shared" si="1555"/>
        <v/>
      </c>
      <c r="AL5478" s="104" t="str">
        <f t="shared" si="1556"/>
        <v/>
      </c>
      <c r="AN5478" s="37" t="str">
        <f>IF(AK5478="", "", COUNTIF(AK$11:AK$8010, "&lt;"&amp;AK5478)+1+COUNTIF(AK$11:AK5478, AK5478)-1)</f>
        <v/>
      </c>
      <c r="AO5478" s="37" t="str">
        <f>IF(AL5478="", "", COUNTIF(AL$11:AL$8010, "&gt;"&amp;AL5478)+1+COUNTIF(AL$11:AL5478, AL5478)-1)</f>
        <v/>
      </c>
    </row>
    <row r="5479" spans="1:41" x14ac:dyDescent="0.55000000000000004">
      <c r="A5479" s="5"/>
      <c r="B5479" s="284"/>
      <c r="C5479" s="285"/>
      <c r="D5479" s="286"/>
      <c r="E5479" s="287"/>
      <c r="F5479" s="288"/>
      <c r="G5479" s="5"/>
      <c r="J5479" s="7" t="str">
        <f t="shared" si="1539"/>
        <v/>
      </c>
      <c r="K5479" s="48" t="str">
        <f t="shared" si="1540"/>
        <v/>
      </c>
      <c r="L5479" s="48" t="str">
        <f t="shared" si="1541"/>
        <v/>
      </c>
      <c r="M5479" s="49" t="str">
        <f t="shared" si="1542"/>
        <v/>
      </c>
      <c r="U5479" s="103" t="str">
        <f t="shared" si="1543"/>
        <v/>
      </c>
      <c r="V5479" s="77" t="str">
        <f t="shared" si="1544"/>
        <v/>
      </c>
      <c r="W5479" s="37" t="str">
        <f t="shared" si="1545"/>
        <v/>
      </c>
      <c r="X5479" s="7" t="str">
        <f t="shared" si="1546"/>
        <v/>
      </c>
      <c r="Y5479" s="37" t="str">
        <f t="shared" si="1547"/>
        <v/>
      </c>
      <c r="AA5479" s="54" t="str">
        <f t="shared" si="1548"/>
        <v/>
      </c>
      <c r="AC5479" s="121" t="str">
        <f t="shared" si="1549"/>
        <v/>
      </c>
      <c r="AD5479" s="111" t="str">
        <f t="shared" si="1550"/>
        <v/>
      </c>
      <c r="AE5479" s="122" t="str">
        <f t="shared" si="1551"/>
        <v/>
      </c>
      <c r="AF5479" s="123" t="str">
        <f t="shared" si="1552"/>
        <v>Qtr 1</v>
      </c>
      <c r="AG5479" s="122" t="str">
        <f t="shared" si="1553"/>
        <v/>
      </c>
      <c r="AI5479" s="124" t="str">
        <f t="shared" si="1554"/>
        <v/>
      </c>
      <c r="AK5479" s="103" t="str">
        <f t="shared" si="1555"/>
        <v/>
      </c>
      <c r="AL5479" s="104" t="str">
        <f t="shared" si="1556"/>
        <v/>
      </c>
      <c r="AN5479" s="37" t="str">
        <f>IF(AK5479="", "", COUNTIF(AK$11:AK$8010, "&lt;"&amp;AK5479)+1+COUNTIF(AK$11:AK5479, AK5479)-1)</f>
        <v/>
      </c>
      <c r="AO5479" s="37" t="str">
        <f>IF(AL5479="", "", COUNTIF(AL$11:AL$8010, "&gt;"&amp;AL5479)+1+COUNTIF(AL$11:AL5479, AL5479)-1)</f>
        <v/>
      </c>
    </row>
    <row r="5480" spans="1:41" x14ac:dyDescent="0.55000000000000004">
      <c r="A5480" s="5"/>
      <c r="B5480" s="284"/>
      <c r="C5480" s="285"/>
      <c r="D5480" s="286"/>
      <c r="E5480" s="287"/>
      <c r="F5480" s="288"/>
      <c r="G5480" s="5"/>
      <c r="J5480" s="7" t="str">
        <f t="shared" si="1539"/>
        <v/>
      </c>
      <c r="K5480" s="48" t="str">
        <f t="shared" si="1540"/>
        <v/>
      </c>
      <c r="L5480" s="48" t="str">
        <f t="shared" si="1541"/>
        <v/>
      </c>
      <c r="M5480" s="49" t="str">
        <f t="shared" si="1542"/>
        <v/>
      </c>
      <c r="U5480" s="103" t="str">
        <f t="shared" si="1543"/>
        <v/>
      </c>
      <c r="V5480" s="77" t="str">
        <f t="shared" si="1544"/>
        <v/>
      </c>
      <c r="W5480" s="37" t="str">
        <f t="shared" si="1545"/>
        <v/>
      </c>
      <c r="X5480" s="7" t="str">
        <f t="shared" si="1546"/>
        <v/>
      </c>
      <c r="Y5480" s="37" t="str">
        <f t="shared" si="1547"/>
        <v/>
      </c>
      <c r="AA5480" s="54" t="str">
        <f t="shared" si="1548"/>
        <v/>
      </c>
      <c r="AC5480" s="121" t="str">
        <f t="shared" si="1549"/>
        <v/>
      </c>
      <c r="AD5480" s="111" t="str">
        <f t="shared" si="1550"/>
        <v/>
      </c>
      <c r="AE5480" s="122" t="str">
        <f t="shared" si="1551"/>
        <v/>
      </c>
      <c r="AF5480" s="123" t="str">
        <f t="shared" si="1552"/>
        <v>Qtr 1</v>
      </c>
      <c r="AG5480" s="122" t="str">
        <f t="shared" si="1553"/>
        <v/>
      </c>
      <c r="AI5480" s="124" t="str">
        <f t="shared" si="1554"/>
        <v/>
      </c>
      <c r="AK5480" s="103" t="str">
        <f t="shared" si="1555"/>
        <v/>
      </c>
      <c r="AL5480" s="104" t="str">
        <f t="shared" si="1556"/>
        <v/>
      </c>
      <c r="AN5480" s="37" t="str">
        <f>IF(AK5480="", "", COUNTIF(AK$11:AK$8010, "&lt;"&amp;AK5480)+1+COUNTIF(AK$11:AK5480, AK5480)-1)</f>
        <v/>
      </c>
      <c r="AO5480" s="37" t="str">
        <f>IF(AL5480="", "", COUNTIF(AL$11:AL$8010, "&gt;"&amp;AL5480)+1+COUNTIF(AL$11:AL5480, AL5480)-1)</f>
        <v/>
      </c>
    </row>
    <row r="5481" spans="1:41" x14ac:dyDescent="0.55000000000000004">
      <c r="A5481" s="5"/>
      <c r="B5481" s="284"/>
      <c r="C5481" s="285"/>
      <c r="D5481" s="286"/>
      <c r="E5481" s="287"/>
      <c r="F5481" s="288"/>
      <c r="G5481" s="5"/>
      <c r="J5481" s="7" t="str">
        <f t="shared" si="1539"/>
        <v/>
      </c>
      <c r="K5481" s="48" t="str">
        <f t="shared" si="1540"/>
        <v/>
      </c>
      <c r="L5481" s="48" t="str">
        <f t="shared" si="1541"/>
        <v/>
      </c>
      <c r="M5481" s="49" t="str">
        <f t="shared" si="1542"/>
        <v/>
      </c>
      <c r="U5481" s="103" t="str">
        <f t="shared" si="1543"/>
        <v/>
      </c>
      <c r="V5481" s="77" t="str">
        <f t="shared" si="1544"/>
        <v/>
      </c>
      <c r="W5481" s="37" t="str">
        <f t="shared" si="1545"/>
        <v/>
      </c>
      <c r="X5481" s="7" t="str">
        <f t="shared" si="1546"/>
        <v/>
      </c>
      <c r="Y5481" s="37" t="str">
        <f t="shared" si="1547"/>
        <v/>
      </c>
      <c r="AA5481" s="54" t="str">
        <f t="shared" si="1548"/>
        <v/>
      </c>
      <c r="AC5481" s="121" t="str">
        <f t="shared" si="1549"/>
        <v/>
      </c>
      <c r="AD5481" s="111" t="str">
        <f t="shared" si="1550"/>
        <v/>
      </c>
      <c r="AE5481" s="122" t="str">
        <f t="shared" si="1551"/>
        <v/>
      </c>
      <c r="AF5481" s="123" t="str">
        <f t="shared" si="1552"/>
        <v>Qtr 1</v>
      </c>
      <c r="AG5481" s="122" t="str">
        <f t="shared" si="1553"/>
        <v/>
      </c>
      <c r="AI5481" s="124" t="str">
        <f t="shared" si="1554"/>
        <v/>
      </c>
      <c r="AK5481" s="103" t="str">
        <f t="shared" si="1555"/>
        <v/>
      </c>
      <c r="AL5481" s="104" t="str">
        <f t="shared" si="1556"/>
        <v/>
      </c>
      <c r="AN5481" s="37" t="str">
        <f>IF(AK5481="", "", COUNTIF(AK$11:AK$8010, "&lt;"&amp;AK5481)+1+COUNTIF(AK$11:AK5481, AK5481)-1)</f>
        <v/>
      </c>
      <c r="AO5481" s="37" t="str">
        <f>IF(AL5481="", "", COUNTIF(AL$11:AL$8010, "&gt;"&amp;AL5481)+1+COUNTIF(AL$11:AL5481, AL5481)-1)</f>
        <v/>
      </c>
    </row>
    <row r="5482" spans="1:41" x14ac:dyDescent="0.55000000000000004">
      <c r="A5482" s="5"/>
      <c r="B5482" s="284"/>
      <c r="C5482" s="285"/>
      <c r="D5482" s="286"/>
      <c r="E5482" s="287"/>
      <c r="F5482" s="288"/>
      <c r="G5482" s="5"/>
      <c r="J5482" s="7" t="str">
        <f t="shared" si="1539"/>
        <v/>
      </c>
      <c r="K5482" s="48" t="str">
        <f t="shared" si="1540"/>
        <v/>
      </c>
      <c r="L5482" s="48" t="str">
        <f t="shared" si="1541"/>
        <v/>
      </c>
      <c r="M5482" s="49" t="str">
        <f t="shared" si="1542"/>
        <v/>
      </c>
      <c r="U5482" s="103" t="str">
        <f t="shared" si="1543"/>
        <v/>
      </c>
      <c r="V5482" s="77" t="str">
        <f t="shared" si="1544"/>
        <v/>
      </c>
      <c r="W5482" s="37" t="str">
        <f t="shared" si="1545"/>
        <v/>
      </c>
      <c r="X5482" s="7" t="str">
        <f t="shared" si="1546"/>
        <v/>
      </c>
      <c r="Y5482" s="37" t="str">
        <f t="shared" si="1547"/>
        <v/>
      </c>
      <c r="AA5482" s="54" t="str">
        <f t="shared" si="1548"/>
        <v/>
      </c>
      <c r="AC5482" s="121" t="str">
        <f t="shared" si="1549"/>
        <v/>
      </c>
      <c r="AD5482" s="111" t="str">
        <f t="shared" si="1550"/>
        <v/>
      </c>
      <c r="AE5482" s="122" t="str">
        <f t="shared" si="1551"/>
        <v/>
      </c>
      <c r="AF5482" s="123" t="str">
        <f t="shared" si="1552"/>
        <v>Qtr 1</v>
      </c>
      <c r="AG5482" s="122" t="str">
        <f t="shared" si="1553"/>
        <v/>
      </c>
      <c r="AI5482" s="124" t="str">
        <f t="shared" si="1554"/>
        <v/>
      </c>
      <c r="AK5482" s="103" t="str">
        <f t="shared" si="1555"/>
        <v/>
      </c>
      <c r="AL5482" s="104" t="str">
        <f t="shared" si="1556"/>
        <v/>
      </c>
      <c r="AN5482" s="37" t="str">
        <f>IF(AK5482="", "", COUNTIF(AK$11:AK$8010, "&lt;"&amp;AK5482)+1+COUNTIF(AK$11:AK5482, AK5482)-1)</f>
        <v/>
      </c>
      <c r="AO5482" s="37" t="str">
        <f>IF(AL5482="", "", COUNTIF(AL$11:AL$8010, "&gt;"&amp;AL5482)+1+COUNTIF(AL$11:AL5482, AL5482)-1)</f>
        <v/>
      </c>
    </row>
    <row r="5483" spans="1:41" x14ac:dyDescent="0.55000000000000004">
      <c r="A5483" s="5"/>
      <c r="B5483" s="284"/>
      <c r="C5483" s="285"/>
      <c r="D5483" s="286"/>
      <c r="E5483" s="287"/>
      <c r="F5483" s="288"/>
      <c r="G5483" s="5"/>
      <c r="J5483" s="7" t="str">
        <f t="shared" si="1539"/>
        <v/>
      </c>
      <c r="K5483" s="48" t="str">
        <f t="shared" si="1540"/>
        <v/>
      </c>
      <c r="L5483" s="48" t="str">
        <f t="shared" si="1541"/>
        <v/>
      </c>
      <c r="M5483" s="49" t="str">
        <f t="shared" si="1542"/>
        <v/>
      </c>
      <c r="U5483" s="103" t="str">
        <f t="shared" si="1543"/>
        <v/>
      </c>
      <c r="V5483" s="77" t="str">
        <f t="shared" si="1544"/>
        <v/>
      </c>
      <c r="W5483" s="37" t="str">
        <f t="shared" si="1545"/>
        <v/>
      </c>
      <c r="X5483" s="7" t="str">
        <f t="shared" si="1546"/>
        <v/>
      </c>
      <c r="Y5483" s="37" t="str">
        <f t="shared" si="1547"/>
        <v/>
      </c>
      <c r="AA5483" s="54" t="str">
        <f t="shared" si="1548"/>
        <v/>
      </c>
      <c r="AC5483" s="121" t="str">
        <f t="shared" si="1549"/>
        <v/>
      </c>
      <c r="AD5483" s="111" t="str">
        <f t="shared" si="1550"/>
        <v/>
      </c>
      <c r="AE5483" s="122" t="str">
        <f t="shared" si="1551"/>
        <v/>
      </c>
      <c r="AF5483" s="123" t="str">
        <f t="shared" si="1552"/>
        <v>Qtr 1</v>
      </c>
      <c r="AG5483" s="122" t="str">
        <f t="shared" si="1553"/>
        <v/>
      </c>
      <c r="AI5483" s="124" t="str">
        <f t="shared" si="1554"/>
        <v/>
      </c>
      <c r="AK5483" s="103" t="str">
        <f t="shared" si="1555"/>
        <v/>
      </c>
      <c r="AL5483" s="104" t="str">
        <f t="shared" si="1556"/>
        <v/>
      </c>
      <c r="AN5483" s="37" t="str">
        <f>IF(AK5483="", "", COUNTIF(AK$11:AK$8010, "&lt;"&amp;AK5483)+1+COUNTIF(AK$11:AK5483, AK5483)-1)</f>
        <v/>
      </c>
      <c r="AO5483" s="37" t="str">
        <f>IF(AL5483="", "", COUNTIF(AL$11:AL$8010, "&gt;"&amp;AL5483)+1+COUNTIF(AL$11:AL5483, AL5483)-1)</f>
        <v/>
      </c>
    </row>
    <row r="5484" spans="1:41" x14ac:dyDescent="0.55000000000000004">
      <c r="A5484" s="5"/>
      <c r="B5484" s="284"/>
      <c r="C5484" s="285"/>
      <c r="D5484" s="286"/>
      <c r="E5484" s="287"/>
      <c r="F5484" s="288"/>
      <c r="G5484" s="5"/>
      <c r="J5484" s="7" t="str">
        <f t="shared" si="1539"/>
        <v/>
      </c>
      <c r="K5484" s="48" t="str">
        <f t="shared" si="1540"/>
        <v/>
      </c>
      <c r="L5484" s="48" t="str">
        <f t="shared" si="1541"/>
        <v/>
      </c>
      <c r="M5484" s="49" t="str">
        <f t="shared" si="1542"/>
        <v/>
      </c>
      <c r="U5484" s="103" t="str">
        <f t="shared" si="1543"/>
        <v/>
      </c>
      <c r="V5484" s="77" t="str">
        <f t="shared" si="1544"/>
        <v/>
      </c>
      <c r="W5484" s="37" t="str">
        <f t="shared" si="1545"/>
        <v/>
      </c>
      <c r="X5484" s="7" t="str">
        <f t="shared" si="1546"/>
        <v/>
      </c>
      <c r="Y5484" s="37" t="str">
        <f t="shared" si="1547"/>
        <v/>
      </c>
      <c r="AA5484" s="54" t="str">
        <f t="shared" si="1548"/>
        <v/>
      </c>
      <c r="AC5484" s="121" t="str">
        <f t="shared" si="1549"/>
        <v/>
      </c>
      <c r="AD5484" s="111" t="str">
        <f t="shared" si="1550"/>
        <v/>
      </c>
      <c r="AE5484" s="122" t="str">
        <f t="shared" si="1551"/>
        <v/>
      </c>
      <c r="AF5484" s="123" t="str">
        <f t="shared" si="1552"/>
        <v>Qtr 1</v>
      </c>
      <c r="AG5484" s="122" t="str">
        <f t="shared" si="1553"/>
        <v/>
      </c>
      <c r="AI5484" s="124" t="str">
        <f t="shared" si="1554"/>
        <v/>
      </c>
      <c r="AK5484" s="103" t="str">
        <f t="shared" si="1555"/>
        <v/>
      </c>
      <c r="AL5484" s="104" t="str">
        <f t="shared" si="1556"/>
        <v/>
      </c>
      <c r="AN5484" s="37" t="str">
        <f>IF(AK5484="", "", COUNTIF(AK$11:AK$8010, "&lt;"&amp;AK5484)+1+COUNTIF(AK$11:AK5484, AK5484)-1)</f>
        <v/>
      </c>
      <c r="AO5484" s="37" t="str">
        <f>IF(AL5484="", "", COUNTIF(AL$11:AL$8010, "&gt;"&amp;AL5484)+1+COUNTIF(AL$11:AL5484, AL5484)-1)</f>
        <v/>
      </c>
    </row>
    <row r="5485" spans="1:41" x14ac:dyDescent="0.55000000000000004">
      <c r="A5485" s="5"/>
      <c r="B5485" s="284"/>
      <c r="C5485" s="285"/>
      <c r="D5485" s="286"/>
      <c r="E5485" s="287"/>
      <c r="F5485" s="288"/>
      <c r="G5485" s="5"/>
      <c r="J5485" s="7" t="str">
        <f t="shared" si="1539"/>
        <v/>
      </c>
      <c r="K5485" s="48" t="str">
        <f t="shared" si="1540"/>
        <v/>
      </c>
      <c r="L5485" s="48" t="str">
        <f t="shared" si="1541"/>
        <v/>
      </c>
      <c r="M5485" s="49" t="str">
        <f t="shared" si="1542"/>
        <v/>
      </c>
      <c r="U5485" s="103" t="str">
        <f t="shared" si="1543"/>
        <v/>
      </c>
      <c r="V5485" s="77" t="str">
        <f t="shared" si="1544"/>
        <v/>
      </c>
      <c r="W5485" s="37" t="str">
        <f t="shared" si="1545"/>
        <v/>
      </c>
      <c r="X5485" s="7" t="str">
        <f t="shared" si="1546"/>
        <v/>
      </c>
      <c r="Y5485" s="37" t="str">
        <f t="shared" si="1547"/>
        <v/>
      </c>
      <c r="AA5485" s="54" t="str">
        <f t="shared" si="1548"/>
        <v/>
      </c>
      <c r="AC5485" s="121" t="str">
        <f t="shared" si="1549"/>
        <v/>
      </c>
      <c r="AD5485" s="111" t="str">
        <f t="shared" si="1550"/>
        <v/>
      </c>
      <c r="AE5485" s="122" t="str">
        <f t="shared" si="1551"/>
        <v/>
      </c>
      <c r="AF5485" s="123" t="str">
        <f t="shared" si="1552"/>
        <v>Qtr 1</v>
      </c>
      <c r="AG5485" s="122" t="str">
        <f t="shared" si="1553"/>
        <v/>
      </c>
      <c r="AI5485" s="124" t="str">
        <f t="shared" si="1554"/>
        <v/>
      </c>
      <c r="AK5485" s="103" t="str">
        <f t="shared" si="1555"/>
        <v/>
      </c>
      <c r="AL5485" s="104" t="str">
        <f t="shared" si="1556"/>
        <v/>
      </c>
      <c r="AN5485" s="37" t="str">
        <f>IF(AK5485="", "", COUNTIF(AK$11:AK$8010, "&lt;"&amp;AK5485)+1+COUNTIF(AK$11:AK5485, AK5485)-1)</f>
        <v/>
      </c>
      <c r="AO5485" s="37" t="str">
        <f>IF(AL5485="", "", COUNTIF(AL$11:AL$8010, "&gt;"&amp;AL5485)+1+COUNTIF(AL$11:AL5485, AL5485)-1)</f>
        <v/>
      </c>
    </row>
    <row r="5486" spans="1:41" x14ac:dyDescent="0.55000000000000004">
      <c r="A5486" s="5"/>
      <c r="B5486" s="284"/>
      <c r="C5486" s="285"/>
      <c r="D5486" s="286"/>
      <c r="E5486" s="287"/>
      <c r="F5486" s="288"/>
      <c r="G5486" s="5"/>
      <c r="J5486" s="7" t="str">
        <f t="shared" si="1539"/>
        <v/>
      </c>
      <c r="K5486" s="48" t="str">
        <f t="shared" si="1540"/>
        <v/>
      </c>
      <c r="L5486" s="48" t="str">
        <f t="shared" si="1541"/>
        <v/>
      </c>
      <c r="M5486" s="49" t="str">
        <f t="shared" si="1542"/>
        <v/>
      </c>
      <c r="U5486" s="103" t="str">
        <f t="shared" si="1543"/>
        <v/>
      </c>
      <c r="V5486" s="77" t="str">
        <f t="shared" si="1544"/>
        <v/>
      </c>
      <c r="W5486" s="37" t="str">
        <f t="shared" si="1545"/>
        <v/>
      </c>
      <c r="X5486" s="7" t="str">
        <f t="shared" si="1546"/>
        <v/>
      </c>
      <c r="Y5486" s="37" t="str">
        <f t="shared" si="1547"/>
        <v/>
      </c>
      <c r="AA5486" s="54" t="str">
        <f t="shared" si="1548"/>
        <v/>
      </c>
      <c r="AC5486" s="121" t="str">
        <f t="shared" si="1549"/>
        <v/>
      </c>
      <c r="AD5486" s="111" t="str">
        <f t="shared" si="1550"/>
        <v/>
      </c>
      <c r="AE5486" s="122" t="str">
        <f t="shared" si="1551"/>
        <v/>
      </c>
      <c r="AF5486" s="123" t="str">
        <f t="shared" si="1552"/>
        <v>Qtr 1</v>
      </c>
      <c r="AG5486" s="122" t="str">
        <f t="shared" si="1553"/>
        <v/>
      </c>
      <c r="AI5486" s="124" t="str">
        <f t="shared" si="1554"/>
        <v/>
      </c>
      <c r="AK5486" s="103" t="str">
        <f t="shared" si="1555"/>
        <v/>
      </c>
      <c r="AL5486" s="104" t="str">
        <f t="shared" si="1556"/>
        <v/>
      </c>
      <c r="AN5486" s="37" t="str">
        <f>IF(AK5486="", "", COUNTIF(AK$11:AK$8010, "&lt;"&amp;AK5486)+1+COUNTIF(AK$11:AK5486, AK5486)-1)</f>
        <v/>
      </c>
      <c r="AO5486" s="37" t="str">
        <f>IF(AL5486="", "", COUNTIF(AL$11:AL$8010, "&gt;"&amp;AL5486)+1+COUNTIF(AL$11:AL5486, AL5486)-1)</f>
        <v/>
      </c>
    </row>
    <row r="5487" spans="1:41" x14ac:dyDescent="0.55000000000000004">
      <c r="A5487" s="5"/>
      <c r="B5487" s="284"/>
      <c r="C5487" s="285"/>
      <c r="D5487" s="286"/>
      <c r="E5487" s="287"/>
      <c r="F5487" s="288"/>
      <c r="G5487" s="5"/>
      <c r="J5487" s="7" t="str">
        <f t="shared" si="1539"/>
        <v/>
      </c>
      <c r="K5487" s="48" t="str">
        <f t="shared" si="1540"/>
        <v/>
      </c>
      <c r="L5487" s="48" t="str">
        <f t="shared" si="1541"/>
        <v/>
      </c>
      <c r="M5487" s="49" t="str">
        <f t="shared" si="1542"/>
        <v/>
      </c>
      <c r="U5487" s="103" t="str">
        <f t="shared" si="1543"/>
        <v/>
      </c>
      <c r="V5487" s="77" t="str">
        <f t="shared" si="1544"/>
        <v/>
      </c>
      <c r="W5487" s="37" t="str">
        <f t="shared" si="1545"/>
        <v/>
      </c>
      <c r="X5487" s="7" t="str">
        <f t="shared" si="1546"/>
        <v/>
      </c>
      <c r="Y5487" s="37" t="str">
        <f t="shared" si="1547"/>
        <v/>
      </c>
      <c r="AA5487" s="54" t="str">
        <f t="shared" si="1548"/>
        <v/>
      </c>
      <c r="AC5487" s="121" t="str">
        <f t="shared" si="1549"/>
        <v/>
      </c>
      <c r="AD5487" s="111" t="str">
        <f t="shared" si="1550"/>
        <v/>
      </c>
      <c r="AE5487" s="122" t="str">
        <f t="shared" si="1551"/>
        <v/>
      </c>
      <c r="AF5487" s="123" t="str">
        <f t="shared" si="1552"/>
        <v>Qtr 1</v>
      </c>
      <c r="AG5487" s="122" t="str">
        <f t="shared" si="1553"/>
        <v/>
      </c>
      <c r="AI5487" s="124" t="str">
        <f t="shared" si="1554"/>
        <v/>
      </c>
      <c r="AK5487" s="103" t="str">
        <f t="shared" si="1555"/>
        <v/>
      </c>
      <c r="AL5487" s="104" t="str">
        <f t="shared" si="1556"/>
        <v/>
      </c>
      <c r="AN5487" s="37" t="str">
        <f>IF(AK5487="", "", COUNTIF(AK$11:AK$8010, "&lt;"&amp;AK5487)+1+COUNTIF(AK$11:AK5487, AK5487)-1)</f>
        <v/>
      </c>
      <c r="AO5487" s="37" t="str">
        <f>IF(AL5487="", "", COUNTIF(AL$11:AL$8010, "&gt;"&amp;AL5487)+1+COUNTIF(AL$11:AL5487, AL5487)-1)</f>
        <v/>
      </c>
    </row>
    <row r="5488" spans="1:41" x14ac:dyDescent="0.55000000000000004">
      <c r="A5488" s="5"/>
      <c r="B5488" s="284"/>
      <c r="C5488" s="285"/>
      <c r="D5488" s="286"/>
      <c r="E5488" s="287"/>
      <c r="F5488" s="288"/>
      <c r="G5488" s="5"/>
      <c r="J5488" s="7" t="str">
        <f t="shared" si="1539"/>
        <v/>
      </c>
      <c r="K5488" s="48" t="str">
        <f t="shared" si="1540"/>
        <v/>
      </c>
      <c r="L5488" s="48" t="str">
        <f t="shared" si="1541"/>
        <v/>
      </c>
      <c r="M5488" s="49" t="str">
        <f t="shared" si="1542"/>
        <v/>
      </c>
      <c r="U5488" s="103" t="str">
        <f t="shared" si="1543"/>
        <v/>
      </c>
      <c r="V5488" s="77" t="str">
        <f t="shared" si="1544"/>
        <v/>
      </c>
      <c r="W5488" s="37" t="str">
        <f t="shared" si="1545"/>
        <v/>
      </c>
      <c r="X5488" s="7" t="str">
        <f t="shared" si="1546"/>
        <v/>
      </c>
      <c r="Y5488" s="37" t="str">
        <f t="shared" si="1547"/>
        <v/>
      </c>
      <c r="AA5488" s="54" t="str">
        <f t="shared" si="1548"/>
        <v/>
      </c>
      <c r="AC5488" s="121" t="str">
        <f t="shared" si="1549"/>
        <v/>
      </c>
      <c r="AD5488" s="111" t="str">
        <f t="shared" si="1550"/>
        <v/>
      </c>
      <c r="AE5488" s="122" t="str">
        <f t="shared" si="1551"/>
        <v/>
      </c>
      <c r="AF5488" s="123" t="str">
        <f t="shared" si="1552"/>
        <v>Qtr 1</v>
      </c>
      <c r="AG5488" s="122" t="str">
        <f t="shared" si="1553"/>
        <v/>
      </c>
      <c r="AI5488" s="124" t="str">
        <f t="shared" si="1554"/>
        <v/>
      </c>
      <c r="AK5488" s="103" t="str">
        <f t="shared" si="1555"/>
        <v/>
      </c>
      <c r="AL5488" s="104" t="str">
        <f t="shared" si="1556"/>
        <v/>
      </c>
      <c r="AN5488" s="37" t="str">
        <f>IF(AK5488="", "", COUNTIF(AK$11:AK$8010, "&lt;"&amp;AK5488)+1+COUNTIF(AK$11:AK5488, AK5488)-1)</f>
        <v/>
      </c>
      <c r="AO5488" s="37" t="str">
        <f>IF(AL5488="", "", COUNTIF(AL$11:AL$8010, "&gt;"&amp;AL5488)+1+COUNTIF(AL$11:AL5488, AL5488)-1)</f>
        <v/>
      </c>
    </row>
    <row r="5489" spans="1:41" x14ac:dyDescent="0.55000000000000004">
      <c r="A5489" s="5"/>
      <c r="B5489" s="284"/>
      <c r="C5489" s="285"/>
      <c r="D5489" s="286"/>
      <c r="E5489" s="287"/>
      <c r="F5489" s="288"/>
      <c r="G5489" s="5"/>
      <c r="J5489" s="7" t="str">
        <f t="shared" si="1539"/>
        <v/>
      </c>
      <c r="K5489" s="48" t="str">
        <f t="shared" si="1540"/>
        <v/>
      </c>
      <c r="L5489" s="48" t="str">
        <f t="shared" si="1541"/>
        <v/>
      </c>
      <c r="M5489" s="49" t="str">
        <f t="shared" si="1542"/>
        <v/>
      </c>
      <c r="U5489" s="103" t="str">
        <f t="shared" si="1543"/>
        <v/>
      </c>
      <c r="V5489" s="77" t="str">
        <f t="shared" si="1544"/>
        <v/>
      </c>
      <c r="W5489" s="37" t="str">
        <f t="shared" si="1545"/>
        <v/>
      </c>
      <c r="X5489" s="7" t="str">
        <f t="shared" si="1546"/>
        <v/>
      </c>
      <c r="Y5489" s="37" t="str">
        <f t="shared" si="1547"/>
        <v/>
      </c>
      <c r="AA5489" s="54" t="str">
        <f t="shared" si="1548"/>
        <v/>
      </c>
      <c r="AC5489" s="121" t="str">
        <f t="shared" si="1549"/>
        <v/>
      </c>
      <c r="AD5489" s="111" t="str">
        <f t="shared" si="1550"/>
        <v/>
      </c>
      <c r="AE5489" s="122" t="str">
        <f t="shared" si="1551"/>
        <v/>
      </c>
      <c r="AF5489" s="123" t="str">
        <f t="shared" si="1552"/>
        <v>Qtr 1</v>
      </c>
      <c r="AG5489" s="122" t="str">
        <f t="shared" si="1553"/>
        <v/>
      </c>
      <c r="AI5489" s="124" t="str">
        <f t="shared" si="1554"/>
        <v/>
      </c>
      <c r="AK5489" s="103" t="str">
        <f t="shared" si="1555"/>
        <v/>
      </c>
      <c r="AL5489" s="104" t="str">
        <f t="shared" si="1556"/>
        <v/>
      </c>
      <c r="AN5489" s="37" t="str">
        <f>IF(AK5489="", "", COUNTIF(AK$11:AK$8010, "&lt;"&amp;AK5489)+1+COUNTIF(AK$11:AK5489, AK5489)-1)</f>
        <v/>
      </c>
      <c r="AO5489" s="37" t="str">
        <f>IF(AL5489="", "", COUNTIF(AL$11:AL$8010, "&gt;"&amp;AL5489)+1+COUNTIF(AL$11:AL5489, AL5489)-1)</f>
        <v/>
      </c>
    </row>
    <row r="5490" spans="1:41" x14ac:dyDescent="0.55000000000000004">
      <c r="A5490" s="5"/>
      <c r="B5490" s="284"/>
      <c r="C5490" s="285"/>
      <c r="D5490" s="286"/>
      <c r="E5490" s="287"/>
      <c r="F5490" s="288"/>
      <c r="G5490" s="5"/>
      <c r="J5490" s="7" t="str">
        <f t="shared" si="1539"/>
        <v/>
      </c>
      <c r="K5490" s="48" t="str">
        <f t="shared" si="1540"/>
        <v/>
      </c>
      <c r="L5490" s="48" t="str">
        <f t="shared" si="1541"/>
        <v/>
      </c>
      <c r="M5490" s="49" t="str">
        <f t="shared" si="1542"/>
        <v/>
      </c>
      <c r="U5490" s="103" t="str">
        <f t="shared" si="1543"/>
        <v/>
      </c>
      <c r="V5490" s="77" t="str">
        <f t="shared" si="1544"/>
        <v/>
      </c>
      <c r="W5490" s="37" t="str">
        <f t="shared" si="1545"/>
        <v/>
      </c>
      <c r="X5490" s="7" t="str">
        <f t="shared" si="1546"/>
        <v/>
      </c>
      <c r="Y5490" s="37" t="str">
        <f t="shared" si="1547"/>
        <v/>
      </c>
      <c r="AA5490" s="54" t="str">
        <f t="shared" si="1548"/>
        <v/>
      </c>
      <c r="AC5490" s="121" t="str">
        <f t="shared" si="1549"/>
        <v/>
      </c>
      <c r="AD5490" s="111" t="str">
        <f t="shared" si="1550"/>
        <v/>
      </c>
      <c r="AE5490" s="122" t="str">
        <f t="shared" si="1551"/>
        <v/>
      </c>
      <c r="AF5490" s="123" t="str">
        <f t="shared" si="1552"/>
        <v>Qtr 1</v>
      </c>
      <c r="AG5490" s="122" t="str">
        <f t="shared" si="1553"/>
        <v/>
      </c>
      <c r="AI5490" s="124" t="str">
        <f t="shared" si="1554"/>
        <v/>
      </c>
      <c r="AK5490" s="103" t="str">
        <f t="shared" si="1555"/>
        <v/>
      </c>
      <c r="AL5490" s="104" t="str">
        <f t="shared" si="1556"/>
        <v/>
      </c>
      <c r="AN5490" s="37" t="str">
        <f>IF(AK5490="", "", COUNTIF(AK$11:AK$8010, "&lt;"&amp;AK5490)+1+COUNTIF(AK$11:AK5490, AK5490)-1)</f>
        <v/>
      </c>
      <c r="AO5490" s="37" t="str">
        <f>IF(AL5490="", "", COUNTIF(AL$11:AL$8010, "&gt;"&amp;AL5490)+1+COUNTIF(AL$11:AL5490, AL5490)-1)</f>
        <v/>
      </c>
    </row>
    <row r="5491" spans="1:41" x14ac:dyDescent="0.55000000000000004">
      <c r="A5491" s="5"/>
      <c r="B5491" s="284"/>
      <c r="C5491" s="285"/>
      <c r="D5491" s="286"/>
      <c r="E5491" s="287"/>
      <c r="F5491" s="288"/>
      <c r="G5491" s="5"/>
      <c r="J5491" s="7" t="str">
        <f t="shared" si="1539"/>
        <v/>
      </c>
      <c r="K5491" s="48" t="str">
        <f t="shared" si="1540"/>
        <v/>
      </c>
      <c r="L5491" s="48" t="str">
        <f t="shared" si="1541"/>
        <v/>
      </c>
      <c r="M5491" s="49" t="str">
        <f t="shared" si="1542"/>
        <v/>
      </c>
      <c r="U5491" s="103" t="str">
        <f t="shared" si="1543"/>
        <v/>
      </c>
      <c r="V5491" s="77" t="str">
        <f t="shared" si="1544"/>
        <v/>
      </c>
      <c r="W5491" s="37" t="str">
        <f t="shared" si="1545"/>
        <v/>
      </c>
      <c r="X5491" s="7" t="str">
        <f t="shared" si="1546"/>
        <v/>
      </c>
      <c r="Y5491" s="37" t="str">
        <f t="shared" si="1547"/>
        <v/>
      </c>
      <c r="AA5491" s="54" t="str">
        <f t="shared" si="1548"/>
        <v/>
      </c>
      <c r="AC5491" s="121" t="str">
        <f t="shared" si="1549"/>
        <v/>
      </c>
      <c r="AD5491" s="111" t="str">
        <f t="shared" si="1550"/>
        <v/>
      </c>
      <c r="AE5491" s="122" t="str">
        <f t="shared" si="1551"/>
        <v/>
      </c>
      <c r="AF5491" s="123" t="str">
        <f t="shared" si="1552"/>
        <v>Qtr 1</v>
      </c>
      <c r="AG5491" s="122" t="str">
        <f t="shared" si="1553"/>
        <v/>
      </c>
      <c r="AI5491" s="124" t="str">
        <f t="shared" si="1554"/>
        <v/>
      </c>
      <c r="AK5491" s="103" t="str">
        <f t="shared" si="1555"/>
        <v/>
      </c>
      <c r="AL5491" s="104" t="str">
        <f t="shared" si="1556"/>
        <v/>
      </c>
      <c r="AN5491" s="37" t="str">
        <f>IF(AK5491="", "", COUNTIF(AK$11:AK$8010, "&lt;"&amp;AK5491)+1+COUNTIF(AK$11:AK5491, AK5491)-1)</f>
        <v/>
      </c>
      <c r="AO5491" s="37" t="str">
        <f>IF(AL5491="", "", COUNTIF(AL$11:AL$8010, "&gt;"&amp;AL5491)+1+COUNTIF(AL$11:AL5491, AL5491)-1)</f>
        <v/>
      </c>
    </row>
    <row r="5492" spans="1:41" x14ac:dyDescent="0.55000000000000004">
      <c r="A5492" s="5"/>
      <c r="B5492" s="284"/>
      <c r="C5492" s="285"/>
      <c r="D5492" s="286"/>
      <c r="E5492" s="287"/>
      <c r="F5492" s="288"/>
      <c r="G5492" s="5"/>
      <c r="J5492" s="7" t="str">
        <f t="shared" si="1539"/>
        <v/>
      </c>
      <c r="K5492" s="48" t="str">
        <f t="shared" si="1540"/>
        <v/>
      </c>
      <c r="L5492" s="48" t="str">
        <f t="shared" si="1541"/>
        <v/>
      </c>
      <c r="M5492" s="49" t="str">
        <f t="shared" si="1542"/>
        <v/>
      </c>
      <c r="U5492" s="103" t="str">
        <f t="shared" si="1543"/>
        <v/>
      </c>
      <c r="V5492" s="77" t="str">
        <f t="shared" si="1544"/>
        <v/>
      </c>
      <c r="W5492" s="37" t="str">
        <f t="shared" si="1545"/>
        <v/>
      </c>
      <c r="X5492" s="7" t="str">
        <f t="shared" si="1546"/>
        <v/>
      </c>
      <c r="Y5492" s="37" t="str">
        <f t="shared" si="1547"/>
        <v/>
      </c>
      <c r="AA5492" s="54" t="str">
        <f t="shared" si="1548"/>
        <v/>
      </c>
      <c r="AC5492" s="121" t="str">
        <f t="shared" si="1549"/>
        <v/>
      </c>
      <c r="AD5492" s="111" t="str">
        <f t="shared" si="1550"/>
        <v/>
      </c>
      <c r="AE5492" s="122" t="str">
        <f t="shared" si="1551"/>
        <v/>
      </c>
      <c r="AF5492" s="123" t="str">
        <f t="shared" si="1552"/>
        <v>Qtr 1</v>
      </c>
      <c r="AG5492" s="122" t="str">
        <f t="shared" si="1553"/>
        <v/>
      </c>
      <c r="AI5492" s="124" t="str">
        <f t="shared" si="1554"/>
        <v/>
      </c>
      <c r="AK5492" s="103" t="str">
        <f t="shared" si="1555"/>
        <v/>
      </c>
      <c r="AL5492" s="104" t="str">
        <f t="shared" si="1556"/>
        <v/>
      </c>
      <c r="AN5492" s="37" t="str">
        <f>IF(AK5492="", "", COUNTIF(AK$11:AK$8010, "&lt;"&amp;AK5492)+1+COUNTIF(AK$11:AK5492, AK5492)-1)</f>
        <v/>
      </c>
      <c r="AO5492" s="37" t="str">
        <f>IF(AL5492="", "", COUNTIF(AL$11:AL$8010, "&gt;"&amp;AL5492)+1+COUNTIF(AL$11:AL5492, AL5492)-1)</f>
        <v/>
      </c>
    </row>
    <row r="5493" spans="1:41" x14ac:dyDescent="0.55000000000000004">
      <c r="A5493" s="5"/>
      <c r="B5493" s="284"/>
      <c r="C5493" s="285"/>
      <c r="D5493" s="286"/>
      <c r="E5493" s="287"/>
      <c r="F5493" s="288"/>
      <c r="G5493" s="5"/>
      <c r="J5493" s="7" t="str">
        <f t="shared" si="1539"/>
        <v/>
      </c>
      <c r="K5493" s="48" t="str">
        <f t="shared" si="1540"/>
        <v/>
      </c>
      <c r="L5493" s="48" t="str">
        <f t="shared" si="1541"/>
        <v/>
      </c>
      <c r="M5493" s="49" t="str">
        <f t="shared" si="1542"/>
        <v/>
      </c>
      <c r="U5493" s="103" t="str">
        <f t="shared" si="1543"/>
        <v/>
      </c>
      <c r="V5493" s="77" t="str">
        <f t="shared" si="1544"/>
        <v/>
      </c>
      <c r="W5493" s="37" t="str">
        <f t="shared" si="1545"/>
        <v/>
      </c>
      <c r="X5493" s="7" t="str">
        <f t="shared" si="1546"/>
        <v/>
      </c>
      <c r="Y5493" s="37" t="str">
        <f t="shared" si="1547"/>
        <v/>
      </c>
      <c r="AA5493" s="54" t="str">
        <f t="shared" si="1548"/>
        <v/>
      </c>
      <c r="AC5493" s="121" t="str">
        <f t="shared" si="1549"/>
        <v/>
      </c>
      <c r="AD5493" s="111" t="str">
        <f t="shared" si="1550"/>
        <v/>
      </c>
      <c r="AE5493" s="122" t="str">
        <f t="shared" si="1551"/>
        <v/>
      </c>
      <c r="AF5493" s="123" t="str">
        <f t="shared" si="1552"/>
        <v>Qtr 1</v>
      </c>
      <c r="AG5493" s="122" t="str">
        <f t="shared" si="1553"/>
        <v/>
      </c>
      <c r="AI5493" s="124" t="str">
        <f t="shared" si="1554"/>
        <v/>
      </c>
      <c r="AK5493" s="103" t="str">
        <f t="shared" si="1555"/>
        <v/>
      </c>
      <c r="AL5493" s="104" t="str">
        <f t="shared" si="1556"/>
        <v/>
      </c>
      <c r="AN5493" s="37" t="str">
        <f>IF(AK5493="", "", COUNTIF(AK$11:AK$8010, "&lt;"&amp;AK5493)+1+COUNTIF(AK$11:AK5493, AK5493)-1)</f>
        <v/>
      </c>
      <c r="AO5493" s="37" t="str">
        <f>IF(AL5493="", "", COUNTIF(AL$11:AL$8010, "&gt;"&amp;AL5493)+1+COUNTIF(AL$11:AL5493, AL5493)-1)</f>
        <v/>
      </c>
    </row>
    <row r="5494" spans="1:41" x14ac:dyDescent="0.55000000000000004">
      <c r="A5494" s="5"/>
      <c r="B5494" s="284"/>
      <c r="C5494" s="285"/>
      <c r="D5494" s="286"/>
      <c r="E5494" s="287"/>
      <c r="F5494" s="288"/>
      <c r="G5494" s="5"/>
      <c r="J5494" s="7" t="str">
        <f t="shared" si="1539"/>
        <v/>
      </c>
      <c r="K5494" s="48" t="str">
        <f t="shared" si="1540"/>
        <v/>
      </c>
      <c r="L5494" s="48" t="str">
        <f t="shared" si="1541"/>
        <v/>
      </c>
      <c r="M5494" s="49" t="str">
        <f t="shared" si="1542"/>
        <v/>
      </c>
      <c r="U5494" s="103" t="str">
        <f t="shared" si="1543"/>
        <v/>
      </c>
      <c r="V5494" s="77" t="str">
        <f t="shared" si="1544"/>
        <v/>
      </c>
      <c r="W5494" s="37" t="str">
        <f t="shared" si="1545"/>
        <v/>
      </c>
      <c r="X5494" s="7" t="str">
        <f t="shared" si="1546"/>
        <v/>
      </c>
      <c r="Y5494" s="37" t="str">
        <f t="shared" si="1547"/>
        <v/>
      </c>
      <c r="AA5494" s="54" t="str">
        <f t="shared" si="1548"/>
        <v/>
      </c>
      <c r="AC5494" s="121" t="str">
        <f t="shared" si="1549"/>
        <v/>
      </c>
      <c r="AD5494" s="111" t="str">
        <f t="shared" si="1550"/>
        <v/>
      </c>
      <c r="AE5494" s="122" t="str">
        <f t="shared" si="1551"/>
        <v/>
      </c>
      <c r="AF5494" s="123" t="str">
        <f t="shared" si="1552"/>
        <v>Qtr 1</v>
      </c>
      <c r="AG5494" s="122" t="str">
        <f t="shared" si="1553"/>
        <v/>
      </c>
      <c r="AI5494" s="124" t="str">
        <f t="shared" si="1554"/>
        <v/>
      </c>
      <c r="AK5494" s="103" t="str">
        <f t="shared" si="1555"/>
        <v/>
      </c>
      <c r="AL5494" s="104" t="str">
        <f t="shared" si="1556"/>
        <v/>
      </c>
      <c r="AN5494" s="37" t="str">
        <f>IF(AK5494="", "", COUNTIF(AK$11:AK$8010, "&lt;"&amp;AK5494)+1+COUNTIF(AK$11:AK5494, AK5494)-1)</f>
        <v/>
      </c>
      <c r="AO5494" s="37" t="str">
        <f>IF(AL5494="", "", COUNTIF(AL$11:AL$8010, "&gt;"&amp;AL5494)+1+COUNTIF(AL$11:AL5494, AL5494)-1)</f>
        <v/>
      </c>
    </row>
    <row r="5495" spans="1:41" x14ac:dyDescent="0.55000000000000004">
      <c r="A5495" s="5"/>
      <c r="B5495" s="284"/>
      <c r="C5495" s="285"/>
      <c r="D5495" s="286"/>
      <c r="E5495" s="287"/>
      <c r="F5495" s="288"/>
      <c r="G5495" s="5"/>
      <c r="J5495" s="7" t="str">
        <f t="shared" si="1539"/>
        <v/>
      </c>
      <c r="K5495" s="48" t="str">
        <f t="shared" si="1540"/>
        <v/>
      </c>
      <c r="L5495" s="48" t="str">
        <f t="shared" si="1541"/>
        <v/>
      </c>
      <c r="M5495" s="49" t="str">
        <f t="shared" si="1542"/>
        <v/>
      </c>
      <c r="U5495" s="103" t="str">
        <f t="shared" si="1543"/>
        <v/>
      </c>
      <c r="V5495" s="77" t="str">
        <f t="shared" si="1544"/>
        <v/>
      </c>
      <c r="W5495" s="37" t="str">
        <f t="shared" si="1545"/>
        <v/>
      </c>
      <c r="X5495" s="7" t="str">
        <f t="shared" si="1546"/>
        <v/>
      </c>
      <c r="Y5495" s="37" t="str">
        <f t="shared" si="1547"/>
        <v/>
      </c>
      <c r="AA5495" s="54" t="str">
        <f t="shared" si="1548"/>
        <v/>
      </c>
      <c r="AC5495" s="121" t="str">
        <f t="shared" si="1549"/>
        <v/>
      </c>
      <c r="AD5495" s="111" t="str">
        <f t="shared" si="1550"/>
        <v/>
      </c>
      <c r="AE5495" s="122" t="str">
        <f t="shared" si="1551"/>
        <v/>
      </c>
      <c r="AF5495" s="123" t="str">
        <f t="shared" si="1552"/>
        <v>Qtr 1</v>
      </c>
      <c r="AG5495" s="122" t="str">
        <f t="shared" si="1553"/>
        <v/>
      </c>
      <c r="AI5495" s="124" t="str">
        <f t="shared" si="1554"/>
        <v/>
      </c>
      <c r="AK5495" s="103" t="str">
        <f t="shared" si="1555"/>
        <v/>
      </c>
      <c r="AL5495" s="104" t="str">
        <f t="shared" si="1556"/>
        <v/>
      </c>
      <c r="AN5495" s="37" t="str">
        <f>IF(AK5495="", "", COUNTIF(AK$11:AK$8010, "&lt;"&amp;AK5495)+1+COUNTIF(AK$11:AK5495, AK5495)-1)</f>
        <v/>
      </c>
      <c r="AO5495" s="37" t="str">
        <f>IF(AL5495="", "", COUNTIF(AL$11:AL$8010, "&gt;"&amp;AL5495)+1+COUNTIF(AL$11:AL5495, AL5495)-1)</f>
        <v/>
      </c>
    </row>
    <row r="5496" spans="1:41" x14ac:dyDescent="0.55000000000000004">
      <c r="A5496" s="5"/>
      <c r="B5496" s="284"/>
      <c r="C5496" s="285"/>
      <c r="D5496" s="286"/>
      <c r="E5496" s="287"/>
      <c r="F5496" s="288"/>
      <c r="G5496" s="5"/>
      <c r="J5496" s="7" t="str">
        <f t="shared" si="1539"/>
        <v/>
      </c>
      <c r="K5496" s="48" t="str">
        <f t="shared" si="1540"/>
        <v/>
      </c>
      <c r="L5496" s="48" t="str">
        <f t="shared" si="1541"/>
        <v/>
      </c>
      <c r="M5496" s="49" t="str">
        <f t="shared" si="1542"/>
        <v/>
      </c>
      <c r="U5496" s="103" t="str">
        <f t="shared" si="1543"/>
        <v/>
      </c>
      <c r="V5496" s="77" t="str">
        <f t="shared" si="1544"/>
        <v/>
      </c>
      <c r="W5496" s="37" t="str">
        <f t="shared" si="1545"/>
        <v/>
      </c>
      <c r="X5496" s="7" t="str">
        <f t="shared" si="1546"/>
        <v/>
      </c>
      <c r="Y5496" s="37" t="str">
        <f t="shared" si="1547"/>
        <v/>
      </c>
      <c r="AA5496" s="54" t="str">
        <f t="shared" si="1548"/>
        <v/>
      </c>
      <c r="AC5496" s="121" t="str">
        <f t="shared" si="1549"/>
        <v/>
      </c>
      <c r="AD5496" s="111" t="str">
        <f t="shared" si="1550"/>
        <v/>
      </c>
      <c r="AE5496" s="122" t="str">
        <f t="shared" si="1551"/>
        <v/>
      </c>
      <c r="AF5496" s="123" t="str">
        <f t="shared" si="1552"/>
        <v>Qtr 1</v>
      </c>
      <c r="AG5496" s="122" t="str">
        <f t="shared" si="1553"/>
        <v/>
      </c>
      <c r="AI5496" s="124" t="str">
        <f t="shared" si="1554"/>
        <v/>
      </c>
      <c r="AK5496" s="103" t="str">
        <f t="shared" si="1555"/>
        <v/>
      </c>
      <c r="AL5496" s="104" t="str">
        <f t="shared" si="1556"/>
        <v/>
      </c>
      <c r="AN5496" s="37" t="str">
        <f>IF(AK5496="", "", COUNTIF(AK$11:AK$8010, "&lt;"&amp;AK5496)+1+COUNTIF(AK$11:AK5496, AK5496)-1)</f>
        <v/>
      </c>
      <c r="AO5496" s="37" t="str">
        <f>IF(AL5496="", "", COUNTIF(AL$11:AL$8010, "&gt;"&amp;AL5496)+1+COUNTIF(AL$11:AL5496, AL5496)-1)</f>
        <v/>
      </c>
    </row>
    <row r="5497" spans="1:41" x14ac:dyDescent="0.55000000000000004">
      <c r="A5497" s="5"/>
      <c r="B5497" s="284"/>
      <c r="C5497" s="285"/>
      <c r="D5497" s="286"/>
      <c r="E5497" s="287"/>
      <c r="F5497" s="288"/>
      <c r="G5497" s="5"/>
      <c r="J5497" s="7" t="str">
        <f t="shared" si="1539"/>
        <v/>
      </c>
      <c r="K5497" s="48" t="str">
        <f t="shared" si="1540"/>
        <v/>
      </c>
      <c r="L5497" s="48" t="str">
        <f t="shared" si="1541"/>
        <v/>
      </c>
      <c r="M5497" s="49" t="str">
        <f t="shared" si="1542"/>
        <v/>
      </c>
      <c r="U5497" s="103" t="str">
        <f t="shared" si="1543"/>
        <v/>
      </c>
      <c r="V5497" s="77" t="str">
        <f t="shared" si="1544"/>
        <v/>
      </c>
      <c r="W5497" s="37" t="str">
        <f t="shared" si="1545"/>
        <v/>
      </c>
      <c r="X5497" s="7" t="str">
        <f t="shared" si="1546"/>
        <v/>
      </c>
      <c r="Y5497" s="37" t="str">
        <f t="shared" si="1547"/>
        <v/>
      </c>
      <c r="AA5497" s="54" t="str">
        <f t="shared" si="1548"/>
        <v/>
      </c>
      <c r="AC5497" s="121" t="str">
        <f t="shared" si="1549"/>
        <v/>
      </c>
      <c r="AD5497" s="111" t="str">
        <f t="shared" si="1550"/>
        <v/>
      </c>
      <c r="AE5497" s="122" t="str">
        <f t="shared" si="1551"/>
        <v/>
      </c>
      <c r="AF5497" s="123" t="str">
        <f t="shared" si="1552"/>
        <v>Qtr 1</v>
      </c>
      <c r="AG5497" s="122" t="str">
        <f t="shared" si="1553"/>
        <v/>
      </c>
      <c r="AI5497" s="124" t="str">
        <f t="shared" si="1554"/>
        <v/>
      </c>
      <c r="AK5497" s="103" t="str">
        <f t="shared" si="1555"/>
        <v/>
      </c>
      <c r="AL5497" s="104" t="str">
        <f t="shared" si="1556"/>
        <v/>
      </c>
      <c r="AN5497" s="37" t="str">
        <f>IF(AK5497="", "", COUNTIF(AK$11:AK$8010, "&lt;"&amp;AK5497)+1+COUNTIF(AK$11:AK5497, AK5497)-1)</f>
        <v/>
      </c>
      <c r="AO5497" s="37" t="str">
        <f>IF(AL5497="", "", COUNTIF(AL$11:AL$8010, "&gt;"&amp;AL5497)+1+COUNTIF(AL$11:AL5497, AL5497)-1)</f>
        <v/>
      </c>
    </row>
    <row r="5498" spans="1:41" x14ac:dyDescent="0.55000000000000004">
      <c r="A5498" s="5"/>
      <c r="B5498" s="284"/>
      <c r="C5498" s="285"/>
      <c r="D5498" s="286"/>
      <c r="E5498" s="287"/>
      <c r="F5498" s="288"/>
      <c r="G5498" s="5"/>
      <c r="J5498" s="7" t="str">
        <f t="shared" si="1539"/>
        <v/>
      </c>
      <c r="K5498" s="48" t="str">
        <f t="shared" si="1540"/>
        <v/>
      </c>
      <c r="L5498" s="48" t="str">
        <f t="shared" si="1541"/>
        <v/>
      </c>
      <c r="M5498" s="49" t="str">
        <f t="shared" si="1542"/>
        <v/>
      </c>
      <c r="U5498" s="103" t="str">
        <f t="shared" si="1543"/>
        <v/>
      </c>
      <c r="V5498" s="77" t="str">
        <f t="shared" si="1544"/>
        <v/>
      </c>
      <c r="W5498" s="37" t="str">
        <f t="shared" si="1545"/>
        <v/>
      </c>
      <c r="X5498" s="7" t="str">
        <f t="shared" si="1546"/>
        <v/>
      </c>
      <c r="Y5498" s="37" t="str">
        <f t="shared" si="1547"/>
        <v/>
      </c>
      <c r="AA5498" s="54" t="str">
        <f t="shared" si="1548"/>
        <v/>
      </c>
      <c r="AC5498" s="121" t="str">
        <f t="shared" si="1549"/>
        <v/>
      </c>
      <c r="AD5498" s="111" t="str">
        <f t="shared" si="1550"/>
        <v/>
      </c>
      <c r="AE5498" s="122" t="str">
        <f t="shared" si="1551"/>
        <v/>
      </c>
      <c r="AF5498" s="123" t="str">
        <f t="shared" si="1552"/>
        <v>Qtr 1</v>
      </c>
      <c r="AG5498" s="122" t="str">
        <f t="shared" si="1553"/>
        <v/>
      </c>
      <c r="AI5498" s="124" t="str">
        <f t="shared" si="1554"/>
        <v/>
      </c>
      <c r="AK5498" s="103" t="str">
        <f t="shared" si="1555"/>
        <v/>
      </c>
      <c r="AL5498" s="104" t="str">
        <f t="shared" si="1556"/>
        <v/>
      </c>
      <c r="AN5498" s="37" t="str">
        <f>IF(AK5498="", "", COUNTIF(AK$11:AK$8010, "&lt;"&amp;AK5498)+1+COUNTIF(AK$11:AK5498, AK5498)-1)</f>
        <v/>
      </c>
      <c r="AO5498" s="37" t="str">
        <f>IF(AL5498="", "", COUNTIF(AL$11:AL$8010, "&gt;"&amp;AL5498)+1+COUNTIF(AL$11:AL5498, AL5498)-1)</f>
        <v/>
      </c>
    </row>
    <row r="5499" spans="1:41" x14ac:dyDescent="0.55000000000000004">
      <c r="A5499" s="5"/>
      <c r="B5499" s="284"/>
      <c r="C5499" s="285"/>
      <c r="D5499" s="286"/>
      <c r="E5499" s="287"/>
      <c r="F5499" s="288"/>
      <c r="G5499" s="5"/>
      <c r="J5499" s="7" t="str">
        <f t="shared" si="1539"/>
        <v/>
      </c>
      <c r="K5499" s="48" t="str">
        <f t="shared" si="1540"/>
        <v/>
      </c>
      <c r="L5499" s="48" t="str">
        <f t="shared" si="1541"/>
        <v/>
      </c>
      <c r="M5499" s="49" t="str">
        <f t="shared" si="1542"/>
        <v/>
      </c>
      <c r="U5499" s="103" t="str">
        <f t="shared" si="1543"/>
        <v/>
      </c>
      <c r="V5499" s="77" t="str">
        <f t="shared" si="1544"/>
        <v/>
      </c>
      <c r="W5499" s="37" t="str">
        <f t="shared" si="1545"/>
        <v/>
      </c>
      <c r="X5499" s="7" t="str">
        <f t="shared" si="1546"/>
        <v/>
      </c>
      <c r="Y5499" s="37" t="str">
        <f t="shared" si="1547"/>
        <v/>
      </c>
      <c r="AA5499" s="54" t="str">
        <f t="shared" si="1548"/>
        <v/>
      </c>
      <c r="AC5499" s="121" t="str">
        <f t="shared" si="1549"/>
        <v/>
      </c>
      <c r="AD5499" s="111" t="str">
        <f t="shared" si="1550"/>
        <v/>
      </c>
      <c r="AE5499" s="122" t="str">
        <f t="shared" si="1551"/>
        <v/>
      </c>
      <c r="AF5499" s="123" t="str">
        <f t="shared" si="1552"/>
        <v>Qtr 1</v>
      </c>
      <c r="AG5499" s="122" t="str">
        <f t="shared" si="1553"/>
        <v/>
      </c>
      <c r="AI5499" s="124" t="str">
        <f t="shared" si="1554"/>
        <v/>
      </c>
      <c r="AK5499" s="103" t="str">
        <f t="shared" si="1555"/>
        <v/>
      </c>
      <c r="AL5499" s="104" t="str">
        <f t="shared" si="1556"/>
        <v/>
      </c>
      <c r="AN5499" s="37" t="str">
        <f>IF(AK5499="", "", COUNTIF(AK$11:AK$8010, "&lt;"&amp;AK5499)+1+COUNTIF(AK$11:AK5499, AK5499)-1)</f>
        <v/>
      </c>
      <c r="AO5499" s="37" t="str">
        <f>IF(AL5499="", "", COUNTIF(AL$11:AL$8010, "&gt;"&amp;AL5499)+1+COUNTIF(AL$11:AL5499, AL5499)-1)</f>
        <v/>
      </c>
    </row>
    <row r="5500" spans="1:41" x14ac:dyDescent="0.55000000000000004">
      <c r="A5500" s="5"/>
      <c r="B5500" s="284"/>
      <c r="C5500" s="285"/>
      <c r="D5500" s="286"/>
      <c r="E5500" s="287"/>
      <c r="F5500" s="288"/>
      <c r="G5500" s="5"/>
      <c r="J5500" s="7" t="str">
        <f t="shared" si="1539"/>
        <v/>
      </c>
      <c r="K5500" s="48" t="str">
        <f t="shared" si="1540"/>
        <v/>
      </c>
      <c r="L5500" s="48" t="str">
        <f t="shared" si="1541"/>
        <v/>
      </c>
      <c r="M5500" s="49" t="str">
        <f t="shared" si="1542"/>
        <v/>
      </c>
      <c r="U5500" s="103" t="str">
        <f t="shared" si="1543"/>
        <v/>
      </c>
      <c r="V5500" s="77" t="str">
        <f t="shared" si="1544"/>
        <v/>
      </c>
      <c r="W5500" s="37" t="str">
        <f t="shared" si="1545"/>
        <v/>
      </c>
      <c r="X5500" s="7" t="str">
        <f t="shared" si="1546"/>
        <v/>
      </c>
      <c r="Y5500" s="37" t="str">
        <f t="shared" si="1547"/>
        <v/>
      </c>
      <c r="AA5500" s="54" t="str">
        <f t="shared" si="1548"/>
        <v/>
      </c>
      <c r="AC5500" s="121" t="str">
        <f t="shared" si="1549"/>
        <v/>
      </c>
      <c r="AD5500" s="111" t="str">
        <f t="shared" si="1550"/>
        <v/>
      </c>
      <c r="AE5500" s="122" t="str">
        <f t="shared" si="1551"/>
        <v/>
      </c>
      <c r="AF5500" s="123" t="str">
        <f t="shared" si="1552"/>
        <v>Qtr 1</v>
      </c>
      <c r="AG5500" s="122" t="str">
        <f t="shared" si="1553"/>
        <v/>
      </c>
      <c r="AI5500" s="124" t="str">
        <f t="shared" si="1554"/>
        <v/>
      </c>
      <c r="AK5500" s="103" t="str">
        <f t="shared" si="1555"/>
        <v/>
      </c>
      <c r="AL5500" s="104" t="str">
        <f t="shared" si="1556"/>
        <v/>
      </c>
      <c r="AN5500" s="37" t="str">
        <f>IF(AK5500="", "", COUNTIF(AK$11:AK$8010, "&lt;"&amp;AK5500)+1+COUNTIF(AK$11:AK5500, AK5500)-1)</f>
        <v/>
      </c>
      <c r="AO5500" s="37" t="str">
        <f>IF(AL5500="", "", COUNTIF(AL$11:AL$8010, "&gt;"&amp;AL5500)+1+COUNTIF(AL$11:AL5500, AL5500)-1)</f>
        <v/>
      </c>
    </row>
    <row r="5501" spans="1:41" x14ac:dyDescent="0.55000000000000004">
      <c r="A5501" s="5"/>
      <c r="B5501" s="284"/>
      <c r="C5501" s="285"/>
      <c r="D5501" s="286"/>
      <c r="E5501" s="287"/>
      <c r="F5501" s="288"/>
      <c r="G5501" s="5"/>
      <c r="J5501" s="7" t="str">
        <f t="shared" si="1539"/>
        <v/>
      </c>
      <c r="K5501" s="48" t="str">
        <f t="shared" si="1540"/>
        <v/>
      </c>
      <c r="L5501" s="48" t="str">
        <f t="shared" si="1541"/>
        <v/>
      </c>
      <c r="M5501" s="49" t="str">
        <f t="shared" si="1542"/>
        <v/>
      </c>
      <c r="U5501" s="103" t="str">
        <f t="shared" si="1543"/>
        <v/>
      </c>
      <c r="V5501" s="77" t="str">
        <f t="shared" si="1544"/>
        <v/>
      </c>
      <c r="W5501" s="37" t="str">
        <f t="shared" si="1545"/>
        <v/>
      </c>
      <c r="X5501" s="7" t="str">
        <f t="shared" si="1546"/>
        <v/>
      </c>
      <c r="Y5501" s="37" t="str">
        <f t="shared" si="1547"/>
        <v/>
      </c>
      <c r="AA5501" s="54" t="str">
        <f t="shared" si="1548"/>
        <v/>
      </c>
      <c r="AC5501" s="121" t="str">
        <f t="shared" si="1549"/>
        <v/>
      </c>
      <c r="AD5501" s="111" t="str">
        <f t="shared" si="1550"/>
        <v/>
      </c>
      <c r="AE5501" s="122" t="str">
        <f t="shared" si="1551"/>
        <v/>
      </c>
      <c r="AF5501" s="123" t="str">
        <f t="shared" si="1552"/>
        <v>Qtr 1</v>
      </c>
      <c r="AG5501" s="122" t="str">
        <f t="shared" si="1553"/>
        <v/>
      </c>
      <c r="AI5501" s="124" t="str">
        <f t="shared" si="1554"/>
        <v/>
      </c>
      <c r="AK5501" s="103" t="str">
        <f t="shared" si="1555"/>
        <v/>
      </c>
      <c r="AL5501" s="104" t="str">
        <f t="shared" si="1556"/>
        <v/>
      </c>
      <c r="AN5501" s="37" t="str">
        <f>IF(AK5501="", "", COUNTIF(AK$11:AK$8010, "&lt;"&amp;AK5501)+1+COUNTIF(AK$11:AK5501, AK5501)-1)</f>
        <v/>
      </c>
      <c r="AO5501" s="37" t="str">
        <f>IF(AL5501="", "", COUNTIF(AL$11:AL$8010, "&gt;"&amp;AL5501)+1+COUNTIF(AL$11:AL5501, AL5501)-1)</f>
        <v/>
      </c>
    </row>
    <row r="5502" spans="1:41" x14ac:dyDescent="0.55000000000000004">
      <c r="A5502" s="5"/>
      <c r="B5502" s="284"/>
      <c r="C5502" s="285"/>
      <c r="D5502" s="286"/>
      <c r="E5502" s="287"/>
      <c r="F5502" s="288"/>
      <c r="G5502" s="5"/>
      <c r="J5502" s="7" t="str">
        <f t="shared" si="1539"/>
        <v/>
      </c>
      <c r="K5502" s="48" t="str">
        <f t="shared" si="1540"/>
        <v/>
      </c>
      <c r="L5502" s="48" t="str">
        <f t="shared" si="1541"/>
        <v/>
      </c>
      <c r="M5502" s="49" t="str">
        <f t="shared" si="1542"/>
        <v/>
      </c>
      <c r="U5502" s="103" t="str">
        <f t="shared" si="1543"/>
        <v/>
      </c>
      <c r="V5502" s="77" t="str">
        <f t="shared" si="1544"/>
        <v/>
      </c>
      <c r="W5502" s="37" t="str">
        <f t="shared" si="1545"/>
        <v/>
      </c>
      <c r="X5502" s="7" t="str">
        <f t="shared" si="1546"/>
        <v/>
      </c>
      <c r="Y5502" s="37" t="str">
        <f t="shared" si="1547"/>
        <v/>
      </c>
      <c r="AA5502" s="54" t="str">
        <f t="shared" si="1548"/>
        <v/>
      </c>
      <c r="AC5502" s="121" t="str">
        <f t="shared" si="1549"/>
        <v/>
      </c>
      <c r="AD5502" s="111" t="str">
        <f t="shared" si="1550"/>
        <v/>
      </c>
      <c r="AE5502" s="122" t="str">
        <f t="shared" si="1551"/>
        <v/>
      </c>
      <c r="AF5502" s="123" t="str">
        <f t="shared" si="1552"/>
        <v>Qtr 1</v>
      </c>
      <c r="AG5502" s="122" t="str">
        <f t="shared" si="1553"/>
        <v/>
      </c>
      <c r="AI5502" s="124" t="str">
        <f t="shared" si="1554"/>
        <v/>
      </c>
      <c r="AK5502" s="103" t="str">
        <f t="shared" si="1555"/>
        <v/>
      </c>
      <c r="AL5502" s="104" t="str">
        <f t="shared" si="1556"/>
        <v/>
      </c>
      <c r="AN5502" s="37" t="str">
        <f>IF(AK5502="", "", COUNTIF(AK$11:AK$8010, "&lt;"&amp;AK5502)+1+COUNTIF(AK$11:AK5502, AK5502)-1)</f>
        <v/>
      </c>
      <c r="AO5502" s="37" t="str">
        <f>IF(AL5502="", "", COUNTIF(AL$11:AL$8010, "&gt;"&amp;AL5502)+1+COUNTIF(AL$11:AL5502, AL5502)-1)</f>
        <v/>
      </c>
    </row>
    <row r="5503" spans="1:41" x14ac:dyDescent="0.55000000000000004">
      <c r="A5503" s="5"/>
      <c r="B5503" s="284"/>
      <c r="C5503" s="285"/>
      <c r="D5503" s="286"/>
      <c r="E5503" s="287"/>
      <c r="F5503" s="288"/>
      <c r="G5503" s="5"/>
      <c r="J5503" s="7" t="str">
        <f t="shared" si="1539"/>
        <v/>
      </c>
      <c r="K5503" s="48" t="str">
        <f t="shared" si="1540"/>
        <v/>
      </c>
      <c r="L5503" s="48" t="str">
        <f t="shared" si="1541"/>
        <v/>
      </c>
      <c r="M5503" s="49" t="str">
        <f t="shared" si="1542"/>
        <v/>
      </c>
      <c r="U5503" s="103" t="str">
        <f t="shared" si="1543"/>
        <v/>
      </c>
      <c r="V5503" s="77" t="str">
        <f t="shared" si="1544"/>
        <v/>
      </c>
      <c r="W5503" s="37" t="str">
        <f t="shared" si="1545"/>
        <v/>
      </c>
      <c r="X5503" s="7" t="str">
        <f t="shared" si="1546"/>
        <v/>
      </c>
      <c r="Y5503" s="37" t="str">
        <f t="shared" si="1547"/>
        <v/>
      </c>
      <c r="AA5503" s="54" t="str">
        <f t="shared" si="1548"/>
        <v/>
      </c>
      <c r="AC5503" s="121" t="str">
        <f t="shared" si="1549"/>
        <v/>
      </c>
      <c r="AD5503" s="111" t="str">
        <f t="shared" si="1550"/>
        <v/>
      </c>
      <c r="AE5503" s="122" t="str">
        <f t="shared" si="1551"/>
        <v/>
      </c>
      <c r="AF5503" s="123" t="str">
        <f t="shared" si="1552"/>
        <v>Qtr 1</v>
      </c>
      <c r="AG5503" s="122" t="str">
        <f t="shared" si="1553"/>
        <v/>
      </c>
      <c r="AI5503" s="124" t="str">
        <f t="shared" si="1554"/>
        <v/>
      </c>
      <c r="AK5503" s="103" t="str">
        <f t="shared" si="1555"/>
        <v/>
      </c>
      <c r="AL5503" s="104" t="str">
        <f t="shared" si="1556"/>
        <v/>
      </c>
      <c r="AN5503" s="37" t="str">
        <f>IF(AK5503="", "", COUNTIF(AK$11:AK$8010, "&lt;"&amp;AK5503)+1+COUNTIF(AK$11:AK5503, AK5503)-1)</f>
        <v/>
      </c>
      <c r="AO5503" s="37" t="str">
        <f>IF(AL5503="", "", COUNTIF(AL$11:AL$8010, "&gt;"&amp;AL5503)+1+COUNTIF(AL$11:AL5503, AL5503)-1)</f>
        <v/>
      </c>
    </row>
    <row r="5504" spans="1:41" x14ac:dyDescent="0.55000000000000004">
      <c r="A5504" s="5"/>
      <c r="B5504" s="284"/>
      <c r="C5504" s="285"/>
      <c r="D5504" s="286"/>
      <c r="E5504" s="287"/>
      <c r="F5504" s="288"/>
      <c r="G5504" s="5"/>
      <c r="J5504" s="7" t="str">
        <f t="shared" si="1539"/>
        <v/>
      </c>
      <c r="K5504" s="48" t="str">
        <f t="shared" si="1540"/>
        <v/>
      </c>
      <c r="L5504" s="48" t="str">
        <f t="shared" si="1541"/>
        <v/>
      </c>
      <c r="M5504" s="49" t="str">
        <f t="shared" si="1542"/>
        <v/>
      </c>
      <c r="U5504" s="103" t="str">
        <f t="shared" si="1543"/>
        <v/>
      </c>
      <c r="V5504" s="77" t="str">
        <f t="shared" si="1544"/>
        <v/>
      </c>
      <c r="W5504" s="37" t="str">
        <f t="shared" si="1545"/>
        <v/>
      </c>
      <c r="X5504" s="7" t="str">
        <f t="shared" si="1546"/>
        <v/>
      </c>
      <c r="Y5504" s="37" t="str">
        <f t="shared" si="1547"/>
        <v/>
      </c>
      <c r="AA5504" s="54" t="str">
        <f t="shared" si="1548"/>
        <v/>
      </c>
      <c r="AC5504" s="121" t="str">
        <f t="shared" si="1549"/>
        <v/>
      </c>
      <c r="AD5504" s="111" t="str">
        <f t="shared" si="1550"/>
        <v/>
      </c>
      <c r="AE5504" s="122" t="str">
        <f t="shared" si="1551"/>
        <v/>
      </c>
      <c r="AF5504" s="123" t="str">
        <f t="shared" si="1552"/>
        <v>Qtr 1</v>
      </c>
      <c r="AG5504" s="122" t="str">
        <f t="shared" si="1553"/>
        <v/>
      </c>
      <c r="AI5504" s="124" t="str">
        <f t="shared" si="1554"/>
        <v/>
      </c>
      <c r="AK5504" s="103" t="str">
        <f t="shared" si="1555"/>
        <v/>
      </c>
      <c r="AL5504" s="104" t="str">
        <f t="shared" si="1556"/>
        <v/>
      </c>
      <c r="AN5504" s="37" t="str">
        <f>IF(AK5504="", "", COUNTIF(AK$11:AK$8010, "&lt;"&amp;AK5504)+1+COUNTIF(AK$11:AK5504, AK5504)-1)</f>
        <v/>
      </c>
      <c r="AO5504" s="37" t="str">
        <f>IF(AL5504="", "", COUNTIF(AL$11:AL$8010, "&gt;"&amp;AL5504)+1+COUNTIF(AL$11:AL5504, AL5504)-1)</f>
        <v/>
      </c>
    </row>
    <row r="5505" spans="1:41" x14ac:dyDescent="0.55000000000000004">
      <c r="A5505" s="5"/>
      <c r="B5505" s="284"/>
      <c r="C5505" s="285"/>
      <c r="D5505" s="286"/>
      <c r="E5505" s="287"/>
      <c r="F5505" s="288"/>
      <c r="G5505" s="5"/>
      <c r="J5505" s="7" t="str">
        <f t="shared" si="1539"/>
        <v/>
      </c>
      <c r="K5505" s="48" t="str">
        <f t="shared" si="1540"/>
        <v/>
      </c>
      <c r="L5505" s="48" t="str">
        <f t="shared" si="1541"/>
        <v/>
      </c>
      <c r="M5505" s="49" t="str">
        <f t="shared" si="1542"/>
        <v/>
      </c>
      <c r="U5505" s="103" t="str">
        <f t="shared" si="1543"/>
        <v/>
      </c>
      <c r="V5505" s="77" t="str">
        <f t="shared" si="1544"/>
        <v/>
      </c>
      <c r="W5505" s="37" t="str">
        <f t="shared" si="1545"/>
        <v/>
      </c>
      <c r="X5505" s="7" t="str">
        <f t="shared" si="1546"/>
        <v/>
      </c>
      <c r="Y5505" s="37" t="str">
        <f t="shared" si="1547"/>
        <v/>
      </c>
      <c r="AA5505" s="54" t="str">
        <f t="shared" si="1548"/>
        <v/>
      </c>
      <c r="AC5505" s="121" t="str">
        <f t="shared" si="1549"/>
        <v/>
      </c>
      <c r="AD5505" s="111" t="str">
        <f t="shared" si="1550"/>
        <v/>
      </c>
      <c r="AE5505" s="122" t="str">
        <f t="shared" si="1551"/>
        <v/>
      </c>
      <c r="AF5505" s="123" t="str">
        <f t="shared" si="1552"/>
        <v>Qtr 1</v>
      </c>
      <c r="AG5505" s="122" t="str">
        <f t="shared" si="1553"/>
        <v/>
      </c>
      <c r="AI5505" s="124" t="str">
        <f t="shared" si="1554"/>
        <v/>
      </c>
      <c r="AK5505" s="103" t="str">
        <f t="shared" si="1555"/>
        <v/>
      </c>
      <c r="AL5505" s="104" t="str">
        <f t="shared" si="1556"/>
        <v/>
      </c>
      <c r="AN5505" s="37" t="str">
        <f>IF(AK5505="", "", COUNTIF(AK$11:AK$8010, "&lt;"&amp;AK5505)+1+COUNTIF(AK$11:AK5505, AK5505)-1)</f>
        <v/>
      </c>
      <c r="AO5505" s="37" t="str">
        <f>IF(AL5505="", "", COUNTIF(AL$11:AL$8010, "&gt;"&amp;AL5505)+1+COUNTIF(AL$11:AL5505, AL5505)-1)</f>
        <v/>
      </c>
    </row>
    <row r="5506" spans="1:41" x14ac:dyDescent="0.55000000000000004">
      <c r="A5506" s="5"/>
      <c r="B5506" s="284"/>
      <c r="C5506" s="285"/>
      <c r="D5506" s="286"/>
      <c r="E5506" s="287"/>
      <c r="F5506" s="288"/>
      <c r="G5506" s="5"/>
      <c r="J5506" s="7" t="str">
        <f t="shared" si="1539"/>
        <v/>
      </c>
      <c r="K5506" s="48" t="str">
        <f t="shared" si="1540"/>
        <v/>
      </c>
      <c r="L5506" s="48" t="str">
        <f t="shared" si="1541"/>
        <v/>
      </c>
      <c r="M5506" s="49" t="str">
        <f t="shared" si="1542"/>
        <v/>
      </c>
      <c r="U5506" s="103" t="str">
        <f t="shared" si="1543"/>
        <v/>
      </c>
      <c r="V5506" s="77" t="str">
        <f t="shared" si="1544"/>
        <v/>
      </c>
      <c r="W5506" s="37" t="str">
        <f t="shared" si="1545"/>
        <v/>
      </c>
      <c r="X5506" s="7" t="str">
        <f t="shared" si="1546"/>
        <v/>
      </c>
      <c r="Y5506" s="37" t="str">
        <f t="shared" si="1547"/>
        <v/>
      </c>
      <c r="AA5506" s="54" t="str">
        <f t="shared" si="1548"/>
        <v/>
      </c>
      <c r="AC5506" s="121" t="str">
        <f t="shared" si="1549"/>
        <v/>
      </c>
      <c r="AD5506" s="111" t="str">
        <f t="shared" si="1550"/>
        <v/>
      </c>
      <c r="AE5506" s="122" t="str">
        <f t="shared" si="1551"/>
        <v/>
      </c>
      <c r="AF5506" s="123" t="str">
        <f t="shared" si="1552"/>
        <v>Qtr 1</v>
      </c>
      <c r="AG5506" s="122" t="str">
        <f t="shared" si="1553"/>
        <v/>
      </c>
      <c r="AI5506" s="124" t="str">
        <f t="shared" si="1554"/>
        <v/>
      </c>
      <c r="AK5506" s="103" t="str">
        <f t="shared" si="1555"/>
        <v/>
      </c>
      <c r="AL5506" s="104" t="str">
        <f t="shared" si="1556"/>
        <v/>
      </c>
      <c r="AN5506" s="37" t="str">
        <f>IF(AK5506="", "", COUNTIF(AK$11:AK$8010, "&lt;"&amp;AK5506)+1+COUNTIF(AK$11:AK5506, AK5506)-1)</f>
        <v/>
      </c>
      <c r="AO5506" s="37" t="str">
        <f>IF(AL5506="", "", COUNTIF(AL$11:AL$8010, "&gt;"&amp;AL5506)+1+COUNTIF(AL$11:AL5506, AL5506)-1)</f>
        <v/>
      </c>
    </row>
    <row r="5507" spans="1:41" x14ac:dyDescent="0.55000000000000004">
      <c r="A5507" s="5"/>
      <c r="B5507" s="284"/>
      <c r="C5507" s="285"/>
      <c r="D5507" s="286"/>
      <c r="E5507" s="287"/>
      <c r="F5507" s="288"/>
      <c r="G5507" s="5"/>
      <c r="J5507" s="7" t="str">
        <f t="shared" si="1539"/>
        <v/>
      </c>
      <c r="K5507" s="48" t="str">
        <f t="shared" si="1540"/>
        <v/>
      </c>
      <c r="L5507" s="48" t="str">
        <f t="shared" si="1541"/>
        <v/>
      </c>
      <c r="M5507" s="49" t="str">
        <f t="shared" si="1542"/>
        <v/>
      </c>
      <c r="U5507" s="103" t="str">
        <f t="shared" si="1543"/>
        <v/>
      </c>
      <c r="V5507" s="77" t="str">
        <f t="shared" si="1544"/>
        <v/>
      </c>
      <c r="W5507" s="37" t="str">
        <f t="shared" si="1545"/>
        <v/>
      </c>
      <c r="X5507" s="7" t="str">
        <f t="shared" si="1546"/>
        <v/>
      </c>
      <c r="Y5507" s="37" t="str">
        <f t="shared" si="1547"/>
        <v/>
      </c>
      <c r="AA5507" s="54" t="str">
        <f t="shared" si="1548"/>
        <v/>
      </c>
      <c r="AC5507" s="121" t="str">
        <f t="shared" si="1549"/>
        <v/>
      </c>
      <c r="AD5507" s="111" t="str">
        <f t="shared" si="1550"/>
        <v/>
      </c>
      <c r="AE5507" s="122" t="str">
        <f t="shared" si="1551"/>
        <v/>
      </c>
      <c r="AF5507" s="123" t="str">
        <f t="shared" si="1552"/>
        <v>Qtr 1</v>
      </c>
      <c r="AG5507" s="122" t="str">
        <f t="shared" si="1553"/>
        <v/>
      </c>
      <c r="AI5507" s="124" t="str">
        <f t="shared" si="1554"/>
        <v/>
      </c>
      <c r="AK5507" s="103" t="str">
        <f t="shared" si="1555"/>
        <v/>
      </c>
      <c r="AL5507" s="104" t="str">
        <f t="shared" si="1556"/>
        <v/>
      </c>
      <c r="AN5507" s="37" t="str">
        <f>IF(AK5507="", "", COUNTIF(AK$11:AK$8010, "&lt;"&amp;AK5507)+1+COUNTIF(AK$11:AK5507, AK5507)-1)</f>
        <v/>
      </c>
      <c r="AO5507" s="37" t="str">
        <f>IF(AL5507="", "", COUNTIF(AL$11:AL$8010, "&gt;"&amp;AL5507)+1+COUNTIF(AL$11:AL5507, AL5507)-1)</f>
        <v/>
      </c>
    </row>
    <row r="5508" spans="1:41" x14ac:dyDescent="0.55000000000000004">
      <c r="A5508" s="5"/>
      <c r="B5508" s="284"/>
      <c r="C5508" s="285"/>
      <c r="D5508" s="286"/>
      <c r="E5508" s="287"/>
      <c r="F5508" s="288"/>
      <c r="G5508" s="5"/>
      <c r="J5508" s="7" t="str">
        <f t="shared" si="1539"/>
        <v/>
      </c>
      <c r="K5508" s="48" t="str">
        <f t="shared" si="1540"/>
        <v/>
      </c>
      <c r="L5508" s="48" t="str">
        <f t="shared" si="1541"/>
        <v/>
      </c>
      <c r="M5508" s="49" t="str">
        <f t="shared" si="1542"/>
        <v/>
      </c>
      <c r="U5508" s="103" t="str">
        <f t="shared" si="1543"/>
        <v/>
      </c>
      <c r="V5508" s="77" t="str">
        <f t="shared" si="1544"/>
        <v/>
      </c>
      <c r="W5508" s="37" t="str">
        <f t="shared" si="1545"/>
        <v/>
      </c>
      <c r="X5508" s="7" t="str">
        <f t="shared" si="1546"/>
        <v/>
      </c>
      <c r="Y5508" s="37" t="str">
        <f t="shared" si="1547"/>
        <v/>
      </c>
      <c r="AA5508" s="54" t="str">
        <f t="shared" si="1548"/>
        <v/>
      </c>
      <c r="AC5508" s="121" t="str">
        <f t="shared" si="1549"/>
        <v/>
      </c>
      <c r="AD5508" s="111" t="str">
        <f t="shared" si="1550"/>
        <v/>
      </c>
      <c r="AE5508" s="122" t="str">
        <f t="shared" si="1551"/>
        <v/>
      </c>
      <c r="AF5508" s="123" t="str">
        <f t="shared" si="1552"/>
        <v>Qtr 1</v>
      </c>
      <c r="AG5508" s="122" t="str">
        <f t="shared" si="1553"/>
        <v/>
      </c>
      <c r="AI5508" s="124" t="str">
        <f t="shared" si="1554"/>
        <v/>
      </c>
      <c r="AK5508" s="103" t="str">
        <f t="shared" si="1555"/>
        <v/>
      </c>
      <c r="AL5508" s="104" t="str">
        <f t="shared" si="1556"/>
        <v/>
      </c>
      <c r="AN5508" s="37" t="str">
        <f>IF(AK5508="", "", COUNTIF(AK$11:AK$8010, "&lt;"&amp;AK5508)+1+COUNTIF(AK$11:AK5508, AK5508)-1)</f>
        <v/>
      </c>
      <c r="AO5508" s="37" t="str">
        <f>IF(AL5508="", "", COUNTIF(AL$11:AL$8010, "&gt;"&amp;AL5508)+1+COUNTIF(AL$11:AL5508, AL5508)-1)</f>
        <v/>
      </c>
    </row>
    <row r="5509" spans="1:41" x14ac:dyDescent="0.55000000000000004">
      <c r="A5509" s="5"/>
      <c r="B5509" s="284"/>
      <c r="C5509" s="285"/>
      <c r="D5509" s="286"/>
      <c r="E5509" s="287"/>
      <c r="F5509" s="288"/>
      <c r="G5509" s="5"/>
      <c r="J5509" s="7" t="str">
        <f t="shared" si="1539"/>
        <v/>
      </c>
      <c r="K5509" s="48" t="str">
        <f t="shared" si="1540"/>
        <v/>
      </c>
      <c r="L5509" s="48" t="str">
        <f t="shared" si="1541"/>
        <v/>
      </c>
      <c r="M5509" s="49" t="str">
        <f t="shared" si="1542"/>
        <v/>
      </c>
      <c r="U5509" s="103" t="str">
        <f t="shared" si="1543"/>
        <v/>
      </c>
      <c r="V5509" s="77" t="str">
        <f t="shared" si="1544"/>
        <v/>
      </c>
      <c r="W5509" s="37" t="str">
        <f t="shared" si="1545"/>
        <v/>
      </c>
      <c r="X5509" s="7" t="str">
        <f t="shared" si="1546"/>
        <v/>
      </c>
      <c r="Y5509" s="37" t="str">
        <f t="shared" si="1547"/>
        <v/>
      </c>
      <c r="AA5509" s="54" t="str">
        <f t="shared" si="1548"/>
        <v/>
      </c>
      <c r="AC5509" s="121" t="str">
        <f t="shared" si="1549"/>
        <v/>
      </c>
      <c r="AD5509" s="111" t="str">
        <f t="shared" si="1550"/>
        <v/>
      </c>
      <c r="AE5509" s="122" t="str">
        <f t="shared" si="1551"/>
        <v/>
      </c>
      <c r="AF5509" s="123" t="str">
        <f t="shared" si="1552"/>
        <v>Qtr 1</v>
      </c>
      <c r="AG5509" s="122" t="str">
        <f t="shared" si="1553"/>
        <v/>
      </c>
      <c r="AI5509" s="124" t="str">
        <f t="shared" si="1554"/>
        <v/>
      </c>
      <c r="AK5509" s="103" t="str">
        <f t="shared" si="1555"/>
        <v/>
      </c>
      <c r="AL5509" s="104" t="str">
        <f t="shared" si="1556"/>
        <v/>
      </c>
      <c r="AN5509" s="37" t="str">
        <f>IF(AK5509="", "", COUNTIF(AK$11:AK$8010, "&lt;"&amp;AK5509)+1+COUNTIF(AK$11:AK5509, AK5509)-1)</f>
        <v/>
      </c>
      <c r="AO5509" s="37" t="str">
        <f>IF(AL5509="", "", COUNTIF(AL$11:AL$8010, "&gt;"&amp;AL5509)+1+COUNTIF(AL$11:AL5509, AL5509)-1)</f>
        <v/>
      </c>
    </row>
    <row r="5510" spans="1:41" x14ac:dyDescent="0.55000000000000004">
      <c r="A5510" s="5"/>
      <c r="B5510" s="284"/>
      <c r="C5510" s="285"/>
      <c r="D5510" s="286"/>
      <c r="E5510" s="287"/>
      <c r="F5510" s="288"/>
      <c r="G5510" s="5"/>
      <c r="J5510" s="7" t="str">
        <f t="shared" si="1539"/>
        <v/>
      </c>
      <c r="K5510" s="48" t="str">
        <f t="shared" si="1540"/>
        <v/>
      </c>
      <c r="L5510" s="48" t="str">
        <f t="shared" si="1541"/>
        <v/>
      </c>
      <c r="M5510" s="49" t="str">
        <f t="shared" si="1542"/>
        <v/>
      </c>
      <c r="U5510" s="103" t="str">
        <f t="shared" si="1543"/>
        <v/>
      </c>
      <c r="V5510" s="77" t="str">
        <f t="shared" si="1544"/>
        <v/>
      </c>
      <c r="W5510" s="37" t="str">
        <f t="shared" si="1545"/>
        <v/>
      </c>
      <c r="X5510" s="7" t="str">
        <f t="shared" si="1546"/>
        <v/>
      </c>
      <c r="Y5510" s="37" t="str">
        <f t="shared" si="1547"/>
        <v/>
      </c>
      <c r="AA5510" s="54" t="str">
        <f t="shared" si="1548"/>
        <v/>
      </c>
      <c r="AC5510" s="121" t="str">
        <f t="shared" si="1549"/>
        <v/>
      </c>
      <c r="AD5510" s="111" t="str">
        <f t="shared" si="1550"/>
        <v/>
      </c>
      <c r="AE5510" s="122" t="str">
        <f t="shared" si="1551"/>
        <v/>
      </c>
      <c r="AF5510" s="123" t="str">
        <f t="shared" si="1552"/>
        <v>Qtr 1</v>
      </c>
      <c r="AG5510" s="122" t="str">
        <f t="shared" si="1553"/>
        <v/>
      </c>
      <c r="AI5510" s="124" t="str">
        <f t="shared" si="1554"/>
        <v/>
      </c>
      <c r="AK5510" s="103" t="str">
        <f t="shared" si="1555"/>
        <v/>
      </c>
      <c r="AL5510" s="104" t="str">
        <f t="shared" si="1556"/>
        <v/>
      </c>
      <c r="AN5510" s="37" t="str">
        <f>IF(AK5510="", "", COUNTIF(AK$11:AK$8010, "&lt;"&amp;AK5510)+1+COUNTIF(AK$11:AK5510, AK5510)-1)</f>
        <v/>
      </c>
      <c r="AO5510" s="37" t="str">
        <f>IF(AL5510="", "", COUNTIF(AL$11:AL$8010, "&gt;"&amp;AL5510)+1+COUNTIF(AL$11:AL5510, AL5510)-1)</f>
        <v/>
      </c>
    </row>
    <row r="5511" spans="1:41" x14ac:dyDescent="0.55000000000000004">
      <c r="A5511" s="5"/>
      <c r="B5511" s="284"/>
      <c r="C5511" s="285"/>
      <c r="D5511" s="286"/>
      <c r="E5511" s="287"/>
      <c r="F5511" s="288"/>
      <c r="G5511" s="5"/>
      <c r="J5511" s="7" t="str">
        <f t="shared" si="1539"/>
        <v/>
      </c>
      <c r="K5511" s="48" t="str">
        <f t="shared" si="1540"/>
        <v/>
      </c>
      <c r="L5511" s="48" t="str">
        <f t="shared" si="1541"/>
        <v/>
      </c>
      <c r="M5511" s="49" t="str">
        <f t="shared" si="1542"/>
        <v/>
      </c>
      <c r="U5511" s="103" t="str">
        <f t="shared" si="1543"/>
        <v/>
      </c>
      <c r="V5511" s="77" t="str">
        <f t="shared" si="1544"/>
        <v/>
      </c>
      <c r="W5511" s="37" t="str">
        <f t="shared" si="1545"/>
        <v/>
      </c>
      <c r="X5511" s="7" t="str">
        <f t="shared" si="1546"/>
        <v/>
      </c>
      <c r="Y5511" s="37" t="str">
        <f t="shared" si="1547"/>
        <v/>
      </c>
      <c r="AA5511" s="54" t="str">
        <f t="shared" si="1548"/>
        <v/>
      </c>
      <c r="AC5511" s="121" t="str">
        <f t="shared" si="1549"/>
        <v/>
      </c>
      <c r="AD5511" s="111" t="str">
        <f t="shared" si="1550"/>
        <v/>
      </c>
      <c r="AE5511" s="122" t="str">
        <f t="shared" si="1551"/>
        <v/>
      </c>
      <c r="AF5511" s="123" t="str">
        <f t="shared" si="1552"/>
        <v>Qtr 1</v>
      </c>
      <c r="AG5511" s="122" t="str">
        <f t="shared" si="1553"/>
        <v/>
      </c>
      <c r="AI5511" s="124" t="str">
        <f t="shared" si="1554"/>
        <v/>
      </c>
      <c r="AK5511" s="103" t="str">
        <f t="shared" si="1555"/>
        <v/>
      </c>
      <c r="AL5511" s="104" t="str">
        <f t="shared" si="1556"/>
        <v/>
      </c>
      <c r="AN5511" s="37" t="str">
        <f>IF(AK5511="", "", COUNTIF(AK$11:AK$8010, "&lt;"&amp;AK5511)+1+COUNTIF(AK$11:AK5511, AK5511)-1)</f>
        <v/>
      </c>
      <c r="AO5511" s="37" t="str">
        <f>IF(AL5511="", "", COUNTIF(AL$11:AL$8010, "&gt;"&amp;AL5511)+1+COUNTIF(AL$11:AL5511, AL5511)-1)</f>
        <v/>
      </c>
    </row>
    <row r="5512" spans="1:41" x14ac:dyDescent="0.55000000000000004">
      <c r="A5512" s="5"/>
      <c r="B5512" s="284"/>
      <c r="C5512" s="285"/>
      <c r="D5512" s="286"/>
      <c r="E5512" s="287"/>
      <c r="F5512" s="288"/>
      <c r="G5512" s="5"/>
      <c r="J5512" s="7" t="str">
        <f t="shared" si="1539"/>
        <v/>
      </c>
      <c r="K5512" s="48" t="str">
        <f t="shared" si="1540"/>
        <v/>
      </c>
      <c r="L5512" s="48" t="str">
        <f t="shared" si="1541"/>
        <v/>
      </c>
      <c r="M5512" s="49" t="str">
        <f t="shared" si="1542"/>
        <v/>
      </c>
      <c r="U5512" s="103" t="str">
        <f t="shared" si="1543"/>
        <v/>
      </c>
      <c r="V5512" s="77" t="str">
        <f t="shared" si="1544"/>
        <v/>
      </c>
      <c r="W5512" s="37" t="str">
        <f t="shared" si="1545"/>
        <v/>
      </c>
      <c r="X5512" s="7" t="str">
        <f t="shared" si="1546"/>
        <v/>
      </c>
      <c r="Y5512" s="37" t="str">
        <f t="shared" si="1547"/>
        <v/>
      </c>
      <c r="AA5512" s="54" t="str">
        <f t="shared" si="1548"/>
        <v/>
      </c>
      <c r="AC5512" s="121" t="str">
        <f t="shared" si="1549"/>
        <v/>
      </c>
      <c r="AD5512" s="111" t="str">
        <f t="shared" si="1550"/>
        <v/>
      </c>
      <c r="AE5512" s="122" t="str">
        <f t="shared" si="1551"/>
        <v/>
      </c>
      <c r="AF5512" s="123" t="str">
        <f t="shared" si="1552"/>
        <v>Qtr 1</v>
      </c>
      <c r="AG5512" s="122" t="str">
        <f t="shared" si="1553"/>
        <v/>
      </c>
      <c r="AI5512" s="124" t="str">
        <f t="shared" si="1554"/>
        <v/>
      </c>
      <c r="AK5512" s="103" t="str">
        <f t="shared" si="1555"/>
        <v/>
      </c>
      <c r="AL5512" s="104" t="str">
        <f t="shared" si="1556"/>
        <v/>
      </c>
      <c r="AN5512" s="37" t="str">
        <f>IF(AK5512="", "", COUNTIF(AK$11:AK$8010, "&lt;"&amp;AK5512)+1+COUNTIF(AK$11:AK5512, AK5512)-1)</f>
        <v/>
      </c>
      <c r="AO5512" s="37" t="str">
        <f>IF(AL5512="", "", COUNTIF(AL$11:AL$8010, "&gt;"&amp;AL5512)+1+COUNTIF(AL$11:AL5512, AL5512)-1)</f>
        <v/>
      </c>
    </row>
    <row r="5513" spans="1:41" x14ac:dyDescent="0.55000000000000004">
      <c r="A5513" s="5"/>
      <c r="B5513" s="284"/>
      <c r="C5513" s="285"/>
      <c r="D5513" s="286"/>
      <c r="E5513" s="287"/>
      <c r="F5513" s="288"/>
      <c r="G5513" s="5"/>
      <c r="J5513" s="7" t="str">
        <f t="shared" si="1539"/>
        <v/>
      </c>
      <c r="K5513" s="48" t="str">
        <f t="shared" si="1540"/>
        <v/>
      </c>
      <c r="L5513" s="48" t="str">
        <f t="shared" si="1541"/>
        <v/>
      </c>
      <c r="M5513" s="49" t="str">
        <f t="shared" si="1542"/>
        <v/>
      </c>
      <c r="U5513" s="103" t="str">
        <f t="shared" si="1543"/>
        <v/>
      </c>
      <c r="V5513" s="77" t="str">
        <f t="shared" si="1544"/>
        <v/>
      </c>
      <c r="W5513" s="37" t="str">
        <f t="shared" si="1545"/>
        <v/>
      </c>
      <c r="X5513" s="7" t="str">
        <f t="shared" si="1546"/>
        <v/>
      </c>
      <c r="Y5513" s="37" t="str">
        <f t="shared" si="1547"/>
        <v/>
      </c>
      <c r="AA5513" s="54" t="str">
        <f t="shared" si="1548"/>
        <v/>
      </c>
      <c r="AC5513" s="121" t="str">
        <f t="shared" si="1549"/>
        <v/>
      </c>
      <c r="AD5513" s="111" t="str">
        <f t="shared" si="1550"/>
        <v/>
      </c>
      <c r="AE5513" s="122" t="str">
        <f t="shared" si="1551"/>
        <v/>
      </c>
      <c r="AF5513" s="123" t="str">
        <f t="shared" si="1552"/>
        <v>Qtr 1</v>
      </c>
      <c r="AG5513" s="122" t="str">
        <f t="shared" si="1553"/>
        <v/>
      </c>
      <c r="AI5513" s="124" t="str">
        <f t="shared" si="1554"/>
        <v/>
      </c>
      <c r="AK5513" s="103" t="str">
        <f t="shared" si="1555"/>
        <v/>
      </c>
      <c r="AL5513" s="104" t="str">
        <f t="shared" si="1556"/>
        <v/>
      </c>
      <c r="AN5513" s="37" t="str">
        <f>IF(AK5513="", "", COUNTIF(AK$11:AK$8010, "&lt;"&amp;AK5513)+1+COUNTIF(AK$11:AK5513, AK5513)-1)</f>
        <v/>
      </c>
      <c r="AO5513" s="37" t="str">
        <f>IF(AL5513="", "", COUNTIF(AL$11:AL$8010, "&gt;"&amp;AL5513)+1+COUNTIF(AL$11:AL5513, AL5513)-1)</f>
        <v/>
      </c>
    </row>
    <row r="5514" spans="1:41" x14ac:dyDescent="0.55000000000000004">
      <c r="A5514" s="5"/>
      <c r="B5514" s="284"/>
      <c r="C5514" s="285"/>
      <c r="D5514" s="286"/>
      <c r="E5514" s="287"/>
      <c r="F5514" s="288"/>
      <c r="G5514" s="5"/>
      <c r="J5514" s="7" t="str">
        <f t="shared" si="1539"/>
        <v/>
      </c>
      <c r="K5514" s="48" t="str">
        <f t="shared" si="1540"/>
        <v/>
      </c>
      <c r="L5514" s="48" t="str">
        <f t="shared" si="1541"/>
        <v/>
      </c>
      <c r="M5514" s="49" t="str">
        <f t="shared" si="1542"/>
        <v/>
      </c>
      <c r="U5514" s="103" t="str">
        <f t="shared" si="1543"/>
        <v/>
      </c>
      <c r="V5514" s="77" t="str">
        <f t="shared" si="1544"/>
        <v/>
      </c>
      <c r="W5514" s="37" t="str">
        <f t="shared" si="1545"/>
        <v/>
      </c>
      <c r="X5514" s="7" t="str">
        <f t="shared" si="1546"/>
        <v/>
      </c>
      <c r="Y5514" s="37" t="str">
        <f t="shared" si="1547"/>
        <v/>
      </c>
      <c r="AA5514" s="54" t="str">
        <f t="shared" si="1548"/>
        <v/>
      </c>
      <c r="AC5514" s="121" t="str">
        <f t="shared" si="1549"/>
        <v/>
      </c>
      <c r="AD5514" s="111" t="str">
        <f t="shared" si="1550"/>
        <v/>
      </c>
      <c r="AE5514" s="122" t="str">
        <f t="shared" si="1551"/>
        <v/>
      </c>
      <c r="AF5514" s="123" t="str">
        <f t="shared" si="1552"/>
        <v>Qtr 1</v>
      </c>
      <c r="AG5514" s="122" t="str">
        <f t="shared" si="1553"/>
        <v/>
      </c>
      <c r="AI5514" s="124" t="str">
        <f t="shared" si="1554"/>
        <v/>
      </c>
      <c r="AK5514" s="103" t="str">
        <f t="shared" si="1555"/>
        <v/>
      </c>
      <c r="AL5514" s="104" t="str">
        <f t="shared" si="1556"/>
        <v/>
      </c>
      <c r="AN5514" s="37" t="str">
        <f>IF(AK5514="", "", COUNTIF(AK$11:AK$8010, "&lt;"&amp;AK5514)+1+COUNTIF(AK$11:AK5514, AK5514)-1)</f>
        <v/>
      </c>
      <c r="AO5514" s="37" t="str">
        <f>IF(AL5514="", "", COUNTIF(AL$11:AL$8010, "&gt;"&amp;AL5514)+1+COUNTIF(AL$11:AL5514, AL5514)-1)</f>
        <v/>
      </c>
    </row>
    <row r="5515" spans="1:41" x14ac:dyDescent="0.55000000000000004">
      <c r="A5515" s="5"/>
      <c r="B5515" s="284"/>
      <c r="C5515" s="285"/>
      <c r="D5515" s="286"/>
      <c r="E5515" s="287"/>
      <c r="F5515" s="288"/>
      <c r="G5515" s="5"/>
      <c r="J5515" s="7" t="str">
        <f t="shared" si="1539"/>
        <v/>
      </c>
      <c r="K5515" s="48" t="str">
        <f t="shared" si="1540"/>
        <v/>
      </c>
      <c r="L5515" s="48" t="str">
        <f t="shared" si="1541"/>
        <v/>
      </c>
      <c r="M5515" s="49" t="str">
        <f t="shared" si="1542"/>
        <v/>
      </c>
      <c r="U5515" s="103" t="str">
        <f t="shared" si="1543"/>
        <v/>
      </c>
      <c r="V5515" s="77" t="str">
        <f t="shared" si="1544"/>
        <v/>
      </c>
      <c r="W5515" s="37" t="str">
        <f t="shared" si="1545"/>
        <v/>
      </c>
      <c r="X5515" s="7" t="str">
        <f t="shared" si="1546"/>
        <v/>
      </c>
      <c r="Y5515" s="37" t="str">
        <f t="shared" si="1547"/>
        <v/>
      </c>
      <c r="AA5515" s="54" t="str">
        <f t="shared" si="1548"/>
        <v/>
      </c>
      <c r="AC5515" s="121" t="str">
        <f t="shared" si="1549"/>
        <v/>
      </c>
      <c r="AD5515" s="111" t="str">
        <f t="shared" si="1550"/>
        <v/>
      </c>
      <c r="AE5515" s="122" t="str">
        <f t="shared" si="1551"/>
        <v/>
      </c>
      <c r="AF5515" s="123" t="str">
        <f t="shared" si="1552"/>
        <v>Qtr 1</v>
      </c>
      <c r="AG5515" s="122" t="str">
        <f t="shared" si="1553"/>
        <v/>
      </c>
      <c r="AI5515" s="124" t="str">
        <f t="shared" si="1554"/>
        <v/>
      </c>
      <c r="AK5515" s="103" t="str">
        <f t="shared" si="1555"/>
        <v/>
      </c>
      <c r="AL5515" s="104" t="str">
        <f t="shared" si="1556"/>
        <v/>
      </c>
      <c r="AN5515" s="37" t="str">
        <f>IF(AK5515="", "", COUNTIF(AK$11:AK$8010, "&lt;"&amp;AK5515)+1+COUNTIF(AK$11:AK5515, AK5515)-1)</f>
        <v/>
      </c>
      <c r="AO5515" s="37" t="str">
        <f>IF(AL5515="", "", COUNTIF(AL$11:AL$8010, "&gt;"&amp;AL5515)+1+COUNTIF(AL$11:AL5515, AL5515)-1)</f>
        <v/>
      </c>
    </row>
    <row r="5516" spans="1:41" x14ac:dyDescent="0.55000000000000004">
      <c r="A5516" s="5"/>
      <c r="B5516" s="284"/>
      <c r="C5516" s="285"/>
      <c r="D5516" s="286"/>
      <c r="E5516" s="287"/>
      <c r="F5516" s="288"/>
      <c r="G5516" s="5"/>
      <c r="J5516" s="7" t="str">
        <f t="shared" ref="J5516:J5579" si="1557">IF(B5516="", "", IF(OR(B5516&lt;$O$4, B5516&gt;$O$5), "X", ""))</f>
        <v/>
      </c>
      <c r="K5516" s="48" t="str">
        <f t="shared" ref="K5516:K5579" si="1558">IF(C5516="", "", IF(COUNTIF($O$10:$O$510, C5516)=0, "X", ""))</f>
        <v/>
      </c>
      <c r="L5516" s="48" t="str">
        <f t="shared" ref="L5516:L5579" si="1559">IF(D5516="", "", IF(COUNTIF($Q$10:$Q$15, D5516)=0, "X", ""))</f>
        <v/>
      </c>
      <c r="M5516" s="49" t="str">
        <f t="shared" ref="M5516:M5579" si="1560">IF(E5516="", "", IF(COUNTIF($S$10:$S$20, E5516)=0, "X", ""))</f>
        <v/>
      </c>
      <c r="U5516" s="103" t="str">
        <f t="shared" ref="U5516:U5579" si="1561">IF($Q$4="", "", IF($C5516=$Q$4, IF($E5516&lt;0, $E5516, ""), ""))</f>
        <v/>
      </c>
      <c r="V5516" s="77" t="str">
        <f t="shared" ref="V5516:V5579" si="1562">IF($Q$4="", "", IF($C5516=$Q$4, IF($E5516&gt;0, $E5516, ""), ""))</f>
        <v/>
      </c>
      <c r="W5516" s="37" t="str">
        <f t="shared" ref="W5516:W5579" si="1563">IF($Q$4="", "", IF($C5516=$Q$4, IF($B5516="", "", TEXT($B5516, "mmm yyyy")), ""))</f>
        <v/>
      </c>
      <c r="X5516" s="7" t="str">
        <f t="shared" ref="X5516:X5579" si="1564">IF(OR($Q$4="", $B5516=""), "", IF($C5516=$Q$4, IF(AND($B5516&gt;=$V$2, $B5516&lt;=$W$2), $U$2, IF(AND($B5516&gt;=$V$3, $B5516&lt;=$W$3), $U$3, IF(AND($B5516&gt;=$V$4, $B5516&lt;=$W$4), $U$4, IF(AND($B5516&gt;=$V$5, $B5516&lt;=$W$5), $U$5, "")))), ""))</f>
        <v/>
      </c>
      <c r="Y5516" s="37" t="str">
        <f t="shared" ref="Y5516:Y5579" si="1565">IF($Q$4="", "", IF($C5516=$Q$4, IF($D5516="", "", $D5516), ""))</f>
        <v/>
      </c>
      <c r="AA5516" s="54" t="str">
        <f t="shared" ref="AA5516:AA5579" si="1566">IF(OR($X5516="", $Y5516=""), "", CONCATENATE($Y5516, " - ", $X5516))</f>
        <v/>
      </c>
      <c r="AC5516" s="121" t="str">
        <f t="shared" ref="AC5516:AC5579" si="1567">IF($E5516&lt;0, $E5516, "")</f>
        <v/>
      </c>
      <c r="AD5516" s="111" t="str">
        <f t="shared" ref="AD5516:AD5579" si="1568">IF($E5516&gt;0, $E5516, "")</f>
        <v/>
      </c>
      <c r="AE5516" s="122" t="str">
        <f t="shared" ref="AE5516:AE5579" si="1569">IF($B5516="", "", TEXT($B5516, "mmm yyyy"))</f>
        <v/>
      </c>
      <c r="AF5516" s="123" t="str">
        <f t="shared" ref="AF5516:AF5579" si="1570">IF(AND($B5516&gt;=$V$2, $B5516&lt;=$W$2), $U$2, IF(AND($B5516&gt;=$V$3, $B5516&lt;=$W$3), $U$3, IF(AND($B5516&gt;=$V$4, $B5516&lt;=$W$4), $U$4, IF(AND($B5516&gt;=$V$5, $B5516&lt;=$W$5), $U$5, ""))))</f>
        <v>Qtr 1</v>
      </c>
      <c r="AG5516" s="122" t="str">
        <f t="shared" ref="AG5516:AG5579" si="1571">IF($D5516="", "", $D5516)</f>
        <v/>
      </c>
      <c r="AI5516" s="124" t="str">
        <f t="shared" ref="AI5516:AI5579" si="1572">IF(OR($AF5516="", $AG5516=""), "", CONCATENATE($AG5516, " - ", $AF5516))</f>
        <v/>
      </c>
      <c r="AK5516" s="103" t="str">
        <f t="shared" ref="AK5516:AK5579" si="1573">IF($AK$7="", U5516, IF($AK$7=$X5516, U5516, ""))</f>
        <v/>
      </c>
      <c r="AL5516" s="104" t="str">
        <f t="shared" ref="AL5516:AL5579" si="1574">IF($AK$7="", V5516, IF($AK$7=$X5516, V5516, ""))</f>
        <v/>
      </c>
      <c r="AN5516" s="37" t="str">
        <f>IF(AK5516="", "", COUNTIF(AK$11:AK$8010, "&lt;"&amp;AK5516)+1+COUNTIF(AK$11:AK5516, AK5516)-1)</f>
        <v/>
      </c>
      <c r="AO5516" s="37" t="str">
        <f>IF(AL5516="", "", COUNTIF(AL$11:AL$8010, "&gt;"&amp;AL5516)+1+COUNTIF(AL$11:AL5516, AL5516)-1)</f>
        <v/>
      </c>
    </row>
    <row r="5517" spans="1:41" x14ac:dyDescent="0.55000000000000004">
      <c r="A5517" s="5"/>
      <c r="B5517" s="284"/>
      <c r="C5517" s="285"/>
      <c r="D5517" s="286"/>
      <c r="E5517" s="287"/>
      <c r="F5517" s="288"/>
      <c r="G5517" s="5"/>
      <c r="J5517" s="7" t="str">
        <f t="shared" si="1557"/>
        <v/>
      </c>
      <c r="K5517" s="48" t="str">
        <f t="shared" si="1558"/>
        <v/>
      </c>
      <c r="L5517" s="48" t="str">
        <f t="shared" si="1559"/>
        <v/>
      </c>
      <c r="M5517" s="49" t="str">
        <f t="shared" si="1560"/>
        <v/>
      </c>
      <c r="U5517" s="103" t="str">
        <f t="shared" si="1561"/>
        <v/>
      </c>
      <c r="V5517" s="77" t="str">
        <f t="shared" si="1562"/>
        <v/>
      </c>
      <c r="W5517" s="37" t="str">
        <f t="shared" si="1563"/>
        <v/>
      </c>
      <c r="X5517" s="7" t="str">
        <f t="shared" si="1564"/>
        <v/>
      </c>
      <c r="Y5517" s="37" t="str">
        <f t="shared" si="1565"/>
        <v/>
      </c>
      <c r="AA5517" s="54" t="str">
        <f t="shared" si="1566"/>
        <v/>
      </c>
      <c r="AC5517" s="121" t="str">
        <f t="shared" si="1567"/>
        <v/>
      </c>
      <c r="AD5517" s="111" t="str">
        <f t="shared" si="1568"/>
        <v/>
      </c>
      <c r="AE5517" s="122" t="str">
        <f t="shared" si="1569"/>
        <v/>
      </c>
      <c r="AF5517" s="123" t="str">
        <f t="shared" si="1570"/>
        <v>Qtr 1</v>
      </c>
      <c r="AG5517" s="122" t="str">
        <f t="shared" si="1571"/>
        <v/>
      </c>
      <c r="AI5517" s="124" t="str">
        <f t="shared" si="1572"/>
        <v/>
      </c>
      <c r="AK5517" s="103" t="str">
        <f t="shared" si="1573"/>
        <v/>
      </c>
      <c r="AL5517" s="104" t="str">
        <f t="shared" si="1574"/>
        <v/>
      </c>
      <c r="AN5517" s="37" t="str">
        <f>IF(AK5517="", "", COUNTIF(AK$11:AK$8010, "&lt;"&amp;AK5517)+1+COUNTIF(AK$11:AK5517, AK5517)-1)</f>
        <v/>
      </c>
      <c r="AO5517" s="37" t="str">
        <f>IF(AL5517="", "", COUNTIF(AL$11:AL$8010, "&gt;"&amp;AL5517)+1+COUNTIF(AL$11:AL5517, AL5517)-1)</f>
        <v/>
      </c>
    </row>
    <row r="5518" spans="1:41" x14ac:dyDescent="0.55000000000000004">
      <c r="A5518" s="5"/>
      <c r="B5518" s="284"/>
      <c r="C5518" s="285"/>
      <c r="D5518" s="286"/>
      <c r="E5518" s="287"/>
      <c r="F5518" s="288"/>
      <c r="G5518" s="5"/>
      <c r="J5518" s="7" t="str">
        <f t="shared" si="1557"/>
        <v/>
      </c>
      <c r="K5518" s="48" t="str">
        <f t="shared" si="1558"/>
        <v/>
      </c>
      <c r="L5518" s="48" t="str">
        <f t="shared" si="1559"/>
        <v/>
      </c>
      <c r="M5518" s="49" t="str">
        <f t="shared" si="1560"/>
        <v/>
      </c>
      <c r="U5518" s="103" t="str">
        <f t="shared" si="1561"/>
        <v/>
      </c>
      <c r="V5518" s="77" t="str">
        <f t="shared" si="1562"/>
        <v/>
      </c>
      <c r="W5518" s="37" t="str">
        <f t="shared" si="1563"/>
        <v/>
      </c>
      <c r="X5518" s="7" t="str">
        <f t="shared" si="1564"/>
        <v/>
      </c>
      <c r="Y5518" s="37" t="str">
        <f t="shared" si="1565"/>
        <v/>
      </c>
      <c r="AA5518" s="54" t="str">
        <f t="shared" si="1566"/>
        <v/>
      </c>
      <c r="AC5518" s="121" t="str">
        <f t="shared" si="1567"/>
        <v/>
      </c>
      <c r="AD5518" s="111" t="str">
        <f t="shared" si="1568"/>
        <v/>
      </c>
      <c r="AE5518" s="122" t="str">
        <f t="shared" si="1569"/>
        <v/>
      </c>
      <c r="AF5518" s="123" t="str">
        <f t="shared" si="1570"/>
        <v>Qtr 1</v>
      </c>
      <c r="AG5518" s="122" t="str">
        <f t="shared" si="1571"/>
        <v/>
      </c>
      <c r="AI5518" s="124" t="str">
        <f t="shared" si="1572"/>
        <v/>
      </c>
      <c r="AK5518" s="103" t="str">
        <f t="shared" si="1573"/>
        <v/>
      </c>
      <c r="AL5518" s="104" t="str">
        <f t="shared" si="1574"/>
        <v/>
      </c>
      <c r="AN5518" s="37" t="str">
        <f>IF(AK5518="", "", COUNTIF(AK$11:AK$8010, "&lt;"&amp;AK5518)+1+COUNTIF(AK$11:AK5518, AK5518)-1)</f>
        <v/>
      </c>
      <c r="AO5518" s="37" t="str">
        <f>IF(AL5518="", "", COUNTIF(AL$11:AL$8010, "&gt;"&amp;AL5518)+1+COUNTIF(AL$11:AL5518, AL5518)-1)</f>
        <v/>
      </c>
    </row>
    <row r="5519" spans="1:41" x14ac:dyDescent="0.55000000000000004">
      <c r="A5519" s="5"/>
      <c r="B5519" s="284"/>
      <c r="C5519" s="285"/>
      <c r="D5519" s="286"/>
      <c r="E5519" s="287"/>
      <c r="F5519" s="288"/>
      <c r="G5519" s="5"/>
      <c r="J5519" s="7" t="str">
        <f t="shared" si="1557"/>
        <v/>
      </c>
      <c r="K5519" s="48" t="str">
        <f t="shared" si="1558"/>
        <v/>
      </c>
      <c r="L5519" s="48" t="str">
        <f t="shared" si="1559"/>
        <v/>
      </c>
      <c r="M5519" s="49" t="str">
        <f t="shared" si="1560"/>
        <v/>
      </c>
      <c r="U5519" s="103" t="str">
        <f t="shared" si="1561"/>
        <v/>
      </c>
      <c r="V5519" s="77" t="str">
        <f t="shared" si="1562"/>
        <v/>
      </c>
      <c r="W5519" s="37" t="str">
        <f t="shared" si="1563"/>
        <v/>
      </c>
      <c r="X5519" s="7" t="str">
        <f t="shared" si="1564"/>
        <v/>
      </c>
      <c r="Y5519" s="37" t="str">
        <f t="shared" si="1565"/>
        <v/>
      </c>
      <c r="AA5519" s="54" t="str">
        <f t="shared" si="1566"/>
        <v/>
      </c>
      <c r="AC5519" s="121" t="str">
        <f t="shared" si="1567"/>
        <v/>
      </c>
      <c r="AD5519" s="111" t="str">
        <f t="shared" si="1568"/>
        <v/>
      </c>
      <c r="AE5519" s="122" t="str">
        <f t="shared" si="1569"/>
        <v/>
      </c>
      <c r="AF5519" s="123" t="str">
        <f t="shared" si="1570"/>
        <v>Qtr 1</v>
      </c>
      <c r="AG5519" s="122" t="str">
        <f t="shared" si="1571"/>
        <v/>
      </c>
      <c r="AI5519" s="124" t="str">
        <f t="shared" si="1572"/>
        <v/>
      </c>
      <c r="AK5519" s="103" t="str">
        <f t="shared" si="1573"/>
        <v/>
      </c>
      <c r="AL5519" s="104" t="str">
        <f t="shared" si="1574"/>
        <v/>
      </c>
      <c r="AN5519" s="37" t="str">
        <f>IF(AK5519="", "", COUNTIF(AK$11:AK$8010, "&lt;"&amp;AK5519)+1+COUNTIF(AK$11:AK5519, AK5519)-1)</f>
        <v/>
      </c>
      <c r="AO5519" s="37" t="str">
        <f>IF(AL5519="", "", COUNTIF(AL$11:AL$8010, "&gt;"&amp;AL5519)+1+COUNTIF(AL$11:AL5519, AL5519)-1)</f>
        <v/>
      </c>
    </row>
    <row r="5520" spans="1:41" x14ac:dyDescent="0.55000000000000004">
      <c r="A5520" s="5"/>
      <c r="B5520" s="284"/>
      <c r="C5520" s="285"/>
      <c r="D5520" s="286"/>
      <c r="E5520" s="287"/>
      <c r="F5520" s="288"/>
      <c r="G5520" s="5"/>
      <c r="J5520" s="7" t="str">
        <f t="shared" si="1557"/>
        <v/>
      </c>
      <c r="K5520" s="48" t="str">
        <f t="shared" si="1558"/>
        <v/>
      </c>
      <c r="L5520" s="48" t="str">
        <f t="shared" si="1559"/>
        <v/>
      </c>
      <c r="M5520" s="49" t="str">
        <f t="shared" si="1560"/>
        <v/>
      </c>
      <c r="U5520" s="103" t="str">
        <f t="shared" si="1561"/>
        <v/>
      </c>
      <c r="V5520" s="77" t="str">
        <f t="shared" si="1562"/>
        <v/>
      </c>
      <c r="W5520" s="37" t="str">
        <f t="shared" si="1563"/>
        <v/>
      </c>
      <c r="X5520" s="7" t="str">
        <f t="shared" si="1564"/>
        <v/>
      </c>
      <c r="Y5520" s="37" t="str">
        <f t="shared" si="1565"/>
        <v/>
      </c>
      <c r="AA5520" s="54" t="str">
        <f t="shared" si="1566"/>
        <v/>
      </c>
      <c r="AC5520" s="121" t="str">
        <f t="shared" si="1567"/>
        <v/>
      </c>
      <c r="AD5520" s="111" t="str">
        <f t="shared" si="1568"/>
        <v/>
      </c>
      <c r="AE5520" s="122" t="str">
        <f t="shared" si="1569"/>
        <v/>
      </c>
      <c r="AF5520" s="123" t="str">
        <f t="shared" si="1570"/>
        <v>Qtr 1</v>
      </c>
      <c r="AG5520" s="122" t="str">
        <f t="shared" si="1571"/>
        <v/>
      </c>
      <c r="AI5520" s="124" t="str">
        <f t="shared" si="1572"/>
        <v/>
      </c>
      <c r="AK5520" s="103" t="str">
        <f t="shared" si="1573"/>
        <v/>
      </c>
      <c r="AL5520" s="104" t="str">
        <f t="shared" si="1574"/>
        <v/>
      </c>
      <c r="AN5520" s="37" t="str">
        <f>IF(AK5520="", "", COUNTIF(AK$11:AK$8010, "&lt;"&amp;AK5520)+1+COUNTIF(AK$11:AK5520, AK5520)-1)</f>
        <v/>
      </c>
      <c r="AO5520" s="37" t="str">
        <f>IF(AL5520="", "", COUNTIF(AL$11:AL$8010, "&gt;"&amp;AL5520)+1+COUNTIF(AL$11:AL5520, AL5520)-1)</f>
        <v/>
      </c>
    </row>
    <row r="5521" spans="1:41" x14ac:dyDescent="0.55000000000000004">
      <c r="A5521" s="5"/>
      <c r="B5521" s="284"/>
      <c r="C5521" s="285"/>
      <c r="D5521" s="286"/>
      <c r="E5521" s="287"/>
      <c r="F5521" s="288"/>
      <c r="G5521" s="5"/>
      <c r="J5521" s="7" t="str">
        <f t="shared" si="1557"/>
        <v/>
      </c>
      <c r="K5521" s="48" t="str">
        <f t="shared" si="1558"/>
        <v/>
      </c>
      <c r="L5521" s="48" t="str">
        <f t="shared" si="1559"/>
        <v/>
      </c>
      <c r="M5521" s="49" t="str">
        <f t="shared" si="1560"/>
        <v/>
      </c>
      <c r="U5521" s="103" t="str">
        <f t="shared" si="1561"/>
        <v/>
      </c>
      <c r="V5521" s="77" t="str">
        <f t="shared" si="1562"/>
        <v/>
      </c>
      <c r="W5521" s="37" t="str">
        <f t="shared" si="1563"/>
        <v/>
      </c>
      <c r="X5521" s="7" t="str">
        <f t="shared" si="1564"/>
        <v/>
      </c>
      <c r="Y5521" s="37" t="str">
        <f t="shared" si="1565"/>
        <v/>
      </c>
      <c r="AA5521" s="54" t="str">
        <f t="shared" si="1566"/>
        <v/>
      </c>
      <c r="AC5521" s="121" t="str">
        <f t="shared" si="1567"/>
        <v/>
      </c>
      <c r="AD5521" s="111" t="str">
        <f t="shared" si="1568"/>
        <v/>
      </c>
      <c r="AE5521" s="122" t="str">
        <f t="shared" si="1569"/>
        <v/>
      </c>
      <c r="AF5521" s="123" t="str">
        <f t="shared" si="1570"/>
        <v>Qtr 1</v>
      </c>
      <c r="AG5521" s="122" t="str">
        <f t="shared" si="1571"/>
        <v/>
      </c>
      <c r="AI5521" s="124" t="str">
        <f t="shared" si="1572"/>
        <v/>
      </c>
      <c r="AK5521" s="103" t="str">
        <f t="shared" si="1573"/>
        <v/>
      </c>
      <c r="AL5521" s="104" t="str">
        <f t="shared" si="1574"/>
        <v/>
      </c>
      <c r="AN5521" s="37" t="str">
        <f>IF(AK5521="", "", COUNTIF(AK$11:AK$8010, "&lt;"&amp;AK5521)+1+COUNTIF(AK$11:AK5521, AK5521)-1)</f>
        <v/>
      </c>
      <c r="AO5521" s="37" t="str">
        <f>IF(AL5521="", "", COUNTIF(AL$11:AL$8010, "&gt;"&amp;AL5521)+1+COUNTIF(AL$11:AL5521, AL5521)-1)</f>
        <v/>
      </c>
    </row>
    <row r="5522" spans="1:41" x14ac:dyDescent="0.55000000000000004">
      <c r="A5522" s="5"/>
      <c r="B5522" s="284"/>
      <c r="C5522" s="285"/>
      <c r="D5522" s="286"/>
      <c r="E5522" s="287"/>
      <c r="F5522" s="288"/>
      <c r="G5522" s="5"/>
      <c r="J5522" s="7" t="str">
        <f t="shared" si="1557"/>
        <v/>
      </c>
      <c r="K5522" s="48" t="str">
        <f t="shared" si="1558"/>
        <v/>
      </c>
      <c r="L5522" s="48" t="str">
        <f t="shared" si="1559"/>
        <v/>
      </c>
      <c r="M5522" s="49" t="str">
        <f t="shared" si="1560"/>
        <v/>
      </c>
      <c r="U5522" s="103" t="str">
        <f t="shared" si="1561"/>
        <v/>
      </c>
      <c r="V5522" s="77" t="str">
        <f t="shared" si="1562"/>
        <v/>
      </c>
      <c r="W5522" s="37" t="str">
        <f t="shared" si="1563"/>
        <v/>
      </c>
      <c r="X5522" s="7" t="str">
        <f t="shared" si="1564"/>
        <v/>
      </c>
      <c r="Y5522" s="37" t="str">
        <f t="shared" si="1565"/>
        <v/>
      </c>
      <c r="AA5522" s="54" t="str">
        <f t="shared" si="1566"/>
        <v/>
      </c>
      <c r="AC5522" s="121" t="str">
        <f t="shared" si="1567"/>
        <v/>
      </c>
      <c r="AD5522" s="111" t="str">
        <f t="shared" si="1568"/>
        <v/>
      </c>
      <c r="AE5522" s="122" t="str">
        <f t="shared" si="1569"/>
        <v/>
      </c>
      <c r="AF5522" s="123" t="str">
        <f t="shared" si="1570"/>
        <v>Qtr 1</v>
      </c>
      <c r="AG5522" s="122" t="str">
        <f t="shared" si="1571"/>
        <v/>
      </c>
      <c r="AI5522" s="124" t="str">
        <f t="shared" si="1572"/>
        <v/>
      </c>
      <c r="AK5522" s="103" t="str">
        <f t="shared" si="1573"/>
        <v/>
      </c>
      <c r="AL5522" s="104" t="str">
        <f t="shared" si="1574"/>
        <v/>
      </c>
      <c r="AN5522" s="37" t="str">
        <f>IF(AK5522="", "", COUNTIF(AK$11:AK$8010, "&lt;"&amp;AK5522)+1+COUNTIF(AK$11:AK5522, AK5522)-1)</f>
        <v/>
      </c>
      <c r="AO5522" s="37" t="str">
        <f>IF(AL5522="", "", COUNTIF(AL$11:AL$8010, "&gt;"&amp;AL5522)+1+COUNTIF(AL$11:AL5522, AL5522)-1)</f>
        <v/>
      </c>
    </row>
    <row r="5523" spans="1:41" x14ac:dyDescent="0.55000000000000004">
      <c r="A5523" s="5"/>
      <c r="B5523" s="284"/>
      <c r="C5523" s="285"/>
      <c r="D5523" s="286"/>
      <c r="E5523" s="287"/>
      <c r="F5523" s="288"/>
      <c r="G5523" s="5"/>
      <c r="J5523" s="7" t="str">
        <f t="shared" si="1557"/>
        <v/>
      </c>
      <c r="K5523" s="48" t="str">
        <f t="shared" si="1558"/>
        <v/>
      </c>
      <c r="L5523" s="48" t="str">
        <f t="shared" si="1559"/>
        <v/>
      </c>
      <c r="M5523" s="49" t="str">
        <f t="shared" si="1560"/>
        <v/>
      </c>
      <c r="U5523" s="103" t="str">
        <f t="shared" si="1561"/>
        <v/>
      </c>
      <c r="V5523" s="77" t="str">
        <f t="shared" si="1562"/>
        <v/>
      </c>
      <c r="W5523" s="37" t="str">
        <f t="shared" si="1563"/>
        <v/>
      </c>
      <c r="X5523" s="7" t="str">
        <f t="shared" si="1564"/>
        <v/>
      </c>
      <c r="Y5523" s="37" t="str">
        <f t="shared" si="1565"/>
        <v/>
      </c>
      <c r="AA5523" s="54" t="str">
        <f t="shared" si="1566"/>
        <v/>
      </c>
      <c r="AC5523" s="121" t="str">
        <f t="shared" si="1567"/>
        <v/>
      </c>
      <c r="AD5523" s="111" t="str">
        <f t="shared" si="1568"/>
        <v/>
      </c>
      <c r="AE5523" s="122" t="str">
        <f t="shared" si="1569"/>
        <v/>
      </c>
      <c r="AF5523" s="123" t="str">
        <f t="shared" si="1570"/>
        <v>Qtr 1</v>
      </c>
      <c r="AG5523" s="122" t="str">
        <f t="shared" si="1571"/>
        <v/>
      </c>
      <c r="AI5523" s="124" t="str">
        <f t="shared" si="1572"/>
        <v/>
      </c>
      <c r="AK5523" s="103" t="str">
        <f t="shared" si="1573"/>
        <v/>
      </c>
      <c r="AL5523" s="104" t="str">
        <f t="shared" si="1574"/>
        <v/>
      </c>
      <c r="AN5523" s="37" t="str">
        <f>IF(AK5523="", "", COUNTIF(AK$11:AK$8010, "&lt;"&amp;AK5523)+1+COUNTIF(AK$11:AK5523, AK5523)-1)</f>
        <v/>
      </c>
      <c r="AO5523" s="37" t="str">
        <f>IF(AL5523="", "", COUNTIF(AL$11:AL$8010, "&gt;"&amp;AL5523)+1+COUNTIF(AL$11:AL5523, AL5523)-1)</f>
        <v/>
      </c>
    </row>
    <row r="5524" spans="1:41" x14ac:dyDescent="0.55000000000000004">
      <c r="A5524" s="5"/>
      <c r="B5524" s="284"/>
      <c r="C5524" s="285"/>
      <c r="D5524" s="286"/>
      <c r="E5524" s="287"/>
      <c r="F5524" s="288"/>
      <c r="G5524" s="5"/>
      <c r="J5524" s="7" t="str">
        <f t="shared" si="1557"/>
        <v/>
      </c>
      <c r="K5524" s="48" t="str">
        <f t="shared" si="1558"/>
        <v/>
      </c>
      <c r="L5524" s="48" t="str">
        <f t="shared" si="1559"/>
        <v/>
      </c>
      <c r="M5524" s="49" t="str">
        <f t="shared" si="1560"/>
        <v/>
      </c>
      <c r="U5524" s="103" t="str">
        <f t="shared" si="1561"/>
        <v/>
      </c>
      <c r="V5524" s="77" t="str">
        <f t="shared" si="1562"/>
        <v/>
      </c>
      <c r="W5524" s="37" t="str">
        <f t="shared" si="1563"/>
        <v/>
      </c>
      <c r="X5524" s="7" t="str">
        <f t="shared" si="1564"/>
        <v/>
      </c>
      <c r="Y5524" s="37" t="str">
        <f t="shared" si="1565"/>
        <v/>
      </c>
      <c r="AA5524" s="54" t="str">
        <f t="shared" si="1566"/>
        <v/>
      </c>
      <c r="AC5524" s="121" t="str">
        <f t="shared" si="1567"/>
        <v/>
      </c>
      <c r="AD5524" s="111" t="str">
        <f t="shared" si="1568"/>
        <v/>
      </c>
      <c r="AE5524" s="122" t="str">
        <f t="shared" si="1569"/>
        <v/>
      </c>
      <c r="AF5524" s="123" t="str">
        <f t="shared" si="1570"/>
        <v>Qtr 1</v>
      </c>
      <c r="AG5524" s="122" t="str">
        <f t="shared" si="1571"/>
        <v/>
      </c>
      <c r="AI5524" s="124" t="str">
        <f t="shared" si="1572"/>
        <v/>
      </c>
      <c r="AK5524" s="103" t="str">
        <f t="shared" si="1573"/>
        <v/>
      </c>
      <c r="AL5524" s="104" t="str">
        <f t="shared" si="1574"/>
        <v/>
      </c>
      <c r="AN5524" s="37" t="str">
        <f>IF(AK5524="", "", COUNTIF(AK$11:AK$8010, "&lt;"&amp;AK5524)+1+COUNTIF(AK$11:AK5524, AK5524)-1)</f>
        <v/>
      </c>
      <c r="AO5524" s="37" t="str">
        <f>IF(AL5524="", "", COUNTIF(AL$11:AL$8010, "&gt;"&amp;AL5524)+1+COUNTIF(AL$11:AL5524, AL5524)-1)</f>
        <v/>
      </c>
    </row>
    <row r="5525" spans="1:41" x14ac:dyDescent="0.55000000000000004">
      <c r="A5525" s="5"/>
      <c r="B5525" s="284"/>
      <c r="C5525" s="285"/>
      <c r="D5525" s="286"/>
      <c r="E5525" s="287"/>
      <c r="F5525" s="288"/>
      <c r="G5525" s="5"/>
      <c r="J5525" s="7" t="str">
        <f t="shared" si="1557"/>
        <v/>
      </c>
      <c r="K5525" s="48" t="str">
        <f t="shared" si="1558"/>
        <v/>
      </c>
      <c r="L5525" s="48" t="str">
        <f t="shared" si="1559"/>
        <v/>
      </c>
      <c r="M5525" s="49" t="str">
        <f t="shared" si="1560"/>
        <v/>
      </c>
      <c r="U5525" s="103" t="str">
        <f t="shared" si="1561"/>
        <v/>
      </c>
      <c r="V5525" s="77" t="str">
        <f t="shared" si="1562"/>
        <v/>
      </c>
      <c r="W5525" s="37" t="str">
        <f t="shared" si="1563"/>
        <v/>
      </c>
      <c r="X5525" s="7" t="str">
        <f t="shared" si="1564"/>
        <v/>
      </c>
      <c r="Y5525" s="37" t="str">
        <f t="shared" si="1565"/>
        <v/>
      </c>
      <c r="AA5525" s="54" t="str">
        <f t="shared" si="1566"/>
        <v/>
      </c>
      <c r="AC5525" s="121" t="str">
        <f t="shared" si="1567"/>
        <v/>
      </c>
      <c r="AD5525" s="111" t="str">
        <f t="shared" si="1568"/>
        <v/>
      </c>
      <c r="AE5525" s="122" t="str">
        <f t="shared" si="1569"/>
        <v/>
      </c>
      <c r="AF5525" s="123" t="str">
        <f t="shared" si="1570"/>
        <v>Qtr 1</v>
      </c>
      <c r="AG5525" s="122" t="str">
        <f t="shared" si="1571"/>
        <v/>
      </c>
      <c r="AI5525" s="124" t="str">
        <f t="shared" si="1572"/>
        <v/>
      </c>
      <c r="AK5525" s="103" t="str">
        <f t="shared" si="1573"/>
        <v/>
      </c>
      <c r="AL5525" s="104" t="str">
        <f t="shared" si="1574"/>
        <v/>
      </c>
      <c r="AN5525" s="37" t="str">
        <f>IF(AK5525="", "", COUNTIF(AK$11:AK$8010, "&lt;"&amp;AK5525)+1+COUNTIF(AK$11:AK5525, AK5525)-1)</f>
        <v/>
      </c>
      <c r="AO5525" s="37" t="str">
        <f>IF(AL5525="", "", COUNTIF(AL$11:AL$8010, "&gt;"&amp;AL5525)+1+COUNTIF(AL$11:AL5525, AL5525)-1)</f>
        <v/>
      </c>
    </row>
    <row r="5526" spans="1:41" x14ac:dyDescent="0.55000000000000004">
      <c r="A5526" s="5"/>
      <c r="B5526" s="284"/>
      <c r="C5526" s="285"/>
      <c r="D5526" s="286"/>
      <c r="E5526" s="287"/>
      <c r="F5526" s="288"/>
      <c r="G5526" s="5"/>
      <c r="J5526" s="7" t="str">
        <f t="shared" si="1557"/>
        <v/>
      </c>
      <c r="K5526" s="48" t="str">
        <f t="shared" si="1558"/>
        <v/>
      </c>
      <c r="L5526" s="48" t="str">
        <f t="shared" si="1559"/>
        <v/>
      </c>
      <c r="M5526" s="49" t="str">
        <f t="shared" si="1560"/>
        <v/>
      </c>
      <c r="U5526" s="103" t="str">
        <f t="shared" si="1561"/>
        <v/>
      </c>
      <c r="V5526" s="77" t="str">
        <f t="shared" si="1562"/>
        <v/>
      </c>
      <c r="W5526" s="37" t="str">
        <f t="shared" si="1563"/>
        <v/>
      </c>
      <c r="X5526" s="7" t="str">
        <f t="shared" si="1564"/>
        <v/>
      </c>
      <c r="Y5526" s="37" t="str">
        <f t="shared" si="1565"/>
        <v/>
      </c>
      <c r="AA5526" s="54" t="str">
        <f t="shared" si="1566"/>
        <v/>
      </c>
      <c r="AC5526" s="121" t="str">
        <f t="shared" si="1567"/>
        <v/>
      </c>
      <c r="AD5526" s="111" t="str">
        <f t="shared" si="1568"/>
        <v/>
      </c>
      <c r="AE5526" s="122" t="str">
        <f t="shared" si="1569"/>
        <v/>
      </c>
      <c r="AF5526" s="123" t="str">
        <f t="shared" si="1570"/>
        <v>Qtr 1</v>
      </c>
      <c r="AG5526" s="122" t="str">
        <f t="shared" si="1571"/>
        <v/>
      </c>
      <c r="AI5526" s="124" t="str">
        <f t="shared" si="1572"/>
        <v/>
      </c>
      <c r="AK5526" s="103" t="str">
        <f t="shared" si="1573"/>
        <v/>
      </c>
      <c r="AL5526" s="104" t="str">
        <f t="shared" si="1574"/>
        <v/>
      </c>
      <c r="AN5526" s="37" t="str">
        <f>IF(AK5526="", "", COUNTIF(AK$11:AK$8010, "&lt;"&amp;AK5526)+1+COUNTIF(AK$11:AK5526, AK5526)-1)</f>
        <v/>
      </c>
      <c r="AO5526" s="37" t="str">
        <f>IF(AL5526="", "", COUNTIF(AL$11:AL$8010, "&gt;"&amp;AL5526)+1+COUNTIF(AL$11:AL5526, AL5526)-1)</f>
        <v/>
      </c>
    </row>
    <row r="5527" spans="1:41" x14ac:dyDescent="0.55000000000000004">
      <c r="A5527" s="5"/>
      <c r="B5527" s="284"/>
      <c r="C5527" s="285"/>
      <c r="D5527" s="286"/>
      <c r="E5527" s="287"/>
      <c r="F5527" s="288"/>
      <c r="G5527" s="5"/>
      <c r="J5527" s="7" t="str">
        <f t="shared" si="1557"/>
        <v/>
      </c>
      <c r="K5527" s="48" t="str">
        <f t="shared" si="1558"/>
        <v/>
      </c>
      <c r="L5527" s="48" t="str">
        <f t="shared" si="1559"/>
        <v/>
      </c>
      <c r="M5527" s="49" t="str">
        <f t="shared" si="1560"/>
        <v/>
      </c>
      <c r="U5527" s="103" t="str">
        <f t="shared" si="1561"/>
        <v/>
      </c>
      <c r="V5527" s="77" t="str">
        <f t="shared" si="1562"/>
        <v/>
      </c>
      <c r="W5527" s="37" t="str">
        <f t="shared" si="1563"/>
        <v/>
      </c>
      <c r="X5527" s="7" t="str">
        <f t="shared" si="1564"/>
        <v/>
      </c>
      <c r="Y5527" s="37" t="str">
        <f t="shared" si="1565"/>
        <v/>
      </c>
      <c r="AA5527" s="54" t="str">
        <f t="shared" si="1566"/>
        <v/>
      </c>
      <c r="AC5527" s="121" t="str">
        <f t="shared" si="1567"/>
        <v/>
      </c>
      <c r="AD5527" s="111" t="str">
        <f t="shared" si="1568"/>
        <v/>
      </c>
      <c r="AE5527" s="122" t="str">
        <f t="shared" si="1569"/>
        <v/>
      </c>
      <c r="AF5527" s="123" t="str">
        <f t="shared" si="1570"/>
        <v>Qtr 1</v>
      </c>
      <c r="AG5527" s="122" t="str">
        <f t="shared" si="1571"/>
        <v/>
      </c>
      <c r="AI5527" s="124" t="str">
        <f t="shared" si="1572"/>
        <v/>
      </c>
      <c r="AK5527" s="103" t="str">
        <f t="shared" si="1573"/>
        <v/>
      </c>
      <c r="AL5527" s="104" t="str">
        <f t="shared" si="1574"/>
        <v/>
      </c>
      <c r="AN5527" s="37" t="str">
        <f>IF(AK5527="", "", COUNTIF(AK$11:AK$8010, "&lt;"&amp;AK5527)+1+COUNTIF(AK$11:AK5527, AK5527)-1)</f>
        <v/>
      </c>
      <c r="AO5527" s="37" t="str">
        <f>IF(AL5527="", "", COUNTIF(AL$11:AL$8010, "&gt;"&amp;AL5527)+1+COUNTIF(AL$11:AL5527, AL5527)-1)</f>
        <v/>
      </c>
    </row>
    <row r="5528" spans="1:41" x14ac:dyDescent="0.55000000000000004">
      <c r="A5528" s="5"/>
      <c r="B5528" s="284"/>
      <c r="C5528" s="285"/>
      <c r="D5528" s="286"/>
      <c r="E5528" s="287"/>
      <c r="F5528" s="288"/>
      <c r="G5528" s="5"/>
      <c r="J5528" s="7" t="str">
        <f t="shared" si="1557"/>
        <v/>
      </c>
      <c r="K5528" s="48" t="str">
        <f t="shared" si="1558"/>
        <v/>
      </c>
      <c r="L5528" s="48" t="str">
        <f t="shared" si="1559"/>
        <v/>
      </c>
      <c r="M5528" s="49" t="str">
        <f t="shared" si="1560"/>
        <v/>
      </c>
      <c r="U5528" s="103" t="str">
        <f t="shared" si="1561"/>
        <v/>
      </c>
      <c r="V5528" s="77" t="str">
        <f t="shared" si="1562"/>
        <v/>
      </c>
      <c r="W5528" s="37" t="str">
        <f t="shared" si="1563"/>
        <v/>
      </c>
      <c r="X5528" s="7" t="str">
        <f t="shared" si="1564"/>
        <v/>
      </c>
      <c r="Y5528" s="37" t="str">
        <f t="shared" si="1565"/>
        <v/>
      </c>
      <c r="AA5528" s="54" t="str">
        <f t="shared" si="1566"/>
        <v/>
      </c>
      <c r="AC5528" s="121" t="str">
        <f t="shared" si="1567"/>
        <v/>
      </c>
      <c r="AD5528" s="111" t="str">
        <f t="shared" si="1568"/>
        <v/>
      </c>
      <c r="AE5528" s="122" t="str">
        <f t="shared" si="1569"/>
        <v/>
      </c>
      <c r="AF5528" s="123" t="str">
        <f t="shared" si="1570"/>
        <v>Qtr 1</v>
      </c>
      <c r="AG5528" s="122" t="str">
        <f t="shared" si="1571"/>
        <v/>
      </c>
      <c r="AI5528" s="124" t="str">
        <f t="shared" si="1572"/>
        <v/>
      </c>
      <c r="AK5528" s="103" t="str">
        <f t="shared" si="1573"/>
        <v/>
      </c>
      <c r="AL5528" s="104" t="str">
        <f t="shared" si="1574"/>
        <v/>
      </c>
      <c r="AN5528" s="37" t="str">
        <f>IF(AK5528="", "", COUNTIF(AK$11:AK$8010, "&lt;"&amp;AK5528)+1+COUNTIF(AK$11:AK5528, AK5528)-1)</f>
        <v/>
      </c>
      <c r="AO5528" s="37" t="str">
        <f>IF(AL5528="", "", COUNTIF(AL$11:AL$8010, "&gt;"&amp;AL5528)+1+COUNTIF(AL$11:AL5528, AL5528)-1)</f>
        <v/>
      </c>
    </row>
    <row r="5529" spans="1:41" x14ac:dyDescent="0.55000000000000004">
      <c r="A5529" s="5"/>
      <c r="B5529" s="284"/>
      <c r="C5529" s="285"/>
      <c r="D5529" s="286"/>
      <c r="E5529" s="287"/>
      <c r="F5529" s="288"/>
      <c r="G5529" s="5"/>
      <c r="J5529" s="7" t="str">
        <f t="shared" si="1557"/>
        <v/>
      </c>
      <c r="K5529" s="48" t="str">
        <f t="shared" si="1558"/>
        <v/>
      </c>
      <c r="L5529" s="48" t="str">
        <f t="shared" si="1559"/>
        <v/>
      </c>
      <c r="M5529" s="49" t="str">
        <f t="shared" si="1560"/>
        <v/>
      </c>
      <c r="U5529" s="103" t="str">
        <f t="shared" si="1561"/>
        <v/>
      </c>
      <c r="V5529" s="77" t="str">
        <f t="shared" si="1562"/>
        <v/>
      </c>
      <c r="W5529" s="37" t="str">
        <f t="shared" si="1563"/>
        <v/>
      </c>
      <c r="X5529" s="7" t="str">
        <f t="shared" si="1564"/>
        <v/>
      </c>
      <c r="Y5529" s="37" t="str">
        <f t="shared" si="1565"/>
        <v/>
      </c>
      <c r="AA5529" s="54" t="str">
        <f t="shared" si="1566"/>
        <v/>
      </c>
      <c r="AC5529" s="121" t="str">
        <f t="shared" si="1567"/>
        <v/>
      </c>
      <c r="AD5529" s="111" t="str">
        <f t="shared" si="1568"/>
        <v/>
      </c>
      <c r="AE5529" s="122" t="str">
        <f t="shared" si="1569"/>
        <v/>
      </c>
      <c r="AF5529" s="123" t="str">
        <f t="shared" si="1570"/>
        <v>Qtr 1</v>
      </c>
      <c r="AG5529" s="122" t="str">
        <f t="shared" si="1571"/>
        <v/>
      </c>
      <c r="AI5529" s="124" t="str">
        <f t="shared" si="1572"/>
        <v/>
      </c>
      <c r="AK5529" s="103" t="str">
        <f t="shared" si="1573"/>
        <v/>
      </c>
      <c r="AL5529" s="104" t="str">
        <f t="shared" si="1574"/>
        <v/>
      </c>
      <c r="AN5529" s="37" t="str">
        <f>IF(AK5529="", "", COUNTIF(AK$11:AK$8010, "&lt;"&amp;AK5529)+1+COUNTIF(AK$11:AK5529, AK5529)-1)</f>
        <v/>
      </c>
      <c r="AO5529" s="37" t="str">
        <f>IF(AL5529="", "", COUNTIF(AL$11:AL$8010, "&gt;"&amp;AL5529)+1+COUNTIF(AL$11:AL5529, AL5529)-1)</f>
        <v/>
      </c>
    </row>
    <row r="5530" spans="1:41" x14ac:dyDescent="0.55000000000000004">
      <c r="A5530" s="5"/>
      <c r="B5530" s="284"/>
      <c r="C5530" s="285"/>
      <c r="D5530" s="286"/>
      <c r="E5530" s="287"/>
      <c r="F5530" s="288"/>
      <c r="G5530" s="5"/>
      <c r="J5530" s="7" t="str">
        <f t="shared" si="1557"/>
        <v/>
      </c>
      <c r="K5530" s="48" t="str">
        <f t="shared" si="1558"/>
        <v/>
      </c>
      <c r="L5530" s="48" t="str">
        <f t="shared" si="1559"/>
        <v/>
      </c>
      <c r="M5530" s="49" t="str">
        <f t="shared" si="1560"/>
        <v/>
      </c>
      <c r="U5530" s="103" t="str">
        <f t="shared" si="1561"/>
        <v/>
      </c>
      <c r="V5530" s="77" t="str">
        <f t="shared" si="1562"/>
        <v/>
      </c>
      <c r="W5530" s="37" t="str">
        <f t="shared" si="1563"/>
        <v/>
      </c>
      <c r="X5530" s="7" t="str">
        <f t="shared" si="1564"/>
        <v/>
      </c>
      <c r="Y5530" s="37" t="str">
        <f t="shared" si="1565"/>
        <v/>
      </c>
      <c r="AA5530" s="54" t="str">
        <f t="shared" si="1566"/>
        <v/>
      </c>
      <c r="AC5530" s="121" t="str">
        <f t="shared" si="1567"/>
        <v/>
      </c>
      <c r="AD5530" s="111" t="str">
        <f t="shared" si="1568"/>
        <v/>
      </c>
      <c r="AE5530" s="122" t="str">
        <f t="shared" si="1569"/>
        <v/>
      </c>
      <c r="AF5530" s="123" t="str">
        <f t="shared" si="1570"/>
        <v>Qtr 1</v>
      </c>
      <c r="AG5530" s="122" t="str">
        <f t="shared" si="1571"/>
        <v/>
      </c>
      <c r="AI5530" s="124" t="str">
        <f t="shared" si="1572"/>
        <v/>
      </c>
      <c r="AK5530" s="103" t="str">
        <f t="shared" si="1573"/>
        <v/>
      </c>
      <c r="AL5530" s="104" t="str">
        <f t="shared" si="1574"/>
        <v/>
      </c>
      <c r="AN5530" s="37" t="str">
        <f>IF(AK5530="", "", COUNTIF(AK$11:AK$8010, "&lt;"&amp;AK5530)+1+COUNTIF(AK$11:AK5530, AK5530)-1)</f>
        <v/>
      </c>
      <c r="AO5530" s="37" t="str">
        <f>IF(AL5530="", "", COUNTIF(AL$11:AL$8010, "&gt;"&amp;AL5530)+1+COUNTIF(AL$11:AL5530, AL5530)-1)</f>
        <v/>
      </c>
    </row>
    <row r="5531" spans="1:41" x14ac:dyDescent="0.55000000000000004">
      <c r="A5531" s="5"/>
      <c r="B5531" s="284"/>
      <c r="C5531" s="285"/>
      <c r="D5531" s="286"/>
      <c r="E5531" s="287"/>
      <c r="F5531" s="288"/>
      <c r="G5531" s="5"/>
      <c r="J5531" s="7" t="str">
        <f t="shared" si="1557"/>
        <v/>
      </c>
      <c r="K5531" s="48" t="str">
        <f t="shared" si="1558"/>
        <v/>
      </c>
      <c r="L5531" s="48" t="str">
        <f t="shared" si="1559"/>
        <v/>
      </c>
      <c r="M5531" s="49" t="str">
        <f t="shared" si="1560"/>
        <v/>
      </c>
      <c r="U5531" s="103" t="str">
        <f t="shared" si="1561"/>
        <v/>
      </c>
      <c r="V5531" s="77" t="str">
        <f t="shared" si="1562"/>
        <v/>
      </c>
      <c r="W5531" s="37" t="str">
        <f t="shared" si="1563"/>
        <v/>
      </c>
      <c r="X5531" s="7" t="str">
        <f t="shared" si="1564"/>
        <v/>
      </c>
      <c r="Y5531" s="37" t="str">
        <f t="shared" si="1565"/>
        <v/>
      </c>
      <c r="AA5531" s="54" t="str">
        <f t="shared" si="1566"/>
        <v/>
      </c>
      <c r="AC5531" s="121" t="str">
        <f t="shared" si="1567"/>
        <v/>
      </c>
      <c r="AD5531" s="111" t="str">
        <f t="shared" si="1568"/>
        <v/>
      </c>
      <c r="AE5531" s="122" t="str">
        <f t="shared" si="1569"/>
        <v/>
      </c>
      <c r="AF5531" s="123" t="str">
        <f t="shared" si="1570"/>
        <v>Qtr 1</v>
      </c>
      <c r="AG5531" s="122" t="str">
        <f t="shared" si="1571"/>
        <v/>
      </c>
      <c r="AI5531" s="124" t="str">
        <f t="shared" si="1572"/>
        <v/>
      </c>
      <c r="AK5531" s="103" t="str">
        <f t="shared" si="1573"/>
        <v/>
      </c>
      <c r="AL5531" s="104" t="str">
        <f t="shared" si="1574"/>
        <v/>
      </c>
      <c r="AN5531" s="37" t="str">
        <f>IF(AK5531="", "", COUNTIF(AK$11:AK$8010, "&lt;"&amp;AK5531)+1+COUNTIF(AK$11:AK5531, AK5531)-1)</f>
        <v/>
      </c>
      <c r="AO5531" s="37" t="str">
        <f>IF(AL5531="", "", COUNTIF(AL$11:AL$8010, "&gt;"&amp;AL5531)+1+COUNTIF(AL$11:AL5531, AL5531)-1)</f>
        <v/>
      </c>
    </row>
    <row r="5532" spans="1:41" x14ac:dyDescent="0.55000000000000004">
      <c r="A5532" s="5"/>
      <c r="B5532" s="284"/>
      <c r="C5532" s="285"/>
      <c r="D5532" s="286"/>
      <c r="E5532" s="287"/>
      <c r="F5532" s="288"/>
      <c r="G5532" s="5"/>
      <c r="J5532" s="7" t="str">
        <f t="shared" si="1557"/>
        <v/>
      </c>
      <c r="K5532" s="48" t="str">
        <f t="shared" si="1558"/>
        <v/>
      </c>
      <c r="L5532" s="48" t="str">
        <f t="shared" si="1559"/>
        <v/>
      </c>
      <c r="M5532" s="49" t="str">
        <f t="shared" si="1560"/>
        <v/>
      </c>
      <c r="U5532" s="103" t="str">
        <f t="shared" si="1561"/>
        <v/>
      </c>
      <c r="V5532" s="77" t="str">
        <f t="shared" si="1562"/>
        <v/>
      </c>
      <c r="W5532" s="37" t="str">
        <f t="shared" si="1563"/>
        <v/>
      </c>
      <c r="X5532" s="7" t="str">
        <f t="shared" si="1564"/>
        <v/>
      </c>
      <c r="Y5532" s="37" t="str">
        <f t="shared" si="1565"/>
        <v/>
      </c>
      <c r="AA5532" s="54" t="str">
        <f t="shared" si="1566"/>
        <v/>
      </c>
      <c r="AC5532" s="121" t="str">
        <f t="shared" si="1567"/>
        <v/>
      </c>
      <c r="AD5532" s="111" t="str">
        <f t="shared" si="1568"/>
        <v/>
      </c>
      <c r="AE5532" s="122" t="str">
        <f t="shared" si="1569"/>
        <v/>
      </c>
      <c r="AF5532" s="123" t="str">
        <f t="shared" si="1570"/>
        <v>Qtr 1</v>
      </c>
      <c r="AG5532" s="122" t="str">
        <f t="shared" si="1571"/>
        <v/>
      </c>
      <c r="AI5532" s="124" t="str">
        <f t="shared" si="1572"/>
        <v/>
      </c>
      <c r="AK5532" s="103" t="str">
        <f t="shared" si="1573"/>
        <v/>
      </c>
      <c r="AL5532" s="104" t="str">
        <f t="shared" si="1574"/>
        <v/>
      </c>
      <c r="AN5532" s="37" t="str">
        <f>IF(AK5532="", "", COUNTIF(AK$11:AK$8010, "&lt;"&amp;AK5532)+1+COUNTIF(AK$11:AK5532, AK5532)-1)</f>
        <v/>
      </c>
      <c r="AO5532" s="37" t="str">
        <f>IF(AL5532="", "", COUNTIF(AL$11:AL$8010, "&gt;"&amp;AL5532)+1+COUNTIF(AL$11:AL5532, AL5532)-1)</f>
        <v/>
      </c>
    </row>
    <row r="5533" spans="1:41" x14ac:dyDescent="0.55000000000000004">
      <c r="A5533" s="5"/>
      <c r="B5533" s="284"/>
      <c r="C5533" s="285"/>
      <c r="D5533" s="286"/>
      <c r="E5533" s="287"/>
      <c r="F5533" s="288"/>
      <c r="G5533" s="5"/>
      <c r="J5533" s="7" t="str">
        <f t="shared" si="1557"/>
        <v/>
      </c>
      <c r="K5533" s="48" t="str">
        <f t="shared" si="1558"/>
        <v/>
      </c>
      <c r="L5533" s="48" t="str">
        <f t="shared" si="1559"/>
        <v/>
      </c>
      <c r="M5533" s="49" t="str">
        <f t="shared" si="1560"/>
        <v/>
      </c>
      <c r="U5533" s="103" t="str">
        <f t="shared" si="1561"/>
        <v/>
      </c>
      <c r="V5533" s="77" t="str">
        <f t="shared" si="1562"/>
        <v/>
      </c>
      <c r="W5533" s="37" t="str">
        <f t="shared" si="1563"/>
        <v/>
      </c>
      <c r="X5533" s="7" t="str">
        <f t="shared" si="1564"/>
        <v/>
      </c>
      <c r="Y5533" s="37" t="str">
        <f t="shared" si="1565"/>
        <v/>
      </c>
      <c r="AA5533" s="54" t="str">
        <f t="shared" si="1566"/>
        <v/>
      </c>
      <c r="AC5533" s="121" t="str">
        <f t="shared" si="1567"/>
        <v/>
      </c>
      <c r="AD5533" s="111" t="str">
        <f t="shared" si="1568"/>
        <v/>
      </c>
      <c r="AE5533" s="122" t="str">
        <f t="shared" si="1569"/>
        <v/>
      </c>
      <c r="AF5533" s="123" t="str">
        <f t="shared" si="1570"/>
        <v>Qtr 1</v>
      </c>
      <c r="AG5533" s="122" t="str">
        <f t="shared" si="1571"/>
        <v/>
      </c>
      <c r="AI5533" s="124" t="str">
        <f t="shared" si="1572"/>
        <v/>
      </c>
      <c r="AK5533" s="103" t="str">
        <f t="shared" si="1573"/>
        <v/>
      </c>
      <c r="AL5533" s="104" t="str">
        <f t="shared" si="1574"/>
        <v/>
      </c>
      <c r="AN5533" s="37" t="str">
        <f>IF(AK5533="", "", COUNTIF(AK$11:AK$8010, "&lt;"&amp;AK5533)+1+COUNTIF(AK$11:AK5533, AK5533)-1)</f>
        <v/>
      </c>
      <c r="AO5533" s="37" t="str">
        <f>IF(AL5533="", "", COUNTIF(AL$11:AL$8010, "&gt;"&amp;AL5533)+1+COUNTIF(AL$11:AL5533, AL5533)-1)</f>
        <v/>
      </c>
    </row>
    <row r="5534" spans="1:41" x14ac:dyDescent="0.55000000000000004">
      <c r="A5534" s="5"/>
      <c r="B5534" s="284"/>
      <c r="C5534" s="285"/>
      <c r="D5534" s="286"/>
      <c r="E5534" s="287"/>
      <c r="F5534" s="288"/>
      <c r="G5534" s="5"/>
      <c r="J5534" s="7" t="str">
        <f t="shared" si="1557"/>
        <v/>
      </c>
      <c r="K5534" s="48" t="str">
        <f t="shared" si="1558"/>
        <v/>
      </c>
      <c r="L5534" s="48" t="str">
        <f t="shared" si="1559"/>
        <v/>
      </c>
      <c r="M5534" s="49" t="str">
        <f t="shared" si="1560"/>
        <v/>
      </c>
      <c r="U5534" s="103" t="str">
        <f t="shared" si="1561"/>
        <v/>
      </c>
      <c r="V5534" s="77" t="str">
        <f t="shared" si="1562"/>
        <v/>
      </c>
      <c r="W5534" s="37" t="str">
        <f t="shared" si="1563"/>
        <v/>
      </c>
      <c r="X5534" s="7" t="str">
        <f t="shared" si="1564"/>
        <v/>
      </c>
      <c r="Y5534" s="37" t="str">
        <f t="shared" si="1565"/>
        <v/>
      </c>
      <c r="AA5534" s="54" t="str">
        <f t="shared" si="1566"/>
        <v/>
      </c>
      <c r="AC5534" s="121" t="str">
        <f t="shared" si="1567"/>
        <v/>
      </c>
      <c r="AD5534" s="111" t="str">
        <f t="shared" si="1568"/>
        <v/>
      </c>
      <c r="AE5534" s="122" t="str">
        <f t="shared" si="1569"/>
        <v/>
      </c>
      <c r="AF5534" s="123" t="str">
        <f t="shared" si="1570"/>
        <v>Qtr 1</v>
      </c>
      <c r="AG5534" s="122" t="str">
        <f t="shared" si="1571"/>
        <v/>
      </c>
      <c r="AI5534" s="124" t="str">
        <f t="shared" si="1572"/>
        <v/>
      </c>
      <c r="AK5534" s="103" t="str">
        <f t="shared" si="1573"/>
        <v/>
      </c>
      <c r="AL5534" s="104" t="str">
        <f t="shared" si="1574"/>
        <v/>
      </c>
      <c r="AN5534" s="37" t="str">
        <f>IF(AK5534="", "", COUNTIF(AK$11:AK$8010, "&lt;"&amp;AK5534)+1+COUNTIF(AK$11:AK5534, AK5534)-1)</f>
        <v/>
      </c>
      <c r="AO5534" s="37" t="str">
        <f>IF(AL5534="", "", COUNTIF(AL$11:AL$8010, "&gt;"&amp;AL5534)+1+COUNTIF(AL$11:AL5534, AL5534)-1)</f>
        <v/>
      </c>
    </row>
    <row r="5535" spans="1:41" x14ac:dyDescent="0.55000000000000004">
      <c r="A5535" s="5"/>
      <c r="B5535" s="284"/>
      <c r="C5535" s="285"/>
      <c r="D5535" s="286"/>
      <c r="E5535" s="287"/>
      <c r="F5535" s="288"/>
      <c r="G5535" s="5"/>
      <c r="J5535" s="7" t="str">
        <f t="shared" si="1557"/>
        <v/>
      </c>
      <c r="K5535" s="48" t="str">
        <f t="shared" si="1558"/>
        <v/>
      </c>
      <c r="L5535" s="48" t="str">
        <f t="shared" si="1559"/>
        <v/>
      </c>
      <c r="M5535" s="49" t="str">
        <f t="shared" si="1560"/>
        <v/>
      </c>
      <c r="U5535" s="103" t="str">
        <f t="shared" si="1561"/>
        <v/>
      </c>
      <c r="V5535" s="77" t="str">
        <f t="shared" si="1562"/>
        <v/>
      </c>
      <c r="W5535" s="37" t="str">
        <f t="shared" si="1563"/>
        <v/>
      </c>
      <c r="X5535" s="7" t="str">
        <f t="shared" si="1564"/>
        <v/>
      </c>
      <c r="Y5535" s="37" t="str">
        <f t="shared" si="1565"/>
        <v/>
      </c>
      <c r="AA5535" s="54" t="str">
        <f t="shared" si="1566"/>
        <v/>
      </c>
      <c r="AC5535" s="121" t="str">
        <f t="shared" si="1567"/>
        <v/>
      </c>
      <c r="AD5535" s="111" t="str">
        <f t="shared" si="1568"/>
        <v/>
      </c>
      <c r="AE5535" s="122" t="str">
        <f t="shared" si="1569"/>
        <v/>
      </c>
      <c r="AF5535" s="123" t="str">
        <f t="shared" si="1570"/>
        <v>Qtr 1</v>
      </c>
      <c r="AG5535" s="122" t="str">
        <f t="shared" si="1571"/>
        <v/>
      </c>
      <c r="AI5535" s="124" t="str">
        <f t="shared" si="1572"/>
        <v/>
      </c>
      <c r="AK5535" s="103" t="str">
        <f t="shared" si="1573"/>
        <v/>
      </c>
      <c r="AL5535" s="104" t="str">
        <f t="shared" si="1574"/>
        <v/>
      </c>
      <c r="AN5535" s="37" t="str">
        <f>IF(AK5535="", "", COUNTIF(AK$11:AK$8010, "&lt;"&amp;AK5535)+1+COUNTIF(AK$11:AK5535, AK5535)-1)</f>
        <v/>
      </c>
      <c r="AO5535" s="37" t="str">
        <f>IF(AL5535="", "", COUNTIF(AL$11:AL$8010, "&gt;"&amp;AL5535)+1+COUNTIF(AL$11:AL5535, AL5535)-1)</f>
        <v/>
      </c>
    </row>
    <row r="5536" spans="1:41" x14ac:dyDescent="0.55000000000000004">
      <c r="A5536" s="5"/>
      <c r="B5536" s="284"/>
      <c r="C5536" s="285"/>
      <c r="D5536" s="286"/>
      <c r="E5536" s="287"/>
      <c r="F5536" s="288"/>
      <c r="G5536" s="5"/>
      <c r="J5536" s="7" t="str">
        <f t="shared" si="1557"/>
        <v/>
      </c>
      <c r="K5536" s="48" t="str">
        <f t="shared" si="1558"/>
        <v/>
      </c>
      <c r="L5536" s="48" t="str">
        <f t="shared" si="1559"/>
        <v/>
      </c>
      <c r="M5536" s="49" t="str">
        <f t="shared" si="1560"/>
        <v/>
      </c>
      <c r="U5536" s="103" t="str">
        <f t="shared" si="1561"/>
        <v/>
      </c>
      <c r="V5536" s="77" t="str">
        <f t="shared" si="1562"/>
        <v/>
      </c>
      <c r="W5536" s="37" t="str">
        <f t="shared" si="1563"/>
        <v/>
      </c>
      <c r="X5536" s="7" t="str">
        <f t="shared" si="1564"/>
        <v/>
      </c>
      <c r="Y5536" s="37" t="str">
        <f t="shared" si="1565"/>
        <v/>
      </c>
      <c r="AA5536" s="54" t="str">
        <f t="shared" si="1566"/>
        <v/>
      </c>
      <c r="AC5536" s="121" t="str">
        <f t="shared" si="1567"/>
        <v/>
      </c>
      <c r="AD5536" s="111" t="str">
        <f t="shared" si="1568"/>
        <v/>
      </c>
      <c r="AE5536" s="122" t="str">
        <f t="shared" si="1569"/>
        <v/>
      </c>
      <c r="AF5536" s="123" t="str">
        <f t="shared" si="1570"/>
        <v>Qtr 1</v>
      </c>
      <c r="AG5536" s="122" t="str">
        <f t="shared" si="1571"/>
        <v/>
      </c>
      <c r="AI5536" s="124" t="str">
        <f t="shared" si="1572"/>
        <v/>
      </c>
      <c r="AK5536" s="103" t="str">
        <f t="shared" si="1573"/>
        <v/>
      </c>
      <c r="AL5536" s="104" t="str">
        <f t="shared" si="1574"/>
        <v/>
      </c>
      <c r="AN5536" s="37" t="str">
        <f>IF(AK5536="", "", COUNTIF(AK$11:AK$8010, "&lt;"&amp;AK5536)+1+COUNTIF(AK$11:AK5536, AK5536)-1)</f>
        <v/>
      </c>
      <c r="AO5536" s="37" t="str">
        <f>IF(AL5536="", "", COUNTIF(AL$11:AL$8010, "&gt;"&amp;AL5536)+1+COUNTIF(AL$11:AL5536, AL5536)-1)</f>
        <v/>
      </c>
    </row>
    <row r="5537" spans="1:41" x14ac:dyDescent="0.55000000000000004">
      <c r="A5537" s="5"/>
      <c r="B5537" s="284"/>
      <c r="C5537" s="285"/>
      <c r="D5537" s="286"/>
      <c r="E5537" s="287"/>
      <c r="F5537" s="288"/>
      <c r="G5537" s="5"/>
      <c r="J5537" s="7" t="str">
        <f t="shared" si="1557"/>
        <v/>
      </c>
      <c r="K5537" s="48" t="str">
        <f t="shared" si="1558"/>
        <v/>
      </c>
      <c r="L5537" s="48" t="str">
        <f t="shared" si="1559"/>
        <v/>
      </c>
      <c r="M5537" s="49" t="str">
        <f t="shared" si="1560"/>
        <v/>
      </c>
      <c r="U5537" s="103" t="str">
        <f t="shared" si="1561"/>
        <v/>
      </c>
      <c r="V5537" s="77" t="str">
        <f t="shared" si="1562"/>
        <v/>
      </c>
      <c r="W5537" s="37" t="str">
        <f t="shared" si="1563"/>
        <v/>
      </c>
      <c r="X5537" s="7" t="str">
        <f t="shared" si="1564"/>
        <v/>
      </c>
      <c r="Y5537" s="37" t="str">
        <f t="shared" si="1565"/>
        <v/>
      </c>
      <c r="AA5537" s="54" t="str">
        <f t="shared" si="1566"/>
        <v/>
      </c>
      <c r="AC5537" s="121" t="str">
        <f t="shared" si="1567"/>
        <v/>
      </c>
      <c r="AD5537" s="111" t="str">
        <f t="shared" si="1568"/>
        <v/>
      </c>
      <c r="AE5537" s="122" t="str">
        <f t="shared" si="1569"/>
        <v/>
      </c>
      <c r="AF5537" s="123" t="str">
        <f t="shared" si="1570"/>
        <v>Qtr 1</v>
      </c>
      <c r="AG5537" s="122" t="str">
        <f t="shared" si="1571"/>
        <v/>
      </c>
      <c r="AI5537" s="124" t="str">
        <f t="shared" si="1572"/>
        <v/>
      </c>
      <c r="AK5537" s="103" t="str">
        <f t="shared" si="1573"/>
        <v/>
      </c>
      <c r="AL5537" s="104" t="str">
        <f t="shared" si="1574"/>
        <v/>
      </c>
      <c r="AN5537" s="37" t="str">
        <f>IF(AK5537="", "", COUNTIF(AK$11:AK$8010, "&lt;"&amp;AK5537)+1+COUNTIF(AK$11:AK5537, AK5537)-1)</f>
        <v/>
      </c>
      <c r="AO5537" s="37" t="str">
        <f>IF(AL5537="", "", COUNTIF(AL$11:AL$8010, "&gt;"&amp;AL5537)+1+COUNTIF(AL$11:AL5537, AL5537)-1)</f>
        <v/>
      </c>
    </row>
    <row r="5538" spans="1:41" x14ac:dyDescent="0.55000000000000004">
      <c r="A5538" s="5"/>
      <c r="B5538" s="284"/>
      <c r="C5538" s="285"/>
      <c r="D5538" s="286"/>
      <c r="E5538" s="287"/>
      <c r="F5538" s="288"/>
      <c r="G5538" s="5"/>
      <c r="J5538" s="7" t="str">
        <f t="shared" si="1557"/>
        <v/>
      </c>
      <c r="K5538" s="48" t="str">
        <f t="shared" si="1558"/>
        <v/>
      </c>
      <c r="L5538" s="48" t="str">
        <f t="shared" si="1559"/>
        <v/>
      </c>
      <c r="M5538" s="49" t="str">
        <f t="shared" si="1560"/>
        <v/>
      </c>
      <c r="U5538" s="103" t="str">
        <f t="shared" si="1561"/>
        <v/>
      </c>
      <c r="V5538" s="77" t="str">
        <f t="shared" si="1562"/>
        <v/>
      </c>
      <c r="W5538" s="37" t="str">
        <f t="shared" si="1563"/>
        <v/>
      </c>
      <c r="X5538" s="7" t="str">
        <f t="shared" si="1564"/>
        <v/>
      </c>
      <c r="Y5538" s="37" t="str">
        <f t="shared" si="1565"/>
        <v/>
      </c>
      <c r="AA5538" s="54" t="str">
        <f t="shared" si="1566"/>
        <v/>
      </c>
      <c r="AC5538" s="121" t="str">
        <f t="shared" si="1567"/>
        <v/>
      </c>
      <c r="AD5538" s="111" t="str">
        <f t="shared" si="1568"/>
        <v/>
      </c>
      <c r="AE5538" s="122" t="str">
        <f t="shared" si="1569"/>
        <v/>
      </c>
      <c r="AF5538" s="123" t="str">
        <f t="shared" si="1570"/>
        <v>Qtr 1</v>
      </c>
      <c r="AG5538" s="122" t="str">
        <f t="shared" si="1571"/>
        <v/>
      </c>
      <c r="AI5538" s="124" t="str">
        <f t="shared" si="1572"/>
        <v/>
      </c>
      <c r="AK5538" s="103" t="str">
        <f t="shared" si="1573"/>
        <v/>
      </c>
      <c r="AL5538" s="104" t="str">
        <f t="shared" si="1574"/>
        <v/>
      </c>
      <c r="AN5538" s="37" t="str">
        <f>IF(AK5538="", "", COUNTIF(AK$11:AK$8010, "&lt;"&amp;AK5538)+1+COUNTIF(AK$11:AK5538, AK5538)-1)</f>
        <v/>
      </c>
      <c r="AO5538" s="37" t="str">
        <f>IF(AL5538="", "", COUNTIF(AL$11:AL$8010, "&gt;"&amp;AL5538)+1+COUNTIF(AL$11:AL5538, AL5538)-1)</f>
        <v/>
      </c>
    </row>
    <row r="5539" spans="1:41" x14ac:dyDescent="0.55000000000000004">
      <c r="A5539" s="5"/>
      <c r="B5539" s="284"/>
      <c r="C5539" s="285"/>
      <c r="D5539" s="286"/>
      <c r="E5539" s="287"/>
      <c r="F5539" s="288"/>
      <c r="G5539" s="5"/>
      <c r="J5539" s="7" t="str">
        <f t="shared" si="1557"/>
        <v/>
      </c>
      <c r="K5539" s="48" t="str">
        <f t="shared" si="1558"/>
        <v/>
      </c>
      <c r="L5539" s="48" t="str">
        <f t="shared" si="1559"/>
        <v/>
      </c>
      <c r="M5539" s="49" t="str">
        <f t="shared" si="1560"/>
        <v/>
      </c>
      <c r="U5539" s="103" t="str">
        <f t="shared" si="1561"/>
        <v/>
      </c>
      <c r="V5539" s="77" t="str">
        <f t="shared" si="1562"/>
        <v/>
      </c>
      <c r="W5539" s="37" t="str">
        <f t="shared" si="1563"/>
        <v/>
      </c>
      <c r="X5539" s="7" t="str">
        <f t="shared" si="1564"/>
        <v/>
      </c>
      <c r="Y5539" s="37" t="str">
        <f t="shared" si="1565"/>
        <v/>
      </c>
      <c r="AA5539" s="54" t="str">
        <f t="shared" si="1566"/>
        <v/>
      </c>
      <c r="AC5539" s="121" t="str">
        <f t="shared" si="1567"/>
        <v/>
      </c>
      <c r="AD5539" s="111" t="str">
        <f t="shared" si="1568"/>
        <v/>
      </c>
      <c r="AE5539" s="122" t="str">
        <f t="shared" si="1569"/>
        <v/>
      </c>
      <c r="AF5539" s="123" t="str">
        <f t="shared" si="1570"/>
        <v>Qtr 1</v>
      </c>
      <c r="AG5539" s="122" t="str">
        <f t="shared" si="1571"/>
        <v/>
      </c>
      <c r="AI5539" s="124" t="str">
        <f t="shared" si="1572"/>
        <v/>
      </c>
      <c r="AK5539" s="103" t="str">
        <f t="shared" si="1573"/>
        <v/>
      </c>
      <c r="AL5539" s="104" t="str">
        <f t="shared" si="1574"/>
        <v/>
      </c>
      <c r="AN5539" s="37" t="str">
        <f>IF(AK5539="", "", COUNTIF(AK$11:AK$8010, "&lt;"&amp;AK5539)+1+COUNTIF(AK$11:AK5539, AK5539)-1)</f>
        <v/>
      </c>
      <c r="AO5539" s="37" t="str">
        <f>IF(AL5539="", "", COUNTIF(AL$11:AL$8010, "&gt;"&amp;AL5539)+1+COUNTIF(AL$11:AL5539, AL5539)-1)</f>
        <v/>
      </c>
    </row>
    <row r="5540" spans="1:41" x14ac:dyDescent="0.55000000000000004">
      <c r="A5540" s="5"/>
      <c r="B5540" s="284"/>
      <c r="C5540" s="285"/>
      <c r="D5540" s="286"/>
      <c r="E5540" s="287"/>
      <c r="F5540" s="288"/>
      <c r="G5540" s="5"/>
      <c r="J5540" s="7" t="str">
        <f t="shared" si="1557"/>
        <v/>
      </c>
      <c r="K5540" s="48" t="str">
        <f t="shared" si="1558"/>
        <v/>
      </c>
      <c r="L5540" s="48" t="str">
        <f t="shared" si="1559"/>
        <v/>
      </c>
      <c r="M5540" s="49" t="str">
        <f t="shared" si="1560"/>
        <v/>
      </c>
      <c r="U5540" s="103" t="str">
        <f t="shared" si="1561"/>
        <v/>
      </c>
      <c r="V5540" s="77" t="str">
        <f t="shared" si="1562"/>
        <v/>
      </c>
      <c r="W5540" s="37" t="str">
        <f t="shared" si="1563"/>
        <v/>
      </c>
      <c r="X5540" s="7" t="str">
        <f t="shared" si="1564"/>
        <v/>
      </c>
      <c r="Y5540" s="37" t="str">
        <f t="shared" si="1565"/>
        <v/>
      </c>
      <c r="AA5540" s="54" t="str">
        <f t="shared" si="1566"/>
        <v/>
      </c>
      <c r="AC5540" s="121" t="str">
        <f t="shared" si="1567"/>
        <v/>
      </c>
      <c r="AD5540" s="111" t="str">
        <f t="shared" si="1568"/>
        <v/>
      </c>
      <c r="AE5540" s="122" t="str">
        <f t="shared" si="1569"/>
        <v/>
      </c>
      <c r="AF5540" s="123" t="str">
        <f t="shared" si="1570"/>
        <v>Qtr 1</v>
      </c>
      <c r="AG5540" s="122" t="str">
        <f t="shared" si="1571"/>
        <v/>
      </c>
      <c r="AI5540" s="124" t="str">
        <f t="shared" si="1572"/>
        <v/>
      </c>
      <c r="AK5540" s="103" t="str">
        <f t="shared" si="1573"/>
        <v/>
      </c>
      <c r="AL5540" s="104" t="str">
        <f t="shared" si="1574"/>
        <v/>
      </c>
      <c r="AN5540" s="37" t="str">
        <f>IF(AK5540="", "", COUNTIF(AK$11:AK$8010, "&lt;"&amp;AK5540)+1+COUNTIF(AK$11:AK5540, AK5540)-1)</f>
        <v/>
      </c>
      <c r="AO5540" s="37" t="str">
        <f>IF(AL5540="", "", COUNTIF(AL$11:AL$8010, "&gt;"&amp;AL5540)+1+COUNTIF(AL$11:AL5540, AL5540)-1)</f>
        <v/>
      </c>
    </row>
    <row r="5541" spans="1:41" x14ac:dyDescent="0.55000000000000004">
      <c r="A5541" s="5"/>
      <c r="B5541" s="284"/>
      <c r="C5541" s="285"/>
      <c r="D5541" s="286"/>
      <c r="E5541" s="287"/>
      <c r="F5541" s="288"/>
      <c r="G5541" s="5"/>
      <c r="J5541" s="7" t="str">
        <f t="shared" si="1557"/>
        <v/>
      </c>
      <c r="K5541" s="48" t="str">
        <f t="shared" si="1558"/>
        <v/>
      </c>
      <c r="L5541" s="48" t="str">
        <f t="shared" si="1559"/>
        <v/>
      </c>
      <c r="M5541" s="49" t="str">
        <f t="shared" si="1560"/>
        <v/>
      </c>
      <c r="U5541" s="103" t="str">
        <f t="shared" si="1561"/>
        <v/>
      </c>
      <c r="V5541" s="77" t="str">
        <f t="shared" si="1562"/>
        <v/>
      </c>
      <c r="W5541" s="37" t="str">
        <f t="shared" si="1563"/>
        <v/>
      </c>
      <c r="X5541" s="7" t="str">
        <f t="shared" si="1564"/>
        <v/>
      </c>
      <c r="Y5541" s="37" t="str">
        <f t="shared" si="1565"/>
        <v/>
      </c>
      <c r="AA5541" s="54" t="str">
        <f t="shared" si="1566"/>
        <v/>
      </c>
      <c r="AC5541" s="121" t="str">
        <f t="shared" si="1567"/>
        <v/>
      </c>
      <c r="AD5541" s="111" t="str">
        <f t="shared" si="1568"/>
        <v/>
      </c>
      <c r="AE5541" s="122" t="str">
        <f t="shared" si="1569"/>
        <v/>
      </c>
      <c r="AF5541" s="123" t="str">
        <f t="shared" si="1570"/>
        <v>Qtr 1</v>
      </c>
      <c r="AG5541" s="122" t="str">
        <f t="shared" si="1571"/>
        <v/>
      </c>
      <c r="AI5541" s="124" t="str">
        <f t="shared" si="1572"/>
        <v/>
      </c>
      <c r="AK5541" s="103" t="str">
        <f t="shared" si="1573"/>
        <v/>
      </c>
      <c r="AL5541" s="104" t="str">
        <f t="shared" si="1574"/>
        <v/>
      </c>
      <c r="AN5541" s="37" t="str">
        <f>IF(AK5541="", "", COUNTIF(AK$11:AK$8010, "&lt;"&amp;AK5541)+1+COUNTIF(AK$11:AK5541, AK5541)-1)</f>
        <v/>
      </c>
      <c r="AO5541" s="37" t="str">
        <f>IF(AL5541="", "", COUNTIF(AL$11:AL$8010, "&gt;"&amp;AL5541)+1+COUNTIF(AL$11:AL5541, AL5541)-1)</f>
        <v/>
      </c>
    </row>
    <row r="5542" spans="1:41" x14ac:dyDescent="0.55000000000000004">
      <c r="A5542" s="5"/>
      <c r="B5542" s="284"/>
      <c r="C5542" s="285"/>
      <c r="D5542" s="286"/>
      <c r="E5542" s="287"/>
      <c r="F5542" s="288"/>
      <c r="G5542" s="5"/>
      <c r="J5542" s="7" t="str">
        <f t="shared" si="1557"/>
        <v/>
      </c>
      <c r="K5542" s="48" t="str">
        <f t="shared" si="1558"/>
        <v/>
      </c>
      <c r="L5542" s="48" t="str">
        <f t="shared" si="1559"/>
        <v/>
      </c>
      <c r="M5542" s="49" t="str">
        <f t="shared" si="1560"/>
        <v/>
      </c>
      <c r="U5542" s="103" t="str">
        <f t="shared" si="1561"/>
        <v/>
      </c>
      <c r="V5542" s="77" t="str">
        <f t="shared" si="1562"/>
        <v/>
      </c>
      <c r="W5542" s="37" t="str">
        <f t="shared" si="1563"/>
        <v/>
      </c>
      <c r="X5542" s="7" t="str">
        <f t="shared" si="1564"/>
        <v/>
      </c>
      <c r="Y5542" s="37" t="str">
        <f t="shared" si="1565"/>
        <v/>
      </c>
      <c r="AA5542" s="54" t="str">
        <f t="shared" si="1566"/>
        <v/>
      </c>
      <c r="AC5542" s="121" t="str">
        <f t="shared" si="1567"/>
        <v/>
      </c>
      <c r="AD5542" s="111" t="str">
        <f t="shared" si="1568"/>
        <v/>
      </c>
      <c r="AE5542" s="122" t="str">
        <f t="shared" si="1569"/>
        <v/>
      </c>
      <c r="AF5542" s="123" t="str">
        <f t="shared" si="1570"/>
        <v>Qtr 1</v>
      </c>
      <c r="AG5542" s="122" t="str">
        <f t="shared" si="1571"/>
        <v/>
      </c>
      <c r="AI5542" s="124" t="str">
        <f t="shared" si="1572"/>
        <v/>
      </c>
      <c r="AK5542" s="103" t="str">
        <f t="shared" si="1573"/>
        <v/>
      </c>
      <c r="AL5542" s="104" t="str">
        <f t="shared" si="1574"/>
        <v/>
      </c>
      <c r="AN5542" s="37" t="str">
        <f>IF(AK5542="", "", COUNTIF(AK$11:AK$8010, "&lt;"&amp;AK5542)+1+COUNTIF(AK$11:AK5542, AK5542)-1)</f>
        <v/>
      </c>
      <c r="AO5542" s="37" t="str">
        <f>IF(AL5542="", "", COUNTIF(AL$11:AL$8010, "&gt;"&amp;AL5542)+1+COUNTIF(AL$11:AL5542, AL5542)-1)</f>
        <v/>
      </c>
    </row>
    <row r="5543" spans="1:41" x14ac:dyDescent="0.55000000000000004">
      <c r="A5543" s="5"/>
      <c r="B5543" s="284"/>
      <c r="C5543" s="285"/>
      <c r="D5543" s="286"/>
      <c r="E5543" s="287"/>
      <c r="F5543" s="288"/>
      <c r="G5543" s="5"/>
      <c r="J5543" s="7" t="str">
        <f t="shared" si="1557"/>
        <v/>
      </c>
      <c r="K5543" s="48" t="str">
        <f t="shared" si="1558"/>
        <v/>
      </c>
      <c r="L5543" s="48" t="str">
        <f t="shared" si="1559"/>
        <v/>
      </c>
      <c r="M5543" s="49" t="str">
        <f t="shared" si="1560"/>
        <v/>
      </c>
      <c r="U5543" s="103" t="str">
        <f t="shared" si="1561"/>
        <v/>
      </c>
      <c r="V5543" s="77" t="str">
        <f t="shared" si="1562"/>
        <v/>
      </c>
      <c r="W5543" s="37" t="str">
        <f t="shared" si="1563"/>
        <v/>
      </c>
      <c r="X5543" s="7" t="str">
        <f t="shared" si="1564"/>
        <v/>
      </c>
      <c r="Y5543" s="37" t="str">
        <f t="shared" si="1565"/>
        <v/>
      </c>
      <c r="AA5543" s="54" t="str">
        <f t="shared" si="1566"/>
        <v/>
      </c>
      <c r="AC5543" s="121" t="str">
        <f t="shared" si="1567"/>
        <v/>
      </c>
      <c r="AD5543" s="111" t="str">
        <f t="shared" si="1568"/>
        <v/>
      </c>
      <c r="AE5543" s="122" t="str">
        <f t="shared" si="1569"/>
        <v/>
      </c>
      <c r="AF5543" s="123" t="str">
        <f t="shared" si="1570"/>
        <v>Qtr 1</v>
      </c>
      <c r="AG5543" s="122" t="str">
        <f t="shared" si="1571"/>
        <v/>
      </c>
      <c r="AI5543" s="124" t="str">
        <f t="shared" si="1572"/>
        <v/>
      </c>
      <c r="AK5543" s="103" t="str">
        <f t="shared" si="1573"/>
        <v/>
      </c>
      <c r="AL5543" s="104" t="str">
        <f t="shared" si="1574"/>
        <v/>
      </c>
      <c r="AN5543" s="37" t="str">
        <f>IF(AK5543="", "", COUNTIF(AK$11:AK$8010, "&lt;"&amp;AK5543)+1+COUNTIF(AK$11:AK5543, AK5543)-1)</f>
        <v/>
      </c>
      <c r="AO5543" s="37" t="str">
        <f>IF(AL5543="", "", COUNTIF(AL$11:AL$8010, "&gt;"&amp;AL5543)+1+COUNTIF(AL$11:AL5543, AL5543)-1)</f>
        <v/>
      </c>
    </row>
    <row r="5544" spans="1:41" x14ac:dyDescent="0.55000000000000004">
      <c r="A5544" s="5"/>
      <c r="B5544" s="284"/>
      <c r="C5544" s="285"/>
      <c r="D5544" s="286"/>
      <c r="E5544" s="287"/>
      <c r="F5544" s="288"/>
      <c r="G5544" s="5"/>
      <c r="J5544" s="7" t="str">
        <f t="shared" si="1557"/>
        <v/>
      </c>
      <c r="K5544" s="48" t="str">
        <f t="shared" si="1558"/>
        <v/>
      </c>
      <c r="L5544" s="48" t="str">
        <f t="shared" si="1559"/>
        <v/>
      </c>
      <c r="M5544" s="49" t="str">
        <f t="shared" si="1560"/>
        <v/>
      </c>
      <c r="U5544" s="103" t="str">
        <f t="shared" si="1561"/>
        <v/>
      </c>
      <c r="V5544" s="77" t="str">
        <f t="shared" si="1562"/>
        <v/>
      </c>
      <c r="W5544" s="37" t="str">
        <f t="shared" si="1563"/>
        <v/>
      </c>
      <c r="X5544" s="7" t="str">
        <f t="shared" si="1564"/>
        <v/>
      </c>
      <c r="Y5544" s="37" t="str">
        <f t="shared" si="1565"/>
        <v/>
      </c>
      <c r="AA5544" s="54" t="str">
        <f t="shared" si="1566"/>
        <v/>
      </c>
      <c r="AC5544" s="121" t="str">
        <f t="shared" si="1567"/>
        <v/>
      </c>
      <c r="AD5544" s="111" t="str">
        <f t="shared" si="1568"/>
        <v/>
      </c>
      <c r="AE5544" s="122" t="str">
        <f t="shared" si="1569"/>
        <v/>
      </c>
      <c r="AF5544" s="123" t="str">
        <f t="shared" si="1570"/>
        <v>Qtr 1</v>
      </c>
      <c r="AG5544" s="122" t="str">
        <f t="shared" si="1571"/>
        <v/>
      </c>
      <c r="AI5544" s="124" t="str">
        <f t="shared" si="1572"/>
        <v/>
      </c>
      <c r="AK5544" s="103" t="str">
        <f t="shared" si="1573"/>
        <v/>
      </c>
      <c r="AL5544" s="104" t="str">
        <f t="shared" si="1574"/>
        <v/>
      </c>
      <c r="AN5544" s="37" t="str">
        <f>IF(AK5544="", "", COUNTIF(AK$11:AK$8010, "&lt;"&amp;AK5544)+1+COUNTIF(AK$11:AK5544, AK5544)-1)</f>
        <v/>
      </c>
      <c r="AO5544" s="37" t="str">
        <f>IF(AL5544="", "", COUNTIF(AL$11:AL$8010, "&gt;"&amp;AL5544)+1+COUNTIF(AL$11:AL5544, AL5544)-1)</f>
        <v/>
      </c>
    </row>
    <row r="5545" spans="1:41" x14ac:dyDescent="0.55000000000000004">
      <c r="A5545" s="5"/>
      <c r="B5545" s="284"/>
      <c r="C5545" s="285"/>
      <c r="D5545" s="286"/>
      <c r="E5545" s="287"/>
      <c r="F5545" s="288"/>
      <c r="G5545" s="5"/>
      <c r="J5545" s="7" t="str">
        <f t="shared" si="1557"/>
        <v/>
      </c>
      <c r="K5545" s="48" t="str">
        <f t="shared" si="1558"/>
        <v/>
      </c>
      <c r="L5545" s="48" t="str">
        <f t="shared" si="1559"/>
        <v/>
      </c>
      <c r="M5545" s="49" t="str">
        <f t="shared" si="1560"/>
        <v/>
      </c>
      <c r="U5545" s="103" t="str">
        <f t="shared" si="1561"/>
        <v/>
      </c>
      <c r="V5545" s="77" t="str">
        <f t="shared" si="1562"/>
        <v/>
      </c>
      <c r="W5545" s="37" t="str">
        <f t="shared" si="1563"/>
        <v/>
      </c>
      <c r="X5545" s="7" t="str">
        <f t="shared" si="1564"/>
        <v/>
      </c>
      <c r="Y5545" s="37" t="str">
        <f t="shared" si="1565"/>
        <v/>
      </c>
      <c r="AA5545" s="54" t="str">
        <f t="shared" si="1566"/>
        <v/>
      </c>
      <c r="AC5545" s="121" t="str">
        <f t="shared" si="1567"/>
        <v/>
      </c>
      <c r="AD5545" s="111" t="str">
        <f t="shared" si="1568"/>
        <v/>
      </c>
      <c r="AE5545" s="122" t="str">
        <f t="shared" si="1569"/>
        <v/>
      </c>
      <c r="AF5545" s="123" t="str">
        <f t="shared" si="1570"/>
        <v>Qtr 1</v>
      </c>
      <c r="AG5545" s="122" t="str">
        <f t="shared" si="1571"/>
        <v/>
      </c>
      <c r="AI5545" s="124" t="str">
        <f t="shared" si="1572"/>
        <v/>
      </c>
      <c r="AK5545" s="103" t="str">
        <f t="shared" si="1573"/>
        <v/>
      </c>
      <c r="AL5545" s="104" t="str">
        <f t="shared" si="1574"/>
        <v/>
      </c>
      <c r="AN5545" s="37" t="str">
        <f>IF(AK5545="", "", COUNTIF(AK$11:AK$8010, "&lt;"&amp;AK5545)+1+COUNTIF(AK$11:AK5545, AK5545)-1)</f>
        <v/>
      </c>
      <c r="AO5545" s="37" t="str">
        <f>IF(AL5545="", "", COUNTIF(AL$11:AL$8010, "&gt;"&amp;AL5545)+1+COUNTIF(AL$11:AL5545, AL5545)-1)</f>
        <v/>
      </c>
    </row>
    <row r="5546" spans="1:41" x14ac:dyDescent="0.55000000000000004">
      <c r="A5546" s="5"/>
      <c r="B5546" s="284"/>
      <c r="C5546" s="285"/>
      <c r="D5546" s="286"/>
      <c r="E5546" s="287"/>
      <c r="F5546" s="288"/>
      <c r="G5546" s="5"/>
      <c r="J5546" s="7" t="str">
        <f t="shared" si="1557"/>
        <v/>
      </c>
      <c r="K5546" s="48" t="str">
        <f t="shared" si="1558"/>
        <v/>
      </c>
      <c r="L5546" s="48" t="str">
        <f t="shared" si="1559"/>
        <v/>
      </c>
      <c r="M5546" s="49" t="str">
        <f t="shared" si="1560"/>
        <v/>
      </c>
      <c r="U5546" s="103" t="str">
        <f t="shared" si="1561"/>
        <v/>
      </c>
      <c r="V5546" s="77" t="str">
        <f t="shared" si="1562"/>
        <v/>
      </c>
      <c r="W5546" s="37" t="str">
        <f t="shared" si="1563"/>
        <v/>
      </c>
      <c r="X5546" s="7" t="str">
        <f t="shared" si="1564"/>
        <v/>
      </c>
      <c r="Y5546" s="37" t="str">
        <f t="shared" si="1565"/>
        <v/>
      </c>
      <c r="AA5546" s="54" t="str">
        <f t="shared" si="1566"/>
        <v/>
      </c>
      <c r="AC5546" s="121" t="str">
        <f t="shared" si="1567"/>
        <v/>
      </c>
      <c r="AD5546" s="111" t="str">
        <f t="shared" si="1568"/>
        <v/>
      </c>
      <c r="AE5546" s="122" t="str">
        <f t="shared" si="1569"/>
        <v/>
      </c>
      <c r="AF5546" s="123" t="str">
        <f t="shared" si="1570"/>
        <v>Qtr 1</v>
      </c>
      <c r="AG5546" s="122" t="str">
        <f t="shared" si="1571"/>
        <v/>
      </c>
      <c r="AI5546" s="124" t="str">
        <f t="shared" si="1572"/>
        <v/>
      </c>
      <c r="AK5546" s="103" t="str">
        <f t="shared" si="1573"/>
        <v/>
      </c>
      <c r="AL5546" s="104" t="str">
        <f t="shared" si="1574"/>
        <v/>
      </c>
      <c r="AN5546" s="37" t="str">
        <f>IF(AK5546="", "", COUNTIF(AK$11:AK$8010, "&lt;"&amp;AK5546)+1+COUNTIF(AK$11:AK5546, AK5546)-1)</f>
        <v/>
      </c>
      <c r="AO5546" s="37" t="str">
        <f>IF(AL5546="", "", COUNTIF(AL$11:AL$8010, "&gt;"&amp;AL5546)+1+COUNTIF(AL$11:AL5546, AL5546)-1)</f>
        <v/>
      </c>
    </row>
    <row r="5547" spans="1:41" x14ac:dyDescent="0.55000000000000004">
      <c r="A5547" s="5"/>
      <c r="B5547" s="284"/>
      <c r="C5547" s="285"/>
      <c r="D5547" s="286"/>
      <c r="E5547" s="287"/>
      <c r="F5547" s="288"/>
      <c r="G5547" s="5"/>
      <c r="J5547" s="7" t="str">
        <f t="shared" si="1557"/>
        <v/>
      </c>
      <c r="K5547" s="48" t="str">
        <f t="shared" si="1558"/>
        <v/>
      </c>
      <c r="L5547" s="48" t="str">
        <f t="shared" si="1559"/>
        <v/>
      </c>
      <c r="M5547" s="49" t="str">
        <f t="shared" si="1560"/>
        <v/>
      </c>
      <c r="U5547" s="103" t="str">
        <f t="shared" si="1561"/>
        <v/>
      </c>
      <c r="V5547" s="77" t="str">
        <f t="shared" si="1562"/>
        <v/>
      </c>
      <c r="W5547" s="37" t="str">
        <f t="shared" si="1563"/>
        <v/>
      </c>
      <c r="X5547" s="7" t="str">
        <f t="shared" si="1564"/>
        <v/>
      </c>
      <c r="Y5547" s="37" t="str">
        <f t="shared" si="1565"/>
        <v/>
      </c>
      <c r="AA5547" s="54" t="str">
        <f t="shared" si="1566"/>
        <v/>
      </c>
      <c r="AC5547" s="121" t="str">
        <f t="shared" si="1567"/>
        <v/>
      </c>
      <c r="AD5547" s="111" t="str">
        <f t="shared" si="1568"/>
        <v/>
      </c>
      <c r="AE5547" s="122" t="str">
        <f t="shared" si="1569"/>
        <v/>
      </c>
      <c r="AF5547" s="123" t="str">
        <f t="shared" si="1570"/>
        <v>Qtr 1</v>
      </c>
      <c r="AG5547" s="122" t="str">
        <f t="shared" si="1571"/>
        <v/>
      </c>
      <c r="AI5547" s="124" t="str">
        <f t="shared" si="1572"/>
        <v/>
      </c>
      <c r="AK5547" s="103" t="str">
        <f t="shared" si="1573"/>
        <v/>
      </c>
      <c r="AL5547" s="104" t="str">
        <f t="shared" si="1574"/>
        <v/>
      </c>
      <c r="AN5547" s="37" t="str">
        <f>IF(AK5547="", "", COUNTIF(AK$11:AK$8010, "&lt;"&amp;AK5547)+1+COUNTIF(AK$11:AK5547, AK5547)-1)</f>
        <v/>
      </c>
      <c r="AO5547" s="37" t="str">
        <f>IF(AL5547="", "", COUNTIF(AL$11:AL$8010, "&gt;"&amp;AL5547)+1+COUNTIF(AL$11:AL5547, AL5547)-1)</f>
        <v/>
      </c>
    </row>
    <row r="5548" spans="1:41" x14ac:dyDescent="0.55000000000000004">
      <c r="A5548" s="5"/>
      <c r="B5548" s="284"/>
      <c r="C5548" s="285"/>
      <c r="D5548" s="286"/>
      <c r="E5548" s="287"/>
      <c r="F5548" s="288"/>
      <c r="G5548" s="5"/>
      <c r="J5548" s="7" t="str">
        <f t="shared" si="1557"/>
        <v/>
      </c>
      <c r="K5548" s="48" t="str">
        <f t="shared" si="1558"/>
        <v/>
      </c>
      <c r="L5548" s="48" t="str">
        <f t="shared" si="1559"/>
        <v/>
      </c>
      <c r="M5548" s="49" t="str">
        <f t="shared" si="1560"/>
        <v/>
      </c>
      <c r="U5548" s="103" t="str">
        <f t="shared" si="1561"/>
        <v/>
      </c>
      <c r="V5548" s="77" t="str">
        <f t="shared" si="1562"/>
        <v/>
      </c>
      <c r="W5548" s="37" t="str">
        <f t="shared" si="1563"/>
        <v/>
      </c>
      <c r="X5548" s="7" t="str">
        <f t="shared" si="1564"/>
        <v/>
      </c>
      <c r="Y5548" s="37" t="str">
        <f t="shared" si="1565"/>
        <v/>
      </c>
      <c r="AA5548" s="54" t="str">
        <f t="shared" si="1566"/>
        <v/>
      </c>
      <c r="AC5548" s="121" t="str">
        <f t="shared" si="1567"/>
        <v/>
      </c>
      <c r="AD5548" s="111" t="str">
        <f t="shared" si="1568"/>
        <v/>
      </c>
      <c r="AE5548" s="122" t="str">
        <f t="shared" si="1569"/>
        <v/>
      </c>
      <c r="AF5548" s="123" t="str">
        <f t="shared" si="1570"/>
        <v>Qtr 1</v>
      </c>
      <c r="AG5548" s="122" t="str">
        <f t="shared" si="1571"/>
        <v/>
      </c>
      <c r="AI5548" s="124" t="str">
        <f t="shared" si="1572"/>
        <v/>
      </c>
      <c r="AK5548" s="103" t="str">
        <f t="shared" si="1573"/>
        <v/>
      </c>
      <c r="AL5548" s="104" t="str">
        <f t="shared" si="1574"/>
        <v/>
      </c>
      <c r="AN5548" s="37" t="str">
        <f>IF(AK5548="", "", COUNTIF(AK$11:AK$8010, "&lt;"&amp;AK5548)+1+COUNTIF(AK$11:AK5548, AK5548)-1)</f>
        <v/>
      </c>
      <c r="AO5548" s="37" t="str">
        <f>IF(AL5548="", "", COUNTIF(AL$11:AL$8010, "&gt;"&amp;AL5548)+1+COUNTIF(AL$11:AL5548, AL5548)-1)</f>
        <v/>
      </c>
    </row>
    <row r="5549" spans="1:41" x14ac:dyDescent="0.55000000000000004">
      <c r="A5549" s="5"/>
      <c r="B5549" s="284"/>
      <c r="C5549" s="285"/>
      <c r="D5549" s="286"/>
      <c r="E5549" s="287"/>
      <c r="F5549" s="288"/>
      <c r="G5549" s="5"/>
      <c r="J5549" s="7" t="str">
        <f t="shared" si="1557"/>
        <v/>
      </c>
      <c r="K5549" s="48" t="str">
        <f t="shared" si="1558"/>
        <v/>
      </c>
      <c r="L5549" s="48" t="str">
        <f t="shared" si="1559"/>
        <v/>
      </c>
      <c r="M5549" s="49" t="str">
        <f t="shared" si="1560"/>
        <v/>
      </c>
      <c r="U5549" s="103" t="str">
        <f t="shared" si="1561"/>
        <v/>
      </c>
      <c r="V5549" s="77" t="str">
        <f t="shared" si="1562"/>
        <v/>
      </c>
      <c r="W5549" s="37" t="str">
        <f t="shared" si="1563"/>
        <v/>
      </c>
      <c r="X5549" s="7" t="str">
        <f t="shared" si="1564"/>
        <v/>
      </c>
      <c r="Y5549" s="37" t="str">
        <f t="shared" si="1565"/>
        <v/>
      </c>
      <c r="AA5549" s="54" t="str">
        <f t="shared" si="1566"/>
        <v/>
      </c>
      <c r="AC5549" s="121" t="str">
        <f t="shared" si="1567"/>
        <v/>
      </c>
      <c r="AD5549" s="111" t="str">
        <f t="shared" si="1568"/>
        <v/>
      </c>
      <c r="AE5549" s="122" t="str">
        <f t="shared" si="1569"/>
        <v/>
      </c>
      <c r="AF5549" s="123" t="str">
        <f t="shared" si="1570"/>
        <v>Qtr 1</v>
      </c>
      <c r="AG5549" s="122" t="str">
        <f t="shared" si="1571"/>
        <v/>
      </c>
      <c r="AI5549" s="124" t="str">
        <f t="shared" si="1572"/>
        <v/>
      </c>
      <c r="AK5549" s="103" t="str">
        <f t="shared" si="1573"/>
        <v/>
      </c>
      <c r="AL5549" s="104" t="str">
        <f t="shared" si="1574"/>
        <v/>
      </c>
      <c r="AN5549" s="37" t="str">
        <f>IF(AK5549="", "", COUNTIF(AK$11:AK$8010, "&lt;"&amp;AK5549)+1+COUNTIF(AK$11:AK5549, AK5549)-1)</f>
        <v/>
      </c>
      <c r="AO5549" s="37" t="str">
        <f>IF(AL5549="", "", COUNTIF(AL$11:AL$8010, "&gt;"&amp;AL5549)+1+COUNTIF(AL$11:AL5549, AL5549)-1)</f>
        <v/>
      </c>
    </row>
    <row r="5550" spans="1:41" x14ac:dyDescent="0.55000000000000004">
      <c r="A5550" s="5"/>
      <c r="B5550" s="284"/>
      <c r="C5550" s="285"/>
      <c r="D5550" s="286"/>
      <c r="E5550" s="287"/>
      <c r="F5550" s="288"/>
      <c r="G5550" s="5"/>
      <c r="J5550" s="7" t="str">
        <f t="shared" si="1557"/>
        <v/>
      </c>
      <c r="K5550" s="48" t="str">
        <f t="shared" si="1558"/>
        <v/>
      </c>
      <c r="L5550" s="48" t="str">
        <f t="shared" si="1559"/>
        <v/>
      </c>
      <c r="M5550" s="49" t="str">
        <f t="shared" si="1560"/>
        <v/>
      </c>
      <c r="U5550" s="103" t="str">
        <f t="shared" si="1561"/>
        <v/>
      </c>
      <c r="V5550" s="77" t="str">
        <f t="shared" si="1562"/>
        <v/>
      </c>
      <c r="W5550" s="37" t="str">
        <f t="shared" si="1563"/>
        <v/>
      </c>
      <c r="X5550" s="7" t="str">
        <f t="shared" si="1564"/>
        <v/>
      </c>
      <c r="Y5550" s="37" t="str">
        <f t="shared" si="1565"/>
        <v/>
      </c>
      <c r="AA5550" s="54" t="str">
        <f t="shared" si="1566"/>
        <v/>
      </c>
      <c r="AC5550" s="121" t="str">
        <f t="shared" si="1567"/>
        <v/>
      </c>
      <c r="AD5550" s="111" t="str">
        <f t="shared" si="1568"/>
        <v/>
      </c>
      <c r="AE5550" s="122" t="str">
        <f t="shared" si="1569"/>
        <v/>
      </c>
      <c r="AF5550" s="123" t="str">
        <f t="shared" si="1570"/>
        <v>Qtr 1</v>
      </c>
      <c r="AG5550" s="122" t="str">
        <f t="shared" si="1571"/>
        <v/>
      </c>
      <c r="AI5550" s="124" t="str">
        <f t="shared" si="1572"/>
        <v/>
      </c>
      <c r="AK5550" s="103" t="str">
        <f t="shared" si="1573"/>
        <v/>
      </c>
      <c r="AL5550" s="104" t="str">
        <f t="shared" si="1574"/>
        <v/>
      </c>
      <c r="AN5550" s="37" t="str">
        <f>IF(AK5550="", "", COUNTIF(AK$11:AK$8010, "&lt;"&amp;AK5550)+1+COUNTIF(AK$11:AK5550, AK5550)-1)</f>
        <v/>
      </c>
      <c r="AO5550" s="37" t="str">
        <f>IF(AL5550="", "", COUNTIF(AL$11:AL$8010, "&gt;"&amp;AL5550)+1+COUNTIF(AL$11:AL5550, AL5550)-1)</f>
        <v/>
      </c>
    </row>
    <row r="5551" spans="1:41" x14ac:dyDescent="0.55000000000000004">
      <c r="A5551" s="5"/>
      <c r="B5551" s="284"/>
      <c r="C5551" s="285"/>
      <c r="D5551" s="286"/>
      <c r="E5551" s="287"/>
      <c r="F5551" s="288"/>
      <c r="G5551" s="5"/>
      <c r="J5551" s="7" t="str">
        <f t="shared" si="1557"/>
        <v/>
      </c>
      <c r="K5551" s="48" t="str">
        <f t="shared" si="1558"/>
        <v/>
      </c>
      <c r="L5551" s="48" t="str">
        <f t="shared" si="1559"/>
        <v/>
      </c>
      <c r="M5551" s="49" t="str">
        <f t="shared" si="1560"/>
        <v/>
      </c>
      <c r="U5551" s="103" t="str">
        <f t="shared" si="1561"/>
        <v/>
      </c>
      <c r="V5551" s="77" t="str">
        <f t="shared" si="1562"/>
        <v/>
      </c>
      <c r="W5551" s="37" t="str">
        <f t="shared" si="1563"/>
        <v/>
      </c>
      <c r="X5551" s="7" t="str">
        <f t="shared" si="1564"/>
        <v/>
      </c>
      <c r="Y5551" s="37" t="str">
        <f t="shared" si="1565"/>
        <v/>
      </c>
      <c r="AA5551" s="54" t="str">
        <f t="shared" si="1566"/>
        <v/>
      </c>
      <c r="AC5551" s="121" t="str">
        <f t="shared" si="1567"/>
        <v/>
      </c>
      <c r="AD5551" s="111" t="str">
        <f t="shared" si="1568"/>
        <v/>
      </c>
      <c r="AE5551" s="122" t="str">
        <f t="shared" si="1569"/>
        <v/>
      </c>
      <c r="AF5551" s="123" t="str">
        <f t="shared" si="1570"/>
        <v>Qtr 1</v>
      </c>
      <c r="AG5551" s="122" t="str">
        <f t="shared" si="1571"/>
        <v/>
      </c>
      <c r="AI5551" s="124" t="str">
        <f t="shared" si="1572"/>
        <v/>
      </c>
      <c r="AK5551" s="103" t="str">
        <f t="shared" si="1573"/>
        <v/>
      </c>
      <c r="AL5551" s="104" t="str">
        <f t="shared" si="1574"/>
        <v/>
      </c>
      <c r="AN5551" s="37" t="str">
        <f>IF(AK5551="", "", COUNTIF(AK$11:AK$8010, "&lt;"&amp;AK5551)+1+COUNTIF(AK$11:AK5551, AK5551)-1)</f>
        <v/>
      </c>
      <c r="AO5551" s="37" t="str">
        <f>IF(AL5551="", "", COUNTIF(AL$11:AL$8010, "&gt;"&amp;AL5551)+1+COUNTIF(AL$11:AL5551, AL5551)-1)</f>
        <v/>
      </c>
    </row>
    <row r="5552" spans="1:41" x14ac:dyDescent="0.55000000000000004">
      <c r="A5552" s="5"/>
      <c r="B5552" s="284"/>
      <c r="C5552" s="285"/>
      <c r="D5552" s="286"/>
      <c r="E5552" s="287"/>
      <c r="F5552" s="288"/>
      <c r="G5552" s="5"/>
      <c r="J5552" s="7" t="str">
        <f t="shared" si="1557"/>
        <v/>
      </c>
      <c r="K5552" s="48" t="str">
        <f t="shared" si="1558"/>
        <v/>
      </c>
      <c r="L5552" s="48" t="str">
        <f t="shared" si="1559"/>
        <v/>
      </c>
      <c r="M5552" s="49" t="str">
        <f t="shared" si="1560"/>
        <v/>
      </c>
      <c r="U5552" s="103" t="str">
        <f t="shared" si="1561"/>
        <v/>
      </c>
      <c r="V5552" s="77" t="str">
        <f t="shared" si="1562"/>
        <v/>
      </c>
      <c r="W5552" s="37" t="str">
        <f t="shared" si="1563"/>
        <v/>
      </c>
      <c r="X5552" s="7" t="str">
        <f t="shared" si="1564"/>
        <v/>
      </c>
      <c r="Y5552" s="37" t="str">
        <f t="shared" si="1565"/>
        <v/>
      </c>
      <c r="AA5552" s="54" t="str">
        <f t="shared" si="1566"/>
        <v/>
      </c>
      <c r="AC5552" s="121" t="str">
        <f t="shared" si="1567"/>
        <v/>
      </c>
      <c r="AD5552" s="111" t="str">
        <f t="shared" si="1568"/>
        <v/>
      </c>
      <c r="AE5552" s="122" t="str">
        <f t="shared" si="1569"/>
        <v/>
      </c>
      <c r="AF5552" s="123" t="str">
        <f t="shared" si="1570"/>
        <v>Qtr 1</v>
      </c>
      <c r="AG5552" s="122" t="str">
        <f t="shared" si="1571"/>
        <v/>
      </c>
      <c r="AI5552" s="124" t="str">
        <f t="shared" si="1572"/>
        <v/>
      </c>
      <c r="AK5552" s="103" t="str">
        <f t="shared" si="1573"/>
        <v/>
      </c>
      <c r="AL5552" s="104" t="str">
        <f t="shared" si="1574"/>
        <v/>
      </c>
      <c r="AN5552" s="37" t="str">
        <f>IF(AK5552="", "", COUNTIF(AK$11:AK$8010, "&lt;"&amp;AK5552)+1+COUNTIF(AK$11:AK5552, AK5552)-1)</f>
        <v/>
      </c>
      <c r="AO5552" s="37" t="str">
        <f>IF(AL5552="", "", COUNTIF(AL$11:AL$8010, "&gt;"&amp;AL5552)+1+COUNTIF(AL$11:AL5552, AL5552)-1)</f>
        <v/>
      </c>
    </row>
    <row r="5553" spans="1:41" x14ac:dyDescent="0.55000000000000004">
      <c r="A5553" s="5"/>
      <c r="B5553" s="284"/>
      <c r="C5553" s="285"/>
      <c r="D5553" s="286"/>
      <c r="E5553" s="287"/>
      <c r="F5553" s="288"/>
      <c r="G5553" s="5"/>
      <c r="J5553" s="7" t="str">
        <f t="shared" si="1557"/>
        <v/>
      </c>
      <c r="K5553" s="48" t="str">
        <f t="shared" si="1558"/>
        <v/>
      </c>
      <c r="L5553" s="48" t="str">
        <f t="shared" si="1559"/>
        <v/>
      </c>
      <c r="M5553" s="49" t="str">
        <f t="shared" si="1560"/>
        <v/>
      </c>
      <c r="U5553" s="103" t="str">
        <f t="shared" si="1561"/>
        <v/>
      </c>
      <c r="V5553" s="77" t="str">
        <f t="shared" si="1562"/>
        <v/>
      </c>
      <c r="W5553" s="37" t="str">
        <f t="shared" si="1563"/>
        <v/>
      </c>
      <c r="X5553" s="7" t="str">
        <f t="shared" si="1564"/>
        <v/>
      </c>
      <c r="Y5553" s="37" t="str">
        <f t="shared" si="1565"/>
        <v/>
      </c>
      <c r="AA5553" s="54" t="str">
        <f t="shared" si="1566"/>
        <v/>
      </c>
      <c r="AC5553" s="121" t="str">
        <f t="shared" si="1567"/>
        <v/>
      </c>
      <c r="AD5553" s="111" t="str">
        <f t="shared" si="1568"/>
        <v/>
      </c>
      <c r="AE5553" s="122" t="str">
        <f t="shared" si="1569"/>
        <v/>
      </c>
      <c r="AF5553" s="123" t="str">
        <f t="shared" si="1570"/>
        <v>Qtr 1</v>
      </c>
      <c r="AG5553" s="122" t="str">
        <f t="shared" si="1571"/>
        <v/>
      </c>
      <c r="AI5553" s="124" t="str">
        <f t="shared" si="1572"/>
        <v/>
      </c>
      <c r="AK5553" s="103" t="str">
        <f t="shared" si="1573"/>
        <v/>
      </c>
      <c r="AL5553" s="104" t="str">
        <f t="shared" si="1574"/>
        <v/>
      </c>
      <c r="AN5553" s="37" t="str">
        <f>IF(AK5553="", "", COUNTIF(AK$11:AK$8010, "&lt;"&amp;AK5553)+1+COUNTIF(AK$11:AK5553, AK5553)-1)</f>
        <v/>
      </c>
      <c r="AO5553" s="37" t="str">
        <f>IF(AL5553="", "", COUNTIF(AL$11:AL$8010, "&gt;"&amp;AL5553)+1+COUNTIF(AL$11:AL5553, AL5553)-1)</f>
        <v/>
      </c>
    </row>
    <row r="5554" spans="1:41" x14ac:dyDescent="0.55000000000000004">
      <c r="A5554" s="5"/>
      <c r="B5554" s="284"/>
      <c r="C5554" s="285"/>
      <c r="D5554" s="286"/>
      <c r="E5554" s="287"/>
      <c r="F5554" s="288"/>
      <c r="G5554" s="5"/>
      <c r="J5554" s="7" t="str">
        <f t="shared" si="1557"/>
        <v/>
      </c>
      <c r="K5554" s="48" t="str">
        <f t="shared" si="1558"/>
        <v/>
      </c>
      <c r="L5554" s="48" t="str">
        <f t="shared" si="1559"/>
        <v/>
      </c>
      <c r="M5554" s="49" t="str">
        <f t="shared" si="1560"/>
        <v/>
      </c>
      <c r="U5554" s="103" t="str">
        <f t="shared" si="1561"/>
        <v/>
      </c>
      <c r="V5554" s="77" t="str">
        <f t="shared" si="1562"/>
        <v/>
      </c>
      <c r="W5554" s="37" t="str">
        <f t="shared" si="1563"/>
        <v/>
      </c>
      <c r="X5554" s="7" t="str">
        <f t="shared" si="1564"/>
        <v/>
      </c>
      <c r="Y5554" s="37" t="str">
        <f t="shared" si="1565"/>
        <v/>
      </c>
      <c r="AA5554" s="54" t="str">
        <f t="shared" si="1566"/>
        <v/>
      </c>
      <c r="AC5554" s="121" t="str">
        <f t="shared" si="1567"/>
        <v/>
      </c>
      <c r="AD5554" s="111" t="str">
        <f t="shared" si="1568"/>
        <v/>
      </c>
      <c r="AE5554" s="122" t="str">
        <f t="shared" si="1569"/>
        <v/>
      </c>
      <c r="AF5554" s="123" t="str">
        <f t="shared" si="1570"/>
        <v>Qtr 1</v>
      </c>
      <c r="AG5554" s="122" t="str">
        <f t="shared" si="1571"/>
        <v/>
      </c>
      <c r="AI5554" s="124" t="str">
        <f t="shared" si="1572"/>
        <v/>
      </c>
      <c r="AK5554" s="103" t="str">
        <f t="shared" si="1573"/>
        <v/>
      </c>
      <c r="AL5554" s="104" t="str">
        <f t="shared" si="1574"/>
        <v/>
      </c>
      <c r="AN5554" s="37" t="str">
        <f>IF(AK5554="", "", COUNTIF(AK$11:AK$8010, "&lt;"&amp;AK5554)+1+COUNTIF(AK$11:AK5554, AK5554)-1)</f>
        <v/>
      </c>
      <c r="AO5554" s="37" t="str">
        <f>IF(AL5554="", "", COUNTIF(AL$11:AL$8010, "&gt;"&amp;AL5554)+1+COUNTIF(AL$11:AL5554, AL5554)-1)</f>
        <v/>
      </c>
    </row>
    <row r="5555" spans="1:41" x14ac:dyDescent="0.55000000000000004">
      <c r="A5555" s="5"/>
      <c r="B5555" s="284"/>
      <c r="C5555" s="285"/>
      <c r="D5555" s="286"/>
      <c r="E5555" s="287"/>
      <c r="F5555" s="288"/>
      <c r="G5555" s="5"/>
      <c r="J5555" s="7" t="str">
        <f t="shared" si="1557"/>
        <v/>
      </c>
      <c r="K5555" s="48" t="str">
        <f t="shared" si="1558"/>
        <v/>
      </c>
      <c r="L5555" s="48" t="str">
        <f t="shared" si="1559"/>
        <v/>
      </c>
      <c r="M5555" s="49" t="str">
        <f t="shared" si="1560"/>
        <v/>
      </c>
      <c r="U5555" s="103" t="str">
        <f t="shared" si="1561"/>
        <v/>
      </c>
      <c r="V5555" s="77" t="str">
        <f t="shared" si="1562"/>
        <v/>
      </c>
      <c r="W5555" s="37" t="str">
        <f t="shared" si="1563"/>
        <v/>
      </c>
      <c r="X5555" s="7" t="str">
        <f t="shared" si="1564"/>
        <v/>
      </c>
      <c r="Y5555" s="37" t="str">
        <f t="shared" si="1565"/>
        <v/>
      </c>
      <c r="AA5555" s="54" t="str">
        <f t="shared" si="1566"/>
        <v/>
      </c>
      <c r="AC5555" s="121" t="str">
        <f t="shared" si="1567"/>
        <v/>
      </c>
      <c r="AD5555" s="111" t="str">
        <f t="shared" si="1568"/>
        <v/>
      </c>
      <c r="AE5555" s="122" t="str">
        <f t="shared" si="1569"/>
        <v/>
      </c>
      <c r="AF5555" s="123" t="str">
        <f t="shared" si="1570"/>
        <v>Qtr 1</v>
      </c>
      <c r="AG5555" s="122" t="str">
        <f t="shared" si="1571"/>
        <v/>
      </c>
      <c r="AI5555" s="124" t="str">
        <f t="shared" si="1572"/>
        <v/>
      </c>
      <c r="AK5555" s="103" t="str">
        <f t="shared" si="1573"/>
        <v/>
      </c>
      <c r="AL5555" s="104" t="str">
        <f t="shared" si="1574"/>
        <v/>
      </c>
      <c r="AN5555" s="37" t="str">
        <f>IF(AK5555="", "", COUNTIF(AK$11:AK$8010, "&lt;"&amp;AK5555)+1+COUNTIF(AK$11:AK5555, AK5555)-1)</f>
        <v/>
      </c>
      <c r="AO5555" s="37" t="str">
        <f>IF(AL5555="", "", COUNTIF(AL$11:AL$8010, "&gt;"&amp;AL5555)+1+COUNTIF(AL$11:AL5555, AL5555)-1)</f>
        <v/>
      </c>
    </row>
    <row r="5556" spans="1:41" x14ac:dyDescent="0.55000000000000004">
      <c r="A5556" s="5"/>
      <c r="B5556" s="284"/>
      <c r="C5556" s="285"/>
      <c r="D5556" s="286"/>
      <c r="E5556" s="287"/>
      <c r="F5556" s="288"/>
      <c r="G5556" s="5"/>
      <c r="J5556" s="7" t="str">
        <f t="shared" si="1557"/>
        <v/>
      </c>
      <c r="K5556" s="48" t="str">
        <f t="shared" si="1558"/>
        <v/>
      </c>
      <c r="L5556" s="48" t="str">
        <f t="shared" si="1559"/>
        <v/>
      </c>
      <c r="M5556" s="49" t="str">
        <f t="shared" si="1560"/>
        <v/>
      </c>
      <c r="U5556" s="103" t="str">
        <f t="shared" si="1561"/>
        <v/>
      </c>
      <c r="V5556" s="77" t="str">
        <f t="shared" si="1562"/>
        <v/>
      </c>
      <c r="W5556" s="37" t="str">
        <f t="shared" si="1563"/>
        <v/>
      </c>
      <c r="X5556" s="7" t="str">
        <f t="shared" si="1564"/>
        <v/>
      </c>
      <c r="Y5556" s="37" t="str">
        <f t="shared" si="1565"/>
        <v/>
      </c>
      <c r="AA5556" s="54" t="str">
        <f t="shared" si="1566"/>
        <v/>
      </c>
      <c r="AC5556" s="121" t="str">
        <f t="shared" si="1567"/>
        <v/>
      </c>
      <c r="AD5556" s="111" t="str">
        <f t="shared" si="1568"/>
        <v/>
      </c>
      <c r="AE5556" s="122" t="str">
        <f t="shared" si="1569"/>
        <v/>
      </c>
      <c r="AF5556" s="123" t="str">
        <f t="shared" si="1570"/>
        <v>Qtr 1</v>
      </c>
      <c r="AG5556" s="122" t="str">
        <f t="shared" si="1571"/>
        <v/>
      </c>
      <c r="AI5556" s="124" t="str">
        <f t="shared" si="1572"/>
        <v/>
      </c>
      <c r="AK5556" s="103" t="str">
        <f t="shared" si="1573"/>
        <v/>
      </c>
      <c r="AL5556" s="104" t="str">
        <f t="shared" si="1574"/>
        <v/>
      </c>
      <c r="AN5556" s="37" t="str">
        <f>IF(AK5556="", "", COUNTIF(AK$11:AK$8010, "&lt;"&amp;AK5556)+1+COUNTIF(AK$11:AK5556, AK5556)-1)</f>
        <v/>
      </c>
      <c r="AO5556" s="37" t="str">
        <f>IF(AL5556="", "", COUNTIF(AL$11:AL$8010, "&gt;"&amp;AL5556)+1+COUNTIF(AL$11:AL5556, AL5556)-1)</f>
        <v/>
      </c>
    </row>
    <row r="5557" spans="1:41" x14ac:dyDescent="0.55000000000000004">
      <c r="A5557" s="5"/>
      <c r="B5557" s="284"/>
      <c r="C5557" s="285"/>
      <c r="D5557" s="286"/>
      <c r="E5557" s="287"/>
      <c r="F5557" s="288"/>
      <c r="G5557" s="5"/>
      <c r="J5557" s="7" t="str">
        <f t="shared" si="1557"/>
        <v/>
      </c>
      <c r="K5557" s="48" t="str">
        <f t="shared" si="1558"/>
        <v/>
      </c>
      <c r="L5557" s="48" t="str">
        <f t="shared" si="1559"/>
        <v/>
      </c>
      <c r="M5557" s="49" t="str">
        <f t="shared" si="1560"/>
        <v/>
      </c>
      <c r="U5557" s="103" t="str">
        <f t="shared" si="1561"/>
        <v/>
      </c>
      <c r="V5557" s="77" t="str">
        <f t="shared" si="1562"/>
        <v/>
      </c>
      <c r="W5557" s="37" t="str">
        <f t="shared" si="1563"/>
        <v/>
      </c>
      <c r="X5557" s="7" t="str">
        <f t="shared" si="1564"/>
        <v/>
      </c>
      <c r="Y5557" s="37" t="str">
        <f t="shared" si="1565"/>
        <v/>
      </c>
      <c r="AA5557" s="54" t="str">
        <f t="shared" si="1566"/>
        <v/>
      </c>
      <c r="AC5557" s="121" t="str">
        <f t="shared" si="1567"/>
        <v/>
      </c>
      <c r="AD5557" s="111" t="str">
        <f t="shared" si="1568"/>
        <v/>
      </c>
      <c r="AE5557" s="122" t="str">
        <f t="shared" si="1569"/>
        <v/>
      </c>
      <c r="AF5557" s="123" t="str">
        <f t="shared" si="1570"/>
        <v>Qtr 1</v>
      </c>
      <c r="AG5557" s="122" t="str">
        <f t="shared" si="1571"/>
        <v/>
      </c>
      <c r="AI5557" s="124" t="str">
        <f t="shared" si="1572"/>
        <v/>
      </c>
      <c r="AK5557" s="103" t="str">
        <f t="shared" si="1573"/>
        <v/>
      </c>
      <c r="AL5557" s="104" t="str">
        <f t="shared" si="1574"/>
        <v/>
      </c>
      <c r="AN5557" s="37" t="str">
        <f>IF(AK5557="", "", COUNTIF(AK$11:AK$8010, "&lt;"&amp;AK5557)+1+COUNTIF(AK$11:AK5557, AK5557)-1)</f>
        <v/>
      </c>
      <c r="AO5557" s="37" t="str">
        <f>IF(AL5557="", "", COUNTIF(AL$11:AL$8010, "&gt;"&amp;AL5557)+1+COUNTIF(AL$11:AL5557, AL5557)-1)</f>
        <v/>
      </c>
    </row>
    <row r="5558" spans="1:41" x14ac:dyDescent="0.55000000000000004">
      <c r="A5558" s="5"/>
      <c r="B5558" s="284"/>
      <c r="C5558" s="285"/>
      <c r="D5558" s="286"/>
      <c r="E5558" s="287"/>
      <c r="F5558" s="288"/>
      <c r="G5558" s="5"/>
      <c r="J5558" s="7" t="str">
        <f t="shared" si="1557"/>
        <v/>
      </c>
      <c r="K5558" s="48" t="str">
        <f t="shared" si="1558"/>
        <v/>
      </c>
      <c r="L5558" s="48" t="str">
        <f t="shared" si="1559"/>
        <v/>
      </c>
      <c r="M5558" s="49" t="str">
        <f t="shared" si="1560"/>
        <v/>
      </c>
      <c r="U5558" s="103" t="str">
        <f t="shared" si="1561"/>
        <v/>
      </c>
      <c r="V5558" s="77" t="str">
        <f t="shared" si="1562"/>
        <v/>
      </c>
      <c r="W5558" s="37" t="str">
        <f t="shared" si="1563"/>
        <v/>
      </c>
      <c r="X5558" s="7" t="str">
        <f t="shared" si="1564"/>
        <v/>
      </c>
      <c r="Y5558" s="37" t="str">
        <f t="shared" si="1565"/>
        <v/>
      </c>
      <c r="AA5558" s="54" t="str">
        <f t="shared" si="1566"/>
        <v/>
      </c>
      <c r="AC5558" s="121" t="str">
        <f t="shared" si="1567"/>
        <v/>
      </c>
      <c r="AD5558" s="111" t="str">
        <f t="shared" si="1568"/>
        <v/>
      </c>
      <c r="AE5558" s="122" t="str">
        <f t="shared" si="1569"/>
        <v/>
      </c>
      <c r="AF5558" s="123" t="str">
        <f t="shared" si="1570"/>
        <v>Qtr 1</v>
      </c>
      <c r="AG5558" s="122" t="str">
        <f t="shared" si="1571"/>
        <v/>
      </c>
      <c r="AI5558" s="124" t="str">
        <f t="shared" si="1572"/>
        <v/>
      </c>
      <c r="AK5558" s="103" t="str">
        <f t="shared" si="1573"/>
        <v/>
      </c>
      <c r="AL5558" s="104" t="str">
        <f t="shared" si="1574"/>
        <v/>
      </c>
      <c r="AN5558" s="37" t="str">
        <f>IF(AK5558="", "", COUNTIF(AK$11:AK$8010, "&lt;"&amp;AK5558)+1+COUNTIF(AK$11:AK5558, AK5558)-1)</f>
        <v/>
      </c>
      <c r="AO5558" s="37" t="str">
        <f>IF(AL5558="", "", COUNTIF(AL$11:AL$8010, "&gt;"&amp;AL5558)+1+COUNTIF(AL$11:AL5558, AL5558)-1)</f>
        <v/>
      </c>
    </row>
    <row r="5559" spans="1:41" x14ac:dyDescent="0.55000000000000004">
      <c r="A5559" s="5"/>
      <c r="B5559" s="284"/>
      <c r="C5559" s="285"/>
      <c r="D5559" s="286"/>
      <c r="E5559" s="287"/>
      <c r="F5559" s="288"/>
      <c r="G5559" s="5"/>
      <c r="J5559" s="7" t="str">
        <f t="shared" si="1557"/>
        <v/>
      </c>
      <c r="K5559" s="48" t="str">
        <f t="shared" si="1558"/>
        <v/>
      </c>
      <c r="L5559" s="48" t="str">
        <f t="shared" si="1559"/>
        <v/>
      </c>
      <c r="M5559" s="49" t="str">
        <f t="shared" si="1560"/>
        <v/>
      </c>
      <c r="U5559" s="103" t="str">
        <f t="shared" si="1561"/>
        <v/>
      </c>
      <c r="V5559" s="77" t="str">
        <f t="shared" si="1562"/>
        <v/>
      </c>
      <c r="W5559" s="37" t="str">
        <f t="shared" si="1563"/>
        <v/>
      </c>
      <c r="X5559" s="7" t="str">
        <f t="shared" si="1564"/>
        <v/>
      </c>
      <c r="Y5559" s="37" t="str">
        <f t="shared" si="1565"/>
        <v/>
      </c>
      <c r="AA5559" s="54" t="str">
        <f t="shared" si="1566"/>
        <v/>
      </c>
      <c r="AC5559" s="121" t="str">
        <f t="shared" si="1567"/>
        <v/>
      </c>
      <c r="AD5559" s="111" t="str">
        <f t="shared" si="1568"/>
        <v/>
      </c>
      <c r="AE5559" s="122" t="str">
        <f t="shared" si="1569"/>
        <v/>
      </c>
      <c r="AF5559" s="123" t="str">
        <f t="shared" si="1570"/>
        <v>Qtr 1</v>
      </c>
      <c r="AG5559" s="122" t="str">
        <f t="shared" si="1571"/>
        <v/>
      </c>
      <c r="AI5559" s="124" t="str">
        <f t="shared" si="1572"/>
        <v/>
      </c>
      <c r="AK5559" s="103" t="str">
        <f t="shared" si="1573"/>
        <v/>
      </c>
      <c r="AL5559" s="104" t="str">
        <f t="shared" si="1574"/>
        <v/>
      </c>
      <c r="AN5559" s="37" t="str">
        <f>IF(AK5559="", "", COUNTIF(AK$11:AK$8010, "&lt;"&amp;AK5559)+1+COUNTIF(AK$11:AK5559, AK5559)-1)</f>
        <v/>
      </c>
      <c r="AO5559" s="37" t="str">
        <f>IF(AL5559="", "", COUNTIF(AL$11:AL$8010, "&gt;"&amp;AL5559)+1+COUNTIF(AL$11:AL5559, AL5559)-1)</f>
        <v/>
      </c>
    </row>
    <row r="5560" spans="1:41" x14ac:dyDescent="0.55000000000000004">
      <c r="A5560" s="5"/>
      <c r="B5560" s="284"/>
      <c r="C5560" s="285"/>
      <c r="D5560" s="286"/>
      <c r="E5560" s="287"/>
      <c r="F5560" s="288"/>
      <c r="G5560" s="5"/>
      <c r="J5560" s="7" t="str">
        <f t="shared" si="1557"/>
        <v/>
      </c>
      <c r="K5560" s="48" t="str">
        <f t="shared" si="1558"/>
        <v/>
      </c>
      <c r="L5560" s="48" t="str">
        <f t="shared" si="1559"/>
        <v/>
      </c>
      <c r="M5560" s="49" t="str">
        <f t="shared" si="1560"/>
        <v/>
      </c>
      <c r="U5560" s="103" t="str">
        <f t="shared" si="1561"/>
        <v/>
      </c>
      <c r="V5560" s="77" t="str">
        <f t="shared" si="1562"/>
        <v/>
      </c>
      <c r="W5560" s="37" t="str">
        <f t="shared" si="1563"/>
        <v/>
      </c>
      <c r="X5560" s="7" t="str">
        <f t="shared" si="1564"/>
        <v/>
      </c>
      <c r="Y5560" s="37" t="str">
        <f t="shared" si="1565"/>
        <v/>
      </c>
      <c r="AA5560" s="54" t="str">
        <f t="shared" si="1566"/>
        <v/>
      </c>
      <c r="AC5560" s="121" t="str">
        <f t="shared" si="1567"/>
        <v/>
      </c>
      <c r="AD5560" s="111" t="str">
        <f t="shared" si="1568"/>
        <v/>
      </c>
      <c r="AE5560" s="122" t="str">
        <f t="shared" si="1569"/>
        <v/>
      </c>
      <c r="AF5560" s="123" t="str">
        <f t="shared" si="1570"/>
        <v>Qtr 1</v>
      </c>
      <c r="AG5560" s="122" t="str">
        <f t="shared" si="1571"/>
        <v/>
      </c>
      <c r="AI5560" s="124" t="str">
        <f t="shared" si="1572"/>
        <v/>
      </c>
      <c r="AK5560" s="103" t="str">
        <f t="shared" si="1573"/>
        <v/>
      </c>
      <c r="AL5560" s="104" t="str">
        <f t="shared" si="1574"/>
        <v/>
      </c>
      <c r="AN5560" s="37" t="str">
        <f>IF(AK5560="", "", COUNTIF(AK$11:AK$8010, "&lt;"&amp;AK5560)+1+COUNTIF(AK$11:AK5560, AK5560)-1)</f>
        <v/>
      </c>
      <c r="AO5560" s="37" t="str">
        <f>IF(AL5560="", "", COUNTIF(AL$11:AL$8010, "&gt;"&amp;AL5560)+1+COUNTIF(AL$11:AL5560, AL5560)-1)</f>
        <v/>
      </c>
    </row>
    <row r="5561" spans="1:41" x14ac:dyDescent="0.55000000000000004">
      <c r="A5561" s="5"/>
      <c r="B5561" s="284"/>
      <c r="C5561" s="285"/>
      <c r="D5561" s="286"/>
      <c r="E5561" s="287"/>
      <c r="F5561" s="288"/>
      <c r="G5561" s="5"/>
      <c r="J5561" s="7" t="str">
        <f t="shared" si="1557"/>
        <v/>
      </c>
      <c r="K5561" s="48" t="str">
        <f t="shared" si="1558"/>
        <v/>
      </c>
      <c r="L5561" s="48" t="str">
        <f t="shared" si="1559"/>
        <v/>
      </c>
      <c r="M5561" s="49" t="str">
        <f t="shared" si="1560"/>
        <v/>
      </c>
      <c r="U5561" s="103" t="str">
        <f t="shared" si="1561"/>
        <v/>
      </c>
      <c r="V5561" s="77" t="str">
        <f t="shared" si="1562"/>
        <v/>
      </c>
      <c r="W5561" s="37" t="str">
        <f t="shared" si="1563"/>
        <v/>
      </c>
      <c r="X5561" s="7" t="str">
        <f t="shared" si="1564"/>
        <v/>
      </c>
      <c r="Y5561" s="37" t="str">
        <f t="shared" si="1565"/>
        <v/>
      </c>
      <c r="AA5561" s="54" t="str">
        <f t="shared" si="1566"/>
        <v/>
      </c>
      <c r="AC5561" s="121" t="str">
        <f t="shared" si="1567"/>
        <v/>
      </c>
      <c r="AD5561" s="111" t="str">
        <f t="shared" si="1568"/>
        <v/>
      </c>
      <c r="AE5561" s="122" t="str">
        <f t="shared" si="1569"/>
        <v/>
      </c>
      <c r="AF5561" s="123" t="str">
        <f t="shared" si="1570"/>
        <v>Qtr 1</v>
      </c>
      <c r="AG5561" s="122" t="str">
        <f t="shared" si="1571"/>
        <v/>
      </c>
      <c r="AI5561" s="124" t="str">
        <f t="shared" si="1572"/>
        <v/>
      </c>
      <c r="AK5561" s="103" t="str">
        <f t="shared" si="1573"/>
        <v/>
      </c>
      <c r="AL5561" s="104" t="str">
        <f t="shared" si="1574"/>
        <v/>
      </c>
      <c r="AN5561" s="37" t="str">
        <f>IF(AK5561="", "", COUNTIF(AK$11:AK$8010, "&lt;"&amp;AK5561)+1+COUNTIF(AK$11:AK5561, AK5561)-1)</f>
        <v/>
      </c>
      <c r="AO5561" s="37" t="str">
        <f>IF(AL5561="", "", COUNTIF(AL$11:AL$8010, "&gt;"&amp;AL5561)+1+COUNTIF(AL$11:AL5561, AL5561)-1)</f>
        <v/>
      </c>
    </row>
    <row r="5562" spans="1:41" x14ac:dyDescent="0.55000000000000004">
      <c r="A5562" s="5"/>
      <c r="B5562" s="284"/>
      <c r="C5562" s="285"/>
      <c r="D5562" s="286"/>
      <c r="E5562" s="287"/>
      <c r="F5562" s="288"/>
      <c r="G5562" s="5"/>
      <c r="J5562" s="7" t="str">
        <f t="shared" si="1557"/>
        <v/>
      </c>
      <c r="K5562" s="48" t="str">
        <f t="shared" si="1558"/>
        <v/>
      </c>
      <c r="L5562" s="48" t="str">
        <f t="shared" si="1559"/>
        <v/>
      </c>
      <c r="M5562" s="49" t="str">
        <f t="shared" si="1560"/>
        <v/>
      </c>
      <c r="U5562" s="103" t="str">
        <f t="shared" si="1561"/>
        <v/>
      </c>
      <c r="V5562" s="77" t="str">
        <f t="shared" si="1562"/>
        <v/>
      </c>
      <c r="W5562" s="37" t="str">
        <f t="shared" si="1563"/>
        <v/>
      </c>
      <c r="X5562" s="7" t="str">
        <f t="shared" si="1564"/>
        <v/>
      </c>
      <c r="Y5562" s="37" t="str">
        <f t="shared" si="1565"/>
        <v/>
      </c>
      <c r="AA5562" s="54" t="str">
        <f t="shared" si="1566"/>
        <v/>
      </c>
      <c r="AC5562" s="121" t="str">
        <f t="shared" si="1567"/>
        <v/>
      </c>
      <c r="AD5562" s="111" t="str">
        <f t="shared" si="1568"/>
        <v/>
      </c>
      <c r="AE5562" s="122" t="str">
        <f t="shared" si="1569"/>
        <v/>
      </c>
      <c r="AF5562" s="123" t="str">
        <f t="shared" si="1570"/>
        <v>Qtr 1</v>
      </c>
      <c r="AG5562" s="122" t="str">
        <f t="shared" si="1571"/>
        <v/>
      </c>
      <c r="AI5562" s="124" t="str">
        <f t="shared" si="1572"/>
        <v/>
      </c>
      <c r="AK5562" s="103" t="str">
        <f t="shared" si="1573"/>
        <v/>
      </c>
      <c r="AL5562" s="104" t="str">
        <f t="shared" si="1574"/>
        <v/>
      </c>
      <c r="AN5562" s="37" t="str">
        <f>IF(AK5562="", "", COUNTIF(AK$11:AK$8010, "&lt;"&amp;AK5562)+1+COUNTIF(AK$11:AK5562, AK5562)-1)</f>
        <v/>
      </c>
      <c r="AO5562" s="37" t="str">
        <f>IF(AL5562="", "", COUNTIF(AL$11:AL$8010, "&gt;"&amp;AL5562)+1+COUNTIF(AL$11:AL5562, AL5562)-1)</f>
        <v/>
      </c>
    </row>
    <row r="5563" spans="1:41" x14ac:dyDescent="0.55000000000000004">
      <c r="A5563" s="5"/>
      <c r="B5563" s="284"/>
      <c r="C5563" s="285"/>
      <c r="D5563" s="286"/>
      <c r="E5563" s="287"/>
      <c r="F5563" s="288"/>
      <c r="G5563" s="5"/>
      <c r="J5563" s="7" t="str">
        <f t="shared" si="1557"/>
        <v/>
      </c>
      <c r="K5563" s="48" t="str">
        <f t="shared" si="1558"/>
        <v/>
      </c>
      <c r="L5563" s="48" t="str">
        <f t="shared" si="1559"/>
        <v/>
      </c>
      <c r="M5563" s="49" t="str">
        <f t="shared" si="1560"/>
        <v/>
      </c>
      <c r="U5563" s="103" t="str">
        <f t="shared" si="1561"/>
        <v/>
      </c>
      <c r="V5563" s="77" t="str">
        <f t="shared" si="1562"/>
        <v/>
      </c>
      <c r="W5563" s="37" t="str">
        <f t="shared" si="1563"/>
        <v/>
      </c>
      <c r="X5563" s="7" t="str">
        <f t="shared" si="1564"/>
        <v/>
      </c>
      <c r="Y5563" s="37" t="str">
        <f t="shared" si="1565"/>
        <v/>
      </c>
      <c r="AA5563" s="54" t="str">
        <f t="shared" si="1566"/>
        <v/>
      </c>
      <c r="AC5563" s="121" t="str">
        <f t="shared" si="1567"/>
        <v/>
      </c>
      <c r="AD5563" s="111" t="str">
        <f t="shared" si="1568"/>
        <v/>
      </c>
      <c r="AE5563" s="122" t="str">
        <f t="shared" si="1569"/>
        <v/>
      </c>
      <c r="AF5563" s="123" t="str">
        <f t="shared" si="1570"/>
        <v>Qtr 1</v>
      </c>
      <c r="AG5563" s="122" t="str">
        <f t="shared" si="1571"/>
        <v/>
      </c>
      <c r="AI5563" s="124" t="str">
        <f t="shared" si="1572"/>
        <v/>
      </c>
      <c r="AK5563" s="103" t="str">
        <f t="shared" si="1573"/>
        <v/>
      </c>
      <c r="AL5563" s="104" t="str">
        <f t="shared" si="1574"/>
        <v/>
      </c>
      <c r="AN5563" s="37" t="str">
        <f>IF(AK5563="", "", COUNTIF(AK$11:AK$8010, "&lt;"&amp;AK5563)+1+COUNTIF(AK$11:AK5563, AK5563)-1)</f>
        <v/>
      </c>
      <c r="AO5563" s="37" t="str">
        <f>IF(AL5563="", "", COUNTIF(AL$11:AL$8010, "&gt;"&amp;AL5563)+1+COUNTIF(AL$11:AL5563, AL5563)-1)</f>
        <v/>
      </c>
    </row>
    <row r="5564" spans="1:41" x14ac:dyDescent="0.55000000000000004">
      <c r="A5564" s="5"/>
      <c r="B5564" s="284"/>
      <c r="C5564" s="285"/>
      <c r="D5564" s="286"/>
      <c r="E5564" s="287"/>
      <c r="F5564" s="288"/>
      <c r="G5564" s="5"/>
      <c r="J5564" s="7" t="str">
        <f t="shared" si="1557"/>
        <v/>
      </c>
      <c r="K5564" s="48" t="str">
        <f t="shared" si="1558"/>
        <v/>
      </c>
      <c r="L5564" s="48" t="str">
        <f t="shared" si="1559"/>
        <v/>
      </c>
      <c r="M5564" s="49" t="str">
        <f t="shared" si="1560"/>
        <v/>
      </c>
      <c r="U5564" s="103" t="str">
        <f t="shared" si="1561"/>
        <v/>
      </c>
      <c r="V5564" s="77" t="str">
        <f t="shared" si="1562"/>
        <v/>
      </c>
      <c r="W5564" s="37" t="str">
        <f t="shared" si="1563"/>
        <v/>
      </c>
      <c r="X5564" s="7" t="str">
        <f t="shared" si="1564"/>
        <v/>
      </c>
      <c r="Y5564" s="37" t="str">
        <f t="shared" si="1565"/>
        <v/>
      </c>
      <c r="AA5564" s="54" t="str">
        <f t="shared" si="1566"/>
        <v/>
      </c>
      <c r="AC5564" s="121" t="str">
        <f t="shared" si="1567"/>
        <v/>
      </c>
      <c r="AD5564" s="111" t="str">
        <f t="shared" si="1568"/>
        <v/>
      </c>
      <c r="AE5564" s="122" t="str">
        <f t="shared" si="1569"/>
        <v/>
      </c>
      <c r="AF5564" s="123" t="str">
        <f t="shared" si="1570"/>
        <v>Qtr 1</v>
      </c>
      <c r="AG5564" s="122" t="str">
        <f t="shared" si="1571"/>
        <v/>
      </c>
      <c r="AI5564" s="124" t="str">
        <f t="shared" si="1572"/>
        <v/>
      </c>
      <c r="AK5564" s="103" t="str">
        <f t="shared" si="1573"/>
        <v/>
      </c>
      <c r="AL5564" s="104" t="str">
        <f t="shared" si="1574"/>
        <v/>
      </c>
      <c r="AN5564" s="37" t="str">
        <f>IF(AK5564="", "", COUNTIF(AK$11:AK$8010, "&lt;"&amp;AK5564)+1+COUNTIF(AK$11:AK5564, AK5564)-1)</f>
        <v/>
      </c>
      <c r="AO5564" s="37" t="str">
        <f>IF(AL5564="", "", COUNTIF(AL$11:AL$8010, "&gt;"&amp;AL5564)+1+COUNTIF(AL$11:AL5564, AL5564)-1)</f>
        <v/>
      </c>
    </row>
    <row r="5565" spans="1:41" x14ac:dyDescent="0.55000000000000004">
      <c r="A5565" s="5"/>
      <c r="B5565" s="284"/>
      <c r="C5565" s="285"/>
      <c r="D5565" s="286"/>
      <c r="E5565" s="287"/>
      <c r="F5565" s="288"/>
      <c r="G5565" s="5"/>
      <c r="J5565" s="7" t="str">
        <f t="shared" si="1557"/>
        <v/>
      </c>
      <c r="K5565" s="48" t="str">
        <f t="shared" si="1558"/>
        <v/>
      </c>
      <c r="L5565" s="48" t="str">
        <f t="shared" si="1559"/>
        <v/>
      </c>
      <c r="M5565" s="49" t="str">
        <f t="shared" si="1560"/>
        <v/>
      </c>
      <c r="U5565" s="103" t="str">
        <f t="shared" si="1561"/>
        <v/>
      </c>
      <c r="V5565" s="77" t="str">
        <f t="shared" si="1562"/>
        <v/>
      </c>
      <c r="W5565" s="37" t="str">
        <f t="shared" si="1563"/>
        <v/>
      </c>
      <c r="X5565" s="7" t="str">
        <f t="shared" si="1564"/>
        <v/>
      </c>
      <c r="Y5565" s="37" t="str">
        <f t="shared" si="1565"/>
        <v/>
      </c>
      <c r="AA5565" s="54" t="str">
        <f t="shared" si="1566"/>
        <v/>
      </c>
      <c r="AC5565" s="121" t="str">
        <f t="shared" si="1567"/>
        <v/>
      </c>
      <c r="AD5565" s="111" t="str">
        <f t="shared" si="1568"/>
        <v/>
      </c>
      <c r="AE5565" s="122" t="str">
        <f t="shared" si="1569"/>
        <v/>
      </c>
      <c r="AF5565" s="123" t="str">
        <f t="shared" si="1570"/>
        <v>Qtr 1</v>
      </c>
      <c r="AG5565" s="122" t="str">
        <f t="shared" si="1571"/>
        <v/>
      </c>
      <c r="AI5565" s="124" t="str">
        <f t="shared" si="1572"/>
        <v/>
      </c>
      <c r="AK5565" s="103" t="str">
        <f t="shared" si="1573"/>
        <v/>
      </c>
      <c r="AL5565" s="104" t="str">
        <f t="shared" si="1574"/>
        <v/>
      </c>
      <c r="AN5565" s="37" t="str">
        <f>IF(AK5565="", "", COUNTIF(AK$11:AK$8010, "&lt;"&amp;AK5565)+1+COUNTIF(AK$11:AK5565, AK5565)-1)</f>
        <v/>
      </c>
      <c r="AO5565" s="37" t="str">
        <f>IF(AL5565="", "", COUNTIF(AL$11:AL$8010, "&gt;"&amp;AL5565)+1+COUNTIF(AL$11:AL5565, AL5565)-1)</f>
        <v/>
      </c>
    </row>
    <row r="5566" spans="1:41" x14ac:dyDescent="0.55000000000000004">
      <c r="A5566" s="5"/>
      <c r="B5566" s="284"/>
      <c r="C5566" s="285"/>
      <c r="D5566" s="286"/>
      <c r="E5566" s="287"/>
      <c r="F5566" s="288"/>
      <c r="G5566" s="5"/>
      <c r="J5566" s="7" t="str">
        <f t="shared" si="1557"/>
        <v/>
      </c>
      <c r="K5566" s="48" t="str">
        <f t="shared" si="1558"/>
        <v/>
      </c>
      <c r="L5566" s="48" t="str">
        <f t="shared" si="1559"/>
        <v/>
      </c>
      <c r="M5566" s="49" t="str">
        <f t="shared" si="1560"/>
        <v/>
      </c>
      <c r="U5566" s="103" t="str">
        <f t="shared" si="1561"/>
        <v/>
      </c>
      <c r="V5566" s="77" t="str">
        <f t="shared" si="1562"/>
        <v/>
      </c>
      <c r="W5566" s="37" t="str">
        <f t="shared" si="1563"/>
        <v/>
      </c>
      <c r="X5566" s="7" t="str">
        <f t="shared" si="1564"/>
        <v/>
      </c>
      <c r="Y5566" s="37" t="str">
        <f t="shared" si="1565"/>
        <v/>
      </c>
      <c r="AA5566" s="54" t="str">
        <f t="shared" si="1566"/>
        <v/>
      </c>
      <c r="AC5566" s="121" t="str">
        <f t="shared" si="1567"/>
        <v/>
      </c>
      <c r="AD5566" s="111" t="str">
        <f t="shared" si="1568"/>
        <v/>
      </c>
      <c r="AE5566" s="122" t="str">
        <f t="shared" si="1569"/>
        <v/>
      </c>
      <c r="AF5566" s="123" t="str">
        <f t="shared" si="1570"/>
        <v>Qtr 1</v>
      </c>
      <c r="AG5566" s="122" t="str">
        <f t="shared" si="1571"/>
        <v/>
      </c>
      <c r="AI5566" s="124" t="str">
        <f t="shared" si="1572"/>
        <v/>
      </c>
      <c r="AK5566" s="103" t="str">
        <f t="shared" si="1573"/>
        <v/>
      </c>
      <c r="AL5566" s="104" t="str">
        <f t="shared" si="1574"/>
        <v/>
      </c>
      <c r="AN5566" s="37" t="str">
        <f>IF(AK5566="", "", COUNTIF(AK$11:AK$8010, "&lt;"&amp;AK5566)+1+COUNTIF(AK$11:AK5566, AK5566)-1)</f>
        <v/>
      </c>
      <c r="AO5566" s="37" t="str">
        <f>IF(AL5566="", "", COUNTIF(AL$11:AL$8010, "&gt;"&amp;AL5566)+1+COUNTIF(AL$11:AL5566, AL5566)-1)</f>
        <v/>
      </c>
    </row>
    <row r="5567" spans="1:41" x14ac:dyDescent="0.55000000000000004">
      <c r="A5567" s="5"/>
      <c r="B5567" s="284"/>
      <c r="C5567" s="285"/>
      <c r="D5567" s="286"/>
      <c r="E5567" s="287"/>
      <c r="F5567" s="288"/>
      <c r="G5567" s="5"/>
      <c r="J5567" s="7" t="str">
        <f t="shared" si="1557"/>
        <v/>
      </c>
      <c r="K5567" s="48" t="str">
        <f t="shared" si="1558"/>
        <v/>
      </c>
      <c r="L5567" s="48" t="str">
        <f t="shared" si="1559"/>
        <v/>
      </c>
      <c r="M5567" s="49" t="str">
        <f t="shared" si="1560"/>
        <v/>
      </c>
      <c r="U5567" s="103" t="str">
        <f t="shared" si="1561"/>
        <v/>
      </c>
      <c r="V5567" s="77" t="str">
        <f t="shared" si="1562"/>
        <v/>
      </c>
      <c r="W5567" s="37" t="str">
        <f t="shared" si="1563"/>
        <v/>
      </c>
      <c r="X5567" s="7" t="str">
        <f t="shared" si="1564"/>
        <v/>
      </c>
      <c r="Y5567" s="37" t="str">
        <f t="shared" si="1565"/>
        <v/>
      </c>
      <c r="AA5567" s="54" t="str">
        <f t="shared" si="1566"/>
        <v/>
      </c>
      <c r="AC5567" s="121" t="str">
        <f t="shared" si="1567"/>
        <v/>
      </c>
      <c r="AD5567" s="111" t="str">
        <f t="shared" si="1568"/>
        <v/>
      </c>
      <c r="AE5567" s="122" t="str">
        <f t="shared" si="1569"/>
        <v/>
      </c>
      <c r="AF5567" s="123" t="str">
        <f t="shared" si="1570"/>
        <v>Qtr 1</v>
      </c>
      <c r="AG5567" s="122" t="str">
        <f t="shared" si="1571"/>
        <v/>
      </c>
      <c r="AI5567" s="124" t="str">
        <f t="shared" si="1572"/>
        <v/>
      </c>
      <c r="AK5567" s="103" t="str">
        <f t="shared" si="1573"/>
        <v/>
      </c>
      <c r="AL5567" s="104" t="str">
        <f t="shared" si="1574"/>
        <v/>
      </c>
      <c r="AN5567" s="37" t="str">
        <f>IF(AK5567="", "", COUNTIF(AK$11:AK$8010, "&lt;"&amp;AK5567)+1+COUNTIF(AK$11:AK5567, AK5567)-1)</f>
        <v/>
      </c>
      <c r="AO5567" s="37" t="str">
        <f>IF(AL5567="", "", COUNTIF(AL$11:AL$8010, "&gt;"&amp;AL5567)+1+COUNTIF(AL$11:AL5567, AL5567)-1)</f>
        <v/>
      </c>
    </row>
    <row r="5568" spans="1:41" x14ac:dyDescent="0.55000000000000004">
      <c r="A5568" s="5"/>
      <c r="B5568" s="284"/>
      <c r="C5568" s="285"/>
      <c r="D5568" s="286"/>
      <c r="E5568" s="287"/>
      <c r="F5568" s="288"/>
      <c r="G5568" s="5"/>
      <c r="J5568" s="7" t="str">
        <f t="shared" si="1557"/>
        <v/>
      </c>
      <c r="K5568" s="48" t="str">
        <f t="shared" si="1558"/>
        <v/>
      </c>
      <c r="L5568" s="48" t="str">
        <f t="shared" si="1559"/>
        <v/>
      </c>
      <c r="M5568" s="49" t="str">
        <f t="shared" si="1560"/>
        <v/>
      </c>
      <c r="U5568" s="103" t="str">
        <f t="shared" si="1561"/>
        <v/>
      </c>
      <c r="V5568" s="77" t="str">
        <f t="shared" si="1562"/>
        <v/>
      </c>
      <c r="W5568" s="37" t="str">
        <f t="shared" si="1563"/>
        <v/>
      </c>
      <c r="X5568" s="7" t="str">
        <f t="shared" si="1564"/>
        <v/>
      </c>
      <c r="Y5568" s="37" t="str">
        <f t="shared" si="1565"/>
        <v/>
      </c>
      <c r="AA5568" s="54" t="str">
        <f t="shared" si="1566"/>
        <v/>
      </c>
      <c r="AC5568" s="121" t="str">
        <f t="shared" si="1567"/>
        <v/>
      </c>
      <c r="AD5568" s="111" t="str">
        <f t="shared" si="1568"/>
        <v/>
      </c>
      <c r="AE5568" s="122" t="str">
        <f t="shared" si="1569"/>
        <v/>
      </c>
      <c r="AF5568" s="123" t="str">
        <f t="shared" si="1570"/>
        <v>Qtr 1</v>
      </c>
      <c r="AG5568" s="122" t="str">
        <f t="shared" si="1571"/>
        <v/>
      </c>
      <c r="AI5568" s="124" t="str">
        <f t="shared" si="1572"/>
        <v/>
      </c>
      <c r="AK5568" s="103" t="str">
        <f t="shared" si="1573"/>
        <v/>
      </c>
      <c r="AL5568" s="104" t="str">
        <f t="shared" si="1574"/>
        <v/>
      </c>
      <c r="AN5568" s="37" t="str">
        <f>IF(AK5568="", "", COUNTIF(AK$11:AK$8010, "&lt;"&amp;AK5568)+1+COUNTIF(AK$11:AK5568, AK5568)-1)</f>
        <v/>
      </c>
      <c r="AO5568" s="37" t="str">
        <f>IF(AL5568="", "", COUNTIF(AL$11:AL$8010, "&gt;"&amp;AL5568)+1+COUNTIF(AL$11:AL5568, AL5568)-1)</f>
        <v/>
      </c>
    </row>
    <row r="5569" spans="1:41" x14ac:dyDescent="0.55000000000000004">
      <c r="A5569" s="5"/>
      <c r="B5569" s="284"/>
      <c r="C5569" s="285"/>
      <c r="D5569" s="286"/>
      <c r="E5569" s="287"/>
      <c r="F5569" s="288"/>
      <c r="G5569" s="5"/>
      <c r="J5569" s="7" t="str">
        <f t="shared" si="1557"/>
        <v/>
      </c>
      <c r="K5569" s="48" t="str">
        <f t="shared" si="1558"/>
        <v/>
      </c>
      <c r="L5569" s="48" t="str">
        <f t="shared" si="1559"/>
        <v/>
      </c>
      <c r="M5569" s="49" t="str">
        <f t="shared" si="1560"/>
        <v/>
      </c>
      <c r="U5569" s="103" t="str">
        <f t="shared" si="1561"/>
        <v/>
      </c>
      <c r="V5569" s="77" t="str">
        <f t="shared" si="1562"/>
        <v/>
      </c>
      <c r="W5569" s="37" t="str">
        <f t="shared" si="1563"/>
        <v/>
      </c>
      <c r="X5569" s="7" t="str">
        <f t="shared" si="1564"/>
        <v/>
      </c>
      <c r="Y5569" s="37" t="str">
        <f t="shared" si="1565"/>
        <v/>
      </c>
      <c r="AA5569" s="54" t="str">
        <f t="shared" si="1566"/>
        <v/>
      </c>
      <c r="AC5569" s="121" t="str">
        <f t="shared" si="1567"/>
        <v/>
      </c>
      <c r="AD5569" s="111" t="str">
        <f t="shared" si="1568"/>
        <v/>
      </c>
      <c r="AE5569" s="122" t="str">
        <f t="shared" si="1569"/>
        <v/>
      </c>
      <c r="AF5569" s="123" t="str">
        <f t="shared" si="1570"/>
        <v>Qtr 1</v>
      </c>
      <c r="AG5569" s="122" t="str">
        <f t="shared" si="1571"/>
        <v/>
      </c>
      <c r="AI5569" s="124" t="str">
        <f t="shared" si="1572"/>
        <v/>
      </c>
      <c r="AK5569" s="103" t="str">
        <f t="shared" si="1573"/>
        <v/>
      </c>
      <c r="AL5569" s="104" t="str">
        <f t="shared" si="1574"/>
        <v/>
      </c>
      <c r="AN5569" s="37" t="str">
        <f>IF(AK5569="", "", COUNTIF(AK$11:AK$8010, "&lt;"&amp;AK5569)+1+COUNTIF(AK$11:AK5569, AK5569)-1)</f>
        <v/>
      </c>
      <c r="AO5569" s="37" t="str">
        <f>IF(AL5569="", "", COUNTIF(AL$11:AL$8010, "&gt;"&amp;AL5569)+1+COUNTIF(AL$11:AL5569, AL5569)-1)</f>
        <v/>
      </c>
    </row>
    <row r="5570" spans="1:41" x14ac:dyDescent="0.55000000000000004">
      <c r="A5570" s="5"/>
      <c r="B5570" s="284"/>
      <c r="C5570" s="285"/>
      <c r="D5570" s="286"/>
      <c r="E5570" s="287"/>
      <c r="F5570" s="288"/>
      <c r="G5570" s="5"/>
      <c r="J5570" s="7" t="str">
        <f t="shared" si="1557"/>
        <v/>
      </c>
      <c r="K5570" s="48" t="str">
        <f t="shared" si="1558"/>
        <v/>
      </c>
      <c r="L5570" s="48" t="str">
        <f t="shared" si="1559"/>
        <v/>
      </c>
      <c r="M5570" s="49" t="str">
        <f t="shared" si="1560"/>
        <v/>
      </c>
      <c r="U5570" s="103" t="str">
        <f t="shared" si="1561"/>
        <v/>
      </c>
      <c r="V5570" s="77" t="str">
        <f t="shared" si="1562"/>
        <v/>
      </c>
      <c r="W5570" s="37" t="str">
        <f t="shared" si="1563"/>
        <v/>
      </c>
      <c r="X5570" s="7" t="str">
        <f t="shared" si="1564"/>
        <v/>
      </c>
      <c r="Y5570" s="37" t="str">
        <f t="shared" si="1565"/>
        <v/>
      </c>
      <c r="AA5570" s="54" t="str">
        <f t="shared" si="1566"/>
        <v/>
      </c>
      <c r="AC5570" s="121" t="str">
        <f t="shared" si="1567"/>
        <v/>
      </c>
      <c r="AD5570" s="111" t="str">
        <f t="shared" si="1568"/>
        <v/>
      </c>
      <c r="AE5570" s="122" t="str">
        <f t="shared" si="1569"/>
        <v/>
      </c>
      <c r="AF5570" s="123" t="str">
        <f t="shared" si="1570"/>
        <v>Qtr 1</v>
      </c>
      <c r="AG5570" s="122" t="str">
        <f t="shared" si="1571"/>
        <v/>
      </c>
      <c r="AI5570" s="124" t="str">
        <f t="shared" si="1572"/>
        <v/>
      </c>
      <c r="AK5570" s="103" t="str">
        <f t="shared" si="1573"/>
        <v/>
      </c>
      <c r="AL5570" s="104" t="str">
        <f t="shared" si="1574"/>
        <v/>
      </c>
      <c r="AN5570" s="37" t="str">
        <f>IF(AK5570="", "", COUNTIF(AK$11:AK$8010, "&lt;"&amp;AK5570)+1+COUNTIF(AK$11:AK5570, AK5570)-1)</f>
        <v/>
      </c>
      <c r="AO5570" s="37" t="str">
        <f>IF(AL5570="", "", COUNTIF(AL$11:AL$8010, "&gt;"&amp;AL5570)+1+COUNTIF(AL$11:AL5570, AL5570)-1)</f>
        <v/>
      </c>
    </row>
    <row r="5571" spans="1:41" x14ac:dyDescent="0.55000000000000004">
      <c r="A5571" s="5"/>
      <c r="B5571" s="284"/>
      <c r="C5571" s="285"/>
      <c r="D5571" s="286"/>
      <c r="E5571" s="287"/>
      <c r="F5571" s="288"/>
      <c r="G5571" s="5"/>
      <c r="J5571" s="7" t="str">
        <f t="shared" si="1557"/>
        <v/>
      </c>
      <c r="K5571" s="48" t="str">
        <f t="shared" si="1558"/>
        <v/>
      </c>
      <c r="L5571" s="48" t="str">
        <f t="shared" si="1559"/>
        <v/>
      </c>
      <c r="M5571" s="49" t="str">
        <f t="shared" si="1560"/>
        <v/>
      </c>
      <c r="U5571" s="103" t="str">
        <f t="shared" si="1561"/>
        <v/>
      </c>
      <c r="V5571" s="77" t="str">
        <f t="shared" si="1562"/>
        <v/>
      </c>
      <c r="W5571" s="37" t="str">
        <f t="shared" si="1563"/>
        <v/>
      </c>
      <c r="X5571" s="7" t="str">
        <f t="shared" si="1564"/>
        <v/>
      </c>
      <c r="Y5571" s="37" t="str">
        <f t="shared" si="1565"/>
        <v/>
      </c>
      <c r="AA5571" s="54" t="str">
        <f t="shared" si="1566"/>
        <v/>
      </c>
      <c r="AC5571" s="121" t="str">
        <f t="shared" si="1567"/>
        <v/>
      </c>
      <c r="AD5571" s="111" t="str">
        <f t="shared" si="1568"/>
        <v/>
      </c>
      <c r="AE5571" s="122" t="str">
        <f t="shared" si="1569"/>
        <v/>
      </c>
      <c r="AF5571" s="123" t="str">
        <f t="shared" si="1570"/>
        <v>Qtr 1</v>
      </c>
      <c r="AG5571" s="122" t="str">
        <f t="shared" si="1571"/>
        <v/>
      </c>
      <c r="AI5571" s="124" t="str">
        <f t="shared" si="1572"/>
        <v/>
      </c>
      <c r="AK5571" s="103" t="str">
        <f t="shared" si="1573"/>
        <v/>
      </c>
      <c r="AL5571" s="104" t="str">
        <f t="shared" si="1574"/>
        <v/>
      </c>
      <c r="AN5571" s="37" t="str">
        <f>IF(AK5571="", "", COUNTIF(AK$11:AK$8010, "&lt;"&amp;AK5571)+1+COUNTIF(AK$11:AK5571, AK5571)-1)</f>
        <v/>
      </c>
      <c r="AO5571" s="37" t="str">
        <f>IF(AL5571="", "", COUNTIF(AL$11:AL$8010, "&gt;"&amp;AL5571)+1+COUNTIF(AL$11:AL5571, AL5571)-1)</f>
        <v/>
      </c>
    </row>
    <row r="5572" spans="1:41" x14ac:dyDescent="0.55000000000000004">
      <c r="A5572" s="5"/>
      <c r="B5572" s="284"/>
      <c r="C5572" s="285"/>
      <c r="D5572" s="286"/>
      <c r="E5572" s="287"/>
      <c r="F5572" s="288"/>
      <c r="G5572" s="5"/>
      <c r="J5572" s="7" t="str">
        <f t="shared" si="1557"/>
        <v/>
      </c>
      <c r="K5572" s="48" t="str">
        <f t="shared" si="1558"/>
        <v/>
      </c>
      <c r="L5572" s="48" t="str">
        <f t="shared" si="1559"/>
        <v/>
      </c>
      <c r="M5572" s="49" t="str">
        <f t="shared" si="1560"/>
        <v/>
      </c>
      <c r="U5572" s="103" t="str">
        <f t="shared" si="1561"/>
        <v/>
      </c>
      <c r="V5572" s="77" t="str">
        <f t="shared" si="1562"/>
        <v/>
      </c>
      <c r="W5572" s="37" t="str">
        <f t="shared" si="1563"/>
        <v/>
      </c>
      <c r="X5572" s="7" t="str">
        <f t="shared" si="1564"/>
        <v/>
      </c>
      <c r="Y5572" s="37" t="str">
        <f t="shared" si="1565"/>
        <v/>
      </c>
      <c r="AA5572" s="54" t="str">
        <f t="shared" si="1566"/>
        <v/>
      </c>
      <c r="AC5572" s="121" t="str">
        <f t="shared" si="1567"/>
        <v/>
      </c>
      <c r="AD5572" s="111" t="str">
        <f t="shared" si="1568"/>
        <v/>
      </c>
      <c r="AE5572" s="122" t="str">
        <f t="shared" si="1569"/>
        <v/>
      </c>
      <c r="AF5572" s="123" t="str">
        <f t="shared" si="1570"/>
        <v>Qtr 1</v>
      </c>
      <c r="AG5572" s="122" t="str">
        <f t="shared" si="1571"/>
        <v/>
      </c>
      <c r="AI5572" s="124" t="str">
        <f t="shared" si="1572"/>
        <v/>
      </c>
      <c r="AK5572" s="103" t="str">
        <f t="shared" si="1573"/>
        <v/>
      </c>
      <c r="AL5572" s="104" t="str">
        <f t="shared" si="1574"/>
        <v/>
      </c>
      <c r="AN5572" s="37" t="str">
        <f>IF(AK5572="", "", COUNTIF(AK$11:AK$8010, "&lt;"&amp;AK5572)+1+COUNTIF(AK$11:AK5572, AK5572)-1)</f>
        <v/>
      </c>
      <c r="AO5572" s="37" t="str">
        <f>IF(AL5572="", "", COUNTIF(AL$11:AL$8010, "&gt;"&amp;AL5572)+1+COUNTIF(AL$11:AL5572, AL5572)-1)</f>
        <v/>
      </c>
    </row>
    <row r="5573" spans="1:41" x14ac:dyDescent="0.55000000000000004">
      <c r="A5573" s="5"/>
      <c r="B5573" s="284"/>
      <c r="C5573" s="285"/>
      <c r="D5573" s="286"/>
      <c r="E5573" s="287"/>
      <c r="F5573" s="288"/>
      <c r="G5573" s="5"/>
      <c r="J5573" s="7" t="str">
        <f t="shared" si="1557"/>
        <v/>
      </c>
      <c r="K5573" s="48" t="str">
        <f t="shared" si="1558"/>
        <v/>
      </c>
      <c r="L5573" s="48" t="str">
        <f t="shared" si="1559"/>
        <v/>
      </c>
      <c r="M5573" s="49" t="str">
        <f t="shared" si="1560"/>
        <v/>
      </c>
      <c r="U5573" s="103" t="str">
        <f t="shared" si="1561"/>
        <v/>
      </c>
      <c r="V5573" s="77" t="str">
        <f t="shared" si="1562"/>
        <v/>
      </c>
      <c r="W5573" s="37" t="str">
        <f t="shared" si="1563"/>
        <v/>
      </c>
      <c r="X5573" s="7" t="str">
        <f t="shared" si="1564"/>
        <v/>
      </c>
      <c r="Y5573" s="37" t="str">
        <f t="shared" si="1565"/>
        <v/>
      </c>
      <c r="AA5573" s="54" t="str">
        <f t="shared" si="1566"/>
        <v/>
      </c>
      <c r="AC5573" s="121" t="str">
        <f t="shared" si="1567"/>
        <v/>
      </c>
      <c r="AD5573" s="111" t="str">
        <f t="shared" si="1568"/>
        <v/>
      </c>
      <c r="AE5573" s="122" t="str">
        <f t="shared" si="1569"/>
        <v/>
      </c>
      <c r="AF5573" s="123" t="str">
        <f t="shared" si="1570"/>
        <v>Qtr 1</v>
      </c>
      <c r="AG5573" s="122" t="str">
        <f t="shared" si="1571"/>
        <v/>
      </c>
      <c r="AI5573" s="124" t="str">
        <f t="shared" si="1572"/>
        <v/>
      </c>
      <c r="AK5573" s="103" t="str">
        <f t="shared" si="1573"/>
        <v/>
      </c>
      <c r="AL5573" s="104" t="str">
        <f t="shared" si="1574"/>
        <v/>
      </c>
      <c r="AN5573" s="37" t="str">
        <f>IF(AK5573="", "", COUNTIF(AK$11:AK$8010, "&lt;"&amp;AK5573)+1+COUNTIF(AK$11:AK5573, AK5573)-1)</f>
        <v/>
      </c>
      <c r="AO5573" s="37" t="str">
        <f>IF(AL5573="", "", COUNTIF(AL$11:AL$8010, "&gt;"&amp;AL5573)+1+COUNTIF(AL$11:AL5573, AL5573)-1)</f>
        <v/>
      </c>
    </row>
    <row r="5574" spans="1:41" x14ac:dyDescent="0.55000000000000004">
      <c r="A5574" s="5"/>
      <c r="B5574" s="284"/>
      <c r="C5574" s="285"/>
      <c r="D5574" s="286"/>
      <c r="E5574" s="287"/>
      <c r="F5574" s="288"/>
      <c r="G5574" s="5"/>
      <c r="J5574" s="7" t="str">
        <f t="shared" si="1557"/>
        <v/>
      </c>
      <c r="K5574" s="48" t="str">
        <f t="shared" si="1558"/>
        <v/>
      </c>
      <c r="L5574" s="48" t="str">
        <f t="shared" si="1559"/>
        <v/>
      </c>
      <c r="M5574" s="49" t="str">
        <f t="shared" si="1560"/>
        <v/>
      </c>
      <c r="U5574" s="103" t="str">
        <f t="shared" si="1561"/>
        <v/>
      </c>
      <c r="V5574" s="77" t="str">
        <f t="shared" si="1562"/>
        <v/>
      </c>
      <c r="W5574" s="37" t="str">
        <f t="shared" si="1563"/>
        <v/>
      </c>
      <c r="X5574" s="7" t="str">
        <f t="shared" si="1564"/>
        <v/>
      </c>
      <c r="Y5574" s="37" t="str">
        <f t="shared" si="1565"/>
        <v/>
      </c>
      <c r="AA5574" s="54" t="str">
        <f t="shared" si="1566"/>
        <v/>
      </c>
      <c r="AC5574" s="121" t="str">
        <f t="shared" si="1567"/>
        <v/>
      </c>
      <c r="AD5574" s="111" t="str">
        <f t="shared" si="1568"/>
        <v/>
      </c>
      <c r="AE5574" s="122" t="str">
        <f t="shared" si="1569"/>
        <v/>
      </c>
      <c r="AF5574" s="123" t="str">
        <f t="shared" si="1570"/>
        <v>Qtr 1</v>
      </c>
      <c r="AG5574" s="122" t="str">
        <f t="shared" si="1571"/>
        <v/>
      </c>
      <c r="AI5574" s="124" t="str">
        <f t="shared" si="1572"/>
        <v/>
      </c>
      <c r="AK5574" s="103" t="str">
        <f t="shared" si="1573"/>
        <v/>
      </c>
      <c r="AL5574" s="104" t="str">
        <f t="shared" si="1574"/>
        <v/>
      </c>
      <c r="AN5574" s="37" t="str">
        <f>IF(AK5574="", "", COUNTIF(AK$11:AK$8010, "&lt;"&amp;AK5574)+1+COUNTIF(AK$11:AK5574, AK5574)-1)</f>
        <v/>
      </c>
      <c r="AO5574" s="37" t="str">
        <f>IF(AL5574="", "", COUNTIF(AL$11:AL$8010, "&gt;"&amp;AL5574)+1+COUNTIF(AL$11:AL5574, AL5574)-1)</f>
        <v/>
      </c>
    </row>
    <row r="5575" spans="1:41" x14ac:dyDescent="0.55000000000000004">
      <c r="A5575" s="5"/>
      <c r="B5575" s="284"/>
      <c r="C5575" s="285"/>
      <c r="D5575" s="286"/>
      <c r="E5575" s="287"/>
      <c r="F5575" s="288"/>
      <c r="G5575" s="5"/>
      <c r="J5575" s="7" t="str">
        <f t="shared" si="1557"/>
        <v/>
      </c>
      <c r="K5575" s="48" t="str">
        <f t="shared" si="1558"/>
        <v/>
      </c>
      <c r="L5575" s="48" t="str">
        <f t="shared" si="1559"/>
        <v/>
      </c>
      <c r="M5575" s="49" t="str">
        <f t="shared" si="1560"/>
        <v/>
      </c>
      <c r="U5575" s="103" t="str">
        <f t="shared" si="1561"/>
        <v/>
      </c>
      <c r="V5575" s="77" t="str">
        <f t="shared" si="1562"/>
        <v/>
      </c>
      <c r="W5575" s="37" t="str">
        <f t="shared" si="1563"/>
        <v/>
      </c>
      <c r="X5575" s="7" t="str">
        <f t="shared" si="1564"/>
        <v/>
      </c>
      <c r="Y5575" s="37" t="str">
        <f t="shared" si="1565"/>
        <v/>
      </c>
      <c r="AA5575" s="54" t="str">
        <f t="shared" si="1566"/>
        <v/>
      </c>
      <c r="AC5575" s="121" t="str">
        <f t="shared" si="1567"/>
        <v/>
      </c>
      <c r="AD5575" s="111" t="str">
        <f t="shared" si="1568"/>
        <v/>
      </c>
      <c r="AE5575" s="122" t="str">
        <f t="shared" si="1569"/>
        <v/>
      </c>
      <c r="AF5575" s="123" t="str">
        <f t="shared" si="1570"/>
        <v>Qtr 1</v>
      </c>
      <c r="AG5575" s="122" t="str">
        <f t="shared" si="1571"/>
        <v/>
      </c>
      <c r="AI5575" s="124" t="str">
        <f t="shared" si="1572"/>
        <v/>
      </c>
      <c r="AK5575" s="103" t="str">
        <f t="shared" si="1573"/>
        <v/>
      </c>
      <c r="AL5575" s="104" t="str">
        <f t="shared" si="1574"/>
        <v/>
      </c>
      <c r="AN5575" s="37" t="str">
        <f>IF(AK5575="", "", COUNTIF(AK$11:AK$8010, "&lt;"&amp;AK5575)+1+COUNTIF(AK$11:AK5575, AK5575)-1)</f>
        <v/>
      </c>
      <c r="AO5575" s="37" t="str">
        <f>IF(AL5575="", "", COUNTIF(AL$11:AL$8010, "&gt;"&amp;AL5575)+1+COUNTIF(AL$11:AL5575, AL5575)-1)</f>
        <v/>
      </c>
    </row>
    <row r="5576" spans="1:41" x14ac:dyDescent="0.55000000000000004">
      <c r="A5576" s="5"/>
      <c r="B5576" s="284"/>
      <c r="C5576" s="285"/>
      <c r="D5576" s="286"/>
      <c r="E5576" s="287"/>
      <c r="F5576" s="288"/>
      <c r="G5576" s="5"/>
      <c r="J5576" s="7" t="str">
        <f t="shared" si="1557"/>
        <v/>
      </c>
      <c r="K5576" s="48" t="str">
        <f t="shared" si="1558"/>
        <v/>
      </c>
      <c r="L5576" s="48" t="str">
        <f t="shared" si="1559"/>
        <v/>
      </c>
      <c r="M5576" s="49" t="str">
        <f t="shared" si="1560"/>
        <v/>
      </c>
      <c r="U5576" s="103" t="str">
        <f t="shared" si="1561"/>
        <v/>
      </c>
      <c r="V5576" s="77" t="str">
        <f t="shared" si="1562"/>
        <v/>
      </c>
      <c r="W5576" s="37" t="str">
        <f t="shared" si="1563"/>
        <v/>
      </c>
      <c r="X5576" s="7" t="str">
        <f t="shared" si="1564"/>
        <v/>
      </c>
      <c r="Y5576" s="37" t="str">
        <f t="shared" si="1565"/>
        <v/>
      </c>
      <c r="AA5576" s="54" t="str">
        <f t="shared" si="1566"/>
        <v/>
      </c>
      <c r="AC5576" s="121" t="str">
        <f t="shared" si="1567"/>
        <v/>
      </c>
      <c r="AD5576" s="111" t="str">
        <f t="shared" si="1568"/>
        <v/>
      </c>
      <c r="AE5576" s="122" t="str">
        <f t="shared" si="1569"/>
        <v/>
      </c>
      <c r="AF5576" s="123" t="str">
        <f t="shared" si="1570"/>
        <v>Qtr 1</v>
      </c>
      <c r="AG5576" s="122" t="str">
        <f t="shared" si="1571"/>
        <v/>
      </c>
      <c r="AI5576" s="124" t="str">
        <f t="shared" si="1572"/>
        <v/>
      </c>
      <c r="AK5576" s="103" t="str">
        <f t="shared" si="1573"/>
        <v/>
      </c>
      <c r="AL5576" s="104" t="str">
        <f t="shared" si="1574"/>
        <v/>
      </c>
      <c r="AN5576" s="37" t="str">
        <f>IF(AK5576="", "", COUNTIF(AK$11:AK$8010, "&lt;"&amp;AK5576)+1+COUNTIF(AK$11:AK5576, AK5576)-1)</f>
        <v/>
      </c>
      <c r="AO5576" s="37" t="str">
        <f>IF(AL5576="", "", COUNTIF(AL$11:AL$8010, "&gt;"&amp;AL5576)+1+COUNTIF(AL$11:AL5576, AL5576)-1)</f>
        <v/>
      </c>
    </row>
    <row r="5577" spans="1:41" x14ac:dyDescent="0.55000000000000004">
      <c r="A5577" s="5"/>
      <c r="B5577" s="284"/>
      <c r="C5577" s="285"/>
      <c r="D5577" s="286"/>
      <c r="E5577" s="287"/>
      <c r="F5577" s="288"/>
      <c r="G5577" s="5"/>
      <c r="J5577" s="7" t="str">
        <f t="shared" si="1557"/>
        <v/>
      </c>
      <c r="K5577" s="48" t="str">
        <f t="shared" si="1558"/>
        <v/>
      </c>
      <c r="L5577" s="48" t="str">
        <f t="shared" si="1559"/>
        <v/>
      </c>
      <c r="M5577" s="49" t="str">
        <f t="shared" si="1560"/>
        <v/>
      </c>
      <c r="U5577" s="103" t="str">
        <f t="shared" si="1561"/>
        <v/>
      </c>
      <c r="V5577" s="77" t="str">
        <f t="shared" si="1562"/>
        <v/>
      </c>
      <c r="W5577" s="37" t="str">
        <f t="shared" si="1563"/>
        <v/>
      </c>
      <c r="X5577" s="7" t="str">
        <f t="shared" si="1564"/>
        <v/>
      </c>
      <c r="Y5577" s="37" t="str">
        <f t="shared" si="1565"/>
        <v/>
      </c>
      <c r="AA5577" s="54" t="str">
        <f t="shared" si="1566"/>
        <v/>
      </c>
      <c r="AC5577" s="121" t="str">
        <f t="shared" si="1567"/>
        <v/>
      </c>
      <c r="AD5577" s="111" t="str">
        <f t="shared" si="1568"/>
        <v/>
      </c>
      <c r="AE5577" s="122" t="str">
        <f t="shared" si="1569"/>
        <v/>
      </c>
      <c r="AF5577" s="123" t="str">
        <f t="shared" si="1570"/>
        <v>Qtr 1</v>
      </c>
      <c r="AG5577" s="122" t="str">
        <f t="shared" si="1571"/>
        <v/>
      </c>
      <c r="AI5577" s="124" t="str">
        <f t="shared" si="1572"/>
        <v/>
      </c>
      <c r="AK5577" s="103" t="str">
        <f t="shared" si="1573"/>
        <v/>
      </c>
      <c r="AL5577" s="104" t="str">
        <f t="shared" si="1574"/>
        <v/>
      </c>
      <c r="AN5577" s="37" t="str">
        <f>IF(AK5577="", "", COUNTIF(AK$11:AK$8010, "&lt;"&amp;AK5577)+1+COUNTIF(AK$11:AK5577, AK5577)-1)</f>
        <v/>
      </c>
      <c r="AO5577" s="37" t="str">
        <f>IF(AL5577="", "", COUNTIF(AL$11:AL$8010, "&gt;"&amp;AL5577)+1+COUNTIF(AL$11:AL5577, AL5577)-1)</f>
        <v/>
      </c>
    </row>
    <row r="5578" spans="1:41" x14ac:dyDescent="0.55000000000000004">
      <c r="A5578" s="5"/>
      <c r="B5578" s="284"/>
      <c r="C5578" s="285"/>
      <c r="D5578" s="286"/>
      <c r="E5578" s="287"/>
      <c r="F5578" s="288"/>
      <c r="G5578" s="5"/>
      <c r="J5578" s="7" t="str">
        <f t="shared" si="1557"/>
        <v/>
      </c>
      <c r="K5578" s="48" t="str">
        <f t="shared" si="1558"/>
        <v/>
      </c>
      <c r="L5578" s="48" t="str">
        <f t="shared" si="1559"/>
        <v/>
      </c>
      <c r="M5578" s="49" t="str">
        <f t="shared" si="1560"/>
        <v/>
      </c>
      <c r="U5578" s="103" t="str">
        <f t="shared" si="1561"/>
        <v/>
      </c>
      <c r="V5578" s="77" t="str">
        <f t="shared" si="1562"/>
        <v/>
      </c>
      <c r="W5578" s="37" t="str">
        <f t="shared" si="1563"/>
        <v/>
      </c>
      <c r="X5578" s="7" t="str">
        <f t="shared" si="1564"/>
        <v/>
      </c>
      <c r="Y5578" s="37" t="str">
        <f t="shared" si="1565"/>
        <v/>
      </c>
      <c r="AA5578" s="54" t="str">
        <f t="shared" si="1566"/>
        <v/>
      </c>
      <c r="AC5578" s="121" t="str">
        <f t="shared" si="1567"/>
        <v/>
      </c>
      <c r="AD5578" s="111" t="str">
        <f t="shared" si="1568"/>
        <v/>
      </c>
      <c r="AE5578" s="122" t="str">
        <f t="shared" si="1569"/>
        <v/>
      </c>
      <c r="AF5578" s="123" t="str">
        <f t="shared" si="1570"/>
        <v>Qtr 1</v>
      </c>
      <c r="AG5578" s="122" t="str">
        <f t="shared" si="1571"/>
        <v/>
      </c>
      <c r="AI5578" s="124" t="str">
        <f t="shared" si="1572"/>
        <v/>
      </c>
      <c r="AK5578" s="103" t="str">
        <f t="shared" si="1573"/>
        <v/>
      </c>
      <c r="AL5578" s="104" t="str">
        <f t="shared" si="1574"/>
        <v/>
      </c>
      <c r="AN5578" s="37" t="str">
        <f>IF(AK5578="", "", COUNTIF(AK$11:AK$8010, "&lt;"&amp;AK5578)+1+COUNTIF(AK$11:AK5578, AK5578)-1)</f>
        <v/>
      </c>
      <c r="AO5578" s="37" t="str">
        <f>IF(AL5578="", "", COUNTIF(AL$11:AL$8010, "&gt;"&amp;AL5578)+1+COUNTIF(AL$11:AL5578, AL5578)-1)</f>
        <v/>
      </c>
    </row>
    <row r="5579" spans="1:41" x14ac:dyDescent="0.55000000000000004">
      <c r="A5579" s="5"/>
      <c r="B5579" s="284"/>
      <c r="C5579" s="285"/>
      <c r="D5579" s="286"/>
      <c r="E5579" s="287"/>
      <c r="F5579" s="288"/>
      <c r="G5579" s="5"/>
      <c r="J5579" s="7" t="str">
        <f t="shared" si="1557"/>
        <v/>
      </c>
      <c r="K5579" s="48" t="str">
        <f t="shared" si="1558"/>
        <v/>
      </c>
      <c r="L5579" s="48" t="str">
        <f t="shared" si="1559"/>
        <v/>
      </c>
      <c r="M5579" s="49" t="str">
        <f t="shared" si="1560"/>
        <v/>
      </c>
      <c r="U5579" s="103" t="str">
        <f t="shared" si="1561"/>
        <v/>
      </c>
      <c r="V5579" s="77" t="str">
        <f t="shared" si="1562"/>
        <v/>
      </c>
      <c r="W5579" s="37" t="str">
        <f t="shared" si="1563"/>
        <v/>
      </c>
      <c r="X5579" s="7" t="str">
        <f t="shared" si="1564"/>
        <v/>
      </c>
      <c r="Y5579" s="37" t="str">
        <f t="shared" si="1565"/>
        <v/>
      </c>
      <c r="AA5579" s="54" t="str">
        <f t="shared" si="1566"/>
        <v/>
      </c>
      <c r="AC5579" s="121" t="str">
        <f t="shared" si="1567"/>
        <v/>
      </c>
      <c r="AD5579" s="111" t="str">
        <f t="shared" si="1568"/>
        <v/>
      </c>
      <c r="AE5579" s="122" t="str">
        <f t="shared" si="1569"/>
        <v/>
      </c>
      <c r="AF5579" s="123" t="str">
        <f t="shared" si="1570"/>
        <v>Qtr 1</v>
      </c>
      <c r="AG5579" s="122" t="str">
        <f t="shared" si="1571"/>
        <v/>
      </c>
      <c r="AI5579" s="124" t="str">
        <f t="shared" si="1572"/>
        <v/>
      </c>
      <c r="AK5579" s="103" t="str">
        <f t="shared" si="1573"/>
        <v/>
      </c>
      <c r="AL5579" s="104" t="str">
        <f t="shared" si="1574"/>
        <v/>
      </c>
      <c r="AN5579" s="37" t="str">
        <f>IF(AK5579="", "", COUNTIF(AK$11:AK$8010, "&lt;"&amp;AK5579)+1+COUNTIF(AK$11:AK5579, AK5579)-1)</f>
        <v/>
      </c>
      <c r="AO5579" s="37" t="str">
        <f>IF(AL5579="", "", COUNTIF(AL$11:AL$8010, "&gt;"&amp;AL5579)+1+COUNTIF(AL$11:AL5579, AL5579)-1)</f>
        <v/>
      </c>
    </row>
    <row r="5580" spans="1:41" x14ac:dyDescent="0.55000000000000004">
      <c r="A5580" s="5"/>
      <c r="B5580" s="284"/>
      <c r="C5580" s="285"/>
      <c r="D5580" s="286"/>
      <c r="E5580" s="287"/>
      <c r="F5580" s="288"/>
      <c r="G5580" s="5"/>
      <c r="J5580" s="7" t="str">
        <f t="shared" ref="J5580:J5643" si="1575">IF(B5580="", "", IF(OR(B5580&lt;$O$4, B5580&gt;$O$5), "X", ""))</f>
        <v/>
      </c>
      <c r="K5580" s="48" t="str">
        <f t="shared" ref="K5580:K5643" si="1576">IF(C5580="", "", IF(COUNTIF($O$10:$O$510, C5580)=0, "X", ""))</f>
        <v/>
      </c>
      <c r="L5580" s="48" t="str">
        <f t="shared" ref="L5580:L5643" si="1577">IF(D5580="", "", IF(COUNTIF($Q$10:$Q$15, D5580)=0, "X", ""))</f>
        <v/>
      </c>
      <c r="M5580" s="49" t="str">
        <f t="shared" ref="M5580:M5643" si="1578">IF(E5580="", "", IF(COUNTIF($S$10:$S$20, E5580)=0, "X", ""))</f>
        <v/>
      </c>
      <c r="U5580" s="103" t="str">
        <f t="shared" ref="U5580:U5643" si="1579">IF($Q$4="", "", IF($C5580=$Q$4, IF($E5580&lt;0, $E5580, ""), ""))</f>
        <v/>
      </c>
      <c r="V5580" s="77" t="str">
        <f t="shared" ref="V5580:V5643" si="1580">IF($Q$4="", "", IF($C5580=$Q$4, IF($E5580&gt;0, $E5580, ""), ""))</f>
        <v/>
      </c>
      <c r="W5580" s="37" t="str">
        <f t="shared" ref="W5580:W5643" si="1581">IF($Q$4="", "", IF($C5580=$Q$4, IF($B5580="", "", TEXT($B5580, "mmm yyyy")), ""))</f>
        <v/>
      </c>
      <c r="X5580" s="7" t="str">
        <f t="shared" ref="X5580:X5643" si="1582">IF(OR($Q$4="", $B5580=""), "", IF($C5580=$Q$4, IF(AND($B5580&gt;=$V$2, $B5580&lt;=$W$2), $U$2, IF(AND($B5580&gt;=$V$3, $B5580&lt;=$W$3), $U$3, IF(AND($B5580&gt;=$V$4, $B5580&lt;=$W$4), $U$4, IF(AND($B5580&gt;=$V$5, $B5580&lt;=$W$5), $U$5, "")))), ""))</f>
        <v/>
      </c>
      <c r="Y5580" s="37" t="str">
        <f t="shared" ref="Y5580:Y5643" si="1583">IF($Q$4="", "", IF($C5580=$Q$4, IF($D5580="", "", $D5580), ""))</f>
        <v/>
      </c>
      <c r="AA5580" s="54" t="str">
        <f t="shared" ref="AA5580:AA5643" si="1584">IF(OR($X5580="", $Y5580=""), "", CONCATENATE($Y5580, " - ", $X5580))</f>
        <v/>
      </c>
      <c r="AC5580" s="121" t="str">
        <f t="shared" ref="AC5580:AC5643" si="1585">IF($E5580&lt;0, $E5580, "")</f>
        <v/>
      </c>
      <c r="AD5580" s="111" t="str">
        <f t="shared" ref="AD5580:AD5643" si="1586">IF($E5580&gt;0, $E5580, "")</f>
        <v/>
      </c>
      <c r="AE5580" s="122" t="str">
        <f t="shared" ref="AE5580:AE5643" si="1587">IF($B5580="", "", TEXT($B5580, "mmm yyyy"))</f>
        <v/>
      </c>
      <c r="AF5580" s="123" t="str">
        <f t="shared" ref="AF5580:AF5643" si="1588">IF(AND($B5580&gt;=$V$2, $B5580&lt;=$W$2), $U$2, IF(AND($B5580&gt;=$V$3, $B5580&lt;=$W$3), $U$3, IF(AND($B5580&gt;=$V$4, $B5580&lt;=$W$4), $U$4, IF(AND($B5580&gt;=$V$5, $B5580&lt;=$W$5), $U$5, ""))))</f>
        <v>Qtr 1</v>
      </c>
      <c r="AG5580" s="122" t="str">
        <f t="shared" ref="AG5580:AG5643" si="1589">IF($D5580="", "", $D5580)</f>
        <v/>
      </c>
      <c r="AI5580" s="124" t="str">
        <f t="shared" ref="AI5580:AI5643" si="1590">IF(OR($AF5580="", $AG5580=""), "", CONCATENATE($AG5580, " - ", $AF5580))</f>
        <v/>
      </c>
      <c r="AK5580" s="103" t="str">
        <f t="shared" ref="AK5580:AK5643" si="1591">IF($AK$7="", U5580, IF($AK$7=$X5580, U5580, ""))</f>
        <v/>
      </c>
      <c r="AL5580" s="104" t="str">
        <f t="shared" ref="AL5580:AL5643" si="1592">IF($AK$7="", V5580, IF($AK$7=$X5580, V5580, ""))</f>
        <v/>
      </c>
      <c r="AN5580" s="37" t="str">
        <f>IF(AK5580="", "", COUNTIF(AK$11:AK$8010, "&lt;"&amp;AK5580)+1+COUNTIF(AK$11:AK5580, AK5580)-1)</f>
        <v/>
      </c>
      <c r="AO5580" s="37" t="str">
        <f>IF(AL5580="", "", COUNTIF(AL$11:AL$8010, "&gt;"&amp;AL5580)+1+COUNTIF(AL$11:AL5580, AL5580)-1)</f>
        <v/>
      </c>
    </row>
    <row r="5581" spans="1:41" x14ac:dyDescent="0.55000000000000004">
      <c r="A5581" s="5"/>
      <c r="B5581" s="284"/>
      <c r="C5581" s="285"/>
      <c r="D5581" s="286"/>
      <c r="E5581" s="287"/>
      <c r="F5581" s="288"/>
      <c r="G5581" s="5"/>
      <c r="J5581" s="7" t="str">
        <f t="shared" si="1575"/>
        <v/>
      </c>
      <c r="K5581" s="48" t="str">
        <f t="shared" si="1576"/>
        <v/>
      </c>
      <c r="L5581" s="48" t="str">
        <f t="shared" si="1577"/>
        <v/>
      </c>
      <c r="M5581" s="49" t="str">
        <f t="shared" si="1578"/>
        <v/>
      </c>
      <c r="U5581" s="103" t="str">
        <f t="shared" si="1579"/>
        <v/>
      </c>
      <c r="V5581" s="77" t="str">
        <f t="shared" si="1580"/>
        <v/>
      </c>
      <c r="W5581" s="37" t="str">
        <f t="shared" si="1581"/>
        <v/>
      </c>
      <c r="X5581" s="7" t="str">
        <f t="shared" si="1582"/>
        <v/>
      </c>
      <c r="Y5581" s="37" t="str">
        <f t="shared" si="1583"/>
        <v/>
      </c>
      <c r="AA5581" s="54" t="str">
        <f t="shared" si="1584"/>
        <v/>
      </c>
      <c r="AC5581" s="121" t="str">
        <f t="shared" si="1585"/>
        <v/>
      </c>
      <c r="AD5581" s="111" t="str">
        <f t="shared" si="1586"/>
        <v/>
      </c>
      <c r="AE5581" s="122" t="str">
        <f t="shared" si="1587"/>
        <v/>
      </c>
      <c r="AF5581" s="123" t="str">
        <f t="shared" si="1588"/>
        <v>Qtr 1</v>
      </c>
      <c r="AG5581" s="122" t="str">
        <f t="shared" si="1589"/>
        <v/>
      </c>
      <c r="AI5581" s="124" t="str">
        <f t="shared" si="1590"/>
        <v/>
      </c>
      <c r="AK5581" s="103" t="str">
        <f t="shared" si="1591"/>
        <v/>
      </c>
      <c r="AL5581" s="104" t="str">
        <f t="shared" si="1592"/>
        <v/>
      </c>
      <c r="AN5581" s="37" t="str">
        <f>IF(AK5581="", "", COUNTIF(AK$11:AK$8010, "&lt;"&amp;AK5581)+1+COUNTIF(AK$11:AK5581, AK5581)-1)</f>
        <v/>
      </c>
      <c r="AO5581" s="37" t="str">
        <f>IF(AL5581="", "", COUNTIF(AL$11:AL$8010, "&gt;"&amp;AL5581)+1+COUNTIF(AL$11:AL5581, AL5581)-1)</f>
        <v/>
      </c>
    </row>
    <row r="5582" spans="1:41" x14ac:dyDescent="0.55000000000000004">
      <c r="A5582" s="5"/>
      <c r="B5582" s="284"/>
      <c r="C5582" s="285"/>
      <c r="D5582" s="286"/>
      <c r="E5582" s="287"/>
      <c r="F5582" s="288"/>
      <c r="G5582" s="5"/>
      <c r="J5582" s="7" t="str">
        <f t="shared" si="1575"/>
        <v/>
      </c>
      <c r="K5582" s="48" t="str">
        <f t="shared" si="1576"/>
        <v/>
      </c>
      <c r="L5582" s="48" t="str">
        <f t="shared" si="1577"/>
        <v/>
      </c>
      <c r="M5582" s="49" t="str">
        <f t="shared" si="1578"/>
        <v/>
      </c>
      <c r="U5582" s="103" t="str">
        <f t="shared" si="1579"/>
        <v/>
      </c>
      <c r="V5582" s="77" t="str">
        <f t="shared" si="1580"/>
        <v/>
      </c>
      <c r="W5582" s="37" t="str">
        <f t="shared" si="1581"/>
        <v/>
      </c>
      <c r="X5582" s="7" t="str">
        <f t="shared" si="1582"/>
        <v/>
      </c>
      <c r="Y5582" s="37" t="str">
        <f t="shared" si="1583"/>
        <v/>
      </c>
      <c r="AA5582" s="54" t="str">
        <f t="shared" si="1584"/>
        <v/>
      </c>
      <c r="AC5582" s="121" t="str">
        <f t="shared" si="1585"/>
        <v/>
      </c>
      <c r="AD5582" s="111" t="str">
        <f t="shared" si="1586"/>
        <v/>
      </c>
      <c r="AE5582" s="122" t="str">
        <f t="shared" si="1587"/>
        <v/>
      </c>
      <c r="AF5582" s="123" t="str">
        <f t="shared" si="1588"/>
        <v>Qtr 1</v>
      </c>
      <c r="AG5582" s="122" t="str">
        <f t="shared" si="1589"/>
        <v/>
      </c>
      <c r="AI5582" s="124" t="str">
        <f t="shared" si="1590"/>
        <v/>
      </c>
      <c r="AK5582" s="103" t="str">
        <f t="shared" si="1591"/>
        <v/>
      </c>
      <c r="AL5582" s="104" t="str">
        <f t="shared" si="1592"/>
        <v/>
      </c>
      <c r="AN5582" s="37" t="str">
        <f>IF(AK5582="", "", COUNTIF(AK$11:AK$8010, "&lt;"&amp;AK5582)+1+COUNTIF(AK$11:AK5582, AK5582)-1)</f>
        <v/>
      </c>
      <c r="AO5582" s="37" t="str">
        <f>IF(AL5582="", "", COUNTIF(AL$11:AL$8010, "&gt;"&amp;AL5582)+1+COUNTIF(AL$11:AL5582, AL5582)-1)</f>
        <v/>
      </c>
    </row>
    <row r="5583" spans="1:41" x14ac:dyDescent="0.55000000000000004">
      <c r="A5583" s="5"/>
      <c r="B5583" s="284"/>
      <c r="C5583" s="285"/>
      <c r="D5583" s="286"/>
      <c r="E5583" s="287"/>
      <c r="F5583" s="288"/>
      <c r="G5583" s="5"/>
      <c r="J5583" s="7" t="str">
        <f t="shared" si="1575"/>
        <v/>
      </c>
      <c r="K5583" s="48" t="str">
        <f t="shared" si="1576"/>
        <v/>
      </c>
      <c r="L5583" s="48" t="str">
        <f t="shared" si="1577"/>
        <v/>
      </c>
      <c r="M5583" s="49" t="str">
        <f t="shared" si="1578"/>
        <v/>
      </c>
      <c r="U5583" s="103" t="str">
        <f t="shared" si="1579"/>
        <v/>
      </c>
      <c r="V5583" s="77" t="str">
        <f t="shared" si="1580"/>
        <v/>
      </c>
      <c r="W5583" s="37" t="str">
        <f t="shared" si="1581"/>
        <v/>
      </c>
      <c r="X5583" s="7" t="str">
        <f t="shared" si="1582"/>
        <v/>
      </c>
      <c r="Y5583" s="37" t="str">
        <f t="shared" si="1583"/>
        <v/>
      </c>
      <c r="AA5583" s="54" t="str">
        <f t="shared" si="1584"/>
        <v/>
      </c>
      <c r="AC5583" s="121" t="str">
        <f t="shared" si="1585"/>
        <v/>
      </c>
      <c r="AD5583" s="111" t="str">
        <f t="shared" si="1586"/>
        <v/>
      </c>
      <c r="AE5583" s="122" t="str">
        <f t="shared" si="1587"/>
        <v/>
      </c>
      <c r="AF5583" s="123" t="str">
        <f t="shared" si="1588"/>
        <v>Qtr 1</v>
      </c>
      <c r="AG5583" s="122" t="str">
        <f t="shared" si="1589"/>
        <v/>
      </c>
      <c r="AI5583" s="124" t="str">
        <f t="shared" si="1590"/>
        <v/>
      </c>
      <c r="AK5583" s="103" t="str">
        <f t="shared" si="1591"/>
        <v/>
      </c>
      <c r="AL5583" s="104" t="str">
        <f t="shared" si="1592"/>
        <v/>
      </c>
      <c r="AN5583" s="37" t="str">
        <f>IF(AK5583="", "", COUNTIF(AK$11:AK$8010, "&lt;"&amp;AK5583)+1+COUNTIF(AK$11:AK5583, AK5583)-1)</f>
        <v/>
      </c>
      <c r="AO5583" s="37" t="str">
        <f>IF(AL5583="", "", COUNTIF(AL$11:AL$8010, "&gt;"&amp;AL5583)+1+COUNTIF(AL$11:AL5583, AL5583)-1)</f>
        <v/>
      </c>
    </row>
    <row r="5584" spans="1:41" x14ac:dyDescent="0.55000000000000004">
      <c r="A5584" s="5"/>
      <c r="B5584" s="284"/>
      <c r="C5584" s="285"/>
      <c r="D5584" s="286"/>
      <c r="E5584" s="287"/>
      <c r="F5584" s="288"/>
      <c r="G5584" s="5"/>
      <c r="J5584" s="7" t="str">
        <f t="shared" si="1575"/>
        <v/>
      </c>
      <c r="K5584" s="48" t="str">
        <f t="shared" si="1576"/>
        <v/>
      </c>
      <c r="L5584" s="48" t="str">
        <f t="shared" si="1577"/>
        <v/>
      </c>
      <c r="M5584" s="49" t="str">
        <f t="shared" si="1578"/>
        <v/>
      </c>
      <c r="U5584" s="103" t="str">
        <f t="shared" si="1579"/>
        <v/>
      </c>
      <c r="V5584" s="77" t="str">
        <f t="shared" si="1580"/>
        <v/>
      </c>
      <c r="W5584" s="37" t="str">
        <f t="shared" si="1581"/>
        <v/>
      </c>
      <c r="X5584" s="7" t="str">
        <f t="shared" si="1582"/>
        <v/>
      </c>
      <c r="Y5584" s="37" t="str">
        <f t="shared" si="1583"/>
        <v/>
      </c>
      <c r="AA5584" s="54" t="str">
        <f t="shared" si="1584"/>
        <v/>
      </c>
      <c r="AC5584" s="121" t="str">
        <f t="shared" si="1585"/>
        <v/>
      </c>
      <c r="AD5584" s="111" t="str">
        <f t="shared" si="1586"/>
        <v/>
      </c>
      <c r="AE5584" s="122" t="str">
        <f t="shared" si="1587"/>
        <v/>
      </c>
      <c r="AF5584" s="123" t="str">
        <f t="shared" si="1588"/>
        <v>Qtr 1</v>
      </c>
      <c r="AG5584" s="122" t="str">
        <f t="shared" si="1589"/>
        <v/>
      </c>
      <c r="AI5584" s="124" t="str">
        <f t="shared" si="1590"/>
        <v/>
      </c>
      <c r="AK5584" s="103" t="str">
        <f t="shared" si="1591"/>
        <v/>
      </c>
      <c r="AL5584" s="104" t="str">
        <f t="shared" si="1592"/>
        <v/>
      </c>
      <c r="AN5584" s="37" t="str">
        <f>IF(AK5584="", "", COUNTIF(AK$11:AK$8010, "&lt;"&amp;AK5584)+1+COUNTIF(AK$11:AK5584, AK5584)-1)</f>
        <v/>
      </c>
      <c r="AO5584" s="37" t="str">
        <f>IF(AL5584="", "", COUNTIF(AL$11:AL$8010, "&gt;"&amp;AL5584)+1+COUNTIF(AL$11:AL5584, AL5584)-1)</f>
        <v/>
      </c>
    </row>
    <row r="5585" spans="1:41" x14ac:dyDescent="0.55000000000000004">
      <c r="A5585" s="5"/>
      <c r="B5585" s="284"/>
      <c r="C5585" s="285"/>
      <c r="D5585" s="286"/>
      <c r="E5585" s="287"/>
      <c r="F5585" s="288"/>
      <c r="G5585" s="5"/>
      <c r="J5585" s="7" t="str">
        <f t="shared" si="1575"/>
        <v/>
      </c>
      <c r="K5585" s="48" t="str">
        <f t="shared" si="1576"/>
        <v/>
      </c>
      <c r="L5585" s="48" t="str">
        <f t="shared" si="1577"/>
        <v/>
      </c>
      <c r="M5585" s="49" t="str">
        <f t="shared" si="1578"/>
        <v/>
      </c>
      <c r="U5585" s="103" t="str">
        <f t="shared" si="1579"/>
        <v/>
      </c>
      <c r="V5585" s="77" t="str">
        <f t="shared" si="1580"/>
        <v/>
      </c>
      <c r="W5585" s="37" t="str">
        <f t="shared" si="1581"/>
        <v/>
      </c>
      <c r="X5585" s="7" t="str">
        <f t="shared" si="1582"/>
        <v/>
      </c>
      <c r="Y5585" s="37" t="str">
        <f t="shared" si="1583"/>
        <v/>
      </c>
      <c r="AA5585" s="54" t="str">
        <f t="shared" si="1584"/>
        <v/>
      </c>
      <c r="AC5585" s="121" t="str">
        <f t="shared" si="1585"/>
        <v/>
      </c>
      <c r="AD5585" s="111" t="str">
        <f t="shared" si="1586"/>
        <v/>
      </c>
      <c r="AE5585" s="122" t="str">
        <f t="shared" si="1587"/>
        <v/>
      </c>
      <c r="AF5585" s="123" t="str">
        <f t="shared" si="1588"/>
        <v>Qtr 1</v>
      </c>
      <c r="AG5585" s="122" t="str">
        <f t="shared" si="1589"/>
        <v/>
      </c>
      <c r="AI5585" s="124" t="str">
        <f t="shared" si="1590"/>
        <v/>
      </c>
      <c r="AK5585" s="103" t="str">
        <f t="shared" si="1591"/>
        <v/>
      </c>
      <c r="AL5585" s="104" t="str">
        <f t="shared" si="1592"/>
        <v/>
      </c>
      <c r="AN5585" s="37" t="str">
        <f>IF(AK5585="", "", COUNTIF(AK$11:AK$8010, "&lt;"&amp;AK5585)+1+COUNTIF(AK$11:AK5585, AK5585)-1)</f>
        <v/>
      </c>
      <c r="AO5585" s="37" t="str">
        <f>IF(AL5585="", "", COUNTIF(AL$11:AL$8010, "&gt;"&amp;AL5585)+1+COUNTIF(AL$11:AL5585, AL5585)-1)</f>
        <v/>
      </c>
    </row>
    <row r="5586" spans="1:41" x14ac:dyDescent="0.55000000000000004">
      <c r="A5586" s="5"/>
      <c r="B5586" s="284"/>
      <c r="C5586" s="285"/>
      <c r="D5586" s="286"/>
      <c r="E5586" s="287"/>
      <c r="F5586" s="288"/>
      <c r="G5586" s="5"/>
      <c r="J5586" s="7" t="str">
        <f t="shared" si="1575"/>
        <v/>
      </c>
      <c r="K5586" s="48" t="str">
        <f t="shared" si="1576"/>
        <v/>
      </c>
      <c r="L5586" s="48" t="str">
        <f t="shared" si="1577"/>
        <v/>
      </c>
      <c r="M5586" s="49" t="str">
        <f t="shared" si="1578"/>
        <v/>
      </c>
      <c r="U5586" s="103" t="str">
        <f t="shared" si="1579"/>
        <v/>
      </c>
      <c r="V5586" s="77" t="str">
        <f t="shared" si="1580"/>
        <v/>
      </c>
      <c r="W5586" s="37" t="str">
        <f t="shared" si="1581"/>
        <v/>
      </c>
      <c r="X5586" s="7" t="str">
        <f t="shared" si="1582"/>
        <v/>
      </c>
      <c r="Y5586" s="37" t="str">
        <f t="shared" si="1583"/>
        <v/>
      </c>
      <c r="AA5586" s="54" t="str">
        <f t="shared" si="1584"/>
        <v/>
      </c>
      <c r="AC5586" s="121" t="str">
        <f t="shared" si="1585"/>
        <v/>
      </c>
      <c r="AD5586" s="111" t="str">
        <f t="shared" si="1586"/>
        <v/>
      </c>
      <c r="AE5586" s="122" t="str">
        <f t="shared" si="1587"/>
        <v/>
      </c>
      <c r="AF5586" s="123" t="str">
        <f t="shared" si="1588"/>
        <v>Qtr 1</v>
      </c>
      <c r="AG5586" s="122" t="str">
        <f t="shared" si="1589"/>
        <v/>
      </c>
      <c r="AI5586" s="124" t="str">
        <f t="shared" si="1590"/>
        <v/>
      </c>
      <c r="AK5586" s="103" t="str">
        <f t="shared" si="1591"/>
        <v/>
      </c>
      <c r="AL5586" s="104" t="str">
        <f t="shared" si="1592"/>
        <v/>
      </c>
      <c r="AN5586" s="37" t="str">
        <f>IF(AK5586="", "", COUNTIF(AK$11:AK$8010, "&lt;"&amp;AK5586)+1+COUNTIF(AK$11:AK5586, AK5586)-1)</f>
        <v/>
      </c>
      <c r="AO5586" s="37" t="str">
        <f>IF(AL5586="", "", COUNTIF(AL$11:AL$8010, "&gt;"&amp;AL5586)+1+COUNTIF(AL$11:AL5586, AL5586)-1)</f>
        <v/>
      </c>
    </row>
    <row r="5587" spans="1:41" x14ac:dyDescent="0.55000000000000004">
      <c r="A5587" s="5"/>
      <c r="B5587" s="284"/>
      <c r="C5587" s="285"/>
      <c r="D5587" s="286"/>
      <c r="E5587" s="287"/>
      <c r="F5587" s="288"/>
      <c r="G5587" s="5"/>
      <c r="J5587" s="7" t="str">
        <f t="shared" si="1575"/>
        <v/>
      </c>
      <c r="K5587" s="48" t="str">
        <f t="shared" si="1576"/>
        <v/>
      </c>
      <c r="L5587" s="48" t="str">
        <f t="shared" si="1577"/>
        <v/>
      </c>
      <c r="M5587" s="49" t="str">
        <f t="shared" si="1578"/>
        <v/>
      </c>
      <c r="U5587" s="103" t="str">
        <f t="shared" si="1579"/>
        <v/>
      </c>
      <c r="V5587" s="77" t="str">
        <f t="shared" si="1580"/>
        <v/>
      </c>
      <c r="W5587" s="37" t="str">
        <f t="shared" si="1581"/>
        <v/>
      </c>
      <c r="X5587" s="7" t="str">
        <f t="shared" si="1582"/>
        <v/>
      </c>
      <c r="Y5587" s="37" t="str">
        <f t="shared" si="1583"/>
        <v/>
      </c>
      <c r="AA5587" s="54" t="str">
        <f t="shared" si="1584"/>
        <v/>
      </c>
      <c r="AC5587" s="121" t="str">
        <f t="shared" si="1585"/>
        <v/>
      </c>
      <c r="AD5587" s="111" t="str">
        <f t="shared" si="1586"/>
        <v/>
      </c>
      <c r="AE5587" s="122" t="str">
        <f t="shared" si="1587"/>
        <v/>
      </c>
      <c r="AF5587" s="123" t="str">
        <f t="shared" si="1588"/>
        <v>Qtr 1</v>
      </c>
      <c r="AG5587" s="122" t="str">
        <f t="shared" si="1589"/>
        <v/>
      </c>
      <c r="AI5587" s="124" t="str">
        <f t="shared" si="1590"/>
        <v/>
      </c>
      <c r="AK5587" s="103" t="str">
        <f t="shared" si="1591"/>
        <v/>
      </c>
      <c r="AL5587" s="104" t="str">
        <f t="shared" si="1592"/>
        <v/>
      </c>
      <c r="AN5587" s="37" t="str">
        <f>IF(AK5587="", "", COUNTIF(AK$11:AK$8010, "&lt;"&amp;AK5587)+1+COUNTIF(AK$11:AK5587, AK5587)-1)</f>
        <v/>
      </c>
      <c r="AO5587" s="37" t="str">
        <f>IF(AL5587="", "", COUNTIF(AL$11:AL$8010, "&gt;"&amp;AL5587)+1+COUNTIF(AL$11:AL5587, AL5587)-1)</f>
        <v/>
      </c>
    </row>
    <row r="5588" spans="1:41" x14ac:dyDescent="0.55000000000000004">
      <c r="A5588" s="5"/>
      <c r="B5588" s="284"/>
      <c r="C5588" s="285"/>
      <c r="D5588" s="286"/>
      <c r="E5588" s="287"/>
      <c r="F5588" s="288"/>
      <c r="G5588" s="5"/>
      <c r="J5588" s="7" t="str">
        <f t="shared" si="1575"/>
        <v/>
      </c>
      <c r="K5588" s="48" t="str">
        <f t="shared" si="1576"/>
        <v/>
      </c>
      <c r="L5588" s="48" t="str">
        <f t="shared" si="1577"/>
        <v/>
      </c>
      <c r="M5588" s="49" t="str">
        <f t="shared" si="1578"/>
        <v/>
      </c>
      <c r="U5588" s="103" t="str">
        <f t="shared" si="1579"/>
        <v/>
      </c>
      <c r="V5588" s="77" t="str">
        <f t="shared" si="1580"/>
        <v/>
      </c>
      <c r="W5588" s="37" t="str">
        <f t="shared" si="1581"/>
        <v/>
      </c>
      <c r="X5588" s="7" t="str">
        <f t="shared" si="1582"/>
        <v/>
      </c>
      <c r="Y5588" s="37" t="str">
        <f t="shared" si="1583"/>
        <v/>
      </c>
      <c r="AA5588" s="54" t="str">
        <f t="shared" si="1584"/>
        <v/>
      </c>
      <c r="AC5588" s="121" t="str">
        <f t="shared" si="1585"/>
        <v/>
      </c>
      <c r="AD5588" s="111" t="str">
        <f t="shared" si="1586"/>
        <v/>
      </c>
      <c r="AE5588" s="122" t="str">
        <f t="shared" si="1587"/>
        <v/>
      </c>
      <c r="AF5588" s="123" t="str">
        <f t="shared" si="1588"/>
        <v>Qtr 1</v>
      </c>
      <c r="AG5588" s="122" t="str">
        <f t="shared" si="1589"/>
        <v/>
      </c>
      <c r="AI5588" s="124" t="str">
        <f t="shared" si="1590"/>
        <v/>
      </c>
      <c r="AK5588" s="103" t="str">
        <f t="shared" si="1591"/>
        <v/>
      </c>
      <c r="AL5588" s="104" t="str">
        <f t="shared" si="1592"/>
        <v/>
      </c>
      <c r="AN5588" s="37" t="str">
        <f>IF(AK5588="", "", COUNTIF(AK$11:AK$8010, "&lt;"&amp;AK5588)+1+COUNTIF(AK$11:AK5588, AK5588)-1)</f>
        <v/>
      </c>
      <c r="AO5588" s="37" t="str">
        <f>IF(AL5588="", "", COUNTIF(AL$11:AL$8010, "&gt;"&amp;AL5588)+1+COUNTIF(AL$11:AL5588, AL5588)-1)</f>
        <v/>
      </c>
    </row>
    <row r="5589" spans="1:41" x14ac:dyDescent="0.55000000000000004">
      <c r="A5589" s="5"/>
      <c r="B5589" s="284"/>
      <c r="C5589" s="285"/>
      <c r="D5589" s="286"/>
      <c r="E5589" s="287"/>
      <c r="F5589" s="288"/>
      <c r="G5589" s="5"/>
      <c r="J5589" s="7" t="str">
        <f t="shared" si="1575"/>
        <v/>
      </c>
      <c r="K5589" s="48" t="str">
        <f t="shared" si="1576"/>
        <v/>
      </c>
      <c r="L5589" s="48" t="str">
        <f t="shared" si="1577"/>
        <v/>
      </c>
      <c r="M5589" s="49" t="str">
        <f t="shared" si="1578"/>
        <v/>
      </c>
      <c r="U5589" s="103" t="str">
        <f t="shared" si="1579"/>
        <v/>
      </c>
      <c r="V5589" s="77" t="str">
        <f t="shared" si="1580"/>
        <v/>
      </c>
      <c r="W5589" s="37" t="str">
        <f t="shared" si="1581"/>
        <v/>
      </c>
      <c r="X5589" s="7" t="str">
        <f t="shared" si="1582"/>
        <v/>
      </c>
      <c r="Y5589" s="37" t="str">
        <f t="shared" si="1583"/>
        <v/>
      </c>
      <c r="AA5589" s="54" t="str">
        <f t="shared" si="1584"/>
        <v/>
      </c>
      <c r="AC5589" s="121" t="str">
        <f t="shared" si="1585"/>
        <v/>
      </c>
      <c r="AD5589" s="111" t="str">
        <f t="shared" si="1586"/>
        <v/>
      </c>
      <c r="AE5589" s="122" t="str">
        <f t="shared" si="1587"/>
        <v/>
      </c>
      <c r="AF5589" s="123" t="str">
        <f t="shared" si="1588"/>
        <v>Qtr 1</v>
      </c>
      <c r="AG5589" s="122" t="str">
        <f t="shared" si="1589"/>
        <v/>
      </c>
      <c r="AI5589" s="124" t="str">
        <f t="shared" si="1590"/>
        <v/>
      </c>
      <c r="AK5589" s="103" t="str">
        <f t="shared" si="1591"/>
        <v/>
      </c>
      <c r="AL5589" s="104" t="str">
        <f t="shared" si="1592"/>
        <v/>
      </c>
      <c r="AN5589" s="37" t="str">
        <f>IF(AK5589="", "", COUNTIF(AK$11:AK$8010, "&lt;"&amp;AK5589)+1+COUNTIF(AK$11:AK5589, AK5589)-1)</f>
        <v/>
      </c>
      <c r="AO5589" s="37" t="str">
        <f>IF(AL5589="", "", COUNTIF(AL$11:AL$8010, "&gt;"&amp;AL5589)+1+COUNTIF(AL$11:AL5589, AL5589)-1)</f>
        <v/>
      </c>
    </row>
    <row r="5590" spans="1:41" x14ac:dyDescent="0.55000000000000004">
      <c r="A5590" s="5"/>
      <c r="B5590" s="284"/>
      <c r="C5590" s="285"/>
      <c r="D5590" s="286"/>
      <c r="E5590" s="287"/>
      <c r="F5590" s="288"/>
      <c r="G5590" s="5"/>
      <c r="J5590" s="7" t="str">
        <f t="shared" si="1575"/>
        <v/>
      </c>
      <c r="K5590" s="48" t="str">
        <f t="shared" si="1576"/>
        <v/>
      </c>
      <c r="L5590" s="48" t="str">
        <f t="shared" si="1577"/>
        <v/>
      </c>
      <c r="M5590" s="49" t="str">
        <f t="shared" si="1578"/>
        <v/>
      </c>
      <c r="U5590" s="103" t="str">
        <f t="shared" si="1579"/>
        <v/>
      </c>
      <c r="V5590" s="77" t="str">
        <f t="shared" si="1580"/>
        <v/>
      </c>
      <c r="W5590" s="37" t="str">
        <f t="shared" si="1581"/>
        <v/>
      </c>
      <c r="X5590" s="7" t="str">
        <f t="shared" si="1582"/>
        <v/>
      </c>
      <c r="Y5590" s="37" t="str">
        <f t="shared" si="1583"/>
        <v/>
      </c>
      <c r="AA5590" s="54" t="str">
        <f t="shared" si="1584"/>
        <v/>
      </c>
      <c r="AC5590" s="121" t="str">
        <f t="shared" si="1585"/>
        <v/>
      </c>
      <c r="AD5590" s="111" t="str">
        <f t="shared" si="1586"/>
        <v/>
      </c>
      <c r="AE5590" s="122" t="str">
        <f t="shared" si="1587"/>
        <v/>
      </c>
      <c r="AF5590" s="123" t="str">
        <f t="shared" si="1588"/>
        <v>Qtr 1</v>
      </c>
      <c r="AG5590" s="122" t="str">
        <f t="shared" si="1589"/>
        <v/>
      </c>
      <c r="AI5590" s="124" t="str">
        <f t="shared" si="1590"/>
        <v/>
      </c>
      <c r="AK5590" s="103" t="str">
        <f t="shared" si="1591"/>
        <v/>
      </c>
      <c r="AL5590" s="104" t="str">
        <f t="shared" si="1592"/>
        <v/>
      </c>
      <c r="AN5590" s="37" t="str">
        <f>IF(AK5590="", "", COUNTIF(AK$11:AK$8010, "&lt;"&amp;AK5590)+1+COUNTIF(AK$11:AK5590, AK5590)-1)</f>
        <v/>
      </c>
      <c r="AO5590" s="37" t="str">
        <f>IF(AL5590="", "", COUNTIF(AL$11:AL$8010, "&gt;"&amp;AL5590)+1+COUNTIF(AL$11:AL5590, AL5590)-1)</f>
        <v/>
      </c>
    </row>
    <row r="5591" spans="1:41" x14ac:dyDescent="0.55000000000000004">
      <c r="A5591" s="5"/>
      <c r="B5591" s="284"/>
      <c r="C5591" s="285"/>
      <c r="D5591" s="286"/>
      <c r="E5591" s="287"/>
      <c r="F5591" s="288"/>
      <c r="G5591" s="5"/>
      <c r="J5591" s="7" t="str">
        <f t="shared" si="1575"/>
        <v/>
      </c>
      <c r="K5591" s="48" t="str">
        <f t="shared" si="1576"/>
        <v/>
      </c>
      <c r="L5591" s="48" t="str">
        <f t="shared" si="1577"/>
        <v/>
      </c>
      <c r="M5591" s="49" t="str">
        <f t="shared" si="1578"/>
        <v/>
      </c>
      <c r="U5591" s="103" t="str">
        <f t="shared" si="1579"/>
        <v/>
      </c>
      <c r="V5591" s="77" t="str">
        <f t="shared" si="1580"/>
        <v/>
      </c>
      <c r="W5591" s="37" t="str">
        <f t="shared" si="1581"/>
        <v/>
      </c>
      <c r="X5591" s="7" t="str">
        <f t="shared" si="1582"/>
        <v/>
      </c>
      <c r="Y5591" s="37" t="str">
        <f t="shared" si="1583"/>
        <v/>
      </c>
      <c r="AA5591" s="54" t="str">
        <f t="shared" si="1584"/>
        <v/>
      </c>
      <c r="AC5591" s="121" t="str">
        <f t="shared" si="1585"/>
        <v/>
      </c>
      <c r="AD5591" s="111" t="str">
        <f t="shared" si="1586"/>
        <v/>
      </c>
      <c r="AE5591" s="122" t="str">
        <f t="shared" si="1587"/>
        <v/>
      </c>
      <c r="AF5591" s="123" t="str">
        <f t="shared" si="1588"/>
        <v>Qtr 1</v>
      </c>
      <c r="AG5591" s="122" t="str">
        <f t="shared" si="1589"/>
        <v/>
      </c>
      <c r="AI5591" s="124" t="str">
        <f t="shared" si="1590"/>
        <v/>
      </c>
      <c r="AK5591" s="103" t="str">
        <f t="shared" si="1591"/>
        <v/>
      </c>
      <c r="AL5591" s="104" t="str">
        <f t="shared" si="1592"/>
        <v/>
      </c>
      <c r="AN5591" s="37" t="str">
        <f>IF(AK5591="", "", COUNTIF(AK$11:AK$8010, "&lt;"&amp;AK5591)+1+COUNTIF(AK$11:AK5591, AK5591)-1)</f>
        <v/>
      </c>
      <c r="AO5591" s="37" t="str">
        <f>IF(AL5591="", "", COUNTIF(AL$11:AL$8010, "&gt;"&amp;AL5591)+1+COUNTIF(AL$11:AL5591, AL5591)-1)</f>
        <v/>
      </c>
    </row>
    <row r="5592" spans="1:41" x14ac:dyDescent="0.55000000000000004">
      <c r="A5592" s="5"/>
      <c r="B5592" s="284"/>
      <c r="C5592" s="285"/>
      <c r="D5592" s="286"/>
      <c r="E5592" s="287"/>
      <c r="F5592" s="288"/>
      <c r="G5592" s="5"/>
      <c r="J5592" s="7" t="str">
        <f t="shared" si="1575"/>
        <v/>
      </c>
      <c r="K5592" s="48" t="str">
        <f t="shared" si="1576"/>
        <v/>
      </c>
      <c r="L5592" s="48" t="str">
        <f t="shared" si="1577"/>
        <v/>
      </c>
      <c r="M5592" s="49" t="str">
        <f t="shared" si="1578"/>
        <v/>
      </c>
      <c r="U5592" s="103" t="str">
        <f t="shared" si="1579"/>
        <v/>
      </c>
      <c r="V5592" s="77" t="str">
        <f t="shared" si="1580"/>
        <v/>
      </c>
      <c r="W5592" s="37" t="str">
        <f t="shared" si="1581"/>
        <v/>
      </c>
      <c r="X5592" s="7" t="str">
        <f t="shared" si="1582"/>
        <v/>
      </c>
      <c r="Y5592" s="37" t="str">
        <f t="shared" si="1583"/>
        <v/>
      </c>
      <c r="AA5592" s="54" t="str">
        <f t="shared" si="1584"/>
        <v/>
      </c>
      <c r="AC5592" s="121" t="str">
        <f t="shared" si="1585"/>
        <v/>
      </c>
      <c r="AD5592" s="111" t="str">
        <f t="shared" si="1586"/>
        <v/>
      </c>
      <c r="AE5592" s="122" t="str">
        <f t="shared" si="1587"/>
        <v/>
      </c>
      <c r="AF5592" s="123" t="str">
        <f t="shared" si="1588"/>
        <v>Qtr 1</v>
      </c>
      <c r="AG5592" s="122" t="str">
        <f t="shared" si="1589"/>
        <v/>
      </c>
      <c r="AI5592" s="124" t="str">
        <f t="shared" si="1590"/>
        <v/>
      </c>
      <c r="AK5592" s="103" t="str">
        <f t="shared" si="1591"/>
        <v/>
      </c>
      <c r="AL5592" s="104" t="str">
        <f t="shared" si="1592"/>
        <v/>
      </c>
      <c r="AN5592" s="37" t="str">
        <f>IF(AK5592="", "", COUNTIF(AK$11:AK$8010, "&lt;"&amp;AK5592)+1+COUNTIF(AK$11:AK5592, AK5592)-1)</f>
        <v/>
      </c>
      <c r="AO5592" s="37" t="str">
        <f>IF(AL5592="", "", COUNTIF(AL$11:AL$8010, "&gt;"&amp;AL5592)+1+COUNTIF(AL$11:AL5592, AL5592)-1)</f>
        <v/>
      </c>
    </row>
    <row r="5593" spans="1:41" x14ac:dyDescent="0.55000000000000004">
      <c r="A5593" s="5"/>
      <c r="B5593" s="284"/>
      <c r="C5593" s="285"/>
      <c r="D5593" s="286"/>
      <c r="E5593" s="287"/>
      <c r="F5593" s="288"/>
      <c r="G5593" s="5"/>
      <c r="J5593" s="7" t="str">
        <f t="shared" si="1575"/>
        <v/>
      </c>
      <c r="K5593" s="48" t="str">
        <f t="shared" si="1576"/>
        <v/>
      </c>
      <c r="L5593" s="48" t="str">
        <f t="shared" si="1577"/>
        <v/>
      </c>
      <c r="M5593" s="49" t="str">
        <f t="shared" si="1578"/>
        <v/>
      </c>
      <c r="U5593" s="103" t="str">
        <f t="shared" si="1579"/>
        <v/>
      </c>
      <c r="V5593" s="77" t="str">
        <f t="shared" si="1580"/>
        <v/>
      </c>
      <c r="W5593" s="37" t="str">
        <f t="shared" si="1581"/>
        <v/>
      </c>
      <c r="X5593" s="7" t="str">
        <f t="shared" si="1582"/>
        <v/>
      </c>
      <c r="Y5593" s="37" t="str">
        <f t="shared" si="1583"/>
        <v/>
      </c>
      <c r="AA5593" s="54" t="str">
        <f t="shared" si="1584"/>
        <v/>
      </c>
      <c r="AC5593" s="121" t="str">
        <f t="shared" si="1585"/>
        <v/>
      </c>
      <c r="AD5593" s="111" t="str">
        <f t="shared" si="1586"/>
        <v/>
      </c>
      <c r="AE5593" s="122" t="str">
        <f t="shared" si="1587"/>
        <v/>
      </c>
      <c r="AF5593" s="123" t="str">
        <f t="shared" si="1588"/>
        <v>Qtr 1</v>
      </c>
      <c r="AG5593" s="122" t="str">
        <f t="shared" si="1589"/>
        <v/>
      </c>
      <c r="AI5593" s="124" t="str">
        <f t="shared" si="1590"/>
        <v/>
      </c>
      <c r="AK5593" s="103" t="str">
        <f t="shared" si="1591"/>
        <v/>
      </c>
      <c r="AL5593" s="104" t="str">
        <f t="shared" si="1592"/>
        <v/>
      </c>
      <c r="AN5593" s="37" t="str">
        <f>IF(AK5593="", "", COUNTIF(AK$11:AK$8010, "&lt;"&amp;AK5593)+1+COUNTIF(AK$11:AK5593, AK5593)-1)</f>
        <v/>
      </c>
      <c r="AO5593" s="37" t="str">
        <f>IF(AL5593="", "", COUNTIF(AL$11:AL$8010, "&gt;"&amp;AL5593)+1+COUNTIF(AL$11:AL5593, AL5593)-1)</f>
        <v/>
      </c>
    </row>
    <row r="5594" spans="1:41" x14ac:dyDescent="0.55000000000000004">
      <c r="A5594" s="5"/>
      <c r="B5594" s="284"/>
      <c r="C5594" s="285"/>
      <c r="D5594" s="286"/>
      <c r="E5594" s="287"/>
      <c r="F5594" s="288"/>
      <c r="G5594" s="5"/>
      <c r="J5594" s="7" t="str">
        <f t="shared" si="1575"/>
        <v/>
      </c>
      <c r="K5594" s="48" t="str">
        <f t="shared" si="1576"/>
        <v/>
      </c>
      <c r="L5594" s="48" t="str">
        <f t="shared" si="1577"/>
        <v/>
      </c>
      <c r="M5594" s="49" t="str">
        <f t="shared" si="1578"/>
        <v/>
      </c>
      <c r="U5594" s="103" t="str">
        <f t="shared" si="1579"/>
        <v/>
      </c>
      <c r="V5594" s="77" t="str">
        <f t="shared" si="1580"/>
        <v/>
      </c>
      <c r="W5594" s="37" t="str">
        <f t="shared" si="1581"/>
        <v/>
      </c>
      <c r="X5594" s="7" t="str">
        <f t="shared" si="1582"/>
        <v/>
      </c>
      <c r="Y5594" s="37" t="str">
        <f t="shared" si="1583"/>
        <v/>
      </c>
      <c r="AA5594" s="54" t="str">
        <f t="shared" si="1584"/>
        <v/>
      </c>
      <c r="AC5594" s="121" t="str">
        <f t="shared" si="1585"/>
        <v/>
      </c>
      <c r="AD5594" s="111" t="str">
        <f t="shared" si="1586"/>
        <v/>
      </c>
      <c r="AE5594" s="122" t="str">
        <f t="shared" si="1587"/>
        <v/>
      </c>
      <c r="AF5594" s="123" t="str">
        <f t="shared" si="1588"/>
        <v>Qtr 1</v>
      </c>
      <c r="AG5594" s="122" t="str">
        <f t="shared" si="1589"/>
        <v/>
      </c>
      <c r="AI5594" s="124" t="str">
        <f t="shared" si="1590"/>
        <v/>
      </c>
      <c r="AK5594" s="103" t="str">
        <f t="shared" si="1591"/>
        <v/>
      </c>
      <c r="AL5594" s="104" t="str">
        <f t="shared" si="1592"/>
        <v/>
      </c>
      <c r="AN5594" s="37" t="str">
        <f>IF(AK5594="", "", COUNTIF(AK$11:AK$8010, "&lt;"&amp;AK5594)+1+COUNTIF(AK$11:AK5594, AK5594)-1)</f>
        <v/>
      </c>
      <c r="AO5594" s="37" t="str">
        <f>IF(AL5594="", "", COUNTIF(AL$11:AL$8010, "&gt;"&amp;AL5594)+1+COUNTIF(AL$11:AL5594, AL5594)-1)</f>
        <v/>
      </c>
    </row>
    <row r="5595" spans="1:41" x14ac:dyDescent="0.55000000000000004">
      <c r="A5595" s="5"/>
      <c r="B5595" s="284"/>
      <c r="C5595" s="285"/>
      <c r="D5595" s="286"/>
      <c r="E5595" s="287"/>
      <c r="F5595" s="288"/>
      <c r="G5595" s="5"/>
      <c r="J5595" s="7" t="str">
        <f t="shared" si="1575"/>
        <v/>
      </c>
      <c r="K5595" s="48" t="str">
        <f t="shared" si="1576"/>
        <v/>
      </c>
      <c r="L5595" s="48" t="str">
        <f t="shared" si="1577"/>
        <v/>
      </c>
      <c r="M5595" s="49" t="str">
        <f t="shared" si="1578"/>
        <v/>
      </c>
      <c r="U5595" s="103" t="str">
        <f t="shared" si="1579"/>
        <v/>
      </c>
      <c r="V5595" s="77" t="str">
        <f t="shared" si="1580"/>
        <v/>
      </c>
      <c r="W5595" s="37" t="str">
        <f t="shared" si="1581"/>
        <v/>
      </c>
      <c r="X5595" s="7" t="str">
        <f t="shared" si="1582"/>
        <v/>
      </c>
      <c r="Y5595" s="37" t="str">
        <f t="shared" si="1583"/>
        <v/>
      </c>
      <c r="AA5595" s="54" t="str">
        <f t="shared" si="1584"/>
        <v/>
      </c>
      <c r="AC5595" s="121" t="str">
        <f t="shared" si="1585"/>
        <v/>
      </c>
      <c r="AD5595" s="111" t="str">
        <f t="shared" si="1586"/>
        <v/>
      </c>
      <c r="AE5595" s="122" t="str">
        <f t="shared" si="1587"/>
        <v/>
      </c>
      <c r="AF5595" s="123" t="str">
        <f t="shared" si="1588"/>
        <v>Qtr 1</v>
      </c>
      <c r="AG5595" s="122" t="str">
        <f t="shared" si="1589"/>
        <v/>
      </c>
      <c r="AI5595" s="124" t="str">
        <f t="shared" si="1590"/>
        <v/>
      </c>
      <c r="AK5595" s="103" t="str">
        <f t="shared" si="1591"/>
        <v/>
      </c>
      <c r="AL5595" s="104" t="str">
        <f t="shared" si="1592"/>
        <v/>
      </c>
      <c r="AN5595" s="37" t="str">
        <f>IF(AK5595="", "", COUNTIF(AK$11:AK$8010, "&lt;"&amp;AK5595)+1+COUNTIF(AK$11:AK5595, AK5595)-1)</f>
        <v/>
      </c>
      <c r="AO5595" s="37" t="str">
        <f>IF(AL5595="", "", COUNTIF(AL$11:AL$8010, "&gt;"&amp;AL5595)+1+COUNTIF(AL$11:AL5595, AL5595)-1)</f>
        <v/>
      </c>
    </row>
    <row r="5596" spans="1:41" x14ac:dyDescent="0.55000000000000004">
      <c r="A5596" s="5"/>
      <c r="B5596" s="284"/>
      <c r="C5596" s="285"/>
      <c r="D5596" s="286"/>
      <c r="E5596" s="287"/>
      <c r="F5596" s="288"/>
      <c r="G5596" s="5"/>
      <c r="J5596" s="7" t="str">
        <f t="shared" si="1575"/>
        <v/>
      </c>
      <c r="K5596" s="48" t="str">
        <f t="shared" si="1576"/>
        <v/>
      </c>
      <c r="L5596" s="48" t="str">
        <f t="shared" si="1577"/>
        <v/>
      </c>
      <c r="M5596" s="49" t="str">
        <f t="shared" si="1578"/>
        <v/>
      </c>
      <c r="U5596" s="103" t="str">
        <f t="shared" si="1579"/>
        <v/>
      </c>
      <c r="V5596" s="77" t="str">
        <f t="shared" si="1580"/>
        <v/>
      </c>
      <c r="W5596" s="37" t="str">
        <f t="shared" si="1581"/>
        <v/>
      </c>
      <c r="X5596" s="7" t="str">
        <f t="shared" si="1582"/>
        <v/>
      </c>
      <c r="Y5596" s="37" t="str">
        <f t="shared" si="1583"/>
        <v/>
      </c>
      <c r="AA5596" s="54" t="str">
        <f t="shared" si="1584"/>
        <v/>
      </c>
      <c r="AC5596" s="121" t="str">
        <f t="shared" si="1585"/>
        <v/>
      </c>
      <c r="AD5596" s="111" t="str">
        <f t="shared" si="1586"/>
        <v/>
      </c>
      <c r="AE5596" s="122" t="str">
        <f t="shared" si="1587"/>
        <v/>
      </c>
      <c r="AF5596" s="123" t="str">
        <f t="shared" si="1588"/>
        <v>Qtr 1</v>
      </c>
      <c r="AG5596" s="122" t="str">
        <f t="shared" si="1589"/>
        <v/>
      </c>
      <c r="AI5596" s="124" t="str">
        <f t="shared" si="1590"/>
        <v/>
      </c>
      <c r="AK5596" s="103" t="str">
        <f t="shared" si="1591"/>
        <v/>
      </c>
      <c r="AL5596" s="104" t="str">
        <f t="shared" si="1592"/>
        <v/>
      </c>
      <c r="AN5596" s="37" t="str">
        <f>IF(AK5596="", "", COUNTIF(AK$11:AK$8010, "&lt;"&amp;AK5596)+1+COUNTIF(AK$11:AK5596, AK5596)-1)</f>
        <v/>
      </c>
      <c r="AO5596" s="37" t="str">
        <f>IF(AL5596="", "", COUNTIF(AL$11:AL$8010, "&gt;"&amp;AL5596)+1+COUNTIF(AL$11:AL5596, AL5596)-1)</f>
        <v/>
      </c>
    </row>
    <row r="5597" spans="1:41" x14ac:dyDescent="0.55000000000000004">
      <c r="A5597" s="5"/>
      <c r="B5597" s="284"/>
      <c r="C5597" s="285"/>
      <c r="D5597" s="286"/>
      <c r="E5597" s="287"/>
      <c r="F5597" s="288"/>
      <c r="G5597" s="5"/>
      <c r="J5597" s="7" t="str">
        <f t="shared" si="1575"/>
        <v/>
      </c>
      <c r="K5597" s="48" t="str">
        <f t="shared" si="1576"/>
        <v/>
      </c>
      <c r="L5597" s="48" t="str">
        <f t="shared" si="1577"/>
        <v/>
      </c>
      <c r="M5597" s="49" t="str">
        <f t="shared" si="1578"/>
        <v/>
      </c>
      <c r="U5597" s="103" t="str">
        <f t="shared" si="1579"/>
        <v/>
      </c>
      <c r="V5597" s="77" t="str">
        <f t="shared" si="1580"/>
        <v/>
      </c>
      <c r="W5597" s="37" t="str">
        <f t="shared" si="1581"/>
        <v/>
      </c>
      <c r="X5597" s="7" t="str">
        <f t="shared" si="1582"/>
        <v/>
      </c>
      <c r="Y5597" s="37" t="str">
        <f t="shared" si="1583"/>
        <v/>
      </c>
      <c r="AA5597" s="54" t="str">
        <f t="shared" si="1584"/>
        <v/>
      </c>
      <c r="AC5597" s="121" t="str">
        <f t="shared" si="1585"/>
        <v/>
      </c>
      <c r="AD5597" s="111" t="str">
        <f t="shared" si="1586"/>
        <v/>
      </c>
      <c r="AE5597" s="122" t="str">
        <f t="shared" si="1587"/>
        <v/>
      </c>
      <c r="AF5597" s="123" t="str">
        <f t="shared" si="1588"/>
        <v>Qtr 1</v>
      </c>
      <c r="AG5597" s="122" t="str">
        <f t="shared" si="1589"/>
        <v/>
      </c>
      <c r="AI5597" s="124" t="str">
        <f t="shared" si="1590"/>
        <v/>
      </c>
      <c r="AK5597" s="103" t="str">
        <f t="shared" si="1591"/>
        <v/>
      </c>
      <c r="AL5597" s="104" t="str">
        <f t="shared" si="1592"/>
        <v/>
      </c>
      <c r="AN5597" s="37" t="str">
        <f>IF(AK5597="", "", COUNTIF(AK$11:AK$8010, "&lt;"&amp;AK5597)+1+COUNTIF(AK$11:AK5597, AK5597)-1)</f>
        <v/>
      </c>
      <c r="AO5597" s="37" t="str">
        <f>IF(AL5597="", "", COUNTIF(AL$11:AL$8010, "&gt;"&amp;AL5597)+1+COUNTIF(AL$11:AL5597, AL5597)-1)</f>
        <v/>
      </c>
    </row>
    <row r="5598" spans="1:41" x14ac:dyDescent="0.55000000000000004">
      <c r="A5598" s="5"/>
      <c r="B5598" s="284"/>
      <c r="C5598" s="285"/>
      <c r="D5598" s="286"/>
      <c r="E5598" s="287"/>
      <c r="F5598" s="288"/>
      <c r="G5598" s="5"/>
      <c r="J5598" s="7" t="str">
        <f t="shared" si="1575"/>
        <v/>
      </c>
      <c r="K5598" s="48" t="str">
        <f t="shared" si="1576"/>
        <v/>
      </c>
      <c r="L5598" s="48" t="str">
        <f t="shared" si="1577"/>
        <v/>
      </c>
      <c r="M5598" s="49" t="str">
        <f t="shared" si="1578"/>
        <v/>
      </c>
      <c r="U5598" s="103" t="str">
        <f t="shared" si="1579"/>
        <v/>
      </c>
      <c r="V5598" s="77" t="str">
        <f t="shared" si="1580"/>
        <v/>
      </c>
      <c r="W5598" s="37" t="str">
        <f t="shared" si="1581"/>
        <v/>
      </c>
      <c r="X5598" s="7" t="str">
        <f t="shared" si="1582"/>
        <v/>
      </c>
      <c r="Y5598" s="37" t="str">
        <f t="shared" si="1583"/>
        <v/>
      </c>
      <c r="AA5598" s="54" t="str">
        <f t="shared" si="1584"/>
        <v/>
      </c>
      <c r="AC5598" s="121" t="str">
        <f t="shared" si="1585"/>
        <v/>
      </c>
      <c r="AD5598" s="111" t="str">
        <f t="shared" si="1586"/>
        <v/>
      </c>
      <c r="AE5598" s="122" t="str">
        <f t="shared" si="1587"/>
        <v/>
      </c>
      <c r="AF5598" s="123" t="str">
        <f t="shared" si="1588"/>
        <v>Qtr 1</v>
      </c>
      <c r="AG5598" s="122" t="str">
        <f t="shared" si="1589"/>
        <v/>
      </c>
      <c r="AI5598" s="124" t="str">
        <f t="shared" si="1590"/>
        <v/>
      </c>
      <c r="AK5598" s="103" t="str">
        <f t="shared" si="1591"/>
        <v/>
      </c>
      <c r="AL5598" s="104" t="str">
        <f t="shared" si="1592"/>
        <v/>
      </c>
      <c r="AN5598" s="37" t="str">
        <f>IF(AK5598="", "", COUNTIF(AK$11:AK$8010, "&lt;"&amp;AK5598)+1+COUNTIF(AK$11:AK5598, AK5598)-1)</f>
        <v/>
      </c>
      <c r="AO5598" s="37" t="str">
        <f>IF(AL5598="", "", COUNTIF(AL$11:AL$8010, "&gt;"&amp;AL5598)+1+COUNTIF(AL$11:AL5598, AL5598)-1)</f>
        <v/>
      </c>
    </row>
    <row r="5599" spans="1:41" x14ac:dyDescent="0.55000000000000004">
      <c r="A5599" s="5"/>
      <c r="B5599" s="284"/>
      <c r="C5599" s="285"/>
      <c r="D5599" s="286"/>
      <c r="E5599" s="287"/>
      <c r="F5599" s="288"/>
      <c r="G5599" s="5"/>
      <c r="J5599" s="7" t="str">
        <f t="shared" si="1575"/>
        <v/>
      </c>
      <c r="K5599" s="48" t="str">
        <f t="shared" si="1576"/>
        <v/>
      </c>
      <c r="L5599" s="48" t="str">
        <f t="shared" si="1577"/>
        <v/>
      </c>
      <c r="M5599" s="49" t="str">
        <f t="shared" si="1578"/>
        <v/>
      </c>
      <c r="U5599" s="103" t="str">
        <f t="shared" si="1579"/>
        <v/>
      </c>
      <c r="V5599" s="77" t="str">
        <f t="shared" si="1580"/>
        <v/>
      </c>
      <c r="W5599" s="37" t="str">
        <f t="shared" si="1581"/>
        <v/>
      </c>
      <c r="X5599" s="7" t="str">
        <f t="shared" si="1582"/>
        <v/>
      </c>
      <c r="Y5599" s="37" t="str">
        <f t="shared" si="1583"/>
        <v/>
      </c>
      <c r="AA5599" s="54" t="str">
        <f t="shared" si="1584"/>
        <v/>
      </c>
      <c r="AC5599" s="121" t="str">
        <f t="shared" si="1585"/>
        <v/>
      </c>
      <c r="AD5599" s="111" t="str">
        <f t="shared" si="1586"/>
        <v/>
      </c>
      <c r="AE5599" s="122" t="str">
        <f t="shared" si="1587"/>
        <v/>
      </c>
      <c r="AF5599" s="123" t="str">
        <f t="shared" si="1588"/>
        <v>Qtr 1</v>
      </c>
      <c r="AG5599" s="122" t="str">
        <f t="shared" si="1589"/>
        <v/>
      </c>
      <c r="AI5599" s="124" t="str">
        <f t="shared" si="1590"/>
        <v/>
      </c>
      <c r="AK5599" s="103" t="str">
        <f t="shared" si="1591"/>
        <v/>
      </c>
      <c r="AL5599" s="104" t="str">
        <f t="shared" si="1592"/>
        <v/>
      </c>
      <c r="AN5599" s="37" t="str">
        <f>IF(AK5599="", "", COUNTIF(AK$11:AK$8010, "&lt;"&amp;AK5599)+1+COUNTIF(AK$11:AK5599, AK5599)-1)</f>
        <v/>
      </c>
      <c r="AO5599" s="37" t="str">
        <f>IF(AL5599="", "", COUNTIF(AL$11:AL$8010, "&gt;"&amp;AL5599)+1+COUNTIF(AL$11:AL5599, AL5599)-1)</f>
        <v/>
      </c>
    </row>
    <row r="5600" spans="1:41" x14ac:dyDescent="0.55000000000000004">
      <c r="A5600" s="5"/>
      <c r="B5600" s="284"/>
      <c r="C5600" s="285"/>
      <c r="D5600" s="286"/>
      <c r="E5600" s="287"/>
      <c r="F5600" s="288"/>
      <c r="G5600" s="5"/>
      <c r="J5600" s="7" t="str">
        <f t="shared" si="1575"/>
        <v/>
      </c>
      <c r="K5600" s="48" t="str">
        <f t="shared" si="1576"/>
        <v/>
      </c>
      <c r="L5600" s="48" t="str">
        <f t="shared" si="1577"/>
        <v/>
      </c>
      <c r="M5600" s="49" t="str">
        <f t="shared" si="1578"/>
        <v/>
      </c>
      <c r="U5600" s="103" t="str">
        <f t="shared" si="1579"/>
        <v/>
      </c>
      <c r="V5600" s="77" t="str">
        <f t="shared" si="1580"/>
        <v/>
      </c>
      <c r="W5600" s="37" t="str">
        <f t="shared" si="1581"/>
        <v/>
      </c>
      <c r="X5600" s="7" t="str">
        <f t="shared" si="1582"/>
        <v/>
      </c>
      <c r="Y5600" s="37" t="str">
        <f t="shared" si="1583"/>
        <v/>
      </c>
      <c r="AA5600" s="54" t="str">
        <f t="shared" si="1584"/>
        <v/>
      </c>
      <c r="AC5600" s="121" t="str">
        <f t="shared" si="1585"/>
        <v/>
      </c>
      <c r="AD5600" s="111" t="str">
        <f t="shared" si="1586"/>
        <v/>
      </c>
      <c r="AE5600" s="122" t="str">
        <f t="shared" si="1587"/>
        <v/>
      </c>
      <c r="AF5600" s="123" t="str">
        <f t="shared" si="1588"/>
        <v>Qtr 1</v>
      </c>
      <c r="AG5600" s="122" t="str">
        <f t="shared" si="1589"/>
        <v/>
      </c>
      <c r="AI5600" s="124" t="str">
        <f t="shared" si="1590"/>
        <v/>
      </c>
      <c r="AK5600" s="103" t="str">
        <f t="shared" si="1591"/>
        <v/>
      </c>
      <c r="AL5600" s="104" t="str">
        <f t="shared" si="1592"/>
        <v/>
      </c>
      <c r="AN5600" s="37" t="str">
        <f>IF(AK5600="", "", COUNTIF(AK$11:AK$8010, "&lt;"&amp;AK5600)+1+COUNTIF(AK$11:AK5600, AK5600)-1)</f>
        <v/>
      </c>
      <c r="AO5600" s="37" t="str">
        <f>IF(AL5600="", "", COUNTIF(AL$11:AL$8010, "&gt;"&amp;AL5600)+1+COUNTIF(AL$11:AL5600, AL5600)-1)</f>
        <v/>
      </c>
    </row>
    <row r="5601" spans="1:41" x14ac:dyDescent="0.55000000000000004">
      <c r="A5601" s="5"/>
      <c r="B5601" s="284"/>
      <c r="C5601" s="285"/>
      <c r="D5601" s="286"/>
      <c r="E5601" s="287"/>
      <c r="F5601" s="288"/>
      <c r="G5601" s="5"/>
      <c r="J5601" s="7" t="str">
        <f t="shared" si="1575"/>
        <v/>
      </c>
      <c r="K5601" s="48" t="str">
        <f t="shared" si="1576"/>
        <v/>
      </c>
      <c r="L5601" s="48" t="str">
        <f t="shared" si="1577"/>
        <v/>
      </c>
      <c r="M5601" s="49" t="str">
        <f t="shared" si="1578"/>
        <v/>
      </c>
      <c r="U5601" s="103" t="str">
        <f t="shared" si="1579"/>
        <v/>
      </c>
      <c r="V5601" s="77" t="str">
        <f t="shared" si="1580"/>
        <v/>
      </c>
      <c r="W5601" s="37" t="str">
        <f t="shared" si="1581"/>
        <v/>
      </c>
      <c r="X5601" s="7" t="str">
        <f t="shared" si="1582"/>
        <v/>
      </c>
      <c r="Y5601" s="37" t="str">
        <f t="shared" si="1583"/>
        <v/>
      </c>
      <c r="AA5601" s="54" t="str">
        <f t="shared" si="1584"/>
        <v/>
      </c>
      <c r="AC5601" s="121" t="str">
        <f t="shared" si="1585"/>
        <v/>
      </c>
      <c r="AD5601" s="111" t="str">
        <f t="shared" si="1586"/>
        <v/>
      </c>
      <c r="AE5601" s="122" t="str">
        <f t="shared" si="1587"/>
        <v/>
      </c>
      <c r="AF5601" s="123" t="str">
        <f t="shared" si="1588"/>
        <v>Qtr 1</v>
      </c>
      <c r="AG5601" s="122" t="str">
        <f t="shared" si="1589"/>
        <v/>
      </c>
      <c r="AI5601" s="124" t="str">
        <f t="shared" si="1590"/>
        <v/>
      </c>
      <c r="AK5601" s="103" t="str">
        <f t="shared" si="1591"/>
        <v/>
      </c>
      <c r="AL5601" s="104" t="str">
        <f t="shared" si="1592"/>
        <v/>
      </c>
      <c r="AN5601" s="37" t="str">
        <f>IF(AK5601="", "", COUNTIF(AK$11:AK$8010, "&lt;"&amp;AK5601)+1+COUNTIF(AK$11:AK5601, AK5601)-1)</f>
        <v/>
      </c>
      <c r="AO5601" s="37" t="str">
        <f>IF(AL5601="", "", COUNTIF(AL$11:AL$8010, "&gt;"&amp;AL5601)+1+COUNTIF(AL$11:AL5601, AL5601)-1)</f>
        <v/>
      </c>
    </row>
    <row r="5602" spans="1:41" x14ac:dyDescent="0.55000000000000004">
      <c r="A5602" s="5"/>
      <c r="B5602" s="284"/>
      <c r="C5602" s="285"/>
      <c r="D5602" s="286"/>
      <c r="E5602" s="287"/>
      <c r="F5602" s="288"/>
      <c r="G5602" s="5"/>
      <c r="J5602" s="7" t="str">
        <f t="shared" si="1575"/>
        <v/>
      </c>
      <c r="K5602" s="48" t="str">
        <f t="shared" si="1576"/>
        <v/>
      </c>
      <c r="L5602" s="48" t="str">
        <f t="shared" si="1577"/>
        <v/>
      </c>
      <c r="M5602" s="49" t="str">
        <f t="shared" si="1578"/>
        <v/>
      </c>
      <c r="U5602" s="103" t="str">
        <f t="shared" si="1579"/>
        <v/>
      </c>
      <c r="V5602" s="77" t="str">
        <f t="shared" si="1580"/>
        <v/>
      </c>
      <c r="W5602" s="37" t="str">
        <f t="shared" si="1581"/>
        <v/>
      </c>
      <c r="X5602" s="7" t="str">
        <f t="shared" si="1582"/>
        <v/>
      </c>
      <c r="Y5602" s="37" t="str">
        <f t="shared" si="1583"/>
        <v/>
      </c>
      <c r="AA5602" s="54" t="str">
        <f t="shared" si="1584"/>
        <v/>
      </c>
      <c r="AC5602" s="121" t="str">
        <f t="shared" si="1585"/>
        <v/>
      </c>
      <c r="AD5602" s="111" t="str">
        <f t="shared" si="1586"/>
        <v/>
      </c>
      <c r="AE5602" s="122" t="str">
        <f t="shared" si="1587"/>
        <v/>
      </c>
      <c r="AF5602" s="123" t="str">
        <f t="shared" si="1588"/>
        <v>Qtr 1</v>
      </c>
      <c r="AG5602" s="122" t="str">
        <f t="shared" si="1589"/>
        <v/>
      </c>
      <c r="AI5602" s="124" t="str">
        <f t="shared" si="1590"/>
        <v/>
      </c>
      <c r="AK5602" s="103" t="str">
        <f t="shared" si="1591"/>
        <v/>
      </c>
      <c r="AL5602" s="104" t="str">
        <f t="shared" si="1592"/>
        <v/>
      </c>
      <c r="AN5602" s="37" t="str">
        <f>IF(AK5602="", "", COUNTIF(AK$11:AK$8010, "&lt;"&amp;AK5602)+1+COUNTIF(AK$11:AK5602, AK5602)-1)</f>
        <v/>
      </c>
      <c r="AO5602" s="37" t="str">
        <f>IF(AL5602="", "", COUNTIF(AL$11:AL$8010, "&gt;"&amp;AL5602)+1+COUNTIF(AL$11:AL5602, AL5602)-1)</f>
        <v/>
      </c>
    </row>
    <row r="5603" spans="1:41" x14ac:dyDescent="0.55000000000000004">
      <c r="A5603" s="5"/>
      <c r="B5603" s="284"/>
      <c r="C5603" s="285"/>
      <c r="D5603" s="286"/>
      <c r="E5603" s="287"/>
      <c r="F5603" s="288"/>
      <c r="G5603" s="5"/>
      <c r="J5603" s="7" t="str">
        <f t="shared" si="1575"/>
        <v/>
      </c>
      <c r="K5603" s="48" t="str">
        <f t="shared" si="1576"/>
        <v/>
      </c>
      <c r="L5603" s="48" t="str">
        <f t="shared" si="1577"/>
        <v/>
      </c>
      <c r="M5603" s="49" t="str">
        <f t="shared" si="1578"/>
        <v/>
      </c>
      <c r="U5603" s="103" t="str">
        <f t="shared" si="1579"/>
        <v/>
      </c>
      <c r="V5603" s="77" t="str">
        <f t="shared" si="1580"/>
        <v/>
      </c>
      <c r="W5603" s="37" t="str">
        <f t="shared" si="1581"/>
        <v/>
      </c>
      <c r="X5603" s="7" t="str">
        <f t="shared" si="1582"/>
        <v/>
      </c>
      <c r="Y5603" s="37" t="str">
        <f t="shared" si="1583"/>
        <v/>
      </c>
      <c r="AA5603" s="54" t="str">
        <f t="shared" si="1584"/>
        <v/>
      </c>
      <c r="AC5603" s="121" t="str">
        <f t="shared" si="1585"/>
        <v/>
      </c>
      <c r="AD5603" s="111" t="str">
        <f t="shared" si="1586"/>
        <v/>
      </c>
      <c r="AE5603" s="122" t="str">
        <f t="shared" si="1587"/>
        <v/>
      </c>
      <c r="AF5603" s="123" t="str">
        <f t="shared" si="1588"/>
        <v>Qtr 1</v>
      </c>
      <c r="AG5603" s="122" t="str">
        <f t="shared" si="1589"/>
        <v/>
      </c>
      <c r="AI5603" s="124" t="str">
        <f t="shared" si="1590"/>
        <v/>
      </c>
      <c r="AK5603" s="103" t="str">
        <f t="shared" si="1591"/>
        <v/>
      </c>
      <c r="AL5603" s="104" t="str">
        <f t="shared" si="1592"/>
        <v/>
      </c>
      <c r="AN5603" s="37" t="str">
        <f>IF(AK5603="", "", COUNTIF(AK$11:AK$8010, "&lt;"&amp;AK5603)+1+COUNTIF(AK$11:AK5603, AK5603)-1)</f>
        <v/>
      </c>
      <c r="AO5603" s="37" t="str">
        <f>IF(AL5603="", "", COUNTIF(AL$11:AL$8010, "&gt;"&amp;AL5603)+1+COUNTIF(AL$11:AL5603, AL5603)-1)</f>
        <v/>
      </c>
    </row>
    <row r="5604" spans="1:41" x14ac:dyDescent="0.55000000000000004">
      <c r="A5604" s="5"/>
      <c r="B5604" s="284"/>
      <c r="C5604" s="285"/>
      <c r="D5604" s="286"/>
      <c r="E5604" s="287"/>
      <c r="F5604" s="288"/>
      <c r="G5604" s="5"/>
      <c r="J5604" s="7" t="str">
        <f t="shared" si="1575"/>
        <v/>
      </c>
      <c r="K5604" s="48" t="str">
        <f t="shared" si="1576"/>
        <v/>
      </c>
      <c r="L5604" s="48" t="str">
        <f t="shared" si="1577"/>
        <v/>
      </c>
      <c r="M5604" s="49" t="str">
        <f t="shared" si="1578"/>
        <v/>
      </c>
      <c r="U5604" s="103" t="str">
        <f t="shared" si="1579"/>
        <v/>
      </c>
      <c r="V5604" s="77" t="str">
        <f t="shared" si="1580"/>
        <v/>
      </c>
      <c r="W5604" s="37" t="str">
        <f t="shared" si="1581"/>
        <v/>
      </c>
      <c r="X5604" s="7" t="str">
        <f t="shared" si="1582"/>
        <v/>
      </c>
      <c r="Y5604" s="37" t="str">
        <f t="shared" si="1583"/>
        <v/>
      </c>
      <c r="AA5604" s="54" t="str">
        <f t="shared" si="1584"/>
        <v/>
      </c>
      <c r="AC5604" s="121" t="str">
        <f t="shared" si="1585"/>
        <v/>
      </c>
      <c r="AD5604" s="111" t="str">
        <f t="shared" si="1586"/>
        <v/>
      </c>
      <c r="AE5604" s="122" t="str">
        <f t="shared" si="1587"/>
        <v/>
      </c>
      <c r="AF5604" s="123" t="str">
        <f t="shared" si="1588"/>
        <v>Qtr 1</v>
      </c>
      <c r="AG5604" s="122" t="str">
        <f t="shared" si="1589"/>
        <v/>
      </c>
      <c r="AI5604" s="124" t="str">
        <f t="shared" si="1590"/>
        <v/>
      </c>
      <c r="AK5604" s="103" t="str">
        <f t="shared" si="1591"/>
        <v/>
      </c>
      <c r="AL5604" s="104" t="str">
        <f t="shared" si="1592"/>
        <v/>
      </c>
      <c r="AN5604" s="37" t="str">
        <f>IF(AK5604="", "", COUNTIF(AK$11:AK$8010, "&lt;"&amp;AK5604)+1+COUNTIF(AK$11:AK5604, AK5604)-1)</f>
        <v/>
      </c>
      <c r="AO5604" s="37" t="str">
        <f>IF(AL5604="", "", COUNTIF(AL$11:AL$8010, "&gt;"&amp;AL5604)+1+COUNTIF(AL$11:AL5604, AL5604)-1)</f>
        <v/>
      </c>
    </row>
    <row r="5605" spans="1:41" x14ac:dyDescent="0.55000000000000004">
      <c r="A5605" s="5"/>
      <c r="B5605" s="284"/>
      <c r="C5605" s="285"/>
      <c r="D5605" s="286"/>
      <c r="E5605" s="287"/>
      <c r="F5605" s="288"/>
      <c r="G5605" s="5"/>
      <c r="J5605" s="7" t="str">
        <f t="shared" si="1575"/>
        <v/>
      </c>
      <c r="K5605" s="48" t="str">
        <f t="shared" si="1576"/>
        <v/>
      </c>
      <c r="L5605" s="48" t="str">
        <f t="shared" si="1577"/>
        <v/>
      </c>
      <c r="M5605" s="49" t="str">
        <f t="shared" si="1578"/>
        <v/>
      </c>
      <c r="U5605" s="103" t="str">
        <f t="shared" si="1579"/>
        <v/>
      </c>
      <c r="V5605" s="77" t="str">
        <f t="shared" si="1580"/>
        <v/>
      </c>
      <c r="W5605" s="37" t="str">
        <f t="shared" si="1581"/>
        <v/>
      </c>
      <c r="X5605" s="7" t="str">
        <f t="shared" si="1582"/>
        <v/>
      </c>
      <c r="Y5605" s="37" t="str">
        <f t="shared" si="1583"/>
        <v/>
      </c>
      <c r="AA5605" s="54" t="str">
        <f t="shared" si="1584"/>
        <v/>
      </c>
      <c r="AC5605" s="121" t="str">
        <f t="shared" si="1585"/>
        <v/>
      </c>
      <c r="AD5605" s="111" t="str">
        <f t="shared" si="1586"/>
        <v/>
      </c>
      <c r="AE5605" s="122" t="str">
        <f t="shared" si="1587"/>
        <v/>
      </c>
      <c r="AF5605" s="123" t="str">
        <f t="shared" si="1588"/>
        <v>Qtr 1</v>
      </c>
      <c r="AG5605" s="122" t="str">
        <f t="shared" si="1589"/>
        <v/>
      </c>
      <c r="AI5605" s="124" t="str">
        <f t="shared" si="1590"/>
        <v/>
      </c>
      <c r="AK5605" s="103" t="str">
        <f t="shared" si="1591"/>
        <v/>
      </c>
      <c r="AL5605" s="104" t="str">
        <f t="shared" si="1592"/>
        <v/>
      </c>
      <c r="AN5605" s="37" t="str">
        <f>IF(AK5605="", "", COUNTIF(AK$11:AK$8010, "&lt;"&amp;AK5605)+1+COUNTIF(AK$11:AK5605, AK5605)-1)</f>
        <v/>
      </c>
      <c r="AO5605" s="37" t="str">
        <f>IF(AL5605="", "", COUNTIF(AL$11:AL$8010, "&gt;"&amp;AL5605)+1+COUNTIF(AL$11:AL5605, AL5605)-1)</f>
        <v/>
      </c>
    </row>
    <row r="5606" spans="1:41" x14ac:dyDescent="0.55000000000000004">
      <c r="A5606" s="5"/>
      <c r="B5606" s="284"/>
      <c r="C5606" s="285"/>
      <c r="D5606" s="286"/>
      <c r="E5606" s="287"/>
      <c r="F5606" s="288"/>
      <c r="G5606" s="5"/>
      <c r="J5606" s="7" t="str">
        <f t="shared" si="1575"/>
        <v/>
      </c>
      <c r="K5606" s="48" t="str">
        <f t="shared" si="1576"/>
        <v/>
      </c>
      <c r="L5606" s="48" t="str">
        <f t="shared" si="1577"/>
        <v/>
      </c>
      <c r="M5606" s="49" t="str">
        <f t="shared" si="1578"/>
        <v/>
      </c>
      <c r="U5606" s="103" t="str">
        <f t="shared" si="1579"/>
        <v/>
      </c>
      <c r="V5606" s="77" t="str">
        <f t="shared" si="1580"/>
        <v/>
      </c>
      <c r="W5606" s="37" t="str">
        <f t="shared" si="1581"/>
        <v/>
      </c>
      <c r="X5606" s="7" t="str">
        <f t="shared" si="1582"/>
        <v/>
      </c>
      <c r="Y5606" s="37" t="str">
        <f t="shared" si="1583"/>
        <v/>
      </c>
      <c r="AA5606" s="54" t="str">
        <f t="shared" si="1584"/>
        <v/>
      </c>
      <c r="AC5606" s="121" t="str">
        <f t="shared" si="1585"/>
        <v/>
      </c>
      <c r="AD5606" s="111" t="str">
        <f t="shared" si="1586"/>
        <v/>
      </c>
      <c r="AE5606" s="122" t="str">
        <f t="shared" si="1587"/>
        <v/>
      </c>
      <c r="AF5606" s="123" t="str">
        <f t="shared" si="1588"/>
        <v>Qtr 1</v>
      </c>
      <c r="AG5606" s="122" t="str">
        <f t="shared" si="1589"/>
        <v/>
      </c>
      <c r="AI5606" s="124" t="str">
        <f t="shared" si="1590"/>
        <v/>
      </c>
      <c r="AK5606" s="103" t="str">
        <f t="shared" si="1591"/>
        <v/>
      </c>
      <c r="AL5606" s="104" t="str">
        <f t="shared" si="1592"/>
        <v/>
      </c>
      <c r="AN5606" s="37" t="str">
        <f>IF(AK5606="", "", COUNTIF(AK$11:AK$8010, "&lt;"&amp;AK5606)+1+COUNTIF(AK$11:AK5606, AK5606)-1)</f>
        <v/>
      </c>
      <c r="AO5606" s="37" t="str">
        <f>IF(AL5606="", "", COUNTIF(AL$11:AL$8010, "&gt;"&amp;AL5606)+1+COUNTIF(AL$11:AL5606, AL5606)-1)</f>
        <v/>
      </c>
    </row>
    <row r="5607" spans="1:41" x14ac:dyDescent="0.55000000000000004">
      <c r="A5607" s="5"/>
      <c r="B5607" s="284"/>
      <c r="C5607" s="285"/>
      <c r="D5607" s="286"/>
      <c r="E5607" s="287"/>
      <c r="F5607" s="288"/>
      <c r="G5607" s="5"/>
      <c r="J5607" s="7" t="str">
        <f t="shared" si="1575"/>
        <v/>
      </c>
      <c r="K5607" s="48" t="str">
        <f t="shared" si="1576"/>
        <v/>
      </c>
      <c r="L5607" s="48" t="str">
        <f t="shared" si="1577"/>
        <v/>
      </c>
      <c r="M5607" s="49" t="str">
        <f t="shared" si="1578"/>
        <v/>
      </c>
      <c r="U5607" s="103" t="str">
        <f t="shared" si="1579"/>
        <v/>
      </c>
      <c r="V5607" s="77" t="str">
        <f t="shared" si="1580"/>
        <v/>
      </c>
      <c r="W5607" s="37" t="str">
        <f t="shared" si="1581"/>
        <v/>
      </c>
      <c r="X5607" s="7" t="str">
        <f t="shared" si="1582"/>
        <v/>
      </c>
      <c r="Y5607" s="37" t="str">
        <f t="shared" si="1583"/>
        <v/>
      </c>
      <c r="AA5607" s="54" t="str">
        <f t="shared" si="1584"/>
        <v/>
      </c>
      <c r="AC5607" s="121" t="str">
        <f t="shared" si="1585"/>
        <v/>
      </c>
      <c r="AD5607" s="111" t="str">
        <f t="shared" si="1586"/>
        <v/>
      </c>
      <c r="AE5607" s="122" t="str">
        <f t="shared" si="1587"/>
        <v/>
      </c>
      <c r="AF5607" s="123" t="str">
        <f t="shared" si="1588"/>
        <v>Qtr 1</v>
      </c>
      <c r="AG5607" s="122" t="str">
        <f t="shared" si="1589"/>
        <v/>
      </c>
      <c r="AI5607" s="124" t="str">
        <f t="shared" si="1590"/>
        <v/>
      </c>
      <c r="AK5607" s="103" t="str">
        <f t="shared" si="1591"/>
        <v/>
      </c>
      <c r="AL5607" s="104" t="str">
        <f t="shared" si="1592"/>
        <v/>
      </c>
      <c r="AN5607" s="37" t="str">
        <f>IF(AK5607="", "", COUNTIF(AK$11:AK$8010, "&lt;"&amp;AK5607)+1+COUNTIF(AK$11:AK5607, AK5607)-1)</f>
        <v/>
      </c>
      <c r="AO5607" s="37" t="str">
        <f>IF(AL5607="", "", COUNTIF(AL$11:AL$8010, "&gt;"&amp;AL5607)+1+COUNTIF(AL$11:AL5607, AL5607)-1)</f>
        <v/>
      </c>
    </row>
    <row r="5608" spans="1:41" x14ac:dyDescent="0.55000000000000004">
      <c r="A5608" s="5"/>
      <c r="B5608" s="284"/>
      <c r="C5608" s="285"/>
      <c r="D5608" s="286"/>
      <c r="E5608" s="287"/>
      <c r="F5608" s="288"/>
      <c r="G5608" s="5"/>
      <c r="J5608" s="7" t="str">
        <f t="shared" si="1575"/>
        <v/>
      </c>
      <c r="K5608" s="48" t="str">
        <f t="shared" si="1576"/>
        <v/>
      </c>
      <c r="L5608" s="48" t="str">
        <f t="shared" si="1577"/>
        <v/>
      </c>
      <c r="M5608" s="49" t="str">
        <f t="shared" si="1578"/>
        <v/>
      </c>
      <c r="U5608" s="103" t="str">
        <f t="shared" si="1579"/>
        <v/>
      </c>
      <c r="V5608" s="77" t="str">
        <f t="shared" si="1580"/>
        <v/>
      </c>
      <c r="W5608" s="37" t="str">
        <f t="shared" si="1581"/>
        <v/>
      </c>
      <c r="X5608" s="7" t="str">
        <f t="shared" si="1582"/>
        <v/>
      </c>
      <c r="Y5608" s="37" t="str">
        <f t="shared" si="1583"/>
        <v/>
      </c>
      <c r="AA5608" s="54" t="str">
        <f t="shared" si="1584"/>
        <v/>
      </c>
      <c r="AC5608" s="121" t="str">
        <f t="shared" si="1585"/>
        <v/>
      </c>
      <c r="AD5608" s="111" t="str">
        <f t="shared" si="1586"/>
        <v/>
      </c>
      <c r="AE5608" s="122" t="str">
        <f t="shared" si="1587"/>
        <v/>
      </c>
      <c r="AF5608" s="123" t="str">
        <f t="shared" si="1588"/>
        <v>Qtr 1</v>
      </c>
      <c r="AG5608" s="122" t="str">
        <f t="shared" si="1589"/>
        <v/>
      </c>
      <c r="AI5608" s="124" t="str">
        <f t="shared" si="1590"/>
        <v/>
      </c>
      <c r="AK5608" s="103" t="str">
        <f t="shared" si="1591"/>
        <v/>
      </c>
      <c r="AL5608" s="104" t="str">
        <f t="shared" si="1592"/>
        <v/>
      </c>
      <c r="AN5608" s="37" t="str">
        <f>IF(AK5608="", "", COUNTIF(AK$11:AK$8010, "&lt;"&amp;AK5608)+1+COUNTIF(AK$11:AK5608, AK5608)-1)</f>
        <v/>
      </c>
      <c r="AO5608" s="37" t="str">
        <f>IF(AL5608="", "", COUNTIF(AL$11:AL$8010, "&gt;"&amp;AL5608)+1+COUNTIF(AL$11:AL5608, AL5608)-1)</f>
        <v/>
      </c>
    </row>
    <row r="5609" spans="1:41" x14ac:dyDescent="0.55000000000000004">
      <c r="A5609" s="5"/>
      <c r="B5609" s="284"/>
      <c r="C5609" s="285"/>
      <c r="D5609" s="286"/>
      <c r="E5609" s="287"/>
      <c r="F5609" s="288"/>
      <c r="G5609" s="5"/>
      <c r="J5609" s="7" t="str">
        <f t="shared" si="1575"/>
        <v/>
      </c>
      <c r="K5609" s="48" t="str">
        <f t="shared" si="1576"/>
        <v/>
      </c>
      <c r="L5609" s="48" t="str">
        <f t="shared" si="1577"/>
        <v/>
      </c>
      <c r="M5609" s="49" t="str">
        <f t="shared" si="1578"/>
        <v/>
      </c>
      <c r="U5609" s="103" t="str">
        <f t="shared" si="1579"/>
        <v/>
      </c>
      <c r="V5609" s="77" t="str">
        <f t="shared" si="1580"/>
        <v/>
      </c>
      <c r="W5609" s="37" t="str">
        <f t="shared" si="1581"/>
        <v/>
      </c>
      <c r="X5609" s="7" t="str">
        <f t="shared" si="1582"/>
        <v/>
      </c>
      <c r="Y5609" s="37" t="str">
        <f t="shared" si="1583"/>
        <v/>
      </c>
      <c r="AA5609" s="54" t="str">
        <f t="shared" si="1584"/>
        <v/>
      </c>
      <c r="AC5609" s="121" t="str">
        <f t="shared" si="1585"/>
        <v/>
      </c>
      <c r="AD5609" s="111" t="str">
        <f t="shared" si="1586"/>
        <v/>
      </c>
      <c r="AE5609" s="122" t="str">
        <f t="shared" si="1587"/>
        <v/>
      </c>
      <c r="AF5609" s="123" t="str">
        <f t="shared" si="1588"/>
        <v>Qtr 1</v>
      </c>
      <c r="AG5609" s="122" t="str">
        <f t="shared" si="1589"/>
        <v/>
      </c>
      <c r="AI5609" s="124" t="str">
        <f t="shared" si="1590"/>
        <v/>
      </c>
      <c r="AK5609" s="103" t="str">
        <f t="shared" si="1591"/>
        <v/>
      </c>
      <c r="AL5609" s="104" t="str">
        <f t="shared" si="1592"/>
        <v/>
      </c>
      <c r="AN5609" s="37" t="str">
        <f>IF(AK5609="", "", COUNTIF(AK$11:AK$8010, "&lt;"&amp;AK5609)+1+COUNTIF(AK$11:AK5609, AK5609)-1)</f>
        <v/>
      </c>
      <c r="AO5609" s="37" t="str">
        <f>IF(AL5609="", "", COUNTIF(AL$11:AL$8010, "&gt;"&amp;AL5609)+1+COUNTIF(AL$11:AL5609, AL5609)-1)</f>
        <v/>
      </c>
    </row>
    <row r="5610" spans="1:41" x14ac:dyDescent="0.55000000000000004">
      <c r="A5610" s="5"/>
      <c r="B5610" s="284"/>
      <c r="C5610" s="285"/>
      <c r="D5610" s="286"/>
      <c r="E5610" s="287"/>
      <c r="F5610" s="288"/>
      <c r="G5610" s="5"/>
      <c r="J5610" s="7" t="str">
        <f t="shared" si="1575"/>
        <v/>
      </c>
      <c r="K5610" s="48" t="str">
        <f t="shared" si="1576"/>
        <v/>
      </c>
      <c r="L5610" s="48" t="str">
        <f t="shared" si="1577"/>
        <v/>
      </c>
      <c r="M5610" s="49" t="str">
        <f t="shared" si="1578"/>
        <v/>
      </c>
      <c r="U5610" s="103" t="str">
        <f t="shared" si="1579"/>
        <v/>
      </c>
      <c r="V5610" s="77" t="str">
        <f t="shared" si="1580"/>
        <v/>
      </c>
      <c r="W5610" s="37" t="str">
        <f t="shared" si="1581"/>
        <v/>
      </c>
      <c r="X5610" s="7" t="str">
        <f t="shared" si="1582"/>
        <v/>
      </c>
      <c r="Y5610" s="37" t="str">
        <f t="shared" si="1583"/>
        <v/>
      </c>
      <c r="AA5610" s="54" t="str">
        <f t="shared" si="1584"/>
        <v/>
      </c>
      <c r="AC5610" s="121" t="str">
        <f t="shared" si="1585"/>
        <v/>
      </c>
      <c r="AD5610" s="111" t="str">
        <f t="shared" si="1586"/>
        <v/>
      </c>
      <c r="AE5610" s="122" t="str">
        <f t="shared" si="1587"/>
        <v/>
      </c>
      <c r="AF5610" s="123" t="str">
        <f t="shared" si="1588"/>
        <v>Qtr 1</v>
      </c>
      <c r="AG5610" s="122" t="str">
        <f t="shared" si="1589"/>
        <v/>
      </c>
      <c r="AI5610" s="124" t="str">
        <f t="shared" si="1590"/>
        <v/>
      </c>
      <c r="AK5610" s="103" t="str">
        <f t="shared" si="1591"/>
        <v/>
      </c>
      <c r="AL5610" s="104" t="str">
        <f t="shared" si="1592"/>
        <v/>
      </c>
      <c r="AN5610" s="37" t="str">
        <f>IF(AK5610="", "", COUNTIF(AK$11:AK$8010, "&lt;"&amp;AK5610)+1+COUNTIF(AK$11:AK5610, AK5610)-1)</f>
        <v/>
      </c>
      <c r="AO5610" s="37" t="str">
        <f>IF(AL5610="", "", COUNTIF(AL$11:AL$8010, "&gt;"&amp;AL5610)+1+COUNTIF(AL$11:AL5610, AL5610)-1)</f>
        <v/>
      </c>
    </row>
    <row r="5611" spans="1:41" x14ac:dyDescent="0.55000000000000004">
      <c r="A5611" s="5"/>
      <c r="B5611" s="284"/>
      <c r="C5611" s="285"/>
      <c r="D5611" s="286"/>
      <c r="E5611" s="287"/>
      <c r="F5611" s="288"/>
      <c r="G5611" s="5"/>
      <c r="J5611" s="7" t="str">
        <f t="shared" si="1575"/>
        <v/>
      </c>
      <c r="K5611" s="48" t="str">
        <f t="shared" si="1576"/>
        <v/>
      </c>
      <c r="L5611" s="48" t="str">
        <f t="shared" si="1577"/>
        <v/>
      </c>
      <c r="M5611" s="49" t="str">
        <f t="shared" si="1578"/>
        <v/>
      </c>
      <c r="U5611" s="103" t="str">
        <f t="shared" si="1579"/>
        <v/>
      </c>
      <c r="V5611" s="77" t="str">
        <f t="shared" si="1580"/>
        <v/>
      </c>
      <c r="W5611" s="37" t="str">
        <f t="shared" si="1581"/>
        <v/>
      </c>
      <c r="X5611" s="7" t="str">
        <f t="shared" si="1582"/>
        <v/>
      </c>
      <c r="Y5611" s="37" t="str">
        <f t="shared" si="1583"/>
        <v/>
      </c>
      <c r="AA5611" s="54" t="str">
        <f t="shared" si="1584"/>
        <v/>
      </c>
      <c r="AC5611" s="121" t="str">
        <f t="shared" si="1585"/>
        <v/>
      </c>
      <c r="AD5611" s="111" t="str">
        <f t="shared" si="1586"/>
        <v/>
      </c>
      <c r="AE5611" s="122" t="str">
        <f t="shared" si="1587"/>
        <v/>
      </c>
      <c r="AF5611" s="123" t="str">
        <f t="shared" si="1588"/>
        <v>Qtr 1</v>
      </c>
      <c r="AG5611" s="122" t="str">
        <f t="shared" si="1589"/>
        <v/>
      </c>
      <c r="AI5611" s="124" t="str">
        <f t="shared" si="1590"/>
        <v/>
      </c>
      <c r="AK5611" s="103" t="str">
        <f t="shared" si="1591"/>
        <v/>
      </c>
      <c r="AL5611" s="104" t="str">
        <f t="shared" si="1592"/>
        <v/>
      </c>
      <c r="AN5611" s="37" t="str">
        <f>IF(AK5611="", "", COUNTIF(AK$11:AK$8010, "&lt;"&amp;AK5611)+1+COUNTIF(AK$11:AK5611, AK5611)-1)</f>
        <v/>
      </c>
      <c r="AO5611" s="37" t="str">
        <f>IF(AL5611="", "", COUNTIF(AL$11:AL$8010, "&gt;"&amp;AL5611)+1+COUNTIF(AL$11:AL5611, AL5611)-1)</f>
        <v/>
      </c>
    </row>
    <row r="5612" spans="1:41" x14ac:dyDescent="0.55000000000000004">
      <c r="A5612" s="5"/>
      <c r="B5612" s="284"/>
      <c r="C5612" s="285"/>
      <c r="D5612" s="286"/>
      <c r="E5612" s="287"/>
      <c r="F5612" s="288"/>
      <c r="G5612" s="5"/>
      <c r="J5612" s="7" t="str">
        <f t="shared" si="1575"/>
        <v/>
      </c>
      <c r="K5612" s="48" t="str">
        <f t="shared" si="1576"/>
        <v/>
      </c>
      <c r="L5612" s="48" t="str">
        <f t="shared" si="1577"/>
        <v/>
      </c>
      <c r="M5612" s="49" t="str">
        <f t="shared" si="1578"/>
        <v/>
      </c>
      <c r="U5612" s="103" t="str">
        <f t="shared" si="1579"/>
        <v/>
      </c>
      <c r="V5612" s="77" t="str">
        <f t="shared" si="1580"/>
        <v/>
      </c>
      <c r="W5612" s="37" t="str">
        <f t="shared" si="1581"/>
        <v/>
      </c>
      <c r="X5612" s="7" t="str">
        <f t="shared" si="1582"/>
        <v/>
      </c>
      <c r="Y5612" s="37" t="str">
        <f t="shared" si="1583"/>
        <v/>
      </c>
      <c r="AA5612" s="54" t="str">
        <f t="shared" si="1584"/>
        <v/>
      </c>
      <c r="AC5612" s="121" t="str">
        <f t="shared" si="1585"/>
        <v/>
      </c>
      <c r="AD5612" s="111" t="str">
        <f t="shared" si="1586"/>
        <v/>
      </c>
      <c r="AE5612" s="122" t="str">
        <f t="shared" si="1587"/>
        <v/>
      </c>
      <c r="AF5612" s="123" t="str">
        <f t="shared" si="1588"/>
        <v>Qtr 1</v>
      </c>
      <c r="AG5612" s="122" t="str">
        <f t="shared" si="1589"/>
        <v/>
      </c>
      <c r="AI5612" s="124" t="str">
        <f t="shared" si="1590"/>
        <v/>
      </c>
      <c r="AK5612" s="103" t="str">
        <f t="shared" si="1591"/>
        <v/>
      </c>
      <c r="AL5612" s="104" t="str">
        <f t="shared" si="1592"/>
        <v/>
      </c>
      <c r="AN5612" s="37" t="str">
        <f>IF(AK5612="", "", COUNTIF(AK$11:AK$8010, "&lt;"&amp;AK5612)+1+COUNTIF(AK$11:AK5612, AK5612)-1)</f>
        <v/>
      </c>
      <c r="AO5612" s="37" t="str">
        <f>IF(AL5612="", "", COUNTIF(AL$11:AL$8010, "&gt;"&amp;AL5612)+1+COUNTIF(AL$11:AL5612, AL5612)-1)</f>
        <v/>
      </c>
    </row>
    <row r="5613" spans="1:41" x14ac:dyDescent="0.55000000000000004">
      <c r="A5613" s="5"/>
      <c r="B5613" s="284"/>
      <c r="C5613" s="285"/>
      <c r="D5613" s="286"/>
      <c r="E5613" s="287"/>
      <c r="F5613" s="288"/>
      <c r="G5613" s="5"/>
      <c r="J5613" s="7" t="str">
        <f t="shared" si="1575"/>
        <v/>
      </c>
      <c r="K5613" s="48" t="str">
        <f t="shared" si="1576"/>
        <v/>
      </c>
      <c r="L5613" s="48" t="str">
        <f t="shared" si="1577"/>
        <v/>
      </c>
      <c r="M5613" s="49" t="str">
        <f t="shared" si="1578"/>
        <v/>
      </c>
      <c r="U5613" s="103" t="str">
        <f t="shared" si="1579"/>
        <v/>
      </c>
      <c r="V5613" s="77" t="str">
        <f t="shared" si="1580"/>
        <v/>
      </c>
      <c r="W5613" s="37" t="str">
        <f t="shared" si="1581"/>
        <v/>
      </c>
      <c r="X5613" s="7" t="str">
        <f t="shared" si="1582"/>
        <v/>
      </c>
      <c r="Y5613" s="37" t="str">
        <f t="shared" si="1583"/>
        <v/>
      </c>
      <c r="AA5613" s="54" t="str">
        <f t="shared" si="1584"/>
        <v/>
      </c>
      <c r="AC5613" s="121" t="str">
        <f t="shared" si="1585"/>
        <v/>
      </c>
      <c r="AD5613" s="111" t="str">
        <f t="shared" si="1586"/>
        <v/>
      </c>
      <c r="AE5613" s="122" t="str">
        <f t="shared" si="1587"/>
        <v/>
      </c>
      <c r="AF5613" s="123" t="str">
        <f t="shared" si="1588"/>
        <v>Qtr 1</v>
      </c>
      <c r="AG5613" s="122" t="str">
        <f t="shared" si="1589"/>
        <v/>
      </c>
      <c r="AI5613" s="124" t="str">
        <f t="shared" si="1590"/>
        <v/>
      </c>
      <c r="AK5613" s="103" t="str">
        <f t="shared" si="1591"/>
        <v/>
      </c>
      <c r="AL5613" s="104" t="str">
        <f t="shared" si="1592"/>
        <v/>
      </c>
      <c r="AN5613" s="37" t="str">
        <f>IF(AK5613="", "", COUNTIF(AK$11:AK$8010, "&lt;"&amp;AK5613)+1+COUNTIF(AK$11:AK5613, AK5613)-1)</f>
        <v/>
      </c>
      <c r="AO5613" s="37" t="str">
        <f>IF(AL5613="", "", COUNTIF(AL$11:AL$8010, "&gt;"&amp;AL5613)+1+COUNTIF(AL$11:AL5613, AL5613)-1)</f>
        <v/>
      </c>
    </row>
    <row r="5614" spans="1:41" x14ac:dyDescent="0.55000000000000004">
      <c r="A5614" s="5"/>
      <c r="B5614" s="284"/>
      <c r="C5614" s="285"/>
      <c r="D5614" s="286"/>
      <c r="E5614" s="287"/>
      <c r="F5614" s="288"/>
      <c r="G5614" s="5"/>
      <c r="J5614" s="7" t="str">
        <f t="shared" si="1575"/>
        <v/>
      </c>
      <c r="K5614" s="48" t="str">
        <f t="shared" si="1576"/>
        <v/>
      </c>
      <c r="L5614" s="48" t="str">
        <f t="shared" si="1577"/>
        <v/>
      </c>
      <c r="M5614" s="49" t="str">
        <f t="shared" si="1578"/>
        <v/>
      </c>
      <c r="U5614" s="103" t="str">
        <f t="shared" si="1579"/>
        <v/>
      </c>
      <c r="V5614" s="77" t="str">
        <f t="shared" si="1580"/>
        <v/>
      </c>
      <c r="W5614" s="37" t="str">
        <f t="shared" si="1581"/>
        <v/>
      </c>
      <c r="X5614" s="7" t="str">
        <f t="shared" si="1582"/>
        <v/>
      </c>
      <c r="Y5614" s="37" t="str">
        <f t="shared" si="1583"/>
        <v/>
      </c>
      <c r="AA5614" s="54" t="str">
        <f t="shared" si="1584"/>
        <v/>
      </c>
      <c r="AC5614" s="121" t="str">
        <f t="shared" si="1585"/>
        <v/>
      </c>
      <c r="AD5614" s="111" t="str">
        <f t="shared" si="1586"/>
        <v/>
      </c>
      <c r="AE5614" s="122" t="str">
        <f t="shared" si="1587"/>
        <v/>
      </c>
      <c r="AF5614" s="123" t="str">
        <f t="shared" si="1588"/>
        <v>Qtr 1</v>
      </c>
      <c r="AG5614" s="122" t="str">
        <f t="shared" si="1589"/>
        <v/>
      </c>
      <c r="AI5614" s="124" t="str">
        <f t="shared" si="1590"/>
        <v/>
      </c>
      <c r="AK5614" s="103" t="str">
        <f t="shared" si="1591"/>
        <v/>
      </c>
      <c r="AL5614" s="104" t="str">
        <f t="shared" si="1592"/>
        <v/>
      </c>
      <c r="AN5614" s="37" t="str">
        <f>IF(AK5614="", "", COUNTIF(AK$11:AK$8010, "&lt;"&amp;AK5614)+1+COUNTIF(AK$11:AK5614, AK5614)-1)</f>
        <v/>
      </c>
      <c r="AO5614" s="37" t="str">
        <f>IF(AL5614="", "", COUNTIF(AL$11:AL$8010, "&gt;"&amp;AL5614)+1+COUNTIF(AL$11:AL5614, AL5614)-1)</f>
        <v/>
      </c>
    </row>
    <row r="5615" spans="1:41" x14ac:dyDescent="0.55000000000000004">
      <c r="A5615" s="5"/>
      <c r="B5615" s="284"/>
      <c r="C5615" s="285"/>
      <c r="D5615" s="286"/>
      <c r="E5615" s="287"/>
      <c r="F5615" s="288"/>
      <c r="G5615" s="5"/>
      <c r="J5615" s="7" t="str">
        <f t="shared" si="1575"/>
        <v/>
      </c>
      <c r="K5615" s="48" t="str">
        <f t="shared" si="1576"/>
        <v/>
      </c>
      <c r="L5615" s="48" t="str">
        <f t="shared" si="1577"/>
        <v/>
      </c>
      <c r="M5615" s="49" t="str">
        <f t="shared" si="1578"/>
        <v/>
      </c>
      <c r="U5615" s="103" t="str">
        <f t="shared" si="1579"/>
        <v/>
      </c>
      <c r="V5615" s="77" t="str">
        <f t="shared" si="1580"/>
        <v/>
      </c>
      <c r="W5615" s="37" t="str">
        <f t="shared" si="1581"/>
        <v/>
      </c>
      <c r="X5615" s="7" t="str">
        <f t="shared" si="1582"/>
        <v/>
      </c>
      <c r="Y5615" s="37" t="str">
        <f t="shared" si="1583"/>
        <v/>
      </c>
      <c r="AA5615" s="54" t="str">
        <f t="shared" si="1584"/>
        <v/>
      </c>
      <c r="AC5615" s="121" t="str">
        <f t="shared" si="1585"/>
        <v/>
      </c>
      <c r="AD5615" s="111" t="str">
        <f t="shared" si="1586"/>
        <v/>
      </c>
      <c r="AE5615" s="122" t="str">
        <f t="shared" si="1587"/>
        <v/>
      </c>
      <c r="AF5615" s="123" t="str">
        <f t="shared" si="1588"/>
        <v>Qtr 1</v>
      </c>
      <c r="AG5615" s="122" t="str">
        <f t="shared" si="1589"/>
        <v/>
      </c>
      <c r="AI5615" s="124" t="str">
        <f t="shared" si="1590"/>
        <v/>
      </c>
      <c r="AK5615" s="103" t="str">
        <f t="shared" si="1591"/>
        <v/>
      </c>
      <c r="AL5615" s="104" t="str">
        <f t="shared" si="1592"/>
        <v/>
      </c>
      <c r="AN5615" s="37" t="str">
        <f>IF(AK5615="", "", COUNTIF(AK$11:AK$8010, "&lt;"&amp;AK5615)+1+COUNTIF(AK$11:AK5615, AK5615)-1)</f>
        <v/>
      </c>
      <c r="AO5615" s="37" t="str">
        <f>IF(AL5615="", "", COUNTIF(AL$11:AL$8010, "&gt;"&amp;AL5615)+1+COUNTIF(AL$11:AL5615, AL5615)-1)</f>
        <v/>
      </c>
    </row>
    <row r="5616" spans="1:41" x14ac:dyDescent="0.55000000000000004">
      <c r="A5616" s="5"/>
      <c r="B5616" s="284"/>
      <c r="C5616" s="285"/>
      <c r="D5616" s="286"/>
      <c r="E5616" s="287"/>
      <c r="F5616" s="288"/>
      <c r="G5616" s="5"/>
      <c r="J5616" s="7" t="str">
        <f t="shared" si="1575"/>
        <v/>
      </c>
      <c r="K5616" s="48" t="str">
        <f t="shared" si="1576"/>
        <v/>
      </c>
      <c r="L5616" s="48" t="str">
        <f t="shared" si="1577"/>
        <v/>
      </c>
      <c r="M5616" s="49" t="str">
        <f t="shared" si="1578"/>
        <v/>
      </c>
      <c r="U5616" s="103" t="str">
        <f t="shared" si="1579"/>
        <v/>
      </c>
      <c r="V5616" s="77" t="str">
        <f t="shared" si="1580"/>
        <v/>
      </c>
      <c r="W5616" s="37" t="str">
        <f t="shared" si="1581"/>
        <v/>
      </c>
      <c r="X5616" s="7" t="str">
        <f t="shared" si="1582"/>
        <v/>
      </c>
      <c r="Y5616" s="37" t="str">
        <f t="shared" si="1583"/>
        <v/>
      </c>
      <c r="AA5616" s="54" t="str">
        <f t="shared" si="1584"/>
        <v/>
      </c>
      <c r="AC5616" s="121" t="str">
        <f t="shared" si="1585"/>
        <v/>
      </c>
      <c r="AD5616" s="111" t="str">
        <f t="shared" si="1586"/>
        <v/>
      </c>
      <c r="AE5616" s="122" t="str">
        <f t="shared" si="1587"/>
        <v/>
      </c>
      <c r="AF5616" s="123" t="str">
        <f t="shared" si="1588"/>
        <v>Qtr 1</v>
      </c>
      <c r="AG5616" s="122" t="str">
        <f t="shared" si="1589"/>
        <v/>
      </c>
      <c r="AI5616" s="124" t="str">
        <f t="shared" si="1590"/>
        <v/>
      </c>
      <c r="AK5616" s="103" t="str">
        <f t="shared" si="1591"/>
        <v/>
      </c>
      <c r="AL5616" s="104" t="str">
        <f t="shared" si="1592"/>
        <v/>
      </c>
      <c r="AN5616" s="37" t="str">
        <f>IF(AK5616="", "", COUNTIF(AK$11:AK$8010, "&lt;"&amp;AK5616)+1+COUNTIF(AK$11:AK5616, AK5616)-1)</f>
        <v/>
      </c>
      <c r="AO5616" s="37" t="str">
        <f>IF(AL5616="", "", COUNTIF(AL$11:AL$8010, "&gt;"&amp;AL5616)+1+COUNTIF(AL$11:AL5616, AL5616)-1)</f>
        <v/>
      </c>
    </row>
    <row r="5617" spans="1:41" x14ac:dyDescent="0.55000000000000004">
      <c r="A5617" s="5"/>
      <c r="B5617" s="284"/>
      <c r="C5617" s="285"/>
      <c r="D5617" s="286"/>
      <c r="E5617" s="287"/>
      <c r="F5617" s="288"/>
      <c r="G5617" s="5"/>
      <c r="J5617" s="7" t="str">
        <f t="shared" si="1575"/>
        <v/>
      </c>
      <c r="K5617" s="48" t="str">
        <f t="shared" si="1576"/>
        <v/>
      </c>
      <c r="L5617" s="48" t="str">
        <f t="shared" si="1577"/>
        <v/>
      </c>
      <c r="M5617" s="49" t="str">
        <f t="shared" si="1578"/>
        <v/>
      </c>
      <c r="U5617" s="103" t="str">
        <f t="shared" si="1579"/>
        <v/>
      </c>
      <c r="V5617" s="77" t="str">
        <f t="shared" si="1580"/>
        <v/>
      </c>
      <c r="W5617" s="37" t="str">
        <f t="shared" si="1581"/>
        <v/>
      </c>
      <c r="X5617" s="7" t="str">
        <f t="shared" si="1582"/>
        <v/>
      </c>
      <c r="Y5617" s="37" t="str">
        <f t="shared" si="1583"/>
        <v/>
      </c>
      <c r="AA5617" s="54" t="str">
        <f t="shared" si="1584"/>
        <v/>
      </c>
      <c r="AC5617" s="121" t="str">
        <f t="shared" si="1585"/>
        <v/>
      </c>
      <c r="AD5617" s="111" t="str">
        <f t="shared" si="1586"/>
        <v/>
      </c>
      <c r="AE5617" s="122" t="str">
        <f t="shared" si="1587"/>
        <v/>
      </c>
      <c r="AF5617" s="123" t="str">
        <f t="shared" si="1588"/>
        <v>Qtr 1</v>
      </c>
      <c r="AG5617" s="122" t="str">
        <f t="shared" si="1589"/>
        <v/>
      </c>
      <c r="AI5617" s="124" t="str">
        <f t="shared" si="1590"/>
        <v/>
      </c>
      <c r="AK5617" s="103" t="str">
        <f t="shared" si="1591"/>
        <v/>
      </c>
      <c r="AL5617" s="104" t="str">
        <f t="shared" si="1592"/>
        <v/>
      </c>
      <c r="AN5617" s="37" t="str">
        <f>IF(AK5617="", "", COUNTIF(AK$11:AK$8010, "&lt;"&amp;AK5617)+1+COUNTIF(AK$11:AK5617, AK5617)-1)</f>
        <v/>
      </c>
      <c r="AO5617" s="37" t="str">
        <f>IF(AL5617="", "", COUNTIF(AL$11:AL$8010, "&gt;"&amp;AL5617)+1+COUNTIF(AL$11:AL5617, AL5617)-1)</f>
        <v/>
      </c>
    </row>
    <row r="5618" spans="1:41" x14ac:dyDescent="0.55000000000000004">
      <c r="A5618" s="5"/>
      <c r="B5618" s="284"/>
      <c r="C5618" s="285"/>
      <c r="D5618" s="286"/>
      <c r="E5618" s="287"/>
      <c r="F5618" s="288"/>
      <c r="G5618" s="5"/>
      <c r="J5618" s="7" t="str">
        <f t="shared" si="1575"/>
        <v/>
      </c>
      <c r="K5618" s="48" t="str">
        <f t="shared" si="1576"/>
        <v/>
      </c>
      <c r="L5618" s="48" t="str">
        <f t="shared" si="1577"/>
        <v/>
      </c>
      <c r="M5618" s="49" t="str">
        <f t="shared" si="1578"/>
        <v/>
      </c>
      <c r="U5618" s="103" t="str">
        <f t="shared" si="1579"/>
        <v/>
      </c>
      <c r="V5618" s="77" t="str">
        <f t="shared" si="1580"/>
        <v/>
      </c>
      <c r="W5618" s="37" t="str">
        <f t="shared" si="1581"/>
        <v/>
      </c>
      <c r="X5618" s="7" t="str">
        <f t="shared" si="1582"/>
        <v/>
      </c>
      <c r="Y5618" s="37" t="str">
        <f t="shared" si="1583"/>
        <v/>
      </c>
      <c r="AA5618" s="54" t="str">
        <f t="shared" si="1584"/>
        <v/>
      </c>
      <c r="AC5618" s="121" t="str">
        <f t="shared" si="1585"/>
        <v/>
      </c>
      <c r="AD5618" s="111" t="str">
        <f t="shared" si="1586"/>
        <v/>
      </c>
      <c r="AE5618" s="122" t="str">
        <f t="shared" si="1587"/>
        <v/>
      </c>
      <c r="AF5618" s="123" t="str">
        <f t="shared" si="1588"/>
        <v>Qtr 1</v>
      </c>
      <c r="AG5618" s="122" t="str">
        <f t="shared" si="1589"/>
        <v/>
      </c>
      <c r="AI5618" s="124" t="str">
        <f t="shared" si="1590"/>
        <v/>
      </c>
      <c r="AK5618" s="103" t="str">
        <f t="shared" si="1591"/>
        <v/>
      </c>
      <c r="AL5618" s="104" t="str">
        <f t="shared" si="1592"/>
        <v/>
      </c>
      <c r="AN5618" s="37" t="str">
        <f>IF(AK5618="", "", COUNTIF(AK$11:AK$8010, "&lt;"&amp;AK5618)+1+COUNTIF(AK$11:AK5618, AK5618)-1)</f>
        <v/>
      </c>
      <c r="AO5618" s="37" t="str">
        <f>IF(AL5618="", "", COUNTIF(AL$11:AL$8010, "&gt;"&amp;AL5618)+1+COUNTIF(AL$11:AL5618, AL5618)-1)</f>
        <v/>
      </c>
    </row>
    <row r="5619" spans="1:41" x14ac:dyDescent="0.55000000000000004">
      <c r="A5619" s="5"/>
      <c r="B5619" s="284"/>
      <c r="C5619" s="285"/>
      <c r="D5619" s="286"/>
      <c r="E5619" s="287"/>
      <c r="F5619" s="288"/>
      <c r="G5619" s="5"/>
      <c r="J5619" s="7" t="str">
        <f t="shared" si="1575"/>
        <v/>
      </c>
      <c r="K5619" s="48" t="str">
        <f t="shared" si="1576"/>
        <v/>
      </c>
      <c r="L5619" s="48" t="str">
        <f t="shared" si="1577"/>
        <v/>
      </c>
      <c r="M5619" s="49" t="str">
        <f t="shared" si="1578"/>
        <v/>
      </c>
      <c r="U5619" s="103" t="str">
        <f t="shared" si="1579"/>
        <v/>
      </c>
      <c r="V5619" s="77" t="str">
        <f t="shared" si="1580"/>
        <v/>
      </c>
      <c r="W5619" s="37" t="str">
        <f t="shared" si="1581"/>
        <v/>
      </c>
      <c r="X5619" s="7" t="str">
        <f t="shared" si="1582"/>
        <v/>
      </c>
      <c r="Y5619" s="37" t="str">
        <f t="shared" si="1583"/>
        <v/>
      </c>
      <c r="AA5619" s="54" t="str">
        <f t="shared" si="1584"/>
        <v/>
      </c>
      <c r="AC5619" s="121" t="str">
        <f t="shared" si="1585"/>
        <v/>
      </c>
      <c r="AD5619" s="111" t="str">
        <f t="shared" si="1586"/>
        <v/>
      </c>
      <c r="AE5619" s="122" t="str">
        <f t="shared" si="1587"/>
        <v/>
      </c>
      <c r="AF5619" s="123" t="str">
        <f t="shared" si="1588"/>
        <v>Qtr 1</v>
      </c>
      <c r="AG5619" s="122" t="str">
        <f t="shared" si="1589"/>
        <v/>
      </c>
      <c r="AI5619" s="124" t="str">
        <f t="shared" si="1590"/>
        <v/>
      </c>
      <c r="AK5619" s="103" t="str">
        <f t="shared" si="1591"/>
        <v/>
      </c>
      <c r="AL5619" s="104" t="str">
        <f t="shared" si="1592"/>
        <v/>
      </c>
      <c r="AN5619" s="37" t="str">
        <f>IF(AK5619="", "", COUNTIF(AK$11:AK$8010, "&lt;"&amp;AK5619)+1+COUNTIF(AK$11:AK5619, AK5619)-1)</f>
        <v/>
      </c>
      <c r="AO5619" s="37" t="str">
        <f>IF(AL5619="", "", COUNTIF(AL$11:AL$8010, "&gt;"&amp;AL5619)+1+COUNTIF(AL$11:AL5619, AL5619)-1)</f>
        <v/>
      </c>
    </row>
    <row r="5620" spans="1:41" x14ac:dyDescent="0.55000000000000004">
      <c r="A5620" s="5"/>
      <c r="B5620" s="284"/>
      <c r="C5620" s="285"/>
      <c r="D5620" s="286"/>
      <c r="E5620" s="287"/>
      <c r="F5620" s="288"/>
      <c r="G5620" s="5"/>
      <c r="J5620" s="7" t="str">
        <f t="shared" si="1575"/>
        <v/>
      </c>
      <c r="K5620" s="48" t="str">
        <f t="shared" si="1576"/>
        <v/>
      </c>
      <c r="L5620" s="48" t="str">
        <f t="shared" si="1577"/>
        <v/>
      </c>
      <c r="M5620" s="49" t="str">
        <f t="shared" si="1578"/>
        <v/>
      </c>
      <c r="U5620" s="103" t="str">
        <f t="shared" si="1579"/>
        <v/>
      </c>
      <c r="V5620" s="77" t="str">
        <f t="shared" si="1580"/>
        <v/>
      </c>
      <c r="W5620" s="37" t="str">
        <f t="shared" si="1581"/>
        <v/>
      </c>
      <c r="X5620" s="7" t="str">
        <f t="shared" si="1582"/>
        <v/>
      </c>
      <c r="Y5620" s="37" t="str">
        <f t="shared" si="1583"/>
        <v/>
      </c>
      <c r="AA5620" s="54" t="str">
        <f t="shared" si="1584"/>
        <v/>
      </c>
      <c r="AC5620" s="121" t="str">
        <f t="shared" si="1585"/>
        <v/>
      </c>
      <c r="AD5620" s="111" t="str">
        <f t="shared" si="1586"/>
        <v/>
      </c>
      <c r="AE5620" s="122" t="str">
        <f t="shared" si="1587"/>
        <v/>
      </c>
      <c r="AF5620" s="123" t="str">
        <f t="shared" si="1588"/>
        <v>Qtr 1</v>
      </c>
      <c r="AG5620" s="122" t="str">
        <f t="shared" si="1589"/>
        <v/>
      </c>
      <c r="AI5620" s="124" t="str">
        <f t="shared" si="1590"/>
        <v/>
      </c>
      <c r="AK5620" s="103" t="str">
        <f t="shared" si="1591"/>
        <v/>
      </c>
      <c r="AL5620" s="104" t="str">
        <f t="shared" si="1592"/>
        <v/>
      </c>
      <c r="AN5620" s="37" t="str">
        <f>IF(AK5620="", "", COUNTIF(AK$11:AK$8010, "&lt;"&amp;AK5620)+1+COUNTIF(AK$11:AK5620, AK5620)-1)</f>
        <v/>
      </c>
      <c r="AO5620" s="37" t="str">
        <f>IF(AL5620="", "", COUNTIF(AL$11:AL$8010, "&gt;"&amp;AL5620)+1+COUNTIF(AL$11:AL5620, AL5620)-1)</f>
        <v/>
      </c>
    </row>
    <row r="5621" spans="1:41" x14ac:dyDescent="0.55000000000000004">
      <c r="A5621" s="5"/>
      <c r="B5621" s="284"/>
      <c r="C5621" s="285"/>
      <c r="D5621" s="286"/>
      <c r="E5621" s="287"/>
      <c r="F5621" s="288"/>
      <c r="G5621" s="5"/>
      <c r="J5621" s="7" t="str">
        <f t="shared" si="1575"/>
        <v/>
      </c>
      <c r="K5621" s="48" t="str">
        <f t="shared" si="1576"/>
        <v/>
      </c>
      <c r="L5621" s="48" t="str">
        <f t="shared" si="1577"/>
        <v/>
      </c>
      <c r="M5621" s="49" t="str">
        <f t="shared" si="1578"/>
        <v/>
      </c>
      <c r="U5621" s="103" t="str">
        <f t="shared" si="1579"/>
        <v/>
      </c>
      <c r="V5621" s="77" t="str">
        <f t="shared" si="1580"/>
        <v/>
      </c>
      <c r="W5621" s="37" t="str">
        <f t="shared" si="1581"/>
        <v/>
      </c>
      <c r="X5621" s="7" t="str">
        <f t="shared" si="1582"/>
        <v/>
      </c>
      <c r="Y5621" s="37" t="str">
        <f t="shared" si="1583"/>
        <v/>
      </c>
      <c r="AA5621" s="54" t="str">
        <f t="shared" si="1584"/>
        <v/>
      </c>
      <c r="AC5621" s="121" t="str">
        <f t="shared" si="1585"/>
        <v/>
      </c>
      <c r="AD5621" s="111" t="str">
        <f t="shared" si="1586"/>
        <v/>
      </c>
      <c r="AE5621" s="122" t="str">
        <f t="shared" si="1587"/>
        <v/>
      </c>
      <c r="AF5621" s="123" t="str">
        <f t="shared" si="1588"/>
        <v>Qtr 1</v>
      </c>
      <c r="AG5621" s="122" t="str">
        <f t="shared" si="1589"/>
        <v/>
      </c>
      <c r="AI5621" s="124" t="str">
        <f t="shared" si="1590"/>
        <v/>
      </c>
      <c r="AK5621" s="103" t="str">
        <f t="shared" si="1591"/>
        <v/>
      </c>
      <c r="AL5621" s="104" t="str">
        <f t="shared" si="1592"/>
        <v/>
      </c>
      <c r="AN5621" s="37" t="str">
        <f>IF(AK5621="", "", COUNTIF(AK$11:AK$8010, "&lt;"&amp;AK5621)+1+COUNTIF(AK$11:AK5621, AK5621)-1)</f>
        <v/>
      </c>
      <c r="AO5621" s="37" t="str">
        <f>IF(AL5621="", "", COUNTIF(AL$11:AL$8010, "&gt;"&amp;AL5621)+1+COUNTIF(AL$11:AL5621, AL5621)-1)</f>
        <v/>
      </c>
    </row>
    <row r="5622" spans="1:41" x14ac:dyDescent="0.55000000000000004">
      <c r="A5622" s="5"/>
      <c r="B5622" s="284"/>
      <c r="C5622" s="285"/>
      <c r="D5622" s="286"/>
      <c r="E5622" s="287"/>
      <c r="F5622" s="288"/>
      <c r="G5622" s="5"/>
      <c r="J5622" s="7" t="str">
        <f t="shared" si="1575"/>
        <v/>
      </c>
      <c r="K5622" s="48" t="str">
        <f t="shared" si="1576"/>
        <v/>
      </c>
      <c r="L5622" s="48" t="str">
        <f t="shared" si="1577"/>
        <v/>
      </c>
      <c r="M5622" s="49" t="str">
        <f t="shared" si="1578"/>
        <v/>
      </c>
      <c r="U5622" s="103" t="str">
        <f t="shared" si="1579"/>
        <v/>
      </c>
      <c r="V5622" s="77" t="str">
        <f t="shared" si="1580"/>
        <v/>
      </c>
      <c r="W5622" s="37" t="str">
        <f t="shared" si="1581"/>
        <v/>
      </c>
      <c r="X5622" s="7" t="str">
        <f t="shared" si="1582"/>
        <v/>
      </c>
      <c r="Y5622" s="37" t="str">
        <f t="shared" si="1583"/>
        <v/>
      </c>
      <c r="AA5622" s="54" t="str">
        <f t="shared" si="1584"/>
        <v/>
      </c>
      <c r="AC5622" s="121" t="str">
        <f t="shared" si="1585"/>
        <v/>
      </c>
      <c r="AD5622" s="111" t="str">
        <f t="shared" si="1586"/>
        <v/>
      </c>
      <c r="AE5622" s="122" t="str">
        <f t="shared" si="1587"/>
        <v/>
      </c>
      <c r="AF5622" s="123" t="str">
        <f t="shared" si="1588"/>
        <v>Qtr 1</v>
      </c>
      <c r="AG5622" s="122" t="str">
        <f t="shared" si="1589"/>
        <v/>
      </c>
      <c r="AI5622" s="124" t="str">
        <f t="shared" si="1590"/>
        <v/>
      </c>
      <c r="AK5622" s="103" t="str">
        <f t="shared" si="1591"/>
        <v/>
      </c>
      <c r="AL5622" s="104" t="str">
        <f t="shared" si="1592"/>
        <v/>
      </c>
      <c r="AN5622" s="37" t="str">
        <f>IF(AK5622="", "", COUNTIF(AK$11:AK$8010, "&lt;"&amp;AK5622)+1+COUNTIF(AK$11:AK5622, AK5622)-1)</f>
        <v/>
      </c>
      <c r="AO5622" s="37" t="str">
        <f>IF(AL5622="", "", COUNTIF(AL$11:AL$8010, "&gt;"&amp;AL5622)+1+COUNTIF(AL$11:AL5622, AL5622)-1)</f>
        <v/>
      </c>
    </row>
    <row r="5623" spans="1:41" x14ac:dyDescent="0.55000000000000004">
      <c r="A5623" s="5"/>
      <c r="B5623" s="284"/>
      <c r="C5623" s="285"/>
      <c r="D5623" s="286"/>
      <c r="E5623" s="287"/>
      <c r="F5623" s="288"/>
      <c r="G5623" s="5"/>
      <c r="J5623" s="7" t="str">
        <f t="shared" si="1575"/>
        <v/>
      </c>
      <c r="K5623" s="48" t="str">
        <f t="shared" si="1576"/>
        <v/>
      </c>
      <c r="L5623" s="48" t="str">
        <f t="shared" si="1577"/>
        <v/>
      </c>
      <c r="M5623" s="49" t="str">
        <f t="shared" si="1578"/>
        <v/>
      </c>
      <c r="U5623" s="103" t="str">
        <f t="shared" si="1579"/>
        <v/>
      </c>
      <c r="V5623" s="77" t="str">
        <f t="shared" si="1580"/>
        <v/>
      </c>
      <c r="W5623" s="37" t="str">
        <f t="shared" si="1581"/>
        <v/>
      </c>
      <c r="X5623" s="7" t="str">
        <f t="shared" si="1582"/>
        <v/>
      </c>
      <c r="Y5623" s="37" t="str">
        <f t="shared" si="1583"/>
        <v/>
      </c>
      <c r="AA5623" s="54" t="str">
        <f t="shared" si="1584"/>
        <v/>
      </c>
      <c r="AC5623" s="121" t="str">
        <f t="shared" si="1585"/>
        <v/>
      </c>
      <c r="AD5623" s="111" t="str">
        <f t="shared" si="1586"/>
        <v/>
      </c>
      <c r="AE5623" s="122" t="str">
        <f t="shared" si="1587"/>
        <v/>
      </c>
      <c r="AF5623" s="123" t="str">
        <f t="shared" si="1588"/>
        <v>Qtr 1</v>
      </c>
      <c r="AG5623" s="122" t="str">
        <f t="shared" si="1589"/>
        <v/>
      </c>
      <c r="AI5623" s="124" t="str">
        <f t="shared" si="1590"/>
        <v/>
      </c>
      <c r="AK5623" s="103" t="str">
        <f t="shared" si="1591"/>
        <v/>
      </c>
      <c r="AL5623" s="104" t="str">
        <f t="shared" si="1592"/>
        <v/>
      </c>
      <c r="AN5623" s="37" t="str">
        <f>IF(AK5623="", "", COUNTIF(AK$11:AK$8010, "&lt;"&amp;AK5623)+1+COUNTIF(AK$11:AK5623, AK5623)-1)</f>
        <v/>
      </c>
      <c r="AO5623" s="37" t="str">
        <f>IF(AL5623="", "", COUNTIF(AL$11:AL$8010, "&gt;"&amp;AL5623)+1+COUNTIF(AL$11:AL5623, AL5623)-1)</f>
        <v/>
      </c>
    </row>
    <row r="5624" spans="1:41" x14ac:dyDescent="0.55000000000000004">
      <c r="A5624" s="5"/>
      <c r="B5624" s="284"/>
      <c r="C5624" s="285"/>
      <c r="D5624" s="286"/>
      <c r="E5624" s="287"/>
      <c r="F5624" s="288"/>
      <c r="G5624" s="5"/>
      <c r="J5624" s="7" t="str">
        <f t="shared" si="1575"/>
        <v/>
      </c>
      <c r="K5624" s="48" t="str">
        <f t="shared" si="1576"/>
        <v/>
      </c>
      <c r="L5624" s="48" t="str">
        <f t="shared" si="1577"/>
        <v/>
      </c>
      <c r="M5624" s="49" t="str">
        <f t="shared" si="1578"/>
        <v/>
      </c>
      <c r="U5624" s="103" t="str">
        <f t="shared" si="1579"/>
        <v/>
      </c>
      <c r="V5624" s="77" t="str">
        <f t="shared" si="1580"/>
        <v/>
      </c>
      <c r="W5624" s="37" t="str">
        <f t="shared" si="1581"/>
        <v/>
      </c>
      <c r="X5624" s="7" t="str">
        <f t="shared" si="1582"/>
        <v/>
      </c>
      <c r="Y5624" s="37" t="str">
        <f t="shared" si="1583"/>
        <v/>
      </c>
      <c r="AA5624" s="54" t="str">
        <f t="shared" si="1584"/>
        <v/>
      </c>
      <c r="AC5624" s="121" t="str">
        <f t="shared" si="1585"/>
        <v/>
      </c>
      <c r="AD5624" s="111" t="str">
        <f t="shared" si="1586"/>
        <v/>
      </c>
      <c r="AE5624" s="122" t="str">
        <f t="shared" si="1587"/>
        <v/>
      </c>
      <c r="AF5624" s="123" t="str">
        <f t="shared" si="1588"/>
        <v>Qtr 1</v>
      </c>
      <c r="AG5624" s="122" t="str">
        <f t="shared" si="1589"/>
        <v/>
      </c>
      <c r="AI5624" s="124" t="str">
        <f t="shared" si="1590"/>
        <v/>
      </c>
      <c r="AK5624" s="103" t="str">
        <f t="shared" si="1591"/>
        <v/>
      </c>
      <c r="AL5624" s="104" t="str">
        <f t="shared" si="1592"/>
        <v/>
      </c>
      <c r="AN5624" s="37" t="str">
        <f>IF(AK5624="", "", COUNTIF(AK$11:AK$8010, "&lt;"&amp;AK5624)+1+COUNTIF(AK$11:AK5624, AK5624)-1)</f>
        <v/>
      </c>
      <c r="AO5624" s="37" t="str">
        <f>IF(AL5624="", "", COUNTIF(AL$11:AL$8010, "&gt;"&amp;AL5624)+1+COUNTIF(AL$11:AL5624, AL5624)-1)</f>
        <v/>
      </c>
    </row>
    <row r="5625" spans="1:41" x14ac:dyDescent="0.55000000000000004">
      <c r="A5625" s="5"/>
      <c r="B5625" s="284"/>
      <c r="C5625" s="285"/>
      <c r="D5625" s="286"/>
      <c r="E5625" s="287"/>
      <c r="F5625" s="288"/>
      <c r="G5625" s="5"/>
      <c r="J5625" s="7" t="str">
        <f t="shared" si="1575"/>
        <v/>
      </c>
      <c r="K5625" s="48" t="str">
        <f t="shared" si="1576"/>
        <v/>
      </c>
      <c r="L5625" s="48" t="str">
        <f t="shared" si="1577"/>
        <v/>
      </c>
      <c r="M5625" s="49" t="str">
        <f t="shared" si="1578"/>
        <v/>
      </c>
      <c r="U5625" s="103" t="str">
        <f t="shared" si="1579"/>
        <v/>
      </c>
      <c r="V5625" s="77" t="str">
        <f t="shared" si="1580"/>
        <v/>
      </c>
      <c r="W5625" s="37" t="str">
        <f t="shared" si="1581"/>
        <v/>
      </c>
      <c r="X5625" s="7" t="str">
        <f t="shared" si="1582"/>
        <v/>
      </c>
      <c r="Y5625" s="37" t="str">
        <f t="shared" si="1583"/>
        <v/>
      </c>
      <c r="AA5625" s="54" t="str">
        <f t="shared" si="1584"/>
        <v/>
      </c>
      <c r="AC5625" s="121" t="str">
        <f t="shared" si="1585"/>
        <v/>
      </c>
      <c r="AD5625" s="111" t="str">
        <f t="shared" si="1586"/>
        <v/>
      </c>
      <c r="AE5625" s="122" t="str">
        <f t="shared" si="1587"/>
        <v/>
      </c>
      <c r="AF5625" s="123" t="str">
        <f t="shared" si="1588"/>
        <v>Qtr 1</v>
      </c>
      <c r="AG5625" s="122" t="str">
        <f t="shared" si="1589"/>
        <v/>
      </c>
      <c r="AI5625" s="124" t="str">
        <f t="shared" si="1590"/>
        <v/>
      </c>
      <c r="AK5625" s="103" t="str">
        <f t="shared" si="1591"/>
        <v/>
      </c>
      <c r="AL5625" s="104" t="str">
        <f t="shared" si="1592"/>
        <v/>
      </c>
      <c r="AN5625" s="37" t="str">
        <f>IF(AK5625="", "", COUNTIF(AK$11:AK$8010, "&lt;"&amp;AK5625)+1+COUNTIF(AK$11:AK5625, AK5625)-1)</f>
        <v/>
      </c>
      <c r="AO5625" s="37" t="str">
        <f>IF(AL5625="", "", COUNTIF(AL$11:AL$8010, "&gt;"&amp;AL5625)+1+COUNTIF(AL$11:AL5625, AL5625)-1)</f>
        <v/>
      </c>
    </row>
    <row r="5626" spans="1:41" x14ac:dyDescent="0.55000000000000004">
      <c r="A5626" s="5"/>
      <c r="B5626" s="284"/>
      <c r="C5626" s="285"/>
      <c r="D5626" s="286"/>
      <c r="E5626" s="287"/>
      <c r="F5626" s="288"/>
      <c r="G5626" s="5"/>
      <c r="J5626" s="7" t="str">
        <f t="shared" si="1575"/>
        <v/>
      </c>
      <c r="K5626" s="48" t="str">
        <f t="shared" si="1576"/>
        <v/>
      </c>
      <c r="L5626" s="48" t="str">
        <f t="shared" si="1577"/>
        <v/>
      </c>
      <c r="M5626" s="49" t="str">
        <f t="shared" si="1578"/>
        <v/>
      </c>
      <c r="U5626" s="103" t="str">
        <f t="shared" si="1579"/>
        <v/>
      </c>
      <c r="V5626" s="77" t="str">
        <f t="shared" si="1580"/>
        <v/>
      </c>
      <c r="W5626" s="37" t="str">
        <f t="shared" si="1581"/>
        <v/>
      </c>
      <c r="X5626" s="7" t="str">
        <f t="shared" si="1582"/>
        <v/>
      </c>
      <c r="Y5626" s="37" t="str">
        <f t="shared" si="1583"/>
        <v/>
      </c>
      <c r="AA5626" s="54" t="str">
        <f t="shared" si="1584"/>
        <v/>
      </c>
      <c r="AC5626" s="121" t="str">
        <f t="shared" si="1585"/>
        <v/>
      </c>
      <c r="AD5626" s="111" t="str">
        <f t="shared" si="1586"/>
        <v/>
      </c>
      <c r="AE5626" s="122" t="str">
        <f t="shared" si="1587"/>
        <v/>
      </c>
      <c r="AF5626" s="123" t="str">
        <f t="shared" si="1588"/>
        <v>Qtr 1</v>
      </c>
      <c r="AG5626" s="122" t="str">
        <f t="shared" si="1589"/>
        <v/>
      </c>
      <c r="AI5626" s="124" t="str">
        <f t="shared" si="1590"/>
        <v/>
      </c>
      <c r="AK5626" s="103" t="str">
        <f t="shared" si="1591"/>
        <v/>
      </c>
      <c r="AL5626" s="104" t="str">
        <f t="shared" si="1592"/>
        <v/>
      </c>
      <c r="AN5626" s="37" t="str">
        <f>IF(AK5626="", "", COUNTIF(AK$11:AK$8010, "&lt;"&amp;AK5626)+1+COUNTIF(AK$11:AK5626, AK5626)-1)</f>
        <v/>
      </c>
      <c r="AO5626" s="37" t="str">
        <f>IF(AL5626="", "", COUNTIF(AL$11:AL$8010, "&gt;"&amp;AL5626)+1+COUNTIF(AL$11:AL5626, AL5626)-1)</f>
        <v/>
      </c>
    </row>
    <row r="5627" spans="1:41" x14ac:dyDescent="0.55000000000000004">
      <c r="A5627" s="5"/>
      <c r="B5627" s="284"/>
      <c r="C5627" s="285"/>
      <c r="D5627" s="286"/>
      <c r="E5627" s="287"/>
      <c r="F5627" s="288"/>
      <c r="G5627" s="5"/>
      <c r="J5627" s="7" t="str">
        <f t="shared" si="1575"/>
        <v/>
      </c>
      <c r="K5627" s="48" t="str">
        <f t="shared" si="1576"/>
        <v/>
      </c>
      <c r="L5627" s="48" t="str">
        <f t="shared" si="1577"/>
        <v/>
      </c>
      <c r="M5627" s="49" t="str">
        <f t="shared" si="1578"/>
        <v/>
      </c>
      <c r="U5627" s="103" t="str">
        <f t="shared" si="1579"/>
        <v/>
      </c>
      <c r="V5627" s="77" t="str">
        <f t="shared" si="1580"/>
        <v/>
      </c>
      <c r="W5627" s="37" t="str">
        <f t="shared" si="1581"/>
        <v/>
      </c>
      <c r="X5627" s="7" t="str">
        <f t="shared" si="1582"/>
        <v/>
      </c>
      <c r="Y5627" s="37" t="str">
        <f t="shared" si="1583"/>
        <v/>
      </c>
      <c r="AA5627" s="54" t="str">
        <f t="shared" si="1584"/>
        <v/>
      </c>
      <c r="AC5627" s="121" t="str">
        <f t="shared" si="1585"/>
        <v/>
      </c>
      <c r="AD5627" s="111" t="str">
        <f t="shared" si="1586"/>
        <v/>
      </c>
      <c r="AE5627" s="122" t="str">
        <f t="shared" si="1587"/>
        <v/>
      </c>
      <c r="AF5627" s="123" t="str">
        <f t="shared" si="1588"/>
        <v>Qtr 1</v>
      </c>
      <c r="AG5627" s="122" t="str">
        <f t="shared" si="1589"/>
        <v/>
      </c>
      <c r="AI5627" s="124" t="str">
        <f t="shared" si="1590"/>
        <v/>
      </c>
      <c r="AK5627" s="103" t="str">
        <f t="shared" si="1591"/>
        <v/>
      </c>
      <c r="AL5627" s="104" t="str">
        <f t="shared" si="1592"/>
        <v/>
      </c>
      <c r="AN5627" s="37" t="str">
        <f>IF(AK5627="", "", COUNTIF(AK$11:AK$8010, "&lt;"&amp;AK5627)+1+COUNTIF(AK$11:AK5627, AK5627)-1)</f>
        <v/>
      </c>
      <c r="AO5627" s="37" t="str">
        <f>IF(AL5627="", "", COUNTIF(AL$11:AL$8010, "&gt;"&amp;AL5627)+1+COUNTIF(AL$11:AL5627, AL5627)-1)</f>
        <v/>
      </c>
    </row>
    <row r="5628" spans="1:41" x14ac:dyDescent="0.55000000000000004">
      <c r="A5628" s="5"/>
      <c r="B5628" s="284"/>
      <c r="C5628" s="285"/>
      <c r="D5628" s="286"/>
      <c r="E5628" s="287"/>
      <c r="F5628" s="288"/>
      <c r="G5628" s="5"/>
      <c r="J5628" s="7" t="str">
        <f t="shared" si="1575"/>
        <v/>
      </c>
      <c r="K5628" s="48" t="str">
        <f t="shared" si="1576"/>
        <v/>
      </c>
      <c r="L5628" s="48" t="str">
        <f t="shared" si="1577"/>
        <v/>
      </c>
      <c r="M5628" s="49" t="str">
        <f t="shared" si="1578"/>
        <v/>
      </c>
      <c r="U5628" s="103" t="str">
        <f t="shared" si="1579"/>
        <v/>
      </c>
      <c r="V5628" s="77" t="str">
        <f t="shared" si="1580"/>
        <v/>
      </c>
      <c r="W5628" s="37" t="str">
        <f t="shared" si="1581"/>
        <v/>
      </c>
      <c r="X5628" s="7" t="str">
        <f t="shared" si="1582"/>
        <v/>
      </c>
      <c r="Y5628" s="37" t="str">
        <f t="shared" si="1583"/>
        <v/>
      </c>
      <c r="AA5628" s="54" t="str">
        <f t="shared" si="1584"/>
        <v/>
      </c>
      <c r="AC5628" s="121" t="str">
        <f t="shared" si="1585"/>
        <v/>
      </c>
      <c r="AD5628" s="111" t="str">
        <f t="shared" si="1586"/>
        <v/>
      </c>
      <c r="AE5628" s="122" t="str">
        <f t="shared" si="1587"/>
        <v/>
      </c>
      <c r="AF5628" s="123" t="str">
        <f t="shared" si="1588"/>
        <v>Qtr 1</v>
      </c>
      <c r="AG5628" s="122" t="str">
        <f t="shared" si="1589"/>
        <v/>
      </c>
      <c r="AI5628" s="124" t="str">
        <f t="shared" si="1590"/>
        <v/>
      </c>
      <c r="AK5628" s="103" t="str">
        <f t="shared" si="1591"/>
        <v/>
      </c>
      <c r="AL5628" s="104" t="str">
        <f t="shared" si="1592"/>
        <v/>
      </c>
      <c r="AN5628" s="37" t="str">
        <f>IF(AK5628="", "", COUNTIF(AK$11:AK$8010, "&lt;"&amp;AK5628)+1+COUNTIF(AK$11:AK5628, AK5628)-1)</f>
        <v/>
      </c>
      <c r="AO5628" s="37" t="str">
        <f>IF(AL5628="", "", COUNTIF(AL$11:AL$8010, "&gt;"&amp;AL5628)+1+COUNTIF(AL$11:AL5628, AL5628)-1)</f>
        <v/>
      </c>
    </row>
    <row r="5629" spans="1:41" x14ac:dyDescent="0.55000000000000004">
      <c r="A5629" s="5"/>
      <c r="B5629" s="284"/>
      <c r="C5629" s="285"/>
      <c r="D5629" s="286"/>
      <c r="E5629" s="287"/>
      <c r="F5629" s="288"/>
      <c r="G5629" s="5"/>
      <c r="J5629" s="7" t="str">
        <f t="shared" si="1575"/>
        <v/>
      </c>
      <c r="K5629" s="48" t="str">
        <f t="shared" si="1576"/>
        <v/>
      </c>
      <c r="L5629" s="48" t="str">
        <f t="shared" si="1577"/>
        <v/>
      </c>
      <c r="M5629" s="49" t="str">
        <f t="shared" si="1578"/>
        <v/>
      </c>
      <c r="U5629" s="103" t="str">
        <f t="shared" si="1579"/>
        <v/>
      </c>
      <c r="V5629" s="77" t="str">
        <f t="shared" si="1580"/>
        <v/>
      </c>
      <c r="W5629" s="37" t="str">
        <f t="shared" si="1581"/>
        <v/>
      </c>
      <c r="X5629" s="7" t="str">
        <f t="shared" si="1582"/>
        <v/>
      </c>
      <c r="Y5629" s="37" t="str">
        <f t="shared" si="1583"/>
        <v/>
      </c>
      <c r="AA5629" s="54" t="str">
        <f t="shared" si="1584"/>
        <v/>
      </c>
      <c r="AC5629" s="121" t="str">
        <f t="shared" si="1585"/>
        <v/>
      </c>
      <c r="AD5629" s="111" t="str">
        <f t="shared" si="1586"/>
        <v/>
      </c>
      <c r="AE5629" s="122" t="str">
        <f t="shared" si="1587"/>
        <v/>
      </c>
      <c r="AF5629" s="123" t="str">
        <f t="shared" si="1588"/>
        <v>Qtr 1</v>
      </c>
      <c r="AG5629" s="122" t="str">
        <f t="shared" si="1589"/>
        <v/>
      </c>
      <c r="AI5629" s="124" t="str">
        <f t="shared" si="1590"/>
        <v/>
      </c>
      <c r="AK5629" s="103" t="str">
        <f t="shared" si="1591"/>
        <v/>
      </c>
      <c r="AL5629" s="104" t="str">
        <f t="shared" si="1592"/>
        <v/>
      </c>
      <c r="AN5629" s="37" t="str">
        <f>IF(AK5629="", "", COUNTIF(AK$11:AK$8010, "&lt;"&amp;AK5629)+1+COUNTIF(AK$11:AK5629, AK5629)-1)</f>
        <v/>
      </c>
      <c r="AO5629" s="37" t="str">
        <f>IF(AL5629="", "", COUNTIF(AL$11:AL$8010, "&gt;"&amp;AL5629)+1+COUNTIF(AL$11:AL5629, AL5629)-1)</f>
        <v/>
      </c>
    </row>
    <row r="5630" spans="1:41" x14ac:dyDescent="0.55000000000000004">
      <c r="A5630" s="5"/>
      <c r="B5630" s="284"/>
      <c r="C5630" s="285"/>
      <c r="D5630" s="286"/>
      <c r="E5630" s="287"/>
      <c r="F5630" s="288"/>
      <c r="G5630" s="5"/>
      <c r="J5630" s="7" t="str">
        <f t="shared" si="1575"/>
        <v/>
      </c>
      <c r="K5630" s="48" t="str">
        <f t="shared" si="1576"/>
        <v/>
      </c>
      <c r="L5630" s="48" t="str">
        <f t="shared" si="1577"/>
        <v/>
      </c>
      <c r="M5630" s="49" t="str">
        <f t="shared" si="1578"/>
        <v/>
      </c>
      <c r="U5630" s="103" t="str">
        <f t="shared" si="1579"/>
        <v/>
      </c>
      <c r="V5630" s="77" t="str">
        <f t="shared" si="1580"/>
        <v/>
      </c>
      <c r="W5630" s="37" t="str">
        <f t="shared" si="1581"/>
        <v/>
      </c>
      <c r="X5630" s="7" t="str">
        <f t="shared" si="1582"/>
        <v/>
      </c>
      <c r="Y5630" s="37" t="str">
        <f t="shared" si="1583"/>
        <v/>
      </c>
      <c r="AA5630" s="54" t="str">
        <f t="shared" si="1584"/>
        <v/>
      </c>
      <c r="AC5630" s="121" t="str">
        <f t="shared" si="1585"/>
        <v/>
      </c>
      <c r="AD5630" s="111" t="str">
        <f t="shared" si="1586"/>
        <v/>
      </c>
      <c r="AE5630" s="122" t="str">
        <f t="shared" si="1587"/>
        <v/>
      </c>
      <c r="AF5630" s="123" t="str">
        <f t="shared" si="1588"/>
        <v>Qtr 1</v>
      </c>
      <c r="AG5630" s="122" t="str">
        <f t="shared" si="1589"/>
        <v/>
      </c>
      <c r="AI5630" s="124" t="str">
        <f t="shared" si="1590"/>
        <v/>
      </c>
      <c r="AK5630" s="103" t="str">
        <f t="shared" si="1591"/>
        <v/>
      </c>
      <c r="AL5630" s="104" t="str">
        <f t="shared" si="1592"/>
        <v/>
      </c>
      <c r="AN5630" s="37" t="str">
        <f>IF(AK5630="", "", COUNTIF(AK$11:AK$8010, "&lt;"&amp;AK5630)+1+COUNTIF(AK$11:AK5630, AK5630)-1)</f>
        <v/>
      </c>
      <c r="AO5630" s="37" t="str">
        <f>IF(AL5630="", "", COUNTIF(AL$11:AL$8010, "&gt;"&amp;AL5630)+1+COUNTIF(AL$11:AL5630, AL5630)-1)</f>
        <v/>
      </c>
    </row>
    <row r="5631" spans="1:41" x14ac:dyDescent="0.55000000000000004">
      <c r="A5631" s="5"/>
      <c r="B5631" s="284"/>
      <c r="C5631" s="285"/>
      <c r="D5631" s="286"/>
      <c r="E5631" s="287"/>
      <c r="F5631" s="288"/>
      <c r="G5631" s="5"/>
      <c r="J5631" s="7" t="str">
        <f t="shared" si="1575"/>
        <v/>
      </c>
      <c r="K5631" s="48" t="str">
        <f t="shared" si="1576"/>
        <v/>
      </c>
      <c r="L5631" s="48" t="str">
        <f t="shared" si="1577"/>
        <v/>
      </c>
      <c r="M5631" s="49" t="str">
        <f t="shared" si="1578"/>
        <v/>
      </c>
      <c r="U5631" s="103" t="str">
        <f t="shared" si="1579"/>
        <v/>
      </c>
      <c r="V5631" s="77" t="str">
        <f t="shared" si="1580"/>
        <v/>
      </c>
      <c r="W5631" s="37" t="str">
        <f t="shared" si="1581"/>
        <v/>
      </c>
      <c r="X5631" s="7" t="str">
        <f t="shared" si="1582"/>
        <v/>
      </c>
      <c r="Y5631" s="37" t="str">
        <f t="shared" si="1583"/>
        <v/>
      </c>
      <c r="AA5631" s="54" t="str">
        <f t="shared" si="1584"/>
        <v/>
      </c>
      <c r="AC5631" s="121" t="str">
        <f t="shared" si="1585"/>
        <v/>
      </c>
      <c r="AD5631" s="111" t="str">
        <f t="shared" si="1586"/>
        <v/>
      </c>
      <c r="AE5631" s="122" t="str">
        <f t="shared" si="1587"/>
        <v/>
      </c>
      <c r="AF5631" s="123" t="str">
        <f t="shared" si="1588"/>
        <v>Qtr 1</v>
      </c>
      <c r="AG5631" s="122" t="str">
        <f t="shared" si="1589"/>
        <v/>
      </c>
      <c r="AI5631" s="124" t="str">
        <f t="shared" si="1590"/>
        <v/>
      </c>
      <c r="AK5631" s="103" t="str">
        <f t="shared" si="1591"/>
        <v/>
      </c>
      <c r="AL5631" s="104" t="str">
        <f t="shared" si="1592"/>
        <v/>
      </c>
      <c r="AN5631" s="37" t="str">
        <f>IF(AK5631="", "", COUNTIF(AK$11:AK$8010, "&lt;"&amp;AK5631)+1+COUNTIF(AK$11:AK5631, AK5631)-1)</f>
        <v/>
      </c>
      <c r="AO5631" s="37" t="str">
        <f>IF(AL5631="", "", COUNTIF(AL$11:AL$8010, "&gt;"&amp;AL5631)+1+COUNTIF(AL$11:AL5631, AL5631)-1)</f>
        <v/>
      </c>
    </row>
    <row r="5632" spans="1:41" x14ac:dyDescent="0.55000000000000004">
      <c r="A5632" s="5"/>
      <c r="B5632" s="284"/>
      <c r="C5632" s="285"/>
      <c r="D5632" s="286"/>
      <c r="E5632" s="287"/>
      <c r="F5632" s="288"/>
      <c r="G5632" s="5"/>
      <c r="J5632" s="7" t="str">
        <f t="shared" si="1575"/>
        <v/>
      </c>
      <c r="K5632" s="48" t="str">
        <f t="shared" si="1576"/>
        <v/>
      </c>
      <c r="L5632" s="48" t="str">
        <f t="shared" si="1577"/>
        <v/>
      </c>
      <c r="M5632" s="49" t="str">
        <f t="shared" si="1578"/>
        <v/>
      </c>
      <c r="U5632" s="103" t="str">
        <f t="shared" si="1579"/>
        <v/>
      </c>
      <c r="V5632" s="77" t="str">
        <f t="shared" si="1580"/>
        <v/>
      </c>
      <c r="W5632" s="37" t="str">
        <f t="shared" si="1581"/>
        <v/>
      </c>
      <c r="X5632" s="7" t="str">
        <f t="shared" si="1582"/>
        <v/>
      </c>
      <c r="Y5632" s="37" t="str">
        <f t="shared" si="1583"/>
        <v/>
      </c>
      <c r="AA5632" s="54" t="str">
        <f t="shared" si="1584"/>
        <v/>
      </c>
      <c r="AC5632" s="121" t="str">
        <f t="shared" si="1585"/>
        <v/>
      </c>
      <c r="AD5632" s="111" t="str">
        <f t="shared" si="1586"/>
        <v/>
      </c>
      <c r="AE5632" s="122" t="str">
        <f t="shared" si="1587"/>
        <v/>
      </c>
      <c r="AF5632" s="123" t="str">
        <f t="shared" si="1588"/>
        <v>Qtr 1</v>
      </c>
      <c r="AG5632" s="122" t="str">
        <f t="shared" si="1589"/>
        <v/>
      </c>
      <c r="AI5632" s="124" t="str">
        <f t="shared" si="1590"/>
        <v/>
      </c>
      <c r="AK5632" s="103" t="str">
        <f t="shared" si="1591"/>
        <v/>
      </c>
      <c r="AL5632" s="104" t="str">
        <f t="shared" si="1592"/>
        <v/>
      </c>
      <c r="AN5632" s="37" t="str">
        <f>IF(AK5632="", "", COUNTIF(AK$11:AK$8010, "&lt;"&amp;AK5632)+1+COUNTIF(AK$11:AK5632, AK5632)-1)</f>
        <v/>
      </c>
      <c r="AO5632" s="37" t="str">
        <f>IF(AL5632="", "", COUNTIF(AL$11:AL$8010, "&gt;"&amp;AL5632)+1+COUNTIF(AL$11:AL5632, AL5632)-1)</f>
        <v/>
      </c>
    </row>
    <row r="5633" spans="1:41" x14ac:dyDescent="0.55000000000000004">
      <c r="A5633" s="5"/>
      <c r="B5633" s="284"/>
      <c r="C5633" s="285"/>
      <c r="D5633" s="286"/>
      <c r="E5633" s="287"/>
      <c r="F5633" s="288"/>
      <c r="G5633" s="5"/>
      <c r="J5633" s="7" t="str">
        <f t="shared" si="1575"/>
        <v/>
      </c>
      <c r="K5633" s="48" t="str">
        <f t="shared" si="1576"/>
        <v/>
      </c>
      <c r="L5633" s="48" t="str">
        <f t="shared" si="1577"/>
        <v/>
      </c>
      <c r="M5633" s="49" t="str">
        <f t="shared" si="1578"/>
        <v/>
      </c>
      <c r="U5633" s="103" t="str">
        <f t="shared" si="1579"/>
        <v/>
      </c>
      <c r="V5633" s="77" t="str">
        <f t="shared" si="1580"/>
        <v/>
      </c>
      <c r="W5633" s="37" t="str">
        <f t="shared" si="1581"/>
        <v/>
      </c>
      <c r="X5633" s="7" t="str">
        <f t="shared" si="1582"/>
        <v/>
      </c>
      <c r="Y5633" s="37" t="str">
        <f t="shared" si="1583"/>
        <v/>
      </c>
      <c r="AA5633" s="54" t="str">
        <f t="shared" si="1584"/>
        <v/>
      </c>
      <c r="AC5633" s="121" t="str">
        <f t="shared" si="1585"/>
        <v/>
      </c>
      <c r="AD5633" s="111" t="str">
        <f t="shared" si="1586"/>
        <v/>
      </c>
      <c r="AE5633" s="122" t="str">
        <f t="shared" si="1587"/>
        <v/>
      </c>
      <c r="AF5633" s="123" t="str">
        <f t="shared" si="1588"/>
        <v>Qtr 1</v>
      </c>
      <c r="AG5633" s="122" t="str">
        <f t="shared" si="1589"/>
        <v/>
      </c>
      <c r="AI5633" s="124" t="str">
        <f t="shared" si="1590"/>
        <v/>
      </c>
      <c r="AK5633" s="103" t="str">
        <f t="shared" si="1591"/>
        <v/>
      </c>
      <c r="AL5633" s="104" t="str">
        <f t="shared" si="1592"/>
        <v/>
      </c>
      <c r="AN5633" s="37" t="str">
        <f>IF(AK5633="", "", COUNTIF(AK$11:AK$8010, "&lt;"&amp;AK5633)+1+COUNTIF(AK$11:AK5633, AK5633)-1)</f>
        <v/>
      </c>
      <c r="AO5633" s="37" t="str">
        <f>IF(AL5633="", "", COUNTIF(AL$11:AL$8010, "&gt;"&amp;AL5633)+1+COUNTIF(AL$11:AL5633, AL5633)-1)</f>
        <v/>
      </c>
    </row>
    <row r="5634" spans="1:41" x14ac:dyDescent="0.55000000000000004">
      <c r="A5634" s="5"/>
      <c r="B5634" s="284"/>
      <c r="C5634" s="285"/>
      <c r="D5634" s="286"/>
      <c r="E5634" s="287"/>
      <c r="F5634" s="288"/>
      <c r="G5634" s="5"/>
      <c r="J5634" s="7" t="str">
        <f t="shared" si="1575"/>
        <v/>
      </c>
      <c r="K5634" s="48" t="str">
        <f t="shared" si="1576"/>
        <v/>
      </c>
      <c r="L5634" s="48" t="str">
        <f t="shared" si="1577"/>
        <v/>
      </c>
      <c r="M5634" s="49" t="str">
        <f t="shared" si="1578"/>
        <v/>
      </c>
      <c r="U5634" s="103" t="str">
        <f t="shared" si="1579"/>
        <v/>
      </c>
      <c r="V5634" s="77" t="str">
        <f t="shared" si="1580"/>
        <v/>
      </c>
      <c r="W5634" s="37" t="str">
        <f t="shared" si="1581"/>
        <v/>
      </c>
      <c r="X5634" s="7" t="str">
        <f t="shared" si="1582"/>
        <v/>
      </c>
      <c r="Y5634" s="37" t="str">
        <f t="shared" si="1583"/>
        <v/>
      </c>
      <c r="AA5634" s="54" t="str">
        <f t="shared" si="1584"/>
        <v/>
      </c>
      <c r="AC5634" s="121" t="str">
        <f t="shared" si="1585"/>
        <v/>
      </c>
      <c r="AD5634" s="111" t="str">
        <f t="shared" si="1586"/>
        <v/>
      </c>
      <c r="AE5634" s="122" t="str">
        <f t="shared" si="1587"/>
        <v/>
      </c>
      <c r="AF5634" s="123" t="str">
        <f t="shared" si="1588"/>
        <v>Qtr 1</v>
      </c>
      <c r="AG5634" s="122" t="str">
        <f t="shared" si="1589"/>
        <v/>
      </c>
      <c r="AI5634" s="124" t="str">
        <f t="shared" si="1590"/>
        <v/>
      </c>
      <c r="AK5634" s="103" t="str">
        <f t="shared" si="1591"/>
        <v/>
      </c>
      <c r="AL5634" s="104" t="str">
        <f t="shared" si="1592"/>
        <v/>
      </c>
      <c r="AN5634" s="37" t="str">
        <f>IF(AK5634="", "", COUNTIF(AK$11:AK$8010, "&lt;"&amp;AK5634)+1+COUNTIF(AK$11:AK5634, AK5634)-1)</f>
        <v/>
      </c>
      <c r="AO5634" s="37" t="str">
        <f>IF(AL5634="", "", COUNTIF(AL$11:AL$8010, "&gt;"&amp;AL5634)+1+COUNTIF(AL$11:AL5634, AL5634)-1)</f>
        <v/>
      </c>
    </row>
    <row r="5635" spans="1:41" x14ac:dyDescent="0.55000000000000004">
      <c r="A5635" s="5"/>
      <c r="B5635" s="284"/>
      <c r="C5635" s="285"/>
      <c r="D5635" s="286"/>
      <c r="E5635" s="287"/>
      <c r="F5635" s="288"/>
      <c r="G5635" s="5"/>
      <c r="J5635" s="7" t="str">
        <f t="shared" si="1575"/>
        <v/>
      </c>
      <c r="K5635" s="48" t="str">
        <f t="shared" si="1576"/>
        <v/>
      </c>
      <c r="L5635" s="48" t="str">
        <f t="shared" si="1577"/>
        <v/>
      </c>
      <c r="M5635" s="49" t="str">
        <f t="shared" si="1578"/>
        <v/>
      </c>
      <c r="U5635" s="103" t="str">
        <f t="shared" si="1579"/>
        <v/>
      </c>
      <c r="V5635" s="77" t="str">
        <f t="shared" si="1580"/>
        <v/>
      </c>
      <c r="W5635" s="37" t="str">
        <f t="shared" si="1581"/>
        <v/>
      </c>
      <c r="X5635" s="7" t="str">
        <f t="shared" si="1582"/>
        <v/>
      </c>
      <c r="Y5635" s="37" t="str">
        <f t="shared" si="1583"/>
        <v/>
      </c>
      <c r="AA5635" s="54" t="str">
        <f t="shared" si="1584"/>
        <v/>
      </c>
      <c r="AC5635" s="121" t="str">
        <f t="shared" si="1585"/>
        <v/>
      </c>
      <c r="AD5635" s="111" t="str">
        <f t="shared" si="1586"/>
        <v/>
      </c>
      <c r="AE5635" s="122" t="str">
        <f t="shared" si="1587"/>
        <v/>
      </c>
      <c r="AF5635" s="123" t="str">
        <f t="shared" si="1588"/>
        <v>Qtr 1</v>
      </c>
      <c r="AG5635" s="122" t="str">
        <f t="shared" si="1589"/>
        <v/>
      </c>
      <c r="AI5635" s="124" t="str">
        <f t="shared" si="1590"/>
        <v/>
      </c>
      <c r="AK5635" s="103" t="str">
        <f t="shared" si="1591"/>
        <v/>
      </c>
      <c r="AL5635" s="104" t="str">
        <f t="shared" si="1592"/>
        <v/>
      </c>
      <c r="AN5635" s="37" t="str">
        <f>IF(AK5635="", "", COUNTIF(AK$11:AK$8010, "&lt;"&amp;AK5635)+1+COUNTIF(AK$11:AK5635, AK5635)-1)</f>
        <v/>
      </c>
      <c r="AO5635" s="37" t="str">
        <f>IF(AL5635="", "", COUNTIF(AL$11:AL$8010, "&gt;"&amp;AL5635)+1+COUNTIF(AL$11:AL5635, AL5635)-1)</f>
        <v/>
      </c>
    </row>
    <row r="5636" spans="1:41" x14ac:dyDescent="0.55000000000000004">
      <c r="A5636" s="5"/>
      <c r="B5636" s="284"/>
      <c r="C5636" s="285"/>
      <c r="D5636" s="286"/>
      <c r="E5636" s="287"/>
      <c r="F5636" s="288"/>
      <c r="G5636" s="5"/>
      <c r="J5636" s="7" t="str">
        <f t="shared" si="1575"/>
        <v/>
      </c>
      <c r="K5636" s="48" t="str">
        <f t="shared" si="1576"/>
        <v/>
      </c>
      <c r="L5636" s="48" t="str">
        <f t="shared" si="1577"/>
        <v/>
      </c>
      <c r="M5636" s="49" t="str">
        <f t="shared" si="1578"/>
        <v/>
      </c>
      <c r="U5636" s="103" t="str">
        <f t="shared" si="1579"/>
        <v/>
      </c>
      <c r="V5636" s="77" t="str">
        <f t="shared" si="1580"/>
        <v/>
      </c>
      <c r="W5636" s="37" t="str">
        <f t="shared" si="1581"/>
        <v/>
      </c>
      <c r="X5636" s="7" t="str">
        <f t="shared" si="1582"/>
        <v/>
      </c>
      <c r="Y5636" s="37" t="str">
        <f t="shared" si="1583"/>
        <v/>
      </c>
      <c r="AA5636" s="54" t="str">
        <f t="shared" si="1584"/>
        <v/>
      </c>
      <c r="AC5636" s="121" t="str">
        <f t="shared" si="1585"/>
        <v/>
      </c>
      <c r="AD5636" s="111" t="str">
        <f t="shared" si="1586"/>
        <v/>
      </c>
      <c r="AE5636" s="122" t="str">
        <f t="shared" si="1587"/>
        <v/>
      </c>
      <c r="AF5636" s="123" t="str">
        <f t="shared" si="1588"/>
        <v>Qtr 1</v>
      </c>
      <c r="AG5636" s="122" t="str">
        <f t="shared" si="1589"/>
        <v/>
      </c>
      <c r="AI5636" s="124" t="str">
        <f t="shared" si="1590"/>
        <v/>
      </c>
      <c r="AK5636" s="103" t="str">
        <f t="shared" si="1591"/>
        <v/>
      </c>
      <c r="AL5636" s="104" t="str">
        <f t="shared" si="1592"/>
        <v/>
      </c>
      <c r="AN5636" s="37" t="str">
        <f>IF(AK5636="", "", COUNTIF(AK$11:AK$8010, "&lt;"&amp;AK5636)+1+COUNTIF(AK$11:AK5636, AK5636)-1)</f>
        <v/>
      </c>
      <c r="AO5636" s="37" t="str">
        <f>IF(AL5636="", "", COUNTIF(AL$11:AL$8010, "&gt;"&amp;AL5636)+1+COUNTIF(AL$11:AL5636, AL5636)-1)</f>
        <v/>
      </c>
    </row>
    <row r="5637" spans="1:41" x14ac:dyDescent="0.55000000000000004">
      <c r="A5637" s="5"/>
      <c r="B5637" s="284"/>
      <c r="C5637" s="285"/>
      <c r="D5637" s="286"/>
      <c r="E5637" s="287"/>
      <c r="F5637" s="288"/>
      <c r="G5637" s="5"/>
      <c r="J5637" s="7" t="str">
        <f t="shared" si="1575"/>
        <v/>
      </c>
      <c r="K5637" s="48" t="str">
        <f t="shared" si="1576"/>
        <v/>
      </c>
      <c r="L5637" s="48" t="str">
        <f t="shared" si="1577"/>
        <v/>
      </c>
      <c r="M5637" s="49" t="str">
        <f t="shared" si="1578"/>
        <v/>
      </c>
      <c r="U5637" s="103" t="str">
        <f t="shared" si="1579"/>
        <v/>
      </c>
      <c r="V5637" s="77" t="str">
        <f t="shared" si="1580"/>
        <v/>
      </c>
      <c r="W5637" s="37" t="str">
        <f t="shared" si="1581"/>
        <v/>
      </c>
      <c r="X5637" s="7" t="str">
        <f t="shared" si="1582"/>
        <v/>
      </c>
      <c r="Y5637" s="37" t="str">
        <f t="shared" si="1583"/>
        <v/>
      </c>
      <c r="AA5637" s="54" t="str">
        <f t="shared" si="1584"/>
        <v/>
      </c>
      <c r="AC5637" s="121" t="str">
        <f t="shared" si="1585"/>
        <v/>
      </c>
      <c r="AD5637" s="111" t="str">
        <f t="shared" si="1586"/>
        <v/>
      </c>
      <c r="AE5637" s="122" t="str">
        <f t="shared" si="1587"/>
        <v/>
      </c>
      <c r="AF5637" s="123" t="str">
        <f t="shared" si="1588"/>
        <v>Qtr 1</v>
      </c>
      <c r="AG5637" s="122" t="str">
        <f t="shared" si="1589"/>
        <v/>
      </c>
      <c r="AI5637" s="124" t="str">
        <f t="shared" si="1590"/>
        <v/>
      </c>
      <c r="AK5637" s="103" t="str">
        <f t="shared" si="1591"/>
        <v/>
      </c>
      <c r="AL5637" s="104" t="str">
        <f t="shared" si="1592"/>
        <v/>
      </c>
      <c r="AN5637" s="37" t="str">
        <f>IF(AK5637="", "", COUNTIF(AK$11:AK$8010, "&lt;"&amp;AK5637)+1+COUNTIF(AK$11:AK5637, AK5637)-1)</f>
        <v/>
      </c>
      <c r="AO5637" s="37" t="str">
        <f>IF(AL5637="", "", COUNTIF(AL$11:AL$8010, "&gt;"&amp;AL5637)+1+COUNTIF(AL$11:AL5637, AL5637)-1)</f>
        <v/>
      </c>
    </row>
    <row r="5638" spans="1:41" x14ac:dyDescent="0.55000000000000004">
      <c r="A5638" s="5"/>
      <c r="B5638" s="284"/>
      <c r="C5638" s="285"/>
      <c r="D5638" s="286"/>
      <c r="E5638" s="287"/>
      <c r="F5638" s="288"/>
      <c r="G5638" s="5"/>
      <c r="J5638" s="7" t="str">
        <f t="shared" si="1575"/>
        <v/>
      </c>
      <c r="K5638" s="48" t="str">
        <f t="shared" si="1576"/>
        <v/>
      </c>
      <c r="L5638" s="48" t="str">
        <f t="shared" si="1577"/>
        <v/>
      </c>
      <c r="M5638" s="49" t="str">
        <f t="shared" si="1578"/>
        <v/>
      </c>
      <c r="U5638" s="103" t="str">
        <f t="shared" si="1579"/>
        <v/>
      </c>
      <c r="V5638" s="77" t="str">
        <f t="shared" si="1580"/>
        <v/>
      </c>
      <c r="W5638" s="37" t="str">
        <f t="shared" si="1581"/>
        <v/>
      </c>
      <c r="X5638" s="7" t="str">
        <f t="shared" si="1582"/>
        <v/>
      </c>
      <c r="Y5638" s="37" t="str">
        <f t="shared" si="1583"/>
        <v/>
      </c>
      <c r="AA5638" s="54" t="str">
        <f t="shared" si="1584"/>
        <v/>
      </c>
      <c r="AC5638" s="121" t="str">
        <f t="shared" si="1585"/>
        <v/>
      </c>
      <c r="AD5638" s="111" t="str">
        <f t="shared" si="1586"/>
        <v/>
      </c>
      <c r="AE5638" s="122" t="str">
        <f t="shared" si="1587"/>
        <v/>
      </c>
      <c r="AF5638" s="123" t="str">
        <f t="shared" si="1588"/>
        <v>Qtr 1</v>
      </c>
      <c r="AG5638" s="122" t="str">
        <f t="shared" si="1589"/>
        <v/>
      </c>
      <c r="AI5638" s="124" t="str">
        <f t="shared" si="1590"/>
        <v/>
      </c>
      <c r="AK5638" s="103" t="str">
        <f t="shared" si="1591"/>
        <v/>
      </c>
      <c r="AL5638" s="104" t="str">
        <f t="shared" si="1592"/>
        <v/>
      </c>
      <c r="AN5638" s="37" t="str">
        <f>IF(AK5638="", "", COUNTIF(AK$11:AK$8010, "&lt;"&amp;AK5638)+1+COUNTIF(AK$11:AK5638, AK5638)-1)</f>
        <v/>
      </c>
      <c r="AO5638" s="37" t="str">
        <f>IF(AL5638="", "", COUNTIF(AL$11:AL$8010, "&gt;"&amp;AL5638)+1+COUNTIF(AL$11:AL5638, AL5638)-1)</f>
        <v/>
      </c>
    </row>
    <row r="5639" spans="1:41" x14ac:dyDescent="0.55000000000000004">
      <c r="A5639" s="5"/>
      <c r="B5639" s="284"/>
      <c r="C5639" s="285"/>
      <c r="D5639" s="286"/>
      <c r="E5639" s="287"/>
      <c r="F5639" s="288"/>
      <c r="G5639" s="5"/>
      <c r="J5639" s="7" t="str">
        <f t="shared" si="1575"/>
        <v/>
      </c>
      <c r="K5639" s="48" t="str">
        <f t="shared" si="1576"/>
        <v/>
      </c>
      <c r="L5639" s="48" t="str">
        <f t="shared" si="1577"/>
        <v/>
      </c>
      <c r="M5639" s="49" t="str">
        <f t="shared" si="1578"/>
        <v/>
      </c>
      <c r="U5639" s="103" t="str">
        <f t="shared" si="1579"/>
        <v/>
      </c>
      <c r="V5639" s="77" t="str">
        <f t="shared" si="1580"/>
        <v/>
      </c>
      <c r="W5639" s="37" t="str">
        <f t="shared" si="1581"/>
        <v/>
      </c>
      <c r="X5639" s="7" t="str">
        <f t="shared" si="1582"/>
        <v/>
      </c>
      <c r="Y5639" s="37" t="str">
        <f t="shared" si="1583"/>
        <v/>
      </c>
      <c r="AA5639" s="54" t="str">
        <f t="shared" si="1584"/>
        <v/>
      </c>
      <c r="AC5639" s="121" t="str">
        <f t="shared" si="1585"/>
        <v/>
      </c>
      <c r="AD5639" s="111" t="str">
        <f t="shared" si="1586"/>
        <v/>
      </c>
      <c r="AE5639" s="122" t="str">
        <f t="shared" si="1587"/>
        <v/>
      </c>
      <c r="AF5639" s="123" t="str">
        <f t="shared" si="1588"/>
        <v>Qtr 1</v>
      </c>
      <c r="AG5639" s="122" t="str">
        <f t="shared" si="1589"/>
        <v/>
      </c>
      <c r="AI5639" s="124" t="str">
        <f t="shared" si="1590"/>
        <v/>
      </c>
      <c r="AK5639" s="103" t="str">
        <f t="shared" si="1591"/>
        <v/>
      </c>
      <c r="AL5639" s="104" t="str">
        <f t="shared" si="1592"/>
        <v/>
      </c>
      <c r="AN5639" s="37" t="str">
        <f>IF(AK5639="", "", COUNTIF(AK$11:AK$8010, "&lt;"&amp;AK5639)+1+COUNTIF(AK$11:AK5639, AK5639)-1)</f>
        <v/>
      </c>
      <c r="AO5639" s="37" t="str">
        <f>IF(AL5639="", "", COUNTIF(AL$11:AL$8010, "&gt;"&amp;AL5639)+1+COUNTIF(AL$11:AL5639, AL5639)-1)</f>
        <v/>
      </c>
    </row>
    <row r="5640" spans="1:41" x14ac:dyDescent="0.55000000000000004">
      <c r="A5640" s="5"/>
      <c r="B5640" s="284"/>
      <c r="C5640" s="285"/>
      <c r="D5640" s="286"/>
      <c r="E5640" s="287"/>
      <c r="F5640" s="288"/>
      <c r="G5640" s="5"/>
      <c r="J5640" s="7" t="str">
        <f t="shared" si="1575"/>
        <v/>
      </c>
      <c r="K5640" s="48" t="str">
        <f t="shared" si="1576"/>
        <v/>
      </c>
      <c r="L5640" s="48" t="str">
        <f t="shared" si="1577"/>
        <v/>
      </c>
      <c r="M5640" s="49" t="str">
        <f t="shared" si="1578"/>
        <v/>
      </c>
      <c r="U5640" s="103" t="str">
        <f t="shared" si="1579"/>
        <v/>
      </c>
      <c r="V5640" s="77" t="str">
        <f t="shared" si="1580"/>
        <v/>
      </c>
      <c r="W5640" s="37" t="str">
        <f t="shared" si="1581"/>
        <v/>
      </c>
      <c r="X5640" s="7" t="str">
        <f t="shared" si="1582"/>
        <v/>
      </c>
      <c r="Y5640" s="37" t="str">
        <f t="shared" si="1583"/>
        <v/>
      </c>
      <c r="AA5640" s="54" t="str">
        <f t="shared" si="1584"/>
        <v/>
      </c>
      <c r="AC5640" s="121" t="str">
        <f t="shared" si="1585"/>
        <v/>
      </c>
      <c r="AD5640" s="111" t="str">
        <f t="shared" si="1586"/>
        <v/>
      </c>
      <c r="AE5640" s="122" t="str">
        <f t="shared" si="1587"/>
        <v/>
      </c>
      <c r="AF5640" s="123" t="str">
        <f t="shared" si="1588"/>
        <v>Qtr 1</v>
      </c>
      <c r="AG5640" s="122" t="str">
        <f t="shared" si="1589"/>
        <v/>
      </c>
      <c r="AI5640" s="124" t="str">
        <f t="shared" si="1590"/>
        <v/>
      </c>
      <c r="AK5640" s="103" t="str">
        <f t="shared" si="1591"/>
        <v/>
      </c>
      <c r="AL5640" s="104" t="str">
        <f t="shared" si="1592"/>
        <v/>
      </c>
      <c r="AN5640" s="37" t="str">
        <f>IF(AK5640="", "", COUNTIF(AK$11:AK$8010, "&lt;"&amp;AK5640)+1+COUNTIF(AK$11:AK5640, AK5640)-1)</f>
        <v/>
      </c>
      <c r="AO5640" s="37" t="str">
        <f>IF(AL5640="", "", COUNTIF(AL$11:AL$8010, "&gt;"&amp;AL5640)+1+COUNTIF(AL$11:AL5640, AL5640)-1)</f>
        <v/>
      </c>
    </row>
    <row r="5641" spans="1:41" x14ac:dyDescent="0.55000000000000004">
      <c r="A5641" s="5"/>
      <c r="B5641" s="284"/>
      <c r="C5641" s="285"/>
      <c r="D5641" s="286"/>
      <c r="E5641" s="287"/>
      <c r="F5641" s="288"/>
      <c r="G5641" s="5"/>
      <c r="J5641" s="7" t="str">
        <f t="shared" si="1575"/>
        <v/>
      </c>
      <c r="K5641" s="48" t="str">
        <f t="shared" si="1576"/>
        <v/>
      </c>
      <c r="L5641" s="48" t="str">
        <f t="shared" si="1577"/>
        <v/>
      </c>
      <c r="M5641" s="49" t="str">
        <f t="shared" si="1578"/>
        <v/>
      </c>
      <c r="U5641" s="103" t="str">
        <f t="shared" si="1579"/>
        <v/>
      </c>
      <c r="V5641" s="77" t="str">
        <f t="shared" si="1580"/>
        <v/>
      </c>
      <c r="W5641" s="37" t="str">
        <f t="shared" si="1581"/>
        <v/>
      </c>
      <c r="X5641" s="7" t="str">
        <f t="shared" si="1582"/>
        <v/>
      </c>
      <c r="Y5641" s="37" t="str">
        <f t="shared" si="1583"/>
        <v/>
      </c>
      <c r="AA5641" s="54" t="str">
        <f t="shared" si="1584"/>
        <v/>
      </c>
      <c r="AC5641" s="121" t="str">
        <f t="shared" si="1585"/>
        <v/>
      </c>
      <c r="AD5641" s="111" t="str">
        <f t="shared" si="1586"/>
        <v/>
      </c>
      <c r="AE5641" s="122" t="str">
        <f t="shared" si="1587"/>
        <v/>
      </c>
      <c r="AF5641" s="123" t="str">
        <f t="shared" si="1588"/>
        <v>Qtr 1</v>
      </c>
      <c r="AG5641" s="122" t="str">
        <f t="shared" si="1589"/>
        <v/>
      </c>
      <c r="AI5641" s="124" t="str">
        <f t="shared" si="1590"/>
        <v/>
      </c>
      <c r="AK5641" s="103" t="str">
        <f t="shared" si="1591"/>
        <v/>
      </c>
      <c r="AL5641" s="104" t="str">
        <f t="shared" si="1592"/>
        <v/>
      </c>
      <c r="AN5641" s="37" t="str">
        <f>IF(AK5641="", "", COUNTIF(AK$11:AK$8010, "&lt;"&amp;AK5641)+1+COUNTIF(AK$11:AK5641, AK5641)-1)</f>
        <v/>
      </c>
      <c r="AO5641" s="37" t="str">
        <f>IF(AL5641="", "", COUNTIF(AL$11:AL$8010, "&gt;"&amp;AL5641)+1+COUNTIF(AL$11:AL5641, AL5641)-1)</f>
        <v/>
      </c>
    </row>
    <row r="5642" spans="1:41" x14ac:dyDescent="0.55000000000000004">
      <c r="A5642" s="5"/>
      <c r="B5642" s="284"/>
      <c r="C5642" s="285"/>
      <c r="D5642" s="286"/>
      <c r="E5642" s="287"/>
      <c r="F5642" s="288"/>
      <c r="G5642" s="5"/>
      <c r="J5642" s="7" t="str">
        <f t="shared" si="1575"/>
        <v/>
      </c>
      <c r="K5642" s="48" t="str">
        <f t="shared" si="1576"/>
        <v/>
      </c>
      <c r="L5642" s="48" t="str">
        <f t="shared" si="1577"/>
        <v/>
      </c>
      <c r="M5642" s="49" t="str">
        <f t="shared" si="1578"/>
        <v/>
      </c>
      <c r="U5642" s="103" t="str">
        <f t="shared" si="1579"/>
        <v/>
      </c>
      <c r="V5642" s="77" t="str">
        <f t="shared" si="1580"/>
        <v/>
      </c>
      <c r="W5642" s="37" t="str">
        <f t="shared" si="1581"/>
        <v/>
      </c>
      <c r="X5642" s="7" t="str">
        <f t="shared" si="1582"/>
        <v/>
      </c>
      <c r="Y5642" s="37" t="str">
        <f t="shared" si="1583"/>
        <v/>
      </c>
      <c r="AA5642" s="54" t="str">
        <f t="shared" si="1584"/>
        <v/>
      </c>
      <c r="AC5642" s="121" t="str">
        <f t="shared" si="1585"/>
        <v/>
      </c>
      <c r="AD5642" s="111" t="str">
        <f t="shared" si="1586"/>
        <v/>
      </c>
      <c r="AE5642" s="122" t="str">
        <f t="shared" si="1587"/>
        <v/>
      </c>
      <c r="AF5642" s="123" t="str">
        <f t="shared" si="1588"/>
        <v>Qtr 1</v>
      </c>
      <c r="AG5642" s="122" t="str">
        <f t="shared" si="1589"/>
        <v/>
      </c>
      <c r="AI5642" s="124" t="str">
        <f t="shared" si="1590"/>
        <v/>
      </c>
      <c r="AK5642" s="103" t="str">
        <f t="shared" si="1591"/>
        <v/>
      </c>
      <c r="AL5642" s="104" t="str">
        <f t="shared" si="1592"/>
        <v/>
      </c>
      <c r="AN5642" s="37" t="str">
        <f>IF(AK5642="", "", COUNTIF(AK$11:AK$8010, "&lt;"&amp;AK5642)+1+COUNTIF(AK$11:AK5642, AK5642)-1)</f>
        <v/>
      </c>
      <c r="AO5642" s="37" t="str">
        <f>IF(AL5642="", "", COUNTIF(AL$11:AL$8010, "&gt;"&amp;AL5642)+1+COUNTIF(AL$11:AL5642, AL5642)-1)</f>
        <v/>
      </c>
    </row>
    <row r="5643" spans="1:41" x14ac:dyDescent="0.55000000000000004">
      <c r="A5643" s="5"/>
      <c r="B5643" s="284"/>
      <c r="C5643" s="285"/>
      <c r="D5643" s="286"/>
      <c r="E5643" s="287"/>
      <c r="F5643" s="288"/>
      <c r="G5643" s="5"/>
      <c r="J5643" s="7" t="str">
        <f t="shared" si="1575"/>
        <v/>
      </c>
      <c r="K5643" s="48" t="str">
        <f t="shared" si="1576"/>
        <v/>
      </c>
      <c r="L5643" s="48" t="str">
        <f t="shared" si="1577"/>
        <v/>
      </c>
      <c r="M5643" s="49" t="str">
        <f t="shared" si="1578"/>
        <v/>
      </c>
      <c r="U5643" s="103" t="str">
        <f t="shared" si="1579"/>
        <v/>
      </c>
      <c r="V5643" s="77" t="str">
        <f t="shared" si="1580"/>
        <v/>
      </c>
      <c r="W5643" s="37" t="str">
        <f t="shared" si="1581"/>
        <v/>
      </c>
      <c r="X5643" s="7" t="str">
        <f t="shared" si="1582"/>
        <v/>
      </c>
      <c r="Y5643" s="37" t="str">
        <f t="shared" si="1583"/>
        <v/>
      </c>
      <c r="AA5643" s="54" t="str">
        <f t="shared" si="1584"/>
        <v/>
      </c>
      <c r="AC5643" s="121" t="str">
        <f t="shared" si="1585"/>
        <v/>
      </c>
      <c r="AD5643" s="111" t="str">
        <f t="shared" si="1586"/>
        <v/>
      </c>
      <c r="AE5643" s="122" t="str">
        <f t="shared" si="1587"/>
        <v/>
      </c>
      <c r="AF5643" s="123" t="str">
        <f t="shared" si="1588"/>
        <v>Qtr 1</v>
      </c>
      <c r="AG5643" s="122" t="str">
        <f t="shared" si="1589"/>
        <v/>
      </c>
      <c r="AI5643" s="124" t="str">
        <f t="shared" si="1590"/>
        <v/>
      </c>
      <c r="AK5643" s="103" t="str">
        <f t="shared" si="1591"/>
        <v/>
      </c>
      <c r="AL5643" s="104" t="str">
        <f t="shared" si="1592"/>
        <v/>
      </c>
      <c r="AN5643" s="37" t="str">
        <f>IF(AK5643="", "", COUNTIF(AK$11:AK$8010, "&lt;"&amp;AK5643)+1+COUNTIF(AK$11:AK5643, AK5643)-1)</f>
        <v/>
      </c>
      <c r="AO5643" s="37" t="str">
        <f>IF(AL5643="", "", COUNTIF(AL$11:AL$8010, "&gt;"&amp;AL5643)+1+COUNTIF(AL$11:AL5643, AL5643)-1)</f>
        <v/>
      </c>
    </row>
    <row r="5644" spans="1:41" x14ac:dyDescent="0.55000000000000004">
      <c r="A5644" s="5"/>
      <c r="B5644" s="284"/>
      <c r="C5644" s="285"/>
      <c r="D5644" s="286"/>
      <c r="E5644" s="287"/>
      <c r="F5644" s="288"/>
      <c r="G5644" s="5"/>
      <c r="J5644" s="7" t="str">
        <f t="shared" ref="J5644:J5707" si="1593">IF(B5644="", "", IF(OR(B5644&lt;$O$4, B5644&gt;$O$5), "X", ""))</f>
        <v/>
      </c>
      <c r="K5644" s="48" t="str">
        <f t="shared" ref="K5644:K5707" si="1594">IF(C5644="", "", IF(COUNTIF($O$10:$O$510, C5644)=0, "X", ""))</f>
        <v/>
      </c>
      <c r="L5644" s="48" t="str">
        <f t="shared" ref="L5644:L5707" si="1595">IF(D5644="", "", IF(COUNTIF($Q$10:$Q$15, D5644)=0, "X", ""))</f>
        <v/>
      </c>
      <c r="M5644" s="49" t="str">
        <f t="shared" ref="M5644:M5707" si="1596">IF(E5644="", "", IF(COUNTIF($S$10:$S$20, E5644)=0, "X", ""))</f>
        <v/>
      </c>
      <c r="U5644" s="103" t="str">
        <f t="shared" ref="U5644:U5707" si="1597">IF($Q$4="", "", IF($C5644=$Q$4, IF($E5644&lt;0, $E5644, ""), ""))</f>
        <v/>
      </c>
      <c r="V5644" s="77" t="str">
        <f t="shared" ref="V5644:V5707" si="1598">IF($Q$4="", "", IF($C5644=$Q$4, IF($E5644&gt;0, $E5644, ""), ""))</f>
        <v/>
      </c>
      <c r="W5644" s="37" t="str">
        <f t="shared" ref="W5644:W5707" si="1599">IF($Q$4="", "", IF($C5644=$Q$4, IF($B5644="", "", TEXT($B5644, "mmm yyyy")), ""))</f>
        <v/>
      </c>
      <c r="X5644" s="7" t="str">
        <f t="shared" ref="X5644:X5707" si="1600">IF(OR($Q$4="", $B5644=""), "", IF($C5644=$Q$4, IF(AND($B5644&gt;=$V$2, $B5644&lt;=$W$2), $U$2, IF(AND($B5644&gt;=$V$3, $B5644&lt;=$W$3), $U$3, IF(AND($B5644&gt;=$V$4, $B5644&lt;=$W$4), $U$4, IF(AND($B5644&gt;=$V$5, $B5644&lt;=$W$5), $U$5, "")))), ""))</f>
        <v/>
      </c>
      <c r="Y5644" s="37" t="str">
        <f t="shared" ref="Y5644:Y5707" si="1601">IF($Q$4="", "", IF($C5644=$Q$4, IF($D5644="", "", $D5644), ""))</f>
        <v/>
      </c>
      <c r="AA5644" s="54" t="str">
        <f t="shared" ref="AA5644:AA5707" si="1602">IF(OR($X5644="", $Y5644=""), "", CONCATENATE($Y5644, " - ", $X5644))</f>
        <v/>
      </c>
      <c r="AC5644" s="121" t="str">
        <f t="shared" ref="AC5644:AC5707" si="1603">IF($E5644&lt;0, $E5644, "")</f>
        <v/>
      </c>
      <c r="AD5644" s="111" t="str">
        <f t="shared" ref="AD5644:AD5707" si="1604">IF($E5644&gt;0, $E5644, "")</f>
        <v/>
      </c>
      <c r="AE5644" s="122" t="str">
        <f t="shared" ref="AE5644:AE5707" si="1605">IF($B5644="", "", TEXT($B5644, "mmm yyyy"))</f>
        <v/>
      </c>
      <c r="AF5644" s="123" t="str">
        <f t="shared" ref="AF5644:AF5707" si="1606">IF(AND($B5644&gt;=$V$2, $B5644&lt;=$W$2), $U$2, IF(AND($B5644&gt;=$V$3, $B5644&lt;=$W$3), $U$3, IF(AND($B5644&gt;=$V$4, $B5644&lt;=$W$4), $U$4, IF(AND($B5644&gt;=$V$5, $B5644&lt;=$W$5), $U$5, ""))))</f>
        <v>Qtr 1</v>
      </c>
      <c r="AG5644" s="122" t="str">
        <f t="shared" ref="AG5644:AG5707" si="1607">IF($D5644="", "", $D5644)</f>
        <v/>
      </c>
      <c r="AI5644" s="124" t="str">
        <f t="shared" ref="AI5644:AI5707" si="1608">IF(OR($AF5644="", $AG5644=""), "", CONCATENATE($AG5644, " - ", $AF5644))</f>
        <v/>
      </c>
      <c r="AK5644" s="103" t="str">
        <f t="shared" ref="AK5644:AK5707" si="1609">IF($AK$7="", U5644, IF($AK$7=$X5644, U5644, ""))</f>
        <v/>
      </c>
      <c r="AL5644" s="104" t="str">
        <f t="shared" ref="AL5644:AL5707" si="1610">IF($AK$7="", V5644, IF($AK$7=$X5644, V5644, ""))</f>
        <v/>
      </c>
      <c r="AN5644" s="37" t="str">
        <f>IF(AK5644="", "", COUNTIF(AK$11:AK$8010, "&lt;"&amp;AK5644)+1+COUNTIF(AK$11:AK5644, AK5644)-1)</f>
        <v/>
      </c>
      <c r="AO5644" s="37" t="str">
        <f>IF(AL5644="", "", COUNTIF(AL$11:AL$8010, "&gt;"&amp;AL5644)+1+COUNTIF(AL$11:AL5644, AL5644)-1)</f>
        <v/>
      </c>
    </row>
    <row r="5645" spans="1:41" x14ac:dyDescent="0.55000000000000004">
      <c r="A5645" s="5"/>
      <c r="B5645" s="284"/>
      <c r="C5645" s="285"/>
      <c r="D5645" s="286"/>
      <c r="E5645" s="287"/>
      <c r="F5645" s="288"/>
      <c r="G5645" s="5"/>
      <c r="J5645" s="7" t="str">
        <f t="shared" si="1593"/>
        <v/>
      </c>
      <c r="K5645" s="48" t="str">
        <f t="shared" si="1594"/>
        <v/>
      </c>
      <c r="L5645" s="48" t="str">
        <f t="shared" si="1595"/>
        <v/>
      </c>
      <c r="M5645" s="49" t="str">
        <f t="shared" si="1596"/>
        <v/>
      </c>
      <c r="U5645" s="103" t="str">
        <f t="shared" si="1597"/>
        <v/>
      </c>
      <c r="V5645" s="77" t="str">
        <f t="shared" si="1598"/>
        <v/>
      </c>
      <c r="W5645" s="37" t="str">
        <f t="shared" si="1599"/>
        <v/>
      </c>
      <c r="X5645" s="7" t="str">
        <f t="shared" si="1600"/>
        <v/>
      </c>
      <c r="Y5645" s="37" t="str">
        <f t="shared" si="1601"/>
        <v/>
      </c>
      <c r="AA5645" s="54" t="str">
        <f t="shared" si="1602"/>
        <v/>
      </c>
      <c r="AC5645" s="121" t="str">
        <f t="shared" si="1603"/>
        <v/>
      </c>
      <c r="AD5645" s="111" t="str">
        <f t="shared" si="1604"/>
        <v/>
      </c>
      <c r="AE5645" s="122" t="str">
        <f t="shared" si="1605"/>
        <v/>
      </c>
      <c r="AF5645" s="123" t="str">
        <f t="shared" si="1606"/>
        <v>Qtr 1</v>
      </c>
      <c r="AG5645" s="122" t="str">
        <f t="shared" si="1607"/>
        <v/>
      </c>
      <c r="AI5645" s="124" t="str">
        <f t="shared" si="1608"/>
        <v/>
      </c>
      <c r="AK5645" s="103" t="str">
        <f t="shared" si="1609"/>
        <v/>
      </c>
      <c r="AL5645" s="104" t="str">
        <f t="shared" si="1610"/>
        <v/>
      </c>
      <c r="AN5645" s="37" t="str">
        <f>IF(AK5645="", "", COUNTIF(AK$11:AK$8010, "&lt;"&amp;AK5645)+1+COUNTIF(AK$11:AK5645, AK5645)-1)</f>
        <v/>
      </c>
      <c r="AO5645" s="37" t="str">
        <f>IF(AL5645="", "", COUNTIF(AL$11:AL$8010, "&gt;"&amp;AL5645)+1+COUNTIF(AL$11:AL5645, AL5645)-1)</f>
        <v/>
      </c>
    </row>
    <row r="5646" spans="1:41" x14ac:dyDescent="0.55000000000000004">
      <c r="A5646" s="5"/>
      <c r="B5646" s="284"/>
      <c r="C5646" s="285"/>
      <c r="D5646" s="286"/>
      <c r="E5646" s="287"/>
      <c r="F5646" s="288"/>
      <c r="G5646" s="5"/>
      <c r="J5646" s="7" t="str">
        <f t="shared" si="1593"/>
        <v/>
      </c>
      <c r="K5646" s="48" t="str">
        <f t="shared" si="1594"/>
        <v/>
      </c>
      <c r="L5646" s="48" t="str">
        <f t="shared" si="1595"/>
        <v/>
      </c>
      <c r="M5646" s="49" t="str">
        <f t="shared" si="1596"/>
        <v/>
      </c>
      <c r="U5646" s="103" t="str">
        <f t="shared" si="1597"/>
        <v/>
      </c>
      <c r="V5646" s="77" t="str">
        <f t="shared" si="1598"/>
        <v/>
      </c>
      <c r="W5646" s="37" t="str">
        <f t="shared" si="1599"/>
        <v/>
      </c>
      <c r="X5646" s="7" t="str">
        <f t="shared" si="1600"/>
        <v/>
      </c>
      <c r="Y5646" s="37" t="str">
        <f t="shared" si="1601"/>
        <v/>
      </c>
      <c r="AA5646" s="54" t="str">
        <f t="shared" si="1602"/>
        <v/>
      </c>
      <c r="AC5646" s="121" t="str">
        <f t="shared" si="1603"/>
        <v/>
      </c>
      <c r="AD5646" s="111" t="str">
        <f t="shared" si="1604"/>
        <v/>
      </c>
      <c r="AE5646" s="122" t="str">
        <f t="shared" si="1605"/>
        <v/>
      </c>
      <c r="AF5646" s="123" t="str">
        <f t="shared" si="1606"/>
        <v>Qtr 1</v>
      </c>
      <c r="AG5646" s="122" t="str">
        <f t="shared" si="1607"/>
        <v/>
      </c>
      <c r="AI5646" s="124" t="str">
        <f t="shared" si="1608"/>
        <v/>
      </c>
      <c r="AK5646" s="103" t="str">
        <f t="shared" si="1609"/>
        <v/>
      </c>
      <c r="AL5646" s="104" t="str">
        <f t="shared" si="1610"/>
        <v/>
      </c>
      <c r="AN5646" s="37" t="str">
        <f>IF(AK5646="", "", COUNTIF(AK$11:AK$8010, "&lt;"&amp;AK5646)+1+COUNTIF(AK$11:AK5646, AK5646)-1)</f>
        <v/>
      </c>
      <c r="AO5646" s="37" t="str">
        <f>IF(AL5646="", "", COUNTIF(AL$11:AL$8010, "&gt;"&amp;AL5646)+1+COUNTIF(AL$11:AL5646, AL5646)-1)</f>
        <v/>
      </c>
    </row>
    <row r="5647" spans="1:41" x14ac:dyDescent="0.55000000000000004">
      <c r="A5647" s="5"/>
      <c r="B5647" s="284"/>
      <c r="C5647" s="285"/>
      <c r="D5647" s="286"/>
      <c r="E5647" s="287"/>
      <c r="F5647" s="288"/>
      <c r="G5647" s="5"/>
      <c r="J5647" s="7" t="str">
        <f t="shared" si="1593"/>
        <v/>
      </c>
      <c r="K5647" s="48" t="str">
        <f t="shared" si="1594"/>
        <v/>
      </c>
      <c r="L5647" s="48" t="str">
        <f t="shared" si="1595"/>
        <v/>
      </c>
      <c r="M5647" s="49" t="str">
        <f t="shared" si="1596"/>
        <v/>
      </c>
      <c r="U5647" s="103" t="str">
        <f t="shared" si="1597"/>
        <v/>
      </c>
      <c r="V5647" s="77" t="str">
        <f t="shared" si="1598"/>
        <v/>
      </c>
      <c r="W5647" s="37" t="str">
        <f t="shared" si="1599"/>
        <v/>
      </c>
      <c r="X5647" s="7" t="str">
        <f t="shared" si="1600"/>
        <v/>
      </c>
      <c r="Y5647" s="37" t="str">
        <f t="shared" si="1601"/>
        <v/>
      </c>
      <c r="AA5647" s="54" t="str">
        <f t="shared" si="1602"/>
        <v/>
      </c>
      <c r="AC5647" s="121" t="str">
        <f t="shared" si="1603"/>
        <v/>
      </c>
      <c r="AD5647" s="111" t="str">
        <f t="shared" si="1604"/>
        <v/>
      </c>
      <c r="AE5647" s="122" t="str">
        <f t="shared" si="1605"/>
        <v/>
      </c>
      <c r="AF5647" s="123" t="str">
        <f t="shared" si="1606"/>
        <v>Qtr 1</v>
      </c>
      <c r="AG5647" s="122" t="str">
        <f t="shared" si="1607"/>
        <v/>
      </c>
      <c r="AI5647" s="124" t="str">
        <f t="shared" si="1608"/>
        <v/>
      </c>
      <c r="AK5647" s="103" t="str">
        <f t="shared" si="1609"/>
        <v/>
      </c>
      <c r="AL5647" s="104" t="str">
        <f t="shared" si="1610"/>
        <v/>
      </c>
      <c r="AN5647" s="37" t="str">
        <f>IF(AK5647="", "", COUNTIF(AK$11:AK$8010, "&lt;"&amp;AK5647)+1+COUNTIF(AK$11:AK5647, AK5647)-1)</f>
        <v/>
      </c>
      <c r="AO5647" s="37" t="str">
        <f>IF(AL5647="", "", COUNTIF(AL$11:AL$8010, "&gt;"&amp;AL5647)+1+COUNTIF(AL$11:AL5647, AL5647)-1)</f>
        <v/>
      </c>
    </row>
    <row r="5648" spans="1:41" x14ac:dyDescent="0.55000000000000004">
      <c r="A5648" s="5"/>
      <c r="B5648" s="284"/>
      <c r="C5648" s="285"/>
      <c r="D5648" s="286"/>
      <c r="E5648" s="287"/>
      <c r="F5648" s="288"/>
      <c r="G5648" s="5"/>
      <c r="J5648" s="7" t="str">
        <f t="shared" si="1593"/>
        <v/>
      </c>
      <c r="K5648" s="48" t="str">
        <f t="shared" si="1594"/>
        <v/>
      </c>
      <c r="L5648" s="48" t="str">
        <f t="shared" si="1595"/>
        <v/>
      </c>
      <c r="M5648" s="49" t="str">
        <f t="shared" si="1596"/>
        <v/>
      </c>
      <c r="U5648" s="103" t="str">
        <f t="shared" si="1597"/>
        <v/>
      </c>
      <c r="V5648" s="77" t="str">
        <f t="shared" si="1598"/>
        <v/>
      </c>
      <c r="W5648" s="37" t="str">
        <f t="shared" si="1599"/>
        <v/>
      </c>
      <c r="X5648" s="7" t="str">
        <f t="shared" si="1600"/>
        <v/>
      </c>
      <c r="Y5648" s="37" t="str">
        <f t="shared" si="1601"/>
        <v/>
      </c>
      <c r="AA5648" s="54" t="str">
        <f t="shared" si="1602"/>
        <v/>
      </c>
      <c r="AC5648" s="121" t="str">
        <f t="shared" si="1603"/>
        <v/>
      </c>
      <c r="AD5648" s="111" t="str">
        <f t="shared" si="1604"/>
        <v/>
      </c>
      <c r="AE5648" s="122" t="str">
        <f t="shared" si="1605"/>
        <v/>
      </c>
      <c r="AF5648" s="123" t="str">
        <f t="shared" si="1606"/>
        <v>Qtr 1</v>
      </c>
      <c r="AG5648" s="122" t="str">
        <f t="shared" si="1607"/>
        <v/>
      </c>
      <c r="AI5648" s="124" t="str">
        <f t="shared" si="1608"/>
        <v/>
      </c>
      <c r="AK5648" s="103" t="str">
        <f t="shared" si="1609"/>
        <v/>
      </c>
      <c r="AL5648" s="104" t="str">
        <f t="shared" si="1610"/>
        <v/>
      </c>
      <c r="AN5648" s="37" t="str">
        <f>IF(AK5648="", "", COUNTIF(AK$11:AK$8010, "&lt;"&amp;AK5648)+1+COUNTIF(AK$11:AK5648, AK5648)-1)</f>
        <v/>
      </c>
      <c r="AO5648" s="37" t="str">
        <f>IF(AL5648="", "", COUNTIF(AL$11:AL$8010, "&gt;"&amp;AL5648)+1+COUNTIF(AL$11:AL5648, AL5648)-1)</f>
        <v/>
      </c>
    </row>
    <row r="5649" spans="1:41" x14ac:dyDescent="0.55000000000000004">
      <c r="A5649" s="5"/>
      <c r="B5649" s="284"/>
      <c r="C5649" s="285"/>
      <c r="D5649" s="286"/>
      <c r="E5649" s="287"/>
      <c r="F5649" s="288"/>
      <c r="G5649" s="5"/>
      <c r="J5649" s="7" t="str">
        <f t="shared" si="1593"/>
        <v/>
      </c>
      <c r="K5649" s="48" t="str">
        <f t="shared" si="1594"/>
        <v/>
      </c>
      <c r="L5649" s="48" t="str">
        <f t="shared" si="1595"/>
        <v/>
      </c>
      <c r="M5649" s="49" t="str">
        <f t="shared" si="1596"/>
        <v/>
      </c>
      <c r="U5649" s="103" t="str">
        <f t="shared" si="1597"/>
        <v/>
      </c>
      <c r="V5649" s="77" t="str">
        <f t="shared" si="1598"/>
        <v/>
      </c>
      <c r="W5649" s="37" t="str">
        <f t="shared" si="1599"/>
        <v/>
      </c>
      <c r="X5649" s="7" t="str">
        <f t="shared" si="1600"/>
        <v/>
      </c>
      <c r="Y5649" s="37" t="str">
        <f t="shared" si="1601"/>
        <v/>
      </c>
      <c r="AA5649" s="54" t="str">
        <f t="shared" si="1602"/>
        <v/>
      </c>
      <c r="AC5649" s="121" t="str">
        <f t="shared" si="1603"/>
        <v/>
      </c>
      <c r="AD5649" s="111" t="str">
        <f t="shared" si="1604"/>
        <v/>
      </c>
      <c r="AE5649" s="122" t="str">
        <f t="shared" si="1605"/>
        <v/>
      </c>
      <c r="AF5649" s="123" t="str">
        <f t="shared" si="1606"/>
        <v>Qtr 1</v>
      </c>
      <c r="AG5649" s="122" t="str">
        <f t="shared" si="1607"/>
        <v/>
      </c>
      <c r="AI5649" s="124" t="str">
        <f t="shared" si="1608"/>
        <v/>
      </c>
      <c r="AK5649" s="103" t="str">
        <f t="shared" si="1609"/>
        <v/>
      </c>
      <c r="AL5649" s="104" t="str">
        <f t="shared" si="1610"/>
        <v/>
      </c>
      <c r="AN5649" s="37" t="str">
        <f>IF(AK5649="", "", COUNTIF(AK$11:AK$8010, "&lt;"&amp;AK5649)+1+COUNTIF(AK$11:AK5649, AK5649)-1)</f>
        <v/>
      </c>
      <c r="AO5649" s="37" t="str">
        <f>IF(AL5649="", "", COUNTIF(AL$11:AL$8010, "&gt;"&amp;AL5649)+1+COUNTIF(AL$11:AL5649, AL5649)-1)</f>
        <v/>
      </c>
    </row>
    <row r="5650" spans="1:41" x14ac:dyDescent="0.55000000000000004">
      <c r="A5650" s="5"/>
      <c r="B5650" s="284"/>
      <c r="C5650" s="285"/>
      <c r="D5650" s="286"/>
      <c r="E5650" s="287"/>
      <c r="F5650" s="288"/>
      <c r="G5650" s="5"/>
      <c r="J5650" s="7" t="str">
        <f t="shared" si="1593"/>
        <v/>
      </c>
      <c r="K5650" s="48" t="str">
        <f t="shared" si="1594"/>
        <v/>
      </c>
      <c r="L5650" s="48" t="str">
        <f t="shared" si="1595"/>
        <v/>
      </c>
      <c r="M5650" s="49" t="str">
        <f t="shared" si="1596"/>
        <v/>
      </c>
      <c r="U5650" s="103" t="str">
        <f t="shared" si="1597"/>
        <v/>
      </c>
      <c r="V5650" s="77" t="str">
        <f t="shared" si="1598"/>
        <v/>
      </c>
      <c r="W5650" s="37" t="str">
        <f t="shared" si="1599"/>
        <v/>
      </c>
      <c r="X5650" s="7" t="str">
        <f t="shared" si="1600"/>
        <v/>
      </c>
      <c r="Y5650" s="37" t="str">
        <f t="shared" si="1601"/>
        <v/>
      </c>
      <c r="AA5650" s="54" t="str">
        <f t="shared" si="1602"/>
        <v/>
      </c>
      <c r="AC5650" s="121" t="str">
        <f t="shared" si="1603"/>
        <v/>
      </c>
      <c r="AD5650" s="111" t="str">
        <f t="shared" si="1604"/>
        <v/>
      </c>
      <c r="AE5650" s="122" t="str">
        <f t="shared" si="1605"/>
        <v/>
      </c>
      <c r="AF5650" s="123" t="str">
        <f t="shared" si="1606"/>
        <v>Qtr 1</v>
      </c>
      <c r="AG5650" s="122" t="str">
        <f t="shared" si="1607"/>
        <v/>
      </c>
      <c r="AI5650" s="124" t="str">
        <f t="shared" si="1608"/>
        <v/>
      </c>
      <c r="AK5650" s="103" t="str">
        <f t="shared" si="1609"/>
        <v/>
      </c>
      <c r="AL5650" s="104" t="str">
        <f t="shared" si="1610"/>
        <v/>
      </c>
      <c r="AN5650" s="37" t="str">
        <f>IF(AK5650="", "", COUNTIF(AK$11:AK$8010, "&lt;"&amp;AK5650)+1+COUNTIF(AK$11:AK5650, AK5650)-1)</f>
        <v/>
      </c>
      <c r="AO5650" s="37" t="str">
        <f>IF(AL5650="", "", COUNTIF(AL$11:AL$8010, "&gt;"&amp;AL5650)+1+COUNTIF(AL$11:AL5650, AL5650)-1)</f>
        <v/>
      </c>
    </row>
    <row r="5651" spans="1:41" x14ac:dyDescent="0.55000000000000004">
      <c r="A5651" s="5"/>
      <c r="B5651" s="284"/>
      <c r="C5651" s="285"/>
      <c r="D5651" s="286"/>
      <c r="E5651" s="287"/>
      <c r="F5651" s="288"/>
      <c r="G5651" s="5"/>
      <c r="J5651" s="7" t="str">
        <f t="shared" si="1593"/>
        <v/>
      </c>
      <c r="K5651" s="48" t="str">
        <f t="shared" si="1594"/>
        <v/>
      </c>
      <c r="L5651" s="48" t="str">
        <f t="shared" si="1595"/>
        <v/>
      </c>
      <c r="M5651" s="49" t="str">
        <f t="shared" si="1596"/>
        <v/>
      </c>
      <c r="U5651" s="103" t="str">
        <f t="shared" si="1597"/>
        <v/>
      </c>
      <c r="V5651" s="77" t="str">
        <f t="shared" si="1598"/>
        <v/>
      </c>
      <c r="W5651" s="37" t="str">
        <f t="shared" si="1599"/>
        <v/>
      </c>
      <c r="X5651" s="7" t="str">
        <f t="shared" si="1600"/>
        <v/>
      </c>
      <c r="Y5651" s="37" t="str">
        <f t="shared" si="1601"/>
        <v/>
      </c>
      <c r="AA5651" s="54" t="str">
        <f t="shared" si="1602"/>
        <v/>
      </c>
      <c r="AC5651" s="121" t="str">
        <f t="shared" si="1603"/>
        <v/>
      </c>
      <c r="AD5651" s="111" t="str">
        <f t="shared" si="1604"/>
        <v/>
      </c>
      <c r="AE5651" s="122" t="str">
        <f t="shared" si="1605"/>
        <v/>
      </c>
      <c r="AF5651" s="123" t="str">
        <f t="shared" si="1606"/>
        <v>Qtr 1</v>
      </c>
      <c r="AG5651" s="122" t="str">
        <f t="shared" si="1607"/>
        <v/>
      </c>
      <c r="AI5651" s="124" t="str">
        <f t="shared" si="1608"/>
        <v/>
      </c>
      <c r="AK5651" s="103" t="str">
        <f t="shared" si="1609"/>
        <v/>
      </c>
      <c r="AL5651" s="104" t="str">
        <f t="shared" si="1610"/>
        <v/>
      </c>
      <c r="AN5651" s="37" t="str">
        <f>IF(AK5651="", "", COUNTIF(AK$11:AK$8010, "&lt;"&amp;AK5651)+1+COUNTIF(AK$11:AK5651, AK5651)-1)</f>
        <v/>
      </c>
      <c r="AO5651" s="37" t="str">
        <f>IF(AL5651="", "", COUNTIF(AL$11:AL$8010, "&gt;"&amp;AL5651)+1+COUNTIF(AL$11:AL5651, AL5651)-1)</f>
        <v/>
      </c>
    </row>
    <row r="5652" spans="1:41" x14ac:dyDescent="0.55000000000000004">
      <c r="A5652" s="5"/>
      <c r="B5652" s="284"/>
      <c r="C5652" s="285"/>
      <c r="D5652" s="286"/>
      <c r="E5652" s="287"/>
      <c r="F5652" s="288"/>
      <c r="G5652" s="5"/>
      <c r="J5652" s="7" t="str">
        <f t="shared" si="1593"/>
        <v/>
      </c>
      <c r="K5652" s="48" t="str">
        <f t="shared" si="1594"/>
        <v/>
      </c>
      <c r="L5652" s="48" t="str">
        <f t="shared" si="1595"/>
        <v/>
      </c>
      <c r="M5652" s="49" t="str">
        <f t="shared" si="1596"/>
        <v/>
      </c>
      <c r="U5652" s="103" t="str">
        <f t="shared" si="1597"/>
        <v/>
      </c>
      <c r="V5652" s="77" t="str">
        <f t="shared" si="1598"/>
        <v/>
      </c>
      <c r="W5652" s="37" t="str">
        <f t="shared" si="1599"/>
        <v/>
      </c>
      <c r="X5652" s="7" t="str">
        <f t="shared" si="1600"/>
        <v/>
      </c>
      <c r="Y5652" s="37" t="str">
        <f t="shared" si="1601"/>
        <v/>
      </c>
      <c r="AA5652" s="54" t="str">
        <f t="shared" si="1602"/>
        <v/>
      </c>
      <c r="AC5652" s="121" t="str">
        <f t="shared" si="1603"/>
        <v/>
      </c>
      <c r="AD5652" s="111" t="str">
        <f t="shared" si="1604"/>
        <v/>
      </c>
      <c r="AE5652" s="122" t="str">
        <f t="shared" si="1605"/>
        <v/>
      </c>
      <c r="AF5652" s="123" t="str">
        <f t="shared" si="1606"/>
        <v>Qtr 1</v>
      </c>
      <c r="AG5652" s="122" t="str">
        <f t="shared" si="1607"/>
        <v/>
      </c>
      <c r="AI5652" s="124" t="str">
        <f t="shared" si="1608"/>
        <v/>
      </c>
      <c r="AK5652" s="103" t="str">
        <f t="shared" si="1609"/>
        <v/>
      </c>
      <c r="AL5652" s="104" t="str">
        <f t="shared" si="1610"/>
        <v/>
      </c>
      <c r="AN5652" s="37" t="str">
        <f>IF(AK5652="", "", COUNTIF(AK$11:AK$8010, "&lt;"&amp;AK5652)+1+COUNTIF(AK$11:AK5652, AK5652)-1)</f>
        <v/>
      </c>
      <c r="AO5652" s="37" t="str">
        <f>IF(AL5652="", "", COUNTIF(AL$11:AL$8010, "&gt;"&amp;AL5652)+1+COUNTIF(AL$11:AL5652, AL5652)-1)</f>
        <v/>
      </c>
    </row>
    <row r="5653" spans="1:41" x14ac:dyDescent="0.55000000000000004">
      <c r="A5653" s="5"/>
      <c r="B5653" s="284"/>
      <c r="C5653" s="285"/>
      <c r="D5653" s="286"/>
      <c r="E5653" s="287"/>
      <c r="F5653" s="288"/>
      <c r="G5653" s="5"/>
      <c r="J5653" s="7" t="str">
        <f t="shared" si="1593"/>
        <v/>
      </c>
      <c r="K5653" s="48" t="str">
        <f t="shared" si="1594"/>
        <v/>
      </c>
      <c r="L5653" s="48" t="str">
        <f t="shared" si="1595"/>
        <v/>
      </c>
      <c r="M5653" s="49" t="str">
        <f t="shared" si="1596"/>
        <v/>
      </c>
      <c r="U5653" s="103" t="str">
        <f t="shared" si="1597"/>
        <v/>
      </c>
      <c r="V5653" s="77" t="str">
        <f t="shared" si="1598"/>
        <v/>
      </c>
      <c r="W5653" s="37" t="str">
        <f t="shared" si="1599"/>
        <v/>
      </c>
      <c r="X5653" s="7" t="str">
        <f t="shared" si="1600"/>
        <v/>
      </c>
      <c r="Y5653" s="37" t="str">
        <f t="shared" si="1601"/>
        <v/>
      </c>
      <c r="AA5653" s="54" t="str">
        <f t="shared" si="1602"/>
        <v/>
      </c>
      <c r="AC5653" s="121" t="str">
        <f t="shared" si="1603"/>
        <v/>
      </c>
      <c r="AD5653" s="111" t="str">
        <f t="shared" si="1604"/>
        <v/>
      </c>
      <c r="AE5653" s="122" t="str">
        <f t="shared" si="1605"/>
        <v/>
      </c>
      <c r="AF5653" s="123" t="str">
        <f t="shared" si="1606"/>
        <v>Qtr 1</v>
      </c>
      <c r="AG5653" s="122" t="str">
        <f t="shared" si="1607"/>
        <v/>
      </c>
      <c r="AI5653" s="124" t="str">
        <f t="shared" si="1608"/>
        <v/>
      </c>
      <c r="AK5653" s="103" t="str">
        <f t="shared" si="1609"/>
        <v/>
      </c>
      <c r="AL5653" s="104" t="str">
        <f t="shared" si="1610"/>
        <v/>
      </c>
      <c r="AN5653" s="37" t="str">
        <f>IF(AK5653="", "", COUNTIF(AK$11:AK$8010, "&lt;"&amp;AK5653)+1+COUNTIF(AK$11:AK5653, AK5653)-1)</f>
        <v/>
      </c>
      <c r="AO5653" s="37" t="str">
        <f>IF(AL5653="", "", COUNTIF(AL$11:AL$8010, "&gt;"&amp;AL5653)+1+COUNTIF(AL$11:AL5653, AL5653)-1)</f>
        <v/>
      </c>
    </row>
    <row r="5654" spans="1:41" x14ac:dyDescent="0.55000000000000004">
      <c r="A5654" s="5"/>
      <c r="B5654" s="284"/>
      <c r="C5654" s="285"/>
      <c r="D5654" s="286"/>
      <c r="E5654" s="287"/>
      <c r="F5654" s="288"/>
      <c r="G5654" s="5"/>
      <c r="J5654" s="7" t="str">
        <f t="shared" si="1593"/>
        <v/>
      </c>
      <c r="K5654" s="48" t="str">
        <f t="shared" si="1594"/>
        <v/>
      </c>
      <c r="L5654" s="48" t="str">
        <f t="shared" si="1595"/>
        <v/>
      </c>
      <c r="M5654" s="49" t="str">
        <f t="shared" si="1596"/>
        <v/>
      </c>
      <c r="U5654" s="103" t="str">
        <f t="shared" si="1597"/>
        <v/>
      </c>
      <c r="V5654" s="77" t="str">
        <f t="shared" si="1598"/>
        <v/>
      </c>
      <c r="W5654" s="37" t="str">
        <f t="shared" si="1599"/>
        <v/>
      </c>
      <c r="X5654" s="7" t="str">
        <f t="shared" si="1600"/>
        <v/>
      </c>
      <c r="Y5654" s="37" t="str">
        <f t="shared" si="1601"/>
        <v/>
      </c>
      <c r="AA5654" s="54" t="str">
        <f t="shared" si="1602"/>
        <v/>
      </c>
      <c r="AC5654" s="121" t="str">
        <f t="shared" si="1603"/>
        <v/>
      </c>
      <c r="AD5654" s="111" t="str">
        <f t="shared" si="1604"/>
        <v/>
      </c>
      <c r="AE5654" s="122" t="str">
        <f t="shared" si="1605"/>
        <v/>
      </c>
      <c r="AF5654" s="123" t="str">
        <f t="shared" si="1606"/>
        <v>Qtr 1</v>
      </c>
      <c r="AG5654" s="122" t="str">
        <f t="shared" si="1607"/>
        <v/>
      </c>
      <c r="AI5654" s="124" t="str">
        <f t="shared" si="1608"/>
        <v/>
      </c>
      <c r="AK5654" s="103" t="str">
        <f t="shared" si="1609"/>
        <v/>
      </c>
      <c r="AL5654" s="104" t="str">
        <f t="shared" si="1610"/>
        <v/>
      </c>
      <c r="AN5654" s="37" t="str">
        <f>IF(AK5654="", "", COUNTIF(AK$11:AK$8010, "&lt;"&amp;AK5654)+1+COUNTIF(AK$11:AK5654, AK5654)-1)</f>
        <v/>
      </c>
      <c r="AO5654" s="37" t="str">
        <f>IF(AL5654="", "", COUNTIF(AL$11:AL$8010, "&gt;"&amp;AL5654)+1+COUNTIF(AL$11:AL5654, AL5654)-1)</f>
        <v/>
      </c>
    </row>
    <row r="5655" spans="1:41" x14ac:dyDescent="0.55000000000000004">
      <c r="A5655" s="5"/>
      <c r="B5655" s="284"/>
      <c r="C5655" s="285"/>
      <c r="D5655" s="286"/>
      <c r="E5655" s="287"/>
      <c r="F5655" s="288"/>
      <c r="G5655" s="5"/>
      <c r="J5655" s="7" t="str">
        <f t="shared" si="1593"/>
        <v/>
      </c>
      <c r="K5655" s="48" t="str">
        <f t="shared" si="1594"/>
        <v/>
      </c>
      <c r="L5655" s="48" t="str">
        <f t="shared" si="1595"/>
        <v/>
      </c>
      <c r="M5655" s="49" t="str">
        <f t="shared" si="1596"/>
        <v/>
      </c>
      <c r="U5655" s="103" t="str">
        <f t="shared" si="1597"/>
        <v/>
      </c>
      <c r="V5655" s="77" t="str">
        <f t="shared" si="1598"/>
        <v/>
      </c>
      <c r="W5655" s="37" t="str">
        <f t="shared" si="1599"/>
        <v/>
      </c>
      <c r="X5655" s="7" t="str">
        <f t="shared" si="1600"/>
        <v/>
      </c>
      <c r="Y5655" s="37" t="str">
        <f t="shared" si="1601"/>
        <v/>
      </c>
      <c r="AA5655" s="54" t="str">
        <f t="shared" si="1602"/>
        <v/>
      </c>
      <c r="AC5655" s="121" t="str">
        <f t="shared" si="1603"/>
        <v/>
      </c>
      <c r="AD5655" s="111" t="str">
        <f t="shared" si="1604"/>
        <v/>
      </c>
      <c r="AE5655" s="122" t="str">
        <f t="shared" si="1605"/>
        <v/>
      </c>
      <c r="AF5655" s="123" t="str">
        <f t="shared" si="1606"/>
        <v>Qtr 1</v>
      </c>
      <c r="AG5655" s="122" t="str">
        <f t="shared" si="1607"/>
        <v/>
      </c>
      <c r="AI5655" s="124" t="str">
        <f t="shared" si="1608"/>
        <v/>
      </c>
      <c r="AK5655" s="103" t="str">
        <f t="shared" si="1609"/>
        <v/>
      </c>
      <c r="AL5655" s="104" t="str">
        <f t="shared" si="1610"/>
        <v/>
      </c>
      <c r="AN5655" s="37" t="str">
        <f>IF(AK5655="", "", COUNTIF(AK$11:AK$8010, "&lt;"&amp;AK5655)+1+COUNTIF(AK$11:AK5655, AK5655)-1)</f>
        <v/>
      </c>
      <c r="AO5655" s="37" t="str">
        <f>IF(AL5655="", "", COUNTIF(AL$11:AL$8010, "&gt;"&amp;AL5655)+1+COUNTIF(AL$11:AL5655, AL5655)-1)</f>
        <v/>
      </c>
    </row>
    <row r="5656" spans="1:41" x14ac:dyDescent="0.55000000000000004">
      <c r="A5656" s="5"/>
      <c r="B5656" s="284"/>
      <c r="C5656" s="285"/>
      <c r="D5656" s="286"/>
      <c r="E5656" s="287"/>
      <c r="F5656" s="288"/>
      <c r="G5656" s="5"/>
      <c r="J5656" s="7" t="str">
        <f t="shared" si="1593"/>
        <v/>
      </c>
      <c r="K5656" s="48" t="str">
        <f t="shared" si="1594"/>
        <v/>
      </c>
      <c r="L5656" s="48" t="str">
        <f t="shared" si="1595"/>
        <v/>
      </c>
      <c r="M5656" s="49" t="str">
        <f t="shared" si="1596"/>
        <v/>
      </c>
      <c r="U5656" s="103" t="str">
        <f t="shared" si="1597"/>
        <v/>
      </c>
      <c r="V5656" s="77" t="str">
        <f t="shared" si="1598"/>
        <v/>
      </c>
      <c r="W5656" s="37" t="str">
        <f t="shared" si="1599"/>
        <v/>
      </c>
      <c r="X5656" s="7" t="str">
        <f t="shared" si="1600"/>
        <v/>
      </c>
      <c r="Y5656" s="37" t="str">
        <f t="shared" si="1601"/>
        <v/>
      </c>
      <c r="AA5656" s="54" t="str">
        <f t="shared" si="1602"/>
        <v/>
      </c>
      <c r="AC5656" s="121" t="str">
        <f t="shared" si="1603"/>
        <v/>
      </c>
      <c r="AD5656" s="111" t="str">
        <f t="shared" si="1604"/>
        <v/>
      </c>
      <c r="AE5656" s="122" t="str">
        <f t="shared" si="1605"/>
        <v/>
      </c>
      <c r="AF5656" s="123" t="str">
        <f t="shared" si="1606"/>
        <v>Qtr 1</v>
      </c>
      <c r="AG5656" s="122" t="str">
        <f t="shared" si="1607"/>
        <v/>
      </c>
      <c r="AI5656" s="124" t="str">
        <f t="shared" si="1608"/>
        <v/>
      </c>
      <c r="AK5656" s="103" t="str">
        <f t="shared" si="1609"/>
        <v/>
      </c>
      <c r="AL5656" s="104" t="str">
        <f t="shared" si="1610"/>
        <v/>
      </c>
      <c r="AN5656" s="37" t="str">
        <f>IF(AK5656="", "", COUNTIF(AK$11:AK$8010, "&lt;"&amp;AK5656)+1+COUNTIF(AK$11:AK5656, AK5656)-1)</f>
        <v/>
      </c>
      <c r="AO5656" s="37" t="str">
        <f>IF(AL5656="", "", COUNTIF(AL$11:AL$8010, "&gt;"&amp;AL5656)+1+COUNTIF(AL$11:AL5656, AL5656)-1)</f>
        <v/>
      </c>
    </row>
    <row r="5657" spans="1:41" x14ac:dyDescent="0.55000000000000004">
      <c r="A5657" s="5"/>
      <c r="B5657" s="284"/>
      <c r="C5657" s="285"/>
      <c r="D5657" s="286"/>
      <c r="E5657" s="287"/>
      <c r="F5657" s="288"/>
      <c r="G5657" s="5"/>
      <c r="J5657" s="7" t="str">
        <f t="shared" si="1593"/>
        <v/>
      </c>
      <c r="K5657" s="48" t="str">
        <f t="shared" si="1594"/>
        <v/>
      </c>
      <c r="L5657" s="48" t="str">
        <f t="shared" si="1595"/>
        <v/>
      </c>
      <c r="M5657" s="49" t="str">
        <f t="shared" si="1596"/>
        <v/>
      </c>
      <c r="U5657" s="103" t="str">
        <f t="shared" si="1597"/>
        <v/>
      </c>
      <c r="V5657" s="77" t="str">
        <f t="shared" si="1598"/>
        <v/>
      </c>
      <c r="W5657" s="37" t="str">
        <f t="shared" si="1599"/>
        <v/>
      </c>
      <c r="X5657" s="7" t="str">
        <f t="shared" si="1600"/>
        <v/>
      </c>
      <c r="Y5657" s="37" t="str">
        <f t="shared" si="1601"/>
        <v/>
      </c>
      <c r="AA5657" s="54" t="str">
        <f t="shared" si="1602"/>
        <v/>
      </c>
      <c r="AC5657" s="121" t="str">
        <f t="shared" si="1603"/>
        <v/>
      </c>
      <c r="AD5657" s="111" t="str">
        <f t="shared" si="1604"/>
        <v/>
      </c>
      <c r="AE5657" s="122" t="str">
        <f t="shared" si="1605"/>
        <v/>
      </c>
      <c r="AF5657" s="123" t="str">
        <f t="shared" si="1606"/>
        <v>Qtr 1</v>
      </c>
      <c r="AG5657" s="122" t="str">
        <f t="shared" si="1607"/>
        <v/>
      </c>
      <c r="AI5657" s="124" t="str">
        <f t="shared" si="1608"/>
        <v/>
      </c>
      <c r="AK5657" s="103" t="str">
        <f t="shared" si="1609"/>
        <v/>
      </c>
      <c r="AL5657" s="104" t="str">
        <f t="shared" si="1610"/>
        <v/>
      </c>
      <c r="AN5657" s="37" t="str">
        <f>IF(AK5657="", "", COUNTIF(AK$11:AK$8010, "&lt;"&amp;AK5657)+1+COUNTIF(AK$11:AK5657, AK5657)-1)</f>
        <v/>
      </c>
      <c r="AO5657" s="37" t="str">
        <f>IF(AL5657="", "", COUNTIF(AL$11:AL$8010, "&gt;"&amp;AL5657)+1+COUNTIF(AL$11:AL5657, AL5657)-1)</f>
        <v/>
      </c>
    </row>
    <row r="5658" spans="1:41" x14ac:dyDescent="0.55000000000000004">
      <c r="A5658" s="5"/>
      <c r="B5658" s="284"/>
      <c r="C5658" s="285"/>
      <c r="D5658" s="286"/>
      <c r="E5658" s="287"/>
      <c r="F5658" s="288"/>
      <c r="G5658" s="5"/>
      <c r="J5658" s="7" t="str">
        <f t="shared" si="1593"/>
        <v/>
      </c>
      <c r="K5658" s="48" t="str">
        <f t="shared" si="1594"/>
        <v/>
      </c>
      <c r="L5658" s="48" t="str">
        <f t="shared" si="1595"/>
        <v/>
      </c>
      <c r="M5658" s="49" t="str">
        <f t="shared" si="1596"/>
        <v/>
      </c>
      <c r="U5658" s="103" t="str">
        <f t="shared" si="1597"/>
        <v/>
      </c>
      <c r="V5658" s="77" t="str">
        <f t="shared" si="1598"/>
        <v/>
      </c>
      <c r="W5658" s="37" t="str">
        <f t="shared" si="1599"/>
        <v/>
      </c>
      <c r="X5658" s="7" t="str">
        <f t="shared" si="1600"/>
        <v/>
      </c>
      <c r="Y5658" s="37" t="str">
        <f t="shared" si="1601"/>
        <v/>
      </c>
      <c r="AA5658" s="54" t="str">
        <f t="shared" si="1602"/>
        <v/>
      </c>
      <c r="AC5658" s="121" t="str">
        <f t="shared" si="1603"/>
        <v/>
      </c>
      <c r="AD5658" s="111" t="str">
        <f t="shared" si="1604"/>
        <v/>
      </c>
      <c r="AE5658" s="122" t="str">
        <f t="shared" si="1605"/>
        <v/>
      </c>
      <c r="AF5658" s="123" t="str">
        <f t="shared" si="1606"/>
        <v>Qtr 1</v>
      </c>
      <c r="AG5658" s="122" t="str">
        <f t="shared" si="1607"/>
        <v/>
      </c>
      <c r="AI5658" s="124" t="str">
        <f t="shared" si="1608"/>
        <v/>
      </c>
      <c r="AK5658" s="103" t="str">
        <f t="shared" si="1609"/>
        <v/>
      </c>
      <c r="AL5658" s="104" t="str">
        <f t="shared" si="1610"/>
        <v/>
      </c>
      <c r="AN5658" s="37" t="str">
        <f>IF(AK5658="", "", COUNTIF(AK$11:AK$8010, "&lt;"&amp;AK5658)+1+COUNTIF(AK$11:AK5658, AK5658)-1)</f>
        <v/>
      </c>
      <c r="AO5658" s="37" t="str">
        <f>IF(AL5658="", "", COUNTIF(AL$11:AL$8010, "&gt;"&amp;AL5658)+1+COUNTIF(AL$11:AL5658, AL5658)-1)</f>
        <v/>
      </c>
    </row>
    <row r="5659" spans="1:41" x14ac:dyDescent="0.55000000000000004">
      <c r="A5659" s="5"/>
      <c r="B5659" s="284"/>
      <c r="C5659" s="285"/>
      <c r="D5659" s="286"/>
      <c r="E5659" s="287"/>
      <c r="F5659" s="288"/>
      <c r="G5659" s="5"/>
      <c r="J5659" s="7" t="str">
        <f t="shared" si="1593"/>
        <v/>
      </c>
      <c r="K5659" s="48" t="str">
        <f t="shared" si="1594"/>
        <v/>
      </c>
      <c r="L5659" s="48" t="str">
        <f t="shared" si="1595"/>
        <v/>
      </c>
      <c r="M5659" s="49" t="str">
        <f t="shared" si="1596"/>
        <v/>
      </c>
      <c r="U5659" s="103" t="str">
        <f t="shared" si="1597"/>
        <v/>
      </c>
      <c r="V5659" s="77" t="str">
        <f t="shared" si="1598"/>
        <v/>
      </c>
      <c r="W5659" s="37" t="str">
        <f t="shared" si="1599"/>
        <v/>
      </c>
      <c r="X5659" s="7" t="str">
        <f t="shared" si="1600"/>
        <v/>
      </c>
      <c r="Y5659" s="37" t="str">
        <f t="shared" si="1601"/>
        <v/>
      </c>
      <c r="AA5659" s="54" t="str">
        <f t="shared" si="1602"/>
        <v/>
      </c>
      <c r="AC5659" s="121" t="str">
        <f t="shared" si="1603"/>
        <v/>
      </c>
      <c r="AD5659" s="111" t="str">
        <f t="shared" si="1604"/>
        <v/>
      </c>
      <c r="AE5659" s="122" t="str">
        <f t="shared" si="1605"/>
        <v/>
      </c>
      <c r="AF5659" s="123" t="str">
        <f t="shared" si="1606"/>
        <v>Qtr 1</v>
      </c>
      <c r="AG5659" s="122" t="str">
        <f t="shared" si="1607"/>
        <v/>
      </c>
      <c r="AI5659" s="124" t="str">
        <f t="shared" si="1608"/>
        <v/>
      </c>
      <c r="AK5659" s="103" t="str">
        <f t="shared" si="1609"/>
        <v/>
      </c>
      <c r="AL5659" s="104" t="str">
        <f t="shared" si="1610"/>
        <v/>
      </c>
      <c r="AN5659" s="37" t="str">
        <f>IF(AK5659="", "", COUNTIF(AK$11:AK$8010, "&lt;"&amp;AK5659)+1+COUNTIF(AK$11:AK5659, AK5659)-1)</f>
        <v/>
      </c>
      <c r="AO5659" s="37" t="str">
        <f>IF(AL5659="", "", COUNTIF(AL$11:AL$8010, "&gt;"&amp;AL5659)+1+COUNTIF(AL$11:AL5659, AL5659)-1)</f>
        <v/>
      </c>
    </row>
    <row r="5660" spans="1:41" x14ac:dyDescent="0.55000000000000004">
      <c r="A5660" s="5"/>
      <c r="B5660" s="284"/>
      <c r="C5660" s="285"/>
      <c r="D5660" s="286"/>
      <c r="E5660" s="287"/>
      <c r="F5660" s="288"/>
      <c r="G5660" s="5"/>
      <c r="J5660" s="7" t="str">
        <f t="shared" si="1593"/>
        <v/>
      </c>
      <c r="K5660" s="48" t="str">
        <f t="shared" si="1594"/>
        <v/>
      </c>
      <c r="L5660" s="48" t="str">
        <f t="shared" si="1595"/>
        <v/>
      </c>
      <c r="M5660" s="49" t="str">
        <f t="shared" si="1596"/>
        <v/>
      </c>
      <c r="U5660" s="103" t="str">
        <f t="shared" si="1597"/>
        <v/>
      </c>
      <c r="V5660" s="77" t="str">
        <f t="shared" si="1598"/>
        <v/>
      </c>
      <c r="W5660" s="37" t="str">
        <f t="shared" si="1599"/>
        <v/>
      </c>
      <c r="X5660" s="7" t="str">
        <f t="shared" si="1600"/>
        <v/>
      </c>
      <c r="Y5660" s="37" t="str">
        <f t="shared" si="1601"/>
        <v/>
      </c>
      <c r="AA5660" s="54" t="str">
        <f t="shared" si="1602"/>
        <v/>
      </c>
      <c r="AC5660" s="121" t="str">
        <f t="shared" si="1603"/>
        <v/>
      </c>
      <c r="AD5660" s="111" t="str">
        <f t="shared" si="1604"/>
        <v/>
      </c>
      <c r="AE5660" s="122" t="str">
        <f t="shared" si="1605"/>
        <v/>
      </c>
      <c r="AF5660" s="123" t="str">
        <f t="shared" si="1606"/>
        <v>Qtr 1</v>
      </c>
      <c r="AG5660" s="122" t="str">
        <f t="shared" si="1607"/>
        <v/>
      </c>
      <c r="AI5660" s="124" t="str">
        <f t="shared" si="1608"/>
        <v/>
      </c>
      <c r="AK5660" s="103" t="str">
        <f t="shared" si="1609"/>
        <v/>
      </c>
      <c r="AL5660" s="104" t="str">
        <f t="shared" si="1610"/>
        <v/>
      </c>
      <c r="AN5660" s="37" t="str">
        <f>IF(AK5660="", "", COUNTIF(AK$11:AK$8010, "&lt;"&amp;AK5660)+1+COUNTIF(AK$11:AK5660, AK5660)-1)</f>
        <v/>
      </c>
      <c r="AO5660" s="37" t="str">
        <f>IF(AL5660="", "", COUNTIF(AL$11:AL$8010, "&gt;"&amp;AL5660)+1+COUNTIF(AL$11:AL5660, AL5660)-1)</f>
        <v/>
      </c>
    </row>
    <row r="5661" spans="1:41" x14ac:dyDescent="0.55000000000000004">
      <c r="A5661" s="5"/>
      <c r="B5661" s="284"/>
      <c r="C5661" s="285"/>
      <c r="D5661" s="286"/>
      <c r="E5661" s="287"/>
      <c r="F5661" s="288"/>
      <c r="G5661" s="5"/>
      <c r="J5661" s="7" t="str">
        <f t="shared" si="1593"/>
        <v/>
      </c>
      <c r="K5661" s="48" t="str">
        <f t="shared" si="1594"/>
        <v/>
      </c>
      <c r="L5661" s="48" t="str">
        <f t="shared" si="1595"/>
        <v/>
      </c>
      <c r="M5661" s="49" t="str">
        <f t="shared" si="1596"/>
        <v/>
      </c>
      <c r="U5661" s="103" t="str">
        <f t="shared" si="1597"/>
        <v/>
      </c>
      <c r="V5661" s="77" t="str">
        <f t="shared" si="1598"/>
        <v/>
      </c>
      <c r="W5661" s="37" t="str">
        <f t="shared" si="1599"/>
        <v/>
      </c>
      <c r="X5661" s="7" t="str">
        <f t="shared" si="1600"/>
        <v/>
      </c>
      <c r="Y5661" s="37" t="str">
        <f t="shared" si="1601"/>
        <v/>
      </c>
      <c r="AA5661" s="54" t="str">
        <f t="shared" si="1602"/>
        <v/>
      </c>
      <c r="AC5661" s="121" t="str">
        <f t="shared" si="1603"/>
        <v/>
      </c>
      <c r="AD5661" s="111" t="str">
        <f t="shared" si="1604"/>
        <v/>
      </c>
      <c r="AE5661" s="122" t="str">
        <f t="shared" si="1605"/>
        <v/>
      </c>
      <c r="AF5661" s="123" t="str">
        <f t="shared" si="1606"/>
        <v>Qtr 1</v>
      </c>
      <c r="AG5661" s="122" t="str">
        <f t="shared" si="1607"/>
        <v/>
      </c>
      <c r="AI5661" s="124" t="str">
        <f t="shared" si="1608"/>
        <v/>
      </c>
      <c r="AK5661" s="103" t="str">
        <f t="shared" si="1609"/>
        <v/>
      </c>
      <c r="AL5661" s="104" t="str">
        <f t="shared" si="1610"/>
        <v/>
      </c>
      <c r="AN5661" s="37" t="str">
        <f>IF(AK5661="", "", COUNTIF(AK$11:AK$8010, "&lt;"&amp;AK5661)+1+COUNTIF(AK$11:AK5661, AK5661)-1)</f>
        <v/>
      </c>
      <c r="AO5661" s="37" t="str">
        <f>IF(AL5661="", "", COUNTIF(AL$11:AL$8010, "&gt;"&amp;AL5661)+1+COUNTIF(AL$11:AL5661, AL5661)-1)</f>
        <v/>
      </c>
    </row>
    <row r="5662" spans="1:41" x14ac:dyDescent="0.55000000000000004">
      <c r="A5662" s="5"/>
      <c r="B5662" s="284"/>
      <c r="C5662" s="285"/>
      <c r="D5662" s="286"/>
      <c r="E5662" s="287"/>
      <c r="F5662" s="288"/>
      <c r="G5662" s="5"/>
      <c r="J5662" s="7" t="str">
        <f t="shared" si="1593"/>
        <v/>
      </c>
      <c r="K5662" s="48" t="str">
        <f t="shared" si="1594"/>
        <v/>
      </c>
      <c r="L5662" s="48" t="str">
        <f t="shared" si="1595"/>
        <v/>
      </c>
      <c r="M5662" s="49" t="str">
        <f t="shared" si="1596"/>
        <v/>
      </c>
      <c r="U5662" s="103" t="str">
        <f t="shared" si="1597"/>
        <v/>
      </c>
      <c r="V5662" s="77" t="str">
        <f t="shared" si="1598"/>
        <v/>
      </c>
      <c r="W5662" s="37" t="str">
        <f t="shared" si="1599"/>
        <v/>
      </c>
      <c r="X5662" s="7" t="str">
        <f t="shared" si="1600"/>
        <v/>
      </c>
      <c r="Y5662" s="37" t="str">
        <f t="shared" si="1601"/>
        <v/>
      </c>
      <c r="AA5662" s="54" t="str">
        <f t="shared" si="1602"/>
        <v/>
      </c>
      <c r="AC5662" s="121" t="str">
        <f t="shared" si="1603"/>
        <v/>
      </c>
      <c r="AD5662" s="111" t="str">
        <f t="shared" si="1604"/>
        <v/>
      </c>
      <c r="AE5662" s="122" t="str">
        <f t="shared" si="1605"/>
        <v/>
      </c>
      <c r="AF5662" s="123" t="str">
        <f t="shared" si="1606"/>
        <v>Qtr 1</v>
      </c>
      <c r="AG5662" s="122" t="str">
        <f t="shared" si="1607"/>
        <v/>
      </c>
      <c r="AI5662" s="124" t="str">
        <f t="shared" si="1608"/>
        <v/>
      </c>
      <c r="AK5662" s="103" t="str">
        <f t="shared" si="1609"/>
        <v/>
      </c>
      <c r="AL5662" s="104" t="str">
        <f t="shared" si="1610"/>
        <v/>
      </c>
      <c r="AN5662" s="37" t="str">
        <f>IF(AK5662="", "", COUNTIF(AK$11:AK$8010, "&lt;"&amp;AK5662)+1+COUNTIF(AK$11:AK5662, AK5662)-1)</f>
        <v/>
      </c>
      <c r="AO5662" s="37" t="str">
        <f>IF(AL5662="", "", COUNTIF(AL$11:AL$8010, "&gt;"&amp;AL5662)+1+COUNTIF(AL$11:AL5662, AL5662)-1)</f>
        <v/>
      </c>
    </row>
    <row r="5663" spans="1:41" x14ac:dyDescent="0.55000000000000004">
      <c r="A5663" s="5"/>
      <c r="B5663" s="284"/>
      <c r="C5663" s="285"/>
      <c r="D5663" s="286"/>
      <c r="E5663" s="287"/>
      <c r="F5663" s="288"/>
      <c r="G5663" s="5"/>
      <c r="J5663" s="7" t="str">
        <f t="shared" si="1593"/>
        <v/>
      </c>
      <c r="K5663" s="48" t="str">
        <f t="shared" si="1594"/>
        <v/>
      </c>
      <c r="L5663" s="48" t="str">
        <f t="shared" si="1595"/>
        <v/>
      </c>
      <c r="M5663" s="49" t="str">
        <f t="shared" si="1596"/>
        <v/>
      </c>
      <c r="U5663" s="103" t="str">
        <f t="shared" si="1597"/>
        <v/>
      </c>
      <c r="V5663" s="77" t="str">
        <f t="shared" si="1598"/>
        <v/>
      </c>
      <c r="W5663" s="37" t="str">
        <f t="shared" si="1599"/>
        <v/>
      </c>
      <c r="X5663" s="7" t="str">
        <f t="shared" si="1600"/>
        <v/>
      </c>
      <c r="Y5663" s="37" t="str">
        <f t="shared" si="1601"/>
        <v/>
      </c>
      <c r="AA5663" s="54" t="str">
        <f t="shared" si="1602"/>
        <v/>
      </c>
      <c r="AC5663" s="121" t="str">
        <f t="shared" si="1603"/>
        <v/>
      </c>
      <c r="AD5663" s="111" t="str">
        <f t="shared" si="1604"/>
        <v/>
      </c>
      <c r="AE5663" s="122" t="str">
        <f t="shared" si="1605"/>
        <v/>
      </c>
      <c r="AF5663" s="123" t="str">
        <f t="shared" si="1606"/>
        <v>Qtr 1</v>
      </c>
      <c r="AG5663" s="122" t="str">
        <f t="shared" si="1607"/>
        <v/>
      </c>
      <c r="AI5663" s="124" t="str">
        <f t="shared" si="1608"/>
        <v/>
      </c>
      <c r="AK5663" s="103" t="str">
        <f t="shared" si="1609"/>
        <v/>
      </c>
      <c r="AL5663" s="104" t="str">
        <f t="shared" si="1610"/>
        <v/>
      </c>
      <c r="AN5663" s="37" t="str">
        <f>IF(AK5663="", "", COUNTIF(AK$11:AK$8010, "&lt;"&amp;AK5663)+1+COUNTIF(AK$11:AK5663, AK5663)-1)</f>
        <v/>
      </c>
      <c r="AO5663" s="37" t="str">
        <f>IF(AL5663="", "", COUNTIF(AL$11:AL$8010, "&gt;"&amp;AL5663)+1+COUNTIF(AL$11:AL5663, AL5663)-1)</f>
        <v/>
      </c>
    </row>
    <row r="5664" spans="1:41" x14ac:dyDescent="0.55000000000000004">
      <c r="A5664" s="5"/>
      <c r="B5664" s="284"/>
      <c r="C5664" s="285"/>
      <c r="D5664" s="286"/>
      <c r="E5664" s="287"/>
      <c r="F5664" s="288"/>
      <c r="G5664" s="5"/>
      <c r="J5664" s="7" t="str">
        <f t="shared" si="1593"/>
        <v/>
      </c>
      <c r="K5664" s="48" t="str">
        <f t="shared" si="1594"/>
        <v/>
      </c>
      <c r="L5664" s="48" t="str">
        <f t="shared" si="1595"/>
        <v/>
      </c>
      <c r="M5664" s="49" t="str">
        <f t="shared" si="1596"/>
        <v/>
      </c>
      <c r="U5664" s="103" t="str">
        <f t="shared" si="1597"/>
        <v/>
      </c>
      <c r="V5664" s="77" t="str">
        <f t="shared" si="1598"/>
        <v/>
      </c>
      <c r="W5664" s="37" t="str">
        <f t="shared" si="1599"/>
        <v/>
      </c>
      <c r="X5664" s="7" t="str">
        <f t="shared" si="1600"/>
        <v/>
      </c>
      <c r="Y5664" s="37" t="str">
        <f t="shared" si="1601"/>
        <v/>
      </c>
      <c r="AA5664" s="54" t="str">
        <f t="shared" si="1602"/>
        <v/>
      </c>
      <c r="AC5664" s="121" t="str">
        <f t="shared" si="1603"/>
        <v/>
      </c>
      <c r="AD5664" s="111" t="str">
        <f t="shared" si="1604"/>
        <v/>
      </c>
      <c r="AE5664" s="122" t="str">
        <f t="shared" si="1605"/>
        <v/>
      </c>
      <c r="AF5664" s="123" t="str">
        <f t="shared" si="1606"/>
        <v>Qtr 1</v>
      </c>
      <c r="AG5664" s="122" t="str">
        <f t="shared" si="1607"/>
        <v/>
      </c>
      <c r="AI5664" s="124" t="str">
        <f t="shared" si="1608"/>
        <v/>
      </c>
      <c r="AK5664" s="103" t="str">
        <f t="shared" si="1609"/>
        <v/>
      </c>
      <c r="AL5664" s="104" t="str">
        <f t="shared" si="1610"/>
        <v/>
      </c>
      <c r="AN5664" s="37" t="str">
        <f>IF(AK5664="", "", COUNTIF(AK$11:AK$8010, "&lt;"&amp;AK5664)+1+COUNTIF(AK$11:AK5664, AK5664)-1)</f>
        <v/>
      </c>
      <c r="AO5664" s="37" t="str">
        <f>IF(AL5664="", "", COUNTIF(AL$11:AL$8010, "&gt;"&amp;AL5664)+1+COUNTIF(AL$11:AL5664, AL5664)-1)</f>
        <v/>
      </c>
    </row>
    <row r="5665" spans="1:41" x14ac:dyDescent="0.55000000000000004">
      <c r="A5665" s="5"/>
      <c r="B5665" s="284"/>
      <c r="C5665" s="285"/>
      <c r="D5665" s="286"/>
      <c r="E5665" s="287"/>
      <c r="F5665" s="288"/>
      <c r="G5665" s="5"/>
      <c r="J5665" s="7" t="str">
        <f t="shared" si="1593"/>
        <v/>
      </c>
      <c r="K5665" s="48" t="str">
        <f t="shared" si="1594"/>
        <v/>
      </c>
      <c r="L5665" s="48" t="str">
        <f t="shared" si="1595"/>
        <v/>
      </c>
      <c r="M5665" s="49" t="str">
        <f t="shared" si="1596"/>
        <v/>
      </c>
      <c r="U5665" s="103" t="str">
        <f t="shared" si="1597"/>
        <v/>
      </c>
      <c r="V5665" s="77" t="str">
        <f t="shared" si="1598"/>
        <v/>
      </c>
      <c r="W5665" s="37" t="str">
        <f t="shared" si="1599"/>
        <v/>
      </c>
      <c r="X5665" s="7" t="str">
        <f t="shared" si="1600"/>
        <v/>
      </c>
      <c r="Y5665" s="37" t="str">
        <f t="shared" si="1601"/>
        <v/>
      </c>
      <c r="AA5665" s="54" t="str">
        <f t="shared" si="1602"/>
        <v/>
      </c>
      <c r="AC5665" s="121" t="str">
        <f t="shared" si="1603"/>
        <v/>
      </c>
      <c r="AD5665" s="111" t="str">
        <f t="shared" si="1604"/>
        <v/>
      </c>
      <c r="AE5665" s="122" t="str">
        <f t="shared" si="1605"/>
        <v/>
      </c>
      <c r="AF5665" s="123" t="str">
        <f t="shared" si="1606"/>
        <v>Qtr 1</v>
      </c>
      <c r="AG5665" s="122" t="str">
        <f t="shared" si="1607"/>
        <v/>
      </c>
      <c r="AI5665" s="124" t="str">
        <f t="shared" si="1608"/>
        <v/>
      </c>
      <c r="AK5665" s="103" t="str">
        <f t="shared" si="1609"/>
        <v/>
      </c>
      <c r="AL5665" s="104" t="str">
        <f t="shared" si="1610"/>
        <v/>
      </c>
      <c r="AN5665" s="37" t="str">
        <f>IF(AK5665="", "", COUNTIF(AK$11:AK$8010, "&lt;"&amp;AK5665)+1+COUNTIF(AK$11:AK5665, AK5665)-1)</f>
        <v/>
      </c>
      <c r="AO5665" s="37" t="str">
        <f>IF(AL5665="", "", COUNTIF(AL$11:AL$8010, "&gt;"&amp;AL5665)+1+COUNTIF(AL$11:AL5665, AL5665)-1)</f>
        <v/>
      </c>
    </row>
    <row r="5666" spans="1:41" x14ac:dyDescent="0.55000000000000004">
      <c r="A5666" s="5"/>
      <c r="B5666" s="284"/>
      <c r="C5666" s="285"/>
      <c r="D5666" s="286"/>
      <c r="E5666" s="287"/>
      <c r="F5666" s="288"/>
      <c r="G5666" s="5"/>
      <c r="J5666" s="7" t="str">
        <f t="shared" si="1593"/>
        <v/>
      </c>
      <c r="K5666" s="48" t="str">
        <f t="shared" si="1594"/>
        <v/>
      </c>
      <c r="L5666" s="48" t="str">
        <f t="shared" si="1595"/>
        <v/>
      </c>
      <c r="M5666" s="49" t="str">
        <f t="shared" si="1596"/>
        <v/>
      </c>
      <c r="U5666" s="103" t="str">
        <f t="shared" si="1597"/>
        <v/>
      </c>
      <c r="V5666" s="77" t="str">
        <f t="shared" si="1598"/>
        <v/>
      </c>
      <c r="W5666" s="37" t="str">
        <f t="shared" si="1599"/>
        <v/>
      </c>
      <c r="X5666" s="7" t="str">
        <f t="shared" si="1600"/>
        <v/>
      </c>
      <c r="Y5666" s="37" t="str">
        <f t="shared" si="1601"/>
        <v/>
      </c>
      <c r="AA5666" s="54" t="str">
        <f t="shared" si="1602"/>
        <v/>
      </c>
      <c r="AC5666" s="121" t="str">
        <f t="shared" si="1603"/>
        <v/>
      </c>
      <c r="AD5666" s="111" t="str">
        <f t="shared" si="1604"/>
        <v/>
      </c>
      <c r="AE5666" s="122" t="str">
        <f t="shared" si="1605"/>
        <v/>
      </c>
      <c r="AF5666" s="123" t="str">
        <f t="shared" si="1606"/>
        <v>Qtr 1</v>
      </c>
      <c r="AG5666" s="122" t="str">
        <f t="shared" si="1607"/>
        <v/>
      </c>
      <c r="AI5666" s="124" t="str">
        <f t="shared" si="1608"/>
        <v/>
      </c>
      <c r="AK5666" s="103" t="str">
        <f t="shared" si="1609"/>
        <v/>
      </c>
      <c r="AL5666" s="104" t="str">
        <f t="shared" si="1610"/>
        <v/>
      </c>
      <c r="AN5666" s="37" t="str">
        <f>IF(AK5666="", "", COUNTIF(AK$11:AK$8010, "&lt;"&amp;AK5666)+1+COUNTIF(AK$11:AK5666, AK5666)-1)</f>
        <v/>
      </c>
      <c r="AO5666" s="37" t="str">
        <f>IF(AL5666="", "", COUNTIF(AL$11:AL$8010, "&gt;"&amp;AL5666)+1+COUNTIF(AL$11:AL5666, AL5666)-1)</f>
        <v/>
      </c>
    </row>
    <row r="5667" spans="1:41" x14ac:dyDescent="0.55000000000000004">
      <c r="A5667" s="5"/>
      <c r="B5667" s="284"/>
      <c r="C5667" s="285"/>
      <c r="D5667" s="286"/>
      <c r="E5667" s="287"/>
      <c r="F5667" s="288"/>
      <c r="G5667" s="5"/>
      <c r="J5667" s="7" t="str">
        <f t="shared" si="1593"/>
        <v/>
      </c>
      <c r="K5667" s="48" t="str">
        <f t="shared" si="1594"/>
        <v/>
      </c>
      <c r="L5667" s="48" t="str">
        <f t="shared" si="1595"/>
        <v/>
      </c>
      <c r="M5667" s="49" t="str">
        <f t="shared" si="1596"/>
        <v/>
      </c>
      <c r="U5667" s="103" t="str">
        <f t="shared" si="1597"/>
        <v/>
      </c>
      <c r="V5667" s="77" t="str">
        <f t="shared" si="1598"/>
        <v/>
      </c>
      <c r="W5667" s="37" t="str">
        <f t="shared" si="1599"/>
        <v/>
      </c>
      <c r="X5667" s="7" t="str">
        <f t="shared" si="1600"/>
        <v/>
      </c>
      <c r="Y5667" s="37" t="str">
        <f t="shared" si="1601"/>
        <v/>
      </c>
      <c r="AA5667" s="54" t="str">
        <f t="shared" si="1602"/>
        <v/>
      </c>
      <c r="AC5667" s="121" t="str">
        <f t="shared" si="1603"/>
        <v/>
      </c>
      <c r="AD5667" s="111" t="str">
        <f t="shared" si="1604"/>
        <v/>
      </c>
      <c r="AE5667" s="122" t="str">
        <f t="shared" si="1605"/>
        <v/>
      </c>
      <c r="AF5667" s="123" t="str">
        <f t="shared" si="1606"/>
        <v>Qtr 1</v>
      </c>
      <c r="AG5667" s="122" t="str">
        <f t="shared" si="1607"/>
        <v/>
      </c>
      <c r="AI5667" s="124" t="str">
        <f t="shared" si="1608"/>
        <v/>
      </c>
      <c r="AK5667" s="103" t="str">
        <f t="shared" si="1609"/>
        <v/>
      </c>
      <c r="AL5667" s="104" t="str">
        <f t="shared" si="1610"/>
        <v/>
      </c>
      <c r="AN5667" s="37" t="str">
        <f>IF(AK5667="", "", COUNTIF(AK$11:AK$8010, "&lt;"&amp;AK5667)+1+COUNTIF(AK$11:AK5667, AK5667)-1)</f>
        <v/>
      </c>
      <c r="AO5667" s="37" t="str">
        <f>IF(AL5667="", "", COUNTIF(AL$11:AL$8010, "&gt;"&amp;AL5667)+1+COUNTIF(AL$11:AL5667, AL5667)-1)</f>
        <v/>
      </c>
    </row>
    <row r="5668" spans="1:41" x14ac:dyDescent="0.55000000000000004">
      <c r="A5668" s="5"/>
      <c r="B5668" s="284"/>
      <c r="C5668" s="285"/>
      <c r="D5668" s="286"/>
      <c r="E5668" s="287"/>
      <c r="F5668" s="288"/>
      <c r="G5668" s="5"/>
      <c r="J5668" s="7" t="str">
        <f t="shared" si="1593"/>
        <v/>
      </c>
      <c r="K5668" s="48" t="str">
        <f t="shared" si="1594"/>
        <v/>
      </c>
      <c r="L5668" s="48" t="str">
        <f t="shared" si="1595"/>
        <v/>
      </c>
      <c r="M5668" s="49" t="str">
        <f t="shared" si="1596"/>
        <v/>
      </c>
      <c r="U5668" s="103" t="str">
        <f t="shared" si="1597"/>
        <v/>
      </c>
      <c r="V5668" s="77" t="str">
        <f t="shared" si="1598"/>
        <v/>
      </c>
      <c r="W5668" s="37" t="str">
        <f t="shared" si="1599"/>
        <v/>
      </c>
      <c r="X5668" s="7" t="str">
        <f t="shared" si="1600"/>
        <v/>
      </c>
      <c r="Y5668" s="37" t="str">
        <f t="shared" si="1601"/>
        <v/>
      </c>
      <c r="AA5668" s="54" t="str">
        <f t="shared" si="1602"/>
        <v/>
      </c>
      <c r="AC5668" s="121" t="str">
        <f t="shared" si="1603"/>
        <v/>
      </c>
      <c r="AD5668" s="111" t="str">
        <f t="shared" si="1604"/>
        <v/>
      </c>
      <c r="AE5668" s="122" t="str">
        <f t="shared" si="1605"/>
        <v/>
      </c>
      <c r="AF5668" s="123" t="str">
        <f t="shared" si="1606"/>
        <v>Qtr 1</v>
      </c>
      <c r="AG5668" s="122" t="str">
        <f t="shared" si="1607"/>
        <v/>
      </c>
      <c r="AI5668" s="124" t="str">
        <f t="shared" si="1608"/>
        <v/>
      </c>
      <c r="AK5668" s="103" t="str">
        <f t="shared" si="1609"/>
        <v/>
      </c>
      <c r="AL5668" s="104" t="str">
        <f t="shared" si="1610"/>
        <v/>
      </c>
      <c r="AN5668" s="37" t="str">
        <f>IF(AK5668="", "", COUNTIF(AK$11:AK$8010, "&lt;"&amp;AK5668)+1+COUNTIF(AK$11:AK5668, AK5668)-1)</f>
        <v/>
      </c>
      <c r="AO5668" s="37" t="str">
        <f>IF(AL5668="", "", COUNTIF(AL$11:AL$8010, "&gt;"&amp;AL5668)+1+COUNTIF(AL$11:AL5668, AL5668)-1)</f>
        <v/>
      </c>
    </row>
    <row r="5669" spans="1:41" x14ac:dyDescent="0.55000000000000004">
      <c r="A5669" s="5"/>
      <c r="B5669" s="284"/>
      <c r="C5669" s="285"/>
      <c r="D5669" s="286"/>
      <c r="E5669" s="287"/>
      <c r="F5669" s="288"/>
      <c r="G5669" s="5"/>
      <c r="J5669" s="7" t="str">
        <f t="shared" si="1593"/>
        <v/>
      </c>
      <c r="K5669" s="48" t="str">
        <f t="shared" si="1594"/>
        <v/>
      </c>
      <c r="L5669" s="48" t="str">
        <f t="shared" si="1595"/>
        <v/>
      </c>
      <c r="M5669" s="49" t="str">
        <f t="shared" si="1596"/>
        <v/>
      </c>
      <c r="U5669" s="103" t="str">
        <f t="shared" si="1597"/>
        <v/>
      </c>
      <c r="V5669" s="77" t="str">
        <f t="shared" si="1598"/>
        <v/>
      </c>
      <c r="W5669" s="37" t="str">
        <f t="shared" si="1599"/>
        <v/>
      </c>
      <c r="X5669" s="7" t="str">
        <f t="shared" si="1600"/>
        <v/>
      </c>
      <c r="Y5669" s="37" t="str">
        <f t="shared" si="1601"/>
        <v/>
      </c>
      <c r="AA5669" s="54" t="str">
        <f t="shared" si="1602"/>
        <v/>
      </c>
      <c r="AC5669" s="121" t="str">
        <f t="shared" si="1603"/>
        <v/>
      </c>
      <c r="AD5669" s="111" t="str">
        <f t="shared" si="1604"/>
        <v/>
      </c>
      <c r="AE5669" s="122" t="str">
        <f t="shared" si="1605"/>
        <v/>
      </c>
      <c r="AF5669" s="123" t="str">
        <f t="shared" si="1606"/>
        <v>Qtr 1</v>
      </c>
      <c r="AG5669" s="122" t="str">
        <f t="shared" si="1607"/>
        <v/>
      </c>
      <c r="AI5669" s="124" t="str">
        <f t="shared" si="1608"/>
        <v/>
      </c>
      <c r="AK5669" s="103" t="str">
        <f t="shared" si="1609"/>
        <v/>
      </c>
      <c r="AL5669" s="104" t="str">
        <f t="shared" si="1610"/>
        <v/>
      </c>
      <c r="AN5669" s="37" t="str">
        <f>IF(AK5669="", "", COUNTIF(AK$11:AK$8010, "&lt;"&amp;AK5669)+1+COUNTIF(AK$11:AK5669, AK5669)-1)</f>
        <v/>
      </c>
      <c r="AO5669" s="37" t="str">
        <f>IF(AL5669="", "", COUNTIF(AL$11:AL$8010, "&gt;"&amp;AL5669)+1+COUNTIF(AL$11:AL5669, AL5669)-1)</f>
        <v/>
      </c>
    </row>
    <row r="5670" spans="1:41" x14ac:dyDescent="0.55000000000000004">
      <c r="A5670" s="5"/>
      <c r="B5670" s="284"/>
      <c r="C5670" s="285"/>
      <c r="D5670" s="286"/>
      <c r="E5670" s="287"/>
      <c r="F5670" s="288"/>
      <c r="G5670" s="5"/>
      <c r="J5670" s="7" t="str">
        <f t="shared" si="1593"/>
        <v/>
      </c>
      <c r="K5670" s="48" t="str">
        <f t="shared" si="1594"/>
        <v/>
      </c>
      <c r="L5670" s="48" t="str">
        <f t="shared" si="1595"/>
        <v/>
      </c>
      <c r="M5670" s="49" t="str">
        <f t="shared" si="1596"/>
        <v/>
      </c>
      <c r="U5670" s="103" t="str">
        <f t="shared" si="1597"/>
        <v/>
      </c>
      <c r="V5670" s="77" t="str">
        <f t="shared" si="1598"/>
        <v/>
      </c>
      <c r="W5670" s="37" t="str">
        <f t="shared" si="1599"/>
        <v/>
      </c>
      <c r="X5670" s="7" t="str">
        <f t="shared" si="1600"/>
        <v/>
      </c>
      <c r="Y5670" s="37" t="str">
        <f t="shared" si="1601"/>
        <v/>
      </c>
      <c r="AA5670" s="54" t="str">
        <f t="shared" si="1602"/>
        <v/>
      </c>
      <c r="AC5670" s="121" t="str">
        <f t="shared" si="1603"/>
        <v/>
      </c>
      <c r="AD5670" s="111" t="str">
        <f t="shared" si="1604"/>
        <v/>
      </c>
      <c r="AE5670" s="122" t="str">
        <f t="shared" si="1605"/>
        <v/>
      </c>
      <c r="AF5670" s="123" t="str">
        <f t="shared" si="1606"/>
        <v>Qtr 1</v>
      </c>
      <c r="AG5670" s="122" t="str">
        <f t="shared" si="1607"/>
        <v/>
      </c>
      <c r="AI5670" s="124" t="str">
        <f t="shared" si="1608"/>
        <v/>
      </c>
      <c r="AK5670" s="103" t="str">
        <f t="shared" si="1609"/>
        <v/>
      </c>
      <c r="AL5670" s="104" t="str">
        <f t="shared" si="1610"/>
        <v/>
      </c>
      <c r="AN5670" s="37" t="str">
        <f>IF(AK5670="", "", COUNTIF(AK$11:AK$8010, "&lt;"&amp;AK5670)+1+COUNTIF(AK$11:AK5670, AK5670)-1)</f>
        <v/>
      </c>
      <c r="AO5670" s="37" t="str">
        <f>IF(AL5670="", "", COUNTIF(AL$11:AL$8010, "&gt;"&amp;AL5670)+1+COUNTIF(AL$11:AL5670, AL5670)-1)</f>
        <v/>
      </c>
    </row>
    <row r="5671" spans="1:41" x14ac:dyDescent="0.55000000000000004">
      <c r="A5671" s="5"/>
      <c r="B5671" s="284"/>
      <c r="C5671" s="285"/>
      <c r="D5671" s="286"/>
      <c r="E5671" s="287"/>
      <c r="F5671" s="288"/>
      <c r="G5671" s="5"/>
      <c r="J5671" s="7" t="str">
        <f t="shared" si="1593"/>
        <v/>
      </c>
      <c r="K5671" s="48" t="str">
        <f t="shared" si="1594"/>
        <v/>
      </c>
      <c r="L5671" s="48" t="str">
        <f t="shared" si="1595"/>
        <v/>
      </c>
      <c r="M5671" s="49" t="str">
        <f t="shared" si="1596"/>
        <v/>
      </c>
      <c r="U5671" s="103" t="str">
        <f t="shared" si="1597"/>
        <v/>
      </c>
      <c r="V5671" s="77" t="str">
        <f t="shared" si="1598"/>
        <v/>
      </c>
      <c r="W5671" s="37" t="str">
        <f t="shared" si="1599"/>
        <v/>
      </c>
      <c r="X5671" s="7" t="str">
        <f t="shared" si="1600"/>
        <v/>
      </c>
      <c r="Y5671" s="37" t="str">
        <f t="shared" si="1601"/>
        <v/>
      </c>
      <c r="AA5671" s="54" t="str">
        <f t="shared" si="1602"/>
        <v/>
      </c>
      <c r="AC5671" s="121" t="str">
        <f t="shared" si="1603"/>
        <v/>
      </c>
      <c r="AD5671" s="111" t="str">
        <f t="shared" si="1604"/>
        <v/>
      </c>
      <c r="AE5671" s="122" t="str">
        <f t="shared" si="1605"/>
        <v/>
      </c>
      <c r="AF5671" s="123" t="str">
        <f t="shared" si="1606"/>
        <v>Qtr 1</v>
      </c>
      <c r="AG5671" s="122" t="str">
        <f t="shared" si="1607"/>
        <v/>
      </c>
      <c r="AI5671" s="124" t="str">
        <f t="shared" si="1608"/>
        <v/>
      </c>
      <c r="AK5671" s="103" t="str">
        <f t="shared" si="1609"/>
        <v/>
      </c>
      <c r="AL5671" s="104" t="str">
        <f t="shared" si="1610"/>
        <v/>
      </c>
      <c r="AN5671" s="37" t="str">
        <f>IF(AK5671="", "", COUNTIF(AK$11:AK$8010, "&lt;"&amp;AK5671)+1+COUNTIF(AK$11:AK5671, AK5671)-1)</f>
        <v/>
      </c>
      <c r="AO5671" s="37" t="str">
        <f>IF(AL5671="", "", COUNTIF(AL$11:AL$8010, "&gt;"&amp;AL5671)+1+COUNTIF(AL$11:AL5671, AL5671)-1)</f>
        <v/>
      </c>
    </row>
    <row r="5672" spans="1:41" x14ac:dyDescent="0.55000000000000004">
      <c r="A5672" s="5"/>
      <c r="B5672" s="284"/>
      <c r="C5672" s="285"/>
      <c r="D5672" s="286"/>
      <c r="E5672" s="287"/>
      <c r="F5672" s="288"/>
      <c r="G5672" s="5"/>
      <c r="J5672" s="7" t="str">
        <f t="shared" si="1593"/>
        <v/>
      </c>
      <c r="K5672" s="48" t="str">
        <f t="shared" si="1594"/>
        <v/>
      </c>
      <c r="L5672" s="48" t="str">
        <f t="shared" si="1595"/>
        <v/>
      </c>
      <c r="M5672" s="49" t="str">
        <f t="shared" si="1596"/>
        <v/>
      </c>
      <c r="U5672" s="103" t="str">
        <f t="shared" si="1597"/>
        <v/>
      </c>
      <c r="V5672" s="77" t="str">
        <f t="shared" si="1598"/>
        <v/>
      </c>
      <c r="W5672" s="37" t="str">
        <f t="shared" si="1599"/>
        <v/>
      </c>
      <c r="X5672" s="7" t="str">
        <f t="shared" si="1600"/>
        <v/>
      </c>
      <c r="Y5672" s="37" t="str">
        <f t="shared" si="1601"/>
        <v/>
      </c>
      <c r="AA5672" s="54" t="str">
        <f t="shared" si="1602"/>
        <v/>
      </c>
      <c r="AC5672" s="121" t="str">
        <f t="shared" si="1603"/>
        <v/>
      </c>
      <c r="AD5672" s="111" t="str">
        <f t="shared" si="1604"/>
        <v/>
      </c>
      <c r="AE5672" s="122" t="str">
        <f t="shared" si="1605"/>
        <v/>
      </c>
      <c r="AF5672" s="123" t="str">
        <f t="shared" si="1606"/>
        <v>Qtr 1</v>
      </c>
      <c r="AG5672" s="122" t="str">
        <f t="shared" si="1607"/>
        <v/>
      </c>
      <c r="AI5672" s="124" t="str">
        <f t="shared" si="1608"/>
        <v/>
      </c>
      <c r="AK5672" s="103" t="str">
        <f t="shared" si="1609"/>
        <v/>
      </c>
      <c r="AL5672" s="104" t="str">
        <f t="shared" si="1610"/>
        <v/>
      </c>
      <c r="AN5672" s="37" t="str">
        <f>IF(AK5672="", "", COUNTIF(AK$11:AK$8010, "&lt;"&amp;AK5672)+1+COUNTIF(AK$11:AK5672, AK5672)-1)</f>
        <v/>
      </c>
      <c r="AO5672" s="37" t="str">
        <f>IF(AL5672="", "", COUNTIF(AL$11:AL$8010, "&gt;"&amp;AL5672)+1+COUNTIF(AL$11:AL5672, AL5672)-1)</f>
        <v/>
      </c>
    </row>
    <row r="5673" spans="1:41" x14ac:dyDescent="0.55000000000000004">
      <c r="A5673" s="5"/>
      <c r="B5673" s="284"/>
      <c r="C5673" s="285"/>
      <c r="D5673" s="286"/>
      <c r="E5673" s="287"/>
      <c r="F5673" s="288"/>
      <c r="G5673" s="5"/>
      <c r="J5673" s="7" t="str">
        <f t="shared" si="1593"/>
        <v/>
      </c>
      <c r="K5673" s="48" t="str">
        <f t="shared" si="1594"/>
        <v/>
      </c>
      <c r="L5673" s="48" t="str">
        <f t="shared" si="1595"/>
        <v/>
      </c>
      <c r="M5673" s="49" t="str">
        <f t="shared" si="1596"/>
        <v/>
      </c>
      <c r="U5673" s="103" t="str">
        <f t="shared" si="1597"/>
        <v/>
      </c>
      <c r="V5673" s="77" t="str">
        <f t="shared" si="1598"/>
        <v/>
      </c>
      <c r="W5673" s="37" t="str">
        <f t="shared" si="1599"/>
        <v/>
      </c>
      <c r="X5673" s="7" t="str">
        <f t="shared" si="1600"/>
        <v/>
      </c>
      <c r="Y5673" s="37" t="str">
        <f t="shared" si="1601"/>
        <v/>
      </c>
      <c r="AA5673" s="54" t="str">
        <f t="shared" si="1602"/>
        <v/>
      </c>
      <c r="AC5673" s="121" t="str">
        <f t="shared" si="1603"/>
        <v/>
      </c>
      <c r="AD5673" s="111" t="str">
        <f t="shared" si="1604"/>
        <v/>
      </c>
      <c r="AE5673" s="122" t="str">
        <f t="shared" si="1605"/>
        <v/>
      </c>
      <c r="AF5673" s="123" t="str">
        <f t="shared" si="1606"/>
        <v>Qtr 1</v>
      </c>
      <c r="AG5673" s="122" t="str">
        <f t="shared" si="1607"/>
        <v/>
      </c>
      <c r="AI5673" s="124" t="str">
        <f t="shared" si="1608"/>
        <v/>
      </c>
      <c r="AK5673" s="103" t="str">
        <f t="shared" si="1609"/>
        <v/>
      </c>
      <c r="AL5673" s="104" t="str">
        <f t="shared" si="1610"/>
        <v/>
      </c>
      <c r="AN5673" s="37" t="str">
        <f>IF(AK5673="", "", COUNTIF(AK$11:AK$8010, "&lt;"&amp;AK5673)+1+COUNTIF(AK$11:AK5673, AK5673)-1)</f>
        <v/>
      </c>
      <c r="AO5673" s="37" t="str">
        <f>IF(AL5673="", "", COUNTIF(AL$11:AL$8010, "&gt;"&amp;AL5673)+1+COUNTIF(AL$11:AL5673, AL5673)-1)</f>
        <v/>
      </c>
    </row>
    <row r="5674" spans="1:41" x14ac:dyDescent="0.55000000000000004">
      <c r="A5674" s="5"/>
      <c r="B5674" s="284"/>
      <c r="C5674" s="285"/>
      <c r="D5674" s="286"/>
      <c r="E5674" s="287"/>
      <c r="F5674" s="288"/>
      <c r="G5674" s="5"/>
      <c r="J5674" s="7" t="str">
        <f t="shared" si="1593"/>
        <v/>
      </c>
      <c r="K5674" s="48" t="str">
        <f t="shared" si="1594"/>
        <v/>
      </c>
      <c r="L5674" s="48" t="str">
        <f t="shared" si="1595"/>
        <v/>
      </c>
      <c r="M5674" s="49" t="str">
        <f t="shared" si="1596"/>
        <v/>
      </c>
      <c r="U5674" s="103" t="str">
        <f t="shared" si="1597"/>
        <v/>
      </c>
      <c r="V5674" s="77" t="str">
        <f t="shared" si="1598"/>
        <v/>
      </c>
      <c r="W5674" s="37" t="str">
        <f t="shared" si="1599"/>
        <v/>
      </c>
      <c r="X5674" s="7" t="str">
        <f t="shared" si="1600"/>
        <v/>
      </c>
      <c r="Y5674" s="37" t="str">
        <f t="shared" si="1601"/>
        <v/>
      </c>
      <c r="AA5674" s="54" t="str">
        <f t="shared" si="1602"/>
        <v/>
      </c>
      <c r="AC5674" s="121" t="str">
        <f t="shared" si="1603"/>
        <v/>
      </c>
      <c r="AD5674" s="111" t="str">
        <f t="shared" si="1604"/>
        <v/>
      </c>
      <c r="AE5674" s="122" t="str">
        <f t="shared" si="1605"/>
        <v/>
      </c>
      <c r="AF5674" s="123" t="str">
        <f t="shared" si="1606"/>
        <v>Qtr 1</v>
      </c>
      <c r="AG5674" s="122" t="str">
        <f t="shared" si="1607"/>
        <v/>
      </c>
      <c r="AI5674" s="124" t="str">
        <f t="shared" si="1608"/>
        <v/>
      </c>
      <c r="AK5674" s="103" t="str">
        <f t="shared" si="1609"/>
        <v/>
      </c>
      <c r="AL5674" s="104" t="str">
        <f t="shared" si="1610"/>
        <v/>
      </c>
      <c r="AN5674" s="37" t="str">
        <f>IF(AK5674="", "", COUNTIF(AK$11:AK$8010, "&lt;"&amp;AK5674)+1+COUNTIF(AK$11:AK5674, AK5674)-1)</f>
        <v/>
      </c>
      <c r="AO5674" s="37" t="str">
        <f>IF(AL5674="", "", COUNTIF(AL$11:AL$8010, "&gt;"&amp;AL5674)+1+COUNTIF(AL$11:AL5674, AL5674)-1)</f>
        <v/>
      </c>
    </row>
    <row r="5675" spans="1:41" x14ac:dyDescent="0.55000000000000004">
      <c r="A5675" s="5"/>
      <c r="B5675" s="284"/>
      <c r="C5675" s="285"/>
      <c r="D5675" s="286"/>
      <c r="E5675" s="287"/>
      <c r="F5675" s="288"/>
      <c r="G5675" s="5"/>
      <c r="J5675" s="7" t="str">
        <f t="shared" si="1593"/>
        <v/>
      </c>
      <c r="K5675" s="48" t="str">
        <f t="shared" si="1594"/>
        <v/>
      </c>
      <c r="L5675" s="48" t="str">
        <f t="shared" si="1595"/>
        <v/>
      </c>
      <c r="M5675" s="49" t="str">
        <f t="shared" si="1596"/>
        <v/>
      </c>
      <c r="U5675" s="103" t="str">
        <f t="shared" si="1597"/>
        <v/>
      </c>
      <c r="V5675" s="77" t="str">
        <f t="shared" si="1598"/>
        <v/>
      </c>
      <c r="W5675" s="37" t="str">
        <f t="shared" si="1599"/>
        <v/>
      </c>
      <c r="X5675" s="7" t="str">
        <f t="shared" si="1600"/>
        <v/>
      </c>
      <c r="Y5675" s="37" t="str">
        <f t="shared" si="1601"/>
        <v/>
      </c>
      <c r="AA5675" s="54" t="str">
        <f t="shared" si="1602"/>
        <v/>
      </c>
      <c r="AC5675" s="121" t="str">
        <f t="shared" si="1603"/>
        <v/>
      </c>
      <c r="AD5675" s="111" t="str">
        <f t="shared" si="1604"/>
        <v/>
      </c>
      <c r="AE5675" s="122" t="str">
        <f t="shared" si="1605"/>
        <v/>
      </c>
      <c r="AF5675" s="123" t="str">
        <f t="shared" si="1606"/>
        <v>Qtr 1</v>
      </c>
      <c r="AG5675" s="122" t="str">
        <f t="shared" si="1607"/>
        <v/>
      </c>
      <c r="AI5675" s="124" t="str">
        <f t="shared" si="1608"/>
        <v/>
      </c>
      <c r="AK5675" s="103" t="str">
        <f t="shared" si="1609"/>
        <v/>
      </c>
      <c r="AL5675" s="104" t="str">
        <f t="shared" si="1610"/>
        <v/>
      </c>
      <c r="AN5675" s="37" t="str">
        <f>IF(AK5675="", "", COUNTIF(AK$11:AK$8010, "&lt;"&amp;AK5675)+1+COUNTIF(AK$11:AK5675, AK5675)-1)</f>
        <v/>
      </c>
      <c r="AO5675" s="37" t="str">
        <f>IF(AL5675="", "", COUNTIF(AL$11:AL$8010, "&gt;"&amp;AL5675)+1+COUNTIF(AL$11:AL5675, AL5675)-1)</f>
        <v/>
      </c>
    </row>
    <row r="5676" spans="1:41" x14ac:dyDescent="0.55000000000000004">
      <c r="A5676" s="5"/>
      <c r="B5676" s="284"/>
      <c r="C5676" s="285"/>
      <c r="D5676" s="286"/>
      <c r="E5676" s="287"/>
      <c r="F5676" s="288"/>
      <c r="G5676" s="5"/>
      <c r="J5676" s="7" t="str">
        <f t="shared" si="1593"/>
        <v/>
      </c>
      <c r="K5676" s="48" t="str">
        <f t="shared" si="1594"/>
        <v/>
      </c>
      <c r="L5676" s="48" t="str">
        <f t="shared" si="1595"/>
        <v/>
      </c>
      <c r="M5676" s="49" t="str">
        <f t="shared" si="1596"/>
        <v/>
      </c>
      <c r="U5676" s="103" t="str">
        <f t="shared" si="1597"/>
        <v/>
      </c>
      <c r="V5676" s="77" t="str">
        <f t="shared" si="1598"/>
        <v/>
      </c>
      <c r="W5676" s="37" t="str">
        <f t="shared" si="1599"/>
        <v/>
      </c>
      <c r="X5676" s="7" t="str">
        <f t="shared" si="1600"/>
        <v/>
      </c>
      <c r="Y5676" s="37" t="str">
        <f t="shared" si="1601"/>
        <v/>
      </c>
      <c r="AA5676" s="54" t="str">
        <f t="shared" si="1602"/>
        <v/>
      </c>
      <c r="AC5676" s="121" t="str">
        <f t="shared" si="1603"/>
        <v/>
      </c>
      <c r="AD5676" s="111" t="str">
        <f t="shared" si="1604"/>
        <v/>
      </c>
      <c r="AE5676" s="122" t="str">
        <f t="shared" si="1605"/>
        <v/>
      </c>
      <c r="AF5676" s="123" t="str">
        <f t="shared" si="1606"/>
        <v>Qtr 1</v>
      </c>
      <c r="AG5676" s="122" t="str">
        <f t="shared" si="1607"/>
        <v/>
      </c>
      <c r="AI5676" s="124" t="str">
        <f t="shared" si="1608"/>
        <v/>
      </c>
      <c r="AK5676" s="103" t="str">
        <f t="shared" si="1609"/>
        <v/>
      </c>
      <c r="AL5676" s="104" t="str">
        <f t="shared" si="1610"/>
        <v/>
      </c>
      <c r="AN5676" s="37" t="str">
        <f>IF(AK5676="", "", COUNTIF(AK$11:AK$8010, "&lt;"&amp;AK5676)+1+COUNTIF(AK$11:AK5676, AK5676)-1)</f>
        <v/>
      </c>
      <c r="AO5676" s="37" t="str">
        <f>IF(AL5676="", "", COUNTIF(AL$11:AL$8010, "&gt;"&amp;AL5676)+1+COUNTIF(AL$11:AL5676, AL5676)-1)</f>
        <v/>
      </c>
    </row>
    <row r="5677" spans="1:41" x14ac:dyDescent="0.55000000000000004">
      <c r="A5677" s="5"/>
      <c r="B5677" s="284"/>
      <c r="C5677" s="285"/>
      <c r="D5677" s="286"/>
      <c r="E5677" s="287"/>
      <c r="F5677" s="288"/>
      <c r="G5677" s="5"/>
      <c r="J5677" s="7" t="str">
        <f t="shared" si="1593"/>
        <v/>
      </c>
      <c r="K5677" s="48" t="str">
        <f t="shared" si="1594"/>
        <v/>
      </c>
      <c r="L5677" s="48" t="str">
        <f t="shared" si="1595"/>
        <v/>
      </c>
      <c r="M5677" s="49" t="str">
        <f t="shared" si="1596"/>
        <v/>
      </c>
      <c r="U5677" s="103" t="str">
        <f t="shared" si="1597"/>
        <v/>
      </c>
      <c r="V5677" s="77" t="str">
        <f t="shared" si="1598"/>
        <v/>
      </c>
      <c r="W5677" s="37" t="str">
        <f t="shared" si="1599"/>
        <v/>
      </c>
      <c r="X5677" s="7" t="str">
        <f t="shared" si="1600"/>
        <v/>
      </c>
      <c r="Y5677" s="37" t="str">
        <f t="shared" si="1601"/>
        <v/>
      </c>
      <c r="AA5677" s="54" t="str">
        <f t="shared" si="1602"/>
        <v/>
      </c>
      <c r="AC5677" s="121" t="str">
        <f t="shared" si="1603"/>
        <v/>
      </c>
      <c r="AD5677" s="111" t="str">
        <f t="shared" si="1604"/>
        <v/>
      </c>
      <c r="AE5677" s="122" t="str">
        <f t="shared" si="1605"/>
        <v/>
      </c>
      <c r="AF5677" s="123" t="str">
        <f t="shared" si="1606"/>
        <v>Qtr 1</v>
      </c>
      <c r="AG5677" s="122" t="str">
        <f t="shared" si="1607"/>
        <v/>
      </c>
      <c r="AI5677" s="124" t="str">
        <f t="shared" si="1608"/>
        <v/>
      </c>
      <c r="AK5677" s="103" t="str">
        <f t="shared" si="1609"/>
        <v/>
      </c>
      <c r="AL5677" s="104" t="str">
        <f t="shared" si="1610"/>
        <v/>
      </c>
      <c r="AN5677" s="37" t="str">
        <f>IF(AK5677="", "", COUNTIF(AK$11:AK$8010, "&lt;"&amp;AK5677)+1+COUNTIF(AK$11:AK5677, AK5677)-1)</f>
        <v/>
      </c>
      <c r="AO5677" s="37" t="str">
        <f>IF(AL5677="", "", COUNTIF(AL$11:AL$8010, "&gt;"&amp;AL5677)+1+COUNTIF(AL$11:AL5677, AL5677)-1)</f>
        <v/>
      </c>
    </row>
    <row r="5678" spans="1:41" x14ac:dyDescent="0.55000000000000004">
      <c r="A5678" s="5"/>
      <c r="B5678" s="284"/>
      <c r="C5678" s="285"/>
      <c r="D5678" s="286"/>
      <c r="E5678" s="287"/>
      <c r="F5678" s="288"/>
      <c r="G5678" s="5"/>
      <c r="J5678" s="7" t="str">
        <f t="shared" si="1593"/>
        <v/>
      </c>
      <c r="K5678" s="48" t="str">
        <f t="shared" si="1594"/>
        <v/>
      </c>
      <c r="L5678" s="48" t="str">
        <f t="shared" si="1595"/>
        <v/>
      </c>
      <c r="M5678" s="49" t="str">
        <f t="shared" si="1596"/>
        <v/>
      </c>
      <c r="U5678" s="103" t="str">
        <f t="shared" si="1597"/>
        <v/>
      </c>
      <c r="V5678" s="77" t="str">
        <f t="shared" si="1598"/>
        <v/>
      </c>
      <c r="W5678" s="37" t="str">
        <f t="shared" si="1599"/>
        <v/>
      </c>
      <c r="X5678" s="7" t="str">
        <f t="shared" si="1600"/>
        <v/>
      </c>
      <c r="Y5678" s="37" t="str">
        <f t="shared" si="1601"/>
        <v/>
      </c>
      <c r="AA5678" s="54" t="str">
        <f t="shared" si="1602"/>
        <v/>
      </c>
      <c r="AC5678" s="121" t="str">
        <f t="shared" si="1603"/>
        <v/>
      </c>
      <c r="AD5678" s="111" t="str">
        <f t="shared" si="1604"/>
        <v/>
      </c>
      <c r="AE5678" s="122" t="str">
        <f t="shared" si="1605"/>
        <v/>
      </c>
      <c r="AF5678" s="123" t="str">
        <f t="shared" si="1606"/>
        <v>Qtr 1</v>
      </c>
      <c r="AG5678" s="122" t="str">
        <f t="shared" si="1607"/>
        <v/>
      </c>
      <c r="AI5678" s="124" t="str">
        <f t="shared" si="1608"/>
        <v/>
      </c>
      <c r="AK5678" s="103" t="str">
        <f t="shared" si="1609"/>
        <v/>
      </c>
      <c r="AL5678" s="104" t="str">
        <f t="shared" si="1610"/>
        <v/>
      </c>
      <c r="AN5678" s="37" t="str">
        <f>IF(AK5678="", "", COUNTIF(AK$11:AK$8010, "&lt;"&amp;AK5678)+1+COUNTIF(AK$11:AK5678, AK5678)-1)</f>
        <v/>
      </c>
      <c r="AO5678" s="37" t="str">
        <f>IF(AL5678="", "", COUNTIF(AL$11:AL$8010, "&gt;"&amp;AL5678)+1+COUNTIF(AL$11:AL5678, AL5678)-1)</f>
        <v/>
      </c>
    </row>
    <row r="5679" spans="1:41" x14ac:dyDescent="0.55000000000000004">
      <c r="A5679" s="5"/>
      <c r="B5679" s="284"/>
      <c r="C5679" s="285"/>
      <c r="D5679" s="286"/>
      <c r="E5679" s="287"/>
      <c r="F5679" s="288"/>
      <c r="G5679" s="5"/>
      <c r="J5679" s="7" t="str">
        <f t="shared" si="1593"/>
        <v/>
      </c>
      <c r="K5679" s="48" t="str">
        <f t="shared" si="1594"/>
        <v/>
      </c>
      <c r="L5679" s="48" t="str">
        <f t="shared" si="1595"/>
        <v/>
      </c>
      <c r="M5679" s="49" t="str">
        <f t="shared" si="1596"/>
        <v/>
      </c>
      <c r="U5679" s="103" t="str">
        <f t="shared" si="1597"/>
        <v/>
      </c>
      <c r="V5679" s="77" t="str">
        <f t="shared" si="1598"/>
        <v/>
      </c>
      <c r="W5679" s="37" t="str">
        <f t="shared" si="1599"/>
        <v/>
      </c>
      <c r="X5679" s="7" t="str">
        <f t="shared" si="1600"/>
        <v/>
      </c>
      <c r="Y5679" s="37" t="str">
        <f t="shared" si="1601"/>
        <v/>
      </c>
      <c r="AA5679" s="54" t="str">
        <f t="shared" si="1602"/>
        <v/>
      </c>
      <c r="AC5679" s="121" t="str">
        <f t="shared" si="1603"/>
        <v/>
      </c>
      <c r="AD5679" s="111" t="str">
        <f t="shared" si="1604"/>
        <v/>
      </c>
      <c r="AE5679" s="122" t="str">
        <f t="shared" si="1605"/>
        <v/>
      </c>
      <c r="AF5679" s="123" t="str">
        <f t="shared" si="1606"/>
        <v>Qtr 1</v>
      </c>
      <c r="AG5679" s="122" t="str">
        <f t="shared" si="1607"/>
        <v/>
      </c>
      <c r="AI5679" s="124" t="str">
        <f t="shared" si="1608"/>
        <v/>
      </c>
      <c r="AK5679" s="103" t="str">
        <f t="shared" si="1609"/>
        <v/>
      </c>
      <c r="AL5679" s="104" t="str">
        <f t="shared" si="1610"/>
        <v/>
      </c>
      <c r="AN5679" s="37" t="str">
        <f>IF(AK5679="", "", COUNTIF(AK$11:AK$8010, "&lt;"&amp;AK5679)+1+COUNTIF(AK$11:AK5679, AK5679)-1)</f>
        <v/>
      </c>
      <c r="AO5679" s="37" t="str">
        <f>IF(AL5679="", "", COUNTIF(AL$11:AL$8010, "&gt;"&amp;AL5679)+1+COUNTIF(AL$11:AL5679, AL5679)-1)</f>
        <v/>
      </c>
    </row>
    <row r="5680" spans="1:41" x14ac:dyDescent="0.55000000000000004">
      <c r="A5680" s="5"/>
      <c r="B5680" s="284"/>
      <c r="C5680" s="285"/>
      <c r="D5680" s="286"/>
      <c r="E5680" s="287"/>
      <c r="F5680" s="288"/>
      <c r="G5680" s="5"/>
      <c r="J5680" s="7" t="str">
        <f t="shared" si="1593"/>
        <v/>
      </c>
      <c r="K5680" s="48" t="str">
        <f t="shared" si="1594"/>
        <v/>
      </c>
      <c r="L5680" s="48" t="str">
        <f t="shared" si="1595"/>
        <v/>
      </c>
      <c r="M5680" s="49" t="str">
        <f t="shared" si="1596"/>
        <v/>
      </c>
      <c r="U5680" s="103" t="str">
        <f t="shared" si="1597"/>
        <v/>
      </c>
      <c r="V5680" s="77" t="str">
        <f t="shared" si="1598"/>
        <v/>
      </c>
      <c r="W5680" s="37" t="str">
        <f t="shared" si="1599"/>
        <v/>
      </c>
      <c r="X5680" s="7" t="str">
        <f t="shared" si="1600"/>
        <v/>
      </c>
      <c r="Y5680" s="37" t="str">
        <f t="shared" si="1601"/>
        <v/>
      </c>
      <c r="AA5680" s="54" t="str">
        <f t="shared" si="1602"/>
        <v/>
      </c>
      <c r="AC5680" s="121" t="str">
        <f t="shared" si="1603"/>
        <v/>
      </c>
      <c r="AD5680" s="111" t="str">
        <f t="shared" si="1604"/>
        <v/>
      </c>
      <c r="AE5680" s="122" t="str">
        <f t="shared" si="1605"/>
        <v/>
      </c>
      <c r="AF5680" s="123" t="str">
        <f t="shared" si="1606"/>
        <v>Qtr 1</v>
      </c>
      <c r="AG5680" s="122" t="str">
        <f t="shared" si="1607"/>
        <v/>
      </c>
      <c r="AI5680" s="124" t="str">
        <f t="shared" si="1608"/>
        <v/>
      </c>
      <c r="AK5680" s="103" t="str">
        <f t="shared" si="1609"/>
        <v/>
      </c>
      <c r="AL5680" s="104" t="str">
        <f t="shared" si="1610"/>
        <v/>
      </c>
      <c r="AN5680" s="37" t="str">
        <f>IF(AK5680="", "", COUNTIF(AK$11:AK$8010, "&lt;"&amp;AK5680)+1+COUNTIF(AK$11:AK5680, AK5680)-1)</f>
        <v/>
      </c>
      <c r="AO5680" s="37" t="str">
        <f>IF(AL5680="", "", COUNTIF(AL$11:AL$8010, "&gt;"&amp;AL5680)+1+COUNTIF(AL$11:AL5680, AL5680)-1)</f>
        <v/>
      </c>
    </row>
    <row r="5681" spans="1:41" x14ac:dyDescent="0.55000000000000004">
      <c r="A5681" s="5"/>
      <c r="B5681" s="284"/>
      <c r="C5681" s="285"/>
      <c r="D5681" s="286"/>
      <c r="E5681" s="287"/>
      <c r="F5681" s="288"/>
      <c r="G5681" s="5"/>
      <c r="J5681" s="7" t="str">
        <f t="shared" si="1593"/>
        <v/>
      </c>
      <c r="K5681" s="48" t="str">
        <f t="shared" si="1594"/>
        <v/>
      </c>
      <c r="L5681" s="48" t="str">
        <f t="shared" si="1595"/>
        <v/>
      </c>
      <c r="M5681" s="49" t="str">
        <f t="shared" si="1596"/>
        <v/>
      </c>
      <c r="U5681" s="103" t="str">
        <f t="shared" si="1597"/>
        <v/>
      </c>
      <c r="V5681" s="77" t="str">
        <f t="shared" si="1598"/>
        <v/>
      </c>
      <c r="W5681" s="37" t="str">
        <f t="shared" si="1599"/>
        <v/>
      </c>
      <c r="X5681" s="7" t="str">
        <f t="shared" si="1600"/>
        <v/>
      </c>
      <c r="Y5681" s="37" t="str">
        <f t="shared" si="1601"/>
        <v/>
      </c>
      <c r="AA5681" s="54" t="str">
        <f t="shared" si="1602"/>
        <v/>
      </c>
      <c r="AC5681" s="121" t="str">
        <f t="shared" si="1603"/>
        <v/>
      </c>
      <c r="AD5681" s="111" t="str">
        <f t="shared" si="1604"/>
        <v/>
      </c>
      <c r="AE5681" s="122" t="str">
        <f t="shared" si="1605"/>
        <v/>
      </c>
      <c r="AF5681" s="123" t="str">
        <f t="shared" si="1606"/>
        <v>Qtr 1</v>
      </c>
      <c r="AG5681" s="122" t="str">
        <f t="shared" si="1607"/>
        <v/>
      </c>
      <c r="AI5681" s="124" t="str">
        <f t="shared" si="1608"/>
        <v/>
      </c>
      <c r="AK5681" s="103" t="str">
        <f t="shared" si="1609"/>
        <v/>
      </c>
      <c r="AL5681" s="104" t="str">
        <f t="shared" si="1610"/>
        <v/>
      </c>
      <c r="AN5681" s="37" t="str">
        <f>IF(AK5681="", "", COUNTIF(AK$11:AK$8010, "&lt;"&amp;AK5681)+1+COUNTIF(AK$11:AK5681, AK5681)-1)</f>
        <v/>
      </c>
      <c r="AO5681" s="37" t="str">
        <f>IF(AL5681="", "", COUNTIF(AL$11:AL$8010, "&gt;"&amp;AL5681)+1+COUNTIF(AL$11:AL5681, AL5681)-1)</f>
        <v/>
      </c>
    </row>
    <row r="5682" spans="1:41" x14ac:dyDescent="0.55000000000000004">
      <c r="A5682" s="5"/>
      <c r="B5682" s="284"/>
      <c r="C5682" s="285"/>
      <c r="D5682" s="286"/>
      <c r="E5682" s="287"/>
      <c r="F5682" s="288"/>
      <c r="G5682" s="5"/>
      <c r="J5682" s="7" t="str">
        <f t="shared" si="1593"/>
        <v/>
      </c>
      <c r="K5682" s="48" t="str">
        <f t="shared" si="1594"/>
        <v/>
      </c>
      <c r="L5682" s="48" t="str">
        <f t="shared" si="1595"/>
        <v/>
      </c>
      <c r="M5682" s="49" t="str">
        <f t="shared" si="1596"/>
        <v/>
      </c>
      <c r="U5682" s="103" t="str">
        <f t="shared" si="1597"/>
        <v/>
      </c>
      <c r="V5682" s="77" t="str">
        <f t="shared" si="1598"/>
        <v/>
      </c>
      <c r="W5682" s="37" t="str">
        <f t="shared" si="1599"/>
        <v/>
      </c>
      <c r="X5682" s="7" t="str">
        <f t="shared" si="1600"/>
        <v/>
      </c>
      <c r="Y5682" s="37" t="str">
        <f t="shared" si="1601"/>
        <v/>
      </c>
      <c r="AA5682" s="54" t="str">
        <f t="shared" si="1602"/>
        <v/>
      </c>
      <c r="AC5682" s="121" t="str">
        <f t="shared" si="1603"/>
        <v/>
      </c>
      <c r="AD5682" s="111" t="str">
        <f t="shared" si="1604"/>
        <v/>
      </c>
      <c r="AE5682" s="122" t="str">
        <f t="shared" si="1605"/>
        <v/>
      </c>
      <c r="AF5682" s="123" t="str">
        <f t="shared" si="1606"/>
        <v>Qtr 1</v>
      </c>
      <c r="AG5682" s="122" t="str">
        <f t="shared" si="1607"/>
        <v/>
      </c>
      <c r="AI5682" s="124" t="str">
        <f t="shared" si="1608"/>
        <v/>
      </c>
      <c r="AK5682" s="103" t="str">
        <f t="shared" si="1609"/>
        <v/>
      </c>
      <c r="AL5682" s="104" t="str">
        <f t="shared" si="1610"/>
        <v/>
      </c>
      <c r="AN5682" s="37" t="str">
        <f>IF(AK5682="", "", COUNTIF(AK$11:AK$8010, "&lt;"&amp;AK5682)+1+COUNTIF(AK$11:AK5682, AK5682)-1)</f>
        <v/>
      </c>
      <c r="AO5682" s="37" t="str">
        <f>IF(AL5682="", "", COUNTIF(AL$11:AL$8010, "&gt;"&amp;AL5682)+1+COUNTIF(AL$11:AL5682, AL5682)-1)</f>
        <v/>
      </c>
    </row>
    <row r="5683" spans="1:41" x14ac:dyDescent="0.55000000000000004">
      <c r="A5683" s="5"/>
      <c r="B5683" s="284"/>
      <c r="C5683" s="285"/>
      <c r="D5683" s="286"/>
      <c r="E5683" s="287"/>
      <c r="F5683" s="288"/>
      <c r="G5683" s="5"/>
      <c r="J5683" s="7" t="str">
        <f t="shared" si="1593"/>
        <v/>
      </c>
      <c r="K5683" s="48" t="str">
        <f t="shared" si="1594"/>
        <v/>
      </c>
      <c r="L5683" s="48" t="str">
        <f t="shared" si="1595"/>
        <v/>
      </c>
      <c r="M5683" s="49" t="str">
        <f t="shared" si="1596"/>
        <v/>
      </c>
      <c r="U5683" s="103" t="str">
        <f t="shared" si="1597"/>
        <v/>
      </c>
      <c r="V5683" s="77" t="str">
        <f t="shared" si="1598"/>
        <v/>
      </c>
      <c r="W5683" s="37" t="str">
        <f t="shared" si="1599"/>
        <v/>
      </c>
      <c r="X5683" s="7" t="str">
        <f t="shared" si="1600"/>
        <v/>
      </c>
      <c r="Y5683" s="37" t="str">
        <f t="shared" si="1601"/>
        <v/>
      </c>
      <c r="AA5683" s="54" t="str">
        <f t="shared" si="1602"/>
        <v/>
      </c>
      <c r="AC5683" s="121" t="str">
        <f t="shared" si="1603"/>
        <v/>
      </c>
      <c r="AD5683" s="111" t="str">
        <f t="shared" si="1604"/>
        <v/>
      </c>
      <c r="AE5683" s="122" t="str">
        <f t="shared" si="1605"/>
        <v/>
      </c>
      <c r="AF5683" s="123" t="str">
        <f t="shared" si="1606"/>
        <v>Qtr 1</v>
      </c>
      <c r="AG5683" s="122" t="str">
        <f t="shared" si="1607"/>
        <v/>
      </c>
      <c r="AI5683" s="124" t="str">
        <f t="shared" si="1608"/>
        <v/>
      </c>
      <c r="AK5683" s="103" t="str">
        <f t="shared" si="1609"/>
        <v/>
      </c>
      <c r="AL5683" s="104" t="str">
        <f t="shared" si="1610"/>
        <v/>
      </c>
      <c r="AN5683" s="37" t="str">
        <f>IF(AK5683="", "", COUNTIF(AK$11:AK$8010, "&lt;"&amp;AK5683)+1+COUNTIF(AK$11:AK5683, AK5683)-1)</f>
        <v/>
      </c>
      <c r="AO5683" s="37" t="str">
        <f>IF(AL5683="", "", COUNTIF(AL$11:AL$8010, "&gt;"&amp;AL5683)+1+COUNTIF(AL$11:AL5683, AL5683)-1)</f>
        <v/>
      </c>
    </row>
    <row r="5684" spans="1:41" x14ac:dyDescent="0.55000000000000004">
      <c r="A5684" s="5"/>
      <c r="B5684" s="284"/>
      <c r="C5684" s="285"/>
      <c r="D5684" s="286"/>
      <c r="E5684" s="287"/>
      <c r="F5684" s="288"/>
      <c r="G5684" s="5"/>
      <c r="J5684" s="7" t="str">
        <f t="shared" si="1593"/>
        <v/>
      </c>
      <c r="K5684" s="48" t="str">
        <f t="shared" si="1594"/>
        <v/>
      </c>
      <c r="L5684" s="48" t="str">
        <f t="shared" si="1595"/>
        <v/>
      </c>
      <c r="M5684" s="49" t="str">
        <f t="shared" si="1596"/>
        <v/>
      </c>
      <c r="U5684" s="103" t="str">
        <f t="shared" si="1597"/>
        <v/>
      </c>
      <c r="V5684" s="77" t="str">
        <f t="shared" si="1598"/>
        <v/>
      </c>
      <c r="W5684" s="37" t="str">
        <f t="shared" si="1599"/>
        <v/>
      </c>
      <c r="X5684" s="7" t="str">
        <f t="shared" si="1600"/>
        <v/>
      </c>
      <c r="Y5684" s="37" t="str">
        <f t="shared" si="1601"/>
        <v/>
      </c>
      <c r="AA5684" s="54" t="str">
        <f t="shared" si="1602"/>
        <v/>
      </c>
      <c r="AC5684" s="121" t="str">
        <f t="shared" si="1603"/>
        <v/>
      </c>
      <c r="AD5684" s="111" t="str">
        <f t="shared" si="1604"/>
        <v/>
      </c>
      <c r="AE5684" s="122" t="str">
        <f t="shared" si="1605"/>
        <v/>
      </c>
      <c r="AF5684" s="123" t="str">
        <f t="shared" si="1606"/>
        <v>Qtr 1</v>
      </c>
      <c r="AG5684" s="122" t="str">
        <f t="shared" si="1607"/>
        <v/>
      </c>
      <c r="AI5684" s="124" t="str">
        <f t="shared" si="1608"/>
        <v/>
      </c>
      <c r="AK5684" s="103" t="str">
        <f t="shared" si="1609"/>
        <v/>
      </c>
      <c r="AL5684" s="104" t="str">
        <f t="shared" si="1610"/>
        <v/>
      </c>
      <c r="AN5684" s="37" t="str">
        <f>IF(AK5684="", "", COUNTIF(AK$11:AK$8010, "&lt;"&amp;AK5684)+1+COUNTIF(AK$11:AK5684, AK5684)-1)</f>
        <v/>
      </c>
      <c r="AO5684" s="37" t="str">
        <f>IF(AL5684="", "", COUNTIF(AL$11:AL$8010, "&gt;"&amp;AL5684)+1+COUNTIF(AL$11:AL5684, AL5684)-1)</f>
        <v/>
      </c>
    </row>
    <row r="5685" spans="1:41" x14ac:dyDescent="0.55000000000000004">
      <c r="A5685" s="5"/>
      <c r="B5685" s="284"/>
      <c r="C5685" s="285"/>
      <c r="D5685" s="286"/>
      <c r="E5685" s="287"/>
      <c r="F5685" s="288"/>
      <c r="G5685" s="5"/>
      <c r="J5685" s="7" t="str">
        <f t="shared" si="1593"/>
        <v/>
      </c>
      <c r="K5685" s="48" t="str">
        <f t="shared" si="1594"/>
        <v/>
      </c>
      <c r="L5685" s="48" t="str">
        <f t="shared" si="1595"/>
        <v/>
      </c>
      <c r="M5685" s="49" t="str">
        <f t="shared" si="1596"/>
        <v/>
      </c>
      <c r="U5685" s="103" t="str">
        <f t="shared" si="1597"/>
        <v/>
      </c>
      <c r="V5685" s="77" t="str">
        <f t="shared" si="1598"/>
        <v/>
      </c>
      <c r="W5685" s="37" t="str">
        <f t="shared" si="1599"/>
        <v/>
      </c>
      <c r="X5685" s="7" t="str">
        <f t="shared" si="1600"/>
        <v/>
      </c>
      <c r="Y5685" s="37" t="str">
        <f t="shared" si="1601"/>
        <v/>
      </c>
      <c r="AA5685" s="54" t="str">
        <f t="shared" si="1602"/>
        <v/>
      </c>
      <c r="AC5685" s="121" t="str">
        <f t="shared" si="1603"/>
        <v/>
      </c>
      <c r="AD5685" s="111" t="str">
        <f t="shared" si="1604"/>
        <v/>
      </c>
      <c r="AE5685" s="122" t="str">
        <f t="shared" si="1605"/>
        <v/>
      </c>
      <c r="AF5685" s="123" t="str">
        <f t="shared" si="1606"/>
        <v>Qtr 1</v>
      </c>
      <c r="AG5685" s="122" t="str">
        <f t="shared" si="1607"/>
        <v/>
      </c>
      <c r="AI5685" s="124" t="str">
        <f t="shared" si="1608"/>
        <v/>
      </c>
      <c r="AK5685" s="103" t="str">
        <f t="shared" si="1609"/>
        <v/>
      </c>
      <c r="AL5685" s="104" t="str">
        <f t="shared" si="1610"/>
        <v/>
      </c>
      <c r="AN5685" s="37" t="str">
        <f>IF(AK5685="", "", COUNTIF(AK$11:AK$8010, "&lt;"&amp;AK5685)+1+COUNTIF(AK$11:AK5685, AK5685)-1)</f>
        <v/>
      </c>
      <c r="AO5685" s="37" t="str">
        <f>IF(AL5685="", "", COUNTIF(AL$11:AL$8010, "&gt;"&amp;AL5685)+1+COUNTIF(AL$11:AL5685, AL5685)-1)</f>
        <v/>
      </c>
    </row>
    <row r="5686" spans="1:41" x14ac:dyDescent="0.55000000000000004">
      <c r="A5686" s="5"/>
      <c r="B5686" s="284"/>
      <c r="C5686" s="285"/>
      <c r="D5686" s="286"/>
      <c r="E5686" s="287"/>
      <c r="F5686" s="288"/>
      <c r="G5686" s="5"/>
      <c r="J5686" s="7" t="str">
        <f t="shared" si="1593"/>
        <v/>
      </c>
      <c r="K5686" s="48" t="str">
        <f t="shared" si="1594"/>
        <v/>
      </c>
      <c r="L5686" s="48" t="str">
        <f t="shared" si="1595"/>
        <v/>
      </c>
      <c r="M5686" s="49" t="str">
        <f t="shared" si="1596"/>
        <v/>
      </c>
      <c r="U5686" s="103" t="str">
        <f t="shared" si="1597"/>
        <v/>
      </c>
      <c r="V5686" s="77" t="str">
        <f t="shared" si="1598"/>
        <v/>
      </c>
      <c r="W5686" s="37" t="str">
        <f t="shared" si="1599"/>
        <v/>
      </c>
      <c r="X5686" s="7" t="str">
        <f t="shared" si="1600"/>
        <v/>
      </c>
      <c r="Y5686" s="37" t="str">
        <f t="shared" si="1601"/>
        <v/>
      </c>
      <c r="AA5686" s="54" t="str">
        <f t="shared" si="1602"/>
        <v/>
      </c>
      <c r="AC5686" s="121" t="str">
        <f t="shared" si="1603"/>
        <v/>
      </c>
      <c r="AD5686" s="111" t="str">
        <f t="shared" si="1604"/>
        <v/>
      </c>
      <c r="AE5686" s="122" t="str">
        <f t="shared" si="1605"/>
        <v/>
      </c>
      <c r="AF5686" s="123" t="str">
        <f t="shared" si="1606"/>
        <v>Qtr 1</v>
      </c>
      <c r="AG5686" s="122" t="str">
        <f t="shared" si="1607"/>
        <v/>
      </c>
      <c r="AI5686" s="124" t="str">
        <f t="shared" si="1608"/>
        <v/>
      </c>
      <c r="AK5686" s="103" t="str">
        <f t="shared" si="1609"/>
        <v/>
      </c>
      <c r="AL5686" s="104" t="str">
        <f t="shared" si="1610"/>
        <v/>
      </c>
      <c r="AN5686" s="37" t="str">
        <f>IF(AK5686="", "", COUNTIF(AK$11:AK$8010, "&lt;"&amp;AK5686)+1+COUNTIF(AK$11:AK5686, AK5686)-1)</f>
        <v/>
      </c>
      <c r="AO5686" s="37" t="str">
        <f>IF(AL5686="", "", COUNTIF(AL$11:AL$8010, "&gt;"&amp;AL5686)+1+COUNTIF(AL$11:AL5686, AL5686)-1)</f>
        <v/>
      </c>
    </row>
    <row r="5687" spans="1:41" x14ac:dyDescent="0.55000000000000004">
      <c r="A5687" s="5"/>
      <c r="B5687" s="284"/>
      <c r="C5687" s="285"/>
      <c r="D5687" s="286"/>
      <c r="E5687" s="287"/>
      <c r="F5687" s="288"/>
      <c r="G5687" s="5"/>
      <c r="J5687" s="7" t="str">
        <f t="shared" si="1593"/>
        <v/>
      </c>
      <c r="K5687" s="48" t="str">
        <f t="shared" si="1594"/>
        <v/>
      </c>
      <c r="L5687" s="48" t="str">
        <f t="shared" si="1595"/>
        <v/>
      </c>
      <c r="M5687" s="49" t="str">
        <f t="shared" si="1596"/>
        <v/>
      </c>
      <c r="U5687" s="103" t="str">
        <f t="shared" si="1597"/>
        <v/>
      </c>
      <c r="V5687" s="77" t="str">
        <f t="shared" si="1598"/>
        <v/>
      </c>
      <c r="W5687" s="37" t="str">
        <f t="shared" si="1599"/>
        <v/>
      </c>
      <c r="X5687" s="7" t="str">
        <f t="shared" si="1600"/>
        <v/>
      </c>
      <c r="Y5687" s="37" t="str">
        <f t="shared" si="1601"/>
        <v/>
      </c>
      <c r="AA5687" s="54" t="str">
        <f t="shared" si="1602"/>
        <v/>
      </c>
      <c r="AC5687" s="121" t="str">
        <f t="shared" si="1603"/>
        <v/>
      </c>
      <c r="AD5687" s="111" t="str">
        <f t="shared" si="1604"/>
        <v/>
      </c>
      <c r="AE5687" s="122" t="str">
        <f t="shared" si="1605"/>
        <v/>
      </c>
      <c r="AF5687" s="123" t="str">
        <f t="shared" si="1606"/>
        <v>Qtr 1</v>
      </c>
      <c r="AG5687" s="122" t="str">
        <f t="shared" si="1607"/>
        <v/>
      </c>
      <c r="AI5687" s="124" t="str">
        <f t="shared" si="1608"/>
        <v/>
      </c>
      <c r="AK5687" s="103" t="str">
        <f t="shared" si="1609"/>
        <v/>
      </c>
      <c r="AL5687" s="104" t="str">
        <f t="shared" si="1610"/>
        <v/>
      </c>
      <c r="AN5687" s="37" t="str">
        <f>IF(AK5687="", "", COUNTIF(AK$11:AK$8010, "&lt;"&amp;AK5687)+1+COUNTIF(AK$11:AK5687, AK5687)-1)</f>
        <v/>
      </c>
      <c r="AO5687" s="37" t="str">
        <f>IF(AL5687="", "", COUNTIF(AL$11:AL$8010, "&gt;"&amp;AL5687)+1+COUNTIF(AL$11:AL5687, AL5687)-1)</f>
        <v/>
      </c>
    </row>
    <row r="5688" spans="1:41" x14ac:dyDescent="0.55000000000000004">
      <c r="A5688" s="5"/>
      <c r="B5688" s="284"/>
      <c r="C5688" s="285"/>
      <c r="D5688" s="286"/>
      <c r="E5688" s="287"/>
      <c r="F5688" s="288"/>
      <c r="G5688" s="5"/>
      <c r="J5688" s="7" t="str">
        <f t="shared" si="1593"/>
        <v/>
      </c>
      <c r="K5688" s="48" t="str">
        <f t="shared" si="1594"/>
        <v/>
      </c>
      <c r="L5688" s="48" t="str">
        <f t="shared" si="1595"/>
        <v/>
      </c>
      <c r="M5688" s="49" t="str">
        <f t="shared" si="1596"/>
        <v/>
      </c>
      <c r="U5688" s="103" t="str">
        <f t="shared" si="1597"/>
        <v/>
      </c>
      <c r="V5688" s="77" t="str">
        <f t="shared" si="1598"/>
        <v/>
      </c>
      <c r="W5688" s="37" t="str">
        <f t="shared" si="1599"/>
        <v/>
      </c>
      <c r="X5688" s="7" t="str">
        <f t="shared" si="1600"/>
        <v/>
      </c>
      <c r="Y5688" s="37" t="str">
        <f t="shared" si="1601"/>
        <v/>
      </c>
      <c r="AA5688" s="54" t="str">
        <f t="shared" si="1602"/>
        <v/>
      </c>
      <c r="AC5688" s="121" t="str">
        <f t="shared" si="1603"/>
        <v/>
      </c>
      <c r="AD5688" s="111" t="str">
        <f t="shared" si="1604"/>
        <v/>
      </c>
      <c r="AE5688" s="122" t="str">
        <f t="shared" si="1605"/>
        <v/>
      </c>
      <c r="AF5688" s="123" t="str">
        <f t="shared" si="1606"/>
        <v>Qtr 1</v>
      </c>
      <c r="AG5688" s="122" t="str">
        <f t="shared" si="1607"/>
        <v/>
      </c>
      <c r="AI5688" s="124" t="str">
        <f t="shared" si="1608"/>
        <v/>
      </c>
      <c r="AK5688" s="103" t="str">
        <f t="shared" si="1609"/>
        <v/>
      </c>
      <c r="AL5688" s="104" t="str">
        <f t="shared" si="1610"/>
        <v/>
      </c>
      <c r="AN5688" s="37" t="str">
        <f>IF(AK5688="", "", COUNTIF(AK$11:AK$8010, "&lt;"&amp;AK5688)+1+COUNTIF(AK$11:AK5688, AK5688)-1)</f>
        <v/>
      </c>
      <c r="AO5688" s="37" t="str">
        <f>IF(AL5688="", "", COUNTIF(AL$11:AL$8010, "&gt;"&amp;AL5688)+1+COUNTIF(AL$11:AL5688, AL5688)-1)</f>
        <v/>
      </c>
    </row>
    <row r="5689" spans="1:41" x14ac:dyDescent="0.55000000000000004">
      <c r="A5689" s="5"/>
      <c r="B5689" s="284"/>
      <c r="C5689" s="285"/>
      <c r="D5689" s="286"/>
      <c r="E5689" s="287"/>
      <c r="F5689" s="288"/>
      <c r="G5689" s="5"/>
      <c r="J5689" s="7" t="str">
        <f t="shared" si="1593"/>
        <v/>
      </c>
      <c r="K5689" s="48" t="str">
        <f t="shared" si="1594"/>
        <v/>
      </c>
      <c r="L5689" s="48" t="str">
        <f t="shared" si="1595"/>
        <v/>
      </c>
      <c r="M5689" s="49" t="str">
        <f t="shared" si="1596"/>
        <v/>
      </c>
      <c r="U5689" s="103" t="str">
        <f t="shared" si="1597"/>
        <v/>
      </c>
      <c r="V5689" s="77" t="str">
        <f t="shared" si="1598"/>
        <v/>
      </c>
      <c r="W5689" s="37" t="str">
        <f t="shared" si="1599"/>
        <v/>
      </c>
      <c r="X5689" s="7" t="str">
        <f t="shared" si="1600"/>
        <v/>
      </c>
      <c r="Y5689" s="37" t="str">
        <f t="shared" si="1601"/>
        <v/>
      </c>
      <c r="AA5689" s="54" t="str">
        <f t="shared" si="1602"/>
        <v/>
      </c>
      <c r="AC5689" s="121" t="str">
        <f t="shared" si="1603"/>
        <v/>
      </c>
      <c r="AD5689" s="111" t="str">
        <f t="shared" si="1604"/>
        <v/>
      </c>
      <c r="AE5689" s="122" t="str">
        <f t="shared" si="1605"/>
        <v/>
      </c>
      <c r="AF5689" s="123" t="str">
        <f t="shared" si="1606"/>
        <v>Qtr 1</v>
      </c>
      <c r="AG5689" s="122" t="str">
        <f t="shared" si="1607"/>
        <v/>
      </c>
      <c r="AI5689" s="124" t="str">
        <f t="shared" si="1608"/>
        <v/>
      </c>
      <c r="AK5689" s="103" t="str">
        <f t="shared" si="1609"/>
        <v/>
      </c>
      <c r="AL5689" s="104" t="str">
        <f t="shared" si="1610"/>
        <v/>
      </c>
      <c r="AN5689" s="37" t="str">
        <f>IF(AK5689="", "", COUNTIF(AK$11:AK$8010, "&lt;"&amp;AK5689)+1+COUNTIF(AK$11:AK5689, AK5689)-1)</f>
        <v/>
      </c>
      <c r="AO5689" s="37" t="str">
        <f>IF(AL5689="", "", COUNTIF(AL$11:AL$8010, "&gt;"&amp;AL5689)+1+COUNTIF(AL$11:AL5689, AL5689)-1)</f>
        <v/>
      </c>
    </row>
    <row r="5690" spans="1:41" x14ac:dyDescent="0.55000000000000004">
      <c r="A5690" s="5"/>
      <c r="B5690" s="284"/>
      <c r="C5690" s="285"/>
      <c r="D5690" s="286"/>
      <c r="E5690" s="287"/>
      <c r="F5690" s="288"/>
      <c r="G5690" s="5"/>
      <c r="J5690" s="7" t="str">
        <f t="shared" si="1593"/>
        <v/>
      </c>
      <c r="K5690" s="48" t="str">
        <f t="shared" si="1594"/>
        <v/>
      </c>
      <c r="L5690" s="48" t="str">
        <f t="shared" si="1595"/>
        <v/>
      </c>
      <c r="M5690" s="49" t="str">
        <f t="shared" si="1596"/>
        <v/>
      </c>
      <c r="U5690" s="103" t="str">
        <f t="shared" si="1597"/>
        <v/>
      </c>
      <c r="V5690" s="77" t="str">
        <f t="shared" si="1598"/>
        <v/>
      </c>
      <c r="W5690" s="37" t="str">
        <f t="shared" si="1599"/>
        <v/>
      </c>
      <c r="X5690" s="7" t="str">
        <f t="shared" si="1600"/>
        <v/>
      </c>
      <c r="Y5690" s="37" t="str">
        <f t="shared" si="1601"/>
        <v/>
      </c>
      <c r="AA5690" s="54" t="str">
        <f t="shared" si="1602"/>
        <v/>
      </c>
      <c r="AC5690" s="121" t="str">
        <f t="shared" si="1603"/>
        <v/>
      </c>
      <c r="AD5690" s="111" t="str">
        <f t="shared" si="1604"/>
        <v/>
      </c>
      <c r="AE5690" s="122" t="str">
        <f t="shared" si="1605"/>
        <v/>
      </c>
      <c r="AF5690" s="123" t="str">
        <f t="shared" si="1606"/>
        <v>Qtr 1</v>
      </c>
      <c r="AG5690" s="122" t="str">
        <f t="shared" si="1607"/>
        <v/>
      </c>
      <c r="AI5690" s="124" t="str">
        <f t="shared" si="1608"/>
        <v/>
      </c>
      <c r="AK5690" s="103" t="str">
        <f t="shared" si="1609"/>
        <v/>
      </c>
      <c r="AL5690" s="104" t="str">
        <f t="shared" si="1610"/>
        <v/>
      </c>
      <c r="AN5690" s="37" t="str">
        <f>IF(AK5690="", "", COUNTIF(AK$11:AK$8010, "&lt;"&amp;AK5690)+1+COUNTIF(AK$11:AK5690, AK5690)-1)</f>
        <v/>
      </c>
      <c r="AO5690" s="37" t="str">
        <f>IF(AL5690="", "", COUNTIF(AL$11:AL$8010, "&gt;"&amp;AL5690)+1+COUNTIF(AL$11:AL5690, AL5690)-1)</f>
        <v/>
      </c>
    </row>
    <row r="5691" spans="1:41" x14ac:dyDescent="0.55000000000000004">
      <c r="A5691" s="5"/>
      <c r="B5691" s="284"/>
      <c r="C5691" s="285"/>
      <c r="D5691" s="286"/>
      <c r="E5691" s="287"/>
      <c r="F5691" s="288"/>
      <c r="G5691" s="5"/>
      <c r="J5691" s="7" t="str">
        <f t="shared" si="1593"/>
        <v/>
      </c>
      <c r="K5691" s="48" t="str">
        <f t="shared" si="1594"/>
        <v/>
      </c>
      <c r="L5691" s="48" t="str">
        <f t="shared" si="1595"/>
        <v/>
      </c>
      <c r="M5691" s="49" t="str">
        <f t="shared" si="1596"/>
        <v/>
      </c>
      <c r="U5691" s="103" t="str">
        <f t="shared" si="1597"/>
        <v/>
      </c>
      <c r="V5691" s="77" t="str">
        <f t="shared" si="1598"/>
        <v/>
      </c>
      <c r="W5691" s="37" t="str">
        <f t="shared" si="1599"/>
        <v/>
      </c>
      <c r="X5691" s="7" t="str">
        <f t="shared" si="1600"/>
        <v/>
      </c>
      <c r="Y5691" s="37" t="str">
        <f t="shared" si="1601"/>
        <v/>
      </c>
      <c r="AA5691" s="54" t="str">
        <f t="shared" si="1602"/>
        <v/>
      </c>
      <c r="AC5691" s="121" t="str">
        <f t="shared" si="1603"/>
        <v/>
      </c>
      <c r="AD5691" s="111" t="str">
        <f t="shared" si="1604"/>
        <v/>
      </c>
      <c r="AE5691" s="122" t="str">
        <f t="shared" si="1605"/>
        <v/>
      </c>
      <c r="AF5691" s="123" t="str">
        <f t="shared" si="1606"/>
        <v>Qtr 1</v>
      </c>
      <c r="AG5691" s="122" t="str">
        <f t="shared" si="1607"/>
        <v/>
      </c>
      <c r="AI5691" s="124" t="str">
        <f t="shared" si="1608"/>
        <v/>
      </c>
      <c r="AK5691" s="103" t="str">
        <f t="shared" si="1609"/>
        <v/>
      </c>
      <c r="AL5691" s="104" t="str">
        <f t="shared" si="1610"/>
        <v/>
      </c>
      <c r="AN5691" s="37" t="str">
        <f>IF(AK5691="", "", COUNTIF(AK$11:AK$8010, "&lt;"&amp;AK5691)+1+COUNTIF(AK$11:AK5691, AK5691)-1)</f>
        <v/>
      </c>
      <c r="AO5691" s="37" t="str">
        <f>IF(AL5691="", "", COUNTIF(AL$11:AL$8010, "&gt;"&amp;AL5691)+1+COUNTIF(AL$11:AL5691, AL5691)-1)</f>
        <v/>
      </c>
    </row>
    <row r="5692" spans="1:41" x14ac:dyDescent="0.55000000000000004">
      <c r="A5692" s="5"/>
      <c r="B5692" s="284"/>
      <c r="C5692" s="285"/>
      <c r="D5692" s="286"/>
      <c r="E5692" s="287"/>
      <c r="F5692" s="288"/>
      <c r="G5692" s="5"/>
      <c r="J5692" s="7" t="str">
        <f t="shared" si="1593"/>
        <v/>
      </c>
      <c r="K5692" s="48" t="str">
        <f t="shared" si="1594"/>
        <v/>
      </c>
      <c r="L5692" s="48" t="str">
        <f t="shared" si="1595"/>
        <v/>
      </c>
      <c r="M5692" s="49" t="str">
        <f t="shared" si="1596"/>
        <v/>
      </c>
      <c r="U5692" s="103" t="str">
        <f t="shared" si="1597"/>
        <v/>
      </c>
      <c r="V5692" s="77" t="str">
        <f t="shared" si="1598"/>
        <v/>
      </c>
      <c r="W5692" s="37" t="str">
        <f t="shared" si="1599"/>
        <v/>
      </c>
      <c r="X5692" s="7" t="str">
        <f t="shared" si="1600"/>
        <v/>
      </c>
      <c r="Y5692" s="37" t="str">
        <f t="shared" si="1601"/>
        <v/>
      </c>
      <c r="AA5692" s="54" t="str">
        <f t="shared" si="1602"/>
        <v/>
      </c>
      <c r="AC5692" s="121" t="str">
        <f t="shared" si="1603"/>
        <v/>
      </c>
      <c r="AD5692" s="111" t="str">
        <f t="shared" si="1604"/>
        <v/>
      </c>
      <c r="AE5692" s="122" t="str">
        <f t="shared" si="1605"/>
        <v/>
      </c>
      <c r="AF5692" s="123" t="str">
        <f t="shared" si="1606"/>
        <v>Qtr 1</v>
      </c>
      <c r="AG5692" s="122" t="str">
        <f t="shared" si="1607"/>
        <v/>
      </c>
      <c r="AI5692" s="124" t="str">
        <f t="shared" si="1608"/>
        <v/>
      </c>
      <c r="AK5692" s="103" t="str">
        <f t="shared" si="1609"/>
        <v/>
      </c>
      <c r="AL5692" s="104" t="str">
        <f t="shared" si="1610"/>
        <v/>
      </c>
      <c r="AN5692" s="37" t="str">
        <f>IF(AK5692="", "", COUNTIF(AK$11:AK$8010, "&lt;"&amp;AK5692)+1+COUNTIF(AK$11:AK5692, AK5692)-1)</f>
        <v/>
      </c>
      <c r="AO5692" s="37" t="str">
        <f>IF(AL5692="", "", COUNTIF(AL$11:AL$8010, "&gt;"&amp;AL5692)+1+COUNTIF(AL$11:AL5692, AL5692)-1)</f>
        <v/>
      </c>
    </row>
    <row r="5693" spans="1:41" x14ac:dyDescent="0.55000000000000004">
      <c r="A5693" s="5"/>
      <c r="B5693" s="284"/>
      <c r="C5693" s="285"/>
      <c r="D5693" s="286"/>
      <c r="E5693" s="287"/>
      <c r="F5693" s="288"/>
      <c r="G5693" s="5"/>
      <c r="J5693" s="7" t="str">
        <f t="shared" si="1593"/>
        <v/>
      </c>
      <c r="K5693" s="48" t="str">
        <f t="shared" si="1594"/>
        <v/>
      </c>
      <c r="L5693" s="48" t="str">
        <f t="shared" si="1595"/>
        <v/>
      </c>
      <c r="M5693" s="49" t="str">
        <f t="shared" si="1596"/>
        <v/>
      </c>
      <c r="U5693" s="103" t="str">
        <f t="shared" si="1597"/>
        <v/>
      </c>
      <c r="V5693" s="77" t="str">
        <f t="shared" si="1598"/>
        <v/>
      </c>
      <c r="W5693" s="37" t="str">
        <f t="shared" si="1599"/>
        <v/>
      </c>
      <c r="X5693" s="7" t="str">
        <f t="shared" si="1600"/>
        <v/>
      </c>
      <c r="Y5693" s="37" t="str">
        <f t="shared" si="1601"/>
        <v/>
      </c>
      <c r="AA5693" s="54" t="str">
        <f t="shared" si="1602"/>
        <v/>
      </c>
      <c r="AC5693" s="121" t="str">
        <f t="shared" si="1603"/>
        <v/>
      </c>
      <c r="AD5693" s="111" t="str">
        <f t="shared" si="1604"/>
        <v/>
      </c>
      <c r="AE5693" s="122" t="str">
        <f t="shared" si="1605"/>
        <v/>
      </c>
      <c r="AF5693" s="123" t="str">
        <f t="shared" si="1606"/>
        <v>Qtr 1</v>
      </c>
      <c r="AG5693" s="122" t="str">
        <f t="shared" si="1607"/>
        <v/>
      </c>
      <c r="AI5693" s="124" t="str">
        <f t="shared" si="1608"/>
        <v/>
      </c>
      <c r="AK5693" s="103" t="str">
        <f t="shared" si="1609"/>
        <v/>
      </c>
      <c r="AL5693" s="104" t="str">
        <f t="shared" si="1610"/>
        <v/>
      </c>
      <c r="AN5693" s="37" t="str">
        <f>IF(AK5693="", "", COUNTIF(AK$11:AK$8010, "&lt;"&amp;AK5693)+1+COUNTIF(AK$11:AK5693, AK5693)-1)</f>
        <v/>
      </c>
      <c r="AO5693" s="37" t="str">
        <f>IF(AL5693="", "", COUNTIF(AL$11:AL$8010, "&gt;"&amp;AL5693)+1+COUNTIF(AL$11:AL5693, AL5693)-1)</f>
        <v/>
      </c>
    </row>
    <row r="5694" spans="1:41" x14ac:dyDescent="0.55000000000000004">
      <c r="A5694" s="5"/>
      <c r="B5694" s="284"/>
      <c r="C5694" s="285"/>
      <c r="D5694" s="286"/>
      <c r="E5694" s="287"/>
      <c r="F5694" s="288"/>
      <c r="G5694" s="5"/>
      <c r="J5694" s="7" t="str">
        <f t="shared" si="1593"/>
        <v/>
      </c>
      <c r="K5694" s="48" t="str">
        <f t="shared" si="1594"/>
        <v/>
      </c>
      <c r="L5694" s="48" t="str">
        <f t="shared" si="1595"/>
        <v/>
      </c>
      <c r="M5694" s="49" t="str">
        <f t="shared" si="1596"/>
        <v/>
      </c>
      <c r="U5694" s="103" t="str">
        <f t="shared" si="1597"/>
        <v/>
      </c>
      <c r="V5694" s="77" t="str">
        <f t="shared" si="1598"/>
        <v/>
      </c>
      <c r="W5694" s="37" t="str">
        <f t="shared" si="1599"/>
        <v/>
      </c>
      <c r="X5694" s="7" t="str">
        <f t="shared" si="1600"/>
        <v/>
      </c>
      <c r="Y5694" s="37" t="str">
        <f t="shared" si="1601"/>
        <v/>
      </c>
      <c r="AA5694" s="54" t="str">
        <f t="shared" si="1602"/>
        <v/>
      </c>
      <c r="AC5694" s="121" t="str">
        <f t="shared" si="1603"/>
        <v/>
      </c>
      <c r="AD5694" s="111" t="str">
        <f t="shared" si="1604"/>
        <v/>
      </c>
      <c r="AE5694" s="122" t="str">
        <f t="shared" si="1605"/>
        <v/>
      </c>
      <c r="AF5694" s="123" t="str">
        <f t="shared" si="1606"/>
        <v>Qtr 1</v>
      </c>
      <c r="AG5694" s="122" t="str">
        <f t="shared" si="1607"/>
        <v/>
      </c>
      <c r="AI5694" s="124" t="str">
        <f t="shared" si="1608"/>
        <v/>
      </c>
      <c r="AK5694" s="103" t="str">
        <f t="shared" si="1609"/>
        <v/>
      </c>
      <c r="AL5694" s="104" t="str">
        <f t="shared" si="1610"/>
        <v/>
      </c>
      <c r="AN5694" s="37" t="str">
        <f>IF(AK5694="", "", COUNTIF(AK$11:AK$8010, "&lt;"&amp;AK5694)+1+COUNTIF(AK$11:AK5694, AK5694)-1)</f>
        <v/>
      </c>
      <c r="AO5694" s="37" t="str">
        <f>IF(AL5694="", "", COUNTIF(AL$11:AL$8010, "&gt;"&amp;AL5694)+1+COUNTIF(AL$11:AL5694, AL5694)-1)</f>
        <v/>
      </c>
    </row>
    <row r="5695" spans="1:41" x14ac:dyDescent="0.55000000000000004">
      <c r="A5695" s="5"/>
      <c r="B5695" s="284"/>
      <c r="C5695" s="285"/>
      <c r="D5695" s="286"/>
      <c r="E5695" s="287"/>
      <c r="F5695" s="288"/>
      <c r="G5695" s="5"/>
      <c r="J5695" s="7" t="str">
        <f t="shared" si="1593"/>
        <v/>
      </c>
      <c r="K5695" s="48" t="str">
        <f t="shared" si="1594"/>
        <v/>
      </c>
      <c r="L5695" s="48" t="str">
        <f t="shared" si="1595"/>
        <v/>
      </c>
      <c r="M5695" s="49" t="str">
        <f t="shared" si="1596"/>
        <v/>
      </c>
      <c r="U5695" s="103" t="str">
        <f t="shared" si="1597"/>
        <v/>
      </c>
      <c r="V5695" s="77" t="str">
        <f t="shared" si="1598"/>
        <v/>
      </c>
      <c r="W5695" s="37" t="str">
        <f t="shared" si="1599"/>
        <v/>
      </c>
      <c r="X5695" s="7" t="str">
        <f t="shared" si="1600"/>
        <v/>
      </c>
      <c r="Y5695" s="37" t="str">
        <f t="shared" si="1601"/>
        <v/>
      </c>
      <c r="AA5695" s="54" t="str">
        <f t="shared" si="1602"/>
        <v/>
      </c>
      <c r="AC5695" s="121" t="str">
        <f t="shared" si="1603"/>
        <v/>
      </c>
      <c r="AD5695" s="111" t="str">
        <f t="shared" si="1604"/>
        <v/>
      </c>
      <c r="AE5695" s="122" t="str">
        <f t="shared" si="1605"/>
        <v/>
      </c>
      <c r="AF5695" s="123" t="str">
        <f t="shared" si="1606"/>
        <v>Qtr 1</v>
      </c>
      <c r="AG5695" s="122" t="str">
        <f t="shared" si="1607"/>
        <v/>
      </c>
      <c r="AI5695" s="124" t="str">
        <f t="shared" si="1608"/>
        <v/>
      </c>
      <c r="AK5695" s="103" t="str">
        <f t="shared" si="1609"/>
        <v/>
      </c>
      <c r="AL5695" s="104" t="str">
        <f t="shared" si="1610"/>
        <v/>
      </c>
      <c r="AN5695" s="37" t="str">
        <f>IF(AK5695="", "", COUNTIF(AK$11:AK$8010, "&lt;"&amp;AK5695)+1+COUNTIF(AK$11:AK5695, AK5695)-1)</f>
        <v/>
      </c>
      <c r="AO5695" s="37" t="str">
        <f>IF(AL5695="", "", COUNTIF(AL$11:AL$8010, "&gt;"&amp;AL5695)+1+COUNTIF(AL$11:AL5695, AL5695)-1)</f>
        <v/>
      </c>
    </row>
    <row r="5696" spans="1:41" x14ac:dyDescent="0.55000000000000004">
      <c r="A5696" s="5"/>
      <c r="B5696" s="284"/>
      <c r="C5696" s="285"/>
      <c r="D5696" s="286"/>
      <c r="E5696" s="287"/>
      <c r="F5696" s="288"/>
      <c r="G5696" s="5"/>
      <c r="J5696" s="7" t="str">
        <f t="shared" si="1593"/>
        <v/>
      </c>
      <c r="K5696" s="48" t="str">
        <f t="shared" si="1594"/>
        <v/>
      </c>
      <c r="L5696" s="48" t="str">
        <f t="shared" si="1595"/>
        <v/>
      </c>
      <c r="M5696" s="49" t="str">
        <f t="shared" si="1596"/>
        <v/>
      </c>
      <c r="U5696" s="103" t="str">
        <f t="shared" si="1597"/>
        <v/>
      </c>
      <c r="V5696" s="77" t="str">
        <f t="shared" si="1598"/>
        <v/>
      </c>
      <c r="W5696" s="37" t="str">
        <f t="shared" si="1599"/>
        <v/>
      </c>
      <c r="X5696" s="7" t="str">
        <f t="shared" si="1600"/>
        <v/>
      </c>
      <c r="Y5696" s="37" t="str">
        <f t="shared" si="1601"/>
        <v/>
      </c>
      <c r="AA5696" s="54" t="str">
        <f t="shared" si="1602"/>
        <v/>
      </c>
      <c r="AC5696" s="121" t="str">
        <f t="shared" si="1603"/>
        <v/>
      </c>
      <c r="AD5696" s="111" t="str">
        <f t="shared" si="1604"/>
        <v/>
      </c>
      <c r="AE5696" s="122" t="str">
        <f t="shared" si="1605"/>
        <v/>
      </c>
      <c r="AF5696" s="123" t="str">
        <f t="shared" si="1606"/>
        <v>Qtr 1</v>
      </c>
      <c r="AG5696" s="122" t="str">
        <f t="shared" si="1607"/>
        <v/>
      </c>
      <c r="AI5696" s="124" t="str">
        <f t="shared" si="1608"/>
        <v/>
      </c>
      <c r="AK5696" s="103" t="str">
        <f t="shared" si="1609"/>
        <v/>
      </c>
      <c r="AL5696" s="104" t="str">
        <f t="shared" si="1610"/>
        <v/>
      </c>
      <c r="AN5696" s="37" t="str">
        <f>IF(AK5696="", "", COUNTIF(AK$11:AK$8010, "&lt;"&amp;AK5696)+1+COUNTIF(AK$11:AK5696, AK5696)-1)</f>
        <v/>
      </c>
      <c r="AO5696" s="37" t="str">
        <f>IF(AL5696="", "", COUNTIF(AL$11:AL$8010, "&gt;"&amp;AL5696)+1+COUNTIF(AL$11:AL5696, AL5696)-1)</f>
        <v/>
      </c>
    </row>
    <row r="5697" spans="1:41" x14ac:dyDescent="0.55000000000000004">
      <c r="A5697" s="5"/>
      <c r="B5697" s="284"/>
      <c r="C5697" s="285"/>
      <c r="D5697" s="286"/>
      <c r="E5697" s="287"/>
      <c r="F5697" s="288"/>
      <c r="G5697" s="5"/>
      <c r="J5697" s="7" t="str">
        <f t="shared" si="1593"/>
        <v/>
      </c>
      <c r="K5697" s="48" t="str">
        <f t="shared" si="1594"/>
        <v/>
      </c>
      <c r="L5697" s="48" t="str">
        <f t="shared" si="1595"/>
        <v/>
      </c>
      <c r="M5697" s="49" t="str">
        <f t="shared" si="1596"/>
        <v/>
      </c>
      <c r="U5697" s="103" t="str">
        <f t="shared" si="1597"/>
        <v/>
      </c>
      <c r="V5697" s="77" t="str">
        <f t="shared" si="1598"/>
        <v/>
      </c>
      <c r="W5697" s="37" t="str">
        <f t="shared" si="1599"/>
        <v/>
      </c>
      <c r="X5697" s="7" t="str">
        <f t="shared" si="1600"/>
        <v/>
      </c>
      <c r="Y5697" s="37" t="str">
        <f t="shared" si="1601"/>
        <v/>
      </c>
      <c r="AA5697" s="54" t="str">
        <f t="shared" si="1602"/>
        <v/>
      </c>
      <c r="AC5697" s="121" t="str">
        <f t="shared" si="1603"/>
        <v/>
      </c>
      <c r="AD5697" s="111" t="str">
        <f t="shared" si="1604"/>
        <v/>
      </c>
      <c r="AE5697" s="122" t="str">
        <f t="shared" si="1605"/>
        <v/>
      </c>
      <c r="AF5697" s="123" t="str">
        <f t="shared" si="1606"/>
        <v>Qtr 1</v>
      </c>
      <c r="AG5697" s="122" t="str">
        <f t="shared" si="1607"/>
        <v/>
      </c>
      <c r="AI5697" s="124" t="str">
        <f t="shared" si="1608"/>
        <v/>
      </c>
      <c r="AK5697" s="103" t="str">
        <f t="shared" si="1609"/>
        <v/>
      </c>
      <c r="AL5697" s="104" t="str">
        <f t="shared" si="1610"/>
        <v/>
      </c>
      <c r="AN5697" s="37" t="str">
        <f>IF(AK5697="", "", COUNTIF(AK$11:AK$8010, "&lt;"&amp;AK5697)+1+COUNTIF(AK$11:AK5697, AK5697)-1)</f>
        <v/>
      </c>
      <c r="AO5697" s="37" t="str">
        <f>IF(AL5697="", "", COUNTIF(AL$11:AL$8010, "&gt;"&amp;AL5697)+1+COUNTIF(AL$11:AL5697, AL5697)-1)</f>
        <v/>
      </c>
    </row>
    <row r="5698" spans="1:41" x14ac:dyDescent="0.55000000000000004">
      <c r="A5698" s="5"/>
      <c r="B5698" s="284"/>
      <c r="C5698" s="285"/>
      <c r="D5698" s="286"/>
      <c r="E5698" s="287"/>
      <c r="F5698" s="288"/>
      <c r="G5698" s="5"/>
      <c r="J5698" s="7" t="str">
        <f t="shared" si="1593"/>
        <v/>
      </c>
      <c r="K5698" s="48" t="str">
        <f t="shared" si="1594"/>
        <v/>
      </c>
      <c r="L5698" s="48" t="str">
        <f t="shared" si="1595"/>
        <v/>
      </c>
      <c r="M5698" s="49" t="str">
        <f t="shared" si="1596"/>
        <v/>
      </c>
      <c r="U5698" s="103" t="str">
        <f t="shared" si="1597"/>
        <v/>
      </c>
      <c r="V5698" s="77" t="str">
        <f t="shared" si="1598"/>
        <v/>
      </c>
      <c r="W5698" s="37" t="str">
        <f t="shared" si="1599"/>
        <v/>
      </c>
      <c r="X5698" s="7" t="str">
        <f t="shared" si="1600"/>
        <v/>
      </c>
      <c r="Y5698" s="37" t="str">
        <f t="shared" si="1601"/>
        <v/>
      </c>
      <c r="AA5698" s="54" t="str">
        <f t="shared" si="1602"/>
        <v/>
      </c>
      <c r="AC5698" s="121" t="str">
        <f t="shared" si="1603"/>
        <v/>
      </c>
      <c r="AD5698" s="111" t="str">
        <f t="shared" si="1604"/>
        <v/>
      </c>
      <c r="AE5698" s="122" t="str">
        <f t="shared" si="1605"/>
        <v/>
      </c>
      <c r="AF5698" s="123" t="str">
        <f t="shared" si="1606"/>
        <v>Qtr 1</v>
      </c>
      <c r="AG5698" s="122" t="str">
        <f t="shared" si="1607"/>
        <v/>
      </c>
      <c r="AI5698" s="124" t="str">
        <f t="shared" si="1608"/>
        <v/>
      </c>
      <c r="AK5698" s="103" t="str">
        <f t="shared" si="1609"/>
        <v/>
      </c>
      <c r="AL5698" s="104" t="str">
        <f t="shared" si="1610"/>
        <v/>
      </c>
      <c r="AN5698" s="37" t="str">
        <f>IF(AK5698="", "", COUNTIF(AK$11:AK$8010, "&lt;"&amp;AK5698)+1+COUNTIF(AK$11:AK5698, AK5698)-1)</f>
        <v/>
      </c>
      <c r="AO5698" s="37" t="str">
        <f>IF(AL5698="", "", COUNTIF(AL$11:AL$8010, "&gt;"&amp;AL5698)+1+COUNTIF(AL$11:AL5698, AL5698)-1)</f>
        <v/>
      </c>
    </row>
    <row r="5699" spans="1:41" x14ac:dyDescent="0.55000000000000004">
      <c r="A5699" s="5"/>
      <c r="B5699" s="284"/>
      <c r="C5699" s="285"/>
      <c r="D5699" s="286"/>
      <c r="E5699" s="287"/>
      <c r="F5699" s="288"/>
      <c r="G5699" s="5"/>
      <c r="J5699" s="7" t="str">
        <f t="shared" si="1593"/>
        <v/>
      </c>
      <c r="K5699" s="48" t="str">
        <f t="shared" si="1594"/>
        <v/>
      </c>
      <c r="L5699" s="48" t="str">
        <f t="shared" si="1595"/>
        <v/>
      </c>
      <c r="M5699" s="49" t="str">
        <f t="shared" si="1596"/>
        <v/>
      </c>
      <c r="U5699" s="103" t="str">
        <f t="shared" si="1597"/>
        <v/>
      </c>
      <c r="V5699" s="77" t="str">
        <f t="shared" si="1598"/>
        <v/>
      </c>
      <c r="W5699" s="37" t="str">
        <f t="shared" si="1599"/>
        <v/>
      </c>
      <c r="X5699" s="7" t="str">
        <f t="shared" si="1600"/>
        <v/>
      </c>
      <c r="Y5699" s="37" t="str">
        <f t="shared" si="1601"/>
        <v/>
      </c>
      <c r="AA5699" s="54" t="str">
        <f t="shared" si="1602"/>
        <v/>
      </c>
      <c r="AC5699" s="121" t="str">
        <f t="shared" si="1603"/>
        <v/>
      </c>
      <c r="AD5699" s="111" t="str">
        <f t="shared" si="1604"/>
        <v/>
      </c>
      <c r="AE5699" s="122" t="str">
        <f t="shared" si="1605"/>
        <v/>
      </c>
      <c r="AF5699" s="123" t="str">
        <f t="shared" si="1606"/>
        <v>Qtr 1</v>
      </c>
      <c r="AG5699" s="122" t="str">
        <f t="shared" si="1607"/>
        <v/>
      </c>
      <c r="AI5699" s="124" t="str">
        <f t="shared" si="1608"/>
        <v/>
      </c>
      <c r="AK5699" s="103" t="str">
        <f t="shared" si="1609"/>
        <v/>
      </c>
      <c r="AL5699" s="104" t="str">
        <f t="shared" si="1610"/>
        <v/>
      </c>
      <c r="AN5699" s="37" t="str">
        <f>IF(AK5699="", "", COUNTIF(AK$11:AK$8010, "&lt;"&amp;AK5699)+1+COUNTIF(AK$11:AK5699, AK5699)-1)</f>
        <v/>
      </c>
      <c r="AO5699" s="37" t="str">
        <f>IF(AL5699="", "", COUNTIF(AL$11:AL$8010, "&gt;"&amp;AL5699)+1+COUNTIF(AL$11:AL5699, AL5699)-1)</f>
        <v/>
      </c>
    </row>
    <row r="5700" spans="1:41" x14ac:dyDescent="0.55000000000000004">
      <c r="A5700" s="5"/>
      <c r="B5700" s="284"/>
      <c r="C5700" s="285"/>
      <c r="D5700" s="286"/>
      <c r="E5700" s="287"/>
      <c r="F5700" s="288"/>
      <c r="G5700" s="5"/>
      <c r="J5700" s="7" t="str">
        <f t="shared" si="1593"/>
        <v/>
      </c>
      <c r="K5700" s="48" t="str">
        <f t="shared" si="1594"/>
        <v/>
      </c>
      <c r="L5700" s="48" t="str">
        <f t="shared" si="1595"/>
        <v/>
      </c>
      <c r="M5700" s="49" t="str">
        <f t="shared" si="1596"/>
        <v/>
      </c>
      <c r="U5700" s="103" t="str">
        <f t="shared" si="1597"/>
        <v/>
      </c>
      <c r="V5700" s="77" t="str">
        <f t="shared" si="1598"/>
        <v/>
      </c>
      <c r="W5700" s="37" t="str">
        <f t="shared" si="1599"/>
        <v/>
      </c>
      <c r="X5700" s="7" t="str">
        <f t="shared" si="1600"/>
        <v/>
      </c>
      <c r="Y5700" s="37" t="str">
        <f t="shared" si="1601"/>
        <v/>
      </c>
      <c r="AA5700" s="54" t="str">
        <f t="shared" si="1602"/>
        <v/>
      </c>
      <c r="AC5700" s="121" t="str">
        <f t="shared" si="1603"/>
        <v/>
      </c>
      <c r="AD5700" s="111" t="str">
        <f t="shared" si="1604"/>
        <v/>
      </c>
      <c r="AE5700" s="122" t="str">
        <f t="shared" si="1605"/>
        <v/>
      </c>
      <c r="AF5700" s="123" t="str">
        <f t="shared" si="1606"/>
        <v>Qtr 1</v>
      </c>
      <c r="AG5700" s="122" t="str">
        <f t="shared" si="1607"/>
        <v/>
      </c>
      <c r="AI5700" s="124" t="str">
        <f t="shared" si="1608"/>
        <v/>
      </c>
      <c r="AK5700" s="103" t="str">
        <f t="shared" si="1609"/>
        <v/>
      </c>
      <c r="AL5700" s="104" t="str">
        <f t="shared" si="1610"/>
        <v/>
      </c>
      <c r="AN5700" s="37" t="str">
        <f>IF(AK5700="", "", COUNTIF(AK$11:AK$8010, "&lt;"&amp;AK5700)+1+COUNTIF(AK$11:AK5700, AK5700)-1)</f>
        <v/>
      </c>
      <c r="AO5700" s="37" t="str">
        <f>IF(AL5700="", "", COUNTIF(AL$11:AL$8010, "&gt;"&amp;AL5700)+1+COUNTIF(AL$11:AL5700, AL5700)-1)</f>
        <v/>
      </c>
    </row>
    <row r="5701" spans="1:41" x14ac:dyDescent="0.55000000000000004">
      <c r="A5701" s="5"/>
      <c r="B5701" s="284"/>
      <c r="C5701" s="285"/>
      <c r="D5701" s="286"/>
      <c r="E5701" s="287"/>
      <c r="F5701" s="288"/>
      <c r="G5701" s="5"/>
      <c r="J5701" s="7" t="str">
        <f t="shared" si="1593"/>
        <v/>
      </c>
      <c r="K5701" s="48" t="str">
        <f t="shared" si="1594"/>
        <v/>
      </c>
      <c r="L5701" s="48" t="str">
        <f t="shared" si="1595"/>
        <v/>
      </c>
      <c r="M5701" s="49" t="str">
        <f t="shared" si="1596"/>
        <v/>
      </c>
      <c r="U5701" s="103" t="str">
        <f t="shared" si="1597"/>
        <v/>
      </c>
      <c r="V5701" s="77" t="str">
        <f t="shared" si="1598"/>
        <v/>
      </c>
      <c r="W5701" s="37" t="str">
        <f t="shared" si="1599"/>
        <v/>
      </c>
      <c r="X5701" s="7" t="str">
        <f t="shared" si="1600"/>
        <v/>
      </c>
      <c r="Y5701" s="37" t="str">
        <f t="shared" si="1601"/>
        <v/>
      </c>
      <c r="AA5701" s="54" t="str">
        <f t="shared" si="1602"/>
        <v/>
      </c>
      <c r="AC5701" s="121" t="str">
        <f t="shared" si="1603"/>
        <v/>
      </c>
      <c r="AD5701" s="111" t="str">
        <f t="shared" si="1604"/>
        <v/>
      </c>
      <c r="AE5701" s="122" t="str">
        <f t="shared" si="1605"/>
        <v/>
      </c>
      <c r="AF5701" s="123" t="str">
        <f t="shared" si="1606"/>
        <v>Qtr 1</v>
      </c>
      <c r="AG5701" s="122" t="str">
        <f t="shared" si="1607"/>
        <v/>
      </c>
      <c r="AI5701" s="124" t="str">
        <f t="shared" si="1608"/>
        <v/>
      </c>
      <c r="AK5701" s="103" t="str">
        <f t="shared" si="1609"/>
        <v/>
      </c>
      <c r="AL5701" s="104" t="str">
        <f t="shared" si="1610"/>
        <v/>
      </c>
      <c r="AN5701" s="37" t="str">
        <f>IF(AK5701="", "", COUNTIF(AK$11:AK$8010, "&lt;"&amp;AK5701)+1+COUNTIF(AK$11:AK5701, AK5701)-1)</f>
        <v/>
      </c>
      <c r="AO5701" s="37" t="str">
        <f>IF(AL5701="", "", COUNTIF(AL$11:AL$8010, "&gt;"&amp;AL5701)+1+COUNTIF(AL$11:AL5701, AL5701)-1)</f>
        <v/>
      </c>
    </row>
    <row r="5702" spans="1:41" x14ac:dyDescent="0.55000000000000004">
      <c r="A5702" s="5"/>
      <c r="B5702" s="284"/>
      <c r="C5702" s="285"/>
      <c r="D5702" s="286"/>
      <c r="E5702" s="287"/>
      <c r="F5702" s="288"/>
      <c r="G5702" s="5"/>
      <c r="J5702" s="7" t="str">
        <f t="shared" si="1593"/>
        <v/>
      </c>
      <c r="K5702" s="48" t="str">
        <f t="shared" si="1594"/>
        <v/>
      </c>
      <c r="L5702" s="48" t="str">
        <f t="shared" si="1595"/>
        <v/>
      </c>
      <c r="M5702" s="49" t="str">
        <f t="shared" si="1596"/>
        <v/>
      </c>
      <c r="U5702" s="103" t="str">
        <f t="shared" si="1597"/>
        <v/>
      </c>
      <c r="V5702" s="77" t="str">
        <f t="shared" si="1598"/>
        <v/>
      </c>
      <c r="W5702" s="37" t="str">
        <f t="shared" si="1599"/>
        <v/>
      </c>
      <c r="X5702" s="7" t="str">
        <f t="shared" si="1600"/>
        <v/>
      </c>
      <c r="Y5702" s="37" t="str">
        <f t="shared" si="1601"/>
        <v/>
      </c>
      <c r="AA5702" s="54" t="str">
        <f t="shared" si="1602"/>
        <v/>
      </c>
      <c r="AC5702" s="121" t="str">
        <f t="shared" si="1603"/>
        <v/>
      </c>
      <c r="AD5702" s="111" t="str">
        <f t="shared" si="1604"/>
        <v/>
      </c>
      <c r="AE5702" s="122" t="str">
        <f t="shared" si="1605"/>
        <v/>
      </c>
      <c r="AF5702" s="123" t="str">
        <f t="shared" si="1606"/>
        <v>Qtr 1</v>
      </c>
      <c r="AG5702" s="122" t="str">
        <f t="shared" si="1607"/>
        <v/>
      </c>
      <c r="AI5702" s="124" t="str">
        <f t="shared" si="1608"/>
        <v/>
      </c>
      <c r="AK5702" s="103" t="str">
        <f t="shared" si="1609"/>
        <v/>
      </c>
      <c r="AL5702" s="104" t="str">
        <f t="shared" si="1610"/>
        <v/>
      </c>
      <c r="AN5702" s="37" t="str">
        <f>IF(AK5702="", "", COUNTIF(AK$11:AK$8010, "&lt;"&amp;AK5702)+1+COUNTIF(AK$11:AK5702, AK5702)-1)</f>
        <v/>
      </c>
      <c r="AO5702" s="37" t="str">
        <f>IF(AL5702="", "", COUNTIF(AL$11:AL$8010, "&gt;"&amp;AL5702)+1+COUNTIF(AL$11:AL5702, AL5702)-1)</f>
        <v/>
      </c>
    </row>
    <row r="5703" spans="1:41" x14ac:dyDescent="0.55000000000000004">
      <c r="A5703" s="5"/>
      <c r="B5703" s="284"/>
      <c r="C5703" s="285"/>
      <c r="D5703" s="286"/>
      <c r="E5703" s="287"/>
      <c r="F5703" s="288"/>
      <c r="G5703" s="5"/>
      <c r="J5703" s="7" t="str">
        <f t="shared" si="1593"/>
        <v/>
      </c>
      <c r="K5703" s="48" t="str">
        <f t="shared" si="1594"/>
        <v/>
      </c>
      <c r="L5703" s="48" t="str">
        <f t="shared" si="1595"/>
        <v/>
      </c>
      <c r="M5703" s="49" t="str">
        <f t="shared" si="1596"/>
        <v/>
      </c>
      <c r="U5703" s="103" t="str">
        <f t="shared" si="1597"/>
        <v/>
      </c>
      <c r="V5703" s="77" t="str">
        <f t="shared" si="1598"/>
        <v/>
      </c>
      <c r="W5703" s="37" t="str">
        <f t="shared" si="1599"/>
        <v/>
      </c>
      <c r="X5703" s="7" t="str">
        <f t="shared" si="1600"/>
        <v/>
      </c>
      <c r="Y5703" s="37" t="str">
        <f t="shared" si="1601"/>
        <v/>
      </c>
      <c r="AA5703" s="54" t="str">
        <f t="shared" si="1602"/>
        <v/>
      </c>
      <c r="AC5703" s="121" t="str">
        <f t="shared" si="1603"/>
        <v/>
      </c>
      <c r="AD5703" s="111" t="str">
        <f t="shared" si="1604"/>
        <v/>
      </c>
      <c r="AE5703" s="122" t="str">
        <f t="shared" si="1605"/>
        <v/>
      </c>
      <c r="AF5703" s="123" t="str">
        <f t="shared" si="1606"/>
        <v>Qtr 1</v>
      </c>
      <c r="AG5703" s="122" t="str">
        <f t="shared" si="1607"/>
        <v/>
      </c>
      <c r="AI5703" s="124" t="str">
        <f t="shared" si="1608"/>
        <v/>
      </c>
      <c r="AK5703" s="103" t="str">
        <f t="shared" si="1609"/>
        <v/>
      </c>
      <c r="AL5703" s="104" t="str">
        <f t="shared" si="1610"/>
        <v/>
      </c>
      <c r="AN5703" s="37" t="str">
        <f>IF(AK5703="", "", COUNTIF(AK$11:AK$8010, "&lt;"&amp;AK5703)+1+COUNTIF(AK$11:AK5703, AK5703)-1)</f>
        <v/>
      </c>
      <c r="AO5703" s="37" t="str">
        <f>IF(AL5703="", "", COUNTIF(AL$11:AL$8010, "&gt;"&amp;AL5703)+1+COUNTIF(AL$11:AL5703, AL5703)-1)</f>
        <v/>
      </c>
    </row>
    <row r="5704" spans="1:41" x14ac:dyDescent="0.55000000000000004">
      <c r="A5704" s="5"/>
      <c r="B5704" s="284"/>
      <c r="C5704" s="285"/>
      <c r="D5704" s="286"/>
      <c r="E5704" s="287"/>
      <c r="F5704" s="288"/>
      <c r="G5704" s="5"/>
      <c r="J5704" s="7" t="str">
        <f t="shared" si="1593"/>
        <v/>
      </c>
      <c r="K5704" s="48" t="str">
        <f t="shared" si="1594"/>
        <v/>
      </c>
      <c r="L5704" s="48" t="str">
        <f t="shared" si="1595"/>
        <v/>
      </c>
      <c r="M5704" s="49" t="str">
        <f t="shared" si="1596"/>
        <v/>
      </c>
      <c r="U5704" s="103" t="str">
        <f t="shared" si="1597"/>
        <v/>
      </c>
      <c r="V5704" s="77" t="str">
        <f t="shared" si="1598"/>
        <v/>
      </c>
      <c r="W5704" s="37" t="str">
        <f t="shared" si="1599"/>
        <v/>
      </c>
      <c r="X5704" s="7" t="str">
        <f t="shared" si="1600"/>
        <v/>
      </c>
      <c r="Y5704" s="37" t="str">
        <f t="shared" si="1601"/>
        <v/>
      </c>
      <c r="AA5704" s="54" t="str">
        <f t="shared" si="1602"/>
        <v/>
      </c>
      <c r="AC5704" s="121" t="str">
        <f t="shared" si="1603"/>
        <v/>
      </c>
      <c r="AD5704" s="111" t="str">
        <f t="shared" si="1604"/>
        <v/>
      </c>
      <c r="AE5704" s="122" t="str">
        <f t="shared" si="1605"/>
        <v/>
      </c>
      <c r="AF5704" s="123" t="str">
        <f t="shared" si="1606"/>
        <v>Qtr 1</v>
      </c>
      <c r="AG5704" s="122" t="str">
        <f t="shared" si="1607"/>
        <v/>
      </c>
      <c r="AI5704" s="124" t="str">
        <f t="shared" si="1608"/>
        <v/>
      </c>
      <c r="AK5704" s="103" t="str">
        <f t="shared" si="1609"/>
        <v/>
      </c>
      <c r="AL5704" s="104" t="str">
        <f t="shared" si="1610"/>
        <v/>
      </c>
      <c r="AN5704" s="37" t="str">
        <f>IF(AK5704="", "", COUNTIF(AK$11:AK$8010, "&lt;"&amp;AK5704)+1+COUNTIF(AK$11:AK5704, AK5704)-1)</f>
        <v/>
      </c>
      <c r="AO5704" s="37" t="str">
        <f>IF(AL5704="", "", COUNTIF(AL$11:AL$8010, "&gt;"&amp;AL5704)+1+COUNTIF(AL$11:AL5704, AL5704)-1)</f>
        <v/>
      </c>
    </row>
    <row r="5705" spans="1:41" x14ac:dyDescent="0.55000000000000004">
      <c r="A5705" s="5"/>
      <c r="B5705" s="284"/>
      <c r="C5705" s="285"/>
      <c r="D5705" s="286"/>
      <c r="E5705" s="287"/>
      <c r="F5705" s="288"/>
      <c r="G5705" s="5"/>
      <c r="J5705" s="7" t="str">
        <f t="shared" si="1593"/>
        <v/>
      </c>
      <c r="K5705" s="48" t="str">
        <f t="shared" si="1594"/>
        <v/>
      </c>
      <c r="L5705" s="48" t="str">
        <f t="shared" si="1595"/>
        <v/>
      </c>
      <c r="M5705" s="49" t="str">
        <f t="shared" si="1596"/>
        <v/>
      </c>
      <c r="U5705" s="103" t="str">
        <f t="shared" si="1597"/>
        <v/>
      </c>
      <c r="V5705" s="77" t="str">
        <f t="shared" si="1598"/>
        <v/>
      </c>
      <c r="W5705" s="37" t="str">
        <f t="shared" si="1599"/>
        <v/>
      </c>
      <c r="X5705" s="7" t="str">
        <f t="shared" si="1600"/>
        <v/>
      </c>
      <c r="Y5705" s="37" t="str">
        <f t="shared" si="1601"/>
        <v/>
      </c>
      <c r="AA5705" s="54" t="str">
        <f t="shared" si="1602"/>
        <v/>
      </c>
      <c r="AC5705" s="121" t="str">
        <f t="shared" si="1603"/>
        <v/>
      </c>
      <c r="AD5705" s="111" t="str">
        <f t="shared" si="1604"/>
        <v/>
      </c>
      <c r="AE5705" s="122" t="str">
        <f t="shared" si="1605"/>
        <v/>
      </c>
      <c r="AF5705" s="123" t="str">
        <f t="shared" si="1606"/>
        <v>Qtr 1</v>
      </c>
      <c r="AG5705" s="122" t="str">
        <f t="shared" si="1607"/>
        <v/>
      </c>
      <c r="AI5705" s="124" t="str">
        <f t="shared" si="1608"/>
        <v/>
      </c>
      <c r="AK5705" s="103" t="str">
        <f t="shared" si="1609"/>
        <v/>
      </c>
      <c r="AL5705" s="104" t="str">
        <f t="shared" si="1610"/>
        <v/>
      </c>
      <c r="AN5705" s="37" t="str">
        <f>IF(AK5705="", "", COUNTIF(AK$11:AK$8010, "&lt;"&amp;AK5705)+1+COUNTIF(AK$11:AK5705, AK5705)-1)</f>
        <v/>
      </c>
      <c r="AO5705" s="37" t="str">
        <f>IF(AL5705="", "", COUNTIF(AL$11:AL$8010, "&gt;"&amp;AL5705)+1+COUNTIF(AL$11:AL5705, AL5705)-1)</f>
        <v/>
      </c>
    </row>
    <row r="5706" spans="1:41" x14ac:dyDescent="0.55000000000000004">
      <c r="A5706" s="5"/>
      <c r="B5706" s="284"/>
      <c r="C5706" s="285"/>
      <c r="D5706" s="286"/>
      <c r="E5706" s="287"/>
      <c r="F5706" s="288"/>
      <c r="G5706" s="5"/>
      <c r="J5706" s="7" t="str">
        <f t="shared" si="1593"/>
        <v/>
      </c>
      <c r="K5706" s="48" t="str">
        <f t="shared" si="1594"/>
        <v/>
      </c>
      <c r="L5706" s="48" t="str">
        <f t="shared" si="1595"/>
        <v/>
      </c>
      <c r="M5706" s="49" t="str">
        <f t="shared" si="1596"/>
        <v/>
      </c>
      <c r="U5706" s="103" t="str">
        <f t="shared" si="1597"/>
        <v/>
      </c>
      <c r="V5706" s="77" t="str">
        <f t="shared" si="1598"/>
        <v/>
      </c>
      <c r="W5706" s="37" t="str">
        <f t="shared" si="1599"/>
        <v/>
      </c>
      <c r="X5706" s="7" t="str">
        <f t="shared" si="1600"/>
        <v/>
      </c>
      <c r="Y5706" s="37" t="str">
        <f t="shared" si="1601"/>
        <v/>
      </c>
      <c r="AA5706" s="54" t="str">
        <f t="shared" si="1602"/>
        <v/>
      </c>
      <c r="AC5706" s="121" t="str">
        <f t="shared" si="1603"/>
        <v/>
      </c>
      <c r="AD5706" s="111" t="str">
        <f t="shared" si="1604"/>
        <v/>
      </c>
      <c r="AE5706" s="122" t="str">
        <f t="shared" si="1605"/>
        <v/>
      </c>
      <c r="AF5706" s="123" t="str">
        <f t="shared" si="1606"/>
        <v>Qtr 1</v>
      </c>
      <c r="AG5706" s="122" t="str">
        <f t="shared" si="1607"/>
        <v/>
      </c>
      <c r="AI5706" s="124" t="str">
        <f t="shared" si="1608"/>
        <v/>
      </c>
      <c r="AK5706" s="103" t="str">
        <f t="shared" si="1609"/>
        <v/>
      </c>
      <c r="AL5706" s="104" t="str">
        <f t="shared" si="1610"/>
        <v/>
      </c>
      <c r="AN5706" s="37" t="str">
        <f>IF(AK5706="", "", COUNTIF(AK$11:AK$8010, "&lt;"&amp;AK5706)+1+COUNTIF(AK$11:AK5706, AK5706)-1)</f>
        <v/>
      </c>
      <c r="AO5706" s="37" t="str">
        <f>IF(AL5706="", "", COUNTIF(AL$11:AL$8010, "&gt;"&amp;AL5706)+1+COUNTIF(AL$11:AL5706, AL5706)-1)</f>
        <v/>
      </c>
    </row>
    <row r="5707" spans="1:41" x14ac:dyDescent="0.55000000000000004">
      <c r="A5707" s="5"/>
      <c r="B5707" s="284"/>
      <c r="C5707" s="285"/>
      <c r="D5707" s="286"/>
      <c r="E5707" s="287"/>
      <c r="F5707" s="288"/>
      <c r="G5707" s="5"/>
      <c r="J5707" s="7" t="str">
        <f t="shared" si="1593"/>
        <v/>
      </c>
      <c r="K5707" s="48" t="str">
        <f t="shared" si="1594"/>
        <v/>
      </c>
      <c r="L5707" s="48" t="str">
        <f t="shared" si="1595"/>
        <v/>
      </c>
      <c r="M5707" s="49" t="str">
        <f t="shared" si="1596"/>
        <v/>
      </c>
      <c r="U5707" s="103" t="str">
        <f t="shared" si="1597"/>
        <v/>
      </c>
      <c r="V5707" s="77" t="str">
        <f t="shared" si="1598"/>
        <v/>
      </c>
      <c r="W5707" s="37" t="str">
        <f t="shared" si="1599"/>
        <v/>
      </c>
      <c r="X5707" s="7" t="str">
        <f t="shared" si="1600"/>
        <v/>
      </c>
      <c r="Y5707" s="37" t="str">
        <f t="shared" si="1601"/>
        <v/>
      </c>
      <c r="AA5707" s="54" t="str">
        <f t="shared" si="1602"/>
        <v/>
      </c>
      <c r="AC5707" s="121" t="str">
        <f t="shared" si="1603"/>
        <v/>
      </c>
      <c r="AD5707" s="111" t="str">
        <f t="shared" si="1604"/>
        <v/>
      </c>
      <c r="AE5707" s="122" t="str">
        <f t="shared" si="1605"/>
        <v/>
      </c>
      <c r="AF5707" s="123" t="str">
        <f t="shared" si="1606"/>
        <v>Qtr 1</v>
      </c>
      <c r="AG5707" s="122" t="str">
        <f t="shared" si="1607"/>
        <v/>
      </c>
      <c r="AI5707" s="124" t="str">
        <f t="shared" si="1608"/>
        <v/>
      </c>
      <c r="AK5707" s="103" t="str">
        <f t="shared" si="1609"/>
        <v/>
      </c>
      <c r="AL5707" s="104" t="str">
        <f t="shared" si="1610"/>
        <v/>
      </c>
      <c r="AN5707" s="37" t="str">
        <f>IF(AK5707="", "", COUNTIF(AK$11:AK$8010, "&lt;"&amp;AK5707)+1+COUNTIF(AK$11:AK5707, AK5707)-1)</f>
        <v/>
      </c>
      <c r="AO5707" s="37" t="str">
        <f>IF(AL5707="", "", COUNTIF(AL$11:AL$8010, "&gt;"&amp;AL5707)+1+COUNTIF(AL$11:AL5707, AL5707)-1)</f>
        <v/>
      </c>
    </row>
    <row r="5708" spans="1:41" x14ac:dyDescent="0.55000000000000004">
      <c r="A5708" s="5"/>
      <c r="B5708" s="284"/>
      <c r="C5708" s="285"/>
      <c r="D5708" s="286"/>
      <c r="E5708" s="287"/>
      <c r="F5708" s="288"/>
      <c r="G5708" s="5"/>
      <c r="J5708" s="7" t="str">
        <f t="shared" ref="J5708:J5771" si="1611">IF(B5708="", "", IF(OR(B5708&lt;$O$4, B5708&gt;$O$5), "X", ""))</f>
        <v/>
      </c>
      <c r="K5708" s="48" t="str">
        <f t="shared" ref="K5708:K5771" si="1612">IF(C5708="", "", IF(COUNTIF($O$10:$O$510, C5708)=0, "X", ""))</f>
        <v/>
      </c>
      <c r="L5708" s="48" t="str">
        <f t="shared" ref="L5708:L5771" si="1613">IF(D5708="", "", IF(COUNTIF($Q$10:$Q$15, D5708)=0, "X", ""))</f>
        <v/>
      </c>
      <c r="M5708" s="49" t="str">
        <f t="shared" ref="M5708:M5771" si="1614">IF(E5708="", "", IF(COUNTIF($S$10:$S$20, E5708)=0, "X", ""))</f>
        <v/>
      </c>
      <c r="U5708" s="103" t="str">
        <f t="shared" ref="U5708:U5771" si="1615">IF($Q$4="", "", IF($C5708=$Q$4, IF($E5708&lt;0, $E5708, ""), ""))</f>
        <v/>
      </c>
      <c r="V5708" s="77" t="str">
        <f t="shared" ref="V5708:V5771" si="1616">IF($Q$4="", "", IF($C5708=$Q$4, IF($E5708&gt;0, $E5708, ""), ""))</f>
        <v/>
      </c>
      <c r="W5708" s="37" t="str">
        <f t="shared" ref="W5708:W5771" si="1617">IF($Q$4="", "", IF($C5708=$Q$4, IF($B5708="", "", TEXT($B5708, "mmm yyyy")), ""))</f>
        <v/>
      </c>
      <c r="X5708" s="7" t="str">
        <f t="shared" ref="X5708:X5771" si="1618">IF(OR($Q$4="", $B5708=""), "", IF($C5708=$Q$4, IF(AND($B5708&gt;=$V$2, $B5708&lt;=$W$2), $U$2, IF(AND($B5708&gt;=$V$3, $B5708&lt;=$W$3), $U$3, IF(AND($B5708&gt;=$V$4, $B5708&lt;=$W$4), $U$4, IF(AND($B5708&gt;=$V$5, $B5708&lt;=$W$5), $U$5, "")))), ""))</f>
        <v/>
      </c>
      <c r="Y5708" s="37" t="str">
        <f t="shared" ref="Y5708:Y5771" si="1619">IF($Q$4="", "", IF($C5708=$Q$4, IF($D5708="", "", $D5708), ""))</f>
        <v/>
      </c>
      <c r="AA5708" s="54" t="str">
        <f t="shared" ref="AA5708:AA5771" si="1620">IF(OR($X5708="", $Y5708=""), "", CONCATENATE($Y5708, " - ", $X5708))</f>
        <v/>
      </c>
      <c r="AC5708" s="121" t="str">
        <f t="shared" ref="AC5708:AC5771" si="1621">IF($E5708&lt;0, $E5708, "")</f>
        <v/>
      </c>
      <c r="AD5708" s="111" t="str">
        <f t="shared" ref="AD5708:AD5771" si="1622">IF($E5708&gt;0, $E5708, "")</f>
        <v/>
      </c>
      <c r="AE5708" s="122" t="str">
        <f t="shared" ref="AE5708:AE5771" si="1623">IF($B5708="", "", TEXT($B5708, "mmm yyyy"))</f>
        <v/>
      </c>
      <c r="AF5708" s="123" t="str">
        <f t="shared" ref="AF5708:AF5771" si="1624">IF(AND($B5708&gt;=$V$2, $B5708&lt;=$W$2), $U$2, IF(AND($B5708&gt;=$V$3, $B5708&lt;=$W$3), $U$3, IF(AND($B5708&gt;=$V$4, $B5708&lt;=$W$4), $U$4, IF(AND($B5708&gt;=$V$5, $B5708&lt;=$W$5), $U$5, ""))))</f>
        <v>Qtr 1</v>
      </c>
      <c r="AG5708" s="122" t="str">
        <f t="shared" ref="AG5708:AG5771" si="1625">IF($D5708="", "", $D5708)</f>
        <v/>
      </c>
      <c r="AI5708" s="124" t="str">
        <f t="shared" ref="AI5708:AI5771" si="1626">IF(OR($AF5708="", $AG5708=""), "", CONCATENATE($AG5708, " - ", $AF5708))</f>
        <v/>
      </c>
      <c r="AK5708" s="103" t="str">
        <f t="shared" ref="AK5708:AK5771" si="1627">IF($AK$7="", U5708, IF($AK$7=$X5708, U5708, ""))</f>
        <v/>
      </c>
      <c r="AL5708" s="104" t="str">
        <f t="shared" ref="AL5708:AL5771" si="1628">IF($AK$7="", V5708, IF($AK$7=$X5708, V5708, ""))</f>
        <v/>
      </c>
      <c r="AN5708" s="37" t="str">
        <f>IF(AK5708="", "", COUNTIF(AK$11:AK$8010, "&lt;"&amp;AK5708)+1+COUNTIF(AK$11:AK5708, AK5708)-1)</f>
        <v/>
      </c>
      <c r="AO5708" s="37" t="str">
        <f>IF(AL5708="", "", COUNTIF(AL$11:AL$8010, "&gt;"&amp;AL5708)+1+COUNTIF(AL$11:AL5708, AL5708)-1)</f>
        <v/>
      </c>
    </row>
    <row r="5709" spans="1:41" x14ac:dyDescent="0.55000000000000004">
      <c r="A5709" s="5"/>
      <c r="B5709" s="284"/>
      <c r="C5709" s="285"/>
      <c r="D5709" s="286"/>
      <c r="E5709" s="287"/>
      <c r="F5709" s="288"/>
      <c r="G5709" s="5"/>
      <c r="J5709" s="7" t="str">
        <f t="shared" si="1611"/>
        <v/>
      </c>
      <c r="K5709" s="48" t="str">
        <f t="shared" si="1612"/>
        <v/>
      </c>
      <c r="L5709" s="48" t="str">
        <f t="shared" si="1613"/>
        <v/>
      </c>
      <c r="M5709" s="49" t="str">
        <f t="shared" si="1614"/>
        <v/>
      </c>
      <c r="U5709" s="103" t="str">
        <f t="shared" si="1615"/>
        <v/>
      </c>
      <c r="V5709" s="77" t="str">
        <f t="shared" si="1616"/>
        <v/>
      </c>
      <c r="W5709" s="37" t="str">
        <f t="shared" si="1617"/>
        <v/>
      </c>
      <c r="X5709" s="7" t="str">
        <f t="shared" si="1618"/>
        <v/>
      </c>
      <c r="Y5709" s="37" t="str">
        <f t="shared" si="1619"/>
        <v/>
      </c>
      <c r="AA5709" s="54" t="str">
        <f t="shared" si="1620"/>
        <v/>
      </c>
      <c r="AC5709" s="121" t="str">
        <f t="shared" si="1621"/>
        <v/>
      </c>
      <c r="AD5709" s="111" t="str">
        <f t="shared" si="1622"/>
        <v/>
      </c>
      <c r="AE5709" s="122" t="str">
        <f t="shared" si="1623"/>
        <v/>
      </c>
      <c r="AF5709" s="123" t="str">
        <f t="shared" si="1624"/>
        <v>Qtr 1</v>
      </c>
      <c r="AG5709" s="122" t="str">
        <f t="shared" si="1625"/>
        <v/>
      </c>
      <c r="AI5709" s="124" t="str">
        <f t="shared" si="1626"/>
        <v/>
      </c>
      <c r="AK5709" s="103" t="str">
        <f t="shared" si="1627"/>
        <v/>
      </c>
      <c r="AL5709" s="104" t="str">
        <f t="shared" si="1628"/>
        <v/>
      </c>
      <c r="AN5709" s="37" t="str">
        <f>IF(AK5709="", "", COUNTIF(AK$11:AK$8010, "&lt;"&amp;AK5709)+1+COUNTIF(AK$11:AK5709, AK5709)-1)</f>
        <v/>
      </c>
      <c r="AO5709" s="37" t="str">
        <f>IF(AL5709="", "", COUNTIF(AL$11:AL$8010, "&gt;"&amp;AL5709)+1+COUNTIF(AL$11:AL5709, AL5709)-1)</f>
        <v/>
      </c>
    </row>
    <row r="5710" spans="1:41" x14ac:dyDescent="0.55000000000000004">
      <c r="A5710" s="5"/>
      <c r="B5710" s="284"/>
      <c r="C5710" s="285"/>
      <c r="D5710" s="286"/>
      <c r="E5710" s="287"/>
      <c r="F5710" s="288"/>
      <c r="G5710" s="5"/>
      <c r="J5710" s="7" t="str">
        <f t="shared" si="1611"/>
        <v/>
      </c>
      <c r="K5710" s="48" t="str">
        <f t="shared" si="1612"/>
        <v/>
      </c>
      <c r="L5710" s="48" t="str">
        <f t="shared" si="1613"/>
        <v/>
      </c>
      <c r="M5710" s="49" t="str">
        <f t="shared" si="1614"/>
        <v/>
      </c>
      <c r="U5710" s="103" t="str">
        <f t="shared" si="1615"/>
        <v/>
      </c>
      <c r="V5710" s="77" t="str">
        <f t="shared" si="1616"/>
        <v/>
      </c>
      <c r="W5710" s="37" t="str">
        <f t="shared" si="1617"/>
        <v/>
      </c>
      <c r="X5710" s="7" t="str">
        <f t="shared" si="1618"/>
        <v/>
      </c>
      <c r="Y5710" s="37" t="str">
        <f t="shared" si="1619"/>
        <v/>
      </c>
      <c r="AA5710" s="54" t="str">
        <f t="shared" si="1620"/>
        <v/>
      </c>
      <c r="AC5710" s="121" t="str">
        <f t="shared" si="1621"/>
        <v/>
      </c>
      <c r="AD5710" s="111" t="str">
        <f t="shared" si="1622"/>
        <v/>
      </c>
      <c r="AE5710" s="122" t="str">
        <f t="shared" si="1623"/>
        <v/>
      </c>
      <c r="AF5710" s="123" t="str">
        <f t="shared" si="1624"/>
        <v>Qtr 1</v>
      </c>
      <c r="AG5710" s="122" t="str">
        <f t="shared" si="1625"/>
        <v/>
      </c>
      <c r="AI5710" s="124" t="str">
        <f t="shared" si="1626"/>
        <v/>
      </c>
      <c r="AK5710" s="103" t="str">
        <f t="shared" si="1627"/>
        <v/>
      </c>
      <c r="AL5710" s="104" t="str">
        <f t="shared" si="1628"/>
        <v/>
      </c>
      <c r="AN5710" s="37" t="str">
        <f>IF(AK5710="", "", COUNTIF(AK$11:AK$8010, "&lt;"&amp;AK5710)+1+COUNTIF(AK$11:AK5710, AK5710)-1)</f>
        <v/>
      </c>
      <c r="AO5710" s="37" t="str">
        <f>IF(AL5710="", "", COUNTIF(AL$11:AL$8010, "&gt;"&amp;AL5710)+1+COUNTIF(AL$11:AL5710, AL5710)-1)</f>
        <v/>
      </c>
    </row>
    <row r="5711" spans="1:41" x14ac:dyDescent="0.55000000000000004">
      <c r="A5711" s="5"/>
      <c r="B5711" s="284"/>
      <c r="C5711" s="285"/>
      <c r="D5711" s="286"/>
      <c r="E5711" s="287"/>
      <c r="F5711" s="288"/>
      <c r="G5711" s="5"/>
      <c r="J5711" s="7" t="str">
        <f t="shared" si="1611"/>
        <v/>
      </c>
      <c r="K5711" s="48" t="str">
        <f t="shared" si="1612"/>
        <v/>
      </c>
      <c r="L5711" s="48" t="str">
        <f t="shared" si="1613"/>
        <v/>
      </c>
      <c r="M5711" s="49" t="str">
        <f t="shared" si="1614"/>
        <v/>
      </c>
      <c r="U5711" s="103" t="str">
        <f t="shared" si="1615"/>
        <v/>
      </c>
      <c r="V5711" s="77" t="str">
        <f t="shared" si="1616"/>
        <v/>
      </c>
      <c r="W5711" s="37" t="str">
        <f t="shared" si="1617"/>
        <v/>
      </c>
      <c r="X5711" s="7" t="str">
        <f t="shared" si="1618"/>
        <v/>
      </c>
      <c r="Y5711" s="37" t="str">
        <f t="shared" si="1619"/>
        <v/>
      </c>
      <c r="AA5711" s="54" t="str">
        <f t="shared" si="1620"/>
        <v/>
      </c>
      <c r="AC5711" s="121" t="str">
        <f t="shared" si="1621"/>
        <v/>
      </c>
      <c r="AD5711" s="111" t="str">
        <f t="shared" si="1622"/>
        <v/>
      </c>
      <c r="AE5711" s="122" t="str">
        <f t="shared" si="1623"/>
        <v/>
      </c>
      <c r="AF5711" s="123" t="str">
        <f t="shared" si="1624"/>
        <v>Qtr 1</v>
      </c>
      <c r="AG5711" s="122" t="str">
        <f t="shared" si="1625"/>
        <v/>
      </c>
      <c r="AI5711" s="124" t="str">
        <f t="shared" si="1626"/>
        <v/>
      </c>
      <c r="AK5711" s="103" t="str">
        <f t="shared" si="1627"/>
        <v/>
      </c>
      <c r="AL5711" s="104" t="str">
        <f t="shared" si="1628"/>
        <v/>
      </c>
      <c r="AN5711" s="37" t="str">
        <f>IF(AK5711="", "", COUNTIF(AK$11:AK$8010, "&lt;"&amp;AK5711)+1+COUNTIF(AK$11:AK5711, AK5711)-1)</f>
        <v/>
      </c>
      <c r="AO5711" s="37" t="str">
        <f>IF(AL5711="", "", COUNTIF(AL$11:AL$8010, "&gt;"&amp;AL5711)+1+COUNTIF(AL$11:AL5711, AL5711)-1)</f>
        <v/>
      </c>
    </row>
    <row r="5712" spans="1:41" x14ac:dyDescent="0.55000000000000004">
      <c r="A5712" s="5"/>
      <c r="B5712" s="284"/>
      <c r="C5712" s="285"/>
      <c r="D5712" s="286"/>
      <c r="E5712" s="287"/>
      <c r="F5712" s="288"/>
      <c r="G5712" s="5"/>
      <c r="J5712" s="7" t="str">
        <f t="shared" si="1611"/>
        <v/>
      </c>
      <c r="K5712" s="48" t="str">
        <f t="shared" si="1612"/>
        <v/>
      </c>
      <c r="L5712" s="48" t="str">
        <f t="shared" si="1613"/>
        <v/>
      </c>
      <c r="M5712" s="49" t="str">
        <f t="shared" si="1614"/>
        <v/>
      </c>
      <c r="U5712" s="103" t="str">
        <f t="shared" si="1615"/>
        <v/>
      </c>
      <c r="V5712" s="77" t="str">
        <f t="shared" si="1616"/>
        <v/>
      </c>
      <c r="W5712" s="37" t="str">
        <f t="shared" si="1617"/>
        <v/>
      </c>
      <c r="X5712" s="7" t="str">
        <f t="shared" si="1618"/>
        <v/>
      </c>
      <c r="Y5712" s="37" t="str">
        <f t="shared" si="1619"/>
        <v/>
      </c>
      <c r="AA5712" s="54" t="str">
        <f t="shared" si="1620"/>
        <v/>
      </c>
      <c r="AC5712" s="121" t="str">
        <f t="shared" si="1621"/>
        <v/>
      </c>
      <c r="AD5712" s="111" t="str">
        <f t="shared" si="1622"/>
        <v/>
      </c>
      <c r="AE5712" s="122" t="str">
        <f t="shared" si="1623"/>
        <v/>
      </c>
      <c r="AF5712" s="123" t="str">
        <f t="shared" si="1624"/>
        <v>Qtr 1</v>
      </c>
      <c r="AG5712" s="122" t="str">
        <f t="shared" si="1625"/>
        <v/>
      </c>
      <c r="AI5712" s="124" t="str">
        <f t="shared" si="1626"/>
        <v/>
      </c>
      <c r="AK5712" s="103" t="str">
        <f t="shared" si="1627"/>
        <v/>
      </c>
      <c r="AL5712" s="104" t="str">
        <f t="shared" si="1628"/>
        <v/>
      </c>
      <c r="AN5712" s="37" t="str">
        <f>IF(AK5712="", "", COUNTIF(AK$11:AK$8010, "&lt;"&amp;AK5712)+1+COUNTIF(AK$11:AK5712, AK5712)-1)</f>
        <v/>
      </c>
      <c r="AO5712" s="37" t="str">
        <f>IF(AL5712="", "", COUNTIF(AL$11:AL$8010, "&gt;"&amp;AL5712)+1+COUNTIF(AL$11:AL5712, AL5712)-1)</f>
        <v/>
      </c>
    </row>
    <row r="5713" spans="1:41" x14ac:dyDescent="0.55000000000000004">
      <c r="A5713" s="5"/>
      <c r="B5713" s="284"/>
      <c r="C5713" s="285"/>
      <c r="D5713" s="286"/>
      <c r="E5713" s="287"/>
      <c r="F5713" s="288"/>
      <c r="G5713" s="5"/>
      <c r="J5713" s="7" t="str">
        <f t="shared" si="1611"/>
        <v/>
      </c>
      <c r="K5713" s="48" t="str">
        <f t="shared" si="1612"/>
        <v/>
      </c>
      <c r="L5713" s="48" t="str">
        <f t="shared" si="1613"/>
        <v/>
      </c>
      <c r="M5713" s="49" t="str">
        <f t="shared" si="1614"/>
        <v/>
      </c>
      <c r="U5713" s="103" t="str">
        <f t="shared" si="1615"/>
        <v/>
      </c>
      <c r="V5713" s="77" t="str">
        <f t="shared" si="1616"/>
        <v/>
      </c>
      <c r="W5713" s="37" t="str">
        <f t="shared" si="1617"/>
        <v/>
      </c>
      <c r="X5713" s="7" t="str">
        <f t="shared" si="1618"/>
        <v/>
      </c>
      <c r="Y5713" s="37" t="str">
        <f t="shared" si="1619"/>
        <v/>
      </c>
      <c r="AA5713" s="54" t="str">
        <f t="shared" si="1620"/>
        <v/>
      </c>
      <c r="AC5713" s="121" t="str">
        <f t="shared" si="1621"/>
        <v/>
      </c>
      <c r="AD5713" s="111" t="str">
        <f t="shared" si="1622"/>
        <v/>
      </c>
      <c r="AE5713" s="122" t="str">
        <f t="shared" si="1623"/>
        <v/>
      </c>
      <c r="AF5713" s="123" t="str">
        <f t="shared" si="1624"/>
        <v>Qtr 1</v>
      </c>
      <c r="AG5713" s="122" t="str">
        <f t="shared" si="1625"/>
        <v/>
      </c>
      <c r="AI5713" s="124" t="str">
        <f t="shared" si="1626"/>
        <v/>
      </c>
      <c r="AK5713" s="103" t="str">
        <f t="shared" si="1627"/>
        <v/>
      </c>
      <c r="AL5713" s="104" t="str">
        <f t="shared" si="1628"/>
        <v/>
      </c>
      <c r="AN5713" s="37" t="str">
        <f>IF(AK5713="", "", COUNTIF(AK$11:AK$8010, "&lt;"&amp;AK5713)+1+COUNTIF(AK$11:AK5713, AK5713)-1)</f>
        <v/>
      </c>
      <c r="AO5713" s="37" t="str">
        <f>IF(AL5713="", "", COUNTIF(AL$11:AL$8010, "&gt;"&amp;AL5713)+1+COUNTIF(AL$11:AL5713, AL5713)-1)</f>
        <v/>
      </c>
    </row>
    <row r="5714" spans="1:41" x14ac:dyDescent="0.55000000000000004">
      <c r="A5714" s="5"/>
      <c r="B5714" s="284"/>
      <c r="C5714" s="285"/>
      <c r="D5714" s="286"/>
      <c r="E5714" s="287"/>
      <c r="F5714" s="288"/>
      <c r="G5714" s="5"/>
      <c r="J5714" s="7" t="str">
        <f t="shared" si="1611"/>
        <v/>
      </c>
      <c r="K5714" s="48" t="str">
        <f t="shared" si="1612"/>
        <v/>
      </c>
      <c r="L5714" s="48" t="str">
        <f t="shared" si="1613"/>
        <v/>
      </c>
      <c r="M5714" s="49" t="str">
        <f t="shared" si="1614"/>
        <v/>
      </c>
      <c r="U5714" s="103" t="str">
        <f t="shared" si="1615"/>
        <v/>
      </c>
      <c r="V5714" s="77" t="str">
        <f t="shared" si="1616"/>
        <v/>
      </c>
      <c r="W5714" s="37" t="str">
        <f t="shared" si="1617"/>
        <v/>
      </c>
      <c r="X5714" s="7" t="str">
        <f t="shared" si="1618"/>
        <v/>
      </c>
      <c r="Y5714" s="37" t="str">
        <f t="shared" si="1619"/>
        <v/>
      </c>
      <c r="AA5714" s="54" t="str">
        <f t="shared" si="1620"/>
        <v/>
      </c>
      <c r="AC5714" s="121" t="str">
        <f t="shared" si="1621"/>
        <v/>
      </c>
      <c r="AD5714" s="111" t="str">
        <f t="shared" si="1622"/>
        <v/>
      </c>
      <c r="AE5714" s="122" t="str">
        <f t="shared" si="1623"/>
        <v/>
      </c>
      <c r="AF5714" s="123" t="str">
        <f t="shared" si="1624"/>
        <v>Qtr 1</v>
      </c>
      <c r="AG5714" s="122" t="str">
        <f t="shared" si="1625"/>
        <v/>
      </c>
      <c r="AI5714" s="124" t="str">
        <f t="shared" si="1626"/>
        <v/>
      </c>
      <c r="AK5714" s="103" t="str">
        <f t="shared" si="1627"/>
        <v/>
      </c>
      <c r="AL5714" s="104" t="str">
        <f t="shared" si="1628"/>
        <v/>
      </c>
      <c r="AN5714" s="37" t="str">
        <f>IF(AK5714="", "", COUNTIF(AK$11:AK$8010, "&lt;"&amp;AK5714)+1+COUNTIF(AK$11:AK5714, AK5714)-1)</f>
        <v/>
      </c>
      <c r="AO5714" s="37" t="str">
        <f>IF(AL5714="", "", COUNTIF(AL$11:AL$8010, "&gt;"&amp;AL5714)+1+COUNTIF(AL$11:AL5714, AL5714)-1)</f>
        <v/>
      </c>
    </row>
    <row r="5715" spans="1:41" x14ac:dyDescent="0.55000000000000004">
      <c r="A5715" s="5"/>
      <c r="B5715" s="284"/>
      <c r="C5715" s="285"/>
      <c r="D5715" s="286"/>
      <c r="E5715" s="287"/>
      <c r="F5715" s="288"/>
      <c r="G5715" s="5"/>
      <c r="J5715" s="7" t="str">
        <f t="shared" si="1611"/>
        <v/>
      </c>
      <c r="K5715" s="48" t="str">
        <f t="shared" si="1612"/>
        <v/>
      </c>
      <c r="L5715" s="48" t="str">
        <f t="shared" si="1613"/>
        <v/>
      </c>
      <c r="M5715" s="49" t="str">
        <f t="shared" si="1614"/>
        <v/>
      </c>
      <c r="U5715" s="103" t="str">
        <f t="shared" si="1615"/>
        <v/>
      </c>
      <c r="V5715" s="77" t="str">
        <f t="shared" si="1616"/>
        <v/>
      </c>
      <c r="W5715" s="37" t="str">
        <f t="shared" si="1617"/>
        <v/>
      </c>
      <c r="X5715" s="7" t="str">
        <f t="shared" si="1618"/>
        <v/>
      </c>
      <c r="Y5715" s="37" t="str">
        <f t="shared" si="1619"/>
        <v/>
      </c>
      <c r="AA5715" s="54" t="str">
        <f t="shared" si="1620"/>
        <v/>
      </c>
      <c r="AC5715" s="121" t="str">
        <f t="shared" si="1621"/>
        <v/>
      </c>
      <c r="AD5715" s="111" t="str">
        <f t="shared" si="1622"/>
        <v/>
      </c>
      <c r="AE5715" s="122" t="str">
        <f t="shared" si="1623"/>
        <v/>
      </c>
      <c r="AF5715" s="123" t="str">
        <f t="shared" si="1624"/>
        <v>Qtr 1</v>
      </c>
      <c r="AG5715" s="122" t="str">
        <f t="shared" si="1625"/>
        <v/>
      </c>
      <c r="AI5715" s="124" t="str">
        <f t="shared" si="1626"/>
        <v/>
      </c>
      <c r="AK5715" s="103" t="str">
        <f t="shared" si="1627"/>
        <v/>
      </c>
      <c r="AL5715" s="104" t="str">
        <f t="shared" si="1628"/>
        <v/>
      </c>
      <c r="AN5715" s="37" t="str">
        <f>IF(AK5715="", "", COUNTIF(AK$11:AK$8010, "&lt;"&amp;AK5715)+1+COUNTIF(AK$11:AK5715, AK5715)-1)</f>
        <v/>
      </c>
      <c r="AO5715" s="37" t="str">
        <f>IF(AL5715="", "", COUNTIF(AL$11:AL$8010, "&gt;"&amp;AL5715)+1+COUNTIF(AL$11:AL5715, AL5715)-1)</f>
        <v/>
      </c>
    </row>
    <row r="5716" spans="1:41" x14ac:dyDescent="0.55000000000000004">
      <c r="A5716" s="5"/>
      <c r="B5716" s="284"/>
      <c r="C5716" s="285"/>
      <c r="D5716" s="286"/>
      <c r="E5716" s="287"/>
      <c r="F5716" s="288"/>
      <c r="G5716" s="5"/>
      <c r="J5716" s="7" t="str">
        <f t="shared" si="1611"/>
        <v/>
      </c>
      <c r="K5716" s="48" t="str">
        <f t="shared" si="1612"/>
        <v/>
      </c>
      <c r="L5716" s="48" t="str">
        <f t="shared" si="1613"/>
        <v/>
      </c>
      <c r="M5716" s="49" t="str">
        <f t="shared" si="1614"/>
        <v/>
      </c>
      <c r="U5716" s="103" t="str">
        <f t="shared" si="1615"/>
        <v/>
      </c>
      <c r="V5716" s="77" t="str">
        <f t="shared" si="1616"/>
        <v/>
      </c>
      <c r="W5716" s="37" t="str">
        <f t="shared" si="1617"/>
        <v/>
      </c>
      <c r="X5716" s="7" t="str">
        <f t="shared" si="1618"/>
        <v/>
      </c>
      <c r="Y5716" s="37" t="str">
        <f t="shared" si="1619"/>
        <v/>
      </c>
      <c r="AA5716" s="54" t="str">
        <f t="shared" si="1620"/>
        <v/>
      </c>
      <c r="AC5716" s="121" t="str">
        <f t="shared" si="1621"/>
        <v/>
      </c>
      <c r="AD5716" s="111" t="str">
        <f t="shared" si="1622"/>
        <v/>
      </c>
      <c r="AE5716" s="122" t="str">
        <f t="shared" si="1623"/>
        <v/>
      </c>
      <c r="AF5716" s="123" t="str">
        <f t="shared" si="1624"/>
        <v>Qtr 1</v>
      </c>
      <c r="AG5716" s="122" t="str">
        <f t="shared" si="1625"/>
        <v/>
      </c>
      <c r="AI5716" s="124" t="str">
        <f t="shared" si="1626"/>
        <v/>
      </c>
      <c r="AK5716" s="103" t="str">
        <f t="shared" si="1627"/>
        <v/>
      </c>
      <c r="AL5716" s="104" t="str">
        <f t="shared" si="1628"/>
        <v/>
      </c>
      <c r="AN5716" s="37" t="str">
        <f>IF(AK5716="", "", COUNTIF(AK$11:AK$8010, "&lt;"&amp;AK5716)+1+COUNTIF(AK$11:AK5716, AK5716)-1)</f>
        <v/>
      </c>
      <c r="AO5716" s="37" t="str">
        <f>IF(AL5716="", "", COUNTIF(AL$11:AL$8010, "&gt;"&amp;AL5716)+1+COUNTIF(AL$11:AL5716, AL5716)-1)</f>
        <v/>
      </c>
    </row>
    <row r="5717" spans="1:41" x14ac:dyDescent="0.55000000000000004">
      <c r="A5717" s="5"/>
      <c r="B5717" s="284"/>
      <c r="C5717" s="285"/>
      <c r="D5717" s="286"/>
      <c r="E5717" s="287"/>
      <c r="F5717" s="288"/>
      <c r="G5717" s="5"/>
      <c r="J5717" s="7" t="str">
        <f t="shared" si="1611"/>
        <v/>
      </c>
      <c r="K5717" s="48" t="str">
        <f t="shared" si="1612"/>
        <v/>
      </c>
      <c r="L5717" s="48" t="str">
        <f t="shared" si="1613"/>
        <v/>
      </c>
      <c r="M5717" s="49" t="str">
        <f t="shared" si="1614"/>
        <v/>
      </c>
      <c r="U5717" s="103" t="str">
        <f t="shared" si="1615"/>
        <v/>
      </c>
      <c r="V5717" s="77" t="str">
        <f t="shared" si="1616"/>
        <v/>
      </c>
      <c r="W5717" s="37" t="str">
        <f t="shared" si="1617"/>
        <v/>
      </c>
      <c r="X5717" s="7" t="str">
        <f t="shared" si="1618"/>
        <v/>
      </c>
      <c r="Y5717" s="37" t="str">
        <f t="shared" si="1619"/>
        <v/>
      </c>
      <c r="AA5717" s="54" t="str">
        <f t="shared" si="1620"/>
        <v/>
      </c>
      <c r="AC5717" s="121" t="str">
        <f t="shared" si="1621"/>
        <v/>
      </c>
      <c r="AD5717" s="111" t="str">
        <f t="shared" si="1622"/>
        <v/>
      </c>
      <c r="AE5717" s="122" t="str">
        <f t="shared" si="1623"/>
        <v/>
      </c>
      <c r="AF5717" s="123" t="str">
        <f t="shared" si="1624"/>
        <v>Qtr 1</v>
      </c>
      <c r="AG5717" s="122" t="str">
        <f t="shared" si="1625"/>
        <v/>
      </c>
      <c r="AI5717" s="124" t="str">
        <f t="shared" si="1626"/>
        <v/>
      </c>
      <c r="AK5717" s="103" t="str">
        <f t="shared" si="1627"/>
        <v/>
      </c>
      <c r="AL5717" s="104" t="str">
        <f t="shared" si="1628"/>
        <v/>
      </c>
      <c r="AN5717" s="37" t="str">
        <f>IF(AK5717="", "", COUNTIF(AK$11:AK$8010, "&lt;"&amp;AK5717)+1+COUNTIF(AK$11:AK5717, AK5717)-1)</f>
        <v/>
      </c>
      <c r="AO5717" s="37" t="str">
        <f>IF(AL5717="", "", COUNTIF(AL$11:AL$8010, "&gt;"&amp;AL5717)+1+COUNTIF(AL$11:AL5717, AL5717)-1)</f>
        <v/>
      </c>
    </row>
    <row r="5718" spans="1:41" x14ac:dyDescent="0.55000000000000004">
      <c r="A5718" s="5"/>
      <c r="B5718" s="284"/>
      <c r="C5718" s="285"/>
      <c r="D5718" s="286"/>
      <c r="E5718" s="287"/>
      <c r="F5718" s="288"/>
      <c r="G5718" s="5"/>
      <c r="J5718" s="7" t="str">
        <f t="shared" si="1611"/>
        <v/>
      </c>
      <c r="K5718" s="48" t="str">
        <f t="shared" si="1612"/>
        <v/>
      </c>
      <c r="L5718" s="48" t="str">
        <f t="shared" si="1613"/>
        <v/>
      </c>
      <c r="M5718" s="49" t="str">
        <f t="shared" si="1614"/>
        <v/>
      </c>
      <c r="U5718" s="103" t="str">
        <f t="shared" si="1615"/>
        <v/>
      </c>
      <c r="V5718" s="77" t="str">
        <f t="shared" si="1616"/>
        <v/>
      </c>
      <c r="W5718" s="37" t="str">
        <f t="shared" si="1617"/>
        <v/>
      </c>
      <c r="X5718" s="7" t="str">
        <f t="shared" si="1618"/>
        <v/>
      </c>
      <c r="Y5718" s="37" t="str">
        <f t="shared" si="1619"/>
        <v/>
      </c>
      <c r="AA5718" s="54" t="str">
        <f t="shared" si="1620"/>
        <v/>
      </c>
      <c r="AC5718" s="121" t="str">
        <f t="shared" si="1621"/>
        <v/>
      </c>
      <c r="AD5718" s="111" t="str">
        <f t="shared" si="1622"/>
        <v/>
      </c>
      <c r="AE5718" s="122" t="str">
        <f t="shared" si="1623"/>
        <v/>
      </c>
      <c r="AF5718" s="123" t="str">
        <f t="shared" si="1624"/>
        <v>Qtr 1</v>
      </c>
      <c r="AG5718" s="122" t="str">
        <f t="shared" si="1625"/>
        <v/>
      </c>
      <c r="AI5718" s="124" t="str">
        <f t="shared" si="1626"/>
        <v/>
      </c>
      <c r="AK5718" s="103" t="str">
        <f t="shared" si="1627"/>
        <v/>
      </c>
      <c r="AL5718" s="104" t="str">
        <f t="shared" si="1628"/>
        <v/>
      </c>
      <c r="AN5718" s="37" t="str">
        <f>IF(AK5718="", "", COUNTIF(AK$11:AK$8010, "&lt;"&amp;AK5718)+1+COUNTIF(AK$11:AK5718, AK5718)-1)</f>
        <v/>
      </c>
      <c r="AO5718" s="37" t="str">
        <f>IF(AL5718="", "", COUNTIF(AL$11:AL$8010, "&gt;"&amp;AL5718)+1+COUNTIF(AL$11:AL5718, AL5718)-1)</f>
        <v/>
      </c>
    </row>
    <row r="5719" spans="1:41" x14ac:dyDescent="0.55000000000000004">
      <c r="A5719" s="5"/>
      <c r="B5719" s="284"/>
      <c r="C5719" s="285"/>
      <c r="D5719" s="286"/>
      <c r="E5719" s="287"/>
      <c r="F5719" s="288"/>
      <c r="G5719" s="5"/>
      <c r="J5719" s="7" t="str">
        <f t="shared" si="1611"/>
        <v/>
      </c>
      <c r="K5719" s="48" t="str">
        <f t="shared" si="1612"/>
        <v/>
      </c>
      <c r="L5719" s="48" t="str">
        <f t="shared" si="1613"/>
        <v/>
      </c>
      <c r="M5719" s="49" t="str">
        <f t="shared" si="1614"/>
        <v/>
      </c>
      <c r="U5719" s="103" t="str">
        <f t="shared" si="1615"/>
        <v/>
      </c>
      <c r="V5719" s="77" t="str">
        <f t="shared" si="1616"/>
        <v/>
      </c>
      <c r="W5719" s="37" t="str">
        <f t="shared" si="1617"/>
        <v/>
      </c>
      <c r="X5719" s="7" t="str">
        <f t="shared" si="1618"/>
        <v/>
      </c>
      <c r="Y5719" s="37" t="str">
        <f t="shared" si="1619"/>
        <v/>
      </c>
      <c r="AA5719" s="54" t="str">
        <f t="shared" si="1620"/>
        <v/>
      </c>
      <c r="AC5719" s="121" t="str">
        <f t="shared" si="1621"/>
        <v/>
      </c>
      <c r="AD5719" s="111" t="str">
        <f t="shared" si="1622"/>
        <v/>
      </c>
      <c r="AE5719" s="122" t="str">
        <f t="shared" si="1623"/>
        <v/>
      </c>
      <c r="AF5719" s="123" t="str">
        <f t="shared" si="1624"/>
        <v>Qtr 1</v>
      </c>
      <c r="AG5719" s="122" t="str">
        <f t="shared" si="1625"/>
        <v/>
      </c>
      <c r="AI5719" s="124" t="str">
        <f t="shared" si="1626"/>
        <v/>
      </c>
      <c r="AK5719" s="103" t="str">
        <f t="shared" si="1627"/>
        <v/>
      </c>
      <c r="AL5719" s="104" t="str">
        <f t="shared" si="1628"/>
        <v/>
      </c>
      <c r="AN5719" s="37" t="str">
        <f>IF(AK5719="", "", COUNTIF(AK$11:AK$8010, "&lt;"&amp;AK5719)+1+COUNTIF(AK$11:AK5719, AK5719)-1)</f>
        <v/>
      </c>
      <c r="AO5719" s="37" t="str">
        <f>IF(AL5719="", "", COUNTIF(AL$11:AL$8010, "&gt;"&amp;AL5719)+1+COUNTIF(AL$11:AL5719, AL5719)-1)</f>
        <v/>
      </c>
    </row>
    <row r="5720" spans="1:41" x14ac:dyDescent="0.55000000000000004">
      <c r="A5720" s="5"/>
      <c r="B5720" s="284"/>
      <c r="C5720" s="285"/>
      <c r="D5720" s="286"/>
      <c r="E5720" s="287"/>
      <c r="F5720" s="288"/>
      <c r="G5720" s="5"/>
      <c r="J5720" s="7" t="str">
        <f t="shared" si="1611"/>
        <v/>
      </c>
      <c r="K5720" s="48" t="str">
        <f t="shared" si="1612"/>
        <v/>
      </c>
      <c r="L5720" s="48" t="str">
        <f t="shared" si="1613"/>
        <v/>
      </c>
      <c r="M5720" s="49" t="str">
        <f t="shared" si="1614"/>
        <v/>
      </c>
      <c r="U5720" s="103" t="str">
        <f t="shared" si="1615"/>
        <v/>
      </c>
      <c r="V5720" s="77" t="str">
        <f t="shared" si="1616"/>
        <v/>
      </c>
      <c r="W5720" s="37" t="str">
        <f t="shared" si="1617"/>
        <v/>
      </c>
      <c r="X5720" s="7" t="str">
        <f t="shared" si="1618"/>
        <v/>
      </c>
      <c r="Y5720" s="37" t="str">
        <f t="shared" si="1619"/>
        <v/>
      </c>
      <c r="AA5720" s="54" t="str">
        <f t="shared" si="1620"/>
        <v/>
      </c>
      <c r="AC5720" s="121" t="str">
        <f t="shared" si="1621"/>
        <v/>
      </c>
      <c r="AD5720" s="111" t="str">
        <f t="shared" si="1622"/>
        <v/>
      </c>
      <c r="AE5720" s="122" t="str">
        <f t="shared" si="1623"/>
        <v/>
      </c>
      <c r="AF5720" s="123" t="str">
        <f t="shared" si="1624"/>
        <v>Qtr 1</v>
      </c>
      <c r="AG5720" s="122" t="str">
        <f t="shared" si="1625"/>
        <v/>
      </c>
      <c r="AI5720" s="124" t="str">
        <f t="shared" si="1626"/>
        <v/>
      </c>
      <c r="AK5720" s="103" t="str">
        <f t="shared" si="1627"/>
        <v/>
      </c>
      <c r="AL5720" s="104" t="str">
        <f t="shared" si="1628"/>
        <v/>
      </c>
      <c r="AN5720" s="37" t="str">
        <f>IF(AK5720="", "", COUNTIF(AK$11:AK$8010, "&lt;"&amp;AK5720)+1+COUNTIF(AK$11:AK5720, AK5720)-1)</f>
        <v/>
      </c>
      <c r="AO5720" s="37" t="str">
        <f>IF(AL5720="", "", COUNTIF(AL$11:AL$8010, "&gt;"&amp;AL5720)+1+COUNTIF(AL$11:AL5720, AL5720)-1)</f>
        <v/>
      </c>
    </row>
    <row r="5721" spans="1:41" x14ac:dyDescent="0.55000000000000004">
      <c r="A5721" s="5"/>
      <c r="B5721" s="284"/>
      <c r="C5721" s="285"/>
      <c r="D5721" s="286"/>
      <c r="E5721" s="287"/>
      <c r="F5721" s="288"/>
      <c r="G5721" s="5"/>
      <c r="J5721" s="7" t="str">
        <f t="shared" si="1611"/>
        <v/>
      </c>
      <c r="K5721" s="48" t="str">
        <f t="shared" si="1612"/>
        <v/>
      </c>
      <c r="L5721" s="48" t="str">
        <f t="shared" si="1613"/>
        <v/>
      </c>
      <c r="M5721" s="49" t="str">
        <f t="shared" si="1614"/>
        <v/>
      </c>
      <c r="U5721" s="103" t="str">
        <f t="shared" si="1615"/>
        <v/>
      </c>
      <c r="V5721" s="77" t="str">
        <f t="shared" si="1616"/>
        <v/>
      </c>
      <c r="W5721" s="37" t="str">
        <f t="shared" si="1617"/>
        <v/>
      </c>
      <c r="X5721" s="7" t="str">
        <f t="shared" si="1618"/>
        <v/>
      </c>
      <c r="Y5721" s="37" t="str">
        <f t="shared" si="1619"/>
        <v/>
      </c>
      <c r="AA5721" s="54" t="str">
        <f t="shared" si="1620"/>
        <v/>
      </c>
      <c r="AC5721" s="121" t="str">
        <f t="shared" si="1621"/>
        <v/>
      </c>
      <c r="AD5721" s="111" t="str">
        <f t="shared" si="1622"/>
        <v/>
      </c>
      <c r="AE5721" s="122" t="str">
        <f t="shared" si="1623"/>
        <v/>
      </c>
      <c r="AF5721" s="123" t="str">
        <f t="shared" si="1624"/>
        <v>Qtr 1</v>
      </c>
      <c r="AG5721" s="122" t="str">
        <f t="shared" si="1625"/>
        <v/>
      </c>
      <c r="AI5721" s="124" t="str">
        <f t="shared" si="1626"/>
        <v/>
      </c>
      <c r="AK5721" s="103" t="str">
        <f t="shared" si="1627"/>
        <v/>
      </c>
      <c r="AL5721" s="104" t="str">
        <f t="shared" si="1628"/>
        <v/>
      </c>
      <c r="AN5721" s="37" t="str">
        <f>IF(AK5721="", "", COUNTIF(AK$11:AK$8010, "&lt;"&amp;AK5721)+1+COUNTIF(AK$11:AK5721, AK5721)-1)</f>
        <v/>
      </c>
      <c r="AO5721" s="37" t="str">
        <f>IF(AL5721="", "", COUNTIF(AL$11:AL$8010, "&gt;"&amp;AL5721)+1+COUNTIF(AL$11:AL5721, AL5721)-1)</f>
        <v/>
      </c>
    </row>
    <row r="5722" spans="1:41" x14ac:dyDescent="0.55000000000000004">
      <c r="A5722" s="5"/>
      <c r="B5722" s="284"/>
      <c r="C5722" s="285"/>
      <c r="D5722" s="286"/>
      <c r="E5722" s="287"/>
      <c r="F5722" s="288"/>
      <c r="G5722" s="5"/>
      <c r="J5722" s="7" t="str">
        <f t="shared" si="1611"/>
        <v/>
      </c>
      <c r="K5722" s="48" t="str">
        <f t="shared" si="1612"/>
        <v/>
      </c>
      <c r="L5722" s="48" t="str">
        <f t="shared" si="1613"/>
        <v/>
      </c>
      <c r="M5722" s="49" t="str">
        <f t="shared" si="1614"/>
        <v/>
      </c>
      <c r="U5722" s="103" t="str">
        <f t="shared" si="1615"/>
        <v/>
      </c>
      <c r="V5722" s="77" t="str">
        <f t="shared" si="1616"/>
        <v/>
      </c>
      <c r="W5722" s="37" t="str">
        <f t="shared" si="1617"/>
        <v/>
      </c>
      <c r="X5722" s="7" t="str">
        <f t="shared" si="1618"/>
        <v/>
      </c>
      <c r="Y5722" s="37" t="str">
        <f t="shared" si="1619"/>
        <v/>
      </c>
      <c r="AA5722" s="54" t="str">
        <f t="shared" si="1620"/>
        <v/>
      </c>
      <c r="AC5722" s="121" t="str">
        <f t="shared" si="1621"/>
        <v/>
      </c>
      <c r="AD5722" s="111" t="str">
        <f t="shared" si="1622"/>
        <v/>
      </c>
      <c r="AE5722" s="122" t="str">
        <f t="shared" si="1623"/>
        <v/>
      </c>
      <c r="AF5722" s="123" t="str">
        <f t="shared" si="1624"/>
        <v>Qtr 1</v>
      </c>
      <c r="AG5722" s="122" t="str">
        <f t="shared" si="1625"/>
        <v/>
      </c>
      <c r="AI5722" s="124" t="str">
        <f t="shared" si="1626"/>
        <v/>
      </c>
      <c r="AK5722" s="103" t="str">
        <f t="shared" si="1627"/>
        <v/>
      </c>
      <c r="AL5722" s="104" t="str">
        <f t="shared" si="1628"/>
        <v/>
      </c>
      <c r="AN5722" s="37" t="str">
        <f>IF(AK5722="", "", COUNTIF(AK$11:AK$8010, "&lt;"&amp;AK5722)+1+COUNTIF(AK$11:AK5722, AK5722)-1)</f>
        <v/>
      </c>
      <c r="AO5722" s="37" t="str">
        <f>IF(AL5722="", "", COUNTIF(AL$11:AL$8010, "&gt;"&amp;AL5722)+1+COUNTIF(AL$11:AL5722, AL5722)-1)</f>
        <v/>
      </c>
    </row>
    <row r="5723" spans="1:41" x14ac:dyDescent="0.55000000000000004">
      <c r="A5723" s="5"/>
      <c r="B5723" s="284"/>
      <c r="C5723" s="285"/>
      <c r="D5723" s="286"/>
      <c r="E5723" s="287"/>
      <c r="F5723" s="288"/>
      <c r="G5723" s="5"/>
      <c r="J5723" s="7" t="str">
        <f t="shared" si="1611"/>
        <v/>
      </c>
      <c r="K5723" s="48" t="str">
        <f t="shared" si="1612"/>
        <v/>
      </c>
      <c r="L5723" s="48" t="str">
        <f t="shared" si="1613"/>
        <v/>
      </c>
      <c r="M5723" s="49" t="str">
        <f t="shared" si="1614"/>
        <v/>
      </c>
      <c r="U5723" s="103" t="str">
        <f t="shared" si="1615"/>
        <v/>
      </c>
      <c r="V5723" s="77" t="str">
        <f t="shared" si="1616"/>
        <v/>
      </c>
      <c r="W5723" s="37" t="str">
        <f t="shared" si="1617"/>
        <v/>
      </c>
      <c r="X5723" s="7" t="str">
        <f t="shared" si="1618"/>
        <v/>
      </c>
      <c r="Y5723" s="37" t="str">
        <f t="shared" si="1619"/>
        <v/>
      </c>
      <c r="AA5723" s="54" t="str">
        <f t="shared" si="1620"/>
        <v/>
      </c>
      <c r="AC5723" s="121" t="str">
        <f t="shared" si="1621"/>
        <v/>
      </c>
      <c r="AD5723" s="111" t="str">
        <f t="shared" si="1622"/>
        <v/>
      </c>
      <c r="AE5723" s="122" t="str">
        <f t="shared" si="1623"/>
        <v/>
      </c>
      <c r="AF5723" s="123" t="str">
        <f t="shared" si="1624"/>
        <v>Qtr 1</v>
      </c>
      <c r="AG5723" s="122" t="str">
        <f t="shared" si="1625"/>
        <v/>
      </c>
      <c r="AI5723" s="124" t="str">
        <f t="shared" si="1626"/>
        <v/>
      </c>
      <c r="AK5723" s="103" t="str">
        <f t="shared" si="1627"/>
        <v/>
      </c>
      <c r="AL5723" s="104" t="str">
        <f t="shared" si="1628"/>
        <v/>
      </c>
      <c r="AN5723" s="37" t="str">
        <f>IF(AK5723="", "", COUNTIF(AK$11:AK$8010, "&lt;"&amp;AK5723)+1+COUNTIF(AK$11:AK5723, AK5723)-1)</f>
        <v/>
      </c>
      <c r="AO5723" s="37" t="str">
        <f>IF(AL5723="", "", COUNTIF(AL$11:AL$8010, "&gt;"&amp;AL5723)+1+COUNTIF(AL$11:AL5723, AL5723)-1)</f>
        <v/>
      </c>
    </row>
    <row r="5724" spans="1:41" x14ac:dyDescent="0.55000000000000004">
      <c r="A5724" s="5"/>
      <c r="B5724" s="284"/>
      <c r="C5724" s="285"/>
      <c r="D5724" s="286"/>
      <c r="E5724" s="287"/>
      <c r="F5724" s="288"/>
      <c r="G5724" s="5"/>
      <c r="J5724" s="7" t="str">
        <f t="shared" si="1611"/>
        <v/>
      </c>
      <c r="K5724" s="48" t="str">
        <f t="shared" si="1612"/>
        <v/>
      </c>
      <c r="L5724" s="48" t="str">
        <f t="shared" si="1613"/>
        <v/>
      </c>
      <c r="M5724" s="49" t="str">
        <f t="shared" si="1614"/>
        <v/>
      </c>
      <c r="U5724" s="103" t="str">
        <f t="shared" si="1615"/>
        <v/>
      </c>
      <c r="V5724" s="77" t="str">
        <f t="shared" si="1616"/>
        <v/>
      </c>
      <c r="W5724" s="37" t="str">
        <f t="shared" si="1617"/>
        <v/>
      </c>
      <c r="X5724" s="7" t="str">
        <f t="shared" si="1618"/>
        <v/>
      </c>
      <c r="Y5724" s="37" t="str">
        <f t="shared" si="1619"/>
        <v/>
      </c>
      <c r="AA5724" s="54" t="str">
        <f t="shared" si="1620"/>
        <v/>
      </c>
      <c r="AC5724" s="121" t="str">
        <f t="shared" si="1621"/>
        <v/>
      </c>
      <c r="AD5724" s="111" t="str">
        <f t="shared" si="1622"/>
        <v/>
      </c>
      <c r="AE5724" s="122" t="str">
        <f t="shared" si="1623"/>
        <v/>
      </c>
      <c r="AF5724" s="123" t="str">
        <f t="shared" si="1624"/>
        <v>Qtr 1</v>
      </c>
      <c r="AG5724" s="122" t="str">
        <f t="shared" si="1625"/>
        <v/>
      </c>
      <c r="AI5724" s="124" t="str">
        <f t="shared" si="1626"/>
        <v/>
      </c>
      <c r="AK5724" s="103" t="str">
        <f t="shared" si="1627"/>
        <v/>
      </c>
      <c r="AL5724" s="104" t="str">
        <f t="shared" si="1628"/>
        <v/>
      </c>
      <c r="AN5724" s="37" t="str">
        <f>IF(AK5724="", "", COUNTIF(AK$11:AK$8010, "&lt;"&amp;AK5724)+1+COUNTIF(AK$11:AK5724, AK5724)-1)</f>
        <v/>
      </c>
      <c r="AO5724" s="37" t="str">
        <f>IF(AL5724="", "", COUNTIF(AL$11:AL$8010, "&gt;"&amp;AL5724)+1+COUNTIF(AL$11:AL5724, AL5724)-1)</f>
        <v/>
      </c>
    </row>
    <row r="5725" spans="1:41" x14ac:dyDescent="0.55000000000000004">
      <c r="A5725" s="5"/>
      <c r="B5725" s="284"/>
      <c r="C5725" s="285"/>
      <c r="D5725" s="286"/>
      <c r="E5725" s="287"/>
      <c r="F5725" s="288"/>
      <c r="G5725" s="5"/>
      <c r="J5725" s="7" t="str">
        <f t="shared" si="1611"/>
        <v/>
      </c>
      <c r="K5725" s="48" t="str">
        <f t="shared" si="1612"/>
        <v/>
      </c>
      <c r="L5725" s="48" t="str">
        <f t="shared" si="1613"/>
        <v/>
      </c>
      <c r="M5725" s="49" t="str">
        <f t="shared" si="1614"/>
        <v/>
      </c>
      <c r="U5725" s="103" t="str">
        <f t="shared" si="1615"/>
        <v/>
      </c>
      <c r="V5725" s="77" t="str">
        <f t="shared" si="1616"/>
        <v/>
      </c>
      <c r="W5725" s="37" t="str">
        <f t="shared" si="1617"/>
        <v/>
      </c>
      <c r="X5725" s="7" t="str">
        <f t="shared" si="1618"/>
        <v/>
      </c>
      <c r="Y5725" s="37" t="str">
        <f t="shared" si="1619"/>
        <v/>
      </c>
      <c r="AA5725" s="54" t="str">
        <f t="shared" si="1620"/>
        <v/>
      </c>
      <c r="AC5725" s="121" t="str">
        <f t="shared" si="1621"/>
        <v/>
      </c>
      <c r="AD5725" s="111" t="str">
        <f t="shared" si="1622"/>
        <v/>
      </c>
      <c r="AE5725" s="122" t="str">
        <f t="shared" si="1623"/>
        <v/>
      </c>
      <c r="AF5725" s="123" t="str">
        <f t="shared" si="1624"/>
        <v>Qtr 1</v>
      </c>
      <c r="AG5725" s="122" t="str">
        <f t="shared" si="1625"/>
        <v/>
      </c>
      <c r="AI5725" s="124" t="str">
        <f t="shared" si="1626"/>
        <v/>
      </c>
      <c r="AK5725" s="103" t="str">
        <f t="shared" si="1627"/>
        <v/>
      </c>
      <c r="AL5725" s="104" t="str">
        <f t="shared" si="1628"/>
        <v/>
      </c>
      <c r="AN5725" s="37" t="str">
        <f>IF(AK5725="", "", COUNTIF(AK$11:AK$8010, "&lt;"&amp;AK5725)+1+COUNTIF(AK$11:AK5725, AK5725)-1)</f>
        <v/>
      </c>
      <c r="AO5725" s="37" t="str">
        <f>IF(AL5725="", "", COUNTIF(AL$11:AL$8010, "&gt;"&amp;AL5725)+1+COUNTIF(AL$11:AL5725, AL5725)-1)</f>
        <v/>
      </c>
    </row>
    <row r="5726" spans="1:41" x14ac:dyDescent="0.55000000000000004">
      <c r="A5726" s="5"/>
      <c r="B5726" s="284"/>
      <c r="C5726" s="285"/>
      <c r="D5726" s="286"/>
      <c r="E5726" s="287"/>
      <c r="F5726" s="288"/>
      <c r="G5726" s="5"/>
      <c r="J5726" s="7" t="str">
        <f t="shared" si="1611"/>
        <v/>
      </c>
      <c r="K5726" s="48" t="str">
        <f t="shared" si="1612"/>
        <v/>
      </c>
      <c r="L5726" s="48" t="str">
        <f t="shared" si="1613"/>
        <v/>
      </c>
      <c r="M5726" s="49" t="str">
        <f t="shared" si="1614"/>
        <v/>
      </c>
      <c r="U5726" s="103" t="str">
        <f t="shared" si="1615"/>
        <v/>
      </c>
      <c r="V5726" s="77" t="str">
        <f t="shared" si="1616"/>
        <v/>
      </c>
      <c r="W5726" s="37" t="str">
        <f t="shared" si="1617"/>
        <v/>
      </c>
      <c r="X5726" s="7" t="str">
        <f t="shared" si="1618"/>
        <v/>
      </c>
      <c r="Y5726" s="37" t="str">
        <f t="shared" si="1619"/>
        <v/>
      </c>
      <c r="AA5726" s="54" t="str">
        <f t="shared" si="1620"/>
        <v/>
      </c>
      <c r="AC5726" s="121" t="str">
        <f t="shared" si="1621"/>
        <v/>
      </c>
      <c r="AD5726" s="111" t="str">
        <f t="shared" si="1622"/>
        <v/>
      </c>
      <c r="AE5726" s="122" t="str">
        <f t="shared" si="1623"/>
        <v/>
      </c>
      <c r="AF5726" s="123" t="str">
        <f t="shared" si="1624"/>
        <v>Qtr 1</v>
      </c>
      <c r="AG5726" s="122" t="str">
        <f t="shared" si="1625"/>
        <v/>
      </c>
      <c r="AI5726" s="124" t="str">
        <f t="shared" si="1626"/>
        <v/>
      </c>
      <c r="AK5726" s="103" t="str">
        <f t="shared" si="1627"/>
        <v/>
      </c>
      <c r="AL5726" s="104" t="str">
        <f t="shared" si="1628"/>
        <v/>
      </c>
      <c r="AN5726" s="37" t="str">
        <f>IF(AK5726="", "", COUNTIF(AK$11:AK$8010, "&lt;"&amp;AK5726)+1+COUNTIF(AK$11:AK5726, AK5726)-1)</f>
        <v/>
      </c>
      <c r="AO5726" s="37" t="str">
        <f>IF(AL5726="", "", COUNTIF(AL$11:AL$8010, "&gt;"&amp;AL5726)+1+COUNTIF(AL$11:AL5726, AL5726)-1)</f>
        <v/>
      </c>
    </row>
    <row r="5727" spans="1:41" x14ac:dyDescent="0.55000000000000004">
      <c r="A5727" s="5"/>
      <c r="B5727" s="284"/>
      <c r="C5727" s="285"/>
      <c r="D5727" s="286"/>
      <c r="E5727" s="287"/>
      <c r="F5727" s="288"/>
      <c r="G5727" s="5"/>
      <c r="J5727" s="7" t="str">
        <f t="shared" si="1611"/>
        <v/>
      </c>
      <c r="K5727" s="48" t="str">
        <f t="shared" si="1612"/>
        <v/>
      </c>
      <c r="L5727" s="48" t="str">
        <f t="shared" si="1613"/>
        <v/>
      </c>
      <c r="M5727" s="49" t="str">
        <f t="shared" si="1614"/>
        <v/>
      </c>
      <c r="U5727" s="103" t="str">
        <f t="shared" si="1615"/>
        <v/>
      </c>
      <c r="V5727" s="77" t="str">
        <f t="shared" si="1616"/>
        <v/>
      </c>
      <c r="W5727" s="37" t="str">
        <f t="shared" si="1617"/>
        <v/>
      </c>
      <c r="X5727" s="7" t="str">
        <f t="shared" si="1618"/>
        <v/>
      </c>
      <c r="Y5727" s="37" t="str">
        <f t="shared" si="1619"/>
        <v/>
      </c>
      <c r="AA5727" s="54" t="str">
        <f t="shared" si="1620"/>
        <v/>
      </c>
      <c r="AC5727" s="121" t="str">
        <f t="shared" si="1621"/>
        <v/>
      </c>
      <c r="AD5727" s="111" t="str">
        <f t="shared" si="1622"/>
        <v/>
      </c>
      <c r="AE5727" s="122" t="str">
        <f t="shared" si="1623"/>
        <v/>
      </c>
      <c r="AF5727" s="123" t="str">
        <f t="shared" si="1624"/>
        <v>Qtr 1</v>
      </c>
      <c r="AG5727" s="122" t="str">
        <f t="shared" si="1625"/>
        <v/>
      </c>
      <c r="AI5727" s="124" t="str">
        <f t="shared" si="1626"/>
        <v/>
      </c>
      <c r="AK5727" s="103" t="str">
        <f t="shared" si="1627"/>
        <v/>
      </c>
      <c r="AL5727" s="104" t="str">
        <f t="shared" si="1628"/>
        <v/>
      </c>
      <c r="AN5727" s="37" t="str">
        <f>IF(AK5727="", "", COUNTIF(AK$11:AK$8010, "&lt;"&amp;AK5727)+1+COUNTIF(AK$11:AK5727, AK5727)-1)</f>
        <v/>
      </c>
      <c r="AO5727" s="37" t="str">
        <f>IF(AL5727="", "", COUNTIF(AL$11:AL$8010, "&gt;"&amp;AL5727)+1+COUNTIF(AL$11:AL5727, AL5727)-1)</f>
        <v/>
      </c>
    </row>
    <row r="5728" spans="1:41" x14ac:dyDescent="0.55000000000000004">
      <c r="A5728" s="5"/>
      <c r="B5728" s="284"/>
      <c r="C5728" s="285"/>
      <c r="D5728" s="286"/>
      <c r="E5728" s="287"/>
      <c r="F5728" s="288"/>
      <c r="G5728" s="5"/>
      <c r="J5728" s="7" t="str">
        <f t="shared" si="1611"/>
        <v/>
      </c>
      <c r="K5728" s="48" t="str">
        <f t="shared" si="1612"/>
        <v/>
      </c>
      <c r="L5728" s="48" t="str">
        <f t="shared" si="1613"/>
        <v/>
      </c>
      <c r="M5728" s="49" t="str">
        <f t="shared" si="1614"/>
        <v/>
      </c>
      <c r="U5728" s="103" t="str">
        <f t="shared" si="1615"/>
        <v/>
      </c>
      <c r="V5728" s="77" t="str">
        <f t="shared" si="1616"/>
        <v/>
      </c>
      <c r="W5728" s="37" t="str">
        <f t="shared" si="1617"/>
        <v/>
      </c>
      <c r="X5728" s="7" t="str">
        <f t="shared" si="1618"/>
        <v/>
      </c>
      <c r="Y5728" s="37" t="str">
        <f t="shared" si="1619"/>
        <v/>
      </c>
      <c r="AA5728" s="54" t="str">
        <f t="shared" si="1620"/>
        <v/>
      </c>
      <c r="AC5728" s="121" t="str">
        <f t="shared" si="1621"/>
        <v/>
      </c>
      <c r="AD5728" s="111" t="str">
        <f t="shared" si="1622"/>
        <v/>
      </c>
      <c r="AE5728" s="122" t="str">
        <f t="shared" si="1623"/>
        <v/>
      </c>
      <c r="AF5728" s="123" t="str">
        <f t="shared" si="1624"/>
        <v>Qtr 1</v>
      </c>
      <c r="AG5728" s="122" t="str">
        <f t="shared" si="1625"/>
        <v/>
      </c>
      <c r="AI5728" s="124" t="str">
        <f t="shared" si="1626"/>
        <v/>
      </c>
      <c r="AK5728" s="103" t="str">
        <f t="shared" si="1627"/>
        <v/>
      </c>
      <c r="AL5728" s="104" t="str">
        <f t="shared" si="1628"/>
        <v/>
      </c>
      <c r="AN5728" s="37" t="str">
        <f>IF(AK5728="", "", COUNTIF(AK$11:AK$8010, "&lt;"&amp;AK5728)+1+COUNTIF(AK$11:AK5728, AK5728)-1)</f>
        <v/>
      </c>
      <c r="AO5728" s="37" t="str">
        <f>IF(AL5728="", "", COUNTIF(AL$11:AL$8010, "&gt;"&amp;AL5728)+1+COUNTIF(AL$11:AL5728, AL5728)-1)</f>
        <v/>
      </c>
    </row>
    <row r="5729" spans="1:41" x14ac:dyDescent="0.55000000000000004">
      <c r="A5729" s="5"/>
      <c r="B5729" s="284"/>
      <c r="C5729" s="285"/>
      <c r="D5729" s="286"/>
      <c r="E5729" s="287"/>
      <c r="F5729" s="288"/>
      <c r="G5729" s="5"/>
      <c r="J5729" s="7" t="str">
        <f t="shared" si="1611"/>
        <v/>
      </c>
      <c r="K5729" s="48" t="str">
        <f t="shared" si="1612"/>
        <v/>
      </c>
      <c r="L5729" s="48" t="str">
        <f t="shared" si="1613"/>
        <v/>
      </c>
      <c r="M5729" s="49" t="str">
        <f t="shared" si="1614"/>
        <v/>
      </c>
      <c r="U5729" s="103" t="str">
        <f t="shared" si="1615"/>
        <v/>
      </c>
      <c r="V5729" s="77" t="str">
        <f t="shared" si="1616"/>
        <v/>
      </c>
      <c r="W5729" s="37" t="str">
        <f t="shared" si="1617"/>
        <v/>
      </c>
      <c r="X5729" s="7" t="str">
        <f t="shared" si="1618"/>
        <v/>
      </c>
      <c r="Y5729" s="37" t="str">
        <f t="shared" si="1619"/>
        <v/>
      </c>
      <c r="AA5729" s="54" t="str">
        <f t="shared" si="1620"/>
        <v/>
      </c>
      <c r="AC5729" s="121" t="str">
        <f t="shared" si="1621"/>
        <v/>
      </c>
      <c r="AD5729" s="111" t="str">
        <f t="shared" si="1622"/>
        <v/>
      </c>
      <c r="AE5729" s="122" t="str">
        <f t="shared" si="1623"/>
        <v/>
      </c>
      <c r="AF5729" s="123" t="str">
        <f t="shared" si="1624"/>
        <v>Qtr 1</v>
      </c>
      <c r="AG5729" s="122" t="str">
        <f t="shared" si="1625"/>
        <v/>
      </c>
      <c r="AI5729" s="124" t="str">
        <f t="shared" si="1626"/>
        <v/>
      </c>
      <c r="AK5729" s="103" t="str">
        <f t="shared" si="1627"/>
        <v/>
      </c>
      <c r="AL5729" s="104" t="str">
        <f t="shared" si="1628"/>
        <v/>
      </c>
      <c r="AN5729" s="37" t="str">
        <f>IF(AK5729="", "", COUNTIF(AK$11:AK$8010, "&lt;"&amp;AK5729)+1+COUNTIF(AK$11:AK5729, AK5729)-1)</f>
        <v/>
      </c>
      <c r="AO5729" s="37" t="str">
        <f>IF(AL5729="", "", COUNTIF(AL$11:AL$8010, "&gt;"&amp;AL5729)+1+COUNTIF(AL$11:AL5729, AL5729)-1)</f>
        <v/>
      </c>
    </row>
    <row r="5730" spans="1:41" x14ac:dyDescent="0.55000000000000004">
      <c r="A5730" s="5"/>
      <c r="B5730" s="284"/>
      <c r="C5730" s="285"/>
      <c r="D5730" s="286"/>
      <c r="E5730" s="287"/>
      <c r="F5730" s="288"/>
      <c r="G5730" s="5"/>
      <c r="J5730" s="7" t="str">
        <f t="shared" si="1611"/>
        <v/>
      </c>
      <c r="K5730" s="48" t="str">
        <f t="shared" si="1612"/>
        <v/>
      </c>
      <c r="L5730" s="48" t="str">
        <f t="shared" si="1613"/>
        <v/>
      </c>
      <c r="M5730" s="49" t="str">
        <f t="shared" si="1614"/>
        <v/>
      </c>
      <c r="U5730" s="103" t="str">
        <f t="shared" si="1615"/>
        <v/>
      </c>
      <c r="V5730" s="77" t="str">
        <f t="shared" si="1616"/>
        <v/>
      </c>
      <c r="W5730" s="37" t="str">
        <f t="shared" si="1617"/>
        <v/>
      </c>
      <c r="X5730" s="7" t="str">
        <f t="shared" si="1618"/>
        <v/>
      </c>
      <c r="Y5730" s="37" t="str">
        <f t="shared" si="1619"/>
        <v/>
      </c>
      <c r="AA5730" s="54" t="str">
        <f t="shared" si="1620"/>
        <v/>
      </c>
      <c r="AC5730" s="121" t="str">
        <f t="shared" si="1621"/>
        <v/>
      </c>
      <c r="AD5730" s="111" t="str">
        <f t="shared" si="1622"/>
        <v/>
      </c>
      <c r="AE5730" s="122" t="str">
        <f t="shared" si="1623"/>
        <v/>
      </c>
      <c r="AF5730" s="123" t="str">
        <f t="shared" si="1624"/>
        <v>Qtr 1</v>
      </c>
      <c r="AG5730" s="122" t="str">
        <f t="shared" si="1625"/>
        <v/>
      </c>
      <c r="AI5730" s="124" t="str">
        <f t="shared" si="1626"/>
        <v/>
      </c>
      <c r="AK5730" s="103" t="str">
        <f t="shared" si="1627"/>
        <v/>
      </c>
      <c r="AL5730" s="104" t="str">
        <f t="shared" si="1628"/>
        <v/>
      </c>
      <c r="AN5730" s="37" t="str">
        <f>IF(AK5730="", "", COUNTIF(AK$11:AK$8010, "&lt;"&amp;AK5730)+1+COUNTIF(AK$11:AK5730, AK5730)-1)</f>
        <v/>
      </c>
      <c r="AO5730" s="37" t="str">
        <f>IF(AL5730="", "", COUNTIF(AL$11:AL$8010, "&gt;"&amp;AL5730)+1+COUNTIF(AL$11:AL5730, AL5730)-1)</f>
        <v/>
      </c>
    </row>
    <row r="5731" spans="1:41" x14ac:dyDescent="0.55000000000000004">
      <c r="A5731" s="5"/>
      <c r="B5731" s="284"/>
      <c r="C5731" s="285"/>
      <c r="D5731" s="286"/>
      <c r="E5731" s="287"/>
      <c r="F5731" s="288"/>
      <c r="G5731" s="5"/>
      <c r="J5731" s="7" t="str">
        <f t="shared" si="1611"/>
        <v/>
      </c>
      <c r="K5731" s="48" t="str">
        <f t="shared" si="1612"/>
        <v/>
      </c>
      <c r="L5731" s="48" t="str">
        <f t="shared" si="1613"/>
        <v/>
      </c>
      <c r="M5731" s="49" t="str">
        <f t="shared" si="1614"/>
        <v/>
      </c>
      <c r="U5731" s="103" t="str">
        <f t="shared" si="1615"/>
        <v/>
      </c>
      <c r="V5731" s="77" t="str">
        <f t="shared" si="1616"/>
        <v/>
      </c>
      <c r="W5731" s="37" t="str">
        <f t="shared" si="1617"/>
        <v/>
      </c>
      <c r="X5731" s="7" t="str">
        <f t="shared" si="1618"/>
        <v/>
      </c>
      <c r="Y5731" s="37" t="str">
        <f t="shared" si="1619"/>
        <v/>
      </c>
      <c r="AA5731" s="54" t="str">
        <f t="shared" si="1620"/>
        <v/>
      </c>
      <c r="AC5731" s="121" t="str">
        <f t="shared" si="1621"/>
        <v/>
      </c>
      <c r="AD5731" s="111" t="str">
        <f t="shared" si="1622"/>
        <v/>
      </c>
      <c r="AE5731" s="122" t="str">
        <f t="shared" si="1623"/>
        <v/>
      </c>
      <c r="AF5731" s="123" t="str">
        <f t="shared" si="1624"/>
        <v>Qtr 1</v>
      </c>
      <c r="AG5731" s="122" t="str">
        <f t="shared" si="1625"/>
        <v/>
      </c>
      <c r="AI5731" s="124" t="str">
        <f t="shared" si="1626"/>
        <v/>
      </c>
      <c r="AK5731" s="103" t="str">
        <f t="shared" si="1627"/>
        <v/>
      </c>
      <c r="AL5731" s="104" t="str">
        <f t="shared" si="1628"/>
        <v/>
      </c>
      <c r="AN5731" s="37" t="str">
        <f>IF(AK5731="", "", COUNTIF(AK$11:AK$8010, "&lt;"&amp;AK5731)+1+COUNTIF(AK$11:AK5731, AK5731)-1)</f>
        <v/>
      </c>
      <c r="AO5731" s="37" t="str">
        <f>IF(AL5731="", "", COUNTIF(AL$11:AL$8010, "&gt;"&amp;AL5731)+1+COUNTIF(AL$11:AL5731, AL5731)-1)</f>
        <v/>
      </c>
    </row>
    <row r="5732" spans="1:41" x14ac:dyDescent="0.55000000000000004">
      <c r="A5732" s="5"/>
      <c r="B5732" s="284"/>
      <c r="C5732" s="285"/>
      <c r="D5732" s="286"/>
      <c r="E5732" s="287"/>
      <c r="F5732" s="288"/>
      <c r="G5732" s="5"/>
      <c r="J5732" s="7" t="str">
        <f t="shared" si="1611"/>
        <v/>
      </c>
      <c r="K5732" s="48" t="str">
        <f t="shared" si="1612"/>
        <v/>
      </c>
      <c r="L5732" s="48" t="str">
        <f t="shared" si="1613"/>
        <v/>
      </c>
      <c r="M5732" s="49" t="str">
        <f t="shared" si="1614"/>
        <v/>
      </c>
      <c r="U5732" s="103" t="str">
        <f t="shared" si="1615"/>
        <v/>
      </c>
      <c r="V5732" s="77" t="str">
        <f t="shared" si="1616"/>
        <v/>
      </c>
      <c r="W5732" s="37" t="str">
        <f t="shared" si="1617"/>
        <v/>
      </c>
      <c r="X5732" s="7" t="str">
        <f t="shared" si="1618"/>
        <v/>
      </c>
      <c r="Y5732" s="37" t="str">
        <f t="shared" si="1619"/>
        <v/>
      </c>
      <c r="AA5732" s="54" t="str">
        <f t="shared" si="1620"/>
        <v/>
      </c>
      <c r="AC5732" s="121" t="str">
        <f t="shared" si="1621"/>
        <v/>
      </c>
      <c r="AD5732" s="111" t="str">
        <f t="shared" si="1622"/>
        <v/>
      </c>
      <c r="AE5732" s="122" t="str">
        <f t="shared" si="1623"/>
        <v/>
      </c>
      <c r="AF5732" s="123" t="str">
        <f t="shared" si="1624"/>
        <v>Qtr 1</v>
      </c>
      <c r="AG5732" s="122" t="str">
        <f t="shared" si="1625"/>
        <v/>
      </c>
      <c r="AI5732" s="124" t="str">
        <f t="shared" si="1626"/>
        <v/>
      </c>
      <c r="AK5732" s="103" t="str">
        <f t="shared" si="1627"/>
        <v/>
      </c>
      <c r="AL5732" s="104" t="str">
        <f t="shared" si="1628"/>
        <v/>
      </c>
      <c r="AN5732" s="37" t="str">
        <f>IF(AK5732="", "", COUNTIF(AK$11:AK$8010, "&lt;"&amp;AK5732)+1+COUNTIF(AK$11:AK5732, AK5732)-1)</f>
        <v/>
      </c>
      <c r="AO5732" s="37" t="str">
        <f>IF(AL5732="", "", COUNTIF(AL$11:AL$8010, "&gt;"&amp;AL5732)+1+COUNTIF(AL$11:AL5732, AL5732)-1)</f>
        <v/>
      </c>
    </row>
    <row r="5733" spans="1:41" x14ac:dyDescent="0.55000000000000004">
      <c r="A5733" s="5"/>
      <c r="B5733" s="284"/>
      <c r="C5733" s="285"/>
      <c r="D5733" s="286"/>
      <c r="E5733" s="287"/>
      <c r="F5733" s="288"/>
      <c r="G5733" s="5"/>
      <c r="J5733" s="7" t="str">
        <f t="shared" si="1611"/>
        <v/>
      </c>
      <c r="K5733" s="48" t="str">
        <f t="shared" si="1612"/>
        <v/>
      </c>
      <c r="L5733" s="48" t="str">
        <f t="shared" si="1613"/>
        <v/>
      </c>
      <c r="M5733" s="49" t="str">
        <f t="shared" si="1614"/>
        <v/>
      </c>
      <c r="U5733" s="103" t="str">
        <f t="shared" si="1615"/>
        <v/>
      </c>
      <c r="V5733" s="77" t="str">
        <f t="shared" si="1616"/>
        <v/>
      </c>
      <c r="W5733" s="37" t="str">
        <f t="shared" si="1617"/>
        <v/>
      </c>
      <c r="X5733" s="7" t="str">
        <f t="shared" si="1618"/>
        <v/>
      </c>
      <c r="Y5733" s="37" t="str">
        <f t="shared" si="1619"/>
        <v/>
      </c>
      <c r="AA5733" s="54" t="str">
        <f t="shared" si="1620"/>
        <v/>
      </c>
      <c r="AC5733" s="121" t="str">
        <f t="shared" si="1621"/>
        <v/>
      </c>
      <c r="AD5733" s="111" t="str">
        <f t="shared" si="1622"/>
        <v/>
      </c>
      <c r="AE5733" s="122" t="str">
        <f t="shared" si="1623"/>
        <v/>
      </c>
      <c r="AF5733" s="123" t="str">
        <f t="shared" si="1624"/>
        <v>Qtr 1</v>
      </c>
      <c r="AG5733" s="122" t="str">
        <f t="shared" si="1625"/>
        <v/>
      </c>
      <c r="AI5733" s="124" t="str">
        <f t="shared" si="1626"/>
        <v/>
      </c>
      <c r="AK5733" s="103" t="str">
        <f t="shared" si="1627"/>
        <v/>
      </c>
      <c r="AL5733" s="104" t="str">
        <f t="shared" si="1628"/>
        <v/>
      </c>
      <c r="AN5733" s="37" t="str">
        <f>IF(AK5733="", "", COUNTIF(AK$11:AK$8010, "&lt;"&amp;AK5733)+1+COUNTIF(AK$11:AK5733, AK5733)-1)</f>
        <v/>
      </c>
      <c r="AO5733" s="37" t="str">
        <f>IF(AL5733="", "", COUNTIF(AL$11:AL$8010, "&gt;"&amp;AL5733)+1+COUNTIF(AL$11:AL5733, AL5733)-1)</f>
        <v/>
      </c>
    </row>
    <row r="5734" spans="1:41" x14ac:dyDescent="0.55000000000000004">
      <c r="A5734" s="5"/>
      <c r="B5734" s="284"/>
      <c r="C5734" s="285"/>
      <c r="D5734" s="286"/>
      <c r="E5734" s="287"/>
      <c r="F5734" s="288"/>
      <c r="G5734" s="5"/>
      <c r="J5734" s="7" t="str">
        <f t="shared" si="1611"/>
        <v/>
      </c>
      <c r="K5734" s="48" t="str">
        <f t="shared" si="1612"/>
        <v/>
      </c>
      <c r="L5734" s="48" t="str">
        <f t="shared" si="1613"/>
        <v/>
      </c>
      <c r="M5734" s="49" t="str">
        <f t="shared" si="1614"/>
        <v/>
      </c>
      <c r="U5734" s="103" t="str">
        <f t="shared" si="1615"/>
        <v/>
      </c>
      <c r="V5734" s="77" t="str">
        <f t="shared" si="1616"/>
        <v/>
      </c>
      <c r="W5734" s="37" t="str">
        <f t="shared" si="1617"/>
        <v/>
      </c>
      <c r="X5734" s="7" t="str">
        <f t="shared" si="1618"/>
        <v/>
      </c>
      <c r="Y5734" s="37" t="str">
        <f t="shared" si="1619"/>
        <v/>
      </c>
      <c r="AA5734" s="54" t="str">
        <f t="shared" si="1620"/>
        <v/>
      </c>
      <c r="AC5734" s="121" t="str">
        <f t="shared" si="1621"/>
        <v/>
      </c>
      <c r="AD5734" s="111" t="str">
        <f t="shared" si="1622"/>
        <v/>
      </c>
      <c r="AE5734" s="122" t="str">
        <f t="shared" si="1623"/>
        <v/>
      </c>
      <c r="AF5734" s="123" t="str">
        <f t="shared" si="1624"/>
        <v>Qtr 1</v>
      </c>
      <c r="AG5734" s="122" t="str">
        <f t="shared" si="1625"/>
        <v/>
      </c>
      <c r="AI5734" s="124" t="str">
        <f t="shared" si="1626"/>
        <v/>
      </c>
      <c r="AK5734" s="103" t="str">
        <f t="shared" si="1627"/>
        <v/>
      </c>
      <c r="AL5734" s="104" t="str">
        <f t="shared" si="1628"/>
        <v/>
      </c>
      <c r="AN5734" s="37" t="str">
        <f>IF(AK5734="", "", COUNTIF(AK$11:AK$8010, "&lt;"&amp;AK5734)+1+COUNTIF(AK$11:AK5734, AK5734)-1)</f>
        <v/>
      </c>
      <c r="AO5734" s="37" t="str">
        <f>IF(AL5734="", "", COUNTIF(AL$11:AL$8010, "&gt;"&amp;AL5734)+1+COUNTIF(AL$11:AL5734, AL5734)-1)</f>
        <v/>
      </c>
    </row>
    <row r="5735" spans="1:41" x14ac:dyDescent="0.55000000000000004">
      <c r="A5735" s="5"/>
      <c r="B5735" s="284"/>
      <c r="C5735" s="285"/>
      <c r="D5735" s="286"/>
      <c r="E5735" s="287"/>
      <c r="F5735" s="288"/>
      <c r="G5735" s="5"/>
      <c r="J5735" s="7" t="str">
        <f t="shared" si="1611"/>
        <v/>
      </c>
      <c r="K5735" s="48" t="str">
        <f t="shared" si="1612"/>
        <v/>
      </c>
      <c r="L5735" s="48" t="str">
        <f t="shared" si="1613"/>
        <v/>
      </c>
      <c r="M5735" s="49" t="str">
        <f t="shared" si="1614"/>
        <v/>
      </c>
      <c r="U5735" s="103" t="str">
        <f t="shared" si="1615"/>
        <v/>
      </c>
      <c r="V5735" s="77" t="str">
        <f t="shared" si="1616"/>
        <v/>
      </c>
      <c r="W5735" s="37" t="str">
        <f t="shared" si="1617"/>
        <v/>
      </c>
      <c r="X5735" s="7" t="str">
        <f t="shared" si="1618"/>
        <v/>
      </c>
      <c r="Y5735" s="37" t="str">
        <f t="shared" si="1619"/>
        <v/>
      </c>
      <c r="AA5735" s="54" t="str">
        <f t="shared" si="1620"/>
        <v/>
      </c>
      <c r="AC5735" s="121" t="str">
        <f t="shared" si="1621"/>
        <v/>
      </c>
      <c r="AD5735" s="111" t="str">
        <f t="shared" si="1622"/>
        <v/>
      </c>
      <c r="AE5735" s="122" t="str">
        <f t="shared" si="1623"/>
        <v/>
      </c>
      <c r="AF5735" s="123" t="str">
        <f t="shared" si="1624"/>
        <v>Qtr 1</v>
      </c>
      <c r="AG5735" s="122" t="str">
        <f t="shared" si="1625"/>
        <v/>
      </c>
      <c r="AI5735" s="124" t="str">
        <f t="shared" si="1626"/>
        <v/>
      </c>
      <c r="AK5735" s="103" t="str">
        <f t="shared" si="1627"/>
        <v/>
      </c>
      <c r="AL5735" s="104" t="str">
        <f t="shared" si="1628"/>
        <v/>
      </c>
      <c r="AN5735" s="37" t="str">
        <f>IF(AK5735="", "", COUNTIF(AK$11:AK$8010, "&lt;"&amp;AK5735)+1+COUNTIF(AK$11:AK5735, AK5735)-1)</f>
        <v/>
      </c>
      <c r="AO5735" s="37" t="str">
        <f>IF(AL5735="", "", COUNTIF(AL$11:AL$8010, "&gt;"&amp;AL5735)+1+COUNTIF(AL$11:AL5735, AL5735)-1)</f>
        <v/>
      </c>
    </row>
    <row r="5736" spans="1:41" x14ac:dyDescent="0.55000000000000004">
      <c r="A5736" s="5"/>
      <c r="B5736" s="284"/>
      <c r="C5736" s="285"/>
      <c r="D5736" s="286"/>
      <c r="E5736" s="287"/>
      <c r="F5736" s="288"/>
      <c r="G5736" s="5"/>
      <c r="J5736" s="7" t="str">
        <f t="shared" si="1611"/>
        <v/>
      </c>
      <c r="K5736" s="48" t="str">
        <f t="shared" si="1612"/>
        <v/>
      </c>
      <c r="L5736" s="48" t="str">
        <f t="shared" si="1613"/>
        <v/>
      </c>
      <c r="M5736" s="49" t="str">
        <f t="shared" si="1614"/>
        <v/>
      </c>
      <c r="U5736" s="103" t="str">
        <f t="shared" si="1615"/>
        <v/>
      </c>
      <c r="V5736" s="77" t="str">
        <f t="shared" si="1616"/>
        <v/>
      </c>
      <c r="W5736" s="37" t="str">
        <f t="shared" si="1617"/>
        <v/>
      </c>
      <c r="X5736" s="7" t="str">
        <f t="shared" si="1618"/>
        <v/>
      </c>
      <c r="Y5736" s="37" t="str">
        <f t="shared" si="1619"/>
        <v/>
      </c>
      <c r="AA5736" s="54" t="str">
        <f t="shared" si="1620"/>
        <v/>
      </c>
      <c r="AC5736" s="121" t="str">
        <f t="shared" si="1621"/>
        <v/>
      </c>
      <c r="AD5736" s="111" t="str">
        <f t="shared" si="1622"/>
        <v/>
      </c>
      <c r="AE5736" s="122" t="str">
        <f t="shared" si="1623"/>
        <v/>
      </c>
      <c r="AF5736" s="123" t="str">
        <f t="shared" si="1624"/>
        <v>Qtr 1</v>
      </c>
      <c r="AG5736" s="122" t="str">
        <f t="shared" si="1625"/>
        <v/>
      </c>
      <c r="AI5736" s="124" t="str">
        <f t="shared" si="1626"/>
        <v/>
      </c>
      <c r="AK5736" s="103" t="str">
        <f t="shared" si="1627"/>
        <v/>
      </c>
      <c r="AL5736" s="104" t="str">
        <f t="shared" si="1628"/>
        <v/>
      </c>
      <c r="AN5736" s="37" t="str">
        <f>IF(AK5736="", "", COUNTIF(AK$11:AK$8010, "&lt;"&amp;AK5736)+1+COUNTIF(AK$11:AK5736, AK5736)-1)</f>
        <v/>
      </c>
      <c r="AO5736" s="37" t="str">
        <f>IF(AL5736="", "", COUNTIF(AL$11:AL$8010, "&gt;"&amp;AL5736)+1+COUNTIF(AL$11:AL5736, AL5736)-1)</f>
        <v/>
      </c>
    </row>
    <row r="5737" spans="1:41" x14ac:dyDescent="0.55000000000000004">
      <c r="A5737" s="5"/>
      <c r="B5737" s="284"/>
      <c r="C5737" s="285"/>
      <c r="D5737" s="286"/>
      <c r="E5737" s="287"/>
      <c r="F5737" s="288"/>
      <c r="G5737" s="5"/>
      <c r="J5737" s="7" t="str">
        <f t="shared" si="1611"/>
        <v/>
      </c>
      <c r="K5737" s="48" t="str">
        <f t="shared" si="1612"/>
        <v/>
      </c>
      <c r="L5737" s="48" t="str">
        <f t="shared" si="1613"/>
        <v/>
      </c>
      <c r="M5737" s="49" t="str">
        <f t="shared" si="1614"/>
        <v/>
      </c>
      <c r="U5737" s="103" t="str">
        <f t="shared" si="1615"/>
        <v/>
      </c>
      <c r="V5737" s="77" t="str">
        <f t="shared" si="1616"/>
        <v/>
      </c>
      <c r="W5737" s="37" t="str">
        <f t="shared" si="1617"/>
        <v/>
      </c>
      <c r="X5737" s="7" t="str">
        <f t="shared" si="1618"/>
        <v/>
      </c>
      <c r="Y5737" s="37" t="str">
        <f t="shared" si="1619"/>
        <v/>
      </c>
      <c r="AA5737" s="54" t="str">
        <f t="shared" si="1620"/>
        <v/>
      </c>
      <c r="AC5737" s="121" t="str">
        <f t="shared" si="1621"/>
        <v/>
      </c>
      <c r="AD5737" s="111" t="str">
        <f t="shared" si="1622"/>
        <v/>
      </c>
      <c r="AE5737" s="122" t="str">
        <f t="shared" si="1623"/>
        <v/>
      </c>
      <c r="AF5737" s="123" t="str">
        <f t="shared" si="1624"/>
        <v>Qtr 1</v>
      </c>
      <c r="AG5737" s="122" t="str">
        <f t="shared" si="1625"/>
        <v/>
      </c>
      <c r="AI5737" s="124" t="str">
        <f t="shared" si="1626"/>
        <v/>
      </c>
      <c r="AK5737" s="103" t="str">
        <f t="shared" si="1627"/>
        <v/>
      </c>
      <c r="AL5737" s="104" t="str">
        <f t="shared" si="1628"/>
        <v/>
      </c>
      <c r="AN5737" s="37" t="str">
        <f>IF(AK5737="", "", COUNTIF(AK$11:AK$8010, "&lt;"&amp;AK5737)+1+COUNTIF(AK$11:AK5737, AK5737)-1)</f>
        <v/>
      </c>
      <c r="AO5737" s="37" t="str">
        <f>IF(AL5737="", "", COUNTIF(AL$11:AL$8010, "&gt;"&amp;AL5737)+1+COUNTIF(AL$11:AL5737, AL5737)-1)</f>
        <v/>
      </c>
    </row>
    <row r="5738" spans="1:41" x14ac:dyDescent="0.55000000000000004">
      <c r="A5738" s="5"/>
      <c r="B5738" s="284"/>
      <c r="C5738" s="285"/>
      <c r="D5738" s="286"/>
      <c r="E5738" s="287"/>
      <c r="F5738" s="288"/>
      <c r="G5738" s="5"/>
      <c r="J5738" s="7" t="str">
        <f t="shared" si="1611"/>
        <v/>
      </c>
      <c r="K5738" s="48" t="str">
        <f t="shared" si="1612"/>
        <v/>
      </c>
      <c r="L5738" s="48" t="str">
        <f t="shared" si="1613"/>
        <v/>
      </c>
      <c r="M5738" s="49" t="str">
        <f t="shared" si="1614"/>
        <v/>
      </c>
      <c r="U5738" s="103" t="str">
        <f t="shared" si="1615"/>
        <v/>
      </c>
      <c r="V5738" s="77" t="str">
        <f t="shared" si="1616"/>
        <v/>
      </c>
      <c r="W5738" s="37" t="str">
        <f t="shared" si="1617"/>
        <v/>
      </c>
      <c r="X5738" s="7" t="str">
        <f t="shared" si="1618"/>
        <v/>
      </c>
      <c r="Y5738" s="37" t="str">
        <f t="shared" si="1619"/>
        <v/>
      </c>
      <c r="AA5738" s="54" t="str">
        <f t="shared" si="1620"/>
        <v/>
      </c>
      <c r="AC5738" s="121" t="str">
        <f t="shared" si="1621"/>
        <v/>
      </c>
      <c r="AD5738" s="111" t="str">
        <f t="shared" si="1622"/>
        <v/>
      </c>
      <c r="AE5738" s="122" t="str">
        <f t="shared" si="1623"/>
        <v/>
      </c>
      <c r="AF5738" s="123" t="str">
        <f t="shared" si="1624"/>
        <v>Qtr 1</v>
      </c>
      <c r="AG5738" s="122" t="str">
        <f t="shared" si="1625"/>
        <v/>
      </c>
      <c r="AI5738" s="124" t="str">
        <f t="shared" si="1626"/>
        <v/>
      </c>
      <c r="AK5738" s="103" t="str">
        <f t="shared" si="1627"/>
        <v/>
      </c>
      <c r="AL5738" s="104" t="str">
        <f t="shared" si="1628"/>
        <v/>
      </c>
      <c r="AN5738" s="37" t="str">
        <f>IF(AK5738="", "", COUNTIF(AK$11:AK$8010, "&lt;"&amp;AK5738)+1+COUNTIF(AK$11:AK5738, AK5738)-1)</f>
        <v/>
      </c>
      <c r="AO5738" s="37" t="str">
        <f>IF(AL5738="", "", COUNTIF(AL$11:AL$8010, "&gt;"&amp;AL5738)+1+COUNTIF(AL$11:AL5738, AL5738)-1)</f>
        <v/>
      </c>
    </row>
    <row r="5739" spans="1:41" x14ac:dyDescent="0.55000000000000004">
      <c r="A5739" s="5"/>
      <c r="B5739" s="284"/>
      <c r="C5739" s="285"/>
      <c r="D5739" s="286"/>
      <c r="E5739" s="287"/>
      <c r="F5739" s="288"/>
      <c r="G5739" s="5"/>
      <c r="J5739" s="7" t="str">
        <f t="shared" si="1611"/>
        <v/>
      </c>
      <c r="K5739" s="48" t="str">
        <f t="shared" si="1612"/>
        <v/>
      </c>
      <c r="L5739" s="48" t="str">
        <f t="shared" si="1613"/>
        <v/>
      </c>
      <c r="M5739" s="49" t="str">
        <f t="shared" si="1614"/>
        <v/>
      </c>
      <c r="U5739" s="103" t="str">
        <f t="shared" si="1615"/>
        <v/>
      </c>
      <c r="V5739" s="77" t="str">
        <f t="shared" si="1616"/>
        <v/>
      </c>
      <c r="W5739" s="37" t="str">
        <f t="shared" si="1617"/>
        <v/>
      </c>
      <c r="X5739" s="7" t="str">
        <f t="shared" si="1618"/>
        <v/>
      </c>
      <c r="Y5739" s="37" t="str">
        <f t="shared" si="1619"/>
        <v/>
      </c>
      <c r="AA5739" s="54" t="str">
        <f t="shared" si="1620"/>
        <v/>
      </c>
      <c r="AC5739" s="121" t="str">
        <f t="shared" si="1621"/>
        <v/>
      </c>
      <c r="AD5739" s="111" t="str">
        <f t="shared" si="1622"/>
        <v/>
      </c>
      <c r="AE5739" s="122" t="str">
        <f t="shared" si="1623"/>
        <v/>
      </c>
      <c r="AF5739" s="123" t="str">
        <f t="shared" si="1624"/>
        <v>Qtr 1</v>
      </c>
      <c r="AG5739" s="122" t="str">
        <f t="shared" si="1625"/>
        <v/>
      </c>
      <c r="AI5739" s="124" t="str">
        <f t="shared" si="1626"/>
        <v/>
      </c>
      <c r="AK5739" s="103" t="str">
        <f t="shared" si="1627"/>
        <v/>
      </c>
      <c r="AL5739" s="104" t="str">
        <f t="shared" si="1628"/>
        <v/>
      </c>
      <c r="AN5739" s="37" t="str">
        <f>IF(AK5739="", "", COUNTIF(AK$11:AK$8010, "&lt;"&amp;AK5739)+1+COUNTIF(AK$11:AK5739, AK5739)-1)</f>
        <v/>
      </c>
      <c r="AO5739" s="37" t="str">
        <f>IF(AL5739="", "", COUNTIF(AL$11:AL$8010, "&gt;"&amp;AL5739)+1+COUNTIF(AL$11:AL5739, AL5739)-1)</f>
        <v/>
      </c>
    </row>
    <row r="5740" spans="1:41" x14ac:dyDescent="0.55000000000000004">
      <c r="A5740" s="5"/>
      <c r="B5740" s="284"/>
      <c r="C5740" s="285"/>
      <c r="D5740" s="286"/>
      <c r="E5740" s="287"/>
      <c r="F5740" s="288"/>
      <c r="G5740" s="5"/>
      <c r="J5740" s="7" t="str">
        <f t="shared" si="1611"/>
        <v/>
      </c>
      <c r="K5740" s="48" t="str">
        <f t="shared" si="1612"/>
        <v/>
      </c>
      <c r="L5740" s="48" t="str">
        <f t="shared" si="1613"/>
        <v/>
      </c>
      <c r="M5740" s="49" t="str">
        <f t="shared" si="1614"/>
        <v/>
      </c>
      <c r="U5740" s="103" t="str">
        <f t="shared" si="1615"/>
        <v/>
      </c>
      <c r="V5740" s="77" t="str">
        <f t="shared" si="1616"/>
        <v/>
      </c>
      <c r="W5740" s="37" t="str">
        <f t="shared" si="1617"/>
        <v/>
      </c>
      <c r="X5740" s="7" t="str">
        <f t="shared" si="1618"/>
        <v/>
      </c>
      <c r="Y5740" s="37" t="str">
        <f t="shared" si="1619"/>
        <v/>
      </c>
      <c r="AA5740" s="54" t="str">
        <f t="shared" si="1620"/>
        <v/>
      </c>
      <c r="AC5740" s="121" t="str">
        <f t="shared" si="1621"/>
        <v/>
      </c>
      <c r="AD5740" s="111" t="str">
        <f t="shared" si="1622"/>
        <v/>
      </c>
      <c r="AE5740" s="122" t="str">
        <f t="shared" si="1623"/>
        <v/>
      </c>
      <c r="AF5740" s="123" t="str">
        <f t="shared" si="1624"/>
        <v>Qtr 1</v>
      </c>
      <c r="AG5740" s="122" t="str">
        <f t="shared" si="1625"/>
        <v/>
      </c>
      <c r="AI5740" s="124" t="str">
        <f t="shared" si="1626"/>
        <v/>
      </c>
      <c r="AK5740" s="103" t="str">
        <f t="shared" si="1627"/>
        <v/>
      </c>
      <c r="AL5740" s="104" t="str">
        <f t="shared" si="1628"/>
        <v/>
      </c>
      <c r="AN5740" s="37" t="str">
        <f>IF(AK5740="", "", COUNTIF(AK$11:AK$8010, "&lt;"&amp;AK5740)+1+COUNTIF(AK$11:AK5740, AK5740)-1)</f>
        <v/>
      </c>
      <c r="AO5740" s="37" t="str">
        <f>IF(AL5740="", "", COUNTIF(AL$11:AL$8010, "&gt;"&amp;AL5740)+1+COUNTIF(AL$11:AL5740, AL5740)-1)</f>
        <v/>
      </c>
    </row>
    <row r="5741" spans="1:41" x14ac:dyDescent="0.55000000000000004">
      <c r="A5741" s="5"/>
      <c r="B5741" s="284"/>
      <c r="C5741" s="285"/>
      <c r="D5741" s="286"/>
      <c r="E5741" s="287"/>
      <c r="F5741" s="288"/>
      <c r="G5741" s="5"/>
      <c r="J5741" s="7" t="str">
        <f t="shared" si="1611"/>
        <v/>
      </c>
      <c r="K5741" s="48" t="str">
        <f t="shared" si="1612"/>
        <v/>
      </c>
      <c r="L5741" s="48" t="str">
        <f t="shared" si="1613"/>
        <v/>
      </c>
      <c r="M5741" s="49" t="str">
        <f t="shared" si="1614"/>
        <v/>
      </c>
      <c r="U5741" s="103" t="str">
        <f t="shared" si="1615"/>
        <v/>
      </c>
      <c r="V5741" s="77" t="str">
        <f t="shared" si="1616"/>
        <v/>
      </c>
      <c r="W5741" s="37" t="str">
        <f t="shared" si="1617"/>
        <v/>
      </c>
      <c r="X5741" s="7" t="str">
        <f t="shared" si="1618"/>
        <v/>
      </c>
      <c r="Y5741" s="37" t="str">
        <f t="shared" si="1619"/>
        <v/>
      </c>
      <c r="AA5741" s="54" t="str">
        <f t="shared" si="1620"/>
        <v/>
      </c>
      <c r="AC5741" s="121" t="str">
        <f t="shared" si="1621"/>
        <v/>
      </c>
      <c r="AD5741" s="111" t="str">
        <f t="shared" si="1622"/>
        <v/>
      </c>
      <c r="AE5741" s="122" t="str">
        <f t="shared" si="1623"/>
        <v/>
      </c>
      <c r="AF5741" s="123" t="str">
        <f t="shared" si="1624"/>
        <v>Qtr 1</v>
      </c>
      <c r="AG5741" s="122" t="str">
        <f t="shared" si="1625"/>
        <v/>
      </c>
      <c r="AI5741" s="124" t="str">
        <f t="shared" si="1626"/>
        <v/>
      </c>
      <c r="AK5741" s="103" t="str">
        <f t="shared" si="1627"/>
        <v/>
      </c>
      <c r="AL5741" s="104" t="str">
        <f t="shared" si="1628"/>
        <v/>
      </c>
      <c r="AN5741" s="37" t="str">
        <f>IF(AK5741="", "", COUNTIF(AK$11:AK$8010, "&lt;"&amp;AK5741)+1+COUNTIF(AK$11:AK5741, AK5741)-1)</f>
        <v/>
      </c>
      <c r="AO5741" s="37" t="str">
        <f>IF(AL5741="", "", COUNTIF(AL$11:AL$8010, "&gt;"&amp;AL5741)+1+COUNTIF(AL$11:AL5741, AL5741)-1)</f>
        <v/>
      </c>
    </row>
    <row r="5742" spans="1:41" x14ac:dyDescent="0.55000000000000004">
      <c r="A5742" s="5"/>
      <c r="B5742" s="284"/>
      <c r="C5742" s="285"/>
      <c r="D5742" s="286"/>
      <c r="E5742" s="287"/>
      <c r="F5742" s="288"/>
      <c r="G5742" s="5"/>
      <c r="J5742" s="7" t="str">
        <f t="shared" si="1611"/>
        <v/>
      </c>
      <c r="K5742" s="48" t="str">
        <f t="shared" si="1612"/>
        <v/>
      </c>
      <c r="L5742" s="48" t="str">
        <f t="shared" si="1613"/>
        <v/>
      </c>
      <c r="M5742" s="49" t="str">
        <f t="shared" si="1614"/>
        <v/>
      </c>
      <c r="U5742" s="103" t="str">
        <f t="shared" si="1615"/>
        <v/>
      </c>
      <c r="V5742" s="77" t="str">
        <f t="shared" si="1616"/>
        <v/>
      </c>
      <c r="W5742" s="37" t="str">
        <f t="shared" si="1617"/>
        <v/>
      </c>
      <c r="X5742" s="7" t="str">
        <f t="shared" si="1618"/>
        <v/>
      </c>
      <c r="Y5742" s="37" t="str">
        <f t="shared" si="1619"/>
        <v/>
      </c>
      <c r="AA5742" s="54" t="str">
        <f t="shared" si="1620"/>
        <v/>
      </c>
      <c r="AC5742" s="121" t="str">
        <f t="shared" si="1621"/>
        <v/>
      </c>
      <c r="AD5742" s="111" t="str">
        <f t="shared" si="1622"/>
        <v/>
      </c>
      <c r="AE5742" s="122" t="str">
        <f t="shared" si="1623"/>
        <v/>
      </c>
      <c r="AF5742" s="123" t="str">
        <f t="shared" si="1624"/>
        <v>Qtr 1</v>
      </c>
      <c r="AG5742" s="122" t="str">
        <f t="shared" si="1625"/>
        <v/>
      </c>
      <c r="AI5742" s="124" t="str">
        <f t="shared" si="1626"/>
        <v/>
      </c>
      <c r="AK5742" s="103" t="str">
        <f t="shared" si="1627"/>
        <v/>
      </c>
      <c r="AL5742" s="104" t="str">
        <f t="shared" si="1628"/>
        <v/>
      </c>
      <c r="AN5742" s="37" t="str">
        <f>IF(AK5742="", "", COUNTIF(AK$11:AK$8010, "&lt;"&amp;AK5742)+1+COUNTIF(AK$11:AK5742, AK5742)-1)</f>
        <v/>
      </c>
      <c r="AO5742" s="37" t="str">
        <f>IF(AL5742="", "", COUNTIF(AL$11:AL$8010, "&gt;"&amp;AL5742)+1+COUNTIF(AL$11:AL5742, AL5742)-1)</f>
        <v/>
      </c>
    </row>
    <row r="5743" spans="1:41" x14ac:dyDescent="0.55000000000000004">
      <c r="A5743" s="5"/>
      <c r="B5743" s="284"/>
      <c r="C5743" s="285"/>
      <c r="D5743" s="286"/>
      <c r="E5743" s="287"/>
      <c r="F5743" s="288"/>
      <c r="G5743" s="5"/>
      <c r="J5743" s="7" t="str">
        <f t="shared" si="1611"/>
        <v/>
      </c>
      <c r="K5743" s="48" t="str">
        <f t="shared" si="1612"/>
        <v/>
      </c>
      <c r="L5743" s="48" t="str">
        <f t="shared" si="1613"/>
        <v/>
      </c>
      <c r="M5743" s="49" t="str">
        <f t="shared" si="1614"/>
        <v/>
      </c>
      <c r="U5743" s="103" t="str">
        <f t="shared" si="1615"/>
        <v/>
      </c>
      <c r="V5743" s="77" t="str">
        <f t="shared" si="1616"/>
        <v/>
      </c>
      <c r="W5743" s="37" t="str">
        <f t="shared" si="1617"/>
        <v/>
      </c>
      <c r="X5743" s="7" t="str">
        <f t="shared" si="1618"/>
        <v/>
      </c>
      <c r="Y5743" s="37" t="str">
        <f t="shared" si="1619"/>
        <v/>
      </c>
      <c r="AA5743" s="54" t="str">
        <f t="shared" si="1620"/>
        <v/>
      </c>
      <c r="AC5743" s="121" t="str">
        <f t="shared" si="1621"/>
        <v/>
      </c>
      <c r="AD5743" s="111" t="str">
        <f t="shared" si="1622"/>
        <v/>
      </c>
      <c r="AE5743" s="122" t="str">
        <f t="shared" si="1623"/>
        <v/>
      </c>
      <c r="AF5743" s="123" t="str">
        <f t="shared" si="1624"/>
        <v>Qtr 1</v>
      </c>
      <c r="AG5743" s="122" t="str">
        <f t="shared" si="1625"/>
        <v/>
      </c>
      <c r="AI5743" s="124" t="str">
        <f t="shared" si="1626"/>
        <v/>
      </c>
      <c r="AK5743" s="103" t="str">
        <f t="shared" si="1627"/>
        <v/>
      </c>
      <c r="AL5743" s="104" t="str">
        <f t="shared" si="1628"/>
        <v/>
      </c>
      <c r="AN5743" s="37" t="str">
        <f>IF(AK5743="", "", COUNTIF(AK$11:AK$8010, "&lt;"&amp;AK5743)+1+COUNTIF(AK$11:AK5743, AK5743)-1)</f>
        <v/>
      </c>
      <c r="AO5743" s="37" t="str">
        <f>IF(AL5743="", "", COUNTIF(AL$11:AL$8010, "&gt;"&amp;AL5743)+1+COUNTIF(AL$11:AL5743, AL5743)-1)</f>
        <v/>
      </c>
    </row>
    <row r="5744" spans="1:41" x14ac:dyDescent="0.55000000000000004">
      <c r="A5744" s="5"/>
      <c r="B5744" s="284"/>
      <c r="C5744" s="285"/>
      <c r="D5744" s="286"/>
      <c r="E5744" s="287"/>
      <c r="F5744" s="288"/>
      <c r="G5744" s="5"/>
      <c r="J5744" s="7" t="str">
        <f t="shared" si="1611"/>
        <v/>
      </c>
      <c r="K5744" s="48" t="str">
        <f t="shared" si="1612"/>
        <v/>
      </c>
      <c r="L5744" s="48" t="str">
        <f t="shared" si="1613"/>
        <v/>
      </c>
      <c r="M5744" s="49" t="str">
        <f t="shared" si="1614"/>
        <v/>
      </c>
      <c r="U5744" s="103" t="str">
        <f t="shared" si="1615"/>
        <v/>
      </c>
      <c r="V5744" s="77" t="str">
        <f t="shared" si="1616"/>
        <v/>
      </c>
      <c r="W5744" s="37" t="str">
        <f t="shared" si="1617"/>
        <v/>
      </c>
      <c r="X5744" s="7" t="str">
        <f t="shared" si="1618"/>
        <v/>
      </c>
      <c r="Y5744" s="37" t="str">
        <f t="shared" si="1619"/>
        <v/>
      </c>
      <c r="AA5744" s="54" t="str">
        <f t="shared" si="1620"/>
        <v/>
      </c>
      <c r="AC5744" s="121" t="str">
        <f t="shared" si="1621"/>
        <v/>
      </c>
      <c r="AD5744" s="111" t="str">
        <f t="shared" si="1622"/>
        <v/>
      </c>
      <c r="AE5744" s="122" t="str">
        <f t="shared" si="1623"/>
        <v/>
      </c>
      <c r="AF5744" s="123" t="str">
        <f t="shared" si="1624"/>
        <v>Qtr 1</v>
      </c>
      <c r="AG5744" s="122" t="str">
        <f t="shared" si="1625"/>
        <v/>
      </c>
      <c r="AI5744" s="124" t="str">
        <f t="shared" si="1626"/>
        <v/>
      </c>
      <c r="AK5744" s="103" t="str">
        <f t="shared" si="1627"/>
        <v/>
      </c>
      <c r="AL5744" s="104" t="str">
        <f t="shared" si="1628"/>
        <v/>
      </c>
      <c r="AN5744" s="37" t="str">
        <f>IF(AK5744="", "", COUNTIF(AK$11:AK$8010, "&lt;"&amp;AK5744)+1+COUNTIF(AK$11:AK5744, AK5744)-1)</f>
        <v/>
      </c>
      <c r="AO5744" s="37" t="str">
        <f>IF(AL5744="", "", COUNTIF(AL$11:AL$8010, "&gt;"&amp;AL5744)+1+COUNTIF(AL$11:AL5744, AL5744)-1)</f>
        <v/>
      </c>
    </row>
    <row r="5745" spans="1:41" x14ac:dyDescent="0.55000000000000004">
      <c r="A5745" s="5"/>
      <c r="B5745" s="284"/>
      <c r="C5745" s="285"/>
      <c r="D5745" s="286"/>
      <c r="E5745" s="287"/>
      <c r="F5745" s="288"/>
      <c r="G5745" s="5"/>
      <c r="J5745" s="7" t="str">
        <f t="shared" si="1611"/>
        <v/>
      </c>
      <c r="K5745" s="48" t="str">
        <f t="shared" si="1612"/>
        <v/>
      </c>
      <c r="L5745" s="48" t="str">
        <f t="shared" si="1613"/>
        <v/>
      </c>
      <c r="M5745" s="49" t="str">
        <f t="shared" si="1614"/>
        <v/>
      </c>
      <c r="U5745" s="103" t="str">
        <f t="shared" si="1615"/>
        <v/>
      </c>
      <c r="V5745" s="77" t="str">
        <f t="shared" si="1616"/>
        <v/>
      </c>
      <c r="W5745" s="37" t="str">
        <f t="shared" si="1617"/>
        <v/>
      </c>
      <c r="X5745" s="7" t="str">
        <f t="shared" si="1618"/>
        <v/>
      </c>
      <c r="Y5745" s="37" t="str">
        <f t="shared" si="1619"/>
        <v/>
      </c>
      <c r="AA5745" s="54" t="str">
        <f t="shared" si="1620"/>
        <v/>
      </c>
      <c r="AC5745" s="121" t="str">
        <f t="shared" si="1621"/>
        <v/>
      </c>
      <c r="AD5745" s="111" t="str">
        <f t="shared" si="1622"/>
        <v/>
      </c>
      <c r="AE5745" s="122" t="str">
        <f t="shared" si="1623"/>
        <v/>
      </c>
      <c r="AF5745" s="123" t="str">
        <f t="shared" si="1624"/>
        <v>Qtr 1</v>
      </c>
      <c r="AG5745" s="122" t="str">
        <f t="shared" si="1625"/>
        <v/>
      </c>
      <c r="AI5745" s="124" t="str">
        <f t="shared" si="1626"/>
        <v/>
      </c>
      <c r="AK5745" s="103" t="str">
        <f t="shared" si="1627"/>
        <v/>
      </c>
      <c r="AL5745" s="104" t="str">
        <f t="shared" si="1628"/>
        <v/>
      </c>
      <c r="AN5745" s="37" t="str">
        <f>IF(AK5745="", "", COUNTIF(AK$11:AK$8010, "&lt;"&amp;AK5745)+1+COUNTIF(AK$11:AK5745, AK5745)-1)</f>
        <v/>
      </c>
      <c r="AO5745" s="37" t="str">
        <f>IF(AL5745="", "", COUNTIF(AL$11:AL$8010, "&gt;"&amp;AL5745)+1+COUNTIF(AL$11:AL5745, AL5745)-1)</f>
        <v/>
      </c>
    </row>
    <row r="5746" spans="1:41" x14ac:dyDescent="0.55000000000000004">
      <c r="A5746" s="5"/>
      <c r="B5746" s="284"/>
      <c r="C5746" s="285"/>
      <c r="D5746" s="286"/>
      <c r="E5746" s="287"/>
      <c r="F5746" s="288"/>
      <c r="G5746" s="5"/>
      <c r="J5746" s="7" t="str">
        <f t="shared" si="1611"/>
        <v/>
      </c>
      <c r="K5746" s="48" t="str">
        <f t="shared" si="1612"/>
        <v/>
      </c>
      <c r="L5746" s="48" t="str">
        <f t="shared" si="1613"/>
        <v/>
      </c>
      <c r="M5746" s="49" t="str">
        <f t="shared" si="1614"/>
        <v/>
      </c>
      <c r="U5746" s="103" t="str">
        <f t="shared" si="1615"/>
        <v/>
      </c>
      <c r="V5746" s="77" t="str">
        <f t="shared" si="1616"/>
        <v/>
      </c>
      <c r="W5746" s="37" t="str">
        <f t="shared" si="1617"/>
        <v/>
      </c>
      <c r="X5746" s="7" t="str">
        <f t="shared" si="1618"/>
        <v/>
      </c>
      <c r="Y5746" s="37" t="str">
        <f t="shared" si="1619"/>
        <v/>
      </c>
      <c r="AA5746" s="54" t="str">
        <f t="shared" si="1620"/>
        <v/>
      </c>
      <c r="AC5746" s="121" t="str">
        <f t="shared" si="1621"/>
        <v/>
      </c>
      <c r="AD5746" s="111" t="str">
        <f t="shared" si="1622"/>
        <v/>
      </c>
      <c r="AE5746" s="122" t="str">
        <f t="shared" si="1623"/>
        <v/>
      </c>
      <c r="AF5746" s="123" t="str">
        <f t="shared" si="1624"/>
        <v>Qtr 1</v>
      </c>
      <c r="AG5746" s="122" t="str">
        <f t="shared" si="1625"/>
        <v/>
      </c>
      <c r="AI5746" s="124" t="str">
        <f t="shared" si="1626"/>
        <v/>
      </c>
      <c r="AK5746" s="103" t="str">
        <f t="shared" si="1627"/>
        <v/>
      </c>
      <c r="AL5746" s="104" t="str">
        <f t="shared" si="1628"/>
        <v/>
      </c>
      <c r="AN5746" s="37" t="str">
        <f>IF(AK5746="", "", COUNTIF(AK$11:AK$8010, "&lt;"&amp;AK5746)+1+COUNTIF(AK$11:AK5746, AK5746)-1)</f>
        <v/>
      </c>
      <c r="AO5746" s="37" t="str">
        <f>IF(AL5746="", "", COUNTIF(AL$11:AL$8010, "&gt;"&amp;AL5746)+1+COUNTIF(AL$11:AL5746, AL5746)-1)</f>
        <v/>
      </c>
    </row>
    <row r="5747" spans="1:41" x14ac:dyDescent="0.55000000000000004">
      <c r="A5747" s="5"/>
      <c r="B5747" s="284"/>
      <c r="C5747" s="285"/>
      <c r="D5747" s="286"/>
      <c r="E5747" s="287"/>
      <c r="F5747" s="288"/>
      <c r="G5747" s="5"/>
      <c r="J5747" s="7" t="str">
        <f t="shared" si="1611"/>
        <v/>
      </c>
      <c r="K5747" s="48" t="str">
        <f t="shared" si="1612"/>
        <v/>
      </c>
      <c r="L5747" s="48" t="str">
        <f t="shared" si="1613"/>
        <v/>
      </c>
      <c r="M5747" s="49" t="str">
        <f t="shared" si="1614"/>
        <v/>
      </c>
      <c r="U5747" s="103" t="str">
        <f t="shared" si="1615"/>
        <v/>
      </c>
      <c r="V5747" s="77" t="str">
        <f t="shared" si="1616"/>
        <v/>
      </c>
      <c r="W5747" s="37" t="str">
        <f t="shared" si="1617"/>
        <v/>
      </c>
      <c r="X5747" s="7" t="str">
        <f t="shared" si="1618"/>
        <v/>
      </c>
      <c r="Y5747" s="37" t="str">
        <f t="shared" si="1619"/>
        <v/>
      </c>
      <c r="AA5747" s="54" t="str">
        <f t="shared" si="1620"/>
        <v/>
      </c>
      <c r="AC5747" s="121" t="str">
        <f t="shared" si="1621"/>
        <v/>
      </c>
      <c r="AD5747" s="111" t="str">
        <f t="shared" si="1622"/>
        <v/>
      </c>
      <c r="AE5747" s="122" t="str">
        <f t="shared" si="1623"/>
        <v/>
      </c>
      <c r="AF5747" s="123" t="str">
        <f t="shared" si="1624"/>
        <v>Qtr 1</v>
      </c>
      <c r="AG5747" s="122" t="str">
        <f t="shared" si="1625"/>
        <v/>
      </c>
      <c r="AI5747" s="124" t="str">
        <f t="shared" si="1626"/>
        <v/>
      </c>
      <c r="AK5747" s="103" t="str">
        <f t="shared" si="1627"/>
        <v/>
      </c>
      <c r="AL5747" s="104" t="str">
        <f t="shared" si="1628"/>
        <v/>
      </c>
      <c r="AN5747" s="37" t="str">
        <f>IF(AK5747="", "", COUNTIF(AK$11:AK$8010, "&lt;"&amp;AK5747)+1+COUNTIF(AK$11:AK5747, AK5747)-1)</f>
        <v/>
      </c>
      <c r="AO5747" s="37" t="str">
        <f>IF(AL5747="", "", COUNTIF(AL$11:AL$8010, "&gt;"&amp;AL5747)+1+COUNTIF(AL$11:AL5747, AL5747)-1)</f>
        <v/>
      </c>
    </row>
    <row r="5748" spans="1:41" x14ac:dyDescent="0.55000000000000004">
      <c r="A5748" s="5"/>
      <c r="B5748" s="284"/>
      <c r="C5748" s="285"/>
      <c r="D5748" s="286"/>
      <c r="E5748" s="287"/>
      <c r="F5748" s="288"/>
      <c r="G5748" s="5"/>
      <c r="J5748" s="7" t="str">
        <f t="shared" si="1611"/>
        <v/>
      </c>
      <c r="K5748" s="48" t="str">
        <f t="shared" si="1612"/>
        <v/>
      </c>
      <c r="L5748" s="48" t="str">
        <f t="shared" si="1613"/>
        <v/>
      </c>
      <c r="M5748" s="49" t="str">
        <f t="shared" si="1614"/>
        <v/>
      </c>
      <c r="U5748" s="103" t="str">
        <f t="shared" si="1615"/>
        <v/>
      </c>
      <c r="V5748" s="77" t="str">
        <f t="shared" si="1616"/>
        <v/>
      </c>
      <c r="W5748" s="37" t="str">
        <f t="shared" si="1617"/>
        <v/>
      </c>
      <c r="X5748" s="7" t="str">
        <f t="shared" si="1618"/>
        <v/>
      </c>
      <c r="Y5748" s="37" t="str">
        <f t="shared" si="1619"/>
        <v/>
      </c>
      <c r="AA5748" s="54" t="str">
        <f t="shared" si="1620"/>
        <v/>
      </c>
      <c r="AC5748" s="121" t="str">
        <f t="shared" si="1621"/>
        <v/>
      </c>
      <c r="AD5748" s="111" t="str">
        <f t="shared" si="1622"/>
        <v/>
      </c>
      <c r="AE5748" s="122" t="str">
        <f t="shared" si="1623"/>
        <v/>
      </c>
      <c r="AF5748" s="123" t="str">
        <f t="shared" si="1624"/>
        <v>Qtr 1</v>
      </c>
      <c r="AG5748" s="122" t="str">
        <f t="shared" si="1625"/>
        <v/>
      </c>
      <c r="AI5748" s="124" t="str">
        <f t="shared" si="1626"/>
        <v/>
      </c>
      <c r="AK5748" s="103" t="str">
        <f t="shared" si="1627"/>
        <v/>
      </c>
      <c r="AL5748" s="104" t="str">
        <f t="shared" si="1628"/>
        <v/>
      </c>
      <c r="AN5748" s="37" t="str">
        <f>IF(AK5748="", "", COUNTIF(AK$11:AK$8010, "&lt;"&amp;AK5748)+1+COUNTIF(AK$11:AK5748, AK5748)-1)</f>
        <v/>
      </c>
      <c r="AO5748" s="37" t="str">
        <f>IF(AL5748="", "", COUNTIF(AL$11:AL$8010, "&gt;"&amp;AL5748)+1+COUNTIF(AL$11:AL5748, AL5748)-1)</f>
        <v/>
      </c>
    </row>
    <row r="5749" spans="1:41" x14ac:dyDescent="0.55000000000000004">
      <c r="A5749" s="5"/>
      <c r="B5749" s="284"/>
      <c r="C5749" s="285"/>
      <c r="D5749" s="286"/>
      <c r="E5749" s="287"/>
      <c r="F5749" s="288"/>
      <c r="G5749" s="5"/>
      <c r="J5749" s="7" t="str">
        <f t="shared" si="1611"/>
        <v/>
      </c>
      <c r="K5749" s="48" t="str">
        <f t="shared" si="1612"/>
        <v/>
      </c>
      <c r="L5749" s="48" t="str">
        <f t="shared" si="1613"/>
        <v/>
      </c>
      <c r="M5749" s="49" t="str">
        <f t="shared" si="1614"/>
        <v/>
      </c>
      <c r="U5749" s="103" t="str">
        <f t="shared" si="1615"/>
        <v/>
      </c>
      <c r="V5749" s="77" t="str">
        <f t="shared" si="1616"/>
        <v/>
      </c>
      <c r="W5749" s="37" t="str">
        <f t="shared" si="1617"/>
        <v/>
      </c>
      <c r="X5749" s="7" t="str">
        <f t="shared" si="1618"/>
        <v/>
      </c>
      <c r="Y5749" s="37" t="str">
        <f t="shared" si="1619"/>
        <v/>
      </c>
      <c r="AA5749" s="54" t="str">
        <f t="shared" si="1620"/>
        <v/>
      </c>
      <c r="AC5749" s="121" t="str">
        <f t="shared" si="1621"/>
        <v/>
      </c>
      <c r="AD5749" s="111" t="str">
        <f t="shared" si="1622"/>
        <v/>
      </c>
      <c r="AE5749" s="122" t="str">
        <f t="shared" si="1623"/>
        <v/>
      </c>
      <c r="AF5749" s="123" t="str">
        <f t="shared" si="1624"/>
        <v>Qtr 1</v>
      </c>
      <c r="AG5749" s="122" t="str">
        <f t="shared" si="1625"/>
        <v/>
      </c>
      <c r="AI5749" s="124" t="str">
        <f t="shared" si="1626"/>
        <v/>
      </c>
      <c r="AK5749" s="103" t="str">
        <f t="shared" si="1627"/>
        <v/>
      </c>
      <c r="AL5749" s="104" t="str">
        <f t="shared" si="1628"/>
        <v/>
      </c>
      <c r="AN5749" s="37" t="str">
        <f>IF(AK5749="", "", COUNTIF(AK$11:AK$8010, "&lt;"&amp;AK5749)+1+COUNTIF(AK$11:AK5749, AK5749)-1)</f>
        <v/>
      </c>
      <c r="AO5749" s="37" t="str">
        <f>IF(AL5749="", "", COUNTIF(AL$11:AL$8010, "&gt;"&amp;AL5749)+1+COUNTIF(AL$11:AL5749, AL5749)-1)</f>
        <v/>
      </c>
    </row>
    <row r="5750" spans="1:41" x14ac:dyDescent="0.55000000000000004">
      <c r="A5750" s="5"/>
      <c r="B5750" s="284"/>
      <c r="C5750" s="285"/>
      <c r="D5750" s="286"/>
      <c r="E5750" s="287"/>
      <c r="F5750" s="288"/>
      <c r="G5750" s="5"/>
      <c r="J5750" s="7" t="str">
        <f t="shared" si="1611"/>
        <v/>
      </c>
      <c r="K5750" s="48" t="str">
        <f t="shared" si="1612"/>
        <v/>
      </c>
      <c r="L5750" s="48" t="str">
        <f t="shared" si="1613"/>
        <v/>
      </c>
      <c r="M5750" s="49" t="str">
        <f t="shared" si="1614"/>
        <v/>
      </c>
      <c r="U5750" s="103" t="str">
        <f t="shared" si="1615"/>
        <v/>
      </c>
      <c r="V5750" s="77" t="str">
        <f t="shared" si="1616"/>
        <v/>
      </c>
      <c r="W5750" s="37" t="str">
        <f t="shared" si="1617"/>
        <v/>
      </c>
      <c r="X5750" s="7" t="str">
        <f t="shared" si="1618"/>
        <v/>
      </c>
      <c r="Y5750" s="37" t="str">
        <f t="shared" si="1619"/>
        <v/>
      </c>
      <c r="AA5750" s="54" t="str">
        <f t="shared" si="1620"/>
        <v/>
      </c>
      <c r="AC5750" s="121" t="str">
        <f t="shared" si="1621"/>
        <v/>
      </c>
      <c r="AD5750" s="111" t="str">
        <f t="shared" si="1622"/>
        <v/>
      </c>
      <c r="AE5750" s="122" t="str">
        <f t="shared" si="1623"/>
        <v/>
      </c>
      <c r="AF5750" s="123" t="str">
        <f t="shared" si="1624"/>
        <v>Qtr 1</v>
      </c>
      <c r="AG5750" s="122" t="str">
        <f t="shared" si="1625"/>
        <v/>
      </c>
      <c r="AI5750" s="124" t="str">
        <f t="shared" si="1626"/>
        <v/>
      </c>
      <c r="AK5750" s="103" t="str">
        <f t="shared" si="1627"/>
        <v/>
      </c>
      <c r="AL5750" s="104" t="str">
        <f t="shared" si="1628"/>
        <v/>
      </c>
      <c r="AN5750" s="37" t="str">
        <f>IF(AK5750="", "", COUNTIF(AK$11:AK$8010, "&lt;"&amp;AK5750)+1+COUNTIF(AK$11:AK5750, AK5750)-1)</f>
        <v/>
      </c>
      <c r="AO5750" s="37" t="str">
        <f>IF(AL5750="", "", COUNTIF(AL$11:AL$8010, "&gt;"&amp;AL5750)+1+COUNTIF(AL$11:AL5750, AL5750)-1)</f>
        <v/>
      </c>
    </row>
    <row r="5751" spans="1:41" x14ac:dyDescent="0.55000000000000004">
      <c r="A5751" s="5"/>
      <c r="B5751" s="284"/>
      <c r="C5751" s="285"/>
      <c r="D5751" s="286"/>
      <c r="E5751" s="287"/>
      <c r="F5751" s="288"/>
      <c r="G5751" s="5"/>
      <c r="J5751" s="7" t="str">
        <f t="shared" si="1611"/>
        <v/>
      </c>
      <c r="K5751" s="48" t="str">
        <f t="shared" si="1612"/>
        <v/>
      </c>
      <c r="L5751" s="48" t="str">
        <f t="shared" si="1613"/>
        <v/>
      </c>
      <c r="M5751" s="49" t="str">
        <f t="shared" si="1614"/>
        <v/>
      </c>
      <c r="U5751" s="103" t="str">
        <f t="shared" si="1615"/>
        <v/>
      </c>
      <c r="V5751" s="77" t="str">
        <f t="shared" si="1616"/>
        <v/>
      </c>
      <c r="W5751" s="37" t="str">
        <f t="shared" si="1617"/>
        <v/>
      </c>
      <c r="X5751" s="7" t="str">
        <f t="shared" si="1618"/>
        <v/>
      </c>
      <c r="Y5751" s="37" t="str">
        <f t="shared" si="1619"/>
        <v/>
      </c>
      <c r="AA5751" s="54" t="str">
        <f t="shared" si="1620"/>
        <v/>
      </c>
      <c r="AC5751" s="121" t="str">
        <f t="shared" si="1621"/>
        <v/>
      </c>
      <c r="AD5751" s="111" t="str">
        <f t="shared" si="1622"/>
        <v/>
      </c>
      <c r="AE5751" s="122" t="str">
        <f t="shared" si="1623"/>
        <v/>
      </c>
      <c r="AF5751" s="123" t="str">
        <f t="shared" si="1624"/>
        <v>Qtr 1</v>
      </c>
      <c r="AG5751" s="122" t="str">
        <f t="shared" si="1625"/>
        <v/>
      </c>
      <c r="AI5751" s="124" t="str">
        <f t="shared" si="1626"/>
        <v/>
      </c>
      <c r="AK5751" s="103" t="str">
        <f t="shared" si="1627"/>
        <v/>
      </c>
      <c r="AL5751" s="104" t="str">
        <f t="shared" si="1628"/>
        <v/>
      </c>
      <c r="AN5751" s="37" t="str">
        <f>IF(AK5751="", "", COUNTIF(AK$11:AK$8010, "&lt;"&amp;AK5751)+1+COUNTIF(AK$11:AK5751, AK5751)-1)</f>
        <v/>
      </c>
      <c r="AO5751" s="37" t="str">
        <f>IF(AL5751="", "", COUNTIF(AL$11:AL$8010, "&gt;"&amp;AL5751)+1+COUNTIF(AL$11:AL5751, AL5751)-1)</f>
        <v/>
      </c>
    </row>
    <row r="5752" spans="1:41" x14ac:dyDescent="0.55000000000000004">
      <c r="A5752" s="5"/>
      <c r="B5752" s="284"/>
      <c r="C5752" s="285"/>
      <c r="D5752" s="286"/>
      <c r="E5752" s="287"/>
      <c r="F5752" s="288"/>
      <c r="G5752" s="5"/>
      <c r="J5752" s="7" t="str">
        <f t="shared" si="1611"/>
        <v/>
      </c>
      <c r="K5752" s="48" t="str">
        <f t="shared" si="1612"/>
        <v/>
      </c>
      <c r="L5752" s="48" t="str">
        <f t="shared" si="1613"/>
        <v/>
      </c>
      <c r="M5752" s="49" t="str">
        <f t="shared" si="1614"/>
        <v/>
      </c>
      <c r="U5752" s="103" t="str">
        <f t="shared" si="1615"/>
        <v/>
      </c>
      <c r="V5752" s="77" t="str">
        <f t="shared" si="1616"/>
        <v/>
      </c>
      <c r="W5752" s="37" t="str">
        <f t="shared" si="1617"/>
        <v/>
      </c>
      <c r="X5752" s="7" t="str">
        <f t="shared" si="1618"/>
        <v/>
      </c>
      <c r="Y5752" s="37" t="str">
        <f t="shared" si="1619"/>
        <v/>
      </c>
      <c r="AA5752" s="54" t="str">
        <f t="shared" si="1620"/>
        <v/>
      </c>
      <c r="AC5752" s="121" t="str">
        <f t="shared" si="1621"/>
        <v/>
      </c>
      <c r="AD5752" s="111" t="str">
        <f t="shared" si="1622"/>
        <v/>
      </c>
      <c r="AE5752" s="122" t="str">
        <f t="shared" si="1623"/>
        <v/>
      </c>
      <c r="AF5752" s="123" t="str">
        <f t="shared" si="1624"/>
        <v>Qtr 1</v>
      </c>
      <c r="AG5752" s="122" t="str">
        <f t="shared" si="1625"/>
        <v/>
      </c>
      <c r="AI5752" s="124" t="str">
        <f t="shared" si="1626"/>
        <v/>
      </c>
      <c r="AK5752" s="103" t="str">
        <f t="shared" si="1627"/>
        <v/>
      </c>
      <c r="AL5752" s="104" t="str">
        <f t="shared" si="1628"/>
        <v/>
      </c>
      <c r="AN5752" s="37" t="str">
        <f>IF(AK5752="", "", COUNTIF(AK$11:AK$8010, "&lt;"&amp;AK5752)+1+COUNTIF(AK$11:AK5752, AK5752)-1)</f>
        <v/>
      </c>
      <c r="AO5752" s="37" t="str">
        <f>IF(AL5752="", "", COUNTIF(AL$11:AL$8010, "&gt;"&amp;AL5752)+1+COUNTIF(AL$11:AL5752, AL5752)-1)</f>
        <v/>
      </c>
    </row>
    <row r="5753" spans="1:41" x14ac:dyDescent="0.55000000000000004">
      <c r="A5753" s="5"/>
      <c r="B5753" s="284"/>
      <c r="C5753" s="285"/>
      <c r="D5753" s="286"/>
      <c r="E5753" s="287"/>
      <c r="F5753" s="288"/>
      <c r="G5753" s="5"/>
      <c r="J5753" s="7" t="str">
        <f t="shared" si="1611"/>
        <v/>
      </c>
      <c r="K5753" s="48" t="str">
        <f t="shared" si="1612"/>
        <v/>
      </c>
      <c r="L5753" s="48" t="str">
        <f t="shared" si="1613"/>
        <v/>
      </c>
      <c r="M5753" s="49" t="str">
        <f t="shared" si="1614"/>
        <v/>
      </c>
      <c r="U5753" s="103" t="str">
        <f t="shared" si="1615"/>
        <v/>
      </c>
      <c r="V5753" s="77" t="str">
        <f t="shared" si="1616"/>
        <v/>
      </c>
      <c r="W5753" s="37" t="str">
        <f t="shared" si="1617"/>
        <v/>
      </c>
      <c r="X5753" s="7" t="str">
        <f t="shared" si="1618"/>
        <v/>
      </c>
      <c r="Y5753" s="37" t="str">
        <f t="shared" si="1619"/>
        <v/>
      </c>
      <c r="AA5753" s="54" t="str">
        <f t="shared" si="1620"/>
        <v/>
      </c>
      <c r="AC5753" s="121" t="str">
        <f t="shared" si="1621"/>
        <v/>
      </c>
      <c r="AD5753" s="111" t="str">
        <f t="shared" si="1622"/>
        <v/>
      </c>
      <c r="AE5753" s="122" t="str">
        <f t="shared" si="1623"/>
        <v/>
      </c>
      <c r="AF5753" s="123" t="str">
        <f t="shared" si="1624"/>
        <v>Qtr 1</v>
      </c>
      <c r="AG5753" s="122" t="str">
        <f t="shared" si="1625"/>
        <v/>
      </c>
      <c r="AI5753" s="124" t="str">
        <f t="shared" si="1626"/>
        <v/>
      </c>
      <c r="AK5753" s="103" t="str">
        <f t="shared" si="1627"/>
        <v/>
      </c>
      <c r="AL5753" s="104" t="str">
        <f t="shared" si="1628"/>
        <v/>
      </c>
      <c r="AN5753" s="37" t="str">
        <f>IF(AK5753="", "", COUNTIF(AK$11:AK$8010, "&lt;"&amp;AK5753)+1+COUNTIF(AK$11:AK5753, AK5753)-1)</f>
        <v/>
      </c>
      <c r="AO5753" s="37" t="str">
        <f>IF(AL5753="", "", COUNTIF(AL$11:AL$8010, "&gt;"&amp;AL5753)+1+COUNTIF(AL$11:AL5753, AL5753)-1)</f>
        <v/>
      </c>
    </row>
    <row r="5754" spans="1:41" x14ac:dyDescent="0.55000000000000004">
      <c r="A5754" s="5"/>
      <c r="B5754" s="284"/>
      <c r="C5754" s="285"/>
      <c r="D5754" s="286"/>
      <c r="E5754" s="287"/>
      <c r="F5754" s="288"/>
      <c r="G5754" s="5"/>
      <c r="J5754" s="7" t="str">
        <f t="shared" si="1611"/>
        <v/>
      </c>
      <c r="K5754" s="48" t="str">
        <f t="shared" si="1612"/>
        <v/>
      </c>
      <c r="L5754" s="48" t="str">
        <f t="shared" si="1613"/>
        <v/>
      </c>
      <c r="M5754" s="49" t="str">
        <f t="shared" si="1614"/>
        <v/>
      </c>
      <c r="U5754" s="103" t="str">
        <f t="shared" si="1615"/>
        <v/>
      </c>
      <c r="V5754" s="77" t="str">
        <f t="shared" si="1616"/>
        <v/>
      </c>
      <c r="W5754" s="37" t="str">
        <f t="shared" si="1617"/>
        <v/>
      </c>
      <c r="X5754" s="7" t="str">
        <f t="shared" si="1618"/>
        <v/>
      </c>
      <c r="Y5754" s="37" t="str">
        <f t="shared" si="1619"/>
        <v/>
      </c>
      <c r="AA5754" s="54" t="str">
        <f t="shared" si="1620"/>
        <v/>
      </c>
      <c r="AC5754" s="121" t="str">
        <f t="shared" si="1621"/>
        <v/>
      </c>
      <c r="AD5754" s="111" t="str">
        <f t="shared" si="1622"/>
        <v/>
      </c>
      <c r="AE5754" s="122" t="str">
        <f t="shared" si="1623"/>
        <v/>
      </c>
      <c r="AF5754" s="123" t="str">
        <f t="shared" si="1624"/>
        <v>Qtr 1</v>
      </c>
      <c r="AG5754" s="122" t="str">
        <f t="shared" si="1625"/>
        <v/>
      </c>
      <c r="AI5754" s="124" t="str">
        <f t="shared" si="1626"/>
        <v/>
      </c>
      <c r="AK5754" s="103" t="str">
        <f t="shared" si="1627"/>
        <v/>
      </c>
      <c r="AL5754" s="104" t="str">
        <f t="shared" si="1628"/>
        <v/>
      </c>
      <c r="AN5754" s="37" t="str">
        <f>IF(AK5754="", "", COUNTIF(AK$11:AK$8010, "&lt;"&amp;AK5754)+1+COUNTIF(AK$11:AK5754, AK5754)-1)</f>
        <v/>
      </c>
      <c r="AO5754" s="37" t="str">
        <f>IF(AL5754="", "", COUNTIF(AL$11:AL$8010, "&gt;"&amp;AL5754)+1+COUNTIF(AL$11:AL5754, AL5754)-1)</f>
        <v/>
      </c>
    </row>
    <row r="5755" spans="1:41" x14ac:dyDescent="0.55000000000000004">
      <c r="A5755" s="5"/>
      <c r="B5755" s="284"/>
      <c r="C5755" s="285"/>
      <c r="D5755" s="286"/>
      <c r="E5755" s="287"/>
      <c r="F5755" s="288"/>
      <c r="G5755" s="5"/>
      <c r="J5755" s="7" t="str">
        <f t="shared" si="1611"/>
        <v/>
      </c>
      <c r="K5755" s="48" t="str">
        <f t="shared" si="1612"/>
        <v/>
      </c>
      <c r="L5755" s="48" t="str">
        <f t="shared" si="1613"/>
        <v/>
      </c>
      <c r="M5755" s="49" t="str">
        <f t="shared" si="1614"/>
        <v/>
      </c>
      <c r="U5755" s="103" t="str">
        <f t="shared" si="1615"/>
        <v/>
      </c>
      <c r="V5755" s="77" t="str">
        <f t="shared" si="1616"/>
        <v/>
      </c>
      <c r="W5755" s="37" t="str">
        <f t="shared" si="1617"/>
        <v/>
      </c>
      <c r="X5755" s="7" t="str">
        <f t="shared" si="1618"/>
        <v/>
      </c>
      <c r="Y5755" s="37" t="str">
        <f t="shared" si="1619"/>
        <v/>
      </c>
      <c r="AA5755" s="54" t="str">
        <f t="shared" si="1620"/>
        <v/>
      </c>
      <c r="AC5755" s="121" t="str">
        <f t="shared" si="1621"/>
        <v/>
      </c>
      <c r="AD5755" s="111" t="str">
        <f t="shared" si="1622"/>
        <v/>
      </c>
      <c r="AE5755" s="122" t="str">
        <f t="shared" si="1623"/>
        <v/>
      </c>
      <c r="AF5755" s="123" t="str">
        <f t="shared" si="1624"/>
        <v>Qtr 1</v>
      </c>
      <c r="AG5755" s="122" t="str">
        <f t="shared" si="1625"/>
        <v/>
      </c>
      <c r="AI5755" s="124" t="str">
        <f t="shared" si="1626"/>
        <v/>
      </c>
      <c r="AK5755" s="103" t="str">
        <f t="shared" si="1627"/>
        <v/>
      </c>
      <c r="AL5755" s="104" t="str">
        <f t="shared" si="1628"/>
        <v/>
      </c>
      <c r="AN5755" s="37" t="str">
        <f>IF(AK5755="", "", COUNTIF(AK$11:AK$8010, "&lt;"&amp;AK5755)+1+COUNTIF(AK$11:AK5755, AK5755)-1)</f>
        <v/>
      </c>
      <c r="AO5755" s="37" t="str">
        <f>IF(AL5755="", "", COUNTIF(AL$11:AL$8010, "&gt;"&amp;AL5755)+1+COUNTIF(AL$11:AL5755, AL5755)-1)</f>
        <v/>
      </c>
    </row>
    <row r="5756" spans="1:41" x14ac:dyDescent="0.55000000000000004">
      <c r="A5756" s="5"/>
      <c r="B5756" s="284"/>
      <c r="C5756" s="285"/>
      <c r="D5756" s="286"/>
      <c r="E5756" s="287"/>
      <c r="F5756" s="288"/>
      <c r="G5756" s="5"/>
      <c r="J5756" s="7" t="str">
        <f t="shared" si="1611"/>
        <v/>
      </c>
      <c r="K5756" s="48" t="str">
        <f t="shared" si="1612"/>
        <v/>
      </c>
      <c r="L5756" s="48" t="str">
        <f t="shared" si="1613"/>
        <v/>
      </c>
      <c r="M5756" s="49" t="str">
        <f t="shared" si="1614"/>
        <v/>
      </c>
      <c r="U5756" s="103" t="str">
        <f t="shared" si="1615"/>
        <v/>
      </c>
      <c r="V5756" s="77" t="str">
        <f t="shared" si="1616"/>
        <v/>
      </c>
      <c r="W5756" s="37" t="str">
        <f t="shared" si="1617"/>
        <v/>
      </c>
      <c r="X5756" s="7" t="str">
        <f t="shared" si="1618"/>
        <v/>
      </c>
      <c r="Y5756" s="37" t="str">
        <f t="shared" si="1619"/>
        <v/>
      </c>
      <c r="AA5756" s="54" t="str">
        <f t="shared" si="1620"/>
        <v/>
      </c>
      <c r="AC5756" s="121" t="str">
        <f t="shared" si="1621"/>
        <v/>
      </c>
      <c r="AD5756" s="111" t="str">
        <f t="shared" si="1622"/>
        <v/>
      </c>
      <c r="AE5756" s="122" t="str">
        <f t="shared" si="1623"/>
        <v/>
      </c>
      <c r="AF5756" s="123" t="str">
        <f t="shared" si="1624"/>
        <v>Qtr 1</v>
      </c>
      <c r="AG5756" s="122" t="str">
        <f t="shared" si="1625"/>
        <v/>
      </c>
      <c r="AI5756" s="124" t="str">
        <f t="shared" si="1626"/>
        <v/>
      </c>
      <c r="AK5756" s="103" t="str">
        <f t="shared" si="1627"/>
        <v/>
      </c>
      <c r="AL5756" s="104" t="str">
        <f t="shared" si="1628"/>
        <v/>
      </c>
      <c r="AN5756" s="37" t="str">
        <f>IF(AK5756="", "", COUNTIF(AK$11:AK$8010, "&lt;"&amp;AK5756)+1+COUNTIF(AK$11:AK5756, AK5756)-1)</f>
        <v/>
      </c>
      <c r="AO5756" s="37" t="str">
        <f>IF(AL5756="", "", COUNTIF(AL$11:AL$8010, "&gt;"&amp;AL5756)+1+COUNTIF(AL$11:AL5756, AL5756)-1)</f>
        <v/>
      </c>
    </row>
    <row r="5757" spans="1:41" x14ac:dyDescent="0.55000000000000004">
      <c r="A5757" s="5"/>
      <c r="B5757" s="284"/>
      <c r="C5757" s="285"/>
      <c r="D5757" s="286"/>
      <c r="E5757" s="287"/>
      <c r="F5757" s="288"/>
      <c r="G5757" s="5"/>
      <c r="J5757" s="7" t="str">
        <f t="shared" si="1611"/>
        <v/>
      </c>
      <c r="K5757" s="48" t="str">
        <f t="shared" si="1612"/>
        <v/>
      </c>
      <c r="L5757" s="48" t="str">
        <f t="shared" si="1613"/>
        <v/>
      </c>
      <c r="M5757" s="49" t="str">
        <f t="shared" si="1614"/>
        <v/>
      </c>
      <c r="U5757" s="103" t="str">
        <f t="shared" si="1615"/>
        <v/>
      </c>
      <c r="V5757" s="77" t="str">
        <f t="shared" si="1616"/>
        <v/>
      </c>
      <c r="W5757" s="37" t="str">
        <f t="shared" si="1617"/>
        <v/>
      </c>
      <c r="X5757" s="7" t="str">
        <f t="shared" si="1618"/>
        <v/>
      </c>
      <c r="Y5757" s="37" t="str">
        <f t="shared" si="1619"/>
        <v/>
      </c>
      <c r="AA5757" s="54" t="str">
        <f t="shared" si="1620"/>
        <v/>
      </c>
      <c r="AC5757" s="121" t="str">
        <f t="shared" si="1621"/>
        <v/>
      </c>
      <c r="AD5757" s="111" t="str">
        <f t="shared" si="1622"/>
        <v/>
      </c>
      <c r="AE5757" s="122" t="str">
        <f t="shared" si="1623"/>
        <v/>
      </c>
      <c r="AF5757" s="123" t="str">
        <f t="shared" si="1624"/>
        <v>Qtr 1</v>
      </c>
      <c r="AG5757" s="122" t="str">
        <f t="shared" si="1625"/>
        <v/>
      </c>
      <c r="AI5757" s="124" t="str">
        <f t="shared" si="1626"/>
        <v/>
      </c>
      <c r="AK5757" s="103" t="str">
        <f t="shared" si="1627"/>
        <v/>
      </c>
      <c r="AL5757" s="104" t="str">
        <f t="shared" si="1628"/>
        <v/>
      </c>
      <c r="AN5757" s="37" t="str">
        <f>IF(AK5757="", "", COUNTIF(AK$11:AK$8010, "&lt;"&amp;AK5757)+1+COUNTIF(AK$11:AK5757, AK5757)-1)</f>
        <v/>
      </c>
      <c r="AO5757" s="37" t="str">
        <f>IF(AL5757="", "", COUNTIF(AL$11:AL$8010, "&gt;"&amp;AL5757)+1+COUNTIF(AL$11:AL5757, AL5757)-1)</f>
        <v/>
      </c>
    </row>
    <row r="5758" spans="1:41" x14ac:dyDescent="0.55000000000000004">
      <c r="A5758" s="5"/>
      <c r="B5758" s="284"/>
      <c r="C5758" s="285"/>
      <c r="D5758" s="286"/>
      <c r="E5758" s="287"/>
      <c r="F5758" s="288"/>
      <c r="G5758" s="5"/>
      <c r="J5758" s="7" t="str">
        <f t="shared" si="1611"/>
        <v/>
      </c>
      <c r="K5758" s="48" t="str">
        <f t="shared" si="1612"/>
        <v/>
      </c>
      <c r="L5758" s="48" t="str">
        <f t="shared" si="1613"/>
        <v/>
      </c>
      <c r="M5758" s="49" t="str">
        <f t="shared" si="1614"/>
        <v/>
      </c>
      <c r="U5758" s="103" t="str">
        <f t="shared" si="1615"/>
        <v/>
      </c>
      <c r="V5758" s="77" t="str">
        <f t="shared" si="1616"/>
        <v/>
      </c>
      <c r="W5758" s="37" t="str">
        <f t="shared" si="1617"/>
        <v/>
      </c>
      <c r="X5758" s="7" t="str">
        <f t="shared" si="1618"/>
        <v/>
      </c>
      <c r="Y5758" s="37" t="str">
        <f t="shared" si="1619"/>
        <v/>
      </c>
      <c r="AA5758" s="54" t="str">
        <f t="shared" si="1620"/>
        <v/>
      </c>
      <c r="AC5758" s="121" t="str">
        <f t="shared" si="1621"/>
        <v/>
      </c>
      <c r="AD5758" s="111" t="str">
        <f t="shared" si="1622"/>
        <v/>
      </c>
      <c r="AE5758" s="122" t="str">
        <f t="shared" si="1623"/>
        <v/>
      </c>
      <c r="AF5758" s="123" t="str">
        <f t="shared" si="1624"/>
        <v>Qtr 1</v>
      </c>
      <c r="AG5758" s="122" t="str">
        <f t="shared" si="1625"/>
        <v/>
      </c>
      <c r="AI5758" s="124" t="str">
        <f t="shared" si="1626"/>
        <v/>
      </c>
      <c r="AK5758" s="103" t="str">
        <f t="shared" si="1627"/>
        <v/>
      </c>
      <c r="AL5758" s="104" t="str">
        <f t="shared" si="1628"/>
        <v/>
      </c>
      <c r="AN5758" s="37" t="str">
        <f>IF(AK5758="", "", COUNTIF(AK$11:AK$8010, "&lt;"&amp;AK5758)+1+COUNTIF(AK$11:AK5758, AK5758)-1)</f>
        <v/>
      </c>
      <c r="AO5758" s="37" t="str">
        <f>IF(AL5758="", "", COUNTIF(AL$11:AL$8010, "&gt;"&amp;AL5758)+1+COUNTIF(AL$11:AL5758, AL5758)-1)</f>
        <v/>
      </c>
    </row>
    <row r="5759" spans="1:41" x14ac:dyDescent="0.55000000000000004">
      <c r="A5759" s="5"/>
      <c r="B5759" s="284"/>
      <c r="C5759" s="285"/>
      <c r="D5759" s="286"/>
      <c r="E5759" s="287"/>
      <c r="F5759" s="288"/>
      <c r="G5759" s="5"/>
      <c r="J5759" s="7" t="str">
        <f t="shared" si="1611"/>
        <v/>
      </c>
      <c r="K5759" s="48" t="str">
        <f t="shared" si="1612"/>
        <v/>
      </c>
      <c r="L5759" s="48" t="str">
        <f t="shared" si="1613"/>
        <v/>
      </c>
      <c r="M5759" s="49" t="str">
        <f t="shared" si="1614"/>
        <v/>
      </c>
      <c r="U5759" s="103" t="str">
        <f t="shared" si="1615"/>
        <v/>
      </c>
      <c r="V5759" s="77" t="str">
        <f t="shared" si="1616"/>
        <v/>
      </c>
      <c r="W5759" s="37" t="str">
        <f t="shared" si="1617"/>
        <v/>
      </c>
      <c r="X5759" s="7" t="str">
        <f t="shared" si="1618"/>
        <v/>
      </c>
      <c r="Y5759" s="37" t="str">
        <f t="shared" si="1619"/>
        <v/>
      </c>
      <c r="AA5759" s="54" t="str">
        <f t="shared" si="1620"/>
        <v/>
      </c>
      <c r="AC5759" s="121" t="str">
        <f t="shared" si="1621"/>
        <v/>
      </c>
      <c r="AD5759" s="111" t="str">
        <f t="shared" si="1622"/>
        <v/>
      </c>
      <c r="AE5759" s="122" t="str">
        <f t="shared" si="1623"/>
        <v/>
      </c>
      <c r="AF5759" s="123" t="str">
        <f t="shared" si="1624"/>
        <v>Qtr 1</v>
      </c>
      <c r="AG5759" s="122" t="str">
        <f t="shared" si="1625"/>
        <v/>
      </c>
      <c r="AI5759" s="124" t="str">
        <f t="shared" si="1626"/>
        <v/>
      </c>
      <c r="AK5759" s="103" t="str">
        <f t="shared" si="1627"/>
        <v/>
      </c>
      <c r="AL5759" s="104" t="str">
        <f t="shared" si="1628"/>
        <v/>
      </c>
      <c r="AN5759" s="37" t="str">
        <f>IF(AK5759="", "", COUNTIF(AK$11:AK$8010, "&lt;"&amp;AK5759)+1+COUNTIF(AK$11:AK5759, AK5759)-1)</f>
        <v/>
      </c>
      <c r="AO5759" s="37" t="str">
        <f>IF(AL5759="", "", COUNTIF(AL$11:AL$8010, "&gt;"&amp;AL5759)+1+COUNTIF(AL$11:AL5759, AL5759)-1)</f>
        <v/>
      </c>
    </row>
    <row r="5760" spans="1:41" x14ac:dyDescent="0.55000000000000004">
      <c r="A5760" s="5"/>
      <c r="B5760" s="284"/>
      <c r="C5760" s="285"/>
      <c r="D5760" s="286"/>
      <c r="E5760" s="287"/>
      <c r="F5760" s="288"/>
      <c r="G5760" s="5"/>
      <c r="J5760" s="7" t="str">
        <f t="shared" si="1611"/>
        <v/>
      </c>
      <c r="K5760" s="48" t="str">
        <f t="shared" si="1612"/>
        <v/>
      </c>
      <c r="L5760" s="48" t="str">
        <f t="shared" si="1613"/>
        <v/>
      </c>
      <c r="M5760" s="49" t="str">
        <f t="shared" si="1614"/>
        <v/>
      </c>
      <c r="U5760" s="103" t="str">
        <f t="shared" si="1615"/>
        <v/>
      </c>
      <c r="V5760" s="77" t="str">
        <f t="shared" si="1616"/>
        <v/>
      </c>
      <c r="W5760" s="37" t="str">
        <f t="shared" si="1617"/>
        <v/>
      </c>
      <c r="X5760" s="7" t="str">
        <f t="shared" si="1618"/>
        <v/>
      </c>
      <c r="Y5760" s="37" t="str">
        <f t="shared" si="1619"/>
        <v/>
      </c>
      <c r="AA5760" s="54" t="str">
        <f t="shared" si="1620"/>
        <v/>
      </c>
      <c r="AC5760" s="121" t="str">
        <f t="shared" si="1621"/>
        <v/>
      </c>
      <c r="AD5760" s="111" t="str">
        <f t="shared" si="1622"/>
        <v/>
      </c>
      <c r="AE5760" s="122" t="str">
        <f t="shared" si="1623"/>
        <v/>
      </c>
      <c r="AF5760" s="123" t="str">
        <f t="shared" si="1624"/>
        <v>Qtr 1</v>
      </c>
      <c r="AG5760" s="122" t="str">
        <f t="shared" si="1625"/>
        <v/>
      </c>
      <c r="AI5760" s="124" t="str">
        <f t="shared" si="1626"/>
        <v/>
      </c>
      <c r="AK5760" s="103" t="str">
        <f t="shared" si="1627"/>
        <v/>
      </c>
      <c r="AL5760" s="104" t="str">
        <f t="shared" si="1628"/>
        <v/>
      </c>
      <c r="AN5760" s="37" t="str">
        <f>IF(AK5760="", "", COUNTIF(AK$11:AK$8010, "&lt;"&amp;AK5760)+1+COUNTIF(AK$11:AK5760, AK5760)-1)</f>
        <v/>
      </c>
      <c r="AO5760" s="37" t="str">
        <f>IF(AL5760="", "", COUNTIF(AL$11:AL$8010, "&gt;"&amp;AL5760)+1+COUNTIF(AL$11:AL5760, AL5760)-1)</f>
        <v/>
      </c>
    </row>
    <row r="5761" spans="1:41" x14ac:dyDescent="0.55000000000000004">
      <c r="A5761" s="5"/>
      <c r="B5761" s="284"/>
      <c r="C5761" s="285"/>
      <c r="D5761" s="286"/>
      <c r="E5761" s="287"/>
      <c r="F5761" s="288"/>
      <c r="G5761" s="5"/>
      <c r="J5761" s="7" t="str">
        <f t="shared" si="1611"/>
        <v/>
      </c>
      <c r="K5761" s="48" t="str">
        <f t="shared" si="1612"/>
        <v/>
      </c>
      <c r="L5761" s="48" t="str">
        <f t="shared" si="1613"/>
        <v/>
      </c>
      <c r="M5761" s="49" t="str">
        <f t="shared" si="1614"/>
        <v/>
      </c>
      <c r="U5761" s="103" t="str">
        <f t="shared" si="1615"/>
        <v/>
      </c>
      <c r="V5761" s="77" t="str">
        <f t="shared" si="1616"/>
        <v/>
      </c>
      <c r="W5761" s="37" t="str">
        <f t="shared" si="1617"/>
        <v/>
      </c>
      <c r="X5761" s="7" t="str">
        <f t="shared" si="1618"/>
        <v/>
      </c>
      <c r="Y5761" s="37" t="str">
        <f t="shared" si="1619"/>
        <v/>
      </c>
      <c r="AA5761" s="54" t="str">
        <f t="shared" si="1620"/>
        <v/>
      </c>
      <c r="AC5761" s="121" t="str">
        <f t="shared" si="1621"/>
        <v/>
      </c>
      <c r="AD5761" s="111" t="str">
        <f t="shared" si="1622"/>
        <v/>
      </c>
      <c r="AE5761" s="122" t="str">
        <f t="shared" si="1623"/>
        <v/>
      </c>
      <c r="AF5761" s="123" t="str">
        <f t="shared" si="1624"/>
        <v>Qtr 1</v>
      </c>
      <c r="AG5761" s="122" t="str">
        <f t="shared" si="1625"/>
        <v/>
      </c>
      <c r="AI5761" s="124" t="str">
        <f t="shared" si="1626"/>
        <v/>
      </c>
      <c r="AK5761" s="103" t="str">
        <f t="shared" si="1627"/>
        <v/>
      </c>
      <c r="AL5761" s="104" t="str">
        <f t="shared" si="1628"/>
        <v/>
      </c>
      <c r="AN5761" s="37" t="str">
        <f>IF(AK5761="", "", COUNTIF(AK$11:AK$8010, "&lt;"&amp;AK5761)+1+COUNTIF(AK$11:AK5761, AK5761)-1)</f>
        <v/>
      </c>
      <c r="AO5761" s="37" t="str">
        <f>IF(AL5761="", "", COUNTIF(AL$11:AL$8010, "&gt;"&amp;AL5761)+1+COUNTIF(AL$11:AL5761, AL5761)-1)</f>
        <v/>
      </c>
    </row>
    <row r="5762" spans="1:41" x14ac:dyDescent="0.55000000000000004">
      <c r="A5762" s="5"/>
      <c r="B5762" s="284"/>
      <c r="C5762" s="285"/>
      <c r="D5762" s="286"/>
      <c r="E5762" s="287"/>
      <c r="F5762" s="288"/>
      <c r="G5762" s="5"/>
      <c r="J5762" s="7" t="str">
        <f t="shared" si="1611"/>
        <v/>
      </c>
      <c r="K5762" s="48" t="str">
        <f t="shared" si="1612"/>
        <v/>
      </c>
      <c r="L5762" s="48" t="str">
        <f t="shared" si="1613"/>
        <v/>
      </c>
      <c r="M5762" s="49" t="str">
        <f t="shared" si="1614"/>
        <v/>
      </c>
      <c r="U5762" s="103" t="str">
        <f t="shared" si="1615"/>
        <v/>
      </c>
      <c r="V5762" s="77" t="str">
        <f t="shared" si="1616"/>
        <v/>
      </c>
      <c r="W5762" s="37" t="str">
        <f t="shared" si="1617"/>
        <v/>
      </c>
      <c r="X5762" s="7" t="str">
        <f t="shared" si="1618"/>
        <v/>
      </c>
      <c r="Y5762" s="37" t="str">
        <f t="shared" si="1619"/>
        <v/>
      </c>
      <c r="AA5762" s="54" t="str">
        <f t="shared" si="1620"/>
        <v/>
      </c>
      <c r="AC5762" s="121" t="str">
        <f t="shared" si="1621"/>
        <v/>
      </c>
      <c r="AD5762" s="111" t="str">
        <f t="shared" si="1622"/>
        <v/>
      </c>
      <c r="AE5762" s="122" t="str">
        <f t="shared" si="1623"/>
        <v/>
      </c>
      <c r="AF5762" s="123" t="str">
        <f t="shared" si="1624"/>
        <v>Qtr 1</v>
      </c>
      <c r="AG5762" s="122" t="str">
        <f t="shared" si="1625"/>
        <v/>
      </c>
      <c r="AI5762" s="124" t="str">
        <f t="shared" si="1626"/>
        <v/>
      </c>
      <c r="AK5762" s="103" t="str">
        <f t="shared" si="1627"/>
        <v/>
      </c>
      <c r="AL5762" s="104" t="str">
        <f t="shared" si="1628"/>
        <v/>
      </c>
      <c r="AN5762" s="37" t="str">
        <f>IF(AK5762="", "", COUNTIF(AK$11:AK$8010, "&lt;"&amp;AK5762)+1+COUNTIF(AK$11:AK5762, AK5762)-1)</f>
        <v/>
      </c>
      <c r="AO5762" s="37" t="str">
        <f>IF(AL5762="", "", COUNTIF(AL$11:AL$8010, "&gt;"&amp;AL5762)+1+COUNTIF(AL$11:AL5762, AL5762)-1)</f>
        <v/>
      </c>
    </row>
    <row r="5763" spans="1:41" x14ac:dyDescent="0.55000000000000004">
      <c r="A5763" s="5"/>
      <c r="B5763" s="284"/>
      <c r="C5763" s="285"/>
      <c r="D5763" s="286"/>
      <c r="E5763" s="287"/>
      <c r="F5763" s="288"/>
      <c r="G5763" s="5"/>
      <c r="J5763" s="7" t="str">
        <f t="shared" si="1611"/>
        <v/>
      </c>
      <c r="K5763" s="48" t="str">
        <f t="shared" si="1612"/>
        <v/>
      </c>
      <c r="L5763" s="48" t="str">
        <f t="shared" si="1613"/>
        <v/>
      </c>
      <c r="M5763" s="49" t="str">
        <f t="shared" si="1614"/>
        <v/>
      </c>
      <c r="U5763" s="103" t="str">
        <f t="shared" si="1615"/>
        <v/>
      </c>
      <c r="V5763" s="77" t="str">
        <f t="shared" si="1616"/>
        <v/>
      </c>
      <c r="W5763" s="37" t="str">
        <f t="shared" si="1617"/>
        <v/>
      </c>
      <c r="X5763" s="7" t="str">
        <f t="shared" si="1618"/>
        <v/>
      </c>
      <c r="Y5763" s="37" t="str">
        <f t="shared" si="1619"/>
        <v/>
      </c>
      <c r="AA5763" s="54" t="str">
        <f t="shared" si="1620"/>
        <v/>
      </c>
      <c r="AC5763" s="121" t="str">
        <f t="shared" si="1621"/>
        <v/>
      </c>
      <c r="AD5763" s="111" t="str">
        <f t="shared" si="1622"/>
        <v/>
      </c>
      <c r="AE5763" s="122" t="str">
        <f t="shared" si="1623"/>
        <v/>
      </c>
      <c r="AF5763" s="123" t="str">
        <f t="shared" si="1624"/>
        <v>Qtr 1</v>
      </c>
      <c r="AG5763" s="122" t="str">
        <f t="shared" si="1625"/>
        <v/>
      </c>
      <c r="AI5763" s="124" t="str">
        <f t="shared" si="1626"/>
        <v/>
      </c>
      <c r="AK5763" s="103" t="str">
        <f t="shared" si="1627"/>
        <v/>
      </c>
      <c r="AL5763" s="104" t="str">
        <f t="shared" si="1628"/>
        <v/>
      </c>
      <c r="AN5763" s="37" t="str">
        <f>IF(AK5763="", "", COUNTIF(AK$11:AK$8010, "&lt;"&amp;AK5763)+1+COUNTIF(AK$11:AK5763, AK5763)-1)</f>
        <v/>
      </c>
      <c r="AO5763" s="37" t="str">
        <f>IF(AL5763="", "", COUNTIF(AL$11:AL$8010, "&gt;"&amp;AL5763)+1+COUNTIF(AL$11:AL5763, AL5763)-1)</f>
        <v/>
      </c>
    </row>
    <row r="5764" spans="1:41" x14ac:dyDescent="0.55000000000000004">
      <c r="A5764" s="5"/>
      <c r="B5764" s="284"/>
      <c r="C5764" s="285"/>
      <c r="D5764" s="286"/>
      <c r="E5764" s="287"/>
      <c r="F5764" s="288"/>
      <c r="G5764" s="5"/>
      <c r="J5764" s="7" t="str">
        <f t="shared" si="1611"/>
        <v/>
      </c>
      <c r="K5764" s="48" t="str">
        <f t="shared" si="1612"/>
        <v/>
      </c>
      <c r="L5764" s="48" t="str">
        <f t="shared" si="1613"/>
        <v/>
      </c>
      <c r="M5764" s="49" t="str">
        <f t="shared" si="1614"/>
        <v/>
      </c>
      <c r="U5764" s="103" t="str">
        <f t="shared" si="1615"/>
        <v/>
      </c>
      <c r="V5764" s="77" t="str">
        <f t="shared" si="1616"/>
        <v/>
      </c>
      <c r="W5764" s="37" t="str">
        <f t="shared" si="1617"/>
        <v/>
      </c>
      <c r="X5764" s="7" t="str">
        <f t="shared" si="1618"/>
        <v/>
      </c>
      <c r="Y5764" s="37" t="str">
        <f t="shared" si="1619"/>
        <v/>
      </c>
      <c r="AA5764" s="54" t="str">
        <f t="shared" si="1620"/>
        <v/>
      </c>
      <c r="AC5764" s="121" t="str">
        <f t="shared" si="1621"/>
        <v/>
      </c>
      <c r="AD5764" s="111" t="str">
        <f t="shared" si="1622"/>
        <v/>
      </c>
      <c r="AE5764" s="122" t="str">
        <f t="shared" si="1623"/>
        <v/>
      </c>
      <c r="AF5764" s="123" t="str">
        <f t="shared" si="1624"/>
        <v>Qtr 1</v>
      </c>
      <c r="AG5764" s="122" t="str">
        <f t="shared" si="1625"/>
        <v/>
      </c>
      <c r="AI5764" s="124" t="str">
        <f t="shared" si="1626"/>
        <v/>
      </c>
      <c r="AK5764" s="103" t="str">
        <f t="shared" si="1627"/>
        <v/>
      </c>
      <c r="AL5764" s="104" t="str">
        <f t="shared" si="1628"/>
        <v/>
      </c>
      <c r="AN5764" s="37" t="str">
        <f>IF(AK5764="", "", COUNTIF(AK$11:AK$8010, "&lt;"&amp;AK5764)+1+COUNTIF(AK$11:AK5764, AK5764)-1)</f>
        <v/>
      </c>
      <c r="AO5764" s="37" t="str">
        <f>IF(AL5764="", "", COUNTIF(AL$11:AL$8010, "&gt;"&amp;AL5764)+1+COUNTIF(AL$11:AL5764, AL5764)-1)</f>
        <v/>
      </c>
    </row>
    <row r="5765" spans="1:41" x14ac:dyDescent="0.55000000000000004">
      <c r="A5765" s="5"/>
      <c r="B5765" s="284"/>
      <c r="C5765" s="285"/>
      <c r="D5765" s="286"/>
      <c r="E5765" s="287"/>
      <c r="F5765" s="288"/>
      <c r="G5765" s="5"/>
      <c r="J5765" s="7" t="str">
        <f t="shared" si="1611"/>
        <v/>
      </c>
      <c r="K5765" s="48" t="str">
        <f t="shared" si="1612"/>
        <v/>
      </c>
      <c r="L5765" s="48" t="str">
        <f t="shared" si="1613"/>
        <v/>
      </c>
      <c r="M5765" s="49" t="str">
        <f t="shared" si="1614"/>
        <v/>
      </c>
      <c r="U5765" s="103" t="str">
        <f t="shared" si="1615"/>
        <v/>
      </c>
      <c r="V5765" s="77" t="str">
        <f t="shared" si="1616"/>
        <v/>
      </c>
      <c r="W5765" s="37" t="str">
        <f t="shared" si="1617"/>
        <v/>
      </c>
      <c r="X5765" s="7" t="str">
        <f t="shared" si="1618"/>
        <v/>
      </c>
      <c r="Y5765" s="37" t="str">
        <f t="shared" si="1619"/>
        <v/>
      </c>
      <c r="AA5765" s="54" t="str">
        <f t="shared" si="1620"/>
        <v/>
      </c>
      <c r="AC5765" s="121" t="str">
        <f t="shared" si="1621"/>
        <v/>
      </c>
      <c r="AD5765" s="111" t="str">
        <f t="shared" si="1622"/>
        <v/>
      </c>
      <c r="AE5765" s="122" t="str">
        <f t="shared" si="1623"/>
        <v/>
      </c>
      <c r="AF5765" s="123" t="str">
        <f t="shared" si="1624"/>
        <v>Qtr 1</v>
      </c>
      <c r="AG5765" s="122" t="str">
        <f t="shared" si="1625"/>
        <v/>
      </c>
      <c r="AI5765" s="124" t="str">
        <f t="shared" si="1626"/>
        <v/>
      </c>
      <c r="AK5765" s="103" t="str">
        <f t="shared" si="1627"/>
        <v/>
      </c>
      <c r="AL5765" s="104" t="str">
        <f t="shared" si="1628"/>
        <v/>
      </c>
      <c r="AN5765" s="37" t="str">
        <f>IF(AK5765="", "", COUNTIF(AK$11:AK$8010, "&lt;"&amp;AK5765)+1+COUNTIF(AK$11:AK5765, AK5765)-1)</f>
        <v/>
      </c>
      <c r="AO5765" s="37" t="str">
        <f>IF(AL5765="", "", COUNTIF(AL$11:AL$8010, "&gt;"&amp;AL5765)+1+COUNTIF(AL$11:AL5765, AL5765)-1)</f>
        <v/>
      </c>
    </row>
    <row r="5766" spans="1:41" x14ac:dyDescent="0.55000000000000004">
      <c r="A5766" s="5"/>
      <c r="B5766" s="284"/>
      <c r="C5766" s="285"/>
      <c r="D5766" s="286"/>
      <c r="E5766" s="287"/>
      <c r="F5766" s="288"/>
      <c r="G5766" s="5"/>
      <c r="J5766" s="7" t="str">
        <f t="shared" si="1611"/>
        <v/>
      </c>
      <c r="K5766" s="48" t="str">
        <f t="shared" si="1612"/>
        <v/>
      </c>
      <c r="L5766" s="48" t="str">
        <f t="shared" si="1613"/>
        <v/>
      </c>
      <c r="M5766" s="49" t="str">
        <f t="shared" si="1614"/>
        <v/>
      </c>
      <c r="U5766" s="103" t="str">
        <f t="shared" si="1615"/>
        <v/>
      </c>
      <c r="V5766" s="77" t="str">
        <f t="shared" si="1616"/>
        <v/>
      </c>
      <c r="W5766" s="37" t="str">
        <f t="shared" si="1617"/>
        <v/>
      </c>
      <c r="X5766" s="7" t="str">
        <f t="shared" si="1618"/>
        <v/>
      </c>
      <c r="Y5766" s="37" t="str">
        <f t="shared" si="1619"/>
        <v/>
      </c>
      <c r="AA5766" s="54" t="str">
        <f t="shared" si="1620"/>
        <v/>
      </c>
      <c r="AC5766" s="121" t="str">
        <f t="shared" si="1621"/>
        <v/>
      </c>
      <c r="AD5766" s="111" t="str">
        <f t="shared" si="1622"/>
        <v/>
      </c>
      <c r="AE5766" s="122" t="str">
        <f t="shared" si="1623"/>
        <v/>
      </c>
      <c r="AF5766" s="123" t="str">
        <f t="shared" si="1624"/>
        <v>Qtr 1</v>
      </c>
      <c r="AG5766" s="122" t="str">
        <f t="shared" si="1625"/>
        <v/>
      </c>
      <c r="AI5766" s="124" t="str">
        <f t="shared" si="1626"/>
        <v/>
      </c>
      <c r="AK5766" s="103" t="str">
        <f t="shared" si="1627"/>
        <v/>
      </c>
      <c r="AL5766" s="104" t="str">
        <f t="shared" si="1628"/>
        <v/>
      </c>
      <c r="AN5766" s="37" t="str">
        <f>IF(AK5766="", "", COUNTIF(AK$11:AK$8010, "&lt;"&amp;AK5766)+1+COUNTIF(AK$11:AK5766, AK5766)-1)</f>
        <v/>
      </c>
      <c r="AO5766" s="37" t="str">
        <f>IF(AL5766="", "", COUNTIF(AL$11:AL$8010, "&gt;"&amp;AL5766)+1+COUNTIF(AL$11:AL5766, AL5766)-1)</f>
        <v/>
      </c>
    </row>
    <row r="5767" spans="1:41" x14ac:dyDescent="0.55000000000000004">
      <c r="A5767" s="5"/>
      <c r="B5767" s="284"/>
      <c r="C5767" s="285"/>
      <c r="D5767" s="286"/>
      <c r="E5767" s="287"/>
      <c r="F5767" s="288"/>
      <c r="G5767" s="5"/>
      <c r="J5767" s="7" t="str">
        <f t="shared" si="1611"/>
        <v/>
      </c>
      <c r="K5767" s="48" t="str">
        <f t="shared" si="1612"/>
        <v/>
      </c>
      <c r="L5767" s="48" t="str">
        <f t="shared" si="1613"/>
        <v/>
      </c>
      <c r="M5767" s="49" t="str">
        <f t="shared" si="1614"/>
        <v/>
      </c>
      <c r="U5767" s="103" t="str">
        <f t="shared" si="1615"/>
        <v/>
      </c>
      <c r="V5767" s="77" t="str">
        <f t="shared" si="1616"/>
        <v/>
      </c>
      <c r="W5767" s="37" t="str">
        <f t="shared" si="1617"/>
        <v/>
      </c>
      <c r="X5767" s="7" t="str">
        <f t="shared" si="1618"/>
        <v/>
      </c>
      <c r="Y5767" s="37" t="str">
        <f t="shared" si="1619"/>
        <v/>
      </c>
      <c r="AA5767" s="54" t="str">
        <f t="shared" si="1620"/>
        <v/>
      </c>
      <c r="AC5767" s="121" t="str">
        <f t="shared" si="1621"/>
        <v/>
      </c>
      <c r="AD5767" s="111" t="str">
        <f t="shared" si="1622"/>
        <v/>
      </c>
      <c r="AE5767" s="122" t="str">
        <f t="shared" si="1623"/>
        <v/>
      </c>
      <c r="AF5767" s="123" t="str">
        <f t="shared" si="1624"/>
        <v>Qtr 1</v>
      </c>
      <c r="AG5767" s="122" t="str">
        <f t="shared" si="1625"/>
        <v/>
      </c>
      <c r="AI5767" s="124" t="str">
        <f t="shared" si="1626"/>
        <v/>
      </c>
      <c r="AK5767" s="103" t="str">
        <f t="shared" si="1627"/>
        <v/>
      </c>
      <c r="AL5767" s="104" t="str">
        <f t="shared" si="1628"/>
        <v/>
      </c>
      <c r="AN5767" s="37" t="str">
        <f>IF(AK5767="", "", COUNTIF(AK$11:AK$8010, "&lt;"&amp;AK5767)+1+COUNTIF(AK$11:AK5767, AK5767)-1)</f>
        <v/>
      </c>
      <c r="AO5767" s="37" t="str">
        <f>IF(AL5767="", "", COUNTIF(AL$11:AL$8010, "&gt;"&amp;AL5767)+1+COUNTIF(AL$11:AL5767, AL5767)-1)</f>
        <v/>
      </c>
    </row>
    <row r="5768" spans="1:41" x14ac:dyDescent="0.55000000000000004">
      <c r="A5768" s="5"/>
      <c r="B5768" s="284"/>
      <c r="C5768" s="285"/>
      <c r="D5768" s="286"/>
      <c r="E5768" s="287"/>
      <c r="F5768" s="288"/>
      <c r="G5768" s="5"/>
      <c r="J5768" s="7" t="str">
        <f t="shared" si="1611"/>
        <v/>
      </c>
      <c r="K5768" s="48" t="str">
        <f t="shared" si="1612"/>
        <v/>
      </c>
      <c r="L5768" s="48" t="str">
        <f t="shared" si="1613"/>
        <v/>
      </c>
      <c r="M5768" s="49" t="str">
        <f t="shared" si="1614"/>
        <v/>
      </c>
      <c r="U5768" s="103" t="str">
        <f t="shared" si="1615"/>
        <v/>
      </c>
      <c r="V5768" s="77" t="str">
        <f t="shared" si="1616"/>
        <v/>
      </c>
      <c r="W5768" s="37" t="str">
        <f t="shared" si="1617"/>
        <v/>
      </c>
      <c r="X5768" s="7" t="str">
        <f t="shared" si="1618"/>
        <v/>
      </c>
      <c r="Y5768" s="37" t="str">
        <f t="shared" si="1619"/>
        <v/>
      </c>
      <c r="AA5768" s="54" t="str">
        <f t="shared" si="1620"/>
        <v/>
      </c>
      <c r="AC5768" s="121" t="str">
        <f t="shared" si="1621"/>
        <v/>
      </c>
      <c r="AD5768" s="111" t="str">
        <f t="shared" si="1622"/>
        <v/>
      </c>
      <c r="AE5768" s="122" t="str">
        <f t="shared" si="1623"/>
        <v/>
      </c>
      <c r="AF5768" s="123" t="str">
        <f t="shared" si="1624"/>
        <v>Qtr 1</v>
      </c>
      <c r="AG5768" s="122" t="str">
        <f t="shared" si="1625"/>
        <v/>
      </c>
      <c r="AI5768" s="124" t="str">
        <f t="shared" si="1626"/>
        <v/>
      </c>
      <c r="AK5768" s="103" t="str">
        <f t="shared" si="1627"/>
        <v/>
      </c>
      <c r="AL5768" s="104" t="str">
        <f t="shared" si="1628"/>
        <v/>
      </c>
      <c r="AN5768" s="37" t="str">
        <f>IF(AK5768="", "", COUNTIF(AK$11:AK$8010, "&lt;"&amp;AK5768)+1+COUNTIF(AK$11:AK5768, AK5768)-1)</f>
        <v/>
      </c>
      <c r="AO5768" s="37" t="str">
        <f>IF(AL5768="", "", COUNTIF(AL$11:AL$8010, "&gt;"&amp;AL5768)+1+COUNTIF(AL$11:AL5768, AL5768)-1)</f>
        <v/>
      </c>
    </row>
    <row r="5769" spans="1:41" x14ac:dyDescent="0.55000000000000004">
      <c r="A5769" s="5"/>
      <c r="B5769" s="284"/>
      <c r="C5769" s="285"/>
      <c r="D5769" s="286"/>
      <c r="E5769" s="287"/>
      <c r="F5769" s="288"/>
      <c r="G5769" s="5"/>
      <c r="J5769" s="7" t="str">
        <f t="shared" si="1611"/>
        <v/>
      </c>
      <c r="K5769" s="48" t="str">
        <f t="shared" si="1612"/>
        <v/>
      </c>
      <c r="L5769" s="48" t="str">
        <f t="shared" si="1613"/>
        <v/>
      </c>
      <c r="M5769" s="49" t="str">
        <f t="shared" si="1614"/>
        <v/>
      </c>
      <c r="U5769" s="103" t="str">
        <f t="shared" si="1615"/>
        <v/>
      </c>
      <c r="V5769" s="77" t="str">
        <f t="shared" si="1616"/>
        <v/>
      </c>
      <c r="W5769" s="37" t="str">
        <f t="shared" si="1617"/>
        <v/>
      </c>
      <c r="X5769" s="7" t="str">
        <f t="shared" si="1618"/>
        <v/>
      </c>
      <c r="Y5769" s="37" t="str">
        <f t="shared" si="1619"/>
        <v/>
      </c>
      <c r="AA5769" s="54" t="str">
        <f t="shared" si="1620"/>
        <v/>
      </c>
      <c r="AC5769" s="121" t="str">
        <f t="shared" si="1621"/>
        <v/>
      </c>
      <c r="AD5769" s="111" t="str">
        <f t="shared" si="1622"/>
        <v/>
      </c>
      <c r="AE5769" s="122" t="str">
        <f t="shared" si="1623"/>
        <v/>
      </c>
      <c r="AF5769" s="123" t="str">
        <f t="shared" si="1624"/>
        <v>Qtr 1</v>
      </c>
      <c r="AG5769" s="122" t="str">
        <f t="shared" si="1625"/>
        <v/>
      </c>
      <c r="AI5769" s="124" t="str">
        <f t="shared" si="1626"/>
        <v/>
      </c>
      <c r="AK5769" s="103" t="str">
        <f t="shared" si="1627"/>
        <v/>
      </c>
      <c r="AL5769" s="104" t="str">
        <f t="shared" si="1628"/>
        <v/>
      </c>
      <c r="AN5769" s="37" t="str">
        <f>IF(AK5769="", "", COUNTIF(AK$11:AK$8010, "&lt;"&amp;AK5769)+1+COUNTIF(AK$11:AK5769, AK5769)-1)</f>
        <v/>
      </c>
      <c r="AO5769" s="37" t="str">
        <f>IF(AL5769="", "", COUNTIF(AL$11:AL$8010, "&gt;"&amp;AL5769)+1+COUNTIF(AL$11:AL5769, AL5769)-1)</f>
        <v/>
      </c>
    </row>
    <row r="5770" spans="1:41" x14ac:dyDescent="0.55000000000000004">
      <c r="A5770" s="5"/>
      <c r="B5770" s="284"/>
      <c r="C5770" s="285"/>
      <c r="D5770" s="286"/>
      <c r="E5770" s="287"/>
      <c r="F5770" s="288"/>
      <c r="G5770" s="5"/>
      <c r="J5770" s="7" t="str">
        <f t="shared" si="1611"/>
        <v/>
      </c>
      <c r="K5770" s="48" t="str">
        <f t="shared" si="1612"/>
        <v/>
      </c>
      <c r="L5770" s="48" t="str">
        <f t="shared" si="1613"/>
        <v/>
      </c>
      <c r="M5770" s="49" t="str">
        <f t="shared" si="1614"/>
        <v/>
      </c>
      <c r="U5770" s="103" t="str">
        <f t="shared" si="1615"/>
        <v/>
      </c>
      <c r="V5770" s="77" t="str">
        <f t="shared" si="1616"/>
        <v/>
      </c>
      <c r="W5770" s="37" t="str">
        <f t="shared" si="1617"/>
        <v/>
      </c>
      <c r="X5770" s="7" t="str">
        <f t="shared" si="1618"/>
        <v/>
      </c>
      <c r="Y5770" s="37" t="str">
        <f t="shared" si="1619"/>
        <v/>
      </c>
      <c r="AA5770" s="54" t="str">
        <f t="shared" si="1620"/>
        <v/>
      </c>
      <c r="AC5770" s="121" t="str">
        <f t="shared" si="1621"/>
        <v/>
      </c>
      <c r="AD5770" s="111" t="str">
        <f t="shared" si="1622"/>
        <v/>
      </c>
      <c r="AE5770" s="122" t="str">
        <f t="shared" si="1623"/>
        <v/>
      </c>
      <c r="AF5770" s="123" t="str">
        <f t="shared" si="1624"/>
        <v>Qtr 1</v>
      </c>
      <c r="AG5770" s="122" t="str">
        <f t="shared" si="1625"/>
        <v/>
      </c>
      <c r="AI5770" s="124" t="str">
        <f t="shared" si="1626"/>
        <v/>
      </c>
      <c r="AK5770" s="103" t="str">
        <f t="shared" si="1627"/>
        <v/>
      </c>
      <c r="AL5770" s="104" t="str">
        <f t="shared" si="1628"/>
        <v/>
      </c>
      <c r="AN5770" s="37" t="str">
        <f>IF(AK5770="", "", COUNTIF(AK$11:AK$8010, "&lt;"&amp;AK5770)+1+COUNTIF(AK$11:AK5770, AK5770)-1)</f>
        <v/>
      </c>
      <c r="AO5770" s="37" t="str">
        <f>IF(AL5770="", "", COUNTIF(AL$11:AL$8010, "&gt;"&amp;AL5770)+1+COUNTIF(AL$11:AL5770, AL5770)-1)</f>
        <v/>
      </c>
    </row>
    <row r="5771" spans="1:41" x14ac:dyDescent="0.55000000000000004">
      <c r="A5771" s="5"/>
      <c r="B5771" s="284"/>
      <c r="C5771" s="285"/>
      <c r="D5771" s="286"/>
      <c r="E5771" s="287"/>
      <c r="F5771" s="288"/>
      <c r="G5771" s="5"/>
      <c r="J5771" s="7" t="str">
        <f t="shared" si="1611"/>
        <v/>
      </c>
      <c r="K5771" s="48" t="str">
        <f t="shared" si="1612"/>
        <v/>
      </c>
      <c r="L5771" s="48" t="str">
        <f t="shared" si="1613"/>
        <v/>
      </c>
      <c r="M5771" s="49" t="str">
        <f t="shared" si="1614"/>
        <v/>
      </c>
      <c r="U5771" s="103" t="str">
        <f t="shared" si="1615"/>
        <v/>
      </c>
      <c r="V5771" s="77" t="str">
        <f t="shared" si="1616"/>
        <v/>
      </c>
      <c r="W5771" s="37" t="str">
        <f t="shared" si="1617"/>
        <v/>
      </c>
      <c r="X5771" s="7" t="str">
        <f t="shared" si="1618"/>
        <v/>
      </c>
      <c r="Y5771" s="37" t="str">
        <f t="shared" si="1619"/>
        <v/>
      </c>
      <c r="AA5771" s="54" t="str">
        <f t="shared" si="1620"/>
        <v/>
      </c>
      <c r="AC5771" s="121" t="str">
        <f t="shared" si="1621"/>
        <v/>
      </c>
      <c r="AD5771" s="111" t="str">
        <f t="shared" si="1622"/>
        <v/>
      </c>
      <c r="AE5771" s="122" t="str">
        <f t="shared" si="1623"/>
        <v/>
      </c>
      <c r="AF5771" s="123" t="str">
        <f t="shared" si="1624"/>
        <v>Qtr 1</v>
      </c>
      <c r="AG5771" s="122" t="str">
        <f t="shared" si="1625"/>
        <v/>
      </c>
      <c r="AI5771" s="124" t="str">
        <f t="shared" si="1626"/>
        <v/>
      </c>
      <c r="AK5771" s="103" t="str">
        <f t="shared" si="1627"/>
        <v/>
      </c>
      <c r="AL5771" s="104" t="str">
        <f t="shared" si="1628"/>
        <v/>
      </c>
      <c r="AN5771" s="37" t="str">
        <f>IF(AK5771="", "", COUNTIF(AK$11:AK$8010, "&lt;"&amp;AK5771)+1+COUNTIF(AK$11:AK5771, AK5771)-1)</f>
        <v/>
      </c>
      <c r="AO5771" s="37" t="str">
        <f>IF(AL5771="", "", COUNTIF(AL$11:AL$8010, "&gt;"&amp;AL5771)+1+COUNTIF(AL$11:AL5771, AL5771)-1)</f>
        <v/>
      </c>
    </row>
    <row r="5772" spans="1:41" x14ac:dyDescent="0.55000000000000004">
      <c r="A5772" s="5"/>
      <c r="B5772" s="284"/>
      <c r="C5772" s="285"/>
      <c r="D5772" s="286"/>
      <c r="E5772" s="287"/>
      <c r="F5772" s="288"/>
      <c r="G5772" s="5"/>
      <c r="J5772" s="7" t="str">
        <f t="shared" ref="J5772:J5835" si="1629">IF(B5772="", "", IF(OR(B5772&lt;$O$4, B5772&gt;$O$5), "X", ""))</f>
        <v/>
      </c>
      <c r="K5772" s="48" t="str">
        <f t="shared" ref="K5772:K5835" si="1630">IF(C5772="", "", IF(COUNTIF($O$10:$O$510, C5772)=0, "X", ""))</f>
        <v/>
      </c>
      <c r="L5772" s="48" t="str">
        <f t="shared" ref="L5772:L5835" si="1631">IF(D5772="", "", IF(COUNTIF($Q$10:$Q$15, D5772)=0, "X", ""))</f>
        <v/>
      </c>
      <c r="M5772" s="49" t="str">
        <f t="shared" ref="M5772:M5835" si="1632">IF(E5772="", "", IF(COUNTIF($S$10:$S$20, E5772)=0, "X", ""))</f>
        <v/>
      </c>
      <c r="U5772" s="103" t="str">
        <f t="shared" ref="U5772:U5835" si="1633">IF($Q$4="", "", IF($C5772=$Q$4, IF($E5772&lt;0, $E5772, ""), ""))</f>
        <v/>
      </c>
      <c r="V5772" s="77" t="str">
        <f t="shared" ref="V5772:V5835" si="1634">IF($Q$4="", "", IF($C5772=$Q$4, IF($E5772&gt;0, $E5772, ""), ""))</f>
        <v/>
      </c>
      <c r="W5772" s="37" t="str">
        <f t="shared" ref="W5772:W5835" si="1635">IF($Q$4="", "", IF($C5772=$Q$4, IF($B5772="", "", TEXT($B5772, "mmm yyyy")), ""))</f>
        <v/>
      </c>
      <c r="X5772" s="7" t="str">
        <f t="shared" ref="X5772:X5835" si="1636">IF(OR($Q$4="", $B5772=""), "", IF($C5772=$Q$4, IF(AND($B5772&gt;=$V$2, $B5772&lt;=$W$2), $U$2, IF(AND($B5772&gt;=$V$3, $B5772&lt;=$W$3), $U$3, IF(AND($B5772&gt;=$V$4, $B5772&lt;=$W$4), $U$4, IF(AND($B5772&gt;=$V$5, $B5772&lt;=$W$5), $U$5, "")))), ""))</f>
        <v/>
      </c>
      <c r="Y5772" s="37" t="str">
        <f t="shared" ref="Y5772:Y5835" si="1637">IF($Q$4="", "", IF($C5772=$Q$4, IF($D5772="", "", $D5772), ""))</f>
        <v/>
      </c>
      <c r="AA5772" s="54" t="str">
        <f t="shared" ref="AA5772:AA5835" si="1638">IF(OR($X5772="", $Y5772=""), "", CONCATENATE($Y5772, " - ", $X5772))</f>
        <v/>
      </c>
      <c r="AC5772" s="121" t="str">
        <f t="shared" ref="AC5772:AC5835" si="1639">IF($E5772&lt;0, $E5772, "")</f>
        <v/>
      </c>
      <c r="AD5772" s="111" t="str">
        <f t="shared" ref="AD5772:AD5835" si="1640">IF($E5772&gt;0, $E5772, "")</f>
        <v/>
      </c>
      <c r="AE5772" s="122" t="str">
        <f t="shared" ref="AE5772:AE5835" si="1641">IF($B5772="", "", TEXT($B5772, "mmm yyyy"))</f>
        <v/>
      </c>
      <c r="AF5772" s="123" t="str">
        <f t="shared" ref="AF5772:AF5835" si="1642">IF(AND($B5772&gt;=$V$2, $B5772&lt;=$W$2), $U$2, IF(AND($B5772&gt;=$V$3, $B5772&lt;=$W$3), $U$3, IF(AND($B5772&gt;=$V$4, $B5772&lt;=$W$4), $U$4, IF(AND($B5772&gt;=$V$5, $B5772&lt;=$W$5), $U$5, ""))))</f>
        <v>Qtr 1</v>
      </c>
      <c r="AG5772" s="122" t="str">
        <f t="shared" ref="AG5772:AG5835" si="1643">IF($D5772="", "", $D5772)</f>
        <v/>
      </c>
      <c r="AI5772" s="124" t="str">
        <f t="shared" ref="AI5772:AI5835" si="1644">IF(OR($AF5772="", $AG5772=""), "", CONCATENATE($AG5772, " - ", $AF5772))</f>
        <v/>
      </c>
      <c r="AK5772" s="103" t="str">
        <f t="shared" ref="AK5772:AK5835" si="1645">IF($AK$7="", U5772, IF($AK$7=$X5772, U5772, ""))</f>
        <v/>
      </c>
      <c r="AL5772" s="104" t="str">
        <f t="shared" ref="AL5772:AL5835" si="1646">IF($AK$7="", V5772, IF($AK$7=$X5772, V5772, ""))</f>
        <v/>
      </c>
      <c r="AN5772" s="37" t="str">
        <f>IF(AK5772="", "", COUNTIF(AK$11:AK$8010, "&lt;"&amp;AK5772)+1+COUNTIF(AK$11:AK5772, AK5772)-1)</f>
        <v/>
      </c>
      <c r="AO5772" s="37" t="str">
        <f>IF(AL5772="", "", COUNTIF(AL$11:AL$8010, "&gt;"&amp;AL5772)+1+COUNTIF(AL$11:AL5772, AL5772)-1)</f>
        <v/>
      </c>
    </row>
    <row r="5773" spans="1:41" x14ac:dyDescent="0.55000000000000004">
      <c r="A5773" s="5"/>
      <c r="B5773" s="284"/>
      <c r="C5773" s="285"/>
      <c r="D5773" s="286"/>
      <c r="E5773" s="287"/>
      <c r="F5773" s="288"/>
      <c r="G5773" s="5"/>
      <c r="J5773" s="7" t="str">
        <f t="shared" si="1629"/>
        <v/>
      </c>
      <c r="K5773" s="48" t="str">
        <f t="shared" si="1630"/>
        <v/>
      </c>
      <c r="L5773" s="48" t="str">
        <f t="shared" si="1631"/>
        <v/>
      </c>
      <c r="M5773" s="49" t="str">
        <f t="shared" si="1632"/>
        <v/>
      </c>
      <c r="U5773" s="103" t="str">
        <f t="shared" si="1633"/>
        <v/>
      </c>
      <c r="V5773" s="77" t="str">
        <f t="shared" si="1634"/>
        <v/>
      </c>
      <c r="W5773" s="37" t="str">
        <f t="shared" si="1635"/>
        <v/>
      </c>
      <c r="X5773" s="7" t="str">
        <f t="shared" si="1636"/>
        <v/>
      </c>
      <c r="Y5773" s="37" t="str">
        <f t="shared" si="1637"/>
        <v/>
      </c>
      <c r="AA5773" s="54" t="str">
        <f t="shared" si="1638"/>
        <v/>
      </c>
      <c r="AC5773" s="121" t="str">
        <f t="shared" si="1639"/>
        <v/>
      </c>
      <c r="AD5773" s="111" t="str">
        <f t="shared" si="1640"/>
        <v/>
      </c>
      <c r="AE5773" s="122" t="str">
        <f t="shared" si="1641"/>
        <v/>
      </c>
      <c r="AF5773" s="123" t="str">
        <f t="shared" si="1642"/>
        <v>Qtr 1</v>
      </c>
      <c r="AG5773" s="122" t="str">
        <f t="shared" si="1643"/>
        <v/>
      </c>
      <c r="AI5773" s="124" t="str">
        <f t="shared" si="1644"/>
        <v/>
      </c>
      <c r="AK5773" s="103" t="str">
        <f t="shared" si="1645"/>
        <v/>
      </c>
      <c r="AL5773" s="104" t="str">
        <f t="shared" si="1646"/>
        <v/>
      </c>
      <c r="AN5773" s="37" t="str">
        <f>IF(AK5773="", "", COUNTIF(AK$11:AK$8010, "&lt;"&amp;AK5773)+1+COUNTIF(AK$11:AK5773, AK5773)-1)</f>
        <v/>
      </c>
      <c r="AO5773" s="37" t="str">
        <f>IF(AL5773="", "", COUNTIF(AL$11:AL$8010, "&gt;"&amp;AL5773)+1+COUNTIF(AL$11:AL5773, AL5773)-1)</f>
        <v/>
      </c>
    </row>
    <row r="5774" spans="1:41" x14ac:dyDescent="0.55000000000000004">
      <c r="A5774" s="5"/>
      <c r="B5774" s="284"/>
      <c r="C5774" s="285"/>
      <c r="D5774" s="286"/>
      <c r="E5774" s="287"/>
      <c r="F5774" s="288"/>
      <c r="G5774" s="5"/>
      <c r="J5774" s="7" t="str">
        <f t="shared" si="1629"/>
        <v/>
      </c>
      <c r="K5774" s="48" t="str">
        <f t="shared" si="1630"/>
        <v/>
      </c>
      <c r="L5774" s="48" t="str">
        <f t="shared" si="1631"/>
        <v/>
      </c>
      <c r="M5774" s="49" t="str">
        <f t="shared" si="1632"/>
        <v/>
      </c>
      <c r="U5774" s="103" t="str">
        <f t="shared" si="1633"/>
        <v/>
      </c>
      <c r="V5774" s="77" t="str">
        <f t="shared" si="1634"/>
        <v/>
      </c>
      <c r="W5774" s="37" t="str">
        <f t="shared" si="1635"/>
        <v/>
      </c>
      <c r="X5774" s="7" t="str">
        <f t="shared" si="1636"/>
        <v/>
      </c>
      <c r="Y5774" s="37" t="str">
        <f t="shared" si="1637"/>
        <v/>
      </c>
      <c r="AA5774" s="54" t="str">
        <f t="shared" si="1638"/>
        <v/>
      </c>
      <c r="AC5774" s="121" t="str">
        <f t="shared" si="1639"/>
        <v/>
      </c>
      <c r="AD5774" s="111" t="str">
        <f t="shared" si="1640"/>
        <v/>
      </c>
      <c r="AE5774" s="122" t="str">
        <f t="shared" si="1641"/>
        <v/>
      </c>
      <c r="AF5774" s="123" t="str">
        <f t="shared" si="1642"/>
        <v>Qtr 1</v>
      </c>
      <c r="AG5774" s="122" t="str">
        <f t="shared" si="1643"/>
        <v/>
      </c>
      <c r="AI5774" s="124" t="str">
        <f t="shared" si="1644"/>
        <v/>
      </c>
      <c r="AK5774" s="103" t="str">
        <f t="shared" si="1645"/>
        <v/>
      </c>
      <c r="AL5774" s="104" t="str">
        <f t="shared" si="1646"/>
        <v/>
      </c>
      <c r="AN5774" s="37" t="str">
        <f>IF(AK5774="", "", COUNTIF(AK$11:AK$8010, "&lt;"&amp;AK5774)+1+COUNTIF(AK$11:AK5774, AK5774)-1)</f>
        <v/>
      </c>
      <c r="AO5774" s="37" t="str">
        <f>IF(AL5774="", "", COUNTIF(AL$11:AL$8010, "&gt;"&amp;AL5774)+1+COUNTIF(AL$11:AL5774, AL5774)-1)</f>
        <v/>
      </c>
    </row>
    <row r="5775" spans="1:41" x14ac:dyDescent="0.55000000000000004">
      <c r="A5775" s="5"/>
      <c r="B5775" s="284"/>
      <c r="C5775" s="285"/>
      <c r="D5775" s="286"/>
      <c r="E5775" s="287"/>
      <c r="F5775" s="288"/>
      <c r="G5775" s="5"/>
      <c r="J5775" s="7" t="str">
        <f t="shared" si="1629"/>
        <v/>
      </c>
      <c r="K5775" s="48" t="str">
        <f t="shared" si="1630"/>
        <v/>
      </c>
      <c r="L5775" s="48" t="str">
        <f t="shared" si="1631"/>
        <v/>
      </c>
      <c r="M5775" s="49" t="str">
        <f t="shared" si="1632"/>
        <v/>
      </c>
      <c r="U5775" s="103" t="str">
        <f t="shared" si="1633"/>
        <v/>
      </c>
      <c r="V5775" s="77" t="str">
        <f t="shared" si="1634"/>
        <v/>
      </c>
      <c r="W5775" s="37" t="str">
        <f t="shared" si="1635"/>
        <v/>
      </c>
      <c r="X5775" s="7" t="str">
        <f t="shared" si="1636"/>
        <v/>
      </c>
      <c r="Y5775" s="37" t="str">
        <f t="shared" si="1637"/>
        <v/>
      </c>
      <c r="AA5775" s="54" t="str">
        <f t="shared" si="1638"/>
        <v/>
      </c>
      <c r="AC5775" s="121" t="str">
        <f t="shared" si="1639"/>
        <v/>
      </c>
      <c r="AD5775" s="111" t="str">
        <f t="shared" si="1640"/>
        <v/>
      </c>
      <c r="AE5775" s="122" t="str">
        <f t="shared" si="1641"/>
        <v/>
      </c>
      <c r="AF5775" s="123" t="str">
        <f t="shared" si="1642"/>
        <v>Qtr 1</v>
      </c>
      <c r="AG5775" s="122" t="str">
        <f t="shared" si="1643"/>
        <v/>
      </c>
      <c r="AI5775" s="124" t="str">
        <f t="shared" si="1644"/>
        <v/>
      </c>
      <c r="AK5775" s="103" t="str">
        <f t="shared" si="1645"/>
        <v/>
      </c>
      <c r="AL5775" s="104" t="str">
        <f t="shared" si="1646"/>
        <v/>
      </c>
      <c r="AN5775" s="37" t="str">
        <f>IF(AK5775="", "", COUNTIF(AK$11:AK$8010, "&lt;"&amp;AK5775)+1+COUNTIF(AK$11:AK5775, AK5775)-1)</f>
        <v/>
      </c>
      <c r="AO5775" s="37" t="str">
        <f>IF(AL5775="", "", COUNTIF(AL$11:AL$8010, "&gt;"&amp;AL5775)+1+COUNTIF(AL$11:AL5775, AL5775)-1)</f>
        <v/>
      </c>
    </row>
    <row r="5776" spans="1:41" x14ac:dyDescent="0.55000000000000004">
      <c r="A5776" s="5"/>
      <c r="B5776" s="284"/>
      <c r="C5776" s="285"/>
      <c r="D5776" s="286"/>
      <c r="E5776" s="287"/>
      <c r="F5776" s="288"/>
      <c r="G5776" s="5"/>
      <c r="J5776" s="7" t="str">
        <f t="shared" si="1629"/>
        <v/>
      </c>
      <c r="K5776" s="48" t="str">
        <f t="shared" si="1630"/>
        <v/>
      </c>
      <c r="L5776" s="48" t="str">
        <f t="shared" si="1631"/>
        <v/>
      </c>
      <c r="M5776" s="49" t="str">
        <f t="shared" si="1632"/>
        <v/>
      </c>
      <c r="U5776" s="103" t="str">
        <f t="shared" si="1633"/>
        <v/>
      </c>
      <c r="V5776" s="77" t="str">
        <f t="shared" si="1634"/>
        <v/>
      </c>
      <c r="W5776" s="37" t="str">
        <f t="shared" si="1635"/>
        <v/>
      </c>
      <c r="X5776" s="7" t="str">
        <f t="shared" si="1636"/>
        <v/>
      </c>
      <c r="Y5776" s="37" t="str">
        <f t="shared" si="1637"/>
        <v/>
      </c>
      <c r="AA5776" s="54" t="str">
        <f t="shared" si="1638"/>
        <v/>
      </c>
      <c r="AC5776" s="121" t="str">
        <f t="shared" si="1639"/>
        <v/>
      </c>
      <c r="AD5776" s="111" t="str">
        <f t="shared" si="1640"/>
        <v/>
      </c>
      <c r="AE5776" s="122" t="str">
        <f t="shared" si="1641"/>
        <v/>
      </c>
      <c r="AF5776" s="123" t="str">
        <f t="shared" si="1642"/>
        <v>Qtr 1</v>
      </c>
      <c r="AG5776" s="122" t="str">
        <f t="shared" si="1643"/>
        <v/>
      </c>
      <c r="AI5776" s="124" t="str">
        <f t="shared" si="1644"/>
        <v/>
      </c>
      <c r="AK5776" s="103" t="str">
        <f t="shared" si="1645"/>
        <v/>
      </c>
      <c r="AL5776" s="104" t="str">
        <f t="shared" si="1646"/>
        <v/>
      </c>
      <c r="AN5776" s="37" t="str">
        <f>IF(AK5776="", "", COUNTIF(AK$11:AK$8010, "&lt;"&amp;AK5776)+1+COUNTIF(AK$11:AK5776, AK5776)-1)</f>
        <v/>
      </c>
      <c r="AO5776" s="37" t="str">
        <f>IF(AL5776="", "", COUNTIF(AL$11:AL$8010, "&gt;"&amp;AL5776)+1+COUNTIF(AL$11:AL5776, AL5776)-1)</f>
        <v/>
      </c>
    </row>
    <row r="5777" spans="1:41" x14ac:dyDescent="0.55000000000000004">
      <c r="A5777" s="5"/>
      <c r="B5777" s="284"/>
      <c r="C5777" s="285"/>
      <c r="D5777" s="286"/>
      <c r="E5777" s="287"/>
      <c r="F5777" s="288"/>
      <c r="G5777" s="5"/>
      <c r="J5777" s="7" t="str">
        <f t="shared" si="1629"/>
        <v/>
      </c>
      <c r="K5777" s="48" t="str">
        <f t="shared" si="1630"/>
        <v/>
      </c>
      <c r="L5777" s="48" t="str">
        <f t="shared" si="1631"/>
        <v/>
      </c>
      <c r="M5777" s="49" t="str">
        <f t="shared" si="1632"/>
        <v/>
      </c>
      <c r="U5777" s="103" t="str">
        <f t="shared" si="1633"/>
        <v/>
      </c>
      <c r="V5777" s="77" t="str">
        <f t="shared" si="1634"/>
        <v/>
      </c>
      <c r="W5777" s="37" t="str">
        <f t="shared" si="1635"/>
        <v/>
      </c>
      <c r="X5777" s="7" t="str">
        <f t="shared" si="1636"/>
        <v/>
      </c>
      <c r="Y5777" s="37" t="str">
        <f t="shared" si="1637"/>
        <v/>
      </c>
      <c r="AA5777" s="54" t="str">
        <f t="shared" si="1638"/>
        <v/>
      </c>
      <c r="AC5777" s="121" t="str">
        <f t="shared" si="1639"/>
        <v/>
      </c>
      <c r="AD5777" s="111" t="str">
        <f t="shared" si="1640"/>
        <v/>
      </c>
      <c r="AE5777" s="122" t="str">
        <f t="shared" si="1641"/>
        <v/>
      </c>
      <c r="AF5777" s="123" t="str">
        <f t="shared" si="1642"/>
        <v>Qtr 1</v>
      </c>
      <c r="AG5777" s="122" t="str">
        <f t="shared" si="1643"/>
        <v/>
      </c>
      <c r="AI5777" s="124" t="str">
        <f t="shared" si="1644"/>
        <v/>
      </c>
      <c r="AK5777" s="103" t="str">
        <f t="shared" si="1645"/>
        <v/>
      </c>
      <c r="AL5777" s="104" t="str">
        <f t="shared" si="1646"/>
        <v/>
      </c>
      <c r="AN5777" s="37" t="str">
        <f>IF(AK5777="", "", COUNTIF(AK$11:AK$8010, "&lt;"&amp;AK5777)+1+COUNTIF(AK$11:AK5777, AK5777)-1)</f>
        <v/>
      </c>
      <c r="AO5777" s="37" t="str">
        <f>IF(AL5777="", "", COUNTIF(AL$11:AL$8010, "&gt;"&amp;AL5777)+1+COUNTIF(AL$11:AL5777, AL5777)-1)</f>
        <v/>
      </c>
    </row>
    <row r="5778" spans="1:41" x14ac:dyDescent="0.55000000000000004">
      <c r="A5778" s="5"/>
      <c r="B5778" s="284"/>
      <c r="C5778" s="285"/>
      <c r="D5778" s="286"/>
      <c r="E5778" s="287"/>
      <c r="F5778" s="288"/>
      <c r="G5778" s="5"/>
      <c r="J5778" s="7" t="str">
        <f t="shared" si="1629"/>
        <v/>
      </c>
      <c r="K5778" s="48" t="str">
        <f t="shared" si="1630"/>
        <v/>
      </c>
      <c r="L5778" s="48" t="str">
        <f t="shared" si="1631"/>
        <v/>
      </c>
      <c r="M5778" s="49" t="str">
        <f t="shared" si="1632"/>
        <v/>
      </c>
      <c r="U5778" s="103" t="str">
        <f t="shared" si="1633"/>
        <v/>
      </c>
      <c r="V5778" s="77" t="str">
        <f t="shared" si="1634"/>
        <v/>
      </c>
      <c r="W5778" s="37" t="str">
        <f t="shared" si="1635"/>
        <v/>
      </c>
      <c r="X5778" s="7" t="str">
        <f t="shared" si="1636"/>
        <v/>
      </c>
      <c r="Y5778" s="37" t="str">
        <f t="shared" si="1637"/>
        <v/>
      </c>
      <c r="AA5778" s="54" t="str">
        <f t="shared" si="1638"/>
        <v/>
      </c>
      <c r="AC5778" s="121" t="str">
        <f t="shared" si="1639"/>
        <v/>
      </c>
      <c r="AD5778" s="111" t="str">
        <f t="shared" si="1640"/>
        <v/>
      </c>
      <c r="AE5778" s="122" t="str">
        <f t="shared" si="1641"/>
        <v/>
      </c>
      <c r="AF5778" s="123" t="str">
        <f t="shared" si="1642"/>
        <v>Qtr 1</v>
      </c>
      <c r="AG5778" s="122" t="str">
        <f t="shared" si="1643"/>
        <v/>
      </c>
      <c r="AI5778" s="124" t="str">
        <f t="shared" si="1644"/>
        <v/>
      </c>
      <c r="AK5778" s="103" t="str">
        <f t="shared" si="1645"/>
        <v/>
      </c>
      <c r="AL5778" s="104" t="str">
        <f t="shared" si="1646"/>
        <v/>
      </c>
      <c r="AN5778" s="37" t="str">
        <f>IF(AK5778="", "", COUNTIF(AK$11:AK$8010, "&lt;"&amp;AK5778)+1+COUNTIF(AK$11:AK5778, AK5778)-1)</f>
        <v/>
      </c>
      <c r="AO5778" s="37" t="str">
        <f>IF(AL5778="", "", COUNTIF(AL$11:AL$8010, "&gt;"&amp;AL5778)+1+COUNTIF(AL$11:AL5778, AL5778)-1)</f>
        <v/>
      </c>
    </row>
    <row r="5779" spans="1:41" x14ac:dyDescent="0.55000000000000004">
      <c r="A5779" s="5"/>
      <c r="B5779" s="284"/>
      <c r="C5779" s="285"/>
      <c r="D5779" s="286"/>
      <c r="E5779" s="287"/>
      <c r="F5779" s="288"/>
      <c r="G5779" s="5"/>
      <c r="J5779" s="7" t="str">
        <f t="shared" si="1629"/>
        <v/>
      </c>
      <c r="K5779" s="48" t="str">
        <f t="shared" si="1630"/>
        <v/>
      </c>
      <c r="L5779" s="48" t="str">
        <f t="shared" si="1631"/>
        <v/>
      </c>
      <c r="M5779" s="49" t="str">
        <f t="shared" si="1632"/>
        <v/>
      </c>
      <c r="U5779" s="103" t="str">
        <f t="shared" si="1633"/>
        <v/>
      </c>
      <c r="V5779" s="77" t="str">
        <f t="shared" si="1634"/>
        <v/>
      </c>
      <c r="W5779" s="37" t="str">
        <f t="shared" si="1635"/>
        <v/>
      </c>
      <c r="X5779" s="7" t="str">
        <f t="shared" si="1636"/>
        <v/>
      </c>
      <c r="Y5779" s="37" t="str">
        <f t="shared" si="1637"/>
        <v/>
      </c>
      <c r="AA5779" s="54" t="str">
        <f t="shared" si="1638"/>
        <v/>
      </c>
      <c r="AC5779" s="121" t="str">
        <f t="shared" si="1639"/>
        <v/>
      </c>
      <c r="AD5779" s="111" t="str">
        <f t="shared" si="1640"/>
        <v/>
      </c>
      <c r="AE5779" s="122" t="str">
        <f t="shared" si="1641"/>
        <v/>
      </c>
      <c r="AF5779" s="123" t="str">
        <f t="shared" si="1642"/>
        <v>Qtr 1</v>
      </c>
      <c r="AG5779" s="122" t="str">
        <f t="shared" si="1643"/>
        <v/>
      </c>
      <c r="AI5779" s="124" t="str">
        <f t="shared" si="1644"/>
        <v/>
      </c>
      <c r="AK5779" s="103" t="str">
        <f t="shared" si="1645"/>
        <v/>
      </c>
      <c r="AL5779" s="104" t="str">
        <f t="shared" si="1646"/>
        <v/>
      </c>
      <c r="AN5779" s="37" t="str">
        <f>IF(AK5779="", "", COUNTIF(AK$11:AK$8010, "&lt;"&amp;AK5779)+1+COUNTIF(AK$11:AK5779, AK5779)-1)</f>
        <v/>
      </c>
      <c r="AO5779" s="37" t="str">
        <f>IF(AL5779="", "", COUNTIF(AL$11:AL$8010, "&gt;"&amp;AL5779)+1+COUNTIF(AL$11:AL5779, AL5779)-1)</f>
        <v/>
      </c>
    </row>
    <row r="5780" spans="1:41" x14ac:dyDescent="0.55000000000000004">
      <c r="A5780" s="5"/>
      <c r="B5780" s="284"/>
      <c r="C5780" s="285"/>
      <c r="D5780" s="286"/>
      <c r="E5780" s="287"/>
      <c r="F5780" s="288"/>
      <c r="G5780" s="5"/>
      <c r="J5780" s="7" t="str">
        <f t="shared" si="1629"/>
        <v/>
      </c>
      <c r="K5780" s="48" t="str">
        <f t="shared" si="1630"/>
        <v/>
      </c>
      <c r="L5780" s="48" t="str">
        <f t="shared" si="1631"/>
        <v/>
      </c>
      <c r="M5780" s="49" t="str">
        <f t="shared" si="1632"/>
        <v/>
      </c>
      <c r="U5780" s="103" t="str">
        <f t="shared" si="1633"/>
        <v/>
      </c>
      <c r="V5780" s="77" t="str">
        <f t="shared" si="1634"/>
        <v/>
      </c>
      <c r="W5780" s="37" t="str">
        <f t="shared" si="1635"/>
        <v/>
      </c>
      <c r="X5780" s="7" t="str">
        <f t="shared" si="1636"/>
        <v/>
      </c>
      <c r="Y5780" s="37" t="str">
        <f t="shared" si="1637"/>
        <v/>
      </c>
      <c r="AA5780" s="54" t="str">
        <f t="shared" si="1638"/>
        <v/>
      </c>
      <c r="AC5780" s="121" t="str">
        <f t="shared" si="1639"/>
        <v/>
      </c>
      <c r="AD5780" s="111" t="str">
        <f t="shared" si="1640"/>
        <v/>
      </c>
      <c r="AE5780" s="122" t="str">
        <f t="shared" si="1641"/>
        <v/>
      </c>
      <c r="AF5780" s="123" t="str">
        <f t="shared" si="1642"/>
        <v>Qtr 1</v>
      </c>
      <c r="AG5780" s="122" t="str">
        <f t="shared" si="1643"/>
        <v/>
      </c>
      <c r="AI5780" s="124" t="str">
        <f t="shared" si="1644"/>
        <v/>
      </c>
      <c r="AK5780" s="103" t="str">
        <f t="shared" si="1645"/>
        <v/>
      </c>
      <c r="AL5780" s="104" t="str">
        <f t="shared" si="1646"/>
        <v/>
      </c>
      <c r="AN5780" s="37" t="str">
        <f>IF(AK5780="", "", COUNTIF(AK$11:AK$8010, "&lt;"&amp;AK5780)+1+COUNTIF(AK$11:AK5780, AK5780)-1)</f>
        <v/>
      </c>
      <c r="AO5780" s="37" t="str">
        <f>IF(AL5780="", "", COUNTIF(AL$11:AL$8010, "&gt;"&amp;AL5780)+1+COUNTIF(AL$11:AL5780, AL5780)-1)</f>
        <v/>
      </c>
    </row>
    <row r="5781" spans="1:41" x14ac:dyDescent="0.55000000000000004">
      <c r="A5781" s="5"/>
      <c r="B5781" s="284"/>
      <c r="C5781" s="285"/>
      <c r="D5781" s="286"/>
      <c r="E5781" s="287"/>
      <c r="F5781" s="288"/>
      <c r="G5781" s="5"/>
      <c r="J5781" s="7" t="str">
        <f t="shared" si="1629"/>
        <v/>
      </c>
      <c r="K5781" s="48" t="str">
        <f t="shared" si="1630"/>
        <v/>
      </c>
      <c r="L5781" s="48" t="str">
        <f t="shared" si="1631"/>
        <v/>
      </c>
      <c r="M5781" s="49" t="str">
        <f t="shared" si="1632"/>
        <v/>
      </c>
      <c r="U5781" s="103" t="str">
        <f t="shared" si="1633"/>
        <v/>
      </c>
      <c r="V5781" s="77" t="str">
        <f t="shared" si="1634"/>
        <v/>
      </c>
      <c r="W5781" s="37" t="str">
        <f t="shared" si="1635"/>
        <v/>
      </c>
      <c r="X5781" s="7" t="str">
        <f t="shared" si="1636"/>
        <v/>
      </c>
      <c r="Y5781" s="37" t="str">
        <f t="shared" si="1637"/>
        <v/>
      </c>
      <c r="AA5781" s="54" t="str">
        <f t="shared" si="1638"/>
        <v/>
      </c>
      <c r="AC5781" s="121" t="str">
        <f t="shared" si="1639"/>
        <v/>
      </c>
      <c r="AD5781" s="111" t="str">
        <f t="shared" si="1640"/>
        <v/>
      </c>
      <c r="AE5781" s="122" t="str">
        <f t="shared" si="1641"/>
        <v/>
      </c>
      <c r="AF5781" s="123" t="str">
        <f t="shared" si="1642"/>
        <v>Qtr 1</v>
      </c>
      <c r="AG5781" s="122" t="str">
        <f t="shared" si="1643"/>
        <v/>
      </c>
      <c r="AI5781" s="124" t="str">
        <f t="shared" si="1644"/>
        <v/>
      </c>
      <c r="AK5781" s="103" t="str">
        <f t="shared" si="1645"/>
        <v/>
      </c>
      <c r="AL5781" s="104" t="str">
        <f t="shared" si="1646"/>
        <v/>
      </c>
      <c r="AN5781" s="37" t="str">
        <f>IF(AK5781="", "", COUNTIF(AK$11:AK$8010, "&lt;"&amp;AK5781)+1+COUNTIF(AK$11:AK5781, AK5781)-1)</f>
        <v/>
      </c>
      <c r="AO5781" s="37" t="str">
        <f>IF(AL5781="", "", COUNTIF(AL$11:AL$8010, "&gt;"&amp;AL5781)+1+COUNTIF(AL$11:AL5781, AL5781)-1)</f>
        <v/>
      </c>
    </row>
    <row r="5782" spans="1:41" x14ac:dyDescent="0.55000000000000004">
      <c r="A5782" s="5"/>
      <c r="B5782" s="284"/>
      <c r="C5782" s="285"/>
      <c r="D5782" s="286"/>
      <c r="E5782" s="287"/>
      <c r="F5782" s="288"/>
      <c r="G5782" s="5"/>
      <c r="J5782" s="7" t="str">
        <f t="shared" si="1629"/>
        <v/>
      </c>
      <c r="K5782" s="48" t="str">
        <f t="shared" si="1630"/>
        <v/>
      </c>
      <c r="L5782" s="48" t="str">
        <f t="shared" si="1631"/>
        <v/>
      </c>
      <c r="M5782" s="49" t="str">
        <f t="shared" si="1632"/>
        <v/>
      </c>
      <c r="U5782" s="103" t="str">
        <f t="shared" si="1633"/>
        <v/>
      </c>
      <c r="V5782" s="77" t="str">
        <f t="shared" si="1634"/>
        <v/>
      </c>
      <c r="W5782" s="37" t="str">
        <f t="shared" si="1635"/>
        <v/>
      </c>
      <c r="X5782" s="7" t="str">
        <f t="shared" si="1636"/>
        <v/>
      </c>
      <c r="Y5782" s="37" t="str">
        <f t="shared" si="1637"/>
        <v/>
      </c>
      <c r="AA5782" s="54" t="str">
        <f t="shared" si="1638"/>
        <v/>
      </c>
      <c r="AC5782" s="121" t="str">
        <f t="shared" si="1639"/>
        <v/>
      </c>
      <c r="AD5782" s="111" t="str">
        <f t="shared" si="1640"/>
        <v/>
      </c>
      <c r="AE5782" s="122" t="str">
        <f t="shared" si="1641"/>
        <v/>
      </c>
      <c r="AF5782" s="123" t="str">
        <f t="shared" si="1642"/>
        <v>Qtr 1</v>
      </c>
      <c r="AG5782" s="122" t="str">
        <f t="shared" si="1643"/>
        <v/>
      </c>
      <c r="AI5782" s="124" t="str">
        <f t="shared" si="1644"/>
        <v/>
      </c>
      <c r="AK5782" s="103" t="str">
        <f t="shared" si="1645"/>
        <v/>
      </c>
      <c r="AL5782" s="104" t="str">
        <f t="shared" si="1646"/>
        <v/>
      </c>
      <c r="AN5782" s="37" t="str">
        <f>IF(AK5782="", "", COUNTIF(AK$11:AK$8010, "&lt;"&amp;AK5782)+1+COUNTIF(AK$11:AK5782, AK5782)-1)</f>
        <v/>
      </c>
      <c r="AO5782" s="37" t="str">
        <f>IF(AL5782="", "", COUNTIF(AL$11:AL$8010, "&gt;"&amp;AL5782)+1+COUNTIF(AL$11:AL5782, AL5782)-1)</f>
        <v/>
      </c>
    </row>
    <row r="5783" spans="1:41" x14ac:dyDescent="0.55000000000000004">
      <c r="A5783" s="5"/>
      <c r="B5783" s="284"/>
      <c r="C5783" s="285"/>
      <c r="D5783" s="286"/>
      <c r="E5783" s="287"/>
      <c r="F5783" s="288"/>
      <c r="G5783" s="5"/>
      <c r="J5783" s="7" t="str">
        <f t="shared" si="1629"/>
        <v/>
      </c>
      <c r="K5783" s="48" t="str">
        <f t="shared" si="1630"/>
        <v/>
      </c>
      <c r="L5783" s="48" t="str">
        <f t="shared" si="1631"/>
        <v/>
      </c>
      <c r="M5783" s="49" t="str">
        <f t="shared" si="1632"/>
        <v/>
      </c>
      <c r="U5783" s="103" t="str">
        <f t="shared" si="1633"/>
        <v/>
      </c>
      <c r="V5783" s="77" t="str">
        <f t="shared" si="1634"/>
        <v/>
      </c>
      <c r="W5783" s="37" t="str">
        <f t="shared" si="1635"/>
        <v/>
      </c>
      <c r="X5783" s="7" t="str">
        <f t="shared" si="1636"/>
        <v/>
      </c>
      <c r="Y5783" s="37" t="str">
        <f t="shared" si="1637"/>
        <v/>
      </c>
      <c r="AA5783" s="54" t="str">
        <f t="shared" si="1638"/>
        <v/>
      </c>
      <c r="AC5783" s="121" t="str">
        <f t="shared" si="1639"/>
        <v/>
      </c>
      <c r="AD5783" s="111" t="str">
        <f t="shared" si="1640"/>
        <v/>
      </c>
      <c r="AE5783" s="122" t="str">
        <f t="shared" si="1641"/>
        <v/>
      </c>
      <c r="AF5783" s="123" t="str">
        <f t="shared" si="1642"/>
        <v>Qtr 1</v>
      </c>
      <c r="AG5783" s="122" t="str">
        <f t="shared" si="1643"/>
        <v/>
      </c>
      <c r="AI5783" s="124" t="str">
        <f t="shared" si="1644"/>
        <v/>
      </c>
      <c r="AK5783" s="103" t="str">
        <f t="shared" si="1645"/>
        <v/>
      </c>
      <c r="AL5783" s="104" t="str">
        <f t="shared" si="1646"/>
        <v/>
      </c>
      <c r="AN5783" s="37" t="str">
        <f>IF(AK5783="", "", COUNTIF(AK$11:AK$8010, "&lt;"&amp;AK5783)+1+COUNTIF(AK$11:AK5783, AK5783)-1)</f>
        <v/>
      </c>
      <c r="AO5783" s="37" t="str">
        <f>IF(AL5783="", "", COUNTIF(AL$11:AL$8010, "&gt;"&amp;AL5783)+1+COUNTIF(AL$11:AL5783, AL5783)-1)</f>
        <v/>
      </c>
    </row>
    <row r="5784" spans="1:41" x14ac:dyDescent="0.55000000000000004">
      <c r="A5784" s="5"/>
      <c r="B5784" s="284"/>
      <c r="C5784" s="285"/>
      <c r="D5784" s="286"/>
      <c r="E5784" s="287"/>
      <c r="F5784" s="288"/>
      <c r="G5784" s="5"/>
      <c r="J5784" s="7" t="str">
        <f t="shared" si="1629"/>
        <v/>
      </c>
      <c r="K5784" s="48" t="str">
        <f t="shared" si="1630"/>
        <v/>
      </c>
      <c r="L5784" s="48" t="str">
        <f t="shared" si="1631"/>
        <v/>
      </c>
      <c r="M5784" s="49" t="str">
        <f t="shared" si="1632"/>
        <v/>
      </c>
      <c r="U5784" s="103" t="str">
        <f t="shared" si="1633"/>
        <v/>
      </c>
      <c r="V5784" s="77" t="str">
        <f t="shared" si="1634"/>
        <v/>
      </c>
      <c r="W5784" s="37" t="str">
        <f t="shared" si="1635"/>
        <v/>
      </c>
      <c r="X5784" s="7" t="str">
        <f t="shared" si="1636"/>
        <v/>
      </c>
      <c r="Y5784" s="37" t="str">
        <f t="shared" si="1637"/>
        <v/>
      </c>
      <c r="AA5784" s="54" t="str">
        <f t="shared" si="1638"/>
        <v/>
      </c>
      <c r="AC5784" s="121" t="str">
        <f t="shared" si="1639"/>
        <v/>
      </c>
      <c r="AD5784" s="111" t="str">
        <f t="shared" si="1640"/>
        <v/>
      </c>
      <c r="AE5784" s="122" t="str">
        <f t="shared" si="1641"/>
        <v/>
      </c>
      <c r="AF5784" s="123" t="str">
        <f t="shared" si="1642"/>
        <v>Qtr 1</v>
      </c>
      <c r="AG5784" s="122" t="str">
        <f t="shared" si="1643"/>
        <v/>
      </c>
      <c r="AI5784" s="124" t="str">
        <f t="shared" si="1644"/>
        <v/>
      </c>
      <c r="AK5784" s="103" t="str">
        <f t="shared" si="1645"/>
        <v/>
      </c>
      <c r="AL5784" s="104" t="str">
        <f t="shared" si="1646"/>
        <v/>
      </c>
      <c r="AN5784" s="37" t="str">
        <f>IF(AK5784="", "", COUNTIF(AK$11:AK$8010, "&lt;"&amp;AK5784)+1+COUNTIF(AK$11:AK5784, AK5784)-1)</f>
        <v/>
      </c>
      <c r="AO5784" s="37" t="str">
        <f>IF(AL5784="", "", COUNTIF(AL$11:AL$8010, "&gt;"&amp;AL5784)+1+COUNTIF(AL$11:AL5784, AL5784)-1)</f>
        <v/>
      </c>
    </row>
    <row r="5785" spans="1:41" x14ac:dyDescent="0.55000000000000004">
      <c r="A5785" s="5"/>
      <c r="B5785" s="284"/>
      <c r="C5785" s="285"/>
      <c r="D5785" s="286"/>
      <c r="E5785" s="287"/>
      <c r="F5785" s="288"/>
      <c r="G5785" s="5"/>
      <c r="J5785" s="7" t="str">
        <f t="shared" si="1629"/>
        <v/>
      </c>
      <c r="K5785" s="48" t="str">
        <f t="shared" si="1630"/>
        <v/>
      </c>
      <c r="L5785" s="48" t="str">
        <f t="shared" si="1631"/>
        <v/>
      </c>
      <c r="M5785" s="49" t="str">
        <f t="shared" si="1632"/>
        <v/>
      </c>
      <c r="U5785" s="103" t="str">
        <f t="shared" si="1633"/>
        <v/>
      </c>
      <c r="V5785" s="77" t="str">
        <f t="shared" si="1634"/>
        <v/>
      </c>
      <c r="W5785" s="37" t="str">
        <f t="shared" si="1635"/>
        <v/>
      </c>
      <c r="X5785" s="7" t="str">
        <f t="shared" si="1636"/>
        <v/>
      </c>
      <c r="Y5785" s="37" t="str">
        <f t="shared" si="1637"/>
        <v/>
      </c>
      <c r="AA5785" s="54" t="str">
        <f t="shared" si="1638"/>
        <v/>
      </c>
      <c r="AC5785" s="121" t="str">
        <f t="shared" si="1639"/>
        <v/>
      </c>
      <c r="AD5785" s="111" t="str">
        <f t="shared" si="1640"/>
        <v/>
      </c>
      <c r="AE5785" s="122" t="str">
        <f t="shared" si="1641"/>
        <v/>
      </c>
      <c r="AF5785" s="123" t="str">
        <f t="shared" si="1642"/>
        <v>Qtr 1</v>
      </c>
      <c r="AG5785" s="122" t="str">
        <f t="shared" si="1643"/>
        <v/>
      </c>
      <c r="AI5785" s="124" t="str">
        <f t="shared" si="1644"/>
        <v/>
      </c>
      <c r="AK5785" s="103" t="str">
        <f t="shared" si="1645"/>
        <v/>
      </c>
      <c r="AL5785" s="104" t="str">
        <f t="shared" si="1646"/>
        <v/>
      </c>
      <c r="AN5785" s="37" t="str">
        <f>IF(AK5785="", "", COUNTIF(AK$11:AK$8010, "&lt;"&amp;AK5785)+1+COUNTIF(AK$11:AK5785, AK5785)-1)</f>
        <v/>
      </c>
      <c r="AO5785" s="37" t="str">
        <f>IF(AL5785="", "", COUNTIF(AL$11:AL$8010, "&gt;"&amp;AL5785)+1+COUNTIF(AL$11:AL5785, AL5785)-1)</f>
        <v/>
      </c>
    </row>
    <row r="5786" spans="1:41" x14ac:dyDescent="0.55000000000000004">
      <c r="A5786" s="5"/>
      <c r="B5786" s="284"/>
      <c r="C5786" s="285"/>
      <c r="D5786" s="286"/>
      <c r="E5786" s="287"/>
      <c r="F5786" s="288"/>
      <c r="G5786" s="5"/>
      <c r="J5786" s="7" t="str">
        <f t="shared" si="1629"/>
        <v/>
      </c>
      <c r="K5786" s="48" t="str">
        <f t="shared" si="1630"/>
        <v/>
      </c>
      <c r="L5786" s="48" t="str">
        <f t="shared" si="1631"/>
        <v/>
      </c>
      <c r="M5786" s="49" t="str">
        <f t="shared" si="1632"/>
        <v/>
      </c>
      <c r="U5786" s="103" t="str">
        <f t="shared" si="1633"/>
        <v/>
      </c>
      <c r="V5786" s="77" t="str">
        <f t="shared" si="1634"/>
        <v/>
      </c>
      <c r="W5786" s="37" t="str">
        <f t="shared" si="1635"/>
        <v/>
      </c>
      <c r="X5786" s="7" t="str">
        <f t="shared" si="1636"/>
        <v/>
      </c>
      <c r="Y5786" s="37" t="str">
        <f t="shared" si="1637"/>
        <v/>
      </c>
      <c r="AA5786" s="54" t="str">
        <f t="shared" si="1638"/>
        <v/>
      </c>
      <c r="AC5786" s="121" t="str">
        <f t="shared" si="1639"/>
        <v/>
      </c>
      <c r="AD5786" s="111" t="str">
        <f t="shared" si="1640"/>
        <v/>
      </c>
      <c r="AE5786" s="122" t="str">
        <f t="shared" si="1641"/>
        <v/>
      </c>
      <c r="AF5786" s="123" t="str">
        <f t="shared" si="1642"/>
        <v>Qtr 1</v>
      </c>
      <c r="AG5786" s="122" t="str">
        <f t="shared" si="1643"/>
        <v/>
      </c>
      <c r="AI5786" s="124" t="str">
        <f t="shared" si="1644"/>
        <v/>
      </c>
      <c r="AK5786" s="103" t="str">
        <f t="shared" si="1645"/>
        <v/>
      </c>
      <c r="AL5786" s="104" t="str">
        <f t="shared" si="1646"/>
        <v/>
      </c>
      <c r="AN5786" s="37" t="str">
        <f>IF(AK5786="", "", COUNTIF(AK$11:AK$8010, "&lt;"&amp;AK5786)+1+COUNTIF(AK$11:AK5786, AK5786)-1)</f>
        <v/>
      </c>
      <c r="AO5786" s="37" t="str">
        <f>IF(AL5786="", "", COUNTIF(AL$11:AL$8010, "&gt;"&amp;AL5786)+1+COUNTIF(AL$11:AL5786, AL5786)-1)</f>
        <v/>
      </c>
    </row>
    <row r="5787" spans="1:41" x14ac:dyDescent="0.55000000000000004">
      <c r="A5787" s="5"/>
      <c r="B5787" s="284"/>
      <c r="C5787" s="285"/>
      <c r="D5787" s="286"/>
      <c r="E5787" s="287"/>
      <c r="F5787" s="288"/>
      <c r="G5787" s="5"/>
      <c r="J5787" s="7" t="str">
        <f t="shared" si="1629"/>
        <v/>
      </c>
      <c r="K5787" s="48" t="str">
        <f t="shared" si="1630"/>
        <v/>
      </c>
      <c r="L5787" s="48" t="str">
        <f t="shared" si="1631"/>
        <v/>
      </c>
      <c r="M5787" s="49" t="str">
        <f t="shared" si="1632"/>
        <v/>
      </c>
      <c r="U5787" s="103" t="str">
        <f t="shared" si="1633"/>
        <v/>
      </c>
      <c r="V5787" s="77" t="str">
        <f t="shared" si="1634"/>
        <v/>
      </c>
      <c r="W5787" s="37" t="str">
        <f t="shared" si="1635"/>
        <v/>
      </c>
      <c r="X5787" s="7" t="str">
        <f t="shared" si="1636"/>
        <v/>
      </c>
      <c r="Y5787" s="37" t="str">
        <f t="shared" si="1637"/>
        <v/>
      </c>
      <c r="AA5787" s="54" t="str">
        <f t="shared" si="1638"/>
        <v/>
      </c>
      <c r="AC5787" s="121" t="str">
        <f t="shared" si="1639"/>
        <v/>
      </c>
      <c r="AD5787" s="111" t="str">
        <f t="shared" si="1640"/>
        <v/>
      </c>
      <c r="AE5787" s="122" t="str">
        <f t="shared" si="1641"/>
        <v/>
      </c>
      <c r="AF5787" s="123" t="str">
        <f t="shared" si="1642"/>
        <v>Qtr 1</v>
      </c>
      <c r="AG5787" s="122" t="str">
        <f t="shared" si="1643"/>
        <v/>
      </c>
      <c r="AI5787" s="124" t="str">
        <f t="shared" si="1644"/>
        <v/>
      </c>
      <c r="AK5787" s="103" t="str">
        <f t="shared" si="1645"/>
        <v/>
      </c>
      <c r="AL5787" s="104" t="str">
        <f t="shared" si="1646"/>
        <v/>
      </c>
      <c r="AN5787" s="37" t="str">
        <f>IF(AK5787="", "", COUNTIF(AK$11:AK$8010, "&lt;"&amp;AK5787)+1+COUNTIF(AK$11:AK5787, AK5787)-1)</f>
        <v/>
      </c>
      <c r="AO5787" s="37" t="str">
        <f>IF(AL5787="", "", COUNTIF(AL$11:AL$8010, "&gt;"&amp;AL5787)+1+COUNTIF(AL$11:AL5787, AL5787)-1)</f>
        <v/>
      </c>
    </row>
    <row r="5788" spans="1:41" x14ac:dyDescent="0.55000000000000004">
      <c r="A5788" s="5"/>
      <c r="B5788" s="284"/>
      <c r="C5788" s="285"/>
      <c r="D5788" s="286"/>
      <c r="E5788" s="287"/>
      <c r="F5788" s="288"/>
      <c r="G5788" s="5"/>
      <c r="J5788" s="7" t="str">
        <f t="shared" si="1629"/>
        <v/>
      </c>
      <c r="K5788" s="48" t="str">
        <f t="shared" si="1630"/>
        <v/>
      </c>
      <c r="L5788" s="48" t="str">
        <f t="shared" si="1631"/>
        <v/>
      </c>
      <c r="M5788" s="49" t="str">
        <f t="shared" si="1632"/>
        <v/>
      </c>
      <c r="U5788" s="103" t="str">
        <f t="shared" si="1633"/>
        <v/>
      </c>
      <c r="V5788" s="77" t="str">
        <f t="shared" si="1634"/>
        <v/>
      </c>
      <c r="W5788" s="37" t="str">
        <f t="shared" si="1635"/>
        <v/>
      </c>
      <c r="X5788" s="7" t="str">
        <f t="shared" si="1636"/>
        <v/>
      </c>
      <c r="Y5788" s="37" t="str">
        <f t="shared" si="1637"/>
        <v/>
      </c>
      <c r="AA5788" s="54" t="str">
        <f t="shared" si="1638"/>
        <v/>
      </c>
      <c r="AC5788" s="121" t="str">
        <f t="shared" si="1639"/>
        <v/>
      </c>
      <c r="AD5788" s="111" t="str">
        <f t="shared" si="1640"/>
        <v/>
      </c>
      <c r="AE5788" s="122" t="str">
        <f t="shared" si="1641"/>
        <v/>
      </c>
      <c r="AF5788" s="123" t="str">
        <f t="shared" si="1642"/>
        <v>Qtr 1</v>
      </c>
      <c r="AG5788" s="122" t="str">
        <f t="shared" si="1643"/>
        <v/>
      </c>
      <c r="AI5788" s="124" t="str">
        <f t="shared" si="1644"/>
        <v/>
      </c>
      <c r="AK5788" s="103" t="str">
        <f t="shared" si="1645"/>
        <v/>
      </c>
      <c r="AL5788" s="104" t="str">
        <f t="shared" si="1646"/>
        <v/>
      </c>
      <c r="AN5788" s="37" t="str">
        <f>IF(AK5788="", "", COUNTIF(AK$11:AK$8010, "&lt;"&amp;AK5788)+1+COUNTIF(AK$11:AK5788, AK5788)-1)</f>
        <v/>
      </c>
      <c r="AO5788" s="37" t="str">
        <f>IF(AL5788="", "", COUNTIF(AL$11:AL$8010, "&gt;"&amp;AL5788)+1+COUNTIF(AL$11:AL5788, AL5788)-1)</f>
        <v/>
      </c>
    </row>
    <row r="5789" spans="1:41" x14ac:dyDescent="0.55000000000000004">
      <c r="A5789" s="5"/>
      <c r="B5789" s="284"/>
      <c r="C5789" s="285"/>
      <c r="D5789" s="286"/>
      <c r="E5789" s="287"/>
      <c r="F5789" s="288"/>
      <c r="G5789" s="5"/>
      <c r="J5789" s="7" t="str">
        <f t="shared" si="1629"/>
        <v/>
      </c>
      <c r="K5789" s="48" t="str">
        <f t="shared" si="1630"/>
        <v/>
      </c>
      <c r="L5789" s="48" t="str">
        <f t="shared" si="1631"/>
        <v/>
      </c>
      <c r="M5789" s="49" t="str">
        <f t="shared" si="1632"/>
        <v/>
      </c>
      <c r="U5789" s="103" t="str">
        <f t="shared" si="1633"/>
        <v/>
      </c>
      <c r="V5789" s="77" t="str">
        <f t="shared" si="1634"/>
        <v/>
      </c>
      <c r="W5789" s="37" t="str">
        <f t="shared" si="1635"/>
        <v/>
      </c>
      <c r="X5789" s="7" t="str">
        <f t="shared" si="1636"/>
        <v/>
      </c>
      <c r="Y5789" s="37" t="str">
        <f t="shared" si="1637"/>
        <v/>
      </c>
      <c r="AA5789" s="54" t="str">
        <f t="shared" si="1638"/>
        <v/>
      </c>
      <c r="AC5789" s="121" t="str">
        <f t="shared" si="1639"/>
        <v/>
      </c>
      <c r="AD5789" s="111" t="str">
        <f t="shared" si="1640"/>
        <v/>
      </c>
      <c r="AE5789" s="122" t="str">
        <f t="shared" si="1641"/>
        <v/>
      </c>
      <c r="AF5789" s="123" t="str">
        <f t="shared" si="1642"/>
        <v>Qtr 1</v>
      </c>
      <c r="AG5789" s="122" t="str">
        <f t="shared" si="1643"/>
        <v/>
      </c>
      <c r="AI5789" s="124" t="str">
        <f t="shared" si="1644"/>
        <v/>
      </c>
      <c r="AK5789" s="103" t="str">
        <f t="shared" si="1645"/>
        <v/>
      </c>
      <c r="AL5789" s="104" t="str">
        <f t="shared" si="1646"/>
        <v/>
      </c>
      <c r="AN5789" s="37" t="str">
        <f>IF(AK5789="", "", COUNTIF(AK$11:AK$8010, "&lt;"&amp;AK5789)+1+COUNTIF(AK$11:AK5789, AK5789)-1)</f>
        <v/>
      </c>
      <c r="AO5789" s="37" t="str">
        <f>IF(AL5789="", "", COUNTIF(AL$11:AL$8010, "&gt;"&amp;AL5789)+1+COUNTIF(AL$11:AL5789, AL5789)-1)</f>
        <v/>
      </c>
    </row>
    <row r="5790" spans="1:41" x14ac:dyDescent="0.55000000000000004">
      <c r="A5790" s="5"/>
      <c r="B5790" s="284"/>
      <c r="C5790" s="285"/>
      <c r="D5790" s="286"/>
      <c r="E5790" s="287"/>
      <c r="F5790" s="288"/>
      <c r="G5790" s="5"/>
      <c r="J5790" s="7" t="str">
        <f t="shared" si="1629"/>
        <v/>
      </c>
      <c r="K5790" s="48" t="str">
        <f t="shared" si="1630"/>
        <v/>
      </c>
      <c r="L5790" s="48" t="str">
        <f t="shared" si="1631"/>
        <v/>
      </c>
      <c r="M5790" s="49" t="str">
        <f t="shared" si="1632"/>
        <v/>
      </c>
      <c r="U5790" s="103" t="str">
        <f t="shared" si="1633"/>
        <v/>
      </c>
      <c r="V5790" s="77" t="str">
        <f t="shared" si="1634"/>
        <v/>
      </c>
      <c r="W5790" s="37" t="str">
        <f t="shared" si="1635"/>
        <v/>
      </c>
      <c r="X5790" s="7" t="str">
        <f t="shared" si="1636"/>
        <v/>
      </c>
      <c r="Y5790" s="37" t="str">
        <f t="shared" si="1637"/>
        <v/>
      </c>
      <c r="AA5790" s="54" t="str">
        <f t="shared" si="1638"/>
        <v/>
      </c>
      <c r="AC5790" s="121" t="str">
        <f t="shared" si="1639"/>
        <v/>
      </c>
      <c r="AD5790" s="111" t="str">
        <f t="shared" si="1640"/>
        <v/>
      </c>
      <c r="AE5790" s="122" t="str">
        <f t="shared" si="1641"/>
        <v/>
      </c>
      <c r="AF5790" s="123" t="str">
        <f t="shared" si="1642"/>
        <v>Qtr 1</v>
      </c>
      <c r="AG5790" s="122" t="str">
        <f t="shared" si="1643"/>
        <v/>
      </c>
      <c r="AI5790" s="124" t="str">
        <f t="shared" si="1644"/>
        <v/>
      </c>
      <c r="AK5790" s="103" t="str">
        <f t="shared" si="1645"/>
        <v/>
      </c>
      <c r="AL5790" s="104" t="str">
        <f t="shared" si="1646"/>
        <v/>
      </c>
      <c r="AN5790" s="37" t="str">
        <f>IF(AK5790="", "", COUNTIF(AK$11:AK$8010, "&lt;"&amp;AK5790)+1+COUNTIF(AK$11:AK5790, AK5790)-1)</f>
        <v/>
      </c>
      <c r="AO5790" s="37" t="str">
        <f>IF(AL5790="", "", COUNTIF(AL$11:AL$8010, "&gt;"&amp;AL5790)+1+COUNTIF(AL$11:AL5790, AL5790)-1)</f>
        <v/>
      </c>
    </row>
    <row r="5791" spans="1:41" x14ac:dyDescent="0.55000000000000004">
      <c r="A5791" s="5"/>
      <c r="B5791" s="284"/>
      <c r="C5791" s="285"/>
      <c r="D5791" s="286"/>
      <c r="E5791" s="287"/>
      <c r="F5791" s="288"/>
      <c r="G5791" s="5"/>
      <c r="J5791" s="7" t="str">
        <f t="shared" si="1629"/>
        <v/>
      </c>
      <c r="K5791" s="48" t="str">
        <f t="shared" si="1630"/>
        <v/>
      </c>
      <c r="L5791" s="48" t="str">
        <f t="shared" si="1631"/>
        <v/>
      </c>
      <c r="M5791" s="49" t="str">
        <f t="shared" si="1632"/>
        <v/>
      </c>
      <c r="U5791" s="103" t="str">
        <f t="shared" si="1633"/>
        <v/>
      </c>
      <c r="V5791" s="77" t="str">
        <f t="shared" si="1634"/>
        <v/>
      </c>
      <c r="W5791" s="37" t="str">
        <f t="shared" si="1635"/>
        <v/>
      </c>
      <c r="X5791" s="7" t="str">
        <f t="shared" si="1636"/>
        <v/>
      </c>
      <c r="Y5791" s="37" t="str">
        <f t="shared" si="1637"/>
        <v/>
      </c>
      <c r="AA5791" s="54" t="str">
        <f t="shared" si="1638"/>
        <v/>
      </c>
      <c r="AC5791" s="121" t="str">
        <f t="shared" si="1639"/>
        <v/>
      </c>
      <c r="AD5791" s="111" t="str">
        <f t="shared" si="1640"/>
        <v/>
      </c>
      <c r="AE5791" s="122" t="str">
        <f t="shared" si="1641"/>
        <v/>
      </c>
      <c r="AF5791" s="123" t="str">
        <f t="shared" si="1642"/>
        <v>Qtr 1</v>
      </c>
      <c r="AG5791" s="122" t="str">
        <f t="shared" si="1643"/>
        <v/>
      </c>
      <c r="AI5791" s="124" t="str">
        <f t="shared" si="1644"/>
        <v/>
      </c>
      <c r="AK5791" s="103" t="str">
        <f t="shared" si="1645"/>
        <v/>
      </c>
      <c r="AL5791" s="104" t="str">
        <f t="shared" si="1646"/>
        <v/>
      </c>
      <c r="AN5791" s="37" t="str">
        <f>IF(AK5791="", "", COUNTIF(AK$11:AK$8010, "&lt;"&amp;AK5791)+1+COUNTIF(AK$11:AK5791, AK5791)-1)</f>
        <v/>
      </c>
      <c r="AO5791" s="37" t="str">
        <f>IF(AL5791="", "", COUNTIF(AL$11:AL$8010, "&gt;"&amp;AL5791)+1+COUNTIF(AL$11:AL5791, AL5791)-1)</f>
        <v/>
      </c>
    </row>
    <row r="5792" spans="1:41" x14ac:dyDescent="0.55000000000000004">
      <c r="A5792" s="5"/>
      <c r="B5792" s="284"/>
      <c r="C5792" s="285"/>
      <c r="D5792" s="286"/>
      <c r="E5792" s="287"/>
      <c r="F5792" s="288"/>
      <c r="G5792" s="5"/>
      <c r="J5792" s="7" t="str">
        <f t="shared" si="1629"/>
        <v/>
      </c>
      <c r="K5792" s="48" t="str">
        <f t="shared" si="1630"/>
        <v/>
      </c>
      <c r="L5792" s="48" t="str">
        <f t="shared" si="1631"/>
        <v/>
      </c>
      <c r="M5792" s="49" t="str">
        <f t="shared" si="1632"/>
        <v/>
      </c>
      <c r="U5792" s="103" t="str">
        <f t="shared" si="1633"/>
        <v/>
      </c>
      <c r="V5792" s="77" t="str">
        <f t="shared" si="1634"/>
        <v/>
      </c>
      <c r="W5792" s="37" t="str">
        <f t="shared" si="1635"/>
        <v/>
      </c>
      <c r="X5792" s="7" t="str">
        <f t="shared" si="1636"/>
        <v/>
      </c>
      <c r="Y5792" s="37" t="str">
        <f t="shared" si="1637"/>
        <v/>
      </c>
      <c r="AA5792" s="54" t="str">
        <f t="shared" si="1638"/>
        <v/>
      </c>
      <c r="AC5792" s="121" t="str">
        <f t="shared" si="1639"/>
        <v/>
      </c>
      <c r="AD5792" s="111" t="str">
        <f t="shared" si="1640"/>
        <v/>
      </c>
      <c r="AE5792" s="122" t="str">
        <f t="shared" si="1641"/>
        <v/>
      </c>
      <c r="AF5792" s="123" t="str">
        <f t="shared" si="1642"/>
        <v>Qtr 1</v>
      </c>
      <c r="AG5792" s="122" t="str">
        <f t="shared" si="1643"/>
        <v/>
      </c>
      <c r="AI5792" s="124" t="str">
        <f t="shared" si="1644"/>
        <v/>
      </c>
      <c r="AK5792" s="103" t="str">
        <f t="shared" si="1645"/>
        <v/>
      </c>
      <c r="AL5792" s="104" t="str">
        <f t="shared" si="1646"/>
        <v/>
      </c>
      <c r="AN5792" s="37" t="str">
        <f>IF(AK5792="", "", COUNTIF(AK$11:AK$8010, "&lt;"&amp;AK5792)+1+COUNTIF(AK$11:AK5792, AK5792)-1)</f>
        <v/>
      </c>
      <c r="AO5792" s="37" t="str">
        <f>IF(AL5792="", "", COUNTIF(AL$11:AL$8010, "&gt;"&amp;AL5792)+1+COUNTIF(AL$11:AL5792, AL5792)-1)</f>
        <v/>
      </c>
    </row>
    <row r="5793" spans="1:41" x14ac:dyDescent="0.55000000000000004">
      <c r="A5793" s="5"/>
      <c r="B5793" s="284"/>
      <c r="C5793" s="285"/>
      <c r="D5793" s="286"/>
      <c r="E5793" s="287"/>
      <c r="F5793" s="288"/>
      <c r="G5793" s="5"/>
      <c r="J5793" s="7" t="str">
        <f t="shared" si="1629"/>
        <v/>
      </c>
      <c r="K5793" s="48" t="str">
        <f t="shared" si="1630"/>
        <v/>
      </c>
      <c r="L5793" s="48" t="str">
        <f t="shared" si="1631"/>
        <v/>
      </c>
      <c r="M5793" s="49" t="str">
        <f t="shared" si="1632"/>
        <v/>
      </c>
      <c r="U5793" s="103" t="str">
        <f t="shared" si="1633"/>
        <v/>
      </c>
      <c r="V5793" s="77" t="str">
        <f t="shared" si="1634"/>
        <v/>
      </c>
      <c r="W5793" s="37" t="str">
        <f t="shared" si="1635"/>
        <v/>
      </c>
      <c r="X5793" s="7" t="str">
        <f t="shared" si="1636"/>
        <v/>
      </c>
      <c r="Y5793" s="37" t="str">
        <f t="shared" si="1637"/>
        <v/>
      </c>
      <c r="AA5793" s="54" t="str">
        <f t="shared" si="1638"/>
        <v/>
      </c>
      <c r="AC5793" s="121" t="str">
        <f t="shared" si="1639"/>
        <v/>
      </c>
      <c r="AD5793" s="111" t="str">
        <f t="shared" si="1640"/>
        <v/>
      </c>
      <c r="AE5793" s="122" t="str">
        <f t="shared" si="1641"/>
        <v/>
      </c>
      <c r="AF5793" s="123" t="str">
        <f t="shared" si="1642"/>
        <v>Qtr 1</v>
      </c>
      <c r="AG5793" s="122" t="str">
        <f t="shared" si="1643"/>
        <v/>
      </c>
      <c r="AI5793" s="124" t="str">
        <f t="shared" si="1644"/>
        <v/>
      </c>
      <c r="AK5793" s="103" t="str">
        <f t="shared" si="1645"/>
        <v/>
      </c>
      <c r="AL5793" s="104" t="str">
        <f t="shared" si="1646"/>
        <v/>
      </c>
      <c r="AN5793" s="37" t="str">
        <f>IF(AK5793="", "", COUNTIF(AK$11:AK$8010, "&lt;"&amp;AK5793)+1+COUNTIF(AK$11:AK5793, AK5793)-1)</f>
        <v/>
      </c>
      <c r="AO5793" s="37" t="str">
        <f>IF(AL5793="", "", COUNTIF(AL$11:AL$8010, "&gt;"&amp;AL5793)+1+COUNTIF(AL$11:AL5793, AL5793)-1)</f>
        <v/>
      </c>
    </row>
    <row r="5794" spans="1:41" x14ac:dyDescent="0.55000000000000004">
      <c r="A5794" s="5"/>
      <c r="B5794" s="284"/>
      <c r="C5794" s="285"/>
      <c r="D5794" s="286"/>
      <c r="E5794" s="287"/>
      <c r="F5794" s="288"/>
      <c r="G5794" s="5"/>
      <c r="J5794" s="7" t="str">
        <f t="shared" si="1629"/>
        <v/>
      </c>
      <c r="K5794" s="48" t="str">
        <f t="shared" si="1630"/>
        <v/>
      </c>
      <c r="L5794" s="48" t="str">
        <f t="shared" si="1631"/>
        <v/>
      </c>
      <c r="M5794" s="49" t="str">
        <f t="shared" si="1632"/>
        <v/>
      </c>
      <c r="U5794" s="103" t="str">
        <f t="shared" si="1633"/>
        <v/>
      </c>
      <c r="V5794" s="77" t="str">
        <f t="shared" si="1634"/>
        <v/>
      </c>
      <c r="W5794" s="37" t="str">
        <f t="shared" si="1635"/>
        <v/>
      </c>
      <c r="X5794" s="7" t="str">
        <f t="shared" si="1636"/>
        <v/>
      </c>
      <c r="Y5794" s="37" t="str">
        <f t="shared" si="1637"/>
        <v/>
      </c>
      <c r="AA5794" s="54" t="str">
        <f t="shared" si="1638"/>
        <v/>
      </c>
      <c r="AC5794" s="121" t="str">
        <f t="shared" si="1639"/>
        <v/>
      </c>
      <c r="AD5794" s="111" t="str">
        <f t="shared" si="1640"/>
        <v/>
      </c>
      <c r="AE5794" s="122" t="str">
        <f t="shared" si="1641"/>
        <v/>
      </c>
      <c r="AF5794" s="123" t="str">
        <f t="shared" si="1642"/>
        <v>Qtr 1</v>
      </c>
      <c r="AG5794" s="122" t="str">
        <f t="shared" si="1643"/>
        <v/>
      </c>
      <c r="AI5794" s="124" t="str">
        <f t="shared" si="1644"/>
        <v/>
      </c>
      <c r="AK5794" s="103" t="str">
        <f t="shared" si="1645"/>
        <v/>
      </c>
      <c r="AL5794" s="104" t="str">
        <f t="shared" si="1646"/>
        <v/>
      </c>
      <c r="AN5794" s="37" t="str">
        <f>IF(AK5794="", "", COUNTIF(AK$11:AK$8010, "&lt;"&amp;AK5794)+1+COUNTIF(AK$11:AK5794, AK5794)-1)</f>
        <v/>
      </c>
      <c r="AO5794" s="37" t="str">
        <f>IF(AL5794="", "", COUNTIF(AL$11:AL$8010, "&gt;"&amp;AL5794)+1+COUNTIF(AL$11:AL5794, AL5794)-1)</f>
        <v/>
      </c>
    </row>
    <row r="5795" spans="1:41" x14ac:dyDescent="0.55000000000000004">
      <c r="A5795" s="5"/>
      <c r="B5795" s="284"/>
      <c r="C5795" s="285"/>
      <c r="D5795" s="286"/>
      <c r="E5795" s="287"/>
      <c r="F5795" s="288"/>
      <c r="G5795" s="5"/>
      <c r="J5795" s="7" t="str">
        <f t="shared" si="1629"/>
        <v/>
      </c>
      <c r="K5795" s="48" t="str">
        <f t="shared" si="1630"/>
        <v/>
      </c>
      <c r="L5795" s="48" t="str">
        <f t="shared" si="1631"/>
        <v/>
      </c>
      <c r="M5795" s="49" t="str">
        <f t="shared" si="1632"/>
        <v/>
      </c>
      <c r="U5795" s="103" t="str">
        <f t="shared" si="1633"/>
        <v/>
      </c>
      <c r="V5795" s="77" t="str">
        <f t="shared" si="1634"/>
        <v/>
      </c>
      <c r="W5795" s="37" t="str">
        <f t="shared" si="1635"/>
        <v/>
      </c>
      <c r="X5795" s="7" t="str">
        <f t="shared" si="1636"/>
        <v/>
      </c>
      <c r="Y5795" s="37" t="str">
        <f t="shared" si="1637"/>
        <v/>
      </c>
      <c r="AA5795" s="54" t="str">
        <f t="shared" si="1638"/>
        <v/>
      </c>
      <c r="AC5795" s="121" t="str">
        <f t="shared" si="1639"/>
        <v/>
      </c>
      <c r="AD5795" s="111" t="str">
        <f t="shared" si="1640"/>
        <v/>
      </c>
      <c r="AE5795" s="122" t="str">
        <f t="shared" si="1641"/>
        <v/>
      </c>
      <c r="AF5795" s="123" t="str">
        <f t="shared" si="1642"/>
        <v>Qtr 1</v>
      </c>
      <c r="AG5795" s="122" t="str">
        <f t="shared" si="1643"/>
        <v/>
      </c>
      <c r="AI5795" s="124" t="str">
        <f t="shared" si="1644"/>
        <v/>
      </c>
      <c r="AK5795" s="103" t="str">
        <f t="shared" si="1645"/>
        <v/>
      </c>
      <c r="AL5795" s="104" t="str">
        <f t="shared" si="1646"/>
        <v/>
      </c>
      <c r="AN5795" s="37" t="str">
        <f>IF(AK5795="", "", COUNTIF(AK$11:AK$8010, "&lt;"&amp;AK5795)+1+COUNTIF(AK$11:AK5795, AK5795)-1)</f>
        <v/>
      </c>
      <c r="AO5795" s="37" t="str">
        <f>IF(AL5795="", "", COUNTIF(AL$11:AL$8010, "&gt;"&amp;AL5795)+1+COUNTIF(AL$11:AL5795, AL5795)-1)</f>
        <v/>
      </c>
    </row>
    <row r="5796" spans="1:41" x14ac:dyDescent="0.55000000000000004">
      <c r="A5796" s="5"/>
      <c r="B5796" s="284"/>
      <c r="C5796" s="285"/>
      <c r="D5796" s="286"/>
      <c r="E5796" s="287"/>
      <c r="F5796" s="288"/>
      <c r="G5796" s="5"/>
      <c r="J5796" s="7" t="str">
        <f t="shared" si="1629"/>
        <v/>
      </c>
      <c r="K5796" s="48" t="str">
        <f t="shared" si="1630"/>
        <v/>
      </c>
      <c r="L5796" s="48" t="str">
        <f t="shared" si="1631"/>
        <v/>
      </c>
      <c r="M5796" s="49" t="str">
        <f t="shared" si="1632"/>
        <v/>
      </c>
      <c r="U5796" s="103" t="str">
        <f t="shared" si="1633"/>
        <v/>
      </c>
      <c r="V5796" s="77" t="str">
        <f t="shared" si="1634"/>
        <v/>
      </c>
      <c r="W5796" s="37" t="str">
        <f t="shared" si="1635"/>
        <v/>
      </c>
      <c r="X5796" s="7" t="str">
        <f t="shared" si="1636"/>
        <v/>
      </c>
      <c r="Y5796" s="37" t="str">
        <f t="shared" si="1637"/>
        <v/>
      </c>
      <c r="AA5796" s="54" t="str">
        <f t="shared" si="1638"/>
        <v/>
      </c>
      <c r="AC5796" s="121" t="str">
        <f t="shared" si="1639"/>
        <v/>
      </c>
      <c r="AD5796" s="111" t="str">
        <f t="shared" si="1640"/>
        <v/>
      </c>
      <c r="AE5796" s="122" t="str">
        <f t="shared" si="1641"/>
        <v/>
      </c>
      <c r="AF5796" s="123" t="str">
        <f t="shared" si="1642"/>
        <v>Qtr 1</v>
      </c>
      <c r="AG5796" s="122" t="str">
        <f t="shared" si="1643"/>
        <v/>
      </c>
      <c r="AI5796" s="124" t="str">
        <f t="shared" si="1644"/>
        <v/>
      </c>
      <c r="AK5796" s="103" t="str">
        <f t="shared" si="1645"/>
        <v/>
      </c>
      <c r="AL5796" s="104" t="str">
        <f t="shared" si="1646"/>
        <v/>
      </c>
      <c r="AN5796" s="37" t="str">
        <f>IF(AK5796="", "", COUNTIF(AK$11:AK$8010, "&lt;"&amp;AK5796)+1+COUNTIF(AK$11:AK5796, AK5796)-1)</f>
        <v/>
      </c>
      <c r="AO5796" s="37" t="str">
        <f>IF(AL5796="", "", COUNTIF(AL$11:AL$8010, "&gt;"&amp;AL5796)+1+COUNTIF(AL$11:AL5796, AL5796)-1)</f>
        <v/>
      </c>
    </row>
    <row r="5797" spans="1:41" x14ac:dyDescent="0.55000000000000004">
      <c r="A5797" s="5"/>
      <c r="B5797" s="284"/>
      <c r="C5797" s="285"/>
      <c r="D5797" s="286"/>
      <c r="E5797" s="287"/>
      <c r="F5797" s="288"/>
      <c r="G5797" s="5"/>
      <c r="J5797" s="7" t="str">
        <f t="shared" si="1629"/>
        <v/>
      </c>
      <c r="K5797" s="48" t="str">
        <f t="shared" si="1630"/>
        <v/>
      </c>
      <c r="L5797" s="48" t="str">
        <f t="shared" si="1631"/>
        <v/>
      </c>
      <c r="M5797" s="49" t="str">
        <f t="shared" si="1632"/>
        <v/>
      </c>
      <c r="U5797" s="103" t="str">
        <f t="shared" si="1633"/>
        <v/>
      </c>
      <c r="V5797" s="77" t="str">
        <f t="shared" si="1634"/>
        <v/>
      </c>
      <c r="W5797" s="37" t="str">
        <f t="shared" si="1635"/>
        <v/>
      </c>
      <c r="X5797" s="7" t="str">
        <f t="shared" si="1636"/>
        <v/>
      </c>
      <c r="Y5797" s="37" t="str">
        <f t="shared" si="1637"/>
        <v/>
      </c>
      <c r="AA5797" s="54" t="str">
        <f t="shared" si="1638"/>
        <v/>
      </c>
      <c r="AC5797" s="121" t="str">
        <f t="shared" si="1639"/>
        <v/>
      </c>
      <c r="AD5797" s="111" t="str">
        <f t="shared" si="1640"/>
        <v/>
      </c>
      <c r="AE5797" s="122" t="str">
        <f t="shared" si="1641"/>
        <v/>
      </c>
      <c r="AF5797" s="123" t="str">
        <f t="shared" si="1642"/>
        <v>Qtr 1</v>
      </c>
      <c r="AG5797" s="122" t="str">
        <f t="shared" si="1643"/>
        <v/>
      </c>
      <c r="AI5797" s="124" t="str">
        <f t="shared" si="1644"/>
        <v/>
      </c>
      <c r="AK5797" s="103" t="str">
        <f t="shared" si="1645"/>
        <v/>
      </c>
      <c r="AL5797" s="104" t="str">
        <f t="shared" si="1646"/>
        <v/>
      </c>
      <c r="AN5797" s="37" t="str">
        <f>IF(AK5797="", "", COUNTIF(AK$11:AK$8010, "&lt;"&amp;AK5797)+1+COUNTIF(AK$11:AK5797, AK5797)-1)</f>
        <v/>
      </c>
      <c r="AO5797" s="37" t="str">
        <f>IF(AL5797="", "", COUNTIF(AL$11:AL$8010, "&gt;"&amp;AL5797)+1+COUNTIF(AL$11:AL5797, AL5797)-1)</f>
        <v/>
      </c>
    </row>
    <row r="5798" spans="1:41" x14ac:dyDescent="0.55000000000000004">
      <c r="A5798" s="5"/>
      <c r="B5798" s="284"/>
      <c r="C5798" s="285"/>
      <c r="D5798" s="286"/>
      <c r="E5798" s="287"/>
      <c r="F5798" s="288"/>
      <c r="G5798" s="5"/>
      <c r="J5798" s="7" t="str">
        <f t="shared" si="1629"/>
        <v/>
      </c>
      <c r="K5798" s="48" t="str">
        <f t="shared" si="1630"/>
        <v/>
      </c>
      <c r="L5798" s="48" t="str">
        <f t="shared" si="1631"/>
        <v/>
      </c>
      <c r="M5798" s="49" t="str">
        <f t="shared" si="1632"/>
        <v/>
      </c>
      <c r="U5798" s="103" t="str">
        <f t="shared" si="1633"/>
        <v/>
      </c>
      <c r="V5798" s="77" t="str">
        <f t="shared" si="1634"/>
        <v/>
      </c>
      <c r="W5798" s="37" t="str">
        <f t="shared" si="1635"/>
        <v/>
      </c>
      <c r="X5798" s="7" t="str">
        <f t="shared" si="1636"/>
        <v/>
      </c>
      <c r="Y5798" s="37" t="str">
        <f t="shared" si="1637"/>
        <v/>
      </c>
      <c r="AA5798" s="54" t="str">
        <f t="shared" si="1638"/>
        <v/>
      </c>
      <c r="AC5798" s="121" t="str">
        <f t="shared" si="1639"/>
        <v/>
      </c>
      <c r="AD5798" s="111" t="str">
        <f t="shared" si="1640"/>
        <v/>
      </c>
      <c r="AE5798" s="122" t="str">
        <f t="shared" si="1641"/>
        <v/>
      </c>
      <c r="AF5798" s="123" t="str">
        <f t="shared" si="1642"/>
        <v>Qtr 1</v>
      </c>
      <c r="AG5798" s="122" t="str">
        <f t="shared" si="1643"/>
        <v/>
      </c>
      <c r="AI5798" s="124" t="str">
        <f t="shared" si="1644"/>
        <v/>
      </c>
      <c r="AK5798" s="103" t="str">
        <f t="shared" si="1645"/>
        <v/>
      </c>
      <c r="AL5798" s="104" t="str">
        <f t="shared" si="1646"/>
        <v/>
      </c>
      <c r="AN5798" s="37" t="str">
        <f>IF(AK5798="", "", COUNTIF(AK$11:AK$8010, "&lt;"&amp;AK5798)+1+COUNTIF(AK$11:AK5798, AK5798)-1)</f>
        <v/>
      </c>
      <c r="AO5798" s="37" t="str">
        <f>IF(AL5798="", "", COUNTIF(AL$11:AL$8010, "&gt;"&amp;AL5798)+1+COUNTIF(AL$11:AL5798, AL5798)-1)</f>
        <v/>
      </c>
    </row>
    <row r="5799" spans="1:41" x14ac:dyDescent="0.55000000000000004">
      <c r="A5799" s="5"/>
      <c r="B5799" s="284"/>
      <c r="C5799" s="285"/>
      <c r="D5799" s="286"/>
      <c r="E5799" s="287"/>
      <c r="F5799" s="288"/>
      <c r="G5799" s="5"/>
      <c r="J5799" s="7" t="str">
        <f t="shared" si="1629"/>
        <v/>
      </c>
      <c r="K5799" s="48" t="str">
        <f t="shared" si="1630"/>
        <v/>
      </c>
      <c r="L5799" s="48" t="str">
        <f t="shared" si="1631"/>
        <v/>
      </c>
      <c r="M5799" s="49" t="str">
        <f t="shared" si="1632"/>
        <v/>
      </c>
      <c r="U5799" s="103" t="str">
        <f t="shared" si="1633"/>
        <v/>
      </c>
      <c r="V5799" s="77" t="str">
        <f t="shared" si="1634"/>
        <v/>
      </c>
      <c r="W5799" s="37" t="str">
        <f t="shared" si="1635"/>
        <v/>
      </c>
      <c r="X5799" s="7" t="str">
        <f t="shared" si="1636"/>
        <v/>
      </c>
      <c r="Y5799" s="37" t="str">
        <f t="shared" si="1637"/>
        <v/>
      </c>
      <c r="AA5799" s="54" t="str">
        <f t="shared" si="1638"/>
        <v/>
      </c>
      <c r="AC5799" s="121" t="str">
        <f t="shared" si="1639"/>
        <v/>
      </c>
      <c r="AD5799" s="111" t="str">
        <f t="shared" si="1640"/>
        <v/>
      </c>
      <c r="AE5799" s="122" t="str">
        <f t="shared" si="1641"/>
        <v/>
      </c>
      <c r="AF5799" s="123" t="str">
        <f t="shared" si="1642"/>
        <v>Qtr 1</v>
      </c>
      <c r="AG5799" s="122" t="str">
        <f t="shared" si="1643"/>
        <v/>
      </c>
      <c r="AI5799" s="124" t="str">
        <f t="shared" si="1644"/>
        <v/>
      </c>
      <c r="AK5799" s="103" t="str">
        <f t="shared" si="1645"/>
        <v/>
      </c>
      <c r="AL5799" s="104" t="str">
        <f t="shared" si="1646"/>
        <v/>
      </c>
      <c r="AN5799" s="37" t="str">
        <f>IF(AK5799="", "", COUNTIF(AK$11:AK$8010, "&lt;"&amp;AK5799)+1+COUNTIF(AK$11:AK5799, AK5799)-1)</f>
        <v/>
      </c>
      <c r="AO5799" s="37" t="str">
        <f>IF(AL5799="", "", COUNTIF(AL$11:AL$8010, "&gt;"&amp;AL5799)+1+COUNTIF(AL$11:AL5799, AL5799)-1)</f>
        <v/>
      </c>
    </row>
    <row r="5800" spans="1:41" x14ac:dyDescent="0.55000000000000004">
      <c r="A5800" s="5"/>
      <c r="B5800" s="284"/>
      <c r="C5800" s="285"/>
      <c r="D5800" s="286"/>
      <c r="E5800" s="287"/>
      <c r="F5800" s="288"/>
      <c r="G5800" s="5"/>
      <c r="J5800" s="7" t="str">
        <f t="shared" si="1629"/>
        <v/>
      </c>
      <c r="K5800" s="48" t="str">
        <f t="shared" si="1630"/>
        <v/>
      </c>
      <c r="L5800" s="48" t="str">
        <f t="shared" si="1631"/>
        <v/>
      </c>
      <c r="M5800" s="49" t="str">
        <f t="shared" si="1632"/>
        <v/>
      </c>
      <c r="U5800" s="103" t="str">
        <f t="shared" si="1633"/>
        <v/>
      </c>
      <c r="V5800" s="77" t="str">
        <f t="shared" si="1634"/>
        <v/>
      </c>
      <c r="W5800" s="37" t="str">
        <f t="shared" si="1635"/>
        <v/>
      </c>
      <c r="X5800" s="7" t="str">
        <f t="shared" si="1636"/>
        <v/>
      </c>
      <c r="Y5800" s="37" t="str">
        <f t="shared" si="1637"/>
        <v/>
      </c>
      <c r="AA5800" s="54" t="str">
        <f t="shared" si="1638"/>
        <v/>
      </c>
      <c r="AC5800" s="121" t="str">
        <f t="shared" si="1639"/>
        <v/>
      </c>
      <c r="AD5800" s="111" t="str">
        <f t="shared" si="1640"/>
        <v/>
      </c>
      <c r="AE5800" s="122" t="str">
        <f t="shared" si="1641"/>
        <v/>
      </c>
      <c r="AF5800" s="123" t="str">
        <f t="shared" si="1642"/>
        <v>Qtr 1</v>
      </c>
      <c r="AG5800" s="122" t="str">
        <f t="shared" si="1643"/>
        <v/>
      </c>
      <c r="AI5800" s="124" t="str">
        <f t="shared" si="1644"/>
        <v/>
      </c>
      <c r="AK5800" s="103" t="str">
        <f t="shared" si="1645"/>
        <v/>
      </c>
      <c r="AL5800" s="104" t="str">
        <f t="shared" si="1646"/>
        <v/>
      </c>
      <c r="AN5800" s="37" t="str">
        <f>IF(AK5800="", "", COUNTIF(AK$11:AK$8010, "&lt;"&amp;AK5800)+1+COUNTIF(AK$11:AK5800, AK5800)-1)</f>
        <v/>
      </c>
      <c r="AO5800" s="37" t="str">
        <f>IF(AL5800="", "", COUNTIF(AL$11:AL$8010, "&gt;"&amp;AL5800)+1+COUNTIF(AL$11:AL5800, AL5800)-1)</f>
        <v/>
      </c>
    </row>
    <row r="5801" spans="1:41" x14ac:dyDescent="0.55000000000000004">
      <c r="A5801" s="5"/>
      <c r="B5801" s="284"/>
      <c r="C5801" s="285"/>
      <c r="D5801" s="286"/>
      <c r="E5801" s="287"/>
      <c r="F5801" s="288"/>
      <c r="G5801" s="5"/>
      <c r="J5801" s="7" t="str">
        <f t="shared" si="1629"/>
        <v/>
      </c>
      <c r="K5801" s="48" t="str">
        <f t="shared" si="1630"/>
        <v/>
      </c>
      <c r="L5801" s="48" t="str">
        <f t="shared" si="1631"/>
        <v/>
      </c>
      <c r="M5801" s="49" t="str">
        <f t="shared" si="1632"/>
        <v/>
      </c>
      <c r="U5801" s="103" t="str">
        <f t="shared" si="1633"/>
        <v/>
      </c>
      <c r="V5801" s="77" t="str">
        <f t="shared" si="1634"/>
        <v/>
      </c>
      <c r="W5801" s="37" t="str">
        <f t="shared" si="1635"/>
        <v/>
      </c>
      <c r="X5801" s="7" t="str">
        <f t="shared" si="1636"/>
        <v/>
      </c>
      <c r="Y5801" s="37" t="str">
        <f t="shared" si="1637"/>
        <v/>
      </c>
      <c r="AA5801" s="54" t="str">
        <f t="shared" si="1638"/>
        <v/>
      </c>
      <c r="AC5801" s="121" t="str">
        <f t="shared" si="1639"/>
        <v/>
      </c>
      <c r="AD5801" s="111" t="str">
        <f t="shared" si="1640"/>
        <v/>
      </c>
      <c r="AE5801" s="122" t="str">
        <f t="shared" si="1641"/>
        <v/>
      </c>
      <c r="AF5801" s="123" t="str">
        <f t="shared" si="1642"/>
        <v>Qtr 1</v>
      </c>
      <c r="AG5801" s="122" t="str">
        <f t="shared" si="1643"/>
        <v/>
      </c>
      <c r="AI5801" s="124" t="str">
        <f t="shared" si="1644"/>
        <v/>
      </c>
      <c r="AK5801" s="103" t="str">
        <f t="shared" si="1645"/>
        <v/>
      </c>
      <c r="AL5801" s="104" t="str">
        <f t="shared" si="1646"/>
        <v/>
      </c>
      <c r="AN5801" s="37" t="str">
        <f>IF(AK5801="", "", COUNTIF(AK$11:AK$8010, "&lt;"&amp;AK5801)+1+COUNTIF(AK$11:AK5801, AK5801)-1)</f>
        <v/>
      </c>
      <c r="AO5801" s="37" t="str">
        <f>IF(AL5801="", "", COUNTIF(AL$11:AL$8010, "&gt;"&amp;AL5801)+1+COUNTIF(AL$11:AL5801, AL5801)-1)</f>
        <v/>
      </c>
    </row>
    <row r="5802" spans="1:41" x14ac:dyDescent="0.55000000000000004">
      <c r="A5802" s="5"/>
      <c r="B5802" s="284"/>
      <c r="C5802" s="285"/>
      <c r="D5802" s="286"/>
      <c r="E5802" s="287"/>
      <c r="F5802" s="288"/>
      <c r="G5802" s="5"/>
      <c r="J5802" s="7" t="str">
        <f t="shared" si="1629"/>
        <v/>
      </c>
      <c r="K5802" s="48" t="str">
        <f t="shared" si="1630"/>
        <v/>
      </c>
      <c r="L5802" s="48" t="str">
        <f t="shared" si="1631"/>
        <v/>
      </c>
      <c r="M5802" s="49" t="str">
        <f t="shared" si="1632"/>
        <v/>
      </c>
      <c r="U5802" s="103" t="str">
        <f t="shared" si="1633"/>
        <v/>
      </c>
      <c r="V5802" s="77" t="str">
        <f t="shared" si="1634"/>
        <v/>
      </c>
      <c r="W5802" s="37" t="str">
        <f t="shared" si="1635"/>
        <v/>
      </c>
      <c r="X5802" s="7" t="str">
        <f t="shared" si="1636"/>
        <v/>
      </c>
      <c r="Y5802" s="37" t="str">
        <f t="shared" si="1637"/>
        <v/>
      </c>
      <c r="AA5802" s="54" t="str">
        <f t="shared" si="1638"/>
        <v/>
      </c>
      <c r="AC5802" s="121" t="str">
        <f t="shared" si="1639"/>
        <v/>
      </c>
      <c r="AD5802" s="111" t="str">
        <f t="shared" si="1640"/>
        <v/>
      </c>
      <c r="AE5802" s="122" t="str">
        <f t="shared" si="1641"/>
        <v/>
      </c>
      <c r="AF5802" s="123" t="str">
        <f t="shared" si="1642"/>
        <v>Qtr 1</v>
      </c>
      <c r="AG5802" s="122" t="str">
        <f t="shared" si="1643"/>
        <v/>
      </c>
      <c r="AI5802" s="124" t="str">
        <f t="shared" si="1644"/>
        <v/>
      </c>
      <c r="AK5802" s="103" t="str">
        <f t="shared" si="1645"/>
        <v/>
      </c>
      <c r="AL5802" s="104" t="str">
        <f t="shared" si="1646"/>
        <v/>
      </c>
      <c r="AN5802" s="37" t="str">
        <f>IF(AK5802="", "", COUNTIF(AK$11:AK$8010, "&lt;"&amp;AK5802)+1+COUNTIF(AK$11:AK5802, AK5802)-1)</f>
        <v/>
      </c>
      <c r="AO5802" s="37" t="str">
        <f>IF(AL5802="", "", COUNTIF(AL$11:AL$8010, "&gt;"&amp;AL5802)+1+COUNTIF(AL$11:AL5802, AL5802)-1)</f>
        <v/>
      </c>
    </row>
    <row r="5803" spans="1:41" x14ac:dyDescent="0.55000000000000004">
      <c r="A5803" s="5"/>
      <c r="B5803" s="284"/>
      <c r="C5803" s="285"/>
      <c r="D5803" s="286"/>
      <c r="E5803" s="287"/>
      <c r="F5803" s="288"/>
      <c r="G5803" s="5"/>
      <c r="J5803" s="7" t="str">
        <f t="shared" si="1629"/>
        <v/>
      </c>
      <c r="K5803" s="48" t="str">
        <f t="shared" si="1630"/>
        <v/>
      </c>
      <c r="L5803" s="48" t="str">
        <f t="shared" si="1631"/>
        <v/>
      </c>
      <c r="M5803" s="49" t="str">
        <f t="shared" si="1632"/>
        <v/>
      </c>
      <c r="U5803" s="103" t="str">
        <f t="shared" si="1633"/>
        <v/>
      </c>
      <c r="V5803" s="77" t="str">
        <f t="shared" si="1634"/>
        <v/>
      </c>
      <c r="W5803" s="37" t="str">
        <f t="shared" si="1635"/>
        <v/>
      </c>
      <c r="X5803" s="7" t="str">
        <f t="shared" si="1636"/>
        <v/>
      </c>
      <c r="Y5803" s="37" t="str">
        <f t="shared" si="1637"/>
        <v/>
      </c>
      <c r="AA5803" s="54" t="str">
        <f t="shared" si="1638"/>
        <v/>
      </c>
      <c r="AC5803" s="121" t="str">
        <f t="shared" si="1639"/>
        <v/>
      </c>
      <c r="AD5803" s="111" t="str">
        <f t="shared" si="1640"/>
        <v/>
      </c>
      <c r="AE5803" s="122" t="str">
        <f t="shared" si="1641"/>
        <v/>
      </c>
      <c r="AF5803" s="123" t="str">
        <f t="shared" si="1642"/>
        <v>Qtr 1</v>
      </c>
      <c r="AG5803" s="122" t="str">
        <f t="shared" si="1643"/>
        <v/>
      </c>
      <c r="AI5803" s="124" t="str">
        <f t="shared" si="1644"/>
        <v/>
      </c>
      <c r="AK5803" s="103" t="str">
        <f t="shared" si="1645"/>
        <v/>
      </c>
      <c r="AL5803" s="104" t="str">
        <f t="shared" si="1646"/>
        <v/>
      </c>
      <c r="AN5803" s="37" t="str">
        <f>IF(AK5803="", "", COUNTIF(AK$11:AK$8010, "&lt;"&amp;AK5803)+1+COUNTIF(AK$11:AK5803, AK5803)-1)</f>
        <v/>
      </c>
      <c r="AO5803" s="37" t="str">
        <f>IF(AL5803="", "", COUNTIF(AL$11:AL$8010, "&gt;"&amp;AL5803)+1+COUNTIF(AL$11:AL5803, AL5803)-1)</f>
        <v/>
      </c>
    </row>
    <row r="5804" spans="1:41" x14ac:dyDescent="0.55000000000000004">
      <c r="A5804" s="5"/>
      <c r="B5804" s="284"/>
      <c r="C5804" s="285"/>
      <c r="D5804" s="286"/>
      <c r="E5804" s="287"/>
      <c r="F5804" s="288"/>
      <c r="G5804" s="5"/>
      <c r="J5804" s="7" t="str">
        <f t="shared" si="1629"/>
        <v/>
      </c>
      <c r="K5804" s="48" t="str">
        <f t="shared" si="1630"/>
        <v/>
      </c>
      <c r="L5804" s="48" t="str">
        <f t="shared" si="1631"/>
        <v/>
      </c>
      <c r="M5804" s="49" t="str">
        <f t="shared" si="1632"/>
        <v/>
      </c>
      <c r="U5804" s="103" t="str">
        <f t="shared" si="1633"/>
        <v/>
      </c>
      <c r="V5804" s="77" t="str">
        <f t="shared" si="1634"/>
        <v/>
      </c>
      <c r="W5804" s="37" t="str">
        <f t="shared" si="1635"/>
        <v/>
      </c>
      <c r="X5804" s="7" t="str">
        <f t="shared" si="1636"/>
        <v/>
      </c>
      <c r="Y5804" s="37" t="str">
        <f t="shared" si="1637"/>
        <v/>
      </c>
      <c r="AA5804" s="54" t="str">
        <f t="shared" si="1638"/>
        <v/>
      </c>
      <c r="AC5804" s="121" t="str">
        <f t="shared" si="1639"/>
        <v/>
      </c>
      <c r="AD5804" s="111" t="str">
        <f t="shared" si="1640"/>
        <v/>
      </c>
      <c r="AE5804" s="122" t="str">
        <f t="shared" si="1641"/>
        <v/>
      </c>
      <c r="AF5804" s="123" t="str">
        <f t="shared" si="1642"/>
        <v>Qtr 1</v>
      </c>
      <c r="AG5804" s="122" t="str">
        <f t="shared" si="1643"/>
        <v/>
      </c>
      <c r="AI5804" s="124" t="str">
        <f t="shared" si="1644"/>
        <v/>
      </c>
      <c r="AK5804" s="103" t="str">
        <f t="shared" si="1645"/>
        <v/>
      </c>
      <c r="AL5804" s="104" t="str">
        <f t="shared" si="1646"/>
        <v/>
      </c>
      <c r="AN5804" s="37" t="str">
        <f>IF(AK5804="", "", COUNTIF(AK$11:AK$8010, "&lt;"&amp;AK5804)+1+COUNTIF(AK$11:AK5804, AK5804)-1)</f>
        <v/>
      </c>
      <c r="AO5804" s="37" t="str">
        <f>IF(AL5804="", "", COUNTIF(AL$11:AL$8010, "&gt;"&amp;AL5804)+1+COUNTIF(AL$11:AL5804, AL5804)-1)</f>
        <v/>
      </c>
    </row>
    <row r="5805" spans="1:41" x14ac:dyDescent="0.55000000000000004">
      <c r="A5805" s="5"/>
      <c r="B5805" s="284"/>
      <c r="C5805" s="285"/>
      <c r="D5805" s="286"/>
      <c r="E5805" s="287"/>
      <c r="F5805" s="288"/>
      <c r="G5805" s="5"/>
      <c r="J5805" s="7" t="str">
        <f t="shared" si="1629"/>
        <v/>
      </c>
      <c r="K5805" s="48" t="str">
        <f t="shared" si="1630"/>
        <v/>
      </c>
      <c r="L5805" s="48" t="str">
        <f t="shared" si="1631"/>
        <v/>
      </c>
      <c r="M5805" s="49" t="str">
        <f t="shared" si="1632"/>
        <v/>
      </c>
      <c r="U5805" s="103" t="str">
        <f t="shared" si="1633"/>
        <v/>
      </c>
      <c r="V5805" s="77" t="str">
        <f t="shared" si="1634"/>
        <v/>
      </c>
      <c r="W5805" s="37" t="str">
        <f t="shared" si="1635"/>
        <v/>
      </c>
      <c r="X5805" s="7" t="str">
        <f t="shared" si="1636"/>
        <v/>
      </c>
      <c r="Y5805" s="37" t="str">
        <f t="shared" si="1637"/>
        <v/>
      </c>
      <c r="AA5805" s="54" t="str">
        <f t="shared" si="1638"/>
        <v/>
      </c>
      <c r="AC5805" s="121" t="str">
        <f t="shared" si="1639"/>
        <v/>
      </c>
      <c r="AD5805" s="111" t="str">
        <f t="shared" si="1640"/>
        <v/>
      </c>
      <c r="AE5805" s="122" t="str">
        <f t="shared" si="1641"/>
        <v/>
      </c>
      <c r="AF5805" s="123" t="str">
        <f t="shared" si="1642"/>
        <v>Qtr 1</v>
      </c>
      <c r="AG5805" s="122" t="str">
        <f t="shared" si="1643"/>
        <v/>
      </c>
      <c r="AI5805" s="124" t="str">
        <f t="shared" si="1644"/>
        <v/>
      </c>
      <c r="AK5805" s="103" t="str">
        <f t="shared" si="1645"/>
        <v/>
      </c>
      <c r="AL5805" s="104" t="str">
        <f t="shared" si="1646"/>
        <v/>
      </c>
      <c r="AN5805" s="37" t="str">
        <f>IF(AK5805="", "", COUNTIF(AK$11:AK$8010, "&lt;"&amp;AK5805)+1+COUNTIF(AK$11:AK5805, AK5805)-1)</f>
        <v/>
      </c>
      <c r="AO5805" s="37" t="str">
        <f>IF(AL5805="", "", COUNTIF(AL$11:AL$8010, "&gt;"&amp;AL5805)+1+COUNTIF(AL$11:AL5805, AL5805)-1)</f>
        <v/>
      </c>
    </row>
    <row r="5806" spans="1:41" x14ac:dyDescent="0.55000000000000004">
      <c r="A5806" s="5"/>
      <c r="B5806" s="284"/>
      <c r="C5806" s="285"/>
      <c r="D5806" s="286"/>
      <c r="E5806" s="287"/>
      <c r="F5806" s="288"/>
      <c r="G5806" s="5"/>
      <c r="J5806" s="7" t="str">
        <f t="shared" si="1629"/>
        <v/>
      </c>
      <c r="K5806" s="48" t="str">
        <f t="shared" si="1630"/>
        <v/>
      </c>
      <c r="L5806" s="48" t="str">
        <f t="shared" si="1631"/>
        <v/>
      </c>
      <c r="M5806" s="49" t="str">
        <f t="shared" si="1632"/>
        <v/>
      </c>
      <c r="U5806" s="103" t="str">
        <f t="shared" si="1633"/>
        <v/>
      </c>
      <c r="V5806" s="77" t="str">
        <f t="shared" si="1634"/>
        <v/>
      </c>
      <c r="W5806" s="37" t="str">
        <f t="shared" si="1635"/>
        <v/>
      </c>
      <c r="X5806" s="7" t="str">
        <f t="shared" si="1636"/>
        <v/>
      </c>
      <c r="Y5806" s="37" t="str">
        <f t="shared" si="1637"/>
        <v/>
      </c>
      <c r="AA5806" s="54" t="str">
        <f t="shared" si="1638"/>
        <v/>
      </c>
      <c r="AC5806" s="121" t="str">
        <f t="shared" si="1639"/>
        <v/>
      </c>
      <c r="AD5806" s="111" t="str">
        <f t="shared" si="1640"/>
        <v/>
      </c>
      <c r="AE5806" s="122" t="str">
        <f t="shared" si="1641"/>
        <v/>
      </c>
      <c r="AF5806" s="123" t="str">
        <f t="shared" si="1642"/>
        <v>Qtr 1</v>
      </c>
      <c r="AG5806" s="122" t="str">
        <f t="shared" si="1643"/>
        <v/>
      </c>
      <c r="AI5806" s="124" t="str">
        <f t="shared" si="1644"/>
        <v/>
      </c>
      <c r="AK5806" s="103" t="str">
        <f t="shared" si="1645"/>
        <v/>
      </c>
      <c r="AL5806" s="104" t="str">
        <f t="shared" si="1646"/>
        <v/>
      </c>
      <c r="AN5806" s="37" t="str">
        <f>IF(AK5806="", "", COUNTIF(AK$11:AK$8010, "&lt;"&amp;AK5806)+1+COUNTIF(AK$11:AK5806, AK5806)-1)</f>
        <v/>
      </c>
      <c r="AO5806" s="37" t="str">
        <f>IF(AL5806="", "", COUNTIF(AL$11:AL$8010, "&gt;"&amp;AL5806)+1+COUNTIF(AL$11:AL5806, AL5806)-1)</f>
        <v/>
      </c>
    </row>
    <row r="5807" spans="1:41" x14ac:dyDescent="0.55000000000000004">
      <c r="A5807" s="5"/>
      <c r="B5807" s="284"/>
      <c r="C5807" s="285"/>
      <c r="D5807" s="286"/>
      <c r="E5807" s="287"/>
      <c r="F5807" s="288"/>
      <c r="G5807" s="5"/>
      <c r="J5807" s="7" t="str">
        <f t="shared" si="1629"/>
        <v/>
      </c>
      <c r="K5807" s="48" t="str">
        <f t="shared" si="1630"/>
        <v/>
      </c>
      <c r="L5807" s="48" t="str">
        <f t="shared" si="1631"/>
        <v/>
      </c>
      <c r="M5807" s="49" t="str">
        <f t="shared" si="1632"/>
        <v/>
      </c>
      <c r="U5807" s="103" t="str">
        <f t="shared" si="1633"/>
        <v/>
      </c>
      <c r="V5807" s="77" t="str">
        <f t="shared" si="1634"/>
        <v/>
      </c>
      <c r="W5807" s="37" t="str">
        <f t="shared" si="1635"/>
        <v/>
      </c>
      <c r="X5807" s="7" t="str">
        <f t="shared" si="1636"/>
        <v/>
      </c>
      <c r="Y5807" s="37" t="str">
        <f t="shared" si="1637"/>
        <v/>
      </c>
      <c r="AA5807" s="54" t="str">
        <f t="shared" si="1638"/>
        <v/>
      </c>
      <c r="AC5807" s="121" t="str">
        <f t="shared" si="1639"/>
        <v/>
      </c>
      <c r="AD5807" s="111" t="str">
        <f t="shared" si="1640"/>
        <v/>
      </c>
      <c r="AE5807" s="122" t="str">
        <f t="shared" si="1641"/>
        <v/>
      </c>
      <c r="AF5807" s="123" t="str">
        <f t="shared" si="1642"/>
        <v>Qtr 1</v>
      </c>
      <c r="AG5807" s="122" t="str">
        <f t="shared" si="1643"/>
        <v/>
      </c>
      <c r="AI5807" s="124" t="str">
        <f t="shared" si="1644"/>
        <v/>
      </c>
      <c r="AK5807" s="103" t="str">
        <f t="shared" si="1645"/>
        <v/>
      </c>
      <c r="AL5807" s="104" t="str">
        <f t="shared" si="1646"/>
        <v/>
      </c>
      <c r="AN5807" s="37" t="str">
        <f>IF(AK5807="", "", COUNTIF(AK$11:AK$8010, "&lt;"&amp;AK5807)+1+COUNTIF(AK$11:AK5807, AK5807)-1)</f>
        <v/>
      </c>
      <c r="AO5807" s="37" t="str">
        <f>IF(AL5807="", "", COUNTIF(AL$11:AL$8010, "&gt;"&amp;AL5807)+1+COUNTIF(AL$11:AL5807, AL5807)-1)</f>
        <v/>
      </c>
    </row>
    <row r="5808" spans="1:41" x14ac:dyDescent="0.55000000000000004">
      <c r="A5808" s="5"/>
      <c r="B5808" s="284"/>
      <c r="C5808" s="285"/>
      <c r="D5808" s="286"/>
      <c r="E5808" s="287"/>
      <c r="F5808" s="288"/>
      <c r="G5808" s="5"/>
      <c r="J5808" s="7" t="str">
        <f t="shared" si="1629"/>
        <v/>
      </c>
      <c r="K5808" s="48" t="str">
        <f t="shared" si="1630"/>
        <v/>
      </c>
      <c r="L5808" s="48" t="str">
        <f t="shared" si="1631"/>
        <v/>
      </c>
      <c r="M5808" s="49" t="str">
        <f t="shared" si="1632"/>
        <v/>
      </c>
      <c r="U5808" s="103" t="str">
        <f t="shared" si="1633"/>
        <v/>
      </c>
      <c r="V5808" s="77" t="str">
        <f t="shared" si="1634"/>
        <v/>
      </c>
      <c r="W5808" s="37" t="str">
        <f t="shared" si="1635"/>
        <v/>
      </c>
      <c r="X5808" s="7" t="str">
        <f t="shared" si="1636"/>
        <v/>
      </c>
      <c r="Y5808" s="37" t="str">
        <f t="shared" si="1637"/>
        <v/>
      </c>
      <c r="AA5808" s="54" t="str">
        <f t="shared" si="1638"/>
        <v/>
      </c>
      <c r="AC5808" s="121" t="str">
        <f t="shared" si="1639"/>
        <v/>
      </c>
      <c r="AD5808" s="111" t="str">
        <f t="shared" si="1640"/>
        <v/>
      </c>
      <c r="AE5808" s="122" t="str">
        <f t="shared" si="1641"/>
        <v/>
      </c>
      <c r="AF5808" s="123" t="str">
        <f t="shared" si="1642"/>
        <v>Qtr 1</v>
      </c>
      <c r="AG5808" s="122" t="str">
        <f t="shared" si="1643"/>
        <v/>
      </c>
      <c r="AI5808" s="124" t="str">
        <f t="shared" si="1644"/>
        <v/>
      </c>
      <c r="AK5808" s="103" t="str">
        <f t="shared" si="1645"/>
        <v/>
      </c>
      <c r="AL5808" s="104" t="str">
        <f t="shared" si="1646"/>
        <v/>
      </c>
      <c r="AN5808" s="37" t="str">
        <f>IF(AK5808="", "", COUNTIF(AK$11:AK$8010, "&lt;"&amp;AK5808)+1+COUNTIF(AK$11:AK5808, AK5808)-1)</f>
        <v/>
      </c>
      <c r="AO5808" s="37" t="str">
        <f>IF(AL5808="", "", COUNTIF(AL$11:AL$8010, "&gt;"&amp;AL5808)+1+COUNTIF(AL$11:AL5808, AL5808)-1)</f>
        <v/>
      </c>
    </row>
    <row r="5809" spans="1:41" x14ac:dyDescent="0.55000000000000004">
      <c r="A5809" s="5"/>
      <c r="B5809" s="284"/>
      <c r="C5809" s="285"/>
      <c r="D5809" s="286"/>
      <c r="E5809" s="287"/>
      <c r="F5809" s="288"/>
      <c r="G5809" s="5"/>
      <c r="J5809" s="7" t="str">
        <f t="shared" si="1629"/>
        <v/>
      </c>
      <c r="K5809" s="48" t="str">
        <f t="shared" si="1630"/>
        <v/>
      </c>
      <c r="L5809" s="48" t="str">
        <f t="shared" si="1631"/>
        <v/>
      </c>
      <c r="M5809" s="49" t="str">
        <f t="shared" si="1632"/>
        <v/>
      </c>
      <c r="U5809" s="103" t="str">
        <f t="shared" si="1633"/>
        <v/>
      </c>
      <c r="V5809" s="77" t="str">
        <f t="shared" si="1634"/>
        <v/>
      </c>
      <c r="W5809" s="37" t="str">
        <f t="shared" si="1635"/>
        <v/>
      </c>
      <c r="X5809" s="7" t="str">
        <f t="shared" si="1636"/>
        <v/>
      </c>
      <c r="Y5809" s="37" t="str">
        <f t="shared" si="1637"/>
        <v/>
      </c>
      <c r="AA5809" s="54" t="str">
        <f t="shared" si="1638"/>
        <v/>
      </c>
      <c r="AC5809" s="121" t="str">
        <f t="shared" si="1639"/>
        <v/>
      </c>
      <c r="AD5809" s="111" t="str">
        <f t="shared" si="1640"/>
        <v/>
      </c>
      <c r="AE5809" s="122" t="str">
        <f t="shared" si="1641"/>
        <v/>
      </c>
      <c r="AF5809" s="123" t="str">
        <f t="shared" si="1642"/>
        <v>Qtr 1</v>
      </c>
      <c r="AG5809" s="122" t="str">
        <f t="shared" si="1643"/>
        <v/>
      </c>
      <c r="AI5809" s="124" t="str">
        <f t="shared" si="1644"/>
        <v/>
      </c>
      <c r="AK5809" s="103" t="str">
        <f t="shared" si="1645"/>
        <v/>
      </c>
      <c r="AL5809" s="104" t="str">
        <f t="shared" si="1646"/>
        <v/>
      </c>
      <c r="AN5809" s="37" t="str">
        <f>IF(AK5809="", "", COUNTIF(AK$11:AK$8010, "&lt;"&amp;AK5809)+1+COUNTIF(AK$11:AK5809, AK5809)-1)</f>
        <v/>
      </c>
      <c r="AO5809" s="37" t="str">
        <f>IF(AL5809="", "", COUNTIF(AL$11:AL$8010, "&gt;"&amp;AL5809)+1+COUNTIF(AL$11:AL5809, AL5809)-1)</f>
        <v/>
      </c>
    </row>
    <row r="5810" spans="1:41" x14ac:dyDescent="0.55000000000000004">
      <c r="A5810" s="5"/>
      <c r="B5810" s="284"/>
      <c r="C5810" s="285"/>
      <c r="D5810" s="286"/>
      <c r="E5810" s="287"/>
      <c r="F5810" s="288"/>
      <c r="G5810" s="5"/>
      <c r="J5810" s="7" t="str">
        <f t="shared" si="1629"/>
        <v/>
      </c>
      <c r="K5810" s="48" t="str">
        <f t="shared" si="1630"/>
        <v/>
      </c>
      <c r="L5810" s="48" t="str">
        <f t="shared" si="1631"/>
        <v/>
      </c>
      <c r="M5810" s="49" t="str">
        <f t="shared" si="1632"/>
        <v/>
      </c>
      <c r="U5810" s="103" t="str">
        <f t="shared" si="1633"/>
        <v/>
      </c>
      <c r="V5810" s="77" t="str">
        <f t="shared" si="1634"/>
        <v/>
      </c>
      <c r="W5810" s="37" t="str">
        <f t="shared" si="1635"/>
        <v/>
      </c>
      <c r="X5810" s="7" t="str">
        <f t="shared" si="1636"/>
        <v/>
      </c>
      <c r="Y5810" s="37" t="str">
        <f t="shared" si="1637"/>
        <v/>
      </c>
      <c r="AA5810" s="54" t="str">
        <f t="shared" si="1638"/>
        <v/>
      </c>
      <c r="AC5810" s="121" t="str">
        <f t="shared" si="1639"/>
        <v/>
      </c>
      <c r="AD5810" s="111" t="str">
        <f t="shared" si="1640"/>
        <v/>
      </c>
      <c r="AE5810" s="122" t="str">
        <f t="shared" si="1641"/>
        <v/>
      </c>
      <c r="AF5810" s="123" t="str">
        <f t="shared" si="1642"/>
        <v>Qtr 1</v>
      </c>
      <c r="AG5810" s="122" t="str">
        <f t="shared" si="1643"/>
        <v/>
      </c>
      <c r="AI5810" s="124" t="str">
        <f t="shared" si="1644"/>
        <v/>
      </c>
      <c r="AK5810" s="103" t="str">
        <f t="shared" si="1645"/>
        <v/>
      </c>
      <c r="AL5810" s="104" t="str">
        <f t="shared" si="1646"/>
        <v/>
      </c>
      <c r="AN5810" s="37" t="str">
        <f>IF(AK5810="", "", COUNTIF(AK$11:AK$8010, "&lt;"&amp;AK5810)+1+COUNTIF(AK$11:AK5810, AK5810)-1)</f>
        <v/>
      </c>
      <c r="AO5810" s="37" t="str">
        <f>IF(AL5810="", "", COUNTIF(AL$11:AL$8010, "&gt;"&amp;AL5810)+1+COUNTIF(AL$11:AL5810, AL5810)-1)</f>
        <v/>
      </c>
    </row>
    <row r="5811" spans="1:41" x14ac:dyDescent="0.55000000000000004">
      <c r="A5811" s="5"/>
      <c r="B5811" s="284"/>
      <c r="C5811" s="285"/>
      <c r="D5811" s="286"/>
      <c r="E5811" s="287"/>
      <c r="F5811" s="288"/>
      <c r="G5811" s="5"/>
      <c r="J5811" s="7" t="str">
        <f t="shared" si="1629"/>
        <v/>
      </c>
      <c r="K5811" s="48" t="str">
        <f t="shared" si="1630"/>
        <v/>
      </c>
      <c r="L5811" s="48" t="str">
        <f t="shared" si="1631"/>
        <v/>
      </c>
      <c r="M5811" s="49" t="str">
        <f t="shared" si="1632"/>
        <v/>
      </c>
      <c r="U5811" s="103" t="str">
        <f t="shared" si="1633"/>
        <v/>
      </c>
      <c r="V5811" s="77" t="str">
        <f t="shared" si="1634"/>
        <v/>
      </c>
      <c r="W5811" s="37" t="str">
        <f t="shared" si="1635"/>
        <v/>
      </c>
      <c r="X5811" s="7" t="str">
        <f t="shared" si="1636"/>
        <v/>
      </c>
      <c r="Y5811" s="37" t="str">
        <f t="shared" si="1637"/>
        <v/>
      </c>
      <c r="AA5811" s="54" t="str">
        <f t="shared" si="1638"/>
        <v/>
      </c>
      <c r="AC5811" s="121" t="str">
        <f t="shared" si="1639"/>
        <v/>
      </c>
      <c r="AD5811" s="111" t="str">
        <f t="shared" si="1640"/>
        <v/>
      </c>
      <c r="AE5811" s="122" t="str">
        <f t="shared" si="1641"/>
        <v/>
      </c>
      <c r="AF5811" s="123" t="str">
        <f t="shared" si="1642"/>
        <v>Qtr 1</v>
      </c>
      <c r="AG5811" s="122" t="str">
        <f t="shared" si="1643"/>
        <v/>
      </c>
      <c r="AI5811" s="124" t="str">
        <f t="shared" si="1644"/>
        <v/>
      </c>
      <c r="AK5811" s="103" t="str">
        <f t="shared" si="1645"/>
        <v/>
      </c>
      <c r="AL5811" s="104" t="str">
        <f t="shared" si="1646"/>
        <v/>
      </c>
      <c r="AN5811" s="37" t="str">
        <f>IF(AK5811="", "", COUNTIF(AK$11:AK$8010, "&lt;"&amp;AK5811)+1+COUNTIF(AK$11:AK5811, AK5811)-1)</f>
        <v/>
      </c>
      <c r="AO5811" s="37" t="str">
        <f>IF(AL5811="", "", COUNTIF(AL$11:AL$8010, "&gt;"&amp;AL5811)+1+COUNTIF(AL$11:AL5811, AL5811)-1)</f>
        <v/>
      </c>
    </row>
    <row r="5812" spans="1:41" x14ac:dyDescent="0.55000000000000004">
      <c r="A5812" s="5"/>
      <c r="B5812" s="284"/>
      <c r="C5812" s="285"/>
      <c r="D5812" s="286"/>
      <c r="E5812" s="287"/>
      <c r="F5812" s="288"/>
      <c r="G5812" s="5"/>
      <c r="J5812" s="7" t="str">
        <f t="shared" si="1629"/>
        <v/>
      </c>
      <c r="K5812" s="48" t="str">
        <f t="shared" si="1630"/>
        <v/>
      </c>
      <c r="L5812" s="48" t="str">
        <f t="shared" si="1631"/>
        <v/>
      </c>
      <c r="M5812" s="49" t="str">
        <f t="shared" si="1632"/>
        <v/>
      </c>
      <c r="U5812" s="103" t="str">
        <f t="shared" si="1633"/>
        <v/>
      </c>
      <c r="V5812" s="77" t="str">
        <f t="shared" si="1634"/>
        <v/>
      </c>
      <c r="W5812" s="37" t="str">
        <f t="shared" si="1635"/>
        <v/>
      </c>
      <c r="X5812" s="7" t="str">
        <f t="shared" si="1636"/>
        <v/>
      </c>
      <c r="Y5812" s="37" t="str">
        <f t="shared" si="1637"/>
        <v/>
      </c>
      <c r="AA5812" s="54" t="str">
        <f t="shared" si="1638"/>
        <v/>
      </c>
      <c r="AC5812" s="121" t="str">
        <f t="shared" si="1639"/>
        <v/>
      </c>
      <c r="AD5812" s="111" t="str">
        <f t="shared" si="1640"/>
        <v/>
      </c>
      <c r="AE5812" s="122" t="str">
        <f t="shared" si="1641"/>
        <v/>
      </c>
      <c r="AF5812" s="123" t="str">
        <f t="shared" si="1642"/>
        <v>Qtr 1</v>
      </c>
      <c r="AG5812" s="122" t="str">
        <f t="shared" si="1643"/>
        <v/>
      </c>
      <c r="AI5812" s="124" t="str">
        <f t="shared" si="1644"/>
        <v/>
      </c>
      <c r="AK5812" s="103" t="str">
        <f t="shared" si="1645"/>
        <v/>
      </c>
      <c r="AL5812" s="104" t="str">
        <f t="shared" si="1646"/>
        <v/>
      </c>
      <c r="AN5812" s="37" t="str">
        <f>IF(AK5812="", "", COUNTIF(AK$11:AK$8010, "&lt;"&amp;AK5812)+1+COUNTIF(AK$11:AK5812, AK5812)-1)</f>
        <v/>
      </c>
      <c r="AO5812" s="37" t="str">
        <f>IF(AL5812="", "", COUNTIF(AL$11:AL$8010, "&gt;"&amp;AL5812)+1+COUNTIF(AL$11:AL5812, AL5812)-1)</f>
        <v/>
      </c>
    </row>
    <row r="5813" spans="1:41" x14ac:dyDescent="0.55000000000000004">
      <c r="A5813" s="5"/>
      <c r="B5813" s="284"/>
      <c r="C5813" s="285"/>
      <c r="D5813" s="286"/>
      <c r="E5813" s="287"/>
      <c r="F5813" s="288"/>
      <c r="G5813" s="5"/>
      <c r="J5813" s="7" t="str">
        <f t="shared" si="1629"/>
        <v/>
      </c>
      <c r="K5813" s="48" t="str">
        <f t="shared" si="1630"/>
        <v/>
      </c>
      <c r="L5813" s="48" t="str">
        <f t="shared" si="1631"/>
        <v/>
      </c>
      <c r="M5813" s="49" t="str">
        <f t="shared" si="1632"/>
        <v/>
      </c>
      <c r="U5813" s="103" t="str">
        <f t="shared" si="1633"/>
        <v/>
      </c>
      <c r="V5813" s="77" t="str">
        <f t="shared" si="1634"/>
        <v/>
      </c>
      <c r="W5813" s="37" t="str">
        <f t="shared" si="1635"/>
        <v/>
      </c>
      <c r="X5813" s="7" t="str">
        <f t="shared" si="1636"/>
        <v/>
      </c>
      <c r="Y5813" s="37" t="str">
        <f t="shared" si="1637"/>
        <v/>
      </c>
      <c r="AA5813" s="54" t="str">
        <f t="shared" si="1638"/>
        <v/>
      </c>
      <c r="AC5813" s="121" t="str">
        <f t="shared" si="1639"/>
        <v/>
      </c>
      <c r="AD5813" s="111" t="str">
        <f t="shared" si="1640"/>
        <v/>
      </c>
      <c r="AE5813" s="122" t="str">
        <f t="shared" si="1641"/>
        <v/>
      </c>
      <c r="AF5813" s="123" t="str">
        <f t="shared" si="1642"/>
        <v>Qtr 1</v>
      </c>
      <c r="AG5813" s="122" t="str">
        <f t="shared" si="1643"/>
        <v/>
      </c>
      <c r="AI5813" s="124" t="str">
        <f t="shared" si="1644"/>
        <v/>
      </c>
      <c r="AK5813" s="103" t="str">
        <f t="shared" si="1645"/>
        <v/>
      </c>
      <c r="AL5813" s="104" t="str">
        <f t="shared" si="1646"/>
        <v/>
      </c>
      <c r="AN5813" s="37" t="str">
        <f>IF(AK5813="", "", COUNTIF(AK$11:AK$8010, "&lt;"&amp;AK5813)+1+COUNTIF(AK$11:AK5813, AK5813)-1)</f>
        <v/>
      </c>
      <c r="AO5813" s="37" t="str">
        <f>IF(AL5813="", "", COUNTIF(AL$11:AL$8010, "&gt;"&amp;AL5813)+1+COUNTIF(AL$11:AL5813, AL5813)-1)</f>
        <v/>
      </c>
    </row>
    <row r="5814" spans="1:41" x14ac:dyDescent="0.55000000000000004">
      <c r="A5814" s="5"/>
      <c r="B5814" s="284"/>
      <c r="C5814" s="285"/>
      <c r="D5814" s="286"/>
      <c r="E5814" s="287"/>
      <c r="F5814" s="288"/>
      <c r="G5814" s="5"/>
      <c r="J5814" s="7" t="str">
        <f t="shared" si="1629"/>
        <v/>
      </c>
      <c r="K5814" s="48" t="str">
        <f t="shared" si="1630"/>
        <v/>
      </c>
      <c r="L5814" s="48" t="str">
        <f t="shared" si="1631"/>
        <v/>
      </c>
      <c r="M5814" s="49" t="str">
        <f t="shared" si="1632"/>
        <v/>
      </c>
      <c r="U5814" s="103" t="str">
        <f t="shared" si="1633"/>
        <v/>
      </c>
      <c r="V5814" s="77" t="str">
        <f t="shared" si="1634"/>
        <v/>
      </c>
      <c r="W5814" s="37" t="str">
        <f t="shared" si="1635"/>
        <v/>
      </c>
      <c r="X5814" s="7" t="str">
        <f t="shared" si="1636"/>
        <v/>
      </c>
      <c r="Y5814" s="37" t="str">
        <f t="shared" si="1637"/>
        <v/>
      </c>
      <c r="AA5814" s="54" t="str">
        <f t="shared" si="1638"/>
        <v/>
      </c>
      <c r="AC5814" s="121" t="str">
        <f t="shared" si="1639"/>
        <v/>
      </c>
      <c r="AD5814" s="111" t="str">
        <f t="shared" si="1640"/>
        <v/>
      </c>
      <c r="AE5814" s="122" t="str">
        <f t="shared" si="1641"/>
        <v/>
      </c>
      <c r="AF5814" s="123" t="str">
        <f t="shared" si="1642"/>
        <v>Qtr 1</v>
      </c>
      <c r="AG5814" s="122" t="str">
        <f t="shared" si="1643"/>
        <v/>
      </c>
      <c r="AI5814" s="124" t="str">
        <f t="shared" si="1644"/>
        <v/>
      </c>
      <c r="AK5814" s="103" t="str">
        <f t="shared" si="1645"/>
        <v/>
      </c>
      <c r="AL5814" s="104" t="str">
        <f t="shared" si="1646"/>
        <v/>
      </c>
      <c r="AN5814" s="37" t="str">
        <f>IF(AK5814="", "", COUNTIF(AK$11:AK$8010, "&lt;"&amp;AK5814)+1+COUNTIF(AK$11:AK5814, AK5814)-1)</f>
        <v/>
      </c>
      <c r="AO5814" s="37" t="str">
        <f>IF(AL5814="", "", COUNTIF(AL$11:AL$8010, "&gt;"&amp;AL5814)+1+COUNTIF(AL$11:AL5814, AL5814)-1)</f>
        <v/>
      </c>
    </row>
    <row r="5815" spans="1:41" x14ac:dyDescent="0.55000000000000004">
      <c r="A5815" s="5"/>
      <c r="B5815" s="284"/>
      <c r="C5815" s="285"/>
      <c r="D5815" s="286"/>
      <c r="E5815" s="287"/>
      <c r="F5815" s="288"/>
      <c r="G5815" s="5"/>
      <c r="J5815" s="7" t="str">
        <f t="shared" si="1629"/>
        <v/>
      </c>
      <c r="K5815" s="48" t="str">
        <f t="shared" si="1630"/>
        <v/>
      </c>
      <c r="L5815" s="48" t="str">
        <f t="shared" si="1631"/>
        <v/>
      </c>
      <c r="M5815" s="49" t="str">
        <f t="shared" si="1632"/>
        <v/>
      </c>
      <c r="U5815" s="103" t="str">
        <f t="shared" si="1633"/>
        <v/>
      </c>
      <c r="V5815" s="77" t="str">
        <f t="shared" si="1634"/>
        <v/>
      </c>
      <c r="W5815" s="37" t="str">
        <f t="shared" si="1635"/>
        <v/>
      </c>
      <c r="X5815" s="7" t="str">
        <f t="shared" si="1636"/>
        <v/>
      </c>
      <c r="Y5815" s="37" t="str">
        <f t="shared" si="1637"/>
        <v/>
      </c>
      <c r="AA5815" s="54" t="str">
        <f t="shared" si="1638"/>
        <v/>
      </c>
      <c r="AC5815" s="121" t="str">
        <f t="shared" si="1639"/>
        <v/>
      </c>
      <c r="AD5815" s="111" t="str">
        <f t="shared" si="1640"/>
        <v/>
      </c>
      <c r="AE5815" s="122" t="str">
        <f t="shared" si="1641"/>
        <v/>
      </c>
      <c r="AF5815" s="123" t="str">
        <f t="shared" si="1642"/>
        <v>Qtr 1</v>
      </c>
      <c r="AG5815" s="122" t="str">
        <f t="shared" si="1643"/>
        <v/>
      </c>
      <c r="AI5815" s="124" t="str">
        <f t="shared" si="1644"/>
        <v/>
      </c>
      <c r="AK5815" s="103" t="str">
        <f t="shared" si="1645"/>
        <v/>
      </c>
      <c r="AL5815" s="104" t="str">
        <f t="shared" si="1646"/>
        <v/>
      </c>
      <c r="AN5815" s="37" t="str">
        <f>IF(AK5815="", "", COUNTIF(AK$11:AK$8010, "&lt;"&amp;AK5815)+1+COUNTIF(AK$11:AK5815, AK5815)-1)</f>
        <v/>
      </c>
      <c r="AO5815" s="37" t="str">
        <f>IF(AL5815="", "", COUNTIF(AL$11:AL$8010, "&gt;"&amp;AL5815)+1+COUNTIF(AL$11:AL5815, AL5815)-1)</f>
        <v/>
      </c>
    </row>
    <row r="5816" spans="1:41" x14ac:dyDescent="0.55000000000000004">
      <c r="A5816" s="5"/>
      <c r="B5816" s="284"/>
      <c r="C5816" s="285"/>
      <c r="D5816" s="286"/>
      <c r="E5816" s="287"/>
      <c r="F5816" s="288"/>
      <c r="G5816" s="5"/>
      <c r="J5816" s="7" t="str">
        <f t="shared" si="1629"/>
        <v/>
      </c>
      <c r="K5816" s="48" t="str">
        <f t="shared" si="1630"/>
        <v/>
      </c>
      <c r="L5816" s="48" t="str">
        <f t="shared" si="1631"/>
        <v/>
      </c>
      <c r="M5816" s="49" t="str">
        <f t="shared" si="1632"/>
        <v/>
      </c>
      <c r="U5816" s="103" t="str">
        <f t="shared" si="1633"/>
        <v/>
      </c>
      <c r="V5816" s="77" t="str">
        <f t="shared" si="1634"/>
        <v/>
      </c>
      <c r="W5816" s="37" t="str">
        <f t="shared" si="1635"/>
        <v/>
      </c>
      <c r="X5816" s="7" t="str">
        <f t="shared" si="1636"/>
        <v/>
      </c>
      <c r="Y5816" s="37" t="str">
        <f t="shared" si="1637"/>
        <v/>
      </c>
      <c r="AA5816" s="54" t="str">
        <f t="shared" si="1638"/>
        <v/>
      </c>
      <c r="AC5816" s="121" t="str">
        <f t="shared" si="1639"/>
        <v/>
      </c>
      <c r="AD5816" s="111" t="str">
        <f t="shared" si="1640"/>
        <v/>
      </c>
      <c r="AE5816" s="122" t="str">
        <f t="shared" si="1641"/>
        <v/>
      </c>
      <c r="AF5816" s="123" t="str">
        <f t="shared" si="1642"/>
        <v>Qtr 1</v>
      </c>
      <c r="AG5816" s="122" t="str">
        <f t="shared" si="1643"/>
        <v/>
      </c>
      <c r="AI5816" s="124" t="str">
        <f t="shared" si="1644"/>
        <v/>
      </c>
      <c r="AK5816" s="103" t="str">
        <f t="shared" si="1645"/>
        <v/>
      </c>
      <c r="AL5816" s="104" t="str">
        <f t="shared" si="1646"/>
        <v/>
      </c>
      <c r="AN5816" s="37" t="str">
        <f>IF(AK5816="", "", COUNTIF(AK$11:AK$8010, "&lt;"&amp;AK5816)+1+COUNTIF(AK$11:AK5816, AK5816)-1)</f>
        <v/>
      </c>
      <c r="AO5816" s="37" t="str">
        <f>IF(AL5816="", "", COUNTIF(AL$11:AL$8010, "&gt;"&amp;AL5816)+1+COUNTIF(AL$11:AL5816, AL5816)-1)</f>
        <v/>
      </c>
    </row>
    <row r="5817" spans="1:41" x14ac:dyDescent="0.55000000000000004">
      <c r="A5817" s="5"/>
      <c r="B5817" s="284"/>
      <c r="C5817" s="285"/>
      <c r="D5817" s="286"/>
      <c r="E5817" s="287"/>
      <c r="F5817" s="288"/>
      <c r="G5817" s="5"/>
      <c r="J5817" s="7" t="str">
        <f t="shared" si="1629"/>
        <v/>
      </c>
      <c r="K5817" s="48" t="str">
        <f t="shared" si="1630"/>
        <v/>
      </c>
      <c r="L5817" s="48" t="str">
        <f t="shared" si="1631"/>
        <v/>
      </c>
      <c r="M5817" s="49" t="str">
        <f t="shared" si="1632"/>
        <v/>
      </c>
      <c r="U5817" s="103" t="str">
        <f t="shared" si="1633"/>
        <v/>
      </c>
      <c r="V5817" s="77" t="str">
        <f t="shared" si="1634"/>
        <v/>
      </c>
      <c r="W5817" s="37" t="str">
        <f t="shared" si="1635"/>
        <v/>
      </c>
      <c r="X5817" s="7" t="str">
        <f t="shared" si="1636"/>
        <v/>
      </c>
      <c r="Y5817" s="37" t="str">
        <f t="shared" si="1637"/>
        <v/>
      </c>
      <c r="AA5817" s="54" t="str">
        <f t="shared" si="1638"/>
        <v/>
      </c>
      <c r="AC5817" s="121" t="str">
        <f t="shared" si="1639"/>
        <v/>
      </c>
      <c r="AD5817" s="111" t="str">
        <f t="shared" si="1640"/>
        <v/>
      </c>
      <c r="AE5817" s="122" t="str">
        <f t="shared" si="1641"/>
        <v/>
      </c>
      <c r="AF5817" s="123" t="str">
        <f t="shared" si="1642"/>
        <v>Qtr 1</v>
      </c>
      <c r="AG5817" s="122" t="str">
        <f t="shared" si="1643"/>
        <v/>
      </c>
      <c r="AI5817" s="124" t="str">
        <f t="shared" si="1644"/>
        <v/>
      </c>
      <c r="AK5817" s="103" t="str">
        <f t="shared" si="1645"/>
        <v/>
      </c>
      <c r="AL5817" s="104" t="str">
        <f t="shared" si="1646"/>
        <v/>
      </c>
      <c r="AN5817" s="37" t="str">
        <f>IF(AK5817="", "", COUNTIF(AK$11:AK$8010, "&lt;"&amp;AK5817)+1+COUNTIF(AK$11:AK5817, AK5817)-1)</f>
        <v/>
      </c>
      <c r="AO5817" s="37" t="str">
        <f>IF(AL5817="", "", COUNTIF(AL$11:AL$8010, "&gt;"&amp;AL5817)+1+COUNTIF(AL$11:AL5817, AL5817)-1)</f>
        <v/>
      </c>
    </row>
    <row r="5818" spans="1:41" x14ac:dyDescent="0.55000000000000004">
      <c r="A5818" s="5"/>
      <c r="B5818" s="284"/>
      <c r="C5818" s="285"/>
      <c r="D5818" s="286"/>
      <c r="E5818" s="287"/>
      <c r="F5818" s="288"/>
      <c r="G5818" s="5"/>
      <c r="J5818" s="7" t="str">
        <f t="shared" si="1629"/>
        <v/>
      </c>
      <c r="K5818" s="48" t="str">
        <f t="shared" si="1630"/>
        <v/>
      </c>
      <c r="L5818" s="48" t="str">
        <f t="shared" si="1631"/>
        <v/>
      </c>
      <c r="M5818" s="49" t="str">
        <f t="shared" si="1632"/>
        <v/>
      </c>
      <c r="U5818" s="103" t="str">
        <f t="shared" si="1633"/>
        <v/>
      </c>
      <c r="V5818" s="77" t="str">
        <f t="shared" si="1634"/>
        <v/>
      </c>
      <c r="W5818" s="37" t="str">
        <f t="shared" si="1635"/>
        <v/>
      </c>
      <c r="X5818" s="7" t="str">
        <f t="shared" si="1636"/>
        <v/>
      </c>
      <c r="Y5818" s="37" t="str">
        <f t="shared" si="1637"/>
        <v/>
      </c>
      <c r="AA5818" s="54" t="str">
        <f t="shared" si="1638"/>
        <v/>
      </c>
      <c r="AC5818" s="121" t="str">
        <f t="shared" si="1639"/>
        <v/>
      </c>
      <c r="AD5818" s="111" t="str">
        <f t="shared" si="1640"/>
        <v/>
      </c>
      <c r="AE5818" s="122" t="str">
        <f t="shared" si="1641"/>
        <v/>
      </c>
      <c r="AF5818" s="123" t="str">
        <f t="shared" si="1642"/>
        <v>Qtr 1</v>
      </c>
      <c r="AG5818" s="122" t="str">
        <f t="shared" si="1643"/>
        <v/>
      </c>
      <c r="AI5818" s="124" t="str">
        <f t="shared" si="1644"/>
        <v/>
      </c>
      <c r="AK5818" s="103" t="str">
        <f t="shared" si="1645"/>
        <v/>
      </c>
      <c r="AL5818" s="104" t="str">
        <f t="shared" si="1646"/>
        <v/>
      </c>
      <c r="AN5818" s="37" t="str">
        <f>IF(AK5818="", "", COUNTIF(AK$11:AK$8010, "&lt;"&amp;AK5818)+1+COUNTIF(AK$11:AK5818, AK5818)-1)</f>
        <v/>
      </c>
      <c r="AO5818" s="37" t="str">
        <f>IF(AL5818="", "", COUNTIF(AL$11:AL$8010, "&gt;"&amp;AL5818)+1+COUNTIF(AL$11:AL5818, AL5818)-1)</f>
        <v/>
      </c>
    </row>
    <row r="5819" spans="1:41" x14ac:dyDescent="0.55000000000000004">
      <c r="A5819" s="5"/>
      <c r="B5819" s="284"/>
      <c r="C5819" s="285"/>
      <c r="D5819" s="286"/>
      <c r="E5819" s="287"/>
      <c r="F5819" s="288"/>
      <c r="G5819" s="5"/>
      <c r="J5819" s="7" t="str">
        <f t="shared" si="1629"/>
        <v/>
      </c>
      <c r="K5819" s="48" t="str">
        <f t="shared" si="1630"/>
        <v/>
      </c>
      <c r="L5819" s="48" t="str">
        <f t="shared" si="1631"/>
        <v/>
      </c>
      <c r="M5819" s="49" t="str">
        <f t="shared" si="1632"/>
        <v/>
      </c>
      <c r="U5819" s="103" t="str">
        <f t="shared" si="1633"/>
        <v/>
      </c>
      <c r="V5819" s="77" t="str">
        <f t="shared" si="1634"/>
        <v/>
      </c>
      <c r="W5819" s="37" t="str">
        <f t="shared" si="1635"/>
        <v/>
      </c>
      <c r="X5819" s="7" t="str">
        <f t="shared" si="1636"/>
        <v/>
      </c>
      <c r="Y5819" s="37" t="str">
        <f t="shared" si="1637"/>
        <v/>
      </c>
      <c r="AA5819" s="54" t="str">
        <f t="shared" si="1638"/>
        <v/>
      </c>
      <c r="AC5819" s="121" t="str">
        <f t="shared" si="1639"/>
        <v/>
      </c>
      <c r="AD5819" s="111" t="str">
        <f t="shared" si="1640"/>
        <v/>
      </c>
      <c r="AE5819" s="122" t="str">
        <f t="shared" si="1641"/>
        <v/>
      </c>
      <c r="AF5819" s="123" t="str">
        <f t="shared" si="1642"/>
        <v>Qtr 1</v>
      </c>
      <c r="AG5819" s="122" t="str">
        <f t="shared" si="1643"/>
        <v/>
      </c>
      <c r="AI5819" s="124" t="str">
        <f t="shared" si="1644"/>
        <v/>
      </c>
      <c r="AK5819" s="103" t="str">
        <f t="shared" si="1645"/>
        <v/>
      </c>
      <c r="AL5819" s="104" t="str">
        <f t="shared" si="1646"/>
        <v/>
      </c>
      <c r="AN5819" s="37" t="str">
        <f>IF(AK5819="", "", COUNTIF(AK$11:AK$8010, "&lt;"&amp;AK5819)+1+COUNTIF(AK$11:AK5819, AK5819)-1)</f>
        <v/>
      </c>
      <c r="AO5819" s="37" t="str">
        <f>IF(AL5819="", "", COUNTIF(AL$11:AL$8010, "&gt;"&amp;AL5819)+1+COUNTIF(AL$11:AL5819, AL5819)-1)</f>
        <v/>
      </c>
    </row>
    <row r="5820" spans="1:41" x14ac:dyDescent="0.55000000000000004">
      <c r="A5820" s="5"/>
      <c r="B5820" s="284"/>
      <c r="C5820" s="285"/>
      <c r="D5820" s="286"/>
      <c r="E5820" s="287"/>
      <c r="F5820" s="288"/>
      <c r="G5820" s="5"/>
      <c r="J5820" s="7" t="str">
        <f t="shared" si="1629"/>
        <v/>
      </c>
      <c r="K5820" s="48" t="str">
        <f t="shared" si="1630"/>
        <v/>
      </c>
      <c r="L5820" s="48" t="str">
        <f t="shared" si="1631"/>
        <v/>
      </c>
      <c r="M5820" s="49" t="str">
        <f t="shared" si="1632"/>
        <v/>
      </c>
      <c r="U5820" s="103" t="str">
        <f t="shared" si="1633"/>
        <v/>
      </c>
      <c r="V5820" s="77" t="str">
        <f t="shared" si="1634"/>
        <v/>
      </c>
      <c r="W5820" s="37" t="str">
        <f t="shared" si="1635"/>
        <v/>
      </c>
      <c r="X5820" s="7" t="str">
        <f t="shared" si="1636"/>
        <v/>
      </c>
      <c r="Y5820" s="37" t="str">
        <f t="shared" si="1637"/>
        <v/>
      </c>
      <c r="AA5820" s="54" t="str">
        <f t="shared" si="1638"/>
        <v/>
      </c>
      <c r="AC5820" s="121" t="str">
        <f t="shared" si="1639"/>
        <v/>
      </c>
      <c r="AD5820" s="111" t="str">
        <f t="shared" si="1640"/>
        <v/>
      </c>
      <c r="AE5820" s="122" t="str">
        <f t="shared" si="1641"/>
        <v/>
      </c>
      <c r="AF5820" s="123" t="str">
        <f t="shared" si="1642"/>
        <v>Qtr 1</v>
      </c>
      <c r="AG5820" s="122" t="str">
        <f t="shared" si="1643"/>
        <v/>
      </c>
      <c r="AI5820" s="124" t="str">
        <f t="shared" si="1644"/>
        <v/>
      </c>
      <c r="AK5820" s="103" t="str">
        <f t="shared" si="1645"/>
        <v/>
      </c>
      <c r="AL5820" s="104" t="str">
        <f t="shared" si="1646"/>
        <v/>
      </c>
      <c r="AN5820" s="37" t="str">
        <f>IF(AK5820="", "", COUNTIF(AK$11:AK$8010, "&lt;"&amp;AK5820)+1+COUNTIF(AK$11:AK5820, AK5820)-1)</f>
        <v/>
      </c>
      <c r="AO5820" s="37" t="str">
        <f>IF(AL5820="", "", COUNTIF(AL$11:AL$8010, "&gt;"&amp;AL5820)+1+COUNTIF(AL$11:AL5820, AL5820)-1)</f>
        <v/>
      </c>
    </row>
    <row r="5821" spans="1:41" x14ac:dyDescent="0.55000000000000004">
      <c r="A5821" s="5"/>
      <c r="B5821" s="284"/>
      <c r="C5821" s="285"/>
      <c r="D5821" s="286"/>
      <c r="E5821" s="287"/>
      <c r="F5821" s="288"/>
      <c r="G5821" s="5"/>
      <c r="J5821" s="7" t="str">
        <f t="shared" si="1629"/>
        <v/>
      </c>
      <c r="K5821" s="48" t="str">
        <f t="shared" si="1630"/>
        <v/>
      </c>
      <c r="L5821" s="48" t="str">
        <f t="shared" si="1631"/>
        <v/>
      </c>
      <c r="M5821" s="49" t="str">
        <f t="shared" si="1632"/>
        <v/>
      </c>
      <c r="U5821" s="103" t="str">
        <f t="shared" si="1633"/>
        <v/>
      </c>
      <c r="V5821" s="77" t="str">
        <f t="shared" si="1634"/>
        <v/>
      </c>
      <c r="W5821" s="37" t="str">
        <f t="shared" si="1635"/>
        <v/>
      </c>
      <c r="X5821" s="7" t="str">
        <f t="shared" si="1636"/>
        <v/>
      </c>
      <c r="Y5821" s="37" t="str">
        <f t="shared" si="1637"/>
        <v/>
      </c>
      <c r="AA5821" s="54" t="str">
        <f t="shared" si="1638"/>
        <v/>
      </c>
      <c r="AC5821" s="121" t="str">
        <f t="shared" si="1639"/>
        <v/>
      </c>
      <c r="AD5821" s="111" t="str">
        <f t="shared" si="1640"/>
        <v/>
      </c>
      <c r="AE5821" s="122" t="str">
        <f t="shared" si="1641"/>
        <v/>
      </c>
      <c r="AF5821" s="123" t="str">
        <f t="shared" si="1642"/>
        <v>Qtr 1</v>
      </c>
      <c r="AG5821" s="122" t="str">
        <f t="shared" si="1643"/>
        <v/>
      </c>
      <c r="AI5821" s="124" t="str">
        <f t="shared" si="1644"/>
        <v/>
      </c>
      <c r="AK5821" s="103" t="str">
        <f t="shared" si="1645"/>
        <v/>
      </c>
      <c r="AL5821" s="104" t="str">
        <f t="shared" si="1646"/>
        <v/>
      </c>
      <c r="AN5821" s="37" t="str">
        <f>IF(AK5821="", "", COUNTIF(AK$11:AK$8010, "&lt;"&amp;AK5821)+1+COUNTIF(AK$11:AK5821, AK5821)-1)</f>
        <v/>
      </c>
      <c r="AO5821" s="37" t="str">
        <f>IF(AL5821="", "", COUNTIF(AL$11:AL$8010, "&gt;"&amp;AL5821)+1+COUNTIF(AL$11:AL5821, AL5821)-1)</f>
        <v/>
      </c>
    </row>
    <row r="5822" spans="1:41" x14ac:dyDescent="0.55000000000000004">
      <c r="A5822" s="5"/>
      <c r="B5822" s="284"/>
      <c r="C5822" s="285"/>
      <c r="D5822" s="286"/>
      <c r="E5822" s="287"/>
      <c r="F5822" s="288"/>
      <c r="G5822" s="5"/>
      <c r="J5822" s="7" t="str">
        <f t="shared" si="1629"/>
        <v/>
      </c>
      <c r="K5822" s="48" t="str">
        <f t="shared" si="1630"/>
        <v/>
      </c>
      <c r="L5822" s="48" t="str">
        <f t="shared" si="1631"/>
        <v/>
      </c>
      <c r="M5822" s="49" t="str">
        <f t="shared" si="1632"/>
        <v/>
      </c>
      <c r="U5822" s="103" t="str">
        <f t="shared" si="1633"/>
        <v/>
      </c>
      <c r="V5822" s="77" t="str">
        <f t="shared" si="1634"/>
        <v/>
      </c>
      <c r="W5822" s="37" t="str">
        <f t="shared" si="1635"/>
        <v/>
      </c>
      <c r="X5822" s="7" t="str">
        <f t="shared" si="1636"/>
        <v/>
      </c>
      <c r="Y5822" s="37" t="str">
        <f t="shared" si="1637"/>
        <v/>
      </c>
      <c r="AA5822" s="54" t="str">
        <f t="shared" si="1638"/>
        <v/>
      </c>
      <c r="AC5822" s="121" t="str">
        <f t="shared" si="1639"/>
        <v/>
      </c>
      <c r="AD5822" s="111" t="str">
        <f t="shared" si="1640"/>
        <v/>
      </c>
      <c r="AE5822" s="122" t="str">
        <f t="shared" si="1641"/>
        <v/>
      </c>
      <c r="AF5822" s="123" t="str">
        <f t="shared" si="1642"/>
        <v>Qtr 1</v>
      </c>
      <c r="AG5822" s="122" t="str">
        <f t="shared" si="1643"/>
        <v/>
      </c>
      <c r="AI5822" s="124" t="str">
        <f t="shared" si="1644"/>
        <v/>
      </c>
      <c r="AK5822" s="103" t="str">
        <f t="shared" si="1645"/>
        <v/>
      </c>
      <c r="AL5822" s="104" t="str">
        <f t="shared" si="1646"/>
        <v/>
      </c>
      <c r="AN5822" s="37" t="str">
        <f>IF(AK5822="", "", COUNTIF(AK$11:AK$8010, "&lt;"&amp;AK5822)+1+COUNTIF(AK$11:AK5822, AK5822)-1)</f>
        <v/>
      </c>
      <c r="AO5822" s="37" t="str">
        <f>IF(AL5822="", "", COUNTIF(AL$11:AL$8010, "&gt;"&amp;AL5822)+1+COUNTIF(AL$11:AL5822, AL5822)-1)</f>
        <v/>
      </c>
    </row>
    <row r="5823" spans="1:41" x14ac:dyDescent="0.55000000000000004">
      <c r="A5823" s="5"/>
      <c r="B5823" s="284"/>
      <c r="C5823" s="285"/>
      <c r="D5823" s="286"/>
      <c r="E5823" s="287"/>
      <c r="F5823" s="288"/>
      <c r="G5823" s="5"/>
      <c r="J5823" s="7" t="str">
        <f t="shared" si="1629"/>
        <v/>
      </c>
      <c r="K5823" s="48" t="str">
        <f t="shared" si="1630"/>
        <v/>
      </c>
      <c r="L5823" s="48" t="str">
        <f t="shared" si="1631"/>
        <v/>
      </c>
      <c r="M5823" s="49" t="str">
        <f t="shared" si="1632"/>
        <v/>
      </c>
      <c r="U5823" s="103" t="str">
        <f t="shared" si="1633"/>
        <v/>
      </c>
      <c r="V5823" s="77" t="str">
        <f t="shared" si="1634"/>
        <v/>
      </c>
      <c r="W5823" s="37" t="str">
        <f t="shared" si="1635"/>
        <v/>
      </c>
      <c r="X5823" s="7" t="str">
        <f t="shared" si="1636"/>
        <v/>
      </c>
      <c r="Y5823" s="37" t="str">
        <f t="shared" si="1637"/>
        <v/>
      </c>
      <c r="AA5823" s="54" t="str">
        <f t="shared" si="1638"/>
        <v/>
      </c>
      <c r="AC5823" s="121" t="str">
        <f t="shared" si="1639"/>
        <v/>
      </c>
      <c r="AD5823" s="111" t="str">
        <f t="shared" si="1640"/>
        <v/>
      </c>
      <c r="AE5823" s="122" t="str">
        <f t="shared" si="1641"/>
        <v/>
      </c>
      <c r="AF5823" s="123" t="str">
        <f t="shared" si="1642"/>
        <v>Qtr 1</v>
      </c>
      <c r="AG5823" s="122" t="str">
        <f t="shared" si="1643"/>
        <v/>
      </c>
      <c r="AI5823" s="124" t="str">
        <f t="shared" si="1644"/>
        <v/>
      </c>
      <c r="AK5823" s="103" t="str">
        <f t="shared" si="1645"/>
        <v/>
      </c>
      <c r="AL5823" s="104" t="str">
        <f t="shared" si="1646"/>
        <v/>
      </c>
      <c r="AN5823" s="37" t="str">
        <f>IF(AK5823="", "", COUNTIF(AK$11:AK$8010, "&lt;"&amp;AK5823)+1+COUNTIF(AK$11:AK5823, AK5823)-1)</f>
        <v/>
      </c>
      <c r="AO5823" s="37" t="str">
        <f>IF(AL5823="", "", COUNTIF(AL$11:AL$8010, "&gt;"&amp;AL5823)+1+COUNTIF(AL$11:AL5823, AL5823)-1)</f>
        <v/>
      </c>
    </row>
    <row r="5824" spans="1:41" x14ac:dyDescent="0.55000000000000004">
      <c r="A5824" s="5"/>
      <c r="B5824" s="284"/>
      <c r="C5824" s="285"/>
      <c r="D5824" s="286"/>
      <c r="E5824" s="287"/>
      <c r="F5824" s="288"/>
      <c r="G5824" s="5"/>
      <c r="J5824" s="7" t="str">
        <f t="shared" si="1629"/>
        <v/>
      </c>
      <c r="K5824" s="48" t="str">
        <f t="shared" si="1630"/>
        <v/>
      </c>
      <c r="L5824" s="48" t="str">
        <f t="shared" si="1631"/>
        <v/>
      </c>
      <c r="M5824" s="49" t="str">
        <f t="shared" si="1632"/>
        <v/>
      </c>
      <c r="U5824" s="103" t="str">
        <f t="shared" si="1633"/>
        <v/>
      </c>
      <c r="V5824" s="77" t="str">
        <f t="shared" si="1634"/>
        <v/>
      </c>
      <c r="W5824" s="37" t="str">
        <f t="shared" si="1635"/>
        <v/>
      </c>
      <c r="X5824" s="7" t="str">
        <f t="shared" si="1636"/>
        <v/>
      </c>
      <c r="Y5824" s="37" t="str">
        <f t="shared" si="1637"/>
        <v/>
      </c>
      <c r="AA5824" s="54" t="str">
        <f t="shared" si="1638"/>
        <v/>
      </c>
      <c r="AC5824" s="121" t="str">
        <f t="shared" si="1639"/>
        <v/>
      </c>
      <c r="AD5824" s="111" t="str">
        <f t="shared" si="1640"/>
        <v/>
      </c>
      <c r="AE5824" s="122" t="str">
        <f t="shared" si="1641"/>
        <v/>
      </c>
      <c r="AF5824" s="123" t="str">
        <f t="shared" si="1642"/>
        <v>Qtr 1</v>
      </c>
      <c r="AG5824" s="122" t="str">
        <f t="shared" si="1643"/>
        <v/>
      </c>
      <c r="AI5824" s="124" t="str">
        <f t="shared" si="1644"/>
        <v/>
      </c>
      <c r="AK5824" s="103" t="str">
        <f t="shared" si="1645"/>
        <v/>
      </c>
      <c r="AL5824" s="104" t="str">
        <f t="shared" si="1646"/>
        <v/>
      </c>
      <c r="AN5824" s="37" t="str">
        <f>IF(AK5824="", "", COUNTIF(AK$11:AK$8010, "&lt;"&amp;AK5824)+1+COUNTIF(AK$11:AK5824, AK5824)-1)</f>
        <v/>
      </c>
      <c r="AO5824" s="37" t="str">
        <f>IF(AL5824="", "", COUNTIF(AL$11:AL$8010, "&gt;"&amp;AL5824)+1+COUNTIF(AL$11:AL5824, AL5824)-1)</f>
        <v/>
      </c>
    </row>
    <row r="5825" spans="1:41" x14ac:dyDescent="0.55000000000000004">
      <c r="A5825" s="5"/>
      <c r="B5825" s="284"/>
      <c r="C5825" s="285"/>
      <c r="D5825" s="286"/>
      <c r="E5825" s="287"/>
      <c r="F5825" s="288"/>
      <c r="G5825" s="5"/>
      <c r="J5825" s="7" t="str">
        <f t="shared" si="1629"/>
        <v/>
      </c>
      <c r="K5825" s="48" t="str">
        <f t="shared" si="1630"/>
        <v/>
      </c>
      <c r="L5825" s="48" t="str">
        <f t="shared" si="1631"/>
        <v/>
      </c>
      <c r="M5825" s="49" t="str">
        <f t="shared" si="1632"/>
        <v/>
      </c>
      <c r="U5825" s="103" t="str">
        <f t="shared" si="1633"/>
        <v/>
      </c>
      <c r="V5825" s="77" t="str">
        <f t="shared" si="1634"/>
        <v/>
      </c>
      <c r="W5825" s="37" t="str">
        <f t="shared" si="1635"/>
        <v/>
      </c>
      <c r="X5825" s="7" t="str">
        <f t="shared" si="1636"/>
        <v/>
      </c>
      <c r="Y5825" s="37" t="str">
        <f t="shared" si="1637"/>
        <v/>
      </c>
      <c r="AA5825" s="54" t="str">
        <f t="shared" si="1638"/>
        <v/>
      </c>
      <c r="AC5825" s="121" t="str">
        <f t="shared" si="1639"/>
        <v/>
      </c>
      <c r="AD5825" s="111" t="str">
        <f t="shared" si="1640"/>
        <v/>
      </c>
      <c r="AE5825" s="122" t="str">
        <f t="shared" si="1641"/>
        <v/>
      </c>
      <c r="AF5825" s="123" t="str">
        <f t="shared" si="1642"/>
        <v>Qtr 1</v>
      </c>
      <c r="AG5825" s="122" t="str">
        <f t="shared" si="1643"/>
        <v/>
      </c>
      <c r="AI5825" s="124" t="str">
        <f t="shared" si="1644"/>
        <v/>
      </c>
      <c r="AK5825" s="103" t="str">
        <f t="shared" si="1645"/>
        <v/>
      </c>
      <c r="AL5825" s="104" t="str">
        <f t="shared" si="1646"/>
        <v/>
      </c>
      <c r="AN5825" s="37" t="str">
        <f>IF(AK5825="", "", COUNTIF(AK$11:AK$8010, "&lt;"&amp;AK5825)+1+COUNTIF(AK$11:AK5825, AK5825)-1)</f>
        <v/>
      </c>
      <c r="AO5825" s="37" t="str">
        <f>IF(AL5825="", "", COUNTIF(AL$11:AL$8010, "&gt;"&amp;AL5825)+1+COUNTIF(AL$11:AL5825, AL5825)-1)</f>
        <v/>
      </c>
    </row>
    <row r="5826" spans="1:41" x14ac:dyDescent="0.55000000000000004">
      <c r="A5826" s="5"/>
      <c r="B5826" s="284"/>
      <c r="C5826" s="285"/>
      <c r="D5826" s="286"/>
      <c r="E5826" s="287"/>
      <c r="F5826" s="288"/>
      <c r="G5826" s="5"/>
      <c r="J5826" s="7" t="str">
        <f t="shared" si="1629"/>
        <v/>
      </c>
      <c r="K5826" s="48" t="str">
        <f t="shared" si="1630"/>
        <v/>
      </c>
      <c r="L5826" s="48" t="str">
        <f t="shared" si="1631"/>
        <v/>
      </c>
      <c r="M5826" s="49" t="str">
        <f t="shared" si="1632"/>
        <v/>
      </c>
      <c r="U5826" s="103" t="str">
        <f t="shared" si="1633"/>
        <v/>
      </c>
      <c r="V5826" s="77" t="str">
        <f t="shared" si="1634"/>
        <v/>
      </c>
      <c r="W5826" s="37" t="str">
        <f t="shared" si="1635"/>
        <v/>
      </c>
      <c r="X5826" s="7" t="str">
        <f t="shared" si="1636"/>
        <v/>
      </c>
      <c r="Y5826" s="37" t="str">
        <f t="shared" si="1637"/>
        <v/>
      </c>
      <c r="AA5826" s="54" t="str">
        <f t="shared" si="1638"/>
        <v/>
      </c>
      <c r="AC5826" s="121" t="str">
        <f t="shared" si="1639"/>
        <v/>
      </c>
      <c r="AD5826" s="111" t="str">
        <f t="shared" si="1640"/>
        <v/>
      </c>
      <c r="AE5826" s="122" t="str">
        <f t="shared" si="1641"/>
        <v/>
      </c>
      <c r="AF5826" s="123" t="str">
        <f t="shared" si="1642"/>
        <v>Qtr 1</v>
      </c>
      <c r="AG5826" s="122" t="str">
        <f t="shared" si="1643"/>
        <v/>
      </c>
      <c r="AI5826" s="124" t="str">
        <f t="shared" si="1644"/>
        <v/>
      </c>
      <c r="AK5826" s="103" t="str">
        <f t="shared" si="1645"/>
        <v/>
      </c>
      <c r="AL5826" s="104" t="str">
        <f t="shared" si="1646"/>
        <v/>
      </c>
      <c r="AN5826" s="37" t="str">
        <f>IF(AK5826="", "", COUNTIF(AK$11:AK$8010, "&lt;"&amp;AK5826)+1+COUNTIF(AK$11:AK5826, AK5826)-1)</f>
        <v/>
      </c>
      <c r="AO5826" s="37" t="str">
        <f>IF(AL5826="", "", COUNTIF(AL$11:AL$8010, "&gt;"&amp;AL5826)+1+COUNTIF(AL$11:AL5826, AL5826)-1)</f>
        <v/>
      </c>
    </row>
    <row r="5827" spans="1:41" x14ac:dyDescent="0.55000000000000004">
      <c r="A5827" s="5"/>
      <c r="B5827" s="284"/>
      <c r="C5827" s="285"/>
      <c r="D5827" s="286"/>
      <c r="E5827" s="287"/>
      <c r="F5827" s="288"/>
      <c r="G5827" s="5"/>
      <c r="J5827" s="7" t="str">
        <f t="shared" si="1629"/>
        <v/>
      </c>
      <c r="K5827" s="48" t="str">
        <f t="shared" si="1630"/>
        <v/>
      </c>
      <c r="L5827" s="48" t="str">
        <f t="shared" si="1631"/>
        <v/>
      </c>
      <c r="M5827" s="49" t="str">
        <f t="shared" si="1632"/>
        <v/>
      </c>
      <c r="U5827" s="103" t="str">
        <f t="shared" si="1633"/>
        <v/>
      </c>
      <c r="V5827" s="77" t="str">
        <f t="shared" si="1634"/>
        <v/>
      </c>
      <c r="W5827" s="37" t="str">
        <f t="shared" si="1635"/>
        <v/>
      </c>
      <c r="X5827" s="7" t="str">
        <f t="shared" si="1636"/>
        <v/>
      </c>
      <c r="Y5827" s="37" t="str">
        <f t="shared" si="1637"/>
        <v/>
      </c>
      <c r="AA5827" s="54" t="str">
        <f t="shared" si="1638"/>
        <v/>
      </c>
      <c r="AC5827" s="121" t="str">
        <f t="shared" si="1639"/>
        <v/>
      </c>
      <c r="AD5827" s="111" t="str">
        <f t="shared" si="1640"/>
        <v/>
      </c>
      <c r="AE5827" s="122" t="str">
        <f t="shared" si="1641"/>
        <v/>
      </c>
      <c r="AF5827" s="123" t="str">
        <f t="shared" si="1642"/>
        <v>Qtr 1</v>
      </c>
      <c r="AG5827" s="122" t="str">
        <f t="shared" si="1643"/>
        <v/>
      </c>
      <c r="AI5827" s="124" t="str">
        <f t="shared" si="1644"/>
        <v/>
      </c>
      <c r="AK5827" s="103" t="str">
        <f t="shared" si="1645"/>
        <v/>
      </c>
      <c r="AL5827" s="104" t="str">
        <f t="shared" si="1646"/>
        <v/>
      </c>
      <c r="AN5827" s="37" t="str">
        <f>IF(AK5827="", "", COUNTIF(AK$11:AK$8010, "&lt;"&amp;AK5827)+1+COUNTIF(AK$11:AK5827, AK5827)-1)</f>
        <v/>
      </c>
      <c r="AO5827" s="37" t="str">
        <f>IF(AL5827="", "", COUNTIF(AL$11:AL$8010, "&gt;"&amp;AL5827)+1+COUNTIF(AL$11:AL5827, AL5827)-1)</f>
        <v/>
      </c>
    </row>
    <row r="5828" spans="1:41" x14ac:dyDescent="0.55000000000000004">
      <c r="A5828" s="5"/>
      <c r="B5828" s="284"/>
      <c r="C5828" s="285"/>
      <c r="D5828" s="286"/>
      <c r="E5828" s="287"/>
      <c r="F5828" s="288"/>
      <c r="G5828" s="5"/>
      <c r="J5828" s="7" t="str">
        <f t="shared" si="1629"/>
        <v/>
      </c>
      <c r="K5828" s="48" t="str">
        <f t="shared" si="1630"/>
        <v/>
      </c>
      <c r="L5828" s="48" t="str">
        <f t="shared" si="1631"/>
        <v/>
      </c>
      <c r="M5828" s="49" t="str">
        <f t="shared" si="1632"/>
        <v/>
      </c>
      <c r="U5828" s="103" t="str">
        <f t="shared" si="1633"/>
        <v/>
      </c>
      <c r="V5828" s="77" t="str">
        <f t="shared" si="1634"/>
        <v/>
      </c>
      <c r="W5828" s="37" t="str">
        <f t="shared" si="1635"/>
        <v/>
      </c>
      <c r="X5828" s="7" t="str">
        <f t="shared" si="1636"/>
        <v/>
      </c>
      <c r="Y5828" s="37" t="str">
        <f t="shared" si="1637"/>
        <v/>
      </c>
      <c r="AA5828" s="54" t="str">
        <f t="shared" si="1638"/>
        <v/>
      </c>
      <c r="AC5828" s="121" t="str">
        <f t="shared" si="1639"/>
        <v/>
      </c>
      <c r="AD5828" s="111" t="str">
        <f t="shared" si="1640"/>
        <v/>
      </c>
      <c r="AE5828" s="122" t="str">
        <f t="shared" si="1641"/>
        <v/>
      </c>
      <c r="AF5828" s="123" t="str">
        <f t="shared" si="1642"/>
        <v>Qtr 1</v>
      </c>
      <c r="AG5828" s="122" t="str">
        <f t="shared" si="1643"/>
        <v/>
      </c>
      <c r="AI5828" s="124" t="str">
        <f t="shared" si="1644"/>
        <v/>
      </c>
      <c r="AK5828" s="103" t="str">
        <f t="shared" si="1645"/>
        <v/>
      </c>
      <c r="AL5828" s="104" t="str">
        <f t="shared" si="1646"/>
        <v/>
      </c>
      <c r="AN5828" s="37" t="str">
        <f>IF(AK5828="", "", COUNTIF(AK$11:AK$8010, "&lt;"&amp;AK5828)+1+COUNTIF(AK$11:AK5828, AK5828)-1)</f>
        <v/>
      </c>
      <c r="AO5828" s="37" t="str">
        <f>IF(AL5828="", "", COUNTIF(AL$11:AL$8010, "&gt;"&amp;AL5828)+1+COUNTIF(AL$11:AL5828, AL5828)-1)</f>
        <v/>
      </c>
    </row>
    <row r="5829" spans="1:41" x14ac:dyDescent="0.55000000000000004">
      <c r="A5829" s="5"/>
      <c r="B5829" s="284"/>
      <c r="C5829" s="285"/>
      <c r="D5829" s="286"/>
      <c r="E5829" s="287"/>
      <c r="F5829" s="288"/>
      <c r="G5829" s="5"/>
      <c r="J5829" s="7" t="str">
        <f t="shared" si="1629"/>
        <v/>
      </c>
      <c r="K5829" s="48" t="str">
        <f t="shared" si="1630"/>
        <v/>
      </c>
      <c r="L5829" s="48" t="str">
        <f t="shared" si="1631"/>
        <v/>
      </c>
      <c r="M5829" s="49" t="str">
        <f t="shared" si="1632"/>
        <v/>
      </c>
      <c r="U5829" s="103" t="str">
        <f t="shared" si="1633"/>
        <v/>
      </c>
      <c r="V5829" s="77" t="str">
        <f t="shared" si="1634"/>
        <v/>
      </c>
      <c r="W5829" s="37" t="str">
        <f t="shared" si="1635"/>
        <v/>
      </c>
      <c r="X5829" s="7" t="str">
        <f t="shared" si="1636"/>
        <v/>
      </c>
      <c r="Y5829" s="37" t="str">
        <f t="shared" si="1637"/>
        <v/>
      </c>
      <c r="AA5829" s="54" t="str">
        <f t="shared" si="1638"/>
        <v/>
      </c>
      <c r="AC5829" s="121" t="str">
        <f t="shared" si="1639"/>
        <v/>
      </c>
      <c r="AD5829" s="111" t="str">
        <f t="shared" si="1640"/>
        <v/>
      </c>
      <c r="AE5829" s="122" t="str">
        <f t="shared" si="1641"/>
        <v/>
      </c>
      <c r="AF5829" s="123" t="str">
        <f t="shared" si="1642"/>
        <v>Qtr 1</v>
      </c>
      <c r="AG5829" s="122" t="str">
        <f t="shared" si="1643"/>
        <v/>
      </c>
      <c r="AI5829" s="124" t="str">
        <f t="shared" si="1644"/>
        <v/>
      </c>
      <c r="AK5829" s="103" t="str">
        <f t="shared" si="1645"/>
        <v/>
      </c>
      <c r="AL5829" s="104" t="str">
        <f t="shared" si="1646"/>
        <v/>
      </c>
      <c r="AN5829" s="37" t="str">
        <f>IF(AK5829="", "", COUNTIF(AK$11:AK$8010, "&lt;"&amp;AK5829)+1+COUNTIF(AK$11:AK5829, AK5829)-1)</f>
        <v/>
      </c>
      <c r="AO5829" s="37" t="str">
        <f>IF(AL5829="", "", COUNTIF(AL$11:AL$8010, "&gt;"&amp;AL5829)+1+COUNTIF(AL$11:AL5829, AL5829)-1)</f>
        <v/>
      </c>
    </row>
    <row r="5830" spans="1:41" x14ac:dyDescent="0.55000000000000004">
      <c r="A5830" s="5"/>
      <c r="B5830" s="284"/>
      <c r="C5830" s="285"/>
      <c r="D5830" s="286"/>
      <c r="E5830" s="287"/>
      <c r="F5830" s="288"/>
      <c r="G5830" s="5"/>
      <c r="J5830" s="7" t="str">
        <f t="shared" si="1629"/>
        <v/>
      </c>
      <c r="K5830" s="48" t="str">
        <f t="shared" si="1630"/>
        <v/>
      </c>
      <c r="L5830" s="48" t="str">
        <f t="shared" si="1631"/>
        <v/>
      </c>
      <c r="M5830" s="49" t="str">
        <f t="shared" si="1632"/>
        <v/>
      </c>
      <c r="U5830" s="103" t="str">
        <f t="shared" si="1633"/>
        <v/>
      </c>
      <c r="V5830" s="77" t="str">
        <f t="shared" si="1634"/>
        <v/>
      </c>
      <c r="W5830" s="37" t="str">
        <f t="shared" si="1635"/>
        <v/>
      </c>
      <c r="X5830" s="7" t="str">
        <f t="shared" si="1636"/>
        <v/>
      </c>
      <c r="Y5830" s="37" t="str">
        <f t="shared" si="1637"/>
        <v/>
      </c>
      <c r="AA5830" s="54" t="str">
        <f t="shared" si="1638"/>
        <v/>
      </c>
      <c r="AC5830" s="121" t="str">
        <f t="shared" si="1639"/>
        <v/>
      </c>
      <c r="AD5830" s="111" t="str">
        <f t="shared" si="1640"/>
        <v/>
      </c>
      <c r="AE5830" s="122" t="str">
        <f t="shared" si="1641"/>
        <v/>
      </c>
      <c r="AF5830" s="123" t="str">
        <f t="shared" si="1642"/>
        <v>Qtr 1</v>
      </c>
      <c r="AG5830" s="122" t="str">
        <f t="shared" si="1643"/>
        <v/>
      </c>
      <c r="AI5830" s="124" t="str">
        <f t="shared" si="1644"/>
        <v/>
      </c>
      <c r="AK5830" s="103" t="str">
        <f t="shared" si="1645"/>
        <v/>
      </c>
      <c r="AL5830" s="104" t="str">
        <f t="shared" si="1646"/>
        <v/>
      </c>
      <c r="AN5830" s="37" t="str">
        <f>IF(AK5830="", "", COUNTIF(AK$11:AK$8010, "&lt;"&amp;AK5830)+1+COUNTIF(AK$11:AK5830, AK5830)-1)</f>
        <v/>
      </c>
      <c r="AO5830" s="37" t="str">
        <f>IF(AL5830="", "", COUNTIF(AL$11:AL$8010, "&gt;"&amp;AL5830)+1+COUNTIF(AL$11:AL5830, AL5830)-1)</f>
        <v/>
      </c>
    </row>
    <row r="5831" spans="1:41" x14ac:dyDescent="0.55000000000000004">
      <c r="A5831" s="5"/>
      <c r="B5831" s="284"/>
      <c r="C5831" s="285"/>
      <c r="D5831" s="286"/>
      <c r="E5831" s="287"/>
      <c r="F5831" s="288"/>
      <c r="G5831" s="5"/>
      <c r="J5831" s="7" t="str">
        <f t="shared" si="1629"/>
        <v/>
      </c>
      <c r="K5831" s="48" t="str">
        <f t="shared" si="1630"/>
        <v/>
      </c>
      <c r="L5831" s="48" t="str">
        <f t="shared" si="1631"/>
        <v/>
      </c>
      <c r="M5831" s="49" t="str">
        <f t="shared" si="1632"/>
        <v/>
      </c>
      <c r="U5831" s="103" t="str">
        <f t="shared" si="1633"/>
        <v/>
      </c>
      <c r="V5831" s="77" t="str">
        <f t="shared" si="1634"/>
        <v/>
      </c>
      <c r="W5831" s="37" t="str">
        <f t="shared" si="1635"/>
        <v/>
      </c>
      <c r="X5831" s="7" t="str">
        <f t="shared" si="1636"/>
        <v/>
      </c>
      <c r="Y5831" s="37" t="str">
        <f t="shared" si="1637"/>
        <v/>
      </c>
      <c r="AA5831" s="54" t="str">
        <f t="shared" si="1638"/>
        <v/>
      </c>
      <c r="AC5831" s="121" t="str">
        <f t="shared" si="1639"/>
        <v/>
      </c>
      <c r="AD5831" s="111" t="str">
        <f t="shared" si="1640"/>
        <v/>
      </c>
      <c r="AE5831" s="122" t="str">
        <f t="shared" si="1641"/>
        <v/>
      </c>
      <c r="AF5831" s="123" t="str">
        <f t="shared" si="1642"/>
        <v>Qtr 1</v>
      </c>
      <c r="AG5831" s="122" t="str">
        <f t="shared" si="1643"/>
        <v/>
      </c>
      <c r="AI5831" s="124" t="str">
        <f t="shared" si="1644"/>
        <v/>
      </c>
      <c r="AK5831" s="103" t="str">
        <f t="shared" si="1645"/>
        <v/>
      </c>
      <c r="AL5831" s="104" t="str">
        <f t="shared" si="1646"/>
        <v/>
      </c>
      <c r="AN5831" s="37" t="str">
        <f>IF(AK5831="", "", COUNTIF(AK$11:AK$8010, "&lt;"&amp;AK5831)+1+COUNTIF(AK$11:AK5831, AK5831)-1)</f>
        <v/>
      </c>
      <c r="AO5831" s="37" t="str">
        <f>IF(AL5831="", "", COUNTIF(AL$11:AL$8010, "&gt;"&amp;AL5831)+1+COUNTIF(AL$11:AL5831, AL5831)-1)</f>
        <v/>
      </c>
    </row>
    <row r="5832" spans="1:41" x14ac:dyDescent="0.55000000000000004">
      <c r="A5832" s="5"/>
      <c r="B5832" s="284"/>
      <c r="C5832" s="285"/>
      <c r="D5832" s="286"/>
      <c r="E5832" s="287"/>
      <c r="F5832" s="288"/>
      <c r="G5832" s="5"/>
      <c r="J5832" s="7" t="str">
        <f t="shared" si="1629"/>
        <v/>
      </c>
      <c r="K5832" s="48" t="str">
        <f t="shared" si="1630"/>
        <v/>
      </c>
      <c r="L5832" s="48" t="str">
        <f t="shared" si="1631"/>
        <v/>
      </c>
      <c r="M5832" s="49" t="str">
        <f t="shared" si="1632"/>
        <v/>
      </c>
      <c r="U5832" s="103" t="str">
        <f t="shared" si="1633"/>
        <v/>
      </c>
      <c r="V5832" s="77" t="str">
        <f t="shared" si="1634"/>
        <v/>
      </c>
      <c r="W5832" s="37" t="str">
        <f t="shared" si="1635"/>
        <v/>
      </c>
      <c r="X5832" s="7" t="str">
        <f t="shared" si="1636"/>
        <v/>
      </c>
      <c r="Y5832" s="37" t="str">
        <f t="shared" si="1637"/>
        <v/>
      </c>
      <c r="AA5832" s="54" t="str">
        <f t="shared" si="1638"/>
        <v/>
      </c>
      <c r="AC5832" s="121" t="str">
        <f t="shared" si="1639"/>
        <v/>
      </c>
      <c r="AD5832" s="111" t="str">
        <f t="shared" si="1640"/>
        <v/>
      </c>
      <c r="AE5832" s="122" t="str">
        <f t="shared" si="1641"/>
        <v/>
      </c>
      <c r="AF5832" s="123" t="str">
        <f t="shared" si="1642"/>
        <v>Qtr 1</v>
      </c>
      <c r="AG5832" s="122" t="str">
        <f t="shared" si="1643"/>
        <v/>
      </c>
      <c r="AI5832" s="124" t="str">
        <f t="shared" si="1644"/>
        <v/>
      </c>
      <c r="AK5832" s="103" t="str">
        <f t="shared" si="1645"/>
        <v/>
      </c>
      <c r="AL5832" s="104" t="str">
        <f t="shared" si="1646"/>
        <v/>
      </c>
      <c r="AN5832" s="37" t="str">
        <f>IF(AK5832="", "", COUNTIF(AK$11:AK$8010, "&lt;"&amp;AK5832)+1+COUNTIF(AK$11:AK5832, AK5832)-1)</f>
        <v/>
      </c>
      <c r="AO5832" s="37" t="str">
        <f>IF(AL5832="", "", COUNTIF(AL$11:AL$8010, "&gt;"&amp;AL5832)+1+COUNTIF(AL$11:AL5832, AL5832)-1)</f>
        <v/>
      </c>
    </row>
    <row r="5833" spans="1:41" x14ac:dyDescent="0.55000000000000004">
      <c r="A5833" s="5"/>
      <c r="B5833" s="284"/>
      <c r="C5833" s="285"/>
      <c r="D5833" s="286"/>
      <c r="E5833" s="287"/>
      <c r="F5833" s="288"/>
      <c r="G5833" s="5"/>
      <c r="J5833" s="7" t="str">
        <f t="shared" si="1629"/>
        <v/>
      </c>
      <c r="K5833" s="48" t="str">
        <f t="shared" si="1630"/>
        <v/>
      </c>
      <c r="L5833" s="48" t="str">
        <f t="shared" si="1631"/>
        <v/>
      </c>
      <c r="M5833" s="49" t="str">
        <f t="shared" si="1632"/>
        <v/>
      </c>
      <c r="U5833" s="103" t="str">
        <f t="shared" si="1633"/>
        <v/>
      </c>
      <c r="V5833" s="77" t="str">
        <f t="shared" si="1634"/>
        <v/>
      </c>
      <c r="W5833" s="37" t="str">
        <f t="shared" si="1635"/>
        <v/>
      </c>
      <c r="X5833" s="7" t="str">
        <f t="shared" si="1636"/>
        <v/>
      </c>
      <c r="Y5833" s="37" t="str">
        <f t="shared" si="1637"/>
        <v/>
      </c>
      <c r="AA5833" s="54" t="str">
        <f t="shared" si="1638"/>
        <v/>
      </c>
      <c r="AC5833" s="121" t="str">
        <f t="shared" si="1639"/>
        <v/>
      </c>
      <c r="AD5833" s="111" t="str">
        <f t="shared" si="1640"/>
        <v/>
      </c>
      <c r="AE5833" s="122" t="str">
        <f t="shared" si="1641"/>
        <v/>
      </c>
      <c r="AF5833" s="123" t="str">
        <f t="shared" si="1642"/>
        <v>Qtr 1</v>
      </c>
      <c r="AG5833" s="122" t="str">
        <f t="shared" si="1643"/>
        <v/>
      </c>
      <c r="AI5833" s="124" t="str">
        <f t="shared" si="1644"/>
        <v/>
      </c>
      <c r="AK5833" s="103" t="str">
        <f t="shared" si="1645"/>
        <v/>
      </c>
      <c r="AL5833" s="104" t="str">
        <f t="shared" si="1646"/>
        <v/>
      </c>
      <c r="AN5833" s="37" t="str">
        <f>IF(AK5833="", "", COUNTIF(AK$11:AK$8010, "&lt;"&amp;AK5833)+1+COUNTIF(AK$11:AK5833, AK5833)-1)</f>
        <v/>
      </c>
      <c r="AO5833" s="37" t="str">
        <f>IF(AL5833="", "", COUNTIF(AL$11:AL$8010, "&gt;"&amp;AL5833)+1+COUNTIF(AL$11:AL5833, AL5833)-1)</f>
        <v/>
      </c>
    </row>
    <row r="5834" spans="1:41" x14ac:dyDescent="0.55000000000000004">
      <c r="A5834" s="5"/>
      <c r="B5834" s="284"/>
      <c r="C5834" s="285"/>
      <c r="D5834" s="286"/>
      <c r="E5834" s="287"/>
      <c r="F5834" s="288"/>
      <c r="G5834" s="5"/>
      <c r="J5834" s="7" t="str">
        <f t="shared" si="1629"/>
        <v/>
      </c>
      <c r="K5834" s="48" t="str">
        <f t="shared" si="1630"/>
        <v/>
      </c>
      <c r="L5834" s="48" t="str">
        <f t="shared" si="1631"/>
        <v/>
      </c>
      <c r="M5834" s="49" t="str">
        <f t="shared" si="1632"/>
        <v/>
      </c>
      <c r="U5834" s="103" t="str">
        <f t="shared" si="1633"/>
        <v/>
      </c>
      <c r="V5834" s="77" t="str">
        <f t="shared" si="1634"/>
        <v/>
      </c>
      <c r="W5834" s="37" t="str">
        <f t="shared" si="1635"/>
        <v/>
      </c>
      <c r="X5834" s="7" t="str">
        <f t="shared" si="1636"/>
        <v/>
      </c>
      <c r="Y5834" s="37" t="str">
        <f t="shared" si="1637"/>
        <v/>
      </c>
      <c r="AA5834" s="54" t="str">
        <f t="shared" si="1638"/>
        <v/>
      </c>
      <c r="AC5834" s="121" t="str">
        <f t="shared" si="1639"/>
        <v/>
      </c>
      <c r="AD5834" s="111" t="str">
        <f t="shared" si="1640"/>
        <v/>
      </c>
      <c r="AE5834" s="122" t="str">
        <f t="shared" si="1641"/>
        <v/>
      </c>
      <c r="AF5834" s="123" t="str">
        <f t="shared" si="1642"/>
        <v>Qtr 1</v>
      </c>
      <c r="AG5834" s="122" t="str">
        <f t="shared" si="1643"/>
        <v/>
      </c>
      <c r="AI5834" s="124" t="str">
        <f t="shared" si="1644"/>
        <v/>
      </c>
      <c r="AK5834" s="103" t="str">
        <f t="shared" si="1645"/>
        <v/>
      </c>
      <c r="AL5834" s="104" t="str">
        <f t="shared" si="1646"/>
        <v/>
      </c>
      <c r="AN5834" s="37" t="str">
        <f>IF(AK5834="", "", COUNTIF(AK$11:AK$8010, "&lt;"&amp;AK5834)+1+COUNTIF(AK$11:AK5834, AK5834)-1)</f>
        <v/>
      </c>
      <c r="AO5834" s="37" t="str">
        <f>IF(AL5834="", "", COUNTIF(AL$11:AL$8010, "&gt;"&amp;AL5834)+1+COUNTIF(AL$11:AL5834, AL5834)-1)</f>
        <v/>
      </c>
    </row>
    <row r="5835" spans="1:41" x14ac:dyDescent="0.55000000000000004">
      <c r="A5835" s="5"/>
      <c r="B5835" s="284"/>
      <c r="C5835" s="285"/>
      <c r="D5835" s="286"/>
      <c r="E5835" s="287"/>
      <c r="F5835" s="288"/>
      <c r="G5835" s="5"/>
      <c r="J5835" s="7" t="str">
        <f t="shared" si="1629"/>
        <v/>
      </c>
      <c r="K5835" s="48" t="str">
        <f t="shared" si="1630"/>
        <v/>
      </c>
      <c r="L5835" s="48" t="str">
        <f t="shared" si="1631"/>
        <v/>
      </c>
      <c r="M5835" s="49" t="str">
        <f t="shared" si="1632"/>
        <v/>
      </c>
      <c r="U5835" s="103" t="str">
        <f t="shared" si="1633"/>
        <v/>
      </c>
      <c r="V5835" s="77" t="str">
        <f t="shared" si="1634"/>
        <v/>
      </c>
      <c r="W5835" s="37" t="str">
        <f t="shared" si="1635"/>
        <v/>
      </c>
      <c r="X5835" s="7" t="str">
        <f t="shared" si="1636"/>
        <v/>
      </c>
      <c r="Y5835" s="37" t="str">
        <f t="shared" si="1637"/>
        <v/>
      </c>
      <c r="AA5835" s="54" t="str">
        <f t="shared" si="1638"/>
        <v/>
      </c>
      <c r="AC5835" s="121" t="str">
        <f t="shared" si="1639"/>
        <v/>
      </c>
      <c r="AD5835" s="111" t="str">
        <f t="shared" si="1640"/>
        <v/>
      </c>
      <c r="AE5835" s="122" t="str">
        <f t="shared" si="1641"/>
        <v/>
      </c>
      <c r="AF5835" s="123" t="str">
        <f t="shared" si="1642"/>
        <v>Qtr 1</v>
      </c>
      <c r="AG5835" s="122" t="str">
        <f t="shared" si="1643"/>
        <v/>
      </c>
      <c r="AI5835" s="124" t="str">
        <f t="shared" si="1644"/>
        <v/>
      </c>
      <c r="AK5835" s="103" t="str">
        <f t="shared" si="1645"/>
        <v/>
      </c>
      <c r="AL5835" s="104" t="str">
        <f t="shared" si="1646"/>
        <v/>
      </c>
      <c r="AN5835" s="37" t="str">
        <f>IF(AK5835="", "", COUNTIF(AK$11:AK$8010, "&lt;"&amp;AK5835)+1+COUNTIF(AK$11:AK5835, AK5835)-1)</f>
        <v/>
      </c>
      <c r="AO5835" s="37" t="str">
        <f>IF(AL5835="", "", COUNTIF(AL$11:AL$8010, "&gt;"&amp;AL5835)+1+COUNTIF(AL$11:AL5835, AL5835)-1)</f>
        <v/>
      </c>
    </row>
    <row r="5836" spans="1:41" x14ac:dyDescent="0.55000000000000004">
      <c r="A5836" s="5"/>
      <c r="B5836" s="284"/>
      <c r="C5836" s="285"/>
      <c r="D5836" s="286"/>
      <c r="E5836" s="287"/>
      <c r="F5836" s="288"/>
      <c r="G5836" s="5"/>
      <c r="J5836" s="7" t="str">
        <f t="shared" ref="J5836:J5899" si="1647">IF(B5836="", "", IF(OR(B5836&lt;$O$4, B5836&gt;$O$5), "X", ""))</f>
        <v/>
      </c>
      <c r="K5836" s="48" t="str">
        <f t="shared" ref="K5836:K5899" si="1648">IF(C5836="", "", IF(COUNTIF($O$10:$O$510, C5836)=0, "X", ""))</f>
        <v/>
      </c>
      <c r="L5836" s="48" t="str">
        <f t="shared" ref="L5836:L5899" si="1649">IF(D5836="", "", IF(COUNTIF($Q$10:$Q$15, D5836)=0, "X", ""))</f>
        <v/>
      </c>
      <c r="M5836" s="49" t="str">
        <f t="shared" ref="M5836:M5899" si="1650">IF(E5836="", "", IF(COUNTIF($S$10:$S$20, E5836)=0, "X", ""))</f>
        <v/>
      </c>
      <c r="U5836" s="103" t="str">
        <f t="shared" ref="U5836:U5899" si="1651">IF($Q$4="", "", IF($C5836=$Q$4, IF($E5836&lt;0, $E5836, ""), ""))</f>
        <v/>
      </c>
      <c r="V5836" s="77" t="str">
        <f t="shared" ref="V5836:V5899" si="1652">IF($Q$4="", "", IF($C5836=$Q$4, IF($E5836&gt;0, $E5836, ""), ""))</f>
        <v/>
      </c>
      <c r="W5836" s="37" t="str">
        <f t="shared" ref="W5836:W5899" si="1653">IF($Q$4="", "", IF($C5836=$Q$4, IF($B5836="", "", TEXT($B5836, "mmm yyyy")), ""))</f>
        <v/>
      </c>
      <c r="X5836" s="7" t="str">
        <f t="shared" ref="X5836:X5899" si="1654">IF(OR($Q$4="", $B5836=""), "", IF($C5836=$Q$4, IF(AND($B5836&gt;=$V$2, $B5836&lt;=$W$2), $U$2, IF(AND($B5836&gt;=$V$3, $B5836&lt;=$W$3), $U$3, IF(AND($B5836&gt;=$V$4, $B5836&lt;=$W$4), $U$4, IF(AND($B5836&gt;=$V$5, $B5836&lt;=$W$5), $U$5, "")))), ""))</f>
        <v/>
      </c>
      <c r="Y5836" s="37" t="str">
        <f t="shared" ref="Y5836:Y5899" si="1655">IF($Q$4="", "", IF($C5836=$Q$4, IF($D5836="", "", $D5836), ""))</f>
        <v/>
      </c>
      <c r="AA5836" s="54" t="str">
        <f t="shared" ref="AA5836:AA5899" si="1656">IF(OR($X5836="", $Y5836=""), "", CONCATENATE($Y5836, " - ", $X5836))</f>
        <v/>
      </c>
      <c r="AC5836" s="121" t="str">
        <f t="shared" ref="AC5836:AC5899" si="1657">IF($E5836&lt;0, $E5836, "")</f>
        <v/>
      </c>
      <c r="AD5836" s="111" t="str">
        <f t="shared" ref="AD5836:AD5899" si="1658">IF($E5836&gt;0, $E5836, "")</f>
        <v/>
      </c>
      <c r="AE5836" s="122" t="str">
        <f t="shared" ref="AE5836:AE5899" si="1659">IF($B5836="", "", TEXT($B5836, "mmm yyyy"))</f>
        <v/>
      </c>
      <c r="AF5836" s="123" t="str">
        <f t="shared" ref="AF5836:AF5899" si="1660">IF(AND($B5836&gt;=$V$2, $B5836&lt;=$W$2), $U$2, IF(AND($B5836&gt;=$V$3, $B5836&lt;=$W$3), $U$3, IF(AND($B5836&gt;=$V$4, $B5836&lt;=$W$4), $U$4, IF(AND($B5836&gt;=$V$5, $B5836&lt;=$W$5), $U$5, ""))))</f>
        <v>Qtr 1</v>
      </c>
      <c r="AG5836" s="122" t="str">
        <f t="shared" ref="AG5836:AG5899" si="1661">IF($D5836="", "", $D5836)</f>
        <v/>
      </c>
      <c r="AI5836" s="124" t="str">
        <f t="shared" ref="AI5836:AI5899" si="1662">IF(OR($AF5836="", $AG5836=""), "", CONCATENATE($AG5836, " - ", $AF5836))</f>
        <v/>
      </c>
      <c r="AK5836" s="103" t="str">
        <f t="shared" ref="AK5836:AK5899" si="1663">IF($AK$7="", U5836, IF($AK$7=$X5836, U5836, ""))</f>
        <v/>
      </c>
      <c r="AL5836" s="104" t="str">
        <f t="shared" ref="AL5836:AL5899" si="1664">IF($AK$7="", V5836, IF($AK$7=$X5836, V5836, ""))</f>
        <v/>
      </c>
      <c r="AN5836" s="37" t="str">
        <f>IF(AK5836="", "", COUNTIF(AK$11:AK$8010, "&lt;"&amp;AK5836)+1+COUNTIF(AK$11:AK5836, AK5836)-1)</f>
        <v/>
      </c>
      <c r="AO5836" s="37" t="str">
        <f>IF(AL5836="", "", COUNTIF(AL$11:AL$8010, "&gt;"&amp;AL5836)+1+COUNTIF(AL$11:AL5836, AL5836)-1)</f>
        <v/>
      </c>
    </row>
    <row r="5837" spans="1:41" x14ac:dyDescent="0.55000000000000004">
      <c r="A5837" s="5"/>
      <c r="B5837" s="284"/>
      <c r="C5837" s="285"/>
      <c r="D5837" s="286"/>
      <c r="E5837" s="287"/>
      <c r="F5837" s="288"/>
      <c r="G5837" s="5"/>
      <c r="J5837" s="7" t="str">
        <f t="shared" si="1647"/>
        <v/>
      </c>
      <c r="K5837" s="48" t="str">
        <f t="shared" si="1648"/>
        <v/>
      </c>
      <c r="L5837" s="48" t="str">
        <f t="shared" si="1649"/>
        <v/>
      </c>
      <c r="M5837" s="49" t="str">
        <f t="shared" si="1650"/>
        <v/>
      </c>
      <c r="U5837" s="103" t="str">
        <f t="shared" si="1651"/>
        <v/>
      </c>
      <c r="V5837" s="77" t="str">
        <f t="shared" si="1652"/>
        <v/>
      </c>
      <c r="W5837" s="37" t="str">
        <f t="shared" si="1653"/>
        <v/>
      </c>
      <c r="X5837" s="7" t="str">
        <f t="shared" si="1654"/>
        <v/>
      </c>
      <c r="Y5837" s="37" t="str">
        <f t="shared" si="1655"/>
        <v/>
      </c>
      <c r="AA5837" s="54" t="str">
        <f t="shared" si="1656"/>
        <v/>
      </c>
      <c r="AC5837" s="121" t="str">
        <f t="shared" si="1657"/>
        <v/>
      </c>
      <c r="AD5837" s="111" t="str">
        <f t="shared" si="1658"/>
        <v/>
      </c>
      <c r="AE5837" s="122" t="str">
        <f t="shared" si="1659"/>
        <v/>
      </c>
      <c r="AF5837" s="123" t="str">
        <f t="shared" si="1660"/>
        <v>Qtr 1</v>
      </c>
      <c r="AG5837" s="122" t="str">
        <f t="shared" si="1661"/>
        <v/>
      </c>
      <c r="AI5837" s="124" t="str">
        <f t="shared" si="1662"/>
        <v/>
      </c>
      <c r="AK5837" s="103" t="str">
        <f t="shared" si="1663"/>
        <v/>
      </c>
      <c r="AL5837" s="104" t="str">
        <f t="shared" si="1664"/>
        <v/>
      </c>
      <c r="AN5837" s="37" t="str">
        <f>IF(AK5837="", "", COUNTIF(AK$11:AK$8010, "&lt;"&amp;AK5837)+1+COUNTIF(AK$11:AK5837, AK5837)-1)</f>
        <v/>
      </c>
      <c r="AO5837" s="37" t="str">
        <f>IF(AL5837="", "", COUNTIF(AL$11:AL$8010, "&gt;"&amp;AL5837)+1+COUNTIF(AL$11:AL5837, AL5837)-1)</f>
        <v/>
      </c>
    </row>
    <row r="5838" spans="1:41" x14ac:dyDescent="0.55000000000000004">
      <c r="A5838" s="5"/>
      <c r="B5838" s="284"/>
      <c r="C5838" s="285"/>
      <c r="D5838" s="286"/>
      <c r="E5838" s="287"/>
      <c r="F5838" s="288"/>
      <c r="G5838" s="5"/>
      <c r="J5838" s="7" t="str">
        <f t="shared" si="1647"/>
        <v/>
      </c>
      <c r="K5838" s="48" t="str">
        <f t="shared" si="1648"/>
        <v/>
      </c>
      <c r="L5838" s="48" t="str">
        <f t="shared" si="1649"/>
        <v/>
      </c>
      <c r="M5838" s="49" t="str">
        <f t="shared" si="1650"/>
        <v/>
      </c>
      <c r="U5838" s="103" t="str">
        <f t="shared" si="1651"/>
        <v/>
      </c>
      <c r="V5838" s="77" t="str">
        <f t="shared" si="1652"/>
        <v/>
      </c>
      <c r="W5838" s="37" t="str">
        <f t="shared" si="1653"/>
        <v/>
      </c>
      <c r="X5838" s="7" t="str">
        <f t="shared" si="1654"/>
        <v/>
      </c>
      <c r="Y5838" s="37" t="str">
        <f t="shared" si="1655"/>
        <v/>
      </c>
      <c r="AA5838" s="54" t="str">
        <f t="shared" si="1656"/>
        <v/>
      </c>
      <c r="AC5838" s="121" t="str">
        <f t="shared" si="1657"/>
        <v/>
      </c>
      <c r="AD5838" s="111" t="str">
        <f t="shared" si="1658"/>
        <v/>
      </c>
      <c r="AE5838" s="122" t="str">
        <f t="shared" si="1659"/>
        <v/>
      </c>
      <c r="AF5838" s="123" t="str">
        <f t="shared" si="1660"/>
        <v>Qtr 1</v>
      </c>
      <c r="AG5838" s="122" t="str">
        <f t="shared" si="1661"/>
        <v/>
      </c>
      <c r="AI5838" s="124" t="str">
        <f t="shared" si="1662"/>
        <v/>
      </c>
      <c r="AK5838" s="103" t="str">
        <f t="shared" si="1663"/>
        <v/>
      </c>
      <c r="AL5838" s="104" t="str">
        <f t="shared" si="1664"/>
        <v/>
      </c>
      <c r="AN5838" s="37" t="str">
        <f>IF(AK5838="", "", COUNTIF(AK$11:AK$8010, "&lt;"&amp;AK5838)+1+COUNTIF(AK$11:AK5838, AK5838)-1)</f>
        <v/>
      </c>
      <c r="AO5838" s="37" t="str">
        <f>IF(AL5838="", "", COUNTIF(AL$11:AL$8010, "&gt;"&amp;AL5838)+1+COUNTIF(AL$11:AL5838, AL5838)-1)</f>
        <v/>
      </c>
    </row>
    <row r="5839" spans="1:41" x14ac:dyDescent="0.55000000000000004">
      <c r="A5839" s="5"/>
      <c r="B5839" s="284"/>
      <c r="C5839" s="285"/>
      <c r="D5839" s="286"/>
      <c r="E5839" s="287"/>
      <c r="F5839" s="288"/>
      <c r="G5839" s="5"/>
      <c r="J5839" s="7" t="str">
        <f t="shared" si="1647"/>
        <v/>
      </c>
      <c r="K5839" s="48" t="str">
        <f t="shared" si="1648"/>
        <v/>
      </c>
      <c r="L5839" s="48" t="str">
        <f t="shared" si="1649"/>
        <v/>
      </c>
      <c r="M5839" s="49" t="str">
        <f t="shared" si="1650"/>
        <v/>
      </c>
      <c r="U5839" s="103" t="str">
        <f t="shared" si="1651"/>
        <v/>
      </c>
      <c r="V5839" s="77" t="str">
        <f t="shared" si="1652"/>
        <v/>
      </c>
      <c r="W5839" s="37" t="str">
        <f t="shared" si="1653"/>
        <v/>
      </c>
      <c r="X5839" s="7" t="str">
        <f t="shared" si="1654"/>
        <v/>
      </c>
      <c r="Y5839" s="37" t="str">
        <f t="shared" si="1655"/>
        <v/>
      </c>
      <c r="AA5839" s="54" t="str">
        <f t="shared" si="1656"/>
        <v/>
      </c>
      <c r="AC5839" s="121" t="str">
        <f t="shared" si="1657"/>
        <v/>
      </c>
      <c r="AD5839" s="111" t="str">
        <f t="shared" si="1658"/>
        <v/>
      </c>
      <c r="AE5839" s="122" t="str">
        <f t="shared" si="1659"/>
        <v/>
      </c>
      <c r="AF5839" s="123" t="str">
        <f t="shared" si="1660"/>
        <v>Qtr 1</v>
      </c>
      <c r="AG5839" s="122" t="str">
        <f t="shared" si="1661"/>
        <v/>
      </c>
      <c r="AI5839" s="124" t="str">
        <f t="shared" si="1662"/>
        <v/>
      </c>
      <c r="AK5839" s="103" t="str">
        <f t="shared" si="1663"/>
        <v/>
      </c>
      <c r="AL5839" s="104" t="str">
        <f t="shared" si="1664"/>
        <v/>
      </c>
      <c r="AN5839" s="37" t="str">
        <f>IF(AK5839="", "", COUNTIF(AK$11:AK$8010, "&lt;"&amp;AK5839)+1+COUNTIF(AK$11:AK5839, AK5839)-1)</f>
        <v/>
      </c>
      <c r="AO5839" s="37" t="str">
        <f>IF(AL5839="", "", COUNTIF(AL$11:AL$8010, "&gt;"&amp;AL5839)+1+COUNTIF(AL$11:AL5839, AL5839)-1)</f>
        <v/>
      </c>
    </row>
    <row r="5840" spans="1:41" x14ac:dyDescent="0.55000000000000004">
      <c r="A5840" s="5"/>
      <c r="B5840" s="284"/>
      <c r="C5840" s="285"/>
      <c r="D5840" s="286"/>
      <c r="E5840" s="287"/>
      <c r="F5840" s="288"/>
      <c r="G5840" s="5"/>
      <c r="J5840" s="7" t="str">
        <f t="shared" si="1647"/>
        <v/>
      </c>
      <c r="K5840" s="48" t="str">
        <f t="shared" si="1648"/>
        <v/>
      </c>
      <c r="L5840" s="48" t="str">
        <f t="shared" si="1649"/>
        <v/>
      </c>
      <c r="M5840" s="49" t="str">
        <f t="shared" si="1650"/>
        <v/>
      </c>
      <c r="U5840" s="103" t="str">
        <f t="shared" si="1651"/>
        <v/>
      </c>
      <c r="V5840" s="77" t="str">
        <f t="shared" si="1652"/>
        <v/>
      </c>
      <c r="W5840" s="37" t="str">
        <f t="shared" si="1653"/>
        <v/>
      </c>
      <c r="X5840" s="7" t="str">
        <f t="shared" si="1654"/>
        <v/>
      </c>
      <c r="Y5840" s="37" t="str">
        <f t="shared" si="1655"/>
        <v/>
      </c>
      <c r="AA5840" s="54" t="str">
        <f t="shared" si="1656"/>
        <v/>
      </c>
      <c r="AC5840" s="121" t="str">
        <f t="shared" si="1657"/>
        <v/>
      </c>
      <c r="AD5840" s="111" t="str">
        <f t="shared" si="1658"/>
        <v/>
      </c>
      <c r="AE5840" s="122" t="str">
        <f t="shared" si="1659"/>
        <v/>
      </c>
      <c r="AF5840" s="123" t="str">
        <f t="shared" si="1660"/>
        <v>Qtr 1</v>
      </c>
      <c r="AG5840" s="122" t="str">
        <f t="shared" si="1661"/>
        <v/>
      </c>
      <c r="AI5840" s="124" t="str">
        <f t="shared" si="1662"/>
        <v/>
      </c>
      <c r="AK5840" s="103" t="str">
        <f t="shared" si="1663"/>
        <v/>
      </c>
      <c r="AL5840" s="104" t="str">
        <f t="shared" si="1664"/>
        <v/>
      </c>
      <c r="AN5840" s="37" t="str">
        <f>IF(AK5840="", "", COUNTIF(AK$11:AK$8010, "&lt;"&amp;AK5840)+1+COUNTIF(AK$11:AK5840, AK5840)-1)</f>
        <v/>
      </c>
      <c r="AO5840" s="37" t="str">
        <f>IF(AL5840="", "", COUNTIF(AL$11:AL$8010, "&gt;"&amp;AL5840)+1+COUNTIF(AL$11:AL5840, AL5840)-1)</f>
        <v/>
      </c>
    </row>
    <row r="5841" spans="1:41" x14ac:dyDescent="0.55000000000000004">
      <c r="A5841" s="5"/>
      <c r="B5841" s="284"/>
      <c r="C5841" s="285"/>
      <c r="D5841" s="286"/>
      <c r="E5841" s="287"/>
      <c r="F5841" s="288"/>
      <c r="G5841" s="5"/>
      <c r="J5841" s="7" t="str">
        <f t="shared" si="1647"/>
        <v/>
      </c>
      <c r="K5841" s="48" t="str">
        <f t="shared" si="1648"/>
        <v/>
      </c>
      <c r="L5841" s="48" t="str">
        <f t="shared" si="1649"/>
        <v/>
      </c>
      <c r="M5841" s="49" t="str">
        <f t="shared" si="1650"/>
        <v/>
      </c>
      <c r="U5841" s="103" t="str">
        <f t="shared" si="1651"/>
        <v/>
      </c>
      <c r="V5841" s="77" t="str">
        <f t="shared" si="1652"/>
        <v/>
      </c>
      <c r="W5841" s="37" t="str">
        <f t="shared" si="1653"/>
        <v/>
      </c>
      <c r="X5841" s="7" t="str">
        <f t="shared" si="1654"/>
        <v/>
      </c>
      <c r="Y5841" s="37" t="str">
        <f t="shared" si="1655"/>
        <v/>
      </c>
      <c r="AA5841" s="54" t="str">
        <f t="shared" si="1656"/>
        <v/>
      </c>
      <c r="AC5841" s="121" t="str">
        <f t="shared" si="1657"/>
        <v/>
      </c>
      <c r="AD5841" s="111" t="str">
        <f t="shared" si="1658"/>
        <v/>
      </c>
      <c r="AE5841" s="122" t="str">
        <f t="shared" si="1659"/>
        <v/>
      </c>
      <c r="AF5841" s="123" t="str">
        <f t="shared" si="1660"/>
        <v>Qtr 1</v>
      </c>
      <c r="AG5841" s="122" t="str">
        <f t="shared" si="1661"/>
        <v/>
      </c>
      <c r="AI5841" s="124" t="str">
        <f t="shared" si="1662"/>
        <v/>
      </c>
      <c r="AK5841" s="103" t="str">
        <f t="shared" si="1663"/>
        <v/>
      </c>
      <c r="AL5841" s="104" t="str">
        <f t="shared" si="1664"/>
        <v/>
      </c>
      <c r="AN5841" s="37" t="str">
        <f>IF(AK5841="", "", COUNTIF(AK$11:AK$8010, "&lt;"&amp;AK5841)+1+COUNTIF(AK$11:AK5841, AK5841)-1)</f>
        <v/>
      </c>
      <c r="AO5841" s="37" t="str">
        <f>IF(AL5841="", "", COUNTIF(AL$11:AL$8010, "&gt;"&amp;AL5841)+1+COUNTIF(AL$11:AL5841, AL5841)-1)</f>
        <v/>
      </c>
    </row>
    <row r="5842" spans="1:41" x14ac:dyDescent="0.55000000000000004">
      <c r="A5842" s="5"/>
      <c r="B5842" s="284"/>
      <c r="C5842" s="285"/>
      <c r="D5842" s="286"/>
      <c r="E5842" s="287"/>
      <c r="F5842" s="288"/>
      <c r="G5842" s="5"/>
      <c r="J5842" s="7" t="str">
        <f t="shared" si="1647"/>
        <v/>
      </c>
      <c r="K5842" s="48" t="str">
        <f t="shared" si="1648"/>
        <v/>
      </c>
      <c r="L5842" s="48" t="str">
        <f t="shared" si="1649"/>
        <v/>
      </c>
      <c r="M5842" s="49" t="str">
        <f t="shared" si="1650"/>
        <v/>
      </c>
      <c r="U5842" s="103" t="str">
        <f t="shared" si="1651"/>
        <v/>
      </c>
      <c r="V5842" s="77" t="str">
        <f t="shared" si="1652"/>
        <v/>
      </c>
      <c r="W5842" s="37" t="str">
        <f t="shared" si="1653"/>
        <v/>
      </c>
      <c r="X5842" s="7" t="str">
        <f t="shared" si="1654"/>
        <v/>
      </c>
      <c r="Y5842" s="37" t="str">
        <f t="shared" si="1655"/>
        <v/>
      </c>
      <c r="AA5842" s="54" t="str">
        <f t="shared" si="1656"/>
        <v/>
      </c>
      <c r="AC5842" s="121" t="str">
        <f t="shared" si="1657"/>
        <v/>
      </c>
      <c r="AD5842" s="111" t="str">
        <f t="shared" si="1658"/>
        <v/>
      </c>
      <c r="AE5842" s="122" t="str">
        <f t="shared" si="1659"/>
        <v/>
      </c>
      <c r="AF5842" s="123" t="str">
        <f t="shared" si="1660"/>
        <v>Qtr 1</v>
      </c>
      <c r="AG5842" s="122" t="str">
        <f t="shared" si="1661"/>
        <v/>
      </c>
      <c r="AI5842" s="124" t="str">
        <f t="shared" si="1662"/>
        <v/>
      </c>
      <c r="AK5842" s="103" t="str">
        <f t="shared" si="1663"/>
        <v/>
      </c>
      <c r="AL5842" s="104" t="str">
        <f t="shared" si="1664"/>
        <v/>
      </c>
      <c r="AN5842" s="37" t="str">
        <f>IF(AK5842="", "", COUNTIF(AK$11:AK$8010, "&lt;"&amp;AK5842)+1+COUNTIF(AK$11:AK5842, AK5842)-1)</f>
        <v/>
      </c>
      <c r="AO5842" s="37" t="str">
        <f>IF(AL5842="", "", COUNTIF(AL$11:AL$8010, "&gt;"&amp;AL5842)+1+COUNTIF(AL$11:AL5842, AL5842)-1)</f>
        <v/>
      </c>
    </row>
    <row r="5843" spans="1:41" x14ac:dyDescent="0.55000000000000004">
      <c r="A5843" s="5"/>
      <c r="B5843" s="284"/>
      <c r="C5843" s="285"/>
      <c r="D5843" s="286"/>
      <c r="E5843" s="287"/>
      <c r="F5843" s="288"/>
      <c r="G5843" s="5"/>
      <c r="J5843" s="7" t="str">
        <f t="shared" si="1647"/>
        <v/>
      </c>
      <c r="K5843" s="48" t="str">
        <f t="shared" si="1648"/>
        <v/>
      </c>
      <c r="L5843" s="48" t="str">
        <f t="shared" si="1649"/>
        <v/>
      </c>
      <c r="M5843" s="49" t="str">
        <f t="shared" si="1650"/>
        <v/>
      </c>
      <c r="U5843" s="103" t="str">
        <f t="shared" si="1651"/>
        <v/>
      </c>
      <c r="V5843" s="77" t="str">
        <f t="shared" si="1652"/>
        <v/>
      </c>
      <c r="W5843" s="37" t="str">
        <f t="shared" si="1653"/>
        <v/>
      </c>
      <c r="X5843" s="7" t="str">
        <f t="shared" si="1654"/>
        <v/>
      </c>
      <c r="Y5843" s="37" t="str">
        <f t="shared" si="1655"/>
        <v/>
      </c>
      <c r="AA5843" s="54" t="str">
        <f t="shared" si="1656"/>
        <v/>
      </c>
      <c r="AC5843" s="121" t="str">
        <f t="shared" si="1657"/>
        <v/>
      </c>
      <c r="AD5843" s="111" t="str">
        <f t="shared" si="1658"/>
        <v/>
      </c>
      <c r="AE5843" s="122" t="str">
        <f t="shared" si="1659"/>
        <v/>
      </c>
      <c r="AF5843" s="123" t="str">
        <f t="shared" si="1660"/>
        <v>Qtr 1</v>
      </c>
      <c r="AG5843" s="122" t="str">
        <f t="shared" si="1661"/>
        <v/>
      </c>
      <c r="AI5843" s="124" t="str">
        <f t="shared" si="1662"/>
        <v/>
      </c>
      <c r="AK5843" s="103" t="str">
        <f t="shared" si="1663"/>
        <v/>
      </c>
      <c r="AL5843" s="104" t="str">
        <f t="shared" si="1664"/>
        <v/>
      </c>
      <c r="AN5843" s="37" t="str">
        <f>IF(AK5843="", "", COUNTIF(AK$11:AK$8010, "&lt;"&amp;AK5843)+1+COUNTIF(AK$11:AK5843, AK5843)-1)</f>
        <v/>
      </c>
      <c r="AO5843" s="37" t="str">
        <f>IF(AL5843="", "", COUNTIF(AL$11:AL$8010, "&gt;"&amp;AL5843)+1+COUNTIF(AL$11:AL5843, AL5843)-1)</f>
        <v/>
      </c>
    </row>
    <row r="5844" spans="1:41" x14ac:dyDescent="0.55000000000000004">
      <c r="A5844" s="5"/>
      <c r="B5844" s="284"/>
      <c r="C5844" s="285"/>
      <c r="D5844" s="286"/>
      <c r="E5844" s="287"/>
      <c r="F5844" s="288"/>
      <c r="G5844" s="5"/>
      <c r="J5844" s="7" t="str">
        <f t="shared" si="1647"/>
        <v/>
      </c>
      <c r="K5844" s="48" t="str">
        <f t="shared" si="1648"/>
        <v/>
      </c>
      <c r="L5844" s="48" t="str">
        <f t="shared" si="1649"/>
        <v/>
      </c>
      <c r="M5844" s="49" t="str">
        <f t="shared" si="1650"/>
        <v/>
      </c>
      <c r="U5844" s="103" t="str">
        <f t="shared" si="1651"/>
        <v/>
      </c>
      <c r="V5844" s="77" t="str">
        <f t="shared" si="1652"/>
        <v/>
      </c>
      <c r="W5844" s="37" t="str">
        <f t="shared" si="1653"/>
        <v/>
      </c>
      <c r="X5844" s="7" t="str">
        <f t="shared" si="1654"/>
        <v/>
      </c>
      <c r="Y5844" s="37" t="str">
        <f t="shared" si="1655"/>
        <v/>
      </c>
      <c r="AA5844" s="54" t="str">
        <f t="shared" si="1656"/>
        <v/>
      </c>
      <c r="AC5844" s="121" t="str">
        <f t="shared" si="1657"/>
        <v/>
      </c>
      <c r="AD5844" s="111" t="str">
        <f t="shared" si="1658"/>
        <v/>
      </c>
      <c r="AE5844" s="122" t="str">
        <f t="shared" si="1659"/>
        <v/>
      </c>
      <c r="AF5844" s="123" t="str">
        <f t="shared" si="1660"/>
        <v>Qtr 1</v>
      </c>
      <c r="AG5844" s="122" t="str">
        <f t="shared" si="1661"/>
        <v/>
      </c>
      <c r="AI5844" s="124" t="str">
        <f t="shared" si="1662"/>
        <v/>
      </c>
      <c r="AK5844" s="103" t="str">
        <f t="shared" si="1663"/>
        <v/>
      </c>
      <c r="AL5844" s="104" t="str">
        <f t="shared" si="1664"/>
        <v/>
      </c>
      <c r="AN5844" s="37" t="str">
        <f>IF(AK5844="", "", COUNTIF(AK$11:AK$8010, "&lt;"&amp;AK5844)+1+COUNTIF(AK$11:AK5844, AK5844)-1)</f>
        <v/>
      </c>
      <c r="AO5844" s="37" t="str">
        <f>IF(AL5844="", "", COUNTIF(AL$11:AL$8010, "&gt;"&amp;AL5844)+1+COUNTIF(AL$11:AL5844, AL5844)-1)</f>
        <v/>
      </c>
    </row>
    <row r="5845" spans="1:41" x14ac:dyDescent="0.55000000000000004">
      <c r="A5845" s="5"/>
      <c r="B5845" s="284"/>
      <c r="C5845" s="285"/>
      <c r="D5845" s="286"/>
      <c r="E5845" s="287"/>
      <c r="F5845" s="288"/>
      <c r="G5845" s="5"/>
      <c r="J5845" s="7" t="str">
        <f t="shared" si="1647"/>
        <v/>
      </c>
      <c r="K5845" s="48" t="str">
        <f t="shared" si="1648"/>
        <v/>
      </c>
      <c r="L5845" s="48" t="str">
        <f t="shared" si="1649"/>
        <v/>
      </c>
      <c r="M5845" s="49" t="str">
        <f t="shared" si="1650"/>
        <v/>
      </c>
      <c r="U5845" s="103" t="str">
        <f t="shared" si="1651"/>
        <v/>
      </c>
      <c r="V5845" s="77" t="str">
        <f t="shared" si="1652"/>
        <v/>
      </c>
      <c r="W5845" s="37" t="str">
        <f t="shared" si="1653"/>
        <v/>
      </c>
      <c r="X5845" s="7" t="str">
        <f t="shared" si="1654"/>
        <v/>
      </c>
      <c r="Y5845" s="37" t="str">
        <f t="shared" si="1655"/>
        <v/>
      </c>
      <c r="AA5845" s="54" t="str">
        <f t="shared" si="1656"/>
        <v/>
      </c>
      <c r="AC5845" s="121" t="str">
        <f t="shared" si="1657"/>
        <v/>
      </c>
      <c r="AD5845" s="111" t="str">
        <f t="shared" si="1658"/>
        <v/>
      </c>
      <c r="AE5845" s="122" t="str">
        <f t="shared" si="1659"/>
        <v/>
      </c>
      <c r="AF5845" s="123" t="str">
        <f t="shared" si="1660"/>
        <v>Qtr 1</v>
      </c>
      <c r="AG5845" s="122" t="str">
        <f t="shared" si="1661"/>
        <v/>
      </c>
      <c r="AI5845" s="124" t="str">
        <f t="shared" si="1662"/>
        <v/>
      </c>
      <c r="AK5845" s="103" t="str">
        <f t="shared" si="1663"/>
        <v/>
      </c>
      <c r="AL5845" s="104" t="str">
        <f t="shared" si="1664"/>
        <v/>
      </c>
      <c r="AN5845" s="37" t="str">
        <f>IF(AK5845="", "", COUNTIF(AK$11:AK$8010, "&lt;"&amp;AK5845)+1+COUNTIF(AK$11:AK5845, AK5845)-1)</f>
        <v/>
      </c>
      <c r="AO5845" s="37" t="str">
        <f>IF(AL5845="", "", COUNTIF(AL$11:AL$8010, "&gt;"&amp;AL5845)+1+COUNTIF(AL$11:AL5845, AL5845)-1)</f>
        <v/>
      </c>
    </row>
    <row r="5846" spans="1:41" x14ac:dyDescent="0.55000000000000004">
      <c r="A5846" s="5"/>
      <c r="B5846" s="284"/>
      <c r="C5846" s="285"/>
      <c r="D5846" s="286"/>
      <c r="E5846" s="287"/>
      <c r="F5846" s="288"/>
      <c r="G5846" s="5"/>
      <c r="J5846" s="7" t="str">
        <f t="shared" si="1647"/>
        <v/>
      </c>
      <c r="K5846" s="48" t="str">
        <f t="shared" si="1648"/>
        <v/>
      </c>
      <c r="L5846" s="48" t="str">
        <f t="shared" si="1649"/>
        <v/>
      </c>
      <c r="M5846" s="49" t="str">
        <f t="shared" si="1650"/>
        <v/>
      </c>
      <c r="U5846" s="103" t="str">
        <f t="shared" si="1651"/>
        <v/>
      </c>
      <c r="V5846" s="77" t="str">
        <f t="shared" si="1652"/>
        <v/>
      </c>
      <c r="W5846" s="37" t="str">
        <f t="shared" si="1653"/>
        <v/>
      </c>
      <c r="X5846" s="7" t="str">
        <f t="shared" si="1654"/>
        <v/>
      </c>
      <c r="Y5846" s="37" t="str">
        <f t="shared" si="1655"/>
        <v/>
      </c>
      <c r="AA5846" s="54" t="str">
        <f t="shared" si="1656"/>
        <v/>
      </c>
      <c r="AC5846" s="121" t="str">
        <f t="shared" si="1657"/>
        <v/>
      </c>
      <c r="AD5846" s="111" t="str">
        <f t="shared" si="1658"/>
        <v/>
      </c>
      <c r="AE5846" s="122" t="str">
        <f t="shared" si="1659"/>
        <v/>
      </c>
      <c r="AF5846" s="123" t="str">
        <f t="shared" si="1660"/>
        <v>Qtr 1</v>
      </c>
      <c r="AG5846" s="122" t="str">
        <f t="shared" si="1661"/>
        <v/>
      </c>
      <c r="AI5846" s="124" t="str">
        <f t="shared" si="1662"/>
        <v/>
      </c>
      <c r="AK5846" s="103" t="str">
        <f t="shared" si="1663"/>
        <v/>
      </c>
      <c r="AL5846" s="104" t="str">
        <f t="shared" si="1664"/>
        <v/>
      </c>
      <c r="AN5846" s="37" t="str">
        <f>IF(AK5846="", "", COUNTIF(AK$11:AK$8010, "&lt;"&amp;AK5846)+1+COUNTIF(AK$11:AK5846, AK5846)-1)</f>
        <v/>
      </c>
      <c r="AO5846" s="37" t="str">
        <f>IF(AL5846="", "", COUNTIF(AL$11:AL$8010, "&gt;"&amp;AL5846)+1+COUNTIF(AL$11:AL5846, AL5846)-1)</f>
        <v/>
      </c>
    </row>
    <row r="5847" spans="1:41" x14ac:dyDescent="0.55000000000000004">
      <c r="A5847" s="5"/>
      <c r="B5847" s="284"/>
      <c r="C5847" s="285"/>
      <c r="D5847" s="286"/>
      <c r="E5847" s="287"/>
      <c r="F5847" s="288"/>
      <c r="G5847" s="5"/>
      <c r="J5847" s="7" t="str">
        <f t="shared" si="1647"/>
        <v/>
      </c>
      <c r="K5847" s="48" t="str">
        <f t="shared" si="1648"/>
        <v/>
      </c>
      <c r="L5847" s="48" t="str">
        <f t="shared" si="1649"/>
        <v/>
      </c>
      <c r="M5847" s="49" t="str">
        <f t="shared" si="1650"/>
        <v/>
      </c>
      <c r="U5847" s="103" t="str">
        <f t="shared" si="1651"/>
        <v/>
      </c>
      <c r="V5847" s="77" t="str">
        <f t="shared" si="1652"/>
        <v/>
      </c>
      <c r="W5847" s="37" t="str">
        <f t="shared" si="1653"/>
        <v/>
      </c>
      <c r="X5847" s="7" t="str">
        <f t="shared" si="1654"/>
        <v/>
      </c>
      <c r="Y5847" s="37" t="str">
        <f t="shared" si="1655"/>
        <v/>
      </c>
      <c r="AA5847" s="54" t="str">
        <f t="shared" si="1656"/>
        <v/>
      </c>
      <c r="AC5847" s="121" t="str">
        <f t="shared" si="1657"/>
        <v/>
      </c>
      <c r="AD5847" s="111" t="str">
        <f t="shared" si="1658"/>
        <v/>
      </c>
      <c r="AE5847" s="122" t="str">
        <f t="shared" si="1659"/>
        <v/>
      </c>
      <c r="AF5847" s="123" t="str">
        <f t="shared" si="1660"/>
        <v>Qtr 1</v>
      </c>
      <c r="AG5847" s="122" t="str">
        <f t="shared" si="1661"/>
        <v/>
      </c>
      <c r="AI5847" s="124" t="str">
        <f t="shared" si="1662"/>
        <v/>
      </c>
      <c r="AK5847" s="103" t="str">
        <f t="shared" si="1663"/>
        <v/>
      </c>
      <c r="AL5847" s="104" t="str">
        <f t="shared" si="1664"/>
        <v/>
      </c>
      <c r="AN5847" s="37" t="str">
        <f>IF(AK5847="", "", COUNTIF(AK$11:AK$8010, "&lt;"&amp;AK5847)+1+COUNTIF(AK$11:AK5847, AK5847)-1)</f>
        <v/>
      </c>
      <c r="AO5847" s="37" t="str">
        <f>IF(AL5847="", "", COUNTIF(AL$11:AL$8010, "&gt;"&amp;AL5847)+1+COUNTIF(AL$11:AL5847, AL5847)-1)</f>
        <v/>
      </c>
    </row>
    <row r="5848" spans="1:41" x14ac:dyDescent="0.55000000000000004">
      <c r="A5848" s="5"/>
      <c r="B5848" s="284"/>
      <c r="C5848" s="285"/>
      <c r="D5848" s="286"/>
      <c r="E5848" s="287"/>
      <c r="F5848" s="288"/>
      <c r="G5848" s="5"/>
      <c r="J5848" s="7" t="str">
        <f t="shared" si="1647"/>
        <v/>
      </c>
      <c r="K5848" s="48" t="str">
        <f t="shared" si="1648"/>
        <v/>
      </c>
      <c r="L5848" s="48" t="str">
        <f t="shared" si="1649"/>
        <v/>
      </c>
      <c r="M5848" s="49" t="str">
        <f t="shared" si="1650"/>
        <v/>
      </c>
      <c r="U5848" s="103" t="str">
        <f t="shared" si="1651"/>
        <v/>
      </c>
      <c r="V5848" s="77" t="str">
        <f t="shared" si="1652"/>
        <v/>
      </c>
      <c r="W5848" s="37" t="str">
        <f t="shared" si="1653"/>
        <v/>
      </c>
      <c r="X5848" s="7" t="str">
        <f t="shared" si="1654"/>
        <v/>
      </c>
      <c r="Y5848" s="37" t="str">
        <f t="shared" si="1655"/>
        <v/>
      </c>
      <c r="AA5848" s="54" t="str">
        <f t="shared" si="1656"/>
        <v/>
      </c>
      <c r="AC5848" s="121" t="str">
        <f t="shared" si="1657"/>
        <v/>
      </c>
      <c r="AD5848" s="111" t="str">
        <f t="shared" si="1658"/>
        <v/>
      </c>
      <c r="AE5848" s="122" t="str">
        <f t="shared" si="1659"/>
        <v/>
      </c>
      <c r="AF5848" s="123" t="str">
        <f t="shared" si="1660"/>
        <v>Qtr 1</v>
      </c>
      <c r="AG5848" s="122" t="str">
        <f t="shared" si="1661"/>
        <v/>
      </c>
      <c r="AI5848" s="124" t="str">
        <f t="shared" si="1662"/>
        <v/>
      </c>
      <c r="AK5848" s="103" t="str">
        <f t="shared" si="1663"/>
        <v/>
      </c>
      <c r="AL5848" s="104" t="str">
        <f t="shared" si="1664"/>
        <v/>
      </c>
      <c r="AN5848" s="37" t="str">
        <f>IF(AK5848="", "", COUNTIF(AK$11:AK$8010, "&lt;"&amp;AK5848)+1+COUNTIF(AK$11:AK5848, AK5848)-1)</f>
        <v/>
      </c>
      <c r="AO5848" s="37" t="str">
        <f>IF(AL5848="", "", COUNTIF(AL$11:AL$8010, "&gt;"&amp;AL5848)+1+COUNTIF(AL$11:AL5848, AL5848)-1)</f>
        <v/>
      </c>
    </row>
    <row r="5849" spans="1:41" x14ac:dyDescent="0.55000000000000004">
      <c r="A5849" s="5"/>
      <c r="B5849" s="284"/>
      <c r="C5849" s="285"/>
      <c r="D5849" s="286"/>
      <c r="E5849" s="287"/>
      <c r="F5849" s="288"/>
      <c r="G5849" s="5"/>
      <c r="J5849" s="7" t="str">
        <f t="shared" si="1647"/>
        <v/>
      </c>
      <c r="K5849" s="48" t="str">
        <f t="shared" si="1648"/>
        <v/>
      </c>
      <c r="L5849" s="48" t="str">
        <f t="shared" si="1649"/>
        <v/>
      </c>
      <c r="M5849" s="49" t="str">
        <f t="shared" si="1650"/>
        <v/>
      </c>
      <c r="U5849" s="103" t="str">
        <f t="shared" si="1651"/>
        <v/>
      </c>
      <c r="V5849" s="77" t="str">
        <f t="shared" si="1652"/>
        <v/>
      </c>
      <c r="W5849" s="37" t="str">
        <f t="shared" si="1653"/>
        <v/>
      </c>
      <c r="X5849" s="7" t="str">
        <f t="shared" si="1654"/>
        <v/>
      </c>
      <c r="Y5849" s="37" t="str">
        <f t="shared" si="1655"/>
        <v/>
      </c>
      <c r="AA5849" s="54" t="str">
        <f t="shared" si="1656"/>
        <v/>
      </c>
      <c r="AC5849" s="121" t="str">
        <f t="shared" si="1657"/>
        <v/>
      </c>
      <c r="AD5849" s="111" t="str">
        <f t="shared" si="1658"/>
        <v/>
      </c>
      <c r="AE5849" s="122" t="str">
        <f t="shared" si="1659"/>
        <v/>
      </c>
      <c r="AF5849" s="123" t="str">
        <f t="shared" si="1660"/>
        <v>Qtr 1</v>
      </c>
      <c r="AG5849" s="122" t="str">
        <f t="shared" si="1661"/>
        <v/>
      </c>
      <c r="AI5849" s="124" t="str">
        <f t="shared" si="1662"/>
        <v/>
      </c>
      <c r="AK5849" s="103" t="str">
        <f t="shared" si="1663"/>
        <v/>
      </c>
      <c r="AL5849" s="104" t="str">
        <f t="shared" si="1664"/>
        <v/>
      </c>
      <c r="AN5849" s="37" t="str">
        <f>IF(AK5849="", "", COUNTIF(AK$11:AK$8010, "&lt;"&amp;AK5849)+1+COUNTIF(AK$11:AK5849, AK5849)-1)</f>
        <v/>
      </c>
      <c r="AO5849" s="37" t="str">
        <f>IF(AL5849="", "", COUNTIF(AL$11:AL$8010, "&gt;"&amp;AL5849)+1+COUNTIF(AL$11:AL5849, AL5849)-1)</f>
        <v/>
      </c>
    </row>
    <row r="5850" spans="1:41" x14ac:dyDescent="0.55000000000000004">
      <c r="A5850" s="5"/>
      <c r="B5850" s="284"/>
      <c r="C5850" s="285"/>
      <c r="D5850" s="286"/>
      <c r="E5850" s="287"/>
      <c r="F5850" s="288"/>
      <c r="G5850" s="5"/>
      <c r="J5850" s="7" t="str">
        <f t="shared" si="1647"/>
        <v/>
      </c>
      <c r="K5850" s="48" t="str">
        <f t="shared" si="1648"/>
        <v/>
      </c>
      <c r="L5850" s="48" t="str">
        <f t="shared" si="1649"/>
        <v/>
      </c>
      <c r="M5850" s="49" t="str">
        <f t="shared" si="1650"/>
        <v/>
      </c>
      <c r="U5850" s="103" t="str">
        <f t="shared" si="1651"/>
        <v/>
      </c>
      <c r="V5850" s="77" t="str">
        <f t="shared" si="1652"/>
        <v/>
      </c>
      <c r="W5850" s="37" t="str">
        <f t="shared" si="1653"/>
        <v/>
      </c>
      <c r="X5850" s="7" t="str">
        <f t="shared" si="1654"/>
        <v/>
      </c>
      <c r="Y5850" s="37" t="str">
        <f t="shared" si="1655"/>
        <v/>
      </c>
      <c r="AA5850" s="54" t="str">
        <f t="shared" si="1656"/>
        <v/>
      </c>
      <c r="AC5850" s="121" t="str">
        <f t="shared" si="1657"/>
        <v/>
      </c>
      <c r="AD5850" s="111" t="str">
        <f t="shared" si="1658"/>
        <v/>
      </c>
      <c r="AE5850" s="122" t="str">
        <f t="shared" si="1659"/>
        <v/>
      </c>
      <c r="AF5850" s="123" t="str">
        <f t="shared" si="1660"/>
        <v>Qtr 1</v>
      </c>
      <c r="AG5850" s="122" t="str">
        <f t="shared" si="1661"/>
        <v/>
      </c>
      <c r="AI5850" s="124" t="str">
        <f t="shared" si="1662"/>
        <v/>
      </c>
      <c r="AK5850" s="103" t="str">
        <f t="shared" si="1663"/>
        <v/>
      </c>
      <c r="AL5850" s="104" t="str">
        <f t="shared" si="1664"/>
        <v/>
      </c>
      <c r="AN5850" s="37" t="str">
        <f>IF(AK5850="", "", COUNTIF(AK$11:AK$8010, "&lt;"&amp;AK5850)+1+COUNTIF(AK$11:AK5850, AK5850)-1)</f>
        <v/>
      </c>
      <c r="AO5850" s="37" t="str">
        <f>IF(AL5850="", "", COUNTIF(AL$11:AL$8010, "&gt;"&amp;AL5850)+1+COUNTIF(AL$11:AL5850, AL5850)-1)</f>
        <v/>
      </c>
    </row>
    <row r="5851" spans="1:41" x14ac:dyDescent="0.55000000000000004">
      <c r="A5851" s="5"/>
      <c r="B5851" s="284"/>
      <c r="C5851" s="285"/>
      <c r="D5851" s="286"/>
      <c r="E5851" s="287"/>
      <c r="F5851" s="288"/>
      <c r="G5851" s="5"/>
      <c r="J5851" s="7" t="str">
        <f t="shared" si="1647"/>
        <v/>
      </c>
      <c r="K5851" s="48" t="str">
        <f t="shared" si="1648"/>
        <v/>
      </c>
      <c r="L5851" s="48" t="str">
        <f t="shared" si="1649"/>
        <v/>
      </c>
      <c r="M5851" s="49" t="str">
        <f t="shared" si="1650"/>
        <v/>
      </c>
      <c r="U5851" s="103" t="str">
        <f t="shared" si="1651"/>
        <v/>
      </c>
      <c r="V5851" s="77" t="str">
        <f t="shared" si="1652"/>
        <v/>
      </c>
      <c r="W5851" s="37" t="str">
        <f t="shared" si="1653"/>
        <v/>
      </c>
      <c r="X5851" s="7" t="str">
        <f t="shared" si="1654"/>
        <v/>
      </c>
      <c r="Y5851" s="37" t="str">
        <f t="shared" si="1655"/>
        <v/>
      </c>
      <c r="AA5851" s="54" t="str">
        <f t="shared" si="1656"/>
        <v/>
      </c>
      <c r="AC5851" s="121" t="str">
        <f t="shared" si="1657"/>
        <v/>
      </c>
      <c r="AD5851" s="111" t="str">
        <f t="shared" si="1658"/>
        <v/>
      </c>
      <c r="AE5851" s="122" t="str">
        <f t="shared" si="1659"/>
        <v/>
      </c>
      <c r="AF5851" s="123" t="str">
        <f t="shared" si="1660"/>
        <v>Qtr 1</v>
      </c>
      <c r="AG5851" s="122" t="str">
        <f t="shared" si="1661"/>
        <v/>
      </c>
      <c r="AI5851" s="124" t="str">
        <f t="shared" si="1662"/>
        <v/>
      </c>
      <c r="AK5851" s="103" t="str">
        <f t="shared" si="1663"/>
        <v/>
      </c>
      <c r="AL5851" s="104" t="str">
        <f t="shared" si="1664"/>
        <v/>
      </c>
      <c r="AN5851" s="37" t="str">
        <f>IF(AK5851="", "", COUNTIF(AK$11:AK$8010, "&lt;"&amp;AK5851)+1+COUNTIF(AK$11:AK5851, AK5851)-1)</f>
        <v/>
      </c>
      <c r="AO5851" s="37" t="str">
        <f>IF(AL5851="", "", COUNTIF(AL$11:AL$8010, "&gt;"&amp;AL5851)+1+COUNTIF(AL$11:AL5851, AL5851)-1)</f>
        <v/>
      </c>
    </row>
    <row r="5852" spans="1:41" x14ac:dyDescent="0.55000000000000004">
      <c r="A5852" s="5"/>
      <c r="B5852" s="284"/>
      <c r="C5852" s="285"/>
      <c r="D5852" s="286"/>
      <c r="E5852" s="287"/>
      <c r="F5852" s="288"/>
      <c r="G5852" s="5"/>
      <c r="J5852" s="7" t="str">
        <f t="shared" si="1647"/>
        <v/>
      </c>
      <c r="K5852" s="48" t="str">
        <f t="shared" si="1648"/>
        <v/>
      </c>
      <c r="L5852" s="48" t="str">
        <f t="shared" si="1649"/>
        <v/>
      </c>
      <c r="M5852" s="49" t="str">
        <f t="shared" si="1650"/>
        <v/>
      </c>
      <c r="U5852" s="103" t="str">
        <f t="shared" si="1651"/>
        <v/>
      </c>
      <c r="V5852" s="77" t="str">
        <f t="shared" si="1652"/>
        <v/>
      </c>
      <c r="W5852" s="37" t="str">
        <f t="shared" si="1653"/>
        <v/>
      </c>
      <c r="X5852" s="7" t="str">
        <f t="shared" si="1654"/>
        <v/>
      </c>
      <c r="Y5852" s="37" t="str">
        <f t="shared" si="1655"/>
        <v/>
      </c>
      <c r="AA5852" s="54" t="str">
        <f t="shared" si="1656"/>
        <v/>
      </c>
      <c r="AC5852" s="121" t="str">
        <f t="shared" si="1657"/>
        <v/>
      </c>
      <c r="AD5852" s="111" t="str">
        <f t="shared" si="1658"/>
        <v/>
      </c>
      <c r="AE5852" s="122" t="str">
        <f t="shared" si="1659"/>
        <v/>
      </c>
      <c r="AF5852" s="123" t="str">
        <f t="shared" si="1660"/>
        <v>Qtr 1</v>
      </c>
      <c r="AG5852" s="122" t="str">
        <f t="shared" si="1661"/>
        <v/>
      </c>
      <c r="AI5852" s="124" t="str">
        <f t="shared" si="1662"/>
        <v/>
      </c>
      <c r="AK5852" s="103" t="str">
        <f t="shared" si="1663"/>
        <v/>
      </c>
      <c r="AL5852" s="104" t="str">
        <f t="shared" si="1664"/>
        <v/>
      </c>
      <c r="AN5852" s="37" t="str">
        <f>IF(AK5852="", "", COUNTIF(AK$11:AK$8010, "&lt;"&amp;AK5852)+1+COUNTIF(AK$11:AK5852, AK5852)-1)</f>
        <v/>
      </c>
      <c r="AO5852" s="37" t="str">
        <f>IF(AL5852="", "", COUNTIF(AL$11:AL$8010, "&gt;"&amp;AL5852)+1+COUNTIF(AL$11:AL5852, AL5852)-1)</f>
        <v/>
      </c>
    </row>
    <row r="5853" spans="1:41" x14ac:dyDescent="0.55000000000000004">
      <c r="A5853" s="5"/>
      <c r="B5853" s="284"/>
      <c r="C5853" s="285"/>
      <c r="D5853" s="286"/>
      <c r="E5853" s="287"/>
      <c r="F5853" s="288"/>
      <c r="G5853" s="5"/>
      <c r="J5853" s="7" t="str">
        <f t="shared" si="1647"/>
        <v/>
      </c>
      <c r="K5853" s="48" t="str">
        <f t="shared" si="1648"/>
        <v/>
      </c>
      <c r="L5853" s="48" t="str">
        <f t="shared" si="1649"/>
        <v/>
      </c>
      <c r="M5853" s="49" t="str">
        <f t="shared" si="1650"/>
        <v/>
      </c>
      <c r="U5853" s="103" t="str">
        <f t="shared" si="1651"/>
        <v/>
      </c>
      <c r="V5853" s="77" t="str">
        <f t="shared" si="1652"/>
        <v/>
      </c>
      <c r="W5853" s="37" t="str">
        <f t="shared" si="1653"/>
        <v/>
      </c>
      <c r="X5853" s="7" t="str">
        <f t="shared" si="1654"/>
        <v/>
      </c>
      <c r="Y5853" s="37" t="str">
        <f t="shared" si="1655"/>
        <v/>
      </c>
      <c r="AA5853" s="54" t="str">
        <f t="shared" si="1656"/>
        <v/>
      </c>
      <c r="AC5853" s="121" t="str">
        <f t="shared" si="1657"/>
        <v/>
      </c>
      <c r="AD5853" s="111" t="str">
        <f t="shared" si="1658"/>
        <v/>
      </c>
      <c r="AE5853" s="122" t="str">
        <f t="shared" si="1659"/>
        <v/>
      </c>
      <c r="AF5853" s="123" t="str">
        <f t="shared" si="1660"/>
        <v>Qtr 1</v>
      </c>
      <c r="AG5853" s="122" t="str">
        <f t="shared" si="1661"/>
        <v/>
      </c>
      <c r="AI5853" s="124" t="str">
        <f t="shared" si="1662"/>
        <v/>
      </c>
      <c r="AK5853" s="103" t="str">
        <f t="shared" si="1663"/>
        <v/>
      </c>
      <c r="AL5853" s="104" t="str">
        <f t="shared" si="1664"/>
        <v/>
      </c>
      <c r="AN5853" s="37" t="str">
        <f>IF(AK5853="", "", COUNTIF(AK$11:AK$8010, "&lt;"&amp;AK5853)+1+COUNTIF(AK$11:AK5853, AK5853)-1)</f>
        <v/>
      </c>
      <c r="AO5853" s="37" t="str">
        <f>IF(AL5853="", "", COUNTIF(AL$11:AL$8010, "&gt;"&amp;AL5853)+1+COUNTIF(AL$11:AL5853, AL5853)-1)</f>
        <v/>
      </c>
    </row>
    <row r="5854" spans="1:41" x14ac:dyDescent="0.55000000000000004">
      <c r="A5854" s="5"/>
      <c r="B5854" s="284"/>
      <c r="C5854" s="285"/>
      <c r="D5854" s="286"/>
      <c r="E5854" s="287"/>
      <c r="F5854" s="288"/>
      <c r="G5854" s="5"/>
      <c r="J5854" s="7" t="str">
        <f t="shared" si="1647"/>
        <v/>
      </c>
      <c r="K5854" s="48" t="str">
        <f t="shared" si="1648"/>
        <v/>
      </c>
      <c r="L5854" s="48" t="str">
        <f t="shared" si="1649"/>
        <v/>
      </c>
      <c r="M5854" s="49" t="str">
        <f t="shared" si="1650"/>
        <v/>
      </c>
      <c r="U5854" s="103" t="str">
        <f t="shared" si="1651"/>
        <v/>
      </c>
      <c r="V5854" s="77" t="str">
        <f t="shared" si="1652"/>
        <v/>
      </c>
      <c r="W5854" s="37" t="str">
        <f t="shared" si="1653"/>
        <v/>
      </c>
      <c r="X5854" s="7" t="str">
        <f t="shared" si="1654"/>
        <v/>
      </c>
      <c r="Y5854" s="37" t="str">
        <f t="shared" si="1655"/>
        <v/>
      </c>
      <c r="AA5854" s="54" t="str">
        <f t="shared" si="1656"/>
        <v/>
      </c>
      <c r="AC5854" s="121" t="str">
        <f t="shared" si="1657"/>
        <v/>
      </c>
      <c r="AD5854" s="111" t="str">
        <f t="shared" si="1658"/>
        <v/>
      </c>
      <c r="AE5854" s="122" t="str">
        <f t="shared" si="1659"/>
        <v/>
      </c>
      <c r="AF5854" s="123" t="str">
        <f t="shared" si="1660"/>
        <v>Qtr 1</v>
      </c>
      <c r="AG5854" s="122" t="str">
        <f t="shared" si="1661"/>
        <v/>
      </c>
      <c r="AI5854" s="124" t="str">
        <f t="shared" si="1662"/>
        <v/>
      </c>
      <c r="AK5854" s="103" t="str">
        <f t="shared" si="1663"/>
        <v/>
      </c>
      <c r="AL5854" s="104" t="str">
        <f t="shared" si="1664"/>
        <v/>
      </c>
      <c r="AN5854" s="37" t="str">
        <f>IF(AK5854="", "", COUNTIF(AK$11:AK$8010, "&lt;"&amp;AK5854)+1+COUNTIF(AK$11:AK5854, AK5854)-1)</f>
        <v/>
      </c>
      <c r="AO5854" s="37" t="str">
        <f>IF(AL5854="", "", COUNTIF(AL$11:AL$8010, "&gt;"&amp;AL5854)+1+COUNTIF(AL$11:AL5854, AL5854)-1)</f>
        <v/>
      </c>
    </row>
    <row r="5855" spans="1:41" x14ac:dyDescent="0.55000000000000004">
      <c r="A5855" s="5"/>
      <c r="B5855" s="284"/>
      <c r="C5855" s="285"/>
      <c r="D5855" s="286"/>
      <c r="E5855" s="287"/>
      <c r="F5855" s="288"/>
      <c r="G5855" s="5"/>
      <c r="J5855" s="7" t="str">
        <f t="shared" si="1647"/>
        <v/>
      </c>
      <c r="K5855" s="48" t="str">
        <f t="shared" si="1648"/>
        <v/>
      </c>
      <c r="L5855" s="48" t="str">
        <f t="shared" si="1649"/>
        <v/>
      </c>
      <c r="M5855" s="49" t="str">
        <f t="shared" si="1650"/>
        <v/>
      </c>
      <c r="U5855" s="103" t="str">
        <f t="shared" si="1651"/>
        <v/>
      </c>
      <c r="V5855" s="77" t="str">
        <f t="shared" si="1652"/>
        <v/>
      </c>
      <c r="W5855" s="37" t="str">
        <f t="shared" si="1653"/>
        <v/>
      </c>
      <c r="X5855" s="7" t="str">
        <f t="shared" si="1654"/>
        <v/>
      </c>
      <c r="Y5855" s="37" t="str">
        <f t="shared" si="1655"/>
        <v/>
      </c>
      <c r="AA5855" s="54" t="str">
        <f t="shared" si="1656"/>
        <v/>
      </c>
      <c r="AC5855" s="121" t="str">
        <f t="shared" si="1657"/>
        <v/>
      </c>
      <c r="AD5855" s="111" t="str">
        <f t="shared" si="1658"/>
        <v/>
      </c>
      <c r="AE5855" s="122" t="str">
        <f t="shared" si="1659"/>
        <v/>
      </c>
      <c r="AF5855" s="123" t="str">
        <f t="shared" si="1660"/>
        <v>Qtr 1</v>
      </c>
      <c r="AG5855" s="122" t="str">
        <f t="shared" si="1661"/>
        <v/>
      </c>
      <c r="AI5855" s="124" t="str">
        <f t="shared" si="1662"/>
        <v/>
      </c>
      <c r="AK5855" s="103" t="str">
        <f t="shared" si="1663"/>
        <v/>
      </c>
      <c r="AL5855" s="104" t="str">
        <f t="shared" si="1664"/>
        <v/>
      </c>
      <c r="AN5855" s="37" t="str">
        <f>IF(AK5855="", "", COUNTIF(AK$11:AK$8010, "&lt;"&amp;AK5855)+1+COUNTIF(AK$11:AK5855, AK5855)-1)</f>
        <v/>
      </c>
      <c r="AO5855" s="37" t="str">
        <f>IF(AL5855="", "", COUNTIF(AL$11:AL$8010, "&gt;"&amp;AL5855)+1+COUNTIF(AL$11:AL5855, AL5855)-1)</f>
        <v/>
      </c>
    </row>
    <row r="5856" spans="1:41" x14ac:dyDescent="0.55000000000000004">
      <c r="A5856" s="5"/>
      <c r="B5856" s="284"/>
      <c r="C5856" s="285"/>
      <c r="D5856" s="286"/>
      <c r="E5856" s="287"/>
      <c r="F5856" s="288"/>
      <c r="G5856" s="5"/>
      <c r="J5856" s="7" t="str">
        <f t="shared" si="1647"/>
        <v/>
      </c>
      <c r="K5856" s="48" t="str">
        <f t="shared" si="1648"/>
        <v/>
      </c>
      <c r="L5856" s="48" t="str">
        <f t="shared" si="1649"/>
        <v/>
      </c>
      <c r="M5856" s="49" t="str">
        <f t="shared" si="1650"/>
        <v/>
      </c>
      <c r="U5856" s="103" t="str">
        <f t="shared" si="1651"/>
        <v/>
      </c>
      <c r="V5856" s="77" t="str">
        <f t="shared" si="1652"/>
        <v/>
      </c>
      <c r="W5856" s="37" t="str">
        <f t="shared" si="1653"/>
        <v/>
      </c>
      <c r="X5856" s="7" t="str">
        <f t="shared" si="1654"/>
        <v/>
      </c>
      <c r="Y5856" s="37" t="str">
        <f t="shared" si="1655"/>
        <v/>
      </c>
      <c r="AA5856" s="54" t="str">
        <f t="shared" si="1656"/>
        <v/>
      </c>
      <c r="AC5856" s="121" t="str">
        <f t="shared" si="1657"/>
        <v/>
      </c>
      <c r="AD5856" s="111" t="str">
        <f t="shared" si="1658"/>
        <v/>
      </c>
      <c r="AE5856" s="122" t="str">
        <f t="shared" si="1659"/>
        <v/>
      </c>
      <c r="AF5856" s="123" t="str">
        <f t="shared" si="1660"/>
        <v>Qtr 1</v>
      </c>
      <c r="AG5856" s="122" t="str">
        <f t="shared" si="1661"/>
        <v/>
      </c>
      <c r="AI5856" s="124" t="str">
        <f t="shared" si="1662"/>
        <v/>
      </c>
      <c r="AK5856" s="103" t="str">
        <f t="shared" si="1663"/>
        <v/>
      </c>
      <c r="AL5856" s="104" t="str">
        <f t="shared" si="1664"/>
        <v/>
      </c>
      <c r="AN5856" s="37" t="str">
        <f>IF(AK5856="", "", COUNTIF(AK$11:AK$8010, "&lt;"&amp;AK5856)+1+COUNTIF(AK$11:AK5856, AK5856)-1)</f>
        <v/>
      </c>
      <c r="AO5856" s="37" t="str">
        <f>IF(AL5856="", "", COUNTIF(AL$11:AL$8010, "&gt;"&amp;AL5856)+1+COUNTIF(AL$11:AL5856, AL5856)-1)</f>
        <v/>
      </c>
    </row>
    <row r="5857" spans="1:41" x14ac:dyDescent="0.55000000000000004">
      <c r="A5857" s="5"/>
      <c r="B5857" s="284"/>
      <c r="C5857" s="285"/>
      <c r="D5857" s="286"/>
      <c r="E5857" s="287"/>
      <c r="F5857" s="288"/>
      <c r="G5857" s="5"/>
      <c r="J5857" s="7" t="str">
        <f t="shared" si="1647"/>
        <v/>
      </c>
      <c r="K5857" s="48" t="str">
        <f t="shared" si="1648"/>
        <v/>
      </c>
      <c r="L5857" s="48" t="str">
        <f t="shared" si="1649"/>
        <v/>
      </c>
      <c r="M5857" s="49" t="str">
        <f t="shared" si="1650"/>
        <v/>
      </c>
      <c r="U5857" s="103" t="str">
        <f t="shared" si="1651"/>
        <v/>
      </c>
      <c r="V5857" s="77" t="str">
        <f t="shared" si="1652"/>
        <v/>
      </c>
      <c r="W5857" s="37" t="str">
        <f t="shared" si="1653"/>
        <v/>
      </c>
      <c r="X5857" s="7" t="str">
        <f t="shared" si="1654"/>
        <v/>
      </c>
      <c r="Y5857" s="37" t="str">
        <f t="shared" si="1655"/>
        <v/>
      </c>
      <c r="AA5857" s="54" t="str">
        <f t="shared" si="1656"/>
        <v/>
      </c>
      <c r="AC5857" s="121" t="str">
        <f t="shared" si="1657"/>
        <v/>
      </c>
      <c r="AD5857" s="111" t="str">
        <f t="shared" si="1658"/>
        <v/>
      </c>
      <c r="AE5857" s="122" t="str">
        <f t="shared" si="1659"/>
        <v/>
      </c>
      <c r="AF5857" s="123" t="str">
        <f t="shared" si="1660"/>
        <v>Qtr 1</v>
      </c>
      <c r="AG5857" s="122" t="str">
        <f t="shared" si="1661"/>
        <v/>
      </c>
      <c r="AI5857" s="124" t="str">
        <f t="shared" si="1662"/>
        <v/>
      </c>
      <c r="AK5857" s="103" t="str">
        <f t="shared" si="1663"/>
        <v/>
      </c>
      <c r="AL5857" s="104" t="str">
        <f t="shared" si="1664"/>
        <v/>
      </c>
      <c r="AN5857" s="37" t="str">
        <f>IF(AK5857="", "", COUNTIF(AK$11:AK$8010, "&lt;"&amp;AK5857)+1+COUNTIF(AK$11:AK5857, AK5857)-1)</f>
        <v/>
      </c>
      <c r="AO5857" s="37" t="str">
        <f>IF(AL5857="", "", COUNTIF(AL$11:AL$8010, "&gt;"&amp;AL5857)+1+COUNTIF(AL$11:AL5857, AL5857)-1)</f>
        <v/>
      </c>
    </row>
    <row r="5858" spans="1:41" x14ac:dyDescent="0.55000000000000004">
      <c r="A5858" s="5"/>
      <c r="B5858" s="284"/>
      <c r="C5858" s="285"/>
      <c r="D5858" s="286"/>
      <c r="E5858" s="287"/>
      <c r="F5858" s="288"/>
      <c r="G5858" s="5"/>
      <c r="J5858" s="7" t="str">
        <f t="shared" si="1647"/>
        <v/>
      </c>
      <c r="K5858" s="48" t="str">
        <f t="shared" si="1648"/>
        <v/>
      </c>
      <c r="L5858" s="48" t="str">
        <f t="shared" si="1649"/>
        <v/>
      </c>
      <c r="M5858" s="49" t="str">
        <f t="shared" si="1650"/>
        <v/>
      </c>
      <c r="U5858" s="103" t="str">
        <f t="shared" si="1651"/>
        <v/>
      </c>
      <c r="V5858" s="77" t="str">
        <f t="shared" si="1652"/>
        <v/>
      </c>
      <c r="W5858" s="37" t="str">
        <f t="shared" si="1653"/>
        <v/>
      </c>
      <c r="X5858" s="7" t="str">
        <f t="shared" si="1654"/>
        <v/>
      </c>
      <c r="Y5858" s="37" t="str">
        <f t="shared" si="1655"/>
        <v/>
      </c>
      <c r="AA5858" s="54" t="str">
        <f t="shared" si="1656"/>
        <v/>
      </c>
      <c r="AC5858" s="121" t="str">
        <f t="shared" si="1657"/>
        <v/>
      </c>
      <c r="AD5858" s="111" t="str">
        <f t="shared" si="1658"/>
        <v/>
      </c>
      <c r="AE5858" s="122" t="str">
        <f t="shared" si="1659"/>
        <v/>
      </c>
      <c r="AF5858" s="123" t="str">
        <f t="shared" si="1660"/>
        <v>Qtr 1</v>
      </c>
      <c r="AG5858" s="122" t="str">
        <f t="shared" si="1661"/>
        <v/>
      </c>
      <c r="AI5858" s="124" t="str">
        <f t="shared" si="1662"/>
        <v/>
      </c>
      <c r="AK5858" s="103" t="str">
        <f t="shared" si="1663"/>
        <v/>
      </c>
      <c r="AL5858" s="104" t="str">
        <f t="shared" si="1664"/>
        <v/>
      </c>
      <c r="AN5858" s="37" t="str">
        <f>IF(AK5858="", "", COUNTIF(AK$11:AK$8010, "&lt;"&amp;AK5858)+1+COUNTIF(AK$11:AK5858, AK5858)-1)</f>
        <v/>
      </c>
      <c r="AO5858" s="37" t="str">
        <f>IF(AL5858="", "", COUNTIF(AL$11:AL$8010, "&gt;"&amp;AL5858)+1+COUNTIF(AL$11:AL5858, AL5858)-1)</f>
        <v/>
      </c>
    </row>
    <row r="5859" spans="1:41" x14ac:dyDescent="0.55000000000000004">
      <c r="A5859" s="5"/>
      <c r="B5859" s="284"/>
      <c r="C5859" s="285"/>
      <c r="D5859" s="286"/>
      <c r="E5859" s="287"/>
      <c r="F5859" s="288"/>
      <c r="G5859" s="5"/>
      <c r="J5859" s="7" t="str">
        <f t="shared" si="1647"/>
        <v/>
      </c>
      <c r="K5859" s="48" t="str">
        <f t="shared" si="1648"/>
        <v/>
      </c>
      <c r="L5859" s="48" t="str">
        <f t="shared" si="1649"/>
        <v/>
      </c>
      <c r="M5859" s="49" t="str">
        <f t="shared" si="1650"/>
        <v/>
      </c>
      <c r="U5859" s="103" t="str">
        <f t="shared" si="1651"/>
        <v/>
      </c>
      <c r="V5859" s="77" t="str">
        <f t="shared" si="1652"/>
        <v/>
      </c>
      <c r="W5859" s="37" t="str">
        <f t="shared" si="1653"/>
        <v/>
      </c>
      <c r="X5859" s="7" t="str">
        <f t="shared" si="1654"/>
        <v/>
      </c>
      <c r="Y5859" s="37" t="str">
        <f t="shared" si="1655"/>
        <v/>
      </c>
      <c r="AA5859" s="54" t="str">
        <f t="shared" si="1656"/>
        <v/>
      </c>
      <c r="AC5859" s="121" t="str">
        <f t="shared" si="1657"/>
        <v/>
      </c>
      <c r="AD5859" s="111" t="str">
        <f t="shared" si="1658"/>
        <v/>
      </c>
      <c r="AE5859" s="122" t="str">
        <f t="shared" si="1659"/>
        <v/>
      </c>
      <c r="AF5859" s="123" t="str">
        <f t="shared" si="1660"/>
        <v>Qtr 1</v>
      </c>
      <c r="AG5859" s="122" t="str">
        <f t="shared" si="1661"/>
        <v/>
      </c>
      <c r="AI5859" s="124" t="str">
        <f t="shared" si="1662"/>
        <v/>
      </c>
      <c r="AK5859" s="103" t="str">
        <f t="shared" si="1663"/>
        <v/>
      </c>
      <c r="AL5859" s="104" t="str">
        <f t="shared" si="1664"/>
        <v/>
      </c>
      <c r="AN5859" s="37" t="str">
        <f>IF(AK5859="", "", COUNTIF(AK$11:AK$8010, "&lt;"&amp;AK5859)+1+COUNTIF(AK$11:AK5859, AK5859)-1)</f>
        <v/>
      </c>
      <c r="AO5859" s="37" t="str">
        <f>IF(AL5859="", "", COUNTIF(AL$11:AL$8010, "&gt;"&amp;AL5859)+1+COUNTIF(AL$11:AL5859, AL5859)-1)</f>
        <v/>
      </c>
    </row>
    <row r="5860" spans="1:41" x14ac:dyDescent="0.55000000000000004">
      <c r="A5860" s="5"/>
      <c r="B5860" s="284"/>
      <c r="C5860" s="285"/>
      <c r="D5860" s="286"/>
      <c r="E5860" s="287"/>
      <c r="F5860" s="288"/>
      <c r="G5860" s="5"/>
      <c r="J5860" s="7" t="str">
        <f t="shared" si="1647"/>
        <v/>
      </c>
      <c r="K5860" s="48" t="str">
        <f t="shared" si="1648"/>
        <v/>
      </c>
      <c r="L5860" s="48" t="str">
        <f t="shared" si="1649"/>
        <v/>
      </c>
      <c r="M5860" s="49" t="str">
        <f t="shared" si="1650"/>
        <v/>
      </c>
      <c r="U5860" s="103" t="str">
        <f t="shared" si="1651"/>
        <v/>
      </c>
      <c r="V5860" s="77" t="str">
        <f t="shared" si="1652"/>
        <v/>
      </c>
      <c r="W5860" s="37" t="str">
        <f t="shared" si="1653"/>
        <v/>
      </c>
      <c r="X5860" s="7" t="str">
        <f t="shared" si="1654"/>
        <v/>
      </c>
      <c r="Y5860" s="37" t="str">
        <f t="shared" si="1655"/>
        <v/>
      </c>
      <c r="AA5860" s="54" t="str">
        <f t="shared" si="1656"/>
        <v/>
      </c>
      <c r="AC5860" s="121" t="str">
        <f t="shared" si="1657"/>
        <v/>
      </c>
      <c r="AD5860" s="111" t="str">
        <f t="shared" si="1658"/>
        <v/>
      </c>
      <c r="AE5860" s="122" t="str">
        <f t="shared" si="1659"/>
        <v/>
      </c>
      <c r="AF5860" s="123" t="str">
        <f t="shared" si="1660"/>
        <v>Qtr 1</v>
      </c>
      <c r="AG5860" s="122" t="str">
        <f t="shared" si="1661"/>
        <v/>
      </c>
      <c r="AI5860" s="124" t="str">
        <f t="shared" si="1662"/>
        <v/>
      </c>
      <c r="AK5860" s="103" t="str">
        <f t="shared" si="1663"/>
        <v/>
      </c>
      <c r="AL5860" s="104" t="str">
        <f t="shared" si="1664"/>
        <v/>
      </c>
      <c r="AN5860" s="37" t="str">
        <f>IF(AK5860="", "", COUNTIF(AK$11:AK$8010, "&lt;"&amp;AK5860)+1+COUNTIF(AK$11:AK5860, AK5860)-1)</f>
        <v/>
      </c>
      <c r="AO5860" s="37" t="str">
        <f>IF(AL5860="", "", COUNTIF(AL$11:AL$8010, "&gt;"&amp;AL5860)+1+COUNTIF(AL$11:AL5860, AL5860)-1)</f>
        <v/>
      </c>
    </row>
    <row r="5861" spans="1:41" x14ac:dyDescent="0.55000000000000004">
      <c r="A5861" s="5"/>
      <c r="B5861" s="284"/>
      <c r="C5861" s="285"/>
      <c r="D5861" s="286"/>
      <c r="E5861" s="287"/>
      <c r="F5861" s="288"/>
      <c r="G5861" s="5"/>
      <c r="J5861" s="7" t="str">
        <f t="shared" si="1647"/>
        <v/>
      </c>
      <c r="K5861" s="48" t="str">
        <f t="shared" si="1648"/>
        <v/>
      </c>
      <c r="L5861" s="48" t="str">
        <f t="shared" si="1649"/>
        <v/>
      </c>
      <c r="M5861" s="49" t="str">
        <f t="shared" si="1650"/>
        <v/>
      </c>
      <c r="U5861" s="103" t="str">
        <f t="shared" si="1651"/>
        <v/>
      </c>
      <c r="V5861" s="77" t="str">
        <f t="shared" si="1652"/>
        <v/>
      </c>
      <c r="W5861" s="37" t="str">
        <f t="shared" si="1653"/>
        <v/>
      </c>
      <c r="X5861" s="7" t="str">
        <f t="shared" si="1654"/>
        <v/>
      </c>
      <c r="Y5861" s="37" t="str">
        <f t="shared" si="1655"/>
        <v/>
      </c>
      <c r="AA5861" s="54" t="str">
        <f t="shared" si="1656"/>
        <v/>
      </c>
      <c r="AC5861" s="121" t="str">
        <f t="shared" si="1657"/>
        <v/>
      </c>
      <c r="AD5861" s="111" t="str">
        <f t="shared" si="1658"/>
        <v/>
      </c>
      <c r="AE5861" s="122" t="str">
        <f t="shared" si="1659"/>
        <v/>
      </c>
      <c r="AF5861" s="123" t="str">
        <f t="shared" si="1660"/>
        <v>Qtr 1</v>
      </c>
      <c r="AG5861" s="122" t="str">
        <f t="shared" si="1661"/>
        <v/>
      </c>
      <c r="AI5861" s="124" t="str">
        <f t="shared" si="1662"/>
        <v/>
      </c>
      <c r="AK5861" s="103" t="str">
        <f t="shared" si="1663"/>
        <v/>
      </c>
      <c r="AL5861" s="104" t="str">
        <f t="shared" si="1664"/>
        <v/>
      </c>
      <c r="AN5861" s="37" t="str">
        <f>IF(AK5861="", "", COUNTIF(AK$11:AK$8010, "&lt;"&amp;AK5861)+1+COUNTIF(AK$11:AK5861, AK5861)-1)</f>
        <v/>
      </c>
      <c r="AO5861" s="37" t="str">
        <f>IF(AL5861="", "", COUNTIF(AL$11:AL$8010, "&gt;"&amp;AL5861)+1+COUNTIF(AL$11:AL5861, AL5861)-1)</f>
        <v/>
      </c>
    </row>
    <row r="5862" spans="1:41" x14ac:dyDescent="0.55000000000000004">
      <c r="A5862" s="5"/>
      <c r="B5862" s="284"/>
      <c r="C5862" s="285"/>
      <c r="D5862" s="286"/>
      <c r="E5862" s="287"/>
      <c r="F5862" s="288"/>
      <c r="G5862" s="5"/>
      <c r="J5862" s="7" t="str">
        <f t="shared" si="1647"/>
        <v/>
      </c>
      <c r="K5862" s="48" t="str">
        <f t="shared" si="1648"/>
        <v/>
      </c>
      <c r="L5862" s="48" t="str">
        <f t="shared" si="1649"/>
        <v/>
      </c>
      <c r="M5862" s="49" t="str">
        <f t="shared" si="1650"/>
        <v/>
      </c>
      <c r="U5862" s="103" t="str">
        <f t="shared" si="1651"/>
        <v/>
      </c>
      <c r="V5862" s="77" t="str">
        <f t="shared" si="1652"/>
        <v/>
      </c>
      <c r="W5862" s="37" t="str">
        <f t="shared" si="1653"/>
        <v/>
      </c>
      <c r="X5862" s="7" t="str">
        <f t="shared" si="1654"/>
        <v/>
      </c>
      <c r="Y5862" s="37" t="str">
        <f t="shared" si="1655"/>
        <v/>
      </c>
      <c r="AA5862" s="54" t="str">
        <f t="shared" si="1656"/>
        <v/>
      </c>
      <c r="AC5862" s="121" t="str">
        <f t="shared" si="1657"/>
        <v/>
      </c>
      <c r="AD5862" s="111" t="str">
        <f t="shared" si="1658"/>
        <v/>
      </c>
      <c r="AE5862" s="122" t="str">
        <f t="shared" si="1659"/>
        <v/>
      </c>
      <c r="AF5862" s="123" t="str">
        <f t="shared" si="1660"/>
        <v>Qtr 1</v>
      </c>
      <c r="AG5862" s="122" t="str">
        <f t="shared" si="1661"/>
        <v/>
      </c>
      <c r="AI5862" s="124" t="str">
        <f t="shared" si="1662"/>
        <v/>
      </c>
      <c r="AK5862" s="103" t="str">
        <f t="shared" si="1663"/>
        <v/>
      </c>
      <c r="AL5862" s="104" t="str">
        <f t="shared" si="1664"/>
        <v/>
      </c>
      <c r="AN5862" s="37" t="str">
        <f>IF(AK5862="", "", COUNTIF(AK$11:AK$8010, "&lt;"&amp;AK5862)+1+COUNTIF(AK$11:AK5862, AK5862)-1)</f>
        <v/>
      </c>
      <c r="AO5862" s="37" t="str">
        <f>IF(AL5862="", "", COUNTIF(AL$11:AL$8010, "&gt;"&amp;AL5862)+1+COUNTIF(AL$11:AL5862, AL5862)-1)</f>
        <v/>
      </c>
    </row>
    <row r="5863" spans="1:41" x14ac:dyDescent="0.55000000000000004">
      <c r="A5863" s="5"/>
      <c r="B5863" s="284"/>
      <c r="C5863" s="285"/>
      <c r="D5863" s="286"/>
      <c r="E5863" s="287"/>
      <c r="F5863" s="288"/>
      <c r="G5863" s="5"/>
      <c r="J5863" s="7" t="str">
        <f t="shared" si="1647"/>
        <v/>
      </c>
      <c r="K5863" s="48" t="str">
        <f t="shared" si="1648"/>
        <v/>
      </c>
      <c r="L5863" s="48" t="str">
        <f t="shared" si="1649"/>
        <v/>
      </c>
      <c r="M5863" s="49" t="str">
        <f t="shared" si="1650"/>
        <v/>
      </c>
      <c r="U5863" s="103" t="str">
        <f t="shared" si="1651"/>
        <v/>
      </c>
      <c r="V5863" s="77" t="str">
        <f t="shared" si="1652"/>
        <v/>
      </c>
      <c r="W5863" s="37" t="str">
        <f t="shared" si="1653"/>
        <v/>
      </c>
      <c r="X5863" s="7" t="str">
        <f t="shared" si="1654"/>
        <v/>
      </c>
      <c r="Y5863" s="37" t="str">
        <f t="shared" si="1655"/>
        <v/>
      </c>
      <c r="AA5863" s="54" t="str">
        <f t="shared" si="1656"/>
        <v/>
      </c>
      <c r="AC5863" s="121" t="str">
        <f t="shared" si="1657"/>
        <v/>
      </c>
      <c r="AD5863" s="111" t="str">
        <f t="shared" si="1658"/>
        <v/>
      </c>
      <c r="AE5863" s="122" t="str">
        <f t="shared" si="1659"/>
        <v/>
      </c>
      <c r="AF5863" s="123" t="str">
        <f t="shared" si="1660"/>
        <v>Qtr 1</v>
      </c>
      <c r="AG5863" s="122" t="str">
        <f t="shared" si="1661"/>
        <v/>
      </c>
      <c r="AI5863" s="124" t="str">
        <f t="shared" si="1662"/>
        <v/>
      </c>
      <c r="AK5863" s="103" t="str">
        <f t="shared" si="1663"/>
        <v/>
      </c>
      <c r="AL5863" s="104" t="str">
        <f t="shared" si="1664"/>
        <v/>
      </c>
      <c r="AN5863" s="37" t="str">
        <f>IF(AK5863="", "", COUNTIF(AK$11:AK$8010, "&lt;"&amp;AK5863)+1+COUNTIF(AK$11:AK5863, AK5863)-1)</f>
        <v/>
      </c>
      <c r="AO5863" s="37" t="str">
        <f>IF(AL5863="", "", COUNTIF(AL$11:AL$8010, "&gt;"&amp;AL5863)+1+COUNTIF(AL$11:AL5863, AL5863)-1)</f>
        <v/>
      </c>
    </row>
    <row r="5864" spans="1:41" x14ac:dyDescent="0.55000000000000004">
      <c r="A5864" s="5"/>
      <c r="B5864" s="284"/>
      <c r="C5864" s="285"/>
      <c r="D5864" s="286"/>
      <c r="E5864" s="287"/>
      <c r="F5864" s="288"/>
      <c r="G5864" s="5"/>
      <c r="J5864" s="7" t="str">
        <f t="shared" si="1647"/>
        <v/>
      </c>
      <c r="K5864" s="48" t="str">
        <f t="shared" si="1648"/>
        <v/>
      </c>
      <c r="L5864" s="48" t="str">
        <f t="shared" si="1649"/>
        <v/>
      </c>
      <c r="M5864" s="49" t="str">
        <f t="shared" si="1650"/>
        <v/>
      </c>
      <c r="U5864" s="103" t="str">
        <f t="shared" si="1651"/>
        <v/>
      </c>
      <c r="V5864" s="77" t="str">
        <f t="shared" si="1652"/>
        <v/>
      </c>
      <c r="W5864" s="37" t="str">
        <f t="shared" si="1653"/>
        <v/>
      </c>
      <c r="X5864" s="7" t="str">
        <f t="shared" si="1654"/>
        <v/>
      </c>
      <c r="Y5864" s="37" t="str">
        <f t="shared" si="1655"/>
        <v/>
      </c>
      <c r="AA5864" s="54" t="str">
        <f t="shared" si="1656"/>
        <v/>
      </c>
      <c r="AC5864" s="121" t="str">
        <f t="shared" si="1657"/>
        <v/>
      </c>
      <c r="AD5864" s="111" t="str">
        <f t="shared" si="1658"/>
        <v/>
      </c>
      <c r="AE5864" s="122" t="str">
        <f t="shared" si="1659"/>
        <v/>
      </c>
      <c r="AF5864" s="123" t="str">
        <f t="shared" si="1660"/>
        <v>Qtr 1</v>
      </c>
      <c r="AG5864" s="122" t="str">
        <f t="shared" si="1661"/>
        <v/>
      </c>
      <c r="AI5864" s="124" t="str">
        <f t="shared" si="1662"/>
        <v/>
      </c>
      <c r="AK5864" s="103" t="str">
        <f t="shared" si="1663"/>
        <v/>
      </c>
      <c r="AL5864" s="104" t="str">
        <f t="shared" si="1664"/>
        <v/>
      </c>
      <c r="AN5864" s="37" t="str">
        <f>IF(AK5864="", "", COUNTIF(AK$11:AK$8010, "&lt;"&amp;AK5864)+1+COUNTIF(AK$11:AK5864, AK5864)-1)</f>
        <v/>
      </c>
      <c r="AO5864" s="37" t="str">
        <f>IF(AL5864="", "", COUNTIF(AL$11:AL$8010, "&gt;"&amp;AL5864)+1+COUNTIF(AL$11:AL5864, AL5864)-1)</f>
        <v/>
      </c>
    </row>
    <row r="5865" spans="1:41" x14ac:dyDescent="0.55000000000000004">
      <c r="A5865" s="5"/>
      <c r="B5865" s="284"/>
      <c r="C5865" s="285"/>
      <c r="D5865" s="286"/>
      <c r="E5865" s="287"/>
      <c r="F5865" s="288"/>
      <c r="G5865" s="5"/>
      <c r="J5865" s="7" t="str">
        <f t="shared" si="1647"/>
        <v/>
      </c>
      <c r="K5865" s="48" t="str">
        <f t="shared" si="1648"/>
        <v/>
      </c>
      <c r="L5865" s="48" t="str">
        <f t="shared" si="1649"/>
        <v/>
      </c>
      <c r="M5865" s="49" t="str">
        <f t="shared" si="1650"/>
        <v/>
      </c>
      <c r="U5865" s="103" t="str">
        <f t="shared" si="1651"/>
        <v/>
      </c>
      <c r="V5865" s="77" t="str">
        <f t="shared" si="1652"/>
        <v/>
      </c>
      <c r="W5865" s="37" t="str">
        <f t="shared" si="1653"/>
        <v/>
      </c>
      <c r="X5865" s="7" t="str">
        <f t="shared" si="1654"/>
        <v/>
      </c>
      <c r="Y5865" s="37" t="str">
        <f t="shared" si="1655"/>
        <v/>
      </c>
      <c r="AA5865" s="54" t="str">
        <f t="shared" si="1656"/>
        <v/>
      </c>
      <c r="AC5865" s="121" t="str">
        <f t="shared" si="1657"/>
        <v/>
      </c>
      <c r="AD5865" s="111" t="str">
        <f t="shared" si="1658"/>
        <v/>
      </c>
      <c r="AE5865" s="122" t="str">
        <f t="shared" si="1659"/>
        <v/>
      </c>
      <c r="AF5865" s="123" t="str">
        <f t="shared" si="1660"/>
        <v>Qtr 1</v>
      </c>
      <c r="AG5865" s="122" t="str">
        <f t="shared" si="1661"/>
        <v/>
      </c>
      <c r="AI5865" s="124" t="str">
        <f t="shared" si="1662"/>
        <v/>
      </c>
      <c r="AK5865" s="103" t="str">
        <f t="shared" si="1663"/>
        <v/>
      </c>
      <c r="AL5865" s="104" t="str">
        <f t="shared" si="1664"/>
        <v/>
      </c>
      <c r="AN5865" s="37" t="str">
        <f>IF(AK5865="", "", COUNTIF(AK$11:AK$8010, "&lt;"&amp;AK5865)+1+COUNTIF(AK$11:AK5865, AK5865)-1)</f>
        <v/>
      </c>
      <c r="AO5865" s="37" t="str">
        <f>IF(AL5865="", "", COUNTIF(AL$11:AL$8010, "&gt;"&amp;AL5865)+1+COUNTIF(AL$11:AL5865, AL5865)-1)</f>
        <v/>
      </c>
    </row>
    <row r="5866" spans="1:41" x14ac:dyDescent="0.55000000000000004">
      <c r="A5866" s="5"/>
      <c r="B5866" s="284"/>
      <c r="C5866" s="285"/>
      <c r="D5866" s="286"/>
      <c r="E5866" s="287"/>
      <c r="F5866" s="288"/>
      <c r="G5866" s="5"/>
      <c r="J5866" s="7" t="str">
        <f t="shared" si="1647"/>
        <v/>
      </c>
      <c r="K5866" s="48" t="str">
        <f t="shared" si="1648"/>
        <v/>
      </c>
      <c r="L5866" s="48" t="str">
        <f t="shared" si="1649"/>
        <v/>
      </c>
      <c r="M5866" s="49" t="str">
        <f t="shared" si="1650"/>
        <v/>
      </c>
      <c r="U5866" s="103" t="str">
        <f t="shared" si="1651"/>
        <v/>
      </c>
      <c r="V5866" s="77" t="str">
        <f t="shared" si="1652"/>
        <v/>
      </c>
      <c r="W5866" s="37" t="str">
        <f t="shared" si="1653"/>
        <v/>
      </c>
      <c r="X5866" s="7" t="str">
        <f t="shared" si="1654"/>
        <v/>
      </c>
      <c r="Y5866" s="37" t="str">
        <f t="shared" si="1655"/>
        <v/>
      </c>
      <c r="AA5866" s="54" t="str">
        <f t="shared" si="1656"/>
        <v/>
      </c>
      <c r="AC5866" s="121" t="str">
        <f t="shared" si="1657"/>
        <v/>
      </c>
      <c r="AD5866" s="111" t="str">
        <f t="shared" si="1658"/>
        <v/>
      </c>
      <c r="AE5866" s="122" t="str">
        <f t="shared" si="1659"/>
        <v/>
      </c>
      <c r="AF5866" s="123" t="str">
        <f t="shared" si="1660"/>
        <v>Qtr 1</v>
      </c>
      <c r="AG5866" s="122" t="str">
        <f t="shared" si="1661"/>
        <v/>
      </c>
      <c r="AI5866" s="124" t="str">
        <f t="shared" si="1662"/>
        <v/>
      </c>
      <c r="AK5866" s="103" t="str">
        <f t="shared" si="1663"/>
        <v/>
      </c>
      <c r="AL5866" s="104" t="str">
        <f t="shared" si="1664"/>
        <v/>
      </c>
      <c r="AN5866" s="37" t="str">
        <f>IF(AK5866="", "", COUNTIF(AK$11:AK$8010, "&lt;"&amp;AK5866)+1+COUNTIF(AK$11:AK5866, AK5866)-1)</f>
        <v/>
      </c>
      <c r="AO5866" s="37" t="str">
        <f>IF(AL5866="", "", COUNTIF(AL$11:AL$8010, "&gt;"&amp;AL5866)+1+COUNTIF(AL$11:AL5866, AL5866)-1)</f>
        <v/>
      </c>
    </row>
    <row r="5867" spans="1:41" x14ac:dyDescent="0.55000000000000004">
      <c r="A5867" s="5"/>
      <c r="B5867" s="284"/>
      <c r="C5867" s="285"/>
      <c r="D5867" s="286"/>
      <c r="E5867" s="287"/>
      <c r="F5867" s="288"/>
      <c r="G5867" s="5"/>
      <c r="J5867" s="7" t="str">
        <f t="shared" si="1647"/>
        <v/>
      </c>
      <c r="K5867" s="48" t="str">
        <f t="shared" si="1648"/>
        <v/>
      </c>
      <c r="L5867" s="48" t="str">
        <f t="shared" si="1649"/>
        <v/>
      </c>
      <c r="M5867" s="49" t="str">
        <f t="shared" si="1650"/>
        <v/>
      </c>
      <c r="U5867" s="103" t="str">
        <f t="shared" si="1651"/>
        <v/>
      </c>
      <c r="V5867" s="77" t="str">
        <f t="shared" si="1652"/>
        <v/>
      </c>
      <c r="W5867" s="37" t="str">
        <f t="shared" si="1653"/>
        <v/>
      </c>
      <c r="X5867" s="7" t="str">
        <f t="shared" si="1654"/>
        <v/>
      </c>
      <c r="Y5867" s="37" t="str">
        <f t="shared" si="1655"/>
        <v/>
      </c>
      <c r="AA5867" s="54" t="str">
        <f t="shared" si="1656"/>
        <v/>
      </c>
      <c r="AC5867" s="121" t="str">
        <f t="shared" si="1657"/>
        <v/>
      </c>
      <c r="AD5867" s="111" t="str">
        <f t="shared" si="1658"/>
        <v/>
      </c>
      <c r="AE5867" s="122" t="str">
        <f t="shared" si="1659"/>
        <v/>
      </c>
      <c r="AF5867" s="123" t="str">
        <f t="shared" si="1660"/>
        <v>Qtr 1</v>
      </c>
      <c r="AG5867" s="122" t="str">
        <f t="shared" si="1661"/>
        <v/>
      </c>
      <c r="AI5867" s="124" t="str">
        <f t="shared" si="1662"/>
        <v/>
      </c>
      <c r="AK5867" s="103" t="str">
        <f t="shared" si="1663"/>
        <v/>
      </c>
      <c r="AL5867" s="104" t="str">
        <f t="shared" si="1664"/>
        <v/>
      </c>
      <c r="AN5867" s="37" t="str">
        <f>IF(AK5867="", "", COUNTIF(AK$11:AK$8010, "&lt;"&amp;AK5867)+1+COUNTIF(AK$11:AK5867, AK5867)-1)</f>
        <v/>
      </c>
      <c r="AO5867" s="37" t="str">
        <f>IF(AL5867="", "", COUNTIF(AL$11:AL$8010, "&gt;"&amp;AL5867)+1+COUNTIF(AL$11:AL5867, AL5867)-1)</f>
        <v/>
      </c>
    </row>
    <row r="5868" spans="1:41" x14ac:dyDescent="0.55000000000000004">
      <c r="A5868" s="5"/>
      <c r="B5868" s="284"/>
      <c r="C5868" s="285"/>
      <c r="D5868" s="286"/>
      <c r="E5868" s="287"/>
      <c r="F5868" s="288"/>
      <c r="G5868" s="5"/>
      <c r="J5868" s="7" t="str">
        <f t="shared" si="1647"/>
        <v/>
      </c>
      <c r="K5868" s="48" t="str">
        <f t="shared" si="1648"/>
        <v/>
      </c>
      <c r="L5868" s="48" t="str">
        <f t="shared" si="1649"/>
        <v/>
      </c>
      <c r="M5868" s="49" t="str">
        <f t="shared" si="1650"/>
        <v/>
      </c>
      <c r="U5868" s="103" t="str">
        <f t="shared" si="1651"/>
        <v/>
      </c>
      <c r="V5868" s="77" t="str">
        <f t="shared" si="1652"/>
        <v/>
      </c>
      <c r="W5868" s="37" t="str">
        <f t="shared" si="1653"/>
        <v/>
      </c>
      <c r="X5868" s="7" t="str">
        <f t="shared" si="1654"/>
        <v/>
      </c>
      <c r="Y5868" s="37" t="str">
        <f t="shared" si="1655"/>
        <v/>
      </c>
      <c r="AA5868" s="54" t="str">
        <f t="shared" si="1656"/>
        <v/>
      </c>
      <c r="AC5868" s="121" t="str">
        <f t="shared" si="1657"/>
        <v/>
      </c>
      <c r="AD5868" s="111" t="str">
        <f t="shared" si="1658"/>
        <v/>
      </c>
      <c r="AE5868" s="122" t="str">
        <f t="shared" si="1659"/>
        <v/>
      </c>
      <c r="AF5868" s="123" t="str">
        <f t="shared" si="1660"/>
        <v>Qtr 1</v>
      </c>
      <c r="AG5868" s="122" t="str">
        <f t="shared" si="1661"/>
        <v/>
      </c>
      <c r="AI5868" s="124" t="str">
        <f t="shared" si="1662"/>
        <v/>
      </c>
      <c r="AK5868" s="103" t="str">
        <f t="shared" si="1663"/>
        <v/>
      </c>
      <c r="AL5868" s="104" t="str">
        <f t="shared" si="1664"/>
        <v/>
      </c>
      <c r="AN5868" s="37" t="str">
        <f>IF(AK5868="", "", COUNTIF(AK$11:AK$8010, "&lt;"&amp;AK5868)+1+COUNTIF(AK$11:AK5868, AK5868)-1)</f>
        <v/>
      </c>
      <c r="AO5868" s="37" t="str">
        <f>IF(AL5868="", "", COUNTIF(AL$11:AL$8010, "&gt;"&amp;AL5868)+1+COUNTIF(AL$11:AL5868, AL5868)-1)</f>
        <v/>
      </c>
    </row>
    <row r="5869" spans="1:41" x14ac:dyDescent="0.55000000000000004">
      <c r="A5869" s="5"/>
      <c r="B5869" s="284"/>
      <c r="C5869" s="285"/>
      <c r="D5869" s="286"/>
      <c r="E5869" s="287"/>
      <c r="F5869" s="288"/>
      <c r="G5869" s="5"/>
      <c r="J5869" s="7" t="str">
        <f t="shared" si="1647"/>
        <v/>
      </c>
      <c r="K5869" s="48" t="str">
        <f t="shared" si="1648"/>
        <v/>
      </c>
      <c r="L5869" s="48" t="str">
        <f t="shared" si="1649"/>
        <v/>
      </c>
      <c r="M5869" s="49" t="str">
        <f t="shared" si="1650"/>
        <v/>
      </c>
      <c r="U5869" s="103" t="str">
        <f t="shared" si="1651"/>
        <v/>
      </c>
      <c r="V5869" s="77" t="str">
        <f t="shared" si="1652"/>
        <v/>
      </c>
      <c r="W5869" s="37" t="str">
        <f t="shared" si="1653"/>
        <v/>
      </c>
      <c r="X5869" s="7" t="str">
        <f t="shared" si="1654"/>
        <v/>
      </c>
      <c r="Y5869" s="37" t="str">
        <f t="shared" si="1655"/>
        <v/>
      </c>
      <c r="AA5869" s="54" t="str">
        <f t="shared" si="1656"/>
        <v/>
      </c>
      <c r="AC5869" s="121" t="str">
        <f t="shared" si="1657"/>
        <v/>
      </c>
      <c r="AD5869" s="111" t="str">
        <f t="shared" si="1658"/>
        <v/>
      </c>
      <c r="AE5869" s="122" t="str">
        <f t="shared" si="1659"/>
        <v/>
      </c>
      <c r="AF5869" s="123" t="str">
        <f t="shared" si="1660"/>
        <v>Qtr 1</v>
      </c>
      <c r="AG5869" s="122" t="str">
        <f t="shared" si="1661"/>
        <v/>
      </c>
      <c r="AI5869" s="124" t="str">
        <f t="shared" si="1662"/>
        <v/>
      </c>
      <c r="AK5869" s="103" t="str">
        <f t="shared" si="1663"/>
        <v/>
      </c>
      <c r="AL5869" s="104" t="str">
        <f t="shared" si="1664"/>
        <v/>
      </c>
      <c r="AN5869" s="37" t="str">
        <f>IF(AK5869="", "", COUNTIF(AK$11:AK$8010, "&lt;"&amp;AK5869)+1+COUNTIF(AK$11:AK5869, AK5869)-1)</f>
        <v/>
      </c>
      <c r="AO5869" s="37" t="str">
        <f>IF(AL5869="", "", COUNTIF(AL$11:AL$8010, "&gt;"&amp;AL5869)+1+COUNTIF(AL$11:AL5869, AL5869)-1)</f>
        <v/>
      </c>
    </row>
    <row r="5870" spans="1:41" x14ac:dyDescent="0.55000000000000004">
      <c r="A5870" s="5"/>
      <c r="B5870" s="284"/>
      <c r="C5870" s="285"/>
      <c r="D5870" s="286"/>
      <c r="E5870" s="287"/>
      <c r="F5870" s="288"/>
      <c r="G5870" s="5"/>
      <c r="J5870" s="7" t="str">
        <f t="shared" si="1647"/>
        <v/>
      </c>
      <c r="K5870" s="48" t="str">
        <f t="shared" si="1648"/>
        <v/>
      </c>
      <c r="L5870" s="48" t="str">
        <f t="shared" si="1649"/>
        <v/>
      </c>
      <c r="M5870" s="49" t="str">
        <f t="shared" si="1650"/>
        <v/>
      </c>
      <c r="U5870" s="103" t="str">
        <f t="shared" si="1651"/>
        <v/>
      </c>
      <c r="V5870" s="77" t="str">
        <f t="shared" si="1652"/>
        <v/>
      </c>
      <c r="W5870" s="37" t="str">
        <f t="shared" si="1653"/>
        <v/>
      </c>
      <c r="X5870" s="7" t="str">
        <f t="shared" si="1654"/>
        <v/>
      </c>
      <c r="Y5870" s="37" t="str">
        <f t="shared" si="1655"/>
        <v/>
      </c>
      <c r="AA5870" s="54" t="str">
        <f t="shared" si="1656"/>
        <v/>
      </c>
      <c r="AC5870" s="121" t="str">
        <f t="shared" si="1657"/>
        <v/>
      </c>
      <c r="AD5870" s="111" t="str">
        <f t="shared" si="1658"/>
        <v/>
      </c>
      <c r="AE5870" s="122" t="str">
        <f t="shared" si="1659"/>
        <v/>
      </c>
      <c r="AF5870" s="123" t="str">
        <f t="shared" si="1660"/>
        <v>Qtr 1</v>
      </c>
      <c r="AG5870" s="122" t="str">
        <f t="shared" si="1661"/>
        <v/>
      </c>
      <c r="AI5870" s="124" t="str">
        <f t="shared" si="1662"/>
        <v/>
      </c>
      <c r="AK5870" s="103" t="str">
        <f t="shared" si="1663"/>
        <v/>
      </c>
      <c r="AL5870" s="104" t="str">
        <f t="shared" si="1664"/>
        <v/>
      </c>
      <c r="AN5870" s="37" t="str">
        <f>IF(AK5870="", "", COUNTIF(AK$11:AK$8010, "&lt;"&amp;AK5870)+1+COUNTIF(AK$11:AK5870, AK5870)-1)</f>
        <v/>
      </c>
      <c r="AO5870" s="37" t="str">
        <f>IF(AL5870="", "", COUNTIF(AL$11:AL$8010, "&gt;"&amp;AL5870)+1+COUNTIF(AL$11:AL5870, AL5870)-1)</f>
        <v/>
      </c>
    </row>
    <row r="5871" spans="1:41" x14ac:dyDescent="0.55000000000000004">
      <c r="A5871" s="5"/>
      <c r="B5871" s="284"/>
      <c r="C5871" s="285"/>
      <c r="D5871" s="286"/>
      <c r="E5871" s="287"/>
      <c r="F5871" s="288"/>
      <c r="G5871" s="5"/>
      <c r="J5871" s="7" t="str">
        <f t="shared" si="1647"/>
        <v/>
      </c>
      <c r="K5871" s="48" t="str">
        <f t="shared" si="1648"/>
        <v/>
      </c>
      <c r="L5871" s="48" t="str">
        <f t="shared" si="1649"/>
        <v/>
      </c>
      <c r="M5871" s="49" t="str">
        <f t="shared" si="1650"/>
        <v/>
      </c>
      <c r="U5871" s="103" t="str">
        <f t="shared" si="1651"/>
        <v/>
      </c>
      <c r="V5871" s="77" t="str">
        <f t="shared" si="1652"/>
        <v/>
      </c>
      <c r="W5871" s="37" t="str">
        <f t="shared" si="1653"/>
        <v/>
      </c>
      <c r="X5871" s="7" t="str">
        <f t="shared" si="1654"/>
        <v/>
      </c>
      <c r="Y5871" s="37" t="str">
        <f t="shared" si="1655"/>
        <v/>
      </c>
      <c r="AA5871" s="54" t="str">
        <f t="shared" si="1656"/>
        <v/>
      </c>
      <c r="AC5871" s="121" t="str">
        <f t="shared" si="1657"/>
        <v/>
      </c>
      <c r="AD5871" s="111" t="str">
        <f t="shared" si="1658"/>
        <v/>
      </c>
      <c r="AE5871" s="122" t="str">
        <f t="shared" si="1659"/>
        <v/>
      </c>
      <c r="AF5871" s="123" t="str">
        <f t="shared" si="1660"/>
        <v>Qtr 1</v>
      </c>
      <c r="AG5871" s="122" t="str">
        <f t="shared" si="1661"/>
        <v/>
      </c>
      <c r="AI5871" s="124" t="str">
        <f t="shared" si="1662"/>
        <v/>
      </c>
      <c r="AK5871" s="103" t="str">
        <f t="shared" si="1663"/>
        <v/>
      </c>
      <c r="AL5871" s="104" t="str">
        <f t="shared" si="1664"/>
        <v/>
      </c>
      <c r="AN5871" s="37" t="str">
        <f>IF(AK5871="", "", COUNTIF(AK$11:AK$8010, "&lt;"&amp;AK5871)+1+COUNTIF(AK$11:AK5871, AK5871)-1)</f>
        <v/>
      </c>
      <c r="AO5871" s="37" t="str">
        <f>IF(AL5871="", "", COUNTIF(AL$11:AL$8010, "&gt;"&amp;AL5871)+1+COUNTIF(AL$11:AL5871, AL5871)-1)</f>
        <v/>
      </c>
    </row>
    <row r="5872" spans="1:41" x14ac:dyDescent="0.55000000000000004">
      <c r="A5872" s="5"/>
      <c r="B5872" s="284"/>
      <c r="C5872" s="285"/>
      <c r="D5872" s="286"/>
      <c r="E5872" s="287"/>
      <c r="F5872" s="288"/>
      <c r="G5872" s="5"/>
      <c r="J5872" s="7" t="str">
        <f t="shared" si="1647"/>
        <v/>
      </c>
      <c r="K5872" s="48" t="str">
        <f t="shared" si="1648"/>
        <v/>
      </c>
      <c r="L5872" s="48" t="str">
        <f t="shared" si="1649"/>
        <v/>
      </c>
      <c r="M5872" s="49" t="str">
        <f t="shared" si="1650"/>
        <v/>
      </c>
      <c r="U5872" s="103" t="str">
        <f t="shared" si="1651"/>
        <v/>
      </c>
      <c r="V5872" s="77" t="str">
        <f t="shared" si="1652"/>
        <v/>
      </c>
      <c r="W5872" s="37" t="str">
        <f t="shared" si="1653"/>
        <v/>
      </c>
      <c r="X5872" s="7" t="str">
        <f t="shared" si="1654"/>
        <v/>
      </c>
      <c r="Y5872" s="37" t="str">
        <f t="shared" si="1655"/>
        <v/>
      </c>
      <c r="AA5872" s="54" t="str">
        <f t="shared" si="1656"/>
        <v/>
      </c>
      <c r="AC5872" s="121" t="str">
        <f t="shared" si="1657"/>
        <v/>
      </c>
      <c r="AD5872" s="111" t="str">
        <f t="shared" si="1658"/>
        <v/>
      </c>
      <c r="AE5872" s="122" t="str">
        <f t="shared" si="1659"/>
        <v/>
      </c>
      <c r="AF5872" s="123" t="str">
        <f t="shared" si="1660"/>
        <v>Qtr 1</v>
      </c>
      <c r="AG5872" s="122" t="str">
        <f t="shared" si="1661"/>
        <v/>
      </c>
      <c r="AI5872" s="124" t="str">
        <f t="shared" si="1662"/>
        <v/>
      </c>
      <c r="AK5872" s="103" t="str">
        <f t="shared" si="1663"/>
        <v/>
      </c>
      <c r="AL5872" s="104" t="str">
        <f t="shared" si="1664"/>
        <v/>
      </c>
      <c r="AN5872" s="37" t="str">
        <f>IF(AK5872="", "", COUNTIF(AK$11:AK$8010, "&lt;"&amp;AK5872)+1+COUNTIF(AK$11:AK5872, AK5872)-1)</f>
        <v/>
      </c>
      <c r="AO5872" s="37" t="str">
        <f>IF(AL5872="", "", COUNTIF(AL$11:AL$8010, "&gt;"&amp;AL5872)+1+COUNTIF(AL$11:AL5872, AL5872)-1)</f>
        <v/>
      </c>
    </row>
    <row r="5873" spans="1:41" x14ac:dyDescent="0.55000000000000004">
      <c r="A5873" s="5"/>
      <c r="B5873" s="284"/>
      <c r="C5873" s="285"/>
      <c r="D5873" s="286"/>
      <c r="E5873" s="287"/>
      <c r="F5873" s="288"/>
      <c r="G5873" s="5"/>
      <c r="J5873" s="7" t="str">
        <f t="shared" si="1647"/>
        <v/>
      </c>
      <c r="K5873" s="48" t="str">
        <f t="shared" si="1648"/>
        <v/>
      </c>
      <c r="L5873" s="48" t="str">
        <f t="shared" si="1649"/>
        <v/>
      </c>
      <c r="M5873" s="49" t="str">
        <f t="shared" si="1650"/>
        <v/>
      </c>
      <c r="U5873" s="103" t="str">
        <f t="shared" si="1651"/>
        <v/>
      </c>
      <c r="V5873" s="77" t="str">
        <f t="shared" si="1652"/>
        <v/>
      </c>
      <c r="W5873" s="37" t="str">
        <f t="shared" si="1653"/>
        <v/>
      </c>
      <c r="X5873" s="7" t="str">
        <f t="shared" si="1654"/>
        <v/>
      </c>
      <c r="Y5873" s="37" t="str">
        <f t="shared" si="1655"/>
        <v/>
      </c>
      <c r="AA5873" s="54" t="str">
        <f t="shared" si="1656"/>
        <v/>
      </c>
      <c r="AC5873" s="121" t="str">
        <f t="shared" si="1657"/>
        <v/>
      </c>
      <c r="AD5873" s="111" t="str">
        <f t="shared" si="1658"/>
        <v/>
      </c>
      <c r="AE5873" s="122" t="str">
        <f t="shared" si="1659"/>
        <v/>
      </c>
      <c r="AF5873" s="123" t="str">
        <f t="shared" si="1660"/>
        <v>Qtr 1</v>
      </c>
      <c r="AG5873" s="122" t="str">
        <f t="shared" si="1661"/>
        <v/>
      </c>
      <c r="AI5873" s="124" t="str">
        <f t="shared" si="1662"/>
        <v/>
      </c>
      <c r="AK5873" s="103" t="str">
        <f t="shared" si="1663"/>
        <v/>
      </c>
      <c r="AL5873" s="104" t="str">
        <f t="shared" si="1664"/>
        <v/>
      </c>
      <c r="AN5873" s="37" t="str">
        <f>IF(AK5873="", "", COUNTIF(AK$11:AK$8010, "&lt;"&amp;AK5873)+1+COUNTIF(AK$11:AK5873, AK5873)-1)</f>
        <v/>
      </c>
      <c r="AO5873" s="37" t="str">
        <f>IF(AL5873="", "", COUNTIF(AL$11:AL$8010, "&gt;"&amp;AL5873)+1+COUNTIF(AL$11:AL5873, AL5873)-1)</f>
        <v/>
      </c>
    </row>
    <row r="5874" spans="1:41" x14ac:dyDescent="0.55000000000000004">
      <c r="A5874" s="5"/>
      <c r="B5874" s="284"/>
      <c r="C5874" s="285"/>
      <c r="D5874" s="286"/>
      <c r="E5874" s="287"/>
      <c r="F5874" s="288"/>
      <c r="G5874" s="5"/>
      <c r="J5874" s="7" t="str">
        <f t="shared" si="1647"/>
        <v/>
      </c>
      <c r="K5874" s="48" t="str">
        <f t="shared" si="1648"/>
        <v/>
      </c>
      <c r="L5874" s="48" t="str">
        <f t="shared" si="1649"/>
        <v/>
      </c>
      <c r="M5874" s="49" t="str">
        <f t="shared" si="1650"/>
        <v/>
      </c>
      <c r="U5874" s="103" t="str">
        <f t="shared" si="1651"/>
        <v/>
      </c>
      <c r="V5874" s="77" t="str">
        <f t="shared" si="1652"/>
        <v/>
      </c>
      <c r="W5874" s="37" t="str">
        <f t="shared" si="1653"/>
        <v/>
      </c>
      <c r="X5874" s="7" t="str">
        <f t="shared" si="1654"/>
        <v/>
      </c>
      <c r="Y5874" s="37" t="str">
        <f t="shared" si="1655"/>
        <v/>
      </c>
      <c r="AA5874" s="54" t="str">
        <f t="shared" si="1656"/>
        <v/>
      </c>
      <c r="AC5874" s="121" t="str">
        <f t="shared" si="1657"/>
        <v/>
      </c>
      <c r="AD5874" s="111" t="str">
        <f t="shared" si="1658"/>
        <v/>
      </c>
      <c r="AE5874" s="122" t="str">
        <f t="shared" si="1659"/>
        <v/>
      </c>
      <c r="AF5874" s="123" t="str">
        <f t="shared" si="1660"/>
        <v>Qtr 1</v>
      </c>
      <c r="AG5874" s="122" t="str">
        <f t="shared" si="1661"/>
        <v/>
      </c>
      <c r="AI5874" s="124" t="str">
        <f t="shared" si="1662"/>
        <v/>
      </c>
      <c r="AK5874" s="103" t="str">
        <f t="shared" si="1663"/>
        <v/>
      </c>
      <c r="AL5874" s="104" t="str">
        <f t="shared" si="1664"/>
        <v/>
      </c>
      <c r="AN5874" s="37" t="str">
        <f>IF(AK5874="", "", COUNTIF(AK$11:AK$8010, "&lt;"&amp;AK5874)+1+COUNTIF(AK$11:AK5874, AK5874)-1)</f>
        <v/>
      </c>
      <c r="AO5874" s="37" t="str">
        <f>IF(AL5874="", "", COUNTIF(AL$11:AL$8010, "&gt;"&amp;AL5874)+1+COUNTIF(AL$11:AL5874, AL5874)-1)</f>
        <v/>
      </c>
    </row>
    <row r="5875" spans="1:41" x14ac:dyDescent="0.55000000000000004">
      <c r="A5875" s="5"/>
      <c r="B5875" s="284"/>
      <c r="C5875" s="285"/>
      <c r="D5875" s="286"/>
      <c r="E5875" s="287"/>
      <c r="F5875" s="288"/>
      <c r="G5875" s="5"/>
      <c r="J5875" s="7" t="str">
        <f t="shared" si="1647"/>
        <v/>
      </c>
      <c r="K5875" s="48" t="str">
        <f t="shared" si="1648"/>
        <v/>
      </c>
      <c r="L5875" s="48" t="str">
        <f t="shared" si="1649"/>
        <v/>
      </c>
      <c r="M5875" s="49" t="str">
        <f t="shared" si="1650"/>
        <v/>
      </c>
      <c r="U5875" s="103" t="str">
        <f t="shared" si="1651"/>
        <v/>
      </c>
      <c r="V5875" s="77" t="str">
        <f t="shared" si="1652"/>
        <v/>
      </c>
      <c r="W5875" s="37" t="str">
        <f t="shared" si="1653"/>
        <v/>
      </c>
      <c r="X5875" s="7" t="str">
        <f t="shared" si="1654"/>
        <v/>
      </c>
      <c r="Y5875" s="37" t="str">
        <f t="shared" si="1655"/>
        <v/>
      </c>
      <c r="AA5875" s="54" t="str">
        <f t="shared" si="1656"/>
        <v/>
      </c>
      <c r="AC5875" s="121" t="str">
        <f t="shared" si="1657"/>
        <v/>
      </c>
      <c r="AD5875" s="111" t="str">
        <f t="shared" si="1658"/>
        <v/>
      </c>
      <c r="AE5875" s="122" t="str">
        <f t="shared" si="1659"/>
        <v/>
      </c>
      <c r="AF5875" s="123" t="str">
        <f t="shared" si="1660"/>
        <v>Qtr 1</v>
      </c>
      <c r="AG5875" s="122" t="str">
        <f t="shared" si="1661"/>
        <v/>
      </c>
      <c r="AI5875" s="124" t="str">
        <f t="shared" si="1662"/>
        <v/>
      </c>
      <c r="AK5875" s="103" t="str">
        <f t="shared" si="1663"/>
        <v/>
      </c>
      <c r="AL5875" s="104" t="str">
        <f t="shared" si="1664"/>
        <v/>
      </c>
      <c r="AN5875" s="37" t="str">
        <f>IF(AK5875="", "", COUNTIF(AK$11:AK$8010, "&lt;"&amp;AK5875)+1+COUNTIF(AK$11:AK5875, AK5875)-1)</f>
        <v/>
      </c>
      <c r="AO5875" s="37" t="str">
        <f>IF(AL5875="", "", COUNTIF(AL$11:AL$8010, "&gt;"&amp;AL5875)+1+COUNTIF(AL$11:AL5875, AL5875)-1)</f>
        <v/>
      </c>
    </row>
    <row r="5876" spans="1:41" x14ac:dyDescent="0.55000000000000004">
      <c r="A5876" s="5"/>
      <c r="B5876" s="284"/>
      <c r="C5876" s="285"/>
      <c r="D5876" s="286"/>
      <c r="E5876" s="287"/>
      <c r="F5876" s="288"/>
      <c r="G5876" s="5"/>
      <c r="J5876" s="7" t="str">
        <f t="shared" si="1647"/>
        <v/>
      </c>
      <c r="K5876" s="48" t="str">
        <f t="shared" si="1648"/>
        <v/>
      </c>
      <c r="L5876" s="48" t="str">
        <f t="shared" si="1649"/>
        <v/>
      </c>
      <c r="M5876" s="49" t="str">
        <f t="shared" si="1650"/>
        <v/>
      </c>
      <c r="U5876" s="103" t="str">
        <f t="shared" si="1651"/>
        <v/>
      </c>
      <c r="V5876" s="77" t="str">
        <f t="shared" si="1652"/>
        <v/>
      </c>
      <c r="W5876" s="37" t="str">
        <f t="shared" si="1653"/>
        <v/>
      </c>
      <c r="X5876" s="7" t="str">
        <f t="shared" si="1654"/>
        <v/>
      </c>
      <c r="Y5876" s="37" t="str">
        <f t="shared" si="1655"/>
        <v/>
      </c>
      <c r="AA5876" s="54" t="str">
        <f t="shared" si="1656"/>
        <v/>
      </c>
      <c r="AC5876" s="121" t="str">
        <f t="shared" si="1657"/>
        <v/>
      </c>
      <c r="AD5876" s="111" t="str">
        <f t="shared" si="1658"/>
        <v/>
      </c>
      <c r="AE5876" s="122" t="str">
        <f t="shared" si="1659"/>
        <v/>
      </c>
      <c r="AF5876" s="123" t="str">
        <f t="shared" si="1660"/>
        <v>Qtr 1</v>
      </c>
      <c r="AG5876" s="122" t="str">
        <f t="shared" si="1661"/>
        <v/>
      </c>
      <c r="AI5876" s="124" t="str">
        <f t="shared" si="1662"/>
        <v/>
      </c>
      <c r="AK5876" s="103" t="str">
        <f t="shared" si="1663"/>
        <v/>
      </c>
      <c r="AL5876" s="104" t="str">
        <f t="shared" si="1664"/>
        <v/>
      </c>
      <c r="AN5876" s="37" t="str">
        <f>IF(AK5876="", "", COUNTIF(AK$11:AK$8010, "&lt;"&amp;AK5876)+1+COUNTIF(AK$11:AK5876, AK5876)-1)</f>
        <v/>
      </c>
      <c r="AO5876" s="37" t="str">
        <f>IF(AL5876="", "", COUNTIF(AL$11:AL$8010, "&gt;"&amp;AL5876)+1+COUNTIF(AL$11:AL5876, AL5876)-1)</f>
        <v/>
      </c>
    </row>
    <row r="5877" spans="1:41" x14ac:dyDescent="0.55000000000000004">
      <c r="A5877" s="5"/>
      <c r="B5877" s="284"/>
      <c r="C5877" s="285"/>
      <c r="D5877" s="286"/>
      <c r="E5877" s="287"/>
      <c r="F5877" s="288"/>
      <c r="G5877" s="5"/>
      <c r="J5877" s="7" t="str">
        <f t="shared" si="1647"/>
        <v/>
      </c>
      <c r="K5877" s="48" t="str">
        <f t="shared" si="1648"/>
        <v/>
      </c>
      <c r="L5877" s="48" t="str">
        <f t="shared" si="1649"/>
        <v/>
      </c>
      <c r="M5877" s="49" t="str">
        <f t="shared" si="1650"/>
        <v/>
      </c>
      <c r="U5877" s="103" t="str">
        <f t="shared" si="1651"/>
        <v/>
      </c>
      <c r="V5877" s="77" t="str">
        <f t="shared" si="1652"/>
        <v/>
      </c>
      <c r="W5877" s="37" t="str">
        <f t="shared" si="1653"/>
        <v/>
      </c>
      <c r="X5877" s="7" t="str">
        <f t="shared" si="1654"/>
        <v/>
      </c>
      <c r="Y5877" s="37" t="str">
        <f t="shared" si="1655"/>
        <v/>
      </c>
      <c r="AA5877" s="54" t="str">
        <f t="shared" si="1656"/>
        <v/>
      </c>
      <c r="AC5877" s="121" t="str">
        <f t="shared" si="1657"/>
        <v/>
      </c>
      <c r="AD5877" s="111" t="str">
        <f t="shared" si="1658"/>
        <v/>
      </c>
      <c r="AE5877" s="122" t="str">
        <f t="shared" si="1659"/>
        <v/>
      </c>
      <c r="AF5877" s="123" t="str">
        <f t="shared" si="1660"/>
        <v>Qtr 1</v>
      </c>
      <c r="AG5877" s="122" t="str">
        <f t="shared" si="1661"/>
        <v/>
      </c>
      <c r="AI5877" s="124" t="str">
        <f t="shared" si="1662"/>
        <v/>
      </c>
      <c r="AK5877" s="103" t="str">
        <f t="shared" si="1663"/>
        <v/>
      </c>
      <c r="AL5877" s="104" t="str">
        <f t="shared" si="1664"/>
        <v/>
      </c>
      <c r="AN5877" s="37" t="str">
        <f>IF(AK5877="", "", COUNTIF(AK$11:AK$8010, "&lt;"&amp;AK5877)+1+COUNTIF(AK$11:AK5877, AK5877)-1)</f>
        <v/>
      </c>
      <c r="AO5877" s="37" t="str">
        <f>IF(AL5877="", "", COUNTIF(AL$11:AL$8010, "&gt;"&amp;AL5877)+1+COUNTIF(AL$11:AL5877, AL5877)-1)</f>
        <v/>
      </c>
    </row>
    <row r="5878" spans="1:41" x14ac:dyDescent="0.55000000000000004">
      <c r="A5878" s="5"/>
      <c r="B5878" s="284"/>
      <c r="C5878" s="285"/>
      <c r="D5878" s="286"/>
      <c r="E5878" s="287"/>
      <c r="F5878" s="288"/>
      <c r="G5878" s="5"/>
      <c r="J5878" s="7" t="str">
        <f t="shared" si="1647"/>
        <v/>
      </c>
      <c r="K5878" s="48" t="str">
        <f t="shared" si="1648"/>
        <v/>
      </c>
      <c r="L5878" s="48" t="str">
        <f t="shared" si="1649"/>
        <v/>
      </c>
      <c r="M5878" s="49" t="str">
        <f t="shared" si="1650"/>
        <v/>
      </c>
      <c r="U5878" s="103" t="str">
        <f t="shared" si="1651"/>
        <v/>
      </c>
      <c r="V5878" s="77" t="str">
        <f t="shared" si="1652"/>
        <v/>
      </c>
      <c r="W5878" s="37" t="str">
        <f t="shared" si="1653"/>
        <v/>
      </c>
      <c r="X5878" s="7" t="str">
        <f t="shared" si="1654"/>
        <v/>
      </c>
      <c r="Y5878" s="37" t="str">
        <f t="shared" si="1655"/>
        <v/>
      </c>
      <c r="AA5878" s="54" t="str">
        <f t="shared" si="1656"/>
        <v/>
      </c>
      <c r="AC5878" s="121" t="str">
        <f t="shared" si="1657"/>
        <v/>
      </c>
      <c r="AD5878" s="111" t="str">
        <f t="shared" si="1658"/>
        <v/>
      </c>
      <c r="AE5878" s="122" t="str">
        <f t="shared" si="1659"/>
        <v/>
      </c>
      <c r="AF5878" s="123" t="str">
        <f t="shared" si="1660"/>
        <v>Qtr 1</v>
      </c>
      <c r="AG5878" s="122" t="str">
        <f t="shared" si="1661"/>
        <v/>
      </c>
      <c r="AI5878" s="124" t="str">
        <f t="shared" si="1662"/>
        <v/>
      </c>
      <c r="AK5878" s="103" t="str">
        <f t="shared" si="1663"/>
        <v/>
      </c>
      <c r="AL5878" s="104" t="str">
        <f t="shared" si="1664"/>
        <v/>
      </c>
      <c r="AN5878" s="37" t="str">
        <f>IF(AK5878="", "", COUNTIF(AK$11:AK$8010, "&lt;"&amp;AK5878)+1+COUNTIF(AK$11:AK5878, AK5878)-1)</f>
        <v/>
      </c>
      <c r="AO5878" s="37" t="str">
        <f>IF(AL5878="", "", COUNTIF(AL$11:AL$8010, "&gt;"&amp;AL5878)+1+COUNTIF(AL$11:AL5878, AL5878)-1)</f>
        <v/>
      </c>
    </row>
    <row r="5879" spans="1:41" x14ac:dyDescent="0.55000000000000004">
      <c r="A5879" s="5"/>
      <c r="B5879" s="284"/>
      <c r="C5879" s="285"/>
      <c r="D5879" s="286"/>
      <c r="E5879" s="287"/>
      <c r="F5879" s="288"/>
      <c r="G5879" s="5"/>
      <c r="J5879" s="7" t="str">
        <f t="shared" si="1647"/>
        <v/>
      </c>
      <c r="K5879" s="48" t="str">
        <f t="shared" si="1648"/>
        <v/>
      </c>
      <c r="L5879" s="48" t="str">
        <f t="shared" si="1649"/>
        <v/>
      </c>
      <c r="M5879" s="49" t="str">
        <f t="shared" si="1650"/>
        <v/>
      </c>
      <c r="U5879" s="103" t="str">
        <f t="shared" si="1651"/>
        <v/>
      </c>
      <c r="V5879" s="77" t="str">
        <f t="shared" si="1652"/>
        <v/>
      </c>
      <c r="W5879" s="37" t="str">
        <f t="shared" si="1653"/>
        <v/>
      </c>
      <c r="X5879" s="7" t="str">
        <f t="shared" si="1654"/>
        <v/>
      </c>
      <c r="Y5879" s="37" t="str">
        <f t="shared" si="1655"/>
        <v/>
      </c>
      <c r="AA5879" s="54" t="str">
        <f t="shared" si="1656"/>
        <v/>
      </c>
      <c r="AC5879" s="121" t="str">
        <f t="shared" si="1657"/>
        <v/>
      </c>
      <c r="AD5879" s="111" t="str">
        <f t="shared" si="1658"/>
        <v/>
      </c>
      <c r="AE5879" s="122" t="str">
        <f t="shared" si="1659"/>
        <v/>
      </c>
      <c r="AF5879" s="123" t="str">
        <f t="shared" si="1660"/>
        <v>Qtr 1</v>
      </c>
      <c r="AG5879" s="122" t="str">
        <f t="shared" si="1661"/>
        <v/>
      </c>
      <c r="AI5879" s="124" t="str">
        <f t="shared" si="1662"/>
        <v/>
      </c>
      <c r="AK5879" s="103" t="str">
        <f t="shared" si="1663"/>
        <v/>
      </c>
      <c r="AL5879" s="104" t="str">
        <f t="shared" si="1664"/>
        <v/>
      </c>
      <c r="AN5879" s="37" t="str">
        <f>IF(AK5879="", "", COUNTIF(AK$11:AK$8010, "&lt;"&amp;AK5879)+1+COUNTIF(AK$11:AK5879, AK5879)-1)</f>
        <v/>
      </c>
      <c r="AO5879" s="37" t="str">
        <f>IF(AL5879="", "", COUNTIF(AL$11:AL$8010, "&gt;"&amp;AL5879)+1+COUNTIF(AL$11:AL5879, AL5879)-1)</f>
        <v/>
      </c>
    </row>
    <row r="5880" spans="1:41" x14ac:dyDescent="0.55000000000000004">
      <c r="A5880" s="5"/>
      <c r="B5880" s="284"/>
      <c r="C5880" s="285"/>
      <c r="D5880" s="286"/>
      <c r="E5880" s="287"/>
      <c r="F5880" s="288"/>
      <c r="G5880" s="5"/>
      <c r="J5880" s="7" t="str">
        <f t="shared" si="1647"/>
        <v/>
      </c>
      <c r="K5880" s="48" t="str">
        <f t="shared" si="1648"/>
        <v/>
      </c>
      <c r="L5880" s="48" t="str">
        <f t="shared" si="1649"/>
        <v/>
      </c>
      <c r="M5880" s="49" t="str">
        <f t="shared" si="1650"/>
        <v/>
      </c>
      <c r="U5880" s="103" t="str">
        <f t="shared" si="1651"/>
        <v/>
      </c>
      <c r="V5880" s="77" t="str">
        <f t="shared" si="1652"/>
        <v/>
      </c>
      <c r="W5880" s="37" t="str">
        <f t="shared" si="1653"/>
        <v/>
      </c>
      <c r="X5880" s="7" t="str">
        <f t="shared" si="1654"/>
        <v/>
      </c>
      <c r="Y5880" s="37" t="str">
        <f t="shared" si="1655"/>
        <v/>
      </c>
      <c r="AA5880" s="54" t="str">
        <f t="shared" si="1656"/>
        <v/>
      </c>
      <c r="AC5880" s="121" t="str">
        <f t="shared" si="1657"/>
        <v/>
      </c>
      <c r="AD5880" s="111" t="str">
        <f t="shared" si="1658"/>
        <v/>
      </c>
      <c r="AE5880" s="122" t="str">
        <f t="shared" si="1659"/>
        <v/>
      </c>
      <c r="AF5880" s="123" t="str">
        <f t="shared" si="1660"/>
        <v>Qtr 1</v>
      </c>
      <c r="AG5880" s="122" t="str">
        <f t="shared" si="1661"/>
        <v/>
      </c>
      <c r="AI5880" s="124" t="str">
        <f t="shared" si="1662"/>
        <v/>
      </c>
      <c r="AK5880" s="103" t="str">
        <f t="shared" si="1663"/>
        <v/>
      </c>
      <c r="AL5880" s="104" t="str">
        <f t="shared" si="1664"/>
        <v/>
      </c>
      <c r="AN5880" s="37" t="str">
        <f>IF(AK5880="", "", COUNTIF(AK$11:AK$8010, "&lt;"&amp;AK5880)+1+COUNTIF(AK$11:AK5880, AK5880)-1)</f>
        <v/>
      </c>
      <c r="AO5880" s="37" t="str">
        <f>IF(AL5880="", "", COUNTIF(AL$11:AL$8010, "&gt;"&amp;AL5880)+1+COUNTIF(AL$11:AL5880, AL5880)-1)</f>
        <v/>
      </c>
    </row>
    <row r="5881" spans="1:41" x14ac:dyDescent="0.55000000000000004">
      <c r="A5881" s="5"/>
      <c r="B5881" s="284"/>
      <c r="C5881" s="285"/>
      <c r="D5881" s="286"/>
      <c r="E5881" s="287"/>
      <c r="F5881" s="288"/>
      <c r="G5881" s="5"/>
      <c r="J5881" s="7" t="str">
        <f t="shared" si="1647"/>
        <v/>
      </c>
      <c r="K5881" s="48" t="str">
        <f t="shared" si="1648"/>
        <v/>
      </c>
      <c r="L5881" s="48" t="str">
        <f t="shared" si="1649"/>
        <v/>
      </c>
      <c r="M5881" s="49" t="str">
        <f t="shared" si="1650"/>
        <v/>
      </c>
      <c r="U5881" s="103" t="str">
        <f t="shared" si="1651"/>
        <v/>
      </c>
      <c r="V5881" s="77" t="str">
        <f t="shared" si="1652"/>
        <v/>
      </c>
      <c r="W5881" s="37" t="str">
        <f t="shared" si="1653"/>
        <v/>
      </c>
      <c r="X5881" s="7" t="str">
        <f t="shared" si="1654"/>
        <v/>
      </c>
      <c r="Y5881" s="37" t="str">
        <f t="shared" si="1655"/>
        <v/>
      </c>
      <c r="AA5881" s="54" t="str">
        <f t="shared" si="1656"/>
        <v/>
      </c>
      <c r="AC5881" s="121" t="str">
        <f t="shared" si="1657"/>
        <v/>
      </c>
      <c r="AD5881" s="111" t="str">
        <f t="shared" si="1658"/>
        <v/>
      </c>
      <c r="AE5881" s="122" t="str">
        <f t="shared" si="1659"/>
        <v/>
      </c>
      <c r="AF5881" s="123" t="str">
        <f t="shared" si="1660"/>
        <v>Qtr 1</v>
      </c>
      <c r="AG5881" s="122" t="str">
        <f t="shared" si="1661"/>
        <v/>
      </c>
      <c r="AI5881" s="124" t="str">
        <f t="shared" si="1662"/>
        <v/>
      </c>
      <c r="AK5881" s="103" t="str">
        <f t="shared" si="1663"/>
        <v/>
      </c>
      <c r="AL5881" s="104" t="str">
        <f t="shared" si="1664"/>
        <v/>
      </c>
      <c r="AN5881" s="37" t="str">
        <f>IF(AK5881="", "", COUNTIF(AK$11:AK$8010, "&lt;"&amp;AK5881)+1+COUNTIF(AK$11:AK5881, AK5881)-1)</f>
        <v/>
      </c>
      <c r="AO5881" s="37" t="str">
        <f>IF(AL5881="", "", COUNTIF(AL$11:AL$8010, "&gt;"&amp;AL5881)+1+COUNTIF(AL$11:AL5881, AL5881)-1)</f>
        <v/>
      </c>
    </row>
    <row r="5882" spans="1:41" x14ac:dyDescent="0.55000000000000004">
      <c r="A5882" s="5"/>
      <c r="B5882" s="284"/>
      <c r="C5882" s="285"/>
      <c r="D5882" s="286"/>
      <c r="E5882" s="287"/>
      <c r="F5882" s="288"/>
      <c r="G5882" s="5"/>
      <c r="J5882" s="7" t="str">
        <f t="shared" si="1647"/>
        <v/>
      </c>
      <c r="K5882" s="48" t="str">
        <f t="shared" si="1648"/>
        <v/>
      </c>
      <c r="L5882" s="48" t="str">
        <f t="shared" si="1649"/>
        <v/>
      </c>
      <c r="M5882" s="49" t="str">
        <f t="shared" si="1650"/>
        <v/>
      </c>
      <c r="U5882" s="103" t="str">
        <f t="shared" si="1651"/>
        <v/>
      </c>
      <c r="V5882" s="77" t="str">
        <f t="shared" si="1652"/>
        <v/>
      </c>
      <c r="W5882" s="37" t="str">
        <f t="shared" si="1653"/>
        <v/>
      </c>
      <c r="X5882" s="7" t="str">
        <f t="shared" si="1654"/>
        <v/>
      </c>
      <c r="Y5882" s="37" t="str">
        <f t="shared" si="1655"/>
        <v/>
      </c>
      <c r="AA5882" s="54" t="str">
        <f t="shared" si="1656"/>
        <v/>
      </c>
      <c r="AC5882" s="121" t="str">
        <f t="shared" si="1657"/>
        <v/>
      </c>
      <c r="AD5882" s="111" t="str">
        <f t="shared" si="1658"/>
        <v/>
      </c>
      <c r="AE5882" s="122" t="str">
        <f t="shared" si="1659"/>
        <v/>
      </c>
      <c r="AF5882" s="123" t="str">
        <f t="shared" si="1660"/>
        <v>Qtr 1</v>
      </c>
      <c r="AG5882" s="122" t="str">
        <f t="shared" si="1661"/>
        <v/>
      </c>
      <c r="AI5882" s="124" t="str">
        <f t="shared" si="1662"/>
        <v/>
      </c>
      <c r="AK5882" s="103" t="str">
        <f t="shared" si="1663"/>
        <v/>
      </c>
      <c r="AL5882" s="104" t="str">
        <f t="shared" si="1664"/>
        <v/>
      </c>
      <c r="AN5882" s="37" t="str">
        <f>IF(AK5882="", "", COUNTIF(AK$11:AK$8010, "&lt;"&amp;AK5882)+1+COUNTIF(AK$11:AK5882, AK5882)-1)</f>
        <v/>
      </c>
      <c r="AO5882" s="37" t="str">
        <f>IF(AL5882="", "", COUNTIF(AL$11:AL$8010, "&gt;"&amp;AL5882)+1+COUNTIF(AL$11:AL5882, AL5882)-1)</f>
        <v/>
      </c>
    </row>
    <row r="5883" spans="1:41" x14ac:dyDescent="0.55000000000000004">
      <c r="A5883" s="5"/>
      <c r="B5883" s="284"/>
      <c r="C5883" s="285"/>
      <c r="D5883" s="286"/>
      <c r="E5883" s="287"/>
      <c r="F5883" s="288"/>
      <c r="G5883" s="5"/>
      <c r="J5883" s="7" t="str">
        <f t="shared" si="1647"/>
        <v/>
      </c>
      <c r="K5883" s="48" t="str">
        <f t="shared" si="1648"/>
        <v/>
      </c>
      <c r="L5883" s="48" t="str">
        <f t="shared" si="1649"/>
        <v/>
      </c>
      <c r="M5883" s="49" t="str">
        <f t="shared" si="1650"/>
        <v/>
      </c>
      <c r="U5883" s="103" t="str">
        <f t="shared" si="1651"/>
        <v/>
      </c>
      <c r="V5883" s="77" t="str">
        <f t="shared" si="1652"/>
        <v/>
      </c>
      <c r="W5883" s="37" t="str">
        <f t="shared" si="1653"/>
        <v/>
      </c>
      <c r="X5883" s="7" t="str">
        <f t="shared" si="1654"/>
        <v/>
      </c>
      <c r="Y5883" s="37" t="str">
        <f t="shared" si="1655"/>
        <v/>
      </c>
      <c r="AA5883" s="54" t="str">
        <f t="shared" si="1656"/>
        <v/>
      </c>
      <c r="AC5883" s="121" t="str">
        <f t="shared" si="1657"/>
        <v/>
      </c>
      <c r="AD5883" s="111" t="str">
        <f t="shared" si="1658"/>
        <v/>
      </c>
      <c r="AE5883" s="122" t="str">
        <f t="shared" si="1659"/>
        <v/>
      </c>
      <c r="AF5883" s="123" t="str">
        <f t="shared" si="1660"/>
        <v>Qtr 1</v>
      </c>
      <c r="AG5883" s="122" t="str">
        <f t="shared" si="1661"/>
        <v/>
      </c>
      <c r="AI5883" s="124" t="str">
        <f t="shared" si="1662"/>
        <v/>
      </c>
      <c r="AK5883" s="103" t="str">
        <f t="shared" si="1663"/>
        <v/>
      </c>
      <c r="AL5883" s="104" t="str">
        <f t="shared" si="1664"/>
        <v/>
      </c>
      <c r="AN5883" s="37" t="str">
        <f>IF(AK5883="", "", COUNTIF(AK$11:AK$8010, "&lt;"&amp;AK5883)+1+COUNTIF(AK$11:AK5883, AK5883)-1)</f>
        <v/>
      </c>
      <c r="AO5883" s="37" t="str">
        <f>IF(AL5883="", "", COUNTIF(AL$11:AL$8010, "&gt;"&amp;AL5883)+1+COUNTIF(AL$11:AL5883, AL5883)-1)</f>
        <v/>
      </c>
    </row>
    <row r="5884" spans="1:41" x14ac:dyDescent="0.55000000000000004">
      <c r="A5884" s="5"/>
      <c r="B5884" s="284"/>
      <c r="C5884" s="285"/>
      <c r="D5884" s="286"/>
      <c r="E5884" s="287"/>
      <c r="F5884" s="288"/>
      <c r="G5884" s="5"/>
      <c r="J5884" s="7" t="str">
        <f t="shared" si="1647"/>
        <v/>
      </c>
      <c r="K5884" s="48" t="str">
        <f t="shared" si="1648"/>
        <v/>
      </c>
      <c r="L5884" s="48" t="str">
        <f t="shared" si="1649"/>
        <v/>
      </c>
      <c r="M5884" s="49" t="str">
        <f t="shared" si="1650"/>
        <v/>
      </c>
      <c r="U5884" s="103" t="str">
        <f t="shared" si="1651"/>
        <v/>
      </c>
      <c r="V5884" s="77" t="str">
        <f t="shared" si="1652"/>
        <v/>
      </c>
      <c r="W5884" s="37" t="str">
        <f t="shared" si="1653"/>
        <v/>
      </c>
      <c r="X5884" s="7" t="str">
        <f t="shared" si="1654"/>
        <v/>
      </c>
      <c r="Y5884" s="37" t="str">
        <f t="shared" si="1655"/>
        <v/>
      </c>
      <c r="AA5884" s="54" t="str">
        <f t="shared" si="1656"/>
        <v/>
      </c>
      <c r="AC5884" s="121" t="str">
        <f t="shared" si="1657"/>
        <v/>
      </c>
      <c r="AD5884" s="111" t="str">
        <f t="shared" si="1658"/>
        <v/>
      </c>
      <c r="AE5884" s="122" t="str">
        <f t="shared" si="1659"/>
        <v/>
      </c>
      <c r="AF5884" s="123" t="str">
        <f t="shared" si="1660"/>
        <v>Qtr 1</v>
      </c>
      <c r="AG5884" s="122" t="str">
        <f t="shared" si="1661"/>
        <v/>
      </c>
      <c r="AI5884" s="124" t="str">
        <f t="shared" si="1662"/>
        <v/>
      </c>
      <c r="AK5884" s="103" t="str">
        <f t="shared" si="1663"/>
        <v/>
      </c>
      <c r="AL5884" s="104" t="str">
        <f t="shared" si="1664"/>
        <v/>
      </c>
      <c r="AN5884" s="37" t="str">
        <f>IF(AK5884="", "", COUNTIF(AK$11:AK$8010, "&lt;"&amp;AK5884)+1+COUNTIF(AK$11:AK5884, AK5884)-1)</f>
        <v/>
      </c>
      <c r="AO5884" s="37" t="str">
        <f>IF(AL5884="", "", COUNTIF(AL$11:AL$8010, "&gt;"&amp;AL5884)+1+COUNTIF(AL$11:AL5884, AL5884)-1)</f>
        <v/>
      </c>
    </row>
    <row r="5885" spans="1:41" x14ac:dyDescent="0.55000000000000004">
      <c r="A5885" s="5"/>
      <c r="B5885" s="284"/>
      <c r="C5885" s="285"/>
      <c r="D5885" s="286"/>
      <c r="E5885" s="287"/>
      <c r="F5885" s="288"/>
      <c r="G5885" s="5"/>
      <c r="J5885" s="7" t="str">
        <f t="shared" si="1647"/>
        <v/>
      </c>
      <c r="K5885" s="48" t="str">
        <f t="shared" si="1648"/>
        <v/>
      </c>
      <c r="L5885" s="48" t="str">
        <f t="shared" si="1649"/>
        <v/>
      </c>
      <c r="M5885" s="49" t="str">
        <f t="shared" si="1650"/>
        <v/>
      </c>
      <c r="U5885" s="103" t="str">
        <f t="shared" si="1651"/>
        <v/>
      </c>
      <c r="V5885" s="77" t="str">
        <f t="shared" si="1652"/>
        <v/>
      </c>
      <c r="W5885" s="37" t="str">
        <f t="shared" si="1653"/>
        <v/>
      </c>
      <c r="X5885" s="7" t="str">
        <f t="shared" si="1654"/>
        <v/>
      </c>
      <c r="Y5885" s="37" t="str">
        <f t="shared" si="1655"/>
        <v/>
      </c>
      <c r="AA5885" s="54" t="str">
        <f t="shared" si="1656"/>
        <v/>
      </c>
      <c r="AC5885" s="121" t="str">
        <f t="shared" si="1657"/>
        <v/>
      </c>
      <c r="AD5885" s="111" t="str">
        <f t="shared" si="1658"/>
        <v/>
      </c>
      <c r="AE5885" s="122" t="str">
        <f t="shared" si="1659"/>
        <v/>
      </c>
      <c r="AF5885" s="123" t="str">
        <f t="shared" si="1660"/>
        <v>Qtr 1</v>
      </c>
      <c r="AG5885" s="122" t="str">
        <f t="shared" si="1661"/>
        <v/>
      </c>
      <c r="AI5885" s="124" t="str">
        <f t="shared" si="1662"/>
        <v/>
      </c>
      <c r="AK5885" s="103" t="str">
        <f t="shared" si="1663"/>
        <v/>
      </c>
      <c r="AL5885" s="104" t="str">
        <f t="shared" si="1664"/>
        <v/>
      </c>
      <c r="AN5885" s="37" t="str">
        <f>IF(AK5885="", "", COUNTIF(AK$11:AK$8010, "&lt;"&amp;AK5885)+1+COUNTIF(AK$11:AK5885, AK5885)-1)</f>
        <v/>
      </c>
      <c r="AO5885" s="37" t="str">
        <f>IF(AL5885="", "", COUNTIF(AL$11:AL$8010, "&gt;"&amp;AL5885)+1+COUNTIF(AL$11:AL5885, AL5885)-1)</f>
        <v/>
      </c>
    </row>
    <row r="5886" spans="1:41" x14ac:dyDescent="0.55000000000000004">
      <c r="A5886" s="5"/>
      <c r="B5886" s="284"/>
      <c r="C5886" s="285"/>
      <c r="D5886" s="286"/>
      <c r="E5886" s="287"/>
      <c r="F5886" s="288"/>
      <c r="G5886" s="5"/>
      <c r="J5886" s="7" t="str">
        <f t="shared" si="1647"/>
        <v/>
      </c>
      <c r="K5886" s="48" t="str">
        <f t="shared" si="1648"/>
        <v/>
      </c>
      <c r="L5886" s="48" t="str">
        <f t="shared" si="1649"/>
        <v/>
      </c>
      <c r="M5886" s="49" t="str">
        <f t="shared" si="1650"/>
        <v/>
      </c>
      <c r="U5886" s="103" t="str">
        <f t="shared" si="1651"/>
        <v/>
      </c>
      <c r="V5886" s="77" t="str">
        <f t="shared" si="1652"/>
        <v/>
      </c>
      <c r="W5886" s="37" t="str">
        <f t="shared" si="1653"/>
        <v/>
      </c>
      <c r="X5886" s="7" t="str">
        <f t="shared" si="1654"/>
        <v/>
      </c>
      <c r="Y5886" s="37" t="str">
        <f t="shared" si="1655"/>
        <v/>
      </c>
      <c r="AA5886" s="54" t="str">
        <f t="shared" si="1656"/>
        <v/>
      </c>
      <c r="AC5886" s="121" t="str">
        <f t="shared" si="1657"/>
        <v/>
      </c>
      <c r="AD5886" s="111" t="str">
        <f t="shared" si="1658"/>
        <v/>
      </c>
      <c r="AE5886" s="122" t="str">
        <f t="shared" si="1659"/>
        <v/>
      </c>
      <c r="AF5886" s="123" t="str">
        <f t="shared" si="1660"/>
        <v>Qtr 1</v>
      </c>
      <c r="AG5886" s="122" t="str">
        <f t="shared" si="1661"/>
        <v/>
      </c>
      <c r="AI5886" s="124" t="str">
        <f t="shared" si="1662"/>
        <v/>
      </c>
      <c r="AK5886" s="103" t="str">
        <f t="shared" si="1663"/>
        <v/>
      </c>
      <c r="AL5886" s="104" t="str">
        <f t="shared" si="1664"/>
        <v/>
      </c>
      <c r="AN5886" s="37" t="str">
        <f>IF(AK5886="", "", COUNTIF(AK$11:AK$8010, "&lt;"&amp;AK5886)+1+COUNTIF(AK$11:AK5886, AK5886)-1)</f>
        <v/>
      </c>
      <c r="AO5886" s="37" t="str">
        <f>IF(AL5886="", "", COUNTIF(AL$11:AL$8010, "&gt;"&amp;AL5886)+1+COUNTIF(AL$11:AL5886, AL5886)-1)</f>
        <v/>
      </c>
    </row>
    <row r="5887" spans="1:41" x14ac:dyDescent="0.55000000000000004">
      <c r="A5887" s="5"/>
      <c r="B5887" s="284"/>
      <c r="C5887" s="285"/>
      <c r="D5887" s="286"/>
      <c r="E5887" s="287"/>
      <c r="F5887" s="288"/>
      <c r="G5887" s="5"/>
      <c r="J5887" s="7" t="str">
        <f t="shared" si="1647"/>
        <v/>
      </c>
      <c r="K5887" s="48" t="str">
        <f t="shared" si="1648"/>
        <v/>
      </c>
      <c r="L5887" s="48" t="str">
        <f t="shared" si="1649"/>
        <v/>
      </c>
      <c r="M5887" s="49" t="str">
        <f t="shared" si="1650"/>
        <v/>
      </c>
      <c r="U5887" s="103" t="str">
        <f t="shared" si="1651"/>
        <v/>
      </c>
      <c r="V5887" s="77" t="str">
        <f t="shared" si="1652"/>
        <v/>
      </c>
      <c r="W5887" s="37" t="str">
        <f t="shared" si="1653"/>
        <v/>
      </c>
      <c r="X5887" s="7" t="str">
        <f t="shared" si="1654"/>
        <v/>
      </c>
      <c r="Y5887" s="37" t="str">
        <f t="shared" si="1655"/>
        <v/>
      </c>
      <c r="AA5887" s="54" t="str">
        <f t="shared" si="1656"/>
        <v/>
      </c>
      <c r="AC5887" s="121" t="str">
        <f t="shared" si="1657"/>
        <v/>
      </c>
      <c r="AD5887" s="111" t="str">
        <f t="shared" si="1658"/>
        <v/>
      </c>
      <c r="AE5887" s="122" t="str">
        <f t="shared" si="1659"/>
        <v/>
      </c>
      <c r="AF5887" s="123" t="str">
        <f t="shared" si="1660"/>
        <v>Qtr 1</v>
      </c>
      <c r="AG5887" s="122" t="str">
        <f t="shared" si="1661"/>
        <v/>
      </c>
      <c r="AI5887" s="124" t="str">
        <f t="shared" si="1662"/>
        <v/>
      </c>
      <c r="AK5887" s="103" t="str">
        <f t="shared" si="1663"/>
        <v/>
      </c>
      <c r="AL5887" s="104" t="str">
        <f t="shared" si="1664"/>
        <v/>
      </c>
      <c r="AN5887" s="37" t="str">
        <f>IF(AK5887="", "", COUNTIF(AK$11:AK$8010, "&lt;"&amp;AK5887)+1+COUNTIF(AK$11:AK5887, AK5887)-1)</f>
        <v/>
      </c>
      <c r="AO5887" s="37" t="str">
        <f>IF(AL5887="", "", COUNTIF(AL$11:AL$8010, "&gt;"&amp;AL5887)+1+COUNTIF(AL$11:AL5887, AL5887)-1)</f>
        <v/>
      </c>
    </row>
    <row r="5888" spans="1:41" x14ac:dyDescent="0.55000000000000004">
      <c r="A5888" s="5"/>
      <c r="B5888" s="284"/>
      <c r="C5888" s="285"/>
      <c r="D5888" s="286"/>
      <c r="E5888" s="287"/>
      <c r="F5888" s="288"/>
      <c r="G5888" s="5"/>
      <c r="J5888" s="7" t="str">
        <f t="shared" si="1647"/>
        <v/>
      </c>
      <c r="K5888" s="48" t="str">
        <f t="shared" si="1648"/>
        <v/>
      </c>
      <c r="L5888" s="48" t="str">
        <f t="shared" si="1649"/>
        <v/>
      </c>
      <c r="M5888" s="49" t="str">
        <f t="shared" si="1650"/>
        <v/>
      </c>
      <c r="U5888" s="103" t="str">
        <f t="shared" si="1651"/>
        <v/>
      </c>
      <c r="V5888" s="77" t="str">
        <f t="shared" si="1652"/>
        <v/>
      </c>
      <c r="W5888" s="37" t="str">
        <f t="shared" si="1653"/>
        <v/>
      </c>
      <c r="X5888" s="7" t="str">
        <f t="shared" si="1654"/>
        <v/>
      </c>
      <c r="Y5888" s="37" t="str">
        <f t="shared" si="1655"/>
        <v/>
      </c>
      <c r="AA5888" s="54" t="str">
        <f t="shared" si="1656"/>
        <v/>
      </c>
      <c r="AC5888" s="121" t="str">
        <f t="shared" si="1657"/>
        <v/>
      </c>
      <c r="AD5888" s="111" t="str">
        <f t="shared" si="1658"/>
        <v/>
      </c>
      <c r="AE5888" s="122" t="str">
        <f t="shared" si="1659"/>
        <v/>
      </c>
      <c r="AF5888" s="123" t="str">
        <f t="shared" si="1660"/>
        <v>Qtr 1</v>
      </c>
      <c r="AG5888" s="122" t="str">
        <f t="shared" si="1661"/>
        <v/>
      </c>
      <c r="AI5888" s="124" t="str">
        <f t="shared" si="1662"/>
        <v/>
      </c>
      <c r="AK5888" s="103" t="str">
        <f t="shared" si="1663"/>
        <v/>
      </c>
      <c r="AL5888" s="104" t="str">
        <f t="shared" si="1664"/>
        <v/>
      </c>
      <c r="AN5888" s="37" t="str">
        <f>IF(AK5888="", "", COUNTIF(AK$11:AK$8010, "&lt;"&amp;AK5888)+1+COUNTIF(AK$11:AK5888, AK5888)-1)</f>
        <v/>
      </c>
      <c r="AO5888" s="37" t="str">
        <f>IF(AL5888="", "", COUNTIF(AL$11:AL$8010, "&gt;"&amp;AL5888)+1+COUNTIF(AL$11:AL5888, AL5888)-1)</f>
        <v/>
      </c>
    </row>
    <row r="5889" spans="1:41" x14ac:dyDescent="0.55000000000000004">
      <c r="A5889" s="5"/>
      <c r="B5889" s="284"/>
      <c r="C5889" s="285"/>
      <c r="D5889" s="286"/>
      <c r="E5889" s="287"/>
      <c r="F5889" s="288"/>
      <c r="G5889" s="5"/>
      <c r="J5889" s="7" t="str">
        <f t="shared" si="1647"/>
        <v/>
      </c>
      <c r="K5889" s="48" t="str">
        <f t="shared" si="1648"/>
        <v/>
      </c>
      <c r="L5889" s="48" t="str">
        <f t="shared" si="1649"/>
        <v/>
      </c>
      <c r="M5889" s="49" t="str">
        <f t="shared" si="1650"/>
        <v/>
      </c>
      <c r="U5889" s="103" t="str">
        <f t="shared" si="1651"/>
        <v/>
      </c>
      <c r="V5889" s="77" t="str">
        <f t="shared" si="1652"/>
        <v/>
      </c>
      <c r="W5889" s="37" t="str">
        <f t="shared" si="1653"/>
        <v/>
      </c>
      <c r="X5889" s="7" t="str">
        <f t="shared" si="1654"/>
        <v/>
      </c>
      <c r="Y5889" s="37" t="str">
        <f t="shared" si="1655"/>
        <v/>
      </c>
      <c r="AA5889" s="54" t="str">
        <f t="shared" si="1656"/>
        <v/>
      </c>
      <c r="AC5889" s="121" t="str">
        <f t="shared" si="1657"/>
        <v/>
      </c>
      <c r="AD5889" s="111" t="str">
        <f t="shared" si="1658"/>
        <v/>
      </c>
      <c r="AE5889" s="122" t="str">
        <f t="shared" si="1659"/>
        <v/>
      </c>
      <c r="AF5889" s="123" t="str">
        <f t="shared" si="1660"/>
        <v>Qtr 1</v>
      </c>
      <c r="AG5889" s="122" t="str">
        <f t="shared" si="1661"/>
        <v/>
      </c>
      <c r="AI5889" s="124" t="str">
        <f t="shared" si="1662"/>
        <v/>
      </c>
      <c r="AK5889" s="103" t="str">
        <f t="shared" si="1663"/>
        <v/>
      </c>
      <c r="AL5889" s="104" t="str">
        <f t="shared" si="1664"/>
        <v/>
      </c>
      <c r="AN5889" s="37" t="str">
        <f>IF(AK5889="", "", COUNTIF(AK$11:AK$8010, "&lt;"&amp;AK5889)+1+COUNTIF(AK$11:AK5889, AK5889)-1)</f>
        <v/>
      </c>
      <c r="AO5889" s="37" t="str">
        <f>IF(AL5889="", "", COUNTIF(AL$11:AL$8010, "&gt;"&amp;AL5889)+1+COUNTIF(AL$11:AL5889, AL5889)-1)</f>
        <v/>
      </c>
    </row>
    <row r="5890" spans="1:41" x14ac:dyDescent="0.55000000000000004">
      <c r="A5890" s="5"/>
      <c r="B5890" s="284"/>
      <c r="C5890" s="285"/>
      <c r="D5890" s="286"/>
      <c r="E5890" s="287"/>
      <c r="F5890" s="288"/>
      <c r="G5890" s="5"/>
      <c r="J5890" s="7" t="str">
        <f t="shared" si="1647"/>
        <v/>
      </c>
      <c r="K5890" s="48" t="str">
        <f t="shared" si="1648"/>
        <v/>
      </c>
      <c r="L5890" s="48" t="str">
        <f t="shared" si="1649"/>
        <v/>
      </c>
      <c r="M5890" s="49" t="str">
        <f t="shared" si="1650"/>
        <v/>
      </c>
      <c r="U5890" s="103" t="str">
        <f t="shared" si="1651"/>
        <v/>
      </c>
      <c r="V5890" s="77" t="str">
        <f t="shared" si="1652"/>
        <v/>
      </c>
      <c r="W5890" s="37" t="str">
        <f t="shared" si="1653"/>
        <v/>
      </c>
      <c r="X5890" s="7" t="str">
        <f t="shared" si="1654"/>
        <v/>
      </c>
      <c r="Y5890" s="37" t="str">
        <f t="shared" si="1655"/>
        <v/>
      </c>
      <c r="AA5890" s="54" t="str">
        <f t="shared" si="1656"/>
        <v/>
      </c>
      <c r="AC5890" s="121" t="str">
        <f t="shared" si="1657"/>
        <v/>
      </c>
      <c r="AD5890" s="111" t="str">
        <f t="shared" si="1658"/>
        <v/>
      </c>
      <c r="AE5890" s="122" t="str">
        <f t="shared" si="1659"/>
        <v/>
      </c>
      <c r="AF5890" s="123" t="str">
        <f t="shared" si="1660"/>
        <v>Qtr 1</v>
      </c>
      <c r="AG5890" s="122" t="str">
        <f t="shared" si="1661"/>
        <v/>
      </c>
      <c r="AI5890" s="124" t="str">
        <f t="shared" si="1662"/>
        <v/>
      </c>
      <c r="AK5890" s="103" t="str">
        <f t="shared" si="1663"/>
        <v/>
      </c>
      <c r="AL5890" s="104" t="str">
        <f t="shared" si="1664"/>
        <v/>
      </c>
      <c r="AN5890" s="37" t="str">
        <f>IF(AK5890="", "", COUNTIF(AK$11:AK$8010, "&lt;"&amp;AK5890)+1+COUNTIF(AK$11:AK5890, AK5890)-1)</f>
        <v/>
      </c>
      <c r="AO5890" s="37" t="str">
        <f>IF(AL5890="", "", COUNTIF(AL$11:AL$8010, "&gt;"&amp;AL5890)+1+COUNTIF(AL$11:AL5890, AL5890)-1)</f>
        <v/>
      </c>
    </row>
    <row r="5891" spans="1:41" x14ac:dyDescent="0.55000000000000004">
      <c r="A5891" s="5"/>
      <c r="B5891" s="284"/>
      <c r="C5891" s="285"/>
      <c r="D5891" s="286"/>
      <c r="E5891" s="287"/>
      <c r="F5891" s="288"/>
      <c r="G5891" s="5"/>
      <c r="J5891" s="7" t="str">
        <f t="shared" si="1647"/>
        <v/>
      </c>
      <c r="K5891" s="48" t="str">
        <f t="shared" si="1648"/>
        <v/>
      </c>
      <c r="L5891" s="48" t="str">
        <f t="shared" si="1649"/>
        <v/>
      </c>
      <c r="M5891" s="49" t="str">
        <f t="shared" si="1650"/>
        <v/>
      </c>
      <c r="U5891" s="103" t="str">
        <f t="shared" si="1651"/>
        <v/>
      </c>
      <c r="V5891" s="77" t="str">
        <f t="shared" si="1652"/>
        <v/>
      </c>
      <c r="W5891" s="37" t="str">
        <f t="shared" si="1653"/>
        <v/>
      </c>
      <c r="X5891" s="7" t="str">
        <f t="shared" si="1654"/>
        <v/>
      </c>
      <c r="Y5891" s="37" t="str">
        <f t="shared" si="1655"/>
        <v/>
      </c>
      <c r="AA5891" s="54" t="str">
        <f t="shared" si="1656"/>
        <v/>
      </c>
      <c r="AC5891" s="121" t="str">
        <f t="shared" si="1657"/>
        <v/>
      </c>
      <c r="AD5891" s="111" t="str">
        <f t="shared" si="1658"/>
        <v/>
      </c>
      <c r="AE5891" s="122" t="str">
        <f t="shared" si="1659"/>
        <v/>
      </c>
      <c r="AF5891" s="123" t="str">
        <f t="shared" si="1660"/>
        <v>Qtr 1</v>
      </c>
      <c r="AG5891" s="122" t="str">
        <f t="shared" si="1661"/>
        <v/>
      </c>
      <c r="AI5891" s="124" t="str">
        <f t="shared" si="1662"/>
        <v/>
      </c>
      <c r="AK5891" s="103" t="str">
        <f t="shared" si="1663"/>
        <v/>
      </c>
      <c r="AL5891" s="104" t="str">
        <f t="shared" si="1664"/>
        <v/>
      </c>
      <c r="AN5891" s="37" t="str">
        <f>IF(AK5891="", "", COUNTIF(AK$11:AK$8010, "&lt;"&amp;AK5891)+1+COUNTIF(AK$11:AK5891, AK5891)-1)</f>
        <v/>
      </c>
      <c r="AO5891" s="37" t="str">
        <f>IF(AL5891="", "", COUNTIF(AL$11:AL$8010, "&gt;"&amp;AL5891)+1+COUNTIF(AL$11:AL5891, AL5891)-1)</f>
        <v/>
      </c>
    </row>
    <row r="5892" spans="1:41" x14ac:dyDescent="0.55000000000000004">
      <c r="A5892" s="5"/>
      <c r="B5892" s="284"/>
      <c r="C5892" s="285"/>
      <c r="D5892" s="286"/>
      <c r="E5892" s="287"/>
      <c r="F5892" s="288"/>
      <c r="G5892" s="5"/>
      <c r="J5892" s="7" t="str">
        <f t="shared" si="1647"/>
        <v/>
      </c>
      <c r="K5892" s="48" t="str">
        <f t="shared" si="1648"/>
        <v/>
      </c>
      <c r="L5892" s="48" t="str">
        <f t="shared" si="1649"/>
        <v/>
      </c>
      <c r="M5892" s="49" t="str">
        <f t="shared" si="1650"/>
        <v/>
      </c>
      <c r="U5892" s="103" t="str">
        <f t="shared" si="1651"/>
        <v/>
      </c>
      <c r="V5892" s="77" t="str">
        <f t="shared" si="1652"/>
        <v/>
      </c>
      <c r="W5892" s="37" t="str">
        <f t="shared" si="1653"/>
        <v/>
      </c>
      <c r="X5892" s="7" t="str">
        <f t="shared" si="1654"/>
        <v/>
      </c>
      <c r="Y5892" s="37" t="str">
        <f t="shared" si="1655"/>
        <v/>
      </c>
      <c r="AA5892" s="54" t="str">
        <f t="shared" si="1656"/>
        <v/>
      </c>
      <c r="AC5892" s="121" t="str">
        <f t="shared" si="1657"/>
        <v/>
      </c>
      <c r="AD5892" s="111" t="str">
        <f t="shared" si="1658"/>
        <v/>
      </c>
      <c r="AE5892" s="122" t="str">
        <f t="shared" si="1659"/>
        <v/>
      </c>
      <c r="AF5892" s="123" t="str">
        <f t="shared" si="1660"/>
        <v>Qtr 1</v>
      </c>
      <c r="AG5892" s="122" t="str">
        <f t="shared" si="1661"/>
        <v/>
      </c>
      <c r="AI5892" s="124" t="str">
        <f t="shared" si="1662"/>
        <v/>
      </c>
      <c r="AK5892" s="103" t="str">
        <f t="shared" si="1663"/>
        <v/>
      </c>
      <c r="AL5892" s="104" t="str">
        <f t="shared" si="1664"/>
        <v/>
      </c>
      <c r="AN5892" s="37" t="str">
        <f>IF(AK5892="", "", COUNTIF(AK$11:AK$8010, "&lt;"&amp;AK5892)+1+COUNTIF(AK$11:AK5892, AK5892)-1)</f>
        <v/>
      </c>
      <c r="AO5892" s="37" t="str">
        <f>IF(AL5892="", "", COUNTIF(AL$11:AL$8010, "&gt;"&amp;AL5892)+1+COUNTIF(AL$11:AL5892, AL5892)-1)</f>
        <v/>
      </c>
    </row>
    <row r="5893" spans="1:41" x14ac:dyDescent="0.55000000000000004">
      <c r="A5893" s="5"/>
      <c r="B5893" s="284"/>
      <c r="C5893" s="285"/>
      <c r="D5893" s="286"/>
      <c r="E5893" s="287"/>
      <c r="F5893" s="288"/>
      <c r="G5893" s="5"/>
      <c r="J5893" s="7" t="str">
        <f t="shared" si="1647"/>
        <v/>
      </c>
      <c r="K5893" s="48" t="str">
        <f t="shared" si="1648"/>
        <v/>
      </c>
      <c r="L5893" s="48" t="str">
        <f t="shared" si="1649"/>
        <v/>
      </c>
      <c r="M5893" s="49" t="str">
        <f t="shared" si="1650"/>
        <v/>
      </c>
      <c r="U5893" s="103" t="str">
        <f t="shared" si="1651"/>
        <v/>
      </c>
      <c r="V5893" s="77" t="str">
        <f t="shared" si="1652"/>
        <v/>
      </c>
      <c r="W5893" s="37" t="str">
        <f t="shared" si="1653"/>
        <v/>
      </c>
      <c r="X5893" s="7" t="str">
        <f t="shared" si="1654"/>
        <v/>
      </c>
      <c r="Y5893" s="37" t="str">
        <f t="shared" si="1655"/>
        <v/>
      </c>
      <c r="AA5893" s="54" t="str">
        <f t="shared" si="1656"/>
        <v/>
      </c>
      <c r="AC5893" s="121" t="str">
        <f t="shared" si="1657"/>
        <v/>
      </c>
      <c r="AD5893" s="111" t="str">
        <f t="shared" si="1658"/>
        <v/>
      </c>
      <c r="AE5893" s="122" t="str">
        <f t="shared" si="1659"/>
        <v/>
      </c>
      <c r="AF5893" s="123" t="str">
        <f t="shared" si="1660"/>
        <v>Qtr 1</v>
      </c>
      <c r="AG5893" s="122" t="str">
        <f t="shared" si="1661"/>
        <v/>
      </c>
      <c r="AI5893" s="124" t="str">
        <f t="shared" si="1662"/>
        <v/>
      </c>
      <c r="AK5893" s="103" t="str">
        <f t="shared" si="1663"/>
        <v/>
      </c>
      <c r="AL5893" s="104" t="str">
        <f t="shared" si="1664"/>
        <v/>
      </c>
      <c r="AN5893" s="37" t="str">
        <f>IF(AK5893="", "", COUNTIF(AK$11:AK$8010, "&lt;"&amp;AK5893)+1+COUNTIF(AK$11:AK5893, AK5893)-1)</f>
        <v/>
      </c>
      <c r="AO5893" s="37" t="str">
        <f>IF(AL5893="", "", COUNTIF(AL$11:AL$8010, "&gt;"&amp;AL5893)+1+COUNTIF(AL$11:AL5893, AL5893)-1)</f>
        <v/>
      </c>
    </row>
    <row r="5894" spans="1:41" x14ac:dyDescent="0.55000000000000004">
      <c r="A5894" s="5"/>
      <c r="B5894" s="284"/>
      <c r="C5894" s="285"/>
      <c r="D5894" s="286"/>
      <c r="E5894" s="287"/>
      <c r="F5894" s="288"/>
      <c r="G5894" s="5"/>
      <c r="J5894" s="7" t="str">
        <f t="shared" si="1647"/>
        <v/>
      </c>
      <c r="K5894" s="48" t="str">
        <f t="shared" si="1648"/>
        <v/>
      </c>
      <c r="L5894" s="48" t="str">
        <f t="shared" si="1649"/>
        <v/>
      </c>
      <c r="M5894" s="49" t="str">
        <f t="shared" si="1650"/>
        <v/>
      </c>
      <c r="U5894" s="103" t="str">
        <f t="shared" si="1651"/>
        <v/>
      </c>
      <c r="V5894" s="77" t="str">
        <f t="shared" si="1652"/>
        <v/>
      </c>
      <c r="W5894" s="37" t="str">
        <f t="shared" si="1653"/>
        <v/>
      </c>
      <c r="X5894" s="7" t="str">
        <f t="shared" si="1654"/>
        <v/>
      </c>
      <c r="Y5894" s="37" t="str">
        <f t="shared" si="1655"/>
        <v/>
      </c>
      <c r="AA5894" s="54" t="str">
        <f t="shared" si="1656"/>
        <v/>
      </c>
      <c r="AC5894" s="121" t="str">
        <f t="shared" si="1657"/>
        <v/>
      </c>
      <c r="AD5894" s="111" t="str">
        <f t="shared" si="1658"/>
        <v/>
      </c>
      <c r="AE5894" s="122" t="str">
        <f t="shared" si="1659"/>
        <v/>
      </c>
      <c r="AF5894" s="123" t="str">
        <f t="shared" si="1660"/>
        <v>Qtr 1</v>
      </c>
      <c r="AG5894" s="122" t="str">
        <f t="shared" si="1661"/>
        <v/>
      </c>
      <c r="AI5894" s="124" t="str">
        <f t="shared" si="1662"/>
        <v/>
      </c>
      <c r="AK5894" s="103" t="str">
        <f t="shared" si="1663"/>
        <v/>
      </c>
      <c r="AL5894" s="104" t="str">
        <f t="shared" si="1664"/>
        <v/>
      </c>
      <c r="AN5894" s="37" t="str">
        <f>IF(AK5894="", "", COUNTIF(AK$11:AK$8010, "&lt;"&amp;AK5894)+1+COUNTIF(AK$11:AK5894, AK5894)-1)</f>
        <v/>
      </c>
      <c r="AO5894" s="37" t="str">
        <f>IF(AL5894="", "", COUNTIF(AL$11:AL$8010, "&gt;"&amp;AL5894)+1+COUNTIF(AL$11:AL5894, AL5894)-1)</f>
        <v/>
      </c>
    </row>
    <row r="5895" spans="1:41" x14ac:dyDescent="0.55000000000000004">
      <c r="A5895" s="5"/>
      <c r="B5895" s="284"/>
      <c r="C5895" s="285"/>
      <c r="D5895" s="286"/>
      <c r="E5895" s="287"/>
      <c r="F5895" s="288"/>
      <c r="G5895" s="5"/>
      <c r="J5895" s="7" t="str">
        <f t="shared" si="1647"/>
        <v/>
      </c>
      <c r="K5895" s="48" t="str">
        <f t="shared" si="1648"/>
        <v/>
      </c>
      <c r="L5895" s="48" t="str">
        <f t="shared" si="1649"/>
        <v/>
      </c>
      <c r="M5895" s="49" t="str">
        <f t="shared" si="1650"/>
        <v/>
      </c>
      <c r="U5895" s="103" t="str">
        <f t="shared" si="1651"/>
        <v/>
      </c>
      <c r="V5895" s="77" t="str">
        <f t="shared" si="1652"/>
        <v/>
      </c>
      <c r="W5895" s="37" t="str">
        <f t="shared" si="1653"/>
        <v/>
      </c>
      <c r="X5895" s="7" t="str">
        <f t="shared" si="1654"/>
        <v/>
      </c>
      <c r="Y5895" s="37" t="str">
        <f t="shared" si="1655"/>
        <v/>
      </c>
      <c r="AA5895" s="54" t="str">
        <f t="shared" si="1656"/>
        <v/>
      </c>
      <c r="AC5895" s="121" t="str">
        <f t="shared" si="1657"/>
        <v/>
      </c>
      <c r="AD5895" s="111" t="str">
        <f t="shared" si="1658"/>
        <v/>
      </c>
      <c r="AE5895" s="122" t="str">
        <f t="shared" si="1659"/>
        <v/>
      </c>
      <c r="AF5895" s="123" t="str">
        <f t="shared" si="1660"/>
        <v>Qtr 1</v>
      </c>
      <c r="AG5895" s="122" t="str">
        <f t="shared" si="1661"/>
        <v/>
      </c>
      <c r="AI5895" s="124" t="str">
        <f t="shared" si="1662"/>
        <v/>
      </c>
      <c r="AK5895" s="103" t="str">
        <f t="shared" si="1663"/>
        <v/>
      </c>
      <c r="AL5895" s="104" t="str">
        <f t="shared" si="1664"/>
        <v/>
      </c>
      <c r="AN5895" s="37" t="str">
        <f>IF(AK5895="", "", COUNTIF(AK$11:AK$8010, "&lt;"&amp;AK5895)+1+COUNTIF(AK$11:AK5895, AK5895)-1)</f>
        <v/>
      </c>
      <c r="AO5895" s="37" t="str">
        <f>IF(AL5895="", "", COUNTIF(AL$11:AL$8010, "&gt;"&amp;AL5895)+1+COUNTIF(AL$11:AL5895, AL5895)-1)</f>
        <v/>
      </c>
    </row>
    <row r="5896" spans="1:41" x14ac:dyDescent="0.55000000000000004">
      <c r="A5896" s="5"/>
      <c r="B5896" s="284"/>
      <c r="C5896" s="285"/>
      <c r="D5896" s="286"/>
      <c r="E5896" s="287"/>
      <c r="F5896" s="288"/>
      <c r="G5896" s="5"/>
      <c r="J5896" s="7" t="str">
        <f t="shared" si="1647"/>
        <v/>
      </c>
      <c r="K5896" s="48" t="str">
        <f t="shared" si="1648"/>
        <v/>
      </c>
      <c r="L5896" s="48" t="str">
        <f t="shared" si="1649"/>
        <v/>
      </c>
      <c r="M5896" s="49" t="str">
        <f t="shared" si="1650"/>
        <v/>
      </c>
      <c r="U5896" s="103" t="str">
        <f t="shared" si="1651"/>
        <v/>
      </c>
      <c r="V5896" s="77" t="str">
        <f t="shared" si="1652"/>
        <v/>
      </c>
      <c r="W5896" s="37" t="str">
        <f t="shared" si="1653"/>
        <v/>
      </c>
      <c r="X5896" s="7" t="str">
        <f t="shared" si="1654"/>
        <v/>
      </c>
      <c r="Y5896" s="37" t="str">
        <f t="shared" si="1655"/>
        <v/>
      </c>
      <c r="AA5896" s="54" t="str">
        <f t="shared" si="1656"/>
        <v/>
      </c>
      <c r="AC5896" s="121" t="str">
        <f t="shared" si="1657"/>
        <v/>
      </c>
      <c r="AD5896" s="111" t="str">
        <f t="shared" si="1658"/>
        <v/>
      </c>
      <c r="AE5896" s="122" t="str">
        <f t="shared" si="1659"/>
        <v/>
      </c>
      <c r="AF5896" s="123" t="str">
        <f t="shared" si="1660"/>
        <v>Qtr 1</v>
      </c>
      <c r="AG5896" s="122" t="str">
        <f t="shared" si="1661"/>
        <v/>
      </c>
      <c r="AI5896" s="124" t="str">
        <f t="shared" si="1662"/>
        <v/>
      </c>
      <c r="AK5896" s="103" t="str">
        <f t="shared" si="1663"/>
        <v/>
      </c>
      <c r="AL5896" s="104" t="str">
        <f t="shared" si="1664"/>
        <v/>
      </c>
      <c r="AN5896" s="37" t="str">
        <f>IF(AK5896="", "", COUNTIF(AK$11:AK$8010, "&lt;"&amp;AK5896)+1+COUNTIF(AK$11:AK5896, AK5896)-1)</f>
        <v/>
      </c>
      <c r="AO5896" s="37" t="str">
        <f>IF(AL5896="", "", COUNTIF(AL$11:AL$8010, "&gt;"&amp;AL5896)+1+COUNTIF(AL$11:AL5896, AL5896)-1)</f>
        <v/>
      </c>
    </row>
    <row r="5897" spans="1:41" x14ac:dyDescent="0.55000000000000004">
      <c r="A5897" s="5"/>
      <c r="B5897" s="284"/>
      <c r="C5897" s="285"/>
      <c r="D5897" s="286"/>
      <c r="E5897" s="287"/>
      <c r="F5897" s="288"/>
      <c r="G5897" s="5"/>
      <c r="J5897" s="7" t="str">
        <f t="shared" si="1647"/>
        <v/>
      </c>
      <c r="K5897" s="48" t="str">
        <f t="shared" si="1648"/>
        <v/>
      </c>
      <c r="L5897" s="48" t="str">
        <f t="shared" si="1649"/>
        <v/>
      </c>
      <c r="M5897" s="49" t="str">
        <f t="shared" si="1650"/>
        <v/>
      </c>
      <c r="U5897" s="103" t="str">
        <f t="shared" si="1651"/>
        <v/>
      </c>
      <c r="V5897" s="77" t="str">
        <f t="shared" si="1652"/>
        <v/>
      </c>
      <c r="W5897" s="37" t="str">
        <f t="shared" si="1653"/>
        <v/>
      </c>
      <c r="X5897" s="7" t="str">
        <f t="shared" si="1654"/>
        <v/>
      </c>
      <c r="Y5897" s="37" t="str">
        <f t="shared" si="1655"/>
        <v/>
      </c>
      <c r="AA5897" s="54" t="str">
        <f t="shared" si="1656"/>
        <v/>
      </c>
      <c r="AC5897" s="121" t="str">
        <f t="shared" si="1657"/>
        <v/>
      </c>
      <c r="AD5897" s="111" t="str">
        <f t="shared" si="1658"/>
        <v/>
      </c>
      <c r="AE5897" s="122" t="str">
        <f t="shared" si="1659"/>
        <v/>
      </c>
      <c r="AF5897" s="123" t="str">
        <f t="shared" si="1660"/>
        <v>Qtr 1</v>
      </c>
      <c r="AG5897" s="122" t="str">
        <f t="shared" si="1661"/>
        <v/>
      </c>
      <c r="AI5897" s="124" t="str">
        <f t="shared" si="1662"/>
        <v/>
      </c>
      <c r="AK5897" s="103" t="str">
        <f t="shared" si="1663"/>
        <v/>
      </c>
      <c r="AL5897" s="104" t="str">
        <f t="shared" si="1664"/>
        <v/>
      </c>
      <c r="AN5897" s="37" t="str">
        <f>IF(AK5897="", "", COUNTIF(AK$11:AK$8010, "&lt;"&amp;AK5897)+1+COUNTIF(AK$11:AK5897, AK5897)-1)</f>
        <v/>
      </c>
      <c r="AO5897" s="37" t="str">
        <f>IF(AL5897="", "", COUNTIF(AL$11:AL$8010, "&gt;"&amp;AL5897)+1+COUNTIF(AL$11:AL5897, AL5897)-1)</f>
        <v/>
      </c>
    </row>
    <row r="5898" spans="1:41" x14ac:dyDescent="0.55000000000000004">
      <c r="A5898" s="5"/>
      <c r="B5898" s="284"/>
      <c r="C5898" s="285"/>
      <c r="D5898" s="286"/>
      <c r="E5898" s="287"/>
      <c r="F5898" s="288"/>
      <c r="G5898" s="5"/>
      <c r="J5898" s="7" t="str">
        <f t="shared" si="1647"/>
        <v/>
      </c>
      <c r="K5898" s="48" t="str">
        <f t="shared" si="1648"/>
        <v/>
      </c>
      <c r="L5898" s="48" t="str">
        <f t="shared" si="1649"/>
        <v/>
      </c>
      <c r="M5898" s="49" t="str">
        <f t="shared" si="1650"/>
        <v/>
      </c>
      <c r="U5898" s="103" t="str">
        <f t="shared" si="1651"/>
        <v/>
      </c>
      <c r="V5898" s="77" t="str">
        <f t="shared" si="1652"/>
        <v/>
      </c>
      <c r="W5898" s="37" t="str">
        <f t="shared" si="1653"/>
        <v/>
      </c>
      <c r="X5898" s="7" t="str">
        <f t="shared" si="1654"/>
        <v/>
      </c>
      <c r="Y5898" s="37" t="str">
        <f t="shared" si="1655"/>
        <v/>
      </c>
      <c r="AA5898" s="54" t="str">
        <f t="shared" si="1656"/>
        <v/>
      </c>
      <c r="AC5898" s="121" t="str">
        <f t="shared" si="1657"/>
        <v/>
      </c>
      <c r="AD5898" s="111" t="str">
        <f t="shared" si="1658"/>
        <v/>
      </c>
      <c r="AE5898" s="122" t="str">
        <f t="shared" si="1659"/>
        <v/>
      </c>
      <c r="AF5898" s="123" t="str">
        <f t="shared" si="1660"/>
        <v>Qtr 1</v>
      </c>
      <c r="AG5898" s="122" t="str">
        <f t="shared" si="1661"/>
        <v/>
      </c>
      <c r="AI5898" s="124" t="str">
        <f t="shared" si="1662"/>
        <v/>
      </c>
      <c r="AK5898" s="103" t="str">
        <f t="shared" si="1663"/>
        <v/>
      </c>
      <c r="AL5898" s="104" t="str">
        <f t="shared" si="1664"/>
        <v/>
      </c>
      <c r="AN5898" s="37" t="str">
        <f>IF(AK5898="", "", COUNTIF(AK$11:AK$8010, "&lt;"&amp;AK5898)+1+COUNTIF(AK$11:AK5898, AK5898)-1)</f>
        <v/>
      </c>
      <c r="AO5898" s="37" t="str">
        <f>IF(AL5898="", "", COUNTIF(AL$11:AL$8010, "&gt;"&amp;AL5898)+1+COUNTIF(AL$11:AL5898, AL5898)-1)</f>
        <v/>
      </c>
    </row>
    <row r="5899" spans="1:41" x14ac:dyDescent="0.55000000000000004">
      <c r="A5899" s="5"/>
      <c r="B5899" s="284"/>
      <c r="C5899" s="285"/>
      <c r="D5899" s="286"/>
      <c r="E5899" s="287"/>
      <c r="F5899" s="288"/>
      <c r="G5899" s="5"/>
      <c r="J5899" s="7" t="str">
        <f t="shared" si="1647"/>
        <v/>
      </c>
      <c r="K5899" s="48" t="str">
        <f t="shared" si="1648"/>
        <v/>
      </c>
      <c r="L5899" s="48" t="str">
        <f t="shared" si="1649"/>
        <v/>
      </c>
      <c r="M5899" s="49" t="str">
        <f t="shared" si="1650"/>
        <v/>
      </c>
      <c r="U5899" s="103" t="str">
        <f t="shared" si="1651"/>
        <v/>
      </c>
      <c r="V5899" s="77" t="str">
        <f t="shared" si="1652"/>
        <v/>
      </c>
      <c r="W5899" s="37" t="str">
        <f t="shared" si="1653"/>
        <v/>
      </c>
      <c r="X5899" s="7" t="str">
        <f t="shared" si="1654"/>
        <v/>
      </c>
      <c r="Y5899" s="37" t="str">
        <f t="shared" si="1655"/>
        <v/>
      </c>
      <c r="AA5899" s="54" t="str">
        <f t="shared" si="1656"/>
        <v/>
      </c>
      <c r="AC5899" s="121" t="str">
        <f t="shared" si="1657"/>
        <v/>
      </c>
      <c r="AD5899" s="111" t="str">
        <f t="shared" si="1658"/>
        <v/>
      </c>
      <c r="AE5899" s="122" t="str">
        <f t="shared" si="1659"/>
        <v/>
      </c>
      <c r="AF5899" s="123" t="str">
        <f t="shared" si="1660"/>
        <v>Qtr 1</v>
      </c>
      <c r="AG5899" s="122" t="str">
        <f t="shared" si="1661"/>
        <v/>
      </c>
      <c r="AI5899" s="124" t="str">
        <f t="shared" si="1662"/>
        <v/>
      </c>
      <c r="AK5899" s="103" t="str">
        <f t="shared" si="1663"/>
        <v/>
      </c>
      <c r="AL5899" s="104" t="str">
        <f t="shared" si="1664"/>
        <v/>
      </c>
      <c r="AN5899" s="37" t="str">
        <f>IF(AK5899="", "", COUNTIF(AK$11:AK$8010, "&lt;"&amp;AK5899)+1+COUNTIF(AK$11:AK5899, AK5899)-1)</f>
        <v/>
      </c>
      <c r="AO5899" s="37" t="str">
        <f>IF(AL5899="", "", COUNTIF(AL$11:AL$8010, "&gt;"&amp;AL5899)+1+COUNTIF(AL$11:AL5899, AL5899)-1)</f>
        <v/>
      </c>
    </row>
    <row r="5900" spans="1:41" x14ac:dyDescent="0.55000000000000004">
      <c r="A5900" s="5"/>
      <c r="B5900" s="284"/>
      <c r="C5900" s="285"/>
      <c r="D5900" s="286"/>
      <c r="E5900" s="287"/>
      <c r="F5900" s="288"/>
      <c r="G5900" s="5"/>
      <c r="J5900" s="7" t="str">
        <f t="shared" ref="J5900:J5963" si="1665">IF(B5900="", "", IF(OR(B5900&lt;$O$4, B5900&gt;$O$5), "X", ""))</f>
        <v/>
      </c>
      <c r="K5900" s="48" t="str">
        <f t="shared" ref="K5900:K5963" si="1666">IF(C5900="", "", IF(COUNTIF($O$10:$O$510, C5900)=0, "X", ""))</f>
        <v/>
      </c>
      <c r="L5900" s="48" t="str">
        <f t="shared" ref="L5900:L5963" si="1667">IF(D5900="", "", IF(COUNTIF($Q$10:$Q$15, D5900)=0, "X", ""))</f>
        <v/>
      </c>
      <c r="M5900" s="49" t="str">
        <f t="shared" ref="M5900:M5963" si="1668">IF(E5900="", "", IF(COUNTIF($S$10:$S$20, E5900)=0, "X", ""))</f>
        <v/>
      </c>
      <c r="U5900" s="103" t="str">
        <f t="shared" ref="U5900:U5963" si="1669">IF($Q$4="", "", IF($C5900=$Q$4, IF($E5900&lt;0, $E5900, ""), ""))</f>
        <v/>
      </c>
      <c r="V5900" s="77" t="str">
        <f t="shared" ref="V5900:V5963" si="1670">IF($Q$4="", "", IF($C5900=$Q$4, IF($E5900&gt;0, $E5900, ""), ""))</f>
        <v/>
      </c>
      <c r="W5900" s="37" t="str">
        <f t="shared" ref="W5900:W5963" si="1671">IF($Q$4="", "", IF($C5900=$Q$4, IF($B5900="", "", TEXT($B5900, "mmm yyyy")), ""))</f>
        <v/>
      </c>
      <c r="X5900" s="7" t="str">
        <f t="shared" ref="X5900:X5963" si="1672">IF(OR($Q$4="", $B5900=""), "", IF($C5900=$Q$4, IF(AND($B5900&gt;=$V$2, $B5900&lt;=$W$2), $U$2, IF(AND($B5900&gt;=$V$3, $B5900&lt;=$W$3), $U$3, IF(AND($B5900&gt;=$V$4, $B5900&lt;=$W$4), $U$4, IF(AND($B5900&gt;=$V$5, $B5900&lt;=$W$5), $U$5, "")))), ""))</f>
        <v/>
      </c>
      <c r="Y5900" s="37" t="str">
        <f t="shared" ref="Y5900:Y5963" si="1673">IF($Q$4="", "", IF($C5900=$Q$4, IF($D5900="", "", $D5900), ""))</f>
        <v/>
      </c>
      <c r="AA5900" s="54" t="str">
        <f t="shared" ref="AA5900:AA5963" si="1674">IF(OR($X5900="", $Y5900=""), "", CONCATENATE($Y5900, " - ", $X5900))</f>
        <v/>
      </c>
      <c r="AC5900" s="121" t="str">
        <f t="shared" ref="AC5900:AC5963" si="1675">IF($E5900&lt;0, $E5900, "")</f>
        <v/>
      </c>
      <c r="AD5900" s="111" t="str">
        <f t="shared" ref="AD5900:AD5963" si="1676">IF($E5900&gt;0, $E5900, "")</f>
        <v/>
      </c>
      <c r="AE5900" s="122" t="str">
        <f t="shared" ref="AE5900:AE5963" si="1677">IF($B5900="", "", TEXT($B5900, "mmm yyyy"))</f>
        <v/>
      </c>
      <c r="AF5900" s="123" t="str">
        <f t="shared" ref="AF5900:AF5963" si="1678">IF(AND($B5900&gt;=$V$2, $B5900&lt;=$W$2), $U$2, IF(AND($B5900&gt;=$V$3, $B5900&lt;=$W$3), $U$3, IF(AND($B5900&gt;=$V$4, $B5900&lt;=$W$4), $U$4, IF(AND($B5900&gt;=$V$5, $B5900&lt;=$W$5), $U$5, ""))))</f>
        <v>Qtr 1</v>
      </c>
      <c r="AG5900" s="122" t="str">
        <f t="shared" ref="AG5900:AG5963" si="1679">IF($D5900="", "", $D5900)</f>
        <v/>
      </c>
      <c r="AI5900" s="124" t="str">
        <f t="shared" ref="AI5900:AI5963" si="1680">IF(OR($AF5900="", $AG5900=""), "", CONCATENATE($AG5900, " - ", $AF5900))</f>
        <v/>
      </c>
      <c r="AK5900" s="103" t="str">
        <f t="shared" ref="AK5900:AK5963" si="1681">IF($AK$7="", U5900, IF($AK$7=$X5900, U5900, ""))</f>
        <v/>
      </c>
      <c r="AL5900" s="104" t="str">
        <f t="shared" ref="AL5900:AL5963" si="1682">IF($AK$7="", V5900, IF($AK$7=$X5900, V5900, ""))</f>
        <v/>
      </c>
      <c r="AN5900" s="37" t="str">
        <f>IF(AK5900="", "", COUNTIF(AK$11:AK$8010, "&lt;"&amp;AK5900)+1+COUNTIF(AK$11:AK5900, AK5900)-1)</f>
        <v/>
      </c>
      <c r="AO5900" s="37" t="str">
        <f>IF(AL5900="", "", COUNTIF(AL$11:AL$8010, "&gt;"&amp;AL5900)+1+COUNTIF(AL$11:AL5900, AL5900)-1)</f>
        <v/>
      </c>
    </row>
    <row r="5901" spans="1:41" x14ac:dyDescent="0.55000000000000004">
      <c r="A5901" s="5"/>
      <c r="B5901" s="284"/>
      <c r="C5901" s="285"/>
      <c r="D5901" s="286"/>
      <c r="E5901" s="287"/>
      <c r="F5901" s="288"/>
      <c r="G5901" s="5"/>
      <c r="J5901" s="7" t="str">
        <f t="shared" si="1665"/>
        <v/>
      </c>
      <c r="K5901" s="48" t="str">
        <f t="shared" si="1666"/>
        <v/>
      </c>
      <c r="L5901" s="48" t="str">
        <f t="shared" si="1667"/>
        <v/>
      </c>
      <c r="M5901" s="49" t="str">
        <f t="shared" si="1668"/>
        <v/>
      </c>
      <c r="U5901" s="103" t="str">
        <f t="shared" si="1669"/>
        <v/>
      </c>
      <c r="V5901" s="77" t="str">
        <f t="shared" si="1670"/>
        <v/>
      </c>
      <c r="W5901" s="37" t="str">
        <f t="shared" si="1671"/>
        <v/>
      </c>
      <c r="X5901" s="7" t="str">
        <f t="shared" si="1672"/>
        <v/>
      </c>
      <c r="Y5901" s="37" t="str">
        <f t="shared" si="1673"/>
        <v/>
      </c>
      <c r="AA5901" s="54" t="str">
        <f t="shared" si="1674"/>
        <v/>
      </c>
      <c r="AC5901" s="121" t="str">
        <f t="shared" si="1675"/>
        <v/>
      </c>
      <c r="AD5901" s="111" t="str">
        <f t="shared" si="1676"/>
        <v/>
      </c>
      <c r="AE5901" s="122" t="str">
        <f t="shared" si="1677"/>
        <v/>
      </c>
      <c r="AF5901" s="123" t="str">
        <f t="shared" si="1678"/>
        <v>Qtr 1</v>
      </c>
      <c r="AG5901" s="122" t="str">
        <f t="shared" si="1679"/>
        <v/>
      </c>
      <c r="AI5901" s="124" t="str">
        <f t="shared" si="1680"/>
        <v/>
      </c>
      <c r="AK5901" s="103" t="str">
        <f t="shared" si="1681"/>
        <v/>
      </c>
      <c r="AL5901" s="104" t="str">
        <f t="shared" si="1682"/>
        <v/>
      </c>
      <c r="AN5901" s="37" t="str">
        <f>IF(AK5901="", "", COUNTIF(AK$11:AK$8010, "&lt;"&amp;AK5901)+1+COUNTIF(AK$11:AK5901, AK5901)-1)</f>
        <v/>
      </c>
      <c r="AO5901" s="37" t="str">
        <f>IF(AL5901="", "", COUNTIF(AL$11:AL$8010, "&gt;"&amp;AL5901)+1+COUNTIF(AL$11:AL5901, AL5901)-1)</f>
        <v/>
      </c>
    </row>
    <row r="5902" spans="1:41" x14ac:dyDescent="0.55000000000000004">
      <c r="A5902" s="5"/>
      <c r="B5902" s="284"/>
      <c r="C5902" s="285"/>
      <c r="D5902" s="286"/>
      <c r="E5902" s="287"/>
      <c r="F5902" s="288"/>
      <c r="G5902" s="5"/>
      <c r="J5902" s="7" t="str">
        <f t="shared" si="1665"/>
        <v/>
      </c>
      <c r="K5902" s="48" t="str">
        <f t="shared" si="1666"/>
        <v/>
      </c>
      <c r="L5902" s="48" t="str">
        <f t="shared" si="1667"/>
        <v/>
      </c>
      <c r="M5902" s="49" t="str">
        <f t="shared" si="1668"/>
        <v/>
      </c>
      <c r="U5902" s="103" t="str">
        <f t="shared" si="1669"/>
        <v/>
      </c>
      <c r="V5902" s="77" t="str">
        <f t="shared" si="1670"/>
        <v/>
      </c>
      <c r="W5902" s="37" t="str">
        <f t="shared" si="1671"/>
        <v/>
      </c>
      <c r="X5902" s="7" t="str">
        <f t="shared" si="1672"/>
        <v/>
      </c>
      <c r="Y5902" s="37" t="str">
        <f t="shared" si="1673"/>
        <v/>
      </c>
      <c r="AA5902" s="54" t="str">
        <f t="shared" si="1674"/>
        <v/>
      </c>
      <c r="AC5902" s="121" t="str">
        <f t="shared" si="1675"/>
        <v/>
      </c>
      <c r="AD5902" s="111" t="str">
        <f t="shared" si="1676"/>
        <v/>
      </c>
      <c r="AE5902" s="122" t="str">
        <f t="shared" si="1677"/>
        <v/>
      </c>
      <c r="AF5902" s="123" t="str">
        <f t="shared" si="1678"/>
        <v>Qtr 1</v>
      </c>
      <c r="AG5902" s="122" t="str">
        <f t="shared" si="1679"/>
        <v/>
      </c>
      <c r="AI5902" s="124" t="str">
        <f t="shared" si="1680"/>
        <v/>
      </c>
      <c r="AK5902" s="103" t="str">
        <f t="shared" si="1681"/>
        <v/>
      </c>
      <c r="AL5902" s="104" t="str">
        <f t="shared" si="1682"/>
        <v/>
      </c>
      <c r="AN5902" s="37" t="str">
        <f>IF(AK5902="", "", COUNTIF(AK$11:AK$8010, "&lt;"&amp;AK5902)+1+COUNTIF(AK$11:AK5902, AK5902)-1)</f>
        <v/>
      </c>
      <c r="AO5902" s="37" t="str">
        <f>IF(AL5902="", "", COUNTIF(AL$11:AL$8010, "&gt;"&amp;AL5902)+1+COUNTIF(AL$11:AL5902, AL5902)-1)</f>
        <v/>
      </c>
    </row>
    <row r="5903" spans="1:41" x14ac:dyDescent="0.55000000000000004">
      <c r="A5903" s="5"/>
      <c r="B5903" s="284"/>
      <c r="C5903" s="285"/>
      <c r="D5903" s="286"/>
      <c r="E5903" s="287"/>
      <c r="F5903" s="288"/>
      <c r="G5903" s="5"/>
      <c r="J5903" s="7" t="str">
        <f t="shared" si="1665"/>
        <v/>
      </c>
      <c r="K5903" s="48" t="str">
        <f t="shared" si="1666"/>
        <v/>
      </c>
      <c r="L5903" s="48" t="str">
        <f t="shared" si="1667"/>
        <v/>
      </c>
      <c r="M5903" s="49" t="str">
        <f t="shared" si="1668"/>
        <v/>
      </c>
      <c r="U5903" s="103" t="str">
        <f t="shared" si="1669"/>
        <v/>
      </c>
      <c r="V5903" s="77" t="str">
        <f t="shared" si="1670"/>
        <v/>
      </c>
      <c r="W5903" s="37" t="str">
        <f t="shared" si="1671"/>
        <v/>
      </c>
      <c r="X5903" s="7" t="str">
        <f t="shared" si="1672"/>
        <v/>
      </c>
      <c r="Y5903" s="37" t="str">
        <f t="shared" si="1673"/>
        <v/>
      </c>
      <c r="AA5903" s="54" t="str">
        <f t="shared" si="1674"/>
        <v/>
      </c>
      <c r="AC5903" s="121" t="str">
        <f t="shared" si="1675"/>
        <v/>
      </c>
      <c r="AD5903" s="111" t="str">
        <f t="shared" si="1676"/>
        <v/>
      </c>
      <c r="AE5903" s="122" t="str">
        <f t="shared" si="1677"/>
        <v/>
      </c>
      <c r="AF5903" s="123" t="str">
        <f t="shared" si="1678"/>
        <v>Qtr 1</v>
      </c>
      <c r="AG5903" s="122" t="str">
        <f t="shared" si="1679"/>
        <v/>
      </c>
      <c r="AI5903" s="124" t="str">
        <f t="shared" si="1680"/>
        <v/>
      </c>
      <c r="AK5903" s="103" t="str">
        <f t="shared" si="1681"/>
        <v/>
      </c>
      <c r="AL5903" s="104" t="str">
        <f t="shared" si="1682"/>
        <v/>
      </c>
      <c r="AN5903" s="37" t="str">
        <f>IF(AK5903="", "", COUNTIF(AK$11:AK$8010, "&lt;"&amp;AK5903)+1+COUNTIF(AK$11:AK5903, AK5903)-1)</f>
        <v/>
      </c>
      <c r="AO5903" s="37" t="str">
        <f>IF(AL5903="", "", COUNTIF(AL$11:AL$8010, "&gt;"&amp;AL5903)+1+COUNTIF(AL$11:AL5903, AL5903)-1)</f>
        <v/>
      </c>
    </row>
    <row r="5904" spans="1:41" x14ac:dyDescent="0.55000000000000004">
      <c r="A5904" s="5"/>
      <c r="B5904" s="284"/>
      <c r="C5904" s="285"/>
      <c r="D5904" s="286"/>
      <c r="E5904" s="287"/>
      <c r="F5904" s="288"/>
      <c r="G5904" s="5"/>
      <c r="J5904" s="7" t="str">
        <f t="shared" si="1665"/>
        <v/>
      </c>
      <c r="K5904" s="48" t="str">
        <f t="shared" si="1666"/>
        <v/>
      </c>
      <c r="L5904" s="48" t="str">
        <f t="shared" si="1667"/>
        <v/>
      </c>
      <c r="M5904" s="49" t="str">
        <f t="shared" si="1668"/>
        <v/>
      </c>
      <c r="U5904" s="103" t="str">
        <f t="shared" si="1669"/>
        <v/>
      </c>
      <c r="V5904" s="77" t="str">
        <f t="shared" si="1670"/>
        <v/>
      </c>
      <c r="W5904" s="37" t="str">
        <f t="shared" si="1671"/>
        <v/>
      </c>
      <c r="X5904" s="7" t="str">
        <f t="shared" si="1672"/>
        <v/>
      </c>
      <c r="Y5904" s="37" t="str">
        <f t="shared" si="1673"/>
        <v/>
      </c>
      <c r="AA5904" s="54" t="str">
        <f t="shared" si="1674"/>
        <v/>
      </c>
      <c r="AC5904" s="121" t="str">
        <f t="shared" si="1675"/>
        <v/>
      </c>
      <c r="AD5904" s="111" t="str">
        <f t="shared" si="1676"/>
        <v/>
      </c>
      <c r="AE5904" s="122" t="str">
        <f t="shared" si="1677"/>
        <v/>
      </c>
      <c r="AF5904" s="123" t="str">
        <f t="shared" si="1678"/>
        <v>Qtr 1</v>
      </c>
      <c r="AG5904" s="122" t="str">
        <f t="shared" si="1679"/>
        <v/>
      </c>
      <c r="AI5904" s="124" t="str">
        <f t="shared" si="1680"/>
        <v/>
      </c>
      <c r="AK5904" s="103" t="str">
        <f t="shared" si="1681"/>
        <v/>
      </c>
      <c r="AL5904" s="104" t="str">
        <f t="shared" si="1682"/>
        <v/>
      </c>
      <c r="AN5904" s="37" t="str">
        <f>IF(AK5904="", "", COUNTIF(AK$11:AK$8010, "&lt;"&amp;AK5904)+1+COUNTIF(AK$11:AK5904, AK5904)-1)</f>
        <v/>
      </c>
      <c r="AO5904" s="37" t="str">
        <f>IF(AL5904="", "", COUNTIF(AL$11:AL$8010, "&gt;"&amp;AL5904)+1+COUNTIF(AL$11:AL5904, AL5904)-1)</f>
        <v/>
      </c>
    </row>
    <row r="5905" spans="1:41" x14ac:dyDescent="0.55000000000000004">
      <c r="A5905" s="5"/>
      <c r="B5905" s="284"/>
      <c r="C5905" s="285"/>
      <c r="D5905" s="286"/>
      <c r="E5905" s="287"/>
      <c r="F5905" s="288"/>
      <c r="G5905" s="5"/>
      <c r="J5905" s="7" t="str">
        <f t="shared" si="1665"/>
        <v/>
      </c>
      <c r="K5905" s="48" t="str">
        <f t="shared" si="1666"/>
        <v/>
      </c>
      <c r="L5905" s="48" t="str">
        <f t="shared" si="1667"/>
        <v/>
      </c>
      <c r="M5905" s="49" t="str">
        <f t="shared" si="1668"/>
        <v/>
      </c>
      <c r="U5905" s="103" t="str">
        <f t="shared" si="1669"/>
        <v/>
      </c>
      <c r="V5905" s="77" t="str">
        <f t="shared" si="1670"/>
        <v/>
      </c>
      <c r="W5905" s="37" t="str">
        <f t="shared" si="1671"/>
        <v/>
      </c>
      <c r="X5905" s="7" t="str">
        <f t="shared" si="1672"/>
        <v/>
      </c>
      <c r="Y5905" s="37" t="str">
        <f t="shared" si="1673"/>
        <v/>
      </c>
      <c r="AA5905" s="54" t="str">
        <f t="shared" si="1674"/>
        <v/>
      </c>
      <c r="AC5905" s="121" t="str">
        <f t="shared" si="1675"/>
        <v/>
      </c>
      <c r="AD5905" s="111" t="str">
        <f t="shared" si="1676"/>
        <v/>
      </c>
      <c r="AE5905" s="122" t="str">
        <f t="shared" si="1677"/>
        <v/>
      </c>
      <c r="AF5905" s="123" t="str">
        <f t="shared" si="1678"/>
        <v>Qtr 1</v>
      </c>
      <c r="AG5905" s="122" t="str">
        <f t="shared" si="1679"/>
        <v/>
      </c>
      <c r="AI5905" s="124" t="str">
        <f t="shared" si="1680"/>
        <v/>
      </c>
      <c r="AK5905" s="103" t="str">
        <f t="shared" si="1681"/>
        <v/>
      </c>
      <c r="AL5905" s="104" t="str">
        <f t="shared" si="1682"/>
        <v/>
      </c>
      <c r="AN5905" s="37" t="str">
        <f>IF(AK5905="", "", COUNTIF(AK$11:AK$8010, "&lt;"&amp;AK5905)+1+COUNTIF(AK$11:AK5905, AK5905)-1)</f>
        <v/>
      </c>
      <c r="AO5905" s="37" t="str">
        <f>IF(AL5905="", "", COUNTIF(AL$11:AL$8010, "&gt;"&amp;AL5905)+1+COUNTIF(AL$11:AL5905, AL5905)-1)</f>
        <v/>
      </c>
    </row>
    <row r="5906" spans="1:41" x14ac:dyDescent="0.55000000000000004">
      <c r="A5906" s="5"/>
      <c r="B5906" s="284"/>
      <c r="C5906" s="285"/>
      <c r="D5906" s="286"/>
      <c r="E5906" s="287"/>
      <c r="F5906" s="288"/>
      <c r="G5906" s="5"/>
      <c r="J5906" s="7" t="str">
        <f t="shared" si="1665"/>
        <v/>
      </c>
      <c r="K5906" s="48" t="str">
        <f t="shared" si="1666"/>
        <v/>
      </c>
      <c r="L5906" s="48" t="str">
        <f t="shared" si="1667"/>
        <v/>
      </c>
      <c r="M5906" s="49" t="str">
        <f t="shared" si="1668"/>
        <v/>
      </c>
      <c r="U5906" s="103" t="str">
        <f t="shared" si="1669"/>
        <v/>
      </c>
      <c r="V5906" s="77" t="str">
        <f t="shared" si="1670"/>
        <v/>
      </c>
      <c r="W5906" s="37" t="str">
        <f t="shared" si="1671"/>
        <v/>
      </c>
      <c r="X5906" s="7" t="str">
        <f t="shared" si="1672"/>
        <v/>
      </c>
      <c r="Y5906" s="37" t="str">
        <f t="shared" si="1673"/>
        <v/>
      </c>
      <c r="AA5906" s="54" t="str">
        <f t="shared" si="1674"/>
        <v/>
      </c>
      <c r="AC5906" s="121" t="str">
        <f t="shared" si="1675"/>
        <v/>
      </c>
      <c r="AD5906" s="111" t="str">
        <f t="shared" si="1676"/>
        <v/>
      </c>
      <c r="AE5906" s="122" t="str">
        <f t="shared" si="1677"/>
        <v/>
      </c>
      <c r="AF5906" s="123" t="str">
        <f t="shared" si="1678"/>
        <v>Qtr 1</v>
      </c>
      <c r="AG5906" s="122" t="str">
        <f t="shared" si="1679"/>
        <v/>
      </c>
      <c r="AI5906" s="124" t="str">
        <f t="shared" si="1680"/>
        <v/>
      </c>
      <c r="AK5906" s="103" t="str">
        <f t="shared" si="1681"/>
        <v/>
      </c>
      <c r="AL5906" s="104" t="str">
        <f t="shared" si="1682"/>
        <v/>
      </c>
      <c r="AN5906" s="37" t="str">
        <f>IF(AK5906="", "", COUNTIF(AK$11:AK$8010, "&lt;"&amp;AK5906)+1+COUNTIF(AK$11:AK5906, AK5906)-1)</f>
        <v/>
      </c>
      <c r="AO5906" s="37" t="str">
        <f>IF(AL5906="", "", COUNTIF(AL$11:AL$8010, "&gt;"&amp;AL5906)+1+COUNTIF(AL$11:AL5906, AL5906)-1)</f>
        <v/>
      </c>
    </row>
    <row r="5907" spans="1:41" x14ac:dyDescent="0.55000000000000004">
      <c r="A5907" s="5"/>
      <c r="B5907" s="284"/>
      <c r="C5907" s="285"/>
      <c r="D5907" s="286"/>
      <c r="E5907" s="287"/>
      <c r="F5907" s="288"/>
      <c r="G5907" s="5"/>
      <c r="J5907" s="7" t="str">
        <f t="shared" si="1665"/>
        <v/>
      </c>
      <c r="K5907" s="48" t="str">
        <f t="shared" si="1666"/>
        <v/>
      </c>
      <c r="L5907" s="48" t="str">
        <f t="shared" si="1667"/>
        <v/>
      </c>
      <c r="M5907" s="49" t="str">
        <f t="shared" si="1668"/>
        <v/>
      </c>
      <c r="U5907" s="103" t="str">
        <f t="shared" si="1669"/>
        <v/>
      </c>
      <c r="V5907" s="77" t="str">
        <f t="shared" si="1670"/>
        <v/>
      </c>
      <c r="W5907" s="37" t="str">
        <f t="shared" si="1671"/>
        <v/>
      </c>
      <c r="X5907" s="7" t="str">
        <f t="shared" si="1672"/>
        <v/>
      </c>
      <c r="Y5907" s="37" t="str">
        <f t="shared" si="1673"/>
        <v/>
      </c>
      <c r="AA5907" s="54" t="str">
        <f t="shared" si="1674"/>
        <v/>
      </c>
      <c r="AC5907" s="121" t="str">
        <f t="shared" si="1675"/>
        <v/>
      </c>
      <c r="AD5907" s="111" t="str">
        <f t="shared" si="1676"/>
        <v/>
      </c>
      <c r="AE5907" s="122" t="str">
        <f t="shared" si="1677"/>
        <v/>
      </c>
      <c r="AF5907" s="123" t="str">
        <f t="shared" si="1678"/>
        <v>Qtr 1</v>
      </c>
      <c r="AG5907" s="122" t="str">
        <f t="shared" si="1679"/>
        <v/>
      </c>
      <c r="AI5907" s="124" t="str">
        <f t="shared" si="1680"/>
        <v/>
      </c>
      <c r="AK5907" s="103" t="str">
        <f t="shared" si="1681"/>
        <v/>
      </c>
      <c r="AL5907" s="104" t="str">
        <f t="shared" si="1682"/>
        <v/>
      </c>
      <c r="AN5907" s="37" t="str">
        <f>IF(AK5907="", "", COUNTIF(AK$11:AK$8010, "&lt;"&amp;AK5907)+1+COUNTIF(AK$11:AK5907, AK5907)-1)</f>
        <v/>
      </c>
      <c r="AO5907" s="37" t="str">
        <f>IF(AL5907="", "", COUNTIF(AL$11:AL$8010, "&gt;"&amp;AL5907)+1+COUNTIF(AL$11:AL5907, AL5907)-1)</f>
        <v/>
      </c>
    </row>
    <row r="5908" spans="1:41" x14ac:dyDescent="0.55000000000000004">
      <c r="A5908" s="5"/>
      <c r="B5908" s="284"/>
      <c r="C5908" s="285"/>
      <c r="D5908" s="286"/>
      <c r="E5908" s="287"/>
      <c r="F5908" s="288"/>
      <c r="G5908" s="5"/>
      <c r="J5908" s="7" t="str">
        <f t="shared" si="1665"/>
        <v/>
      </c>
      <c r="K5908" s="48" t="str">
        <f t="shared" si="1666"/>
        <v/>
      </c>
      <c r="L5908" s="48" t="str">
        <f t="shared" si="1667"/>
        <v/>
      </c>
      <c r="M5908" s="49" t="str">
        <f t="shared" si="1668"/>
        <v/>
      </c>
      <c r="U5908" s="103" t="str">
        <f t="shared" si="1669"/>
        <v/>
      </c>
      <c r="V5908" s="77" t="str">
        <f t="shared" si="1670"/>
        <v/>
      </c>
      <c r="W5908" s="37" t="str">
        <f t="shared" si="1671"/>
        <v/>
      </c>
      <c r="X5908" s="7" t="str">
        <f t="shared" si="1672"/>
        <v/>
      </c>
      <c r="Y5908" s="37" t="str">
        <f t="shared" si="1673"/>
        <v/>
      </c>
      <c r="AA5908" s="54" t="str">
        <f t="shared" si="1674"/>
        <v/>
      </c>
      <c r="AC5908" s="121" t="str">
        <f t="shared" si="1675"/>
        <v/>
      </c>
      <c r="AD5908" s="111" t="str">
        <f t="shared" si="1676"/>
        <v/>
      </c>
      <c r="AE5908" s="122" t="str">
        <f t="shared" si="1677"/>
        <v/>
      </c>
      <c r="AF5908" s="123" t="str">
        <f t="shared" si="1678"/>
        <v>Qtr 1</v>
      </c>
      <c r="AG5908" s="122" t="str">
        <f t="shared" si="1679"/>
        <v/>
      </c>
      <c r="AI5908" s="124" t="str">
        <f t="shared" si="1680"/>
        <v/>
      </c>
      <c r="AK5908" s="103" t="str">
        <f t="shared" si="1681"/>
        <v/>
      </c>
      <c r="AL5908" s="104" t="str">
        <f t="shared" si="1682"/>
        <v/>
      </c>
      <c r="AN5908" s="37" t="str">
        <f>IF(AK5908="", "", COUNTIF(AK$11:AK$8010, "&lt;"&amp;AK5908)+1+COUNTIF(AK$11:AK5908, AK5908)-1)</f>
        <v/>
      </c>
      <c r="AO5908" s="37" t="str">
        <f>IF(AL5908="", "", COUNTIF(AL$11:AL$8010, "&gt;"&amp;AL5908)+1+COUNTIF(AL$11:AL5908, AL5908)-1)</f>
        <v/>
      </c>
    </row>
    <row r="5909" spans="1:41" x14ac:dyDescent="0.55000000000000004">
      <c r="A5909" s="5"/>
      <c r="B5909" s="284"/>
      <c r="C5909" s="285"/>
      <c r="D5909" s="286"/>
      <c r="E5909" s="287"/>
      <c r="F5909" s="288"/>
      <c r="G5909" s="5"/>
      <c r="J5909" s="7" t="str">
        <f t="shared" si="1665"/>
        <v/>
      </c>
      <c r="K5909" s="48" t="str">
        <f t="shared" si="1666"/>
        <v/>
      </c>
      <c r="L5909" s="48" t="str">
        <f t="shared" si="1667"/>
        <v/>
      </c>
      <c r="M5909" s="49" t="str">
        <f t="shared" si="1668"/>
        <v/>
      </c>
      <c r="U5909" s="103" t="str">
        <f t="shared" si="1669"/>
        <v/>
      </c>
      <c r="V5909" s="77" t="str">
        <f t="shared" si="1670"/>
        <v/>
      </c>
      <c r="W5909" s="37" t="str">
        <f t="shared" si="1671"/>
        <v/>
      </c>
      <c r="X5909" s="7" t="str">
        <f t="shared" si="1672"/>
        <v/>
      </c>
      <c r="Y5909" s="37" t="str">
        <f t="shared" si="1673"/>
        <v/>
      </c>
      <c r="AA5909" s="54" t="str">
        <f t="shared" si="1674"/>
        <v/>
      </c>
      <c r="AC5909" s="121" t="str">
        <f t="shared" si="1675"/>
        <v/>
      </c>
      <c r="AD5909" s="111" t="str">
        <f t="shared" si="1676"/>
        <v/>
      </c>
      <c r="AE5909" s="122" t="str">
        <f t="shared" si="1677"/>
        <v/>
      </c>
      <c r="AF5909" s="123" t="str">
        <f t="shared" si="1678"/>
        <v>Qtr 1</v>
      </c>
      <c r="AG5909" s="122" t="str">
        <f t="shared" si="1679"/>
        <v/>
      </c>
      <c r="AI5909" s="124" t="str">
        <f t="shared" si="1680"/>
        <v/>
      </c>
      <c r="AK5909" s="103" t="str">
        <f t="shared" si="1681"/>
        <v/>
      </c>
      <c r="AL5909" s="104" t="str">
        <f t="shared" si="1682"/>
        <v/>
      </c>
      <c r="AN5909" s="37" t="str">
        <f>IF(AK5909="", "", COUNTIF(AK$11:AK$8010, "&lt;"&amp;AK5909)+1+COUNTIF(AK$11:AK5909, AK5909)-1)</f>
        <v/>
      </c>
      <c r="AO5909" s="37" t="str">
        <f>IF(AL5909="", "", COUNTIF(AL$11:AL$8010, "&gt;"&amp;AL5909)+1+COUNTIF(AL$11:AL5909, AL5909)-1)</f>
        <v/>
      </c>
    </row>
    <row r="5910" spans="1:41" x14ac:dyDescent="0.55000000000000004">
      <c r="A5910" s="5"/>
      <c r="B5910" s="284"/>
      <c r="C5910" s="285"/>
      <c r="D5910" s="286"/>
      <c r="E5910" s="287"/>
      <c r="F5910" s="288"/>
      <c r="G5910" s="5"/>
      <c r="J5910" s="7" t="str">
        <f t="shared" si="1665"/>
        <v/>
      </c>
      <c r="K5910" s="48" t="str">
        <f t="shared" si="1666"/>
        <v/>
      </c>
      <c r="L5910" s="48" t="str">
        <f t="shared" si="1667"/>
        <v/>
      </c>
      <c r="M5910" s="49" t="str">
        <f t="shared" si="1668"/>
        <v/>
      </c>
      <c r="U5910" s="103" t="str">
        <f t="shared" si="1669"/>
        <v/>
      </c>
      <c r="V5910" s="77" t="str">
        <f t="shared" si="1670"/>
        <v/>
      </c>
      <c r="W5910" s="37" t="str">
        <f t="shared" si="1671"/>
        <v/>
      </c>
      <c r="X5910" s="7" t="str">
        <f t="shared" si="1672"/>
        <v/>
      </c>
      <c r="Y5910" s="37" t="str">
        <f t="shared" si="1673"/>
        <v/>
      </c>
      <c r="AA5910" s="54" t="str">
        <f t="shared" si="1674"/>
        <v/>
      </c>
      <c r="AC5910" s="121" t="str">
        <f t="shared" si="1675"/>
        <v/>
      </c>
      <c r="AD5910" s="111" t="str">
        <f t="shared" si="1676"/>
        <v/>
      </c>
      <c r="AE5910" s="122" t="str">
        <f t="shared" si="1677"/>
        <v/>
      </c>
      <c r="AF5910" s="123" t="str">
        <f t="shared" si="1678"/>
        <v>Qtr 1</v>
      </c>
      <c r="AG5910" s="122" t="str">
        <f t="shared" si="1679"/>
        <v/>
      </c>
      <c r="AI5910" s="124" t="str">
        <f t="shared" si="1680"/>
        <v/>
      </c>
      <c r="AK5910" s="103" t="str">
        <f t="shared" si="1681"/>
        <v/>
      </c>
      <c r="AL5910" s="104" t="str">
        <f t="shared" si="1682"/>
        <v/>
      </c>
      <c r="AN5910" s="37" t="str">
        <f>IF(AK5910="", "", COUNTIF(AK$11:AK$8010, "&lt;"&amp;AK5910)+1+COUNTIF(AK$11:AK5910, AK5910)-1)</f>
        <v/>
      </c>
      <c r="AO5910" s="37" t="str">
        <f>IF(AL5910="", "", COUNTIF(AL$11:AL$8010, "&gt;"&amp;AL5910)+1+COUNTIF(AL$11:AL5910, AL5910)-1)</f>
        <v/>
      </c>
    </row>
    <row r="5911" spans="1:41" x14ac:dyDescent="0.55000000000000004">
      <c r="A5911" s="5"/>
      <c r="B5911" s="284"/>
      <c r="C5911" s="285"/>
      <c r="D5911" s="286"/>
      <c r="E5911" s="287"/>
      <c r="F5911" s="288"/>
      <c r="G5911" s="5"/>
      <c r="J5911" s="7" t="str">
        <f t="shared" si="1665"/>
        <v/>
      </c>
      <c r="K5911" s="48" t="str">
        <f t="shared" si="1666"/>
        <v/>
      </c>
      <c r="L5911" s="48" t="str">
        <f t="shared" si="1667"/>
        <v/>
      </c>
      <c r="M5911" s="49" t="str">
        <f t="shared" si="1668"/>
        <v/>
      </c>
      <c r="U5911" s="103" t="str">
        <f t="shared" si="1669"/>
        <v/>
      </c>
      <c r="V5911" s="77" t="str">
        <f t="shared" si="1670"/>
        <v/>
      </c>
      <c r="W5911" s="37" t="str">
        <f t="shared" si="1671"/>
        <v/>
      </c>
      <c r="X5911" s="7" t="str">
        <f t="shared" si="1672"/>
        <v/>
      </c>
      <c r="Y5911" s="37" t="str">
        <f t="shared" si="1673"/>
        <v/>
      </c>
      <c r="AA5911" s="54" t="str">
        <f t="shared" si="1674"/>
        <v/>
      </c>
      <c r="AC5911" s="121" t="str">
        <f t="shared" si="1675"/>
        <v/>
      </c>
      <c r="AD5911" s="111" t="str">
        <f t="shared" si="1676"/>
        <v/>
      </c>
      <c r="AE5911" s="122" t="str">
        <f t="shared" si="1677"/>
        <v/>
      </c>
      <c r="AF5911" s="123" t="str">
        <f t="shared" si="1678"/>
        <v>Qtr 1</v>
      </c>
      <c r="AG5911" s="122" t="str">
        <f t="shared" si="1679"/>
        <v/>
      </c>
      <c r="AI5911" s="124" t="str">
        <f t="shared" si="1680"/>
        <v/>
      </c>
      <c r="AK5911" s="103" t="str">
        <f t="shared" si="1681"/>
        <v/>
      </c>
      <c r="AL5911" s="104" t="str">
        <f t="shared" si="1682"/>
        <v/>
      </c>
      <c r="AN5911" s="37" t="str">
        <f>IF(AK5911="", "", COUNTIF(AK$11:AK$8010, "&lt;"&amp;AK5911)+1+COUNTIF(AK$11:AK5911, AK5911)-1)</f>
        <v/>
      </c>
      <c r="AO5911" s="37" t="str">
        <f>IF(AL5911="", "", COUNTIF(AL$11:AL$8010, "&gt;"&amp;AL5911)+1+COUNTIF(AL$11:AL5911, AL5911)-1)</f>
        <v/>
      </c>
    </row>
    <row r="5912" spans="1:41" x14ac:dyDescent="0.55000000000000004">
      <c r="A5912" s="5"/>
      <c r="B5912" s="284"/>
      <c r="C5912" s="285"/>
      <c r="D5912" s="286"/>
      <c r="E5912" s="287"/>
      <c r="F5912" s="288"/>
      <c r="G5912" s="5"/>
      <c r="J5912" s="7" t="str">
        <f t="shared" si="1665"/>
        <v/>
      </c>
      <c r="K5912" s="48" t="str">
        <f t="shared" si="1666"/>
        <v/>
      </c>
      <c r="L5912" s="48" t="str">
        <f t="shared" si="1667"/>
        <v/>
      </c>
      <c r="M5912" s="49" t="str">
        <f t="shared" si="1668"/>
        <v/>
      </c>
      <c r="U5912" s="103" t="str">
        <f t="shared" si="1669"/>
        <v/>
      </c>
      <c r="V5912" s="77" t="str">
        <f t="shared" si="1670"/>
        <v/>
      </c>
      <c r="W5912" s="37" t="str">
        <f t="shared" si="1671"/>
        <v/>
      </c>
      <c r="X5912" s="7" t="str">
        <f t="shared" si="1672"/>
        <v/>
      </c>
      <c r="Y5912" s="37" t="str">
        <f t="shared" si="1673"/>
        <v/>
      </c>
      <c r="AA5912" s="54" t="str">
        <f t="shared" si="1674"/>
        <v/>
      </c>
      <c r="AC5912" s="121" t="str">
        <f t="shared" si="1675"/>
        <v/>
      </c>
      <c r="AD5912" s="111" t="str">
        <f t="shared" si="1676"/>
        <v/>
      </c>
      <c r="AE5912" s="122" t="str">
        <f t="shared" si="1677"/>
        <v/>
      </c>
      <c r="AF5912" s="123" t="str">
        <f t="shared" si="1678"/>
        <v>Qtr 1</v>
      </c>
      <c r="AG5912" s="122" t="str">
        <f t="shared" si="1679"/>
        <v/>
      </c>
      <c r="AI5912" s="124" t="str">
        <f t="shared" si="1680"/>
        <v/>
      </c>
      <c r="AK5912" s="103" t="str">
        <f t="shared" si="1681"/>
        <v/>
      </c>
      <c r="AL5912" s="104" t="str">
        <f t="shared" si="1682"/>
        <v/>
      </c>
      <c r="AN5912" s="37" t="str">
        <f>IF(AK5912="", "", COUNTIF(AK$11:AK$8010, "&lt;"&amp;AK5912)+1+COUNTIF(AK$11:AK5912, AK5912)-1)</f>
        <v/>
      </c>
      <c r="AO5912" s="37" t="str">
        <f>IF(AL5912="", "", COUNTIF(AL$11:AL$8010, "&gt;"&amp;AL5912)+1+COUNTIF(AL$11:AL5912, AL5912)-1)</f>
        <v/>
      </c>
    </row>
    <row r="5913" spans="1:41" x14ac:dyDescent="0.55000000000000004">
      <c r="A5913" s="5"/>
      <c r="B5913" s="284"/>
      <c r="C5913" s="285"/>
      <c r="D5913" s="286"/>
      <c r="E5913" s="287"/>
      <c r="F5913" s="288"/>
      <c r="G5913" s="5"/>
      <c r="J5913" s="7" t="str">
        <f t="shared" si="1665"/>
        <v/>
      </c>
      <c r="K5913" s="48" t="str">
        <f t="shared" si="1666"/>
        <v/>
      </c>
      <c r="L5913" s="48" t="str">
        <f t="shared" si="1667"/>
        <v/>
      </c>
      <c r="M5913" s="49" t="str">
        <f t="shared" si="1668"/>
        <v/>
      </c>
      <c r="U5913" s="103" t="str">
        <f t="shared" si="1669"/>
        <v/>
      </c>
      <c r="V5913" s="77" t="str">
        <f t="shared" si="1670"/>
        <v/>
      </c>
      <c r="W5913" s="37" t="str">
        <f t="shared" si="1671"/>
        <v/>
      </c>
      <c r="X5913" s="7" t="str">
        <f t="shared" si="1672"/>
        <v/>
      </c>
      <c r="Y5913" s="37" t="str">
        <f t="shared" si="1673"/>
        <v/>
      </c>
      <c r="AA5913" s="54" t="str">
        <f t="shared" si="1674"/>
        <v/>
      </c>
      <c r="AC5913" s="121" t="str">
        <f t="shared" si="1675"/>
        <v/>
      </c>
      <c r="AD5913" s="111" t="str">
        <f t="shared" si="1676"/>
        <v/>
      </c>
      <c r="AE5913" s="122" t="str">
        <f t="shared" si="1677"/>
        <v/>
      </c>
      <c r="AF5913" s="123" t="str">
        <f t="shared" si="1678"/>
        <v>Qtr 1</v>
      </c>
      <c r="AG5913" s="122" t="str">
        <f t="shared" si="1679"/>
        <v/>
      </c>
      <c r="AI5913" s="124" t="str">
        <f t="shared" si="1680"/>
        <v/>
      </c>
      <c r="AK5913" s="103" t="str">
        <f t="shared" si="1681"/>
        <v/>
      </c>
      <c r="AL5913" s="104" t="str">
        <f t="shared" si="1682"/>
        <v/>
      </c>
      <c r="AN5913" s="37" t="str">
        <f>IF(AK5913="", "", COUNTIF(AK$11:AK$8010, "&lt;"&amp;AK5913)+1+COUNTIF(AK$11:AK5913, AK5913)-1)</f>
        <v/>
      </c>
      <c r="AO5913" s="37" t="str">
        <f>IF(AL5913="", "", COUNTIF(AL$11:AL$8010, "&gt;"&amp;AL5913)+1+COUNTIF(AL$11:AL5913, AL5913)-1)</f>
        <v/>
      </c>
    </row>
    <row r="5914" spans="1:41" x14ac:dyDescent="0.55000000000000004">
      <c r="A5914" s="5"/>
      <c r="B5914" s="284"/>
      <c r="C5914" s="285"/>
      <c r="D5914" s="286"/>
      <c r="E5914" s="287"/>
      <c r="F5914" s="288"/>
      <c r="G5914" s="5"/>
      <c r="J5914" s="7" t="str">
        <f t="shared" si="1665"/>
        <v/>
      </c>
      <c r="K5914" s="48" t="str">
        <f t="shared" si="1666"/>
        <v/>
      </c>
      <c r="L5914" s="48" t="str">
        <f t="shared" si="1667"/>
        <v/>
      </c>
      <c r="M5914" s="49" t="str">
        <f t="shared" si="1668"/>
        <v/>
      </c>
      <c r="U5914" s="103" t="str">
        <f t="shared" si="1669"/>
        <v/>
      </c>
      <c r="V5914" s="77" t="str">
        <f t="shared" si="1670"/>
        <v/>
      </c>
      <c r="W5914" s="37" t="str">
        <f t="shared" si="1671"/>
        <v/>
      </c>
      <c r="X5914" s="7" t="str">
        <f t="shared" si="1672"/>
        <v/>
      </c>
      <c r="Y5914" s="37" t="str">
        <f t="shared" si="1673"/>
        <v/>
      </c>
      <c r="AA5914" s="54" t="str">
        <f t="shared" si="1674"/>
        <v/>
      </c>
      <c r="AC5914" s="121" t="str">
        <f t="shared" si="1675"/>
        <v/>
      </c>
      <c r="AD5914" s="111" t="str">
        <f t="shared" si="1676"/>
        <v/>
      </c>
      <c r="AE5914" s="122" t="str">
        <f t="shared" si="1677"/>
        <v/>
      </c>
      <c r="AF5914" s="123" t="str">
        <f t="shared" si="1678"/>
        <v>Qtr 1</v>
      </c>
      <c r="AG5914" s="122" t="str">
        <f t="shared" si="1679"/>
        <v/>
      </c>
      <c r="AI5914" s="124" t="str">
        <f t="shared" si="1680"/>
        <v/>
      </c>
      <c r="AK5914" s="103" t="str">
        <f t="shared" si="1681"/>
        <v/>
      </c>
      <c r="AL5914" s="104" t="str">
        <f t="shared" si="1682"/>
        <v/>
      </c>
      <c r="AN5914" s="37" t="str">
        <f>IF(AK5914="", "", COUNTIF(AK$11:AK$8010, "&lt;"&amp;AK5914)+1+COUNTIF(AK$11:AK5914, AK5914)-1)</f>
        <v/>
      </c>
      <c r="AO5914" s="37" t="str">
        <f>IF(AL5914="", "", COUNTIF(AL$11:AL$8010, "&gt;"&amp;AL5914)+1+COUNTIF(AL$11:AL5914, AL5914)-1)</f>
        <v/>
      </c>
    </row>
    <row r="5915" spans="1:41" x14ac:dyDescent="0.55000000000000004">
      <c r="A5915" s="5"/>
      <c r="B5915" s="284"/>
      <c r="C5915" s="285"/>
      <c r="D5915" s="286"/>
      <c r="E5915" s="287"/>
      <c r="F5915" s="288"/>
      <c r="G5915" s="5"/>
      <c r="J5915" s="7" t="str">
        <f t="shared" si="1665"/>
        <v/>
      </c>
      <c r="K5915" s="48" t="str">
        <f t="shared" si="1666"/>
        <v/>
      </c>
      <c r="L5915" s="48" t="str">
        <f t="shared" si="1667"/>
        <v/>
      </c>
      <c r="M5915" s="49" t="str">
        <f t="shared" si="1668"/>
        <v/>
      </c>
      <c r="U5915" s="103" t="str">
        <f t="shared" si="1669"/>
        <v/>
      </c>
      <c r="V5915" s="77" t="str">
        <f t="shared" si="1670"/>
        <v/>
      </c>
      <c r="W5915" s="37" t="str">
        <f t="shared" si="1671"/>
        <v/>
      </c>
      <c r="X5915" s="7" t="str">
        <f t="shared" si="1672"/>
        <v/>
      </c>
      <c r="Y5915" s="37" t="str">
        <f t="shared" si="1673"/>
        <v/>
      </c>
      <c r="AA5915" s="54" t="str">
        <f t="shared" si="1674"/>
        <v/>
      </c>
      <c r="AC5915" s="121" t="str">
        <f t="shared" si="1675"/>
        <v/>
      </c>
      <c r="AD5915" s="111" t="str">
        <f t="shared" si="1676"/>
        <v/>
      </c>
      <c r="AE5915" s="122" t="str">
        <f t="shared" si="1677"/>
        <v/>
      </c>
      <c r="AF5915" s="123" t="str">
        <f t="shared" si="1678"/>
        <v>Qtr 1</v>
      </c>
      <c r="AG5915" s="122" t="str">
        <f t="shared" si="1679"/>
        <v/>
      </c>
      <c r="AI5915" s="124" t="str">
        <f t="shared" si="1680"/>
        <v/>
      </c>
      <c r="AK5915" s="103" t="str">
        <f t="shared" si="1681"/>
        <v/>
      </c>
      <c r="AL5915" s="104" t="str">
        <f t="shared" si="1682"/>
        <v/>
      </c>
      <c r="AN5915" s="37" t="str">
        <f>IF(AK5915="", "", COUNTIF(AK$11:AK$8010, "&lt;"&amp;AK5915)+1+COUNTIF(AK$11:AK5915, AK5915)-1)</f>
        <v/>
      </c>
      <c r="AO5915" s="37" t="str">
        <f>IF(AL5915="", "", COUNTIF(AL$11:AL$8010, "&gt;"&amp;AL5915)+1+COUNTIF(AL$11:AL5915, AL5915)-1)</f>
        <v/>
      </c>
    </row>
    <row r="5916" spans="1:41" x14ac:dyDescent="0.55000000000000004">
      <c r="A5916" s="5"/>
      <c r="B5916" s="284"/>
      <c r="C5916" s="285"/>
      <c r="D5916" s="286"/>
      <c r="E5916" s="287"/>
      <c r="F5916" s="288"/>
      <c r="G5916" s="5"/>
      <c r="J5916" s="7" t="str">
        <f t="shared" si="1665"/>
        <v/>
      </c>
      <c r="K5916" s="48" t="str">
        <f t="shared" si="1666"/>
        <v/>
      </c>
      <c r="L5916" s="48" t="str">
        <f t="shared" si="1667"/>
        <v/>
      </c>
      <c r="M5916" s="49" t="str">
        <f t="shared" si="1668"/>
        <v/>
      </c>
      <c r="U5916" s="103" t="str">
        <f t="shared" si="1669"/>
        <v/>
      </c>
      <c r="V5916" s="77" t="str">
        <f t="shared" si="1670"/>
        <v/>
      </c>
      <c r="W5916" s="37" t="str">
        <f t="shared" si="1671"/>
        <v/>
      </c>
      <c r="X5916" s="7" t="str">
        <f t="shared" si="1672"/>
        <v/>
      </c>
      <c r="Y5916" s="37" t="str">
        <f t="shared" si="1673"/>
        <v/>
      </c>
      <c r="AA5916" s="54" t="str">
        <f t="shared" si="1674"/>
        <v/>
      </c>
      <c r="AC5916" s="121" t="str">
        <f t="shared" si="1675"/>
        <v/>
      </c>
      <c r="AD5916" s="111" t="str">
        <f t="shared" si="1676"/>
        <v/>
      </c>
      <c r="AE5916" s="122" t="str">
        <f t="shared" si="1677"/>
        <v/>
      </c>
      <c r="AF5916" s="123" t="str">
        <f t="shared" si="1678"/>
        <v>Qtr 1</v>
      </c>
      <c r="AG5916" s="122" t="str">
        <f t="shared" si="1679"/>
        <v/>
      </c>
      <c r="AI5916" s="124" t="str">
        <f t="shared" si="1680"/>
        <v/>
      </c>
      <c r="AK5916" s="103" t="str">
        <f t="shared" si="1681"/>
        <v/>
      </c>
      <c r="AL5916" s="104" t="str">
        <f t="shared" si="1682"/>
        <v/>
      </c>
      <c r="AN5916" s="37" t="str">
        <f>IF(AK5916="", "", COUNTIF(AK$11:AK$8010, "&lt;"&amp;AK5916)+1+COUNTIF(AK$11:AK5916, AK5916)-1)</f>
        <v/>
      </c>
      <c r="AO5916" s="37" t="str">
        <f>IF(AL5916="", "", COUNTIF(AL$11:AL$8010, "&gt;"&amp;AL5916)+1+COUNTIF(AL$11:AL5916, AL5916)-1)</f>
        <v/>
      </c>
    </row>
    <row r="5917" spans="1:41" x14ac:dyDescent="0.55000000000000004">
      <c r="A5917" s="5"/>
      <c r="B5917" s="284"/>
      <c r="C5917" s="285"/>
      <c r="D5917" s="286"/>
      <c r="E5917" s="287"/>
      <c r="F5917" s="288"/>
      <c r="G5917" s="5"/>
      <c r="J5917" s="7" t="str">
        <f t="shared" si="1665"/>
        <v/>
      </c>
      <c r="K5917" s="48" t="str">
        <f t="shared" si="1666"/>
        <v/>
      </c>
      <c r="L5917" s="48" t="str">
        <f t="shared" si="1667"/>
        <v/>
      </c>
      <c r="M5917" s="49" t="str">
        <f t="shared" si="1668"/>
        <v/>
      </c>
      <c r="U5917" s="103" t="str">
        <f t="shared" si="1669"/>
        <v/>
      </c>
      <c r="V5917" s="77" t="str">
        <f t="shared" si="1670"/>
        <v/>
      </c>
      <c r="W5917" s="37" t="str">
        <f t="shared" si="1671"/>
        <v/>
      </c>
      <c r="X5917" s="7" t="str">
        <f t="shared" si="1672"/>
        <v/>
      </c>
      <c r="Y5917" s="37" t="str">
        <f t="shared" si="1673"/>
        <v/>
      </c>
      <c r="AA5917" s="54" t="str">
        <f t="shared" si="1674"/>
        <v/>
      </c>
      <c r="AC5917" s="121" t="str">
        <f t="shared" si="1675"/>
        <v/>
      </c>
      <c r="AD5917" s="111" t="str">
        <f t="shared" si="1676"/>
        <v/>
      </c>
      <c r="AE5917" s="122" t="str">
        <f t="shared" si="1677"/>
        <v/>
      </c>
      <c r="AF5917" s="123" t="str">
        <f t="shared" si="1678"/>
        <v>Qtr 1</v>
      </c>
      <c r="AG5917" s="122" t="str">
        <f t="shared" si="1679"/>
        <v/>
      </c>
      <c r="AI5917" s="124" t="str">
        <f t="shared" si="1680"/>
        <v/>
      </c>
      <c r="AK5917" s="103" t="str">
        <f t="shared" si="1681"/>
        <v/>
      </c>
      <c r="AL5917" s="104" t="str">
        <f t="shared" si="1682"/>
        <v/>
      </c>
      <c r="AN5917" s="37" t="str">
        <f>IF(AK5917="", "", COUNTIF(AK$11:AK$8010, "&lt;"&amp;AK5917)+1+COUNTIF(AK$11:AK5917, AK5917)-1)</f>
        <v/>
      </c>
      <c r="AO5917" s="37" t="str">
        <f>IF(AL5917="", "", COUNTIF(AL$11:AL$8010, "&gt;"&amp;AL5917)+1+COUNTIF(AL$11:AL5917, AL5917)-1)</f>
        <v/>
      </c>
    </row>
    <row r="5918" spans="1:41" x14ac:dyDescent="0.55000000000000004">
      <c r="A5918" s="5"/>
      <c r="B5918" s="284"/>
      <c r="C5918" s="285"/>
      <c r="D5918" s="286"/>
      <c r="E5918" s="287"/>
      <c r="F5918" s="288"/>
      <c r="G5918" s="5"/>
      <c r="J5918" s="7" t="str">
        <f t="shared" si="1665"/>
        <v/>
      </c>
      <c r="K5918" s="48" t="str">
        <f t="shared" si="1666"/>
        <v/>
      </c>
      <c r="L5918" s="48" t="str">
        <f t="shared" si="1667"/>
        <v/>
      </c>
      <c r="M5918" s="49" t="str">
        <f t="shared" si="1668"/>
        <v/>
      </c>
      <c r="U5918" s="103" t="str">
        <f t="shared" si="1669"/>
        <v/>
      </c>
      <c r="V5918" s="77" t="str">
        <f t="shared" si="1670"/>
        <v/>
      </c>
      <c r="W5918" s="37" t="str">
        <f t="shared" si="1671"/>
        <v/>
      </c>
      <c r="X5918" s="7" t="str">
        <f t="shared" si="1672"/>
        <v/>
      </c>
      <c r="Y5918" s="37" t="str">
        <f t="shared" si="1673"/>
        <v/>
      </c>
      <c r="AA5918" s="54" t="str">
        <f t="shared" si="1674"/>
        <v/>
      </c>
      <c r="AC5918" s="121" t="str">
        <f t="shared" si="1675"/>
        <v/>
      </c>
      <c r="AD5918" s="111" t="str">
        <f t="shared" si="1676"/>
        <v/>
      </c>
      <c r="AE5918" s="122" t="str">
        <f t="shared" si="1677"/>
        <v/>
      </c>
      <c r="AF5918" s="123" t="str">
        <f t="shared" si="1678"/>
        <v>Qtr 1</v>
      </c>
      <c r="AG5918" s="122" t="str">
        <f t="shared" si="1679"/>
        <v/>
      </c>
      <c r="AI5918" s="124" t="str">
        <f t="shared" si="1680"/>
        <v/>
      </c>
      <c r="AK5918" s="103" t="str">
        <f t="shared" si="1681"/>
        <v/>
      </c>
      <c r="AL5918" s="104" t="str">
        <f t="shared" si="1682"/>
        <v/>
      </c>
      <c r="AN5918" s="37" t="str">
        <f>IF(AK5918="", "", COUNTIF(AK$11:AK$8010, "&lt;"&amp;AK5918)+1+COUNTIF(AK$11:AK5918, AK5918)-1)</f>
        <v/>
      </c>
      <c r="AO5918" s="37" t="str">
        <f>IF(AL5918="", "", COUNTIF(AL$11:AL$8010, "&gt;"&amp;AL5918)+1+COUNTIF(AL$11:AL5918, AL5918)-1)</f>
        <v/>
      </c>
    </row>
    <row r="5919" spans="1:41" x14ac:dyDescent="0.55000000000000004">
      <c r="A5919" s="5"/>
      <c r="B5919" s="284"/>
      <c r="C5919" s="285"/>
      <c r="D5919" s="286"/>
      <c r="E5919" s="287"/>
      <c r="F5919" s="288"/>
      <c r="G5919" s="5"/>
      <c r="J5919" s="7" t="str">
        <f t="shared" si="1665"/>
        <v/>
      </c>
      <c r="K5919" s="48" t="str">
        <f t="shared" si="1666"/>
        <v/>
      </c>
      <c r="L5919" s="48" t="str">
        <f t="shared" si="1667"/>
        <v/>
      </c>
      <c r="M5919" s="49" t="str">
        <f t="shared" si="1668"/>
        <v/>
      </c>
      <c r="U5919" s="103" t="str">
        <f t="shared" si="1669"/>
        <v/>
      </c>
      <c r="V5919" s="77" t="str">
        <f t="shared" si="1670"/>
        <v/>
      </c>
      <c r="W5919" s="37" t="str">
        <f t="shared" si="1671"/>
        <v/>
      </c>
      <c r="X5919" s="7" t="str">
        <f t="shared" si="1672"/>
        <v/>
      </c>
      <c r="Y5919" s="37" t="str">
        <f t="shared" si="1673"/>
        <v/>
      </c>
      <c r="AA5919" s="54" t="str">
        <f t="shared" si="1674"/>
        <v/>
      </c>
      <c r="AC5919" s="121" t="str">
        <f t="shared" si="1675"/>
        <v/>
      </c>
      <c r="AD5919" s="111" t="str">
        <f t="shared" si="1676"/>
        <v/>
      </c>
      <c r="AE5919" s="122" t="str">
        <f t="shared" si="1677"/>
        <v/>
      </c>
      <c r="AF5919" s="123" t="str">
        <f t="shared" si="1678"/>
        <v>Qtr 1</v>
      </c>
      <c r="AG5919" s="122" t="str">
        <f t="shared" si="1679"/>
        <v/>
      </c>
      <c r="AI5919" s="124" t="str">
        <f t="shared" si="1680"/>
        <v/>
      </c>
      <c r="AK5919" s="103" t="str">
        <f t="shared" si="1681"/>
        <v/>
      </c>
      <c r="AL5919" s="104" t="str">
        <f t="shared" si="1682"/>
        <v/>
      </c>
      <c r="AN5919" s="37" t="str">
        <f>IF(AK5919="", "", COUNTIF(AK$11:AK$8010, "&lt;"&amp;AK5919)+1+COUNTIF(AK$11:AK5919, AK5919)-1)</f>
        <v/>
      </c>
      <c r="AO5919" s="37" t="str">
        <f>IF(AL5919="", "", COUNTIF(AL$11:AL$8010, "&gt;"&amp;AL5919)+1+COUNTIF(AL$11:AL5919, AL5919)-1)</f>
        <v/>
      </c>
    </row>
    <row r="5920" spans="1:41" x14ac:dyDescent="0.55000000000000004">
      <c r="A5920" s="5"/>
      <c r="B5920" s="284"/>
      <c r="C5920" s="285"/>
      <c r="D5920" s="286"/>
      <c r="E5920" s="287"/>
      <c r="F5920" s="288"/>
      <c r="G5920" s="5"/>
      <c r="J5920" s="7" t="str">
        <f t="shared" si="1665"/>
        <v/>
      </c>
      <c r="K5920" s="48" t="str">
        <f t="shared" si="1666"/>
        <v/>
      </c>
      <c r="L5920" s="48" t="str">
        <f t="shared" si="1667"/>
        <v/>
      </c>
      <c r="M5920" s="49" t="str">
        <f t="shared" si="1668"/>
        <v/>
      </c>
      <c r="U5920" s="103" t="str">
        <f t="shared" si="1669"/>
        <v/>
      </c>
      <c r="V5920" s="77" t="str">
        <f t="shared" si="1670"/>
        <v/>
      </c>
      <c r="W5920" s="37" t="str">
        <f t="shared" si="1671"/>
        <v/>
      </c>
      <c r="X5920" s="7" t="str">
        <f t="shared" si="1672"/>
        <v/>
      </c>
      <c r="Y5920" s="37" t="str">
        <f t="shared" si="1673"/>
        <v/>
      </c>
      <c r="AA5920" s="54" t="str">
        <f t="shared" si="1674"/>
        <v/>
      </c>
      <c r="AC5920" s="121" t="str">
        <f t="shared" si="1675"/>
        <v/>
      </c>
      <c r="AD5920" s="111" t="str">
        <f t="shared" si="1676"/>
        <v/>
      </c>
      <c r="AE5920" s="122" t="str">
        <f t="shared" si="1677"/>
        <v/>
      </c>
      <c r="AF5920" s="123" t="str">
        <f t="shared" si="1678"/>
        <v>Qtr 1</v>
      </c>
      <c r="AG5920" s="122" t="str">
        <f t="shared" si="1679"/>
        <v/>
      </c>
      <c r="AI5920" s="124" t="str">
        <f t="shared" si="1680"/>
        <v/>
      </c>
      <c r="AK5920" s="103" t="str">
        <f t="shared" si="1681"/>
        <v/>
      </c>
      <c r="AL5920" s="104" t="str">
        <f t="shared" si="1682"/>
        <v/>
      </c>
      <c r="AN5920" s="37" t="str">
        <f>IF(AK5920="", "", COUNTIF(AK$11:AK$8010, "&lt;"&amp;AK5920)+1+COUNTIF(AK$11:AK5920, AK5920)-1)</f>
        <v/>
      </c>
      <c r="AO5920" s="37" t="str">
        <f>IF(AL5920="", "", COUNTIF(AL$11:AL$8010, "&gt;"&amp;AL5920)+1+COUNTIF(AL$11:AL5920, AL5920)-1)</f>
        <v/>
      </c>
    </row>
    <row r="5921" spans="1:41" x14ac:dyDescent="0.55000000000000004">
      <c r="A5921" s="5"/>
      <c r="B5921" s="284"/>
      <c r="C5921" s="285"/>
      <c r="D5921" s="286"/>
      <c r="E5921" s="287"/>
      <c r="F5921" s="288"/>
      <c r="G5921" s="5"/>
      <c r="J5921" s="7" t="str">
        <f t="shared" si="1665"/>
        <v/>
      </c>
      <c r="K5921" s="48" t="str">
        <f t="shared" si="1666"/>
        <v/>
      </c>
      <c r="L5921" s="48" t="str">
        <f t="shared" si="1667"/>
        <v/>
      </c>
      <c r="M5921" s="49" t="str">
        <f t="shared" si="1668"/>
        <v/>
      </c>
      <c r="U5921" s="103" t="str">
        <f t="shared" si="1669"/>
        <v/>
      </c>
      <c r="V5921" s="77" t="str">
        <f t="shared" si="1670"/>
        <v/>
      </c>
      <c r="W5921" s="37" t="str">
        <f t="shared" si="1671"/>
        <v/>
      </c>
      <c r="X5921" s="7" t="str">
        <f t="shared" si="1672"/>
        <v/>
      </c>
      <c r="Y5921" s="37" t="str">
        <f t="shared" si="1673"/>
        <v/>
      </c>
      <c r="AA5921" s="54" t="str">
        <f t="shared" si="1674"/>
        <v/>
      </c>
      <c r="AC5921" s="121" t="str">
        <f t="shared" si="1675"/>
        <v/>
      </c>
      <c r="AD5921" s="111" t="str">
        <f t="shared" si="1676"/>
        <v/>
      </c>
      <c r="AE5921" s="122" t="str">
        <f t="shared" si="1677"/>
        <v/>
      </c>
      <c r="AF5921" s="123" t="str">
        <f t="shared" si="1678"/>
        <v>Qtr 1</v>
      </c>
      <c r="AG5921" s="122" t="str">
        <f t="shared" si="1679"/>
        <v/>
      </c>
      <c r="AI5921" s="124" t="str">
        <f t="shared" si="1680"/>
        <v/>
      </c>
      <c r="AK5921" s="103" t="str">
        <f t="shared" si="1681"/>
        <v/>
      </c>
      <c r="AL5921" s="104" t="str">
        <f t="shared" si="1682"/>
        <v/>
      </c>
      <c r="AN5921" s="37" t="str">
        <f>IF(AK5921="", "", COUNTIF(AK$11:AK$8010, "&lt;"&amp;AK5921)+1+COUNTIF(AK$11:AK5921, AK5921)-1)</f>
        <v/>
      </c>
      <c r="AO5921" s="37" t="str">
        <f>IF(AL5921="", "", COUNTIF(AL$11:AL$8010, "&gt;"&amp;AL5921)+1+COUNTIF(AL$11:AL5921, AL5921)-1)</f>
        <v/>
      </c>
    </row>
    <row r="5922" spans="1:41" x14ac:dyDescent="0.55000000000000004">
      <c r="A5922" s="5"/>
      <c r="B5922" s="284"/>
      <c r="C5922" s="285"/>
      <c r="D5922" s="286"/>
      <c r="E5922" s="287"/>
      <c r="F5922" s="288"/>
      <c r="G5922" s="5"/>
      <c r="J5922" s="7" t="str">
        <f t="shared" si="1665"/>
        <v/>
      </c>
      <c r="K5922" s="48" t="str">
        <f t="shared" si="1666"/>
        <v/>
      </c>
      <c r="L5922" s="48" t="str">
        <f t="shared" si="1667"/>
        <v/>
      </c>
      <c r="M5922" s="49" t="str">
        <f t="shared" si="1668"/>
        <v/>
      </c>
      <c r="U5922" s="103" t="str">
        <f t="shared" si="1669"/>
        <v/>
      </c>
      <c r="V5922" s="77" t="str">
        <f t="shared" si="1670"/>
        <v/>
      </c>
      <c r="W5922" s="37" t="str">
        <f t="shared" si="1671"/>
        <v/>
      </c>
      <c r="X5922" s="7" t="str">
        <f t="shared" si="1672"/>
        <v/>
      </c>
      <c r="Y5922" s="37" t="str">
        <f t="shared" si="1673"/>
        <v/>
      </c>
      <c r="AA5922" s="54" t="str">
        <f t="shared" si="1674"/>
        <v/>
      </c>
      <c r="AC5922" s="121" t="str">
        <f t="shared" si="1675"/>
        <v/>
      </c>
      <c r="AD5922" s="111" t="str">
        <f t="shared" si="1676"/>
        <v/>
      </c>
      <c r="AE5922" s="122" t="str">
        <f t="shared" si="1677"/>
        <v/>
      </c>
      <c r="AF5922" s="123" t="str">
        <f t="shared" si="1678"/>
        <v>Qtr 1</v>
      </c>
      <c r="AG5922" s="122" t="str">
        <f t="shared" si="1679"/>
        <v/>
      </c>
      <c r="AI5922" s="124" t="str">
        <f t="shared" si="1680"/>
        <v/>
      </c>
      <c r="AK5922" s="103" t="str">
        <f t="shared" si="1681"/>
        <v/>
      </c>
      <c r="AL5922" s="104" t="str">
        <f t="shared" si="1682"/>
        <v/>
      </c>
      <c r="AN5922" s="37" t="str">
        <f>IF(AK5922="", "", COUNTIF(AK$11:AK$8010, "&lt;"&amp;AK5922)+1+COUNTIF(AK$11:AK5922, AK5922)-1)</f>
        <v/>
      </c>
      <c r="AO5922" s="37" t="str">
        <f>IF(AL5922="", "", COUNTIF(AL$11:AL$8010, "&gt;"&amp;AL5922)+1+COUNTIF(AL$11:AL5922, AL5922)-1)</f>
        <v/>
      </c>
    </row>
    <row r="5923" spans="1:41" x14ac:dyDescent="0.55000000000000004">
      <c r="A5923" s="5"/>
      <c r="B5923" s="284"/>
      <c r="C5923" s="285"/>
      <c r="D5923" s="286"/>
      <c r="E5923" s="287"/>
      <c r="F5923" s="288"/>
      <c r="G5923" s="5"/>
      <c r="J5923" s="7" t="str">
        <f t="shared" si="1665"/>
        <v/>
      </c>
      <c r="K5923" s="48" t="str">
        <f t="shared" si="1666"/>
        <v/>
      </c>
      <c r="L5923" s="48" t="str">
        <f t="shared" si="1667"/>
        <v/>
      </c>
      <c r="M5923" s="49" t="str">
        <f t="shared" si="1668"/>
        <v/>
      </c>
      <c r="U5923" s="103" t="str">
        <f t="shared" si="1669"/>
        <v/>
      </c>
      <c r="V5923" s="77" t="str">
        <f t="shared" si="1670"/>
        <v/>
      </c>
      <c r="W5923" s="37" t="str">
        <f t="shared" si="1671"/>
        <v/>
      </c>
      <c r="X5923" s="7" t="str">
        <f t="shared" si="1672"/>
        <v/>
      </c>
      <c r="Y5923" s="37" t="str">
        <f t="shared" si="1673"/>
        <v/>
      </c>
      <c r="AA5923" s="54" t="str">
        <f t="shared" si="1674"/>
        <v/>
      </c>
      <c r="AC5923" s="121" t="str">
        <f t="shared" si="1675"/>
        <v/>
      </c>
      <c r="AD5923" s="111" t="str">
        <f t="shared" si="1676"/>
        <v/>
      </c>
      <c r="AE5923" s="122" t="str">
        <f t="shared" si="1677"/>
        <v/>
      </c>
      <c r="AF5923" s="123" t="str">
        <f t="shared" si="1678"/>
        <v>Qtr 1</v>
      </c>
      <c r="AG5923" s="122" t="str">
        <f t="shared" si="1679"/>
        <v/>
      </c>
      <c r="AI5923" s="124" t="str">
        <f t="shared" si="1680"/>
        <v/>
      </c>
      <c r="AK5923" s="103" t="str">
        <f t="shared" si="1681"/>
        <v/>
      </c>
      <c r="AL5923" s="104" t="str">
        <f t="shared" si="1682"/>
        <v/>
      </c>
      <c r="AN5923" s="37" t="str">
        <f>IF(AK5923="", "", COUNTIF(AK$11:AK$8010, "&lt;"&amp;AK5923)+1+COUNTIF(AK$11:AK5923, AK5923)-1)</f>
        <v/>
      </c>
      <c r="AO5923" s="37" t="str">
        <f>IF(AL5923="", "", COUNTIF(AL$11:AL$8010, "&gt;"&amp;AL5923)+1+COUNTIF(AL$11:AL5923, AL5923)-1)</f>
        <v/>
      </c>
    </row>
    <row r="5924" spans="1:41" x14ac:dyDescent="0.55000000000000004">
      <c r="A5924" s="5"/>
      <c r="B5924" s="284"/>
      <c r="C5924" s="285"/>
      <c r="D5924" s="286"/>
      <c r="E5924" s="287"/>
      <c r="F5924" s="288"/>
      <c r="G5924" s="5"/>
      <c r="J5924" s="7" t="str">
        <f t="shared" si="1665"/>
        <v/>
      </c>
      <c r="K5924" s="48" t="str">
        <f t="shared" si="1666"/>
        <v/>
      </c>
      <c r="L5924" s="48" t="str">
        <f t="shared" si="1667"/>
        <v/>
      </c>
      <c r="M5924" s="49" t="str">
        <f t="shared" si="1668"/>
        <v/>
      </c>
      <c r="U5924" s="103" t="str">
        <f t="shared" si="1669"/>
        <v/>
      </c>
      <c r="V5924" s="77" t="str">
        <f t="shared" si="1670"/>
        <v/>
      </c>
      <c r="W5924" s="37" t="str">
        <f t="shared" si="1671"/>
        <v/>
      </c>
      <c r="X5924" s="7" t="str">
        <f t="shared" si="1672"/>
        <v/>
      </c>
      <c r="Y5924" s="37" t="str">
        <f t="shared" si="1673"/>
        <v/>
      </c>
      <c r="AA5924" s="54" t="str">
        <f t="shared" si="1674"/>
        <v/>
      </c>
      <c r="AC5924" s="121" t="str">
        <f t="shared" si="1675"/>
        <v/>
      </c>
      <c r="AD5924" s="111" t="str">
        <f t="shared" si="1676"/>
        <v/>
      </c>
      <c r="AE5924" s="122" t="str">
        <f t="shared" si="1677"/>
        <v/>
      </c>
      <c r="AF5924" s="123" t="str">
        <f t="shared" si="1678"/>
        <v>Qtr 1</v>
      </c>
      <c r="AG5924" s="122" t="str">
        <f t="shared" si="1679"/>
        <v/>
      </c>
      <c r="AI5924" s="124" t="str">
        <f t="shared" si="1680"/>
        <v/>
      </c>
      <c r="AK5924" s="103" t="str">
        <f t="shared" si="1681"/>
        <v/>
      </c>
      <c r="AL5924" s="104" t="str">
        <f t="shared" si="1682"/>
        <v/>
      </c>
      <c r="AN5924" s="37" t="str">
        <f>IF(AK5924="", "", COUNTIF(AK$11:AK$8010, "&lt;"&amp;AK5924)+1+COUNTIF(AK$11:AK5924, AK5924)-1)</f>
        <v/>
      </c>
      <c r="AO5924" s="37" t="str">
        <f>IF(AL5924="", "", COUNTIF(AL$11:AL$8010, "&gt;"&amp;AL5924)+1+COUNTIF(AL$11:AL5924, AL5924)-1)</f>
        <v/>
      </c>
    </row>
    <row r="5925" spans="1:41" x14ac:dyDescent="0.55000000000000004">
      <c r="A5925" s="5"/>
      <c r="B5925" s="284"/>
      <c r="C5925" s="285"/>
      <c r="D5925" s="286"/>
      <c r="E5925" s="287"/>
      <c r="F5925" s="288"/>
      <c r="G5925" s="5"/>
      <c r="J5925" s="7" t="str">
        <f t="shared" si="1665"/>
        <v/>
      </c>
      <c r="K5925" s="48" t="str">
        <f t="shared" si="1666"/>
        <v/>
      </c>
      <c r="L5925" s="48" t="str">
        <f t="shared" si="1667"/>
        <v/>
      </c>
      <c r="M5925" s="49" t="str">
        <f t="shared" si="1668"/>
        <v/>
      </c>
      <c r="U5925" s="103" t="str">
        <f t="shared" si="1669"/>
        <v/>
      </c>
      <c r="V5925" s="77" t="str">
        <f t="shared" si="1670"/>
        <v/>
      </c>
      <c r="W5925" s="37" t="str">
        <f t="shared" si="1671"/>
        <v/>
      </c>
      <c r="X5925" s="7" t="str">
        <f t="shared" si="1672"/>
        <v/>
      </c>
      <c r="Y5925" s="37" t="str">
        <f t="shared" si="1673"/>
        <v/>
      </c>
      <c r="AA5925" s="54" t="str">
        <f t="shared" si="1674"/>
        <v/>
      </c>
      <c r="AC5925" s="121" t="str">
        <f t="shared" si="1675"/>
        <v/>
      </c>
      <c r="AD5925" s="111" t="str">
        <f t="shared" si="1676"/>
        <v/>
      </c>
      <c r="AE5925" s="122" t="str">
        <f t="shared" si="1677"/>
        <v/>
      </c>
      <c r="AF5925" s="123" t="str">
        <f t="shared" si="1678"/>
        <v>Qtr 1</v>
      </c>
      <c r="AG5925" s="122" t="str">
        <f t="shared" si="1679"/>
        <v/>
      </c>
      <c r="AI5925" s="124" t="str">
        <f t="shared" si="1680"/>
        <v/>
      </c>
      <c r="AK5925" s="103" t="str">
        <f t="shared" si="1681"/>
        <v/>
      </c>
      <c r="AL5925" s="104" t="str">
        <f t="shared" si="1682"/>
        <v/>
      </c>
      <c r="AN5925" s="37" t="str">
        <f>IF(AK5925="", "", COUNTIF(AK$11:AK$8010, "&lt;"&amp;AK5925)+1+COUNTIF(AK$11:AK5925, AK5925)-1)</f>
        <v/>
      </c>
      <c r="AO5925" s="37" t="str">
        <f>IF(AL5925="", "", COUNTIF(AL$11:AL$8010, "&gt;"&amp;AL5925)+1+COUNTIF(AL$11:AL5925, AL5925)-1)</f>
        <v/>
      </c>
    </row>
    <row r="5926" spans="1:41" x14ac:dyDescent="0.55000000000000004">
      <c r="A5926" s="5"/>
      <c r="B5926" s="284"/>
      <c r="C5926" s="285"/>
      <c r="D5926" s="286"/>
      <c r="E5926" s="287"/>
      <c r="F5926" s="288"/>
      <c r="G5926" s="5"/>
      <c r="J5926" s="7" t="str">
        <f t="shared" si="1665"/>
        <v/>
      </c>
      <c r="K5926" s="48" t="str">
        <f t="shared" si="1666"/>
        <v/>
      </c>
      <c r="L5926" s="48" t="str">
        <f t="shared" si="1667"/>
        <v/>
      </c>
      <c r="M5926" s="49" t="str">
        <f t="shared" si="1668"/>
        <v/>
      </c>
      <c r="U5926" s="103" t="str">
        <f t="shared" si="1669"/>
        <v/>
      </c>
      <c r="V5926" s="77" t="str">
        <f t="shared" si="1670"/>
        <v/>
      </c>
      <c r="W5926" s="37" t="str">
        <f t="shared" si="1671"/>
        <v/>
      </c>
      <c r="X5926" s="7" t="str">
        <f t="shared" si="1672"/>
        <v/>
      </c>
      <c r="Y5926" s="37" t="str">
        <f t="shared" si="1673"/>
        <v/>
      </c>
      <c r="AA5926" s="54" t="str">
        <f t="shared" si="1674"/>
        <v/>
      </c>
      <c r="AC5926" s="121" t="str">
        <f t="shared" si="1675"/>
        <v/>
      </c>
      <c r="AD5926" s="111" t="str">
        <f t="shared" si="1676"/>
        <v/>
      </c>
      <c r="AE5926" s="122" t="str">
        <f t="shared" si="1677"/>
        <v/>
      </c>
      <c r="AF5926" s="123" t="str">
        <f t="shared" si="1678"/>
        <v>Qtr 1</v>
      </c>
      <c r="AG5926" s="122" t="str">
        <f t="shared" si="1679"/>
        <v/>
      </c>
      <c r="AI5926" s="124" t="str">
        <f t="shared" si="1680"/>
        <v/>
      </c>
      <c r="AK5926" s="103" t="str">
        <f t="shared" si="1681"/>
        <v/>
      </c>
      <c r="AL5926" s="104" t="str">
        <f t="shared" si="1682"/>
        <v/>
      </c>
      <c r="AN5926" s="37" t="str">
        <f>IF(AK5926="", "", COUNTIF(AK$11:AK$8010, "&lt;"&amp;AK5926)+1+COUNTIF(AK$11:AK5926, AK5926)-1)</f>
        <v/>
      </c>
      <c r="AO5926" s="37" t="str">
        <f>IF(AL5926="", "", COUNTIF(AL$11:AL$8010, "&gt;"&amp;AL5926)+1+COUNTIF(AL$11:AL5926, AL5926)-1)</f>
        <v/>
      </c>
    </row>
    <row r="5927" spans="1:41" x14ac:dyDescent="0.55000000000000004">
      <c r="A5927" s="5"/>
      <c r="B5927" s="284"/>
      <c r="C5927" s="285"/>
      <c r="D5927" s="286"/>
      <c r="E5927" s="287"/>
      <c r="F5927" s="288"/>
      <c r="G5927" s="5"/>
      <c r="J5927" s="7" t="str">
        <f t="shared" si="1665"/>
        <v/>
      </c>
      <c r="K5927" s="48" t="str">
        <f t="shared" si="1666"/>
        <v/>
      </c>
      <c r="L5927" s="48" t="str">
        <f t="shared" si="1667"/>
        <v/>
      </c>
      <c r="M5927" s="49" t="str">
        <f t="shared" si="1668"/>
        <v/>
      </c>
      <c r="U5927" s="103" t="str">
        <f t="shared" si="1669"/>
        <v/>
      </c>
      <c r="V5927" s="77" t="str">
        <f t="shared" si="1670"/>
        <v/>
      </c>
      <c r="W5927" s="37" t="str">
        <f t="shared" si="1671"/>
        <v/>
      </c>
      <c r="X5927" s="7" t="str">
        <f t="shared" si="1672"/>
        <v/>
      </c>
      <c r="Y5927" s="37" t="str">
        <f t="shared" si="1673"/>
        <v/>
      </c>
      <c r="AA5927" s="54" t="str">
        <f t="shared" si="1674"/>
        <v/>
      </c>
      <c r="AC5927" s="121" t="str">
        <f t="shared" si="1675"/>
        <v/>
      </c>
      <c r="AD5927" s="111" t="str">
        <f t="shared" si="1676"/>
        <v/>
      </c>
      <c r="AE5927" s="122" t="str">
        <f t="shared" si="1677"/>
        <v/>
      </c>
      <c r="AF5927" s="123" t="str">
        <f t="shared" si="1678"/>
        <v>Qtr 1</v>
      </c>
      <c r="AG5927" s="122" t="str">
        <f t="shared" si="1679"/>
        <v/>
      </c>
      <c r="AI5927" s="124" t="str">
        <f t="shared" si="1680"/>
        <v/>
      </c>
      <c r="AK5927" s="103" t="str">
        <f t="shared" si="1681"/>
        <v/>
      </c>
      <c r="AL5927" s="104" t="str">
        <f t="shared" si="1682"/>
        <v/>
      </c>
      <c r="AN5927" s="37" t="str">
        <f>IF(AK5927="", "", COUNTIF(AK$11:AK$8010, "&lt;"&amp;AK5927)+1+COUNTIF(AK$11:AK5927, AK5927)-1)</f>
        <v/>
      </c>
      <c r="AO5927" s="37" t="str">
        <f>IF(AL5927="", "", COUNTIF(AL$11:AL$8010, "&gt;"&amp;AL5927)+1+COUNTIF(AL$11:AL5927, AL5927)-1)</f>
        <v/>
      </c>
    </row>
    <row r="5928" spans="1:41" x14ac:dyDescent="0.55000000000000004">
      <c r="A5928" s="5"/>
      <c r="B5928" s="284"/>
      <c r="C5928" s="285"/>
      <c r="D5928" s="286"/>
      <c r="E5928" s="287"/>
      <c r="F5928" s="288"/>
      <c r="G5928" s="5"/>
      <c r="J5928" s="7" t="str">
        <f t="shared" si="1665"/>
        <v/>
      </c>
      <c r="K5928" s="48" t="str">
        <f t="shared" si="1666"/>
        <v/>
      </c>
      <c r="L5928" s="48" t="str">
        <f t="shared" si="1667"/>
        <v/>
      </c>
      <c r="M5928" s="49" t="str">
        <f t="shared" si="1668"/>
        <v/>
      </c>
      <c r="U5928" s="103" t="str">
        <f t="shared" si="1669"/>
        <v/>
      </c>
      <c r="V5928" s="77" t="str">
        <f t="shared" si="1670"/>
        <v/>
      </c>
      <c r="W5928" s="37" t="str">
        <f t="shared" si="1671"/>
        <v/>
      </c>
      <c r="X5928" s="7" t="str">
        <f t="shared" si="1672"/>
        <v/>
      </c>
      <c r="Y5928" s="37" t="str">
        <f t="shared" si="1673"/>
        <v/>
      </c>
      <c r="AA5928" s="54" t="str">
        <f t="shared" si="1674"/>
        <v/>
      </c>
      <c r="AC5928" s="121" t="str">
        <f t="shared" si="1675"/>
        <v/>
      </c>
      <c r="AD5928" s="111" t="str">
        <f t="shared" si="1676"/>
        <v/>
      </c>
      <c r="AE5928" s="122" t="str">
        <f t="shared" si="1677"/>
        <v/>
      </c>
      <c r="AF5928" s="123" t="str">
        <f t="shared" si="1678"/>
        <v>Qtr 1</v>
      </c>
      <c r="AG5928" s="122" t="str">
        <f t="shared" si="1679"/>
        <v/>
      </c>
      <c r="AI5928" s="124" t="str">
        <f t="shared" si="1680"/>
        <v/>
      </c>
      <c r="AK5928" s="103" t="str">
        <f t="shared" si="1681"/>
        <v/>
      </c>
      <c r="AL5928" s="104" t="str">
        <f t="shared" si="1682"/>
        <v/>
      </c>
      <c r="AN5928" s="37" t="str">
        <f>IF(AK5928="", "", COUNTIF(AK$11:AK$8010, "&lt;"&amp;AK5928)+1+COUNTIF(AK$11:AK5928, AK5928)-1)</f>
        <v/>
      </c>
      <c r="AO5928" s="37" t="str">
        <f>IF(AL5928="", "", COUNTIF(AL$11:AL$8010, "&gt;"&amp;AL5928)+1+COUNTIF(AL$11:AL5928, AL5928)-1)</f>
        <v/>
      </c>
    </row>
    <row r="5929" spans="1:41" x14ac:dyDescent="0.55000000000000004">
      <c r="A5929" s="5"/>
      <c r="B5929" s="284"/>
      <c r="C5929" s="285"/>
      <c r="D5929" s="286"/>
      <c r="E5929" s="287"/>
      <c r="F5929" s="288"/>
      <c r="G5929" s="5"/>
      <c r="J5929" s="7" t="str">
        <f t="shared" si="1665"/>
        <v/>
      </c>
      <c r="K5929" s="48" t="str">
        <f t="shared" si="1666"/>
        <v/>
      </c>
      <c r="L5929" s="48" t="str">
        <f t="shared" si="1667"/>
        <v/>
      </c>
      <c r="M5929" s="49" t="str">
        <f t="shared" si="1668"/>
        <v/>
      </c>
      <c r="U5929" s="103" t="str">
        <f t="shared" si="1669"/>
        <v/>
      </c>
      <c r="V5929" s="77" t="str">
        <f t="shared" si="1670"/>
        <v/>
      </c>
      <c r="W5929" s="37" t="str">
        <f t="shared" si="1671"/>
        <v/>
      </c>
      <c r="X5929" s="7" t="str">
        <f t="shared" si="1672"/>
        <v/>
      </c>
      <c r="Y5929" s="37" t="str">
        <f t="shared" si="1673"/>
        <v/>
      </c>
      <c r="AA5929" s="54" t="str">
        <f t="shared" si="1674"/>
        <v/>
      </c>
      <c r="AC5929" s="121" t="str">
        <f t="shared" si="1675"/>
        <v/>
      </c>
      <c r="AD5929" s="111" t="str">
        <f t="shared" si="1676"/>
        <v/>
      </c>
      <c r="AE5929" s="122" t="str">
        <f t="shared" si="1677"/>
        <v/>
      </c>
      <c r="AF5929" s="123" t="str">
        <f t="shared" si="1678"/>
        <v>Qtr 1</v>
      </c>
      <c r="AG5929" s="122" t="str">
        <f t="shared" si="1679"/>
        <v/>
      </c>
      <c r="AI5929" s="124" t="str">
        <f t="shared" si="1680"/>
        <v/>
      </c>
      <c r="AK5929" s="103" t="str">
        <f t="shared" si="1681"/>
        <v/>
      </c>
      <c r="AL5929" s="104" t="str">
        <f t="shared" si="1682"/>
        <v/>
      </c>
      <c r="AN5929" s="37" t="str">
        <f>IF(AK5929="", "", COUNTIF(AK$11:AK$8010, "&lt;"&amp;AK5929)+1+COUNTIF(AK$11:AK5929, AK5929)-1)</f>
        <v/>
      </c>
      <c r="AO5929" s="37" t="str">
        <f>IF(AL5929="", "", COUNTIF(AL$11:AL$8010, "&gt;"&amp;AL5929)+1+COUNTIF(AL$11:AL5929, AL5929)-1)</f>
        <v/>
      </c>
    </row>
    <row r="5930" spans="1:41" x14ac:dyDescent="0.55000000000000004">
      <c r="A5930" s="5"/>
      <c r="B5930" s="284"/>
      <c r="C5930" s="285"/>
      <c r="D5930" s="286"/>
      <c r="E5930" s="287"/>
      <c r="F5930" s="288"/>
      <c r="G5930" s="5"/>
      <c r="J5930" s="7" t="str">
        <f t="shared" si="1665"/>
        <v/>
      </c>
      <c r="K5930" s="48" t="str">
        <f t="shared" si="1666"/>
        <v/>
      </c>
      <c r="L5930" s="48" t="str">
        <f t="shared" si="1667"/>
        <v/>
      </c>
      <c r="M5930" s="49" t="str">
        <f t="shared" si="1668"/>
        <v/>
      </c>
      <c r="U5930" s="103" t="str">
        <f t="shared" si="1669"/>
        <v/>
      </c>
      <c r="V5930" s="77" t="str">
        <f t="shared" si="1670"/>
        <v/>
      </c>
      <c r="W5930" s="37" t="str">
        <f t="shared" si="1671"/>
        <v/>
      </c>
      <c r="X5930" s="7" t="str">
        <f t="shared" si="1672"/>
        <v/>
      </c>
      <c r="Y5930" s="37" t="str">
        <f t="shared" si="1673"/>
        <v/>
      </c>
      <c r="AA5930" s="54" t="str">
        <f t="shared" si="1674"/>
        <v/>
      </c>
      <c r="AC5930" s="121" t="str">
        <f t="shared" si="1675"/>
        <v/>
      </c>
      <c r="AD5930" s="111" t="str">
        <f t="shared" si="1676"/>
        <v/>
      </c>
      <c r="AE5930" s="122" t="str">
        <f t="shared" si="1677"/>
        <v/>
      </c>
      <c r="AF5930" s="123" t="str">
        <f t="shared" si="1678"/>
        <v>Qtr 1</v>
      </c>
      <c r="AG5930" s="122" t="str">
        <f t="shared" si="1679"/>
        <v/>
      </c>
      <c r="AI5930" s="124" t="str">
        <f t="shared" si="1680"/>
        <v/>
      </c>
      <c r="AK5930" s="103" t="str">
        <f t="shared" si="1681"/>
        <v/>
      </c>
      <c r="AL5930" s="104" t="str">
        <f t="shared" si="1682"/>
        <v/>
      </c>
      <c r="AN5930" s="37" t="str">
        <f>IF(AK5930="", "", COUNTIF(AK$11:AK$8010, "&lt;"&amp;AK5930)+1+COUNTIF(AK$11:AK5930, AK5930)-1)</f>
        <v/>
      </c>
      <c r="AO5930" s="37" t="str">
        <f>IF(AL5930="", "", COUNTIF(AL$11:AL$8010, "&gt;"&amp;AL5930)+1+COUNTIF(AL$11:AL5930, AL5930)-1)</f>
        <v/>
      </c>
    </row>
    <row r="5931" spans="1:41" x14ac:dyDescent="0.55000000000000004">
      <c r="A5931" s="5"/>
      <c r="B5931" s="284"/>
      <c r="C5931" s="285"/>
      <c r="D5931" s="286"/>
      <c r="E5931" s="287"/>
      <c r="F5931" s="288"/>
      <c r="G5931" s="5"/>
      <c r="J5931" s="7" t="str">
        <f t="shared" si="1665"/>
        <v/>
      </c>
      <c r="K5931" s="48" t="str">
        <f t="shared" si="1666"/>
        <v/>
      </c>
      <c r="L5931" s="48" t="str">
        <f t="shared" si="1667"/>
        <v/>
      </c>
      <c r="M5931" s="49" t="str">
        <f t="shared" si="1668"/>
        <v/>
      </c>
      <c r="U5931" s="103" t="str">
        <f t="shared" si="1669"/>
        <v/>
      </c>
      <c r="V5931" s="77" t="str">
        <f t="shared" si="1670"/>
        <v/>
      </c>
      <c r="W5931" s="37" t="str">
        <f t="shared" si="1671"/>
        <v/>
      </c>
      <c r="X5931" s="7" t="str">
        <f t="shared" si="1672"/>
        <v/>
      </c>
      <c r="Y5931" s="37" t="str">
        <f t="shared" si="1673"/>
        <v/>
      </c>
      <c r="AA5931" s="54" t="str">
        <f t="shared" si="1674"/>
        <v/>
      </c>
      <c r="AC5931" s="121" t="str">
        <f t="shared" si="1675"/>
        <v/>
      </c>
      <c r="AD5931" s="111" t="str">
        <f t="shared" si="1676"/>
        <v/>
      </c>
      <c r="AE5931" s="122" t="str">
        <f t="shared" si="1677"/>
        <v/>
      </c>
      <c r="AF5931" s="123" t="str">
        <f t="shared" si="1678"/>
        <v>Qtr 1</v>
      </c>
      <c r="AG5931" s="122" t="str">
        <f t="shared" si="1679"/>
        <v/>
      </c>
      <c r="AI5931" s="124" t="str">
        <f t="shared" si="1680"/>
        <v/>
      </c>
      <c r="AK5931" s="103" t="str">
        <f t="shared" si="1681"/>
        <v/>
      </c>
      <c r="AL5931" s="104" t="str">
        <f t="shared" si="1682"/>
        <v/>
      </c>
      <c r="AN5931" s="37" t="str">
        <f>IF(AK5931="", "", COUNTIF(AK$11:AK$8010, "&lt;"&amp;AK5931)+1+COUNTIF(AK$11:AK5931, AK5931)-1)</f>
        <v/>
      </c>
      <c r="AO5931" s="37" t="str">
        <f>IF(AL5931="", "", COUNTIF(AL$11:AL$8010, "&gt;"&amp;AL5931)+1+COUNTIF(AL$11:AL5931, AL5931)-1)</f>
        <v/>
      </c>
    </row>
    <row r="5932" spans="1:41" x14ac:dyDescent="0.55000000000000004">
      <c r="A5932" s="5"/>
      <c r="B5932" s="284"/>
      <c r="C5932" s="285"/>
      <c r="D5932" s="286"/>
      <c r="E5932" s="287"/>
      <c r="F5932" s="288"/>
      <c r="G5932" s="5"/>
      <c r="J5932" s="7" t="str">
        <f t="shared" si="1665"/>
        <v/>
      </c>
      <c r="K5932" s="48" t="str">
        <f t="shared" si="1666"/>
        <v/>
      </c>
      <c r="L5932" s="48" t="str">
        <f t="shared" si="1667"/>
        <v/>
      </c>
      <c r="M5932" s="49" t="str">
        <f t="shared" si="1668"/>
        <v/>
      </c>
      <c r="U5932" s="103" t="str">
        <f t="shared" si="1669"/>
        <v/>
      </c>
      <c r="V5932" s="77" t="str">
        <f t="shared" si="1670"/>
        <v/>
      </c>
      <c r="W5932" s="37" t="str">
        <f t="shared" si="1671"/>
        <v/>
      </c>
      <c r="X5932" s="7" t="str">
        <f t="shared" si="1672"/>
        <v/>
      </c>
      <c r="Y5932" s="37" t="str">
        <f t="shared" si="1673"/>
        <v/>
      </c>
      <c r="AA5932" s="54" t="str">
        <f t="shared" si="1674"/>
        <v/>
      </c>
      <c r="AC5932" s="121" t="str">
        <f t="shared" si="1675"/>
        <v/>
      </c>
      <c r="AD5932" s="111" t="str">
        <f t="shared" si="1676"/>
        <v/>
      </c>
      <c r="AE5932" s="122" t="str">
        <f t="shared" si="1677"/>
        <v/>
      </c>
      <c r="AF5932" s="123" t="str">
        <f t="shared" si="1678"/>
        <v>Qtr 1</v>
      </c>
      <c r="AG5932" s="122" t="str">
        <f t="shared" si="1679"/>
        <v/>
      </c>
      <c r="AI5932" s="124" t="str">
        <f t="shared" si="1680"/>
        <v/>
      </c>
      <c r="AK5932" s="103" t="str">
        <f t="shared" si="1681"/>
        <v/>
      </c>
      <c r="AL5932" s="104" t="str">
        <f t="shared" si="1682"/>
        <v/>
      </c>
      <c r="AN5932" s="37" t="str">
        <f>IF(AK5932="", "", COUNTIF(AK$11:AK$8010, "&lt;"&amp;AK5932)+1+COUNTIF(AK$11:AK5932, AK5932)-1)</f>
        <v/>
      </c>
      <c r="AO5932" s="37" t="str">
        <f>IF(AL5932="", "", COUNTIF(AL$11:AL$8010, "&gt;"&amp;AL5932)+1+COUNTIF(AL$11:AL5932, AL5932)-1)</f>
        <v/>
      </c>
    </row>
    <row r="5933" spans="1:41" x14ac:dyDescent="0.55000000000000004">
      <c r="A5933" s="5"/>
      <c r="B5933" s="284"/>
      <c r="C5933" s="285"/>
      <c r="D5933" s="286"/>
      <c r="E5933" s="287"/>
      <c r="F5933" s="288"/>
      <c r="G5933" s="5"/>
      <c r="J5933" s="7" t="str">
        <f t="shared" si="1665"/>
        <v/>
      </c>
      <c r="K5933" s="48" t="str">
        <f t="shared" si="1666"/>
        <v/>
      </c>
      <c r="L5933" s="48" t="str">
        <f t="shared" si="1667"/>
        <v/>
      </c>
      <c r="M5933" s="49" t="str">
        <f t="shared" si="1668"/>
        <v/>
      </c>
      <c r="U5933" s="103" t="str">
        <f t="shared" si="1669"/>
        <v/>
      </c>
      <c r="V5933" s="77" t="str">
        <f t="shared" si="1670"/>
        <v/>
      </c>
      <c r="W5933" s="37" t="str">
        <f t="shared" si="1671"/>
        <v/>
      </c>
      <c r="X5933" s="7" t="str">
        <f t="shared" si="1672"/>
        <v/>
      </c>
      <c r="Y5933" s="37" t="str">
        <f t="shared" si="1673"/>
        <v/>
      </c>
      <c r="AA5933" s="54" t="str">
        <f t="shared" si="1674"/>
        <v/>
      </c>
      <c r="AC5933" s="121" t="str">
        <f t="shared" si="1675"/>
        <v/>
      </c>
      <c r="AD5933" s="111" t="str">
        <f t="shared" si="1676"/>
        <v/>
      </c>
      <c r="AE5933" s="122" t="str">
        <f t="shared" si="1677"/>
        <v/>
      </c>
      <c r="AF5933" s="123" t="str">
        <f t="shared" si="1678"/>
        <v>Qtr 1</v>
      </c>
      <c r="AG5933" s="122" t="str">
        <f t="shared" si="1679"/>
        <v/>
      </c>
      <c r="AI5933" s="124" t="str">
        <f t="shared" si="1680"/>
        <v/>
      </c>
      <c r="AK5933" s="103" t="str">
        <f t="shared" si="1681"/>
        <v/>
      </c>
      <c r="AL5933" s="104" t="str">
        <f t="shared" si="1682"/>
        <v/>
      </c>
      <c r="AN5933" s="37" t="str">
        <f>IF(AK5933="", "", COUNTIF(AK$11:AK$8010, "&lt;"&amp;AK5933)+1+COUNTIF(AK$11:AK5933, AK5933)-1)</f>
        <v/>
      </c>
      <c r="AO5933" s="37" t="str">
        <f>IF(AL5933="", "", COUNTIF(AL$11:AL$8010, "&gt;"&amp;AL5933)+1+COUNTIF(AL$11:AL5933, AL5933)-1)</f>
        <v/>
      </c>
    </row>
    <row r="5934" spans="1:41" x14ac:dyDescent="0.55000000000000004">
      <c r="A5934" s="5"/>
      <c r="B5934" s="284"/>
      <c r="C5934" s="285"/>
      <c r="D5934" s="286"/>
      <c r="E5934" s="287"/>
      <c r="F5934" s="288"/>
      <c r="G5934" s="5"/>
      <c r="J5934" s="7" t="str">
        <f t="shared" si="1665"/>
        <v/>
      </c>
      <c r="K5934" s="48" t="str">
        <f t="shared" si="1666"/>
        <v/>
      </c>
      <c r="L5934" s="48" t="str">
        <f t="shared" si="1667"/>
        <v/>
      </c>
      <c r="M5934" s="49" t="str">
        <f t="shared" si="1668"/>
        <v/>
      </c>
      <c r="U5934" s="103" t="str">
        <f t="shared" si="1669"/>
        <v/>
      </c>
      <c r="V5934" s="77" t="str">
        <f t="shared" si="1670"/>
        <v/>
      </c>
      <c r="W5934" s="37" t="str">
        <f t="shared" si="1671"/>
        <v/>
      </c>
      <c r="X5934" s="7" t="str">
        <f t="shared" si="1672"/>
        <v/>
      </c>
      <c r="Y5934" s="37" t="str">
        <f t="shared" si="1673"/>
        <v/>
      </c>
      <c r="AA5934" s="54" t="str">
        <f t="shared" si="1674"/>
        <v/>
      </c>
      <c r="AC5934" s="121" t="str">
        <f t="shared" si="1675"/>
        <v/>
      </c>
      <c r="AD5934" s="111" t="str">
        <f t="shared" si="1676"/>
        <v/>
      </c>
      <c r="AE5934" s="122" t="str">
        <f t="shared" si="1677"/>
        <v/>
      </c>
      <c r="AF5934" s="123" t="str">
        <f t="shared" si="1678"/>
        <v>Qtr 1</v>
      </c>
      <c r="AG5934" s="122" t="str">
        <f t="shared" si="1679"/>
        <v/>
      </c>
      <c r="AI5934" s="124" t="str">
        <f t="shared" si="1680"/>
        <v/>
      </c>
      <c r="AK5934" s="103" t="str">
        <f t="shared" si="1681"/>
        <v/>
      </c>
      <c r="AL5934" s="104" t="str">
        <f t="shared" si="1682"/>
        <v/>
      </c>
      <c r="AN5934" s="37" t="str">
        <f>IF(AK5934="", "", COUNTIF(AK$11:AK$8010, "&lt;"&amp;AK5934)+1+COUNTIF(AK$11:AK5934, AK5934)-1)</f>
        <v/>
      </c>
      <c r="AO5934" s="37" t="str">
        <f>IF(AL5934="", "", COUNTIF(AL$11:AL$8010, "&gt;"&amp;AL5934)+1+COUNTIF(AL$11:AL5934, AL5934)-1)</f>
        <v/>
      </c>
    </row>
    <row r="5935" spans="1:41" x14ac:dyDescent="0.55000000000000004">
      <c r="A5935" s="5"/>
      <c r="B5935" s="284"/>
      <c r="C5935" s="285"/>
      <c r="D5935" s="286"/>
      <c r="E5935" s="287"/>
      <c r="F5935" s="288"/>
      <c r="G5935" s="5"/>
      <c r="J5935" s="7" t="str">
        <f t="shared" si="1665"/>
        <v/>
      </c>
      <c r="K5935" s="48" t="str">
        <f t="shared" si="1666"/>
        <v/>
      </c>
      <c r="L5935" s="48" t="str">
        <f t="shared" si="1667"/>
        <v/>
      </c>
      <c r="M5935" s="49" t="str">
        <f t="shared" si="1668"/>
        <v/>
      </c>
      <c r="U5935" s="103" t="str">
        <f t="shared" si="1669"/>
        <v/>
      </c>
      <c r="V5935" s="77" t="str">
        <f t="shared" si="1670"/>
        <v/>
      </c>
      <c r="W5935" s="37" t="str">
        <f t="shared" si="1671"/>
        <v/>
      </c>
      <c r="X5935" s="7" t="str">
        <f t="shared" si="1672"/>
        <v/>
      </c>
      <c r="Y5935" s="37" t="str">
        <f t="shared" si="1673"/>
        <v/>
      </c>
      <c r="AA5935" s="54" t="str">
        <f t="shared" si="1674"/>
        <v/>
      </c>
      <c r="AC5935" s="121" t="str">
        <f t="shared" si="1675"/>
        <v/>
      </c>
      <c r="AD5935" s="111" t="str">
        <f t="shared" si="1676"/>
        <v/>
      </c>
      <c r="AE5935" s="122" t="str">
        <f t="shared" si="1677"/>
        <v/>
      </c>
      <c r="AF5935" s="123" t="str">
        <f t="shared" si="1678"/>
        <v>Qtr 1</v>
      </c>
      <c r="AG5935" s="122" t="str">
        <f t="shared" si="1679"/>
        <v/>
      </c>
      <c r="AI5935" s="124" t="str">
        <f t="shared" si="1680"/>
        <v/>
      </c>
      <c r="AK5935" s="103" t="str">
        <f t="shared" si="1681"/>
        <v/>
      </c>
      <c r="AL5935" s="104" t="str">
        <f t="shared" si="1682"/>
        <v/>
      </c>
      <c r="AN5935" s="37" t="str">
        <f>IF(AK5935="", "", COUNTIF(AK$11:AK$8010, "&lt;"&amp;AK5935)+1+COUNTIF(AK$11:AK5935, AK5935)-1)</f>
        <v/>
      </c>
      <c r="AO5935" s="37" t="str">
        <f>IF(AL5935="", "", COUNTIF(AL$11:AL$8010, "&gt;"&amp;AL5935)+1+COUNTIF(AL$11:AL5935, AL5935)-1)</f>
        <v/>
      </c>
    </row>
    <row r="5936" spans="1:41" x14ac:dyDescent="0.55000000000000004">
      <c r="A5936" s="5"/>
      <c r="B5936" s="284"/>
      <c r="C5936" s="285"/>
      <c r="D5936" s="286"/>
      <c r="E5936" s="287"/>
      <c r="F5936" s="288"/>
      <c r="G5936" s="5"/>
      <c r="J5936" s="7" t="str">
        <f t="shared" si="1665"/>
        <v/>
      </c>
      <c r="K5936" s="48" t="str">
        <f t="shared" si="1666"/>
        <v/>
      </c>
      <c r="L5936" s="48" t="str">
        <f t="shared" si="1667"/>
        <v/>
      </c>
      <c r="M5936" s="49" t="str">
        <f t="shared" si="1668"/>
        <v/>
      </c>
      <c r="U5936" s="103" t="str">
        <f t="shared" si="1669"/>
        <v/>
      </c>
      <c r="V5936" s="77" t="str">
        <f t="shared" si="1670"/>
        <v/>
      </c>
      <c r="W5936" s="37" t="str">
        <f t="shared" si="1671"/>
        <v/>
      </c>
      <c r="X5936" s="7" t="str">
        <f t="shared" si="1672"/>
        <v/>
      </c>
      <c r="Y5936" s="37" t="str">
        <f t="shared" si="1673"/>
        <v/>
      </c>
      <c r="AA5936" s="54" t="str">
        <f t="shared" si="1674"/>
        <v/>
      </c>
      <c r="AC5936" s="121" t="str">
        <f t="shared" si="1675"/>
        <v/>
      </c>
      <c r="AD5936" s="111" t="str">
        <f t="shared" si="1676"/>
        <v/>
      </c>
      <c r="AE5936" s="122" t="str">
        <f t="shared" si="1677"/>
        <v/>
      </c>
      <c r="AF5936" s="123" t="str">
        <f t="shared" si="1678"/>
        <v>Qtr 1</v>
      </c>
      <c r="AG5936" s="122" t="str">
        <f t="shared" si="1679"/>
        <v/>
      </c>
      <c r="AI5936" s="124" t="str">
        <f t="shared" si="1680"/>
        <v/>
      </c>
      <c r="AK5936" s="103" t="str">
        <f t="shared" si="1681"/>
        <v/>
      </c>
      <c r="AL5936" s="104" t="str">
        <f t="shared" si="1682"/>
        <v/>
      </c>
      <c r="AN5936" s="37" t="str">
        <f>IF(AK5936="", "", COUNTIF(AK$11:AK$8010, "&lt;"&amp;AK5936)+1+COUNTIF(AK$11:AK5936, AK5936)-1)</f>
        <v/>
      </c>
      <c r="AO5936" s="37" t="str">
        <f>IF(AL5936="", "", COUNTIF(AL$11:AL$8010, "&gt;"&amp;AL5936)+1+COUNTIF(AL$11:AL5936, AL5936)-1)</f>
        <v/>
      </c>
    </row>
    <row r="5937" spans="1:41" x14ac:dyDescent="0.55000000000000004">
      <c r="A5937" s="5"/>
      <c r="B5937" s="284"/>
      <c r="C5937" s="285"/>
      <c r="D5937" s="286"/>
      <c r="E5937" s="287"/>
      <c r="F5937" s="288"/>
      <c r="G5937" s="5"/>
      <c r="J5937" s="7" t="str">
        <f t="shared" si="1665"/>
        <v/>
      </c>
      <c r="K5937" s="48" t="str">
        <f t="shared" si="1666"/>
        <v/>
      </c>
      <c r="L5937" s="48" t="str">
        <f t="shared" si="1667"/>
        <v/>
      </c>
      <c r="M5937" s="49" t="str">
        <f t="shared" si="1668"/>
        <v/>
      </c>
      <c r="U5937" s="103" t="str">
        <f t="shared" si="1669"/>
        <v/>
      </c>
      <c r="V5937" s="77" t="str">
        <f t="shared" si="1670"/>
        <v/>
      </c>
      <c r="W5937" s="37" t="str">
        <f t="shared" si="1671"/>
        <v/>
      </c>
      <c r="X5937" s="7" t="str">
        <f t="shared" si="1672"/>
        <v/>
      </c>
      <c r="Y5937" s="37" t="str">
        <f t="shared" si="1673"/>
        <v/>
      </c>
      <c r="AA5937" s="54" t="str">
        <f t="shared" si="1674"/>
        <v/>
      </c>
      <c r="AC5937" s="121" t="str">
        <f t="shared" si="1675"/>
        <v/>
      </c>
      <c r="AD5937" s="111" t="str">
        <f t="shared" si="1676"/>
        <v/>
      </c>
      <c r="AE5937" s="122" t="str">
        <f t="shared" si="1677"/>
        <v/>
      </c>
      <c r="AF5937" s="123" t="str">
        <f t="shared" si="1678"/>
        <v>Qtr 1</v>
      </c>
      <c r="AG5937" s="122" t="str">
        <f t="shared" si="1679"/>
        <v/>
      </c>
      <c r="AI5937" s="124" t="str">
        <f t="shared" si="1680"/>
        <v/>
      </c>
      <c r="AK5937" s="103" t="str">
        <f t="shared" si="1681"/>
        <v/>
      </c>
      <c r="AL5937" s="104" t="str">
        <f t="shared" si="1682"/>
        <v/>
      </c>
      <c r="AN5937" s="37" t="str">
        <f>IF(AK5937="", "", COUNTIF(AK$11:AK$8010, "&lt;"&amp;AK5937)+1+COUNTIF(AK$11:AK5937, AK5937)-1)</f>
        <v/>
      </c>
      <c r="AO5937" s="37" t="str">
        <f>IF(AL5937="", "", COUNTIF(AL$11:AL$8010, "&gt;"&amp;AL5937)+1+COUNTIF(AL$11:AL5937, AL5937)-1)</f>
        <v/>
      </c>
    </row>
    <row r="5938" spans="1:41" x14ac:dyDescent="0.55000000000000004">
      <c r="A5938" s="5"/>
      <c r="B5938" s="284"/>
      <c r="C5938" s="285"/>
      <c r="D5938" s="286"/>
      <c r="E5938" s="287"/>
      <c r="F5938" s="288"/>
      <c r="G5938" s="5"/>
      <c r="J5938" s="7" t="str">
        <f t="shared" si="1665"/>
        <v/>
      </c>
      <c r="K5938" s="48" t="str">
        <f t="shared" si="1666"/>
        <v/>
      </c>
      <c r="L5938" s="48" t="str">
        <f t="shared" si="1667"/>
        <v/>
      </c>
      <c r="M5938" s="49" t="str">
        <f t="shared" si="1668"/>
        <v/>
      </c>
      <c r="U5938" s="103" t="str">
        <f t="shared" si="1669"/>
        <v/>
      </c>
      <c r="V5938" s="77" t="str">
        <f t="shared" si="1670"/>
        <v/>
      </c>
      <c r="W5938" s="37" t="str">
        <f t="shared" si="1671"/>
        <v/>
      </c>
      <c r="X5938" s="7" t="str">
        <f t="shared" si="1672"/>
        <v/>
      </c>
      <c r="Y5938" s="37" t="str">
        <f t="shared" si="1673"/>
        <v/>
      </c>
      <c r="AA5938" s="54" t="str">
        <f t="shared" si="1674"/>
        <v/>
      </c>
      <c r="AC5938" s="121" t="str">
        <f t="shared" si="1675"/>
        <v/>
      </c>
      <c r="AD5938" s="111" t="str">
        <f t="shared" si="1676"/>
        <v/>
      </c>
      <c r="AE5938" s="122" t="str">
        <f t="shared" si="1677"/>
        <v/>
      </c>
      <c r="AF5938" s="123" t="str">
        <f t="shared" si="1678"/>
        <v>Qtr 1</v>
      </c>
      <c r="AG5938" s="122" t="str">
        <f t="shared" si="1679"/>
        <v/>
      </c>
      <c r="AI5938" s="124" t="str">
        <f t="shared" si="1680"/>
        <v/>
      </c>
      <c r="AK5938" s="103" t="str">
        <f t="shared" si="1681"/>
        <v/>
      </c>
      <c r="AL5938" s="104" t="str">
        <f t="shared" si="1682"/>
        <v/>
      </c>
      <c r="AN5938" s="37" t="str">
        <f>IF(AK5938="", "", COUNTIF(AK$11:AK$8010, "&lt;"&amp;AK5938)+1+COUNTIF(AK$11:AK5938, AK5938)-1)</f>
        <v/>
      </c>
      <c r="AO5938" s="37" t="str">
        <f>IF(AL5938="", "", COUNTIF(AL$11:AL$8010, "&gt;"&amp;AL5938)+1+COUNTIF(AL$11:AL5938, AL5938)-1)</f>
        <v/>
      </c>
    </row>
    <row r="5939" spans="1:41" x14ac:dyDescent="0.55000000000000004">
      <c r="A5939" s="5"/>
      <c r="B5939" s="284"/>
      <c r="C5939" s="285"/>
      <c r="D5939" s="286"/>
      <c r="E5939" s="287"/>
      <c r="F5939" s="288"/>
      <c r="G5939" s="5"/>
      <c r="J5939" s="7" t="str">
        <f t="shared" si="1665"/>
        <v/>
      </c>
      <c r="K5939" s="48" t="str">
        <f t="shared" si="1666"/>
        <v/>
      </c>
      <c r="L5939" s="48" t="str">
        <f t="shared" si="1667"/>
        <v/>
      </c>
      <c r="M5939" s="49" t="str">
        <f t="shared" si="1668"/>
        <v/>
      </c>
      <c r="U5939" s="103" t="str">
        <f t="shared" si="1669"/>
        <v/>
      </c>
      <c r="V5939" s="77" t="str">
        <f t="shared" si="1670"/>
        <v/>
      </c>
      <c r="W5939" s="37" t="str">
        <f t="shared" si="1671"/>
        <v/>
      </c>
      <c r="X5939" s="7" t="str">
        <f t="shared" si="1672"/>
        <v/>
      </c>
      <c r="Y5939" s="37" t="str">
        <f t="shared" si="1673"/>
        <v/>
      </c>
      <c r="AA5939" s="54" t="str">
        <f t="shared" si="1674"/>
        <v/>
      </c>
      <c r="AC5939" s="121" t="str">
        <f t="shared" si="1675"/>
        <v/>
      </c>
      <c r="AD5939" s="111" t="str">
        <f t="shared" si="1676"/>
        <v/>
      </c>
      <c r="AE5939" s="122" t="str">
        <f t="shared" si="1677"/>
        <v/>
      </c>
      <c r="AF5939" s="123" t="str">
        <f t="shared" si="1678"/>
        <v>Qtr 1</v>
      </c>
      <c r="AG5939" s="122" t="str">
        <f t="shared" si="1679"/>
        <v/>
      </c>
      <c r="AI5939" s="124" t="str">
        <f t="shared" si="1680"/>
        <v/>
      </c>
      <c r="AK5939" s="103" t="str">
        <f t="shared" si="1681"/>
        <v/>
      </c>
      <c r="AL5939" s="104" t="str">
        <f t="shared" si="1682"/>
        <v/>
      </c>
      <c r="AN5939" s="37" t="str">
        <f>IF(AK5939="", "", COUNTIF(AK$11:AK$8010, "&lt;"&amp;AK5939)+1+COUNTIF(AK$11:AK5939, AK5939)-1)</f>
        <v/>
      </c>
      <c r="AO5939" s="37" t="str">
        <f>IF(AL5939="", "", COUNTIF(AL$11:AL$8010, "&gt;"&amp;AL5939)+1+COUNTIF(AL$11:AL5939, AL5939)-1)</f>
        <v/>
      </c>
    </row>
    <row r="5940" spans="1:41" x14ac:dyDescent="0.55000000000000004">
      <c r="A5940" s="5"/>
      <c r="B5940" s="284"/>
      <c r="C5940" s="285"/>
      <c r="D5940" s="286"/>
      <c r="E5940" s="287"/>
      <c r="F5940" s="288"/>
      <c r="G5940" s="5"/>
      <c r="J5940" s="7" t="str">
        <f t="shared" si="1665"/>
        <v/>
      </c>
      <c r="K5940" s="48" t="str">
        <f t="shared" si="1666"/>
        <v/>
      </c>
      <c r="L5940" s="48" t="str">
        <f t="shared" si="1667"/>
        <v/>
      </c>
      <c r="M5940" s="49" t="str">
        <f t="shared" si="1668"/>
        <v/>
      </c>
      <c r="U5940" s="103" t="str">
        <f t="shared" si="1669"/>
        <v/>
      </c>
      <c r="V5940" s="77" t="str">
        <f t="shared" si="1670"/>
        <v/>
      </c>
      <c r="W5940" s="37" t="str">
        <f t="shared" si="1671"/>
        <v/>
      </c>
      <c r="X5940" s="7" t="str">
        <f t="shared" si="1672"/>
        <v/>
      </c>
      <c r="Y5940" s="37" t="str">
        <f t="shared" si="1673"/>
        <v/>
      </c>
      <c r="AA5940" s="54" t="str">
        <f t="shared" si="1674"/>
        <v/>
      </c>
      <c r="AC5940" s="121" t="str">
        <f t="shared" si="1675"/>
        <v/>
      </c>
      <c r="AD5940" s="111" t="str">
        <f t="shared" si="1676"/>
        <v/>
      </c>
      <c r="AE5940" s="122" t="str">
        <f t="shared" si="1677"/>
        <v/>
      </c>
      <c r="AF5940" s="123" t="str">
        <f t="shared" si="1678"/>
        <v>Qtr 1</v>
      </c>
      <c r="AG5940" s="122" t="str">
        <f t="shared" si="1679"/>
        <v/>
      </c>
      <c r="AI5940" s="124" t="str">
        <f t="shared" si="1680"/>
        <v/>
      </c>
      <c r="AK5940" s="103" t="str">
        <f t="shared" si="1681"/>
        <v/>
      </c>
      <c r="AL5940" s="104" t="str">
        <f t="shared" si="1682"/>
        <v/>
      </c>
      <c r="AN5940" s="37" t="str">
        <f>IF(AK5940="", "", COUNTIF(AK$11:AK$8010, "&lt;"&amp;AK5940)+1+COUNTIF(AK$11:AK5940, AK5940)-1)</f>
        <v/>
      </c>
      <c r="AO5940" s="37" t="str">
        <f>IF(AL5940="", "", COUNTIF(AL$11:AL$8010, "&gt;"&amp;AL5940)+1+COUNTIF(AL$11:AL5940, AL5940)-1)</f>
        <v/>
      </c>
    </row>
    <row r="5941" spans="1:41" x14ac:dyDescent="0.55000000000000004">
      <c r="A5941" s="5"/>
      <c r="B5941" s="284"/>
      <c r="C5941" s="285"/>
      <c r="D5941" s="286"/>
      <c r="E5941" s="287"/>
      <c r="F5941" s="288"/>
      <c r="G5941" s="5"/>
      <c r="J5941" s="7" t="str">
        <f t="shared" si="1665"/>
        <v/>
      </c>
      <c r="K5941" s="48" t="str">
        <f t="shared" si="1666"/>
        <v/>
      </c>
      <c r="L5941" s="48" t="str">
        <f t="shared" si="1667"/>
        <v/>
      </c>
      <c r="M5941" s="49" t="str">
        <f t="shared" si="1668"/>
        <v/>
      </c>
      <c r="U5941" s="103" t="str">
        <f t="shared" si="1669"/>
        <v/>
      </c>
      <c r="V5941" s="77" t="str">
        <f t="shared" si="1670"/>
        <v/>
      </c>
      <c r="W5941" s="37" t="str">
        <f t="shared" si="1671"/>
        <v/>
      </c>
      <c r="X5941" s="7" t="str">
        <f t="shared" si="1672"/>
        <v/>
      </c>
      <c r="Y5941" s="37" t="str">
        <f t="shared" si="1673"/>
        <v/>
      </c>
      <c r="AA5941" s="54" t="str">
        <f t="shared" si="1674"/>
        <v/>
      </c>
      <c r="AC5941" s="121" t="str">
        <f t="shared" si="1675"/>
        <v/>
      </c>
      <c r="AD5941" s="111" t="str">
        <f t="shared" si="1676"/>
        <v/>
      </c>
      <c r="AE5941" s="122" t="str">
        <f t="shared" si="1677"/>
        <v/>
      </c>
      <c r="AF5941" s="123" t="str">
        <f t="shared" si="1678"/>
        <v>Qtr 1</v>
      </c>
      <c r="AG5941" s="122" t="str">
        <f t="shared" si="1679"/>
        <v/>
      </c>
      <c r="AI5941" s="124" t="str">
        <f t="shared" si="1680"/>
        <v/>
      </c>
      <c r="AK5941" s="103" t="str">
        <f t="shared" si="1681"/>
        <v/>
      </c>
      <c r="AL5941" s="104" t="str">
        <f t="shared" si="1682"/>
        <v/>
      </c>
      <c r="AN5941" s="37" t="str">
        <f>IF(AK5941="", "", COUNTIF(AK$11:AK$8010, "&lt;"&amp;AK5941)+1+COUNTIF(AK$11:AK5941, AK5941)-1)</f>
        <v/>
      </c>
      <c r="AO5941" s="37" t="str">
        <f>IF(AL5941="", "", COUNTIF(AL$11:AL$8010, "&gt;"&amp;AL5941)+1+COUNTIF(AL$11:AL5941, AL5941)-1)</f>
        <v/>
      </c>
    </row>
    <row r="5942" spans="1:41" x14ac:dyDescent="0.55000000000000004">
      <c r="A5942" s="5"/>
      <c r="B5942" s="284"/>
      <c r="C5942" s="285"/>
      <c r="D5942" s="286"/>
      <c r="E5942" s="287"/>
      <c r="F5942" s="288"/>
      <c r="G5942" s="5"/>
      <c r="J5942" s="7" t="str">
        <f t="shared" si="1665"/>
        <v/>
      </c>
      <c r="K5942" s="48" t="str">
        <f t="shared" si="1666"/>
        <v/>
      </c>
      <c r="L5942" s="48" t="str">
        <f t="shared" si="1667"/>
        <v/>
      </c>
      <c r="M5942" s="49" t="str">
        <f t="shared" si="1668"/>
        <v/>
      </c>
      <c r="U5942" s="103" t="str">
        <f t="shared" si="1669"/>
        <v/>
      </c>
      <c r="V5942" s="77" t="str">
        <f t="shared" si="1670"/>
        <v/>
      </c>
      <c r="W5942" s="37" t="str">
        <f t="shared" si="1671"/>
        <v/>
      </c>
      <c r="X5942" s="7" t="str">
        <f t="shared" si="1672"/>
        <v/>
      </c>
      <c r="Y5942" s="37" t="str">
        <f t="shared" si="1673"/>
        <v/>
      </c>
      <c r="AA5942" s="54" t="str">
        <f t="shared" si="1674"/>
        <v/>
      </c>
      <c r="AC5942" s="121" t="str">
        <f t="shared" si="1675"/>
        <v/>
      </c>
      <c r="AD5942" s="111" t="str">
        <f t="shared" si="1676"/>
        <v/>
      </c>
      <c r="AE5942" s="122" t="str">
        <f t="shared" si="1677"/>
        <v/>
      </c>
      <c r="AF5942" s="123" t="str">
        <f t="shared" si="1678"/>
        <v>Qtr 1</v>
      </c>
      <c r="AG5942" s="122" t="str">
        <f t="shared" si="1679"/>
        <v/>
      </c>
      <c r="AI5942" s="124" t="str">
        <f t="shared" si="1680"/>
        <v/>
      </c>
      <c r="AK5942" s="103" t="str">
        <f t="shared" si="1681"/>
        <v/>
      </c>
      <c r="AL5942" s="104" t="str">
        <f t="shared" si="1682"/>
        <v/>
      </c>
      <c r="AN5942" s="37" t="str">
        <f>IF(AK5942="", "", COUNTIF(AK$11:AK$8010, "&lt;"&amp;AK5942)+1+COUNTIF(AK$11:AK5942, AK5942)-1)</f>
        <v/>
      </c>
      <c r="AO5942" s="37" t="str">
        <f>IF(AL5942="", "", COUNTIF(AL$11:AL$8010, "&gt;"&amp;AL5942)+1+COUNTIF(AL$11:AL5942, AL5942)-1)</f>
        <v/>
      </c>
    </row>
    <row r="5943" spans="1:41" x14ac:dyDescent="0.55000000000000004">
      <c r="A5943" s="5"/>
      <c r="B5943" s="284"/>
      <c r="C5943" s="285"/>
      <c r="D5943" s="286"/>
      <c r="E5943" s="287"/>
      <c r="F5943" s="288"/>
      <c r="G5943" s="5"/>
      <c r="J5943" s="7" t="str">
        <f t="shared" si="1665"/>
        <v/>
      </c>
      <c r="K5943" s="48" t="str">
        <f t="shared" si="1666"/>
        <v/>
      </c>
      <c r="L5943" s="48" t="str">
        <f t="shared" si="1667"/>
        <v/>
      </c>
      <c r="M5943" s="49" t="str">
        <f t="shared" si="1668"/>
        <v/>
      </c>
      <c r="U5943" s="103" t="str">
        <f t="shared" si="1669"/>
        <v/>
      </c>
      <c r="V5943" s="77" t="str">
        <f t="shared" si="1670"/>
        <v/>
      </c>
      <c r="W5943" s="37" t="str">
        <f t="shared" si="1671"/>
        <v/>
      </c>
      <c r="X5943" s="7" t="str">
        <f t="shared" si="1672"/>
        <v/>
      </c>
      <c r="Y5943" s="37" t="str">
        <f t="shared" si="1673"/>
        <v/>
      </c>
      <c r="AA5943" s="54" t="str">
        <f t="shared" si="1674"/>
        <v/>
      </c>
      <c r="AC5943" s="121" t="str">
        <f t="shared" si="1675"/>
        <v/>
      </c>
      <c r="AD5943" s="111" t="str">
        <f t="shared" si="1676"/>
        <v/>
      </c>
      <c r="AE5943" s="122" t="str">
        <f t="shared" si="1677"/>
        <v/>
      </c>
      <c r="AF5943" s="123" t="str">
        <f t="shared" si="1678"/>
        <v>Qtr 1</v>
      </c>
      <c r="AG5943" s="122" t="str">
        <f t="shared" si="1679"/>
        <v/>
      </c>
      <c r="AI5943" s="124" t="str">
        <f t="shared" si="1680"/>
        <v/>
      </c>
      <c r="AK5943" s="103" t="str">
        <f t="shared" si="1681"/>
        <v/>
      </c>
      <c r="AL5943" s="104" t="str">
        <f t="shared" si="1682"/>
        <v/>
      </c>
      <c r="AN5943" s="37" t="str">
        <f>IF(AK5943="", "", COUNTIF(AK$11:AK$8010, "&lt;"&amp;AK5943)+1+COUNTIF(AK$11:AK5943, AK5943)-1)</f>
        <v/>
      </c>
      <c r="AO5943" s="37" t="str">
        <f>IF(AL5943="", "", COUNTIF(AL$11:AL$8010, "&gt;"&amp;AL5943)+1+COUNTIF(AL$11:AL5943, AL5943)-1)</f>
        <v/>
      </c>
    </row>
    <row r="5944" spans="1:41" x14ac:dyDescent="0.55000000000000004">
      <c r="A5944" s="5"/>
      <c r="B5944" s="284"/>
      <c r="C5944" s="285"/>
      <c r="D5944" s="286"/>
      <c r="E5944" s="287"/>
      <c r="F5944" s="288"/>
      <c r="G5944" s="5"/>
      <c r="J5944" s="7" t="str">
        <f t="shared" si="1665"/>
        <v/>
      </c>
      <c r="K5944" s="48" t="str">
        <f t="shared" si="1666"/>
        <v/>
      </c>
      <c r="L5944" s="48" t="str">
        <f t="shared" si="1667"/>
        <v/>
      </c>
      <c r="M5944" s="49" t="str">
        <f t="shared" si="1668"/>
        <v/>
      </c>
      <c r="U5944" s="103" t="str">
        <f t="shared" si="1669"/>
        <v/>
      </c>
      <c r="V5944" s="77" t="str">
        <f t="shared" si="1670"/>
        <v/>
      </c>
      <c r="W5944" s="37" t="str">
        <f t="shared" si="1671"/>
        <v/>
      </c>
      <c r="X5944" s="7" t="str">
        <f t="shared" si="1672"/>
        <v/>
      </c>
      <c r="Y5944" s="37" t="str">
        <f t="shared" si="1673"/>
        <v/>
      </c>
      <c r="AA5944" s="54" t="str">
        <f t="shared" si="1674"/>
        <v/>
      </c>
      <c r="AC5944" s="121" t="str">
        <f t="shared" si="1675"/>
        <v/>
      </c>
      <c r="AD5944" s="111" t="str">
        <f t="shared" si="1676"/>
        <v/>
      </c>
      <c r="AE5944" s="122" t="str">
        <f t="shared" si="1677"/>
        <v/>
      </c>
      <c r="AF5944" s="123" t="str">
        <f t="shared" si="1678"/>
        <v>Qtr 1</v>
      </c>
      <c r="AG5944" s="122" t="str">
        <f t="shared" si="1679"/>
        <v/>
      </c>
      <c r="AI5944" s="124" t="str">
        <f t="shared" si="1680"/>
        <v/>
      </c>
      <c r="AK5944" s="103" t="str">
        <f t="shared" si="1681"/>
        <v/>
      </c>
      <c r="AL5944" s="104" t="str">
        <f t="shared" si="1682"/>
        <v/>
      </c>
      <c r="AN5944" s="37" t="str">
        <f>IF(AK5944="", "", COUNTIF(AK$11:AK$8010, "&lt;"&amp;AK5944)+1+COUNTIF(AK$11:AK5944, AK5944)-1)</f>
        <v/>
      </c>
      <c r="AO5944" s="37" t="str">
        <f>IF(AL5944="", "", COUNTIF(AL$11:AL$8010, "&gt;"&amp;AL5944)+1+COUNTIF(AL$11:AL5944, AL5944)-1)</f>
        <v/>
      </c>
    </row>
    <row r="5945" spans="1:41" x14ac:dyDescent="0.55000000000000004">
      <c r="A5945" s="5"/>
      <c r="B5945" s="284"/>
      <c r="C5945" s="285"/>
      <c r="D5945" s="286"/>
      <c r="E5945" s="287"/>
      <c r="F5945" s="288"/>
      <c r="G5945" s="5"/>
      <c r="J5945" s="7" t="str">
        <f t="shared" si="1665"/>
        <v/>
      </c>
      <c r="K5945" s="48" t="str">
        <f t="shared" si="1666"/>
        <v/>
      </c>
      <c r="L5945" s="48" t="str">
        <f t="shared" si="1667"/>
        <v/>
      </c>
      <c r="M5945" s="49" t="str">
        <f t="shared" si="1668"/>
        <v/>
      </c>
      <c r="U5945" s="103" t="str">
        <f t="shared" si="1669"/>
        <v/>
      </c>
      <c r="V5945" s="77" t="str">
        <f t="shared" si="1670"/>
        <v/>
      </c>
      <c r="W5945" s="37" t="str">
        <f t="shared" si="1671"/>
        <v/>
      </c>
      <c r="X5945" s="7" t="str">
        <f t="shared" si="1672"/>
        <v/>
      </c>
      <c r="Y5945" s="37" t="str">
        <f t="shared" si="1673"/>
        <v/>
      </c>
      <c r="AA5945" s="54" t="str">
        <f t="shared" si="1674"/>
        <v/>
      </c>
      <c r="AC5945" s="121" t="str">
        <f t="shared" si="1675"/>
        <v/>
      </c>
      <c r="AD5945" s="111" t="str">
        <f t="shared" si="1676"/>
        <v/>
      </c>
      <c r="AE5945" s="122" t="str">
        <f t="shared" si="1677"/>
        <v/>
      </c>
      <c r="AF5945" s="123" t="str">
        <f t="shared" si="1678"/>
        <v>Qtr 1</v>
      </c>
      <c r="AG5945" s="122" t="str">
        <f t="shared" si="1679"/>
        <v/>
      </c>
      <c r="AI5945" s="124" t="str">
        <f t="shared" si="1680"/>
        <v/>
      </c>
      <c r="AK5945" s="103" t="str">
        <f t="shared" si="1681"/>
        <v/>
      </c>
      <c r="AL5945" s="104" t="str">
        <f t="shared" si="1682"/>
        <v/>
      </c>
      <c r="AN5945" s="37" t="str">
        <f>IF(AK5945="", "", COUNTIF(AK$11:AK$8010, "&lt;"&amp;AK5945)+1+COUNTIF(AK$11:AK5945, AK5945)-1)</f>
        <v/>
      </c>
      <c r="AO5945" s="37" t="str">
        <f>IF(AL5945="", "", COUNTIF(AL$11:AL$8010, "&gt;"&amp;AL5945)+1+COUNTIF(AL$11:AL5945, AL5945)-1)</f>
        <v/>
      </c>
    </row>
    <row r="5946" spans="1:41" x14ac:dyDescent="0.55000000000000004">
      <c r="A5946" s="5"/>
      <c r="B5946" s="284"/>
      <c r="C5946" s="285"/>
      <c r="D5946" s="286"/>
      <c r="E5946" s="287"/>
      <c r="F5946" s="288"/>
      <c r="G5946" s="5"/>
      <c r="J5946" s="7" t="str">
        <f t="shared" si="1665"/>
        <v/>
      </c>
      <c r="K5946" s="48" t="str">
        <f t="shared" si="1666"/>
        <v/>
      </c>
      <c r="L5946" s="48" t="str">
        <f t="shared" si="1667"/>
        <v/>
      </c>
      <c r="M5946" s="49" t="str">
        <f t="shared" si="1668"/>
        <v/>
      </c>
      <c r="U5946" s="103" t="str">
        <f t="shared" si="1669"/>
        <v/>
      </c>
      <c r="V5946" s="77" t="str">
        <f t="shared" si="1670"/>
        <v/>
      </c>
      <c r="W5946" s="37" t="str">
        <f t="shared" si="1671"/>
        <v/>
      </c>
      <c r="X5946" s="7" t="str">
        <f t="shared" si="1672"/>
        <v/>
      </c>
      <c r="Y5946" s="37" t="str">
        <f t="shared" si="1673"/>
        <v/>
      </c>
      <c r="AA5946" s="54" t="str">
        <f t="shared" si="1674"/>
        <v/>
      </c>
      <c r="AC5946" s="121" t="str">
        <f t="shared" si="1675"/>
        <v/>
      </c>
      <c r="AD5946" s="111" t="str">
        <f t="shared" si="1676"/>
        <v/>
      </c>
      <c r="AE5946" s="122" t="str">
        <f t="shared" si="1677"/>
        <v/>
      </c>
      <c r="AF5946" s="123" t="str">
        <f t="shared" si="1678"/>
        <v>Qtr 1</v>
      </c>
      <c r="AG5946" s="122" t="str">
        <f t="shared" si="1679"/>
        <v/>
      </c>
      <c r="AI5946" s="124" t="str">
        <f t="shared" si="1680"/>
        <v/>
      </c>
      <c r="AK5946" s="103" t="str">
        <f t="shared" si="1681"/>
        <v/>
      </c>
      <c r="AL5946" s="104" t="str">
        <f t="shared" si="1682"/>
        <v/>
      </c>
      <c r="AN5946" s="37" t="str">
        <f>IF(AK5946="", "", COUNTIF(AK$11:AK$8010, "&lt;"&amp;AK5946)+1+COUNTIF(AK$11:AK5946, AK5946)-1)</f>
        <v/>
      </c>
      <c r="AO5946" s="37" t="str">
        <f>IF(AL5946="", "", COUNTIF(AL$11:AL$8010, "&gt;"&amp;AL5946)+1+COUNTIF(AL$11:AL5946, AL5946)-1)</f>
        <v/>
      </c>
    </row>
    <row r="5947" spans="1:41" x14ac:dyDescent="0.55000000000000004">
      <c r="A5947" s="5"/>
      <c r="B5947" s="284"/>
      <c r="C5947" s="285"/>
      <c r="D5947" s="286"/>
      <c r="E5947" s="287"/>
      <c r="F5947" s="288"/>
      <c r="G5947" s="5"/>
      <c r="J5947" s="7" t="str">
        <f t="shared" si="1665"/>
        <v/>
      </c>
      <c r="K5947" s="48" t="str">
        <f t="shared" si="1666"/>
        <v/>
      </c>
      <c r="L5947" s="48" t="str">
        <f t="shared" si="1667"/>
        <v/>
      </c>
      <c r="M5947" s="49" t="str">
        <f t="shared" si="1668"/>
        <v/>
      </c>
      <c r="U5947" s="103" t="str">
        <f t="shared" si="1669"/>
        <v/>
      </c>
      <c r="V5947" s="77" t="str">
        <f t="shared" si="1670"/>
        <v/>
      </c>
      <c r="W5947" s="37" t="str">
        <f t="shared" si="1671"/>
        <v/>
      </c>
      <c r="X5947" s="7" t="str">
        <f t="shared" si="1672"/>
        <v/>
      </c>
      <c r="Y5947" s="37" t="str">
        <f t="shared" si="1673"/>
        <v/>
      </c>
      <c r="AA5947" s="54" t="str">
        <f t="shared" si="1674"/>
        <v/>
      </c>
      <c r="AC5947" s="121" t="str">
        <f t="shared" si="1675"/>
        <v/>
      </c>
      <c r="AD5947" s="111" t="str">
        <f t="shared" si="1676"/>
        <v/>
      </c>
      <c r="AE5947" s="122" t="str">
        <f t="shared" si="1677"/>
        <v/>
      </c>
      <c r="AF5947" s="123" t="str">
        <f t="shared" si="1678"/>
        <v>Qtr 1</v>
      </c>
      <c r="AG5947" s="122" t="str">
        <f t="shared" si="1679"/>
        <v/>
      </c>
      <c r="AI5947" s="124" t="str">
        <f t="shared" si="1680"/>
        <v/>
      </c>
      <c r="AK5947" s="103" t="str">
        <f t="shared" si="1681"/>
        <v/>
      </c>
      <c r="AL5947" s="104" t="str">
        <f t="shared" si="1682"/>
        <v/>
      </c>
      <c r="AN5947" s="37" t="str">
        <f>IF(AK5947="", "", COUNTIF(AK$11:AK$8010, "&lt;"&amp;AK5947)+1+COUNTIF(AK$11:AK5947, AK5947)-1)</f>
        <v/>
      </c>
      <c r="AO5947" s="37" t="str">
        <f>IF(AL5947="", "", COUNTIF(AL$11:AL$8010, "&gt;"&amp;AL5947)+1+COUNTIF(AL$11:AL5947, AL5947)-1)</f>
        <v/>
      </c>
    </row>
    <row r="5948" spans="1:41" x14ac:dyDescent="0.55000000000000004">
      <c r="A5948" s="5"/>
      <c r="B5948" s="284"/>
      <c r="C5948" s="285"/>
      <c r="D5948" s="286"/>
      <c r="E5948" s="287"/>
      <c r="F5948" s="288"/>
      <c r="G5948" s="5"/>
      <c r="J5948" s="7" t="str">
        <f t="shared" si="1665"/>
        <v/>
      </c>
      <c r="K5948" s="48" t="str">
        <f t="shared" si="1666"/>
        <v/>
      </c>
      <c r="L5948" s="48" t="str">
        <f t="shared" si="1667"/>
        <v/>
      </c>
      <c r="M5948" s="49" t="str">
        <f t="shared" si="1668"/>
        <v/>
      </c>
      <c r="U5948" s="103" t="str">
        <f t="shared" si="1669"/>
        <v/>
      </c>
      <c r="V5948" s="77" t="str">
        <f t="shared" si="1670"/>
        <v/>
      </c>
      <c r="W5948" s="37" t="str">
        <f t="shared" si="1671"/>
        <v/>
      </c>
      <c r="X5948" s="7" t="str">
        <f t="shared" si="1672"/>
        <v/>
      </c>
      <c r="Y5948" s="37" t="str">
        <f t="shared" si="1673"/>
        <v/>
      </c>
      <c r="AA5948" s="54" t="str">
        <f t="shared" si="1674"/>
        <v/>
      </c>
      <c r="AC5948" s="121" t="str">
        <f t="shared" si="1675"/>
        <v/>
      </c>
      <c r="AD5948" s="111" t="str">
        <f t="shared" si="1676"/>
        <v/>
      </c>
      <c r="AE5948" s="122" t="str">
        <f t="shared" si="1677"/>
        <v/>
      </c>
      <c r="AF5948" s="123" t="str">
        <f t="shared" si="1678"/>
        <v>Qtr 1</v>
      </c>
      <c r="AG5948" s="122" t="str">
        <f t="shared" si="1679"/>
        <v/>
      </c>
      <c r="AI5948" s="124" t="str">
        <f t="shared" si="1680"/>
        <v/>
      </c>
      <c r="AK5948" s="103" t="str">
        <f t="shared" si="1681"/>
        <v/>
      </c>
      <c r="AL5948" s="104" t="str">
        <f t="shared" si="1682"/>
        <v/>
      </c>
      <c r="AN5948" s="37" t="str">
        <f>IF(AK5948="", "", COUNTIF(AK$11:AK$8010, "&lt;"&amp;AK5948)+1+COUNTIF(AK$11:AK5948, AK5948)-1)</f>
        <v/>
      </c>
      <c r="AO5948" s="37" t="str">
        <f>IF(AL5948="", "", COUNTIF(AL$11:AL$8010, "&gt;"&amp;AL5948)+1+COUNTIF(AL$11:AL5948, AL5948)-1)</f>
        <v/>
      </c>
    </row>
    <row r="5949" spans="1:41" x14ac:dyDescent="0.55000000000000004">
      <c r="A5949" s="5"/>
      <c r="B5949" s="284"/>
      <c r="C5949" s="285"/>
      <c r="D5949" s="286"/>
      <c r="E5949" s="287"/>
      <c r="F5949" s="288"/>
      <c r="G5949" s="5"/>
      <c r="J5949" s="7" t="str">
        <f t="shared" si="1665"/>
        <v/>
      </c>
      <c r="K5949" s="48" t="str">
        <f t="shared" si="1666"/>
        <v/>
      </c>
      <c r="L5949" s="48" t="str">
        <f t="shared" si="1667"/>
        <v/>
      </c>
      <c r="M5949" s="49" t="str">
        <f t="shared" si="1668"/>
        <v/>
      </c>
      <c r="U5949" s="103" t="str">
        <f t="shared" si="1669"/>
        <v/>
      </c>
      <c r="V5949" s="77" t="str">
        <f t="shared" si="1670"/>
        <v/>
      </c>
      <c r="W5949" s="37" t="str">
        <f t="shared" si="1671"/>
        <v/>
      </c>
      <c r="X5949" s="7" t="str">
        <f t="shared" si="1672"/>
        <v/>
      </c>
      <c r="Y5949" s="37" t="str">
        <f t="shared" si="1673"/>
        <v/>
      </c>
      <c r="AA5949" s="54" t="str">
        <f t="shared" si="1674"/>
        <v/>
      </c>
      <c r="AC5949" s="121" t="str">
        <f t="shared" si="1675"/>
        <v/>
      </c>
      <c r="AD5949" s="111" t="str">
        <f t="shared" si="1676"/>
        <v/>
      </c>
      <c r="AE5949" s="122" t="str">
        <f t="shared" si="1677"/>
        <v/>
      </c>
      <c r="AF5949" s="123" t="str">
        <f t="shared" si="1678"/>
        <v>Qtr 1</v>
      </c>
      <c r="AG5949" s="122" t="str">
        <f t="shared" si="1679"/>
        <v/>
      </c>
      <c r="AI5949" s="124" t="str">
        <f t="shared" si="1680"/>
        <v/>
      </c>
      <c r="AK5949" s="103" t="str">
        <f t="shared" si="1681"/>
        <v/>
      </c>
      <c r="AL5949" s="104" t="str">
        <f t="shared" si="1682"/>
        <v/>
      </c>
      <c r="AN5949" s="37" t="str">
        <f>IF(AK5949="", "", COUNTIF(AK$11:AK$8010, "&lt;"&amp;AK5949)+1+COUNTIF(AK$11:AK5949, AK5949)-1)</f>
        <v/>
      </c>
      <c r="AO5949" s="37" t="str">
        <f>IF(AL5949="", "", COUNTIF(AL$11:AL$8010, "&gt;"&amp;AL5949)+1+COUNTIF(AL$11:AL5949, AL5949)-1)</f>
        <v/>
      </c>
    </row>
    <row r="5950" spans="1:41" x14ac:dyDescent="0.55000000000000004">
      <c r="A5950" s="5"/>
      <c r="B5950" s="284"/>
      <c r="C5950" s="285"/>
      <c r="D5950" s="286"/>
      <c r="E5950" s="287"/>
      <c r="F5950" s="288"/>
      <c r="G5950" s="5"/>
      <c r="J5950" s="7" t="str">
        <f t="shared" si="1665"/>
        <v/>
      </c>
      <c r="K5950" s="48" t="str">
        <f t="shared" si="1666"/>
        <v/>
      </c>
      <c r="L5950" s="48" t="str">
        <f t="shared" si="1667"/>
        <v/>
      </c>
      <c r="M5950" s="49" t="str">
        <f t="shared" si="1668"/>
        <v/>
      </c>
      <c r="U5950" s="103" t="str">
        <f t="shared" si="1669"/>
        <v/>
      </c>
      <c r="V5950" s="77" t="str">
        <f t="shared" si="1670"/>
        <v/>
      </c>
      <c r="W5950" s="37" t="str">
        <f t="shared" si="1671"/>
        <v/>
      </c>
      <c r="X5950" s="7" t="str">
        <f t="shared" si="1672"/>
        <v/>
      </c>
      <c r="Y5950" s="37" t="str">
        <f t="shared" si="1673"/>
        <v/>
      </c>
      <c r="AA5950" s="54" t="str">
        <f t="shared" si="1674"/>
        <v/>
      </c>
      <c r="AC5950" s="121" t="str">
        <f t="shared" si="1675"/>
        <v/>
      </c>
      <c r="AD5950" s="111" t="str">
        <f t="shared" si="1676"/>
        <v/>
      </c>
      <c r="AE5950" s="122" t="str">
        <f t="shared" si="1677"/>
        <v/>
      </c>
      <c r="AF5950" s="123" t="str">
        <f t="shared" si="1678"/>
        <v>Qtr 1</v>
      </c>
      <c r="AG5950" s="122" t="str">
        <f t="shared" si="1679"/>
        <v/>
      </c>
      <c r="AI5950" s="124" t="str">
        <f t="shared" si="1680"/>
        <v/>
      </c>
      <c r="AK5950" s="103" t="str">
        <f t="shared" si="1681"/>
        <v/>
      </c>
      <c r="AL5950" s="104" t="str">
        <f t="shared" si="1682"/>
        <v/>
      </c>
      <c r="AN5950" s="37" t="str">
        <f>IF(AK5950="", "", COUNTIF(AK$11:AK$8010, "&lt;"&amp;AK5950)+1+COUNTIF(AK$11:AK5950, AK5950)-1)</f>
        <v/>
      </c>
      <c r="AO5950" s="37" t="str">
        <f>IF(AL5950="", "", COUNTIF(AL$11:AL$8010, "&gt;"&amp;AL5950)+1+COUNTIF(AL$11:AL5950, AL5950)-1)</f>
        <v/>
      </c>
    </row>
    <row r="5951" spans="1:41" x14ac:dyDescent="0.55000000000000004">
      <c r="A5951" s="5"/>
      <c r="B5951" s="284"/>
      <c r="C5951" s="285"/>
      <c r="D5951" s="286"/>
      <c r="E5951" s="287"/>
      <c r="F5951" s="288"/>
      <c r="G5951" s="5"/>
      <c r="J5951" s="7" t="str">
        <f t="shared" si="1665"/>
        <v/>
      </c>
      <c r="K5951" s="48" t="str">
        <f t="shared" si="1666"/>
        <v/>
      </c>
      <c r="L5951" s="48" t="str">
        <f t="shared" si="1667"/>
        <v/>
      </c>
      <c r="M5951" s="49" t="str">
        <f t="shared" si="1668"/>
        <v/>
      </c>
      <c r="U5951" s="103" t="str">
        <f t="shared" si="1669"/>
        <v/>
      </c>
      <c r="V5951" s="77" t="str">
        <f t="shared" si="1670"/>
        <v/>
      </c>
      <c r="W5951" s="37" t="str">
        <f t="shared" si="1671"/>
        <v/>
      </c>
      <c r="X5951" s="7" t="str">
        <f t="shared" si="1672"/>
        <v/>
      </c>
      <c r="Y5951" s="37" t="str">
        <f t="shared" si="1673"/>
        <v/>
      </c>
      <c r="AA5951" s="54" t="str">
        <f t="shared" si="1674"/>
        <v/>
      </c>
      <c r="AC5951" s="121" t="str">
        <f t="shared" si="1675"/>
        <v/>
      </c>
      <c r="AD5951" s="111" t="str">
        <f t="shared" si="1676"/>
        <v/>
      </c>
      <c r="AE5951" s="122" t="str">
        <f t="shared" si="1677"/>
        <v/>
      </c>
      <c r="AF5951" s="123" t="str">
        <f t="shared" si="1678"/>
        <v>Qtr 1</v>
      </c>
      <c r="AG5951" s="122" t="str">
        <f t="shared" si="1679"/>
        <v/>
      </c>
      <c r="AI5951" s="124" t="str">
        <f t="shared" si="1680"/>
        <v/>
      </c>
      <c r="AK5951" s="103" t="str">
        <f t="shared" si="1681"/>
        <v/>
      </c>
      <c r="AL5951" s="104" t="str">
        <f t="shared" si="1682"/>
        <v/>
      </c>
      <c r="AN5951" s="37" t="str">
        <f>IF(AK5951="", "", COUNTIF(AK$11:AK$8010, "&lt;"&amp;AK5951)+1+COUNTIF(AK$11:AK5951, AK5951)-1)</f>
        <v/>
      </c>
      <c r="AO5951" s="37" t="str">
        <f>IF(AL5951="", "", COUNTIF(AL$11:AL$8010, "&gt;"&amp;AL5951)+1+COUNTIF(AL$11:AL5951, AL5951)-1)</f>
        <v/>
      </c>
    </row>
    <row r="5952" spans="1:41" x14ac:dyDescent="0.55000000000000004">
      <c r="A5952" s="5"/>
      <c r="B5952" s="284"/>
      <c r="C5952" s="285"/>
      <c r="D5952" s="286"/>
      <c r="E5952" s="287"/>
      <c r="F5952" s="288"/>
      <c r="G5952" s="5"/>
      <c r="J5952" s="7" t="str">
        <f t="shared" si="1665"/>
        <v/>
      </c>
      <c r="K5952" s="48" t="str">
        <f t="shared" si="1666"/>
        <v/>
      </c>
      <c r="L5952" s="48" t="str">
        <f t="shared" si="1667"/>
        <v/>
      </c>
      <c r="M5952" s="49" t="str">
        <f t="shared" si="1668"/>
        <v/>
      </c>
      <c r="U5952" s="103" t="str">
        <f t="shared" si="1669"/>
        <v/>
      </c>
      <c r="V5952" s="77" t="str">
        <f t="shared" si="1670"/>
        <v/>
      </c>
      <c r="W5952" s="37" t="str">
        <f t="shared" si="1671"/>
        <v/>
      </c>
      <c r="X5952" s="7" t="str">
        <f t="shared" si="1672"/>
        <v/>
      </c>
      <c r="Y5952" s="37" t="str">
        <f t="shared" si="1673"/>
        <v/>
      </c>
      <c r="AA5952" s="54" t="str">
        <f t="shared" si="1674"/>
        <v/>
      </c>
      <c r="AC5952" s="121" t="str">
        <f t="shared" si="1675"/>
        <v/>
      </c>
      <c r="AD5952" s="111" t="str">
        <f t="shared" si="1676"/>
        <v/>
      </c>
      <c r="AE5952" s="122" t="str">
        <f t="shared" si="1677"/>
        <v/>
      </c>
      <c r="AF5952" s="123" t="str">
        <f t="shared" si="1678"/>
        <v>Qtr 1</v>
      </c>
      <c r="AG5952" s="122" t="str">
        <f t="shared" si="1679"/>
        <v/>
      </c>
      <c r="AI5952" s="124" t="str">
        <f t="shared" si="1680"/>
        <v/>
      </c>
      <c r="AK5952" s="103" t="str">
        <f t="shared" si="1681"/>
        <v/>
      </c>
      <c r="AL5952" s="104" t="str">
        <f t="shared" si="1682"/>
        <v/>
      </c>
      <c r="AN5952" s="37" t="str">
        <f>IF(AK5952="", "", COUNTIF(AK$11:AK$8010, "&lt;"&amp;AK5952)+1+COUNTIF(AK$11:AK5952, AK5952)-1)</f>
        <v/>
      </c>
      <c r="AO5952" s="37" t="str">
        <f>IF(AL5952="", "", COUNTIF(AL$11:AL$8010, "&gt;"&amp;AL5952)+1+COUNTIF(AL$11:AL5952, AL5952)-1)</f>
        <v/>
      </c>
    </row>
    <row r="5953" spans="1:41" x14ac:dyDescent="0.55000000000000004">
      <c r="A5953" s="5"/>
      <c r="B5953" s="284"/>
      <c r="C5953" s="285"/>
      <c r="D5953" s="286"/>
      <c r="E5953" s="287"/>
      <c r="F5953" s="288"/>
      <c r="G5953" s="5"/>
      <c r="J5953" s="7" t="str">
        <f t="shared" si="1665"/>
        <v/>
      </c>
      <c r="K5953" s="48" t="str">
        <f t="shared" si="1666"/>
        <v/>
      </c>
      <c r="L5953" s="48" t="str">
        <f t="shared" si="1667"/>
        <v/>
      </c>
      <c r="M5953" s="49" t="str">
        <f t="shared" si="1668"/>
        <v/>
      </c>
      <c r="U5953" s="103" t="str">
        <f t="shared" si="1669"/>
        <v/>
      </c>
      <c r="V5953" s="77" t="str">
        <f t="shared" si="1670"/>
        <v/>
      </c>
      <c r="W5953" s="37" t="str">
        <f t="shared" si="1671"/>
        <v/>
      </c>
      <c r="X5953" s="7" t="str">
        <f t="shared" si="1672"/>
        <v/>
      </c>
      <c r="Y5953" s="37" t="str">
        <f t="shared" si="1673"/>
        <v/>
      </c>
      <c r="AA5953" s="54" t="str">
        <f t="shared" si="1674"/>
        <v/>
      </c>
      <c r="AC5953" s="121" t="str">
        <f t="shared" si="1675"/>
        <v/>
      </c>
      <c r="AD5953" s="111" t="str">
        <f t="shared" si="1676"/>
        <v/>
      </c>
      <c r="AE5953" s="122" t="str">
        <f t="shared" si="1677"/>
        <v/>
      </c>
      <c r="AF5953" s="123" t="str">
        <f t="shared" si="1678"/>
        <v>Qtr 1</v>
      </c>
      <c r="AG5953" s="122" t="str">
        <f t="shared" si="1679"/>
        <v/>
      </c>
      <c r="AI5953" s="124" t="str">
        <f t="shared" si="1680"/>
        <v/>
      </c>
      <c r="AK5953" s="103" t="str">
        <f t="shared" si="1681"/>
        <v/>
      </c>
      <c r="AL5953" s="104" t="str">
        <f t="shared" si="1682"/>
        <v/>
      </c>
      <c r="AN5953" s="37" t="str">
        <f>IF(AK5953="", "", COUNTIF(AK$11:AK$8010, "&lt;"&amp;AK5953)+1+COUNTIF(AK$11:AK5953, AK5953)-1)</f>
        <v/>
      </c>
      <c r="AO5953" s="37" t="str">
        <f>IF(AL5953="", "", COUNTIF(AL$11:AL$8010, "&gt;"&amp;AL5953)+1+COUNTIF(AL$11:AL5953, AL5953)-1)</f>
        <v/>
      </c>
    </row>
    <row r="5954" spans="1:41" x14ac:dyDescent="0.55000000000000004">
      <c r="A5954" s="5"/>
      <c r="B5954" s="284"/>
      <c r="C5954" s="285"/>
      <c r="D5954" s="286"/>
      <c r="E5954" s="287"/>
      <c r="F5954" s="288"/>
      <c r="G5954" s="5"/>
      <c r="J5954" s="7" t="str">
        <f t="shared" si="1665"/>
        <v/>
      </c>
      <c r="K5954" s="48" t="str">
        <f t="shared" si="1666"/>
        <v/>
      </c>
      <c r="L5954" s="48" t="str">
        <f t="shared" si="1667"/>
        <v/>
      </c>
      <c r="M5954" s="49" t="str">
        <f t="shared" si="1668"/>
        <v/>
      </c>
      <c r="U5954" s="103" t="str">
        <f t="shared" si="1669"/>
        <v/>
      </c>
      <c r="V5954" s="77" t="str">
        <f t="shared" si="1670"/>
        <v/>
      </c>
      <c r="W5954" s="37" t="str">
        <f t="shared" si="1671"/>
        <v/>
      </c>
      <c r="X5954" s="7" t="str">
        <f t="shared" si="1672"/>
        <v/>
      </c>
      <c r="Y5954" s="37" t="str">
        <f t="shared" si="1673"/>
        <v/>
      </c>
      <c r="AA5954" s="54" t="str">
        <f t="shared" si="1674"/>
        <v/>
      </c>
      <c r="AC5954" s="121" t="str">
        <f t="shared" si="1675"/>
        <v/>
      </c>
      <c r="AD5954" s="111" t="str">
        <f t="shared" si="1676"/>
        <v/>
      </c>
      <c r="AE5954" s="122" t="str">
        <f t="shared" si="1677"/>
        <v/>
      </c>
      <c r="AF5954" s="123" t="str">
        <f t="shared" si="1678"/>
        <v>Qtr 1</v>
      </c>
      <c r="AG5954" s="122" t="str">
        <f t="shared" si="1679"/>
        <v/>
      </c>
      <c r="AI5954" s="124" t="str">
        <f t="shared" si="1680"/>
        <v/>
      </c>
      <c r="AK5954" s="103" t="str">
        <f t="shared" si="1681"/>
        <v/>
      </c>
      <c r="AL5954" s="104" t="str">
        <f t="shared" si="1682"/>
        <v/>
      </c>
      <c r="AN5954" s="37" t="str">
        <f>IF(AK5954="", "", COUNTIF(AK$11:AK$8010, "&lt;"&amp;AK5954)+1+COUNTIF(AK$11:AK5954, AK5954)-1)</f>
        <v/>
      </c>
      <c r="AO5954" s="37" t="str">
        <f>IF(AL5954="", "", COUNTIF(AL$11:AL$8010, "&gt;"&amp;AL5954)+1+COUNTIF(AL$11:AL5954, AL5954)-1)</f>
        <v/>
      </c>
    </row>
    <row r="5955" spans="1:41" x14ac:dyDescent="0.55000000000000004">
      <c r="A5955" s="5"/>
      <c r="B5955" s="284"/>
      <c r="C5955" s="285"/>
      <c r="D5955" s="286"/>
      <c r="E5955" s="287"/>
      <c r="F5955" s="288"/>
      <c r="G5955" s="5"/>
      <c r="J5955" s="7" t="str">
        <f t="shared" si="1665"/>
        <v/>
      </c>
      <c r="K5955" s="48" t="str">
        <f t="shared" si="1666"/>
        <v/>
      </c>
      <c r="L5955" s="48" t="str">
        <f t="shared" si="1667"/>
        <v/>
      </c>
      <c r="M5955" s="49" t="str">
        <f t="shared" si="1668"/>
        <v/>
      </c>
      <c r="U5955" s="103" t="str">
        <f t="shared" si="1669"/>
        <v/>
      </c>
      <c r="V5955" s="77" t="str">
        <f t="shared" si="1670"/>
        <v/>
      </c>
      <c r="W5955" s="37" t="str">
        <f t="shared" si="1671"/>
        <v/>
      </c>
      <c r="X5955" s="7" t="str">
        <f t="shared" si="1672"/>
        <v/>
      </c>
      <c r="Y5955" s="37" t="str">
        <f t="shared" si="1673"/>
        <v/>
      </c>
      <c r="AA5955" s="54" t="str">
        <f t="shared" si="1674"/>
        <v/>
      </c>
      <c r="AC5955" s="121" t="str">
        <f t="shared" si="1675"/>
        <v/>
      </c>
      <c r="AD5955" s="111" t="str">
        <f t="shared" si="1676"/>
        <v/>
      </c>
      <c r="AE5955" s="122" t="str">
        <f t="shared" si="1677"/>
        <v/>
      </c>
      <c r="AF5955" s="123" t="str">
        <f t="shared" si="1678"/>
        <v>Qtr 1</v>
      </c>
      <c r="AG5955" s="122" t="str">
        <f t="shared" si="1679"/>
        <v/>
      </c>
      <c r="AI5955" s="124" t="str">
        <f t="shared" si="1680"/>
        <v/>
      </c>
      <c r="AK5955" s="103" t="str">
        <f t="shared" si="1681"/>
        <v/>
      </c>
      <c r="AL5955" s="104" t="str">
        <f t="shared" si="1682"/>
        <v/>
      </c>
      <c r="AN5955" s="37" t="str">
        <f>IF(AK5955="", "", COUNTIF(AK$11:AK$8010, "&lt;"&amp;AK5955)+1+COUNTIF(AK$11:AK5955, AK5955)-1)</f>
        <v/>
      </c>
      <c r="AO5955" s="37" t="str">
        <f>IF(AL5955="", "", COUNTIF(AL$11:AL$8010, "&gt;"&amp;AL5955)+1+COUNTIF(AL$11:AL5955, AL5955)-1)</f>
        <v/>
      </c>
    </row>
    <row r="5956" spans="1:41" x14ac:dyDescent="0.55000000000000004">
      <c r="A5956" s="5"/>
      <c r="B5956" s="284"/>
      <c r="C5956" s="285"/>
      <c r="D5956" s="286"/>
      <c r="E5956" s="287"/>
      <c r="F5956" s="288"/>
      <c r="G5956" s="5"/>
      <c r="J5956" s="7" t="str">
        <f t="shared" si="1665"/>
        <v/>
      </c>
      <c r="K5956" s="48" t="str">
        <f t="shared" si="1666"/>
        <v/>
      </c>
      <c r="L5956" s="48" t="str">
        <f t="shared" si="1667"/>
        <v/>
      </c>
      <c r="M5956" s="49" t="str">
        <f t="shared" si="1668"/>
        <v/>
      </c>
      <c r="U5956" s="103" t="str">
        <f t="shared" si="1669"/>
        <v/>
      </c>
      <c r="V5956" s="77" t="str">
        <f t="shared" si="1670"/>
        <v/>
      </c>
      <c r="W5956" s="37" t="str">
        <f t="shared" si="1671"/>
        <v/>
      </c>
      <c r="X5956" s="7" t="str">
        <f t="shared" si="1672"/>
        <v/>
      </c>
      <c r="Y5956" s="37" t="str">
        <f t="shared" si="1673"/>
        <v/>
      </c>
      <c r="AA5956" s="54" t="str">
        <f t="shared" si="1674"/>
        <v/>
      </c>
      <c r="AC5956" s="121" t="str">
        <f t="shared" si="1675"/>
        <v/>
      </c>
      <c r="AD5956" s="111" t="str">
        <f t="shared" si="1676"/>
        <v/>
      </c>
      <c r="AE5956" s="122" t="str">
        <f t="shared" si="1677"/>
        <v/>
      </c>
      <c r="AF5956" s="123" t="str">
        <f t="shared" si="1678"/>
        <v>Qtr 1</v>
      </c>
      <c r="AG5956" s="122" t="str">
        <f t="shared" si="1679"/>
        <v/>
      </c>
      <c r="AI5956" s="124" t="str">
        <f t="shared" si="1680"/>
        <v/>
      </c>
      <c r="AK5956" s="103" t="str">
        <f t="shared" si="1681"/>
        <v/>
      </c>
      <c r="AL5956" s="104" t="str">
        <f t="shared" si="1682"/>
        <v/>
      </c>
      <c r="AN5956" s="37" t="str">
        <f>IF(AK5956="", "", COUNTIF(AK$11:AK$8010, "&lt;"&amp;AK5956)+1+COUNTIF(AK$11:AK5956, AK5956)-1)</f>
        <v/>
      </c>
      <c r="AO5956" s="37" t="str">
        <f>IF(AL5956="", "", COUNTIF(AL$11:AL$8010, "&gt;"&amp;AL5956)+1+COUNTIF(AL$11:AL5956, AL5956)-1)</f>
        <v/>
      </c>
    </row>
    <row r="5957" spans="1:41" x14ac:dyDescent="0.55000000000000004">
      <c r="A5957" s="5"/>
      <c r="B5957" s="284"/>
      <c r="C5957" s="285"/>
      <c r="D5957" s="286"/>
      <c r="E5957" s="287"/>
      <c r="F5957" s="288"/>
      <c r="G5957" s="5"/>
      <c r="J5957" s="7" t="str">
        <f t="shared" si="1665"/>
        <v/>
      </c>
      <c r="K5957" s="48" t="str">
        <f t="shared" si="1666"/>
        <v/>
      </c>
      <c r="L5957" s="48" t="str">
        <f t="shared" si="1667"/>
        <v/>
      </c>
      <c r="M5957" s="49" t="str">
        <f t="shared" si="1668"/>
        <v/>
      </c>
      <c r="U5957" s="103" t="str">
        <f t="shared" si="1669"/>
        <v/>
      </c>
      <c r="V5957" s="77" t="str">
        <f t="shared" si="1670"/>
        <v/>
      </c>
      <c r="W5957" s="37" t="str">
        <f t="shared" si="1671"/>
        <v/>
      </c>
      <c r="X5957" s="7" t="str">
        <f t="shared" si="1672"/>
        <v/>
      </c>
      <c r="Y5957" s="37" t="str">
        <f t="shared" si="1673"/>
        <v/>
      </c>
      <c r="AA5957" s="54" t="str">
        <f t="shared" si="1674"/>
        <v/>
      </c>
      <c r="AC5957" s="121" t="str">
        <f t="shared" si="1675"/>
        <v/>
      </c>
      <c r="AD5957" s="111" t="str">
        <f t="shared" si="1676"/>
        <v/>
      </c>
      <c r="AE5957" s="122" t="str">
        <f t="shared" si="1677"/>
        <v/>
      </c>
      <c r="AF5957" s="123" t="str">
        <f t="shared" si="1678"/>
        <v>Qtr 1</v>
      </c>
      <c r="AG5957" s="122" t="str">
        <f t="shared" si="1679"/>
        <v/>
      </c>
      <c r="AI5957" s="124" t="str">
        <f t="shared" si="1680"/>
        <v/>
      </c>
      <c r="AK5957" s="103" t="str">
        <f t="shared" si="1681"/>
        <v/>
      </c>
      <c r="AL5957" s="104" t="str">
        <f t="shared" si="1682"/>
        <v/>
      </c>
      <c r="AN5957" s="37" t="str">
        <f>IF(AK5957="", "", COUNTIF(AK$11:AK$8010, "&lt;"&amp;AK5957)+1+COUNTIF(AK$11:AK5957, AK5957)-1)</f>
        <v/>
      </c>
      <c r="AO5957" s="37" t="str">
        <f>IF(AL5957="", "", COUNTIF(AL$11:AL$8010, "&gt;"&amp;AL5957)+1+COUNTIF(AL$11:AL5957, AL5957)-1)</f>
        <v/>
      </c>
    </row>
    <row r="5958" spans="1:41" x14ac:dyDescent="0.55000000000000004">
      <c r="A5958" s="5"/>
      <c r="B5958" s="284"/>
      <c r="C5958" s="285"/>
      <c r="D5958" s="286"/>
      <c r="E5958" s="287"/>
      <c r="F5958" s="288"/>
      <c r="G5958" s="5"/>
      <c r="J5958" s="7" t="str">
        <f t="shared" si="1665"/>
        <v/>
      </c>
      <c r="K5958" s="48" t="str">
        <f t="shared" si="1666"/>
        <v/>
      </c>
      <c r="L5958" s="48" t="str">
        <f t="shared" si="1667"/>
        <v/>
      </c>
      <c r="M5958" s="49" t="str">
        <f t="shared" si="1668"/>
        <v/>
      </c>
      <c r="U5958" s="103" t="str">
        <f t="shared" si="1669"/>
        <v/>
      </c>
      <c r="V5958" s="77" t="str">
        <f t="shared" si="1670"/>
        <v/>
      </c>
      <c r="W5958" s="37" t="str">
        <f t="shared" si="1671"/>
        <v/>
      </c>
      <c r="X5958" s="7" t="str">
        <f t="shared" si="1672"/>
        <v/>
      </c>
      <c r="Y5958" s="37" t="str">
        <f t="shared" si="1673"/>
        <v/>
      </c>
      <c r="AA5958" s="54" t="str">
        <f t="shared" si="1674"/>
        <v/>
      </c>
      <c r="AC5958" s="121" t="str">
        <f t="shared" si="1675"/>
        <v/>
      </c>
      <c r="AD5958" s="111" t="str">
        <f t="shared" si="1676"/>
        <v/>
      </c>
      <c r="AE5958" s="122" t="str">
        <f t="shared" si="1677"/>
        <v/>
      </c>
      <c r="AF5958" s="123" t="str">
        <f t="shared" si="1678"/>
        <v>Qtr 1</v>
      </c>
      <c r="AG5958" s="122" t="str">
        <f t="shared" si="1679"/>
        <v/>
      </c>
      <c r="AI5958" s="124" t="str">
        <f t="shared" si="1680"/>
        <v/>
      </c>
      <c r="AK5958" s="103" t="str">
        <f t="shared" si="1681"/>
        <v/>
      </c>
      <c r="AL5958" s="104" t="str">
        <f t="shared" si="1682"/>
        <v/>
      </c>
      <c r="AN5958" s="37" t="str">
        <f>IF(AK5958="", "", COUNTIF(AK$11:AK$8010, "&lt;"&amp;AK5958)+1+COUNTIF(AK$11:AK5958, AK5958)-1)</f>
        <v/>
      </c>
      <c r="AO5958" s="37" t="str">
        <f>IF(AL5958="", "", COUNTIF(AL$11:AL$8010, "&gt;"&amp;AL5958)+1+COUNTIF(AL$11:AL5958, AL5958)-1)</f>
        <v/>
      </c>
    </row>
    <row r="5959" spans="1:41" x14ac:dyDescent="0.55000000000000004">
      <c r="A5959" s="5"/>
      <c r="B5959" s="284"/>
      <c r="C5959" s="285"/>
      <c r="D5959" s="286"/>
      <c r="E5959" s="287"/>
      <c r="F5959" s="288"/>
      <c r="G5959" s="5"/>
      <c r="J5959" s="7" t="str">
        <f t="shared" si="1665"/>
        <v/>
      </c>
      <c r="K5959" s="48" t="str">
        <f t="shared" si="1666"/>
        <v/>
      </c>
      <c r="L5959" s="48" t="str">
        <f t="shared" si="1667"/>
        <v/>
      </c>
      <c r="M5959" s="49" t="str">
        <f t="shared" si="1668"/>
        <v/>
      </c>
      <c r="U5959" s="103" t="str">
        <f t="shared" si="1669"/>
        <v/>
      </c>
      <c r="V5959" s="77" t="str">
        <f t="shared" si="1670"/>
        <v/>
      </c>
      <c r="W5959" s="37" t="str">
        <f t="shared" si="1671"/>
        <v/>
      </c>
      <c r="X5959" s="7" t="str">
        <f t="shared" si="1672"/>
        <v/>
      </c>
      <c r="Y5959" s="37" t="str">
        <f t="shared" si="1673"/>
        <v/>
      </c>
      <c r="AA5959" s="54" t="str">
        <f t="shared" si="1674"/>
        <v/>
      </c>
      <c r="AC5959" s="121" t="str">
        <f t="shared" si="1675"/>
        <v/>
      </c>
      <c r="AD5959" s="111" t="str">
        <f t="shared" si="1676"/>
        <v/>
      </c>
      <c r="AE5959" s="122" t="str">
        <f t="shared" si="1677"/>
        <v/>
      </c>
      <c r="AF5959" s="123" t="str">
        <f t="shared" si="1678"/>
        <v>Qtr 1</v>
      </c>
      <c r="AG5959" s="122" t="str">
        <f t="shared" si="1679"/>
        <v/>
      </c>
      <c r="AI5959" s="124" t="str">
        <f t="shared" si="1680"/>
        <v/>
      </c>
      <c r="AK5959" s="103" t="str">
        <f t="shared" si="1681"/>
        <v/>
      </c>
      <c r="AL5959" s="104" t="str">
        <f t="shared" si="1682"/>
        <v/>
      </c>
      <c r="AN5959" s="37" t="str">
        <f>IF(AK5959="", "", COUNTIF(AK$11:AK$8010, "&lt;"&amp;AK5959)+1+COUNTIF(AK$11:AK5959, AK5959)-1)</f>
        <v/>
      </c>
      <c r="AO5959" s="37" t="str">
        <f>IF(AL5959="", "", COUNTIF(AL$11:AL$8010, "&gt;"&amp;AL5959)+1+COUNTIF(AL$11:AL5959, AL5959)-1)</f>
        <v/>
      </c>
    </row>
    <row r="5960" spans="1:41" x14ac:dyDescent="0.55000000000000004">
      <c r="A5960" s="5"/>
      <c r="B5960" s="284"/>
      <c r="C5960" s="285"/>
      <c r="D5960" s="286"/>
      <c r="E5960" s="287"/>
      <c r="F5960" s="288"/>
      <c r="G5960" s="5"/>
      <c r="J5960" s="7" t="str">
        <f t="shared" si="1665"/>
        <v/>
      </c>
      <c r="K5960" s="48" t="str">
        <f t="shared" si="1666"/>
        <v/>
      </c>
      <c r="L5960" s="48" t="str">
        <f t="shared" si="1667"/>
        <v/>
      </c>
      <c r="M5960" s="49" t="str">
        <f t="shared" si="1668"/>
        <v/>
      </c>
      <c r="U5960" s="103" t="str">
        <f t="shared" si="1669"/>
        <v/>
      </c>
      <c r="V5960" s="77" t="str">
        <f t="shared" si="1670"/>
        <v/>
      </c>
      <c r="W5960" s="37" t="str">
        <f t="shared" si="1671"/>
        <v/>
      </c>
      <c r="X5960" s="7" t="str">
        <f t="shared" si="1672"/>
        <v/>
      </c>
      <c r="Y5960" s="37" t="str">
        <f t="shared" si="1673"/>
        <v/>
      </c>
      <c r="AA5960" s="54" t="str">
        <f t="shared" si="1674"/>
        <v/>
      </c>
      <c r="AC5960" s="121" t="str">
        <f t="shared" si="1675"/>
        <v/>
      </c>
      <c r="AD5960" s="111" t="str">
        <f t="shared" si="1676"/>
        <v/>
      </c>
      <c r="AE5960" s="122" t="str">
        <f t="shared" si="1677"/>
        <v/>
      </c>
      <c r="AF5960" s="123" t="str">
        <f t="shared" si="1678"/>
        <v>Qtr 1</v>
      </c>
      <c r="AG5960" s="122" t="str">
        <f t="shared" si="1679"/>
        <v/>
      </c>
      <c r="AI5960" s="124" t="str">
        <f t="shared" si="1680"/>
        <v/>
      </c>
      <c r="AK5960" s="103" t="str">
        <f t="shared" si="1681"/>
        <v/>
      </c>
      <c r="AL5960" s="104" t="str">
        <f t="shared" si="1682"/>
        <v/>
      </c>
      <c r="AN5960" s="37" t="str">
        <f>IF(AK5960="", "", COUNTIF(AK$11:AK$8010, "&lt;"&amp;AK5960)+1+COUNTIF(AK$11:AK5960, AK5960)-1)</f>
        <v/>
      </c>
      <c r="AO5960" s="37" t="str">
        <f>IF(AL5960="", "", COUNTIF(AL$11:AL$8010, "&gt;"&amp;AL5960)+1+COUNTIF(AL$11:AL5960, AL5960)-1)</f>
        <v/>
      </c>
    </row>
    <row r="5961" spans="1:41" x14ac:dyDescent="0.55000000000000004">
      <c r="A5961" s="5"/>
      <c r="B5961" s="284"/>
      <c r="C5961" s="285"/>
      <c r="D5961" s="286"/>
      <c r="E5961" s="287"/>
      <c r="F5961" s="288"/>
      <c r="G5961" s="5"/>
      <c r="J5961" s="7" t="str">
        <f t="shared" si="1665"/>
        <v/>
      </c>
      <c r="K5961" s="48" t="str">
        <f t="shared" si="1666"/>
        <v/>
      </c>
      <c r="L5961" s="48" t="str">
        <f t="shared" si="1667"/>
        <v/>
      </c>
      <c r="M5961" s="49" t="str">
        <f t="shared" si="1668"/>
        <v/>
      </c>
      <c r="U5961" s="103" t="str">
        <f t="shared" si="1669"/>
        <v/>
      </c>
      <c r="V5961" s="77" t="str">
        <f t="shared" si="1670"/>
        <v/>
      </c>
      <c r="W5961" s="37" t="str">
        <f t="shared" si="1671"/>
        <v/>
      </c>
      <c r="X5961" s="7" t="str">
        <f t="shared" si="1672"/>
        <v/>
      </c>
      <c r="Y5961" s="37" t="str">
        <f t="shared" si="1673"/>
        <v/>
      </c>
      <c r="AA5961" s="54" t="str">
        <f t="shared" si="1674"/>
        <v/>
      </c>
      <c r="AC5961" s="121" t="str">
        <f t="shared" si="1675"/>
        <v/>
      </c>
      <c r="AD5961" s="111" t="str">
        <f t="shared" si="1676"/>
        <v/>
      </c>
      <c r="AE5961" s="122" t="str">
        <f t="shared" si="1677"/>
        <v/>
      </c>
      <c r="AF5961" s="123" t="str">
        <f t="shared" si="1678"/>
        <v>Qtr 1</v>
      </c>
      <c r="AG5961" s="122" t="str">
        <f t="shared" si="1679"/>
        <v/>
      </c>
      <c r="AI5961" s="124" t="str">
        <f t="shared" si="1680"/>
        <v/>
      </c>
      <c r="AK5961" s="103" t="str">
        <f t="shared" si="1681"/>
        <v/>
      </c>
      <c r="AL5961" s="104" t="str">
        <f t="shared" si="1682"/>
        <v/>
      </c>
      <c r="AN5961" s="37" t="str">
        <f>IF(AK5961="", "", COUNTIF(AK$11:AK$8010, "&lt;"&amp;AK5961)+1+COUNTIF(AK$11:AK5961, AK5961)-1)</f>
        <v/>
      </c>
      <c r="AO5961" s="37" t="str">
        <f>IF(AL5961="", "", COUNTIF(AL$11:AL$8010, "&gt;"&amp;AL5961)+1+COUNTIF(AL$11:AL5961, AL5961)-1)</f>
        <v/>
      </c>
    </row>
    <row r="5962" spans="1:41" x14ac:dyDescent="0.55000000000000004">
      <c r="A5962" s="5"/>
      <c r="B5962" s="284"/>
      <c r="C5962" s="285"/>
      <c r="D5962" s="286"/>
      <c r="E5962" s="287"/>
      <c r="F5962" s="288"/>
      <c r="G5962" s="5"/>
      <c r="J5962" s="7" t="str">
        <f t="shared" si="1665"/>
        <v/>
      </c>
      <c r="K5962" s="48" t="str">
        <f t="shared" si="1666"/>
        <v/>
      </c>
      <c r="L5962" s="48" t="str">
        <f t="shared" si="1667"/>
        <v/>
      </c>
      <c r="M5962" s="49" t="str">
        <f t="shared" si="1668"/>
        <v/>
      </c>
      <c r="U5962" s="103" t="str">
        <f t="shared" si="1669"/>
        <v/>
      </c>
      <c r="V5962" s="77" t="str">
        <f t="shared" si="1670"/>
        <v/>
      </c>
      <c r="W5962" s="37" t="str">
        <f t="shared" si="1671"/>
        <v/>
      </c>
      <c r="X5962" s="7" t="str">
        <f t="shared" si="1672"/>
        <v/>
      </c>
      <c r="Y5962" s="37" t="str">
        <f t="shared" si="1673"/>
        <v/>
      </c>
      <c r="AA5962" s="54" t="str">
        <f t="shared" si="1674"/>
        <v/>
      </c>
      <c r="AC5962" s="121" t="str">
        <f t="shared" si="1675"/>
        <v/>
      </c>
      <c r="AD5962" s="111" t="str">
        <f t="shared" si="1676"/>
        <v/>
      </c>
      <c r="AE5962" s="122" t="str">
        <f t="shared" si="1677"/>
        <v/>
      </c>
      <c r="AF5962" s="123" t="str">
        <f t="shared" si="1678"/>
        <v>Qtr 1</v>
      </c>
      <c r="AG5962" s="122" t="str">
        <f t="shared" si="1679"/>
        <v/>
      </c>
      <c r="AI5962" s="124" t="str">
        <f t="shared" si="1680"/>
        <v/>
      </c>
      <c r="AK5962" s="103" t="str">
        <f t="shared" si="1681"/>
        <v/>
      </c>
      <c r="AL5962" s="104" t="str">
        <f t="shared" si="1682"/>
        <v/>
      </c>
      <c r="AN5962" s="37" t="str">
        <f>IF(AK5962="", "", COUNTIF(AK$11:AK$8010, "&lt;"&amp;AK5962)+1+COUNTIF(AK$11:AK5962, AK5962)-1)</f>
        <v/>
      </c>
      <c r="AO5962" s="37" t="str">
        <f>IF(AL5962="", "", COUNTIF(AL$11:AL$8010, "&gt;"&amp;AL5962)+1+COUNTIF(AL$11:AL5962, AL5962)-1)</f>
        <v/>
      </c>
    </row>
    <row r="5963" spans="1:41" x14ac:dyDescent="0.55000000000000004">
      <c r="A5963" s="5"/>
      <c r="B5963" s="284"/>
      <c r="C5963" s="285"/>
      <c r="D5963" s="286"/>
      <c r="E5963" s="287"/>
      <c r="F5963" s="288"/>
      <c r="G5963" s="5"/>
      <c r="J5963" s="7" t="str">
        <f t="shared" si="1665"/>
        <v/>
      </c>
      <c r="K5963" s="48" t="str">
        <f t="shared" si="1666"/>
        <v/>
      </c>
      <c r="L5963" s="48" t="str">
        <f t="shared" si="1667"/>
        <v/>
      </c>
      <c r="M5963" s="49" t="str">
        <f t="shared" si="1668"/>
        <v/>
      </c>
      <c r="U5963" s="103" t="str">
        <f t="shared" si="1669"/>
        <v/>
      </c>
      <c r="V5963" s="77" t="str">
        <f t="shared" si="1670"/>
        <v/>
      </c>
      <c r="W5963" s="37" t="str">
        <f t="shared" si="1671"/>
        <v/>
      </c>
      <c r="X5963" s="7" t="str">
        <f t="shared" si="1672"/>
        <v/>
      </c>
      <c r="Y5963" s="37" t="str">
        <f t="shared" si="1673"/>
        <v/>
      </c>
      <c r="AA5963" s="54" t="str">
        <f t="shared" si="1674"/>
        <v/>
      </c>
      <c r="AC5963" s="121" t="str">
        <f t="shared" si="1675"/>
        <v/>
      </c>
      <c r="AD5963" s="111" t="str">
        <f t="shared" si="1676"/>
        <v/>
      </c>
      <c r="AE5963" s="122" t="str">
        <f t="shared" si="1677"/>
        <v/>
      </c>
      <c r="AF5963" s="123" t="str">
        <f t="shared" si="1678"/>
        <v>Qtr 1</v>
      </c>
      <c r="AG5963" s="122" t="str">
        <f t="shared" si="1679"/>
        <v/>
      </c>
      <c r="AI5963" s="124" t="str">
        <f t="shared" si="1680"/>
        <v/>
      </c>
      <c r="AK5963" s="103" t="str">
        <f t="shared" si="1681"/>
        <v/>
      </c>
      <c r="AL5963" s="104" t="str">
        <f t="shared" si="1682"/>
        <v/>
      </c>
      <c r="AN5963" s="37" t="str">
        <f>IF(AK5963="", "", COUNTIF(AK$11:AK$8010, "&lt;"&amp;AK5963)+1+COUNTIF(AK$11:AK5963, AK5963)-1)</f>
        <v/>
      </c>
      <c r="AO5963" s="37" t="str">
        <f>IF(AL5963="", "", COUNTIF(AL$11:AL$8010, "&gt;"&amp;AL5963)+1+COUNTIF(AL$11:AL5963, AL5963)-1)</f>
        <v/>
      </c>
    </row>
    <row r="5964" spans="1:41" x14ac:dyDescent="0.55000000000000004">
      <c r="A5964" s="5"/>
      <c r="B5964" s="284"/>
      <c r="C5964" s="285"/>
      <c r="D5964" s="286"/>
      <c r="E5964" s="287"/>
      <c r="F5964" s="288"/>
      <c r="G5964" s="5"/>
      <c r="J5964" s="7" t="str">
        <f t="shared" ref="J5964:J6027" si="1683">IF(B5964="", "", IF(OR(B5964&lt;$O$4, B5964&gt;$O$5), "X", ""))</f>
        <v/>
      </c>
      <c r="K5964" s="48" t="str">
        <f t="shared" ref="K5964:K6027" si="1684">IF(C5964="", "", IF(COUNTIF($O$10:$O$510, C5964)=0, "X", ""))</f>
        <v/>
      </c>
      <c r="L5964" s="48" t="str">
        <f t="shared" ref="L5964:L6027" si="1685">IF(D5964="", "", IF(COUNTIF($Q$10:$Q$15, D5964)=0, "X", ""))</f>
        <v/>
      </c>
      <c r="M5964" s="49" t="str">
        <f t="shared" ref="M5964:M6027" si="1686">IF(E5964="", "", IF(COUNTIF($S$10:$S$20, E5964)=0, "X", ""))</f>
        <v/>
      </c>
      <c r="U5964" s="103" t="str">
        <f t="shared" ref="U5964:U6027" si="1687">IF($Q$4="", "", IF($C5964=$Q$4, IF($E5964&lt;0, $E5964, ""), ""))</f>
        <v/>
      </c>
      <c r="V5964" s="77" t="str">
        <f t="shared" ref="V5964:V6027" si="1688">IF($Q$4="", "", IF($C5964=$Q$4, IF($E5964&gt;0, $E5964, ""), ""))</f>
        <v/>
      </c>
      <c r="W5964" s="37" t="str">
        <f t="shared" ref="W5964:W6027" si="1689">IF($Q$4="", "", IF($C5964=$Q$4, IF($B5964="", "", TEXT($B5964, "mmm yyyy")), ""))</f>
        <v/>
      </c>
      <c r="X5964" s="7" t="str">
        <f t="shared" ref="X5964:X6027" si="1690">IF(OR($Q$4="", $B5964=""), "", IF($C5964=$Q$4, IF(AND($B5964&gt;=$V$2, $B5964&lt;=$W$2), $U$2, IF(AND($B5964&gt;=$V$3, $B5964&lt;=$W$3), $U$3, IF(AND($B5964&gt;=$V$4, $B5964&lt;=$W$4), $U$4, IF(AND($B5964&gt;=$V$5, $B5964&lt;=$W$5), $U$5, "")))), ""))</f>
        <v/>
      </c>
      <c r="Y5964" s="37" t="str">
        <f t="shared" ref="Y5964:Y6027" si="1691">IF($Q$4="", "", IF($C5964=$Q$4, IF($D5964="", "", $D5964), ""))</f>
        <v/>
      </c>
      <c r="AA5964" s="54" t="str">
        <f t="shared" ref="AA5964:AA6027" si="1692">IF(OR($X5964="", $Y5964=""), "", CONCATENATE($Y5964, " - ", $X5964))</f>
        <v/>
      </c>
      <c r="AC5964" s="121" t="str">
        <f t="shared" ref="AC5964:AC6027" si="1693">IF($E5964&lt;0, $E5964, "")</f>
        <v/>
      </c>
      <c r="AD5964" s="111" t="str">
        <f t="shared" ref="AD5964:AD6027" si="1694">IF($E5964&gt;0, $E5964, "")</f>
        <v/>
      </c>
      <c r="AE5964" s="122" t="str">
        <f t="shared" ref="AE5964:AE6027" si="1695">IF($B5964="", "", TEXT($B5964, "mmm yyyy"))</f>
        <v/>
      </c>
      <c r="AF5964" s="123" t="str">
        <f t="shared" ref="AF5964:AF6027" si="1696">IF(AND($B5964&gt;=$V$2, $B5964&lt;=$W$2), $U$2, IF(AND($B5964&gt;=$V$3, $B5964&lt;=$W$3), $U$3, IF(AND($B5964&gt;=$V$4, $B5964&lt;=$W$4), $U$4, IF(AND($B5964&gt;=$V$5, $B5964&lt;=$W$5), $U$5, ""))))</f>
        <v>Qtr 1</v>
      </c>
      <c r="AG5964" s="122" t="str">
        <f t="shared" ref="AG5964:AG6027" si="1697">IF($D5964="", "", $D5964)</f>
        <v/>
      </c>
      <c r="AI5964" s="124" t="str">
        <f t="shared" ref="AI5964:AI6027" si="1698">IF(OR($AF5964="", $AG5964=""), "", CONCATENATE($AG5964, " - ", $AF5964))</f>
        <v/>
      </c>
      <c r="AK5964" s="103" t="str">
        <f t="shared" ref="AK5964:AK6027" si="1699">IF($AK$7="", U5964, IF($AK$7=$X5964, U5964, ""))</f>
        <v/>
      </c>
      <c r="AL5964" s="104" t="str">
        <f t="shared" ref="AL5964:AL6027" si="1700">IF($AK$7="", V5964, IF($AK$7=$X5964, V5964, ""))</f>
        <v/>
      </c>
      <c r="AN5964" s="37" t="str">
        <f>IF(AK5964="", "", COUNTIF(AK$11:AK$8010, "&lt;"&amp;AK5964)+1+COUNTIF(AK$11:AK5964, AK5964)-1)</f>
        <v/>
      </c>
      <c r="AO5964" s="37" t="str">
        <f>IF(AL5964="", "", COUNTIF(AL$11:AL$8010, "&gt;"&amp;AL5964)+1+COUNTIF(AL$11:AL5964, AL5964)-1)</f>
        <v/>
      </c>
    </row>
    <row r="5965" spans="1:41" x14ac:dyDescent="0.55000000000000004">
      <c r="A5965" s="5"/>
      <c r="B5965" s="284"/>
      <c r="C5965" s="285"/>
      <c r="D5965" s="286"/>
      <c r="E5965" s="287"/>
      <c r="F5965" s="288"/>
      <c r="G5965" s="5"/>
      <c r="J5965" s="7" t="str">
        <f t="shared" si="1683"/>
        <v/>
      </c>
      <c r="K5965" s="48" t="str">
        <f t="shared" si="1684"/>
        <v/>
      </c>
      <c r="L5965" s="48" t="str">
        <f t="shared" si="1685"/>
        <v/>
      </c>
      <c r="M5965" s="49" t="str">
        <f t="shared" si="1686"/>
        <v/>
      </c>
      <c r="U5965" s="103" t="str">
        <f t="shared" si="1687"/>
        <v/>
      </c>
      <c r="V5965" s="77" t="str">
        <f t="shared" si="1688"/>
        <v/>
      </c>
      <c r="W5965" s="37" t="str">
        <f t="shared" si="1689"/>
        <v/>
      </c>
      <c r="X5965" s="7" t="str">
        <f t="shared" si="1690"/>
        <v/>
      </c>
      <c r="Y5965" s="37" t="str">
        <f t="shared" si="1691"/>
        <v/>
      </c>
      <c r="AA5965" s="54" t="str">
        <f t="shared" si="1692"/>
        <v/>
      </c>
      <c r="AC5965" s="121" t="str">
        <f t="shared" si="1693"/>
        <v/>
      </c>
      <c r="AD5965" s="111" t="str">
        <f t="shared" si="1694"/>
        <v/>
      </c>
      <c r="AE5965" s="122" t="str">
        <f t="shared" si="1695"/>
        <v/>
      </c>
      <c r="AF5965" s="123" t="str">
        <f t="shared" si="1696"/>
        <v>Qtr 1</v>
      </c>
      <c r="AG5965" s="122" t="str">
        <f t="shared" si="1697"/>
        <v/>
      </c>
      <c r="AI5965" s="124" t="str">
        <f t="shared" si="1698"/>
        <v/>
      </c>
      <c r="AK5965" s="103" t="str">
        <f t="shared" si="1699"/>
        <v/>
      </c>
      <c r="AL5965" s="104" t="str">
        <f t="shared" si="1700"/>
        <v/>
      </c>
      <c r="AN5965" s="37" t="str">
        <f>IF(AK5965="", "", COUNTIF(AK$11:AK$8010, "&lt;"&amp;AK5965)+1+COUNTIF(AK$11:AK5965, AK5965)-1)</f>
        <v/>
      </c>
      <c r="AO5965" s="37" t="str">
        <f>IF(AL5965="", "", COUNTIF(AL$11:AL$8010, "&gt;"&amp;AL5965)+1+COUNTIF(AL$11:AL5965, AL5965)-1)</f>
        <v/>
      </c>
    </row>
    <row r="5966" spans="1:41" x14ac:dyDescent="0.55000000000000004">
      <c r="A5966" s="5"/>
      <c r="B5966" s="284"/>
      <c r="C5966" s="285"/>
      <c r="D5966" s="286"/>
      <c r="E5966" s="287"/>
      <c r="F5966" s="288"/>
      <c r="G5966" s="5"/>
      <c r="J5966" s="7" t="str">
        <f t="shared" si="1683"/>
        <v/>
      </c>
      <c r="K5966" s="48" t="str">
        <f t="shared" si="1684"/>
        <v/>
      </c>
      <c r="L5966" s="48" t="str">
        <f t="shared" si="1685"/>
        <v/>
      </c>
      <c r="M5966" s="49" t="str">
        <f t="shared" si="1686"/>
        <v/>
      </c>
      <c r="U5966" s="103" t="str">
        <f t="shared" si="1687"/>
        <v/>
      </c>
      <c r="V5966" s="77" t="str">
        <f t="shared" si="1688"/>
        <v/>
      </c>
      <c r="W5966" s="37" t="str">
        <f t="shared" si="1689"/>
        <v/>
      </c>
      <c r="X5966" s="7" t="str">
        <f t="shared" si="1690"/>
        <v/>
      </c>
      <c r="Y5966" s="37" t="str">
        <f t="shared" si="1691"/>
        <v/>
      </c>
      <c r="AA5966" s="54" t="str">
        <f t="shared" si="1692"/>
        <v/>
      </c>
      <c r="AC5966" s="121" t="str">
        <f t="shared" si="1693"/>
        <v/>
      </c>
      <c r="AD5966" s="111" t="str">
        <f t="shared" si="1694"/>
        <v/>
      </c>
      <c r="AE5966" s="122" t="str">
        <f t="shared" si="1695"/>
        <v/>
      </c>
      <c r="AF5966" s="123" t="str">
        <f t="shared" si="1696"/>
        <v>Qtr 1</v>
      </c>
      <c r="AG5966" s="122" t="str">
        <f t="shared" si="1697"/>
        <v/>
      </c>
      <c r="AI5966" s="124" t="str">
        <f t="shared" si="1698"/>
        <v/>
      </c>
      <c r="AK5966" s="103" t="str">
        <f t="shared" si="1699"/>
        <v/>
      </c>
      <c r="AL5966" s="104" t="str">
        <f t="shared" si="1700"/>
        <v/>
      </c>
      <c r="AN5966" s="37" t="str">
        <f>IF(AK5966="", "", COUNTIF(AK$11:AK$8010, "&lt;"&amp;AK5966)+1+COUNTIF(AK$11:AK5966, AK5966)-1)</f>
        <v/>
      </c>
      <c r="AO5966" s="37" t="str">
        <f>IF(AL5966="", "", COUNTIF(AL$11:AL$8010, "&gt;"&amp;AL5966)+1+COUNTIF(AL$11:AL5966, AL5966)-1)</f>
        <v/>
      </c>
    </row>
    <row r="5967" spans="1:41" x14ac:dyDescent="0.55000000000000004">
      <c r="A5967" s="5"/>
      <c r="B5967" s="284"/>
      <c r="C5967" s="285"/>
      <c r="D5967" s="286"/>
      <c r="E5967" s="287"/>
      <c r="F5967" s="288"/>
      <c r="G5967" s="5"/>
      <c r="J5967" s="7" t="str">
        <f t="shared" si="1683"/>
        <v/>
      </c>
      <c r="K5967" s="48" t="str">
        <f t="shared" si="1684"/>
        <v/>
      </c>
      <c r="L5967" s="48" t="str">
        <f t="shared" si="1685"/>
        <v/>
      </c>
      <c r="M5967" s="49" t="str">
        <f t="shared" si="1686"/>
        <v/>
      </c>
      <c r="U5967" s="103" t="str">
        <f t="shared" si="1687"/>
        <v/>
      </c>
      <c r="V5967" s="77" t="str">
        <f t="shared" si="1688"/>
        <v/>
      </c>
      <c r="W5967" s="37" t="str">
        <f t="shared" si="1689"/>
        <v/>
      </c>
      <c r="X5967" s="7" t="str">
        <f t="shared" si="1690"/>
        <v/>
      </c>
      <c r="Y5967" s="37" t="str">
        <f t="shared" si="1691"/>
        <v/>
      </c>
      <c r="AA5967" s="54" t="str">
        <f t="shared" si="1692"/>
        <v/>
      </c>
      <c r="AC5967" s="121" t="str">
        <f t="shared" si="1693"/>
        <v/>
      </c>
      <c r="AD5967" s="111" t="str">
        <f t="shared" si="1694"/>
        <v/>
      </c>
      <c r="AE5967" s="122" t="str">
        <f t="shared" si="1695"/>
        <v/>
      </c>
      <c r="AF5967" s="123" t="str">
        <f t="shared" si="1696"/>
        <v>Qtr 1</v>
      </c>
      <c r="AG5967" s="122" t="str">
        <f t="shared" si="1697"/>
        <v/>
      </c>
      <c r="AI5967" s="124" t="str">
        <f t="shared" si="1698"/>
        <v/>
      </c>
      <c r="AK5967" s="103" t="str">
        <f t="shared" si="1699"/>
        <v/>
      </c>
      <c r="AL5967" s="104" t="str">
        <f t="shared" si="1700"/>
        <v/>
      </c>
      <c r="AN5967" s="37" t="str">
        <f>IF(AK5967="", "", COUNTIF(AK$11:AK$8010, "&lt;"&amp;AK5967)+1+COUNTIF(AK$11:AK5967, AK5967)-1)</f>
        <v/>
      </c>
      <c r="AO5967" s="37" t="str">
        <f>IF(AL5967="", "", COUNTIF(AL$11:AL$8010, "&gt;"&amp;AL5967)+1+COUNTIF(AL$11:AL5967, AL5967)-1)</f>
        <v/>
      </c>
    </row>
    <row r="5968" spans="1:41" x14ac:dyDescent="0.55000000000000004">
      <c r="A5968" s="5"/>
      <c r="B5968" s="284"/>
      <c r="C5968" s="285"/>
      <c r="D5968" s="286"/>
      <c r="E5968" s="287"/>
      <c r="F5968" s="288"/>
      <c r="G5968" s="5"/>
      <c r="J5968" s="7" t="str">
        <f t="shared" si="1683"/>
        <v/>
      </c>
      <c r="K5968" s="48" t="str">
        <f t="shared" si="1684"/>
        <v/>
      </c>
      <c r="L5968" s="48" t="str">
        <f t="shared" si="1685"/>
        <v/>
      </c>
      <c r="M5968" s="49" t="str">
        <f t="shared" si="1686"/>
        <v/>
      </c>
      <c r="U5968" s="103" t="str">
        <f t="shared" si="1687"/>
        <v/>
      </c>
      <c r="V5968" s="77" t="str">
        <f t="shared" si="1688"/>
        <v/>
      </c>
      <c r="W5968" s="37" t="str">
        <f t="shared" si="1689"/>
        <v/>
      </c>
      <c r="X5968" s="7" t="str">
        <f t="shared" si="1690"/>
        <v/>
      </c>
      <c r="Y5968" s="37" t="str">
        <f t="shared" si="1691"/>
        <v/>
      </c>
      <c r="AA5968" s="54" t="str">
        <f t="shared" si="1692"/>
        <v/>
      </c>
      <c r="AC5968" s="121" t="str">
        <f t="shared" si="1693"/>
        <v/>
      </c>
      <c r="AD5968" s="111" t="str">
        <f t="shared" si="1694"/>
        <v/>
      </c>
      <c r="AE5968" s="122" t="str">
        <f t="shared" si="1695"/>
        <v/>
      </c>
      <c r="AF5968" s="123" t="str">
        <f t="shared" si="1696"/>
        <v>Qtr 1</v>
      </c>
      <c r="AG5968" s="122" t="str">
        <f t="shared" si="1697"/>
        <v/>
      </c>
      <c r="AI5968" s="124" t="str">
        <f t="shared" si="1698"/>
        <v/>
      </c>
      <c r="AK5968" s="103" t="str">
        <f t="shared" si="1699"/>
        <v/>
      </c>
      <c r="AL5968" s="104" t="str">
        <f t="shared" si="1700"/>
        <v/>
      </c>
      <c r="AN5968" s="37" t="str">
        <f>IF(AK5968="", "", COUNTIF(AK$11:AK$8010, "&lt;"&amp;AK5968)+1+COUNTIF(AK$11:AK5968, AK5968)-1)</f>
        <v/>
      </c>
      <c r="AO5968" s="37" t="str">
        <f>IF(AL5968="", "", COUNTIF(AL$11:AL$8010, "&gt;"&amp;AL5968)+1+COUNTIF(AL$11:AL5968, AL5968)-1)</f>
        <v/>
      </c>
    </row>
    <row r="5969" spans="1:41" x14ac:dyDescent="0.55000000000000004">
      <c r="A5969" s="5"/>
      <c r="B5969" s="284"/>
      <c r="C5969" s="285"/>
      <c r="D5969" s="286"/>
      <c r="E5969" s="287"/>
      <c r="F5969" s="288"/>
      <c r="G5969" s="5"/>
      <c r="J5969" s="7" t="str">
        <f t="shared" si="1683"/>
        <v/>
      </c>
      <c r="K5969" s="48" t="str">
        <f t="shared" si="1684"/>
        <v/>
      </c>
      <c r="L5969" s="48" t="str">
        <f t="shared" si="1685"/>
        <v/>
      </c>
      <c r="M5969" s="49" t="str">
        <f t="shared" si="1686"/>
        <v/>
      </c>
      <c r="U5969" s="103" t="str">
        <f t="shared" si="1687"/>
        <v/>
      </c>
      <c r="V5969" s="77" t="str">
        <f t="shared" si="1688"/>
        <v/>
      </c>
      <c r="W5969" s="37" t="str">
        <f t="shared" si="1689"/>
        <v/>
      </c>
      <c r="X5969" s="7" t="str">
        <f t="shared" si="1690"/>
        <v/>
      </c>
      <c r="Y5969" s="37" t="str">
        <f t="shared" si="1691"/>
        <v/>
      </c>
      <c r="AA5969" s="54" t="str">
        <f t="shared" si="1692"/>
        <v/>
      </c>
      <c r="AC5969" s="121" t="str">
        <f t="shared" si="1693"/>
        <v/>
      </c>
      <c r="AD5969" s="111" t="str">
        <f t="shared" si="1694"/>
        <v/>
      </c>
      <c r="AE5969" s="122" t="str">
        <f t="shared" si="1695"/>
        <v/>
      </c>
      <c r="AF5969" s="123" t="str">
        <f t="shared" si="1696"/>
        <v>Qtr 1</v>
      </c>
      <c r="AG5969" s="122" t="str">
        <f t="shared" si="1697"/>
        <v/>
      </c>
      <c r="AI5969" s="124" t="str">
        <f t="shared" si="1698"/>
        <v/>
      </c>
      <c r="AK5969" s="103" t="str">
        <f t="shared" si="1699"/>
        <v/>
      </c>
      <c r="AL5969" s="104" t="str">
        <f t="shared" si="1700"/>
        <v/>
      </c>
      <c r="AN5969" s="37" t="str">
        <f>IF(AK5969="", "", COUNTIF(AK$11:AK$8010, "&lt;"&amp;AK5969)+1+COUNTIF(AK$11:AK5969, AK5969)-1)</f>
        <v/>
      </c>
      <c r="AO5969" s="37" t="str">
        <f>IF(AL5969="", "", COUNTIF(AL$11:AL$8010, "&gt;"&amp;AL5969)+1+COUNTIF(AL$11:AL5969, AL5969)-1)</f>
        <v/>
      </c>
    </row>
    <row r="5970" spans="1:41" x14ac:dyDescent="0.55000000000000004">
      <c r="A5970" s="5"/>
      <c r="B5970" s="284"/>
      <c r="C5970" s="285"/>
      <c r="D5970" s="286"/>
      <c r="E5970" s="287"/>
      <c r="F5970" s="288"/>
      <c r="G5970" s="5"/>
      <c r="J5970" s="7" t="str">
        <f t="shared" si="1683"/>
        <v/>
      </c>
      <c r="K5970" s="48" t="str">
        <f t="shared" si="1684"/>
        <v/>
      </c>
      <c r="L5970" s="48" t="str">
        <f t="shared" si="1685"/>
        <v/>
      </c>
      <c r="M5970" s="49" t="str">
        <f t="shared" si="1686"/>
        <v/>
      </c>
      <c r="U5970" s="103" t="str">
        <f t="shared" si="1687"/>
        <v/>
      </c>
      <c r="V5970" s="77" t="str">
        <f t="shared" si="1688"/>
        <v/>
      </c>
      <c r="W5970" s="37" t="str">
        <f t="shared" si="1689"/>
        <v/>
      </c>
      <c r="X5970" s="7" t="str">
        <f t="shared" si="1690"/>
        <v/>
      </c>
      <c r="Y5970" s="37" t="str">
        <f t="shared" si="1691"/>
        <v/>
      </c>
      <c r="AA5970" s="54" t="str">
        <f t="shared" si="1692"/>
        <v/>
      </c>
      <c r="AC5970" s="121" t="str">
        <f t="shared" si="1693"/>
        <v/>
      </c>
      <c r="AD5970" s="111" t="str">
        <f t="shared" si="1694"/>
        <v/>
      </c>
      <c r="AE5970" s="122" t="str">
        <f t="shared" si="1695"/>
        <v/>
      </c>
      <c r="AF5970" s="123" t="str">
        <f t="shared" si="1696"/>
        <v>Qtr 1</v>
      </c>
      <c r="AG5970" s="122" t="str">
        <f t="shared" si="1697"/>
        <v/>
      </c>
      <c r="AI5970" s="124" t="str">
        <f t="shared" si="1698"/>
        <v/>
      </c>
      <c r="AK5970" s="103" t="str">
        <f t="shared" si="1699"/>
        <v/>
      </c>
      <c r="AL5970" s="104" t="str">
        <f t="shared" si="1700"/>
        <v/>
      </c>
      <c r="AN5970" s="37" t="str">
        <f>IF(AK5970="", "", COUNTIF(AK$11:AK$8010, "&lt;"&amp;AK5970)+1+COUNTIF(AK$11:AK5970, AK5970)-1)</f>
        <v/>
      </c>
      <c r="AO5970" s="37" t="str">
        <f>IF(AL5970="", "", COUNTIF(AL$11:AL$8010, "&gt;"&amp;AL5970)+1+COUNTIF(AL$11:AL5970, AL5970)-1)</f>
        <v/>
      </c>
    </row>
    <row r="5971" spans="1:41" x14ac:dyDescent="0.55000000000000004">
      <c r="A5971" s="5"/>
      <c r="B5971" s="284"/>
      <c r="C5971" s="285"/>
      <c r="D5971" s="286"/>
      <c r="E5971" s="287"/>
      <c r="F5971" s="288"/>
      <c r="G5971" s="5"/>
      <c r="J5971" s="7" t="str">
        <f t="shared" si="1683"/>
        <v/>
      </c>
      <c r="K5971" s="48" t="str">
        <f t="shared" si="1684"/>
        <v/>
      </c>
      <c r="L5971" s="48" t="str">
        <f t="shared" si="1685"/>
        <v/>
      </c>
      <c r="M5971" s="49" t="str">
        <f t="shared" si="1686"/>
        <v/>
      </c>
      <c r="U5971" s="103" t="str">
        <f t="shared" si="1687"/>
        <v/>
      </c>
      <c r="V5971" s="77" t="str">
        <f t="shared" si="1688"/>
        <v/>
      </c>
      <c r="W5971" s="37" t="str">
        <f t="shared" si="1689"/>
        <v/>
      </c>
      <c r="X5971" s="7" t="str">
        <f t="shared" si="1690"/>
        <v/>
      </c>
      <c r="Y5971" s="37" t="str">
        <f t="shared" si="1691"/>
        <v/>
      </c>
      <c r="AA5971" s="54" t="str">
        <f t="shared" si="1692"/>
        <v/>
      </c>
      <c r="AC5971" s="121" t="str">
        <f t="shared" si="1693"/>
        <v/>
      </c>
      <c r="AD5971" s="111" t="str">
        <f t="shared" si="1694"/>
        <v/>
      </c>
      <c r="AE5971" s="122" t="str">
        <f t="shared" si="1695"/>
        <v/>
      </c>
      <c r="AF5971" s="123" t="str">
        <f t="shared" si="1696"/>
        <v>Qtr 1</v>
      </c>
      <c r="AG5971" s="122" t="str">
        <f t="shared" si="1697"/>
        <v/>
      </c>
      <c r="AI5971" s="124" t="str">
        <f t="shared" si="1698"/>
        <v/>
      </c>
      <c r="AK5971" s="103" t="str">
        <f t="shared" si="1699"/>
        <v/>
      </c>
      <c r="AL5971" s="104" t="str">
        <f t="shared" si="1700"/>
        <v/>
      </c>
      <c r="AN5971" s="37" t="str">
        <f>IF(AK5971="", "", COUNTIF(AK$11:AK$8010, "&lt;"&amp;AK5971)+1+COUNTIF(AK$11:AK5971, AK5971)-1)</f>
        <v/>
      </c>
      <c r="AO5971" s="37" t="str">
        <f>IF(AL5971="", "", COUNTIF(AL$11:AL$8010, "&gt;"&amp;AL5971)+1+COUNTIF(AL$11:AL5971, AL5971)-1)</f>
        <v/>
      </c>
    </row>
    <row r="5972" spans="1:41" x14ac:dyDescent="0.55000000000000004">
      <c r="A5972" s="5"/>
      <c r="B5972" s="284"/>
      <c r="C5972" s="285"/>
      <c r="D5972" s="286"/>
      <c r="E5972" s="287"/>
      <c r="F5972" s="288"/>
      <c r="G5972" s="5"/>
      <c r="J5972" s="7" t="str">
        <f t="shared" si="1683"/>
        <v/>
      </c>
      <c r="K5972" s="48" t="str">
        <f t="shared" si="1684"/>
        <v/>
      </c>
      <c r="L5972" s="48" t="str">
        <f t="shared" si="1685"/>
        <v/>
      </c>
      <c r="M5972" s="49" t="str">
        <f t="shared" si="1686"/>
        <v/>
      </c>
      <c r="U5972" s="103" t="str">
        <f t="shared" si="1687"/>
        <v/>
      </c>
      <c r="V5972" s="77" t="str">
        <f t="shared" si="1688"/>
        <v/>
      </c>
      <c r="W5972" s="37" t="str">
        <f t="shared" si="1689"/>
        <v/>
      </c>
      <c r="X5972" s="7" t="str">
        <f t="shared" si="1690"/>
        <v/>
      </c>
      <c r="Y5972" s="37" t="str">
        <f t="shared" si="1691"/>
        <v/>
      </c>
      <c r="AA5972" s="54" t="str">
        <f t="shared" si="1692"/>
        <v/>
      </c>
      <c r="AC5972" s="121" t="str">
        <f t="shared" si="1693"/>
        <v/>
      </c>
      <c r="AD5972" s="111" t="str">
        <f t="shared" si="1694"/>
        <v/>
      </c>
      <c r="AE5972" s="122" t="str">
        <f t="shared" si="1695"/>
        <v/>
      </c>
      <c r="AF5972" s="123" t="str">
        <f t="shared" si="1696"/>
        <v>Qtr 1</v>
      </c>
      <c r="AG5972" s="122" t="str">
        <f t="shared" si="1697"/>
        <v/>
      </c>
      <c r="AI5972" s="124" t="str">
        <f t="shared" si="1698"/>
        <v/>
      </c>
      <c r="AK5972" s="103" t="str">
        <f t="shared" si="1699"/>
        <v/>
      </c>
      <c r="AL5972" s="104" t="str">
        <f t="shared" si="1700"/>
        <v/>
      </c>
      <c r="AN5972" s="37" t="str">
        <f>IF(AK5972="", "", COUNTIF(AK$11:AK$8010, "&lt;"&amp;AK5972)+1+COUNTIF(AK$11:AK5972, AK5972)-1)</f>
        <v/>
      </c>
      <c r="AO5972" s="37" t="str">
        <f>IF(AL5972="", "", COUNTIF(AL$11:AL$8010, "&gt;"&amp;AL5972)+1+COUNTIF(AL$11:AL5972, AL5972)-1)</f>
        <v/>
      </c>
    </row>
    <row r="5973" spans="1:41" x14ac:dyDescent="0.55000000000000004">
      <c r="A5973" s="5"/>
      <c r="B5973" s="284"/>
      <c r="C5973" s="285"/>
      <c r="D5973" s="286"/>
      <c r="E5973" s="287"/>
      <c r="F5973" s="288"/>
      <c r="G5973" s="5"/>
      <c r="J5973" s="7" t="str">
        <f t="shared" si="1683"/>
        <v/>
      </c>
      <c r="K5973" s="48" t="str">
        <f t="shared" si="1684"/>
        <v/>
      </c>
      <c r="L5973" s="48" t="str">
        <f t="shared" si="1685"/>
        <v/>
      </c>
      <c r="M5973" s="49" t="str">
        <f t="shared" si="1686"/>
        <v/>
      </c>
      <c r="U5973" s="103" t="str">
        <f t="shared" si="1687"/>
        <v/>
      </c>
      <c r="V5973" s="77" t="str">
        <f t="shared" si="1688"/>
        <v/>
      </c>
      <c r="W5973" s="37" t="str">
        <f t="shared" si="1689"/>
        <v/>
      </c>
      <c r="X5973" s="7" t="str">
        <f t="shared" si="1690"/>
        <v/>
      </c>
      <c r="Y5973" s="37" t="str">
        <f t="shared" si="1691"/>
        <v/>
      </c>
      <c r="AA5973" s="54" t="str">
        <f t="shared" si="1692"/>
        <v/>
      </c>
      <c r="AC5973" s="121" t="str">
        <f t="shared" si="1693"/>
        <v/>
      </c>
      <c r="AD5973" s="111" t="str">
        <f t="shared" si="1694"/>
        <v/>
      </c>
      <c r="AE5973" s="122" t="str">
        <f t="shared" si="1695"/>
        <v/>
      </c>
      <c r="AF5973" s="123" t="str">
        <f t="shared" si="1696"/>
        <v>Qtr 1</v>
      </c>
      <c r="AG5973" s="122" t="str">
        <f t="shared" si="1697"/>
        <v/>
      </c>
      <c r="AI5973" s="124" t="str">
        <f t="shared" si="1698"/>
        <v/>
      </c>
      <c r="AK5973" s="103" t="str">
        <f t="shared" si="1699"/>
        <v/>
      </c>
      <c r="AL5973" s="104" t="str">
        <f t="shared" si="1700"/>
        <v/>
      </c>
      <c r="AN5973" s="37" t="str">
        <f>IF(AK5973="", "", COUNTIF(AK$11:AK$8010, "&lt;"&amp;AK5973)+1+COUNTIF(AK$11:AK5973, AK5973)-1)</f>
        <v/>
      </c>
      <c r="AO5973" s="37" t="str">
        <f>IF(AL5973="", "", COUNTIF(AL$11:AL$8010, "&gt;"&amp;AL5973)+1+COUNTIF(AL$11:AL5973, AL5973)-1)</f>
        <v/>
      </c>
    </row>
    <row r="5974" spans="1:41" x14ac:dyDescent="0.55000000000000004">
      <c r="A5974" s="5"/>
      <c r="B5974" s="284"/>
      <c r="C5974" s="285"/>
      <c r="D5974" s="286"/>
      <c r="E5974" s="287"/>
      <c r="F5974" s="288"/>
      <c r="G5974" s="5"/>
      <c r="J5974" s="7" t="str">
        <f t="shared" si="1683"/>
        <v/>
      </c>
      <c r="K5974" s="48" t="str">
        <f t="shared" si="1684"/>
        <v/>
      </c>
      <c r="L5974" s="48" t="str">
        <f t="shared" si="1685"/>
        <v/>
      </c>
      <c r="M5974" s="49" t="str">
        <f t="shared" si="1686"/>
        <v/>
      </c>
      <c r="U5974" s="103" t="str">
        <f t="shared" si="1687"/>
        <v/>
      </c>
      <c r="V5974" s="77" t="str">
        <f t="shared" si="1688"/>
        <v/>
      </c>
      <c r="W5974" s="37" t="str">
        <f t="shared" si="1689"/>
        <v/>
      </c>
      <c r="X5974" s="7" t="str">
        <f t="shared" si="1690"/>
        <v/>
      </c>
      <c r="Y5974" s="37" t="str">
        <f t="shared" si="1691"/>
        <v/>
      </c>
      <c r="AA5974" s="54" t="str">
        <f t="shared" si="1692"/>
        <v/>
      </c>
      <c r="AC5974" s="121" t="str">
        <f t="shared" si="1693"/>
        <v/>
      </c>
      <c r="AD5974" s="111" t="str">
        <f t="shared" si="1694"/>
        <v/>
      </c>
      <c r="AE5974" s="122" t="str">
        <f t="shared" si="1695"/>
        <v/>
      </c>
      <c r="AF5974" s="123" t="str">
        <f t="shared" si="1696"/>
        <v>Qtr 1</v>
      </c>
      <c r="AG5974" s="122" t="str">
        <f t="shared" si="1697"/>
        <v/>
      </c>
      <c r="AI5974" s="124" t="str">
        <f t="shared" si="1698"/>
        <v/>
      </c>
      <c r="AK5974" s="103" t="str">
        <f t="shared" si="1699"/>
        <v/>
      </c>
      <c r="AL5974" s="104" t="str">
        <f t="shared" si="1700"/>
        <v/>
      </c>
      <c r="AN5974" s="37" t="str">
        <f>IF(AK5974="", "", COUNTIF(AK$11:AK$8010, "&lt;"&amp;AK5974)+1+COUNTIF(AK$11:AK5974, AK5974)-1)</f>
        <v/>
      </c>
      <c r="AO5974" s="37" t="str">
        <f>IF(AL5974="", "", COUNTIF(AL$11:AL$8010, "&gt;"&amp;AL5974)+1+COUNTIF(AL$11:AL5974, AL5974)-1)</f>
        <v/>
      </c>
    </row>
    <row r="5975" spans="1:41" x14ac:dyDescent="0.55000000000000004">
      <c r="A5975" s="5"/>
      <c r="B5975" s="284"/>
      <c r="C5975" s="285"/>
      <c r="D5975" s="286"/>
      <c r="E5975" s="287"/>
      <c r="F5975" s="288"/>
      <c r="G5975" s="5"/>
      <c r="J5975" s="7" t="str">
        <f t="shared" si="1683"/>
        <v/>
      </c>
      <c r="K5975" s="48" t="str">
        <f t="shared" si="1684"/>
        <v/>
      </c>
      <c r="L5975" s="48" t="str">
        <f t="shared" si="1685"/>
        <v/>
      </c>
      <c r="M5975" s="49" t="str">
        <f t="shared" si="1686"/>
        <v/>
      </c>
      <c r="U5975" s="103" t="str">
        <f t="shared" si="1687"/>
        <v/>
      </c>
      <c r="V5975" s="77" t="str">
        <f t="shared" si="1688"/>
        <v/>
      </c>
      <c r="W5975" s="37" t="str">
        <f t="shared" si="1689"/>
        <v/>
      </c>
      <c r="X5975" s="7" t="str">
        <f t="shared" si="1690"/>
        <v/>
      </c>
      <c r="Y5975" s="37" t="str">
        <f t="shared" si="1691"/>
        <v/>
      </c>
      <c r="AA5975" s="54" t="str">
        <f t="shared" si="1692"/>
        <v/>
      </c>
      <c r="AC5975" s="121" t="str">
        <f t="shared" si="1693"/>
        <v/>
      </c>
      <c r="AD5975" s="111" t="str">
        <f t="shared" si="1694"/>
        <v/>
      </c>
      <c r="AE5975" s="122" t="str">
        <f t="shared" si="1695"/>
        <v/>
      </c>
      <c r="AF5975" s="123" t="str">
        <f t="shared" si="1696"/>
        <v>Qtr 1</v>
      </c>
      <c r="AG5975" s="122" t="str">
        <f t="shared" si="1697"/>
        <v/>
      </c>
      <c r="AI5975" s="124" t="str">
        <f t="shared" si="1698"/>
        <v/>
      </c>
      <c r="AK5975" s="103" t="str">
        <f t="shared" si="1699"/>
        <v/>
      </c>
      <c r="AL5975" s="104" t="str">
        <f t="shared" si="1700"/>
        <v/>
      </c>
      <c r="AN5975" s="37" t="str">
        <f>IF(AK5975="", "", COUNTIF(AK$11:AK$8010, "&lt;"&amp;AK5975)+1+COUNTIF(AK$11:AK5975, AK5975)-1)</f>
        <v/>
      </c>
      <c r="AO5975" s="37" t="str">
        <f>IF(AL5975="", "", COUNTIF(AL$11:AL$8010, "&gt;"&amp;AL5975)+1+COUNTIF(AL$11:AL5975, AL5975)-1)</f>
        <v/>
      </c>
    </row>
    <row r="5976" spans="1:41" x14ac:dyDescent="0.55000000000000004">
      <c r="A5976" s="5"/>
      <c r="B5976" s="284"/>
      <c r="C5976" s="285"/>
      <c r="D5976" s="286"/>
      <c r="E5976" s="287"/>
      <c r="F5976" s="288"/>
      <c r="G5976" s="5"/>
      <c r="J5976" s="7" t="str">
        <f t="shared" si="1683"/>
        <v/>
      </c>
      <c r="K5976" s="48" t="str">
        <f t="shared" si="1684"/>
        <v/>
      </c>
      <c r="L5976" s="48" t="str">
        <f t="shared" si="1685"/>
        <v/>
      </c>
      <c r="M5976" s="49" t="str">
        <f t="shared" si="1686"/>
        <v/>
      </c>
      <c r="U5976" s="103" t="str">
        <f t="shared" si="1687"/>
        <v/>
      </c>
      <c r="V5976" s="77" t="str">
        <f t="shared" si="1688"/>
        <v/>
      </c>
      <c r="W5976" s="37" t="str">
        <f t="shared" si="1689"/>
        <v/>
      </c>
      <c r="X5976" s="7" t="str">
        <f t="shared" si="1690"/>
        <v/>
      </c>
      <c r="Y5976" s="37" t="str">
        <f t="shared" si="1691"/>
        <v/>
      </c>
      <c r="AA5976" s="54" t="str">
        <f t="shared" si="1692"/>
        <v/>
      </c>
      <c r="AC5976" s="121" t="str">
        <f t="shared" si="1693"/>
        <v/>
      </c>
      <c r="AD5976" s="111" t="str">
        <f t="shared" si="1694"/>
        <v/>
      </c>
      <c r="AE5976" s="122" t="str">
        <f t="shared" si="1695"/>
        <v/>
      </c>
      <c r="AF5976" s="123" t="str">
        <f t="shared" si="1696"/>
        <v>Qtr 1</v>
      </c>
      <c r="AG5976" s="122" t="str">
        <f t="shared" si="1697"/>
        <v/>
      </c>
      <c r="AI5976" s="124" t="str">
        <f t="shared" si="1698"/>
        <v/>
      </c>
      <c r="AK5976" s="103" t="str">
        <f t="shared" si="1699"/>
        <v/>
      </c>
      <c r="AL5976" s="104" t="str">
        <f t="shared" si="1700"/>
        <v/>
      </c>
      <c r="AN5976" s="37" t="str">
        <f>IF(AK5976="", "", COUNTIF(AK$11:AK$8010, "&lt;"&amp;AK5976)+1+COUNTIF(AK$11:AK5976, AK5976)-1)</f>
        <v/>
      </c>
      <c r="AO5976" s="37" t="str">
        <f>IF(AL5976="", "", COUNTIF(AL$11:AL$8010, "&gt;"&amp;AL5976)+1+COUNTIF(AL$11:AL5976, AL5976)-1)</f>
        <v/>
      </c>
    </row>
    <row r="5977" spans="1:41" x14ac:dyDescent="0.55000000000000004">
      <c r="A5977" s="5"/>
      <c r="B5977" s="284"/>
      <c r="C5977" s="285"/>
      <c r="D5977" s="286"/>
      <c r="E5977" s="287"/>
      <c r="F5977" s="288"/>
      <c r="G5977" s="5"/>
      <c r="J5977" s="7" t="str">
        <f t="shared" si="1683"/>
        <v/>
      </c>
      <c r="K5977" s="48" t="str">
        <f t="shared" si="1684"/>
        <v/>
      </c>
      <c r="L5977" s="48" t="str">
        <f t="shared" si="1685"/>
        <v/>
      </c>
      <c r="M5977" s="49" t="str">
        <f t="shared" si="1686"/>
        <v/>
      </c>
      <c r="U5977" s="103" t="str">
        <f t="shared" si="1687"/>
        <v/>
      </c>
      <c r="V5977" s="77" t="str">
        <f t="shared" si="1688"/>
        <v/>
      </c>
      <c r="W5977" s="37" t="str">
        <f t="shared" si="1689"/>
        <v/>
      </c>
      <c r="X5977" s="7" t="str">
        <f t="shared" si="1690"/>
        <v/>
      </c>
      <c r="Y5977" s="37" t="str">
        <f t="shared" si="1691"/>
        <v/>
      </c>
      <c r="AA5977" s="54" t="str">
        <f t="shared" si="1692"/>
        <v/>
      </c>
      <c r="AC5977" s="121" t="str">
        <f t="shared" si="1693"/>
        <v/>
      </c>
      <c r="AD5977" s="111" t="str">
        <f t="shared" si="1694"/>
        <v/>
      </c>
      <c r="AE5977" s="122" t="str">
        <f t="shared" si="1695"/>
        <v/>
      </c>
      <c r="AF5977" s="123" t="str">
        <f t="shared" si="1696"/>
        <v>Qtr 1</v>
      </c>
      <c r="AG5977" s="122" t="str">
        <f t="shared" si="1697"/>
        <v/>
      </c>
      <c r="AI5977" s="124" t="str">
        <f t="shared" si="1698"/>
        <v/>
      </c>
      <c r="AK5977" s="103" t="str">
        <f t="shared" si="1699"/>
        <v/>
      </c>
      <c r="AL5977" s="104" t="str">
        <f t="shared" si="1700"/>
        <v/>
      </c>
      <c r="AN5977" s="37" t="str">
        <f>IF(AK5977="", "", COUNTIF(AK$11:AK$8010, "&lt;"&amp;AK5977)+1+COUNTIF(AK$11:AK5977, AK5977)-1)</f>
        <v/>
      </c>
      <c r="AO5977" s="37" t="str">
        <f>IF(AL5977="", "", COUNTIF(AL$11:AL$8010, "&gt;"&amp;AL5977)+1+COUNTIF(AL$11:AL5977, AL5977)-1)</f>
        <v/>
      </c>
    </row>
    <row r="5978" spans="1:41" x14ac:dyDescent="0.55000000000000004">
      <c r="A5978" s="5"/>
      <c r="B5978" s="284"/>
      <c r="C5978" s="285"/>
      <c r="D5978" s="286"/>
      <c r="E5978" s="287"/>
      <c r="F5978" s="288"/>
      <c r="G5978" s="5"/>
      <c r="J5978" s="7" t="str">
        <f t="shared" si="1683"/>
        <v/>
      </c>
      <c r="K5978" s="48" t="str">
        <f t="shared" si="1684"/>
        <v/>
      </c>
      <c r="L5978" s="48" t="str">
        <f t="shared" si="1685"/>
        <v/>
      </c>
      <c r="M5978" s="49" t="str">
        <f t="shared" si="1686"/>
        <v/>
      </c>
      <c r="U5978" s="103" t="str">
        <f t="shared" si="1687"/>
        <v/>
      </c>
      <c r="V5978" s="77" t="str">
        <f t="shared" si="1688"/>
        <v/>
      </c>
      <c r="W5978" s="37" t="str">
        <f t="shared" si="1689"/>
        <v/>
      </c>
      <c r="X5978" s="7" t="str">
        <f t="shared" si="1690"/>
        <v/>
      </c>
      <c r="Y5978" s="37" t="str">
        <f t="shared" si="1691"/>
        <v/>
      </c>
      <c r="AA5978" s="54" t="str">
        <f t="shared" si="1692"/>
        <v/>
      </c>
      <c r="AC5978" s="121" t="str">
        <f t="shared" si="1693"/>
        <v/>
      </c>
      <c r="AD5978" s="111" t="str">
        <f t="shared" si="1694"/>
        <v/>
      </c>
      <c r="AE5978" s="122" t="str">
        <f t="shared" si="1695"/>
        <v/>
      </c>
      <c r="AF5978" s="123" t="str">
        <f t="shared" si="1696"/>
        <v>Qtr 1</v>
      </c>
      <c r="AG5978" s="122" t="str">
        <f t="shared" si="1697"/>
        <v/>
      </c>
      <c r="AI5978" s="124" t="str">
        <f t="shared" si="1698"/>
        <v/>
      </c>
      <c r="AK5978" s="103" t="str">
        <f t="shared" si="1699"/>
        <v/>
      </c>
      <c r="AL5978" s="104" t="str">
        <f t="shared" si="1700"/>
        <v/>
      </c>
      <c r="AN5978" s="37" t="str">
        <f>IF(AK5978="", "", COUNTIF(AK$11:AK$8010, "&lt;"&amp;AK5978)+1+COUNTIF(AK$11:AK5978, AK5978)-1)</f>
        <v/>
      </c>
      <c r="AO5978" s="37" t="str">
        <f>IF(AL5978="", "", COUNTIF(AL$11:AL$8010, "&gt;"&amp;AL5978)+1+COUNTIF(AL$11:AL5978, AL5978)-1)</f>
        <v/>
      </c>
    </row>
    <row r="5979" spans="1:41" x14ac:dyDescent="0.55000000000000004">
      <c r="A5979" s="5"/>
      <c r="B5979" s="284"/>
      <c r="C5979" s="285"/>
      <c r="D5979" s="286"/>
      <c r="E5979" s="287"/>
      <c r="F5979" s="288"/>
      <c r="G5979" s="5"/>
      <c r="J5979" s="7" t="str">
        <f t="shared" si="1683"/>
        <v/>
      </c>
      <c r="K5979" s="48" t="str">
        <f t="shared" si="1684"/>
        <v/>
      </c>
      <c r="L5979" s="48" t="str">
        <f t="shared" si="1685"/>
        <v/>
      </c>
      <c r="M5979" s="49" t="str">
        <f t="shared" si="1686"/>
        <v/>
      </c>
      <c r="U5979" s="103" t="str">
        <f t="shared" si="1687"/>
        <v/>
      </c>
      <c r="V5979" s="77" t="str">
        <f t="shared" si="1688"/>
        <v/>
      </c>
      <c r="W5979" s="37" t="str">
        <f t="shared" si="1689"/>
        <v/>
      </c>
      <c r="X5979" s="7" t="str">
        <f t="shared" si="1690"/>
        <v/>
      </c>
      <c r="Y5979" s="37" t="str">
        <f t="shared" si="1691"/>
        <v/>
      </c>
      <c r="AA5979" s="54" t="str">
        <f t="shared" si="1692"/>
        <v/>
      </c>
      <c r="AC5979" s="121" t="str">
        <f t="shared" si="1693"/>
        <v/>
      </c>
      <c r="AD5979" s="111" t="str">
        <f t="shared" si="1694"/>
        <v/>
      </c>
      <c r="AE5979" s="122" t="str">
        <f t="shared" si="1695"/>
        <v/>
      </c>
      <c r="AF5979" s="123" t="str">
        <f t="shared" si="1696"/>
        <v>Qtr 1</v>
      </c>
      <c r="AG5979" s="122" t="str">
        <f t="shared" si="1697"/>
        <v/>
      </c>
      <c r="AI5979" s="124" t="str">
        <f t="shared" si="1698"/>
        <v/>
      </c>
      <c r="AK5979" s="103" t="str">
        <f t="shared" si="1699"/>
        <v/>
      </c>
      <c r="AL5979" s="104" t="str">
        <f t="shared" si="1700"/>
        <v/>
      </c>
      <c r="AN5979" s="37" t="str">
        <f>IF(AK5979="", "", COUNTIF(AK$11:AK$8010, "&lt;"&amp;AK5979)+1+COUNTIF(AK$11:AK5979, AK5979)-1)</f>
        <v/>
      </c>
      <c r="AO5979" s="37" t="str">
        <f>IF(AL5979="", "", COUNTIF(AL$11:AL$8010, "&gt;"&amp;AL5979)+1+COUNTIF(AL$11:AL5979, AL5979)-1)</f>
        <v/>
      </c>
    </row>
    <row r="5980" spans="1:41" x14ac:dyDescent="0.55000000000000004">
      <c r="A5980" s="5"/>
      <c r="B5980" s="284"/>
      <c r="C5980" s="285"/>
      <c r="D5980" s="286"/>
      <c r="E5980" s="287"/>
      <c r="F5980" s="288"/>
      <c r="G5980" s="5"/>
      <c r="J5980" s="7" t="str">
        <f t="shared" si="1683"/>
        <v/>
      </c>
      <c r="K5980" s="48" t="str">
        <f t="shared" si="1684"/>
        <v/>
      </c>
      <c r="L5980" s="48" t="str">
        <f t="shared" si="1685"/>
        <v/>
      </c>
      <c r="M5980" s="49" t="str">
        <f t="shared" si="1686"/>
        <v/>
      </c>
      <c r="U5980" s="103" t="str">
        <f t="shared" si="1687"/>
        <v/>
      </c>
      <c r="V5980" s="77" t="str">
        <f t="shared" si="1688"/>
        <v/>
      </c>
      <c r="W5980" s="37" t="str">
        <f t="shared" si="1689"/>
        <v/>
      </c>
      <c r="X5980" s="7" t="str">
        <f t="shared" si="1690"/>
        <v/>
      </c>
      <c r="Y5980" s="37" t="str">
        <f t="shared" si="1691"/>
        <v/>
      </c>
      <c r="AA5980" s="54" t="str">
        <f t="shared" si="1692"/>
        <v/>
      </c>
      <c r="AC5980" s="121" t="str">
        <f t="shared" si="1693"/>
        <v/>
      </c>
      <c r="AD5980" s="111" t="str">
        <f t="shared" si="1694"/>
        <v/>
      </c>
      <c r="AE5980" s="122" t="str">
        <f t="shared" si="1695"/>
        <v/>
      </c>
      <c r="AF5980" s="123" t="str">
        <f t="shared" si="1696"/>
        <v>Qtr 1</v>
      </c>
      <c r="AG5980" s="122" t="str">
        <f t="shared" si="1697"/>
        <v/>
      </c>
      <c r="AI5980" s="124" t="str">
        <f t="shared" si="1698"/>
        <v/>
      </c>
      <c r="AK5980" s="103" t="str">
        <f t="shared" si="1699"/>
        <v/>
      </c>
      <c r="AL5980" s="104" t="str">
        <f t="shared" si="1700"/>
        <v/>
      </c>
      <c r="AN5980" s="37" t="str">
        <f>IF(AK5980="", "", COUNTIF(AK$11:AK$8010, "&lt;"&amp;AK5980)+1+COUNTIF(AK$11:AK5980, AK5980)-1)</f>
        <v/>
      </c>
      <c r="AO5980" s="37" t="str">
        <f>IF(AL5980="", "", COUNTIF(AL$11:AL$8010, "&gt;"&amp;AL5980)+1+COUNTIF(AL$11:AL5980, AL5980)-1)</f>
        <v/>
      </c>
    </row>
    <row r="5981" spans="1:41" x14ac:dyDescent="0.55000000000000004">
      <c r="A5981" s="5"/>
      <c r="B5981" s="284"/>
      <c r="C5981" s="285"/>
      <c r="D5981" s="286"/>
      <c r="E5981" s="287"/>
      <c r="F5981" s="288"/>
      <c r="G5981" s="5"/>
      <c r="J5981" s="7" t="str">
        <f t="shared" si="1683"/>
        <v/>
      </c>
      <c r="K5981" s="48" t="str">
        <f t="shared" si="1684"/>
        <v/>
      </c>
      <c r="L5981" s="48" t="str">
        <f t="shared" si="1685"/>
        <v/>
      </c>
      <c r="M5981" s="49" t="str">
        <f t="shared" si="1686"/>
        <v/>
      </c>
      <c r="U5981" s="103" t="str">
        <f t="shared" si="1687"/>
        <v/>
      </c>
      <c r="V5981" s="77" t="str">
        <f t="shared" si="1688"/>
        <v/>
      </c>
      <c r="W5981" s="37" t="str">
        <f t="shared" si="1689"/>
        <v/>
      </c>
      <c r="X5981" s="7" t="str">
        <f t="shared" si="1690"/>
        <v/>
      </c>
      <c r="Y5981" s="37" t="str">
        <f t="shared" si="1691"/>
        <v/>
      </c>
      <c r="AA5981" s="54" t="str">
        <f t="shared" si="1692"/>
        <v/>
      </c>
      <c r="AC5981" s="121" t="str">
        <f t="shared" si="1693"/>
        <v/>
      </c>
      <c r="AD5981" s="111" t="str">
        <f t="shared" si="1694"/>
        <v/>
      </c>
      <c r="AE5981" s="122" t="str">
        <f t="shared" si="1695"/>
        <v/>
      </c>
      <c r="AF5981" s="123" t="str">
        <f t="shared" si="1696"/>
        <v>Qtr 1</v>
      </c>
      <c r="AG5981" s="122" t="str">
        <f t="shared" si="1697"/>
        <v/>
      </c>
      <c r="AI5981" s="124" t="str">
        <f t="shared" si="1698"/>
        <v/>
      </c>
      <c r="AK5981" s="103" t="str">
        <f t="shared" si="1699"/>
        <v/>
      </c>
      <c r="AL5981" s="104" t="str">
        <f t="shared" si="1700"/>
        <v/>
      </c>
      <c r="AN5981" s="37" t="str">
        <f>IF(AK5981="", "", COUNTIF(AK$11:AK$8010, "&lt;"&amp;AK5981)+1+COUNTIF(AK$11:AK5981, AK5981)-1)</f>
        <v/>
      </c>
      <c r="AO5981" s="37" t="str">
        <f>IF(AL5981="", "", COUNTIF(AL$11:AL$8010, "&gt;"&amp;AL5981)+1+COUNTIF(AL$11:AL5981, AL5981)-1)</f>
        <v/>
      </c>
    </row>
    <row r="5982" spans="1:41" x14ac:dyDescent="0.55000000000000004">
      <c r="A5982" s="5"/>
      <c r="B5982" s="284"/>
      <c r="C5982" s="285"/>
      <c r="D5982" s="286"/>
      <c r="E5982" s="287"/>
      <c r="F5982" s="288"/>
      <c r="G5982" s="5"/>
      <c r="J5982" s="7" t="str">
        <f t="shared" si="1683"/>
        <v/>
      </c>
      <c r="K5982" s="48" t="str">
        <f t="shared" si="1684"/>
        <v/>
      </c>
      <c r="L5982" s="48" t="str">
        <f t="shared" si="1685"/>
        <v/>
      </c>
      <c r="M5982" s="49" t="str">
        <f t="shared" si="1686"/>
        <v/>
      </c>
      <c r="U5982" s="103" t="str">
        <f t="shared" si="1687"/>
        <v/>
      </c>
      <c r="V5982" s="77" t="str">
        <f t="shared" si="1688"/>
        <v/>
      </c>
      <c r="W5982" s="37" t="str">
        <f t="shared" si="1689"/>
        <v/>
      </c>
      <c r="X5982" s="7" t="str">
        <f t="shared" si="1690"/>
        <v/>
      </c>
      <c r="Y5982" s="37" t="str">
        <f t="shared" si="1691"/>
        <v/>
      </c>
      <c r="AA5982" s="54" t="str">
        <f t="shared" si="1692"/>
        <v/>
      </c>
      <c r="AC5982" s="121" t="str">
        <f t="shared" si="1693"/>
        <v/>
      </c>
      <c r="AD5982" s="111" t="str">
        <f t="shared" si="1694"/>
        <v/>
      </c>
      <c r="AE5982" s="122" t="str">
        <f t="shared" si="1695"/>
        <v/>
      </c>
      <c r="AF5982" s="123" t="str">
        <f t="shared" si="1696"/>
        <v>Qtr 1</v>
      </c>
      <c r="AG5982" s="122" t="str">
        <f t="shared" si="1697"/>
        <v/>
      </c>
      <c r="AI5982" s="124" t="str">
        <f t="shared" si="1698"/>
        <v/>
      </c>
      <c r="AK5982" s="103" t="str">
        <f t="shared" si="1699"/>
        <v/>
      </c>
      <c r="AL5982" s="104" t="str">
        <f t="shared" si="1700"/>
        <v/>
      </c>
      <c r="AN5982" s="37" t="str">
        <f>IF(AK5982="", "", COUNTIF(AK$11:AK$8010, "&lt;"&amp;AK5982)+1+COUNTIF(AK$11:AK5982, AK5982)-1)</f>
        <v/>
      </c>
      <c r="AO5982" s="37" t="str">
        <f>IF(AL5982="", "", COUNTIF(AL$11:AL$8010, "&gt;"&amp;AL5982)+1+COUNTIF(AL$11:AL5982, AL5982)-1)</f>
        <v/>
      </c>
    </row>
    <row r="5983" spans="1:41" x14ac:dyDescent="0.55000000000000004">
      <c r="A5983" s="5"/>
      <c r="B5983" s="284"/>
      <c r="C5983" s="285"/>
      <c r="D5983" s="286"/>
      <c r="E5983" s="287"/>
      <c r="F5983" s="288"/>
      <c r="G5983" s="5"/>
      <c r="J5983" s="7" t="str">
        <f t="shared" si="1683"/>
        <v/>
      </c>
      <c r="K5983" s="48" t="str">
        <f t="shared" si="1684"/>
        <v/>
      </c>
      <c r="L5983" s="48" t="str">
        <f t="shared" si="1685"/>
        <v/>
      </c>
      <c r="M5983" s="49" t="str">
        <f t="shared" si="1686"/>
        <v/>
      </c>
      <c r="U5983" s="103" t="str">
        <f t="shared" si="1687"/>
        <v/>
      </c>
      <c r="V5983" s="77" t="str">
        <f t="shared" si="1688"/>
        <v/>
      </c>
      <c r="W5983" s="37" t="str">
        <f t="shared" si="1689"/>
        <v/>
      </c>
      <c r="X5983" s="7" t="str">
        <f t="shared" si="1690"/>
        <v/>
      </c>
      <c r="Y5983" s="37" t="str">
        <f t="shared" si="1691"/>
        <v/>
      </c>
      <c r="AA5983" s="54" t="str">
        <f t="shared" si="1692"/>
        <v/>
      </c>
      <c r="AC5983" s="121" t="str">
        <f t="shared" si="1693"/>
        <v/>
      </c>
      <c r="AD5983" s="111" t="str">
        <f t="shared" si="1694"/>
        <v/>
      </c>
      <c r="AE5983" s="122" t="str">
        <f t="shared" si="1695"/>
        <v/>
      </c>
      <c r="AF5983" s="123" t="str">
        <f t="shared" si="1696"/>
        <v>Qtr 1</v>
      </c>
      <c r="AG5983" s="122" t="str">
        <f t="shared" si="1697"/>
        <v/>
      </c>
      <c r="AI5983" s="124" t="str">
        <f t="shared" si="1698"/>
        <v/>
      </c>
      <c r="AK5983" s="103" t="str">
        <f t="shared" si="1699"/>
        <v/>
      </c>
      <c r="AL5983" s="104" t="str">
        <f t="shared" si="1700"/>
        <v/>
      </c>
      <c r="AN5983" s="37" t="str">
        <f>IF(AK5983="", "", COUNTIF(AK$11:AK$8010, "&lt;"&amp;AK5983)+1+COUNTIF(AK$11:AK5983, AK5983)-1)</f>
        <v/>
      </c>
      <c r="AO5983" s="37" t="str">
        <f>IF(AL5983="", "", COUNTIF(AL$11:AL$8010, "&gt;"&amp;AL5983)+1+COUNTIF(AL$11:AL5983, AL5983)-1)</f>
        <v/>
      </c>
    </row>
    <row r="5984" spans="1:41" x14ac:dyDescent="0.55000000000000004">
      <c r="A5984" s="5"/>
      <c r="B5984" s="284"/>
      <c r="C5984" s="285"/>
      <c r="D5984" s="286"/>
      <c r="E5984" s="287"/>
      <c r="F5984" s="288"/>
      <c r="G5984" s="5"/>
      <c r="J5984" s="7" t="str">
        <f t="shared" si="1683"/>
        <v/>
      </c>
      <c r="K5984" s="48" t="str">
        <f t="shared" si="1684"/>
        <v/>
      </c>
      <c r="L5984" s="48" t="str">
        <f t="shared" si="1685"/>
        <v/>
      </c>
      <c r="M5984" s="49" t="str">
        <f t="shared" si="1686"/>
        <v/>
      </c>
      <c r="U5984" s="103" t="str">
        <f t="shared" si="1687"/>
        <v/>
      </c>
      <c r="V5984" s="77" t="str">
        <f t="shared" si="1688"/>
        <v/>
      </c>
      <c r="W5984" s="37" t="str">
        <f t="shared" si="1689"/>
        <v/>
      </c>
      <c r="X5984" s="7" t="str">
        <f t="shared" si="1690"/>
        <v/>
      </c>
      <c r="Y5984" s="37" t="str">
        <f t="shared" si="1691"/>
        <v/>
      </c>
      <c r="AA5984" s="54" t="str">
        <f t="shared" si="1692"/>
        <v/>
      </c>
      <c r="AC5984" s="121" t="str">
        <f t="shared" si="1693"/>
        <v/>
      </c>
      <c r="AD5984" s="111" t="str">
        <f t="shared" si="1694"/>
        <v/>
      </c>
      <c r="AE5984" s="122" t="str">
        <f t="shared" si="1695"/>
        <v/>
      </c>
      <c r="AF5984" s="123" t="str">
        <f t="shared" si="1696"/>
        <v>Qtr 1</v>
      </c>
      <c r="AG5984" s="122" t="str">
        <f t="shared" si="1697"/>
        <v/>
      </c>
      <c r="AI5984" s="124" t="str">
        <f t="shared" si="1698"/>
        <v/>
      </c>
      <c r="AK5984" s="103" t="str">
        <f t="shared" si="1699"/>
        <v/>
      </c>
      <c r="AL5984" s="104" t="str">
        <f t="shared" si="1700"/>
        <v/>
      </c>
      <c r="AN5984" s="37" t="str">
        <f>IF(AK5984="", "", COUNTIF(AK$11:AK$8010, "&lt;"&amp;AK5984)+1+COUNTIF(AK$11:AK5984, AK5984)-1)</f>
        <v/>
      </c>
      <c r="AO5984" s="37" t="str">
        <f>IF(AL5984="", "", COUNTIF(AL$11:AL$8010, "&gt;"&amp;AL5984)+1+COUNTIF(AL$11:AL5984, AL5984)-1)</f>
        <v/>
      </c>
    </row>
    <row r="5985" spans="1:41" x14ac:dyDescent="0.55000000000000004">
      <c r="A5985" s="5"/>
      <c r="B5985" s="284"/>
      <c r="C5985" s="285"/>
      <c r="D5985" s="286"/>
      <c r="E5985" s="287"/>
      <c r="F5985" s="288"/>
      <c r="G5985" s="5"/>
      <c r="J5985" s="7" t="str">
        <f t="shared" si="1683"/>
        <v/>
      </c>
      <c r="K5985" s="48" t="str">
        <f t="shared" si="1684"/>
        <v/>
      </c>
      <c r="L5985" s="48" t="str">
        <f t="shared" si="1685"/>
        <v/>
      </c>
      <c r="M5985" s="49" t="str">
        <f t="shared" si="1686"/>
        <v/>
      </c>
      <c r="U5985" s="103" t="str">
        <f t="shared" si="1687"/>
        <v/>
      </c>
      <c r="V5985" s="77" t="str">
        <f t="shared" si="1688"/>
        <v/>
      </c>
      <c r="W5985" s="37" t="str">
        <f t="shared" si="1689"/>
        <v/>
      </c>
      <c r="X5985" s="7" t="str">
        <f t="shared" si="1690"/>
        <v/>
      </c>
      <c r="Y5985" s="37" t="str">
        <f t="shared" si="1691"/>
        <v/>
      </c>
      <c r="AA5985" s="54" t="str">
        <f t="shared" si="1692"/>
        <v/>
      </c>
      <c r="AC5985" s="121" t="str">
        <f t="shared" si="1693"/>
        <v/>
      </c>
      <c r="AD5985" s="111" t="str">
        <f t="shared" si="1694"/>
        <v/>
      </c>
      <c r="AE5985" s="122" t="str">
        <f t="shared" si="1695"/>
        <v/>
      </c>
      <c r="AF5985" s="123" t="str">
        <f t="shared" si="1696"/>
        <v>Qtr 1</v>
      </c>
      <c r="AG5985" s="122" t="str">
        <f t="shared" si="1697"/>
        <v/>
      </c>
      <c r="AI5985" s="124" t="str">
        <f t="shared" si="1698"/>
        <v/>
      </c>
      <c r="AK5985" s="103" t="str">
        <f t="shared" si="1699"/>
        <v/>
      </c>
      <c r="AL5985" s="104" t="str">
        <f t="shared" si="1700"/>
        <v/>
      </c>
      <c r="AN5985" s="37" t="str">
        <f>IF(AK5985="", "", COUNTIF(AK$11:AK$8010, "&lt;"&amp;AK5985)+1+COUNTIF(AK$11:AK5985, AK5985)-1)</f>
        <v/>
      </c>
      <c r="AO5985" s="37" t="str">
        <f>IF(AL5985="", "", COUNTIF(AL$11:AL$8010, "&gt;"&amp;AL5985)+1+COUNTIF(AL$11:AL5985, AL5985)-1)</f>
        <v/>
      </c>
    </row>
    <row r="5986" spans="1:41" x14ac:dyDescent="0.55000000000000004">
      <c r="A5986" s="5"/>
      <c r="B5986" s="284"/>
      <c r="C5986" s="285"/>
      <c r="D5986" s="286"/>
      <c r="E5986" s="287"/>
      <c r="F5986" s="288"/>
      <c r="G5986" s="5"/>
      <c r="J5986" s="7" t="str">
        <f t="shared" si="1683"/>
        <v/>
      </c>
      <c r="K5986" s="48" t="str">
        <f t="shared" si="1684"/>
        <v/>
      </c>
      <c r="L5986" s="48" t="str">
        <f t="shared" si="1685"/>
        <v/>
      </c>
      <c r="M5986" s="49" t="str">
        <f t="shared" si="1686"/>
        <v/>
      </c>
      <c r="U5986" s="103" t="str">
        <f t="shared" si="1687"/>
        <v/>
      </c>
      <c r="V5986" s="77" t="str">
        <f t="shared" si="1688"/>
        <v/>
      </c>
      <c r="W5986" s="37" t="str">
        <f t="shared" si="1689"/>
        <v/>
      </c>
      <c r="X5986" s="7" t="str">
        <f t="shared" si="1690"/>
        <v/>
      </c>
      <c r="Y5986" s="37" t="str">
        <f t="shared" si="1691"/>
        <v/>
      </c>
      <c r="AA5986" s="54" t="str">
        <f t="shared" si="1692"/>
        <v/>
      </c>
      <c r="AC5986" s="121" t="str">
        <f t="shared" si="1693"/>
        <v/>
      </c>
      <c r="AD5986" s="111" t="str">
        <f t="shared" si="1694"/>
        <v/>
      </c>
      <c r="AE5986" s="122" t="str">
        <f t="shared" si="1695"/>
        <v/>
      </c>
      <c r="AF5986" s="123" t="str">
        <f t="shared" si="1696"/>
        <v>Qtr 1</v>
      </c>
      <c r="AG5986" s="122" t="str">
        <f t="shared" si="1697"/>
        <v/>
      </c>
      <c r="AI5986" s="124" t="str">
        <f t="shared" si="1698"/>
        <v/>
      </c>
      <c r="AK5986" s="103" t="str">
        <f t="shared" si="1699"/>
        <v/>
      </c>
      <c r="AL5986" s="104" t="str">
        <f t="shared" si="1700"/>
        <v/>
      </c>
      <c r="AN5986" s="37" t="str">
        <f>IF(AK5986="", "", COUNTIF(AK$11:AK$8010, "&lt;"&amp;AK5986)+1+COUNTIF(AK$11:AK5986, AK5986)-1)</f>
        <v/>
      </c>
      <c r="AO5986" s="37" t="str">
        <f>IF(AL5986="", "", COUNTIF(AL$11:AL$8010, "&gt;"&amp;AL5986)+1+COUNTIF(AL$11:AL5986, AL5986)-1)</f>
        <v/>
      </c>
    </row>
    <row r="5987" spans="1:41" x14ac:dyDescent="0.55000000000000004">
      <c r="A5987" s="5"/>
      <c r="B5987" s="284"/>
      <c r="C5987" s="285"/>
      <c r="D5987" s="286"/>
      <c r="E5987" s="287"/>
      <c r="F5987" s="288"/>
      <c r="G5987" s="5"/>
      <c r="J5987" s="7" t="str">
        <f t="shared" si="1683"/>
        <v/>
      </c>
      <c r="K5987" s="48" t="str">
        <f t="shared" si="1684"/>
        <v/>
      </c>
      <c r="L5987" s="48" t="str">
        <f t="shared" si="1685"/>
        <v/>
      </c>
      <c r="M5987" s="49" t="str">
        <f t="shared" si="1686"/>
        <v/>
      </c>
      <c r="U5987" s="103" t="str">
        <f t="shared" si="1687"/>
        <v/>
      </c>
      <c r="V5987" s="77" t="str">
        <f t="shared" si="1688"/>
        <v/>
      </c>
      <c r="W5987" s="37" t="str">
        <f t="shared" si="1689"/>
        <v/>
      </c>
      <c r="X5987" s="7" t="str">
        <f t="shared" si="1690"/>
        <v/>
      </c>
      <c r="Y5987" s="37" t="str">
        <f t="shared" si="1691"/>
        <v/>
      </c>
      <c r="AA5987" s="54" t="str">
        <f t="shared" si="1692"/>
        <v/>
      </c>
      <c r="AC5987" s="121" t="str">
        <f t="shared" si="1693"/>
        <v/>
      </c>
      <c r="AD5987" s="111" t="str">
        <f t="shared" si="1694"/>
        <v/>
      </c>
      <c r="AE5987" s="122" t="str">
        <f t="shared" si="1695"/>
        <v/>
      </c>
      <c r="AF5987" s="123" t="str">
        <f t="shared" si="1696"/>
        <v>Qtr 1</v>
      </c>
      <c r="AG5987" s="122" t="str">
        <f t="shared" si="1697"/>
        <v/>
      </c>
      <c r="AI5987" s="124" t="str">
        <f t="shared" si="1698"/>
        <v/>
      </c>
      <c r="AK5987" s="103" t="str">
        <f t="shared" si="1699"/>
        <v/>
      </c>
      <c r="AL5987" s="104" t="str">
        <f t="shared" si="1700"/>
        <v/>
      </c>
      <c r="AN5987" s="37" t="str">
        <f>IF(AK5987="", "", COUNTIF(AK$11:AK$8010, "&lt;"&amp;AK5987)+1+COUNTIF(AK$11:AK5987, AK5987)-1)</f>
        <v/>
      </c>
      <c r="AO5987" s="37" t="str">
        <f>IF(AL5987="", "", COUNTIF(AL$11:AL$8010, "&gt;"&amp;AL5987)+1+COUNTIF(AL$11:AL5987, AL5987)-1)</f>
        <v/>
      </c>
    </row>
    <row r="5988" spans="1:41" x14ac:dyDescent="0.55000000000000004">
      <c r="A5988" s="5"/>
      <c r="B5988" s="284"/>
      <c r="C5988" s="285"/>
      <c r="D5988" s="286"/>
      <c r="E5988" s="287"/>
      <c r="F5988" s="288"/>
      <c r="G5988" s="5"/>
      <c r="J5988" s="7" t="str">
        <f t="shared" si="1683"/>
        <v/>
      </c>
      <c r="K5988" s="48" t="str">
        <f t="shared" si="1684"/>
        <v/>
      </c>
      <c r="L5988" s="48" t="str">
        <f t="shared" si="1685"/>
        <v/>
      </c>
      <c r="M5988" s="49" t="str">
        <f t="shared" si="1686"/>
        <v/>
      </c>
      <c r="U5988" s="103" t="str">
        <f t="shared" si="1687"/>
        <v/>
      </c>
      <c r="V5988" s="77" t="str">
        <f t="shared" si="1688"/>
        <v/>
      </c>
      <c r="W5988" s="37" t="str">
        <f t="shared" si="1689"/>
        <v/>
      </c>
      <c r="X5988" s="7" t="str">
        <f t="shared" si="1690"/>
        <v/>
      </c>
      <c r="Y5988" s="37" t="str">
        <f t="shared" si="1691"/>
        <v/>
      </c>
      <c r="AA5988" s="54" t="str">
        <f t="shared" si="1692"/>
        <v/>
      </c>
      <c r="AC5988" s="121" t="str">
        <f t="shared" si="1693"/>
        <v/>
      </c>
      <c r="AD5988" s="111" t="str">
        <f t="shared" si="1694"/>
        <v/>
      </c>
      <c r="AE5988" s="122" t="str">
        <f t="shared" si="1695"/>
        <v/>
      </c>
      <c r="AF5988" s="123" t="str">
        <f t="shared" si="1696"/>
        <v>Qtr 1</v>
      </c>
      <c r="AG5988" s="122" t="str">
        <f t="shared" si="1697"/>
        <v/>
      </c>
      <c r="AI5988" s="124" t="str">
        <f t="shared" si="1698"/>
        <v/>
      </c>
      <c r="AK5988" s="103" t="str">
        <f t="shared" si="1699"/>
        <v/>
      </c>
      <c r="AL5988" s="104" t="str">
        <f t="shared" si="1700"/>
        <v/>
      </c>
      <c r="AN5988" s="37" t="str">
        <f>IF(AK5988="", "", COUNTIF(AK$11:AK$8010, "&lt;"&amp;AK5988)+1+COUNTIF(AK$11:AK5988, AK5988)-1)</f>
        <v/>
      </c>
      <c r="AO5988" s="37" t="str">
        <f>IF(AL5988="", "", COUNTIF(AL$11:AL$8010, "&gt;"&amp;AL5988)+1+COUNTIF(AL$11:AL5988, AL5988)-1)</f>
        <v/>
      </c>
    </row>
    <row r="5989" spans="1:41" x14ac:dyDescent="0.55000000000000004">
      <c r="A5989" s="5"/>
      <c r="B5989" s="284"/>
      <c r="C5989" s="285"/>
      <c r="D5989" s="286"/>
      <c r="E5989" s="287"/>
      <c r="F5989" s="288"/>
      <c r="G5989" s="5"/>
      <c r="J5989" s="7" t="str">
        <f t="shared" si="1683"/>
        <v/>
      </c>
      <c r="K5989" s="48" t="str">
        <f t="shared" si="1684"/>
        <v/>
      </c>
      <c r="L5989" s="48" t="str">
        <f t="shared" si="1685"/>
        <v/>
      </c>
      <c r="M5989" s="49" t="str">
        <f t="shared" si="1686"/>
        <v/>
      </c>
      <c r="U5989" s="103" t="str">
        <f t="shared" si="1687"/>
        <v/>
      </c>
      <c r="V5989" s="77" t="str">
        <f t="shared" si="1688"/>
        <v/>
      </c>
      <c r="W5989" s="37" t="str">
        <f t="shared" si="1689"/>
        <v/>
      </c>
      <c r="X5989" s="7" t="str">
        <f t="shared" si="1690"/>
        <v/>
      </c>
      <c r="Y5989" s="37" t="str">
        <f t="shared" si="1691"/>
        <v/>
      </c>
      <c r="AA5989" s="54" t="str">
        <f t="shared" si="1692"/>
        <v/>
      </c>
      <c r="AC5989" s="121" t="str">
        <f t="shared" si="1693"/>
        <v/>
      </c>
      <c r="AD5989" s="111" t="str">
        <f t="shared" si="1694"/>
        <v/>
      </c>
      <c r="AE5989" s="122" t="str">
        <f t="shared" si="1695"/>
        <v/>
      </c>
      <c r="AF5989" s="123" t="str">
        <f t="shared" si="1696"/>
        <v>Qtr 1</v>
      </c>
      <c r="AG5989" s="122" t="str">
        <f t="shared" si="1697"/>
        <v/>
      </c>
      <c r="AI5989" s="124" t="str">
        <f t="shared" si="1698"/>
        <v/>
      </c>
      <c r="AK5989" s="103" t="str">
        <f t="shared" si="1699"/>
        <v/>
      </c>
      <c r="AL5989" s="104" t="str">
        <f t="shared" si="1700"/>
        <v/>
      </c>
      <c r="AN5989" s="37" t="str">
        <f>IF(AK5989="", "", COUNTIF(AK$11:AK$8010, "&lt;"&amp;AK5989)+1+COUNTIF(AK$11:AK5989, AK5989)-1)</f>
        <v/>
      </c>
      <c r="AO5989" s="37" t="str">
        <f>IF(AL5989="", "", COUNTIF(AL$11:AL$8010, "&gt;"&amp;AL5989)+1+COUNTIF(AL$11:AL5989, AL5989)-1)</f>
        <v/>
      </c>
    </row>
    <row r="5990" spans="1:41" x14ac:dyDescent="0.55000000000000004">
      <c r="A5990" s="5"/>
      <c r="B5990" s="284"/>
      <c r="C5990" s="285"/>
      <c r="D5990" s="286"/>
      <c r="E5990" s="287"/>
      <c r="F5990" s="288"/>
      <c r="G5990" s="5"/>
      <c r="J5990" s="7" t="str">
        <f t="shared" si="1683"/>
        <v/>
      </c>
      <c r="K5990" s="48" t="str">
        <f t="shared" si="1684"/>
        <v/>
      </c>
      <c r="L5990" s="48" t="str">
        <f t="shared" si="1685"/>
        <v/>
      </c>
      <c r="M5990" s="49" t="str">
        <f t="shared" si="1686"/>
        <v/>
      </c>
      <c r="U5990" s="103" t="str">
        <f t="shared" si="1687"/>
        <v/>
      </c>
      <c r="V5990" s="77" t="str">
        <f t="shared" si="1688"/>
        <v/>
      </c>
      <c r="W5990" s="37" t="str">
        <f t="shared" si="1689"/>
        <v/>
      </c>
      <c r="X5990" s="7" t="str">
        <f t="shared" si="1690"/>
        <v/>
      </c>
      <c r="Y5990" s="37" t="str">
        <f t="shared" si="1691"/>
        <v/>
      </c>
      <c r="AA5990" s="54" t="str">
        <f t="shared" si="1692"/>
        <v/>
      </c>
      <c r="AC5990" s="121" t="str">
        <f t="shared" si="1693"/>
        <v/>
      </c>
      <c r="AD5990" s="111" t="str">
        <f t="shared" si="1694"/>
        <v/>
      </c>
      <c r="AE5990" s="122" t="str">
        <f t="shared" si="1695"/>
        <v/>
      </c>
      <c r="AF5990" s="123" t="str">
        <f t="shared" si="1696"/>
        <v>Qtr 1</v>
      </c>
      <c r="AG5990" s="122" t="str">
        <f t="shared" si="1697"/>
        <v/>
      </c>
      <c r="AI5990" s="124" t="str">
        <f t="shared" si="1698"/>
        <v/>
      </c>
      <c r="AK5990" s="103" t="str">
        <f t="shared" si="1699"/>
        <v/>
      </c>
      <c r="AL5990" s="104" t="str">
        <f t="shared" si="1700"/>
        <v/>
      </c>
      <c r="AN5990" s="37" t="str">
        <f>IF(AK5990="", "", COUNTIF(AK$11:AK$8010, "&lt;"&amp;AK5990)+1+COUNTIF(AK$11:AK5990, AK5990)-1)</f>
        <v/>
      </c>
      <c r="AO5990" s="37" t="str">
        <f>IF(AL5990="", "", COUNTIF(AL$11:AL$8010, "&gt;"&amp;AL5990)+1+COUNTIF(AL$11:AL5990, AL5990)-1)</f>
        <v/>
      </c>
    </row>
    <row r="5991" spans="1:41" x14ac:dyDescent="0.55000000000000004">
      <c r="A5991" s="5"/>
      <c r="B5991" s="284"/>
      <c r="C5991" s="285"/>
      <c r="D5991" s="286"/>
      <c r="E5991" s="287"/>
      <c r="F5991" s="288"/>
      <c r="G5991" s="5"/>
      <c r="J5991" s="7" t="str">
        <f t="shared" si="1683"/>
        <v/>
      </c>
      <c r="K5991" s="48" t="str">
        <f t="shared" si="1684"/>
        <v/>
      </c>
      <c r="L5991" s="48" t="str">
        <f t="shared" si="1685"/>
        <v/>
      </c>
      <c r="M5991" s="49" t="str">
        <f t="shared" si="1686"/>
        <v/>
      </c>
      <c r="U5991" s="103" t="str">
        <f t="shared" si="1687"/>
        <v/>
      </c>
      <c r="V5991" s="77" t="str">
        <f t="shared" si="1688"/>
        <v/>
      </c>
      <c r="W5991" s="37" t="str">
        <f t="shared" si="1689"/>
        <v/>
      </c>
      <c r="X5991" s="7" t="str">
        <f t="shared" si="1690"/>
        <v/>
      </c>
      <c r="Y5991" s="37" t="str">
        <f t="shared" si="1691"/>
        <v/>
      </c>
      <c r="AA5991" s="54" t="str">
        <f t="shared" si="1692"/>
        <v/>
      </c>
      <c r="AC5991" s="121" t="str">
        <f t="shared" si="1693"/>
        <v/>
      </c>
      <c r="AD5991" s="111" t="str">
        <f t="shared" si="1694"/>
        <v/>
      </c>
      <c r="AE5991" s="122" t="str">
        <f t="shared" si="1695"/>
        <v/>
      </c>
      <c r="AF5991" s="123" t="str">
        <f t="shared" si="1696"/>
        <v>Qtr 1</v>
      </c>
      <c r="AG5991" s="122" t="str">
        <f t="shared" si="1697"/>
        <v/>
      </c>
      <c r="AI5991" s="124" t="str">
        <f t="shared" si="1698"/>
        <v/>
      </c>
      <c r="AK5991" s="103" t="str">
        <f t="shared" si="1699"/>
        <v/>
      </c>
      <c r="AL5991" s="104" t="str">
        <f t="shared" si="1700"/>
        <v/>
      </c>
      <c r="AN5991" s="37" t="str">
        <f>IF(AK5991="", "", COUNTIF(AK$11:AK$8010, "&lt;"&amp;AK5991)+1+COUNTIF(AK$11:AK5991, AK5991)-1)</f>
        <v/>
      </c>
      <c r="AO5991" s="37" t="str">
        <f>IF(AL5991="", "", COUNTIF(AL$11:AL$8010, "&gt;"&amp;AL5991)+1+COUNTIF(AL$11:AL5991, AL5991)-1)</f>
        <v/>
      </c>
    </row>
    <row r="5992" spans="1:41" x14ac:dyDescent="0.55000000000000004">
      <c r="A5992" s="5"/>
      <c r="B5992" s="284"/>
      <c r="C5992" s="285"/>
      <c r="D5992" s="286"/>
      <c r="E5992" s="287"/>
      <c r="F5992" s="288"/>
      <c r="G5992" s="5"/>
      <c r="J5992" s="7" t="str">
        <f t="shared" si="1683"/>
        <v/>
      </c>
      <c r="K5992" s="48" t="str">
        <f t="shared" si="1684"/>
        <v/>
      </c>
      <c r="L5992" s="48" t="str">
        <f t="shared" si="1685"/>
        <v/>
      </c>
      <c r="M5992" s="49" t="str">
        <f t="shared" si="1686"/>
        <v/>
      </c>
      <c r="U5992" s="103" t="str">
        <f t="shared" si="1687"/>
        <v/>
      </c>
      <c r="V5992" s="77" t="str">
        <f t="shared" si="1688"/>
        <v/>
      </c>
      <c r="W5992" s="37" t="str">
        <f t="shared" si="1689"/>
        <v/>
      </c>
      <c r="X5992" s="7" t="str">
        <f t="shared" si="1690"/>
        <v/>
      </c>
      <c r="Y5992" s="37" t="str">
        <f t="shared" si="1691"/>
        <v/>
      </c>
      <c r="AA5992" s="54" t="str">
        <f t="shared" si="1692"/>
        <v/>
      </c>
      <c r="AC5992" s="121" t="str">
        <f t="shared" si="1693"/>
        <v/>
      </c>
      <c r="AD5992" s="111" t="str">
        <f t="shared" si="1694"/>
        <v/>
      </c>
      <c r="AE5992" s="122" t="str">
        <f t="shared" si="1695"/>
        <v/>
      </c>
      <c r="AF5992" s="123" t="str">
        <f t="shared" si="1696"/>
        <v>Qtr 1</v>
      </c>
      <c r="AG5992" s="122" t="str">
        <f t="shared" si="1697"/>
        <v/>
      </c>
      <c r="AI5992" s="124" t="str">
        <f t="shared" si="1698"/>
        <v/>
      </c>
      <c r="AK5992" s="103" t="str">
        <f t="shared" si="1699"/>
        <v/>
      </c>
      <c r="AL5992" s="104" t="str">
        <f t="shared" si="1700"/>
        <v/>
      </c>
      <c r="AN5992" s="37" t="str">
        <f>IF(AK5992="", "", COUNTIF(AK$11:AK$8010, "&lt;"&amp;AK5992)+1+COUNTIF(AK$11:AK5992, AK5992)-1)</f>
        <v/>
      </c>
      <c r="AO5992" s="37" t="str">
        <f>IF(AL5992="", "", COUNTIF(AL$11:AL$8010, "&gt;"&amp;AL5992)+1+COUNTIF(AL$11:AL5992, AL5992)-1)</f>
        <v/>
      </c>
    </row>
    <row r="5993" spans="1:41" x14ac:dyDescent="0.55000000000000004">
      <c r="A5993" s="5"/>
      <c r="B5993" s="284"/>
      <c r="C5993" s="285"/>
      <c r="D5993" s="286"/>
      <c r="E5993" s="287"/>
      <c r="F5993" s="288"/>
      <c r="G5993" s="5"/>
      <c r="J5993" s="7" t="str">
        <f t="shared" si="1683"/>
        <v/>
      </c>
      <c r="K5993" s="48" t="str">
        <f t="shared" si="1684"/>
        <v/>
      </c>
      <c r="L5993" s="48" t="str">
        <f t="shared" si="1685"/>
        <v/>
      </c>
      <c r="M5993" s="49" t="str">
        <f t="shared" si="1686"/>
        <v/>
      </c>
      <c r="U5993" s="103" t="str">
        <f t="shared" si="1687"/>
        <v/>
      </c>
      <c r="V5993" s="77" t="str">
        <f t="shared" si="1688"/>
        <v/>
      </c>
      <c r="W5993" s="37" t="str">
        <f t="shared" si="1689"/>
        <v/>
      </c>
      <c r="X5993" s="7" t="str">
        <f t="shared" si="1690"/>
        <v/>
      </c>
      <c r="Y5993" s="37" t="str">
        <f t="shared" si="1691"/>
        <v/>
      </c>
      <c r="AA5993" s="54" t="str">
        <f t="shared" si="1692"/>
        <v/>
      </c>
      <c r="AC5993" s="121" t="str">
        <f t="shared" si="1693"/>
        <v/>
      </c>
      <c r="AD5993" s="111" t="str">
        <f t="shared" si="1694"/>
        <v/>
      </c>
      <c r="AE5993" s="122" t="str">
        <f t="shared" si="1695"/>
        <v/>
      </c>
      <c r="AF5993" s="123" t="str">
        <f t="shared" si="1696"/>
        <v>Qtr 1</v>
      </c>
      <c r="AG5993" s="122" t="str">
        <f t="shared" si="1697"/>
        <v/>
      </c>
      <c r="AI5993" s="124" t="str">
        <f t="shared" si="1698"/>
        <v/>
      </c>
      <c r="AK5993" s="103" t="str">
        <f t="shared" si="1699"/>
        <v/>
      </c>
      <c r="AL5993" s="104" t="str">
        <f t="shared" si="1700"/>
        <v/>
      </c>
      <c r="AN5993" s="37" t="str">
        <f>IF(AK5993="", "", COUNTIF(AK$11:AK$8010, "&lt;"&amp;AK5993)+1+COUNTIF(AK$11:AK5993, AK5993)-1)</f>
        <v/>
      </c>
      <c r="AO5993" s="37" t="str">
        <f>IF(AL5993="", "", COUNTIF(AL$11:AL$8010, "&gt;"&amp;AL5993)+1+COUNTIF(AL$11:AL5993, AL5993)-1)</f>
        <v/>
      </c>
    </row>
    <row r="5994" spans="1:41" x14ac:dyDescent="0.55000000000000004">
      <c r="A5994" s="5"/>
      <c r="B5994" s="284"/>
      <c r="C5994" s="285"/>
      <c r="D5994" s="286"/>
      <c r="E5994" s="287"/>
      <c r="F5994" s="288"/>
      <c r="G5994" s="5"/>
      <c r="J5994" s="7" t="str">
        <f t="shared" si="1683"/>
        <v/>
      </c>
      <c r="K5994" s="48" t="str">
        <f t="shared" si="1684"/>
        <v/>
      </c>
      <c r="L5994" s="48" t="str">
        <f t="shared" si="1685"/>
        <v/>
      </c>
      <c r="M5994" s="49" t="str">
        <f t="shared" si="1686"/>
        <v/>
      </c>
      <c r="U5994" s="103" t="str">
        <f t="shared" si="1687"/>
        <v/>
      </c>
      <c r="V5994" s="77" t="str">
        <f t="shared" si="1688"/>
        <v/>
      </c>
      <c r="W5994" s="37" t="str">
        <f t="shared" si="1689"/>
        <v/>
      </c>
      <c r="X5994" s="7" t="str">
        <f t="shared" si="1690"/>
        <v/>
      </c>
      <c r="Y5994" s="37" t="str">
        <f t="shared" si="1691"/>
        <v/>
      </c>
      <c r="AA5994" s="54" t="str">
        <f t="shared" si="1692"/>
        <v/>
      </c>
      <c r="AC5994" s="121" t="str">
        <f t="shared" si="1693"/>
        <v/>
      </c>
      <c r="AD5994" s="111" t="str">
        <f t="shared" si="1694"/>
        <v/>
      </c>
      <c r="AE5994" s="122" t="str">
        <f t="shared" si="1695"/>
        <v/>
      </c>
      <c r="AF5994" s="123" t="str">
        <f t="shared" si="1696"/>
        <v>Qtr 1</v>
      </c>
      <c r="AG5994" s="122" t="str">
        <f t="shared" si="1697"/>
        <v/>
      </c>
      <c r="AI5994" s="124" t="str">
        <f t="shared" si="1698"/>
        <v/>
      </c>
      <c r="AK5994" s="103" t="str">
        <f t="shared" si="1699"/>
        <v/>
      </c>
      <c r="AL5994" s="104" t="str">
        <f t="shared" si="1700"/>
        <v/>
      </c>
      <c r="AN5994" s="37" t="str">
        <f>IF(AK5994="", "", COUNTIF(AK$11:AK$8010, "&lt;"&amp;AK5994)+1+COUNTIF(AK$11:AK5994, AK5994)-1)</f>
        <v/>
      </c>
      <c r="AO5994" s="37" t="str">
        <f>IF(AL5994="", "", COUNTIF(AL$11:AL$8010, "&gt;"&amp;AL5994)+1+COUNTIF(AL$11:AL5994, AL5994)-1)</f>
        <v/>
      </c>
    </row>
    <row r="5995" spans="1:41" x14ac:dyDescent="0.55000000000000004">
      <c r="A5995" s="5"/>
      <c r="B5995" s="284"/>
      <c r="C5995" s="285"/>
      <c r="D5995" s="286"/>
      <c r="E5995" s="287"/>
      <c r="F5995" s="288"/>
      <c r="G5995" s="5"/>
      <c r="J5995" s="7" t="str">
        <f t="shared" si="1683"/>
        <v/>
      </c>
      <c r="K5995" s="48" t="str">
        <f t="shared" si="1684"/>
        <v/>
      </c>
      <c r="L5995" s="48" t="str">
        <f t="shared" si="1685"/>
        <v/>
      </c>
      <c r="M5995" s="49" t="str">
        <f t="shared" si="1686"/>
        <v/>
      </c>
      <c r="U5995" s="103" t="str">
        <f t="shared" si="1687"/>
        <v/>
      </c>
      <c r="V5995" s="77" t="str">
        <f t="shared" si="1688"/>
        <v/>
      </c>
      <c r="W5995" s="37" t="str">
        <f t="shared" si="1689"/>
        <v/>
      </c>
      <c r="X5995" s="7" t="str">
        <f t="shared" si="1690"/>
        <v/>
      </c>
      <c r="Y5995" s="37" t="str">
        <f t="shared" si="1691"/>
        <v/>
      </c>
      <c r="AA5995" s="54" t="str">
        <f t="shared" si="1692"/>
        <v/>
      </c>
      <c r="AC5995" s="121" t="str">
        <f t="shared" si="1693"/>
        <v/>
      </c>
      <c r="AD5995" s="111" t="str">
        <f t="shared" si="1694"/>
        <v/>
      </c>
      <c r="AE5995" s="122" t="str">
        <f t="shared" si="1695"/>
        <v/>
      </c>
      <c r="AF5995" s="123" t="str">
        <f t="shared" si="1696"/>
        <v>Qtr 1</v>
      </c>
      <c r="AG5995" s="122" t="str">
        <f t="shared" si="1697"/>
        <v/>
      </c>
      <c r="AI5995" s="124" t="str">
        <f t="shared" si="1698"/>
        <v/>
      </c>
      <c r="AK5995" s="103" t="str">
        <f t="shared" si="1699"/>
        <v/>
      </c>
      <c r="AL5995" s="104" t="str">
        <f t="shared" si="1700"/>
        <v/>
      </c>
      <c r="AN5995" s="37" t="str">
        <f>IF(AK5995="", "", COUNTIF(AK$11:AK$8010, "&lt;"&amp;AK5995)+1+COUNTIF(AK$11:AK5995, AK5995)-1)</f>
        <v/>
      </c>
      <c r="AO5995" s="37" t="str">
        <f>IF(AL5995="", "", COUNTIF(AL$11:AL$8010, "&gt;"&amp;AL5995)+1+COUNTIF(AL$11:AL5995, AL5995)-1)</f>
        <v/>
      </c>
    </row>
    <row r="5996" spans="1:41" x14ac:dyDescent="0.55000000000000004">
      <c r="A5996" s="5"/>
      <c r="B5996" s="284"/>
      <c r="C5996" s="285"/>
      <c r="D5996" s="286"/>
      <c r="E5996" s="287"/>
      <c r="F5996" s="288"/>
      <c r="G5996" s="5"/>
      <c r="J5996" s="7" t="str">
        <f t="shared" si="1683"/>
        <v/>
      </c>
      <c r="K5996" s="48" t="str">
        <f t="shared" si="1684"/>
        <v/>
      </c>
      <c r="L5996" s="48" t="str">
        <f t="shared" si="1685"/>
        <v/>
      </c>
      <c r="M5996" s="49" t="str">
        <f t="shared" si="1686"/>
        <v/>
      </c>
      <c r="U5996" s="103" t="str">
        <f t="shared" si="1687"/>
        <v/>
      </c>
      <c r="V5996" s="77" t="str">
        <f t="shared" si="1688"/>
        <v/>
      </c>
      <c r="W5996" s="37" t="str">
        <f t="shared" si="1689"/>
        <v/>
      </c>
      <c r="X5996" s="7" t="str">
        <f t="shared" si="1690"/>
        <v/>
      </c>
      <c r="Y5996" s="37" t="str">
        <f t="shared" si="1691"/>
        <v/>
      </c>
      <c r="AA5996" s="54" t="str">
        <f t="shared" si="1692"/>
        <v/>
      </c>
      <c r="AC5996" s="121" t="str">
        <f t="shared" si="1693"/>
        <v/>
      </c>
      <c r="AD5996" s="111" t="str">
        <f t="shared" si="1694"/>
        <v/>
      </c>
      <c r="AE5996" s="122" t="str">
        <f t="shared" si="1695"/>
        <v/>
      </c>
      <c r="AF5996" s="123" t="str">
        <f t="shared" si="1696"/>
        <v>Qtr 1</v>
      </c>
      <c r="AG5996" s="122" t="str">
        <f t="shared" si="1697"/>
        <v/>
      </c>
      <c r="AI5996" s="124" t="str">
        <f t="shared" si="1698"/>
        <v/>
      </c>
      <c r="AK5996" s="103" t="str">
        <f t="shared" si="1699"/>
        <v/>
      </c>
      <c r="AL5996" s="104" t="str">
        <f t="shared" si="1700"/>
        <v/>
      </c>
      <c r="AN5996" s="37" t="str">
        <f>IF(AK5996="", "", COUNTIF(AK$11:AK$8010, "&lt;"&amp;AK5996)+1+COUNTIF(AK$11:AK5996, AK5996)-1)</f>
        <v/>
      </c>
      <c r="AO5996" s="37" t="str">
        <f>IF(AL5996="", "", COUNTIF(AL$11:AL$8010, "&gt;"&amp;AL5996)+1+COUNTIF(AL$11:AL5996, AL5996)-1)</f>
        <v/>
      </c>
    </row>
    <row r="5997" spans="1:41" x14ac:dyDescent="0.55000000000000004">
      <c r="A5997" s="5"/>
      <c r="B5997" s="284"/>
      <c r="C5997" s="285"/>
      <c r="D5997" s="286"/>
      <c r="E5997" s="287"/>
      <c r="F5997" s="288"/>
      <c r="G5997" s="5"/>
      <c r="J5997" s="7" t="str">
        <f t="shared" si="1683"/>
        <v/>
      </c>
      <c r="K5997" s="48" t="str">
        <f t="shared" si="1684"/>
        <v/>
      </c>
      <c r="L5997" s="48" t="str">
        <f t="shared" si="1685"/>
        <v/>
      </c>
      <c r="M5997" s="49" t="str">
        <f t="shared" si="1686"/>
        <v/>
      </c>
      <c r="U5997" s="103" t="str">
        <f t="shared" si="1687"/>
        <v/>
      </c>
      <c r="V5997" s="77" t="str">
        <f t="shared" si="1688"/>
        <v/>
      </c>
      <c r="W5997" s="37" t="str">
        <f t="shared" si="1689"/>
        <v/>
      </c>
      <c r="X5997" s="7" t="str">
        <f t="shared" si="1690"/>
        <v/>
      </c>
      <c r="Y5997" s="37" t="str">
        <f t="shared" si="1691"/>
        <v/>
      </c>
      <c r="AA5997" s="54" t="str">
        <f t="shared" si="1692"/>
        <v/>
      </c>
      <c r="AC5997" s="121" t="str">
        <f t="shared" si="1693"/>
        <v/>
      </c>
      <c r="AD5997" s="111" t="str">
        <f t="shared" si="1694"/>
        <v/>
      </c>
      <c r="AE5997" s="122" t="str">
        <f t="shared" si="1695"/>
        <v/>
      </c>
      <c r="AF5997" s="123" t="str">
        <f t="shared" si="1696"/>
        <v>Qtr 1</v>
      </c>
      <c r="AG5997" s="122" t="str">
        <f t="shared" si="1697"/>
        <v/>
      </c>
      <c r="AI5997" s="124" t="str">
        <f t="shared" si="1698"/>
        <v/>
      </c>
      <c r="AK5997" s="103" t="str">
        <f t="shared" si="1699"/>
        <v/>
      </c>
      <c r="AL5997" s="104" t="str">
        <f t="shared" si="1700"/>
        <v/>
      </c>
      <c r="AN5997" s="37" t="str">
        <f>IF(AK5997="", "", COUNTIF(AK$11:AK$8010, "&lt;"&amp;AK5997)+1+COUNTIF(AK$11:AK5997, AK5997)-1)</f>
        <v/>
      </c>
      <c r="AO5997" s="37" t="str">
        <f>IF(AL5997="", "", COUNTIF(AL$11:AL$8010, "&gt;"&amp;AL5997)+1+COUNTIF(AL$11:AL5997, AL5997)-1)</f>
        <v/>
      </c>
    </row>
    <row r="5998" spans="1:41" x14ac:dyDescent="0.55000000000000004">
      <c r="A5998" s="5"/>
      <c r="B5998" s="284"/>
      <c r="C5998" s="285"/>
      <c r="D5998" s="286"/>
      <c r="E5998" s="287"/>
      <c r="F5998" s="288"/>
      <c r="G5998" s="5"/>
      <c r="J5998" s="7" t="str">
        <f t="shared" si="1683"/>
        <v/>
      </c>
      <c r="K5998" s="48" t="str">
        <f t="shared" si="1684"/>
        <v/>
      </c>
      <c r="L5998" s="48" t="str">
        <f t="shared" si="1685"/>
        <v/>
      </c>
      <c r="M5998" s="49" t="str">
        <f t="shared" si="1686"/>
        <v/>
      </c>
      <c r="U5998" s="103" t="str">
        <f t="shared" si="1687"/>
        <v/>
      </c>
      <c r="V5998" s="77" t="str">
        <f t="shared" si="1688"/>
        <v/>
      </c>
      <c r="W5998" s="37" t="str">
        <f t="shared" si="1689"/>
        <v/>
      </c>
      <c r="X5998" s="7" t="str">
        <f t="shared" si="1690"/>
        <v/>
      </c>
      <c r="Y5998" s="37" t="str">
        <f t="shared" si="1691"/>
        <v/>
      </c>
      <c r="AA5998" s="54" t="str">
        <f t="shared" si="1692"/>
        <v/>
      </c>
      <c r="AC5998" s="121" t="str">
        <f t="shared" si="1693"/>
        <v/>
      </c>
      <c r="AD5998" s="111" t="str">
        <f t="shared" si="1694"/>
        <v/>
      </c>
      <c r="AE5998" s="122" t="str">
        <f t="shared" si="1695"/>
        <v/>
      </c>
      <c r="AF5998" s="123" t="str">
        <f t="shared" si="1696"/>
        <v>Qtr 1</v>
      </c>
      <c r="AG5998" s="122" t="str">
        <f t="shared" si="1697"/>
        <v/>
      </c>
      <c r="AI5998" s="124" t="str">
        <f t="shared" si="1698"/>
        <v/>
      </c>
      <c r="AK5998" s="103" t="str">
        <f t="shared" si="1699"/>
        <v/>
      </c>
      <c r="AL5998" s="104" t="str">
        <f t="shared" si="1700"/>
        <v/>
      </c>
      <c r="AN5998" s="37" t="str">
        <f>IF(AK5998="", "", COUNTIF(AK$11:AK$8010, "&lt;"&amp;AK5998)+1+COUNTIF(AK$11:AK5998, AK5998)-1)</f>
        <v/>
      </c>
      <c r="AO5998" s="37" t="str">
        <f>IF(AL5998="", "", COUNTIF(AL$11:AL$8010, "&gt;"&amp;AL5998)+1+COUNTIF(AL$11:AL5998, AL5998)-1)</f>
        <v/>
      </c>
    </row>
    <row r="5999" spans="1:41" x14ac:dyDescent="0.55000000000000004">
      <c r="A5999" s="5"/>
      <c r="B5999" s="284"/>
      <c r="C5999" s="285"/>
      <c r="D5999" s="286"/>
      <c r="E5999" s="287"/>
      <c r="F5999" s="288"/>
      <c r="G5999" s="5"/>
      <c r="J5999" s="7" t="str">
        <f t="shared" si="1683"/>
        <v/>
      </c>
      <c r="K5999" s="48" t="str">
        <f t="shared" si="1684"/>
        <v/>
      </c>
      <c r="L5999" s="48" t="str">
        <f t="shared" si="1685"/>
        <v/>
      </c>
      <c r="M5999" s="49" t="str">
        <f t="shared" si="1686"/>
        <v/>
      </c>
      <c r="U5999" s="103" t="str">
        <f t="shared" si="1687"/>
        <v/>
      </c>
      <c r="V5999" s="77" t="str">
        <f t="shared" si="1688"/>
        <v/>
      </c>
      <c r="W5999" s="37" t="str">
        <f t="shared" si="1689"/>
        <v/>
      </c>
      <c r="X5999" s="7" t="str">
        <f t="shared" si="1690"/>
        <v/>
      </c>
      <c r="Y5999" s="37" t="str">
        <f t="shared" si="1691"/>
        <v/>
      </c>
      <c r="AA5999" s="54" t="str">
        <f t="shared" si="1692"/>
        <v/>
      </c>
      <c r="AC5999" s="121" t="str">
        <f t="shared" si="1693"/>
        <v/>
      </c>
      <c r="AD5999" s="111" t="str">
        <f t="shared" si="1694"/>
        <v/>
      </c>
      <c r="AE5999" s="122" t="str">
        <f t="shared" si="1695"/>
        <v/>
      </c>
      <c r="AF5999" s="123" t="str">
        <f t="shared" si="1696"/>
        <v>Qtr 1</v>
      </c>
      <c r="AG5999" s="122" t="str">
        <f t="shared" si="1697"/>
        <v/>
      </c>
      <c r="AI5999" s="124" t="str">
        <f t="shared" si="1698"/>
        <v/>
      </c>
      <c r="AK5999" s="103" t="str">
        <f t="shared" si="1699"/>
        <v/>
      </c>
      <c r="AL5999" s="104" t="str">
        <f t="shared" si="1700"/>
        <v/>
      </c>
      <c r="AN5999" s="37" t="str">
        <f>IF(AK5999="", "", COUNTIF(AK$11:AK$8010, "&lt;"&amp;AK5999)+1+COUNTIF(AK$11:AK5999, AK5999)-1)</f>
        <v/>
      </c>
      <c r="AO5999" s="37" t="str">
        <f>IF(AL5999="", "", COUNTIF(AL$11:AL$8010, "&gt;"&amp;AL5999)+1+COUNTIF(AL$11:AL5999, AL5999)-1)</f>
        <v/>
      </c>
    </row>
    <row r="6000" spans="1:41" x14ac:dyDescent="0.55000000000000004">
      <c r="A6000" s="5"/>
      <c r="B6000" s="284"/>
      <c r="C6000" s="285"/>
      <c r="D6000" s="286"/>
      <c r="E6000" s="287"/>
      <c r="F6000" s="288"/>
      <c r="G6000" s="5"/>
      <c r="J6000" s="7" t="str">
        <f t="shared" si="1683"/>
        <v/>
      </c>
      <c r="K6000" s="48" t="str">
        <f t="shared" si="1684"/>
        <v/>
      </c>
      <c r="L6000" s="48" t="str">
        <f t="shared" si="1685"/>
        <v/>
      </c>
      <c r="M6000" s="49" t="str">
        <f t="shared" si="1686"/>
        <v/>
      </c>
      <c r="U6000" s="103" t="str">
        <f t="shared" si="1687"/>
        <v/>
      </c>
      <c r="V6000" s="77" t="str">
        <f t="shared" si="1688"/>
        <v/>
      </c>
      <c r="W6000" s="37" t="str">
        <f t="shared" si="1689"/>
        <v/>
      </c>
      <c r="X6000" s="7" t="str">
        <f t="shared" si="1690"/>
        <v/>
      </c>
      <c r="Y6000" s="37" t="str">
        <f t="shared" si="1691"/>
        <v/>
      </c>
      <c r="AA6000" s="54" t="str">
        <f t="shared" si="1692"/>
        <v/>
      </c>
      <c r="AC6000" s="121" t="str">
        <f t="shared" si="1693"/>
        <v/>
      </c>
      <c r="AD6000" s="111" t="str">
        <f t="shared" si="1694"/>
        <v/>
      </c>
      <c r="AE6000" s="122" t="str">
        <f t="shared" si="1695"/>
        <v/>
      </c>
      <c r="AF6000" s="123" t="str">
        <f t="shared" si="1696"/>
        <v>Qtr 1</v>
      </c>
      <c r="AG6000" s="122" t="str">
        <f t="shared" si="1697"/>
        <v/>
      </c>
      <c r="AI6000" s="124" t="str">
        <f t="shared" si="1698"/>
        <v/>
      </c>
      <c r="AK6000" s="103" t="str">
        <f t="shared" si="1699"/>
        <v/>
      </c>
      <c r="AL6000" s="104" t="str">
        <f t="shared" si="1700"/>
        <v/>
      </c>
      <c r="AN6000" s="37" t="str">
        <f>IF(AK6000="", "", COUNTIF(AK$11:AK$8010, "&lt;"&amp;AK6000)+1+COUNTIF(AK$11:AK6000, AK6000)-1)</f>
        <v/>
      </c>
      <c r="AO6000" s="37" t="str">
        <f>IF(AL6000="", "", COUNTIF(AL$11:AL$8010, "&gt;"&amp;AL6000)+1+COUNTIF(AL$11:AL6000, AL6000)-1)</f>
        <v/>
      </c>
    </row>
    <row r="6001" spans="1:41" x14ac:dyDescent="0.55000000000000004">
      <c r="A6001" s="5"/>
      <c r="B6001" s="284"/>
      <c r="C6001" s="285"/>
      <c r="D6001" s="286"/>
      <c r="E6001" s="287"/>
      <c r="F6001" s="288"/>
      <c r="G6001" s="5"/>
      <c r="J6001" s="7" t="str">
        <f t="shared" si="1683"/>
        <v/>
      </c>
      <c r="K6001" s="48" t="str">
        <f t="shared" si="1684"/>
        <v/>
      </c>
      <c r="L6001" s="48" t="str">
        <f t="shared" si="1685"/>
        <v/>
      </c>
      <c r="M6001" s="49" t="str">
        <f t="shared" si="1686"/>
        <v/>
      </c>
      <c r="U6001" s="103" t="str">
        <f t="shared" si="1687"/>
        <v/>
      </c>
      <c r="V6001" s="77" t="str">
        <f t="shared" si="1688"/>
        <v/>
      </c>
      <c r="W6001" s="37" t="str">
        <f t="shared" si="1689"/>
        <v/>
      </c>
      <c r="X6001" s="7" t="str">
        <f t="shared" si="1690"/>
        <v/>
      </c>
      <c r="Y6001" s="37" t="str">
        <f t="shared" si="1691"/>
        <v/>
      </c>
      <c r="AA6001" s="54" t="str">
        <f t="shared" si="1692"/>
        <v/>
      </c>
      <c r="AC6001" s="121" t="str">
        <f t="shared" si="1693"/>
        <v/>
      </c>
      <c r="AD6001" s="111" t="str">
        <f t="shared" si="1694"/>
        <v/>
      </c>
      <c r="AE6001" s="122" t="str">
        <f t="shared" si="1695"/>
        <v/>
      </c>
      <c r="AF6001" s="123" t="str">
        <f t="shared" si="1696"/>
        <v>Qtr 1</v>
      </c>
      <c r="AG6001" s="122" t="str">
        <f t="shared" si="1697"/>
        <v/>
      </c>
      <c r="AI6001" s="124" t="str">
        <f t="shared" si="1698"/>
        <v/>
      </c>
      <c r="AK6001" s="103" t="str">
        <f t="shared" si="1699"/>
        <v/>
      </c>
      <c r="AL6001" s="104" t="str">
        <f t="shared" si="1700"/>
        <v/>
      </c>
      <c r="AN6001" s="37" t="str">
        <f>IF(AK6001="", "", COUNTIF(AK$11:AK$8010, "&lt;"&amp;AK6001)+1+COUNTIF(AK$11:AK6001, AK6001)-1)</f>
        <v/>
      </c>
      <c r="AO6001" s="37" t="str">
        <f>IF(AL6001="", "", COUNTIF(AL$11:AL$8010, "&gt;"&amp;AL6001)+1+COUNTIF(AL$11:AL6001, AL6001)-1)</f>
        <v/>
      </c>
    </row>
    <row r="6002" spans="1:41" x14ac:dyDescent="0.55000000000000004">
      <c r="A6002" s="5"/>
      <c r="B6002" s="284"/>
      <c r="C6002" s="285"/>
      <c r="D6002" s="286"/>
      <c r="E6002" s="287"/>
      <c r="F6002" s="288"/>
      <c r="G6002" s="5"/>
      <c r="J6002" s="7" t="str">
        <f t="shared" si="1683"/>
        <v/>
      </c>
      <c r="K6002" s="48" t="str">
        <f t="shared" si="1684"/>
        <v/>
      </c>
      <c r="L6002" s="48" t="str">
        <f t="shared" si="1685"/>
        <v/>
      </c>
      <c r="M6002" s="49" t="str">
        <f t="shared" si="1686"/>
        <v/>
      </c>
      <c r="U6002" s="103" t="str">
        <f t="shared" si="1687"/>
        <v/>
      </c>
      <c r="V6002" s="77" t="str">
        <f t="shared" si="1688"/>
        <v/>
      </c>
      <c r="W6002" s="37" t="str">
        <f t="shared" si="1689"/>
        <v/>
      </c>
      <c r="X6002" s="7" t="str">
        <f t="shared" si="1690"/>
        <v/>
      </c>
      <c r="Y6002" s="37" t="str">
        <f t="shared" si="1691"/>
        <v/>
      </c>
      <c r="AA6002" s="54" t="str">
        <f t="shared" si="1692"/>
        <v/>
      </c>
      <c r="AC6002" s="121" t="str">
        <f t="shared" si="1693"/>
        <v/>
      </c>
      <c r="AD6002" s="111" t="str">
        <f t="shared" si="1694"/>
        <v/>
      </c>
      <c r="AE6002" s="122" t="str">
        <f t="shared" si="1695"/>
        <v/>
      </c>
      <c r="AF6002" s="123" t="str">
        <f t="shared" si="1696"/>
        <v>Qtr 1</v>
      </c>
      <c r="AG6002" s="122" t="str">
        <f t="shared" si="1697"/>
        <v/>
      </c>
      <c r="AI6002" s="124" t="str">
        <f t="shared" si="1698"/>
        <v/>
      </c>
      <c r="AK6002" s="103" t="str">
        <f t="shared" si="1699"/>
        <v/>
      </c>
      <c r="AL6002" s="104" t="str">
        <f t="shared" si="1700"/>
        <v/>
      </c>
      <c r="AN6002" s="37" t="str">
        <f>IF(AK6002="", "", COUNTIF(AK$11:AK$8010, "&lt;"&amp;AK6002)+1+COUNTIF(AK$11:AK6002, AK6002)-1)</f>
        <v/>
      </c>
      <c r="AO6002" s="37" t="str">
        <f>IF(AL6002="", "", COUNTIF(AL$11:AL$8010, "&gt;"&amp;AL6002)+1+COUNTIF(AL$11:AL6002, AL6002)-1)</f>
        <v/>
      </c>
    </row>
    <row r="6003" spans="1:41" x14ac:dyDescent="0.55000000000000004">
      <c r="A6003" s="5"/>
      <c r="B6003" s="284"/>
      <c r="C6003" s="285"/>
      <c r="D6003" s="286"/>
      <c r="E6003" s="287"/>
      <c r="F6003" s="288"/>
      <c r="G6003" s="5"/>
      <c r="J6003" s="7" t="str">
        <f t="shared" si="1683"/>
        <v/>
      </c>
      <c r="K6003" s="48" t="str">
        <f t="shared" si="1684"/>
        <v/>
      </c>
      <c r="L6003" s="48" t="str">
        <f t="shared" si="1685"/>
        <v/>
      </c>
      <c r="M6003" s="49" t="str">
        <f t="shared" si="1686"/>
        <v/>
      </c>
      <c r="U6003" s="103" t="str">
        <f t="shared" si="1687"/>
        <v/>
      </c>
      <c r="V6003" s="77" t="str">
        <f t="shared" si="1688"/>
        <v/>
      </c>
      <c r="W6003" s="37" t="str">
        <f t="shared" si="1689"/>
        <v/>
      </c>
      <c r="X6003" s="7" t="str">
        <f t="shared" si="1690"/>
        <v/>
      </c>
      <c r="Y6003" s="37" t="str">
        <f t="shared" si="1691"/>
        <v/>
      </c>
      <c r="AA6003" s="54" t="str">
        <f t="shared" si="1692"/>
        <v/>
      </c>
      <c r="AC6003" s="121" t="str">
        <f t="shared" si="1693"/>
        <v/>
      </c>
      <c r="AD6003" s="111" t="str">
        <f t="shared" si="1694"/>
        <v/>
      </c>
      <c r="AE6003" s="122" t="str">
        <f t="shared" si="1695"/>
        <v/>
      </c>
      <c r="AF6003" s="123" t="str">
        <f t="shared" si="1696"/>
        <v>Qtr 1</v>
      </c>
      <c r="AG6003" s="122" t="str">
        <f t="shared" si="1697"/>
        <v/>
      </c>
      <c r="AI6003" s="124" t="str">
        <f t="shared" si="1698"/>
        <v/>
      </c>
      <c r="AK6003" s="103" t="str">
        <f t="shared" si="1699"/>
        <v/>
      </c>
      <c r="AL6003" s="104" t="str">
        <f t="shared" si="1700"/>
        <v/>
      </c>
      <c r="AN6003" s="37" t="str">
        <f>IF(AK6003="", "", COUNTIF(AK$11:AK$8010, "&lt;"&amp;AK6003)+1+COUNTIF(AK$11:AK6003, AK6003)-1)</f>
        <v/>
      </c>
      <c r="AO6003" s="37" t="str">
        <f>IF(AL6003="", "", COUNTIF(AL$11:AL$8010, "&gt;"&amp;AL6003)+1+COUNTIF(AL$11:AL6003, AL6003)-1)</f>
        <v/>
      </c>
    </row>
    <row r="6004" spans="1:41" x14ac:dyDescent="0.55000000000000004">
      <c r="A6004" s="5"/>
      <c r="B6004" s="284"/>
      <c r="C6004" s="285"/>
      <c r="D6004" s="286"/>
      <c r="E6004" s="287"/>
      <c r="F6004" s="288"/>
      <c r="G6004" s="5"/>
      <c r="J6004" s="7" t="str">
        <f t="shared" si="1683"/>
        <v/>
      </c>
      <c r="K6004" s="48" t="str">
        <f t="shared" si="1684"/>
        <v/>
      </c>
      <c r="L6004" s="48" t="str">
        <f t="shared" si="1685"/>
        <v/>
      </c>
      <c r="M6004" s="49" t="str">
        <f t="shared" si="1686"/>
        <v/>
      </c>
      <c r="U6004" s="103" t="str">
        <f t="shared" si="1687"/>
        <v/>
      </c>
      <c r="V6004" s="77" t="str">
        <f t="shared" si="1688"/>
        <v/>
      </c>
      <c r="W6004" s="37" t="str">
        <f t="shared" si="1689"/>
        <v/>
      </c>
      <c r="X6004" s="7" t="str">
        <f t="shared" si="1690"/>
        <v/>
      </c>
      <c r="Y6004" s="37" t="str">
        <f t="shared" si="1691"/>
        <v/>
      </c>
      <c r="AA6004" s="54" t="str">
        <f t="shared" si="1692"/>
        <v/>
      </c>
      <c r="AC6004" s="121" t="str">
        <f t="shared" si="1693"/>
        <v/>
      </c>
      <c r="AD6004" s="111" t="str">
        <f t="shared" si="1694"/>
        <v/>
      </c>
      <c r="AE6004" s="122" t="str">
        <f t="shared" si="1695"/>
        <v/>
      </c>
      <c r="AF6004" s="123" t="str">
        <f t="shared" si="1696"/>
        <v>Qtr 1</v>
      </c>
      <c r="AG6004" s="122" t="str">
        <f t="shared" si="1697"/>
        <v/>
      </c>
      <c r="AI6004" s="124" t="str">
        <f t="shared" si="1698"/>
        <v/>
      </c>
      <c r="AK6004" s="103" t="str">
        <f t="shared" si="1699"/>
        <v/>
      </c>
      <c r="AL6004" s="104" t="str">
        <f t="shared" si="1700"/>
        <v/>
      </c>
      <c r="AN6004" s="37" t="str">
        <f>IF(AK6004="", "", COUNTIF(AK$11:AK$8010, "&lt;"&amp;AK6004)+1+COUNTIF(AK$11:AK6004, AK6004)-1)</f>
        <v/>
      </c>
      <c r="AO6004" s="37" t="str">
        <f>IF(AL6004="", "", COUNTIF(AL$11:AL$8010, "&gt;"&amp;AL6004)+1+COUNTIF(AL$11:AL6004, AL6004)-1)</f>
        <v/>
      </c>
    </row>
    <row r="6005" spans="1:41" x14ac:dyDescent="0.55000000000000004">
      <c r="A6005" s="5"/>
      <c r="B6005" s="284"/>
      <c r="C6005" s="285"/>
      <c r="D6005" s="286"/>
      <c r="E6005" s="287"/>
      <c r="F6005" s="288"/>
      <c r="G6005" s="5"/>
      <c r="J6005" s="7" t="str">
        <f t="shared" si="1683"/>
        <v/>
      </c>
      <c r="K6005" s="48" t="str">
        <f t="shared" si="1684"/>
        <v/>
      </c>
      <c r="L6005" s="48" t="str">
        <f t="shared" si="1685"/>
        <v/>
      </c>
      <c r="M6005" s="49" t="str">
        <f t="shared" si="1686"/>
        <v/>
      </c>
      <c r="U6005" s="103" t="str">
        <f t="shared" si="1687"/>
        <v/>
      </c>
      <c r="V6005" s="77" t="str">
        <f t="shared" si="1688"/>
        <v/>
      </c>
      <c r="W6005" s="37" t="str">
        <f t="shared" si="1689"/>
        <v/>
      </c>
      <c r="X6005" s="7" t="str">
        <f t="shared" si="1690"/>
        <v/>
      </c>
      <c r="Y6005" s="37" t="str">
        <f t="shared" si="1691"/>
        <v/>
      </c>
      <c r="AA6005" s="54" t="str">
        <f t="shared" si="1692"/>
        <v/>
      </c>
      <c r="AC6005" s="121" t="str">
        <f t="shared" si="1693"/>
        <v/>
      </c>
      <c r="AD6005" s="111" t="str">
        <f t="shared" si="1694"/>
        <v/>
      </c>
      <c r="AE6005" s="122" t="str">
        <f t="shared" si="1695"/>
        <v/>
      </c>
      <c r="AF6005" s="123" t="str">
        <f t="shared" si="1696"/>
        <v>Qtr 1</v>
      </c>
      <c r="AG6005" s="122" t="str">
        <f t="shared" si="1697"/>
        <v/>
      </c>
      <c r="AI6005" s="124" t="str">
        <f t="shared" si="1698"/>
        <v/>
      </c>
      <c r="AK6005" s="103" t="str">
        <f t="shared" si="1699"/>
        <v/>
      </c>
      <c r="AL6005" s="104" t="str">
        <f t="shared" si="1700"/>
        <v/>
      </c>
      <c r="AN6005" s="37" t="str">
        <f>IF(AK6005="", "", COUNTIF(AK$11:AK$8010, "&lt;"&amp;AK6005)+1+COUNTIF(AK$11:AK6005, AK6005)-1)</f>
        <v/>
      </c>
      <c r="AO6005" s="37" t="str">
        <f>IF(AL6005="", "", COUNTIF(AL$11:AL$8010, "&gt;"&amp;AL6005)+1+COUNTIF(AL$11:AL6005, AL6005)-1)</f>
        <v/>
      </c>
    </row>
    <row r="6006" spans="1:41" x14ac:dyDescent="0.55000000000000004">
      <c r="A6006" s="5"/>
      <c r="B6006" s="284"/>
      <c r="C6006" s="285"/>
      <c r="D6006" s="286"/>
      <c r="E6006" s="287"/>
      <c r="F6006" s="288"/>
      <c r="G6006" s="5"/>
      <c r="J6006" s="7" t="str">
        <f t="shared" si="1683"/>
        <v/>
      </c>
      <c r="K6006" s="48" t="str">
        <f t="shared" si="1684"/>
        <v/>
      </c>
      <c r="L6006" s="48" t="str">
        <f t="shared" si="1685"/>
        <v/>
      </c>
      <c r="M6006" s="49" t="str">
        <f t="shared" si="1686"/>
        <v/>
      </c>
      <c r="U6006" s="103" t="str">
        <f t="shared" si="1687"/>
        <v/>
      </c>
      <c r="V6006" s="77" t="str">
        <f t="shared" si="1688"/>
        <v/>
      </c>
      <c r="W6006" s="37" t="str">
        <f t="shared" si="1689"/>
        <v/>
      </c>
      <c r="X6006" s="7" t="str">
        <f t="shared" si="1690"/>
        <v/>
      </c>
      <c r="Y6006" s="37" t="str">
        <f t="shared" si="1691"/>
        <v/>
      </c>
      <c r="AA6006" s="54" t="str">
        <f t="shared" si="1692"/>
        <v/>
      </c>
      <c r="AC6006" s="121" t="str">
        <f t="shared" si="1693"/>
        <v/>
      </c>
      <c r="AD6006" s="111" t="str">
        <f t="shared" si="1694"/>
        <v/>
      </c>
      <c r="AE6006" s="122" t="str">
        <f t="shared" si="1695"/>
        <v/>
      </c>
      <c r="AF6006" s="123" t="str">
        <f t="shared" si="1696"/>
        <v>Qtr 1</v>
      </c>
      <c r="AG6006" s="122" t="str">
        <f t="shared" si="1697"/>
        <v/>
      </c>
      <c r="AI6006" s="124" t="str">
        <f t="shared" si="1698"/>
        <v/>
      </c>
      <c r="AK6006" s="103" t="str">
        <f t="shared" si="1699"/>
        <v/>
      </c>
      <c r="AL6006" s="104" t="str">
        <f t="shared" si="1700"/>
        <v/>
      </c>
      <c r="AN6006" s="37" t="str">
        <f>IF(AK6006="", "", COUNTIF(AK$11:AK$8010, "&lt;"&amp;AK6006)+1+COUNTIF(AK$11:AK6006, AK6006)-1)</f>
        <v/>
      </c>
      <c r="AO6006" s="37" t="str">
        <f>IF(AL6006="", "", COUNTIF(AL$11:AL$8010, "&gt;"&amp;AL6006)+1+COUNTIF(AL$11:AL6006, AL6006)-1)</f>
        <v/>
      </c>
    </row>
    <row r="6007" spans="1:41" x14ac:dyDescent="0.55000000000000004">
      <c r="A6007" s="5"/>
      <c r="B6007" s="284"/>
      <c r="C6007" s="285"/>
      <c r="D6007" s="286"/>
      <c r="E6007" s="287"/>
      <c r="F6007" s="288"/>
      <c r="G6007" s="5"/>
      <c r="J6007" s="7" t="str">
        <f t="shared" si="1683"/>
        <v/>
      </c>
      <c r="K6007" s="48" t="str">
        <f t="shared" si="1684"/>
        <v/>
      </c>
      <c r="L6007" s="48" t="str">
        <f t="shared" si="1685"/>
        <v/>
      </c>
      <c r="M6007" s="49" t="str">
        <f t="shared" si="1686"/>
        <v/>
      </c>
      <c r="U6007" s="103" t="str">
        <f t="shared" si="1687"/>
        <v/>
      </c>
      <c r="V6007" s="77" t="str">
        <f t="shared" si="1688"/>
        <v/>
      </c>
      <c r="W6007" s="37" t="str">
        <f t="shared" si="1689"/>
        <v/>
      </c>
      <c r="X6007" s="7" t="str">
        <f t="shared" si="1690"/>
        <v/>
      </c>
      <c r="Y6007" s="37" t="str">
        <f t="shared" si="1691"/>
        <v/>
      </c>
      <c r="AA6007" s="54" t="str">
        <f t="shared" si="1692"/>
        <v/>
      </c>
      <c r="AC6007" s="121" t="str">
        <f t="shared" si="1693"/>
        <v/>
      </c>
      <c r="AD6007" s="111" t="str">
        <f t="shared" si="1694"/>
        <v/>
      </c>
      <c r="AE6007" s="122" t="str">
        <f t="shared" si="1695"/>
        <v/>
      </c>
      <c r="AF6007" s="123" t="str">
        <f t="shared" si="1696"/>
        <v>Qtr 1</v>
      </c>
      <c r="AG6007" s="122" t="str">
        <f t="shared" si="1697"/>
        <v/>
      </c>
      <c r="AI6007" s="124" t="str">
        <f t="shared" si="1698"/>
        <v/>
      </c>
      <c r="AK6007" s="103" t="str">
        <f t="shared" si="1699"/>
        <v/>
      </c>
      <c r="AL6007" s="104" t="str">
        <f t="shared" si="1700"/>
        <v/>
      </c>
      <c r="AN6007" s="37" t="str">
        <f>IF(AK6007="", "", COUNTIF(AK$11:AK$8010, "&lt;"&amp;AK6007)+1+COUNTIF(AK$11:AK6007, AK6007)-1)</f>
        <v/>
      </c>
      <c r="AO6007" s="37" t="str">
        <f>IF(AL6007="", "", COUNTIF(AL$11:AL$8010, "&gt;"&amp;AL6007)+1+COUNTIF(AL$11:AL6007, AL6007)-1)</f>
        <v/>
      </c>
    </row>
    <row r="6008" spans="1:41" x14ac:dyDescent="0.55000000000000004">
      <c r="A6008" s="5"/>
      <c r="B6008" s="284"/>
      <c r="C6008" s="285"/>
      <c r="D6008" s="286"/>
      <c r="E6008" s="287"/>
      <c r="F6008" s="288"/>
      <c r="G6008" s="5"/>
      <c r="J6008" s="7" t="str">
        <f t="shared" si="1683"/>
        <v/>
      </c>
      <c r="K6008" s="48" t="str">
        <f t="shared" si="1684"/>
        <v/>
      </c>
      <c r="L6008" s="48" t="str">
        <f t="shared" si="1685"/>
        <v/>
      </c>
      <c r="M6008" s="49" t="str">
        <f t="shared" si="1686"/>
        <v/>
      </c>
      <c r="U6008" s="103" t="str">
        <f t="shared" si="1687"/>
        <v/>
      </c>
      <c r="V6008" s="77" t="str">
        <f t="shared" si="1688"/>
        <v/>
      </c>
      <c r="W6008" s="37" t="str">
        <f t="shared" si="1689"/>
        <v/>
      </c>
      <c r="X6008" s="7" t="str">
        <f t="shared" si="1690"/>
        <v/>
      </c>
      <c r="Y6008" s="37" t="str">
        <f t="shared" si="1691"/>
        <v/>
      </c>
      <c r="AA6008" s="54" t="str">
        <f t="shared" si="1692"/>
        <v/>
      </c>
      <c r="AC6008" s="121" t="str">
        <f t="shared" si="1693"/>
        <v/>
      </c>
      <c r="AD6008" s="111" t="str">
        <f t="shared" si="1694"/>
        <v/>
      </c>
      <c r="AE6008" s="122" t="str">
        <f t="shared" si="1695"/>
        <v/>
      </c>
      <c r="AF6008" s="123" t="str">
        <f t="shared" si="1696"/>
        <v>Qtr 1</v>
      </c>
      <c r="AG6008" s="122" t="str">
        <f t="shared" si="1697"/>
        <v/>
      </c>
      <c r="AI6008" s="124" t="str">
        <f t="shared" si="1698"/>
        <v/>
      </c>
      <c r="AK6008" s="103" t="str">
        <f t="shared" si="1699"/>
        <v/>
      </c>
      <c r="AL6008" s="104" t="str">
        <f t="shared" si="1700"/>
        <v/>
      </c>
      <c r="AN6008" s="37" t="str">
        <f>IF(AK6008="", "", COUNTIF(AK$11:AK$8010, "&lt;"&amp;AK6008)+1+COUNTIF(AK$11:AK6008, AK6008)-1)</f>
        <v/>
      </c>
      <c r="AO6008" s="37" t="str">
        <f>IF(AL6008="", "", COUNTIF(AL$11:AL$8010, "&gt;"&amp;AL6008)+1+COUNTIF(AL$11:AL6008, AL6008)-1)</f>
        <v/>
      </c>
    </row>
    <row r="6009" spans="1:41" x14ac:dyDescent="0.55000000000000004">
      <c r="A6009" s="5"/>
      <c r="B6009" s="284"/>
      <c r="C6009" s="285"/>
      <c r="D6009" s="286"/>
      <c r="E6009" s="287"/>
      <c r="F6009" s="288"/>
      <c r="G6009" s="5"/>
      <c r="J6009" s="7" t="str">
        <f t="shared" si="1683"/>
        <v/>
      </c>
      <c r="K6009" s="48" t="str">
        <f t="shared" si="1684"/>
        <v/>
      </c>
      <c r="L6009" s="48" t="str">
        <f t="shared" si="1685"/>
        <v/>
      </c>
      <c r="M6009" s="49" t="str">
        <f t="shared" si="1686"/>
        <v/>
      </c>
      <c r="U6009" s="103" t="str">
        <f t="shared" si="1687"/>
        <v/>
      </c>
      <c r="V6009" s="77" t="str">
        <f t="shared" si="1688"/>
        <v/>
      </c>
      <c r="W6009" s="37" t="str">
        <f t="shared" si="1689"/>
        <v/>
      </c>
      <c r="X6009" s="7" t="str">
        <f t="shared" si="1690"/>
        <v/>
      </c>
      <c r="Y6009" s="37" t="str">
        <f t="shared" si="1691"/>
        <v/>
      </c>
      <c r="AA6009" s="54" t="str">
        <f t="shared" si="1692"/>
        <v/>
      </c>
      <c r="AC6009" s="121" t="str">
        <f t="shared" si="1693"/>
        <v/>
      </c>
      <c r="AD6009" s="111" t="str">
        <f t="shared" si="1694"/>
        <v/>
      </c>
      <c r="AE6009" s="122" t="str">
        <f t="shared" si="1695"/>
        <v/>
      </c>
      <c r="AF6009" s="123" t="str">
        <f t="shared" si="1696"/>
        <v>Qtr 1</v>
      </c>
      <c r="AG6009" s="122" t="str">
        <f t="shared" si="1697"/>
        <v/>
      </c>
      <c r="AI6009" s="124" t="str">
        <f t="shared" si="1698"/>
        <v/>
      </c>
      <c r="AK6009" s="103" t="str">
        <f t="shared" si="1699"/>
        <v/>
      </c>
      <c r="AL6009" s="104" t="str">
        <f t="shared" si="1700"/>
        <v/>
      </c>
      <c r="AN6009" s="37" t="str">
        <f>IF(AK6009="", "", COUNTIF(AK$11:AK$8010, "&lt;"&amp;AK6009)+1+COUNTIF(AK$11:AK6009, AK6009)-1)</f>
        <v/>
      </c>
      <c r="AO6009" s="37" t="str">
        <f>IF(AL6009="", "", COUNTIF(AL$11:AL$8010, "&gt;"&amp;AL6009)+1+COUNTIF(AL$11:AL6009, AL6009)-1)</f>
        <v/>
      </c>
    </row>
    <row r="6010" spans="1:41" x14ac:dyDescent="0.55000000000000004">
      <c r="A6010" s="5"/>
      <c r="B6010" s="284"/>
      <c r="C6010" s="285"/>
      <c r="D6010" s="286"/>
      <c r="E6010" s="287"/>
      <c r="F6010" s="288"/>
      <c r="G6010" s="5"/>
      <c r="J6010" s="7" t="str">
        <f t="shared" si="1683"/>
        <v/>
      </c>
      <c r="K6010" s="48" t="str">
        <f t="shared" si="1684"/>
        <v/>
      </c>
      <c r="L6010" s="48" t="str">
        <f t="shared" si="1685"/>
        <v/>
      </c>
      <c r="M6010" s="49" t="str">
        <f t="shared" si="1686"/>
        <v/>
      </c>
      <c r="U6010" s="103" t="str">
        <f t="shared" si="1687"/>
        <v/>
      </c>
      <c r="V6010" s="77" t="str">
        <f t="shared" si="1688"/>
        <v/>
      </c>
      <c r="W6010" s="37" t="str">
        <f t="shared" si="1689"/>
        <v/>
      </c>
      <c r="X6010" s="7" t="str">
        <f t="shared" si="1690"/>
        <v/>
      </c>
      <c r="Y6010" s="37" t="str">
        <f t="shared" si="1691"/>
        <v/>
      </c>
      <c r="AA6010" s="54" t="str">
        <f t="shared" si="1692"/>
        <v/>
      </c>
      <c r="AC6010" s="121" t="str">
        <f t="shared" si="1693"/>
        <v/>
      </c>
      <c r="AD6010" s="111" t="str">
        <f t="shared" si="1694"/>
        <v/>
      </c>
      <c r="AE6010" s="122" t="str">
        <f t="shared" si="1695"/>
        <v/>
      </c>
      <c r="AF6010" s="123" t="str">
        <f t="shared" si="1696"/>
        <v>Qtr 1</v>
      </c>
      <c r="AG6010" s="122" t="str">
        <f t="shared" si="1697"/>
        <v/>
      </c>
      <c r="AI6010" s="124" t="str">
        <f t="shared" si="1698"/>
        <v/>
      </c>
      <c r="AK6010" s="103" t="str">
        <f t="shared" si="1699"/>
        <v/>
      </c>
      <c r="AL6010" s="104" t="str">
        <f t="shared" si="1700"/>
        <v/>
      </c>
      <c r="AN6010" s="37" t="str">
        <f>IF(AK6010="", "", COUNTIF(AK$11:AK$8010, "&lt;"&amp;AK6010)+1+COUNTIF(AK$11:AK6010, AK6010)-1)</f>
        <v/>
      </c>
      <c r="AO6010" s="37" t="str">
        <f>IF(AL6010="", "", COUNTIF(AL$11:AL$8010, "&gt;"&amp;AL6010)+1+COUNTIF(AL$11:AL6010, AL6010)-1)</f>
        <v/>
      </c>
    </row>
    <row r="6011" spans="1:41" x14ac:dyDescent="0.55000000000000004">
      <c r="A6011" s="5"/>
      <c r="B6011" s="284"/>
      <c r="C6011" s="285"/>
      <c r="D6011" s="286"/>
      <c r="E6011" s="287"/>
      <c r="F6011" s="288"/>
      <c r="G6011" s="5"/>
      <c r="J6011" s="7" t="str">
        <f t="shared" si="1683"/>
        <v/>
      </c>
      <c r="K6011" s="48" t="str">
        <f t="shared" si="1684"/>
        <v/>
      </c>
      <c r="L6011" s="48" t="str">
        <f t="shared" si="1685"/>
        <v/>
      </c>
      <c r="M6011" s="49" t="str">
        <f t="shared" si="1686"/>
        <v/>
      </c>
      <c r="U6011" s="103" t="str">
        <f t="shared" si="1687"/>
        <v/>
      </c>
      <c r="V6011" s="77" t="str">
        <f t="shared" si="1688"/>
        <v/>
      </c>
      <c r="W6011" s="37" t="str">
        <f t="shared" si="1689"/>
        <v/>
      </c>
      <c r="X6011" s="7" t="str">
        <f t="shared" si="1690"/>
        <v/>
      </c>
      <c r="Y6011" s="37" t="str">
        <f t="shared" si="1691"/>
        <v/>
      </c>
      <c r="AA6011" s="54" t="str">
        <f t="shared" si="1692"/>
        <v/>
      </c>
      <c r="AC6011" s="121" t="str">
        <f t="shared" si="1693"/>
        <v/>
      </c>
      <c r="AD6011" s="111" t="str">
        <f t="shared" si="1694"/>
        <v/>
      </c>
      <c r="AE6011" s="122" t="str">
        <f t="shared" si="1695"/>
        <v/>
      </c>
      <c r="AF6011" s="123" t="str">
        <f t="shared" si="1696"/>
        <v>Qtr 1</v>
      </c>
      <c r="AG6011" s="122" t="str">
        <f t="shared" si="1697"/>
        <v/>
      </c>
      <c r="AI6011" s="124" t="str">
        <f t="shared" si="1698"/>
        <v/>
      </c>
      <c r="AK6011" s="103" t="str">
        <f t="shared" si="1699"/>
        <v/>
      </c>
      <c r="AL6011" s="104" t="str">
        <f t="shared" si="1700"/>
        <v/>
      </c>
      <c r="AN6011" s="37" t="str">
        <f>IF(AK6011="", "", COUNTIF(AK$11:AK$8010, "&lt;"&amp;AK6011)+1+COUNTIF(AK$11:AK6011, AK6011)-1)</f>
        <v/>
      </c>
      <c r="AO6011" s="37" t="str">
        <f>IF(AL6011="", "", COUNTIF(AL$11:AL$8010, "&gt;"&amp;AL6011)+1+COUNTIF(AL$11:AL6011, AL6011)-1)</f>
        <v/>
      </c>
    </row>
    <row r="6012" spans="1:41" x14ac:dyDescent="0.55000000000000004">
      <c r="A6012" s="5"/>
      <c r="B6012" s="284"/>
      <c r="C6012" s="285"/>
      <c r="D6012" s="286"/>
      <c r="E6012" s="287"/>
      <c r="F6012" s="288"/>
      <c r="G6012" s="5"/>
      <c r="J6012" s="7" t="str">
        <f t="shared" si="1683"/>
        <v/>
      </c>
      <c r="K6012" s="48" t="str">
        <f t="shared" si="1684"/>
        <v/>
      </c>
      <c r="L6012" s="48" t="str">
        <f t="shared" si="1685"/>
        <v/>
      </c>
      <c r="M6012" s="49" t="str">
        <f t="shared" si="1686"/>
        <v/>
      </c>
      <c r="U6012" s="103" t="str">
        <f t="shared" si="1687"/>
        <v/>
      </c>
      <c r="V6012" s="77" t="str">
        <f t="shared" si="1688"/>
        <v/>
      </c>
      <c r="W6012" s="37" t="str">
        <f t="shared" si="1689"/>
        <v/>
      </c>
      <c r="X6012" s="7" t="str">
        <f t="shared" si="1690"/>
        <v/>
      </c>
      <c r="Y6012" s="37" t="str">
        <f t="shared" si="1691"/>
        <v/>
      </c>
      <c r="AA6012" s="54" t="str">
        <f t="shared" si="1692"/>
        <v/>
      </c>
      <c r="AC6012" s="121" t="str">
        <f t="shared" si="1693"/>
        <v/>
      </c>
      <c r="AD6012" s="111" t="str">
        <f t="shared" si="1694"/>
        <v/>
      </c>
      <c r="AE6012" s="122" t="str">
        <f t="shared" si="1695"/>
        <v/>
      </c>
      <c r="AF6012" s="123" t="str">
        <f t="shared" si="1696"/>
        <v>Qtr 1</v>
      </c>
      <c r="AG6012" s="122" t="str">
        <f t="shared" si="1697"/>
        <v/>
      </c>
      <c r="AI6012" s="124" t="str">
        <f t="shared" si="1698"/>
        <v/>
      </c>
      <c r="AK6012" s="103" t="str">
        <f t="shared" si="1699"/>
        <v/>
      </c>
      <c r="AL6012" s="104" t="str">
        <f t="shared" si="1700"/>
        <v/>
      </c>
      <c r="AN6012" s="37" t="str">
        <f>IF(AK6012="", "", COUNTIF(AK$11:AK$8010, "&lt;"&amp;AK6012)+1+COUNTIF(AK$11:AK6012, AK6012)-1)</f>
        <v/>
      </c>
      <c r="AO6012" s="37" t="str">
        <f>IF(AL6012="", "", COUNTIF(AL$11:AL$8010, "&gt;"&amp;AL6012)+1+COUNTIF(AL$11:AL6012, AL6012)-1)</f>
        <v/>
      </c>
    </row>
    <row r="6013" spans="1:41" x14ac:dyDescent="0.55000000000000004">
      <c r="A6013" s="5"/>
      <c r="B6013" s="284"/>
      <c r="C6013" s="285"/>
      <c r="D6013" s="286"/>
      <c r="E6013" s="287"/>
      <c r="F6013" s="288"/>
      <c r="G6013" s="5"/>
      <c r="J6013" s="7" t="str">
        <f t="shared" si="1683"/>
        <v/>
      </c>
      <c r="K6013" s="48" t="str">
        <f t="shared" si="1684"/>
        <v/>
      </c>
      <c r="L6013" s="48" t="str">
        <f t="shared" si="1685"/>
        <v/>
      </c>
      <c r="M6013" s="49" t="str">
        <f t="shared" si="1686"/>
        <v/>
      </c>
      <c r="U6013" s="103" t="str">
        <f t="shared" si="1687"/>
        <v/>
      </c>
      <c r="V6013" s="77" t="str">
        <f t="shared" si="1688"/>
        <v/>
      </c>
      <c r="W6013" s="37" t="str">
        <f t="shared" si="1689"/>
        <v/>
      </c>
      <c r="X6013" s="7" t="str">
        <f t="shared" si="1690"/>
        <v/>
      </c>
      <c r="Y6013" s="37" t="str">
        <f t="shared" si="1691"/>
        <v/>
      </c>
      <c r="AA6013" s="54" t="str">
        <f t="shared" si="1692"/>
        <v/>
      </c>
      <c r="AC6013" s="121" t="str">
        <f t="shared" si="1693"/>
        <v/>
      </c>
      <c r="AD6013" s="111" t="str">
        <f t="shared" si="1694"/>
        <v/>
      </c>
      <c r="AE6013" s="122" t="str">
        <f t="shared" si="1695"/>
        <v/>
      </c>
      <c r="AF6013" s="123" t="str">
        <f t="shared" si="1696"/>
        <v>Qtr 1</v>
      </c>
      <c r="AG6013" s="122" t="str">
        <f t="shared" si="1697"/>
        <v/>
      </c>
      <c r="AI6013" s="124" t="str">
        <f t="shared" si="1698"/>
        <v/>
      </c>
      <c r="AK6013" s="103" t="str">
        <f t="shared" si="1699"/>
        <v/>
      </c>
      <c r="AL6013" s="104" t="str">
        <f t="shared" si="1700"/>
        <v/>
      </c>
      <c r="AN6013" s="37" t="str">
        <f>IF(AK6013="", "", COUNTIF(AK$11:AK$8010, "&lt;"&amp;AK6013)+1+COUNTIF(AK$11:AK6013, AK6013)-1)</f>
        <v/>
      </c>
      <c r="AO6013" s="37" t="str">
        <f>IF(AL6013="", "", COUNTIF(AL$11:AL$8010, "&gt;"&amp;AL6013)+1+COUNTIF(AL$11:AL6013, AL6013)-1)</f>
        <v/>
      </c>
    </row>
    <row r="6014" spans="1:41" x14ac:dyDescent="0.55000000000000004">
      <c r="A6014" s="5"/>
      <c r="B6014" s="284"/>
      <c r="C6014" s="285"/>
      <c r="D6014" s="286"/>
      <c r="E6014" s="287"/>
      <c r="F6014" s="288"/>
      <c r="G6014" s="5"/>
      <c r="J6014" s="7" t="str">
        <f t="shared" si="1683"/>
        <v/>
      </c>
      <c r="K6014" s="48" t="str">
        <f t="shared" si="1684"/>
        <v/>
      </c>
      <c r="L6014" s="48" t="str">
        <f t="shared" si="1685"/>
        <v/>
      </c>
      <c r="M6014" s="49" t="str">
        <f t="shared" si="1686"/>
        <v/>
      </c>
      <c r="U6014" s="103" t="str">
        <f t="shared" si="1687"/>
        <v/>
      </c>
      <c r="V6014" s="77" t="str">
        <f t="shared" si="1688"/>
        <v/>
      </c>
      <c r="W6014" s="37" t="str">
        <f t="shared" si="1689"/>
        <v/>
      </c>
      <c r="X6014" s="7" t="str">
        <f t="shared" si="1690"/>
        <v/>
      </c>
      <c r="Y6014" s="37" t="str">
        <f t="shared" si="1691"/>
        <v/>
      </c>
      <c r="AA6014" s="54" t="str">
        <f t="shared" si="1692"/>
        <v/>
      </c>
      <c r="AC6014" s="121" t="str">
        <f t="shared" si="1693"/>
        <v/>
      </c>
      <c r="AD6014" s="111" t="str">
        <f t="shared" si="1694"/>
        <v/>
      </c>
      <c r="AE6014" s="122" t="str">
        <f t="shared" si="1695"/>
        <v/>
      </c>
      <c r="AF6014" s="123" t="str">
        <f t="shared" si="1696"/>
        <v>Qtr 1</v>
      </c>
      <c r="AG6014" s="122" t="str">
        <f t="shared" si="1697"/>
        <v/>
      </c>
      <c r="AI6014" s="124" t="str">
        <f t="shared" si="1698"/>
        <v/>
      </c>
      <c r="AK6014" s="103" t="str">
        <f t="shared" si="1699"/>
        <v/>
      </c>
      <c r="AL6014" s="104" t="str">
        <f t="shared" si="1700"/>
        <v/>
      </c>
      <c r="AN6014" s="37" t="str">
        <f>IF(AK6014="", "", COUNTIF(AK$11:AK$8010, "&lt;"&amp;AK6014)+1+COUNTIF(AK$11:AK6014, AK6014)-1)</f>
        <v/>
      </c>
      <c r="AO6014" s="37" t="str">
        <f>IF(AL6014="", "", COUNTIF(AL$11:AL$8010, "&gt;"&amp;AL6014)+1+COUNTIF(AL$11:AL6014, AL6014)-1)</f>
        <v/>
      </c>
    </row>
    <row r="6015" spans="1:41" x14ac:dyDescent="0.55000000000000004">
      <c r="A6015" s="5"/>
      <c r="B6015" s="284"/>
      <c r="C6015" s="285"/>
      <c r="D6015" s="286"/>
      <c r="E6015" s="287"/>
      <c r="F6015" s="288"/>
      <c r="G6015" s="5"/>
      <c r="J6015" s="7" t="str">
        <f t="shared" si="1683"/>
        <v/>
      </c>
      <c r="K6015" s="48" t="str">
        <f t="shared" si="1684"/>
        <v/>
      </c>
      <c r="L6015" s="48" t="str">
        <f t="shared" si="1685"/>
        <v/>
      </c>
      <c r="M6015" s="49" t="str">
        <f t="shared" si="1686"/>
        <v/>
      </c>
      <c r="U6015" s="103" t="str">
        <f t="shared" si="1687"/>
        <v/>
      </c>
      <c r="V6015" s="77" t="str">
        <f t="shared" si="1688"/>
        <v/>
      </c>
      <c r="W6015" s="37" t="str">
        <f t="shared" si="1689"/>
        <v/>
      </c>
      <c r="X6015" s="7" t="str">
        <f t="shared" si="1690"/>
        <v/>
      </c>
      <c r="Y6015" s="37" t="str">
        <f t="shared" si="1691"/>
        <v/>
      </c>
      <c r="AA6015" s="54" t="str">
        <f t="shared" si="1692"/>
        <v/>
      </c>
      <c r="AC6015" s="121" t="str">
        <f t="shared" si="1693"/>
        <v/>
      </c>
      <c r="AD6015" s="111" t="str">
        <f t="shared" si="1694"/>
        <v/>
      </c>
      <c r="AE6015" s="122" t="str">
        <f t="shared" si="1695"/>
        <v/>
      </c>
      <c r="AF6015" s="123" t="str">
        <f t="shared" si="1696"/>
        <v>Qtr 1</v>
      </c>
      <c r="AG6015" s="122" t="str">
        <f t="shared" si="1697"/>
        <v/>
      </c>
      <c r="AI6015" s="124" t="str">
        <f t="shared" si="1698"/>
        <v/>
      </c>
      <c r="AK6015" s="103" t="str">
        <f t="shared" si="1699"/>
        <v/>
      </c>
      <c r="AL6015" s="104" t="str">
        <f t="shared" si="1700"/>
        <v/>
      </c>
      <c r="AN6015" s="37" t="str">
        <f>IF(AK6015="", "", COUNTIF(AK$11:AK$8010, "&lt;"&amp;AK6015)+1+COUNTIF(AK$11:AK6015, AK6015)-1)</f>
        <v/>
      </c>
      <c r="AO6015" s="37" t="str">
        <f>IF(AL6015="", "", COUNTIF(AL$11:AL$8010, "&gt;"&amp;AL6015)+1+COUNTIF(AL$11:AL6015, AL6015)-1)</f>
        <v/>
      </c>
    </row>
    <row r="6016" spans="1:41" x14ac:dyDescent="0.55000000000000004">
      <c r="A6016" s="5"/>
      <c r="B6016" s="284"/>
      <c r="C6016" s="285"/>
      <c r="D6016" s="286"/>
      <c r="E6016" s="287"/>
      <c r="F6016" s="288"/>
      <c r="G6016" s="5"/>
      <c r="J6016" s="7" t="str">
        <f t="shared" si="1683"/>
        <v/>
      </c>
      <c r="K6016" s="48" t="str">
        <f t="shared" si="1684"/>
        <v/>
      </c>
      <c r="L6016" s="48" t="str">
        <f t="shared" si="1685"/>
        <v/>
      </c>
      <c r="M6016" s="49" t="str">
        <f t="shared" si="1686"/>
        <v/>
      </c>
      <c r="U6016" s="103" t="str">
        <f t="shared" si="1687"/>
        <v/>
      </c>
      <c r="V6016" s="77" t="str">
        <f t="shared" si="1688"/>
        <v/>
      </c>
      <c r="W6016" s="37" t="str">
        <f t="shared" si="1689"/>
        <v/>
      </c>
      <c r="X6016" s="7" t="str">
        <f t="shared" si="1690"/>
        <v/>
      </c>
      <c r="Y6016" s="37" t="str">
        <f t="shared" si="1691"/>
        <v/>
      </c>
      <c r="AA6016" s="54" t="str">
        <f t="shared" si="1692"/>
        <v/>
      </c>
      <c r="AC6016" s="121" t="str">
        <f t="shared" si="1693"/>
        <v/>
      </c>
      <c r="AD6016" s="111" t="str">
        <f t="shared" si="1694"/>
        <v/>
      </c>
      <c r="AE6016" s="122" t="str">
        <f t="shared" si="1695"/>
        <v/>
      </c>
      <c r="AF6016" s="123" t="str">
        <f t="shared" si="1696"/>
        <v>Qtr 1</v>
      </c>
      <c r="AG6016" s="122" t="str">
        <f t="shared" si="1697"/>
        <v/>
      </c>
      <c r="AI6016" s="124" t="str">
        <f t="shared" si="1698"/>
        <v/>
      </c>
      <c r="AK6016" s="103" t="str">
        <f t="shared" si="1699"/>
        <v/>
      </c>
      <c r="AL6016" s="104" t="str">
        <f t="shared" si="1700"/>
        <v/>
      </c>
      <c r="AN6016" s="37" t="str">
        <f>IF(AK6016="", "", COUNTIF(AK$11:AK$8010, "&lt;"&amp;AK6016)+1+COUNTIF(AK$11:AK6016, AK6016)-1)</f>
        <v/>
      </c>
      <c r="AO6016" s="37" t="str">
        <f>IF(AL6016="", "", COUNTIF(AL$11:AL$8010, "&gt;"&amp;AL6016)+1+COUNTIF(AL$11:AL6016, AL6016)-1)</f>
        <v/>
      </c>
    </row>
    <row r="6017" spans="1:41" x14ac:dyDescent="0.55000000000000004">
      <c r="A6017" s="5"/>
      <c r="B6017" s="284"/>
      <c r="C6017" s="285"/>
      <c r="D6017" s="286"/>
      <c r="E6017" s="287"/>
      <c r="F6017" s="288"/>
      <c r="G6017" s="5"/>
      <c r="J6017" s="7" t="str">
        <f t="shared" si="1683"/>
        <v/>
      </c>
      <c r="K6017" s="48" t="str">
        <f t="shared" si="1684"/>
        <v/>
      </c>
      <c r="L6017" s="48" t="str">
        <f t="shared" si="1685"/>
        <v/>
      </c>
      <c r="M6017" s="49" t="str">
        <f t="shared" si="1686"/>
        <v/>
      </c>
      <c r="U6017" s="103" t="str">
        <f t="shared" si="1687"/>
        <v/>
      </c>
      <c r="V6017" s="77" t="str">
        <f t="shared" si="1688"/>
        <v/>
      </c>
      <c r="W6017" s="37" t="str">
        <f t="shared" si="1689"/>
        <v/>
      </c>
      <c r="X6017" s="7" t="str">
        <f t="shared" si="1690"/>
        <v/>
      </c>
      <c r="Y6017" s="37" t="str">
        <f t="shared" si="1691"/>
        <v/>
      </c>
      <c r="AA6017" s="54" t="str">
        <f t="shared" si="1692"/>
        <v/>
      </c>
      <c r="AC6017" s="121" t="str">
        <f t="shared" si="1693"/>
        <v/>
      </c>
      <c r="AD6017" s="111" t="str">
        <f t="shared" si="1694"/>
        <v/>
      </c>
      <c r="AE6017" s="122" t="str">
        <f t="shared" si="1695"/>
        <v/>
      </c>
      <c r="AF6017" s="123" t="str">
        <f t="shared" si="1696"/>
        <v>Qtr 1</v>
      </c>
      <c r="AG6017" s="122" t="str">
        <f t="shared" si="1697"/>
        <v/>
      </c>
      <c r="AI6017" s="124" t="str">
        <f t="shared" si="1698"/>
        <v/>
      </c>
      <c r="AK6017" s="103" t="str">
        <f t="shared" si="1699"/>
        <v/>
      </c>
      <c r="AL6017" s="104" t="str">
        <f t="shared" si="1700"/>
        <v/>
      </c>
      <c r="AN6017" s="37" t="str">
        <f>IF(AK6017="", "", COUNTIF(AK$11:AK$8010, "&lt;"&amp;AK6017)+1+COUNTIF(AK$11:AK6017, AK6017)-1)</f>
        <v/>
      </c>
      <c r="AO6017" s="37" t="str">
        <f>IF(AL6017="", "", COUNTIF(AL$11:AL$8010, "&gt;"&amp;AL6017)+1+COUNTIF(AL$11:AL6017, AL6017)-1)</f>
        <v/>
      </c>
    </row>
    <row r="6018" spans="1:41" x14ac:dyDescent="0.55000000000000004">
      <c r="A6018" s="5"/>
      <c r="B6018" s="284"/>
      <c r="C6018" s="285"/>
      <c r="D6018" s="286"/>
      <c r="E6018" s="287"/>
      <c r="F6018" s="288"/>
      <c r="G6018" s="5"/>
      <c r="J6018" s="7" t="str">
        <f t="shared" si="1683"/>
        <v/>
      </c>
      <c r="K6018" s="48" t="str">
        <f t="shared" si="1684"/>
        <v/>
      </c>
      <c r="L6018" s="48" t="str">
        <f t="shared" si="1685"/>
        <v/>
      </c>
      <c r="M6018" s="49" t="str">
        <f t="shared" si="1686"/>
        <v/>
      </c>
      <c r="U6018" s="103" t="str">
        <f t="shared" si="1687"/>
        <v/>
      </c>
      <c r="V6018" s="77" t="str">
        <f t="shared" si="1688"/>
        <v/>
      </c>
      <c r="W6018" s="37" t="str">
        <f t="shared" si="1689"/>
        <v/>
      </c>
      <c r="X6018" s="7" t="str">
        <f t="shared" si="1690"/>
        <v/>
      </c>
      <c r="Y6018" s="37" t="str">
        <f t="shared" si="1691"/>
        <v/>
      </c>
      <c r="AA6018" s="54" t="str">
        <f t="shared" si="1692"/>
        <v/>
      </c>
      <c r="AC6018" s="121" t="str">
        <f t="shared" si="1693"/>
        <v/>
      </c>
      <c r="AD6018" s="111" t="str">
        <f t="shared" si="1694"/>
        <v/>
      </c>
      <c r="AE6018" s="122" t="str">
        <f t="shared" si="1695"/>
        <v/>
      </c>
      <c r="AF6018" s="123" t="str">
        <f t="shared" si="1696"/>
        <v>Qtr 1</v>
      </c>
      <c r="AG6018" s="122" t="str">
        <f t="shared" si="1697"/>
        <v/>
      </c>
      <c r="AI6018" s="124" t="str">
        <f t="shared" si="1698"/>
        <v/>
      </c>
      <c r="AK6018" s="103" t="str">
        <f t="shared" si="1699"/>
        <v/>
      </c>
      <c r="AL6018" s="104" t="str">
        <f t="shared" si="1700"/>
        <v/>
      </c>
      <c r="AN6018" s="37" t="str">
        <f>IF(AK6018="", "", COUNTIF(AK$11:AK$8010, "&lt;"&amp;AK6018)+1+COUNTIF(AK$11:AK6018, AK6018)-1)</f>
        <v/>
      </c>
      <c r="AO6018" s="37" t="str">
        <f>IF(AL6018="", "", COUNTIF(AL$11:AL$8010, "&gt;"&amp;AL6018)+1+COUNTIF(AL$11:AL6018, AL6018)-1)</f>
        <v/>
      </c>
    </row>
    <row r="6019" spans="1:41" x14ac:dyDescent="0.55000000000000004">
      <c r="A6019" s="5"/>
      <c r="B6019" s="284"/>
      <c r="C6019" s="285"/>
      <c r="D6019" s="286"/>
      <c r="E6019" s="287"/>
      <c r="F6019" s="288"/>
      <c r="G6019" s="5"/>
      <c r="J6019" s="7" t="str">
        <f t="shared" si="1683"/>
        <v/>
      </c>
      <c r="K6019" s="48" t="str">
        <f t="shared" si="1684"/>
        <v/>
      </c>
      <c r="L6019" s="48" t="str">
        <f t="shared" si="1685"/>
        <v/>
      </c>
      <c r="M6019" s="49" t="str">
        <f t="shared" si="1686"/>
        <v/>
      </c>
      <c r="U6019" s="103" t="str">
        <f t="shared" si="1687"/>
        <v/>
      </c>
      <c r="V6019" s="77" t="str">
        <f t="shared" si="1688"/>
        <v/>
      </c>
      <c r="W6019" s="37" t="str">
        <f t="shared" si="1689"/>
        <v/>
      </c>
      <c r="X6019" s="7" t="str">
        <f t="shared" si="1690"/>
        <v/>
      </c>
      <c r="Y6019" s="37" t="str">
        <f t="shared" si="1691"/>
        <v/>
      </c>
      <c r="AA6019" s="54" t="str">
        <f t="shared" si="1692"/>
        <v/>
      </c>
      <c r="AC6019" s="121" t="str">
        <f t="shared" si="1693"/>
        <v/>
      </c>
      <c r="AD6019" s="111" t="str">
        <f t="shared" si="1694"/>
        <v/>
      </c>
      <c r="AE6019" s="122" t="str">
        <f t="shared" si="1695"/>
        <v/>
      </c>
      <c r="AF6019" s="123" t="str">
        <f t="shared" si="1696"/>
        <v>Qtr 1</v>
      </c>
      <c r="AG6019" s="122" t="str">
        <f t="shared" si="1697"/>
        <v/>
      </c>
      <c r="AI6019" s="124" t="str">
        <f t="shared" si="1698"/>
        <v/>
      </c>
      <c r="AK6019" s="103" t="str">
        <f t="shared" si="1699"/>
        <v/>
      </c>
      <c r="AL6019" s="104" t="str">
        <f t="shared" si="1700"/>
        <v/>
      </c>
      <c r="AN6019" s="37" t="str">
        <f>IF(AK6019="", "", COUNTIF(AK$11:AK$8010, "&lt;"&amp;AK6019)+1+COUNTIF(AK$11:AK6019, AK6019)-1)</f>
        <v/>
      </c>
      <c r="AO6019" s="37" t="str">
        <f>IF(AL6019="", "", COUNTIF(AL$11:AL$8010, "&gt;"&amp;AL6019)+1+COUNTIF(AL$11:AL6019, AL6019)-1)</f>
        <v/>
      </c>
    </row>
    <row r="6020" spans="1:41" x14ac:dyDescent="0.55000000000000004">
      <c r="A6020" s="5"/>
      <c r="B6020" s="284"/>
      <c r="C6020" s="285"/>
      <c r="D6020" s="286"/>
      <c r="E6020" s="287"/>
      <c r="F6020" s="288"/>
      <c r="G6020" s="5"/>
      <c r="J6020" s="7" t="str">
        <f t="shared" si="1683"/>
        <v/>
      </c>
      <c r="K6020" s="48" t="str">
        <f t="shared" si="1684"/>
        <v/>
      </c>
      <c r="L6020" s="48" t="str">
        <f t="shared" si="1685"/>
        <v/>
      </c>
      <c r="M6020" s="49" t="str">
        <f t="shared" si="1686"/>
        <v/>
      </c>
      <c r="U6020" s="103" t="str">
        <f t="shared" si="1687"/>
        <v/>
      </c>
      <c r="V6020" s="77" t="str">
        <f t="shared" si="1688"/>
        <v/>
      </c>
      <c r="W6020" s="37" t="str">
        <f t="shared" si="1689"/>
        <v/>
      </c>
      <c r="X6020" s="7" t="str">
        <f t="shared" si="1690"/>
        <v/>
      </c>
      <c r="Y6020" s="37" t="str">
        <f t="shared" si="1691"/>
        <v/>
      </c>
      <c r="AA6020" s="54" t="str">
        <f t="shared" si="1692"/>
        <v/>
      </c>
      <c r="AC6020" s="121" t="str">
        <f t="shared" si="1693"/>
        <v/>
      </c>
      <c r="AD6020" s="111" t="str">
        <f t="shared" si="1694"/>
        <v/>
      </c>
      <c r="AE6020" s="122" t="str">
        <f t="shared" si="1695"/>
        <v/>
      </c>
      <c r="AF6020" s="123" t="str">
        <f t="shared" si="1696"/>
        <v>Qtr 1</v>
      </c>
      <c r="AG6020" s="122" t="str">
        <f t="shared" si="1697"/>
        <v/>
      </c>
      <c r="AI6020" s="124" t="str">
        <f t="shared" si="1698"/>
        <v/>
      </c>
      <c r="AK6020" s="103" t="str">
        <f t="shared" si="1699"/>
        <v/>
      </c>
      <c r="AL6020" s="104" t="str">
        <f t="shared" si="1700"/>
        <v/>
      </c>
      <c r="AN6020" s="37" t="str">
        <f>IF(AK6020="", "", COUNTIF(AK$11:AK$8010, "&lt;"&amp;AK6020)+1+COUNTIF(AK$11:AK6020, AK6020)-1)</f>
        <v/>
      </c>
      <c r="AO6020" s="37" t="str">
        <f>IF(AL6020="", "", COUNTIF(AL$11:AL$8010, "&gt;"&amp;AL6020)+1+COUNTIF(AL$11:AL6020, AL6020)-1)</f>
        <v/>
      </c>
    </row>
    <row r="6021" spans="1:41" x14ac:dyDescent="0.55000000000000004">
      <c r="A6021" s="5"/>
      <c r="B6021" s="284"/>
      <c r="C6021" s="285"/>
      <c r="D6021" s="286"/>
      <c r="E6021" s="287"/>
      <c r="F6021" s="288"/>
      <c r="G6021" s="5"/>
      <c r="J6021" s="7" t="str">
        <f t="shared" si="1683"/>
        <v/>
      </c>
      <c r="K6021" s="48" t="str">
        <f t="shared" si="1684"/>
        <v/>
      </c>
      <c r="L6021" s="48" t="str">
        <f t="shared" si="1685"/>
        <v/>
      </c>
      <c r="M6021" s="49" t="str">
        <f t="shared" si="1686"/>
        <v/>
      </c>
      <c r="U6021" s="103" t="str">
        <f t="shared" si="1687"/>
        <v/>
      </c>
      <c r="V6021" s="77" t="str">
        <f t="shared" si="1688"/>
        <v/>
      </c>
      <c r="W6021" s="37" t="str">
        <f t="shared" si="1689"/>
        <v/>
      </c>
      <c r="X6021" s="7" t="str">
        <f t="shared" si="1690"/>
        <v/>
      </c>
      <c r="Y6021" s="37" t="str">
        <f t="shared" si="1691"/>
        <v/>
      </c>
      <c r="AA6021" s="54" t="str">
        <f t="shared" si="1692"/>
        <v/>
      </c>
      <c r="AC6021" s="121" t="str">
        <f t="shared" si="1693"/>
        <v/>
      </c>
      <c r="AD6021" s="111" t="str">
        <f t="shared" si="1694"/>
        <v/>
      </c>
      <c r="AE6021" s="122" t="str">
        <f t="shared" si="1695"/>
        <v/>
      </c>
      <c r="AF6021" s="123" t="str">
        <f t="shared" si="1696"/>
        <v>Qtr 1</v>
      </c>
      <c r="AG6021" s="122" t="str">
        <f t="shared" si="1697"/>
        <v/>
      </c>
      <c r="AI6021" s="124" t="str">
        <f t="shared" si="1698"/>
        <v/>
      </c>
      <c r="AK6021" s="103" t="str">
        <f t="shared" si="1699"/>
        <v/>
      </c>
      <c r="AL6021" s="104" t="str">
        <f t="shared" si="1700"/>
        <v/>
      </c>
      <c r="AN6021" s="37" t="str">
        <f>IF(AK6021="", "", COUNTIF(AK$11:AK$8010, "&lt;"&amp;AK6021)+1+COUNTIF(AK$11:AK6021, AK6021)-1)</f>
        <v/>
      </c>
      <c r="AO6021" s="37" t="str">
        <f>IF(AL6021="", "", COUNTIF(AL$11:AL$8010, "&gt;"&amp;AL6021)+1+COUNTIF(AL$11:AL6021, AL6021)-1)</f>
        <v/>
      </c>
    </row>
    <row r="6022" spans="1:41" x14ac:dyDescent="0.55000000000000004">
      <c r="A6022" s="5"/>
      <c r="B6022" s="284"/>
      <c r="C6022" s="285"/>
      <c r="D6022" s="286"/>
      <c r="E6022" s="287"/>
      <c r="F6022" s="288"/>
      <c r="G6022" s="5"/>
      <c r="J6022" s="7" t="str">
        <f t="shared" si="1683"/>
        <v/>
      </c>
      <c r="K6022" s="48" t="str">
        <f t="shared" si="1684"/>
        <v/>
      </c>
      <c r="L6022" s="48" t="str">
        <f t="shared" si="1685"/>
        <v/>
      </c>
      <c r="M6022" s="49" t="str">
        <f t="shared" si="1686"/>
        <v/>
      </c>
      <c r="U6022" s="103" t="str">
        <f t="shared" si="1687"/>
        <v/>
      </c>
      <c r="V6022" s="77" t="str">
        <f t="shared" si="1688"/>
        <v/>
      </c>
      <c r="W6022" s="37" t="str">
        <f t="shared" si="1689"/>
        <v/>
      </c>
      <c r="X6022" s="7" t="str">
        <f t="shared" si="1690"/>
        <v/>
      </c>
      <c r="Y6022" s="37" t="str">
        <f t="shared" si="1691"/>
        <v/>
      </c>
      <c r="AA6022" s="54" t="str">
        <f t="shared" si="1692"/>
        <v/>
      </c>
      <c r="AC6022" s="121" t="str">
        <f t="shared" si="1693"/>
        <v/>
      </c>
      <c r="AD6022" s="111" t="str">
        <f t="shared" si="1694"/>
        <v/>
      </c>
      <c r="AE6022" s="122" t="str">
        <f t="shared" si="1695"/>
        <v/>
      </c>
      <c r="AF6022" s="123" t="str">
        <f t="shared" si="1696"/>
        <v>Qtr 1</v>
      </c>
      <c r="AG6022" s="122" t="str">
        <f t="shared" si="1697"/>
        <v/>
      </c>
      <c r="AI6022" s="124" t="str">
        <f t="shared" si="1698"/>
        <v/>
      </c>
      <c r="AK6022" s="103" t="str">
        <f t="shared" si="1699"/>
        <v/>
      </c>
      <c r="AL6022" s="104" t="str">
        <f t="shared" si="1700"/>
        <v/>
      </c>
      <c r="AN6022" s="37" t="str">
        <f>IF(AK6022="", "", COUNTIF(AK$11:AK$8010, "&lt;"&amp;AK6022)+1+COUNTIF(AK$11:AK6022, AK6022)-1)</f>
        <v/>
      </c>
      <c r="AO6022" s="37" t="str">
        <f>IF(AL6022="", "", COUNTIF(AL$11:AL$8010, "&gt;"&amp;AL6022)+1+COUNTIF(AL$11:AL6022, AL6022)-1)</f>
        <v/>
      </c>
    </row>
    <row r="6023" spans="1:41" x14ac:dyDescent="0.55000000000000004">
      <c r="A6023" s="5"/>
      <c r="B6023" s="284"/>
      <c r="C6023" s="285"/>
      <c r="D6023" s="286"/>
      <c r="E6023" s="287"/>
      <c r="F6023" s="288"/>
      <c r="G6023" s="5"/>
      <c r="J6023" s="7" t="str">
        <f t="shared" si="1683"/>
        <v/>
      </c>
      <c r="K6023" s="48" t="str">
        <f t="shared" si="1684"/>
        <v/>
      </c>
      <c r="L6023" s="48" t="str">
        <f t="shared" si="1685"/>
        <v/>
      </c>
      <c r="M6023" s="49" t="str">
        <f t="shared" si="1686"/>
        <v/>
      </c>
      <c r="U6023" s="103" t="str">
        <f t="shared" si="1687"/>
        <v/>
      </c>
      <c r="V6023" s="77" t="str">
        <f t="shared" si="1688"/>
        <v/>
      </c>
      <c r="W6023" s="37" t="str">
        <f t="shared" si="1689"/>
        <v/>
      </c>
      <c r="X6023" s="7" t="str">
        <f t="shared" si="1690"/>
        <v/>
      </c>
      <c r="Y6023" s="37" t="str">
        <f t="shared" si="1691"/>
        <v/>
      </c>
      <c r="AA6023" s="54" t="str">
        <f t="shared" si="1692"/>
        <v/>
      </c>
      <c r="AC6023" s="121" t="str">
        <f t="shared" si="1693"/>
        <v/>
      </c>
      <c r="AD6023" s="111" t="str">
        <f t="shared" si="1694"/>
        <v/>
      </c>
      <c r="AE6023" s="122" t="str">
        <f t="shared" si="1695"/>
        <v/>
      </c>
      <c r="AF6023" s="123" t="str">
        <f t="shared" si="1696"/>
        <v>Qtr 1</v>
      </c>
      <c r="AG6023" s="122" t="str">
        <f t="shared" si="1697"/>
        <v/>
      </c>
      <c r="AI6023" s="124" t="str">
        <f t="shared" si="1698"/>
        <v/>
      </c>
      <c r="AK6023" s="103" t="str">
        <f t="shared" si="1699"/>
        <v/>
      </c>
      <c r="AL6023" s="104" t="str">
        <f t="shared" si="1700"/>
        <v/>
      </c>
      <c r="AN6023" s="37" t="str">
        <f>IF(AK6023="", "", COUNTIF(AK$11:AK$8010, "&lt;"&amp;AK6023)+1+COUNTIF(AK$11:AK6023, AK6023)-1)</f>
        <v/>
      </c>
      <c r="AO6023" s="37" t="str">
        <f>IF(AL6023="", "", COUNTIF(AL$11:AL$8010, "&gt;"&amp;AL6023)+1+COUNTIF(AL$11:AL6023, AL6023)-1)</f>
        <v/>
      </c>
    </row>
    <row r="6024" spans="1:41" x14ac:dyDescent="0.55000000000000004">
      <c r="A6024" s="5"/>
      <c r="B6024" s="284"/>
      <c r="C6024" s="285"/>
      <c r="D6024" s="286"/>
      <c r="E6024" s="287"/>
      <c r="F6024" s="288"/>
      <c r="G6024" s="5"/>
      <c r="J6024" s="7" t="str">
        <f t="shared" si="1683"/>
        <v/>
      </c>
      <c r="K6024" s="48" t="str">
        <f t="shared" si="1684"/>
        <v/>
      </c>
      <c r="L6024" s="48" t="str">
        <f t="shared" si="1685"/>
        <v/>
      </c>
      <c r="M6024" s="49" t="str">
        <f t="shared" si="1686"/>
        <v/>
      </c>
      <c r="U6024" s="103" t="str">
        <f t="shared" si="1687"/>
        <v/>
      </c>
      <c r="V6024" s="77" t="str">
        <f t="shared" si="1688"/>
        <v/>
      </c>
      <c r="W6024" s="37" t="str">
        <f t="shared" si="1689"/>
        <v/>
      </c>
      <c r="X6024" s="7" t="str">
        <f t="shared" si="1690"/>
        <v/>
      </c>
      <c r="Y6024" s="37" t="str">
        <f t="shared" si="1691"/>
        <v/>
      </c>
      <c r="AA6024" s="54" t="str">
        <f t="shared" si="1692"/>
        <v/>
      </c>
      <c r="AC6024" s="121" t="str">
        <f t="shared" si="1693"/>
        <v/>
      </c>
      <c r="AD6024" s="111" t="str">
        <f t="shared" si="1694"/>
        <v/>
      </c>
      <c r="AE6024" s="122" t="str">
        <f t="shared" si="1695"/>
        <v/>
      </c>
      <c r="AF6024" s="123" t="str">
        <f t="shared" si="1696"/>
        <v>Qtr 1</v>
      </c>
      <c r="AG6024" s="122" t="str">
        <f t="shared" si="1697"/>
        <v/>
      </c>
      <c r="AI6024" s="124" t="str">
        <f t="shared" si="1698"/>
        <v/>
      </c>
      <c r="AK6024" s="103" t="str">
        <f t="shared" si="1699"/>
        <v/>
      </c>
      <c r="AL6024" s="104" t="str">
        <f t="shared" si="1700"/>
        <v/>
      </c>
      <c r="AN6024" s="37" t="str">
        <f>IF(AK6024="", "", COUNTIF(AK$11:AK$8010, "&lt;"&amp;AK6024)+1+COUNTIF(AK$11:AK6024, AK6024)-1)</f>
        <v/>
      </c>
      <c r="AO6024" s="37" t="str">
        <f>IF(AL6024="", "", COUNTIF(AL$11:AL$8010, "&gt;"&amp;AL6024)+1+COUNTIF(AL$11:AL6024, AL6024)-1)</f>
        <v/>
      </c>
    </row>
    <row r="6025" spans="1:41" x14ac:dyDescent="0.55000000000000004">
      <c r="A6025" s="5"/>
      <c r="B6025" s="284"/>
      <c r="C6025" s="285"/>
      <c r="D6025" s="286"/>
      <c r="E6025" s="287"/>
      <c r="F6025" s="288"/>
      <c r="G6025" s="5"/>
      <c r="J6025" s="7" t="str">
        <f t="shared" si="1683"/>
        <v/>
      </c>
      <c r="K6025" s="48" t="str">
        <f t="shared" si="1684"/>
        <v/>
      </c>
      <c r="L6025" s="48" t="str">
        <f t="shared" si="1685"/>
        <v/>
      </c>
      <c r="M6025" s="49" t="str">
        <f t="shared" si="1686"/>
        <v/>
      </c>
      <c r="U6025" s="103" t="str">
        <f t="shared" si="1687"/>
        <v/>
      </c>
      <c r="V6025" s="77" t="str">
        <f t="shared" si="1688"/>
        <v/>
      </c>
      <c r="W6025" s="37" t="str">
        <f t="shared" si="1689"/>
        <v/>
      </c>
      <c r="X6025" s="7" t="str">
        <f t="shared" si="1690"/>
        <v/>
      </c>
      <c r="Y6025" s="37" t="str">
        <f t="shared" si="1691"/>
        <v/>
      </c>
      <c r="AA6025" s="54" t="str">
        <f t="shared" si="1692"/>
        <v/>
      </c>
      <c r="AC6025" s="121" t="str">
        <f t="shared" si="1693"/>
        <v/>
      </c>
      <c r="AD6025" s="111" t="str">
        <f t="shared" si="1694"/>
        <v/>
      </c>
      <c r="AE6025" s="122" t="str">
        <f t="shared" si="1695"/>
        <v/>
      </c>
      <c r="AF6025" s="123" t="str">
        <f t="shared" si="1696"/>
        <v>Qtr 1</v>
      </c>
      <c r="AG6025" s="122" t="str">
        <f t="shared" si="1697"/>
        <v/>
      </c>
      <c r="AI6025" s="124" t="str">
        <f t="shared" si="1698"/>
        <v/>
      </c>
      <c r="AK6025" s="103" t="str">
        <f t="shared" si="1699"/>
        <v/>
      </c>
      <c r="AL6025" s="104" t="str">
        <f t="shared" si="1700"/>
        <v/>
      </c>
      <c r="AN6025" s="37" t="str">
        <f>IF(AK6025="", "", COUNTIF(AK$11:AK$8010, "&lt;"&amp;AK6025)+1+COUNTIF(AK$11:AK6025, AK6025)-1)</f>
        <v/>
      </c>
      <c r="AO6025" s="37" t="str">
        <f>IF(AL6025="", "", COUNTIF(AL$11:AL$8010, "&gt;"&amp;AL6025)+1+COUNTIF(AL$11:AL6025, AL6025)-1)</f>
        <v/>
      </c>
    </row>
    <row r="6026" spans="1:41" x14ac:dyDescent="0.55000000000000004">
      <c r="A6026" s="5"/>
      <c r="B6026" s="284"/>
      <c r="C6026" s="285"/>
      <c r="D6026" s="286"/>
      <c r="E6026" s="287"/>
      <c r="F6026" s="288"/>
      <c r="G6026" s="5"/>
      <c r="J6026" s="7" t="str">
        <f t="shared" si="1683"/>
        <v/>
      </c>
      <c r="K6026" s="48" t="str">
        <f t="shared" si="1684"/>
        <v/>
      </c>
      <c r="L6026" s="48" t="str">
        <f t="shared" si="1685"/>
        <v/>
      </c>
      <c r="M6026" s="49" t="str">
        <f t="shared" si="1686"/>
        <v/>
      </c>
      <c r="U6026" s="103" t="str">
        <f t="shared" si="1687"/>
        <v/>
      </c>
      <c r="V6026" s="77" t="str">
        <f t="shared" si="1688"/>
        <v/>
      </c>
      <c r="W6026" s="37" t="str">
        <f t="shared" si="1689"/>
        <v/>
      </c>
      <c r="X6026" s="7" t="str">
        <f t="shared" si="1690"/>
        <v/>
      </c>
      <c r="Y6026" s="37" t="str">
        <f t="shared" si="1691"/>
        <v/>
      </c>
      <c r="AA6026" s="54" t="str">
        <f t="shared" si="1692"/>
        <v/>
      </c>
      <c r="AC6026" s="121" t="str">
        <f t="shared" si="1693"/>
        <v/>
      </c>
      <c r="AD6026" s="111" t="str">
        <f t="shared" si="1694"/>
        <v/>
      </c>
      <c r="AE6026" s="122" t="str">
        <f t="shared" si="1695"/>
        <v/>
      </c>
      <c r="AF6026" s="123" t="str">
        <f t="shared" si="1696"/>
        <v>Qtr 1</v>
      </c>
      <c r="AG6026" s="122" t="str">
        <f t="shared" si="1697"/>
        <v/>
      </c>
      <c r="AI6026" s="124" t="str">
        <f t="shared" si="1698"/>
        <v/>
      </c>
      <c r="AK6026" s="103" t="str">
        <f t="shared" si="1699"/>
        <v/>
      </c>
      <c r="AL6026" s="104" t="str">
        <f t="shared" si="1700"/>
        <v/>
      </c>
      <c r="AN6026" s="37" t="str">
        <f>IF(AK6026="", "", COUNTIF(AK$11:AK$8010, "&lt;"&amp;AK6026)+1+COUNTIF(AK$11:AK6026, AK6026)-1)</f>
        <v/>
      </c>
      <c r="AO6026" s="37" t="str">
        <f>IF(AL6026="", "", COUNTIF(AL$11:AL$8010, "&gt;"&amp;AL6026)+1+COUNTIF(AL$11:AL6026, AL6026)-1)</f>
        <v/>
      </c>
    </row>
    <row r="6027" spans="1:41" x14ac:dyDescent="0.55000000000000004">
      <c r="A6027" s="5"/>
      <c r="B6027" s="284"/>
      <c r="C6027" s="285"/>
      <c r="D6027" s="286"/>
      <c r="E6027" s="287"/>
      <c r="F6027" s="288"/>
      <c r="G6027" s="5"/>
      <c r="J6027" s="7" t="str">
        <f t="shared" si="1683"/>
        <v/>
      </c>
      <c r="K6027" s="48" t="str">
        <f t="shared" si="1684"/>
        <v/>
      </c>
      <c r="L6027" s="48" t="str">
        <f t="shared" si="1685"/>
        <v/>
      </c>
      <c r="M6027" s="49" t="str">
        <f t="shared" si="1686"/>
        <v/>
      </c>
      <c r="U6027" s="103" t="str">
        <f t="shared" si="1687"/>
        <v/>
      </c>
      <c r="V6027" s="77" t="str">
        <f t="shared" si="1688"/>
        <v/>
      </c>
      <c r="W6027" s="37" t="str">
        <f t="shared" si="1689"/>
        <v/>
      </c>
      <c r="X6027" s="7" t="str">
        <f t="shared" si="1690"/>
        <v/>
      </c>
      <c r="Y6027" s="37" t="str">
        <f t="shared" si="1691"/>
        <v/>
      </c>
      <c r="AA6027" s="54" t="str">
        <f t="shared" si="1692"/>
        <v/>
      </c>
      <c r="AC6027" s="121" t="str">
        <f t="shared" si="1693"/>
        <v/>
      </c>
      <c r="AD6027" s="111" t="str">
        <f t="shared" si="1694"/>
        <v/>
      </c>
      <c r="AE6027" s="122" t="str">
        <f t="shared" si="1695"/>
        <v/>
      </c>
      <c r="AF6027" s="123" t="str">
        <f t="shared" si="1696"/>
        <v>Qtr 1</v>
      </c>
      <c r="AG6027" s="122" t="str">
        <f t="shared" si="1697"/>
        <v/>
      </c>
      <c r="AI6027" s="124" t="str">
        <f t="shared" si="1698"/>
        <v/>
      </c>
      <c r="AK6027" s="103" t="str">
        <f t="shared" si="1699"/>
        <v/>
      </c>
      <c r="AL6027" s="104" t="str">
        <f t="shared" si="1700"/>
        <v/>
      </c>
      <c r="AN6027" s="37" t="str">
        <f>IF(AK6027="", "", COUNTIF(AK$11:AK$8010, "&lt;"&amp;AK6027)+1+COUNTIF(AK$11:AK6027, AK6027)-1)</f>
        <v/>
      </c>
      <c r="AO6027" s="37" t="str">
        <f>IF(AL6027="", "", COUNTIF(AL$11:AL$8010, "&gt;"&amp;AL6027)+1+COUNTIF(AL$11:AL6027, AL6027)-1)</f>
        <v/>
      </c>
    </row>
    <row r="6028" spans="1:41" x14ac:dyDescent="0.55000000000000004">
      <c r="A6028" s="5"/>
      <c r="B6028" s="284"/>
      <c r="C6028" s="285"/>
      <c r="D6028" s="286"/>
      <c r="E6028" s="287"/>
      <c r="F6028" s="288"/>
      <c r="G6028" s="5"/>
      <c r="J6028" s="7" t="str">
        <f t="shared" ref="J6028:J6091" si="1701">IF(B6028="", "", IF(OR(B6028&lt;$O$4, B6028&gt;$O$5), "X", ""))</f>
        <v/>
      </c>
      <c r="K6028" s="48" t="str">
        <f t="shared" ref="K6028:K6091" si="1702">IF(C6028="", "", IF(COUNTIF($O$10:$O$510, C6028)=0, "X", ""))</f>
        <v/>
      </c>
      <c r="L6028" s="48" t="str">
        <f t="shared" ref="L6028:L6091" si="1703">IF(D6028="", "", IF(COUNTIF($Q$10:$Q$15, D6028)=0, "X", ""))</f>
        <v/>
      </c>
      <c r="M6028" s="49" t="str">
        <f t="shared" ref="M6028:M6091" si="1704">IF(E6028="", "", IF(COUNTIF($S$10:$S$20, E6028)=0, "X", ""))</f>
        <v/>
      </c>
      <c r="U6028" s="103" t="str">
        <f t="shared" ref="U6028:U6091" si="1705">IF($Q$4="", "", IF($C6028=$Q$4, IF($E6028&lt;0, $E6028, ""), ""))</f>
        <v/>
      </c>
      <c r="V6028" s="77" t="str">
        <f t="shared" ref="V6028:V6091" si="1706">IF($Q$4="", "", IF($C6028=$Q$4, IF($E6028&gt;0, $E6028, ""), ""))</f>
        <v/>
      </c>
      <c r="W6028" s="37" t="str">
        <f t="shared" ref="W6028:W6091" si="1707">IF($Q$4="", "", IF($C6028=$Q$4, IF($B6028="", "", TEXT($B6028, "mmm yyyy")), ""))</f>
        <v/>
      </c>
      <c r="X6028" s="7" t="str">
        <f t="shared" ref="X6028:X6091" si="1708">IF(OR($Q$4="", $B6028=""), "", IF($C6028=$Q$4, IF(AND($B6028&gt;=$V$2, $B6028&lt;=$W$2), $U$2, IF(AND($B6028&gt;=$V$3, $B6028&lt;=$W$3), $U$3, IF(AND($B6028&gt;=$V$4, $B6028&lt;=$W$4), $U$4, IF(AND($B6028&gt;=$V$5, $B6028&lt;=$W$5), $U$5, "")))), ""))</f>
        <v/>
      </c>
      <c r="Y6028" s="37" t="str">
        <f t="shared" ref="Y6028:Y6091" si="1709">IF($Q$4="", "", IF($C6028=$Q$4, IF($D6028="", "", $D6028), ""))</f>
        <v/>
      </c>
      <c r="AA6028" s="54" t="str">
        <f t="shared" ref="AA6028:AA6091" si="1710">IF(OR($X6028="", $Y6028=""), "", CONCATENATE($Y6028, " - ", $X6028))</f>
        <v/>
      </c>
      <c r="AC6028" s="121" t="str">
        <f t="shared" ref="AC6028:AC6091" si="1711">IF($E6028&lt;0, $E6028, "")</f>
        <v/>
      </c>
      <c r="AD6028" s="111" t="str">
        <f t="shared" ref="AD6028:AD6091" si="1712">IF($E6028&gt;0, $E6028, "")</f>
        <v/>
      </c>
      <c r="AE6028" s="122" t="str">
        <f t="shared" ref="AE6028:AE6091" si="1713">IF($B6028="", "", TEXT($B6028, "mmm yyyy"))</f>
        <v/>
      </c>
      <c r="AF6028" s="123" t="str">
        <f t="shared" ref="AF6028:AF6091" si="1714">IF(AND($B6028&gt;=$V$2, $B6028&lt;=$W$2), $U$2, IF(AND($B6028&gt;=$V$3, $B6028&lt;=$W$3), $U$3, IF(AND($B6028&gt;=$V$4, $B6028&lt;=$W$4), $U$4, IF(AND($B6028&gt;=$V$5, $B6028&lt;=$W$5), $U$5, ""))))</f>
        <v>Qtr 1</v>
      </c>
      <c r="AG6028" s="122" t="str">
        <f t="shared" ref="AG6028:AG6091" si="1715">IF($D6028="", "", $D6028)</f>
        <v/>
      </c>
      <c r="AI6028" s="124" t="str">
        <f t="shared" ref="AI6028:AI6091" si="1716">IF(OR($AF6028="", $AG6028=""), "", CONCATENATE($AG6028, " - ", $AF6028))</f>
        <v/>
      </c>
      <c r="AK6028" s="103" t="str">
        <f t="shared" ref="AK6028:AK6091" si="1717">IF($AK$7="", U6028, IF($AK$7=$X6028, U6028, ""))</f>
        <v/>
      </c>
      <c r="AL6028" s="104" t="str">
        <f t="shared" ref="AL6028:AL6091" si="1718">IF($AK$7="", V6028, IF($AK$7=$X6028, V6028, ""))</f>
        <v/>
      </c>
      <c r="AN6028" s="37" t="str">
        <f>IF(AK6028="", "", COUNTIF(AK$11:AK$8010, "&lt;"&amp;AK6028)+1+COUNTIF(AK$11:AK6028, AK6028)-1)</f>
        <v/>
      </c>
      <c r="AO6028" s="37" t="str">
        <f>IF(AL6028="", "", COUNTIF(AL$11:AL$8010, "&gt;"&amp;AL6028)+1+COUNTIF(AL$11:AL6028, AL6028)-1)</f>
        <v/>
      </c>
    </row>
    <row r="6029" spans="1:41" x14ac:dyDescent="0.55000000000000004">
      <c r="A6029" s="5"/>
      <c r="B6029" s="284"/>
      <c r="C6029" s="285"/>
      <c r="D6029" s="286"/>
      <c r="E6029" s="287"/>
      <c r="F6029" s="288"/>
      <c r="G6029" s="5"/>
      <c r="J6029" s="7" t="str">
        <f t="shared" si="1701"/>
        <v/>
      </c>
      <c r="K6029" s="48" t="str">
        <f t="shared" si="1702"/>
        <v/>
      </c>
      <c r="L6029" s="48" t="str">
        <f t="shared" si="1703"/>
        <v/>
      </c>
      <c r="M6029" s="49" t="str">
        <f t="shared" si="1704"/>
        <v/>
      </c>
      <c r="U6029" s="103" t="str">
        <f t="shared" si="1705"/>
        <v/>
      </c>
      <c r="V6029" s="77" t="str">
        <f t="shared" si="1706"/>
        <v/>
      </c>
      <c r="W6029" s="37" t="str">
        <f t="shared" si="1707"/>
        <v/>
      </c>
      <c r="X6029" s="7" t="str">
        <f t="shared" si="1708"/>
        <v/>
      </c>
      <c r="Y6029" s="37" t="str">
        <f t="shared" si="1709"/>
        <v/>
      </c>
      <c r="AA6029" s="54" t="str">
        <f t="shared" si="1710"/>
        <v/>
      </c>
      <c r="AC6029" s="121" t="str">
        <f t="shared" si="1711"/>
        <v/>
      </c>
      <c r="AD6029" s="111" t="str">
        <f t="shared" si="1712"/>
        <v/>
      </c>
      <c r="AE6029" s="122" t="str">
        <f t="shared" si="1713"/>
        <v/>
      </c>
      <c r="AF6029" s="123" t="str">
        <f t="shared" si="1714"/>
        <v>Qtr 1</v>
      </c>
      <c r="AG6029" s="122" t="str">
        <f t="shared" si="1715"/>
        <v/>
      </c>
      <c r="AI6029" s="124" t="str">
        <f t="shared" si="1716"/>
        <v/>
      </c>
      <c r="AK6029" s="103" t="str">
        <f t="shared" si="1717"/>
        <v/>
      </c>
      <c r="AL6029" s="104" t="str">
        <f t="shared" si="1718"/>
        <v/>
      </c>
      <c r="AN6029" s="37" t="str">
        <f>IF(AK6029="", "", COUNTIF(AK$11:AK$8010, "&lt;"&amp;AK6029)+1+COUNTIF(AK$11:AK6029, AK6029)-1)</f>
        <v/>
      </c>
      <c r="AO6029" s="37" t="str">
        <f>IF(AL6029="", "", COUNTIF(AL$11:AL$8010, "&gt;"&amp;AL6029)+1+COUNTIF(AL$11:AL6029, AL6029)-1)</f>
        <v/>
      </c>
    </row>
    <row r="6030" spans="1:41" x14ac:dyDescent="0.55000000000000004">
      <c r="A6030" s="5"/>
      <c r="B6030" s="284"/>
      <c r="C6030" s="285"/>
      <c r="D6030" s="286"/>
      <c r="E6030" s="287"/>
      <c r="F6030" s="288"/>
      <c r="G6030" s="5"/>
      <c r="J6030" s="7" t="str">
        <f t="shared" si="1701"/>
        <v/>
      </c>
      <c r="K6030" s="48" t="str">
        <f t="shared" si="1702"/>
        <v/>
      </c>
      <c r="L6030" s="48" t="str">
        <f t="shared" si="1703"/>
        <v/>
      </c>
      <c r="M6030" s="49" t="str">
        <f t="shared" si="1704"/>
        <v/>
      </c>
      <c r="U6030" s="103" t="str">
        <f t="shared" si="1705"/>
        <v/>
      </c>
      <c r="V6030" s="77" t="str">
        <f t="shared" si="1706"/>
        <v/>
      </c>
      <c r="W6030" s="37" t="str">
        <f t="shared" si="1707"/>
        <v/>
      </c>
      <c r="X6030" s="7" t="str">
        <f t="shared" si="1708"/>
        <v/>
      </c>
      <c r="Y6030" s="37" t="str">
        <f t="shared" si="1709"/>
        <v/>
      </c>
      <c r="AA6030" s="54" t="str">
        <f t="shared" si="1710"/>
        <v/>
      </c>
      <c r="AC6030" s="121" t="str">
        <f t="shared" si="1711"/>
        <v/>
      </c>
      <c r="AD6030" s="111" t="str">
        <f t="shared" si="1712"/>
        <v/>
      </c>
      <c r="AE6030" s="122" t="str">
        <f t="shared" si="1713"/>
        <v/>
      </c>
      <c r="AF6030" s="123" t="str">
        <f t="shared" si="1714"/>
        <v>Qtr 1</v>
      </c>
      <c r="AG6030" s="122" t="str">
        <f t="shared" si="1715"/>
        <v/>
      </c>
      <c r="AI6030" s="124" t="str">
        <f t="shared" si="1716"/>
        <v/>
      </c>
      <c r="AK6030" s="103" t="str">
        <f t="shared" si="1717"/>
        <v/>
      </c>
      <c r="AL6030" s="104" t="str">
        <f t="shared" si="1718"/>
        <v/>
      </c>
      <c r="AN6030" s="37" t="str">
        <f>IF(AK6030="", "", COUNTIF(AK$11:AK$8010, "&lt;"&amp;AK6030)+1+COUNTIF(AK$11:AK6030, AK6030)-1)</f>
        <v/>
      </c>
      <c r="AO6030" s="37" t="str">
        <f>IF(AL6030="", "", COUNTIF(AL$11:AL$8010, "&gt;"&amp;AL6030)+1+COUNTIF(AL$11:AL6030, AL6030)-1)</f>
        <v/>
      </c>
    </row>
    <row r="6031" spans="1:41" x14ac:dyDescent="0.55000000000000004">
      <c r="A6031" s="5"/>
      <c r="B6031" s="284"/>
      <c r="C6031" s="285"/>
      <c r="D6031" s="286"/>
      <c r="E6031" s="287"/>
      <c r="F6031" s="288"/>
      <c r="G6031" s="5"/>
      <c r="J6031" s="7" t="str">
        <f t="shared" si="1701"/>
        <v/>
      </c>
      <c r="K6031" s="48" t="str">
        <f t="shared" si="1702"/>
        <v/>
      </c>
      <c r="L6031" s="48" t="str">
        <f t="shared" si="1703"/>
        <v/>
      </c>
      <c r="M6031" s="49" t="str">
        <f t="shared" si="1704"/>
        <v/>
      </c>
      <c r="U6031" s="103" t="str">
        <f t="shared" si="1705"/>
        <v/>
      </c>
      <c r="V6031" s="77" t="str">
        <f t="shared" si="1706"/>
        <v/>
      </c>
      <c r="W6031" s="37" t="str">
        <f t="shared" si="1707"/>
        <v/>
      </c>
      <c r="X6031" s="7" t="str">
        <f t="shared" si="1708"/>
        <v/>
      </c>
      <c r="Y6031" s="37" t="str">
        <f t="shared" si="1709"/>
        <v/>
      </c>
      <c r="AA6031" s="54" t="str">
        <f t="shared" si="1710"/>
        <v/>
      </c>
      <c r="AC6031" s="121" t="str">
        <f t="shared" si="1711"/>
        <v/>
      </c>
      <c r="AD6031" s="111" t="str">
        <f t="shared" si="1712"/>
        <v/>
      </c>
      <c r="AE6031" s="122" t="str">
        <f t="shared" si="1713"/>
        <v/>
      </c>
      <c r="AF6031" s="123" t="str">
        <f t="shared" si="1714"/>
        <v>Qtr 1</v>
      </c>
      <c r="AG6031" s="122" t="str">
        <f t="shared" si="1715"/>
        <v/>
      </c>
      <c r="AI6031" s="124" t="str">
        <f t="shared" si="1716"/>
        <v/>
      </c>
      <c r="AK6031" s="103" t="str">
        <f t="shared" si="1717"/>
        <v/>
      </c>
      <c r="AL6031" s="104" t="str">
        <f t="shared" si="1718"/>
        <v/>
      </c>
      <c r="AN6031" s="37" t="str">
        <f>IF(AK6031="", "", COUNTIF(AK$11:AK$8010, "&lt;"&amp;AK6031)+1+COUNTIF(AK$11:AK6031, AK6031)-1)</f>
        <v/>
      </c>
      <c r="AO6031" s="37" t="str">
        <f>IF(AL6031="", "", COUNTIF(AL$11:AL$8010, "&gt;"&amp;AL6031)+1+COUNTIF(AL$11:AL6031, AL6031)-1)</f>
        <v/>
      </c>
    </row>
    <row r="6032" spans="1:41" x14ac:dyDescent="0.55000000000000004">
      <c r="A6032" s="5"/>
      <c r="B6032" s="284"/>
      <c r="C6032" s="285"/>
      <c r="D6032" s="286"/>
      <c r="E6032" s="287"/>
      <c r="F6032" s="288"/>
      <c r="G6032" s="5"/>
      <c r="J6032" s="7" t="str">
        <f t="shared" si="1701"/>
        <v/>
      </c>
      <c r="K6032" s="48" t="str">
        <f t="shared" si="1702"/>
        <v/>
      </c>
      <c r="L6032" s="48" t="str">
        <f t="shared" si="1703"/>
        <v/>
      </c>
      <c r="M6032" s="49" t="str">
        <f t="shared" si="1704"/>
        <v/>
      </c>
      <c r="U6032" s="103" t="str">
        <f t="shared" si="1705"/>
        <v/>
      </c>
      <c r="V6032" s="77" t="str">
        <f t="shared" si="1706"/>
        <v/>
      </c>
      <c r="W6032" s="37" t="str">
        <f t="shared" si="1707"/>
        <v/>
      </c>
      <c r="X6032" s="7" t="str">
        <f t="shared" si="1708"/>
        <v/>
      </c>
      <c r="Y6032" s="37" t="str">
        <f t="shared" si="1709"/>
        <v/>
      </c>
      <c r="AA6032" s="54" t="str">
        <f t="shared" si="1710"/>
        <v/>
      </c>
      <c r="AC6032" s="121" t="str">
        <f t="shared" si="1711"/>
        <v/>
      </c>
      <c r="AD6032" s="111" t="str">
        <f t="shared" si="1712"/>
        <v/>
      </c>
      <c r="AE6032" s="122" t="str">
        <f t="shared" si="1713"/>
        <v/>
      </c>
      <c r="AF6032" s="123" t="str">
        <f t="shared" si="1714"/>
        <v>Qtr 1</v>
      </c>
      <c r="AG6032" s="122" t="str">
        <f t="shared" si="1715"/>
        <v/>
      </c>
      <c r="AI6032" s="124" t="str">
        <f t="shared" si="1716"/>
        <v/>
      </c>
      <c r="AK6032" s="103" t="str">
        <f t="shared" si="1717"/>
        <v/>
      </c>
      <c r="AL6032" s="104" t="str">
        <f t="shared" si="1718"/>
        <v/>
      </c>
      <c r="AN6032" s="37" t="str">
        <f>IF(AK6032="", "", COUNTIF(AK$11:AK$8010, "&lt;"&amp;AK6032)+1+COUNTIF(AK$11:AK6032, AK6032)-1)</f>
        <v/>
      </c>
      <c r="AO6032" s="37" t="str">
        <f>IF(AL6032="", "", COUNTIF(AL$11:AL$8010, "&gt;"&amp;AL6032)+1+COUNTIF(AL$11:AL6032, AL6032)-1)</f>
        <v/>
      </c>
    </row>
    <row r="6033" spans="1:41" x14ac:dyDescent="0.55000000000000004">
      <c r="A6033" s="5"/>
      <c r="B6033" s="284"/>
      <c r="C6033" s="285"/>
      <c r="D6033" s="286"/>
      <c r="E6033" s="287"/>
      <c r="F6033" s="288"/>
      <c r="G6033" s="5"/>
      <c r="J6033" s="7" t="str">
        <f t="shared" si="1701"/>
        <v/>
      </c>
      <c r="K6033" s="48" t="str">
        <f t="shared" si="1702"/>
        <v/>
      </c>
      <c r="L6033" s="48" t="str">
        <f t="shared" si="1703"/>
        <v/>
      </c>
      <c r="M6033" s="49" t="str">
        <f t="shared" si="1704"/>
        <v/>
      </c>
      <c r="U6033" s="103" t="str">
        <f t="shared" si="1705"/>
        <v/>
      </c>
      <c r="V6033" s="77" t="str">
        <f t="shared" si="1706"/>
        <v/>
      </c>
      <c r="W6033" s="37" t="str">
        <f t="shared" si="1707"/>
        <v/>
      </c>
      <c r="X6033" s="7" t="str">
        <f t="shared" si="1708"/>
        <v/>
      </c>
      <c r="Y6033" s="37" t="str">
        <f t="shared" si="1709"/>
        <v/>
      </c>
      <c r="AA6033" s="54" t="str">
        <f t="shared" si="1710"/>
        <v/>
      </c>
      <c r="AC6033" s="121" t="str">
        <f t="shared" si="1711"/>
        <v/>
      </c>
      <c r="AD6033" s="111" t="str">
        <f t="shared" si="1712"/>
        <v/>
      </c>
      <c r="AE6033" s="122" t="str">
        <f t="shared" si="1713"/>
        <v/>
      </c>
      <c r="AF6033" s="123" t="str">
        <f t="shared" si="1714"/>
        <v>Qtr 1</v>
      </c>
      <c r="AG6033" s="122" t="str">
        <f t="shared" si="1715"/>
        <v/>
      </c>
      <c r="AI6033" s="124" t="str">
        <f t="shared" si="1716"/>
        <v/>
      </c>
      <c r="AK6033" s="103" t="str">
        <f t="shared" si="1717"/>
        <v/>
      </c>
      <c r="AL6033" s="104" t="str">
        <f t="shared" si="1718"/>
        <v/>
      </c>
      <c r="AN6033" s="37" t="str">
        <f>IF(AK6033="", "", COUNTIF(AK$11:AK$8010, "&lt;"&amp;AK6033)+1+COUNTIF(AK$11:AK6033, AK6033)-1)</f>
        <v/>
      </c>
      <c r="AO6033" s="37" t="str">
        <f>IF(AL6033="", "", COUNTIF(AL$11:AL$8010, "&gt;"&amp;AL6033)+1+COUNTIF(AL$11:AL6033, AL6033)-1)</f>
        <v/>
      </c>
    </row>
    <row r="6034" spans="1:41" x14ac:dyDescent="0.55000000000000004">
      <c r="A6034" s="5"/>
      <c r="B6034" s="284"/>
      <c r="C6034" s="285"/>
      <c r="D6034" s="286"/>
      <c r="E6034" s="287"/>
      <c r="F6034" s="288"/>
      <c r="G6034" s="5"/>
      <c r="J6034" s="7" t="str">
        <f t="shared" si="1701"/>
        <v/>
      </c>
      <c r="K6034" s="48" t="str">
        <f t="shared" si="1702"/>
        <v/>
      </c>
      <c r="L6034" s="48" t="str">
        <f t="shared" si="1703"/>
        <v/>
      </c>
      <c r="M6034" s="49" t="str">
        <f t="shared" si="1704"/>
        <v/>
      </c>
      <c r="U6034" s="103" t="str">
        <f t="shared" si="1705"/>
        <v/>
      </c>
      <c r="V6034" s="77" t="str">
        <f t="shared" si="1706"/>
        <v/>
      </c>
      <c r="W6034" s="37" t="str">
        <f t="shared" si="1707"/>
        <v/>
      </c>
      <c r="X6034" s="7" t="str">
        <f t="shared" si="1708"/>
        <v/>
      </c>
      <c r="Y6034" s="37" t="str">
        <f t="shared" si="1709"/>
        <v/>
      </c>
      <c r="AA6034" s="54" t="str">
        <f t="shared" si="1710"/>
        <v/>
      </c>
      <c r="AC6034" s="121" t="str">
        <f t="shared" si="1711"/>
        <v/>
      </c>
      <c r="AD6034" s="111" t="str">
        <f t="shared" si="1712"/>
        <v/>
      </c>
      <c r="AE6034" s="122" t="str">
        <f t="shared" si="1713"/>
        <v/>
      </c>
      <c r="AF6034" s="123" t="str">
        <f t="shared" si="1714"/>
        <v>Qtr 1</v>
      </c>
      <c r="AG6034" s="122" t="str">
        <f t="shared" si="1715"/>
        <v/>
      </c>
      <c r="AI6034" s="124" t="str">
        <f t="shared" si="1716"/>
        <v/>
      </c>
      <c r="AK6034" s="103" t="str">
        <f t="shared" si="1717"/>
        <v/>
      </c>
      <c r="AL6034" s="104" t="str">
        <f t="shared" si="1718"/>
        <v/>
      </c>
      <c r="AN6034" s="37" t="str">
        <f>IF(AK6034="", "", COUNTIF(AK$11:AK$8010, "&lt;"&amp;AK6034)+1+COUNTIF(AK$11:AK6034, AK6034)-1)</f>
        <v/>
      </c>
      <c r="AO6034" s="37" t="str">
        <f>IF(AL6034="", "", COUNTIF(AL$11:AL$8010, "&gt;"&amp;AL6034)+1+COUNTIF(AL$11:AL6034, AL6034)-1)</f>
        <v/>
      </c>
    </row>
    <row r="6035" spans="1:41" x14ac:dyDescent="0.55000000000000004">
      <c r="A6035" s="5"/>
      <c r="B6035" s="284"/>
      <c r="C6035" s="285"/>
      <c r="D6035" s="286"/>
      <c r="E6035" s="287"/>
      <c r="F6035" s="288"/>
      <c r="G6035" s="5"/>
      <c r="J6035" s="7" t="str">
        <f t="shared" si="1701"/>
        <v/>
      </c>
      <c r="K6035" s="48" t="str">
        <f t="shared" si="1702"/>
        <v/>
      </c>
      <c r="L6035" s="48" t="str">
        <f t="shared" si="1703"/>
        <v/>
      </c>
      <c r="M6035" s="49" t="str">
        <f t="shared" si="1704"/>
        <v/>
      </c>
      <c r="U6035" s="103" t="str">
        <f t="shared" si="1705"/>
        <v/>
      </c>
      <c r="V6035" s="77" t="str">
        <f t="shared" si="1706"/>
        <v/>
      </c>
      <c r="W6035" s="37" t="str">
        <f t="shared" si="1707"/>
        <v/>
      </c>
      <c r="X6035" s="7" t="str">
        <f t="shared" si="1708"/>
        <v/>
      </c>
      <c r="Y6035" s="37" t="str">
        <f t="shared" si="1709"/>
        <v/>
      </c>
      <c r="AA6035" s="54" t="str">
        <f t="shared" si="1710"/>
        <v/>
      </c>
      <c r="AC6035" s="121" t="str">
        <f t="shared" si="1711"/>
        <v/>
      </c>
      <c r="AD6035" s="111" t="str">
        <f t="shared" si="1712"/>
        <v/>
      </c>
      <c r="AE6035" s="122" t="str">
        <f t="shared" si="1713"/>
        <v/>
      </c>
      <c r="AF6035" s="123" t="str">
        <f t="shared" si="1714"/>
        <v>Qtr 1</v>
      </c>
      <c r="AG6035" s="122" t="str">
        <f t="shared" si="1715"/>
        <v/>
      </c>
      <c r="AI6035" s="124" t="str">
        <f t="shared" si="1716"/>
        <v/>
      </c>
      <c r="AK6035" s="103" t="str">
        <f t="shared" si="1717"/>
        <v/>
      </c>
      <c r="AL6035" s="104" t="str">
        <f t="shared" si="1718"/>
        <v/>
      </c>
      <c r="AN6035" s="37" t="str">
        <f>IF(AK6035="", "", COUNTIF(AK$11:AK$8010, "&lt;"&amp;AK6035)+1+COUNTIF(AK$11:AK6035, AK6035)-1)</f>
        <v/>
      </c>
      <c r="AO6035" s="37" t="str">
        <f>IF(AL6035="", "", COUNTIF(AL$11:AL$8010, "&gt;"&amp;AL6035)+1+COUNTIF(AL$11:AL6035, AL6035)-1)</f>
        <v/>
      </c>
    </row>
    <row r="6036" spans="1:41" x14ac:dyDescent="0.55000000000000004">
      <c r="A6036" s="5"/>
      <c r="B6036" s="284"/>
      <c r="C6036" s="285"/>
      <c r="D6036" s="286"/>
      <c r="E6036" s="287"/>
      <c r="F6036" s="288"/>
      <c r="G6036" s="5"/>
      <c r="J6036" s="7" t="str">
        <f t="shared" si="1701"/>
        <v/>
      </c>
      <c r="K6036" s="48" t="str">
        <f t="shared" si="1702"/>
        <v/>
      </c>
      <c r="L6036" s="48" t="str">
        <f t="shared" si="1703"/>
        <v/>
      </c>
      <c r="M6036" s="49" t="str">
        <f t="shared" si="1704"/>
        <v/>
      </c>
      <c r="U6036" s="103" t="str">
        <f t="shared" si="1705"/>
        <v/>
      </c>
      <c r="V6036" s="77" t="str">
        <f t="shared" si="1706"/>
        <v/>
      </c>
      <c r="W6036" s="37" t="str">
        <f t="shared" si="1707"/>
        <v/>
      </c>
      <c r="X6036" s="7" t="str">
        <f t="shared" si="1708"/>
        <v/>
      </c>
      <c r="Y6036" s="37" t="str">
        <f t="shared" si="1709"/>
        <v/>
      </c>
      <c r="AA6036" s="54" t="str">
        <f t="shared" si="1710"/>
        <v/>
      </c>
      <c r="AC6036" s="121" t="str">
        <f t="shared" si="1711"/>
        <v/>
      </c>
      <c r="AD6036" s="111" t="str">
        <f t="shared" si="1712"/>
        <v/>
      </c>
      <c r="AE6036" s="122" t="str">
        <f t="shared" si="1713"/>
        <v/>
      </c>
      <c r="AF6036" s="123" t="str">
        <f t="shared" si="1714"/>
        <v>Qtr 1</v>
      </c>
      <c r="AG6036" s="122" t="str">
        <f t="shared" si="1715"/>
        <v/>
      </c>
      <c r="AI6036" s="124" t="str">
        <f t="shared" si="1716"/>
        <v/>
      </c>
      <c r="AK6036" s="103" t="str">
        <f t="shared" si="1717"/>
        <v/>
      </c>
      <c r="AL6036" s="104" t="str">
        <f t="shared" si="1718"/>
        <v/>
      </c>
      <c r="AN6036" s="37" t="str">
        <f>IF(AK6036="", "", COUNTIF(AK$11:AK$8010, "&lt;"&amp;AK6036)+1+COUNTIF(AK$11:AK6036, AK6036)-1)</f>
        <v/>
      </c>
      <c r="AO6036" s="37" t="str">
        <f>IF(AL6036="", "", COUNTIF(AL$11:AL$8010, "&gt;"&amp;AL6036)+1+COUNTIF(AL$11:AL6036, AL6036)-1)</f>
        <v/>
      </c>
    </row>
    <row r="6037" spans="1:41" x14ac:dyDescent="0.55000000000000004">
      <c r="A6037" s="5"/>
      <c r="B6037" s="284"/>
      <c r="C6037" s="285"/>
      <c r="D6037" s="286"/>
      <c r="E6037" s="287"/>
      <c r="F6037" s="288"/>
      <c r="G6037" s="5"/>
      <c r="J6037" s="7" t="str">
        <f t="shared" si="1701"/>
        <v/>
      </c>
      <c r="K6037" s="48" t="str">
        <f t="shared" si="1702"/>
        <v/>
      </c>
      <c r="L6037" s="48" t="str">
        <f t="shared" si="1703"/>
        <v/>
      </c>
      <c r="M6037" s="49" t="str">
        <f t="shared" si="1704"/>
        <v/>
      </c>
      <c r="U6037" s="103" t="str">
        <f t="shared" si="1705"/>
        <v/>
      </c>
      <c r="V6037" s="77" t="str">
        <f t="shared" si="1706"/>
        <v/>
      </c>
      <c r="W6037" s="37" t="str">
        <f t="shared" si="1707"/>
        <v/>
      </c>
      <c r="X6037" s="7" t="str">
        <f t="shared" si="1708"/>
        <v/>
      </c>
      <c r="Y6037" s="37" t="str">
        <f t="shared" si="1709"/>
        <v/>
      </c>
      <c r="AA6037" s="54" t="str">
        <f t="shared" si="1710"/>
        <v/>
      </c>
      <c r="AC6037" s="121" t="str">
        <f t="shared" si="1711"/>
        <v/>
      </c>
      <c r="AD6037" s="111" t="str">
        <f t="shared" si="1712"/>
        <v/>
      </c>
      <c r="AE6037" s="122" t="str">
        <f t="shared" si="1713"/>
        <v/>
      </c>
      <c r="AF6037" s="123" t="str">
        <f t="shared" si="1714"/>
        <v>Qtr 1</v>
      </c>
      <c r="AG6037" s="122" t="str">
        <f t="shared" si="1715"/>
        <v/>
      </c>
      <c r="AI6037" s="124" t="str">
        <f t="shared" si="1716"/>
        <v/>
      </c>
      <c r="AK6037" s="103" t="str">
        <f t="shared" si="1717"/>
        <v/>
      </c>
      <c r="AL6037" s="104" t="str">
        <f t="shared" si="1718"/>
        <v/>
      </c>
      <c r="AN6037" s="37" t="str">
        <f>IF(AK6037="", "", COUNTIF(AK$11:AK$8010, "&lt;"&amp;AK6037)+1+COUNTIF(AK$11:AK6037, AK6037)-1)</f>
        <v/>
      </c>
      <c r="AO6037" s="37" t="str">
        <f>IF(AL6037="", "", COUNTIF(AL$11:AL$8010, "&gt;"&amp;AL6037)+1+COUNTIF(AL$11:AL6037, AL6037)-1)</f>
        <v/>
      </c>
    </row>
    <row r="6038" spans="1:41" x14ac:dyDescent="0.55000000000000004">
      <c r="A6038" s="5"/>
      <c r="B6038" s="284"/>
      <c r="C6038" s="285"/>
      <c r="D6038" s="286"/>
      <c r="E6038" s="287"/>
      <c r="F6038" s="288"/>
      <c r="G6038" s="5"/>
      <c r="J6038" s="7" t="str">
        <f t="shared" si="1701"/>
        <v/>
      </c>
      <c r="K6038" s="48" t="str">
        <f t="shared" si="1702"/>
        <v/>
      </c>
      <c r="L6038" s="48" t="str">
        <f t="shared" si="1703"/>
        <v/>
      </c>
      <c r="M6038" s="49" t="str">
        <f t="shared" si="1704"/>
        <v/>
      </c>
      <c r="U6038" s="103" t="str">
        <f t="shared" si="1705"/>
        <v/>
      </c>
      <c r="V6038" s="77" t="str">
        <f t="shared" si="1706"/>
        <v/>
      </c>
      <c r="W6038" s="37" t="str">
        <f t="shared" si="1707"/>
        <v/>
      </c>
      <c r="X6038" s="7" t="str">
        <f t="shared" si="1708"/>
        <v/>
      </c>
      <c r="Y6038" s="37" t="str">
        <f t="shared" si="1709"/>
        <v/>
      </c>
      <c r="AA6038" s="54" t="str">
        <f t="shared" si="1710"/>
        <v/>
      </c>
      <c r="AC6038" s="121" t="str">
        <f t="shared" si="1711"/>
        <v/>
      </c>
      <c r="AD6038" s="111" t="str">
        <f t="shared" si="1712"/>
        <v/>
      </c>
      <c r="AE6038" s="122" t="str">
        <f t="shared" si="1713"/>
        <v/>
      </c>
      <c r="AF6038" s="123" t="str">
        <f t="shared" si="1714"/>
        <v>Qtr 1</v>
      </c>
      <c r="AG6038" s="122" t="str">
        <f t="shared" si="1715"/>
        <v/>
      </c>
      <c r="AI6038" s="124" t="str">
        <f t="shared" si="1716"/>
        <v/>
      </c>
      <c r="AK6038" s="103" t="str">
        <f t="shared" si="1717"/>
        <v/>
      </c>
      <c r="AL6038" s="104" t="str">
        <f t="shared" si="1718"/>
        <v/>
      </c>
      <c r="AN6038" s="37" t="str">
        <f>IF(AK6038="", "", COUNTIF(AK$11:AK$8010, "&lt;"&amp;AK6038)+1+COUNTIF(AK$11:AK6038, AK6038)-1)</f>
        <v/>
      </c>
      <c r="AO6038" s="37" t="str">
        <f>IF(AL6038="", "", COUNTIF(AL$11:AL$8010, "&gt;"&amp;AL6038)+1+COUNTIF(AL$11:AL6038, AL6038)-1)</f>
        <v/>
      </c>
    </row>
    <row r="6039" spans="1:41" x14ac:dyDescent="0.55000000000000004">
      <c r="A6039" s="5"/>
      <c r="B6039" s="284"/>
      <c r="C6039" s="285"/>
      <c r="D6039" s="286"/>
      <c r="E6039" s="287"/>
      <c r="F6039" s="288"/>
      <c r="G6039" s="5"/>
      <c r="J6039" s="7" t="str">
        <f t="shared" si="1701"/>
        <v/>
      </c>
      <c r="K6039" s="48" t="str">
        <f t="shared" si="1702"/>
        <v/>
      </c>
      <c r="L6039" s="48" t="str">
        <f t="shared" si="1703"/>
        <v/>
      </c>
      <c r="M6039" s="49" t="str">
        <f t="shared" si="1704"/>
        <v/>
      </c>
      <c r="U6039" s="103" t="str">
        <f t="shared" si="1705"/>
        <v/>
      </c>
      <c r="V6039" s="77" t="str">
        <f t="shared" si="1706"/>
        <v/>
      </c>
      <c r="W6039" s="37" t="str">
        <f t="shared" si="1707"/>
        <v/>
      </c>
      <c r="X6039" s="7" t="str">
        <f t="shared" si="1708"/>
        <v/>
      </c>
      <c r="Y6039" s="37" t="str">
        <f t="shared" si="1709"/>
        <v/>
      </c>
      <c r="AA6039" s="54" t="str">
        <f t="shared" si="1710"/>
        <v/>
      </c>
      <c r="AC6039" s="121" t="str">
        <f t="shared" si="1711"/>
        <v/>
      </c>
      <c r="AD6039" s="111" t="str">
        <f t="shared" si="1712"/>
        <v/>
      </c>
      <c r="AE6039" s="122" t="str">
        <f t="shared" si="1713"/>
        <v/>
      </c>
      <c r="AF6039" s="123" t="str">
        <f t="shared" si="1714"/>
        <v>Qtr 1</v>
      </c>
      <c r="AG6039" s="122" t="str">
        <f t="shared" si="1715"/>
        <v/>
      </c>
      <c r="AI6039" s="124" t="str">
        <f t="shared" si="1716"/>
        <v/>
      </c>
      <c r="AK6039" s="103" t="str">
        <f t="shared" si="1717"/>
        <v/>
      </c>
      <c r="AL6039" s="104" t="str">
        <f t="shared" si="1718"/>
        <v/>
      </c>
      <c r="AN6039" s="37" t="str">
        <f>IF(AK6039="", "", COUNTIF(AK$11:AK$8010, "&lt;"&amp;AK6039)+1+COUNTIF(AK$11:AK6039, AK6039)-1)</f>
        <v/>
      </c>
      <c r="AO6039" s="37" t="str">
        <f>IF(AL6039="", "", COUNTIF(AL$11:AL$8010, "&gt;"&amp;AL6039)+1+COUNTIF(AL$11:AL6039, AL6039)-1)</f>
        <v/>
      </c>
    </row>
    <row r="6040" spans="1:41" x14ac:dyDescent="0.55000000000000004">
      <c r="A6040" s="5"/>
      <c r="B6040" s="284"/>
      <c r="C6040" s="285"/>
      <c r="D6040" s="286"/>
      <c r="E6040" s="287"/>
      <c r="F6040" s="288"/>
      <c r="G6040" s="5"/>
      <c r="J6040" s="7" t="str">
        <f t="shared" si="1701"/>
        <v/>
      </c>
      <c r="K6040" s="48" t="str">
        <f t="shared" si="1702"/>
        <v/>
      </c>
      <c r="L6040" s="48" t="str">
        <f t="shared" si="1703"/>
        <v/>
      </c>
      <c r="M6040" s="49" t="str">
        <f t="shared" si="1704"/>
        <v/>
      </c>
      <c r="U6040" s="103" t="str">
        <f t="shared" si="1705"/>
        <v/>
      </c>
      <c r="V6040" s="77" t="str">
        <f t="shared" si="1706"/>
        <v/>
      </c>
      <c r="W6040" s="37" t="str">
        <f t="shared" si="1707"/>
        <v/>
      </c>
      <c r="X6040" s="7" t="str">
        <f t="shared" si="1708"/>
        <v/>
      </c>
      <c r="Y6040" s="37" t="str">
        <f t="shared" si="1709"/>
        <v/>
      </c>
      <c r="AA6040" s="54" t="str">
        <f t="shared" si="1710"/>
        <v/>
      </c>
      <c r="AC6040" s="121" t="str">
        <f t="shared" si="1711"/>
        <v/>
      </c>
      <c r="AD6040" s="111" t="str">
        <f t="shared" si="1712"/>
        <v/>
      </c>
      <c r="AE6040" s="122" t="str">
        <f t="shared" si="1713"/>
        <v/>
      </c>
      <c r="AF6040" s="123" t="str">
        <f t="shared" si="1714"/>
        <v>Qtr 1</v>
      </c>
      <c r="AG6040" s="122" t="str">
        <f t="shared" si="1715"/>
        <v/>
      </c>
      <c r="AI6040" s="124" t="str">
        <f t="shared" si="1716"/>
        <v/>
      </c>
      <c r="AK6040" s="103" t="str">
        <f t="shared" si="1717"/>
        <v/>
      </c>
      <c r="AL6040" s="104" t="str">
        <f t="shared" si="1718"/>
        <v/>
      </c>
      <c r="AN6040" s="37" t="str">
        <f>IF(AK6040="", "", COUNTIF(AK$11:AK$8010, "&lt;"&amp;AK6040)+1+COUNTIF(AK$11:AK6040, AK6040)-1)</f>
        <v/>
      </c>
      <c r="AO6040" s="37" t="str">
        <f>IF(AL6040="", "", COUNTIF(AL$11:AL$8010, "&gt;"&amp;AL6040)+1+COUNTIF(AL$11:AL6040, AL6040)-1)</f>
        <v/>
      </c>
    </row>
    <row r="6041" spans="1:41" x14ac:dyDescent="0.55000000000000004">
      <c r="A6041" s="5"/>
      <c r="B6041" s="284"/>
      <c r="C6041" s="285"/>
      <c r="D6041" s="286"/>
      <c r="E6041" s="287"/>
      <c r="F6041" s="288"/>
      <c r="G6041" s="5"/>
      <c r="J6041" s="7" t="str">
        <f t="shared" si="1701"/>
        <v/>
      </c>
      <c r="K6041" s="48" t="str">
        <f t="shared" si="1702"/>
        <v/>
      </c>
      <c r="L6041" s="48" t="str">
        <f t="shared" si="1703"/>
        <v/>
      </c>
      <c r="M6041" s="49" t="str">
        <f t="shared" si="1704"/>
        <v/>
      </c>
      <c r="U6041" s="103" t="str">
        <f t="shared" si="1705"/>
        <v/>
      </c>
      <c r="V6041" s="77" t="str">
        <f t="shared" si="1706"/>
        <v/>
      </c>
      <c r="W6041" s="37" t="str">
        <f t="shared" si="1707"/>
        <v/>
      </c>
      <c r="X6041" s="7" t="str">
        <f t="shared" si="1708"/>
        <v/>
      </c>
      <c r="Y6041" s="37" t="str">
        <f t="shared" si="1709"/>
        <v/>
      </c>
      <c r="AA6041" s="54" t="str">
        <f t="shared" si="1710"/>
        <v/>
      </c>
      <c r="AC6041" s="121" t="str">
        <f t="shared" si="1711"/>
        <v/>
      </c>
      <c r="AD6041" s="111" t="str">
        <f t="shared" si="1712"/>
        <v/>
      </c>
      <c r="AE6041" s="122" t="str">
        <f t="shared" si="1713"/>
        <v/>
      </c>
      <c r="AF6041" s="123" t="str">
        <f t="shared" si="1714"/>
        <v>Qtr 1</v>
      </c>
      <c r="AG6041" s="122" t="str">
        <f t="shared" si="1715"/>
        <v/>
      </c>
      <c r="AI6041" s="124" t="str">
        <f t="shared" si="1716"/>
        <v/>
      </c>
      <c r="AK6041" s="103" t="str">
        <f t="shared" si="1717"/>
        <v/>
      </c>
      <c r="AL6041" s="104" t="str">
        <f t="shared" si="1718"/>
        <v/>
      </c>
      <c r="AN6041" s="37" t="str">
        <f>IF(AK6041="", "", COUNTIF(AK$11:AK$8010, "&lt;"&amp;AK6041)+1+COUNTIF(AK$11:AK6041, AK6041)-1)</f>
        <v/>
      </c>
      <c r="AO6041" s="37" t="str">
        <f>IF(AL6041="", "", COUNTIF(AL$11:AL$8010, "&gt;"&amp;AL6041)+1+COUNTIF(AL$11:AL6041, AL6041)-1)</f>
        <v/>
      </c>
    </row>
    <row r="6042" spans="1:41" x14ac:dyDescent="0.55000000000000004">
      <c r="A6042" s="5"/>
      <c r="B6042" s="284"/>
      <c r="C6042" s="285"/>
      <c r="D6042" s="286"/>
      <c r="E6042" s="287"/>
      <c r="F6042" s="288"/>
      <c r="G6042" s="5"/>
      <c r="J6042" s="7" t="str">
        <f t="shared" si="1701"/>
        <v/>
      </c>
      <c r="K6042" s="48" t="str">
        <f t="shared" si="1702"/>
        <v/>
      </c>
      <c r="L6042" s="48" t="str">
        <f t="shared" si="1703"/>
        <v/>
      </c>
      <c r="M6042" s="49" t="str">
        <f t="shared" si="1704"/>
        <v/>
      </c>
      <c r="U6042" s="103" t="str">
        <f t="shared" si="1705"/>
        <v/>
      </c>
      <c r="V6042" s="77" t="str">
        <f t="shared" si="1706"/>
        <v/>
      </c>
      <c r="W6042" s="37" t="str">
        <f t="shared" si="1707"/>
        <v/>
      </c>
      <c r="X6042" s="7" t="str">
        <f t="shared" si="1708"/>
        <v/>
      </c>
      <c r="Y6042" s="37" t="str">
        <f t="shared" si="1709"/>
        <v/>
      </c>
      <c r="AA6042" s="54" t="str">
        <f t="shared" si="1710"/>
        <v/>
      </c>
      <c r="AC6042" s="121" t="str">
        <f t="shared" si="1711"/>
        <v/>
      </c>
      <c r="AD6042" s="111" t="str">
        <f t="shared" si="1712"/>
        <v/>
      </c>
      <c r="AE6042" s="122" t="str">
        <f t="shared" si="1713"/>
        <v/>
      </c>
      <c r="AF6042" s="123" t="str">
        <f t="shared" si="1714"/>
        <v>Qtr 1</v>
      </c>
      <c r="AG6042" s="122" t="str">
        <f t="shared" si="1715"/>
        <v/>
      </c>
      <c r="AI6042" s="124" t="str">
        <f t="shared" si="1716"/>
        <v/>
      </c>
      <c r="AK6042" s="103" t="str">
        <f t="shared" si="1717"/>
        <v/>
      </c>
      <c r="AL6042" s="104" t="str">
        <f t="shared" si="1718"/>
        <v/>
      </c>
      <c r="AN6042" s="37" t="str">
        <f>IF(AK6042="", "", COUNTIF(AK$11:AK$8010, "&lt;"&amp;AK6042)+1+COUNTIF(AK$11:AK6042, AK6042)-1)</f>
        <v/>
      </c>
      <c r="AO6042" s="37" t="str">
        <f>IF(AL6042="", "", COUNTIF(AL$11:AL$8010, "&gt;"&amp;AL6042)+1+COUNTIF(AL$11:AL6042, AL6042)-1)</f>
        <v/>
      </c>
    </row>
    <row r="6043" spans="1:41" x14ac:dyDescent="0.55000000000000004">
      <c r="A6043" s="5"/>
      <c r="B6043" s="284"/>
      <c r="C6043" s="285"/>
      <c r="D6043" s="286"/>
      <c r="E6043" s="287"/>
      <c r="F6043" s="288"/>
      <c r="G6043" s="5"/>
      <c r="J6043" s="7" t="str">
        <f t="shared" si="1701"/>
        <v/>
      </c>
      <c r="K6043" s="48" t="str">
        <f t="shared" si="1702"/>
        <v/>
      </c>
      <c r="L6043" s="48" t="str">
        <f t="shared" si="1703"/>
        <v/>
      </c>
      <c r="M6043" s="49" t="str">
        <f t="shared" si="1704"/>
        <v/>
      </c>
      <c r="U6043" s="103" t="str">
        <f t="shared" si="1705"/>
        <v/>
      </c>
      <c r="V6043" s="77" t="str">
        <f t="shared" si="1706"/>
        <v/>
      </c>
      <c r="W6043" s="37" t="str">
        <f t="shared" si="1707"/>
        <v/>
      </c>
      <c r="X6043" s="7" t="str">
        <f t="shared" si="1708"/>
        <v/>
      </c>
      <c r="Y6043" s="37" t="str">
        <f t="shared" si="1709"/>
        <v/>
      </c>
      <c r="AA6043" s="54" t="str">
        <f t="shared" si="1710"/>
        <v/>
      </c>
      <c r="AC6043" s="121" t="str">
        <f t="shared" si="1711"/>
        <v/>
      </c>
      <c r="AD6043" s="111" t="str">
        <f t="shared" si="1712"/>
        <v/>
      </c>
      <c r="AE6043" s="122" t="str">
        <f t="shared" si="1713"/>
        <v/>
      </c>
      <c r="AF6043" s="123" t="str">
        <f t="shared" si="1714"/>
        <v>Qtr 1</v>
      </c>
      <c r="AG6043" s="122" t="str">
        <f t="shared" si="1715"/>
        <v/>
      </c>
      <c r="AI6043" s="124" t="str">
        <f t="shared" si="1716"/>
        <v/>
      </c>
      <c r="AK6043" s="103" t="str">
        <f t="shared" si="1717"/>
        <v/>
      </c>
      <c r="AL6043" s="104" t="str">
        <f t="shared" si="1718"/>
        <v/>
      </c>
      <c r="AN6043" s="37" t="str">
        <f>IF(AK6043="", "", COUNTIF(AK$11:AK$8010, "&lt;"&amp;AK6043)+1+COUNTIF(AK$11:AK6043, AK6043)-1)</f>
        <v/>
      </c>
      <c r="AO6043" s="37" t="str">
        <f>IF(AL6043="", "", COUNTIF(AL$11:AL$8010, "&gt;"&amp;AL6043)+1+COUNTIF(AL$11:AL6043, AL6043)-1)</f>
        <v/>
      </c>
    </row>
    <row r="6044" spans="1:41" x14ac:dyDescent="0.55000000000000004">
      <c r="A6044" s="5"/>
      <c r="B6044" s="284"/>
      <c r="C6044" s="285"/>
      <c r="D6044" s="286"/>
      <c r="E6044" s="287"/>
      <c r="F6044" s="288"/>
      <c r="G6044" s="5"/>
      <c r="J6044" s="7" t="str">
        <f t="shared" si="1701"/>
        <v/>
      </c>
      <c r="K6044" s="48" t="str">
        <f t="shared" si="1702"/>
        <v/>
      </c>
      <c r="L6044" s="48" t="str">
        <f t="shared" si="1703"/>
        <v/>
      </c>
      <c r="M6044" s="49" t="str">
        <f t="shared" si="1704"/>
        <v/>
      </c>
      <c r="U6044" s="103" t="str">
        <f t="shared" si="1705"/>
        <v/>
      </c>
      <c r="V6044" s="77" t="str">
        <f t="shared" si="1706"/>
        <v/>
      </c>
      <c r="W6044" s="37" t="str">
        <f t="shared" si="1707"/>
        <v/>
      </c>
      <c r="X6044" s="7" t="str">
        <f t="shared" si="1708"/>
        <v/>
      </c>
      <c r="Y6044" s="37" t="str">
        <f t="shared" si="1709"/>
        <v/>
      </c>
      <c r="AA6044" s="54" t="str">
        <f t="shared" si="1710"/>
        <v/>
      </c>
      <c r="AC6044" s="121" t="str">
        <f t="shared" si="1711"/>
        <v/>
      </c>
      <c r="AD6044" s="111" t="str">
        <f t="shared" si="1712"/>
        <v/>
      </c>
      <c r="AE6044" s="122" t="str">
        <f t="shared" si="1713"/>
        <v/>
      </c>
      <c r="AF6044" s="123" t="str">
        <f t="shared" si="1714"/>
        <v>Qtr 1</v>
      </c>
      <c r="AG6044" s="122" t="str">
        <f t="shared" si="1715"/>
        <v/>
      </c>
      <c r="AI6044" s="124" t="str">
        <f t="shared" si="1716"/>
        <v/>
      </c>
      <c r="AK6044" s="103" t="str">
        <f t="shared" si="1717"/>
        <v/>
      </c>
      <c r="AL6044" s="104" t="str">
        <f t="shared" si="1718"/>
        <v/>
      </c>
      <c r="AN6044" s="37" t="str">
        <f>IF(AK6044="", "", COUNTIF(AK$11:AK$8010, "&lt;"&amp;AK6044)+1+COUNTIF(AK$11:AK6044, AK6044)-1)</f>
        <v/>
      </c>
      <c r="AO6044" s="37" t="str">
        <f>IF(AL6044="", "", COUNTIF(AL$11:AL$8010, "&gt;"&amp;AL6044)+1+COUNTIF(AL$11:AL6044, AL6044)-1)</f>
        <v/>
      </c>
    </row>
    <row r="6045" spans="1:41" x14ac:dyDescent="0.55000000000000004">
      <c r="A6045" s="5"/>
      <c r="B6045" s="284"/>
      <c r="C6045" s="285"/>
      <c r="D6045" s="286"/>
      <c r="E6045" s="287"/>
      <c r="F6045" s="288"/>
      <c r="G6045" s="5"/>
      <c r="J6045" s="7" t="str">
        <f t="shared" si="1701"/>
        <v/>
      </c>
      <c r="K6045" s="48" t="str">
        <f t="shared" si="1702"/>
        <v/>
      </c>
      <c r="L6045" s="48" t="str">
        <f t="shared" si="1703"/>
        <v/>
      </c>
      <c r="M6045" s="49" t="str">
        <f t="shared" si="1704"/>
        <v/>
      </c>
      <c r="U6045" s="103" t="str">
        <f t="shared" si="1705"/>
        <v/>
      </c>
      <c r="V6045" s="77" t="str">
        <f t="shared" si="1706"/>
        <v/>
      </c>
      <c r="W6045" s="37" t="str">
        <f t="shared" si="1707"/>
        <v/>
      </c>
      <c r="X6045" s="7" t="str">
        <f t="shared" si="1708"/>
        <v/>
      </c>
      <c r="Y6045" s="37" t="str">
        <f t="shared" si="1709"/>
        <v/>
      </c>
      <c r="AA6045" s="54" t="str">
        <f t="shared" si="1710"/>
        <v/>
      </c>
      <c r="AC6045" s="121" t="str">
        <f t="shared" si="1711"/>
        <v/>
      </c>
      <c r="AD6045" s="111" t="str">
        <f t="shared" si="1712"/>
        <v/>
      </c>
      <c r="AE6045" s="122" t="str">
        <f t="shared" si="1713"/>
        <v/>
      </c>
      <c r="AF6045" s="123" t="str">
        <f t="shared" si="1714"/>
        <v>Qtr 1</v>
      </c>
      <c r="AG6045" s="122" t="str">
        <f t="shared" si="1715"/>
        <v/>
      </c>
      <c r="AI6045" s="124" t="str">
        <f t="shared" si="1716"/>
        <v/>
      </c>
      <c r="AK6045" s="103" t="str">
        <f t="shared" si="1717"/>
        <v/>
      </c>
      <c r="AL6045" s="104" t="str">
        <f t="shared" si="1718"/>
        <v/>
      </c>
      <c r="AN6045" s="37" t="str">
        <f>IF(AK6045="", "", COUNTIF(AK$11:AK$8010, "&lt;"&amp;AK6045)+1+COUNTIF(AK$11:AK6045, AK6045)-1)</f>
        <v/>
      </c>
      <c r="AO6045" s="37" t="str">
        <f>IF(AL6045="", "", COUNTIF(AL$11:AL$8010, "&gt;"&amp;AL6045)+1+COUNTIF(AL$11:AL6045, AL6045)-1)</f>
        <v/>
      </c>
    </row>
    <row r="6046" spans="1:41" x14ac:dyDescent="0.55000000000000004">
      <c r="A6046" s="5"/>
      <c r="B6046" s="284"/>
      <c r="C6046" s="285"/>
      <c r="D6046" s="286"/>
      <c r="E6046" s="287"/>
      <c r="F6046" s="288"/>
      <c r="G6046" s="5"/>
      <c r="J6046" s="7" t="str">
        <f t="shared" si="1701"/>
        <v/>
      </c>
      <c r="K6046" s="48" t="str">
        <f t="shared" si="1702"/>
        <v/>
      </c>
      <c r="L6046" s="48" t="str">
        <f t="shared" si="1703"/>
        <v/>
      </c>
      <c r="M6046" s="49" t="str">
        <f t="shared" si="1704"/>
        <v/>
      </c>
      <c r="U6046" s="103" t="str">
        <f t="shared" si="1705"/>
        <v/>
      </c>
      <c r="V6046" s="77" t="str">
        <f t="shared" si="1706"/>
        <v/>
      </c>
      <c r="W6046" s="37" t="str">
        <f t="shared" si="1707"/>
        <v/>
      </c>
      <c r="X6046" s="7" t="str">
        <f t="shared" si="1708"/>
        <v/>
      </c>
      <c r="Y6046" s="37" t="str">
        <f t="shared" si="1709"/>
        <v/>
      </c>
      <c r="AA6046" s="54" t="str">
        <f t="shared" si="1710"/>
        <v/>
      </c>
      <c r="AC6046" s="121" t="str">
        <f t="shared" si="1711"/>
        <v/>
      </c>
      <c r="AD6046" s="111" t="str">
        <f t="shared" si="1712"/>
        <v/>
      </c>
      <c r="AE6046" s="122" t="str">
        <f t="shared" si="1713"/>
        <v/>
      </c>
      <c r="AF6046" s="123" t="str">
        <f t="shared" si="1714"/>
        <v>Qtr 1</v>
      </c>
      <c r="AG6046" s="122" t="str">
        <f t="shared" si="1715"/>
        <v/>
      </c>
      <c r="AI6046" s="124" t="str">
        <f t="shared" si="1716"/>
        <v/>
      </c>
      <c r="AK6046" s="103" t="str">
        <f t="shared" si="1717"/>
        <v/>
      </c>
      <c r="AL6046" s="104" t="str">
        <f t="shared" si="1718"/>
        <v/>
      </c>
      <c r="AN6046" s="37" t="str">
        <f>IF(AK6046="", "", COUNTIF(AK$11:AK$8010, "&lt;"&amp;AK6046)+1+COUNTIF(AK$11:AK6046, AK6046)-1)</f>
        <v/>
      </c>
      <c r="AO6046" s="37" t="str">
        <f>IF(AL6046="", "", COUNTIF(AL$11:AL$8010, "&gt;"&amp;AL6046)+1+COUNTIF(AL$11:AL6046, AL6046)-1)</f>
        <v/>
      </c>
    </row>
    <row r="6047" spans="1:41" x14ac:dyDescent="0.55000000000000004">
      <c r="A6047" s="5"/>
      <c r="B6047" s="284"/>
      <c r="C6047" s="285"/>
      <c r="D6047" s="286"/>
      <c r="E6047" s="287"/>
      <c r="F6047" s="288"/>
      <c r="G6047" s="5"/>
      <c r="J6047" s="7" t="str">
        <f t="shared" si="1701"/>
        <v/>
      </c>
      <c r="K6047" s="48" t="str">
        <f t="shared" si="1702"/>
        <v/>
      </c>
      <c r="L6047" s="48" t="str">
        <f t="shared" si="1703"/>
        <v/>
      </c>
      <c r="M6047" s="49" t="str">
        <f t="shared" si="1704"/>
        <v/>
      </c>
      <c r="U6047" s="103" t="str">
        <f t="shared" si="1705"/>
        <v/>
      </c>
      <c r="V6047" s="77" t="str">
        <f t="shared" si="1706"/>
        <v/>
      </c>
      <c r="W6047" s="37" t="str">
        <f t="shared" si="1707"/>
        <v/>
      </c>
      <c r="X6047" s="7" t="str">
        <f t="shared" si="1708"/>
        <v/>
      </c>
      <c r="Y6047" s="37" t="str">
        <f t="shared" si="1709"/>
        <v/>
      </c>
      <c r="AA6047" s="54" t="str">
        <f t="shared" si="1710"/>
        <v/>
      </c>
      <c r="AC6047" s="121" t="str">
        <f t="shared" si="1711"/>
        <v/>
      </c>
      <c r="AD6047" s="111" t="str">
        <f t="shared" si="1712"/>
        <v/>
      </c>
      <c r="AE6047" s="122" t="str">
        <f t="shared" si="1713"/>
        <v/>
      </c>
      <c r="AF6047" s="123" t="str">
        <f t="shared" si="1714"/>
        <v>Qtr 1</v>
      </c>
      <c r="AG6047" s="122" t="str">
        <f t="shared" si="1715"/>
        <v/>
      </c>
      <c r="AI6047" s="124" t="str">
        <f t="shared" si="1716"/>
        <v/>
      </c>
      <c r="AK6047" s="103" t="str">
        <f t="shared" si="1717"/>
        <v/>
      </c>
      <c r="AL6047" s="104" t="str">
        <f t="shared" si="1718"/>
        <v/>
      </c>
      <c r="AN6047" s="37" t="str">
        <f>IF(AK6047="", "", COUNTIF(AK$11:AK$8010, "&lt;"&amp;AK6047)+1+COUNTIF(AK$11:AK6047, AK6047)-1)</f>
        <v/>
      </c>
      <c r="AO6047" s="37" t="str">
        <f>IF(AL6047="", "", COUNTIF(AL$11:AL$8010, "&gt;"&amp;AL6047)+1+COUNTIF(AL$11:AL6047, AL6047)-1)</f>
        <v/>
      </c>
    </row>
    <row r="6048" spans="1:41" x14ac:dyDescent="0.55000000000000004">
      <c r="A6048" s="5"/>
      <c r="B6048" s="284"/>
      <c r="C6048" s="285"/>
      <c r="D6048" s="286"/>
      <c r="E6048" s="287"/>
      <c r="F6048" s="288"/>
      <c r="G6048" s="5"/>
      <c r="J6048" s="7" t="str">
        <f t="shared" si="1701"/>
        <v/>
      </c>
      <c r="K6048" s="48" t="str">
        <f t="shared" si="1702"/>
        <v/>
      </c>
      <c r="L6048" s="48" t="str">
        <f t="shared" si="1703"/>
        <v/>
      </c>
      <c r="M6048" s="49" t="str">
        <f t="shared" si="1704"/>
        <v/>
      </c>
      <c r="U6048" s="103" t="str">
        <f t="shared" si="1705"/>
        <v/>
      </c>
      <c r="V6048" s="77" t="str">
        <f t="shared" si="1706"/>
        <v/>
      </c>
      <c r="W6048" s="37" t="str">
        <f t="shared" si="1707"/>
        <v/>
      </c>
      <c r="X6048" s="7" t="str">
        <f t="shared" si="1708"/>
        <v/>
      </c>
      <c r="Y6048" s="37" t="str">
        <f t="shared" si="1709"/>
        <v/>
      </c>
      <c r="AA6048" s="54" t="str">
        <f t="shared" si="1710"/>
        <v/>
      </c>
      <c r="AC6048" s="121" t="str">
        <f t="shared" si="1711"/>
        <v/>
      </c>
      <c r="AD6048" s="111" t="str">
        <f t="shared" si="1712"/>
        <v/>
      </c>
      <c r="AE6048" s="122" t="str">
        <f t="shared" si="1713"/>
        <v/>
      </c>
      <c r="AF6048" s="123" t="str">
        <f t="shared" si="1714"/>
        <v>Qtr 1</v>
      </c>
      <c r="AG6048" s="122" t="str">
        <f t="shared" si="1715"/>
        <v/>
      </c>
      <c r="AI6048" s="124" t="str">
        <f t="shared" si="1716"/>
        <v/>
      </c>
      <c r="AK6048" s="103" t="str">
        <f t="shared" si="1717"/>
        <v/>
      </c>
      <c r="AL6048" s="104" t="str">
        <f t="shared" si="1718"/>
        <v/>
      </c>
      <c r="AN6048" s="37" t="str">
        <f>IF(AK6048="", "", COUNTIF(AK$11:AK$8010, "&lt;"&amp;AK6048)+1+COUNTIF(AK$11:AK6048, AK6048)-1)</f>
        <v/>
      </c>
      <c r="AO6048" s="37" t="str">
        <f>IF(AL6048="", "", COUNTIF(AL$11:AL$8010, "&gt;"&amp;AL6048)+1+COUNTIF(AL$11:AL6048, AL6048)-1)</f>
        <v/>
      </c>
    </row>
    <row r="6049" spans="1:41" x14ac:dyDescent="0.55000000000000004">
      <c r="A6049" s="5"/>
      <c r="B6049" s="284"/>
      <c r="C6049" s="285"/>
      <c r="D6049" s="286"/>
      <c r="E6049" s="287"/>
      <c r="F6049" s="288"/>
      <c r="G6049" s="5"/>
      <c r="J6049" s="7" t="str">
        <f t="shared" si="1701"/>
        <v/>
      </c>
      <c r="K6049" s="48" t="str">
        <f t="shared" si="1702"/>
        <v/>
      </c>
      <c r="L6049" s="48" t="str">
        <f t="shared" si="1703"/>
        <v/>
      </c>
      <c r="M6049" s="49" t="str">
        <f t="shared" si="1704"/>
        <v/>
      </c>
      <c r="U6049" s="103" t="str">
        <f t="shared" si="1705"/>
        <v/>
      </c>
      <c r="V6049" s="77" t="str">
        <f t="shared" si="1706"/>
        <v/>
      </c>
      <c r="W6049" s="37" t="str">
        <f t="shared" si="1707"/>
        <v/>
      </c>
      <c r="X6049" s="7" t="str">
        <f t="shared" si="1708"/>
        <v/>
      </c>
      <c r="Y6049" s="37" t="str">
        <f t="shared" si="1709"/>
        <v/>
      </c>
      <c r="AA6049" s="54" t="str">
        <f t="shared" si="1710"/>
        <v/>
      </c>
      <c r="AC6049" s="121" t="str">
        <f t="shared" si="1711"/>
        <v/>
      </c>
      <c r="AD6049" s="111" t="str">
        <f t="shared" si="1712"/>
        <v/>
      </c>
      <c r="AE6049" s="122" t="str">
        <f t="shared" si="1713"/>
        <v/>
      </c>
      <c r="AF6049" s="123" t="str">
        <f t="shared" si="1714"/>
        <v>Qtr 1</v>
      </c>
      <c r="AG6049" s="122" t="str">
        <f t="shared" si="1715"/>
        <v/>
      </c>
      <c r="AI6049" s="124" t="str">
        <f t="shared" si="1716"/>
        <v/>
      </c>
      <c r="AK6049" s="103" t="str">
        <f t="shared" si="1717"/>
        <v/>
      </c>
      <c r="AL6049" s="104" t="str">
        <f t="shared" si="1718"/>
        <v/>
      </c>
      <c r="AN6049" s="37" t="str">
        <f>IF(AK6049="", "", COUNTIF(AK$11:AK$8010, "&lt;"&amp;AK6049)+1+COUNTIF(AK$11:AK6049, AK6049)-1)</f>
        <v/>
      </c>
      <c r="AO6049" s="37" t="str">
        <f>IF(AL6049="", "", COUNTIF(AL$11:AL$8010, "&gt;"&amp;AL6049)+1+COUNTIF(AL$11:AL6049, AL6049)-1)</f>
        <v/>
      </c>
    </row>
    <row r="6050" spans="1:41" x14ac:dyDescent="0.55000000000000004">
      <c r="A6050" s="5"/>
      <c r="B6050" s="284"/>
      <c r="C6050" s="285"/>
      <c r="D6050" s="286"/>
      <c r="E6050" s="287"/>
      <c r="F6050" s="288"/>
      <c r="G6050" s="5"/>
      <c r="J6050" s="7" t="str">
        <f t="shared" si="1701"/>
        <v/>
      </c>
      <c r="K6050" s="48" t="str">
        <f t="shared" si="1702"/>
        <v/>
      </c>
      <c r="L6050" s="48" t="str">
        <f t="shared" si="1703"/>
        <v/>
      </c>
      <c r="M6050" s="49" t="str">
        <f t="shared" si="1704"/>
        <v/>
      </c>
      <c r="U6050" s="103" t="str">
        <f t="shared" si="1705"/>
        <v/>
      </c>
      <c r="V6050" s="77" t="str">
        <f t="shared" si="1706"/>
        <v/>
      </c>
      <c r="W6050" s="37" t="str">
        <f t="shared" si="1707"/>
        <v/>
      </c>
      <c r="X6050" s="7" t="str">
        <f t="shared" si="1708"/>
        <v/>
      </c>
      <c r="Y6050" s="37" t="str">
        <f t="shared" si="1709"/>
        <v/>
      </c>
      <c r="AA6050" s="54" t="str">
        <f t="shared" si="1710"/>
        <v/>
      </c>
      <c r="AC6050" s="121" t="str">
        <f t="shared" si="1711"/>
        <v/>
      </c>
      <c r="AD6050" s="111" t="str">
        <f t="shared" si="1712"/>
        <v/>
      </c>
      <c r="AE6050" s="122" t="str">
        <f t="shared" si="1713"/>
        <v/>
      </c>
      <c r="AF6050" s="123" t="str">
        <f t="shared" si="1714"/>
        <v>Qtr 1</v>
      </c>
      <c r="AG6050" s="122" t="str">
        <f t="shared" si="1715"/>
        <v/>
      </c>
      <c r="AI6050" s="124" t="str">
        <f t="shared" si="1716"/>
        <v/>
      </c>
      <c r="AK6050" s="103" t="str">
        <f t="shared" si="1717"/>
        <v/>
      </c>
      <c r="AL6050" s="104" t="str">
        <f t="shared" si="1718"/>
        <v/>
      </c>
      <c r="AN6050" s="37" t="str">
        <f>IF(AK6050="", "", COUNTIF(AK$11:AK$8010, "&lt;"&amp;AK6050)+1+COUNTIF(AK$11:AK6050, AK6050)-1)</f>
        <v/>
      </c>
      <c r="AO6050" s="37" t="str">
        <f>IF(AL6050="", "", COUNTIF(AL$11:AL$8010, "&gt;"&amp;AL6050)+1+COUNTIF(AL$11:AL6050, AL6050)-1)</f>
        <v/>
      </c>
    </row>
    <row r="6051" spans="1:41" x14ac:dyDescent="0.55000000000000004">
      <c r="A6051" s="5"/>
      <c r="B6051" s="284"/>
      <c r="C6051" s="285"/>
      <c r="D6051" s="286"/>
      <c r="E6051" s="287"/>
      <c r="F6051" s="288"/>
      <c r="G6051" s="5"/>
      <c r="J6051" s="7" t="str">
        <f t="shared" si="1701"/>
        <v/>
      </c>
      <c r="K6051" s="48" t="str">
        <f t="shared" si="1702"/>
        <v/>
      </c>
      <c r="L6051" s="48" t="str">
        <f t="shared" si="1703"/>
        <v/>
      </c>
      <c r="M6051" s="49" t="str">
        <f t="shared" si="1704"/>
        <v/>
      </c>
      <c r="U6051" s="103" t="str">
        <f t="shared" si="1705"/>
        <v/>
      </c>
      <c r="V6051" s="77" t="str">
        <f t="shared" si="1706"/>
        <v/>
      </c>
      <c r="W6051" s="37" t="str">
        <f t="shared" si="1707"/>
        <v/>
      </c>
      <c r="X6051" s="7" t="str">
        <f t="shared" si="1708"/>
        <v/>
      </c>
      <c r="Y6051" s="37" t="str">
        <f t="shared" si="1709"/>
        <v/>
      </c>
      <c r="AA6051" s="54" t="str">
        <f t="shared" si="1710"/>
        <v/>
      </c>
      <c r="AC6051" s="121" t="str">
        <f t="shared" si="1711"/>
        <v/>
      </c>
      <c r="AD6051" s="111" t="str">
        <f t="shared" si="1712"/>
        <v/>
      </c>
      <c r="AE6051" s="122" t="str">
        <f t="shared" si="1713"/>
        <v/>
      </c>
      <c r="AF6051" s="123" t="str">
        <f t="shared" si="1714"/>
        <v>Qtr 1</v>
      </c>
      <c r="AG6051" s="122" t="str">
        <f t="shared" si="1715"/>
        <v/>
      </c>
      <c r="AI6051" s="124" t="str">
        <f t="shared" si="1716"/>
        <v/>
      </c>
      <c r="AK6051" s="103" t="str">
        <f t="shared" si="1717"/>
        <v/>
      </c>
      <c r="AL6051" s="104" t="str">
        <f t="shared" si="1718"/>
        <v/>
      </c>
      <c r="AN6051" s="37" t="str">
        <f>IF(AK6051="", "", COUNTIF(AK$11:AK$8010, "&lt;"&amp;AK6051)+1+COUNTIF(AK$11:AK6051, AK6051)-1)</f>
        <v/>
      </c>
      <c r="AO6051" s="37" t="str">
        <f>IF(AL6051="", "", COUNTIF(AL$11:AL$8010, "&gt;"&amp;AL6051)+1+COUNTIF(AL$11:AL6051, AL6051)-1)</f>
        <v/>
      </c>
    </row>
    <row r="6052" spans="1:41" x14ac:dyDescent="0.55000000000000004">
      <c r="A6052" s="5"/>
      <c r="B6052" s="284"/>
      <c r="C6052" s="285"/>
      <c r="D6052" s="286"/>
      <c r="E6052" s="287"/>
      <c r="F6052" s="288"/>
      <c r="G6052" s="5"/>
      <c r="J6052" s="7" t="str">
        <f t="shared" si="1701"/>
        <v/>
      </c>
      <c r="K6052" s="48" t="str">
        <f t="shared" si="1702"/>
        <v/>
      </c>
      <c r="L6052" s="48" t="str">
        <f t="shared" si="1703"/>
        <v/>
      </c>
      <c r="M6052" s="49" t="str">
        <f t="shared" si="1704"/>
        <v/>
      </c>
      <c r="U6052" s="103" t="str">
        <f t="shared" si="1705"/>
        <v/>
      </c>
      <c r="V6052" s="77" t="str">
        <f t="shared" si="1706"/>
        <v/>
      </c>
      <c r="W6052" s="37" t="str">
        <f t="shared" si="1707"/>
        <v/>
      </c>
      <c r="X6052" s="7" t="str">
        <f t="shared" si="1708"/>
        <v/>
      </c>
      <c r="Y6052" s="37" t="str">
        <f t="shared" si="1709"/>
        <v/>
      </c>
      <c r="AA6052" s="54" t="str">
        <f t="shared" si="1710"/>
        <v/>
      </c>
      <c r="AC6052" s="121" t="str">
        <f t="shared" si="1711"/>
        <v/>
      </c>
      <c r="AD6052" s="111" t="str">
        <f t="shared" si="1712"/>
        <v/>
      </c>
      <c r="AE6052" s="122" t="str">
        <f t="shared" si="1713"/>
        <v/>
      </c>
      <c r="AF6052" s="123" t="str">
        <f t="shared" si="1714"/>
        <v>Qtr 1</v>
      </c>
      <c r="AG6052" s="122" t="str">
        <f t="shared" si="1715"/>
        <v/>
      </c>
      <c r="AI6052" s="124" t="str">
        <f t="shared" si="1716"/>
        <v/>
      </c>
      <c r="AK6052" s="103" t="str">
        <f t="shared" si="1717"/>
        <v/>
      </c>
      <c r="AL6052" s="104" t="str">
        <f t="shared" si="1718"/>
        <v/>
      </c>
      <c r="AN6052" s="37" t="str">
        <f>IF(AK6052="", "", COUNTIF(AK$11:AK$8010, "&lt;"&amp;AK6052)+1+COUNTIF(AK$11:AK6052, AK6052)-1)</f>
        <v/>
      </c>
      <c r="AO6052" s="37" t="str">
        <f>IF(AL6052="", "", COUNTIF(AL$11:AL$8010, "&gt;"&amp;AL6052)+1+COUNTIF(AL$11:AL6052, AL6052)-1)</f>
        <v/>
      </c>
    </row>
    <row r="6053" spans="1:41" x14ac:dyDescent="0.55000000000000004">
      <c r="A6053" s="5"/>
      <c r="B6053" s="284"/>
      <c r="C6053" s="285"/>
      <c r="D6053" s="286"/>
      <c r="E6053" s="287"/>
      <c r="F6053" s="288"/>
      <c r="G6053" s="5"/>
      <c r="J6053" s="7" t="str">
        <f t="shared" si="1701"/>
        <v/>
      </c>
      <c r="K6053" s="48" t="str">
        <f t="shared" si="1702"/>
        <v/>
      </c>
      <c r="L6053" s="48" t="str">
        <f t="shared" si="1703"/>
        <v/>
      </c>
      <c r="M6053" s="49" t="str">
        <f t="shared" si="1704"/>
        <v/>
      </c>
      <c r="U6053" s="103" t="str">
        <f t="shared" si="1705"/>
        <v/>
      </c>
      <c r="V6053" s="77" t="str">
        <f t="shared" si="1706"/>
        <v/>
      </c>
      <c r="W6053" s="37" t="str">
        <f t="shared" si="1707"/>
        <v/>
      </c>
      <c r="X6053" s="7" t="str">
        <f t="shared" si="1708"/>
        <v/>
      </c>
      <c r="Y6053" s="37" t="str">
        <f t="shared" si="1709"/>
        <v/>
      </c>
      <c r="AA6053" s="54" t="str">
        <f t="shared" si="1710"/>
        <v/>
      </c>
      <c r="AC6053" s="121" t="str">
        <f t="shared" si="1711"/>
        <v/>
      </c>
      <c r="AD6053" s="111" t="str">
        <f t="shared" si="1712"/>
        <v/>
      </c>
      <c r="AE6053" s="122" t="str">
        <f t="shared" si="1713"/>
        <v/>
      </c>
      <c r="AF6053" s="123" t="str">
        <f t="shared" si="1714"/>
        <v>Qtr 1</v>
      </c>
      <c r="AG6053" s="122" t="str">
        <f t="shared" si="1715"/>
        <v/>
      </c>
      <c r="AI6053" s="124" t="str">
        <f t="shared" si="1716"/>
        <v/>
      </c>
      <c r="AK6053" s="103" t="str">
        <f t="shared" si="1717"/>
        <v/>
      </c>
      <c r="AL6053" s="104" t="str">
        <f t="shared" si="1718"/>
        <v/>
      </c>
      <c r="AN6053" s="37" t="str">
        <f>IF(AK6053="", "", COUNTIF(AK$11:AK$8010, "&lt;"&amp;AK6053)+1+COUNTIF(AK$11:AK6053, AK6053)-1)</f>
        <v/>
      </c>
      <c r="AO6053" s="37" t="str">
        <f>IF(AL6053="", "", COUNTIF(AL$11:AL$8010, "&gt;"&amp;AL6053)+1+COUNTIF(AL$11:AL6053, AL6053)-1)</f>
        <v/>
      </c>
    </row>
    <row r="6054" spans="1:41" x14ac:dyDescent="0.55000000000000004">
      <c r="A6054" s="5"/>
      <c r="B6054" s="284"/>
      <c r="C6054" s="285"/>
      <c r="D6054" s="286"/>
      <c r="E6054" s="287"/>
      <c r="F6054" s="288"/>
      <c r="G6054" s="5"/>
      <c r="J6054" s="7" t="str">
        <f t="shared" si="1701"/>
        <v/>
      </c>
      <c r="K6054" s="48" t="str">
        <f t="shared" si="1702"/>
        <v/>
      </c>
      <c r="L6054" s="48" t="str">
        <f t="shared" si="1703"/>
        <v/>
      </c>
      <c r="M6054" s="49" t="str">
        <f t="shared" si="1704"/>
        <v/>
      </c>
      <c r="U6054" s="103" t="str">
        <f t="shared" si="1705"/>
        <v/>
      </c>
      <c r="V6054" s="77" t="str">
        <f t="shared" si="1706"/>
        <v/>
      </c>
      <c r="W6054" s="37" t="str">
        <f t="shared" si="1707"/>
        <v/>
      </c>
      <c r="X6054" s="7" t="str">
        <f t="shared" si="1708"/>
        <v/>
      </c>
      <c r="Y6054" s="37" t="str">
        <f t="shared" si="1709"/>
        <v/>
      </c>
      <c r="AA6054" s="54" t="str">
        <f t="shared" si="1710"/>
        <v/>
      </c>
      <c r="AC6054" s="121" t="str">
        <f t="shared" si="1711"/>
        <v/>
      </c>
      <c r="AD6054" s="111" t="str">
        <f t="shared" si="1712"/>
        <v/>
      </c>
      <c r="AE6054" s="122" t="str">
        <f t="shared" si="1713"/>
        <v/>
      </c>
      <c r="AF6054" s="123" t="str">
        <f t="shared" si="1714"/>
        <v>Qtr 1</v>
      </c>
      <c r="AG6054" s="122" t="str">
        <f t="shared" si="1715"/>
        <v/>
      </c>
      <c r="AI6054" s="124" t="str">
        <f t="shared" si="1716"/>
        <v/>
      </c>
      <c r="AK6054" s="103" t="str">
        <f t="shared" si="1717"/>
        <v/>
      </c>
      <c r="AL6054" s="104" t="str">
        <f t="shared" si="1718"/>
        <v/>
      </c>
      <c r="AN6054" s="37" t="str">
        <f>IF(AK6054="", "", COUNTIF(AK$11:AK$8010, "&lt;"&amp;AK6054)+1+COUNTIF(AK$11:AK6054, AK6054)-1)</f>
        <v/>
      </c>
      <c r="AO6054" s="37" t="str">
        <f>IF(AL6054="", "", COUNTIF(AL$11:AL$8010, "&gt;"&amp;AL6054)+1+COUNTIF(AL$11:AL6054, AL6054)-1)</f>
        <v/>
      </c>
    </row>
    <row r="6055" spans="1:41" x14ac:dyDescent="0.55000000000000004">
      <c r="A6055" s="5"/>
      <c r="B6055" s="284"/>
      <c r="C6055" s="285"/>
      <c r="D6055" s="286"/>
      <c r="E6055" s="287"/>
      <c r="F6055" s="288"/>
      <c r="G6055" s="5"/>
      <c r="J6055" s="7" t="str">
        <f t="shared" si="1701"/>
        <v/>
      </c>
      <c r="K6055" s="48" t="str">
        <f t="shared" si="1702"/>
        <v/>
      </c>
      <c r="L6055" s="48" t="str">
        <f t="shared" si="1703"/>
        <v/>
      </c>
      <c r="M6055" s="49" t="str">
        <f t="shared" si="1704"/>
        <v/>
      </c>
      <c r="U6055" s="103" t="str">
        <f t="shared" si="1705"/>
        <v/>
      </c>
      <c r="V6055" s="77" t="str">
        <f t="shared" si="1706"/>
        <v/>
      </c>
      <c r="W6055" s="37" t="str">
        <f t="shared" si="1707"/>
        <v/>
      </c>
      <c r="X6055" s="7" t="str">
        <f t="shared" si="1708"/>
        <v/>
      </c>
      <c r="Y6055" s="37" t="str">
        <f t="shared" si="1709"/>
        <v/>
      </c>
      <c r="AA6055" s="54" t="str">
        <f t="shared" si="1710"/>
        <v/>
      </c>
      <c r="AC6055" s="121" t="str">
        <f t="shared" si="1711"/>
        <v/>
      </c>
      <c r="AD6055" s="111" t="str">
        <f t="shared" si="1712"/>
        <v/>
      </c>
      <c r="AE6055" s="122" t="str">
        <f t="shared" si="1713"/>
        <v/>
      </c>
      <c r="AF6055" s="123" t="str">
        <f t="shared" si="1714"/>
        <v>Qtr 1</v>
      </c>
      <c r="AG6055" s="122" t="str">
        <f t="shared" si="1715"/>
        <v/>
      </c>
      <c r="AI6055" s="124" t="str">
        <f t="shared" si="1716"/>
        <v/>
      </c>
      <c r="AK6055" s="103" t="str">
        <f t="shared" si="1717"/>
        <v/>
      </c>
      <c r="AL6055" s="104" t="str">
        <f t="shared" si="1718"/>
        <v/>
      </c>
      <c r="AN6055" s="37" t="str">
        <f>IF(AK6055="", "", COUNTIF(AK$11:AK$8010, "&lt;"&amp;AK6055)+1+COUNTIF(AK$11:AK6055, AK6055)-1)</f>
        <v/>
      </c>
      <c r="AO6055" s="37" t="str">
        <f>IF(AL6055="", "", COUNTIF(AL$11:AL$8010, "&gt;"&amp;AL6055)+1+COUNTIF(AL$11:AL6055, AL6055)-1)</f>
        <v/>
      </c>
    </row>
    <row r="6056" spans="1:41" x14ac:dyDescent="0.55000000000000004">
      <c r="A6056" s="5"/>
      <c r="B6056" s="284"/>
      <c r="C6056" s="285"/>
      <c r="D6056" s="286"/>
      <c r="E6056" s="287"/>
      <c r="F6056" s="288"/>
      <c r="G6056" s="5"/>
      <c r="J6056" s="7" t="str">
        <f t="shared" si="1701"/>
        <v/>
      </c>
      <c r="K6056" s="48" t="str">
        <f t="shared" si="1702"/>
        <v/>
      </c>
      <c r="L6056" s="48" t="str">
        <f t="shared" si="1703"/>
        <v/>
      </c>
      <c r="M6056" s="49" t="str">
        <f t="shared" si="1704"/>
        <v/>
      </c>
      <c r="U6056" s="103" t="str">
        <f t="shared" si="1705"/>
        <v/>
      </c>
      <c r="V6056" s="77" t="str">
        <f t="shared" si="1706"/>
        <v/>
      </c>
      <c r="W6056" s="37" t="str">
        <f t="shared" si="1707"/>
        <v/>
      </c>
      <c r="X6056" s="7" t="str">
        <f t="shared" si="1708"/>
        <v/>
      </c>
      <c r="Y6056" s="37" t="str">
        <f t="shared" si="1709"/>
        <v/>
      </c>
      <c r="AA6056" s="54" t="str">
        <f t="shared" si="1710"/>
        <v/>
      </c>
      <c r="AC6056" s="121" t="str">
        <f t="shared" si="1711"/>
        <v/>
      </c>
      <c r="AD6056" s="111" t="str">
        <f t="shared" si="1712"/>
        <v/>
      </c>
      <c r="AE6056" s="122" t="str">
        <f t="shared" si="1713"/>
        <v/>
      </c>
      <c r="AF6056" s="123" t="str">
        <f t="shared" si="1714"/>
        <v>Qtr 1</v>
      </c>
      <c r="AG6056" s="122" t="str">
        <f t="shared" si="1715"/>
        <v/>
      </c>
      <c r="AI6056" s="124" t="str">
        <f t="shared" si="1716"/>
        <v/>
      </c>
      <c r="AK6056" s="103" t="str">
        <f t="shared" si="1717"/>
        <v/>
      </c>
      <c r="AL6056" s="104" t="str">
        <f t="shared" si="1718"/>
        <v/>
      </c>
      <c r="AN6056" s="37" t="str">
        <f>IF(AK6056="", "", COUNTIF(AK$11:AK$8010, "&lt;"&amp;AK6056)+1+COUNTIF(AK$11:AK6056, AK6056)-1)</f>
        <v/>
      </c>
      <c r="AO6056" s="37" t="str">
        <f>IF(AL6056="", "", COUNTIF(AL$11:AL$8010, "&gt;"&amp;AL6056)+1+COUNTIF(AL$11:AL6056, AL6056)-1)</f>
        <v/>
      </c>
    </row>
    <row r="6057" spans="1:41" x14ac:dyDescent="0.55000000000000004">
      <c r="A6057" s="5"/>
      <c r="B6057" s="284"/>
      <c r="C6057" s="285"/>
      <c r="D6057" s="286"/>
      <c r="E6057" s="287"/>
      <c r="F6057" s="288"/>
      <c r="G6057" s="5"/>
      <c r="J6057" s="7" t="str">
        <f t="shared" si="1701"/>
        <v/>
      </c>
      <c r="K6057" s="48" t="str">
        <f t="shared" si="1702"/>
        <v/>
      </c>
      <c r="L6057" s="48" t="str">
        <f t="shared" si="1703"/>
        <v/>
      </c>
      <c r="M6057" s="49" t="str">
        <f t="shared" si="1704"/>
        <v/>
      </c>
      <c r="U6057" s="103" t="str">
        <f t="shared" si="1705"/>
        <v/>
      </c>
      <c r="V6057" s="77" t="str">
        <f t="shared" si="1706"/>
        <v/>
      </c>
      <c r="W6057" s="37" t="str">
        <f t="shared" si="1707"/>
        <v/>
      </c>
      <c r="X6057" s="7" t="str">
        <f t="shared" si="1708"/>
        <v/>
      </c>
      <c r="Y6057" s="37" t="str">
        <f t="shared" si="1709"/>
        <v/>
      </c>
      <c r="AA6057" s="54" t="str">
        <f t="shared" si="1710"/>
        <v/>
      </c>
      <c r="AC6057" s="121" t="str">
        <f t="shared" si="1711"/>
        <v/>
      </c>
      <c r="AD6057" s="111" t="str">
        <f t="shared" si="1712"/>
        <v/>
      </c>
      <c r="AE6057" s="122" t="str">
        <f t="shared" si="1713"/>
        <v/>
      </c>
      <c r="AF6057" s="123" t="str">
        <f t="shared" si="1714"/>
        <v>Qtr 1</v>
      </c>
      <c r="AG6057" s="122" t="str">
        <f t="shared" si="1715"/>
        <v/>
      </c>
      <c r="AI6057" s="124" t="str">
        <f t="shared" si="1716"/>
        <v/>
      </c>
      <c r="AK6057" s="103" t="str">
        <f t="shared" si="1717"/>
        <v/>
      </c>
      <c r="AL6057" s="104" t="str">
        <f t="shared" si="1718"/>
        <v/>
      </c>
      <c r="AN6057" s="37" t="str">
        <f>IF(AK6057="", "", COUNTIF(AK$11:AK$8010, "&lt;"&amp;AK6057)+1+COUNTIF(AK$11:AK6057, AK6057)-1)</f>
        <v/>
      </c>
      <c r="AO6057" s="37" t="str">
        <f>IF(AL6057="", "", COUNTIF(AL$11:AL$8010, "&gt;"&amp;AL6057)+1+COUNTIF(AL$11:AL6057, AL6057)-1)</f>
        <v/>
      </c>
    </row>
    <row r="6058" spans="1:41" x14ac:dyDescent="0.55000000000000004">
      <c r="A6058" s="5"/>
      <c r="B6058" s="284"/>
      <c r="C6058" s="285"/>
      <c r="D6058" s="286"/>
      <c r="E6058" s="287"/>
      <c r="F6058" s="288"/>
      <c r="G6058" s="5"/>
      <c r="J6058" s="7" t="str">
        <f t="shared" si="1701"/>
        <v/>
      </c>
      <c r="K6058" s="48" t="str">
        <f t="shared" si="1702"/>
        <v/>
      </c>
      <c r="L6058" s="48" t="str">
        <f t="shared" si="1703"/>
        <v/>
      </c>
      <c r="M6058" s="49" t="str">
        <f t="shared" si="1704"/>
        <v/>
      </c>
      <c r="U6058" s="103" t="str">
        <f t="shared" si="1705"/>
        <v/>
      </c>
      <c r="V6058" s="77" t="str">
        <f t="shared" si="1706"/>
        <v/>
      </c>
      <c r="W6058" s="37" t="str">
        <f t="shared" si="1707"/>
        <v/>
      </c>
      <c r="X6058" s="7" t="str">
        <f t="shared" si="1708"/>
        <v/>
      </c>
      <c r="Y6058" s="37" t="str">
        <f t="shared" si="1709"/>
        <v/>
      </c>
      <c r="AA6058" s="54" t="str">
        <f t="shared" si="1710"/>
        <v/>
      </c>
      <c r="AC6058" s="121" t="str">
        <f t="shared" si="1711"/>
        <v/>
      </c>
      <c r="AD6058" s="111" t="str">
        <f t="shared" si="1712"/>
        <v/>
      </c>
      <c r="AE6058" s="122" t="str">
        <f t="shared" si="1713"/>
        <v/>
      </c>
      <c r="AF6058" s="123" t="str">
        <f t="shared" si="1714"/>
        <v>Qtr 1</v>
      </c>
      <c r="AG6058" s="122" t="str">
        <f t="shared" si="1715"/>
        <v/>
      </c>
      <c r="AI6058" s="124" t="str">
        <f t="shared" si="1716"/>
        <v/>
      </c>
      <c r="AK6058" s="103" t="str">
        <f t="shared" si="1717"/>
        <v/>
      </c>
      <c r="AL6058" s="104" t="str">
        <f t="shared" si="1718"/>
        <v/>
      </c>
      <c r="AN6058" s="37" t="str">
        <f>IF(AK6058="", "", COUNTIF(AK$11:AK$8010, "&lt;"&amp;AK6058)+1+COUNTIF(AK$11:AK6058, AK6058)-1)</f>
        <v/>
      </c>
      <c r="AO6058" s="37" t="str">
        <f>IF(AL6058="", "", COUNTIF(AL$11:AL$8010, "&gt;"&amp;AL6058)+1+COUNTIF(AL$11:AL6058, AL6058)-1)</f>
        <v/>
      </c>
    </row>
    <row r="6059" spans="1:41" x14ac:dyDescent="0.55000000000000004">
      <c r="A6059" s="5"/>
      <c r="B6059" s="284"/>
      <c r="C6059" s="285"/>
      <c r="D6059" s="286"/>
      <c r="E6059" s="287"/>
      <c r="F6059" s="288"/>
      <c r="G6059" s="5"/>
      <c r="J6059" s="7" t="str">
        <f t="shared" si="1701"/>
        <v/>
      </c>
      <c r="K6059" s="48" t="str">
        <f t="shared" si="1702"/>
        <v/>
      </c>
      <c r="L6059" s="48" t="str">
        <f t="shared" si="1703"/>
        <v/>
      </c>
      <c r="M6059" s="49" t="str">
        <f t="shared" si="1704"/>
        <v/>
      </c>
      <c r="U6059" s="103" t="str">
        <f t="shared" si="1705"/>
        <v/>
      </c>
      <c r="V6059" s="77" t="str">
        <f t="shared" si="1706"/>
        <v/>
      </c>
      <c r="W6059" s="37" t="str">
        <f t="shared" si="1707"/>
        <v/>
      </c>
      <c r="X6059" s="7" t="str">
        <f t="shared" si="1708"/>
        <v/>
      </c>
      <c r="Y6059" s="37" t="str">
        <f t="shared" si="1709"/>
        <v/>
      </c>
      <c r="AA6059" s="54" t="str">
        <f t="shared" si="1710"/>
        <v/>
      </c>
      <c r="AC6059" s="121" t="str">
        <f t="shared" si="1711"/>
        <v/>
      </c>
      <c r="AD6059" s="111" t="str">
        <f t="shared" si="1712"/>
        <v/>
      </c>
      <c r="AE6059" s="122" t="str">
        <f t="shared" si="1713"/>
        <v/>
      </c>
      <c r="AF6059" s="123" t="str">
        <f t="shared" si="1714"/>
        <v>Qtr 1</v>
      </c>
      <c r="AG6059" s="122" t="str">
        <f t="shared" si="1715"/>
        <v/>
      </c>
      <c r="AI6059" s="124" t="str">
        <f t="shared" si="1716"/>
        <v/>
      </c>
      <c r="AK6059" s="103" t="str">
        <f t="shared" si="1717"/>
        <v/>
      </c>
      <c r="AL6059" s="104" t="str">
        <f t="shared" si="1718"/>
        <v/>
      </c>
      <c r="AN6059" s="37" t="str">
        <f>IF(AK6059="", "", COUNTIF(AK$11:AK$8010, "&lt;"&amp;AK6059)+1+COUNTIF(AK$11:AK6059, AK6059)-1)</f>
        <v/>
      </c>
      <c r="AO6059" s="37" t="str">
        <f>IF(AL6059="", "", COUNTIF(AL$11:AL$8010, "&gt;"&amp;AL6059)+1+COUNTIF(AL$11:AL6059, AL6059)-1)</f>
        <v/>
      </c>
    </row>
    <row r="6060" spans="1:41" x14ac:dyDescent="0.55000000000000004">
      <c r="A6060" s="5"/>
      <c r="B6060" s="284"/>
      <c r="C6060" s="285"/>
      <c r="D6060" s="286"/>
      <c r="E6060" s="287"/>
      <c r="F6060" s="288"/>
      <c r="G6060" s="5"/>
      <c r="J6060" s="7" t="str">
        <f t="shared" si="1701"/>
        <v/>
      </c>
      <c r="K6060" s="48" t="str">
        <f t="shared" si="1702"/>
        <v/>
      </c>
      <c r="L6060" s="48" t="str">
        <f t="shared" si="1703"/>
        <v/>
      </c>
      <c r="M6060" s="49" t="str">
        <f t="shared" si="1704"/>
        <v/>
      </c>
      <c r="U6060" s="103" t="str">
        <f t="shared" si="1705"/>
        <v/>
      </c>
      <c r="V6060" s="77" t="str">
        <f t="shared" si="1706"/>
        <v/>
      </c>
      <c r="W6060" s="37" t="str">
        <f t="shared" si="1707"/>
        <v/>
      </c>
      <c r="X6060" s="7" t="str">
        <f t="shared" si="1708"/>
        <v/>
      </c>
      <c r="Y6060" s="37" t="str">
        <f t="shared" si="1709"/>
        <v/>
      </c>
      <c r="AA6060" s="54" t="str">
        <f t="shared" si="1710"/>
        <v/>
      </c>
      <c r="AC6060" s="121" t="str">
        <f t="shared" si="1711"/>
        <v/>
      </c>
      <c r="AD6060" s="111" t="str">
        <f t="shared" si="1712"/>
        <v/>
      </c>
      <c r="AE6060" s="122" t="str">
        <f t="shared" si="1713"/>
        <v/>
      </c>
      <c r="AF6060" s="123" t="str">
        <f t="shared" si="1714"/>
        <v>Qtr 1</v>
      </c>
      <c r="AG6060" s="122" t="str">
        <f t="shared" si="1715"/>
        <v/>
      </c>
      <c r="AI6060" s="124" t="str">
        <f t="shared" si="1716"/>
        <v/>
      </c>
      <c r="AK6060" s="103" t="str">
        <f t="shared" si="1717"/>
        <v/>
      </c>
      <c r="AL6060" s="104" t="str">
        <f t="shared" si="1718"/>
        <v/>
      </c>
      <c r="AN6060" s="37" t="str">
        <f>IF(AK6060="", "", COUNTIF(AK$11:AK$8010, "&lt;"&amp;AK6060)+1+COUNTIF(AK$11:AK6060, AK6060)-1)</f>
        <v/>
      </c>
      <c r="AO6060" s="37" t="str">
        <f>IF(AL6060="", "", COUNTIF(AL$11:AL$8010, "&gt;"&amp;AL6060)+1+COUNTIF(AL$11:AL6060, AL6060)-1)</f>
        <v/>
      </c>
    </row>
    <row r="6061" spans="1:41" x14ac:dyDescent="0.55000000000000004">
      <c r="A6061" s="5"/>
      <c r="B6061" s="284"/>
      <c r="C6061" s="285"/>
      <c r="D6061" s="286"/>
      <c r="E6061" s="287"/>
      <c r="F6061" s="288"/>
      <c r="G6061" s="5"/>
      <c r="J6061" s="7" t="str">
        <f t="shared" si="1701"/>
        <v/>
      </c>
      <c r="K6061" s="48" t="str">
        <f t="shared" si="1702"/>
        <v/>
      </c>
      <c r="L6061" s="48" t="str">
        <f t="shared" si="1703"/>
        <v/>
      </c>
      <c r="M6061" s="49" t="str">
        <f t="shared" si="1704"/>
        <v/>
      </c>
      <c r="U6061" s="103" t="str">
        <f t="shared" si="1705"/>
        <v/>
      </c>
      <c r="V6061" s="77" t="str">
        <f t="shared" si="1706"/>
        <v/>
      </c>
      <c r="W6061" s="37" t="str">
        <f t="shared" si="1707"/>
        <v/>
      </c>
      <c r="X6061" s="7" t="str">
        <f t="shared" si="1708"/>
        <v/>
      </c>
      <c r="Y6061" s="37" t="str">
        <f t="shared" si="1709"/>
        <v/>
      </c>
      <c r="AA6061" s="54" t="str">
        <f t="shared" si="1710"/>
        <v/>
      </c>
      <c r="AC6061" s="121" t="str">
        <f t="shared" si="1711"/>
        <v/>
      </c>
      <c r="AD6061" s="111" t="str">
        <f t="shared" si="1712"/>
        <v/>
      </c>
      <c r="AE6061" s="122" t="str">
        <f t="shared" si="1713"/>
        <v/>
      </c>
      <c r="AF6061" s="123" t="str">
        <f t="shared" si="1714"/>
        <v>Qtr 1</v>
      </c>
      <c r="AG6061" s="122" t="str">
        <f t="shared" si="1715"/>
        <v/>
      </c>
      <c r="AI6061" s="124" t="str">
        <f t="shared" si="1716"/>
        <v/>
      </c>
      <c r="AK6061" s="103" t="str">
        <f t="shared" si="1717"/>
        <v/>
      </c>
      <c r="AL6061" s="104" t="str">
        <f t="shared" si="1718"/>
        <v/>
      </c>
      <c r="AN6061" s="37" t="str">
        <f>IF(AK6061="", "", COUNTIF(AK$11:AK$8010, "&lt;"&amp;AK6061)+1+COUNTIF(AK$11:AK6061, AK6061)-1)</f>
        <v/>
      </c>
      <c r="AO6061" s="37" t="str">
        <f>IF(AL6061="", "", COUNTIF(AL$11:AL$8010, "&gt;"&amp;AL6061)+1+COUNTIF(AL$11:AL6061, AL6061)-1)</f>
        <v/>
      </c>
    </row>
    <row r="6062" spans="1:41" x14ac:dyDescent="0.55000000000000004">
      <c r="A6062" s="5"/>
      <c r="B6062" s="284"/>
      <c r="C6062" s="285"/>
      <c r="D6062" s="286"/>
      <c r="E6062" s="287"/>
      <c r="F6062" s="288"/>
      <c r="G6062" s="5"/>
      <c r="J6062" s="7" t="str">
        <f t="shared" si="1701"/>
        <v/>
      </c>
      <c r="K6062" s="48" t="str">
        <f t="shared" si="1702"/>
        <v/>
      </c>
      <c r="L6062" s="48" t="str">
        <f t="shared" si="1703"/>
        <v/>
      </c>
      <c r="M6062" s="49" t="str">
        <f t="shared" si="1704"/>
        <v/>
      </c>
      <c r="U6062" s="103" t="str">
        <f t="shared" si="1705"/>
        <v/>
      </c>
      <c r="V6062" s="77" t="str">
        <f t="shared" si="1706"/>
        <v/>
      </c>
      <c r="W6062" s="37" t="str">
        <f t="shared" si="1707"/>
        <v/>
      </c>
      <c r="X6062" s="7" t="str">
        <f t="shared" si="1708"/>
        <v/>
      </c>
      <c r="Y6062" s="37" t="str">
        <f t="shared" si="1709"/>
        <v/>
      </c>
      <c r="AA6062" s="54" t="str">
        <f t="shared" si="1710"/>
        <v/>
      </c>
      <c r="AC6062" s="121" t="str">
        <f t="shared" si="1711"/>
        <v/>
      </c>
      <c r="AD6062" s="111" t="str">
        <f t="shared" si="1712"/>
        <v/>
      </c>
      <c r="AE6062" s="122" t="str">
        <f t="shared" si="1713"/>
        <v/>
      </c>
      <c r="AF6062" s="123" t="str">
        <f t="shared" si="1714"/>
        <v>Qtr 1</v>
      </c>
      <c r="AG6062" s="122" t="str">
        <f t="shared" si="1715"/>
        <v/>
      </c>
      <c r="AI6062" s="124" t="str">
        <f t="shared" si="1716"/>
        <v/>
      </c>
      <c r="AK6062" s="103" t="str">
        <f t="shared" si="1717"/>
        <v/>
      </c>
      <c r="AL6062" s="104" t="str">
        <f t="shared" si="1718"/>
        <v/>
      </c>
      <c r="AN6062" s="37" t="str">
        <f>IF(AK6062="", "", COUNTIF(AK$11:AK$8010, "&lt;"&amp;AK6062)+1+COUNTIF(AK$11:AK6062, AK6062)-1)</f>
        <v/>
      </c>
      <c r="AO6062" s="37" t="str">
        <f>IF(AL6062="", "", COUNTIF(AL$11:AL$8010, "&gt;"&amp;AL6062)+1+COUNTIF(AL$11:AL6062, AL6062)-1)</f>
        <v/>
      </c>
    </row>
    <row r="6063" spans="1:41" x14ac:dyDescent="0.55000000000000004">
      <c r="A6063" s="5"/>
      <c r="B6063" s="284"/>
      <c r="C6063" s="285"/>
      <c r="D6063" s="286"/>
      <c r="E6063" s="287"/>
      <c r="F6063" s="288"/>
      <c r="G6063" s="5"/>
      <c r="J6063" s="7" t="str">
        <f t="shared" si="1701"/>
        <v/>
      </c>
      <c r="K6063" s="48" t="str">
        <f t="shared" si="1702"/>
        <v/>
      </c>
      <c r="L6063" s="48" t="str">
        <f t="shared" si="1703"/>
        <v/>
      </c>
      <c r="M6063" s="49" t="str">
        <f t="shared" si="1704"/>
        <v/>
      </c>
      <c r="U6063" s="103" t="str">
        <f t="shared" si="1705"/>
        <v/>
      </c>
      <c r="V6063" s="77" t="str">
        <f t="shared" si="1706"/>
        <v/>
      </c>
      <c r="W6063" s="37" t="str">
        <f t="shared" si="1707"/>
        <v/>
      </c>
      <c r="X6063" s="7" t="str">
        <f t="shared" si="1708"/>
        <v/>
      </c>
      <c r="Y6063" s="37" t="str">
        <f t="shared" si="1709"/>
        <v/>
      </c>
      <c r="AA6063" s="54" t="str">
        <f t="shared" si="1710"/>
        <v/>
      </c>
      <c r="AC6063" s="121" t="str">
        <f t="shared" si="1711"/>
        <v/>
      </c>
      <c r="AD6063" s="111" t="str">
        <f t="shared" si="1712"/>
        <v/>
      </c>
      <c r="AE6063" s="122" t="str">
        <f t="shared" si="1713"/>
        <v/>
      </c>
      <c r="AF6063" s="123" t="str">
        <f t="shared" si="1714"/>
        <v>Qtr 1</v>
      </c>
      <c r="AG6063" s="122" t="str">
        <f t="shared" si="1715"/>
        <v/>
      </c>
      <c r="AI6063" s="124" t="str">
        <f t="shared" si="1716"/>
        <v/>
      </c>
      <c r="AK6063" s="103" t="str">
        <f t="shared" si="1717"/>
        <v/>
      </c>
      <c r="AL6063" s="104" t="str">
        <f t="shared" si="1718"/>
        <v/>
      </c>
      <c r="AN6063" s="37" t="str">
        <f>IF(AK6063="", "", COUNTIF(AK$11:AK$8010, "&lt;"&amp;AK6063)+1+COUNTIF(AK$11:AK6063, AK6063)-1)</f>
        <v/>
      </c>
      <c r="AO6063" s="37" t="str">
        <f>IF(AL6063="", "", COUNTIF(AL$11:AL$8010, "&gt;"&amp;AL6063)+1+COUNTIF(AL$11:AL6063, AL6063)-1)</f>
        <v/>
      </c>
    </row>
    <row r="6064" spans="1:41" x14ac:dyDescent="0.55000000000000004">
      <c r="A6064" s="5"/>
      <c r="B6064" s="284"/>
      <c r="C6064" s="285"/>
      <c r="D6064" s="286"/>
      <c r="E6064" s="287"/>
      <c r="F6064" s="288"/>
      <c r="G6064" s="5"/>
      <c r="J6064" s="7" t="str">
        <f t="shared" si="1701"/>
        <v/>
      </c>
      <c r="K6064" s="48" t="str">
        <f t="shared" si="1702"/>
        <v/>
      </c>
      <c r="L6064" s="48" t="str">
        <f t="shared" si="1703"/>
        <v/>
      </c>
      <c r="M6064" s="49" t="str">
        <f t="shared" si="1704"/>
        <v/>
      </c>
      <c r="U6064" s="103" t="str">
        <f t="shared" si="1705"/>
        <v/>
      </c>
      <c r="V6064" s="77" t="str">
        <f t="shared" si="1706"/>
        <v/>
      </c>
      <c r="W6064" s="37" t="str">
        <f t="shared" si="1707"/>
        <v/>
      </c>
      <c r="X6064" s="7" t="str">
        <f t="shared" si="1708"/>
        <v/>
      </c>
      <c r="Y6064" s="37" t="str">
        <f t="shared" si="1709"/>
        <v/>
      </c>
      <c r="AA6064" s="54" t="str">
        <f t="shared" si="1710"/>
        <v/>
      </c>
      <c r="AC6064" s="121" t="str">
        <f t="shared" si="1711"/>
        <v/>
      </c>
      <c r="AD6064" s="111" t="str">
        <f t="shared" si="1712"/>
        <v/>
      </c>
      <c r="AE6064" s="122" t="str">
        <f t="shared" si="1713"/>
        <v/>
      </c>
      <c r="AF6064" s="123" t="str">
        <f t="shared" si="1714"/>
        <v>Qtr 1</v>
      </c>
      <c r="AG6064" s="122" t="str">
        <f t="shared" si="1715"/>
        <v/>
      </c>
      <c r="AI6064" s="124" t="str">
        <f t="shared" si="1716"/>
        <v/>
      </c>
      <c r="AK6064" s="103" t="str">
        <f t="shared" si="1717"/>
        <v/>
      </c>
      <c r="AL6064" s="104" t="str">
        <f t="shared" si="1718"/>
        <v/>
      </c>
      <c r="AN6064" s="37" t="str">
        <f>IF(AK6064="", "", COUNTIF(AK$11:AK$8010, "&lt;"&amp;AK6064)+1+COUNTIF(AK$11:AK6064, AK6064)-1)</f>
        <v/>
      </c>
      <c r="AO6064" s="37" t="str">
        <f>IF(AL6064="", "", COUNTIF(AL$11:AL$8010, "&gt;"&amp;AL6064)+1+COUNTIF(AL$11:AL6064, AL6064)-1)</f>
        <v/>
      </c>
    </row>
    <row r="6065" spans="1:41" x14ac:dyDescent="0.55000000000000004">
      <c r="A6065" s="5"/>
      <c r="B6065" s="284"/>
      <c r="C6065" s="285"/>
      <c r="D6065" s="286"/>
      <c r="E6065" s="287"/>
      <c r="F6065" s="288"/>
      <c r="G6065" s="5"/>
      <c r="J6065" s="7" t="str">
        <f t="shared" si="1701"/>
        <v/>
      </c>
      <c r="K6065" s="48" t="str">
        <f t="shared" si="1702"/>
        <v/>
      </c>
      <c r="L6065" s="48" t="str">
        <f t="shared" si="1703"/>
        <v/>
      </c>
      <c r="M6065" s="49" t="str">
        <f t="shared" si="1704"/>
        <v/>
      </c>
      <c r="U6065" s="103" t="str">
        <f t="shared" si="1705"/>
        <v/>
      </c>
      <c r="V6065" s="77" t="str">
        <f t="shared" si="1706"/>
        <v/>
      </c>
      <c r="W6065" s="37" t="str">
        <f t="shared" si="1707"/>
        <v/>
      </c>
      <c r="X6065" s="7" t="str">
        <f t="shared" si="1708"/>
        <v/>
      </c>
      <c r="Y6065" s="37" t="str">
        <f t="shared" si="1709"/>
        <v/>
      </c>
      <c r="AA6065" s="54" t="str">
        <f t="shared" si="1710"/>
        <v/>
      </c>
      <c r="AC6065" s="121" t="str">
        <f t="shared" si="1711"/>
        <v/>
      </c>
      <c r="AD6065" s="111" t="str">
        <f t="shared" si="1712"/>
        <v/>
      </c>
      <c r="AE6065" s="122" t="str">
        <f t="shared" si="1713"/>
        <v/>
      </c>
      <c r="AF6065" s="123" t="str">
        <f t="shared" si="1714"/>
        <v>Qtr 1</v>
      </c>
      <c r="AG6065" s="122" t="str">
        <f t="shared" si="1715"/>
        <v/>
      </c>
      <c r="AI6065" s="124" t="str">
        <f t="shared" si="1716"/>
        <v/>
      </c>
      <c r="AK6065" s="103" t="str">
        <f t="shared" si="1717"/>
        <v/>
      </c>
      <c r="AL6065" s="104" t="str">
        <f t="shared" si="1718"/>
        <v/>
      </c>
      <c r="AN6065" s="37" t="str">
        <f>IF(AK6065="", "", COUNTIF(AK$11:AK$8010, "&lt;"&amp;AK6065)+1+COUNTIF(AK$11:AK6065, AK6065)-1)</f>
        <v/>
      </c>
      <c r="AO6065" s="37" t="str">
        <f>IF(AL6065="", "", COUNTIF(AL$11:AL$8010, "&gt;"&amp;AL6065)+1+COUNTIF(AL$11:AL6065, AL6065)-1)</f>
        <v/>
      </c>
    </row>
    <row r="6066" spans="1:41" x14ac:dyDescent="0.55000000000000004">
      <c r="A6066" s="5"/>
      <c r="B6066" s="284"/>
      <c r="C6066" s="285"/>
      <c r="D6066" s="286"/>
      <c r="E6066" s="287"/>
      <c r="F6066" s="288"/>
      <c r="G6066" s="5"/>
      <c r="J6066" s="7" t="str">
        <f t="shared" si="1701"/>
        <v/>
      </c>
      <c r="K6066" s="48" t="str">
        <f t="shared" si="1702"/>
        <v/>
      </c>
      <c r="L6066" s="48" t="str">
        <f t="shared" si="1703"/>
        <v/>
      </c>
      <c r="M6066" s="49" t="str">
        <f t="shared" si="1704"/>
        <v/>
      </c>
      <c r="U6066" s="103" t="str">
        <f t="shared" si="1705"/>
        <v/>
      </c>
      <c r="V6066" s="77" t="str">
        <f t="shared" si="1706"/>
        <v/>
      </c>
      <c r="W6066" s="37" t="str">
        <f t="shared" si="1707"/>
        <v/>
      </c>
      <c r="X6066" s="7" t="str">
        <f t="shared" si="1708"/>
        <v/>
      </c>
      <c r="Y6066" s="37" t="str">
        <f t="shared" si="1709"/>
        <v/>
      </c>
      <c r="AA6066" s="54" t="str">
        <f t="shared" si="1710"/>
        <v/>
      </c>
      <c r="AC6066" s="121" t="str">
        <f t="shared" si="1711"/>
        <v/>
      </c>
      <c r="AD6066" s="111" t="str">
        <f t="shared" si="1712"/>
        <v/>
      </c>
      <c r="AE6066" s="122" t="str">
        <f t="shared" si="1713"/>
        <v/>
      </c>
      <c r="AF6066" s="123" t="str">
        <f t="shared" si="1714"/>
        <v>Qtr 1</v>
      </c>
      <c r="AG6066" s="122" t="str">
        <f t="shared" si="1715"/>
        <v/>
      </c>
      <c r="AI6066" s="124" t="str">
        <f t="shared" si="1716"/>
        <v/>
      </c>
      <c r="AK6066" s="103" t="str">
        <f t="shared" si="1717"/>
        <v/>
      </c>
      <c r="AL6066" s="104" t="str">
        <f t="shared" si="1718"/>
        <v/>
      </c>
      <c r="AN6066" s="37" t="str">
        <f>IF(AK6066="", "", COUNTIF(AK$11:AK$8010, "&lt;"&amp;AK6066)+1+COUNTIF(AK$11:AK6066, AK6066)-1)</f>
        <v/>
      </c>
      <c r="AO6066" s="37" t="str">
        <f>IF(AL6066="", "", COUNTIF(AL$11:AL$8010, "&gt;"&amp;AL6066)+1+COUNTIF(AL$11:AL6066, AL6066)-1)</f>
        <v/>
      </c>
    </row>
    <row r="6067" spans="1:41" x14ac:dyDescent="0.55000000000000004">
      <c r="A6067" s="5"/>
      <c r="B6067" s="284"/>
      <c r="C6067" s="285"/>
      <c r="D6067" s="286"/>
      <c r="E6067" s="287"/>
      <c r="F6067" s="288"/>
      <c r="G6067" s="5"/>
      <c r="J6067" s="7" t="str">
        <f t="shared" si="1701"/>
        <v/>
      </c>
      <c r="K6067" s="48" t="str">
        <f t="shared" si="1702"/>
        <v/>
      </c>
      <c r="L6067" s="48" t="str">
        <f t="shared" si="1703"/>
        <v/>
      </c>
      <c r="M6067" s="49" t="str">
        <f t="shared" si="1704"/>
        <v/>
      </c>
      <c r="U6067" s="103" t="str">
        <f t="shared" si="1705"/>
        <v/>
      </c>
      <c r="V6067" s="77" t="str">
        <f t="shared" si="1706"/>
        <v/>
      </c>
      <c r="W6067" s="37" t="str">
        <f t="shared" si="1707"/>
        <v/>
      </c>
      <c r="X6067" s="7" t="str">
        <f t="shared" si="1708"/>
        <v/>
      </c>
      <c r="Y6067" s="37" t="str">
        <f t="shared" si="1709"/>
        <v/>
      </c>
      <c r="AA6067" s="54" t="str">
        <f t="shared" si="1710"/>
        <v/>
      </c>
      <c r="AC6067" s="121" t="str">
        <f t="shared" si="1711"/>
        <v/>
      </c>
      <c r="AD6067" s="111" t="str">
        <f t="shared" si="1712"/>
        <v/>
      </c>
      <c r="AE6067" s="122" t="str">
        <f t="shared" si="1713"/>
        <v/>
      </c>
      <c r="AF6067" s="123" t="str">
        <f t="shared" si="1714"/>
        <v>Qtr 1</v>
      </c>
      <c r="AG6067" s="122" t="str">
        <f t="shared" si="1715"/>
        <v/>
      </c>
      <c r="AI6067" s="124" t="str">
        <f t="shared" si="1716"/>
        <v/>
      </c>
      <c r="AK6067" s="103" t="str">
        <f t="shared" si="1717"/>
        <v/>
      </c>
      <c r="AL6067" s="104" t="str">
        <f t="shared" si="1718"/>
        <v/>
      </c>
      <c r="AN6067" s="37" t="str">
        <f>IF(AK6067="", "", COUNTIF(AK$11:AK$8010, "&lt;"&amp;AK6067)+1+COUNTIF(AK$11:AK6067, AK6067)-1)</f>
        <v/>
      </c>
      <c r="AO6067" s="37" t="str">
        <f>IF(AL6067="", "", COUNTIF(AL$11:AL$8010, "&gt;"&amp;AL6067)+1+COUNTIF(AL$11:AL6067, AL6067)-1)</f>
        <v/>
      </c>
    </row>
    <row r="6068" spans="1:41" x14ac:dyDescent="0.55000000000000004">
      <c r="A6068" s="5"/>
      <c r="B6068" s="284"/>
      <c r="C6068" s="285"/>
      <c r="D6068" s="286"/>
      <c r="E6068" s="287"/>
      <c r="F6068" s="288"/>
      <c r="G6068" s="5"/>
      <c r="J6068" s="7" t="str">
        <f t="shared" si="1701"/>
        <v/>
      </c>
      <c r="K6068" s="48" t="str">
        <f t="shared" si="1702"/>
        <v/>
      </c>
      <c r="L6068" s="48" t="str">
        <f t="shared" si="1703"/>
        <v/>
      </c>
      <c r="M6068" s="49" t="str">
        <f t="shared" si="1704"/>
        <v/>
      </c>
      <c r="U6068" s="103" t="str">
        <f t="shared" si="1705"/>
        <v/>
      </c>
      <c r="V6068" s="77" t="str">
        <f t="shared" si="1706"/>
        <v/>
      </c>
      <c r="W6068" s="37" t="str">
        <f t="shared" si="1707"/>
        <v/>
      </c>
      <c r="X6068" s="7" t="str">
        <f t="shared" si="1708"/>
        <v/>
      </c>
      <c r="Y6068" s="37" t="str">
        <f t="shared" si="1709"/>
        <v/>
      </c>
      <c r="AA6068" s="54" t="str">
        <f t="shared" si="1710"/>
        <v/>
      </c>
      <c r="AC6068" s="121" t="str">
        <f t="shared" si="1711"/>
        <v/>
      </c>
      <c r="AD6068" s="111" t="str">
        <f t="shared" si="1712"/>
        <v/>
      </c>
      <c r="AE6068" s="122" t="str">
        <f t="shared" si="1713"/>
        <v/>
      </c>
      <c r="AF6068" s="123" t="str">
        <f t="shared" si="1714"/>
        <v>Qtr 1</v>
      </c>
      <c r="AG6068" s="122" t="str">
        <f t="shared" si="1715"/>
        <v/>
      </c>
      <c r="AI6068" s="124" t="str">
        <f t="shared" si="1716"/>
        <v/>
      </c>
      <c r="AK6068" s="103" t="str">
        <f t="shared" si="1717"/>
        <v/>
      </c>
      <c r="AL6068" s="104" t="str">
        <f t="shared" si="1718"/>
        <v/>
      </c>
      <c r="AN6068" s="37" t="str">
        <f>IF(AK6068="", "", COUNTIF(AK$11:AK$8010, "&lt;"&amp;AK6068)+1+COUNTIF(AK$11:AK6068, AK6068)-1)</f>
        <v/>
      </c>
      <c r="AO6068" s="37" t="str">
        <f>IF(AL6068="", "", COUNTIF(AL$11:AL$8010, "&gt;"&amp;AL6068)+1+COUNTIF(AL$11:AL6068, AL6068)-1)</f>
        <v/>
      </c>
    </row>
    <row r="6069" spans="1:41" x14ac:dyDescent="0.55000000000000004">
      <c r="A6069" s="5"/>
      <c r="B6069" s="284"/>
      <c r="C6069" s="285"/>
      <c r="D6069" s="286"/>
      <c r="E6069" s="287"/>
      <c r="F6069" s="288"/>
      <c r="G6069" s="5"/>
      <c r="J6069" s="7" t="str">
        <f t="shared" si="1701"/>
        <v/>
      </c>
      <c r="K6069" s="48" t="str">
        <f t="shared" si="1702"/>
        <v/>
      </c>
      <c r="L6069" s="48" t="str">
        <f t="shared" si="1703"/>
        <v/>
      </c>
      <c r="M6069" s="49" t="str">
        <f t="shared" si="1704"/>
        <v/>
      </c>
      <c r="U6069" s="103" t="str">
        <f t="shared" si="1705"/>
        <v/>
      </c>
      <c r="V6069" s="77" t="str">
        <f t="shared" si="1706"/>
        <v/>
      </c>
      <c r="W6069" s="37" t="str">
        <f t="shared" si="1707"/>
        <v/>
      </c>
      <c r="X6069" s="7" t="str">
        <f t="shared" si="1708"/>
        <v/>
      </c>
      <c r="Y6069" s="37" t="str">
        <f t="shared" si="1709"/>
        <v/>
      </c>
      <c r="AA6069" s="54" t="str">
        <f t="shared" si="1710"/>
        <v/>
      </c>
      <c r="AC6069" s="121" t="str">
        <f t="shared" si="1711"/>
        <v/>
      </c>
      <c r="AD6069" s="111" t="str">
        <f t="shared" si="1712"/>
        <v/>
      </c>
      <c r="AE6069" s="122" t="str">
        <f t="shared" si="1713"/>
        <v/>
      </c>
      <c r="AF6069" s="123" t="str">
        <f t="shared" si="1714"/>
        <v>Qtr 1</v>
      </c>
      <c r="AG6069" s="122" t="str">
        <f t="shared" si="1715"/>
        <v/>
      </c>
      <c r="AI6069" s="124" t="str">
        <f t="shared" si="1716"/>
        <v/>
      </c>
      <c r="AK6069" s="103" t="str">
        <f t="shared" si="1717"/>
        <v/>
      </c>
      <c r="AL6069" s="104" t="str">
        <f t="shared" si="1718"/>
        <v/>
      </c>
      <c r="AN6069" s="37" t="str">
        <f>IF(AK6069="", "", COUNTIF(AK$11:AK$8010, "&lt;"&amp;AK6069)+1+COUNTIF(AK$11:AK6069, AK6069)-1)</f>
        <v/>
      </c>
      <c r="AO6069" s="37" t="str">
        <f>IF(AL6069="", "", COUNTIF(AL$11:AL$8010, "&gt;"&amp;AL6069)+1+COUNTIF(AL$11:AL6069, AL6069)-1)</f>
        <v/>
      </c>
    </row>
    <row r="6070" spans="1:41" x14ac:dyDescent="0.55000000000000004">
      <c r="A6070" s="5"/>
      <c r="B6070" s="284"/>
      <c r="C6070" s="285"/>
      <c r="D6070" s="286"/>
      <c r="E6070" s="287"/>
      <c r="F6070" s="288"/>
      <c r="G6070" s="5"/>
      <c r="J6070" s="7" t="str">
        <f t="shared" si="1701"/>
        <v/>
      </c>
      <c r="K6070" s="48" t="str">
        <f t="shared" si="1702"/>
        <v/>
      </c>
      <c r="L6070" s="48" t="str">
        <f t="shared" si="1703"/>
        <v/>
      </c>
      <c r="M6070" s="49" t="str">
        <f t="shared" si="1704"/>
        <v/>
      </c>
      <c r="U6070" s="103" t="str">
        <f t="shared" si="1705"/>
        <v/>
      </c>
      <c r="V6070" s="77" t="str">
        <f t="shared" si="1706"/>
        <v/>
      </c>
      <c r="W6070" s="37" t="str">
        <f t="shared" si="1707"/>
        <v/>
      </c>
      <c r="X6070" s="7" t="str">
        <f t="shared" si="1708"/>
        <v/>
      </c>
      <c r="Y6070" s="37" t="str">
        <f t="shared" si="1709"/>
        <v/>
      </c>
      <c r="AA6070" s="54" t="str">
        <f t="shared" si="1710"/>
        <v/>
      </c>
      <c r="AC6070" s="121" t="str">
        <f t="shared" si="1711"/>
        <v/>
      </c>
      <c r="AD6070" s="111" t="str">
        <f t="shared" si="1712"/>
        <v/>
      </c>
      <c r="AE6070" s="122" t="str">
        <f t="shared" si="1713"/>
        <v/>
      </c>
      <c r="AF6070" s="123" t="str">
        <f t="shared" si="1714"/>
        <v>Qtr 1</v>
      </c>
      <c r="AG6070" s="122" t="str">
        <f t="shared" si="1715"/>
        <v/>
      </c>
      <c r="AI6070" s="124" t="str">
        <f t="shared" si="1716"/>
        <v/>
      </c>
      <c r="AK6070" s="103" t="str">
        <f t="shared" si="1717"/>
        <v/>
      </c>
      <c r="AL6070" s="104" t="str">
        <f t="shared" si="1718"/>
        <v/>
      </c>
      <c r="AN6070" s="37" t="str">
        <f>IF(AK6070="", "", COUNTIF(AK$11:AK$8010, "&lt;"&amp;AK6070)+1+COUNTIF(AK$11:AK6070, AK6070)-1)</f>
        <v/>
      </c>
      <c r="AO6070" s="37" t="str">
        <f>IF(AL6070="", "", COUNTIF(AL$11:AL$8010, "&gt;"&amp;AL6070)+1+COUNTIF(AL$11:AL6070, AL6070)-1)</f>
        <v/>
      </c>
    </row>
    <row r="6071" spans="1:41" x14ac:dyDescent="0.55000000000000004">
      <c r="A6071" s="5"/>
      <c r="B6071" s="284"/>
      <c r="C6071" s="285"/>
      <c r="D6071" s="286"/>
      <c r="E6071" s="287"/>
      <c r="F6071" s="288"/>
      <c r="G6071" s="5"/>
      <c r="J6071" s="7" t="str">
        <f t="shared" si="1701"/>
        <v/>
      </c>
      <c r="K6071" s="48" t="str">
        <f t="shared" si="1702"/>
        <v/>
      </c>
      <c r="L6071" s="48" t="str">
        <f t="shared" si="1703"/>
        <v/>
      </c>
      <c r="M6071" s="49" t="str">
        <f t="shared" si="1704"/>
        <v/>
      </c>
      <c r="U6071" s="103" t="str">
        <f t="shared" si="1705"/>
        <v/>
      </c>
      <c r="V6071" s="77" t="str">
        <f t="shared" si="1706"/>
        <v/>
      </c>
      <c r="W6071" s="37" t="str">
        <f t="shared" si="1707"/>
        <v/>
      </c>
      <c r="X6071" s="7" t="str">
        <f t="shared" si="1708"/>
        <v/>
      </c>
      <c r="Y6071" s="37" t="str">
        <f t="shared" si="1709"/>
        <v/>
      </c>
      <c r="AA6071" s="54" t="str">
        <f t="shared" si="1710"/>
        <v/>
      </c>
      <c r="AC6071" s="121" t="str">
        <f t="shared" si="1711"/>
        <v/>
      </c>
      <c r="AD6071" s="111" t="str">
        <f t="shared" si="1712"/>
        <v/>
      </c>
      <c r="AE6071" s="122" t="str">
        <f t="shared" si="1713"/>
        <v/>
      </c>
      <c r="AF6071" s="123" t="str">
        <f t="shared" si="1714"/>
        <v>Qtr 1</v>
      </c>
      <c r="AG6071" s="122" t="str">
        <f t="shared" si="1715"/>
        <v/>
      </c>
      <c r="AI6071" s="124" t="str">
        <f t="shared" si="1716"/>
        <v/>
      </c>
      <c r="AK6071" s="103" t="str">
        <f t="shared" si="1717"/>
        <v/>
      </c>
      <c r="AL6071" s="104" t="str">
        <f t="shared" si="1718"/>
        <v/>
      </c>
      <c r="AN6071" s="37" t="str">
        <f>IF(AK6071="", "", COUNTIF(AK$11:AK$8010, "&lt;"&amp;AK6071)+1+COUNTIF(AK$11:AK6071, AK6071)-1)</f>
        <v/>
      </c>
      <c r="AO6071" s="37" t="str">
        <f>IF(AL6071="", "", COUNTIF(AL$11:AL$8010, "&gt;"&amp;AL6071)+1+COUNTIF(AL$11:AL6071, AL6071)-1)</f>
        <v/>
      </c>
    </row>
    <row r="6072" spans="1:41" x14ac:dyDescent="0.55000000000000004">
      <c r="A6072" s="5"/>
      <c r="B6072" s="284"/>
      <c r="C6072" s="285"/>
      <c r="D6072" s="286"/>
      <c r="E6072" s="287"/>
      <c r="F6072" s="288"/>
      <c r="G6072" s="5"/>
      <c r="J6072" s="7" t="str">
        <f t="shared" si="1701"/>
        <v/>
      </c>
      <c r="K6072" s="48" t="str">
        <f t="shared" si="1702"/>
        <v/>
      </c>
      <c r="L6072" s="48" t="str">
        <f t="shared" si="1703"/>
        <v/>
      </c>
      <c r="M6072" s="49" t="str">
        <f t="shared" si="1704"/>
        <v/>
      </c>
      <c r="U6072" s="103" t="str">
        <f t="shared" si="1705"/>
        <v/>
      </c>
      <c r="V6072" s="77" t="str">
        <f t="shared" si="1706"/>
        <v/>
      </c>
      <c r="W6072" s="37" t="str">
        <f t="shared" si="1707"/>
        <v/>
      </c>
      <c r="X6072" s="7" t="str">
        <f t="shared" si="1708"/>
        <v/>
      </c>
      <c r="Y6072" s="37" t="str">
        <f t="shared" si="1709"/>
        <v/>
      </c>
      <c r="AA6072" s="54" t="str">
        <f t="shared" si="1710"/>
        <v/>
      </c>
      <c r="AC6072" s="121" t="str">
        <f t="shared" si="1711"/>
        <v/>
      </c>
      <c r="AD6072" s="111" t="str">
        <f t="shared" si="1712"/>
        <v/>
      </c>
      <c r="AE6072" s="122" t="str">
        <f t="shared" si="1713"/>
        <v/>
      </c>
      <c r="AF6072" s="123" t="str">
        <f t="shared" si="1714"/>
        <v>Qtr 1</v>
      </c>
      <c r="AG6072" s="122" t="str">
        <f t="shared" si="1715"/>
        <v/>
      </c>
      <c r="AI6072" s="124" t="str">
        <f t="shared" si="1716"/>
        <v/>
      </c>
      <c r="AK6072" s="103" t="str">
        <f t="shared" si="1717"/>
        <v/>
      </c>
      <c r="AL6072" s="104" t="str">
        <f t="shared" si="1718"/>
        <v/>
      </c>
      <c r="AN6072" s="37" t="str">
        <f>IF(AK6072="", "", COUNTIF(AK$11:AK$8010, "&lt;"&amp;AK6072)+1+COUNTIF(AK$11:AK6072, AK6072)-1)</f>
        <v/>
      </c>
      <c r="AO6072" s="37" t="str">
        <f>IF(AL6072="", "", COUNTIF(AL$11:AL$8010, "&gt;"&amp;AL6072)+1+COUNTIF(AL$11:AL6072, AL6072)-1)</f>
        <v/>
      </c>
    </row>
    <row r="6073" spans="1:41" x14ac:dyDescent="0.55000000000000004">
      <c r="A6073" s="5"/>
      <c r="B6073" s="284"/>
      <c r="C6073" s="285"/>
      <c r="D6073" s="286"/>
      <c r="E6073" s="287"/>
      <c r="F6073" s="288"/>
      <c r="G6073" s="5"/>
      <c r="J6073" s="7" t="str">
        <f t="shared" si="1701"/>
        <v/>
      </c>
      <c r="K6073" s="48" t="str">
        <f t="shared" si="1702"/>
        <v/>
      </c>
      <c r="L6073" s="48" t="str">
        <f t="shared" si="1703"/>
        <v/>
      </c>
      <c r="M6073" s="49" t="str">
        <f t="shared" si="1704"/>
        <v/>
      </c>
      <c r="U6073" s="103" t="str">
        <f t="shared" si="1705"/>
        <v/>
      </c>
      <c r="V6073" s="77" t="str">
        <f t="shared" si="1706"/>
        <v/>
      </c>
      <c r="W6073" s="37" t="str">
        <f t="shared" si="1707"/>
        <v/>
      </c>
      <c r="X6073" s="7" t="str">
        <f t="shared" si="1708"/>
        <v/>
      </c>
      <c r="Y6073" s="37" t="str">
        <f t="shared" si="1709"/>
        <v/>
      </c>
      <c r="AA6073" s="54" t="str">
        <f t="shared" si="1710"/>
        <v/>
      </c>
      <c r="AC6073" s="121" t="str">
        <f t="shared" si="1711"/>
        <v/>
      </c>
      <c r="AD6073" s="111" t="str">
        <f t="shared" si="1712"/>
        <v/>
      </c>
      <c r="AE6073" s="122" t="str">
        <f t="shared" si="1713"/>
        <v/>
      </c>
      <c r="AF6073" s="123" t="str">
        <f t="shared" si="1714"/>
        <v>Qtr 1</v>
      </c>
      <c r="AG6073" s="122" t="str">
        <f t="shared" si="1715"/>
        <v/>
      </c>
      <c r="AI6073" s="124" t="str">
        <f t="shared" si="1716"/>
        <v/>
      </c>
      <c r="AK6073" s="103" t="str">
        <f t="shared" si="1717"/>
        <v/>
      </c>
      <c r="AL6073" s="104" t="str">
        <f t="shared" si="1718"/>
        <v/>
      </c>
      <c r="AN6073" s="37" t="str">
        <f>IF(AK6073="", "", COUNTIF(AK$11:AK$8010, "&lt;"&amp;AK6073)+1+COUNTIF(AK$11:AK6073, AK6073)-1)</f>
        <v/>
      </c>
      <c r="AO6073" s="37" t="str">
        <f>IF(AL6073="", "", COUNTIF(AL$11:AL$8010, "&gt;"&amp;AL6073)+1+COUNTIF(AL$11:AL6073, AL6073)-1)</f>
        <v/>
      </c>
    </row>
    <row r="6074" spans="1:41" x14ac:dyDescent="0.55000000000000004">
      <c r="A6074" s="5"/>
      <c r="B6074" s="284"/>
      <c r="C6074" s="285"/>
      <c r="D6074" s="286"/>
      <c r="E6074" s="287"/>
      <c r="F6074" s="288"/>
      <c r="G6074" s="5"/>
      <c r="J6074" s="7" t="str">
        <f t="shared" si="1701"/>
        <v/>
      </c>
      <c r="K6074" s="48" t="str">
        <f t="shared" si="1702"/>
        <v/>
      </c>
      <c r="L6074" s="48" t="str">
        <f t="shared" si="1703"/>
        <v/>
      </c>
      <c r="M6074" s="49" t="str">
        <f t="shared" si="1704"/>
        <v/>
      </c>
      <c r="U6074" s="103" t="str">
        <f t="shared" si="1705"/>
        <v/>
      </c>
      <c r="V6074" s="77" t="str">
        <f t="shared" si="1706"/>
        <v/>
      </c>
      <c r="W6074" s="37" t="str">
        <f t="shared" si="1707"/>
        <v/>
      </c>
      <c r="X6074" s="7" t="str">
        <f t="shared" si="1708"/>
        <v/>
      </c>
      <c r="Y6074" s="37" t="str">
        <f t="shared" si="1709"/>
        <v/>
      </c>
      <c r="AA6074" s="54" t="str">
        <f t="shared" si="1710"/>
        <v/>
      </c>
      <c r="AC6074" s="121" t="str">
        <f t="shared" si="1711"/>
        <v/>
      </c>
      <c r="AD6074" s="111" t="str">
        <f t="shared" si="1712"/>
        <v/>
      </c>
      <c r="AE6074" s="122" t="str">
        <f t="shared" si="1713"/>
        <v/>
      </c>
      <c r="AF6074" s="123" t="str">
        <f t="shared" si="1714"/>
        <v>Qtr 1</v>
      </c>
      <c r="AG6074" s="122" t="str">
        <f t="shared" si="1715"/>
        <v/>
      </c>
      <c r="AI6074" s="124" t="str">
        <f t="shared" si="1716"/>
        <v/>
      </c>
      <c r="AK6074" s="103" t="str">
        <f t="shared" si="1717"/>
        <v/>
      </c>
      <c r="AL6074" s="104" t="str">
        <f t="shared" si="1718"/>
        <v/>
      </c>
      <c r="AN6074" s="37" t="str">
        <f>IF(AK6074="", "", COUNTIF(AK$11:AK$8010, "&lt;"&amp;AK6074)+1+COUNTIF(AK$11:AK6074, AK6074)-1)</f>
        <v/>
      </c>
      <c r="AO6074" s="37" t="str">
        <f>IF(AL6074="", "", COUNTIF(AL$11:AL$8010, "&gt;"&amp;AL6074)+1+COUNTIF(AL$11:AL6074, AL6074)-1)</f>
        <v/>
      </c>
    </row>
    <row r="6075" spans="1:41" x14ac:dyDescent="0.55000000000000004">
      <c r="A6075" s="5"/>
      <c r="B6075" s="284"/>
      <c r="C6075" s="285"/>
      <c r="D6075" s="286"/>
      <c r="E6075" s="287"/>
      <c r="F6075" s="288"/>
      <c r="G6075" s="5"/>
      <c r="J6075" s="7" t="str">
        <f t="shared" si="1701"/>
        <v/>
      </c>
      <c r="K6075" s="48" t="str">
        <f t="shared" si="1702"/>
        <v/>
      </c>
      <c r="L6075" s="48" t="str">
        <f t="shared" si="1703"/>
        <v/>
      </c>
      <c r="M6075" s="49" t="str">
        <f t="shared" si="1704"/>
        <v/>
      </c>
      <c r="U6075" s="103" t="str">
        <f t="shared" si="1705"/>
        <v/>
      </c>
      <c r="V6075" s="77" t="str">
        <f t="shared" si="1706"/>
        <v/>
      </c>
      <c r="W6075" s="37" t="str">
        <f t="shared" si="1707"/>
        <v/>
      </c>
      <c r="X6075" s="7" t="str">
        <f t="shared" si="1708"/>
        <v/>
      </c>
      <c r="Y6075" s="37" t="str">
        <f t="shared" si="1709"/>
        <v/>
      </c>
      <c r="AA6075" s="54" t="str">
        <f t="shared" si="1710"/>
        <v/>
      </c>
      <c r="AC6075" s="121" t="str">
        <f t="shared" si="1711"/>
        <v/>
      </c>
      <c r="AD6075" s="111" t="str">
        <f t="shared" si="1712"/>
        <v/>
      </c>
      <c r="AE6075" s="122" t="str">
        <f t="shared" si="1713"/>
        <v/>
      </c>
      <c r="AF6075" s="123" t="str">
        <f t="shared" si="1714"/>
        <v>Qtr 1</v>
      </c>
      <c r="AG6075" s="122" t="str">
        <f t="shared" si="1715"/>
        <v/>
      </c>
      <c r="AI6075" s="124" t="str">
        <f t="shared" si="1716"/>
        <v/>
      </c>
      <c r="AK6075" s="103" t="str">
        <f t="shared" si="1717"/>
        <v/>
      </c>
      <c r="AL6075" s="104" t="str">
        <f t="shared" si="1718"/>
        <v/>
      </c>
      <c r="AN6075" s="37" t="str">
        <f>IF(AK6075="", "", COUNTIF(AK$11:AK$8010, "&lt;"&amp;AK6075)+1+COUNTIF(AK$11:AK6075, AK6075)-1)</f>
        <v/>
      </c>
      <c r="AO6075" s="37" t="str">
        <f>IF(AL6075="", "", COUNTIF(AL$11:AL$8010, "&gt;"&amp;AL6075)+1+COUNTIF(AL$11:AL6075, AL6075)-1)</f>
        <v/>
      </c>
    </row>
    <row r="6076" spans="1:41" x14ac:dyDescent="0.55000000000000004">
      <c r="A6076" s="5"/>
      <c r="B6076" s="284"/>
      <c r="C6076" s="285"/>
      <c r="D6076" s="286"/>
      <c r="E6076" s="287"/>
      <c r="F6076" s="288"/>
      <c r="G6076" s="5"/>
      <c r="J6076" s="7" t="str">
        <f t="shared" si="1701"/>
        <v/>
      </c>
      <c r="K6076" s="48" t="str">
        <f t="shared" si="1702"/>
        <v/>
      </c>
      <c r="L6076" s="48" t="str">
        <f t="shared" si="1703"/>
        <v/>
      </c>
      <c r="M6076" s="49" t="str">
        <f t="shared" si="1704"/>
        <v/>
      </c>
      <c r="U6076" s="103" t="str">
        <f t="shared" si="1705"/>
        <v/>
      </c>
      <c r="V6076" s="77" t="str">
        <f t="shared" si="1706"/>
        <v/>
      </c>
      <c r="W6076" s="37" t="str">
        <f t="shared" si="1707"/>
        <v/>
      </c>
      <c r="X6076" s="7" t="str">
        <f t="shared" si="1708"/>
        <v/>
      </c>
      <c r="Y6076" s="37" t="str">
        <f t="shared" si="1709"/>
        <v/>
      </c>
      <c r="AA6076" s="54" t="str">
        <f t="shared" si="1710"/>
        <v/>
      </c>
      <c r="AC6076" s="121" t="str">
        <f t="shared" si="1711"/>
        <v/>
      </c>
      <c r="AD6076" s="111" t="str">
        <f t="shared" si="1712"/>
        <v/>
      </c>
      <c r="AE6076" s="122" t="str">
        <f t="shared" si="1713"/>
        <v/>
      </c>
      <c r="AF6076" s="123" t="str">
        <f t="shared" si="1714"/>
        <v>Qtr 1</v>
      </c>
      <c r="AG6076" s="122" t="str">
        <f t="shared" si="1715"/>
        <v/>
      </c>
      <c r="AI6076" s="124" t="str">
        <f t="shared" si="1716"/>
        <v/>
      </c>
      <c r="AK6076" s="103" t="str">
        <f t="shared" si="1717"/>
        <v/>
      </c>
      <c r="AL6076" s="104" t="str">
        <f t="shared" si="1718"/>
        <v/>
      </c>
      <c r="AN6076" s="37" t="str">
        <f>IF(AK6076="", "", COUNTIF(AK$11:AK$8010, "&lt;"&amp;AK6076)+1+COUNTIF(AK$11:AK6076, AK6076)-1)</f>
        <v/>
      </c>
      <c r="AO6076" s="37" t="str">
        <f>IF(AL6076="", "", COUNTIF(AL$11:AL$8010, "&gt;"&amp;AL6076)+1+COUNTIF(AL$11:AL6076, AL6076)-1)</f>
        <v/>
      </c>
    </row>
    <row r="6077" spans="1:41" x14ac:dyDescent="0.55000000000000004">
      <c r="A6077" s="5"/>
      <c r="B6077" s="284"/>
      <c r="C6077" s="285"/>
      <c r="D6077" s="286"/>
      <c r="E6077" s="287"/>
      <c r="F6077" s="288"/>
      <c r="G6077" s="5"/>
      <c r="J6077" s="7" t="str">
        <f t="shared" si="1701"/>
        <v/>
      </c>
      <c r="K6077" s="48" t="str">
        <f t="shared" si="1702"/>
        <v/>
      </c>
      <c r="L6077" s="48" t="str">
        <f t="shared" si="1703"/>
        <v/>
      </c>
      <c r="M6077" s="49" t="str">
        <f t="shared" si="1704"/>
        <v/>
      </c>
      <c r="U6077" s="103" t="str">
        <f t="shared" si="1705"/>
        <v/>
      </c>
      <c r="V6077" s="77" t="str">
        <f t="shared" si="1706"/>
        <v/>
      </c>
      <c r="W6077" s="37" t="str">
        <f t="shared" si="1707"/>
        <v/>
      </c>
      <c r="X6077" s="7" t="str">
        <f t="shared" si="1708"/>
        <v/>
      </c>
      <c r="Y6077" s="37" t="str">
        <f t="shared" si="1709"/>
        <v/>
      </c>
      <c r="AA6077" s="54" t="str">
        <f t="shared" si="1710"/>
        <v/>
      </c>
      <c r="AC6077" s="121" t="str">
        <f t="shared" si="1711"/>
        <v/>
      </c>
      <c r="AD6077" s="111" t="str">
        <f t="shared" si="1712"/>
        <v/>
      </c>
      <c r="AE6077" s="122" t="str">
        <f t="shared" si="1713"/>
        <v/>
      </c>
      <c r="AF6077" s="123" t="str">
        <f t="shared" si="1714"/>
        <v>Qtr 1</v>
      </c>
      <c r="AG6077" s="122" t="str">
        <f t="shared" si="1715"/>
        <v/>
      </c>
      <c r="AI6077" s="124" t="str">
        <f t="shared" si="1716"/>
        <v/>
      </c>
      <c r="AK6077" s="103" t="str">
        <f t="shared" si="1717"/>
        <v/>
      </c>
      <c r="AL6077" s="104" t="str">
        <f t="shared" si="1718"/>
        <v/>
      </c>
      <c r="AN6077" s="37" t="str">
        <f>IF(AK6077="", "", COUNTIF(AK$11:AK$8010, "&lt;"&amp;AK6077)+1+COUNTIF(AK$11:AK6077, AK6077)-1)</f>
        <v/>
      </c>
      <c r="AO6077" s="37" t="str">
        <f>IF(AL6077="", "", COUNTIF(AL$11:AL$8010, "&gt;"&amp;AL6077)+1+COUNTIF(AL$11:AL6077, AL6077)-1)</f>
        <v/>
      </c>
    </row>
    <row r="6078" spans="1:41" x14ac:dyDescent="0.55000000000000004">
      <c r="A6078" s="5"/>
      <c r="B6078" s="284"/>
      <c r="C6078" s="285"/>
      <c r="D6078" s="286"/>
      <c r="E6078" s="287"/>
      <c r="F6078" s="288"/>
      <c r="G6078" s="5"/>
      <c r="J6078" s="7" t="str">
        <f t="shared" si="1701"/>
        <v/>
      </c>
      <c r="K6078" s="48" t="str">
        <f t="shared" si="1702"/>
        <v/>
      </c>
      <c r="L6078" s="48" t="str">
        <f t="shared" si="1703"/>
        <v/>
      </c>
      <c r="M6078" s="49" t="str">
        <f t="shared" si="1704"/>
        <v/>
      </c>
      <c r="U6078" s="103" t="str">
        <f t="shared" si="1705"/>
        <v/>
      </c>
      <c r="V6078" s="77" t="str">
        <f t="shared" si="1706"/>
        <v/>
      </c>
      <c r="W6078" s="37" t="str">
        <f t="shared" si="1707"/>
        <v/>
      </c>
      <c r="X6078" s="7" t="str">
        <f t="shared" si="1708"/>
        <v/>
      </c>
      <c r="Y6078" s="37" t="str">
        <f t="shared" si="1709"/>
        <v/>
      </c>
      <c r="AA6078" s="54" t="str">
        <f t="shared" si="1710"/>
        <v/>
      </c>
      <c r="AC6078" s="121" t="str">
        <f t="shared" si="1711"/>
        <v/>
      </c>
      <c r="AD6078" s="111" t="str">
        <f t="shared" si="1712"/>
        <v/>
      </c>
      <c r="AE6078" s="122" t="str">
        <f t="shared" si="1713"/>
        <v/>
      </c>
      <c r="AF6078" s="123" t="str">
        <f t="shared" si="1714"/>
        <v>Qtr 1</v>
      </c>
      <c r="AG6078" s="122" t="str">
        <f t="shared" si="1715"/>
        <v/>
      </c>
      <c r="AI6078" s="124" t="str">
        <f t="shared" si="1716"/>
        <v/>
      </c>
      <c r="AK6078" s="103" t="str">
        <f t="shared" si="1717"/>
        <v/>
      </c>
      <c r="AL6078" s="104" t="str">
        <f t="shared" si="1718"/>
        <v/>
      </c>
      <c r="AN6078" s="37" t="str">
        <f>IF(AK6078="", "", COUNTIF(AK$11:AK$8010, "&lt;"&amp;AK6078)+1+COUNTIF(AK$11:AK6078, AK6078)-1)</f>
        <v/>
      </c>
      <c r="AO6078" s="37" t="str">
        <f>IF(AL6078="", "", COUNTIF(AL$11:AL$8010, "&gt;"&amp;AL6078)+1+COUNTIF(AL$11:AL6078, AL6078)-1)</f>
        <v/>
      </c>
    </row>
    <row r="6079" spans="1:41" x14ac:dyDescent="0.55000000000000004">
      <c r="A6079" s="5"/>
      <c r="B6079" s="284"/>
      <c r="C6079" s="285"/>
      <c r="D6079" s="286"/>
      <c r="E6079" s="287"/>
      <c r="F6079" s="288"/>
      <c r="G6079" s="5"/>
      <c r="J6079" s="7" t="str">
        <f t="shared" si="1701"/>
        <v/>
      </c>
      <c r="K6079" s="48" t="str">
        <f t="shared" si="1702"/>
        <v/>
      </c>
      <c r="L6079" s="48" t="str">
        <f t="shared" si="1703"/>
        <v/>
      </c>
      <c r="M6079" s="49" t="str">
        <f t="shared" si="1704"/>
        <v/>
      </c>
      <c r="U6079" s="103" t="str">
        <f t="shared" si="1705"/>
        <v/>
      </c>
      <c r="V6079" s="77" t="str">
        <f t="shared" si="1706"/>
        <v/>
      </c>
      <c r="W6079" s="37" t="str">
        <f t="shared" si="1707"/>
        <v/>
      </c>
      <c r="X6079" s="7" t="str">
        <f t="shared" si="1708"/>
        <v/>
      </c>
      <c r="Y6079" s="37" t="str">
        <f t="shared" si="1709"/>
        <v/>
      </c>
      <c r="AA6079" s="54" t="str">
        <f t="shared" si="1710"/>
        <v/>
      </c>
      <c r="AC6079" s="121" t="str">
        <f t="shared" si="1711"/>
        <v/>
      </c>
      <c r="AD6079" s="111" t="str">
        <f t="shared" si="1712"/>
        <v/>
      </c>
      <c r="AE6079" s="122" t="str">
        <f t="shared" si="1713"/>
        <v/>
      </c>
      <c r="AF6079" s="123" t="str">
        <f t="shared" si="1714"/>
        <v>Qtr 1</v>
      </c>
      <c r="AG6079" s="122" t="str">
        <f t="shared" si="1715"/>
        <v/>
      </c>
      <c r="AI6079" s="124" t="str">
        <f t="shared" si="1716"/>
        <v/>
      </c>
      <c r="AK6079" s="103" t="str">
        <f t="shared" si="1717"/>
        <v/>
      </c>
      <c r="AL6079" s="104" t="str">
        <f t="shared" si="1718"/>
        <v/>
      </c>
      <c r="AN6079" s="37" t="str">
        <f>IF(AK6079="", "", COUNTIF(AK$11:AK$8010, "&lt;"&amp;AK6079)+1+COUNTIF(AK$11:AK6079, AK6079)-1)</f>
        <v/>
      </c>
      <c r="AO6079" s="37" t="str">
        <f>IF(AL6079="", "", COUNTIF(AL$11:AL$8010, "&gt;"&amp;AL6079)+1+COUNTIF(AL$11:AL6079, AL6079)-1)</f>
        <v/>
      </c>
    </row>
    <row r="6080" spans="1:41" x14ac:dyDescent="0.55000000000000004">
      <c r="A6080" s="5"/>
      <c r="B6080" s="284"/>
      <c r="C6080" s="285"/>
      <c r="D6080" s="286"/>
      <c r="E6080" s="287"/>
      <c r="F6080" s="288"/>
      <c r="G6080" s="5"/>
      <c r="J6080" s="7" t="str">
        <f t="shared" si="1701"/>
        <v/>
      </c>
      <c r="K6080" s="48" t="str">
        <f t="shared" si="1702"/>
        <v/>
      </c>
      <c r="L6080" s="48" t="str">
        <f t="shared" si="1703"/>
        <v/>
      </c>
      <c r="M6080" s="49" t="str">
        <f t="shared" si="1704"/>
        <v/>
      </c>
      <c r="U6080" s="103" t="str">
        <f t="shared" si="1705"/>
        <v/>
      </c>
      <c r="V6080" s="77" t="str">
        <f t="shared" si="1706"/>
        <v/>
      </c>
      <c r="W6080" s="37" t="str">
        <f t="shared" si="1707"/>
        <v/>
      </c>
      <c r="X6080" s="7" t="str">
        <f t="shared" si="1708"/>
        <v/>
      </c>
      <c r="Y6080" s="37" t="str">
        <f t="shared" si="1709"/>
        <v/>
      </c>
      <c r="AA6080" s="54" t="str">
        <f t="shared" si="1710"/>
        <v/>
      </c>
      <c r="AC6080" s="121" t="str">
        <f t="shared" si="1711"/>
        <v/>
      </c>
      <c r="AD6080" s="111" t="str">
        <f t="shared" si="1712"/>
        <v/>
      </c>
      <c r="AE6080" s="122" t="str">
        <f t="shared" si="1713"/>
        <v/>
      </c>
      <c r="AF6080" s="123" t="str">
        <f t="shared" si="1714"/>
        <v>Qtr 1</v>
      </c>
      <c r="AG6080" s="122" t="str">
        <f t="shared" si="1715"/>
        <v/>
      </c>
      <c r="AI6080" s="124" t="str">
        <f t="shared" si="1716"/>
        <v/>
      </c>
      <c r="AK6080" s="103" t="str">
        <f t="shared" si="1717"/>
        <v/>
      </c>
      <c r="AL6080" s="104" t="str">
        <f t="shared" si="1718"/>
        <v/>
      </c>
      <c r="AN6080" s="37" t="str">
        <f>IF(AK6080="", "", COUNTIF(AK$11:AK$8010, "&lt;"&amp;AK6080)+1+COUNTIF(AK$11:AK6080, AK6080)-1)</f>
        <v/>
      </c>
      <c r="AO6080" s="37" t="str">
        <f>IF(AL6080="", "", COUNTIF(AL$11:AL$8010, "&gt;"&amp;AL6080)+1+COUNTIF(AL$11:AL6080, AL6080)-1)</f>
        <v/>
      </c>
    </row>
    <row r="6081" spans="1:41" x14ac:dyDescent="0.55000000000000004">
      <c r="A6081" s="5"/>
      <c r="B6081" s="284"/>
      <c r="C6081" s="285"/>
      <c r="D6081" s="286"/>
      <c r="E6081" s="287"/>
      <c r="F6081" s="288"/>
      <c r="G6081" s="5"/>
      <c r="J6081" s="7" t="str">
        <f t="shared" si="1701"/>
        <v/>
      </c>
      <c r="K6081" s="48" t="str">
        <f t="shared" si="1702"/>
        <v/>
      </c>
      <c r="L6081" s="48" t="str">
        <f t="shared" si="1703"/>
        <v/>
      </c>
      <c r="M6081" s="49" t="str">
        <f t="shared" si="1704"/>
        <v/>
      </c>
      <c r="U6081" s="103" t="str">
        <f t="shared" si="1705"/>
        <v/>
      </c>
      <c r="V6081" s="77" t="str">
        <f t="shared" si="1706"/>
        <v/>
      </c>
      <c r="W6081" s="37" t="str">
        <f t="shared" si="1707"/>
        <v/>
      </c>
      <c r="X6081" s="7" t="str">
        <f t="shared" si="1708"/>
        <v/>
      </c>
      <c r="Y6081" s="37" t="str">
        <f t="shared" si="1709"/>
        <v/>
      </c>
      <c r="AA6081" s="54" t="str">
        <f t="shared" si="1710"/>
        <v/>
      </c>
      <c r="AC6081" s="121" t="str">
        <f t="shared" si="1711"/>
        <v/>
      </c>
      <c r="AD6081" s="111" t="str">
        <f t="shared" si="1712"/>
        <v/>
      </c>
      <c r="AE6081" s="122" t="str">
        <f t="shared" si="1713"/>
        <v/>
      </c>
      <c r="AF6081" s="123" t="str">
        <f t="shared" si="1714"/>
        <v>Qtr 1</v>
      </c>
      <c r="AG6081" s="122" t="str">
        <f t="shared" si="1715"/>
        <v/>
      </c>
      <c r="AI6081" s="124" t="str">
        <f t="shared" si="1716"/>
        <v/>
      </c>
      <c r="AK6081" s="103" t="str">
        <f t="shared" si="1717"/>
        <v/>
      </c>
      <c r="AL6081" s="104" t="str">
        <f t="shared" si="1718"/>
        <v/>
      </c>
      <c r="AN6081" s="37" t="str">
        <f>IF(AK6081="", "", COUNTIF(AK$11:AK$8010, "&lt;"&amp;AK6081)+1+COUNTIF(AK$11:AK6081, AK6081)-1)</f>
        <v/>
      </c>
      <c r="AO6081" s="37" t="str">
        <f>IF(AL6081="", "", COUNTIF(AL$11:AL$8010, "&gt;"&amp;AL6081)+1+COUNTIF(AL$11:AL6081, AL6081)-1)</f>
        <v/>
      </c>
    </row>
    <row r="6082" spans="1:41" x14ac:dyDescent="0.55000000000000004">
      <c r="A6082" s="5"/>
      <c r="B6082" s="284"/>
      <c r="C6082" s="285"/>
      <c r="D6082" s="286"/>
      <c r="E6082" s="287"/>
      <c r="F6082" s="288"/>
      <c r="G6082" s="5"/>
      <c r="J6082" s="7" t="str">
        <f t="shared" si="1701"/>
        <v/>
      </c>
      <c r="K6082" s="48" t="str">
        <f t="shared" si="1702"/>
        <v/>
      </c>
      <c r="L6082" s="48" t="str">
        <f t="shared" si="1703"/>
        <v/>
      </c>
      <c r="M6082" s="49" t="str">
        <f t="shared" si="1704"/>
        <v/>
      </c>
      <c r="U6082" s="103" t="str">
        <f t="shared" si="1705"/>
        <v/>
      </c>
      <c r="V6082" s="77" t="str">
        <f t="shared" si="1706"/>
        <v/>
      </c>
      <c r="W6082" s="37" t="str">
        <f t="shared" si="1707"/>
        <v/>
      </c>
      <c r="X6082" s="7" t="str">
        <f t="shared" si="1708"/>
        <v/>
      </c>
      <c r="Y6082" s="37" t="str">
        <f t="shared" si="1709"/>
        <v/>
      </c>
      <c r="AA6082" s="54" t="str">
        <f t="shared" si="1710"/>
        <v/>
      </c>
      <c r="AC6082" s="121" t="str">
        <f t="shared" si="1711"/>
        <v/>
      </c>
      <c r="AD6082" s="111" t="str">
        <f t="shared" si="1712"/>
        <v/>
      </c>
      <c r="AE6082" s="122" t="str">
        <f t="shared" si="1713"/>
        <v/>
      </c>
      <c r="AF6082" s="123" t="str">
        <f t="shared" si="1714"/>
        <v>Qtr 1</v>
      </c>
      <c r="AG6082" s="122" t="str">
        <f t="shared" si="1715"/>
        <v/>
      </c>
      <c r="AI6082" s="124" t="str">
        <f t="shared" si="1716"/>
        <v/>
      </c>
      <c r="AK6082" s="103" t="str">
        <f t="shared" si="1717"/>
        <v/>
      </c>
      <c r="AL6082" s="104" t="str">
        <f t="shared" si="1718"/>
        <v/>
      </c>
      <c r="AN6082" s="37" t="str">
        <f>IF(AK6082="", "", COUNTIF(AK$11:AK$8010, "&lt;"&amp;AK6082)+1+COUNTIF(AK$11:AK6082, AK6082)-1)</f>
        <v/>
      </c>
      <c r="AO6082" s="37" t="str">
        <f>IF(AL6082="", "", COUNTIF(AL$11:AL$8010, "&gt;"&amp;AL6082)+1+COUNTIF(AL$11:AL6082, AL6082)-1)</f>
        <v/>
      </c>
    </row>
    <row r="6083" spans="1:41" x14ac:dyDescent="0.55000000000000004">
      <c r="A6083" s="5"/>
      <c r="B6083" s="284"/>
      <c r="C6083" s="285"/>
      <c r="D6083" s="286"/>
      <c r="E6083" s="287"/>
      <c r="F6083" s="288"/>
      <c r="G6083" s="5"/>
      <c r="J6083" s="7" t="str">
        <f t="shared" si="1701"/>
        <v/>
      </c>
      <c r="K6083" s="48" t="str">
        <f t="shared" si="1702"/>
        <v/>
      </c>
      <c r="L6083" s="48" t="str">
        <f t="shared" si="1703"/>
        <v/>
      </c>
      <c r="M6083" s="49" t="str">
        <f t="shared" si="1704"/>
        <v/>
      </c>
      <c r="U6083" s="103" t="str">
        <f t="shared" si="1705"/>
        <v/>
      </c>
      <c r="V6083" s="77" t="str">
        <f t="shared" si="1706"/>
        <v/>
      </c>
      <c r="W6083" s="37" t="str">
        <f t="shared" si="1707"/>
        <v/>
      </c>
      <c r="X6083" s="7" t="str">
        <f t="shared" si="1708"/>
        <v/>
      </c>
      <c r="Y6083" s="37" t="str">
        <f t="shared" si="1709"/>
        <v/>
      </c>
      <c r="AA6083" s="54" t="str">
        <f t="shared" si="1710"/>
        <v/>
      </c>
      <c r="AC6083" s="121" t="str">
        <f t="shared" si="1711"/>
        <v/>
      </c>
      <c r="AD6083" s="111" t="str">
        <f t="shared" si="1712"/>
        <v/>
      </c>
      <c r="AE6083" s="122" t="str">
        <f t="shared" si="1713"/>
        <v/>
      </c>
      <c r="AF6083" s="123" t="str">
        <f t="shared" si="1714"/>
        <v>Qtr 1</v>
      </c>
      <c r="AG6083" s="122" t="str">
        <f t="shared" si="1715"/>
        <v/>
      </c>
      <c r="AI6083" s="124" t="str">
        <f t="shared" si="1716"/>
        <v/>
      </c>
      <c r="AK6083" s="103" t="str">
        <f t="shared" si="1717"/>
        <v/>
      </c>
      <c r="AL6083" s="104" t="str">
        <f t="shared" si="1718"/>
        <v/>
      </c>
      <c r="AN6083" s="37" t="str">
        <f>IF(AK6083="", "", COUNTIF(AK$11:AK$8010, "&lt;"&amp;AK6083)+1+COUNTIF(AK$11:AK6083, AK6083)-1)</f>
        <v/>
      </c>
      <c r="AO6083" s="37" t="str">
        <f>IF(AL6083="", "", COUNTIF(AL$11:AL$8010, "&gt;"&amp;AL6083)+1+COUNTIF(AL$11:AL6083, AL6083)-1)</f>
        <v/>
      </c>
    </row>
    <row r="6084" spans="1:41" x14ac:dyDescent="0.55000000000000004">
      <c r="A6084" s="5"/>
      <c r="B6084" s="284"/>
      <c r="C6084" s="285"/>
      <c r="D6084" s="286"/>
      <c r="E6084" s="287"/>
      <c r="F6084" s="288"/>
      <c r="G6084" s="5"/>
      <c r="J6084" s="7" t="str">
        <f t="shared" si="1701"/>
        <v/>
      </c>
      <c r="K6084" s="48" t="str">
        <f t="shared" si="1702"/>
        <v/>
      </c>
      <c r="L6084" s="48" t="str">
        <f t="shared" si="1703"/>
        <v/>
      </c>
      <c r="M6084" s="49" t="str">
        <f t="shared" si="1704"/>
        <v/>
      </c>
      <c r="U6084" s="103" t="str">
        <f t="shared" si="1705"/>
        <v/>
      </c>
      <c r="V6084" s="77" t="str">
        <f t="shared" si="1706"/>
        <v/>
      </c>
      <c r="W6084" s="37" t="str">
        <f t="shared" si="1707"/>
        <v/>
      </c>
      <c r="X6084" s="7" t="str">
        <f t="shared" si="1708"/>
        <v/>
      </c>
      <c r="Y6084" s="37" t="str">
        <f t="shared" si="1709"/>
        <v/>
      </c>
      <c r="AA6084" s="54" t="str">
        <f t="shared" si="1710"/>
        <v/>
      </c>
      <c r="AC6084" s="121" t="str">
        <f t="shared" si="1711"/>
        <v/>
      </c>
      <c r="AD6084" s="111" t="str">
        <f t="shared" si="1712"/>
        <v/>
      </c>
      <c r="AE6084" s="122" t="str">
        <f t="shared" si="1713"/>
        <v/>
      </c>
      <c r="AF6084" s="123" t="str">
        <f t="shared" si="1714"/>
        <v>Qtr 1</v>
      </c>
      <c r="AG6084" s="122" t="str">
        <f t="shared" si="1715"/>
        <v/>
      </c>
      <c r="AI6084" s="124" t="str">
        <f t="shared" si="1716"/>
        <v/>
      </c>
      <c r="AK6084" s="103" t="str">
        <f t="shared" si="1717"/>
        <v/>
      </c>
      <c r="AL6084" s="104" t="str">
        <f t="shared" si="1718"/>
        <v/>
      </c>
      <c r="AN6084" s="37" t="str">
        <f>IF(AK6084="", "", COUNTIF(AK$11:AK$8010, "&lt;"&amp;AK6084)+1+COUNTIF(AK$11:AK6084, AK6084)-1)</f>
        <v/>
      </c>
      <c r="AO6084" s="37" t="str">
        <f>IF(AL6084="", "", COUNTIF(AL$11:AL$8010, "&gt;"&amp;AL6084)+1+COUNTIF(AL$11:AL6084, AL6084)-1)</f>
        <v/>
      </c>
    </row>
    <row r="6085" spans="1:41" x14ac:dyDescent="0.55000000000000004">
      <c r="A6085" s="5"/>
      <c r="B6085" s="284"/>
      <c r="C6085" s="285"/>
      <c r="D6085" s="286"/>
      <c r="E6085" s="287"/>
      <c r="F6085" s="288"/>
      <c r="G6085" s="5"/>
      <c r="J6085" s="7" t="str">
        <f t="shared" si="1701"/>
        <v/>
      </c>
      <c r="K6085" s="48" t="str">
        <f t="shared" si="1702"/>
        <v/>
      </c>
      <c r="L6085" s="48" t="str">
        <f t="shared" si="1703"/>
        <v/>
      </c>
      <c r="M6085" s="49" t="str">
        <f t="shared" si="1704"/>
        <v/>
      </c>
      <c r="U6085" s="103" t="str">
        <f t="shared" si="1705"/>
        <v/>
      </c>
      <c r="V6085" s="77" t="str">
        <f t="shared" si="1706"/>
        <v/>
      </c>
      <c r="W6085" s="37" t="str">
        <f t="shared" si="1707"/>
        <v/>
      </c>
      <c r="X6085" s="7" t="str">
        <f t="shared" si="1708"/>
        <v/>
      </c>
      <c r="Y6085" s="37" t="str">
        <f t="shared" si="1709"/>
        <v/>
      </c>
      <c r="AA6085" s="54" t="str">
        <f t="shared" si="1710"/>
        <v/>
      </c>
      <c r="AC6085" s="121" t="str">
        <f t="shared" si="1711"/>
        <v/>
      </c>
      <c r="AD6085" s="111" t="str">
        <f t="shared" si="1712"/>
        <v/>
      </c>
      <c r="AE6085" s="122" t="str">
        <f t="shared" si="1713"/>
        <v/>
      </c>
      <c r="AF6085" s="123" t="str">
        <f t="shared" si="1714"/>
        <v>Qtr 1</v>
      </c>
      <c r="AG6085" s="122" t="str">
        <f t="shared" si="1715"/>
        <v/>
      </c>
      <c r="AI6085" s="124" t="str">
        <f t="shared" si="1716"/>
        <v/>
      </c>
      <c r="AK6085" s="103" t="str">
        <f t="shared" si="1717"/>
        <v/>
      </c>
      <c r="AL6085" s="104" t="str">
        <f t="shared" si="1718"/>
        <v/>
      </c>
      <c r="AN6085" s="37" t="str">
        <f>IF(AK6085="", "", COUNTIF(AK$11:AK$8010, "&lt;"&amp;AK6085)+1+COUNTIF(AK$11:AK6085, AK6085)-1)</f>
        <v/>
      </c>
      <c r="AO6085" s="37" t="str">
        <f>IF(AL6085="", "", COUNTIF(AL$11:AL$8010, "&gt;"&amp;AL6085)+1+COUNTIF(AL$11:AL6085, AL6085)-1)</f>
        <v/>
      </c>
    </row>
    <row r="6086" spans="1:41" x14ac:dyDescent="0.55000000000000004">
      <c r="A6086" s="5"/>
      <c r="B6086" s="284"/>
      <c r="C6086" s="285"/>
      <c r="D6086" s="286"/>
      <c r="E6086" s="287"/>
      <c r="F6086" s="288"/>
      <c r="G6086" s="5"/>
      <c r="J6086" s="7" t="str">
        <f t="shared" si="1701"/>
        <v/>
      </c>
      <c r="K6086" s="48" t="str">
        <f t="shared" si="1702"/>
        <v/>
      </c>
      <c r="L6086" s="48" t="str">
        <f t="shared" si="1703"/>
        <v/>
      </c>
      <c r="M6086" s="49" t="str">
        <f t="shared" si="1704"/>
        <v/>
      </c>
      <c r="U6086" s="103" t="str">
        <f t="shared" si="1705"/>
        <v/>
      </c>
      <c r="V6086" s="77" t="str">
        <f t="shared" si="1706"/>
        <v/>
      </c>
      <c r="W6086" s="37" t="str">
        <f t="shared" si="1707"/>
        <v/>
      </c>
      <c r="X6086" s="7" t="str">
        <f t="shared" si="1708"/>
        <v/>
      </c>
      <c r="Y6086" s="37" t="str">
        <f t="shared" si="1709"/>
        <v/>
      </c>
      <c r="AA6086" s="54" t="str">
        <f t="shared" si="1710"/>
        <v/>
      </c>
      <c r="AC6086" s="121" t="str">
        <f t="shared" si="1711"/>
        <v/>
      </c>
      <c r="AD6086" s="111" t="str">
        <f t="shared" si="1712"/>
        <v/>
      </c>
      <c r="AE6086" s="122" t="str">
        <f t="shared" si="1713"/>
        <v/>
      </c>
      <c r="AF6086" s="123" t="str">
        <f t="shared" si="1714"/>
        <v>Qtr 1</v>
      </c>
      <c r="AG6086" s="122" t="str">
        <f t="shared" si="1715"/>
        <v/>
      </c>
      <c r="AI6086" s="124" t="str">
        <f t="shared" si="1716"/>
        <v/>
      </c>
      <c r="AK6086" s="103" t="str">
        <f t="shared" si="1717"/>
        <v/>
      </c>
      <c r="AL6086" s="104" t="str">
        <f t="shared" si="1718"/>
        <v/>
      </c>
      <c r="AN6086" s="37" t="str">
        <f>IF(AK6086="", "", COUNTIF(AK$11:AK$8010, "&lt;"&amp;AK6086)+1+COUNTIF(AK$11:AK6086, AK6086)-1)</f>
        <v/>
      </c>
      <c r="AO6086" s="37" t="str">
        <f>IF(AL6086="", "", COUNTIF(AL$11:AL$8010, "&gt;"&amp;AL6086)+1+COUNTIF(AL$11:AL6086, AL6086)-1)</f>
        <v/>
      </c>
    </row>
    <row r="6087" spans="1:41" x14ac:dyDescent="0.55000000000000004">
      <c r="A6087" s="5"/>
      <c r="B6087" s="284"/>
      <c r="C6087" s="285"/>
      <c r="D6087" s="286"/>
      <c r="E6087" s="287"/>
      <c r="F6087" s="288"/>
      <c r="G6087" s="5"/>
      <c r="J6087" s="7" t="str">
        <f t="shared" si="1701"/>
        <v/>
      </c>
      <c r="K6087" s="48" t="str">
        <f t="shared" si="1702"/>
        <v/>
      </c>
      <c r="L6087" s="48" t="str">
        <f t="shared" si="1703"/>
        <v/>
      </c>
      <c r="M6087" s="49" t="str">
        <f t="shared" si="1704"/>
        <v/>
      </c>
      <c r="U6087" s="103" t="str">
        <f t="shared" si="1705"/>
        <v/>
      </c>
      <c r="V6087" s="77" t="str">
        <f t="shared" si="1706"/>
        <v/>
      </c>
      <c r="W6087" s="37" t="str">
        <f t="shared" si="1707"/>
        <v/>
      </c>
      <c r="X6087" s="7" t="str">
        <f t="shared" si="1708"/>
        <v/>
      </c>
      <c r="Y6087" s="37" t="str">
        <f t="shared" si="1709"/>
        <v/>
      </c>
      <c r="AA6087" s="54" t="str">
        <f t="shared" si="1710"/>
        <v/>
      </c>
      <c r="AC6087" s="121" t="str">
        <f t="shared" si="1711"/>
        <v/>
      </c>
      <c r="AD6087" s="111" t="str">
        <f t="shared" si="1712"/>
        <v/>
      </c>
      <c r="AE6087" s="122" t="str">
        <f t="shared" si="1713"/>
        <v/>
      </c>
      <c r="AF6087" s="123" t="str">
        <f t="shared" si="1714"/>
        <v>Qtr 1</v>
      </c>
      <c r="AG6087" s="122" t="str">
        <f t="shared" si="1715"/>
        <v/>
      </c>
      <c r="AI6087" s="124" t="str">
        <f t="shared" si="1716"/>
        <v/>
      </c>
      <c r="AK6087" s="103" t="str">
        <f t="shared" si="1717"/>
        <v/>
      </c>
      <c r="AL6087" s="104" t="str">
        <f t="shared" si="1718"/>
        <v/>
      </c>
      <c r="AN6087" s="37" t="str">
        <f>IF(AK6087="", "", COUNTIF(AK$11:AK$8010, "&lt;"&amp;AK6087)+1+COUNTIF(AK$11:AK6087, AK6087)-1)</f>
        <v/>
      </c>
      <c r="AO6087" s="37" t="str">
        <f>IF(AL6087="", "", COUNTIF(AL$11:AL$8010, "&gt;"&amp;AL6087)+1+COUNTIF(AL$11:AL6087, AL6087)-1)</f>
        <v/>
      </c>
    </row>
    <row r="6088" spans="1:41" x14ac:dyDescent="0.55000000000000004">
      <c r="A6088" s="5"/>
      <c r="B6088" s="284"/>
      <c r="C6088" s="285"/>
      <c r="D6088" s="286"/>
      <c r="E6088" s="287"/>
      <c r="F6088" s="288"/>
      <c r="G6088" s="5"/>
      <c r="J6088" s="7" t="str">
        <f t="shared" si="1701"/>
        <v/>
      </c>
      <c r="K6088" s="48" t="str">
        <f t="shared" si="1702"/>
        <v/>
      </c>
      <c r="L6088" s="48" t="str">
        <f t="shared" si="1703"/>
        <v/>
      </c>
      <c r="M6088" s="49" t="str">
        <f t="shared" si="1704"/>
        <v/>
      </c>
      <c r="U6088" s="103" t="str">
        <f t="shared" si="1705"/>
        <v/>
      </c>
      <c r="V6088" s="77" t="str">
        <f t="shared" si="1706"/>
        <v/>
      </c>
      <c r="W6088" s="37" t="str">
        <f t="shared" si="1707"/>
        <v/>
      </c>
      <c r="X6088" s="7" t="str">
        <f t="shared" si="1708"/>
        <v/>
      </c>
      <c r="Y6088" s="37" t="str">
        <f t="shared" si="1709"/>
        <v/>
      </c>
      <c r="AA6088" s="54" t="str">
        <f t="shared" si="1710"/>
        <v/>
      </c>
      <c r="AC6088" s="121" t="str">
        <f t="shared" si="1711"/>
        <v/>
      </c>
      <c r="AD6088" s="111" t="str">
        <f t="shared" si="1712"/>
        <v/>
      </c>
      <c r="AE6088" s="122" t="str">
        <f t="shared" si="1713"/>
        <v/>
      </c>
      <c r="AF6088" s="123" t="str">
        <f t="shared" si="1714"/>
        <v>Qtr 1</v>
      </c>
      <c r="AG6088" s="122" t="str">
        <f t="shared" si="1715"/>
        <v/>
      </c>
      <c r="AI6088" s="124" t="str">
        <f t="shared" si="1716"/>
        <v/>
      </c>
      <c r="AK6088" s="103" t="str">
        <f t="shared" si="1717"/>
        <v/>
      </c>
      <c r="AL6088" s="104" t="str">
        <f t="shared" si="1718"/>
        <v/>
      </c>
      <c r="AN6088" s="37" t="str">
        <f>IF(AK6088="", "", COUNTIF(AK$11:AK$8010, "&lt;"&amp;AK6088)+1+COUNTIF(AK$11:AK6088, AK6088)-1)</f>
        <v/>
      </c>
      <c r="AO6088" s="37" t="str">
        <f>IF(AL6088="", "", COUNTIF(AL$11:AL$8010, "&gt;"&amp;AL6088)+1+COUNTIF(AL$11:AL6088, AL6088)-1)</f>
        <v/>
      </c>
    </row>
    <row r="6089" spans="1:41" x14ac:dyDescent="0.55000000000000004">
      <c r="A6089" s="5"/>
      <c r="B6089" s="284"/>
      <c r="C6089" s="285"/>
      <c r="D6089" s="286"/>
      <c r="E6089" s="287"/>
      <c r="F6089" s="288"/>
      <c r="G6089" s="5"/>
      <c r="J6089" s="7" t="str">
        <f t="shared" si="1701"/>
        <v/>
      </c>
      <c r="K6089" s="48" t="str">
        <f t="shared" si="1702"/>
        <v/>
      </c>
      <c r="L6089" s="48" t="str">
        <f t="shared" si="1703"/>
        <v/>
      </c>
      <c r="M6089" s="49" t="str">
        <f t="shared" si="1704"/>
        <v/>
      </c>
      <c r="U6089" s="103" t="str">
        <f t="shared" si="1705"/>
        <v/>
      </c>
      <c r="V6089" s="77" t="str">
        <f t="shared" si="1706"/>
        <v/>
      </c>
      <c r="W6089" s="37" t="str">
        <f t="shared" si="1707"/>
        <v/>
      </c>
      <c r="X6089" s="7" t="str">
        <f t="shared" si="1708"/>
        <v/>
      </c>
      <c r="Y6089" s="37" t="str">
        <f t="shared" si="1709"/>
        <v/>
      </c>
      <c r="AA6089" s="54" t="str">
        <f t="shared" si="1710"/>
        <v/>
      </c>
      <c r="AC6089" s="121" t="str">
        <f t="shared" si="1711"/>
        <v/>
      </c>
      <c r="AD6089" s="111" t="str">
        <f t="shared" si="1712"/>
        <v/>
      </c>
      <c r="AE6089" s="122" t="str">
        <f t="shared" si="1713"/>
        <v/>
      </c>
      <c r="AF6089" s="123" t="str">
        <f t="shared" si="1714"/>
        <v>Qtr 1</v>
      </c>
      <c r="AG6089" s="122" t="str">
        <f t="shared" si="1715"/>
        <v/>
      </c>
      <c r="AI6089" s="124" t="str">
        <f t="shared" si="1716"/>
        <v/>
      </c>
      <c r="AK6089" s="103" t="str">
        <f t="shared" si="1717"/>
        <v/>
      </c>
      <c r="AL6089" s="104" t="str">
        <f t="shared" si="1718"/>
        <v/>
      </c>
      <c r="AN6089" s="37" t="str">
        <f>IF(AK6089="", "", COUNTIF(AK$11:AK$8010, "&lt;"&amp;AK6089)+1+COUNTIF(AK$11:AK6089, AK6089)-1)</f>
        <v/>
      </c>
      <c r="AO6089" s="37" t="str">
        <f>IF(AL6089="", "", COUNTIF(AL$11:AL$8010, "&gt;"&amp;AL6089)+1+COUNTIF(AL$11:AL6089, AL6089)-1)</f>
        <v/>
      </c>
    </row>
    <row r="6090" spans="1:41" x14ac:dyDescent="0.55000000000000004">
      <c r="A6090" s="5"/>
      <c r="B6090" s="284"/>
      <c r="C6090" s="285"/>
      <c r="D6090" s="286"/>
      <c r="E6090" s="287"/>
      <c r="F6090" s="288"/>
      <c r="G6090" s="5"/>
      <c r="J6090" s="7" t="str">
        <f t="shared" si="1701"/>
        <v/>
      </c>
      <c r="K6090" s="48" t="str">
        <f t="shared" si="1702"/>
        <v/>
      </c>
      <c r="L6090" s="48" t="str">
        <f t="shared" si="1703"/>
        <v/>
      </c>
      <c r="M6090" s="49" t="str">
        <f t="shared" si="1704"/>
        <v/>
      </c>
      <c r="U6090" s="103" t="str">
        <f t="shared" si="1705"/>
        <v/>
      </c>
      <c r="V6090" s="77" t="str">
        <f t="shared" si="1706"/>
        <v/>
      </c>
      <c r="W6090" s="37" t="str">
        <f t="shared" si="1707"/>
        <v/>
      </c>
      <c r="X6090" s="7" t="str">
        <f t="shared" si="1708"/>
        <v/>
      </c>
      <c r="Y6090" s="37" t="str">
        <f t="shared" si="1709"/>
        <v/>
      </c>
      <c r="AA6090" s="54" t="str">
        <f t="shared" si="1710"/>
        <v/>
      </c>
      <c r="AC6090" s="121" t="str">
        <f t="shared" si="1711"/>
        <v/>
      </c>
      <c r="AD6090" s="111" t="str">
        <f t="shared" si="1712"/>
        <v/>
      </c>
      <c r="AE6090" s="122" t="str">
        <f t="shared" si="1713"/>
        <v/>
      </c>
      <c r="AF6090" s="123" t="str">
        <f t="shared" si="1714"/>
        <v>Qtr 1</v>
      </c>
      <c r="AG6090" s="122" t="str">
        <f t="shared" si="1715"/>
        <v/>
      </c>
      <c r="AI6090" s="124" t="str">
        <f t="shared" si="1716"/>
        <v/>
      </c>
      <c r="AK6090" s="103" t="str">
        <f t="shared" si="1717"/>
        <v/>
      </c>
      <c r="AL6090" s="104" t="str">
        <f t="shared" si="1718"/>
        <v/>
      </c>
      <c r="AN6090" s="37" t="str">
        <f>IF(AK6090="", "", COUNTIF(AK$11:AK$8010, "&lt;"&amp;AK6090)+1+COUNTIF(AK$11:AK6090, AK6090)-1)</f>
        <v/>
      </c>
      <c r="AO6090" s="37" t="str">
        <f>IF(AL6090="", "", COUNTIF(AL$11:AL$8010, "&gt;"&amp;AL6090)+1+COUNTIF(AL$11:AL6090, AL6090)-1)</f>
        <v/>
      </c>
    </row>
    <row r="6091" spans="1:41" x14ac:dyDescent="0.55000000000000004">
      <c r="A6091" s="5"/>
      <c r="B6091" s="284"/>
      <c r="C6091" s="285"/>
      <c r="D6091" s="286"/>
      <c r="E6091" s="287"/>
      <c r="F6091" s="288"/>
      <c r="G6091" s="5"/>
      <c r="J6091" s="7" t="str">
        <f t="shared" si="1701"/>
        <v/>
      </c>
      <c r="K6091" s="48" t="str">
        <f t="shared" si="1702"/>
        <v/>
      </c>
      <c r="L6091" s="48" t="str">
        <f t="shared" si="1703"/>
        <v/>
      </c>
      <c r="M6091" s="49" t="str">
        <f t="shared" si="1704"/>
        <v/>
      </c>
      <c r="U6091" s="103" t="str">
        <f t="shared" si="1705"/>
        <v/>
      </c>
      <c r="V6091" s="77" t="str">
        <f t="shared" si="1706"/>
        <v/>
      </c>
      <c r="W6091" s="37" t="str">
        <f t="shared" si="1707"/>
        <v/>
      </c>
      <c r="X6091" s="7" t="str">
        <f t="shared" si="1708"/>
        <v/>
      </c>
      <c r="Y6091" s="37" t="str">
        <f t="shared" si="1709"/>
        <v/>
      </c>
      <c r="AA6091" s="54" t="str">
        <f t="shared" si="1710"/>
        <v/>
      </c>
      <c r="AC6091" s="121" t="str">
        <f t="shared" si="1711"/>
        <v/>
      </c>
      <c r="AD6091" s="111" t="str">
        <f t="shared" si="1712"/>
        <v/>
      </c>
      <c r="AE6091" s="122" t="str">
        <f t="shared" si="1713"/>
        <v/>
      </c>
      <c r="AF6091" s="123" t="str">
        <f t="shared" si="1714"/>
        <v>Qtr 1</v>
      </c>
      <c r="AG6091" s="122" t="str">
        <f t="shared" si="1715"/>
        <v/>
      </c>
      <c r="AI6091" s="124" t="str">
        <f t="shared" si="1716"/>
        <v/>
      </c>
      <c r="AK6091" s="103" t="str">
        <f t="shared" si="1717"/>
        <v/>
      </c>
      <c r="AL6091" s="104" t="str">
        <f t="shared" si="1718"/>
        <v/>
      </c>
      <c r="AN6091" s="37" t="str">
        <f>IF(AK6091="", "", COUNTIF(AK$11:AK$8010, "&lt;"&amp;AK6091)+1+COUNTIF(AK$11:AK6091, AK6091)-1)</f>
        <v/>
      </c>
      <c r="AO6091" s="37" t="str">
        <f>IF(AL6091="", "", COUNTIF(AL$11:AL$8010, "&gt;"&amp;AL6091)+1+COUNTIF(AL$11:AL6091, AL6091)-1)</f>
        <v/>
      </c>
    </row>
    <row r="6092" spans="1:41" x14ac:dyDescent="0.55000000000000004">
      <c r="A6092" s="5"/>
      <c r="B6092" s="284"/>
      <c r="C6092" s="285"/>
      <c r="D6092" s="286"/>
      <c r="E6092" s="287"/>
      <c r="F6092" s="288"/>
      <c r="G6092" s="5"/>
      <c r="J6092" s="7" t="str">
        <f t="shared" ref="J6092:J6155" si="1719">IF(B6092="", "", IF(OR(B6092&lt;$O$4, B6092&gt;$O$5), "X", ""))</f>
        <v/>
      </c>
      <c r="K6092" s="48" t="str">
        <f t="shared" ref="K6092:K6155" si="1720">IF(C6092="", "", IF(COUNTIF($O$10:$O$510, C6092)=0, "X", ""))</f>
        <v/>
      </c>
      <c r="L6092" s="48" t="str">
        <f t="shared" ref="L6092:L6155" si="1721">IF(D6092="", "", IF(COUNTIF($Q$10:$Q$15, D6092)=0, "X", ""))</f>
        <v/>
      </c>
      <c r="M6092" s="49" t="str">
        <f t="shared" ref="M6092:M6155" si="1722">IF(E6092="", "", IF(COUNTIF($S$10:$S$20, E6092)=0, "X", ""))</f>
        <v/>
      </c>
      <c r="U6092" s="103" t="str">
        <f t="shared" ref="U6092:U6155" si="1723">IF($Q$4="", "", IF($C6092=$Q$4, IF($E6092&lt;0, $E6092, ""), ""))</f>
        <v/>
      </c>
      <c r="V6092" s="77" t="str">
        <f t="shared" ref="V6092:V6155" si="1724">IF($Q$4="", "", IF($C6092=$Q$4, IF($E6092&gt;0, $E6092, ""), ""))</f>
        <v/>
      </c>
      <c r="W6092" s="37" t="str">
        <f t="shared" ref="W6092:W6155" si="1725">IF($Q$4="", "", IF($C6092=$Q$4, IF($B6092="", "", TEXT($B6092, "mmm yyyy")), ""))</f>
        <v/>
      </c>
      <c r="X6092" s="7" t="str">
        <f t="shared" ref="X6092:X6155" si="1726">IF(OR($Q$4="", $B6092=""), "", IF($C6092=$Q$4, IF(AND($B6092&gt;=$V$2, $B6092&lt;=$W$2), $U$2, IF(AND($B6092&gt;=$V$3, $B6092&lt;=$W$3), $U$3, IF(AND($B6092&gt;=$V$4, $B6092&lt;=$W$4), $U$4, IF(AND($B6092&gt;=$V$5, $B6092&lt;=$W$5), $U$5, "")))), ""))</f>
        <v/>
      </c>
      <c r="Y6092" s="37" t="str">
        <f t="shared" ref="Y6092:Y6155" si="1727">IF($Q$4="", "", IF($C6092=$Q$4, IF($D6092="", "", $D6092), ""))</f>
        <v/>
      </c>
      <c r="AA6092" s="54" t="str">
        <f t="shared" ref="AA6092:AA6155" si="1728">IF(OR($X6092="", $Y6092=""), "", CONCATENATE($Y6092, " - ", $X6092))</f>
        <v/>
      </c>
      <c r="AC6092" s="121" t="str">
        <f t="shared" ref="AC6092:AC6155" si="1729">IF($E6092&lt;0, $E6092, "")</f>
        <v/>
      </c>
      <c r="AD6092" s="111" t="str">
        <f t="shared" ref="AD6092:AD6155" si="1730">IF($E6092&gt;0, $E6092, "")</f>
        <v/>
      </c>
      <c r="AE6092" s="122" t="str">
        <f t="shared" ref="AE6092:AE6155" si="1731">IF($B6092="", "", TEXT($B6092, "mmm yyyy"))</f>
        <v/>
      </c>
      <c r="AF6092" s="123" t="str">
        <f t="shared" ref="AF6092:AF6155" si="1732">IF(AND($B6092&gt;=$V$2, $B6092&lt;=$W$2), $U$2, IF(AND($B6092&gt;=$V$3, $B6092&lt;=$W$3), $U$3, IF(AND($B6092&gt;=$V$4, $B6092&lt;=$W$4), $U$4, IF(AND($B6092&gt;=$V$5, $B6092&lt;=$W$5), $U$5, ""))))</f>
        <v>Qtr 1</v>
      </c>
      <c r="AG6092" s="122" t="str">
        <f t="shared" ref="AG6092:AG6155" si="1733">IF($D6092="", "", $D6092)</f>
        <v/>
      </c>
      <c r="AI6092" s="124" t="str">
        <f t="shared" ref="AI6092:AI6155" si="1734">IF(OR($AF6092="", $AG6092=""), "", CONCATENATE($AG6092, " - ", $AF6092))</f>
        <v/>
      </c>
      <c r="AK6092" s="103" t="str">
        <f t="shared" ref="AK6092:AK6155" si="1735">IF($AK$7="", U6092, IF($AK$7=$X6092, U6092, ""))</f>
        <v/>
      </c>
      <c r="AL6092" s="104" t="str">
        <f t="shared" ref="AL6092:AL6155" si="1736">IF($AK$7="", V6092, IF($AK$7=$X6092, V6092, ""))</f>
        <v/>
      </c>
      <c r="AN6092" s="37" t="str">
        <f>IF(AK6092="", "", COUNTIF(AK$11:AK$8010, "&lt;"&amp;AK6092)+1+COUNTIF(AK$11:AK6092, AK6092)-1)</f>
        <v/>
      </c>
      <c r="AO6092" s="37" t="str">
        <f>IF(AL6092="", "", COUNTIF(AL$11:AL$8010, "&gt;"&amp;AL6092)+1+COUNTIF(AL$11:AL6092, AL6092)-1)</f>
        <v/>
      </c>
    </row>
    <row r="6093" spans="1:41" x14ac:dyDescent="0.55000000000000004">
      <c r="A6093" s="5"/>
      <c r="B6093" s="284"/>
      <c r="C6093" s="285"/>
      <c r="D6093" s="286"/>
      <c r="E6093" s="287"/>
      <c r="F6093" s="288"/>
      <c r="G6093" s="5"/>
      <c r="J6093" s="7" t="str">
        <f t="shared" si="1719"/>
        <v/>
      </c>
      <c r="K6093" s="48" t="str">
        <f t="shared" si="1720"/>
        <v/>
      </c>
      <c r="L6093" s="48" t="str">
        <f t="shared" si="1721"/>
        <v/>
      </c>
      <c r="M6093" s="49" t="str">
        <f t="shared" si="1722"/>
        <v/>
      </c>
      <c r="U6093" s="103" t="str">
        <f t="shared" si="1723"/>
        <v/>
      </c>
      <c r="V6093" s="77" t="str">
        <f t="shared" si="1724"/>
        <v/>
      </c>
      <c r="W6093" s="37" t="str">
        <f t="shared" si="1725"/>
        <v/>
      </c>
      <c r="X6093" s="7" t="str">
        <f t="shared" si="1726"/>
        <v/>
      </c>
      <c r="Y6093" s="37" t="str">
        <f t="shared" si="1727"/>
        <v/>
      </c>
      <c r="AA6093" s="54" t="str">
        <f t="shared" si="1728"/>
        <v/>
      </c>
      <c r="AC6093" s="121" t="str">
        <f t="shared" si="1729"/>
        <v/>
      </c>
      <c r="AD6093" s="111" t="str">
        <f t="shared" si="1730"/>
        <v/>
      </c>
      <c r="AE6093" s="122" t="str">
        <f t="shared" si="1731"/>
        <v/>
      </c>
      <c r="AF6093" s="123" t="str">
        <f t="shared" si="1732"/>
        <v>Qtr 1</v>
      </c>
      <c r="AG6093" s="122" t="str">
        <f t="shared" si="1733"/>
        <v/>
      </c>
      <c r="AI6093" s="124" t="str">
        <f t="shared" si="1734"/>
        <v/>
      </c>
      <c r="AK6093" s="103" t="str">
        <f t="shared" si="1735"/>
        <v/>
      </c>
      <c r="AL6093" s="104" t="str">
        <f t="shared" si="1736"/>
        <v/>
      </c>
      <c r="AN6093" s="37" t="str">
        <f>IF(AK6093="", "", COUNTIF(AK$11:AK$8010, "&lt;"&amp;AK6093)+1+COUNTIF(AK$11:AK6093, AK6093)-1)</f>
        <v/>
      </c>
      <c r="AO6093" s="37" t="str">
        <f>IF(AL6093="", "", COUNTIF(AL$11:AL$8010, "&gt;"&amp;AL6093)+1+COUNTIF(AL$11:AL6093, AL6093)-1)</f>
        <v/>
      </c>
    </row>
    <row r="6094" spans="1:41" x14ac:dyDescent="0.55000000000000004">
      <c r="A6094" s="5"/>
      <c r="B6094" s="284"/>
      <c r="C6094" s="285"/>
      <c r="D6094" s="286"/>
      <c r="E6094" s="287"/>
      <c r="F6094" s="288"/>
      <c r="G6094" s="5"/>
      <c r="J6094" s="7" t="str">
        <f t="shared" si="1719"/>
        <v/>
      </c>
      <c r="K6094" s="48" t="str">
        <f t="shared" si="1720"/>
        <v/>
      </c>
      <c r="L6094" s="48" t="str">
        <f t="shared" si="1721"/>
        <v/>
      </c>
      <c r="M6094" s="49" t="str">
        <f t="shared" si="1722"/>
        <v/>
      </c>
      <c r="U6094" s="103" t="str">
        <f t="shared" si="1723"/>
        <v/>
      </c>
      <c r="V6094" s="77" t="str">
        <f t="shared" si="1724"/>
        <v/>
      </c>
      <c r="W6094" s="37" t="str">
        <f t="shared" si="1725"/>
        <v/>
      </c>
      <c r="X6094" s="7" t="str">
        <f t="shared" si="1726"/>
        <v/>
      </c>
      <c r="Y6094" s="37" t="str">
        <f t="shared" si="1727"/>
        <v/>
      </c>
      <c r="AA6094" s="54" t="str">
        <f t="shared" si="1728"/>
        <v/>
      </c>
      <c r="AC6094" s="121" t="str">
        <f t="shared" si="1729"/>
        <v/>
      </c>
      <c r="AD6094" s="111" t="str">
        <f t="shared" si="1730"/>
        <v/>
      </c>
      <c r="AE6094" s="122" t="str">
        <f t="shared" si="1731"/>
        <v/>
      </c>
      <c r="AF6094" s="123" t="str">
        <f t="shared" si="1732"/>
        <v>Qtr 1</v>
      </c>
      <c r="AG6094" s="122" t="str">
        <f t="shared" si="1733"/>
        <v/>
      </c>
      <c r="AI6094" s="124" t="str">
        <f t="shared" si="1734"/>
        <v/>
      </c>
      <c r="AK6094" s="103" t="str">
        <f t="shared" si="1735"/>
        <v/>
      </c>
      <c r="AL6094" s="104" t="str">
        <f t="shared" si="1736"/>
        <v/>
      </c>
      <c r="AN6094" s="37" t="str">
        <f>IF(AK6094="", "", COUNTIF(AK$11:AK$8010, "&lt;"&amp;AK6094)+1+COUNTIF(AK$11:AK6094, AK6094)-1)</f>
        <v/>
      </c>
      <c r="AO6094" s="37" t="str">
        <f>IF(AL6094="", "", COUNTIF(AL$11:AL$8010, "&gt;"&amp;AL6094)+1+COUNTIF(AL$11:AL6094, AL6094)-1)</f>
        <v/>
      </c>
    </row>
    <row r="6095" spans="1:41" x14ac:dyDescent="0.55000000000000004">
      <c r="A6095" s="5"/>
      <c r="B6095" s="284"/>
      <c r="C6095" s="285"/>
      <c r="D6095" s="286"/>
      <c r="E6095" s="287"/>
      <c r="F6095" s="288"/>
      <c r="G6095" s="5"/>
      <c r="J6095" s="7" t="str">
        <f t="shared" si="1719"/>
        <v/>
      </c>
      <c r="K6095" s="48" t="str">
        <f t="shared" si="1720"/>
        <v/>
      </c>
      <c r="L6095" s="48" t="str">
        <f t="shared" si="1721"/>
        <v/>
      </c>
      <c r="M6095" s="49" t="str">
        <f t="shared" si="1722"/>
        <v/>
      </c>
      <c r="U6095" s="103" t="str">
        <f t="shared" si="1723"/>
        <v/>
      </c>
      <c r="V6095" s="77" t="str">
        <f t="shared" si="1724"/>
        <v/>
      </c>
      <c r="W6095" s="37" t="str">
        <f t="shared" si="1725"/>
        <v/>
      </c>
      <c r="X6095" s="7" t="str">
        <f t="shared" si="1726"/>
        <v/>
      </c>
      <c r="Y6095" s="37" t="str">
        <f t="shared" si="1727"/>
        <v/>
      </c>
      <c r="AA6095" s="54" t="str">
        <f t="shared" si="1728"/>
        <v/>
      </c>
      <c r="AC6095" s="121" t="str">
        <f t="shared" si="1729"/>
        <v/>
      </c>
      <c r="AD6095" s="111" t="str">
        <f t="shared" si="1730"/>
        <v/>
      </c>
      <c r="AE6095" s="122" t="str">
        <f t="shared" si="1731"/>
        <v/>
      </c>
      <c r="AF6095" s="123" t="str">
        <f t="shared" si="1732"/>
        <v>Qtr 1</v>
      </c>
      <c r="AG6095" s="122" t="str">
        <f t="shared" si="1733"/>
        <v/>
      </c>
      <c r="AI6095" s="124" t="str">
        <f t="shared" si="1734"/>
        <v/>
      </c>
      <c r="AK6095" s="103" t="str">
        <f t="shared" si="1735"/>
        <v/>
      </c>
      <c r="AL6095" s="104" t="str">
        <f t="shared" si="1736"/>
        <v/>
      </c>
      <c r="AN6095" s="37" t="str">
        <f>IF(AK6095="", "", COUNTIF(AK$11:AK$8010, "&lt;"&amp;AK6095)+1+COUNTIF(AK$11:AK6095, AK6095)-1)</f>
        <v/>
      </c>
      <c r="AO6095" s="37" t="str">
        <f>IF(AL6095="", "", COUNTIF(AL$11:AL$8010, "&gt;"&amp;AL6095)+1+COUNTIF(AL$11:AL6095, AL6095)-1)</f>
        <v/>
      </c>
    </row>
    <row r="6096" spans="1:41" x14ac:dyDescent="0.55000000000000004">
      <c r="A6096" s="5"/>
      <c r="B6096" s="284"/>
      <c r="C6096" s="285"/>
      <c r="D6096" s="286"/>
      <c r="E6096" s="287"/>
      <c r="F6096" s="288"/>
      <c r="G6096" s="5"/>
      <c r="J6096" s="7" t="str">
        <f t="shared" si="1719"/>
        <v/>
      </c>
      <c r="K6096" s="48" t="str">
        <f t="shared" si="1720"/>
        <v/>
      </c>
      <c r="L6096" s="48" t="str">
        <f t="shared" si="1721"/>
        <v/>
      </c>
      <c r="M6096" s="49" t="str">
        <f t="shared" si="1722"/>
        <v/>
      </c>
      <c r="U6096" s="103" t="str">
        <f t="shared" si="1723"/>
        <v/>
      </c>
      <c r="V6096" s="77" t="str">
        <f t="shared" si="1724"/>
        <v/>
      </c>
      <c r="W6096" s="37" t="str">
        <f t="shared" si="1725"/>
        <v/>
      </c>
      <c r="X6096" s="7" t="str">
        <f t="shared" si="1726"/>
        <v/>
      </c>
      <c r="Y6096" s="37" t="str">
        <f t="shared" si="1727"/>
        <v/>
      </c>
      <c r="AA6096" s="54" t="str">
        <f t="shared" si="1728"/>
        <v/>
      </c>
      <c r="AC6096" s="121" t="str">
        <f t="shared" si="1729"/>
        <v/>
      </c>
      <c r="AD6096" s="111" t="str">
        <f t="shared" si="1730"/>
        <v/>
      </c>
      <c r="AE6096" s="122" t="str">
        <f t="shared" si="1731"/>
        <v/>
      </c>
      <c r="AF6096" s="123" t="str">
        <f t="shared" si="1732"/>
        <v>Qtr 1</v>
      </c>
      <c r="AG6096" s="122" t="str">
        <f t="shared" si="1733"/>
        <v/>
      </c>
      <c r="AI6096" s="124" t="str">
        <f t="shared" si="1734"/>
        <v/>
      </c>
      <c r="AK6096" s="103" t="str">
        <f t="shared" si="1735"/>
        <v/>
      </c>
      <c r="AL6096" s="104" t="str">
        <f t="shared" si="1736"/>
        <v/>
      </c>
      <c r="AN6096" s="37" t="str">
        <f>IF(AK6096="", "", COUNTIF(AK$11:AK$8010, "&lt;"&amp;AK6096)+1+COUNTIF(AK$11:AK6096, AK6096)-1)</f>
        <v/>
      </c>
      <c r="AO6096" s="37" t="str">
        <f>IF(AL6096="", "", COUNTIF(AL$11:AL$8010, "&gt;"&amp;AL6096)+1+COUNTIF(AL$11:AL6096, AL6096)-1)</f>
        <v/>
      </c>
    </row>
    <row r="6097" spans="1:41" x14ac:dyDescent="0.55000000000000004">
      <c r="A6097" s="5"/>
      <c r="B6097" s="284"/>
      <c r="C6097" s="285"/>
      <c r="D6097" s="286"/>
      <c r="E6097" s="287"/>
      <c r="F6097" s="288"/>
      <c r="G6097" s="5"/>
      <c r="J6097" s="7" t="str">
        <f t="shared" si="1719"/>
        <v/>
      </c>
      <c r="K6097" s="48" t="str">
        <f t="shared" si="1720"/>
        <v/>
      </c>
      <c r="L6097" s="48" t="str">
        <f t="shared" si="1721"/>
        <v/>
      </c>
      <c r="M6097" s="49" t="str">
        <f t="shared" si="1722"/>
        <v/>
      </c>
      <c r="U6097" s="103" t="str">
        <f t="shared" si="1723"/>
        <v/>
      </c>
      <c r="V6097" s="77" t="str">
        <f t="shared" si="1724"/>
        <v/>
      </c>
      <c r="W6097" s="37" t="str">
        <f t="shared" si="1725"/>
        <v/>
      </c>
      <c r="X6097" s="7" t="str">
        <f t="shared" si="1726"/>
        <v/>
      </c>
      <c r="Y6097" s="37" t="str">
        <f t="shared" si="1727"/>
        <v/>
      </c>
      <c r="AA6097" s="54" t="str">
        <f t="shared" si="1728"/>
        <v/>
      </c>
      <c r="AC6097" s="121" t="str">
        <f t="shared" si="1729"/>
        <v/>
      </c>
      <c r="AD6097" s="111" t="str">
        <f t="shared" si="1730"/>
        <v/>
      </c>
      <c r="AE6097" s="122" t="str">
        <f t="shared" si="1731"/>
        <v/>
      </c>
      <c r="AF6097" s="123" t="str">
        <f t="shared" si="1732"/>
        <v>Qtr 1</v>
      </c>
      <c r="AG6097" s="122" t="str">
        <f t="shared" si="1733"/>
        <v/>
      </c>
      <c r="AI6097" s="124" t="str">
        <f t="shared" si="1734"/>
        <v/>
      </c>
      <c r="AK6097" s="103" t="str">
        <f t="shared" si="1735"/>
        <v/>
      </c>
      <c r="AL6097" s="104" t="str">
        <f t="shared" si="1736"/>
        <v/>
      </c>
      <c r="AN6097" s="37" t="str">
        <f>IF(AK6097="", "", COUNTIF(AK$11:AK$8010, "&lt;"&amp;AK6097)+1+COUNTIF(AK$11:AK6097, AK6097)-1)</f>
        <v/>
      </c>
      <c r="AO6097" s="37" t="str">
        <f>IF(AL6097="", "", COUNTIF(AL$11:AL$8010, "&gt;"&amp;AL6097)+1+COUNTIF(AL$11:AL6097, AL6097)-1)</f>
        <v/>
      </c>
    </row>
    <row r="6098" spans="1:41" x14ac:dyDescent="0.55000000000000004">
      <c r="A6098" s="5"/>
      <c r="B6098" s="284"/>
      <c r="C6098" s="285"/>
      <c r="D6098" s="286"/>
      <c r="E6098" s="287"/>
      <c r="F6098" s="288"/>
      <c r="G6098" s="5"/>
      <c r="J6098" s="7" t="str">
        <f t="shared" si="1719"/>
        <v/>
      </c>
      <c r="K6098" s="48" t="str">
        <f t="shared" si="1720"/>
        <v/>
      </c>
      <c r="L6098" s="48" t="str">
        <f t="shared" si="1721"/>
        <v/>
      </c>
      <c r="M6098" s="49" t="str">
        <f t="shared" si="1722"/>
        <v/>
      </c>
      <c r="U6098" s="103" t="str">
        <f t="shared" si="1723"/>
        <v/>
      </c>
      <c r="V6098" s="77" t="str">
        <f t="shared" si="1724"/>
        <v/>
      </c>
      <c r="W6098" s="37" t="str">
        <f t="shared" si="1725"/>
        <v/>
      </c>
      <c r="X6098" s="7" t="str">
        <f t="shared" si="1726"/>
        <v/>
      </c>
      <c r="Y6098" s="37" t="str">
        <f t="shared" si="1727"/>
        <v/>
      </c>
      <c r="AA6098" s="54" t="str">
        <f t="shared" si="1728"/>
        <v/>
      </c>
      <c r="AC6098" s="121" t="str">
        <f t="shared" si="1729"/>
        <v/>
      </c>
      <c r="AD6098" s="111" t="str">
        <f t="shared" si="1730"/>
        <v/>
      </c>
      <c r="AE6098" s="122" t="str">
        <f t="shared" si="1731"/>
        <v/>
      </c>
      <c r="AF6098" s="123" t="str">
        <f t="shared" si="1732"/>
        <v>Qtr 1</v>
      </c>
      <c r="AG6098" s="122" t="str">
        <f t="shared" si="1733"/>
        <v/>
      </c>
      <c r="AI6098" s="124" t="str">
        <f t="shared" si="1734"/>
        <v/>
      </c>
      <c r="AK6098" s="103" t="str">
        <f t="shared" si="1735"/>
        <v/>
      </c>
      <c r="AL6098" s="104" t="str">
        <f t="shared" si="1736"/>
        <v/>
      </c>
      <c r="AN6098" s="37" t="str">
        <f>IF(AK6098="", "", COUNTIF(AK$11:AK$8010, "&lt;"&amp;AK6098)+1+COUNTIF(AK$11:AK6098, AK6098)-1)</f>
        <v/>
      </c>
      <c r="AO6098" s="37" t="str">
        <f>IF(AL6098="", "", COUNTIF(AL$11:AL$8010, "&gt;"&amp;AL6098)+1+COUNTIF(AL$11:AL6098, AL6098)-1)</f>
        <v/>
      </c>
    </row>
    <row r="6099" spans="1:41" x14ac:dyDescent="0.55000000000000004">
      <c r="A6099" s="5"/>
      <c r="B6099" s="284"/>
      <c r="C6099" s="285"/>
      <c r="D6099" s="286"/>
      <c r="E6099" s="287"/>
      <c r="F6099" s="288"/>
      <c r="G6099" s="5"/>
      <c r="J6099" s="7" t="str">
        <f t="shared" si="1719"/>
        <v/>
      </c>
      <c r="K6099" s="48" t="str">
        <f t="shared" si="1720"/>
        <v/>
      </c>
      <c r="L6099" s="48" t="str">
        <f t="shared" si="1721"/>
        <v/>
      </c>
      <c r="M6099" s="49" t="str">
        <f t="shared" si="1722"/>
        <v/>
      </c>
      <c r="U6099" s="103" t="str">
        <f t="shared" si="1723"/>
        <v/>
      </c>
      <c r="V6099" s="77" t="str">
        <f t="shared" si="1724"/>
        <v/>
      </c>
      <c r="W6099" s="37" t="str">
        <f t="shared" si="1725"/>
        <v/>
      </c>
      <c r="X6099" s="7" t="str">
        <f t="shared" si="1726"/>
        <v/>
      </c>
      <c r="Y6099" s="37" t="str">
        <f t="shared" si="1727"/>
        <v/>
      </c>
      <c r="AA6099" s="54" t="str">
        <f t="shared" si="1728"/>
        <v/>
      </c>
      <c r="AC6099" s="121" t="str">
        <f t="shared" si="1729"/>
        <v/>
      </c>
      <c r="AD6099" s="111" t="str">
        <f t="shared" si="1730"/>
        <v/>
      </c>
      <c r="AE6099" s="122" t="str">
        <f t="shared" si="1731"/>
        <v/>
      </c>
      <c r="AF6099" s="123" t="str">
        <f t="shared" si="1732"/>
        <v>Qtr 1</v>
      </c>
      <c r="AG6099" s="122" t="str">
        <f t="shared" si="1733"/>
        <v/>
      </c>
      <c r="AI6099" s="124" t="str">
        <f t="shared" si="1734"/>
        <v/>
      </c>
      <c r="AK6099" s="103" t="str">
        <f t="shared" si="1735"/>
        <v/>
      </c>
      <c r="AL6099" s="104" t="str">
        <f t="shared" si="1736"/>
        <v/>
      </c>
      <c r="AN6099" s="37" t="str">
        <f>IF(AK6099="", "", COUNTIF(AK$11:AK$8010, "&lt;"&amp;AK6099)+1+COUNTIF(AK$11:AK6099, AK6099)-1)</f>
        <v/>
      </c>
      <c r="AO6099" s="37" t="str">
        <f>IF(AL6099="", "", COUNTIF(AL$11:AL$8010, "&gt;"&amp;AL6099)+1+COUNTIF(AL$11:AL6099, AL6099)-1)</f>
        <v/>
      </c>
    </row>
    <row r="6100" spans="1:41" x14ac:dyDescent="0.55000000000000004">
      <c r="A6100" s="5"/>
      <c r="B6100" s="284"/>
      <c r="C6100" s="285"/>
      <c r="D6100" s="286"/>
      <c r="E6100" s="287"/>
      <c r="F6100" s="288"/>
      <c r="G6100" s="5"/>
      <c r="J6100" s="7" t="str">
        <f t="shared" si="1719"/>
        <v/>
      </c>
      <c r="K6100" s="48" t="str">
        <f t="shared" si="1720"/>
        <v/>
      </c>
      <c r="L6100" s="48" t="str">
        <f t="shared" si="1721"/>
        <v/>
      </c>
      <c r="M6100" s="49" t="str">
        <f t="shared" si="1722"/>
        <v/>
      </c>
      <c r="U6100" s="103" t="str">
        <f t="shared" si="1723"/>
        <v/>
      </c>
      <c r="V6100" s="77" t="str">
        <f t="shared" si="1724"/>
        <v/>
      </c>
      <c r="W6100" s="37" t="str">
        <f t="shared" si="1725"/>
        <v/>
      </c>
      <c r="X6100" s="7" t="str">
        <f t="shared" si="1726"/>
        <v/>
      </c>
      <c r="Y6100" s="37" t="str">
        <f t="shared" si="1727"/>
        <v/>
      </c>
      <c r="AA6100" s="54" t="str">
        <f t="shared" si="1728"/>
        <v/>
      </c>
      <c r="AC6100" s="121" t="str">
        <f t="shared" si="1729"/>
        <v/>
      </c>
      <c r="AD6100" s="111" t="str">
        <f t="shared" si="1730"/>
        <v/>
      </c>
      <c r="AE6100" s="122" t="str">
        <f t="shared" si="1731"/>
        <v/>
      </c>
      <c r="AF6100" s="123" t="str">
        <f t="shared" si="1732"/>
        <v>Qtr 1</v>
      </c>
      <c r="AG6100" s="122" t="str">
        <f t="shared" si="1733"/>
        <v/>
      </c>
      <c r="AI6100" s="124" t="str">
        <f t="shared" si="1734"/>
        <v/>
      </c>
      <c r="AK6100" s="103" t="str">
        <f t="shared" si="1735"/>
        <v/>
      </c>
      <c r="AL6100" s="104" t="str">
        <f t="shared" si="1736"/>
        <v/>
      </c>
      <c r="AN6100" s="37" t="str">
        <f>IF(AK6100="", "", COUNTIF(AK$11:AK$8010, "&lt;"&amp;AK6100)+1+COUNTIF(AK$11:AK6100, AK6100)-1)</f>
        <v/>
      </c>
      <c r="AO6100" s="37" t="str">
        <f>IF(AL6100="", "", COUNTIF(AL$11:AL$8010, "&gt;"&amp;AL6100)+1+COUNTIF(AL$11:AL6100, AL6100)-1)</f>
        <v/>
      </c>
    </row>
    <row r="6101" spans="1:41" x14ac:dyDescent="0.55000000000000004">
      <c r="A6101" s="5"/>
      <c r="B6101" s="284"/>
      <c r="C6101" s="285"/>
      <c r="D6101" s="286"/>
      <c r="E6101" s="287"/>
      <c r="F6101" s="288"/>
      <c r="G6101" s="5"/>
      <c r="J6101" s="7" t="str">
        <f t="shared" si="1719"/>
        <v/>
      </c>
      <c r="K6101" s="48" t="str">
        <f t="shared" si="1720"/>
        <v/>
      </c>
      <c r="L6101" s="48" t="str">
        <f t="shared" si="1721"/>
        <v/>
      </c>
      <c r="M6101" s="49" t="str">
        <f t="shared" si="1722"/>
        <v/>
      </c>
      <c r="U6101" s="103" t="str">
        <f t="shared" si="1723"/>
        <v/>
      </c>
      <c r="V6101" s="77" t="str">
        <f t="shared" si="1724"/>
        <v/>
      </c>
      <c r="W6101" s="37" t="str">
        <f t="shared" si="1725"/>
        <v/>
      </c>
      <c r="X6101" s="7" t="str">
        <f t="shared" si="1726"/>
        <v/>
      </c>
      <c r="Y6101" s="37" t="str">
        <f t="shared" si="1727"/>
        <v/>
      </c>
      <c r="AA6101" s="54" t="str">
        <f t="shared" si="1728"/>
        <v/>
      </c>
      <c r="AC6101" s="121" t="str">
        <f t="shared" si="1729"/>
        <v/>
      </c>
      <c r="AD6101" s="111" t="str">
        <f t="shared" si="1730"/>
        <v/>
      </c>
      <c r="AE6101" s="122" t="str">
        <f t="shared" si="1731"/>
        <v/>
      </c>
      <c r="AF6101" s="123" t="str">
        <f t="shared" si="1732"/>
        <v>Qtr 1</v>
      </c>
      <c r="AG6101" s="122" t="str">
        <f t="shared" si="1733"/>
        <v/>
      </c>
      <c r="AI6101" s="124" t="str">
        <f t="shared" si="1734"/>
        <v/>
      </c>
      <c r="AK6101" s="103" t="str">
        <f t="shared" si="1735"/>
        <v/>
      </c>
      <c r="AL6101" s="104" t="str">
        <f t="shared" si="1736"/>
        <v/>
      </c>
      <c r="AN6101" s="37" t="str">
        <f>IF(AK6101="", "", COUNTIF(AK$11:AK$8010, "&lt;"&amp;AK6101)+1+COUNTIF(AK$11:AK6101, AK6101)-1)</f>
        <v/>
      </c>
      <c r="AO6101" s="37" t="str">
        <f>IF(AL6101="", "", COUNTIF(AL$11:AL$8010, "&gt;"&amp;AL6101)+1+COUNTIF(AL$11:AL6101, AL6101)-1)</f>
        <v/>
      </c>
    </row>
    <row r="6102" spans="1:41" x14ac:dyDescent="0.55000000000000004">
      <c r="A6102" s="5"/>
      <c r="B6102" s="284"/>
      <c r="C6102" s="285"/>
      <c r="D6102" s="286"/>
      <c r="E6102" s="287"/>
      <c r="F6102" s="288"/>
      <c r="G6102" s="5"/>
      <c r="J6102" s="7" t="str">
        <f t="shared" si="1719"/>
        <v/>
      </c>
      <c r="K6102" s="48" t="str">
        <f t="shared" si="1720"/>
        <v/>
      </c>
      <c r="L6102" s="48" t="str">
        <f t="shared" si="1721"/>
        <v/>
      </c>
      <c r="M6102" s="49" t="str">
        <f t="shared" si="1722"/>
        <v/>
      </c>
      <c r="U6102" s="103" t="str">
        <f t="shared" si="1723"/>
        <v/>
      </c>
      <c r="V6102" s="77" t="str">
        <f t="shared" si="1724"/>
        <v/>
      </c>
      <c r="W6102" s="37" t="str">
        <f t="shared" si="1725"/>
        <v/>
      </c>
      <c r="X6102" s="7" t="str">
        <f t="shared" si="1726"/>
        <v/>
      </c>
      <c r="Y6102" s="37" t="str">
        <f t="shared" si="1727"/>
        <v/>
      </c>
      <c r="AA6102" s="54" t="str">
        <f t="shared" si="1728"/>
        <v/>
      </c>
      <c r="AC6102" s="121" t="str">
        <f t="shared" si="1729"/>
        <v/>
      </c>
      <c r="AD6102" s="111" t="str">
        <f t="shared" si="1730"/>
        <v/>
      </c>
      <c r="AE6102" s="122" t="str">
        <f t="shared" si="1731"/>
        <v/>
      </c>
      <c r="AF6102" s="123" t="str">
        <f t="shared" si="1732"/>
        <v>Qtr 1</v>
      </c>
      <c r="AG6102" s="122" t="str">
        <f t="shared" si="1733"/>
        <v/>
      </c>
      <c r="AI6102" s="124" t="str">
        <f t="shared" si="1734"/>
        <v/>
      </c>
      <c r="AK6102" s="103" t="str">
        <f t="shared" si="1735"/>
        <v/>
      </c>
      <c r="AL6102" s="104" t="str">
        <f t="shared" si="1736"/>
        <v/>
      </c>
      <c r="AN6102" s="37" t="str">
        <f>IF(AK6102="", "", COUNTIF(AK$11:AK$8010, "&lt;"&amp;AK6102)+1+COUNTIF(AK$11:AK6102, AK6102)-1)</f>
        <v/>
      </c>
      <c r="AO6102" s="37" t="str">
        <f>IF(AL6102="", "", COUNTIF(AL$11:AL$8010, "&gt;"&amp;AL6102)+1+COUNTIF(AL$11:AL6102, AL6102)-1)</f>
        <v/>
      </c>
    </row>
    <row r="6103" spans="1:41" x14ac:dyDescent="0.55000000000000004">
      <c r="A6103" s="5"/>
      <c r="B6103" s="284"/>
      <c r="C6103" s="285"/>
      <c r="D6103" s="286"/>
      <c r="E6103" s="287"/>
      <c r="F6103" s="288"/>
      <c r="G6103" s="5"/>
      <c r="J6103" s="7" t="str">
        <f t="shared" si="1719"/>
        <v/>
      </c>
      <c r="K6103" s="48" t="str">
        <f t="shared" si="1720"/>
        <v/>
      </c>
      <c r="L6103" s="48" t="str">
        <f t="shared" si="1721"/>
        <v/>
      </c>
      <c r="M6103" s="49" t="str">
        <f t="shared" si="1722"/>
        <v/>
      </c>
      <c r="U6103" s="103" t="str">
        <f t="shared" si="1723"/>
        <v/>
      </c>
      <c r="V6103" s="77" t="str">
        <f t="shared" si="1724"/>
        <v/>
      </c>
      <c r="W6103" s="37" t="str">
        <f t="shared" si="1725"/>
        <v/>
      </c>
      <c r="X6103" s="7" t="str">
        <f t="shared" si="1726"/>
        <v/>
      </c>
      <c r="Y6103" s="37" t="str">
        <f t="shared" si="1727"/>
        <v/>
      </c>
      <c r="AA6103" s="54" t="str">
        <f t="shared" si="1728"/>
        <v/>
      </c>
      <c r="AC6103" s="121" t="str">
        <f t="shared" si="1729"/>
        <v/>
      </c>
      <c r="AD6103" s="111" t="str">
        <f t="shared" si="1730"/>
        <v/>
      </c>
      <c r="AE6103" s="122" t="str">
        <f t="shared" si="1731"/>
        <v/>
      </c>
      <c r="AF6103" s="123" t="str">
        <f t="shared" si="1732"/>
        <v>Qtr 1</v>
      </c>
      <c r="AG6103" s="122" t="str">
        <f t="shared" si="1733"/>
        <v/>
      </c>
      <c r="AI6103" s="124" t="str">
        <f t="shared" si="1734"/>
        <v/>
      </c>
      <c r="AK6103" s="103" t="str">
        <f t="shared" si="1735"/>
        <v/>
      </c>
      <c r="AL6103" s="104" t="str">
        <f t="shared" si="1736"/>
        <v/>
      </c>
      <c r="AN6103" s="37" t="str">
        <f>IF(AK6103="", "", COUNTIF(AK$11:AK$8010, "&lt;"&amp;AK6103)+1+COUNTIF(AK$11:AK6103, AK6103)-1)</f>
        <v/>
      </c>
      <c r="AO6103" s="37" t="str">
        <f>IF(AL6103="", "", COUNTIF(AL$11:AL$8010, "&gt;"&amp;AL6103)+1+COUNTIF(AL$11:AL6103, AL6103)-1)</f>
        <v/>
      </c>
    </row>
    <row r="6104" spans="1:41" x14ac:dyDescent="0.55000000000000004">
      <c r="A6104" s="5"/>
      <c r="B6104" s="284"/>
      <c r="C6104" s="285"/>
      <c r="D6104" s="286"/>
      <c r="E6104" s="287"/>
      <c r="F6104" s="288"/>
      <c r="G6104" s="5"/>
      <c r="J6104" s="7" t="str">
        <f t="shared" si="1719"/>
        <v/>
      </c>
      <c r="K6104" s="48" t="str">
        <f t="shared" si="1720"/>
        <v/>
      </c>
      <c r="L6104" s="48" t="str">
        <f t="shared" si="1721"/>
        <v/>
      </c>
      <c r="M6104" s="49" t="str">
        <f t="shared" si="1722"/>
        <v/>
      </c>
      <c r="U6104" s="103" t="str">
        <f t="shared" si="1723"/>
        <v/>
      </c>
      <c r="V6104" s="77" t="str">
        <f t="shared" si="1724"/>
        <v/>
      </c>
      <c r="W6104" s="37" t="str">
        <f t="shared" si="1725"/>
        <v/>
      </c>
      <c r="X6104" s="7" t="str">
        <f t="shared" si="1726"/>
        <v/>
      </c>
      <c r="Y6104" s="37" t="str">
        <f t="shared" si="1727"/>
        <v/>
      </c>
      <c r="AA6104" s="54" t="str">
        <f t="shared" si="1728"/>
        <v/>
      </c>
      <c r="AC6104" s="121" t="str">
        <f t="shared" si="1729"/>
        <v/>
      </c>
      <c r="AD6104" s="111" t="str">
        <f t="shared" si="1730"/>
        <v/>
      </c>
      <c r="AE6104" s="122" t="str">
        <f t="shared" si="1731"/>
        <v/>
      </c>
      <c r="AF6104" s="123" t="str">
        <f t="shared" si="1732"/>
        <v>Qtr 1</v>
      </c>
      <c r="AG6104" s="122" t="str">
        <f t="shared" si="1733"/>
        <v/>
      </c>
      <c r="AI6104" s="124" t="str">
        <f t="shared" si="1734"/>
        <v/>
      </c>
      <c r="AK6104" s="103" t="str">
        <f t="shared" si="1735"/>
        <v/>
      </c>
      <c r="AL6104" s="104" t="str">
        <f t="shared" si="1736"/>
        <v/>
      </c>
      <c r="AN6104" s="37" t="str">
        <f>IF(AK6104="", "", COUNTIF(AK$11:AK$8010, "&lt;"&amp;AK6104)+1+COUNTIF(AK$11:AK6104, AK6104)-1)</f>
        <v/>
      </c>
      <c r="AO6104" s="37" t="str">
        <f>IF(AL6104="", "", COUNTIF(AL$11:AL$8010, "&gt;"&amp;AL6104)+1+COUNTIF(AL$11:AL6104, AL6104)-1)</f>
        <v/>
      </c>
    </row>
    <row r="6105" spans="1:41" x14ac:dyDescent="0.55000000000000004">
      <c r="A6105" s="5"/>
      <c r="B6105" s="284"/>
      <c r="C6105" s="285"/>
      <c r="D6105" s="286"/>
      <c r="E6105" s="287"/>
      <c r="F6105" s="288"/>
      <c r="G6105" s="5"/>
      <c r="J6105" s="7" t="str">
        <f t="shared" si="1719"/>
        <v/>
      </c>
      <c r="K6105" s="48" t="str">
        <f t="shared" si="1720"/>
        <v/>
      </c>
      <c r="L6105" s="48" t="str">
        <f t="shared" si="1721"/>
        <v/>
      </c>
      <c r="M6105" s="49" t="str">
        <f t="shared" si="1722"/>
        <v/>
      </c>
      <c r="U6105" s="103" t="str">
        <f t="shared" si="1723"/>
        <v/>
      </c>
      <c r="V6105" s="77" t="str">
        <f t="shared" si="1724"/>
        <v/>
      </c>
      <c r="W6105" s="37" t="str">
        <f t="shared" si="1725"/>
        <v/>
      </c>
      <c r="X6105" s="7" t="str">
        <f t="shared" si="1726"/>
        <v/>
      </c>
      <c r="Y6105" s="37" t="str">
        <f t="shared" si="1727"/>
        <v/>
      </c>
      <c r="AA6105" s="54" t="str">
        <f t="shared" si="1728"/>
        <v/>
      </c>
      <c r="AC6105" s="121" t="str">
        <f t="shared" si="1729"/>
        <v/>
      </c>
      <c r="AD6105" s="111" t="str">
        <f t="shared" si="1730"/>
        <v/>
      </c>
      <c r="AE6105" s="122" t="str">
        <f t="shared" si="1731"/>
        <v/>
      </c>
      <c r="AF6105" s="123" t="str">
        <f t="shared" si="1732"/>
        <v>Qtr 1</v>
      </c>
      <c r="AG6105" s="122" t="str">
        <f t="shared" si="1733"/>
        <v/>
      </c>
      <c r="AI6105" s="124" t="str">
        <f t="shared" si="1734"/>
        <v/>
      </c>
      <c r="AK6105" s="103" t="str">
        <f t="shared" si="1735"/>
        <v/>
      </c>
      <c r="AL6105" s="104" t="str">
        <f t="shared" si="1736"/>
        <v/>
      </c>
      <c r="AN6105" s="37" t="str">
        <f>IF(AK6105="", "", COUNTIF(AK$11:AK$8010, "&lt;"&amp;AK6105)+1+COUNTIF(AK$11:AK6105, AK6105)-1)</f>
        <v/>
      </c>
      <c r="AO6105" s="37" t="str">
        <f>IF(AL6105="", "", COUNTIF(AL$11:AL$8010, "&gt;"&amp;AL6105)+1+COUNTIF(AL$11:AL6105, AL6105)-1)</f>
        <v/>
      </c>
    </row>
    <row r="6106" spans="1:41" x14ac:dyDescent="0.55000000000000004">
      <c r="A6106" s="5"/>
      <c r="B6106" s="284"/>
      <c r="C6106" s="285"/>
      <c r="D6106" s="286"/>
      <c r="E6106" s="287"/>
      <c r="F6106" s="288"/>
      <c r="G6106" s="5"/>
      <c r="J6106" s="7" t="str">
        <f t="shared" si="1719"/>
        <v/>
      </c>
      <c r="K6106" s="48" t="str">
        <f t="shared" si="1720"/>
        <v/>
      </c>
      <c r="L6106" s="48" t="str">
        <f t="shared" si="1721"/>
        <v/>
      </c>
      <c r="M6106" s="49" t="str">
        <f t="shared" si="1722"/>
        <v/>
      </c>
      <c r="U6106" s="103" t="str">
        <f t="shared" si="1723"/>
        <v/>
      </c>
      <c r="V6106" s="77" t="str">
        <f t="shared" si="1724"/>
        <v/>
      </c>
      <c r="W6106" s="37" t="str">
        <f t="shared" si="1725"/>
        <v/>
      </c>
      <c r="X6106" s="7" t="str">
        <f t="shared" si="1726"/>
        <v/>
      </c>
      <c r="Y6106" s="37" t="str">
        <f t="shared" si="1727"/>
        <v/>
      </c>
      <c r="AA6106" s="54" t="str">
        <f t="shared" si="1728"/>
        <v/>
      </c>
      <c r="AC6106" s="121" t="str">
        <f t="shared" si="1729"/>
        <v/>
      </c>
      <c r="AD6106" s="111" t="str">
        <f t="shared" si="1730"/>
        <v/>
      </c>
      <c r="AE6106" s="122" t="str">
        <f t="shared" si="1731"/>
        <v/>
      </c>
      <c r="AF6106" s="123" t="str">
        <f t="shared" si="1732"/>
        <v>Qtr 1</v>
      </c>
      <c r="AG6106" s="122" t="str">
        <f t="shared" si="1733"/>
        <v/>
      </c>
      <c r="AI6106" s="124" t="str">
        <f t="shared" si="1734"/>
        <v/>
      </c>
      <c r="AK6106" s="103" t="str">
        <f t="shared" si="1735"/>
        <v/>
      </c>
      <c r="AL6106" s="104" t="str">
        <f t="shared" si="1736"/>
        <v/>
      </c>
      <c r="AN6106" s="37" t="str">
        <f>IF(AK6106="", "", COUNTIF(AK$11:AK$8010, "&lt;"&amp;AK6106)+1+COUNTIF(AK$11:AK6106, AK6106)-1)</f>
        <v/>
      </c>
      <c r="AO6106" s="37" t="str">
        <f>IF(AL6106="", "", COUNTIF(AL$11:AL$8010, "&gt;"&amp;AL6106)+1+COUNTIF(AL$11:AL6106, AL6106)-1)</f>
        <v/>
      </c>
    </row>
    <row r="6107" spans="1:41" x14ac:dyDescent="0.55000000000000004">
      <c r="A6107" s="5"/>
      <c r="B6107" s="284"/>
      <c r="C6107" s="285"/>
      <c r="D6107" s="286"/>
      <c r="E6107" s="287"/>
      <c r="F6107" s="288"/>
      <c r="G6107" s="5"/>
      <c r="J6107" s="7" t="str">
        <f t="shared" si="1719"/>
        <v/>
      </c>
      <c r="K6107" s="48" t="str">
        <f t="shared" si="1720"/>
        <v/>
      </c>
      <c r="L6107" s="48" t="str">
        <f t="shared" si="1721"/>
        <v/>
      </c>
      <c r="M6107" s="49" t="str">
        <f t="shared" si="1722"/>
        <v/>
      </c>
      <c r="U6107" s="103" t="str">
        <f t="shared" si="1723"/>
        <v/>
      </c>
      <c r="V6107" s="77" t="str">
        <f t="shared" si="1724"/>
        <v/>
      </c>
      <c r="W6107" s="37" t="str">
        <f t="shared" si="1725"/>
        <v/>
      </c>
      <c r="X6107" s="7" t="str">
        <f t="shared" si="1726"/>
        <v/>
      </c>
      <c r="Y6107" s="37" t="str">
        <f t="shared" si="1727"/>
        <v/>
      </c>
      <c r="AA6107" s="54" t="str">
        <f t="shared" si="1728"/>
        <v/>
      </c>
      <c r="AC6107" s="121" t="str">
        <f t="shared" si="1729"/>
        <v/>
      </c>
      <c r="AD6107" s="111" t="str">
        <f t="shared" si="1730"/>
        <v/>
      </c>
      <c r="AE6107" s="122" t="str">
        <f t="shared" si="1731"/>
        <v/>
      </c>
      <c r="AF6107" s="123" t="str">
        <f t="shared" si="1732"/>
        <v>Qtr 1</v>
      </c>
      <c r="AG6107" s="122" t="str">
        <f t="shared" si="1733"/>
        <v/>
      </c>
      <c r="AI6107" s="124" t="str">
        <f t="shared" si="1734"/>
        <v/>
      </c>
      <c r="AK6107" s="103" t="str">
        <f t="shared" si="1735"/>
        <v/>
      </c>
      <c r="AL6107" s="104" t="str">
        <f t="shared" si="1736"/>
        <v/>
      </c>
      <c r="AN6107" s="37" t="str">
        <f>IF(AK6107="", "", COUNTIF(AK$11:AK$8010, "&lt;"&amp;AK6107)+1+COUNTIF(AK$11:AK6107, AK6107)-1)</f>
        <v/>
      </c>
      <c r="AO6107" s="37" t="str">
        <f>IF(AL6107="", "", COUNTIF(AL$11:AL$8010, "&gt;"&amp;AL6107)+1+COUNTIF(AL$11:AL6107, AL6107)-1)</f>
        <v/>
      </c>
    </row>
    <row r="6108" spans="1:41" x14ac:dyDescent="0.55000000000000004">
      <c r="A6108" s="5"/>
      <c r="B6108" s="284"/>
      <c r="C6108" s="285"/>
      <c r="D6108" s="286"/>
      <c r="E6108" s="287"/>
      <c r="F6108" s="288"/>
      <c r="G6108" s="5"/>
      <c r="J6108" s="7" t="str">
        <f t="shared" si="1719"/>
        <v/>
      </c>
      <c r="K6108" s="48" t="str">
        <f t="shared" si="1720"/>
        <v/>
      </c>
      <c r="L6108" s="48" t="str">
        <f t="shared" si="1721"/>
        <v/>
      </c>
      <c r="M6108" s="49" t="str">
        <f t="shared" si="1722"/>
        <v/>
      </c>
      <c r="U6108" s="103" t="str">
        <f t="shared" si="1723"/>
        <v/>
      </c>
      <c r="V6108" s="77" t="str">
        <f t="shared" si="1724"/>
        <v/>
      </c>
      <c r="W6108" s="37" t="str">
        <f t="shared" si="1725"/>
        <v/>
      </c>
      <c r="X6108" s="7" t="str">
        <f t="shared" si="1726"/>
        <v/>
      </c>
      <c r="Y6108" s="37" t="str">
        <f t="shared" si="1727"/>
        <v/>
      </c>
      <c r="AA6108" s="54" t="str">
        <f t="shared" si="1728"/>
        <v/>
      </c>
      <c r="AC6108" s="121" t="str">
        <f t="shared" si="1729"/>
        <v/>
      </c>
      <c r="AD6108" s="111" t="str">
        <f t="shared" si="1730"/>
        <v/>
      </c>
      <c r="AE6108" s="122" t="str">
        <f t="shared" si="1731"/>
        <v/>
      </c>
      <c r="AF6108" s="123" t="str">
        <f t="shared" si="1732"/>
        <v>Qtr 1</v>
      </c>
      <c r="AG6108" s="122" t="str">
        <f t="shared" si="1733"/>
        <v/>
      </c>
      <c r="AI6108" s="124" t="str">
        <f t="shared" si="1734"/>
        <v/>
      </c>
      <c r="AK6108" s="103" t="str">
        <f t="shared" si="1735"/>
        <v/>
      </c>
      <c r="AL6108" s="104" t="str">
        <f t="shared" si="1736"/>
        <v/>
      </c>
      <c r="AN6108" s="37" t="str">
        <f>IF(AK6108="", "", COUNTIF(AK$11:AK$8010, "&lt;"&amp;AK6108)+1+COUNTIF(AK$11:AK6108, AK6108)-1)</f>
        <v/>
      </c>
      <c r="AO6108" s="37" t="str">
        <f>IF(AL6108="", "", COUNTIF(AL$11:AL$8010, "&gt;"&amp;AL6108)+1+COUNTIF(AL$11:AL6108, AL6108)-1)</f>
        <v/>
      </c>
    </row>
    <row r="6109" spans="1:41" x14ac:dyDescent="0.55000000000000004">
      <c r="A6109" s="5"/>
      <c r="B6109" s="284"/>
      <c r="C6109" s="285"/>
      <c r="D6109" s="286"/>
      <c r="E6109" s="287"/>
      <c r="F6109" s="288"/>
      <c r="G6109" s="5"/>
      <c r="J6109" s="7" t="str">
        <f t="shared" si="1719"/>
        <v/>
      </c>
      <c r="K6109" s="48" t="str">
        <f t="shared" si="1720"/>
        <v/>
      </c>
      <c r="L6109" s="48" t="str">
        <f t="shared" si="1721"/>
        <v/>
      </c>
      <c r="M6109" s="49" t="str">
        <f t="shared" si="1722"/>
        <v/>
      </c>
      <c r="U6109" s="103" t="str">
        <f t="shared" si="1723"/>
        <v/>
      </c>
      <c r="V6109" s="77" t="str">
        <f t="shared" si="1724"/>
        <v/>
      </c>
      <c r="W6109" s="37" t="str">
        <f t="shared" si="1725"/>
        <v/>
      </c>
      <c r="X6109" s="7" t="str">
        <f t="shared" si="1726"/>
        <v/>
      </c>
      <c r="Y6109" s="37" t="str">
        <f t="shared" si="1727"/>
        <v/>
      </c>
      <c r="AA6109" s="54" t="str">
        <f t="shared" si="1728"/>
        <v/>
      </c>
      <c r="AC6109" s="121" t="str">
        <f t="shared" si="1729"/>
        <v/>
      </c>
      <c r="AD6109" s="111" t="str">
        <f t="shared" si="1730"/>
        <v/>
      </c>
      <c r="AE6109" s="122" t="str">
        <f t="shared" si="1731"/>
        <v/>
      </c>
      <c r="AF6109" s="123" t="str">
        <f t="shared" si="1732"/>
        <v>Qtr 1</v>
      </c>
      <c r="AG6109" s="122" t="str">
        <f t="shared" si="1733"/>
        <v/>
      </c>
      <c r="AI6109" s="124" t="str">
        <f t="shared" si="1734"/>
        <v/>
      </c>
      <c r="AK6109" s="103" t="str">
        <f t="shared" si="1735"/>
        <v/>
      </c>
      <c r="AL6109" s="104" t="str">
        <f t="shared" si="1736"/>
        <v/>
      </c>
      <c r="AN6109" s="37" t="str">
        <f>IF(AK6109="", "", COUNTIF(AK$11:AK$8010, "&lt;"&amp;AK6109)+1+COUNTIF(AK$11:AK6109, AK6109)-1)</f>
        <v/>
      </c>
      <c r="AO6109" s="37" t="str">
        <f>IF(AL6109="", "", COUNTIF(AL$11:AL$8010, "&gt;"&amp;AL6109)+1+COUNTIF(AL$11:AL6109, AL6109)-1)</f>
        <v/>
      </c>
    </row>
    <row r="6110" spans="1:41" x14ac:dyDescent="0.55000000000000004">
      <c r="A6110" s="5"/>
      <c r="B6110" s="284"/>
      <c r="C6110" s="285"/>
      <c r="D6110" s="286"/>
      <c r="E6110" s="287"/>
      <c r="F6110" s="288"/>
      <c r="G6110" s="5"/>
      <c r="J6110" s="7" t="str">
        <f t="shared" si="1719"/>
        <v/>
      </c>
      <c r="K6110" s="48" t="str">
        <f t="shared" si="1720"/>
        <v/>
      </c>
      <c r="L6110" s="48" t="str">
        <f t="shared" si="1721"/>
        <v/>
      </c>
      <c r="M6110" s="49" t="str">
        <f t="shared" si="1722"/>
        <v/>
      </c>
      <c r="U6110" s="103" t="str">
        <f t="shared" si="1723"/>
        <v/>
      </c>
      <c r="V6110" s="77" t="str">
        <f t="shared" si="1724"/>
        <v/>
      </c>
      <c r="W6110" s="37" t="str">
        <f t="shared" si="1725"/>
        <v/>
      </c>
      <c r="X6110" s="7" t="str">
        <f t="shared" si="1726"/>
        <v/>
      </c>
      <c r="Y6110" s="37" t="str">
        <f t="shared" si="1727"/>
        <v/>
      </c>
      <c r="AA6110" s="54" t="str">
        <f t="shared" si="1728"/>
        <v/>
      </c>
      <c r="AC6110" s="121" t="str">
        <f t="shared" si="1729"/>
        <v/>
      </c>
      <c r="AD6110" s="111" t="str">
        <f t="shared" si="1730"/>
        <v/>
      </c>
      <c r="AE6110" s="122" t="str">
        <f t="shared" si="1731"/>
        <v/>
      </c>
      <c r="AF6110" s="123" t="str">
        <f t="shared" si="1732"/>
        <v>Qtr 1</v>
      </c>
      <c r="AG6110" s="122" t="str">
        <f t="shared" si="1733"/>
        <v/>
      </c>
      <c r="AI6110" s="124" t="str">
        <f t="shared" si="1734"/>
        <v/>
      </c>
      <c r="AK6110" s="103" t="str">
        <f t="shared" si="1735"/>
        <v/>
      </c>
      <c r="AL6110" s="104" t="str">
        <f t="shared" si="1736"/>
        <v/>
      </c>
      <c r="AN6110" s="37" t="str">
        <f>IF(AK6110="", "", COUNTIF(AK$11:AK$8010, "&lt;"&amp;AK6110)+1+COUNTIF(AK$11:AK6110, AK6110)-1)</f>
        <v/>
      </c>
      <c r="AO6110" s="37" t="str">
        <f>IF(AL6110="", "", COUNTIF(AL$11:AL$8010, "&gt;"&amp;AL6110)+1+COUNTIF(AL$11:AL6110, AL6110)-1)</f>
        <v/>
      </c>
    </row>
    <row r="6111" spans="1:41" x14ac:dyDescent="0.55000000000000004">
      <c r="A6111" s="5"/>
      <c r="B6111" s="284"/>
      <c r="C6111" s="285"/>
      <c r="D6111" s="286"/>
      <c r="E6111" s="287"/>
      <c r="F6111" s="288"/>
      <c r="G6111" s="5"/>
      <c r="J6111" s="7" t="str">
        <f t="shared" si="1719"/>
        <v/>
      </c>
      <c r="K6111" s="48" t="str">
        <f t="shared" si="1720"/>
        <v/>
      </c>
      <c r="L6111" s="48" t="str">
        <f t="shared" si="1721"/>
        <v/>
      </c>
      <c r="M6111" s="49" t="str">
        <f t="shared" si="1722"/>
        <v/>
      </c>
      <c r="U6111" s="103" t="str">
        <f t="shared" si="1723"/>
        <v/>
      </c>
      <c r="V6111" s="77" t="str">
        <f t="shared" si="1724"/>
        <v/>
      </c>
      <c r="W6111" s="37" t="str">
        <f t="shared" si="1725"/>
        <v/>
      </c>
      <c r="X6111" s="7" t="str">
        <f t="shared" si="1726"/>
        <v/>
      </c>
      <c r="Y6111" s="37" t="str">
        <f t="shared" si="1727"/>
        <v/>
      </c>
      <c r="AA6111" s="54" t="str">
        <f t="shared" si="1728"/>
        <v/>
      </c>
      <c r="AC6111" s="121" t="str">
        <f t="shared" si="1729"/>
        <v/>
      </c>
      <c r="AD6111" s="111" t="str">
        <f t="shared" si="1730"/>
        <v/>
      </c>
      <c r="AE6111" s="122" t="str">
        <f t="shared" si="1731"/>
        <v/>
      </c>
      <c r="AF6111" s="123" t="str">
        <f t="shared" si="1732"/>
        <v>Qtr 1</v>
      </c>
      <c r="AG6111" s="122" t="str">
        <f t="shared" si="1733"/>
        <v/>
      </c>
      <c r="AI6111" s="124" t="str">
        <f t="shared" si="1734"/>
        <v/>
      </c>
      <c r="AK6111" s="103" t="str">
        <f t="shared" si="1735"/>
        <v/>
      </c>
      <c r="AL6111" s="104" t="str">
        <f t="shared" si="1736"/>
        <v/>
      </c>
      <c r="AN6111" s="37" t="str">
        <f>IF(AK6111="", "", COUNTIF(AK$11:AK$8010, "&lt;"&amp;AK6111)+1+COUNTIF(AK$11:AK6111, AK6111)-1)</f>
        <v/>
      </c>
      <c r="AO6111" s="37" t="str">
        <f>IF(AL6111="", "", COUNTIF(AL$11:AL$8010, "&gt;"&amp;AL6111)+1+COUNTIF(AL$11:AL6111, AL6111)-1)</f>
        <v/>
      </c>
    </row>
    <row r="6112" spans="1:41" x14ac:dyDescent="0.55000000000000004">
      <c r="A6112" s="5"/>
      <c r="B6112" s="284"/>
      <c r="C6112" s="285"/>
      <c r="D6112" s="286"/>
      <c r="E6112" s="287"/>
      <c r="F6112" s="288"/>
      <c r="G6112" s="5"/>
      <c r="J6112" s="7" t="str">
        <f t="shared" si="1719"/>
        <v/>
      </c>
      <c r="K6112" s="48" t="str">
        <f t="shared" si="1720"/>
        <v/>
      </c>
      <c r="L6112" s="48" t="str">
        <f t="shared" si="1721"/>
        <v/>
      </c>
      <c r="M6112" s="49" t="str">
        <f t="shared" si="1722"/>
        <v/>
      </c>
      <c r="U6112" s="103" t="str">
        <f t="shared" si="1723"/>
        <v/>
      </c>
      <c r="V6112" s="77" t="str">
        <f t="shared" si="1724"/>
        <v/>
      </c>
      <c r="W6112" s="37" t="str">
        <f t="shared" si="1725"/>
        <v/>
      </c>
      <c r="X6112" s="7" t="str">
        <f t="shared" si="1726"/>
        <v/>
      </c>
      <c r="Y6112" s="37" t="str">
        <f t="shared" si="1727"/>
        <v/>
      </c>
      <c r="AA6112" s="54" t="str">
        <f t="shared" si="1728"/>
        <v/>
      </c>
      <c r="AC6112" s="121" t="str">
        <f t="shared" si="1729"/>
        <v/>
      </c>
      <c r="AD6112" s="111" t="str">
        <f t="shared" si="1730"/>
        <v/>
      </c>
      <c r="AE6112" s="122" t="str">
        <f t="shared" si="1731"/>
        <v/>
      </c>
      <c r="AF6112" s="123" t="str">
        <f t="shared" si="1732"/>
        <v>Qtr 1</v>
      </c>
      <c r="AG6112" s="122" t="str">
        <f t="shared" si="1733"/>
        <v/>
      </c>
      <c r="AI6112" s="124" t="str">
        <f t="shared" si="1734"/>
        <v/>
      </c>
      <c r="AK6112" s="103" t="str">
        <f t="shared" si="1735"/>
        <v/>
      </c>
      <c r="AL6112" s="104" t="str">
        <f t="shared" si="1736"/>
        <v/>
      </c>
      <c r="AN6112" s="37" t="str">
        <f>IF(AK6112="", "", COUNTIF(AK$11:AK$8010, "&lt;"&amp;AK6112)+1+COUNTIF(AK$11:AK6112, AK6112)-1)</f>
        <v/>
      </c>
      <c r="AO6112" s="37" t="str">
        <f>IF(AL6112="", "", COUNTIF(AL$11:AL$8010, "&gt;"&amp;AL6112)+1+COUNTIF(AL$11:AL6112, AL6112)-1)</f>
        <v/>
      </c>
    </row>
    <row r="6113" spans="1:41" x14ac:dyDescent="0.55000000000000004">
      <c r="A6113" s="5"/>
      <c r="B6113" s="284"/>
      <c r="C6113" s="285"/>
      <c r="D6113" s="286"/>
      <c r="E6113" s="287"/>
      <c r="F6113" s="288"/>
      <c r="G6113" s="5"/>
      <c r="J6113" s="7" t="str">
        <f t="shared" si="1719"/>
        <v/>
      </c>
      <c r="K6113" s="48" t="str">
        <f t="shared" si="1720"/>
        <v/>
      </c>
      <c r="L6113" s="48" t="str">
        <f t="shared" si="1721"/>
        <v/>
      </c>
      <c r="M6113" s="49" t="str">
        <f t="shared" si="1722"/>
        <v/>
      </c>
      <c r="U6113" s="103" t="str">
        <f t="shared" si="1723"/>
        <v/>
      </c>
      <c r="V6113" s="77" t="str">
        <f t="shared" si="1724"/>
        <v/>
      </c>
      <c r="W6113" s="37" t="str">
        <f t="shared" si="1725"/>
        <v/>
      </c>
      <c r="X6113" s="7" t="str">
        <f t="shared" si="1726"/>
        <v/>
      </c>
      <c r="Y6113" s="37" t="str">
        <f t="shared" si="1727"/>
        <v/>
      </c>
      <c r="AA6113" s="54" t="str">
        <f t="shared" si="1728"/>
        <v/>
      </c>
      <c r="AC6113" s="121" t="str">
        <f t="shared" si="1729"/>
        <v/>
      </c>
      <c r="AD6113" s="111" t="str">
        <f t="shared" si="1730"/>
        <v/>
      </c>
      <c r="AE6113" s="122" t="str">
        <f t="shared" si="1731"/>
        <v/>
      </c>
      <c r="AF6113" s="123" t="str">
        <f t="shared" si="1732"/>
        <v>Qtr 1</v>
      </c>
      <c r="AG6113" s="122" t="str">
        <f t="shared" si="1733"/>
        <v/>
      </c>
      <c r="AI6113" s="124" t="str">
        <f t="shared" si="1734"/>
        <v/>
      </c>
      <c r="AK6113" s="103" t="str">
        <f t="shared" si="1735"/>
        <v/>
      </c>
      <c r="AL6113" s="104" t="str">
        <f t="shared" si="1736"/>
        <v/>
      </c>
      <c r="AN6113" s="37" t="str">
        <f>IF(AK6113="", "", COUNTIF(AK$11:AK$8010, "&lt;"&amp;AK6113)+1+COUNTIF(AK$11:AK6113, AK6113)-1)</f>
        <v/>
      </c>
      <c r="AO6113" s="37" t="str">
        <f>IF(AL6113="", "", COUNTIF(AL$11:AL$8010, "&gt;"&amp;AL6113)+1+COUNTIF(AL$11:AL6113, AL6113)-1)</f>
        <v/>
      </c>
    </row>
    <row r="6114" spans="1:41" x14ac:dyDescent="0.55000000000000004">
      <c r="A6114" s="5"/>
      <c r="B6114" s="284"/>
      <c r="C6114" s="285"/>
      <c r="D6114" s="286"/>
      <c r="E6114" s="287"/>
      <c r="F6114" s="288"/>
      <c r="G6114" s="5"/>
      <c r="J6114" s="7" t="str">
        <f t="shared" si="1719"/>
        <v/>
      </c>
      <c r="K6114" s="48" t="str">
        <f t="shared" si="1720"/>
        <v/>
      </c>
      <c r="L6114" s="48" t="str">
        <f t="shared" si="1721"/>
        <v/>
      </c>
      <c r="M6114" s="49" t="str">
        <f t="shared" si="1722"/>
        <v/>
      </c>
      <c r="U6114" s="103" t="str">
        <f t="shared" si="1723"/>
        <v/>
      </c>
      <c r="V6114" s="77" t="str">
        <f t="shared" si="1724"/>
        <v/>
      </c>
      <c r="W6114" s="37" t="str">
        <f t="shared" si="1725"/>
        <v/>
      </c>
      <c r="X6114" s="7" t="str">
        <f t="shared" si="1726"/>
        <v/>
      </c>
      <c r="Y6114" s="37" t="str">
        <f t="shared" si="1727"/>
        <v/>
      </c>
      <c r="AA6114" s="54" t="str">
        <f t="shared" si="1728"/>
        <v/>
      </c>
      <c r="AC6114" s="121" t="str">
        <f t="shared" si="1729"/>
        <v/>
      </c>
      <c r="AD6114" s="111" t="str">
        <f t="shared" si="1730"/>
        <v/>
      </c>
      <c r="AE6114" s="122" t="str">
        <f t="shared" si="1731"/>
        <v/>
      </c>
      <c r="AF6114" s="123" t="str">
        <f t="shared" si="1732"/>
        <v>Qtr 1</v>
      </c>
      <c r="AG6114" s="122" t="str">
        <f t="shared" si="1733"/>
        <v/>
      </c>
      <c r="AI6114" s="124" t="str">
        <f t="shared" si="1734"/>
        <v/>
      </c>
      <c r="AK6114" s="103" t="str">
        <f t="shared" si="1735"/>
        <v/>
      </c>
      <c r="AL6114" s="104" t="str">
        <f t="shared" si="1736"/>
        <v/>
      </c>
      <c r="AN6114" s="37" t="str">
        <f>IF(AK6114="", "", COUNTIF(AK$11:AK$8010, "&lt;"&amp;AK6114)+1+COUNTIF(AK$11:AK6114, AK6114)-1)</f>
        <v/>
      </c>
      <c r="AO6114" s="37" t="str">
        <f>IF(AL6114="", "", COUNTIF(AL$11:AL$8010, "&gt;"&amp;AL6114)+1+COUNTIF(AL$11:AL6114, AL6114)-1)</f>
        <v/>
      </c>
    </row>
    <row r="6115" spans="1:41" x14ac:dyDescent="0.55000000000000004">
      <c r="A6115" s="5"/>
      <c r="B6115" s="284"/>
      <c r="C6115" s="285"/>
      <c r="D6115" s="286"/>
      <c r="E6115" s="287"/>
      <c r="F6115" s="288"/>
      <c r="G6115" s="5"/>
      <c r="J6115" s="7" t="str">
        <f t="shared" si="1719"/>
        <v/>
      </c>
      <c r="K6115" s="48" t="str">
        <f t="shared" si="1720"/>
        <v/>
      </c>
      <c r="L6115" s="48" t="str">
        <f t="shared" si="1721"/>
        <v/>
      </c>
      <c r="M6115" s="49" t="str">
        <f t="shared" si="1722"/>
        <v/>
      </c>
      <c r="U6115" s="103" t="str">
        <f t="shared" si="1723"/>
        <v/>
      </c>
      <c r="V6115" s="77" t="str">
        <f t="shared" si="1724"/>
        <v/>
      </c>
      <c r="W6115" s="37" t="str">
        <f t="shared" si="1725"/>
        <v/>
      </c>
      <c r="X6115" s="7" t="str">
        <f t="shared" si="1726"/>
        <v/>
      </c>
      <c r="Y6115" s="37" t="str">
        <f t="shared" si="1727"/>
        <v/>
      </c>
      <c r="AA6115" s="54" t="str">
        <f t="shared" si="1728"/>
        <v/>
      </c>
      <c r="AC6115" s="121" t="str">
        <f t="shared" si="1729"/>
        <v/>
      </c>
      <c r="AD6115" s="111" t="str">
        <f t="shared" si="1730"/>
        <v/>
      </c>
      <c r="AE6115" s="122" t="str">
        <f t="shared" si="1731"/>
        <v/>
      </c>
      <c r="AF6115" s="123" t="str">
        <f t="shared" si="1732"/>
        <v>Qtr 1</v>
      </c>
      <c r="AG6115" s="122" t="str">
        <f t="shared" si="1733"/>
        <v/>
      </c>
      <c r="AI6115" s="124" t="str">
        <f t="shared" si="1734"/>
        <v/>
      </c>
      <c r="AK6115" s="103" t="str">
        <f t="shared" si="1735"/>
        <v/>
      </c>
      <c r="AL6115" s="104" t="str">
        <f t="shared" si="1736"/>
        <v/>
      </c>
      <c r="AN6115" s="37" t="str">
        <f>IF(AK6115="", "", COUNTIF(AK$11:AK$8010, "&lt;"&amp;AK6115)+1+COUNTIF(AK$11:AK6115, AK6115)-1)</f>
        <v/>
      </c>
      <c r="AO6115" s="37" t="str">
        <f>IF(AL6115="", "", COUNTIF(AL$11:AL$8010, "&gt;"&amp;AL6115)+1+COUNTIF(AL$11:AL6115, AL6115)-1)</f>
        <v/>
      </c>
    </row>
    <row r="6116" spans="1:41" x14ac:dyDescent="0.55000000000000004">
      <c r="A6116" s="5"/>
      <c r="B6116" s="284"/>
      <c r="C6116" s="285"/>
      <c r="D6116" s="286"/>
      <c r="E6116" s="287"/>
      <c r="F6116" s="288"/>
      <c r="G6116" s="5"/>
      <c r="J6116" s="7" t="str">
        <f t="shared" si="1719"/>
        <v/>
      </c>
      <c r="K6116" s="48" t="str">
        <f t="shared" si="1720"/>
        <v/>
      </c>
      <c r="L6116" s="48" t="str">
        <f t="shared" si="1721"/>
        <v/>
      </c>
      <c r="M6116" s="49" t="str">
        <f t="shared" si="1722"/>
        <v/>
      </c>
      <c r="U6116" s="103" t="str">
        <f t="shared" si="1723"/>
        <v/>
      </c>
      <c r="V6116" s="77" t="str">
        <f t="shared" si="1724"/>
        <v/>
      </c>
      <c r="W6116" s="37" t="str">
        <f t="shared" si="1725"/>
        <v/>
      </c>
      <c r="X6116" s="7" t="str">
        <f t="shared" si="1726"/>
        <v/>
      </c>
      <c r="Y6116" s="37" t="str">
        <f t="shared" si="1727"/>
        <v/>
      </c>
      <c r="AA6116" s="54" t="str">
        <f t="shared" si="1728"/>
        <v/>
      </c>
      <c r="AC6116" s="121" t="str">
        <f t="shared" si="1729"/>
        <v/>
      </c>
      <c r="AD6116" s="111" t="str">
        <f t="shared" si="1730"/>
        <v/>
      </c>
      <c r="AE6116" s="122" t="str">
        <f t="shared" si="1731"/>
        <v/>
      </c>
      <c r="AF6116" s="123" t="str">
        <f t="shared" si="1732"/>
        <v>Qtr 1</v>
      </c>
      <c r="AG6116" s="122" t="str">
        <f t="shared" si="1733"/>
        <v/>
      </c>
      <c r="AI6116" s="124" t="str">
        <f t="shared" si="1734"/>
        <v/>
      </c>
      <c r="AK6116" s="103" t="str">
        <f t="shared" si="1735"/>
        <v/>
      </c>
      <c r="AL6116" s="104" t="str">
        <f t="shared" si="1736"/>
        <v/>
      </c>
      <c r="AN6116" s="37" t="str">
        <f>IF(AK6116="", "", COUNTIF(AK$11:AK$8010, "&lt;"&amp;AK6116)+1+COUNTIF(AK$11:AK6116, AK6116)-1)</f>
        <v/>
      </c>
      <c r="AO6116" s="37" t="str">
        <f>IF(AL6116="", "", COUNTIF(AL$11:AL$8010, "&gt;"&amp;AL6116)+1+COUNTIF(AL$11:AL6116, AL6116)-1)</f>
        <v/>
      </c>
    </row>
    <row r="6117" spans="1:41" x14ac:dyDescent="0.55000000000000004">
      <c r="A6117" s="5"/>
      <c r="B6117" s="284"/>
      <c r="C6117" s="285"/>
      <c r="D6117" s="286"/>
      <c r="E6117" s="287"/>
      <c r="F6117" s="288"/>
      <c r="G6117" s="5"/>
      <c r="J6117" s="7" t="str">
        <f t="shared" si="1719"/>
        <v/>
      </c>
      <c r="K6117" s="48" t="str">
        <f t="shared" si="1720"/>
        <v/>
      </c>
      <c r="L6117" s="48" t="str">
        <f t="shared" si="1721"/>
        <v/>
      </c>
      <c r="M6117" s="49" t="str">
        <f t="shared" si="1722"/>
        <v/>
      </c>
      <c r="U6117" s="103" t="str">
        <f t="shared" si="1723"/>
        <v/>
      </c>
      <c r="V6117" s="77" t="str">
        <f t="shared" si="1724"/>
        <v/>
      </c>
      <c r="W6117" s="37" t="str">
        <f t="shared" si="1725"/>
        <v/>
      </c>
      <c r="X6117" s="7" t="str">
        <f t="shared" si="1726"/>
        <v/>
      </c>
      <c r="Y6117" s="37" t="str">
        <f t="shared" si="1727"/>
        <v/>
      </c>
      <c r="AA6117" s="54" t="str">
        <f t="shared" si="1728"/>
        <v/>
      </c>
      <c r="AC6117" s="121" t="str">
        <f t="shared" si="1729"/>
        <v/>
      </c>
      <c r="AD6117" s="111" t="str">
        <f t="shared" si="1730"/>
        <v/>
      </c>
      <c r="AE6117" s="122" t="str">
        <f t="shared" si="1731"/>
        <v/>
      </c>
      <c r="AF6117" s="123" t="str">
        <f t="shared" si="1732"/>
        <v>Qtr 1</v>
      </c>
      <c r="AG6117" s="122" t="str">
        <f t="shared" si="1733"/>
        <v/>
      </c>
      <c r="AI6117" s="124" t="str">
        <f t="shared" si="1734"/>
        <v/>
      </c>
      <c r="AK6117" s="103" t="str">
        <f t="shared" si="1735"/>
        <v/>
      </c>
      <c r="AL6117" s="104" t="str">
        <f t="shared" si="1736"/>
        <v/>
      </c>
      <c r="AN6117" s="37" t="str">
        <f>IF(AK6117="", "", COUNTIF(AK$11:AK$8010, "&lt;"&amp;AK6117)+1+COUNTIF(AK$11:AK6117, AK6117)-1)</f>
        <v/>
      </c>
      <c r="AO6117" s="37" t="str">
        <f>IF(AL6117="", "", COUNTIF(AL$11:AL$8010, "&gt;"&amp;AL6117)+1+COUNTIF(AL$11:AL6117, AL6117)-1)</f>
        <v/>
      </c>
    </row>
    <row r="6118" spans="1:41" x14ac:dyDescent="0.55000000000000004">
      <c r="A6118" s="5"/>
      <c r="B6118" s="284"/>
      <c r="C6118" s="285"/>
      <c r="D6118" s="286"/>
      <c r="E6118" s="287"/>
      <c r="F6118" s="288"/>
      <c r="G6118" s="5"/>
      <c r="J6118" s="7" t="str">
        <f t="shared" si="1719"/>
        <v/>
      </c>
      <c r="K6118" s="48" t="str">
        <f t="shared" si="1720"/>
        <v/>
      </c>
      <c r="L6118" s="48" t="str">
        <f t="shared" si="1721"/>
        <v/>
      </c>
      <c r="M6118" s="49" t="str">
        <f t="shared" si="1722"/>
        <v/>
      </c>
      <c r="U6118" s="103" t="str">
        <f t="shared" si="1723"/>
        <v/>
      </c>
      <c r="V6118" s="77" t="str">
        <f t="shared" si="1724"/>
        <v/>
      </c>
      <c r="W6118" s="37" t="str">
        <f t="shared" si="1725"/>
        <v/>
      </c>
      <c r="X6118" s="7" t="str">
        <f t="shared" si="1726"/>
        <v/>
      </c>
      <c r="Y6118" s="37" t="str">
        <f t="shared" si="1727"/>
        <v/>
      </c>
      <c r="AA6118" s="54" t="str">
        <f t="shared" si="1728"/>
        <v/>
      </c>
      <c r="AC6118" s="121" t="str">
        <f t="shared" si="1729"/>
        <v/>
      </c>
      <c r="AD6118" s="111" t="str">
        <f t="shared" si="1730"/>
        <v/>
      </c>
      <c r="AE6118" s="122" t="str">
        <f t="shared" si="1731"/>
        <v/>
      </c>
      <c r="AF6118" s="123" t="str">
        <f t="shared" si="1732"/>
        <v>Qtr 1</v>
      </c>
      <c r="AG6118" s="122" t="str">
        <f t="shared" si="1733"/>
        <v/>
      </c>
      <c r="AI6118" s="124" t="str">
        <f t="shared" si="1734"/>
        <v/>
      </c>
      <c r="AK6118" s="103" t="str">
        <f t="shared" si="1735"/>
        <v/>
      </c>
      <c r="AL6118" s="104" t="str">
        <f t="shared" si="1736"/>
        <v/>
      </c>
      <c r="AN6118" s="37" t="str">
        <f>IF(AK6118="", "", COUNTIF(AK$11:AK$8010, "&lt;"&amp;AK6118)+1+COUNTIF(AK$11:AK6118, AK6118)-1)</f>
        <v/>
      </c>
      <c r="AO6118" s="37" t="str">
        <f>IF(AL6118="", "", COUNTIF(AL$11:AL$8010, "&gt;"&amp;AL6118)+1+COUNTIF(AL$11:AL6118, AL6118)-1)</f>
        <v/>
      </c>
    </row>
    <row r="6119" spans="1:41" x14ac:dyDescent="0.55000000000000004">
      <c r="A6119" s="5"/>
      <c r="B6119" s="284"/>
      <c r="C6119" s="285"/>
      <c r="D6119" s="286"/>
      <c r="E6119" s="287"/>
      <c r="F6119" s="288"/>
      <c r="G6119" s="5"/>
      <c r="J6119" s="7" t="str">
        <f t="shared" si="1719"/>
        <v/>
      </c>
      <c r="K6119" s="48" t="str">
        <f t="shared" si="1720"/>
        <v/>
      </c>
      <c r="L6119" s="48" t="str">
        <f t="shared" si="1721"/>
        <v/>
      </c>
      <c r="M6119" s="49" t="str">
        <f t="shared" si="1722"/>
        <v/>
      </c>
      <c r="U6119" s="103" t="str">
        <f t="shared" si="1723"/>
        <v/>
      </c>
      <c r="V6119" s="77" t="str">
        <f t="shared" si="1724"/>
        <v/>
      </c>
      <c r="W6119" s="37" t="str">
        <f t="shared" si="1725"/>
        <v/>
      </c>
      <c r="X6119" s="7" t="str">
        <f t="shared" si="1726"/>
        <v/>
      </c>
      <c r="Y6119" s="37" t="str">
        <f t="shared" si="1727"/>
        <v/>
      </c>
      <c r="AA6119" s="54" t="str">
        <f t="shared" si="1728"/>
        <v/>
      </c>
      <c r="AC6119" s="121" t="str">
        <f t="shared" si="1729"/>
        <v/>
      </c>
      <c r="AD6119" s="111" t="str">
        <f t="shared" si="1730"/>
        <v/>
      </c>
      <c r="AE6119" s="122" t="str">
        <f t="shared" si="1731"/>
        <v/>
      </c>
      <c r="AF6119" s="123" t="str">
        <f t="shared" si="1732"/>
        <v>Qtr 1</v>
      </c>
      <c r="AG6119" s="122" t="str">
        <f t="shared" si="1733"/>
        <v/>
      </c>
      <c r="AI6119" s="124" t="str">
        <f t="shared" si="1734"/>
        <v/>
      </c>
      <c r="AK6119" s="103" t="str">
        <f t="shared" si="1735"/>
        <v/>
      </c>
      <c r="AL6119" s="104" t="str">
        <f t="shared" si="1736"/>
        <v/>
      </c>
      <c r="AN6119" s="37" t="str">
        <f>IF(AK6119="", "", COUNTIF(AK$11:AK$8010, "&lt;"&amp;AK6119)+1+COUNTIF(AK$11:AK6119, AK6119)-1)</f>
        <v/>
      </c>
      <c r="AO6119" s="37" t="str">
        <f>IF(AL6119="", "", COUNTIF(AL$11:AL$8010, "&gt;"&amp;AL6119)+1+COUNTIF(AL$11:AL6119, AL6119)-1)</f>
        <v/>
      </c>
    </row>
    <row r="6120" spans="1:41" x14ac:dyDescent="0.55000000000000004">
      <c r="A6120" s="5"/>
      <c r="B6120" s="284"/>
      <c r="C6120" s="285"/>
      <c r="D6120" s="286"/>
      <c r="E6120" s="287"/>
      <c r="F6120" s="288"/>
      <c r="G6120" s="5"/>
      <c r="J6120" s="7" t="str">
        <f t="shared" si="1719"/>
        <v/>
      </c>
      <c r="K6120" s="48" t="str">
        <f t="shared" si="1720"/>
        <v/>
      </c>
      <c r="L6120" s="48" t="str">
        <f t="shared" si="1721"/>
        <v/>
      </c>
      <c r="M6120" s="49" t="str">
        <f t="shared" si="1722"/>
        <v/>
      </c>
      <c r="U6120" s="103" t="str">
        <f t="shared" si="1723"/>
        <v/>
      </c>
      <c r="V6120" s="77" t="str">
        <f t="shared" si="1724"/>
        <v/>
      </c>
      <c r="W6120" s="37" t="str">
        <f t="shared" si="1725"/>
        <v/>
      </c>
      <c r="X6120" s="7" t="str">
        <f t="shared" si="1726"/>
        <v/>
      </c>
      <c r="Y6120" s="37" t="str">
        <f t="shared" si="1727"/>
        <v/>
      </c>
      <c r="AA6120" s="54" t="str">
        <f t="shared" si="1728"/>
        <v/>
      </c>
      <c r="AC6120" s="121" t="str">
        <f t="shared" si="1729"/>
        <v/>
      </c>
      <c r="AD6120" s="111" t="str">
        <f t="shared" si="1730"/>
        <v/>
      </c>
      <c r="AE6120" s="122" t="str">
        <f t="shared" si="1731"/>
        <v/>
      </c>
      <c r="AF6120" s="123" t="str">
        <f t="shared" si="1732"/>
        <v>Qtr 1</v>
      </c>
      <c r="AG6120" s="122" t="str">
        <f t="shared" si="1733"/>
        <v/>
      </c>
      <c r="AI6120" s="124" t="str">
        <f t="shared" si="1734"/>
        <v/>
      </c>
      <c r="AK6120" s="103" t="str">
        <f t="shared" si="1735"/>
        <v/>
      </c>
      <c r="AL6120" s="104" t="str">
        <f t="shared" si="1736"/>
        <v/>
      </c>
      <c r="AN6120" s="37" t="str">
        <f>IF(AK6120="", "", COUNTIF(AK$11:AK$8010, "&lt;"&amp;AK6120)+1+COUNTIF(AK$11:AK6120, AK6120)-1)</f>
        <v/>
      </c>
      <c r="AO6120" s="37" t="str">
        <f>IF(AL6120="", "", COUNTIF(AL$11:AL$8010, "&gt;"&amp;AL6120)+1+COUNTIF(AL$11:AL6120, AL6120)-1)</f>
        <v/>
      </c>
    </row>
    <row r="6121" spans="1:41" x14ac:dyDescent="0.55000000000000004">
      <c r="A6121" s="5"/>
      <c r="B6121" s="284"/>
      <c r="C6121" s="285"/>
      <c r="D6121" s="286"/>
      <c r="E6121" s="287"/>
      <c r="F6121" s="288"/>
      <c r="G6121" s="5"/>
      <c r="J6121" s="7" t="str">
        <f t="shared" si="1719"/>
        <v/>
      </c>
      <c r="K6121" s="48" t="str">
        <f t="shared" si="1720"/>
        <v/>
      </c>
      <c r="L6121" s="48" t="str">
        <f t="shared" si="1721"/>
        <v/>
      </c>
      <c r="M6121" s="49" t="str">
        <f t="shared" si="1722"/>
        <v/>
      </c>
      <c r="U6121" s="103" t="str">
        <f t="shared" si="1723"/>
        <v/>
      </c>
      <c r="V6121" s="77" t="str">
        <f t="shared" si="1724"/>
        <v/>
      </c>
      <c r="W6121" s="37" t="str">
        <f t="shared" si="1725"/>
        <v/>
      </c>
      <c r="X6121" s="7" t="str">
        <f t="shared" si="1726"/>
        <v/>
      </c>
      <c r="Y6121" s="37" t="str">
        <f t="shared" si="1727"/>
        <v/>
      </c>
      <c r="AA6121" s="54" t="str">
        <f t="shared" si="1728"/>
        <v/>
      </c>
      <c r="AC6121" s="121" t="str">
        <f t="shared" si="1729"/>
        <v/>
      </c>
      <c r="AD6121" s="111" t="str">
        <f t="shared" si="1730"/>
        <v/>
      </c>
      <c r="AE6121" s="122" t="str">
        <f t="shared" si="1731"/>
        <v/>
      </c>
      <c r="AF6121" s="123" t="str">
        <f t="shared" si="1732"/>
        <v>Qtr 1</v>
      </c>
      <c r="AG6121" s="122" t="str">
        <f t="shared" si="1733"/>
        <v/>
      </c>
      <c r="AI6121" s="124" t="str">
        <f t="shared" si="1734"/>
        <v/>
      </c>
      <c r="AK6121" s="103" t="str">
        <f t="shared" si="1735"/>
        <v/>
      </c>
      <c r="AL6121" s="104" t="str">
        <f t="shared" si="1736"/>
        <v/>
      </c>
      <c r="AN6121" s="37" t="str">
        <f>IF(AK6121="", "", COUNTIF(AK$11:AK$8010, "&lt;"&amp;AK6121)+1+COUNTIF(AK$11:AK6121, AK6121)-1)</f>
        <v/>
      </c>
      <c r="AO6121" s="37" t="str">
        <f>IF(AL6121="", "", COUNTIF(AL$11:AL$8010, "&gt;"&amp;AL6121)+1+COUNTIF(AL$11:AL6121, AL6121)-1)</f>
        <v/>
      </c>
    </row>
    <row r="6122" spans="1:41" x14ac:dyDescent="0.55000000000000004">
      <c r="A6122" s="5"/>
      <c r="B6122" s="284"/>
      <c r="C6122" s="285"/>
      <c r="D6122" s="286"/>
      <c r="E6122" s="287"/>
      <c r="F6122" s="288"/>
      <c r="G6122" s="5"/>
      <c r="J6122" s="7" t="str">
        <f t="shared" si="1719"/>
        <v/>
      </c>
      <c r="K6122" s="48" t="str">
        <f t="shared" si="1720"/>
        <v/>
      </c>
      <c r="L6122" s="48" t="str">
        <f t="shared" si="1721"/>
        <v/>
      </c>
      <c r="M6122" s="49" t="str">
        <f t="shared" si="1722"/>
        <v/>
      </c>
      <c r="U6122" s="103" t="str">
        <f t="shared" si="1723"/>
        <v/>
      </c>
      <c r="V6122" s="77" t="str">
        <f t="shared" si="1724"/>
        <v/>
      </c>
      <c r="W6122" s="37" t="str">
        <f t="shared" si="1725"/>
        <v/>
      </c>
      <c r="X6122" s="7" t="str">
        <f t="shared" si="1726"/>
        <v/>
      </c>
      <c r="Y6122" s="37" t="str">
        <f t="shared" si="1727"/>
        <v/>
      </c>
      <c r="AA6122" s="54" t="str">
        <f t="shared" si="1728"/>
        <v/>
      </c>
      <c r="AC6122" s="121" t="str">
        <f t="shared" si="1729"/>
        <v/>
      </c>
      <c r="AD6122" s="111" t="str">
        <f t="shared" si="1730"/>
        <v/>
      </c>
      <c r="AE6122" s="122" t="str">
        <f t="shared" si="1731"/>
        <v/>
      </c>
      <c r="AF6122" s="123" t="str">
        <f t="shared" si="1732"/>
        <v>Qtr 1</v>
      </c>
      <c r="AG6122" s="122" t="str">
        <f t="shared" si="1733"/>
        <v/>
      </c>
      <c r="AI6122" s="124" t="str">
        <f t="shared" si="1734"/>
        <v/>
      </c>
      <c r="AK6122" s="103" t="str">
        <f t="shared" si="1735"/>
        <v/>
      </c>
      <c r="AL6122" s="104" t="str">
        <f t="shared" si="1736"/>
        <v/>
      </c>
      <c r="AN6122" s="37" t="str">
        <f>IF(AK6122="", "", COUNTIF(AK$11:AK$8010, "&lt;"&amp;AK6122)+1+COUNTIF(AK$11:AK6122, AK6122)-1)</f>
        <v/>
      </c>
      <c r="AO6122" s="37" t="str">
        <f>IF(AL6122="", "", COUNTIF(AL$11:AL$8010, "&gt;"&amp;AL6122)+1+COUNTIF(AL$11:AL6122, AL6122)-1)</f>
        <v/>
      </c>
    </row>
    <row r="6123" spans="1:41" x14ac:dyDescent="0.55000000000000004">
      <c r="A6123" s="5"/>
      <c r="B6123" s="284"/>
      <c r="C6123" s="285"/>
      <c r="D6123" s="286"/>
      <c r="E6123" s="287"/>
      <c r="F6123" s="288"/>
      <c r="G6123" s="5"/>
      <c r="J6123" s="7" t="str">
        <f t="shared" si="1719"/>
        <v/>
      </c>
      <c r="K6123" s="48" t="str">
        <f t="shared" si="1720"/>
        <v/>
      </c>
      <c r="L6123" s="48" t="str">
        <f t="shared" si="1721"/>
        <v/>
      </c>
      <c r="M6123" s="49" t="str">
        <f t="shared" si="1722"/>
        <v/>
      </c>
      <c r="U6123" s="103" t="str">
        <f t="shared" si="1723"/>
        <v/>
      </c>
      <c r="V6123" s="77" t="str">
        <f t="shared" si="1724"/>
        <v/>
      </c>
      <c r="W6123" s="37" t="str">
        <f t="shared" si="1725"/>
        <v/>
      </c>
      <c r="X6123" s="7" t="str">
        <f t="shared" si="1726"/>
        <v/>
      </c>
      <c r="Y6123" s="37" t="str">
        <f t="shared" si="1727"/>
        <v/>
      </c>
      <c r="AA6123" s="54" t="str">
        <f t="shared" si="1728"/>
        <v/>
      </c>
      <c r="AC6123" s="121" t="str">
        <f t="shared" si="1729"/>
        <v/>
      </c>
      <c r="AD6123" s="111" t="str">
        <f t="shared" si="1730"/>
        <v/>
      </c>
      <c r="AE6123" s="122" t="str">
        <f t="shared" si="1731"/>
        <v/>
      </c>
      <c r="AF6123" s="123" t="str">
        <f t="shared" si="1732"/>
        <v>Qtr 1</v>
      </c>
      <c r="AG6123" s="122" t="str">
        <f t="shared" si="1733"/>
        <v/>
      </c>
      <c r="AI6123" s="124" t="str">
        <f t="shared" si="1734"/>
        <v/>
      </c>
      <c r="AK6123" s="103" t="str">
        <f t="shared" si="1735"/>
        <v/>
      </c>
      <c r="AL6123" s="104" t="str">
        <f t="shared" si="1736"/>
        <v/>
      </c>
      <c r="AN6123" s="37" t="str">
        <f>IF(AK6123="", "", COUNTIF(AK$11:AK$8010, "&lt;"&amp;AK6123)+1+COUNTIF(AK$11:AK6123, AK6123)-1)</f>
        <v/>
      </c>
      <c r="AO6123" s="37" t="str">
        <f>IF(AL6123="", "", COUNTIF(AL$11:AL$8010, "&gt;"&amp;AL6123)+1+COUNTIF(AL$11:AL6123, AL6123)-1)</f>
        <v/>
      </c>
    </row>
    <row r="6124" spans="1:41" x14ac:dyDescent="0.55000000000000004">
      <c r="A6124" s="5"/>
      <c r="B6124" s="284"/>
      <c r="C6124" s="285"/>
      <c r="D6124" s="286"/>
      <c r="E6124" s="287"/>
      <c r="F6124" s="288"/>
      <c r="G6124" s="5"/>
      <c r="J6124" s="7" t="str">
        <f t="shared" si="1719"/>
        <v/>
      </c>
      <c r="K6124" s="48" t="str">
        <f t="shared" si="1720"/>
        <v/>
      </c>
      <c r="L6124" s="48" t="str">
        <f t="shared" si="1721"/>
        <v/>
      </c>
      <c r="M6124" s="49" t="str">
        <f t="shared" si="1722"/>
        <v/>
      </c>
      <c r="U6124" s="103" t="str">
        <f t="shared" si="1723"/>
        <v/>
      </c>
      <c r="V6124" s="77" t="str">
        <f t="shared" si="1724"/>
        <v/>
      </c>
      <c r="W6124" s="37" t="str">
        <f t="shared" si="1725"/>
        <v/>
      </c>
      <c r="X6124" s="7" t="str">
        <f t="shared" si="1726"/>
        <v/>
      </c>
      <c r="Y6124" s="37" t="str">
        <f t="shared" si="1727"/>
        <v/>
      </c>
      <c r="AA6124" s="54" t="str">
        <f t="shared" si="1728"/>
        <v/>
      </c>
      <c r="AC6124" s="121" t="str">
        <f t="shared" si="1729"/>
        <v/>
      </c>
      <c r="AD6124" s="111" t="str">
        <f t="shared" si="1730"/>
        <v/>
      </c>
      <c r="AE6124" s="122" t="str">
        <f t="shared" si="1731"/>
        <v/>
      </c>
      <c r="AF6124" s="123" t="str">
        <f t="shared" si="1732"/>
        <v>Qtr 1</v>
      </c>
      <c r="AG6124" s="122" t="str">
        <f t="shared" si="1733"/>
        <v/>
      </c>
      <c r="AI6124" s="124" t="str">
        <f t="shared" si="1734"/>
        <v/>
      </c>
      <c r="AK6124" s="103" t="str">
        <f t="shared" si="1735"/>
        <v/>
      </c>
      <c r="AL6124" s="104" t="str">
        <f t="shared" si="1736"/>
        <v/>
      </c>
      <c r="AN6124" s="37" t="str">
        <f>IF(AK6124="", "", COUNTIF(AK$11:AK$8010, "&lt;"&amp;AK6124)+1+COUNTIF(AK$11:AK6124, AK6124)-1)</f>
        <v/>
      </c>
      <c r="AO6124" s="37" t="str">
        <f>IF(AL6124="", "", COUNTIF(AL$11:AL$8010, "&gt;"&amp;AL6124)+1+COUNTIF(AL$11:AL6124, AL6124)-1)</f>
        <v/>
      </c>
    </row>
    <row r="6125" spans="1:41" x14ac:dyDescent="0.55000000000000004">
      <c r="A6125" s="5"/>
      <c r="B6125" s="284"/>
      <c r="C6125" s="285"/>
      <c r="D6125" s="286"/>
      <c r="E6125" s="287"/>
      <c r="F6125" s="288"/>
      <c r="G6125" s="5"/>
      <c r="J6125" s="7" t="str">
        <f t="shared" si="1719"/>
        <v/>
      </c>
      <c r="K6125" s="48" t="str">
        <f t="shared" si="1720"/>
        <v/>
      </c>
      <c r="L6125" s="48" t="str">
        <f t="shared" si="1721"/>
        <v/>
      </c>
      <c r="M6125" s="49" t="str">
        <f t="shared" si="1722"/>
        <v/>
      </c>
      <c r="U6125" s="103" t="str">
        <f t="shared" si="1723"/>
        <v/>
      </c>
      <c r="V6125" s="77" t="str">
        <f t="shared" si="1724"/>
        <v/>
      </c>
      <c r="W6125" s="37" t="str">
        <f t="shared" si="1725"/>
        <v/>
      </c>
      <c r="X6125" s="7" t="str">
        <f t="shared" si="1726"/>
        <v/>
      </c>
      <c r="Y6125" s="37" t="str">
        <f t="shared" si="1727"/>
        <v/>
      </c>
      <c r="AA6125" s="54" t="str">
        <f t="shared" si="1728"/>
        <v/>
      </c>
      <c r="AC6125" s="121" t="str">
        <f t="shared" si="1729"/>
        <v/>
      </c>
      <c r="AD6125" s="111" t="str">
        <f t="shared" si="1730"/>
        <v/>
      </c>
      <c r="AE6125" s="122" t="str">
        <f t="shared" si="1731"/>
        <v/>
      </c>
      <c r="AF6125" s="123" t="str">
        <f t="shared" si="1732"/>
        <v>Qtr 1</v>
      </c>
      <c r="AG6125" s="122" t="str">
        <f t="shared" si="1733"/>
        <v/>
      </c>
      <c r="AI6125" s="124" t="str">
        <f t="shared" si="1734"/>
        <v/>
      </c>
      <c r="AK6125" s="103" t="str">
        <f t="shared" si="1735"/>
        <v/>
      </c>
      <c r="AL6125" s="104" t="str">
        <f t="shared" si="1736"/>
        <v/>
      </c>
      <c r="AN6125" s="37" t="str">
        <f>IF(AK6125="", "", COUNTIF(AK$11:AK$8010, "&lt;"&amp;AK6125)+1+COUNTIF(AK$11:AK6125, AK6125)-1)</f>
        <v/>
      </c>
      <c r="AO6125" s="37" t="str">
        <f>IF(AL6125="", "", COUNTIF(AL$11:AL$8010, "&gt;"&amp;AL6125)+1+COUNTIF(AL$11:AL6125, AL6125)-1)</f>
        <v/>
      </c>
    </row>
    <row r="6126" spans="1:41" x14ac:dyDescent="0.55000000000000004">
      <c r="A6126" s="5"/>
      <c r="B6126" s="284"/>
      <c r="C6126" s="285"/>
      <c r="D6126" s="286"/>
      <c r="E6126" s="287"/>
      <c r="F6126" s="288"/>
      <c r="G6126" s="5"/>
      <c r="J6126" s="7" t="str">
        <f t="shared" si="1719"/>
        <v/>
      </c>
      <c r="K6126" s="48" t="str">
        <f t="shared" si="1720"/>
        <v/>
      </c>
      <c r="L6126" s="48" t="str">
        <f t="shared" si="1721"/>
        <v/>
      </c>
      <c r="M6126" s="49" t="str">
        <f t="shared" si="1722"/>
        <v/>
      </c>
      <c r="U6126" s="103" t="str">
        <f t="shared" si="1723"/>
        <v/>
      </c>
      <c r="V6126" s="77" t="str">
        <f t="shared" si="1724"/>
        <v/>
      </c>
      <c r="W6126" s="37" t="str">
        <f t="shared" si="1725"/>
        <v/>
      </c>
      <c r="X6126" s="7" t="str">
        <f t="shared" si="1726"/>
        <v/>
      </c>
      <c r="Y6126" s="37" t="str">
        <f t="shared" si="1727"/>
        <v/>
      </c>
      <c r="AA6126" s="54" t="str">
        <f t="shared" si="1728"/>
        <v/>
      </c>
      <c r="AC6126" s="121" t="str">
        <f t="shared" si="1729"/>
        <v/>
      </c>
      <c r="AD6126" s="111" t="str">
        <f t="shared" si="1730"/>
        <v/>
      </c>
      <c r="AE6126" s="122" t="str">
        <f t="shared" si="1731"/>
        <v/>
      </c>
      <c r="AF6126" s="123" t="str">
        <f t="shared" si="1732"/>
        <v>Qtr 1</v>
      </c>
      <c r="AG6126" s="122" t="str">
        <f t="shared" si="1733"/>
        <v/>
      </c>
      <c r="AI6126" s="124" t="str">
        <f t="shared" si="1734"/>
        <v/>
      </c>
      <c r="AK6126" s="103" t="str">
        <f t="shared" si="1735"/>
        <v/>
      </c>
      <c r="AL6126" s="104" t="str">
        <f t="shared" si="1736"/>
        <v/>
      </c>
      <c r="AN6126" s="37" t="str">
        <f>IF(AK6126="", "", COUNTIF(AK$11:AK$8010, "&lt;"&amp;AK6126)+1+COUNTIF(AK$11:AK6126, AK6126)-1)</f>
        <v/>
      </c>
      <c r="AO6126" s="37" t="str">
        <f>IF(AL6126="", "", COUNTIF(AL$11:AL$8010, "&gt;"&amp;AL6126)+1+COUNTIF(AL$11:AL6126, AL6126)-1)</f>
        <v/>
      </c>
    </row>
    <row r="6127" spans="1:41" x14ac:dyDescent="0.55000000000000004">
      <c r="A6127" s="5"/>
      <c r="B6127" s="284"/>
      <c r="C6127" s="285"/>
      <c r="D6127" s="286"/>
      <c r="E6127" s="287"/>
      <c r="F6127" s="288"/>
      <c r="G6127" s="5"/>
      <c r="J6127" s="7" t="str">
        <f t="shared" si="1719"/>
        <v/>
      </c>
      <c r="K6127" s="48" t="str">
        <f t="shared" si="1720"/>
        <v/>
      </c>
      <c r="L6127" s="48" t="str">
        <f t="shared" si="1721"/>
        <v/>
      </c>
      <c r="M6127" s="49" t="str">
        <f t="shared" si="1722"/>
        <v/>
      </c>
      <c r="U6127" s="103" t="str">
        <f t="shared" si="1723"/>
        <v/>
      </c>
      <c r="V6127" s="77" t="str">
        <f t="shared" si="1724"/>
        <v/>
      </c>
      <c r="W6127" s="37" t="str">
        <f t="shared" si="1725"/>
        <v/>
      </c>
      <c r="X6127" s="7" t="str">
        <f t="shared" si="1726"/>
        <v/>
      </c>
      <c r="Y6127" s="37" t="str">
        <f t="shared" si="1727"/>
        <v/>
      </c>
      <c r="AA6127" s="54" t="str">
        <f t="shared" si="1728"/>
        <v/>
      </c>
      <c r="AC6127" s="121" t="str">
        <f t="shared" si="1729"/>
        <v/>
      </c>
      <c r="AD6127" s="111" t="str">
        <f t="shared" si="1730"/>
        <v/>
      </c>
      <c r="AE6127" s="122" t="str">
        <f t="shared" si="1731"/>
        <v/>
      </c>
      <c r="AF6127" s="123" t="str">
        <f t="shared" si="1732"/>
        <v>Qtr 1</v>
      </c>
      <c r="AG6127" s="122" t="str">
        <f t="shared" si="1733"/>
        <v/>
      </c>
      <c r="AI6127" s="124" t="str">
        <f t="shared" si="1734"/>
        <v/>
      </c>
      <c r="AK6127" s="103" t="str">
        <f t="shared" si="1735"/>
        <v/>
      </c>
      <c r="AL6127" s="104" t="str">
        <f t="shared" si="1736"/>
        <v/>
      </c>
      <c r="AN6127" s="37" t="str">
        <f>IF(AK6127="", "", COUNTIF(AK$11:AK$8010, "&lt;"&amp;AK6127)+1+COUNTIF(AK$11:AK6127, AK6127)-1)</f>
        <v/>
      </c>
      <c r="AO6127" s="37" t="str">
        <f>IF(AL6127="", "", COUNTIF(AL$11:AL$8010, "&gt;"&amp;AL6127)+1+COUNTIF(AL$11:AL6127, AL6127)-1)</f>
        <v/>
      </c>
    </row>
    <row r="6128" spans="1:41" x14ac:dyDescent="0.55000000000000004">
      <c r="A6128" s="5"/>
      <c r="B6128" s="284"/>
      <c r="C6128" s="285"/>
      <c r="D6128" s="286"/>
      <c r="E6128" s="287"/>
      <c r="F6128" s="288"/>
      <c r="G6128" s="5"/>
      <c r="J6128" s="7" t="str">
        <f t="shared" si="1719"/>
        <v/>
      </c>
      <c r="K6128" s="48" t="str">
        <f t="shared" si="1720"/>
        <v/>
      </c>
      <c r="L6128" s="48" t="str">
        <f t="shared" si="1721"/>
        <v/>
      </c>
      <c r="M6128" s="49" t="str">
        <f t="shared" si="1722"/>
        <v/>
      </c>
      <c r="U6128" s="103" t="str">
        <f t="shared" si="1723"/>
        <v/>
      </c>
      <c r="V6128" s="77" t="str">
        <f t="shared" si="1724"/>
        <v/>
      </c>
      <c r="W6128" s="37" t="str">
        <f t="shared" si="1725"/>
        <v/>
      </c>
      <c r="X6128" s="7" t="str">
        <f t="shared" si="1726"/>
        <v/>
      </c>
      <c r="Y6128" s="37" t="str">
        <f t="shared" si="1727"/>
        <v/>
      </c>
      <c r="AA6128" s="54" t="str">
        <f t="shared" si="1728"/>
        <v/>
      </c>
      <c r="AC6128" s="121" t="str">
        <f t="shared" si="1729"/>
        <v/>
      </c>
      <c r="AD6128" s="111" t="str">
        <f t="shared" si="1730"/>
        <v/>
      </c>
      <c r="AE6128" s="122" t="str">
        <f t="shared" si="1731"/>
        <v/>
      </c>
      <c r="AF6128" s="123" t="str">
        <f t="shared" si="1732"/>
        <v>Qtr 1</v>
      </c>
      <c r="AG6128" s="122" t="str">
        <f t="shared" si="1733"/>
        <v/>
      </c>
      <c r="AI6128" s="124" t="str">
        <f t="shared" si="1734"/>
        <v/>
      </c>
      <c r="AK6128" s="103" t="str">
        <f t="shared" si="1735"/>
        <v/>
      </c>
      <c r="AL6128" s="104" t="str">
        <f t="shared" si="1736"/>
        <v/>
      </c>
      <c r="AN6128" s="37" t="str">
        <f>IF(AK6128="", "", COUNTIF(AK$11:AK$8010, "&lt;"&amp;AK6128)+1+COUNTIF(AK$11:AK6128, AK6128)-1)</f>
        <v/>
      </c>
      <c r="AO6128" s="37" t="str">
        <f>IF(AL6128="", "", COUNTIF(AL$11:AL$8010, "&gt;"&amp;AL6128)+1+COUNTIF(AL$11:AL6128, AL6128)-1)</f>
        <v/>
      </c>
    </row>
    <row r="6129" spans="1:41" x14ac:dyDescent="0.55000000000000004">
      <c r="A6129" s="5"/>
      <c r="B6129" s="284"/>
      <c r="C6129" s="285"/>
      <c r="D6129" s="286"/>
      <c r="E6129" s="287"/>
      <c r="F6129" s="288"/>
      <c r="G6129" s="5"/>
      <c r="J6129" s="7" t="str">
        <f t="shared" si="1719"/>
        <v/>
      </c>
      <c r="K6129" s="48" t="str">
        <f t="shared" si="1720"/>
        <v/>
      </c>
      <c r="L6129" s="48" t="str">
        <f t="shared" si="1721"/>
        <v/>
      </c>
      <c r="M6129" s="49" t="str">
        <f t="shared" si="1722"/>
        <v/>
      </c>
      <c r="U6129" s="103" t="str">
        <f t="shared" si="1723"/>
        <v/>
      </c>
      <c r="V6129" s="77" t="str">
        <f t="shared" si="1724"/>
        <v/>
      </c>
      <c r="W6129" s="37" t="str">
        <f t="shared" si="1725"/>
        <v/>
      </c>
      <c r="X6129" s="7" t="str">
        <f t="shared" si="1726"/>
        <v/>
      </c>
      <c r="Y6129" s="37" t="str">
        <f t="shared" si="1727"/>
        <v/>
      </c>
      <c r="AA6129" s="54" t="str">
        <f t="shared" si="1728"/>
        <v/>
      </c>
      <c r="AC6129" s="121" t="str">
        <f t="shared" si="1729"/>
        <v/>
      </c>
      <c r="AD6129" s="111" t="str">
        <f t="shared" si="1730"/>
        <v/>
      </c>
      <c r="AE6129" s="122" t="str">
        <f t="shared" si="1731"/>
        <v/>
      </c>
      <c r="AF6129" s="123" t="str">
        <f t="shared" si="1732"/>
        <v>Qtr 1</v>
      </c>
      <c r="AG6129" s="122" t="str">
        <f t="shared" si="1733"/>
        <v/>
      </c>
      <c r="AI6129" s="124" t="str">
        <f t="shared" si="1734"/>
        <v/>
      </c>
      <c r="AK6129" s="103" t="str">
        <f t="shared" si="1735"/>
        <v/>
      </c>
      <c r="AL6129" s="104" t="str">
        <f t="shared" si="1736"/>
        <v/>
      </c>
      <c r="AN6129" s="37" t="str">
        <f>IF(AK6129="", "", COUNTIF(AK$11:AK$8010, "&lt;"&amp;AK6129)+1+COUNTIF(AK$11:AK6129, AK6129)-1)</f>
        <v/>
      </c>
      <c r="AO6129" s="37" t="str">
        <f>IF(AL6129="", "", COUNTIF(AL$11:AL$8010, "&gt;"&amp;AL6129)+1+COUNTIF(AL$11:AL6129, AL6129)-1)</f>
        <v/>
      </c>
    </row>
    <row r="6130" spans="1:41" x14ac:dyDescent="0.55000000000000004">
      <c r="A6130" s="5"/>
      <c r="B6130" s="284"/>
      <c r="C6130" s="285"/>
      <c r="D6130" s="286"/>
      <c r="E6130" s="287"/>
      <c r="F6130" s="288"/>
      <c r="G6130" s="5"/>
      <c r="J6130" s="7" t="str">
        <f t="shared" si="1719"/>
        <v/>
      </c>
      <c r="K6130" s="48" t="str">
        <f t="shared" si="1720"/>
        <v/>
      </c>
      <c r="L6130" s="48" t="str">
        <f t="shared" si="1721"/>
        <v/>
      </c>
      <c r="M6130" s="49" t="str">
        <f t="shared" si="1722"/>
        <v/>
      </c>
      <c r="U6130" s="103" t="str">
        <f t="shared" si="1723"/>
        <v/>
      </c>
      <c r="V6130" s="77" t="str">
        <f t="shared" si="1724"/>
        <v/>
      </c>
      <c r="W6130" s="37" t="str">
        <f t="shared" si="1725"/>
        <v/>
      </c>
      <c r="X6130" s="7" t="str">
        <f t="shared" si="1726"/>
        <v/>
      </c>
      <c r="Y6130" s="37" t="str">
        <f t="shared" si="1727"/>
        <v/>
      </c>
      <c r="AA6130" s="54" t="str">
        <f t="shared" si="1728"/>
        <v/>
      </c>
      <c r="AC6130" s="121" t="str">
        <f t="shared" si="1729"/>
        <v/>
      </c>
      <c r="AD6130" s="111" t="str">
        <f t="shared" si="1730"/>
        <v/>
      </c>
      <c r="AE6130" s="122" t="str">
        <f t="shared" si="1731"/>
        <v/>
      </c>
      <c r="AF6130" s="123" t="str">
        <f t="shared" si="1732"/>
        <v>Qtr 1</v>
      </c>
      <c r="AG6130" s="122" t="str">
        <f t="shared" si="1733"/>
        <v/>
      </c>
      <c r="AI6130" s="124" t="str">
        <f t="shared" si="1734"/>
        <v/>
      </c>
      <c r="AK6130" s="103" t="str">
        <f t="shared" si="1735"/>
        <v/>
      </c>
      <c r="AL6130" s="104" t="str">
        <f t="shared" si="1736"/>
        <v/>
      </c>
      <c r="AN6130" s="37" t="str">
        <f>IF(AK6130="", "", COUNTIF(AK$11:AK$8010, "&lt;"&amp;AK6130)+1+COUNTIF(AK$11:AK6130, AK6130)-1)</f>
        <v/>
      </c>
      <c r="AO6130" s="37" t="str">
        <f>IF(AL6130="", "", COUNTIF(AL$11:AL$8010, "&gt;"&amp;AL6130)+1+COUNTIF(AL$11:AL6130, AL6130)-1)</f>
        <v/>
      </c>
    </row>
    <row r="6131" spans="1:41" x14ac:dyDescent="0.55000000000000004">
      <c r="A6131" s="5"/>
      <c r="B6131" s="284"/>
      <c r="C6131" s="285"/>
      <c r="D6131" s="286"/>
      <c r="E6131" s="287"/>
      <c r="F6131" s="288"/>
      <c r="G6131" s="5"/>
      <c r="J6131" s="7" t="str">
        <f t="shared" si="1719"/>
        <v/>
      </c>
      <c r="K6131" s="48" t="str">
        <f t="shared" si="1720"/>
        <v/>
      </c>
      <c r="L6131" s="48" t="str">
        <f t="shared" si="1721"/>
        <v/>
      </c>
      <c r="M6131" s="49" t="str">
        <f t="shared" si="1722"/>
        <v/>
      </c>
      <c r="U6131" s="103" t="str">
        <f t="shared" si="1723"/>
        <v/>
      </c>
      <c r="V6131" s="77" t="str">
        <f t="shared" si="1724"/>
        <v/>
      </c>
      <c r="W6131" s="37" t="str">
        <f t="shared" si="1725"/>
        <v/>
      </c>
      <c r="X6131" s="7" t="str">
        <f t="shared" si="1726"/>
        <v/>
      </c>
      <c r="Y6131" s="37" t="str">
        <f t="shared" si="1727"/>
        <v/>
      </c>
      <c r="AA6131" s="54" t="str">
        <f t="shared" si="1728"/>
        <v/>
      </c>
      <c r="AC6131" s="121" t="str">
        <f t="shared" si="1729"/>
        <v/>
      </c>
      <c r="AD6131" s="111" t="str">
        <f t="shared" si="1730"/>
        <v/>
      </c>
      <c r="AE6131" s="122" t="str">
        <f t="shared" si="1731"/>
        <v/>
      </c>
      <c r="AF6131" s="123" t="str">
        <f t="shared" si="1732"/>
        <v>Qtr 1</v>
      </c>
      <c r="AG6131" s="122" t="str">
        <f t="shared" si="1733"/>
        <v/>
      </c>
      <c r="AI6131" s="124" t="str">
        <f t="shared" si="1734"/>
        <v/>
      </c>
      <c r="AK6131" s="103" t="str">
        <f t="shared" si="1735"/>
        <v/>
      </c>
      <c r="AL6131" s="104" t="str">
        <f t="shared" si="1736"/>
        <v/>
      </c>
      <c r="AN6131" s="37" t="str">
        <f>IF(AK6131="", "", COUNTIF(AK$11:AK$8010, "&lt;"&amp;AK6131)+1+COUNTIF(AK$11:AK6131, AK6131)-1)</f>
        <v/>
      </c>
      <c r="AO6131" s="37" t="str">
        <f>IF(AL6131="", "", COUNTIF(AL$11:AL$8010, "&gt;"&amp;AL6131)+1+COUNTIF(AL$11:AL6131, AL6131)-1)</f>
        <v/>
      </c>
    </row>
    <row r="6132" spans="1:41" x14ac:dyDescent="0.55000000000000004">
      <c r="A6132" s="5"/>
      <c r="B6132" s="284"/>
      <c r="C6132" s="285"/>
      <c r="D6132" s="286"/>
      <c r="E6132" s="287"/>
      <c r="F6132" s="288"/>
      <c r="G6132" s="5"/>
      <c r="J6132" s="7" t="str">
        <f t="shared" si="1719"/>
        <v/>
      </c>
      <c r="K6132" s="48" t="str">
        <f t="shared" si="1720"/>
        <v/>
      </c>
      <c r="L6132" s="48" t="str">
        <f t="shared" si="1721"/>
        <v/>
      </c>
      <c r="M6132" s="49" t="str">
        <f t="shared" si="1722"/>
        <v/>
      </c>
      <c r="U6132" s="103" t="str">
        <f t="shared" si="1723"/>
        <v/>
      </c>
      <c r="V6132" s="77" t="str">
        <f t="shared" si="1724"/>
        <v/>
      </c>
      <c r="W6132" s="37" t="str">
        <f t="shared" si="1725"/>
        <v/>
      </c>
      <c r="X6132" s="7" t="str">
        <f t="shared" si="1726"/>
        <v/>
      </c>
      <c r="Y6132" s="37" t="str">
        <f t="shared" si="1727"/>
        <v/>
      </c>
      <c r="AA6132" s="54" t="str">
        <f t="shared" si="1728"/>
        <v/>
      </c>
      <c r="AC6132" s="121" t="str">
        <f t="shared" si="1729"/>
        <v/>
      </c>
      <c r="AD6132" s="111" t="str">
        <f t="shared" si="1730"/>
        <v/>
      </c>
      <c r="AE6132" s="122" t="str">
        <f t="shared" si="1731"/>
        <v/>
      </c>
      <c r="AF6132" s="123" t="str">
        <f t="shared" si="1732"/>
        <v>Qtr 1</v>
      </c>
      <c r="AG6132" s="122" t="str">
        <f t="shared" si="1733"/>
        <v/>
      </c>
      <c r="AI6132" s="124" t="str">
        <f t="shared" si="1734"/>
        <v/>
      </c>
      <c r="AK6132" s="103" t="str">
        <f t="shared" si="1735"/>
        <v/>
      </c>
      <c r="AL6132" s="104" t="str">
        <f t="shared" si="1736"/>
        <v/>
      </c>
      <c r="AN6132" s="37" t="str">
        <f>IF(AK6132="", "", COUNTIF(AK$11:AK$8010, "&lt;"&amp;AK6132)+1+COUNTIF(AK$11:AK6132, AK6132)-1)</f>
        <v/>
      </c>
      <c r="AO6132" s="37" t="str">
        <f>IF(AL6132="", "", COUNTIF(AL$11:AL$8010, "&gt;"&amp;AL6132)+1+COUNTIF(AL$11:AL6132, AL6132)-1)</f>
        <v/>
      </c>
    </row>
    <row r="6133" spans="1:41" x14ac:dyDescent="0.55000000000000004">
      <c r="A6133" s="5"/>
      <c r="B6133" s="284"/>
      <c r="C6133" s="285"/>
      <c r="D6133" s="286"/>
      <c r="E6133" s="287"/>
      <c r="F6133" s="288"/>
      <c r="G6133" s="5"/>
      <c r="J6133" s="7" t="str">
        <f t="shared" si="1719"/>
        <v/>
      </c>
      <c r="K6133" s="48" t="str">
        <f t="shared" si="1720"/>
        <v/>
      </c>
      <c r="L6133" s="48" t="str">
        <f t="shared" si="1721"/>
        <v/>
      </c>
      <c r="M6133" s="49" t="str">
        <f t="shared" si="1722"/>
        <v/>
      </c>
      <c r="U6133" s="103" t="str">
        <f t="shared" si="1723"/>
        <v/>
      </c>
      <c r="V6133" s="77" t="str">
        <f t="shared" si="1724"/>
        <v/>
      </c>
      <c r="W6133" s="37" t="str">
        <f t="shared" si="1725"/>
        <v/>
      </c>
      <c r="X6133" s="7" t="str">
        <f t="shared" si="1726"/>
        <v/>
      </c>
      <c r="Y6133" s="37" t="str">
        <f t="shared" si="1727"/>
        <v/>
      </c>
      <c r="AA6133" s="54" t="str">
        <f t="shared" si="1728"/>
        <v/>
      </c>
      <c r="AC6133" s="121" t="str">
        <f t="shared" si="1729"/>
        <v/>
      </c>
      <c r="AD6133" s="111" t="str">
        <f t="shared" si="1730"/>
        <v/>
      </c>
      <c r="AE6133" s="122" t="str">
        <f t="shared" si="1731"/>
        <v/>
      </c>
      <c r="AF6133" s="123" t="str">
        <f t="shared" si="1732"/>
        <v>Qtr 1</v>
      </c>
      <c r="AG6133" s="122" t="str">
        <f t="shared" si="1733"/>
        <v/>
      </c>
      <c r="AI6133" s="124" t="str">
        <f t="shared" si="1734"/>
        <v/>
      </c>
      <c r="AK6133" s="103" t="str">
        <f t="shared" si="1735"/>
        <v/>
      </c>
      <c r="AL6133" s="104" t="str">
        <f t="shared" si="1736"/>
        <v/>
      </c>
      <c r="AN6133" s="37" t="str">
        <f>IF(AK6133="", "", COUNTIF(AK$11:AK$8010, "&lt;"&amp;AK6133)+1+COUNTIF(AK$11:AK6133, AK6133)-1)</f>
        <v/>
      </c>
      <c r="AO6133" s="37" t="str">
        <f>IF(AL6133="", "", COUNTIF(AL$11:AL$8010, "&gt;"&amp;AL6133)+1+COUNTIF(AL$11:AL6133, AL6133)-1)</f>
        <v/>
      </c>
    </row>
    <row r="6134" spans="1:41" x14ac:dyDescent="0.55000000000000004">
      <c r="A6134" s="5"/>
      <c r="B6134" s="284"/>
      <c r="C6134" s="285"/>
      <c r="D6134" s="286"/>
      <c r="E6134" s="287"/>
      <c r="F6134" s="288"/>
      <c r="G6134" s="5"/>
      <c r="J6134" s="7" t="str">
        <f t="shared" si="1719"/>
        <v/>
      </c>
      <c r="K6134" s="48" t="str">
        <f t="shared" si="1720"/>
        <v/>
      </c>
      <c r="L6134" s="48" t="str">
        <f t="shared" si="1721"/>
        <v/>
      </c>
      <c r="M6134" s="49" t="str">
        <f t="shared" si="1722"/>
        <v/>
      </c>
      <c r="U6134" s="103" t="str">
        <f t="shared" si="1723"/>
        <v/>
      </c>
      <c r="V6134" s="77" t="str">
        <f t="shared" si="1724"/>
        <v/>
      </c>
      <c r="W6134" s="37" t="str">
        <f t="shared" si="1725"/>
        <v/>
      </c>
      <c r="X6134" s="7" t="str">
        <f t="shared" si="1726"/>
        <v/>
      </c>
      <c r="Y6134" s="37" t="str">
        <f t="shared" si="1727"/>
        <v/>
      </c>
      <c r="AA6134" s="54" t="str">
        <f t="shared" si="1728"/>
        <v/>
      </c>
      <c r="AC6134" s="121" t="str">
        <f t="shared" si="1729"/>
        <v/>
      </c>
      <c r="AD6134" s="111" t="str">
        <f t="shared" si="1730"/>
        <v/>
      </c>
      <c r="AE6134" s="122" t="str">
        <f t="shared" si="1731"/>
        <v/>
      </c>
      <c r="AF6134" s="123" t="str">
        <f t="shared" si="1732"/>
        <v>Qtr 1</v>
      </c>
      <c r="AG6134" s="122" t="str">
        <f t="shared" si="1733"/>
        <v/>
      </c>
      <c r="AI6134" s="124" t="str">
        <f t="shared" si="1734"/>
        <v/>
      </c>
      <c r="AK6134" s="103" t="str">
        <f t="shared" si="1735"/>
        <v/>
      </c>
      <c r="AL6134" s="104" t="str">
        <f t="shared" si="1736"/>
        <v/>
      </c>
      <c r="AN6134" s="37" t="str">
        <f>IF(AK6134="", "", COUNTIF(AK$11:AK$8010, "&lt;"&amp;AK6134)+1+COUNTIF(AK$11:AK6134, AK6134)-1)</f>
        <v/>
      </c>
      <c r="AO6134" s="37" t="str">
        <f>IF(AL6134="", "", COUNTIF(AL$11:AL$8010, "&gt;"&amp;AL6134)+1+COUNTIF(AL$11:AL6134, AL6134)-1)</f>
        <v/>
      </c>
    </row>
    <row r="6135" spans="1:41" x14ac:dyDescent="0.55000000000000004">
      <c r="A6135" s="5"/>
      <c r="B6135" s="284"/>
      <c r="C6135" s="285"/>
      <c r="D6135" s="286"/>
      <c r="E6135" s="287"/>
      <c r="F6135" s="288"/>
      <c r="G6135" s="5"/>
      <c r="J6135" s="7" t="str">
        <f t="shared" si="1719"/>
        <v/>
      </c>
      <c r="K6135" s="48" t="str">
        <f t="shared" si="1720"/>
        <v/>
      </c>
      <c r="L6135" s="48" t="str">
        <f t="shared" si="1721"/>
        <v/>
      </c>
      <c r="M6135" s="49" t="str">
        <f t="shared" si="1722"/>
        <v/>
      </c>
      <c r="U6135" s="103" t="str">
        <f t="shared" si="1723"/>
        <v/>
      </c>
      <c r="V6135" s="77" t="str">
        <f t="shared" si="1724"/>
        <v/>
      </c>
      <c r="W6135" s="37" t="str">
        <f t="shared" si="1725"/>
        <v/>
      </c>
      <c r="X6135" s="7" t="str">
        <f t="shared" si="1726"/>
        <v/>
      </c>
      <c r="Y6135" s="37" t="str">
        <f t="shared" si="1727"/>
        <v/>
      </c>
      <c r="AA6135" s="54" t="str">
        <f t="shared" si="1728"/>
        <v/>
      </c>
      <c r="AC6135" s="121" t="str">
        <f t="shared" si="1729"/>
        <v/>
      </c>
      <c r="AD6135" s="111" t="str">
        <f t="shared" si="1730"/>
        <v/>
      </c>
      <c r="AE6135" s="122" t="str">
        <f t="shared" si="1731"/>
        <v/>
      </c>
      <c r="AF6135" s="123" t="str">
        <f t="shared" si="1732"/>
        <v>Qtr 1</v>
      </c>
      <c r="AG6135" s="122" t="str">
        <f t="shared" si="1733"/>
        <v/>
      </c>
      <c r="AI6135" s="124" t="str">
        <f t="shared" si="1734"/>
        <v/>
      </c>
      <c r="AK6135" s="103" t="str">
        <f t="shared" si="1735"/>
        <v/>
      </c>
      <c r="AL6135" s="104" t="str">
        <f t="shared" si="1736"/>
        <v/>
      </c>
      <c r="AN6135" s="37" t="str">
        <f>IF(AK6135="", "", COUNTIF(AK$11:AK$8010, "&lt;"&amp;AK6135)+1+COUNTIF(AK$11:AK6135, AK6135)-1)</f>
        <v/>
      </c>
      <c r="AO6135" s="37" t="str">
        <f>IF(AL6135="", "", COUNTIF(AL$11:AL$8010, "&gt;"&amp;AL6135)+1+COUNTIF(AL$11:AL6135, AL6135)-1)</f>
        <v/>
      </c>
    </row>
    <row r="6136" spans="1:41" x14ac:dyDescent="0.55000000000000004">
      <c r="A6136" s="5"/>
      <c r="B6136" s="284"/>
      <c r="C6136" s="285"/>
      <c r="D6136" s="286"/>
      <c r="E6136" s="287"/>
      <c r="F6136" s="288"/>
      <c r="G6136" s="5"/>
      <c r="J6136" s="7" t="str">
        <f t="shared" si="1719"/>
        <v/>
      </c>
      <c r="K6136" s="48" t="str">
        <f t="shared" si="1720"/>
        <v/>
      </c>
      <c r="L6136" s="48" t="str">
        <f t="shared" si="1721"/>
        <v/>
      </c>
      <c r="M6136" s="49" t="str">
        <f t="shared" si="1722"/>
        <v/>
      </c>
      <c r="U6136" s="103" t="str">
        <f t="shared" si="1723"/>
        <v/>
      </c>
      <c r="V6136" s="77" t="str">
        <f t="shared" si="1724"/>
        <v/>
      </c>
      <c r="W6136" s="37" t="str">
        <f t="shared" si="1725"/>
        <v/>
      </c>
      <c r="X6136" s="7" t="str">
        <f t="shared" si="1726"/>
        <v/>
      </c>
      <c r="Y6136" s="37" t="str">
        <f t="shared" si="1727"/>
        <v/>
      </c>
      <c r="AA6136" s="54" t="str">
        <f t="shared" si="1728"/>
        <v/>
      </c>
      <c r="AC6136" s="121" t="str">
        <f t="shared" si="1729"/>
        <v/>
      </c>
      <c r="AD6136" s="111" t="str">
        <f t="shared" si="1730"/>
        <v/>
      </c>
      <c r="AE6136" s="122" t="str">
        <f t="shared" si="1731"/>
        <v/>
      </c>
      <c r="AF6136" s="123" t="str">
        <f t="shared" si="1732"/>
        <v>Qtr 1</v>
      </c>
      <c r="AG6136" s="122" t="str">
        <f t="shared" si="1733"/>
        <v/>
      </c>
      <c r="AI6136" s="124" t="str">
        <f t="shared" si="1734"/>
        <v/>
      </c>
      <c r="AK6136" s="103" t="str">
        <f t="shared" si="1735"/>
        <v/>
      </c>
      <c r="AL6136" s="104" t="str">
        <f t="shared" si="1736"/>
        <v/>
      </c>
      <c r="AN6136" s="37" t="str">
        <f>IF(AK6136="", "", COUNTIF(AK$11:AK$8010, "&lt;"&amp;AK6136)+1+COUNTIF(AK$11:AK6136, AK6136)-1)</f>
        <v/>
      </c>
      <c r="AO6136" s="37" t="str">
        <f>IF(AL6136="", "", COUNTIF(AL$11:AL$8010, "&gt;"&amp;AL6136)+1+COUNTIF(AL$11:AL6136, AL6136)-1)</f>
        <v/>
      </c>
    </row>
    <row r="6137" spans="1:41" x14ac:dyDescent="0.55000000000000004">
      <c r="A6137" s="5"/>
      <c r="B6137" s="284"/>
      <c r="C6137" s="285"/>
      <c r="D6137" s="286"/>
      <c r="E6137" s="287"/>
      <c r="F6137" s="288"/>
      <c r="G6137" s="5"/>
      <c r="J6137" s="7" t="str">
        <f t="shared" si="1719"/>
        <v/>
      </c>
      <c r="K6137" s="48" t="str">
        <f t="shared" si="1720"/>
        <v/>
      </c>
      <c r="L6137" s="48" t="str">
        <f t="shared" si="1721"/>
        <v/>
      </c>
      <c r="M6137" s="49" t="str">
        <f t="shared" si="1722"/>
        <v/>
      </c>
      <c r="U6137" s="103" t="str">
        <f t="shared" si="1723"/>
        <v/>
      </c>
      <c r="V6137" s="77" t="str">
        <f t="shared" si="1724"/>
        <v/>
      </c>
      <c r="W6137" s="37" t="str">
        <f t="shared" si="1725"/>
        <v/>
      </c>
      <c r="X6137" s="7" t="str">
        <f t="shared" si="1726"/>
        <v/>
      </c>
      <c r="Y6137" s="37" t="str">
        <f t="shared" si="1727"/>
        <v/>
      </c>
      <c r="AA6137" s="54" t="str">
        <f t="shared" si="1728"/>
        <v/>
      </c>
      <c r="AC6137" s="121" t="str">
        <f t="shared" si="1729"/>
        <v/>
      </c>
      <c r="AD6137" s="111" t="str">
        <f t="shared" si="1730"/>
        <v/>
      </c>
      <c r="AE6137" s="122" t="str">
        <f t="shared" si="1731"/>
        <v/>
      </c>
      <c r="AF6137" s="123" t="str">
        <f t="shared" si="1732"/>
        <v>Qtr 1</v>
      </c>
      <c r="AG6137" s="122" t="str">
        <f t="shared" si="1733"/>
        <v/>
      </c>
      <c r="AI6137" s="124" t="str">
        <f t="shared" si="1734"/>
        <v/>
      </c>
      <c r="AK6137" s="103" t="str">
        <f t="shared" si="1735"/>
        <v/>
      </c>
      <c r="AL6137" s="104" t="str">
        <f t="shared" si="1736"/>
        <v/>
      </c>
      <c r="AN6137" s="37" t="str">
        <f>IF(AK6137="", "", COUNTIF(AK$11:AK$8010, "&lt;"&amp;AK6137)+1+COUNTIF(AK$11:AK6137, AK6137)-1)</f>
        <v/>
      </c>
      <c r="AO6137" s="37" t="str">
        <f>IF(AL6137="", "", COUNTIF(AL$11:AL$8010, "&gt;"&amp;AL6137)+1+COUNTIF(AL$11:AL6137, AL6137)-1)</f>
        <v/>
      </c>
    </row>
    <row r="6138" spans="1:41" x14ac:dyDescent="0.55000000000000004">
      <c r="A6138" s="5"/>
      <c r="B6138" s="284"/>
      <c r="C6138" s="285"/>
      <c r="D6138" s="286"/>
      <c r="E6138" s="287"/>
      <c r="F6138" s="288"/>
      <c r="G6138" s="5"/>
      <c r="J6138" s="7" t="str">
        <f t="shared" si="1719"/>
        <v/>
      </c>
      <c r="K6138" s="48" t="str">
        <f t="shared" si="1720"/>
        <v/>
      </c>
      <c r="L6138" s="48" t="str">
        <f t="shared" si="1721"/>
        <v/>
      </c>
      <c r="M6138" s="49" t="str">
        <f t="shared" si="1722"/>
        <v/>
      </c>
      <c r="U6138" s="103" t="str">
        <f t="shared" si="1723"/>
        <v/>
      </c>
      <c r="V6138" s="77" t="str">
        <f t="shared" si="1724"/>
        <v/>
      </c>
      <c r="W6138" s="37" t="str">
        <f t="shared" si="1725"/>
        <v/>
      </c>
      <c r="X6138" s="7" t="str">
        <f t="shared" si="1726"/>
        <v/>
      </c>
      <c r="Y6138" s="37" t="str">
        <f t="shared" si="1727"/>
        <v/>
      </c>
      <c r="AA6138" s="54" t="str">
        <f t="shared" si="1728"/>
        <v/>
      </c>
      <c r="AC6138" s="121" t="str">
        <f t="shared" si="1729"/>
        <v/>
      </c>
      <c r="AD6138" s="111" t="str">
        <f t="shared" si="1730"/>
        <v/>
      </c>
      <c r="AE6138" s="122" t="str">
        <f t="shared" si="1731"/>
        <v/>
      </c>
      <c r="AF6138" s="123" t="str">
        <f t="shared" si="1732"/>
        <v>Qtr 1</v>
      </c>
      <c r="AG6138" s="122" t="str">
        <f t="shared" si="1733"/>
        <v/>
      </c>
      <c r="AI6138" s="124" t="str">
        <f t="shared" si="1734"/>
        <v/>
      </c>
      <c r="AK6138" s="103" t="str">
        <f t="shared" si="1735"/>
        <v/>
      </c>
      <c r="AL6138" s="104" t="str">
        <f t="shared" si="1736"/>
        <v/>
      </c>
      <c r="AN6138" s="37" t="str">
        <f>IF(AK6138="", "", COUNTIF(AK$11:AK$8010, "&lt;"&amp;AK6138)+1+COUNTIF(AK$11:AK6138, AK6138)-1)</f>
        <v/>
      </c>
      <c r="AO6138" s="37" t="str">
        <f>IF(AL6138="", "", COUNTIF(AL$11:AL$8010, "&gt;"&amp;AL6138)+1+COUNTIF(AL$11:AL6138, AL6138)-1)</f>
        <v/>
      </c>
    </row>
    <row r="6139" spans="1:41" x14ac:dyDescent="0.55000000000000004">
      <c r="A6139" s="5"/>
      <c r="B6139" s="284"/>
      <c r="C6139" s="285"/>
      <c r="D6139" s="286"/>
      <c r="E6139" s="287"/>
      <c r="F6139" s="288"/>
      <c r="G6139" s="5"/>
      <c r="J6139" s="7" t="str">
        <f t="shared" si="1719"/>
        <v/>
      </c>
      <c r="K6139" s="48" t="str">
        <f t="shared" si="1720"/>
        <v/>
      </c>
      <c r="L6139" s="48" t="str">
        <f t="shared" si="1721"/>
        <v/>
      </c>
      <c r="M6139" s="49" t="str">
        <f t="shared" si="1722"/>
        <v/>
      </c>
      <c r="U6139" s="103" t="str">
        <f t="shared" si="1723"/>
        <v/>
      </c>
      <c r="V6139" s="77" t="str">
        <f t="shared" si="1724"/>
        <v/>
      </c>
      <c r="W6139" s="37" t="str">
        <f t="shared" si="1725"/>
        <v/>
      </c>
      <c r="X6139" s="7" t="str">
        <f t="shared" si="1726"/>
        <v/>
      </c>
      <c r="Y6139" s="37" t="str">
        <f t="shared" si="1727"/>
        <v/>
      </c>
      <c r="AA6139" s="54" t="str">
        <f t="shared" si="1728"/>
        <v/>
      </c>
      <c r="AC6139" s="121" t="str">
        <f t="shared" si="1729"/>
        <v/>
      </c>
      <c r="AD6139" s="111" t="str">
        <f t="shared" si="1730"/>
        <v/>
      </c>
      <c r="AE6139" s="122" t="str">
        <f t="shared" si="1731"/>
        <v/>
      </c>
      <c r="AF6139" s="123" t="str">
        <f t="shared" si="1732"/>
        <v>Qtr 1</v>
      </c>
      <c r="AG6139" s="122" t="str">
        <f t="shared" si="1733"/>
        <v/>
      </c>
      <c r="AI6139" s="124" t="str">
        <f t="shared" si="1734"/>
        <v/>
      </c>
      <c r="AK6139" s="103" t="str">
        <f t="shared" si="1735"/>
        <v/>
      </c>
      <c r="AL6139" s="104" t="str">
        <f t="shared" si="1736"/>
        <v/>
      </c>
      <c r="AN6139" s="37" t="str">
        <f>IF(AK6139="", "", COUNTIF(AK$11:AK$8010, "&lt;"&amp;AK6139)+1+COUNTIF(AK$11:AK6139, AK6139)-1)</f>
        <v/>
      </c>
      <c r="AO6139" s="37" t="str">
        <f>IF(AL6139="", "", COUNTIF(AL$11:AL$8010, "&gt;"&amp;AL6139)+1+COUNTIF(AL$11:AL6139, AL6139)-1)</f>
        <v/>
      </c>
    </row>
    <row r="6140" spans="1:41" x14ac:dyDescent="0.55000000000000004">
      <c r="A6140" s="5"/>
      <c r="B6140" s="284"/>
      <c r="C6140" s="285"/>
      <c r="D6140" s="286"/>
      <c r="E6140" s="287"/>
      <c r="F6140" s="288"/>
      <c r="G6140" s="5"/>
      <c r="J6140" s="7" t="str">
        <f t="shared" si="1719"/>
        <v/>
      </c>
      <c r="K6140" s="48" t="str">
        <f t="shared" si="1720"/>
        <v/>
      </c>
      <c r="L6140" s="48" t="str">
        <f t="shared" si="1721"/>
        <v/>
      </c>
      <c r="M6140" s="49" t="str">
        <f t="shared" si="1722"/>
        <v/>
      </c>
      <c r="U6140" s="103" t="str">
        <f t="shared" si="1723"/>
        <v/>
      </c>
      <c r="V6140" s="77" t="str">
        <f t="shared" si="1724"/>
        <v/>
      </c>
      <c r="W6140" s="37" t="str">
        <f t="shared" si="1725"/>
        <v/>
      </c>
      <c r="X6140" s="7" t="str">
        <f t="shared" si="1726"/>
        <v/>
      </c>
      <c r="Y6140" s="37" t="str">
        <f t="shared" si="1727"/>
        <v/>
      </c>
      <c r="AA6140" s="54" t="str">
        <f t="shared" si="1728"/>
        <v/>
      </c>
      <c r="AC6140" s="121" t="str">
        <f t="shared" si="1729"/>
        <v/>
      </c>
      <c r="AD6140" s="111" t="str">
        <f t="shared" si="1730"/>
        <v/>
      </c>
      <c r="AE6140" s="122" t="str">
        <f t="shared" si="1731"/>
        <v/>
      </c>
      <c r="AF6140" s="123" t="str">
        <f t="shared" si="1732"/>
        <v>Qtr 1</v>
      </c>
      <c r="AG6140" s="122" t="str">
        <f t="shared" si="1733"/>
        <v/>
      </c>
      <c r="AI6140" s="124" t="str">
        <f t="shared" si="1734"/>
        <v/>
      </c>
      <c r="AK6140" s="103" t="str">
        <f t="shared" si="1735"/>
        <v/>
      </c>
      <c r="AL6140" s="104" t="str">
        <f t="shared" si="1736"/>
        <v/>
      </c>
      <c r="AN6140" s="37" t="str">
        <f>IF(AK6140="", "", COUNTIF(AK$11:AK$8010, "&lt;"&amp;AK6140)+1+COUNTIF(AK$11:AK6140, AK6140)-1)</f>
        <v/>
      </c>
      <c r="AO6140" s="37" t="str">
        <f>IF(AL6140="", "", COUNTIF(AL$11:AL$8010, "&gt;"&amp;AL6140)+1+COUNTIF(AL$11:AL6140, AL6140)-1)</f>
        <v/>
      </c>
    </row>
    <row r="6141" spans="1:41" x14ac:dyDescent="0.55000000000000004">
      <c r="A6141" s="5"/>
      <c r="B6141" s="284"/>
      <c r="C6141" s="285"/>
      <c r="D6141" s="286"/>
      <c r="E6141" s="287"/>
      <c r="F6141" s="288"/>
      <c r="G6141" s="5"/>
      <c r="J6141" s="7" t="str">
        <f t="shared" si="1719"/>
        <v/>
      </c>
      <c r="K6141" s="48" t="str">
        <f t="shared" si="1720"/>
        <v/>
      </c>
      <c r="L6141" s="48" t="str">
        <f t="shared" si="1721"/>
        <v/>
      </c>
      <c r="M6141" s="49" t="str">
        <f t="shared" si="1722"/>
        <v/>
      </c>
      <c r="U6141" s="103" t="str">
        <f t="shared" si="1723"/>
        <v/>
      </c>
      <c r="V6141" s="77" t="str">
        <f t="shared" si="1724"/>
        <v/>
      </c>
      <c r="W6141" s="37" t="str">
        <f t="shared" si="1725"/>
        <v/>
      </c>
      <c r="X6141" s="7" t="str">
        <f t="shared" si="1726"/>
        <v/>
      </c>
      <c r="Y6141" s="37" t="str">
        <f t="shared" si="1727"/>
        <v/>
      </c>
      <c r="AA6141" s="54" t="str">
        <f t="shared" si="1728"/>
        <v/>
      </c>
      <c r="AC6141" s="121" t="str">
        <f t="shared" si="1729"/>
        <v/>
      </c>
      <c r="AD6141" s="111" t="str">
        <f t="shared" si="1730"/>
        <v/>
      </c>
      <c r="AE6141" s="122" t="str">
        <f t="shared" si="1731"/>
        <v/>
      </c>
      <c r="AF6141" s="123" t="str">
        <f t="shared" si="1732"/>
        <v>Qtr 1</v>
      </c>
      <c r="AG6141" s="122" t="str">
        <f t="shared" si="1733"/>
        <v/>
      </c>
      <c r="AI6141" s="124" t="str">
        <f t="shared" si="1734"/>
        <v/>
      </c>
      <c r="AK6141" s="103" t="str">
        <f t="shared" si="1735"/>
        <v/>
      </c>
      <c r="AL6141" s="104" t="str">
        <f t="shared" si="1736"/>
        <v/>
      </c>
      <c r="AN6141" s="37" t="str">
        <f>IF(AK6141="", "", COUNTIF(AK$11:AK$8010, "&lt;"&amp;AK6141)+1+COUNTIF(AK$11:AK6141, AK6141)-1)</f>
        <v/>
      </c>
      <c r="AO6141" s="37" t="str">
        <f>IF(AL6141="", "", COUNTIF(AL$11:AL$8010, "&gt;"&amp;AL6141)+1+COUNTIF(AL$11:AL6141, AL6141)-1)</f>
        <v/>
      </c>
    </row>
    <row r="6142" spans="1:41" x14ac:dyDescent="0.55000000000000004">
      <c r="A6142" s="5"/>
      <c r="B6142" s="284"/>
      <c r="C6142" s="285"/>
      <c r="D6142" s="286"/>
      <c r="E6142" s="287"/>
      <c r="F6142" s="288"/>
      <c r="G6142" s="5"/>
      <c r="J6142" s="7" t="str">
        <f t="shared" si="1719"/>
        <v/>
      </c>
      <c r="K6142" s="48" t="str">
        <f t="shared" si="1720"/>
        <v/>
      </c>
      <c r="L6142" s="48" t="str">
        <f t="shared" si="1721"/>
        <v/>
      </c>
      <c r="M6142" s="49" t="str">
        <f t="shared" si="1722"/>
        <v/>
      </c>
      <c r="U6142" s="103" t="str">
        <f t="shared" si="1723"/>
        <v/>
      </c>
      <c r="V6142" s="77" t="str">
        <f t="shared" si="1724"/>
        <v/>
      </c>
      <c r="W6142" s="37" t="str">
        <f t="shared" si="1725"/>
        <v/>
      </c>
      <c r="X6142" s="7" t="str">
        <f t="shared" si="1726"/>
        <v/>
      </c>
      <c r="Y6142" s="37" t="str">
        <f t="shared" si="1727"/>
        <v/>
      </c>
      <c r="AA6142" s="54" t="str">
        <f t="shared" si="1728"/>
        <v/>
      </c>
      <c r="AC6142" s="121" t="str">
        <f t="shared" si="1729"/>
        <v/>
      </c>
      <c r="AD6142" s="111" t="str">
        <f t="shared" si="1730"/>
        <v/>
      </c>
      <c r="AE6142" s="122" t="str">
        <f t="shared" si="1731"/>
        <v/>
      </c>
      <c r="AF6142" s="123" t="str">
        <f t="shared" si="1732"/>
        <v>Qtr 1</v>
      </c>
      <c r="AG6142" s="122" t="str">
        <f t="shared" si="1733"/>
        <v/>
      </c>
      <c r="AI6142" s="124" t="str">
        <f t="shared" si="1734"/>
        <v/>
      </c>
      <c r="AK6142" s="103" t="str">
        <f t="shared" si="1735"/>
        <v/>
      </c>
      <c r="AL6142" s="104" t="str">
        <f t="shared" si="1736"/>
        <v/>
      </c>
      <c r="AN6142" s="37" t="str">
        <f>IF(AK6142="", "", COUNTIF(AK$11:AK$8010, "&lt;"&amp;AK6142)+1+COUNTIF(AK$11:AK6142, AK6142)-1)</f>
        <v/>
      </c>
      <c r="AO6142" s="37" t="str">
        <f>IF(AL6142="", "", COUNTIF(AL$11:AL$8010, "&gt;"&amp;AL6142)+1+COUNTIF(AL$11:AL6142, AL6142)-1)</f>
        <v/>
      </c>
    </row>
    <row r="6143" spans="1:41" x14ac:dyDescent="0.55000000000000004">
      <c r="A6143" s="5"/>
      <c r="B6143" s="284"/>
      <c r="C6143" s="285"/>
      <c r="D6143" s="286"/>
      <c r="E6143" s="287"/>
      <c r="F6143" s="288"/>
      <c r="G6143" s="5"/>
      <c r="J6143" s="7" t="str">
        <f t="shared" si="1719"/>
        <v/>
      </c>
      <c r="K6143" s="48" t="str">
        <f t="shared" si="1720"/>
        <v/>
      </c>
      <c r="L6143" s="48" t="str">
        <f t="shared" si="1721"/>
        <v/>
      </c>
      <c r="M6143" s="49" t="str">
        <f t="shared" si="1722"/>
        <v/>
      </c>
      <c r="U6143" s="103" t="str">
        <f t="shared" si="1723"/>
        <v/>
      </c>
      <c r="V6143" s="77" t="str">
        <f t="shared" si="1724"/>
        <v/>
      </c>
      <c r="W6143" s="37" t="str">
        <f t="shared" si="1725"/>
        <v/>
      </c>
      <c r="X6143" s="7" t="str">
        <f t="shared" si="1726"/>
        <v/>
      </c>
      <c r="Y6143" s="37" t="str">
        <f t="shared" si="1727"/>
        <v/>
      </c>
      <c r="AA6143" s="54" t="str">
        <f t="shared" si="1728"/>
        <v/>
      </c>
      <c r="AC6143" s="121" t="str">
        <f t="shared" si="1729"/>
        <v/>
      </c>
      <c r="AD6143" s="111" t="str">
        <f t="shared" si="1730"/>
        <v/>
      </c>
      <c r="AE6143" s="122" t="str">
        <f t="shared" si="1731"/>
        <v/>
      </c>
      <c r="AF6143" s="123" t="str">
        <f t="shared" si="1732"/>
        <v>Qtr 1</v>
      </c>
      <c r="AG6143" s="122" t="str">
        <f t="shared" si="1733"/>
        <v/>
      </c>
      <c r="AI6143" s="124" t="str">
        <f t="shared" si="1734"/>
        <v/>
      </c>
      <c r="AK6143" s="103" t="str">
        <f t="shared" si="1735"/>
        <v/>
      </c>
      <c r="AL6143" s="104" t="str">
        <f t="shared" si="1736"/>
        <v/>
      </c>
      <c r="AN6143" s="37" t="str">
        <f>IF(AK6143="", "", COUNTIF(AK$11:AK$8010, "&lt;"&amp;AK6143)+1+COUNTIF(AK$11:AK6143, AK6143)-1)</f>
        <v/>
      </c>
      <c r="AO6143" s="37" t="str">
        <f>IF(AL6143="", "", COUNTIF(AL$11:AL$8010, "&gt;"&amp;AL6143)+1+COUNTIF(AL$11:AL6143, AL6143)-1)</f>
        <v/>
      </c>
    </row>
    <row r="6144" spans="1:41" x14ac:dyDescent="0.55000000000000004">
      <c r="A6144" s="5"/>
      <c r="B6144" s="284"/>
      <c r="C6144" s="285"/>
      <c r="D6144" s="286"/>
      <c r="E6144" s="287"/>
      <c r="F6144" s="288"/>
      <c r="G6144" s="5"/>
      <c r="J6144" s="7" t="str">
        <f t="shared" si="1719"/>
        <v/>
      </c>
      <c r="K6144" s="48" t="str">
        <f t="shared" si="1720"/>
        <v/>
      </c>
      <c r="L6144" s="48" t="str">
        <f t="shared" si="1721"/>
        <v/>
      </c>
      <c r="M6144" s="49" t="str">
        <f t="shared" si="1722"/>
        <v/>
      </c>
      <c r="U6144" s="103" t="str">
        <f t="shared" si="1723"/>
        <v/>
      </c>
      <c r="V6144" s="77" t="str">
        <f t="shared" si="1724"/>
        <v/>
      </c>
      <c r="W6144" s="37" t="str">
        <f t="shared" si="1725"/>
        <v/>
      </c>
      <c r="X6144" s="7" t="str">
        <f t="shared" si="1726"/>
        <v/>
      </c>
      <c r="Y6144" s="37" t="str">
        <f t="shared" si="1727"/>
        <v/>
      </c>
      <c r="AA6144" s="54" t="str">
        <f t="shared" si="1728"/>
        <v/>
      </c>
      <c r="AC6144" s="121" t="str">
        <f t="shared" si="1729"/>
        <v/>
      </c>
      <c r="AD6144" s="111" t="str">
        <f t="shared" si="1730"/>
        <v/>
      </c>
      <c r="AE6144" s="122" t="str">
        <f t="shared" si="1731"/>
        <v/>
      </c>
      <c r="AF6144" s="123" t="str">
        <f t="shared" si="1732"/>
        <v>Qtr 1</v>
      </c>
      <c r="AG6144" s="122" t="str">
        <f t="shared" si="1733"/>
        <v/>
      </c>
      <c r="AI6144" s="124" t="str">
        <f t="shared" si="1734"/>
        <v/>
      </c>
      <c r="AK6144" s="103" t="str">
        <f t="shared" si="1735"/>
        <v/>
      </c>
      <c r="AL6144" s="104" t="str">
        <f t="shared" si="1736"/>
        <v/>
      </c>
      <c r="AN6144" s="37" t="str">
        <f>IF(AK6144="", "", COUNTIF(AK$11:AK$8010, "&lt;"&amp;AK6144)+1+COUNTIF(AK$11:AK6144, AK6144)-1)</f>
        <v/>
      </c>
      <c r="AO6144" s="37" t="str">
        <f>IF(AL6144="", "", COUNTIF(AL$11:AL$8010, "&gt;"&amp;AL6144)+1+COUNTIF(AL$11:AL6144, AL6144)-1)</f>
        <v/>
      </c>
    </row>
    <row r="6145" spans="1:41" x14ac:dyDescent="0.55000000000000004">
      <c r="A6145" s="5"/>
      <c r="B6145" s="284"/>
      <c r="C6145" s="285"/>
      <c r="D6145" s="286"/>
      <c r="E6145" s="287"/>
      <c r="F6145" s="288"/>
      <c r="G6145" s="5"/>
      <c r="J6145" s="7" t="str">
        <f t="shared" si="1719"/>
        <v/>
      </c>
      <c r="K6145" s="48" t="str">
        <f t="shared" si="1720"/>
        <v/>
      </c>
      <c r="L6145" s="48" t="str">
        <f t="shared" si="1721"/>
        <v/>
      </c>
      <c r="M6145" s="49" t="str">
        <f t="shared" si="1722"/>
        <v/>
      </c>
      <c r="U6145" s="103" t="str">
        <f t="shared" si="1723"/>
        <v/>
      </c>
      <c r="V6145" s="77" t="str">
        <f t="shared" si="1724"/>
        <v/>
      </c>
      <c r="W6145" s="37" t="str">
        <f t="shared" si="1725"/>
        <v/>
      </c>
      <c r="X6145" s="7" t="str">
        <f t="shared" si="1726"/>
        <v/>
      </c>
      <c r="Y6145" s="37" t="str">
        <f t="shared" si="1727"/>
        <v/>
      </c>
      <c r="AA6145" s="54" t="str">
        <f t="shared" si="1728"/>
        <v/>
      </c>
      <c r="AC6145" s="121" t="str">
        <f t="shared" si="1729"/>
        <v/>
      </c>
      <c r="AD6145" s="111" t="str">
        <f t="shared" si="1730"/>
        <v/>
      </c>
      <c r="AE6145" s="122" t="str">
        <f t="shared" si="1731"/>
        <v/>
      </c>
      <c r="AF6145" s="123" t="str">
        <f t="shared" si="1732"/>
        <v>Qtr 1</v>
      </c>
      <c r="AG6145" s="122" t="str">
        <f t="shared" si="1733"/>
        <v/>
      </c>
      <c r="AI6145" s="124" t="str">
        <f t="shared" si="1734"/>
        <v/>
      </c>
      <c r="AK6145" s="103" t="str">
        <f t="shared" si="1735"/>
        <v/>
      </c>
      <c r="AL6145" s="104" t="str">
        <f t="shared" si="1736"/>
        <v/>
      </c>
      <c r="AN6145" s="37" t="str">
        <f>IF(AK6145="", "", COUNTIF(AK$11:AK$8010, "&lt;"&amp;AK6145)+1+COUNTIF(AK$11:AK6145, AK6145)-1)</f>
        <v/>
      </c>
      <c r="AO6145" s="37" t="str">
        <f>IF(AL6145="", "", COUNTIF(AL$11:AL$8010, "&gt;"&amp;AL6145)+1+COUNTIF(AL$11:AL6145, AL6145)-1)</f>
        <v/>
      </c>
    </row>
    <row r="6146" spans="1:41" x14ac:dyDescent="0.55000000000000004">
      <c r="A6146" s="5"/>
      <c r="B6146" s="284"/>
      <c r="C6146" s="285"/>
      <c r="D6146" s="286"/>
      <c r="E6146" s="287"/>
      <c r="F6146" s="288"/>
      <c r="G6146" s="5"/>
      <c r="J6146" s="7" t="str">
        <f t="shared" si="1719"/>
        <v/>
      </c>
      <c r="K6146" s="48" t="str">
        <f t="shared" si="1720"/>
        <v/>
      </c>
      <c r="L6146" s="48" t="str">
        <f t="shared" si="1721"/>
        <v/>
      </c>
      <c r="M6146" s="49" t="str">
        <f t="shared" si="1722"/>
        <v/>
      </c>
      <c r="U6146" s="103" t="str">
        <f t="shared" si="1723"/>
        <v/>
      </c>
      <c r="V6146" s="77" t="str">
        <f t="shared" si="1724"/>
        <v/>
      </c>
      <c r="W6146" s="37" t="str">
        <f t="shared" si="1725"/>
        <v/>
      </c>
      <c r="X6146" s="7" t="str">
        <f t="shared" si="1726"/>
        <v/>
      </c>
      <c r="Y6146" s="37" t="str">
        <f t="shared" si="1727"/>
        <v/>
      </c>
      <c r="AA6146" s="54" t="str">
        <f t="shared" si="1728"/>
        <v/>
      </c>
      <c r="AC6146" s="121" t="str">
        <f t="shared" si="1729"/>
        <v/>
      </c>
      <c r="AD6146" s="111" t="str">
        <f t="shared" si="1730"/>
        <v/>
      </c>
      <c r="AE6146" s="122" t="str">
        <f t="shared" si="1731"/>
        <v/>
      </c>
      <c r="AF6146" s="123" t="str">
        <f t="shared" si="1732"/>
        <v>Qtr 1</v>
      </c>
      <c r="AG6146" s="122" t="str">
        <f t="shared" si="1733"/>
        <v/>
      </c>
      <c r="AI6146" s="124" t="str">
        <f t="shared" si="1734"/>
        <v/>
      </c>
      <c r="AK6146" s="103" t="str">
        <f t="shared" si="1735"/>
        <v/>
      </c>
      <c r="AL6146" s="104" t="str">
        <f t="shared" si="1736"/>
        <v/>
      </c>
      <c r="AN6146" s="37" t="str">
        <f>IF(AK6146="", "", COUNTIF(AK$11:AK$8010, "&lt;"&amp;AK6146)+1+COUNTIF(AK$11:AK6146, AK6146)-1)</f>
        <v/>
      </c>
      <c r="AO6146" s="37" t="str">
        <f>IF(AL6146="", "", COUNTIF(AL$11:AL$8010, "&gt;"&amp;AL6146)+1+COUNTIF(AL$11:AL6146, AL6146)-1)</f>
        <v/>
      </c>
    </row>
    <row r="6147" spans="1:41" x14ac:dyDescent="0.55000000000000004">
      <c r="A6147" s="5"/>
      <c r="B6147" s="284"/>
      <c r="C6147" s="285"/>
      <c r="D6147" s="286"/>
      <c r="E6147" s="287"/>
      <c r="F6147" s="288"/>
      <c r="G6147" s="5"/>
      <c r="J6147" s="7" t="str">
        <f t="shared" si="1719"/>
        <v/>
      </c>
      <c r="K6147" s="48" t="str">
        <f t="shared" si="1720"/>
        <v/>
      </c>
      <c r="L6147" s="48" t="str">
        <f t="shared" si="1721"/>
        <v/>
      </c>
      <c r="M6147" s="49" t="str">
        <f t="shared" si="1722"/>
        <v/>
      </c>
      <c r="U6147" s="103" t="str">
        <f t="shared" si="1723"/>
        <v/>
      </c>
      <c r="V6147" s="77" t="str">
        <f t="shared" si="1724"/>
        <v/>
      </c>
      <c r="W6147" s="37" t="str">
        <f t="shared" si="1725"/>
        <v/>
      </c>
      <c r="X6147" s="7" t="str">
        <f t="shared" si="1726"/>
        <v/>
      </c>
      <c r="Y6147" s="37" t="str">
        <f t="shared" si="1727"/>
        <v/>
      </c>
      <c r="AA6147" s="54" t="str">
        <f t="shared" si="1728"/>
        <v/>
      </c>
      <c r="AC6147" s="121" t="str">
        <f t="shared" si="1729"/>
        <v/>
      </c>
      <c r="AD6147" s="111" t="str">
        <f t="shared" si="1730"/>
        <v/>
      </c>
      <c r="AE6147" s="122" t="str">
        <f t="shared" si="1731"/>
        <v/>
      </c>
      <c r="AF6147" s="123" t="str">
        <f t="shared" si="1732"/>
        <v>Qtr 1</v>
      </c>
      <c r="AG6147" s="122" t="str">
        <f t="shared" si="1733"/>
        <v/>
      </c>
      <c r="AI6147" s="124" t="str">
        <f t="shared" si="1734"/>
        <v/>
      </c>
      <c r="AK6147" s="103" t="str">
        <f t="shared" si="1735"/>
        <v/>
      </c>
      <c r="AL6147" s="104" t="str">
        <f t="shared" si="1736"/>
        <v/>
      </c>
      <c r="AN6147" s="37" t="str">
        <f>IF(AK6147="", "", COUNTIF(AK$11:AK$8010, "&lt;"&amp;AK6147)+1+COUNTIF(AK$11:AK6147, AK6147)-1)</f>
        <v/>
      </c>
      <c r="AO6147" s="37" t="str">
        <f>IF(AL6147="", "", COUNTIF(AL$11:AL$8010, "&gt;"&amp;AL6147)+1+COUNTIF(AL$11:AL6147, AL6147)-1)</f>
        <v/>
      </c>
    </row>
    <row r="6148" spans="1:41" x14ac:dyDescent="0.55000000000000004">
      <c r="A6148" s="5"/>
      <c r="B6148" s="284"/>
      <c r="C6148" s="285"/>
      <c r="D6148" s="286"/>
      <c r="E6148" s="287"/>
      <c r="F6148" s="288"/>
      <c r="G6148" s="5"/>
      <c r="J6148" s="7" t="str">
        <f t="shared" si="1719"/>
        <v/>
      </c>
      <c r="K6148" s="48" t="str">
        <f t="shared" si="1720"/>
        <v/>
      </c>
      <c r="L6148" s="48" t="str">
        <f t="shared" si="1721"/>
        <v/>
      </c>
      <c r="M6148" s="49" t="str">
        <f t="shared" si="1722"/>
        <v/>
      </c>
      <c r="U6148" s="103" t="str">
        <f t="shared" si="1723"/>
        <v/>
      </c>
      <c r="V6148" s="77" t="str">
        <f t="shared" si="1724"/>
        <v/>
      </c>
      <c r="W6148" s="37" t="str">
        <f t="shared" si="1725"/>
        <v/>
      </c>
      <c r="X6148" s="7" t="str">
        <f t="shared" si="1726"/>
        <v/>
      </c>
      <c r="Y6148" s="37" t="str">
        <f t="shared" si="1727"/>
        <v/>
      </c>
      <c r="AA6148" s="54" t="str">
        <f t="shared" si="1728"/>
        <v/>
      </c>
      <c r="AC6148" s="121" t="str">
        <f t="shared" si="1729"/>
        <v/>
      </c>
      <c r="AD6148" s="111" t="str">
        <f t="shared" si="1730"/>
        <v/>
      </c>
      <c r="AE6148" s="122" t="str">
        <f t="shared" si="1731"/>
        <v/>
      </c>
      <c r="AF6148" s="123" t="str">
        <f t="shared" si="1732"/>
        <v>Qtr 1</v>
      </c>
      <c r="AG6148" s="122" t="str">
        <f t="shared" si="1733"/>
        <v/>
      </c>
      <c r="AI6148" s="124" t="str">
        <f t="shared" si="1734"/>
        <v/>
      </c>
      <c r="AK6148" s="103" t="str">
        <f t="shared" si="1735"/>
        <v/>
      </c>
      <c r="AL6148" s="104" t="str">
        <f t="shared" si="1736"/>
        <v/>
      </c>
      <c r="AN6148" s="37" t="str">
        <f>IF(AK6148="", "", COUNTIF(AK$11:AK$8010, "&lt;"&amp;AK6148)+1+COUNTIF(AK$11:AK6148, AK6148)-1)</f>
        <v/>
      </c>
      <c r="AO6148" s="37" t="str">
        <f>IF(AL6148="", "", COUNTIF(AL$11:AL$8010, "&gt;"&amp;AL6148)+1+COUNTIF(AL$11:AL6148, AL6148)-1)</f>
        <v/>
      </c>
    </row>
    <row r="6149" spans="1:41" x14ac:dyDescent="0.55000000000000004">
      <c r="A6149" s="5"/>
      <c r="B6149" s="284"/>
      <c r="C6149" s="285"/>
      <c r="D6149" s="286"/>
      <c r="E6149" s="287"/>
      <c r="F6149" s="288"/>
      <c r="G6149" s="5"/>
      <c r="J6149" s="7" t="str">
        <f t="shared" si="1719"/>
        <v/>
      </c>
      <c r="K6149" s="48" t="str">
        <f t="shared" si="1720"/>
        <v/>
      </c>
      <c r="L6149" s="48" t="str">
        <f t="shared" si="1721"/>
        <v/>
      </c>
      <c r="M6149" s="49" t="str">
        <f t="shared" si="1722"/>
        <v/>
      </c>
      <c r="U6149" s="103" t="str">
        <f t="shared" si="1723"/>
        <v/>
      </c>
      <c r="V6149" s="77" t="str">
        <f t="shared" si="1724"/>
        <v/>
      </c>
      <c r="W6149" s="37" t="str">
        <f t="shared" si="1725"/>
        <v/>
      </c>
      <c r="X6149" s="7" t="str">
        <f t="shared" si="1726"/>
        <v/>
      </c>
      <c r="Y6149" s="37" t="str">
        <f t="shared" si="1727"/>
        <v/>
      </c>
      <c r="AA6149" s="54" t="str">
        <f t="shared" si="1728"/>
        <v/>
      </c>
      <c r="AC6149" s="121" t="str">
        <f t="shared" si="1729"/>
        <v/>
      </c>
      <c r="AD6149" s="111" t="str">
        <f t="shared" si="1730"/>
        <v/>
      </c>
      <c r="AE6149" s="122" t="str">
        <f t="shared" si="1731"/>
        <v/>
      </c>
      <c r="AF6149" s="123" t="str">
        <f t="shared" si="1732"/>
        <v>Qtr 1</v>
      </c>
      <c r="AG6149" s="122" t="str">
        <f t="shared" si="1733"/>
        <v/>
      </c>
      <c r="AI6149" s="124" t="str">
        <f t="shared" si="1734"/>
        <v/>
      </c>
      <c r="AK6149" s="103" t="str">
        <f t="shared" si="1735"/>
        <v/>
      </c>
      <c r="AL6149" s="104" t="str">
        <f t="shared" si="1736"/>
        <v/>
      </c>
      <c r="AN6149" s="37" t="str">
        <f>IF(AK6149="", "", COUNTIF(AK$11:AK$8010, "&lt;"&amp;AK6149)+1+COUNTIF(AK$11:AK6149, AK6149)-1)</f>
        <v/>
      </c>
      <c r="AO6149" s="37" t="str">
        <f>IF(AL6149="", "", COUNTIF(AL$11:AL$8010, "&gt;"&amp;AL6149)+1+COUNTIF(AL$11:AL6149, AL6149)-1)</f>
        <v/>
      </c>
    </row>
    <row r="6150" spans="1:41" x14ac:dyDescent="0.55000000000000004">
      <c r="A6150" s="5"/>
      <c r="B6150" s="284"/>
      <c r="C6150" s="285"/>
      <c r="D6150" s="286"/>
      <c r="E6150" s="287"/>
      <c r="F6150" s="288"/>
      <c r="G6150" s="5"/>
      <c r="J6150" s="7" t="str">
        <f t="shared" si="1719"/>
        <v/>
      </c>
      <c r="K6150" s="48" t="str">
        <f t="shared" si="1720"/>
        <v/>
      </c>
      <c r="L6150" s="48" t="str">
        <f t="shared" si="1721"/>
        <v/>
      </c>
      <c r="M6150" s="49" t="str">
        <f t="shared" si="1722"/>
        <v/>
      </c>
      <c r="U6150" s="103" t="str">
        <f t="shared" si="1723"/>
        <v/>
      </c>
      <c r="V6150" s="77" t="str">
        <f t="shared" si="1724"/>
        <v/>
      </c>
      <c r="W6150" s="37" t="str">
        <f t="shared" si="1725"/>
        <v/>
      </c>
      <c r="X6150" s="7" t="str">
        <f t="shared" si="1726"/>
        <v/>
      </c>
      <c r="Y6150" s="37" t="str">
        <f t="shared" si="1727"/>
        <v/>
      </c>
      <c r="AA6150" s="54" t="str">
        <f t="shared" si="1728"/>
        <v/>
      </c>
      <c r="AC6150" s="121" t="str">
        <f t="shared" si="1729"/>
        <v/>
      </c>
      <c r="AD6150" s="111" t="str">
        <f t="shared" si="1730"/>
        <v/>
      </c>
      <c r="AE6150" s="122" t="str">
        <f t="shared" si="1731"/>
        <v/>
      </c>
      <c r="AF6150" s="123" t="str">
        <f t="shared" si="1732"/>
        <v>Qtr 1</v>
      </c>
      <c r="AG6150" s="122" t="str">
        <f t="shared" si="1733"/>
        <v/>
      </c>
      <c r="AI6150" s="124" t="str">
        <f t="shared" si="1734"/>
        <v/>
      </c>
      <c r="AK6150" s="103" t="str">
        <f t="shared" si="1735"/>
        <v/>
      </c>
      <c r="AL6150" s="104" t="str">
        <f t="shared" si="1736"/>
        <v/>
      </c>
      <c r="AN6150" s="37" t="str">
        <f>IF(AK6150="", "", COUNTIF(AK$11:AK$8010, "&lt;"&amp;AK6150)+1+COUNTIF(AK$11:AK6150, AK6150)-1)</f>
        <v/>
      </c>
      <c r="AO6150" s="37" t="str">
        <f>IF(AL6150="", "", COUNTIF(AL$11:AL$8010, "&gt;"&amp;AL6150)+1+COUNTIF(AL$11:AL6150, AL6150)-1)</f>
        <v/>
      </c>
    </row>
    <row r="6151" spans="1:41" x14ac:dyDescent="0.55000000000000004">
      <c r="A6151" s="5"/>
      <c r="B6151" s="284"/>
      <c r="C6151" s="285"/>
      <c r="D6151" s="286"/>
      <c r="E6151" s="287"/>
      <c r="F6151" s="288"/>
      <c r="G6151" s="5"/>
      <c r="J6151" s="7" t="str">
        <f t="shared" si="1719"/>
        <v/>
      </c>
      <c r="K6151" s="48" t="str">
        <f t="shared" si="1720"/>
        <v/>
      </c>
      <c r="L6151" s="48" t="str">
        <f t="shared" si="1721"/>
        <v/>
      </c>
      <c r="M6151" s="49" t="str">
        <f t="shared" si="1722"/>
        <v/>
      </c>
      <c r="U6151" s="103" t="str">
        <f t="shared" si="1723"/>
        <v/>
      </c>
      <c r="V6151" s="77" t="str">
        <f t="shared" si="1724"/>
        <v/>
      </c>
      <c r="W6151" s="37" t="str">
        <f t="shared" si="1725"/>
        <v/>
      </c>
      <c r="X6151" s="7" t="str">
        <f t="shared" si="1726"/>
        <v/>
      </c>
      <c r="Y6151" s="37" t="str">
        <f t="shared" si="1727"/>
        <v/>
      </c>
      <c r="AA6151" s="54" t="str">
        <f t="shared" si="1728"/>
        <v/>
      </c>
      <c r="AC6151" s="121" t="str">
        <f t="shared" si="1729"/>
        <v/>
      </c>
      <c r="AD6151" s="111" t="str">
        <f t="shared" si="1730"/>
        <v/>
      </c>
      <c r="AE6151" s="122" t="str">
        <f t="shared" si="1731"/>
        <v/>
      </c>
      <c r="AF6151" s="123" t="str">
        <f t="shared" si="1732"/>
        <v>Qtr 1</v>
      </c>
      <c r="AG6151" s="122" t="str">
        <f t="shared" si="1733"/>
        <v/>
      </c>
      <c r="AI6151" s="124" t="str">
        <f t="shared" si="1734"/>
        <v/>
      </c>
      <c r="AK6151" s="103" t="str">
        <f t="shared" si="1735"/>
        <v/>
      </c>
      <c r="AL6151" s="104" t="str">
        <f t="shared" si="1736"/>
        <v/>
      </c>
      <c r="AN6151" s="37" t="str">
        <f>IF(AK6151="", "", COUNTIF(AK$11:AK$8010, "&lt;"&amp;AK6151)+1+COUNTIF(AK$11:AK6151, AK6151)-1)</f>
        <v/>
      </c>
      <c r="AO6151" s="37" t="str">
        <f>IF(AL6151="", "", COUNTIF(AL$11:AL$8010, "&gt;"&amp;AL6151)+1+COUNTIF(AL$11:AL6151, AL6151)-1)</f>
        <v/>
      </c>
    </row>
    <row r="6152" spans="1:41" x14ac:dyDescent="0.55000000000000004">
      <c r="A6152" s="5"/>
      <c r="B6152" s="284"/>
      <c r="C6152" s="285"/>
      <c r="D6152" s="286"/>
      <c r="E6152" s="287"/>
      <c r="F6152" s="288"/>
      <c r="G6152" s="5"/>
      <c r="J6152" s="7" t="str">
        <f t="shared" si="1719"/>
        <v/>
      </c>
      <c r="K6152" s="48" t="str">
        <f t="shared" si="1720"/>
        <v/>
      </c>
      <c r="L6152" s="48" t="str">
        <f t="shared" si="1721"/>
        <v/>
      </c>
      <c r="M6152" s="49" t="str">
        <f t="shared" si="1722"/>
        <v/>
      </c>
      <c r="U6152" s="103" t="str">
        <f t="shared" si="1723"/>
        <v/>
      </c>
      <c r="V6152" s="77" t="str">
        <f t="shared" si="1724"/>
        <v/>
      </c>
      <c r="W6152" s="37" t="str">
        <f t="shared" si="1725"/>
        <v/>
      </c>
      <c r="X6152" s="7" t="str">
        <f t="shared" si="1726"/>
        <v/>
      </c>
      <c r="Y6152" s="37" t="str">
        <f t="shared" si="1727"/>
        <v/>
      </c>
      <c r="AA6152" s="54" t="str">
        <f t="shared" si="1728"/>
        <v/>
      </c>
      <c r="AC6152" s="121" t="str">
        <f t="shared" si="1729"/>
        <v/>
      </c>
      <c r="AD6152" s="111" t="str">
        <f t="shared" si="1730"/>
        <v/>
      </c>
      <c r="AE6152" s="122" t="str">
        <f t="shared" si="1731"/>
        <v/>
      </c>
      <c r="AF6152" s="123" t="str">
        <f t="shared" si="1732"/>
        <v>Qtr 1</v>
      </c>
      <c r="AG6152" s="122" t="str">
        <f t="shared" si="1733"/>
        <v/>
      </c>
      <c r="AI6152" s="124" t="str">
        <f t="shared" si="1734"/>
        <v/>
      </c>
      <c r="AK6152" s="103" t="str">
        <f t="shared" si="1735"/>
        <v/>
      </c>
      <c r="AL6152" s="104" t="str">
        <f t="shared" si="1736"/>
        <v/>
      </c>
      <c r="AN6152" s="37" t="str">
        <f>IF(AK6152="", "", COUNTIF(AK$11:AK$8010, "&lt;"&amp;AK6152)+1+COUNTIF(AK$11:AK6152, AK6152)-1)</f>
        <v/>
      </c>
      <c r="AO6152" s="37" t="str">
        <f>IF(AL6152="", "", COUNTIF(AL$11:AL$8010, "&gt;"&amp;AL6152)+1+COUNTIF(AL$11:AL6152, AL6152)-1)</f>
        <v/>
      </c>
    </row>
    <row r="6153" spans="1:41" x14ac:dyDescent="0.55000000000000004">
      <c r="A6153" s="5"/>
      <c r="B6153" s="284"/>
      <c r="C6153" s="285"/>
      <c r="D6153" s="286"/>
      <c r="E6153" s="287"/>
      <c r="F6153" s="288"/>
      <c r="G6153" s="5"/>
      <c r="J6153" s="7" t="str">
        <f t="shared" si="1719"/>
        <v/>
      </c>
      <c r="K6153" s="48" t="str">
        <f t="shared" si="1720"/>
        <v/>
      </c>
      <c r="L6153" s="48" t="str">
        <f t="shared" si="1721"/>
        <v/>
      </c>
      <c r="M6153" s="49" t="str">
        <f t="shared" si="1722"/>
        <v/>
      </c>
      <c r="U6153" s="103" t="str">
        <f t="shared" si="1723"/>
        <v/>
      </c>
      <c r="V6153" s="77" t="str">
        <f t="shared" si="1724"/>
        <v/>
      </c>
      <c r="W6153" s="37" t="str">
        <f t="shared" si="1725"/>
        <v/>
      </c>
      <c r="X6153" s="7" t="str">
        <f t="shared" si="1726"/>
        <v/>
      </c>
      <c r="Y6153" s="37" t="str">
        <f t="shared" si="1727"/>
        <v/>
      </c>
      <c r="AA6153" s="54" t="str">
        <f t="shared" si="1728"/>
        <v/>
      </c>
      <c r="AC6153" s="121" t="str">
        <f t="shared" si="1729"/>
        <v/>
      </c>
      <c r="AD6153" s="111" t="str">
        <f t="shared" si="1730"/>
        <v/>
      </c>
      <c r="AE6153" s="122" t="str">
        <f t="shared" si="1731"/>
        <v/>
      </c>
      <c r="AF6153" s="123" t="str">
        <f t="shared" si="1732"/>
        <v>Qtr 1</v>
      </c>
      <c r="AG6153" s="122" t="str">
        <f t="shared" si="1733"/>
        <v/>
      </c>
      <c r="AI6153" s="124" t="str">
        <f t="shared" si="1734"/>
        <v/>
      </c>
      <c r="AK6153" s="103" t="str">
        <f t="shared" si="1735"/>
        <v/>
      </c>
      <c r="AL6153" s="104" t="str">
        <f t="shared" si="1736"/>
        <v/>
      </c>
      <c r="AN6153" s="37" t="str">
        <f>IF(AK6153="", "", COUNTIF(AK$11:AK$8010, "&lt;"&amp;AK6153)+1+COUNTIF(AK$11:AK6153, AK6153)-1)</f>
        <v/>
      </c>
      <c r="AO6153" s="37" t="str">
        <f>IF(AL6153="", "", COUNTIF(AL$11:AL$8010, "&gt;"&amp;AL6153)+1+COUNTIF(AL$11:AL6153, AL6153)-1)</f>
        <v/>
      </c>
    </row>
    <row r="6154" spans="1:41" x14ac:dyDescent="0.55000000000000004">
      <c r="A6154" s="5"/>
      <c r="B6154" s="284"/>
      <c r="C6154" s="285"/>
      <c r="D6154" s="286"/>
      <c r="E6154" s="287"/>
      <c r="F6154" s="288"/>
      <c r="G6154" s="5"/>
      <c r="J6154" s="7" t="str">
        <f t="shared" si="1719"/>
        <v/>
      </c>
      <c r="K6154" s="48" t="str">
        <f t="shared" si="1720"/>
        <v/>
      </c>
      <c r="L6154" s="48" t="str">
        <f t="shared" si="1721"/>
        <v/>
      </c>
      <c r="M6154" s="49" t="str">
        <f t="shared" si="1722"/>
        <v/>
      </c>
      <c r="U6154" s="103" t="str">
        <f t="shared" si="1723"/>
        <v/>
      </c>
      <c r="V6154" s="77" t="str">
        <f t="shared" si="1724"/>
        <v/>
      </c>
      <c r="W6154" s="37" t="str">
        <f t="shared" si="1725"/>
        <v/>
      </c>
      <c r="X6154" s="7" t="str">
        <f t="shared" si="1726"/>
        <v/>
      </c>
      <c r="Y6154" s="37" t="str">
        <f t="shared" si="1727"/>
        <v/>
      </c>
      <c r="AA6154" s="54" t="str">
        <f t="shared" si="1728"/>
        <v/>
      </c>
      <c r="AC6154" s="121" t="str">
        <f t="shared" si="1729"/>
        <v/>
      </c>
      <c r="AD6154" s="111" t="str">
        <f t="shared" si="1730"/>
        <v/>
      </c>
      <c r="AE6154" s="122" t="str">
        <f t="shared" si="1731"/>
        <v/>
      </c>
      <c r="AF6154" s="123" t="str">
        <f t="shared" si="1732"/>
        <v>Qtr 1</v>
      </c>
      <c r="AG6154" s="122" t="str">
        <f t="shared" si="1733"/>
        <v/>
      </c>
      <c r="AI6154" s="124" t="str">
        <f t="shared" si="1734"/>
        <v/>
      </c>
      <c r="AK6154" s="103" t="str">
        <f t="shared" si="1735"/>
        <v/>
      </c>
      <c r="AL6154" s="104" t="str">
        <f t="shared" si="1736"/>
        <v/>
      </c>
      <c r="AN6154" s="37" t="str">
        <f>IF(AK6154="", "", COUNTIF(AK$11:AK$8010, "&lt;"&amp;AK6154)+1+COUNTIF(AK$11:AK6154, AK6154)-1)</f>
        <v/>
      </c>
      <c r="AO6154" s="37" t="str">
        <f>IF(AL6154="", "", COUNTIF(AL$11:AL$8010, "&gt;"&amp;AL6154)+1+COUNTIF(AL$11:AL6154, AL6154)-1)</f>
        <v/>
      </c>
    </row>
    <row r="6155" spans="1:41" x14ac:dyDescent="0.55000000000000004">
      <c r="A6155" s="5"/>
      <c r="B6155" s="284"/>
      <c r="C6155" s="285"/>
      <c r="D6155" s="286"/>
      <c r="E6155" s="287"/>
      <c r="F6155" s="288"/>
      <c r="G6155" s="5"/>
      <c r="J6155" s="7" t="str">
        <f t="shared" si="1719"/>
        <v/>
      </c>
      <c r="K6155" s="48" t="str">
        <f t="shared" si="1720"/>
        <v/>
      </c>
      <c r="L6155" s="48" t="str">
        <f t="shared" si="1721"/>
        <v/>
      </c>
      <c r="M6155" s="49" t="str">
        <f t="shared" si="1722"/>
        <v/>
      </c>
      <c r="U6155" s="103" t="str">
        <f t="shared" si="1723"/>
        <v/>
      </c>
      <c r="V6155" s="77" t="str">
        <f t="shared" si="1724"/>
        <v/>
      </c>
      <c r="W6155" s="37" t="str">
        <f t="shared" si="1725"/>
        <v/>
      </c>
      <c r="X6155" s="7" t="str">
        <f t="shared" si="1726"/>
        <v/>
      </c>
      <c r="Y6155" s="37" t="str">
        <f t="shared" si="1727"/>
        <v/>
      </c>
      <c r="AA6155" s="54" t="str">
        <f t="shared" si="1728"/>
        <v/>
      </c>
      <c r="AC6155" s="121" t="str">
        <f t="shared" si="1729"/>
        <v/>
      </c>
      <c r="AD6155" s="111" t="str">
        <f t="shared" si="1730"/>
        <v/>
      </c>
      <c r="AE6155" s="122" t="str">
        <f t="shared" si="1731"/>
        <v/>
      </c>
      <c r="AF6155" s="123" t="str">
        <f t="shared" si="1732"/>
        <v>Qtr 1</v>
      </c>
      <c r="AG6155" s="122" t="str">
        <f t="shared" si="1733"/>
        <v/>
      </c>
      <c r="AI6155" s="124" t="str">
        <f t="shared" si="1734"/>
        <v/>
      </c>
      <c r="AK6155" s="103" t="str">
        <f t="shared" si="1735"/>
        <v/>
      </c>
      <c r="AL6155" s="104" t="str">
        <f t="shared" si="1736"/>
        <v/>
      </c>
      <c r="AN6155" s="37" t="str">
        <f>IF(AK6155="", "", COUNTIF(AK$11:AK$8010, "&lt;"&amp;AK6155)+1+COUNTIF(AK$11:AK6155, AK6155)-1)</f>
        <v/>
      </c>
      <c r="AO6155" s="37" t="str">
        <f>IF(AL6155="", "", COUNTIF(AL$11:AL$8010, "&gt;"&amp;AL6155)+1+COUNTIF(AL$11:AL6155, AL6155)-1)</f>
        <v/>
      </c>
    </row>
    <row r="6156" spans="1:41" x14ac:dyDescent="0.55000000000000004">
      <c r="A6156" s="5"/>
      <c r="B6156" s="284"/>
      <c r="C6156" s="285"/>
      <c r="D6156" s="286"/>
      <c r="E6156" s="287"/>
      <c r="F6156" s="288"/>
      <c r="G6156" s="5"/>
      <c r="J6156" s="7" t="str">
        <f t="shared" ref="J6156:J6219" si="1737">IF(B6156="", "", IF(OR(B6156&lt;$O$4, B6156&gt;$O$5), "X", ""))</f>
        <v/>
      </c>
      <c r="K6156" s="48" t="str">
        <f t="shared" ref="K6156:K6219" si="1738">IF(C6156="", "", IF(COUNTIF($O$10:$O$510, C6156)=0, "X", ""))</f>
        <v/>
      </c>
      <c r="L6156" s="48" t="str">
        <f t="shared" ref="L6156:L6219" si="1739">IF(D6156="", "", IF(COUNTIF($Q$10:$Q$15, D6156)=0, "X", ""))</f>
        <v/>
      </c>
      <c r="M6156" s="49" t="str">
        <f t="shared" ref="M6156:M6219" si="1740">IF(E6156="", "", IF(COUNTIF($S$10:$S$20, E6156)=0, "X", ""))</f>
        <v/>
      </c>
      <c r="U6156" s="103" t="str">
        <f t="shared" ref="U6156:U6219" si="1741">IF($Q$4="", "", IF($C6156=$Q$4, IF($E6156&lt;0, $E6156, ""), ""))</f>
        <v/>
      </c>
      <c r="V6156" s="77" t="str">
        <f t="shared" ref="V6156:V6219" si="1742">IF($Q$4="", "", IF($C6156=$Q$4, IF($E6156&gt;0, $E6156, ""), ""))</f>
        <v/>
      </c>
      <c r="W6156" s="37" t="str">
        <f t="shared" ref="W6156:W6219" si="1743">IF($Q$4="", "", IF($C6156=$Q$4, IF($B6156="", "", TEXT($B6156, "mmm yyyy")), ""))</f>
        <v/>
      </c>
      <c r="X6156" s="7" t="str">
        <f t="shared" ref="X6156:X6219" si="1744">IF(OR($Q$4="", $B6156=""), "", IF($C6156=$Q$4, IF(AND($B6156&gt;=$V$2, $B6156&lt;=$W$2), $U$2, IF(AND($B6156&gt;=$V$3, $B6156&lt;=$W$3), $U$3, IF(AND($B6156&gt;=$V$4, $B6156&lt;=$W$4), $U$4, IF(AND($B6156&gt;=$V$5, $B6156&lt;=$W$5), $U$5, "")))), ""))</f>
        <v/>
      </c>
      <c r="Y6156" s="37" t="str">
        <f t="shared" ref="Y6156:Y6219" si="1745">IF($Q$4="", "", IF($C6156=$Q$4, IF($D6156="", "", $D6156), ""))</f>
        <v/>
      </c>
      <c r="AA6156" s="54" t="str">
        <f t="shared" ref="AA6156:AA6219" si="1746">IF(OR($X6156="", $Y6156=""), "", CONCATENATE($Y6156, " - ", $X6156))</f>
        <v/>
      </c>
      <c r="AC6156" s="121" t="str">
        <f t="shared" ref="AC6156:AC6219" si="1747">IF($E6156&lt;0, $E6156, "")</f>
        <v/>
      </c>
      <c r="AD6156" s="111" t="str">
        <f t="shared" ref="AD6156:AD6219" si="1748">IF($E6156&gt;0, $E6156, "")</f>
        <v/>
      </c>
      <c r="AE6156" s="122" t="str">
        <f t="shared" ref="AE6156:AE6219" si="1749">IF($B6156="", "", TEXT($B6156, "mmm yyyy"))</f>
        <v/>
      </c>
      <c r="AF6156" s="123" t="str">
        <f t="shared" ref="AF6156:AF6219" si="1750">IF(AND($B6156&gt;=$V$2, $B6156&lt;=$W$2), $U$2, IF(AND($B6156&gt;=$V$3, $B6156&lt;=$W$3), $U$3, IF(AND($B6156&gt;=$V$4, $B6156&lt;=$W$4), $U$4, IF(AND($B6156&gt;=$V$5, $B6156&lt;=$W$5), $U$5, ""))))</f>
        <v>Qtr 1</v>
      </c>
      <c r="AG6156" s="122" t="str">
        <f t="shared" ref="AG6156:AG6219" si="1751">IF($D6156="", "", $D6156)</f>
        <v/>
      </c>
      <c r="AI6156" s="124" t="str">
        <f t="shared" ref="AI6156:AI6219" si="1752">IF(OR($AF6156="", $AG6156=""), "", CONCATENATE($AG6156, " - ", $AF6156))</f>
        <v/>
      </c>
      <c r="AK6156" s="103" t="str">
        <f t="shared" ref="AK6156:AK6219" si="1753">IF($AK$7="", U6156, IF($AK$7=$X6156, U6156, ""))</f>
        <v/>
      </c>
      <c r="AL6156" s="104" t="str">
        <f t="shared" ref="AL6156:AL6219" si="1754">IF($AK$7="", V6156, IF($AK$7=$X6156, V6156, ""))</f>
        <v/>
      </c>
      <c r="AN6156" s="37" t="str">
        <f>IF(AK6156="", "", COUNTIF(AK$11:AK$8010, "&lt;"&amp;AK6156)+1+COUNTIF(AK$11:AK6156, AK6156)-1)</f>
        <v/>
      </c>
      <c r="AO6156" s="37" t="str">
        <f>IF(AL6156="", "", COUNTIF(AL$11:AL$8010, "&gt;"&amp;AL6156)+1+COUNTIF(AL$11:AL6156, AL6156)-1)</f>
        <v/>
      </c>
    </row>
    <row r="6157" spans="1:41" x14ac:dyDescent="0.55000000000000004">
      <c r="A6157" s="5"/>
      <c r="B6157" s="284"/>
      <c r="C6157" s="285"/>
      <c r="D6157" s="286"/>
      <c r="E6157" s="287"/>
      <c r="F6157" s="288"/>
      <c r="G6157" s="5"/>
      <c r="J6157" s="7" t="str">
        <f t="shared" si="1737"/>
        <v/>
      </c>
      <c r="K6157" s="48" t="str">
        <f t="shared" si="1738"/>
        <v/>
      </c>
      <c r="L6157" s="48" t="str">
        <f t="shared" si="1739"/>
        <v/>
      </c>
      <c r="M6157" s="49" t="str">
        <f t="shared" si="1740"/>
        <v/>
      </c>
      <c r="U6157" s="103" t="str">
        <f t="shared" si="1741"/>
        <v/>
      </c>
      <c r="V6157" s="77" t="str">
        <f t="shared" si="1742"/>
        <v/>
      </c>
      <c r="W6157" s="37" t="str">
        <f t="shared" si="1743"/>
        <v/>
      </c>
      <c r="X6157" s="7" t="str">
        <f t="shared" si="1744"/>
        <v/>
      </c>
      <c r="Y6157" s="37" t="str">
        <f t="shared" si="1745"/>
        <v/>
      </c>
      <c r="AA6157" s="54" t="str">
        <f t="shared" si="1746"/>
        <v/>
      </c>
      <c r="AC6157" s="121" t="str">
        <f t="shared" si="1747"/>
        <v/>
      </c>
      <c r="AD6157" s="111" t="str">
        <f t="shared" si="1748"/>
        <v/>
      </c>
      <c r="AE6157" s="122" t="str">
        <f t="shared" si="1749"/>
        <v/>
      </c>
      <c r="AF6157" s="123" t="str">
        <f t="shared" si="1750"/>
        <v>Qtr 1</v>
      </c>
      <c r="AG6157" s="122" t="str">
        <f t="shared" si="1751"/>
        <v/>
      </c>
      <c r="AI6157" s="124" t="str">
        <f t="shared" si="1752"/>
        <v/>
      </c>
      <c r="AK6157" s="103" t="str">
        <f t="shared" si="1753"/>
        <v/>
      </c>
      <c r="AL6157" s="104" t="str">
        <f t="shared" si="1754"/>
        <v/>
      </c>
      <c r="AN6157" s="37" t="str">
        <f>IF(AK6157="", "", COUNTIF(AK$11:AK$8010, "&lt;"&amp;AK6157)+1+COUNTIF(AK$11:AK6157, AK6157)-1)</f>
        <v/>
      </c>
      <c r="AO6157" s="37" t="str">
        <f>IF(AL6157="", "", COUNTIF(AL$11:AL$8010, "&gt;"&amp;AL6157)+1+COUNTIF(AL$11:AL6157, AL6157)-1)</f>
        <v/>
      </c>
    </row>
    <row r="6158" spans="1:41" x14ac:dyDescent="0.55000000000000004">
      <c r="A6158" s="5"/>
      <c r="B6158" s="284"/>
      <c r="C6158" s="285"/>
      <c r="D6158" s="286"/>
      <c r="E6158" s="287"/>
      <c r="F6158" s="288"/>
      <c r="G6158" s="5"/>
      <c r="J6158" s="7" t="str">
        <f t="shared" si="1737"/>
        <v/>
      </c>
      <c r="K6158" s="48" t="str">
        <f t="shared" si="1738"/>
        <v/>
      </c>
      <c r="L6158" s="48" t="str">
        <f t="shared" si="1739"/>
        <v/>
      </c>
      <c r="M6158" s="49" t="str">
        <f t="shared" si="1740"/>
        <v/>
      </c>
      <c r="U6158" s="103" t="str">
        <f t="shared" si="1741"/>
        <v/>
      </c>
      <c r="V6158" s="77" t="str">
        <f t="shared" si="1742"/>
        <v/>
      </c>
      <c r="W6158" s="37" t="str">
        <f t="shared" si="1743"/>
        <v/>
      </c>
      <c r="X6158" s="7" t="str">
        <f t="shared" si="1744"/>
        <v/>
      </c>
      <c r="Y6158" s="37" t="str">
        <f t="shared" si="1745"/>
        <v/>
      </c>
      <c r="AA6158" s="54" t="str">
        <f t="shared" si="1746"/>
        <v/>
      </c>
      <c r="AC6158" s="121" t="str">
        <f t="shared" si="1747"/>
        <v/>
      </c>
      <c r="AD6158" s="111" t="str">
        <f t="shared" si="1748"/>
        <v/>
      </c>
      <c r="AE6158" s="122" t="str">
        <f t="shared" si="1749"/>
        <v/>
      </c>
      <c r="AF6158" s="123" t="str">
        <f t="shared" si="1750"/>
        <v>Qtr 1</v>
      </c>
      <c r="AG6158" s="122" t="str">
        <f t="shared" si="1751"/>
        <v/>
      </c>
      <c r="AI6158" s="124" t="str">
        <f t="shared" si="1752"/>
        <v/>
      </c>
      <c r="AK6158" s="103" t="str">
        <f t="shared" si="1753"/>
        <v/>
      </c>
      <c r="AL6158" s="104" t="str">
        <f t="shared" si="1754"/>
        <v/>
      </c>
      <c r="AN6158" s="37" t="str">
        <f>IF(AK6158="", "", COUNTIF(AK$11:AK$8010, "&lt;"&amp;AK6158)+1+COUNTIF(AK$11:AK6158, AK6158)-1)</f>
        <v/>
      </c>
      <c r="AO6158" s="37" t="str">
        <f>IF(AL6158="", "", COUNTIF(AL$11:AL$8010, "&gt;"&amp;AL6158)+1+COUNTIF(AL$11:AL6158, AL6158)-1)</f>
        <v/>
      </c>
    </row>
    <row r="6159" spans="1:41" x14ac:dyDescent="0.55000000000000004">
      <c r="A6159" s="5"/>
      <c r="B6159" s="284"/>
      <c r="C6159" s="285"/>
      <c r="D6159" s="286"/>
      <c r="E6159" s="287"/>
      <c r="F6159" s="288"/>
      <c r="G6159" s="5"/>
      <c r="J6159" s="7" t="str">
        <f t="shared" si="1737"/>
        <v/>
      </c>
      <c r="K6159" s="48" t="str">
        <f t="shared" si="1738"/>
        <v/>
      </c>
      <c r="L6159" s="48" t="str">
        <f t="shared" si="1739"/>
        <v/>
      </c>
      <c r="M6159" s="49" t="str">
        <f t="shared" si="1740"/>
        <v/>
      </c>
      <c r="U6159" s="103" t="str">
        <f t="shared" si="1741"/>
        <v/>
      </c>
      <c r="V6159" s="77" t="str">
        <f t="shared" si="1742"/>
        <v/>
      </c>
      <c r="W6159" s="37" t="str">
        <f t="shared" si="1743"/>
        <v/>
      </c>
      <c r="X6159" s="7" t="str">
        <f t="shared" si="1744"/>
        <v/>
      </c>
      <c r="Y6159" s="37" t="str">
        <f t="shared" si="1745"/>
        <v/>
      </c>
      <c r="AA6159" s="54" t="str">
        <f t="shared" si="1746"/>
        <v/>
      </c>
      <c r="AC6159" s="121" t="str">
        <f t="shared" si="1747"/>
        <v/>
      </c>
      <c r="AD6159" s="111" t="str">
        <f t="shared" si="1748"/>
        <v/>
      </c>
      <c r="AE6159" s="122" t="str">
        <f t="shared" si="1749"/>
        <v/>
      </c>
      <c r="AF6159" s="123" t="str">
        <f t="shared" si="1750"/>
        <v>Qtr 1</v>
      </c>
      <c r="AG6159" s="122" t="str">
        <f t="shared" si="1751"/>
        <v/>
      </c>
      <c r="AI6159" s="124" t="str">
        <f t="shared" si="1752"/>
        <v/>
      </c>
      <c r="AK6159" s="103" t="str">
        <f t="shared" si="1753"/>
        <v/>
      </c>
      <c r="AL6159" s="104" t="str">
        <f t="shared" si="1754"/>
        <v/>
      </c>
      <c r="AN6159" s="37" t="str">
        <f>IF(AK6159="", "", COUNTIF(AK$11:AK$8010, "&lt;"&amp;AK6159)+1+COUNTIF(AK$11:AK6159, AK6159)-1)</f>
        <v/>
      </c>
      <c r="AO6159" s="37" t="str">
        <f>IF(AL6159="", "", COUNTIF(AL$11:AL$8010, "&gt;"&amp;AL6159)+1+COUNTIF(AL$11:AL6159, AL6159)-1)</f>
        <v/>
      </c>
    </row>
    <row r="6160" spans="1:41" x14ac:dyDescent="0.55000000000000004">
      <c r="A6160" s="5"/>
      <c r="B6160" s="284"/>
      <c r="C6160" s="285"/>
      <c r="D6160" s="286"/>
      <c r="E6160" s="287"/>
      <c r="F6160" s="288"/>
      <c r="G6160" s="5"/>
      <c r="J6160" s="7" t="str">
        <f t="shared" si="1737"/>
        <v/>
      </c>
      <c r="K6160" s="48" t="str">
        <f t="shared" si="1738"/>
        <v/>
      </c>
      <c r="L6160" s="48" t="str">
        <f t="shared" si="1739"/>
        <v/>
      </c>
      <c r="M6160" s="49" t="str">
        <f t="shared" si="1740"/>
        <v/>
      </c>
      <c r="U6160" s="103" t="str">
        <f t="shared" si="1741"/>
        <v/>
      </c>
      <c r="V6160" s="77" t="str">
        <f t="shared" si="1742"/>
        <v/>
      </c>
      <c r="W6160" s="37" t="str">
        <f t="shared" si="1743"/>
        <v/>
      </c>
      <c r="X6160" s="7" t="str">
        <f t="shared" si="1744"/>
        <v/>
      </c>
      <c r="Y6160" s="37" t="str">
        <f t="shared" si="1745"/>
        <v/>
      </c>
      <c r="AA6160" s="54" t="str">
        <f t="shared" si="1746"/>
        <v/>
      </c>
      <c r="AC6160" s="121" t="str">
        <f t="shared" si="1747"/>
        <v/>
      </c>
      <c r="AD6160" s="111" t="str">
        <f t="shared" si="1748"/>
        <v/>
      </c>
      <c r="AE6160" s="122" t="str">
        <f t="shared" si="1749"/>
        <v/>
      </c>
      <c r="AF6160" s="123" t="str">
        <f t="shared" si="1750"/>
        <v>Qtr 1</v>
      </c>
      <c r="AG6160" s="122" t="str">
        <f t="shared" si="1751"/>
        <v/>
      </c>
      <c r="AI6160" s="124" t="str">
        <f t="shared" si="1752"/>
        <v/>
      </c>
      <c r="AK6160" s="103" t="str">
        <f t="shared" si="1753"/>
        <v/>
      </c>
      <c r="AL6160" s="104" t="str">
        <f t="shared" si="1754"/>
        <v/>
      </c>
      <c r="AN6160" s="37" t="str">
        <f>IF(AK6160="", "", COUNTIF(AK$11:AK$8010, "&lt;"&amp;AK6160)+1+COUNTIF(AK$11:AK6160, AK6160)-1)</f>
        <v/>
      </c>
      <c r="AO6160" s="37" t="str">
        <f>IF(AL6160="", "", COUNTIF(AL$11:AL$8010, "&gt;"&amp;AL6160)+1+COUNTIF(AL$11:AL6160, AL6160)-1)</f>
        <v/>
      </c>
    </row>
    <row r="6161" spans="1:41" x14ac:dyDescent="0.55000000000000004">
      <c r="A6161" s="5"/>
      <c r="B6161" s="284"/>
      <c r="C6161" s="285"/>
      <c r="D6161" s="286"/>
      <c r="E6161" s="287"/>
      <c r="F6161" s="288"/>
      <c r="G6161" s="5"/>
      <c r="J6161" s="7" t="str">
        <f t="shared" si="1737"/>
        <v/>
      </c>
      <c r="K6161" s="48" t="str">
        <f t="shared" si="1738"/>
        <v/>
      </c>
      <c r="L6161" s="48" t="str">
        <f t="shared" si="1739"/>
        <v/>
      </c>
      <c r="M6161" s="49" t="str">
        <f t="shared" si="1740"/>
        <v/>
      </c>
      <c r="U6161" s="103" t="str">
        <f t="shared" si="1741"/>
        <v/>
      </c>
      <c r="V6161" s="77" t="str">
        <f t="shared" si="1742"/>
        <v/>
      </c>
      <c r="W6161" s="37" t="str">
        <f t="shared" si="1743"/>
        <v/>
      </c>
      <c r="X6161" s="7" t="str">
        <f t="shared" si="1744"/>
        <v/>
      </c>
      <c r="Y6161" s="37" t="str">
        <f t="shared" si="1745"/>
        <v/>
      </c>
      <c r="AA6161" s="54" t="str">
        <f t="shared" si="1746"/>
        <v/>
      </c>
      <c r="AC6161" s="121" t="str">
        <f t="shared" si="1747"/>
        <v/>
      </c>
      <c r="AD6161" s="111" t="str">
        <f t="shared" si="1748"/>
        <v/>
      </c>
      <c r="AE6161" s="122" t="str">
        <f t="shared" si="1749"/>
        <v/>
      </c>
      <c r="AF6161" s="123" t="str">
        <f t="shared" si="1750"/>
        <v>Qtr 1</v>
      </c>
      <c r="AG6161" s="122" t="str">
        <f t="shared" si="1751"/>
        <v/>
      </c>
      <c r="AI6161" s="124" t="str">
        <f t="shared" si="1752"/>
        <v/>
      </c>
      <c r="AK6161" s="103" t="str">
        <f t="shared" si="1753"/>
        <v/>
      </c>
      <c r="AL6161" s="104" t="str">
        <f t="shared" si="1754"/>
        <v/>
      </c>
      <c r="AN6161" s="37" t="str">
        <f>IF(AK6161="", "", COUNTIF(AK$11:AK$8010, "&lt;"&amp;AK6161)+1+COUNTIF(AK$11:AK6161, AK6161)-1)</f>
        <v/>
      </c>
      <c r="AO6161" s="37" t="str">
        <f>IF(AL6161="", "", COUNTIF(AL$11:AL$8010, "&gt;"&amp;AL6161)+1+COUNTIF(AL$11:AL6161, AL6161)-1)</f>
        <v/>
      </c>
    </row>
    <row r="6162" spans="1:41" x14ac:dyDescent="0.55000000000000004">
      <c r="A6162" s="5"/>
      <c r="B6162" s="284"/>
      <c r="C6162" s="285"/>
      <c r="D6162" s="286"/>
      <c r="E6162" s="287"/>
      <c r="F6162" s="288"/>
      <c r="G6162" s="5"/>
      <c r="J6162" s="7" t="str">
        <f t="shared" si="1737"/>
        <v/>
      </c>
      <c r="K6162" s="48" t="str">
        <f t="shared" si="1738"/>
        <v/>
      </c>
      <c r="L6162" s="48" t="str">
        <f t="shared" si="1739"/>
        <v/>
      </c>
      <c r="M6162" s="49" t="str">
        <f t="shared" si="1740"/>
        <v/>
      </c>
      <c r="U6162" s="103" t="str">
        <f t="shared" si="1741"/>
        <v/>
      </c>
      <c r="V6162" s="77" t="str">
        <f t="shared" si="1742"/>
        <v/>
      </c>
      <c r="W6162" s="37" t="str">
        <f t="shared" si="1743"/>
        <v/>
      </c>
      <c r="X6162" s="7" t="str">
        <f t="shared" si="1744"/>
        <v/>
      </c>
      <c r="Y6162" s="37" t="str">
        <f t="shared" si="1745"/>
        <v/>
      </c>
      <c r="AA6162" s="54" t="str">
        <f t="shared" si="1746"/>
        <v/>
      </c>
      <c r="AC6162" s="121" t="str">
        <f t="shared" si="1747"/>
        <v/>
      </c>
      <c r="AD6162" s="111" t="str">
        <f t="shared" si="1748"/>
        <v/>
      </c>
      <c r="AE6162" s="122" t="str">
        <f t="shared" si="1749"/>
        <v/>
      </c>
      <c r="AF6162" s="123" t="str">
        <f t="shared" si="1750"/>
        <v>Qtr 1</v>
      </c>
      <c r="AG6162" s="122" t="str">
        <f t="shared" si="1751"/>
        <v/>
      </c>
      <c r="AI6162" s="124" t="str">
        <f t="shared" si="1752"/>
        <v/>
      </c>
      <c r="AK6162" s="103" t="str">
        <f t="shared" si="1753"/>
        <v/>
      </c>
      <c r="AL6162" s="104" t="str">
        <f t="shared" si="1754"/>
        <v/>
      </c>
      <c r="AN6162" s="37" t="str">
        <f>IF(AK6162="", "", COUNTIF(AK$11:AK$8010, "&lt;"&amp;AK6162)+1+COUNTIF(AK$11:AK6162, AK6162)-1)</f>
        <v/>
      </c>
      <c r="AO6162" s="37" t="str">
        <f>IF(AL6162="", "", COUNTIF(AL$11:AL$8010, "&gt;"&amp;AL6162)+1+COUNTIF(AL$11:AL6162, AL6162)-1)</f>
        <v/>
      </c>
    </row>
    <row r="6163" spans="1:41" x14ac:dyDescent="0.55000000000000004">
      <c r="A6163" s="5"/>
      <c r="B6163" s="284"/>
      <c r="C6163" s="285"/>
      <c r="D6163" s="286"/>
      <c r="E6163" s="287"/>
      <c r="F6163" s="288"/>
      <c r="G6163" s="5"/>
      <c r="J6163" s="7" t="str">
        <f t="shared" si="1737"/>
        <v/>
      </c>
      <c r="K6163" s="48" t="str">
        <f t="shared" si="1738"/>
        <v/>
      </c>
      <c r="L6163" s="48" t="str">
        <f t="shared" si="1739"/>
        <v/>
      </c>
      <c r="M6163" s="49" t="str">
        <f t="shared" si="1740"/>
        <v/>
      </c>
      <c r="U6163" s="103" t="str">
        <f t="shared" si="1741"/>
        <v/>
      </c>
      <c r="V6163" s="77" t="str">
        <f t="shared" si="1742"/>
        <v/>
      </c>
      <c r="W6163" s="37" t="str">
        <f t="shared" si="1743"/>
        <v/>
      </c>
      <c r="X6163" s="7" t="str">
        <f t="shared" si="1744"/>
        <v/>
      </c>
      <c r="Y6163" s="37" t="str">
        <f t="shared" si="1745"/>
        <v/>
      </c>
      <c r="AA6163" s="54" t="str">
        <f t="shared" si="1746"/>
        <v/>
      </c>
      <c r="AC6163" s="121" t="str">
        <f t="shared" si="1747"/>
        <v/>
      </c>
      <c r="AD6163" s="111" t="str">
        <f t="shared" si="1748"/>
        <v/>
      </c>
      <c r="AE6163" s="122" t="str">
        <f t="shared" si="1749"/>
        <v/>
      </c>
      <c r="AF6163" s="123" t="str">
        <f t="shared" si="1750"/>
        <v>Qtr 1</v>
      </c>
      <c r="AG6163" s="122" t="str">
        <f t="shared" si="1751"/>
        <v/>
      </c>
      <c r="AI6163" s="124" t="str">
        <f t="shared" si="1752"/>
        <v/>
      </c>
      <c r="AK6163" s="103" t="str">
        <f t="shared" si="1753"/>
        <v/>
      </c>
      <c r="AL6163" s="104" t="str">
        <f t="shared" si="1754"/>
        <v/>
      </c>
      <c r="AN6163" s="37" t="str">
        <f>IF(AK6163="", "", COUNTIF(AK$11:AK$8010, "&lt;"&amp;AK6163)+1+COUNTIF(AK$11:AK6163, AK6163)-1)</f>
        <v/>
      </c>
      <c r="AO6163" s="37" t="str">
        <f>IF(AL6163="", "", COUNTIF(AL$11:AL$8010, "&gt;"&amp;AL6163)+1+COUNTIF(AL$11:AL6163, AL6163)-1)</f>
        <v/>
      </c>
    </row>
    <row r="6164" spans="1:41" x14ac:dyDescent="0.55000000000000004">
      <c r="A6164" s="5"/>
      <c r="B6164" s="284"/>
      <c r="C6164" s="285"/>
      <c r="D6164" s="286"/>
      <c r="E6164" s="287"/>
      <c r="F6164" s="288"/>
      <c r="G6164" s="5"/>
      <c r="J6164" s="7" t="str">
        <f t="shared" si="1737"/>
        <v/>
      </c>
      <c r="K6164" s="48" t="str">
        <f t="shared" si="1738"/>
        <v/>
      </c>
      <c r="L6164" s="48" t="str">
        <f t="shared" si="1739"/>
        <v/>
      </c>
      <c r="M6164" s="49" t="str">
        <f t="shared" si="1740"/>
        <v/>
      </c>
      <c r="U6164" s="103" t="str">
        <f t="shared" si="1741"/>
        <v/>
      </c>
      <c r="V6164" s="77" t="str">
        <f t="shared" si="1742"/>
        <v/>
      </c>
      <c r="W6164" s="37" t="str">
        <f t="shared" si="1743"/>
        <v/>
      </c>
      <c r="X6164" s="7" t="str">
        <f t="shared" si="1744"/>
        <v/>
      </c>
      <c r="Y6164" s="37" t="str">
        <f t="shared" si="1745"/>
        <v/>
      </c>
      <c r="AA6164" s="54" t="str">
        <f t="shared" si="1746"/>
        <v/>
      </c>
      <c r="AC6164" s="121" t="str">
        <f t="shared" si="1747"/>
        <v/>
      </c>
      <c r="AD6164" s="111" t="str">
        <f t="shared" si="1748"/>
        <v/>
      </c>
      <c r="AE6164" s="122" t="str">
        <f t="shared" si="1749"/>
        <v/>
      </c>
      <c r="AF6164" s="123" t="str">
        <f t="shared" si="1750"/>
        <v>Qtr 1</v>
      </c>
      <c r="AG6164" s="122" t="str">
        <f t="shared" si="1751"/>
        <v/>
      </c>
      <c r="AI6164" s="124" t="str">
        <f t="shared" si="1752"/>
        <v/>
      </c>
      <c r="AK6164" s="103" t="str">
        <f t="shared" si="1753"/>
        <v/>
      </c>
      <c r="AL6164" s="104" t="str">
        <f t="shared" si="1754"/>
        <v/>
      </c>
      <c r="AN6164" s="37" t="str">
        <f>IF(AK6164="", "", COUNTIF(AK$11:AK$8010, "&lt;"&amp;AK6164)+1+COUNTIF(AK$11:AK6164, AK6164)-1)</f>
        <v/>
      </c>
      <c r="AO6164" s="37" t="str">
        <f>IF(AL6164="", "", COUNTIF(AL$11:AL$8010, "&gt;"&amp;AL6164)+1+COUNTIF(AL$11:AL6164, AL6164)-1)</f>
        <v/>
      </c>
    </row>
    <row r="6165" spans="1:41" x14ac:dyDescent="0.55000000000000004">
      <c r="A6165" s="5"/>
      <c r="B6165" s="284"/>
      <c r="C6165" s="285"/>
      <c r="D6165" s="286"/>
      <c r="E6165" s="287"/>
      <c r="F6165" s="288"/>
      <c r="G6165" s="5"/>
      <c r="J6165" s="7" t="str">
        <f t="shared" si="1737"/>
        <v/>
      </c>
      <c r="K6165" s="48" t="str">
        <f t="shared" si="1738"/>
        <v/>
      </c>
      <c r="L6165" s="48" t="str">
        <f t="shared" si="1739"/>
        <v/>
      </c>
      <c r="M6165" s="49" t="str">
        <f t="shared" si="1740"/>
        <v/>
      </c>
      <c r="U6165" s="103" t="str">
        <f t="shared" si="1741"/>
        <v/>
      </c>
      <c r="V6165" s="77" t="str">
        <f t="shared" si="1742"/>
        <v/>
      </c>
      <c r="W6165" s="37" t="str">
        <f t="shared" si="1743"/>
        <v/>
      </c>
      <c r="X6165" s="7" t="str">
        <f t="shared" si="1744"/>
        <v/>
      </c>
      <c r="Y6165" s="37" t="str">
        <f t="shared" si="1745"/>
        <v/>
      </c>
      <c r="AA6165" s="54" t="str">
        <f t="shared" si="1746"/>
        <v/>
      </c>
      <c r="AC6165" s="121" t="str">
        <f t="shared" si="1747"/>
        <v/>
      </c>
      <c r="AD6165" s="111" t="str">
        <f t="shared" si="1748"/>
        <v/>
      </c>
      <c r="AE6165" s="122" t="str">
        <f t="shared" si="1749"/>
        <v/>
      </c>
      <c r="AF6165" s="123" t="str">
        <f t="shared" si="1750"/>
        <v>Qtr 1</v>
      </c>
      <c r="AG6165" s="122" t="str">
        <f t="shared" si="1751"/>
        <v/>
      </c>
      <c r="AI6165" s="124" t="str">
        <f t="shared" si="1752"/>
        <v/>
      </c>
      <c r="AK6165" s="103" t="str">
        <f t="shared" si="1753"/>
        <v/>
      </c>
      <c r="AL6165" s="104" t="str">
        <f t="shared" si="1754"/>
        <v/>
      </c>
      <c r="AN6165" s="37" t="str">
        <f>IF(AK6165="", "", COUNTIF(AK$11:AK$8010, "&lt;"&amp;AK6165)+1+COUNTIF(AK$11:AK6165, AK6165)-1)</f>
        <v/>
      </c>
      <c r="AO6165" s="37" t="str">
        <f>IF(AL6165="", "", COUNTIF(AL$11:AL$8010, "&gt;"&amp;AL6165)+1+COUNTIF(AL$11:AL6165, AL6165)-1)</f>
        <v/>
      </c>
    </row>
    <row r="6166" spans="1:41" x14ac:dyDescent="0.55000000000000004">
      <c r="A6166" s="5"/>
      <c r="B6166" s="284"/>
      <c r="C6166" s="285"/>
      <c r="D6166" s="286"/>
      <c r="E6166" s="287"/>
      <c r="F6166" s="288"/>
      <c r="G6166" s="5"/>
      <c r="J6166" s="7" t="str">
        <f t="shared" si="1737"/>
        <v/>
      </c>
      <c r="K6166" s="48" t="str">
        <f t="shared" si="1738"/>
        <v/>
      </c>
      <c r="L6166" s="48" t="str">
        <f t="shared" si="1739"/>
        <v/>
      </c>
      <c r="M6166" s="49" t="str">
        <f t="shared" si="1740"/>
        <v/>
      </c>
      <c r="U6166" s="103" t="str">
        <f t="shared" si="1741"/>
        <v/>
      </c>
      <c r="V6166" s="77" t="str">
        <f t="shared" si="1742"/>
        <v/>
      </c>
      <c r="W6166" s="37" t="str">
        <f t="shared" si="1743"/>
        <v/>
      </c>
      <c r="X6166" s="7" t="str">
        <f t="shared" si="1744"/>
        <v/>
      </c>
      <c r="Y6166" s="37" t="str">
        <f t="shared" si="1745"/>
        <v/>
      </c>
      <c r="AA6166" s="54" t="str">
        <f t="shared" si="1746"/>
        <v/>
      </c>
      <c r="AC6166" s="121" t="str">
        <f t="shared" si="1747"/>
        <v/>
      </c>
      <c r="AD6166" s="111" t="str">
        <f t="shared" si="1748"/>
        <v/>
      </c>
      <c r="AE6166" s="122" t="str">
        <f t="shared" si="1749"/>
        <v/>
      </c>
      <c r="AF6166" s="123" t="str">
        <f t="shared" si="1750"/>
        <v>Qtr 1</v>
      </c>
      <c r="AG6166" s="122" t="str">
        <f t="shared" si="1751"/>
        <v/>
      </c>
      <c r="AI6166" s="124" t="str">
        <f t="shared" si="1752"/>
        <v/>
      </c>
      <c r="AK6166" s="103" t="str">
        <f t="shared" si="1753"/>
        <v/>
      </c>
      <c r="AL6166" s="104" t="str">
        <f t="shared" si="1754"/>
        <v/>
      </c>
      <c r="AN6166" s="37" t="str">
        <f>IF(AK6166="", "", COUNTIF(AK$11:AK$8010, "&lt;"&amp;AK6166)+1+COUNTIF(AK$11:AK6166, AK6166)-1)</f>
        <v/>
      </c>
      <c r="AO6166" s="37" t="str">
        <f>IF(AL6166="", "", COUNTIF(AL$11:AL$8010, "&gt;"&amp;AL6166)+1+COUNTIF(AL$11:AL6166, AL6166)-1)</f>
        <v/>
      </c>
    </row>
    <row r="6167" spans="1:41" x14ac:dyDescent="0.55000000000000004">
      <c r="A6167" s="5"/>
      <c r="B6167" s="284"/>
      <c r="C6167" s="285"/>
      <c r="D6167" s="286"/>
      <c r="E6167" s="287"/>
      <c r="F6167" s="288"/>
      <c r="G6167" s="5"/>
      <c r="J6167" s="7" t="str">
        <f t="shared" si="1737"/>
        <v/>
      </c>
      <c r="K6167" s="48" t="str">
        <f t="shared" si="1738"/>
        <v/>
      </c>
      <c r="L6167" s="48" t="str">
        <f t="shared" si="1739"/>
        <v/>
      </c>
      <c r="M6167" s="49" t="str">
        <f t="shared" si="1740"/>
        <v/>
      </c>
      <c r="U6167" s="103" t="str">
        <f t="shared" si="1741"/>
        <v/>
      </c>
      <c r="V6167" s="77" t="str">
        <f t="shared" si="1742"/>
        <v/>
      </c>
      <c r="W6167" s="37" t="str">
        <f t="shared" si="1743"/>
        <v/>
      </c>
      <c r="X6167" s="7" t="str">
        <f t="shared" si="1744"/>
        <v/>
      </c>
      <c r="Y6167" s="37" t="str">
        <f t="shared" si="1745"/>
        <v/>
      </c>
      <c r="AA6167" s="54" t="str">
        <f t="shared" si="1746"/>
        <v/>
      </c>
      <c r="AC6167" s="121" t="str">
        <f t="shared" si="1747"/>
        <v/>
      </c>
      <c r="AD6167" s="111" t="str">
        <f t="shared" si="1748"/>
        <v/>
      </c>
      <c r="AE6167" s="122" t="str">
        <f t="shared" si="1749"/>
        <v/>
      </c>
      <c r="AF6167" s="123" t="str">
        <f t="shared" si="1750"/>
        <v>Qtr 1</v>
      </c>
      <c r="AG6167" s="122" t="str">
        <f t="shared" si="1751"/>
        <v/>
      </c>
      <c r="AI6167" s="124" t="str">
        <f t="shared" si="1752"/>
        <v/>
      </c>
      <c r="AK6167" s="103" t="str">
        <f t="shared" si="1753"/>
        <v/>
      </c>
      <c r="AL6167" s="104" t="str">
        <f t="shared" si="1754"/>
        <v/>
      </c>
      <c r="AN6167" s="37" t="str">
        <f>IF(AK6167="", "", COUNTIF(AK$11:AK$8010, "&lt;"&amp;AK6167)+1+COUNTIF(AK$11:AK6167, AK6167)-1)</f>
        <v/>
      </c>
      <c r="AO6167" s="37" t="str">
        <f>IF(AL6167="", "", COUNTIF(AL$11:AL$8010, "&gt;"&amp;AL6167)+1+COUNTIF(AL$11:AL6167, AL6167)-1)</f>
        <v/>
      </c>
    </row>
    <row r="6168" spans="1:41" x14ac:dyDescent="0.55000000000000004">
      <c r="A6168" s="5"/>
      <c r="B6168" s="284"/>
      <c r="C6168" s="285"/>
      <c r="D6168" s="286"/>
      <c r="E6168" s="287"/>
      <c r="F6168" s="288"/>
      <c r="G6168" s="5"/>
      <c r="J6168" s="7" t="str">
        <f t="shared" si="1737"/>
        <v/>
      </c>
      <c r="K6168" s="48" t="str">
        <f t="shared" si="1738"/>
        <v/>
      </c>
      <c r="L6168" s="48" t="str">
        <f t="shared" si="1739"/>
        <v/>
      </c>
      <c r="M6168" s="49" t="str">
        <f t="shared" si="1740"/>
        <v/>
      </c>
      <c r="U6168" s="103" t="str">
        <f t="shared" si="1741"/>
        <v/>
      </c>
      <c r="V6168" s="77" t="str">
        <f t="shared" si="1742"/>
        <v/>
      </c>
      <c r="W6168" s="37" t="str">
        <f t="shared" si="1743"/>
        <v/>
      </c>
      <c r="X6168" s="7" t="str">
        <f t="shared" si="1744"/>
        <v/>
      </c>
      <c r="Y6168" s="37" t="str">
        <f t="shared" si="1745"/>
        <v/>
      </c>
      <c r="AA6168" s="54" t="str">
        <f t="shared" si="1746"/>
        <v/>
      </c>
      <c r="AC6168" s="121" t="str">
        <f t="shared" si="1747"/>
        <v/>
      </c>
      <c r="AD6168" s="111" t="str">
        <f t="shared" si="1748"/>
        <v/>
      </c>
      <c r="AE6168" s="122" t="str">
        <f t="shared" si="1749"/>
        <v/>
      </c>
      <c r="AF6168" s="123" t="str">
        <f t="shared" si="1750"/>
        <v>Qtr 1</v>
      </c>
      <c r="AG6168" s="122" t="str">
        <f t="shared" si="1751"/>
        <v/>
      </c>
      <c r="AI6168" s="124" t="str">
        <f t="shared" si="1752"/>
        <v/>
      </c>
      <c r="AK6168" s="103" t="str">
        <f t="shared" si="1753"/>
        <v/>
      </c>
      <c r="AL6168" s="104" t="str">
        <f t="shared" si="1754"/>
        <v/>
      </c>
      <c r="AN6168" s="37" t="str">
        <f>IF(AK6168="", "", COUNTIF(AK$11:AK$8010, "&lt;"&amp;AK6168)+1+COUNTIF(AK$11:AK6168, AK6168)-1)</f>
        <v/>
      </c>
      <c r="AO6168" s="37" t="str">
        <f>IF(AL6168="", "", COUNTIF(AL$11:AL$8010, "&gt;"&amp;AL6168)+1+COUNTIF(AL$11:AL6168, AL6168)-1)</f>
        <v/>
      </c>
    </row>
    <row r="6169" spans="1:41" x14ac:dyDescent="0.55000000000000004">
      <c r="A6169" s="5"/>
      <c r="B6169" s="284"/>
      <c r="C6169" s="285"/>
      <c r="D6169" s="286"/>
      <c r="E6169" s="287"/>
      <c r="F6169" s="288"/>
      <c r="G6169" s="5"/>
      <c r="J6169" s="7" t="str">
        <f t="shared" si="1737"/>
        <v/>
      </c>
      <c r="K6169" s="48" t="str">
        <f t="shared" si="1738"/>
        <v/>
      </c>
      <c r="L6169" s="48" t="str">
        <f t="shared" si="1739"/>
        <v/>
      </c>
      <c r="M6169" s="49" t="str">
        <f t="shared" si="1740"/>
        <v/>
      </c>
      <c r="U6169" s="103" t="str">
        <f t="shared" si="1741"/>
        <v/>
      </c>
      <c r="V6169" s="77" t="str">
        <f t="shared" si="1742"/>
        <v/>
      </c>
      <c r="W6169" s="37" t="str">
        <f t="shared" si="1743"/>
        <v/>
      </c>
      <c r="X6169" s="7" t="str">
        <f t="shared" si="1744"/>
        <v/>
      </c>
      <c r="Y6169" s="37" t="str">
        <f t="shared" si="1745"/>
        <v/>
      </c>
      <c r="AA6169" s="54" t="str">
        <f t="shared" si="1746"/>
        <v/>
      </c>
      <c r="AC6169" s="121" t="str">
        <f t="shared" si="1747"/>
        <v/>
      </c>
      <c r="AD6169" s="111" t="str">
        <f t="shared" si="1748"/>
        <v/>
      </c>
      <c r="AE6169" s="122" t="str">
        <f t="shared" si="1749"/>
        <v/>
      </c>
      <c r="AF6169" s="123" t="str">
        <f t="shared" si="1750"/>
        <v>Qtr 1</v>
      </c>
      <c r="AG6169" s="122" t="str">
        <f t="shared" si="1751"/>
        <v/>
      </c>
      <c r="AI6169" s="124" t="str">
        <f t="shared" si="1752"/>
        <v/>
      </c>
      <c r="AK6169" s="103" t="str">
        <f t="shared" si="1753"/>
        <v/>
      </c>
      <c r="AL6169" s="104" t="str">
        <f t="shared" si="1754"/>
        <v/>
      </c>
      <c r="AN6169" s="37" t="str">
        <f>IF(AK6169="", "", COUNTIF(AK$11:AK$8010, "&lt;"&amp;AK6169)+1+COUNTIF(AK$11:AK6169, AK6169)-1)</f>
        <v/>
      </c>
      <c r="AO6169" s="37" t="str">
        <f>IF(AL6169="", "", COUNTIF(AL$11:AL$8010, "&gt;"&amp;AL6169)+1+COUNTIF(AL$11:AL6169, AL6169)-1)</f>
        <v/>
      </c>
    </row>
    <row r="6170" spans="1:41" x14ac:dyDescent="0.55000000000000004">
      <c r="A6170" s="5"/>
      <c r="B6170" s="284"/>
      <c r="C6170" s="285"/>
      <c r="D6170" s="286"/>
      <c r="E6170" s="287"/>
      <c r="F6170" s="288"/>
      <c r="G6170" s="5"/>
      <c r="J6170" s="7" t="str">
        <f t="shared" si="1737"/>
        <v/>
      </c>
      <c r="K6170" s="48" t="str">
        <f t="shared" si="1738"/>
        <v/>
      </c>
      <c r="L6170" s="48" t="str">
        <f t="shared" si="1739"/>
        <v/>
      </c>
      <c r="M6170" s="49" t="str">
        <f t="shared" si="1740"/>
        <v/>
      </c>
      <c r="U6170" s="103" t="str">
        <f t="shared" si="1741"/>
        <v/>
      </c>
      <c r="V6170" s="77" t="str">
        <f t="shared" si="1742"/>
        <v/>
      </c>
      <c r="W6170" s="37" t="str">
        <f t="shared" si="1743"/>
        <v/>
      </c>
      <c r="X6170" s="7" t="str">
        <f t="shared" si="1744"/>
        <v/>
      </c>
      <c r="Y6170" s="37" t="str">
        <f t="shared" si="1745"/>
        <v/>
      </c>
      <c r="AA6170" s="54" t="str">
        <f t="shared" si="1746"/>
        <v/>
      </c>
      <c r="AC6170" s="121" t="str">
        <f t="shared" si="1747"/>
        <v/>
      </c>
      <c r="AD6170" s="111" t="str">
        <f t="shared" si="1748"/>
        <v/>
      </c>
      <c r="AE6170" s="122" t="str">
        <f t="shared" si="1749"/>
        <v/>
      </c>
      <c r="AF6170" s="123" t="str">
        <f t="shared" si="1750"/>
        <v>Qtr 1</v>
      </c>
      <c r="AG6170" s="122" t="str">
        <f t="shared" si="1751"/>
        <v/>
      </c>
      <c r="AI6170" s="124" t="str">
        <f t="shared" si="1752"/>
        <v/>
      </c>
      <c r="AK6170" s="103" t="str">
        <f t="shared" si="1753"/>
        <v/>
      </c>
      <c r="AL6170" s="104" t="str">
        <f t="shared" si="1754"/>
        <v/>
      </c>
      <c r="AN6170" s="37" t="str">
        <f>IF(AK6170="", "", COUNTIF(AK$11:AK$8010, "&lt;"&amp;AK6170)+1+COUNTIF(AK$11:AK6170, AK6170)-1)</f>
        <v/>
      </c>
      <c r="AO6170" s="37" t="str">
        <f>IF(AL6170="", "", COUNTIF(AL$11:AL$8010, "&gt;"&amp;AL6170)+1+COUNTIF(AL$11:AL6170, AL6170)-1)</f>
        <v/>
      </c>
    </row>
    <row r="6171" spans="1:41" x14ac:dyDescent="0.55000000000000004">
      <c r="A6171" s="5"/>
      <c r="B6171" s="284"/>
      <c r="C6171" s="285"/>
      <c r="D6171" s="286"/>
      <c r="E6171" s="287"/>
      <c r="F6171" s="288"/>
      <c r="G6171" s="5"/>
      <c r="J6171" s="7" t="str">
        <f t="shared" si="1737"/>
        <v/>
      </c>
      <c r="K6171" s="48" t="str">
        <f t="shared" si="1738"/>
        <v/>
      </c>
      <c r="L6171" s="48" t="str">
        <f t="shared" si="1739"/>
        <v/>
      </c>
      <c r="M6171" s="49" t="str">
        <f t="shared" si="1740"/>
        <v/>
      </c>
      <c r="U6171" s="103" t="str">
        <f t="shared" si="1741"/>
        <v/>
      </c>
      <c r="V6171" s="77" t="str">
        <f t="shared" si="1742"/>
        <v/>
      </c>
      <c r="W6171" s="37" t="str">
        <f t="shared" si="1743"/>
        <v/>
      </c>
      <c r="X6171" s="7" t="str">
        <f t="shared" si="1744"/>
        <v/>
      </c>
      <c r="Y6171" s="37" t="str">
        <f t="shared" si="1745"/>
        <v/>
      </c>
      <c r="AA6171" s="54" t="str">
        <f t="shared" si="1746"/>
        <v/>
      </c>
      <c r="AC6171" s="121" t="str">
        <f t="shared" si="1747"/>
        <v/>
      </c>
      <c r="AD6171" s="111" t="str">
        <f t="shared" si="1748"/>
        <v/>
      </c>
      <c r="AE6171" s="122" t="str">
        <f t="shared" si="1749"/>
        <v/>
      </c>
      <c r="AF6171" s="123" t="str">
        <f t="shared" si="1750"/>
        <v>Qtr 1</v>
      </c>
      <c r="AG6171" s="122" t="str">
        <f t="shared" si="1751"/>
        <v/>
      </c>
      <c r="AI6171" s="124" t="str">
        <f t="shared" si="1752"/>
        <v/>
      </c>
      <c r="AK6171" s="103" t="str">
        <f t="shared" si="1753"/>
        <v/>
      </c>
      <c r="AL6171" s="104" t="str">
        <f t="shared" si="1754"/>
        <v/>
      </c>
      <c r="AN6171" s="37" t="str">
        <f>IF(AK6171="", "", COUNTIF(AK$11:AK$8010, "&lt;"&amp;AK6171)+1+COUNTIF(AK$11:AK6171, AK6171)-1)</f>
        <v/>
      </c>
      <c r="AO6171" s="37" t="str">
        <f>IF(AL6171="", "", COUNTIF(AL$11:AL$8010, "&gt;"&amp;AL6171)+1+COUNTIF(AL$11:AL6171, AL6171)-1)</f>
        <v/>
      </c>
    </row>
    <row r="6172" spans="1:41" x14ac:dyDescent="0.55000000000000004">
      <c r="A6172" s="5"/>
      <c r="B6172" s="284"/>
      <c r="C6172" s="285"/>
      <c r="D6172" s="286"/>
      <c r="E6172" s="287"/>
      <c r="F6172" s="288"/>
      <c r="G6172" s="5"/>
      <c r="J6172" s="7" t="str">
        <f t="shared" si="1737"/>
        <v/>
      </c>
      <c r="K6172" s="48" t="str">
        <f t="shared" si="1738"/>
        <v/>
      </c>
      <c r="L6172" s="48" t="str">
        <f t="shared" si="1739"/>
        <v/>
      </c>
      <c r="M6172" s="49" t="str">
        <f t="shared" si="1740"/>
        <v/>
      </c>
      <c r="U6172" s="103" t="str">
        <f t="shared" si="1741"/>
        <v/>
      </c>
      <c r="V6172" s="77" t="str">
        <f t="shared" si="1742"/>
        <v/>
      </c>
      <c r="W6172" s="37" t="str">
        <f t="shared" si="1743"/>
        <v/>
      </c>
      <c r="X6172" s="7" t="str">
        <f t="shared" si="1744"/>
        <v/>
      </c>
      <c r="Y6172" s="37" t="str">
        <f t="shared" si="1745"/>
        <v/>
      </c>
      <c r="AA6172" s="54" t="str">
        <f t="shared" si="1746"/>
        <v/>
      </c>
      <c r="AC6172" s="121" t="str">
        <f t="shared" si="1747"/>
        <v/>
      </c>
      <c r="AD6172" s="111" t="str">
        <f t="shared" si="1748"/>
        <v/>
      </c>
      <c r="AE6172" s="122" t="str">
        <f t="shared" si="1749"/>
        <v/>
      </c>
      <c r="AF6172" s="123" t="str">
        <f t="shared" si="1750"/>
        <v>Qtr 1</v>
      </c>
      <c r="AG6172" s="122" t="str">
        <f t="shared" si="1751"/>
        <v/>
      </c>
      <c r="AI6172" s="124" t="str">
        <f t="shared" si="1752"/>
        <v/>
      </c>
      <c r="AK6172" s="103" t="str">
        <f t="shared" si="1753"/>
        <v/>
      </c>
      <c r="AL6172" s="104" t="str">
        <f t="shared" si="1754"/>
        <v/>
      </c>
      <c r="AN6172" s="37" t="str">
        <f>IF(AK6172="", "", COUNTIF(AK$11:AK$8010, "&lt;"&amp;AK6172)+1+COUNTIF(AK$11:AK6172, AK6172)-1)</f>
        <v/>
      </c>
      <c r="AO6172" s="37" t="str">
        <f>IF(AL6172="", "", COUNTIF(AL$11:AL$8010, "&gt;"&amp;AL6172)+1+COUNTIF(AL$11:AL6172, AL6172)-1)</f>
        <v/>
      </c>
    </row>
    <row r="6173" spans="1:41" x14ac:dyDescent="0.55000000000000004">
      <c r="A6173" s="5"/>
      <c r="B6173" s="284"/>
      <c r="C6173" s="285"/>
      <c r="D6173" s="286"/>
      <c r="E6173" s="287"/>
      <c r="F6173" s="288"/>
      <c r="G6173" s="5"/>
      <c r="J6173" s="7" t="str">
        <f t="shared" si="1737"/>
        <v/>
      </c>
      <c r="K6173" s="48" t="str">
        <f t="shared" si="1738"/>
        <v/>
      </c>
      <c r="L6173" s="48" t="str">
        <f t="shared" si="1739"/>
        <v/>
      </c>
      <c r="M6173" s="49" t="str">
        <f t="shared" si="1740"/>
        <v/>
      </c>
      <c r="U6173" s="103" t="str">
        <f t="shared" si="1741"/>
        <v/>
      </c>
      <c r="V6173" s="77" t="str">
        <f t="shared" si="1742"/>
        <v/>
      </c>
      <c r="W6173" s="37" t="str">
        <f t="shared" si="1743"/>
        <v/>
      </c>
      <c r="X6173" s="7" t="str">
        <f t="shared" si="1744"/>
        <v/>
      </c>
      <c r="Y6173" s="37" t="str">
        <f t="shared" si="1745"/>
        <v/>
      </c>
      <c r="AA6173" s="54" t="str">
        <f t="shared" si="1746"/>
        <v/>
      </c>
      <c r="AC6173" s="121" t="str">
        <f t="shared" si="1747"/>
        <v/>
      </c>
      <c r="AD6173" s="111" t="str">
        <f t="shared" si="1748"/>
        <v/>
      </c>
      <c r="AE6173" s="122" t="str">
        <f t="shared" si="1749"/>
        <v/>
      </c>
      <c r="AF6173" s="123" t="str">
        <f t="shared" si="1750"/>
        <v>Qtr 1</v>
      </c>
      <c r="AG6173" s="122" t="str">
        <f t="shared" si="1751"/>
        <v/>
      </c>
      <c r="AI6173" s="124" t="str">
        <f t="shared" si="1752"/>
        <v/>
      </c>
      <c r="AK6173" s="103" t="str">
        <f t="shared" si="1753"/>
        <v/>
      </c>
      <c r="AL6173" s="104" t="str">
        <f t="shared" si="1754"/>
        <v/>
      </c>
      <c r="AN6173" s="37" t="str">
        <f>IF(AK6173="", "", COUNTIF(AK$11:AK$8010, "&lt;"&amp;AK6173)+1+COUNTIF(AK$11:AK6173, AK6173)-1)</f>
        <v/>
      </c>
      <c r="AO6173" s="37" t="str">
        <f>IF(AL6173="", "", COUNTIF(AL$11:AL$8010, "&gt;"&amp;AL6173)+1+COUNTIF(AL$11:AL6173, AL6173)-1)</f>
        <v/>
      </c>
    </row>
    <row r="6174" spans="1:41" x14ac:dyDescent="0.55000000000000004">
      <c r="A6174" s="5"/>
      <c r="B6174" s="284"/>
      <c r="C6174" s="285"/>
      <c r="D6174" s="286"/>
      <c r="E6174" s="287"/>
      <c r="F6174" s="288"/>
      <c r="G6174" s="5"/>
      <c r="J6174" s="7" t="str">
        <f t="shared" si="1737"/>
        <v/>
      </c>
      <c r="K6174" s="48" t="str">
        <f t="shared" si="1738"/>
        <v/>
      </c>
      <c r="L6174" s="48" t="str">
        <f t="shared" si="1739"/>
        <v/>
      </c>
      <c r="M6174" s="49" t="str">
        <f t="shared" si="1740"/>
        <v/>
      </c>
      <c r="U6174" s="103" t="str">
        <f t="shared" si="1741"/>
        <v/>
      </c>
      <c r="V6174" s="77" t="str">
        <f t="shared" si="1742"/>
        <v/>
      </c>
      <c r="W6174" s="37" t="str">
        <f t="shared" si="1743"/>
        <v/>
      </c>
      <c r="X6174" s="7" t="str">
        <f t="shared" si="1744"/>
        <v/>
      </c>
      <c r="Y6174" s="37" t="str">
        <f t="shared" si="1745"/>
        <v/>
      </c>
      <c r="AA6174" s="54" t="str">
        <f t="shared" si="1746"/>
        <v/>
      </c>
      <c r="AC6174" s="121" t="str">
        <f t="shared" si="1747"/>
        <v/>
      </c>
      <c r="AD6174" s="111" t="str">
        <f t="shared" si="1748"/>
        <v/>
      </c>
      <c r="AE6174" s="122" t="str">
        <f t="shared" si="1749"/>
        <v/>
      </c>
      <c r="AF6174" s="123" t="str">
        <f t="shared" si="1750"/>
        <v>Qtr 1</v>
      </c>
      <c r="AG6174" s="122" t="str">
        <f t="shared" si="1751"/>
        <v/>
      </c>
      <c r="AI6174" s="124" t="str">
        <f t="shared" si="1752"/>
        <v/>
      </c>
      <c r="AK6174" s="103" t="str">
        <f t="shared" si="1753"/>
        <v/>
      </c>
      <c r="AL6174" s="104" t="str">
        <f t="shared" si="1754"/>
        <v/>
      </c>
      <c r="AN6174" s="37" t="str">
        <f>IF(AK6174="", "", COUNTIF(AK$11:AK$8010, "&lt;"&amp;AK6174)+1+COUNTIF(AK$11:AK6174, AK6174)-1)</f>
        <v/>
      </c>
      <c r="AO6174" s="37" t="str">
        <f>IF(AL6174="", "", COUNTIF(AL$11:AL$8010, "&gt;"&amp;AL6174)+1+COUNTIF(AL$11:AL6174, AL6174)-1)</f>
        <v/>
      </c>
    </row>
    <row r="6175" spans="1:41" x14ac:dyDescent="0.55000000000000004">
      <c r="A6175" s="5"/>
      <c r="B6175" s="284"/>
      <c r="C6175" s="285"/>
      <c r="D6175" s="286"/>
      <c r="E6175" s="287"/>
      <c r="F6175" s="288"/>
      <c r="G6175" s="5"/>
      <c r="J6175" s="7" t="str">
        <f t="shared" si="1737"/>
        <v/>
      </c>
      <c r="K6175" s="48" t="str">
        <f t="shared" si="1738"/>
        <v/>
      </c>
      <c r="L6175" s="48" t="str">
        <f t="shared" si="1739"/>
        <v/>
      </c>
      <c r="M6175" s="49" t="str">
        <f t="shared" si="1740"/>
        <v/>
      </c>
      <c r="U6175" s="103" t="str">
        <f t="shared" si="1741"/>
        <v/>
      </c>
      <c r="V6175" s="77" t="str">
        <f t="shared" si="1742"/>
        <v/>
      </c>
      <c r="W6175" s="37" t="str">
        <f t="shared" si="1743"/>
        <v/>
      </c>
      <c r="X6175" s="7" t="str">
        <f t="shared" si="1744"/>
        <v/>
      </c>
      <c r="Y6175" s="37" t="str">
        <f t="shared" si="1745"/>
        <v/>
      </c>
      <c r="AA6175" s="54" t="str">
        <f t="shared" si="1746"/>
        <v/>
      </c>
      <c r="AC6175" s="121" t="str">
        <f t="shared" si="1747"/>
        <v/>
      </c>
      <c r="AD6175" s="111" t="str">
        <f t="shared" si="1748"/>
        <v/>
      </c>
      <c r="AE6175" s="122" t="str">
        <f t="shared" si="1749"/>
        <v/>
      </c>
      <c r="AF6175" s="123" t="str">
        <f t="shared" si="1750"/>
        <v>Qtr 1</v>
      </c>
      <c r="AG6175" s="122" t="str">
        <f t="shared" si="1751"/>
        <v/>
      </c>
      <c r="AI6175" s="124" t="str">
        <f t="shared" si="1752"/>
        <v/>
      </c>
      <c r="AK6175" s="103" t="str">
        <f t="shared" si="1753"/>
        <v/>
      </c>
      <c r="AL6175" s="104" t="str">
        <f t="shared" si="1754"/>
        <v/>
      </c>
      <c r="AN6175" s="37" t="str">
        <f>IF(AK6175="", "", COUNTIF(AK$11:AK$8010, "&lt;"&amp;AK6175)+1+COUNTIF(AK$11:AK6175, AK6175)-1)</f>
        <v/>
      </c>
      <c r="AO6175" s="37" t="str">
        <f>IF(AL6175="", "", COUNTIF(AL$11:AL$8010, "&gt;"&amp;AL6175)+1+COUNTIF(AL$11:AL6175, AL6175)-1)</f>
        <v/>
      </c>
    </row>
    <row r="6176" spans="1:41" x14ac:dyDescent="0.55000000000000004">
      <c r="A6176" s="5"/>
      <c r="B6176" s="284"/>
      <c r="C6176" s="285"/>
      <c r="D6176" s="286"/>
      <c r="E6176" s="287"/>
      <c r="F6176" s="288"/>
      <c r="G6176" s="5"/>
      <c r="J6176" s="7" t="str">
        <f t="shared" si="1737"/>
        <v/>
      </c>
      <c r="K6176" s="48" t="str">
        <f t="shared" si="1738"/>
        <v/>
      </c>
      <c r="L6176" s="48" t="str">
        <f t="shared" si="1739"/>
        <v/>
      </c>
      <c r="M6176" s="49" t="str">
        <f t="shared" si="1740"/>
        <v/>
      </c>
      <c r="U6176" s="103" t="str">
        <f t="shared" si="1741"/>
        <v/>
      </c>
      <c r="V6176" s="77" t="str">
        <f t="shared" si="1742"/>
        <v/>
      </c>
      <c r="W6176" s="37" t="str">
        <f t="shared" si="1743"/>
        <v/>
      </c>
      <c r="X6176" s="7" t="str">
        <f t="shared" si="1744"/>
        <v/>
      </c>
      <c r="Y6176" s="37" t="str">
        <f t="shared" si="1745"/>
        <v/>
      </c>
      <c r="AA6176" s="54" t="str">
        <f t="shared" si="1746"/>
        <v/>
      </c>
      <c r="AC6176" s="121" t="str">
        <f t="shared" si="1747"/>
        <v/>
      </c>
      <c r="AD6176" s="111" t="str">
        <f t="shared" si="1748"/>
        <v/>
      </c>
      <c r="AE6176" s="122" t="str">
        <f t="shared" si="1749"/>
        <v/>
      </c>
      <c r="AF6176" s="123" t="str">
        <f t="shared" si="1750"/>
        <v>Qtr 1</v>
      </c>
      <c r="AG6176" s="122" t="str">
        <f t="shared" si="1751"/>
        <v/>
      </c>
      <c r="AI6176" s="124" t="str">
        <f t="shared" si="1752"/>
        <v/>
      </c>
      <c r="AK6176" s="103" t="str">
        <f t="shared" si="1753"/>
        <v/>
      </c>
      <c r="AL6176" s="104" t="str">
        <f t="shared" si="1754"/>
        <v/>
      </c>
      <c r="AN6176" s="37" t="str">
        <f>IF(AK6176="", "", COUNTIF(AK$11:AK$8010, "&lt;"&amp;AK6176)+1+COUNTIF(AK$11:AK6176, AK6176)-1)</f>
        <v/>
      </c>
      <c r="AO6176" s="37" t="str">
        <f>IF(AL6176="", "", COUNTIF(AL$11:AL$8010, "&gt;"&amp;AL6176)+1+COUNTIF(AL$11:AL6176, AL6176)-1)</f>
        <v/>
      </c>
    </row>
    <row r="6177" spans="1:41" x14ac:dyDescent="0.55000000000000004">
      <c r="A6177" s="5"/>
      <c r="B6177" s="284"/>
      <c r="C6177" s="285"/>
      <c r="D6177" s="286"/>
      <c r="E6177" s="287"/>
      <c r="F6177" s="288"/>
      <c r="G6177" s="5"/>
      <c r="J6177" s="7" t="str">
        <f t="shared" si="1737"/>
        <v/>
      </c>
      <c r="K6177" s="48" t="str">
        <f t="shared" si="1738"/>
        <v/>
      </c>
      <c r="L6177" s="48" t="str">
        <f t="shared" si="1739"/>
        <v/>
      </c>
      <c r="M6177" s="49" t="str">
        <f t="shared" si="1740"/>
        <v/>
      </c>
      <c r="U6177" s="103" t="str">
        <f t="shared" si="1741"/>
        <v/>
      </c>
      <c r="V6177" s="77" t="str">
        <f t="shared" si="1742"/>
        <v/>
      </c>
      <c r="W6177" s="37" t="str">
        <f t="shared" si="1743"/>
        <v/>
      </c>
      <c r="X6177" s="7" t="str">
        <f t="shared" si="1744"/>
        <v/>
      </c>
      <c r="Y6177" s="37" t="str">
        <f t="shared" si="1745"/>
        <v/>
      </c>
      <c r="AA6177" s="54" t="str">
        <f t="shared" si="1746"/>
        <v/>
      </c>
      <c r="AC6177" s="121" t="str">
        <f t="shared" si="1747"/>
        <v/>
      </c>
      <c r="AD6177" s="111" t="str">
        <f t="shared" si="1748"/>
        <v/>
      </c>
      <c r="AE6177" s="122" t="str">
        <f t="shared" si="1749"/>
        <v/>
      </c>
      <c r="AF6177" s="123" t="str">
        <f t="shared" si="1750"/>
        <v>Qtr 1</v>
      </c>
      <c r="AG6177" s="122" t="str">
        <f t="shared" si="1751"/>
        <v/>
      </c>
      <c r="AI6177" s="124" t="str">
        <f t="shared" si="1752"/>
        <v/>
      </c>
      <c r="AK6177" s="103" t="str">
        <f t="shared" si="1753"/>
        <v/>
      </c>
      <c r="AL6177" s="104" t="str">
        <f t="shared" si="1754"/>
        <v/>
      </c>
      <c r="AN6177" s="37" t="str">
        <f>IF(AK6177="", "", COUNTIF(AK$11:AK$8010, "&lt;"&amp;AK6177)+1+COUNTIF(AK$11:AK6177, AK6177)-1)</f>
        <v/>
      </c>
      <c r="AO6177" s="37" t="str">
        <f>IF(AL6177="", "", COUNTIF(AL$11:AL$8010, "&gt;"&amp;AL6177)+1+COUNTIF(AL$11:AL6177, AL6177)-1)</f>
        <v/>
      </c>
    </row>
    <row r="6178" spans="1:41" x14ac:dyDescent="0.55000000000000004">
      <c r="A6178" s="5"/>
      <c r="B6178" s="284"/>
      <c r="C6178" s="285"/>
      <c r="D6178" s="286"/>
      <c r="E6178" s="287"/>
      <c r="F6178" s="288"/>
      <c r="G6178" s="5"/>
      <c r="J6178" s="7" t="str">
        <f t="shared" si="1737"/>
        <v/>
      </c>
      <c r="K6178" s="48" t="str">
        <f t="shared" si="1738"/>
        <v/>
      </c>
      <c r="L6178" s="48" t="str">
        <f t="shared" si="1739"/>
        <v/>
      </c>
      <c r="M6178" s="49" t="str">
        <f t="shared" si="1740"/>
        <v/>
      </c>
      <c r="U6178" s="103" t="str">
        <f t="shared" si="1741"/>
        <v/>
      </c>
      <c r="V6178" s="77" t="str">
        <f t="shared" si="1742"/>
        <v/>
      </c>
      <c r="W6178" s="37" t="str">
        <f t="shared" si="1743"/>
        <v/>
      </c>
      <c r="X6178" s="7" t="str">
        <f t="shared" si="1744"/>
        <v/>
      </c>
      <c r="Y6178" s="37" t="str">
        <f t="shared" si="1745"/>
        <v/>
      </c>
      <c r="AA6178" s="54" t="str">
        <f t="shared" si="1746"/>
        <v/>
      </c>
      <c r="AC6178" s="121" t="str">
        <f t="shared" si="1747"/>
        <v/>
      </c>
      <c r="AD6178" s="111" t="str">
        <f t="shared" si="1748"/>
        <v/>
      </c>
      <c r="AE6178" s="122" t="str">
        <f t="shared" si="1749"/>
        <v/>
      </c>
      <c r="AF6178" s="123" t="str">
        <f t="shared" si="1750"/>
        <v>Qtr 1</v>
      </c>
      <c r="AG6178" s="122" t="str">
        <f t="shared" si="1751"/>
        <v/>
      </c>
      <c r="AI6178" s="124" t="str">
        <f t="shared" si="1752"/>
        <v/>
      </c>
      <c r="AK6178" s="103" t="str">
        <f t="shared" si="1753"/>
        <v/>
      </c>
      <c r="AL6178" s="104" t="str">
        <f t="shared" si="1754"/>
        <v/>
      </c>
      <c r="AN6178" s="37" t="str">
        <f>IF(AK6178="", "", COUNTIF(AK$11:AK$8010, "&lt;"&amp;AK6178)+1+COUNTIF(AK$11:AK6178, AK6178)-1)</f>
        <v/>
      </c>
      <c r="AO6178" s="37" t="str">
        <f>IF(AL6178="", "", COUNTIF(AL$11:AL$8010, "&gt;"&amp;AL6178)+1+COUNTIF(AL$11:AL6178, AL6178)-1)</f>
        <v/>
      </c>
    </row>
    <row r="6179" spans="1:41" x14ac:dyDescent="0.55000000000000004">
      <c r="A6179" s="5"/>
      <c r="B6179" s="284"/>
      <c r="C6179" s="285"/>
      <c r="D6179" s="286"/>
      <c r="E6179" s="287"/>
      <c r="F6179" s="288"/>
      <c r="G6179" s="5"/>
      <c r="J6179" s="7" t="str">
        <f t="shared" si="1737"/>
        <v/>
      </c>
      <c r="K6179" s="48" t="str">
        <f t="shared" si="1738"/>
        <v/>
      </c>
      <c r="L6179" s="48" t="str">
        <f t="shared" si="1739"/>
        <v/>
      </c>
      <c r="M6179" s="49" t="str">
        <f t="shared" si="1740"/>
        <v/>
      </c>
      <c r="U6179" s="103" t="str">
        <f t="shared" si="1741"/>
        <v/>
      </c>
      <c r="V6179" s="77" t="str">
        <f t="shared" si="1742"/>
        <v/>
      </c>
      <c r="W6179" s="37" t="str">
        <f t="shared" si="1743"/>
        <v/>
      </c>
      <c r="X6179" s="7" t="str">
        <f t="shared" si="1744"/>
        <v/>
      </c>
      <c r="Y6179" s="37" t="str">
        <f t="shared" si="1745"/>
        <v/>
      </c>
      <c r="AA6179" s="54" t="str">
        <f t="shared" si="1746"/>
        <v/>
      </c>
      <c r="AC6179" s="121" t="str">
        <f t="shared" si="1747"/>
        <v/>
      </c>
      <c r="AD6179" s="111" t="str">
        <f t="shared" si="1748"/>
        <v/>
      </c>
      <c r="AE6179" s="122" t="str">
        <f t="shared" si="1749"/>
        <v/>
      </c>
      <c r="AF6179" s="123" t="str">
        <f t="shared" si="1750"/>
        <v>Qtr 1</v>
      </c>
      <c r="AG6179" s="122" t="str">
        <f t="shared" si="1751"/>
        <v/>
      </c>
      <c r="AI6179" s="124" t="str">
        <f t="shared" si="1752"/>
        <v/>
      </c>
      <c r="AK6179" s="103" t="str">
        <f t="shared" si="1753"/>
        <v/>
      </c>
      <c r="AL6179" s="104" t="str">
        <f t="shared" si="1754"/>
        <v/>
      </c>
      <c r="AN6179" s="37" t="str">
        <f>IF(AK6179="", "", COUNTIF(AK$11:AK$8010, "&lt;"&amp;AK6179)+1+COUNTIF(AK$11:AK6179, AK6179)-1)</f>
        <v/>
      </c>
      <c r="AO6179" s="37" t="str">
        <f>IF(AL6179="", "", COUNTIF(AL$11:AL$8010, "&gt;"&amp;AL6179)+1+COUNTIF(AL$11:AL6179, AL6179)-1)</f>
        <v/>
      </c>
    </row>
    <row r="6180" spans="1:41" x14ac:dyDescent="0.55000000000000004">
      <c r="A6180" s="5"/>
      <c r="B6180" s="284"/>
      <c r="C6180" s="285"/>
      <c r="D6180" s="286"/>
      <c r="E6180" s="287"/>
      <c r="F6180" s="288"/>
      <c r="G6180" s="5"/>
      <c r="J6180" s="7" t="str">
        <f t="shared" si="1737"/>
        <v/>
      </c>
      <c r="K6180" s="48" t="str">
        <f t="shared" si="1738"/>
        <v/>
      </c>
      <c r="L6180" s="48" t="str">
        <f t="shared" si="1739"/>
        <v/>
      </c>
      <c r="M6180" s="49" t="str">
        <f t="shared" si="1740"/>
        <v/>
      </c>
      <c r="U6180" s="103" t="str">
        <f t="shared" si="1741"/>
        <v/>
      </c>
      <c r="V6180" s="77" t="str">
        <f t="shared" si="1742"/>
        <v/>
      </c>
      <c r="W6180" s="37" t="str">
        <f t="shared" si="1743"/>
        <v/>
      </c>
      <c r="X6180" s="7" t="str">
        <f t="shared" si="1744"/>
        <v/>
      </c>
      <c r="Y6180" s="37" t="str">
        <f t="shared" si="1745"/>
        <v/>
      </c>
      <c r="AA6180" s="54" t="str">
        <f t="shared" si="1746"/>
        <v/>
      </c>
      <c r="AC6180" s="121" t="str">
        <f t="shared" si="1747"/>
        <v/>
      </c>
      <c r="AD6180" s="111" t="str">
        <f t="shared" si="1748"/>
        <v/>
      </c>
      <c r="AE6180" s="122" t="str">
        <f t="shared" si="1749"/>
        <v/>
      </c>
      <c r="AF6180" s="123" t="str">
        <f t="shared" si="1750"/>
        <v>Qtr 1</v>
      </c>
      <c r="AG6180" s="122" t="str">
        <f t="shared" si="1751"/>
        <v/>
      </c>
      <c r="AI6180" s="124" t="str">
        <f t="shared" si="1752"/>
        <v/>
      </c>
      <c r="AK6180" s="103" t="str">
        <f t="shared" si="1753"/>
        <v/>
      </c>
      <c r="AL6180" s="104" t="str">
        <f t="shared" si="1754"/>
        <v/>
      </c>
      <c r="AN6180" s="37" t="str">
        <f>IF(AK6180="", "", COUNTIF(AK$11:AK$8010, "&lt;"&amp;AK6180)+1+COUNTIF(AK$11:AK6180, AK6180)-1)</f>
        <v/>
      </c>
      <c r="AO6180" s="37" t="str">
        <f>IF(AL6180="", "", COUNTIF(AL$11:AL$8010, "&gt;"&amp;AL6180)+1+COUNTIF(AL$11:AL6180, AL6180)-1)</f>
        <v/>
      </c>
    </row>
    <row r="6181" spans="1:41" x14ac:dyDescent="0.55000000000000004">
      <c r="A6181" s="5"/>
      <c r="B6181" s="284"/>
      <c r="C6181" s="285"/>
      <c r="D6181" s="286"/>
      <c r="E6181" s="287"/>
      <c r="F6181" s="288"/>
      <c r="G6181" s="5"/>
      <c r="J6181" s="7" t="str">
        <f t="shared" si="1737"/>
        <v/>
      </c>
      <c r="K6181" s="48" t="str">
        <f t="shared" si="1738"/>
        <v/>
      </c>
      <c r="L6181" s="48" t="str">
        <f t="shared" si="1739"/>
        <v/>
      </c>
      <c r="M6181" s="49" t="str">
        <f t="shared" si="1740"/>
        <v/>
      </c>
      <c r="U6181" s="103" t="str">
        <f t="shared" si="1741"/>
        <v/>
      </c>
      <c r="V6181" s="77" t="str">
        <f t="shared" si="1742"/>
        <v/>
      </c>
      <c r="W6181" s="37" t="str">
        <f t="shared" si="1743"/>
        <v/>
      </c>
      <c r="X6181" s="7" t="str">
        <f t="shared" si="1744"/>
        <v/>
      </c>
      <c r="Y6181" s="37" t="str">
        <f t="shared" si="1745"/>
        <v/>
      </c>
      <c r="AA6181" s="54" t="str">
        <f t="shared" si="1746"/>
        <v/>
      </c>
      <c r="AC6181" s="121" t="str">
        <f t="shared" si="1747"/>
        <v/>
      </c>
      <c r="AD6181" s="111" t="str">
        <f t="shared" si="1748"/>
        <v/>
      </c>
      <c r="AE6181" s="122" t="str">
        <f t="shared" si="1749"/>
        <v/>
      </c>
      <c r="AF6181" s="123" t="str">
        <f t="shared" si="1750"/>
        <v>Qtr 1</v>
      </c>
      <c r="AG6181" s="122" t="str">
        <f t="shared" si="1751"/>
        <v/>
      </c>
      <c r="AI6181" s="124" t="str">
        <f t="shared" si="1752"/>
        <v/>
      </c>
      <c r="AK6181" s="103" t="str">
        <f t="shared" si="1753"/>
        <v/>
      </c>
      <c r="AL6181" s="104" t="str">
        <f t="shared" si="1754"/>
        <v/>
      </c>
      <c r="AN6181" s="37" t="str">
        <f>IF(AK6181="", "", COUNTIF(AK$11:AK$8010, "&lt;"&amp;AK6181)+1+COUNTIF(AK$11:AK6181, AK6181)-1)</f>
        <v/>
      </c>
      <c r="AO6181" s="37" t="str">
        <f>IF(AL6181="", "", COUNTIF(AL$11:AL$8010, "&gt;"&amp;AL6181)+1+COUNTIF(AL$11:AL6181, AL6181)-1)</f>
        <v/>
      </c>
    </row>
    <row r="6182" spans="1:41" x14ac:dyDescent="0.55000000000000004">
      <c r="A6182" s="5"/>
      <c r="B6182" s="284"/>
      <c r="C6182" s="285"/>
      <c r="D6182" s="286"/>
      <c r="E6182" s="287"/>
      <c r="F6182" s="288"/>
      <c r="G6182" s="5"/>
      <c r="J6182" s="7" t="str">
        <f t="shared" si="1737"/>
        <v/>
      </c>
      <c r="K6182" s="48" t="str">
        <f t="shared" si="1738"/>
        <v/>
      </c>
      <c r="L6182" s="48" t="str">
        <f t="shared" si="1739"/>
        <v/>
      </c>
      <c r="M6182" s="49" t="str">
        <f t="shared" si="1740"/>
        <v/>
      </c>
      <c r="U6182" s="103" t="str">
        <f t="shared" si="1741"/>
        <v/>
      </c>
      <c r="V6182" s="77" t="str">
        <f t="shared" si="1742"/>
        <v/>
      </c>
      <c r="W6182" s="37" t="str">
        <f t="shared" si="1743"/>
        <v/>
      </c>
      <c r="X6182" s="7" t="str">
        <f t="shared" si="1744"/>
        <v/>
      </c>
      <c r="Y6182" s="37" t="str">
        <f t="shared" si="1745"/>
        <v/>
      </c>
      <c r="AA6182" s="54" t="str">
        <f t="shared" si="1746"/>
        <v/>
      </c>
      <c r="AC6182" s="121" t="str">
        <f t="shared" si="1747"/>
        <v/>
      </c>
      <c r="AD6182" s="111" t="str">
        <f t="shared" si="1748"/>
        <v/>
      </c>
      <c r="AE6182" s="122" t="str">
        <f t="shared" si="1749"/>
        <v/>
      </c>
      <c r="AF6182" s="123" t="str">
        <f t="shared" si="1750"/>
        <v>Qtr 1</v>
      </c>
      <c r="AG6182" s="122" t="str">
        <f t="shared" si="1751"/>
        <v/>
      </c>
      <c r="AI6182" s="124" t="str">
        <f t="shared" si="1752"/>
        <v/>
      </c>
      <c r="AK6182" s="103" t="str">
        <f t="shared" si="1753"/>
        <v/>
      </c>
      <c r="AL6182" s="104" t="str">
        <f t="shared" si="1754"/>
        <v/>
      </c>
      <c r="AN6182" s="37" t="str">
        <f>IF(AK6182="", "", COUNTIF(AK$11:AK$8010, "&lt;"&amp;AK6182)+1+COUNTIF(AK$11:AK6182, AK6182)-1)</f>
        <v/>
      </c>
      <c r="AO6182" s="37" t="str">
        <f>IF(AL6182="", "", COUNTIF(AL$11:AL$8010, "&gt;"&amp;AL6182)+1+COUNTIF(AL$11:AL6182, AL6182)-1)</f>
        <v/>
      </c>
    </row>
    <row r="6183" spans="1:41" x14ac:dyDescent="0.55000000000000004">
      <c r="A6183" s="5"/>
      <c r="B6183" s="284"/>
      <c r="C6183" s="285"/>
      <c r="D6183" s="286"/>
      <c r="E6183" s="287"/>
      <c r="F6183" s="288"/>
      <c r="G6183" s="5"/>
      <c r="J6183" s="7" t="str">
        <f t="shared" si="1737"/>
        <v/>
      </c>
      <c r="K6183" s="48" t="str">
        <f t="shared" si="1738"/>
        <v/>
      </c>
      <c r="L6183" s="48" t="str">
        <f t="shared" si="1739"/>
        <v/>
      </c>
      <c r="M6183" s="49" t="str">
        <f t="shared" si="1740"/>
        <v/>
      </c>
      <c r="U6183" s="103" t="str">
        <f t="shared" si="1741"/>
        <v/>
      </c>
      <c r="V6183" s="77" t="str">
        <f t="shared" si="1742"/>
        <v/>
      </c>
      <c r="W6183" s="37" t="str">
        <f t="shared" si="1743"/>
        <v/>
      </c>
      <c r="X6183" s="7" t="str">
        <f t="shared" si="1744"/>
        <v/>
      </c>
      <c r="Y6183" s="37" t="str">
        <f t="shared" si="1745"/>
        <v/>
      </c>
      <c r="AA6183" s="54" t="str">
        <f t="shared" si="1746"/>
        <v/>
      </c>
      <c r="AC6183" s="121" t="str">
        <f t="shared" si="1747"/>
        <v/>
      </c>
      <c r="AD6183" s="111" t="str">
        <f t="shared" si="1748"/>
        <v/>
      </c>
      <c r="AE6183" s="122" t="str">
        <f t="shared" si="1749"/>
        <v/>
      </c>
      <c r="AF6183" s="123" t="str">
        <f t="shared" si="1750"/>
        <v>Qtr 1</v>
      </c>
      <c r="AG6183" s="122" t="str">
        <f t="shared" si="1751"/>
        <v/>
      </c>
      <c r="AI6183" s="124" t="str">
        <f t="shared" si="1752"/>
        <v/>
      </c>
      <c r="AK6183" s="103" t="str">
        <f t="shared" si="1753"/>
        <v/>
      </c>
      <c r="AL6183" s="104" t="str">
        <f t="shared" si="1754"/>
        <v/>
      </c>
      <c r="AN6183" s="37" t="str">
        <f>IF(AK6183="", "", COUNTIF(AK$11:AK$8010, "&lt;"&amp;AK6183)+1+COUNTIF(AK$11:AK6183, AK6183)-1)</f>
        <v/>
      </c>
      <c r="AO6183" s="37" t="str">
        <f>IF(AL6183="", "", COUNTIF(AL$11:AL$8010, "&gt;"&amp;AL6183)+1+COUNTIF(AL$11:AL6183, AL6183)-1)</f>
        <v/>
      </c>
    </row>
    <row r="6184" spans="1:41" x14ac:dyDescent="0.55000000000000004">
      <c r="A6184" s="5"/>
      <c r="B6184" s="284"/>
      <c r="C6184" s="285"/>
      <c r="D6184" s="286"/>
      <c r="E6184" s="287"/>
      <c r="F6184" s="288"/>
      <c r="G6184" s="5"/>
      <c r="J6184" s="7" t="str">
        <f t="shared" si="1737"/>
        <v/>
      </c>
      <c r="K6184" s="48" t="str">
        <f t="shared" si="1738"/>
        <v/>
      </c>
      <c r="L6184" s="48" t="str">
        <f t="shared" si="1739"/>
        <v/>
      </c>
      <c r="M6184" s="49" t="str">
        <f t="shared" si="1740"/>
        <v/>
      </c>
      <c r="U6184" s="103" t="str">
        <f t="shared" si="1741"/>
        <v/>
      </c>
      <c r="V6184" s="77" t="str">
        <f t="shared" si="1742"/>
        <v/>
      </c>
      <c r="W6184" s="37" t="str">
        <f t="shared" si="1743"/>
        <v/>
      </c>
      <c r="X6184" s="7" t="str">
        <f t="shared" si="1744"/>
        <v/>
      </c>
      <c r="Y6184" s="37" t="str">
        <f t="shared" si="1745"/>
        <v/>
      </c>
      <c r="AA6184" s="54" t="str">
        <f t="shared" si="1746"/>
        <v/>
      </c>
      <c r="AC6184" s="121" t="str">
        <f t="shared" si="1747"/>
        <v/>
      </c>
      <c r="AD6184" s="111" t="str">
        <f t="shared" si="1748"/>
        <v/>
      </c>
      <c r="AE6184" s="122" t="str">
        <f t="shared" si="1749"/>
        <v/>
      </c>
      <c r="AF6184" s="123" t="str">
        <f t="shared" si="1750"/>
        <v>Qtr 1</v>
      </c>
      <c r="AG6184" s="122" t="str">
        <f t="shared" si="1751"/>
        <v/>
      </c>
      <c r="AI6184" s="124" t="str">
        <f t="shared" si="1752"/>
        <v/>
      </c>
      <c r="AK6184" s="103" t="str">
        <f t="shared" si="1753"/>
        <v/>
      </c>
      <c r="AL6184" s="104" t="str">
        <f t="shared" si="1754"/>
        <v/>
      </c>
      <c r="AN6184" s="37" t="str">
        <f>IF(AK6184="", "", COUNTIF(AK$11:AK$8010, "&lt;"&amp;AK6184)+1+COUNTIF(AK$11:AK6184, AK6184)-1)</f>
        <v/>
      </c>
      <c r="AO6184" s="37" t="str">
        <f>IF(AL6184="", "", COUNTIF(AL$11:AL$8010, "&gt;"&amp;AL6184)+1+COUNTIF(AL$11:AL6184, AL6184)-1)</f>
        <v/>
      </c>
    </row>
    <row r="6185" spans="1:41" x14ac:dyDescent="0.55000000000000004">
      <c r="A6185" s="5"/>
      <c r="B6185" s="284"/>
      <c r="C6185" s="285"/>
      <c r="D6185" s="286"/>
      <c r="E6185" s="287"/>
      <c r="F6185" s="288"/>
      <c r="G6185" s="5"/>
      <c r="J6185" s="7" t="str">
        <f t="shared" si="1737"/>
        <v/>
      </c>
      <c r="K6185" s="48" t="str">
        <f t="shared" si="1738"/>
        <v/>
      </c>
      <c r="L6185" s="48" t="str">
        <f t="shared" si="1739"/>
        <v/>
      </c>
      <c r="M6185" s="49" t="str">
        <f t="shared" si="1740"/>
        <v/>
      </c>
      <c r="U6185" s="103" t="str">
        <f t="shared" si="1741"/>
        <v/>
      </c>
      <c r="V6185" s="77" t="str">
        <f t="shared" si="1742"/>
        <v/>
      </c>
      <c r="W6185" s="37" t="str">
        <f t="shared" si="1743"/>
        <v/>
      </c>
      <c r="X6185" s="7" t="str">
        <f t="shared" si="1744"/>
        <v/>
      </c>
      <c r="Y6185" s="37" t="str">
        <f t="shared" si="1745"/>
        <v/>
      </c>
      <c r="AA6185" s="54" t="str">
        <f t="shared" si="1746"/>
        <v/>
      </c>
      <c r="AC6185" s="121" t="str">
        <f t="shared" si="1747"/>
        <v/>
      </c>
      <c r="AD6185" s="111" t="str">
        <f t="shared" si="1748"/>
        <v/>
      </c>
      <c r="AE6185" s="122" t="str">
        <f t="shared" si="1749"/>
        <v/>
      </c>
      <c r="AF6185" s="123" t="str">
        <f t="shared" si="1750"/>
        <v>Qtr 1</v>
      </c>
      <c r="AG6185" s="122" t="str">
        <f t="shared" si="1751"/>
        <v/>
      </c>
      <c r="AI6185" s="124" t="str">
        <f t="shared" si="1752"/>
        <v/>
      </c>
      <c r="AK6185" s="103" t="str">
        <f t="shared" si="1753"/>
        <v/>
      </c>
      <c r="AL6185" s="104" t="str">
        <f t="shared" si="1754"/>
        <v/>
      </c>
      <c r="AN6185" s="37" t="str">
        <f>IF(AK6185="", "", COUNTIF(AK$11:AK$8010, "&lt;"&amp;AK6185)+1+COUNTIF(AK$11:AK6185, AK6185)-1)</f>
        <v/>
      </c>
      <c r="AO6185" s="37" t="str">
        <f>IF(AL6185="", "", COUNTIF(AL$11:AL$8010, "&gt;"&amp;AL6185)+1+COUNTIF(AL$11:AL6185, AL6185)-1)</f>
        <v/>
      </c>
    </row>
    <row r="6186" spans="1:41" x14ac:dyDescent="0.55000000000000004">
      <c r="A6186" s="5"/>
      <c r="B6186" s="284"/>
      <c r="C6186" s="285"/>
      <c r="D6186" s="286"/>
      <c r="E6186" s="287"/>
      <c r="F6186" s="288"/>
      <c r="G6186" s="5"/>
      <c r="J6186" s="7" t="str">
        <f t="shared" si="1737"/>
        <v/>
      </c>
      <c r="K6186" s="48" t="str">
        <f t="shared" si="1738"/>
        <v/>
      </c>
      <c r="L6186" s="48" t="str">
        <f t="shared" si="1739"/>
        <v/>
      </c>
      <c r="M6186" s="49" t="str">
        <f t="shared" si="1740"/>
        <v/>
      </c>
      <c r="U6186" s="103" t="str">
        <f t="shared" si="1741"/>
        <v/>
      </c>
      <c r="V6186" s="77" t="str">
        <f t="shared" si="1742"/>
        <v/>
      </c>
      <c r="W6186" s="37" t="str">
        <f t="shared" si="1743"/>
        <v/>
      </c>
      <c r="X6186" s="7" t="str">
        <f t="shared" si="1744"/>
        <v/>
      </c>
      <c r="Y6186" s="37" t="str">
        <f t="shared" si="1745"/>
        <v/>
      </c>
      <c r="AA6186" s="54" t="str">
        <f t="shared" si="1746"/>
        <v/>
      </c>
      <c r="AC6186" s="121" t="str">
        <f t="shared" si="1747"/>
        <v/>
      </c>
      <c r="AD6186" s="111" t="str">
        <f t="shared" si="1748"/>
        <v/>
      </c>
      <c r="AE6186" s="122" t="str">
        <f t="shared" si="1749"/>
        <v/>
      </c>
      <c r="AF6186" s="123" t="str">
        <f t="shared" si="1750"/>
        <v>Qtr 1</v>
      </c>
      <c r="AG6186" s="122" t="str">
        <f t="shared" si="1751"/>
        <v/>
      </c>
      <c r="AI6186" s="124" t="str">
        <f t="shared" si="1752"/>
        <v/>
      </c>
      <c r="AK6186" s="103" t="str">
        <f t="shared" si="1753"/>
        <v/>
      </c>
      <c r="AL6186" s="104" t="str">
        <f t="shared" si="1754"/>
        <v/>
      </c>
      <c r="AN6186" s="37" t="str">
        <f>IF(AK6186="", "", COUNTIF(AK$11:AK$8010, "&lt;"&amp;AK6186)+1+COUNTIF(AK$11:AK6186, AK6186)-1)</f>
        <v/>
      </c>
      <c r="AO6186" s="37" t="str">
        <f>IF(AL6186="", "", COUNTIF(AL$11:AL$8010, "&gt;"&amp;AL6186)+1+COUNTIF(AL$11:AL6186, AL6186)-1)</f>
        <v/>
      </c>
    </row>
    <row r="6187" spans="1:41" x14ac:dyDescent="0.55000000000000004">
      <c r="A6187" s="5"/>
      <c r="B6187" s="284"/>
      <c r="C6187" s="285"/>
      <c r="D6187" s="286"/>
      <c r="E6187" s="287"/>
      <c r="F6187" s="288"/>
      <c r="G6187" s="5"/>
      <c r="J6187" s="7" t="str">
        <f t="shared" si="1737"/>
        <v/>
      </c>
      <c r="K6187" s="48" t="str">
        <f t="shared" si="1738"/>
        <v/>
      </c>
      <c r="L6187" s="48" t="str">
        <f t="shared" si="1739"/>
        <v/>
      </c>
      <c r="M6187" s="49" t="str">
        <f t="shared" si="1740"/>
        <v/>
      </c>
      <c r="U6187" s="103" t="str">
        <f t="shared" si="1741"/>
        <v/>
      </c>
      <c r="V6187" s="77" t="str">
        <f t="shared" si="1742"/>
        <v/>
      </c>
      <c r="W6187" s="37" t="str">
        <f t="shared" si="1743"/>
        <v/>
      </c>
      <c r="X6187" s="7" t="str">
        <f t="shared" si="1744"/>
        <v/>
      </c>
      <c r="Y6187" s="37" t="str">
        <f t="shared" si="1745"/>
        <v/>
      </c>
      <c r="AA6187" s="54" t="str">
        <f t="shared" si="1746"/>
        <v/>
      </c>
      <c r="AC6187" s="121" t="str">
        <f t="shared" si="1747"/>
        <v/>
      </c>
      <c r="AD6187" s="111" t="str">
        <f t="shared" si="1748"/>
        <v/>
      </c>
      <c r="AE6187" s="122" t="str">
        <f t="shared" si="1749"/>
        <v/>
      </c>
      <c r="AF6187" s="123" t="str">
        <f t="shared" si="1750"/>
        <v>Qtr 1</v>
      </c>
      <c r="AG6187" s="122" t="str">
        <f t="shared" si="1751"/>
        <v/>
      </c>
      <c r="AI6187" s="124" t="str">
        <f t="shared" si="1752"/>
        <v/>
      </c>
      <c r="AK6187" s="103" t="str">
        <f t="shared" si="1753"/>
        <v/>
      </c>
      <c r="AL6187" s="104" t="str">
        <f t="shared" si="1754"/>
        <v/>
      </c>
      <c r="AN6187" s="37" t="str">
        <f>IF(AK6187="", "", COUNTIF(AK$11:AK$8010, "&lt;"&amp;AK6187)+1+COUNTIF(AK$11:AK6187, AK6187)-1)</f>
        <v/>
      </c>
      <c r="AO6187" s="37" t="str">
        <f>IF(AL6187="", "", COUNTIF(AL$11:AL$8010, "&gt;"&amp;AL6187)+1+COUNTIF(AL$11:AL6187, AL6187)-1)</f>
        <v/>
      </c>
    </row>
    <row r="6188" spans="1:41" x14ac:dyDescent="0.55000000000000004">
      <c r="A6188" s="5"/>
      <c r="B6188" s="284"/>
      <c r="C6188" s="285"/>
      <c r="D6188" s="286"/>
      <c r="E6188" s="287"/>
      <c r="F6188" s="288"/>
      <c r="G6188" s="5"/>
      <c r="J6188" s="7" t="str">
        <f t="shared" si="1737"/>
        <v/>
      </c>
      <c r="K6188" s="48" t="str">
        <f t="shared" si="1738"/>
        <v/>
      </c>
      <c r="L6188" s="48" t="str">
        <f t="shared" si="1739"/>
        <v/>
      </c>
      <c r="M6188" s="49" t="str">
        <f t="shared" si="1740"/>
        <v/>
      </c>
      <c r="U6188" s="103" t="str">
        <f t="shared" si="1741"/>
        <v/>
      </c>
      <c r="V6188" s="77" t="str">
        <f t="shared" si="1742"/>
        <v/>
      </c>
      <c r="W6188" s="37" t="str">
        <f t="shared" si="1743"/>
        <v/>
      </c>
      <c r="X6188" s="7" t="str">
        <f t="shared" si="1744"/>
        <v/>
      </c>
      <c r="Y6188" s="37" t="str">
        <f t="shared" si="1745"/>
        <v/>
      </c>
      <c r="AA6188" s="54" t="str">
        <f t="shared" si="1746"/>
        <v/>
      </c>
      <c r="AC6188" s="121" t="str">
        <f t="shared" si="1747"/>
        <v/>
      </c>
      <c r="AD6188" s="111" t="str">
        <f t="shared" si="1748"/>
        <v/>
      </c>
      <c r="AE6188" s="122" t="str">
        <f t="shared" si="1749"/>
        <v/>
      </c>
      <c r="AF6188" s="123" t="str">
        <f t="shared" si="1750"/>
        <v>Qtr 1</v>
      </c>
      <c r="AG6188" s="122" t="str">
        <f t="shared" si="1751"/>
        <v/>
      </c>
      <c r="AI6188" s="124" t="str">
        <f t="shared" si="1752"/>
        <v/>
      </c>
      <c r="AK6188" s="103" t="str">
        <f t="shared" si="1753"/>
        <v/>
      </c>
      <c r="AL6188" s="104" t="str">
        <f t="shared" si="1754"/>
        <v/>
      </c>
      <c r="AN6188" s="37" t="str">
        <f>IF(AK6188="", "", COUNTIF(AK$11:AK$8010, "&lt;"&amp;AK6188)+1+COUNTIF(AK$11:AK6188, AK6188)-1)</f>
        <v/>
      </c>
      <c r="AO6188" s="37" t="str">
        <f>IF(AL6188="", "", COUNTIF(AL$11:AL$8010, "&gt;"&amp;AL6188)+1+COUNTIF(AL$11:AL6188, AL6188)-1)</f>
        <v/>
      </c>
    </row>
    <row r="6189" spans="1:41" x14ac:dyDescent="0.55000000000000004">
      <c r="A6189" s="5"/>
      <c r="B6189" s="284"/>
      <c r="C6189" s="285"/>
      <c r="D6189" s="286"/>
      <c r="E6189" s="287"/>
      <c r="F6189" s="288"/>
      <c r="G6189" s="5"/>
      <c r="J6189" s="7" t="str">
        <f t="shared" si="1737"/>
        <v/>
      </c>
      <c r="K6189" s="48" t="str">
        <f t="shared" si="1738"/>
        <v/>
      </c>
      <c r="L6189" s="48" t="str">
        <f t="shared" si="1739"/>
        <v/>
      </c>
      <c r="M6189" s="49" t="str">
        <f t="shared" si="1740"/>
        <v/>
      </c>
      <c r="U6189" s="103" t="str">
        <f t="shared" si="1741"/>
        <v/>
      </c>
      <c r="V6189" s="77" t="str">
        <f t="shared" si="1742"/>
        <v/>
      </c>
      <c r="W6189" s="37" t="str">
        <f t="shared" si="1743"/>
        <v/>
      </c>
      <c r="X6189" s="7" t="str">
        <f t="shared" si="1744"/>
        <v/>
      </c>
      <c r="Y6189" s="37" t="str">
        <f t="shared" si="1745"/>
        <v/>
      </c>
      <c r="AA6189" s="54" t="str">
        <f t="shared" si="1746"/>
        <v/>
      </c>
      <c r="AC6189" s="121" t="str">
        <f t="shared" si="1747"/>
        <v/>
      </c>
      <c r="AD6189" s="111" t="str">
        <f t="shared" si="1748"/>
        <v/>
      </c>
      <c r="AE6189" s="122" t="str">
        <f t="shared" si="1749"/>
        <v/>
      </c>
      <c r="AF6189" s="123" t="str">
        <f t="shared" si="1750"/>
        <v>Qtr 1</v>
      </c>
      <c r="AG6189" s="122" t="str">
        <f t="shared" si="1751"/>
        <v/>
      </c>
      <c r="AI6189" s="124" t="str">
        <f t="shared" si="1752"/>
        <v/>
      </c>
      <c r="AK6189" s="103" t="str">
        <f t="shared" si="1753"/>
        <v/>
      </c>
      <c r="AL6189" s="104" t="str">
        <f t="shared" si="1754"/>
        <v/>
      </c>
      <c r="AN6189" s="37" t="str">
        <f>IF(AK6189="", "", COUNTIF(AK$11:AK$8010, "&lt;"&amp;AK6189)+1+COUNTIF(AK$11:AK6189, AK6189)-1)</f>
        <v/>
      </c>
      <c r="AO6189" s="37" t="str">
        <f>IF(AL6189="", "", COUNTIF(AL$11:AL$8010, "&gt;"&amp;AL6189)+1+COUNTIF(AL$11:AL6189, AL6189)-1)</f>
        <v/>
      </c>
    </row>
    <row r="6190" spans="1:41" x14ac:dyDescent="0.55000000000000004">
      <c r="A6190" s="5"/>
      <c r="B6190" s="284"/>
      <c r="C6190" s="285"/>
      <c r="D6190" s="286"/>
      <c r="E6190" s="287"/>
      <c r="F6190" s="288"/>
      <c r="G6190" s="5"/>
      <c r="J6190" s="7" t="str">
        <f t="shared" si="1737"/>
        <v/>
      </c>
      <c r="K6190" s="48" t="str">
        <f t="shared" si="1738"/>
        <v/>
      </c>
      <c r="L6190" s="48" t="str">
        <f t="shared" si="1739"/>
        <v/>
      </c>
      <c r="M6190" s="49" t="str">
        <f t="shared" si="1740"/>
        <v/>
      </c>
      <c r="U6190" s="103" t="str">
        <f t="shared" si="1741"/>
        <v/>
      </c>
      <c r="V6190" s="77" t="str">
        <f t="shared" si="1742"/>
        <v/>
      </c>
      <c r="W6190" s="37" t="str">
        <f t="shared" si="1743"/>
        <v/>
      </c>
      <c r="X6190" s="7" t="str">
        <f t="shared" si="1744"/>
        <v/>
      </c>
      <c r="Y6190" s="37" t="str">
        <f t="shared" si="1745"/>
        <v/>
      </c>
      <c r="AA6190" s="54" t="str">
        <f t="shared" si="1746"/>
        <v/>
      </c>
      <c r="AC6190" s="121" t="str">
        <f t="shared" si="1747"/>
        <v/>
      </c>
      <c r="AD6190" s="111" t="str">
        <f t="shared" si="1748"/>
        <v/>
      </c>
      <c r="AE6190" s="122" t="str">
        <f t="shared" si="1749"/>
        <v/>
      </c>
      <c r="AF6190" s="123" t="str">
        <f t="shared" si="1750"/>
        <v>Qtr 1</v>
      </c>
      <c r="AG6190" s="122" t="str">
        <f t="shared" si="1751"/>
        <v/>
      </c>
      <c r="AI6190" s="124" t="str">
        <f t="shared" si="1752"/>
        <v/>
      </c>
      <c r="AK6190" s="103" t="str">
        <f t="shared" si="1753"/>
        <v/>
      </c>
      <c r="AL6190" s="104" t="str">
        <f t="shared" si="1754"/>
        <v/>
      </c>
      <c r="AN6190" s="37" t="str">
        <f>IF(AK6190="", "", COUNTIF(AK$11:AK$8010, "&lt;"&amp;AK6190)+1+COUNTIF(AK$11:AK6190, AK6190)-1)</f>
        <v/>
      </c>
      <c r="AO6190" s="37" t="str">
        <f>IF(AL6190="", "", COUNTIF(AL$11:AL$8010, "&gt;"&amp;AL6190)+1+COUNTIF(AL$11:AL6190, AL6190)-1)</f>
        <v/>
      </c>
    </row>
    <row r="6191" spans="1:41" x14ac:dyDescent="0.55000000000000004">
      <c r="A6191" s="5"/>
      <c r="B6191" s="284"/>
      <c r="C6191" s="285"/>
      <c r="D6191" s="286"/>
      <c r="E6191" s="287"/>
      <c r="F6191" s="288"/>
      <c r="G6191" s="5"/>
      <c r="J6191" s="7" t="str">
        <f t="shared" si="1737"/>
        <v/>
      </c>
      <c r="K6191" s="48" t="str">
        <f t="shared" si="1738"/>
        <v/>
      </c>
      <c r="L6191" s="48" t="str">
        <f t="shared" si="1739"/>
        <v/>
      </c>
      <c r="M6191" s="49" t="str">
        <f t="shared" si="1740"/>
        <v/>
      </c>
      <c r="U6191" s="103" t="str">
        <f t="shared" si="1741"/>
        <v/>
      </c>
      <c r="V6191" s="77" t="str">
        <f t="shared" si="1742"/>
        <v/>
      </c>
      <c r="W6191" s="37" t="str">
        <f t="shared" si="1743"/>
        <v/>
      </c>
      <c r="X6191" s="7" t="str">
        <f t="shared" si="1744"/>
        <v/>
      </c>
      <c r="Y6191" s="37" t="str">
        <f t="shared" si="1745"/>
        <v/>
      </c>
      <c r="AA6191" s="54" t="str">
        <f t="shared" si="1746"/>
        <v/>
      </c>
      <c r="AC6191" s="121" t="str">
        <f t="shared" si="1747"/>
        <v/>
      </c>
      <c r="AD6191" s="111" t="str">
        <f t="shared" si="1748"/>
        <v/>
      </c>
      <c r="AE6191" s="122" t="str">
        <f t="shared" si="1749"/>
        <v/>
      </c>
      <c r="AF6191" s="123" t="str">
        <f t="shared" si="1750"/>
        <v>Qtr 1</v>
      </c>
      <c r="AG6191" s="122" t="str">
        <f t="shared" si="1751"/>
        <v/>
      </c>
      <c r="AI6191" s="124" t="str">
        <f t="shared" si="1752"/>
        <v/>
      </c>
      <c r="AK6191" s="103" t="str">
        <f t="shared" si="1753"/>
        <v/>
      </c>
      <c r="AL6191" s="104" t="str">
        <f t="shared" si="1754"/>
        <v/>
      </c>
      <c r="AN6191" s="37" t="str">
        <f>IF(AK6191="", "", COUNTIF(AK$11:AK$8010, "&lt;"&amp;AK6191)+1+COUNTIF(AK$11:AK6191, AK6191)-1)</f>
        <v/>
      </c>
      <c r="AO6191" s="37" t="str">
        <f>IF(AL6191="", "", COUNTIF(AL$11:AL$8010, "&gt;"&amp;AL6191)+1+COUNTIF(AL$11:AL6191, AL6191)-1)</f>
        <v/>
      </c>
    </row>
    <row r="6192" spans="1:41" x14ac:dyDescent="0.55000000000000004">
      <c r="A6192" s="5"/>
      <c r="B6192" s="284"/>
      <c r="C6192" s="285"/>
      <c r="D6192" s="286"/>
      <c r="E6192" s="287"/>
      <c r="F6192" s="288"/>
      <c r="G6192" s="5"/>
      <c r="J6192" s="7" t="str">
        <f t="shared" si="1737"/>
        <v/>
      </c>
      <c r="K6192" s="48" t="str">
        <f t="shared" si="1738"/>
        <v/>
      </c>
      <c r="L6192" s="48" t="str">
        <f t="shared" si="1739"/>
        <v/>
      </c>
      <c r="M6192" s="49" t="str">
        <f t="shared" si="1740"/>
        <v/>
      </c>
      <c r="U6192" s="103" t="str">
        <f t="shared" si="1741"/>
        <v/>
      </c>
      <c r="V6192" s="77" t="str">
        <f t="shared" si="1742"/>
        <v/>
      </c>
      <c r="W6192" s="37" t="str">
        <f t="shared" si="1743"/>
        <v/>
      </c>
      <c r="X6192" s="7" t="str">
        <f t="shared" si="1744"/>
        <v/>
      </c>
      <c r="Y6192" s="37" t="str">
        <f t="shared" si="1745"/>
        <v/>
      </c>
      <c r="AA6192" s="54" t="str">
        <f t="shared" si="1746"/>
        <v/>
      </c>
      <c r="AC6192" s="121" t="str">
        <f t="shared" si="1747"/>
        <v/>
      </c>
      <c r="AD6192" s="111" t="str">
        <f t="shared" si="1748"/>
        <v/>
      </c>
      <c r="AE6192" s="122" t="str">
        <f t="shared" si="1749"/>
        <v/>
      </c>
      <c r="AF6192" s="123" t="str">
        <f t="shared" si="1750"/>
        <v>Qtr 1</v>
      </c>
      <c r="AG6192" s="122" t="str">
        <f t="shared" si="1751"/>
        <v/>
      </c>
      <c r="AI6192" s="124" t="str">
        <f t="shared" si="1752"/>
        <v/>
      </c>
      <c r="AK6192" s="103" t="str">
        <f t="shared" si="1753"/>
        <v/>
      </c>
      <c r="AL6192" s="104" t="str">
        <f t="shared" si="1754"/>
        <v/>
      </c>
      <c r="AN6192" s="37" t="str">
        <f>IF(AK6192="", "", COUNTIF(AK$11:AK$8010, "&lt;"&amp;AK6192)+1+COUNTIF(AK$11:AK6192, AK6192)-1)</f>
        <v/>
      </c>
      <c r="AO6192" s="37" t="str">
        <f>IF(AL6192="", "", COUNTIF(AL$11:AL$8010, "&gt;"&amp;AL6192)+1+COUNTIF(AL$11:AL6192, AL6192)-1)</f>
        <v/>
      </c>
    </row>
    <row r="6193" spans="1:41" x14ac:dyDescent="0.55000000000000004">
      <c r="A6193" s="5"/>
      <c r="B6193" s="284"/>
      <c r="C6193" s="285"/>
      <c r="D6193" s="286"/>
      <c r="E6193" s="287"/>
      <c r="F6193" s="288"/>
      <c r="G6193" s="5"/>
      <c r="J6193" s="7" t="str">
        <f t="shared" si="1737"/>
        <v/>
      </c>
      <c r="K6193" s="48" t="str">
        <f t="shared" si="1738"/>
        <v/>
      </c>
      <c r="L6193" s="48" t="str">
        <f t="shared" si="1739"/>
        <v/>
      </c>
      <c r="M6193" s="49" t="str">
        <f t="shared" si="1740"/>
        <v/>
      </c>
      <c r="U6193" s="103" t="str">
        <f t="shared" si="1741"/>
        <v/>
      </c>
      <c r="V6193" s="77" t="str">
        <f t="shared" si="1742"/>
        <v/>
      </c>
      <c r="W6193" s="37" t="str">
        <f t="shared" si="1743"/>
        <v/>
      </c>
      <c r="X6193" s="7" t="str">
        <f t="shared" si="1744"/>
        <v/>
      </c>
      <c r="Y6193" s="37" t="str">
        <f t="shared" si="1745"/>
        <v/>
      </c>
      <c r="AA6193" s="54" t="str">
        <f t="shared" si="1746"/>
        <v/>
      </c>
      <c r="AC6193" s="121" t="str">
        <f t="shared" si="1747"/>
        <v/>
      </c>
      <c r="AD6193" s="111" t="str">
        <f t="shared" si="1748"/>
        <v/>
      </c>
      <c r="AE6193" s="122" t="str">
        <f t="shared" si="1749"/>
        <v/>
      </c>
      <c r="AF6193" s="123" t="str">
        <f t="shared" si="1750"/>
        <v>Qtr 1</v>
      </c>
      <c r="AG6193" s="122" t="str">
        <f t="shared" si="1751"/>
        <v/>
      </c>
      <c r="AI6193" s="124" t="str">
        <f t="shared" si="1752"/>
        <v/>
      </c>
      <c r="AK6193" s="103" t="str">
        <f t="shared" si="1753"/>
        <v/>
      </c>
      <c r="AL6193" s="104" t="str">
        <f t="shared" si="1754"/>
        <v/>
      </c>
      <c r="AN6193" s="37" t="str">
        <f>IF(AK6193="", "", COUNTIF(AK$11:AK$8010, "&lt;"&amp;AK6193)+1+COUNTIF(AK$11:AK6193, AK6193)-1)</f>
        <v/>
      </c>
      <c r="AO6193" s="37" t="str">
        <f>IF(AL6193="", "", COUNTIF(AL$11:AL$8010, "&gt;"&amp;AL6193)+1+COUNTIF(AL$11:AL6193, AL6193)-1)</f>
        <v/>
      </c>
    </row>
    <row r="6194" spans="1:41" x14ac:dyDescent="0.55000000000000004">
      <c r="A6194" s="5"/>
      <c r="B6194" s="284"/>
      <c r="C6194" s="285"/>
      <c r="D6194" s="286"/>
      <c r="E6194" s="287"/>
      <c r="F6194" s="288"/>
      <c r="G6194" s="5"/>
      <c r="J6194" s="7" t="str">
        <f t="shared" si="1737"/>
        <v/>
      </c>
      <c r="K6194" s="48" t="str">
        <f t="shared" si="1738"/>
        <v/>
      </c>
      <c r="L6194" s="48" t="str">
        <f t="shared" si="1739"/>
        <v/>
      </c>
      <c r="M6194" s="49" t="str">
        <f t="shared" si="1740"/>
        <v/>
      </c>
      <c r="U6194" s="103" t="str">
        <f t="shared" si="1741"/>
        <v/>
      </c>
      <c r="V6194" s="77" t="str">
        <f t="shared" si="1742"/>
        <v/>
      </c>
      <c r="W6194" s="37" t="str">
        <f t="shared" si="1743"/>
        <v/>
      </c>
      <c r="X6194" s="7" t="str">
        <f t="shared" si="1744"/>
        <v/>
      </c>
      <c r="Y6194" s="37" t="str">
        <f t="shared" si="1745"/>
        <v/>
      </c>
      <c r="AA6194" s="54" t="str">
        <f t="shared" si="1746"/>
        <v/>
      </c>
      <c r="AC6194" s="121" t="str">
        <f t="shared" si="1747"/>
        <v/>
      </c>
      <c r="AD6194" s="111" t="str">
        <f t="shared" si="1748"/>
        <v/>
      </c>
      <c r="AE6194" s="122" t="str">
        <f t="shared" si="1749"/>
        <v/>
      </c>
      <c r="AF6194" s="123" t="str">
        <f t="shared" si="1750"/>
        <v>Qtr 1</v>
      </c>
      <c r="AG6194" s="122" t="str">
        <f t="shared" si="1751"/>
        <v/>
      </c>
      <c r="AI6194" s="124" t="str">
        <f t="shared" si="1752"/>
        <v/>
      </c>
      <c r="AK6194" s="103" t="str">
        <f t="shared" si="1753"/>
        <v/>
      </c>
      <c r="AL6194" s="104" t="str">
        <f t="shared" si="1754"/>
        <v/>
      </c>
      <c r="AN6194" s="37" t="str">
        <f>IF(AK6194="", "", COUNTIF(AK$11:AK$8010, "&lt;"&amp;AK6194)+1+COUNTIF(AK$11:AK6194, AK6194)-1)</f>
        <v/>
      </c>
      <c r="AO6194" s="37" t="str">
        <f>IF(AL6194="", "", COUNTIF(AL$11:AL$8010, "&gt;"&amp;AL6194)+1+COUNTIF(AL$11:AL6194, AL6194)-1)</f>
        <v/>
      </c>
    </row>
    <row r="6195" spans="1:41" x14ac:dyDescent="0.55000000000000004">
      <c r="A6195" s="5"/>
      <c r="B6195" s="284"/>
      <c r="C6195" s="285"/>
      <c r="D6195" s="286"/>
      <c r="E6195" s="287"/>
      <c r="F6195" s="288"/>
      <c r="G6195" s="5"/>
      <c r="J6195" s="7" t="str">
        <f t="shared" si="1737"/>
        <v/>
      </c>
      <c r="K6195" s="48" t="str">
        <f t="shared" si="1738"/>
        <v/>
      </c>
      <c r="L6195" s="48" t="str">
        <f t="shared" si="1739"/>
        <v/>
      </c>
      <c r="M6195" s="49" t="str">
        <f t="shared" si="1740"/>
        <v/>
      </c>
      <c r="U6195" s="103" t="str">
        <f t="shared" si="1741"/>
        <v/>
      </c>
      <c r="V6195" s="77" t="str">
        <f t="shared" si="1742"/>
        <v/>
      </c>
      <c r="W6195" s="37" t="str">
        <f t="shared" si="1743"/>
        <v/>
      </c>
      <c r="X6195" s="7" t="str">
        <f t="shared" si="1744"/>
        <v/>
      </c>
      <c r="Y6195" s="37" t="str">
        <f t="shared" si="1745"/>
        <v/>
      </c>
      <c r="AA6195" s="54" t="str">
        <f t="shared" si="1746"/>
        <v/>
      </c>
      <c r="AC6195" s="121" t="str">
        <f t="shared" si="1747"/>
        <v/>
      </c>
      <c r="AD6195" s="111" t="str">
        <f t="shared" si="1748"/>
        <v/>
      </c>
      <c r="AE6195" s="122" t="str">
        <f t="shared" si="1749"/>
        <v/>
      </c>
      <c r="AF6195" s="123" t="str">
        <f t="shared" si="1750"/>
        <v>Qtr 1</v>
      </c>
      <c r="AG6195" s="122" t="str">
        <f t="shared" si="1751"/>
        <v/>
      </c>
      <c r="AI6195" s="124" t="str">
        <f t="shared" si="1752"/>
        <v/>
      </c>
      <c r="AK6195" s="103" t="str">
        <f t="shared" si="1753"/>
        <v/>
      </c>
      <c r="AL6195" s="104" t="str">
        <f t="shared" si="1754"/>
        <v/>
      </c>
      <c r="AN6195" s="37" t="str">
        <f>IF(AK6195="", "", COUNTIF(AK$11:AK$8010, "&lt;"&amp;AK6195)+1+COUNTIF(AK$11:AK6195, AK6195)-1)</f>
        <v/>
      </c>
      <c r="AO6195" s="37" t="str">
        <f>IF(AL6195="", "", COUNTIF(AL$11:AL$8010, "&gt;"&amp;AL6195)+1+COUNTIF(AL$11:AL6195, AL6195)-1)</f>
        <v/>
      </c>
    </row>
    <row r="6196" spans="1:41" x14ac:dyDescent="0.55000000000000004">
      <c r="A6196" s="5"/>
      <c r="B6196" s="284"/>
      <c r="C6196" s="285"/>
      <c r="D6196" s="286"/>
      <c r="E6196" s="287"/>
      <c r="F6196" s="288"/>
      <c r="G6196" s="5"/>
      <c r="J6196" s="7" t="str">
        <f t="shared" si="1737"/>
        <v/>
      </c>
      <c r="K6196" s="48" t="str">
        <f t="shared" si="1738"/>
        <v/>
      </c>
      <c r="L6196" s="48" t="str">
        <f t="shared" si="1739"/>
        <v/>
      </c>
      <c r="M6196" s="49" t="str">
        <f t="shared" si="1740"/>
        <v/>
      </c>
      <c r="U6196" s="103" t="str">
        <f t="shared" si="1741"/>
        <v/>
      </c>
      <c r="V6196" s="77" t="str">
        <f t="shared" si="1742"/>
        <v/>
      </c>
      <c r="W6196" s="37" t="str">
        <f t="shared" si="1743"/>
        <v/>
      </c>
      <c r="X6196" s="7" t="str">
        <f t="shared" si="1744"/>
        <v/>
      </c>
      <c r="Y6196" s="37" t="str">
        <f t="shared" si="1745"/>
        <v/>
      </c>
      <c r="AA6196" s="54" t="str">
        <f t="shared" si="1746"/>
        <v/>
      </c>
      <c r="AC6196" s="121" t="str">
        <f t="shared" si="1747"/>
        <v/>
      </c>
      <c r="AD6196" s="111" t="str">
        <f t="shared" si="1748"/>
        <v/>
      </c>
      <c r="AE6196" s="122" t="str">
        <f t="shared" si="1749"/>
        <v/>
      </c>
      <c r="AF6196" s="123" t="str">
        <f t="shared" si="1750"/>
        <v>Qtr 1</v>
      </c>
      <c r="AG6196" s="122" t="str">
        <f t="shared" si="1751"/>
        <v/>
      </c>
      <c r="AI6196" s="124" t="str">
        <f t="shared" si="1752"/>
        <v/>
      </c>
      <c r="AK6196" s="103" t="str">
        <f t="shared" si="1753"/>
        <v/>
      </c>
      <c r="AL6196" s="104" t="str">
        <f t="shared" si="1754"/>
        <v/>
      </c>
      <c r="AN6196" s="37" t="str">
        <f>IF(AK6196="", "", COUNTIF(AK$11:AK$8010, "&lt;"&amp;AK6196)+1+COUNTIF(AK$11:AK6196, AK6196)-1)</f>
        <v/>
      </c>
      <c r="AO6196" s="37" t="str">
        <f>IF(AL6196="", "", COUNTIF(AL$11:AL$8010, "&gt;"&amp;AL6196)+1+COUNTIF(AL$11:AL6196, AL6196)-1)</f>
        <v/>
      </c>
    </row>
    <row r="6197" spans="1:41" x14ac:dyDescent="0.55000000000000004">
      <c r="A6197" s="5"/>
      <c r="B6197" s="284"/>
      <c r="C6197" s="285"/>
      <c r="D6197" s="286"/>
      <c r="E6197" s="287"/>
      <c r="F6197" s="288"/>
      <c r="G6197" s="5"/>
      <c r="J6197" s="7" t="str">
        <f t="shared" si="1737"/>
        <v/>
      </c>
      <c r="K6197" s="48" t="str">
        <f t="shared" si="1738"/>
        <v/>
      </c>
      <c r="L6197" s="48" t="str">
        <f t="shared" si="1739"/>
        <v/>
      </c>
      <c r="M6197" s="49" t="str">
        <f t="shared" si="1740"/>
        <v/>
      </c>
      <c r="U6197" s="103" t="str">
        <f t="shared" si="1741"/>
        <v/>
      </c>
      <c r="V6197" s="77" t="str">
        <f t="shared" si="1742"/>
        <v/>
      </c>
      <c r="W6197" s="37" t="str">
        <f t="shared" si="1743"/>
        <v/>
      </c>
      <c r="X6197" s="7" t="str">
        <f t="shared" si="1744"/>
        <v/>
      </c>
      <c r="Y6197" s="37" t="str">
        <f t="shared" si="1745"/>
        <v/>
      </c>
      <c r="AA6197" s="54" t="str">
        <f t="shared" si="1746"/>
        <v/>
      </c>
      <c r="AC6197" s="121" t="str">
        <f t="shared" si="1747"/>
        <v/>
      </c>
      <c r="AD6197" s="111" t="str">
        <f t="shared" si="1748"/>
        <v/>
      </c>
      <c r="AE6197" s="122" t="str">
        <f t="shared" si="1749"/>
        <v/>
      </c>
      <c r="AF6197" s="123" t="str">
        <f t="shared" si="1750"/>
        <v>Qtr 1</v>
      </c>
      <c r="AG6197" s="122" t="str">
        <f t="shared" si="1751"/>
        <v/>
      </c>
      <c r="AI6197" s="124" t="str">
        <f t="shared" si="1752"/>
        <v/>
      </c>
      <c r="AK6197" s="103" t="str">
        <f t="shared" si="1753"/>
        <v/>
      </c>
      <c r="AL6197" s="104" t="str">
        <f t="shared" si="1754"/>
        <v/>
      </c>
      <c r="AN6197" s="37" t="str">
        <f>IF(AK6197="", "", COUNTIF(AK$11:AK$8010, "&lt;"&amp;AK6197)+1+COUNTIF(AK$11:AK6197, AK6197)-1)</f>
        <v/>
      </c>
      <c r="AO6197" s="37" t="str">
        <f>IF(AL6197="", "", COUNTIF(AL$11:AL$8010, "&gt;"&amp;AL6197)+1+COUNTIF(AL$11:AL6197, AL6197)-1)</f>
        <v/>
      </c>
    </row>
    <row r="6198" spans="1:41" x14ac:dyDescent="0.55000000000000004">
      <c r="A6198" s="5"/>
      <c r="B6198" s="284"/>
      <c r="C6198" s="285"/>
      <c r="D6198" s="286"/>
      <c r="E6198" s="287"/>
      <c r="F6198" s="288"/>
      <c r="G6198" s="5"/>
      <c r="J6198" s="7" t="str">
        <f t="shared" si="1737"/>
        <v/>
      </c>
      <c r="K6198" s="48" t="str">
        <f t="shared" si="1738"/>
        <v/>
      </c>
      <c r="L6198" s="48" t="str">
        <f t="shared" si="1739"/>
        <v/>
      </c>
      <c r="M6198" s="49" t="str">
        <f t="shared" si="1740"/>
        <v/>
      </c>
      <c r="U6198" s="103" t="str">
        <f t="shared" si="1741"/>
        <v/>
      </c>
      <c r="V6198" s="77" t="str">
        <f t="shared" si="1742"/>
        <v/>
      </c>
      <c r="W6198" s="37" t="str">
        <f t="shared" si="1743"/>
        <v/>
      </c>
      <c r="X6198" s="7" t="str">
        <f t="shared" si="1744"/>
        <v/>
      </c>
      <c r="Y6198" s="37" t="str">
        <f t="shared" si="1745"/>
        <v/>
      </c>
      <c r="AA6198" s="54" t="str">
        <f t="shared" si="1746"/>
        <v/>
      </c>
      <c r="AC6198" s="121" t="str">
        <f t="shared" si="1747"/>
        <v/>
      </c>
      <c r="AD6198" s="111" t="str">
        <f t="shared" si="1748"/>
        <v/>
      </c>
      <c r="AE6198" s="122" t="str">
        <f t="shared" si="1749"/>
        <v/>
      </c>
      <c r="AF6198" s="123" t="str">
        <f t="shared" si="1750"/>
        <v>Qtr 1</v>
      </c>
      <c r="AG6198" s="122" t="str">
        <f t="shared" si="1751"/>
        <v/>
      </c>
      <c r="AI6198" s="124" t="str">
        <f t="shared" si="1752"/>
        <v/>
      </c>
      <c r="AK6198" s="103" t="str">
        <f t="shared" si="1753"/>
        <v/>
      </c>
      <c r="AL6198" s="104" t="str">
        <f t="shared" si="1754"/>
        <v/>
      </c>
      <c r="AN6198" s="37" t="str">
        <f>IF(AK6198="", "", COUNTIF(AK$11:AK$8010, "&lt;"&amp;AK6198)+1+COUNTIF(AK$11:AK6198, AK6198)-1)</f>
        <v/>
      </c>
      <c r="AO6198" s="37" t="str">
        <f>IF(AL6198="", "", COUNTIF(AL$11:AL$8010, "&gt;"&amp;AL6198)+1+COUNTIF(AL$11:AL6198, AL6198)-1)</f>
        <v/>
      </c>
    </row>
    <row r="6199" spans="1:41" x14ac:dyDescent="0.55000000000000004">
      <c r="A6199" s="5"/>
      <c r="B6199" s="284"/>
      <c r="C6199" s="285"/>
      <c r="D6199" s="286"/>
      <c r="E6199" s="287"/>
      <c r="F6199" s="288"/>
      <c r="G6199" s="5"/>
      <c r="J6199" s="7" t="str">
        <f t="shared" si="1737"/>
        <v/>
      </c>
      <c r="K6199" s="48" t="str">
        <f t="shared" si="1738"/>
        <v/>
      </c>
      <c r="L6199" s="48" t="str">
        <f t="shared" si="1739"/>
        <v/>
      </c>
      <c r="M6199" s="49" t="str">
        <f t="shared" si="1740"/>
        <v/>
      </c>
      <c r="U6199" s="103" t="str">
        <f t="shared" si="1741"/>
        <v/>
      </c>
      <c r="V6199" s="77" t="str">
        <f t="shared" si="1742"/>
        <v/>
      </c>
      <c r="W6199" s="37" t="str">
        <f t="shared" si="1743"/>
        <v/>
      </c>
      <c r="X6199" s="7" t="str">
        <f t="shared" si="1744"/>
        <v/>
      </c>
      <c r="Y6199" s="37" t="str">
        <f t="shared" si="1745"/>
        <v/>
      </c>
      <c r="AA6199" s="54" t="str">
        <f t="shared" si="1746"/>
        <v/>
      </c>
      <c r="AC6199" s="121" t="str">
        <f t="shared" si="1747"/>
        <v/>
      </c>
      <c r="AD6199" s="111" t="str">
        <f t="shared" si="1748"/>
        <v/>
      </c>
      <c r="AE6199" s="122" t="str">
        <f t="shared" si="1749"/>
        <v/>
      </c>
      <c r="AF6199" s="123" t="str">
        <f t="shared" si="1750"/>
        <v>Qtr 1</v>
      </c>
      <c r="AG6199" s="122" t="str">
        <f t="shared" si="1751"/>
        <v/>
      </c>
      <c r="AI6199" s="124" t="str">
        <f t="shared" si="1752"/>
        <v/>
      </c>
      <c r="AK6199" s="103" t="str">
        <f t="shared" si="1753"/>
        <v/>
      </c>
      <c r="AL6199" s="104" t="str">
        <f t="shared" si="1754"/>
        <v/>
      </c>
      <c r="AN6199" s="37" t="str">
        <f>IF(AK6199="", "", COUNTIF(AK$11:AK$8010, "&lt;"&amp;AK6199)+1+COUNTIF(AK$11:AK6199, AK6199)-1)</f>
        <v/>
      </c>
      <c r="AO6199" s="37" t="str">
        <f>IF(AL6199="", "", COUNTIF(AL$11:AL$8010, "&gt;"&amp;AL6199)+1+COUNTIF(AL$11:AL6199, AL6199)-1)</f>
        <v/>
      </c>
    </row>
    <row r="6200" spans="1:41" x14ac:dyDescent="0.55000000000000004">
      <c r="A6200" s="5"/>
      <c r="B6200" s="284"/>
      <c r="C6200" s="285"/>
      <c r="D6200" s="286"/>
      <c r="E6200" s="287"/>
      <c r="F6200" s="288"/>
      <c r="G6200" s="5"/>
      <c r="J6200" s="7" t="str">
        <f t="shared" si="1737"/>
        <v/>
      </c>
      <c r="K6200" s="48" t="str">
        <f t="shared" si="1738"/>
        <v/>
      </c>
      <c r="L6200" s="48" t="str">
        <f t="shared" si="1739"/>
        <v/>
      </c>
      <c r="M6200" s="49" t="str">
        <f t="shared" si="1740"/>
        <v/>
      </c>
      <c r="U6200" s="103" t="str">
        <f t="shared" si="1741"/>
        <v/>
      </c>
      <c r="V6200" s="77" t="str">
        <f t="shared" si="1742"/>
        <v/>
      </c>
      <c r="W6200" s="37" t="str">
        <f t="shared" si="1743"/>
        <v/>
      </c>
      <c r="X6200" s="7" t="str">
        <f t="shared" si="1744"/>
        <v/>
      </c>
      <c r="Y6200" s="37" t="str">
        <f t="shared" si="1745"/>
        <v/>
      </c>
      <c r="AA6200" s="54" t="str">
        <f t="shared" si="1746"/>
        <v/>
      </c>
      <c r="AC6200" s="121" t="str">
        <f t="shared" si="1747"/>
        <v/>
      </c>
      <c r="AD6200" s="111" t="str">
        <f t="shared" si="1748"/>
        <v/>
      </c>
      <c r="AE6200" s="122" t="str">
        <f t="shared" si="1749"/>
        <v/>
      </c>
      <c r="AF6200" s="123" t="str">
        <f t="shared" si="1750"/>
        <v>Qtr 1</v>
      </c>
      <c r="AG6200" s="122" t="str">
        <f t="shared" si="1751"/>
        <v/>
      </c>
      <c r="AI6200" s="124" t="str">
        <f t="shared" si="1752"/>
        <v/>
      </c>
      <c r="AK6200" s="103" t="str">
        <f t="shared" si="1753"/>
        <v/>
      </c>
      <c r="AL6200" s="104" t="str">
        <f t="shared" si="1754"/>
        <v/>
      </c>
      <c r="AN6200" s="37" t="str">
        <f>IF(AK6200="", "", COUNTIF(AK$11:AK$8010, "&lt;"&amp;AK6200)+1+COUNTIF(AK$11:AK6200, AK6200)-1)</f>
        <v/>
      </c>
      <c r="AO6200" s="37" t="str">
        <f>IF(AL6200="", "", COUNTIF(AL$11:AL$8010, "&gt;"&amp;AL6200)+1+COUNTIF(AL$11:AL6200, AL6200)-1)</f>
        <v/>
      </c>
    </row>
    <row r="6201" spans="1:41" x14ac:dyDescent="0.55000000000000004">
      <c r="A6201" s="5"/>
      <c r="B6201" s="284"/>
      <c r="C6201" s="285"/>
      <c r="D6201" s="286"/>
      <c r="E6201" s="287"/>
      <c r="F6201" s="288"/>
      <c r="G6201" s="5"/>
      <c r="J6201" s="7" t="str">
        <f t="shared" si="1737"/>
        <v/>
      </c>
      <c r="K6201" s="48" t="str">
        <f t="shared" si="1738"/>
        <v/>
      </c>
      <c r="L6201" s="48" t="str">
        <f t="shared" si="1739"/>
        <v/>
      </c>
      <c r="M6201" s="49" t="str">
        <f t="shared" si="1740"/>
        <v/>
      </c>
      <c r="U6201" s="103" t="str">
        <f t="shared" si="1741"/>
        <v/>
      </c>
      <c r="V6201" s="77" t="str">
        <f t="shared" si="1742"/>
        <v/>
      </c>
      <c r="W6201" s="37" t="str">
        <f t="shared" si="1743"/>
        <v/>
      </c>
      <c r="X6201" s="7" t="str">
        <f t="shared" si="1744"/>
        <v/>
      </c>
      <c r="Y6201" s="37" t="str">
        <f t="shared" si="1745"/>
        <v/>
      </c>
      <c r="AA6201" s="54" t="str">
        <f t="shared" si="1746"/>
        <v/>
      </c>
      <c r="AC6201" s="121" t="str">
        <f t="shared" si="1747"/>
        <v/>
      </c>
      <c r="AD6201" s="111" t="str">
        <f t="shared" si="1748"/>
        <v/>
      </c>
      <c r="AE6201" s="122" t="str">
        <f t="shared" si="1749"/>
        <v/>
      </c>
      <c r="AF6201" s="123" t="str">
        <f t="shared" si="1750"/>
        <v>Qtr 1</v>
      </c>
      <c r="AG6201" s="122" t="str">
        <f t="shared" si="1751"/>
        <v/>
      </c>
      <c r="AI6201" s="124" t="str">
        <f t="shared" si="1752"/>
        <v/>
      </c>
      <c r="AK6201" s="103" t="str">
        <f t="shared" si="1753"/>
        <v/>
      </c>
      <c r="AL6201" s="104" t="str">
        <f t="shared" si="1754"/>
        <v/>
      </c>
      <c r="AN6201" s="37" t="str">
        <f>IF(AK6201="", "", COUNTIF(AK$11:AK$8010, "&lt;"&amp;AK6201)+1+COUNTIF(AK$11:AK6201, AK6201)-1)</f>
        <v/>
      </c>
      <c r="AO6201" s="37" t="str">
        <f>IF(AL6201="", "", COUNTIF(AL$11:AL$8010, "&gt;"&amp;AL6201)+1+COUNTIF(AL$11:AL6201, AL6201)-1)</f>
        <v/>
      </c>
    </row>
    <row r="6202" spans="1:41" x14ac:dyDescent="0.55000000000000004">
      <c r="A6202" s="5"/>
      <c r="B6202" s="284"/>
      <c r="C6202" s="285"/>
      <c r="D6202" s="286"/>
      <c r="E6202" s="287"/>
      <c r="F6202" s="288"/>
      <c r="G6202" s="5"/>
      <c r="J6202" s="7" t="str">
        <f t="shared" si="1737"/>
        <v/>
      </c>
      <c r="K6202" s="48" t="str">
        <f t="shared" si="1738"/>
        <v/>
      </c>
      <c r="L6202" s="48" t="str">
        <f t="shared" si="1739"/>
        <v/>
      </c>
      <c r="M6202" s="49" t="str">
        <f t="shared" si="1740"/>
        <v/>
      </c>
      <c r="U6202" s="103" t="str">
        <f t="shared" si="1741"/>
        <v/>
      </c>
      <c r="V6202" s="77" t="str">
        <f t="shared" si="1742"/>
        <v/>
      </c>
      <c r="W6202" s="37" t="str">
        <f t="shared" si="1743"/>
        <v/>
      </c>
      <c r="X6202" s="7" t="str">
        <f t="shared" si="1744"/>
        <v/>
      </c>
      <c r="Y6202" s="37" t="str">
        <f t="shared" si="1745"/>
        <v/>
      </c>
      <c r="AA6202" s="54" t="str">
        <f t="shared" si="1746"/>
        <v/>
      </c>
      <c r="AC6202" s="121" t="str">
        <f t="shared" si="1747"/>
        <v/>
      </c>
      <c r="AD6202" s="111" t="str">
        <f t="shared" si="1748"/>
        <v/>
      </c>
      <c r="AE6202" s="122" t="str">
        <f t="shared" si="1749"/>
        <v/>
      </c>
      <c r="AF6202" s="123" t="str">
        <f t="shared" si="1750"/>
        <v>Qtr 1</v>
      </c>
      <c r="AG6202" s="122" t="str">
        <f t="shared" si="1751"/>
        <v/>
      </c>
      <c r="AI6202" s="124" t="str">
        <f t="shared" si="1752"/>
        <v/>
      </c>
      <c r="AK6202" s="103" t="str">
        <f t="shared" si="1753"/>
        <v/>
      </c>
      <c r="AL6202" s="104" t="str">
        <f t="shared" si="1754"/>
        <v/>
      </c>
      <c r="AN6202" s="37" t="str">
        <f>IF(AK6202="", "", COUNTIF(AK$11:AK$8010, "&lt;"&amp;AK6202)+1+COUNTIF(AK$11:AK6202, AK6202)-1)</f>
        <v/>
      </c>
      <c r="AO6202" s="37" t="str">
        <f>IF(AL6202="", "", COUNTIF(AL$11:AL$8010, "&gt;"&amp;AL6202)+1+COUNTIF(AL$11:AL6202, AL6202)-1)</f>
        <v/>
      </c>
    </row>
    <row r="6203" spans="1:41" x14ac:dyDescent="0.55000000000000004">
      <c r="A6203" s="5"/>
      <c r="B6203" s="284"/>
      <c r="C6203" s="285"/>
      <c r="D6203" s="286"/>
      <c r="E6203" s="287"/>
      <c r="F6203" s="288"/>
      <c r="G6203" s="5"/>
      <c r="J6203" s="7" t="str">
        <f t="shared" si="1737"/>
        <v/>
      </c>
      <c r="K6203" s="48" t="str">
        <f t="shared" si="1738"/>
        <v/>
      </c>
      <c r="L6203" s="48" t="str">
        <f t="shared" si="1739"/>
        <v/>
      </c>
      <c r="M6203" s="49" t="str">
        <f t="shared" si="1740"/>
        <v/>
      </c>
      <c r="U6203" s="103" t="str">
        <f t="shared" si="1741"/>
        <v/>
      </c>
      <c r="V6203" s="77" t="str">
        <f t="shared" si="1742"/>
        <v/>
      </c>
      <c r="W6203" s="37" t="str">
        <f t="shared" si="1743"/>
        <v/>
      </c>
      <c r="X6203" s="7" t="str">
        <f t="shared" si="1744"/>
        <v/>
      </c>
      <c r="Y6203" s="37" t="str">
        <f t="shared" si="1745"/>
        <v/>
      </c>
      <c r="AA6203" s="54" t="str">
        <f t="shared" si="1746"/>
        <v/>
      </c>
      <c r="AC6203" s="121" t="str">
        <f t="shared" si="1747"/>
        <v/>
      </c>
      <c r="AD6203" s="111" t="str">
        <f t="shared" si="1748"/>
        <v/>
      </c>
      <c r="AE6203" s="122" t="str">
        <f t="shared" si="1749"/>
        <v/>
      </c>
      <c r="AF6203" s="123" t="str">
        <f t="shared" si="1750"/>
        <v>Qtr 1</v>
      </c>
      <c r="AG6203" s="122" t="str">
        <f t="shared" si="1751"/>
        <v/>
      </c>
      <c r="AI6203" s="124" t="str">
        <f t="shared" si="1752"/>
        <v/>
      </c>
      <c r="AK6203" s="103" t="str">
        <f t="shared" si="1753"/>
        <v/>
      </c>
      <c r="AL6203" s="104" t="str">
        <f t="shared" si="1754"/>
        <v/>
      </c>
      <c r="AN6203" s="37" t="str">
        <f>IF(AK6203="", "", COUNTIF(AK$11:AK$8010, "&lt;"&amp;AK6203)+1+COUNTIF(AK$11:AK6203, AK6203)-1)</f>
        <v/>
      </c>
      <c r="AO6203" s="37" t="str">
        <f>IF(AL6203="", "", COUNTIF(AL$11:AL$8010, "&gt;"&amp;AL6203)+1+COUNTIF(AL$11:AL6203, AL6203)-1)</f>
        <v/>
      </c>
    </row>
    <row r="6204" spans="1:41" x14ac:dyDescent="0.55000000000000004">
      <c r="A6204" s="5"/>
      <c r="B6204" s="284"/>
      <c r="C6204" s="285"/>
      <c r="D6204" s="286"/>
      <c r="E6204" s="287"/>
      <c r="F6204" s="288"/>
      <c r="G6204" s="5"/>
      <c r="J6204" s="7" t="str">
        <f t="shared" si="1737"/>
        <v/>
      </c>
      <c r="K6204" s="48" t="str">
        <f t="shared" si="1738"/>
        <v/>
      </c>
      <c r="L6204" s="48" t="str">
        <f t="shared" si="1739"/>
        <v/>
      </c>
      <c r="M6204" s="49" t="str">
        <f t="shared" si="1740"/>
        <v/>
      </c>
      <c r="U6204" s="103" t="str">
        <f t="shared" si="1741"/>
        <v/>
      </c>
      <c r="V6204" s="77" t="str">
        <f t="shared" si="1742"/>
        <v/>
      </c>
      <c r="W6204" s="37" t="str">
        <f t="shared" si="1743"/>
        <v/>
      </c>
      <c r="X6204" s="7" t="str">
        <f t="shared" si="1744"/>
        <v/>
      </c>
      <c r="Y6204" s="37" t="str">
        <f t="shared" si="1745"/>
        <v/>
      </c>
      <c r="AA6204" s="54" t="str">
        <f t="shared" si="1746"/>
        <v/>
      </c>
      <c r="AC6204" s="121" t="str">
        <f t="shared" si="1747"/>
        <v/>
      </c>
      <c r="AD6204" s="111" t="str">
        <f t="shared" si="1748"/>
        <v/>
      </c>
      <c r="AE6204" s="122" t="str">
        <f t="shared" si="1749"/>
        <v/>
      </c>
      <c r="AF6204" s="123" t="str">
        <f t="shared" si="1750"/>
        <v>Qtr 1</v>
      </c>
      <c r="AG6204" s="122" t="str">
        <f t="shared" si="1751"/>
        <v/>
      </c>
      <c r="AI6204" s="124" t="str">
        <f t="shared" si="1752"/>
        <v/>
      </c>
      <c r="AK6204" s="103" t="str">
        <f t="shared" si="1753"/>
        <v/>
      </c>
      <c r="AL6204" s="104" t="str">
        <f t="shared" si="1754"/>
        <v/>
      </c>
      <c r="AN6204" s="37" t="str">
        <f>IF(AK6204="", "", COUNTIF(AK$11:AK$8010, "&lt;"&amp;AK6204)+1+COUNTIF(AK$11:AK6204, AK6204)-1)</f>
        <v/>
      </c>
      <c r="AO6204" s="37" t="str">
        <f>IF(AL6204="", "", COUNTIF(AL$11:AL$8010, "&gt;"&amp;AL6204)+1+COUNTIF(AL$11:AL6204, AL6204)-1)</f>
        <v/>
      </c>
    </row>
    <row r="6205" spans="1:41" x14ac:dyDescent="0.55000000000000004">
      <c r="A6205" s="5"/>
      <c r="B6205" s="284"/>
      <c r="C6205" s="285"/>
      <c r="D6205" s="286"/>
      <c r="E6205" s="287"/>
      <c r="F6205" s="288"/>
      <c r="G6205" s="5"/>
      <c r="J6205" s="7" t="str">
        <f t="shared" si="1737"/>
        <v/>
      </c>
      <c r="K6205" s="48" t="str">
        <f t="shared" si="1738"/>
        <v/>
      </c>
      <c r="L6205" s="48" t="str">
        <f t="shared" si="1739"/>
        <v/>
      </c>
      <c r="M6205" s="49" t="str">
        <f t="shared" si="1740"/>
        <v/>
      </c>
      <c r="U6205" s="103" t="str">
        <f t="shared" si="1741"/>
        <v/>
      </c>
      <c r="V6205" s="77" t="str">
        <f t="shared" si="1742"/>
        <v/>
      </c>
      <c r="W6205" s="37" t="str">
        <f t="shared" si="1743"/>
        <v/>
      </c>
      <c r="X6205" s="7" t="str">
        <f t="shared" si="1744"/>
        <v/>
      </c>
      <c r="Y6205" s="37" t="str">
        <f t="shared" si="1745"/>
        <v/>
      </c>
      <c r="AA6205" s="54" t="str">
        <f t="shared" si="1746"/>
        <v/>
      </c>
      <c r="AC6205" s="121" t="str">
        <f t="shared" si="1747"/>
        <v/>
      </c>
      <c r="AD6205" s="111" t="str">
        <f t="shared" si="1748"/>
        <v/>
      </c>
      <c r="AE6205" s="122" t="str">
        <f t="shared" si="1749"/>
        <v/>
      </c>
      <c r="AF6205" s="123" t="str">
        <f t="shared" si="1750"/>
        <v>Qtr 1</v>
      </c>
      <c r="AG6205" s="122" t="str">
        <f t="shared" si="1751"/>
        <v/>
      </c>
      <c r="AI6205" s="124" t="str">
        <f t="shared" si="1752"/>
        <v/>
      </c>
      <c r="AK6205" s="103" t="str">
        <f t="shared" si="1753"/>
        <v/>
      </c>
      <c r="AL6205" s="104" t="str">
        <f t="shared" si="1754"/>
        <v/>
      </c>
      <c r="AN6205" s="37" t="str">
        <f>IF(AK6205="", "", COUNTIF(AK$11:AK$8010, "&lt;"&amp;AK6205)+1+COUNTIF(AK$11:AK6205, AK6205)-1)</f>
        <v/>
      </c>
      <c r="AO6205" s="37" t="str">
        <f>IF(AL6205="", "", COUNTIF(AL$11:AL$8010, "&gt;"&amp;AL6205)+1+COUNTIF(AL$11:AL6205, AL6205)-1)</f>
        <v/>
      </c>
    </row>
    <row r="6206" spans="1:41" x14ac:dyDescent="0.55000000000000004">
      <c r="A6206" s="5"/>
      <c r="B6206" s="284"/>
      <c r="C6206" s="285"/>
      <c r="D6206" s="286"/>
      <c r="E6206" s="287"/>
      <c r="F6206" s="288"/>
      <c r="G6206" s="5"/>
      <c r="J6206" s="7" t="str">
        <f t="shared" si="1737"/>
        <v/>
      </c>
      <c r="K6206" s="48" t="str">
        <f t="shared" si="1738"/>
        <v/>
      </c>
      <c r="L6206" s="48" t="str">
        <f t="shared" si="1739"/>
        <v/>
      </c>
      <c r="M6206" s="49" t="str">
        <f t="shared" si="1740"/>
        <v/>
      </c>
      <c r="U6206" s="103" t="str">
        <f t="shared" si="1741"/>
        <v/>
      </c>
      <c r="V6206" s="77" t="str">
        <f t="shared" si="1742"/>
        <v/>
      </c>
      <c r="W6206" s="37" t="str">
        <f t="shared" si="1743"/>
        <v/>
      </c>
      <c r="X6206" s="7" t="str">
        <f t="shared" si="1744"/>
        <v/>
      </c>
      <c r="Y6206" s="37" t="str">
        <f t="shared" si="1745"/>
        <v/>
      </c>
      <c r="AA6206" s="54" t="str">
        <f t="shared" si="1746"/>
        <v/>
      </c>
      <c r="AC6206" s="121" t="str">
        <f t="shared" si="1747"/>
        <v/>
      </c>
      <c r="AD6206" s="111" t="str">
        <f t="shared" si="1748"/>
        <v/>
      </c>
      <c r="AE6206" s="122" t="str">
        <f t="shared" si="1749"/>
        <v/>
      </c>
      <c r="AF6206" s="123" t="str">
        <f t="shared" si="1750"/>
        <v>Qtr 1</v>
      </c>
      <c r="AG6206" s="122" t="str">
        <f t="shared" si="1751"/>
        <v/>
      </c>
      <c r="AI6206" s="124" t="str">
        <f t="shared" si="1752"/>
        <v/>
      </c>
      <c r="AK6206" s="103" t="str">
        <f t="shared" si="1753"/>
        <v/>
      </c>
      <c r="AL6206" s="104" t="str">
        <f t="shared" si="1754"/>
        <v/>
      </c>
      <c r="AN6206" s="37" t="str">
        <f>IF(AK6206="", "", COUNTIF(AK$11:AK$8010, "&lt;"&amp;AK6206)+1+COUNTIF(AK$11:AK6206, AK6206)-1)</f>
        <v/>
      </c>
      <c r="AO6206" s="37" t="str">
        <f>IF(AL6206="", "", COUNTIF(AL$11:AL$8010, "&gt;"&amp;AL6206)+1+COUNTIF(AL$11:AL6206, AL6206)-1)</f>
        <v/>
      </c>
    </row>
    <row r="6207" spans="1:41" x14ac:dyDescent="0.55000000000000004">
      <c r="A6207" s="5"/>
      <c r="B6207" s="284"/>
      <c r="C6207" s="285"/>
      <c r="D6207" s="286"/>
      <c r="E6207" s="287"/>
      <c r="F6207" s="288"/>
      <c r="G6207" s="5"/>
      <c r="J6207" s="7" t="str">
        <f t="shared" si="1737"/>
        <v/>
      </c>
      <c r="K6207" s="48" t="str">
        <f t="shared" si="1738"/>
        <v/>
      </c>
      <c r="L6207" s="48" t="str">
        <f t="shared" si="1739"/>
        <v/>
      </c>
      <c r="M6207" s="49" t="str">
        <f t="shared" si="1740"/>
        <v/>
      </c>
      <c r="U6207" s="103" t="str">
        <f t="shared" si="1741"/>
        <v/>
      </c>
      <c r="V6207" s="77" t="str">
        <f t="shared" si="1742"/>
        <v/>
      </c>
      <c r="W6207" s="37" t="str">
        <f t="shared" si="1743"/>
        <v/>
      </c>
      <c r="X6207" s="7" t="str">
        <f t="shared" si="1744"/>
        <v/>
      </c>
      <c r="Y6207" s="37" t="str">
        <f t="shared" si="1745"/>
        <v/>
      </c>
      <c r="AA6207" s="54" t="str">
        <f t="shared" si="1746"/>
        <v/>
      </c>
      <c r="AC6207" s="121" t="str">
        <f t="shared" si="1747"/>
        <v/>
      </c>
      <c r="AD6207" s="111" t="str">
        <f t="shared" si="1748"/>
        <v/>
      </c>
      <c r="AE6207" s="122" t="str">
        <f t="shared" si="1749"/>
        <v/>
      </c>
      <c r="AF6207" s="123" t="str">
        <f t="shared" si="1750"/>
        <v>Qtr 1</v>
      </c>
      <c r="AG6207" s="122" t="str">
        <f t="shared" si="1751"/>
        <v/>
      </c>
      <c r="AI6207" s="124" t="str">
        <f t="shared" si="1752"/>
        <v/>
      </c>
      <c r="AK6207" s="103" t="str">
        <f t="shared" si="1753"/>
        <v/>
      </c>
      <c r="AL6207" s="104" t="str">
        <f t="shared" si="1754"/>
        <v/>
      </c>
      <c r="AN6207" s="37" t="str">
        <f>IF(AK6207="", "", COUNTIF(AK$11:AK$8010, "&lt;"&amp;AK6207)+1+COUNTIF(AK$11:AK6207, AK6207)-1)</f>
        <v/>
      </c>
      <c r="AO6207" s="37" t="str">
        <f>IF(AL6207="", "", COUNTIF(AL$11:AL$8010, "&gt;"&amp;AL6207)+1+COUNTIF(AL$11:AL6207, AL6207)-1)</f>
        <v/>
      </c>
    </row>
    <row r="6208" spans="1:41" x14ac:dyDescent="0.55000000000000004">
      <c r="A6208" s="5"/>
      <c r="B6208" s="284"/>
      <c r="C6208" s="285"/>
      <c r="D6208" s="286"/>
      <c r="E6208" s="287"/>
      <c r="F6208" s="288"/>
      <c r="G6208" s="5"/>
      <c r="J6208" s="7" t="str">
        <f t="shared" si="1737"/>
        <v/>
      </c>
      <c r="K6208" s="48" t="str">
        <f t="shared" si="1738"/>
        <v/>
      </c>
      <c r="L6208" s="48" t="str">
        <f t="shared" si="1739"/>
        <v/>
      </c>
      <c r="M6208" s="49" t="str">
        <f t="shared" si="1740"/>
        <v/>
      </c>
      <c r="U6208" s="103" t="str">
        <f t="shared" si="1741"/>
        <v/>
      </c>
      <c r="V6208" s="77" t="str">
        <f t="shared" si="1742"/>
        <v/>
      </c>
      <c r="W6208" s="37" t="str">
        <f t="shared" si="1743"/>
        <v/>
      </c>
      <c r="X6208" s="7" t="str">
        <f t="shared" si="1744"/>
        <v/>
      </c>
      <c r="Y6208" s="37" t="str">
        <f t="shared" si="1745"/>
        <v/>
      </c>
      <c r="AA6208" s="54" t="str">
        <f t="shared" si="1746"/>
        <v/>
      </c>
      <c r="AC6208" s="121" t="str">
        <f t="shared" si="1747"/>
        <v/>
      </c>
      <c r="AD6208" s="111" t="str">
        <f t="shared" si="1748"/>
        <v/>
      </c>
      <c r="AE6208" s="122" t="str">
        <f t="shared" si="1749"/>
        <v/>
      </c>
      <c r="AF6208" s="123" t="str">
        <f t="shared" si="1750"/>
        <v>Qtr 1</v>
      </c>
      <c r="AG6208" s="122" t="str">
        <f t="shared" si="1751"/>
        <v/>
      </c>
      <c r="AI6208" s="124" t="str">
        <f t="shared" si="1752"/>
        <v/>
      </c>
      <c r="AK6208" s="103" t="str">
        <f t="shared" si="1753"/>
        <v/>
      </c>
      <c r="AL6208" s="104" t="str">
        <f t="shared" si="1754"/>
        <v/>
      </c>
      <c r="AN6208" s="37" t="str">
        <f>IF(AK6208="", "", COUNTIF(AK$11:AK$8010, "&lt;"&amp;AK6208)+1+COUNTIF(AK$11:AK6208, AK6208)-1)</f>
        <v/>
      </c>
      <c r="AO6208" s="37" t="str">
        <f>IF(AL6208="", "", COUNTIF(AL$11:AL$8010, "&gt;"&amp;AL6208)+1+COUNTIF(AL$11:AL6208, AL6208)-1)</f>
        <v/>
      </c>
    </row>
    <row r="6209" spans="1:41" x14ac:dyDescent="0.55000000000000004">
      <c r="A6209" s="5"/>
      <c r="B6209" s="284"/>
      <c r="C6209" s="285"/>
      <c r="D6209" s="286"/>
      <c r="E6209" s="287"/>
      <c r="F6209" s="288"/>
      <c r="G6209" s="5"/>
      <c r="J6209" s="7" t="str">
        <f t="shared" si="1737"/>
        <v/>
      </c>
      <c r="K6209" s="48" t="str">
        <f t="shared" si="1738"/>
        <v/>
      </c>
      <c r="L6209" s="48" t="str">
        <f t="shared" si="1739"/>
        <v/>
      </c>
      <c r="M6209" s="49" t="str">
        <f t="shared" si="1740"/>
        <v/>
      </c>
      <c r="U6209" s="103" t="str">
        <f t="shared" si="1741"/>
        <v/>
      </c>
      <c r="V6209" s="77" t="str">
        <f t="shared" si="1742"/>
        <v/>
      </c>
      <c r="W6209" s="37" t="str">
        <f t="shared" si="1743"/>
        <v/>
      </c>
      <c r="X6209" s="7" t="str">
        <f t="shared" si="1744"/>
        <v/>
      </c>
      <c r="Y6209" s="37" t="str">
        <f t="shared" si="1745"/>
        <v/>
      </c>
      <c r="AA6209" s="54" t="str">
        <f t="shared" si="1746"/>
        <v/>
      </c>
      <c r="AC6209" s="121" t="str">
        <f t="shared" si="1747"/>
        <v/>
      </c>
      <c r="AD6209" s="111" t="str">
        <f t="shared" si="1748"/>
        <v/>
      </c>
      <c r="AE6209" s="122" t="str">
        <f t="shared" si="1749"/>
        <v/>
      </c>
      <c r="AF6209" s="123" t="str">
        <f t="shared" si="1750"/>
        <v>Qtr 1</v>
      </c>
      <c r="AG6209" s="122" t="str">
        <f t="shared" si="1751"/>
        <v/>
      </c>
      <c r="AI6209" s="124" t="str">
        <f t="shared" si="1752"/>
        <v/>
      </c>
      <c r="AK6209" s="103" t="str">
        <f t="shared" si="1753"/>
        <v/>
      </c>
      <c r="AL6209" s="104" t="str">
        <f t="shared" si="1754"/>
        <v/>
      </c>
      <c r="AN6209" s="37" t="str">
        <f>IF(AK6209="", "", COUNTIF(AK$11:AK$8010, "&lt;"&amp;AK6209)+1+COUNTIF(AK$11:AK6209, AK6209)-1)</f>
        <v/>
      </c>
      <c r="AO6209" s="37" t="str">
        <f>IF(AL6209="", "", COUNTIF(AL$11:AL$8010, "&gt;"&amp;AL6209)+1+COUNTIF(AL$11:AL6209, AL6209)-1)</f>
        <v/>
      </c>
    </row>
    <row r="6210" spans="1:41" x14ac:dyDescent="0.55000000000000004">
      <c r="A6210" s="5"/>
      <c r="B6210" s="284"/>
      <c r="C6210" s="285"/>
      <c r="D6210" s="286"/>
      <c r="E6210" s="287"/>
      <c r="F6210" s="288"/>
      <c r="G6210" s="5"/>
      <c r="J6210" s="7" t="str">
        <f t="shared" si="1737"/>
        <v/>
      </c>
      <c r="K6210" s="48" t="str">
        <f t="shared" si="1738"/>
        <v/>
      </c>
      <c r="L6210" s="48" t="str">
        <f t="shared" si="1739"/>
        <v/>
      </c>
      <c r="M6210" s="49" t="str">
        <f t="shared" si="1740"/>
        <v/>
      </c>
      <c r="U6210" s="103" t="str">
        <f t="shared" si="1741"/>
        <v/>
      </c>
      <c r="V6210" s="77" t="str">
        <f t="shared" si="1742"/>
        <v/>
      </c>
      <c r="W6210" s="37" t="str">
        <f t="shared" si="1743"/>
        <v/>
      </c>
      <c r="X6210" s="7" t="str">
        <f t="shared" si="1744"/>
        <v/>
      </c>
      <c r="Y6210" s="37" t="str">
        <f t="shared" si="1745"/>
        <v/>
      </c>
      <c r="AA6210" s="54" t="str">
        <f t="shared" si="1746"/>
        <v/>
      </c>
      <c r="AC6210" s="121" t="str">
        <f t="shared" si="1747"/>
        <v/>
      </c>
      <c r="AD6210" s="111" t="str">
        <f t="shared" si="1748"/>
        <v/>
      </c>
      <c r="AE6210" s="122" t="str">
        <f t="shared" si="1749"/>
        <v/>
      </c>
      <c r="AF6210" s="123" t="str">
        <f t="shared" si="1750"/>
        <v>Qtr 1</v>
      </c>
      <c r="AG6210" s="122" t="str">
        <f t="shared" si="1751"/>
        <v/>
      </c>
      <c r="AI6210" s="124" t="str">
        <f t="shared" si="1752"/>
        <v/>
      </c>
      <c r="AK6210" s="103" t="str">
        <f t="shared" si="1753"/>
        <v/>
      </c>
      <c r="AL6210" s="104" t="str">
        <f t="shared" si="1754"/>
        <v/>
      </c>
      <c r="AN6210" s="37" t="str">
        <f>IF(AK6210="", "", COUNTIF(AK$11:AK$8010, "&lt;"&amp;AK6210)+1+COUNTIF(AK$11:AK6210, AK6210)-1)</f>
        <v/>
      </c>
      <c r="AO6210" s="37" t="str">
        <f>IF(AL6210="", "", COUNTIF(AL$11:AL$8010, "&gt;"&amp;AL6210)+1+COUNTIF(AL$11:AL6210, AL6210)-1)</f>
        <v/>
      </c>
    </row>
    <row r="6211" spans="1:41" x14ac:dyDescent="0.55000000000000004">
      <c r="A6211" s="5"/>
      <c r="B6211" s="284"/>
      <c r="C6211" s="285"/>
      <c r="D6211" s="286"/>
      <c r="E6211" s="287"/>
      <c r="F6211" s="288"/>
      <c r="G6211" s="5"/>
      <c r="J6211" s="7" t="str">
        <f t="shared" si="1737"/>
        <v/>
      </c>
      <c r="K6211" s="48" t="str">
        <f t="shared" si="1738"/>
        <v/>
      </c>
      <c r="L6211" s="48" t="str">
        <f t="shared" si="1739"/>
        <v/>
      </c>
      <c r="M6211" s="49" t="str">
        <f t="shared" si="1740"/>
        <v/>
      </c>
      <c r="U6211" s="103" t="str">
        <f t="shared" si="1741"/>
        <v/>
      </c>
      <c r="V6211" s="77" t="str">
        <f t="shared" si="1742"/>
        <v/>
      </c>
      <c r="W6211" s="37" t="str">
        <f t="shared" si="1743"/>
        <v/>
      </c>
      <c r="X6211" s="7" t="str">
        <f t="shared" si="1744"/>
        <v/>
      </c>
      <c r="Y6211" s="37" t="str">
        <f t="shared" si="1745"/>
        <v/>
      </c>
      <c r="AA6211" s="54" t="str">
        <f t="shared" si="1746"/>
        <v/>
      </c>
      <c r="AC6211" s="121" t="str">
        <f t="shared" si="1747"/>
        <v/>
      </c>
      <c r="AD6211" s="111" t="str">
        <f t="shared" si="1748"/>
        <v/>
      </c>
      <c r="AE6211" s="122" t="str">
        <f t="shared" si="1749"/>
        <v/>
      </c>
      <c r="AF6211" s="123" t="str">
        <f t="shared" si="1750"/>
        <v>Qtr 1</v>
      </c>
      <c r="AG6211" s="122" t="str">
        <f t="shared" si="1751"/>
        <v/>
      </c>
      <c r="AI6211" s="124" t="str">
        <f t="shared" si="1752"/>
        <v/>
      </c>
      <c r="AK6211" s="103" t="str">
        <f t="shared" si="1753"/>
        <v/>
      </c>
      <c r="AL6211" s="104" t="str">
        <f t="shared" si="1754"/>
        <v/>
      </c>
      <c r="AN6211" s="37" t="str">
        <f>IF(AK6211="", "", COUNTIF(AK$11:AK$8010, "&lt;"&amp;AK6211)+1+COUNTIF(AK$11:AK6211, AK6211)-1)</f>
        <v/>
      </c>
      <c r="AO6211" s="37" t="str">
        <f>IF(AL6211="", "", COUNTIF(AL$11:AL$8010, "&gt;"&amp;AL6211)+1+COUNTIF(AL$11:AL6211, AL6211)-1)</f>
        <v/>
      </c>
    </row>
    <row r="6212" spans="1:41" x14ac:dyDescent="0.55000000000000004">
      <c r="A6212" s="5"/>
      <c r="B6212" s="284"/>
      <c r="C6212" s="285"/>
      <c r="D6212" s="286"/>
      <c r="E6212" s="287"/>
      <c r="F6212" s="288"/>
      <c r="G6212" s="5"/>
      <c r="J6212" s="7" t="str">
        <f t="shared" si="1737"/>
        <v/>
      </c>
      <c r="K6212" s="48" t="str">
        <f t="shared" si="1738"/>
        <v/>
      </c>
      <c r="L6212" s="48" t="str">
        <f t="shared" si="1739"/>
        <v/>
      </c>
      <c r="M6212" s="49" t="str">
        <f t="shared" si="1740"/>
        <v/>
      </c>
      <c r="U6212" s="103" t="str">
        <f t="shared" si="1741"/>
        <v/>
      </c>
      <c r="V6212" s="77" t="str">
        <f t="shared" si="1742"/>
        <v/>
      </c>
      <c r="W6212" s="37" t="str">
        <f t="shared" si="1743"/>
        <v/>
      </c>
      <c r="X6212" s="7" t="str">
        <f t="shared" si="1744"/>
        <v/>
      </c>
      <c r="Y6212" s="37" t="str">
        <f t="shared" si="1745"/>
        <v/>
      </c>
      <c r="AA6212" s="54" t="str">
        <f t="shared" si="1746"/>
        <v/>
      </c>
      <c r="AC6212" s="121" t="str">
        <f t="shared" si="1747"/>
        <v/>
      </c>
      <c r="AD6212" s="111" t="str">
        <f t="shared" si="1748"/>
        <v/>
      </c>
      <c r="AE6212" s="122" t="str">
        <f t="shared" si="1749"/>
        <v/>
      </c>
      <c r="AF6212" s="123" t="str">
        <f t="shared" si="1750"/>
        <v>Qtr 1</v>
      </c>
      <c r="AG6212" s="122" t="str">
        <f t="shared" si="1751"/>
        <v/>
      </c>
      <c r="AI6212" s="124" t="str">
        <f t="shared" si="1752"/>
        <v/>
      </c>
      <c r="AK6212" s="103" t="str">
        <f t="shared" si="1753"/>
        <v/>
      </c>
      <c r="AL6212" s="104" t="str">
        <f t="shared" si="1754"/>
        <v/>
      </c>
      <c r="AN6212" s="37" t="str">
        <f>IF(AK6212="", "", COUNTIF(AK$11:AK$8010, "&lt;"&amp;AK6212)+1+COUNTIF(AK$11:AK6212, AK6212)-1)</f>
        <v/>
      </c>
      <c r="AO6212" s="37" t="str">
        <f>IF(AL6212="", "", COUNTIF(AL$11:AL$8010, "&gt;"&amp;AL6212)+1+COUNTIF(AL$11:AL6212, AL6212)-1)</f>
        <v/>
      </c>
    </row>
    <row r="6213" spans="1:41" x14ac:dyDescent="0.55000000000000004">
      <c r="A6213" s="5"/>
      <c r="B6213" s="284"/>
      <c r="C6213" s="285"/>
      <c r="D6213" s="286"/>
      <c r="E6213" s="287"/>
      <c r="F6213" s="288"/>
      <c r="G6213" s="5"/>
      <c r="J6213" s="7" t="str">
        <f t="shared" si="1737"/>
        <v/>
      </c>
      <c r="K6213" s="48" t="str">
        <f t="shared" si="1738"/>
        <v/>
      </c>
      <c r="L6213" s="48" t="str">
        <f t="shared" si="1739"/>
        <v/>
      </c>
      <c r="M6213" s="49" t="str">
        <f t="shared" si="1740"/>
        <v/>
      </c>
      <c r="U6213" s="103" t="str">
        <f t="shared" si="1741"/>
        <v/>
      </c>
      <c r="V6213" s="77" t="str">
        <f t="shared" si="1742"/>
        <v/>
      </c>
      <c r="W6213" s="37" t="str">
        <f t="shared" si="1743"/>
        <v/>
      </c>
      <c r="X6213" s="7" t="str">
        <f t="shared" si="1744"/>
        <v/>
      </c>
      <c r="Y6213" s="37" t="str">
        <f t="shared" si="1745"/>
        <v/>
      </c>
      <c r="AA6213" s="54" t="str">
        <f t="shared" si="1746"/>
        <v/>
      </c>
      <c r="AC6213" s="121" t="str">
        <f t="shared" si="1747"/>
        <v/>
      </c>
      <c r="AD6213" s="111" t="str">
        <f t="shared" si="1748"/>
        <v/>
      </c>
      <c r="AE6213" s="122" t="str">
        <f t="shared" si="1749"/>
        <v/>
      </c>
      <c r="AF6213" s="123" t="str">
        <f t="shared" si="1750"/>
        <v>Qtr 1</v>
      </c>
      <c r="AG6213" s="122" t="str">
        <f t="shared" si="1751"/>
        <v/>
      </c>
      <c r="AI6213" s="124" t="str">
        <f t="shared" si="1752"/>
        <v/>
      </c>
      <c r="AK6213" s="103" t="str">
        <f t="shared" si="1753"/>
        <v/>
      </c>
      <c r="AL6213" s="104" t="str">
        <f t="shared" si="1754"/>
        <v/>
      </c>
      <c r="AN6213" s="37" t="str">
        <f>IF(AK6213="", "", COUNTIF(AK$11:AK$8010, "&lt;"&amp;AK6213)+1+COUNTIF(AK$11:AK6213, AK6213)-1)</f>
        <v/>
      </c>
      <c r="AO6213" s="37" t="str">
        <f>IF(AL6213="", "", COUNTIF(AL$11:AL$8010, "&gt;"&amp;AL6213)+1+COUNTIF(AL$11:AL6213, AL6213)-1)</f>
        <v/>
      </c>
    </row>
    <row r="6214" spans="1:41" x14ac:dyDescent="0.55000000000000004">
      <c r="A6214" s="5"/>
      <c r="B6214" s="284"/>
      <c r="C6214" s="285"/>
      <c r="D6214" s="286"/>
      <c r="E6214" s="287"/>
      <c r="F6214" s="288"/>
      <c r="G6214" s="5"/>
      <c r="J6214" s="7" t="str">
        <f t="shared" si="1737"/>
        <v/>
      </c>
      <c r="K6214" s="48" t="str">
        <f t="shared" si="1738"/>
        <v/>
      </c>
      <c r="L6214" s="48" t="str">
        <f t="shared" si="1739"/>
        <v/>
      </c>
      <c r="M6214" s="49" t="str">
        <f t="shared" si="1740"/>
        <v/>
      </c>
      <c r="U6214" s="103" t="str">
        <f t="shared" si="1741"/>
        <v/>
      </c>
      <c r="V6214" s="77" t="str">
        <f t="shared" si="1742"/>
        <v/>
      </c>
      <c r="W6214" s="37" t="str">
        <f t="shared" si="1743"/>
        <v/>
      </c>
      <c r="X6214" s="7" t="str">
        <f t="shared" si="1744"/>
        <v/>
      </c>
      <c r="Y6214" s="37" t="str">
        <f t="shared" si="1745"/>
        <v/>
      </c>
      <c r="AA6214" s="54" t="str">
        <f t="shared" si="1746"/>
        <v/>
      </c>
      <c r="AC6214" s="121" t="str">
        <f t="shared" si="1747"/>
        <v/>
      </c>
      <c r="AD6214" s="111" t="str">
        <f t="shared" si="1748"/>
        <v/>
      </c>
      <c r="AE6214" s="122" t="str">
        <f t="shared" si="1749"/>
        <v/>
      </c>
      <c r="AF6214" s="123" t="str">
        <f t="shared" si="1750"/>
        <v>Qtr 1</v>
      </c>
      <c r="AG6214" s="122" t="str">
        <f t="shared" si="1751"/>
        <v/>
      </c>
      <c r="AI6214" s="124" t="str">
        <f t="shared" si="1752"/>
        <v/>
      </c>
      <c r="AK6214" s="103" t="str">
        <f t="shared" si="1753"/>
        <v/>
      </c>
      <c r="AL6214" s="104" t="str">
        <f t="shared" si="1754"/>
        <v/>
      </c>
      <c r="AN6214" s="37" t="str">
        <f>IF(AK6214="", "", COUNTIF(AK$11:AK$8010, "&lt;"&amp;AK6214)+1+COUNTIF(AK$11:AK6214, AK6214)-1)</f>
        <v/>
      </c>
      <c r="AO6214" s="37" t="str">
        <f>IF(AL6214="", "", COUNTIF(AL$11:AL$8010, "&gt;"&amp;AL6214)+1+COUNTIF(AL$11:AL6214, AL6214)-1)</f>
        <v/>
      </c>
    </row>
    <row r="6215" spans="1:41" x14ac:dyDescent="0.55000000000000004">
      <c r="A6215" s="5"/>
      <c r="B6215" s="284"/>
      <c r="C6215" s="285"/>
      <c r="D6215" s="286"/>
      <c r="E6215" s="287"/>
      <c r="F6215" s="288"/>
      <c r="G6215" s="5"/>
      <c r="J6215" s="7" t="str">
        <f t="shared" si="1737"/>
        <v/>
      </c>
      <c r="K6215" s="48" t="str">
        <f t="shared" si="1738"/>
        <v/>
      </c>
      <c r="L6215" s="48" t="str">
        <f t="shared" si="1739"/>
        <v/>
      </c>
      <c r="M6215" s="49" t="str">
        <f t="shared" si="1740"/>
        <v/>
      </c>
      <c r="U6215" s="103" t="str">
        <f t="shared" si="1741"/>
        <v/>
      </c>
      <c r="V6215" s="77" t="str">
        <f t="shared" si="1742"/>
        <v/>
      </c>
      <c r="W6215" s="37" t="str">
        <f t="shared" si="1743"/>
        <v/>
      </c>
      <c r="X6215" s="7" t="str">
        <f t="shared" si="1744"/>
        <v/>
      </c>
      <c r="Y6215" s="37" t="str">
        <f t="shared" si="1745"/>
        <v/>
      </c>
      <c r="AA6215" s="54" t="str">
        <f t="shared" si="1746"/>
        <v/>
      </c>
      <c r="AC6215" s="121" t="str">
        <f t="shared" si="1747"/>
        <v/>
      </c>
      <c r="AD6215" s="111" t="str">
        <f t="shared" si="1748"/>
        <v/>
      </c>
      <c r="AE6215" s="122" t="str">
        <f t="shared" si="1749"/>
        <v/>
      </c>
      <c r="AF6215" s="123" t="str">
        <f t="shared" si="1750"/>
        <v>Qtr 1</v>
      </c>
      <c r="AG6215" s="122" t="str">
        <f t="shared" si="1751"/>
        <v/>
      </c>
      <c r="AI6215" s="124" t="str">
        <f t="shared" si="1752"/>
        <v/>
      </c>
      <c r="AK6215" s="103" t="str">
        <f t="shared" si="1753"/>
        <v/>
      </c>
      <c r="AL6215" s="104" t="str">
        <f t="shared" si="1754"/>
        <v/>
      </c>
      <c r="AN6215" s="37" t="str">
        <f>IF(AK6215="", "", COUNTIF(AK$11:AK$8010, "&lt;"&amp;AK6215)+1+COUNTIF(AK$11:AK6215, AK6215)-1)</f>
        <v/>
      </c>
      <c r="AO6215" s="37" t="str">
        <f>IF(AL6215="", "", COUNTIF(AL$11:AL$8010, "&gt;"&amp;AL6215)+1+COUNTIF(AL$11:AL6215, AL6215)-1)</f>
        <v/>
      </c>
    </row>
    <row r="6216" spans="1:41" x14ac:dyDescent="0.55000000000000004">
      <c r="A6216" s="5"/>
      <c r="B6216" s="284"/>
      <c r="C6216" s="285"/>
      <c r="D6216" s="286"/>
      <c r="E6216" s="287"/>
      <c r="F6216" s="288"/>
      <c r="G6216" s="5"/>
      <c r="J6216" s="7" t="str">
        <f t="shared" si="1737"/>
        <v/>
      </c>
      <c r="K6216" s="48" t="str">
        <f t="shared" si="1738"/>
        <v/>
      </c>
      <c r="L6216" s="48" t="str">
        <f t="shared" si="1739"/>
        <v/>
      </c>
      <c r="M6216" s="49" t="str">
        <f t="shared" si="1740"/>
        <v/>
      </c>
      <c r="U6216" s="103" t="str">
        <f t="shared" si="1741"/>
        <v/>
      </c>
      <c r="V6216" s="77" t="str">
        <f t="shared" si="1742"/>
        <v/>
      </c>
      <c r="W6216" s="37" t="str">
        <f t="shared" si="1743"/>
        <v/>
      </c>
      <c r="X6216" s="7" t="str">
        <f t="shared" si="1744"/>
        <v/>
      </c>
      <c r="Y6216" s="37" t="str">
        <f t="shared" si="1745"/>
        <v/>
      </c>
      <c r="AA6216" s="54" t="str">
        <f t="shared" si="1746"/>
        <v/>
      </c>
      <c r="AC6216" s="121" t="str">
        <f t="shared" si="1747"/>
        <v/>
      </c>
      <c r="AD6216" s="111" t="str">
        <f t="shared" si="1748"/>
        <v/>
      </c>
      <c r="AE6216" s="122" t="str">
        <f t="shared" si="1749"/>
        <v/>
      </c>
      <c r="AF6216" s="123" t="str">
        <f t="shared" si="1750"/>
        <v>Qtr 1</v>
      </c>
      <c r="AG6216" s="122" t="str">
        <f t="shared" si="1751"/>
        <v/>
      </c>
      <c r="AI6216" s="124" t="str">
        <f t="shared" si="1752"/>
        <v/>
      </c>
      <c r="AK6216" s="103" t="str">
        <f t="shared" si="1753"/>
        <v/>
      </c>
      <c r="AL6216" s="104" t="str">
        <f t="shared" si="1754"/>
        <v/>
      </c>
      <c r="AN6216" s="37" t="str">
        <f>IF(AK6216="", "", COUNTIF(AK$11:AK$8010, "&lt;"&amp;AK6216)+1+COUNTIF(AK$11:AK6216, AK6216)-1)</f>
        <v/>
      </c>
      <c r="AO6216" s="37" t="str">
        <f>IF(AL6216="", "", COUNTIF(AL$11:AL$8010, "&gt;"&amp;AL6216)+1+COUNTIF(AL$11:AL6216, AL6216)-1)</f>
        <v/>
      </c>
    </row>
    <row r="6217" spans="1:41" x14ac:dyDescent="0.55000000000000004">
      <c r="A6217" s="5"/>
      <c r="B6217" s="284"/>
      <c r="C6217" s="285"/>
      <c r="D6217" s="286"/>
      <c r="E6217" s="287"/>
      <c r="F6217" s="288"/>
      <c r="G6217" s="5"/>
      <c r="J6217" s="7" t="str">
        <f t="shared" si="1737"/>
        <v/>
      </c>
      <c r="K6217" s="48" t="str">
        <f t="shared" si="1738"/>
        <v/>
      </c>
      <c r="L6217" s="48" t="str">
        <f t="shared" si="1739"/>
        <v/>
      </c>
      <c r="M6217" s="49" t="str">
        <f t="shared" si="1740"/>
        <v/>
      </c>
      <c r="U6217" s="103" t="str">
        <f t="shared" si="1741"/>
        <v/>
      </c>
      <c r="V6217" s="77" t="str">
        <f t="shared" si="1742"/>
        <v/>
      </c>
      <c r="W6217" s="37" t="str">
        <f t="shared" si="1743"/>
        <v/>
      </c>
      <c r="X6217" s="7" t="str">
        <f t="shared" si="1744"/>
        <v/>
      </c>
      <c r="Y6217" s="37" t="str">
        <f t="shared" si="1745"/>
        <v/>
      </c>
      <c r="AA6217" s="54" t="str">
        <f t="shared" si="1746"/>
        <v/>
      </c>
      <c r="AC6217" s="121" t="str">
        <f t="shared" si="1747"/>
        <v/>
      </c>
      <c r="AD6217" s="111" t="str">
        <f t="shared" si="1748"/>
        <v/>
      </c>
      <c r="AE6217" s="122" t="str">
        <f t="shared" si="1749"/>
        <v/>
      </c>
      <c r="AF6217" s="123" t="str">
        <f t="shared" si="1750"/>
        <v>Qtr 1</v>
      </c>
      <c r="AG6217" s="122" t="str">
        <f t="shared" si="1751"/>
        <v/>
      </c>
      <c r="AI6217" s="124" t="str">
        <f t="shared" si="1752"/>
        <v/>
      </c>
      <c r="AK6217" s="103" t="str">
        <f t="shared" si="1753"/>
        <v/>
      </c>
      <c r="AL6217" s="104" t="str">
        <f t="shared" si="1754"/>
        <v/>
      </c>
      <c r="AN6217" s="37" t="str">
        <f>IF(AK6217="", "", COUNTIF(AK$11:AK$8010, "&lt;"&amp;AK6217)+1+COUNTIF(AK$11:AK6217, AK6217)-1)</f>
        <v/>
      </c>
      <c r="AO6217" s="37" t="str">
        <f>IF(AL6217="", "", COUNTIF(AL$11:AL$8010, "&gt;"&amp;AL6217)+1+COUNTIF(AL$11:AL6217, AL6217)-1)</f>
        <v/>
      </c>
    </row>
    <row r="6218" spans="1:41" x14ac:dyDescent="0.55000000000000004">
      <c r="A6218" s="5"/>
      <c r="B6218" s="284"/>
      <c r="C6218" s="285"/>
      <c r="D6218" s="286"/>
      <c r="E6218" s="287"/>
      <c r="F6218" s="288"/>
      <c r="G6218" s="5"/>
      <c r="J6218" s="7" t="str">
        <f t="shared" si="1737"/>
        <v/>
      </c>
      <c r="K6218" s="48" t="str">
        <f t="shared" si="1738"/>
        <v/>
      </c>
      <c r="L6218" s="48" t="str">
        <f t="shared" si="1739"/>
        <v/>
      </c>
      <c r="M6218" s="49" t="str">
        <f t="shared" si="1740"/>
        <v/>
      </c>
      <c r="U6218" s="103" t="str">
        <f t="shared" si="1741"/>
        <v/>
      </c>
      <c r="V6218" s="77" t="str">
        <f t="shared" si="1742"/>
        <v/>
      </c>
      <c r="W6218" s="37" t="str">
        <f t="shared" si="1743"/>
        <v/>
      </c>
      <c r="X6218" s="7" t="str">
        <f t="shared" si="1744"/>
        <v/>
      </c>
      <c r="Y6218" s="37" t="str">
        <f t="shared" si="1745"/>
        <v/>
      </c>
      <c r="AA6218" s="54" t="str">
        <f t="shared" si="1746"/>
        <v/>
      </c>
      <c r="AC6218" s="121" t="str">
        <f t="shared" si="1747"/>
        <v/>
      </c>
      <c r="AD6218" s="111" t="str">
        <f t="shared" si="1748"/>
        <v/>
      </c>
      <c r="AE6218" s="122" t="str">
        <f t="shared" si="1749"/>
        <v/>
      </c>
      <c r="AF6218" s="123" t="str">
        <f t="shared" si="1750"/>
        <v>Qtr 1</v>
      </c>
      <c r="AG6218" s="122" t="str">
        <f t="shared" si="1751"/>
        <v/>
      </c>
      <c r="AI6218" s="124" t="str">
        <f t="shared" si="1752"/>
        <v/>
      </c>
      <c r="AK6218" s="103" t="str">
        <f t="shared" si="1753"/>
        <v/>
      </c>
      <c r="AL6218" s="104" t="str">
        <f t="shared" si="1754"/>
        <v/>
      </c>
      <c r="AN6218" s="37" t="str">
        <f>IF(AK6218="", "", COUNTIF(AK$11:AK$8010, "&lt;"&amp;AK6218)+1+COUNTIF(AK$11:AK6218, AK6218)-1)</f>
        <v/>
      </c>
      <c r="AO6218" s="37" t="str">
        <f>IF(AL6218="", "", COUNTIF(AL$11:AL$8010, "&gt;"&amp;AL6218)+1+COUNTIF(AL$11:AL6218, AL6218)-1)</f>
        <v/>
      </c>
    </row>
    <row r="6219" spans="1:41" x14ac:dyDescent="0.55000000000000004">
      <c r="A6219" s="5"/>
      <c r="B6219" s="284"/>
      <c r="C6219" s="285"/>
      <c r="D6219" s="286"/>
      <c r="E6219" s="287"/>
      <c r="F6219" s="288"/>
      <c r="G6219" s="5"/>
      <c r="J6219" s="7" t="str">
        <f t="shared" si="1737"/>
        <v/>
      </c>
      <c r="K6219" s="48" t="str">
        <f t="shared" si="1738"/>
        <v/>
      </c>
      <c r="L6219" s="48" t="str">
        <f t="shared" si="1739"/>
        <v/>
      </c>
      <c r="M6219" s="49" t="str">
        <f t="shared" si="1740"/>
        <v/>
      </c>
      <c r="U6219" s="103" t="str">
        <f t="shared" si="1741"/>
        <v/>
      </c>
      <c r="V6219" s="77" t="str">
        <f t="shared" si="1742"/>
        <v/>
      </c>
      <c r="W6219" s="37" t="str">
        <f t="shared" si="1743"/>
        <v/>
      </c>
      <c r="X6219" s="7" t="str">
        <f t="shared" si="1744"/>
        <v/>
      </c>
      <c r="Y6219" s="37" t="str">
        <f t="shared" si="1745"/>
        <v/>
      </c>
      <c r="AA6219" s="54" t="str">
        <f t="shared" si="1746"/>
        <v/>
      </c>
      <c r="AC6219" s="121" t="str">
        <f t="shared" si="1747"/>
        <v/>
      </c>
      <c r="AD6219" s="111" t="str">
        <f t="shared" si="1748"/>
        <v/>
      </c>
      <c r="AE6219" s="122" t="str">
        <f t="shared" si="1749"/>
        <v/>
      </c>
      <c r="AF6219" s="123" t="str">
        <f t="shared" si="1750"/>
        <v>Qtr 1</v>
      </c>
      <c r="AG6219" s="122" t="str">
        <f t="shared" si="1751"/>
        <v/>
      </c>
      <c r="AI6219" s="124" t="str">
        <f t="shared" si="1752"/>
        <v/>
      </c>
      <c r="AK6219" s="103" t="str">
        <f t="shared" si="1753"/>
        <v/>
      </c>
      <c r="AL6219" s="104" t="str">
        <f t="shared" si="1754"/>
        <v/>
      </c>
      <c r="AN6219" s="37" t="str">
        <f>IF(AK6219="", "", COUNTIF(AK$11:AK$8010, "&lt;"&amp;AK6219)+1+COUNTIF(AK$11:AK6219, AK6219)-1)</f>
        <v/>
      </c>
      <c r="AO6219" s="37" t="str">
        <f>IF(AL6219="", "", COUNTIF(AL$11:AL$8010, "&gt;"&amp;AL6219)+1+COUNTIF(AL$11:AL6219, AL6219)-1)</f>
        <v/>
      </c>
    </row>
    <row r="6220" spans="1:41" x14ac:dyDescent="0.55000000000000004">
      <c r="A6220" s="5"/>
      <c r="B6220" s="284"/>
      <c r="C6220" s="285"/>
      <c r="D6220" s="286"/>
      <c r="E6220" s="287"/>
      <c r="F6220" s="288"/>
      <c r="G6220" s="5"/>
      <c r="J6220" s="7" t="str">
        <f t="shared" ref="J6220:J6283" si="1755">IF(B6220="", "", IF(OR(B6220&lt;$O$4, B6220&gt;$O$5), "X", ""))</f>
        <v/>
      </c>
      <c r="K6220" s="48" t="str">
        <f t="shared" ref="K6220:K6283" si="1756">IF(C6220="", "", IF(COUNTIF($O$10:$O$510, C6220)=0, "X", ""))</f>
        <v/>
      </c>
      <c r="L6220" s="48" t="str">
        <f t="shared" ref="L6220:L6283" si="1757">IF(D6220="", "", IF(COUNTIF($Q$10:$Q$15, D6220)=0, "X", ""))</f>
        <v/>
      </c>
      <c r="M6220" s="49" t="str">
        <f t="shared" ref="M6220:M6283" si="1758">IF(E6220="", "", IF(COUNTIF($S$10:$S$20, E6220)=0, "X", ""))</f>
        <v/>
      </c>
      <c r="U6220" s="103" t="str">
        <f t="shared" ref="U6220:U6283" si="1759">IF($Q$4="", "", IF($C6220=$Q$4, IF($E6220&lt;0, $E6220, ""), ""))</f>
        <v/>
      </c>
      <c r="V6220" s="77" t="str">
        <f t="shared" ref="V6220:V6283" si="1760">IF($Q$4="", "", IF($C6220=$Q$4, IF($E6220&gt;0, $E6220, ""), ""))</f>
        <v/>
      </c>
      <c r="W6220" s="37" t="str">
        <f t="shared" ref="W6220:W6283" si="1761">IF($Q$4="", "", IF($C6220=$Q$4, IF($B6220="", "", TEXT($B6220, "mmm yyyy")), ""))</f>
        <v/>
      </c>
      <c r="X6220" s="7" t="str">
        <f t="shared" ref="X6220:X6283" si="1762">IF(OR($Q$4="", $B6220=""), "", IF($C6220=$Q$4, IF(AND($B6220&gt;=$V$2, $B6220&lt;=$W$2), $U$2, IF(AND($B6220&gt;=$V$3, $B6220&lt;=$W$3), $U$3, IF(AND($B6220&gt;=$V$4, $B6220&lt;=$W$4), $U$4, IF(AND($B6220&gt;=$V$5, $B6220&lt;=$W$5), $U$5, "")))), ""))</f>
        <v/>
      </c>
      <c r="Y6220" s="37" t="str">
        <f t="shared" ref="Y6220:Y6283" si="1763">IF($Q$4="", "", IF($C6220=$Q$4, IF($D6220="", "", $D6220), ""))</f>
        <v/>
      </c>
      <c r="AA6220" s="54" t="str">
        <f t="shared" ref="AA6220:AA6283" si="1764">IF(OR($X6220="", $Y6220=""), "", CONCATENATE($Y6220, " - ", $X6220))</f>
        <v/>
      </c>
      <c r="AC6220" s="121" t="str">
        <f t="shared" ref="AC6220:AC6283" si="1765">IF($E6220&lt;0, $E6220, "")</f>
        <v/>
      </c>
      <c r="AD6220" s="111" t="str">
        <f t="shared" ref="AD6220:AD6283" si="1766">IF($E6220&gt;0, $E6220, "")</f>
        <v/>
      </c>
      <c r="AE6220" s="122" t="str">
        <f t="shared" ref="AE6220:AE6283" si="1767">IF($B6220="", "", TEXT($B6220, "mmm yyyy"))</f>
        <v/>
      </c>
      <c r="AF6220" s="123" t="str">
        <f t="shared" ref="AF6220:AF6283" si="1768">IF(AND($B6220&gt;=$V$2, $B6220&lt;=$W$2), $U$2, IF(AND($B6220&gt;=$V$3, $B6220&lt;=$W$3), $U$3, IF(AND($B6220&gt;=$V$4, $B6220&lt;=$W$4), $U$4, IF(AND($B6220&gt;=$V$5, $B6220&lt;=$W$5), $U$5, ""))))</f>
        <v>Qtr 1</v>
      </c>
      <c r="AG6220" s="122" t="str">
        <f t="shared" ref="AG6220:AG6283" si="1769">IF($D6220="", "", $D6220)</f>
        <v/>
      </c>
      <c r="AI6220" s="124" t="str">
        <f t="shared" ref="AI6220:AI6283" si="1770">IF(OR($AF6220="", $AG6220=""), "", CONCATENATE($AG6220, " - ", $AF6220))</f>
        <v/>
      </c>
      <c r="AK6220" s="103" t="str">
        <f t="shared" ref="AK6220:AK6283" si="1771">IF($AK$7="", U6220, IF($AK$7=$X6220, U6220, ""))</f>
        <v/>
      </c>
      <c r="AL6220" s="104" t="str">
        <f t="shared" ref="AL6220:AL6283" si="1772">IF($AK$7="", V6220, IF($AK$7=$X6220, V6220, ""))</f>
        <v/>
      </c>
      <c r="AN6220" s="37" t="str">
        <f>IF(AK6220="", "", COUNTIF(AK$11:AK$8010, "&lt;"&amp;AK6220)+1+COUNTIF(AK$11:AK6220, AK6220)-1)</f>
        <v/>
      </c>
      <c r="AO6220" s="37" t="str">
        <f>IF(AL6220="", "", COUNTIF(AL$11:AL$8010, "&gt;"&amp;AL6220)+1+COUNTIF(AL$11:AL6220, AL6220)-1)</f>
        <v/>
      </c>
    </row>
    <row r="6221" spans="1:41" x14ac:dyDescent="0.55000000000000004">
      <c r="A6221" s="5"/>
      <c r="B6221" s="284"/>
      <c r="C6221" s="285"/>
      <c r="D6221" s="286"/>
      <c r="E6221" s="287"/>
      <c r="F6221" s="288"/>
      <c r="G6221" s="5"/>
      <c r="J6221" s="7" t="str">
        <f t="shared" si="1755"/>
        <v/>
      </c>
      <c r="K6221" s="48" t="str">
        <f t="shared" si="1756"/>
        <v/>
      </c>
      <c r="L6221" s="48" t="str">
        <f t="shared" si="1757"/>
        <v/>
      </c>
      <c r="M6221" s="49" t="str">
        <f t="shared" si="1758"/>
        <v/>
      </c>
      <c r="U6221" s="103" t="str">
        <f t="shared" si="1759"/>
        <v/>
      </c>
      <c r="V6221" s="77" t="str">
        <f t="shared" si="1760"/>
        <v/>
      </c>
      <c r="W6221" s="37" t="str">
        <f t="shared" si="1761"/>
        <v/>
      </c>
      <c r="X6221" s="7" t="str">
        <f t="shared" si="1762"/>
        <v/>
      </c>
      <c r="Y6221" s="37" t="str">
        <f t="shared" si="1763"/>
        <v/>
      </c>
      <c r="AA6221" s="54" t="str">
        <f t="shared" si="1764"/>
        <v/>
      </c>
      <c r="AC6221" s="121" t="str">
        <f t="shared" si="1765"/>
        <v/>
      </c>
      <c r="AD6221" s="111" t="str">
        <f t="shared" si="1766"/>
        <v/>
      </c>
      <c r="AE6221" s="122" t="str">
        <f t="shared" si="1767"/>
        <v/>
      </c>
      <c r="AF6221" s="123" t="str">
        <f t="shared" si="1768"/>
        <v>Qtr 1</v>
      </c>
      <c r="AG6221" s="122" t="str">
        <f t="shared" si="1769"/>
        <v/>
      </c>
      <c r="AI6221" s="124" t="str">
        <f t="shared" si="1770"/>
        <v/>
      </c>
      <c r="AK6221" s="103" t="str">
        <f t="shared" si="1771"/>
        <v/>
      </c>
      <c r="AL6221" s="104" t="str">
        <f t="shared" si="1772"/>
        <v/>
      </c>
      <c r="AN6221" s="37" t="str">
        <f>IF(AK6221="", "", COUNTIF(AK$11:AK$8010, "&lt;"&amp;AK6221)+1+COUNTIF(AK$11:AK6221, AK6221)-1)</f>
        <v/>
      </c>
      <c r="AO6221" s="37" t="str">
        <f>IF(AL6221="", "", COUNTIF(AL$11:AL$8010, "&gt;"&amp;AL6221)+1+COUNTIF(AL$11:AL6221, AL6221)-1)</f>
        <v/>
      </c>
    </row>
    <row r="6222" spans="1:41" x14ac:dyDescent="0.55000000000000004">
      <c r="A6222" s="5"/>
      <c r="B6222" s="284"/>
      <c r="C6222" s="285"/>
      <c r="D6222" s="286"/>
      <c r="E6222" s="287"/>
      <c r="F6222" s="288"/>
      <c r="G6222" s="5"/>
      <c r="J6222" s="7" t="str">
        <f t="shared" si="1755"/>
        <v/>
      </c>
      <c r="K6222" s="48" t="str">
        <f t="shared" si="1756"/>
        <v/>
      </c>
      <c r="L6222" s="48" t="str">
        <f t="shared" si="1757"/>
        <v/>
      </c>
      <c r="M6222" s="49" t="str">
        <f t="shared" si="1758"/>
        <v/>
      </c>
      <c r="U6222" s="103" t="str">
        <f t="shared" si="1759"/>
        <v/>
      </c>
      <c r="V6222" s="77" t="str">
        <f t="shared" si="1760"/>
        <v/>
      </c>
      <c r="W6222" s="37" t="str">
        <f t="shared" si="1761"/>
        <v/>
      </c>
      <c r="X6222" s="7" t="str">
        <f t="shared" si="1762"/>
        <v/>
      </c>
      <c r="Y6222" s="37" t="str">
        <f t="shared" si="1763"/>
        <v/>
      </c>
      <c r="AA6222" s="54" t="str">
        <f t="shared" si="1764"/>
        <v/>
      </c>
      <c r="AC6222" s="121" t="str">
        <f t="shared" si="1765"/>
        <v/>
      </c>
      <c r="AD6222" s="111" t="str">
        <f t="shared" si="1766"/>
        <v/>
      </c>
      <c r="AE6222" s="122" t="str">
        <f t="shared" si="1767"/>
        <v/>
      </c>
      <c r="AF6222" s="123" t="str">
        <f t="shared" si="1768"/>
        <v>Qtr 1</v>
      </c>
      <c r="AG6222" s="122" t="str">
        <f t="shared" si="1769"/>
        <v/>
      </c>
      <c r="AI6222" s="124" t="str">
        <f t="shared" si="1770"/>
        <v/>
      </c>
      <c r="AK6222" s="103" t="str">
        <f t="shared" si="1771"/>
        <v/>
      </c>
      <c r="AL6222" s="104" t="str">
        <f t="shared" si="1772"/>
        <v/>
      </c>
      <c r="AN6222" s="37" t="str">
        <f>IF(AK6222="", "", COUNTIF(AK$11:AK$8010, "&lt;"&amp;AK6222)+1+COUNTIF(AK$11:AK6222, AK6222)-1)</f>
        <v/>
      </c>
      <c r="AO6222" s="37" t="str">
        <f>IF(AL6222="", "", COUNTIF(AL$11:AL$8010, "&gt;"&amp;AL6222)+1+COUNTIF(AL$11:AL6222, AL6222)-1)</f>
        <v/>
      </c>
    </row>
    <row r="6223" spans="1:41" x14ac:dyDescent="0.55000000000000004">
      <c r="A6223" s="5"/>
      <c r="B6223" s="284"/>
      <c r="C6223" s="285"/>
      <c r="D6223" s="286"/>
      <c r="E6223" s="287"/>
      <c r="F6223" s="288"/>
      <c r="G6223" s="5"/>
      <c r="J6223" s="7" t="str">
        <f t="shared" si="1755"/>
        <v/>
      </c>
      <c r="K6223" s="48" t="str">
        <f t="shared" si="1756"/>
        <v/>
      </c>
      <c r="L6223" s="48" t="str">
        <f t="shared" si="1757"/>
        <v/>
      </c>
      <c r="M6223" s="49" t="str">
        <f t="shared" si="1758"/>
        <v/>
      </c>
      <c r="U6223" s="103" t="str">
        <f t="shared" si="1759"/>
        <v/>
      </c>
      <c r="V6223" s="77" t="str">
        <f t="shared" si="1760"/>
        <v/>
      </c>
      <c r="W6223" s="37" t="str">
        <f t="shared" si="1761"/>
        <v/>
      </c>
      <c r="X6223" s="7" t="str">
        <f t="shared" si="1762"/>
        <v/>
      </c>
      <c r="Y6223" s="37" t="str">
        <f t="shared" si="1763"/>
        <v/>
      </c>
      <c r="AA6223" s="54" t="str">
        <f t="shared" si="1764"/>
        <v/>
      </c>
      <c r="AC6223" s="121" t="str">
        <f t="shared" si="1765"/>
        <v/>
      </c>
      <c r="AD6223" s="111" t="str">
        <f t="shared" si="1766"/>
        <v/>
      </c>
      <c r="AE6223" s="122" t="str">
        <f t="shared" si="1767"/>
        <v/>
      </c>
      <c r="AF6223" s="123" t="str">
        <f t="shared" si="1768"/>
        <v>Qtr 1</v>
      </c>
      <c r="AG6223" s="122" t="str">
        <f t="shared" si="1769"/>
        <v/>
      </c>
      <c r="AI6223" s="124" t="str">
        <f t="shared" si="1770"/>
        <v/>
      </c>
      <c r="AK6223" s="103" t="str">
        <f t="shared" si="1771"/>
        <v/>
      </c>
      <c r="AL6223" s="104" t="str">
        <f t="shared" si="1772"/>
        <v/>
      </c>
      <c r="AN6223" s="37" t="str">
        <f>IF(AK6223="", "", COUNTIF(AK$11:AK$8010, "&lt;"&amp;AK6223)+1+COUNTIF(AK$11:AK6223, AK6223)-1)</f>
        <v/>
      </c>
      <c r="AO6223" s="37" t="str">
        <f>IF(AL6223="", "", COUNTIF(AL$11:AL$8010, "&gt;"&amp;AL6223)+1+COUNTIF(AL$11:AL6223, AL6223)-1)</f>
        <v/>
      </c>
    </row>
    <row r="6224" spans="1:41" x14ac:dyDescent="0.55000000000000004">
      <c r="A6224" s="5"/>
      <c r="B6224" s="284"/>
      <c r="C6224" s="285"/>
      <c r="D6224" s="286"/>
      <c r="E6224" s="287"/>
      <c r="F6224" s="288"/>
      <c r="G6224" s="5"/>
      <c r="J6224" s="7" t="str">
        <f t="shared" si="1755"/>
        <v/>
      </c>
      <c r="K6224" s="48" t="str">
        <f t="shared" si="1756"/>
        <v/>
      </c>
      <c r="L6224" s="48" t="str">
        <f t="shared" si="1757"/>
        <v/>
      </c>
      <c r="M6224" s="49" t="str">
        <f t="shared" si="1758"/>
        <v/>
      </c>
      <c r="U6224" s="103" t="str">
        <f t="shared" si="1759"/>
        <v/>
      </c>
      <c r="V6224" s="77" t="str">
        <f t="shared" si="1760"/>
        <v/>
      </c>
      <c r="W6224" s="37" t="str">
        <f t="shared" si="1761"/>
        <v/>
      </c>
      <c r="X6224" s="7" t="str">
        <f t="shared" si="1762"/>
        <v/>
      </c>
      <c r="Y6224" s="37" t="str">
        <f t="shared" si="1763"/>
        <v/>
      </c>
      <c r="AA6224" s="54" t="str">
        <f t="shared" si="1764"/>
        <v/>
      </c>
      <c r="AC6224" s="121" t="str">
        <f t="shared" si="1765"/>
        <v/>
      </c>
      <c r="AD6224" s="111" t="str">
        <f t="shared" si="1766"/>
        <v/>
      </c>
      <c r="AE6224" s="122" t="str">
        <f t="shared" si="1767"/>
        <v/>
      </c>
      <c r="AF6224" s="123" t="str">
        <f t="shared" si="1768"/>
        <v>Qtr 1</v>
      </c>
      <c r="AG6224" s="122" t="str">
        <f t="shared" si="1769"/>
        <v/>
      </c>
      <c r="AI6224" s="124" t="str">
        <f t="shared" si="1770"/>
        <v/>
      </c>
      <c r="AK6224" s="103" t="str">
        <f t="shared" si="1771"/>
        <v/>
      </c>
      <c r="AL6224" s="104" t="str">
        <f t="shared" si="1772"/>
        <v/>
      </c>
      <c r="AN6224" s="37" t="str">
        <f>IF(AK6224="", "", COUNTIF(AK$11:AK$8010, "&lt;"&amp;AK6224)+1+COUNTIF(AK$11:AK6224, AK6224)-1)</f>
        <v/>
      </c>
      <c r="AO6224" s="37" t="str">
        <f>IF(AL6224="", "", COUNTIF(AL$11:AL$8010, "&gt;"&amp;AL6224)+1+COUNTIF(AL$11:AL6224, AL6224)-1)</f>
        <v/>
      </c>
    </row>
    <row r="6225" spans="1:41" x14ac:dyDescent="0.55000000000000004">
      <c r="A6225" s="5"/>
      <c r="B6225" s="284"/>
      <c r="C6225" s="285"/>
      <c r="D6225" s="286"/>
      <c r="E6225" s="287"/>
      <c r="F6225" s="288"/>
      <c r="G6225" s="5"/>
      <c r="J6225" s="7" t="str">
        <f t="shared" si="1755"/>
        <v/>
      </c>
      <c r="K6225" s="48" t="str">
        <f t="shared" si="1756"/>
        <v/>
      </c>
      <c r="L6225" s="48" t="str">
        <f t="shared" si="1757"/>
        <v/>
      </c>
      <c r="M6225" s="49" t="str">
        <f t="shared" si="1758"/>
        <v/>
      </c>
      <c r="U6225" s="103" t="str">
        <f t="shared" si="1759"/>
        <v/>
      </c>
      <c r="V6225" s="77" t="str">
        <f t="shared" si="1760"/>
        <v/>
      </c>
      <c r="W6225" s="37" t="str">
        <f t="shared" si="1761"/>
        <v/>
      </c>
      <c r="X6225" s="7" t="str">
        <f t="shared" si="1762"/>
        <v/>
      </c>
      <c r="Y6225" s="37" t="str">
        <f t="shared" si="1763"/>
        <v/>
      </c>
      <c r="AA6225" s="54" t="str">
        <f t="shared" si="1764"/>
        <v/>
      </c>
      <c r="AC6225" s="121" t="str">
        <f t="shared" si="1765"/>
        <v/>
      </c>
      <c r="AD6225" s="111" t="str">
        <f t="shared" si="1766"/>
        <v/>
      </c>
      <c r="AE6225" s="122" t="str">
        <f t="shared" si="1767"/>
        <v/>
      </c>
      <c r="AF6225" s="123" t="str">
        <f t="shared" si="1768"/>
        <v>Qtr 1</v>
      </c>
      <c r="AG6225" s="122" t="str">
        <f t="shared" si="1769"/>
        <v/>
      </c>
      <c r="AI6225" s="124" t="str">
        <f t="shared" si="1770"/>
        <v/>
      </c>
      <c r="AK6225" s="103" t="str">
        <f t="shared" si="1771"/>
        <v/>
      </c>
      <c r="AL6225" s="104" t="str">
        <f t="shared" si="1772"/>
        <v/>
      </c>
      <c r="AN6225" s="37" t="str">
        <f>IF(AK6225="", "", COUNTIF(AK$11:AK$8010, "&lt;"&amp;AK6225)+1+COUNTIF(AK$11:AK6225, AK6225)-1)</f>
        <v/>
      </c>
      <c r="AO6225" s="37" t="str">
        <f>IF(AL6225="", "", COUNTIF(AL$11:AL$8010, "&gt;"&amp;AL6225)+1+COUNTIF(AL$11:AL6225, AL6225)-1)</f>
        <v/>
      </c>
    </row>
    <row r="6226" spans="1:41" x14ac:dyDescent="0.55000000000000004">
      <c r="A6226" s="5"/>
      <c r="B6226" s="284"/>
      <c r="C6226" s="285"/>
      <c r="D6226" s="286"/>
      <c r="E6226" s="287"/>
      <c r="F6226" s="288"/>
      <c r="G6226" s="5"/>
      <c r="J6226" s="7" t="str">
        <f t="shared" si="1755"/>
        <v/>
      </c>
      <c r="K6226" s="48" t="str">
        <f t="shared" si="1756"/>
        <v/>
      </c>
      <c r="L6226" s="48" t="str">
        <f t="shared" si="1757"/>
        <v/>
      </c>
      <c r="M6226" s="49" t="str">
        <f t="shared" si="1758"/>
        <v/>
      </c>
      <c r="U6226" s="103" t="str">
        <f t="shared" si="1759"/>
        <v/>
      </c>
      <c r="V6226" s="77" t="str">
        <f t="shared" si="1760"/>
        <v/>
      </c>
      <c r="W6226" s="37" t="str">
        <f t="shared" si="1761"/>
        <v/>
      </c>
      <c r="X6226" s="7" t="str">
        <f t="shared" si="1762"/>
        <v/>
      </c>
      <c r="Y6226" s="37" t="str">
        <f t="shared" si="1763"/>
        <v/>
      </c>
      <c r="AA6226" s="54" t="str">
        <f t="shared" si="1764"/>
        <v/>
      </c>
      <c r="AC6226" s="121" t="str">
        <f t="shared" si="1765"/>
        <v/>
      </c>
      <c r="AD6226" s="111" t="str">
        <f t="shared" si="1766"/>
        <v/>
      </c>
      <c r="AE6226" s="122" t="str">
        <f t="shared" si="1767"/>
        <v/>
      </c>
      <c r="AF6226" s="123" t="str">
        <f t="shared" si="1768"/>
        <v>Qtr 1</v>
      </c>
      <c r="AG6226" s="122" t="str">
        <f t="shared" si="1769"/>
        <v/>
      </c>
      <c r="AI6226" s="124" t="str">
        <f t="shared" si="1770"/>
        <v/>
      </c>
      <c r="AK6226" s="103" t="str">
        <f t="shared" si="1771"/>
        <v/>
      </c>
      <c r="AL6226" s="104" t="str">
        <f t="shared" si="1772"/>
        <v/>
      </c>
      <c r="AN6226" s="37" t="str">
        <f>IF(AK6226="", "", COUNTIF(AK$11:AK$8010, "&lt;"&amp;AK6226)+1+COUNTIF(AK$11:AK6226, AK6226)-1)</f>
        <v/>
      </c>
      <c r="AO6226" s="37" t="str">
        <f>IF(AL6226="", "", COUNTIF(AL$11:AL$8010, "&gt;"&amp;AL6226)+1+COUNTIF(AL$11:AL6226, AL6226)-1)</f>
        <v/>
      </c>
    </row>
    <row r="6227" spans="1:41" x14ac:dyDescent="0.55000000000000004">
      <c r="A6227" s="5"/>
      <c r="B6227" s="284"/>
      <c r="C6227" s="285"/>
      <c r="D6227" s="286"/>
      <c r="E6227" s="287"/>
      <c r="F6227" s="288"/>
      <c r="G6227" s="5"/>
      <c r="J6227" s="7" t="str">
        <f t="shared" si="1755"/>
        <v/>
      </c>
      <c r="K6227" s="48" t="str">
        <f t="shared" si="1756"/>
        <v/>
      </c>
      <c r="L6227" s="48" t="str">
        <f t="shared" si="1757"/>
        <v/>
      </c>
      <c r="M6227" s="49" t="str">
        <f t="shared" si="1758"/>
        <v/>
      </c>
      <c r="U6227" s="103" t="str">
        <f t="shared" si="1759"/>
        <v/>
      </c>
      <c r="V6227" s="77" t="str">
        <f t="shared" si="1760"/>
        <v/>
      </c>
      <c r="W6227" s="37" t="str">
        <f t="shared" si="1761"/>
        <v/>
      </c>
      <c r="X6227" s="7" t="str">
        <f t="shared" si="1762"/>
        <v/>
      </c>
      <c r="Y6227" s="37" t="str">
        <f t="shared" si="1763"/>
        <v/>
      </c>
      <c r="AA6227" s="54" t="str">
        <f t="shared" si="1764"/>
        <v/>
      </c>
      <c r="AC6227" s="121" t="str">
        <f t="shared" si="1765"/>
        <v/>
      </c>
      <c r="AD6227" s="111" t="str">
        <f t="shared" si="1766"/>
        <v/>
      </c>
      <c r="AE6227" s="122" t="str">
        <f t="shared" si="1767"/>
        <v/>
      </c>
      <c r="AF6227" s="123" t="str">
        <f t="shared" si="1768"/>
        <v>Qtr 1</v>
      </c>
      <c r="AG6227" s="122" t="str">
        <f t="shared" si="1769"/>
        <v/>
      </c>
      <c r="AI6227" s="124" t="str">
        <f t="shared" si="1770"/>
        <v/>
      </c>
      <c r="AK6227" s="103" t="str">
        <f t="shared" si="1771"/>
        <v/>
      </c>
      <c r="AL6227" s="104" t="str">
        <f t="shared" si="1772"/>
        <v/>
      </c>
      <c r="AN6227" s="37" t="str">
        <f>IF(AK6227="", "", COUNTIF(AK$11:AK$8010, "&lt;"&amp;AK6227)+1+COUNTIF(AK$11:AK6227, AK6227)-1)</f>
        <v/>
      </c>
      <c r="AO6227" s="37" t="str">
        <f>IF(AL6227="", "", COUNTIF(AL$11:AL$8010, "&gt;"&amp;AL6227)+1+COUNTIF(AL$11:AL6227, AL6227)-1)</f>
        <v/>
      </c>
    </row>
    <row r="6228" spans="1:41" x14ac:dyDescent="0.55000000000000004">
      <c r="A6228" s="5"/>
      <c r="B6228" s="284"/>
      <c r="C6228" s="285"/>
      <c r="D6228" s="286"/>
      <c r="E6228" s="287"/>
      <c r="F6228" s="288"/>
      <c r="G6228" s="5"/>
      <c r="J6228" s="7" t="str">
        <f t="shared" si="1755"/>
        <v/>
      </c>
      <c r="K6228" s="48" t="str">
        <f t="shared" si="1756"/>
        <v/>
      </c>
      <c r="L6228" s="48" t="str">
        <f t="shared" si="1757"/>
        <v/>
      </c>
      <c r="M6228" s="49" t="str">
        <f t="shared" si="1758"/>
        <v/>
      </c>
      <c r="U6228" s="103" t="str">
        <f t="shared" si="1759"/>
        <v/>
      </c>
      <c r="V6228" s="77" t="str">
        <f t="shared" si="1760"/>
        <v/>
      </c>
      <c r="W6228" s="37" t="str">
        <f t="shared" si="1761"/>
        <v/>
      </c>
      <c r="X6228" s="7" t="str">
        <f t="shared" si="1762"/>
        <v/>
      </c>
      <c r="Y6228" s="37" t="str">
        <f t="shared" si="1763"/>
        <v/>
      </c>
      <c r="AA6228" s="54" t="str">
        <f t="shared" si="1764"/>
        <v/>
      </c>
      <c r="AC6228" s="121" t="str">
        <f t="shared" si="1765"/>
        <v/>
      </c>
      <c r="AD6228" s="111" t="str">
        <f t="shared" si="1766"/>
        <v/>
      </c>
      <c r="AE6228" s="122" t="str">
        <f t="shared" si="1767"/>
        <v/>
      </c>
      <c r="AF6228" s="123" t="str">
        <f t="shared" si="1768"/>
        <v>Qtr 1</v>
      </c>
      <c r="AG6228" s="122" t="str">
        <f t="shared" si="1769"/>
        <v/>
      </c>
      <c r="AI6228" s="124" t="str">
        <f t="shared" si="1770"/>
        <v/>
      </c>
      <c r="AK6228" s="103" t="str">
        <f t="shared" si="1771"/>
        <v/>
      </c>
      <c r="AL6228" s="104" t="str">
        <f t="shared" si="1772"/>
        <v/>
      </c>
      <c r="AN6228" s="37" t="str">
        <f>IF(AK6228="", "", COUNTIF(AK$11:AK$8010, "&lt;"&amp;AK6228)+1+COUNTIF(AK$11:AK6228, AK6228)-1)</f>
        <v/>
      </c>
      <c r="AO6228" s="37" t="str">
        <f>IF(AL6228="", "", COUNTIF(AL$11:AL$8010, "&gt;"&amp;AL6228)+1+COUNTIF(AL$11:AL6228, AL6228)-1)</f>
        <v/>
      </c>
    </row>
    <row r="6229" spans="1:41" x14ac:dyDescent="0.55000000000000004">
      <c r="A6229" s="5"/>
      <c r="B6229" s="284"/>
      <c r="C6229" s="285"/>
      <c r="D6229" s="286"/>
      <c r="E6229" s="287"/>
      <c r="F6229" s="288"/>
      <c r="G6229" s="5"/>
      <c r="J6229" s="7" t="str">
        <f t="shared" si="1755"/>
        <v/>
      </c>
      <c r="K6229" s="48" t="str">
        <f t="shared" si="1756"/>
        <v/>
      </c>
      <c r="L6229" s="48" t="str">
        <f t="shared" si="1757"/>
        <v/>
      </c>
      <c r="M6229" s="49" t="str">
        <f t="shared" si="1758"/>
        <v/>
      </c>
      <c r="U6229" s="103" t="str">
        <f t="shared" si="1759"/>
        <v/>
      </c>
      <c r="V6229" s="77" t="str">
        <f t="shared" si="1760"/>
        <v/>
      </c>
      <c r="W6229" s="37" t="str">
        <f t="shared" si="1761"/>
        <v/>
      </c>
      <c r="X6229" s="7" t="str">
        <f t="shared" si="1762"/>
        <v/>
      </c>
      <c r="Y6229" s="37" t="str">
        <f t="shared" si="1763"/>
        <v/>
      </c>
      <c r="AA6229" s="54" t="str">
        <f t="shared" si="1764"/>
        <v/>
      </c>
      <c r="AC6229" s="121" t="str">
        <f t="shared" si="1765"/>
        <v/>
      </c>
      <c r="AD6229" s="111" t="str">
        <f t="shared" si="1766"/>
        <v/>
      </c>
      <c r="AE6229" s="122" t="str">
        <f t="shared" si="1767"/>
        <v/>
      </c>
      <c r="AF6229" s="123" t="str">
        <f t="shared" si="1768"/>
        <v>Qtr 1</v>
      </c>
      <c r="AG6229" s="122" t="str">
        <f t="shared" si="1769"/>
        <v/>
      </c>
      <c r="AI6229" s="124" t="str">
        <f t="shared" si="1770"/>
        <v/>
      </c>
      <c r="AK6229" s="103" t="str">
        <f t="shared" si="1771"/>
        <v/>
      </c>
      <c r="AL6229" s="104" t="str">
        <f t="shared" si="1772"/>
        <v/>
      </c>
      <c r="AN6229" s="37" t="str">
        <f>IF(AK6229="", "", COUNTIF(AK$11:AK$8010, "&lt;"&amp;AK6229)+1+COUNTIF(AK$11:AK6229, AK6229)-1)</f>
        <v/>
      </c>
      <c r="AO6229" s="37" t="str">
        <f>IF(AL6229="", "", COUNTIF(AL$11:AL$8010, "&gt;"&amp;AL6229)+1+COUNTIF(AL$11:AL6229, AL6229)-1)</f>
        <v/>
      </c>
    </row>
    <row r="6230" spans="1:41" x14ac:dyDescent="0.55000000000000004">
      <c r="A6230" s="5"/>
      <c r="B6230" s="284"/>
      <c r="C6230" s="285"/>
      <c r="D6230" s="286"/>
      <c r="E6230" s="287"/>
      <c r="F6230" s="288"/>
      <c r="G6230" s="5"/>
      <c r="J6230" s="7" t="str">
        <f t="shared" si="1755"/>
        <v/>
      </c>
      <c r="K6230" s="48" t="str">
        <f t="shared" si="1756"/>
        <v/>
      </c>
      <c r="L6230" s="48" t="str">
        <f t="shared" si="1757"/>
        <v/>
      </c>
      <c r="M6230" s="49" t="str">
        <f t="shared" si="1758"/>
        <v/>
      </c>
      <c r="U6230" s="103" t="str">
        <f t="shared" si="1759"/>
        <v/>
      </c>
      <c r="V6230" s="77" t="str">
        <f t="shared" si="1760"/>
        <v/>
      </c>
      <c r="W6230" s="37" t="str">
        <f t="shared" si="1761"/>
        <v/>
      </c>
      <c r="X6230" s="7" t="str">
        <f t="shared" si="1762"/>
        <v/>
      </c>
      <c r="Y6230" s="37" t="str">
        <f t="shared" si="1763"/>
        <v/>
      </c>
      <c r="AA6230" s="54" t="str">
        <f t="shared" si="1764"/>
        <v/>
      </c>
      <c r="AC6230" s="121" t="str">
        <f t="shared" si="1765"/>
        <v/>
      </c>
      <c r="AD6230" s="111" t="str">
        <f t="shared" si="1766"/>
        <v/>
      </c>
      <c r="AE6230" s="122" t="str">
        <f t="shared" si="1767"/>
        <v/>
      </c>
      <c r="AF6230" s="123" t="str">
        <f t="shared" si="1768"/>
        <v>Qtr 1</v>
      </c>
      <c r="AG6230" s="122" t="str">
        <f t="shared" si="1769"/>
        <v/>
      </c>
      <c r="AI6230" s="124" t="str">
        <f t="shared" si="1770"/>
        <v/>
      </c>
      <c r="AK6230" s="103" t="str">
        <f t="shared" si="1771"/>
        <v/>
      </c>
      <c r="AL6230" s="104" t="str">
        <f t="shared" si="1772"/>
        <v/>
      </c>
      <c r="AN6230" s="37" t="str">
        <f>IF(AK6230="", "", COUNTIF(AK$11:AK$8010, "&lt;"&amp;AK6230)+1+COUNTIF(AK$11:AK6230, AK6230)-1)</f>
        <v/>
      </c>
      <c r="AO6230" s="37" t="str">
        <f>IF(AL6230="", "", COUNTIF(AL$11:AL$8010, "&gt;"&amp;AL6230)+1+COUNTIF(AL$11:AL6230, AL6230)-1)</f>
        <v/>
      </c>
    </row>
    <row r="6231" spans="1:41" x14ac:dyDescent="0.55000000000000004">
      <c r="A6231" s="5"/>
      <c r="B6231" s="284"/>
      <c r="C6231" s="285"/>
      <c r="D6231" s="286"/>
      <c r="E6231" s="287"/>
      <c r="F6231" s="288"/>
      <c r="G6231" s="5"/>
      <c r="J6231" s="7" t="str">
        <f t="shared" si="1755"/>
        <v/>
      </c>
      <c r="K6231" s="48" t="str">
        <f t="shared" si="1756"/>
        <v/>
      </c>
      <c r="L6231" s="48" t="str">
        <f t="shared" si="1757"/>
        <v/>
      </c>
      <c r="M6231" s="49" t="str">
        <f t="shared" si="1758"/>
        <v/>
      </c>
      <c r="U6231" s="103" t="str">
        <f t="shared" si="1759"/>
        <v/>
      </c>
      <c r="V6231" s="77" t="str">
        <f t="shared" si="1760"/>
        <v/>
      </c>
      <c r="W6231" s="37" t="str">
        <f t="shared" si="1761"/>
        <v/>
      </c>
      <c r="X6231" s="7" t="str">
        <f t="shared" si="1762"/>
        <v/>
      </c>
      <c r="Y6231" s="37" t="str">
        <f t="shared" si="1763"/>
        <v/>
      </c>
      <c r="AA6231" s="54" t="str">
        <f t="shared" si="1764"/>
        <v/>
      </c>
      <c r="AC6231" s="121" t="str">
        <f t="shared" si="1765"/>
        <v/>
      </c>
      <c r="AD6231" s="111" t="str">
        <f t="shared" si="1766"/>
        <v/>
      </c>
      <c r="AE6231" s="122" t="str">
        <f t="shared" si="1767"/>
        <v/>
      </c>
      <c r="AF6231" s="123" t="str">
        <f t="shared" si="1768"/>
        <v>Qtr 1</v>
      </c>
      <c r="AG6231" s="122" t="str">
        <f t="shared" si="1769"/>
        <v/>
      </c>
      <c r="AI6231" s="124" t="str">
        <f t="shared" si="1770"/>
        <v/>
      </c>
      <c r="AK6231" s="103" t="str">
        <f t="shared" si="1771"/>
        <v/>
      </c>
      <c r="AL6231" s="104" t="str">
        <f t="shared" si="1772"/>
        <v/>
      </c>
      <c r="AN6231" s="37" t="str">
        <f>IF(AK6231="", "", COUNTIF(AK$11:AK$8010, "&lt;"&amp;AK6231)+1+COUNTIF(AK$11:AK6231, AK6231)-1)</f>
        <v/>
      </c>
      <c r="AO6231" s="37" t="str">
        <f>IF(AL6231="", "", COUNTIF(AL$11:AL$8010, "&gt;"&amp;AL6231)+1+COUNTIF(AL$11:AL6231, AL6231)-1)</f>
        <v/>
      </c>
    </row>
    <row r="6232" spans="1:41" x14ac:dyDescent="0.55000000000000004">
      <c r="A6232" s="5"/>
      <c r="B6232" s="284"/>
      <c r="C6232" s="285"/>
      <c r="D6232" s="286"/>
      <c r="E6232" s="287"/>
      <c r="F6232" s="288"/>
      <c r="G6232" s="5"/>
      <c r="J6232" s="7" t="str">
        <f t="shared" si="1755"/>
        <v/>
      </c>
      <c r="K6232" s="48" t="str">
        <f t="shared" si="1756"/>
        <v/>
      </c>
      <c r="L6232" s="48" t="str">
        <f t="shared" si="1757"/>
        <v/>
      </c>
      <c r="M6232" s="49" t="str">
        <f t="shared" si="1758"/>
        <v/>
      </c>
      <c r="U6232" s="103" t="str">
        <f t="shared" si="1759"/>
        <v/>
      </c>
      <c r="V6232" s="77" t="str">
        <f t="shared" si="1760"/>
        <v/>
      </c>
      <c r="W6232" s="37" t="str">
        <f t="shared" si="1761"/>
        <v/>
      </c>
      <c r="X6232" s="7" t="str">
        <f t="shared" si="1762"/>
        <v/>
      </c>
      <c r="Y6232" s="37" t="str">
        <f t="shared" si="1763"/>
        <v/>
      </c>
      <c r="AA6232" s="54" t="str">
        <f t="shared" si="1764"/>
        <v/>
      </c>
      <c r="AC6232" s="121" t="str">
        <f t="shared" si="1765"/>
        <v/>
      </c>
      <c r="AD6232" s="111" t="str">
        <f t="shared" si="1766"/>
        <v/>
      </c>
      <c r="AE6232" s="122" t="str">
        <f t="shared" si="1767"/>
        <v/>
      </c>
      <c r="AF6232" s="123" t="str">
        <f t="shared" si="1768"/>
        <v>Qtr 1</v>
      </c>
      <c r="AG6232" s="122" t="str">
        <f t="shared" si="1769"/>
        <v/>
      </c>
      <c r="AI6232" s="124" t="str">
        <f t="shared" si="1770"/>
        <v/>
      </c>
      <c r="AK6232" s="103" t="str">
        <f t="shared" si="1771"/>
        <v/>
      </c>
      <c r="AL6232" s="104" t="str">
        <f t="shared" si="1772"/>
        <v/>
      </c>
      <c r="AN6232" s="37" t="str">
        <f>IF(AK6232="", "", COUNTIF(AK$11:AK$8010, "&lt;"&amp;AK6232)+1+COUNTIF(AK$11:AK6232, AK6232)-1)</f>
        <v/>
      </c>
      <c r="AO6232" s="37" t="str">
        <f>IF(AL6232="", "", COUNTIF(AL$11:AL$8010, "&gt;"&amp;AL6232)+1+COUNTIF(AL$11:AL6232, AL6232)-1)</f>
        <v/>
      </c>
    </row>
    <row r="6233" spans="1:41" x14ac:dyDescent="0.55000000000000004">
      <c r="A6233" s="5"/>
      <c r="B6233" s="284"/>
      <c r="C6233" s="285"/>
      <c r="D6233" s="286"/>
      <c r="E6233" s="287"/>
      <c r="F6233" s="288"/>
      <c r="G6233" s="5"/>
      <c r="J6233" s="7" t="str">
        <f t="shared" si="1755"/>
        <v/>
      </c>
      <c r="K6233" s="48" t="str">
        <f t="shared" si="1756"/>
        <v/>
      </c>
      <c r="L6233" s="48" t="str">
        <f t="shared" si="1757"/>
        <v/>
      </c>
      <c r="M6233" s="49" t="str">
        <f t="shared" si="1758"/>
        <v/>
      </c>
      <c r="U6233" s="103" t="str">
        <f t="shared" si="1759"/>
        <v/>
      </c>
      <c r="V6233" s="77" t="str">
        <f t="shared" si="1760"/>
        <v/>
      </c>
      <c r="W6233" s="37" t="str">
        <f t="shared" si="1761"/>
        <v/>
      </c>
      <c r="X6233" s="7" t="str">
        <f t="shared" si="1762"/>
        <v/>
      </c>
      <c r="Y6233" s="37" t="str">
        <f t="shared" si="1763"/>
        <v/>
      </c>
      <c r="AA6233" s="54" t="str">
        <f t="shared" si="1764"/>
        <v/>
      </c>
      <c r="AC6233" s="121" t="str">
        <f t="shared" si="1765"/>
        <v/>
      </c>
      <c r="AD6233" s="111" t="str">
        <f t="shared" si="1766"/>
        <v/>
      </c>
      <c r="AE6233" s="122" t="str">
        <f t="shared" si="1767"/>
        <v/>
      </c>
      <c r="AF6233" s="123" t="str">
        <f t="shared" si="1768"/>
        <v>Qtr 1</v>
      </c>
      <c r="AG6233" s="122" t="str">
        <f t="shared" si="1769"/>
        <v/>
      </c>
      <c r="AI6233" s="124" t="str">
        <f t="shared" si="1770"/>
        <v/>
      </c>
      <c r="AK6233" s="103" t="str">
        <f t="shared" si="1771"/>
        <v/>
      </c>
      <c r="AL6233" s="104" t="str">
        <f t="shared" si="1772"/>
        <v/>
      </c>
      <c r="AN6233" s="37" t="str">
        <f>IF(AK6233="", "", COUNTIF(AK$11:AK$8010, "&lt;"&amp;AK6233)+1+COUNTIF(AK$11:AK6233, AK6233)-1)</f>
        <v/>
      </c>
      <c r="AO6233" s="37" t="str">
        <f>IF(AL6233="", "", COUNTIF(AL$11:AL$8010, "&gt;"&amp;AL6233)+1+COUNTIF(AL$11:AL6233, AL6233)-1)</f>
        <v/>
      </c>
    </row>
    <row r="6234" spans="1:41" x14ac:dyDescent="0.55000000000000004">
      <c r="A6234" s="5"/>
      <c r="B6234" s="284"/>
      <c r="C6234" s="285"/>
      <c r="D6234" s="286"/>
      <c r="E6234" s="287"/>
      <c r="F6234" s="288"/>
      <c r="G6234" s="5"/>
      <c r="J6234" s="7" t="str">
        <f t="shared" si="1755"/>
        <v/>
      </c>
      <c r="K6234" s="48" t="str">
        <f t="shared" si="1756"/>
        <v/>
      </c>
      <c r="L6234" s="48" t="str">
        <f t="shared" si="1757"/>
        <v/>
      </c>
      <c r="M6234" s="49" t="str">
        <f t="shared" si="1758"/>
        <v/>
      </c>
      <c r="U6234" s="103" t="str">
        <f t="shared" si="1759"/>
        <v/>
      </c>
      <c r="V6234" s="77" t="str">
        <f t="shared" si="1760"/>
        <v/>
      </c>
      <c r="W6234" s="37" t="str">
        <f t="shared" si="1761"/>
        <v/>
      </c>
      <c r="X6234" s="7" t="str">
        <f t="shared" si="1762"/>
        <v/>
      </c>
      <c r="Y6234" s="37" t="str">
        <f t="shared" si="1763"/>
        <v/>
      </c>
      <c r="AA6234" s="54" t="str">
        <f t="shared" si="1764"/>
        <v/>
      </c>
      <c r="AC6234" s="121" t="str">
        <f t="shared" si="1765"/>
        <v/>
      </c>
      <c r="AD6234" s="111" t="str">
        <f t="shared" si="1766"/>
        <v/>
      </c>
      <c r="AE6234" s="122" t="str">
        <f t="shared" si="1767"/>
        <v/>
      </c>
      <c r="AF6234" s="123" t="str">
        <f t="shared" si="1768"/>
        <v>Qtr 1</v>
      </c>
      <c r="AG6234" s="122" t="str">
        <f t="shared" si="1769"/>
        <v/>
      </c>
      <c r="AI6234" s="124" t="str">
        <f t="shared" si="1770"/>
        <v/>
      </c>
      <c r="AK6234" s="103" t="str">
        <f t="shared" si="1771"/>
        <v/>
      </c>
      <c r="AL6234" s="104" t="str">
        <f t="shared" si="1772"/>
        <v/>
      </c>
      <c r="AN6234" s="37" t="str">
        <f>IF(AK6234="", "", COUNTIF(AK$11:AK$8010, "&lt;"&amp;AK6234)+1+COUNTIF(AK$11:AK6234, AK6234)-1)</f>
        <v/>
      </c>
      <c r="AO6234" s="37" t="str">
        <f>IF(AL6234="", "", COUNTIF(AL$11:AL$8010, "&gt;"&amp;AL6234)+1+COUNTIF(AL$11:AL6234, AL6234)-1)</f>
        <v/>
      </c>
    </row>
    <row r="6235" spans="1:41" x14ac:dyDescent="0.55000000000000004">
      <c r="A6235" s="5"/>
      <c r="B6235" s="284"/>
      <c r="C6235" s="285"/>
      <c r="D6235" s="286"/>
      <c r="E6235" s="287"/>
      <c r="F6235" s="288"/>
      <c r="G6235" s="5"/>
      <c r="J6235" s="7" t="str">
        <f t="shared" si="1755"/>
        <v/>
      </c>
      <c r="K6235" s="48" t="str">
        <f t="shared" si="1756"/>
        <v/>
      </c>
      <c r="L6235" s="48" t="str">
        <f t="shared" si="1757"/>
        <v/>
      </c>
      <c r="M6235" s="49" t="str">
        <f t="shared" si="1758"/>
        <v/>
      </c>
      <c r="U6235" s="103" t="str">
        <f t="shared" si="1759"/>
        <v/>
      </c>
      <c r="V6235" s="77" t="str">
        <f t="shared" si="1760"/>
        <v/>
      </c>
      <c r="W6235" s="37" t="str">
        <f t="shared" si="1761"/>
        <v/>
      </c>
      <c r="X6235" s="7" t="str">
        <f t="shared" si="1762"/>
        <v/>
      </c>
      <c r="Y6235" s="37" t="str">
        <f t="shared" si="1763"/>
        <v/>
      </c>
      <c r="AA6235" s="54" t="str">
        <f t="shared" si="1764"/>
        <v/>
      </c>
      <c r="AC6235" s="121" t="str">
        <f t="shared" si="1765"/>
        <v/>
      </c>
      <c r="AD6235" s="111" t="str">
        <f t="shared" si="1766"/>
        <v/>
      </c>
      <c r="AE6235" s="122" t="str">
        <f t="shared" si="1767"/>
        <v/>
      </c>
      <c r="AF6235" s="123" t="str">
        <f t="shared" si="1768"/>
        <v>Qtr 1</v>
      </c>
      <c r="AG6235" s="122" t="str">
        <f t="shared" si="1769"/>
        <v/>
      </c>
      <c r="AI6235" s="124" t="str">
        <f t="shared" si="1770"/>
        <v/>
      </c>
      <c r="AK6235" s="103" t="str">
        <f t="shared" si="1771"/>
        <v/>
      </c>
      <c r="AL6235" s="104" t="str">
        <f t="shared" si="1772"/>
        <v/>
      </c>
      <c r="AN6235" s="37" t="str">
        <f>IF(AK6235="", "", COUNTIF(AK$11:AK$8010, "&lt;"&amp;AK6235)+1+COUNTIF(AK$11:AK6235, AK6235)-1)</f>
        <v/>
      </c>
      <c r="AO6235" s="37" t="str">
        <f>IF(AL6235="", "", COUNTIF(AL$11:AL$8010, "&gt;"&amp;AL6235)+1+COUNTIF(AL$11:AL6235, AL6235)-1)</f>
        <v/>
      </c>
    </row>
    <row r="6236" spans="1:41" x14ac:dyDescent="0.55000000000000004">
      <c r="A6236" s="5"/>
      <c r="B6236" s="284"/>
      <c r="C6236" s="285"/>
      <c r="D6236" s="286"/>
      <c r="E6236" s="287"/>
      <c r="F6236" s="288"/>
      <c r="G6236" s="5"/>
      <c r="J6236" s="7" t="str">
        <f t="shared" si="1755"/>
        <v/>
      </c>
      <c r="K6236" s="48" t="str">
        <f t="shared" si="1756"/>
        <v/>
      </c>
      <c r="L6236" s="48" t="str">
        <f t="shared" si="1757"/>
        <v/>
      </c>
      <c r="M6236" s="49" t="str">
        <f t="shared" si="1758"/>
        <v/>
      </c>
      <c r="U6236" s="103" t="str">
        <f t="shared" si="1759"/>
        <v/>
      </c>
      <c r="V6236" s="77" t="str">
        <f t="shared" si="1760"/>
        <v/>
      </c>
      <c r="W6236" s="37" t="str">
        <f t="shared" si="1761"/>
        <v/>
      </c>
      <c r="X6236" s="7" t="str">
        <f t="shared" si="1762"/>
        <v/>
      </c>
      <c r="Y6236" s="37" t="str">
        <f t="shared" si="1763"/>
        <v/>
      </c>
      <c r="AA6236" s="54" t="str">
        <f t="shared" si="1764"/>
        <v/>
      </c>
      <c r="AC6236" s="121" t="str">
        <f t="shared" si="1765"/>
        <v/>
      </c>
      <c r="AD6236" s="111" t="str">
        <f t="shared" si="1766"/>
        <v/>
      </c>
      <c r="AE6236" s="122" t="str">
        <f t="shared" si="1767"/>
        <v/>
      </c>
      <c r="AF6236" s="123" t="str">
        <f t="shared" si="1768"/>
        <v>Qtr 1</v>
      </c>
      <c r="AG6236" s="122" t="str">
        <f t="shared" si="1769"/>
        <v/>
      </c>
      <c r="AI6236" s="124" t="str">
        <f t="shared" si="1770"/>
        <v/>
      </c>
      <c r="AK6236" s="103" t="str">
        <f t="shared" si="1771"/>
        <v/>
      </c>
      <c r="AL6236" s="104" t="str">
        <f t="shared" si="1772"/>
        <v/>
      </c>
      <c r="AN6236" s="37" t="str">
        <f>IF(AK6236="", "", COUNTIF(AK$11:AK$8010, "&lt;"&amp;AK6236)+1+COUNTIF(AK$11:AK6236, AK6236)-1)</f>
        <v/>
      </c>
      <c r="AO6236" s="37" t="str">
        <f>IF(AL6236="", "", COUNTIF(AL$11:AL$8010, "&gt;"&amp;AL6236)+1+COUNTIF(AL$11:AL6236, AL6236)-1)</f>
        <v/>
      </c>
    </row>
    <row r="6237" spans="1:41" x14ac:dyDescent="0.55000000000000004">
      <c r="A6237" s="5"/>
      <c r="B6237" s="284"/>
      <c r="C6237" s="285"/>
      <c r="D6237" s="286"/>
      <c r="E6237" s="287"/>
      <c r="F6237" s="288"/>
      <c r="G6237" s="5"/>
      <c r="J6237" s="7" t="str">
        <f t="shared" si="1755"/>
        <v/>
      </c>
      <c r="K6237" s="48" t="str">
        <f t="shared" si="1756"/>
        <v/>
      </c>
      <c r="L6237" s="48" t="str">
        <f t="shared" si="1757"/>
        <v/>
      </c>
      <c r="M6237" s="49" t="str">
        <f t="shared" si="1758"/>
        <v/>
      </c>
      <c r="U6237" s="103" t="str">
        <f t="shared" si="1759"/>
        <v/>
      </c>
      <c r="V6237" s="77" t="str">
        <f t="shared" si="1760"/>
        <v/>
      </c>
      <c r="W6237" s="37" t="str">
        <f t="shared" si="1761"/>
        <v/>
      </c>
      <c r="X6237" s="7" t="str">
        <f t="shared" si="1762"/>
        <v/>
      </c>
      <c r="Y6237" s="37" t="str">
        <f t="shared" si="1763"/>
        <v/>
      </c>
      <c r="AA6237" s="54" t="str">
        <f t="shared" si="1764"/>
        <v/>
      </c>
      <c r="AC6237" s="121" t="str">
        <f t="shared" si="1765"/>
        <v/>
      </c>
      <c r="AD6237" s="111" t="str">
        <f t="shared" si="1766"/>
        <v/>
      </c>
      <c r="AE6237" s="122" t="str">
        <f t="shared" si="1767"/>
        <v/>
      </c>
      <c r="AF6237" s="123" t="str">
        <f t="shared" si="1768"/>
        <v>Qtr 1</v>
      </c>
      <c r="AG6237" s="122" t="str">
        <f t="shared" si="1769"/>
        <v/>
      </c>
      <c r="AI6237" s="124" t="str">
        <f t="shared" si="1770"/>
        <v/>
      </c>
      <c r="AK6237" s="103" t="str">
        <f t="shared" si="1771"/>
        <v/>
      </c>
      <c r="AL6237" s="104" t="str">
        <f t="shared" si="1772"/>
        <v/>
      </c>
      <c r="AN6237" s="37" t="str">
        <f>IF(AK6237="", "", COUNTIF(AK$11:AK$8010, "&lt;"&amp;AK6237)+1+COUNTIF(AK$11:AK6237, AK6237)-1)</f>
        <v/>
      </c>
      <c r="AO6237" s="37" t="str">
        <f>IF(AL6237="", "", COUNTIF(AL$11:AL$8010, "&gt;"&amp;AL6237)+1+COUNTIF(AL$11:AL6237, AL6237)-1)</f>
        <v/>
      </c>
    </row>
    <row r="6238" spans="1:41" x14ac:dyDescent="0.55000000000000004">
      <c r="A6238" s="5"/>
      <c r="B6238" s="284"/>
      <c r="C6238" s="285"/>
      <c r="D6238" s="286"/>
      <c r="E6238" s="287"/>
      <c r="F6238" s="288"/>
      <c r="G6238" s="5"/>
      <c r="J6238" s="7" t="str">
        <f t="shared" si="1755"/>
        <v/>
      </c>
      <c r="K6238" s="48" t="str">
        <f t="shared" si="1756"/>
        <v/>
      </c>
      <c r="L6238" s="48" t="str">
        <f t="shared" si="1757"/>
        <v/>
      </c>
      <c r="M6238" s="49" t="str">
        <f t="shared" si="1758"/>
        <v/>
      </c>
      <c r="U6238" s="103" t="str">
        <f t="shared" si="1759"/>
        <v/>
      </c>
      <c r="V6238" s="77" t="str">
        <f t="shared" si="1760"/>
        <v/>
      </c>
      <c r="W6238" s="37" t="str">
        <f t="shared" si="1761"/>
        <v/>
      </c>
      <c r="X6238" s="7" t="str">
        <f t="shared" si="1762"/>
        <v/>
      </c>
      <c r="Y6238" s="37" t="str">
        <f t="shared" si="1763"/>
        <v/>
      </c>
      <c r="AA6238" s="54" t="str">
        <f t="shared" si="1764"/>
        <v/>
      </c>
      <c r="AC6238" s="121" t="str">
        <f t="shared" si="1765"/>
        <v/>
      </c>
      <c r="AD6238" s="111" t="str">
        <f t="shared" si="1766"/>
        <v/>
      </c>
      <c r="AE6238" s="122" t="str">
        <f t="shared" si="1767"/>
        <v/>
      </c>
      <c r="AF6238" s="123" t="str">
        <f t="shared" si="1768"/>
        <v>Qtr 1</v>
      </c>
      <c r="AG6238" s="122" t="str">
        <f t="shared" si="1769"/>
        <v/>
      </c>
      <c r="AI6238" s="124" t="str">
        <f t="shared" si="1770"/>
        <v/>
      </c>
      <c r="AK6238" s="103" t="str">
        <f t="shared" si="1771"/>
        <v/>
      </c>
      <c r="AL6238" s="104" t="str">
        <f t="shared" si="1772"/>
        <v/>
      </c>
      <c r="AN6238" s="37" t="str">
        <f>IF(AK6238="", "", COUNTIF(AK$11:AK$8010, "&lt;"&amp;AK6238)+1+COUNTIF(AK$11:AK6238, AK6238)-1)</f>
        <v/>
      </c>
      <c r="AO6238" s="37" t="str">
        <f>IF(AL6238="", "", COUNTIF(AL$11:AL$8010, "&gt;"&amp;AL6238)+1+COUNTIF(AL$11:AL6238, AL6238)-1)</f>
        <v/>
      </c>
    </row>
    <row r="6239" spans="1:41" x14ac:dyDescent="0.55000000000000004">
      <c r="A6239" s="5"/>
      <c r="B6239" s="284"/>
      <c r="C6239" s="285"/>
      <c r="D6239" s="286"/>
      <c r="E6239" s="287"/>
      <c r="F6239" s="288"/>
      <c r="G6239" s="5"/>
      <c r="J6239" s="7" t="str">
        <f t="shared" si="1755"/>
        <v/>
      </c>
      <c r="K6239" s="48" t="str">
        <f t="shared" si="1756"/>
        <v/>
      </c>
      <c r="L6239" s="48" t="str">
        <f t="shared" si="1757"/>
        <v/>
      </c>
      <c r="M6239" s="49" t="str">
        <f t="shared" si="1758"/>
        <v/>
      </c>
      <c r="U6239" s="103" t="str">
        <f t="shared" si="1759"/>
        <v/>
      </c>
      <c r="V6239" s="77" t="str">
        <f t="shared" si="1760"/>
        <v/>
      </c>
      <c r="W6239" s="37" t="str">
        <f t="shared" si="1761"/>
        <v/>
      </c>
      <c r="X6239" s="7" t="str">
        <f t="shared" si="1762"/>
        <v/>
      </c>
      <c r="Y6239" s="37" t="str">
        <f t="shared" si="1763"/>
        <v/>
      </c>
      <c r="AA6239" s="54" t="str">
        <f t="shared" si="1764"/>
        <v/>
      </c>
      <c r="AC6239" s="121" t="str">
        <f t="shared" si="1765"/>
        <v/>
      </c>
      <c r="AD6239" s="111" t="str">
        <f t="shared" si="1766"/>
        <v/>
      </c>
      <c r="AE6239" s="122" t="str">
        <f t="shared" si="1767"/>
        <v/>
      </c>
      <c r="AF6239" s="123" t="str">
        <f t="shared" si="1768"/>
        <v>Qtr 1</v>
      </c>
      <c r="AG6239" s="122" t="str">
        <f t="shared" si="1769"/>
        <v/>
      </c>
      <c r="AI6239" s="124" t="str">
        <f t="shared" si="1770"/>
        <v/>
      </c>
      <c r="AK6239" s="103" t="str">
        <f t="shared" si="1771"/>
        <v/>
      </c>
      <c r="AL6239" s="104" t="str">
        <f t="shared" si="1772"/>
        <v/>
      </c>
      <c r="AN6239" s="37" t="str">
        <f>IF(AK6239="", "", COUNTIF(AK$11:AK$8010, "&lt;"&amp;AK6239)+1+COUNTIF(AK$11:AK6239, AK6239)-1)</f>
        <v/>
      </c>
      <c r="AO6239" s="37" t="str">
        <f>IF(AL6239="", "", COUNTIF(AL$11:AL$8010, "&gt;"&amp;AL6239)+1+COUNTIF(AL$11:AL6239, AL6239)-1)</f>
        <v/>
      </c>
    </row>
    <row r="6240" spans="1:41" x14ac:dyDescent="0.55000000000000004">
      <c r="A6240" s="5"/>
      <c r="B6240" s="284"/>
      <c r="C6240" s="285"/>
      <c r="D6240" s="286"/>
      <c r="E6240" s="287"/>
      <c r="F6240" s="288"/>
      <c r="G6240" s="5"/>
      <c r="J6240" s="7" t="str">
        <f t="shared" si="1755"/>
        <v/>
      </c>
      <c r="K6240" s="48" t="str">
        <f t="shared" si="1756"/>
        <v/>
      </c>
      <c r="L6240" s="48" t="str">
        <f t="shared" si="1757"/>
        <v/>
      </c>
      <c r="M6240" s="49" t="str">
        <f t="shared" si="1758"/>
        <v/>
      </c>
      <c r="U6240" s="103" t="str">
        <f t="shared" si="1759"/>
        <v/>
      </c>
      <c r="V6240" s="77" t="str">
        <f t="shared" si="1760"/>
        <v/>
      </c>
      <c r="W6240" s="37" t="str">
        <f t="shared" si="1761"/>
        <v/>
      </c>
      <c r="X6240" s="7" t="str">
        <f t="shared" si="1762"/>
        <v/>
      </c>
      <c r="Y6240" s="37" t="str">
        <f t="shared" si="1763"/>
        <v/>
      </c>
      <c r="AA6240" s="54" t="str">
        <f t="shared" si="1764"/>
        <v/>
      </c>
      <c r="AC6240" s="121" t="str">
        <f t="shared" si="1765"/>
        <v/>
      </c>
      <c r="AD6240" s="111" t="str">
        <f t="shared" si="1766"/>
        <v/>
      </c>
      <c r="AE6240" s="122" t="str">
        <f t="shared" si="1767"/>
        <v/>
      </c>
      <c r="AF6240" s="123" t="str">
        <f t="shared" si="1768"/>
        <v>Qtr 1</v>
      </c>
      <c r="AG6240" s="122" t="str">
        <f t="shared" si="1769"/>
        <v/>
      </c>
      <c r="AI6240" s="124" t="str">
        <f t="shared" si="1770"/>
        <v/>
      </c>
      <c r="AK6240" s="103" t="str">
        <f t="shared" si="1771"/>
        <v/>
      </c>
      <c r="AL6240" s="104" t="str">
        <f t="shared" si="1772"/>
        <v/>
      </c>
      <c r="AN6240" s="37" t="str">
        <f>IF(AK6240="", "", COUNTIF(AK$11:AK$8010, "&lt;"&amp;AK6240)+1+COUNTIF(AK$11:AK6240, AK6240)-1)</f>
        <v/>
      </c>
      <c r="AO6240" s="37" t="str">
        <f>IF(AL6240="", "", COUNTIF(AL$11:AL$8010, "&gt;"&amp;AL6240)+1+COUNTIF(AL$11:AL6240, AL6240)-1)</f>
        <v/>
      </c>
    </row>
    <row r="6241" spans="1:41" x14ac:dyDescent="0.55000000000000004">
      <c r="A6241" s="5"/>
      <c r="B6241" s="284"/>
      <c r="C6241" s="285"/>
      <c r="D6241" s="286"/>
      <c r="E6241" s="287"/>
      <c r="F6241" s="288"/>
      <c r="G6241" s="5"/>
      <c r="J6241" s="7" t="str">
        <f t="shared" si="1755"/>
        <v/>
      </c>
      <c r="K6241" s="48" t="str">
        <f t="shared" si="1756"/>
        <v/>
      </c>
      <c r="L6241" s="48" t="str">
        <f t="shared" si="1757"/>
        <v/>
      </c>
      <c r="M6241" s="49" t="str">
        <f t="shared" si="1758"/>
        <v/>
      </c>
      <c r="U6241" s="103" t="str">
        <f t="shared" si="1759"/>
        <v/>
      </c>
      <c r="V6241" s="77" t="str">
        <f t="shared" si="1760"/>
        <v/>
      </c>
      <c r="W6241" s="37" t="str">
        <f t="shared" si="1761"/>
        <v/>
      </c>
      <c r="X6241" s="7" t="str">
        <f t="shared" si="1762"/>
        <v/>
      </c>
      <c r="Y6241" s="37" t="str">
        <f t="shared" si="1763"/>
        <v/>
      </c>
      <c r="AA6241" s="54" t="str">
        <f t="shared" si="1764"/>
        <v/>
      </c>
      <c r="AC6241" s="121" t="str">
        <f t="shared" si="1765"/>
        <v/>
      </c>
      <c r="AD6241" s="111" t="str">
        <f t="shared" si="1766"/>
        <v/>
      </c>
      <c r="AE6241" s="122" t="str">
        <f t="shared" si="1767"/>
        <v/>
      </c>
      <c r="AF6241" s="123" t="str">
        <f t="shared" si="1768"/>
        <v>Qtr 1</v>
      </c>
      <c r="AG6241" s="122" t="str">
        <f t="shared" si="1769"/>
        <v/>
      </c>
      <c r="AI6241" s="124" t="str">
        <f t="shared" si="1770"/>
        <v/>
      </c>
      <c r="AK6241" s="103" t="str">
        <f t="shared" si="1771"/>
        <v/>
      </c>
      <c r="AL6241" s="104" t="str">
        <f t="shared" si="1772"/>
        <v/>
      </c>
      <c r="AN6241" s="37" t="str">
        <f>IF(AK6241="", "", COUNTIF(AK$11:AK$8010, "&lt;"&amp;AK6241)+1+COUNTIF(AK$11:AK6241, AK6241)-1)</f>
        <v/>
      </c>
      <c r="AO6241" s="37" t="str">
        <f>IF(AL6241="", "", COUNTIF(AL$11:AL$8010, "&gt;"&amp;AL6241)+1+COUNTIF(AL$11:AL6241, AL6241)-1)</f>
        <v/>
      </c>
    </row>
    <row r="6242" spans="1:41" x14ac:dyDescent="0.55000000000000004">
      <c r="A6242" s="5"/>
      <c r="B6242" s="284"/>
      <c r="C6242" s="285"/>
      <c r="D6242" s="286"/>
      <c r="E6242" s="287"/>
      <c r="F6242" s="288"/>
      <c r="G6242" s="5"/>
      <c r="J6242" s="7" t="str">
        <f t="shared" si="1755"/>
        <v/>
      </c>
      <c r="K6242" s="48" t="str">
        <f t="shared" si="1756"/>
        <v/>
      </c>
      <c r="L6242" s="48" t="str">
        <f t="shared" si="1757"/>
        <v/>
      </c>
      <c r="M6242" s="49" t="str">
        <f t="shared" si="1758"/>
        <v/>
      </c>
      <c r="U6242" s="103" t="str">
        <f t="shared" si="1759"/>
        <v/>
      </c>
      <c r="V6242" s="77" t="str">
        <f t="shared" si="1760"/>
        <v/>
      </c>
      <c r="W6242" s="37" t="str">
        <f t="shared" si="1761"/>
        <v/>
      </c>
      <c r="X6242" s="7" t="str">
        <f t="shared" si="1762"/>
        <v/>
      </c>
      <c r="Y6242" s="37" t="str">
        <f t="shared" si="1763"/>
        <v/>
      </c>
      <c r="AA6242" s="54" t="str">
        <f t="shared" si="1764"/>
        <v/>
      </c>
      <c r="AC6242" s="121" t="str">
        <f t="shared" si="1765"/>
        <v/>
      </c>
      <c r="AD6242" s="111" t="str">
        <f t="shared" si="1766"/>
        <v/>
      </c>
      <c r="AE6242" s="122" t="str">
        <f t="shared" si="1767"/>
        <v/>
      </c>
      <c r="AF6242" s="123" t="str">
        <f t="shared" si="1768"/>
        <v>Qtr 1</v>
      </c>
      <c r="AG6242" s="122" t="str">
        <f t="shared" si="1769"/>
        <v/>
      </c>
      <c r="AI6242" s="124" t="str">
        <f t="shared" si="1770"/>
        <v/>
      </c>
      <c r="AK6242" s="103" t="str">
        <f t="shared" si="1771"/>
        <v/>
      </c>
      <c r="AL6242" s="104" t="str">
        <f t="shared" si="1772"/>
        <v/>
      </c>
      <c r="AN6242" s="37" t="str">
        <f>IF(AK6242="", "", COUNTIF(AK$11:AK$8010, "&lt;"&amp;AK6242)+1+COUNTIF(AK$11:AK6242, AK6242)-1)</f>
        <v/>
      </c>
      <c r="AO6242" s="37" t="str">
        <f>IF(AL6242="", "", COUNTIF(AL$11:AL$8010, "&gt;"&amp;AL6242)+1+COUNTIF(AL$11:AL6242, AL6242)-1)</f>
        <v/>
      </c>
    </row>
    <row r="6243" spans="1:41" x14ac:dyDescent="0.55000000000000004">
      <c r="A6243" s="5"/>
      <c r="B6243" s="284"/>
      <c r="C6243" s="285"/>
      <c r="D6243" s="286"/>
      <c r="E6243" s="287"/>
      <c r="F6243" s="288"/>
      <c r="G6243" s="5"/>
      <c r="J6243" s="7" t="str">
        <f t="shared" si="1755"/>
        <v/>
      </c>
      <c r="K6243" s="48" t="str">
        <f t="shared" si="1756"/>
        <v/>
      </c>
      <c r="L6243" s="48" t="str">
        <f t="shared" si="1757"/>
        <v/>
      </c>
      <c r="M6243" s="49" t="str">
        <f t="shared" si="1758"/>
        <v/>
      </c>
      <c r="U6243" s="103" t="str">
        <f t="shared" si="1759"/>
        <v/>
      </c>
      <c r="V6243" s="77" t="str">
        <f t="shared" si="1760"/>
        <v/>
      </c>
      <c r="W6243" s="37" t="str">
        <f t="shared" si="1761"/>
        <v/>
      </c>
      <c r="X6243" s="7" t="str">
        <f t="shared" si="1762"/>
        <v/>
      </c>
      <c r="Y6243" s="37" t="str">
        <f t="shared" si="1763"/>
        <v/>
      </c>
      <c r="AA6243" s="54" t="str">
        <f t="shared" si="1764"/>
        <v/>
      </c>
      <c r="AC6243" s="121" t="str">
        <f t="shared" si="1765"/>
        <v/>
      </c>
      <c r="AD6243" s="111" t="str">
        <f t="shared" si="1766"/>
        <v/>
      </c>
      <c r="AE6243" s="122" t="str">
        <f t="shared" si="1767"/>
        <v/>
      </c>
      <c r="AF6243" s="123" t="str">
        <f t="shared" si="1768"/>
        <v>Qtr 1</v>
      </c>
      <c r="AG6243" s="122" t="str">
        <f t="shared" si="1769"/>
        <v/>
      </c>
      <c r="AI6243" s="124" t="str">
        <f t="shared" si="1770"/>
        <v/>
      </c>
      <c r="AK6243" s="103" t="str">
        <f t="shared" si="1771"/>
        <v/>
      </c>
      <c r="AL6243" s="104" t="str">
        <f t="shared" si="1772"/>
        <v/>
      </c>
      <c r="AN6243" s="37" t="str">
        <f>IF(AK6243="", "", COUNTIF(AK$11:AK$8010, "&lt;"&amp;AK6243)+1+COUNTIF(AK$11:AK6243, AK6243)-1)</f>
        <v/>
      </c>
      <c r="AO6243" s="37" t="str">
        <f>IF(AL6243="", "", COUNTIF(AL$11:AL$8010, "&gt;"&amp;AL6243)+1+COUNTIF(AL$11:AL6243, AL6243)-1)</f>
        <v/>
      </c>
    </row>
    <row r="6244" spans="1:41" x14ac:dyDescent="0.55000000000000004">
      <c r="A6244" s="5"/>
      <c r="B6244" s="284"/>
      <c r="C6244" s="285"/>
      <c r="D6244" s="286"/>
      <c r="E6244" s="287"/>
      <c r="F6244" s="288"/>
      <c r="G6244" s="5"/>
      <c r="J6244" s="7" t="str">
        <f t="shared" si="1755"/>
        <v/>
      </c>
      <c r="K6244" s="48" t="str">
        <f t="shared" si="1756"/>
        <v/>
      </c>
      <c r="L6244" s="48" t="str">
        <f t="shared" si="1757"/>
        <v/>
      </c>
      <c r="M6244" s="49" t="str">
        <f t="shared" si="1758"/>
        <v/>
      </c>
      <c r="U6244" s="103" t="str">
        <f t="shared" si="1759"/>
        <v/>
      </c>
      <c r="V6244" s="77" t="str">
        <f t="shared" si="1760"/>
        <v/>
      </c>
      <c r="W6244" s="37" t="str">
        <f t="shared" si="1761"/>
        <v/>
      </c>
      <c r="X6244" s="7" t="str">
        <f t="shared" si="1762"/>
        <v/>
      </c>
      <c r="Y6244" s="37" t="str">
        <f t="shared" si="1763"/>
        <v/>
      </c>
      <c r="AA6244" s="54" t="str">
        <f t="shared" si="1764"/>
        <v/>
      </c>
      <c r="AC6244" s="121" t="str">
        <f t="shared" si="1765"/>
        <v/>
      </c>
      <c r="AD6244" s="111" t="str">
        <f t="shared" si="1766"/>
        <v/>
      </c>
      <c r="AE6244" s="122" t="str">
        <f t="shared" si="1767"/>
        <v/>
      </c>
      <c r="AF6244" s="123" t="str">
        <f t="shared" si="1768"/>
        <v>Qtr 1</v>
      </c>
      <c r="AG6244" s="122" t="str">
        <f t="shared" si="1769"/>
        <v/>
      </c>
      <c r="AI6244" s="124" t="str">
        <f t="shared" si="1770"/>
        <v/>
      </c>
      <c r="AK6244" s="103" t="str">
        <f t="shared" si="1771"/>
        <v/>
      </c>
      <c r="AL6244" s="104" t="str">
        <f t="shared" si="1772"/>
        <v/>
      </c>
      <c r="AN6244" s="37" t="str">
        <f>IF(AK6244="", "", COUNTIF(AK$11:AK$8010, "&lt;"&amp;AK6244)+1+COUNTIF(AK$11:AK6244, AK6244)-1)</f>
        <v/>
      </c>
      <c r="AO6244" s="37" t="str">
        <f>IF(AL6244="", "", COUNTIF(AL$11:AL$8010, "&gt;"&amp;AL6244)+1+COUNTIF(AL$11:AL6244, AL6244)-1)</f>
        <v/>
      </c>
    </row>
    <row r="6245" spans="1:41" x14ac:dyDescent="0.55000000000000004">
      <c r="A6245" s="5"/>
      <c r="B6245" s="284"/>
      <c r="C6245" s="285"/>
      <c r="D6245" s="286"/>
      <c r="E6245" s="287"/>
      <c r="F6245" s="288"/>
      <c r="G6245" s="5"/>
      <c r="J6245" s="7" t="str">
        <f t="shared" si="1755"/>
        <v/>
      </c>
      <c r="K6245" s="48" t="str">
        <f t="shared" si="1756"/>
        <v/>
      </c>
      <c r="L6245" s="48" t="str">
        <f t="shared" si="1757"/>
        <v/>
      </c>
      <c r="M6245" s="49" t="str">
        <f t="shared" si="1758"/>
        <v/>
      </c>
      <c r="U6245" s="103" t="str">
        <f t="shared" si="1759"/>
        <v/>
      </c>
      <c r="V6245" s="77" t="str">
        <f t="shared" si="1760"/>
        <v/>
      </c>
      <c r="W6245" s="37" t="str">
        <f t="shared" si="1761"/>
        <v/>
      </c>
      <c r="X6245" s="7" t="str">
        <f t="shared" si="1762"/>
        <v/>
      </c>
      <c r="Y6245" s="37" t="str">
        <f t="shared" si="1763"/>
        <v/>
      </c>
      <c r="AA6245" s="54" t="str">
        <f t="shared" si="1764"/>
        <v/>
      </c>
      <c r="AC6245" s="121" t="str">
        <f t="shared" si="1765"/>
        <v/>
      </c>
      <c r="AD6245" s="111" t="str">
        <f t="shared" si="1766"/>
        <v/>
      </c>
      <c r="AE6245" s="122" t="str">
        <f t="shared" si="1767"/>
        <v/>
      </c>
      <c r="AF6245" s="123" t="str">
        <f t="shared" si="1768"/>
        <v>Qtr 1</v>
      </c>
      <c r="AG6245" s="122" t="str">
        <f t="shared" si="1769"/>
        <v/>
      </c>
      <c r="AI6245" s="124" t="str">
        <f t="shared" si="1770"/>
        <v/>
      </c>
      <c r="AK6245" s="103" t="str">
        <f t="shared" si="1771"/>
        <v/>
      </c>
      <c r="AL6245" s="104" t="str">
        <f t="shared" si="1772"/>
        <v/>
      </c>
      <c r="AN6245" s="37" t="str">
        <f>IF(AK6245="", "", COUNTIF(AK$11:AK$8010, "&lt;"&amp;AK6245)+1+COUNTIF(AK$11:AK6245, AK6245)-1)</f>
        <v/>
      </c>
      <c r="AO6245" s="37" t="str">
        <f>IF(AL6245="", "", COUNTIF(AL$11:AL$8010, "&gt;"&amp;AL6245)+1+COUNTIF(AL$11:AL6245, AL6245)-1)</f>
        <v/>
      </c>
    </row>
    <row r="6246" spans="1:41" x14ac:dyDescent="0.55000000000000004">
      <c r="A6246" s="5"/>
      <c r="B6246" s="284"/>
      <c r="C6246" s="285"/>
      <c r="D6246" s="286"/>
      <c r="E6246" s="287"/>
      <c r="F6246" s="288"/>
      <c r="G6246" s="5"/>
      <c r="J6246" s="7" t="str">
        <f t="shared" si="1755"/>
        <v/>
      </c>
      <c r="K6246" s="48" t="str">
        <f t="shared" si="1756"/>
        <v/>
      </c>
      <c r="L6246" s="48" t="str">
        <f t="shared" si="1757"/>
        <v/>
      </c>
      <c r="M6246" s="49" t="str">
        <f t="shared" si="1758"/>
        <v/>
      </c>
      <c r="U6246" s="103" t="str">
        <f t="shared" si="1759"/>
        <v/>
      </c>
      <c r="V6246" s="77" t="str">
        <f t="shared" si="1760"/>
        <v/>
      </c>
      <c r="W6246" s="37" t="str">
        <f t="shared" si="1761"/>
        <v/>
      </c>
      <c r="X6246" s="7" t="str">
        <f t="shared" si="1762"/>
        <v/>
      </c>
      <c r="Y6246" s="37" t="str">
        <f t="shared" si="1763"/>
        <v/>
      </c>
      <c r="AA6246" s="54" t="str">
        <f t="shared" si="1764"/>
        <v/>
      </c>
      <c r="AC6246" s="121" t="str">
        <f t="shared" si="1765"/>
        <v/>
      </c>
      <c r="AD6246" s="111" t="str">
        <f t="shared" si="1766"/>
        <v/>
      </c>
      <c r="AE6246" s="122" t="str">
        <f t="shared" si="1767"/>
        <v/>
      </c>
      <c r="AF6246" s="123" t="str">
        <f t="shared" si="1768"/>
        <v>Qtr 1</v>
      </c>
      <c r="AG6246" s="122" t="str">
        <f t="shared" si="1769"/>
        <v/>
      </c>
      <c r="AI6246" s="124" t="str">
        <f t="shared" si="1770"/>
        <v/>
      </c>
      <c r="AK6246" s="103" t="str">
        <f t="shared" si="1771"/>
        <v/>
      </c>
      <c r="AL6246" s="104" t="str">
        <f t="shared" si="1772"/>
        <v/>
      </c>
      <c r="AN6246" s="37" t="str">
        <f>IF(AK6246="", "", COUNTIF(AK$11:AK$8010, "&lt;"&amp;AK6246)+1+COUNTIF(AK$11:AK6246, AK6246)-1)</f>
        <v/>
      </c>
      <c r="AO6246" s="37" t="str">
        <f>IF(AL6246="", "", COUNTIF(AL$11:AL$8010, "&gt;"&amp;AL6246)+1+COUNTIF(AL$11:AL6246, AL6246)-1)</f>
        <v/>
      </c>
    </row>
    <row r="6247" spans="1:41" x14ac:dyDescent="0.55000000000000004">
      <c r="A6247" s="5"/>
      <c r="B6247" s="284"/>
      <c r="C6247" s="285"/>
      <c r="D6247" s="286"/>
      <c r="E6247" s="287"/>
      <c r="F6247" s="288"/>
      <c r="G6247" s="5"/>
      <c r="J6247" s="7" t="str">
        <f t="shared" si="1755"/>
        <v/>
      </c>
      <c r="K6247" s="48" t="str">
        <f t="shared" si="1756"/>
        <v/>
      </c>
      <c r="L6247" s="48" t="str">
        <f t="shared" si="1757"/>
        <v/>
      </c>
      <c r="M6247" s="49" t="str">
        <f t="shared" si="1758"/>
        <v/>
      </c>
      <c r="U6247" s="103" t="str">
        <f t="shared" si="1759"/>
        <v/>
      </c>
      <c r="V6247" s="77" t="str">
        <f t="shared" si="1760"/>
        <v/>
      </c>
      <c r="W6247" s="37" t="str">
        <f t="shared" si="1761"/>
        <v/>
      </c>
      <c r="X6247" s="7" t="str">
        <f t="shared" si="1762"/>
        <v/>
      </c>
      <c r="Y6247" s="37" t="str">
        <f t="shared" si="1763"/>
        <v/>
      </c>
      <c r="AA6247" s="54" t="str">
        <f t="shared" si="1764"/>
        <v/>
      </c>
      <c r="AC6247" s="121" t="str">
        <f t="shared" si="1765"/>
        <v/>
      </c>
      <c r="AD6247" s="111" t="str">
        <f t="shared" si="1766"/>
        <v/>
      </c>
      <c r="AE6247" s="122" t="str">
        <f t="shared" si="1767"/>
        <v/>
      </c>
      <c r="AF6247" s="123" t="str">
        <f t="shared" si="1768"/>
        <v>Qtr 1</v>
      </c>
      <c r="AG6247" s="122" t="str">
        <f t="shared" si="1769"/>
        <v/>
      </c>
      <c r="AI6247" s="124" t="str">
        <f t="shared" si="1770"/>
        <v/>
      </c>
      <c r="AK6247" s="103" t="str">
        <f t="shared" si="1771"/>
        <v/>
      </c>
      <c r="AL6247" s="104" t="str">
        <f t="shared" si="1772"/>
        <v/>
      </c>
      <c r="AN6247" s="37" t="str">
        <f>IF(AK6247="", "", COUNTIF(AK$11:AK$8010, "&lt;"&amp;AK6247)+1+COUNTIF(AK$11:AK6247, AK6247)-1)</f>
        <v/>
      </c>
      <c r="AO6247" s="37" t="str">
        <f>IF(AL6247="", "", COUNTIF(AL$11:AL$8010, "&gt;"&amp;AL6247)+1+COUNTIF(AL$11:AL6247, AL6247)-1)</f>
        <v/>
      </c>
    </row>
    <row r="6248" spans="1:41" x14ac:dyDescent="0.55000000000000004">
      <c r="A6248" s="5"/>
      <c r="B6248" s="284"/>
      <c r="C6248" s="285"/>
      <c r="D6248" s="286"/>
      <c r="E6248" s="287"/>
      <c r="F6248" s="288"/>
      <c r="G6248" s="5"/>
      <c r="J6248" s="7" t="str">
        <f t="shared" si="1755"/>
        <v/>
      </c>
      <c r="K6248" s="48" t="str">
        <f t="shared" si="1756"/>
        <v/>
      </c>
      <c r="L6248" s="48" t="str">
        <f t="shared" si="1757"/>
        <v/>
      </c>
      <c r="M6248" s="49" t="str">
        <f t="shared" si="1758"/>
        <v/>
      </c>
      <c r="U6248" s="103" t="str">
        <f t="shared" si="1759"/>
        <v/>
      </c>
      <c r="V6248" s="77" t="str">
        <f t="shared" si="1760"/>
        <v/>
      </c>
      <c r="W6248" s="37" t="str">
        <f t="shared" si="1761"/>
        <v/>
      </c>
      <c r="X6248" s="7" t="str">
        <f t="shared" si="1762"/>
        <v/>
      </c>
      <c r="Y6248" s="37" t="str">
        <f t="shared" si="1763"/>
        <v/>
      </c>
      <c r="AA6248" s="54" t="str">
        <f t="shared" si="1764"/>
        <v/>
      </c>
      <c r="AC6248" s="121" t="str">
        <f t="shared" si="1765"/>
        <v/>
      </c>
      <c r="AD6248" s="111" t="str">
        <f t="shared" si="1766"/>
        <v/>
      </c>
      <c r="AE6248" s="122" t="str">
        <f t="shared" si="1767"/>
        <v/>
      </c>
      <c r="AF6248" s="123" t="str">
        <f t="shared" si="1768"/>
        <v>Qtr 1</v>
      </c>
      <c r="AG6248" s="122" t="str">
        <f t="shared" si="1769"/>
        <v/>
      </c>
      <c r="AI6248" s="124" t="str">
        <f t="shared" si="1770"/>
        <v/>
      </c>
      <c r="AK6248" s="103" t="str">
        <f t="shared" si="1771"/>
        <v/>
      </c>
      <c r="AL6248" s="104" t="str">
        <f t="shared" si="1772"/>
        <v/>
      </c>
      <c r="AN6248" s="37" t="str">
        <f>IF(AK6248="", "", COUNTIF(AK$11:AK$8010, "&lt;"&amp;AK6248)+1+COUNTIF(AK$11:AK6248, AK6248)-1)</f>
        <v/>
      </c>
      <c r="AO6248" s="37" t="str">
        <f>IF(AL6248="", "", COUNTIF(AL$11:AL$8010, "&gt;"&amp;AL6248)+1+COUNTIF(AL$11:AL6248, AL6248)-1)</f>
        <v/>
      </c>
    </row>
    <row r="6249" spans="1:41" x14ac:dyDescent="0.55000000000000004">
      <c r="A6249" s="5"/>
      <c r="B6249" s="284"/>
      <c r="C6249" s="285"/>
      <c r="D6249" s="286"/>
      <c r="E6249" s="287"/>
      <c r="F6249" s="288"/>
      <c r="G6249" s="5"/>
      <c r="J6249" s="7" t="str">
        <f t="shared" si="1755"/>
        <v/>
      </c>
      <c r="K6249" s="48" t="str">
        <f t="shared" si="1756"/>
        <v/>
      </c>
      <c r="L6249" s="48" t="str">
        <f t="shared" si="1757"/>
        <v/>
      </c>
      <c r="M6249" s="49" t="str">
        <f t="shared" si="1758"/>
        <v/>
      </c>
      <c r="U6249" s="103" t="str">
        <f t="shared" si="1759"/>
        <v/>
      </c>
      <c r="V6249" s="77" t="str">
        <f t="shared" si="1760"/>
        <v/>
      </c>
      <c r="W6249" s="37" t="str">
        <f t="shared" si="1761"/>
        <v/>
      </c>
      <c r="X6249" s="7" t="str">
        <f t="shared" si="1762"/>
        <v/>
      </c>
      <c r="Y6249" s="37" t="str">
        <f t="shared" si="1763"/>
        <v/>
      </c>
      <c r="AA6249" s="54" t="str">
        <f t="shared" si="1764"/>
        <v/>
      </c>
      <c r="AC6249" s="121" t="str">
        <f t="shared" si="1765"/>
        <v/>
      </c>
      <c r="AD6249" s="111" t="str">
        <f t="shared" si="1766"/>
        <v/>
      </c>
      <c r="AE6249" s="122" t="str">
        <f t="shared" si="1767"/>
        <v/>
      </c>
      <c r="AF6249" s="123" t="str">
        <f t="shared" si="1768"/>
        <v>Qtr 1</v>
      </c>
      <c r="AG6249" s="122" t="str">
        <f t="shared" si="1769"/>
        <v/>
      </c>
      <c r="AI6249" s="124" t="str">
        <f t="shared" si="1770"/>
        <v/>
      </c>
      <c r="AK6249" s="103" t="str">
        <f t="shared" si="1771"/>
        <v/>
      </c>
      <c r="AL6249" s="104" t="str">
        <f t="shared" si="1772"/>
        <v/>
      </c>
      <c r="AN6249" s="37" t="str">
        <f>IF(AK6249="", "", COUNTIF(AK$11:AK$8010, "&lt;"&amp;AK6249)+1+COUNTIF(AK$11:AK6249, AK6249)-1)</f>
        <v/>
      </c>
      <c r="AO6249" s="37" t="str">
        <f>IF(AL6249="", "", COUNTIF(AL$11:AL$8010, "&gt;"&amp;AL6249)+1+COUNTIF(AL$11:AL6249, AL6249)-1)</f>
        <v/>
      </c>
    </row>
    <row r="6250" spans="1:41" x14ac:dyDescent="0.55000000000000004">
      <c r="A6250" s="5"/>
      <c r="B6250" s="284"/>
      <c r="C6250" s="285"/>
      <c r="D6250" s="286"/>
      <c r="E6250" s="287"/>
      <c r="F6250" s="288"/>
      <c r="G6250" s="5"/>
      <c r="J6250" s="7" t="str">
        <f t="shared" si="1755"/>
        <v/>
      </c>
      <c r="K6250" s="48" t="str">
        <f t="shared" si="1756"/>
        <v/>
      </c>
      <c r="L6250" s="48" t="str">
        <f t="shared" si="1757"/>
        <v/>
      </c>
      <c r="M6250" s="49" t="str">
        <f t="shared" si="1758"/>
        <v/>
      </c>
      <c r="U6250" s="103" t="str">
        <f t="shared" si="1759"/>
        <v/>
      </c>
      <c r="V6250" s="77" t="str">
        <f t="shared" si="1760"/>
        <v/>
      </c>
      <c r="W6250" s="37" t="str">
        <f t="shared" si="1761"/>
        <v/>
      </c>
      <c r="X6250" s="7" t="str">
        <f t="shared" si="1762"/>
        <v/>
      </c>
      <c r="Y6250" s="37" t="str">
        <f t="shared" si="1763"/>
        <v/>
      </c>
      <c r="AA6250" s="54" t="str">
        <f t="shared" si="1764"/>
        <v/>
      </c>
      <c r="AC6250" s="121" t="str">
        <f t="shared" si="1765"/>
        <v/>
      </c>
      <c r="AD6250" s="111" t="str">
        <f t="shared" si="1766"/>
        <v/>
      </c>
      <c r="AE6250" s="122" t="str">
        <f t="shared" si="1767"/>
        <v/>
      </c>
      <c r="AF6250" s="123" t="str">
        <f t="shared" si="1768"/>
        <v>Qtr 1</v>
      </c>
      <c r="AG6250" s="122" t="str">
        <f t="shared" si="1769"/>
        <v/>
      </c>
      <c r="AI6250" s="124" t="str">
        <f t="shared" si="1770"/>
        <v/>
      </c>
      <c r="AK6250" s="103" t="str">
        <f t="shared" si="1771"/>
        <v/>
      </c>
      <c r="AL6250" s="104" t="str">
        <f t="shared" si="1772"/>
        <v/>
      </c>
      <c r="AN6250" s="37" t="str">
        <f>IF(AK6250="", "", COUNTIF(AK$11:AK$8010, "&lt;"&amp;AK6250)+1+COUNTIF(AK$11:AK6250, AK6250)-1)</f>
        <v/>
      </c>
      <c r="AO6250" s="37" t="str">
        <f>IF(AL6250="", "", COUNTIF(AL$11:AL$8010, "&gt;"&amp;AL6250)+1+COUNTIF(AL$11:AL6250, AL6250)-1)</f>
        <v/>
      </c>
    </row>
    <row r="6251" spans="1:41" x14ac:dyDescent="0.55000000000000004">
      <c r="A6251" s="5"/>
      <c r="B6251" s="284"/>
      <c r="C6251" s="285"/>
      <c r="D6251" s="286"/>
      <c r="E6251" s="287"/>
      <c r="F6251" s="288"/>
      <c r="G6251" s="5"/>
      <c r="J6251" s="7" t="str">
        <f t="shared" si="1755"/>
        <v/>
      </c>
      <c r="K6251" s="48" t="str">
        <f t="shared" si="1756"/>
        <v/>
      </c>
      <c r="L6251" s="48" t="str">
        <f t="shared" si="1757"/>
        <v/>
      </c>
      <c r="M6251" s="49" t="str">
        <f t="shared" si="1758"/>
        <v/>
      </c>
      <c r="U6251" s="103" t="str">
        <f t="shared" si="1759"/>
        <v/>
      </c>
      <c r="V6251" s="77" t="str">
        <f t="shared" si="1760"/>
        <v/>
      </c>
      <c r="W6251" s="37" t="str">
        <f t="shared" si="1761"/>
        <v/>
      </c>
      <c r="X6251" s="7" t="str">
        <f t="shared" si="1762"/>
        <v/>
      </c>
      <c r="Y6251" s="37" t="str">
        <f t="shared" si="1763"/>
        <v/>
      </c>
      <c r="AA6251" s="54" t="str">
        <f t="shared" si="1764"/>
        <v/>
      </c>
      <c r="AC6251" s="121" t="str">
        <f t="shared" si="1765"/>
        <v/>
      </c>
      <c r="AD6251" s="111" t="str">
        <f t="shared" si="1766"/>
        <v/>
      </c>
      <c r="AE6251" s="122" t="str">
        <f t="shared" si="1767"/>
        <v/>
      </c>
      <c r="AF6251" s="123" t="str">
        <f t="shared" si="1768"/>
        <v>Qtr 1</v>
      </c>
      <c r="AG6251" s="122" t="str">
        <f t="shared" si="1769"/>
        <v/>
      </c>
      <c r="AI6251" s="124" t="str">
        <f t="shared" si="1770"/>
        <v/>
      </c>
      <c r="AK6251" s="103" t="str">
        <f t="shared" si="1771"/>
        <v/>
      </c>
      <c r="AL6251" s="104" t="str">
        <f t="shared" si="1772"/>
        <v/>
      </c>
      <c r="AN6251" s="37" t="str">
        <f>IF(AK6251="", "", COUNTIF(AK$11:AK$8010, "&lt;"&amp;AK6251)+1+COUNTIF(AK$11:AK6251, AK6251)-1)</f>
        <v/>
      </c>
      <c r="AO6251" s="37" t="str">
        <f>IF(AL6251="", "", COUNTIF(AL$11:AL$8010, "&gt;"&amp;AL6251)+1+COUNTIF(AL$11:AL6251, AL6251)-1)</f>
        <v/>
      </c>
    </row>
    <row r="6252" spans="1:41" x14ac:dyDescent="0.55000000000000004">
      <c r="A6252" s="5"/>
      <c r="B6252" s="284"/>
      <c r="C6252" s="285"/>
      <c r="D6252" s="286"/>
      <c r="E6252" s="287"/>
      <c r="F6252" s="288"/>
      <c r="G6252" s="5"/>
      <c r="J6252" s="7" t="str">
        <f t="shared" si="1755"/>
        <v/>
      </c>
      <c r="K6252" s="48" t="str">
        <f t="shared" si="1756"/>
        <v/>
      </c>
      <c r="L6252" s="48" t="str">
        <f t="shared" si="1757"/>
        <v/>
      </c>
      <c r="M6252" s="49" t="str">
        <f t="shared" si="1758"/>
        <v/>
      </c>
      <c r="U6252" s="103" t="str">
        <f t="shared" si="1759"/>
        <v/>
      </c>
      <c r="V6252" s="77" t="str">
        <f t="shared" si="1760"/>
        <v/>
      </c>
      <c r="W6252" s="37" t="str">
        <f t="shared" si="1761"/>
        <v/>
      </c>
      <c r="X6252" s="7" t="str">
        <f t="shared" si="1762"/>
        <v/>
      </c>
      <c r="Y6252" s="37" t="str">
        <f t="shared" si="1763"/>
        <v/>
      </c>
      <c r="AA6252" s="54" t="str">
        <f t="shared" si="1764"/>
        <v/>
      </c>
      <c r="AC6252" s="121" t="str">
        <f t="shared" si="1765"/>
        <v/>
      </c>
      <c r="AD6252" s="111" t="str">
        <f t="shared" si="1766"/>
        <v/>
      </c>
      <c r="AE6252" s="122" t="str">
        <f t="shared" si="1767"/>
        <v/>
      </c>
      <c r="AF6252" s="123" t="str">
        <f t="shared" si="1768"/>
        <v>Qtr 1</v>
      </c>
      <c r="AG6252" s="122" t="str">
        <f t="shared" si="1769"/>
        <v/>
      </c>
      <c r="AI6252" s="124" t="str">
        <f t="shared" si="1770"/>
        <v/>
      </c>
      <c r="AK6252" s="103" t="str">
        <f t="shared" si="1771"/>
        <v/>
      </c>
      <c r="AL6252" s="104" t="str">
        <f t="shared" si="1772"/>
        <v/>
      </c>
      <c r="AN6252" s="37" t="str">
        <f>IF(AK6252="", "", COUNTIF(AK$11:AK$8010, "&lt;"&amp;AK6252)+1+COUNTIF(AK$11:AK6252, AK6252)-1)</f>
        <v/>
      </c>
      <c r="AO6252" s="37" t="str">
        <f>IF(AL6252="", "", COUNTIF(AL$11:AL$8010, "&gt;"&amp;AL6252)+1+COUNTIF(AL$11:AL6252, AL6252)-1)</f>
        <v/>
      </c>
    </row>
    <row r="6253" spans="1:41" x14ac:dyDescent="0.55000000000000004">
      <c r="A6253" s="5"/>
      <c r="B6253" s="284"/>
      <c r="C6253" s="285"/>
      <c r="D6253" s="286"/>
      <c r="E6253" s="287"/>
      <c r="F6253" s="288"/>
      <c r="G6253" s="5"/>
      <c r="J6253" s="7" t="str">
        <f t="shared" si="1755"/>
        <v/>
      </c>
      <c r="K6253" s="48" t="str">
        <f t="shared" si="1756"/>
        <v/>
      </c>
      <c r="L6253" s="48" t="str">
        <f t="shared" si="1757"/>
        <v/>
      </c>
      <c r="M6253" s="49" t="str">
        <f t="shared" si="1758"/>
        <v/>
      </c>
      <c r="U6253" s="103" t="str">
        <f t="shared" si="1759"/>
        <v/>
      </c>
      <c r="V6253" s="77" t="str">
        <f t="shared" si="1760"/>
        <v/>
      </c>
      <c r="W6253" s="37" t="str">
        <f t="shared" si="1761"/>
        <v/>
      </c>
      <c r="X6253" s="7" t="str">
        <f t="shared" si="1762"/>
        <v/>
      </c>
      <c r="Y6253" s="37" t="str">
        <f t="shared" si="1763"/>
        <v/>
      </c>
      <c r="AA6253" s="54" t="str">
        <f t="shared" si="1764"/>
        <v/>
      </c>
      <c r="AC6253" s="121" t="str">
        <f t="shared" si="1765"/>
        <v/>
      </c>
      <c r="AD6253" s="111" t="str">
        <f t="shared" si="1766"/>
        <v/>
      </c>
      <c r="AE6253" s="122" t="str">
        <f t="shared" si="1767"/>
        <v/>
      </c>
      <c r="AF6253" s="123" t="str">
        <f t="shared" si="1768"/>
        <v>Qtr 1</v>
      </c>
      <c r="AG6253" s="122" t="str">
        <f t="shared" si="1769"/>
        <v/>
      </c>
      <c r="AI6253" s="124" t="str">
        <f t="shared" si="1770"/>
        <v/>
      </c>
      <c r="AK6253" s="103" t="str">
        <f t="shared" si="1771"/>
        <v/>
      </c>
      <c r="AL6253" s="104" t="str">
        <f t="shared" si="1772"/>
        <v/>
      </c>
      <c r="AN6253" s="37" t="str">
        <f>IF(AK6253="", "", COUNTIF(AK$11:AK$8010, "&lt;"&amp;AK6253)+1+COUNTIF(AK$11:AK6253, AK6253)-1)</f>
        <v/>
      </c>
      <c r="AO6253" s="37" t="str">
        <f>IF(AL6253="", "", COUNTIF(AL$11:AL$8010, "&gt;"&amp;AL6253)+1+COUNTIF(AL$11:AL6253, AL6253)-1)</f>
        <v/>
      </c>
    </row>
    <row r="6254" spans="1:41" x14ac:dyDescent="0.55000000000000004">
      <c r="A6254" s="5"/>
      <c r="B6254" s="284"/>
      <c r="C6254" s="285"/>
      <c r="D6254" s="286"/>
      <c r="E6254" s="287"/>
      <c r="F6254" s="288"/>
      <c r="G6254" s="5"/>
      <c r="J6254" s="7" t="str">
        <f t="shared" si="1755"/>
        <v/>
      </c>
      <c r="K6254" s="48" t="str">
        <f t="shared" si="1756"/>
        <v/>
      </c>
      <c r="L6254" s="48" t="str">
        <f t="shared" si="1757"/>
        <v/>
      </c>
      <c r="M6254" s="49" t="str">
        <f t="shared" si="1758"/>
        <v/>
      </c>
      <c r="U6254" s="103" t="str">
        <f t="shared" si="1759"/>
        <v/>
      </c>
      <c r="V6254" s="77" t="str">
        <f t="shared" si="1760"/>
        <v/>
      </c>
      <c r="W6254" s="37" t="str">
        <f t="shared" si="1761"/>
        <v/>
      </c>
      <c r="X6254" s="7" t="str">
        <f t="shared" si="1762"/>
        <v/>
      </c>
      <c r="Y6254" s="37" t="str">
        <f t="shared" si="1763"/>
        <v/>
      </c>
      <c r="AA6254" s="54" t="str">
        <f t="shared" si="1764"/>
        <v/>
      </c>
      <c r="AC6254" s="121" t="str">
        <f t="shared" si="1765"/>
        <v/>
      </c>
      <c r="AD6254" s="111" t="str">
        <f t="shared" si="1766"/>
        <v/>
      </c>
      <c r="AE6254" s="122" t="str">
        <f t="shared" si="1767"/>
        <v/>
      </c>
      <c r="AF6254" s="123" t="str">
        <f t="shared" si="1768"/>
        <v>Qtr 1</v>
      </c>
      <c r="AG6254" s="122" t="str">
        <f t="shared" si="1769"/>
        <v/>
      </c>
      <c r="AI6254" s="124" t="str">
        <f t="shared" si="1770"/>
        <v/>
      </c>
      <c r="AK6254" s="103" t="str">
        <f t="shared" si="1771"/>
        <v/>
      </c>
      <c r="AL6254" s="104" t="str">
        <f t="shared" si="1772"/>
        <v/>
      </c>
      <c r="AN6254" s="37" t="str">
        <f>IF(AK6254="", "", COUNTIF(AK$11:AK$8010, "&lt;"&amp;AK6254)+1+COUNTIF(AK$11:AK6254, AK6254)-1)</f>
        <v/>
      </c>
      <c r="AO6254" s="37" t="str">
        <f>IF(AL6254="", "", COUNTIF(AL$11:AL$8010, "&gt;"&amp;AL6254)+1+COUNTIF(AL$11:AL6254, AL6254)-1)</f>
        <v/>
      </c>
    </row>
    <row r="6255" spans="1:41" x14ac:dyDescent="0.55000000000000004">
      <c r="A6255" s="5"/>
      <c r="B6255" s="284"/>
      <c r="C6255" s="285"/>
      <c r="D6255" s="286"/>
      <c r="E6255" s="287"/>
      <c r="F6255" s="288"/>
      <c r="G6255" s="5"/>
      <c r="J6255" s="7" t="str">
        <f t="shared" si="1755"/>
        <v/>
      </c>
      <c r="K6255" s="48" t="str">
        <f t="shared" si="1756"/>
        <v/>
      </c>
      <c r="L6255" s="48" t="str">
        <f t="shared" si="1757"/>
        <v/>
      </c>
      <c r="M6255" s="49" t="str">
        <f t="shared" si="1758"/>
        <v/>
      </c>
      <c r="U6255" s="103" t="str">
        <f t="shared" si="1759"/>
        <v/>
      </c>
      <c r="V6255" s="77" t="str">
        <f t="shared" si="1760"/>
        <v/>
      </c>
      <c r="W6255" s="37" t="str">
        <f t="shared" si="1761"/>
        <v/>
      </c>
      <c r="X6255" s="7" t="str">
        <f t="shared" si="1762"/>
        <v/>
      </c>
      <c r="Y6255" s="37" t="str">
        <f t="shared" si="1763"/>
        <v/>
      </c>
      <c r="AA6255" s="54" t="str">
        <f t="shared" si="1764"/>
        <v/>
      </c>
      <c r="AC6255" s="121" t="str">
        <f t="shared" si="1765"/>
        <v/>
      </c>
      <c r="AD6255" s="111" t="str">
        <f t="shared" si="1766"/>
        <v/>
      </c>
      <c r="AE6255" s="122" t="str">
        <f t="shared" si="1767"/>
        <v/>
      </c>
      <c r="AF6255" s="123" t="str">
        <f t="shared" si="1768"/>
        <v>Qtr 1</v>
      </c>
      <c r="AG6255" s="122" t="str">
        <f t="shared" si="1769"/>
        <v/>
      </c>
      <c r="AI6255" s="124" t="str">
        <f t="shared" si="1770"/>
        <v/>
      </c>
      <c r="AK6255" s="103" t="str">
        <f t="shared" si="1771"/>
        <v/>
      </c>
      <c r="AL6255" s="104" t="str">
        <f t="shared" si="1772"/>
        <v/>
      </c>
      <c r="AN6255" s="37" t="str">
        <f>IF(AK6255="", "", COUNTIF(AK$11:AK$8010, "&lt;"&amp;AK6255)+1+COUNTIF(AK$11:AK6255, AK6255)-1)</f>
        <v/>
      </c>
      <c r="AO6255" s="37" t="str">
        <f>IF(AL6255="", "", COUNTIF(AL$11:AL$8010, "&gt;"&amp;AL6255)+1+COUNTIF(AL$11:AL6255, AL6255)-1)</f>
        <v/>
      </c>
    </row>
    <row r="6256" spans="1:41" x14ac:dyDescent="0.55000000000000004">
      <c r="A6256" s="5"/>
      <c r="B6256" s="284"/>
      <c r="C6256" s="285"/>
      <c r="D6256" s="286"/>
      <c r="E6256" s="287"/>
      <c r="F6256" s="288"/>
      <c r="G6256" s="5"/>
      <c r="J6256" s="7" t="str">
        <f t="shared" si="1755"/>
        <v/>
      </c>
      <c r="K6256" s="48" t="str">
        <f t="shared" si="1756"/>
        <v/>
      </c>
      <c r="L6256" s="48" t="str">
        <f t="shared" si="1757"/>
        <v/>
      </c>
      <c r="M6256" s="49" t="str">
        <f t="shared" si="1758"/>
        <v/>
      </c>
      <c r="U6256" s="103" t="str">
        <f t="shared" si="1759"/>
        <v/>
      </c>
      <c r="V6256" s="77" t="str">
        <f t="shared" si="1760"/>
        <v/>
      </c>
      <c r="W6256" s="37" t="str">
        <f t="shared" si="1761"/>
        <v/>
      </c>
      <c r="X6256" s="7" t="str">
        <f t="shared" si="1762"/>
        <v/>
      </c>
      <c r="Y6256" s="37" t="str">
        <f t="shared" si="1763"/>
        <v/>
      </c>
      <c r="AA6256" s="54" t="str">
        <f t="shared" si="1764"/>
        <v/>
      </c>
      <c r="AC6256" s="121" t="str">
        <f t="shared" si="1765"/>
        <v/>
      </c>
      <c r="AD6256" s="111" t="str">
        <f t="shared" si="1766"/>
        <v/>
      </c>
      <c r="AE6256" s="122" t="str">
        <f t="shared" si="1767"/>
        <v/>
      </c>
      <c r="AF6256" s="123" t="str">
        <f t="shared" si="1768"/>
        <v>Qtr 1</v>
      </c>
      <c r="AG6256" s="122" t="str">
        <f t="shared" si="1769"/>
        <v/>
      </c>
      <c r="AI6256" s="124" t="str">
        <f t="shared" si="1770"/>
        <v/>
      </c>
      <c r="AK6256" s="103" t="str">
        <f t="shared" si="1771"/>
        <v/>
      </c>
      <c r="AL6256" s="104" t="str">
        <f t="shared" si="1772"/>
        <v/>
      </c>
      <c r="AN6256" s="37" t="str">
        <f>IF(AK6256="", "", COUNTIF(AK$11:AK$8010, "&lt;"&amp;AK6256)+1+COUNTIF(AK$11:AK6256, AK6256)-1)</f>
        <v/>
      </c>
      <c r="AO6256" s="37" t="str">
        <f>IF(AL6256="", "", COUNTIF(AL$11:AL$8010, "&gt;"&amp;AL6256)+1+COUNTIF(AL$11:AL6256, AL6256)-1)</f>
        <v/>
      </c>
    </row>
    <row r="6257" spans="1:41" x14ac:dyDescent="0.55000000000000004">
      <c r="A6257" s="5"/>
      <c r="B6257" s="284"/>
      <c r="C6257" s="285"/>
      <c r="D6257" s="286"/>
      <c r="E6257" s="287"/>
      <c r="F6257" s="288"/>
      <c r="G6257" s="5"/>
      <c r="J6257" s="7" t="str">
        <f t="shared" si="1755"/>
        <v/>
      </c>
      <c r="K6257" s="48" t="str">
        <f t="shared" si="1756"/>
        <v/>
      </c>
      <c r="L6257" s="48" t="str">
        <f t="shared" si="1757"/>
        <v/>
      </c>
      <c r="M6257" s="49" t="str">
        <f t="shared" si="1758"/>
        <v/>
      </c>
      <c r="U6257" s="103" t="str">
        <f t="shared" si="1759"/>
        <v/>
      </c>
      <c r="V6257" s="77" t="str">
        <f t="shared" si="1760"/>
        <v/>
      </c>
      <c r="W6257" s="37" t="str">
        <f t="shared" si="1761"/>
        <v/>
      </c>
      <c r="X6257" s="7" t="str">
        <f t="shared" si="1762"/>
        <v/>
      </c>
      <c r="Y6257" s="37" t="str">
        <f t="shared" si="1763"/>
        <v/>
      </c>
      <c r="AA6257" s="54" t="str">
        <f t="shared" si="1764"/>
        <v/>
      </c>
      <c r="AC6257" s="121" t="str">
        <f t="shared" si="1765"/>
        <v/>
      </c>
      <c r="AD6257" s="111" t="str">
        <f t="shared" si="1766"/>
        <v/>
      </c>
      <c r="AE6257" s="122" t="str">
        <f t="shared" si="1767"/>
        <v/>
      </c>
      <c r="AF6257" s="123" t="str">
        <f t="shared" si="1768"/>
        <v>Qtr 1</v>
      </c>
      <c r="AG6257" s="122" t="str">
        <f t="shared" si="1769"/>
        <v/>
      </c>
      <c r="AI6257" s="124" t="str">
        <f t="shared" si="1770"/>
        <v/>
      </c>
      <c r="AK6257" s="103" t="str">
        <f t="shared" si="1771"/>
        <v/>
      </c>
      <c r="AL6257" s="104" t="str">
        <f t="shared" si="1772"/>
        <v/>
      </c>
      <c r="AN6257" s="37" t="str">
        <f>IF(AK6257="", "", COUNTIF(AK$11:AK$8010, "&lt;"&amp;AK6257)+1+COUNTIF(AK$11:AK6257, AK6257)-1)</f>
        <v/>
      </c>
      <c r="AO6257" s="37" t="str">
        <f>IF(AL6257="", "", COUNTIF(AL$11:AL$8010, "&gt;"&amp;AL6257)+1+COUNTIF(AL$11:AL6257, AL6257)-1)</f>
        <v/>
      </c>
    </row>
    <row r="6258" spans="1:41" x14ac:dyDescent="0.55000000000000004">
      <c r="A6258" s="5"/>
      <c r="B6258" s="284"/>
      <c r="C6258" s="285"/>
      <c r="D6258" s="286"/>
      <c r="E6258" s="287"/>
      <c r="F6258" s="288"/>
      <c r="G6258" s="5"/>
      <c r="J6258" s="7" t="str">
        <f t="shared" si="1755"/>
        <v/>
      </c>
      <c r="K6258" s="48" t="str">
        <f t="shared" si="1756"/>
        <v/>
      </c>
      <c r="L6258" s="48" t="str">
        <f t="shared" si="1757"/>
        <v/>
      </c>
      <c r="M6258" s="49" t="str">
        <f t="shared" si="1758"/>
        <v/>
      </c>
      <c r="U6258" s="103" t="str">
        <f t="shared" si="1759"/>
        <v/>
      </c>
      <c r="V6258" s="77" t="str">
        <f t="shared" si="1760"/>
        <v/>
      </c>
      <c r="W6258" s="37" t="str">
        <f t="shared" si="1761"/>
        <v/>
      </c>
      <c r="X6258" s="7" t="str">
        <f t="shared" si="1762"/>
        <v/>
      </c>
      <c r="Y6258" s="37" t="str">
        <f t="shared" si="1763"/>
        <v/>
      </c>
      <c r="AA6258" s="54" t="str">
        <f t="shared" si="1764"/>
        <v/>
      </c>
      <c r="AC6258" s="121" t="str">
        <f t="shared" si="1765"/>
        <v/>
      </c>
      <c r="AD6258" s="111" t="str">
        <f t="shared" si="1766"/>
        <v/>
      </c>
      <c r="AE6258" s="122" t="str">
        <f t="shared" si="1767"/>
        <v/>
      </c>
      <c r="AF6258" s="123" t="str">
        <f t="shared" si="1768"/>
        <v>Qtr 1</v>
      </c>
      <c r="AG6258" s="122" t="str">
        <f t="shared" si="1769"/>
        <v/>
      </c>
      <c r="AI6258" s="124" t="str">
        <f t="shared" si="1770"/>
        <v/>
      </c>
      <c r="AK6258" s="103" t="str">
        <f t="shared" si="1771"/>
        <v/>
      </c>
      <c r="AL6258" s="104" t="str">
        <f t="shared" si="1772"/>
        <v/>
      </c>
      <c r="AN6258" s="37" t="str">
        <f>IF(AK6258="", "", COUNTIF(AK$11:AK$8010, "&lt;"&amp;AK6258)+1+COUNTIF(AK$11:AK6258, AK6258)-1)</f>
        <v/>
      </c>
      <c r="AO6258" s="37" t="str">
        <f>IF(AL6258="", "", COUNTIF(AL$11:AL$8010, "&gt;"&amp;AL6258)+1+COUNTIF(AL$11:AL6258, AL6258)-1)</f>
        <v/>
      </c>
    </row>
    <row r="6259" spans="1:41" x14ac:dyDescent="0.55000000000000004">
      <c r="A6259" s="5"/>
      <c r="B6259" s="284"/>
      <c r="C6259" s="285"/>
      <c r="D6259" s="286"/>
      <c r="E6259" s="287"/>
      <c r="F6259" s="288"/>
      <c r="G6259" s="5"/>
      <c r="J6259" s="7" t="str">
        <f t="shared" si="1755"/>
        <v/>
      </c>
      <c r="K6259" s="48" t="str">
        <f t="shared" si="1756"/>
        <v/>
      </c>
      <c r="L6259" s="48" t="str">
        <f t="shared" si="1757"/>
        <v/>
      </c>
      <c r="M6259" s="49" t="str">
        <f t="shared" si="1758"/>
        <v/>
      </c>
      <c r="U6259" s="103" t="str">
        <f t="shared" si="1759"/>
        <v/>
      </c>
      <c r="V6259" s="77" t="str">
        <f t="shared" si="1760"/>
        <v/>
      </c>
      <c r="W6259" s="37" t="str">
        <f t="shared" si="1761"/>
        <v/>
      </c>
      <c r="X6259" s="7" t="str">
        <f t="shared" si="1762"/>
        <v/>
      </c>
      <c r="Y6259" s="37" t="str">
        <f t="shared" si="1763"/>
        <v/>
      </c>
      <c r="AA6259" s="54" t="str">
        <f t="shared" si="1764"/>
        <v/>
      </c>
      <c r="AC6259" s="121" t="str">
        <f t="shared" si="1765"/>
        <v/>
      </c>
      <c r="AD6259" s="111" t="str">
        <f t="shared" si="1766"/>
        <v/>
      </c>
      <c r="AE6259" s="122" t="str">
        <f t="shared" si="1767"/>
        <v/>
      </c>
      <c r="AF6259" s="123" t="str">
        <f t="shared" si="1768"/>
        <v>Qtr 1</v>
      </c>
      <c r="AG6259" s="122" t="str">
        <f t="shared" si="1769"/>
        <v/>
      </c>
      <c r="AI6259" s="124" t="str">
        <f t="shared" si="1770"/>
        <v/>
      </c>
      <c r="AK6259" s="103" t="str">
        <f t="shared" si="1771"/>
        <v/>
      </c>
      <c r="AL6259" s="104" t="str">
        <f t="shared" si="1772"/>
        <v/>
      </c>
      <c r="AN6259" s="37" t="str">
        <f>IF(AK6259="", "", COUNTIF(AK$11:AK$8010, "&lt;"&amp;AK6259)+1+COUNTIF(AK$11:AK6259, AK6259)-1)</f>
        <v/>
      </c>
      <c r="AO6259" s="37" t="str">
        <f>IF(AL6259="", "", COUNTIF(AL$11:AL$8010, "&gt;"&amp;AL6259)+1+COUNTIF(AL$11:AL6259, AL6259)-1)</f>
        <v/>
      </c>
    </row>
    <row r="6260" spans="1:41" x14ac:dyDescent="0.55000000000000004">
      <c r="A6260" s="5"/>
      <c r="B6260" s="284"/>
      <c r="C6260" s="285"/>
      <c r="D6260" s="286"/>
      <c r="E6260" s="287"/>
      <c r="F6260" s="288"/>
      <c r="G6260" s="5"/>
      <c r="J6260" s="7" t="str">
        <f t="shared" si="1755"/>
        <v/>
      </c>
      <c r="K6260" s="48" t="str">
        <f t="shared" si="1756"/>
        <v/>
      </c>
      <c r="L6260" s="48" t="str">
        <f t="shared" si="1757"/>
        <v/>
      </c>
      <c r="M6260" s="49" t="str">
        <f t="shared" si="1758"/>
        <v/>
      </c>
      <c r="U6260" s="103" t="str">
        <f t="shared" si="1759"/>
        <v/>
      </c>
      <c r="V6260" s="77" t="str">
        <f t="shared" si="1760"/>
        <v/>
      </c>
      <c r="W6260" s="37" t="str">
        <f t="shared" si="1761"/>
        <v/>
      </c>
      <c r="X6260" s="7" t="str">
        <f t="shared" si="1762"/>
        <v/>
      </c>
      <c r="Y6260" s="37" t="str">
        <f t="shared" si="1763"/>
        <v/>
      </c>
      <c r="AA6260" s="54" t="str">
        <f t="shared" si="1764"/>
        <v/>
      </c>
      <c r="AC6260" s="121" t="str">
        <f t="shared" si="1765"/>
        <v/>
      </c>
      <c r="AD6260" s="111" t="str">
        <f t="shared" si="1766"/>
        <v/>
      </c>
      <c r="AE6260" s="122" t="str">
        <f t="shared" si="1767"/>
        <v/>
      </c>
      <c r="AF6260" s="123" t="str">
        <f t="shared" si="1768"/>
        <v>Qtr 1</v>
      </c>
      <c r="AG6260" s="122" t="str">
        <f t="shared" si="1769"/>
        <v/>
      </c>
      <c r="AI6260" s="124" t="str">
        <f t="shared" si="1770"/>
        <v/>
      </c>
      <c r="AK6260" s="103" t="str">
        <f t="shared" si="1771"/>
        <v/>
      </c>
      <c r="AL6260" s="104" t="str">
        <f t="shared" si="1772"/>
        <v/>
      </c>
      <c r="AN6260" s="37" t="str">
        <f>IF(AK6260="", "", COUNTIF(AK$11:AK$8010, "&lt;"&amp;AK6260)+1+COUNTIF(AK$11:AK6260, AK6260)-1)</f>
        <v/>
      </c>
      <c r="AO6260" s="37" t="str">
        <f>IF(AL6260="", "", COUNTIF(AL$11:AL$8010, "&gt;"&amp;AL6260)+1+COUNTIF(AL$11:AL6260, AL6260)-1)</f>
        <v/>
      </c>
    </row>
    <row r="6261" spans="1:41" x14ac:dyDescent="0.55000000000000004">
      <c r="A6261" s="5"/>
      <c r="B6261" s="284"/>
      <c r="C6261" s="285"/>
      <c r="D6261" s="286"/>
      <c r="E6261" s="287"/>
      <c r="F6261" s="288"/>
      <c r="G6261" s="5"/>
      <c r="J6261" s="7" t="str">
        <f t="shared" si="1755"/>
        <v/>
      </c>
      <c r="K6261" s="48" t="str">
        <f t="shared" si="1756"/>
        <v/>
      </c>
      <c r="L6261" s="48" t="str">
        <f t="shared" si="1757"/>
        <v/>
      </c>
      <c r="M6261" s="49" t="str">
        <f t="shared" si="1758"/>
        <v/>
      </c>
      <c r="U6261" s="103" t="str">
        <f t="shared" si="1759"/>
        <v/>
      </c>
      <c r="V6261" s="77" t="str">
        <f t="shared" si="1760"/>
        <v/>
      </c>
      <c r="W6261" s="37" t="str">
        <f t="shared" si="1761"/>
        <v/>
      </c>
      <c r="X6261" s="7" t="str">
        <f t="shared" si="1762"/>
        <v/>
      </c>
      <c r="Y6261" s="37" t="str">
        <f t="shared" si="1763"/>
        <v/>
      </c>
      <c r="AA6261" s="54" t="str">
        <f t="shared" si="1764"/>
        <v/>
      </c>
      <c r="AC6261" s="121" t="str">
        <f t="shared" si="1765"/>
        <v/>
      </c>
      <c r="AD6261" s="111" t="str">
        <f t="shared" si="1766"/>
        <v/>
      </c>
      <c r="AE6261" s="122" t="str">
        <f t="shared" si="1767"/>
        <v/>
      </c>
      <c r="AF6261" s="123" t="str">
        <f t="shared" si="1768"/>
        <v>Qtr 1</v>
      </c>
      <c r="AG6261" s="122" t="str">
        <f t="shared" si="1769"/>
        <v/>
      </c>
      <c r="AI6261" s="124" t="str">
        <f t="shared" si="1770"/>
        <v/>
      </c>
      <c r="AK6261" s="103" t="str">
        <f t="shared" si="1771"/>
        <v/>
      </c>
      <c r="AL6261" s="104" t="str">
        <f t="shared" si="1772"/>
        <v/>
      </c>
      <c r="AN6261" s="37" t="str">
        <f>IF(AK6261="", "", COUNTIF(AK$11:AK$8010, "&lt;"&amp;AK6261)+1+COUNTIF(AK$11:AK6261, AK6261)-1)</f>
        <v/>
      </c>
      <c r="AO6261" s="37" t="str">
        <f>IF(AL6261="", "", COUNTIF(AL$11:AL$8010, "&gt;"&amp;AL6261)+1+COUNTIF(AL$11:AL6261, AL6261)-1)</f>
        <v/>
      </c>
    </row>
    <row r="6262" spans="1:41" x14ac:dyDescent="0.55000000000000004">
      <c r="A6262" s="5"/>
      <c r="B6262" s="284"/>
      <c r="C6262" s="285"/>
      <c r="D6262" s="286"/>
      <c r="E6262" s="287"/>
      <c r="F6262" s="288"/>
      <c r="G6262" s="5"/>
      <c r="J6262" s="7" t="str">
        <f t="shared" si="1755"/>
        <v/>
      </c>
      <c r="K6262" s="48" t="str">
        <f t="shared" si="1756"/>
        <v/>
      </c>
      <c r="L6262" s="48" t="str">
        <f t="shared" si="1757"/>
        <v/>
      </c>
      <c r="M6262" s="49" t="str">
        <f t="shared" si="1758"/>
        <v/>
      </c>
      <c r="U6262" s="103" t="str">
        <f t="shared" si="1759"/>
        <v/>
      </c>
      <c r="V6262" s="77" t="str">
        <f t="shared" si="1760"/>
        <v/>
      </c>
      <c r="W6262" s="37" t="str">
        <f t="shared" si="1761"/>
        <v/>
      </c>
      <c r="X6262" s="7" t="str">
        <f t="shared" si="1762"/>
        <v/>
      </c>
      <c r="Y6262" s="37" t="str">
        <f t="shared" si="1763"/>
        <v/>
      </c>
      <c r="AA6262" s="54" t="str">
        <f t="shared" si="1764"/>
        <v/>
      </c>
      <c r="AC6262" s="121" t="str">
        <f t="shared" si="1765"/>
        <v/>
      </c>
      <c r="AD6262" s="111" t="str">
        <f t="shared" si="1766"/>
        <v/>
      </c>
      <c r="AE6262" s="122" t="str">
        <f t="shared" si="1767"/>
        <v/>
      </c>
      <c r="AF6262" s="123" t="str">
        <f t="shared" si="1768"/>
        <v>Qtr 1</v>
      </c>
      <c r="AG6262" s="122" t="str">
        <f t="shared" si="1769"/>
        <v/>
      </c>
      <c r="AI6262" s="124" t="str">
        <f t="shared" si="1770"/>
        <v/>
      </c>
      <c r="AK6262" s="103" t="str">
        <f t="shared" si="1771"/>
        <v/>
      </c>
      <c r="AL6262" s="104" t="str">
        <f t="shared" si="1772"/>
        <v/>
      </c>
      <c r="AN6262" s="37" t="str">
        <f>IF(AK6262="", "", COUNTIF(AK$11:AK$8010, "&lt;"&amp;AK6262)+1+COUNTIF(AK$11:AK6262, AK6262)-1)</f>
        <v/>
      </c>
      <c r="AO6262" s="37" t="str">
        <f>IF(AL6262="", "", COUNTIF(AL$11:AL$8010, "&gt;"&amp;AL6262)+1+COUNTIF(AL$11:AL6262, AL6262)-1)</f>
        <v/>
      </c>
    </row>
    <row r="6263" spans="1:41" x14ac:dyDescent="0.55000000000000004">
      <c r="A6263" s="5"/>
      <c r="B6263" s="284"/>
      <c r="C6263" s="285"/>
      <c r="D6263" s="286"/>
      <c r="E6263" s="287"/>
      <c r="F6263" s="288"/>
      <c r="G6263" s="5"/>
      <c r="J6263" s="7" t="str">
        <f t="shared" si="1755"/>
        <v/>
      </c>
      <c r="K6263" s="48" t="str">
        <f t="shared" si="1756"/>
        <v/>
      </c>
      <c r="L6263" s="48" t="str">
        <f t="shared" si="1757"/>
        <v/>
      </c>
      <c r="M6263" s="49" t="str">
        <f t="shared" si="1758"/>
        <v/>
      </c>
      <c r="U6263" s="103" t="str">
        <f t="shared" si="1759"/>
        <v/>
      </c>
      <c r="V6263" s="77" t="str">
        <f t="shared" si="1760"/>
        <v/>
      </c>
      <c r="W6263" s="37" t="str">
        <f t="shared" si="1761"/>
        <v/>
      </c>
      <c r="X6263" s="7" t="str">
        <f t="shared" si="1762"/>
        <v/>
      </c>
      <c r="Y6263" s="37" t="str">
        <f t="shared" si="1763"/>
        <v/>
      </c>
      <c r="AA6263" s="54" t="str">
        <f t="shared" si="1764"/>
        <v/>
      </c>
      <c r="AC6263" s="121" t="str">
        <f t="shared" si="1765"/>
        <v/>
      </c>
      <c r="AD6263" s="111" t="str">
        <f t="shared" si="1766"/>
        <v/>
      </c>
      <c r="AE6263" s="122" t="str">
        <f t="shared" si="1767"/>
        <v/>
      </c>
      <c r="AF6263" s="123" t="str">
        <f t="shared" si="1768"/>
        <v>Qtr 1</v>
      </c>
      <c r="AG6263" s="122" t="str">
        <f t="shared" si="1769"/>
        <v/>
      </c>
      <c r="AI6263" s="124" t="str">
        <f t="shared" si="1770"/>
        <v/>
      </c>
      <c r="AK6263" s="103" t="str">
        <f t="shared" si="1771"/>
        <v/>
      </c>
      <c r="AL6263" s="104" t="str">
        <f t="shared" si="1772"/>
        <v/>
      </c>
      <c r="AN6263" s="37" t="str">
        <f>IF(AK6263="", "", COUNTIF(AK$11:AK$8010, "&lt;"&amp;AK6263)+1+COUNTIF(AK$11:AK6263, AK6263)-1)</f>
        <v/>
      </c>
      <c r="AO6263" s="37" t="str">
        <f>IF(AL6263="", "", COUNTIF(AL$11:AL$8010, "&gt;"&amp;AL6263)+1+COUNTIF(AL$11:AL6263, AL6263)-1)</f>
        <v/>
      </c>
    </row>
    <row r="6264" spans="1:41" x14ac:dyDescent="0.55000000000000004">
      <c r="A6264" s="5"/>
      <c r="B6264" s="284"/>
      <c r="C6264" s="285"/>
      <c r="D6264" s="286"/>
      <c r="E6264" s="287"/>
      <c r="F6264" s="288"/>
      <c r="G6264" s="5"/>
      <c r="J6264" s="7" t="str">
        <f t="shared" si="1755"/>
        <v/>
      </c>
      <c r="K6264" s="48" t="str">
        <f t="shared" si="1756"/>
        <v/>
      </c>
      <c r="L6264" s="48" t="str">
        <f t="shared" si="1757"/>
        <v/>
      </c>
      <c r="M6264" s="49" t="str">
        <f t="shared" si="1758"/>
        <v/>
      </c>
      <c r="U6264" s="103" t="str">
        <f t="shared" si="1759"/>
        <v/>
      </c>
      <c r="V6264" s="77" t="str">
        <f t="shared" si="1760"/>
        <v/>
      </c>
      <c r="W6264" s="37" t="str">
        <f t="shared" si="1761"/>
        <v/>
      </c>
      <c r="X6264" s="7" t="str">
        <f t="shared" si="1762"/>
        <v/>
      </c>
      <c r="Y6264" s="37" t="str">
        <f t="shared" si="1763"/>
        <v/>
      </c>
      <c r="AA6264" s="54" t="str">
        <f t="shared" si="1764"/>
        <v/>
      </c>
      <c r="AC6264" s="121" t="str">
        <f t="shared" si="1765"/>
        <v/>
      </c>
      <c r="AD6264" s="111" t="str">
        <f t="shared" si="1766"/>
        <v/>
      </c>
      <c r="AE6264" s="122" t="str">
        <f t="shared" si="1767"/>
        <v/>
      </c>
      <c r="AF6264" s="123" t="str">
        <f t="shared" si="1768"/>
        <v>Qtr 1</v>
      </c>
      <c r="AG6264" s="122" t="str">
        <f t="shared" si="1769"/>
        <v/>
      </c>
      <c r="AI6264" s="124" t="str">
        <f t="shared" si="1770"/>
        <v/>
      </c>
      <c r="AK6264" s="103" t="str">
        <f t="shared" si="1771"/>
        <v/>
      </c>
      <c r="AL6264" s="104" t="str">
        <f t="shared" si="1772"/>
        <v/>
      </c>
      <c r="AN6264" s="37" t="str">
        <f>IF(AK6264="", "", COUNTIF(AK$11:AK$8010, "&lt;"&amp;AK6264)+1+COUNTIF(AK$11:AK6264, AK6264)-1)</f>
        <v/>
      </c>
      <c r="AO6264" s="37" t="str">
        <f>IF(AL6264="", "", COUNTIF(AL$11:AL$8010, "&gt;"&amp;AL6264)+1+COUNTIF(AL$11:AL6264, AL6264)-1)</f>
        <v/>
      </c>
    </row>
    <row r="6265" spans="1:41" x14ac:dyDescent="0.55000000000000004">
      <c r="A6265" s="5"/>
      <c r="B6265" s="284"/>
      <c r="C6265" s="285"/>
      <c r="D6265" s="286"/>
      <c r="E6265" s="287"/>
      <c r="F6265" s="288"/>
      <c r="G6265" s="5"/>
      <c r="J6265" s="7" t="str">
        <f t="shared" si="1755"/>
        <v/>
      </c>
      <c r="K6265" s="48" t="str">
        <f t="shared" si="1756"/>
        <v/>
      </c>
      <c r="L6265" s="48" t="str">
        <f t="shared" si="1757"/>
        <v/>
      </c>
      <c r="M6265" s="49" t="str">
        <f t="shared" si="1758"/>
        <v/>
      </c>
      <c r="U6265" s="103" t="str">
        <f t="shared" si="1759"/>
        <v/>
      </c>
      <c r="V6265" s="77" t="str">
        <f t="shared" si="1760"/>
        <v/>
      </c>
      <c r="W6265" s="37" t="str">
        <f t="shared" si="1761"/>
        <v/>
      </c>
      <c r="X6265" s="7" t="str">
        <f t="shared" si="1762"/>
        <v/>
      </c>
      <c r="Y6265" s="37" t="str">
        <f t="shared" si="1763"/>
        <v/>
      </c>
      <c r="AA6265" s="54" t="str">
        <f t="shared" si="1764"/>
        <v/>
      </c>
      <c r="AC6265" s="121" t="str">
        <f t="shared" si="1765"/>
        <v/>
      </c>
      <c r="AD6265" s="111" t="str">
        <f t="shared" si="1766"/>
        <v/>
      </c>
      <c r="AE6265" s="122" t="str">
        <f t="shared" si="1767"/>
        <v/>
      </c>
      <c r="AF6265" s="123" t="str">
        <f t="shared" si="1768"/>
        <v>Qtr 1</v>
      </c>
      <c r="AG6265" s="122" t="str">
        <f t="shared" si="1769"/>
        <v/>
      </c>
      <c r="AI6265" s="124" t="str">
        <f t="shared" si="1770"/>
        <v/>
      </c>
      <c r="AK6265" s="103" t="str">
        <f t="shared" si="1771"/>
        <v/>
      </c>
      <c r="AL6265" s="104" t="str">
        <f t="shared" si="1772"/>
        <v/>
      </c>
      <c r="AN6265" s="37" t="str">
        <f>IF(AK6265="", "", COUNTIF(AK$11:AK$8010, "&lt;"&amp;AK6265)+1+COUNTIF(AK$11:AK6265, AK6265)-1)</f>
        <v/>
      </c>
      <c r="AO6265" s="37" t="str">
        <f>IF(AL6265="", "", COUNTIF(AL$11:AL$8010, "&gt;"&amp;AL6265)+1+COUNTIF(AL$11:AL6265, AL6265)-1)</f>
        <v/>
      </c>
    </row>
    <row r="6266" spans="1:41" x14ac:dyDescent="0.55000000000000004">
      <c r="A6266" s="5"/>
      <c r="B6266" s="284"/>
      <c r="C6266" s="285"/>
      <c r="D6266" s="286"/>
      <c r="E6266" s="287"/>
      <c r="F6266" s="288"/>
      <c r="G6266" s="5"/>
      <c r="J6266" s="7" t="str">
        <f t="shared" si="1755"/>
        <v/>
      </c>
      <c r="K6266" s="48" t="str">
        <f t="shared" si="1756"/>
        <v/>
      </c>
      <c r="L6266" s="48" t="str">
        <f t="shared" si="1757"/>
        <v/>
      </c>
      <c r="M6266" s="49" t="str">
        <f t="shared" si="1758"/>
        <v/>
      </c>
      <c r="U6266" s="103" t="str">
        <f t="shared" si="1759"/>
        <v/>
      </c>
      <c r="V6266" s="77" t="str">
        <f t="shared" si="1760"/>
        <v/>
      </c>
      <c r="W6266" s="37" t="str">
        <f t="shared" si="1761"/>
        <v/>
      </c>
      <c r="X6266" s="7" t="str">
        <f t="shared" si="1762"/>
        <v/>
      </c>
      <c r="Y6266" s="37" t="str">
        <f t="shared" si="1763"/>
        <v/>
      </c>
      <c r="AA6266" s="54" t="str">
        <f t="shared" si="1764"/>
        <v/>
      </c>
      <c r="AC6266" s="121" t="str">
        <f t="shared" si="1765"/>
        <v/>
      </c>
      <c r="AD6266" s="111" t="str">
        <f t="shared" si="1766"/>
        <v/>
      </c>
      <c r="AE6266" s="122" t="str">
        <f t="shared" si="1767"/>
        <v/>
      </c>
      <c r="AF6266" s="123" t="str">
        <f t="shared" si="1768"/>
        <v>Qtr 1</v>
      </c>
      <c r="AG6266" s="122" t="str">
        <f t="shared" si="1769"/>
        <v/>
      </c>
      <c r="AI6266" s="124" t="str">
        <f t="shared" si="1770"/>
        <v/>
      </c>
      <c r="AK6266" s="103" t="str">
        <f t="shared" si="1771"/>
        <v/>
      </c>
      <c r="AL6266" s="104" t="str">
        <f t="shared" si="1772"/>
        <v/>
      </c>
      <c r="AN6266" s="37" t="str">
        <f>IF(AK6266="", "", COUNTIF(AK$11:AK$8010, "&lt;"&amp;AK6266)+1+COUNTIF(AK$11:AK6266, AK6266)-1)</f>
        <v/>
      </c>
      <c r="AO6266" s="37" t="str">
        <f>IF(AL6266="", "", COUNTIF(AL$11:AL$8010, "&gt;"&amp;AL6266)+1+COUNTIF(AL$11:AL6266, AL6266)-1)</f>
        <v/>
      </c>
    </row>
    <row r="6267" spans="1:41" x14ac:dyDescent="0.55000000000000004">
      <c r="A6267" s="5"/>
      <c r="B6267" s="284"/>
      <c r="C6267" s="285"/>
      <c r="D6267" s="286"/>
      <c r="E6267" s="287"/>
      <c r="F6267" s="288"/>
      <c r="G6267" s="5"/>
      <c r="J6267" s="7" t="str">
        <f t="shared" si="1755"/>
        <v/>
      </c>
      <c r="K6267" s="48" t="str">
        <f t="shared" si="1756"/>
        <v/>
      </c>
      <c r="L6267" s="48" t="str">
        <f t="shared" si="1757"/>
        <v/>
      </c>
      <c r="M6267" s="49" t="str">
        <f t="shared" si="1758"/>
        <v/>
      </c>
      <c r="U6267" s="103" t="str">
        <f t="shared" si="1759"/>
        <v/>
      </c>
      <c r="V6267" s="77" t="str">
        <f t="shared" si="1760"/>
        <v/>
      </c>
      <c r="W6267" s="37" t="str">
        <f t="shared" si="1761"/>
        <v/>
      </c>
      <c r="X6267" s="7" t="str">
        <f t="shared" si="1762"/>
        <v/>
      </c>
      <c r="Y6267" s="37" t="str">
        <f t="shared" si="1763"/>
        <v/>
      </c>
      <c r="AA6267" s="54" t="str">
        <f t="shared" si="1764"/>
        <v/>
      </c>
      <c r="AC6267" s="121" t="str">
        <f t="shared" si="1765"/>
        <v/>
      </c>
      <c r="AD6267" s="111" t="str">
        <f t="shared" si="1766"/>
        <v/>
      </c>
      <c r="AE6267" s="122" t="str">
        <f t="shared" si="1767"/>
        <v/>
      </c>
      <c r="AF6267" s="123" t="str">
        <f t="shared" si="1768"/>
        <v>Qtr 1</v>
      </c>
      <c r="AG6267" s="122" t="str">
        <f t="shared" si="1769"/>
        <v/>
      </c>
      <c r="AI6267" s="124" t="str">
        <f t="shared" si="1770"/>
        <v/>
      </c>
      <c r="AK6267" s="103" t="str">
        <f t="shared" si="1771"/>
        <v/>
      </c>
      <c r="AL6267" s="104" t="str">
        <f t="shared" si="1772"/>
        <v/>
      </c>
      <c r="AN6267" s="37" t="str">
        <f>IF(AK6267="", "", COUNTIF(AK$11:AK$8010, "&lt;"&amp;AK6267)+1+COUNTIF(AK$11:AK6267, AK6267)-1)</f>
        <v/>
      </c>
      <c r="AO6267" s="37" t="str">
        <f>IF(AL6267="", "", COUNTIF(AL$11:AL$8010, "&gt;"&amp;AL6267)+1+COUNTIF(AL$11:AL6267, AL6267)-1)</f>
        <v/>
      </c>
    </row>
    <row r="6268" spans="1:41" x14ac:dyDescent="0.55000000000000004">
      <c r="A6268" s="5"/>
      <c r="B6268" s="284"/>
      <c r="C6268" s="285"/>
      <c r="D6268" s="286"/>
      <c r="E6268" s="287"/>
      <c r="F6268" s="288"/>
      <c r="G6268" s="5"/>
      <c r="J6268" s="7" t="str">
        <f t="shared" si="1755"/>
        <v/>
      </c>
      <c r="K6268" s="48" t="str">
        <f t="shared" si="1756"/>
        <v/>
      </c>
      <c r="L6268" s="48" t="str">
        <f t="shared" si="1757"/>
        <v/>
      </c>
      <c r="M6268" s="49" t="str">
        <f t="shared" si="1758"/>
        <v/>
      </c>
      <c r="U6268" s="103" t="str">
        <f t="shared" si="1759"/>
        <v/>
      </c>
      <c r="V6268" s="77" t="str">
        <f t="shared" si="1760"/>
        <v/>
      </c>
      <c r="W6268" s="37" t="str">
        <f t="shared" si="1761"/>
        <v/>
      </c>
      <c r="X6268" s="7" t="str">
        <f t="shared" si="1762"/>
        <v/>
      </c>
      <c r="Y6268" s="37" t="str">
        <f t="shared" si="1763"/>
        <v/>
      </c>
      <c r="AA6268" s="54" t="str">
        <f t="shared" si="1764"/>
        <v/>
      </c>
      <c r="AC6268" s="121" t="str">
        <f t="shared" si="1765"/>
        <v/>
      </c>
      <c r="AD6268" s="111" t="str">
        <f t="shared" si="1766"/>
        <v/>
      </c>
      <c r="AE6268" s="122" t="str">
        <f t="shared" si="1767"/>
        <v/>
      </c>
      <c r="AF6268" s="123" t="str">
        <f t="shared" si="1768"/>
        <v>Qtr 1</v>
      </c>
      <c r="AG6268" s="122" t="str">
        <f t="shared" si="1769"/>
        <v/>
      </c>
      <c r="AI6268" s="124" t="str">
        <f t="shared" si="1770"/>
        <v/>
      </c>
      <c r="AK6268" s="103" t="str">
        <f t="shared" si="1771"/>
        <v/>
      </c>
      <c r="AL6268" s="104" t="str">
        <f t="shared" si="1772"/>
        <v/>
      </c>
      <c r="AN6268" s="37" t="str">
        <f>IF(AK6268="", "", COUNTIF(AK$11:AK$8010, "&lt;"&amp;AK6268)+1+COUNTIF(AK$11:AK6268, AK6268)-1)</f>
        <v/>
      </c>
      <c r="AO6268" s="37" t="str">
        <f>IF(AL6268="", "", COUNTIF(AL$11:AL$8010, "&gt;"&amp;AL6268)+1+COUNTIF(AL$11:AL6268, AL6268)-1)</f>
        <v/>
      </c>
    </row>
    <row r="6269" spans="1:41" x14ac:dyDescent="0.55000000000000004">
      <c r="A6269" s="5"/>
      <c r="B6269" s="284"/>
      <c r="C6269" s="285"/>
      <c r="D6269" s="286"/>
      <c r="E6269" s="287"/>
      <c r="F6269" s="288"/>
      <c r="G6269" s="5"/>
      <c r="J6269" s="7" t="str">
        <f t="shared" si="1755"/>
        <v/>
      </c>
      <c r="K6269" s="48" t="str">
        <f t="shared" si="1756"/>
        <v/>
      </c>
      <c r="L6269" s="48" t="str">
        <f t="shared" si="1757"/>
        <v/>
      </c>
      <c r="M6269" s="49" t="str">
        <f t="shared" si="1758"/>
        <v/>
      </c>
      <c r="U6269" s="103" t="str">
        <f t="shared" si="1759"/>
        <v/>
      </c>
      <c r="V6269" s="77" t="str">
        <f t="shared" si="1760"/>
        <v/>
      </c>
      <c r="W6269" s="37" t="str">
        <f t="shared" si="1761"/>
        <v/>
      </c>
      <c r="X6269" s="7" t="str">
        <f t="shared" si="1762"/>
        <v/>
      </c>
      <c r="Y6269" s="37" t="str">
        <f t="shared" si="1763"/>
        <v/>
      </c>
      <c r="AA6269" s="54" t="str">
        <f t="shared" si="1764"/>
        <v/>
      </c>
      <c r="AC6269" s="121" t="str">
        <f t="shared" si="1765"/>
        <v/>
      </c>
      <c r="AD6269" s="111" t="str">
        <f t="shared" si="1766"/>
        <v/>
      </c>
      <c r="AE6269" s="122" t="str">
        <f t="shared" si="1767"/>
        <v/>
      </c>
      <c r="AF6269" s="123" t="str">
        <f t="shared" si="1768"/>
        <v>Qtr 1</v>
      </c>
      <c r="AG6269" s="122" t="str">
        <f t="shared" si="1769"/>
        <v/>
      </c>
      <c r="AI6269" s="124" t="str">
        <f t="shared" si="1770"/>
        <v/>
      </c>
      <c r="AK6269" s="103" t="str">
        <f t="shared" si="1771"/>
        <v/>
      </c>
      <c r="AL6269" s="104" t="str">
        <f t="shared" si="1772"/>
        <v/>
      </c>
      <c r="AN6269" s="37" t="str">
        <f>IF(AK6269="", "", COUNTIF(AK$11:AK$8010, "&lt;"&amp;AK6269)+1+COUNTIF(AK$11:AK6269, AK6269)-1)</f>
        <v/>
      </c>
      <c r="AO6269" s="37" t="str">
        <f>IF(AL6269="", "", COUNTIF(AL$11:AL$8010, "&gt;"&amp;AL6269)+1+COUNTIF(AL$11:AL6269, AL6269)-1)</f>
        <v/>
      </c>
    </row>
    <row r="6270" spans="1:41" x14ac:dyDescent="0.55000000000000004">
      <c r="A6270" s="5"/>
      <c r="B6270" s="284"/>
      <c r="C6270" s="285"/>
      <c r="D6270" s="286"/>
      <c r="E6270" s="287"/>
      <c r="F6270" s="288"/>
      <c r="G6270" s="5"/>
      <c r="J6270" s="7" t="str">
        <f t="shared" si="1755"/>
        <v/>
      </c>
      <c r="K6270" s="48" t="str">
        <f t="shared" si="1756"/>
        <v/>
      </c>
      <c r="L6270" s="48" t="str">
        <f t="shared" si="1757"/>
        <v/>
      </c>
      <c r="M6270" s="49" t="str">
        <f t="shared" si="1758"/>
        <v/>
      </c>
      <c r="U6270" s="103" t="str">
        <f t="shared" si="1759"/>
        <v/>
      </c>
      <c r="V6270" s="77" t="str">
        <f t="shared" si="1760"/>
        <v/>
      </c>
      <c r="W6270" s="37" t="str">
        <f t="shared" si="1761"/>
        <v/>
      </c>
      <c r="X6270" s="7" t="str">
        <f t="shared" si="1762"/>
        <v/>
      </c>
      <c r="Y6270" s="37" t="str">
        <f t="shared" si="1763"/>
        <v/>
      </c>
      <c r="AA6270" s="54" t="str">
        <f t="shared" si="1764"/>
        <v/>
      </c>
      <c r="AC6270" s="121" t="str">
        <f t="shared" si="1765"/>
        <v/>
      </c>
      <c r="AD6270" s="111" t="str">
        <f t="shared" si="1766"/>
        <v/>
      </c>
      <c r="AE6270" s="122" t="str">
        <f t="shared" si="1767"/>
        <v/>
      </c>
      <c r="AF6270" s="123" t="str">
        <f t="shared" si="1768"/>
        <v>Qtr 1</v>
      </c>
      <c r="AG6270" s="122" t="str">
        <f t="shared" si="1769"/>
        <v/>
      </c>
      <c r="AI6270" s="124" t="str">
        <f t="shared" si="1770"/>
        <v/>
      </c>
      <c r="AK6270" s="103" t="str">
        <f t="shared" si="1771"/>
        <v/>
      </c>
      <c r="AL6270" s="104" t="str">
        <f t="shared" si="1772"/>
        <v/>
      </c>
      <c r="AN6270" s="37" t="str">
        <f>IF(AK6270="", "", COUNTIF(AK$11:AK$8010, "&lt;"&amp;AK6270)+1+COUNTIF(AK$11:AK6270, AK6270)-1)</f>
        <v/>
      </c>
      <c r="AO6270" s="37" t="str">
        <f>IF(AL6270="", "", COUNTIF(AL$11:AL$8010, "&gt;"&amp;AL6270)+1+COUNTIF(AL$11:AL6270, AL6270)-1)</f>
        <v/>
      </c>
    </row>
    <row r="6271" spans="1:41" x14ac:dyDescent="0.55000000000000004">
      <c r="A6271" s="5"/>
      <c r="B6271" s="284"/>
      <c r="C6271" s="285"/>
      <c r="D6271" s="286"/>
      <c r="E6271" s="287"/>
      <c r="F6271" s="288"/>
      <c r="G6271" s="5"/>
      <c r="J6271" s="7" t="str">
        <f t="shared" si="1755"/>
        <v/>
      </c>
      <c r="K6271" s="48" t="str">
        <f t="shared" si="1756"/>
        <v/>
      </c>
      <c r="L6271" s="48" t="str">
        <f t="shared" si="1757"/>
        <v/>
      </c>
      <c r="M6271" s="49" t="str">
        <f t="shared" si="1758"/>
        <v/>
      </c>
      <c r="U6271" s="103" t="str">
        <f t="shared" si="1759"/>
        <v/>
      </c>
      <c r="V6271" s="77" t="str">
        <f t="shared" si="1760"/>
        <v/>
      </c>
      <c r="W6271" s="37" t="str">
        <f t="shared" si="1761"/>
        <v/>
      </c>
      <c r="X6271" s="7" t="str">
        <f t="shared" si="1762"/>
        <v/>
      </c>
      <c r="Y6271" s="37" t="str">
        <f t="shared" si="1763"/>
        <v/>
      </c>
      <c r="AA6271" s="54" t="str">
        <f t="shared" si="1764"/>
        <v/>
      </c>
      <c r="AC6271" s="121" t="str">
        <f t="shared" si="1765"/>
        <v/>
      </c>
      <c r="AD6271" s="111" t="str">
        <f t="shared" si="1766"/>
        <v/>
      </c>
      <c r="AE6271" s="122" t="str">
        <f t="shared" si="1767"/>
        <v/>
      </c>
      <c r="AF6271" s="123" t="str">
        <f t="shared" si="1768"/>
        <v>Qtr 1</v>
      </c>
      <c r="AG6271" s="122" t="str">
        <f t="shared" si="1769"/>
        <v/>
      </c>
      <c r="AI6271" s="124" t="str">
        <f t="shared" si="1770"/>
        <v/>
      </c>
      <c r="AK6271" s="103" t="str">
        <f t="shared" si="1771"/>
        <v/>
      </c>
      <c r="AL6271" s="104" t="str">
        <f t="shared" si="1772"/>
        <v/>
      </c>
      <c r="AN6271" s="37" t="str">
        <f>IF(AK6271="", "", COUNTIF(AK$11:AK$8010, "&lt;"&amp;AK6271)+1+COUNTIF(AK$11:AK6271, AK6271)-1)</f>
        <v/>
      </c>
      <c r="AO6271" s="37" t="str">
        <f>IF(AL6271="", "", COUNTIF(AL$11:AL$8010, "&gt;"&amp;AL6271)+1+COUNTIF(AL$11:AL6271, AL6271)-1)</f>
        <v/>
      </c>
    </row>
    <row r="6272" spans="1:41" x14ac:dyDescent="0.55000000000000004">
      <c r="A6272" s="5"/>
      <c r="B6272" s="284"/>
      <c r="C6272" s="285"/>
      <c r="D6272" s="286"/>
      <c r="E6272" s="287"/>
      <c r="F6272" s="288"/>
      <c r="G6272" s="5"/>
      <c r="J6272" s="7" t="str">
        <f t="shared" si="1755"/>
        <v/>
      </c>
      <c r="K6272" s="48" t="str">
        <f t="shared" si="1756"/>
        <v/>
      </c>
      <c r="L6272" s="48" t="str">
        <f t="shared" si="1757"/>
        <v/>
      </c>
      <c r="M6272" s="49" t="str">
        <f t="shared" si="1758"/>
        <v/>
      </c>
      <c r="U6272" s="103" t="str">
        <f t="shared" si="1759"/>
        <v/>
      </c>
      <c r="V6272" s="77" t="str">
        <f t="shared" si="1760"/>
        <v/>
      </c>
      <c r="W6272" s="37" t="str">
        <f t="shared" si="1761"/>
        <v/>
      </c>
      <c r="X6272" s="7" t="str">
        <f t="shared" si="1762"/>
        <v/>
      </c>
      <c r="Y6272" s="37" t="str">
        <f t="shared" si="1763"/>
        <v/>
      </c>
      <c r="AA6272" s="54" t="str">
        <f t="shared" si="1764"/>
        <v/>
      </c>
      <c r="AC6272" s="121" t="str">
        <f t="shared" si="1765"/>
        <v/>
      </c>
      <c r="AD6272" s="111" t="str">
        <f t="shared" si="1766"/>
        <v/>
      </c>
      <c r="AE6272" s="122" t="str">
        <f t="shared" si="1767"/>
        <v/>
      </c>
      <c r="AF6272" s="123" t="str">
        <f t="shared" si="1768"/>
        <v>Qtr 1</v>
      </c>
      <c r="AG6272" s="122" t="str">
        <f t="shared" si="1769"/>
        <v/>
      </c>
      <c r="AI6272" s="124" t="str">
        <f t="shared" si="1770"/>
        <v/>
      </c>
      <c r="AK6272" s="103" t="str">
        <f t="shared" si="1771"/>
        <v/>
      </c>
      <c r="AL6272" s="104" t="str">
        <f t="shared" si="1772"/>
        <v/>
      </c>
      <c r="AN6272" s="37" t="str">
        <f>IF(AK6272="", "", COUNTIF(AK$11:AK$8010, "&lt;"&amp;AK6272)+1+COUNTIF(AK$11:AK6272, AK6272)-1)</f>
        <v/>
      </c>
      <c r="AO6272" s="37" t="str">
        <f>IF(AL6272="", "", COUNTIF(AL$11:AL$8010, "&gt;"&amp;AL6272)+1+COUNTIF(AL$11:AL6272, AL6272)-1)</f>
        <v/>
      </c>
    </row>
    <row r="6273" spans="1:41" x14ac:dyDescent="0.55000000000000004">
      <c r="A6273" s="5"/>
      <c r="B6273" s="284"/>
      <c r="C6273" s="285"/>
      <c r="D6273" s="286"/>
      <c r="E6273" s="287"/>
      <c r="F6273" s="288"/>
      <c r="G6273" s="5"/>
      <c r="J6273" s="7" t="str">
        <f t="shared" si="1755"/>
        <v/>
      </c>
      <c r="K6273" s="48" t="str">
        <f t="shared" si="1756"/>
        <v/>
      </c>
      <c r="L6273" s="48" t="str">
        <f t="shared" si="1757"/>
        <v/>
      </c>
      <c r="M6273" s="49" t="str">
        <f t="shared" si="1758"/>
        <v/>
      </c>
      <c r="U6273" s="103" t="str">
        <f t="shared" si="1759"/>
        <v/>
      </c>
      <c r="V6273" s="77" t="str">
        <f t="shared" si="1760"/>
        <v/>
      </c>
      <c r="W6273" s="37" t="str">
        <f t="shared" si="1761"/>
        <v/>
      </c>
      <c r="X6273" s="7" t="str">
        <f t="shared" si="1762"/>
        <v/>
      </c>
      <c r="Y6273" s="37" t="str">
        <f t="shared" si="1763"/>
        <v/>
      </c>
      <c r="AA6273" s="54" t="str">
        <f t="shared" si="1764"/>
        <v/>
      </c>
      <c r="AC6273" s="121" t="str">
        <f t="shared" si="1765"/>
        <v/>
      </c>
      <c r="AD6273" s="111" t="str">
        <f t="shared" si="1766"/>
        <v/>
      </c>
      <c r="AE6273" s="122" t="str">
        <f t="shared" si="1767"/>
        <v/>
      </c>
      <c r="AF6273" s="123" t="str">
        <f t="shared" si="1768"/>
        <v>Qtr 1</v>
      </c>
      <c r="AG6273" s="122" t="str">
        <f t="shared" si="1769"/>
        <v/>
      </c>
      <c r="AI6273" s="124" t="str">
        <f t="shared" si="1770"/>
        <v/>
      </c>
      <c r="AK6273" s="103" t="str">
        <f t="shared" si="1771"/>
        <v/>
      </c>
      <c r="AL6273" s="104" t="str">
        <f t="shared" si="1772"/>
        <v/>
      </c>
      <c r="AN6273" s="37" t="str">
        <f>IF(AK6273="", "", COUNTIF(AK$11:AK$8010, "&lt;"&amp;AK6273)+1+COUNTIF(AK$11:AK6273, AK6273)-1)</f>
        <v/>
      </c>
      <c r="AO6273" s="37" t="str">
        <f>IF(AL6273="", "", COUNTIF(AL$11:AL$8010, "&gt;"&amp;AL6273)+1+COUNTIF(AL$11:AL6273, AL6273)-1)</f>
        <v/>
      </c>
    </row>
    <row r="6274" spans="1:41" x14ac:dyDescent="0.55000000000000004">
      <c r="A6274" s="5"/>
      <c r="B6274" s="284"/>
      <c r="C6274" s="285"/>
      <c r="D6274" s="286"/>
      <c r="E6274" s="287"/>
      <c r="F6274" s="288"/>
      <c r="G6274" s="5"/>
      <c r="J6274" s="7" t="str">
        <f t="shared" si="1755"/>
        <v/>
      </c>
      <c r="K6274" s="48" t="str">
        <f t="shared" si="1756"/>
        <v/>
      </c>
      <c r="L6274" s="48" t="str">
        <f t="shared" si="1757"/>
        <v/>
      </c>
      <c r="M6274" s="49" t="str">
        <f t="shared" si="1758"/>
        <v/>
      </c>
      <c r="U6274" s="103" t="str">
        <f t="shared" si="1759"/>
        <v/>
      </c>
      <c r="V6274" s="77" t="str">
        <f t="shared" si="1760"/>
        <v/>
      </c>
      <c r="W6274" s="37" t="str">
        <f t="shared" si="1761"/>
        <v/>
      </c>
      <c r="X6274" s="7" t="str">
        <f t="shared" si="1762"/>
        <v/>
      </c>
      <c r="Y6274" s="37" t="str">
        <f t="shared" si="1763"/>
        <v/>
      </c>
      <c r="AA6274" s="54" t="str">
        <f t="shared" si="1764"/>
        <v/>
      </c>
      <c r="AC6274" s="121" t="str">
        <f t="shared" si="1765"/>
        <v/>
      </c>
      <c r="AD6274" s="111" t="str">
        <f t="shared" si="1766"/>
        <v/>
      </c>
      <c r="AE6274" s="122" t="str">
        <f t="shared" si="1767"/>
        <v/>
      </c>
      <c r="AF6274" s="123" t="str">
        <f t="shared" si="1768"/>
        <v>Qtr 1</v>
      </c>
      <c r="AG6274" s="122" t="str">
        <f t="shared" si="1769"/>
        <v/>
      </c>
      <c r="AI6274" s="124" t="str">
        <f t="shared" si="1770"/>
        <v/>
      </c>
      <c r="AK6274" s="103" t="str">
        <f t="shared" si="1771"/>
        <v/>
      </c>
      <c r="AL6274" s="104" t="str">
        <f t="shared" si="1772"/>
        <v/>
      </c>
      <c r="AN6274" s="37" t="str">
        <f>IF(AK6274="", "", COUNTIF(AK$11:AK$8010, "&lt;"&amp;AK6274)+1+COUNTIF(AK$11:AK6274, AK6274)-1)</f>
        <v/>
      </c>
      <c r="AO6274" s="37" t="str">
        <f>IF(AL6274="", "", COUNTIF(AL$11:AL$8010, "&gt;"&amp;AL6274)+1+COUNTIF(AL$11:AL6274, AL6274)-1)</f>
        <v/>
      </c>
    </row>
    <row r="6275" spans="1:41" x14ac:dyDescent="0.55000000000000004">
      <c r="A6275" s="5"/>
      <c r="B6275" s="284"/>
      <c r="C6275" s="285"/>
      <c r="D6275" s="286"/>
      <c r="E6275" s="287"/>
      <c r="F6275" s="288"/>
      <c r="G6275" s="5"/>
      <c r="J6275" s="7" t="str">
        <f t="shared" si="1755"/>
        <v/>
      </c>
      <c r="K6275" s="48" t="str">
        <f t="shared" si="1756"/>
        <v/>
      </c>
      <c r="L6275" s="48" t="str">
        <f t="shared" si="1757"/>
        <v/>
      </c>
      <c r="M6275" s="49" t="str">
        <f t="shared" si="1758"/>
        <v/>
      </c>
      <c r="U6275" s="103" t="str">
        <f t="shared" si="1759"/>
        <v/>
      </c>
      <c r="V6275" s="77" t="str">
        <f t="shared" si="1760"/>
        <v/>
      </c>
      <c r="W6275" s="37" t="str">
        <f t="shared" si="1761"/>
        <v/>
      </c>
      <c r="X6275" s="7" t="str">
        <f t="shared" si="1762"/>
        <v/>
      </c>
      <c r="Y6275" s="37" t="str">
        <f t="shared" si="1763"/>
        <v/>
      </c>
      <c r="AA6275" s="54" t="str">
        <f t="shared" si="1764"/>
        <v/>
      </c>
      <c r="AC6275" s="121" t="str">
        <f t="shared" si="1765"/>
        <v/>
      </c>
      <c r="AD6275" s="111" t="str">
        <f t="shared" si="1766"/>
        <v/>
      </c>
      <c r="AE6275" s="122" t="str">
        <f t="shared" si="1767"/>
        <v/>
      </c>
      <c r="AF6275" s="123" t="str">
        <f t="shared" si="1768"/>
        <v>Qtr 1</v>
      </c>
      <c r="AG6275" s="122" t="str">
        <f t="shared" si="1769"/>
        <v/>
      </c>
      <c r="AI6275" s="124" t="str">
        <f t="shared" si="1770"/>
        <v/>
      </c>
      <c r="AK6275" s="103" t="str">
        <f t="shared" si="1771"/>
        <v/>
      </c>
      <c r="AL6275" s="104" t="str">
        <f t="shared" si="1772"/>
        <v/>
      </c>
      <c r="AN6275" s="37" t="str">
        <f>IF(AK6275="", "", COUNTIF(AK$11:AK$8010, "&lt;"&amp;AK6275)+1+COUNTIF(AK$11:AK6275, AK6275)-1)</f>
        <v/>
      </c>
      <c r="AO6275" s="37" t="str">
        <f>IF(AL6275="", "", COUNTIF(AL$11:AL$8010, "&gt;"&amp;AL6275)+1+COUNTIF(AL$11:AL6275, AL6275)-1)</f>
        <v/>
      </c>
    </row>
    <row r="6276" spans="1:41" x14ac:dyDescent="0.55000000000000004">
      <c r="A6276" s="5"/>
      <c r="B6276" s="284"/>
      <c r="C6276" s="285"/>
      <c r="D6276" s="286"/>
      <c r="E6276" s="287"/>
      <c r="F6276" s="288"/>
      <c r="G6276" s="5"/>
      <c r="J6276" s="7" t="str">
        <f t="shared" si="1755"/>
        <v/>
      </c>
      <c r="K6276" s="48" t="str">
        <f t="shared" si="1756"/>
        <v/>
      </c>
      <c r="L6276" s="48" t="str">
        <f t="shared" si="1757"/>
        <v/>
      </c>
      <c r="M6276" s="49" t="str">
        <f t="shared" si="1758"/>
        <v/>
      </c>
      <c r="U6276" s="103" t="str">
        <f t="shared" si="1759"/>
        <v/>
      </c>
      <c r="V6276" s="77" t="str">
        <f t="shared" si="1760"/>
        <v/>
      </c>
      <c r="W6276" s="37" t="str">
        <f t="shared" si="1761"/>
        <v/>
      </c>
      <c r="X6276" s="7" t="str">
        <f t="shared" si="1762"/>
        <v/>
      </c>
      <c r="Y6276" s="37" t="str">
        <f t="shared" si="1763"/>
        <v/>
      </c>
      <c r="AA6276" s="54" t="str">
        <f t="shared" si="1764"/>
        <v/>
      </c>
      <c r="AC6276" s="121" t="str">
        <f t="shared" si="1765"/>
        <v/>
      </c>
      <c r="AD6276" s="111" t="str">
        <f t="shared" si="1766"/>
        <v/>
      </c>
      <c r="AE6276" s="122" t="str">
        <f t="shared" si="1767"/>
        <v/>
      </c>
      <c r="AF6276" s="123" t="str">
        <f t="shared" si="1768"/>
        <v>Qtr 1</v>
      </c>
      <c r="AG6276" s="122" t="str">
        <f t="shared" si="1769"/>
        <v/>
      </c>
      <c r="AI6276" s="124" t="str">
        <f t="shared" si="1770"/>
        <v/>
      </c>
      <c r="AK6276" s="103" t="str">
        <f t="shared" si="1771"/>
        <v/>
      </c>
      <c r="AL6276" s="104" t="str">
        <f t="shared" si="1772"/>
        <v/>
      </c>
      <c r="AN6276" s="37" t="str">
        <f>IF(AK6276="", "", COUNTIF(AK$11:AK$8010, "&lt;"&amp;AK6276)+1+COUNTIF(AK$11:AK6276, AK6276)-1)</f>
        <v/>
      </c>
      <c r="AO6276" s="37" t="str">
        <f>IF(AL6276="", "", COUNTIF(AL$11:AL$8010, "&gt;"&amp;AL6276)+1+COUNTIF(AL$11:AL6276, AL6276)-1)</f>
        <v/>
      </c>
    </row>
    <row r="6277" spans="1:41" x14ac:dyDescent="0.55000000000000004">
      <c r="A6277" s="5"/>
      <c r="B6277" s="284"/>
      <c r="C6277" s="285"/>
      <c r="D6277" s="286"/>
      <c r="E6277" s="287"/>
      <c r="F6277" s="288"/>
      <c r="G6277" s="5"/>
      <c r="J6277" s="7" t="str">
        <f t="shared" si="1755"/>
        <v/>
      </c>
      <c r="K6277" s="48" t="str">
        <f t="shared" si="1756"/>
        <v/>
      </c>
      <c r="L6277" s="48" t="str">
        <f t="shared" si="1757"/>
        <v/>
      </c>
      <c r="M6277" s="49" t="str">
        <f t="shared" si="1758"/>
        <v/>
      </c>
      <c r="U6277" s="103" t="str">
        <f t="shared" si="1759"/>
        <v/>
      </c>
      <c r="V6277" s="77" t="str">
        <f t="shared" si="1760"/>
        <v/>
      </c>
      <c r="W6277" s="37" t="str">
        <f t="shared" si="1761"/>
        <v/>
      </c>
      <c r="X6277" s="7" t="str">
        <f t="shared" si="1762"/>
        <v/>
      </c>
      <c r="Y6277" s="37" t="str">
        <f t="shared" si="1763"/>
        <v/>
      </c>
      <c r="AA6277" s="54" t="str">
        <f t="shared" si="1764"/>
        <v/>
      </c>
      <c r="AC6277" s="121" t="str">
        <f t="shared" si="1765"/>
        <v/>
      </c>
      <c r="AD6277" s="111" t="str">
        <f t="shared" si="1766"/>
        <v/>
      </c>
      <c r="AE6277" s="122" t="str">
        <f t="shared" si="1767"/>
        <v/>
      </c>
      <c r="AF6277" s="123" t="str">
        <f t="shared" si="1768"/>
        <v>Qtr 1</v>
      </c>
      <c r="AG6277" s="122" t="str">
        <f t="shared" si="1769"/>
        <v/>
      </c>
      <c r="AI6277" s="124" t="str">
        <f t="shared" si="1770"/>
        <v/>
      </c>
      <c r="AK6277" s="103" t="str">
        <f t="shared" si="1771"/>
        <v/>
      </c>
      <c r="AL6277" s="104" t="str">
        <f t="shared" si="1772"/>
        <v/>
      </c>
      <c r="AN6277" s="37" t="str">
        <f>IF(AK6277="", "", COUNTIF(AK$11:AK$8010, "&lt;"&amp;AK6277)+1+COUNTIF(AK$11:AK6277, AK6277)-1)</f>
        <v/>
      </c>
      <c r="AO6277" s="37" t="str">
        <f>IF(AL6277="", "", COUNTIF(AL$11:AL$8010, "&gt;"&amp;AL6277)+1+COUNTIF(AL$11:AL6277, AL6277)-1)</f>
        <v/>
      </c>
    </row>
    <row r="6278" spans="1:41" x14ac:dyDescent="0.55000000000000004">
      <c r="A6278" s="5"/>
      <c r="B6278" s="284"/>
      <c r="C6278" s="285"/>
      <c r="D6278" s="286"/>
      <c r="E6278" s="287"/>
      <c r="F6278" s="288"/>
      <c r="G6278" s="5"/>
      <c r="J6278" s="7" t="str">
        <f t="shared" si="1755"/>
        <v/>
      </c>
      <c r="K6278" s="48" t="str">
        <f t="shared" si="1756"/>
        <v/>
      </c>
      <c r="L6278" s="48" t="str">
        <f t="shared" si="1757"/>
        <v/>
      </c>
      <c r="M6278" s="49" t="str">
        <f t="shared" si="1758"/>
        <v/>
      </c>
      <c r="U6278" s="103" t="str">
        <f t="shared" si="1759"/>
        <v/>
      </c>
      <c r="V6278" s="77" t="str">
        <f t="shared" si="1760"/>
        <v/>
      </c>
      <c r="W6278" s="37" t="str">
        <f t="shared" si="1761"/>
        <v/>
      </c>
      <c r="X6278" s="7" t="str">
        <f t="shared" si="1762"/>
        <v/>
      </c>
      <c r="Y6278" s="37" t="str">
        <f t="shared" si="1763"/>
        <v/>
      </c>
      <c r="AA6278" s="54" t="str">
        <f t="shared" si="1764"/>
        <v/>
      </c>
      <c r="AC6278" s="121" t="str">
        <f t="shared" si="1765"/>
        <v/>
      </c>
      <c r="AD6278" s="111" t="str">
        <f t="shared" si="1766"/>
        <v/>
      </c>
      <c r="AE6278" s="122" t="str">
        <f t="shared" si="1767"/>
        <v/>
      </c>
      <c r="AF6278" s="123" t="str">
        <f t="shared" si="1768"/>
        <v>Qtr 1</v>
      </c>
      <c r="AG6278" s="122" t="str">
        <f t="shared" si="1769"/>
        <v/>
      </c>
      <c r="AI6278" s="124" t="str">
        <f t="shared" si="1770"/>
        <v/>
      </c>
      <c r="AK6278" s="103" t="str">
        <f t="shared" si="1771"/>
        <v/>
      </c>
      <c r="AL6278" s="104" t="str">
        <f t="shared" si="1772"/>
        <v/>
      </c>
      <c r="AN6278" s="37" t="str">
        <f>IF(AK6278="", "", COUNTIF(AK$11:AK$8010, "&lt;"&amp;AK6278)+1+COUNTIF(AK$11:AK6278, AK6278)-1)</f>
        <v/>
      </c>
      <c r="AO6278" s="37" t="str">
        <f>IF(AL6278="", "", COUNTIF(AL$11:AL$8010, "&gt;"&amp;AL6278)+1+COUNTIF(AL$11:AL6278, AL6278)-1)</f>
        <v/>
      </c>
    </row>
    <row r="6279" spans="1:41" x14ac:dyDescent="0.55000000000000004">
      <c r="A6279" s="5"/>
      <c r="B6279" s="284"/>
      <c r="C6279" s="285"/>
      <c r="D6279" s="286"/>
      <c r="E6279" s="287"/>
      <c r="F6279" s="288"/>
      <c r="G6279" s="5"/>
      <c r="J6279" s="7" t="str">
        <f t="shared" si="1755"/>
        <v/>
      </c>
      <c r="K6279" s="48" t="str">
        <f t="shared" si="1756"/>
        <v/>
      </c>
      <c r="L6279" s="48" t="str">
        <f t="shared" si="1757"/>
        <v/>
      </c>
      <c r="M6279" s="49" t="str">
        <f t="shared" si="1758"/>
        <v/>
      </c>
      <c r="U6279" s="103" t="str">
        <f t="shared" si="1759"/>
        <v/>
      </c>
      <c r="V6279" s="77" t="str">
        <f t="shared" si="1760"/>
        <v/>
      </c>
      <c r="W6279" s="37" t="str">
        <f t="shared" si="1761"/>
        <v/>
      </c>
      <c r="X6279" s="7" t="str">
        <f t="shared" si="1762"/>
        <v/>
      </c>
      <c r="Y6279" s="37" t="str">
        <f t="shared" si="1763"/>
        <v/>
      </c>
      <c r="AA6279" s="54" t="str">
        <f t="shared" si="1764"/>
        <v/>
      </c>
      <c r="AC6279" s="121" t="str">
        <f t="shared" si="1765"/>
        <v/>
      </c>
      <c r="AD6279" s="111" t="str">
        <f t="shared" si="1766"/>
        <v/>
      </c>
      <c r="AE6279" s="122" t="str">
        <f t="shared" si="1767"/>
        <v/>
      </c>
      <c r="AF6279" s="123" t="str">
        <f t="shared" si="1768"/>
        <v>Qtr 1</v>
      </c>
      <c r="AG6279" s="122" t="str">
        <f t="shared" si="1769"/>
        <v/>
      </c>
      <c r="AI6279" s="124" t="str">
        <f t="shared" si="1770"/>
        <v/>
      </c>
      <c r="AK6279" s="103" t="str">
        <f t="shared" si="1771"/>
        <v/>
      </c>
      <c r="AL6279" s="104" t="str">
        <f t="shared" si="1772"/>
        <v/>
      </c>
      <c r="AN6279" s="37" t="str">
        <f>IF(AK6279="", "", COUNTIF(AK$11:AK$8010, "&lt;"&amp;AK6279)+1+COUNTIF(AK$11:AK6279, AK6279)-1)</f>
        <v/>
      </c>
      <c r="AO6279" s="37" t="str">
        <f>IF(AL6279="", "", COUNTIF(AL$11:AL$8010, "&gt;"&amp;AL6279)+1+COUNTIF(AL$11:AL6279, AL6279)-1)</f>
        <v/>
      </c>
    </row>
    <row r="6280" spans="1:41" x14ac:dyDescent="0.55000000000000004">
      <c r="A6280" s="5"/>
      <c r="B6280" s="284"/>
      <c r="C6280" s="285"/>
      <c r="D6280" s="286"/>
      <c r="E6280" s="287"/>
      <c r="F6280" s="288"/>
      <c r="G6280" s="5"/>
      <c r="J6280" s="7" t="str">
        <f t="shared" si="1755"/>
        <v/>
      </c>
      <c r="K6280" s="48" t="str">
        <f t="shared" si="1756"/>
        <v/>
      </c>
      <c r="L6280" s="48" t="str">
        <f t="shared" si="1757"/>
        <v/>
      </c>
      <c r="M6280" s="49" t="str">
        <f t="shared" si="1758"/>
        <v/>
      </c>
      <c r="U6280" s="103" t="str">
        <f t="shared" si="1759"/>
        <v/>
      </c>
      <c r="V6280" s="77" t="str">
        <f t="shared" si="1760"/>
        <v/>
      </c>
      <c r="W6280" s="37" t="str">
        <f t="shared" si="1761"/>
        <v/>
      </c>
      <c r="X6280" s="7" t="str">
        <f t="shared" si="1762"/>
        <v/>
      </c>
      <c r="Y6280" s="37" t="str">
        <f t="shared" si="1763"/>
        <v/>
      </c>
      <c r="AA6280" s="54" t="str">
        <f t="shared" si="1764"/>
        <v/>
      </c>
      <c r="AC6280" s="121" t="str">
        <f t="shared" si="1765"/>
        <v/>
      </c>
      <c r="AD6280" s="111" t="str">
        <f t="shared" si="1766"/>
        <v/>
      </c>
      <c r="AE6280" s="122" t="str">
        <f t="shared" si="1767"/>
        <v/>
      </c>
      <c r="AF6280" s="123" t="str">
        <f t="shared" si="1768"/>
        <v>Qtr 1</v>
      </c>
      <c r="AG6280" s="122" t="str">
        <f t="shared" si="1769"/>
        <v/>
      </c>
      <c r="AI6280" s="124" t="str">
        <f t="shared" si="1770"/>
        <v/>
      </c>
      <c r="AK6280" s="103" t="str">
        <f t="shared" si="1771"/>
        <v/>
      </c>
      <c r="AL6280" s="104" t="str">
        <f t="shared" si="1772"/>
        <v/>
      </c>
      <c r="AN6280" s="37" t="str">
        <f>IF(AK6280="", "", COUNTIF(AK$11:AK$8010, "&lt;"&amp;AK6280)+1+COUNTIF(AK$11:AK6280, AK6280)-1)</f>
        <v/>
      </c>
      <c r="AO6280" s="37" t="str">
        <f>IF(AL6280="", "", COUNTIF(AL$11:AL$8010, "&gt;"&amp;AL6280)+1+COUNTIF(AL$11:AL6280, AL6280)-1)</f>
        <v/>
      </c>
    </row>
    <row r="6281" spans="1:41" x14ac:dyDescent="0.55000000000000004">
      <c r="A6281" s="5"/>
      <c r="B6281" s="284"/>
      <c r="C6281" s="285"/>
      <c r="D6281" s="286"/>
      <c r="E6281" s="287"/>
      <c r="F6281" s="288"/>
      <c r="G6281" s="5"/>
      <c r="J6281" s="7" t="str">
        <f t="shared" si="1755"/>
        <v/>
      </c>
      <c r="K6281" s="48" t="str">
        <f t="shared" si="1756"/>
        <v/>
      </c>
      <c r="L6281" s="48" t="str">
        <f t="shared" si="1757"/>
        <v/>
      </c>
      <c r="M6281" s="49" t="str">
        <f t="shared" si="1758"/>
        <v/>
      </c>
      <c r="U6281" s="103" t="str">
        <f t="shared" si="1759"/>
        <v/>
      </c>
      <c r="V6281" s="77" t="str">
        <f t="shared" si="1760"/>
        <v/>
      </c>
      <c r="W6281" s="37" t="str">
        <f t="shared" si="1761"/>
        <v/>
      </c>
      <c r="X6281" s="7" t="str">
        <f t="shared" si="1762"/>
        <v/>
      </c>
      <c r="Y6281" s="37" t="str">
        <f t="shared" si="1763"/>
        <v/>
      </c>
      <c r="AA6281" s="54" t="str">
        <f t="shared" si="1764"/>
        <v/>
      </c>
      <c r="AC6281" s="121" t="str">
        <f t="shared" si="1765"/>
        <v/>
      </c>
      <c r="AD6281" s="111" t="str">
        <f t="shared" si="1766"/>
        <v/>
      </c>
      <c r="AE6281" s="122" t="str">
        <f t="shared" si="1767"/>
        <v/>
      </c>
      <c r="AF6281" s="123" t="str">
        <f t="shared" si="1768"/>
        <v>Qtr 1</v>
      </c>
      <c r="AG6281" s="122" t="str">
        <f t="shared" si="1769"/>
        <v/>
      </c>
      <c r="AI6281" s="124" t="str">
        <f t="shared" si="1770"/>
        <v/>
      </c>
      <c r="AK6281" s="103" t="str">
        <f t="shared" si="1771"/>
        <v/>
      </c>
      <c r="AL6281" s="104" t="str">
        <f t="shared" si="1772"/>
        <v/>
      </c>
      <c r="AN6281" s="37" t="str">
        <f>IF(AK6281="", "", COUNTIF(AK$11:AK$8010, "&lt;"&amp;AK6281)+1+COUNTIF(AK$11:AK6281, AK6281)-1)</f>
        <v/>
      </c>
      <c r="AO6281" s="37" t="str">
        <f>IF(AL6281="", "", COUNTIF(AL$11:AL$8010, "&gt;"&amp;AL6281)+1+COUNTIF(AL$11:AL6281, AL6281)-1)</f>
        <v/>
      </c>
    </row>
    <row r="6282" spans="1:41" x14ac:dyDescent="0.55000000000000004">
      <c r="A6282" s="5"/>
      <c r="B6282" s="284"/>
      <c r="C6282" s="285"/>
      <c r="D6282" s="286"/>
      <c r="E6282" s="287"/>
      <c r="F6282" s="288"/>
      <c r="G6282" s="5"/>
      <c r="J6282" s="7" t="str">
        <f t="shared" si="1755"/>
        <v/>
      </c>
      <c r="K6282" s="48" t="str">
        <f t="shared" si="1756"/>
        <v/>
      </c>
      <c r="L6282" s="48" t="str">
        <f t="shared" si="1757"/>
        <v/>
      </c>
      <c r="M6282" s="49" t="str">
        <f t="shared" si="1758"/>
        <v/>
      </c>
      <c r="U6282" s="103" t="str">
        <f t="shared" si="1759"/>
        <v/>
      </c>
      <c r="V6282" s="77" t="str">
        <f t="shared" si="1760"/>
        <v/>
      </c>
      <c r="W6282" s="37" t="str">
        <f t="shared" si="1761"/>
        <v/>
      </c>
      <c r="X6282" s="7" t="str">
        <f t="shared" si="1762"/>
        <v/>
      </c>
      <c r="Y6282" s="37" t="str">
        <f t="shared" si="1763"/>
        <v/>
      </c>
      <c r="AA6282" s="54" t="str">
        <f t="shared" si="1764"/>
        <v/>
      </c>
      <c r="AC6282" s="121" t="str">
        <f t="shared" si="1765"/>
        <v/>
      </c>
      <c r="AD6282" s="111" t="str">
        <f t="shared" si="1766"/>
        <v/>
      </c>
      <c r="AE6282" s="122" t="str">
        <f t="shared" si="1767"/>
        <v/>
      </c>
      <c r="AF6282" s="123" t="str">
        <f t="shared" si="1768"/>
        <v>Qtr 1</v>
      </c>
      <c r="AG6282" s="122" t="str">
        <f t="shared" si="1769"/>
        <v/>
      </c>
      <c r="AI6282" s="124" t="str">
        <f t="shared" si="1770"/>
        <v/>
      </c>
      <c r="AK6282" s="103" t="str">
        <f t="shared" si="1771"/>
        <v/>
      </c>
      <c r="AL6282" s="104" t="str">
        <f t="shared" si="1772"/>
        <v/>
      </c>
      <c r="AN6282" s="37" t="str">
        <f>IF(AK6282="", "", COUNTIF(AK$11:AK$8010, "&lt;"&amp;AK6282)+1+COUNTIF(AK$11:AK6282, AK6282)-1)</f>
        <v/>
      </c>
      <c r="AO6282" s="37" t="str">
        <f>IF(AL6282="", "", COUNTIF(AL$11:AL$8010, "&gt;"&amp;AL6282)+1+COUNTIF(AL$11:AL6282, AL6282)-1)</f>
        <v/>
      </c>
    </row>
    <row r="6283" spans="1:41" x14ac:dyDescent="0.55000000000000004">
      <c r="A6283" s="5"/>
      <c r="B6283" s="284"/>
      <c r="C6283" s="285"/>
      <c r="D6283" s="286"/>
      <c r="E6283" s="287"/>
      <c r="F6283" s="288"/>
      <c r="G6283" s="5"/>
      <c r="J6283" s="7" t="str">
        <f t="shared" si="1755"/>
        <v/>
      </c>
      <c r="K6283" s="48" t="str">
        <f t="shared" si="1756"/>
        <v/>
      </c>
      <c r="L6283" s="48" t="str">
        <f t="shared" si="1757"/>
        <v/>
      </c>
      <c r="M6283" s="49" t="str">
        <f t="shared" si="1758"/>
        <v/>
      </c>
      <c r="U6283" s="103" t="str">
        <f t="shared" si="1759"/>
        <v/>
      </c>
      <c r="V6283" s="77" t="str">
        <f t="shared" si="1760"/>
        <v/>
      </c>
      <c r="W6283" s="37" t="str">
        <f t="shared" si="1761"/>
        <v/>
      </c>
      <c r="X6283" s="7" t="str">
        <f t="shared" si="1762"/>
        <v/>
      </c>
      <c r="Y6283" s="37" t="str">
        <f t="shared" si="1763"/>
        <v/>
      </c>
      <c r="AA6283" s="54" t="str">
        <f t="shared" si="1764"/>
        <v/>
      </c>
      <c r="AC6283" s="121" t="str">
        <f t="shared" si="1765"/>
        <v/>
      </c>
      <c r="AD6283" s="111" t="str">
        <f t="shared" si="1766"/>
        <v/>
      </c>
      <c r="AE6283" s="122" t="str">
        <f t="shared" si="1767"/>
        <v/>
      </c>
      <c r="AF6283" s="123" t="str">
        <f t="shared" si="1768"/>
        <v>Qtr 1</v>
      </c>
      <c r="AG6283" s="122" t="str">
        <f t="shared" si="1769"/>
        <v/>
      </c>
      <c r="AI6283" s="124" t="str">
        <f t="shared" si="1770"/>
        <v/>
      </c>
      <c r="AK6283" s="103" t="str">
        <f t="shared" si="1771"/>
        <v/>
      </c>
      <c r="AL6283" s="104" t="str">
        <f t="shared" si="1772"/>
        <v/>
      </c>
      <c r="AN6283" s="37" t="str">
        <f>IF(AK6283="", "", COUNTIF(AK$11:AK$8010, "&lt;"&amp;AK6283)+1+COUNTIF(AK$11:AK6283, AK6283)-1)</f>
        <v/>
      </c>
      <c r="AO6283" s="37" t="str">
        <f>IF(AL6283="", "", COUNTIF(AL$11:AL$8010, "&gt;"&amp;AL6283)+1+COUNTIF(AL$11:AL6283, AL6283)-1)</f>
        <v/>
      </c>
    </row>
    <row r="6284" spans="1:41" x14ac:dyDescent="0.55000000000000004">
      <c r="A6284" s="5"/>
      <c r="B6284" s="284"/>
      <c r="C6284" s="285"/>
      <c r="D6284" s="286"/>
      <c r="E6284" s="287"/>
      <c r="F6284" s="288"/>
      <c r="G6284" s="5"/>
      <c r="J6284" s="7" t="str">
        <f t="shared" ref="J6284:J6347" si="1773">IF(B6284="", "", IF(OR(B6284&lt;$O$4, B6284&gt;$O$5), "X", ""))</f>
        <v/>
      </c>
      <c r="K6284" s="48" t="str">
        <f t="shared" ref="K6284:K6347" si="1774">IF(C6284="", "", IF(COUNTIF($O$10:$O$510, C6284)=0, "X", ""))</f>
        <v/>
      </c>
      <c r="L6284" s="48" t="str">
        <f t="shared" ref="L6284:L6347" si="1775">IF(D6284="", "", IF(COUNTIF($Q$10:$Q$15, D6284)=0, "X", ""))</f>
        <v/>
      </c>
      <c r="M6284" s="49" t="str">
        <f t="shared" ref="M6284:M6347" si="1776">IF(E6284="", "", IF(COUNTIF($S$10:$S$20, E6284)=0, "X", ""))</f>
        <v/>
      </c>
      <c r="U6284" s="103" t="str">
        <f t="shared" ref="U6284:U6347" si="1777">IF($Q$4="", "", IF($C6284=$Q$4, IF($E6284&lt;0, $E6284, ""), ""))</f>
        <v/>
      </c>
      <c r="V6284" s="77" t="str">
        <f t="shared" ref="V6284:V6347" si="1778">IF($Q$4="", "", IF($C6284=$Q$4, IF($E6284&gt;0, $E6284, ""), ""))</f>
        <v/>
      </c>
      <c r="W6284" s="37" t="str">
        <f t="shared" ref="W6284:W6347" si="1779">IF($Q$4="", "", IF($C6284=$Q$4, IF($B6284="", "", TEXT($B6284, "mmm yyyy")), ""))</f>
        <v/>
      </c>
      <c r="X6284" s="7" t="str">
        <f t="shared" ref="X6284:X6347" si="1780">IF(OR($Q$4="", $B6284=""), "", IF($C6284=$Q$4, IF(AND($B6284&gt;=$V$2, $B6284&lt;=$W$2), $U$2, IF(AND($B6284&gt;=$V$3, $B6284&lt;=$W$3), $U$3, IF(AND($B6284&gt;=$V$4, $B6284&lt;=$W$4), $U$4, IF(AND($B6284&gt;=$V$5, $B6284&lt;=$W$5), $U$5, "")))), ""))</f>
        <v/>
      </c>
      <c r="Y6284" s="37" t="str">
        <f t="shared" ref="Y6284:Y6347" si="1781">IF($Q$4="", "", IF($C6284=$Q$4, IF($D6284="", "", $D6284), ""))</f>
        <v/>
      </c>
      <c r="AA6284" s="54" t="str">
        <f t="shared" ref="AA6284:AA6347" si="1782">IF(OR($X6284="", $Y6284=""), "", CONCATENATE($Y6284, " - ", $X6284))</f>
        <v/>
      </c>
      <c r="AC6284" s="121" t="str">
        <f t="shared" ref="AC6284:AC6347" si="1783">IF($E6284&lt;0, $E6284, "")</f>
        <v/>
      </c>
      <c r="AD6284" s="111" t="str">
        <f t="shared" ref="AD6284:AD6347" si="1784">IF($E6284&gt;0, $E6284, "")</f>
        <v/>
      </c>
      <c r="AE6284" s="122" t="str">
        <f t="shared" ref="AE6284:AE6347" si="1785">IF($B6284="", "", TEXT($B6284, "mmm yyyy"))</f>
        <v/>
      </c>
      <c r="AF6284" s="123" t="str">
        <f t="shared" ref="AF6284:AF6347" si="1786">IF(AND($B6284&gt;=$V$2, $B6284&lt;=$W$2), $U$2, IF(AND($B6284&gt;=$V$3, $B6284&lt;=$W$3), $U$3, IF(AND($B6284&gt;=$V$4, $B6284&lt;=$W$4), $U$4, IF(AND($B6284&gt;=$V$5, $B6284&lt;=$W$5), $U$5, ""))))</f>
        <v>Qtr 1</v>
      </c>
      <c r="AG6284" s="122" t="str">
        <f t="shared" ref="AG6284:AG6347" si="1787">IF($D6284="", "", $D6284)</f>
        <v/>
      </c>
      <c r="AI6284" s="124" t="str">
        <f t="shared" ref="AI6284:AI6347" si="1788">IF(OR($AF6284="", $AG6284=""), "", CONCATENATE($AG6284, " - ", $AF6284))</f>
        <v/>
      </c>
      <c r="AK6284" s="103" t="str">
        <f t="shared" ref="AK6284:AK6347" si="1789">IF($AK$7="", U6284, IF($AK$7=$X6284, U6284, ""))</f>
        <v/>
      </c>
      <c r="AL6284" s="104" t="str">
        <f t="shared" ref="AL6284:AL6347" si="1790">IF($AK$7="", V6284, IF($AK$7=$X6284, V6284, ""))</f>
        <v/>
      </c>
      <c r="AN6284" s="37" t="str">
        <f>IF(AK6284="", "", COUNTIF(AK$11:AK$8010, "&lt;"&amp;AK6284)+1+COUNTIF(AK$11:AK6284, AK6284)-1)</f>
        <v/>
      </c>
      <c r="AO6284" s="37" t="str">
        <f>IF(AL6284="", "", COUNTIF(AL$11:AL$8010, "&gt;"&amp;AL6284)+1+COUNTIF(AL$11:AL6284, AL6284)-1)</f>
        <v/>
      </c>
    </row>
    <row r="6285" spans="1:41" x14ac:dyDescent="0.55000000000000004">
      <c r="A6285" s="5"/>
      <c r="B6285" s="284"/>
      <c r="C6285" s="285"/>
      <c r="D6285" s="286"/>
      <c r="E6285" s="287"/>
      <c r="F6285" s="288"/>
      <c r="G6285" s="5"/>
      <c r="J6285" s="7" t="str">
        <f t="shared" si="1773"/>
        <v/>
      </c>
      <c r="K6285" s="48" t="str">
        <f t="shared" si="1774"/>
        <v/>
      </c>
      <c r="L6285" s="48" t="str">
        <f t="shared" si="1775"/>
        <v/>
      </c>
      <c r="M6285" s="49" t="str">
        <f t="shared" si="1776"/>
        <v/>
      </c>
      <c r="U6285" s="103" t="str">
        <f t="shared" si="1777"/>
        <v/>
      </c>
      <c r="V6285" s="77" t="str">
        <f t="shared" si="1778"/>
        <v/>
      </c>
      <c r="W6285" s="37" t="str">
        <f t="shared" si="1779"/>
        <v/>
      </c>
      <c r="X6285" s="7" t="str">
        <f t="shared" si="1780"/>
        <v/>
      </c>
      <c r="Y6285" s="37" t="str">
        <f t="shared" si="1781"/>
        <v/>
      </c>
      <c r="AA6285" s="54" t="str">
        <f t="shared" si="1782"/>
        <v/>
      </c>
      <c r="AC6285" s="121" t="str">
        <f t="shared" si="1783"/>
        <v/>
      </c>
      <c r="AD6285" s="111" t="str">
        <f t="shared" si="1784"/>
        <v/>
      </c>
      <c r="AE6285" s="122" t="str">
        <f t="shared" si="1785"/>
        <v/>
      </c>
      <c r="AF6285" s="123" t="str">
        <f t="shared" si="1786"/>
        <v>Qtr 1</v>
      </c>
      <c r="AG6285" s="122" t="str">
        <f t="shared" si="1787"/>
        <v/>
      </c>
      <c r="AI6285" s="124" t="str">
        <f t="shared" si="1788"/>
        <v/>
      </c>
      <c r="AK6285" s="103" t="str">
        <f t="shared" si="1789"/>
        <v/>
      </c>
      <c r="AL6285" s="104" t="str">
        <f t="shared" si="1790"/>
        <v/>
      </c>
      <c r="AN6285" s="37" t="str">
        <f>IF(AK6285="", "", COUNTIF(AK$11:AK$8010, "&lt;"&amp;AK6285)+1+COUNTIF(AK$11:AK6285, AK6285)-1)</f>
        <v/>
      </c>
      <c r="AO6285" s="37" t="str">
        <f>IF(AL6285="", "", COUNTIF(AL$11:AL$8010, "&gt;"&amp;AL6285)+1+COUNTIF(AL$11:AL6285, AL6285)-1)</f>
        <v/>
      </c>
    </row>
    <row r="6286" spans="1:41" x14ac:dyDescent="0.55000000000000004">
      <c r="A6286" s="5"/>
      <c r="B6286" s="284"/>
      <c r="C6286" s="285"/>
      <c r="D6286" s="286"/>
      <c r="E6286" s="287"/>
      <c r="F6286" s="288"/>
      <c r="G6286" s="5"/>
      <c r="J6286" s="7" t="str">
        <f t="shared" si="1773"/>
        <v/>
      </c>
      <c r="K6286" s="48" t="str">
        <f t="shared" si="1774"/>
        <v/>
      </c>
      <c r="L6286" s="48" t="str">
        <f t="shared" si="1775"/>
        <v/>
      </c>
      <c r="M6286" s="49" t="str">
        <f t="shared" si="1776"/>
        <v/>
      </c>
      <c r="U6286" s="103" t="str">
        <f t="shared" si="1777"/>
        <v/>
      </c>
      <c r="V6286" s="77" t="str">
        <f t="shared" si="1778"/>
        <v/>
      </c>
      <c r="W6286" s="37" t="str">
        <f t="shared" si="1779"/>
        <v/>
      </c>
      <c r="X6286" s="7" t="str">
        <f t="shared" si="1780"/>
        <v/>
      </c>
      <c r="Y6286" s="37" t="str">
        <f t="shared" si="1781"/>
        <v/>
      </c>
      <c r="AA6286" s="54" t="str">
        <f t="shared" si="1782"/>
        <v/>
      </c>
      <c r="AC6286" s="121" t="str">
        <f t="shared" si="1783"/>
        <v/>
      </c>
      <c r="AD6286" s="111" t="str">
        <f t="shared" si="1784"/>
        <v/>
      </c>
      <c r="AE6286" s="122" t="str">
        <f t="shared" si="1785"/>
        <v/>
      </c>
      <c r="AF6286" s="123" t="str">
        <f t="shared" si="1786"/>
        <v>Qtr 1</v>
      </c>
      <c r="AG6286" s="122" t="str">
        <f t="shared" si="1787"/>
        <v/>
      </c>
      <c r="AI6286" s="124" t="str">
        <f t="shared" si="1788"/>
        <v/>
      </c>
      <c r="AK6286" s="103" t="str">
        <f t="shared" si="1789"/>
        <v/>
      </c>
      <c r="AL6286" s="104" t="str">
        <f t="shared" si="1790"/>
        <v/>
      </c>
      <c r="AN6286" s="37" t="str">
        <f>IF(AK6286="", "", COUNTIF(AK$11:AK$8010, "&lt;"&amp;AK6286)+1+COUNTIF(AK$11:AK6286, AK6286)-1)</f>
        <v/>
      </c>
      <c r="AO6286" s="37" t="str">
        <f>IF(AL6286="", "", COUNTIF(AL$11:AL$8010, "&gt;"&amp;AL6286)+1+COUNTIF(AL$11:AL6286, AL6286)-1)</f>
        <v/>
      </c>
    </row>
    <row r="6287" spans="1:41" x14ac:dyDescent="0.55000000000000004">
      <c r="A6287" s="5"/>
      <c r="B6287" s="284"/>
      <c r="C6287" s="285"/>
      <c r="D6287" s="286"/>
      <c r="E6287" s="287"/>
      <c r="F6287" s="288"/>
      <c r="G6287" s="5"/>
      <c r="J6287" s="7" t="str">
        <f t="shared" si="1773"/>
        <v/>
      </c>
      <c r="K6287" s="48" t="str">
        <f t="shared" si="1774"/>
        <v/>
      </c>
      <c r="L6287" s="48" t="str">
        <f t="shared" si="1775"/>
        <v/>
      </c>
      <c r="M6287" s="49" t="str">
        <f t="shared" si="1776"/>
        <v/>
      </c>
      <c r="U6287" s="103" t="str">
        <f t="shared" si="1777"/>
        <v/>
      </c>
      <c r="V6287" s="77" t="str">
        <f t="shared" si="1778"/>
        <v/>
      </c>
      <c r="W6287" s="37" t="str">
        <f t="shared" si="1779"/>
        <v/>
      </c>
      <c r="X6287" s="7" t="str">
        <f t="shared" si="1780"/>
        <v/>
      </c>
      <c r="Y6287" s="37" t="str">
        <f t="shared" si="1781"/>
        <v/>
      </c>
      <c r="AA6287" s="54" t="str">
        <f t="shared" si="1782"/>
        <v/>
      </c>
      <c r="AC6287" s="121" t="str">
        <f t="shared" si="1783"/>
        <v/>
      </c>
      <c r="AD6287" s="111" t="str">
        <f t="shared" si="1784"/>
        <v/>
      </c>
      <c r="AE6287" s="122" t="str">
        <f t="shared" si="1785"/>
        <v/>
      </c>
      <c r="AF6287" s="123" t="str">
        <f t="shared" si="1786"/>
        <v>Qtr 1</v>
      </c>
      <c r="AG6287" s="122" t="str">
        <f t="shared" si="1787"/>
        <v/>
      </c>
      <c r="AI6287" s="124" t="str">
        <f t="shared" si="1788"/>
        <v/>
      </c>
      <c r="AK6287" s="103" t="str">
        <f t="shared" si="1789"/>
        <v/>
      </c>
      <c r="AL6287" s="104" t="str">
        <f t="shared" si="1790"/>
        <v/>
      </c>
      <c r="AN6287" s="37" t="str">
        <f>IF(AK6287="", "", COUNTIF(AK$11:AK$8010, "&lt;"&amp;AK6287)+1+COUNTIF(AK$11:AK6287, AK6287)-1)</f>
        <v/>
      </c>
      <c r="AO6287" s="37" t="str">
        <f>IF(AL6287="", "", COUNTIF(AL$11:AL$8010, "&gt;"&amp;AL6287)+1+COUNTIF(AL$11:AL6287, AL6287)-1)</f>
        <v/>
      </c>
    </row>
    <row r="6288" spans="1:41" x14ac:dyDescent="0.55000000000000004">
      <c r="A6288" s="5"/>
      <c r="B6288" s="284"/>
      <c r="C6288" s="285"/>
      <c r="D6288" s="286"/>
      <c r="E6288" s="287"/>
      <c r="F6288" s="288"/>
      <c r="G6288" s="5"/>
      <c r="J6288" s="7" t="str">
        <f t="shared" si="1773"/>
        <v/>
      </c>
      <c r="K6288" s="48" t="str">
        <f t="shared" si="1774"/>
        <v/>
      </c>
      <c r="L6288" s="48" t="str">
        <f t="shared" si="1775"/>
        <v/>
      </c>
      <c r="M6288" s="49" t="str">
        <f t="shared" si="1776"/>
        <v/>
      </c>
      <c r="U6288" s="103" t="str">
        <f t="shared" si="1777"/>
        <v/>
      </c>
      <c r="V6288" s="77" t="str">
        <f t="shared" si="1778"/>
        <v/>
      </c>
      <c r="W6288" s="37" t="str">
        <f t="shared" si="1779"/>
        <v/>
      </c>
      <c r="X6288" s="7" t="str">
        <f t="shared" si="1780"/>
        <v/>
      </c>
      <c r="Y6288" s="37" t="str">
        <f t="shared" si="1781"/>
        <v/>
      </c>
      <c r="AA6288" s="54" t="str">
        <f t="shared" si="1782"/>
        <v/>
      </c>
      <c r="AC6288" s="121" t="str">
        <f t="shared" si="1783"/>
        <v/>
      </c>
      <c r="AD6288" s="111" t="str">
        <f t="shared" si="1784"/>
        <v/>
      </c>
      <c r="AE6288" s="122" t="str">
        <f t="shared" si="1785"/>
        <v/>
      </c>
      <c r="AF6288" s="123" t="str">
        <f t="shared" si="1786"/>
        <v>Qtr 1</v>
      </c>
      <c r="AG6288" s="122" t="str">
        <f t="shared" si="1787"/>
        <v/>
      </c>
      <c r="AI6288" s="124" t="str">
        <f t="shared" si="1788"/>
        <v/>
      </c>
      <c r="AK6288" s="103" t="str">
        <f t="shared" si="1789"/>
        <v/>
      </c>
      <c r="AL6288" s="104" t="str">
        <f t="shared" si="1790"/>
        <v/>
      </c>
      <c r="AN6288" s="37" t="str">
        <f>IF(AK6288="", "", COUNTIF(AK$11:AK$8010, "&lt;"&amp;AK6288)+1+COUNTIF(AK$11:AK6288, AK6288)-1)</f>
        <v/>
      </c>
      <c r="AO6288" s="37" t="str">
        <f>IF(AL6288="", "", COUNTIF(AL$11:AL$8010, "&gt;"&amp;AL6288)+1+COUNTIF(AL$11:AL6288, AL6288)-1)</f>
        <v/>
      </c>
    </row>
    <row r="6289" spans="1:41" x14ac:dyDescent="0.55000000000000004">
      <c r="A6289" s="5"/>
      <c r="B6289" s="284"/>
      <c r="C6289" s="285"/>
      <c r="D6289" s="286"/>
      <c r="E6289" s="287"/>
      <c r="F6289" s="288"/>
      <c r="G6289" s="5"/>
      <c r="J6289" s="7" t="str">
        <f t="shared" si="1773"/>
        <v/>
      </c>
      <c r="K6289" s="48" t="str">
        <f t="shared" si="1774"/>
        <v/>
      </c>
      <c r="L6289" s="48" t="str">
        <f t="shared" si="1775"/>
        <v/>
      </c>
      <c r="M6289" s="49" t="str">
        <f t="shared" si="1776"/>
        <v/>
      </c>
      <c r="U6289" s="103" t="str">
        <f t="shared" si="1777"/>
        <v/>
      </c>
      <c r="V6289" s="77" t="str">
        <f t="shared" si="1778"/>
        <v/>
      </c>
      <c r="W6289" s="37" t="str">
        <f t="shared" si="1779"/>
        <v/>
      </c>
      <c r="X6289" s="7" t="str">
        <f t="shared" si="1780"/>
        <v/>
      </c>
      <c r="Y6289" s="37" t="str">
        <f t="shared" si="1781"/>
        <v/>
      </c>
      <c r="AA6289" s="54" t="str">
        <f t="shared" si="1782"/>
        <v/>
      </c>
      <c r="AC6289" s="121" t="str">
        <f t="shared" si="1783"/>
        <v/>
      </c>
      <c r="AD6289" s="111" t="str">
        <f t="shared" si="1784"/>
        <v/>
      </c>
      <c r="AE6289" s="122" t="str">
        <f t="shared" si="1785"/>
        <v/>
      </c>
      <c r="AF6289" s="123" t="str">
        <f t="shared" si="1786"/>
        <v>Qtr 1</v>
      </c>
      <c r="AG6289" s="122" t="str">
        <f t="shared" si="1787"/>
        <v/>
      </c>
      <c r="AI6289" s="124" t="str">
        <f t="shared" si="1788"/>
        <v/>
      </c>
      <c r="AK6289" s="103" t="str">
        <f t="shared" si="1789"/>
        <v/>
      </c>
      <c r="AL6289" s="104" t="str">
        <f t="shared" si="1790"/>
        <v/>
      </c>
      <c r="AN6289" s="37" t="str">
        <f>IF(AK6289="", "", COUNTIF(AK$11:AK$8010, "&lt;"&amp;AK6289)+1+COUNTIF(AK$11:AK6289, AK6289)-1)</f>
        <v/>
      </c>
      <c r="AO6289" s="37" t="str">
        <f>IF(AL6289="", "", COUNTIF(AL$11:AL$8010, "&gt;"&amp;AL6289)+1+COUNTIF(AL$11:AL6289, AL6289)-1)</f>
        <v/>
      </c>
    </row>
    <row r="6290" spans="1:41" x14ac:dyDescent="0.55000000000000004">
      <c r="A6290" s="5"/>
      <c r="B6290" s="284"/>
      <c r="C6290" s="285"/>
      <c r="D6290" s="286"/>
      <c r="E6290" s="287"/>
      <c r="F6290" s="288"/>
      <c r="G6290" s="5"/>
      <c r="J6290" s="7" t="str">
        <f t="shared" si="1773"/>
        <v/>
      </c>
      <c r="K6290" s="48" t="str">
        <f t="shared" si="1774"/>
        <v/>
      </c>
      <c r="L6290" s="48" t="str">
        <f t="shared" si="1775"/>
        <v/>
      </c>
      <c r="M6290" s="49" t="str">
        <f t="shared" si="1776"/>
        <v/>
      </c>
      <c r="U6290" s="103" t="str">
        <f t="shared" si="1777"/>
        <v/>
      </c>
      <c r="V6290" s="77" t="str">
        <f t="shared" si="1778"/>
        <v/>
      </c>
      <c r="W6290" s="37" t="str">
        <f t="shared" si="1779"/>
        <v/>
      </c>
      <c r="X6290" s="7" t="str">
        <f t="shared" si="1780"/>
        <v/>
      </c>
      <c r="Y6290" s="37" t="str">
        <f t="shared" si="1781"/>
        <v/>
      </c>
      <c r="AA6290" s="54" t="str">
        <f t="shared" si="1782"/>
        <v/>
      </c>
      <c r="AC6290" s="121" t="str">
        <f t="shared" si="1783"/>
        <v/>
      </c>
      <c r="AD6290" s="111" t="str">
        <f t="shared" si="1784"/>
        <v/>
      </c>
      <c r="AE6290" s="122" t="str">
        <f t="shared" si="1785"/>
        <v/>
      </c>
      <c r="AF6290" s="123" t="str">
        <f t="shared" si="1786"/>
        <v>Qtr 1</v>
      </c>
      <c r="AG6290" s="122" t="str">
        <f t="shared" si="1787"/>
        <v/>
      </c>
      <c r="AI6290" s="124" t="str">
        <f t="shared" si="1788"/>
        <v/>
      </c>
      <c r="AK6290" s="103" t="str">
        <f t="shared" si="1789"/>
        <v/>
      </c>
      <c r="AL6290" s="104" t="str">
        <f t="shared" si="1790"/>
        <v/>
      </c>
      <c r="AN6290" s="37" t="str">
        <f>IF(AK6290="", "", COUNTIF(AK$11:AK$8010, "&lt;"&amp;AK6290)+1+COUNTIF(AK$11:AK6290, AK6290)-1)</f>
        <v/>
      </c>
      <c r="AO6290" s="37" t="str">
        <f>IF(AL6290="", "", COUNTIF(AL$11:AL$8010, "&gt;"&amp;AL6290)+1+COUNTIF(AL$11:AL6290, AL6290)-1)</f>
        <v/>
      </c>
    </row>
    <row r="6291" spans="1:41" x14ac:dyDescent="0.55000000000000004">
      <c r="A6291" s="5"/>
      <c r="B6291" s="284"/>
      <c r="C6291" s="285"/>
      <c r="D6291" s="286"/>
      <c r="E6291" s="287"/>
      <c r="F6291" s="288"/>
      <c r="G6291" s="5"/>
      <c r="J6291" s="7" t="str">
        <f t="shared" si="1773"/>
        <v/>
      </c>
      <c r="K6291" s="48" t="str">
        <f t="shared" si="1774"/>
        <v/>
      </c>
      <c r="L6291" s="48" t="str">
        <f t="shared" si="1775"/>
        <v/>
      </c>
      <c r="M6291" s="49" t="str">
        <f t="shared" si="1776"/>
        <v/>
      </c>
      <c r="U6291" s="103" t="str">
        <f t="shared" si="1777"/>
        <v/>
      </c>
      <c r="V6291" s="77" t="str">
        <f t="shared" si="1778"/>
        <v/>
      </c>
      <c r="W6291" s="37" t="str">
        <f t="shared" si="1779"/>
        <v/>
      </c>
      <c r="X6291" s="7" t="str">
        <f t="shared" si="1780"/>
        <v/>
      </c>
      <c r="Y6291" s="37" t="str">
        <f t="shared" si="1781"/>
        <v/>
      </c>
      <c r="AA6291" s="54" t="str">
        <f t="shared" si="1782"/>
        <v/>
      </c>
      <c r="AC6291" s="121" t="str">
        <f t="shared" si="1783"/>
        <v/>
      </c>
      <c r="AD6291" s="111" t="str">
        <f t="shared" si="1784"/>
        <v/>
      </c>
      <c r="AE6291" s="122" t="str">
        <f t="shared" si="1785"/>
        <v/>
      </c>
      <c r="AF6291" s="123" t="str">
        <f t="shared" si="1786"/>
        <v>Qtr 1</v>
      </c>
      <c r="AG6291" s="122" t="str">
        <f t="shared" si="1787"/>
        <v/>
      </c>
      <c r="AI6291" s="124" t="str">
        <f t="shared" si="1788"/>
        <v/>
      </c>
      <c r="AK6291" s="103" t="str">
        <f t="shared" si="1789"/>
        <v/>
      </c>
      <c r="AL6291" s="104" t="str">
        <f t="shared" si="1790"/>
        <v/>
      </c>
      <c r="AN6291" s="37" t="str">
        <f>IF(AK6291="", "", COUNTIF(AK$11:AK$8010, "&lt;"&amp;AK6291)+1+COUNTIF(AK$11:AK6291, AK6291)-1)</f>
        <v/>
      </c>
      <c r="AO6291" s="37" t="str">
        <f>IF(AL6291="", "", COUNTIF(AL$11:AL$8010, "&gt;"&amp;AL6291)+1+COUNTIF(AL$11:AL6291, AL6291)-1)</f>
        <v/>
      </c>
    </row>
    <row r="6292" spans="1:41" x14ac:dyDescent="0.55000000000000004">
      <c r="A6292" s="5"/>
      <c r="B6292" s="284"/>
      <c r="C6292" s="285"/>
      <c r="D6292" s="286"/>
      <c r="E6292" s="287"/>
      <c r="F6292" s="288"/>
      <c r="G6292" s="5"/>
      <c r="J6292" s="7" t="str">
        <f t="shared" si="1773"/>
        <v/>
      </c>
      <c r="K6292" s="48" t="str">
        <f t="shared" si="1774"/>
        <v/>
      </c>
      <c r="L6292" s="48" t="str">
        <f t="shared" si="1775"/>
        <v/>
      </c>
      <c r="M6292" s="49" t="str">
        <f t="shared" si="1776"/>
        <v/>
      </c>
      <c r="U6292" s="103" t="str">
        <f t="shared" si="1777"/>
        <v/>
      </c>
      <c r="V6292" s="77" t="str">
        <f t="shared" si="1778"/>
        <v/>
      </c>
      <c r="W6292" s="37" t="str">
        <f t="shared" si="1779"/>
        <v/>
      </c>
      <c r="X6292" s="7" t="str">
        <f t="shared" si="1780"/>
        <v/>
      </c>
      <c r="Y6292" s="37" t="str">
        <f t="shared" si="1781"/>
        <v/>
      </c>
      <c r="AA6292" s="54" t="str">
        <f t="shared" si="1782"/>
        <v/>
      </c>
      <c r="AC6292" s="121" t="str">
        <f t="shared" si="1783"/>
        <v/>
      </c>
      <c r="AD6292" s="111" t="str">
        <f t="shared" si="1784"/>
        <v/>
      </c>
      <c r="AE6292" s="122" t="str">
        <f t="shared" si="1785"/>
        <v/>
      </c>
      <c r="AF6292" s="123" t="str">
        <f t="shared" si="1786"/>
        <v>Qtr 1</v>
      </c>
      <c r="AG6292" s="122" t="str">
        <f t="shared" si="1787"/>
        <v/>
      </c>
      <c r="AI6292" s="124" t="str">
        <f t="shared" si="1788"/>
        <v/>
      </c>
      <c r="AK6292" s="103" t="str">
        <f t="shared" si="1789"/>
        <v/>
      </c>
      <c r="AL6292" s="104" t="str">
        <f t="shared" si="1790"/>
        <v/>
      </c>
      <c r="AN6292" s="37" t="str">
        <f>IF(AK6292="", "", COUNTIF(AK$11:AK$8010, "&lt;"&amp;AK6292)+1+COUNTIF(AK$11:AK6292, AK6292)-1)</f>
        <v/>
      </c>
      <c r="AO6292" s="37" t="str">
        <f>IF(AL6292="", "", COUNTIF(AL$11:AL$8010, "&gt;"&amp;AL6292)+1+COUNTIF(AL$11:AL6292, AL6292)-1)</f>
        <v/>
      </c>
    </row>
    <row r="6293" spans="1:41" x14ac:dyDescent="0.55000000000000004">
      <c r="A6293" s="5"/>
      <c r="B6293" s="284"/>
      <c r="C6293" s="285"/>
      <c r="D6293" s="286"/>
      <c r="E6293" s="287"/>
      <c r="F6293" s="288"/>
      <c r="G6293" s="5"/>
      <c r="J6293" s="7" t="str">
        <f t="shared" si="1773"/>
        <v/>
      </c>
      <c r="K6293" s="48" t="str">
        <f t="shared" si="1774"/>
        <v/>
      </c>
      <c r="L6293" s="48" t="str">
        <f t="shared" si="1775"/>
        <v/>
      </c>
      <c r="M6293" s="49" t="str">
        <f t="shared" si="1776"/>
        <v/>
      </c>
      <c r="U6293" s="103" t="str">
        <f t="shared" si="1777"/>
        <v/>
      </c>
      <c r="V6293" s="77" t="str">
        <f t="shared" si="1778"/>
        <v/>
      </c>
      <c r="W6293" s="37" t="str">
        <f t="shared" si="1779"/>
        <v/>
      </c>
      <c r="X6293" s="7" t="str">
        <f t="shared" si="1780"/>
        <v/>
      </c>
      <c r="Y6293" s="37" t="str">
        <f t="shared" si="1781"/>
        <v/>
      </c>
      <c r="AA6293" s="54" t="str">
        <f t="shared" si="1782"/>
        <v/>
      </c>
      <c r="AC6293" s="121" t="str">
        <f t="shared" si="1783"/>
        <v/>
      </c>
      <c r="AD6293" s="111" t="str">
        <f t="shared" si="1784"/>
        <v/>
      </c>
      <c r="AE6293" s="122" t="str">
        <f t="shared" si="1785"/>
        <v/>
      </c>
      <c r="AF6293" s="123" t="str">
        <f t="shared" si="1786"/>
        <v>Qtr 1</v>
      </c>
      <c r="AG6293" s="122" t="str">
        <f t="shared" si="1787"/>
        <v/>
      </c>
      <c r="AI6293" s="124" t="str">
        <f t="shared" si="1788"/>
        <v/>
      </c>
      <c r="AK6293" s="103" t="str">
        <f t="shared" si="1789"/>
        <v/>
      </c>
      <c r="AL6293" s="104" t="str">
        <f t="shared" si="1790"/>
        <v/>
      </c>
      <c r="AN6293" s="37" t="str">
        <f>IF(AK6293="", "", COUNTIF(AK$11:AK$8010, "&lt;"&amp;AK6293)+1+COUNTIF(AK$11:AK6293, AK6293)-1)</f>
        <v/>
      </c>
      <c r="AO6293" s="37" t="str">
        <f>IF(AL6293="", "", COUNTIF(AL$11:AL$8010, "&gt;"&amp;AL6293)+1+COUNTIF(AL$11:AL6293, AL6293)-1)</f>
        <v/>
      </c>
    </row>
    <row r="6294" spans="1:41" x14ac:dyDescent="0.55000000000000004">
      <c r="A6294" s="5"/>
      <c r="B6294" s="284"/>
      <c r="C6294" s="285"/>
      <c r="D6294" s="286"/>
      <c r="E6294" s="287"/>
      <c r="F6294" s="288"/>
      <c r="G6294" s="5"/>
      <c r="J6294" s="7" t="str">
        <f t="shared" si="1773"/>
        <v/>
      </c>
      <c r="K6294" s="48" t="str">
        <f t="shared" si="1774"/>
        <v/>
      </c>
      <c r="L6294" s="48" t="str">
        <f t="shared" si="1775"/>
        <v/>
      </c>
      <c r="M6294" s="49" t="str">
        <f t="shared" si="1776"/>
        <v/>
      </c>
      <c r="U6294" s="103" t="str">
        <f t="shared" si="1777"/>
        <v/>
      </c>
      <c r="V6294" s="77" t="str">
        <f t="shared" si="1778"/>
        <v/>
      </c>
      <c r="W6294" s="37" t="str">
        <f t="shared" si="1779"/>
        <v/>
      </c>
      <c r="X6294" s="7" t="str">
        <f t="shared" si="1780"/>
        <v/>
      </c>
      <c r="Y6294" s="37" t="str">
        <f t="shared" si="1781"/>
        <v/>
      </c>
      <c r="AA6294" s="54" t="str">
        <f t="shared" si="1782"/>
        <v/>
      </c>
      <c r="AC6294" s="121" t="str">
        <f t="shared" si="1783"/>
        <v/>
      </c>
      <c r="AD6294" s="111" t="str">
        <f t="shared" si="1784"/>
        <v/>
      </c>
      <c r="AE6294" s="122" t="str">
        <f t="shared" si="1785"/>
        <v/>
      </c>
      <c r="AF6294" s="123" t="str">
        <f t="shared" si="1786"/>
        <v>Qtr 1</v>
      </c>
      <c r="AG6294" s="122" t="str">
        <f t="shared" si="1787"/>
        <v/>
      </c>
      <c r="AI6294" s="124" t="str">
        <f t="shared" si="1788"/>
        <v/>
      </c>
      <c r="AK6294" s="103" t="str">
        <f t="shared" si="1789"/>
        <v/>
      </c>
      <c r="AL6294" s="104" t="str">
        <f t="shared" si="1790"/>
        <v/>
      </c>
      <c r="AN6294" s="37" t="str">
        <f>IF(AK6294="", "", COUNTIF(AK$11:AK$8010, "&lt;"&amp;AK6294)+1+COUNTIF(AK$11:AK6294, AK6294)-1)</f>
        <v/>
      </c>
      <c r="AO6294" s="37" t="str">
        <f>IF(AL6294="", "", COUNTIF(AL$11:AL$8010, "&gt;"&amp;AL6294)+1+COUNTIF(AL$11:AL6294, AL6294)-1)</f>
        <v/>
      </c>
    </row>
    <row r="6295" spans="1:41" x14ac:dyDescent="0.55000000000000004">
      <c r="A6295" s="5"/>
      <c r="B6295" s="284"/>
      <c r="C6295" s="285"/>
      <c r="D6295" s="286"/>
      <c r="E6295" s="287"/>
      <c r="F6295" s="288"/>
      <c r="G6295" s="5"/>
      <c r="J6295" s="7" t="str">
        <f t="shared" si="1773"/>
        <v/>
      </c>
      <c r="K6295" s="48" t="str">
        <f t="shared" si="1774"/>
        <v/>
      </c>
      <c r="L6295" s="48" t="str">
        <f t="shared" si="1775"/>
        <v/>
      </c>
      <c r="M6295" s="49" t="str">
        <f t="shared" si="1776"/>
        <v/>
      </c>
      <c r="U6295" s="103" t="str">
        <f t="shared" si="1777"/>
        <v/>
      </c>
      <c r="V6295" s="77" t="str">
        <f t="shared" si="1778"/>
        <v/>
      </c>
      <c r="W6295" s="37" t="str">
        <f t="shared" si="1779"/>
        <v/>
      </c>
      <c r="X6295" s="7" t="str">
        <f t="shared" si="1780"/>
        <v/>
      </c>
      <c r="Y6295" s="37" t="str">
        <f t="shared" si="1781"/>
        <v/>
      </c>
      <c r="AA6295" s="54" t="str">
        <f t="shared" si="1782"/>
        <v/>
      </c>
      <c r="AC6295" s="121" t="str">
        <f t="shared" si="1783"/>
        <v/>
      </c>
      <c r="AD6295" s="111" t="str">
        <f t="shared" si="1784"/>
        <v/>
      </c>
      <c r="AE6295" s="122" t="str">
        <f t="shared" si="1785"/>
        <v/>
      </c>
      <c r="AF6295" s="123" t="str">
        <f t="shared" si="1786"/>
        <v>Qtr 1</v>
      </c>
      <c r="AG6295" s="122" t="str">
        <f t="shared" si="1787"/>
        <v/>
      </c>
      <c r="AI6295" s="124" t="str">
        <f t="shared" si="1788"/>
        <v/>
      </c>
      <c r="AK6295" s="103" t="str">
        <f t="shared" si="1789"/>
        <v/>
      </c>
      <c r="AL6295" s="104" t="str">
        <f t="shared" si="1790"/>
        <v/>
      </c>
      <c r="AN6295" s="37" t="str">
        <f>IF(AK6295="", "", COUNTIF(AK$11:AK$8010, "&lt;"&amp;AK6295)+1+COUNTIF(AK$11:AK6295, AK6295)-1)</f>
        <v/>
      </c>
      <c r="AO6295" s="37" t="str">
        <f>IF(AL6295="", "", COUNTIF(AL$11:AL$8010, "&gt;"&amp;AL6295)+1+COUNTIF(AL$11:AL6295, AL6295)-1)</f>
        <v/>
      </c>
    </row>
    <row r="6296" spans="1:41" x14ac:dyDescent="0.55000000000000004">
      <c r="A6296" s="5"/>
      <c r="B6296" s="284"/>
      <c r="C6296" s="285"/>
      <c r="D6296" s="286"/>
      <c r="E6296" s="287"/>
      <c r="F6296" s="288"/>
      <c r="G6296" s="5"/>
      <c r="J6296" s="7" t="str">
        <f t="shared" si="1773"/>
        <v/>
      </c>
      <c r="K6296" s="48" t="str">
        <f t="shared" si="1774"/>
        <v/>
      </c>
      <c r="L6296" s="48" t="str">
        <f t="shared" si="1775"/>
        <v/>
      </c>
      <c r="M6296" s="49" t="str">
        <f t="shared" si="1776"/>
        <v/>
      </c>
      <c r="U6296" s="103" t="str">
        <f t="shared" si="1777"/>
        <v/>
      </c>
      <c r="V6296" s="77" t="str">
        <f t="shared" si="1778"/>
        <v/>
      </c>
      <c r="W6296" s="37" t="str">
        <f t="shared" si="1779"/>
        <v/>
      </c>
      <c r="X6296" s="7" t="str">
        <f t="shared" si="1780"/>
        <v/>
      </c>
      <c r="Y6296" s="37" t="str">
        <f t="shared" si="1781"/>
        <v/>
      </c>
      <c r="AA6296" s="54" t="str">
        <f t="shared" si="1782"/>
        <v/>
      </c>
      <c r="AC6296" s="121" t="str">
        <f t="shared" si="1783"/>
        <v/>
      </c>
      <c r="AD6296" s="111" t="str">
        <f t="shared" si="1784"/>
        <v/>
      </c>
      <c r="AE6296" s="122" t="str">
        <f t="shared" si="1785"/>
        <v/>
      </c>
      <c r="AF6296" s="123" t="str">
        <f t="shared" si="1786"/>
        <v>Qtr 1</v>
      </c>
      <c r="AG6296" s="122" t="str">
        <f t="shared" si="1787"/>
        <v/>
      </c>
      <c r="AI6296" s="124" t="str">
        <f t="shared" si="1788"/>
        <v/>
      </c>
      <c r="AK6296" s="103" t="str">
        <f t="shared" si="1789"/>
        <v/>
      </c>
      <c r="AL6296" s="104" t="str">
        <f t="shared" si="1790"/>
        <v/>
      </c>
      <c r="AN6296" s="37" t="str">
        <f>IF(AK6296="", "", COUNTIF(AK$11:AK$8010, "&lt;"&amp;AK6296)+1+COUNTIF(AK$11:AK6296, AK6296)-1)</f>
        <v/>
      </c>
      <c r="AO6296" s="37" t="str">
        <f>IF(AL6296="", "", COUNTIF(AL$11:AL$8010, "&gt;"&amp;AL6296)+1+COUNTIF(AL$11:AL6296, AL6296)-1)</f>
        <v/>
      </c>
    </row>
    <row r="6297" spans="1:41" x14ac:dyDescent="0.55000000000000004">
      <c r="A6297" s="5"/>
      <c r="B6297" s="284"/>
      <c r="C6297" s="285"/>
      <c r="D6297" s="286"/>
      <c r="E6297" s="287"/>
      <c r="F6297" s="288"/>
      <c r="G6297" s="5"/>
      <c r="J6297" s="7" t="str">
        <f t="shared" si="1773"/>
        <v/>
      </c>
      <c r="K6297" s="48" t="str">
        <f t="shared" si="1774"/>
        <v/>
      </c>
      <c r="L6297" s="48" t="str">
        <f t="shared" si="1775"/>
        <v/>
      </c>
      <c r="M6297" s="49" t="str">
        <f t="shared" si="1776"/>
        <v/>
      </c>
      <c r="U6297" s="103" t="str">
        <f t="shared" si="1777"/>
        <v/>
      </c>
      <c r="V6297" s="77" t="str">
        <f t="shared" si="1778"/>
        <v/>
      </c>
      <c r="W6297" s="37" t="str">
        <f t="shared" si="1779"/>
        <v/>
      </c>
      <c r="X6297" s="7" t="str">
        <f t="shared" si="1780"/>
        <v/>
      </c>
      <c r="Y6297" s="37" t="str">
        <f t="shared" si="1781"/>
        <v/>
      </c>
      <c r="AA6297" s="54" t="str">
        <f t="shared" si="1782"/>
        <v/>
      </c>
      <c r="AC6297" s="121" t="str">
        <f t="shared" si="1783"/>
        <v/>
      </c>
      <c r="AD6297" s="111" t="str">
        <f t="shared" si="1784"/>
        <v/>
      </c>
      <c r="AE6297" s="122" t="str">
        <f t="shared" si="1785"/>
        <v/>
      </c>
      <c r="AF6297" s="123" t="str">
        <f t="shared" si="1786"/>
        <v>Qtr 1</v>
      </c>
      <c r="AG6297" s="122" t="str">
        <f t="shared" si="1787"/>
        <v/>
      </c>
      <c r="AI6297" s="124" t="str">
        <f t="shared" si="1788"/>
        <v/>
      </c>
      <c r="AK6297" s="103" t="str">
        <f t="shared" si="1789"/>
        <v/>
      </c>
      <c r="AL6297" s="104" t="str">
        <f t="shared" si="1790"/>
        <v/>
      </c>
      <c r="AN6297" s="37" t="str">
        <f>IF(AK6297="", "", COUNTIF(AK$11:AK$8010, "&lt;"&amp;AK6297)+1+COUNTIF(AK$11:AK6297, AK6297)-1)</f>
        <v/>
      </c>
      <c r="AO6297" s="37" t="str">
        <f>IF(AL6297="", "", COUNTIF(AL$11:AL$8010, "&gt;"&amp;AL6297)+1+COUNTIF(AL$11:AL6297, AL6297)-1)</f>
        <v/>
      </c>
    </row>
    <row r="6298" spans="1:41" x14ac:dyDescent="0.55000000000000004">
      <c r="A6298" s="5"/>
      <c r="B6298" s="284"/>
      <c r="C6298" s="285"/>
      <c r="D6298" s="286"/>
      <c r="E6298" s="287"/>
      <c r="F6298" s="288"/>
      <c r="G6298" s="5"/>
      <c r="J6298" s="7" t="str">
        <f t="shared" si="1773"/>
        <v/>
      </c>
      <c r="K6298" s="48" t="str">
        <f t="shared" si="1774"/>
        <v/>
      </c>
      <c r="L6298" s="48" t="str">
        <f t="shared" si="1775"/>
        <v/>
      </c>
      <c r="M6298" s="49" t="str">
        <f t="shared" si="1776"/>
        <v/>
      </c>
      <c r="U6298" s="103" t="str">
        <f t="shared" si="1777"/>
        <v/>
      </c>
      <c r="V6298" s="77" t="str">
        <f t="shared" si="1778"/>
        <v/>
      </c>
      <c r="W6298" s="37" t="str">
        <f t="shared" si="1779"/>
        <v/>
      </c>
      <c r="X6298" s="7" t="str">
        <f t="shared" si="1780"/>
        <v/>
      </c>
      <c r="Y6298" s="37" t="str">
        <f t="shared" si="1781"/>
        <v/>
      </c>
      <c r="AA6298" s="54" t="str">
        <f t="shared" si="1782"/>
        <v/>
      </c>
      <c r="AC6298" s="121" t="str">
        <f t="shared" si="1783"/>
        <v/>
      </c>
      <c r="AD6298" s="111" t="str">
        <f t="shared" si="1784"/>
        <v/>
      </c>
      <c r="AE6298" s="122" t="str">
        <f t="shared" si="1785"/>
        <v/>
      </c>
      <c r="AF6298" s="123" t="str">
        <f t="shared" si="1786"/>
        <v>Qtr 1</v>
      </c>
      <c r="AG6298" s="122" t="str">
        <f t="shared" si="1787"/>
        <v/>
      </c>
      <c r="AI6298" s="124" t="str">
        <f t="shared" si="1788"/>
        <v/>
      </c>
      <c r="AK6298" s="103" t="str">
        <f t="shared" si="1789"/>
        <v/>
      </c>
      <c r="AL6298" s="104" t="str">
        <f t="shared" si="1790"/>
        <v/>
      </c>
      <c r="AN6298" s="37" t="str">
        <f>IF(AK6298="", "", COUNTIF(AK$11:AK$8010, "&lt;"&amp;AK6298)+1+COUNTIF(AK$11:AK6298, AK6298)-1)</f>
        <v/>
      </c>
      <c r="AO6298" s="37" t="str">
        <f>IF(AL6298="", "", COUNTIF(AL$11:AL$8010, "&gt;"&amp;AL6298)+1+COUNTIF(AL$11:AL6298, AL6298)-1)</f>
        <v/>
      </c>
    </row>
    <row r="6299" spans="1:41" x14ac:dyDescent="0.55000000000000004">
      <c r="A6299" s="5"/>
      <c r="B6299" s="284"/>
      <c r="C6299" s="285"/>
      <c r="D6299" s="286"/>
      <c r="E6299" s="287"/>
      <c r="F6299" s="288"/>
      <c r="G6299" s="5"/>
      <c r="J6299" s="7" t="str">
        <f t="shared" si="1773"/>
        <v/>
      </c>
      <c r="K6299" s="48" t="str">
        <f t="shared" si="1774"/>
        <v/>
      </c>
      <c r="L6299" s="48" t="str">
        <f t="shared" si="1775"/>
        <v/>
      </c>
      <c r="M6299" s="49" t="str">
        <f t="shared" si="1776"/>
        <v/>
      </c>
      <c r="U6299" s="103" t="str">
        <f t="shared" si="1777"/>
        <v/>
      </c>
      <c r="V6299" s="77" t="str">
        <f t="shared" si="1778"/>
        <v/>
      </c>
      <c r="W6299" s="37" t="str">
        <f t="shared" si="1779"/>
        <v/>
      </c>
      <c r="X6299" s="7" t="str">
        <f t="shared" si="1780"/>
        <v/>
      </c>
      <c r="Y6299" s="37" t="str">
        <f t="shared" si="1781"/>
        <v/>
      </c>
      <c r="AA6299" s="54" t="str">
        <f t="shared" si="1782"/>
        <v/>
      </c>
      <c r="AC6299" s="121" t="str">
        <f t="shared" si="1783"/>
        <v/>
      </c>
      <c r="AD6299" s="111" t="str">
        <f t="shared" si="1784"/>
        <v/>
      </c>
      <c r="AE6299" s="122" t="str">
        <f t="shared" si="1785"/>
        <v/>
      </c>
      <c r="AF6299" s="123" t="str">
        <f t="shared" si="1786"/>
        <v>Qtr 1</v>
      </c>
      <c r="AG6299" s="122" t="str">
        <f t="shared" si="1787"/>
        <v/>
      </c>
      <c r="AI6299" s="124" t="str">
        <f t="shared" si="1788"/>
        <v/>
      </c>
      <c r="AK6299" s="103" t="str">
        <f t="shared" si="1789"/>
        <v/>
      </c>
      <c r="AL6299" s="104" t="str">
        <f t="shared" si="1790"/>
        <v/>
      </c>
      <c r="AN6299" s="37" t="str">
        <f>IF(AK6299="", "", COUNTIF(AK$11:AK$8010, "&lt;"&amp;AK6299)+1+COUNTIF(AK$11:AK6299, AK6299)-1)</f>
        <v/>
      </c>
      <c r="AO6299" s="37" t="str">
        <f>IF(AL6299="", "", COUNTIF(AL$11:AL$8010, "&gt;"&amp;AL6299)+1+COUNTIF(AL$11:AL6299, AL6299)-1)</f>
        <v/>
      </c>
    </row>
    <row r="6300" spans="1:41" x14ac:dyDescent="0.55000000000000004">
      <c r="A6300" s="5"/>
      <c r="B6300" s="284"/>
      <c r="C6300" s="285"/>
      <c r="D6300" s="286"/>
      <c r="E6300" s="287"/>
      <c r="F6300" s="288"/>
      <c r="G6300" s="5"/>
      <c r="J6300" s="7" t="str">
        <f t="shared" si="1773"/>
        <v/>
      </c>
      <c r="K6300" s="48" t="str">
        <f t="shared" si="1774"/>
        <v/>
      </c>
      <c r="L6300" s="48" t="str">
        <f t="shared" si="1775"/>
        <v/>
      </c>
      <c r="M6300" s="49" t="str">
        <f t="shared" si="1776"/>
        <v/>
      </c>
      <c r="U6300" s="103" t="str">
        <f t="shared" si="1777"/>
        <v/>
      </c>
      <c r="V6300" s="77" t="str">
        <f t="shared" si="1778"/>
        <v/>
      </c>
      <c r="W6300" s="37" t="str">
        <f t="shared" si="1779"/>
        <v/>
      </c>
      <c r="X6300" s="7" t="str">
        <f t="shared" si="1780"/>
        <v/>
      </c>
      <c r="Y6300" s="37" t="str">
        <f t="shared" si="1781"/>
        <v/>
      </c>
      <c r="AA6300" s="54" t="str">
        <f t="shared" si="1782"/>
        <v/>
      </c>
      <c r="AC6300" s="121" t="str">
        <f t="shared" si="1783"/>
        <v/>
      </c>
      <c r="AD6300" s="111" t="str">
        <f t="shared" si="1784"/>
        <v/>
      </c>
      <c r="AE6300" s="122" t="str">
        <f t="shared" si="1785"/>
        <v/>
      </c>
      <c r="AF6300" s="123" t="str">
        <f t="shared" si="1786"/>
        <v>Qtr 1</v>
      </c>
      <c r="AG6300" s="122" t="str">
        <f t="shared" si="1787"/>
        <v/>
      </c>
      <c r="AI6300" s="124" t="str">
        <f t="shared" si="1788"/>
        <v/>
      </c>
      <c r="AK6300" s="103" t="str">
        <f t="shared" si="1789"/>
        <v/>
      </c>
      <c r="AL6300" s="104" t="str">
        <f t="shared" si="1790"/>
        <v/>
      </c>
      <c r="AN6300" s="37" t="str">
        <f>IF(AK6300="", "", COUNTIF(AK$11:AK$8010, "&lt;"&amp;AK6300)+1+COUNTIF(AK$11:AK6300, AK6300)-1)</f>
        <v/>
      </c>
      <c r="AO6300" s="37" t="str">
        <f>IF(AL6300="", "", COUNTIF(AL$11:AL$8010, "&gt;"&amp;AL6300)+1+COUNTIF(AL$11:AL6300, AL6300)-1)</f>
        <v/>
      </c>
    </row>
    <row r="6301" spans="1:41" x14ac:dyDescent="0.55000000000000004">
      <c r="A6301" s="5"/>
      <c r="B6301" s="284"/>
      <c r="C6301" s="285"/>
      <c r="D6301" s="286"/>
      <c r="E6301" s="287"/>
      <c r="F6301" s="288"/>
      <c r="G6301" s="5"/>
      <c r="J6301" s="7" t="str">
        <f t="shared" si="1773"/>
        <v/>
      </c>
      <c r="K6301" s="48" t="str">
        <f t="shared" si="1774"/>
        <v/>
      </c>
      <c r="L6301" s="48" t="str">
        <f t="shared" si="1775"/>
        <v/>
      </c>
      <c r="M6301" s="49" t="str">
        <f t="shared" si="1776"/>
        <v/>
      </c>
      <c r="U6301" s="103" t="str">
        <f t="shared" si="1777"/>
        <v/>
      </c>
      <c r="V6301" s="77" t="str">
        <f t="shared" si="1778"/>
        <v/>
      </c>
      <c r="W6301" s="37" t="str">
        <f t="shared" si="1779"/>
        <v/>
      </c>
      <c r="X6301" s="7" t="str">
        <f t="shared" si="1780"/>
        <v/>
      </c>
      <c r="Y6301" s="37" t="str">
        <f t="shared" si="1781"/>
        <v/>
      </c>
      <c r="AA6301" s="54" t="str">
        <f t="shared" si="1782"/>
        <v/>
      </c>
      <c r="AC6301" s="121" t="str">
        <f t="shared" si="1783"/>
        <v/>
      </c>
      <c r="AD6301" s="111" t="str">
        <f t="shared" si="1784"/>
        <v/>
      </c>
      <c r="AE6301" s="122" t="str">
        <f t="shared" si="1785"/>
        <v/>
      </c>
      <c r="AF6301" s="123" t="str">
        <f t="shared" si="1786"/>
        <v>Qtr 1</v>
      </c>
      <c r="AG6301" s="122" t="str">
        <f t="shared" si="1787"/>
        <v/>
      </c>
      <c r="AI6301" s="124" t="str">
        <f t="shared" si="1788"/>
        <v/>
      </c>
      <c r="AK6301" s="103" t="str">
        <f t="shared" si="1789"/>
        <v/>
      </c>
      <c r="AL6301" s="104" t="str">
        <f t="shared" si="1790"/>
        <v/>
      </c>
      <c r="AN6301" s="37" t="str">
        <f>IF(AK6301="", "", COUNTIF(AK$11:AK$8010, "&lt;"&amp;AK6301)+1+COUNTIF(AK$11:AK6301, AK6301)-1)</f>
        <v/>
      </c>
      <c r="AO6301" s="37" t="str">
        <f>IF(AL6301="", "", COUNTIF(AL$11:AL$8010, "&gt;"&amp;AL6301)+1+COUNTIF(AL$11:AL6301, AL6301)-1)</f>
        <v/>
      </c>
    </row>
    <row r="6302" spans="1:41" x14ac:dyDescent="0.55000000000000004">
      <c r="A6302" s="5"/>
      <c r="B6302" s="284"/>
      <c r="C6302" s="285"/>
      <c r="D6302" s="286"/>
      <c r="E6302" s="287"/>
      <c r="F6302" s="288"/>
      <c r="G6302" s="5"/>
      <c r="J6302" s="7" t="str">
        <f t="shared" si="1773"/>
        <v/>
      </c>
      <c r="K6302" s="48" t="str">
        <f t="shared" si="1774"/>
        <v/>
      </c>
      <c r="L6302" s="48" t="str">
        <f t="shared" si="1775"/>
        <v/>
      </c>
      <c r="M6302" s="49" t="str">
        <f t="shared" si="1776"/>
        <v/>
      </c>
      <c r="U6302" s="103" t="str">
        <f t="shared" si="1777"/>
        <v/>
      </c>
      <c r="V6302" s="77" t="str">
        <f t="shared" si="1778"/>
        <v/>
      </c>
      <c r="W6302" s="37" t="str">
        <f t="shared" si="1779"/>
        <v/>
      </c>
      <c r="X6302" s="7" t="str">
        <f t="shared" si="1780"/>
        <v/>
      </c>
      <c r="Y6302" s="37" t="str">
        <f t="shared" si="1781"/>
        <v/>
      </c>
      <c r="AA6302" s="54" t="str">
        <f t="shared" si="1782"/>
        <v/>
      </c>
      <c r="AC6302" s="121" t="str">
        <f t="shared" si="1783"/>
        <v/>
      </c>
      <c r="AD6302" s="111" t="str">
        <f t="shared" si="1784"/>
        <v/>
      </c>
      <c r="AE6302" s="122" t="str">
        <f t="shared" si="1785"/>
        <v/>
      </c>
      <c r="AF6302" s="123" t="str">
        <f t="shared" si="1786"/>
        <v>Qtr 1</v>
      </c>
      <c r="AG6302" s="122" t="str">
        <f t="shared" si="1787"/>
        <v/>
      </c>
      <c r="AI6302" s="124" t="str">
        <f t="shared" si="1788"/>
        <v/>
      </c>
      <c r="AK6302" s="103" t="str">
        <f t="shared" si="1789"/>
        <v/>
      </c>
      <c r="AL6302" s="104" t="str">
        <f t="shared" si="1790"/>
        <v/>
      </c>
      <c r="AN6302" s="37" t="str">
        <f>IF(AK6302="", "", COUNTIF(AK$11:AK$8010, "&lt;"&amp;AK6302)+1+COUNTIF(AK$11:AK6302, AK6302)-1)</f>
        <v/>
      </c>
      <c r="AO6302" s="37" t="str">
        <f>IF(AL6302="", "", COUNTIF(AL$11:AL$8010, "&gt;"&amp;AL6302)+1+COUNTIF(AL$11:AL6302, AL6302)-1)</f>
        <v/>
      </c>
    </row>
    <row r="6303" spans="1:41" x14ac:dyDescent="0.55000000000000004">
      <c r="A6303" s="5"/>
      <c r="B6303" s="284"/>
      <c r="C6303" s="285"/>
      <c r="D6303" s="286"/>
      <c r="E6303" s="287"/>
      <c r="F6303" s="288"/>
      <c r="G6303" s="5"/>
      <c r="J6303" s="7" t="str">
        <f t="shared" si="1773"/>
        <v/>
      </c>
      <c r="K6303" s="48" t="str">
        <f t="shared" si="1774"/>
        <v/>
      </c>
      <c r="L6303" s="48" t="str">
        <f t="shared" si="1775"/>
        <v/>
      </c>
      <c r="M6303" s="49" t="str">
        <f t="shared" si="1776"/>
        <v/>
      </c>
      <c r="U6303" s="103" t="str">
        <f t="shared" si="1777"/>
        <v/>
      </c>
      <c r="V6303" s="77" t="str">
        <f t="shared" si="1778"/>
        <v/>
      </c>
      <c r="W6303" s="37" t="str">
        <f t="shared" si="1779"/>
        <v/>
      </c>
      <c r="X6303" s="7" t="str">
        <f t="shared" si="1780"/>
        <v/>
      </c>
      <c r="Y6303" s="37" t="str">
        <f t="shared" si="1781"/>
        <v/>
      </c>
      <c r="AA6303" s="54" t="str">
        <f t="shared" si="1782"/>
        <v/>
      </c>
      <c r="AC6303" s="121" t="str">
        <f t="shared" si="1783"/>
        <v/>
      </c>
      <c r="AD6303" s="111" t="str">
        <f t="shared" si="1784"/>
        <v/>
      </c>
      <c r="AE6303" s="122" t="str">
        <f t="shared" si="1785"/>
        <v/>
      </c>
      <c r="AF6303" s="123" t="str">
        <f t="shared" si="1786"/>
        <v>Qtr 1</v>
      </c>
      <c r="AG6303" s="122" t="str">
        <f t="shared" si="1787"/>
        <v/>
      </c>
      <c r="AI6303" s="124" t="str">
        <f t="shared" si="1788"/>
        <v/>
      </c>
      <c r="AK6303" s="103" t="str">
        <f t="shared" si="1789"/>
        <v/>
      </c>
      <c r="AL6303" s="104" t="str">
        <f t="shared" si="1790"/>
        <v/>
      </c>
      <c r="AN6303" s="37" t="str">
        <f>IF(AK6303="", "", COUNTIF(AK$11:AK$8010, "&lt;"&amp;AK6303)+1+COUNTIF(AK$11:AK6303, AK6303)-1)</f>
        <v/>
      </c>
      <c r="AO6303" s="37" t="str">
        <f>IF(AL6303="", "", COUNTIF(AL$11:AL$8010, "&gt;"&amp;AL6303)+1+COUNTIF(AL$11:AL6303, AL6303)-1)</f>
        <v/>
      </c>
    </row>
    <row r="6304" spans="1:41" x14ac:dyDescent="0.55000000000000004">
      <c r="A6304" s="5"/>
      <c r="B6304" s="284"/>
      <c r="C6304" s="285"/>
      <c r="D6304" s="286"/>
      <c r="E6304" s="287"/>
      <c r="F6304" s="288"/>
      <c r="G6304" s="5"/>
      <c r="J6304" s="7" t="str">
        <f t="shared" si="1773"/>
        <v/>
      </c>
      <c r="K6304" s="48" t="str">
        <f t="shared" si="1774"/>
        <v/>
      </c>
      <c r="L6304" s="48" t="str">
        <f t="shared" si="1775"/>
        <v/>
      </c>
      <c r="M6304" s="49" t="str">
        <f t="shared" si="1776"/>
        <v/>
      </c>
      <c r="U6304" s="103" t="str">
        <f t="shared" si="1777"/>
        <v/>
      </c>
      <c r="V6304" s="77" t="str">
        <f t="shared" si="1778"/>
        <v/>
      </c>
      <c r="W6304" s="37" t="str">
        <f t="shared" si="1779"/>
        <v/>
      </c>
      <c r="X6304" s="7" t="str">
        <f t="shared" si="1780"/>
        <v/>
      </c>
      <c r="Y6304" s="37" t="str">
        <f t="shared" si="1781"/>
        <v/>
      </c>
      <c r="AA6304" s="54" t="str">
        <f t="shared" si="1782"/>
        <v/>
      </c>
      <c r="AC6304" s="121" t="str">
        <f t="shared" si="1783"/>
        <v/>
      </c>
      <c r="AD6304" s="111" t="str">
        <f t="shared" si="1784"/>
        <v/>
      </c>
      <c r="AE6304" s="122" t="str">
        <f t="shared" si="1785"/>
        <v/>
      </c>
      <c r="AF6304" s="123" t="str">
        <f t="shared" si="1786"/>
        <v>Qtr 1</v>
      </c>
      <c r="AG6304" s="122" t="str">
        <f t="shared" si="1787"/>
        <v/>
      </c>
      <c r="AI6304" s="124" t="str">
        <f t="shared" si="1788"/>
        <v/>
      </c>
      <c r="AK6304" s="103" t="str">
        <f t="shared" si="1789"/>
        <v/>
      </c>
      <c r="AL6304" s="104" t="str">
        <f t="shared" si="1790"/>
        <v/>
      </c>
      <c r="AN6304" s="37" t="str">
        <f>IF(AK6304="", "", COUNTIF(AK$11:AK$8010, "&lt;"&amp;AK6304)+1+COUNTIF(AK$11:AK6304, AK6304)-1)</f>
        <v/>
      </c>
      <c r="AO6304" s="37" t="str">
        <f>IF(AL6304="", "", COUNTIF(AL$11:AL$8010, "&gt;"&amp;AL6304)+1+COUNTIF(AL$11:AL6304, AL6304)-1)</f>
        <v/>
      </c>
    </row>
    <row r="6305" spans="1:41" x14ac:dyDescent="0.55000000000000004">
      <c r="A6305" s="5"/>
      <c r="B6305" s="284"/>
      <c r="C6305" s="285"/>
      <c r="D6305" s="286"/>
      <c r="E6305" s="287"/>
      <c r="F6305" s="288"/>
      <c r="G6305" s="5"/>
      <c r="J6305" s="7" t="str">
        <f t="shared" si="1773"/>
        <v/>
      </c>
      <c r="K6305" s="48" t="str">
        <f t="shared" si="1774"/>
        <v/>
      </c>
      <c r="L6305" s="48" t="str">
        <f t="shared" si="1775"/>
        <v/>
      </c>
      <c r="M6305" s="49" t="str">
        <f t="shared" si="1776"/>
        <v/>
      </c>
      <c r="U6305" s="103" t="str">
        <f t="shared" si="1777"/>
        <v/>
      </c>
      <c r="V6305" s="77" t="str">
        <f t="shared" si="1778"/>
        <v/>
      </c>
      <c r="W6305" s="37" t="str">
        <f t="shared" si="1779"/>
        <v/>
      </c>
      <c r="X6305" s="7" t="str">
        <f t="shared" si="1780"/>
        <v/>
      </c>
      <c r="Y6305" s="37" t="str">
        <f t="shared" si="1781"/>
        <v/>
      </c>
      <c r="AA6305" s="54" t="str">
        <f t="shared" si="1782"/>
        <v/>
      </c>
      <c r="AC6305" s="121" t="str">
        <f t="shared" si="1783"/>
        <v/>
      </c>
      <c r="AD6305" s="111" t="str">
        <f t="shared" si="1784"/>
        <v/>
      </c>
      <c r="AE6305" s="122" t="str">
        <f t="shared" si="1785"/>
        <v/>
      </c>
      <c r="AF6305" s="123" t="str">
        <f t="shared" si="1786"/>
        <v>Qtr 1</v>
      </c>
      <c r="AG6305" s="122" t="str">
        <f t="shared" si="1787"/>
        <v/>
      </c>
      <c r="AI6305" s="124" t="str">
        <f t="shared" si="1788"/>
        <v/>
      </c>
      <c r="AK6305" s="103" t="str">
        <f t="shared" si="1789"/>
        <v/>
      </c>
      <c r="AL6305" s="104" t="str">
        <f t="shared" si="1790"/>
        <v/>
      </c>
      <c r="AN6305" s="37" t="str">
        <f>IF(AK6305="", "", COUNTIF(AK$11:AK$8010, "&lt;"&amp;AK6305)+1+COUNTIF(AK$11:AK6305, AK6305)-1)</f>
        <v/>
      </c>
      <c r="AO6305" s="37" t="str">
        <f>IF(AL6305="", "", COUNTIF(AL$11:AL$8010, "&gt;"&amp;AL6305)+1+COUNTIF(AL$11:AL6305, AL6305)-1)</f>
        <v/>
      </c>
    </row>
    <row r="6306" spans="1:41" x14ac:dyDescent="0.55000000000000004">
      <c r="A6306" s="5"/>
      <c r="B6306" s="284"/>
      <c r="C6306" s="285"/>
      <c r="D6306" s="286"/>
      <c r="E6306" s="287"/>
      <c r="F6306" s="288"/>
      <c r="G6306" s="5"/>
      <c r="J6306" s="7" t="str">
        <f t="shared" si="1773"/>
        <v/>
      </c>
      <c r="K6306" s="48" t="str">
        <f t="shared" si="1774"/>
        <v/>
      </c>
      <c r="L6306" s="48" t="str">
        <f t="shared" si="1775"/>
        <v/>
      </c>
      <c r="M6306" s="49" t="str">
        <f t="shared" si="1776"/>
        <v/>
      </c>
      <c r="U6306" s="103" t="str">
        <f t="shared" si="1777"/>
        <v/>
      </c>
      <c r="V6306" s="77" t="str">
        <f t="shared" si="1778"/>
        <v/>
      </c>
      <c r="W6306" s="37" t="str">
        <f t="shared" si="1779"/>
        <v/>
      </c>
      <c r="X6306" s="7" t="str">
        <f t="shared" si="1780"/>
        <v/>
      </c>
      <c r="Y6306" s="37" t="str">
        <f t="shared" si="1781"/>
        <v/>
      </c>
      <c r="AA6306" s="54" t="str">
        <f t="shared" si="1782"/>
        <v/>
      </c>
      <c r="AC6306" s="121" t="str">
        <f t="shared" si="1783"/>
        <v/>
      </c>
      <c r="AD6306" s="111" t="str">
        <f t="shared" si="1784"/>
        <v/>
      </c>
      <c r="AE6306" s="122" t="str">
        <f t="shared" si="1785"/>
        <v/>
      </c>
      <c r="AF6306" s="123" t="str">
        <f t="shared" si="1786"/>
        <v>Qtr 1</v>
      </c>
      <c r="AG6306" s="122" t="str">
        <f t="shared" si="1787"/>
        <v/>
      </c>
      <c r="AI6306" s="124" t="str">
        <f t="shared" si="1788"/>
        <v/>
      </c>
      <c r="AK6306" s="103" t="str">
        <f t="shared" si="1789"/>
        <v/>
      </c>
      <c r="AL6306" s="104" t="str">
        <f t="shared" si="1790"/>
        <v/>
      </c>
      <c r="AN6306" s="37" t="str">
        <f>IF(AK6306="", "", COUNTIF(AK$11:AK$8010, "&lt;"&amp;AK6306)+1+COUNTIF(AK$11:AK6306, AK6306)-1)</f>
        <v/>
      </c>
      <c r="AO6306" s="37" t="str">
        <f>IF(AL6306="", "", COUNTIF(AL$11:AL$8010, "&gt;"&amp;AL6306)+1+COUNTIF(AL$11:AL6306, AL6306)-1)</f>
        <v/>
      </c>
    </row>
    <row r="6307" spans="1:41" x14ac:dyDescent="0.55000000000000004">
      <c r="A6307" s="5"/>
      <c r="B6307" s="284"/>
      <c r="C6307" s="285"/>
      <c r="D6307" s="286"/>
      <c r="E6307" s="287"/>
      <c r="F6307" s="288"/>
      <c r="G6307" s="5"/>
      <c r="J6307" s="7" t="str">
        <f t="shared" si="1773"/>
        <v/>
      </c>
      <c r="K6307" s="48" t="str">
        <f t="shared" si="1774"/>
        <v/>
      </c>
      <c r="L6307" s="48" t="str">
        <f t="shared" si="1775"/>
        <v/>
      </c>
      <c r="M6307" s="49" t="str">
        <f t="shared" si="1776"/>
        <v/>
      </c>
      <c r="U6307" s="103" t="str">
        <f t="shared" si="1777"/>
        <v/>
      </c>
      <c r="V6307" s="77" t="str">
        <f t="shared" si="1778"/>
        <v/>
      </c>
      <c r="W6307" s="37" t="str">
        <f t="shared" si="1779"/>
        <v/>
      </c>
      <c r="X6307" s="7" t="str">
        <f t="shared" si="1780"/>
        <v/>
      </c>
      <c r="Y6307" s="37" t="str">
        <f t="shared" si="1781"/>
        <v/>
      </c>
      <c r="AA6307" s="54" t="str">
        <f t="shared" si="1782"/>
        <v/>
      </c>
      <c r="AC6307" s="121" t="str">
        <f t="shared" si="1783"/>
        <v/>
      </c>
      <c r="AD6307" s="111" t="str">
        <f t="shared" si="1784"/>
        <v/>
      </c>
      <c r="AE6307" s="122" t="str">
        <f t="shared" si="1785"/>
        <v/>
      </c>
      <c r="AF6307" s="123" t="str">
        <f t="shared" si="1786"/>
        <v>Qtr 1</v>
      </c>
      <c r="AG6307" s="122" t="str">
        <f t="shared" si="1787"/>
        <v/>
      </c>
      <c r="AI6307" s="124" t="str">
        <f t="shared" si="1788"/>
        <v/>
      </c>
      <c r="AK6307" s="103" t="str">
        <f t="shared" si="1789"/>
        <v/>
      </c>
      <c r="AL6307" s="104" t="str">
        <f t="shared" si="1790"/>
        <v/>
      </c>
      <c r="AN6307" s="37" t="str">
        <f>IF(AK6307="", "", COUNTIF(AK$11:AK$8010, "&lt;"&amp;AK6307)+1+COUNTIF(AK$11:AK6307, AK6307)-1)</f>
        <v/>
      </c>
      <c r="AO6307" s="37" t="str">
        <f>IF(AL6307="", "", COUNTIF(AL$11:AL$8010, "&gt;"&amp;AL6307)+1+COUNTIF(AL$11:AL6307, AL6307)-1)</f>
        <v/>
      </c>
    </row>
    <row r="6308" spans="1:41" x14ac:dyDescent="0.55000000000000004">
      <c r="A6308" s="5"/>
      <c r="B6308" s="284"/>
      <c r="C6308" s="285"/>
      <c r="D6308" s="286"/>
      <c r="E6308" s="287"/>
      <c r="F6308" s="288"/>
      <c r="G6308" s="5"/>
      <c r="J6308" s="7" t="str">
        <f t="shared" si="1773"/>
        <v/>
      </c>
      <c r="K6308" s="48" t="str">
        <f t="shared" si="1774"/>
        <v/>
      </c>
      <c r="L6308" s="48" t="str">
        <f t="shared" si="1775"/>
        <v/>
      </c>
      <c r="M6308" s="49" t="str">
        <f t="shared" si="1776"/>
        <v/>
      </c>
      <c r="U6308" s="103" t="str">
        <f t="shared" si="1777"/>
        <v/>
      </c>
      <c r="V6308" s="77" t="str">
        <f t="shared" si="1778"/>
        <v/>
      </c>
      <c r="W6308" s="37" t="str">
        <f t="shared" si="1779"/>
        <v/>
      </c>
      <c r="X6308" s="7" t="str">
        <f t="shared" si="1780"/>
        <v/>
      </c>
      <c r="Y6308" s="37" t="str">
        <f t="shared" si="1781"/>
        <v/>
      </c>
      <c r="AA6308" s="54" t="str">
        <f t="shared" si="1782"/>
        <v/>
      </c>
      <c r="AC6308" s="121" t="str">
        <f t="shared" si="1783"/>
        <v/>
      </c>
      <c r="AD6308" s="111" t="str">
        <f t="shared" si="1784"/>
        <v/>
      </c>
      <c r="AE6308" s="122" t="str">
        <f t="shared" si="1785"/>
        <v/>
      </c>
      <c r="AF6308" s="123" t="str">
        <f t="shared" si="1786"/>
        <v>Qtr 1</v>
      </c>
      <c r="AG6308" s="122" t="str">
        <f t="shared" si="1787"/>
        <v/>
      </c>
      <c r="AI6308" s="124" t="str">
        <f t="shared" si="1788"/>
        <v/>
      </c>
      <c r="AK6308" s="103" t="str">
        <f t="shared" si="1789"/>
        <v/>
      </c>
      <c r="AL6308" s="104" t="str">
        <f t="shared" si="1790"/>
        <v/>
      </c>
      <c r="AN6308" s="37" t="str">
        <f>IF(AK6308="", "", COUNTIF(AK$11:AK$8010, "&lt;"&amp;AK6308)+1+COUNTIF(AK$11:AK6308, AK6308)-1)</f>
        <v/>
      </c>
      <c r="AO6308" s="37" t="str">
        <f>IF(AL6308="", "", COUNTIF(AL$11:AL$8010, "&gt;"&amp;AL6308)+1+COUNTIF(AL$11:AL6308, AL6308)-1)</f>
        <v/>
      </c>
    </row>
    <row r="6309" spans="1:41" x14ac:dyDescent="0.55000000000000004">
      <c r="A6309" s="5"/>
      <c r="B6309" s="284"/>
      <c r="C6309" s="285"/>
      <c r="D6309" s="286"/>
      <c r="E6309" s="287"/>
      <c r="F6309" s="288"/>
      <c r="G6309" s="5"/>
      <c r="J6309" s="7" t="str">
        <f t="shared" si="1773"/>
        <v/>
      </c>
      <c r="K6309" s="48" t="str">
        <f t="shared" si="1774"/>
        <v/>
      </c>
      <c r="L6309" s="48" t="str">
        <f t="shared" si="1775"/>
        <v/>
      </c>
      <c r="M6309" s="49" t="str">
        <f t="shared" si="1776"/>
        <v/>
      </c>
      <c r="U6309" s="103" t="str">
        <f t="shared" si="1777"/>
        <v/>
      </c>
      <c r="V6309" s="77" t="str">
        <f t="shared" si="1778"/>
        <v/>
      </c>
      <c r="W6309" s="37" t="str">
        <f t="shared" si="1779"/>
        <v/>
      </c>
      <c r="X6309" s="7" t="str">
        <f t="shared" si="1780"/>
        <v/>
      </c>
      <c r="Y6309" s="37" t="str">
        <f t="shared" si="1781"/>
        <v/>
      </c>
      <c r="AA6309" s="54" t="str">
        <f t="shared" si="1782"/>
        <v/>
      </c>
      <c r="AC6309" s="121" t="str">
        <f t="shared" si="1783"/>
        <v/>
      </c>
      <c r="AD6309" s="111" t="str">
        <f t="shared" si="1784"/>
        <v/>
      </c>
      <c r="AE6309" s="122" t="str">
        <f t="shared" si="1785"/>
        <v/>
      </c>
      <c r="AF6309" s="123" t="str">
        <f t="shared" si="1786"/>
        <v>Qtr 1</v>
      </c>
      <c r="AG6309" s="122" t="str">
        <f t="shared" si="1787"/>
        <v/>
      </c>
      <c r="AI6309" s="124" t="str">
        <f t="shared" si="1788"/>
        <v/>
      </c>
      <c r="AK6309" s="103" t="str">
        <f t="shared" si="1789"/>
        <v/>
      </c>
      <c r="AL6309" s="104" t="str">
        <f t="shared" si="1790"/>
        <v/>
      </c>
      <c r="AN6309" s="37" t="str">
        <f>IF(AK6309="", "", COUNTIF(AK$11:AK$8010, "&lt;"&amp;AK6309)+1+COUNTIF(AK$11:AK6309, AK6309)-1)</f>
        <v/>
      </c>
      <c r="AO6309" s="37" t="str">
        <f>IF(AL6309="", "", COUNTIF(AL$11:AL$8010, "&gt;"&amp;AL6309)+1+COUNTIF(AL$11:AL6309, AL6309)-1)</f>
        <v/>
      </c>
    </row>
    <row r="6310" spans="1:41" x14ac:dyDescent="0.55000000000000004">
      <c r="A6310" s="5"/>
      <c r="B6310" s="284"/>
      <c r="C6310" s="285"/>
      <c r="D6310" s="286"/>
      <c r="E6310" s="287"/>
      <c r="F6310" s="288"/>
      <c r="G6310" s="5"/>
      <c r="J6310" s="7" t="str">
        <f t="shared" si="1773"/>
        <v/>
      </c>
      <c r="K6310" s="48" t="str">
        <f t="shared" si="1774"/>
        <v/>
      </c>
      <c r="L6310" s="48" t="str">
        <f t="shared" si="1775"/>
        <v/>
      </c>
      <c r="M6310" s="49" t="str">
        <f t="shared" si="1776"/>
        <v/>
      </c>
      <c r="U6310" s="103" t="str">
        <f t="shared" si="1777"/>
        <v/>
      </c>
      <c r="V6310" s="77" t="str">
        <f t="shared" si="1778"/>
        <v/>
      </c>
      <c r="W6310" s="37" t="str">
        <f t="shared" si="1779"/>
        <v/>
      </c>
      <c r="X6310" s="7" t="str">
        <f t="shared" si="1780"/>
        <v/>
      </c>
      <c r="Y6310" s="37" t="str">
        <f t="shared" si="1781"/>
        <v/>
      </c>
      <c r="AA6310" s="54" t="str">
        <f t="shared" si="1782"/>
        <v/>
      </c>
      <c r="AC6310" s="121" t="str">
        <f t="shared" si="1783"/>
        <v/>
      </c>
      <c r="AD6310" s="111" t="str">
        <f t="shared" si="1784"/>
        <v/>
      </c>
      <c r="AE6310" s="122" t="str">
        <f t="shared" si="1785"/>
        <v/>
      </c>
      <c r="AF6310" s="123" t="str">
        <f t="shared" si="1786"/>
        <v>Qtr 1</v>
      </c>
      <c r="AG6310" s="122" t="str">
        <f t="shared" si="1787"/>
        <v/>
      </c>
      <c r="AI6310" s="124" t="str">
        <f t="shared" si="1788"/>
        <v/>
      </c>
      <c r="AK6310" s="103" t="str">
        <f t="shared" si="1789"/>
        <v/>
      </c>
      <c r="AL6310" s="104" t="str">
        <f t="shared" si="1790"/>
        <v/>
      </c>
      <c r="AN6310" s="37" t="str">
        <f>IF(AK6310="", "", COUNTIF(AK$11:AK$8010, "&lt;"&amp;AK6310)+1+COUNTIF(AK$11:AK6310, AK6310)-1)</f>
        <v/>
      </c>
      <c r="AO6310" s="37" t="str">
        <f>IF(AL6310="", "", COUNTIF(AL$11:AL$8010, "&gt;"&amp;AL6310)+1+COUNTIF(AL$11:AL6310, AL6310)-1)</f>
        <v/>
      </c>
    </row>
    <row r="6311" spans="1:41" x14ac:dyDescent="0.55000000000000004">
      <c r="A6311" s="5"/>
      <c r="B6311" s="284"/>
      <c r="C6311" s="285"/>
      <c r="D6311" s="286"/>
      <c r="E6311" s="287"/>
      <c r="F6311" s="288"/>
      <c r="G6311" s="5"/>
      <c r="J6311" s="7" t="str">
        <f t="shared" si="1773"/>
        <v/>
      </c>
      <c r="K6311" s="48" t="str">
        <f t="shared" si="1774"/>
        <v/>
      </c>
      <c r="L6311" s="48" t="str">
        <f t="shared" si="1775"/>
        <v/>
      </c>
      <c r="M6311" s="49" t="str">
        <f t="shared" si="1776"/>
        <v/>
      </c>
      <c r="U6311" s="103" t="str">
        <f t="shared" si="1777"/>
        <v/>
      </c>
      <c r="V6311" s="77" t="str">
        <f t="shared" si="1778"/>
        <v/>
      </c>
      <c r="W6311" s="37" t="str">
        <f t="shared" si="1779"/>
        <v/>
      </c>
      <c r="X6311" s="7" t="str">
        <f t="shared" si="1780"/>
        <v/>
      </c>
      <c r="Y6311" s="37" t="str">
        <f t="shared" si="1781"/>
        <v/>
      </c>
      <c r="AA6311" s="54" t="str">
        <f t="shared" si="1782"/>
        <v/>
      </c>
      <c r="AC6311" s="121" t="str">
        <f t="shared" si="1783"/>
        <v/>
      </c>
      <c r="AD6311" s="111" t="str">
        <f t="shared" si="1784"/>
        <v/>
      </c>
      <c r="AE6311" s="122" t="str">
        <f t="shared" si="1785"/>
        <v/>
      </c>
      <c r="AF6311" s="123" t="str">
        <f t="shared" si="1786"/>
        <v>Qtr 1</v>
      </c>
      <c r="AG6311" s="122" t="str">
        <f t="shared" si="1787"/>
        <v/>
      </c>
      <c r="AI6311" s="124" t="str">
        <f t="shared" si="1788"/>
        <v/>
      </c>
      <c r="AK6311" s="103" t="str">
        <f t="shared" si="1789"/>
        <v/>
      </c>
      <c r="AL6311" s="104" t="str">
        <f t="shared" si="1790"/>
        <v/>
      </c>
      <c r="AN6311" s="37" t="str">
        <f>IF(AK6311="", "", COUNTIF(AK$11:AK$8010, "&lt;"&amp;AK6311)+1+COUNTIF(AK$11:AK6311, AK6311)-1)</f>
        <v/>
      </c>
      <c r="AO6311" s="37" t="str">
        <f>IF(AL6311="", "", COUNTIF(AL$11:AL$8010, "&gt;"&amp;AL6311)+1+COUNTIF(AL$11:AL6311, AL6311)-1)</f>
        <v/>
      </c>
    </row>
    <row r="6312" spans="1:41" x14ac:dyDescent="0.55000000000000004">
      <c r="A6312" s="5"/>
      <c r="B6312" s="284"/>
      <c r="C6312" s="285"/>
      <c r="D6312" s="286"/>
      <c r="E6312" s="287"/>
      <c r="F6312" s="288"/>
      <c r="G6312" s="5"/>
      <c r="J6312" s="7" t="str">
        <f t="shared" si="1773"/>
        <v/>
      </c>
      <c r="K6312" s="48" t="str">
        <f t="shared" si="1774"/>
        <v/>
      </c>
      <c r="L6312" s="48" t="str">
        <f t="shared" si="1775"/>
        <v/>
      </c>
      <c r="M6312" s="49" t="str">
        <f t="shared" si="1776"/>
        <v/>
      </c>
      <c r="U6312" s="103" t="str">
        <f t="shared" si="1777"/>
        <v/>
      </c>
      <c r="V6312" s="77" t="str">
        <f t="shared" si="1778"/>
        <v/>
      </c>
      <c r="W6312" s="37" t="str">
        <f t="shared" si="1779"/>
        <v/>
      </c>
      <c r="X6312" s="7" t="str">
        <f t="shared" si="1780"/>
        <v/>
      </c>
      <c r="Y6312" s="37" t="str">
        <f t="shared" si="1781"/>
        <v/>
      </c>
      <c r="AA6312" s="54" t="str">
        <f t="shared" si="1782"/>
        <v/>
      </c>
      <c r="AC6312" s="121" t="str">
        <f t="shared" si="1783"/>
        <v/>
      </c>
      <c r="AD6312" s="111" t="str">
        <f t="shared" si="1784"/>
        <v/>
      </c>
      <c r="AE6312" s="122" t="str">
        <f t="shared" si="1785"/>
        <v/>
      </c>
      <c r="AF6312" s="123" t="str">
        <f t="shared" si="1786"/>
        <v>Qtr 1</v>
      </c>
      <c r="AG6312" s="122" t="str">
        <f t="shared" si="1787"/>
        <v/>
      </c>
      <c r="AI6312" s="124" t="str">
        <f t="shared" si="1788"/>
        <v/>
      </c>
      <c r="AK6312" s="103" t="str">
        <f t="shared" si="1789"/>
        <v/>
      </c>
      <c r="AL6312" s="104" t="str">
        <f t="shared" si="1790"/>
        <v/>
      </c>
      <c r="AN6312" s="37" t="str">
        <f>IF(AK6312="", "", COUNTIF(AK$11:AK$8010, "&lt;"&amp;AK6312)+1+COUNTIF(AK$11:AK6312, AK6312)-1)</f>
        <v/>
      </c>
      <c r="AO6312" s="37" t="str">
        <f>IF(AL6312="", "", COUNTIF(AL$11:AL$8010, "&gt;"&amp;AL6312)+1+COUNTIF(AL$11:AL6312, AL6312)-1)</f>
        <v/>
      </c>
    </row>
    <row r="6313" spans="1:41" x14ac:dyDescent="0.55000000000000004">
      <c r="A6313" s="5"/>
      <c r="B6313" s="284"/>
      <c r="C6313" s="285"/>
      <c r="D6313" s="286"/>
      <c r="E6313" s="287"/>
      <c r="F6313" s="288"/>
      <c r="G6313" s="5"/>
      <c r="J6313" s="7" t="str">
        <f t="shared" si="1773"/>
        <v/>
      </c>
      <c r="K6313" s="48" t="str">
        <f t="shared" si="1774"/>
        <v/>
      </c>
      <c r="L6313" s="48" t="str">
        <f t="shared" si="1775"/>
        <v/>
      </c>
      <c r="M6313" s="49" t="str">
        <f t="shared" si="1776"/>
        <v/>
      </c>
      <c r="U6313" s="103" t="str">
        <f t="shared" si="1777"/>
        <v/>
      </c>
      <c r="V6313" s="77" t="str">
        <f t="shared" si="1778"/>
        <v/>
      </c>
      <c r="W6313" s="37" t="str">
        <f t="shared" si="1779"/>
        <v/>
      </c>
      <c r="X6313" s="7" t="str">
        <f t="shared" si="1780"/>
        <v/>
      </c>
      <c r="Y6313" s="37" t="str">
        <f t="shared" si="1781"/>
        <v/>
      </c>
      <c r="AA6313" s="54" t="str">
        <f t="shared" si="1782"/>
        <v/>
      </c>
      <c r="AC6313" s="121" t="str">
        <f t="shared" si="1783"/>
        <v/>
      </c>
      <c r="AD6313" s="111" t="str">
        <f t="shared" si="1784"/>
        <v/>
      </c>
      <c r="AE6313" s="122" t="str">
        <f t="shared" si="1785"/>
        <v/>
      </c>
      <c r="AF6313" s="123" t="str">
        <f t="shared" si="1786"/>
        <v>Qtr 1</v>
      </c>
      <c r="AG6313" s="122" t="str">
        <f t="shared" si="1787"/>
        <v/>
      </c>
      <c r="AI6313" s="124" t="str">
        <f t="shared" si="1788"/>
        <v/>
      </c>
      <c r="AK6313" s="103" t="str">
        <f t="shared" si="1789"/>
        <v/>
      </c>
      <c r="AL6313" s="104" t="str">
        <f t="shared" si="1790"/>
        <v/>
      </c>
      <c r="AN6313" s="37" t="str">
        <f>IF(AK6313="", "", COUNTIF(AK$11:AK$8010, "&lt;"&amp;AK6313)+1+COUNTIF(AK$11:AK6313, AK6313)-1)</f>
        <v/>
      </c>
      <c r="AO6313" s="37" t="str">
        <f>IF(AL6313="", "", COUNTIF(AL$11:AL$8010, "&gt;"&amp;AL6313)+1+COUNTIF(AL$11:AL6313, AL6313)-1)</f>
        <v/>
      </c>
    </row>
    <row r="6314" spans="1:41" x14ac:dyDescent="0.55000000000000004">
      <c r="A6314" s="5"/>
      <c r="B6314" s="284"/>
      <c r="C6314" s="285"/>
      <c r="D6314" s="286"/>
      <c r="E6314" s="287"/>
      <c r="F6314" s="288"/>
      <c r="G6314" s="5"/>
      <c r="J6314" s="7" t="str">
        <f t="shared" si="1773"/>
        <v/>
      </c>
      <c r="K6314" s="48" t="str">
        <f t="shared" si="1774"/>
        <v/>
      </c>
      <c r="L6314" s="48" t="str">
        <f t="shared" si="1775"/>
        <v/>
      </c>
      <c r="M6314" s="49" t="str">
        <f t="shared" si="1776"/>
        <v/>
      </c>
      <c r="U6314" s="103" t="str">
        <f t="shared" si="1777"/>
        <v/>
      </c>
      <c r="V6314" s="77" t="str">
        <f t="shared" si="1778"/>
        <v/>
      </c>
      <c r="W6314" s="37" t="str">
        <f t="shared" si="1779"/>
        <v/>
      </c>
      <c r="X6314" s="7" t="str">
        <f t="shared" si="1780"/>
        <v/>
      </c>
      <c r="Y6314" s="37" t="str">
        <f t="shared" si="1781"/>
        <v/>
      </c>
      <c r="AA6314" s="54" t="str">
        <f t="shared" si="1782"/>
        <v/>
      </c>
      <c r="AC6314" s="121" t="str">
        <f t="shared" si="1783"/>
        <v/>
      </c>
      <c r="AD6314" s="111" t="str">
        <f t="shared" si="1784"/>
        <v/>
      </c>
      <c r="AE6314" s="122" t="str">
        <f t="shared" si="1785"/>
        <v/>
      </c>
      <c r="AF6314" s="123" t="str">
        <f t="shared" si="1786"/>
        <v>Qtr 1</v>
      </c>
      <c r="AG6314" s="122" t="str">
        <f t="shared" si="1787"/>
        <v/>
      </c>
      <c r="AI6314" s="124" t="str">
        <f t="shared" si="1788"/>
        <v/>
      </c>
      <c r="AK6314" s="103" t="str">
        <f t="shared" si="1789"/>
        <v/>
      </c>
      <c r="AL6314" s="104" t="str">
        <f t="shared" si="1790"/>
        <v/>
      </c>
      <c r="AN6314" s="37" t="str">
        <f>IF(AK6314="", "", COUNTIF(AK$11:AK$8010, "&lt;"&amp;AK6314)+1+COUNTIF(AK$11:AK6314, AK6314)-1)</f>
        <v/>
      </c>
      <c r="AO6314" s="37" t="str">
        <f>IF(AL6314="", "", COUNTIF(AL$11:AL$8010, "&gt;"&amp;AL6314)+1+COUNTIF(AL$11:AL6314, AL6314)-1)</f>
        <v/>
      </c>
    </row>
    <row r="6315" spans="1:41" x14ac:dyDescent="0.55000000000000004">
      <c r="A6315" s="5"/>
      <c r="B6315" s="284"/>
      <c r="C6315" s="285"/>
      <c r="D6315" s="286"/>
      <c r="E6315" s="287"/>
      <c r="F6315" s="288"/>
      <c r="G6315" s="5"/>
      <c r="J6315" s="7" t="str">
        <f t="shared" si="1773"/>
        <v/>
      </c>
      <c r="K6315" s="48" t="str">
        <f t="shared" si="1774"/>
        <v/>
      </c>
      <c r="L6315" s="48" t="str">
        <f t="shared" si="1775"/>
        <v/>
      </c>
      <c r="M6315" s="49" t="str">
        <f t="shared" si="1776"/>
        <v/>
      </c>
      <c r="U6315" s="103" t="str">
        <f t="shared" si="1777"/>
        <v/>
      </c>
      <c r="V6315" s="77" t="str">
        <f t="shared" si="1778"/>
        <v/>
      </c>
      <c r="W6315" s="37" t="str">
        <f t="shared" si="1779"/>
        <v/>
      </c>
      <c r="X6315" s="7" t="str">
        <f t="shared" si="1780"/>
        <v/>
      </c>
      <c r="Y6315" s="37" t="str">
        <f t="shared" si="1781"/>
        <v/>
      </c>
      <c r="AA6315" s="54" t="str">
        <f t="shared" si="1782"/>
        <v/>
      </c>
      <c r="AC6315" s="121" t="str">
        <f t="shared" si="1783"/>
        <v/>
      </c>
      <c r="AD6315" s="111" t="str">
        <f t="shared" si="1784"/>
        <v/>
      </c>
      <c r="AE6315" s="122" t="str">
        <f t="shared" si="1785"/>
        <v/>
      </c>
      <c r="AF6315" s="123" t="str">
        <f t="shared" si="1786"/>
        <v>Qtr 1</v>
      </c>
      <c r="AG6315" s="122" t="str">
        <f t="shared" si="1787"/>
        <v/>
      </c>
      <c r="AI6315" s="124" t="str">
        <f t="shared" si="1788"/>
        <v/>
      </c>
      <c r="AK6315" s="103" t="str">
        <f t="shared" si="1789"/>
        <v/>
      </c>
      <c r="AL6315" s="104" t="str">
        <f t="shared" si="1790"/>
        <v/>
      </c>
      <c r="AN6315" s="37" t="str">
        <f>IF(AK6315="", "", COUNTIF(AK$11:AK$8010, "&lt;"&amp;AK6315)+1+COUNTIF(AK$11:AK6315, AK6315)-1)</f>
        <v/>
      </c>
      <c r="AO6315" s="37" t="str">
        <f>IF(AL6315="", "", COUNTIF(AL$11:AL$8010, "&gt;"&amp;AL6315)+1+COUNTIF(AL$11:AL6315, AL6315)-1)</f>
        <v/>
      </c>
    </row>
    <row r="6316" spans="1:41" x14ac:dyDescent="0.55000000000000004">
      <c r="A6316" s="5"/>
      <c r="B6316" s="284"/>
      <c r="C6316" s="285"/>
      <c r="D6316" s="286"/>
      <c r="E6316" s="287"/>
      <c r="F6316" s="288"/>
      <c r="G6316" s="5"/>
      <c r="J6316" s="7" t="str">
        <f t="shared" si="1773"/>
        <v/>
      </c>
      <c r="K6316" s="48" t="str">
        <f t="shared" si="1774"/>
        <v/>
      </c>
      <c r="L6316" s="48" t="str">
        <f t="shared" si="1775"/>
        <v/>
      </c>
      <c r="M6316" s="49" t="str">
        <f t="shared" si="1776"/>
        <v/>
      </c>
      <c r="U6316" s="103" t="str">
        <f t="shared" si="1777"/>
        <v/>
      </c>
      <c r="V6316" s="77" t="str">
        <f t="shared" si="1778"/>
        <v/>
      </c>
      <c r="W6316" s="37" t="str">
        <f t="shared" si="1779"/>
        <v/>
      </c>
      <c r="X6316" s="7" t="str">
        <f t="shared" si="1780"/>
        <v/>
      </c>
      <c r="Y6316" s="37" t="str">
        <f t="shared" si="1781"/>
        <v/>
      </c>
      <c r="AA6316" s="54" t="str">
        <f t="shared" si="1782"/>
        <v/>
      </c>
      <c r="AC6316" s="121" t="str">
        <f t="shared" si="1783"/>
        <v/>
      </c>
      <c r="AD6316" s="111" t="str">
        <f t="shared" si="1784"/>
        <v/>
      </c>
      <c r="AE6316" s="122" t="str">
        <f t="shared" si="1785"/>
        <v/>
      </c>
      <c r="AF6316" s="123" t="str">
        <f t="shared" si="1786"/>
        <v>Qtr 1</v>
      </c>
      <c r="AG6316" s="122" t="str">
        <f t="shared" si="1787"/>
        <v/>
      </c>
      <c r="AI6316" s="124" t="str">
        <f t="shared" si="1788"/>
        <v/>
      </c>
      <c r="AK6316" s="103" t="str">
        <f t="shared" si="1789"/>
        <v/>
      </c>
      <c r="AL6316" s="104" t="str">
        <f t="shared" si="1790"/>
        <v/>
      </c>
      <c r="AN6316" s="37" t="str">
        <f>IF(AK6316="", "", COUNTIF(AK$11:AK$8010, "&lt;"&amp;AK6316)+1+COUNTIF(AK$11:AK6316, AK6316)-1)</f>
        <v/>
      </c>
      <c r="AO6316" s="37" t="str">
        <f>IF(AL6316="", "", COUNTIF(AL$11:AL$8010, "&gt;"&amp;AL6316)+1+COUNTIF(AL$11:AL6316, AL6316)-1)</f>
        <v/>
      </c>
    </row>
    <row r="6317" spans="1:41" x14ac:dyDescent="0.55000000000000004">
      <c r="A6317" s="5"/>
      <c r="B6317" s="284"/>
      <c r="C6317" s="285"/>
      <c r="D6317" s="286"/>
      <c r="E6317" s="287"/>
      <c r="F6317" s="288"/>
      <c r="G6317" s="5"/>
      <c r="J6317" s="7" t="str">
        <f t="shared" si="1773"/>
        <v/>
      </c>
      <c r="K6317" s="48" t="str">
        <f t="shared" si="1774"/>
        <v/>
      </c>
      <c r="L6317" s="48" t="str">
        <f t="shared" si="1775"/>
        <v/>
      </c>
      <c r="M6317" s="49" t="str">
        <f t="shared" si="1776"/>
        <v/>
      </c>
      <c r="U6317" s="103" t="str">
        <f t="shared" si="1777"/>
        <v/>
      </c>
      <c r="V6317" s="77" t="str">
        <f t="shared" si="1778"/>
        <v/>
      </c>
      <c r="W6317" s="37" t="str">
        <f t="shared" si="1779"/>
        <v/>
      </c>
      <c r="X6317" s="7" t="str">
        <f t="shared" si="1780"/>
        <v/>
      </c>
      <c r="Y6317" s="37" t="str">
        <f t="shared" si="1781"/>
        <v/>
      </c>
      <c r="AA6317" s="54" t="str">
        <f t="shared" si="1782"/>
        <v/>
      </c>
      <c r="AC6317" s="121" t="str">
        <f t="shared" si="1783"/>
        <v/>
      </c>
      <c r="AD6317" s="111" t="str">
        <f t="shared" si="1784"/>
        <v/>
      </c>
      <c r="AE6317" s="122" t="str">
        <f t="shared" si="1785"/>
        <v/>
      </c>
      <c r="AF6317" s="123" t="str">
        <f t="shared" si="1786"/>
        <v>Qtr 1</v>
      </c>
      <c r="AG6317" s="122" t="str">
        <f t="shared" si="1787"/>
        <v/>
      </c>
      <c r="AI6317" s="124" t="str">
        <f t="shared" si="1788"/>
        <v/>
      </c>
      <c r="AK6317" s="103" t="str">
        <f t="shared" si="1789"/>
        <v/>
      </c>
      <c r="AL6317" s="104" t="str">
        <f t="shared" si="1790"/>
        <v/>
      </c>
      <c r="AN6317" s="37" t="str">
        <f>IF(AK6317="", "", COUNTIF(AK$11:AK$8010, "&lt;"&amp;AK6317)+1+COUNTIF(AK$11:AK6317, AK6317)-1)</f>
        <v/>
      </c>
      <c r="AO6317" s="37" t="str">
        <f>IF(AL6317="", "", COUNTIF(AL$11:AL$8010, "&gt;"&amp;AL6317)+1+COUNTIF(AL$11:AL6317, AL6317)-1)</f>
        <v/>
      </c>
    </row>
    <row r="6318" spans="1:41" x14ac:dyDescent="0.55000000000000004">
      <c r="A6318" s="5"/>
      <c r="B6318" s="284"/>
      <c r="C6318" s="285"/>
      <c r="D6318" s="286"/>
      <c r="E6318" s="287"/>
      <c r="F6318" s="288"/>
      <c r="G6318" s="5"/>
      <c r="J6318" s="7" t="str">
        <f t="shared" si="1773"/>
        <v/>
      </c>
      <c r="K6318" s="48" t="str">
        <f t="shared" si="1774"/>
        <v/>
      </c>
      <c r="L6318" s="48" t="str">
        <f t="shared" si="1775"/>
        <v/>
      </c>
      <c r="M6318" s="49" t="str">
        <f t="shared" si="1776"/>
        <v/>
      </c>
      <c r="U6318" s="103" t="str">
        <f t="shared" si="1777"/>
        <v/>
      </c>
      <c r="V6318" s="77" t="str">
        <f t="shared" si="1778"/>
        <v/>
      </c>
      <c r="W6318" s="37" t="str">
        <f t="shared" si="1779"/>
        <v/>
      </c>
      <c r="X6318" s="7" t="str">
        <f t="shared" si="1780"/>
        <v/>
      </c>
      <c r="Y6318" s="37" t="str">
        <f t="shared" si="1781"/>
        <v/>
      </c>
      <c r="AA6318" s="54" t="str">
        <f t="shared" si="1782"/>
        <v/>
      </c>
      <c r="AC6318" s="121" t="str">
        <f t="shared" si="1783"/>
        <v/>
      </c>
      <c r="AD6318" s="111" t="str">
        <f t="shared" si="1784"/>
        <v/>
      </c>
      <c r="AE6318" s="122" t="str">
        <f t="shared" si="1785"/>
        <v/>
      </c>
      <c r="AF6318" s="123" t="str">
        <f t="shared" si="1786"/>
        <v>Qtr 1</v>
      </c>
      <c r="AG6318" s="122" t="str">
        <f t="shared" si="1787"/>
        <v/>
      </c>
      <c r="AI6318" s="124" t="str">
        <f t="shared" si="1788"/>
        <v/>
      </c>
      <c r="AK6318" s="103" t="str">
        <f t="shared" si="1789"/>
        <v/>
      </c>
      <c r="AL6318" s="104" t="str">
        <f t="shared" si="1790"/>
        <v/>
      </c>
      <c r="AN6318" s="37" t="str">
        <f>IF(AK6318="", "", COUNTIF(AK$11:AK$8010, "&lt;"&amp;AK6318)+1+COUNTIF(AK$11:AK6318, AK6318)-1)</f>
        <v/>
      </c>
      <c r="AO6318" s="37" t="str">
        <f>IF(AL6318="", "", COUNTIF(AL$11:AL$8010, "&gt;"&amp;AL6318)+1+COUNTIF(AL$11:AL6318, AL6318)-1)</f>
        <v/>
      </c>
    </row>
    <row r="6319" spans="1:41" x14ac:dyDescent="0.55000000000000004">
      <c r="A6319" s="5"/>
      <c r="B6319" s="284"/>
      <c r="C6319" s="285"/>
      <c r="D6319" s="286"/>
      <c r="E6319" s="287"/>
      <c r="F6319" s="288"/>
      <c r="G6319" s="5"/>
      <c r="J6319" s="7" t="str">
        <f t="shared" si="1773"/>
        <v/>
      </c>
      <c r="K6319" s="48" t="str">
        <f t="shared" si="1774"/>
        <v/>
      </c>
      <c r="L6319" s="48" t="str">
        <f t="shared" si="1775"/>
        <v/>
      </c>
      <c r="M6319" s="49" t="str">
        <f t="shared" si="1776"/>
        <v/>
      </c>
      <c r="U6319" s="103" t="str">
        <f t="shared" si="1777"/>
        <v/>
      </c>
      <c r="V6319" s="77" t="str">
        <f t="shared" si="1778"/>
        <v/>
      </c>
      <c r="W6319" s="37" t="str">
        <f t="shared" si="1779"/>
        <v/>
      </c>
      <c r="X6319" s="7" t="str">
        <f t="shared" si="1780"/>
        <v/>
      </c>
      <c r="Y6319" s="37" t="str">
        <f t="shared" si="1781"/>
        <v/>
      </c>
      <c r="AA6319" s="54" t="str">
        <f t="shared" si="1782"/>
        <v/>
      </c>
      <c r="AC6319" s="121" t="str">
        <f t="shared" si="1783"/>
        <v/>
      </c>
      <c r="AD6319" s="111" t="str">
        <f t="shared" si="1784"/>
        <v/>
      </c>
      <c r="AE6319" s="122" t="str">
        <f t="shared" si="1785"/>
        <v/>
      </c>
      <c r="AF6319" s="123" t="str">
        <f t="shared" si="1786"/>
        <v>Qtr 1</v>
      </c>
      <c r="AG6319" s="122" t="str">
        <f t="shared" si="1787"/>
        <v/>
      </c>
      <c r="AI6319" s="124" t="str">
        <f t="shared" si="1788"/>
        <v/>
      </c>
      <c r="AK6319" s="103" t="str">
        <f t="shared" si="1789"/>
        <v/>
      </c>
      <c r="AL6319" s="104" t="str">
        <f t="shared" si="1790"/>
        <v/>
      </c>
      <c r="AN6319" s="37" t="str">
        <f>IF(AK6319="", "", COUNTIF(AK$11:AK$8010, "&lt;"&amp;AK6319)+1+COUNTIF(AK$11:AK6319, AK6319)-1)</f>
        <v/>
      </c>
      <c r="AO6319" s="37" t="str">
        <f>IF(AL6319="", "", COUNTIF(AL$11:AL$8010, "&gt;"&amp;AL6319)+1+COUNTIF(AL$11:AL6319, AL6319)-1)</f>
        <v/>
      </c>
    </row>
    <row r="6320" spans="1:41" x14ac:dyDescent="0.55000000000000004">
      <c r="A6320" s="5"/>
      <c r="B6320" s="284"/>
      <c r="C6320" s="285"/>
      <c r="D6320" s="286"/>
      <c r="E6320" s="287"/>
      <c r="F6320" s="288"/>
      <c r="G6320" s="5"/>
      <c r="J6320" s="7" t="str">
        <f t="shared" si="1773"/>
        <v/>
      </c>
      <c r="K6320" s="48" t="str">
        <f t="shared" si="1774"/>
        <v/>
      </c>
      <c r="L6320" s="48" t="str">
        <f t="shared" si="1775"/>
        <v/>
      </c>
      <c r="M6320" s="49" t="str">
        <f t="shared" si="1776"/>
        <v/>
      </c>
      <c r="U6320" s="103" t="str">
        <f t="shared" si="1777"/>
        <v/>
      </c>
      <c r="V6320" s="77" t="str">
        <f t="shared" si="1778"/>
        <v/>
      </c>
      <c r="W6320" s="37" t="str">
        <f t="shared" si="1779"/>
        <v/>
      </c>
      <c r="X6320" s="7" t="str">
        <f t="shared" si="1780"/>
        <v/>
      </c>
      <c r="Y6320" s="37" t="str">
        <f t="shared" si="1781"/>
        <v/>
      </c>
      <c r="AA6320" s="54" t="str">
        <f t="shared" si="1782"/>
        <v/>
      </c>
      <c r="AC6320" s="121" t="str">
        <f t="shared" si="1783"/>
        <v/>
      </c>
      <c r="AD6320" s="111" t="str">
        <f t="shared" si="1784"/>
        <v/>
      </c>
      <c r="AE6320" s="122" t="str">
        <f t="shared" si="1785"/>
        <v/>
      </c>
      <c r="AF6320" s="123" t="str">
        <f t="shared" si="1786"/>
        <v>Qtr 1</v>
      </c>
      <c r="AG6320" s="122" t="str">
        <f t="shared" si="1787"/>
        <v/>
      </c>
      <c r="AI6320" s="124" t="str">
        <f t="shared" si="1788"/>
        <v/>
      </c>
      <c r="AK6320" s="103" t="str">
        <f t="shared" si="1789"/>
        <v/>
      </c>
      <c r="AL6320" s="104" t="str">
        <f t="shared" si="1790"/>
        <v/>
      </c>
      <c r="AN6320" s="37" t="str">
        <f>IF(AK6320="", "", COUNTIF(AK$11:AK$8010, "&lt;"&amp;AK6320)+1+COUNTIF(AK$11:AK6320, AK6320)-1)</f>
        <v/>
      </c>
      <c r="AO6320" s="37" t="str">
        <f>IF(AL6320="", "", COUNTIF(AL$11:AL$8010, "&gt;"&amp;AL6320)+1+COUNTIF(AL$11:AL6320, AL6320)-1)</f>
        <v/>
      </c>
    </row>
    <row r="6321" spans="1:41" x14ac:dyDescent="0.55000000000000004">
      <c r="A6321" s="5"/>
      <c r="B6321" s="284"/>
      <c r="C6321" s="285"/>
      <c r="D6321" s="286"/>
      <c r="E6321" s="287"/>
      <c r="F6321" s="288"/>
      <c r="G6321" s="5"/>
      <c r="J6321" s="7" t="str">
        <f t="shared" si="1773"/>
        <v/>
      </c>
      <c r="K6321" s="48" t="str">
        <f t="shared" si="1774"/>
        <v/>
      </c>
      <c r="L6321" s="48" t="str">
        <f t="shared" si="1775"/>
        <v/>
      </c>
      <c r="M6321" s="49" t="str">
        <f t="shared" si="1776"/>
        <v/>
      </c>
      <c r="U6321" s="103" t="str">
        <f t="shared" si="1777"/>
        <v/>
      </c>
      <c r="V6321" s="77" t="str">
        <f t="shared" si="1778"/>
        <v/>
      </c>
      <c r="W6321" s="37" t="str">
        <f t="shared" si="1779"/>
        <v/>
      </c>
      <c r="X6321" s="7" t="str">
        <f t="shared" si="1780"/>
        <v/>
      </c>
      <c r="Y6321" s="37" t="str">
        <f t="shared" si="1781"/>
        <v/>
      </c>
      <c r="AA6321" s="54" t="str">
        <f t="shared" si="1782"/>
        <v/>
      </c>
      <c r="AC6321" s="121" t="str">
        <f t="shared" si="1783"/>
        <v/>
      </c>
      <c r="AD6321" s="111" t="str">
        <f t="shared" si="1784"/>
        <v/>
      </c>
      <c r="AE6321" s="122" t="str">
        <f t="shared" si="1785"/>
        <v/>
      </c>
      <c r="AF6321" s="123" t="str">
        <f t="shared" si="1786"/>
        <v>Qtr 1</v>
      </c>
      <c r="AG6321" s="122" t="str">
        <f t="shared" si="1787"/>
        <v/>
      </c>
      <c r="AI6321" s="124" t="str">
        <f t="shared" si="1788"/>
        <v/>
      </c>
      <c r="AK6321" s="103" t="str">
        <f t="shared" si="1789"/>
        <v/>
      </c>
      <c r="AL6321" s="104" t="str">
        <f t="shared" si="1790"/>
        <v/>
      </c>
      <c r="AN6321" s="37" t="str">
        <f>IF(AK6321="", "", COUNTIF(AK$11:AK$8010, "&lt;"&amp;AK6321)+1+COUNTIF(AK$11:AK6321, AK6321)-1)</f>
        <v/>
      </c>
      <c r="AO6321" s="37" t="str">
        <f>IF(AL6321="", "", COUNTIF(AL$11:AL$8010, "&gt;"&amp;AL6321)+1+COUNTIF(AL$11:AL6321, AL6321)-1)</f>
        <v/>
      </c>
    </row>
    <row r="6322" spans="1:41" x14ac:dyDescent="0.55000000000000004">
      <c r="A6322" s="5"/>
      <c r="B6322" s="284"/>
      <c r="C6322" s="285"/>
      <c r="D6322" s="286"/>
      <c r="E6322" s="287"/>
      <c r="F6322" s="288"/>
      <c r="G6322" s="5"/>
      <c r="J6322" s="7" t="str">
        <f t="shared" si="1773"/>
        <v/>
      </c>
      <c r="K6322" s="48" t="str">
        <f t="shared" si="1774"/>
        <v/>
      </c>
      <c r="L6322" s="48" t="str">
        <f t="shared" si="1775"/>
        <v/>
      </c>
      <c r="M6322" s="49" t="str">
        <f t="shared" si="1776"/>
        <v/>
      </c>
      <c r="U6322" s="103" t="str">
        <f t="shared" si="1777"/>
        <v/>
      </c>
      <c r="V6322" s="77" t="str">
        <f t="shared" si="1778"/>
        <v/>
      </c>
      <c r="W6322" s="37" t="str">
        <f t="shared" si="1779"/>
        <v/>
      </c>
      <c r="X6322" s="7" t="str">
        <f t="shared" si="1780"/>
        <v/>
      </c>
      <c r="Y6322" s="37" t="str">
        <f t="shared" si="1781"/>
        <v/>
      </c>
      <c r="AA6322" s="54" t="str">
        <f t="shared" si="1782"/>
        <v/>
      </c>
      <c r="AC6322" s="121" t="str">
        <f t="shared" si="1783"/>
        <v/>
      </c>
      <c r="AD6322" s="111" t="str">
        <f t="shared" si="1784"/>
        <v/>
      </c>
      <c r="AE6322" s="122" t="str">
        <f t="shared" si="1785"/>
        <v/>
      </c>
      <c r="AF6322" s="123" t="str">
        <f t="shared" si="1786"/>
        <v>Qtr 1</v>
      </c>
      <c r="AG6322" s="122" t="str">
        <f t="shared" si="1787"/>
        <v/>
      </c>
      <c r="AI6322" s="124" t="str">
        <f t="shared" si="1788"/>
        <v/>
      </c>
      <c r="AK6322" s="103" t="str">
        <f t="shared" si="1789"/>
        <v/>
      </c>
      <c r="AL6322" s="104" t="str">
        <f t="shared" si="1790"/>
        <v/>
      </c>
      <c r="AN6322" s="37" t="str">
        <f>IF(AK6322="", "", COUNTIF(AK$11:AK$8010, "&lt;"&amp;AK6322)+1+COUNTIF(AK$11:AK6322, AK6322)-1)</f>
        <v/>
      </c>
      <c r="AO6322" s="37" t="str">
        <f>IF(AL6322="", "", COUNTIF(AL$11:AL$8010, "&gt;"&amp;AL6322)+1+COUNTIF(AL$11:AL6322, AL6322)-1)</f>
        <v/>
      </c>
    </row>
    <row r="6323" spans="1:41" x14ac:dyDescent="0.55000000000000004">
      <c r="A6323" s="5"/>
      <c r="B6323" s="284"/>
      <c r="C6323" s="285"/>
      <c r="D6323" s="286"/>
      <c r="E6323" s="287"/>
      <c r="F6323" s="288"/>
      <c r="G6323" s="5"/>
      <c r="J6323" s="7" t="str">
        <f t="shared" si="1773"/>
        <v/>
      </c>
      <c r="K6323" s="48" t="str">
        <f t="shared" si="1774"/>
        <v/>
      </c>
      <c r="L6323" s="48" t="str">
        <f t="shared" si="1775"/>
        <v/>
      </c>
      <c r="M6323" s="49" t="str">
        <f t="shared" si="1776"/>
        <v/>
      </c>
      <c r="U6323" s="103" t="str">
        <f t="shared" si="1777"/>
        <v/>
      </c>
      <c r="V6323" s="77" t="str">
        <f t="shared" si="1778"/>
        <v/>
      </c>
      <c r="W6323" s="37" t="str">
        <f t="shared" si="1779"/>
        <v/>
      </c>
      <c r="X6323" s="7" t="str">
        <f t="shared" si="1780"/>
        <v/>
      </c>
      <c r="Y6323" s="37" t="str">
        <f t="shared" si="1781"/>
        <v/>
      </c>
      <c r="AA6323" s="54" t="str">
        <f t="shared" si="1782"/>
        <v/>
      </c>
      <c r="AC6323" s="121" t="str">
        <f t="shared" si="1783"/>
        <v/>
      </c>
      <c r="AD6323" s="111" t="str">
        <f t="shared" si="1784"/>
        <v/>
      </c>
      <c r="AE6323" s="122" t="str">
        <f t="shared" si="1785"/>
        <v/>
      </c>
      <c r="AF6323" s="123" t="str">
        <f t="shared" si="1786"/>
        <v>Qtr 1</v>
      </c>
      <c r="AG6323" s="122" t="str">
        <f t="shared" si="1787"/>
        <v/>
      </c>
      <c r="AI6323" s="124" t="str">
        <f t="shared" si="1788"/>
        <v/>
      </c>
      <c r="AK6323" s="103" t="str">
        <f t="shared" si="1789"/>
        <v/>
      </c>
      <c r="AL6323" s="104" t="str">
        <f t="shared" si="1790"/>
        <v/>
      </c>
      <c r="AN6323" s="37" t="str">
        <f>IF(AK6323="", "", COUNTIF(AK$11:AK$8010, "&lt;"&amp;AK6323)+1+COUNTIF(AK$11:AK6323, AK6323)-1)</f>
        <v/>
      </c>
      <c r="AO6323" s="37" t="str">
        <f>IF(AL6323="", "", COUNTIF(AL$11:AL$8010, "&gt;"&amp;AL6323)+1+COUNTIF(AL$11:AL6323, AL6323)-1)</f>
        <v/>
      </c>
    </row>
    <row r="6324" spans="1:41" x14ac:dyDescent="0.55000000000000004">
      <c r="A6324" s="5"/>
      <c r="B6324" s="284"/>
      <c r="C6324" s="285"/>
      <c r="D6324" s="286"/>
      <c r="E6324" s="287"/>
      <c r="F6324" s="288"/>
      <c r="G6324" s="5"/>
      <c r="J6324" s="7" t="str">
        <f t="shared" si="1773"/>
        <v/>
      </c>
      <c r="K6324" s="48" t="str">
        <f t="shared" si="1774"/>
        <v/>
      </c>
      <c r="L6324" s="48" t="str">
        <f t="shared" si="1775"/>
        <v/>
      </c>
      <c r="M6324" s="49" t="str">
        <f t="shared" si="1776"/>
        <v/>
      </c>
      <c r="U6324" s="103" t="str">
        <f t="shared" si="1777"/>
        <v/>
      </c>
      <c r="V6324" s="77" t="str">
        <f t="shared" si="1778"/>
        <v/>
      </c>
      <c r="W6324" s="37" t="str">
        <f t="shared" si="1779"/>
        <v/>
      </c>
      <c r="X6324" s="7" t="str">
        <f t="shared" si="1780"/>
        <v/>
      </c>
      <c r="Y6324" s="37" t="str">
        <f t="shared" si="1781"/>
        <v/>
      </c>
      <c r="AA6324" s="54" t="str">
        <f t="shared" si="1782"/>
        <v/>
      </c>
      <c r="AC6324" s="121" t="str">
        <f t="shared" si="1783"/>
        <v/>
      </c>
      <c r="AD6324" s="111" t="str">
        <f t="shared" si="1784"/>
        <v/>
      </c>
      <c r="AE6324" s="122" t="str">
        <f t="shared" si="1785"/>
        <v/>
      </c>
      <c r="AF6324" s="123" t="str">
        <f t="shared" si="1786"/>
        <v>Qtr 1</v>
      </c>
      <c r="AG6324" s="122" t="str">
        <f t="shared" si="1787"/>
        <v/>
      </c>
      <c r="AI6324" s="124" t="str">
        <f t="shared" si="1788"/>
        <v/>
      </c>
      <c r="AK6324" s="103" t="str">
        <f t="shared" si="1789"/>
        <v/>
      </c>
      <c r="AL6324" s="104" t="str">
        <f t="shared" si="1790"/>
        <v/>
      </c>
      <c r="AN6324" s="37" t="str">
        <f>IF(AK6324="", "", COUNTIF(AK$11:AK$8010, "&lt;"&amp;AK6324)+1+COUNTIF(AK$11:AK6324, AK6324)-1)</f>
        <v/>
      </c>
      <c r="AO6324" s="37" t="str">
        <f>IF(AL6324="", "", COUNTIF(AL$11:AL$8010, "&gt;"&amp;AL6324)+1+COUNTIF(AL$11:AL6324, AL6324)-1)</f>
        <v/>
      </c>
    </row>
    <row r="6325" spans="1:41" x14ac:dyDescent="0.55000000000000004">
      <c r="A6325" s="5"/>
      <c r="B6325" s="284"/>
      <c r="C6325" s="285"/>
      <c r="D6325" s="286"/>
      <c r="E6325" s="287"/>
      <c r="F6325" s="288"/>
      <c r="G6325" s="5"/>
      <c r="J6325" s="7" t="str">
        <f t="shared" si="1773"/>
        <v/>
      </c>
      <c r="K6325" s="48" t="str">
        <f t="shared" si="1774"/>
        <v/>
      </c>
      <c r="L6325" s="48" t="str">
        <f t="shared" si="1775"/>
        <v/>
      </c>
      <c r="M6325" s="49" t="str">
        <f t="shared" si="1776"/>
        <v/>
      </c>
      <c r="U6325" s="103" t="str">
        <f t="shared" si="1777"/>
        <v/>
      </c>
      <c r="V6325" s="77" t="str">
        <f t="shared" si="1778"/>
        <v/>
      </c>
      <c r="W6325" s="37" t="str">
        <f t="shared" si="1779"/>
        <v/>
      </c>
      <c r="X6325" s="7" t="str">
        <f t="shared" si="1780"/>
        <v/>
      </c>
      <c r="Y6325" s="37" t="str">
        <f t="shared" si="1781"/>
        <v/>
      </c>
      <c r="AA6325" s="54" t="str">
        <f t="shared" si="1782"/>
        <v/>
      </c>
      <c r="AC6325" s="121" t="str">
        <f t="shared" si="1783"/>
        <v/>
      </c>
      <c r="AD6325" s="111" t="str">
        <f t="shared" si="1784"/>
        <v/>
      </c>
      <c r="AE6325" s="122" t="str">
        <f t="shared" si="1785"/>
        <v/>
      </c>
      <c r="AF6325" s="123" t="str">
        <f t="shared" si="1786"/>
        <v>Qtr 1</v>
      </c>
      <c r="AG6325" s="122" t="str">
        <f t="shared" si="1787"/>
        <v/>
      </c>
      <c r="AI6325" s="124" t="str">
        <f t="shared" si="1788"/>
        <v/>
      </c>
      <c r="AK6325" s="103" t="str">
        <f t="shared" si="1789"/>
        <v/>
      </c>
      <c r="AL6325" s="104" t="str">
        <f t="shared" si="1790"/>
        <v/>
      </c>
      <c r="AN6325" s="37" t="str">
        <f>IF(AK6325="", "", COUNTIF(AK$11:AK$8010, "&lt;"&amp;AK6325)+1+COUNTIF(AK$11:AK6325, AK6325)-1)</f>
        <v/>
      </c>
      <c r="AO6325" s="37" t="str">
        <f>IF(AL6325="", "", COUNTIF(AL$11:AL$8010, "&gt;"&amp;AL6325)+1+COUNTIF(AL$11:AL6325, AL6325)-1)</f>
        <v/>
      </c>
    </row>
    <row r="6326" spans="1:41" x14ac:dyDescent="0.55000000000000004">
      <c r="A6326" s="5"/>
      <c r="B6326" s="284"/>
      <c r="C6326" s="285"/>
      <c r="D6326" s="286"/>
      <c r="E6326" s="287"/>
      <c r="F6326" s="288"/>
      <c r="G6326" s="5"/>
      <c r="J6326" s="7" t="str">
        <f t="shared" si="1773"/>
        <v/>
      </c>
      <c r="K6326" s="48" t="str">
        <f t="shared" si="1774"/>
        <v/>
      </c>
      <c r="L6326" s="48" t="str">
        <f t="shared" si="1775"/>
        <v/>
      </c>
      <c r="M6326" s="49" t="str">
        <f t="shared" si="1776"/>
        <v/>
      </c>
      <c r="U6326" s="103" t="str">
        <f t="shared" si="1777"/>
        <v/>
      </c>
      <c r="V6326" s="77" t="str">
        <f t="shared" si="1778"/>
        <v/>
      </c>
      <c r="W6326" s="37" t="str">
        <f t="shared" si="1779"/>
        <v/>
      </c>
      <c r="X6326" s="7" t="str">
        <f t="shared" si="1780"/>
        <v/>
      </c>
      <c r="Y6326" s="37" t="str">
        <f t="shared" si="1781"/>
        <v/>
      </c>
      <c r="AA6326" s="54" t="str">
        <f t="shared" si="1782"/>
        <v/>
      </c>
      <c r="AC6326" s="121" t="str">
        <f t="shared" si="1783"/>
        <v/>
      </c>
      <c r="AD6326" s="111" t="str">
        <f t="shared" si="1784"/>
        <v/>
      </c>
      <c r="AE6326" s="122" t="str">
        <f t="shared" si="1785"/>
        <v/>
      </c>
      <c r="AF6326" s="123" t="str">
        <f t="shared" si="1786"/>
        <v>Qtr 1</v>
      </c>
      <c r="AG6326" s="122" t="str">
        <f t="shared" si="1787"/>
        <v/>
      </c>
      <c r="AI6326" s="124" t="str">
        <f t="shared" si="1788"/>
        <v/>
      </c>
      <c r="AK6326" s="103" t="str">
        <f t="shared" si="1789"/>
        <v/>
      </c>
      <c r="AL6326" s="104" t="str">
        <f t="shared" si="1790"/>
        <v/>
      </c>
      <c r="AN6326" s="37" t="str">
        <f>IF(AK6326="", "", COUNTIF(AK$11:AK$8010, "&lt;"&amp;AK6326)+1+COUNTIF(AK$11:AK6326, AK6326)-1)</f>
        <v/>
      </c>
      <c r="AO6326" s="37" t="str">
        <f>IF(AL6326="", "", COUNTIF(AL$11:AL$8010, "&gt;"&amp;AL6326)+1+COUNTIF(AL$11:AL6326, AL6326)-1)</f>
        <v/>
      </c>
    </row>
    <row r="6327" spans="1:41" x14ac:dyDescent="0.55000000000000004">
      <c r="A6327" s="5"/>
      <c r="B6327" s="284"/>
      <c r="C6327" s="285"/>
      <c r="D6327" s="286"/>
      <c r="E6327" s="287"/>
      <c r="F6327" s="288"/>
      <c r="G6327" s="5"/>
      <c r="J6327" s="7" t="str">
        <f t="shared" si="1773"/>
        <v/>
      </c>
      <c r="K6327" s="48" t="str">
        <f t="shared" si="1774"/>
        <v/>
      </c>
      <c r="L6327" s="48" t="str">
        <f t="shared" si="1775"/>
        <v/>
      </c>
      <c r="M6327" s="49" t="str">
        <f t="shared" si="1776"/>
        <v/>
      </c>
      <c r="U6327" s="103" t="str">
        <f t="shared" si="1777"/>
        <v/>
      </c>
      <c r="V6327" s="77" t="str">
        <f t="shared" si="1778"/>
        <v/>
      </c>
      <c r="W6327" s="37" t="str">
        <f t="shared" si="1779"/>
        <v/>
      </c>
      <c r="X6327" s="7" t="str">
        <f t="shared" si="1780"/>
        <v/>
      </c>
      <c r="Y6327" s="37" t="str">
        <f t="shared" si="1781"/>
        <v/>
      </c>
      <c r="AA6327" s="54" t="str">
        <f t="shared" si="1782"/>
        <v/>
      </c>
      <c r="AC6327" s="121" t="str">
        <f t="shared" si="1783"/>
        <v/>
      </c>
      <c r="AD6327" s="111" t="str">
        <f t="shared" si="1784"/>
        <v/>
      </c>
      <c r="AE6327" s="122" t="str">
        <f t="shared" si="1785"/>
        <v/>
      </c>
      <c r="AF6327" s="123" t="str">
        <f t="shared" si="1786"/>
        <v>Qtr 1</v>
      </c>
      <c r="AG6327" s="122" t="str">
        <f t="shared" si="1787"/>
        <v/>
      </c>
      <c r="AI6327" s="124" t="str">
        <f t="shared" si="1788"/>
        <v/>
      </c>
      <c r="AK6327" s="103" t="str">
        <f t="shared" si="1789"/>
        <v/>
      </c>
      <c r="AL6327" s="104" t="str">
        <f t="shared" si="1790"/>
        <v/>
      </c>
      <c r="AN6327" s="37" t="str">
        <f>IF(AK6327="", "", COUNTIF(AK$11:AK$8010, "&lt;"&amp;AK6327)+1+COUNTIF(AK$11:AK6327, AK6327)-1)</f>
        <v/>
      </c>
      <c r="AO6327" s="37" t="str">
        <f>IF(AL6327="", "", COUNTIF(AL$11:AL$8010, "&gt;"&amp;AL6327)+1+COUNTIF(AL$11:AL6327, AL6327)-1)</f>
        <v/>
      </c>
    </row>
    <row r="6328" spans="1:41" x14ac:dyDescent="0.55000000000000004">
      <c r="A6328" s="5"/>
      <c r="B6328" s="284"/>
      <c r="C6328" s="285"/>
      <c r="D6328" s="286"/>
      <c r="E6328" s="287"/>
      <c r="F6328" s="288"/>
      <c r="G6328" s="5"/>
      <c r="J6328" s="7" t="str">
        <f t="shared" si="1773"/>
        <v/>
      </c>
      <c r="K6328" s="48" t="str">
        <f t="shared" si="1774"/>
        <v/>
      </c>
      <c r="L6328" s="48" t="str">
        <f t="shared" si="1775"/>
        <v/>
      </c>
      <c r="M6328" s="49" t="str">
        <f t="shared" si="1776"/>
        <v/>
      </c>
      <c r="U6328" s="103" t="str">
        <f t="shared" si="1777"/>
        <v/>
      </c>
      <c r="V6328" s="77" t="str">
        <f t="shared" si="1778"/>
        <v/>
      </c>
      <c r="W6328" s="37" t="str">
        <f t="shared" si="1779"/>
        <v/>
      </c>
      <c r="X6328" s="7" t="str">
        <f t="shared" si="1780"/>
        <v/>
      </c>
      <c r="Y6328" s="37" t="str">
        <f t="shared" si="1781"/>
        <v/>
      </c>
      <c r="AA6328" s="54" t="str">
        <f t="shared" si="1782"/>
        <v/>
      </c>
      <c r="AC6328" s="121" t="str">
        <f t="shared" si="1783"/>
        <v/>
      </c>
      <c r="AD6328" s="111" t="str">
        <f t="shared" si="1784"/>
        <v/>
      </c>
      <c r="AE6328" s="122" t="str">
        <f t="shared" si="1785"/>
        <v/>
      </c>
      <c r="AF6328" s="123" t="str">
        <f t="shared" si="1786"/>
        <v>Qtr 1</v>
      </c>
      <c r="AG6328" s="122" t="str">
        <f t="shared" si="1787"/>
        <v/>
      </c>
      <c r="AI6328" s="124" t="str">
        <f t="shared" si="1788"/>
        <v/>
      </c>
      <c r="AK6328" s="103" t="str">
        <f t="shared" si="1789"/>
        <v/>
      </c>
      <c r="AL6328" s="104" t="str">
        <f t="shared" si="1790"/>
        <v/>
      </c>
      <c r="AN6328" s="37" t="str">
        <f>IF(AK6328="", "", COUNTIF(AK$11:AK$8010, "&lt;"&amp;AK6328)+1+COUNTIF(AK$11:AK6328, AK6328)-1)</f>
        <v/>
      </c>
      <c r="AO6328" s="37" t="str">
        <f>IF(AL6328="", "", COUNTIF(AL$11:AL$8010, "&gt;"&amp;AL6328)+1+COUNTIF(AL$11:AL6328, AL6328)-1)</f>
        <v/>
      </c>
    </row>
    <row r="6329" spans="1:41" x14ac:dyDescent="0.55000000000000004">
      <c r="A6329" s="5"/>
      <c r="B6329" s="284"/>
      <c r="C6329" s="285"/>
      <c r="D6329" s="286"/>
      <c r="E6329" s="287"/>
      <c r="F6329" s="288"/>
      <c r="G6329" s="5"/>
      <c r="J6329" s="7" t="str">
        <f t="shared" si="1773"/>
        <v/>
      </c>
      <c r="K6329" s="48" t="str">
        <f t="shared" si="1774"/>
        <v/>
      </c>
      <c r="L6329" s="48" t="str">
        <f t="shared" si="1775"/>
        <v/>
      </c>
      <c r="M6329" s="49" t="str">
        <f t="shared" si="1776"/>
        <v/>
      </c>
      <c r="U6329" s="103" t="str">
        <f t="shared" si="1777"/>
        <v/>
      </c>
      <c r="V6329" s="77" t="str">
        <f t="shared" si="1778"/>
        <v/>
      </c>
      <c r="W6329" s="37" t="str">
        <f t="shared" si="1779"/>
        <v/>
      </c>
      <c r="X6329" s="7" t="str">
        <f t="shared" si="1780"/>
        <v/>
      </c>
      <c r="Y6329" s="37" t="str">
        <f t="shared" si="1781"/>
        <v/>
      </c>
      <c r="AA6329" s="54" t="str">
        <f t="shared" si="1782"/>
        <v/>
      </c>
      <c r="AC6329" s="121" t="str">
        <f t="shared" si="1783"/>
        <v/>
      </c>
      <c r="AD6329" s="111" t="str">
        <f t="shared" si="1784"/>
        <v/>
      </c>
      <c r="AE6329" s="122" t="str">
        <f t="shared" si="1785"/>
        <v/>
      </c>
      <c r="AF6329" s="123" t="str">
        <f t="shared" si="1786"/>
        <v>Qtr 1</v>
      </c>
      <c r="AG6329" s="122" t="str">
        <f t="shared" si="1787"/>
        <v/>
      </c>
      <c r="AI6329" s="124" t="str">
        <f t="shared" si="1788"/>
        <v/>
      </c>
      <c r="AK6329" s="103" t="str">
        <f t="shared" si="1789"/>
        <v/>
      </c>
      <c r="AL6329" s="104" t="str">
        <f t="shared" si="1790"/>
        <v/>
      </c>
      <c r="AN6329" s="37" t="str">
        <f>IF(AK6329="", "", COUNTIF(AK$11:AK$8010, "&lt;"&amp;AK6329)+1+COUNTIF(AK$11:AK6329, AK6329)-1)</f>
        <v/>
      </c>
      <c r="AO6329" s="37" t="str">
        <f>IF(AL6329="", "", COUNTIF(AL$11:AL$8010, "&gt;"&amp;AL6329)+1+COUNTIF(AL$11:AL6329, AL6329)-1)</f>
        <v/>
      </c>
    </row>
    <row r="6330" spans="1:41" x14ac:dyDescent="0.55000000000000004">
      <c r="A6330" s="5"/>
      <c r="B6330" s="284"/>
      <c r="C6330" s="285"/>
      <c r="D6330" s="286"/>
      <c r="E6330" s="287"/>
      <c r="F6330" s="288"/>
      <c r="G6330" s="5"/>
      <c r="J6330" s="7" t="str">
        <f t="shared" si="1773"/>
        <v/>
      </c>
      <c r="K6330" s="48" t="str">
        <f t="shared" si="1774"/>
        <v/>
      </c>
      <c r="L6330" s="48" t="str">
        <f t="shared" si="1775"/>
        <v/>
      </c>
      <c r="M6330" s="49" t="str">
        <f t="shared" si="1776"/>
        <v/>
      </c>
      <c r="U6330" s="103" t="str">
        <f t="shared" si="1777"/>
        <v/>
      </c>
      <c r="V6330" s="77" t="str">
        <f t="shared" si="1778"/>
        <v/>
      </c>
      <c r="W6330" s="37" t="str">
        <f t="shared" si="1779"/>
        <v/>
      </c>
      <c r="X6330" s="7" t="str">
        <f t="shared" si="1780"/>
        <v/>
      </c>
      <c r="Y6330" s="37" t="str">
        <f t="shared" si="1781"/>
        <v/>
      </c>
      <c r="AA6330" s="54" t="str">
        <f t="shared" si="1782"/>
        <v/>
      </c>
      <c r="AC6330" s="121" t="str">
        <f t="shared" si="1783"/>
        <v/>
      </c>
      <c r="AD6330" s="111" t="str">
        <f t="shared" si="1784"/>
        <v/>
      </c>
      <c r="AE6330" s="122" t="str">
        <f t="shared" si="1785"/>
        <v/>
      </c>
      <c r="AF6330" s="123" t="str">
        <f t="shared" si="1786"/>
        <v>Qtr 1</v>
      </c>
      <c r="AG6330" s="122" t="str">
        <f t="shared" si="1787"/>
        <v/>
      </c>
      <c r="AI6330" s="124" t="str">
        <f t="shared" si="1788"/>
        <v/>
      </c>
      <c r="AK6330" s="103" t="str">
        <f t="shared" si="1789"/>
        <v/>
      </c>
      <c r="AL6330" s="104" t="str">
        <f t="shared" si="1790"/>
        <v/>
      </c>
      <c r="AN6330" s="37" t="str">
        <f>IF(AK6330="", "", COUNTIF(AK$11:AK$8010, "&lt;"&amp;AK6330)+1+COUNTIF(AK$11:AK6330, AK6330)-1)</f>
        <v/>
      </c>
      <c r="AO6330" s="37" t="str">
        <f>IF(AL6330="", "", COUNTIF(AL$11:AL$8010, "&gt;"&amp;AL6330)+1+COUNTIF(AL$11:AL6330, AL6330)-1)</f>
        <v/>
      </c>
    </row>
    <row r="6331" spans="1:41" x14ac:dyDescent="0.55000000000000004">
      <c r="A6331" s="5"/>
      <c r="B6331" s="284"/>
      <c r="C6331" s="285"/>
      <c r="D6331" s="286"/>
      <c r="E6331" s="287"/>
      <c r="F6331" s="288"/>
      <c r="G6331" s="5"/>
      <c r="J6331" s="7" t="str">
        <f t="shared" si="1773"/>
        <v/>
      </c>
      <c r="K6331" s="48" t="str">
        <f t="shared" si="1774"/>
        <v/>
      </c>
      <c r="L6331" s="48" t="str">
        <f t="shared" si="1775"/>
        <v/>
      </c>
      <c r="M6331" s="49" t="str">
        <f t="shared" si="1776"/>
        <v/>
      </c>
      <c r="U6331" s="103" t="str">
        <f t="shared" si="1777"/>
        <v/>
      </c>
      <c r="V6331" s="77" t="str">
        <f t="shared" si="1778"/>
        <v/>
      </c>
      <c r="W6331" s="37" t="str">
        <f t="shared" si="1779"/>
        <v/>
      </c>
      <c r="X6331" s="7" t="str">
        <f t="shared" si="1780"/>
        <v/>
      </c>
      <c r="Y6331" s="37" t="str">
        <f t="shared" si="1781"/>
        <v/>
      </c>
      <c r="AA6331" s="54" t="str">
        <f t="shared" si="1782"/>
        <v/>
      </c>
      <c r="AC6331" s="121" t="str">
        <f t="shared" si="1783"/>
        <v/>
      </c>
      <c r="AD6331" s="111" t="str">
        <f t="shared" si="1784"/>
        <v/>
      </c>
      <c r="AE6331" s="122" t="str">
        <f t="shared" si="1785"/>
        <v/>
      </c>
      <c r="AF6331" s="123" t="str">
        <f t="shared" si="1786"/>
        <v>Qtr 1</v>
      </c>
      <c r="AG6331" s="122" t="str">
        <f t="shared" si="1787"/>
        <v/>
      </c>
      <c r="AI6331" s="124" t="str">
        <f t="shared" si="1788"/>
        <v/>
      </c>
      <c r="AK6331" s="103" t="str">
        <f t="shared" si="1789"/>
        <v/>
      </c>
      <c r="AL6331" s="104" t="str">
        <f t="shared" si="1790"/>
        <v/>
      </c>
      <c r="AN6331" s="37" t="str">
        <f>IF(AK6331="", "", COUNTIF(AK$11:AK$8010, "&lt;"&amp;AK6331)+1+COUNTIF(AK$11:AK6331, AK6331)-1)</f>
        <v/>
      </c>
      <c r="AO6331" s="37" t="str">
        <f>IF(AL6331="", "", COUNTIF(AL$11:AL$8010, "&gt;"&amp;AL6331)+1+COUNTIF(AL$11:AL6331, AL6331)-1)</f>
        <v/>
      </c>
    </row>
    <row r="6332" spans="1:41" x14ac:dyDescent="0.55000000000000004">
      <c r="A6332" s="5"/>
      <c r="B6332" s="284"/>
      <c r="C6332" s="285"/>
      <c r="D6332" s="286"/>
      <c r="E6332" s="287"/>
      <c r="F6332" s="288"/>
      <c r="G6332" s="5"/>
      <c r="J6332" s="7" t="str">
        <f t="shared" si="1773"/>
        <v/>
      </c>
      <c r="K6332" s="48" t="str">
        <f t="shared" si="1774"/>
        <v/>
      </c>
      <c r="L6332" s="48" t="str">
        <f t="shared" si="1775"/>
        <v/>
      </c>
      <c r="M6332" s="49" t="str">
        <f t="shared" si="1776"/>
        <v/>
      </c>
      <c r="U6332" s="103" t="str">
        <f t="shared" si="1777"/>
        <v/>
      </c>
      <c r="V6332" s="77" t="str">
        <f t="shared" si="1778"/>
        <v/>
      </c>
      <c r="W6332" s="37" t="str">
        <f t="shared" si="1779"/>
        <v/>
      </c>
      <c r="X6332" s="7" t="str">
        <f t="shared" si="1780"/>
        <v/>
      </c>
      <c r="Y6332" s="37" t="str">
        <f t="shared" si="1781"/>
        <v/>
      </c>
      <c r="AA6332" s="54" t="str">
        <f t="shared" si="1782"/>
        <v/>
      </c>
      <c r="AC6332" s="121" t="str">
        <f t="shared" si="1783"/>
        <v/>
      </c>
      <c r="AD6332" s="111" t="str">
        <f t="shared" si="1784"/>
        <v/>
      </c>
      <c r="AE6332" s="122" t="str">
        <f t="shared" si="1785"/>
        <v/>
      </c>
      <c r="AF6332" s="123" t="str">
        <f t="shared" si="1786"/>
        <v>Qtr 1</v>
      </c>
      <c r="AG6332" s="122" t="str">
        <f t="shared" si="1787"/>
        <v/>
      </c>
      <c r="AI6332" s="124" t="str">
        <f t="shared" si="1788"/>
        <v/>
      </c>
      <c r="AK6332" s="103" t="str">
        <f t="shared" si="1789"/>
        <v/>
      </c>
      <c r="AL6332" s="104" t="str">
        <f t="shared" si="1790"/>
        <v/>
      </c>
      <c r="AN6332" s="37" t="str">
        <f>IF(AK6332="", "", COUNTIF(AK$11:AK$8010, "&lt;"&amp;AK6332)+1+COUNTIF(AK$11:AK6332, AK6332)-1)</f>
        <v/>
      </c>
      <c r="AO6332" s="37" t="str">
        <f>IF(AL6332="", "", COUNTIF(AL$11:AL$8010, "&gt;"&amp;AL6332)+1+COUNTIF(AL$11:AL6332, AL6332)-1)</f>
        <v/>
      </c>
    </row>
    <row r="6333" spans="1:41" x14ac:dyDescent="0.55000000000000004">
      <c r="A6333" s="5"/>
      <c r="B6333" s="284"/>
      <c r="C6333" s="285"/>
      <c r="D6333" s="286"/>
      <c r="E6333" s="287"/>
      <c r="F6333" s="288"/>
      <c r="G6333" s="5"/>
      <c r="J6333" s="7" t="str">
        <f t="shared" si="1773"/>
        <v/>
      </c>
      <c r="K6333" s="48" t="str">
        <f t="shared" si="1774"/>
        <v/>
      </c>
      <c r="L6333" s="48" t="str">
        <f t="shared" si="1775"/>
        <v/>
      </c>
      <c r="M6333" s="49" t="str">
        <f t="shared" si="1776"/>
        <v/>
      </c>
      <c r="U6333" s="103" t="str">
        <f t="shared" si="1777"/>
        <v/>
      </c>
      <c r="V6333" s="77" t="str">
        <f t="shared" si="1778"/>
        <v/>
      </c>
      <c r="W6333" s="37" t="str">
        <f t="shared" si="1779"/>
        <v/>
      </c>
      <c r="X6333" s="7" t="str">
        <f t="shared" si="1780"/>
        <v/>
      </c>
      <c r="Y6333" s="37" t="str">
        <f t="shared" si="1781"/>
        <v/>
      </c>
      <c r="AA6333" s="54" t="str">
        <f t="shared" si="1782"/>
        <v/>
      </c>
      <c r="AC6333" s="121" t="str">
        <f t="shared" si="1783"/>
        <v/>
      </c>
      <c r="AD6333" s="111" t="str">
        <f t="shared" si="1784"/>
        <v/>
      </c>
      <c r="AE6333" s="122" t="str">
        <f t="shared" si="1785"/>
        <v/>
      </c>
      <c r="AF6333" s="123" t="str">
        <f t="shared" si="1786"/>
        <v>Qtr 1</v>
      </c>
      <c r="AG6333" s="122" t="str">
        <f t="shared" si="1787"/>
        <v/>
      </c>
      <c r="AI6333" s="124" t="str">
        <f t="shared" si="1788"/>
        <v/>
      </c>
      <c r="AK6333" s="103" t="str">
        <f t="shared" si="1789"/>
        <v/>
      </c>
      <c r="AL6333" s="104" t="str">
        <f t="shared" si="1790"/>
        <v/>
      </c>
      <c r="AN6333" s="37" t="str">
        <f>IF(AK6333="", "", COUNTIF(AK$11:AK$8010, "&lt;"&amp;AK6333)+1+COUNTIF(AK$11:AK6333, AK6333)-1)</f>
        <v/>
      </c>
      <c r="AO6333" s="37" t="str">
        <f>IF(AL6333="", "", COUNTIF(AL$11:AL$8010, "&gt;"&amp;AL6333)+1+COUNTIF(AL$11:AL6333, AL6333)-1)</f>
        <v/>
      </c>
    </row>
    <row r="6334" spans="1:41" x14ac:dyDescent="0.55000000000000004">
      <c r="A6334" s="5"/>
      <c r="B6334" s="284"/>
      <c r="C6334" s="285"/>
      <c r="D6334" s="286"/>
      <c r="E6334" s="287"/>
      <c r="F6334" s="288"/>
      <c r="G6334" s="5"/>
      <c r="J6334" s="7" t="str">
        <f t="shared" si="1773"/>
        <v/>
      </c>
      <c r="K6334" s="48" t="str">
        <f t="shared" si="1774"/>
        <v/>
      </c>
      <c r="L6334" s="48" t="str">
        <f t="shared" si="1775"/>
        <v/>
      </c>
      <c r="M6334" s="49" t="str">
        <f t="shared" si="1776"/>
        <v/>
      </c>
      <c r="U6334" s="103" t="str">
        <f t="shared" si="1777"/>
        <v/>
      </c>
      <c r="V6334" s="77" t="str">
        <f t="shared" si="1778"/>
        <v/>
      </c>
      <c r="W6334" s="37" t="str">
        <f t="shared" si="1779"/>
        <v/>
      </c>
      <c r="X6334" s="7" t="str">
        <f t="shared" si="1780"/>
        <v/>
      </c>
      <c r="Y6334" s="37" t="str">
        <f t="shared" si="1781"/>
        <v/>
      </c>
      <c r="AA6334" s="54" t="str">
        <f t="shared" si="1782"/>
        <v/>
      </c>
      <c r="AC6334" s="121" t="str">
        <f t="shared" si="1783"/>
        <v/>
      </c>
      <c r="AD6334" s="111" t="str">
        <f t="shared" si="1784"/>
        <v/>
      </c>
      <c r="AE6334" s="122" t="str">
        <f t="shared" si="1785"/>
        <v/>
      </c>
      <c r="AF6334" s="123" t="str">
        <f t="shared" si="1786"/>
        <v>Qtr 1</v>
      </c>
      <c r="AG6334" s="122" t="str">
        <f t="shared" si="1787"/>
        <v/>
      </c>
      <c r="AI6334" s="124" t="str">
        <f t="shared" si="1788"/>
        <v/>
      </c>
      <c r="AK6334" s="103" t="str">
        <f t="shared" si="1789"/>
        <v/>
      </c>
      <c r="AL6334" s="104" t="str">
        <f t="shared" si="1790"/>
        <v/>
      </c>
      <c r="AN6334" s="37" t="str">
        <f>IF(AK6334="", "", COUNTIF(AK$11:AK$8010, "&lt;"&amp;AK6334)+1+COUNTIF(AK$11:AK6334, AK6334)-1)</f>
        <v/>
      </c>
      <c r="AO6334" s="37" t="str">
        <f>IF(AL6334="", "", COUNTIF(AL$11:AL$8010, "&gt;"&amp;AL6334)+1+COUNTIF(AL$11:AL6334, AL6334)-1)</f>
        <v/>
      </c>
    </row>
    <row r="6335" spans="1:41" x14ac:dyDescent="0.55000000000000004">
      <c r="A6335" s="5"/>
      <c r="B6335" s="284"/>
      <c r="C6335" s="285"/>
      <c r="D6335" s="286"/>
      <c r="E6335" s="287"/>
      <c r="F6335" s="288"/>
      <c r="G6335" s="5"/>
      <c r="J6335" s="7" t="str">
        <f t="shared" si="1773"/>
        <v/>
      </c>
      <c r="K6335" s="48" t="str">
        <f t="shared" si="1774"/>
        <v/>
      </c>
      <c r="L6335" s="48" t="str">
        <f t="shared" si="1775"/>
        <v/>
      </c>
      <c r="M6335" s="49" t="str">
        <f t="shared" si="1776"/>
        <v/>
      </c>
      <c r="U6335" s="103" t="str">
        <f t="shared" si="1777"/>
        <v/>
      </c>
      <c r="V6335" s="77" t="str">
        <f t="shared" si="1778"/>
        <v/>
      </c>
      <c r="W6335" s="37" t="str">
        <f t="shared" si="1779"/>
        <v/>
      </c>
      <c r="X6335" s="7" t="str">
        <f t="shared" si="1780"/>
        <v/>
      </c>
      <c r="Y6335" s="37" t="str">
        <f t="shared" si="1781"/>
        <v/>
      </c>
      <c r="AA6335" s="54" t="str">
        <f t="shared" si="1782"/>
        <v/>
      </c>
      <c r="AC6335" s="121" t="str">
        <f t="shared" si="1783"/>
        <v/>
      </c>
      <c r="AD6335" s="111" t="str">
        <f t="shared" si="1784"/>
        <v/>
      </c>
      <c r="AE6335" s="122" t="str">
        <f t="shared" si="1785"/>
        <v/>
      </c>
      <c r="AF6335" s="123" t="str">
        <f t="shared" si="1786"/>
        <v>Qtr 1</v>
      </c>
      <c r="AG6335" s="122" t="str">
        <f t="shared" si="1787"/>
        <v/>
      </c>
      <c r="AI6335" s="124" t="str">
        <f t="shared" si="1788"/>
        <v/>
      </c>
      <c r="AK6335" s="103" t="str">
        <f t="shared" si="1789"/>
        <v/>
      </c>
      <c r="AL6335" s="104" t="str">
        <f t="shared" si="1790"/>
        <v/>
      </c>
      <c r="AN6335" s="37" t="str">
        <f>IF(AK6335="", "", COUNTIF(AK$11:AK$8010, "&lt;"&amp;AK6335)+1+COUNTIF(AK$11:AK6335, AK6335)-1)</f>
        <v/>
      </c>
      <c r="AO6335" s="37" t="str">
        <f>IF(AL6335="", "", COUNTIF(AL$11:AL$8010, "&gt;"&amp;AL6335)+1+COUNTIF(AL$11:AL6335, AL6335)-1)</f>
        <v/>
      </c>
    </row>
    <row r="6336" spans="1:41" x14ac:dyDescent="0.55000000000000004">
      <c r="A6336" s="5"/>
      <c r="B6336" s="284"/>
      <c r="C6336" s="285"/>
      <c r="D6336" s="286"/>
      <c r="E6336" s="287"/>
      <c r="F6336" s="288"/>
      <c r="G6336" s="5"/>
      <c r="J6336" s="7" t="str">
        <f t="shared" si="1773"/>
        <v/>
      </c>
      <c r="K6336" s="48" t="str">
        <f t="shared" si="1774"/>
        <v/>
      </c>
      <c r="L6336" s="48" t="str">
        <f t="shared" si="1775"/>
        <v/>
      </c>
      <c r="M6336" s="49" t="str">
        <f t="shared" si="1776"/>
        <v/>
      </c>
      <c r="U6336" s="103" t="str">
        <f t="shared" si="1777"/>
        <v/>
      </c>
      <c r="V6336" s="77" t="str">
        <f t="shared" si="1778"/>
        <v/>
      </c>
      <c r="W6336" s="37" t="str">
        <f t="shared" si="1779"/>
        <v/>
      </c>
      <c r="X6336" s="7" t="str">
        <f t="shared" si="1780"/>
        <v/>
      </c>
      <c r="Y6336" s="37" t="str">
        <f t="shared" si="1781"/>
        <v/>
      </c>
      <c r="AA6336" s="54" t="str">
        <f t="shared" si="1782"/>
        <v/>
      </c>
      <c r="AC6336" s="121" t="str">
        <f t="shared" si="1783"/>
        <v/>
      </c>
      <c r="AD6336" s="111" t="str">
        <f t="shared" si="1784"/>
        <v/>
      </c>
      <c r="AE6336" s="122" t="str">
        <f t="shared" si="1785"/>
        <v/>
      </c>
      <c r="AF6336" s="123" t="str">
        <f t="shared" si="1786"/>
        <v>Qtr 1</v>
      </c>
      <c r="AG6336" s="122" t="str">
        <f t="shared" si="1787"/>
        <v/>
      </c>
      <c r="AI6336" s="124" t="str">
        <f t="shared" si="1788"/>
        <v/>
      </c>
      <c r="AK6336" s="103" t="str">
        <f t="shared" si="1789"/>
        <v/>
      </c>
      <c r="AL6336" s="104" t="str">
        <f t="shared" si="1790"/>
        <v/>
      </c>
      <c r="AN6336" s="37" t="str">
        <f>IF(AK6336="", "", COUNTIF(AK$11:AK$8010, "&lt;"&amp;AK6336)+1+COUNTIF(AK$11:AK6336, AK6336)-1)</f>
        <v/>
      </c>
      <c r="AO6336" s="37" t="str">
        <f>IF(AL6336="", "", COUNTIF(AL$11:AL$8010, "&gt;"&amp;AL6336)+1+COUNTIF(AL$11:AL6336, AL6336)-1)</f>
        <v/>
      </c>
    </row>
    <row r="6337" spans="1:41" x14ac:dyDescent="0.55000000000000004">
      <c r="A6337" s="5"/>
      <c r="B6337" s="284"/>
      <c r="C6337" s="285"/>
      <c r="D6337" s="286"/>
      <c r="E6337" s="287"/>
      <c r="F6337" s="288"/>
      <c r="G6337" s="5"/>
      <c r="J6337" s="7" t="str">
        <f t="shared" si="1773"/>
        <v/>
      </c>
      <c r="K6337" s="48" t="str">
        <f t="shared" si="1774"/>
        <v/>
      </c>
      <c r="L6337" s="48" t="str">
        <f t="shared" si="1775"/>
        <v/>
      </c>
      <c r="M6337" s="49" t="str">
        <f t="shared" si="1776"/>
        <v/>
      </c>
      <c r="U6337" s="103" t="str">
        <f t="shared" si="1777"/>
        <v/>
      </c>
      <c r="V6337" s="77" t="str">
        <f t="shared" si="1778"/>
        <v/>
      </c>
      <c r="W6337" s="37" t="str">
        <f t="shared" si="1779"/>
        <v/>
      </c>
      <c r="X6337" s="7" t="str">
        <f t="shared" si="1780"/>
        <v/>
      </c>
      <c r="Y6337" s="37" t="str">
        <f t="shared" si="1781"/>
        <v/>
      </c>
      <c r="AA6337" s="54" t="str">
        <f t="shared" si="1782"/>
        <v/>
      </c>
      <c r="AC6337" s="121" t="str">
        <f t="shared" si="1783"/>
        <v/>
      </c>
      <c r="AD6337" s="111" t="str">
        <f t="shared" si="1784"/>
        <v/>
      </c>
      <c r="AE6337" s="122" t="str">
        <f t="shared" si="1785"/>
        <v/>
      </c>
      <c r="AF6337" s="123" t="str">
        <f t="shared" si="1786"/>
        <v>Qtr 1</v>
      </c>
      <c r="AG6337" s="122" t="str">
        <f t="shared" si="1787"/>
        <v/>
      </c>
      <c r="AI6337" s="124" t="str">
        <f t="shared" si="1788"/>
        <v/>
      </c>
      <c r="AK6337" s="103" t="str">
        <f t="shared" si="1789"/>
        <v/>
      </c>
      <c r="AL6337" s="104" t="str">
        <f t="shared" si="1790"/>
        <v/>
      </c>
      <c r="AN6337" s="37" t="str">
        <f>IF(AK6337="", "", COUNTIF(AK$11:AK$8010, "&lt;"&amp;AK6337)+1+COUNTIF(AK$11:AK6337, AK6337)-1)</f>
        <v/>
      </c>
      <c r="AO6337" s="37" t="str">
        <f>IF(AL6337="", "", COUNTIF(AL$11:AL$8010, "&gt;"&amp;AL6337)+1+COUNTIF(AL$11:AL6337, AL6337)-1)</f>
        <v/>
      </c>
    </row>
    <row r="6338" spans="1:41" x14ac:dyDescent="0.55000000000000004">
      <c r="A6338" s="5"/>
      <c r="B6338" s="284"/>
      <c r="C6338" s="285"/>
      <c r="D6338" s="286"/>
      <c r="E6338" s="287"/>
      <c r="F6338" s="288"/>
      <c r="G6338" s="5"/>
      <c r="J6338" s="7" t="str">
        <f t="shared" si="1773"/>
        <v/>
      </c>
      <c r="K6338" s="48" t="str">
        <f t="shared" si="1774"/>
        <v/>
      </c>
      <c r="L6338" s="48" t="str">
        <f t="shared" si="1775"/>
        <v/>
      </c>
      <c r="M6338" s="49" t="str">
        <f t="shared" si="1776"/>
        <v/>
      </c>
      <c r="U6338" s="103" t="str">
        <f t="shared" si="1777"/>
        <v/>
      </c>
      <c r="V6338" s="77" t="str">
        <f t="shared" si="1778"/>
        <v/>
      </c>
      <c r="W6338" s="37" t="str">
        <f t="shared" si="1779"/>
        <v/>
      </c>
      <c r="X6338" s="7" t="str">
        <f t="shared" si="1780"/>
        <v/>
      </c>
      <c r="Y6338" s="37" t="str">
        <f t="shared" si="1781"/>
        <v/>
      </c>
      <c r="AA6338" s="54" t="str">
        <f t="shared" si="1782"/>
        <v/>
      </c>
      <c r="AC6338" s="121" t="str">
        <f t="shared" si="1783"/>
        <v/>
      </c>
      <c r="AD6338" s="111" t="str">
        <f t="shared" si="1784"/>
        <v/>
      </c>
      <c r="AE6338" s="122" t="str">
        <f t="shared" si="1785"/>
        <v/>
      </c>
      <c r="AF6338" s="123" t="str">
        <f t="shared" si="1786"/>
        <v>Qtr 1</v>
      </c>
      <c r="AG6338" s="122" t="str">
        <f t="shared" si="1787"/>
        <v/>
      </c>
      <c r="AI6338" s="124" t="str">
        <f t="shared" si="1788"/>
        <v/>
      </c>
      <c r="AK6338" s="103" t="str">
        <f t="shared" si="1789"/>
        <v/>
      </c>
      <c r="AL6338" s="104" t="str">
        <f t="shared" si="1790"/>
        <v/>
      </c>
      <c r="AN6338" s="37" t="str">
        <f>IF(AK6338="", "", COUNTIF(AK$11:AK$8010, "&lt;"&amp;AK6338)+1+COUNTIF(AK$11:AK6338, AK6338)-1)</f>
        <v/>
      </c>
      <c r="AO6338" s="37" t="str">
        <f>IF(AL6338="", "", COUNTIF(AL$11:AL$8010, "&gt;"&amp;AL6338)+1+COUNTIF(AL$11:AL6338, AL6338)-1)</f>
        <v/>
      </c>
    </row>
    <row r="6339" spans="1:41" x14ac:dyDescent="0.55000000000000004">
      <c r="A6339" s="5"/>
      <c r="B6339" s="284"/>
      <c r="C6339" s="285"/>
      <c r="D6339" s="286"/>
      <c r="E6339" s="287"/>
      <c r="F6339" s="288"/>
      <c r="G6339" s="5"/>
      <c r="J6339" s="7" t="str">
        <f t="shared" si="1773"/>
        <v/>
      </c>
      <c r="K6339" s="48" t="str">
        <f t="shared" si="1774"/>
        <v/>
      </c>
      <c r="L6339" s="48" t="str">
        <f t="shared" si="1775"/>
        <v/>
      </c>
      <c r="M6339" s="49" t="str">
        <f t="shared" si="1776"/>
        <v/>
      </c>
      <c r="U6339" s="103" t="str">
        <f t="shared" si="1777"/>
        <v/>
      </c>
      <c r="V6339" s="77" t="str">
        <f t="shared" si="1778"/>
        <v/>
      </c>
      <c r="W6339" s="37" t="str">
        <f t="shared" si="1779"/>
        <v/>
      </c>
      <c r="X6339" s="7" t="str">
        <f t="shared" si="1780"/>
        <v/>
      </c>
      <c r="Y6339" s="37" t="str">
        <f t="shared" si="1781"/>
        <v/>
      </c>
      <c r="AA6339" s="54" t="str">
        <f t="shared" si="1782"/>
        <v/>
      </c>
      <c r="AC6339" s="121" t="str">
        <f t="shared" si="1783"/>
        <v/>
      </c>
      <c r="AD6339" s="111" t="str">
        <f t="shared" si="1784"/>
        <v/>
      </c>
      <c r="AE6339" s="122" t="str">
        <f t="shared" si="1785"/>
        <v/>
      </c>
      <c r="AF6339" s="123" t="str">
        <f t="shared" si="1786"/>
        <v>Qtr 1</v>
      </c>
      <c r="AG6339" s="122" t="str">
        <f t="shared" si="1787"/>
        <v/>
      </c>
      <c r="AI6339" s="124" t="str">
        <f t="shared" si="1788"/>
        <v/>
      </c>
      <c r="AK6339" s="103" t="str">
        <f t="shared" si="1789"/>
        <v/>
      </c>
      <c r="AL6339" s="104" t="str">
        <f t="shared" si="1790"/>
        <v/>
      </c>
      <c r="AN6339" s="37" t="str">
        <f>IF(AK6339="", "", COUNTIF(AK$11:AK$8010, "&lt;"&amp;AK6339)+1+COUNTIF(AK$11:AK6339, AK6339)-1)</f>
        <v/>
      </c>
      <c r="AO6339" s="37" t="str">
        <f>IF(AL6339="", "", COUNTIF(AL$11:AL$8010, "&gt;"&amp;AL6339)+1+COUNTIF(AL$11:AL6339, AL6339)-1)</f>
        <v/>
      </c>
    </row>
    <row r="6340" spans="1:41" x14ac:dyDescent="0.55000000000000004">
      <c r="A6340" s="5"/>
      <c r="B6340" s="284"/>
      <c r="C6340" s="285"/>
      <c r="D6340" s="286"/>
      <c r="E6340" s="287"/>
      <c r="F6340" s="288"/>
      <c r="G6340" s="5"/>
      <c r="J6340" s="7" t="str">
        <f t="shared" si="1773"/>
        <v/>
      </c>
      <c r="K6340" s="48" t="str">
        <f t="shared" si="1774"/>
        <v/>
      </c>
      <c r="L6340" s="48" t="str">
        <f t="shared" si="1775"/>
        <v/>
      </c>
      <c r="M6340" s="49" t="str">
        <f t="shared" si="1776"/>
        <v/>
      </c>
      <c r="U6340" s="103" t="str">
        <f t="shared" si="1777"/>
        <v/>
      </c>
      <c r="V6340" s="77" t="str">
        <f t="shared" si="1778"/>
        <v/>
      </c>
      <c r="W6340" s="37" t="str">
        <f t="shared" si="1779"/>
        <v/>
      </c>
      <c r="X6340" s="7" t="str">
        <f t="shared" si="1780"/>
        <v/>
      </c>
      <c r="Y6340" s="37" t="str">
        <f t="shared" si="1781"/>
        <v/>
      </c>
      <c r="AA6340" s="54" t="str">
        <f t="shared" si="1782"/>
        <v/>
      </c>
      <c r="AC6340" s="121" t="str">
        <f t="shared" si="1783"/>
        <v/>
      </c>
      <c r="AD6340" s="111" t="str">
        <f t="shared" si="1784"/>
        <v/>
      </c>
      <c r="AE6340" s="122" t="str">
        <f t="shared" si="1785"/>
        <v/>
      </c>
      <c r="AF6340" s="123" t="str">
        <f t="shared" si="1786"/>
        <v>Qtr 1</v>
      </c>
      <c r="AG6340" s="122" t="str">
        <f t="shared" si="1787"/>
        <v/>
      </c>
      <c r="AI6340" s="124" t="str">
        <f t="shared" si="1788"/>
        <v/>
      </c>
      <c r="AK6340" s="103" t="str">
        <f t="shared" si="1789"/>
        <v/>
      </c>
      <c r="AL6340" s="104" t="str">
        <f t="shared" si="1790"/>
        <v/>
      </c>
      <c r="AN6340" s="37" t="str">
        <f>IF(AK6340="", "", COUNTIF(AK$11:AK$8010, "&lt;"&amp;AK6340)+1+COUNTIF(AK$11:AK6340, AK6340)-1)</f>
        <v/>
      </c>
      <c r="AO6340" s="37" t="str">
        <f>IF(AL6340="", "", COUNTIF(AL$11:AL$8010, "&gt;"&amp;AL6340)+1+COUNTIF(AL$11:AL6340, AL6340)-1)</f>
        <v/>
      </c>
    </row>
    <row r="6341" spans="1:41" x14ac:dyDescent="0.55000000000000004">
      <c r="A6341" s="5"/>
      <c r="B6341" s="284"/>
      <c r="C6341" s="285"/>
      <c r="D6341" s="286"/>
      <c r="E6341" s="287"/>
      <c r="F6341" s="288"/>
      <c r="G6341" s="5"/>
      <c r="J6341" s="7" t="str">
        <f t="shared" si="1773"/>
        <v/>
      </c>
      <c r="K6341" s="48" t="str">
        <f t="shared" si="1774"/>
        <v/>
      </c>
      <c r="L6341" s="48" t="str">
        <f t="shared" si="1775"/>
        <v/>
      </c>
      <c r="M6341" s="49" t="str">
        <f t="shared" si="1776"/>
        <v/>
      </c>
      <c r="U6341" s="103" t="str">
        <f t="shared" si="1777"/>
        <v/>
      </c>
      <c r="V6341" s="77" t="str">
        <f t="shared" si="1778"/>
        <v/>
      </c>
      <c r="W6341" s="37" t="str">
        <f t="shared" si="1779"/>
        <v/>
      </c>
      <c r="X6341" s="7" t="str">
        <f t="shared" si="1780"/>
        <v/>
      </c>
      <c r="Y6341" s="37" t="str">
        <f t="shared" si="1781"/>
        <v/>
      </c>
      <c r="AA6341" s="54" t="str">
        <f t="shared" si="1782"/>
        <v/>
      </c>
      <c r="AC6341" s="121" t="str">
        <f t="shared" si="1783"/>
        <v/>
      </c>
      <c r="AD6341" s="111" t="str">
        <f t="shared" si="1784"/>
        <v/>
      </c>
      <c r="AE6341" s="122" t="str">
        <f t="shared" si="1785"/>
        <v/>
      </c>
      <c r="AF6341" s="123" t="str">
        <f t="shared" si="1786"/>
        <v>Qtr 1</v>
      </c>
      <c r="AG6341" s="122" t="str">
        <f t="shared" si="1787"/>
        <v/>
      </c>
      <c r="AI6341" s="124" t="str">
        <f t="shared" si="1788"/>
        <v/>
      </c>
      <c r="AK6341" s="103" t="str">
        <f t="shared" si="1789"/>
        <v/>
      </c>
      <c r="AL6341" s="104" t="str">
        <f t="shared" si="1790"/>
        <v/>
      </c>
      <c r="AN6341" s="37" t="str">
        <f>IF(AK6341="", "", COUNTIF(AK$11:AK$8010, "&lt;"&amp;AK6341)+1+COUNTIF(AK$11:AK6341, AK6341)-1)</f>
        <v/>
      </c>
      <c r="AO6341" s="37" t="str">
        <f>IF(AL6341="", "", COUNTIF(AL$11:AL$8010, "&gt;"&amp;AL6341)+1+COUNTIF(AL$11:AL6341, AL6341)-1)</f>
        <v/>
      </c>
    </row>
    <row r="6342" spans="1:41" x14ac:dyDescent="0.55000000000000004">
      <c r="A6342" s="5"/>
      <c r="B6342" s="284"/>
      <c r="C6342" s="285"/>
      <c r="D6342" s="286"/>
      <c r="E6342" s="287"/>
      <c r="F6342" s="288"/>
      <c r="G6342" s="5"/>
      <c r="J6342" s="7" t="str">
        <f t="shared" si="1773"/>
        <v/>
      </c>
      <c r="K6342" s="48" t="str">
        <f t="shared" si="1774"/>
        <v/>
      </c>
      <c r="L6342" s="48" t="str">
        <f t="shared" si="1775"/>
        <v/>
      </c>
      <c r="M6342" s="49" t="str">
        <f t="shared" si="1776"/>
        <v/>
      </c>
      <c r="U6342" s="103" t="str">
        <f t="shared" si="1777"/>
        <v/>
      </c>
      <c r="V6342" s="77" t="str">
        <f t="shared" si="1778"/>
        <v/>
      </c>
      <c r="W6342" s="37" t="str">
        <f t="shared" si="1779"/>
        <v/>
      </c>
      <c r="X6342" s="7" t="str">
        <f t="shared" si="1780"/>
        <v/>
      </c>
      <c r="Y6342" s="37" t="str">
        <f t="shared" si="1781"/>
        <v/>
      </c>
      <c r="AA6342" s="54" t="str">
        <f t="shared" si="1782"/>
        <v/>
      </c>
      <c r="AC6342" s="121" t="str">
        <f t="shared" si="1783"/>
        <v/>
      </c>
      <c r="AD6342" s="111" t="str">
        <f t="shared" si="1784"/>
        <v/>
      </c>
      <c r="AE6342" s="122" t="str">
        <f t="shared" si="1785"/>
        <v/>
      </c>
      <c r="AF6342" s="123" t="str">
        <f t="shared" si="1786"/>
        <v>Qtr 1</v>
      </c>
      <c r="AG6342" s="122" t="str">
        <f t="shared" si="1787"/>
        <v/>
      </c>
      <c r="AI6342" s="124" t="str">
        <f t="shared" si="1788"/>
        <v/>
      </c>
      <c r="AK6342" s="103" t="str">
        <f t="shared" si="1789"/>
        <v/>
      </c>
      <c r="AL6342" s="104" t="str">
        <f t="shared" si="1790"/>
        <v/>
      </c>
      <c r="AN6342" s="37" t="str">
        <f>IF(AK6342="", "", COUNTIF(AK$11:AK$8010, "&lt;"&amp;AK6342)+1+COUNTIF(AK$11:AK6342, AK6342)-1)</f>
        <v/>
      </c>
      <c r="AO6342" s="37" t="str">
        <f>IF(AL6342="", "", COUNTIF(AL$11:AL$8010, "&gt;"&amp;AL6342)+1+COUNTIF(AL$11:AL6342, AL6342)-1)</f>
        <v/>
      </c>
    </row>
    <row r="6343" spans="1:41" x14ac:dyDescent="0.55000000000000004">
      <c r="A6343" s="5"/>
      <c r="B6343" s="284"/>
      <c r="C6343" s="285"/>
      <c r="D6343" s="286"/>
      <c r="E6343" s="287"/>
      <c r="F6343" s="288"/>
      <c r="G6343" s="5"/>
      <c r="J6343" s="7" t="str">
        <f t="shared" si="1773"/>
        <v/>
      </c>
      <c r="K6343" s="48" t="str">
        <f t="shared" si="1774"/>
        <v/>
      </c>
      <c r="L6343" s="48" t="str">
        <f t="shared" si="1775"/>
        <v/>
      </c>
      <c r="M6343" s="49" t="str">
        <f t="shared" si="1776"/>
        <v/>
      </c>
      <c r="U6343" s="103" t="str">
        <f t="shared" si="1777"/>
        <v/>
      </c>
      <c r="V6343" s="77" t="str">
        <f t="shared" si="1778"/>
        <v/>
      </c>
      <c r="W6343" s="37" t="str">
        <f t="shared" si="1779"/>
        <v/>
      </c>
      <c r="X6343" s="7" t="str">
        <f t="shared" si="1780"/>
        <v/>
      </c>
      <c r="Y6343" s="37" t="str">
        <f t="shared" si="1781"/>
        <v/>
      </c>
      <c r="AA6343" s="54" t="str">
        <f t="shared" si="1782"/>
        <v/>
      </c>
      <c r="AC6343" s="121" t="str">
        <f t="shared" si="1783"/>
        <v/>
      </c>
      <c r="AD6343" s="111" t="str">
        <f t="shared" si="1784"/>
        <v/>
      </c>
      <c r="AE6343" s="122" t="str">
        <f t="shared" si="1785"/>
        <v/>
      </c>
      <c r="AF6343" s="123" t="str">
        <f t="shared" si="1786"/>
        <v>Qtr 1</v>
      </c>
      <c r="AG6343" s="122" t="str">
        <f t="shared" si="1787"/>
        <v/>
      </c>
      <c r="AI6343" s="124" t="str">
        <f t="shared" si="1788"/>
        <v/>
      </c>
      <c r="AK6343" s="103" t="str">
        <f t="shared" si="1789"/>
        <v/>
      </c>
      <c r="AL6343" s="104" t="str">
        <f t="shared" si="1790"/>
        <v/>
      </c>
      <c r="AN6343" s="37" t="str">
        <f>IF(AK6343="", "", COUNTIF(AK$11:AK$8010, "&lt;"&amp;AK6343)+1+COUNTIF(AK$11:AK6343, AK6343)-1)</f>
        <v/>
      </c>
      <c r="AO6343" s="37" t="str">
        <f>IF(AL6343="", "", COUNTIF(AL$11:AL$8010, "&gt;"&amp;AL6343)+1+COUNTIF(AL$11:AL6343, AL6343)-1)</f>
        <v/>
      </c>
    </row>
    <row r="6344" spans="1:41" x14ac:dyDescent="0.55000000000000004">
      <c r="A6344" s="5"/>
      <c r="B6344" s="284"/>
      <c r="C6344" s="285"/>
      <c r="D6344" s="286"/>
      <c r="E6344" s="287"/>
      <c r="F6344" s="288"/>
      <c r="G6344" s="5"/>
      <c r="J6344" s="7" t="str">
        <f t="shared" si="1773"/>
        <v/>
      </c>
      <c r="K6344" s="48" t="str">
        <f t="shared" si="1774"/>
        <v/>
      </c>
      <c r="L6344" s="48" t="str">
        <f t="shared" si="1775"/>
        <v/>
      </c>
      <c r="M6344" s="49" t="str">
        <f t="shared" si="1776"/>
        <v/>
      </c>
      <c r="U6344" s="103" t="str">
        <f t="shared" si="1777"/>
        <v/>
      </c>
      <c r="V6344" s="77" t="str">
        <f t="shared" si="1778"/>
        <v/>
      </c>
      <c r="W6344" s="37" t="str">
        <f t="shared" si="1779"/>
        <v/>
      </c>
      <c r="X6344" s="7" t="str">
        <f t="shared" si="1780"/>
        <v/>
      </c>
      <c r="Y6344" s="37" t="str">
        <f t="shared" si="1781"/>
        <v/>
      </c>
      <c r="AA6344" s="54" t="str">
        <f t="shared" si="1782"/>
        <v/>
      </c>
      <c r="AC6344" s="121" t="str">
        <f t="shared" si="1783"/>
        <v/>
      </c>
      <c r="AD6344" s="111" t="str">
        <f t="shared" si="1784"/>
        <v/>
      </c>
      <c r="AE6344" s="122" t="str">
        <f t="shared" si="1785"/>
        <v/>
      </c>
      <c r="AF6344" s="123" t="str">
        <f t="shared" si="1786"/>
        <v>Qtr 1</v>
      </c>
      <c r="AG6344" s="122" t="str">
        <f t="shared" si="1787"/>
        <v/>
      </c>
      <c r="AI6344" s="124" t="str">
        <f t="shared" si="1788"/>
        <v/>
      </c>
      <c r="AK6344" s="103" t="str">
        <f t="shared" si="1789"/>
        <v/>
      </c>
      <c r="AL6344" s="104" t="str">
        <f t="shared" si="1790"/>
        <v/>
      </c>
      <c r="AN6344" s="37" t="str">
        <f>IF(AK6344="", "", COUNTIF(AK$11:AK$8010, "&lt;"&amp;AK6344)+1+COUNTIF(AK$11:AK6344, AK6344)-1)</f>
        <v/>
      </c>
      <c r="AO6344" s="37" t="str">
        <f>IF(AL6344="", "", COUNTIF(AL$11:AL$8010, "&gt;"&amp;AL6344)+1+COUNTIF(AL$11:AL6344, AL6344)-1)</f>
        <v/>
      </c>
    </row>
    <row r="6345" spans="1:41" x14ac:dyDescent="0.55000000000000004">
      <c r="A6345" s="5"/>
      <c r="B6345" s="284"/>
      <c r="C6345" s="285"/>
      <c r="D6345" s="286"/>
      <c r="E6345" s="287"/>
      <c r="F6345" s="288"/>
      <c r="G6345" s="5"/>
      <c r="J6345" s="7" t="str">
        <f t="shared" si="1773"/>
        <v/>
      </c>
      <c r="K6345" s="48" t="str">
        <f t="shared" si="1774"/>
        <v/>
      </c>
      <c r="L6345" s="48" t="str">
        <f t="shared" si="1775"/>
        <v/>
      </c>
      <c r="M6345" s="49" t="str">
        <f t="shared" si="1776"/>
        <v/>
      </c>
      <c r="U6345" s="103" t="str">
        <f t="shared" si="1777"/>
        <v/>
      </c>
      <c r="V6345" s="77" t="str">
        <f t="shared" si="1778"/>
        <v/>
      </c>
      <c r="W6345" s="37" t="str">
        <f t="shared" si="1779"/>
        <v/>
      </c>
      <c r="X6345" s="7" t="str">
        <f t="shared" si="1780"/>
        <v/>
      </c>
      <c r="Y6345" s="37" t="str">
        <f t="shared" si="1781"/>
        <v/>
      </c>
      <c r="AA6345" s="54" t="str">
        <f t="shared" si="1782"/>
        <v/>
      </c>
      <c r="AC6345" s="121" t="str">
        <f t="shared" si="1783"/>
        <v/>
      </c>
      <c r="AD6345" s="111" t="str">
        <f t="shared" si="1784"/>
        <v/>
      </c>
      <c r="AE6345" s="122" t="str">
        <f t="shared" si="1785"/>
        <v/>
      </c>
      <c r="AF6345" s="123" t="str">
        <f t="shared" si="1786"/>
        <v>Qtr 1</v>
      </c>
      <c r="AG6345" s="122" t="str">
        <f t="shared" si="1787"/>
        <v/>
      </c>
      <c r="AI6345" s="124" t="str">
        <f t="shared" si="1788"/>
        <v/>
      </c>
      <c r="AK6345" s="103" t="str">
        <f t="shared" si="1789"/>
        <v/>
      </c>
      <c r="AL6345" s="104" t="str">
        <f t="shared" si="1790"/>
        <v/>
      </c>
      <c r="AN6345" s="37" t="str">
        <f>IF(AK6345="", "", COUNTIF(AK$11:AK$8010, "&lt;"&amp;AK6345)+1+COUNTIF(AK$11:AK6345, AK6345)-1)</f>
        <v/>
      </c>
      <c r="AO6345" s="37" t="str">
        <f>IF(AL6345="", "", COUNTIF(AL$11:AL$8010, "&gt;"&amp;AL6345)+1+COUNTIF(AL$11:AL6345, AL6345)-1)</f>
        <v/>
      </c>
    </row>
    <row r="6346" spans="1:41" x14ac:dyDescent="0.55000000000000004">
      <c r="A6346" s="5"/>
      <c r="B6346" s="284"/>
      <c r="C6346" s="285"/>
      <c r="D6346" s="286"/>
      <c r="E6346" s="287"/>
      <c r="F6346" s="288"/>
      <c r="G6346" s="5"/>
      <c r="J6346" s="7" t="str">
        <f t="shared" si="1773"/>
        <v/>
      </c>
      <c r="K6346" s="48" t="str">
        <f t="shared" si="1774"/>
        <v/>
      </c>
      <c r="L6346" s="48" t="str">
        <f t="shared" si="1775"/>
        <v/>
      </c>
      <c r="M6346" s="49" t="str">
        <f t="shared" si="1776"/>
        <v/>
      </c>
      <c r="U6346" s="103" t="str">
        <f t="shared" si="1777"/>
        <v/>
      </c>
      <c r="V6346" s="77" t="str">
        <f t="shared" si="1778"/>
        <v/>
      </c>
      <c r="W6346" s="37" t="str">
        <f t="shared" si="1779"/>
        <v/>
      </c>
      <c r="X6346" s="7" t="str">
        <f t="shared" si="1780"/>
        <v/>
      </c>
      <c r="Y6346" s="37" t="str">
        <f t="shared" si="1781"/>
        <v/>
      </c>
      <c r="AA6346" s="54" t="str">
        <f t="shared" si="1782"/>
        <v/>
      </c>
      <c r="AC6346" s="121" t="str">
        <f t="shared" si="1783"/>
        <v/>
      </c>
      <c r="AD6346" s="111" t="str">
        <f t="shared" si="1784"/>
        <v/>
      </c>
      <c r="AE6346" s="122" t="str">
        <f t="shared" si="1785"/>
        <v/>
      </c>
      <c r="AF6346" s="123" t="str">
        <f t="shared" si="1786"/>
        <v>Qtr 1</v>
      </c>
      <c r="AG6346" s="122" t="str">
        <f t="shared" si="1787"/>
        <v/>
      </c>
      <c r="AI6346" s="124" t="str">
        <f t="shared" si="1788"/>
        <v/>
      </c>
      <c r="AK6346" s="103" t="str">
        <f t="shared" si="1789"/>
        <v/>
      </c>
      <c r="AL6346" s="104" t="str">
        <f t="shared" si="1790"/>
        <v/>
      </c>
      <c r="AN6346" s="37" t="str">
        <f>IF(AK6346="", "", COUNTIF(AK$11:AK$8010, "&lt;"&amp;AK6346)+1+COUNTIF(AK$11:AK6346, AK6346)-1)</f>
        <v/>
      </c>
      <c r="AO6346" s="37" t="str">
        <f>IF(AL6346="", "", COUNTIF(AL$11:AL$8010, "&gt;"&amp;AL6346)+1+COUNTIF(AL$11:AL6346, AL6346)-1)</f>
        <v/>
      </c>
    </row>
    <row r="6347" spans="1:41" x14ac:dyDescent="0.55000000000000004">
      <c r="A6347" s="5"/>
      <c r="B6347" s="284"/>
      <c r="C6347" s="285"/>
      <c r="D6347" s="286"/>
      <c r="E6347" s="287"/>
      <c r="F6347" s="288"/>
      <c r="G6347" s="5"/>
      <c r="J6347" s="7" t="str">
        <f t="shared" si="1773"/>
        <v/>
      </c>
      <c r="K6347" s="48" t="str">
        <f t="shared" si="1774"/>
        <v/>
      </c>
      <c r="L6347" s="48" t="str">
        <f t="shared" si="1775"/>
        <v/>
      </c>
      <c r="M6347" s="49" t="str">
        <f t="shared" si="1776"/>
        <v/>
      </c>
      <c r="U6347" s="103" t="str">
        <f t="shared" si="1777"/>
        <v/>
      </c>
      <c r="V6347" s="77" t="str">
        <f t="shared" si="1778"/>
        <v/>
      </c>
      <c r="W6347" s="37" t="str">
        <f t="shared" si="1779"/>
        <v/>
      </c>
      <c r="X6347" s="7" t="str">
        <f t="shared" si="1780"/>
        <v/>
      </c>
      <c r="Y6347" s="37" t="str">
        <f t="shared" si="1781"/>
        <v/>
      </c>
      <c r="AA6347" s="54" t="str">
        <f t="shared" si="1782"/>
        <v/>
      </c>
      <c r="AC6347" s="121" t="str">
        <f t="shared" si="1783"/>
        <v/>
      </c>
      <c r="AD6347" s="111" t="str">
        <f t="shared" si="1784"/>
        <v/>
      </c>
      <c r="AE6347" s="122" t="str">
        <f t="shared" si="1785"/>
        <v/>
      </c>
      <c r="AF6347" s="123" t="str">
        <f t="shared" si="1786"/>
        <v>Qtr 1</v>
      </c>
      <c r="AG6347" s="122" t="str">
        <f t="shared" si="1787"/>
        <v/>
      </c>
      <c r="AI6347" s="124" t="str">
        <f t="shared" si="1788"/>
        <v/>
      </c>
      <c r="AK6347" s="103" t="str">
        <f t="shared" si="1789"/>
        <v/>
      </c>
      <c r="AL6347" s="104" t="str">
        <f t="shared" si="1790"/>
        <v/>
      </c>
      <c r="AN6347" s="37" t="str">
        <f>IF(AK6347="", "", COUNTIF(AK$11:AK$8010, "&lt;"&amp;AK6347)+1+COUNTIF(AK$11:AK6347, AK6347)-1)</f>
        <v/>
      </c>
      <c r="AO6347" s="37" t="str">
        <f>IF(AL6347="", "", COUNTIF(AL$11:AL$8010, "&gt;"&amp;AL6347)+1+COUNTIF(AL$11:AL6347, AL6347)-1)</f>
        <v/>
      </c>
    </row>
    <row r="6348" spans="1:41" x14ac:dyDescent="0.55000000000000004">
      <c r="A6348" s="5"/>
      <c r="B6348" s="284"/>
      <c r="C6348" s="285"/>
      <c r="D6348" s="286"/>
      <c r="E6348" s="287"/>
      <c r="F6348" s="288"/>
      <c r="G6348" s="5"/>
      <c r="J6348" s="7" t="str">
        <f t="shared" ref="J6348:J6411" si="1791">IF(B6348="", "", IF(OR(B6348&lt;$O$4, B6348&gt;$O$5), "X", ""))</f>
        <v/>
      </c>
      <c r="K6348" s="48" t="str">
        <f t="shared" ref="K6348:K6411" si="1792">IF(C6348="", "", IF(COUNTIF($O$10:$O$510, C6348)=0, "X", ""))</f>
        <v/>
      </c>
      <c r="L6348" s="48" t="str">
        <f t="shared" ref="L6348:L6411" si="1793">IF(D6348="", "", IF(COUNTIF($Q$10:$Q$15, D6348)=0, "X", ""))</f>
        <v/>
      </c>
      <c r="M6348" s="49" t="str">
        <f t="shared" ref="M6348:M6411" si="1794">IF(E6348="", "", IF(COUNTIF($S$10:$S$20, E6348)=0, "X", ""))</f>
        <v/>
      </c>
      <c r="U6348" s="103" t="str">
        <f t="shared" ref="U6348:U6411" si="1795">IF($Q$4="", "", IF($C6348=$Q$4, IF($E6348&lt;0, $E6348, ""), ""))</f>
        <v/>
      </c>
      <c r="V6348" s="77" t="str">
        <f t="shared" ref="V6348:V6411" si="1796">IF($Q$4="", "", IF($C6348=$Q$4, IF($E6348&gt;0, $E6348, ""), ""))</f>
        <v/>
      </c>
      <c r="W6348" s="37" t="str">
        <f t="shared" ref="W6348:W6411" si="1797">IF($Q$4="", "", IF($C6348=$Q$4, IF($B6348="", "", TEXT($B6348, "mmm yyyy")), ""))</f>
        <v/>
      </c>
      <c r="X6348" s="7" t="str">
        <f t="shared" ref="X6348:X6411" si="1798">IF(OR($Q$4="", $B6348=""), "", IF($C6348=$Q$4, IF(AND($B6348&gt;=$V$2, $B6348&lt;=$W$2), $U$2, IF(AND($B6348&gt;=$V$3, $B6348&lt;=$W$3), $U$3, IF(AND($B6348&gt;=$V$4, $B6348&lt;=$W$4), $U$4, IF(AND($B6348&gt;=$V$5, $B6348&lt;=$W$5), $U$5, "")))), ""))</f>
        <v/>
      </c>
      <c r="Y6348" s="37" t="str">
        <f t="shared" ref="Y6348:Y6411" si="1799">IF($Q$4="", "", IF($C6348=$Q$4, IF($D6348="", "", $D6348), ""))</f>
        <v/>
      </c>
      <c r="AA6348" s="54" t="str">
        <f t="shared" ref="AA6348:AA6411" si="1800">IF(OR($X6348="", $Y6348=""), "", CONCATENATE($Y6348, " - ", $X6348))</f>
        <v/>
      </c>
      <c r="AC6348" s="121" t="str">
        <f t="shared" ref="AC6348:AC6411" si="1801">IF($E6348&lt;0, $E6348, "")</f>
        <v/>
      </c>
      <c r="AD6348" s="111" t="str">
        <f t="shared" ref="AD6348:AD6411" si="1802">IF($E6348&gt;0, $E6348, "")</f>
        <v/>
      </c>
      <c r="AE6348" s="122" t="str">
        <f t="shared" ref="AE6348:AE6411" si="1803">IF($B6348="", "", TEXT($B6348, "mmm yyyy"))</f>
        <v/>
      </c>
      <c r="AF6348" s="123" t="str">
        <f t="shared" ref="AF6348:AF6411" si="1804">IF(AND($B6348&gt;=$V$2, $B6348&lt;=$W$2), $U$2, IF(AND($B6348&gt;=$V$3, $B6348&lt;=$W$3), $U$3, IF(AND($B6348&gt;=$V$4, $B6348&lt;=$W$4), $U$4, IF(AND($B6348&gt;=$V$5, $B6348&lt;=$W$5), $U$5, ""))))</f>
        <v>Qtr 1</v>
      </c>
      <c r="AG6348" s="122" t="str">
        <f t="shared" ref="AG6348:AG6411" si="1805">IF($D6348="", "", $D6348)</f>
        <v/>
      </c>
      <c r="AI6348" s="124" t="str">
        <f t="shared" ref="AI6348:AI6411" si="1806">IF(OR($AF6348="", $AG6348=""), "", CONCATENATE($AG6348, " - ", $AF6348))</f>
        <v/>
      </c>
      <c r="AK6348" s="103" t="str">
        <f t="shared" ref="AK6348:AK6411" si="1807">IF($AK$7="", U6348, IF($AK$7=$X6348, U6348, ""))</f>
        <v/>
      </c>
      <c r="AL6348" s="104" t="str">
        <f t="shared" ref="AL6348:AL6411" si="1808">IF($AK$7="", V6348, IF($AK$7=$X6348, V6348, ""))</f>
        <v/>
      </c>
      <c r="AN6348" s="37" t="str">
        <f>IF(AK6348="", "", COUNTIF(AK$11:AK$8010, "&lt;"&amp;AK6348)+1+COUNTIF(AK$11:AK6348, AK6348)-1)</f>
        <v/>
      </c>
      <c r="AO6348" s="37" t="str">
        <f>IF(AL6348="", "", COUNTIF(AL$11:AL$8010, "&gt;"&amp;AL6348)+1+COUNTIF(AL$11:AL6348, AL6348)-1)</f>
        <v/>
      </c>
    </row>
    <row r="6349" spans="1:41" x14ac:dyDescent="0.55000000000000004">
      <c r="A6349" s="5"/>
      <c r="B6349" s="284"/>
      <c r="C6349" s="285"/>
      <c r="D6349" s="286"/>
      <c r="E6349" s="287"/>
      <c r="F6349" s="288"/>
      <c r="G6349" s="5"/>
      <c r="J6349" s="7" t="str">
        <f t="shared" si="1791"/>
        <v/>
      </c>
      <c r="K6349" s="48" t="str">
        <f t="shared" si="1792"/>
        <v/>
      </c>
      <c r="L6349" s="48" t="str">
        <f t="shared" si="1793"/>
        <v/>
      </c>
      <c r="M6349" s="49" t="str">
        <f t="shared" si="1794"/>
        <v/>
      </c>
      <c r="U6349" s="103" t="str">
        <f t="shared" si="1795"/>
        <v/>
      </c>
      <c r="V6349" s="77" t="str">
        <f t="shared" si="1796"/>
        <v/>
      </c>
      <c r="W6349" s="37" t="str">
        <f t="shared" si="1797"/>
        <v/>
      </c>
      <c r="X6349" s="7" t="str">
        <f t="shared" si="1798"/>
        <v/>
      </c>
      <c r="Y6349" s="37" t="str">
        <f t="shared" si="1799"/>
        <v/>
      </c>
      <c r="AA6349" s="54" t="str">
        <f t="shared" si="1800"/>
        <v/>
      </c>
      <c r="AC6349" s="121" t="str">
        <f t="shared" si="1801"/>
        <v/>
      </c>
      <c r="AD6349" s="111" t="str">
        <f t="shared" si="1802"/>
        <v/>
      </c>
      <c r="AE6349" s="122" t="str">
        <f t="shared" si="1803"/>
        <v/>
      </c>
      <c r="AF6349" s="123" t="str">
        <f t="shared" si="1804"/>
        <v>Qtr 1</v>
      </c>
      <c r="AG6349" s="122" t="str">
        <f t="shared" si="1805"/>
        <v/>
      </c>
      <c r="AI6349" s="124" t="str">
        <f t="shared" si="1806"/>
        <v/>
      </c>
      <c r="AK6349" s="103" t="str">
        <f t="shared" si="1807"/>
        <v/>
      </c>
      <c r="AL6349" s="104" t="str">
        <f t="shared" si="1808"/>
        <v/>
      </c>
      <c r="AN6349" s="37" t="str">
        <f>IF(AK6349="", "", COUNTIF(AK$11:AK$8010, "&lt;"&amp;AK6349)+1+COUNTIF(AK$11:AK6349, AK6349)-1)</f>
        <v/>
      </c>
      <c r="AO6349" s="37" t="str">
        <f>IF(AL6349="", "", COUNTIF(AL$11:AL$8010, "&gt;"&amp;AL6349)+1+COUNTIF(AL$11:AL6349, AL6349)-1)</f>
        <v/>
      </c>
    </row>
    <row r="6350" spans="1:41" x14ac:dyDescent="0.55000000000000004">
      <c r="A6350" s="5"/>
      <c r="B6350" s="284"/>
      <c r="C6350" s="285"/>
      <c r="D6350" s="286"/>
      <c r="E6350" s="287"/>
      <c r="F6350" s="288"/>
      <c r="G6350" s="5"/>
      <c r="J6350" s="7" t="str">
        <f t="shared" si="1791"/>
        <v/>
      </c>
      <c r="K6350" s="48" t="str">
        <f t="shared" si="1792"/>
        <v/>
      </c>
      <c r="L6350" s="48" t="str">
        <f t="shared" si="1793"/>
        <v/>
      </c>
      <c r="M6350" s="49" t="str">
        <f t="shared" si="1794"/>
        <v/>
      </c>
      <c r="U6350" s="103" t="str">
        <f t="shared" si="1795"/>
        <v/>
      </c>
      <c r="V6350" s="77" t="str">
        <f t="shared" si="1796"/>
        <v/>
      </c>
      <c r="W6350" s="37" t="str">
        <f t="shared" si="1797"/>
        <v/>
      </c>
      <c r="X6350" s="7" t="str">
        <f t="shared" si="1798"/>
        <v/>
      </c>
      <c r="Y6350" s="37" t="str">
        <f t="shared" si="1799"/>
        <v/>
      </c>
      <c r="AA6350" s="54" t="str">
        <f t="shared" si="1800"/>
        <v/>
      </c>
      <c r="AC6350" s="121" t="str">
        <f t="shared" si="1801"/>
        <v/>
      </c>
      <c r="AD6350" s="111" t="str">
        <f t="shared" si="1802"/>
        <v/>
      </c>
      <c r="AE6350" s="122" t="str">
        <f t="shared" si="1803"/>
        <v/>
      </c>
      <c r="AF6350" s="123" t="str">
        <f t="shared" si="1804"/>
        <v>Qtr 1</v>
      </c>
      <c r="AG6350" s="122" t="str">
        <f t="shared" si="1805"/>
        <v/>
      </c>
      <c r="AI6350" s="124" t="str">
        <f t="shared" si="1806"/>
        <v/>
      </c>
      <c r="AK6350" s="103" t="str">
        <f t="shared" si="1807"/>
        <v/>
      </c>
      <c r="AL6350" s="104" t="str">
        <f t="shared" si="1808"/>
        <v/>
      </c>
      <c r="AN6350" s="37" t="str">
        <f>IF(AK6350="", "", COUNTIF(AK$11:AK$8010, "&lt;"&amp;AK6350)+1+COUNTIF(AK$11:AK6350, AK6350)-1)</f>
        <v/>
      </c>
      <c r="AO6350" s="37" t="str">
        <f>IF(AL6350="", "", COUNTIF(AL$11:AL$8010, "&gt;"&amp;AL6350)+1+COUNTIF(AL$11:AL6350, AL6350)-1)</f>
        <v/>
      </c>
    </row>
    <row r="6351" spans="1:41" x14ac:dyDescent="0.55000000000000004">
      <c r="A6351" s="5"/>
      <c r="B6351" s="284"/>
      <c r="C6351" s="285"/>
      <c r="D6351" s="286"/>
      <c r="E6351" s="287"/>
      <c r="F6351" s="288"/>
      <c r="G6351" s="5"/>
      <c r="J6351" s="7" t="str">
        <f t="shared" si="1791"/>
        <v/>
      </c>
      <c r="K6351" s="48" t="str">
        <f t="shared" si="1792"/>
        <v/>
      </c>
      <c r="L6351" s="48" t="str">
        <f t="shared" si="1793"/>
        <v/>
      </c>
      <c r="M6351" s="49" t="str">
        <f t="shared" si="1794"/>
        <v/>
      </c>
      <c r="U6351" s="103" t="str">
        <f t="shared" si="1795"/>
        <v/>
      </c>
      <c r="V6351" s="77" t="str">
        <f t="shared" si="1796"/>
        <v/>
      </c>
      <c r="W6351" s="37" t="str">
        <f t="shared" si="1797"/>
        <v/>
      </c>
      <c r="X6351" s="7" t="str">
        <f t="shared" si="1798"/>
        <v/>
      </c>
      <c r="Y6351" s="37" t="str">
        <f t="shared" si="1799"/>
        <v/>
      </c>
      <c r="AA6351" s="54" t="str">
        <f t="shared" si="1800"/>
        <v/>
      </c>
      <c r="AC6351" s="121" t="str">
        <f t="shared" si="1801"/>
        <v/>
      </c>
      <c r="AD6351" s="111" t="str">
        <f t="shared" si="1802"/>
        <v/>
      </c>
      <c r="AE6351" s="122" t="str">
        <f t="shared" si="1803"/>
        <v/>
      </c>
      <c r="AF6351" s="123" t="str">
        <f t="shared" si="1804"/>
        <v>Qtr 1</v>
      </c>
      <c r="AG6351" s="122" t="str">
        <f t="shared" si="1805"/>
        <v/>
      </c>
      <c r="AI6351" s="124" t="str">
        <f t="shared" si="1806"/>
        <v/>
      </c>
      <c r="AK6351" s="103" t="str">
        <f t="shared" si="1807"/>
        <v/>
      </c>
      <c r="AL6351" s="104" t="str">
        <f t="shared" si="1808"/>
        <v/>
      </c>
      <c r="AN6351" s="37" t="str">
        <f>IF(AK6351="", "", COUNTIF(AK$11:AK$8010, "&lt;"&amp;AK6351)+1+COUNTIF(AK$11:AK6351, AK6351)-1)</f>
        <v/>
      </c>
      <c r="AO6351" s="37" t="str">
        <f>IF(AL6351="", "", COUNTIF(AL$11:AL$8010, "&gt;"&amp;AL6351)+1+COUNTIF(AL$11:AL6351, AL6351)-1)</f>
        <v/>
      </c>
    </row>
    <row r="6352" spans="1:41" x14ac:dyDescent="0.55000000000000004">
      <c r="A6352" s="5"/>
      <c r="B6352" s="284"/>
      <c r="C6352" s="285"/>
      <c r="D6352" s="286"/>
      <c r="E6352" s="287"/>
      <c r="F6352" s="288"/>
      <c r="G6352" s="5"/>
      <c r="J6352" s="7" t="str">
        <f t="shared" si="1791"/>
        <v/>
      </c>
      <c r="K6352" s="48" t="str">
        <f t="shared" si="1792"/>
        <v/>
      </c>
      <c r="L6352" s="48" t="str">
        <f t="shared" si="1793"/>
        <v/>
      </c>
      <c r="M6352" s="49" t="str">
        <f t="shared" si="1794"/>
        <v/>
      </c>
      <c r="U6352" s="103" t="str">
        <f t="shared" si="1795"/>
        <v/>
      </c>
      <c r="V6352" s="77" t="str">
        <f t="shared" si="1796"/>
        <v/>
      </c>
      <c r="W6352" s="37" t="str">
        <f t="shared" si="1797"/>
        <v/>
      </c>
      <c r="X6352" s="7" t="str">
        <f t="shared" si="1798"/>
        <v/>
      </c>
      <c r="Y6352" s="37" t="str">
        <f t="shared" si="1799"/>
        <v/>
      </c>
      <c r="AA6352" s="54" t="str">
        <f t="shared" si="1800"/>
        <v/>
      </c>
      <c r="AC6352" s="121" t="str">
        <f t="shared" si="1801"/>
        <v/>
      </c>
      <c r="AD6352" s="111" t="str">
        <f t="shared" si="1802"/>
        <v/>
      </c>
      <c r="AE6352" s="122" t="str">
        <f t="shared" si="1803"/>
        <v/>
      </c>
      <c r="AF6352" s="123" t="str">
        <f t="shared" si="1804"/>
        <v>Qtr 1</v>
      </c>
      <c r="AG6352" s="122" t="str">
        <f t="shared" si="1805"/>
        <v/>
      </c>
      <c r="AI6352" s="124" t="str">
        <f t="shared" si="1806"/>
        <v/>
      </c>
      <c r="AK6352" s="103" t="str">
        <f t="shared" si="1807"/>
        <v/>
      </c>
      <c r="AL6352" s="104" t="str">
        <f t="shared" si="1808"/>
        <v/>
      </c>
      <c r="AN6352" s="37" t="str">
        <f>IF(AK6352="", "", COUNTIF(AK$11:AK$8010, "&lt;"&amp;AK6352)+1+COUNTIF(AK$11:AK6352, AK6352)-1)</f>
        <v/>
      </c>
      <c r="AO6352" s="37" t="str">
        <f>IF(AL6352="", "", COUNTIF(AL$11:AL$8010, "&gt;"&amp;AL6352)+1+COUNTIF(AL$11:AL6352, AL6352)-1)</f>
        <v/>
      </c>
    </row>
    <row r="6353" spans="1:41" x14ac:dyDescent="0.55000000000000004">
      <c r="A6353" s="5"/>
      <c r="B6353" s="284"/>
      <c r="C6353" s="285"/>
      <c r="D6353" s="286"/>
      <c r="E6353" s="287"/>
      <c r="F6353" s="288"/>
      <c r="G6353" s="5"/>
      <c r="J6353" s="7" t="str">
        <f t="shared" si="1791"/>
        <v/>
      </c>
      <c r="K6353" s="48" t="str">
        <f t="shared" si="1792"/>
        <v/>
      </c>
      <c r="L6353" s="48" t="str">
        <f t="shared" si="1793"/>
        <v/>
      </c>
      <c r="M6353" s="49" t="str">
        <f t="shared" si="1794"/>
        <v/>
      </c>
      <c r="U6353" s="103" t="str">
        <f t="shared" si="1795"/>
        <v/>
      </c>
      <c r="V6353" s="77" t="str">
        <f t="shared" si="1796"/>
        <v/>
      </c>
      <c r="W6353" s="37" t="str">
        <f t="shared" si="1797"/>
        <v/>
      </c>
      <c r="X6353" s="7" t="str">
        <f t="shared" si="1798"/>
        <v/>
      </c>
      <c r="Y6353" s="37" t="str">
        <f t="shared" si="1799"/>
        <v/>
      </c>
      <c r="AA6353" s="54" t="str">
        <f t="shared" si="1800"/>
        <v/>
      </c>
      <c r="AC6353" s="121" t="str">
        <f t="shared" si="1801"/>
        <v/>
      </c>
      <c r="AD6353" s="111" t="str">
        <f t="shared" si="1802"/>
        <v/>
      </c>
      <c r="AE6353" s="122" t="str">
        <f t="shared" si="1803"/>
        <v/>
      </c>
      <c r="AF6353" s="123" t="str">
        <f t="shared" si="1804"/>
        <v>Qtr 1</v>
      </c>
      <c r="AG6353" s="122" t="str">
        <f t="shared" si="1805"/>
        <v/>
      </c>
      <c r="AI6353" s="124" t="str">
        <f t="shared" si="1806"/>
        <v/>
      </c>
      <c r="AK6353" s="103" t="str">
        <f t="shared" si="1807"/>
        <v/>
      </c>
      <c r="AL6353" s="104" t="str">
        <f t="shared" si="1808"/>
        <v/>
      </c>
      <c r="AN6353" s="37" t="str">
        <f>IF(AK6353="", "", COUNTIF(AK$11:AK$8010, "&lt;"&amp;AK6353)+1+COUNTIF(AK$11:AK6353, AK6353)-1)</f>
        <v/>
      </c>
      <c r="AO6353" s="37" t="str">
        <f>IF(AL6353="", "", COUNTIF(AL$11:AL$8010, "&gt;"&amp;AL6353)+1+COUNTIF(AL$11:AL6353, AL6353)-1)</f>
        <v/>
      </c>
    </row>
    <row r="6354" spans="1:41" x14ac:dyDescent="0.55000000000000004">
      <c r="A6354" s="5"/>
      <c r="B6354" s="284"/>
      <c r="C6354" s="285"/>
      <c r="D6354" s="286"/>
      <c r="E6354" s="287"/>
      <c r="F6354" s="288"/>
      <c r="G6354" s="5"/>
      <c r="J6354" s="7" t="str">
        <f t="shared" si="1791"/>
        <v/>
      </c>
      <c r="K6354" s="48" t="str">
        <f t="shared" si="1792"/>
        <v/>
      </c>
      <c r="L6354" s="48" t="str">
        <f t="shared" si="1793"/>
        <v/>
      </c>
      <c r="M6354" s="49" t="str">
        <f t="shared" si="1794"/>
        <v/>
      </c>
      <c r="U6354" s="103" t="str">
        <f t="shared" si="1795"/>
        <v/>
      </c>
      <c r="V6354" s="77" t="str">
        <f t="shared" si="1796"/>
        <v/>
      </c>
      <c r="W6354" s="37" t="str">
        <f t="shared" si="1797"/>
        <v/>
      </c>
      <c r="X6354" s="7" t="str">
        <f t="shared" si="1798"/>
        <v/>
      </c>
      <c r="Y6354" s="37" t="str">
        <f t="shared" si="1799"/>
        <v/>
      </c>
      <c r="AA6354" s="54" t="str">
        <f t="shared" si="1800"/>
        <v/>
      </c>
      <c r="AC6354" s="121" t="str">
        <f t="shared" si="1801"/>
        <v/>
      </c>
      <c r="AD6354" s="111" t="str">
        <f t="shared" si="1802"/>
        <v/>
      </c>
      <c r="AE6354" s="122" t="str">
        <f t="shared" si="1803"/>
        <v/>
      </c>
      <c r="AF6354" s="123" t="str">
        <f t="shared" si="1804"/>
        <v>Qtr 1</v>
      </c>
      <c r="AG6354" s="122" t="str">
        <f t="shared" si="1805"/>
        <v/>
      </c>
      <c r="AI6354" s="124" t="str">
        <f t="shared" si="1806"/>
        <v/>
      </c>
      <c r="AK6354" s="103" t="str">
        <f t="shared" si="1807"/>
        <v/>
      </c>
      <c r="AL6354" s="104" t="str">
        <f t="shared" si="1808"/>
        <v/>
      </c>
      <c r="AN6354" s="37" t="str">
        <f>IF(AK6354="", "", COUNTIF(AK$11:AK$8010, "&lt;"&amp;AK6354)+1+COUNTIF(AK$11:AK6354, AK6354)-1)</f>
        <v/>
      </c>
      <c r="AO6354" s="37" t="str">
        <f>IF(AL6354="", "", COUNTIF(AL$11:AL$8010, "&gt;"&amp;AL6354)+1+COUNTIF(AL$11:AL6354, AL6354)-1)</f>
        <v/>
      </c>
    </row>
    <row r="6355" spans="1:41" x14ac:dyDescent="0.55000000000000004">
      <c r="A6355" s="5"/>
      <c r="B6355" s="284"/>
      <c r="C6355" s="285"/>
      <c r="D6355" s="286"/>
      <c r="E6355" s="287"/>
      <c r="F6355" s="288"/>
      <c r="G6355" s="5"/>
      <c r="J6355" s="7" t="str">
        <f t="shared" si="1791"/>
        <v/>
      </c>
      <c r="K6355" s="48" t="str">
        <f t="shared" si="1792"/>
        <v/>
      </c>
      <c r="L6355" s="48" t="str">
        <f t="shared" si="1793"/>
        <v/>
      </c>
      <c r="M6355" s="49" t="str">
        <f t="shared" si="1794"/>
        <v/>
      </c>
      <c r="U6355" s="103" t="str">
        <f t="shared" si="1795"/>
        <v/>
      </c>
      <c r="V6355" s="77" t="str">
        <f t="shared" si="1796"/>
        <v/>
      </c>
      <c r="W6355" s="37" t="str">
        <f t="shared" si="1797"/>
        <v/>
      </c>
      <c r="X6355" s="7" t="str">
        <f t="shared" si="1798"/>
        <v/>
      </c>
      <c r="Y6355" s="37" t="str">
        <f t="shared" si="1799"/>
        <v/>
      </c>
      <c r="AA6355" s="54" t="str">
        <f t="shared" si="1800"/>
        <v/>
      </c>
      <c r="AC6355" s="121" t="str">
        <f t="shared" si="1801"/>
        <v/>
      </c>
      <c r="AD6355" s="111" t="str">
        <f t="shared" si="1802"/>
        <v/>
      </c>
      <c r="AE6355" s="122" t="str">
        <f t="shared" si="1803"/>
        <v/>
      </c>
      <c r="AF6355" s="123" t="str">
        <f t="shared" si="1804"/>
        <v>Qtr 1</v>
      </c>
      <c r="AG6355" s="122" t="str">
        <f t="shared" si="1805"/>
        <v/>
      </c>
      <c r="AI6355" s="124" t="str">
        <f t="shared" si="1806"/>
        <v/>
      </c>
      <c r="AK6355" s="103" t="str">
        <f t="shared" si="1807"/>
        <v/>
      </c>
      <c r="AL6355" s="104" t="str">
        <f t="shared" si="1808"/>
        <v/>
      </c>
      <c r="AN6355" s="37" t="str">
        <f>IF(AK6355="", "", COUNTIF(AK$11:AK$8010, "&lt;"&amp;AK6355)+1+COUNTIF(AK$11:AK6355, AK6355)-1)</f>
        <v/>
      </c>
      <c r="AO6355" s="37" t="str">
        <f>IF(AL6355="", "", COUNTIF(AL$11:AL$8010, "&gt;"&amp;AL6355)+1+COUNTIF(AL$11:AL6355, AL6355)-1)</f>
        <v/>
      </c>
    </row>
    <row r="6356" spans="1:41" x14ac:dyDescent="0.55000000000000004">
      <c r="A6356" s="5"/>
      <c r="B6356" s="284"/>
      <c r="C6356" s="285"/>
      <c r="D6356" s="286"/>
      <c r="E6356" s="287"/>
      <c r="F6356" s="288"/>
      <c r="G6356" s="5"/>
      <c r="J6356" s="7" t="str">
        <f t="shared" si="1791"/>
        <v/>
      </c>
      <c r="K6356" s="48" t="str">
        <f t="shared" si="1792"/>
        <v/>
      </c>
      <c r="L6356" s="48" t="str">
        <f t="shared" si="1793"/>
        <v/>
      </c>
      <c r="M6356" s="49" t="str">
        <f t="shared" si="1794"/>
        <v/>
      </c>
      <c r="U6356" s="103" t="str">
        <f t="shared" si="1795"/>
        <v/>
      </c>
      <c r="V6356" s="77" t="str">
        <f t="shared" si="1796"/>
        <v/>
      </c>
      <c r="W6356" s="37" t="str">
        <f t="shared" si="1797"/>
        <v/>
      </c>
      <c r="X6356" s="7" t="str">
        <f t="shared" si="1798"/>
        <v/>
      </c>
      <c r="Y6356" s="37" t="str">
        <f t="shared" si="1799"/>
        <v/>
      </c>
      <c r="AA6356" s="54" t="str">
        <f t="shared" si="1800"/>
        <v/>
      </c>
      <c r="AC6356" s="121" t="str">
        <f t="shared" si="1801"/>
        <v/>
      </c>
      <c r="AD6356" s="111" t="str">
        <f t="shared" si="1802"/>
        <v/>
      </c>
      <c r="AE6356" s="122" t="str">
        <f t="shared" si="1803"/>
        <v/>
      </c>
      <c r="AF6356" s="123" t="str">
        <f t="shared" si="1804"/>
        <v>Qtr 1</v>
      </c>
      <c r="AG6356" s="122" t="str">
        <f t="shared" si="1805"/>
        <v/>
      </c>
      <c r="AI6356" s="124" t="str">
        <f t="shared" si="1806"/>
        <v/>
      </c>
      <c r="AK6356" s="103" t="str">
        <f t="shared" si="1807"/>
        <v/>
      </c>
      <c r="AL6356" s="104" t="str">
        <f t="shared" si="1808"/>
        <v/>
      </c>
      <c r="AN6356" s="37" t="str">
        <f>IF(AK6356="", "", COUNTIF(AK$11:AK$8010, "&lt;"&amp;AK6356)+1+COUNTIF(AK$11:AK6356, AK6356)-1)</f>
        <v/>
      </c>
      <c r="AO6356" s="37" t="str">
        <f>IF(AL6356="", "", COUNTIF(AL$11:AL$8010, "&gt;"&amp;AL6356)+1+COUNTIF(AL$11:AL6356, AL6356)-1)</f>
        <v/>
      </c>
    </row>
    <row r="6357" spans="1:41" x14ac:dyDescent="0.55000000000000004">
      <c r="A6357" s="5"/>
      <c r="B6357" s="284"/>
      <c r="C6357" s="285"/>
      <c r="D6357" s="286"/>
      <c r="E6357" s="287"/>
      <c r="F6357" s="288"/>
      <c r="G6357" s="5"/>
      <c r="J6357" s="7" t="str">
        <f t="shared" si="1791"/>
        <v/>
      </c>
      <c r="K6357" s="48" t="str">
        <f t="shared" si="1792"/>
        <v/>
      </c>
      <c r="L6357" s="48" t="str">
        <f t="shared" si="1793"/>
        <v/>
      </c>
      <c r="M6357" s="49" t="str">
        <f t="shared" si="1794"/>
        <v/>
      </c>
      <c r="U6357" s="103" t="str">
        <f t="shared" si="1795"/>
        <v/>
      </c>
      <c r="V6357" s="77" t="str">
        <f t="shared" si="1796"/>
        <v/>
      </c>
      <c r="W6357" s="37" t="str">
        <f t="shared" si="1797"/>
        <v/>
      </c>
      <c r="X6357" s="7" t="str">
        <f t="shared" si="1798"/>
        <v/>
      </c>
      <c r="Y6357" s="37" t="str">
        <f t="shared" si="1799"/>
        <v/>
      </c>
      <c r="AA6357" s="54" t="str">
        <f t="shared" si="1800"/>
        <v/>
      </c>
      <c r="AC6357" s="121" t="str">
        <f t="shared" si="1801"/>
        <v/>
      </c>
      <c r="AD6357" s="111" t="str">
        <f t="shared" si="1802"/>
        <v/>
      </c>
      <c r="AE6357" s="122" t="str">
        <f t="shared" si="1803"/>
        <v/>
      </c>
      <c r="AF6357" s="123" t="str">
        <f t="shared" si="1804"/>
        <v>Qtr 1</v>
      </c>
      <c r="AG6357" s="122" t="str">
        <f t="shared" si="1805"/>
        <v/>
      </c>
      <c r="AI6357" s="124" t="str">
        <f t="shared" si="1806"/>
        <v/>
      </c>
      <c r="AK6357" s="103" t="str">
        <f t="shared" si="1807"/>
        <v/>
      </c>
      <c r="AL6357" s="104" t="str">
        <f t="shared" si="1808"/>
        <v/>
      </c>
      <c r="AN6357" s="37" t="str">
        <f>IF(AK6357="", "", COUNTIF(AK$11:AK$8010, "&lt;"&amp;AK6357)+1+COUNTIF(AK$11:AK6357, AK6357)-1)</f>
        <v/>
      </c>
      <c r="AO6357" s="37" t="str">
        <f>IF(AL6357="", "", COUNTIF(AL$11:AL$8010, "&gt;"&amp;AL6357)+1+COUNTIF(AL$11:AL6357, AL6357)-1)</f>
        <v/>
      </c>
    </row>
    <row r="6358" spans="1:41" x14ac:dyDescent="0.55000000000000004">
      <c r="A6358" s="5"/>
      <c r="B6358" s="284"/>
      <c r="C6358" s="285"/>
      <c r="D6358" s="286"/>
      <c r="E6358" s="287"/>
      <c r="F6358" s="288"/>
      <c r="G6358" s="5"/>
      <c r="J6358" s="7" t="str">
        <f t="shared" si="1791"/>
        <v/>
      </c>
      <c r="K6358" s="48" t="str">
        <f t="shared" si="1792"/>
        <v/>
      </c>
      <c r="L6358" s="48" t="str">
        <f t="shared" si="1793"/>
        <v/>
      </c>
      <c r="M6358" s="49" t="str">
        <f t="shared" si="1794"/>
        <v/>
      </c>
      <c r="U6358" s="103" t="str">
        <f t="shared" si="1795"/>
        <v/>
      </c>
      <c r="V6358" s="77" t="str">
        <f t="shared" si="1796"/>
        <v/>
      </c>
      <c r="W6358" s="37" t="str">
        <f t="shared" si="1797"/>
        <v/>
      </c>
      <c r="X6358" s="7" t="str">
        <f t="shared" si="1798"/>
        <v/>
      </c>
      <c r="Y6358" s="37" t="str">
        <f t="shared" si="1799"/>
        <v/>
      </c>
      <c r="AA6358" s="54" t="str">
        <f t="shared" si="1800"/>
        <v/>
      </c>
      <c r="AC6358" s="121" t="str">
        <f t="shared" si="1801"/>
        <v/>
      </c>
      <c r="AD6358" s="111" t="str">
        <f t="shared" si="1802"/>
        <v/>
      </c>
      <c r="AE6358" s="122" t="str">
        <f t="shared" si="1803"/>
        <v/>
      </c>
      <c r="AF6358" s="123" t="str">
        <f t="shared" si="1804"/>
        <v>Qtr 1</v>
      </c>
      <c r="AG6358" s="122" t="str">
        <f t="shared" si="1805"/>
        <v/>
      </c>
      <c r="AI6358" s="124" t="str">
        <f t="shared" si="1806"/>
        <v/>
      </c>
      <c r="AK6358" s="103" t="str">
        <f t="shared" si="1807"/>
        <v/>
      </c>
      <c r="AL6358" s="104" t="str">
        <f t="shared" si="1808"/>
        <v/>
      </c>
      <c r="AN6358" s="37" t="str">
        <f>IF(AK6358="", "", COUNTIF(AK$11:AK$8010, "&lt;"&amp;AK6358)+1+COUNTIF(AK$11:AK6358, AK6358)-1)</f>
        <v/>
      </c>
      <c r="AO6358" s="37" t="str">
        <f>IF(AL6358="", "", COUNTIF(AL$11:AL$8010, "&gt;"&amp;AL6358)+1+COUNTIF(AL$11:AL6358, AL6358)-1)</f>
        <v/>
      </c>
    </row>
    <row r="6359" spans="1:41" x14ac:dyDescent="0.55000000000000004">
      <c r="A6359" s="5"/>
      <c r="B6359" s="284"/>
      <c r="C6359" s="285"/>
      <c r="D6359" s="286"/>
      <c r="E6359" s="287"/>
      <c r="F6359" s="288"/>
      <c r="G6359" s="5"/>
      <c r="J6359" s="7" t="str">
        <f t="shared" si="1791"/>
        <v/>
      </c>
      <c r="K6359" s="48" t="str">
        <f t="shared" si="1792"/>
        <v/>
      </c>
      <c r="L6359" s="48" t="str">
        <f t="shared" si="1793"/>
        <v/>
      </c>
      <c r="M6359" s="49" t="str">
        <f t="shared" si="1794"/>
        <v/>
      </c>
      <c r="U6359" s="103" t="str">
        <f t="shared" si="1795"/>
        <v/>
      </c>
      <c r="V6359" s="77" t="str">
        <f t="shared" si="1796"/>
        <v/>
      </c>
      <c r="W6359" s="37" t="str">
        <f t="shared" si="1797"/>
        <v/>
      </c>
      <c r="X6359" s="7" t="str">
        <f t="shared" si="1798"/>
        <v/>
      </c>
      <c r="Y6359" s="37" t="str">
        <f t="shared" si="1799"/>
        <v/>
      </c>
      <c r="AA6359" s="54" t="str">
        <f t="shared" si="1800"/>
        <v/>
      </c>
      <c r="AC6359" s="121" t="str">
        <f t="shared" si="1801"/>
        <v/>
      </c>
      <c r="AD6359" s="111" t="str">
        <f t="shared" si="1802"/>
        <v/>
      </c>
      <c r="AE6359" s="122" t="str">
        <f t="shared" si="1803"/>
        <v/>
      </c>
      <c r="AF6359" s="123" t="str">
        <f t="shared" si="1804"/>
        <v>Qtr 1</v>
      </c>
      <c r="AG6359" s="122" t="str">
        <f t="shared" si="1805"/>
        <v/>
      </c>
      <c r="AI6359" s="124" t="str">
        <f t="shared" si="1806"/>
        <v/>
      </c>
      <c r="AK6359" s="103" t="str">
        <f t="shared" si="1807"/>
        <v/>
      </c>
      <c r="AL6359" s="104" t="str">
        <f t="shared" si="1808"/>
        <v/>
      </c>
      <c r="AN6359" s="37" t="str">
        <f>IF(AK6359="", "", COUNTIF(AK$11:AK$8010, "&lt;"&amp;AK6359)+1+COUNTIF(AK$11:AK6359, AK6359)-1)</f>
        <v/>
      </c>
      <c r="AO6359" s="37" t="str">
        <f>IF(AL6359="", "", COUNTIF(AL$11:AL$8010, "&gt;"&amp;AL6359)+1+COUNTIF(AL$11:AL6359, AL6359)-1)</f>
        <v/>
      </c>
    </row>
    <row r="6360" spans="1:41" x14ac:dyDescent="0.55000000000000004">
      <c r="A6360" s="5"/>
      <c r="B6360" s="284"/>
      <c r="C6360" s="285"/>
      <c r="D6360" s="286"/>
      <c r="E6360" s="287"/>
      <c r="F6360" s="288"/>
      <c r="G6360" s="5"/>
      <c r="J6360" s="7" t="str">
        <f t="shared" si="1791"/>
        <v/>
      </c>
      <c r="K6360" s="48" t="str">
        <f t="shared" si="1792"/>
        <v/>
      </c>
      <c r="L6360" s="48" t="str">
        <f t="shared" si="1793"/>
        <v/>
      </c>
      <c r="M6360" s="49" t="str">
        <f t="shared" si="1794"/>
        <v/>
      </c>
      <c r="U6360" s="103" t="str">
        <f t="shared" si="1795"/>
        <v/>
      </c>
      <c r="V6360" s="77" t="str">
        <f t="shared" si="1796"/>
        <v/>
      </c>
      <c r="W6360" s="37" t="str">
        <f t="shared" si="1797"/>
        <v/>
      </c>
      <c r="X6360" s="7" t="str">
        <f t="shared" si="1798"/>
        <v/>
      </c>
      <c r="Y6360" s="37" t="str">
        <f t="shared" si="1799"/>
        <v/>
      </c>
      <c r="AA6360" s="54" t="str">
        <f t="shared" si="1800"/>
        <v/>
      </c>
      <c r="AC6360" s="121" t="str">
        <f t="shared" si="1801"/>
        <v/>
      </c>
      <c r="AD6360" s="111" t="str">
        <f t="shared" si="1802"/>
        <v/>
      </c>
      <c r="AE6360" s="122" t="str">
        <f t="shared" si="1803"/>
        <v/>
      </c>
      <c r="AF6360" s="123" t="str">
        <f t="shared" si="1804"/>
        <v>Qtr 1</v>
      </c>
      <c r="AG6360" s="122" t="str">
        <f t="shared" si="1805"/>
        <v/>
      </c>
      <c r="AI6360" s="124" t="str">
        <f t="shared" si="1806"/>
        <v/>
      </c>
      <c r="AK6360" s="103" t="str">
        <f t="shared" si="1807"/>
        <v/>
      </c>
      <c r="AL6360" s="104" t="str">
        <f t="shared" si="1808"/>
        <v/>
      </c>
      <c r="AN6360" s="37" t="str">
        <f>IF(AK6360="", "", COUNTIF(AK$11:AK$8010, "&lt;"&amp;AK6360)+1+COUNTIF(AK$11:AK6360, AK6360)-1)</f>
        <v/>
      </c>
      <c r="AO6360" s="37" t="str">
        <f>IF(AL6360="", "", COUNTIF(AL$11:AL$8010, "&gt;"&amp;AL6360)+1+COUNTIF(AL$11:AL6360, AL6360)-1)</f>
        <v/>
      </c>
    </row>
    <row r="6361" spans="1:41" x14ac:dyDescent="0.55000000000000004">
      <c r="A6361" s="5"/>
      <c r="B6361" s="284"/>
      <c r="C6361" s="285"/>
      <c r="D6361" s="286"/>
      <c r="E6361" s="287"/>
      <c r="F6361" s="288"/>
      <c r="G6361" s="5"/>
      <c r="J6361" s="7" t="str">
        <f t="shared" si="1791"/>
        <v/>
      </c>
      <c r="K6361" s="48" t="str">
        <f t="shared" si="1792"/>
        <v/>
      </c>
      <c r="L6361" s="48" t="str">
        <f t="shared" si="1793"/>
        <v/>
      </c>
      <c r="M6361" s="49" t="str">
        <f t="shared" si="1794"/>
        <v/>
      </c>
      <c r="U6361" s="103" t="str">
        <f t="shared" si="1795"/>
        <v/>
      </c>
      <c r="V6361" s="77" t="str">
        <f t="shared" si="1796"/>
        <v/>
      </c>
      <c r="W6361" s="37" t="str">
        <f t="shared" si="1797"/>
        <v/>
      </c>
      <c r="X6361" s="7" t="str">
        <f t="shared" si="1798"/>
        <v/>
      </c>
      <c r="Y6361" s="37" t="str">
        <f t="shared" si="1799"/>
        <v/>
      </c>
      <c r="AA6361" s="54" t="str">
        <f t="shared" si="1800"/>
        <v/>
      </c>
      <c r="AC6361" s="121" t="str">
        <f t="shared" si="1801"/>
        <v/>
      </c>
      <c r="AD6361" s="111" t="str">
        <f t="shared" si="1802"/>
        <v/>
      </c>
      <c r="AE6361" s="122" t="str">
        <f t="shared" si="1803"/>
        <v/>
      </c>
      <c r="AF6361" s="123" t="str">
        <f t="shared" si="1804"/>
        <v>Qtr 1</v>
      </c>
      <c r="AG6361" s="122" t="str">
        <f t="shared" si="1805"/>
        <v/>
      </c>
      <c r="AI6361" s="124" t="str">
        <f t="shared" si="1806"/>
        <v/>
      </c>
      <c r="AK6361" s="103" t="str">
        <f t="shared" si="1807"/>
        <v/>
      </c>
      <c r="AL6361" s="104" t="str">
        <f t="shared" si="1808"/>
        <v/>
      </c>
      <c r="AN6361" s="37" t="str">
        <f>IF(AK6361="", "", COUNTIF(AK$11:AK$8010, "&lt;"&amp;AK6361)+1+COUNTIF(AK$11:AK6361, AK6361)-1)</f>
        <v/>
      </c>
      <c r="AO6361" s="37" t="str">
        <f>IF(AL6361="", "", COUNTIF(AL$11:AL$8010, "&gt;"&amp;AL6361)+1+COUNTIF(AL$11:AL6361, AL6361)-1)</f>
        <v/>
      </c>
    </row>
    <row r="6362" spans="1:41" x14ac:dyDescent="0.55000000000000004">
      <c r="A6362" s="5"/>
      <c r="B6362" s="284"/>
      <c r="C6362" s="285"/>
      <c r="D6362" s="286"/>
      <c r="E6362" s="287"/>
      <c r="F6362" s="288"/>
      <c r="G6362" s="5"/>
      <c r="J6362" s="7" t="str">
        <f t="shared" si="1791"/>
        <v/>
      </c>
      <c r="K6362" s="48" t="str">
        <f t="shared" si="1792"/>
        <v/>
      </c>
      <c r="L6362" s="48" t="str">
        <f t="shared" si="1793"/>
        <v/>
      </c>
      <c r="M6362" s="49" t="str">
        <f t="shared" si="1794"/>
        <v/>
      </c>
      <c r="U6362" s="103" t="str">
        <f t="shared" si="1795"/>
        <v/>
      </c>
      <c r="V6362" s="77" t="str">
        <f t="shared" si="1796"/>
        <v/>
      </c>
      <c r="W6362" s="37" t="str">
        <f t="shared" si="1797"/>
        <v/>
      </c>
      <c r="X6362" s="7" t="str">
        <f t="shared" si="1798"/>
        <v/>
      </c>
      <c r="Y6362" s="37" t="str">
        <f t="shared" si="1799"/>
        <v/>
      </c>
      <c r="AA6362" s="54" t="str">
        <f t="shared" si="1800"/>
        <v/>
      </c>
      <c r="AC6362" s="121" t="str">
        <f t="shared" si="1801"/>
        <v/>
      </c>
      <c r="AD6362" s="111" t="str">
        <f t="shared" si="1802"/>
        <v/>
      </c>
      <c r="AE6362" s="122" t="str">
        <f t="shared" si="1803"/>
        <v/>
      </c>
      <c r="AF6362" s="123" t="str">
        <f t="shared" si="1804"/>
        <v>Qtr 1</v>
      </c>
      <c r="AG6362" s="122" t="str">
        <f t="shared" si="1805"/>
        <v/>
      </c>
      <c r="AI6362" s="124" t="str">
        <f t="shared" si="1806"/>
        <v/>
      </c>
      <c r="AK6362" s="103" t="str">
        <f t="shared" si="1807"/>
        <v/>
      </c>
      <c r="AL6362" s="104" t="str">
        <f t="shared" si="1808"/>
        <v/>
      </c>
      <c r="AN6362" s="37" t="str">
        <f>IF(AK6362="", "", COUNTIF(AK$11:AK$8010, "&lt;"&amp;AK6362)+1+COUNTIF(AK$11:AK6362, AK6362)-1)</f>
        <v/>
      </c>
      <c r="AO6362" s="37" t="str">
        <f>IF(AL6362="", "", COUNTIF(AL$11:AL$8010, "&gt;"&amp;AL6362)+1+COUNTIF(AL$11:AL6362, AL6362)-1)</f>
        <v/>
      </c>
    </row>
    <row r="6363" spans="1:41" x14ac:dyDescent="0.55000000000000004">
      <c r="A6363" s="5"/>
      <c r="B6363" s="284"/>
      <c r="C6363" s="285"/>
      <c r="D6363" s="286"/>
      <c r="E6363" s="287"/>
      <c r="F6363" s="288"/>
      <c r="G6363" s="5"/>
      <c r="J6363" s="7" t="str">
        <f t="shared" si="1791"/>
        <v/>
      </c>
      <c r="K6363" s="48" t="str">
        <f t="shared" si="1792"/>
        <v/>
      </c>
      <c r="L6363" s="48" t="str">
        <f t="shared" si="1793"/>
        <v/>
      </c>
      <c r="M6363" s="49" t="str">
        <f t="shared" si="1794"/>
        <v/>
      </c>
      <c r="U6363" s="103" t="str">
        <f t="shared" si="1795"/>
        <v/>
      </c>
      <c r="V6363" s="77" t="str">
        <f t="shared" si="1796"/>
        <v/>
      </c>
      <c r="W6363" s="37" t="str">
        <f t="shared" si="1797"/>
        <v/>
      </c>
      <c r="X6363" s="7" t="str">
        <f t="shared" si="1798"/>
        <v/>
      </c>
      <c r="Y6363" s="37" t="str">
        <f t="shared" si="1799"/>
        <v/>
      </c>
      <c r="AA6363" s="54" t="str">
        <f t="shared" si="1800"/>
        <v/>
      </c>
      <c r="AC6363" s="121" t="str">
        <f t="shared" si="1801"/>
        <v/>
      </c>
      <c r="AD6363" s="111" t="str">
        <f t="shared" si="1802"/>
        <v/>
      </c>
      <c r="AE6363" s="122" t="str">
        <f t="shared" si="1803"/>
        <v/>
      </c>
      <c r="AF6363" s="123" t="str">
        <f t="shared" si="1804"/>
        <v>Qtr 1</v>
      </c>
      <c r="AG6363" s="122" t="str">
        <f t="shared" si="1805"/>
        <v/>
      </c>
      <c r="AI6363" s="124" t="str">
        <f t="shared" si="1806"/>
        <v/>
      </c>
      <c r="AK6363" s="103" t="str">
        <f t="shared" si="1807"/>
        <v/>
      </c>
      <c r="AL6363" s="104" t="str">
        <f t="shared" si="1808"/>
        <v/>
      </c>
      <c r="AN6363" s="37" t="str">
        <f>IF(AK6363="", "", COUNTIF(AK$11:AK$8010, "&lt;"&amp;AK6363)+1+COUNTIF(AK$11:AK6363, AK6363)-1)</f>
        <v/>
      </c>
      <c r="AO6363" s="37" t="str">
        <f>IF(AL6363="", "", COUNTIF(AL$11:AL$8010, "&gt;"&amp;AL6363)+1+COUNTIF(AL$11:AL6363, AL6363)-1)</f>
        <v/>
      </c>
    </row>
    <row r="6364" spans="1:41" x14ac:dyDescent="0.55000000000000004">
      <c r="A6364" s="5"/>
      <c r="B6364" s="284"/>
      <c r="C6364" s="285"/>
      <c r="D6364" s="286"/>
      <c r="E6364" s="287"/>
      <c r="F6364" s="288"/>
      <c r="G6364" s="5"/>
      <c r="J6364" s="7" t="str">
        <f t="shared" si="1791"/>
        <v/>
      </c>
      <c r="K6364" s="48" t="str">
        <f t="shared" si="1792"/>
        <v/>
      </c>
      <c r="L6364" s="48" t="str">
        <f t="shared" si="1793"/>
        <v/>
      </c>
      <c r="M6364" s="49" t="str">
        <f t="shared" si="1794"/>
        <v/>
      </c>
      <c r="U6364" s="103" t="str">
        <f t="shared" si="1795"/>
        <v/>
      </c>
      <c r="V6364" s="77" t="str">
        <f t="shared" si="1796"/>
        <v/>
      </c>
      <c r="W6364" s="37" t="str">
        <f t="shared" si="1797"/>
        <v/>
      </c>
      <c r="X6364" s="7" t="str">
        <f t="shared" si="1798"/>
        <v/>
      </c>
      <c r="Y6364" s="37" t="str">
        <f t="shared" si="1799"/>
        <v/>
      </c>
      <c r="AA6364" s="54" t="str">
        <f t="shared" si="1800"/>
        <v/>
      </c>
      <c r="AC6364" s="121" t="str">
        <f t="shared" si="1801"/>
        <v/>
      </c>
      <c r="AD6364" s="111" t="str">
        <f t="shared" si="1802"/>
        <v/>
      </c>
      <c r="AE6364" s="122" t="str">
        <f t="shared" si="1803"/>
        <v/>
      </c>
      <c r="AF6364" s="123" t="str">
        <f t="shared" si="1804"/>
        <v>Qtr 1</v>
      </c>
      <c r="AG6364" s="122" t="str">
        <f t="shared" si="1805"/>
        <v/>
      </c>
      <c r="AI6364" s="124" t="str">
        <f t="shared" si="1806"/>
        <v/>
      </c>
      <c r="AK6364" s="103" t="str">
        <f t="shared" si="1807"/>
        <v/>
      </c>
      <c r="AL6364" s="104" t="str">
        <f t="shared" si="1808"/>
        <v/>
      </c>
      <c r="AN6364" s="37" t="str">
        <f>IF(AK6364="", "", COUNTIF(AK$11:AK$8010, "&lt;"&amp;AK6364)+1+COUNTIF(AK$11:AK6364, AK6364)-1)</f>
        <v/>
      </c>
      <c r="AO6364" s="37" t="str">
        <f>IF(AL6364="", "", COUNTIF(AL$11:AL$8010, "&gt;"&amp;AL6364)+1+COUNTIF(AL$11:AL6364, AL6364)-1)</f>
        <v/>
      </c>
    </row>
    <row r="6365" spans="1:41" x14ac:dyDescent="0.55000000000000004">
      <c r="A6365" s="5"/>
      <c r="B6365" s="284"/>
      <c r="C6365" s="285"/>
      <c r="D6365" s="286"/>
      <c r="E6365" s="287"/>
      <c r="F6365" s="288"/>
      <c r="G6365" s="5"/>
      <c r="J6365" s="7" t="str">
        <f t="shared" si="1791"/>
        <v/>
      </c>
      <c r="K6365" s="48" t="str">
        <f t="shared" si="1792"/>
        <v/>
      </c>
      <c r="L6365" s="48" t="str">
        <f t="shared" si="1793"/>
        <v/>
      </c>
      <c r="M6365" s="49" t="str">
        <f t="shared" si="1794"/>
        <v/>
      </c>
      <c r="U6365" s="103" t="str">
        <f t="shared" si="1795"/>
        <v/>
      </c>
      <c r="V6365" s="77" t="str">
        <f t="shared" si="1796"/>
        <v/>
      </c>
      <c r="W6365" s="37" t="str">
        <f t="shared" si="1797"/>
        <v/>
      </c>
      <c r="X6365" s="7" t="str">
        <f t="shared" si="1798"/>
        <v/>
      </c>
      <c r="Y6365" s="37" t="str">
        <f t="shared" si="1799"/>
        <v/>
      </c>
      <c r="AA6365" s="54" t="str">
        <f t="shared" si="1800"/>
        <v/>
      </c>
      <c r="AC6365" s="121" t="str">
        <f t="shared" si="1801"/>
        <v/>
      </c>
      <c r="AD6365" s="111" t="str">
        <f t="shared" si="1802"/>
        <v/>
      </c>
      <c r="AE6365" s="122" t="str">
        <f t="shared" si="1803"/>
        <v/>
      </c>
      <c r="AF6365" s="123" t="str">
        <f t="shared" si="1804"/>
        <v>Qtr 1</v>
      </c>
      <c r="AG6365" s="122" t="str">
        <f t="shared" si="1805"/>
        <v/>
      </c>
      <c r="AI6365" s="124" t="str">
        <f t="shared" si="1806"/>
        <v/>
      </c>
      <c r="AK6365" s="103" t="str">
        <f t="shared" si="1807"/>
        <v/>
      </c>
      <c r="AL6365" s="104" t="str">
        <f t="shared" si="1808"/>
        <v/>
      </c>
      <c r="AN6365" s="37" t="str">
        <f>IF(AK6365="", "", COUNTIF(AK$11:AK$8010, "&lt;"&amp;AK6365)+1+COUNTIF(AK$11:AK6365, AK6365)-1)</f>
        <v/>
      </c>
      <c r="AO6365" s="37" t="str">
        <f>IF(AL6365="", "", COUNTIF(AL$11:AL$8010, "&gt;"&amp;AL6365)+1+COUNTIF(AL$11:AL6365, AL6365)-1)</f>
        <v/>
      </c>
    </row>
    <row r="6366" spans="1:41" x14ac:dyDescent="0.55000000000000004">
      <c r="A6366" s="5"/>
      <c r="B6366" s="284"/>
      <c r="C6366" s="285"/>
      <c r="D6366" s="286"/>
      <c r="E6366" s="287"/>
      <c r="F6366" s="288"/>
      <c r="G6366" s="5"/>
      <c r="J6366" s="7" t="str">
        <f t="shared" si="1791"/>
        <v/>
      </c>
      <c r="K6366" s="48" t="str">
        <f t="shared" si="1792"/>
        <v/>
      </c>
      <c r="L6366" s="48" t="str">
        <f t="shared" si="1793"/>
        <v/>
      </c>
      <c r="M6366" s="49" t="str">
        <f t="shared" si="1794"/>
        <v/>
      </c>
      <c r="U6366" s="103" t="str">
        <f t="shared" si="1795"/>
        <v/>
      </c>
      <c r="V6366" s="77" t="str">
        <f t="shared" si="1796"/>
        <v/>
      </c>
      <c r="W6366" s="37" t="str">
        <f t="shared" si="1797"/>
        <v/>
      </c>
      <c r="X6366" s="7" t="str">
        <f t="shared" si="1798"/>
        <v/>
      </c>
      <c r="Y6366" s="37" t="str">
        <f t="shared" si="1799"/>
        <v/>
      </c>
      <c r="AA6366" s="54" t="str">
        <f t="shared" si="1800"/>
        <v/>
      </c>
      <c r="AC6366" s="121" t="str">
        <f t="shared" si="1801"/>
        <v/>
      </c>
      <c r="AD6366" s="111" t="str">
        <f t="shared" si="1802"/>
        <v/>
      </c>
      <c r="AE6366" s="122" t="str">
        <f t="shared" si="1803"/>
        <v/>
      </c>
      <c r="AF6366" s="123" t="str">
        <f t="shared" si="1804"/>
        <v>Qtr 1</v>
      </c>
      <c r="AG6366" s="122" t="str">
        <f t="shared" si="1805"/>
        <v/>
      </c>
      <c r="AI6366" s="124" t="str">
        <f t="shared" si="1806"/>
        <v/>
      </c>
      <c r="AK6366" s="103" t="str">
        <f t="shared" si="1807"/>
        <v/>
      </c>
      <c r="AL6366" s="104" t="str">
        <f t="shared" si="1808"/>
        <v/>
      </c>
      <c r="AN6366" s="37" t="str">
        <f>IF(AK6366="", "", COUNTIF(AK$11:AK$8010, "&lt;"&amp;AK6366)+1+COUNTIF(AK$11:AK6366, AK6366)-1)</f>
        <v/>
      </c>
      <c r="AO6366" s="37" t="str">
        <f>IF(AL6366="", "", COUNTIF(AL$11:AL$8010, "&gt;"&amp;AL6366)+1+COUNTIF(AL$11:AL6366, AL6366)-1)</f>
        <v/>
      </c>
    </row>
    <row r="6367" spans="1:41" x14ac:dyDescent="0.55000000000000004">
      <c r="A6367" s="5"/>
      <c r="B6367" s="284"/>
      <c r="C6367" s="285"/>
      <c r="D6367" s="286"/>
      <c r="E6367" s="287"/>
      <c r="F6367" s="288"/>
      <c r="G6367" s="5"/>
      <c r="J6367" s="7" t="str">
        <f t="shared" si="1791"/>
        <v/>
      </c>
      <c r="K6367" s="48" t="str">
        <f t="shared" si="1792"/>
        <v/>
      </c>
      <c r="L6367" s="48" t="str">
        <f t="shared" si="1793"/>
        <v/>
      </c>
      <c r="M6367" s="49" t="str">
        <f t="shared" si="1794"/>
        <v/>
      </c>
      <c r="U6367" s="103" t="str">
        <f t="shared" si="1795"/>
        <v/>
      </c>
      <c r="V6367" s="77" t="str">
        <f t="shared" si="1796"/>
        <v/>
      </c>
      <c r="W6367" s="37" t="str">
        <f t="shared" si="1797"/>
        <v/>
      </c>
      <c r="X6367" s="7" t="str">
        <f t="shared" si="1798"/>
        <v/>
      </c>
      <c r="Y6367" s="37" t="str">
        <f t="shared" si="1799"/>
        <v/>
      </c>
      <c r="AA6367" s="54" t="str">
        <f t="shared" si="1800"/>
        <v/>
      </c>
      <c r="AC6367" s="121" t="str">
        <f t="shared" si="1801"/>
        <v/>
      </c>
      <c r="AD6367" s="111" t="str">
        <f t="shared" si="1802"/>
        <v/>
      </c>
      <c r="AE6367" s="122" t="str">
        <f t="shared" si="1803"/>
        <v/>
      </c>
      <c r="AF6367" s="123" t="str">
        <f t="shared" si="1804"/>
        <v>Qtr 1</v>
      </c>
      <c r="AG6367" s="122" t="str">
        <f t="shared" si="1805"/>
        <v/>
      </c>
      <c r="AI6367" s="124" t="str">
        <f t="shared" si="1806"/>
        <v/>
      </c>
      <c r="AK6367" s="103" t="str">
        <f t="shared" si="1807"/>
        <v/>
      </c>
      <c r="AL6367" s="104" t="str">
        <f t="shared" si="1808"/>
        <v/>
      </c>
      <c r="AN6367" s="37" t="str">
        <f>IF(AK6367="", "", COUNTIF(AK$11:AK$8010, "&lt;"&amp;AK6367)+1+COUNTIF(AK$11:AK6367, AK6367)-1)</f>
        <v/>
      </c>
      <c r="AO6367" s="37" t="str">
        <f>IF(AL6367="", "", COUNTIF(AL$11:AL$8010, "&gt;"&amp;AL6367)+1+COUNTIF(AL$11:AL6367, AL6367)-1)</f>
        <v/>
      </c>
    </row>
    <row r="6368" spans="1:41" x14ac:dyDescent="0.55000000000000004">
      <c r="A6368" s="5"/>
      <c r="B6368" s="284"/>
      <c r="C6368" s="285"/>
      <c r="D6368" s="286"/>
      <c r="E6368" s="287"/>
      <c r="F6368" s="288"/>
      <c r="G6368" s="5"/>
      <c r="J6368" s="7" t="str">
        <f t="shared" si="1791"/>
        <v/>
      </c>
      <c r="K6368" s="48" t="str">
        <f t="shared" si="1792"/>
        <v/>
      </c>
      <c r="L6368" s="48" t="str">
        <f t="shared" si="1793"/>
        <v/>
      </c>
      <c r="M6368" s="49" t="str">
        <f t="shared" si="1794"/>
        <v/>
      </c>
      <c r="U6368" s="103" t="str">
        <f t="shared" si="1795"/>
        <v/>
      </c>
      <c r="V6368" s="77" t="str">
        <f t="shared" si="1796"/>
        <v/>
      </c>
      <c r="W6368" s="37" t="str">
        <f t="shared" si="1797"/>
        <v/>
      </c>
      <c r="X6368" s="7" t="str">
        <f t="shared" si="1798"/>
        <v/>
      </c>
      <c r="Y6368" s="37" t="str">
        <f t="shared" si="1799"/>
        <v/>
      </c>
      <c r="AA6368" s="54" t="str">
        <f t="shared" si="1800"/>
        <v/>
      </c>
      <c r="AC6368" s="121" t="str">
        <f t="shared" si="1801"/>
        <v/>
      </c>
      <c r="AD6368" s="111" t="str">
        <f t="shared" si="1802"/>
        <v/>
      </c>
      <c r="AE6368" s="122" t="str">
        <f t="shared" si="1803"/>
        <v/>
      </c>
      <c r="AF6368" s="123" t="str">
        <f t="shared" si="1804"/>
        <v>Qtr 1</v>
      </c>
      <c r="AG6368" s="122" t="str">
        <f t="shared" si="1805"/>
        <v/>
      </c>
      <c r="AI6368" s="124" t="str">
        <f t="shared" si="1806"/>
        <v/>
      </c>
      <c r="AK6368" s="103" t="str">
        <f t="shared" si="1807"/>
        <v/>
      </c>
      <c r="AL6368" s="104" t="str">
        <f t="shared" si="1808"/>
        <v/>
      </c>
      <c r="AN6368" s="37" t="str">
        <f>IF(AK6368="", "", COUNTIF(AK$11:AK$8010, "&lt;"&amp;AK6368)+1+COUNTIF(AK$11:AK6368, AK6368)-1)</f>
        <v/>
      </c>
      <c r="AO6368" s="37" t="str">
        <f>IF(AL6368="", "", COUNTIF(AL$11:AL$8010, "&gt;"&amp;AL6368)+1+COUNTIF(AL$11:AL6368, AL6368)-1)</f>
        <v/>
      </c>
    </row>
    <row r="6369" spans="1:41" x14ac:dyDescent="0.55000000000000004">
      <c r="A6369" s="5"/>
      <c r="B6369" s="284"/>
      <c r="C6369" s="285"/>
      <c r="D6369" s="286"/>
      <c r="E6369" s="287"/>
      <c r="F6369" s="288"/>
      <c r="G6369" s="5"/>
      <c r="J6369" s="7" t="str">
        <f t="shared" si="1791"/>
        <v/>
      </c>
      <c r="K6369" s="48" t="str">
        <f t="shared" si="1792"/>
        <v/>
      </c>
      <c r="L6369" s="48" t="str">
        <f t="shared" si="1793"/>
        <v/>
      </c>
      <c r="M6369" s="49" t="str">
        <f t="shared" si="1794"/>
        <v/>
      </c>
      <c r="U6369" s="103" t="str">
        <f t="shared" si="1795"/>
        <v/>
      </c>
      <c r="V6369" s="77" t="str">
        <f t="shared" si="1796"/>
        <v/>
      </c>
      <c r="W6369" s="37" t="str">
        <f t="shared" si="1797"/>
        <v/>
      </c>
      <c r="X6369" s="7" t="str">
        <f t="shared" si="1798"/>
        <v/>
      </c>
      <c r="Y6369" s="37" t="str">
        <f t="shared" si="1799"/>
        <v/>
      </c>
      <c r="AA6369" s="54" t="str">
        <f t="shared" si="1800"/>
        <v/>
      </c>
      <c r="AC6369" s="121" t="str">
        <f t="shared" si="1801"/>
        <v/>
      </c>
      <c r="AD6369" s="111" t="str">
        <f t="shared" si="1802"/>
        <v/>
      </c>
      <c r="AE6369" s="122" t="str">
        <f t="shared" si="1803"/>
        <v/>
      </c>
      <c r="AF6369" s="123" t="str">
        <f t="shared" si="1804"/>
        <v>Qtr 1</v>
      </c>
      <c r="AG6369" s="122" t="str">
        <f t="shared" si="1805"/>
        <v/>
      </c>
      <c r="AI6369" s="124" t="str">
        <f t="shared" si="1806"/>
        <v/>
      </c>
      <c r="AK6369" s="103" t="str">
        <f t="shared" si="1807"/>
        <v/>
      </c>
      <c r="AL6369" s="104" t="str">
        <f t="shared" si="1808"/>
        <v/>
      </c>
      <c r="AN6369" s="37" t="str">
        <f>IF(AK6369="", "", COUNTIF(AK$11:AK$8010, "&lt;"&amp;AK6369)+1+COUNTIF(AK$11:AK6369, AK6369)-1)</f>
        <v/>
      </c>
      <c r="AO6369" s="37" t="str">
        <f>IF(AL6369="", "", COUNTIF(AL$11:AL$8010, "&gt;"&amp;AL6369)+1+COUNTIF(AL$11:AL6369, AL6369)-1)</f>
        <v/>
      </c>
    </row>
    <row r="6370" spans="1:41" x14ac:dyDescent="0.55000000000000004">
      <c r="A6370" s="5"/>
      <c r="B6370" s="284"/>
      <c r="C6370" s="285"/>
      <c r="D6370" s="286"/>
      <c r="E6370" s="287"/>
      <c r="F6370" s="288"/>
      <c r="G6370" s="5"/>
      <c r="J6370" s="7" t="str">
        <f t="shared" si="1791"/>
        <v/>
      </c>
      <c r="K6370" s="48" t="str">
        <f t="shared" si="1792"/>
        <v/>
      </c>
      <c r="L6370" s="48" t="str">
        <f t="shared" si="1793"/>
        <v/>
      </c>
      <c r="M6370" s="49" t="str">
        <f t="shared" si="1794"/>
        <v/>
      </c>
      <c r="U6370" s="103" t="str">
        <f t="shared" si="1795"/>
        <v/>
      </c>
      <c r="V6370" s="77" t="str">
        <f t="shared" si="1796"/>
        <v/>
      </c>
      <c r="W6370" s="37" t="str">
        <f t="shared" si="1797"/>
        <v/>
      </c>
      <c r="X6370" s="7" t="str">
        <f t="shared" si="1798"/>
        <v/>
      </c>
      <c r="Y6370" s="37" t="str">
        <f t="shared" si="1799"/>
        <v/>
      </c>
      <c r="AA6370" s="54" t="str">
        <f t="shared" si="1800"/>
        <v/>
      </c>
      <c r="AC6370" s="121" t="str">
        <f t="shared" si="1801"/>
        <v/>
      </c>
      <c r="AD6370" s="111" t="str">
        <f t="shared" si="1802"/>
        <v/>
      </c>
      <c r="AE6370" s="122" t="str">
        <f t="shared" si="1803"/>
        <v/>
      </c>
      <c r="AF6370" s="123" t="str">
        <f t="shared" si="1804"/>
        <v>Qtr 1</v>
      </c>
      <c r="AG6370" s="122" t="str">
        <f t="shared" si="1805"/>
        <v/>
      </c>
      <c r="AI6370" s="124" t="str">
        <f t="shared" si="1806"/>
        <v/>
      </c>
      <c r="AK6370" s="103" t="str">
        <f t="shared" si="1807"/>
        <v/>
      </c>
      <c r="AL6370" s="104" t="str">
        <f t="shared" si="1808"/>
        <v/>
      </c>
      <c r="AN6370" s="37" t="str">
        <f>IF(AK6370="", "", COUNTIF(AK$11:AK$8010, "&lt;"&amp;AK6370)+1+COUNTIF(AK$11:AK6370, AK6370)-1)</f>
        <v/>
      </c>
      <c r="AO6370" s="37" t="str">
        <f>IF(AL6370="", "", COUNTIF(AL$11:AL$8010, "&gt;"&amp;AL6370)+1+COUNTIF(AL$11:AL6370, AL6370)-1)</f>
        <v/>
      </c>
    </row>
    <row r="6371" spans="1:41" x14ac:dyDescent="0.55000000000000004">
      <c r="A6371" s="5"/>
      <c r="B6371" s="284"/>
      <c r="C6371" s="285"/>
      <c r="D6371" s="286"/>
      <c r="E6371" s="287"/>
      <c r="F6371" s="288"/>
      <c r="G6371" s="5"/>
      <c r="J6371" s="7" t="str">
        <f t="shared" si="1791"/>
        <v/>
      </c>
      <c r="K6371" s="48" t="str">
        <f t="shared" si="1792"/>
        <v/>
      </c>
      <c r="L6371" s="48" t="str">
        <f t="shared" si="1793"/>
        <v/>
      </c>
      <c r="M6371" s="49" t="str">
        <f t="shared" si="1794"/>
        <v/>
      </c>
      <c r="U6371" s="103" t="str">
        <f t="shared" si="1795"/>
        <v/>
      </c>
      <c r="V6371" s="77" t="str">
        <f t="shared" si="1796"/>
        <v/>
      </c>
      <c r="W6371" s="37" t="str">
        <f t="shared" si="1797"/>
        <v/>
      </c>
      <c r="X6371" s="7" t="str">
        <f t="shared" si="1798"/>
        <v/>
      </c>
      <c r="Y6371" s="37" t="str">
        <f t="shared" si="1799"/>
        <v/>
      </c>
      <c r="AA6371" s="54" t="str">
        <f t="shared" si="1800"/>
        <v/>
      </c>
      <c r="AC6371" s="121" t="str">
        <f t="shared" si="1801"/>
        <v/>
      </c>
      <c r="AD6371" s="111" t="str">
        <f t="shared" si="1802"/>
        <v/>
      </c>
      <c r="AE6371" s="122" t="str">
        <f t="shared" si="1803"/>
        <v/>
      </c>
      <c r="AF6371" s="123" t="str">
        <f t="shared" si="1804"/>
        <v>Qtr 1</v>
      </c>
      <c r="AG6371" s="122" t="str">
        <f t="shared" si="1805"/>
        <v/>
      </c>
      <c r="AI6371" s="124" t="str">
        <f t="shared" si="1806"/>
        <v/>
      </c>
      <c r="AK6371" s="103" t="str">
        <f t="shared" si="1807"/>
        <v/>
      </c>
      <c r="AL6371" s="104" t="str">
        <f t="shared" si="1808"/>
        <v/>
      </c>
      <c r="AN6371" s="37" t="str">
        <f>IF(AK6371="", "", COUNTIF(AK$11:AK$8010, "&lt;"&amp;AK6371)+1+COUNTIF(AK$11:AK6371, AK6371)-1)</f>
        <v/>
      </c>
      <c r="AO6371" s="37" t="str">
        <f>IF(AL6371="", "", COUNTIF(AL$11:AL$8010, "&gt;"&amp;AL6371)+1+COUNTIF(AL$11:AL6371, AL6371)-1)</f>
        <v/>
      </c>
    </row>
    <row r="6372" spans="1:41" x14ac:dyDescent="0.55000000000000004">
      <c r="A6372" s="5"/>
      <c r="B6372" s="284"/>
      <c r="C6372" s="285"/>
      <c r="D6372" s="286"/>
      <c r="E6372" s="287"/>
      <c r="F6372" s="288"/>
      <c r="G6372" s="5"/>
      <c r="J6372" s="7" t="str">
        <f t="shared" si="1791"/>
        <v/>
      </c>
      <c r="K6372" s="48" t="str">
        <f t="shared" si="1792"/>
        <v/>
      </c>
      <c r="L6372" s="48" t="str">
        <f t="shared" si="1793"/>
        <v/>
      </c>
      <c r="M6372" s="49" t="str">
        <f t="shared" si="1794"/>
        <v/>
      </c>
      <c r="U6372" s="103" t="str">
        <f t="shared" si="1795"/>
        <v/>
      </c>
      <c r="V6372" s="77" t="str">
        <f t="shared" si="1796"/>
        <v/>
      </c>
      <c r="W6372" s="37" t="str">
        <f t="shared" si="1797"/>
        <v/>
      </c>
      <c r="X6372" s="7" t="str">
        <f t="shared" si="1798"/>
        <v/>
      </c>
      <c r="Y6372" s="37" t="str">
        <f t="shared" si="1799"/>
        <v/>
      </c>
      <c r="AA6372" s="54" t="str">
        <f t="shared" si="1800"/>
        <v/>
      </c>
      <c r="AC6372" s="121" t="str">
        <f t="shared" si="1801"/>
        <v/>
      </c>
      <c r="AD6372" s="111" t="str">
        <f t="shared" si="1802"/>
        <v/>
      </c>
      <c r="AE6372" s="122" t="str">
        <f t="shared" si="1803"/>
        <v/>
      </c>
      <c r="AF6372" s="123" t="str">
        <f t="shared" si="1804"/>
        <v>Qtr 1</v>
      </c>
      <c r="AG6372" s="122" t="str">
        <f t="shared" si="1805"/>
        <v/>
      </c>
      <c r="AI6372" s="124" t="str">
        <f t="shared" si="1806"/>
        <v/>
      </c>
      <c r="AK6372" s="103" t="str">
        <f t="shared" si="1807"/>
        <v/>
      </c>
      <c r="AL6372" s="104" t="str">
        <f t="shared" si="1808"/>
        <v/>
      </c>
      <c r="AN6372" s="37" t="str">
        <f>IF(AK6372="", "", COUNTIF(AK$11:AK$8010, "&lt;"&amp;AK6372)+1+COUNTIF(AK$11:AK6372, AK6372)-1)</f>
        <v/>
      </c>
      <c r="AO6372" s="37" t="str">
        <f>IF(AL6372="", "", COUNTIF(AL$11:AL$8010, "&gt;"&amp;AL6372)+1+COUNTIF(AL$11:AL6372, AL6372)-1)</f>
        <v/>
      </c>
    </row>
    <row r="6373" spans="1:41" x14ac:dyDescent="0.55000000000000004">
      <c r="A6373" s="5"/>
      <c r="B6373" s="284"/>
      <c r="C6373" s="285"/>
      <c r="D6373" s="286"/>
      <c r="E6373" s="287"/>
      <c r="F6373" s="288"/>
      <c r="G6373" s="5"/>
      <c r="J6373" s="7" t="str">
        <f t="shared" si="1791"/>
        <v/>
      </c>
      <c r="K6373" s="48" t="str">
        <f t="shared" si="1792"/>
        <v/>
      </c>
      <c r="L6373" s="48" t="str">
        <f t="shared" si="1793"/>
        <v/>
      </c>
      <c r="M6373" s="49" t="str">
        <f t="shared" si="1794"/>
        <v/>
      </c>
      <c r="U6373" s="103" t="str">
        <f t="shared" si="1795"/>
        <v/>
      </c>
      <c r="V6373" s="77" t="str">
        <f t="shared" si="1796"/>
        <v/>
      </c>
      <c r="W6373" s="37" t="str">
        <f t="shared" si="1797"/>
        <v/>
      </c>
      <c r="X6373" s="7" t="str">
        <f t="shared" si="1798"/>
        <v/>
      </c>
      <c r="Y6373" s="37" t="str">
        <f t="shared" si="1799"/>
        <v/>
      </c>
      <c r="AA6373" s="54" t="str">
        <f t="shared" si="1800"/>
        <v/>
      </c>
      <c r="AC6373" s="121" t="str">
        <f t="shared" si="1801"/>
        <v/>
      </c>
      <c r="AD6373" s="111" t="str">
        <f t="shared" si="1802"/>
        <v/>
      </c>
      <c r="AE6373" s="122" t="str">
        <f t="shared" si="1803"/>
        <v/>
      </c>
      <c r="AF6373" s="123" t="str">
        <f t="shared" si="1804"/>
        <v>Qtr 1</v>
      </c>
      <c r="AG6373" s="122" t="str">
        <f t="shared" si="1805"/>
        <v/>
      </c>
      <c r="AI6373" s="124" t="str">
        <f t="shared" si="1806"/>
        <v/>
      </c>
      <c r="AK6373" s="103" t="str">
        <f t="shared" si="1807"/>
        <v/>
      </c>
      <c r="AL6373" s="104" t="str">
        <f t="shared" si="1808"/>
        <v/>
      </c>
      <c r="AN6373" s="37" t="str">
        <f>IF(AK6373="", "", COUNTIF(AK$11:AK$8010, "&lt;"&amp;AK6373)+1+COUNTIF(AK$11:AK6373, AK6373)-1)</f>
        <v/>
      </c>
      <c r="AO6373" s="37" t="str">
        <f>IF(AL6373="", "", COUNTIF(AL$11:AL$8010, "&gt;"&amp;AL6373)+1+COUNTIF(AL$11:AL6373, AL6373)-1)</f>
        <v/>
      </c>
    </row>
    <row r="6374" spans="1:41" x14ac:dyDescent="0.55000000000000004">
      <c r="A6374" s="5"/>
      <c r="B6374" s="284"/>
      <c r="C6374" s="285"/>
      <c r="D6374" s="286"/>
      <c r="E6374" s="287"/>
      <c r="F6374" s="288"/>
      <c r="G6374" s="5"/>
      <c r="J6374" s="7" t="str">
        <f t="shared" si="1791"/>
        <v/>
      </c>
      <c r="K6374" s="48" t="str">
        <f t="shared" si="1792"/>
        <v/>
      </c>
      <c r="L6374" s="48" t="str">
        <f t="shared" si="1793"/>
        <v/>
      </c>
      <c r="M6374" s="49" t="str">
        <f t="shared" si="1794"/>
        <v/>
      </c>
      <c r="U6374" s="103" t="str">
        <f t="shared" si="1795"/>
        <v/>
      </c>
      <c r="V6374" s="77" t="str">
        <f t="shared" si="1796"/>
        <v/>
      </c>
      <c r="W6374" s="37" t="str">
        <f t="shared" si="1797"/>
        <v/>
      </c>
      <c r="X6374" s="7" t="str">
        <f t="shared" si="1798"/>
        <v/>
      </c>
      <c r="Y6374" s="37" t="str">
        <f t="shared" si="1799"/>
        <v/>
      </c>
      <c r="AA6374" s="54" t="str">
        <f t="shared" si="1800"/>
        <v/>
      </c>
      <c r="AC6374" s="121" t="str">
        <f t="shared" si="1801"/>
        <v/>
      </c>
      <c r="AD6374" s="111" t="str">
        <f t="shared" si="1802"/>
        <v/>
      </c>
      <c r="AE6374" s="122" t="str">
        <f t="shared" si="1803"/>
        <v/>
      </c>
      <c r="AF6374" s="123" t="str">
        <f t="shared" si="1804"/>
        <v>Qtr 1</v>
      </c>
      <c r="AG6374" s="122" t="str">
        <f t="shared" si="1805"/>
        <v/>
      </c>
      <c r="AI6374" s="124" t="str">
        <f t="shared" si="1806"/>
        <v/>
      </c>
      <c r="AK6374" s="103" t="str">
        <f t="shared" si="1807"/>
        <v/>
      </c>
      <c r="AL6374" s="104" t="str">
        <f t="shared" si="1808"/>
        <v/>
      </c>
      <c r="AN6374" s="37" t="str">
        <f>IF(AK6374="", "", COUNTIF(AK$11:AK$8010, "&lt;"&amp;AK6374)+1+COUNTIF(AK$11:AK6374, AK6374)-1)</f>
        <v/>
      </c>
      <c r="AO6374" s="37" t="str">
        <f>IF(AL6374="", "", COUNTIF(AL$11:AL$8010, "&gt;"&amp;AL6374)+1+COUNTIF(AL$11:AL6374, AL6374)-1)</f>
        <v/>
      </c>
    </row>
    <row r="6375" spans="1:41" x14ac:dyDescent="0.55000000000000004">
      <c r="A6375" s="5"/>
      <c r="B6375" s="284"/>
      <c r="C6375" s="285"/>
      <c r="D6375" s="286"/>
      <c r="E6375" s="287"/>
      <c r="F6375" s="288"/>
      <c r="G6375" s="5"/>
      <c r="J6375" s="7" t="str">
        <f t="shared" si="1791"/>
        <v/>
      </c>
      <c r="K6375" s="48" t="str">
        <f t="shared" si="1792"/>
        <v/>
      </c>
      <c r="L6375" s="48" t="str">
        <f t="shared" si="1793"/>
        <v/>
      </c>
      <c r="M6375" s="49" t="str">
        <f t="shared" si="1794"/>
        <v/>
      </c>
      <c r="U6375" s="103" t="str">
        <f t="shared" si="1795"/>
        <v/>
      </c>
      <c r="V6375" s="77" t="str">
        <f t="shared" si="1796"/>
        <v/>
      </c>
      <c r="W6375" s="37" t="str">
        <f t="shared" si="1797"/>
        <v/>
      </c>
      <c r="X6375" s="7" t="str">
        <f t="shared" si="1798"/>
        <v/>
      </c>
      <c r="Y6375" s="37" t="str">
        <f t="shared" si="1799"/>
        <v/>
      </c>
      <c r="AA6375" s="54" t="str">
        <f t="shared" si="1800"/>
        <v/>
      </c>
      <c r="AC6375" s="121" t="str">
        <f t="shared" si="1801"/>
        <v/>
      </c>
      <c r="AD6375" s="111" t="str">
        <f t="shared" si="1802"/>
        <v/>
      </c>
      <c r="AE6375" s="122" t="str">
        <f t="shared" si="1803"/>
        <v/>
      </c>
      <c r="AF6375" s="123" t="str">
        <f t="shared" si="1804"/>
        <v>Qtr 1</v>
      </c>
      <c r="AG6375" s="122" t="str">
        <f t="shared" si="1805"/>
        <v/>
      </c>
      <c r="AI6375" s="124" t="str">
        <f t="shared" si="1806"/>
        <v/>
      </c>
      <c r="AK6375" s="103" t="str">
        <f t="shared" si="1807"/>
        <v/>
      </c>
      <c r="AL6375" s="104" t="str">
        <f t="shared" si="1808"/>
        <v/>
      </c>
      <c r="AN6375" s="37" t="str">
        <f>IF(AK6375="", "", COUNTIF(AK$11:AK$8010, "&lt;"&amp;AK6375)+1+COUNTIF(AK$11:AK6375, AK6375)-1)</f>
        <v/>
      </c>
      <c r="AO6375" s="37" t="str">
        <f>IF(AL6375="", "", COUNTIF(AL$11:AL$8010, "&gt;"&amp;AL6375)+1+COUNTIF(AL$11:AL6375, AL6375)-1)</f>
        <v/>
      </c>
    </row>
    <row r="6376" spans="1:41" x14ac:dyDescent="0.55000000000000004">
      <c r="A6376" s="5"/>
      <c r="B6376" s="284"/>
      <c r="C6376" s="285"/>
      <c r="D6376" s="286"/>
      <c r="E6376" s="287"/>
      <c r="F6376" s="288"/>
      <c r="G6376" s="5"/>
      <c r="J6376" s="7" t="str">
        <f t="shared" si="1791"/>
        <v/>
      </c>
      <c r="K6376" s="48" t="str">
        <f t="shared" si="1792"/>
        <v/>
      </c>
      <c r="L6376" s="48" t="str">
        <f t="shared" si="1793"/>
        <v/>
      </c>
      <c r="M6376" s="49" t="str">
        <f t="shared" si="1794"/>
        <v/>
      </c>
      <c r="U6376" s="103" t="str">
        <f t="shared" si="1795"/>
        <v/>
      </c>
      <c r="V6376" s="77" t="str">
        <f t="shared" si="1796"/>
        <v/>
      </c>
      <c r="W6376" s="37" t="str">
        <f t="shared" si="1797"/>
        <v/>
      </c>
      <c r="X6376" s="7" t="str">
        <f t="shared" si="1798"/>
        <v/>
      </c>
      <c r="Y6376" s="37" t="str">
        <f t="shared" si="1799"/>
        <v/>
      </c>
      <c r="AA6376" s="54" t="str">
        <f t="shared" si="1800"/>
        <v/>
      </c>
      <c r="AC6376" s="121" t="str">
        <f t="shared" si="1801"/>
        <v/>
      </c>
      <c r="AD6376" s="111" t="str">
        <f t="shared" si="1802"/>
        <v/>
      </c>
      <c r="AE6376" s="122" t="str">
        <f t="shared" si="1803"/>
        <v/>
      </c>
      <c r="AF6376" s="123" t="str">
        <f t="shared" si="1804"/>
        <v>Qtr 1</v>
      </c>
      <c r="AG6376" s="122" t="str">
        <f t="shared" si="1805"/>
        <v/>
      </c>
      <c r="AI6376" s="124" t="str">
        <f t="shared" si="1806"/>
        <v/>
      </c>
      <c r="AK6376" s="103" t="str">
        <f t="shared" si="1807"/>
        <v/>
      </c>
      <c r="AL6376" s="104" t="str">
        <f t="shared" si="1808"/>
        <v/>
      </c>
      <c r="AN6376" s="37" t="str">
        <f>IF(AK6376="", "", COUNTIF(AK$11:AK$8010, "&lt;"&amp;AK6376)+1+COUNTIF(AK$11:AK6376, AK6376)-1)</f>
        <v/>
      </c>
      <c r="AO6376" s="37" t="str">
        <f>IF(AL6376="", "", COUNTIF(AL$11:AL$8010, "&gt;"&amp;AL6376)+1+COUNTIF(AL$11:AL6376, AL6376)-1)</f>
        <v/>
      </c>
    </row>
    <row r="6377" spans="1:41" x14ac:dyDescent="0.55000000000000004">
      <c r="A6377" s="5"/>
      <c r="B6377" s="284"/>
      <c r="C6377" s="285"/>
      <c r="D6377" s="286"/>
      <c r="E6377" s="287"/>
      <c r="F6377" s="288"/>
      <c r="G6377" s="5"/>
      <c r="J6377" s="7" t="str">
        <f t="shared" si="1791"/>
        <v/>
      </c>
      <c r="K6377" s="48" t="str">
        <f t="shared" si="1792"/>
        <v/>
      </c>
      <c r="L6377" s="48" t="str">
        <f t="shared" si="1793"/>
        <v/>
      </c>
      <c r="M6377" s="49" t="str">
        <f t="shared" si="1794"/>
        <v/>
      </c>
      <c r="U6377" s="103" t="str">
        <f t="shared" si="1795"/>
        <v/>
      </c>
      <c r="V6377" s="77" t="str">
        <f t="shared" si="1796"/>
        <v/>
      </c>
      <c r="W6377" s="37" t="str">
        <f t="shared" si="1797"/>
        <v/>
      </c>
      <c r="X6377" s="7" t="str">
        <f t="shared" si="1798"/>
        <v/>
      </c>
      <c r="Y6377" s="37" t="str">
        <f t="shared" si="1799"/>
        <v/>
      </c>
      <c r="AA6377" s="54" t="str">
        <f t="shared" si="1800"/>
        <v/>
      </c>
      <c r="AC6377" s="121" t="str">
        <f t="shared" si="1801"/>
        <v/>
      </c>
      <c r="AD6377" s="111" t="str">
        <f t="shared" si="1802"/>
        <v/>
      </c>
      <c r="AE6377" s="122" t="str">
        <f t="shared" si="1803"/>
        <v/>
      </c>
      <c r="AF6377" s="123" t="str">
        <f t="shared" si="1804"/>
        <v>Qtr 1</v>
      </c>
      <c r="AG6377" s="122" t="str">
        <f t="shared" si="1805"/>
        <v/>
      </c>
      <c r="AI6377" s="124" t="str">
        <f t="shared" si="1806"/>
        <v/>
      </c>
      <c r="AK6377" s="103" t="str">
        <f t="shared" si="1807"/>
        <v/>
      </c>
      <c r="AL6377" s="104" t="str">
        <f t="shared" si="1808"/>
        <v/>
      </c>
      <c r="AN6377" s="37" t="str">
        <f>IF(AK6377="", "", COUNTIF(AK$11:AK$8010, "&lt;"&amp;AK6377)+1+COUNTIF(AK$11:AK6377, AK6377)-1)</f>
        <v/>
      </c>
      <c r="AO6377" s="37" t="str">
        <f>IF(AL6377="", "", COUNTIF(AL$11:AL$8010, "&gt;"&amp;AL6377)+1+COUNTIF(AL$11:AL6377, AL6377)-1)</f>
        <v/>
      </c>
    </row>
    <row r="6378" spans="1:41" x14ac:dyDescent="0.55000000000000004">
      <c r="A6378" s="5"/>
      <c r="B6378" s="284"/>
      <c r="C6378" s="285"/>
      <c r="D6378" s="286"/>
      <c r="E6378" s="287"/>
      <c r="F6378" s="288"/>
      <c r="G6378" s="5"/>
      <c r="J6378" s="7" t="str">
        <f t="shared" si="1791"/>
        <v/>
      </c>
      <c r="K6378" s="48" t="str">
        <f t="shared" si="1792"/>
        <v/>
      </c>
      <c r="L6378" s="48" t="str">
        <f t="shared" si="1793"/>
        <v/>
      </c>
      <c r="M6378" s="49" t="str">
        <f t="shared" si="1794"/>
        <v/>
      </c>
      <c r="U6378" s="103" t="str">
        <f t="shared" si="1795"/>
        <v/>
      </c>
      <c r="V6378" s="77" t="str">
        <f t="shared" si="1796"/>
        <v/>
      </c>
      <c r="W6378" s="37" t="str">
        <f t="shared" si="1797"/>
        <v/>
      </c>
      <c r="X6378" s="7" t="str">
        <f t="shared" si="1798"/>
        <v/>
      </c>
      <c r="Y6378" s="37" t="str">
        <f t="shared" si="1799"/>
        <v/>
      </c>
      <c r="AA6378" s="54" t="str">
        <f t="shared" si="1800"/>
        <v/>
      </c>
      <c r="AC6378" s="121" t="str">
        <f t="shared" si="1801"/>
        <v/>
      </c>
      <c r="AD6378" s="111" t="str">
        <f t="shared" si="1802"/>
        <v/>
      </c>
      <c r="AE6378" s="122" t="str">
        <f t="shared" si="1803"/>
        <v/>
      </c>
      <c r="AF6378" s="123" t="str">
        <f t="shared" si="1804"/>
        <v>Qtr 1</v>
      </c>
      <c r="AG6378" s="122" t="str">
        <f t="shared" si="1805"/>
        <v/>
      </c>
      <c r="AI6378" s="124" t="str">
        <f t="shared" si="1806"/>
        <v/>
      </c>
      <c r="AK6378" s="103" t="str">
        <f t="shared" si="1807"/>
        <v/>
      </c>
      <c r="AL6378" s="104" t="str">
        <f t="shared" si="1808"/>
        <v/>
      </c>
      <c r="AN6378" s="37" t="str">
        <f>IF(AK6378="", "", COUNTIF(AK$11:AK$8010, "&lt;"&amp;AK6378)+1+COUNTIF(AK$11:AK6378, AK6378)-1)</f>
        <v/>
      </c>
      <c r="AO6378" s="37" t="str">
        <f>IF(AL6378="", "", COUNTIF(AL$11:AL$8010, "&gt;"&amp;AL6378)+1+COUNTIF(AL$11:AL6378, AL6378)-1)</f>
        <v/>
      </c>
    </row>
    <row r="6379" spans="1:41" x14ac:dyDescent="0.55000000000000004">
      <c r="A6379" s="5"/>
      <c r="B6379" s="284"/>
      <c r="C6379" s="285"/>
      <c r="D6379" s="286"/>
      <c r="E6379" s="287"/>
      <c r="F6379" s="288"/>
      <c r="G6379" s="5"/>
      <c r="J6379" s="7" t="str">
        <f t="shared" si="1791"/>
        <v/>
      </c>
      <c r="K6379" s="48" t="str">
        <f t="shared" si="1792"/>
        <v/>
      </c>
      <c r="L6379" s="48" t="str">
        <f t="shared" si="1793"/>
        <v/>
      </c>
      <c r="M6379" s="49" t="str">
        <f t="shared" si="1794"/>
        <v/>
      </c>
      <c r="U6379" s="103" t="str">
        <f t="shared" si="1795"/>
        <v/>
      </c>
      <c r="V6379" s="77" t="str">
        <f t="shared" si="1796"/>
        <v/>
      </c>
      <c r="W6379" s="37" t="str">
        <f t="shared" si="1797"/>
        <v/>
      </c>
      <c r="X6379" s="7" t="str">
        <f t="shared" si="1798"/>
        <v/>
      </c>
      <c r="Y6379" s="37" t="str">
        <f t="shared" si="1799"/>
        <v/>
      </c>
      <c r="AA6379" s="54" t="str">
        <f t="shared" si="1800"/>
        <v/>
      </c>
      <c r="AC6379" s="121" t="str">
        <f t="shared" si="1801"/>
        <v/>
      </c>
      <c r="AD6379" s="111" t="str">
        <f t="shared" si="1802"/>
        <v/>
      </c>
      <c r="AE6379" s="122" t="str">
        <f t="shared" si="1803"/>
        <v/>
      </c>
      <c r="AF6379" s="123" t="str">
        <f t="shared" si="1804"/>
        <v>Qtr 1</v>
      </c>
      <c r="AG6379" s="122" t="str">
        <f t="shared" si="1805"/>
        <v/>
      </c>
      <c r="AI6379" s="124" t="str">
        <f t="shared" si="1806"/>
        <v/>
      </c>
      <c r="AK6379" s="103" t="str">
        <f t="shared" si="1807"/>
        <v/>
      </c>
      <c r="AL6379" s="104" t="str">
        <f t="shared" si="1808"/>
        <v/>
      </c>
      <c r="AN6379" s="37" t="str">
        <f>IF(AK6379="", "", COUNTIF(AK$11:AK$8010, "&lt;"&amp;AK6379)+1+COUNTIF(AK$11:AK6379, AK6379)-1)</f>
        <v/>
      </c>
      <c r="AO6379" s="37" t="str">
        <f>IF(AL6379="", "", COUNTIF(AL$11:AL$8010, "&gt;"&amp;AL6379)+1+COUNTIF(AL$11:AL6379, AL6379)-1)</f>
        <v/>
      </c>
    </row>
    <row r="6380" spans="1:41" x14ac:dyDescent="0.55000000000000004">
      <c r="A6380" s="5"/>
      <c r="B6380" s="284"/>
      <c r="C6380" s="285"/>
      <c r="D6380" s="286"/>
      <c r="E6380" s="287"/>
      <c r="F6380" s="288"/>
      <c r="G6380" s="5"/>
      <c r="J6380" s="7" t="str">
        <f t="shared" si="1791"/>
        <v/>
      </c>
      <c r="K6380" s="48" t="str">
        <f t="shared" si="1792"/>
        <v/>
      </c>
      <c r="L6380" s="48" t="str">
        <f t="shared" si="1793"/>
        <v/>
      </c>
      <c r="M6380" s="49" t="str">
        <f t="shared" si="1794"/>
        <v/>
      </c>
      <c r="U6380" s="103" t="str">
        <f t="shared" si="1795"/>
        <v/>
      </c>
      <c r="V6380" s="77" t="str">
        <f t="shared" si="1796"/>
        <v/>
      </c>
      <c r="W6380" s="37" t="str">
        <f t="shared" si="1797"/>
        <v/>
      </c>
      <c r="X6380" s="7" t="str">
        <f t="shared" si="1798"/>
        <v/>
      </c>
      <c r="Y6380" s="37" t="str">
        <f t="shared" si="1799"/>
        <v/>
      </c>
      <c r="AA6380" s="54" t="str">
        <f t="shared" si="1800"/>
        <v/>
      </c>
      <c r="AC6380" s="121" t="str">
        <f t="shared" si="1801"/>
        <v/>
      </c>
      <c r="AD6380" s="111" t="str">
        <f t="shared" si="1802"/>
        <v/>
      </c>
      <c r="AE6380" s="122" t="str">
        <f t="shared" si="1803"/>
        <v/>
      </c>
      <c r="AF6380" s="123" t="str">
        <f t="shared" si="1804"/>
        <v>Qtr 1</v>
      </c>
      <c r="AG6380" s="122" t="str">
        <f t="shared" si="1805"/>
        <v/>
      </c>
      <c r="AI6380" s="124" t="str">
        <f t="shared" si="1806"/>
        <v/>
      </c>
      <c r="AK6380" s="103" t="str">
        <f t="shared" si="1807"/>
        <v/>
      </c>
      <c r="AL6380" s="104" t="str">
        <f t="shared" si="1808"/>
        <v/>
      </c>
      <c r="AN6380" s="37" t="str">
        <f>IF(AK6380="", "", COUNTIF(AK$11:AK$8010, "&lt;"&amp;AK6380)+1+COUNTIF(AK$11:AK6380, AK6380)-1)</f>
        <v/>
      </c>
      <c r="AO6380" s="37" t="str">
        <f>IF(AL6380="", "", COUNTIF(AL$11:AL$8010, "&gt;"&amp;AL6380)+1+COUNTIF(AL$11:AL6380, AL6380)-1)</f>
        <v/>
      </c>
    </row>
    <row r="6381" spans="1:41" x14ac:dyDescent="0.55000000000000004">
      <c r="A6381" s="5"/>
      <c r="B6381" s="284"/>
      <c r="C6381" s="285"/>
      <c r="D6381" s="286"/>
      <c r="E6381" s="287"/>
      <c r="F6381" s="288"/>
      <c r="G6381" s="5"/>
      <c r="J6381" s="7" t="str">
        <f t="shared" si="1791"/>
        <v/>
      </c>
      <c r="K6381" s="48" t="str">
        <f t="shared" si="1792"/>
        <v/>
      </c>
      <c r="L6381" s="48" t="str">
        <f t="shared" si="1793"/>
        <v/>
      </c>
      <c r="M6381" s="49" t="str">
        <f t="shared" si="1794"/>
        <v/>
      </c>
      <c r="U6381" s="103" t="str">
        <f t="shared" si="1795"/>
        <v/>
      </c>
      <c r="V6381" s="77" t="str">
        <f t="shared" si="1796"/>
        <v/>
      </c>
      <c r="W6381" s="37" t="str">
        <f t="shared" si="1797"/>
        <v/>
      </c>
      <c r="X6381" s="7" t="str">
        <f t="shared" si="1798"/>
        <v/>
      </c>
      <c r="Y6381" s="37" t="str">
        <f t="shared" si="1799"/>
        <v/>
      </c>
      <c r="AA6381" s="54" t="str">
        <f t="shared" si="1800"/>
        <v/>
      </c>
      <c r="AC6381" s="121" t="str">
        <f t="shared" si="1801"/>
        <v/>
      </c>
      <c r="AD6381" s="111" t="str">
        <f t="shared" si="1802"/>
        <v/>
      </c>
      <c r="AE6381" s="122" t="str">
        <f t="shared" si="1803"/>
        <v/>
      </c>
      <c r="AF6381" s="123" t="str">
        <f t="shared" si="1804"/>
        <v>Qtr 1</v>
      </c>
      <c r="AG6381" s="122" t="str">
        <f t="shared" si="1805"/>
        <v/>
      </c>
      <c r="AI6381" s="124" t="str">
        <f t="shared" si="1806"/>
        <v/>
      </c>
      <c r="AK6381" s="103" t="str">
        <f t="shared" si="1807"/>
        <v/>
      </c>
      <c r="AL6381" s="104" t="str">
        <f t="shared" si="1808"/>
        <v/>
      </c>
      <c r="AN6381" s="37" t="str">
        <f>IF(AK6381="", "", COUNTIF(AK$11:AK$8010, "&lt;"&amp;AK6381)+1+COUNTIF(AK$11:AK6381, AK6381)-1)</f>
        <v/>
      </c>
      <c r="AO6381" s="37" t="str">
        <f>IF(AL6381="", "", COUNTIF(AL$11:AL$8010, "&gt;"&amp;AL6381)+1+COUNTIF(AL$11:AL6381, AL6381)-1)</f>
        <v/>
      </c>
    </row>
    <row r="6382" spans="1:41" x14ac:dyDescent="0.55000000000000004">
      <c r="A6382" s="5"/>
      <c r="B6382" s="284"/>
      <c r="C6382" s="285"/>
      <c r="D6382" s="286"/>
      <c r="E6382" s="287"/>
      <c r="F6382" s="288"/>
      <c r="G6382" s="5"/>
      <c r="J6382" s="7" t="str">
        <f t="shared" si="1791"/>
        <v/>
      </c>
      <c r="K6382" s="48" t="str">
        <f t="shared" si="1792"/>
        <v/>
      </c>
      <c r="L6382" s="48" t="str">
        <f t="shared" si="1793"/>
        <v/>
      </c>
      <c r="M6382" s="49" t="str">
        <f t="shared" si="1794"/>
        <v/>
      </c>
      <c r="U6382" s="103" t="str">
        <f t="shared" si="1795"/>
        <v/>
      </c>
      <c r="V6382" s="77" t="str">
        <f t="shared" si="1796"/>
        <v/>
      </c>
      <c r="W6382" s="37" t="str">
        <f t="shared" si="1797"/>
        <v/>
      </c>
      <c r="X6382" s="7" t="str">
        <f t="shared" si="1798"/>
        <v/>
      </c>
      <c r="Y6382" s="37" t="str">
        <f t="shared" si="1799"/>
        <v/>
      </c>
      <c r="AA6382" s="54" t="str">
        <f t="shared" si="1800"/>
        <v/>
      </c>
      <c r="AC6382" s="121" t="str">
        <f t="shared" si="1801"/>
        <v/>
      </c>
      <c r="AD6382" s="111" t="str">
        <f t="shared" si="1802"/>
        <v/>
      </c>
      <c r="AE6382" s="122" t="str">
        <f t="shared" si="1803"/>
        <v/>
      </c>
      <c r="AF6382" s="123" t="str">
        <f t="shared" si="1804"/>
        <v>Qtr 1</v>
      </c>
      <c r="AG6382" s="122" t="str">
        <f t="shared" si="1805"/>
        <v/>
      </c>
      <c r="AI6382" s="124" t="str">
        <f t="shared" si="1806"/>
        <v/>
      </c>
      <c r="AK6382" s="103" t="str">
        <f t="shared" si="1807"/>
        <v/>
      </c>
      <c r="AL6382" s="104" t="str">
        <f t="shared" si="1808"/>
        <v/>
      </c>
      <c r="AN6382" s="37" t="str">
        <f>IF(AK6382="", "", COUNTIF(AK$11:AK$8010, "&lt;"&amp;AK6382)+1+COUNTIF(AK$11:AK6382, AK6382)-1)</f>
        <v/>
      </c>
      <c r="AO6382" s="37" t="str">
        <f>IF(AL6382="", "", COUNTIF(AL$11:AL$8010, "&gt;"&amp;AL6382)+1+COUNTIF(AL$11:AL6382, AL6382)-1)</f>
        <v/>
      </c>
    </row>
    <row r="6383" spans="1:41" x14ac:dyDescent="0.55000000000000004">
      <c r="A6383" s="5"/>
      <c r="B6383" s="284"/>
      <c r="C6383" s="285"/>
      <c r="D6383" s="286"/>
      <c r="E6383" s="287"/>
      <c r="F6383" s="288"/>
      <c r="G6383" s="5"/>
      <c r="J6383" s="7" t="str">
        <f t="shared" si="1791"/>
        <v/>
      </c>
      <c r="K6383" s="48" t="str">
        <f t="shared" si="1792"/>
        <v/>
      </c>
      <c r="L6383" s="48" t="str">
        <f t="shared" si="1793"/>
        <v/>
      </c>
      <c r="M6383" s="49" t="str">
        <f t="shared" si="1794"/>
        <v/>
      </c>
      <c r="U6383" s="103" t="str">
        <f t="shared" si="1795"/>
        <v/>
      </c>
      <c r="V6383" s="77" t="str">
        <f t="shared" si="1796"/>
        <v/>
      </c>
      <c r="W6383" s="37" t="str">
        <f t="shared" si="1797"/>
        <v/>
      </c>
      <c r="X6383" s="7" t="str">
        <f t="shared" si="1798"/>
        <v/>
      </c>
      <c r="Y6383" s="37" t="str">
        <f t="shared" si="1799"/>
        <v/>
      </c>
      <c r="AA6383" s="54" t="str">
        <f t="shared" si="1800"/>
        <v/>
      </c>
      <c r="AC6383" s="121" t="str">
        <f t="shared" si="1801"/>
        <v/>
      </c>
      <c r="AD6383" s="111" t="str">
        <f t="shared" si="1802"/>
        <v/>
      </c>
      <c r="AE6383" s="122" t="str">
        <f t="shared" si="1803"/>
        <v/>
      </c>
      <c r="AF6383" s="123" t="str">
        <f t="shared" si="1804"/>
        <v>Qtr 1</v>
      </c>
      <c r="AG6383" s="122" t="str">
        <f t="shared" si="1805"/>
        <v/>
      </c>
      <c r="AI6383" s="124" t="str">
        <f t="shared" si="1806"/>
        <v/>
      </c>
      <c r="AK6383" s="103" t="str">
        <f t="shared" si="1807"/>
        <v/>
      </c>
      <c r="AL6383" s="104" t="str">
        <f t="shared" si="1808"/>
        <v/>
      </c>
      <c r="AN6383" s="37" t="str">
        <f>IF(AK6383="", "", COUNTIF(AK$11:AK$8010, "&lt;"&amp;AK6383)+1+COUNTIF(AK$11:AK6383, AK6383)-1)</f>
        <v/>
      </c>
      <c r="AO6383" s="37" t="str">
        <f>IF(AL6383="", "", COUNTIF(AL$11:AL$8010, "&gt;"&amp;AL6383)+1+COUNTIF(AL$11:AL6383, AL6383)-1)</f>
        <v/>
      </c>
    </row>
    <row r="6384" spans="1:41" x14ac:dyDescent="0.55000000000000004">
      <c r="A6384" s="5"/>
      <c r="B6384" s="284"/>
      <c r="C6384" s="285"/>
      <c r="D6384" s="286"/>
      <c r="E6384" s="287"/>
      <c r="F6384" s="288"/>
      <c r="G6384" s="5"/>
      <c r="J6384" s="7" t="str">
        <f t="shared" si="1791"/>
        <v/>
      </c>
      <c r="K6384" s="48" t="str">
        <f t="shared" si="1792"/>
        <v/>
      </c>
      <c r="L6384" s="48" t="str">
        <f t="shared" si="1793"/>
        <v/>
      </c>
      <c r="M6384" s="49" t="str">
        <f t="shared" si="1794"/>
        <v/>
      </c>
      <c r="U6384" s="103" t="str">
        <f t="shared" si="1795"/>
        <v/>
      </c>
      <c r="V6384" s="77" t="str">
        <f t="shared" si="1796"/>
        <v/>
      </c>
      <c r="W6384" s="37" t="str">
        <f t="shared" si="1797"/>
        <v/>
      </c>
      <c r="X6384" s="7" t="str">
        <f t="shared" si="1798"/>
        <v/>
      </c>
      <c r="Y6384" s="37" t="str">
        <f t="shared" si="1799"/>
        <v/>
      </c>
      <c r="AA6384" s="54" t="str">
        <f t="shared" si="1800"/>
        <v/>
      </c>
      <c r="AC6384" s="121" t="str">
        <f t="shared" si="1801"/>
        <v/>
      </c>
      <c r="AD6384" s="111" t="str">
        <f t="shared" si="1802"/>
        <v/>
      </c>
      <c r="AE6384" s="122" t="str">
        <f t="shared" si="1803"/>
        <v/>
      </c>
      <c r="AF6384" s="123" t="str">
        <f t="shared" si="1804"/>
        <v>Qtr 1</v>
      </c>
      <c r="AG6384" s="122" t="str">
        <f t="shared" si="1805"/>
        <v/>
      </c>
      <c r="AI6384" s="124" t="str">
        <f t="shared" si="1806"/>
        <v/>
      </c>
      <c r="AK6384" s="103" t="str">
        <f t="shared" si="1807"/>
        <v/>
      </c>
      <c r="AL6384" s="104" t="str">
        <f t="shared" si="1808"/>
        <v/>
      </c>
      <c r="AN6384" s="37" t="str">
        <f>IF(AK6384="", "", COUNTIF(AK$11:AK$8010, "&lt;"&amp;AK6384)+1+COUNTIF(AK$11:AK6384, AK6384)-1)</f>
        <v/>
      </c>
      <c r="AO6384" s="37" t="str">
        <f>IF(AL6384="", "", COUNTIF(AL$11:AL$8010, "&gt;"&amp;AL6384)+1+COUNTIF(AL$11:AL6384, AL6384)-1)</f>
        <v/>
      </c>
    </row>
    <row r="6385" spans="1:41" x14ac:dyDescent="0.55000000000000004">
      <c r="A6385" s="5"/>
      <c r="B6385" s="284"/>
      <c r="C6385" s="285"/>
      <c r="D6385" s="286"/>
      <c r="E6385" s="287"/>
      <c r="F6385" s="288"/>
      <c r="G6385" s="5"/>
      <c r="J6385" s="7" t="str">
        <f t="shared" si="1791"/>
        <v/>
      </c>
      <c r="K6385" s="48" t="str">
        <f t="shared" si="1792"/>
        <v/>
      </c>
      <c r="L6385" s="48" t="str">
        <f t="shared" si="1793"/>
        <v/>
      </c>
      <c r="M6385" s="49" t="str">
        <f t="shared" si="1794"/>
        <v/>
      </c>
      <c r="U6385" s="103" t="str">
        <f t="shared" si="1795"/>
        <v/>
      </c>
      <c r="V6385" s="77" t="str">
        <f t="shared" si="1796"/>
        <v/>
      </c>
      <c r="W6385" s="37" t="str">
        <f t="shared" si="1797"/>
        <v/>
      </c>
      <c r="X6385" s="7" t="str">
        <f t="shared" si="1798"/>
        <v/>
      </c>
      <c r="Y6385" s="37" t="str">
        <f t="shared" si="1799"/>
        <v/>
      </c>
      <c r="AA6385" s="54" t="str">
        <f t="shared" si="1800"/>
        <v/>
      </c>
      <c r="AC6385" s="121" t="str">
        <f t="shared" si="1801"/>
        <v/>
      </c>
      <c r="AD6385" s="111" t="str">
        <f t="shared" si="1802"/>
        <v/>
      </c>
      <c r="AE6385" s="122" t="str">
        <f t="shared" si="1803"/>
        <v/>
      </c>
      <c r="AF6385" s="123" t="str">
        <f t="shared" si="1804"/>
        <v>Qtr 1</v>
      </c>
      <c r="AG6385" s="122" t="str">
        <f t="shared" si="1805"/>
        <v/>
      </c>
      <c r="AI6385" s="124" t="str">
        <f t="shared" si="1806"/>
        <v/>
      </c>
      <c r="AK6385" s="103" t="str">
        <f t="shared" si="1807"/>
        <v/>
      </c>
      <c r="AL6385" s="104" t="str">
        <f t="shared" si="1808"/>
        <v/>
      </c>
      <c r="AN6385" s="37" t="str">
        <f>IF(AK6385="", "", COUNTIF(AK$11:AK$8010, "&lt;"&amp;AK6385)+1+COUNTIF(AK$11:AK6385, AK6385)-1)</f>
        <v/>
      </c>
      <c r="AO6385" s="37" t="str">
        <f>IF(AL6385="", "", COUNTIF(AL$11:AL$8010, "&gt;"&amp;AL6385)+1+COUNTIF(AL$11:AL6385, AL6385)-1)</f>
        <v/>
      </c>
    </row>
    <row r="6386" spans="1:41" x14ac:dyDescent="0.55000000000000004">
      <c r="A6386" s="5"/>
      <c r="B6386" s="284"/>
      <c r="C6386" s="285"/>
      <c r="D6386" s="286"/>
      <c r="E6386" s="287"/>
      <c r="F6386" s="288"/>
      <c r="G6386" s="5"/>
      <c r="J6386" s="7" t="str">
        <f t="shared" si="1791"/>
        <v/>
      </c>
      <c r="K6386" s="48" t="str">
        <f t="shared" si="1792"/>
        <v/>
      </c>
      <c r="L6386" s="48" t="str">
        <f t="shared" si="1793"/>
        <v/>
      </c>
      <c r="M6386" s="49" t="str">
        <f t="shared" si="1794"/>
        <v/>
      </c>
      <c r="U6386" s="103" t="str">
        <f t="shared" si="1795"/>
        <v/>
      </c>
      <c r="V6386" s="77" t="str">
        <f t="shared" si="1796"/>
        <v/>
      </c>
      <c r="W6386" s="37" t="str">
        <f t="shared" si="1797"/>
        <v/>
      </c>
      <c r="X6386" s="7" t="str">
        <f t="shared" si="1798"/>
        <v/>
      </c>
      <c r="Y6386" s="37" t="str">
        <f t="shared" si="1799"/>
        <v/>
      </c>
      <c r="AA6386" s="54" t="str">
        <f t="shared" si="1800"/>
        <v/>
      </c>
      <c r="AC6386" s="121" t="str">
        <f t="shared" si="1801"/>
        <v/>
      </c>
      <c r="AD6386" s="111" t="str">
        <f t="shared" si="1802"/>
        <v/>
      </c>
      <c r="AE6386" s="122" t="str">
        <f t="shared" si="1803"/>
        <v/>
      </c>
      <c r="AF6386" s="123" t="str">
        <f t="shared" si="1804"/>
        <v>Qtr 1</v>
      </c>
      <c r="AG6386" s="122" t="str">
        <f t="shared" si="1805"/>
        <v/>
      </c>
      <c r="AI6386" s="124" t="str">
        <f t="shared" si="1806"/>
        <v/>
      </c>
      <c r="AK6386" s="103" t="str">
        <f t="shared" si="1807"/>
        <v/>
      </c>
      <c r="AL6386" s="104" t="str">
        <f t="shared" si="1808"/>
        <v/>
      </c>
      <c r="AN6386" s="37" t="str">
        <f>IF(AK6386="", "", COUNTIF(AK$11:AK$8010, "&lt;"&amp;AK6386)+1+COUNTIF(AK$11:AK6386, AK6386)-1)</f>
        <v/>
      </c>
      <c r="AO6386" s="37" t="str">
        <f>IF(AL6386="", "", COUNTIF(AL$11:AL$8010, "&gt;"&amp;AL6386)+1+COUNTIF(AL$11:AL6386, AL6386)-1)</f>
        <v/>
      </c>
    </row>
    <row r="6387" spans="1:41" x14ac:dyDescent="0.55000000000000004">
      <c r="A6387" s="5"/>
      <c r="B6387" s="284"/>
      <c r="C6387" s="285"/>
      <c r="D6387" s="286"/>
      <c r="E6387" s="287"/>
      <c r="F6387" s="288"/>
      <c r="G6387" s="5"/>
      <c r="J6387" s="7" t="str">
        <f t="shared" si="1791"/>
        <v/>
      </c>
      <c r="K6387" s="48" t="str">
        <f t="shared" si="1792"/>
        <v/>
      </c>
      <c r="L6387" s="48" t="str">
        <f t="shared" si="1793"/>
        <v/>
      </c>
      <c r="M6387" s="49" t="str">
        <f t="shared" si="1794"/>
        <v/>
      </c>
      <c r="U6387" s="103" t="str">
        <f t="shared" si="1795"/>
        <v/>
      </c>
      <c r="V6387" s="77" t="str">
        <f t="shared" si="1796"/>
        <v/>
      </c>
      <c r="W6387" s="37" t="str">
        <f t="shared" si="1797"/>
        <v/>
      </c>
      <c r="X6387" s="7" t="str">
        <f t="shared" si="1798"/>
        <v/>
      </c>
      <c r="Y6387" s="37" t="str">
        <f t="shared" si="1799"/>
        <v/>
      </c>
      <c r="AA6387" s="54" t="str">
        <f t="shared" si="1800"/>
        <v/>
      </c>
      <c r="AC6387" s="121" t="str">
        <f t="shared" si="1801"/>
        <v/>
      </c>
      <c r="AD6387" s="111" t="str">
        <f t="shared" si="1802"/>
        <v/>
      </c>
      <c r="AE6387" s="122" t="str">
        <f t="shared" si="1803"/>
        <v/>
      </c>
      <c r="AF6387" s="123" t="str">
        <f t="shared" si="1804"/>
        <v>Qtr 1</v>
      </c>
      <c r="AG6387" s="122" t="str">
        <f t="shared" si="1805"/>
        <v/>
      </c>
      <c r="AI6387" s="124" t="str">
        <f t="shared" si="1806"/>
        <v/>
      </c>
      <c r="AK6387" s="103" t="str">
        <f t="shared" si="1807"/>
        <v/>
      </c>
      <c r="AL6387" s="104" t="str">
        <f t="shared" si="1808"/>
        <v/>
      </c>
      <c r="AN6387" s="37" t="str">
        <f>IF(AK6387="", "", COUNTIF(AK$11:AK$8010, "&lt;"&amp;AK6387)+1+COUNTIF(AK$11:AK6387, AK6387)-1)</f>
        <v/>
      </c>
      <c r="AO6387" s="37" t="str">
        <f>IF(AL6387="", "", COUNTIF(AL$11:AL$8010, "&gt;"&amp;AL6387)+1+COUNTIF(AL$11:AL6387, AL6387)-1)</f>
        <v/>
      </c>
    </row>
    <row r="6388" spans="1:41" x14ac:dyDescent="0.55000000000000004">
      <c r="A6388" s="5"/>
      <c r="B6388" s="284"/>
      <c r="C6388" s="285"/>
      <c r="D6388" s="286"/>
      <c r="E6388" s="287"/>
      <c r="F6388" s="288"/>
      <c r="G6388" s="5"/>
      <c r="J6388" s="7" t="str">
        <f t="shared" si="1791"/>
        <v/>
      </c>
      <c r="K6388" s="48" t="str">
        <f t="shared" si="1792"/>
        <v/>
      </c>
      <c r="L6388" s="48" t="str">
        <f t="shared" si="1793"/>
        <v/>
      </c>
      <c r="M6388" s="49" t="str">
        <f t="shared" si="1794"/>
        <v/>
      </c>
      <c r="U6388" s="103" t="str">
        <f t="shared" si="1795"/>
        <v/>
      </c>
      <c r="V6388" s="77" t="str">
        <f t="shared" si="1796"/>
        <v/>
      </c>
      <c r="W6388" s="37" t="str">
        <f t="shared" si="1797"/>
        <v/>
      </c>
      <c r="X6388" s="7" t="str">
        <f t="shared" si="1798"/>
        <v/>
      </c>
      <c r="Y6388" s="37" t="str">
        <f t="shared" si="1799"/>
        <v/>
      </c>
      <c r="AA6388" s="54" t="str">
        <f t="shared" si="1800"/>
        <v/>
      </c>
      <c r="AC6388" s="121" t="str">
        <f t="shared" si="1801"/>
        <v/>
      </c>
      <c r="AD6388" s="111" t="str">
        <f t="shared" si="1802"/>
        <v/>
      </c>
      <c r="AE6388" s="122" t="str">
        <f t="shared" si="1803"/>
        <v/>
      </c>
      <c r="AF6388" s="123" t="str">
        <f t="shared" si="1804"/>
        <v>Qtr 1</v>
      </c>
      <c r="AG6388" s="122" t="str">
        <f t="shared" si="1805"/>
        <v/>
      </c>
      <c r="AI6388" s="124" t="str">
        <f t="shared" si="1806"/>
        <v/>
      </c>
      <c r="AK6388" s="103" t="str">
        <f t="shared" si="1807"/>
        <v/>
      </c>
      <c r="AL6388" s="104" t="str">
        <f t="shared" si="1808"/>
        <v/>
      </c>
      <c r="AN6388" s="37" t="str">
        <f>IF(AK6388="", "", COUNTIF(AK$11:AK$8010, "&lt;"&amp;AK6388)+1+COUNTIF(AK$11:AK6388, AK6388)-1)</f>
        <v/>
      </c>
      <c r="AO6388" s="37" t="str">
        <f>IF(AL6388="", "", COUNTIF(AL$11:AL$8010, "&gt;"&amp;AL6388)+1+COUNTIF(AL$11:AL6388, AL6388)-1)</f>
        <v/>
      </c>
    </row>
    <row r="6389" spans="1:41" x14ac:dyDescent="0.55000000000000004">
      <c r="A6389" s="5"/>
      <c r="B6389" s="284"/>
      <c r="C6389" s="285"/>
      <c r="D6389" s="286"/>
      <c r="E6389" s="287"/>
      <c r="F6389" s="288"/>
      <c r="G6389" s="5"/>
      <c r="J6389" s="7" t="str">
        <f t="shared" si="1791"/>
        <v/>
      </c>
      <c r="K6389" s="48" t="str">
        <f t="shared" si="1792"/>
        <v/>
      </c>
      <c r="L6389" s="48" t="str">
        <f t="shared" si="1793"/>
        <v/>
      </c>
      <c r="M6389" s="49" t="str">
        <f t="shared" si="1794"/>
        <v/>
      </c>
      <c r="U6389" s="103" t="str">
        <f t="shared" si="1795"/>
        <v/>
      </c>
      <c r="V6389" s="77" t="str">
        <f t="shared" si="1796"/>
        <v/>
      </c>
      <c r="W6389" s="37" t="str">
        <f t="shared" si="1797"/>
        <v/>
      </c>
      <c r="X6389" s="7" t="str">
        <f t="shared" si="1798"/>
        <v/>
      </c>
      <c r="Y6389" s="37" t="str">
        <f t="shared" si="1799"/>
        <v/>
      </c>
      <c r="AA6389" s="54" t="str">
        <f t="shared" si="1800"/>
        <v/>
      </c>
      <c r="AC6389" s="121" t="str">
        <f t="shared" si="1801"/>
        <v/>
      </c>
      <c r="AD6389" s="111" t="str">
        <f t="shared" si="1802"/>
        <v/>
      </c>
      <c r="AE6389" s="122" t="str">
        <f t="shared" si="1803"/>
        <v/>
      </c>
      <c r="AF6389" s="123" t="str">
        <f t="shared" si="1804"/>
        <v>Qtr 1</v>
      </c>
      <c r="AG6389" s="122" t="str">
        <f t="shared" si="1805"/>
        <v/>
      </c>
      <c r="AI6389" s="124" t="str">
        <f t="shared" si="1806"/>
        <v/>
      </c>
      <c r="AK6389" s="103" t="str">
        <f t="shared" si="1807"/>
        <v/>
      </c>
      <c r="AL6389" s="104" t="str">
        <f t="shared" si="1808"/>
        <v/>
      </c>
      <c r="AN6389" s="37" t="str">
        <f>IF(AK6389="", "", COUNTIF(AK$11:AK$8010, "&lt;"&amp;AK6389)+1+COUNTIF(AK$11:AK6389, AK6389)-1)</f>
        <v/>
      </c>
      <c r="AO6389" s="37" t="str">
        <f>IF(AL6389="", "", COUNTIF(AL$11:AL$8010, "&gt;"&amp;AL6389)+1+COUNTIF(AL$11:AL6389, AL6389)-1)</f>
        <v/>
      </c>
    </row>
    <row r="6390" spans="1:41" x14ac:dyDescent="0.55000000000000004">
      <c r="A6390" s="5"/>
      <c r="B6390" s="284"/>
      <c r="C6390" s="285"/>
      <c r="D6390" s="286"/>
      <c r="E6390" s="287"/>
      <c r="F6390" s="288"/>
      <c r="G6390" s="5"/>
      <c r="J6390" s="7" t="str">
        <f t="shared" si="1791"/>
        <v/>
      </c>
      <c r="K6390" s="48" t="str">
        <f t="shared" si="1792"/>
        <v/>
      </c>
      <c r="L6390" s="48" t="str">
        <f t="shared" si="1793"/>
        <v/>
      </c>
      <c r="M6390" s="49" t="str">
        <f t="shared" si="1794"/>
        <v/>
      </c>
      <c r="U6390" s="103" t="str">
        <f t="shared" si="1795"/>
        <v/>
      </c>
      <c r="V6390" s="77" t="str">
        <f t="shared" si="1796"/>
        <v/>
      </c>
      <c r="W6390" s="37" t="str">
        <f t="shared" si="1797"/>
        <v/>
      </c>
      <c r="X6390" s="7" t="str">
        <f t="shared" si="1798"/>
        <v/>
      </c>
      <c r="Y6390" s="37" t="str">
        <f t="shared" si="1799"/>
        <v/>
      </c>
      <c r="AA6390" s="54" t="str">
        <f t="shared" si="1800"/>
        <v/>
      </c>
      <c r="AC6390" s="121" t="str">
        <f t="shared" si="1801"/>
        <v/>
      </c>
      <c r="AD6390" s="111" t="str">
        <f t="shared" si="1802"/>
        <v/>
      </c>
      <c r="AE6390" s="122" t="str">
        <f t="shared" si="1803"/>
        <v/>
      </c>
      <c r="AF6390" s="123" t="str">
        <f t="shared" si="1804"/>
        <v>Qtr 1</v>
      </c>
      <c r="AG6390" s="122" t="str">
        <f t="shared" si="1805"/>
        <v/>
      </c>
      <c r="AI6390" s="124" t="str">
        <f t="shared" si="1806"/>
        <v/>
      </c>
      <c r="AK6390" s="103" t="str">
        <f t="shared" si="1807"/>
        <v/>
      </c>
      <c r="AL6390" s="104" t="str">
        <f t="shared" si="1808"/>
        <v/>
      </c>
      <c r="AN6390" s="37" t="str">
        <f>IF(AK6390="", "", COUNTIF(AK$11:AK$8010, "&lt;"&amp;AK6390)+1+COUNTIF(AK$11:AK6390, AK6390)-1)</f>
        <v/>
      </c>
      <c r="AO6390" s="37" t="str">
        <f>IF(AL6390="", "", COUNTIF(AL$11:AL$8010, "&gt;"&amp;AL6390)+1+COUNTIF(AL$11:AL6390, AL6390)-1)</f>
        <v/>
      </c>
    </row>
    <row r="6391" spans="1:41" x14ac:dyDescent="0.55000000000000004">
      <c r="A6391" s="5"/>
      <c r="B6391" s="284"/>
      <c r="C6391" s="285"/>
      <c r="D6391" s="286"/>
      <c r="E6391" s="287"/>
      <c r="F6391" s="288"/>
      <c r="G6391" s="5"/>
      <c r="J6391" s="7" t="str">
        <f t="shared" si="1791"/>
        <v/>
      </c>
      <c r="K6391" s="48" t="str">
        <f t="shared" si="1792"/>
        <v/>
      </c>
      <c r="L6391" s="48" t="str">
        <f t="shared" si="1793"/>
        <v/>
      </c>
      <c r="M6391" s="49" t="str">
        <f t="shared" si="1794"/>
        <v/>
      </c>
      <c r="U6391" s="103" t="str">
        <f t="shared" si="1795"/>
        <v/>
      </c>
      <c r="V6391" s="77" t="str">
        <f t="shared" si="1796"/>
        <v/>
      </c>
      <c r="W6391" s="37" t="str">
        <f t="shared" si="1797"/>
        <v/>
      </c>
      <c r="X6391" s="7" t="str">
        <f t="shared" si="1798"/>
        <v/>
      </c>
      <c r="Y6391" s="37" t="str">
        <f t="shared" si="1799"/>
        <v/>
      </c>
      <c r="AA6391" s="54" t="str">
        <f t="shared" si="1800"/>
        <v/>
      </c>
      <c r="AC6391" s="121" t="str">
        <f t="shared" si="1801"/>
        <v/>
      </c>
      <c r="AD6391" s="111" t="str">
        <f t="shared" si="1802"/>
        <v/>
      </c>
      <c r="AE6391" s="122" t="str">
        <f t="shared" si="1803"/>
        <v/>
      </c>
      <c r="AF6391" s="123" t="str">
        <f t="shared" si="1804"/>
        <v>Qtr 1</v>
      </c>
      <c r="AG6391" s="122" t="str">
        <f t="shared" si="1805"/>
        <v/>
      </c>
      <c r="AI6391" s="124" t="str">
        <f t="shared" si="1806"/>
        <v/>
      </c>
      <c r="AK6391" s="103" t="str">
        <f t="shared" si="1807"/>
        <v/>
      </c>
      <c r="AL6391" s="104" t="str">
        <f t="shared" si="1808"/>
        <v/>
      </c>
      <c r="AN6391" s="37" t="str">
        <f>IF(AK6391="", "", COUNTIF(AK$11:AK$8010, "&lt;"&amp;AK6391)+1+COUNTIF(AK$11:AK6391, AK6391)-1)</f>
        <v/>
      </c>
      <c r="AO6391" s="37" t="str">
        <f>IF(AL6391="", "", COUNTIF(AL$11:AL$8010, "&gt;"&amp;AL6391)+1+COUNTIF(AL$11:AL6391, AL6391)-1)</f>
        <v/>
      </c>
    </row>
    <row r="6392" spans="1:41" x14ac:dyDescent="0.55000000000000004">
      <c r="A6392" s="5"/>
      <c r="B6392" s="284"/>
      <c r="C6392" s="285"/>
      <c r="D6392" s="286"/>
      <c r="E6392" s="287"/>
      <c r="F6392" s="288"/>
      <c r="G6392" s="5"/>
      <c r="J6392" s="7" t="str">
        <f t="shared" si="1791"/>
        <v/>
      </c>
      <c r="K6392" s="48" t="str">
        <f t="shared" si="1792"/>
        <v/>
      </c>
      <c r="L6392" s="48" t="str">
        <f t="shared" si="1793"/>
        <v/>
      </c>
      <c r="M6392" s="49" t="str">
        <f t="shared" si="1794"/>
        <v/>
      </c>
      <c r="U6392" s="103" t="str">
        <f t="shared" si="1795"/>
        <v/>
      </c>
      <c r="V6392" s="77" t="str">
        <f t="shared" si="1796"/>
        <v/>
      </c>
      <c r="W6392" s="37" t="str">
        <f t="shared" si="1797"/>
        <v/>
      </c>
      <c r="X6392" s="7" t="str">
        <f t="shared" si="1798"/>
        <v/>
      </c>
      <c r="Y6392" s="37" t="str">
        <f t="shared" si="1799"/>
        <v/>
      </c>
      <c r="AA6392" s="54" t="str">
        <f t="shared" si="1800"/>
        <v/>
      </c>
      <c r="AC6392" s="121" t="str">
        <f t="shared" si="1801"/>
        <v/>
      </c>
      <c r="AD6392" s="111" t="str">
        <f t="shared" si="1802"/>
        <v/>
      </c>
      <c r="AE6392" s="122" t="str">
        <f t="shared" si="1803"/>
        <v/>
      </c>
      <c r="AF6392" s="123" t="str">
        <f t="shared" si="1804"/>
        <v>Qtr 1</v>
      </c>
      <c r="AG6392" s="122" t="str">
        <f t="shared" si="1805"/>
        <v/>
      </c>
      <c r="AI6392" s="124" t="str">
        <f t="shared" si="1806"/>
        <v/>
      </c>
      <c r="AK6392" s="103" t="str">
        <f t="shared" si="1807"/>
        <v/>
      </c>
      <c r="AL6392" s="104" t="str">
        <f t="shared" si="1808"/>
        <v/>
      </c>
      <c r="AN6392" s="37" t="str">
        <f>IF(AK6392="", "", COUNTIF(AK$11:AK$8010, "&lt;"&amp;AK6392)+1+COUNTIF(AK$11:AK6392, AK6392)-1)</f>
        <v/>
      </c>
      <c r="AO6392" s="37" t="str">
        <f>IF(AL6392="", "", COUNTIF(AL$11:AL$8010, "&gt;"&amp;AL6392)+1+COUNTIF(AL$11:AL6392, AL6392)-1)</f>
        <v/>
      </c>
    </row>
    <row r="6393" spans="1:41" x14ac:dyDescent="0.55000000000000004">
      <c r="A6393" s="5"/>
      <c r="B6393" s="284"/>
      <c r="C6393" s="285"/>
      <c r="D6393" s="286"/>
      <c r="E6393" s="287"/>
      <c r="F6393" s="288"/>
      <c r="G6393" s="5"/>
      <c r="J6393" s="7" t="str">
        <f t="shared" si="1791"/>
        <v/>
      </c>
      <c r="K6393" s="48" t="str">
        <f t="shared" si="1792"/>
        <v/>
      </c>
      <c r="L6393" s="48" t="str">
        <f t="shared" si="1793"/>
        <v/>
      </c>
      <c r="M6393" s="49" t="str">
        <f t="shared" si="1794"/>
        <v/>
      </c>
      <c r="U6393" s="103" t="str">
        <f t="shared" si="1795"/>
        <v/>
      </c>
      <c r="V6393" s="77" t="str">
        <f t="shared" si="1796"/>
        <v/>
      </c>
      <c r="W6393" s="37" t="str">
        <f t="shared" si="1797"/>
        <v/>
      </c>
      <c r="X6393" s="7" t="str">
        <f t="shared" si="1798"/>
        <v/>
      </c>
      <c r="Y6393" s="37" t="str">
        <f t="shared" si="1799"/>
        <v/>
      </c>
      <c r="AA6393" s="54" t="str">
        <f t="shared" si="1800"/>
        <v/>
      </c>
      <c r="AC6393" s="121" t="str">
        <f t="shared" si="1801"/>
        <v/>
      </c>
      <c r="AD6393" s="111" t="str">
        <f t="shared" si="1802"/>
        <v/>
      </c>
      <c r="AE6393" s="122" t="str">
        <f t="shared" si="1803"/>
        <v/>
      </c>
      <c r="AF6393" s="123" t="str">
        <f t="shared" si="1804"/>
        <v>Qtr 1</v>
      </c>
      <c r="AG6393" s="122" t="str">
        <f t="shared" si="1805"/>
        <v/>
      </c>
      <c r="AI6393" s="124" t="str">
        <f t="shared" si="1806"/>
        <v/>
      </c>
      <c r="AK6393" s="103" t="str">
        <f t="shared" si="1807"/>
        <v/>
      </c>
      <c r="AL6393" s="104" t="str">
        <f t="shared" si="1808"/>
        <v/>
      </c>
      <c r="AN6393" s="37" t="str">
        <f>IF(AK6393="", "", COUNTIF(AK$11:AK$8010, "&lt;"&amp;AK6393)+1+COUNTIF(AK$11:AK6393, AK6393)-1)</f>
        <v/>
      </c>
      <c r="AO6393" s="37" t="str">
        <f>IF(AL6393="", "", COUNTIF(AL$11:AL$8010, "&gt;"&amp;AL6393)+1+COUNTIF(AL$11:AL6393, AL6393)-1)</f>
        <v/>
      </c>
    </row>
    <row r="6394" spans="1:41" x14ac:dyDescent="0.55000000000000004">
      <c r="A6394" s="5"/>
      <c r="B6394" s="284"/>
      <c r="C6394" s="285"/>
      <c r="D6394" s="286"/>
      <c r="E6394" s="287"/>
      <c r="F6394" s="288"/>
      <c r="G6394" s="5"/>
      <c r="J6394" s="7" t="str">
        <f t="shared" si="1791"/>
        <v/>
      </c>
      <c r="K6394" s="48" t="str">
        <f t="shared" si="1792"/>
        <v/>
      </c>
      <c r="L6394" s="48" t="str">
        <f t="shared" si="1793"/>
        <v/>
      </c>
      <c r="M6394" s="49" t="str">
        <f t="shared" si="1794"/>
        <v/>
      </c>
      <c r="U6394" s="103" t="str">
        <f t="shared" si="1795"/>
        <v/>
      </c>
      <c r="V6394" s="77" t="str">
        <f t="shared" si="1796"/>
        <v/>
      </c>
      <c r="W6394" s="37" t="str">
        <f t="shared" si="1797"/>
        <v/>
      </c>
      <c r="X6394" s="7" t="str">
        <f t="shared" si="1798"/>
        <v/>
      </c>
      <c r="Y6394" s="37" t="str">
        <f t="shared" si="1799"/>
        <v/>
      </c>
      <c r="AA6394" s="54" t="str">
        <f t="shared" si="1800"/>
        <v/>
      </c>
      <c r="AC6394" s="121" t="str">
        <f t="shared" si="1801"/>
        <v/>
      </c>
      <c r="AD6394" s="111" t="str">
        <f t="shared" si="1802"/>
        <v/>
      </c>
      <c r="AE6394" s="122" t="str">
        <f t="shared" si="1803"/>
        <v/>
      </c>
      <c r="AF6394" s="123" t="str">
        <f t="shared" si="1804"/>
        <v>Qtr 1</v>
      </c>
      <c r="AG6394" s="122" t="str">
        <f t="shared" si="1805"/>
        <v/>
      </c>
      <c r="AI6394" s="124" t="str">
        <f t="shared" si="1806"/>
        <v/>
      </c>
      <c r="AK6394" s="103" t="str">
        <f t="shared" si="1807"/>
        <v/>
      </c>
      <c r="AL6394" s="104" t="str">
        <f t="shared" si="1808"/>
        <v/>
      </c>
      <c r="AN6394" s="37" t="str">
        <f>IF(AK6394="", "", COUNTIF(AK$11:AK$8010, "&lt;"&amp;AK6394)+1+COUNTIF(AK$11:AK6394, AK6394)-1)</f>
        <v/>
      </c>
      <c r="AO6394" s="37" t="str">
        <f>IF(AL6394="", "", COUNTIF(AL$11:AL$8010, "&gt;"&amp;AL6394)+1+COUNTIF(AL$11:AL6394, AL6394)-1)</f>
        <v/>
      </c>
    </row>
    <row r="6395" spans="1:41" x14ac:dyDescent="0.55000000000000004">
      <c r="A6395" s="5"/>
      <c r="B6395" s="284"/>
      <c r="C6395" s="285"/>
      <c r="D6395" s="286"/>
      <c r="E6395" s="287"/>
      <c r="F6395" s="288"/>
      <c r="G6395" s="5"/>
      <c r="J6395" s="7" t="str">
        <f t="shared" si="1791"/>
        <v/>
      </c>
      <c r="K6395" s="48" t="str">
        <f t="shared" si="1792"/>
        <v/>
      </c>
      <c r="L6395" s="48" t="str">
        <f t="shared" si="1793"/>
        <v/>
      </c>
      <c r="M6395" s="49" t="str">
        <f t="shared" si="1794"/>
        <v/>
      </c>
      <c r="U6395" s="103" t="str">
        <f t="shared" si="1795"/>
        <v/>
      </c>
      <c r="V6395" s="77" t="str">
        <f t="shared" si="1796"/>
        <v/>
      </c>
      <c r="W6395" s="37" t="str">
        <f t="shared" si="1797"/>
        <v/>
      </c>
      <c r="X6395" s="7" t="str">
        <f t="shared" si="1798"/>
        <v/>
      </c>
      <c r="Y6395" s="37" t="str">
        <f t="shared" si="1799"/>
        <v/>
      </c>
      <c r="AA6395" s="54" t="str">
        <f t="shared" si="1800"/>
        <v/>
      </c>
      <c r="AC6395" s="121" t="str">
        <f t="shared" si="1801"/>
        <v/>
      </c>
      <c r="AD6395" s="111" t="str">
        <f t="shared" si="1802"/>
        <v/>
      </c>
      <c r="AE6395" s="122" t="str">
        <f t="shared" si="1803"/>
        <v/>
      </c>
      <c r="AF6395" s="123" t="str">
        <f t="shared" si="1804"/>
        <v>Qtr 1</v>
      </c>
      <c r="AG6395" s="122" t="str">
        <f t="shared" si="1805"/>
        <v/>
      </c>
      <c r="AI6395" s="124" t="str">
        <f t="shared" si="1806"/>
        <v/>
      </c>
      <c r="AK6395" s="103" t="str">
        <f t="shared" si="1807"/>
        <v/>
      </c>
      <c r="AL6395" s="104" t="str">
        <f t="shared" si="1808"/>
        <v/>
      </c>
      <c r="AN6395" s="37" t="str">
        <f>IF(AK6395="", "", COUNTIF(AK$11:AK$8010, "&lt;"&amp;AK6395)+1+COUNTIF(AK$11:AK6395, AK6395)-1)</f>
        <v/>
      </c>
      <c r="AO6395" s="37" t="str">
        <f>IF(AL6395="", "", COUNTIF(AL$11:AL$8010, "&gt;"&amp;AL6395)+1+COUNTIF(AL$11:AL6395, AL6395)-1)</f>
        <v/>
      </c>
    </row>
    <row r="6396" spans="1:41" x14ac:dyDescent="0.55000000000000004">
      <c r="A6396" s="5"/>
      <c r="B6396" s="284"/>
      <c r="C6396" s="285"/>
      <c r="D6396" s="286"/>
      <c r="E6396" s="287"/>
      <c r="F6396" s="288"/>
      <c r="G6396" s="5"/>
      <c r="J6396" s="7" t="str">
        <f t="shared" si="1791"/>
        <v/>
      </c>
      <c r="K6396" s="48" t="str">
        <f t="shared" si="1792"/>
        <v/>
      </c>
      <c r="L6396" s="48" t="str">
        <f t="shared" si="1793"/>
        <v/>
      </c>
      <c r="M6396" s="49" t="str">
        <f t="shared" si="1794"/>
        <v/>
      </c>
      <c r="U6396" s="103" t="str">
        <f t="shared" si="1795"/>
        <v/>
      </c>
      <c r="V6396" s="77" t="str">
        <f t="shared" si="1796"/>
        <v/>
      </c>
      <c r="W6396" s="37" t="str">
        <f t="shared" si="1797"/>
        <v/>
      </c>
      <c r="X6396" s="7" t="str">
        <f t="shared" si="1798"/>
        <v/>
      </c>
      <c r="Y6396" s="37" t="str">
        <f t="shared" si="1799"/>
        <v/>
      </c>
      <c r="AA6396" s="54" t="str">
        <f t="shared" si="1800"/>
        <v/>
      </c>
      <c r="AC6396" s="121" t="str">
        <f t="shared" si="1801"/>
        <v/>
      </c>
      <c r="AD6396" s="111" t="str">
        <f t="shared" si="1802"/>
        <v/>
      </c>
      <c r="AE6396" s="122" t="str">
        <f t="shared" si="1803"/>
        <v/>
      </c>
      <c r="AF6396" s="123" t="str">
        <f t="shared" si="1804"/>
        <v>Qtr 1</v>
      </c>
      <c r="AG6396" s="122" t="str">
        <f t="shared" si="1805"/>
        <v/>
      </c>
      <c r="AI6396" s="124" t="str">
        <f t="shared" si="1806"/>
        <v/>
      </c>
      <c r="AK6396" s="103" t="str">
        <f t="shared" si="1807"/>
        <v/>
      </c>
      <c r="AL6396" s="104" t="str">
        <f t="shared" si="1808"/>
        <v/>
      </c>
      <c r="AN6396" s="37" t="str">
        <f>IF(AK6396="", "", COUNTIF(AK$11:AK$8010, "&lt;"&amp;AK6396)+1+COUNTIF(AK$11:AK6396, AK6396)-1)</f>
        <v/>
      </c>
      <c r="AO6396" s="37" t="str">
        <f>IF(AL6396="", "", COUNTIF(AL$11:AL$8010, "&gt;"&amp;AL6396)+1+COUNTIF(AL$11:AL6396, AL6396)-1)</f>
        <v/>
      </c>
    </row>
    <row r="6397" spans="1:41" x14ac:dyDescent="0.55000000000000004">
      <c r="A6397" s="5"/>
      <c r="B6397" s="284"/>
      <c r="C6397" s="285"/>
      <c r="D6397" s="286"/>
      <c r="E6397" s="287"/>
      <c r="F6397" s="288"/>
      <c r="G6397" s="5"/>
      <c r="J6397" s="7" t="str">
        <f t="shared" si="1791"/>
        <v/>
      </c>
      <c r="K6397" s="48" t="str">
        <f t="shared" si="1792"/>
        <v/>
      </c>
      <c r="L6397" s="48" t="str">
        <f t="shared" si="1793"/>
        <v/>
      </c>
      <c r="M6397" s="49" t="str">
        <f t="shared" si="1794"/>
        <v/>
      </c>
      <c r="U6397" s="103" t="str">
        <f t="shared" si="1795"/>
        <v/>
      </c>
      <c r="V6397" s="77" t="str">
        <f t="shared" si="1796"/>
        <v/>
      </c>
      <c r="W6397" s="37" t="str">
        <f t="shared" si="1797"/>
        <v/>
      </c>
      <c r="X6397" s="7" t="str">
        <f t="shared" si="1798"/>
        <v/>
      </c>
      <c r="Y6397" s="37" t="str">
        <f t="shared" si="1799"/>
        <v/>
      </c>
      <c r="AA6397" s="54" t="str">
        <f t="shared" si="1800"/>
        <v/>
      </c>
      <c r="AC6397" s="121" t="str">
        <f t="shared" si="1801"/>
        <v/>
      </c>
      <c r="AD6397" s="111" t="str">
        <f t="shared" si="1802"/>
        <v/>
      </c>
      <c r="AE6397" s="122" t="str">
        <f t="shared" si="1803"/>
        <v/>
      </c>
      <c r="AF6397" s="123" t="str">
        <f t="shared" si="1804"/>
        <v>Qtr 1</v>
      </c>
      <c r="AG6397" s="122" t="str">
        <f t="shared" si="1805"/>
        <v/>
      </c>
      <c r="AI6397" s="124" t="str">
        <f t="shared" si="1806"/>
        <v/>
      </c>
      <c r="AK6397" s="103" t="str">
        <f t="shared" si="1807"/>
        <v/>
      </c>
      <c r="AL6397" s="104" t="str">
        <f t="shared" si="1808"/>
        <v/>
      </c>
      <c r="AN6397" s="37" t="str">
        <f>IF(AK6397="", "", COUNTIF(AK$11:AK$8010, "&lt;"&amp;AK6397)+1+COUNTIF(AK$11:AK6397, AK6397)-1)</f>
        <v/>
      </c>
      <c r="AO6397" s="37" t="str">
        <f>IF(AL6397="", "", COUNTIF(AL$11:AL$8010, "&gt;"&amp;AL6397)+1+COUNTIF(AL$11:AL6397, AL6397)-1)</f>
        <v/>
      </c>
    </row>
    <row r="6398" spans="1:41" x14ac:dyDescent="0.55000000000000004">
      <c r="A6398" s="5"/>
      <c r="B6398" s="284"/>
      <c r="C6398" s="285"/>
      <c r="D6398" s="286"/>
      <c r="E6398" s="287"/>
      <c r="F6398" s="288"/>
      <c r="G6398" s="5"/>
      <c r="J6398" s="7" t="str">
        <f t="shared" si="1791"/>
        <v/>
      </c>
      <c r="K6398" s="48" t="str">
        <f t="shared" si="1792"/>
        <v/>
      </c>
      <c r="L6398" s="48" t="str">
        <f t="shared" si="1793"/>
        <v/>
      </c>
      <c r="M6398" s="49" t="str">
        <f t="shared" si="1794"/>
        <v/>
      </c>
      <c r="U6398" s="103" t="str">
        <f t="shared" si="1795"/>
        <v/>
      </c>
      <c r="V6398" s="77" t="str">
        <f t="shared" si="1796"/>
        <v/>
      </c>
      <c r="W6398" s="37" t="str">
        <f t="shared" si="1797"/>
        <v/>
      </c>
      <c r="X6398" s="7" t="str">
        <f t="shared" si="1798"/>
        <v/>
      </c>
      <c r="Y6398" s="37" t="str">
        <f t="shared" si="1799"/>
        <v/>
      </c>
      <c r="AA6398" s="54" t="str">
        <f t="shared" si="1800"/>
        <v/>
      </c>
      <c r="AC6398" s="121" t="str">
        <f t="shared" si="1801"/>
        <v/>
      </c>
      <c r="AD6398" s="111" t="str">
        <f t="shared" si="1802"/>
        <v/>
      </c>
      <c r="AE6398" s="122" t="str">
        <f t="shared" si="1803"/>
        <v/>
      </c>
      <c r="AF6398" s="123" t="str">
        <f t="shared" si="1804"/>
        <v>Qtr 1</v>
      </c>
      <c r="AG6398" s="122" t="str">
        <f t="shared" si="1805"/>
        <v/>
      </c>
      <c r="AI6398" s="124" t="str">
        <f t="shared" si="1806"/>
        <v/>
      </c>
      <c r="AK6398" s="103" t="str">
        <f t="shared" si="1807"/>
        <v/>
      </c>
      <c r="AL6398" s="104" t="str">
        <f t="shared" si="1808"/>
        <v/>
      </c>
      <c r="AN6398" s="37" t="str">
        <f>IF(AK6398="", "", COUNTIF(AK$11:AK$8010, "&lt;"&amp;AK6398)+1+COUNTIF(AK$11:AK6398, AK6398)-1)</f>
        <v/>
      </c>
      <c r="AO6398" s="37" t="str">
        <f>IF(AL6398="", "", COUNTIF(AL$11:AL$8010, "&gt;"&amp;AL6398)+1+COUNTIF(AL$11:AL6398, AL6398)-1)</f>
        <v/>
      </c>
    </row>
    <row r="6399" spans="1:41" x14ac:dyDescent="0.55000000000000004">
      <c r="A6399" s="5"/>
      <c r="B6399" s="284"/>
      <c r="C6399" s="285"/>
      <c r="D6399" s="286"/>
      <c r="E6399" s="287"/>
      <c r="F6399" s="288"/>
      <c r="G6399" s="5"/>
      <c r="J6399" s="7" t="str">
        <f t="shared" si="1791"/>
        <v/>
      </c>
      <c r="K6399" s="48" t="str">
        <f t="shared" si="1792"/>
        <v/>
      </c>
      <c r="L6399" s="48" t="str">
        <f t="shared" si="1793"/>
        <v/>
      </c>
      <c r="M6399" s="49" t="str">
        <f t="shared" si="1794"/>
        <v/>
      </c>
      <c r="U6399" s="103" t="str">
        <f t="shared" si="1795"/>
        <v/>
      </c>
      <c r="V6399" s="77" t="str">
        <f t="shared" si="1796"/>
        <v/>
      </c>
      <c r="W6399" s="37" t="str">
        <f t="shared" si="1797"/>
        <v/>
      </c>
      <c r="X6399" s="7" t="str">
        <f t="shared" si="1798"/>
        <v/>
      </c>
      <c r="Y6399" s="37" t="str">
        <f t="shared" si="1799"/>
        <v/>
      </c>
      <c r="AA6399" s="54" t="str">
        <f t="shared" si="1800"/>
        <v/>
      </c>
      <c r="AC6399" s="121" t="str">
        <f t="shared" si="1801"/>
        <v/>
      </c>
      <c r="AD6399" s="111" t="str">
        <f t="shared" si="1802"/>
        <v/>
      </c>
      <c r="AE6399" s="122" t="str">
        <f t="shared" si="1803"/>
        <v/>
      </c>
      <c r="AF6399" s="123" t="str">
        <f t="shared" si="1804"/>
        <v>Qtr 1</v>
      </c>
      <c r="AG6399" s="122" t="str">
        <f t="shared" si="1805"/>
        <v/>
      </c>
      <c r="AI6399" s="124" t="str">
        <f t="shared" si="1806"/>
        <v/>
      </c>
      <c r="AK6399" s="103" t="str">
        <f t="shared" si="1807"/>
        <v/>
      </c>
      <c r="AL6399" s="104" t="str">
        <f t="shared" si="1808"/>
        <v/>
      </c>
      <c r="AN6399" s="37" t="str">
        <f>IF(AK6399="", "", COUNTIF(AK$11:AK$8010, "&lt;"&amp;AK6399)+1+COUNTIF(AK$11:AK6399, AK6399)-1)</f>
        <v/>
      </c>
      <c r="AO6399" s="37" t="str">
        <f>IF(AL6399="", "", COUNTIF(AL$11:AL$8010, "&gt;"&amp;AL6399)+1+COUNTIF(AL$11:AL6399, AL6399)-1)</f>
        <v/>
      </c>
    </row>
    <row r="6400" spans="1:41" x14ac:dyDescent="0.55000000000000004">
      <c r="A6400" s="5"/>
      <c r="B6400" s="284"/>
      <c r="C6400" s="285"/>
      <c r="D6400" s="286"/>
      <c r="E6400" s="287"/>
      <c r="F6400" s="288"/>
      <c r="G6400" s="5"/>
      <c r="J6400" s="7" t="str">
        <f t="shared" si="1791"/>
        <v/>
      </c>
      <c r="K6400" s="48" t="str">
        <f t="shared" si="1792"/>
        <v/>
      </c>
      <c r="L6400" s="48" t="str">
        <f t="shared" si="1793"/>
        <v/>
      </c>
      <c r="M6400" s="49" t="str">
        <f t="shared" si="1794"/>
        <v/>
      </c>
      <c r="U6400" s="103" t="str">
        <f t="shared" si="1795"/>
        <v/>
      </c>
      <c r="V6400" s="77" t="str">
        <f t="shared" si="1796"/>
        <v/>
      </c>
      <c r="W6400" s="37" t="str">
        <f t="shared" si="1797"/>
        <v/>
      </c>
      <c r="X6400" s="7" t="str">
        <f t="shared" si="1798"/>
        <v/>
      </c>
      <c r="Y6400" s="37" t="str">
        <f t="shared" si="1799"/>
        <v/>
      </c>
      <c r="AA6400" s="54" t="str">
        <f t="shared" si="1800"/>
        <v/>
      </c>
      <c r="AC6400" s="121" t="str">
        <f t="shared" si="1801"/>
        <v/>
      </c>
      <c r="AD6400" s="111" t="str">
        <f t="shared" si="1802"/>
        <v/>
      </c>
      <c r="AE6400" s="122" t="str">
        <f t="shared" si="1803"/>
        <v/>
      </c>
      <c r="AF6400" s="123" t="str">
        <f t="shared" si="1804"/>
        <v>Qtr 1</v>
      </c>
      <c r="AG6400" s="122" t="str">
        <f t="shared" si="1805"/>
        <v/>
      </c>
      <c r="AI6400" s="124" t="str">
        <f t="shared" si="1806"/>
        <v/>
      </c>
      <c r="AK6400" s="103" t="str">
        <f t="shared" si="1807"/>
        <v/>
      </c>
      <c r="AL6400" s="104" t="str">
        <f t="shared" si="1808"/>
        <v/>
      </c>
      <c r="AN6400" s="37" t="str">
        <f>IF(AK6400="", "", COUNTIF(AK$11:AK$8010, "&lt;"&amp;AK6400)+1+COUNTIF(AK$11:AK6400, AK6400)-1)</f>
        <v/>
      </c>
      <c r="AO6400" s="37" t="str">
        <f>IF(AL6400="", "", COUNTIF(AL$11:AL$8010, "&gt;"&amp;AL6400)+1+COUNTIF(AL$11:AL6400, AL6400)-1)</f>
        <v/>
      </c>
    </row>
    <row r="6401" spans="1:41" x14ac:dyDescent="0.55000000000000004">
      <c r="A6401" s="5"/>
      <c r="B6401" s="284"/>
      <c r="C6401" s="285"/>
      <c r="D6401" s="286"/>
      <c r="E6401" s="287"/>
      <c r="F6401" s="288"/>
      <c r="G6401" s="5"/>
      <c r="J6401" s="7" t="str">
        <f t="shared" si="1791"/>
        <v/>
      </c>
      <c r="K6401" s="48" t="str">
        <f t="shared" si="1792"/>
        <v/>
      </c>
      <c r="L6401" s="48" t="str">
        <f t="shared" si="1793"/>
        <v/>
      </c>
      <c r="M6401" s="49" t="str">
        <f t="shared" si="1794"/>
        <v/>
      </c>
      <c r="U6401" s="103" t="str">
        <f t="shared" si="1795"/>
        <v/>
      </c>
      <c r="V6401" s="77" t="str">
        <f t="shared" si="1796"/>
        <v/>
      </c>
      <c r="W6401" s="37" t="str">
        <f t="shared" si="1797"/>
        <v/>
      </c>
      <c r="X6401" s="7" t="str">
        <f t="shared" si="1798"/>
        <v/>
      </c>
      <c r="Y6401" s="37" t="str">
        <f t="shared" si="1799"/>
        <v/>
      </c>
      <c r="AA6401" s="54" t="str">
        <f t="shared" si="1800"/>
        <v/>
      </c>
      <c r="AC6401" s="121" t="str">
        <f t="shared" si="1801"/>
        <v/>
      </c>
      <c r="AD6401" s="111" t="str">
        <f t="shared" si="1802"/>
        <v/>
      </c>
      <c r="AE6401" s="122" t="str">
        <f t="shared" si="1803"/>
        <v/>
      </c>
      <c r="AF6401" s="123" t="str">
        <f t="shared" si="1804"/>
        <v>Qtr 1</v>
      </c>
      <c r="AG6401" s="122" t="str">
        <f t="shared" si="1805"/>
        <v/>
      </c>
      <c r="AI6401" s="124" t="str">
        <f t="shared" si="1806"/>
        <v/>
      </c>
      <c r="AK6401" s="103" t="str">
        <f t="shared" si="1807"/>
        <v/>
      </c>
      <c r="AL6401" s="104" t="str">
        <f t="shared" si="1808"/>
        <v/>
      </c>
      <c r="AN6401" s="37" t="str">
        <f>IF(AK6401="", "", COUNTIF(AK$11:AK$8010, "&lt;"&amp;AK6401)+1+COUNTIF(AK$11:AK6401, AK6401)-1)</f>
        <v/>
      </c>
      <c r="AO6401" s="37" t="str">
        <f>IF(AL6401="", "", COUNTIF(AL$11:AL$8010, "&gt;"&amp;AL6401)+1+COUNTIF(AL$11:AL6401, AL6401)-1)</f>
        <v/>
      </c>
    </row>
    <row r="6402" spans="1:41" x14ac:dyDescent="0.55000000000000004">
      <c r="A6402" s="5"/>
      <c r="B6402" s="284"/>
      <c r="C6402" s="285"/>
      <c r="D6402" s="286"/>
      <c r="E6402" s="287"/>
      <c r="F6402" s="288"/>
      <c r="G6402" s="5"/>
      <c r="J6402" s="7" t="str">
        <f t="shared" si="1791"/>
        <v/>
      </c>
      <c r="K6402" s="48" t="str">
        <f t="shared" si="1792"/>
        <v/>
      </c>
      <c r="L6402" s="48" t="str">
        <f t="shared" si="1793"/>
        <v/>
      </c>
      <c r="M6402" s="49" t="str">
        <f t="shared" si="1794"/>
        <v/>
      </c>
      <c r="U6402" s="103" t="str">
        <f t="shared" si="1795"/>
        <v/>
      </c>
      <c r="V6402" s="77" t="str">
        <f t="shared" si="1796"/>
        <v/>
      </c>
      <c r="W6402" s="37" t="str">
        <f t="shared" si="1797"/>
        <v/>
      </c>
      <c r="X6402" s="7" t="str">
        <f t="shared" si="1798"/>
        <v/>
      </c>
      <c r="Y6402" s="37" t="str">
        <f t="shared" si="1799"/>
        <v/>
      </c>
      <c r="AA6402" s="54" t="str">
        <f t="shared" si="1800"/>
        <v/>
      </c>
      <c r="AC6402" s="121" t="str">
        <f t="shared" si="1801"/>
        <v/>
      </c>
      <c r="AD6402" s="111" t="str">
        <f t="shared" si="1802"/>
        <v/>
      </c>
      <c r="AE6402" s="122" t="str">
        <f t="shared" si="1803"/>
        <v/>
      </c>
      <c r="AF6402" s="123" t="str">
        <f t="shared" si="1804"/>
        <v>Qtr 1</v>
      </c>
      <c r="AG6402" s="122" t="str">
        <f t="shared" si="1805"/>
        <v/>
      </c>
      <c r="AI6402" s="124" t="str">
        <f t="shared" si="1806"/>
        <v/>
      </c>
      <c r="AK6402" s="103" t="str">
        <f t="shared" si="1807"/>
        <v/>
      </c>
      <c r="AL6402" s="104" t="str">
        <f t="shared" si="1808"/>
        <v/>
      </c>
      <c r="AN6402" s="37" t="str">
        <f>IF(AK6402="", "", COUNTIF(AK$11:AK$8010, "&lt;"&amp;AK6402)+1+COUNTIF(AK$11:AK6402, AK6402)-1)</f>
        <v/>
      </c>
      <c r="AO6402" s="37" t="str">
        <f>IF(AL6402="", "", COUNTIF(AL$11:AL$8010, "&gt;"&amp;AL6402)+1+COUNTIF(AL$11:AL6402, AL6402)-1)</f>
        <v/>
      </c>
    </row>
    <row r="6403" spans="1:41" x14ac:dyDescent="0.55000000000000004">
      <c r="A6403" s="5"/>
      <c r="B6403" s="284"/>
      <c r="C6403" s="285"/>
      <c r="D6403" s="286"/>
      <c r="E6403" s="287"/>
      <c r="F6403" s="288"/>
      <c r="G6403" s="5"/>
      <c r="J6403" s="7" t="str">
        <f t="shared" si="1791"/>
        <v/>
      </c>
      <c r="K6403" s="48" t="str">
        <f t="shared" si="1792"/>
        <v/>
      </c>
      <c r="L6403" s="48" t="str">
        <f t="shared" si="1793"/>
        <v/>
      </c>
      <c r="M6403" s="49" t="str">
        <f t="shared" si="1794"/>
        <v/>
      </c>
      <c r="U6403" s="103" t="str">
        <f t="shared" si="1795"/>
        <v/>
      </c>
      <c r="V6403" s="77" t="str">
        <f t="shared" si="1796"/>
        <v/>
      </c>
      <c r="W6403" s="37" t="str">
        <f t="shared" si="1797"/>
        <v/>
      </c>
      <c r="X6403" s="7" t="str">
        <f t="shared" si="1798"/>
        <v/>
      </c>
      <c r="Y6403" s="37" t="str">
        <f t="shared" si="1799"/>
        <v/>
      </c>
      <c r="AA6403" s="54" t="str">
        <f t="shared" si="1800"/>
        <v/>
      </c>
      <c r="AC6403" s="121" t="str">
        <f t="shared" si="1801"/>
        <v/>
      </c>
      <c r="AD6403" s="111" t="str">
        <f t="shared" si="1802"/>
        <v/>
      </c>
      <c r="AE6403" s="122" t="str">
        <f t="shared" si="1803"/>
        <v/>
      </c>
      <c r="AF6403" s="123" t="str">
        <f t="shared" si="1804"/>
        <v>Qtr 1</v>
      </c>
      <c r="AG6403" s="122" t="str">
        <f t="shared" si="1805"/>
        <v/>
      </c>
      <c r="AI6403" s="124" t="str">
        <f t="shared" si="1806"/>
        <v/>
      </c>
      <c r="AK6403" s="103" t="str">
        <f t="shared" si="1807"/>
        <v/>
      </c>
      <c r="AL6403" s="104" t="str">
        <f t="shared" si="1808"/>
        <v/>
      </c>
      <c r="AN6403" s="37" t="str">
        <f>IF(AK6403="", "", COUNTIF(AK$11:AK$8010, "&lt;"&amp;AK6403)+1+COUNTIF(AK$11:AK6403, AK6403)-1)</f>
        <v/>
      </c>
      <c r="AO6403" s="37" t="str">
        <f>IF(AL6403="", "", COUNTIF(AL$11:AL$8010, "&gt;"&amp;AL6403)+1+COUNTIF(AL$11:AL6403, AL6403)-1)</f>
        <v/>
      </c>
    </row>
    <row r="6404" spans="1:41" x14ac:dyDescent="0.55000000000000004">
      <c r="A6404" s="5"/>
      <c r="B6404" s="284"/>
      <c r="C6404" s="285"/>
      <c r="D6404" s="286"/>
      <c r="E6404" s="287"/>
      <c r="F6404" s="288"/>
      <c r="G6404" s="5"/>
      <c r="J6404" s="7" t="str">
        <f t="shared" si="1791"/>
        <v/>
      </c>
      <c r="K6404" s="48" t="str">
        <f t="shared" si="1792"/>
        <v/>
      </c>
      <c r="L6404" s="48" t="str">
        <f t="shared" si="1793"/>
        <v/>
      </c>
      <c r="M6404" s="49" t="str">
        <f t="shared" si="1794"/>
        <v/>
      </c>
      <c r="U6404" s="103" t="str">
        <f t="shared" si="1795"/>
        <v/>
      </c>
      <c r="V6404" s="77" t="str">
        <f t="shared" si="1796"/>
        <v/>
      </c>
      <c r="W6404" s="37" t="str">
        <f t="shared" si="1797"/>
        <v/>
      </c>
      <c r="X6404" s="7" t="str">
        <f t="shared" si="1798"/>
        <v/>
      </c>
      <c r="Y6404" s="37" t="str">
        <f t="shared" si="1799"/>
        <v/>
      </c>
      <c r="AA6404" s="54" t="str">
        <f t="shared" si="1800"/>
        <v/>
      </c>
      <c r="AC6404" s="121" t="str">
        <f t="shared" si="1801"/>
        <v/>
      </c>
      <c r="AD6404" s="111" t="str">
        <f t="shared" si="1802"/>
        <v/>
      </c>
      <c r="AE6404" s="122" t="str">
        <f t="shared" si="1803"/>
        <v/>
      </c>
      <c r="AF6404" s="123" t="str">
        <f t="shared" si="1804"/>
        <v>Qtr 1</v>
      </c>
      <c r="AG6404" s="122" t="str">
        <f t="shared" si="1805"/>
        <v/>
      </c>
      <c r="AI6404" s="124" t="str">
        <f t="shared" si="1806"/>
        <v/>
      </c>
      <c r="AK6404" s="103" t="str">
        <f t="shared" si="1807"/>
        <v/>
      </c>
      <c r="AL6404" s="104" t="str">
        <f t="shared" si="1808"/>
        <v/>
      </c>
      <c r="AN6404" s="37" t="str">
        <f>IF(AK6404="", "", COUNTIF(AK$11:AK$8010, "&lt;"&amp;AK6404)+1+COUNTIF(AK$11:AK6404, AK6404)-1)</f>
        <v/>
      </c>
      <c r="AO6404" s="37" t="str">
        <f>IF(AL6404="", "", COUNTIF(AL$11:AL$8010, "&gt;"&amp;AL6404)+1+COUNTIF(AL$11:AL6404, AL6404)-1)</f>
        <v/>
      </c>
    </row>
    <row r="6405" spans="1:41" x14ac:dyDescent="0.55000000000000004">
      <c r="A6405" s="5"/>
      <c r="B6405" s="284"/>
      <c r="C6405" s="285"/>
      <c r="D6405" s="286"/>
      <c r="E6405" s="287"/>
      <c r="F6405" s="288"/>
      <c r="G6405" s="5"/>
      <c r="J6405" s="7" t="str">
        <f t="shared" si="1791"/>
        <v/>
      </c>
      <c r="K6405" s="48" t="str">
        <f t="shared" si="1792"/>
        <v/>
      </c>
      <c r="L6405" s="48" t="str">
        <f t="shared" si="1793"/>
        <v/>
      </c>
      <c r="M6405" s="49" t="str">
        <f t="shared" si="1794"/>
        <v/>
      </c>
      <c r="U6405" s="103" t="str">
        <f t="shared" si="1795"/>
        <v/>
      </c>
      <c r="V6405" s="77" t="str">
        <f t="shared" si="1796"/>
        <v/>
      </c>
      <c r="W6405" s="37" t="str">
        <f t="shared" si="1797"/>
        <v/>
      </c>
      <c r="X6405" s="7" t="str">
        <f t="shared" si="1798"/>
        <v/>
      </c>
      <c r="Y6405" s="37" t="str">
        <f t="shared" si="1799"/>
        <v/>
      </c>
      <c r="AA6405" s="54" t="str">
        <f t="shared" si="1800"/>
        <v/>
      </c>
      <c r="AC6405" s="121" t="str">
        <f t="shared" si="1801"/>
        <v/>
      </c>
      <c r="AD6405" s="111" t="str">
        <f t="shared" si="1802"/>
        <v/>
      </c>
      <c r="AE6405" s="122" t="str">
        <f t="shared" si="1803"/>
        <v/>
      </c>
      <c r="AF6405" s="123" t="str">
        <f t="shared" si="1804"/>
        <v>Qtr 1</v>
      </c>
      <c r="AG6405" s="122" t="str">
        <f t="shared" si="1805"/>
        <v/>
      </c>
      <c r="AI6405" s="124" t="str">
        <f t="shared" si="1806"/>
        <v/>
      </c>
      <c r="AK6405" s="103" t="str">
        <f t="shared" si="1807"/>
        <v/>
      </c>
      <c r="AL6405" s="104" t="str">
        <f t="shared" si="1808"/>
        <v/>
      </c>
      <c r="AN6405" s="37" t="str">
        <f>IF(AK6405="", "", COUNTIF(AK$11:AK$8010, "&lt;"&amp;AK6405)+1+COUNTIF(AK$11:AK6405, AK6405)-1)</f>
        <v/>
      </c>
      <c r="AO6405" s="37" t="str">
        <f>IF(AL6405="", "", COUNTIF(AL$11:AL$8010, "&gt;"&amp;AL6405)+1+COUNTIF(AL$11:AL6405, AL6405)-1)</f>
        <v/>
      </c>
    </row>
    <row r="6406" spans="1:41" x14ac:dyDescent="0.55000000000000004">
      <c r="A6406" s="5"/>
      <c r="B6406" s="284"/>
      <c r="C6406" s="285"/>
      <c r="D6406" s="286"/>
      <c r="E6406" s="287"/>
      <c r="F6406" s="288"/>
      <c r="G6406" s="5"/>
      <c r="J6406" s="7" t="str">
        <f t="shared" si="1791"/>
        <v/>
      </c>
      <c r="K6406" s="48" t="str">
        <f t="shared" si="1792"/>
        <v/>
      </c>
      <c r="L6406" s="48" t="str">
        <f t="shared" si="1793"/>
        <v/>
      </c>
      <c r="M6406" s="49" t="str">
        <f t="shared" si="1794"/>
        <v/>
      </c>
      <c r="U6406" s="103" t="str">
        <f t="shared" si="1795"/>
        <v/>
      </c>
      <c r="V6406" s="77" t="str">
        <f t="shared" si="1796"/>
        <v/>
      </c>
      <c r="W6406" s="37" t="str">
        <f t="shared" si="1797"/>
        <v/>
      </c>
      <c r="X6406" s="7" t="str">
        <f t="shared" si="1798"/>
        <v/>
      </c>
      <c r="Y6406" s="37" t="str">
        <f t="shared" si="1799"/>
        <v/>
      </c>
      <c r="AA6406" s="54" t="str">
        <f t="shared" si="1800"/>
        <v/>
      </c>
      <c r="AC6406" s="121" t="str">
        <f t="shared" si="1801"/>
        <v/>
      </c>
      <c r="AD6406" s="111" t="str">
        <f t="shared" si="1802"/>
        <v/>
      </c>
      <c r="AE6406" s="122" t="str">
        <f t="shared" si="1803"/>
        <v/>
      </c>
      <c r="AF6406" s="123" t="str">
        <f t="shared" si="1804"/>
        <v>Qtr 1</v>
      </c>
      <c r="AG6406" s="122" t="str">
        <f t="shared" si="1805"/>
        <v/>
      </c>
      <c r="AI6406" s="124" t="str">
        <f t="shared" si="1806"/>
        <v/>
      </c>
      <c r="AK6406" s="103" t="str">
        <f t="shared" si="1807"/>
        <v/>
      </c>
      <c r="AL6406" s="104" t="str">
        <f t="shared" si="1808"/>
        <v/>
      </c>
      <c r="AN6406" s="37" t="str">
        <f>IF(AK6406="", "", COUNTIF(AK$11:AK$8010, "&lt;"&amp;AK6406)+1+COUNTIF(AK$11:AK6406, AK6406)-1)</f>
        <v/>
      </c>
      <c r="AO6406" s="37" t="str">
        <f>IF(AL6406="", "", COUNTIF(AL$11:AL$8010, "&gt;"&amp;AL6406)+1+COUNTIF(AL$11:AL6406, AL6406)-1)</f>
        <v/>
      </c>
    </row>
    <row r="6407" spans="1:41" x14ac:dyDescent="0.55000000000000004">
      <c r="A6407" s="5"/>
      <c r="B6407" s="284"/>
      <c r="C6407" s="285"/>
      <c r="D6407" s="286"/>
      <c r="E6407" s="287"/>
      <c r="F6407" s="288"/>
      <c r="G6407" s="5"/>
      <c r="J6407" s="7" t="str">
        <f t="shared" si="1791"/>
        <v/>
      </c>
      <c r="K6407" s="48" t="str">
        <f t="shared" si="1792"/>
        <v/>
      </c>
      <c r="L6407" s="48" t="str">
        <f t="shared" si="1793"/>
        <v/>
      </c>
      <c r="M6407" s="49" t="str">
        <f t="shared" si="1794"/>
        <v/>
      </c>
      <c r="U6407" s="103" t="str">
        <f t="shared" si="1795"/>
        <v/>
      </c>
      <c r="V6407" s="77" t="str">
        <f t="shared" si="1796"/>
        <v/>
      </c>
      <c r="W6407" s="37" t="str">
        <f t="shared" si="1797"/>
        <v/>
      </c>
      <c r="X6407" s="7" t="str">
        <f t="shared" si="1798"/>
        <v/>
      </c>
      <c r="Y6407" s="37" t="str">
        <f t="shared" si="1799"/>
        <v/>
      </c>
      <c r="AA6407" s="54" t="str">
        <f t="shared" si="1800"/>
        <v/>
      </c>
      <c r="AC6407" s="121" t="str">
        <f t="shared" si="1801"/>
        <v/>
      </c>
      <c r="AD6407" s="111" t="str">
        <f t="shared" si="1802"/>
        <v/>
      </c>
      <c r="AE6407" s="122" t="str">
        <f t="shared" si="1803"/>
        <v/>
      </c>
      <c r="AF6407" s="123" t="str">
        <f t="shared" si="1804"/>
        <v>Qtr 1</v>
      </c>
      <c r="AG6407" s="122" t="str">
        <f t="shared" si="1805"/>
        <v/>
      </c>
      <c r="AI6407" s="124" t="str">
        <f t="shared" si="1806"/>
        <v/>
      </c>
      <c r="AK6407" s="103" t="str">
        <f t="shared" si="1807"/>
        <v/>
      </c>
      <c r="AL6407" s="104" t="str">
        <f t="shared" si="1808"/>
        <v/>
      </c>
      <c r="AN6407" s="37" t="str">
        <f>IF(AK6407="", "", COUNTIF(AK$11:AK$8010, "&lt;"&amp;AK6407)+1+COUNTIF(AK$11:AK6407, AK6407)-1)</f>
        <v/>
      </c>
      <c r="AO6407" s="37" t="str">
        <f>IF(AL6407="", "", COUNTIF(AL$11:AL$8010, "&gt;"&amp;AL6407)+1+COUNTIF(AL$11:AL6407, AL6407)-1)</f>
        <v/>
      </c>
    </row>
    <row r="6408" spans="1:41" x14ac:dyDescent="0.55000000000000004">
      <c r="A6408" s="5"/>
      <c r="B6408" s="284"/>
      <c r="C6408" s="285"/>
      <c r="D6408" s="286"/>
      <c r="E6408" s="287"/>
      <c r="F6408" s="288"/>
      <c r="G6408" s="5"/>
      <c r="J6408" s="7" t="str">
        <f t="shared" si="1791"/>
        <v/>
      </c>
      <c r="K6408" s="48" t="str">
        <f t="shared" si="1792"/>
        <v/>
      </c>
      <c r="L6408" s="48" t="str">
        <f t="shared" si="1793"/>
        <v/>
      </c>
      <c r="M6408" s="49" t="str">
        <f t="shared" si="1794"/>
        <v/>
      </c>
      <c r="U6408" s="103" t="str">
        <f t="shared" si="1795"/>
        <v/>
      </c>
      <c r="V6408" s="77" t="str">
        <f t="shared" si="1796"/>
        <v/>
      </c>
      <c r="W6408" s="37" t="str">
        <f t="shared" si="1797"/>
        <v/>
      </c>
      <c r="X6408" s="7" t="str">
        <f t="shared" si="1798"/>
        <v/>
      </c>
      <c r="Y6408" s="37" t="str">
        <f t="shared" si="1799"/>
        <v/>
      </c>
      <c r="AA6408" s="54" t="str">
        <f t="shared" si="1800"/>
        <v/>
      </c>
      <c r="AC6408" s="121" t="str">
        <f t="shared" si="1801"/>
        <v/>
      </c>
      <c r="AD6408" s="111" t="str">
        <f t="shared" si="1802"/>
        <v/>
      </c>
      <c r="AE6408" s="122" t="str">
        <f t="shared" si="1803"/>
        <v/>
      </c>
      <c r="AF6408" s="123" t="str">
        <f t="shared" si="1804"/>
        <v>Qtr 1</v>
      </c>
      <c r="AG6408" s="122" t="str">
        <f t="shared" si="1805"/>
        <v/>
      </c>
      <c r="AI6408" s="124" t="str">
        <f t="shared" si="1806"/>
        <v/>
      </c>
      <c r="AK6408" s="103" t="str">
        <f t="shared" si="1807"/>
        <v/>
      </c>
      <c r="AL6408" s="104" t="str">
        <f t="shared" si="1808"/>
        <v/>
      </c>
      <c r="AN6408" s="37" t="str">
        <f>IF(AK6408="", "", COUNTIF(AK$11:AK$8010, "&lt;"&amp;AK6408)+1+COUNTIF(AK$11:AK6408, AK6408)-1)</f>
        <v/>
      </c>
      <c r="AO6408" s="37" t="str">
        <f>IF(AL6408="", "", COUNTIF(AL$11:AL$8010, "&gt;"&amp;AL6408)+1+COUNTIF(AL$11:AL6408, AL6408)-1)</f>
        <v/>
      </c>
    </row>
    <row r="6409" spans="1:41" x14ac:dyDescent="0.55000000000000004">
      <c r="A6409" s="5"/>
      <c r="B6409" s="284"/>
      <c r="C6409" s="285"/>
      <c r="D6409" s="286"/>
      <c r="E6409" s="287"/>
      <c r="F6409" s="288"/>
      <c r="G6409" s="5"/>
      <c r="J6409" s="7" t="str">
        <f t="shared" si="1791"/>
        <v/>
      </c>
      <c r="K6409" s="48" t="str">
        <f t="shared" si="1792"/>
        <v/>
      </c>
      <c r="L6409" s="48" t="str">
        <f t="shared" si="1793"/>
        <v/>
      </c>
      <c r="M6409" s="49" t="str">
        <f t="shared" si="1794"/>
        <v/>
      </c>
      <c r="U6409" s="103" t="str">
        <f t="shared" si="1795"/>
        <v/>
      </c>
      <c r="V6409" s="77" t="str">
        <f t="shared" si="1796"/>
        <v/>
      </c>
      <c r="W6409" s="37" t="str">
        <f t="shared" si="1797"/>
        <v/>
      </c>
      <c r="X6409" s="7" t="str">
        <f t="shared" si="1798"/>
        <v/>
      </c>
      <c r="Y6409" s="37" t="str">
        <f t="shared" si="1799"/>
        <v/>
      </c>
      <c r="AA6409" s="54" t="str">
        <f t="shared" si="1800"/>
        <v/>
      </c>
      <c r="AC6409" s="121" t="str">
        <f t="shared" si="1801"/>
        <v/>
      </c>
      <c r="AD6409" s="111" t="str">
        <f t="shared" si="1802"/>
        <v/>
      </c>
      <c r="AE6409" s="122" t="str">
        <f t="shared" si="1803"/>
        <v/>
      </c>
      <c r="AF6409" s="123" t="str">
        <f t="shared" si="1804"/>
        <v>Qtr 1</v>
      </c>
      <c r="AG6409" s="122" t="str">
        <f t="shared" si="1805"/>
        <v/>
      </c>
      <c r="AI6409" s="124" t="str">
        <f t="shared" si="1806"/>
        <v/>
      </c>
      <c r="AK6409" s="103" t="str">
        <f t="shared" si="1807"/>
        <v/>
      </c>
      <c r="AL6409" s="104" t="str">
        <f t="shared" si="1808"/>
        <v/>
      </c>
      <c r="AN6409" s="37" t="str">
        <f>IF(AK6409="", "", COUNTIF(AK$11:AK$8010, "&lt;"&amp;AK6409)+1+COUNTIF(AK$11:AK6409, AK6409)-1)</f>
        <v/>
      </c>
      <c r="AO6409" s="37" t="str">
        <f>IF(AL6409="", "", COUNTIF(AL$11:AL$8010, "&gt;"&amp;AL6409)+1+COUNTIF(AL$11:AL6409, AL6409)-1)</f>
        <v/>
      </c>
    </row>
    <row r="6410" spans="1:41" x14ac:dyDescent="0.55000000000000004">
      <c r="A6410" s="5"/>
      <c r="B6410" s="284"/>
      <c r="C6410" s="285"/>
      <c r="D6410" s="286"/>
      <c r="E6410" s="287"/>
      <c r="F6410" s="288"/>
      <c r="G6410" s="5"/>
      <c r="J6410" s="7" t="str">
        <f t="shared" si="1791"/>
        <v/>
      </c>
      <c r="K6410" s="48" t="str">
        <f t="shared" si="1792"/>
        <v/>
      </c>
      <c r="L6410" s="48" t="str">
        <f t="shared" si="1793"/>
        <v/>
      </c>
      <c r="M6410" s="49" t="str">
        <f t="shared" si="1794"/>
        <v/>
      </c>
      <c r="U6410" s="103" t="str">
        <f t="shared" si="1795"/>
        <v/>
      </c>
      <c r="V6410" s="77" t="str">
        <f t="shared" si="1796"/>
        <v/>
      </c>
      <c r="W6410" s="37" t="str">
        <f t="shared" si="1797"/>
        <v/>
      </c>
      <c r="X6410" s="7" t="str">
        <f t="shared" si="1798"/>
        <v/>
      </c>
      <c r="Y6410" s="37" t="str">
        <f t="shared" si="1799"/>
        <v/>
      </c>
      <c r="AA6410" s="54" t="str">
        <f t="shared" si="1800"/>
        <v/>
      </c>
      <c r="AC6410" s="121" t="str">
        <f t="shared" si="1801"/>
        <v/>
      </c>
      <c r="AD6410" s="111" t="str">
        <f t="shared" si="1802"/>
        <v/>
      </c>
      <c r="AE6410" s="122" t="str">
        <f t="shared" si="1803"/>
        <v/>
      </c>
      <c r="AF6410" s="123" t="str">
        <f t="shared" si="1804"/>
        <v>Qtr 1</v>
      </c>
      <c r="AG6410" s="122" t="str">
        <f t="shared" si="1805"/>
        <v/>
      </c>
      <c r="AI6410" s="124" t="str">
        <f t="shared" si="1806"/>
        <v/>
      </c>
      <c r="AK6410" s="103" t="str">
        <f t="shared" si="1807"/>
        <v/>
      </c>
      <c r="AL6410" s="104" t="str">
        <f t="shared" si="1808"/>
        <v/>
      </c>
      <c r="AN6410" s="37" t="str">
        <f>IF(AK6410="", "", COUNTIF(AK$11:AK$8010, "&lt;"&amp;AK6410)+1+COUNTIF(AK$11:AK6410, AK6410)-1)</f>
        <v/>
      </c>
      <c r="AO6410" s="37" t="str">
        <f>IF(AL6410="", "", COUNTIF(AL$11:AL$8010, "&gt;"&amp;AL6410)+1+COUNTIF(AL$11:AL6410, AL6410)-1)</f>
        <v/>
      </c>
    </row>
    <row r="6411" spans="1:41" x14ac:dyDescent="0.55000000000000004">
      <c r="A6411" s="5"/>
      <c r="B6411" s="284"/>
      <c r="C6411" s="285"/>
      <c r="D6411" s="286"/>
      <c r="E6411" s="287"/>
      <c r="F6411" s="288"/>
      <c r="G6411" s="5"/>
      <c r="J6411" s="7" t="str">
        <f t="shared" si="1791"/>
        <v/>
      </c>
      <c r="K6411" s="48" t="str">
        <f t="shared" si="1792"/>
        <v/>
      </c>
      <c r="L6411" s="48" t="str">
        <f t="shared" si="1793"/>
        <v/>
      </c>
      <c r="M6411" s="49" t="str">
        <f t="shared" si="1794"/>
        <v/>
      </c>
      <c r="U6411" s="103" t="str">
        <f t="shared" si="1795"/>
        <v/>
      </c>
      <c r="V6411" s="77" t="str">
        <f t="shared" si="1796"/>
        <v/>
      </c>
      <c r="W6411" s="37" t="str">
        <f t="shared" si="1797"/>
        <v/>
      </c>
      <c r="X6411" s="7" t="str">
        <f t="shared" si="1798"/>
        <v/>
      </c>
      <c r="Y6411" s="37" t="str">
        <f t="shared" si="1799"/>
        <v/>
      </c>
      <c r="AA6411" s="54" t="str">
        <f t="shared" si="1800"/>
        <v/>
      </c>
      <c r="AC6411" s="121" t="str">
        <f t="shared" si="1801"/>
        <v/>
      </c>
      <c r="AD6411" s="111" t="str">
        <f t="shared" si="1802"/>
        <v/>
      </c>
      <c r="AE6411" s="122" t="str">
        <f t="shared" si="1803"/>
        <v/>
      </c>
      <c r="AF6411" s="123" t="str">
        <f t="shared" si="1804"/>
        <v>Qtr 1</v>
      </c>
      <c r="AG6411" s="122" t="str">
        <f t="shared" si="1805"/>
        <v/>
      </c>
      <c r="AI6411" s="124" t="str">
        <f t="shared" si="1806"/>
        <v/>
      </c>
      <c r="AK6411" s="103" t="str">
        <f t="shared" si="1807"/>
        <v/>
      </c>
      <c r="AL6411" s="104" t="str">
        <f t="shared" si="1808"/>
        <v/>
      </c>
      <c r="AN6411" s="37" t="str">
        <f>IF(AK6411="", "", COUNTIF(AK$11:AK$8010, "&lt;"&amp;AK6411)+1+COUNTIF(AK$11:AK6411, AK6411)-1)</f>
        <v/>
      </c>
      <c r="AO6411" s="37" t="str">
        <f>IF(AL6411="", "", COUNTIF(AL$11:AL$8010, "&gt;"&amp;AL6411)+1+COUNTIF(AL$11:AL6411, AL6411)-1)</f>
        <v/>
      </c>
    </row>
    <row r="6412" spans="1:41" x14ac:dyDescent="0.55000000000000004">
      <c r="A6412" s="5"/>
      <c r="B6412" s="284"/>
      <c r="C6412" s="285"/>
      <c r="D6412" s="286"/>
      <c r="E6412" s="287"/>
      <c r="F6412" s="288"/>
      <c r="G6412" s="5"/>
      <c r="J6412" s="7" t="str">
        <f t="shared" ref="J6412:J6475" si="1809">IF(B6412="", "", IF(OR(B6412&lt;$O$4, B6412&gt;$O$5), "X", ""))</f>
        <v/>
      </c>
      <c r="K6412" s="48" t="str">
        <f t="shared" ref="K6412:K6475" si="1810">IF(C6412="", "", IF(COUNTIF($O$10:$O$510, C6412)=0, "X", ""))</f>
        <v/>
      </c>
      <c r="L6412" s="48" t="str">
        <f t="shared" ref="L6412:L6475" si="1811">IF(D6412="", "", IF(COUNTIF($Q$10:$Q$15, D6412)=0, "X", ""))</f>
        <v/>
      </c>
      <c r="M6412" s="49" t="str">
        <f t="shared" ref="M6412:M6475" si="1812">IF(E6412="", "", IF(COUNTIF($S$10:$S$20, E6412)=0, "X", ""))</f>
        <v/>
      </c>
      <c r="U6412" s="103" t="str">
        <f t="shared" ref="U6412:U6475" si="1813">IF($Q$4="", "", IF($C6412=$Q$4, IF($E6412&lt;0, $E6412, ""), ""))</f>
        <v/>
      </c>
      <c r="V6412" s="77" t="str">
        <f t="shared" ref="V6412:V6475" si="1814">IF($Q$4="", "", IF($C6412=$Q$4, IF($E6412&gt;0, $E6412, ""), ""))</f>
        <v/>
      </c>
      <c r="W6412" s="37" t="str">
        <f t="shared" ref="W6412:W6475" si="1815">IF($Q$4="", "", IF($C6412=$Q$4, IF($B6412="", "", TEXT($B6412, "mmm yyyy")), ""))</f>
        <v/>
      </c>
      <c r="X6412" s="7" t="str">
        <f t="shared" ref="X6412:X6475" si="1816">IF(OR($Q$4="", $B6412=""), "", IF($C6412=$Q$4, IF(AND($B6412&gt;=$V$2, $B6412&lt;=$W$2), $U$2, IF(AND($B6412&gt;=$V$3, $B6412&lt;=$W$3), $U$3, IF(AND($B6412&gt;=$V$4, $B6412&lt;=$W$4), $U$4, IF(AND($B6412&gt;=$V$5, $B6412&lt;=$W$5), $U$5, "")))), ""))</f>
        <v/>
      </c>
      <c r="Y6412" s="37" t="str">
        <f t="shared" ref="Y6412:Y6475" si="1817">IF($Q$4="", "", IF($C6412=$Q$4, IF($D6412="", "", $D6412), ""))</f>
        <v/>
      </c>
      <c r="AA6412" s="54" t="str">
        <f t="shared" ref="AA6412:AA6475" si="1818">IF(OR($X6412="", $Y6412=""), "", CONCATENATE($Y6412, " - ", $X6412))</f>
        <v/>
      </c>
      <c r="AC6412" s="121" t="str">
        <f t="shared" ref="AC6412:AC6475" si="1819">IF($E6412&lt;0, $E6412, "")</f>
        <v/>
      </c>
      <c r="AD6412" s="111" t="str">
        <f t="shared" ref="AD6412:AD6475" si="1820">IF($E6412&gt;0, $E6412, "")</f>
        <v/>
      </c>
      <c r="AE6412" s="122" t="str">
        <f t="shared" ref="AE6412:AE6475" si="1821">IF($B6412="", "", TEXT($B6412, "mmm yyyy"))</f>
        <v/>
      </c>
      <c r="AF6412" s="123" t="str">
        <f t="shared" ref="AF6412:AF6475" si="1822">IF(AND($B6412&gt;=$V$2, $B6412&lt;=$W$2), $U$2, IF(AND($B6412&gt;=$V$3, $B6412&lt;=$W$3), $U$3, IF(AND($B6412&gt;=$V$4, $B6412&lt;=$W$4), $U$4, IF(AND($B6412&gt;=$V$5, $B6412&lt;=$W$5), $U$5, ""))))</f>
        <v>Qtr 1</v>
      </c>
      <c r="AG6412" s="122" t="str">
        <f t="shared" ref="AG6412:AG6475" si="1823">IF($D6412="", "", $D6412)</f>
        <v/>
      </c>
      <c r="AI6412" s="124" t="str">
        <f t="shared" ref="AI6412:AI6475" si="1824">IF(OR($AF6412="", $AG6412=""), "", CONCATENATE($AG6412, " - ", $AF6412))</f>
        <v/>
      </c>
      <c r="AK6412" s="103" t="str">
        <f t="shared" ref="AK6412:AK6475" si="1825">IF($AK$7="", U6412, IF($AK$7=$X6412, U6412, ""))</f>
        <v/>
      </c>
      <c r="AL6412" s="104" t="str">
        <f t="shared" ref="AL6412:AL6475" si="1826">IF($AK$7="", V6412, IF($AK$7=$X6412, V6412, ""))</f>
        <v/>
      </c>
      <c r="AN6412" s="37" t="str">
        <f>IF(AK6412="", "", COUNTIF(AK$11:AK$8010, "&lt;"&amp;AK6412)+1+COUNTIF(AK$11:AK6412, AK6412)-1)</f>
        <v/>
      </c>
      <c r="AO6412" s="37" t="str">
        <f>IF(AL6412="", "", COUNTIF(AL$11:AL$8010, "&gt;"&amp;AL6412)+1+COUNTIF(AL$11:AL6412, AL6412)-1)</f>
        <v/>
      </c>
    </row>
    <row r="6413" spans="1:41" x14ac:dyDescent="0.55000000000000004">
      <c r="A6413" s="5"/>
      <c r="B6413" s="284"/>
      <c r="C6413" s="285"/>
      <c r="D6413" s="286"/>
      <c r="E6413" s="287"/>
      <c r="F6413" s="288"/>
      <c r="G6413" s="5"/>
      <c r="J6413" s="7" t="str">
        <f t="shared" si="1809"/>
        <v/>
      </c>
      <c r="K6413" s="48" t="str">
        <f t="shared" si="1810"/>
        <v/>
      </c>
      <c r="L6413" s="48" t="str">
        <f t="shared" si="1811"/>
        <v/>
      </c>
      <c r="M6413" s="49" t="str">
        <f t="shared" si="1812"/>
        <v/>
      </c>
      <c r="U6413" s="103" t="str">
        <f t="shared" si="1813"/>
        <v/>
      </c>
      <c r="V6413" s="77" t="str">
        <f t="shared" si="1814"/>
        <v/>
      </c>
      <c r="W6413" s="37" t="str">
        <f t="shared" si="1815"/>
        <v/>
      </c>
      <c r="X6413" s="7" t="str">
        <f t="shared" si="1816"/>
        <v/>
      </c>
      <c r="Y6413" s="37" t="str">
        <f t="shared" si="1817"/>
        <v/>
      </c>
      <c r="AA6413" s="54" t="str">
        <f t="shared" si="1818"/>
        <v/>
      </c>
      <c r="AC6413" s="121" t="str">
        <f t="shared" si="1819"/>
        <v/>
      </c>
      <c r="AD6413" s="111" t="str">
        <f t="shared" si="1820"/>
        <v/>
      </c>
      <c r="AE6413" s="122" t="str">
        <f t="shared" si="1821"/>
        <v/>
      </c>
      <c r="AF6413" s="123" t="str">
        <f t="shared" si="1822"/>
        <v>Qtr 1</v>
      </c>
      <c r="AG6413" s="122" t="str">
        <f t="shared" si="1823"/>
        <v/>
      </c>
      <c r="AI6413" s="124" t="str">
        <f t="shared" si="1824"/>
        <v/>
      </c>
      <c r="AK6413" s="103" t="str">
        <f t="shared" si="1825"/>
        <v/>
      </c>
      <c r="AL6413" s="104" t="str">
        <f t="shared" si="1826"/>
        <v/>
      </c>
      <c r="AN6413" s="37" t="str">
        <f>IF(AK6413="", "", COUNTIF(AK$11:AK$8010, "&lt;"&amp;AK6413)+1+COUNTIF(AK$11:AK6413, AK6413)-1)</f>
        <v/>
      </c>
      <c r="AO6413" s="37" t="str">
        <f>IF(AL6413="", "", COUNTIF(AL$11:AL$8010, "&gt;"&amp;AL6413)+1+COUNTIF(AL$11:AL6413, AL6413)-1)</f>
        <v/>
      </c>
    </row>
    <row r="6414" spans="1:41" x14ac:dyDescent="0.55000000000000004">
      <c r="A6414" s="5"/>
      <c r="B6414" s="284"/>
      <c r="C6414" s="285"/>
      <c r="D6414" s="286"/>
      <c r="E6414" s="287"/>
      <c r="F6414" s="288"/>
      <c r="G6414" s="5"/>
      <c r="J6414" s="7" t="str">
        <f t="shared" si="1809"/>
        <v/>
      </c>
      <c r="K6414" s="48" t="str">
        <f t="shared" si="1810"/>
        <v/>
      </c>
      <c r="L6414" s="48" t="str">
        <f t="shared" si="1811"/>
        <v/>
      </c>
      <c r="M6414" s="49" t="str">
        <f t="shared" si="1812"/>
        <v/>
      </c>
      <c r="U6414" s="103" t="str">
        <f t="shared" si="1813"/>
        <v/>
      </c>
      <c r="V6414" s="77" t="str">
        <f t="shared" si="1814"/>
        <v/>
      </c>
      <c r="W6414" s="37" t="str">
        <f t="shared" si="1815"/>
        <v/>
      </c>
      <c r="X6414" s="7" t="str">
        <f t="shared" si="1816"/>
        <v/>
      </c>
      <c r="Y6414" s="37" t="str">
        <f t="shared" si="1817"/>
        <v/>
      </c>
      <c r="AA6414" s="54" t="str">
        <f t="shared" si="1818"/>
        <v/>
      </c>
      <c r="AC6414" s="121" t="str">
        <f t="shared" si="1819"/>
        <v/>
      </c>
      <c r="AD6414" s="111" t="str">
        <f t="shared" si="1820"/>
        <v/>
      </c>
      <c r="AE6414" s="122" t="str">
        <f t="shared" si="1821"/>
        <v/>
      </c>
      <c r="AF6414" s="123" t="str">
        <f t="shared" si="1822"/>
        <v>Qtr 1</v>
      </c>
      <c r="AG6414" s="122" t="str">
        <f t="shared" si="1823"/>
        <v/>
      </c>
      <c r="AI6414" s="124" t="str">
        <f t="shared" si="1824"/>
        <v/>
      </c>
      <c r="AK6414" s="103" t="str">
        <f t="shared" si="1825"/>
        <v/>
      </c>
      <c r="AL6414" s="104" t="str">
        <f t="shared" si="1826"/>
        <v/>
      </c>
      <c r="AN6414" s="37" t="str">
        <f>IF(AK6414="", "", COUNTIF(AK$11:AK$8010, "&lt;"&amp;AK6414)+1+COUNTIF(AK$11:AK6414, AK6414)-1)</f>
        <v/>
      </c>
      <c r="AO6414" s="37" t="str">
        <f>IF(AL6414="", "", COUNTIF(AL$11:AL$8010, "&gt;"&amp;AL6414)+1+COUNTIF(AL$11:AL6414, AL6414)-1)</f>
        <v/>
      </c>
    </row>
    <row r="6415" spans="1:41" x14ac:dyDescent="0.55000000000000004">
      <c r="A6415" s="5"/>
      <c r="B6415" s="284"/>
      <c r="C6415" s="285"/>
      <c r="D6415" s="286"/>
      <c r="E6415" s="287"/>
      <c r="F6415" s="288"/>
      <c r="G6415" s="5"/>
      <c r="J6415" s="7" t="str">
        <f t="shared" si="1809"/>
        <v/>
      </c>
      <c r="K6415" s="48" t="str">
        <f t="shared" si="1810"/>
        <v/>
      </c>
      <c r="L6415" s="48" t="str">
        <f t="shared" si="1811"/>
        <v/>
      </c>
      <c r="M6415" s="49" t="str">
        <f t="shared" si="1812"/>
        <v/>
      </c>
      <c r="U6415" s="103" t="str">
        <f t="shared" si="1813"/>
        <v/>
      </c>
      <c r="V6415" s="77" t="str">
        <f t="shared" si="1814"/>
        <v/>
      </c>
      <c r="W6415" s="37" t="str">
        <f t="shared" si="1815"/>
        <v/>
      </c>
      <c r="X6415" s="7" t="str">
        <f t="shared" si="1816"/>
        <v/>
      </c>
      <c r="Y6415" s="37" t="str">
        <f t="shared" si="1817"/>
        <v/>
      </c>
      <c r="AA6415" s="54" t="str">
        <f t="shared" si="1818"/>
        <v/>
      </c>
      <c r="AC6415" s="121" t="str">
        <f t="shared" si="1819"/>
        <v/>
      </c>
      <c r="AD6415" s="111" t="str">
        <f t="shared" si="1820"/>
        <v/>
      </c>
      <c r="AE6415" s="122" t="str">
        <f t="shared" si="1821"/>
        <v/>
      </c>
      <c r="AF6415" s="123" t="str">
        <f t="shared" si="1822"/>
        <v>Qtr 1</v>
      </c>
      <c r="AG6415" s="122" t="str">
        <f t="shared" si="1823"/>
        <v/>
      </c>
      <c r="AI6415" s="124" t="str">
        <f t="shared" si="1824"/>
        <v/>
      </c>
      <c r="AK6415" s="103" t="str">
        <f t="shared" si="1825"/>
        <v/>
      </c>
      <c r="AL6415" s="104" t="str">
        <f t="shared" si="1826"/>
        <v/>
      </c>
      <c r="AN6415" s="37" t="str">
        <f>IF(AK6415="", "", COUNTIF(AK$11:AK$8010, "&lt;"&amp;AK6415)+1+COUNTIF(AK$11:AK6415, AK6415)-1)</f>
        <v/>
      </c>
      <c r="AO6415" s="37" t="str">
        <f>IF(AL6415="", "", COUNTIF(AL$11:AL$8010, "&gt;"&amp;AL6415)+1+COUNTIF(AL$11:AL6415, AL6415)-1)</f>
        <v/>
      </c>
    </row>
    <row r="6416" spans="1:41" x14ac:dyDescent="0.55000000000000004">
      <c r="A6416" s="5"/>
      <c r="B6416" s="284"/>
      <c r="C6416" s="285"/>
      <c r="D6416" s="286"/>
      <c r="E6416" s="287"/>
      <c r="F6416" s="288"/>
      <c r="G6416" s="5"/>
      <c r="J6416" s="7" t="str">
        <f t="shared" si="1809"/>
        <v/>
      </c>
      <c r="K6416" s="48" t="str">
        <f t="shared" si="1810"/>
        <v/>
      </c>
      <c r="L6416" s="48" t="str">
        <f t="shared" si="1811"/>
        <v/>
      </c>
      <c r="M6416" s="49" t="str">
        <f t="shared" si="1812"/>
        <v/>
      </c>
      <c r="U6416" s="103" t="str">
        <f t="shared" si="1813"/>
        <v/>
      </c>
      <c r="V6416" s="77" t="str">
        <f t="shared" si="1814"/>
        <v/>
      </c>
      <c r="W6416" s="37" t="str">
        <f t="shared" si="1815"/>
        <v/>
      </c>
      <c r="X6416" s="7" t="str">
        <f t="shared" si="1816"/>
        <v/>
      </c>
      <c r="Y6416" s="37" t="str">
        <f t="shared" si="1817"/>
        <v/>
      </c>
      <c r="AA6416" s="54" t="str">
        <f t="shared" si="1818"/>
        <v/>
      </c>
      <c r="AC6416" s="121" t="str">
        <f t="shared" si="1819"/>
        <v/>
      </c>
      <c r="AD6416" s="111" t="str">
        <f t="shared" si="1820"/>
        <v/>
      </c>
      <c r="AE6416" s="122" t="str">
        <f t="shared" si="1821"/>
        <v/>
      </c>
      <c r="AF6416" s="123" t="str">
        <f t="shared" si="1822"/>
        <v>Qtr 1</v>
      </c>
      <c r="AG6416" s="122" t="str">
        <f t="shared" si="1823"/>
        <v/>
      </c>
      <c r="AI6416" s="124" t="str">
        <f t="shared" si="1824"/>
        <v/>
      </c>
      <c r="AK6416" s="103" t="str">
        <f t="shared" si="1825"/>
        <v/>
      </c>
      <c r="AL6416" s="104" t="str">
        <f t="shared" si="1826"/>
        <v/>
      </c>
      <c r="AN6416" s="37" t="str">
        <f>IF(AK6416="", "", COUNTIF(AK$11:AK$8010, "&lt;"&amp;AK6416)+1+COUNTIF(AK$11:AK6416, AK6416)-1)</f>
        <v/>
      </c>
      <c r="AO6416" s="37" t="str">
        <f>IF(AL6416="", "", COUNTIF(AL$11:AL$8010, "&gt;"&amp;AL6416)+1+COUNTIF(AL$11:AL6416, AL6416)-1)</f>
        <v/>
      </c>
    </row>
    <row r="6417" spans="1:41" x14ac:dyDescent="0.55000000000000004">
      <c r="A6417" s="5"/>
      <c r="B6417" s="284"/>
      <c r="C6417" s="285"/>
      <c r="D6417" s="286"/>
      <c r="E6417" s="287"/>
      <c r="F6417" s="288"/>
      <c r="G6417" s="5"/>
      <c r="J6417" s="7" t="str">
        <f t="shared" si="1809"/>
        <v/>
      </c>
      <c r="K6417" s="48" t="str">
        <f t="shared" si="1810"/>
        <v/>
      </c>
      <c r="L6417" s="48" t="str">
        <f t="shared" si="1811"/>
        <v/>
      </c>
      <c r="M6417" s="49" t="str">
        <f t="shared" si="1812"/>
        <v/>
      </c>
      <c r="U6417" s="103" t="str">
        <f t="shared" si="1813"/>
        <v/>
      </c>
      <c r="V6417" s="77" t="str">
        <f t="shared" si="1814"/>
        <v/>
      </c>
      <c r="W6417" s="37" t="str">
        <f t="shared" si="1815"/>
        <v/>
      </c>
      <c r="X6417" s="7" t="str">
        <f t="shared" si="1816"/>
        <v/>
      </c>
      <c r="Y6417" s="37" t="str">
        <f t="shared" si="1817"/>
        <v/>
      </c>
      <c r="AA6417" s="54" t="str">
        <f t="shared" si="1818"/>
        <v/>
      </c>
      <c r="AC6417" s="121" t="str">
        <f t="shared" si="1819"/>
        <v/>
      </c>
      <c r="AD6417" s="111" t="str">
        <f t="shared" si="1820"/>
        <v/>
      </c>
      <c r="AE6417" s="122" t="str">
        <f t="shared" si="1821"/>
        <v/>
      </c>
      <c r="AF6417" s="123" t="str">
        <f t="shared" si="1822"/>
        <v>Qtr 1</v>
      </c>
      <c r="AG6417" s="122" t="str">
        <f t="shared" si="1823"/>
        <v/>
      </c>
      <c r="AI6417" s="124" t="str">
        <f t="shared" si="1824"/>
        <v/>
      </c>
      <c r="AK6417" s="103" t="str">
        <f t="shared" si="1825"/>
        <v/>
      </c>
      <c r="AL6417" s="104" t="str">
        <f t="shared" si="1826"/>
        <v/>
      </c>
      <c r="AN6417" s="37" t="str">
        <f>IF(AK6417="", "", COUNTIF(AK$11:AK$8010, "&lt;"&amp;AK6417)+1+COUNTIF(AK$11:AK6417, AK6417)-1)</f>
        <v/>
      </c>
      <c r="AO6417" s="37" t="str">
        <f>IF(AL6417="", "", COUNTIF(AL$11:AL$8010, "&gt;"&amp;AL6417)+1+COUNTIF(AL$11:AL6417, AL6417)-1)</f>
        <v/>
      </c>
    </row>
    <row r="6418" spans="1:41" x14ac:dyDescent="0.55000000000000004">
      <c r="A6418" s="5"/>
      <c r="B6418" s="284"/>
      <c r="C6418" s="285"/>
      <c r="D6418" s="286"/>
      <c r="E6418" s="287"/>
      <c r="F6418" s="288"/>
      <c r="G6418" s="5"/>
      <c r="J6418" s="7" t="str">
        <f t="shared" si="1809"/>
        <v/>
      </c>
      <c r="K6418" s="48" t="str">
        <f t="shared" si="1810"/>
        <v/>
      </c>
      <c r="L6418" s="48" t="str">
        <f t="shared" si="1811"/>
        <v/>
      </c>
      <c r="M6418" s="49" t="str">
        <f t="shared" si="1812"/>
        <v/>
      </c>
      <c r="U6418" s="103" t="str">
        <f t="shared" si="1813"/>
        <v/>
      </c>
      <c r="V6418" s="77" t="str">
        <f t="shared" si="1814"/>
        <v/>
      </c>
      <c r="W6418" s="37" t="str">
        <f t="shared" si="1815"/>
        <v/>
      </c>
      <c r="X6418" s="7" t="str">
        <f t="shared" si="1816"/>
        <v/>
      </c>
      <c r="Y6418" s="37" t="str">
        <f t="shared" si="1817"/>
        <v/>
      </c>
      <c r="AA6418" s="54" t="str">
        <f t="shared" si="1818"/>
        <v/>
      </c>
      <c r="AC6418" s="121" t="str">
        <f t="shared" si="1819"/>
        <v/>
      </c>
      <c r="AD6418" s="111" t="str">
        <f t="shared" si="1820"/>
        <v/>
      </c>
      <c r="AE6418" s="122" t="str">
        <f t="shared" si="1821"/>
        <v/>
      </c>
      <c r="AF6418" s="123" t="str">
        <f t="shared" si="1822"/>
        <v>Qtr 1</v>
      </c>
      <c r="AG6418" s="122" t="str">
        <f t="shared" si="1823"/>
        <v/>
      </c>
      <c r="AI6418" s="124" t="str">
        <f t="shared" si="1824"/>
        <v/>
      </c>
      <c r="AK6418" s="103" t="str">
        <f t="shared" si="1825"/>
        <v/>
      </c>
      <c r="AL6418" s="104" t="str">
        <f t="shared" si="1826"/>
        <v/>
      </c>
      <c r="AN6418" s="37" t="str">
        <f>IF(AK6418="", "", COUNTIF(AK$11:AK$8010, "&lt;"&amp;AK6418)+1+COUNTIF(AK$11:AK6418, AK6418)-1)</f>
        <v/>
      </c>
      <c r="AO6418" s="37" t="str">
        <f>IF(AL6418="", "", COUNTIF(AL$11:AL$8010, "&gt;"&amp;AL6418)+1+COUNTIF(AL$11:AL6418, AL6418)-1)</f>
        <v/>
      </c>
    </row>
    <row r="6419" spans="1:41" x14ac:dyDescent="0.55000000000000004">
      <c r="A6419" s="5"/>
      <c r="B6419" s="284"/>
      <c r="C6419" s="285"/>
      <c r="D6419" s="286"/>
      <c r="E6419" s="287"/>
      <c r="F6419" s="288"/>
      <c r="G6419" s="5"/>
      <c r="J6419" s="7" t="str">
        <f t="shared" si="1809"/>
        <v/>
      </c>
      <c r="K6419" s="48" t="str">
        <f t="shared" si="1810"/>
        <v/>
      </c>
      <c r="L6419" s="48" t="str">
        <f t="shared" si="1811"/>
        <v/>
      </c>
      <c r="M6419" s="49" t="str">
        <f t="shared" si="1812"/>
        <v/>
      </c>
      <c r="U6419" s="103" t="str">
        <f t="shared" si="1813"/>
        <v/>
      </c>
      <c r="V6419" s="77" t="str">
        <f t="shared" si="1814"/>
        <v/>
      </c>
      <c r="W6419" s="37" t="str">
        <f t="shared" si="1815"/>
        <v/>
      </c>
      <c r="X6419" s="7" t="str">
        <f t="shared" si="1816"/>
        <v/>
      </c>
      <c r="Y6419" s="37" t="str">
        <f t="shared" si="1817"/>
        <v/>
      </c>
      <c r="AA6419" s="54" t="str">
        <f t="shared" si="1818"/>
        <v/>
      </c>
      <c r="AC6419" s="121" t="str">
        <f t="shared" si="1819"/>
        <v/>
      </c>
      <c r="AD6419" s="111" t="str">
        <f t="shared" si="1820"/>
        <v/>
      </c>
      <c r="AE6419" s="122" t="str">
        <f t="shared" si="1821"/>
        <v/>
      </c>
      <c r="AF6419" s="123" t="str">
        <f t="shared" si="1822"/>
        <v>Qtr 1</v>
      </c>
      <c r="AG6419" s="122" t="str">
        <f t="shared" si="1823"/>
        <v/>
      </c>
      <c r="AI6419" s="124" t="str">
        <f t="shared" si="1824"/>
        <v/>
      </c>
      <c r="AK6419" s="103" t="str">
        <f t="shared" si="1825"/>
        <v/>
      </c>
      <c r="AL6419" s="104" t="str">
        <f t="shared" si="1826"/>
        <v/>
      </c>
      <c r="AN6419" s="37" t="str">
        <f>IF(AK6419="", "", COUNTIF(AK$11:AK$8010, "&lt;"&amp;AK6419)+1+COUNTIF(AK$11:AK6419, AK6419)-1)</f>
        <v/>
      </c>
      <c r="AO6419" s="37" t="str">
        <f>IF(AL6419="", "", COUNTIF(AL$11:AL$8010, "&gt;"&amp;AL6419)+1+COUNTIF(AL$11:AL6419, AL6419)-1)</f>
        <v/>
      </c>
    </row>
    <row r="6420" spans="1:41" x14ac:dyDescent="0.55000000000000004">
      <c r="A6420" s="5"/>
      <c r="B6420" s="284"/>
      <c r="C6420" s="285"/>
      <c r="D6420" s="286"/>
      <c r="E6420" s="287"/>
      <c r="F6420" s="288"/>
      <c r="G6420" s="5"/>
      <c r="J6420" s="7" t="str">
        <f t="shared" si="1809"/>
        <v/>
      </c>
      <c r="K6420" s="48" t="str">
        <f t="shared" si="1810"/>
        <v/>
      </c>
      <c r="L6420" s="48" t="str">
        <f t="shared" si="1811"/>
        <v/>
      </c>
      <c r="M6420" s="49" t="str">
        <f t="shared" si="1812"/>
        <v/>
      </c>
      <c r="U6420" s="103" t="str">
        <f t="shared" si="1813"/>
        <v/>
      </c>
      <c r="V6420" s="77" t="str">
        <f t="shared" si="1814"/>
        <v/>
      </c>
      <c r="W6420" s="37" t="str">
        <f t="shared" si="1815"/>
        <v/>
      </c>
      <c r="X6420" s="7" t="str">
        <f t="shared" si="1816"/>
        <v/>
      </c>
      <c r="Y6420" s="37" t="str">
        <f t="shared" si="1817"/>
        <v/>
      </c>
      <c r="AA6420" s="54" t="str">
        <f t="shared" si="1818"/>
        <v/>
      </c>
      <c r="AC6420" s="121" t="str">
        <f t="shared" si="1819"/>
        <v/>
      </c>
      <c r="AD6420" s="111" t="str">
        <f t="shared" si="1820"/>
        <v/>
      </c>
      <c r="AE6420" s="122" t="str">
        <f t="shared" si="1821"/>
        <v/>
      </c>
      <c r="AF6420" s="123" t="str">
        <f t="shared" si="1822"/>
        <v>Qtr 1</v>
      </c>
      <c r="AG6420" s="122" t="str">
        <f t="shared" si="1823"/>
        <v/>
      </c>
      <c r="AI6420" s="124" t="str">
        <f t="shared" si="1824"/>
        <v/>
      </c>
      <c r="AK6420" s="103" t="str">
        <f t="shared" si="1825"/>
        <v/>
      </c>
      <c r="AL6420" s="104" t="str">
        <f t="shared" si="1826"/>
        <v/>
      </c>
      <c r="AN6420" s="37" t="str">
        <f>IF(AK6420="", "", COUNTIF(AK$11:AK$8010, "&lt;"&amp;AK6420)+1+COUNTIF(AK$11:AK6420, AK6420)-1)</f>
        <v/>
      </c>
      <c r="AO6420" s="37" t="str">
        <f>IF(AL6420="", "", COUNTIF(AL$11:AL$8010, "&gt;"&amp;AL6420)+1+COUNTIF(AL$11:AL6420, AL6420)-1)</f>
        <v/>
      </c>
    </row>
    <row r="6421" spans="1:41" x14ac:dyDescent="0.55000000000000004">
      <c r="A6421" s="5"/>
      <c r="B6421" s="284"/>
      <c r="C6421" s="285"/>
      <c r="D6421" s="286"/>
      <c r="E6421" s="287"/>
      <c r="F6421" s="288"/>
      <c r="G6421" s="5"/>
      <c r="J6421" s="7" t="str">
        <f t="shared" si="1809"/>
        <v/>
      </c>
      <c r="K6421" s="48" t="str">
        <f t="shared" si="1810"/>
        <v/>
      </c>
      <c r="L6421" s="48" t="str">
        <f t="shared" si="1811"/>
        <v/>
      </c>
      <c r="M6421" s="49" t="str">
        <f t="shared" si="1812"/>
        <v/>
      </c>
      <c r="U6421" s="103" t="str">
        <f t="shared" si="1813"/>
        <v/>
      </c>
      <c r="V6421" s="77" t="str">
        <f t="shared" si="1814"/>
        <v/>
      </c>
      <c r="W6421" s="37" t="str">
        <f t="shared" si="1815"/>
        <v/>
      </c>
      <c r="X6421" s="7" t="str">
        <f t="shared" si="1816"/>
        <v/>
      </c>
      <c r="Y6421" s="37" t="str">
        <f t="shared" si="1817"/>
        <v/>
      </c>
      <c r="AA6421" s="54" t="str">
        <f t="shared" si="1818"/>
        <v/>
      </c>
      <c r="AC6421" s="121" t="str">
        <f t="shared" si="1819"/>
        <v/>
      </c>
      <c r="AD6421" s="111" t="str">
        <f t="shared" si="1820"/>
        <v/>
      </c>
      <c r="AE6421" s="122" t="str">
        <f t="shared" si="1821"/>
        <v/>
      </c>
      <c r="AF6421" s="123" t="str">
        <f t="shared" si="1822"/>
        <v>Qtr 1</v>
      </c>
      <c r="AG6421" s="122" t="str">
        <f t="shared" si="1823"/>
        <v/>
      </c>
      <c r="AI6421" s="124" t="str">
        <f t="shared" si="1824"/>
        <v/>
      </c>
      <c r="AK6421" s="103" t="str">
        <f t="shared" si="1825"/>
        <v/>
      </c>
      <c r="AL6421" s="104" t="str">
        <f t="shared" si="1826"/>
        <v/>
      </c>
      <c r="AN6421" s="37" t="str">
        <f>IF(AK6421="", "", COUNTIF(AK$11:AK$8010, "&lt;"&amp;AK6421)+1+COUNTIF(AK$11:AK6421, AK6421)-1)</f>
        <v/>
      </c>
      <c r="AO6421" s="37" t="str">
        <f>IF(AL6421="", "", COUNTIF(AL$11:AL$8010, "&gt;"&amp;AL6421)+1+COUNTIF(AL$11:AL6421, AL6421)-1)</f>
        <v/>
      </c>
    </row>
    <row r="6422" spans="1:41" x14ac:dyDescent="0.55000000000000004">
      <c r="A6422" s="5"/>
      <c r="B6422" s="284"/>
      <c r="C6422" s="285"/>
      <c r="D6422" s="286"/>
      <c r="E6422" s="287"/>
      <c r="F6422" s="288"/>
      <c r="G6422" s="5"/>
      <c r="J6422" s="7" t="str">
        <f t="shared" si="1809"/>
        <v/>
      </c>
      <c r="K6422" s="48" t="str">
        <f t="shared" si="1810"/>
        <v/>
      </c>
      <c r="L6422" s="48" t="str">
        <f t="shared" si="1811"/>
        <v/>
      </c>
      <c r="M6422" s="49" t="str">
        <f t="shared" si="1812"/>
        <v/>
      </c>
      <c r="U6422" s="103" t="str">
        <f t="shared" si="1813"/>
        <v/>
      </c>
      <c r="V6422" s="77" t="str">
        <f t="shared" si="1814"/>
        <v/>
      </c>
      <c r="W6422" s="37" t="str">
        <f t="shared" si="1815"/>
        <v/>
      </c>
      <c r="X6422" s="7" t="str">
        <f t="shared" si="1816"/>
        <v/>
      </c>
      <c r="Y6422" s="37" t="str">
        <f t="shared" si="1817"/>
        <v/>
      </c>
      <c r="AA6422" s="54" t="str">
        <f t="shared" si="1818"/>
        <v/>
      </c>
      <c r="AC6422" s="121" t="str">
        <f t="shared" si="1819"/>
        <v/>
      </c>
      <c r="AD6422" s="111" t="str">
        <f t="shared" si="1820"/>
        <v/>
      </c>
      <c r="AE6422" s="122" t="str">
        <f t="shared" si="1821"/>
        <v/>
      </c>
      <c r="AF6422" s="123" t="str">
        <f t="shared" si="1822"/>
        <v>Qtr 1</v>
      </c>
      <c r="AG6422" s="122" t="str">
        <f t="shared" si="1823"/>
        <v/>
      </c>
      <c r="AI6422" s="124" t="str">
        <f t="shared" si="1824"/>
        <v/>
      </c>
      <c r="AK6422" s="103" t="str">
        <f t="shared" si="1825"/>
        <v/>
      </c>
      <c r="AL6422" s="104" t="str">
        <f t="shared" si="1826"/>
        <v/>
      </c>
      <c r="AN6422" s="37" t="str">
        <f>IF(AK6422="", "", COUNTIF(AK$11:AK$8010, "&lt;"&amp;AK6422)+1+COUNTIF(AK$11:AK6422, AK6422)-1)</f>
        <v/>
      </c>
      <c r="AO6422" s="37" t="str">
        <f>IF(AL6422="", "", COUNTIF(AL$11:AL$8010, "&gt;"&amp;AL6422)+1+COUNTIF(AL$11:AL6422, AL6422)-1)</f>
        <v/>
      </c>
    </row>
    <row r="6423" spans="1:41" x14ac:dyDescent="0.55000000000000004">
      <c r="A6423" s="5"/>
      <c r="B6423" s="284"/>
      <c r="C6423" s="285"/>
      <c r="D6423" s="286"/>
      <c r="E6423" s="287"/>
      <c r="F6423" s="288"/>
      <c r="G6423" s="5"/>
      <c r="J6423" s="7" t="str">
        <f t="shared" si="1809"/>
        <v/>
      </c>
      <c r="K6423" s="48" t="str">
        <f t="shared" si="1810"/>
        <v/>
      </c>
      <c r="L6423" s="48" t="str">
        <f t="shared" si="1811"/>
        <v/>
      </c>
      <c r="M6423" s="49" t="str">
        <f t="shared" si="1812"/>
        <v/>
      </c>
      <c r="U6423" s="103" t="str">
        <f t="shared" si="1813"/>
        <v/>
      </c>
      <c r="V6423" s="77" t="str">
        <f t="shared" si="1814"/>
        <v/>
      </c>
      <c r="W6423" s="37" t="str">
        <f t="shared" si="1815"/>
        <v/>
      </c>
      <c r="X6423" s="7" t="str">
        <f t="shared" si="1816"/>
        <v/>
      </c>
      <c r="Y6423" s="37" t="str">
        <f t="shared" si="1817"/>
        <v/>
      </c>
      <c r="AA6423" s="54" t="str">
        <f t="shared" si="1818"/>
        <v/>
      </c>
      <c r="AC6423" s="121" t="str">
        <f t="shared" si="1819"/>
        <v/>
      </c>
      <c r="AD6423" s="111" t="str">
        <f t="shared" si="1820"/>
        <v/>
      </c>
      <c r="AE6423" s="122" t="str">
        <f t="shared" si="1821"/>
        <v/>
      </c>
      <c r="AF6423" s="123" t="str">
        <f t="shared" si="1822"/>
        <v>Qtr 1</v>
      </c>
      <c r="AG6423" s="122" t="str">
        <f t="shared" si="1823"/>
        <v/>
      </c>
      <c r="AI6423" s="124" t="str">
        <f t="shared" si="1824"/>
        <v/>
      </c>
      <c r="AK6423" s="103" t="str">
        <f t="shared" si="1825"/>
        <v/>
      </c>
      <c r="AL6423" s="104" t="str">
        <f t="shared" si="1826"/>
        <v/>
      </c>
      <c r="AN6423" s="37" t="str">
        <f>IF(AK6423="", "", COUNTIF(AK$11:AK$8010, "&lt;"&amp;AK6423)+1+COUNTIF(AK$11:AK6423, AK6423)-1)</f>
        <v/>
      </c>
      <c r="AO6423" s="37" t="str">
        <f>IF(AL6423="", "", COUNTIF(AL$11:AL$8010, "&gt;"&amp;AL6423)+1+COUNTIF(AL$11:AL6423, AL6423)-1)</f>
        <v/>
      </c>
    </row>
    <row r="6424" spans="1:41" x14ac:dyDescent="0.55000000000000004">
      <c r="A6424" s="5"/>
      <c r="B6424" s="284"/>
      <c r="C6424" s="285"/>
      <c r="D6424" s="286"/>
      <c r="E6424" s="287"/>
      <c r="F6424" s="288"/>
      <c r="G6424" s="5"/>
      <c r="J6424" s="7" t="str">
        <f t="shared" si="1809"/>
        <v/>
      </c>
      <c r="K6424" s="48" t="str">
        <f t="shared" si="1810"/>
        <v/>
      </c>
      <c r="L6424" s="48" t="str">
        <f t="shared" si="1811"/>
        <v/>
      </c>
      <c r="M6424" s="49" t="str">
        <f t="shared" si="1812"/>
        <v/>
      </c>
      <c r="U6424" s="103" t="str">
        <f t="shared" si="1813"/>
        <v/>
      </c>
      <c r="V6424" s="77" t="str">
        <f t="shared" si="1814"/>
        <v/>
      </c>
      <c r="W6424" s="37" t="str">
        <f t="shared" si="1815"/>
        <v/>
      </c>
      <c r="X6424" s="7" t="str">
        <f t="shared" si="1816"/>
        <v/>
      </c>
      <c r="Y6424" s="37" t="str">
        <f t="shared" si="1817"/>
        <v/>
      </c>
      <c r="AA6424" s="54" t="str">
        <f t="shared" si="1818"/>
        <v/>
      </c>
      <c r="AC6424" s="121" t="str">
        <f t="shared" si="1819"/>
        <v/>
      </c>
      <c r="AD6424" s="111" t="str">
        <f t="shared" si="1820"/>
        <v/>
      </c>
      <c r="AE6424" s="122" t="str">
        <f t="shared" si="1821"/>
        <v/>
      </c>
      <c r="AF6424" s="123" t="str">
        <f t="shared" si="1822"/>
        <v>Qtr 1</v>
      </c>
      <c r="AG6424" s="122" t="str">
        <f t="shared" si="1823"/>
        <v/>
      </c>
      <c r="AI6424" s="124" t="str">
        <f t="shared" si="1824"/>
        <v/>
      </c>
      <c r="AK6424" s="103" t="str">
        <f t="shared" si="1825"/>
        <v/>
      </c>
      <c r="AL6424" s="104" t="str">
        <f t="shared" si="1826"/>
        <v/>
      </c>
      <c r="AN6424" s="37" t="str">
        <f>IF(AK6424="", "", COUNTIF(AK$11:AK$8010, "&lt;"&amp;AK6424)+1+COUNTIF(AK$11:AK6424, AK6424)-1)</f>
        <v/>
      </c>
      <c r="AO6424" s="37" t="str">
        <f>IF(AL6424="", "", COUNTIF(AL$11:AL$8010, "&gt;"&amp;AL6424)+1+COUNTIF(AL$11:AL6424, AL6424)-1)</f>
        <v/>
      </c>
    </row>
    <row r="6425" spans="1:41" x14ac:dyDescent="0.55000000000000004">
      <c r="A6425" s="5"/>
      <c r="B6425" s="284"/>
      <c r="C6425" s="285"/>
      <c r="D6425" s="286"/>
      <c r="E6425" s="287"/>
      <c r="F6425" s="288"/>
      <c r="G6425" s="5"/>
      <c r="J6425" s="7" t="str">
        <f t="shared" si="1809"/>
        <v/>
      </c>
      <c r="K6425" s="48" t="str">
        <f t="shared" si="1810"/>
        <v/>
      </c>
      <c r="L6425" s="48" t="str">
        <f t="shared" si="1811"/>
        <v/>
      </c>
      <c r="M6425" s="49" t="str">
        <f t="shared" si="1812"/>
        <v/>
      </c>
      <c r="U6425" s="103" t="str">
        <f t="shared" si="1813"/>
        <v/>
      </c>
      <c r="V6425" s="77" t="str">
        <f t="shared" si="1814"/>
        <v/>
      </c>
      <c r="W6425" s="37" t="str">
        <f t="shared" si="1815"/>
        <v/>
      </c>
      <c r="X6425" s="7" t="str">
        <f t="shared" si="1816"/>
        <v/>
      </c>
      <c r="Y6425" s="37" t="str">
        <f t="shared" si="1817"/>
        <v/>
      </c>
      <c r="AA6425" s="54" t="str">
        <f t="shared" si="1818"/>
        <v/>
      </c>
      <c r="AC6425" s="121" t="str">
        <f t="shared" si="1819"/>
        <v/>
      </c>
      <c r="AD6425" s="111" t="str">
        <f t="shared" si="1820"/>
        <v/>
      </c>
      <c r="AE6425" s="122" t="str">
        <f t="shared" si="1821"/>
        <v/>
      </c>
      <c r="AF6425" s="123" t="str">
        <f t="shared" si="1822"/>
        <v>Qtr 1</v>
      </c>
      <c r="AG6425" s="122" t="str">
        <f t="shared" si="1823"/>
        <v/>
      </c>
      <c r="AI6425" s="124" t="str">
        <f t="shared" si="1824"/>
        <v/>
      </c>
      <c r="AK6425" s="103" t="str">
        <f t="shared" si="1825"/>
        <v/>
      </c>
      <c r="AL6425" s="104" t="str">
        <f t="shared" si="1826"/>
        <v/>
      </c>
      <c r="AN6425" s="37" t="str">
        <f>IF(AK6425="", "", COUNTIF(AK$11:AK$8010, "&lt;"&amp;AK6425)+1+COUNTIF(AK$11:AK6425, AK6425)-1)</f>
        <v/>
      </c>
      <c r="AO6425" s="37" t="str">
        <f>IF(AL6425="", "", COUNTIF(AL$11:AL$8010, "&gt;"&amp;AL6425)+1+COUNTIF(AL$11:AL6425, AL6425)-1)</f>
        <v/>
      </c>
    </row>
    <row r="6426" spans="1:41" x14ac:dyDescent="0.55000000000000004">
      <c r="A6426" s="5"/>
      <c r="B6426" s="284"/>
      <c r="C6426" s="285"/>
      <c r="D6426" s="286"/>
      <c r="E6426" s="287"/>
      <c r="F6426" s="288"/>
      <c r="G6426" s="5"/>
      <c r="J6426" s="7" t="str">
        <f t="shared" si="1809"/>
        <v/>
      </c>
      <c r="K6426" s="48" t="str">
        <f t="shared" si="1810"/>
        <v/>
      </c>
      <c r="L6426" s="48" t="str">
        <f t="shared" si="1811"/>
        <v/>
      </c>
      <c r="M6426" s="49" t="str">
        <f t="shared" si="1812"/>
        <v/>
      </c>
      <c r="U6426" s="103" t="str">
        <f t="shared" si="1813"/>
        <v/>
      </c>
      <c r="V6426" s="77" t="str">
        <f t="shared" si="1814"/>
        <v/>
      </c>
      <c r="W6426" s="37" t="str">
        <f t="shared" si="1815"/>
        <v/>
      </c>
      <c r="X6426" s="7" t="str">
        <f t="shared" si="1816"/>
        <v/>
      </c>
      <c r="Y6426" s="37" t="str">
        <f t="shared" si="1817"/>
        <v/>
      </c>
      <c r="AA6426" s="54" t="str">
        <f t="shared" si="1818"/>
        <v/>
      </c>
      <c r="AC6426" s="121" t="str">
        <f t="shared" si="1819"/>
        <v/>
      </c>
      <c r="AD6426" s="111" t="str">
        <f t="shared" si="1820"/>
        <v/>
      </c>
      <c r="AE6426" s="122" t="str">
        <f t="shared" si="1821"/>
        <v/>
      </c>
      <c r="AF6426" s="123" t="str">
        <f t="shared" si="1822"/>
        <v>Qtr 1</v>
      </c>
      <c r="AG6426" s="122" t="str">
        <f t="shared" si="1823"/>
        <v/>
      </c>
      <c r="AI6426" s="124" t="str">
        <f t="shared" si="1824"/>
        <v/>
      </c>
      <c r="AK6426" s="103" t="str">
        <f t="shared" si="1825"/>
        <v/>
      </c>
      <c r="AL6426" s="104" t="str">
        <f t="shared" si="1826"/>
        <v/>
      </c>
      <c r="AN6426" s="37" t="str">
        <f>IF(AK6426="", "", COUNTIF(AK$11:AK$8010, "&lt;"&amp;AK6426)+1+COUNTIF(AK$11:AK6426, AK6426)-1)</f>
        <v/>
      </c>
      <c r="AO6426" s="37" t="str">
        <f>IF(AL6426="", "", COUNTIF(AL$11:AL$8010, "&gt;"&amp;AL6426)+1+COUNTIF(AL$11:AL6426, AL6426)-1)</f>
        <v/>
      </c>
    </row>
    <row r="6427" spans="1:41" x14ac:dyDescent="0.55000000000000004">
      <c r="A6427" s="5"/>
      <c r="B6427" s="284"/>
      <c r="C6427" s="285"/>
      <c r="D6427" s="286"/>
      <c r="E6427" s="287"/>
      <c r="F6427" s="288"/>
      <c r="G6427" s="5"/>
      <c r="J6427" s="7" t="str">
        <f t="shared" si="1809"/>
        <v/>
      </c>
      <c r="K6427" s="48" t="str">
        <f t="shared" si="1810"/>
        <v/>
      </c>
      <c r="L6427" s="48" t="str">
        <f t="shared" si="1811"/>
        <v/>
      </c>
      <c r="M6427" s="49" t="str">
        <f t="shared" si="1812"/>
        <v/>
      </c>
      <c r="U6427" s="103" t="str">
        <f t="shared" si="1813"/>
        <v/>
      </c>
      <c r="V6427" s="77" t="str">
        <f t="shared" si="1814"/>
        <v/>
      </c>
      <c r="W6427" s="37" t="str">
        <f t="shared" si="1815"/>
        <v/>
      </c>
      <c r="X6427" s="7" t="str">
        <f t="shared" si="1816"/>
        <v/>
      </c>
      <c r="Y6427" s="37" t="str">
        <f t="shared" si="1817"/>
        <v/>
      </c>
      <c r="AA6427" s="54" t="str">
        <f t="shared" si="1818"/>
        <v/>
      </c>
      <c r="AC6427" s="121" t="str">
        <f t="shared" si="1819"/>
        <v/>
      </c>
      <c r="AD6427" s="111" t="str">
        <f t="shared" si="1820"/>
        <v/>
      </c>
      <c r="AE6427" s="122" t="str">
        <f t="shared" si="1821"/>
        <v/>
      </c>
      <c r="AF6427" s="123" t="str">
        <f t="shared" si="1822"/>
        <v>Qtr 1</v>
      </c>
      <c r="AG6427" s="122" t="str">
        <f t="shared" si="1823"/>
        <v/>
      </c>
      <c r="AI6427" s="124" t="str">
        <f t="shared" si="1824"/>
        <v/>
      </c>
      <c r="AK6427" s="103" t="str">
        <f t="shared" si="1825"/>
        <v/>
      </c>
      <c r="AL6427" s="104" t="str">
        <f t="shared" si="1826"/>
        <v/>
      </c>
      <c r="AN6427" s="37" t="str">
        <f>IF(AK6427="", "", COUNTIF(AK$11:AK$8010, "&lt;"&amp;AK6427)+1+COUNTIF(AK$11:AK6427, AK6427)-1)</f>
        <v/>
      </c>
      <c r="AO6427" s="37" t="str">
        <f>IF(AL6427="", "", COUNTIF(AL$11:AL$8010, "&gt;"&amp;AL6427)+1+COUNTIF(AL$11:AL6427, AL6427)-1)</f>
        <v/>
      </c>
    </row>
    <row r="6428" spans="1:41" x14ac:dyDescent="0.55000000000000004">
      <c r="A6428" s="5"/>
      <c r="B6428" s="284"/>
      <c r="C6428" s="285"/>
      <c r="D6428" s="286"/>
      <c r="E6428" s="287"/>
      <c r="F6428" s="288"/>
      <c r="G6428" s="5"/>
      <c r="J6428" s="7" t="str">
        <f t="shared" si="1809"/>
        <v/>
      </c>
      <c r="K6428" s="48" t="str">
        <f t="shared" si="1810"/>
        <v/>
      </c>
      <c r="L6428" s="48" t="str">
        <f t="shared" si="1811"/>
        <v/>
      </c>
      <c r="M6428" s="49" t="str">
        <f t="shared" si="1812"/>
        <v/>
      </c>
      <c r="U6428" s="103" t="str">
        <f t="shared" si="1813"/>
        <v/>
      </c>
      <c r="V6428" s="77" t="str">
        <f t="shared" si="1814"/>
        <v/>
      </c>
      <c r="W6428" s="37" t="str">
        <f t="shared" si="1815"/>
        <v/>
      </c>
      <c r="X6428" s="7" t="str">
        <f t="shared" si="1816"/>
        <v/>
      </c>
      <c r="Y6428" s="37" t="str">
        <f t="shared" si="1817"/>
        <v/>
      </c>
      <c r="AA6428" s="54" t="str">
        <f t="shared" si="1818"/>
        <v/>
      </c>
      <c r="AC6428" s="121" t="str">
        <f t="shared" si="1819"/>
        <v/>
      </c>
      <c r="AD6428" s="111" t="str">
        <f t="shared" si="1820"/>
        <v/>
      </c>
      <c r="AE6428" s="122" t="str">
        <f t="shared" si="1821"/>
        <v/>
      </c>
      <c r="AF6428" s="123" t="str">
        <f t="shared" si="1822"/>
        <v>Qtr 1</v>
      </c>
      <c r="AG6428" s="122" t="str">
        <f t="shared" si="1823"/>
        <v/>
      </c>
      <c r="AI6428" s="124" t="str">
        <f t="shared" si="1824"/>
        <v/>
      </c>
      <c r="AK6428" s="103" t="str">
        <f t="shared" si="1825"/>
        <v/>
      </c>
      <c r="AL6428" s="104" t="str">
        <f t="shared" si="1826"/>
        <v/>
      </c>
      <c r="AN6428" s="37" t="str">
        <f>IF(AK6428="", "", COUNTIF(AK$11:AK$8010, "&lt;"&amp;AK6428)+1+COUNTIF(AK$11:AK6428, AK6428)-1)</f>
        <v/>
      </c>
      <c r="AO6428" s="37" t="str">
        <f>IF(AL6428="", "", COUNTIF(AL$11:AL$8010, "&gt;"&amp;AL6428)+1+COUNTIF(AL$11:AL6428, AL6428)-1)</f>
        <v/>
      </c>
    </row>
    <row r="6429" spans="1:41" x14ac:dyDescent="0.55000000000000004">
      <c r="A6429" s="5"/>
      <c r="B6429" s="284"/>
      <c r="C6429" s="285"/>
      <c r="D6429" s="286"/>
      <c r="E6429" s="287"/>
      <c r="F6429" s="288"/>
      <c r="G6429" s="5"/>
      <c r="J6429" s="7" t="str">
        <f t="shared" si="1809"/>
        <v/>
      </c>
      <c r="K6429" s="48" t="str">
        <f t="shared" si="1810"/>
        <v/>
      </c>
      <c r="L6429" s="48" t="str">
        <f t="shared" si="1811"/>
        <v/>
      </c>
      <c r="M6429" s="49" t="str">
        <f t="shared" si="1812"/>
        <v/>
      </c>
      <c r="U6429" s="103" t="str">
        <f t="shared" si="1813"/>
        <v/>
      </c>
      <c r="V6429" s="77" t="str">
        <f t="shared" si="1814"/>
        <v/>
      </c>
      <c r="W6429" s="37" t="str">
        <f t="shared" si="1815"/>
        <v/>
      </c>
      <c r="X6429" s="7" t="str">
        <f t="shared" si="1816"/>
        <v/>
      </c>
      <c r="Y6429" s="37" t="str">
        <f t="shared" si="1817"/>
        <v/>
      </c>
      <c r="AA6429" s="54" t="str">
        <f t="shared" si="1818"/>
        <v/>
      </c>
      <c r="AC6429" s="121" t="str">
        <f t="shared" si="1819"/>
        <v/>
      </c>
      <c r="AD6429" s="111" t="str">
        <f t="shared" si="1820"/>
        <v/>
      </c>
      <c r="AE6429" s="122" t="str">
        <f t="shared" si="1821"/>
        <v/>
      </c>
      <c r="AF6429" s="123" t="str">
        <f t="shared" si="1822"/>
        <v>Qtr 1</v>
      </c>
      <c r="AG6429" s="122" t="str">
        <f t="shared" si="1823"/>
        <v/>
      </c>
      <c r="AI6429" s="124" t="str">
        <f t="shared" si="1824"/>
        <v/>
      </c>
      <c r="AK6429" s="103" t="str">
        <f t="shared" si="1825"/>
        <v/>
      </c>
      <c r="AL6429" s="104" t="str">
        <f t="shared" si="1826"/>
        <v/>
      </c>
      <c r="AN6429" s="37" t="str">
        <f>IF(AK6429="", "", COUNTIF(AK$11:AK$8010, "&lt;"&amp;AK6429)+1+COUNTIF(AK$11:AK6429, AK6429)-1)</f>
        <v/>
      </c>
      <c r="AO6429" s="37" t="str">
        <f>IF(AL6429="", "", COUNTIF(AL$11:AL$8010, "&gt;"&amp;AL6429)+1+COUNTIF(AL$11:AL6429, AL6429)-1)</f>
        <v/>
      </c>
    </row>
    <row r="6430" spans="1:41" x14ac:dyDescent="0.55000000000000004">
      <c r="A6430" s="5"/>
      <c r="B6430" s="284"/>
      <c r="C6430" s="285"/>
      <c r="D6430" s="286"/>
      <c r="E6430" s="287"/>
      <c r="F6430" s="288"/>
      <c r="G6430" s="5"/>
      <c r="J6430" s="7" t="str">
        <f t="shared" si="1809"/>
        <v/>
      </c>
      <c r="K6430" s="48" t="str">
        <f t="shared" si="1810"/>
        <v/>
      </c>
      <c r="L6430" s="48" t="str">
        <f t="shared" si="1811"/>
        <v/>
      </c>
      <c r="M6430" s="49" t="str">
        <f t="shared" si="1812"/>
        <v/>
      </c>
      <c r="U6430" s="103" t="str">
        <f t="shared" si="1813"/>
        <v/>
      </c>
      <c r="V6430" s="77" t="str">
        <f t="shared" si="1814"/>
        <v/>
      </c>
      <c r="W6430" s="37" t="str">
        <f t="shared" si="1815"/>
        <v/>
      </c>
      <c r="X6430" s="7" t="str">
        <f t="shared" si="1816"/>
        <v/>
      </c>
      <c r="Y6430" s="37" t="str">
        <f t="shared" si="1817"/>
        <v/>
      </c>
      <c r="AA6430" s="54" t="str">
        <f t="shared" si="1818"/>
        <v/>
      </c>
      <c r="AC6430" s="121" t="str">
        <f t="shared" si="1819"/>
        <v/>
      </c>
      <c r="AD6430" s="111" t="str">
        <f t="shared" si="1820"/>
        <v/>
      </c>
      <c r="AE6430" s="122" t="str">
        <f t="shared" si="1821"/>
        <v/>
      </c>
      <c r="AF6430" s="123" t="str">
        <f t="shared" si="1822"/>
        <v>Qtr 1</v>
      </c>
      <c r="AG6430" s="122" t="str">
        <f t="shared" si="1823"/>
        <v/>
      </c>
      <c r="AI6430" s="124" t="str">
        <f t="shared" si="1824"/>
        <v/>
      </c>
      <c r="AK6430" s="103" t="str">
        <f t="shared" si="1825"/>
        <v/>
      </c>
      <c r="AL6430" s="104" t="str">
        <f t="shared" si="1826"/>
        <v/>
      </c>
      <c r="AN6430" s="37" t="str">
        <f>IF(AK6430="", "", COUNTIF(AK$11:AK$8010, "&lt;"&amp;AK6430)+1+COUNTIF(AK$11:AK6430, AK6430)-1)</f>
        <v/>
      </c>
      <c r="AO6430" s="37" t="str">
        <f>IF(AL6430="", "", COUNTIF(AL$11:AL$8010, "&gt;"&amp;AL6430)+1+COUNTIF(AL$11:AL6430, AL6430)-1)</f>
        <v/>
      </c>
    </row>
    <row r="6431" spans="1:41" x14ac:dyDescent="0.55000000000000004">
      <c r="A6431" s="5"/>
      <c r="B6431" s="284"/>
      <c r="C6431" s="285"/>
      <c r="D6431" s="286"/>
      <c r="E6431" s="287"/>
      <c r="F6431" s="288"/>
      <c r="G6431" s="5"/>
      <c r="J6431" s="7" t="str">
        <f t="shared" si="1809"/>
        <v/>
      </c>
      <c r="K6431" s="48" t="str">
        <f t="shared" si="1810"/>
        <v/>
      </c>
      <c r="L6431" s="48" t="str">
        <f t="shared" si="1811"/>
        <v/>
      </c>
      <c r="M6431" s="49" t="str">
        <f t="shared" si="1812"/>
        <v/>
      </c>
      <c r="U6431" s="103" t="str">
        <f t="shared" si="1813"/>
        <v/>
      </c>
      <c r="V6431" s="77" t="str">
        <f t="shared" si="1814"/>
        <v/>
      </c>
      <c r="W6431" s="37" t="str">
        <f t="shared" si="1815"/>
        <v/>
      </c>
      <c r="X6431" s="7" t="str">
        <f t="shared" si="1816"/>
        <v/>
      </c>
      <c r="Y6431" s="37" t="str">
        <f t="shared" si="1817"/>
        <v/>
      </c>
      <c r="AA6431" s="54" t="str">
        <f t="shared" si="1818"/>
        <v/>
      </c>
      <c r="AC6431" s="121" t="str">
        <f t="shared" si="1819"/>
        <v/>
      </c>
      <c r="AD6431" s="111" t="str">
        <f t="shared" si="1820"/>
        <v/>
      </c>
      <c r="AE6431" s="122" t="str">
        <f t="shared" si="1821"/>
        <v/>
      </c>
      <c r="AF6431" s="123" t="str">
        <f t="shared" si="1822"/>
        <v>Qtr 1</v>
      </c>
      <c r="AG6431" s="122" t="str">
        <f t="shared" si="1823"/>
        <v/>
      </c>
      <c r="AI6431" s="124" t="str">
        <f t="shared" si="1824"/>
        <v/>
      </c>
      <c r="AK6431" s="103" t="str">
        <f t="shared" si="1825"/>
        <v/>
      </c>
      <c r="AL6431" s="104" t="str">
        <f t="shared" si="1826"/>
        <v/>
      </c>
      <c r="AN6431" s="37" t="str">
        <f>IF(AK6431="", "", COUNTIF(AK$11:AK$8010, "&lt;"&amp;AK6431)+1+COUNTIF(AK$11:AK6431, AK6431)-1)</f>
        <v/>
      </c>
      <c r="AO6431" s="37" t="str">
        <f>IF(AL6431="", "", COUNTIF(AL$11:AL$8010, "&gt;"&amp;AL6431)+1+COUNTIF(AL$11:AL6431, AL6431)-1)</f>
        <v/>
      </c>
    </row>
    <row r="6432" spans="1:41" x14ac:dyDescent="0.55000000000000004">
      <c r="A6432" s="5"/>
      <c r="B6432" s="284"/>
      <c r="C6432" s="285"/>
      <c r="D6432" s="286"/>
      <c r="E6432" s="287"/>
      <c r="F6432" s="288"/>
      <c r="G6432" s="5"/>
      <c r="J6432" s="7" t="str">
        <f t="shared" si="1809"/>
        <v/>
      </c>
      <c r="K6432" s="48" t="str">
        <f t="shared" si="1810"/>
        <v/>
      </c>
      <c r="L6432" s="48" t="str">
        <f t="shared" si="1811"/>
        <v/>
      </c>
      <c r="M6432" s="49" t="str">
        <f t="shared" si="1812"/>
        <v/>
      </c>
      <c r="U6432" s="103" t="str">
        <f t="shared" si="1813"/>
        <v/>
      </c>
      <c r="V6432" s="77" t="str">
        <f t="shared" si="1814"/>
        <v/>
      </c>
      <c r="W6432" s="37" t="str">
        <f t="shared" si="1815"/>
        <v/>
      </c>
      <c r="X6432" s="7" t="str">
        <f t="shared" si="1816"/>
        <v/>
      </c>
      <c r="Y6432" s="37" t="str">
        <f t="shared" si="1817"/>
        <v/>
      </c>
      <c r="AA6432" s="54" t="str">
        <f t="shared" si="1818"/>
        <v/>
      </c>
      <c r="AC6432" s="121" t="str">
        <f t="shared" si="1819"/>
        <v/>
      </c>
      <c r="AD6432" s="111" t="str">
        <f t="shared" si="1820"/>
        <v/>
      </c>
      <c r="AE6432" s="122" t="str">
        <f t="shared" si="1821"/>
        <v/>
      </c>
      <c r="AF6432" s="123" t="str">
        <f t="shared" si="1822"/>
        <v>Qtr 1</v>
      </c>
      <c r="AG6432" s="122" t="str">
        <f t="shared" si="1823"/>
        <v/>
      </c>
      <c r="AI6432" s="124" t="str">
        <f t="shared" si="1824"/>
        <v/>
      </c>
      <c r="AK6432" s="103" t="str">
        <f t="shared" si="1825"/>
        <v/>
      </c>
      <c r="AL6432" s="104" t="str">
        <f t="shared" si="1826"/>
        <v/>
      </c>
      <c r="AN6432" s="37" t="str">
        <f>IF(AK6432="", "", COUNTIF(AK$11:AK$8010, "&lt;"&amp;AK6432)+1+COUNTIF(AK$11:AK6432, AK6432)-1)</f>
        <v/>
      </c>
      <c r="AO6432" s="37" t="str">
        <f>IF(AL6432="", "", COUNTIF(AL$11:AL$8010, "&gt;"&amp;AL6432)+1+COUNTIF(AL$11:AL6432, AL6432)-1)</f>
        <v/>
      </c>
    </row>
    <row r="6433" spans="1:41" x14ac:dyDescent="0.55000000000000004">
      <c r="A6433" s="5"/>
      <c r="B6433" s="284"/>
      <c r="C6433" s="285"/>
      <c r="D6433" s="286"/>
      <c r="E6433" s="287"/>
      <c r="F6433" s="288"/>
      <c r="G6433" s="5"/>
      <c r="J6433" s="7" t="str">
        <f t="shared" si="1809"/>
        <v/>
      </c>
      <c r="K6433" s="48" t="str">
        <f t="shared" si="1810"/>
        <v/>
      </c>
      <c r="L6433" s="48" t="str">
        <f t="shared" si="1811"/>
        <v/>
      </c>
      <c r="M6433" s="49" t="str">
        <f t="shared" si="1812"/>
        <v/>
      </c>
      <c r="U6433" s="103" t="str">
        <f t="shared" si="1813"/>
        <v/>
      </c>
      <c r="V6433" s="77" t="str">
        <f t="shared" si="1814"/>
        <v/>
      </c>
      <c r="W6433" s="37" t="str">
        <f t="shared" si="1815"/>
        <v/>
      </c>
      <c r="X6433" s="7" t="str">
        <f t="shared" si="1816"/>
        <v/>
      </c>
      <c r="Y6433" s="37" t="str">
        <f t="shared" si="1817"/>
        <v/>
      </c>
      <c r="AA6433" s="54" t="str">
        <f t="shared" si="1818"/>
        <v/>
      </c>
      <c r="AC6433" s="121" t="str">
        <f t="shared" si="1819"/>
        <v/>
      </c>
      <c r="AD6433" s="111" t="str">
        <f t="shared" si="1820"/>
        <v/>
      </c>
      <c r="AE6433" s="122" t="str">
        <f t="shared" si="1821"/>
        <v/>
      </c>
      <c r="AF6433" s="123" t="str">
        <f t="shared" si="1822"/>
        <v>Qtr 1</v>
      </c>
      <c r="AG6433" s="122" t="str">
        <f t="shared" si="1823"/>
        <v/>
      </c>
      <c r="AI6433" s="124" t="str">
        <f t="shared" si="1824"/>
        <v/>
      </c>
      <c r="AK6433" s="103" t="str">
        <f t="shared" si="1825"/>
        <v/>
      </c>
      <c r="AL6433" s="104" t="str">
        <f t="shared" si="1826"/>
        <v/>
      </c>
      <c r="AN6433" s="37" t="str">
        <f>IF(AK6433="", "", COUNTIF(AK$11:AK$8010, "&lt;"&amp;AK6433)+1+COUNTIF(AK$11:AK6433, AK6433)-1)</f>
        <v/>
      </c>
      <c r="AO6433" s="37" t="str">
        <f>IF(AL6433="", "", COUNTIF(AL$11:AL$8010, "&gt;"&amp;AL6433)+1+COUNTIF(AL$11:AL6433, AL6433)-1)</f>
        <v/>
      </c>
    </row>
    <row r="6434" spans="1:41" x14ac:dyDescent="0.55000000000000004">
      <c r="A6434" s="5"/>
      <c r="B6434" s="284"/>
      <c r="C6434" s="285"/>
      <c r="D6434" s="286"/>
      <c r="E6434" s="287"/>
      <c r="F6434" s="288"/>
      <c r="G6434" s="5"/>
      <c r="J6434" s="7" t="str">
        <f t="shared" si="1809"/>
        <v/>
      </c>
      <c r="K6434" s="48" t="str">
        <f t="shared" si="1810"/>
        <v/>
      </c>
      <c r="L6434" s="48" t="str">
        <f t="shared" si="1811"/>
        <v/>
      </c>
      <c r="M6434" s="49" t="str">
        <f t="shared" si="1812"/>
        <v/>
      </c>
      <c r="U6434" s="103" t="str">
        <f t="shared" si="1813"/>
        <v/>
      </c>
      <c r="V6434" s="77" t="str">
        <f t="shared" si="1814"/>
        <v/>
      </c>
      <c r="W6434" s="37" t="str">
        <f t="shared" si="1815"/>
        <v/>
      </c>
      <c r="X6434" s="7" t="str">
        <f t="shared" si="1816"/>
        <v/>
      </c>
      <c r="Y6434" s="37" t="str">
        <f t="shared" si="1817"/>
        <v/>
      </c>
      <c r="AA6434" s="54" t="str">
        <f t="shared" si="1818"/>
        <v/>
      </c>
      <c r="AC6434" s="121" t="str">
        <f t="shared" si="1819"/>
        <v/>
      </c>
      <c r="AD6434" s="111" t="str">
        <f t="shared" si="1820"/>
        <v/>
      </c>
      <c r="AE6434" s="122" t="str">
        <f t="shared" si="1821"/>
        <v/>
      </c>
      <c r="AF6434" s="123" t="str">
        <f t="shared" si="1822"/>
        <v>Qtr 1</v>
      </c>
      <c r="AG6434" s="122" t="str">
        <f t="shared" si="1823"/>
        <v/>
      </c>
      <c r="AI6434" s="124" t="str">
        <f t="shared" si="1824"/>
        <v/>
      </c>
      <c r="AK6434" s="103" t="str">
        <f t="shared" si="1825"/>
        <v/>
      </c>
      <c r="AL6434" s="104" t="str">
        <f t="shared" si="1826"/>
        <v/>
      </c>
      <c r="AN6434" s="37" t="str">
        <f>IF(AK6434="", "", COUNTIF(AK$11:AK$8010, "&lt;"&amp;AK6434)+1+COUNTIF(AK$11:AK6434, AK6434)-1)</f>
        <v/>
      </c>
      <c r="AO6434" s="37" t="str">
        <f>IF(AL6434="", "", COUNTIF(AL$11:AL$8010, "&gt;"&amp;AL6434)+1+COUNTIF(AL$11:AL6434, AL6434)-1)</f>
        <v/>
      </c>
    </row>
    <row r="6435" spans="1:41" x14ac:dyDescent="0.55000000000000004">
      <c r="A6435" s="5"/>
      <c r="B6435" s="284"/>
      <c r="C6435" s="285"/>
      <c r="D6435" s="286"/>
      <c r="E6435" s="287"/>
      <c r="F6435" s="288"/>
      <c r="G6435" s="5"/>
      <c r="J6435" s="7" t="str">
        <f t="shared" si="1809"/>
        <v/>
      </c>
      <c r="K6435" s="48" t="str">
        <f t="shared" si="1810"/>
        <v/>
      </c>
      <c r="L6435" s="48" t="str">
        <f t="shared" si="1811"/>
        <v/>
      </c>
      <c r="M6435" s="49" t="str">
        <f t="shared" si="1812"/>
        <v/>
      </c>
      <c r="U6435" s="103" t="str">
        <f t="shared" si="1813"/>
        <v/>
      </c>
      <c r="V6435" s="77" t="str">
        <f t="shared" si="1814"/>
        <v/>
      </c>
      <c r="W6435" s="37" t="str">
        <f t="shared" si="1815"/>
        <v/>
      </c>
      <c r="X6435" s="7" t="str">
        <f t="shared" si="1816"/>
        <v/>
      </c>
      <c r="Y6435" s="37" t="str">
        <f t="shared" si="1817"/>
        <v/>
      </c>
      <c r="AA6435" s="54" t="str">
        <f t="shared" si="1818"/>
        <v/>
      </c>
      <c r="AC6435" s="121" t="str">
        <f t="shared" si="1819"/>
        <v/>
      </c>
      <c r="AD6435" s="111" t="str">
        <f t="shared" si="1820"/>
        <v/>
      </c>
      <c r="AE6435" s="122" t="str">
        <f t="shared" si="1821"/>
        <v/>
      </c>
      <c r="AF6435" s="123" t="str">
        <f t="shared" si="1822"/>
        <v>Qtr 1</v>
      </c>
      <c r="AG6435" s="122" t="str">
        <f t="shared" si="1823"/>
        <v/>
      </c>
      <c r="AI6435" s="124" t="str">
        <f t="shared" si="1824"/>
        <v/>
      </c>
      <c r="AK6435" s="103" t="str">
        <f t="shared" si="1825"/>
        <v/>
      </c>
      <c r="AL6435" s="104" t="str">
        <f t="shared" si="1826"/>
        <v/>
      </c>
      <c r="AN6435" s="37" t="str">
        <f>IF(AK6435="", "", COUNTIF(AK$11:AK$8010, "&lt;"&amp;AK6435)+1+COUNTIF(AK$11:AK6435, AK6435)-1)</f>
        <v/>
      </c>
      <c r="AO6435" s="37" t="str">
        <f>IF(AL6435="", "", COUNTIF(AL$11:AL$8010, "&gt;"&amp;AL6435)+1+COUNTIF(AL$11:AL6435, AL6435)-1)</f>
        <v/>
      </c>
    </row>
    <row r="6436" spans="1:41" x14ac:dyDescent="0.55000000000000004">
      <c r="A6436" s="5"/>
      <c r="B6436" s="284"/>
      <c r="C6436" s="285"/>
      <c r="D6436" s="286"/>
      <c r="E6436" s="287"/>
      <c r="F6436" s="288"/>
      <c r="G6436" s="5"/>
      <c r="J6436" s="7" t="str">
        <f t="shared" si="1809"/>
        <v/>
      </c>
      <c r="K6436" s="48" t="str">
        <f t="shared" si="1810"/>
        <v/>
      </c>
      <c r="L6436" s="48" t="str">
        <f t="shared" si="1811"/>
        <v/>
      </c>
      <c r="M6436" s="49" t="str">
        <f t="shared" si="1812"/>
        <v/>
      </c>
      <c r="U6436" s="103" t="str">
        <f t="shared" si="1813"/>
        <v/>
      </c>
      <c r="V6436" s="77" t="str">
        <f t="shared" si="1814"/>
        <v/>
      </c>
      <c r="W6436" s="37" t="str">
        <f t="shared" si="1815"/>
        <v/>
      </c>
      <c r="X6436" s="7" t="str">
        <f t="shared" si="1816"/>
        <v/>
      </c>
      <c r="Y6436" s="37" t="str">
        <f t="shared" si="1817"/>
        <v/>
      </c>
      <c r="AA6436" s="54" t="str">
        <f t="shared" si="1818"/>
        <v/>
      </c>
      <c r="AC6436" s="121" t="str">
        <f t="shared" si="1819"/>
        <v/>
      </c>
      <c r="AD6436" s="111" t="str">
        <f t="shared" si="1820"/>
        <v/>
      </c>
      <c r="AE6436" s="122" t="str">
        <f t="shared" si="1821"/>
        <v/>
      </c>
      <c r="AF6436" s="123" t="str">
        <f t="shared" si="1822"/>
        <v>Qtr 1</v>
      </c>
      <c r="AG6436" s="122" t="str">
        <f t="shared" si="1823"/>
        <v/>
      </c>
      <c r="AI6436" s="124" t="str">
        <f t="shared" si="1824"/>
        <v/>
      </c>
      <c r="AK6436" s="103" t="str">
        <f t="shared" si="1825"/>
        <v/>
      </c>
      <c r="AL6436" s="104" t="str">
        <f t="shared" si="1826"/>
        <v/>
      </c>
      <c r="AN6436" s="37" t="str">
        <f>IF(AK6436="", "", COUNTIF(AK$11:AK$8010, "&lt;"&amp;AK6436)+1+COUNTIF(AK$11:AK6436, AK6436)-1)</f>
        <v/>
      </c>
      <c r="AO6436" s="37" t="str">
        <f>IF(AL6436="", "", COUNTIF(AL$11:AL$8010, "&gt;"&amp;AL6436)+1+COUNTIF(AL$11:AL6436, AL6436)-1)</f>
        <v/>
      </c>
    </row>
    <row r="6437" spans="1:41" x14ac:dyDescent="0.55000000000000004">
      <c r="A6437" s="5"/>
      <c r="B6437" s="284"/>
      <c r="C6437" s="285"/>
      <c r="D6437" s="286"/>
      <c r="E6437" s="287"/>
      <c r="F6437" s="288"/>
      <c r="G6437" s="5"/>
      <c r="J6437" s="7" t="str">
        <f t="shared" si="1809"/>
        <v/>
      </c>
      <c r="K6437" s="48" t="str">
        <f t="shared" si="1810"/>
        <v/>
      </c>
      <c r="L6437" s="48" t="str">
        <f t="shared" si="1811"/>
        <v/>
      </c>
      <c r="M6437" s="49" t="str">
        <f t="shared" si="1812"/>
        <v/>
      </c>
      <c r="U6437" s="103" t="str">
        <f t="shared" si="1813"/>
        <v/>
      </c>
      <c r="V6437" s="77" t="str">
        <f t="shared" si="1814"/>
        <v/>
      </c>
      <c r="W6437" s="37" t="str">
        <f t="shared" si="1815"/>
        <v/>
      </c>
      <c r="X6437" s="7" t="str">
        <f t="shared" si="1816"/>
        <v/>
      </c>
      <c r="Y6437" s="37" t="str">
        <f t="shared" si="1817"/>
        <v/>
      </c>
      <c r="AA6437" s="54" t="str">
        <f t="shared" si="1818"/>
        <v/>
      </c>
      <c r="AC6437" s="121" t="str">
        <f t="shared" si="1819"/>
        <v/>
      </c>
      <c r="AD6437" s="111" t="str">
        <f t="shared" si="1820"/>
        <v/>
      </c>
      <c r="AE6437" s="122" t="str">
        <f t="shared" si="1821"/>
        <v/>
      </c>
      <c r="AF6437" s="123" t="str">
        <f t="shared" si="1822"/>
        <v>Qtr 1</v>
      </c>
      <c r="AG6437" s="122" t="str">
        <f t="shared" si="1823"/>
        <v/>
      </c>
      <c r="AI6437" s="124" t="str">
        <f t="shared" si="1824"/>
        <v/>
      </c>
      <c r="AK6437" s="103" t="str">
        <f t="shared" si="1825"/>
        <v/>
      </c>
      <c r="AL6437" s="104" t="str">
        <f t="shared" si="1826"/>
        <v/>
      </c>
      <c r="AN6437" s="37" t="str">
        <f>IF(AK6437="", "", COUNTIF(AK$11:AK$8010, "&lt;"&amp;AK6437)+1+COUNTIF(AK$11:AK6437, AK6437)-1)</f>
        <v/>
      </c>
      <c r="AO6437" s="37" t="str">
        <f>IF(AL6437="", "", COUNTIF(AL$11:AL$8010, "&gt;"&amp;AL6437)+1+COUNTIF(AL$11:AL6437, AL6437)-1)</f>
        <v/>
      </c>
    </row>
    <row r="6438" spans="1:41" x14ac:dyDescent="0.55000000000000004">
      <c r="A6438" s="5"/>
      <c r="B6438" s="284"/>
      <c r="C6438" s="285"/>
      <c r="D6438" s="286"/>
      <c r="E6438" s="287"/>
      <c r="F6438" s="288"/>
      <c r="G6438" s="5"/>
      <c r="J6438" s="7" t="str">
        <f t="shared" si="1809"/>
        <v/>
      </c>
      <c r="K6438" s="48" t="str">
        <f t="shared" si="1810"/>
        <v/>
      </c>
      <c r="L6438" s="48" t="str">
        <f t="shared" si="1811"/>
        <v/>
      </c>
      <c r="M6438" s="49" t="str">
        <f t="shared" si="1812"/>
        <v/>
      </c>
      <c r="U6438" s="103" t="str">
        <f t="shared" si="1813"/>
        <v/>
      </c>
      <c r="V6438" s="77" t="str">
        <f t="shared" si="1814"/>
        <v/>
      </c>
      <c r="W6438" s="37" t="str">
        <f t="shared" si="1815"/>
        <v/>
      </c>
      <c r="X6438" s="7" t="str">
        <f t="shared" si="1816"/>
        <v/>
      </c>
      <c r="Y6438" s="37" t="str">
        <f t="shared" si="1817"/>
        <v/>
      </c>
      <c r="AA6438" s="54" t="str">
        <f t="shared" si="1818"/>
        <v/>
      </c>
      <c r="AC6438" s="121" t="str">
        <f t="shared" si="1819"/>
        <v/>
      </c>
      <c r="AD6438" s="111" t="str">
        <f t="shared" si="1820"/>
        <v/>
      </c>
      <c r="AE6438" s="122" t="str">
        <f t="shared" si="1821"/>
        <v/>
      </c>
      <c r="AF6438" s="123" t="str">
        <f t="shared" si="1822"/>
        <v>Qtr 1</v>
      </c>
      <c r="AG6438" s="122" t="str">
        <f t="shared" si="1823"/>
        <v/>
      </c>
      <c r="AI6438" s="124" t="str">
        <f t="shared" si="1824"/>
        <v/>
      </c>
      <c r="AK6438" s="103" t="str">
        <f t="shared" si="1825"/>
        <v/>
      </c>
      <c r="AL6438" s="104" t="str">
        <f t="shared" si="1826"/>
        <v/>
      </c>
      <c r="AN6438" s="37" t="str">
        <f>IF(AK6438="", "", COUNTIF(AK$11:AK$8010, "&lt;"&amp;AK6438)+1+COUNTIF(AK$11:AK6438, AK6438)-1)</f>
        <v/>
      </c>
      <c r="AO6438" s="37" t="str">
        <f>IF(AL6438="", "", COUNTIF(AL$11:AL$8010, "&gt;"&amp;AL6438)+1+COUNTIF(AL$11:AL6438, AL6438)-1)</f>
        <v/>
      </c>
    </row>
    <row r="6439" spans="1:41" x14ac:dyDescent="0.55000000000000004">
      <c r="A6439" s="5"/>
      <c r="B6439" s="284"/>
      <c r="C6439" s="285"/>
      <c r="D6439" s="286"/>
      <c r="E6439" s="287"/>
      <c r="F6439" s="288"/>
      <c r="G6439" s="5"/>
      <c r="J6439" s="7" t="str">
        <f t="shared" si="1809"/>
        <v/>
      </c>
      <c r="K6439" s="48" t="str">
        <f t="shared" si="1810"/>
        <v/>
      </c>
      <c r="L6439" s="48" t="str">
        <f t="shared" si="1811"/>
        <v/>
      </c>
      <c r="M6439" s="49" t="str">
        <f t="shared" si="1812"/>
        <v/>
      </c>
      <c r="U6439" s="103" t="str">
        <f t="shared" si="1813"/>
        <v/>
      </c>
      <c r="V6439" s="77" t="str">
        <f t="shared" si="1814"/>
        <v/>
      </c>
      <c r="W6439" s="37" t="str">
        <f t="shared" si="1815"/>
        <v/>
      </c>
      <c r="X6439" s="7" t="str">
        <f t="shared" si="1816"/>
        <v/>
      </c>
      <c r="Y6439" s="37" t="str">
        <f t="shared" si="1817"/>
        <v/>
      </c>
      <c r="AA6439" s="54" t="str">
        <f t="shared" si="1818"/>
        <v/>
      </c>
      <c r="AC6439" s="121" t="str">
        <f t="shared" si="1819"/>
        <v/>
      </c>
      <c r="AD6439" s="111" t="str">
        <f t="shared" si="1820"/>
        <v/>
      </c>
      <c r="AE6439" s="122" t="str">
        <f t="shared" si="1821"/>
        <v/>
      </c>
      <c r="AF6439" s="123" t="str">
        <f t="shared" si="1822"/>
        <v>Qtr 1</v>
      </c>
      <c r="AG6439" s="122" t="str">
        <f t="shared" si="1823"/>
        <v/>
      </c>
      <c r="AI6439" s="124" t="str">
        <f t="shared" si="1824"/>
        <v/>
      </c>
      <c r="AK6439" s="103" t="str">
        <f t="shared" si="1825"/>
        <v/>
      </c>
      <c r="AL6439" s="104" t="str">
        <f t="shared" si="1826"/>
        <v/>
      </c>
      <c r="AN6439" s="37" t="str">
        <f>IF(AK6439="", "", COUNTIF(AK$11:AK$8010, "&lt;"&amp;AK6439)+1+COUNTIF(AK$11:AK6439, AK6439)-1)</f>
        <v/>
      </c>
      <c r="AO6439" s="37" t="str">
        <f>IF(AL6439="", "", COUNTIF(AL$11:AL$8010, "&gt;"&amp;AL6439)+1+COUNTIF(AL$11:AL6439, AL6439)-1)</f>
        <v/>
      </c>
    </row>
    <row r="6440" spans="1:41" x14ac:dyDescent="0.55000000000000004">
      <c r="A6440" s="5"/>
      <c r="B6440" s="284"/>
      <c r="C6440" s="285"/>
      <c r="D6440" s="286"/>
      <c r="E6440" s="287"/>
      <c r="F6440" s="288"/>
      <c r="G6440" s="5"/>
      <c r="J6440" s="7" t="str">
        <f t="shared" si="1809"/>
        <v/>
      </c>
      <c r="K6440" s="48" t="str">
        <f t="shared" si="1810"/>
        <v/>
      </c>
      <c r="L6440" s="48" t="str">
        <f t="shared" si="1811"/>
        <v/>
      </c>
      <c r="M6440" s="49" t="str">
        <f t="shared" si="1812"/>
        <v/>
      </c>
      <c r="U6440" s="103" t="str">
        <f t="shared" si="1813"/>
        <v/>
      </c>
      <c r="V6440" s="77" t="str">
        <f t="shared" si="1814"/>
        <v/>
      </c>
      <c r="W6440" s="37" t="str">
        <f t="shared" si="1815"/>
        <v/>
      </c>
      <c r="X6440" s="7" t="str">
        <f t="shared" si="1816"/>
        <v/>
      </c>
      <c r="Y6440" s="37" t="str">
        <f t="shared" si="1817"/>
        <v/>
      </c>
      <c r="AA6440" s="54" t="str">
        <f t="shared" si="1818"/>
        <v/>
      </c>
      <c r="AC6440" s="121" t="str">
        <f t="shared" si="1819"/>
        <v/>
      </c>
      <c r="AD6440" s="111" t="str">
        <f t="shared" si="1820"/>
        <v/>
      </c>
      <c r="AE6440" s="122" t="str">
        <f t="shared" si="1821"/>
        <v/>
      </c>
      <c r="AF6440" s="123" t="str">
        <f t="shared" si="1822"/>
        <v>Qtr 1</v>
      </c>
      <c r="AG6440" s="122" t="str">
        <f t="shared" si="1823"/>
        <v/>
      </c>
      <c r="AI6440" s="124" t="str">
        <f t="shared" si="1824"/>
        <v/>
      </c>
      <c r="AK6440" s="103" t="str">
        <f t="shared" si="1825"/>
        <v/>
      </c>
      <c r="AL6440" s="104" t="str">
        <f t="shared" si="1826"/>
        <v/>
      </c>
      <c r="AN6440" s="37" t="str">
        <f>IF(AK6440="", "", COUNTIF(AK$11:AK$8010, "&lt;"&amp;AK6440)+1+COUNTIF(AK$11:AK6440, AK6440)-1)</f>
        <v/>
      </c>
      <c r="AO6440" s="37" t="str">
        <f>IF(AL6440="", "", COUNTIF(AL$11:AL$8010, "&gt;"&amp;AL6440)+1+COUNTIF(AL$11:AL6440, AL6440)-1)</f>
        <v/>
      </c>
    </row>
    <row r="6441" spans="1:41" x14ac:dyDescent="0.55000000000000004">
      <c r="A6441" s="5"/>
      <c r="B6441" s="284"/>
      <c r="C6441" s="285"/>
      <c r="D6441" s="286"/>
      <c r="E6441" s="287"/>
      <c r="F6441" s="288"/>
      <c r="G6441" s="5"/>
      <c r="J6441" s="7" t="str">
        <f t="shared" si="1809"/>
        <v/>
      </c>
      <c r="K6441" s="48" t="str">
        <f t="shared" si="1810"/>
        <v/>
      </c>
      <c r="L6441" s="48" t="str">
        <f t="shared" si="1811"/>
        <v/>
      </c>
      <c r="M6441" s="49" t="str">
        <f t="shared" si="1812"/>
        <v/>
      </c>
      <c r="U6441" s="103" t="str">
        <f t="shared" si="1813"/>
        <v/>
      </c>
      <c r="V6441" s="77" t="str">
        <f t="shared" si="1814"/>
        <v/>
      </c>
      <c r="W6441" s="37" t="str">
        <f t="shared" si="1815"/>
        <v/>
      </c>
      <c r="X6441" s="7" t="str">
        <f t="shared" si="1816"/>
        <v/>
      </c>
      <c r="Y6441" s="37" t="str">
        <f t="shared" si="1817"/>
        <v/>
      </c>
      <c r="AA6441" s="54" t="str">
        <f t="shared" si="1818"/>
        <v/>
      </c>
      <c r="AC6441" s="121" t="str">
        <f t="shared" si="1819"/>
        <v/>
      </c>
      <c r="AD6441" s="111" t="str">
        <f t="shared" si="1820"/>
        <v/>
      </c>
      <c r="AE6441" s="122" t="str">
        <f t="shared" si="1821"/>
        <v/>
      </c>
      <c r="AF6441" s="123" t="str">
        <f t="shared" si="1822"/>
        <v>Qtr 1</v>
      </c>
      <c r="AG6441" s="122" t="str">
        <f t="shared" si="1823"/>
        <v/>
      </c>
      <c r="AI6441" s="124" t="str">
        <f t="shared" si="1824"/>
        <v/>
      </c>
      <c r="AK6441" s="103" t="str">
        <f t="shared" si="1825"/>
        <v/>
      </c>
      <c r="AL6441" s="104" t="str">
        <f t="shared" si="1826"/>
        <v/>
      </c>
      <c r="AN6441" s="37" t="str">
        <f>IF(AK6441="", "", COUNTIF(AK$11:AK$8010, "&lt;"&amp;AK6441)+1+COUNTIF(AK$11:AK6441, AK6441)-1)</f>
        <v/>
      </c>
      <c r="AO6441" s="37" t="str">
        <f>IF(AL6441="", "", COUNTIF(AL$11:AL$8010, "&gt;"&amp;AL6441)+1+COUNTIF(AL$11:AL6441, AL6441)-1)</f>
        <v/>
      </c>
    </row>
    <row r="6442" spans="1:41" x14ac:dyDescent="0.55000000000000004">
      <c r="A6442" s="5"/>
      <c r="B6442" s="284"/>
      <c r="C6442" s="285"/>
      <c r="D6442" s="286"/>
      <c r="E6442" s="287"/>
      <c r="F6442" s="288"/>
      <c r="G6442" s="5"/>
      <c r="J6442" s="7" t="str">
        <f t="shared" si="1809"/>
        <v/>
      </c>
      <c r="K6442" s="48" t="str">
        <f t="shared" si="1810"/>
        <v/>
      </c>
      <c r="L6442" s="48" t="str">
        <f t="shared" si="1811"/>
        <v/>
      </c>
      <c r="M6442" s="49" t="str">
        <f t="shared" si="1812"/>
        <v/>
      </c>
      <c r="U6442" s="103" t="str">
        <f t="shared" si="1813"/>
        <v/>
      </c>
      <c r="V6442" s="77" t="str">
        <f t="shared" si="1814"/>
        <v/>
      </c>
      <c r="W6442" s="37" t="str">
        <f t="shared" si="1815"/>
        <v/>
      </c>
      <c r="X6442" s="7" t="str">
        <f t="shared" si="1816"/>
        <v/>
      </c>
      <c r="Y6442" s="37" t="str">
        <f t="shared" si="1817"/>
        <v/>
      </c>
      <c r="AA6442" s="54" t="str">
        <f t="shared" si="1818"/>
        <v/>
      </c>
      <c r="AC6442" s="121" t="str">
        <f t="shared" si="1819"/>
        <v/>
      </c>
      <c r="AD6442" s="111" t="str">
        <f t="shared" si="1820"/>
        <v/>
      </c>
      <c r="AE6442" s="122" t="str">
        <f t="shared" si="1821"/>
        <v/>
      </c>
      <c r="AF6442" s="123" t="str">
        <f t="shared" si="1822"/>
        <v>Qtr 1</v>
      </c>
      <c r="AG6442" s="122" t="str">
        <f t="shared" si="1823"/>
        <v/>
      </c>
      <c r="AI6442" s="124" t="str">
        <f t="shared" si="1824"/>
        <v/>
      </c>
      <c r="AK6442" s="103" t="str">
        <f t="shared" si="1825"/>
        <v/>
      </c>
      <c r="AL6442" s="104" t="str">
        <f t="shared" si="1826"/>
        <v/>
      </c>
      <c r="AN6442" s="37" t="str">
        <f>IF(AK6442="", "", COUNTIF(AK$11:AK$8010, "&lt;"&amp;AK6442)+1+COUNTIF(AK$11:AK6442, AK6442)-1)</f>
        <v/>
      </c>
      <c r="AO6442" s="37" t="str">
        <f>IF(AL6442="", "", COUNTIF(AL$11:AL$8010, "&gt;"&amp;AL6442)+1+COUNTIF(AL$11:AL6442, AL6442)-1)</f>
        <v/>
      </c>
    </row>
    <row r="6443" spans="1:41" x14ac:dyDescent="0.55000000000000004">
      <c r="A6443" s="5"/>
      <c r="B6443" s="284"/>
      <c r="C6443" s="285"/>
      <c r="D6443" s="286"/>
      <c r="E6443" s="287"/>
      <c r="F6443" s="288"/>
      <c r="G6443" s="5"/>
      <c r="J6443" s="7" t="str">
        <f t="shared" si="1809"/>
        <v/>
      </c>
      <c r="K6443" s="48" t="str">
        <f t="shared" si="1810"/>
        <v/>
      </c>
      <c r="L6443" s="48" t="str">
        <f t="shared" si="1811"/>
        <v/>
      </c>
      <c r="M6443" s="49" t="str">
        <f t="shared" si="1812"/>
        <v/>
      </c>
      <c r="U6443" s="103" t="str">
        <f t="shared" si="1813"/>
        <v/>
      </c>
      <c r="V6443" s="77" t="str">
        <f t="shared" si="1814"/>
        <v/>
      </c>
      <c r="W6443" s="37" t="str">
        <f t="shared" si="1815"/>
        <v/>
      </c>
      <c r="X6443" s="7" t="str">
        <f t="shared" si="1816"/>
        <v/>
      </c>
      <c r="Y6443" s="37" t="str">
        <f t="shared" si="1817"/>
        <v/>
      </c>
      <c r="AA6443" s="54" t="str">
        <f t="shared" si="1818"/>
        <v/>
      </c>
      <c r="AC6443" s="121" t="str">
        <f t="shared" si="1819"/>
        <v/>
      </c>
      <c r="AD6443" s="111" t="str">
        <f t="shared" si="1820"/>
        <v/>
      </c>
      <c r="AE6443" s="122" t="str">
        <f t="shared" si="1821"/>
        <v/>
      </c>
      <c r="AF6443" s="123" t="str">
        <f t="shared" si="1822"/>
        <v>Qtr 1</v>
      </c>
      <c r="AG6443" s="122" t="str">
        <f t="shared" si="1823"/>
        <v/>
      </c>
      <c r="AI6443" s="124" t="str">
        <f t="shared" si="1824"/>
        <v/>
      </c>
      <c r="AK6443" s="103" t="str">
        <f t="shared" si="1825"/>
        <v/>
      </c>
      <c r="AL6443" s="104" t="str">
        <f t="shared" si="1826"/>
        <v/>
      </c>
      <c r="AN6443" s="37" t="str">
        <f>IF(AK6443="", "", COUNTIF(AK$11:AK$8010, "&lt;"&amp;AK6443)+1+COUNTIF(AK$11:AK6443, AK6443)-1)</f>
        <v/>
      </c>
      <c r="AO6443" s="37" t="str">
        <f>IF(AL6443="", "", COUNTIF(AL$11:AL$8010, "&gt;"&amp;AL6443)+1+COUNTIF(AL$11:AL6443, AL6443)-1)</f>
        <v/>
      </c>
    </row>
    <row r="6444" spans="1:41" x14ac:dyDescent="0.55000000000000004">
      <c r="A6444" s="5"/>
      <c r="B6444" s="284"/>
      <c r="C6444" s="285"/>
      <c r="D6444" s="286"/>
      <c r="E6444" s="287"/>
      <c r="F6444" s="288"/>
      <c r="G6444" s="5"/>
      <c r="J6444" s="7" t="str">
        <f t="shared" si="1809"/>
        <v/>
      </c>
      <c r="K6444" s="48" t="str">
        <f t="shared" si="1810"/>
        <v/>
      </c>
      <c r="L6444" s="48" t="str">
        <f t="shared" si="1811"/>
        <v/>
      </c>
      <c r="M6444" s="49" t="str">
        <f t="shared" si="1812"/>
        <v/>
      </c>
      <c r="U6444" s="103" t="str">
        <f t="shared" si="1813"/>
        <v/>
      </c>
      <c r="V6444" s="77" t="str">
        <f t="shared" si="1814"/>
        <v/>
      </c>
      <c r="W6444" s="37" t="str">
        <f t="shared" si="1815"/>
        <v/>
      </c>
      <c r="X6444" s="7" t="str">
        <f t="shared" si="1816"/>
        <v/>
      </c>
      <c r="Y6444" s="37" t="str">
        <f t="shared" si="1817"/>
        <v/>
      </c>
      <c r="AA6444" s="54" t="str">
        <f t="shared" si="1818"/>
        <v/>
      </c>
      <c r="AC6444" s="121" t="str">
        <f t="shared" si="1819"/>
        <v/>
      </c>
      <c r="AD6444" s="111" t="str">
        <f t="shared" si="1820"/>
        <v/>
      </c>
      <c r="AE6444" s="122" t="str">
        <f t="shared" si="1821"/>
        <v/>
      </c>
      <c r="AF6444" s="123" t="str">
        <f t="shared" si="1822"/>
        <v>Qtr 1</v>
      </c>
      <c r="AG6444" s="122" t="str">
        <f t="shared" si="1823"/>
        <v/>
      </c>
      <c r="AI6444" s="124" t="str">
        <f t="shared" si="1824"/>
        <v/>
      </c>
      <c r="AK6444" s="103" t="str">
        <f t="shared" si="1825"/>
        <v/>
      </c>
      <c r="AL6444" s="104" t="str">
        <f t="shared" si="1826"/>
        <v/>
      </c>
      <c r="AN6444" s="37" t="str">
        <f>IF(AK6444="", "", COUNTIF(AK$11:AK$8010, "&lt;"&amp;AK6444)+1+COUNTIF(AK$11:AK6444, AK6444)-1)</f>
        <v/>
      </c>
      <c r="AO6444" s="37" t="str">
        <f>IF(AL6444="", "", COUNTIF(AL$11:AL$8010, "&gt;"&amp;AL6444)+1+COUNTIF(AL$11:AL6444, AL6444)-1)</f>
        <v/>
      </c>
    </row>
    <row r="6445" spans="1:41" x14ac:dyDescent="0.55000000000000004">
      <c r="A6445" s="5"/>
      <c r="B6445" s="284"/>
      <c r="C6445" s="285"/>
      <c r="D6445" s="286"/>
      <c r="E6445" s="287"/>
      <c r="F6445" s="288"/>
      <c r="G6445" s="5"/>
      <c r="J6445" s="7" t="str">
        <f t="shared" si="1809"/>
        <v/>
      </c>
      <c r="K6445" s="48" t="str">
        <f t="shared" si="1810"/>
        <v/>
      </c>
      <c r="L6445" s="48" t="str">
        <f t="shared" si="1811"/>
        <v/>
      </c>
      <c r="M6445" s="49" t="str">
        <f t="shared" si="1812"/>
        <v/>
      </c>
      <c r="U6445" s="103" t="str">
        <f t="shared" si="1813"/>
        <v/>
      </c>
      <c r="V6445" s="77" t="str">
        <f t="shared" si="1814"/>
        <v/>
      </c>
      <c r="W6445" s="37" t="str">
        <f t="shared" si="1815"/>
        <v/>
      </c>
      <c r="X6445" s="7" t="str">
        <f t="shared" si="1816"/>
        <v/>
      </c>
      <c r="Y6445" s="37" t="str">
        <f t="shared" si="1817"/>
        <v/>
      </c>
      <c r="AA6445" s="54" t="str">
        <f t="shared" si="1818"/>
        <v/>
      </c>
      <c r="AC6445" s="121" t="str">
        <f t="shared" si="1819"/>
        <v/>
      </c>
      <c r="AD6445" s="111" t="str">
        <f t="shared" si="1820"/>
        <v/>
      </c>
      <c r="AE6445" s="122" t="str">
        <f t="shared" si="1821"/>
        <v/>
      </c>
      <c r="AF6445" s="123" t="str">
        <f t="shared" si="1822"/>
        <v>Qtr 1</v>
      </c>
      <c r="AG6445" s="122" t="str">
        <f t="shared" si="1823"/>
        <v/>
      </c>
      <c r="AI6445" s="124" t="str">
        <f t="shared" si="1824"/>
        <v/>
      </c>
      <c r="AK6445" s="103" t="str">
        <f t="shared" si="1825"/>
        <v/>
      </c>
      <c r="AL6445" s="104" t="str">
        <f t="shared" si="1826"/>
        <v/>
      </c>
      <c r="AN6445" s="37" t="str">
        <f>IF(AK6445="", "", COUNTIF(AK$11:AK$8010, "&lt;"&amp;AK6445)+1+COUNTIF(AK$11:AK6445, AK6445)-1)</f>
        <v/>
      </c>
      <c r="AO6445" s="37" t="str">
        <f>IF(AL6445="", "", COUNTIF(AL$11:AL$8010, "&gt;"&amp;AL6445)+1+COUNTIF(AL$11:AL6445, AL6445)-1)</f>
        <v/>
      </c>
    </row>
    <row r="6446" spans="1:41" x14ac:dyDescent="0.55000000000000004">
      <c r="A6446" s="5"/>
      <c r="B6446" s="284"/>
      <c r="C6446" s="285"/>
      <c r="D6446" s="286"/>
      <c r="E6446" s="287"/>
      <c r="F6446" s="288"/>
      <c r="G6446" s="5"/>
      <c r="J6446" s="7" t="str">
        <f t="shared" si="1809"/>
        <v/>
      </c>
      <c r="K6446" s="48" t="str">
        <f t="shared" si="1810"/>
        <v/>
      </c>
      <c r="L6446" s="48" t="str">
        <f t="shared" si="1811"/>
        <v/>
      </c>
      <c r="M6446" s="49" t="str">
        <f t="shared" si="1812"/>
        <v/>
      </c>
      <c r="U6446" s="103" t="str">
        <f t="shared" si="1813"/>
        <v/>
      </c>
      <c r="V6446" s="77" t="str">
        <f t="shared" si="1814"/>
        <v/>
      </c>
      <c r="W6446" s="37" t="str">
        <f t="shared" si="1815"/>
        <v/>
      </c>
      <c r="X6446" s="7" t="str">
        <f t="shared" si="1816"/>
        <v/>
      </c>
      <c r="Y6446" s="37" t="str">
        <f t="shared" si="1817"/>
        <v/>
      </c>
      <c r="AA6446" s="54" t="str">
        <f t="shared" si="1818"/>
        <v/>
      </c>
      <c r="AC6446" s="121" t="str">
        <f t="shared" si="1819"/>
        <v/>
      </c>
      <c r="AD6446" s="111" t="str">
        <f t="shared" si="1820"/>
        <v/>
      </c>
      <c r="AE6446" s="122" t="str">
        <f t="shared" si="1821"/>
        <v/>
      </c>
      <c r="AF6446" s="123" t="str">
        <f t="shared" si="1822"/>
        <v>Qtr 1</v>
      </c>
      <c r="AG6446" s="122" t="str">
        <f t="shared" si="1823"/>
        <v/>
      </c>
      <c r="AI6446" s="124" t="str">
        <f t="shared" si="1824"/>
        <v/>
      </c>
      <c r="AK6446" s="103" t="str">
        <f t="shared" si="1825"/>
        <v/>
      </c>
      <c r="AL6446" s="104" t="str">
        <f t="shared" si="1826"/>
        <v/>
      </c>
      <c r="AN6446" s="37" t="str">
        <f>IF(AK6446="", "", COUNTIF(AK$11:AK$8010, "&lt;"&amp;AK6446)+1+COUNTIF(AK$11:AK6446, AK6446)-1)</f>
        <v/>
      </c>
      <c r="AO6446" s="37" t="str">
        <f>IF(AL6446="", "", COUNTIF(AL$11:AL$8010, "&gt;"&amp;AL6446)+1+COUNTIF(AL$11:AL6446, AL6446)-1)</f>
        <v/>
      </c>
    </row>
    <row r="6447" spans="1:41" x14ac:dyDescent="0.55000000000000004">
      <c r="A6447" s="5"/>
      <c r="B6447" s="284"/>
      <c r="C6447" s="285"/>
      <c r="D6447" s="286"/>
      <c r="E6447" s="287"/>
      <c r="F6447" s="288"/>
      <c r="G6447" s="5"/>
      <c r="J6447" s="7" t="str">
        <f t="shared" si="1809"/>
        <v/>
      </c>
      <c r="K6447" s="48" t="str">
        <f t="shared" si="1810"/>
        <v/>
      </c>
      <c r="L6447" s="48" t="str">
        <f t="shared" si="1811"/>
        <v/>
      </c>
      <c r="M6447" s="49" t="str">
        <f t="shared" si="1812"/>
        <v/>
      </c>
      <c r="U6447" s="103" t="str">
        <f t="shared" si="1813"/>
        <v/>
      </c>
      <c r="V6447" s="77" t="str">
        <f t="shared" si="1814"/>
        <v/>
      </c>
      <c r="W6447" s="37" t="str">
        <f t="shared" si="1815"/>
        <v/>
      </c>
      <c r="X6447" s="7" t="str">
        <f t="shared" si="1816"/>
        <v/>
      </c>
      <c r="Y6447" s="37" t="str">
        <f t="shared" si="1817"/>
        <v/>
      </c>
      <c r="AA6447" s="54" t="str">
        <f t="shared" si="1818"/>
        <v/>
      </c>
      <c r="AC6447" s="121" t="str">
        <f t="shared" si="1819"/>
        <v/>
      </c>
      <c r="AD6447" s="111" t="str">
        <f t="shared" si="1820"/>
        <v/>
      </c>
      <c r="AE6447" s="122" t="str">
        <f t="shared" si="1821"/>
        <v/>
      </c>
      <c r="AF6447" s="123" t="str">
        <f t="shared" si="1822"/>
        <v>Qtr 1</v>
      </c>
      <c r="AG6447" s="122" t="str">
        <f t="shared" si="1823"/>
        <v/>
      </c>
      <c r="AI6447" s="124" t="str">
        <f t="shared" si="1824"/>
        <v/>
      </c>
      <c r="AK6447" s="103" t="str">
        <f t="shared" si="1825"/>
        <v/>
      </c>
      <c r="AL6447" s="104" t="str">
        <f t="shared" si="1826"/>
        <v/>
      </c>
      <c r="AN6447" s="37" t="str">
        <f>IF(AK6447="", "", COUNTIF(AK$11:AK$8010, "&lt;"&amp;AK6447)+1+COUNTIF(AK$11:AK6447, AK6447)-1)</f>
        <v/>
      </c>
      <c r="AO6447" s="37" t="str">
        <f>IF(AL6447="", "", COUNTIF(AL$11:AL$8010, "&gt;"&amp;AL6447)+1+COUNTIF(AL$11:AL6447, AL6447)-1)</f>
        <v/>
      </c>
    </row>
    <row r="6448" spans="1:41" x14ac:dyDescent="0.55000000000000004">
      <c r="A6448" s="5"/>
      <c r="B6448" s="284"/>
      <c r="C6448" s="285"/>
      <c r="D6448" s="286"/>
      <c r="E6448" s="287"/>
      <c r="F6448" s="288"/>
      <c r="G6448" s="5"/>
      <c r="J6448" s="7" t="str">
        <f t="shared" si="1809"/>
        <v/>
      </c>
      <c r="K6448" s="48" t="str">
        <f t="shared" si="1810"/>
        <v/>
      </c>
      <c r="L6448" s="48" t="str">
        <f t="shared" si="1811"/>
        <v/>
      </c>
      <c r="M6448" s="49" t="str">
        <f t="shared" si="1812"/>
        <v/>
      </c>
      <c r="U6448" s="103" t="str">
        <f t="shared" si="1813"/>
        <v/>
      </c>
      <c r="V6448" s="77" t="str">
        <f t="shared" si="1814"/>
        <v/>
      </c>
      <c r="W6448" s="37" t="str">
        <f t="shared" si="1815"/>
        <v/>
      </c>
      <c r="X6448" s="7" t="str">
        <f t="shared" si="1816"/>
        <v/>
      </c>
      <c r="Y6448" s="37" t="str">
        <f t="shared" si="1817"/>
        <v/>
      </c>
      <c r="AA6448" s="54" t="str">
        <f t="shared" si="1818"/>
        <v/>
      </c>
      <c r="AC6448" s="121" t="str">
        <f t="shared" si="1819"/>
        <v/>
      </c>
      <c r="AD6448" s="111" t="str">
        <f t="shared" si="1820"/>
        <v/>
      </c>
      <c r="AE6448" s="122" t="str">
        <f t="shared" si="1821"/>
        <v/>
      </c>
      <c r="AF6448" s="123" t="str">
        <f t="shared" si="1822"/>
        <v>Qtr 1</v>
      </c>
      <c r="AG6448" s="122" t="str">
        <f t="shared" si="1823"/>
        <v/>
      </c>
      <c r="AI6448" s="124" t="str">
        <f t="shared" si="1824"/>
        <v/>
      </c>
      <c r="AK6448" s="103" t="str">
        <f t="shared" si="1825"/>
        <v/>
      </c>
      <c r="AL6448" s="104" t="str">
        <f t="shared" si="1826"/>
        <v/>
      </c>
      <c r="AN6448" s="37" t="str">
        <f>IF(AK6448="", "", COUNTIF(AK$11:AK$8010, "&lt;"&amp;AK6448)+1+COUNTIF(AK$11:AK6448, AK6448)-1)</f>
        <v/>
      </c>
      <c r="AO6448" s="37" t="str">
        <f>IF(AL6448="", "", COUNTIF(AL$11:AL$8010, "&gt;"&amp;AL6448)+1+COUNTIF(AL$11:AL6448, AL6448)-1)</f>
        <v/>
      </c>
    </row>
    <row r="6449" spans="1:41" x14ac:dyDescent="0.55000000000000004">
      <c r="A6449" s="5"/>
      <c r="B6449" s="284"/>
      <c r="C6449" s="285"/>
      <c r="D6449" s="286"/>
      <c r="E6449" s="287"/>
      <c r="F6449" s="288"/>
      <c r="G6449" s="5"/>
      <c r="J6449" s="7" t="str">
        <f t="shared" si="1809"/>
        <v/>
      </c>
      <c r="K6449" s="48" t="str">
        <f t="shared" si="1810"/>
        <v/>
      </c>
      <c r="L6449" s="48" t="str">
        <f t="shared" si="1811"/>
        <v/>
      </c>
      <c r="M6449" s="49" t="str">
        <f t="shared" si="1812"/>
        <v/>
      </c>
      <c r="U6449" s="103" t="str">
        <f t="shared" si="1813"/>
        <v/>
      </c>
      <c r="V6449" s="77" t="str">
        <f t="shared" si="1814"/>
        <v/>
      </c>
      <c r="W6449" s="37" t="str">
        <f t="shared" si="1815"/>
        <v/>
      </c>
      <c r="X6449" s="7" t="str">
        <f t="shared" si="1816"/>
        <v/>
      </c>
      <c r="Y6449" s="37" t="str">
        <f t="shared" si="1817"/>
        <v/>
      </c>
      <c r="AA6449" s="54" t="str">
        <f t="shared" si="1818"/>
        <v/>
      </c>
      <c r="AC6449" s="121" t="str">
        <f t="shared" si="1819"/>
        <v/>
      </c>
      <c r="AD6449" s="111" t="str">
        <f t="shared" si="1820"/>
        <v/>
      </c>
      <c r="AE6449" s="122" t="str">
        <f t="shared" si="1821"/>
        <v/>
      </c>
      <c r="AF6449" s="123" t="str">
        <f t="shared" si="1822"/>
        <v>Qtr 1</v>
      </c>
      <c r="AG6449" s="122" t="str">
        <f t="shared" si="1823"/>
        <v/>
      </c>
      <c r="AI6449" s="124" t="str">
        <f t="shared" si="1824"/>
        <v/>
      </c>
      <c r="AK6449" s="103" t="str">
        <f t="shared" si="1825"/>
        <v/>
      </c>
      <c r="AL6449" s="104" t="str">
        <f t="shared" si="1826"/>
        <v/>
      </c>
      <c r="AN6449" s="37" t="str">
        <f>IF(AK6449="", "", COUNTIF(AK$11:AK$8010, "&lt;"&amp;AK6449)+1+COUNTIF(AK$11:AK6449, AK6449)-1)</f>
        <v/>
      </c>
      <c r="AO6449" s="37" t="str">
        <f>IF(AL6449="", "", COUNTIF(AL$11:AL$8010, "&gt;"&amp;AL6449)+1+COUNTIF(AL$11:AL6449, AL6449)-1)</f>
        <v/>
      </c>
    </row>
    <row r="6450" spans="1:41" x14ac:dyDescent="0.55000000000000004">
      <c r="A6450" s="5"/>
      <c r="B6450" s="284"/>
      <c r="C6450" s="285"/>
      <c r="D6450" s="286"/>
      <c r="E6450" s="287"/>
      <c r="F6450" s="288"/>
      <c r="G6450" s="5"/>
      <c r="J6450" s="7" t="str">
        <f t="shared" si="1809"/>
        <v/>
      </c>
      <c r="K6450" s="48" t="str">
        <f t="shared" si="1810"/>
        <v/>
      </c>
      <c r="L6450" s="48" t="str">
        <f t="shared" si="1811"/>
        <v/>
      </c>
      <c r="M6450" s="49" t="str">
        <f t="shared" si="1812"/>
        <v/>
      </c>
      <c r="U6450" s="103" t="str">
        <f t="shared" si="1813"/>
        <v/>
      </c>
      <c r="V6450" s="77" t="str">
        <f t="shared" si="1814"/>
        <v/>
      </c>
      <c r="W6450" s="37" t="str">
        <f t="shared" si="1815"/>
        <v/>
      </c>
      <c r="X6450" s="7" t="str">
        <f t="shared" si="1816"/>
        <v/>
      </c>
      <c r="Y6450" s="37" t="str">
        <f t="shared" si="1817"/>
        <v/>
      </c>
      <c r="AA6450" s="54" t="str">
        <f t="shared" si="1818"/>
        <v/>
      </c>
      <c r="AC6450" s="121" t="str">
        <f t="shared" si="1819"/>
        <v/>
      </c>
      <c r="AD6450" s="111" t="str">
        <f t="shared" si="1820"/>
        <v/>
      </c>
      <c r="AE6450" s="122" t="str">
        <f t="shared" si="1821"/>
        <v/>
      </c>
      <c r="AF6450" s="123" t="str">
        <f t="shared" si="1822"/>
        <v>Qtr 1</v>
      </c>
      <c r="AG6450" s="122" t="str">
        <f t="shared" si="1823"/>
        <v/>
      </c>
      <c r="AI6450" s="124" t="str">
        <f t="shared" si="1824"/>
        <v/>
      </c>
      <c r="AK6450" s="103" t="str">
        <f t="shared" si="1825"/>
        <v/>
      </c>
      <c r="AL6450" s="104" t="str">
        <f t="shared" si="1826"/>
        <v/>
      </c>
      <c r="AN6450" s="37" t="str">
        <f>IF(AK6450="", "", COUNTIF(AK$11:AK$8010, "&lt;"&amp;AK6450)+1+COUNTIF(AK$11:AK6450, AK6450)-1)</f>
        <v/>
      </c>
      <c r="AO6450" s="37" t="str">
        <f>IF(AL6450="", "", COUNTIF(AL$11:AL$8010, "&gt;"&amp;AL6450)+1+COUNTIF(AL$11:AL6450, AL6450)-1)</f>
        <v/>
      </c>
    </row>
    <row r="6451" spans="1:41" x14ac:dyDescent="0.55000000000000004">
      <c r="A6451" s="5"/>
      <c r="B6451" s="284"/>
      <c r="C6451" s="285"/>
      <c r="D6451" s="286"/>
      <c r="E6451" s="287"/>
      <c r="F6451" s="288"/>
      <c r="G6451" s="5"/>
      <c r="J6451" s="7" t="str">
        <f t="shared" si="1809"/>
        <v/>
      </c>
      <c r="K6451" s="48" t="str">
        <f t="shared" si="1810"/>
        <v/>
      </c>
      <c r="L6451" s="48" t="str">
        <f t="shared" si="1811"/>
        <v/>
      </c>
      <c r="M6451" s="49" t="str">
        <f t="shared" si="1812"/>
        <v/>
      </c>
      <c r="U6451" s="103" t="str">
        <f t="shared" si="1813"/>
        <v/>
      </c>
      <c r="V6451" s="77" t="str">
        <f t="shared" si="1814"/>
        <v/>
      </c>
      <c r="W6451" s="37" t="str">
        <f t="shared" si="1815"/>
        <v/>
      </c>
      <c r="X6451" s="7" t="str">
        <f t="shared" si="1816"/>
        <v/>
      </c>
      <c r="Y6451" s="37" t="str">
        <f t="shared" si="1817"/>
        <v/>
      </c>
      <c r="AA6451" s="54" t="str">
        <f t="shared" si="1818"/>
        <v/>
      </c>
      <c r="AC6451" s="121" t="str">
        <f t="shared" si="1819"/>
        <v/>
      </c>
      <c r="AD6451" s="111" t="str">
        <f t="shared" si="1820"/>
        <v/>
      </c>
      <c r="AE6451" s="122" t="str">
        <f t="shared" si="1821"/>
        <v/>
      </c>
      <c r="AF6451" s="123" t="str">
        <f t="shared" si="1822"/>
        <v>Qtr 1</v>
      </c>
      <c r="AG6451" s="122" t="str">
        <f t="shared" si="1823"/>
        <v/>
      </c>
      <c r="AI6451" s="124" t="str">
        <f t="shared" si="1824"/>
        <v/>
      </c>
      <c r="AK6451" s="103" t="str">
        <f t="shared" si="1825"/>
        <v/>
      </c>
      <c r="AL6451" s="104" t="str">
        <f t="shared" si="1826"/>
        <v/>
      </c>
      <c r="AN6451" s="37" t="str">
        <f>IF(AK6451="", "", COUNTIF(AK$11:AK$8010, "&lt;"&amp;AK6451)+1+COUNTIF(AK$11:AK6451, AK6451)-1)</f>
        <v/>
      </c>
      <c r="AO6451" s="37" t="str">
        <f>IF(AL6451="", "", COUNTIF(AL$11:AL$8010, "&gt;"&amp;AL6451)+1+COUNTIF(AL$11:AL6451, AL6451)-1)</f>
        <v/>
      </c>
    </row>
    <row r="6452" spans="1:41" x14ac:dyDescent="0.55000000000000004">
      <c r="A6452" s="5"/>
      <c r="B6452" s="284"/>
      <c r="C6452" s="285"/>
      <c r="D6452" s="286"/>
      <c r="E6452" s="287"/>
      <c r="F6452" s="288"/>
      <c r="G6452" s="5"/>
      <c r="J6452" s="7" t="str">
        <f t="shared" si="1809"/>
        <v/>
      </c>
      <c r="K6452" s="48" t="str">
        <f t="shared" si="1810"/>
        <v/>
      </c>
      <c r="L6452" s="48" t="str">
        <f t="shared" si="1811"/>
        <v/>
      </c>
      <c r="M6452" s="49" t="str">
        <f t="shared" si="1812"/>
        <v/>
      </c>
      <c r="U6452" s="103" t="str">
        <f t="shared" si="1813"/>
        <v/>
      </c>
      <c r="V6452" s="77" t="str">
        <f t="shared" si="1814"/>
        <v/>
      </c>
      <c r="W6452" s="37" t="str">
        <f t="shared" si="1815"/>
        <v/>
      </c>
      <c r="X6452" s="7" t="str">
        <f t="shared" si="1816"/>
        <v/>
      </c>
      <c r="Y6452" s="37" t="str">
        <f t="shared" si="1817"/>
        <v/>
      </c>
      <c r="AA6452" s="54" t="str">
        <f t="shared" si="1818"/>
        <v/>
      </c>
      <c r="AC6452" s="121" t="str">
        <f t="shared" si="1819"/>
        <v/>
      </c>
      <c r="AD6452" s="111" t="str">
        <f t="shared" si="1820"/>
        <v/>
      </c>
      <c r="AE6452" s="122" t="str">
        <f t="shared" si="1821"/>
        <v/>
      </c>
      <c r="AF6452" s="123" t="str">
        <f t="shared" si="1822"/>
        <v>Qtr 1</v>
      </c>
      <c r="AG6452" s="122" t="str">
        <f t="shared" si="1823"/>
        <v/>
      </c>
      <c r="AI6452" s="124" t="str">
        <f t="shared" si="1824"/>
        <v/>
      </c>
      <c r="AK6452" s="103" t="str">
        <f t="shared" si="1825"/>
        <v/>
      </c>
      <c r="AL6452" s="104" t="str">
        <f t="shared" si="1826"/>
        <v/>
      </c>
      <c r="AN6452" s="37" t="str">
        <f>IF(AK6452="", "", COUNTIF(AK$11:AK$8010, "&lt;"&amp;AK6452)+1+COUNTIF(AK$11:AK6452, AK6452)-1)</f>
        <v/>
      </c>
      <c r="AO6452" s="37" t="str">
        <f>IF(AL6452="", "", COUNTIF(AL$11:AL$8010, "&gt;"&amp;AL6452)+1+COUNTIF(AL$11:AL6452, AL6452)-1)</f>
        <v/>
      </c>
    </row>
    <row r="6453" spans="1:41" x14ac:dyDescent="0.55000000000000004">
      <c r="A6453" s="5"/>
      <c r="B6453" s="284"/>
      <c r="C6453" s="285"/>
      <c r="D6453" s="286"/>
      <c r="E6453" s="287"/>
      <c r="F6453" s="288"/>
      <c r="G6453" s="5"/>
      <c r="J6453" s="7" t="str">
        <f t="shared" si="1809"/>
        <v/>
      </c>
      <c r="K6453" s="48" t="str">
        <f t="shared" si="1810"/>
        <v/>
      </c>
      <c r="L6453" s="48" t="str">
        <f t="shared" si="1811"/>
        <v/>
      </c>
      <c r="M6453" s="49" t="str">
        <f t="shared" si="1812"/>
        <v/>
      </c>
      <c r="U6453" s="103" t="str">
        <f t="shared" si="1813"/>
        <v/>
      </c>
      <c r="V6453" s="77" t="str">
        <f t="shared" si="1814"/>
        <v/>
      </c>
      <c r="W6453" s="37" t="str">
        <f t="shared" si="1815"/>
        <v/>
      </c>
      <c r="X6453" s="7" t="str">
        <f t="shared" si="1816"/>
        <v/>
      </c>
      <c r="Y6453" s="37" t="str">
        <f t="shared" si="1817"/>
        <v/>
      </c>
      <c r="AA6453" s="54" t="str">
        <f t="shared" si="1818"/>
        <v/>
      </c>
      <c r="AC6453" s="121" t="str">
        <f t="shared" si="1819"/>
        <v/>
      </c>
      <c r="AD6453" s="111" t="str">
        <f t="shared" si="1820"/>
        <v/>
      </c>
      <c r="AE6453" s="122" t="str">
        <f t="shared" si="1821"/>
        <v/>
      </c>
      <c r="AF6453" s="123" t="str">
        <f t="shared" si="1822"/>
        <v>Qtr 1</v>
      </c>
      <c r="AG6453" s="122" t="str">
        <f t="shared" si="1823"/>
        <v/>
      </c>
      <c r="AI6453" s="124" t="str">
        <f t="shared" si="1824"/>
        <v/>
      </c>
      <c r="AK6453" s="103" t="str">
        <f t="shared" si="1825"/>
        <v/>
      </c>
      <c r="AL6453" s="104" t="str">
        <f t="shared" si="1826"/>
        <v/>
      </c>
      <c r="AN6453" s="37" t="str">
        <f>IF(AK6453="", "", COUNTIF(AK$11:AK$8010, "&lt;"&amp;AK6453)+1+COUNTIF(AK$11:AK6453, AK6453)-1)</f>
        <v/>
      </c>
      <c r="AO6453" s="37" t="str">
        <f>IF(AL6453="", "", COUNTIF(AL$11:AL$8010, "&gt;"&amp;AL6453)+1+COUNTIF(AL$11:AL6453, AL6453)-1)</f>
        <v/>
      </c>
    </row>
    <row r="6454" spans="1:41" x14ac:dyDescent="0.55000000000000004">
      <c r="A6454" s="5"/>
      <c r="B6454" s="284"/>
      <c r="C6454" s="285"/>
      <c r="D6454" s="286"/>
      <c r="E6454" s="287"/>
      <c r="F6454" s="288"/>
      <c r="G6454" s="5"/>
      <c r="J6454" s="7" t="str">
        <f t="shared" si="1809"/>
        <v/>
      </c>
      <c r="K6454" s="48" t="str">
        <f t="shared" si="1810"/>
        <v/>
      </c>
      <c r="L6454" s="48" t="str">
        <f t="shared" si="1811"/>
        <v/>
      </c>
      <c r="M6454" s="49" t="str">
        <f t="shared" si="1812"/>
        <v/>
      </c>
      <c r="U6454" s="103" t="str">
        <f t="shared" si="1813"/>
        <v/>
      </c>
      <c r="V6454" s="77" t="str">
        <f t="shared" si="1814"/>
        <v/>
      </c>
      <c r="W6454" s="37" t="str">
        <f t="shared" si="1815"/>
        <v/>
      </c>
      <c r="X6454" s="7" t="str">
        <f t="shared" si="1816"/>
        <v/>
      </c>
      <c r="Y6454" s="37" t="str">
        <f t="shared" si="1817"/>
        <v/>
      </c>
      <c r="AA6454" s="54" t="str">
        <f t="shared" si="1818"/>
        <v/>
      </c>
      <c r="AC6454" s="121" t="str">
        <f t="shared" si="1819"/>
        <v/>
      </c>
      <c r="AD6454" s="111" t="str">
        <f t="shared" si="1820"/>
        <v/>
      </c>
      <c r="AE6454" s="122" t="str">
        <f t="shared" si="1821"/>
        <v/>
      </c>
      <c r="AF6454" s="123" t="str">
        <f t="shared" si="1822"/>
        <v>Qtr 1</v>
      </c>
      <c r="AG6454" s="122" t="str">
        <f t="shared" si="1823"/>
        <v/>
      </c>
      <c r="AI6454" s="124" t="str">
        <f t="shared" si="1824"/>
        <v/>
      </c>
      <c r="AK6454" s="103" t="str">
        <f t="shared" si="1825"/>
        <v/>
      </c>
      <c r="AL6454" s="104" t="str">
        <f t="shared" si="1826"/>
        <v/>
      </c>
      <c r="AN6454" s="37" t="str">
        <f>IF(AK6454="", "", COUNTIF(AK$11:AK$8010, "&lt;"&amp;AK6454)+1+COUNTIF(AK$11:AK6454, AK6454)-1)</f>
        <v/>
      </c>
      <c r="AO6454" s="37" t="str">
        <f>IF(AL6454="", "", COUNTIF(AL$11:AL$8010, "&gt;"&amp;AL6454)+1+COUNTIF(AL$11:AL6454, AL6454)-1)</f>
        <v/>
      </c>
    </row>
    <row r="6455" spans="1:41" x14ac:dyDescent="0.55000000000000004">
      <c r="A6455" s="5"/>
      <c r="B6455" s="284"/>
      <c r="C6455" s="285"/>
      <c r="D6455" s="286"/>
      <c r="E6455" s="287"/>
      <c r="F6455" s="288"/>
      <c r="G6455" s="5"/>
      <c r="J6455" s="7" t="str">
        <f t="shared" si="1809"/>
        <v/>
      </c>
      <c r="K6455" s="48" t="str">
        <f t="shared" si="1810"/>
        <v/>
      </c>
      <c r="L6455" s="48" t="str">
        <f t="shared" si="1811"/>
        <v/>
      </c>
      <c r="M6455" s="49" t="str">
        <f t="shared" si="1812"/>
        <v/>
      </c>
      <c r="U6455" s="103" t="str">
        <f t="shared" si="1813"/>
        <v/>
      </c>
      <c r="V6455" s="77" t="str">
        <f t="shared" si="1814"/>
        <v/>
      </c>
      <c r="W6455" s="37" t="str">
        <f t="shared" si="1815"/>
        <v/>
      </c>
      <c r="X6455" s="7" t="str">
        <f t="shared" si="1816"/>
        <v/>
      </c>
      <c r="Y6455" s="37" t="str">
        <f t="shared" si="1817"/>
        <v/>
      </c>
      <c r="AA6455" s="54" t="str">
        <f t="shared" si="1818"/>
        <v/>
      </c>
      <c r="AC6455" s="121" t="str">
        <f t="shared" si="1819"/>
        <v/>
      </c>
      <c r="AD6455" s="111" t="str">
        <f t="shared" si="1820"/>
        <v/>
      </c>
      <c r="AE6455" s="122" t="str">
        <f t="shared" si="1821"/>
        <v/>
      </c>
      <c r="AF6455" s="123" t="str">
        <f t="shared" si="1822"/>
        <v>Qtr 1</v>
      </c>
      <c r="AG6455" s="122" t="str">
        <f t="shared" si="1823"/>
        <v/>
      </c>
      <c r="AI6455" s="124" t="str">
        <f t="shared" si="1824"/>
        <v/>
      </c>
      <c r="AK6455" s="103" t="str">
        <f t="shared" si="1825"/>
        <v/>
      </c>
      <c r="AL6455" s="104" t="str">
        <f t="shared" si="1826"/>
        <v/>
      </c>
      <c r="AN6455" s="37" t="str">
        <f>IF(AK6455="", "", COUNTIF(AK$11:AK$8010, "&lt;"&amp;AK6455)+1+COUNTIF(AK$11:AK6455, AK6455)-1)</f>
        <v/>
      </c>
      <c r="AO6455" s="37" t="str">
        <f>IF(AL6455="", "", COUNTIF(AL$11:AL$8010, "&gt;"&amp;AL6455)+1+COUNTIF(AL$11:AL6455, AL6455)-1)</f>
        <v/>
      </c>
    </row>
    <row r="6456" spans="1:41" x14ac:dyDescent="0.55000000000000004">
      <c r="A6456" s="5"/>
      <c r="B6456" s="284"/>
      <c r="C6456" s="285"/>
      <c r="D6456" s="286"/>
      <c r="E6456" s="287"/>
      <c r="F6456" s="288"/>
      <c r="G6456" s="5"/>
      <c r="J6456" s="7" t="str">
        <f t="shared" si="1809"/>
        <v/>
      </c>
      <c r="K6456" s="48" t="str">
        <f t="shared" si="1810"/>
        <v/>
      </c>
      <c r="L6456" s="48" t="str">
        <f t="shared" si="1811"/>
        <v/>
      </c>
      <c r="M6456" s="49" t="str">
        <f t="shared" si="1812"/>
        <v/>
      </c>
      <c r="U6456" s="103" t="str">
        <f t="shared" si="1813"/>
        <v/>
      </c>
      <c r="V6456" s="77" t="str">
        <f t="shared" si="1814"/>
        <v/>
      </c>
      <c r="W6456" s="37" t="str">
        <f t="shared" si="1815"/>
        <v/>
      </c>
      <c r="X6456" s="7" t="str">
        <f t="shared" si="1816"/>
        <v/>
      </c>
      <c r="Y6456" s="37" t="str">
        <f t="shared" si="1817"/>
        <v/>
      </c>
      <c r="AA6456" s="54" t="str">
        <f t="shared" si="1818"/>
        <v/>
      </c>
      <c r="AC6456" s="121" t="str">
        <f t="shared" si="1819"/>
        <v/>
      </c>
      <c r="AD6456" s="111" t="str">
        <f t="shared" si="1820"/>
        <v/>
      </c>
      <c r="AE6456" s="122" t="str">
        <f t="shared" si="1821"/>
        <v/>
      </c>
      <c r="AF6456" s="123" t="str">
        <f t="shared" si="1822"/>
        <v>Qtr 1</v>
      </c>
      <c r="AG6456" s="122" t="str">
        <f t="shared" si="1823"/>
        <v/>
      </c>
      <c r="AI6456" s="124" t="str">
        <f t="shared" si="1824"/>
        <v/>
      </c>
      <c r="AK6456" s="103" t="str">
        <f t="shared" si="1825"/>
        <v/>
      </c>
      <c r="AL6456" s="104" t="str">
        <f t="shared" si="1826"/>
        <v/>
      </c>
      <c r="AN6456" s="37" t="str">
        <f>IF(AK6456="", "", COUNTIF(AK$11:AK$8010, "&lt;"&amp;AK6456)+1+COUNTIF(AK$11:AK6456, AK6456)-1)</f>
        <v/>
      </c>
      <c r="AO6456" s="37" t="str">
        <f>IF(AL6456="", "", COUNTIF(AL$11:AL$8010, "&gt;"&amp;AL6456)+1+COUNTIF(AL$11:AL6456, AL6456)-1)</f>
        <v/>
      </c>
    </row>
    <row r="6457" spans="1:41" x14ac:dyDescent="0.55000000000000004">
      <c r="A6457" s="5"/>
      <c r="B6457" s="284"/>
      <c r="C6457" s="285"/>
      <c r="D6457" s="286"/>
      <c r="E6457" s="287"/>
      <c r="F6457" s="288"/>
      <c r="G6457" s="5"/>
      <c r="J6457" s="7" t="str">
        <f t="shared" si="1809"/>
        <v/>
      </c>
      <c r="K6457" s="48" t="str">
        <f t="shared" si="1810"/>
        <v/>
      </c>
      <c r="L6457" s="48" t="str">
        <f t="shared" si="1811"/>
        <v/>
      </c>
      <c r="M6457" s="49" t="str">
        <f t="shared" si="1812"/>
        <v/>
      </c>
      <c r="U6457" s="103" t="str">
        <f t="shared" si="1813"/>
        <v/>
      </c>
      <c r="V6457" s="77" t="str">
        <f t="shared" si="1814"/>
        <v/>
      </c>
      <c r="W6457" s="37" t="str">
        <f t="shared" si="1815"/>
        <v/>
      </c>
      <c r="X6457" s="7" t="str">
        <f t="shared" si="1816"/>
        <v/>
      </c>
      <c r="Y6457" s="37" t="str">
        <f t="shared" si="1817"/>
        <v/>
      </c>
      <c r="AA6457" s="54" t="str">
        <f t="shared" si="1818"/>
        <v/>
      </c>
      <c r="AC6457" s="121" t="str">
        <f t="shared" si="1819"/>
        <v/>
      </c>
      <c r="AD6457" s="111" t="str">
        <f t="shared" si="1820"/>
        <v/>
      </c>
      <c r="AE6457" s="122" t="str">
        <f t="shared" si="1821"/>
        <v/>
      </c>
      <c r="AF6457" s="123" t="str">
        <f t="shared" si="1822"/>
        <v>Qtr 1</v>
      </c>
      <c r="AG6457" s="122" t="str">
        <f t="shared" si="1823"/>
        <v/>
      </c>
      <c r="AI6457" s="124" t="str">
        <f t="shared" si="1824"/>
        <v/>
      </c>
      <c r="AK6457" s="103" t="str">
        <f t="shared" si="1825"/>
        <v/>
      </c>
      <c r="AL6457" s="104" t="str">
        <f t="shared" si="1826"/>
        <v/>
      </c>
      <c r="AN6457" s="37" t="str">
        <f>IF(AK6457="", "", COUNTIF(AK$11:AK$8010, "&lt;"&amp;AK6457)+1+COUNTIF(AK$11:AK6457, AK6457)-1)</f>
        <v/>
      </c>
      <c r="AO6457" s="37" t="str">
        <f>IF(AL6457="", "", COUNTIF(AL$11:AL$8010, "&gt;"&amp;AL6457)+1+COUNTIF(AL$11:AL6457, AL6457)-1)</f>
        <v/>
      </c>
    </row>
    <row r="6458" spans="1:41" x14ac:dyDescent="0.55000000000000004">
      <c r="A6458" s="5"/>
      <c r="B6458" s="284"/>
      <c r="C6458" s="285"/>
      <c r="D6458" s="286"/>
      <c r="E6458" s="287"/>
      <c r="F6458" s="288"/>
      <c r="G6458" s="5"/>
      <c r="J6458" s="7" t="str">
        <f t="shared" si="1809"/>
        <v/>
      </c>
      <c r="K6458" s="48" t="str">
        <f t="shared" si="1810"/>
        <v/>
      </c>
      <c r="L6458" s="48" t="str">
        <f t="shared" si="1811"/>
        <v/>
      </c>
      <c r="M6458" s="49" t="str">
        <f t="shared" si="1812"/>
        <v/>
      </c>
      <c r="U6458" s="103" t="str">
        <f t="shared" si="1813"/>
        <v/>
      </c>
      <c r="V6458" s="77" t="str">
        <f t="shared" si="1814"/>
        <v/>
      </c>
      <c r="W6458" s="37" t="str">
        <f t="shared" si="1815"/>
        <v/>
      </c>
      <c r="X6458" s="7" t="str">
        <f t="shared" si="1816"/>
        <v/>
      </c>
      <c r="Y6458" s="37" t="str">
        <f t="shared" si="1817"/>
        <v/>
      </c>
      <c r="AA6458" s="54" t="str">
        <f t="shared" si="1818"/>
        <v/>
      </c>
      <c r="AC6458" s="121" t="str">
        <f t="shared" si="1819"/>
        <v/>
      </c>
      <c r="AD6458" s="111" t="str">
        <f t="shared" si="1820"/>
        <v/>
      </c>
      <c r="AE6458" s="122" t="str">
        <f t="shared" si="1821"/>
        <v/>
      </c>
      <c r="AF6458" s="123" t="str">
        <f t="shared" si="1822"/>
        <v>Qtr 1</v>
      </c>
      <c r="AG6458" s="122" t="str">
        <f t="shared" si="1823"/>
        <v/>
      </c>
      <c r="AI6458" s="124" t="str">
        <f t="shared" si="1824"/>
        <v/>
      </c>
      <c r="AK6458" s="103" t="str">
        <f t="shared" si="1825"/>
        <v/>
      </c>
      <c r="AL6458" s="104" t="str">
        <f t="shared" si="1826"/>
        <v/>
      </c>
      <c r="AN6458" s="37" t="str">
        <f>IF(AK6458="", "", COUNTIF(AK$11:AK$8010, "&lt;"&amp;AK6458)+1+COUNTIF(AK$11:AK6458, AK6458)-1)</f>
        <v/>
      </c>
      <c r="AO6458" s="37" t="str">
        <f>IF(AL6458="", "", COUNTIF(AL$11:AL$8010, "&gt;"&amp;AL6458)+1+COUNTIF(AL$11:AL6458, AL6458)-1)</f>
        <v/>
      </c>
    </row>
    <row r="6459" spans="1:41" x14ac:dyDescent="0.55000000000000004">
      <c r="A6459" s="5"/>
      <c r="B6459" s="284"/>
      <c r="C6459" s="285"/>
      <c r="D6459" s="286"/>
      <c r="E6459" s="287"/>
      <c r="F6459" s="288"/>
      <c r="G6459" s="5"/>
      <c r="J6459" s="7" t="str">
        <f t="shared" si="1809"/>
        <v/>
      </c>
      <c r="K6459" s="48" t="str">
        <f t="shared" si="1810"/>
        <v/>
      </c>
      <c r="L6459" s="48" t="str">
        <f t="shared" si="1811"/>
        <v/>
      </c>
      <c r="M6459" s="49" t="str">
        <f t="shared" si="1812"/>
        <v/>
      </c>
      <c r="U6459" s="103" t="str">
        <f t="shared" si="1813"/>
        <v/>
      </c>
      <c r="V6459" s="77" t="str">
        <f t="shared" si="1814"/>
        <v/>
      </c>
      <c r="W6459" s="37" t="str">
        <f t="shared" si="1815"/>
        <v/>
      </c>
      <c r="X6459" s="7" t="str">
        <f t="shared" si="1816"/>
        <v/>
      </c>
      <c r="Y6459" s="37" t="str">
        <f t="shared" si="1817"/>
        <v/>
      </c>
      <c r="AA6459" s="54" t="str">
        <f t="shared" si="1818"/>
        <v/>
      </c>
      <c r="AC6459" s="121" t="str">
        <f t="shared" si="1819"/>
        <v/>
      </c>
      <c r="AD6459" s="111" t="str">
        <f t="shared" si="1820"/>
        <v/>
      </c>
      <c r="AE6459" s="122" t="str">
        <f t="shared" si="1821"/>
        <v/>
      </c>
      <c r="AF6459" s="123" t="str">
        <f t="shared" si="1822"/>
        <v>Qtr 1</v>
      </c>
      <c r="AG6459" s="122" t="str">
        <f t="shared" si="1823"/>
        <v/>
      </c>
      <c r="AI6459" s="124" t="str">
        <f t="shared" si="1824"/>
        <v/>
      </c>
      <c r="AK6459" s="103" t="str">
        <f t="shared" si="1825"/>
        <v/>
      </c>
      <c r="AL6459" s="104" t="str">
        <f t="shared" si="1826"/>
        <v/>
      </c>
      <c r="AN6459" s="37" t="str">
        <f>IF(AK6459="", "", COUNTIF(AK$11:AK$8010, "&lt;"&amp;AK6459)+1+COUNTIF(AK$11:AK6459, AK6459)-1)</f>
        <v/>
      </c>
      <c r="AO6459" s="37" t="str">
        <f>IF(AL6459="", "", COUNTIF(AL$11:AL$8010, "&gt;"&amp;AL6459)+1+COUNTIF(AL$11:AL6459, AL6459)-1)</f>
        <v/>
      </c>
    </row>
    <row r="6460" spans="1:41" x14ac:dyDescent="0.55000000000000004">
      <c r="A6460" s="5"/>
      <c r="B6460" s="284"/>
      <c r="C6460" s="285"/>
      <c r="D6460" s="286"/>
      <c r="E6460" s="287"/>
      <c r="F6460" s="288"/>
      <c r="G6460" s="5"/>
      <c r="J6460" s="7" t="str">
        <f t="shared" si="1809"/>
        <v/>
      </c>
      <c r="K6460" s="48" t="str">
        <f t="shared" si="1810"/>
        <v/>
      </c>
      <c r="L6460" s="48" t="str">
        <f t="shared" si="1811"/>
        <v/>
      </c>
      <c r="M6460" s="49" t="str">
        <f t="shared" si="1812"/>
        <v/>
      </c>
      <c r="U6460" s="103" t="str">
        <f t="shared" si="1813"/>
        <v/>
      </c>
      <c r="V6460" s="77" t="str">
        <f t="shared" si="1814"/>
        <v/>
      </c>
      <c r="W6460" s="37" t="str">
        <f t="shared" si="1815"/>
        <v/>
      </c>
      <c r="X6460" s="7" t="str">
        <f t="shared" si="1816"/>
        <v/>
      </c>
      <c r="Y6460" s="37" t="str">
        <f t="shared" si="1817"/>
        <v/>
      </c>
      <c r="AA6460" s="54" t="str">
        <f t="shared" si="1818"/>
        <v/>
      </c>
      <c r="AC6460" s="121" t="str">
        <f t="shared" si="1819"/>
        <v/>
      </c>
      <c r="AD6460" s="111" t="str">
        <f t="shared" si="1820"/>
        <v/>
      </c>
      <c r="AE6460" s="122" t="str">
        <f t="shared" si="1821"/>
        <v/>
      </c>
      <c r="AF6460" s="123" t="str">
        <f t="shared" si="1822"/>
        <v>Qtr 1</v>
      </c>
      <c r="AG6460" s="122" t="str">
        <f t="shared" si="1823"/>
        <v/>
      </c>
      <c r="AI6460" s="124" t="str">
        <f t="shared" si="1824"/>
        <v/>
      </c>
      <c r="AK6460" s="103" t="str">
        <f t="shared" si="1825"/>
        <v/>
      </c>
      <c r="AL6460" s="104" t="str">
        <f t="shared" si="1826"/>
        <v/>
      </c>
      <c r="AN6460" s="37" t="str">
        <f>IF(AK6460="", "", COUNTIF(AK$11:AK$8010, "&lt;"&amp;AK6460)+1+COUNTIF(AK$11:AK6460, AK6460)-1)</f>
        <v/>
      </c>
      <c r="AO6460" s="37" t="str">
        <f>IF(AL6460="", "", COUNTIF(AL$11:AL$8010, "&gt;"&amp;AL6460)+1+COUNTIF(AL$11:AL6460, AL6460)-1)</f>
        <v/>
      </c>
    </row>
    <row r="6461" spans="1:41" x14ac:dyDescent="0.55000000000000004">
      <c r="A6461" s="5"/>
      <c r="B6461" s="284"/>
      <c r="C6461" s="285"/>
      <c r="D6461" s="286"/>
      <c r="E6461" s="287"/>
      <c r="F6461" s="288"/>
      <c r="G6461" s="5"/>
      <c r="J6461" s="7" t="str">
        <f t="shared" si="1809"/>
        <v/>
      </c>
      <c r="K6461" s="48" t="str">
        <f t="shared" si="1810"/>
        <v/>
      </c>
      <c r="L6461" s="48" t="str">
        <f t="shared" si="1811"/>
        <v/>
      </c>
      <c r="M6461" s="49" t="str">
        <f t="shared" si="1812"/>
        <v/>
      </c>
      <c r="U6461" s="103" t="str">
        <f t="shared" si="1813"/>
        <v/>
      </c>
      <c r="V6461" s="77" t="str">
        <f t="shared" si="1814"/>
        <v/>
      </c>
      <c r="W6461" s="37" t="str">
        <f t="shared" si="1815"/>
        <v/>
      </c>
      <c r="X6461" s="7" t="str">
        <f t="shared" si="1816"/>
        <v/>
      </c>
      <c r="Y6461" s="37" t="str">
        <f t="shared" si="1817"/>
        <v/>
      </c>
      <c r="AA6461" s="54" t="str">
        <f t="shared" si="1818"/>
        <v/>
      </c>
      <c r="AC6461" s="121" t="str">
        <f t="shared" si="1819"/>
        <v/>
      </c>
      <c r="AD6461" s="111" t="str">
        <f t="shared" si="1820"/>
        <v/>
      </c>
      <c r="AE6461" s="122" t="str">
        <f t="shared" si="1821"/>
        <v/>
      </c>
      <c r="AF6461" s="123" t="str">
        <f t="shared" si="1822"/>
        <v>Qtr 1</v>
      </c>
      <c r="AG6461" s="122" t="str">
        <f t="shared" si="1823"/>
        <v/>
      </c>
      <c r="AI6461" s="124" t="str">
        <f t="shared" si="1824"/>
        <v/>
      </c>
      <c r="AK6461" s="103" t="str">
        <f t="shared" si="1825"/>
        <v/>
      </c>
      <c r="AL6461" s="104" t="str">
        <f t="shared" si="1826"/>
        <v/>
      </c>
      <c r="AN6461" s="37" t="str">
        <f>IF(AK6461="", "", COUNTIF(AK$11:AK$8010, "&lt;"&amp;AK6461)+1+COUNTIF(AK$11:AK6461, AK6461)-1)</f>
        <v/>
      </c>
      <c r="AO6461" s="37" t="str">
        <f>IF(AL6461="", "", COUNTIF(AL$11:AL$8010, "&gt;"&amp;AL6461)+1+COUNTIF(AL$11:AL6461, AL6461)-1)</f>
        <v/>
      </c>
    </row>
    <row r="6462" spans="1:41" x14ac:dyDescent="0.55000000000000004">
      <c r="A6462" s="5"/>
      <c r="B6462" s="284"/>
      <c r="C6462" s="285"/>
      <c r="D6462" s="286"/>
      <c r="E6462" s="287"/>
      <c r="F6462" s="288"/>
      <c r="G6462" s="5"/>
      <c r="J6462" s="7" t="str">
        <f t="shared" si="1809"/>
        <v/>
      </c>
      <c r="K6462" s="48" t="str">
        <f t="shared" si="1810"/>
        <v/>
      </c>
      <c r="L6462" s="48" t="str">
        <f t="shared" si="1811"/>
        <v/>
      </c>
      <c r="M6462" s="49" t="str">
        <f t="shared" si="1812"/>
        <v/>
      </c>
      <c r="U6462" s="103" t="str">
        <f t="shared" si="1813"/>
        <v/>
      </c>
      <c r="V6462" s="77" t="str">
        <f t="shared" si="1814"/>
        <v/>
      </c>
      <c r="W6462" s="37" t="str">
        <f t="shared" si="1815"/>
        <v/>
      </c>
      <c r="X6462" s="7" t="str">
        <f t="shared" si="1816"/>
        <v/>
      </c>
      <c r="Y6462" s="37" t="str">
        <f t="shared" si="1817"/>
        <v/>
      </c>
      <c r="AA6462" s="54" t="str">
        <f t="shared" si="1818"/>
        <v/>
      </c>
      <c r="AC6462" s="121" t="str">
        <f t="shared" si="1819"/>
        <v/>
      </c>
      <c r="AD6462" s="111" t="str">
        <f t="shared" si="1820"/>
        <v/>
      </c>
      <c r="AE6462" s="122" t="str">
        <f t="shared" si="1821"/>
        <v/>
      </c>
      <c r="AF6462" s="123" t="str">
        <f t="shared" si="1822"/>
        <v>Qtr 1</v>
      </c>
      <c r="AG6462" s="122" t="str">
        <f t="shared" si="1823"/>
        <v/>
      </c>
      <c r="AI6462" s="124" t="str">
        <f t="shared" si="1824"/>
        <v/>
      </c>
      <c r="AK6462" s="103" t="str">
        <f t="shared" si="1825"/>
        <v/>
      </c>
      <c r="AL6462" s="104" t="str">
        <f t="shared" si="1826"/>
        <v/>
      </c>
      <c r="AN6462" s="37" t="str">
        <f>IF(AK6462="", "", COUNTIF(AK$11:AK$8010, "&lt;"&amp;AK6462)+1+COUNTIF(AK$11:AK6462, AK6462)-1)</f>
        <v/>
      </c>
      <c r="AO6462" s="37" t="str">
        <f>IF(AL6462="", "", COUNTIF(AL$11:AL$8010, "&gt;"&amp;AL6462)+1+COUNTIF(AL$11:AL6462, AL6462)-1)</f>
        <v/>
      </c>
    </row>
    <row r="6463" spans="1:41" x14ac:dyDescent="0.55000000000000004">
      <c r="A6463" s="5"/>
      <c r="B6463" s="284"/>
      <c r="C6463" s="285"/>
      <c r="D6463" s="286"/>
      <c r="E6463" s="287"/>
      <c r="F6463" s="288"/>
      <c r="G6463" s="5"/>
      <c r="J6463" s="7" t="str">
        <f t="shared" si="1809"/>
        <v/>
      </c>
      <c r="K6463" s="48" t="str">
        <f t="shared" si="1810"/>
        <v/>
      </c>
      <c r="L6463" s="48" t="str">
        <f t="shared" si="1811"/>
        <v/>
      </c>
      <c r="M6463" s="49" t="str">
        <f t="shared" si="1812"/>
        <v/>
      </c>
      <c r="U6463" s="103" t="str">
        <f t="shared" si="1813"/>
        <v/>
      </c>
      <c r="V6463" s="77" t="str">
        <f t="shared" si="1814"/>
        <v/>
      </c>
      <c r="W6463" s="37" t="str">
        <f t="shared" si="1815"/>
        <v/>
      </c>
      <c r="X6463" s="7" t="str">
        <f t="shared" si="1816"/>
        <v/>
      </c>
      <c r="Y6463" s="37" t="str">
        <f t="shared" si="1817"/>
        <v/>
      </c>
      <c r="AA6463" s="54" t="str">
        <f t="shared" si="1818"/>
        <v/>
      </c>
      <c r="AC6463" s="121" t="str">
        <f t="shared" si="1819"/>
        <v/>
      </c>
      <c r="AD6463" s="111" t="str">
        <f t="shared" si="1820"/>
        <v/>
      </c>
      <c r="AE6463" s="122" t="str">
        <f t="shared" si="1821"/>
        <v/>
      </c>
      <c r="AF6463" s="123" t="str">
        <f t="shared" si="1822"/>
        <v>Qtr 1</v>
      </c>
      <c r="AG6463" s="122" t="str">
        <f t="shared" si="1823"/>
        <v/>
      </c>
      <c r="AI6463" s="124" t="str">
        <f t="shared" si="1824"/>
        <v/>
      </c>
      <c r="AK6463" s="103" t="str">
        <f t="shared" si="1825"/>
        <v/>
      </c>
      <c r="AL6463" s="104" t="str">
        <f t="shared" si="1826"/>
        <v/>
      </c>
      <c r="AN6463" s="37" t="str">
        <f>IF(AK6463="", "", COUNTIF(AK$11:AK$8010, "&lt;"&amp;AK6463)+1+COUNTIF(AK$11:AK6463, AK6463)-1)</f>
        <v/>
      </c>
      <c r="AO6463" s="37" t="str">
        <f>IF(AL6463="", "", COUNTIF(AL$11:AL$8010, "&gt;"&amp;AL6463)+1+COUNTIF(AL$11:AL6463, AL6463)-1)</f>
        <v/>
      </c>
    </row>
    <row r="6464" spans="1:41" x14ac:dyDescent="0.55000000000000004">
      <c r="A6464" s="5"/>
      <c r="B6464" s="284"/>
      <c r="C6464" s="285"/>
      <c r="D6464" s="286"/>
      <c r="E6464" s="287"/>
      <c r="F6464" s="288"/>
      <c r="G6464" s="5"/>
      <c r="J6464" s="7" t="str">
        <f t="shared" si="1809"/>
        <v/>
      </c>
      <c r="K6464" s="48" t="str">
        <f t="shared" si="1810"/>
        <v/>
      </c>
      <c r="L6464" s="48" t="str">
        <f t="shared" si="1811"/>
        <v/>
      </c>
      <c r="M6464" s="49" t="str">
        <f t="shared" si="1812"/>
        <v/>
      </c>
      <c r="U6464" s="103" t="str">
        <f t="shared" si="1813"/>
        <v/>
      </c>
      <c r="V6464" s="77" t="str">
        <f t="shared" si="1814"/>
        <v/>
      </c>
      <c r="W6464" s="37" t="str">
        <f t="shared" si="1815"/>
        <v/>
      </c>
      <c r="X6464" s="7" t="str">
        <f t="shared" si="1816"/>
        <v/>
      </c>
      <c r="Y6464" s="37" t="str">
        <f t="shared" si="1817"/>
        <v/>
      </c>
      <c r="AA6464" s="54" t="str">
        <f t="shared" si="1818"/>
        <v/>
      </c>
      <c r="AC6464" s="121" t="str">
        <f t="shared" si="1819"/>
        <v/>
      </c>
      <c r="AD6464" s="111" t="str">
        <f t="shared" si="1820"/>
        <v/>
      </c>
      <c r="AE6464" s="122" t="str">
        <f t="shared" si="1821"/>
        <v/>
      </c>
      <c r="AF6464" s="123" t="str">
        <f t="shared" si="1822"/>
        <v>Qtr 1</v>
      </c>
      <c r="AG6464" s="122" t="str">
        <f t="shared" si="1823"/>
        <v/>
      </c>
      <c r="AI6464" s="124" t="str">
        <f t="shared" si="1824"/>
        <v/>
      </c>
      <c r="AK6464" s="103" t="str">
        <f t="shared" si="1825"/>
        <v/>
      </c>
      <c r="AL6464" s="104" t="str">
        <f t="shared" si="1826"/>
        <v/>
      </c>
      <c r="AN6464" s="37" t="str">
        <f>IF(AK6464="", "", COUNTIF(AK$11:AK$8010, "&lt;"&amp;AK6464)+1+COUNTIF(AK$11:AK6464, AK6464)-1)</f>
        <v/>
      </c>
      <c r="AO6464" s="37" t="str">
        <f>IF(AL6464="", "", COUNTIF(AL$11:AL$8010, "&gt;"&amp;AL6464)+1+COUNTIF(AL$11:AL6464, AL6464)-1)</f>
        <v/>
      </c>
    </row>
    <row r="6465" spans="1:41" x14ac:dyDescent="0.55000000000000004">
      <c r="A6465" s="5"/>
      <c r="B6465" s="284"/>
      <c r="C6465" s="285"/>
      <c r="D6465" s="286"/>
      <c r="E6465" s="287"/>
      <c r="F6465" s="288"/>
      <c r="G6465" s="5"/>
      <c r="J6465" s="7" t="str">
        <f t="shared" si="1809"/>
        <v/>
      </c>
      <c r="K6465" s="48" t="str">
        <f t="shared" si="1810"/>
        <v/>
      </c>
      <c r="L6465" s="48" t="str">
        <f t="shared" si="1811"/>
        <v/>
      </c>
      <c r="M6465" s="49" t="str">
        <f t="shared" si="1812"/>
        <v/>
      </c>
      <c r="U6465" s="103" t="str">
        <f t="shared" si="1813"/>
        <v/>
      </c>
      <c r="V6465" s="77" t="str">
        <f t="shared" si="1814"/>
        <v/>
      </c>
      <c r="W6465" s="37" t="str">
        <f t="shared" si="1815"/>
        <v/>
      </c>
      <c r="X6465" s="7" t="str">
        <f t="shared" si="1816"/>
        <v/>
      </c>
      <c r="Y6465" s="37" t="str">
        <f t="shared" si="1817"/>
        <v/>
      </c>
      <c r="AA6465" s="54" t="str">
        <f t="shared" si="1818"/>
        <v/>
      </c>
      <c r="AC6465" s="121" t="str">
        <f t="shared" si="1819"/>
        <v/>
      </c>
      <c r="AD6465" s="111" t="str">
        <f t="shared" si="1820"/>
        <v/>
      </c>
      <c r="AE6465" s="122" t="str">
        <f t="shared" si="1821"/>
        <v/>
      </c>
      <c r="AF6465" s="123" t="str">
        <f t="shared" si="1822"/>
        <v>Qtr 1</v>
      </c>
      <c r="AG6465" s="122" t="str">
        <f t="shared" si="1823"/>
        <v/>
      </c>
      <c r="AI6465" s="124" t="str">
        <f t="shared" si="1824"/>
        <v/>
      </c>
      <c r="AK6465" s="103" t="str">
        <f t="shared" si="1825"/>
        <v/>
      </c>
      <c r="AL6465" s="104" t="str">
        <f t="shared" si="1826"/>
        <v/>
      </c>
      <c r="AN6465" s="37" t="str">
        <f>IF(AK6465="", "", COUNTIF(AK$11:AK$8010, "&lt;"&amp;AK6465)+1+COUNTIF(AK$11:AK6465, AK6465)-1)</f>
        <v/>
      </c>
      <c r="AO6465" s="37" t="str">
        <f>IF(AL6465="", "", COUNTIF(AL$11:AL$8010, "&gt;"&amp;AL6465)+1+COUNTIF(AL$11:AL6465, AL6465)-1)</f>
        <v/>
      </c>
    </row>
    <row r="6466" spans="1:41" x14ac:dyDescent="0.55000000000000004">
      <c r="A6466" s="5"/>
      <c r="B6466" s="284"/>
      <c r="C6466" s="285"/>
      <c r="D6466" s="286"/>
      <c r="E6466" s="287"/>
      <c r="F6466" s="288"/>
      <c r="G6466" s="5"/>
      <c r="J6466" s="7" t="str">
        <f t="shared" si="1809"/>
        <v/>
      </c>
      <c r="K6466" s="48" t="str">
        <f t="shared" si="1810"/>
        <v/>
      </c>
      <c r="L6466" s="48" t="str">
        <f t="shared" si="1811"/>
        <v/>
      </c>
      <c r="M6466" s="49" t="str">
        <f t="shared" si="1812"/>
        <v/>
      </c>
      <c r="U6466" s="103" t="str">
        <f t="shared" si="1813"/>
        <v/>
      </c>
      <c r="V6466" s="77" t="str">
        <f t="shared" si="1814"/>
        <v/>
      </c>
      <c r="W6466" s="37" t="str">
        <f t="shared" si="1815"/>
        <v/>
      </c>
      <c r="X6466" s="7" t="str">
        <f t="shared" si="1816"/>
        <v/>
      </c>
      <c r="Y6466" s="37" t="str">
        <f t="shared" si="1817"/>
        <v/>
      </c>
      <c r="AA6466" s="54" t="str">
        <f t="shared" si="1818"/>
        <v/>
      </c>
      <c r="AC6466" s="121" t="str">
        <f t="shared" si="1819"/>
        <v/>
      </c>
      <c r="AD6466" s="111" t="str">
        <f t="shared" si="1820"/>
        <v/>
      </c>
      <c r="AE6466" s="122" t="str">
        <f t="shared" si="1821"/>
        <v/>
      </c>
      <c r="AF6466" s="123" t="str">
        <f t="shared" si="1822"/>
        <v>Qtr 1</v>
      </c>
      <c r="AG6466" s="122" t="str">
        <f t="shared" si="1823"/>
        <v/>
      </c>
      <c r="AI6466" s="124" t="str">
        <f t="shared" si="1824"/>
        <v/>
      </c>
      <c r="AK6466" s="103" t="str">
        <f t="shared" si="1825"/>
        <v/>
      </c>
      <c r="AL6466" s="104" t="str">
        <f t="shared" si="1826"/>
        <v/>
      </c>
      <c r="AN6466" s="37" t="str">
        <f>IF(AK6466="", "", COUNTIF(AK$11:AK$8010, "&lt;"&amp;AK6466)+1+COUNTIF(AK$11:AK6466, AK6466)-1)</f>
        <v/>
      </c>
      <c r="AO6466" s="37" t="str">
        <f>IF(AL6466="", "", COUNTIF(AL$11:AL$8010, "&gt;"&amp;AL6466)+1+COUNTIF(AL$11:AL6466, AL6466)-1)</f>
        <v/>
      </c>
    </row>
    <row r="6467" spans="1:41" x14ac:dyDescent="0.55000000000000004">
      <c r="A6467" s="5"/>
      <c r="B6467" s="284"/>
      <c r="C6467" s="285"/>
      <c r="D6467" s="286"/>
      <c r="E6467" s="287"/>
      <c r="F6467" s="288"/>
      <c r="G6467" s="5"/>
      <c r="J6467" s="7" t="str">
        <f t="shared" si="1809"/>
        <v/>
      </c>
      <c r="K6467" s="48" t="str">
        <f t="shared" si="1810"/>
        <v/>
      </c>
      <c r="L6467" s="48" t="str">
        <f t="shared" si="1811"/>
        <v/>
      </c>
      <c r="M6467" s="49" t="str">
        <f t="shared" si="1812"/>
        <v/>
      </c>
      <c r="U6467" s="103" t="str">
        <f t="shared" si="1813"/>
        <v/>
      </c>
      <c r="V6467" s="77" t="str">
        <f t="shared" si="1814"/>
        <v/>
      </c>
      <c r="W6467" s="37" t="str">
        <f t="shared" si="1815"/>
        <v/>
      </c>
      <c r="X6467" s="7" t="str">
        <f t="shared" si="1816"/>
        <v/>
      </c>
      <c r="Y6467" s="37" t="str">
        <f t="shared" si="1817"/>
        <v/>
      </c>
      <c r="AA6467" s="54" t="str">
        <f t="shared" si="1818"/>
        <v/>
      </c>
      <c r="AC6467" s="121" t="str">
        <f t="shared" si="1819"/>
        <v/>
      </c>
      <c r="AD6467" s="111" t="str">
        <f t="shared" si="1820"/>
        <v/>
      </c>
      <c r="AE6467" s="122" t="str">
        <f t="shared" si="1821"/>
        <v/>
      </c>
      <c r="AF6467" s="123" t="str">
        <f t="shared" si="1822"/>
        <v>Qtr 1</v>
      </c>
      <c r="AG6467" s="122" t="str">
        <f t="shared" si="1823"/>
        <v/>
      </c>
      <c r="AI6467" s="124" t="str">
        <f t="shared" si="1824"/>
        <v/>
      </c>
      <c r="AK6467" s="103" t="str">
        <f t="shared" si="1825"/>
        <v/>
      </c>
      <c r="AL6467" s="104" t="str">
        <f t="shared" si="1826"/>
        <v/>
      </c>
      <c r="AN6467" s="37" t="str">
        <f>IF(AK6467="", "", COUNTIF(AK$11:AK$8010, "&lt;"&amp;AK6467)+1+COUNTIF(AK$11:AK6467, AK6467)-1)</f>
        <v/>
      </c>
      <c r="AO6467" s="37" t="str">
        <f>IF(AL6467="", "", COUNTIF(AL$11:AL$8010, "&gt;"&amp;AL6467)+1+COUNTIF(AL$11:AL6467, AL6467)-1)</f>
        <v/>
      </c>
    </row>
    <row r="6468" spans="1:41" x14ac:dyDescent="0.55000000000000004">
      <c r="A6468" s="5"/>
      <c r="B6468" s="284"/>
      <c r="C6468" s="285"/>
      <c r="D6468" s="286"/>
      <c r="E6468" s="287"/>
      <c r="F6468" s="288"/>
      <c r="G6468" s="5"/>
      <c r="J6468" s="7" t="str">
        <f t="shared" si="1809"/>
        <v/>
      </c>
      <c r="K6468" s="48" t="str">
        <f t="shared" si="1810"/>
        <v/>
      </c>
      <c r="L6468" s="48" t="str">
        <f t="shared" si="1811"/>
        <v/>
      </c>
      <c r="M6468" s="49" t="str">
        <f t="shared" si="1812"/>
        <v/>
      </c>
      <c r="U6468" s="103" t="str">
        <f t="shared" si="1813"/>
        <v/>
      </c>
      <c r="V6468" s="77" t="str">
        <f t="shared" si="1814"/>
        <v/>
      </c>
      <c r="W6468" s="37" t="str">
        <f t="shared" si="1815"/>
        <v/>
      </c>
      <c r="X6468" s="7" t="str">
        <f t="shared" si="1816"/>
        <v/>
      </c>
      <c r="Y6468" s="37" t="str">
        <f t="shared" si="1817"/>
        <v/>
      </c>
      <c r="AA6468" s="54" t="str">
        <f t="shared" si="1818"/>
        <v/>
      </c>
      <c r="AC6468" s="121" t="str">
        <f t="shared" si="1819"/>
        <v/>
      </c>
      <c r="AD6468" s="111" t="str">
        <f t="shared" si="1820"/>
        <v/>
      </c>
      <c r="AE6468" s="122" t="str">
        <f t="shared" si="1821"/>
        <v/>
      </c>
      <c r="AF6468" s="123" t="str">
        <f t="shared" si="1822"/>
        <v>Qtr 1</v>
      </c>
      <c r="AG6468" s="122" t="str">
        <f t="shared" si="1823"/>
        <v/>
      </c>
      <c r="AI6468" s="124" t="str">
        <f t="shared" si="1824"/>
        <v/>
      </c>
      <c r="AK6468" s="103" t="str">
        <f t="shared" si="1825"/>
        <v/>
      </c>
      <c r="AL6468" s="104" t="str">
        <f t="shared" si="1826"/>
        <v/>
      </c>
      <c r="AN6468" s="37" t="str">
        <f>IF(AK6468="", "", COUNTIF(AK$11:AK$8010, "&lt;"&amp;AK6468)+1+COUNTIF(AK$11:AK6468, AK6468)-1)</f>
        <v/>
      </c>
      <c r="AO6468" s="37" t="str">
        <f>IF(AL6468="", "", COUNTIF(AL$11:AL$8010, "&gt;"&amp;AL6468)+1+COUNTIF(AL$11:AL6468, AL6468)-1)</f>
        <v/>
      </c>
    </row>
    <row r="6469" spans="1:41" x14ac:dyDescent="0.55000000000000004">
      <c r="A6469" s="5"/>
      <c r="B6469" s="284"/>
      <c r="C6469" s="285"/>
      <c r="D6469" s="286"/>
      <c r="E6469" s="287"/>
      <c r="F6469" s="288"/>
      <c r="G6469" s="5"/>
      <c r="J6469" s="7" t="str">
        <f t="shared" si="1809"/>
        <v/>
      </c>
      <c r="K6469" s="48" t="str">
        <f t="shared" si="1810"/>
        <v/>
      </c>
      <c r="L6469" s="48" t="str">
        <f t="shared" si="1811"/>
        <v/>
      </c>
      <c r="M6469" s="49" t="str">
        <f t="shared" si="1812"/>
        <v/>
      </c>
      <c r="U6469" s="103" t="str">
        <f t="shared" si="1813"/>
        <v/>
      </c>
      <c r="V6469" s="77" t="str">
        <f t="shared" si="1814"/>
        <v/>
      </c>
      <c r="W6469" s="37" t="str">
        <f t="shared" si="1815"/>
        <v/>
      </c>
      <c r="X6469" s="7" t="str">
        <f t="shared" si="1816"/>
        <v/>
      </c>
      <c r="Y6469" s="37" t="str">
        <f t="shared" si="1817"/>
        <v/>
      </c>
      <c r="AA6469" s="54" t="str">
        <f t="shared" si="1818"/>
        <v/>
      </c>
      <c r="AC6469" s="121" t="str">
        <f t="shared" si="1819"/>
        <v/>
      </c>
      <c r="AD6469" s="111" t="str">
        <f t="shared" si="1820"/>
        <v/>
      </c>
      <c r="AE6469" s="122" t="str">
        <f t="shared" si="1821"/>
        <v/>
      </c>
      <c r="AF6469" s="123" t="str">
        <f t="shared" si="1822"/>
        <v>Qtr 1</v>
      </c>
      <c r="AG6469" s="122" t="str">
        <f t="shared" si="1823"/>
        <v/>
      </c>
      <c r="AI6469" s="124" t="str">
        <f t="shared" si="1824"/>
        <v/>
      </c>
      <c r="AK6469" s="103" t="str">
        <f t="shared" si="1825"/>
        <v/>
      </c>
      <c r="AL6469" s="104" t="str">
        <f t="shared" si="1826"/>
        <v/>
      </c>
      <c r="AN6469" s="37" t="str">
        <f>IF(AK6469="", "", COUNTIF(AK$11:AK$8010, "&lt;"&amp;AK6469)+1+COUNTIF(AK$11:AK6469, AK6469)-1)</f>
        <v/>
      </c>
      <c r="AO6469" s="37" t="str">
        <f>IF(AL6469="", "", COUNTIF(AL$11:AL$8010, "&gt;"&amp;AL6469)+1+COUNTIF(AL$11:AL6469, AL6469)-1)</f>
        <v/>
      </c>
    </row>
    <row r="6470" spans="1:41" x14ac:dyDescent="0.55000000000000004">
      <c r="A6470" s="5"/>
      <c r="B6470" s="284"/>
      <c r="C6470" s="285"/>
      <c r="D6470" s="286"/>
      <c r="E6470" s="287"/>
      <c r="F6470" s="288"/>
      <c r="G6470" s="5"/>
      <c r="J6470" s="7" t="str">
        <f t="shared" si="1809"/>
        <v/>
      </c>
      <c r="K6470" s="48" t="str">
        <f t="shared" si="1810"/>
        <v/>
      </c>
      <c r="L6470" s="48" t="str">
        <f t="shared" si="1811"/>
        <v/>
      </c>
      <c r="M6470" s="49" t="str">
        <f t="shared" si="1812"/>
        <v/>
      </c>
      <c r="U6470" s="103" t="str">
        <f t="shared" si="1813"/>
        <v/>
      </c>
      <c r="V6470" s="77" t="str">
        <f t="shared" si="1814"/>
        <v/>
      </c>
      <c r="W6470" s="37" t="str">
        <f t="shared" si="1815"/>
        <v/>
      </c>
      <c r="X6470" s="7" t="str">
        <f t="shared" si="1816"/>
        <v/>
      </c>
      <c r="Y6470" s="37" t="str">
        <f t="shared" si="1817"/>
        <v/>
      </c>
      <c r="AA6470" s="54" t="str">
        <f t="shared" si="1818"/>
        <v/>
      </c>
      <c r="AC6470" s="121" t="str">
        <f t="shared" si="1819"/>
        <v/>
      </c>
      <c r="AD6470" s="111" t="str">
        <f t="shared" si="1820"/>
        <v/>
      </c>
      <c r="AE6470" s="122" t="str">
        <f t="shared" si="1821"/>
        <v/>
      </c>
      <c r="AF6470" s="123" t="str">
        <f t="shared" si="1822"/>
        <v>Qtr 1</v>
      </c>
      <c r="AG6470" s="122" t="str">
        <f t="shared" si="1823"/>
        <v/>
      </c>
      <c r="AI6470" s="124" t="str">
        <f t="shared" si="1824"/>
        <v/>
      </c>
      <c r="AK6470" s="103" t="str">
        <f t="shared" si="1825"/>
        <v/>
      </c>
      <c r="AL6470" s="104" t="str">
        <f t="shared" si="1826"/>
        <v/>
      </c>
      <c r="AN6470" s="37" t="str">
        <f>IF(AK6470="", "", COUNTIF(AK$11:AK$8010, "&lt;"&amp;AK6470)+1+COUNTIF(AK$11:AK6470, AK6470)-1)</f>
        <v/>
      </c>
      <c r="AO6470" s="37" t="str">
        <f>IF(AL6470="", "", COUNTIF(AL$11:AL$8010, "&gt;"&amp;AL6470)+1+COUNTIF(AL$11:AL6470, AL6470)-1)</f>
        <v/>
      </c>
    </row>
    <row r="6471" spans="1:41" x14ac:dyDescent="0.55000000000000004">
      <c r="A6471" s="5"/>
      <c r="B6471" s="284"/>
      <c r="C6471" s="285"/>
      <c r="D6471" s="286"/>
      <c r="E6471" s="287"/>
      <c r="F6471" s="288"/>
      <c r="G6471" s="5"/>
      <c r="J6471" s="7" t="str">
        <f t="shared" si="1809"/>
        <v/>
      </c>
      <c r="K6471" s="48" t="str">
        <f t="shared" si="1810"/>
        <v/>
      </c>
      <c r="L6471" s="48" t="str">
        <f t="shared" si="1811"/>
        <v/>
      </c>
      <c r="M6471" s="49" t="str">
        <f t="shared" si="1812"/>
        <v/>
      </c>
      <c r="U6471" s="103" t="str">
        <f t="shared" si="1813"/>
        <v/>
      </c>
      <c r="V6471" s="77" t="str">
        <f t="shared" si="1814"/>
        <v/>
      </c>
      <c r="W6471" s="37" t="str">
        <f t="shared" si="1815"/>
        <v/>
      </c>
      <c r="X6471" s="7" t="str">
        <f t="shared" si="1816"/>
        <v/>
      </c>
      <c r="Y6471" s="37" t="str">
        <f t="shared" si="1817"/>
        <v/>
      </c>
      <c r="AA6471" s="54" t="str">
        <f t="shared" si="1818"/>
        <v/>
      </c>
      <c r="AC6471" s="121" t="str">
        <f t="shared" si="1819"/>
        <v/>
      </c>
      <c r="AD6471" s="111" t="str">
        <f t="shared" si="1820"/>
        <v/>
      </c>
      <c r="AE6471" s="122" t="str">
        <f t="shared" si="1821"/>
        <v/>
      </c>
      <c r="AF6471" s="123" t="str">
        <f t="shared" si="1822"/>
        <v>Qtr 1</v>
      </c>
      <c r="AG6471" s="122" t="str">
        <f t="shared" si="1823"/>
        <v/>
      </c>
      <c r="AI6471" s="124" t="str">
        <f t="shared" si="1824"/>
        <v/>
      </c>
      <c r="AK6471" s="103" t="str">
        <f t="shared" si="1825"/>
        <v/>
      </c>
      <c r="AL6471" s="104" t="str">
        <f t="shared" si="1826"/>
        <v/>
      </c>
      <c r="AN6471" s="37" t="str">
        <f>IF(AK6471="", "", COUNTIF(AK$11:AK$8010, "&lt;"&amp;AK6471)+1+COUNTIF(AK$11:AK6471, AK6471)-1)</f>
        <v/>
      </c>
      <c r="AO6471" s="37" t="str">
        <f>IF(AL6471="", "", COUNTIF(AL$11:AL$8010, "&gt;"&amp;AL6471)+1+COUNTIF(AL$11:AL6471, AL6471)-1)</f>
        <v/>
      </c>
    </row>
    <row r="6472" spans="1:41" x14ac:dyDescent="0.55000000000000004">
      <c r="A6472" s="5"/>
      <c r="B6472" s="284"/>
      <c r="C6472" s="285"/>
      <c r="D6472" s="286"/>
      <c r="E6472" s="287"/>
      <c r="F6472" s="288"/>
      <c r="G6472" s="5"/>
      <c r="J6472" s="7" t="str">
        <f t="shared" si="1809"/>
        <v/>
      </c>
      <c r="K6472" s="48" t="str">
        <f t="shared" si="1810"/>
        <v/>
      </c>
      <c r="L6472" s="48" t="str">
        <f t="shared" si="1811"/>
        <v/>
      </c>
      <c r="M6472" s="49" t="str">
        <f t="shared" si="1812"/>
        <v/>
      </c>
      <c r="U6472" s="103" t="str">
        <f t="shared" si="1813"/>
        <v/>
      </c>
      <c r="V6472" s="77" t="str">
        <f t="shared" si="1814"/>
        <v/>
      </c>
      <c r="W6472" s="37" t="str">
        <f t="shared" si="1815"/>
        <v/>
      </c>
      <c r="X6472" s="7" t="str">
        <f t="shared" si="1816"/>
        <v/>
      </c>
      <c r="Y6472" s="37" t="str">
        <f t="shared" si="1817"/>
        <v/>
      </c>
      <c r="AA6472" s="54" t="str">
        <f t="shared" si="1818"/>
        <v/>
      </c>
      <c r="AC6472" s="121" t="str">
        <f t="shared" si="1819"/>
        <v/>
      </c>
      <c r="AD6472" s="111" t="str">
        <f t="shared" si="1820"/>
        <v/>
      </c>
      <c r="AE6472" s="122" t="str">
        <f t="shared" si="1821"/>
        <v/>
      </c>
      <c r="AF6472" s="123" t="str">
        <f t="shared" si="1822"/>
        <v>Qtr 1</v>
      </c>
      <c r="AG6472" s="122" t="str">
        <f t="shared" si="1823"/>
        <v/>
      </c>
      <c r="AI6472" s="124" t="str">
        <f t="shared" si="1824"/>
        <v/>
      </c>
      <c r="AK6472" s="103" t="str">
        <f t="shared" si="1825"/>
        <v/>
      </c>
      <c r="AL6472" s="104" t="str">
        <f t="shared" si="1826"/>
        <v/>
      </c>
      <c r="AN6472" s="37" t="str">
        <f>IF(AK6472="", "", COUNTIF(AK$11:AK$8010, "&lt;"&amp;AK6472)+1+COUNTIF(AK$11:AK6472, AK6472)-1)</f>
        <v/>
      </c>
      <c r="AO6472" s="37" t="str">
        <f>IF(AL6472="", "", COUNTIF(AL$11:AL$8010, "&gt;"&amp;AL6472)+1+COUNTIF(AL$11:AL6472, AL6472)-1)</f>
        <v/>
      </c>
    </row>
    <row r="6473" spans="1:41" x14ac:dyDescent="0.55000000000000004">
      <c r="A6473" s="5"/>
      <c r="B6473" s="284"/>
      <c r="C6473" s="285"/>
      <c r="D6473" s="286"/>
      <c r="E6473" s="287"/>
      <c r="F6473" s="288"/>
      <c r="G6473" s="5"/>
      <c r="J6473" s="7" t="str">
        <f t="shared" si="1809"/>
        <v/>
      </c>
      <c r="K6473" s="48" t="str">
        <f t="shared" si="1810"/>
        <v/>
      </c>
      <c r="L6473" s="48" t="str">
        <f t="shared" si="1811"/>
        <v/>
      </c>
      <c r="M6473" s="49" t="str">
        <f t="shared" si="1812"/>
        <v/>
      </c>
      <c r="U6473" s="103" t="str">
        <f t="shared" si="1813"/>
        <v/>
      </c>
      <c r="V6473" s="77" t="str">
        <f t="shared" si="1814"/>
        <v/>
      </c>
      <c r="W6473" s="37" t="str">
        <f t="shared" si="1815"/>
        <v/>
      </c>
      <c r="X6473" s="7" t="str">
        <f t="shared" si="1816"/>
        <v/>
      </c>
      <c r="Y6473" s="37" t="str">
        <f t="shared" si="1817"/>
        <v/>
      </c>
      <c r="AA6473" s="54" t="str">
        <f t="shared" si="1818"/>
        <v/>
      </c>
      <c r="AC6473" s="121" t="str">
        <f t="shared" si="1819"/>
        <v/>
      </c>
      <c r="AD6473" s="111" t="str">
        <f t="shared" si="1820"/>
        <v/>
      </c>
      <c r="AE6473" s="122" t="str">
        <f t="shared" si="1821"/>
        <v/>
      </c>
      <c r="AF6473" s="123" t="str">
        <f t="shared" si="1822"/>
        <v>Qtr 1</v>
      </c>
      <c r="AG6473" s="122" t="str">
        <f t="shared" si="1823"/>
        <v/>
      </c>
      <c r="AI6473" s="124" t="str">
        <f t="shared" si="1824"/>
        <v/>
      </c>
      <c r="AK6473" s="103" t="str">
        <f t="shared" si="1825"/>
        <v/>
      </c>
      <c r="AL6473" s="104" t="str">
        <f t="shared" si="1826"/>
        <v/>
      </c>
      <c r="AN6473" s="37" t="str">
        <f>IF(AK6473="", "", COUNTIF(AK$11:AK$8010, "&lt;"&amp;AK6473)+1+COUNTIF(AK$11:AK6473, AK6473)-1)</f>
        <v/>
      </c>
      <c r="AO6473" s="37" t="str">
        <f>IF(AL6473="", "", COUNTIF(AL$11:AL$8010, "&gt;"&amp;AL6473)+1+COUNTIF(AL$11:AL6473, AL6473)-1)</f>
        <v/>
      </c>
    </row>
    <row r="6474" spans="1:41" x14ac:dyDescent="0.55000000000000004">
      <c r="A6474" s="5"/>
      <c r="B6474" s="284"/>
      <c r="C6474" s="285"/>
      <c r="D6474" s="286"/>
      <c r="E6474" s="287"/>
      <c r="F6474" s="288"/>
      <c r="G6474" s="5"/>
      <c r="J6474" s="7" t="str">
        <f t="shared" si="1809"/>
        <v/>
      </c>
      <c r="K6474" s="48" t="str">
        <f t="shared" si="1810"/>
        <v/>
      </c>
      <c r="L6474" s="48" t="str">
        <f t="shared" si="1811"/>
        <v/>
      </c>
      <c r="M6474" s="49" t="str">
        <f t="shared" si="1812"/>
        <v/>
      </c>
      <c r="U6474" s="103" t="str">
        <f t="shared" si="1813"/>
        <v/>
      </c>
      <c r="V6474" s="77" t="str">
        <f t="shared" si="1814"/>
        <v/>
      </c>
      <c r="W6474" s="37" t="str">
        <f t="shared" si="1815"/>
        <v/>
      </c>
      <c r="X6474" s="7" t="str">
        <f t="shared" si="1816"/>
        <v/>
      </c>
      <c r="Y6474" s="37" t="str">
        <f t="shared" si="1817"/>
        <v/>
      </c>
      <c r="AA6474" s="54" t="str">
        <f t="shared" si="1818"/>
        <v/>
      </c>
      <c r="AC6474" s="121" t="str">
        <f t="shared" si="1819"/>
        <v/>
      </c>
      <c r="AD6474" s="111" t="str">
        <f t="shared" si="1820"/>
        <v/>
      </c>
      <c r="AE6474" s="122" t="str">
        <f t="shared" si="1821"/>
        <v/>
      </c>
      <c r="AF6474" s="123" t="str">
        <f t="shared" si="1822"/>
        <v>Qtr 1</v>
      </c>
      <c r="AG6474" s="122" t="str">
        <f t="shared" si="1823"/>
        <v/>
      </c>
      <c r="AI6474" s="124" t="str">
        <f t="shared" si="1824"/>
        <v/>
      </c>
      <c r="AK6474" s="103" t="str">
        <f t="shared" si="1825"/>
        <v/>
      </c>
      <c r="AL6474" s="104" t="str">
        <f t="shared" si="1826"/>
        <v/>
      </c>
      <c r="AN6474" s="37" t="str">
        <f>IF(AK6474="", "", COUNTIF(AK$11:AK$8010, "&lt;"&amp;AK6474)+1+COUNTIF(AK$11:AK6474, AK6474)-1)</f>
        <v/>
      </c>
      <c r="AO6474" s="37" t="str">
        <f>IF(AL6474="", "", COUNTIF(AL$11:AL$8010, "&gt;"&amp;AL6474)+1+COUNTIF(AL$11:AL6474, AL6474)-1)</f>
        <v/>
      </c>
    </row>
    <row r="6475" spans="1:41" x14ac:dyDescent="0.55000000000000004">
      <c r="A6475" s="5"/>
      <c r="B6475" s="284"/>
      <c r="C6475" s="285"/>
      <c r="D6475" s="286"/>
      <c r="E6475" s="287"/>
      <c r="F6475" s="288"/>
      <c r="G6475" s="5"/>
      <c r="J6475" s="7" t="str">
        <f t="shared" si="1809"/>
        <v/>
      </c>
      <c r="K6475" s="48" t="str">
        <f t="shared" si="1810"/>
        <v/>
      </c>
      <c r="L6475" s="48" t="str">
        <f t="shared" si="1811"/>
        <v/>
      </c>
      <c r="M6475" s="49" t="str">
        <f t="shared" si="1812"/>
        <v/>
      </c>
      <c r="U6475" s="103" t="str">
        <f t="shared" si="1813"/>
        <v/>
      </c>
      <c r="V6475" s="77" t="str">
        <f t="shared" si="1814"/>
        <v/>
      </c>
      <c r="W6475" s="37" t="str">
        <f t="shared" si="1815"/>
        <v/>
      </c>
      <c r="X6475" s="7" t="str">
        <f t="shared" si="1816"/>
        <v/>
      </c>
      <c r="Y6475" s="37" t="str">
        <f t="shared" si="1817"/>
        <v/>
      </c>
      <c r="AA6475" s="54" t="str">
        <f t="shared" si="1818"/>
        <v/>
      </c>
      <c r="AC6475" s="121" t="str">
        <f t="shared" si="1819"/>
        <v/>
      </c>
      <c r="AD6475" s="111" t="str">
        <f t="shared" si="1820"/>
        <v/>
      </c>
      <c r="AE6475" s="122" t="str">
        <f t="shared" si="1821"/>
        <v/>
      </c>
      <c r="AF6475" s="123" t="str">
        <f t="shared" si="1822"/>
        <v>Qtr 1</v>
      </c>
      <c r="AG6475" s="122" t="str">
        <f t="shared" si="1823"/>
        <v/>
      </c>
      <c r="AI6475" s="124" t="str">
        <f t="shared" si="1824"/>
        <v/>
      </c>
      <c r="AK6475" s="103" t="str">
        <f t="shared" si="1825"/>
        <v/>
      </c>
      <c r="AL6475" s="104" t="str">
        <f t="shared" si="1826"/>
        <v/>
      </c>
      <c r="AN6475" s="37" t="str">
        <f>IF(AK6475="", "", COUNTIF(AK$11:AK$8010, "&lt;"&amp;AK6475)+1+COUNTIF(AK$11:AK6475, AK6475)-1)</f>
        <v/>
      </c>
      <c r="AO6475" s="37" t="str">
        <f>IF(AL6475="", "", COUNTIF(AL$11:AL$8010, "&gt;"&amp;AL6475)+1+COUNTIF(AL$11:AL6475, AL6475)-1)</f>
        <v/>
      </c>
    </row>
    <row r="6476" spans="1:41" x14ac:dyDescent="0.55000000000000004">
      <c r="A6476" s="5"/>
      <c r="B6476" s="284"/>
      <c r="C6476" s="285"/>
      <c r="D6476" s="286"/>
      <c r="E6476" s="287"/>
      <c r="F6476" s="288"/>
      <c r="G6476" s="5"/>
      <c r="J6476" s="7" t="str">
        <f t="shared" ref="J6476:J6539" si="1827">IF(B6476="", "", IF(OR(B6476&lt;$O$4, B6476&gt;$O$5), "X", ""))</f>
        <v/>
      </c>
      <c r="K6476" s="48" t="str">
        <f t="shared" ref="K6476:K6539" si="1828">IF(C6476="", "", IF(COUNTIF($O$10:$O$510, C6476)=0, "X", ""))</f>
        <v/>
      </c>
      <c r="L6476" s="48" t="str">
        <f t="shared" ref="L6476:L6539" si="1829">IF(D6476="", "", IF(COUNTIF($Q$10:$Q$15, D6476)=0, "X", ""))</f>
        <v/>
      </c>
      <c r="M6476" s="49" t="str">
        <f t="shared" ref="M6476:M6539" si="1830">IF(E6476="", "", IF(COUNTIF($S$10:$S$20, E6476)=0, "X", ""))</f>
        <v/>
      </c>
      <c r="U6476" s="103" t="str">
        <f t="shared" ref="U6476:U6539" si="1831">IF($Q$4="", "", IF($C6476=$Q$4, IF($E6476&lt;0, $E6476, ""), ""))</f>
        <v/>
      </c>
      <c r="V6476" s="77" t="str">
        <f t="shared" ref="V6476:V6539" si="1832">IF($Q$4="", "", IF($C6476=$Q$4, IF($E6476&gt;0, $E6476, ""), ""))</f>
        <v/>
      </c>
      <c r="W6476" s="37" t="str">
        <f t="shared" ref="W6476:W6539" si="1833">IF($Q$4="", "", IF($C6476=$Q$4, IF($B6476="", "", TEXT($B6476, "mmm yyyy")), ""))</f>
        <v/>
      </c>
      <c r="X6476" s="7" t="str">
        <f t="shared" ref="X6476:X6539" si="1834">IF(OR($Q$4="", $B6476=""), "", IF($C6476=$Q$4, IF(AND($B6476&gt;=$V$2, $B6476&lt;=$W$2), $U$2, IF(AND($B6476&gt;=$V$3, $B6476&lt;=$W$3), $U$3, IF(AND($B6476&gt;=$V$4, $B6476&lt;=$W$4), $U$4, IF(AND($B6476&gt;=$V$5, $B6476&lt;=$W$5), $U$5, "")))), ""))</f>
        <v/>
      </c>
      <c r="Y6476" s="37" t="str">
        <f t="shared" ref="Y6476:Y6539" si="1835">IF($Q$4="", "", IF($C6476=$Q$4, IF($D6476="", "", $D6476), ""))</f>
        <v/>
      </c>
      <c r="AA6476" s="54" t="str">
        <f t="shared" ref="AA6476:AA6539" si="1836">IF(OR($X6476="", $Y6476=""), "", CONCATENATE($Y6476, " - ", $X6476))</f>
        <v/>
      </c>
      <c r="AC6476" s="121" t="str">
        <f t="shared" ref="AC6476:AC6539" si="1837">IF($E6476&lt;0, $E6476, "")</f>
        <v/>
      </c>
      <c r="AD6476" s="111" t="str">
        <f t="shared" ref="AD6476:AD6539" si="1838">IF($E6476&gt;0, $E6476, "")</f>
        <v/>
      </c>
      <c r="AE6476" s="122" t="str">
        <f t="shared" ref="AE6476:AE6539" si="1839">IF($B6476="", "", TEXT($B6476, "mmm yyyy"))</f>
        <v/>
      </c>
      <c r="AF6476" s="123" t="str">
        <f t="shared" ref="AF6476:AF6539" si="1840">IF(AND($B6476&gt;=$V$2, $B6476&lt;=$W$2), $U$2, IF(AND($B6476&gt;=$V$3, $B6476&lt;=$W$3), $U$3, IF(AND($B6476&gt;=$V$4, $B6476&lt;=$W$4), $U$4, IF(AND($B6476&gt;=$V$5, $B6476&lt;=$W$5), $U$5, ""))))</f>
        <v>Qtr 1</v>
      </c>
      <c r="AG6476" s="122" t="str">
        <f t="shared" ref="AG6476:AG6539" si="1841">IF($D6476="", "", $D6476)</f>
        <v/>
      </c>
      <c r="AI6476" s="124" t="str">
        <f t="shared" ref="AI6476:AI6539" si="1842">IF(OR($AF6476="", $AG6476=""), "", CONCATENATE($AG6476, " - ", $AF6476))</f>
        <v/>
      </c>
      <c r="AK6476" s="103" t="str">
        <f t="shared" ref="AK6476:AK6539" si="1843">IF($AK$7="", U6476, IF($AK$7=$X6476, U6476, ""))</f>
        <v/>
      </c>
      <c r="AL6476" s="104" t="str">
        <f t="shared" ref="AL6476:AL6539" si="1844">IF($AK$7="", V6476, IF($AK$7=$X6476, V6476, ""))</f>
        <v/>
      </c>
      <c r="AN6476" s="37" t="str">
        <f>IF(AK6476="", "", COUNTIF(AK$11:AK$8010, "&lt;"&amp;AK6476)+1+COUNTIF(AK$11:AK6476, AK6476)-1)</f>
        <v/>
      </c>
      <c r="AO6476" s="37" t="str">
        <f>IF(AL6476="", "", COUNTIF(AL$11:AL$8010, "&gt;"&amp;AL6476)+1+COUNTIF(AL$11:AL6476, AL6476)-1)</f>
        <v/>
      </c>
    </row>
    <row r="6477" spans="1:41" x14ac:dyDescent="0.55000000000000004">
      <c r="A6477" s="5"/>
      <c r="B6477" s="284"/>
      <c r="C6477" s="285"/>
      <c r="D6477" s="286"/>
      <c r="E6477" s="287"/>
      <c r="F6477" s="288"/>
      <c r="G6477" s="5"/>
      <c r="J6477" s="7" t="str">
        <f t="shared" si="1827"/>
        <v/>
      </c>
      <c r="K6477" s="48" t="str">
        <f t="shared" si="1828"/>
        <v/>
      </c>
      <c r="L6477" s="48" t="str">
        <f t="shared" si="1829"/>
        <v/>
      </c>
      <c r="M6477" s="49" t="str">
        <f t="shared" si="1830"/>
        <v/>
      </c>
      <c r="U6477" s="103" t="str">
        <f t="shared" si="1831"/>
        <v/>
      </c>
      <c r="V6477" s="77" t="str">
        <f t="shared" si="1832"/>
        <v/>
      </c>
      <c r="W6477" s="37" t="str">
        <f t="shared" si="1833"/>
        <v/>
      </c>
      <c r="X6477" s="7" t="str">
        <f t="shared" si="1834"/>
        <v/>
      </c>
      <c r="Y6477" s="37" t="str">
        <f t="shared" si="1835"/>
        <v/>
      </c>
      <c r="AA6477" s="54" t="str">
        <f t="shared" si="1836"/>
        <v/>
      </c>
      <c r="AC6477" s="121" t="str">
        <f t="shared" si="1837"/>
        <v/>
      </c>
      <c r="AD6477" s="111" t="str">
        <f t="shared" si="1838"/>
        <v/>
      </c>
      <c r="AE6477" s="122" t="str">
        <f t="shared" si="1839"/>
        <v/>
      </c>
      <c r="AF6477" s="123" t="str">
        <f t="shared" si="1840"/>
        <v>Qtr 1</v>
      </c>
      <c r="AG6477" s="122" t="str">
        <f t="shared" si="1841"/>
        <v/>
      </c>
      <c r="AI6477" s="124" t="str">
        <f t="shared" si="1842"/>
        <v/>
      </c>
      <c r="AK6477" s="103" t="str">
        <f t="shared" si="1843"/>
        <v/>
      </c>
      <c r="AL6477" s="104" t="str">
        <f t="shared" si="1844"/>
        <v/>
      </c>
      <c r="AN6477" s="37" t="str">
        <f>IF(AK6477="", "", COUNTIF(AK$11:AK$8010, "&lt;"&amp;AK6477)+1+COUNTIF(AK$11:AK6477, AK6477)-1)</f>
        <v/>
      </c>
      <c r="AO6477" s="37" t="str">
        <f>IF(AL6477="", "", COUNTIF(AL$11:AL$8010, "&gt;"&amp;AL6477)+1+COUNTIF(AL$11:AL6477, AL6477)-1)</f>
        <v/>
      </c>
    </row>
    <row r="6478" spans="1:41" x14ac:dyDescent="0.55000000000000004">
      <c r="A6478" s="5"/>
      <c r="B6478" s="284"/>
      <c r="C6478" s="285"/>
      <c r="D6478" s="286"/>
      <c r="E6478" s="287"/>
      <c r="F6478" s="288"/>
      <c r="G6478" s="5"/>
      <c r="J6478" s="7" t="str">
        <f t="shared" si="1827"/>
        <v/>
      </c>
      <c r="K6478" s="48" t="str">
        <f t="shared" si="1828"/>
        <v/>
      </c>
      <c r="L6478" s="48" t="str">
        <f t="shared" si="1829"/>
        <v/>
      </c>
      <c r="M6478" s="49" t="str">
        <f t="shared" si="1830"/>
        <v/>
      </c>
      <c r="U6478" s="103" t="str">
        <f t="shared" si="1831"/>
        <v/>
      </c>
      <c r="V6478" s="77" t="str">
        <f t="shared" si="1832"/>
        <v/>
      </c>
      <c r="W6478" s="37" t="str">
        <f t="shared" si="1833"/>
        <v/>
      </c>
      <c r="X6478" s="7" t="str">
        <f t="shared" si="1834"/>
        <v/>
      </c>
      <c r="Y6478" s="37" t="str">
        <f t="shared" si="1835"/>
        <v/>
      </c>
      <c r="AA6478" s="54" t="str">
        <f t="shared" si="1836"/>
        <v/>
      </c>
      <c r="AC6478" s="121" t="str">
        <f t="shared" si="1837"/>
        <v/>
      </c>
      <c r="AD6478" s="111" t="str">
        <f t="shared" si="1838"/>
        <v/>
      </c>
      <c r="AE6478" s="122" t="str">
        <f t="shared" si="1839"/>
        <v/>
      </c>
      <c r="AF6478" s="123" t="str">
        <f t="shared" si="1840"/>
        <v>Qtr 1</v>
      </c>
      <c r="AG6478" s="122" t="str">
        <f t="shared" si="1841"/>
        <v/>
      </c>
      <c r="AI6478" s="124" t="str">
        <f t="shared" si="1842"/>
        <v/>
      </c>
      <c r="AK6478" s="103" t="str">
        <f t="shared" si="1843"/>
        <v/>
      </c>
      <c r="AL6478" s="104" t="str">
        <f t="shared" si="1844"/>
        <v/>
      </c>
      <c r="AN6478" s="37" t="str">
        <f>IF(AK6478="", "", COUNTIF(AK$11:AK$8010, "&lt;"&amp;AK6478)+1+COUNTIF(AK$11:AK6478, AK6478)-1)</f>
        <v/>
      </c>
      <c r="AO6478" s="37" t="str">
        <f>IF(AL6478="", "", COUNTIF(AL$11:AL$8010, "&gt;"&amp;AL6478)+1+COUNTIF(AL$11:AL6478, AL6478)-1)</f>
        <v/>
      </c>
    </row>
    <row r="6479" spans="1:41" x14ac:dyDescent="0.55000000000000004">
      <c r="A6479" s="5"/>
      <c r="B6479" s="284"/>
      <c r="C6479" s="285"/>
      <c r="D6479" s="286"/>
      <c r="E6479" s="287"/>
      <c r="F6479" s="288"/>
      <c r="G6479" s="5"/>
      <c r="J6479" s="7" t="str">
        <f t="shared" si="1827"/>
        <v/>
      </c>
      <c r="K6479" s="48" t="str">
        <f t="shared" si="1828"/>
        <v/>
      </c>
      <c r="L6479" s="48" t="str">
        <f t="shared" si="1829"/>
        <v/>
      </c>
      <c r="M6479" s="49" t="str">
        <f t="shared" si="1830"/>
        <v/>
      </c>
      <c r="U6479" s="103" t="str">
        <f t="shared" si="1831"/>
        <v/>
      </c>
      <c r="V6479" s="77" t="str">
        <f t="shared" si="1832"/>
        <v/>
      </c>
      <c r="W6479" s="37" t="str">
        <f t="shared" si="1833"/>
        <v/>
      </c>
      <c r="X6479" s="7" t="str">
        <f t="shared" si="1834"/>
        <v/>
      </c>
      <c r="Y6479" s="37" t="str">
        <f t="shared" si="1835"/>
        <v/>
      </c>
      <c r="AA6479" s="54" t="str">
        <f t="shared" si="1836"/>
        <v/>
      </c>
      <c r="AC6479" s="121" t="str">
        <f t="shared" si="1837"/>
        <v/>
      </c>
      <c r="AD6479" s="111" t="str">
        <f t="shared" si="1838"/>
        <v/>
      </c>
      <c r="AE6479" s="122" t="str">
        <f t="shared" si="1839"/>
        <v/>
      </c>
      <c r="AF6479" s="123" t="str">
        <f t="shared" si="1840"/>
        <v>Qtr 1</v>
      </c>
      <c r="AG6479" s="122" t="str">
        <f t="shared" si="1841"/>
        <v/>
      </c>
      <c r="AI6479" s="124" t="str">
        <f t="shared" si="1842"/>
        <v/>
      </c>
      <c r="AK6479" s="103" t="str">
        <f t="shared" si="1843"/>
        <v/>
      </c>
      <c r="AL6479" s="104" t="str">
        <f t="shared" si="1844"/>
        <v/>
      </c>
      <c r="AN6479" s="37" t="str">
        <f>IF(AK6479="", "", COUNTIF(AK$11:AK$8010, "&lt;"&amp;AK6479)+1+COUNTIF(AK$11:AK6479, AK6479)-1)</f>
        <v/>
      </c>
      <c r="AO6479" s="37" t="str">
        <f>IF(AL6479="", "", COUNTIF(AL$11:AL$8010, "&gt;"&amp;AL6479)+1+COUNTIF(AL$11:AL6479, AL6479)-1)</f>
        <v/>
      </c>
    </row>
    <row r="6480" spans="1:41" x14ac:dyDescent="0.55000000000000004">
      <c r="A6480" s="5"/>
      <c r="B6480" s="284"/>
      <c r="C6480" s="285"/>
      <c r="D6480" s="286"/>
      <c r="E6480" s="287"/>
      <c r="F6480" s="288"/>
      <c r="G6480" s="5"/>
      <c r="J6480" s="7" t="str">
        <f t="shared" si="1827"/>
        <v/>
      </c>
      <c r="K6480" s="48" t="str">
        <f t="shared" si="1828"/>
        <v/>
      </c>
      <c r="L6480" s="48" t="str">
        <f t="shared" si="1829"/>
        <v/>
      </c>
      <c r="M6480" s="49" t="str">
        <f t="shared" si="1830"/>
        <v/>
      </c>
      <c r="U6480" s="103" t="str">
        <f t="shared" si="1831"/>
        <v/>
      </c>
      <c r="V6480" s="77" t="str">
        <f t="shared" si="1832"/>
        <v/>
      </c>
      <c r="W6480" s="37" t="str">
        <f t="shared" si="1833"/>
        <v/>
      </c>
      <c r="X6480" s="7" t="str">
        <f t="shared" si="1834"/>
        <v/>
      </c>
      <c r="Y6480" s="37" t="str">
        <f t="shared" si="1835"/>
        <v/>
      </c>
      <c r="AA6480" s="54" t="str">
        <f t="shared" si="1836"/>
        <v/>
      </c>
      <c r="AC6480" s="121" t="str">
        <f t="shared" si="1837"/>
        <v/>
      </c>
      <c r="AD6480" s="111" t="str">
        <f t="shared" si="1838"/>
        <v/>
      </c>
      <c r="AE6480" s="122" t="str">
        <f t="shared" si="1839"/>
        <v/>
      </c>
      <c r="AF6480" s="123" t="str">
        <f t="shared" si="1840"/>
        <v>Qtr 1</v>
      </c>
      <c r="AG6480" s="122" t="str">
        <f t="shared" si="1841"/>
        <v/>
      </c>
      <c r="AI6480" s="124" t="str">
        <f t="shared" si="1842"/>
        <v/>
      </c>
      <c r="AK6480" s="103" t="str">
        <f t="shared" si="1843"/>
        <v/>
      </c>
      <c r="AL6480" s="104" t="str">
        <f t="shared" si="1844"/>
        <v/>
      </c>
      <c r="AN6480" s="37" t="str">
        <f>IF(AK6480="", "", COUNTIF(AK$11:AK$8010, "&lt;"&amp;AK6480)+1+COUNTIF(AK$11:AK6480, AK6480)-1)</f>
        <v/>
      </c>
      <c r="AO6480" s="37" t="str">
        <f>IF(AL6480="", "", COUNTIF(AL$11:AL$8010, "&gt;"&amp;AL6480)+1+COUNTIF(AL$11:AL6480, AL6480)-1)</f>
        <v/>
      </c>
    </row>
    <row r="6481" spans="1:41" x14ac:dyDescent="0.55000000000000004">
      <c r="A6481" s="5"/>
      <c r="B6481" s="284"/>
      <c r="C6481" s="285"/>
      <c r="D6481" s="286"/>
      <c r="E6481" s="287"/>
      <c r="F6481" s="288"/>
      <c r="G6481" s="5"/>
      <c r="J6481" s="7" t="str">
        <f t="shared" si="1827"/>
        <v/>
      </c>
      <c r="K6481" s="48" t="str">
        <f t="shared" si="1828"/>
        <v/>
      </c>
      <c r="L6481" s="48" t="str">
        <f t="shared" si="1829"/>
        <v/>
      </c>
      <c r="M6481" s="49" t="str">
        <f t="shared" si="1830"/>
        <v/>
      </c>
      <c r="U6481" s="103" t="str">
        <f t="shared" si="1831"/>
        <v/>
      </c>
      <c r="V6481" s="77" t="str">
        <f t="shared" si="1832"/>
        <v/>
      </c>
      <c r="W6481" s="37" t="str">
        <f t="shared" si="1833"/>
        <v/>
      </c>
      <c r="X6481" s="7" t="str">
        <f t="shared" si="1834"/>
        <v/>
      </c>
      <c r="Y6481" s="37" t="str">
        <f t="shared" si="1835"/>
        <v/>
      </c>
      <c r="AA6481" s="54" t="str">
        <f t="shared" si="1836"/>
        <v/>
      </c>
      <c r="AC6481" s="121" t="str">
        <f t="shared" si="1837"/>
        <v/>
      </c>
      <c r="AD6481" s="111" t="str">
        <f t="shared" si="1838"/>
        <v/>
      </c>
      <c r="AE6481" s="122" t="str">
        <f t="shared" si="1839"/>
        <v/>
      </c>
      <c r="AF6481" s="123" t="str">
        <f t="shared" si="1840"/>
        <v>Qtr 1</v>
      </c>
      <c r="AG6481" s="122" t="str">
        <f t="shared" si="1841"/>
        <v/>
      </c>
      <c r="AI6481" s="124" t="str">
        <f t="shared" si="1842"/>
        <v/>
      </c>
      <c r="AK6481" s="103" t="str">
        <f t="shared" si="1843"/>
        <v/>
      </c>
      <c r="AL6481" s="104" t="str">
        <f t="shared" si="1844"/>
        <v/>
      </c>
      <c r="AN6481" s="37" t="str">
        <f>IF(AK6481="", "", COUNTIF(AK$11:AK$8010, "&lt;"&amp;AK6481)+1+COUNTIF(AK$11:AK6481, AK6481)-1)</f>
        <v/>
      </c>
      <c r="AO6481" s="37" t="str">
        <f>IF(AL6481="", "", COUNTIF(AL$11:AL$8010, "&gt;"&amp;AL6481)+1+COUNTIF(AL$11:AL6481, AL6481)-1)</f>
        <v/>
      </c>
    </row>
    <row r="6482" spans="1:41" x14ac:dyDescent="0.55000000000000004">
      <c r="A6482" s="5"/>
      <c r="B6482" s="284"/>
      <c r="C6482" s="285"/>
      <c r="D6482" s="286"/>
      <c r="E6482" s="287"/>
      <c r="F6482" s="288"/>
      <c r="G6482" s="5"/>
      <c r="J6482" s="7" t="str">
        <f t="shared" si="1827"/>
        <v/>
      </c>
      <c r="K6482" s="48" t="str">
        <f t="shared" si="1828"/>
        <v/>
      </c>
      <c r="L6482" s="48" t="str">
        <f t="shared" si="1829"/>
        <v/>
      </c>
      <c r="M6482" s="49" t="str">
        <f t="shared" si="1830"/>
        <v/>
      </c>
      <c r="U6482" s="103" t="str">
        <f t="shared" si="1831"/>
        <v/>
      </c>
      <c r="V6482" s="77" t="str">
        <f t="shared" si="1832"/>
        <v/>
      </c>
      <c r="W6482" s="37" t="str">
        <f t="shared" si="1833"/>
        <v/>
      </c>
      <c r="X6482" s="7" t="str">
        <f t="shared" si="1834"/>
        <v/>
      </c>
      <c r="Y6482" s="37" t="str">
        <f t="shared" si="1835"/>
        <v/>
      </c>
      <c r="AA6482" s="54" t="str">
        <f t="shared" si="1836"/>
        <v/>
      </c>
      <c r="AC6482" s="121" t="str">
        <f t="shared" si="1837"/>
        <v/>
      </c>
      <c r="AD6482" s="111" t="str">
        <f t="shared" si="1838"/>
        <v/>
      </c>
      <c r="AE6482" s="122" t="str">
        <f t="shared" si="1839"/>
        <v/>
      </c>
      <c r="AF6482" s="123" t="str">
        <f t="shared" si="1840"/>
        <v>Qtr 1</v>
      </c>
      <c r="AG6482" s="122" t="str">
        <f t="shared" si="1841"/>
        <v/>
      </c>
      <c r="AI6482" s="124" t="str">
        <f t="shared" si="1842"/>
        <v/>
      </c>
      <c r="AK6482" s="103" t="str">
        <f t="shared" si="1843"/>
        <v/>
      </c>
      <c r="AL6482" s="104" t="str">
        <f t="shared" si="1844"/>
        <v/>
      </c>
      <c r="AN6482" s="37" t="str">
        <f>IF(AK6482="", "", COUNTIF(AK$11:AK$8010, "&lt;"&amp;AK6482)+1+COUNTIF(AK$11:AK6482, AK6482)-1)</f>
        <v/>
      </c>
      <c r="AO6482" s="37" t="str">
        <f>IF(AL6482="", "", COUNTIF(AL$11:AL$8010, "&gt;"&amp;AL6482)+1+COUNTIF(AL$11:AL6482, AL6482)-1)</f>
        <v/>
      </c>
    </row>
    <row r="6483" spans="1:41" x14ac:dyDescent="0.55000000000000004">
      <c r="A6483" s="5"/>
      <c r="B6483" s="284"/>
      <c r="C6483" s="285"/>
      <c r="D6483" s="286"/>
      <c r="E6483" s="287"/>
      <c r="F6483" s="288"/>
      <c r="G6483" s="5"/>
      <c r="J6483" s="7" t="str">
        <f t="shared" si="1827"/>
        <v/>
      </c>
      <c r="K6483" s="48" t="str">
        <f t="shared" si="1828"/>
        <v/>
      </c>
      <c r="L6483" s="48" t="str">
        <f t="shared" si="1829"/>
        <v/>
      </c>
      <c r="M6483" s="49" t="str">
        <f t="shared" si="1830"/>
        <v/>
      </c>
      <c r="U6483" s="103" t="str">
        <f t="shared" si="1831"/>
        <v/>
      </c>
      <c r="V6483" s="77" t="str">
        <f t="shared" si="1832"/>
        <v/>
      </c>
      <c r="W6483" s="37" t="str">
        <f t="shared" si="1833"/>
        <v/>
      </c>
      <c r="X6483" s="7" t="str">
        <f t="shared" si="1834"/>
        <v/>
      </c>
      <c r="Y6483" s="37" t="str">
        <f t="shared" si="1835"/>
        <v/>
      </c>
      <c r="AA6483" s="54" t="str">
        <f t="shared" si="1836"/>
        <v/>
      </c>
      <c r="AC6483" s="121" t="str">
        <f t="shared" si="1837"/>
        <v/>
      </c>
      <c r="AD6483" s="111" t="str">
        <f t="shared" si="1838"/>
        <v/>
      </c>
      <c r="AE6483" s="122" t="str">
        <f t="shared" si="1839"/>
        <v/>
      </c>
      <c r="AF6483" s="123" t="str">
        <f t="shared" si="1840"/>
        <v>Qtr 1</v>
      </c>
      <c r="AG6483" s="122" t="str">
        <f t="shared" si="1841"/>
        <v/>
      </c>
      <c r="AI6483" s="124" t="str">
        <f t="shared" si="1842"/>
        <v/>
      </c>
      <c r="AK6483" s="103" t="str">
        <f t="shared" si="1843"/>
        <v/>
      </c>
      <c r="AL6483" s="104" t="str">
        <f t="shared" si="1844"/>
        <v/>
      </c>
      <c r="AN6483" s="37" t="str">
        <f>IF(AK6483="", "", COUNTIF(AK$11:AK$8010, "&lt;"&amp;AK6483)+1+COUNTIF(AK$11:AK6483, AK6483)-1)</f>
        <v/>
      </c>
      <c r="AO6483" s="37" t="str">
        <f>IF(AL6483="", "", COUNTIF(AL$11:AL$8010, "&gt;"&amp;AL6483)+1+COUNTIF(AL$11:AL6483, AL6483)-1)</f>
        <v/>
      </c>
    </row>
    <row r="6484" spans="1:41" x14ac:dyDescent="0.55000000000000004">
      <c r="A6484" s="5"/>
      <c r="B6484" s="284"/>
      <c r="C6484" s="285"/>
      <c r="D6484" s="286"/>
      <c r="E6484" s="287"/>
      <c r="F6484" s="288"/>
      <c r="G6484" s="5"/>
      <c r="J6484" s="7" t="str">
        <f t="shared" si="1827"/>
        <v/>
      </c>
      <c r="K6484" s="48" t="str">
        <f t="shared" si="1828"/>
        <v/>
      </c>
      <c r="L6484" s="48" t="str">
        <f t="shared" si="1829"/>
        <v/>
      </c>
      <c r="M6484" s="49" t="str">
        <f t="shared" si="1830"/>
        <v/>
      </c>
      <c r="U6484" s="103" t="str">
        <f t="shared" si="1831"/>
        <v/>
      </c>
      <c r="V6484" s="77" t="str">
        <f t="shared" si="1832"/>
        <v/>
      </c>
      <c r="W6484" s="37" t="str">
        <f t="shared" si="1833"/>
        <v/>
      </c>
      <c r="X6484" s="7" t="str">
        <f t="shared" si="1834"/>
        <v/>
      </c>
      <c r="Y6484" s="37" t="str">
        <f t="shared" si="1835"/>
        <v/>
      </c>
      <c r="AA6484" s="54" t="str">
        <f t="shared" si="1836"/>
        <v/>
      </c>
      <c r="AC6484" s="121" t="str">
        <f t="shared" si="1837"/>
        <v/>
      </c>
      <c r="AD6484" s="111" t="str">
        <f t="shared" si="1838"/>
        <v/>
      </c>
      <c r="AE6484" s="122" t="str">
        <f t="shared" si="1839"/>
        <v/>
      </c>
      <c r="AF6484" s="123" t="str">
        <f t="shared" si="1840"/>
        <v>Qtr 1</v>
      </c>
      <c r="AG6484" s="122" t="str">
        <f t="shared" si="1841"/>
        <v/>
      </c>
      <c r="AI6484" s="124" t="str">
        <f t="shared" si="1842"/>
        <v/>
      </c>
      <c r="AK6484" s="103" t="str">
        <f t="shared" si="1843"/>
        <v/>
      </c>
      <c r="AL6484" s="104" t="str">
        <f t="shared" si="1844"/>
        <v/>
      </c>
      <c r="AN6484" s="37" t="str">
        <f>IF(AK6484="", "", COUNTIF(AK$11:AK$8010, "&lt;"&amp;AK6484)+1+COUNTIF(AK$11:AK6484, AK6484)-1)</f>
        <v/>
      </c>
      <c r="AO6484" s="37" t="str">
        <f>IF(AL6484="", "", COUNTIF(AL$11:AL$8010, "&gt;"&amp;AL6484)+1+COUNTIF(AL$11:AL6484, AL6484)-1)</f>
        <v/>
      </c>
    </row>
    <row r="6485" spans="1:41" x14ac:dyDescent="0.55000000000000004">
      <c r="A6485" s="5"/>
      <c r="B6485" s="284"/>
      <c r="C6485" s="285"/>
      <c r="D6485" s="286"/>
      <c r="E6485" s="287"/>
      <c r="F6485" s="288"/>
      <c r="G6485" s="5"/>
      <c r="J6485" s="7" t="str">
        <f t="shared" si="1827"/>
        <v/>
      </c>
      <c r="K6485" s="48" t="str">
        <f t="shared" si="1828"/>
        <v/>
      </c>
      <c r="L6485" s="48" t="str">
        <f t="shared" si="1829"/>
        <v/>
      </c>
      <c r="M6485" s="49" t="str">
        <f t="shared" si="1830"/>
        <v/>
      </c>
      <c r="U6485" s="103" t="str">
        <f t="shared" si="1831"/>
        <v/>
      </c>
      <c r="V6485" s="77" t="str">
        <f t="shared" si="1832"/>
        <v/>
      </c>
      <c r="W6485" s="37" t="str">
        <f t="shared" si="1833"/>
        <v/>
      </c>
      <c r="X6485" s="7" t="str">
        <f t="shared" si="1834"/>
        <v/>
      </c>
      <c r="Y6485" s="37" t="str">
        <f t="shared" si="1835"/>
        <v/>
      </c>
      <c r="AA6485" s="54" t="str">
        <f t="shared" si="1836"/>
        <v/>
      </c>
      <c r="AC6485" s="121" t="str">
        <f t="shared" si="1837"/>
        <v/>
      </c>
      <c r="AD6485" s="111" t="str">
        <f t="shared" si="1838"/>
        <v/>
      </c>
      <c r="AE6485" s="122" t="str">
        <f t="shared" si="1839"/>
        <v/>
      </c>
      <c r="AF6485" s="123" t="str">
        <f t="shared" si="1840"/>
        <v>Qtr 1</v>
      </c>
      <c r="AG6485" s="122" t="str">
        <f t="shared" si="1841"/>
        <v/>
      </c>
      <c r="AI6485" s="124" t="str">
        <f t="shared" si="1842"/>
        <v/>
      </c>
      <c r="AK6485" s="103" t="str">
        <f t="shared" si="1843"/>
        <v/>
      </c>
      <c r="AL6485" s="104" t="str">
        <f t="shared" si="1844"/>
        <v/>
      </c>
      <c r="AN6485" s="37" t="str">
        <f>IF(AK6485="", "", COUNTIF(AK$11:AK$8010, "&lt;"&amp;AK6485)+1+COUNTIF(AK$11:AK6485, AK6485)-1)</f>
        <v/>
      </c>
      <c r="AO6485" s="37" t="str">
        <f>IF(AL6485="", "", COUNTIF(AL$11:AL$8010, "&gt;"&amp;AL6485)+1+COUNTIF(AL$11:AL6485, AL6485)-1)</f>
        <v/>
      </c>
    </row>
    <row r="6486" spans="1:41" x14ac:dyDescent="0.55000000000000004">
      <c r="A6486" s="5"/>
      <c r="B6486" s="284"/>
      <c r="C6486" s="285"/>
      <c r="D6486" s="286"/>
      <c r="E6486" s="287"/>
      <c r="F6486" s="288"/>
      <c r="G6486" s="5"/>
      <c r="J6486" s="7" t="str">
        <f t="shared" si="1827"/>
        <v/>
      </c>
      <c r="K6486" s="48" t="str">
        <f t="shared" si="1828"/>
        <v/>
      </c>
      <c r="L6486" s="48" t="str">
        <f t="shared" si="1829"/>
        <v/>
      </c>
      <c r="M6486" s="49" t="str">
        <f t="shared" si="1830"/>
        <v/>
      </c>
      <c r="U6486" s="103" t="str">
        <f t="shared" si="1831"/>
        <v/>
      </c>
      <c r="V6486" s="77" t="str">
        <f t="shared" si="1832"/>
        <v/>
      </c>
      <c r="W6486" s="37" t="str">
        <f t="shared" si="1833"/>
        <v/>
      </c>
      <c r="X6486" s="7" t="str">
        <f t="shared" si="1834"/>
        <v/>
      </c>
      <c r="Y6486" s="37" t="str">
        <f t="shared" si="1835"/>
        <v/>
      </c>
      <c r="AA6486" s="54" t="str">
        <f t="shared" si="1836"/>
        <v/>
      </c>
      <c r="AC6486" s="121" t="str">
        <f t="shared" si="1837"/>
        <v/>
      </c>
      <c r="AD6486" s="111" t="str">
        <f t="shared" si="1838"/>
        <v/>
      </c>
      <c r="AE6486" s="122" t="str">
        <f t="shared" si="1839"/>
        <v/>
      </c>
      <c r="AF6486" s="123" t="str">
        <f t="shared" si="1840"/>
        <v>Qtr 1</v>
      </c>
      <c r="AG6486" s="122" t="str">
        <f t="shared" si="1841"/>
        <v/>
      </c>
      <c r="AI6486" s="124" t="str">
        <f t="shared" si="1842"/>
        <v/>
      </c>
      <c r="AK6486" s="103" t="str">
        <f t="shared" si="1843"/>
        <v/>
      </c>
      <c r="AL6486" s="104" t="str">
        <f t="shared" si="1844"/>
        <v/>
      </c>
      <c r="AN6486" s="37" t="str">
        <f>IF(AK6486="", "", COUNTIF(AK$11:AK$8010, "&lt;"&amp;AK6486)+1+COUNTIF(AK$11:AK6486, AK6486)-1)</f>
        <v/>
      </c>
      <c r="AO6486" s="37" t="str">
        <f>IF(AL6486="", "", COUNTIF(AL$11:AL$8010, "&gt;"&amp;AL6486)+1+COUNTIF(AL$11:AL6486, AL6486)-1)</f>
        <v/>
      </c>
    </row>
    <row r="6487" spans="1:41" x14ac:dyDescent="0.55000000000000004">
      <c r="A6487" s="5"/>
      <c r="B6487" s="284"/>
      <c r="C6487" s="285"/>
      <c r="D6487" s="286"/>
      <c r="E6487" s="287"/>
      <c r="F6487" s="288"/>
      <c r="G6487" s="5"/>
      <c r="J6487" s="7" t="str">
        <f t="shared" si="1827"/>
        <v/>
      </c>
      <c r="K6487" s="48" t="str">
        <f t="shared" si="1828"/>
        <v/>
      </c>
      <c r="L6487" s="48" t="str">
        <f t="shared" si="1829"/>
        <v/>
      </c>
      <c r="M6487" s="49" t="str">
        <f t="shared" si="1830"/>
        <v/>
      </c>
      <c r="U6487" s="103" t="str">
        <f t="shared" si="1831"/>
        <v/>
      </c>
      <c r="V6487" s="77" t="str">
        <f t="shared" si="1832"/>
        <v/>
      </c>
      <c r="W6487" s="37" t="str">
        <f t="shared" si="1833"/>
        <v/>
      </c>
      <c r="X6487" s="7" t="str">
        <f t="shared" si="1834"/>
        <v/>
      </c>
      <c r="Y6487" s="37" t="str">
        <f t="shared" si="1835"/>
        <v/>
      </c>
      <c r="AA6487" s="54" t="str">
        <f t="shared" si="1836"/>
        <v/>
      </c>
      <c r="AC6487" s="121" t="str">
        <f t="shared" si="1837"/>
        <v/>
      </c>
      <c r="AD6487" s="111" t="str">
        <f t="shared" si="1838"/>
        <v/>
      </c>
      <c r="AE6487" s="122" t="str">
        <f t="shared" si="1839"/>
        <v/>
      </c>
      <c r="AF6487" s="123" t="str">
        <f t="shared" si="1840"/>
        <v>Qtr 1</v>
      </c>
      <c r="AG6487" s="122" t="str">
        <f t="shared" si="1841"/>
        <v/>
      </c>
      <c r="AI6487" s="124" t="str">
        <f t="shared" si="1842"/>
        <v/>
      </c>
      <c r="AK6487" s="103" t="str">
        <f t="shared" si="1843"/>
        <v/>
      </c>
      <c r="AL6487" s="104" t="str">
        <f t="shared" si="1844"/>
        <v/>
      </c>
      <c r="AN6487" s="37" t="str">
        <f>IF(AK6487="", "", COUNTIF(AK$11:AK$8010, "&lt;"&amp;AK6487)+1+COUNTIF(AK$11:AK6487, AK6487)-1)</f>
        <v/>
      </c>
      <c r="AO6487" s="37" t="str">
        <f>IF(AL6487="", "", COUNTIF(AL$11:AL$8010, "&gt;"&amp;AL6487)+1+COUNTIF(AL$11:AL6487, AL6487)-1)</f>
        <v/>
      </c>
    </row>
    <row r="6488" spans="1:41" x14ac:dyDescent="0.55000000000000004">
      <c r="A6488" s="5"/>
      <c r="B6488" s="284"/>
      <c r="C6488" s="285"/>
      <c r="D6488" s="286"/>
      <c r="E6488" s="287"/>
      <c r="F6488" s="288"/>
      <c r="G6488" s="5"/>
      <c r="J6488" s="7" t="str">
        <f t="shared" si="1827"/>
        <v/>
      </c>
      <c r="K6488" s="48" t="str">
        <f t="shared" si="1828"/>
        <v/>
      </c>
      <c r="L6488" s="48" t="str">
        <f t="shared" si="1829"/>
        <v/>
      </c>
      <c r="M6488" s="49" t="str">
        <f t="shared" si="1830"/>
        <v/>
      </c>
      <c r="U6488" s="103" t="str">
        <f t="shared" si="1831"/>
        <v/>
      </c>
      <c r="V6488" s="77" t="str">
        <f t="shared" si="1832"/>
        <v/>
      </c>
      <c r="W6488" s="37" t="str">
        <f t="shared" si="1833"/>
        <v/>
      </c>
      <c r="X6488" s="7" t="str">
        <f t="shared" si="1834"/>
        <v/>
      </c>
      <c r="Y6488" s="37" t="str">
        <f t="shared" si="1835"/>
        <v/>
      </c>
      <c r="AA6488" s="54" t="str">
        <f t="shared" si="1836"/>
        <v/>
      </c>
      <c r="AC6488" s="121" t="str">
        <f t="shared" si="1837"/>
        <v/>
      </c>
      <c r="AD6488" s="111" t="str">
        <f t="shared" si="1838"/>
        <v/>
      </c>
      <c r="AE6488" s="122" t="str">
        <f t="shared" si="1839"/>
        <v/>
      </c>
      <c r="AF6488" s="123" t="str">
        <f t="shared" si="1840"/>
        <v>Qtr 1</v>
      </c>
      <c r="AG6488" s="122" t="str">
        <f t="shared" si="1841"/>
        <v/>
      </c>
      <c r="AI6488" s="124" t="str">
        <f t="shared" si="1842"/>
        <v/>
      </c>
      <c r="AK6488" s="103" t="str">
        <f t="shared" si="1843"/>
        <v/>
      </c>
      <c r="AL6488" s="104" t="str">
        <f t="shared" si="1844"/>
        <v/>
      </c>
      <c r="AN6488" s="37" t="str">
        <f>IF(AK6488="", "", COUNTIF(AK$11:AK$8010, "&lt;"&amp;AK6488)+1+COUNTIF(AK$11:AK6488, AK6488)-1)</f>
        <v/>
      </c>
      <c r="AO6488" s="37" t="str">
        <f>IF(AL6488="", "", COUNTIF(AL$11:AL$8010, "&gt;"&amp;AL6488)+1+COUNTIF(AL$11:AL6488, AL6488)-1)</f>
        <v/>
      </c>
    </row>
    <row r="6489" spans="1:41" x14ac:dyDescent="0.55000000000000004">
      <c r="A6489" s="5"/>
      <c r="B6489" s="284"/>
      <c r="C6489" s="285"/>
      <c r="D6489" s="286"/>
      <c r="E6489" s="287"/>
      <c r="F6489" s="288"/>
      <c r="G6489" s="5"/>
      <c r="J6489" s="7" t="str">
        <f t="shared" si="1827"/>
        <v/>
      </c>
      <c r="K6489" s="48" t="str">
        <f t="shared" si="1828"/>
        <v/>
      </c>
      <c r="L6489" s="48" t="str">
        <f t="shared" si="1829"/>
        <v/>
      </c>
      <c r="M6489" s="49" t="str">
        <f t="shared" si="1830"/>
        <v/>
      </c>
      <c r="U6489" s="103" t="str">
        <f t="shared" si="1831"/>
        <v/>
      </c>
      <c r="V6489" s="77" t="str">
        <f t="shared" si="1832"/>
        <v/>
      </c>
      <c r="W6489" s="37" t="str">
        <f t="shared" si="1833"/>
        <v/>
      </c>
      <c r="X6489" s="7" t="str">
        <f t="shared" si="1834"/>
        <v/>
      </c>
      <c r="Y6489" s="37" t="str">
        <f t="shared" si="1835"/>
        <v/>
      </c>
      <c r="AA6489" s="54" t="str">
        <f t="shared" si="1836"/>
        <v/>
      </c>
      <c r="AC6489" s="121" t="str">
        <f t="shared" si="1837"/>
        <v/>
      </c>
      <c r="AD6489" s="111" t="str">
        <f t="shared" si="1838"/>
        <v/>
      </c>
      <c r="AE6489" s="122" t="str">
        <f t="shared" si="1839"/>
        <v/>
      </c>
      <c r="AF6489" s="123" t="str">
        <f t="shared" si="1840"/>
        <v>Qtr 1</v>
      </c>
      <c r="AG6489" s="122" t="str">
        <f t="shared" si="1841"/>
        <v/>
      </c>
      <c r="AI6489" s="124" t="str">
        <f t="shared" si="1842"/>
        <v/>
      </c>
      <c r="AK6489" s="103" t="str">
        <f t="shared" si="1843"/>
        <v/>
      </c>
      <c r="AL6489" s="104" t="str">
        <f t="shared" si="1844"/>
        <v/>
      </c>
      <c r="AN6489" s="37" t="str">
        <f>IF(AK6489="", "", COUNTIF(AK$11:AK$8010, "&lt;"&amp;AK6489)+1+COUNTIF(AK$11:AK6489, AK6489)-1)</f>
        <v/>
      </c>
      <c r="AO6489" s="37" t="str">
        <f>IF(AL6489="", "", COUNTIF(AL$11:AL$8010, "&gt;"&amp;AL6489)+1+COUNTIF(AL$11:AL6489, AL6489)-1)</f>
        <v/>
      </c>
    </row>
    <row r="6490" spans="1:41" x14ac:dyDescent="0.55000000000000004">
      <c r="A6490" s="5"/>
      <c r="B6490" s="284"/>
      <c r="C6490" s="285"/>
      <c r="D6490" s="286"/>
      <c r="E6490" s="287"/>
      <c r="F6490" s="288"/>
      <c r="G6490" s="5"/>
      <c r="J6490" s="7" t="str">
        <f t="shared" si="1827"/>
        <v/>
      </c>
      <c r="K6490" s="48" t="str">
        <f t="shared" si="1828"/>
        <v/>
      </c>
      <c r="L6490" s="48" t="str">
        <f t="shared" si="1829"/>
        <v/>
      </c>
      <c r="M6490" s="49" t="str">
        <f t="shared" si="1830"/>
        <v/>
      </c>
      <c r="U6490" s="103" t="str">
        <f t="shared" si="1831"/>
        <v/>
      </c>
      <c r="V6490" s="77" t="str">
        <f t="shared" si="1832"/>
        <v/>
      </c>
      <c r="W6490" s="37" t="str">
        <f t="shared" si="1833"/>
        <v/>
      </c>
      <c r="X6490" s="7" t="str">
        <f t="shared" si="1834"/>
        <v/>
      </c>
      <c r="Y6490" s="37" t="str">
        <f t="shared" si="1835"/>
        <v/>
      </c>
      <c r="AA6490" s="54" t="str">
        <f t="shared" si="1836"/>
        <v/>
      </c>
      <c r="AC6490" s="121" t="str">
        <f t="shared" si="1837"/>
        <v/>
      </c>
      <c r="AD6490" s="111" t="str">
        <f t="shared" si="1838"/>
        <v/>
      </c>
      <c r="AE6490" s="122" t="str">
        <f t="shared" si="1839"/>
        <v/>
      </c>
      <c r="AF6490" s="123" t="str">
        <f t="shared" si="1840"/>
        <v>Qtr 1</v>
      </c>
      <c r="AG6490" s="122" t="str">
        <f t="shared" si="1841"/>
        <v/>
      </c>
      <c r="AI6490" s="124" t="str">
        <f t="shared" si="1842"/>
        <v/>
      </c>
      <c r="AK6490" s="103" t="str">
        <f t="shared" si="1843"/>
        <v/>
      </c>
      <c r="AL6490" s="104" t="str">
        <f t="shared" si="1844"/>
        <v/>
      </c>
      <c r="AN6490" s="37" t="str">
        <f>IF(AK6490="", "", COUNTIF(AK$11:AK$8010, "&lt;"&amp;AK6490)+1+COUNTIF(AK$11:AK6490, AK6490)-1)</f>
        <v/>
      </c>
      <c r="AO6490" s="37" t="str">
        <f>IF(AL6490="", "", COUNTIF(AL$11:AL$8010, "&gt;"&amp;AL6490)+1+COUNTIF(AL$11:AL6490, AL6490)-1)</f>
        <v/>
      </c>
    </row>
    <row r="6491" spans="1:41" x14ac:dyDescent="0.55000000000000004">
      <c r="A6491" s="5"/>
      <c r="B6491" s="284"/>
      <c r="C6491" s="285"/>
      <c r="D6491" s="286"/>
      <c r="E6491" s="287"/>
      <c r="F6491" s="288"/>
      <c r="G6491" s="5"/>
      <c r="J6491" s="7" t="str">
        <f t="shared" si="1827"/>
        <v/>
      </c>
      <c r="K6491" s="48" t="str">
        <f t="shared" si="1828"/>
        <v/>
      </c>
      <c r="L6491" s="48" t="str">
        <f t="shared" si="1829"/>
        <v/>
      </c>
      <c r="M6491" s="49" t="str">
        <f t="shared" si="1830"/>
        <v/>
      </c>
      <c r="U6491" s="103" t="str">
        <f t="shared" si="1831"/>
        <v/>
      </c>
      <c r="V6491" s="77" t="str">
        <f t="shared" si="1832"/>
        <v/>
      </c>
      <c r="W6491" s="37" t="str">
        <f t="shared" si="1833"/>
        <v/>
      </c>
      <c r="X6491" s="7" t="str">
        <f t="shared" si="1834"/>
        <v/>
      </c>
      <c r="Y6491" s="37" t="str">
        <f t="shared" si="1835"/>
        <v/>
      </c>
      <c r="AA6491" s="54" t="str">
        <f t="shared" si="1836"/>
        <v/>
      </c>
      <c r="AC6491" s="121" t="str">
        <f t="shared" si="1837"/>
        <v/>
      </c>
      <c r="AD6491" s="111" t="str">
        <f t="shared" si="1838"/>
        <v/>
      </c>
      <c r="AE6491" s="122" t="str">
        <f t="shared" si="1839"/>
        <v/>
      </c>
      <c r="AF6491" s="123" t="str">
        <f t="shared" si="1840"/>
        <v>Qtr 1</v>
      </c>
      <c r="AG6491" s="122" t="str">
        <f t="shared" si="1841"/>
        <v/>
      </c>
      <c r="AI6491" s="124" t="str">
        <f t="shared" si="1842"/>
        <v/>
      </c>
      <c r="AK6491" s="103" t="str">
        <f t="shared" si="1843"/>
        <v/>
      </c>
      <c r="AL6491" s="104" t="str">
        <f t="shared" si="1844"/>
        <v/>
      </c>
      <c r="AN6491" s="37" t="str">
        <f>IF(AK6491="", "", COUNTIF(AK$11:AK$8010, "&lt;"&amp;AK6491)+1+COUNTIF(AK$11:AK6491, AK6491)-1)</f>
        <v/>
      </c>
      <c r="AO6491" s="37" t="str">
        <f>IF(AL6491="", "", COUNTIF(AL$11:AL$8010, "&gt;"&amp;AL6491)+1+COUNTIF(AL$11:AL6491, AL6491)-1)</f>
        <v/>
      </c>
    </row>
    <row r="6492" spans="1:41" x14ac:dyDescent="0.55000000000000004">
      <c r="A6492" s="5"/>
      <c r="B6492" s="284"/>
      <c r="C6492" s="285"/>
      <c r="D6492" s="286"/>
      <c r="E6492" s="287"/>
      <c r="F6492" s="288"/>
      <c r="G6492" s="5"/>
      <c r="J6492" s="7" t="str">
        <f t="shared" si="1827"/>
        <v/>
      </c>
      <c r="K6492" s="48" t="str">
        <f t="shared" si="1828"/>
        <v/>
      </c>
      <c r="L6492" s="48" t="str">
        <f t="shared" si="1829"/>
        <v/>
      </c>
      <c r="M6492" s="49" t="str">
        <f t="shared" si="1830"/>
        <v/>
      </c>
      <c r="U6492" s="103" t="str">
        <f t="shared" si="1831"/>
        <v/>
      </c>
      <c r="V6492" s="77" t="str">
        <f t="shared" si="1832"/>
        <v/>
      </c>
      <c r="W6492" s="37" t="str">
        <f t="shared" si="1833"/>
        <v/>
      </c>
      <c r="X6492" s="7" t="str">
        <f t="shared" si="1834"/>
        <v/>
      </c>
      <c r="Y6492" s="37" t="str">
        <f t="shared" si="1835"/>
        <v/>
      </c>
      <c r="AA6492" s="54" t="str">
        <f t="shared" si="1836"/>
        <v/>
      </c>
      <c r="AC6492" s="121" t="str">
        <f t="shared" si="1837"/>
        <v/>
      </c>
      <c r="AD6492" s="111" t="str">
        <f t="shared" si="1838"/>
        <v/>
      </c>
      <c r="AE6492" s="122" t="str">
        <f t="shared" si="1839"/>
        <v/>
      </c>
      <c r="AF6492" s="123" t="str">
        <f t="shared" si="1840"/>
        <v>Qtr 1</v>
      </c>
      <c r="AG6492" s="122" t="str">
        <f t="shared" si="1841"/>
        <v/>
      </c>
      <c r="AI6492" s="124" t="str">
        <f t="shared" si="1842"/>
        <v/>
      </c>
      <c r="AK6492" s="103" t="str">
        <f t="shared" si="1843"/>
        <v/>
      </c>
      <c r="AL6492" s="104" t="str">
        <f t="shared" si="1844"/>
        <v/>
      </c>
      <c r="AN6492" s="37" t="str">
        <f>IF(AK6492="", "", COUNTIF(AK$11:AK$8010, "&lt;"&amp;AK6492)+1+COUNTIF(AK$11:AK6492, AK6492)-1)</f>
        <v/>
      </c>
      <c r="AO6492" s="37" t="str">
        <f>IF(AL6492="", "", COUNTIF(AL$11:AL$8010, "&gt;"&amp;AL6492)+1+COUNTIF(AL$11:AL6492, AL6492)-1)</f>
        <v/>
      </c>
    </row>
    <row r="6493" spans="1:41" x14ac:dyDescent="0.55000000000000004">
      <c r="A6493" s="5"/>
      <c r="B6493" s="284"/>
      <c r="C6493" s="285"/>
      <c r="D6493" s="286"/>
      <c r="E6493" s="287"/>
      <c r="F6493" s="288"/>
      <c r="G6493" s="5"/>
      <c r="J6493" s="7" t="str">
        <f t="shared" si="1827"/>
        <v/>
      </c>
      <c r="K6493" s="48" t="str">
        <f t="shared" si="1828"/>
        <v/>
      </c>
      <c r="L6493" s="48" t="str">
        <f t="shared" si="1829"/>
        <v/>
      </c>
      <c r="M6493" s="49" t="str">
        <f t="shared" si="1830"/>
        <v/>
      </c>
      <c r="U6493" s="103" t="str">
        <f t="shared" si="1831"/>
        <v/>
      </c>
      <c r="V6493" s="77" t="str">
        <f t="shared" si="1832"/>
        <v/>
      </c>
      <c r="W6493" s="37" t="str">
        <f t="shared" si="1833"/>
        <v/>
      </c>
      <c r="X6493" s="7" t="str">
        <f t="shared" si="1834"/>
        <v/>
      </c>
      <c r="Y6493" s="37" t="str">
        <f t="shared" si="1835"/>
        <v/>
      </c>
      <c r="AA6493" s="54" t="str">
        <f t="shared" si="1836"/>
        <v/>
      </c>
      <c r="AC6493" s="121" t="str">
        <f t="shared" si="1837"/>
        <v/>
      </c>
      <c r="AD6493" s="111" t="str">
        <f t="shared" si="1838"/>
        <v/>
      </c>
      <c r="AE6493" s="122" t="str">
        <f t="shared" si="1839"/>
        <v/>
      </c>
      <c r="AF6493" s="123" t="str">
        <f t="shared" si="1840"/>
        <v>Qtr 1</v>
      </c>
      <c r="AG6493" s="122" t="str">
        <f t="shared" si="1841"/>
        <v/>
      </c>
      <c r="AI6493" s="124" t="str">
        <f t="shared" si="1842"/>
        <v/>
      </c>
      <c r="AK6493" s="103" t="str">
        <f t="shared" si="1843"/>
        <v/>
      </c>
      <c r="AL6493" s="104" t="str">
        <f t="shared" si="1844"/>
        <v/>
      </c>
      <c r="AN6493" s="37" t="str">
        <f>IF(AK6493="", "", COUNTIF(AK$11:AK$8010, "&lt;"&amp;AK6493)+1+COUNTIF(AK$11:AK6493, AK6493)-1)</f>
        <v/>
      </c>
      <c r="AO6493" s="37" t="str">
        <f>IF(AL6493="", "", COUNTIF(AL$11:AL$8010, "&gt;"&amp;AL6493)+1+COUNTIF(AL$11:AL6493, AL6493)-1)</f>
        <v/>
      </c>
    </row>
    <row r="6494" spans="1:41" x14ac:dyDescent="0.55000000000000004">
      <c r="A6494" s="5"/>
      <c r="B6494" s="284"/>
      <c r="C6494" s="285"/>
      <c r="D6494" s="286"/>
      <c r="E6494" s="287"/>
      <c r="F6494" s="288"/>
      <c r="G6494" s="5"/>
      <c r="J6494" s="7" t="str">
        <f t="shared" si="1827"/>
        <v/>
      </c>
      <c r="K6494" s="48" t="str">
        <f t="shared" si="1828"/>
        <v/>
      </c>
      <c r="L6494" s="48" t="str">
        <f t="shared" si="1829"/>
        <v/>
      </c>
      <c r="M6494" s="49" t="str">
        <f t="shared" si="1830"/>
        <v/>
      </c>
      <c r="U6494" s="103" t="str">
        <f t="shared" si="1831"/>
        <v/>
      </c>
      <c r="V6494" s="77" t="str">
        <f t="shared" si="1832"/>
        <v/>
      </c>
      <c r="W6494" s="37" t="str">
        <f t="shared" si="1833"/>
        <v/>
      </c>
      <c r="X6494" s="7" t="str">
        <f t="shared" si="1834"/>
        <v/>
      </c>
      <c r="Y6494" s="37" t="str">
        <f t="shared" si="1835"/>
        <v/>
      </c>
      <c r="AA6494" s="54" t="str">
        <f t="shared" si="1836"/>
        <v/>
      </c>
      <c r="AC6494" s="121" t="str">
        <f t="shared" si="1837"/>
        <v/>
      </c>
      <c r="AD6494" s="111" t="str">
        <f t="shared" si="1838"/>
        <v/>
      </c>
      <c r="AE6494" s="122" t="str">
        <f t="shared" si="1839"/>
        <v/>
      </c>
      <c r="AF6494" s="123" t="str">
        <f t="shared" si="1840"/>
        <v>Qtr 1</v>
      </c>
      <c r="AG6494" s="122" t="str">
        <f t="shared" si="1841"/>
        <v/>
      </c>
      <c r="AI6494" s="124" t="str">
        <f t="shared" si="1842"/>
        <v/>
      </c>
      <c r="AK6494" s="103" t="str">
        <f t="shared" si="1843"/>
        <v/>
      </c>
      <c r="AL6494" s="104" t="str">
        <f t="shared" si="1844"/>
        <v/>
      </c>
      <c r="AN6494" s="37" t="str">
        <f>IF(AK6494="", "", COUNTIF(AK$11:AK$8010, "&lt;"&amp;AK6494)+1+COUNTIF(AK$11:AK6494, AK6494)-1)</f>
        <v/>
      </c>
      <c r="AO6494" s="37" t="str">
        <f>IF(AL6494="", "", COUNTIF(AL$11:AL$8010, "&gt;"&amp;AL6494)+1+COUNTIF(AL$11:AL6494, AL6494)-1)</f>
        <v/>
      </c>
    </row>
    <row r="6495" spans="1:41" x14ac:dyDescent="0.55000000000000004">
      <c r="A6495" s="5"/>
      <c r="B6495" s="284"/>
      <c r="C6495" s="285"/>
      <c r="D6495" s="286"/>
      <c r="E6495" s="287"/>
      <c r="F6495" s="288"/>
      <c r="G6495" s="5"/>
      <c r="J6495" s="7" t="str">
        <f t="shared" si="1827"/>
        <v/>
      </c>
      <c r="K6495" s="48" t="str">
        <f t="shared" si="1828"/>
        <v/>
      </c>
      <c r="L6495" s="48" t="str">
        <f t="shared" si="1829"/>
        <v/>
      </c>
      <c r="M6495" s="49" t="str">
        <f t="shared" si="1830"/>
        <v/>
      </c>
      <c r="U6495" s="103" t="str">
        <f t="shared" si="1831"/>
        <v/>
      </c>
      <c r="V6495" s="77" t="str">
        <f t="shared" si="1832"/>
        <v/>
      </c>
      <c r="W6495" s="37" t="str">
        <f t="shared" si="1833"/>
        <v/>
      </c>
      <c r="X6495" s="7" t="str">
        <f t="shared" si="1834"/>
        <v/>
      </c>
      <c r="Y6495" s="37" t="str">
        <f t="shared" si="1835"/>
        <v/>
      </c>
      <c r="AA6495" s="54" t="str">
        <f t="shared" si="1836"/>
        <v/>
      </c>
      <c r="AC6495" s="121" t="str">
        <f t="shared" si="1837"/>
        <v/>
      </c>
      <c r="AD6495" s="111" t="str">
        <f t="shared" si="1838"/>
        <v/>
      </c>
      <c r="AE6495" s="122" t="str">
        <f t="shared" si="1839"/>
        <v/>
      </c>
      <c r="AF6495" s="123" t="str">
        <f t="shared" si="1840"/>
        <v>Qtr 1</v>
      </c>
      <c r="AG6495" s="122" t="str">
        <f t="shared" si="1841"/>
        <v/>
      </c>
      <c r="AI6495" s="124" t="str">
        <f t="shared" si="1842"/>
        <v/>
      </c>
      <c r="AK6495" s="103" t="str">
        <f t="shared" si="1843"/>
        <v/>
      </c>
      <c r="AL6495" s="104" t="str">
        <f t="shared" si="1844"/>
        <v/>
      </c>
      <c r="AN6495" s="37" t="str">
        <f>IF(AK6495="", "", COUNTIF(AK$11:AK$8010, "&lt;"&amp;AK6495)+1+COUNTIF(AK$11:AK6495, AK6495)-1)</f>
        <v/>
      </c>
      <c r="AO6495" s="37" t="str">
        <f>IF(AL6495="", "", COUNTIF(AL$11:AL$8010, "&gt;"&amp;AL6495)+1+COUNTIF(AL$11:AL6495, AL6495)-1)</f>
        <v/>
      </c>
    </row>
    <row r="6496" spans="1:41" x14ac:dyDescent="0.55000000000000004">
      <c r="A6496" s="5"/>
      <c r="B6496" s="284"/>
      <c r="C6496" s="285"/>
      <c r="D6496" s="286"/>
      <c r="E6496" s="287"/>
      <c r="F6496" s="288"/>
      <c r="G6496" s="5"/>
      <c r="J6496" s="7" t="str">
        <f t="shared" si="1827"/>
        <v/>
      </c>
      <c r="K6496" s="48" t="str">
        <f t="shared" si="1828"/>
        <v/>
      </c>
      <c r="L6496" s="48" t="str">
        <f t="shared" si="1829"/>
        <v/>
      </c>
      <c r="M6496" s="49" t="str">
        <f t="shared" si="1830"/>
        <v/>
      </c>
      <c r="U6496" s="103" t="str">
        <f t="shared" si="1831"/>
        <v/>
      </c>
      <c r="V6496" s="77" t="str">
        <f t="shared" si="1832"/>
        <v/>
      </c>
      <c r="W6496" s="37" t="str">
        <f t="shared" si="1833"/>
        <v/>
      </c>
      <c r="X6496" s="7" t="str">
        <f t="shared" si="1834"/>
        <v/>
      </c>
      <c r="Y6496" s="37" t="str">
        <f t="shared" si="1835"/>
        <v/>
      </c>
      <c r="AA6496" s="54" t="str">
        <f t="shared" si="1836"/>
        <v/>
      </c>
      <c r="AC6496" s="121" t="str">
        <f t="shared" si="1837"/>
        <v/>
      </c>
      <c r="AD6496" s="111" t="str">
        <f t="shared" si="1838"/>
        <v/>
      </c>
      <c r="AE6496" s="122" t="str">
        <f t="shared" si="1839"/>
        <v/>
      </c>
      <c r="AF6496" s="123" t="str">
        <f t="shared" si="1840"/>
        <v>Qtr 1</v>
      </c>
      <c r="AG6496" s="122" t="str">
        <f t="shared" si="1841"/>
        <v/>
      </c>
      <c r="AI6496" s="124" t="str">
        <f t="shared" si="1842"/>
        <v/>
      </c>
      <c r="AK6496" s="103" t="str">
        <f t="shared" si="1843"/>
        <v/>
      </c>
      <c r="AL6496" s="104" t="str">
        <f t="shared" si="1844"/>
        <v/>
      </c>
      <c r="AN6496" s="37" t="str">
        <f>IF(AK6496="", "", COUNTIF(AK$11:AK$8010, "&lt;"&amp;AK6496)+1+COUNTIF(AK$11:AK6496, AK6496)-1)</f>
        <v/>
      </c>
      <c r="AO6496" s="37" t="str">
        <f>IF(AL6496="", "", COUNTIF(AL$11:AL$8010, "&gt;"&amp;AL6496)+1+COUNTIF(AL$11:AL6496, AL6496)-1)</f>
        <v/>
      </c>
    </row>
    <row r="6497" spans="1:41" x14ac:dyDescent="0.55000000000000004">
      <c r="A6497" s="5"/>
      <c r="B6497" s="284"/>
      <c r="C6497" s="285"/>
      <c r="D6497" s="286"/>
      <c r="E6497" s="287"/>
      <c r="F6497" s="288"/>
      <c r="G6497" s="5"/>
      <c r="J6497" s="7" t="str">
        <f t="shared" si="1827"/>
        <v/>
      </c>
      <c r="K6497" s="48" t="str">
        <f t="shared" si="1828"/>
        <v/>
      </c>
      <c r="L6497" s="48" t="str">
        <f t="shared" si="1829"/>
        <v/>
      </c>
      <c r="M6497" s="49" t="str">
        <f t="shared" si="1830"/>
        <v/>
      </c>
      <c r="U6497" s="103" t="str">
        <f t="shared" si="1831"/>
        <v/>
      </c>
      <c r="V6497" s="77" t="str">
        <f t="shared" si="1832"/>
        <v/>
      </c>
      <c r="W6497" s="37" t="str">
        <f t="shared" si="1833"/>
        <v/>
      </c>
      <c r="X6497" s="7" t="str">
        <f t="shared" si="1834"/>
        <v/>
      </c>
      <c r="Y6497" s="37" t="str">
        <f t="shared" si="1835"/>
        <v/>
      </c>
      <c r="AA6497" s="54" t="str">
        <f t="shared" si="1836"/>
        <v/>
      </c>
      <c r="AC6497" s="121" t="str">
        <f t="shared" si="1837"/>
        <v/>
      </c>
      <c r="AD6497" s="111" t="str">
        <f t="shared" si="1838"/>
        <v/>
      </c>
      <c r="AE6497" s="122" t="str">
        <f t="shared" si="1839"/>
        <v/>
      </c>
      <c r="AF6497" s="123" t="str">
        <f t="shared" si="1840"/>
        <v>Qtr 1</v>
      </c>
      <c r="AG6497" s="122" t="str">
        <f t="shared" si="1841"/>
        <v/>
      </c>
      <c r="AI6497" s="124" t="str">
        <f t="shared" si="1842"/>
        <v/>
      </c>
      <c r="AK6497" s="103" t="str">
        <f t="shared" si="1843"/>
        <v/>
      </c>
      <c r="AL6497" s="104" t="str">
        <f t="shared" si="1844"/>
        <v/>
      </c>
      <c r="AN6497" s="37" t="str">
        <f>IF(AK6497="", "", COUNTIF(AK$11:AK$8010, "&lt;"&amp;AK6497)+1+COUNTIF(AK$11:AK6497, AK6497)-1)</f>
        <v/>
      </c>
      <c r="AO6497" s="37" t="str">
        <f>IF(AL6497="", "", COUNTIF(AL$11:AL$8010, "&gt;"&amp;AL6497)+1+COUNTIF(AL$11:AL6497, AL6497)-1)</f>
        <v/>
      </c>
    </row>
    <row r="6498" spans="1:41" x14ac:dyDescent="0.55000000000000004">
      <c r="A6498" s="5"/>
      <c r="B6498" s="284"/>
      <c r="C6498" s="285"/>
      <c r="D6498" s="286"/>
      <c r="E6498" s="287"/>
      <c r="F6498" s="288"/>
      <c r="G6498" s="5"/>
      <c r="J6498" s="7" t="str">
        <f t="shared" si="1827"/>
        <v/>
      </c>
      <c r="K6498" s="48" t="str">
        <f t="shared" si="1828"/>
        <v/>
      </c>
      <c r="L6498" s="48" t="str">
        <f t="shared" si="1829"/>
        <v/>
      </c>
      <c r="M6498" s="49" t="str">
        <f t="shared" si="1830"/>
        <v/>
      </c>
      <c r="U6498" s="103" t="str">
        <f t="shared" si="1831"/>
        <v/>
      </c>
      <c r="V6498" s="77" t="str">
        <f t="shared" si="1832"/>
        <v/>
      </c>
      <c r="W6498" s="37" t="str">
        <f t="shared" si="1833"/>
        <v/>
      </c>
      <c r="X6498" s="7" t="str">
        <f t="shared" si="1834"/>
        <v/>
      </c>
      <c r="Y6498" s="37" t="str">
        <f t="shared" si="1835"/>
        <v/>
      </c>
      <c r="AA6498" s="54" t="str">
        <f t="shared" si="1836"/>
        <v/>
      </c>
      <c r="AC6498" s="121" t="str">
        <f t="shared" si="1837"/>
        <v/>
      </c>
      <c r="AD6498" s="111" t="str">
        <f t="shared" si="1838"/>
        <v/>
      </c>
      <c r="AE6498" s="122" t="str">
        <f t="shared" si="1839"/>
        <v/>
      </c>
      <c r="AF6498" s="123" t="str">
        <f t="shared" si="1840"/>
        <v>Qtr 1</v>
      </c>
      <c r="AG6498" s="122" t="str">
        <f t="shared" si="1841"/>
        <v/>
      </c>
      <c r="AI6498" s="124" t="str">
        <f t="shared" si="1842"/>
        <v/>
      </c>
      <c r="AK6498" s="103" t="str">
        <f t="shared" si="1843"/>
        <v/>
      </c>
      <c r="AL6498" s="104" t="str">
        <f t="shared" si="1844"/>
        <v/>
      </c>
      <c r="AN6498" s="37" t="str">
        <f>IF(AK6498="", "", COUNTIF(AK$11:AK$8010, "&lt;"&amp;AK6498)+1+COUNTIF(AK$11:AK6498, AK6498)-1)</f>
        <v/>
      </c>
      <c r="AO6498" s="37" t="str">
        <f>IF(AL6498="", "", COUNTIF(AL$11:AL$8010, "&gt;"&amp;AL6498)+1+COUNTIF(AL$11:AL6498, AL6498)-1)</f>
        <v/>
      </c>
    </row>
    <row r="6499" spans="1:41" x14ac:dyDescent="0.55000000000000004">
      <c r="A6499" s="5"/>
      <c r="B6499" s="284"/>
      <c r="C6499" s="285"/>
      <c r="D6499" s="286"/>
      <c r="E6499" s="287"/>
      <c r="F6499" s="288"/>
      <c r="G6499" s="5"/>
      <c r="J6499" s="7" t="str">
        <f t="shared" si="1827"/>
        <v/>
      </c>
      <c r="K6499" s="48" t="str">
        <f t="shared" si="1828"/>
        <v/>
      </c>
      <c r="L6499" s="48" t="str">
        <f t="shared" si="1829"/>
        <v/>
      </c>
      <c r="M6499" s="49" t="str">
        <f t="shared" si="1830"/>
        <v/>
      </c>
      <c r="U6499" s="103" t="str">
        <f t="shared" si="1831"/>
        <v/>
      </c>
      <c r="V6499" s="77" t="str">
        <f t="shared" si="1832"/>
        <v/>
      </c>
      <c r="W6499" s="37" t="str">
        <f t="shared" si="1833"/>
        <v/>
      </c>
      <c r="X6499" s="7" t="str">
        <f t="shared" si="1834"/>
        <v/>
      </c>
      <c r="Y6499" s="37" t="str">
        <f t="shared" si="1835"/>
        <v/>
      </c>
      <c r="AA6499" s="54" t="str">
        <f t="shared" si="1836"/>
        <v/>
      </c>
      <c r="AC6499" s="121" t="str">
        <f t="shared" si="1837"/>
        <v/>
      </c>
      <c r="AD6499" s="111" t="str">
        <f t="shared" si="1838"/>
        <v/>
      </c>
      <c r="AE6499" s="122" t="str">
        <f t="shared" si="1839"/>
        <v/>
      </c>
      <c r="AF6499" s="123" t="str">
        <f t="shared" si="1840"/>
        <v>Qtr 1</v>
      </c>
      <c r="AG6499" s="122" t="str">
        <f t="shared" si="1841"/>
        <v/>
      </c>
      <c r="AI6499" s="124" t="str">
        <f t="shared" si="1842"/>
        <v/>
      </c>
      <c r="AK6499" s="103" t="str">
        <f t="shared" si="1843"/>
        <v/>
      </c>
      <c r="AL6499" s="104" t="str">
        <f t="shared" si="1844"/>
        <v/>
      </c>
      <c r="AN6499" s="37" t="str">
        <f>IF(AK6499="", "", COUNTIF(AK$11:AK$8010, "&lt;"&amp;AK6499)+1+COUNTIF(AK$11:AK6499, AK6499)-1)</f>
        <v/>
      </c>
      <c r="AO6499" s="37" t="str">
        <f>IF(AL6499="", "", COUNTIF(AL$11:AL$8010, "&gt;"&amp;AL6499)+1+COUNTIF(AL$11:AL6499, AL6499)-1)</f>
        <v/>
      </c>
    </row>
    <row r="6500" spans="1:41" x14ac:dyDescent="0.55000000000000004">
      <c r="A6500" s="5"/>
      <c r="B6500" s="284"/>
      <c r="C6500" s="285"/>
      <c r="D6500" s="286"/>
      <c r="E6500" s="287"/>
      <c r="F6500" s="288"/>
      <c r="G6500" s="5"/>
      <c r="J6500" s="7" t="str">
        <f t="shared" si="1827"/>
        <v/>
      </c>
      <c r="K6500" s="48" t="str">
        <f t="shared" si="1828"/>
        <v/>
      </c>
      <c r="L6500" s="48" t="str">
        <f t="shared" si="1829"/>
        <v/>
      </c>
      <c r="M6500" s="49" t="str">
        <f t="shared" si="1830"/>
        <v/>
      </c>
      <c r="U6500" s="103" t="str">
        <f t="shared" si="1831"/>
        <v/>
      </c>
      <c r="V6500" s="77" t="str">
        <f t="shared" si="1832"/>
        <v/>
      </c>
      <c r="W6500" s="37" t="str">
        <f t="shared" si="1833"/>
        <v/>
      </c>
      <c r="X6500" s="7" t="str">
        <f t="shared" si="1834"/>
        <v/>
      </c>
      <c r="Y6500" s="37" t="str">
        <f t="shared" si="1835"/>
        <v/>
      </c>
      <c r="AA6500" s="54" t="str">
        <f t="shared" si="1836"/>
        <v/>
      </c>
      <c r="AC6500" s="121" t="str">
        <f t="shared" si="1837"/>
        <v/>
      </c>
      <c r="AD6500" s="111" t="str">
        <f t="shared" si="1838"/>
        <v/>
      </c>
      <c r="AE6500" s="122" t="str">
        <f t="shared" si="1839"/>
        <v/>
      </c>
      <c r="AF6500" s="123" t="str">
        <f t="shared" si="1840"/>
        <v>Qtr 1</v>
      </c>
      <c r="AG6500" s="122" t="str">
        <f t="shared" si="1841"/>
        <v/>
      </c>
      <c r="AI6500" s="124" t="str">
        <f t="shared" si="1842"/>
        <v/>
      </c>
      <c r="AK6500" s="103" t="str">
        <f t="shared" si="1843"/>
        <v/>
      </c>
      <c r="AL6500" s="104" t="str">
        <f t="shared" si="1844"/>
        <v/>
      </c>
      <c r="AN6500" s="37" t="str">
        <f>IF(AK6500="", "", COUNTIF(AK$11:AK$8010, "&lt;"&amp;AK6500)+1+COUNTIF(AK$11:AK6500, AK6500)-1)</f>
        <v/>
      </c>
      <c r="AO6500" s="37" t="str">
        <f>IF(AL6500="", "", COUNTIF(AL$11:AL$8010, "&gt;"&amp;AL6500)+1+COUNTIF(AL$11:AL6500, AL6500)-1)</f>
        <v/>
      </c>
    </row>
    <row r="6501" spans="1:41" x14ac:dyDescent="0.55000000000000004">
      <c r="A6501" s="5"/>
      <c r="B6501" s="284"/>
      <c r="C6501" s="285"/>
      <c r="D6501" s="286"/>
      <c r="E6501" s="287"/>
      <c r="F6501" s="288"/>
      <c r="G6501" s="5"/>
      <c r="J6501" s="7" t="str">
        <f t="shared" si="1827"/>
        <v/>
      </c>
      <c r="K6501" s="48" t="str">
        <f t="shared" si="1828"/>
        <v/>
      </c>
      <c r="L6501" s="48" t="str">
        <f t="shared" si="1829"/>
        <v/>
      </c>
      <c r="M6501" s="49" t="str">
        <f t="shared" si="1830"/>
        <v/>
      </c>
      <c r="U6501" s="103" t="str">
        <f t="shared" si="1831"/>
        <v/>
      </c>
      <c r="V6501" s="77" t="str">
        <f t="shared" si="1832"/>
        <v/>
      </c>
      <c r="W6501" s="37" t="str">
        <f t="shared" si="1833"/>
        <v/>
      </c>
      <c r="X6501" s="7" t="str">
        <f t="shared" si="1834"/>
        <v/>
      </c>
      <c r="Y6501" s="37" t="str">
        <f t="shared" si="1835"/>
        <v/>
      </c>
      <c r="AA6501" s="54" t="str">
        <f t="shared" si="1836"/>
        <v/>
      </c>
      <c r="AC6501" s="121" t="str">
        <f t="shared" si="1837"/>
        <v/>
      </c>
      <c r="AD6501" s="111" t="str">
        <f t="shared" si="1838"/>
        <v/>
      </c>
      <c r="AE6501" s="122" t="str">
        <f t="shared" si="1839"/>
        <v/>
      </c>
      <c r="AF6501" s="123" t="str">
        <f t="shared" si="1840"/>
        <v>Qtr 1</v>
      </c>
      <c r="AG6501" s="122" t="str">
        <f t="shared" si="1841"/>
        <v/>
      </c>
      <c r="AI6501" s="124" t="str">
        <f t="shared" si="1842"/>
        <v/>
      </c>
      <c r="AK6501" s="103" t="str">
        <f t="shared" si="1843"/>
        <v/>
      </c>
      <c r="AL6501" s="104" t="str">
        <f t="shared" si="1844"/>
        <v/>
      </c>
      <c r="AN6501" s="37" t="str">
        <f>IF(AK6501="", "", COUNTIF(AK$11:AK$8010, "&lt;"&amp;AK6501)+1+COUNTIF(AK$11:AK6501, AK6501)-1)</f>
        <v/>
      </c>
      <c r="AO6501" s="37" t="str">
        <f>IF(AL6501="", "", COUNTIF(AL$11:AL$8010, "&gt;"&amp;AL6501)+1+COUNTIF(AL$11:AL6501, AL6501)-1)</f>
        <v/>
      </c>
    </row>
    <row r="6502" spans="1:41" x14ac:dyDescent="0.55000000000000004">
      <c r="A6502" s="5"/>
      <c r="B6502" s="284"/>
      <c r="C6502" s="285"/>
      <c r="D6502" s="286"/>
      <c r="E6502" s="287"/>
      <c r="F6502" s="288"/>
      <c r="G6502" s="5"/>
      <c r="J6502" s="7" t="str">
        <f t="shared" si="1827"/>
        <v/>
      </c>
      <c r="K6502" s="48" t="str">
        <f t="shared" si="1828"/>
        <v/>
      </c>
      <c r="L6502" s="48" t="str">
        <f t="shared" si="1829"/>
        <v/>
      </c>
      <c r="M6502" s="49" t="str">
        <f t="shared" si="1830"/>
        <v/>
      </c>
      <c r="U6502" s="103" t="str">
        <f t="shared" si="1831"/>
        <v/>
      </c>
      <c r="V6502" s="77" t="str">
        <f t="shared" si="1832"/>
        <v/>
      </c>
      <c r="W6502" s="37" t="str">
        <f t="shared" si="1833"/>
        <v/>
      </c>
      <c r="X6502" s="7" t="str">
        <f t="shared" si="1834"/>
        <v/>
      </c>
      <c r="Y6502" s="37" t="str">
        <f t="shared" si="1835"/>
        <v/>
      </c>
      <c r="AA6502" s="54" t="str">
        <f t="shared" si="1836"/>
        <v/>
      </c>
      <c r="AC6502" s="121" t="str">
        <f t="shared" si="1837"/>
        <v/>
      </c>
      <c r="AD6502" s="111" t="str">
        <f t="shared" si="1838"/>
        <v/>
      </c>
      <c r="AE6502" s="122" t="str">
        <f t="shared" si="1839"/>
        <v/>
      </c>
      <c r="AF6502" s="123" t="str">
        <f t="shared" si="1840"/>
        <v>Qtr 1</v>
      </c>
      <c r="AG6502" s="122" t="str">
        <f t="shared" si="1841"/>
        <v/>
      </c>
      <c r="AI6502" s="124" t="str">
        <f t="shared" si="1842"/>
        <v/>
      </c>
      <c r="AK6502" s="103" t="str">
        <f t="shared" si="1843"/>
        <v/>
      </c>
      <c r="AL6502" s="104" t="str">
        <f t="shared" si="1844"/>
        <v/>
      </c>
      <c r="AN6502" s="37" t="str">
        <f>IF(AK6502="", "", COUNTIF(AK$11:AK$8010, "&lt;"&amp;AK6502)+1+COUNTIF(AK$11:AK6502, AK6502)-1)</f>
        <v/>
      </c>
      <c r="AO6502" s="37" t="str">
        <f>IF(AL6502="", "", COUNTIF(AL$11:AL$8010, "&gt;"&amp;AL6502)+1+COUNTIF(AL$11:AL6502, AL6502)-1)</f>
        <v/>
      </c>
    </row>
    <row r="6503" spans="1:41" x14ac:dyDescent="0.55000000000000004">
      <c r="A6503" s="5"/>
      <c r="B6503" s="284"/>
      <c r="C6503" s="285"/>
      <c r="D6503" s="286"/>
      <c r="E6503" s="287"/>
      <c r="F6503" s="288"/>
      <c r="G6503" s="5"/>
      <c r="J6503" s="7" t="str">
        <f t="shared" si="1827"/>
        <v/>
      </c>
      <c r="K6503" s="48" t="str">
        <f t="shared" si="1828"/>
        <v/>
      </c>
      <c r="L6503" s="48" t="str">
        <f t="shared" si="1829"/>
        <v/>
      </c>
      <c r="M6503" s="49" t="str">
        <f t="shared" si="1830"/>
        <v/>
      </c>
      <c r="U6503" s="103" t="str">
        <f t="shared" si="1831"/>
        <v/>
      </c>
      <c r="V6503" s="77" t="str">
        <f t="shared" si="1832"/>
        <v/>
      </c>
      <c r="W6503" s="37" t="str">
        <f t="shared" si="1833"/>
        <v/>
      </c>
      <c r="X6503" s="7" t="str">
        <f t="shared" si="1834"/>
        <v/>
      </c>
      <c r="Y6503" s="37" t="str">
        <f t="shared" si="1835"/>
        <v/>
      </c>
      <c r="AA6503" s="54" t="str">
        <f t="shared" si="1836"/>
        <v/>
      </c>
      <c r="AC6503" s="121" t="str">
        <f t="shared" si="1837"/>
        <v/>
      </c>
      <c r="AD6503" s="111" t="str">
        <f t="shared" si="1838"/>
        <v/>
      </c>
      <c r="AE6503" s="122" t="str">
        <f t="shared" si="1839"/>
        <v/>
      </c>
      <c r="AF6503" s="123" t="str">
        <f t="shared" si="1840"/>
        <v>Qtr 1</v>
      </c>
      <c r="AG6503" s="122" t="str">
        <f t="shared" si="1841"/>
        <v/>
      </c>
      <c r="AI6503" s="124" t="str">
        <f t="shared" si="1842"/>
        <v/>
      </c>
      <c r="AK6503" s="103" t="str">
        <f t="shared" si="1843"/>
        <v/>
      </c>
      <c r="AL6503" s="104" t="str">
        <f t="shared" si="1844"/>
        <v/>
      </c>
      <c r="AN6503" s="37" t="str">
        <f>IF(AK6503="", "", COUNTIF(AK$11:AK$8010, "&lt;"&amp;AK6503)+1+COUNTIF(AK$11:AK6503, AK6503)-1)</f>
        <v/>
      </c>
      <c r="AO6503" s="37" t="str">
        <f>IF(AL6503="", "", COUNTIF(AL$11:AL$8010, "&gt;"&amp;AL6503)+1+COUNTIF(AL$11:AL6503, AL6503)-1)</f>
        <v/>
      </c>
    </row>
    <row r="6504" spans="1:41" x14ac:dyDescent="0.55000000000000004">
      <c r="A6504" s="5"/>
      <c r="B6504" s="284"/>
      <c r="C6504" s="285"/>
      <c r="D6504" s="286"/>
      <c r="E6504" s="287"/>
      <c r="F6504" s="288"/>
      <c r="G6504" s="5"/>
      <c r="J6504" s="7" t="str">
        <f t="shared" si="1827"/>
        <v/>
      </c>
      <c r="K6504" s="48" t="str">
        <f t="shared" si="1828"/>
        <v/>
      </c>
      <c r="L6504" s="48" t="str">
        <f t="shared" si="1829"/>
        <v/>
      </c>
      <c r="M6504" s="49" t="str">
        <f t="shared" si="1830"/>
        <v/>
      </c>
      <c r="U6504" s="103" t="str">
        <f t="shared" si="1831"/>
        <v/>
      </c>
      <c r="V6504" s="77" t="str">
        <f t="shared" si="1832"/>
        <v/>
      </c>
      <c r="W6504" s="37" t="str">
        <f t="shared" si="1833"/>
        <v/>
      </c>
      <c r="X6504" s="7" t="str">
        <f t="shared" si="1834"/>
        <v/>
      </c>
      <c r="Y6504" s="37" t="str">
        <f t="shared" si="1835"/>
        <v/>
      </c>
      <c r="AA6504" s="54" t="str">
        <f t="shared" si="1836"/>
        <v/>
      </c>
      <c r="AC6504" s="121" t="str">
        <f t="shared" si="1837"/>
        <v/>
      </c>
      <c r="AD6504" s="111" t="str">
        <f t="shared" si="1838"/>
        <v/>
      </c>
      <c r="AE6504" s="122" t="str">
        <f t="shared" si="1839"/>
        <v/>
      </c>
      <c r="AF6504" s="123" t="str">
        <f t="shared" si="1840"/>
        <v>Qtr 1</v>
      </c>
      <c r="AG6504" s="122" t="str">
        <f t="shared" si="1841"/>
        <v/>
      </c>
      <c r="AI6504" s="124" t="str">
        <f t="shared" si="1842"/>
        <v/>
      </c>
      <c r="AK6504" s="103" t="str">
        <f t="shared" si="1843"/>
        <v/>
      </c>
      <c r="AL6504" s="104" t="str">
        <f t="shared" si="1844"/>
        <v/>
      </c>
      <c r="AN6504" s="37" t="str">
        <f>IF(AK6504="", "", COUNTIF(AK$11:AK$8010, "&lt;"&amp;AK6504)+1+COUNTIF(AK$11:AK6504, AK6504)-1)</f>
        <v/>
      </c>
      <c r="AO6504" s="37" t="str">
        <f>IF(AL6504="", "", COUNTIF(AL$11:AL$8010, "&gt;"&amp;AL6504)+1+COUNTIF(AL$11:AL6504, AL6504)-1)</f>
        <v/>
      </c>
    </row>
    <row r="6505" spans="1:41" x14ac:dyDescent="0.55000000000000004">
      <c r="A6505" s="5"/>
      <c r="B6505" s="284"/>
      <c r="C6505" s="285"/>
      <c r="D6505" s="286"/>
      <c r="E6505" s="287"/>
      <c r="F6505" s="288"/>
      <c r="G6505" s="5"/>
      <c r="J6505" s="7" t="str">
        <f t="shared" si="1827"/>
        <v/>
      </c>
      <c r="K6505" s="48" t="str">
        <f t="shared" si="1828"/>
        <v/>
      </c>
      <c r="L6505" s="48" t="str">
        <f t="shared" si="1829"/>
        <v/>
      </c>
      <c r="M6505" s="49" t="str">
        <f t="shared" si="1830"/>
        <v/>
      </c>
      <c r="U6505" s="103" t="str">
        <f t="shared" si="1831"/>
        <v/>
      </c>
      <c r="V6505" s="77" t="str">
        <f t="shared" si="1832"/>
        <v/>
      </c>
      <c r="W6505" s="37" t="str">
        <f t="shared" si="1833"/>
        <v/>
      </c>
      <c r="X6505" s="7" t="str">
        <f t="shared" si="1834"/>
        <v/>
      </c>
      <c r="Y6505" s="37" t="str">
        <f t="shared" si="1835"/>
        <v/>
      </c>
      <c r="AA6505" s="54" t="str">
        <f t="shared" si="1836"/>
        <v/>
      </c>
      <c r="AC6505" s="121" t="str">
        <f t="shared" si="1837"/>
        <v/>
      </c>
      <c r="AD6505" s="111" t="str">
        <f t="shared" si="1838"/>
        <v/>
      </c>
      <c r="AE6505" s="122" t="str">
        <f t="shared" si="1839"/>
        <v/>
      </c>
      <c r="AF6505" s="123" t="str">
        <f t="shared" si="1840"/>
        <v>Qtr 1</v>
      </c>
      <c r="AG6505" s="122" t="str">
        <f t="shared" si="1841"/>
        <v/>
      </c>
      <c r="AI6505" s="124" t="str">
        <f t="shared" si="1842"/>
        <v/>
      </c>
      <c r="AK6505" s="103" t="str">
        <f t="shared" si="1843"/>
        <v/>
      </c>
      <c r="AL6505" s="104" t="str">
        <f t="shared" si="1844"/>
        <v/>
      </c>
      <c r="AN6505" s="37" t="str">
        <f>IF(AK6505="", "", COUNTIF(AK$11:AK$8010, "&lt;"&amp;AK6505)+1+COUNTIF(AK$11:AK6505, AK6505)-1)</f>
        <v/>
      </c>
      <c r="AO6505" s="37" t="str">
        <f>IF(AL6505="", "", COUNTIF(AL$11:AL$8010, "&gt;"&amp;AL6505)+1+COUNTIF(AL$11:AL6505, AL6505)-1)</f>
        <v/>
      </c>
    </row>
    <row r="6506" spans="1:41" x14ac:dyDescent="0.55000000000000004">
      <c r="A6506" s="5"/>
      <c r="B6506" s="284"/>
      <c r="C6506" s="285"/>
      <c r="D6506" s="286"/>
      <c r="E6506" s="287"/>
      <c r="F6506" s="288"/>
      <c r="G6506" s="5"/>
      <c r="J6506" s="7" t="str">
        <f t="shared" si="1827"/>
        <v/>
      </c>
      <c r="K6506" s="48" t="str">
        <f t="shared" si="1828"/>
        <v/>
      </c>
      <c r="L6506" s="48" t="str">
        <f t="shared" si="1829"/>
        <v/>
      </c>
      <c r="M6506" s="49" t="str">
        <f t="shared" si="1830"/>
        <v/>
      </c>
      <c r="U6506" s="103" t="str">
        <f t="shared" si="1831"/>
        <v/>
      </c>
      <c r="V6506" s="77" t="str">
        <f t="shared" si="1832"/>
        <v/>
      </c>
      <c r="W6506" s="37" t="str">
        <f t="shared" si="1833"/>
        <v/>
      </c>
      <c r="X6506" s="7" t="str">
        <f t="shared" si="1834"/>
        <v/>
      </c>
      <c r="Y6506" s="37" t="str">
        <f t="shared" si="1835"/>
        <v/>
      </c>
      <c r="AA6506" s="54" t="str">
        <f t="shared" si="1836"/>
        <v/>
      </c>
      <c r="AC6506" s="121" t="str">
        <f t="shared" si="1837"/>
        <v/>
      </c>
      <c r="AD6506" s="111" t="str">
        <f t="shared" si="1838"/>
        <v/>
      </c>
      <c r="AE6506" s="122" t="str">
        <f t="shared" si="1839"/>
        <v/>
      </c>
      <c r="AF6506" s="123" t="str">
        <f t="shared" si="1840"/>
        <v>Qtr 1</v>
      </c>
      <c r="AG6506" s="122" t="str">
        <f t="shared" si="1841"/>
        <v/>
      </c>
      <c r="AI6506" s="124" t="str">
        <f t="shared" si="1842"/>
        <v/>
      </c>
      <c r="AK6506" s="103" t="str">
        <f t="shared" si="1843"/>
        <v/>
      </c>
      <c r="AL6506" s="104" t="str">
        <f t="shared" si="1844"/>
        <v/>
      </c>
      <c r="AN6506" s="37" t="str">
        <f>IF(AK6506="", "", COUNTIF(AK$11:AK$8010, "&lt;"&amp;AK6506)+1+COUNTIF(AK$11:AK6506, AK6506)-1)</f>
        <v/>
      </c>
      <c r="AO6506" s="37" t="str">
        <f>IF(AL6506="", "", COUNTIF(AL$11:AL$8010, "&gt;"&amp;AL6506)+1+COUNTIF(AL$11:AL6506, AL6506)-1)</f>
        <v/>
      </c>
    </row>
    <row r="6507" spans="1:41" x14ac:dyDescent="0.55000000000000004">
      <c r="A6507" s="5"/>
      <c r="B6507" s="284"/>
      <c r="C6507" s="285"/>
      <c r="D6507" s="286"/>
      <c r="E6507" s="287"/>
      <c r="F6507" s="288"/>
      <c r="G6507" s="5"/>
      <c r="J6507" s="7" t="str">
        <f t="shared" si="1827"/>
        <v/>
      </c>
      <c r="K6507" s="48" t="str">
        <f t="shared" si="1828"/>
        <v/>
      </c>
      <c r="L6507" s="48" t="str">
        <f t="shared" si="1829"/>
        <v/>
      </c>
      <c r="M6507" s="49" t="str">
        <f t="shared" si="1830"/>
        <v/>
      </c>
      <c r="U6507" s="103" t="str">
        <f t="shared" si="1831"/>
        <v/>
      </c>
      <c r="V6507" s="77" t="str">
        <f t="shared" si="1832"/>
        <v/>
      </c>
      <c r="W6507" s="37" t="str">
        <f t="shared" si="1833"/>
        <v/>
      </c>
      <c r="X6507" s="7" t="str">
        <f t="shared" si="1834"/>
        <v/>
      </c>
      <c r="Y6507" s="37" t="str">
        <f t="shared" si="1835"/>
        <v/>
      </c>
      <c r="AA6507" s="54" t="str">
        <f t="shared" si="1836"/>
        <v/>
      </c>
      <c r="AC6507" s="121" t="str">
        <f t="shared" si="1837"/>
        <v/>
      </c>
      <c r="AD6507" s="111" t="str">
        <f t="shared" si="1838"/>
        <v/>
      </c>
      <c r="AE6507" s="122" t="str">
        <f t="shared" si="1839"/>
        <v/>
      </c>
      <c r="AF6507" s="123" t="str">
        <f t="shared" si="1840"/>
        <v>Qtr 1</v>
      </c>
      <c r="AG6507" s="122" t="str">
        <f t="shared" si="1841"/>
        <v/>
      </c>
      <c r="AI6507" s="124" t="str">
        <f t="shared" si="1842"/>
        <v/>
      </c>
      <c r="AK6507" s="103" t="str">
        <f t="shared" si="1843"/>
        <v/>
      </c>
      <c r="AL6507" s="104" t="str">
        <f t="shared" si="1844"/>
        <v/>
      </c>
      <c r="AN6507" s="37" t="str">
        <f>IF(AK6507="", "", COUNTIF(AK$11:AK$8010, "&lt;"&amp;AK6507)+1+COUNTIF(AK$11:AK6507, AK6507)-1)</f>
        <v/>
      </c>
      <c r="AO6507" s="37" t="str">
        <f>IF(AL6507="", "", COUNTIF(AL$11:AL$8010, "&gt;"&amp;AL6507)+1+COUNTIF(AL$11:AL6507, AL6507)-1)</f>
        <v/>
      </c>
    </row>
    <row r="6508" spans="1:41" x14ac:dyDescent="0.55000000000000004">
      <c r="A6508" s="5"/>
      <c r="B6508" s="284"/>
      <c r="C6508" s="285"/>
      <c r="D6508" s="286"/>
      <c r="E6508" s="287"/>
      <c r="F6508" s="288"/>
      <c r="G6508" s="5"/>
      <c r="J6508" s="7" t="str">
        <f t="shared" si="1827"/>
        <v/>
      </c>
      <c r="K6508" s="48" t="str">
        <f t="shared" si="1828"/>
        <v/>
      </c>
      <c r="L6508" s="48" t="str">
        <f t="shared" si="1829"/>
        <v/>
      </c>
      <c r="M6508" s="49" t="str">
        <f t="shared" si="1830"/>
        <v/>
      </c>
      <c r="U6508" s="103" t="str">
        <f t="shared" si="1831"/>
        <v/>
      </c>
      <c r="V6508" s="77" t="str">
        <f t="shared" si="1832"/>
        <v/>
      </c>
      <c r="W6508" s="37" t="str">
        <f t="shared" si="1833"/>
        <v/>
      </c>
      <c r="X6508" s="7" t="str">
        <f t="shared" si="1834"/>
        <v/>
      </c>
      <c r="Y6508" s="37" t="str">
        <f t="shared" si="1835"/>
        <v/>
      </c>
      <c r="AA6508" s="54" t="str">
        <f t="shared" si="1836"/>
        <v/>
      </c>
      <c r="AC6508" s="121" t="str">
        <f t="shared" si="1837"/>
        <v/>
      </c>
      <c r="AD6508" s="111" t="str">
        <f t="shared" si="1838"/>
        <v/>
      </c>
      <c r="AE6508" s="122" t="str">
        <f t="shared" si="1839"/>
        <v/>
      </c>
      <c r="AF6508" s="123" t="str">
        <f t="shared" si="1840"/>
        <v>Qtr 1</v>
      </c>
      <c r="AG6508" s="122" t="str">
        <f t="shared" si="1841"/>
        <v/>
      </c>
      <c r="AI6508" s="124" t="str">
        <f t="shared" si="1842"/>
        <v/>
      </c>
      <c r="AK6508" s="103" t="str">
        <f t="shared" si="1843"/>
        <v/>
      </c>
      <c r="AL6508" s="104" t="str">
        <f t="shared" si="1844"/>
        <v/>
      </c>
      <c r="AN6508" s="37" t="str">
        <f>IF(AK6508="", "", COUNTIF(AK$11:AK$8010, "&lt;"&amp;AK6508)+1+COUNTIF(AK$11:AK6508, AK6508)-1)</f>
        <v/>
      </c>
      <c r="AO6508" s="37" t="str">
        <f>IF(AL6508="", "", COUNTIF(AL$11:AL$8010, "&gt;"&amp;AL6508)+1+COUNTIF(AL$11:AL6508, AL6508)-1)</f>
        <v/>
      </c>
    </row>
    <row r="6509" spans="1:41" x14ac:dyDescent="0.55000000000000004">
      <c r="A6509" s="5"/>
      <c r="B6509" s="284"/>
      <c r="C6509" s="285"/>
      <c r="D6509" s="286"/>
      <c r="E6509" s="287"/>
      <c r="F6509" s="288"/>
      <c r="G6509" s="5"/>
      <c r="J6509" s="7" t="str">
        <f t="shared" si="1827"/>
        <v/>
      </c>
      <c r="K6509" s="48" t="str">
        <f t="shared" si="1828"/>
        <v/>
      </c>
      <c r="L6509" s="48" t="str">
        <f t="shared" si="1829"/>
        <v/>
      </c>
      <c r="M6509" s="49" t="str">
        <f t="shared" si="1830"/>
        <v/>
      </c>
      <c r="U6509" s="103" t="str">
        <f t="shared" si="1831"/>
        <v/>
      </c>
      <c r="V6509" s="77" t="str">
        <f t="shared" si="1832"/>
        <v/>
      </c>
      <c r="W6509" s="37" t="str">
        <f t="shared" si="1833"/>
        <v/>
      </c>
      <c r="X6509" s="7" t="str">
        <f t="shared" si="1834"/>
        <v/>
      </c>
      <c r="Y6509" s="37" t="str">
        <f t="shared" si="1835"/>
        <v/>
      </c>
      <c r="AA6509" s="54" t="str">
        <f t="shared" si="1836"/>
        <v/>
      </c>
      <c r="AC6509" s="121" t="str">
        <f t="shared" si="1837"/>
        <v/>
      </c>
      <c r="AD6509" s="111" t="str">
        <f t="shared" si="1838"/>
        <v/>
      </c>
      <c r="AE6509" s="122" t="str">
        <f t="shared" si="1839"/>
        <v/>
      </c>
      <c r="AF6509" s="123" t="str">
        <f t="shared" si="1840"/>
        <v>Qtr 1</v>
      </c>
      <c r="AG6509" s="122" t="str">
        <f t="shared" si="1841"/>
        <v/>
      </c>
      <c r="AI6509" s="124" t="str">
        <f t="shared" si="1842"/>
        <v/>
      </c>
      <c r="AK6509" s="103" t="str">
        <f t="shared" si="1843"/>
        <v/>
      </c>
      <c r="AL6509" s="104" t="str">
        <f t="shared" si="1844"/>
        <v/>
      </c>
      <c r="AN6509" s="37" t="str">
        <f>IF(AK6509="", "", COUNTIF(AK$11:AK$8010, "&lt;"&amp;AK6509)+1+COUNTIF(AK$11:AK6509, AK6509)-1)</f>
        <v/>
      </c>
      <c r="AO6509" s="37" t="str">
        <f>IF(AL6509="", "", COUNTIF(AL$11:AL$8010, "&gt;"&amp;AL6509)+1+COUNTIF(AL$11:AL6509, AL6509)-1)</f>
        <v/>
      </c>
    </row>
    <row r="6510" spans="1:41" x14ac:dyDescent="0.55000000000000004">
      <c r="A6510" s="5"/>
      <c r="B6510" s="284"/>
      <c r="C6510" s="285"/>
      <c r="D6510" s="286"/>
      <c r="E6510" s="287"/>
      <c r="F6510" s="288"/>
      <c r="G6510" s="5"/>
      <c r="J6510" s="7" t="str">
        <f t="shared" si="1827"/>
        <v/>
      </c>
      <c r="K6510" s="48" t="str">
        <f t="shared" si="1828"/>
        <v/>
      </c>
      <c r="L6510" s="48" t="str">
        <f t="shared" si="1829"/>
        <v/>
      </c>
      <c r="M6510" s="49" t="str">
        <f t="shared" si="1830"/>
        <v/>
      </c>
      <c r="U6510" s="103" t="str">
        <f t="shared" si="1831"/>
        <v/>
      </c>
      <c r="V6510" s="77" t="str">
        <f t="shared" si="1832"/>
        <v/>
      </c>
      <c r="W6510" s="37" t="str">
        <f t="shared" si="1833"/>
        <v/>
      </c>
      <c r="X6510" s="7" t="str">
        <f t="shared" si="1834"/>
        <v/>
      </c>
      <c r="Y6510" s="37" t="str">
        <f t="shared" si="1835"/>
        <v/>
      </c>
      <c r="AA6510" s="54" t="str">
        <f t="shared" si="1836"/>
        <v/>
      </c>
      <c r="AC6510" s="121" t="str">
        <f t="shared" si="1837"/>
        <v/>
      </c>
      <c r="AD6510" s="111" t="str">
        <f t="shared" si="1838"/>
        <v/>
      </c>
      <c r="AE6510" s="122" t="str">
        <f t="shared" si="1839"/>
        <v/>
      </c>
      <c r="AF6510" s="123" t="str">
        <f t="shared" si="1840"/>
        <v>Qtr 1</v>
      </c>
      <c r="AG6510" s="122" t="str">
        <f t="shared" si="1841"/>
        <v/>
      </c>
      <c r="AI6510" s="124" t="str">
        <f t="shared" si="1842"/>
        <v/>
      </c>
      <c r="AK6510" s="103" t="str">
        <f t="shared" si="1843"/>
        <v/>
      </c>
      <c r="AL6510" s="104" t="str">
        <f t="shared" si="1844"/>
        <v/>
      </c>
      <c r="AN6510" s="37" t="str">
        <f>IF(AK6510="", "", COUNTIF(AK$11:AK$8010, "&lt;"&amp;AK6510)+1+COUNTIF(AK$11:AK6510, AK6510)-1)</f>
        <v/>
      </c>
      <c r="AO6510" s="37" t="str">
        <f>IF(AL6510="", "", COUNTIF(AL$11:AL$8010, "&gt;"&amp;AL6510)+1+COUNTIF(AL$11:AL6510, AL6510)-1)</f>
        <v/>
      </c>
    </row>
    <row r="6511" spans="1:41" x14ac:dyDescent="0.55000000000000004">
      <c r="A6511" s="5"/>
      <c r="B6511" s="284"/>
      <c r="C6511" s="285"/>
      <c r="D6511" s="286"/>
      <c r="E6511" s="287"/>
      <c r="F6511" s="288"/>
      <c r="G6511" s="5"/>
      <c r="J6511" s="7" t="str">
        <f t="shared" si="1827"/>
        <v/>
      </c>
      <c r="K6511" s="48" t="str">
        <f t="shared" si="1828"/>
        <v/>
      </c>
      <c r="L6511" s="48" t="str">
        <f t="shared" si="1829"/>
        <v/>
      </c>
      <c r="M6511" s="49" t="str">
        <f t="shared" si="1830"/>
        <v/>
      </c>
      <c r="U6511" s="103" t="str">
        <f t="shared" si="1831"/>
        <v/>
      </c>
      <c r="V6511" s="77" t="str">
        <f t="shared" si="1832"/>
        <v/>
      </c>
      <c r="W6511" s="37" t="str">
        <f t="shared" si="1833"/>
        <v/>
      </c>
      <c r="X6511" s="7" t="str">
        <f t="shared" si="1834"/>
        <v/>
      </c>
      <c r="Y6511" s="37" t="str">
        <f t="shared" si="1835"/>
        <v/>
      </c>
      <c r="AA6511" s="54" t="str">
        <f t="shared" si="1836"/>
        <v/>
      </c>
      <c r="AC6511" s="121" t="str">
        <f t="shared" si="1837"/>
        <v/>
      </c>
      <c r="AD6511" s="111" t="str">
        <f t="shared" si="1838"/>
        <v/>
      </c>
      <c r="AE6511" s="122" t="str">
        <f t="shared" si="1839"/>
        <v/>
      </c>
      <c r="AF6511" s="123" t="str">
        <f t="shared" si="1840"/>
        <v>Qtr 1</v>
      </c>
      <c r="AG6511" s="122" t="str">
        <f t="shared" si="1841"/>
        <v/>
      </c>
      <c r="AI6511" s="124" t="str">
        <f t="shared" si="1842"/>
        <v/>
      </c>
      <c r="AK6511" s="103" t="str">
        <f t="shared" si="1843"/>
        <v/>
      </c>
      <c r="AL6511" s="104" t="str">
        <f t="shared" si="1844"/>
        <v/>
      </c>
      <c r="AN6511" s="37" t="str">
        <f>IF(AK6511="", "", COUNTIF(AK$11:AK$8010, "&lt;"&amp;AK6511)+1+COUNTIF(AK$11:AK6511, AK6511)-1)</f>
        <v/>
      </c>
      <c r="AO6511" s="37" t="str">
        <f>IF(AL6511="", "", COUNTIF(AL$11:AL$8010, "&gt;"&amp;AL6511)+1+COUNTIF(AL$11:AL6511, AL6511)-1)</f>
        <v/>
      </c>
    </row>
    <row r="6512" spans="1:41" x14ac:dyDescent="0.55000000000000004">
      <c r="A6512" s="5"/>
      <c r="B6512" s="284"/>
      <c r="C6512" s="285"/>
      <c r="D6512" s="286"/>
      <c r="E6512" s="287"/>
      <c r="F6512" s="288"/>
      <c r="G6512" s="5"/>
      <c r="J6512" s="7" t="str">
        <f t="shared" si="1827"/>
        <v/>
      </c>
      <c r="K6512" s="48" t="str">
        <f t="shared" si="1828"/>
        <v/>
      </c>
      <c r="L6512" s="48" t="str">
        <f t="shared" si="1829"/>
        <v/>
      </c>
      <c r="M6512" s="49" t="str">
        <f t="shared" si="1830"/>
        <v/>
      </c>
      <c r="U6512" s="103" t="str">
        <f t="shared" si="1831"/>
        <v/>
      </c>
      <c r="V6512" s="77" t="str">
        <f t="shared" si="1832"/>
        <v/>
      </c>
      <c r="W6512" s="37" t="str">
        <f t="shared" si="1833"/>
        <v/>
      </c>
      <c r="X6512" s="7" t="str">
        <f t="shared" si="1834"/>
        <v/>
      </c>
      <c r="Y6512" s="37" t="str">
        <f t="shared" si="1835"/>
        <v/>
      </c>
      <c r="AA6512" s="54" t="str">
        <f t="shared" si="1836"/>
        <v/>
      </c>
      <c r="AC6512" s="121" t="str">
        <f t="shared" si="1837"/>
        <v/>
      </c>
      <c r="AD6512" s="111" t="str">
        <f t="shared" si="1838"/>
        <v/>
      </c>
      <c r="AE6512" s="122" t="str">
        <f t="shared" si="1839"/>
        <v/>
      </c>
      <c r="AF6512" s="123" t="str">
        <f t="shared" si="1840"/>
        <v>Qtr 1</v>
      </c>
      <c r="AG6512" s="122" t="str">
        <f t="shared" si="1841"/>
        <v/>
      </c>
      <c r="AI6512" s="124" t="str">
        <f t="shared" si="1842"/>
        <v/>
      </c>
      <c r="AK6512" s="103" t="str">
        <f t="shared" si="1843"/>
        <v/>
      </c>
      <c r="AL6512" s="104" t="str">
        <f t="shared" si="1844"/>
        <v/>
      </c>
      <c r="AN6512" s="37" t="str">
        <f>IF(AK6512="", "", COUNTIF(AK$11:AK$8010, "&lt;"&amp;AK6512)+1+COUNTIF(AK$11:AK6512, AK6512)-1)</f>
        <v/>
      </c>
      <c r="AO6512" s="37" t="str">
        <f>IF(AL6512="", "", COUNTIF(AL$11:AL$8010, "&gt;"&amp;AL6512)+1+COUNTIF(AL$11:AL6512, AL6512)-1)</f>
        <v/>
      </c>
    </row>
    <row r="6513" spans="1:41" x14ac:dyDescent="0.55000000000000004">
      <c r="A6513" s="5"/>
      <c r="B6513" s="284"/>
      <c r="C6513" s="285"/>
      <c r="D6513" s="286"/>
      <c r="E6513" s="287"/>
      <c r="F6513" s="288"/>
      <c r="G6513" s="5"/>
      <c r="J6513" s="7" t="str">
        <f t="shared" si="1827"/>
        <v/>
      </c>
      <c r="K6513" s="48" t="str">
        <f t="shared" si="1828"/>
        <v/>
      </c>
      <c r="L6513" s="48" t="str">
        <f t="shared" si="1829"/>
        <v/>
      </c>
      <c r="M6513" s="49" t="str">
        <f t="shared" si="1830"/>
        <v/>
      </c>
      <c r="U6513" s="103" t="str">
        <f t="shared" si="1831"/>
        <v/>
      </c>
      <c r="V6513" s="77" t="str">
        <f t="shared" si="1832"/>
        <v/>
      </c>
      <c r="W6513" s="37" t="str">
        <f t="shared" si="1833"/>
        <v/>
      </c>
      <c r="X6513" s="7" t="str">
        <f t="shared" si="1834"/>
        <v/>
      </c>
      <c r="Y6513" s="37" t="str">
        <f t="shared" si="1835"/>
        <v/>
      </c>
      <c r="AA6513" s="54" t="str">
        <f t="shared" si="1836"/>
        <v/>
      </c>
      <c r="AC6513" s="121" t="str">
        <f t="shared" si="1837"/>
        <v/>
      </c>
      <c r="AD6513" s="111" t="str">
        <f t="shared" si="1838"/>
        <v/>
      </c>
      <c r="AE6513" s="122" t="str">
        <f t="shared" si="1839"/>
        <v/>
      </c>
      <c r="AF6513" s="123" t="str">
        <f t="shared" si="1840"/>
        <v>Qtr 1</v>
      </c>
      <c r="AG6513" s="122" t="str">
        <f t="shared" si="1841"/>
        <v/>
      </c>
      <c r="AI6513" s="124" t="str">
        <f t="shared" si="1842"/>
        <v/>
      </c>
      <c r="AK6513" s="103" t="str">
        <f t="shared" si="1843"/>
        <v/>
      </c>
      <c r="AL6513" s="104" t="str">
        <f t="shared" si="1844"/>
        <v/>
      </c>
      <c r="AN6513" s="37" t="str">
        <f>IF(AK6513="", "", COUNTIF(AK$11:AK$8010, "&lt;"&amp;AK6513)+1+COUNTIF(AK$11:AK6513, AK6513)-1)</f>
        <v/>
      </c>
      <c r="AO6513" s="37" t="str">
        <f>IF(AL6513="", "", COUNTIF(AL$11:AL$8010, "&gt;"&amp;AL6513)+1+COUNTIF(AL$11:AL6513, AL6513)-1)</f>
        <v/>
      </c>
    </row>
    <row r="6514" spans="1:41" x14ac:dyDescent="0.55000000000000004">
      <c r="A6514" s="5"/>
      <c r="B6514" s="284"/>
      <c r="C6514" s="285"/>
      <c r="D6514" s="286"/>
      <c r="E6514" s="287"/>
      <c r="F6514" s="288"/>
      <c r="G6514" s="5"/>
      <c r="J6514" s="7" t="str">
        <f t="shared" si="1827"/>
        <v/>
      </c>
      <c r="K6514" s="48" t="str">
        <f t="shared" si="1828"/>
        <v/>
      </c>
      <c r="L6514" s="48" t="str">
        <f t="shared" si="1829"/>
        <v/>
      </c>
      <c r="M6514" s="49" t="str">
        <f t="shared" si="1830"/>
        <v/>
      </c>
      <c r="U6514" s="103" t="str">
        <f t="shared" si="1831"/>
        <v/>
      </c>
      <c r="V6514" s="77" t="str">
        <f t="shared" si="1832"/>
        <v/>
      </c>
      <c r="W6514" s="37" t="str">
        <f t="shared" si="1833"/>
        <v/>
      </c>
      <c r="X6514" s="7" t="str">
        <f t="shared" si="1834"/>
        <v/>
      </c>
      <c r="Y6514" s="37" t="str">
        <f t="shared" si="1835"/>
        <v/>
      </c>
      <c r="AA6514" s="54" t="str">
        <f t="shared" si="1836"/>
        <v/>
      </c>
      <c r="AC6514" s="121" t="str">
        <f t="shared" si="1837"/>
        <v/>
      </c>
      <c r="AD6514" s="111" t="str">
        <f t="shared" si="1838"/>
        <v/>
      </c>
      <c r="AE6514" s="122" t="str">
        <f t="shared" si="1839"/>
        <v/>
      </c>
      <c r="AF6514" s="123" t="str">
        <f t="shared" si="1840"/>
        <v>Qtr 1</v>
      </c>
      <c r="AG6514" s="122" t="str">
        <f t="shared" si="1841"/>
        <v/>
      </c>
      <c r="AI6514" s="124" t="str">
        <f t="shared" si="1842"/>
        <v/>
      </c>
      <c r="AK6514" s="103" t="str">
        <f t="shared" si="1843"/>
        <v/>
      </c>
      <c r="AL6514" s="104" t="str">
        <f t="shared" si="1844"/>
        <v/>
      </c>
      <c r="AN6514" s="37" t="str">
        <f>IF(AK6514="", "", COUNTIF(AK$11:AK$8010, "&lt;"&amp;AK6514)+1+COUNTIF(AK$11:AK6514, AK6514)-1)</f>
        <v/>
      </c>
      <c r="AO6514" s="37" t="str">
        <f>IF(AL6514="", "", COUNTIF(AL$11:AL$8010, "&gt;"&amp;AL6514)+1+COUNTIF(AL$11:AL6514, AL6514)-1)</f>
        <v/>
      </c>
    </row>
    <row r="6515" spans="1:41" x14ac:dyDescent="0.55000000000000004">
      <c r="A6515" s="5"/>
      <c r="B6515" s="284"/>
      <c r="C6515" s="285"/>
      <c r="D6515" s="286"/>
      <c r="E6515" s="287"/>
      <c r="F6515" s="288"/>
      <c r="G6515" s="5"/>
      <c r="J6515" s="7" t="str">
        <f t="shared" si="1827"/>
        <v/>
      </c>
      <c r="K6515" s="48" t="str">
        <f t="shared" si="1828"/>
        <v/>
      </c>
      <c r="L6515" s="48" t="str">
        <f t="shared" si="1829"/>
        <v/>
      </c>
      <c r="M6515" s="49" t="str">
        <f t="shared" si="1830"/>
        <v/>
      </c>
      <c r="U6515" s="103" t="str">
        <f t="shared" si="1831"/>
        <v/>
      </c>
      <c r="V6515" s="77" t="str">
        <f t="shared" si="1832"/>
        <v/>
      </c>
      <c r="W6515" s="37" t="str">
        <f t="shared" si="1833"/>
        <v/>
      </c>
      <c r="X6515" s="7" t="str">
        <f t="shared" si="1834"/>
        <v/>
      </c>
      <c r="Y6515" s="37" t="str">
        <f t="shared" si="1835"/>
        <v/>
      </c>
      <c r="AA6515" s="54" t="str">
        <f t="shared" si="1836"/>
        <v/>
      </c>
      <c r="AC6515" s="121" t="str">
        <f t="shared" si="1837"/>
        <v/>
      </c>
      <c r="AD6515" s="111" t="str">
        <f t="shared" si="1838"/>
        <v/>
      </c>
      <c r="AE6515" s="122" t="str">
        <f t="shared" si="1839"/>
        <v/>
      </c>
      <c r="AF6515" s="123" t="str">
        <f t="shared" si="1840"/>
        <v>Qtr 1</v>
      </c>
      <c r="AG6515" s="122" t="str">
        <f t="shared" si="1841"/>
        <v/>
      </c>
      <c r="AI6515" s="124" t="str">
        <f t="shared" si="1842"/>
        <v/>
      </c>
      <c r="AK6515" s="103" t="str">
        <f t="shared" si="1843"/>
        <v/>
      </c>
      <c r="AL6515" s="104" t="str">
        <f t="shared" si="1844"/>
        <v/>
      </c>
      <c r="AN6515" s="37" t="str">
        <f>IF(AK6515="", "", COUNTIF(AK$11:AK$8010, "&lt;"&amp;AK6515)+1+COUNTIF(AK$11:AK6515, AK6515)-1)</f>
        <v/>
      </c>
      <c r="AO6515" s="37" t="str">
        <f>IF(AL6515="", "", COUNTIF(AL$11:AL$8010, "&gt;"&amp;AL6515)+1+COUNTIF(AL$11:AL6515, AL6515)-1)</f>
        <v/>
      </c>
    </row>
    <row r="6516" spans="1:41" x14ac:dyDescent="0.55000000000000004">
      <c r="A6516" s="5"/>
      <c r="B6516" s="284"/>
      <c r="C6516" s="285"/>
      <c r="D6516" s="286"/>
      <c r="E6516" s="287"/>
      <c r="F6516" s="288"/>
      <c r="G6516" s="5"/>
      <c r="J6516" s="7" t="str">
        <f t="shared" si="1827"/>
        <v/>
      </c>
      <c r="K6516" s="48" t="str">
        <f t="shared" si="1828"/>
        <v/>
      </c>
      <c r="L6516" s="48" t="str">
        <f t="shared" si="1829"/>
        <v/>
      </c>
      <c r="M6516" s="49" t="str">
        <f t="shared" si="1830"/>
        <v/>
      </c>
      <c r="U6516" s="103" t="str">
        <f t="shared" si="1831"/>
        <v/>
      </c>
      <c r="V6516" s="77" t="str">
        <f t="shared" si="1832"/>
        <v/>
      </c>
      <c r="W6516" s="37" t="str">
        <f t="shared" si="1833"/>
        <v/>
      </c>
      <c r="X6516" s="7" t="str">
        <f t="shared" si="1834"/>
        <v/>
      </c>
      <c r="Y6516" s="37" t="str">
        <f t="shared" si="1835"/>
        <v/>
      </c>
      <c r="AA6516" s="54" t="str">
        <f t="shared" si="1836"/>
        <v/>
      </c>
      <c r="AC6516" s="121" t="str">
        <f t="shared" si="1837"/>
        <v/>
      </c>
      <c r="AD6516" s="111" t="str">
        <f t="shared" si="1838"/>
        <v/>
      </c>
      <c r="AE6516" s="122" t="str">
        <f t="shared" si="1839"/>
        <v/>
      </c>
      <c r="AF6516" s="123" t="str">
        <f t="shared" si="1840"/>
        <v>Qtr 1</v>
      </c>
      <c r="AG6516" s="122" t="str">
        <f t="shared" si="1841"/>
        <v/>
      </c>
      <c r="AI6516" s="124" t="str">
        <f t="shared" si="1842"/>
        <v/>
      </c>
      <c r="AK6516" s="103" t="str">
        <f t="shared" si="1843"/>
        <v/>
      </c>
      <c r="AL6516" s="104" t="str">
        <f t="shared" si="1844"/>
        <v/>
      </c>
      <c r="AN6516" s="37" t="str">
        <f>IF(AK6516="", "", COUNTIF(AK$11:AK$8010, "&lt;"&amp;AK6516)+1+COUNTIF(AK$11:AK6516, AK6516)-1)</f>
        <v/>
      </c>
      <c r="AO6516" s="37" t="str">
        <f>IF(AL6516="", "", COUNTIF(AL$11:AL$8010, "&gt;"&amp;AL6516)+1+COUNTIF(AL$11:AL6516, AL6516)-1)</f>
        <v/>
      </c>
    </row>
    <row r="6517" spans="1:41" x14ac:dyDescent="0.55000000000000004">
      <c r="A6517" s="5"/>
      <c r="B6517" s="284"/>
      <c r="C6517" s="285"/>
      <c r="D6517" s="286"/>
      <c r="E6517" s="287"/>
      <c r="F6517" s="288"/>
      <c r="G6517" s="5"/>
      <c r="J6517" s="7" t="str">
        <f t="shared" si="1827"/>
        <v/>
      </c>
      <c r="K6517" s="48" t="str">
        <f t="shared" si="1828"/>
        <v/>
      </c>
      <c r="L6517" s="48" t="str">
        <f t="shared" si="1829"/>
        <v/>
      </c>
      <c r="M6517" s="49" t="str">
        <f t="shared" si="1830"/>
        <v/>
      </c>
      <c r="U6517" s="103" t="str">
        <f t="shared" si="1831"/>
        <v/>
      </c>
      <c r="V6517" s="77" t="str">
        <f t="shared" si="1832"/>
        <v/>
      </c>
      <c r="W6517" s="37" t="str">
        <f t="shared" si="1833"/>
        <v/>
      </c>
      <c r="X6517" s="7" t="str">
        <f t="shared" si="1834"/>
        <v/>
      </c>
      <c r="Y6517" s="37" t="str">
        <f t="shared" si="1835"/>
        <v/>
      </c>
      <c r="AA6517" s="54" t="str">
        <f t="shared" si="1836"/>
        <v/>
      </c>
      <c r="AC6517" s="121" t="str">
        <f t="shared" si="1837"/>
        <v/>
      </c>
      <c r="AD6517" s="111" t="str">
        <f t="shared" si="1838"/>
        <v/>
      </c>
      <c r="AE6517" s="122" t="str">
        <f t="shared" si="1839"/>
        <v/>
      </c>
      <c r="AF6517" s="123" t="str">
        <f t="shared" si="1840"/>
        <v>Qtr 1</v>
      </c>
      <c r="AG6517" s="122" t="str">
        <f t="shared" si="1841"/>
        <v/>
      </c>
      <c r="AI6517" s="124" t="str">
        <f t="shared" si="1842"/>
        <v/>
      </c>
      <c r="AK6517" s="103" t="str">
        <f t="shared" si="1843"/>
        <v/>
      </c>
      <c r="AL6517" s="104" t="str">
        <f t="shared" si="1844"/>
        <v/>
      </c>
      <c r="AN6517" s="37" t="str">
        <f>IF(AK6517="", "", COUNTIF(AK$11:AK$8010, "&lt;"&amp;AK6517)+1+COUNTIF(AK$11:AK6517, AK6517)-1)</f>
        <v/>
      </c>
      <c r="AO6517" s="37" t="str">
        <f>IF(AL6517="", "", COUNTIF(AL$11:AL$8010, "&gt;"&amp;AL6517)+1+COUNTIF(AL$11:AL6517, AL6517)-1)</f>
        <v/>
      </c>
    </row>
    <row r="6518" spans="1:41" x14ac:dyDescent="0.55000000000000004">
      <c r="A6518" s="5"/>
      <c r="B6518" s="284"/>
      <c r="C6518" s="285"/>
      <c r="D6518" s="286"/>
      <c r="E6518" s="287"/>
      <c r="F6518" s="288"/>
      <c r="G6518" s="5"/>
      <c r="J6518" s="7" t="str">
        <f t="shared" si="1827"/>
        <v/>
      </c>
      <c r="K6518" s="48" t="str">
        <f t="shared" si="1828"/>
        <v/>
      </c>
      <c r="L6518" s="48" t="str">
        <f t="shared" si="1829"/>
        <v/>
      </c>
      <c r="M6518" s="49" t="str">
        <f t="shared" si="1830"/>
        <v/>
      </c>
      <c r="U6518" s="103" t="str">
        <f t="shared" si="1831"/>
        <v/>
      </c>
      <c r="V6518" s="77" t="str">
        <f t="shared" si="1832"/>
        <v/>
      </c>
      <c r="W6518" s="37" t="str">
        <f t="shared" si="1833"/>
        <v/>
      </c>
      <c r="X6518" s="7" t="str">
        <f t="shared" si="1834"/>
        <v/>
      </c>
      <c r="Y6518" s="37" t="str">
        <f t="shared" si="1835"/>
        <v/>
      </c>
      <c r="AA6518" s="54" t="str">
        <f t="shared" si="1836"/>
        <v/>
      </c>
      <c r="AC6518" s="121" t="str">
        <f t="shared" si="1837"/>
        <v/>
      </c>
      <c r="AD6518" s="111" t="str">
        <f t="shared" si="1838"/>
        <v/>
      </c>
      <c r="AE6518" s="122" t="str">
        <f t="shared" si="1839"/>
        <v/>
      </c>
      <c r="AF6518" s="123" t="str">
        <f t="shared" si="1840"/>
        <v>Qtr 1</v>
      </c>
      <c r="AG6518" s="122" t="str">
        <f t="shared" si="1841"/>
        <v/>
      </c>
      <c r="AI6518" s="124" t="str">
        <f t="shared" si="1842"/>
        <v/>
      </c>
      <c r="AK6518" s="103" t="str">
        <f t="shared" si="1843"/>
        <v/>
      </c>
      <c r="AL6518" s="104" t="str">
        <f t="shared" si="1844"/>
        <v/>
      </c>
      <c r="AN6518" s="37" t="str">
        <f>IF(AK6518="", "", COUNTIF(AK$11:AK$8010, "&lt;"&amp;AK6518)+1+COUNTIF(AK$11:AK6518, AK6518)-1)</f>
        <v/>
      </c>
      <c r="AO6518" s="37" t="str">
        <f>IF(AL6518="", "", COUNTIF(AL$11:AL$8010, "&gt;"&amp;AL6518)+1+COUNTIF(AL$11:AL6518, AL6518)-1)</f>
        <v/>
      </c>
    </row>
    <row r="6519" spans="1:41" x14ac:dyDescent="0.55000000000000004">
      <c r="A6519" s="5"/>
      <c r="B6519" s="284"/>
      <c r="C6519" s="285"/>
      <c r="D6519" s="286"/>
      <c r="E6519" s="287"/>
      <c r="F6519" s="288"/>
      <c r="G6519" s="5"/>
      <c r="J6519" s="7" t="str">
        <f t="shared" si="1827"/>
        <v/>
      </c>
      <c r="K6519" s="48" t="str">
        <f t="shared" si="1828"/>
        <v/>
      </c>
      <c r="L6519" s="48" t="str">
        <f t="shared" si="1829"/>
        <v/>
      </c>
      <c r="M6519" s="49" t="str">
        <f t="shared" si="1830"/>
        <v/>
      </c>
      <c r="U6519" s="103" t="str">
        <f t="shared" si="1831"/>
        <v/>
      </c>
      <c r="V6519" s="77" t="str">
        <f t="shared" si="1832"/>
        <v/>
      </c>
      <c r="W6519" s="37" t="str">
        <f t="shared" si="1833"/>
        <v/>
      </c>
      <c r="X6519" s="7" t="str">
        <f t="shared" si="1834"/>
        <v/>
      </c>
      <c r="Y6519" s="37" t="str">
        <f t="shared" si="1835"/>
        <v/>
      </c>
      <c r="AA6519" s="54" t="str">
        <f t="shared" si="1836"/>
        <v/>
      </c>
      <c r="AC6519" s="121" t="str">
        <f t="shared" si="1837"/>
        <v/>
      </c>
      <c r="AD6519" s="111" t="str">
        <f t="shared" si="1838"/>
        <v/>
      </c>
      <c r="AE6519" s="122" t="str">
        <f t="shared" si="1839"/>
        <v/>
      </c>
      <c r="AF6519" s="123" t="str">
        <f t="shared" si="1840"/>
        <v>Qtr 1</v>
      </c>
      <c r="AG6519" s="122" t="str">
        <f t="shared" si="1841"/>
        <v/>
      </c>
      <c r="AI6519" s="124" t="str">
        <f t="shared" si="1842"/>
        <v/>
      </c>
      <c r="AK6519" s="103" t="str">
        <f t="shared" si="1843"/>
        <v/>
      </c>
      <c r="AL6519" s="104" t="str">
        <f t="shared" si="1844"/>
        <v/>
      </c>
      <c r="AN6519" s="37" t="str">
        <f>IF(AK6519="", "", COUNTIF(AK$11:AK$8010, "&lt;"&amp;AK6519)+1+COUNTIF(AK$11:AK6519, AK6519)-1)</f>
        <v/>
      </c>
      <c r="AO6519" s="37" t="str">
        <f>IF(AL6519="", "", COUNTIF(AL$11:AL$8010, "&gt;"&amp;AL6519)+1+COUNTIF(AL$11:AL6519, AL6519)-1)</f>
        <v/>
      </c>
    </row>
    <row r="6520" spans="1:41" x14ac:dyDescent="0.55000000000000004">
      <c r="A6520" s="5"/>
      <c r="B6520" s="284"/>
      <c r="C6520" s="285"/>
      <c r="D6520" s="286"/>
      <c r="E6520" s="287"/>
      <c r="F6520" s="288"/>
      <c r="G6520" s="5"/>
      <c r="J6520" s="7" t="str">
        <f t="shared" si="1827"/>
        <v/>
      </c>
      <c r="K6520" s="48" t="str">
        <f t="shared" si="1828"/>
        <v/>
      </c>
      <c r="L6520" s="48" t="str">
        <f t="shared" si="1829"/>
        <v/>
      </c>
      <c r="M6520" s="49" t="str">
        <f t="shared" si="1830"/>
        <v/>
      </c>
      <c r="U6520" s="103" t="str">
        <f t="shared" si="1831"/>
        <v/>
      </c>
      <c r="V6520" s="77" t="str">
        <f t="shared" si="1832"/>
        <v/>
      </c>
      <c r="W6520" s="37" t="str">
        <f t="shared" si="1833"/>
        <v/>
      </c>
      <c r="X6520" s="7" t="str">
        <f t="shared" si="1834"/>
        <v/>
      </c>
      <c r="Y6520" s="37" t="str">
        <f t="shared" si="1835"/>
        <v/>
      </c>
      <c r="AA6520" s="54" t="str">
        <f t="shared" si="1836"/>
        <v/>
      </c>
      <c r="AC6520" s="121" t="str">
        <f t="shared" si="1837"/>
        <v/>
      </c>
      <c r="AD6520" s="111" t="str">
        <f t="shared" si="1838"/>
        <v/>
      </c>
      <c r="AE6520" s="122" t="str">
        <f t="shared" si="1839"/>
        <v/>
      </c>
      <c r="AF6520" s="123" t="str">
        <f t="shared" si="1840"/>
        <v>Qtr 1</v>
      </c>
      <c r="AG6520" s="122" t="str">
        <f t="shared" si="1841"/>
        <v/>
      </c>
      <c r="AI6520" s="124" t="str">
        <f t="shared" si="1842"/>
        <v/>
      </c>
      <c r="AK6520" s="103" t="str">
        <f t="shared" si="1843"/>
        <v/>
      </c>
      <c r="AL6520" s="104" t="str">
        <f t="shared" si="1844"/>
        <v/>
      </c>
      <c r="AN6520" s="37" t="str">
        <f>IF(AK6520="", "", COUNTIF(AK$11:AK$8010, "&lt;"&amp;AK6520)+1+COUNTIF(AK$11:AK6520, AK6520)-1)</f>
        <v/>
      </c>
      <c r="AO6520" s="37" t="str">
        <f>IF(AL6520="", "", COUNTIF(AL$11:AL$8010, "&gt;"&amp;AL6520)+1+COUNTIF(AL$11:AL6520, AL6520)-1)</f>
        <v/>
      </c>
    </row>
    <row r="6521" spans="1:41" x14ac:dyDescent="0.55000000000000004">
      <c r="A6521" s="5"/>
      <c r="B6521" s="284"/>
      <c r="C6521" s="285"/>
      <c r="D6521" s="286"/>
      <c r="E6521" s="287"/>
      <c r="F6521" s="288"/>
      <c r="G6521" s="5"/>
      <c r="J6521" s="7" t="str">
        <f t="shared" si="1827"/>
        <v/>
      </c>
      <c r="K6521" s="48" t="str">
        <f t="shared" si="1828"/>
        <v/>
      </c>
      <c r="L6521" s="48" t="str">
        <f t="shared" si="1829"/>
        <v/>
      </c>
      <c r="M6521" s="49" t="str">
        <f t="shared" si="1830"/>
        <v/>
      </c>
      <c r="U6521" s="103" t="str">
        <f t="shared" si="1831"/>
        <v/>
      </c>
      <c r="V6521" s="77" t="str">
        <f t="shared" si="1832"/>
        <v/>
      </c>
      <c r="W6521" s="37" t="str">
        <f t="shared" si="1833"/>
        <v/>
      </c>
      <c r="X6521" s="7" t="str">
        <f t="shared" si="1834"/>
        <v/>
      </c>
      <c r="Y6521" s="37" t="str">
        <f t="shared" si="1835"/>
        <v/>
      </c>
      <c r="AA6521" s="54" t="str">
        <f t="shared" si="1836"/>
        <v/>
      </c>
      <c r="AC6521" s="121" t="str">
        <f t="shared" si="1837"/>
        <v/>
      </c>
      <c r="AD6521" s="111" t="str">
        <f t="shared" si="1838"/>
        <v/>
      </c>
      <c r="AE6521" s="122" t="str">
        <f t="shared" si="1839"/>
        <v/>
      </c>
      <c r="AF6521" s="123" t="str">
        <f t="shared" si="1840"/>
        <v>Qtr 1</v>
      </c>
      <c r="AG6521" s="122" t="str">
        <f t="shared" si="1841"/>
        <v/>
      </c>
      <c r="AI6521" s="124" t="str">
        <f t="shared" si="1842"/>
        <v/>
      </c>
      <c r="AK6521" s="103" t="str">
        <f t="shared" si="1843"/>
        <v/>
      </c>
      <c r="AL6521" s="104" t="str">
        <f t="shared" si="1844"/>
        <v/>
      </c>
      <c r="AN6521" s="37" t="str">
        <f>IF(AK6521="", "", COUNTIF(AK$11:AK$8010, "&lt;"&amp;AK6521)+1+COUNTIF(AK$11:AK6521, AK6521)-1)</f>
        <v/>
      </c>
      <c r="AO6521" s="37" t="str">
        <f>IF(AL6521="", "", COUNTIF(AL$11:AL$8010, "&gt;"&amp;AL6521)+1+COUNTIF(AL$11:AL6521, AL6521)-1)</f>
        <v/>
      </c>
    </row>
    <row r="6522" spans="1:41" x14ac:dyDescent="0.55000000000000004">
      <c r="A6522" s="5"/>
      <c r="B6522" s="284"/>
      <c r="C6522" s="285"/>
      <c r="D6522" s="286"/>
      <c r="E6522" s="287"/>
      <c r="F6522" s="288"/>
      <c r="G6522" s="5"/>
      <c r="J6522" s="7" t="str">
        <f t="shared" si="1827"/>
        <v/>
      </c>
      <c r="K6522" s="48" t="str">
        <f t="shared" si="1828"/>
        <v/>
      </c>
      <c r="L6522" s="48" t="str">
        <f t="shared" si="1829"/>
        <v/>
      </c>
      <c r="M6522" s="49" t="str">
        <f t="shared" si="1830"/>
        <v/>
      </c>
      <c r="U6522" s="103" t="str">
        <f t="shared" si="1831"/>
        <v/>
      </c>
      <c r="V6522" s="77" t="str">
        <f t="shared" si="1832"/>
        <v/>
      </c>
      <c r="W6522" s="37" t="str">
        <f t="shared" si="1833"/>
        <v/>
      </c>
      <c r="X6522" s="7" t="str">
        <f t="shared" si="1834"/>
        <v/>
      </c>
      <c r="Y6522" s="37" t="str">
        <f t="shared" si="1835"/>
        <v/>
      </c>
      <c r="AA6522" s="54" t="str">
        <f t="shared" si="1836"/>
        <v/>
      </c>
      <c r="AC6522" s="121" t="str">
        <f t="shared" si="1837"/>
        <v/>
      </c>
      <c r="AD6522" s="111" t="str">
        <f t="shared" si="1838"/>
        <v/>
      </c>
      <c r="AE6522" s="122" t="str">
        <f t="shared" si="1839"/>
        <v/>
      </c>
      <c r="AF6522" s="123" t="str">
        <f t="shared" si="1840"/>
        <v>Qtr 1</v>
      </c>
      <c r="AG6522" s="122" t="str">
        <f t="shared" si="1841"/>
        <v/>
      </c>
      <c r="AI6522" s="124" t="str">
        <f t="shared" si="1842"/>
        <v/>
      </c>
      <c r="AK6522" s="103" t="str">
        <f t="shared" si="1843"/>
        <v/>
      </c>
      <c r="AL6522" s="104" t="str">
        <f t="shared" si="1844"/>
        <v/>
      </c>
      <c r="AN6522" s="37" t="str">
        <f>IF(AK6522="", "", COUNTIF(AK$11:AK$8010, "&lt;"&amp;AK6522)+1+COUNTIF(AK$11:AK6522, AK6522)-1)</f>
        <v/>
      </c>
      <c r="AO6522" s="37" t="str">
        <f>IF(AL6522="", "", COUNTIF(AL$11:AL$8010, "&gt;"&amp;AL6522)+1+COUNTIF(AL$11:AL6522, AL6522)-1)</f>
        <v/>
      </c>
    </row>
    <row r="6523" spans="1:41" x14ac:dyDescent="0.55000000000000004">
      <c r="A6523" s="5"/>
      <c r="B6523" s="284"/>
      <c r="C6523" s="285"/>
      <c r="D6523" s="286"/>
      <c r="E6523" s="287"/>
      <c r="F6523" s="288"/>
      <c r="G6523" s="5"/>
      <c r="J6523" s="7" t="str">
        <f t="shared" si="1827"/>
        <v/>
      </c>
      <c r="K6523" s="48" t="str">
        <f t="shared" si="1828"/>
        <v/>
      </c>
      <c r="L6523" s="48" t="str">
        <f t="shared" si="1829"/>
        <v/>
      </c>
      <c r="M6523" s="49" t="str">
        <f t="shared" si="1830"/>
        <v/>
      </c>
      <c r="U6523" s="103" t="str">
        <f t="shared" si="1831"/>
        <v/>
      </c>
      <c r="V6523" s="77" t="str">
        <f t="shared" si="1832"/>
        <v/>
      </c>
      <c r="W6523" s="37" t="str">
        <f t="shared" si="1833"/>
        <v/>
      </c>
      <c r="X6523" s="7" t="str">
        <f t="shared" si="1834"/>
        <v/>
      </c>
      <c r="Y6523" s="37" t="str">
        <f t="shared" si="1835"/>
        <v/>
      </c>
      <c r="AA6523" s="54" t="str">
        <f t="shared" si="1836"/>
        <v/>
      </c>
      <c r="AC6523" s="121" t="str">
        <f t="shared" si="1837"/>
        <v/>
      </c>
      <c r="AD6523" s="111" t="str">
        <f t="shared" si="1838"/>
        <v/>
      </c>
      <c r="AE6523" s="122" t="str">
        <f t="shared" si="1839"/>
        <v/>
      </c>
      <c r="AF6523" s="123" t="str">
        <f t="shared" si="1840"/>
        <v>Qtr 1</v>
      </c>
      <c r="AG6523" s="122" t="str">
        <f t="shared" si="1841"/>
        <v/>
      </c>
      <c r="AI6523" s="124" t="str">
        <f t="shared" si="1842"/>
        <v/>
      </c>
      <c r="AK6523" s="103" t="str">
        <f t="shared" si="1843"/>
        <v/>
      </c>
      <c r="AL6523" s="104" t="str">
        <f t="shared" si="1844"/>
        <v/>
      </c>
      <c r="AN6523" s="37" t="str">
        <f>IF(AK6523="", "", COUNTIF(AK$11:AK$8010, "&lt;"&amp;AK6523)+1+COUNTIF(AK$11:AK6523, AK6523)-1)</f>
        <v/>
      </c>
      <c r="AO6523" s="37" t="str">
        <f>IF(AL6523="", "", COUNTIF(AL$11:AL$8010, "&gt;"&amp;AL6523)+1+COUNTIF(AL$11:AL6523, AL6523)-1)</f>
        <v/>
      </c>
    </row>
    <row r="6524" spans="1:41" x14ac:dyDescent="0.55000000000000004">
      <c r="A6524" s="5"/>
      <c r="B6524" s="284"/>
      <c r="C6524" s="285"/>
      <c r="D6524" s="286"/>
      <c r="E6524" s="287"/>
      <c r="F6524" s="288"/>
      <c r="G6524" s="5"/>
      <c r="J6524" s="7" t="str">
        <f t="shared" si="1827"/>
        <v/>
      </c>
      <c r="K6524" s="48" t="str">
        <f t="shared" si="1828"/>
        <v/>
      </c>
      <c r="L6524" s="48" t="str">
        <f t="shared" si="1829"/>
        <v/>
      </c>
      <c r="M6524" s="49" t="str">
        <f t="shared" si="1830"/>
        <v/>
      </c>
      <c r="U6524" s="103" t="str">
        <f t="shared" si="1831"/>
        <v/>
      </c>
      <c r="V6524" s="77" t="str">
        <f t="shared" si="1832"/>
        <v/>
      </c>
      <c r="W6524" s="37" t="str">
        <f t="shared" si="1833"/>
        <v/>
      </c>
      <c r="X6524" s="7" t="str">
        <f t="shared" si="1834"/>
        <v/>
      </c>
      <c r="Y6524" s="37" t="str">
        <f t="shared" si="1835"/>
        <v/>
      </c>
      <c r="AA6524" s="54" t="str">
        <f t="shared" si="1836"/>
        <v/>
      </c>
      <c r="AC6524" s="121" t="str">
        <f t="shared" si="1837"/>
        <v/>
      </c>
      <c r="AD6524" s="111" t="str">
        <f t="shared" si="1838"/>
        <v/>
      </c>
      <c r="AE6524" s="122" t="str">
        <f t="shared" si="1839"/>
        <v/>
      </c>
      <c r="AF6524" s="123" t="str">
        <f t="shared" si="1840"/>
        <v>Qtr 1</v>
      </c>
      <c r="AG6524" s="122" t="str">
        <f t="shared" si="1841"/>
        <v/>
      </c>
      <c r="AI6524" s="124" t="str">
        <f t="shared" si="1842"/>
        <v/>
      </c>
      <c r="AK6524" s="103" t="str">
        <f t="shared" si="1843"/>
        <v/>
      </c>
      <c r="AL6524" s="104" t="str">
        <f t="shared" si="1844"/>
        <v/>
      </c>
      <c r="AN6524" s="37" t="str">
        <f>IF(AK6524="", "", COUNTIF(AK$11:AK$8010, "&lt;"&amp;AK6524)+1+COUNTIF(AK$11:AK6524, AK6524)-1)</f>
        <v/>
      </c>
      <c r="AO6524" s="37" t="str">
        <f>IF(AL6524="", "", COUNTIF(AL$11:AL$8010, "&gt;"&amp;AL6524)+1+COUNTIF(AL$11:AL6524, AL6524)-1)</f>
        <v/>
      </c>
    </row>
    <row r="6525" spans="1:41" x14ac:dyDescent="0.55000000000000004">
      <c r="A6525" s="5"/>
      <c r="B6525" s="284"/>
      <c r="C6525" s="285"/>
      <c r="D6525" s="286"/>
      <c r="E6525" s="287"/>
      <c r="F6525" s="288"/>
      <c r="G6525" s="5"/>
      <c r="J6525" s="7" t="str">
        <f t="shared" si="1827"/>
        <v/>
      </c>
      <c r="K6525" s="48" t="str">
        <f t="shared" si="1828"/>
        <v/>
      </c>
      <c r="L6525" s="48" t="str">
        <f t="shared" si="1829"/>
        <v/>
      </c>
      <c r="M6525" s="49" t="str">
        <f t="shared" si="1830"/>
        <v/>
      </c>
      <c r="U6525" s="103" t="str">
        <f t="shared" si="1831"/>
        <v/>
      </c>
      <c r="V6525" s="77" t="str">
        <f t="shared" si="1832"/>
        <v/>
      </c>
      <c r="W6525" s="37" t="str">
        <f t="shared" si="1833"/>
        <v/>
      </c>
      <c r="X6525" s="7" t="str">
        <f t="shared" si="1834"/>
        <v/>
      </c>
      <c r="Y6525" s="37" t="str">
        <f t="shared" si="1835"/>
        <v/>
      </c>
      <c r="AA6525" s="54" t="str">
        <f t="shared" si="1836"/>
        <v/>
      </c>
      <c r="AC6525" s="121" t="str">
        <f t="shared" si="1837"/>
        <v/>
      </c>
      <c r="AD6525" s="111" t="str">
        <f t="shared" si="1838"/>
        <v/>
      </c>
      <c r="AE6525" s="122" t="str">
        <f t="shared" si="1839"/>
        <v/>
      </c>
      <c r="AF6525" s="123" t="str">
        <f t="shared" si="1840"/>
        <v>Qtr 1</v>
      </c>
      <c r="AG6525" s="122" t="str">
        <f t="shared" si="1841"/>
        <v/>
      </c>
      <c r="AI6525" s="124" t="str">
        <f t="shared" si="1842"/>
        <v/>
      </c>
      <c r="AK6525" s="103" t="str">
        <f t="shared" si="1843"/>
        <v/>
      </c>
      <c r="AL6525" s="104" t="str">
        <f t="shared" si="1844"/>
        <v/>
      </c>
      <c r="AN6525" s="37" t="str">
        <f>IF(AK6525="", "", COUNTIF(AK$11:AK$8010, "&lt;"&amp;AK6525)+1+COUNTIF(AK$11:AK6525, AK6525)-1)</f>
        <v/>
      </c>
      <c r="AO6525" s="37" t="str">
        <f>IF(AL6525="", "", COUNTIF(AL$11:AL$8010, "&gt;"&amp;AL6525)+1+COUNTIF(AL$11:AL6525, AL6525)-1)</f>
        <v/>
      </c>
    </row>
    <row r="6526" spans="1:41" x14ac:dyDescent="0.55000000000000004">
      <c r="A6526" s="5"/>
      <c r="B6526" s="284"/>
      <c r="C6526" s="285"/>
      <c r="D6526" s="286"/>
      <c r="E6526" s="287"/>
      <c r="F6526" s="288"/>
      <c r="G6526" s="5"/>
      <c r="J6526" s="7" t="str">
        <f t="shared" si="1827"/>
        <v/>
      </c>
      <c r="K6526" s="48" t="str">
        <f t="shared" si="1828"/>
        <v/>
      </c>
      <c r="L6526" s="48" t="str">
        <f t="shared" si="1829"/>
        <v/>
      </c>
      <c r="M6526" s="49" t="str">
        <f t="shared" si="1830"/>
        <v/>
      </c>
      <c r="U6526" s="103" t="str">
        <f t="shared" si="1831"/>
        <v/>
      </c>
      <c r="V6526" s="77" t="str">
        <f t="shared" si="1832"/>
        <v/>
      </c>
      <c r="W6526" s="37" t="str">
        <f t="shared" si="1833"/>
        <v/>
      </c>
      <c r="X6526" s="7" t="str">
        <f t="shared" si="1834"/>
        <v/>
      </c>
      <c r="Y6526" s="37" t="str">
        <f t="shared" si="1835"/>
        <v/>
      </c>
      <c r="AA6526" s="54" t="str">
        <f t="shared" si="1836"/>
        <v/>
      </c>
      <c r="AC6526" s="121" t="str">
        <f t="shared" si="1837"/>
        <v/>
      </c>
      <c r="AD6526" s="111" t="str">
        <f t="shared" si="1838"/>
        <v/>
      </c>
      <c r="AE6526" s="122" t="str">
        <f t="shared" si="1839"/>
        <v/>
      </c>
      <c r="AF6526" s="123" t="str">
        <f t="shared" si="1840"/>
        <v>Qtr 1</v>
      </c>
      <c r="AG6526" s="122" t="str">
        <f t="shared" si="1841"/>
        <v/>
      </c>
      <c r="AI6526" s="124" t="str">
        <f t="shared" si="1842"/>
        <v/>
      </c>
      <c r="AK6526" s="103" t="str">
        <f t="shared" si="1843"/>
        <v/>
      </c>
      <c r="AL6526" s="104" t="str">
        <f t="shared" si="1844"/>
        <v/>
      </c>
      <c r="AN6526" s="37" t="str">
        <f>IF(AK6526="", "", COUNTIF(AK$11:AK$8010, "&lt;"&amp;AK6526)+1+COUNTIF(AK$11:AK6526, AK6526)-1)</f>
        <v/>
      </c>
      <c r="AO6526" s="37" t="str">
        <f>IF(AL6526="", "", COUNTIF(AL$11:AL$8010, "&gt;"&amp;AL6526)+1+COUNTIF(AL$11:AL6526, AL6526)-1)</f>
        <v/>
      </c>
    </row>
    <row r="6527" spans="1:41" x14ac:dyDescent="0.55000000000000004">
      <c r="A6527" s="5"/>
      <c r="B6527" s="284"/>
      <c r="C6527" s="285"/>
      <c r="D6527" s="286"/>
      <c r="E6527" s="287"/>
      <c r="F6527" s="288"/>
      <c r="G6527" s="5"/>
      <c r="J6527" s="7" t="str">
        <f t="shared" si="1827"/>
        <v/>
      </c>
      <c r="K6527" s="48" t="str">
        <f t="shared" si="1828"/>
        <v/>
      </c>
      <c r="L6527" s="48" t="str">
        <f t="shared" si="1829"/>
        <v/>
      </c>
      <c r="M6527" s="49" t="str">
        <f t="shared" si="1830"/>
        <v/>
      </c>
      <c r="U6527" s="103" t="str">
        <f t="shared" si="1831"/>
        <v/>
      </c>
      <c r="V6527" s="77" t="str">
        <f t="shared" si="1832"/>
        <v/>
      </c>
      <c r="W6527" s="37" t="str">
        <f t="shared" si="1833"/>
        <v/>
      </c>
      <c r="X6527" s="7" t="str">
        <f t="shared" si="1834"/>
        <v/>
      </c>
      <c r="Y6527" s="37" t="str">
        <f t="shared" si="1835"/>
        <v/>
      </c>
      <c r="AA6527" s="54" t="str">
        <f t="shared" si="1836"/>
        <v/>
      </c>
      <c r="AC6527" s="121" t="str">
        <f t="shared" si="1837"/>
        <v/>
      </c>
      <c r="AD6527" s="111" t="str">
        <f t="shared" si="1838"/>
        <v/>
      </c>
      <c r="AE6527" s="122" t="str">
        <f t="shared" si="1839"/>
        <v/>
      </c>
      <c r="AF6527" s="123" t="str">
        <f t="shared" si="1840"/>
        <v>Qtr 1</v>
      </c>
      <c r="AG6527" s="122" t="str">
        <f t="shared" si="1841"/>
        <v/>
      </c>
      <c r="AI6527" s="124" t="str">
        <f t="shared" si="1842"/>
        <v/>
      </c>
      <c r="AK6527" s="103" t="str">
        <f t="shared" si="1843"/>
        <v/>
      </c>
      <c r="AL6527" s="104" t="str">
        <f t="shared" si="1844"/>
        <v/>
      </c>
      <c r="AN6527" s="37" t="str">
        <f>IF(AK6527="", "", COUNTIF(AK$11:AK$8010, "&lt;"&amp;AK6527)+1+COUNTIF(AK$11:AK6527, AK6527)-1)</f>
        <v/>
      </c>
      <c r="AO6527" s="37" t="str">
        <f>IF(AL6527="", "", COUNTIF(AL$11:AL$8010, "&gt;"&amp;AL6527)+1+COUNTIF(AL$11:AL6527, AL6527)-1)</f>
        <v/>
      </c>
    </row>
    <row r="6528" spans="1:41" x14ac:dyDescent="0.55000000000000004">
      <c r="A6528" s="5"/>
      <c r="B6528" s="284"/>
      <c r="C6528" s="285"/>
      <c r="D6528" s="286"/>
      <c r="E6528" s="287"/>
      <c r="F6528" s="288"/>
      <c r="G6528" s="5"/>
      <c r="J6528" s="7" t="str">
        <f t="shared" si="1827"/>
        <v/>
      </c>
      <c r="K6528" s="48" t="str">
        <f t="shared" si="1828"/>
        <v/>
      </c>
      <c r="L6528" s="48" t="str">
        <f t="shared" si="1829"/>
        <v/>
      </c>
      <c r="M6528" s="49" t="str">
        <f t="shared" si="1830"/>
        <v/>
      </c>
      <c r="U6528" s="103" t="str">
        <f t="shared" si="1831"/>
        <v/>
      </c>
      <c r="V6528" s="77" t="str">
        <f t="shared" si="1832"/>
        <v/>
      </c>
      <c r="W6528" s="37" t="str">
        <f t="shared" si="1833"/>
        <v/>
      </c>
      <c r="X6528" s="7" t="str">
        <f t="shared" si="1834"/>
        <v/>
      </c>
      <c r="Y6528" s="37" t="str">
        <f t="shared" si="1835"/>
        <v/>
      </c>
      <c r="AA6528" s="54" t="str">
        <f t="shared" si="1836"/>
        <v/>
      </c>
      <c r="AC6528" s="121" t="str">
        <f t="shared" si="1837"/>
        <v/>
      </c>
      <c r="AD6528" s="111" t="str">
        <f t="shared" si="1838"/>
        <v/>
      </c>
      <c r="AE6528" s="122" t="str">
        <f t="shared" si="1839"/>
        <v/>
      </c>
      <c r="AF6528" s="123" t="str">
        <f t="shared" si="1840"/>
        <v>Qtr 1</v>
      </c>
      <c r="AG6528" s="122" t="str">
        <f t="shared" si="1841"/>
        <v/>
      </c>
      <c r="AI6528" s="124" t="str">
        <f t="shared" si="1842"/>
        <v/>
      </c>
      <c r="AK6528" s="103" t="str">
        <f t="shared" si="1843"/>
        <v/>
      </c>
      <c r="AL6528" s="104" t="str">
        <f t="shared" si="1844"/>
        <v/>
      </c>
      <c r="AN6528" s="37" t="str">
        <f>IF(AK6528="", "", COUNTIF(AK$11:AK$8010, "&lt;"&amp;AK6528)+1+COUNTIF(AK$11:AK6528, AK6528)-1)</f>
        <v/>
      </c>
      <c r="AO6528" s="37" t="str">
        <f>IF(AL6528="", "", COUNTIF(AL$11:AL$8010, "&gt;"&amp;AL6528)+1+COUNTIF(AL$11:AL6528, AL6528)-1)</f>
        <v/>
      </c>
    </row>
    <row r="6529" spans="1:41" x14ac:dyDescent="0.55000000000000004">
      <c r="A6529" s="5"/>
      <c r="B6529" s="284"/>
      <c r="C6529" s="285"/>
      <c r="D6529" s="286"/>
      <c r="E6529" s="287"/>
      <c r="F6529" s="288"/>
      <c r="G6529" s="5"/>
      <c r="J6529" s="7" t="str">
        <f t="shared" si="1827"/>
        <v/>
      </c>
      <c r="K6529" s="48" t="str">
        <f t="shared" si="1828"/>
        <v/>
      </c>
      <c r="L6529" s="48" t="str">
        <f t="shared" si="1829"/>
        <v/>
      </c>
      <c r="M6529" s="49" t="str">
        <f t="shared" si="1830"/>
        <v/>
      </c>
      <c r="U6529" s="103" t="str">
        <f t="shared" si="1831"/>
        <v/>
      </c>
      <c r="V6529" s="77" t="str">
        <f t="shared" si="1832"/>
        <v/>
      </c>
      <c r="W6529" s="37" t="str">
        <f t="shared" si="1833"/>
        <v/>
      </c>
      <c r="X6529" s="7" t="str">
        <f t="shared" si="1834"/>
        <v/>
      </c>
      <c r="Y6529" s="37" t="str">
        <f t="shared" si="1835"/>
        <v/>
      </c>
      <c r="AA6529" s="54" t="str">
        <f t="shared" si="1836"/>
        <v/>
      </c>
      <c r="AC6529" s="121" t="str">
        <f t="shared" si="1837"/>
        <v/>
      </c>
      <c r="AD6529" s="111" t="str">
        <f t="shared" si="1838"/>
        <v/>
      </c>
      <c r="AE6529" s="122" t="str">
        <f t="shared" si="1839"/>
        <v/>
      </c>
      <c r="AF6529" s="123" t="str">
        <f t="shared" si="1840"/>
        <v>Qtr 1</v>
      </c>
      <c r="AG6529" s="122" t="str">
        <f t="shared" si="1841"/>
        <v/>
      </c>
      <c r="AI6529" s="124" t="str">
        <f t="shared" si="1842"/>
        <v/>
      </c>
      <c r="AK6529" s="103" t="str">
        <f t="shared" si="1843"/>
        <v/>
      </c>
      <c r="AL6529" s="104" t="str">
        <f t="shared" si="1844"/>
        <v/>
      </c>
      <c r="AN6529" s="37" t="str">
        <f>IF(AK6529="", "", COUNTIF(AK$11:AK$8010, "&lt;"&amp;AK6529)+1+COUNTIF(AK$11:AK6529, AK6529)-1)</f>
        <v/>
      </c>
      <c r="AO6529" s="37" t="str">
        <f>IF(AL6529="", "", COUNTIF(AL$11:AL$8010, "&gt;"&amp;AL6529)+1+COUNTIF(AL$11:AL6529, AL6529)-1)</f>
        <v/>
      </c>
    </row>
    <row r="6530" spans="1:41" x14ac:dyDescent="0.55000000000000004">
      <c r="A6530" s="5"/>
      <c r="B6530" s="284"/>
      <c r="C6530" s="285"/>
      <c r="D6530" s="286"/>
      <c r="E6530" s="287"/>
      <c r="F6530" s="288"/>
      <c r="G6530" s="5"/>
      <c r="J6530" s="7" t="str">
        <f t="shared" si="1827"/>
        <v/>
      </c>
      <c r="K6530" s="48" t="str">
        <f t="shared" si="1828"/>
        <v/>
      </c>
      <c r="L6530" s="48" t="str">
        <f t="shared" si="1829"/>
        <v/>
      </c>
      <c r="M6530" s="49" t="str">
        <f t="shared" si="1830"/>
        <v/>
      </c>
      <c r="U6530" s="103" t="str">
        <f t="shared" si="1831"/>
        <v/>
      </c>
      <c r="V6530" s="77" t="str">
        <f t="shared" si="1832"/>
        <v/>
      </c>
      <c r="W6530" s="37" t="str">
        <f t="shared" si="1833"/>
        <v/>
      </c>
      <c r="X6530" s="7" t="str">
        <f t="shared" si="1834"/>
        <v/>
      </c>
      <c r="Y6530" s="37" t="str">
        <f t="shared" si="1835"/>
        <v/>
      </c>
      <c r="AA6530" s="54" t="str">
        <f t="shared" si="1836"/>
        <v/>
      </c>
      <c r="AC6530" s="121" t="str">
        <f t="shared" si="1837"/>
        <v/>
      </c>
      <c r="AD6530" s="111" t="str">
        <f t="shared" si="1838"/>
        <v/>
      </c>
      <c r="AE6530" s="122" t="str">
        <f t="shared" si="1839"/>
        <v/>
      </c>
      <c r="AF6530" s="123" t="str">
        <f t="shared" si="1840"/>
        <v>Qtr 1</v>
      </c>
      <c r="AG6530" s="122" t="str">
        <f t="shared" si="1841"/>
        <v/>
      </c>
      <c r="AI6530" s="124" t="str">
        <f t="shared" si="1842"/>
        <v/>
      </c>
      <c r="AK6530" s="103" t="str">
        <f t="shared" si="1843"/>
        <v/>
      </c>
      <c r="AL6530" s="104" t="str">
        <f t="shared" si="1844"/>
        <v/>
      </c>
      <c r="AN6530" s="37" t="str">
        <f>IF(AK6530="", "", COUNTIF(AK$11:AK$8010, "&lt;"&amp;AK6530)+1+COUNTIF(AK$11:AK6530, AK6530)-1)</f>
        <v/>
      </c>
      <c r="AO6530" s="37" t="str">
        <f>IF(AL6530="", "", COUNTIF(AL$11:AL$8010, "&gt;"&amp;AL6530)+1+COUNTIF(AL$11:AL6530, AL6530)-1)</f>
        <v/>
      </c>
    </row>
    <row r="6531" spans="1:41" x14ac:dyDescent="0.55000000000000004">
      <c r="A6531" s="5"/>
      <c r="B6531" s="284"/>
      <c r="C6531" s="285"/>
      <c r="D6531" s="286"/>
      <c r="E6531" s="287"/>
      <c r="F6531" s="288"/>
      <c r="G6531" s="5"/>
      <c r="J6531" s="7" t="str">
        <f t="shared" si="1827"/>
        <v/>
      </c>
      <c r="K6531" s="48" t="str">
        <f t="shared" si="1828"/>
        <v/>
      </c>
      <c r="L6531" s="48" t="str">
        <f t="shared" si="1829"/>
        <v/>
      </c>
      <c r="M6531" s="49" t="str">
        <f t="shared" si="1830"/>
        <v/>
      </c>
      <c r="U6531" s="103" t="str">
        <f t="shared" si="1831"/>
        <v/>
      </c>
      <c r="V6531" s="77" t="str">
        <f t="shared" si="1832"/>
        <v/>
      </c>
      <c r="W6531" s="37" t="str">
        <f t="shared" si="1833"/>
        <v/>
      </c>
      <c r="X6531" s="7" t="str">
        <f t="shared" si="1834"/>
        <v/>
      </c>
      <c r="Y6531" s="37" t="str">
        <f t="shared" si="1835"/>
        <v/>
      </c>
      <c r="AA6531" s="54" t="str">
        <f t="shared" si="1836"/>
        <v/>
      </c>
      <c r="AC6531" s="121" t="str">
        <f t="shared" si="1837"/>
        <v/>
      </c>
      <c r="AD6531" s="111" t="str">
        <f t="shared" si="1838"/>
        <v/>
      </c>
      <c r="AE6531" s="122" t="str">
        <f t="shared" si="1839"/>
        <v/>
      </c>
      <c r="AF6531" s="123" t="str">
        <f t="shared" si="1840"/>
        <v>Qtr 1</v>
      </c>
      <c r="AG6531" s="122" t="str">
        <f t="shared" si="1841"/>
        <v/>
      </c>
      <c r="AI6531" s="124" t="str">
        <f t="shared" si="1842"/>
        <v/>
      </c>
      <c r="AK6531" s="103" t="str">
        <f t="shared" si="1843"/>
        <v/>
      </c>
      <c r="AL6531" s="104" t="str">
        <f t="shared" si="1844"/>
        <v/>
      </c>
      <c r="AN6531" s="37" t="str">
        <f>IF(AK6531="", "", COUNTIF(AK$11:AK$8010, "&lt;"&amp;AK6531)+1+COUNTIF(AK$11:AK6531, AK6531)-1)</f>
        <v/>
      </c>
      <c r="AO6531" s="37" t="str">
        <f>IF(AL6531="", "", COUNTIF(AL$11:AL$8010, "&gt;"&amp;AL6531)+1+COUNTIF(AL$11:AL6531, AL6531)-1)</f>
        <v/>
      </c>
    </row>
    <row r="6532" spans="1:41" x14ac:dyDescent="0.55000000000000004">
      <c r="A6532" s="5"/>
      <c r="B6532" s="284"/>
      <c r="C6532" s="285"/>
      <c r="D6532" s="286"/>
      <c r="E6532" s="287"/>
      <c r="F6532" s="288"/>
      <c r="G6532" s="5"/>
      <c r="J6532" s="7" t="str">
        <f t="shared" si="1827"/>
        <v/>
      </c>
      <c r="K6532" s="48" t="str">
        <f t="shared" si="1828"/>
        <v/>
      </c>
      <c r="L6532" s="48" t="str">
        <f t="shared" si="1829"/>
        <v/>
      </c>
      <c r="M6532" s="49" t="str">
        <f t="shared" si="1830"/>
        <v/>
      </c>
      <c r="U6532" s="103" t="str">
        <f t="shared" si="1831"/>
        <v/>
      </c>
      <c r="V6532" s="77" t="str">
        <f t="shared" si="1832"/>
        <v/>
      </c>
      <c r="W6532" s="37" t="str">
        <f t="shared" si="1833"/>
        <v/>
      </c>
      <c r="X6532" s="7" t="str">
        <f t="shared" si="1834"/>
        <v/>
      </c>
      <c r="Y6532" s="37" t="str">
        <f t="shared" si="1835"/>
        <v/>
      </c>
      <c r="AA6532" s="54" t="str">
        <f t="shared" si="1836"/>
        <v/>
      </c>
      <c r="AC6532" s="121" t="str">
        <f t="shared" si="1837"/>
        <v/>
      </c>
      <c r="AD6532" s="111" t="str">
        <f t="shared" si="1838"/>
        <v/>
      </c>
      <c r="AE6532" s="122" t="str">
        <f t="shared" si="1839"/>
        <v/>
      </c>
      <c r="AF6532" s="123" t="str">
        <f t="shared" si="1840"/>
        <v>Qtr 1</v>
      </c>
      <c r="AG6532" s="122" t="str">
        <f t="shared" si="1841"/>
        <v/>
      </c>
      <c r="AI6532" s="124" t="str">
        <f t="shared" si="1842"/>
        <v/>
      </c>
      <c r="AK6532" s="103" t="str">
        <f t="shared" si="1843"/>
        <v/>
      </c>
      <c r="AL6532" s="104" t="str">
        <f t="shared" si="1844"/>
        <v/>
      </c>
      <c r="AN6532" s="37" t="str">
        <f>IF(AK6532="", "", COUNTIF(AK$11:AK$8010, "&lt;"&amp;AK6532)+1+COUNTIF(AK$11:AK6532, AK6532)-1)</f>
        <v/>
      </c>
      <c r="AO6532" s="37" t="str">
        <f>IF(AL6532="", "", COUNTIF(AL$11:AL$8010, "&gt;"&amp;AL6532)+1+COUNTIF(AL$11:AL6532, AL6532)-1)</f>
        <v/>
      </c>
    </row>
    <row r="6533" spans="1:41" x14ac:dyDescent="0.55000000000000004">
      <c r="A6533" s="5"/>
      <c r="B6533" s="284"/>
      <c r="C6533" s="285"/>
      <c r="D6533" s="286"/>
      <c r="E6533" s="287"/>
      <c r="F6533" s="288"/>
      <c r="G6533" s="5"/>
      <c r="J6533" s="7" t="str">
        <f t="shared" si="1827"/>
        <v/>
      </c>
      <c r="K6533" s="48" t="str">
        <f t="shared" si="1828"/>
        <v/>
      </c>
      <c r="L6533" s="48" t="str">
        <f t="shared" si="1829"/>
        <v/>
      </c>
      <c r="M6533" s="49" t="str">
        <f t="shared" si="1830"/>
        <v/>
      </c>
      <c r="U6533" s="103" t="str">
        <f t="shared" si="1831"/>
        <v/>
      </c>
      <c r="V6533" s="77" t="str">
        <f t="shared" si="1832"/>
        <v/>
      </c>
      <c r="W6533" s="37" t="str">
        <f t="shared" si="1833"/>
        <v/>
      </c>
      <c r="X6533" s="7" t="str">
        <f t="shared" si="1834"/>
        <v/>
      </c>
      <c r="Y6533" s="37" t="str">
        <f t="shared" si="1835"/>
        <v/>
      </c>
      <c r="AA6533" s="54" t="str">
        <f t="shared" si="1836"/>
        <v/>
      </c>
      <c r="AC6533" s="121" t="str">
        <f t="shared" si="1837"/>
        <v/>
      </c>
      <c r="AD6533" s="111" t="str">
        <f t="shared" si="1838"/>
        <v/>
      </c>
      <c r="AE6533" s="122" t="str">
        <f t="shared" si="1839"/>
        <v/>
      </c>
      <c r="AF6533" s="123" t="str">
        <f t="shared" si="1840"/>
        <v>Qtr 1</v>
      </c>
      <c r="AG6533" s="122" t="str">
        <f t="shared" si="1841"/>
        <v/>
      </c>
      <c r="AI6533" s="124" t="str">
        <f t="shared" si="1842"/>
        <v/>
      </c>
      <c r="AK6533" s="103" t="str">
        <f t="shared" si="1843"/>
        <v/>
      </c>
      <c r="AL6533" s="104" t="str">
        <f t="shared" si="1844"/>
        <v/>
      </c>
      <c r="AN6533" s="37" t="str">
        <f>IF(AK6533="", "", COUNTIF(AK$11:AK$8010, "&lt;"&amp;AK6533)+1+COUNTIF(AK$11:AK6533, AK6533)-1)</f>
        <v/>
      </c>
      <c r="AO6533" s="37" t="str">
        <f>IF(AL6533="", "", COUNTIF(AL$11:AL$8010, "&gt;"&amp;AL6533)+1+COUNTIF(AL$11:AL6533, AL6533)-1)</f>
        <v/>
      </c>
    </row>
    <row r="6534" spans="1:41" x14ac:dyDescent="0.55000000000000004">
      <c r="A6534" s="5"/>
      <c r="B6534" s="284"/>
      <c r="C6534" s="285"/>
      <c r="D6534" s="286"/>
      <c r="E6534" s="287"/>
      <c r="F6534" s="288"/>
      <c r="G6534" s="5"/>
      <c r="J6534" s="7" t="str">
        <f t="shared" si="1827"/>
        <v/>
      </c>
      <c r="K6534" s="48" t="str">
        <f t="shared" si="1828"/>
        <v/>
      </c>
      <c r="L6534" s="48" t="str">
        <f t="shared" si="1829"/>
        <v/>
      </c>
      <c r="M6534" s="49" t="str">
        <f t="shared" si="1830"/>
        <v/>
      </c>
      <c r="U6534" s="103" t="str">
        <f t="shared" si="1831"/>
        <v/>
      </c>
      <c r="V6534" s="77" t="str">
        <f t="shared" si="1832"/>
        <v/>
      </c>
      <c r="W6534" s="37" t="str">
        <f t="shared" si="1833"/>
        <v/>
      </c>
      <c r="X6534" s="7" t="str">
        <f t="shared" si="1834"/>
        <v/>
      </c>
      <c r="Y6534" s="37" t="str">
        <f t="shared" si="1835"/>
        <v/>
      </c>
      <c r="AA6534" s="54" t="str">
        <f t="shared" si="1836"/>
        <v/>
      </c>
      <c r="AC6534" s="121" t="str">
        <f t="shared" si="1837"/>
        <v/>
      </c>
      <c r="AD6534" s="111" t="str">
        <f t="shared" si="1838"/>
        <v/>
      </c>
      <c r="AE6534" s="122" t="str">
        <f t="shared" si="1839"/>
        <v/>
      </c>
      <c r="AF6534" s="123" t="str">
        <f t="shared" si="1840"/>
        <v>Qtr 1</v>
      </c>
      <c r="AG6534" s="122" t="str">
        <f t="shared" si="1841"/>
        <v/>
      </c>
      <c r="AI6534" s="124" t="str">
        <f t="shared" si="1842"/>
        <v/>
      </c>
      <c r="AK6534" s="103" t="str">
        <f t="shared" si="1843"/>
        <v/>
      </c>
      <c r="AL6534" s="104" t="str">
        <f t="shared" si="1844"/>
        <v/>
      </c>
      <c r="AN6534" s="37" t="str">
        <f>IF(AK6534="", "", COUNTIF(AK$11:AK$8010, "&lt;"&amp;AK6534)+1+COUNTIF(AK$11:AK6534, AK6534)-1)</f>
        <v/>
      </c>
      <c r="AO6534" s="37" t="str">
        <f>IF(AL6534="", "", COUNTIF(AL$11:AL$8010, "&gt;"&amp;AL6534)+1+COUNTIF(AL$11:AL6534, AL6534)-1)</f>
        <v/>
      </c>
    </row>
    <row r="6535" spans="1:41" x14ac:dyDescent="0.55000000000000004">
      <c r="A6535" s="5"/>
      <c r="B6535" s="284"/>
      <c r="C6535" s="285"/>
      <c r="D6535" s="286"/>
      <c r="E6535" s="287"/>
      <c r="F6535" s="288"/>
      <c r="G6535" s="5"/>
      <c r="J6535" s="7" t="str">
        <f t="shared" si="1827"/>
        <v/>
      </c>
      <c r="K6535" s="48" t="str">
        <f t="shared" si="1828"/>
        <v/>
      </c>
      <c r="L6535" s="48" t="str">
        <f t="shared" si="1829"/>
        <v/>
      </c>
      <c r="M6535" s="49" t="str">
        <f t="shared" si="1830"/>
        <v/>
      </c>
      <c r="U6535" s="103" t="str">
        <f t="shared" si="1831"/>
        <v/>
      </c>
      <c r="V6535" s="77" t="str">
        <f t="shared" si="1832"/>
        <v/>
      </c>
      <c r="W6535" s="37" t="str">
        <f t="shared" si="1833"/>
        <v/>
      </c>
      <c r="X6535" s="7" t="str">
        <f t="shared" si="1834"/>
        <v/>
      </c>
      <c r="Y6535" s="37" t="str">
        <f t="shared" si="1835"/>
        <v/>
      </c>
      <c r="AA6535" s="54" t="str">
        <f t="shared" si="1836"/>
        <v/>
      </c>
      <c r="AC6535" s="121" t="str">
        <f t="shared" si="1837"/>
        <v/>
      </c>
      <c r="AD6535" s="111" t="str">
        <f t="shared" si="1838"/>
        <v/>
      </c>
      <c r="AE6535" s="122" t="str">
        <f t="shared" si="1839"/>
        <v/>
      </c>
      <c r="AF6535" s="123" t="str">
        <f t="shared" si="1840"/>
        <v>Qtr 1</v>
      </c>
      <c r="AG6535" s="122" t="str">
        <f t="shared" si="1841"/>
        <v/>
      </c>
      <c r="AI6535" s="124" t="str">
        <f t="shared" si="1842"/>
        <v/>
      </c>
      <c r="AK6535" s="103" t="str">
        <f t="shared" si="1843"/>
        <v/>
      </c>
      <c r="AL6535" s="104" t="str">
        <f t="shared" si="1844"/>
        <v/>
      </c>
      <c r="AN6535" s="37" t="str">
        <f>IF(AK6535="", "", COUNTIF(AK$11:AK$8010, "&lt;"&amp;AK6535)+1+COUNTIF(AK$11:AK6535, AK6535)-1)</f>
        <v/>
      </c>
      <c r="AO6535" s="37" t="str">
        <f>IF(AL6535="", "", COUNTIF(AL$11:AL$8010, "&gt;"&amp;AL6535)+1+COUNTIF(AL$11:AL6535, AL6535)-1)</f>
        <v/>
      </c>
    </row>
    <row r="6536" spans="1:41" x14ac:dyDescent="0.55000000000000004">
      <c r="A6536" s="5"/>
      <c r="B6536" s="284"/>
      <c r="C6536" s="285"/>
      <c r="D6536" s="286"/>
      <c r="E6536" s="287"/>
      <c r="F6536" s="288"/>
      <c r="G6536" s="5"/>
      <c r="J6536" s="7" t="str">
        <f t="shared" si="1827"/>
        <v/>
      </c>
      <c r="K6536" s="48" t="str">
        <f t="shared" si="1828"/>
        <v/>
      </c>
      <c r="L6536" s="48" t="str">
        <f t="shared" si="1829"/>
        <v/>
      </c>
      <c r="M6536" s="49" t="str">
        <f t="shared" si="1830"/>
        <v/>
      </c>
      <c r="U6536" s="103" t="str">
        <f t="shared" si="1831"/>
        <v/>
      </c>
      <c r="V6536" s="77" t="str">
        <f t="shared" si="1832"/>
        <v/>
      </c>
      <c r="W6536" s="37" t="str">
        <f t="shared" si="1833"/>
        <v/>
      </c>
      <c r="X6536" s="7" t="str">
        <f t="shared" si="1834"/>
        <v/>
      </c>
      <c r="Y6536" s="37" t="str">
        <f t="shared" si="1835"/>
        <v/>
      </c>
      <c r="AA6536" s="54" t="str">
        <f t="shared" si="1836"/>
        <v/>
      </c>
      <c r="AC6536" s="121" t="str">
        <f t="shared" si="1837"/>
        <v/>
      </c>
      <c r="AD6536" s="111" t="str">
        <f t="shared" si="1838"/>
        <v/>
      </c>
      <c r="AE6536" s="122" t="str">
        <f t="shared" si="1839"/>
        <v/>
      </c>
      <c r="AF6536" s="123" t="str">
        <f t="shared" si="1840"/>
        <v>Qtr 1</v>
      </c>
      <c r="AG6536" s="122" t="str">
        <f t="shared" si="1841"/>
        <v/>
      </c>
      <c r="AI6536" s="124" t="str">
        <f t="shared" si="1842"/>
        <v/>
      </c>
      <c r="AK6536" s="103" t="str">
        <f t="shared" si="1843"/>
        <v/>
      </c>
      <c r="AL6536" s="104" t="str">
        <f t="shared" si="1844"/>
        <v/>
      </c>
      <c r="AN6536" s="37" t="str">
        <f>IF(AK6536="", "", COUNTIF(AK$11:AK$8010, "&lt;"&amp;AK6536)+1+COUNTIF(AK$11:AK6536, AK6536)-1)</f>
        <v/>
      </c>
      <c r="AO6536" s="37" t="str">
        <f>IF(AL6536="", "", COUNTIF(AL$11:AL$8010, "&gt;"&amp;AL6536)+1+COUNTIF(AL$11:AL6536, AL6536)-1)</f>
        <v/>
      </c>
    </row>
    <row r="6537" spans="1:41" x14ac:dyDescent="0.55000000000000004">
      <c r="A6537" s="5"/>
      <c r="B6537" s="284"/>
      <c r="C6537" s="285"/>
      <c r="D6537" s="286"/>
      <c r="E6537" s="287"/>
      <c r="F6537" s="288"/>
      <c r="G6537" s="5"/>
      <c r="J6537" s="7" t="str">
        <f t="shared" si="1827"/>
        <v/>
      </c>
      <c r="K6537" s="48" t="str">
        <f t="shared" si="1828"/>
        <v/>
      </c>
      <c r="L6537" s="48" t="str">
        <f t="shared" si="1829"/>
        <v/>
      </c>
      <c r="M6537" s="49" t="str">
        <f t="shared" si="1830"/>
        <v/>
      </c>
      <c r="U6537" s="103" t="str">
        <f t="shared" si="1831"/>
        <v/>
      </c>
      <c r="V6537" s="77" t="str">
        <f t="shared" si="1832"/>
        <v/>
      </c>
      <c r="W6537" s="37" t="str">
        <f t="shared" si="1833"/>
        <v/>
      </c>
      <c r="X6537" s="7" t="str">
        <f t="shared" si="1834"/>
        <v/>
      </c>
      <c r="Y6537" s="37" t="str">
        <f t="shared" si="1835"/>
        <v/>
      </c>
      <c r="AA6537" s="54" t="str">
        <f t="shared" si="1836"/>
        <v/>
      </c>
      <c r="AC6537" s="121" t="str">
        <f t="shared" si="1837"/>
        <v/>
      </c>
      <c r="AD6537" s="111" t="str">
        <f t="shared" si="1838"/>
        <v/>
      </c>
      <c r="AE6537" s="122" t="str">
        <f t="shared" si="1839"/>
        <v/>
      </c>
      <c r="AF6537" s="123" t="str">
        <f t="shared" si="1840"/>
        <v>Qtr 1</v>
      </c>
      <c r="AG6537" s="122" t="str">
        <f t="shared" si="1841"/>
        <v/>
      </c>
      <c r="AI6537" s="124" t="str">
        <f t="shared" si="1842"/>
        <v/>
      </c>
      <c r="AK6537" s="103" t="str">
        <f t="shared" si="1843"/>
        <v/>
      </c>
      <c r="AL6537" s="104" t="str">
        <f t="shared" si="1844"/>
        <v/>
      </c>
      <c r="AN6537" s="37" t="str">
        <f>IF(AK6537="", "", COUNTIF(AK$11:AK$8010, "&lt;"&amp;AK6537)+1+COUNTIF(AK$11:AK6537, AK6537)-1)</f>
        <v/>
      </c>
      <c r="AO6537" s="37" t="str">
        <f>IF(AL6537="", "", COUNTIF(AL$11:AL$8010, "&gt;"&amp;AL6537)+1+COUNTIF(AL$11:AL6537, AL6537)-1)</f>
        <v/>
      </c>
    </row>
    <row r="6538" spans="1:41" x14ac:dyDescent="0.55000000000000004">
      <c r="A6538" s="5"/>
      <c r="B6538" s="284"/>
      <c r="C6538" s="285"/>
      <c r="D6538" s="286"/>
      <c r="E6538" s="287"/>
      <c r="F6538" s="288"/>
      <c r="G6538" s="5"/>
      <c r="J6538" s="7" t="str">
        <f t="shared" si="1827"/>
        <v/>
      </c>
      <c r="K6538" s="48" t="str">
        <f t="shared" si="1828"/>
        <v/>
      </c>
      <c r="L6538" s="48" t="str">
        <f t="shared" si="1829"/>
        <v/>
      </c>
      <c r="M6538" s="49" t="str">
        <f t="shared" si="1830"/>
        <v/>
      </c>
      <c r="U6538" s="103" t="str">
        <f t="shared" si="1831"/>
        <v/>
      </c>
      <c r="V6538" s="77" t="str">
        <f t="shared" si="1832"/>
        <v/>
      </c>
      <c r="W6538" s="37" t="str">
        <f t="shared" si="1833"/>
        <v/>
      </c>
      <c r="X6538" s="7" t="str">
        <f t="shared" si="1834"/>
        <v/>
      </c>
      <c r="Y6538" s="37" t="str">
        <f t="shared" si="1835"/>
        <v/>
      </c>
      <c r="AA6538" s="54" t="str">
        <f t="shared" si="1836"/>
        <v/>
      </c>
      <c r="AC6538" s="121" t="str">
        <f t="shared" si="1837"/>
        <v/>
      </c>
      <c r="AD6538" s="111" t="str">
        <f t="shared" si="1838"/>
        <v/>
      </c>
      <c r="AE6538" s="122" t="str">
        <f t="shared" si="1839"/>
        <v/>
      </c>
      <c r="AF6538" s="123" t="str">
        <f t="shared" si="1840"/>
        <v>Qtr 1</v>
      </c>
      <c r="AG6538" s="122" t="str">
        <f t="shared" si="1841"/>
        <v/>
      </c>
      <c r="AI6538" s="124" t="str">
        <f t="shared" si="1842"/>
        <v/>
      </c>
      <c r="AK6538" s="103" t="str">
        <f t="shared" si="1843"/>
        <v/>
      </c>
      <c r="AL6538" s="104" t="str">
        <f t="shared" si="1844"/>
        <v/>
      </c>
      <c r="AN6538" s="37" t="str">
        <f>IF(AK6538="", "", COUNTIF(AK$11:AK$8010, "&lt;"&amp;AK6538)+1+COUNTIF(AK$11:AK6538, AK6538)-1)</f>
        <v/>
      </c>
      <c r="AO6538" s="37" t="str">
        <f>IF(AL6538="", "", COUNTIF(AL$11:AL$8010, "&gt;"&amp;AL6538)+1+COUNTIF(AL$11:AL6538, AL6538)-1)</f>
        <v/>
      </c>
    </row>
    <row r="6539" spans="1:41" x14ac:dyDescent="0.55000000000000004">
      <c r="A6539" s="5"/>
      <c r="B6539" s="284"/>
      <c r="C6539" s="285"/>
      <c r="D6539" s="286"/>
      <c r="E6539" s="287"/>
      <c r="F6539" s="288"/>
      <c r="G6539" s="5"/>
      <c r="J6539" s="7" t="str">
        <f t="shared" si="1827"/>
        <v/>
      </c>
      <c r="K6539" s="48" t="str">
        <f t="shared" si="1828"/>
        <v/>
      </c>
      <c r="L6539" s="48" t="str">
        <f t="shared" si="1829"/>
        <v/>
      </c>
      <c r="M6539" s="49" t="str">
        <f t="shared" si="1830"/>
        <v/>
      </c>
      <c r="U6539" s="103" t="str">
        <f t="shared" si="1831"/>
        <v/>
      </c>
      <c r="V6539" s="77" t="str">
        <f t="shared" si="1832"/>
        <v/>
      </c>
      <c r="W6539" s="37" t="str">
        <f t="shared" si="1833"/>
        <v/>
      </c>
      <c r="X6539" s="7" t="str">
        <f t="shared" si="1834"/>
        <v/>
      </c>
      <c r="Y6539" s="37" t="str">
        <f t="shared" si="1835"/>
        <v/>
      </c>
      <c r="AA6539" s="54" t="str">
        <f t="shared" si="1836"/>
        <v/>
      </c>
      <c r="AC6539" s="121" t="str">
        <f t="shared" si="1837"/>
        <v/>
      </c>
      <c r="AD6539" s="111" t="str">
        <f t="shared" si="1838"/>
        <v/>
      </c>
      <c r="AE6539" s="122" t="str">
        <f t="shared" si="1839"/>
        <v/>
      </c>
      <c r="AF6539" s="123" t="str">
        <f t="shared" si="1840"/>
        <v>Qtr 1</v>
      </c>
      <c r="AG6539" s="122" t="str">
        <f t="shared" si="1841"/>
        <v/>
      </c>
      <c r="AI6539" s="124" t="str">
        <f t="shared" si="1842"/>
        <v/>
      </c>
      <c r="AK6539" s="103" t="str">
        <f t="shared" si="1843"/>
        <v/>
      </c>
      <c r="AL6539" s="104" t="str">
        <f t="shared" si="1844"/>
        <v/>
      </c>
      <c r="AN6539" s="37" t="str">
        <f>IF(AK6539="", "", COUNTIF(AK$11:AK$8010, "&lt;"&amp;AK6539)+1+COUNTIF(AK$11:AK6539, AK6539)-1)</f>
        <v/>
      </c>
      <c r="AO6539" s="37" t="str">
        <f>IF(AL6539="", "", COUNTIF(AL$11:AL$8010, "&gt;"&amp;AL6539)+1+COUNTIF(AL$11:AL6539, AL6539)-1)</f>
        <v/>
      </c>
    </row>
    <row r="6540" spans="1:41" x14ac:dyDescent="0.55000000000000004">
      <c r="A6540" s="5"/>
      <c r="B6540" s="284"/>
      <c r="C6540" s="285"/>
      <c r="D6540" s="286"/>
      <c r="E6540" s="287"/>
      <c r="F6540" s="288"/>
      <c r="G6540" s="5"/>
      <c r="J6540" s="7" t="str">
        <f t="shared" ref="J6540:J6603" si="1845">IF(B6540="", "", IF(OR(B6540&lt;$O$4, B6540&gt;$O$5), "X", ""))</f>
        <v/>
      </c>
      <c r="K6540" s="48" t="str">
        <f t="shared" ref="K6540:K6603" si="1846">IF(C6540="", "", IF(COUNTIF($O$10:$O$510, C6540)=0, "X", ""))</f>
        <v/>
      </c>
      <c r="L6540" s="48" t="str">
        <f t="shared" ref="L6540:L6603" si="1847">IF(D6540="", "", IF(COUNTIF($Q$10:$Q$15, D6540)=0, "X", ""))</f>
        <v/>
      </c>
      <c r="M6540" s="49" t="str">
        <f t="shared" ref="M6540:M6603" si="1848">IF(E6540="", "", IF(COUNTIF($S$10:$S$20, E6540)=0, "X", ""))</f>
        <v/>
      </c>
      <c r="U6540" s="103" t="str">
        <f t="shared" ref="U6540:U6603" si="1849">IF($Q$4="", "", IF($C6540=$Q$4, IF($E6540&lt;0, $E6540, ""), ""))</f>
        <v/>
      </c>
      <c r="V6540" s="77" t="str">
        <f t="shared" ref="V6540:V6603" si="1850">IF($Q$4="", "", IF($C6540=$Q$4, IF($E6540&gt;0, $E6540, ""), ""))</f>
        <v/>
      </c>
      <c r="W6540" s="37" t="str">
        <f t="shared" ref="W6540:W6603" si="1851">IF($Q$4="", "", IF($C6540=$Q$4, IF($B6540="", "", TEXT($B6540, "mmm yyyy")), ""))</f>
        <v/>
      </c>
      <c r="X6540" s="7" t="str">
        <f t="shared" ref="X6540:X6603" si="1852">IF(OR($Q$4="", $B6540=""), "", IF($C6540=$Q$4, IF(AND($B6540&gt;=$V$2, $B6540&lt;=$W$2), $U$2, IF(AND($B6540&gt;=$V$3, $B6540&lt;=$W$3), $U$3, IF(AND($B6540&gt;=$V$4, $B6540&lt;=$W$4), $U$4, IF(AND($B6540&gt;=$V$5, $B6540&lt;=$W$5), $U$5, "")))), ""))</f>
        <v/>
      </c>
      <c r="Y6540" s="37" t="str">
        <f t="shared" ref="Y6540:Y6603" si="1853">IF($Q$4="", "", IF($C6540=$Q$4, IF($D6540="", "", $D6540), ""))</f>
        <v/>
      </c>
      <c r="AA6540" s="54" t="str">
        <f t="shared" ref="AA6540:AA6603" si="1854">IF(OR($X6540="", $Y6540=""), "", CONCATENATE($Y6540, " - ", $X6540))</f>
        <v/>
      </c>
      <c r="AC6540" s="121" t="str">
        <f t="shared" ref="AC6540:AC6603" si="1855">IF($E6540&lt;0, $E6540, "")</f>
        <v/>
      </c>
      <c r="AD6540" s="111" t="str">
        <f t="shared" ref="AD6540:AD6603" si="1856">IF($E6540&gt;0, $E6540, "")</f>
        <v/>
      </c>
      <c r="AE6540" s="122" t="str">
        <f t="shared" ref="AE6540:AE6603" si="1857">IF($B6540="", "", TEXT($B6540, "mmm yyyy"))</f>
        <v/>
      </c>
      <c r="AF6540" s="123" t="str">
        <f t="shared" ref="AF6540:AF6603" si="1858">IF(AND($B6540&gt;=$V$2, $B6540&lt;=$W$2), $U$2, IF(AND($B6540&gt;=$V$3, $B6540&lt;=$W$3), $U$3, IF(AND($B6540&gt;=$V$4, $B6540&lt;=$W$4), $U$4, IF(AND($B6540&gt;=$V$5, $B6540&lt;=$W$5), $U$5, ""))))</f>
        <v>Qtr 1</v>
      </c>
      <c r="AG6540" s="122" t="str">
        <f t="shared" ref="AG6540:AG6603" si="1859">IF($D6540="", "", $D6540)</f>
        <v/>
      </c>
      <c r="AI6540" s="124" t="str">
        <f t="shared" ref="AI6540:AI6603" si="1860">IF(OR($AF6540="", $AG6540=""), "", CONCATENATE($AG6540, " - ", $AF6540))</f>
        <v/>
      </c>
      <c r="AK6540" s="103" t="str">
        <f t="shared" ref="AK6540:AK6603" si="1861">IF($AK$7="", U6540, IF($AK$7=$X6540, U6540, ""))</f>
        <v/>
      </c>
      <c r="AL6540" s="104" t="str">
        <f t="shared" ref="AL6540:AL6603" si="1862">IF($AK$7="", V6540, IF($AK$7=$X6540, V6540, ""))</f>
        <v/>
      </c>
      <c r="AN6540" s="37" t="str">
        <f>IF(AK6540="", "", COUNTIF(AK$11:AK$8010, "&lt;"&amp;AK6540)+1+COUNTIF(AK$11:AK6540, AK6540)-1)</f>
        <v/>
      </c>
      <c r="AO6540" s="37" t="str">
        <f>IF(AL6540="", "", COUNTIF(AL$11:AL$8010, "&gt;"&amp;AL6540)+1+COUNTIF(AL$11:AL6540, AL6540)-1)</f>
        <v/>
      </c>
    </row>
    <row r="6541" spans="1:41" x14ac:dyDescent="0.55000000000000004">
      <c r="A6541" s="5"/>
      <c r="B6541" s="284"/>
      <c r="C6541" s="285"/>
      <c r="D6541" s="286"/>
      <c r="E6541" s="287"/>
      <c r="F6541" s="288"/>
      <c r="G6541" s="5"/>
      <c r="J6541" s="7" t="str">
        <f t="shared" si="1845"/>
        <v/>
      </c>
      <c r="K6541" s="48" t="str">
        <f t="shared" si="1846"/>
        <v/>
      </c>
      <c r="L6541" s="48" t="str">
        <f t="shared" si="1847"/>
        <v/>
      </c>
      <c r="M6541" s="49" t="str">
        <f t="shared" si="1848"/>
        <v/>
      </c>
      <c r="U6541" s="103" t="str">
        <f t="shared" si="1849"/>
        <v/>
      </c>
      <c r="V6541" s="77" t="str">
        <f t="shared" si="1850"/>
        <v/>
      </c>
      <c r="W6541" s="37" t="str">
        <f t="shared" si="1851"/>
        <v/>
      </c>
      <c r="X6541" s="7" t="str">
        <f t="shared" si="1852"/>
        <v/>
      </c>
      <c r="Y6541" s="37" t="str">
        <f t="shared" si="1853"/>
        <v/>
      </c>
      <c r="AA6541" s="54" t="str">
        <f t="shared" si="1854"/>
        <v/>
      </c>
      <c r="AC6541" s="121" t="str">
        <f t="shared" si="1855"/>
        <v/>
      </c>
      <c r="AD6541" s="111" t="str">
        <f t="shared" si="1856"/>
        <v/>
      </c>
      <c r="AE6541" s="122" t="str">
        <f t="shared" si="1857"/>
        <v/>
      </c>
      <c r="AF6541" s="123" t="str">
        <f t="shared" si="1858"/>
        <v>Qtr 1</v>
      </c>
      <c r="AG6541" s="122" t="str">
        <f t="shared" si="1859"/>
        <v/>
      </c>
      <c r="AI6541" s="124" t="str">
        <f t="shared" si="1860"/>
        <v/>
      </c>
      <c r="AK6541" s="103" t="str">
        <f t="shared" si="1861"/>
        <v/>
      </c>
      <c r="AL6541" s="104" t="str">
        <f t="shared" si="1862"/>
        <v/>
      </c>
      <c r="AN6541" s="37" t="str">
        <f>IF(AK6541="", "", COUNTIF(AK$11:AK$8010, "&lt;"&amp;AK6541)+1+COUNTIF(AK$11:AK6541, AK6541)-1)</f>
        <v/>
      </c>
      <c r="AO6541" s="37" t="str">
        <f>IF(AL6541="", "", COUNTIF(AL$11:AL$8010, "&gt;"&amp;AL6541)+1+COUNTIF(AL$11:AL6541, AL6541)-1)</f>
        <v/>
      </c>
    </row>
    <row r="6542" spans="1:41" x14ac:dyDescent="0.55000000000000004">
      <c r="A6542" s="5"/>
      <c r="B6542" s="284"/>
      <c r="C6542" s="285"/>
      <c r="D6542" s="286"/>
      <c r="E6542" s="287"/>
      <c r="F6542" s="288"/>
      <c r="G6542" s="5"/>
      <c r="J6542" s="7" t="str">
        <f t="shared" si="1845"/>
        <v/>
      </c>
      <c r="K6542" s="48" t="str">
        <f t="shared" si="1846"/>
        <v/>
      </c>
      <c r="L6542" s="48" t="str">
        <f t="shared" si="1847"/>
        <v/>
      </c>
      <c r="M6542" s="49" t="str">
        <f t="shared" si="1848"/>
        <v/>
      </c>
      <c r="U6542" s="103" t="str">
        <f t="shared" si="1849"/>
        <v/>
      </c>
      <c r="V6542" s="77" t="str">
        <f t="shared" si="1850"/>
        <v/>
      </c>
      <c r="W6542" s="37" t="str">
        <f t="shared" si="1851"/>
        <v/>
      </c>
      <c r="X6542" s="7" t="str">
        <f t="shared" si="1852"/>
        <v/>
      </c>
      <c r="Y6542" s="37" t="str">
        <f t="shared" si="1853"/>
        <v/>
      </c>
      <c r="AA6542" s="54" t="str">
        <f t="shared" si="1854"/>
        <v/>
      </c>
      <c r="AC6542" s="121" t="str">
        <f t="shared" si="1855"/>
        <v/>
      </c>
      <c r="AD6542" s="111" t="str">
        <f t="shared" si="1856"/>
        <v/>
      </c>
      <c r="AE6542" s="122" t="str">
        <f t="shared" si="1857"/>
        <v/>
      </c>
      <c r="AF6542" s="123" t="str">
        <f t="shared" si="1858"/>
        <v>Qtr 1</v>
      </c>
      <c r="AG6542" s="122" t="str">
        <f t="shared" si="1859"/>
        <v/>
      </c>
      <c r="AI6542" s="124" t="str">
        <f t="shared" si="1860"/>
        <v/>
      </c>
      <c r="AK6542" s="103" t="str">
        <f t="shared" si="1861"/>
        <v/>
      </c>
      <c r="AL6542" s="104" t="str">
        <f t="shared" si="1862"/>
        <v/>
      </c>
      <c r="AN6542" s="37" t="str">
        <f>IF(AK6542="", "", COUNTIF(AK$11:AK$8010, "&lt;"&amp;AK6542)+1+COUNTIF(AK$11:AK6542, AK6542)-1)</f>
        <v/>
      </c>
      <c r="AO6542" s="37" t="str">
        <f>IF(AL6542="", "", COUNTIF(AL$11:AL$8010, "&gt;"&amp;AL6542)+1+COUNTIF(AL$11:AL6542, AL6542)-1)</f>
        <v/>
      </c>
    </row>
    <row r="6543" spans="1:41" x14ac:dyDescent="0.55000000000000004">
      <c r="A6543" s="5"/>
      <c r="B6543" s="284"/>
      <c r="C6543" s="285"/>
      <c r="D6543" s="286"/>
      <c r="E6543" s="287"/>
      <c r="F6543" s="288"/>
      <c r="G6543" s="5"/>
      <c r="J6543" s="7" t="str">
        <f t="shared" si="1845"/>
        <v/>
      </c>
      <c r="K6543" s="48" t="str">
        <f t="shared" si="1846"/>
        <v/>
      </c>
      <c r="L6543" s="48" t="str">
        <f t="shared" si="1847"/>
        <v/>
      </c>
      <c r="M6543" s="49" t="str">
        <f t="shared" si="1848"/>
        <v/>
      </c>
      <c r="U6543" s="103" t="str">
        <f t="shared" si="1849"/>
        <v/>
      </c>
      <c r="V6543" s="77" t="str">
        <f t="shared" si="1850"/>
        <v/>
      </c>
      <c r="W6543" s="37" t="str">
        <f t="shared" si="1851"/>
        <v/>
      </c>
      <c r="X6543" s="7" t="str">
        <f t="shared" si="1852"/>
        <v/>
      </c>
      <c r="Y6543" s="37" t="str">
        <f t="shared" si="1853"/>
        <v/>
      </c>
      <c r="AA6543" s="54" t="str">
        <f t="shared" si="1854"/>
        <v/>
      </c>
      <c r="AC6543" s="121" t="str">
        <f t="shared" si="1855"/>
        <v/>
      </c>
      <c r="AD6543" s="111" t="str">
        <f t="shared" si="1856"/>
        <v/>
      </c>
      <c r="AE6543" s="122" t="str">
        <f t="shared" si="1857"/>
        <v/>
      </c>
      <c r="AF6543" s="123" t="str">
        <f t="shared" si="1858"/>
        <v>Qtr 1</v>
      </c>
      <c r="AG6543" s="122" t="str">
        <f t="shared" si="1859"/>
        <v/>
      </c>
      <c r="AI6543" s="124" t="str">
        <f t="shared" si="1860"/>
        <v/>
      </c>
      <c r="AK6543" s="103" t="str">
        <f t="shared" si="1861"/>
        <v/>
      </c>
      <c r="AL6543" s="104" t="str">
        <f t="shared" si="1862"/>
        <v/>
      </c>
      <c r="AN6543" s="37" t="str">
        <f>IF(AK6543="", "", COUNTIF(AK$11:AK$8010, "&lt;"&amp;AK6543)+1+COUNTIF(AK$11:AK6543, AK6543)-1)</f>
        <v/>
      </c>
      <c r="AO6543" s="37" t="str">
        <f>IF(AL6543="", "", COUNTIF(AL$11:AL$8010, "&gt;"&amp;AL6543)+1+COUNTIF(AL$11:AL6543, AL6543)-1)</f>
        <v/>
      </c>
    </row>
    <row r="6544" spans="1:41" x14ac:dyDescent="0.55000000000000004">
      <c r="A6544" s="5"/>
      <c r="B6544" s="284"/>
      <c r="C6544" s="285"/>
      <c r="D6544" s="286"/>
      <c r="E6544" s="287"/>
      <c r="F6544" s="288"/>
      <c r="G6544" s="5"/>
      <c r="J6544" s="7" t="str">
        <f t="shared" si="1845"/>
        <v/>
      </c>
      <c r="K6544" s="48" t="str">
        <f t="shared" si="1846"/>
        <v/>
      </c>
      <c r="L6544" s="48" t="str">
        <f t="shared" si="1847"/>
        <v/>
      </c>
      <c r="M6544" s="49" t="str">
        <f t="shared" si="1848"/>
        <v/>
      </c>
      <c r="U6544" s="103" t="str">
        <f t="shared" si="1849"/>
        <v/>
      </c>
      <c r="V6544" s="77" t="str">
        <f t="shared" si="1850"/>
        <v/>
      </c>
      <c r="W6544" s="37" t="str">
        <f t="shared" si="1851"/>
        <v/>
      </c>
      <c r="X6544" s="7" t="str">
        <f t="shared" si="1852"/>
        <v/>
      </c>
      <c r="Y6544" s="37" t="str">
        <f t="shared" si="1853"/>
        <v/>
      </c>
      <c r="AA6544" s="54" t="str">
        <f t="shared" si="1854"/>
        <v/>
      </c>
      <c r="AC6544" s="121" t="str">
        <f t="shared" si="1855"/>
        <v/>
      </c>
      <c r="AD6544" s="111" t="str">
        <f t="shared" si="1856"/>
        <v/>
      </c>
      <c r="AE6544" s="122" t="str">
        <f t="shared" si="1857"/>
        <v/>
      </c>
      <c r="AF6544" s="123" t="str">
        <f t="shared" si="1858"/>
        <v>Qtr 1</v>
      </c>
      <c r="AG6544" s="122" t="str">
        <f t="shared" si="1859"/>
        <v/>
      </c>
      <c r="AI6544" s="124" t="str">
        <f t="shared" si="1860"/>
        <v/>
      </c>
      <c r="AK6544" s="103" t="str">
        <f t="shared" si="1861"/>
        <v/>
      </c>
      <c r="AL6544" s="104" t="str">
        <f t="shared" si="1862"/>
        <v/>
      </c>
      <c r="AN6544" s="37" t="str">
        <f>IF(AK6544="", "", COUNTIF(AK$11:AK$8010, "&lt;"&amp;AK6544)+1+COUNTIF(AK$11:AK6544, AK6544)-1)</f>
        <v/>
      </c>
      <c r="AO6544" s="37" t="str">
        <f>IF(AL6544="", "", COUNTIF(AL$11:AL$8010, "&gt;"&amp;AL6544)+1+COUNTIF(AL$11:AL6544, AL6544)-1)</f>
        <v/>
      </c>
    </row>
    <row r="6545" spans="1:41" x14ac:dyDescent="0.55000000000000004">
      <c r="A6545" s="5"/>
      <c r="B6545" s="284"/>
      <c r="C6545" s="285"/>
      <c r="D6545" s="286"/>
      <c r="E6545" s="287"/>
      <c r="F6545" s="288"/>
      <c r="G6545" s="5"/>
      <c r="J6545" s="7" t="str">
        <f t="shared" si="1845"/>
        <v/>
      </c>
      <c r="K6545" s="48" t="str">
        <f t="shared" si="1846"/>
        <v/>
      </c>
      <c r="L6545" s="48" t="str">
        <f t="shared" si="1847"/>
        <v/>
      </c>
      <c r="M6545" s="49" t="str">
        <f t="shared" si="1848"/>
        <v/>
      </c>
      <c r="U6545" s="103" t="str">
        <f t="shared" si="1849"/>
        <v/>
      </c>
      <c r="V6545" s="77" t="str">
        <f t="shared" si="1850"/>
        <v/>
      </c>
      <c r="W6545" s="37" t="str">
        <f t="shared" si="1851"/>
        <v/>
      </c>
      <c r="X6545" s="7" t="str">
        <f t="shared" si="1852"/>
        <v/>
      </c>
      <c r="Y6545" s="37" t="str">
        <f t="shared" si="1853"/>
        <v/>
      </c>
      <c r="AA6545" s="54" t="str">
        <f t="shared" si="1854"/>
        <v/>
      </c>
      <c r="AC6545" s="121" t="str">
        <f t="shared" si="1855"/>
        <v/>
      </c>
      <c r="AD6545" s="111" t="str">
        <f t="shared" si="1856"/>
        <v/>
      </c>
      <c r="AE6545" s="122" t="str">
        <f t="shared" si="1857"/>
        <v/>
      </c>
      <c r="AF6545" s="123" t="str">
        <f t="shared" si="1858"/>
        <v>Qtr 1</v>
      </c>
      <c r="AG6545" s="122" t="str">
        <f t="shared" si="1859"/>
        <v/>
      </c>
      <c r="AI6545" s="124" t="str">
        <f t="shared" si="1860"/>
        <v/>
      </c>
      <c r="AK6545" s="103" t="str">
        <f t="shared" si="1861"/>
        <v/>
      </c>
      <c r="AL6545" s="104" t="str">
        <f t="shared" si="1862"/>
        <v/>
      </c>
      <c r="AN6545" s="37" t="str">
        <f>IF(AK6545="", "", COUNTIF(AK$11:AK$8010, "&lt;"&amp;AK6545)+1+COUNTIF(AK$11:AK6545, AK6545)-1)</f>
        <v/>
      </c>
      <c r="AO6545" s="37" t="str">
        <f>IF(AL6545="", "", COUNTIF(AL$11:AL$8010, "&gt;"&amp;AL6545)+1+COUNTIF(AL$11:AL6545, AL6545)-1)</f>
        <v/>
      </c>
    </row>
    <row r="6546" spans="1:41" x14ac:dyDescent="0.55000000000000004">
      <c r="A6546" s="5"/>
      <c r="B6546" s="284"/>
      <c r="C6546" s="285"/>
      <c r="D6546" s="286"/>
      <c r="E6546" s="287"/>
      <c r="F6546" s="288"/>
      <c r="G6546" s="5"/>
      <c r="J6546" s="7" t="str">
        <f t="shared" si="1845"/>
        <v/>
      </c>
      <c r="K6546" s="48" t="str">
        <f t="shared" si="1846"/>
        <v/>
      </c>
      <c r="L6546" s="48" t="str">
        <f t="shared" si="1847"/>
        <v/>
      </c>
      <c r="M6546" s="49" t="str">
        <f t="shared" si="1848"/>
        <v/>
      </c>
      <c r="U6546" s="103" t="str">
        <f t="shared" si="1849"/>
        <v/>
      </c>
      <c r="V6546" s="77" t="str">
        <f t="shared" si="1850"/>
        <v/>
      </c>
      <c r="W6546" s="37" t="str">
        <f t="shared" si="1851"/>
        <v/>
      </c>
      <c r="X6546" s="7" t="str">
        <f t="shared" si="1852"/>
        <v/>
      </c>
      <c r="Y6546" s="37" t="str">
        <f t="shared" si="1853"/>
        <v/>
      </c>
      <c r="AA6546" s="54" t="str">
        <f t="shared" si="1854"/>
        <v/>
      </c>
      <c r="AC6546" s="121" t="str">
        <f t="shared" si="1855"/>
        <v/>
      </c>
      <c r="AD6546" s="111" t="str">
        <f t="shared" si="1856"/>
        <v/>
      </c>
      <c r="AE6546" s="122" t="str">
        <f t="shared" si="1857"/>
        <v/>
      </c>
      <c r="AF6546" s="123" t="str">
        <f t="shared" si="1858"/>
        <v>Qtr 1</v>
      </c>
      <c r="AG6546" s="122" t="str">
        <f t="shared" si="1859"/>
        <v/>
      </c>
      <c r="AI6546" s="124" t="str">
        <f t="shared" si="1860"/>
        <v/>
      </c>
      <c r="AK6546" s="103" t="str">
        <f t="shared" si="1861"/>
        <v/>
      </c>
      <c r="AL6546" s="104" t="str">
        <f t="shared" si="1862"/>
        <v/>
      </c>
      <c r="AN6546" s="37" t="str">
        <f>IF(AK6546="", "", COUNTIF(AK$11:AK$8010, "&lt;"&amp;AK6546)+1+COUNTIF(AK$11:AK6546, AK6546)-1)</f>
        <v/>
      </c>
      <c r="AO6546" s="37" t="str">
        <f>IF(AL6546="", "", COUNTIF(AL$11:AL$8010, "&gt;"&amp;AL6546)+1+COUNTIF(AL$11:AL6546, AL6546)-1)</f>
        <v/>
      </c>
    </row>
    <row r="6547" spans="1:41" x14ac:dyDescent="0.55000000000000004">
      <c r="A6547" s="5"/>
      <c r="B6547" s="284"/>
      <c r="C6547" s="285"/>
      <c r="D6547" s="286"/>
      <c r="E6547" s="287"/>
      <c r="F6547" s="288"/>
      <c r="G6547" s="5"/>
      <c r="J6547" s="7" t="str">
        <f t="shared" si="1845"/>
        <v/>
      </c>
      <c r="K6547" s="48" t="str">
        <f t="shared" si="1846"/>
        <v/>
      </c>
      <c r="L6547" s="48" t="str">
        <f t="shared" si="1847"/>
        <v/>
      </c>
      <c r="M6547" s="49" t="str">
        <f t="shared" si="1848"/>
        <v/>
      </c>
      <c r="U6547" s="103" t="str">
        <f t="shared" si="1849"/>
        <v/>
      </c>
      <c r="V6547" s="77" t="str">
        <f t="shared" si="1850"/>
        <v/>
      </c>
      <c r="W6547" s="37" t="str">
        <f t="shared" si="1851"/>
        <v/>
      </c>
      <c r="X6547" s="7" t="str">
        <f t="shared" si="1852"/>
        <v/>
      </c>
      <c r="Y6547" s="37" t="str">
        <f t="shared" si="1853"/>
        <v/>
      </c>
      <c r="AA6547" s="54" t="str">
        <f t="shared" si="1854"/>
        <v/>
      </c>
      <c r="AC6547" s="121" t="str">
        <f t="shared" si="1855"/>
        <v/>
      </c>
      <c r="AD6547" s="111" t="str">
        <f t="shared" si="1856"/>
        <v/>
      </c>
      <c r="AE6547" s="122" t="str">
        <f t="shared" si="1857"/>
        <v/>
      </c>
      <c r="AF6547" s="123" t="str">
        <f t="shared" si="1858"/>
        <v>Qtr 1</v>
      </c>
      <c r="AG6547" s="122" t="str">
        <f t="shared" si="1859"/>
        <v/>
      </c>
      <c r="AI6547" s="124" t="str">
        <f t="shared" si="1860"/>
        <v/>
      </c>
      <c r="AK6547" s="103" t="str">
        <f t="shared" si="1861"/>
        <v/>
      </c>
      <c r="AL6547" s="104" t="str">
        <f t="shared" si="1862"/>
        <v/>
      </c>
      <c r="AN6547" s="37" t="str">
        <f>IF(AK6547="", "", COUNTIF(AK$11:AK$8010, "&lt;"&amp;AK6547)+1+COUNTIF(AK$11:AK6547, AK6547)-1)</f>
        <v/>
      </c>
      <c r="AO6547" s="37" t="str">
        <f>IF(AL6547="", "", COUNTIF(AL$11:AL$8010, "&gt;"&amp;AL6547)+1+COUNTIF(AL$11:AL6547, AL6547)-1)</f>
        <v/>
      </c>
    </row>
    <row r="6548" spans="1:41" x14ac:dyDescent="0.55000000000000004">
      <c r="A6548" s="5"/>
      <c r="B6548" s="284"/>
      <c r="C6548" s="285"/>
      <c r="D6548" s="286"/>
      <c r="E6548" s="287"/>
      <c r="F6548" s="288"/>
      <c r="G6548" s="5"/>
      <c r="J6548" s="7" t="str">
        <f t="shared" si="1845"/>
        <v/>
      </c>
      <c r="K6548" s="48" t="str">
        <f t="shared" si="1846"/>
        <v/>
      </c>
      <c r="L6548" s="48" t="str">
        <f t="shared" si="1847"/>
        <v/>
      </c>
      <c r="M6548" s="49" t="str">
        <f t="shared" si="1848"/>
        <v/>
      </c>
      <c r="U6548" s="103" t="str">
        <f t="shared" si="1849"/>
        <v/>
      </c>
      <c r="V6548" s="77" t="str">
        <f t="shared" si="1850"/>
        <v/>
      </c>
      <c r="W6548" s="37" t="str">
        <f t="shared" si="1851"/>
        <v/>
      </c>
      <c r="X6548" s="7" t="str">
        <f t="shared" si="1852"/>
        <v/>
      </c>
      <c r="Y6548" s="37" t="str">
        <f t="shared" si="1853"/>
        <v/>
      </c>
      <c r="AA6548" s="54" t="str">
        <f t="shared" si="1854"/>
        <v/>
      </c>
      <c r="AC6548" s="121" t="str">
        <f t="shared" si="1855"/>
        <v/>
      </c>
      <c r="AD6548" s="111" t="str">
        <f t="shared" si="1856"/>
        <v/>
      </c>
      <c r="AE6548" s="122" t="str">
        <f t="shared" si="1857"/>
        <v/>
      </c>
      <c r="AF6548" s="123" t="str">
        <f t="shared" si="1858"/>
        <v>Qtr 1</v>
      </c>
      <c r="AG6548" s="122" t="str">
        <f t="shared" si="1859"/>
        <v/>
      </c>
      <c r="AI6548" s="124" t="str">
        <f t="shared" si="1860"/>
        <v/>
      </c>
      <c r="AK6548" s="103" t="str">
        <f t="shared" si="1861"/>
        <v/>
      </c>
      <c r="AL6548" s="104" t="str">
        <f t="shared" si="1862"/>
        <v/>
      </c>
      <c r="AN6548" s="37" t="str">
        <f>IF(AK6548="", "", COUNTIF(AK$11:AK$8010, "&lt;"&amp;AK6548)+1+COUNTIF(AK$11:AK6548, AK6548)-1)</f>
        <v/>
      </c>
      <c r="AO6548" s="37" t="str">
        <f>IF(AL6548="", "", COUNTIF(AL$11:AL$8010, "&gt;"&amp;AL6548)+1+COUNTIF(AL$11:AL6548, AL6548)-1)</f>
        <v/>
      </c>
    </row>
    <row r="6549" spans="1:41" x14ac:dyDescent="0.55000000000000004">
      <c r="A6549" s="5"/>
      <c r="B6549" s="284"/>
      <c r="C6549" s="285"/>
      <c r="D6549" s="286"/>
      <c r="E6549" s="287"/>
      <c r="F6549" s="288"/>
      <c r="G6549" s="5"/>
      <c r="J6549" s="7" t="str">
        <f t="shared" si="1845"/>
        <v/>
      </c>
      <c r="K6549" s="48" t="str">
        <f t="shared" si="1846"/>
        <v/>
      </c>
      <c r="L6549" s="48" t="str">
        <f t="shared" si="1847"/>
        <v/>
      </c>
      <c r="M6549" s="49" t="str">
        <f t="shared" si="1848"/>
        <v/>
      </c>
      <c r="U6549" s="103" t="str">
        <f t="shared" si="1849"/>
        <v/>
      </c>
      <c r="V6549" s="77" t="str">
        <f t="shared" si="1850"/>
        <v/>
      </c>
      <c r="W6549" s="37" t="str">
        <f t="shared" si="1851"/>
        <v/>
      </c>
      <c r="X6549" s="7" t="str">
        <f t="shared" si="1852"/>
        <v/>
      </c>
      <c r="Y6549" s="37" t="str">
        <f t="shared" si="1853"/>
        <v/>
      </c>
      <c r="AA6549" s="54" t="str">
        <f t="shared" si="1854"/>
        <v/>
      </c>
      <c r="AC6549" s="121" t="str">
        <f t="shared" si="1855"/>
        <v/>
      </c>
      <c r="AD6549" s="111" t="str">
        <f t="shared" si="1856"/>
        <v/>
      </c>
      <c r="AE6549" s="122" t="str">
        <f t="shared" si="1857"/>
        <v/>
      </c>
      <c r="AF6549" s="123" t="str">
        <f t="shared" si="1858"/>
        <v>Qtr 1</v>
      </c>
      <c r="AG6549" s="122" t="str">
        <f t="shared" si="1859"/>
        <v/>
      </c>
      <c r="AI6549" s="124" t="str">
        <f t="shared" si="1860"/>
        <v/>
      </c>
      <c r="AK6549" s="103" t="str">
        <f t="shared" si="1861"/>
        <v/>
      </c>
      <c r="AL6549" s="104" t="str">
        <f t="shared" si="1862"/>
        <v/>
      </c>
      <c r="AN6549" s="37" t="str">
        <f>IF(AK6549="", "", COUNTIF(AK$11:AK$8010, "&lt;"&amp;AK6549)+1+COUNTIF(AK$11:AK6549, AK6549)-1)</f>
        <v/>
      </c>
      <c r="AO6549" s="37" t="str">
        <f>IF(AL6549="", "", COUNTIF(AL$11:AL$8010, "&gt;"&amp;AL6549)+1+COUNTIF(AL$11:AL6549, AL6549)-1)</f>
        <v/>
      </c>
    </row>
    <row r="6550" spans="1:41" x14ac:dyDescent="0.55000000000000004">
      <c r="A6550" s="5"/>
      <c r="B6550" s="284"/>
      <c r="C6550" s="285"/>
      <c r="D6550" s="286"/>
      <c r="E6550" s="287"/>
      <c r="F6550" s="288"/>
      <c r="G6550" s="5"/>
      <c r="J6550" s="7" t="str">
        <f t="shared" si="1845"/>
        <v/>
      </c>
      <c r="K6550" s="48" t="str">
        <f t="shared" si="1846"/>
        <v/>
      </c>
      <c r="L6550" s="48" t="str">
        <f t="shared" si="1847"/>
        <v/>
      </c>
      <c r="M6550" s="49" t="str">
        <f t="shared" si="1848"/>
        <v/>
      </c>
      <c r="U6550" s="103" t="str">
        <f t="shared" si="1849"/>
        <v/>
      </c>
      <c r="V6550" s="77" t="str">
        <f t="shared" si="1850"/>
        <v/>
      </c>
      <c r="W6550" s="37" t="str">
        <f t="shared" si="1851"/>
        <v/>
      </c>
      <c r="X6550" s="7" t="str">
        <f t="shared" si="1852"/>
        <v/>
      </c>
      <c r="Y6550" s="37" t="str">
        <f t="shared" si="1853"/>
        <v/>
      </c>
      <c r="AA6550" s="54" t="str">
        <f t="shared" si="1854"/>
        <v/>
      </c>
      <c r="AC6550" s="121" t="str">
        <f t="shared" si="1855"/>
        <v/>
      </c>
      <c r="AD6550" s="111" t="str">
        <f t="shared" si="1856"/>
        <v/>
      </c>
      <c r="AE6550" s="122" t="str">
        <f t="shared" si="1857"/>
        <v/>
      </c>
      <c r="AF6550" s="123" t="str">
        <f t="shared" si="1858"/>
        <v>Qtr 1</v>
      </c>
      <c r="AG6550" s="122" t="str">
        <f t="shared" si="1859"/>
        <v/>
      </c>
      <c r="AI6550" s="124" t="str">
        <f t="shared" si="1860"/>
        <v/>
      </c>
      <c r="AK6550" s="103" t="str">
        <f t="shared" si="1861"/>
        <v/>
      </c>
      <c r="AL6550" s="104" t="str">
        <f t="shared" si="1862"/>
        <v/>
      </c>
      <c r="AN6550" s="37" t="str">
        <f>IF(AK6550="", "", COUNTIF(AK$11:AK$8010, "&lt;"&amp;AK6550)+1+COUNTIF(AK$11:AK6550, AK6550)-1)</f>
        <v/>
      </c>
      <c r="AO6550" s="37" t="str">
        <f>IF(AL6550="", "", COUNTIF(AL$11:AL$8010, "&gt;"&amp;AL6550)+1+COUNTIF(AL$11:AL6550, AL6550)-1)</f>
        <v/>
      </c>
    </row>
    <row r="6551" spans="1:41" x14ac:dyDescent="0.55000000000000004">
      <c r="A6551" s="5"/>
      <c r="B6551" s="284"/>
      <c r="C6551" s="285"/>
      <c r="D6551" s="286"/>
      <c r="E6551" s="287"/>
      <c r="F6551" s="288"/>
      <c r="G6551" s="5"/>
      <c r="J6551" s="7" t="str">
        <f t="shared" si="1845"/>
        <v/>
      </c>
      <c r="K6551" s="48" t="str">
        <f t="shared" si="1846"/>
        <v/>
      </c>
      <c r="L6551" s="48" t="str">
        <f t="shared" si="1847"/>
        <v/>
      </c>
      <c r="M6551" s="49" t="str">
        <f t="shared" si="1848"/>
        <v/>
      </c>
      <c r="U6551" s="103" t="str">
        <f t="shared" si="1849"/>
        <v/>
      </c>
      <c r="V6551" s="77" t="str">
        <f t="shared" si="1850"/>
        <v/>
      </c>
      <c r="W6551" s="37" t="str">
        <f t="shared" si="1851"/>
        <v/>
      </c>
      <c r="X6551" s="7" t="str">
        <f t="shared" si="1852"/>
        <v/>
      </c>
      <c r="Y6551" s="37" t="str">
        <f t="shared" si="1853"/>
        <v/>
      </c>
      <c r="AA6551" s="54" t="str">
        <f t="shared" si="1854"/>
        <v/>
      </c>
      <c r="AC6551" s="121" t="str">
        <f t="shared" si="1855"/>
        <v/>
      </c>
      <c r="AD6551" s="111" t="str">
        <f t="shared" si="1856"/>
        <v/>
      </c>
      <c r="AE6551" s="122" t="str">
        <f t="shared" si="1857"/>
        <v/>
      </c>
      <c r="AF6551" s="123" t="str">
        <f t="shared" si="1858"/>
        <v>Qtr 1</v>
      </c>
      <c r="AG6551" s="122" t="str">
        <f t="shared" si="1859"/>
        <v/>
      </c>
      <c r="AI6551" s="124" t="str">
        <f t="shared" si="1860"/>
        <v/>
      </c>
      <c r="AK6551" s="103" t="str">
        <f t="shared" si="1861"/>
        <v/>
      </c>
      <c r="AL6551" s="104" t="str">
        <f t="shared" si="1862"/>
        <v/>
      </c>
      <c r="AN6551" s="37" t="str">
        <f>IF(AK6551="", "", COUNTIF(AK$11:AK$8010, "&lt;"&amp;AK6551)+1+COUNTIF(AK$11:AK6551, AK6551)-1)</f>
        <v/>
      </c>
      <c r="AO6551" s="37" t="str">
        <f>IF(AL6551="", "", COUNTIF(AL$11:AL$8010, "&gt;"&amp;AL6551)+1+COUNTIF(AL$11:AL6551, AL6551)-1)</f>
        <v/>
      </c>
    </row>
    <row r="6552" spans="1:41" x14ac:dyDescent="0.55000000000000004">
      <c r="A6552" s="5"/>
      <c r="B6552" s="284"/>
      <c r="C6552" s="285"/>
      <c r="D6552" s="286"/>
      <c r="E6552" s="287"/>
      <c r="F6552" s="288"/>
      <c r="G6552" s="5"/>
      <c r="J6552" s="7" t="str">
        <f t="shared" si="1845"/>
        <v/>
      </c>
      <c r="K6552" s="48" t="str">
        <f t="shared" si="1846"/>
        <v/>
      </c>
      <c r="L6552" s="48" t="str">
        <f t="shared" si="1847"/>
        <v/>
      </c>
      <c r="M6552" s="49" t="str">
        <f t="shared" si="1848"/>
        <v/>
      </c>
      <c r="U6552" s="103" t="str">
        <f t="shared" si="1849"/>
        <v/>
      </c>
      <c r="V6552" s="77" t="str">
        <f t="shared" si="1850"/>
        <v/>
      </c>
      <c r="W6552" s="37" t="str">
        <f t="shared" si="1851"/>
        <v/>
      </c>
      <c r="X6552" s="7" t="str">
        <f t="shared" si="1852"/>
        <v/>
      </c>
      <c r="Y6552" s="37" t="str">
        <f t="shared" si="1853"/>
        <v/>
      </c>
      <c r="AA6552" s="54" t="str">
        <f t="shared" si="1854"/>
        <v/>
      </c>
      <c r="AC6552" s="121" t="str">
        <f t="shared" si="1855"/>
        <v/>
      </c>
      <c r="AD6552" s="111" t="str">
        <f t="shared" si="1856"/>
        <v/>
      </c>
      <c r="AE6552" s="122" t="str">
        <f t="shared" si="1857"/>
        <v/>
      </c>
      <c r="AF6552" s="123" t="str">
        <f t="shared" si="1858"/>
        <v>Qtr 1</v>
      </c>
      <c r="AG6552" s="122" t="str">
        <f t="shared" si="1859"/>
        <v/>
      </c>
      <c r="AI6552" s="124" t="str">
        <f t="shared" si="1860"/>
        <v/>
      </c>
      <c r="AK6552" s="103" t="str">
        <f t="shared" si="1861"/>
        <v/>
      </c>
      <c r="AL6552" s="104" t="str">
        <f t="shared" si="1862"/>
        <v/>
      </c>
      <c r="AN6552" s="37" t="str">
        <f>IF(AK6552="", "", COUNTIF(AK$11:AK$8010, "&lt;"&amp;AK6552)+1+COUNTIF(AK$11:AK6552, AK6552)-1)</f>
        <v/>
      </c>
      <c r="AO6552" s="37" t="str">
        <f>IF(AL6552="", "", COUNTIF(AL$11:AL$8010, "&gt;"&amp;AL6552)+1+COUNTIF(AL$11:AL6552, AL6552)-1)</f>
        <v/>
      </c>
    </row>
    <row r="6553" spans="1:41" x14ac:dyDescent="0.55000000000000004">
      <c r="A6553" s="5"/>
      <c r="B6553" s="284"/>
      <c r="C6553" s="285"/>
      <c r="D6553" s="286"/>
      <c r="E6553" s="287"/>
      <c r="F6553" s="288"/>
      <c r="G6553" s="5"/>
      <c r="J6553" s="7" t="str">
        <f t="shared" si="1845"/>
        <v/>
      </c>
      <c r="K6553" s="48" t="str">
        <f t="shared" si="1846"/>
        <v/>
      </c>
      <c r="L6553" s="48" t="str">
        <f t="shared" si="1847"/>
        <v/>
      </c>
      <c r="M6553" s="49" t="str">
        <f t="shared" si="1848"/>
        <v/>
      </c>
      <c r="U6553" s="103" t="str">
        <f t="shared" si="1849"/>
        <v/>
      </c>
      <c r="V6553" s="77" t="str">
        <f t="shared" si="1850"/>
        <v/>
      </c>
      <c r="W6553" s="37" t="str">
        <f t="shared" si="1851"/>
        <v/>
      </c>
      <c r="X6553" s="7" t="str">
        <f t="shared" si="1852"/>
        <v/>
      </c>
      <c r="Y6553" s="37" t="str">
        <f t="shared" si="1853"/>
        <v/>
      </c>
      <c r="AA6553" s="54" t="str">
        <f t="shared" si="1854"/>
        <v/>
      </c>
      <c r="AC6553" s="121" t="str">
        <f t="shared" si="1855"/>
        <v/>
      </c>
      <c r="AD6553" s="111" t="str">
        <f t="shared" si="1856"/>
        <v/>
      </c>
      <c r="AE6553" s="122" t="str">
        <f t="shared" si="1857"/>
        <v/>
      </c>
      <c r="AF6553" s="123" t="str">
        <f t="shared" si="1858"/>
        <v>Qtr 1</v>
      </c>
      <c r="AG6553" s="122" t="str">
        <f t="shared" si="1859"/>
        <v/>
      </c>
      <c r="AI6553" s="124" t="str">
        <f t="shared" si="1860"/>
        <v/>
      </c>
      <c r="AK6553" s="103" t="str">
        <f t="shared" si="1861"/>
        <v/>
      </c>
      <c r="AL6553" s="104" t="str">
        <f t="shared" si="1862"/>
        <v/>
      </c>
      <c r="AN6553" s="37" t="str">
        <f>IF(AK6553="", "", COUNTIF(AK$11:AK$8010, "&lt;"&amp;AK6553)+1+COUNTIF(AK$11:AK6553, AK6553)-1)</f>
        <v/>
      </c>
      <c r="AO6553" s="37" t="str">
        <f>IF(AL6553="", "", COUNTIF(AL$11:AL$8010, "&gt;"&amp;AL6553)+1+COUNTIF(AL$11:AL6553, AL6553)-1)</f>
        <v/>
      </c>
    </row>
    <row r="6554" spans="1:41" x14ac:dyDescent="0.55000000000000004">
      <c r="A6554" s="5"/>
      <c r="B6554" s="284"/>
      <c r="C6554" s="285"/>
      <c r="D6554" s="286"/>
      <c r="E6554" s="287"/>
      <c r="F6554" s="288"/>
      <c r="G6554" s="5"/>
      <c r="J6554" s="7" t="str">
        <f t="shared" si="1845"/>
        <v/>
      </c>
      <c r="K6554" s="48" t="str">
        <f t="shared" si="1846"/>
        <v/>
      </c>
      <c r="L6554" s="48" t="str">
        <f t="shared" si="1847"/>
        <v/>
      </c>
      <c r="M6554" s="49" t="str">
        <f t="shared" si="1848"/>
        <v/>
      </c>
      <c r="U6554" s="103" t="str">
        <f t="shared" si="1849"/>
        <v/>
      </c>
      <c r="V6554" s="77" t="str">
        <f t="shared" si="1850"/>
        <v/>
      </c>
      <c r="W6554" s="37" t="str">
        <f t="shared" si="1851"/>
        <v/>
      </c>
      <c r="X6554" s="7" t="str">
        <f t="shared" si="1852"/>
        <v/>
      </c>
      <c r="Y6554" s="37" t="str">
        <f t="shared" si="1853"/>
        <v/>
      </c>
      <c r="AA6554" s="54" t="str">
        <f t="shared" si="1854"/>
        <v/>
      </c>
      <c r="AC6554" s="121" t="str">
        <f t="shared" si="1855"/>
        <v/>
      </c>
      <c r="AD6554" s="111" t="str">
        <f t="shared" si="1856"/>
        <v/>
      </c>
      <c r="AE6554" s="122" t="str">
        <f t="shared" si="1857"/>
        <v/>
      </c>
      <c r="AF6554" s="123" t="str">
        <f t="shared" si="1858"/>
        <v>Qtr 1</v>
      </c>
      <c r="AG6554" s="122" t="str">
        <f t="shared" si="1859"/>
        <v/>
      </c>
      <c r="AI6554" s="124" t="str">
        <f t="shared" si="1860"/>
        <v/>
      </c>
      <c r="AK6554" s="103" t="str">
        <f t="shared" si="1861"/>
        <v/>
      </c>
      <c r="AL6554" s="104" t="str">
        <f t="shared" si="1862"/>
        <v/>
      </c>
      <c r="AN6554" s="37" t="str">
        <f>IF(AK6554="", "", COUNTIF(AK$11:AK$8010, "&lt;"&amp;AK6554)+1+COUNTIF(AK$11:AK6554, AK6554)-1)</f>
        <v/>
      </c>
      <c r="AO6554" s="37" t="str">
        <f>IF(AL6554="", "", COUNTIF(AL$11:AL$8010, "&gt;"&amp;AL6554)+1+COUNTIF(AL$11:AL6554, AL6554)-1)</f>
        <v/>
      </c>
    </row>
    <row r="6555" spans="1:41" x14ac:dyDescent="0.55000000000000004">
      <c r="A6555" s="5"/>
      <c r="B6555" s="284"/>
      <c r="C6555" s="285"/>
      <c r="D6555" s="286"/>
      <c r="E6555" s="287"/>
      <c r="F6555" s="288"/>
      <c r="G6555" s="5"/>
      <c r="J6555" s="7" t="str">
        <f t="shared" si="1845"/>
        <v/>
      </c>
      <c r="K6555" s="48" t="str">
        <f t="shared" si="1846"/>
        <v/>
      </c>
      <c r="L6555" s="48" t="str">
        <f t="shared" si="1847"/>
        <v/>
      </c>
      <c r="M6555" s="49" t="str">
        <f t="shared" si="1848"/>
        <v/>
      </c>
      <c r="U6555" s="103" t="str">
        <f t="shared" si="1849"/>
        <v/>
      </c>
      <c r="V6555" s="77" t="str">
        <f t="shared" si="1850"/>
        <v/>
      </c>
      <c r="W6555" s="37" t="str">
        <f t="shared" si="1851"/>
        <v/>
      </c>
      <c r="X6555" s="7" t="str">
        <f t="shared" si="1852"/>
        <v/>
      </c>
      <c r="Y6555" s="37" t="str">
        <f t="shared" si="1853"/>
        <v/>
      </c>
      <c r="AA6555" s="54" t="str">
        <f t="shared" si="1854"/>
        <v/>
      </c>
      <c r="AC6555" s="121" t="str">
        <f t="shared" si="1855"/>
        <v/>
      </c>
      <c r="AD6555" s="111" t="str">
        <f t="shared" si="1856"/>
        <v/>
      </c>
      <c r="AE6555" s="122" t="str">
        <f t="shared" si="1857"/>
        <v/>
      </c>
      <c r="AF6555" s="123" t="str">
        <f t="shared" si="1858"/>
        <v>Qtr 1</v>
      </c>
      <c r="AG6555" s="122" t="str">
        <f t="shared" si="1859"/>
        <v/>
      </c>
      <c r="AI6555" s="124" t="str">
        <f t="shared" si="1860"/>
        <v/>
      </c>
      <c r="AK6555" s="103" t="str">
        <f t="shared" si="1861"/>
        <v/>
      </c>
      <c r="AL6555" s="104" t="str">
        <f t="shared" si="1862"/>
        <v/>
      </c>
      <c r="AN6555" s="37" t="str">
        <f>IF(AK6555="", "", COUNTIF(AK$11:AK$8010, "&lt;"&amp;AK6555)+1+COUNTIF(AK$11:AK6555, AK6555)-1)</f>
        <v/>
      </c>
      <c r="AO6555" s="37" t="str">
        <f>IF(AL6555="", "", COUNTIF(AL$11:AL$8010, "&gt;"&amp;AL6555)+1+COUNTIF(AL$11:AL6555, AL6555)-1)</f>
        <v/>
      </c>
    </row>
    <row r="6556" spans="1:41" x14ac:dyDescent="0.55000000000000004">
      <c r="A6556" s="5"/>
      <c r="B6556" s="284"/>
      <c r="C6556" s="285"/>
      <c r="D6556" s="286"/>
      <c r="E6556" s="287"/>
      <c r="F6556" s="288"/>
      <c r="G6556" s="5"/>
      <c r="J6556" s="7" t="str">
        <f t="shared" si="1845"/>
        <v/>
      </c>
      <c r="K6556" s="48" t="str">
        <f t="shared" si="1846"/>
        <v/>
      </c>
      <c r="L6556" s="48" t="str">
        <f t="shared" si="1847"/>
        <v/>
      </c>
      <c r="M6556" s="49" t="str">
        <f t="shared" si="1848"/>
        <v/>
      </c>
      <c r="U6556" s="103" t="str">
        <f t="shared" si="1849"/>
        <v/>
      </c>
      <c r="V6556" s="77" t="str">
        <f t="shared" si="1850"/>
        <v/>
      </c>
      <c r="W6556" s="37" t="str">
        <f t="shared" si="1851"/>
        <v/>
      </c>
      <c r="X6556" s="7" t="str">
        <f t="shared" si="1852"/>
        <v/>
      </c>
      <c r="Y6556" s="37" t="str">
        <f t="shared" si="1853"/>
        <v/>
      </c>
      <c r="AA6556" s="54" t="str">
        <f t="shared" si="1854"/>
        <v/>
      </c>
      <c r="AC6556" s="121" t="str">
        <f t="shared" si="1855"/>
        <v/>
      </c>
      <c r="AD6556" s="111" t="str">
        <f t="shared" si="1856"/>
        <v/>
      </c>
      <c r="AE6556" s="122" t="str">
        <f t="shared" si="1857"/>
        <v/>
      </c>
      <c r="AF6556" s="123" t="str">
        <f t="shared" si="1858"/>
        <v>Qtr 1</v>
      </c>
      <c r="AG6556" s="122" t="str">
        <f t="shared" si="1859"/>
        <v/>
      </c>
      <c r="AI6556" s="124" t="str">
        <f t="shared" si="1860"/>
        <v/>
      </c>
      <c r="AK6556" s="103" t="str">
        <f t="shared" si="1861"/>
        <v/>
      </c>
      <c r="AL6556" s="104" t="str">
        <f t="shared" si="1862"/>
        <v/>
      </c>
      <c r="AN6556" s="37" t="str">
        <f>IF(AK6556="", "", COUNTIF(AK$11:AK$8010, "&lt;"&amp;AK6556)+1+COUNTIF(AK$11:AK6556, AK6556)-1)</f>
        <v/>
      </c>
      <c r="AO6556" s="37" t="str">
        <f>IF(AL6556="", "", COUNTIF(AL$11:AL$8010, "&gt;"&amp;AL6556)+1+COUNTIF(AL$11:AL6556, AL6556)-1)</f>
        <v/>
      </c>
    </row>
    <row r="6557" spans="1:41" x14ac:dyDescent="0.55000000000000004">
      <c r="A6557" s="5"/>
      <c r="B6557" s="284"/>
      <c r="C6557" s="285"/>
      <c r="D6557" s="286"/>
      <c r="E6557" s="287"/>
      <c r="F6557" s="288"/>
      <c r="G6557" s="5"/>
      <c r="J6557" s="7" t="str">
        <f t="shared" si="1845"/>
        <v/>
      </c>
      <c r="K6557" s="48" t="str">
        <f t="shared" si="1846"/>
        <v/>
      </c>
      <c r="L6557" s="48" t="str">
        <f t="shared" si="1847"/>
        <v/>
      </c>
      <c r="M6557" s="49" t="str">
        <f t="shared" si="1848"/>
        <v/>
      </c>
      <c r="U6557" s="103" t="str">
        <f t="shared" si="1849"/>
        <v/>
      </c>
      <c r="V6557" s="77" t="str">
        <f t="shared" si="1850"/>
        <v/>
      </c>
      <c r="W6557" s="37" t="str">
        <f t="shared" si="1851"/>
        <v/>
      </c>
      <c r="X6557" s="7" t="str">
        <f t="shared" si="1852"/>
        <v/>
      </c>
      <c r="Y6557" s="37" t="str">
        <f t="shared" si="1853"/>
        <v/>
      </c>
      <c r="AA6557" s="54" t="str">
        <f t="shared" si="1854"/>
        <v/>
      </c>
      <c r="AC6557" s="121" t="str">
        <f t="shared" si="1855"/>
        <v/>
      </c>
      <c r="AD6557" s="111" t="str">
        <f t="shared" si="1856"/>
        <v/>
      </c>
      <c r="AE6557" s="122" t="str">
        <f t="shared" si="1857"/>
        <v/>
      </c>
      <c r="AF6557" s="123" t="str">
        <f t="shared" si="1858"/>
        <v>Qtr 1</v>
      </c>
      <c r="AG6557" s="122" t="str">
        <f t="shared" si="1859"/>
        <v/>
      </c>
      <c r="AI6557" s="124" t="str">
        <f t="shared" si="1860"/>
        <v/>
      </c>
      <c r="AK6557" s="103" t="str">
        <f t="shared" si="1861"/>
        <v/>
      </c>
      <c r="AL6557" s="104" t="str">
        <f t="shared" si="1862"/>
        <v/>
      </c>
      <c r="AN6557" s="37" t="str">
        <f>IF(AK6557="", "", COUNTIF(AK$11:AK$8010, "&lt;"&amp;AK6557)+1+COUNTIF(AK$11:AK6557, AK6557)-1)</f>
        <v/>
      </c>
      <c r="AO6557" s="37" t="str">
        <f>IF(AL6557="", "", COUNTIF(AL$11:AL$8010, "&gt;"&amp;AL6557)+1+COUNTIF(AL$11:AL6557, AL6557)-1)</f>
        <v/>
      </c>
    </row>
    <row r="6558" spans="1:41" x14ac:dyDescent="0.55000000000000004">
      <c r="A6558" s="5"/>
      <c r="B6558" s="284"/>
      <c r="C6558" s="285"/>
      <c r="D6558" s="286"/>
      <c r="E6558" s="287"/>
      <c r="F6558" s="288"/>
      <c r="G6558" s="5"/>
      <c r="J6558" s="7" t="str">
        <f t="shared" si="1845"/>
        <v/>
      </c>
      <c r="K6558" s="48" t="str">
        <f t="shared" si="1846"/>
        <v/>
      </c>
      <c r="L6558" s="48" t="str">
        <f t="shared" si="1847"/>
        <v/>
      </c>
      <c r="M6558" s="49" t="str">
        <f t="shared" si="1848"/>
        <v/>
      </c>
      <c r="U6558" s="103" t="str">
        <f t="shared" si="1849"/>
        <v/>
      </c>
      <c r="V6558" s="77" t="str">
        <f t="shared" si="1850"/>
        <v/>
      </c>
      <c r="W6558" s="37" t="str">
        <f t="shared" si="1851"/>
        <v/>
      </c>
      <c r="X6558" s="7" t="str">
        <f t="shared" si="1852"/>
        <v/>
      </c>
      <c r="Y6558" s="37" t="str">
        <f t="shared" si="1853"/>
        <v/>
      </c>
      <c r="AA6558" s="54" t="str">
        <f t="shared" si="1854"/>
        <v/>
      </c>
      <c r="AC6558" s="121" t="str">
        <f t="shared" si="1855"/>
        <v/>
      </c>
      <c r="AD6558" s="111" t="str">
        <f t="shared" si="1856"/>
        <v/>
      </c>
      <c r="AE6558" s="122" t="str">
        <f t="shared" si="1857"/>
        <v/>
      </c>
      <c r="AF6558" s="123" t="str">
        <f t="shared" si="1858"/>
        <v>Qtr 1</v>
      </c>
      <c r="AG6558" s="122" t="str">
        <f t="shared" si="1859"/>
        <v/>
      </c>
      <c r="AI6558" s="124" t="str">
        <f t="shared" si="1860"/>
        <v/>
      </c>
      <c r="AK6558" s="103" t="str">
        <f t="shared" si="1861"/>
        <v/>
      </c>
      <c r="AL6558" s="104" t="str">
        <f t="shared" si="1862"/>
        <v/>
      </c>
      <c r="AN6558" s="37" t="str">
        <f>IF(AK6558="", "", COUNTIF(AK$11:AK$8010, "&lt;"&amp;AK6558)+1+COUNTIF(AK$11:AK6558, AK6558)-1)</f>
        <v/>
      </c>
      <c r="AO6558" s="37" t="str">
        <f>IF(AL6558="", "", COUNTIF(AL$11:AL$8010, "&gt;"&amp;AL6558)+1+COUNTIF(AL$11:AL6558, AL6558)-1)</f>
        <v/>
      </c>
    </row>
    <row r="6559" spans="1:41" x14ac:dyDescent="0.55000000000000004">
      <c r="A6559" s="5"/>
      <c r="B6559" s="284"/>
      <c r="C6559" s="285"/>
      <c r="D6559" s="286"/>
      <c r="E6559" s="287"/>
      <c r="F6559" s="288"/>
      <c r="G6559" s="5"/>
      <c r="J6559" s="7" t="str">
        <f t="shared" si="1845"/>
        <v/>
      </c>
      <c r="K6559" s="48" t="str">
        <f t="shared" si="1846"/>
        <v/>
      </c>
      <c r="L6559" s="48" t="str">
        <f t="shared" si="1847"/>
        <v/>
      </c>
      <c r="M6559" s="49" t="str">
        <f t="shared" si="1848"/>
        <v/>
      </c>
      <c r="U6559" s="103" t="str">
        <f t="shared" si="1849"/>
        <v/>
      </c>
      <c r="V6559" s="77" t="str">
        <f t="shared" si="1850"/>
        <v/>
      </c>
      <c r="W6559" s="37" t="str">
        <f t="shared" si="1851"/>
        <v/>
      </c>
      <c r="X6559" s="7" t="str">
        <f t="shared" si="1852"/>
        <v/>
      </c>
      <c r="Y6559" s="37" t="str">
        <f t="shared" si="1853"/>
        <v/>
      </c>
      <c r="AA6559" s="54" t="str">
        <f t="shared" si="1854"/>
        <v/>
      </c>
      <c r="AC6559" s="121" t="str">
        <f t="shared" si="1855"/>
        <v/>
      </c>
      <c r="AD6559" s="111" t="str">
        <f t="shared" si="1856"/>
        <v/>
      </c>
      <c r="AE6559" s="122" t="str">
        <f t="shared" si="1857"/>
        <v/>
      </c>
      <c r="AF6559" s="123" t="str">
        <f t="shared" si="1858"/>
        <v>Qtr 1</v>
      </c>
      <c r="AG6559" s="122" t="str">
        <f t="shared" si="1859"/>
        <v/>
      </c>
      <c r="AI6559" s="124" t="str">
        <f t="shared" si="1860"/>
        <v/>
      </c>
      <c r="AK6559" s="103" t="str">
        <f t="shared" si="1861"/>
        <v/>
      </c>
      <c r="AL6559" s="104" t="str">
        <f t="shared" si="1862"/>
        <v/>
      </c>
      <c r="AN6559" s="37" t="str">
        <f>IF(AK6559="", "", COUNTIF(AK$11:AK$8010, "&lt;"&amp;AK6559)+1+COUNTIF(AK$11:AK6559, AK6559)-1)</f>
        <v/>
      </c>
      <c r="AO6559" s="37" t="str">
        <f>IF(AL6559="", "", COUNTIF(AL$11:AL$8010, "&gt;"&amp;AL6559)+1+COUNTIF(AL$11:AL6559, AL6559)-1)</f>
        <v/>
      </c>
    </row>
    <row r="6560" spans="1:41" x14ac:dyDescent="0.55000000000000004">
      <c r="A6560" s="5"/>
      <c r="B6560" s="284"/>
      <c r="C6560" s="285"/>
      <c r="D6560" s="286"/>
      <c r="E6560" s="287"/>
      <c r="F6560" s="288"/>
      <c r="G6560" s="5"/>
      <c r="J6560" s="7" t="str">
        <f t="shared" si="1845"/>
        <v/>
      </c>
      <c r="K6560" s="48" t="str">
        <f t="shared" si="1846"/>
        <v/>
      </c>
      <c r="L6560" s="48" t="str">
        <f t="shared" si="1847"/>
        <v/>
      </c>
      <c r="M6560" s="49" t="str">
        <f t="shared" si="1848"/>
        <v/>
      </c>
      <c r="U6560" s="103" t="str">
        <f t="shared" si="1849"/>
        <v/>
      </c>
      <c r="V6560" s="77" t="str">
        <f t="shared" si="1850"/>
        <v/>
      </c>
      <c r="W6560" s="37" t="str">
        <f t="shared" si="1851"/>
        <v/>
      </c>
      <c r="X6560" s="7" t="str">
        <f t="shared" si="1852"/>
        <v/>
      </c>
      <c r="Y6560" s="37" t="str">
        <f t="shared" si="1853"/>
        <v/>
      </c>
      <c r="AA6560" s="54" t="str">
        <f t="shared" si="1854"/>
        <v/>
      </c>
      <c r="AC6560" s="121" t="str">
        <f t="shared" si="1855"/>
        <v/>
      </c>
      <c r="AD6560" s="111" t="str">
        <f t="shared" si="1856"/>
        <v/>
      </c>
      <c r="AE6560" s="122" t="str">
        <f t="shared" si="1857"/>
        <v/>
      </c>
      <c r="AF6560" s="123" t="str">
        <f t="shared" si="1858"/>
        <v>Qtr 1</v>
      </c>
      <c r="AG6560" s="122" t="str">
        <f t="shared" si="1859"/>
        <v/>
      </c>
      <c r="AI6560" s="124" t="str">
        <f t="shared" si="1860"/>
        <v/>
      </c>
      <c r="AK6560" s="103" t="str">
        <f t="shared" si="1861"/>
        <v/>
      </c>
      <c r="AL6560" s="104" t="str">
        <f t="shared" si="1862"/>
        <v/>
      </c>
      <c r="AN6560" s="37" t="str">
        <f>IF(AK6560="", "", COUNTIF(AK$11:AK$8010, "&lt;"&amp;AK6560)+1+COUNTIF(AK$11:AK6560, AK6560)-1)</f>
        <v/>
      </c>
      <c r="AO6560" s="37" t="str">
        <f>IF(AL6560="", "", COUNTIF(AL$11:AL$8010, "&gt;"&amp;AL6560)+1+COUNTIF(AL$11:AL6560, AL6560)-1)</f>
        <v/>
      </c>
    </row>
    <row r="6561" spans="1:41" x14ac:dyDescent="0.55000000000000004">
      <c r="A6561" s="5"/>
      <c r="B6561" s="284"/>
      <c r="C6561" s="285"/>
      <c r="D6561" s="286"/>
      <c r="E6561" s="287"/>
      <c r="F6561" s="288"/>
      <c r="G6561" s="5"/>
      <c r="J6561" s="7" t="str">
        <f t="shared" si="1845"/>
        <v/>
      </c>
      <c r="K6561" s="48" t="str">
        <f t="shared" si="1846"/>
        <v/>
      </c>
      <c r="L6561" s="48" t="str">
        <f t="shared" si="1847"/>
        <v/>
      </c>
      <c r="M6561" s="49" t="str">
        <f t="shared" si="1848"/>
        <v/>
      </c>
      <c r="U6561" s="103" t="str">
        <f t="shared" si="1849"/>
        <v/>
      </c>
      <c r="V6561" s="77" t="str">
        <f t="shared" si="1850"/>
        <v/>
      </c>
      <c r="W6561" s="37" t="str">
        <f t="shared" si="1851"/>
        <v/>
      </c>
      <c r="X6561" s="7" t="str">
        <f t="shared" si="1852"/>
        <v/>
      </c>
      <c r="Y6561" s="37" t="str">
        <f t="shared" si="1853"/>
        <v/>
      </c>
      <c r="AA6561" s="54" t="str">
        <f t="shared" si="1854"/>
        <v/>
      </c>
      <c r="AC6561" s="121" t="str">
        <f t="shared" si="1855"/>
        <v/>
      </c>
      <c r="AD6561" s="111" t="str">
        <f t="shared" si="1856"/>
        <v/>
      </c>
      <c r="AE6561" s="122" t="str">
        <f t="shared" si="1857"/>
        <v/>
      </c>
      <c r="AF6561" s="123" t="str">
        <f t="shared" si="1858"/>
        <v>Qtr 1</v>
      </c>
      <c r="AG6561" s="122" t="str">
        <f t="shared" si="1859"/>
        <v/>
      </c>
      <c r="AI6561" s="124" t="str">
        <f t="shared" si="1860"/>
        <v/>
      </c>
      <c r="AK6561" s="103" t="str">
        <f t="shared" si="1861"/>
        <v/>
      </c>
      <c r="AL6561" s="104" t="str">
        <f t="shared" si="1862"/>
        <v/>
      </c>
      <c r="AN6561" s="37" t="str">
        <f>IF(AK6561="", "", COUNTIF(AK$11:AK$8010, "&lt;"&amp;AK6561)+1+COUNTIF(AK$11:AK6561, AK6561)-1)</f>
        <v/>
      </c>
      <c r="AO6561" s="37" t="str">
        <f>IF(AL6561="", "", COUNTIF(AL$11:AL$8010, "&gt;"&amp;AL6561)+1+COUNTIF(AL$11:AL6561, AL6561)-1)</f>
        <v/>
      </c>
    </row>
    <row r="6562" spans="1:41" x14ac:dyDescent="0.55000000000000004">
      <c r="A6562" s="5"/>
      <c r="B6562" s="284"/>
      <c r="C6562" s="285"/>
      <c r="D6562" s="286"/>
      <c r="E6562" s="287"/>
      <c r="F6562" s="288"/>
      <c r="G6562" s="5"/>
      <c r="J6562" s="7" t="str">
        <f t="shared" si="1845"/>
        <v/>
      </c>
      <c r="K6562" s="48" t="str">
        <f t="shared" si="1846"/>
        <v/>
      </c>
      <c r="L6562" s="48" t="str">
        <f t="shared" si="1847"/>
        <v/>
      </c>
      <c r="M6562" s="49" t="str">
        <f t="shared" si="1848"/>
        <v/>
      </c>
      <c r="U6562" s="103" t="str">
        <f t="shared" si="1849"/>
        <v/>
      </c>
      <c r="V6562" s="77" t="str">
        <f t="shared" si="1850"/>
        <v/>
      </c>
      <c r="W6562" s="37" t="str">
        <f t="shared" si="1851"/>
        <v/>
      </c>
      <c r="X6562" s="7" t="str">
        <f t="shared" si="1852"/>
        <v/>
      </c>
      <c r="Y6562" s="37" t="str">
        <f t="shared" si="1853"/>
        <v/>
      </c>
      <c r="AA6562" s="54" t="str">
        <f t="shared" si="1854"/>
        <v/>
      </c>
      <c r="AC6562" s="121" t="str">
        <f t="shared" si="1855"/>
        <v/>
      </c>
      <c r="AD6562" s="111" t="str">
        <f t="shared" si="1856"/>
        <v/>
      </c>
      <c r="AE6562" s="122" t="str">
        <f t="shared" si="1857"/>
        <v/>
      </c>
      <c r="AF6562" s="123" t="str">
        <f t="shared" si="1858"/>
        <v>Qtr 1</v>
      </c>
      <c r="AG6562" s="122" t="str">
        <f t="shared" si="1859"/>
        <v/>
      </c>
      <c r="AI6562" s="124" t="str">
        <f t="shared" si="1860"/>
        <v/>
      </c>
      <c r="AK6562" s="103" t="str">
        <f t="shared" si="1861"/>
        <v/>
      </c>
      <c r="AL6562" s="104" t="str">
        <f t="shared" si="1862"/>
        <v/>
      </c>
      <c r="AN6562" s="37" t="str">
        <f>IF(AK6562="", "", COUNTIF(AK$11:AK$8010, "&lt;"&amp;AK6562)+1+COUNTIF(AK$11:AK6562, AK6562)-1)</f>
        <v/>
      </c>
      <c r="AO6562" s="37" t="str">
        <f>IF(AL6562="", "", COUNTIF(AL$11:AL$8010, "&gt;"&amp;AL6562)+1+COUNTIF(AL$11:AL6562, AL6562)-1)</f>
        <v/>
      </c>
    </row>
    <row r="6563" spans="1:41" x14ac:dyDescent="0.55000000000000004">
      <c r="A6563" s="5"/>
      <c r="B6563" s="284"/>
      <c r="C6563" s="285"/>
      <c r="D6563" s="286"/>
      <c r="E6563" s="287"/>
      <c r="F6563" s="288"/>
      <c r="G6563" s="5"/>
      <c r="J6563" s="7" t="str">
        <f t="shared" si="1845"/>
        <v/>
      </c>
      <c r="K6563" s="48" t="str">
        <f t="shared" si="1846"/>
        <v/>
      </c>
      <c r="L6563" s="48" t="str">
        <f t="shared" si="1847"/>
        <v/>
      </c>
      <c r="M6563" s="49" t="str">
        <f t="shared" si="1848"/>
        <v/>
      </c>
      <c r="U6563" s="103" t="str">
        <f t="shared" si="1849"/>
        <v/>
      </c>
      <c r="V6563" s="77" t="str">
        <f t="shared" si="1850"/>
        <v/>
      </c>
      <c r="W6563" s="37" t="str">
        <f t="shared" si="1851"/>
        <v/>
      </c>
      <c r="X6563" s="7" t="str">
        <f t="shared" si="1852"/>
        <v/>
      </c>
      <c r="Y6563" s="37" t="str">
        <f t="shared" si="1853"/>
        <v/>
      </c>
      <c r="AA6563" s="54" t="str">
        <f t="shared" si="1854"/>
        <v/>
      </c>
      <c r="AC6563" s="121" t="str">
        <f t="shared" si="1855"/>
        <v/>
      </c>
      <c r="AD6563" s="111" t="str">
        <f t="shared" si="1856"/>
        <v/>
      </c>
      <c r="AE6563" s="122" t="str">
        <f t="shared" si="1857"/>
        <v/>
      </c>
      <c r="AF6563" s="123" t="str">
        <f t="shared" si="1858"/>
        <v>Qtr 1</v>
      </c>
      <c r="AG6563" s="122" t="str">
        <f t="shared" si="1859"/>
        <v/>
      </c>
      <c r="AI6563" s="124" t="str">
        <f t="shared" si="1860"/>
        <v/>
      </c>
      <c r="AK6563" s="103" t="str">
        <f t="shared" si="1861"/>
        <v/>
      </c>
      <c r="AL6563" s="104" t="str">
        <f t="shared" si="1862"/>
        <v/>
      </c>
      <c r="AN6563" s="37" t="str">
        <f>IF(AK6563="", "", COUNTIF(AK$11:AK$8010, "&lt;"&amp;AK6563)+1+COUNTIF(AK$11:AK6563, AK6563)-1)</f>
        <v/>
      </c>
      <c r="AO6563" s="37" t="str">
        <f>IF(AL6563="", "", COUNTIF(AL$11:AL$8010, "&gt;"&amp;AL6563)+1+COUNTIF(AL$11:AL6563, AL6563)-1)</f>
        <v/>
      </c>
    </row>
    <row r="6564" spans="1:41" x14ac:dyDescent="0.55000000000000004">
      <c r="A6564" s="5"/>
      <c r="B6564" s="284"/>
      <c r="C6564" s="285"/>
      <c r="D6564" s="286"/>
      <c r="E6564" s="287"/>
      <c r="F6564" s="288"/>
      <c r="G6564" s="5"/>
      <c r="J6564" s="7" t="str">
        <f t="shared" si="1845"/>
        <v/>
      </c>
      <c r="K6564" s="48" t="str">
        <f t="shared" si="1846"/>
        <v/>
      </c>
      <c r="L6564" s="48" t="str">
        <f t="shared" si="1847"/>
        <v/>
      </c>
      <c r="M6564" s="49" t="str">
        <f t="shared" si="1848"/>
        <v/>
      </c>
      <c r="U6564" s="103" t="str">
        <f t="shared" si="1849"/>
        <v/>
      </c>
      <c r="V6564" s="77" t="str">
        <f t="shared" si="1850"/>
        <v/>
      </c>
      <c r="W6564" s="37" t="str">
        <f t="shared" si="1851"/>
        <v/>
      </c>
      <c r="X6564" s="7" t="str">
        <f t="shared" si="1852"/>
        <v/>
      </c>
      <c r="Y6564" s="37" t="str">
        <f t="shared" si="1853"/>
        <v/>
      </c>
      <c r="AA6564" s="54" t="str">
        <f t="shared" si="1854"/>
        <v/>
      </c>
      <c r="AC6564" s="121" t="str">
        <f t="shared" si="1855"/>
        <v/>
      </c>
      <c r="AD6564" s="111" t="str">
        <f t="shared" si="1856"/>
        <v/>
      </c>
      <c r="AE6564" s="122" t="str">
        <f t="shared" si="1857"/>
        <v/>
      </c>
      <c r="AF6564" s="123" t="str">
        <f t="shared" si="1858"/>
        <v>Qtr 1</v>
      </c>
      <c r="AG6564" s="122" t="str">
        <f t="shared" si="1859"/>
        <v/>
      </c>
      <c r="AI6564" s="124" t="str">
        <f t="shared" si="1860"/>
        <v/>
      </c>
      <c r="AK6564" s="103" t="str">
        <f t="shared" si="1861"/>
        <v/>
      </c>
      <c r="AL6564" s="104" t="str">
        <f t="shared" si="1862"/>
        <v/>
      </c>
      <c r="AN6564" s="37" t="str">
        <f>IF(AK6564="", "", COUNTIF(AK$11:AK$8010, "&lt;"&amp;AK6564)+1+COUNTIF(AK$11:AK6564, AK6564)-1)</f>
        <v/>
      </c>
      <c r="AO6564" s="37" t="str">
        <f>IF(AL6564="", "", COUNTIF(AL$11:AL$8010, "&gt;"&amp;AL6564)+1+COUNTIF(AL$11:AL6564, AL6564)-1)</f>
        <v/>
      </c>
    </row>
    <row r="6565" spans="1:41" x14ac:dyDescent="0.55000000000000004">
      <c r="A6565" s="5"/>
      <c r="B6565" s="284"/>
      <c r="C6565" s="285"/>
      <c r="D6565" s="286"/>
      <c r="E6565" s="287"/>
      <c r="F6565" s="288"/>
      <c r="G6565" s="5"/>
      <c r="J6565" s="7" t="str">
        <f t="shared" si="1845"/>
        <v/>
      </c>
      <c r="K6565" s="48" t="str">
        <f t="shared" si="1846"/>
        <v/>
      </c>
      <c r="L6565" s="48" t="str">
        <f t="shared" si="1847"/>
        <v/>
      </c>
      <c r="M6565" s="49" t="str">
        <f t="shared" si="1848"/>
        <v/>
      </c>
      <c r="U6565" s="103" t="str">
        <f t="shared" si="1849"/>
        <v/>
      </c>
      <c r="V6565" s="77" t="str">
        <f t="shared" si="1850"/>
        <v/>
      </c>
      <c r="W6565" s="37" t="str">
        <f t="shared" si="1851"/>
        <v/>
      </c>
      <c r="X6565" s="7" t="str">
        <f t="shared" si="1852"/>
        <v/>
      </c>
      <c r="Y6565" s="37" t="str">
        <f t="shared" si="1853"/>
        <v/>
      </c>
      <c r="AA6565" s="54" t="str">
        <f t="shared" si="1854"/>
        <v/>
      </c>
      <c r="AC6565" s="121" t="str">
        <f t="shared" si="1855"/>
        <v/>
      </c>
      <c r="AD6565" s="111" t="str">
        <f t="shared" si="1856"/>
        <v/>
      </c>
      <c r="AE6565" s="122" t="str">
        <f t="shared" si="1857"/>
        <v/>
      </c>
      <c r="AF6565" s="123" t="str">
        <f t="shared" si="1858"/>
        <v>Qtr 1</v>
      </c>
      <c r="AG6565" s="122" t="str">
        <f t="shared" si="1859"/>
        <v/>
      </c>
      <c r="AI6565" s="124" t="str">
        <f t="shared" si="1860"/>
        <v/>
      </c>
      <c r="AK6565" s="103" t="str">
        <f t="shared" si="1861"/>
        <v/>
      </c>
      <c r="AL6565" s="104" t="str">
        <f t="shared" si="1862"/>
        <v/>
      </c>
      <c r="AN6565" s="37" t="str">
        <f>IF(AK6565="", "", COUNTIF(AK$11:AK$8010, "&lt;"&amp;AK6565)+1+COUNTIF(AK$11:AK6565, AK6565)-1)</f>
        <v/>
      </c>
      <c r="AO6565" s="37" t="str">
        <f>IF(AL6565="", "", COUNTIF(AL$11:AL$8010, "&gt;"&amp;AL6565)+1+COUNTIF(AL$11:AL6565, AL6565)-1)</f>
        <v/>
      </c>
    </row>
    <row r="6566" spans="1:41" x14ac:dyDescent="0.55000000000000004">
      <c r="A6566" s="5"/>
      <c r="B6566" s="284"/>
      <c r="C6566" s="285"/>
      <c r="D6566" s="286"/>
      <c r="E6566" s="287"/>
      <c r="F6566" s="288"/>
      <c r="G6566" s="5"/>
      <c r="J6566" s="7" t="str">
        <f t="shared" si="1845"/>
        <v/>
      </c>
      <c r="K6566" s="48" t="str">
        <f t="shared" si="1846"/>
        <v/>
      </c>
      <c r="L6566" s="48" t="str">
        <f t="shared" si="1847"/>
        <v/>
      </c>
      <c r="M6566" s="49" t="str">
        <f t="shared" si="1848"/>
        <v/>
      </c>
      <c r="U6566" s="103" t="str">
        <f t="shared" si="1849"/>
        <v/>
      </c>
      <c r="V6566" s="77" t="str">
        <f t="shared" si="1850"/>
        <v/>
      </c>
      <c r="W6566" s="37" t="str">
        <f t="shared" si="1851"/>
        <v/>
      </c>
      <c r="X6566" s="7" t="str">
        <f t="shared" si="1852"/>
        <v/>
      </c>
      <c r="Y6566" s="37" t="str">
        <f t="shared" si="1853"/>
        <v/>
      </c>
      <c r="AA6566" s="54" t="str">
        <f t="shared" si="1854"/>
        <v/>
      </c>
      <c r="AC6566" s="121" t="str">
        <f t="shared" si="1855"/>
        <v/>
      </c>
      <c r="AD6566" s="111" t="str">
        <f t="shared" si="1856"/>
        <v/>
      </c>
      <c r="AE6566" s="122" t="str">
        <f t="shared" si="1857"/>
        <v/>
      </c>
      <c r="AF6566" s="123" t="str">
        <f t="shared" si="1858"/>
        <v>Qtr 1</v>
      </c>
      <c r="AG6566" s="122" t="str">
        <f t="shared" si="1859"/>
        <v/>
      </c>
      <c r="AI6566" s="124" t="str">
        <f t="shared" si="1860"/>
        <v/>
      </c>
      <c r="AK6566" s="103" t="str">
        <f t="shared" si="1861"/>
        <v/>
      </c>
      <c r="AL6566" s="104" t="str">
        <f t="shared" si="1862"/>
        <v/>
      </c>
      <c r="AN6566" s="37" t="str">
        <f>IF(AK6566="", "", COUNTIF(AK$11:AK$8010, "&lt;"&amp;AK6566)+1+COUNTIF(AK$11:AK6566, AK6566)-1)</f>
        <v/>
      </c>
      <c r="AO6566" s="37" t="str">
        <f>IF(AL6566="", "", COUNTIF(AL$11:AL$8010, "&gt;"&amp;AL6566)+1+COUNTIF(AL$11:AL6566, AL6566)-1)</f>
        <v/>
      </c>
    </row>
    <row r="6567" spans="1:41" x14ac:dyDescent="0.55000000000000004">
      <c r="A6567" s="5"/>
      <c r="B6567" s="284"/>
      <c r="C6567" s="285"/>
      <c r="D6567" s="286"/>
      <c r="E6567" s="287"/>
      <c r="F6567" s="288"/>
      <c r="G6567" s="5"/>
      <c r="J6567" s="7" t="str">
        <f t="shared" si="1845"/>
        <v/>
      </c>
      <c r="K6567" s="48" t="str">
        <f t="shared" si="1846"/>
        <v/>
      </c>
      <c r="L6567" s="48" t="str">
        <f t="shared" si="1847"/>
        <v/>
      </c>
      <c r="M6567" s="49" t="str">
        <f t="shared" si="1848"/>
        <v/>
      </c>
      <c r="U6567" s="103" t="str">
        <f t="shared" si="1849"/>
        <v/>
      </c>
      <c r="V6567" s="77" t="str">
        <f t="shared" si="1850"/>
        <v/>
      </c>
      <c r="W6567" s="37" t="str">
        <f t="shared" si="1851"/>
        <v/>
      </c>
      <c r="X6567" s="7" t="str">
        <f t="shared" si="1852"/>
        <v/>
      </c>
      <c r="Y6567" s="37" t="str">
        <f t="shared" si="1853"/>
        <v/>
      </c>
      <c r="AA6567" s="54" t="str">
        <f t="shared" si="1854"/>
        <v/>
      </c>
      <c r="AC6567" s="121" t="str">
        <f t="shared" si="1855"/>
        <v/>
      </c>
      <c r="AD6567" s="111" t="str">
        <f t="shared" si="1856"/>
        <v/>
      </c>
      <c r="AE6567" s="122" t="str">
        <f t="shared" si="1857"/>
        <v/>
      </c>
      <c r="AF6567" s="123" t="str">
        <f t="shared" si="1858"/>
        <v>Qtr 1</v>
      </c>
      <c r="AG6567" s="122" t="str">
        <f t="shared" si="1859"/>
        <v/>
      </c>
      <c r="AI6567" s="124" t="str">
        <f t="shared" si="1860"/>
        <v/>
      </c>
      <c r="AK6567" s="103" t="str">
        <f t="shared" si="1861"/>
        <v/>
      </c>
      <c r="AL6567" s="104" t="str">
        <f t="shared" si="1862"/>
        <v/>
      </c>
      <c r="AN6567" s="37" t="str">
        <f>IF(AK6567="", "", COUNTIF(AK$11:AK$8010, "&lt;"&amp;AK6567)+1+COUNTIF(AK$11:AK6567, AK6567)-1)</f>
        <v/>
      </c>
      <c r="AO6567" s="37" t="str">
        <f>IF(AL6567="", "", COUNTIF(AL$11:AL$8010, "&gt;"&amp;AL6567)+1+COUNTIF(AL$11:AL6567, AL6567)-1)</f>
        <v/>
      </c>
    </row>
    <row r="6568" spans="1:41" x14ac:dyDescent="0.55000000000000004">
      <c r="A6568" s="5"/>
      <c r="B6568" s="284"/>
      <c r="C6568" s="285"/>
      <c r="D6568" s="286"/>
      <c r="E6568" s="287"/>
      <c r="F6568" s="288"/>
      <c r="G6568" s="5"/>
      <c r="J6568" s="7" t="str">
        <f t="shared" si="1845"/>
        <v/>
      </c>
      <c r="K6568" s="48" t="str">
        <f t="shared" si="1846"/>
        <v/>
      </c>
      <c r="L6568" s="48" t="str">
        <f t="shared" si="1847"/>
        <v/>
      </c>
      <c r="M6568" s="49" t="str">
        <f t="shared" si="1848"/>
        <v/>
      </c>
      <c r="U6568" s="103" t="str">
        <f t="shared" si="1849"/>
        <v/>
      </c>
      <c r="V6568" s="77" t="str">
        <f t="shared" si="1850"/>
        <v/>
      </c>
      <c r="W6568" s="37" t="str">
        <f t="shared" si="1851"/>
        <v/>
      </c>
      <c r="X6568" s="7" t="str">
        <f t="shared" si="1852"/>
        <v/>
      </c>
      <c r="Y6568" s="37" t="str">
        <f t="shared" si="1853"/>
        <v/>
      </c>
      <c r="AA6568" s="54" t="str">
        <f t="shared" si="1854"/>
        <v/>
      </c>
      <c r="AC6568" s="121" t="str">
        <f t="shared" si="1855"/>
        <v/>
      </c>
      <c r="AD6568" s="111" t="str">
        <f t="shared" si="1856"/>
        <v/>
      </c>
      <c r="AE6568" s="122" t="str">
        <f t="shared" si="1857"/>
        <v/>
      </c>
      <c r="AF6568" s="123" t="str">
        <f t="shared" si="1858"/>
        <v>Qtr 1</v>
      </c>
      <c r="AG6568" s="122" t="str">
        <f t="shared" si="1859"/>
        <v/>
      </c>
      <c r="AI6568" s="124" t="str">
        <f t="shared" si="1860"/>
        <v/>
      </c>
      <c r="AK6568" s="103" t="str">
        <f t="shared" si="1861"/>
        <v/>
      </c>
      <c r="AL6568" s="104" t="str">
        <f t="shared" si="1862"/>
        <v/>
      </c>
      <c r="AN6568" s="37" t="str">
        <f>IF(AK6568="", "", COUNTIF(AK$11:AK$8010, "&lt;"&amp;AK6568)+1+COUNTIF(AK$11:AK6568, AK6568)-1)</f>
        <v/>
      </c>
      <c r="AO6568" s="37" t="str">
        <f>IF(AL6568="", "", COUNTIF(AL$11:AL$8010, "&gt;"&amp;AL6568)+1+COUNTIF(AL$11:AL6568, AL6568)-1)</f>
        <v/>
      </c>
    </row>
    <row r="6569" spans="1:41" x14ac:dyDescent="0.55000000000000004">
      <c r="A6569" s="5"/>
      <c r="B6569" s="284"/>
      <c r="C6569" s="285"/>
      <c r="D6569" s="286"/>
      <c r="E6569" s="287"/>
      <c r="F6569" s="288"/>
      <c r="G6569" s="5"/>
      <c r="J6569" s="7" t="str">
        <f t="shared" si="1845"/>
        <v/>
      </c>
      <c r="K6569" s="48" t="str">
        <f t="shared" si="1846"/>
        <v/>
      </c>
      <c r="L6569" s="48" t="str">
        <f t="shared" si="1847"/>
        <v/>
      </c>
      <c r="M6569" s="49" t="str">
        <f t="shared" si="1848"/>
        <v/>
      </c>
      <c r="U6569" s="103" t="str">
        <f t="shared" si="1849"/>
        <v/>
      </c>
      <c r="V6569" s="77" t="str">
        <f t="shared" si="1850"/>
        <v/>
      </c>
      <c r="W6569" s="37" t="str">
        <f t="shared" si="1851"/>
        <v/>
      </c>
      <c r="X6569" s="7" t="str">
        <f t="shared" si="1852"/>
        <v/>
      </c>
      <c r="Y6569" s="37" t="str">
        <f t="shared" si="1853"/>
        <v/>
      </c>
      <c r="AA6569" s="54" t="str">
        <f t="shared" si="1854"/>
        <v/>
      </c>
      <c r="AC6569" s="121" t="str">
        <f t="shared" si="1855"/>
        <v/>
      </c>
      <c r="AD6569" s="111" t="str">
        <f t="shared" si="1856"/>
        <v/>
      </c>
      <c r="AE6569" s="122" t="str">
        <f t="shared" si="1857"/>
        <v/>
      </c>
      <c r="AF6569" s="123" t="str">
        <f t="shared" si="1858"/>
        <v>Qtr 1</v>
      </c>
      <c r="AG6569" s="122" t="str">
        <f t="shared" si="1859"/>
        <v/>
      </c>
      <c r="AI6569" s="124" t="str">
        <f t="shared" si="1860"/>
        <v/>
      </c>
      <c r="AK6569" s="103" t="str">
        <f t="shared" si="1861"/>
        <v/>
      </c>
      <c r="AL6569" s="104" t="str">
        <f t="shared" si="1862"/>
        <v/>
      </c>
      <c r="AN6569" s="37" t="str">
        <f>IF(AK6569="", "", COUNTIF(AK$11:AK$8010, "&lt;"&amp;AK6569)+1+COUNTIF(AK$11:AK6569, AK6569)-1)</f>
        <v/>
      </c>
      <c r="AO6569" s="37" t="str">
        <f>IF(AL6569="", "", COUNTIF(AL$11:AL$8010, "&gt;"&amp;AL6569)+1+COUNTIF(AL$11:AL6569, AL6569)-1)</f>
        <v/>
      </c>
    </row>
    <row r="6570" spans="1:41" x14ac:dyDescent="0.55000000000000004">
      <c r="A6570" s="5"/>
      <c r="B6570" s="284"/>
      <c r="C6570" s="285"/>
      <c r="D6570" s="286"/>
      <c r="E6570" s="287"/>
      <c r="F6570" s="288"/>
      <c r="G6570" s="5"/>
      <c r="J6570" s="7" t="str">
        <f t="shared" si="1845"/>
        <v/>
      </c>
      <c r="K6570" s="48" t="str">
        <f t="shared" si="1846"/>
        <v/>
      </c>
      <c r="L6570" s="48" t="str">
        <f t="shared" si="1847"/>
        <v/>
      </c>
      <c r="M6570" s="49" t="str">
        <f t="shared" si="1848"/>
        <v/>
      </c>
      <c r="U6570" s="103" t="str">
        <f t="shared" si="1849"/>
        <v/>
      </c>
      <c r="V6570" s="77" t="str">
        <f t="shared" si="1850"/>
        <v/>
      </c>
      <c r="W6570" s="37" t="str">
        <f t="shared" si="1851"/>
        <v/>
      </c>
      <c r="X6570" s="7" t="str">
        <f t="shared" si="1852"/>
        <v/>
      </c>
      <c r="Y6570" s="37" t="str">
        <f t="shared" si="1853"/>
        <v/>
      </c>
      <c r="AA6570" s="54" t="str">
        <f t="shared" si="1854"/>
        <v/>
      </c>
      <c r="AC6570" s="121" t="str">
        <f t="shared" si="1855"/>
        <v/>
      </c>
      <c r="AD6570" s="111" t="str">
        <f t="shared" si="1856"/>
        <v/>
      </c>
      <c r="AE6570" s="122" t="str">
        <f t="shared" si="1857"/>
        <v/>
      </c>
      <c r="AF6570" s="123" t="str">
        <f t="shared" si="1858"/>
        <v>Qtr 1</v>
      </c>
      <c r="AG6570" s="122" t="str">
        <f t="shared" si="1859"/>
        <v/>
      </c>
      <c r="AI6570" s="124" t="str">
        <f t="shared" si="1860"/>
        <v/>
      </c>
      <c r="AK6570" s="103" t="str">
        <f t="shared" si="1861"/>
        <v/>
      </c>
      <c r="AL6570" s="104" t="str">
        <f t="shared" si="1862"/>
        <v/>
      </c>
      <c r="AN6570" s="37" t="str">
        <f>IF(AK6570="", "", COUNTIF(AK$11:AK$8010, "&lt;"&amp;AK6570)+1+COUNTIF(AK$11:AK6570, AK6570)-1)</f>
        <v/>
      </c>
      <c r="AO6570" s="37" t="str">
        <f>IF(AL6570="", "", COUNTIF(AL$11:AL$8010, "&gt;"&amp;AL6570)+1+COUNTIF(AL$11:AL6570, AL6570)-1)</f>
        <v/>
      </c>
    </row>
    <row r="6571" spans="1:41" x14ac:dyDescent="0.55000000000000004">
      <c r="A6571" s="5"/>
      <c r="B6571" s="284"/>
      <c r="C6571" s="285"/>
      <c r="D6571" s="286"/>
      <c r="E6571" s="287"/>
      <c r="F6571" s="288"/>
      <c r="G6571" s="5"/>
      <c r="J6571" s="7" t="str">
        <f t="shared" si="1845"/>
        <v/>
      </c>
      <c r="K6571" s="48" t="str">
        <f t="shared" si="1846"/>
        <v/>
      </c>
      <c r="L6571" s="48" t="str">
        <f t="shared" si="1847"/>
        <v/>
      </c>
      <c r="M6571" s="49" t="str">
        <f t="shared" si="1848"/>
        <v/>
      </c>
      <c r="U6571" s="103" t="str">
        <f t="shared" si="1849"/>
        <v/>
      </c>
      <c r="V6571" s="77" t="str">
        <f t="shared" si="1850"/>
        <v/>
      </c>
      <c r="W6571" s="37" t="str">
        <f t="shared" si="1851"/>
        <v/>
      </c>
      <c r="X6571" s="7" t="str">
        <f t="shared" si="1852"/>
        <v/>
      </c>
      <c r="Y6571" s="37" t="str">
        <f t="shared" si="1853"/>
        <v/>
      </c>
      <c r="AA6571" s="54" t="str">
        <f t="shared" si="1854"/>
        <v/>
      </c>
      <c r="AC6571" s="121" t="str">
        <f t="shared" si="1855"/>
        <v/>
      </c>
      <c r="AD6571" s="111" t="str">
        <f t="shared" si="1856"/>
        <v/>
      </c>
      <c r="AE6571" s="122" t="str">
        <f t="shared" si="1857"/>
        <v/>
      </c>
      <c r="AF6571" s="123" t="str">
        <f t="shared" si="1858"/>
        <v>Qtr 1</v>
      </c>
      <c r="AG6571" s="122" t="str">
        <f t="shared" si="1859"/>
        <v/>
      </c>
      <c r="AI6571" s="124" t="str">
        <f t="shared" si="1860"/>
        <v/>
      </c>
      <c r="AK6571" s="103" t="str">
        <f t="shared" si="1861"/>
        <v/>
      </c>
      <c r="AL6571" s="104" t="str">
        <f t="shared" si="1862"/>
        <v/>
      </c>
      <c r="AN6571" s="37" t="str">
        <f>IF(AK6571="", "", COUNTIF(AK$11:AK$8010, "&lt;"&amp;AK6571)+1+COUNTIF(AK$11:AK6571, AK6571)-1)</f>
        <v/>
      </c>
      <c r="AO6571" s="37" t="str">
        <f>IF(AL6571="", "", COUNTIF(AL$11:AL$8010, "&gt;"&amp;AL6571)+1+COUNTIF(AL$11:AL6571, AL6571)-1)</f>
        <v/>
      </c>
    </row>
    <row r="6572" spans="1:41" x14ac:dyDescent="0.55000000000000004">
      <c r="A6572" s="5"/>
      <c r="B6572" s="284"/>
      <c r="C6572" s="285"/>
      <c r="D6572" s="286"/>
      <c r="E6572" s="287"/>
      <c r="F6572" s="288"/>
      <c r="G6572" s="5"/>
      <c r="J6572" s="7" t="str">
        <f t="shared" si="1845"/>
        <v/>
      </c>
      <c r="K6572" s="48" t="str">
        <f t="shared" si="1846"/>
        <v/>
      </c>
      <c r="L6572" s="48" t="str">
        <f t="shared" si="1847"/>
        <v/>
      </c>
      <c r="M6572" s="49" t="str">
        <f t="shared" si="1848"/>
        <v/>
      </c>
      <c r="U6572" s="103" t="str">
        <f t="shared" si="1849"/>
        <v/>
      </c>
      <c r="V6572" s="77" t="str">
        <f t="shared" si="1850"/>
        <v/>
      </c>
      <c r="W6572" s="37" t="str">
        <f t="shared" si="1851"/>
        <v/>
      </c>
      <c r="X6572" s="7" t="str">
        <f t="shared" si="1852"/>
        <v/>
      </c>
      <c r="Y6572" s="37" t="str">
        <f t="shared" si="1853"/>
        <v/>
      </c>
      <c r="AA6572" s="54" t="str">
        <f t="shared" si="1854"/>
        <v/>
      </c>
      <c r="AC6572" s="121" t="str">
        <f t="shared" si="1855"/>
        <v/>
      </c>
      <c r="AD6572" s="111" t="str">
        <f t="shared" si="1856"/>
        <v/>
      </c>
      <c r="AE6572" s="122" t="str">
        <f t="shared" si="1857"/>
        <v/>
      </c>
      <c r="AF6572" s="123" t="str">
        <f t="shared" si="1858"/>
        <v>Qtr 1</v>
      </c>
      <c r="AG6572" s="122" t="str">
        <f t="shared" si="1859"/>
        <v/>
      </c>
      <c r="AI6572" s="124" t="str">
        <f t="shared" si="1860"/>
        <v/>
      </c>
      <c r="AK6572" s="103" t="str">
        <f t="shared" si="1861"/>
        <v/>
      </c>
      <c r="AL6572" s="104" t="str">
        <f t="shared" si="1862"/>
        <v/>
      </c>
      <c r="AN6572" s="37" t="str">
        <f>IF(AK6572="", "", COUNTIF(AK$11:AK$8010, "&lt;"&amp;AK6572)+1+COUNTIF(AK$11:AK6572, AK6572)-1)</f>
        <v/>
      </c>
      <c r="AO6572" s="37" t="str">
        <f>IF(AL6572="", "", COUNTIF(AL$11:AL$8010, "&gt;"&amp;AL6572)+1+COUNTIF(AL$11:AL6572, AL6572)-1)</f>
        <v/>
      </c>
    </row>
    <row r="6573" spans="1:41" x14ac:dyDescent="0.55000000000000004">
      <c r="A6573" s="5"/>
      <c r="B6573" s="284"/>
      <c r="C6573" s="285"/>
      <c r="D6573" s="286"/>
      <c r="E6573" s="287"/>
      <c r="F6573" s="288"/>
      <c r="G6573" s="5"/>
      <c r="J6573" s="7" t="str">
        <f t="shared" si="1845"/>
        <v/>
      </c>
      <c r="K6573" s="48" t="str">
        <f t="shared" si="1846"/>
        <v/>
      </c>
      <c r="L6573" s="48" t="str">
        <f t="shared" si="1847"/>
        <v/>
      </c>
      <c r="M6573" s="49" t="str">
        <f t="shared" si="1848"/>
        <v/>
      </c>
      <c r="U6573" s="103" t="str">
        <f t="shared" si="1849"/>
        <v/>
      </c>
      <c r="V6573" s="77" t="str">
        <f t="shared" si="1850"/>
        <v/>
      </c>
      <c r="W6573" s="37" t="str">
        <f t="shared" si="1851"/>
        <v/>
      </c>
      <c r="X6573" s="7" t="str">
        <f t="shared" si="1852"/>
        <v/>
      </c>
      <c r="Y6573" s="37" t="str">
        <f t="shared" si="1853"/>
        <v/>
      </c>
      <c r="AA6573" s="54" t="str">
        <f t="shared" si="1854"/>
        <v/>
      </c>
      <c r="AC6573" s="121" t="str">
        <f t="shared" si="1855"/>
        <v/>
      </c>
      <c r="AD6573" s="111" t="str">
        <f t="shared" si="1856"/>
        <v/>
      </c>
      <c r="AE6573" s="122" t="str">
        <f t="shared" si="1857"/>
        <v/>
      </c>
      <c r="AF6573" s="123" t="str">
        <f t="shared" si="1858"/>
        <v>Qtr 1</v>
      </c>
      <c r="AG6573" s="122" t="str">
        <f t="shared" si="1859"/>
        <v/>
      </c>
      <c r="AI6573" s="124" t="str">
        <f t="shared" si="1860"/>
        <v/>
      </c>
      <c r="AK6573" s="103" t="str">
        <f t="shared" si="1861"/>
        <v/>
      </c>
      <c r="AL6573" s="104" t="str">
        <f t="shared" si="1862"/>
        <v/>
      </c>
      <c r="AN6573" s="37" t="str">
        <f>IF(AK6573="", "", COUNTIF(AK$11:AK$8010, "&lt;"&amp;AK6573)+1+COUNTIF(AK$11:AK6573, AK6573)-1)</f>
        <v/>
      </c>
      <c r="AO6573" s="37" t="str">
        <f>IF(AL6573="", "", COUNTIF(AL$11:AL$8010, "&gt;"&amp;AL6573)+1+COUNTIF(AL$11:AL6573, AL6573)-1)</f>
        <v/>
      </c>
    </row>
    <row r="6574" spans="1:41" x14ac:dyDescent="0.55000000000000004">
      <c r="A6574" s="5"/>
      <c r="B6574" s="284"/>
      <c r="C6574" s="285"/>
      <c r="D6574" s="286"/>
      <c r="E6574" s="287"/>
      <c r="F6574" s="288"/>
      <c r="G6574" s="5"/>
      <c r="J6574" s="7" t="str">
        <f t="shared" si="1845"/>
        <v/>
      </c>
      <c r="K6574" s="48" t="str">
        <f t="shared" si="1846"/>
        <v/>
      </c>
      <c r="L6574" s="48" t="str">
        <f t="shared" si="1847"/>
        <v/>
      </c>
      <c r="M6574" s="49" t="str">
        <f t="shared" si="1848"/>
        <v/>
      </c>
      <c r="U6574" s="103" t="str">
        <f t="shared" si="1849"/>
        <v/>
      </c>
      <c r="V6574" s="77" t="str">
        <f t="shared" si="1850"/>
        <v/>
      </c>
      <c r="W6574" s="37" t="str">
        <f t="shared" si="1851"/>
        <v/>
      </c>
      <c r="X6574" s="7" t="str">
        <f t="shared" si="1852"/>
        <v/>
      </c>
      <c r="Y6574" s="37" t="str">
        <f t="shared" si="1853"/>
        <v/>
      </c>
      <c r="AA6574" s="54" t="str">
        <f t="shared" si="1854"/>
        <v/>
      </c>
      <c r="AC6574" s="121" t="str">
        <f t="shared" si="1855"/>
        <v/>
      </c>
      <c r="AD6574" s="111" t="str">
        <f t="shared" si="1856"/>
        <v/>
      </c>
      <c r="AE6574" s="122" t="str">
        <f t="shared" si="1857"/>
        <v/>
      </c>
      <c r="AF6574" s="123" t="str">
        <f t="shared" si="1858"/>
        <v>Qtr 1</v>
      </c>
      <c r="AG6574" s="122" t="str">
        <f t="shared" si="1859"/>
        <v/>
      </c>
      <c r="AI6574" s="124" t="str">
        <f t="shared" si="1860"/>
        <v/>
      </c>
      <c r="AK6574" s="103" t="str">
        <f t="shared" si="1861"/>
        <v/>
      </c>
      <c r="AL6574" s="104" t="str">
        <f t="shared" si="1862"/>
        <v/>
      </c>
      <c r="AN6574" s="37" t="str">
        <f>IF(AK6574="", "", COUNTIF(AK$11:AK$8010, "&lt;"&amp;AK6574)+1+COUNTIF(AK$11:AK6574, AK6574)-1)</f>
        <v/>
      </c>
      <c r="AO6574" s="37" t="str">
        <f>IF(AL6574="", "", COUNTIF(AL$11:AL$8010, "&gt;"&amp;AL6574)+1+COUNTIF(AL$11:AL6574, AL6574)-1)</f>
        <v/>
      </c>
    </row>
    <row r="6575" spans="1:41" x14ac:dyDescent="0.55000000000000004">
      <c r="A6575" s="5"/>
      <c r="B6575" s="284"/>
      <c r="C6575" s="285"/>
      <c r="D6575" s="286"/>
      <c r="E6575" s="287"/>
      <c r="F6575" s="288"/>
      <c r="G6575" s="5"/>
      <c r="J6575" s="7" t="str">
        <f t="shared" si="1845"/>
        <v/>
      </c>
      <c r="K6575" s="48" t="str">
        <f t="shared" si="1846"/>
        <v/>
      </c>
      <c r="L6575" s="48" t="str">
        <f t="shared" si="1847"/>
        <v/>
      </c>
      <c r="M6575" s="49" t="str">
        <f t="shared" si="1848"/>
        <v/>
      </c>
      <c r="U6575" s="103" t="str">
        <f t="shared" si="1849"/>
        <v/>
      </c>
      <c r="V6575" s="77" t="str">
        <f t="shared" si="1850"/>
        <v/>
      </c>
      <c r="W6575" s="37" t="str">
        <f t="shared" si="1851"/>
        <v/>
      </c>
      <c r="X6575" s="7" t="str">
        <f t="shared" si="1852"/>
        <v/>
      </c>
      <c r="Y6575" s="37" t="str">
        <f t="shared" si="1853"/>
        <v/>
      </c>
      <c r="AA6575" s="54" t="str">
        <f t="shared" si="1854"/>
        <v/>
      </c>
      <c r="AC6575" s="121" t="str">
        <f t="shared" si="1855"/>
        <v/>
      </c>
      <c r="AD6575" s="111" t="str">
        <f t="shared" si="1856"/>
        <v/>
      </c>
      <c r="AE6575" s="122" t="str">
        <f t="shared" si="1857"/>
        <v/>
      </c>
      <c r="AF6575" s="123" t="str">
        <f t="shared" si="1858"/>
        <v>Qtr 1</v>
      </c>
      <c r="AG6575" s="122" t="str">
        <f t="shared" si="1859"/>
        <v/>
      </c>
      <c r="AI6575" s="124" t="str">
        <f t="shared" si="1860"/>
        <v/>
      </c>
      <c r="AK6575" s="103" t="str">
        <f t="shared" si="1861"/>
        <v/>
      </c>
      <c r="AL6575" s="104" t="str">
        <f t="shared" si="1862"/>
        <v/>
      </c>
      <c r="AN6575" s="37" t="str">
        <f>IF(AK6575="", "", COUNTIF(AK$11:AK$8010, "&lt;"&amp;AK6575)+1+COUNTIF(AK$11:AK6575, AK6575)-1)</f>
        <v/>
      </c>
      <c r="AO6575" s="37" t="str">
        <f>IF(AL6575="", "", COUNTIF(AL$11:AL$8010, "&gt;"&amp;AL6575)+1+COUNTIF(AL$11:AL6575, AL6575)-1)</f>
        <v/>
      </c>
    </row>
    <row r="6576" spans="1:41" x14ac:dyDescent="0.55000000000000004">
      <c r="A6576" s="5"/>
      <c r="B6576" s="284"/>
      <c r="C6576" s="285"/>
      <c r="D6576" s="286"/>
      <c r="E6576" s="287"/>
      <c r="F6576" s="288"/>
      <c r="G6576" s="5"/>
      <c r="J6576" s="7" t="str">
        <f t="shared" si="1845"/>
        <v/>
      </c>
      <c r="K6576" s="48" t="str">
        <f t="shared" si="1846"/>
        <v/>
      </c>
      <c r="L6576" s="48" t="str">
        <f t="shared" si="1847"/>
        <v/>
      </c>
      <c r="M6576" s="49" t="str">
        <f t="shared" si="1848"/>
        <v/>
      </c>
      <c r="U6576" s="103" t="str">
        <f t="shared" si="1849"/>
        <v/>
      </c>
      <c r="V6576" s="77" t="str">
        <f t="shared" si="1850"/>
        <v/>
      </c>
      <c r="W6576" s="37" t="str">
        <f t="shared" si="1851"/>
        <v/>
      </c>
      <c r="X6576" s="7" t="str">
        <f t="shared" si="1852"/>
        <v/>
      </c>
      <c r="Y6576" s="37" t="str">
        <f t="shared" si="1853"/>
        <v/>
      </c>
      <c r="AA6576" s="54" t="str">
        <f t="shared" si="1854"/>
        <v/>
      </c>
      <c r="AC6576" s="121" t="str">
        <f t="shared" si="1855"/>
        <v/>
      </c>
      <c r="AD6576" s="111" t="str">
        <f t="shared" si="1856"/>
        <v/>
      </c>
      <c r="AE6576" s="122" t="str">
        <f t="shared" si="1857"/>
        <v/>
      </c>
      <c r="AF6576" s="123" t="str">
        <f t="shared" si="1858"/>
        <v>Qtr 1</v>
      </c>
      <c r="AG6576" s="122" t="str">
        <f t="shared" si="1859"/>
        <v/>
      </c>
      <c r="AI6576" s="124" t="str">
        <f t="shared" si="1860"/>
        <v/>
      </c>
      <c r="AK6576" s="103" t="str">
        <f t="shared" si="1861"/>
        <v/>
      </c>
      <c r="AL6576" s="104" t="str">
        <f t="shared" si="1862"/>
        <v/>
      </c>
      <c r="AN6576" s="37" t="str">
        <f>IF(AK6576="", "", COUNTIF(AK$11:AK$8010, "&lt;"&amp;AK6576)+1+COUNTIF(AK$11:AK6576, AK6576)-1)</f>
        <v/>
      </c>
      <c r="AO6576" s="37" t="str">
        <f>IF(AL6576="", "", COUNTIF(AL$11:AL$8010, "&gt;"&amp;AL6576)+1+COUNTIF(AL$11:AL6576, AL6576)-1)</f>
        <v/>
      </c>
    </row>
    <row r="6577" spans="1:41" x14ac:dyDescent="0.55000000000000004">
      <c r="A6577" s="5"/>
      <c r="B6577" s="284"/>
      <c r="C6577" s="285"/>
      <c r="D6577" s="286"/>
      <c r="E6577" s="287"/>
      <c r="F6577" s="288"/>
      <c r="G6577" s="5"/>
      <c r="J6577" s="7" t="str">
        <f t="shared" si="1845"/>
        <v/>
      </c>
      <c r="K6577" s="48" t="str">
        <f t="shared" si="1846"/>
        <v/>
      </c>
      <c r="L6577" s="48" t="str">
        <f t="shared" si="1847"/>
        <v/>
      </c>
      <c r="M6577" s="49" t="str">
        <f t="shared" si="1848"/>
        <v/>
      </c>
      <c r="U6577" s="103" t="str">
        <f t="shared" si="1849"/>
        <v/>
      </c>
      <c r="V6577" s="77" t="str">
        <f t="shared" si="1850"/>
        <v/>
      </c>
      <c r="W6577" s="37" t="str">
        <f t="shared" si="1851"/>
        <v/>
      </c>
      <c r="X6577" s="7" t="str">
        <f t="shared" si="1852"/>
        <v/>
      </c>
      <c r="Y6577" s="37" t="str">
        <f t="shared" si="1853"/>
        <v/>
      </c>
      <c r="AA6577" s="54" t="str">
        <f t="shared" si="1854"/>
        <v/>
      </c>
      <c r="AC6577" s="121" t="str">
        <f t="shared" si="1855"/>
        <v/>
      </c>
      <c r="AD6577" s="111" t="str">
        <f t="shared" si="1856"/>
        <v/>
      </c>
      <c r="AE6577" s="122" t="str">
        <f t="shared" si="1857"/>
        <v/>
      </c>
      <c r="AF6577" s="123" t="str">
        <f t="shared" si="1858"/>
        <v>Qtr 1</v>
      </c>
      <c r="AG6577" s="122" t="str">
        <f t="shared" si="1859"/>
        <v/>
      </c>
      <c r="AI6577" s="124" t="str">
        <f t="shared" si="1860"/>
        <v/>
      </c>
      <c r="AK6577" s="103" t="str">
        <f t="shared" si="1861"/>
        <v/>
      </c>
      <c r="AL6577" s="104" t="str">
        <f t="shared" si="1862"/>
        <v/>
      </c>
      <c r="AN6577" s="37" t="str">
        <f>IF(AK6577="", "", COUNTIF(AK$11:AK$8010, "&lt;"&amp;AK6577)+1+COUNTIF(AK$11:AK6577, AK6577)-1)</f>
        <v/>
      </c>
      <c r="AO6577" s="37" t="str">
        <f>IF(AL6577="", "", COUNTIF(AL$11:AL$8010, "&gt;"&amp;AL6577)+1+COUNTIF(AL$11:AL6577, AL6577)-1)</f>
        <v/>
      </c>
    </row>
    <row r="6578" spans="1:41" x14ac:dyDescent="0.55000000000000004">
      <c r="A6578" s="5"/>
      <c r="B6578" s="284"/>
      <c r="C6578" s="285"/>
      <c r="D6578" s="286"/>
      <c r="E6578" s="287"/>
      <c r="F6578" s="288"/>
      <c r="G6578" s="5"/>
      <c r="J6578" s="7" t="str">
        <f t="shared" si="1845"/>
        <v/>
      </c>
      <c r="K6578" s="48" t="str">
        <f t="shared" si="1846"/>
        <v/>
      </c>
      <c r="L6578" s="48" t="str">
        <f t="shared" si="1847"/>
        <v/>
      </c>
      <c r="M6578" s="49" t="str">
        <f t="shared" si="1848"/>
        <v/>
      </c>
      <c r="U6578" s="103" t="str">
        <f t="shared" si="1849"/>
        <v/>
      </c>
      <c r="V6578" s="77" t="str">
        <f t="shared" si="1850"/>
        <v/>
      </c>
      <c r="W6578" s="37" t="str">
        <f t="shared" si="1851"/>
        <v/>
      </c>
      <c r="X6578" s="7" t="str">
        <f t="shared" si="1852"/>
        <v/>
      </c>
      <c r="Y6578" s="37" t="str">
        <f t="shared" si="1853"/>
        <v/>
      </c>
      <c r="AA6578" s="54" t="str">
        <f t="shared" si="1854"/>
        <v/>
      </c>
      <c r="AC6578" s="121" t="str">
        <f t="shared" si="1855"/>
        <v/>
      </c>
      <c r="AD6578" s="111" t="str">
        <f t="shared" si="1856"/>
        <v/>
      </c>
      <c r="AE6578" s="122" t="str">
        <f t="shared" si="1857"/>
        <v/>
      </c>
      <c r="AF6578" s="123" t="str">
        <f t="shared" si="1858"/>
        <v>Qtr 1</v>
      </c>
      <c r="AG6578" s="122" t="str">
        <f t="shared" si="1859"/>
        <v/>
      </c>
      <c r="AI6578" s="124" t="str">
        <f t="shared" si="1860"/>
        <v/>
      </c>
      <c r="AK6578" s="103" t="str">
        <f t="shared" si="1861"/>
        <v/>
      </c>
      <c r="AL6578" s="104" t="str">
        <f t="shared" si="1862"/>
        <v/>
      </c>
      <c r="AN6578" s="37" t="str">
        <f>IF(AK6578="", "", COUNTIF(AK$11:AK$8010, "&lt;"&amp;AK6578)+1+COUNTIF(AK$11:AK6578, AK6578)-1)</f>
        <v/>
      </c>
      <c r="AO6578" s="37" t="str">
        <f>IF(AL6578="", "", COUNTIF(AL$11:AL$8010, "&gt;"&amp;AL6578)+1+COUNTIF(AL$11:AL6578, AL6578)-1)</f>
        <v/>
      </c>
    </row>
    <row r="6579" spans="1:41" x14ac:dyDescent="0.55000000000000004">
      <c r="A6579" s="5"/>
      <c r="B6579" s="284"/>
      <c r="C6579" s="285"/>
      <c r="D6579" s="286"/>
      <c r="E6579" s="287"/>
      <c r="F6579" s="288"/>
      <c r="G6579" s="5"/>
      <c r="J6579" s="7" t="str">
        <f t="shared" si="1845"/>
        <v/>
      </c>
      <c r="K6579" s="48" t="str">
        <f t="shared" si="1846"/>
        <v/>
      </c>
      <c r="L6579" s="48" t="str">
        <f t="shared" si="1847"/>
        <v/>
      </c>
      <c r="M6579" s="49" t="str">
        <f t="shared" si="1848"/>
        <v/>
      </c>
      <c r="U6579" s="103" t="str">
        <f t="shared" si="1849"/>
        <v/>
      </c>
      <c r="V6579" s="77" t="str">
        <f t="shared" si="1850"/>
        <v/>
      </c>
      <c r="W6579" s="37" t="str">
        <f t="shared" si="1851"/>
        <v/>
      </c>
      <c r="X6579" s="7" t="str">
        <f t="shared" si="1852"/>
        <v/>
      </c>
      <c r="Y6579" s="37" t="str">
        <f t="shared" si="1853"/>
        <v/>
      </c>
      <c r="AA6579" s="54" t="str">
        <f t="shared" si="1854"/>
        <v/>
      </c>
      <c r="AC6579" s="121" t="str">
        <f t="shared" si="1855"/>
        <v/>
      </c>
      <c r="AD6579" s="111" t="str">
        <f t="shared" si="1856"/>
        <v/>
      </c>
      <c r="AE6579" s="122" t="str">
        <f t="shared" si="1857"/>
        <v/>
      </c>
      <c r="AF6579" s="123" t="str">
        <f t="shared" si="1858"/>
        <v>Qtr 1</v>
      </c>
      <c r="AG6579" s="122" t="str">
        <f t="shared" si="1859"/>
        <v/>
      </c>
      <c r="AI6579" s="124" t="str">
        <f t="shared" si="1860"/>
        <v/>
      </c>
      <c r="AK6579" s="103" t="str">
        <f t="shared" si="1861"/>
        <v/>
      </c>
      <c r="AL6579" s="104" t="str">
        <f t="shared" si="1862"/>
        <v/>
      </c>
      <c r="AN6579" s="37" t="str">
        <f>IF(AK6579="", "", COUNTIF(AK$11:AK$8010, "&lt;"&amp;AK6579)+1+COUNTIF(AK$11:AK6579, AK6579)-1)</f>
        <v/>
      </c>
      <c r="AO6579" s="37" t="str">
        <f>IF(AL6579="", "", COUNTIF(AL$11:AL$8010, "&gt;"&amp;AL6579)+1+COUNTIF(AL$11:AL6579, AL6579)-1)</f>
        <v/>
      </c>
    </row>
    <row r="6580" spans="1:41" x14ac:dyDescent="0.55000000000000004">
      <c r="A6580" s="5"/>
      <c r="B6580" s="284"/>
      <c r="C6580" s="285"/>
      <c r="D6580" s="286"/>
      <c r="E6580" s="287"/>
      <c r="F6580" s="288"/>
      <c r="G6580" s="5"/>
      <c r="J6580" s="7" t="str">
        <f t="shared" si="1845"/>
        <v/>
      </c>
      <c r="K6580" s="48" t="str">
        <f t="shared" si="1846"/>
        <v/>
      </c>
      <c r="L6580" s="48" t="str">
        <f t="shared" si="1847"/>
        <v/>
      </c>
      <c r="M6580" s="49" t="str">
        <f t="shared" si="1848"/>
        <v/>
      </c>
      <c r="U6580" s="103" t="str">
        <f t="shared" si="1849"/>
        <v/>
      </c>
      <c r="V6580" s="77" t="str">
        <f t="shared" si="1850"/>
        <v/>
      </c>
      <c r="W6580" s="37" t="str">
        <f t="shared" si="1851"/>
        <v/>
      </c>
      <c r="X6580" s="7" t="str">
        <f t="shared" si="1852"/>
        <v/>
      </c>
      <c r="Y6580" s="37" t="str">
        <f t="shared" si="1853"/>
        <v/>
      </c>
      <c r="AA6580" s="54" t="str">
        <f t="shared" si="1854"/>
        <v/>
      </c>
      <c r="AC6580" s="121" t="str">
        <f t="shared" si="1855"/>
        <v/>
      </c>
      <c r="AD6580" s="111" t="str">
        <f t="shared" si="1856"/>
        <v/>
      </c>
      <c r="AE6580" s="122" t="str">
        <f t="shared" si="1857"/>
        <v/>
      </c>
      <c r="AF6580" s="123" t="str">
        <f t="shared" si="1858"/>
        <v>Qtr 1</v>
      </c>
      <c r="AG6580" s="122" t="str">
        <f t="shared" si="1859"/>
        <v/>
      </c>
      <c r="AI6580" s="124" t="str">
        <f t="shared" si="1860"/>
        <v/>
      </c>
      <c r="AK6580" s="103" t="str">
        <f t="shared" si="1861"/>
        <v/>
      </c>
      <c r="AL6580" s="104" t="str">
        <f t="shared" si="1862"/>
        <v/>
      </c>
      <c r="AN6580" s="37" t="str">
        <f>IF(AK6580="", "", COUNTIF(AK$11:AK$8010, "&lt;"&amp;AK6580)+1+COUNTIF(AK$11:AK6580, AK6580)-1)</f>
        <v/>
      </c>
      <c r="AO6580" s="37" t="str">
        <f>IF(AL6580="", "", COUNTIF(AL$11:AL$8010, "&gt;"&amp;AL6580)+1+COUNTIF(AL$11:AL6580, AL6580)-1)</f>
        <v/>
      </c>
    </row>
    <row r="6581" spans="1:41" x14ac:dyDescent="0.55000000000000004">
      <c r="A6581" s="5"/>
      <c r="B6581" s="284"/>
      <c r="C6581" s="285"/>
      <c r="D6581" s="286"/>
      <c r="E6581" s="287"/>
      <c r="F6581" s="288"/>
      <c r="G6581" s="5"/>
      <c r="J6581" s="7" t="str">
        <f t="shared" si="1845"/>
        <v/>
      </c>
      <c r="K6581" s="48" t="str">
        <f t="shared" si="1846"/>
        <v/>
      </c>
      <c r="L6581" s="48" t="str">
        <f t="shared" si="1847"/>
        <v/>
      </c>
      <c r="M6581" s="49" t="str">
        <f t="shared" si="1848"/>
        <v/>
      </c>
      <c r="U6581" s="103" t="str">
        <f t="shared" si="1849"/>
        <v/>
      </c>
      <c r="V6581" s="77" t="str">
        <f t="shared" si="1850"/>
        <v/>
      </c>
      <c r="W6581" s="37" t="str">
        <f t="shared" si="1851"/>
        <v/>
      </c>
      <c r="X6581" s="7" t="str">
        <f t="shared" si="1852"/>
        <v/>
      </c>
      <c r="Y6581" s="37" t="str">
        <f t="shared" si="1853"/>
        <v/>
      </c>
      <c r="AA6581" s="54" t="str">
        <f t="shared" si="1854"/>
        <v/>
      </c>
      <c r="AC6581" s="121" t="str">
        <f t="shared" si="1855"/>
        <v/>
      </c>
      <c r="AD6581" s="111" t="str">
        <f t="shared" si="1856"/>
        <v/>
      </c>
      <c r="AE6581" s="122" t="str">
        <f t="shared" si="1857"/>
        <v/>
      </c>
      <c r="AF6581" s="123" t="str">
        <f t="shared" si="1858"/>
        <v>Qtr 1</v>
      </c>
      <c r="AG6581" s="122" t="str">
        <f t="shared" si="1859"/>
        <v/>
      </c>
      <c r="AI6581" s="124" t="str">
        <f t="shared" si="1860"/>
        <v/>
      </c>
      <c r="AK6581" s="103" t="str">
        <f t="shared" si="1861"/>
        <v/>
      </c>
      <c r="AL6581" s="104" t="str">
        <f t="shared" si="1862"/>
        <v/>
      </c>
      <c r="AN6581" s="37" t="str">
        <f>IF(AK6581="", "", COUNTIF(AK$11:AK$8010, "&lt;"&amp;AK6581)+1+COUNTIF(AK$11:AK6581, AK6581)-1)</f>
        <v/>
      </c>
      <c r="AO6581" s="37" t="str">
        <f>IF(AL6581="", "", COUNTIF(AL$11:AL$8010, "&gt;"&amp;AL6581)+1+COUNTIF(AL$11:AL6581, AL6581)-1)</f>
        <v/>
      </c>
    </row>
    <row r="6582" spans="1:41" x14ac:dyDescent="0.55000000000000004">
      <c r="A6582" s="5"/>
      <c r="B6582" s="284"/>
      <c r="C6582" s="285"/>
      <c r="D6582" s="286"/>
      <c r="E6582" s="287"/>
      <c r="F6582" s="288"/>
      <c r="G6582" s="5"/>
      <c r="J6582" s="7" t="str">
        <f t="shared" si="1845"/>
        <v/>
      </c>
      <c r="K6582" s="48" t="str">
        <f t="shared" si="1846"/>
        <v/>
      </c>
      <c r="L6582" s="48" t="str">
        <f t="shared" si="1847"/>
        <v/>
      </c>
      <c r="M6582" s="49" t="str">
        <f t="shared" si="1848"/>
        <v/>
      </c>
      <c r="U6582" s="103" t="str">
        <f t="shared" si="1849"/>
        <v/>
      </c>
      <c r="V6582" s="77" t="str">
        <f t="shared" si="1850"/>
        <v/>
      </c>
      <c r="W6582" s="37" t="str">
        <f t="shared" si="1851"/>
        <v/>
      </c>
      <c r="X6582" s="7" t="str">
        <f t="shared" si="1852"/>
        <v/>
      </c>
      <c r="Y6582" s="37" t="str">
        <f t="shared" si="1853"/>
        <v/>
      </c>
      <c r="AA6582" s="54" t="str">
        <f t="shared" si="1854"/>
        <v/>
      </c>
      <c r="AC6582" s="121" t="str">
        <f t="shared" si="1855"/>
        <v/>
      </c>
      <c r="AD6582" s="111" t="str">
        <f t="shared" si="1856"/>
        <v/>
      </c>
      <c r="AE6582" s="122" t="str">
        <f t="shared" si="1857"/>
        <v/>
      </c>
      <c r="AF6582" s="123" t="str">
        <f t="shared" si="1858"/>
        <v>Qtr 1</v>
      </c>
      <c r="AG6582" s="122" t="str">
        <f t="shared" si="1859"/>
        <v/>
      </c>
      <c r="AI6582" s="124" t="str">
        <f t="shared" si="1860"/>
        <v/>
      </c>
      <c r="AK6582" s="103" t="str">
        <f t="shared" si="1861"/>
        <v/>
      </c>
      <c r="AL6582" s="104" t="str">
        <f t="shared" si="1862"/>
        <v/>
      </c>
      <c r="AN6582" s="37" t="str">
        <f>IF(AK6582="", "", COUNTIF(AK$11:AK$8010, "&lt;"&amp;AK6582)+1+COUNTIF(AK$11:AK6582, AK6582)-1)</f>
        <v/>
      </c>
      <c r="AO6582" s="37" t="str">
        <f>IF(AL6582="", "", COUNTIF(AL$11:AL$8010, "&gt;"&amp;AL6582)+1+COUNTIF(AL$11:AL6582, AL6582)-1)</f>
        <v/>
      </c>
    </row>
    <row r="6583" spans="1:41" x14ac:dyDescent="0.55000000000000004">
      <c r="A6583" s="5"/>
      <c r="B6583" s="284"/>
      <c r="C6583" s="285"/>
      <c r="D6583" s="286"/>
      <c r="E6583" s="287"/>
      <c r="F6583" s="288"/>
      <c r="G6583" s="5"/>
      <c r="J6583" s="7" t="str">
        <f t="shared" si="1845"/>
        <v/>
      </c>
      <c r="K6583" s="48" t="str">
        <f t="shared" si="1846"/>
        <v/>
      </c>
      <c r="L6583" s="48" t="str">
        <f t="shared" si="1847"/>
        <v/>
      </c>
      <c r="M6583" s="49" t="str">
        <f t="shared" si="1848"/>
        <v/>
      </c>
      <c r="U6583" s="103" t="str">
        <f t="shared" si="1849"/>
        <v/>
      </c>
      <c r="V6583" s="77" t="str">
        <f t="shared" si="1850"/>
        <v/>
      </c>
      <c r="W6583" s="37" t="str">
        <f t="shared" si="1851"/>
        <v/>
      </c>
      <c r="X6583" s="7" t="str">
        <f t="shared" si="1852"/>
        <v/>
      </c>
      <c r="Y6583" s="37" t="str">
        <f t="shared" si="1853"/>
        <v/>
      </c>
      <c r="AA6583" s="54" t="str">
        <f t="shared" si="1854"/>
        <v/>
      </c>
      <c r="AC6583" s="121" t="str">
        <f t="shared" si="1855"/>
        <v/>
      </c>
      <c r="AD6583" s="111" t="str">
        <f t="shared" si="1856"/>
        <v/>
      </c>
      <c r="AE6583" s="122" t="str">
        <f t="shared" si="1857"/>
        <v/>
      </c>
      <c r="AF6583" s="123" t="str">
        <f t="shared" si="1858"/>
        <v>Qtr 1</v>
      </c>
      <c r="AG6583" s="122" t="str">
        <f t="shared" si="1859"/>
        <v/>
      </c>
      <c r="AI6583" s="124" t="str">
        <f t="shared" si="1860"/>
        <v/>
      </c>
      <c r="AK6583" s="103" t="str">
        <f t="shared" si="1861"/>
        <v/>
      </c>
      <c r="AL6583" s="104" t="str">
        <f t="shared" si="1862"/>
        <v/>
      </c>
      <c r="AN6583" s="37" t="str">
        <f>IF(AK6583="", "", COUNTIF(AK$11:AK$8010, "&lt;"&amp;AK6583)+1+COUNTIF(AK$11:AK6583, AK6583)-1)</f>
        <v/>
      </c>
      <c r="AO6583" s="37" t="str">
        <f>IF(AL6583="", "", COUNTIF(AL$11:AL$8010, "&gt;"&amp;AL6583)+1+COUNTIF(AL$11:AL6583, AL6583)-1)</f>
        <v/>
      </c>
    </row>
    <row r="6584" spans="1:41" x14ac:dyDescent="0.55000000000000004">
      <c r="A6584" s="5"/>
      <c r="B6584" s="284"/>
      <c r="C6584" s="285"/>
      <c r="D6584" s="286"/>
      <c r="E6584" s="287"/>
      <c r="F6584" s="288"/>
      <c r="G6584" s="5"/>
      <c r="J6584" s="7" t="str">
        <f t="shared" si="1845"/>
        <v/>
      </c>
      <c r="K6584" s="48" t="str">
        <f t="shared" si="1846"/>
        <v/>
      </c>
      <c r="L6584" s="48" t="str">
        <f t="shared" si="1847"/>
        <v/>
      </c>
      <c r="M6584" s="49" t="str">
        <f t="shared" si="1848"/>
        <v/>
      </c>
      <c r="U6584" s="103" t="str">
        <f t="shared" si="1849"/>
        <v/>
      </c>
      <c r="V6584" s="77" t="str">
        <f t="shared" si="1850"/>
        <v/>
      </c>
      <c r="W6584" s="37" t="str">
        <f t="shared" si="1851"/>
        <v/>
      </c>
      <c r="X6584" s="7" t="str">
        <f t="shared" si="1852"/>
        <v/>
      </c>
      <c r="Y6584" s="37" t="str">
        <f t="shared" si="1853"/>
        <v/>
      </c>
      <c r="AA6584" s="54" t="str">
        <f t="shared" si="1854"/>
        <v/>
      </c>
      <c r="AC6584" s="121" t="str">
        <f t="shared" si="1855"/>
        <v/>
      </c>
      <c r="AD6584" s="111" t="str">
        <f t="shared" si="1856"/>
        <v/>
      </c>
      <c r="AE6584" s="122" t="str">
        <f t="shared" si="1857"/>
        <v/>
      </c>
      <c r="AF6584" s="123" t="str">
        <f t="shared" si="1858"/>
        <v>Qtr 1</v>
      </c>
      <c r="AG6584" s="122" t="str">
        <f t="shared" si="1859"/>
        <v/>
      </c>
      <c r="AI6584" s="124" t="str">
        <f t="shared" si="1860"/>
        <v/>
      </c>
      <c r="AK6584" s="103" t="str">
        <f t="shared" si="1861"/>
        <v/>
      </c>
      <c r="AL6584" s="104" t="str">
        <f t="shared" si="1862"/>
        <v/>
      </c>
      <c r="AN6584" s="37" t="str">
        <f>IF(AK6584="", "", COUNTIF(AK$11:AK$8010, "&lt;"&amp;AK6584)+1+COUNTIF(AK$11:AK6584, AK6584)-1)</f>
        <v/>
      </c>
      <c r="AO6584" s="37" t="str">
        <f>IF(AL6584="", "", COUNTIF(AL$11:AL$8010, "&gt;"&amp;AL6584)+1+COUNTIF(AL$11:AL6584, AL6584)-1)</f>
        <v/>
      </c>
    </row>
    <row r="6585" spans="1:41" x14ac:dyDescent="0.55000000000000004">
      <c r="A6585" s="5"/>
      <c r="B6585" s="284"/>
      <c r="C6585" s="285"/>
      <c r="D6585" s="286"/>
      <c r="E6585" s="287"/>
      <c r="F6585" s="288"/>
      <c r="G6585" s="5"/>
      <c r="J6585" s="7" t="str">
        <f t="shared" si="1845"/>
        <v/>
      </c>
      <c r="K6585" s="48" t="str">
        <f t="shared" si="1846"/>
        <v/>
      </c>
      <c r="L6585" s="48" t="str">
        <f t="shared" si="1847"/>
        <v/>
      </c>
      <c r="M6585" s="49" t="str">
        <f t="shared" si="1848"/>
        <v/>
      </c>
      <c r="U6585" s="103" t="str">
        <f t="shared" si="1849"/>
        <v/>
      </c>
      <c r="V6585" s="77" t="str">
        <f t="shared" si="1850"/>
        <v/>
      </c>
      <c r="W6585" s="37" t="str">
        <f t="shared" si="1851"/>
        <v/>
      </c>
      <c r="X6585" s="7" t="str">
        <f t="shared" si="1852"/>
        <v/>
      </c>
      <c r="Y6585" s="37" t="str">
        <f t="shared" si="1853"/>
        <v/>
      </c>
      <c r="AA6585" s="54" t="str">
        <f t="shared" si="1854"/>
        <v/>
      </c>
      <c r="AC6585" s="121" t="str">
        <f t="shared" si="1855"/>
        <v/>
      </c>
      <c r="AD6585" s="111" t="str">
        <f t="shared" si="1856"/>
        <v/>
      </c>
      <c r="AE6585" s="122" t="str">
        <f t="shared" si="1857"/>
        <v/>
      </c>
      <c r="AF6585" s="123" t="str">
        <f t="shared" si="1858"/>
        <v>Qtr 1</v>
      </c>
      <c r="AG6585" s="122" t="str">
        <f t="shared" si="1859"/>
        <v/>
      </c>
      <c r="AI6585" s="124" t="str">
        <f t="shared" si="1860"/>
        <v/>
      </c>
      <c r="AK6585" s="103" t="str">
        <f t="shared" si="1861"/>
        <v/>
      </c>
      <c r="AL6585" s="104" t="str">
        <f t="shared" si="1862"/>
        <v/>
      </c>
      <c r="AN6585" s="37" t="str">
        <f>IF(AK6585="", "", COUNTIF(AK$11:AK$8010, "&lt;"&amp;AK6585)+1+COUNTIF(AK$11:AK6585, AK6585)-1)</f>
        <v/>
      </c>
      <c r="AO6585" s="37" t="str">
        <f>IF(AL6585="", "", COUNTIF(AL$11:AL$8010, "&gt;"&amp;AL6585)+1+COUNTIF(AL$11:AL6585, AL6585)-1)</f>
        <v/>
      </c>
    </row>
    <row r="6586" spans="1:41" x14ac:dyDescent="0.55000000000000004">
      <c r="A6586" s="5"/>
      <c r="B6586" s="284"/>
      <c r="C6586" s="285"/>
      <c r="D6586" s="286"/>
      <c r="E6586" s="287"/>
      <c r="F6586" s="288"/>
      <c r="G6586" s="5"/>
      <c r="J6586" s="7" t="str">
        <f t="shared" si="1845"/>
        <v/>
      </c>
      <c r="K6586" s="48" t="str">
        <f t="shared" si="1846"/>
        <v/>
      </c>
      <c r="L6586" s="48" t="str">
        <f t="shared" si="1847"/>
        <v/>
      </c>
      <c r="M6586" s="49" t="str">
        <f t="shared" si="1848"/>
        <v/>
      </c>
      <c r="U6586" s="103" t="str">
        <f t="shared" si="1849"/>
        <v/>
      </c>
      <c r="V6586" s="77" t="str">
        <f t="shared" si="1850"/>
        <v/>
      </c>
      <c r="W6586" s="37" t="str">
        <f t="shared" si="1851"/>
        <v/>
      </c>
      <c r="X6586" s="7" t="str">
        <f t="shared" si="1852"/>
        <v/>
      </c>
      <c r="Y6586" s="37" t="str">
        <f t="shared" si="1853"/>
        <v/>
      </c>
      <c r="AA6586" s="54" t="str">
        <f t="shared" si="1854"/>
        <v/>
      </c>
      <c r="AC6586" s="121" t="str">
        <f t="shared" si="1855"/>
        <v/>
      </c>
      <c r="AD6586" s="111" t="str">
        <f t="shared" si="1856"/>
        <v/>
      </c>
      <c r="AE6586" s="122" t="str">
        <f t="shared" si="1857"/>
        <v/>
      </c>
      <c r="AF6586" s="123" t="str">
        <f t="shared" si="1858"/>
        <v>Qtr 1</v>
      </c>
      <c r="AG6586" s="122" t="str">
        <f t="shared" si="1859"/>
        <v/>
      </c>
      <c r="AI6586" s="124" t="str">
        <f t="shared" si="1860"/>
        <v/>
      </c>
      <c r="AK6586" s="103" t="str">
        <f t="shared" si="1861"/>
        <v/>
      </c>
      <c r="AL6586" s="104" t="str">
        <f t="shared" si="1862"/>
        <v/>
      </c>
      <c r="AN6586" s="37" t="str">
        <f>IF(AK6586="", "", COUNTIF(AK$11:AK$8010, "&lt;"&amp;AK6586)+1+COUNTIF(AK$11:AK6586, AK6586)-1)</f>
        <v/>
      </c>
      <c r="AO6586" s="37" t="str">
        <f>IF(AL6586="", "", COUNTIF(AL$11:AL$8010, "&gt;"&amp;AL6586)+1+COUNTIF(AL$11:AL6586, AL6586)-1)</f>
        <v/>
      </c>
    </row>
    <row r="6587" spans="1:41" x14ac:dyDescent="0.55000000000000004">
      <c r="A6587" s="5"/>
      <c r="B6587" s="284"/>
      <c r="C6587" s="285"/>
      <c r="D6587" s="286"/>
      <c r="E6587" s="287"/>
      <c r="F6587" s="288"/>
      <c r="G6587" s="5"/>
      <c r="J6587" s="7" t="str">
        <f t="shared" si="1845"/>
        <v/>
      </c>
      <c r="K6587" s="48" t="str">
        <f t="shared" si="1846"/>
        <v/>
      </c>
      <c r="L6587" s="48" t="str">
        <f t="shared" si="1847"/>
        <v/>
      </c>
      <c r="M6587" s="49" t="str">
        <f t="shared" si="1848"/>
        <v/>
      </c>
      <c r="U6587" s="103" t="str">
        <f t="shared" si="1849"/>
        <v/>
      </c>
      <c r="V6587" s="77" t="str">
        <f t="shared" si="1850"/>
        <v/>
      </c>
      <c r="W6587" s="37" t="str">
        <f t="shared" si="1851"/>
        <v/>
      </c>
      <c r="X6587" s="7" t="str">
        <f t="shared" si="1852"/>
        <v/>
      </c>
      <c r="Y6587" s="37" t="str">
        <f t="shared" si="1853"/>
        <v/>
      </c>
      <c r="AA6587" s="54" t="str">
        <f t="shared" si="1854"/>
        <v/>
      </c>
      <c r="AC6587" s="121" t="str">
        <f t="shared" si="1855"/>
        <v/>
      </c>
      <c r="AD6587" s="111" t="str">
        <f t="shared" si="1856"/>
        <v/>
      </c>
      <c r="AE6587" s="122" t="str">
        <f t="shared" si="1857"/>
        <v/>
      </c>
      <c r="AF6587" s="123" t="str">
        <f t="shared" si="1858"/>
        <v>Qtr 1</v>
      </c>
      <c r="AG6587" s="122" t="str">
        <f t="shared" si="1859"/>
        <v/>
      </c>
      <c r="AI6587" s="124" t="str">
        <f t="shared" si="1860"/>
        <v/>
      </c>
      <c r="AK6587" s="103" t="str">
        <f t="shared" si="1861"/>
        <v/>
      </c>
      <c r="AL6587" s="104" t="str">
        <f t="shared" si="1862"/>
        <v/>
      </c>
      <c r="AN6587" s="37" t="str">
        <f>IF(AK6587="", "", COUNTIF(AK$11:AK$8010, "&lt;"&amp;AK6587)+1+COUNTIF(AK$11:AK6587, AK6587)-1)</f>
        <v/>
      </c>
      <c r="AO6587" s="37" t="str">
        <f>IF(AL6587="", "", COUNTIF(AL$11:AL$8010, "&gt;"&amp;AL6587)+1+COUNTIF(AL$11:AL6587, AL6587)-1)</f>
        <v/>
      </c>
    </row>
    <row r="6588" spans="1:41" x14ac:dyDescent="0.55000000000000004">
      <c r="A6588" s="5"/>
      <c r="B6588" s="284"/>
      <c r="C6588" s="285"/>
      <c r="D6588" s="286"/>
      <c r="E6588" s="287"/>
      <c r="F6588" s="288"/>
      <c r="G6588" s="5"/>
      <c r="J6588" s="7" t="str">
        <f t="shared" si="1845"/>
        <v/>
      </c>
      <c r="K6588" s="48" t="str">
        <f t="shared" si="1846"/>
        <v/>
      </c>
      <c r="L6588" s="48" t="str">
        <f t="shared" si="1847"/>
        <v/>
      </c>
      <c r="M6588" s="49" t="str">
        <f t="shared" si="1848"/>
        <v/>
      </c>
      <c r="U6588" s="103" t="str">
        <f t="shared" si="1849"/>
        <v/>
      </c>
      <c r="V6588" s="77" t="str">
        <f t="shared" si="1850"/>
        <v/>
      </c>
      <c r="W6588" s="37" t="str">
        <f t="shared" si="1851"/>
        <v/>
      </c>
      <c r="X6588" s="7" t="str">
        <f t="shared" si="1852"/>
        <v/>
      </c>
      <c r="Y6588" s="37" t="str">
        <f t="shared" si="1853"/>
        <v/>
      </c>
      <c r="AA6588" s="54" t="str">
        <f t="shared" si="1854"/>
        <v/>
      </c>
      <c r="AC6588" s="121" t="str">
        <f t="shared" si="1855"/>
        <v/>
      </c>
      <c r="AD6588" s="111" t="str">
        <f t="shared" si="1856"/>
        <v/>
      </c>
      <c r="AE6588" s="122" t="str">
        <f t="shared" si="1857"/>
        <v/>
      </c>
      <c r="AF6588" s="123" t="str">
        <f t="shared" si="1858"/>
        <v>Qtr 1</v>
      </c>
      <c r="AG6588" s="122" t="str">
        <f t="shared" si="1859"/>
        <v/>
      </c>
      <c r="AI6588" s="124" t="str">
        <f t="shared" si="1860"/>
        <v/>
      </c>
      <c r="AK6588" s="103" t="str">
        <f t="shared" si="1861"/>
        <v/>
      </c>
      <c r="AL6588" s="104" t="str">
        <f t="shared" si="1862"/>
        <v/>
      </c>
      <c r="AN6588" s="37" t="str">
        <f>IF(AK6588="", "", COUNTIF(AK$11:AK$8010, "&lt;"&amp;AK6588)+1+COUNTIF(AK$11:AK6588, AK6588)-1)</f>
        <v/>
      </c>
      <c r="AO6588" s="37" t="str">
        <f>IF(AL6588="", "", COUNTIF(AL$11:AL$8010, "&gt;"&amp;AL6588)+1+COUNTIF(AL$11:AL6588, AL6588)-1)</f>
        <v/>
      </c>
    </row>
    <row r="6589" spans="1:41" x14ac:dyDescent="0.55000000000000004">
      <c r="A6589" s="5"/>
      <c r="B6589" s="284"/>
      <c r="C6589" s="285"/>
      <c r="D6589" s="286"/>
      <c r="E6589" s="287"/>
      <c r="F6589" s="288"/>
      <c r="G6589" s="5"/>
      <c r="J6589" s="7" t="str">
        <f t="shared" si="1845"/>
        <v/>
      </c>
      <c r="K6589" s="48" t="str">
        <f t="shared" si="1846"/>
        <v/>
      </c>
      <c r="L6589" s="48" t="str">
        <f t="shared" si="1847"/>
        <v/>
      </c>
      <c r="M6589" s="49" t="str">
        <f t="shared" si="1848"/>
        <v/>
      </c>
      <c r="U6589" s="103" t="str">
        <f t="shared" si="1849"/>
        <v/>
      </c>
      <c r="V6589" s="77" t="str">
        <f t="shared" si="1850"/>
        <v/>
      </c>
      <c r="W6589" s="37" t="str">
        <f t="shared" si="1851"/>
        <v/>
      </c>
      <c r="X6589" s="7" t="str">
        <f t="shared" si="1852"/>
        <v/>
      </c>
      <c r="Y6589" s="37" t="str">
        <f t="shared" si="1853"/>
        <v/>
      </c>
      <c r="AA6589" s="54" t="str">
        <f t="shared" si="1854"/>
        <v/>
      </c>
      <c r="AC6589" s="121" t="str">
        <f t="shared" si="1855"/>
        <v/>
      </c>
      <c r="AD6589" s="111" t="str">
        <f t="shared" si="1856"/>
        <v/>
      </c>
      <c r="AE6589" s="122" t="str">
        <f t="shared" si="1857"/>
        <v/>
      </c>
      <c r="AF6589" s="123" t="str">
        <f t="shared" si="1858"/>
        <v>Qtr 1</v>
      </c>
      <c r="AG6589" s="122" t="str">
        <f t="shared" si="1859"/>
        <v/>
      </c>
      <c r="AI6589" s="124" t="str">
        <f t="shared" si="1860"/>
        <v/>
      </c>
      <c r="AK6589" s="103" t="str">
        <f t="shared" si="1861"/>
        <v/>
      </c>
      <c r="AL6589" s="104" t="str">
        <f t="shared" si="1862"/>
        <v/>
      </c>
      <c r="AN6589" s="37" t="str">
        <f>IF(AK6589="", "", COUNTIF(AK$11:AK$8010, "&lt;"&amp;AK6589)+1+COUNTIF(AK$11:AK6589, AK6589)-1)</f>
        <v/>
      </c>
      <c r="AO6589" s="37" t="str">
        <f>IF(AL6589="", "", COUNTIF(AL$11:AL$8010, "&gt;"&amp;AL6589)+1+COUNTIF(AL$11:AL6589, AL6589)-1)</f>
        <v/>
      </c>
    </row>
    <row r="6590" spans="1:41" x14ac:dyDescent="0.55000000000000004">
      <c r="A6590" s="5"/>
      <c r="B6590" s="284"/>
      <c r="C6590" s="285"/>
      <c r="D6590" s="286"/>
      <c r="E6590" s="287"/>
      <c r="F6590" s="288"/>
      <c r="G6590" s="5"/>
      <c r="J6590" s="7" t="str">
        <f t="shared" si="1845"/>
        <v/>
      </c>
      <c r="K6590" s="48" t="str">
        <f t="shared" si="1846"/>
        <v/>
      </c>
      <c r="L6590" s="48" t="str">
        <f t="shared" si="1847"/>
        <v/>
      </c>
      <c r="M6590" s="49" t="str">
        <f t="shared" si="1848"/>
        <v/>
      </c>
      <c r="U6590" s="103" t="str">
        <f t="shared" si="1849"/>
        <v/>
      </c>
      <c r="V6590" s="77" t="str">
        <f t="shared" si="1850"/>
        <v/>
      </c>
      <c r="W6590" s="37" t="str">
        <f t="shared" si="1851"/>
        <v/>
      </c>
      <c r="X6590" s="7" t="str">
        <f t="shared" si="1852"/>
        <v/>
      </c>
      <c r="Y6590" s="37" t="str">
        <f t="shared" si="1853"/>
        <v/>
      </c>
      <c r="AA6590" s="54" t="str">
        <f t="shared" si="1854"/>
        <v/>
      </c>
      <c r="AC6590" s="121" t="str">
        <f t="shared" si="1855"/>
        <v/>
      </c>
      <c r="AD6590" s="111" t="str">
        <f t="shared" si="1856"/>
        <v/>
      </c>
      <c r="AE6590" s="122" t="str">
        <f t="shared" si="1857"/>
        <v/>
      </c>
      <c r="AF6590" s="123" t="str">
        <f t="shared" si="1858"/>
        <v>Qtr 1</v>
      </c>
      <c r="AG6590" s="122" t="str">
        <f t="shared" si="1859"/>
        <v/>
      </c>
      <c r="AI6590" s="124" t="str">
        <f t="shared" si="1860"/>
        <v/>
      </c>
      <c r="AK6590" s="103" t="str">
        <f t="shared" si="1861"/>
        <v/>
      </c>
      <c r="AL6590" s="104" t="str">
        <f t="shared" si="1862"/>
        <v/>
      </c>
      <c r="AN6590" s="37" t="str">
        <f>IF(AK6590="", "", COUNTIF(AK$11:AK$8010, "&lt;"&amp;AK6590)+1+COUNTIF(AK$11:AK6590, AK6590)-1)</f>
        <v/>
      </c>
      <c r="AO6590" s="37" t="str">
        <f>IF(AL6590="", "", COUNTIF(AL$11:AL$8010, "&gt;"&amp;AL6590)+1+COUNTIF(AL$11:AL6590, AL6590)-1)</f>
        <v/>
      </c>
    </row>
    <row r="6591" spans="1:41" x14ac:dyDescent="0.55000000000000004">
      <c r="A6591" s="5"/>
      <c r="B6591" s="284"/>
      <c r="C6591" s="285"/>
      <c r="D6591" s="286"/>
      <c r="E6591" s="287"/>
      <c r="F6591" s="288"/>
      <c r="G6591" s="5"/>
      <c r="J6591" s="7" t="str">
        <f t="shared" si="1845"/>
        <v/>
      </c>
      <c r="K6591" s="48" t="str">
        <f t="shared" si="1846"/>
        <v/>
      </c>
      <c r="L6591" s="48" t="str">
        <f t="shared" si="1847"/>
        <v/>
      </c>
      <c r="M6591" s="49" t="str">
        <f t="shared" si="1848"/>
        <v/>
      </c>
      <c r="U6591" s="103" t="str">
        <f t="shared" si="1849"/>
        <v/>
      </c>
      <c r="V6591" s="77" t="str">
        <f t="shared" si="1850"/>
        <v/>
      </c>
      <c r="W6591" s="37" t="str">
        <f t="shared" si="1851"/>
        <v/>
      </c>
      <c r="X6591" s="7" t="str">
        <f t="shared" si="1852"/>
        <v/>
      </c>
      <c r="Y6591" s="37" t="str">
        <f t="shared" si="1853"/>
        <v/>
      </c>
      <c r="AA6591" s="54" t="str">
        <f t="shared" si="1854"/>
        <v/>
      </c>
      <c r="AC6591" s="121" t="str">
        <f t="shared" si="1855"/>
        <v/>
      </c>
      <c r="AD6591" s="111" t="str">
        <f t="shared" si="1856"/>
        <v/>
      </c>
      <c r="AE6591" s="122" t="str">
        <f t="shared" si="1857"/>
        <v/>
      </c>
      <c r="AF6591" s="123" t="str">
        <f t="shared" si="1858"/>
        <v>Qtr 1</v>
      </c>
      <c r="AG6591" s="122" t="str">
        <f t="shared" si="1859"/>
        <v/>
      </c>
      <c r="AI6591" s="124" t="str">
        <f t="shared" si="1860"/>
        <v/>
      </c>
      <c r="AK6591" s="103" t="str">
        <f t="shared" si="1861"/>
        <v/>
      </c>
      <c r="AL6591" s="104" t="str">
        <f t="shared" si="1862"/>
        <v/>
      </c>
      <c r="AN6591" s="37" t="str">
        <f>IF(AK6591="", "", COUNTIF(AK$11:AK$8010, "&lt;"&amp;AK6591)+1+COUNTIF(AK$11:AK6591, AK6591)-1)</f>
        <v/>
      </c>
      <c r="AO6591" s="37" t="str">
        <f>IF(AL6591="", "", COUNTIF(AL$11:AL$8010, "&gt;"&amp;AL6591)+1+COUNTIF(AL$11:AL6591, AL6591)-1)</f>
        <v/>
      </c>
    </row>
    <row r="6592" spans="1:41" x14ac:dyDescent="0.55000000000000004">
      <c r="A6592" s="5"/>
      <c r="B6592" s="284"/>
      <c r="C6592" s="285"/>
      <c r="D6592" s="286"/>
      <c r="E6592" s="287"/>
      <c r="F6592" s="288"/>
      <c r="G6592" s="5"/>
      <c r="J6592" s="7" t="str">
        <f t="shared" si="1845"/>
        <v/>
      </c>
      <c r="K6592" s="48" t="str">
        <f t="shared" si="1846"/>
        <v/>
      </c>
      <c r="L6592" s="48" t="str">
        <f t="shared" si="1847"/>
        <v/>
      </c>
      <c r="M6592" s="49" t="str">
        <f t="shared" si="1848"/>
        <v/>
      </c>
      <c r="U6592" s="103" t="str">
        <f t="shared" si="1849"/>
        <v/>
      </c>
      <c r="V6592" s="77" t="str">
        <f t="shared" si="1850"/>
        <v/>
      </c>
      <c r="W6592" s="37" t="str">
        <f t="shared" si="1851"/>
        <v/>
      </c>
      <c r="X6592" s="7" t="str">
        <f t="shared" si="1852"/>
        <v/>
      </c>
      <c r="Y6592" s="37" t="str">
        <f t="shared" si="1853"/>
        <v/>
      </c>
      <c r="AA6592" s="54" t="str">
        <f t="shared" si="1854"/>
        <v/>
      </c>
      <c r="AC6592" s="121" t="str">
        <f t="shared" si="1855"/>
        <v/>
      </c>
      <c r="AD6592" s="111" t="str">
        <f t="shared" si="1856"/>
        <v/>
      </c>
      <c r="AE6592" s="122" t="str">
        <f t="shared" si="1857"/>
        <v/>
      </c>
      <c r="AF6592" s="123" t="str">
        <f t="shared" si="1858"/>
        <v>Qtr 1</v>
      </c>
      <c r="AG6592" s="122" t="str">
        <f t="shared" si="1859"/>
        <v/>
      </c>
      <c r="AI6592" s="124" t="str">
        <f t="shared" si="1860"/>
        <v/>
      </c>
      <c r="AK6592" s="103" t="str">
        <f t="shared" si="1861"/>
        <v/>
      </c>
      <c r="AL6592" s="104" t="str">
        <f t="shared" si="1862"/>
        <v/>
      </c>
      <c r="AN6592" s="37" t="str">
        <f>IF(AK6592="", "", COUNTIF(AK$11:AK$8010, "&lt;"&amp;AK6592)+1+COUNTIF(AK$11:AK6592, AK6592)-1)</f>
        <v/>
      </c>
      <c r="AO6592" s="37" t="str">
        <f>IF(AL6592="", "", COUNTIF(AL$11:AL$8010, "&gt;"&amp;AL6592)+1+COUNTIF(AL$11:AL6592, AL6592)-1)</f>
        <v/>
      </c>
    </row>
    <row r="6593" spans="1:41" x14ac:dyDescent="0.55000000000000004">
      <c r="A6593" s="5"/>
      <c r="B6593" s="284"/>
      <c r="C6593" s="285"/>
      <c r="D6593" s="286"/>
      <c r="E6593" s="287"/>
      <c r="F6593" s="288"/>
      <c r="G6593" s="5"/>
      <c r="J6593" s="7" t="str">
        <f t="shared" si="1845"/>
        <v/>
      </c>
      <c r="K6593" s="48" t="str">
        <f t="shared" si="1846"/>
        <v/>
      </c>
      <c r="L6593" s="48" t="str">
        <f t="shared" si="1847"/>
        <v/>
      </c>
      <c r="M6593" s="49" t="str">
        <f t="shared" si="1848"/>
        <v/>
      </c>
      <c r="U6593" s="103" t="str">
        <f t="shared" si="1849"/>
        <v/>
      </c>
      <c r="V6593" s="77" t="str">
        <f t="shared" si="1850"/>
        <v/>
      </c>
      <c r="W6593" s="37" t="str">
        <f t="shared" si="1851"/>
        <v/>
      </c>
      <c r="X6593" s="7" t="str">
        <f t="shared" si="1852"/>
        <v/>
      </c>
      <c r="Y6593" s="37" t="str">
        <f t="shared" si="1853"/>
        <v/>
      </c>
      <c r="AA6593" s="54" t="str">
        <f t="shared" si="1854"/>
        <v/>
      </c>
      <c r="AC6593" s="121" t="str">
        <f t="shared" si="1855"/>
        <v/>
      </c>
      <c r="AD6593" s="111" t="str">
        <f t="shared" si="1856"/>
        <v/>
      </c>
      <c r="AE6593" s="122" t="str">
        <f t="shared" si="1857"/>
        <v/>
      </c>
      <c r="AF6593" s="123" t="str">
        <f t="shared" si="1858"/>
        <v>Qtr 1</v>
      </c>
      <c r="AG6593" s="122" t="str">
        <f t="shared" si="1859"/>
        <v/>
      </c>
      <c r="AI6593" s="124" t="str">
        <f t="shared" si="1860"/>
        <v/>
      </c>
      <c r="AK6593" s="103" t="str">
        <f t="shared" si="1861"/>
        <v/>
      </c>
      <c r="AL6593" s="104" t="str">
        <f t="shared" si="1862"/>
        <v/>
      </c>
      <c r="AN6593" s="37" t="str">
        <f>IF(AK6593="", "", COUNTIF(AK$11:AK$8010, "&lt;"&amp;AK6593)+1+COUNTIF(AK$11:AK6593, AK6593)-1)</f>
        <v/>
      </c>
      <c r="AO6593" s="37" t="str">
        <f>IF(AL6593="", "", COUNTIF(AL$11:AL$8010, "&gt;"&amp;AL6593)+1+COUNTIF(AL$11:AL6593, AL6593)-1)</f>
        <v/>
      </c>
    </row>
    <row r="6594" spans="1:41" x14ac:dyDescent="0.55000000000000004">
      <c r="A6594" s="5"/>
      <c r="B6594" s="284"/>
      <c r="C6594" s="285"/>
      <c r="D6594" s="286"/>
      <c r="E6594" s="287"/>
      <c r="F6594" s="288"/>
      <c r="G6594" s="5"/>
      <c r="J6594" s="7" t="str">
        <f t="shared" si="1845"/>
        <v/>
      </c>
      <c r="K6594" s="48" t="str">
        <f t="shared" si="1846"/>
        <v/>
      </c>
      <c r="L6594" s="48" t="str">
        <f t="shared" si="1847"/>
        <v/>
      </c>
      <c r="M6594" s="49" t="str">
        <f t="shared" si="1848"/>
        <v/>
      </c>
      <c r="U6594" s="103" t="str">
        <f t="shared" si="1849"/>
        <v/>
      </c>
      <c r="V6594" s="77" t="str">
        <f t="shared" si="1850"/>
        <v/>
      </c>
      <c r="W6594" s="37" t="str">
        <f t="shared" si="1851"/>
        <v/>
      </c>
      <c r="X6594" s="7" t="str">
        <f t="shared" si="1852"/>
        <v/>
      </c>
      <c r="Y6594" s="37" t="str">
        <f t="shared" si="1853"/>
        <v/>
      </c>
      <c r="AA6594" s="54" t="str">
        <f t="shared" si="1854"/>
        <v/>
      </c>
      <c r="AC6594" s="121" t="str">
        <f t="shared" si="1855"/>
        <v/>
      </c>
      <c r="AD6594" s="111" t="str">
        <f t="shared" si="1856"/>
        <v/>
      </c>
      <c r="AE6594" s="122" t="str">
        <f t="shared" si="1857"/>
        <v/>
      </c>
      <c r="AF6594" s="123" t="str">
        <f t="shared" si="1858"/>
        <v>Qtr 1</v>
      </c>
      <c r="AG6594" s="122" t="str">
        <f t="shared" si="1859"/>
        <v/>
      </c>
      <c r="AI6594" s="124" t="str">
        <f t="shared" si="1860"/>
        <v/>
      </c>
      <c r="AK6594" s="103" t="str">
        <f t="shared" si="1861"/>
        <v/>
      </c>
      <c r="AL6594" s="104" t="str">
        <f t="shared" si="1862"/>
        <v/>
      </c>
      <c r="AN6594" s="37" t="str">
        <f>IF(AK6594="", "", COUNTIF(AK$11:AK$8010, "&lt;"&amp;AK6594)+1+COUNTIF(AK$11:AK6594, AK6594)-1)</f>
        <v/>
      </c>
      <c r="AO6594" s="37" t="str">
        <f>IF(AL6594="", "", COUNTIF(AL$11:AL$8010, "&gt;"&amp;AL6594)+1+COUNTIF(AL$11:AL6594, AL6594)-1)</f>
        <v/>
      </c>
    </row>
    <row r="6595" spans="1:41" x14ac:dyDescent="0.55000000000000004">
      <c r="A6595" s="5"/>
      <c r="B6595" s="284"/>
      <c r="C6595" s="285"/>
      <c r="D6595" s="286"/>
      <c r="E6595" s="287"/>
      <c r="F6595" s="288"/>
      <c r="G6595" s="5"/>
      <c r="J6595" s="7" t="str">
        <f t="shared" si="1845"/>
        <v/>
      </c>
      <c r="K6595" s="48" t="str">
        <f t="shared" si="1846"/>
        <v/>
      </c>
      <c r="L6595" s="48" t="str">
        <f t="shared" si="1847"/>
        <v/>
      </c>
      <c r="M6595" s="49" t="str">
        <f t="shared" si="1848"/>
        <v/>
      </c>
      <c r="U6595" s="103" t="str">
        <f t="shared" si="1849"/>
        <v/>
      </c>
      <c r="V6595" s="77" t="str">
        <f t="shared" si="1850"/>
        <v/>
      </c>
      <c r="W6595" s="37" t="str">
        <f t="shared" si="1851"/>
        <v/>
      </c>
      <c r="X6595" s="7" t="str">
        <f t="shared" si="1852"/>
        <v/>
      </c>
      <c r="Y6595" s="37" t="str">
        <f t="shared" si="1853"/>
        <v/>
      </c>
      <c r="AA6595" s="54" t="str">
        <f t="shared" si="1854"/>
        <v/>
      </c>
      <c r="AC6595" s="121" t="str">
        <f t="shared" si="1855"/>
        <v/>
      </c>
      <c r="AD6595" s="111" t="str">
        <f t="shared" si="1856"/>
        <v/>
      </c>
      <c r="AE6595" s="122" t="str">
        <f t="shared" si="1857"/>
        <v/>
      </c>
      <c r="AF6595" s="123" t="str">
        <f t="shared" si="1858"/>
        <v>Qtr 1</v>
      </c>
      <c r="AG6595" s="122" t="str">
        <f t="shared" si="1859"/>
        <v/>
      </c>
      <c r="AI6595" s="124" t="str">
        <f t="shared" si="1860"/>
        <v/>
      </c>
      <c r="AK6595" s="103" t="str">
        <f t="shared" si="1861"/>
        <v/>
      </c>
      <c r="AL6595" s="104" t="str">
        <f t="shared" si="1862"/>
        <v/>
      </c>
      <c r="AN6595" s="37" t="str">
        <f>IF(AK6595="", "", COUNTIF(AK$11:AK$8010, "&lt;"&amp;AK6595)+1+COUNTIF(AK$11:AK6595, AK6595)-1)</f>
        <v/>
      </c>
      <c r="AO6595" s="37" t="str">
        <f>IF(AL6595="", "", COUNTIF(AL$11:AL$8010, "&gt;"&amp;AL6595)+1+COUNTIF(AL$11:AL6595, AL6595)-1)</f>
        <v/>
      </c>
    </row>
    <row r="6596" spans="1:41" x14ac:dyDescent="0.55000000000000004">
      <c r="A6596" s="5"/>
      <c r="B6596" s="284"/>
      <c r="C6596" s="285"/>
      <c r="D6596" s="286"/>
      <c r="E6596" s="287"/>
      <c r="F6596" s="288"/>
      <c r="G6596" s="5"/>
      <c r="J6596" s="7" t="str">
        <f t="shared" si="1845"/>
        <v/>
      </c>
      <c r="K6596" s="48" t="str">
        <f t="shared" si="1846"/>
        <v/>
      </c>
      <c r="L6596" s="48" t="str">
        <f t="shared" si="1847"/>
        <v/>
      </c>
      <c r="M6596" s="49" t="str">
        <f t="shared" si="1848"/>
        <v/>
      </c>
      <c r="U6596" s="103" t="str">
        <f t="shared" si="1849"/>
        <v/>
      </c>
      <c r="V6596" s="77" t="str">
        <f t="shared" si="1850"/>
        <v/>
      </c>
      <c r="W6596" s="37" t="str">
        <f t="shared" si="1851"/>
        <v/>
      </c>
      <c r="X6596" s="7" t="str">
        <f t="shared" si="1852"/>
        <v/>
      </c>
      <c r="Y6596" s="37" t="str">
        <f t="shared" si="1853"/>
        <v/>
      </c>
      <c r="AA6596" s="54" t="str">
        <f t="shared" si="1854"/>
        <v/>
      </c>
      <c r="AC6596" s="121" t="str">
        <f t="shared" si="1855"/>
        <v/>
      </c>
      <c r="AD6596" s="111" t="str">
        <f t="shared" si="1856"/>
        <v/>
      </c>
      <c r="AE6596" s="122" t="str">
        <f t="shared" si="1857"/>
        <v/>
      </c>
      <c r="AF6596" s="123" t="str">
        <f t="shared" si="1858"/>
        <v>Qtr 1</v>
      </c>
      <c r="AG6596" s="122" t="str">
        <f t="shared" si="1859"/>
        <v/>
      </c>
      <c r="AI6596" s="124" t="str">
        <f t="shared" si="1860"/>
        <v/>
      </c>
      <c r="AK6596" s="103" t="str">
        <f t="shared" si="1861"/>
        <v/>
      </c>
      <c r="AL6596" s="104" t="str">
        <f t="shared" si="1862"/>
        <v/>
      </c>
      <c r="AN6596" s="37" t="str">
        <f>IF(AK6596="", "", COUNTIF(AK$11:AK$8010, "&lt;"&amp;AK6596)+1+COUNTIF(AK$11:AK6596, AK6596)-1)</f>
        <v/>
      </c>
      <c r="AO6596" s="37" t="str">
        <f>IF(AL6596="", "", COUNTIF(AL$11:AL$8010, "&gt;"&amp;AL6596)+1+COUNTIF(AL$11:AL6596, AL6596)-1)</f>
        <v/>
      </c>
    </row>
    <row r="6597" spans="1:41" x14ac:dyDescent="0.55000000000000004">
      <c r="A6597" s="5"/>
      <c r="B6597" s="284"/>
      <c r="C6597" s="285"/>
      <c r="D6597" s="286"/>
      <c r="E6597" s="287"/>
      <c r="F6597" s="288"/>
      <c r="G6597" s="5"/>
      <c r="J6597" s="7" t="str">
        <f t="shared" si="1845"/>
        <v/>
      </c>
      <c r="K6597" s="48" t="str">
        <f t="shared" si="1846"/>
        <v/>
      </c>
      <c r="L6597" s="48" t="str">
        <f t="shared" si="1847"/>
        <v/>
      </c>
      <c r="M6597" s="49" t="str">
        <f t="shared" si="1848"/>
        <v/>
      </c>
      <c r="U6597" s="103" t="str">
        <f t="shared" si="1849"/>
        <v/>
      </c>
      <c r="V6597" s="77" t="str">
        <f t="shared" si="1850"/>
        <v/>
      </c>
      <c r="W6597" s="37" t="str">
        <f t="shared" si="1851"/>
        <v/>
      </c>
      <c r="X6597" s="7" t="str">
        <f t="shared" si="1852"/>
        <v/>
      </c>
      <c r="Y6597" s="37" t="str">
        <f t="shared" si="1853"/>
        <v/>
      </c>
      <c r="AA6597" s="54" t="str">
        <f t="shared" si="1854"/>
        <v/>
      </c>
      <c r="AC6597" s="121" t="str">
        <f t="shared" si="1855"/>
        <v/>
      </c>
      <c r="AD6597" s="111" t="str">
        <f t="shared" si="1856"/>
        <v/>
      </c>
      <c r="AE6597" s="122" t="str">
        <f t="shared" si="1857"/>
        <v/>
      </c>
      <c r="AF6597" s="123" t="str">
        <f t="shared" si="1858"/>
        <v>Qtr 1</v>
      </c>
      <c r="AG6597" s="122" t="str">
        <f t="shared" si="1859"/>
        <v/>
      </c>
      <c r="AI6597" s="124" t="str">
        <f t="shared" si="1860"/>
        <v/>
      </c>
      <c r="AK6597" s="103" t="str">
        <f t="shared" si="1861"/>
        <v/>
      </c>
      <c r="AL6597" s="104" t="str">
        <f t="shared" si="1862"/>
        <v/>
      </c>
      <c r="AN6597" s="37" t="str">
        <f>IF(AK6597="", "", COUNTIF(AK$11:AK$8010, "&lt;"&amp;AK6597)+1+COUNTIF(AK$11:AK6597, AK6597)-1)</f>
        <v/>
      </c>
      <c r="AO6597" s="37" t="str">
        <f>IF(AL6597="", "", COUNTIF(AL$11:AL$8010, "&gt;"&amp;AL6597)+1+COUNTIF(AL$11:AL6597, AL6597)-1)</f>
        <v/>
      </c>
    </row>
    <row r="6598" spans="1:41" x14ac:dyDescent="0.55000000000000004">
      <c r="A6598" s="5"/>
      <c r="B6598" s="284"/>
      <c r="C6598" s="285"/>
      <c r="D6598" s="286"/>
      <c r="E6598" s="287"/>
      <c r="F6598" s="288"/>
      <c r="G6598" s="5"/>
      <c r="J6598" s="7" t="str">
        <f t="shared" si="1845"/>
        <v/>
      </c>
      <c r="K6598" s="48" t="str">
        <f t="shared" si="1846"/>
        <v/>
      </c>
      <c r="L6598" s="48" t="str">
        <f t="shared" si="1847"/>
        <v/>
      </c>
      <c r="M6598" s="49" t="str">
        <f t="shared" si="1848"/>
        <v/>
      </c>
      <c r="U6598" s="103" t="str">
        <f t="shared" si="1849"/>
        <v/>
      </c>
      <c r="V6598" s="77" t="str">
        <f t="shared" si="1850"/>
        <v/>
      </c>
      <c r="W6598" s="37" t="str">
        <f t="shared" si="1851"/>
        <v/>
      </c>
      <c r="X6598" s="7" t="str">
        <f t="shared" si="1852"/>
        <v/>
      </c>
      <c r="Y6598" s="37" t="str">
        <f t="shared" si="1853"/>
        <v/>
      </c>
      <c r="AA6598" s="54" t="str">
        <f t="shared" si="1854"/>
        <v/>
      </c>
      <c r="AC6598" s="121" t="str">
        <f t="shared" si="1855"/>
        <v/>
      </c>
      <c r="AD6598" s="111" t="str">
        <f t="shared" si="1856"/>
        <v/>
      </c>
      <c r="AE6598" s="122" t="str">
        <f t="shared" si="1857"/>
        <v/>
      </c>
      <c r="AF6598" s="123" t="str">
        <f t="shared" si="1858"/>
        <v>Qtr 1</v>
      </c>
      <c r="AG6598" s="122" t="str">
        <f t="shared" si="1859"/>
        <v/>
      </c>
      <c r="AI6598" s="124" t="str">
        <f t="shared" si="1860"/>
        <v/>
      </c>
      <c r="AK6598" s="103" t="str">
        <f t="shared" si="1861"/>
        <v/>
      </c>
      <c r="AL6598" s="104" t="str">
        <f t="shared" si="1862"/>
        <v/>
      </c>
      <c r="AN6598" s="37" t="str">
        <f>IF(AK6598="", "", COUNTIF(AK$11:AK$8010, "&lt;"&amp;AK6598)+1+COUNTIF(AK$11:AK6598, AK6598)-1)</f>
        <v/>
      </c>
      <c r="AO6598" s="37" t="str">
        <f>IF(AL6598="", "", COUNTIF(AL$11:AL$8010, "&gt;"&amp;AL6598)+1+COUNTIF(AL$11:AL6598, AL6598)-1)</f>
        <v/>
      </c>
    </row>
    <row r="6599" spans="1:41" x14ac:dyDescent="0.55000000000000004">
      <c r="A6599" s="5"/>
      <c r="B6599" s="284"/>
      <c r="C6599" s="285"/>
      <c r="D6599" s="286"/>
      <c r="E6599" s="287"/>
      <c r="F6599" s="288"/>
      <c r="G6599" s="5"/>
      <c r="J6599" s="7" t="str">
        <f t="shared" si="1845"/>
        <v/>
      </c>
      <c r="K6599" s="48" t="str">
        <f t="shared" si="1846"/>
        <v/>
      </c>
      <c r="L6599" s="48" t="str">
        <f t="shared" si="1847"/>
        <v/>
      </c>
      <c r="M6599" s="49" t="str">
        <f t="shared" si="1848"/>
        <v/>
      </c>
      <c r="U6599" s="103" t="str">
        <f t="shared" si="1849"/>
        <v/>
      </c>
      <c r="V6599" s="77" t="str">
        <f t="shared" si="1850"/>
        <v/>
      </c>
      <c r="W6599" s="37" t="str">
        <f t="shared" si="1851"/>
        <v/>
      </c>
      <c r="X6599" s="7" t="str">
        <f t="shared" si="1852"/>
        <v/>
      </c>
      <c r="Y6599" s="37" t="str">
        <f t="shared" si="1853"/>
        <v/>
      </c>
      <c r="AA6599" s="54" t="str">
        <f t="shared" si="1854"/>
        <v/>
      </c>
      <c r="AC6599" s="121" t="str">
        <f t="shared" si="1855"/>
        <v/>
      </c>
      <c r="AD6599" s="111" t="str">
        <f t="shared" si="1856"/>
        <v/>
      </c>
      <c r="AE6599" s="122" t="str">
        <f t="shared" si="1857"/>
        <v/>
      </c>
      <c r="AF6599" s="123" t="str">
        <f t="shared" si="1858"/>
        <v>Qtr 1</v>
      </c>
      <c r="AG6599" s="122" t="str">
        <f t="shared" si="1859"/>
        <v/>
      </c>
      <c r="AI6599" s="124" t="str">
        <f t="shared" si="1860"/>
        <v/>
      </c>
      <c r="AK6599" s="103" t="str">
        <f t="shared" si="1861"/>
        <v/>
      </c>
      <c r="AL6599" s="104" t="str">
        <f t="shared" si="1862"/>
        <v/>
      </c>
      <c r="AN6599" s="37" t="str">
        <f>IF(AK6599="", "", COUNTIF(AK$11:AK$8010, "&lt;"&amp;AK6599)+1+COUNTIF(AK$11:AK6599, AK6599)-1)</f>
        <v/>
      </c>
      <c r="AO6599" s="37" t="str">
        <f>IF(AL6599="", "", COUNTIF(AL$11:AL$8010, "&gt;"&amp;AL6599)+1+COUNTIF(AL$11:AL6599, AL6599)-1)</f>
        <v/>
      </c>
    </row>
    <row r="6600" spans="1:41" x14ac:dyDescent="0.55000000000000004">
      <c r="A6600" s="5"/>
      <c r="B6600" s="284"/>
      <c r="C6600" s="285"/>
      <c r="D6600" s="286"/>
      <c r="E6600" s="287"/>
      <c r="F6600" s="288"/>
      <c r="G6600" s="5"/>
      <c r="J6600" s="7" t="str">
        <f t="shared" si="1845"/>
        <v/>
      </c>
      <c r="K6600" s="48" t="str">
        <f t="shared" si="1846"/>
        <v/>
      </c>
      <c r="L6600" s="48" t="str">
        <f t="shared" si="1847"/>
        <v/>
      </c>
      <c r="M6600" s="49" t="str">
        <f t="shared" si="1848"/>
        <v/>
      </c>
      <c r="U6600" s="103" t="str">
        <f t="shared" si="1849"/>
        <v/>
      </c>
      <c r="V6600" s="77" t="str">
        <f t="shared" si="1850"/>
        <v/>
      </c>
      <c r="W6600" s="37" t="str">
        <f t="shared" si="1851"/>
        <v/>
      </c>
      <c r="X6600" s="7" t="str">
        <f t="shared" si="1852"/>
        <v/>
      </c>
      <c r="Y6600" s="37" t="str">
        <f t="shared" si="1853"/>
        <v/>
      </c>
      <c r="AA6600" s="54" t="str">
        <f t="shared" si="1854"/>
        <v/>
      </c>
      <c r="AC6600" s="121" t="str">
        <f t="shared" si="1855"/>
        <v/>
      </c>
      <c r="AD6600" s="111" t="str">
        <f t="shared" si="1856"/>
        <v/>
      </c>
      <c r="AE6600" s="122" t="str">
        <f t="shared" si="1857"/>
        <v/>
      </c>
      <c r="AF6600" s="123" t="str">
        <f t="shared" si="1858"/>
        <v>Qtr 1</v>
      </c>
      <c r="AG6600" s="122" t="str">
        <f t="shared" si="1859"/>
        <v/>
      </c>
      <c r="AI6600" s="124" t="str">
        <f t="shared" si="1860"/>
        <v/>
      </c>
      <c r="AK6600" s="103" t="str">
        <f t="shared" si="1861"/>
        <v/>
      </c>
      <c r="AL6600" s="104" t="str">
        <f t="shared" si="1862"/>
        <v/>
      </c>
      <c r="AN6600" s="37" t="str">
        <f>IF(AK6600="", "", COUNTIF(AK$11:AK$8010, "&lt;"&amp;AK6600)+1+COUNTIF(AK$11:AK6600, AK6600)-1)</f>
        <v/>
      </c>
      <c r="AO6600" s="37" t="str">
        <f>IF(AL6600="", "", COUNTIF(AL$11:AL$8010, "&gt;"&amp;AL6600)+1+COUNTIF(AL$11:AL6600, AL6600)-1)</f>
        <v/>
      </c>
    </row>
    <row r="6601" spans="1:41" x14ac:dyDescent="0.55000000000000004">
      <c r="A6601" s="5"/>
      <c r="B6601" s="284"/>
      <c r="C6601" s="285"/>
      <c r="D6601" s="286"/>
      <c r="E6601" s="287"/>
      <c r="F6601" s="288"/>
      <c r="G6601" s="5"/>
      <c r="J6601" s="7" t="str">
        <f t="shared" si="1845"/>
        <v/>
      </c>
      <c r="K6601" s="48" t="str">
        <f t="shared" si="1846"/>
        <v/>
      </c>
      <c r="L6601" s="48" t="str">
        <f t="shared" si="1847"/>
        <v/>
      </c>
      <c r="M6601" s="49" t="str">
        <f t="shared" si="1848"/>
        <v/>
      </c>
      <c r="U6601" s="103" t="str">
        <f t="shared" si="1849"/>
        <v/>
      </c>
      <c r="V6601" s="77" t="str">
        <f t="shared" si="1850"/>
        <v/>
      </c>
      <c r="W6601" s="37" t="str">
        <f t="shared" si="1851"/>
        <v/>
      </c>
      <c r="X6601" s="7" t="str">
        <f t="shared" si="1852"/>
        <v/>
      </c>
      <c r="Y6601" s="37" t="str">
        <f t="shared" si="1853"/>
        <v/>
      </c>
      <c r="AA6601" s="54" t="str">
        <f t="shared" si="1854"/>
        <v/>
      </c>
      <c r="AC6601" s="121" t="str">
        <f t="shared" si="1855"/>
        <v/>
      </c>
      <c r="AD6601" s="111" t="str">
        <f t="shared" si="1856"/>
        <v/>
      </c>
      <c r="AE6601" s="122" t="str">
        <f t="shared" si="1857"/>
        <v/>
      </c>
      <c r="AF6601" s="123" t="str">
        <f t="shared" si="1858"/>
        <v>Qtr 1</v>
      </c>
      <c r="AG6601" s="122" t="str">
        <f t="shared" si="1859"/>
        <v/>
      </c>
      <c r="AI6601" s="124" t="str">
        <f t="shared" si="1860"/>
        <v/>
      </c>
      <c r="AK6601" s="103" t="str">
        <f t="shared" si="1861"/>
        <v/>
      </c>
      <c r="AL6601" s="104" t="str">
        <f t="shared" si="1862"/>
        <v/>
      </c>
      <c r="AN6601" s="37" t="str">
        <f>IF(AK6601="", "", COUNTIF(AK$11:AK$8010, "&lt;"&amp;AK6601)+1+COUNTIF(AK$11:AK6601, AK6601)-1)</f>
        <v/>
      </c>
      <c r="AO6601" s="37" t="str">
        <f>IF(AL6601="", "", COUNTIF(AL$11:AL$8010, "&gt;"&amp;AL6601)+1+COUNTIF(AL$11:AL6601, AL6601)-1)</f>
        <v/>
      </c>
    </row>
    <row r="6602" spans="1:41" x14ac:dyDescent="0.55000000000000004">
      <c r="A6602" s="5"/>
      <c r="B6602" s="284"/>
      <c r="C6602" s="285"/>
      <c r="D6602" s="286"/>
      <c r="E6602" s="287"/>
      <c r="F6602" s="288"/>
      <c r="G6602" s="5"/>
      <c r="J6602" s="7" t="str">
        <f t="shared" si="1845"/>
        <v/>
      </c>
      <c r="K6602" s="48" t="str">
        <f t="shared" si="1846"/>
        <v/>
      </c>
      <c r="L6602" s="48" t="str">
        <f t="shared" si="1847"/>
        <v/>
      </c>
      <c r="M6602" s="49" t="str">
        <f t="shared" si="1848"/>
        <v/>
      </c>
      <c r="U6602" s="103" t="str">
        <f t="shared" si="1849"/>
        <v/>
      </c>
      <c r="V6602" s="77" t="str">
        <f t="shared" si="1850"/>
        <v/>
      </c>
      <c r="W6602" s="37" t="str">
        <f t="shared" si="1851"/>
        <v/>
      </c>
      <c r="X6602" s="7" t="str">
        <f t="shared" si="1852"/>
        <v/>
      </c>
      <c r="Y6602" s="37" t="str">
        <f t="shared" si="1853"/>
        <v/>
      </c>
      <c r="AA6602" s="54" t="str">
        <f t="shared" si="1854"/>
        <v/>
      </c>
      <c r="AC6602" s="121" t="str">
        <f t="shared" si="1855"/>
        <v/>
      </c>
      <c r="AD6602" s="111" t="str">
        <f t="shared" si="1856"/>
        <v/>
      </c>
      <c r="AE6602" s="122" t="str">
        <f t="shared" si="1857"/>
        <v/>
      </c>
      <c r="AF6602" s="123" t="str">
        <f t="shared" si="1858"/>
        <v>Qtr 1</v>
      </c>
      <c r="AG6602" s="122" t="str">
        <f t="shared" si="1859"/>
        <v/>
      </c>
      <c r="AI6602" s="124" t="str">
        <f t="shared" si="1860"/>
        <v/>
      </c>
      <c r="AK6602" s="103" t="str">
        <f t="shared" si="1861"/>
        <v/>
      </c>
      <c r="AL6602" s="104" t="str">
        <f t="shared" si="1862"/>
        <v/>
      </c>
      <c r="AN6602" s="37" t="str">
        <f>IF(AK6602="", "", COUNTIF(AK$11:AK$8010, "&lt;"&amp;AK6602)+1+COUNTIF(AK$11:AK6602, AK6602)-1)</f>
        <v/>
      </c>
      <c r="AO6602" s="37" t="str">
        <f>IF(AL6602="", "", COUNTIF(AL$11:AL$8010, "&gt;"&amp;AL6602)+1+COUNTIF(AL$11:AL6602, AL6602)-1)</f>
        <v/>
      </c>
    </row>
    <row r="6603" spans="1:41" x14ac:dyDescent="0.55000000000000004">
      <c r="A6603" s="5"/>
      <c r="B6603" s="284"/>
      <c r="C6603" s="285"/>
      <c r="D6603" s="286"/>
      <c r="E6603" s="287"/>
      <c r="F6603" s="288"/>
      <c r="G6603" s="5"/>
      <c r="J6603" s="7" t="str">
        <f t="shared" si="1845"/>
        <v/>
      </c>
      <c r="K6603" s="48" t="str">
        <f t="shared" si="1846"/>
        <v/>
      </c>
      <c r="L6603" s="48" t="str">
        <f t="shared" si="1847"/>
        <v/>
      </c>
      <c r="M6603" s="49" t="str">
        <f t="shared" si="1848"/>
        <v/>
      </c>
      <c r="U6603" s="103" t="str">
        <f t="shared" si="1849"/>
        <v/>
      </c>
      <c r="V6603" s="77" t="str">
        <f t="shared" si="1850"/>
        <v/>
      </c>
      <c r="W6603" s="37" t="str">
        <f t="shared" si="1851"/>
        <v/>
      </c>
      <c r="X6603" s="7" t="str">
        <f t="shared" si="1852"/>
        <v/>
      </c>
      <c r="Y6603" s="37" t="str">
        <f t="shared" si="1853"/>
        <v/>
      </c>
      <c r="AA6603" s="54" t="str">
        <f t="shared" si="1854"/>
        <v/>
      </c>
      <c r="AC6603" s="121" t="str">
        <f t="shared" si="1855"/>
        <v/>
      </c>
      <c r="AD6603" s="111" t="str">
        <f t="shared" si="1856"/>
        <v/>
      </c>
      <c r="AE6603" s="122" t="str">
        <f t="shared" si="1857"/>
        <v/>
      </c>
      <c r="AF6603" s="123" t="str">
        <f t="shared" si="1858"/>
        <v>Qtr 1</v>
      </c>
      <c r="AG6603" s="122" t="str">
        <f t="shared" si="1859"/>
        <v/>
      </c>
      <c r="AI6603" s="124" t="str">
        <f t="shared" si="1860"/>
        <v/>
      </c>
      <c r="AK6603" s="103" t="str">
        <f t="shared" si="1861"/>
        <v/>
      </c>
      <c r="AL6603" s="104" t="str">
        <f t="shared" si="1862"/>
        <v/>
      </c>
      <c r="AN6603" s="37" t="str">
        <f>IF(AK6603="", "", COUNTIF(AK$11:AK$8010, "&lt;"&amp;AK6603)+1+COUNTIF(AK$11:AK6603, AK6603)-1)</f>
        <v/>
      </c>
      <c r="AO6603" s="37" t="str">
        <f>IF(AL6603="", "", COUNTIF(AL$11:AL$8010, "&gt;"&amp;AL6603)+1+COUNTIF(AL$11:AL6603, AL6603)-1)</f>
        <v/>
      </c>
    </row>
    <row r="6604" spans="1:41" x14ac:dyDescent="0.55000000000000004">
      <c r="A6604" s="5"/>
      <c r="B6604" s="284"/>
      <c r="C6604" s="285"/>
      <c r="D6604" s="286"/>
      <c r="E6604" s="287"/>
      <c r="F6604" s="288"/>
      <c r="G6604" s="5"/>
      <c r="J6604" s="7" t="str">
        <f t="shared" ref="J6604:J6667" si="1863">IF(B6604="", "", IF(OR(B6604&lt;$O$4, B6604&gt;$O$5), "X", ""))</f>
        <v/>
      </c>
      <c r="K6604" s="48" t="str">
        <f t="shared" ref="K6604:K6667" si="1864">IF(C6604="", "", IF(COUNTIF($O$10:$O$510, C6604)=0, "X", ""))</f>
        <v/>
      </c>
      <c r="L6604" s="48" t="str">
        <f t="shared" ref="L6604:L6667" si="1865">IF(D6604="", "", IF(COUNTIF($Q$10:$Q$15, D6604)=0, "X", ""))</f>
        <v/>
      </c>
      <c r="M6604" s="49" t="str">
        <f t="shared" ref="M6604:M6667" si="1866">IF(E6604="", "", IF(COUNTIF($S$10:$S$20, E6604)=0, "X", ""))</f>
        <v/>
      </c>
      <c r="U6604" s="103" t="str">
        <f t="shared" ref="U6604:U6667" si="1867">IF($Q$4="", "", IF($C6604=$Q$4, IF($E6604&lt;0, $E6604, ""), ""))</f>
        <v/>
      </c>
      <c r="V6604" s="77" t="str">
        <f t="shared" ref="V6604:V6667" si="1868">IF($Q$4="", "", IF($C6604=$Q$4, IF($E6604&gt;0, $E6604, ""), ""))</f>
        <v/>
      </c>
      <c r="W6604" s="37" t="str">
        <f t="shared" ref="W6604:W6667" si="1869">IF($Q$4="", "", IF($C6604=$Q$4, IF($B6604="", "", TEXT($B6604, "mmm yyyy")), ""))</f>
        <v/>
      </c>
      <c r="X6604" s="7" t="str">
        <f t="shared" ref="X6604:X6667" si="1870">IF(OR($Q$4="", $B6604=""), "", IF($C6604=$Q$4, IF(AND($B6604&gt;=$V$2, $B6604&lt;=$W$2), $U$2, IF(AND($B6604&gt;=$V$3, $B6604&lt;=$W$3), $U$3, IF(AND($B6604&gt;=$V$4, $B6604&lt;=$W$4), $U$4, IF(AND($B6604&gt;=$V$5, $B6604&lt;=$W$5), $U$5, "")))), ""))</f>
        <v/>
      </c>
      <c r="Y6604" s="37" t="str">
        <f t="shared" ref="Y6604:Y6667" si="1871">IF($Q$4="", "", IF($C6604=$Q$4, IF($D6604="", "", $D6604), ""))</f>
        <v/>
      </c>
      <c r="AA6604" s="54" t="str">
        <f t="shared" ref="AA6604:AA6667" si="1872">IF(OR($X6604="", $Y6604=""), "", CONCATENATE($Y6604, " - ", $X6604))</f>
        <v/>
      </c>
      <c r="AC6604" s="121" t="str">
        <f t="shared" ref="AC6604:AC6667" si="1873">IF($E6604&lt;0, $E6604, "")</f>
        <v/>
      </c>
      <c r="AD6604" s="111" t="str">
        <f t="shared" ref="AD6604:AD6667" si="1874">IF($E6604&gt;0, $E6604, "")</f>
        <v/>
      </c>
      <c r="AE6604" s="122" t="str">
        <f t="shared" ref="AE6604:AE6667" si="1875">IF($B6604="", "", TEXT($B6604, "mmm yyyy"))</f>
        <v/>
      </c>
      <c r="AF6604" s="123" t="str">
        <f t="shared" ref="AF6604:AF6667" si="1876">IF(AND($B6604&gt;=$V$2, $B6604&lt;=$W$2), $U$2, IF(AND($B6604&gt;=$V$3, $B6604&lt;=$W$3), $U$3, IF(AND($B6604&gt;=$V$4, $B6604&lt;=$W$4), $U$4, IF(AND($B6604&gt;=$V$5, $B6604&lt;=$W$5), $U$5, ""))))</f>
        <v>Qtr 1</v>
      </c>
      <c r="AG6604" s="122" t="str">
        <f t="shared" ref="AG6604:AG6667" si="1877">IF($D6604="", "", $D6604)</f>
        <v/>
      </c>
      <c r="AI6604" s="124" t="str">
        <f t="shared" ref="AI6604:AI6667" si="1878">IF(OR($AF6604="", $AG6604=""), "", CONCATENATE($AG6604, " - ", $AF6604))</f>
        <v/>
      </c>
      <c r="AK6604" s="103" t="str">
        <f t="shared" ref="AK6604:AK6667" si="1879">IF($AK$7="", U6604, IF($AK$7=$X6604, U6604, ""))</f>
        <v/>
      </c>
      <c r="AL6604" s="104" t="str">
        <f t="shared" ref="AL6604:AL6667" si="1880">IF($AK$7="", V6604, IF($AK$7=$X6604, V6604, ""))</f>
        <v/>
      </c>
      <c r="AN6604" s="37" t="str">
        <f>IF(AK6604="", "", COUNTIF(AK$11:AK$8010, "&lt;"&amp;AK6604)+1+COUNTIF(AK$11:AK6604, AK6604)-1)</f>
        <v/>
      </c>
      <c r="AO6604" s="37" t="str">
        <f>IF(AL6604="", "", COUNTIF(AL$11:AL$8010, "&gt;"&amp;AL6604)+1+COUNTIF(AL$11:AL6604, AL6604)-1)</f>
        <v/>
      </c>
    </row>
    <row r="6605" spans="1:41" x14ac:dyDescent="0.55000000000000004">
      <c r="A6605" s="5"/>
      <c r="B6605" s="284"/>
      <c r="C6605" s="285"/>
      <c r="D6605" s="286"/>
      <c r="E6605" s="287"/>
      <c r="F6605" s="288"/>
      <c r="G6605" s="5"/>
      <c r="J6605" s="7" t="str">
        <f t="shared" si="1863"/>
        <v/>
      </c>
      <c r="K6605" s="48" t="str">
        <f t="shared" si="1864"/>
        <v/>
      </c>
      <c r="L6605" s="48" t="str">
        <f t="shared" si="1865"/>
        <v/>
      </c>
      <c r="M6605" s="49" t="str">
        <f t="shared" si="1866"/>
        <v/>
      </c>
      <c r="U6605" s="103" t="str">
        <f t="shared" si="1867"/>
        <v/>
      </c>
      <c r="V6605" s="77" t="str">
        <f t="shared" si="1868"/>
        <v/>
      </c>
      <c r="W6605" s="37" t="str">
        <f t="shared" si="1869"/>
        <v/>
      </c>
      <c r="X6605" s="7" t="str">
        <f t="shared" si="1870"/>
        <v/>
      </c>
      <c r="Y6605" s="37" t="str">
        <f t="shared" si="1871"/>
        <v/>
      </c>
      <c r="AA6605" s="54" t="str">
        <f t="shared" si="1872"/>
        <v/>
      </c>
      <c r="AC6605" s="121" t="str">
        <f t="shared" si="1873"/>
        <v/>
      </c>
      <c r="AD6605" s="111" t="str">
        <f t="shared" si="1874"/>
        <v/>
      </c>
      <c r="AE6605" s="122" t="str">
        <f t="shared" si="1875"/>
        <v/>
      </c>
      <c r="AF6605" s="123" t="str">
        <f t="shared" si="1876"/>
        <v>Qtr 1</v>
      </c>
      <c r="AG6605" s="122" t="str">
        <f t="shared" si="1877"/>
        <v/>
      </c>
      <c r="AI6605" s="124" t="str">
        <f t="shared" si="1878"/>
        <v/>
      </c>
      <c r="AK6605" s="103" t="str">
        <f t="shared" si="1879"/>
        <v/>
      </c>
      <c r="AL6605" s="104" t="str">
        <f t="shared" si="1880"/>
        <v/>
      </c>
      <c r="AN6605" s="37" t="str">
        <f>IF(AK6605="", "", COUNTIF(AK$11:AK$8010, "&lt;"&amp;AK6605)+1+COUNTIF(AK$11:AK6605, AK6605)-1)</f>
        <v/>
      </c>
      <c r="AO6605" s="37" t="str">
        <f>IF(AL6605="", "", COUNTIF(AL$11:AL$8010, "&gt;"&amp;AL6605)+1+COUNTIF(AL$11:AL6605, AL6605)-1)</f>
        <v/>
      </c>
    </row>
    <row r="6606" spans="1:41" x14ac:dyDescent="0.55000000000000004">
      <c r="A6606" s="5"/>
      <c r="B6606" s="284"/>
      <c r="C6606" s="285"/>
      <c r="D6606" s="286"/>
      <c r="E6606" s="287"/>
      <c r="F6606" s="288"/>
      <c r="G6606" s="5"/>
      <c r="J6606" s="7" t="str">
        <f t="shared" si="1863"/>
        <v/>
      </c>
      <c r="K6606" s="48" t="str">
        <f t="shared" si="1864"/>
        <v/>
      </c>
      <c r="L6606" s="48" t="str">
        <f t="shared" si="1865"/>
        <v/>
      </c>
      <c r="M6606" s="49" t="str">
        <f t="shared" si="1866"/>
        <v/>
      </c>
      <c r="U6606" s="103" t="str">
        <f t="shared" si="1867"/>
        <v/>
      </c>
      <c r="V6606" s="77" t="str">
        <f t="shared" si="1868"/>
        <v/>
      </c>
      <c r="W6606" s="37" t="str">
        <f t="shared" si="1869"/>
        <v/>
      </c>
      <c r="X6606" s="7" t="str">
        <f t="shared" si="1870"/>
        <v/>
      </c>
      <c r="Y6606" s="37" t="str">
        <f t="shared" si="1871"/>
        <v/>
      </c>
      <c r="AA6606" s="54" t="str">
        <f t="shared" si="1872"/>
        <v/>
      </c>
      <c r="AC6606" s="121" t="str">
        <f t="shared" si="1873"/>
        <v/>
      </c>
      <c r="AD6606" s="111" t="str">
        <f t="shared" si="1874"/>
        <v/>
      </c>
      <c r="AE6606" s="122" t="str">
        <f t="shared" si="1875"/>
        <v/>
      </c>
      <c r="AF6606" s="123" t="str">
        <f t="shared" si="1876"/>
        <v>Qtr 1</v>
      </c>
      <c r="AG6606" s="122" t="str">
        <f t="shared" si="1877"/>
        <v/>
      </c>
      <c r="AI6606" s="124" t="str">
        <f t="shared" si="1878"/>
        <v/>
      </c>
      <c r="AK6606" s="103" t="str">
        <f t="shared" si="1879"/>
        <v/>
      </c>
      <c r="AL6606" s="104" t="str">
        <f t="shared" si="1880"/>
        <v/>
      </c>
      <c r="AN6606" s="37" t="str">
        <f>IF(AK6606="", "", COUNTIF(AK$11:AK$8010, "&lt;"&amp;AK6606)+1+COUNTIF(AK$11:AK6606, AK6606)-1)</f>
        <v/>
      </c>
      <c r="AO6606" s="37" t="str">
        <f>IF(AL6606="", "", COUNTIF(AL$11:AL$8010, "&gt;"&amp;AL6606)+1+COUNTIF(AL$11:AL6606, AL6606)-1)</f>
        <v/>
      </c>
    </row>
    <row r="6607" spans="1:41" x14ac:dyDescent="0.55000000000000004">
      <c r="A6607" s="5"/>
      <c r="B6607" s="284"/>
      <c r="C6607" s="285"/>
      <c r="D6607" s="286"/>
      <c r="E6607" s="287"/>
      <c r="F6607" s="288"/>
      <c r="G6607" s="5"/>
      <c r="J6607" s="7" t="str">
        <f t="shared" si="1863"/>
        <v/>
      </c>
      <c r="K6607" s="48" t="str">
        <f t="shared" si="1864"/>
        <v/>
      </c>
      <c r="L6607" s="48" t="str">
        <f t="shared" si="1865"/>
        <v/>
      </c>
      <c r="M6607" s="49" t="str">
        <f t="shared" si="1866"/>
        <v/>
      </c>
      <c r="U6607" s="103" t="str">
        <f t="shared" si="1867"/>
        <v/>
      </c>
      <c r="V6607" s="77" t="str">
        <f t="shared" si="1868"/>
        <v/>
      </c>
      <c r="W6607" s="37" t="str">
        <f t="shared" si="1869"/>
        <v/>
      </c>
      <c r="X6607" s="7" t="str">
        <f t="shared" si="1870"/>
        <v/>
      </c>
      <c r="Y6607" s="37" t="str">
        <f t="shared" si="1871"/>
        <v/>
      </c>
      <c r="AA6607" s="54" t="str">
        <f t="shared" si="1872"/>
        <v/>
      </c>
      <c r="AC6607" s="121" t="str">
        <f t="shared" si="1873"/>
        <v/>
      </c>
      <c r="AD6607" s="111" t="str">
        <f t="shared" si="1874"/>
        <v/>
      </c>
      <c r="AE6607" s="122" t="str">
        <f t="shared" si="1875"/>
        <v/>
      </c>
      <c r="AF6607" s="123" t="str">
        <f t="shared" si="1876"/>
        <v>Qtr 1</v>
      </c>
      <c r="AG6607" s="122" t="str">
        <f t="shared" si="1877"/>
        <v/>
      </c>
      <c r="AI6607" s="124" t="str">
        <f t="shared" si="1878"/>
        <v/>
      </c>
      <c r="AK6607" s="103" t="str">
        <f t="shared" si="1879"/>
        <v/>
      </c>
      <c r="AL6607" s="104" t="str">
        <f t="shared" si="1880"/>
        <v/>
      </c>
      <c r="AN6607" s="37" t="str">
        <f>IF(AK6607="", "", COUNTIF(AK$11:AK$8010, "&lt;"&amp;AK6607)+1+COUNTIF(AK$11:AK6607, AK6607)-1)</f>
        <v/>
      </c>
      <c r="AO6607" s="37" t="str">
        <f>IF(AL6607="", "", COUNTIF(AL$11:AL$8010, "&gt;"&amp;AL6607)+1+COUNTIF(AL$11:AL6607, AL6607)-1)</f>
        <v/>
      </c>
    </row>
    <row r="6608" spans="1:41" x14ac:dyDescent="0.55000000000000004">
      <c r="A6608" s="5"/>
      <c r="B6608" s="284"/>
      <c r="C6608" s="285"/>
      <c r="D6608" s="286"/>
      <c r="E6608" s="287"/>
      <c r="F6608" s="288"/>
      <c r="G6608" s="5"/>
      <c r="J6608" s="7" t="str">
        <f t="shared" si="1863"/>
        <v/>
      </c>
      <c r="K6608" s="48" t="str">
        <f t="shared" si="1864"/>
        <v/>
      </c>
      <c r="L6608" s="48" t="str">
        <f t="shared" si="1865"/>
        <v/>
      </c>
      <c r="M6608" s="49" t="str">
        <f t="shared" si="1866"/>
        <v/>
      </c>
      <c r="U6608" s="103" t="str">
        <f t="shared" si="1867"/>
        <v/>
      </c>
      <c r="V6608" s="77" t="str">
        <f t="shared" si="1868"/>
        <v/>
      </c>
      <c r="W6608" s="37" t="str">
        <f t="shared" si="1869"/>
        <v/>
      </c>
      <c r="X6608" s="7" t="str">
        <f t="shared" si="1870"/>
        <v/>
      </c>
      <c r="Y6608" s="37" t="str">
        <f t="shared" si="1871"/>
        <v/>
      </c>
      <c r="AA6608" s="54" t="str">
        <f t="shared" si="1872"/>
        <v/>
      </c>
      <c r="AC6608" s="121" t="str">
        <f t="shared" si="1873"/>
        <v/>
      </c>
      <c r="AD6608" s="111" t="str">
        <f t="shared" si="1874"/>
        <v/>
      </c>
      <c r="AE6608" s="122" t="str">
        <f t="shared" si="1875"/>
        <v/>
      </c>
      <c r="AF6608" s="123" t="str">
        <f t="shared" si="1876"/>
        <v>Qtr 1</v>
      </c>
      <c r="AG6608" s="122" t="str">
        <f t="shared" si="1877"/>
        <v/>
      </c>
      <c r="AI6608" s="124" t="str">
        <f t="shared" si="1878"/>
        <v/>
      </c>
      <c r="AK6608" s="103" t="str">
        <f t="shared" si="1879"/>
        <v/>
      </c>
      <c r="AL6608" s="104" t="str">
        <f t="shared" si="1880"/>
        <v/>
      </c>
      <c r="AN6608" s="37" t="str">
        <f>IF(AK6608="", "", COUNTIF(AK$11:AK$8010, "&lt;"&amp;AK6608)+1+COUNTIF(AK$11:AK6608, AK6608)-1)</f>
        <v/>
      </c>
      <c r="AO6608" s="37" t="str">
        <f>IF(AL6608="", "", COUNTIF(AL$11:AL$8010, "&gt;"&amp;AL6608)+1+COUNTIF(AL$11:AL6608, AL6608)-1)</f>
        <v/>
      </c>
    </row>
    <row r="6609" spans="1:41" x14ac:dyDescent="0.55000000000000004">
      <c r="A6609" s="5"/>
      <c r="B6609" s="284"/>
      <c r="C6609" s="285"/>
      <c r="D6609" s="286"/>
      <c r="E6609" s="287"/>
      <c r="F6609" s="288"/>
      <c r="G6609" s="5"/>
      <c r="J6609" s="7" t="str">
        <f t="shared" si="1863"/>
        <v/>
      </c>
      <c r="K6609" s="48" t="str">
        <f t="shared" si="1864"/>
        <v/>
      </c>
      <c r="L6609" s="48" t="str">
        <f t="shared" si="1865"/>
        <v/>
      </c>
      <c r="M6609" s="49" t="str">
        <f t="shared" si="1866"/>
        <v/>
      </c>
      <c r="U6609" s="103" t="str">
        <f t="shared" si="1867"/>
        <v/>
      </c>
      <c r="V6609" s="77" t="str">
        <f t="shared" si="1868"/>
        <v/>
      </c>
      <c r="W6609" s="37" t="str">
        <f t="shared" si="1869"/>
        <v/>
      </c>
      <c r="X6609" s="7" t="str">
        <f t="shared" si="1870"/>
        <v/>
      </c>
      <c r="Y6609" s="37" t="str">
        <f t="shared" si="1871"/>
        <v/>
      </c>
      <c r="AA6609" s="54" t="str">
        <f t="shared" si="1872"/>
        <v/>
      </c>
      <c r="AC6609" s="121" t="str">
        <f t="shared" si="1873"/>
        <v/>
      </c>
      <c r="AD6609" s="111" t="str">
        <f t="shared" si="1874"/>
        <v/>
      </c>
      <c r="AE6609" s="122" t="str">
        <f t="shared" si="1875"/>
        <v/>
      </c>
      <c r="AF6609" s="123" t="str">
        <f t="shared" si="1876"/>
        <v>Qtr 1</v>
      </c>
      <c r="AG6609" s="122" t="str">
        <f t="shared" si="1877"/>
        <v/>
      </c>
      <c r="AI6609" s="124" t="str">
        <f t="shared" si="1878"/>
        <v/>
      </c>
      <c r="AK6609" s="103" t="str">
        <f t="shared" si="1879"/>
        <v/>
      </c>
      <c r="AL6609" s="104" t="str">
        <f t="shared" si="1880"/>
        <v/>
      </c>
      <c r="AN6609" s="37" t="str">
        <f>IF(AK6609="", "", COUNTIF(AK$11:AK$8010, "&lt;"&amp;AK6609)+1+COUNTIF(AK$11:AK6609, AK6609)-1)</f>
        <v/>
      </c>
      <c r="AO6609" s="37" t="str">
        <f>IF(AL6609="", "", COUNTIF(AL$11:AL$8010, "&gt;"&amp;AL6609)+1+COUNTIF(AL$11:AL6609, AL6609)-1)</f>
        <v/>
      </c>
    </row>
    <row r="6610" spans="1:41" x14ac:dyDescent="0.55000000000000004">
      <c r="A6610" s="5"/>
      <c r="B6610" s="284"/>
      <c r="C6610" s="285"/>
      <c r="D6610" s="286"/>
      <c r="E6610" s="287"/>
      <c r="F6610" s="288"/>
      <c r="G6610" s="5"/>
      <c r="J6610" s="7" t="str">
        <f t="shared" si="1863"/>
        <v/>
      </c>
      <c r="K6610" s="48" t="str">
        <f t="shared" si="1864"/>
        <v/>
      </c>
      <c r="L6610" s="48" t="str">
        <f t="shared" si="1865"/>
        <v/>
      </c>
      <c r="M6610" s="49" t="str">
        <f t="shared" si="1866"/>
        <v/>
      </c>
      <c r="U6610" s="103" t="str">
        <f t="shared" si="1867"/>
        <v/>
      </c>
      <c r="V6610" s="77" t="str">
        <f t="shared" si="1868"/>
        <v/>
      </c>
      <c r="W6610" s="37" t="str">
        <f t="shared" si="1869"/>
        <v/>
      </c>
      <c r="X6610" s="7" t="str">
        <f t="shared" si="1870"/>
        <v/>
      </c>
      <c r="Y6610" s="37" t="str">
        <f t="shared" si="1871"/>
        <v/>
      </c>
      <c r="AA6610" s="54" t="str">
        <f t="shared" si="1872"/>
        <v/>
      </c>
      <c r="AC6610" s="121" t="str">
        <f t="shared" si="1873"/>
        <v/>
      </c>
      <c r="AD6610" s="111" t="str">
        <f t="shared" si="1874"/>
        <v/>
      </c>
      <c r="AE6610" s="122" t="str">
        <f t="shared" si="1875"/>
        <v/>
      </c>
      <c r="AF6610" s="123" t="str">
        <f t="shared" si="1876"/>
        <v>Qtr 1</v>
      </c>
      <c r="AG6610" s="122" t="str">
        <f t="shared" si="1877"/>
        <v/>
      </c>
      <c r="AI6610" s="124" t="str">
        <f t="shared" si="1878"/>
        <v/>
      </c>
      <c r="AK6610" s="103" t="str">
        <f t="shared" si="1879"/>
        <v/>
      </c>
      <c r="AL6610" s="104" t="str">
        <f t="shared" si="1880"/>
        <v/>
      </c>
      <c r="AN6610" s="37" t="str">
        <f>IF(AK6610="", "", COUNTIF(AK$11:AK$8010, "&lt;"&amp;AK6610)+1+COUNTIF(AK$11:AK6610, AK6610)-1)</f>
        <v/>
      </c>
      <c r="AO6610" s="37" t="str">
        <f>IF(AL6610="", "", COUNTIF(AL$11:AL$8010, "&gt;"&amp;AL6610)+1+COUNTIF(AL$11:AL6610, AL6610)-1)</f>
        <v/>
      </c>
    </row>
    <row r="6611" spans="1:41" x14ac:dyDescent="0.55000000000000004">
      <c r="A6611" s="5"/>
      <c r="B6611" s="284"/>
      <c r="C6611" s="285"/>
      <c r="D6611" s="286"/>
      <c r="E6611" s="287"/>
      <c r="F6611" s="288"/>
      <c r="G6611" s="5"/>
      <c r="J6611" s="7" t="str">
        <f t="shared" si="1863"/>
        <v/>
      </c>
      <c r="K6611" s="48" t="str">
        <f t="shared" si="1864"/>
        <v/>
      </c>
      <c r="L6611" s="48" t="str">
        <f t="shared" si="1865"/>
        <v/>
      </c>
      <c r="M6611" s="49" t="str">
        <f t="shared" si="1866"/>
        <v/>
      </c>
      <c r="U6611" s="103" t="str">
        <f t="shared" si="1867"/>
        <v/>
      </c>
      <c r="V6611" s="77" t="str">
        <f t="shared" si="1868"/>
        <v/>
      </c>
      <c r="W6611" s="37" t="str">
        <f t="shared" si="1869"/>
        <v/>
      </c>
      <c r="X6611" s="7" t="str">
        <f t="shared" si="1870"/>
        <v/>
      </c>
      <c r="Y6611" s="37" t="str">
        <f t="shared" si="1871"/>
        <v/>
      </c>
      <c r="AA6611" s="54" t="str">
        <f t="shared" si="1872"/>
        <v/>
      </c>
      <c r="AC6611" s="121" t="str">
        <f t="shared" si="1873"/>
        <v/>
      </c>
      <c r="AD6611" s="111" t="str">
        <f t="shared" si="1874"/>
        <v/>
      </c>
      <c r="AE6611" s="122" t="str">
        <f t="shared" si="1875"/>
        <v/>
      </c>
      <c r="AF6611" s="123" t="str">
        <f t="shared" si="1876"/>
        <v>Qtr 1</v>
      </c>
      <c r="AG6611" s="122" t="str">
        <f t="shared" si="1877"/>
        <v/>
      </c>
      <c r="AI6611" s="124" t="str">
        <f t="shared" si="1878"/>
        <v/>
      </c>
      <c r="AK6611" s="103" t="str">
        <f t="shared" si="1879"/>
        <v/>
      </c>
      <c r="AL6611" s="104" t="str">
        <f t="shared" si="1880"/>
        <v/>
      </c>
      <c r="AN6611" s="37" t="str">
        <f>IF(AK6611="", "", COUNTIF(AK$11:AK$8010, "&lt;"&amp;AK6611)+1+COUNTIF(AK$11:AK6611, AK6611)-1)</f>
        <v/>
      </c>
      <c r="AO6611" s="37" t="str">
        <f>IF(AL6611="", "", COUNTIF(AL$11:AL$8010, "&gt;"&amp;AL6611)+1+COUNTIF(AL$11:AL6611, AL6611)-1)</f>
        <v/>
      </c>
    </row>
    <row r="6612" spans="1:41" x14ac:dyDescent="0.55000000000000004">
      <c r="A6612" s="5"/>
      <c r="B6612" s="284"/>
      <c r="C6612" s="285"/>
      <c r="D6612" s="286"/>
      <c r="E6612" s="287"/>
      <c r="F6612" s="288"/>
      <c r="G6612" s="5"/>
      <c r="J6612" s="7" t="str">
        <f t="shared" si="1863"/>
        <v/>
      </c>
      <c r="K6612" s="48" t="str">
        <f t="shared" si="1864"/>
        <v/>
      </c>
      <c r="L6612" s="48" t="str">
        <f t="shared" si="1865"/>
        <v/>
      </c>
      <c r="M6612" s="49" t="str">
        <f t="shared" si="1866"/>
        <v/>
      </c>
      <c r="U6612" s="103" t="str">
        <f t="shared" si="1867"/>
        <v/>
      </c>
      <c r="V6612" s="77" t="str">
        <f t="shared" si="1868"/>
        <v/>
      </c>
      <c r="W6612" s="37" t="str">
        <f t="shared" si="1869"/>
        <v/>
      </c>
      <c r="X6612" s="7" t="str">
        <f t="shared" si="1870"/>
        <v/>
      </c>
      <c r="Y6612" s="37" t="str">
        <f t="shared" si="1871"/>
        <v/>
      </c>
      <c r="AA6612" s="54" t="str">
        <f t="shared" si="1872"/>
        <v/>
      </c>
      <c r="AC6612" s="121" t="str">
        <f t="shared" si="1873"/>
        <v/>
      </c>
      <c r="AD6612" s="111" t="str">
        <f t="shared" si="1874"/>
        <v/>
      </c>
      <c r="AE6612" s="122" t="str">
        <f t="shared" si="1875"/>
        <v/>
      </c>
      <c r="AF6612" s="123" t="str">
        <f t="shared" si="1876"/>
        <v>Qtr 1</v>
      </c>
      <c r="AG6612" s="122" t="str">
        <f t="shared" si="1877"/>
        <v/>
      </c>
      <c r="AI6612" s="124" t="str">
        <f t="shared" si="1878"/>
        <v/>
      </c>
      <c r="AK6612" s="103" t="str">
        <f t="shared" si="1879"/>
        <v/>
      </c>
      <c r="AL6612" s="104" t="str">
        <f t="shared" si="1880"/>
        <v/>
      </c>
      <c r="AN6612" s="37" t="str">
        <f>IF(AK6612="", "", COUNTIF(AK$11:AK$8010, "&lt;"&amp;AK6612)+1+COUNTIF(AK$11:AK6612, AK6612)-1)</f>
        <v/>
      </c>
      <c r="AO6612" s="37" t="str">
        <f>IF(AL6612="", "", COUNTIF(AL$11:AL$8010, "&gt;"&amp;AL6612)+1+COUNTIF(AL$11:AL6612, AL6612)-1)</f>
        <v/>
      </c>
    </row>
    <row r="6613" spans="1:41" x14ac:dyDescent="0.55000000000000004">
      <c r="A6613" s="5"/>
      <c r="B6613" s="284"/>
      <c r="C6613" s="285"/>
      <c r="D6613" s="286"/>
      <c r="E6613" s="287"/>
      <c r="F6613" s="288"/>
      <c r="G6613" s="5"/>
      <c r="J6613" s="7" t="str">
        <f t="shared" si="1863"/>
        <v/>
      </c>
      <c r="K6613" s="48" t="str">
        <f t="shared" si="1864"/>
        <v/>
      </c>
      <c r="L6613" s="48" t="str">
        <f t="shared" si="1865"/>
        <v/>
      </c>
      <c r="M6613" s="49" t="str">
        <f t="shared" si="1866"/>
        <v/>
      </c>
      <c r="U6613" s="103" t="str">
        <f t="shared" si="1867"/>
        <v/>
      </c>
      <c r="V6613" s="77" t="str">
        <f t="shared" si="1868"/>
        <v/>
      </c>
      <c r="W6613" s="37" t="str">
        <f t="shared" si="1869"/>
        <v/>
      </c>
      <c r="X6613" s="7" t="str">
        <f t="shared" si="1870"/>
        <v/>
      </c>
      <c r="Y6613" s="37" t="str">
        <f t="shared" si="1871"/>
        <v/>
      </c>
      <c r="AA6613" s="54" t="str">
        <f t="shared" si="1872"/>
        <v/>
      </c>
      <c r="AC6613" s="121" t="str">
        <f t="shared" si="1873"/>
        <v/>
      </c>
      <c r="AD6613" s="111" t="str">
        <f t="shared" si="1874"/>
        <v/>
      </c>
      <c r="AE6613" s="122" t="str">
        <f t="shared" si="1875"/>
        <v/>
      </c>
      <c r="AF6613" s="123" t="str">
        <f t="shared" si="1876"/>
        <v>Qtr 1</v>
      </c>
      <c r="AG6613" s="122" t="str">
        <f t="shared" si="1877"/>
        <v/>
      </c>
      <c r="AI6613" s="124" t="str">
        <f t="shared" si="1878"/>
        <v/>
      </c>
      <c r="AK6613" s="103" t="str">
        <f t="shared" si="1879"/>
        <v/>
      </c>
      <c r="AL6613" s="104" t="str">
        <f t="shared" si="1880"/>
        <v/>
      </c>
      <c r="AN6613" s="37" t="str">
        <f>IF(AK6613="", "", COUNTIF(AK$11:AK$8010, "&lt;"&amp;AK6613)+1+COUNTIF(AK$11:AK6613, AK6613)-1)</f>
        <v/>
      </c>
      <c r="AO6613" s="37" t="str">
        <f>IF(AL6613="", "", COUNTIF(AL$11:AL$8010, "&gt;"&amp;AL6613)+1+COUNTIF(AL$11:AL6613, AL6613)-1)</f>
        <v/>
      </c>
    </row>
    <row r="6614" spans="1:41" x14ac:dyDescent="0.55000000000000004">
      <c r="A6614" s="5"/>
      <c r="B6614" s="284"/>
      <c r="C6614" s="285"/>
      <c r="D6614" s="286"/>
      <c r="E6614" s="287"/>
      <c r="F6614" s="288"/>
      <c r="G6614" s="5"/>
      <c r="J6614" s="7" t="str">
        <f t="shared" si="1863"/>
        <v/>
      </c>
      <c r="K6614" s="48" t="str">
        <f t="shared" si="1864"/>
        <v/>
      </c>
      <c r="L6614" s="48" t="str">
        <f t="shared" si="1865"/>
        <v/>
      </c>
      <c r="M6614" s="49" t="str">
        <f t="shared" si="1866"/>
        <v/>
      </c>
      <c r="U6614" s="103" t="str">
        <f t="shared" si="1867"/>
        <v/>
      </c>
      <c r="V6614" s="77" t="str">
        <f t="shared" si="1868"/>
        <v/>
      </c>
      <c r="W6614" s="37" t="str">
        <f t="shared" si="1869"/>
        <v/>
      </c>
      <c r="X6614" s="7" t="str">
        <f t="shared" si="1870"/>
        <v/>
      </c>
      <c r="Y6614" s="37" t="str">
        <f t="shared" si="1871"/>
        <v/>
      </c>
      <c r="AA6614" s="54" t="str">
        <f t="shared" si="1872"/>
        <v/>
      </c>
      <c r="AC6614" s="121" t="str">
        <f t="shared" si="1873"/>
        <v/>
      </c>
      <c r="AD6614" s="111" t="str">
        <f t="shared" si="1874"/>
        <v/>
      </c>
      <c r="AE6614" s="122" t="str">
        <f t="shared" si="1875"/>
        <v/>
      </c>
      <c r="AF6614" s="123" t="str">
        <f t="shared" si="1876"/>
        <v>Qtr 1</v>
      </c>
      <c r="AG6614" s="122" t="str">
        <f t="shared" si="1877"/>
        <v/>
      </c>
      <c r="AI6614" s="124" t="str">
        <f t="shared" si="1878"/>
        <v/>
      </c>
      <c r="AK6614" s="103" t="str">
        <f t="shared" si="1879"/>
        <v/>
      </c>
      <c r="AL6614" s="104" t="str">
        <f t="shared" si="1880"/>
        <v/>
      </c>
      <c r="AN6614" s="37" t="str">
        <f>IF(AK6614="", "", COUNTIF(AK$11:AK$8010, "&lt;"&amp;AK6614)+1+COUNTIF(AK$11:AK6614, AK6614)-1)</f>
        <v/>
      </c>
      <c r="AO6614" s="37" t="str">
        <f>IF(AL6614="", "", COUNTIF(AL$11:AL$8010, "&gt;"&amp;AL6614)+1+COUNTIF(AL$11:AL6614, AL6614)-1)</f>
        <v/>
      </c>
    </row>
    <row r="6615" spans="1:41" x14ac:dyDescent="0.55000000000000004">
      <c r="A6615" s="5"/>
      <c r="B6615" s="284"/>
      <c r="C6615" s="285"/>
      <c r="D6615" s="286"/>
      <c r="E6615" s="287"/>
      <c r="F6615" s="288"/>
      <c r="G6615" s="5"/>
      <c r="J6615" s="7" t="str">
        <f t="shared" si="1863"/>
        <v/>
      </c>
      <c r="K6615" s="48" t="str">
        <f t="shared" si="1864"/>
        <v/>
      </c>
      <c r="L6615" s="48" t="str">
        <f t="shared" si="1865"/>
        <v/>
      </c>
      <c r="M6615" s="49" t="str">
        <f t="shared" si="1866"/>
        <v/>
      </c>
      <c r="U6615" s="103" t="str">
        <f t="shared" si="1867"/>
        <v/>
      </c>
      <c r="V6615" s="77" t="str">
        <f t="shared" si="1868"/>
        <v/>
      </c>
      <c r="W6615" s="37" t="str">
        <f t="shared" si="1869"/>
        <v/>
      </c>
      <c r="X6615" s="7" t="str">
        <f t="shared" si="1870"/>
        <v/>
      </c>
      <c r="Y6615" s="37" t="str">
        <f t="shared" si="1871"/>
        <v/>
      </c>
      <c r="AA6615" s="54" t="str">
        <f t="shared" si="1872"/>
        <v/>
      </c>
      <c r="AC6615" s="121" t="str">
        <f t="shared" si="1873"/>
        <v/>
      </c>
      <c r="AD6615" s="111" t="str">
        <f t="shared" si="1874"/>
        <v/>
      </c>
      <c r="AE6615" s="122" t="str">
        <f t="shared" si="1875"/>
        <v/>
      </c>
      <c r="AF6615" s="123" t="str">
        <f t="shared" si="1876"/>
        <v>Qtr 1</v>
      </c>
      <c r="AG6615" s="122" t="str">
        <f t="shared" si="1877"/>
        <v/>
      </c>
      <c r="AI6615" s="124" t="str">
        <f t="shared" si="1878"/>
        <v/>
      </c>
      <c r="AK6615" s="103" t="str">
        <f t="shared" si="1879"/>
        <v/>
      </c>
      <c r="AL6615" s="104" t="str">
        <f t="shared" si="1880"/>
        <v/>
      </c>
      <c r="AN6615" s="37" t="str">
        <f>IF(AK6615="", "", COUNTIF(AK$11:AK$8010, "&lt;"&amp;AK6615)+1+COUNTIF(AK$11:AK6615, AK6615)-1)</f>
        <v/>
      </c>
      <c r="AO6615" s="37" t="str">
        <f>IF(AL6615="", "", COUNTIF(AL$11:AL$8010, "&gt;"&amp;AL6615)+1+COUNTIF(AL$11:AL6615, AL6615)-1)</f>
        <v/>
      </c>
    </row>
    <row r="6616" spans="1:41" x14ac:dyDescent="0.55000000000000004">
      <c r="A6616" s="5"/>
      <c r="B6616" s="284"/>
      <c r="C6616" s="285"/>
      <c r="D6616" s="286"/>
      <c r="E6616" s="287"/>
      <c r="F6616" s="288"/>
      <c r="G6616" s="5"/>
      <c r="J6616" s="7" t="str">
        <f t="shared" si="1863"/>
        <v/>
      </c>
      <c r="K6616" s="48" t="str">
        <f t="shared" si="1864"/>
        <v/>
      </c>
      <c r="L6616" s="48" t="str">
        <f t="shared" si="1865"/>
        <v/>
      </c>
      <c r="M6616" s="49" t="str">
        <f t="shared" si="1866"/>
        <v/>
      </c>
      <c r="U6616" s="103" t="str">
        <f t="shared" si="1867"/>
        <v/>
      </c>
      <c r="V6616" s="77" t="str">
        <f t="shared" si="1868"/>
        <v/>
      </c>
      <c r="W6616" s="37" t="str">
        <f t="shared" si="1869"/>
        <v/>
      </c>
      <c r="X6616" s="7" t="str">
        <f t="shared" si="1870"/>
        <v/>
      </c>
      <c r="Y6616" s="37" t="str">
        <f t="shared" si="1871"/>
        <v/>
      </c>
      <c r="AA6616" s="54" t="str">
        <f t="shared" si="1872"/>
        <v/>
      </c>
      <c r="AC6616" s="121" t="str">
        <f t="shared" si="1873"/>
        <v/>
      </c>
      <c r="AD6616" s="111" t="str">
        <f t="shared" si="1874"/>
        <v/>
      </c>
      <c r="AE6616" s="122" t="str">
        <f t="shared" si="1875"/>
        <v/>
      </c>
      <c r="AF6616" s="123" t="str">
        <f t="shared" si="1876"/>
        <v>Qtr 1</v>
      </c>
      <c r="AG6616" s="122" t="str">
        <f t="shared" si="1877"/>
        <v/>
      </c>
      <c r="AI6616" s="124" t="str">
        <f t="shared" si="1878"/>
        <v/>
      </c>
      <c r="AK6616" s="103" t="str">
        <f t="shared" si="1879"/>
        <v/>
      </c>
      <c r="AL6616" s="104" t="str">
        <f t="shared" si="1880"/>
        <v/>
      </c>
      <c r="AN6616" s="37" t="str">
        <f>IF(AK6616="", "", COUNTIF(AK$11:AK$8010, "&lt;"&amp;AK6616)+1+COUNTIF(AK$11:AK6616, AK6616)-1)</f>
        <v/>
      </c>
      <c r="AO6616" s="37" t="str">
        <f>IF(AL6616="", "", COUNTIF(AL$11:AL$8010, "&gt;"&amp;AL6616)+1+COUNTIF(AL$11:AL6616, AL6616)-1)</f>
        <v/>
      </c>
    </row>
    <row r="6617" spans="1:41" x14ac:dyDescent="0.55000000000000004">
      <c r="A6617" s="5"/>
      <c r="B6617" s="284"/>
      <c r="C6617" s="285"/>
      <c r="D6617" s="286"/>
      <c r="E6617" s="287"/>
      <c r="F6617" s="288"/>
      <c r="G6617" s="5"/>
      <c r="J6617" s="7" t="str">
        <f t="shared" si="1863"/>
        <v/>
      </c>
      <c r="K6617" s="48" t="str">
        <f t="shared" si="1864"/>
        <v/>
      </c>
      <c r="L6617" s="48" t="str">
        <f t="shared" si="1865"/>
        <v/>
      </c>
      <c r="M6617" s="49" t="str">
        <f t="shared" si="1866"/>
        <v/>
      </c>
      <c r="U6617" s="103" t="str">
        <f t="shared" si="1867"/>
        <v/>
      </c>
      <c r="V6617" s="77" t="str">
        <f t="shared" si="1868"/>
        <v/>
      </c>
      <c r="W6617" s="37" t="str">
        <f t="shared" si="1869"/>
        <v/>
      </c>
      <c r="X6617" s="7" t="str">
        <f t="shared" si="1870"/>
        <v/>
      </c>
      <c r="Y6617" s="37" t="str">
        <f t="shared" si="1871"/>
        <v/>
      </c>
      <c r="AA6617" s="54" t="str">
        <f t="shared" si="1872"/>
        <v/>
      </c>
      <c r="AC6617" s="121" t="str">
        <f t="shared" si="1873"/>
        <v/>
      </c>
      <c r="AD6617" s="111" t="str">
        <f t="shared" si="1874"/>
        <v/>
      </c>
      <c r="AE6617" s="122" t="str">
        <f t="shared" si="1875"/>
        <v/>
      </c>
      <c r="AF6617" s="123" t="str">
        <f t="shared" si="1876"/>
        <v>Qtr 1</v>
      </c>
      <c r="AG6617" s="122" t="str">
        <f t="shared" si="1877"/>
        <v/>
      </c>
      <c r="AI6617" s="124" t="str">
        <f t="shared" si="1878"/>
        <v/>
      </c>
      <c r="AK6617" s="103" t="str">
        <f t="shared" si="1879"/>
        <v/>
      </c>
      <c r="AL6617" s="104" t="str">
        <f t="shared" si="1880"/>
        <v/>
      </c>
      <c r="AN6617" s="37" t="str">
        <f>IF(AK6617="", "", COUNTIF(AK$11:AK$8010, "&lt;"&amp;AK6617)+1+COUNTIF(AK$11:AK6617, AK6617)-1)</f>
        <v/>
      </c>
      <c r="AO6617" s="37" t="str">
        <f>IF(AL6617="", "", COUNTIF(AL$11:AL$8010, "&gt;"&amp;AL6617)+1+COUNTIF(AL$11:AL6617, AL6617)-1)</f>
        <v/>
      </c>
    </row>
    <row r="6618" spans="1:41" x14ac:dyDescent="0.55000000000000004">
      <c r="A6618" s="5"/>
      <c r="B6618" s="284"/>
      <c r="C6618" s="285"/>
      <c r="D6618" s="286"/>
      <c r="E6618" s="287"/>
      <c r="F6618" s="288"/>
      <c r="G6618" s="5"/>
      <c r="J6618" s="7" t="str">
        <f t="shared" si="1863"/>
        <v/>
      </c>
      <c r="K6618" s="48" t="str">
        <f t="shared" si="1864"/>
        <v/>
      </c>
      <c r="L6618" s="48" t="str">
        <f t="shared" si="1865"/>
        <v/>
      </c>
      <c r="M6618" s="49" t="str">
        <f t="shared" si="1866"/>
        <v/>
      </c>
      <c r="U6618" s="103" t="str">
        <f t="shared" si="1867"/>
        <v/>
      </c>
      <c r="V6618" s="77" t="str">
        <f t="shared" si="1868"/>
        <v/>
      </c>
      <c r="W6618" s="37" t="str">
        <f t="shared" si="1869"/>
        <v/>
      </c>
      <c r="X6618" s="7" t="str">
        <f t="shared" si="1870"/>
        <v/>
      </c>
      <c r="Y6618" s="37" t="str">
        <f t="shared" si="1871"/>
        <v/>
      </c>
      <c r="AA6618" s="54" t="str">
        <f t="shared" si="1872"/>
        <v/>
      </c>
      <c r="AC6618" s="121" t="str">
        <f t="shared" si="1873"/>
        <v/>
      </c>
      <c r="AD6618" s="111" t="str">
        <f t="shared" si="1874"/>
        <v/>
      </c>
      <c r="AE6618" s="122" t="str">
        <f t="shared" si="1875"/>
        <v/>
      </c>
      <c r="AF6618" s="123" t="str">
        <f t="shared" si="1876"/>
        <v>Qtr 1</v>
      </c>
      <c r="AG6618" s="122" t="str">
        <f t="shared" si="1877"/>
        <v/>
      </c>
      <c r="AI6618" s="124" t="str">
        <f t="shared" si="1878"/>
        <v/>
      </c>
      <c r="AK6618" s="103" t="str">
        <f t="shared" si="1879"/>
        <v/>
      </c>
      <c r="AL6618" s="104" t="str">
        <f t="shared" si="1880"/>
        <v/>
      </c>
      <c r="AN6618" s="37" t="str">
        <f>IF(AK6618="", "", COUNTIF(AK$11:AK$8010, "&lt;"&amp;AK6618)+1+COUNTIF(AK$11:AK6618, AK6618)-1)</f>
        <v/>
      </c>
      <c r="AO6618" s="37" t="str">
        <f>IF(AL6618="", "", COUNTIF(AL$11:AL$8010, "&gt;"&amp;AL6618)+1+COUNTIF(AL$11:AL6618, AL6618)-1)</f>
        <v/>
      </c>
    </row>
    <row r="6619" spans="1:41" x14ac:dyDescent="0.55000000000000004">
      <c r="A6619" s="5"/>
      <c r="B6619" s="284"/>
      <c r="C6619" s="285"/>
      <c r="D6619" s="286"/>
      <c r="E6619" s="287"/>
      <c r="F6619" s="288"/>
      <c r="G6619" s="5"/>
      <c r="J6619" s="7" t="str">
        <f t="shared" si="1863"/>
        <v/>
      </c>
      <c r="K6619" s="48" t="str">
        <f t="shared" si="1864"/>
        <v/>
      </c>
      <c r="L6619" s="48" t="str">
        <f t="shared" si="1865"/>
        <v/>
      </c>
      <c r="M6619" s="49" t="str">
        <f t="shared" si="1866"/>
        <v/>
      </c>
      <c r="U6619" s="103" t="str">
        <f t="shared" si="1867"/>
        <v/>
      </c>
      <c r="V6619" s="77" t="str">
        <f t="shared" si="1868"/>
        <v/>
      </c>
      <c r="W6619" s="37" t="str">
        <f t="shared" si="1869"/>
        <v/>
      </c>
      <c r="X6619" s="7" t="str">
        <f t="shared" si="1870"/>
        <v/>
      </c>
      <c r="Y6619" s="37" t="str">
        <f t="shared" si="1871"/>
        <v/>
      </c>
      <c r="AA6619" s="54" t="str">
        <f t="shared" si="1872"/>
        <v/>
      </c>
      <c r="AC6619" s="121" t="str">
        <f t="shared" si="1873"/>
        <v/>
      </c>
      <c r="AD6619" s="111" t="str">
        <f t="shared" si="1874"/>
        <v/>
      </c>
      <c r="AE6619" s="122" t="str">
        <f t="shared" si="1875"/>
        <v/>
      </c>
      <c r="AF6619" s="123" t="str">
        <f t="shared" si="1876"/>
        <v>Qtr 1</v>
      </c>
      <c r="AG6619" s="122" t="str">
        <f t="shared" si="1877"/>
        <v/>
      </c>
      <c r="AI6619" s="124" t="str">
        <f t="shared" si="1878"/>
        <v/>
      </c>
      <c r="AK6619" s="103" t="str">
        <f t="shared" si="1879"/>
        <v/>
      </c>
      <c r="AL6619" s="104" t="str">
        <f t="shared" si="1880"/>
        <v/>
      </c>
      <c r="AN6619" s="37" t="str">
        <f>IF(AK6619="", "", COUNTIF(AK$11:AK$8010, "&lt;"&amp;AK6619)+1+COUNTIF(AK$11:AK6619, AK6619)-1)</f>
        <v/>
      </c>
      <c r="AO6619" s="37" t="str">
        <f>IF(AL6619="", "", COUNTIF(AL$11:AL$8010, "&gt;"&amp;AL6619)+1+COUNTIF(AL$11:AL6619, AL6619)-1)</f>
        <v/>
      </c>
    </row>
    <row r="6620" spans="1:41" x14ac:dyDescent="0.55000000000000004">
      <c r="A6620" s="5"/>
      <c r="B6620" s="284"/>
      <c r="C6620" s="285"/>
      <c r="D6620" s="286"/>
      <c r="E6620" s="287"/>
      <c r="F6620" s="288"/>
      <c r="G6620" s="5"/>
      <c r="J6620" s="7" t="str">
        <f t="shared" si="1863"/>
        <v/>
      </c>
      <c r="K6620" s="48" t="str">
        <f t="shared" si="1864"/>
        <v/>
      </c>
      <c r="L6620" s="48" t="str">
        <f t="shared" si="1865"/>
        <v/>
      </c>
      <c r="M6620" s="49" t="str">
        <f t="shared" si="1866"/>
        <v/>
      </c>
      <c r="U6620" s="103" t="str">
        <f t="shared" si="1867"/>
        <v/>
      </c>
      <c r="V6620" s="77" t="str">
        <f t="shared" si="1868"/>
        <v/>
      </c>
      <c r="W6620" s="37" t="str">
        <f t="shared" si="1869"/>
        <v/>
      </c>
      <c r="X6620" s="7" t="str">
        <f t="shared" si="1870"/>
        <v/>
      </c>
      <c r="Y6620" s="37" t="str">
        <f t="shared" si="1871"/>
        <v/>
      </c>
      <c r="AA6620" s="54" t="str">
        <f t="shared" si="1872"/>
        <v/>
      </c>
      <c r="AC6620" s="121" t="str">
        <f t="shared" si="1873"/>
        <v/>
      </c>
      <c r="AD6620" s="111" t="str">
        <f t="shared" si="1874"/>
        <v/>
      </c>
      <c r="AE6620" s="122" t="str">
        <f t="shared" si="1875"/>
        <v/>
      </c>
      <c r="AF6620" s="123" t="str">
        <f t="shared" si="1876"/>
        <v>Qtr 1</v>
      </c>
      <c r="AG6620" s="122" t="str">
        <f t="shared" si="1877"/>
        <v/>
      </c>
      <c r="AI6620" s="124" t="str">
        <f t="shared" si="1878"/>
        <v/>
      </c>
      <c r="AK6620" s="103" t="str">
        <f t="shared" si="1879"/>
        <v/>
      </c>
      <c r="AL6620" s="104" t="str">
        <f t="shared" si="1880"/>
        <v/>
      </c>
      <c r="AN6620" s="37" t="str">
        <f>IF(AK6620="", "", COUNTIF(AK$11:AK$8010, "&lt;"&amp;AK6620)+1+COUNTIF(AK$11:AK6620, AK6620)-1)</f>
        <v/>
      </c>
      <c r="AO6620" s="37" t="str">
        <f>IF(AL6620="", "", COUNTIF(AL$11:AL$8010, "&gt;"&amp;AL6620)+1+COUNTIF(AL$11:AL6620, AL6620)-1)</f>
        <v/>
      </c>
    </row>
    <row r="6621" spans="1:41" x14ac:dyDescent="0.55000000000000004">
      <c r="A6621" s="5"/>
      <c r="B6621" s="284"/>
      <c r="C6621" s="285"/>
      <c r="D6621" s="286"/>
      <c r="E6621" s="287"/>
      <c r="F6621" s="288"/>
      <c r="G6621" s="5"/>
      <c r="J6621" s="7" t="str">
        <f t="shared" si="1863"/>
        <v/>
      </c>
      <c r="K6621" s="48" t="str">
        <f t="shared" si="1864"/>
        <v/>
      </c>
      <c r="L6621" s="48" t="str">
        <f t="shared" si="1865"/>
        <v/>
      </c>
      <c r="M6621" s="49" t="str">
        <f t="shared" si="1866"/>
        <v/>
      </c>
      <c r="U6621" s="103" t="str">
        <f t="shared" si="1867"/>
        <v/>
      </c>
      <c r="V6621" s="77" t="str">
        <f t="shared" si="1868"/>
        <v/>
      </c>
      <c r="W6621" s="37" t="str">
        <f t="shared" si="1869"/>
        <v/>
      </c>
      <c r="X6621" s="7" t="str">
        <f t="shared" si="1870"/>
        <v/>
      </c>
      <c r="Y6621" s="37" t="str">
        <f t="shared" si="1871"/>
        <v/>
      </c>
      <c r="AA6621" s="54" t="str">
        <f t="shared" si="1872"/>
        <v/>
      </c>
      <c r="AC6621" s="121" t="str">
        <f t="shared" si="1873"/>
        <v/>
      </c>
      <c r="AD6621" s="111" t="str">
        <f t="shared" si="1874"/>
        <v/>
      </c>
      <c r="AE6621" s="122" t="str">
        <f t="shared" si="1875"/>
        <v/>
      </c>
      <c r="AF6621" s="123" t="str">
        <f t="shared" si="1876"/>
        <v>Qtr 1</v>
      </c>
      <c r="AG6621" s="122" t="str">
        <f t="shared" si="1877"/>
        <v/>
      </c>
      <c r="AI6621" s="124" t="str">
        <f t="shared" si="1878"/>
        <v/>
      </c>
      <c r="AK6621" s="103" t="str">
        <f t="shared" si="1879"/>
        <v/>
      </c>
      <c r="AL6621" s="104" t="str">
        <f t="shared" si="1880"/>
        <v/>
      </c>
      <c r="AN6621" s="37" t="str">
        <f>IF(AK6621="", "", COUNTIF(AK$11:AK$8010, "&lt;"&amp;AK6621)+1+COUNTIF(AK$11:AK6621, AK6621)-1)</f>
        <v/>
      </c>
      <c r="AO6621" s="37" t="str">
        <f>IF(AL6621="", "", COUNTIF(AL$11:AL$8010, "&gt;"&amp;AL6621)+1+COUNTIF(AL$11:AL6621, AL6621)-1)</f>
        <v/>
      </c>
    </row>
    <row r="6622" spans="1:41" x14ac:dyDescent="0.55000000000000004">
      <c r="A6622" s="5"/>
      <c r="B6622" s="284"/>
      <c r="C6622" s="285"/>
      <c r="D6622" s="286"/>
      <c r="E6622" s="287"/>
      <c r="F6622" s="288"/>
      <c r="G6622" s="5"/>
      <c r="J6622" s="7" t="str">
        <f t="shared" si="1863"/>
        <v/>
      </c>
      <c r="K6622" s="48" t="str">
        <f t="shared" si="1864"/>
        <v/>
      </c>
      <c r="L6622" s="48" t="str">
        <f t="shared" si="1865"/>
        <v/>
      </c>
      <c r="M6622" s="49" t="str">
        <f t="shared" si="1866"/>
        <v/>
      </c>
      <c r="U6622" s="103" t="str">
        <f t="shared" si="1867"/>
        <v/>
      </c>
      <c r="V6622" s="77" t="str">
        <f t="shared" si="1868"/>
        <v/>
      </c>
      <c r="W6622" s="37" t="str">
        <f t="shared" si="1869"/>
        <v/>
      </c>
      <c r="X6622" s="7" t="str">
        <f t="shared" si="1870"/>
        <v/>
      </c>
      <c r="Y6622" s="37" t="str">
        <f t="shared" si="1871"/>
        <v/>
      </c>
      <c r="AA6622" s="54" t="str">
        <f t="shared" si="1872"/>
        <v/>
      </c>
      <c r="AC6622" s="121" t="str">
        <f t="shared" si="1873"/>
        <v/>
      </c>
      <c r="AD6622" s="111" t="str">
        <f t="shared" si="1874"/>
        <v/>
      </c>
      <c r="AE6622" s="122" t="str">
        <f t="shared" si="1875"/>
        <v/>
      </c>
      <c r="AF6622" s="123" t="str">
        <f t="shared" si="1876"/>
        <v>Qtr 1</v>
      </c>
      <c r="AG6622" s="122" t="str">
        <f t="shared" si="1877"/>
        <v/>
      </c>
      <c r="AI6622" s="124" t="str">
        <f t="shared" si="1878"/>
        <v/>
      </c>
      <c r="AK6622" s="103" t="str">
        <f t="shared" si="1879"/>
        <v/>
      </c>
      <c r="AL6622" s="104" t="str">
        <f t="shared" si="1880"/>
        <v/>
      </c>
      <c r="AN6622" s="37" t="str">
        <f>IF(AK6622="", "", COUNTIF(AK$11:AK$8010, "&lt;"&amp;AK6622)+1+COUNTIF(AK$11:AK6622, AK6622)-1)</f>
        <v/>
      </c>
      <c r="AO6622" s="37" t="str">
        <f>IF(AL6622="", "", COUNTIF(AL$11:AL$8010, "&gt;"&amp;AL6622)+1+COUNTIF(AL$11:AL6622, AL6622)-1)</f>
        <v/>
      </c>
    </row>
    <row r="6623" spans="1:41" x14ac:dyDescent="0.55000000000000004">
      <c r="A6623" s="5"/>
      <c r="B6623" s="284"/>
      <c r="C6623" s="285"/>
      <c r="D6623" s="286"/>
      <c r="E6623" s="287"/>
      <c r="F6623" s="288"/>
      <c r="G6623" s="5"/>
      <c r="J6623" s="7" t="str">
        <f t="shared" si="1863"/>
        <v/>
      </c>
      <c r="K6623" s="48" t="str">
        <f t="shared" si="1864"/>
        <v/>
      </c>
      <c r="L6623" s="48" t="str">
        <f t="shared" si="1865"/>
        <v/>
      </c>
      <c r="M6623" s="49" t="str">
        <f t="shared" si="1866"/>
        <v/>
      </c>
      <c r="U6623" s="103" t="str">
        <f t="shared" si="1867"/>
        <v/>
      </c>
      <c r="V6623" s="77" t="str">
        <f t="shared" si="1868"/>
        <v/>
      </c>
      <c r="W6623" s="37" t="str">
        <f t="shared" si="1869"/>
        <v/>
      </c>
      <c r="X6623" s="7" t="str">
        <f t="shared" si="1870"/>
        <v/>
      </c>
      <c r="Y6623" s="37" t="str">
        <f t="shared" si="1871"/>
        <v/>
      </c>
      <c r="AA6623" s="54" t="str">
        <f t="shared" si="1872"/>
        <v/>
      </c>
      <c r="AC6623" s="121" t="str">
        <f t="shared" si="1873"/>
        <v/>
      </c>
      <c r="AD6623" s="111" t="str">
        <f t="shared" si="1874"/>
        <v/>
      </c>
      <c r="AE6623" s="122" t="str">
        <f t="shared" si="1875"/>
        <v/>
      </c>
      <c r="AF6623" s="123" t="str">
        <f t="shared" si="1876"/>
        <v>Qtr 1</v>
      </c>
      <c r="AG6623" s="122" t="str">
        <f t="shared" si="1877"/>
        <v/>
      </c>
      <c r="AI6623" s="124" t="str">
        <f t="shared" si="1878"/>
        <v/>
      </c>
      <c r="AK6623" s="103" t="str">
        <f t="shared" si="1879"/>
        <v/>
      </c>
      <c r="AL6623" s="104" t="str">
        <f t="shared" si="1880"/>
        <v/>
      </c>
      <c r="AN6623" s="37" t="str">
        <f>IF(AK6623="", "", COUNTIF(AK$11:AK$8010, "&lt;"&amp;AK6623)+1+COUNTIF(AK$11:AK6623, AK6623)-1)</f>
        <v/>
      </c>
      <c r="AO6623" s="37" t="str">
        <f>IF(AL6623="", "", COUNTIF(AL$11:AL$8010, "&gt;"&amp;AL6623)+1+COUNTIF(AL$11:AL6623, AL6623)-1)</f>
        <v/>
      </c>
    </row>
    <row r="6624" spans="1:41" x14ac:dyDescent="0.55000000000000004">
      <c r="A6624" s="5"/>
      <c r="B6624" s="284"/>
      <c r="C6624" s="285"/>
      <c r="D6624" s="286"/>
      <c r="E6624" s="287"/>
      <c r="F6624" s="288"/>
      <c r="G6624" s="5"/>
      <c r="J6624" s="7" t="str">
        <f t="shared" si="1863"/>
        <v/>
      </c>
      <c r="K6624" s="48" t="str">
        <f t="shared" si="1864"/>
        <v/>
      </c>
      <c r="L6624" s="48" t="str">
        <f t="shared" si="1865"/>
        <v/>
      </c>
      <c r="M6624" s="49" t="str">
        <f t="shared" si="1866"/>
        <v/>
      </c>
      <c r="U6624" s="103" t="str">
        <f t="shared" si="1867"/>
        <v/>
      </c>
      <c r="V6624" s="77" t="str">
        <f t="shared" si="1868"/>
        <v/>
      </c>
      <c r="W6624" s="37" t="str">
        <f t="shared" si="1869"/>
        <v/>
      </c>
      <c r="X6624" s="7" t="str">
        <f t="shared" si="1870"/>
        <v/>
      </c>
      <c r="Y6624" s="37" t="str">
        <f t="shared" si="1871"/>
        <v/>
      </c>
      <c r="AA6624" s="54" t="str">
        <f t="shared" si="1872"/>
        <v/>
      </c>
      <c r="AC6624" s="121" t="str">
        <f t="shared" si="1873"/>
        <v/>
      </c>
      <c r="AD6624" s="111" t="str">
        <f t="shared" si="1874"/>
        <v/>
      </c>
      <c r="AE6624" s="122" t="str">
        <f t="shared" si="1875"/>
        <v/>
      </c>
      <c r="AF6624" s="123" t="str">
        <f t="shared" si="1876"/>
        <v>Qtr 1</v>
      </c>
      <c r="AG6624" s="122" t="str">
        <f t="shared" si="1877"/>
        <v/>
      </c>
      <c r="AI6624" s="124" t="str">
        <f t="shared" si="1878"/>
        <v/>
      </c>
      <c r="AK6624" s="103" t="str">
        <f t="shared" si="1879"/>
        <v/>
      </c>
      <c r="AL6624" s="104" t="str">
        <f t="shared" si="1880"/>
        <v/>
      </c>
      <c r="AN6624" s="37" t="str">
        <f>IF(AK6624="", "", COUNTIF(AK$11:AK$8010, "&lt;"&amp;AK6624)+1+COUNTIF(AK$11:AK6624, AK6624)-1)</f>
        <v/>
      </c>
      <c r="AO6624" s="37" t="str">
        <f>IF(AL6624="", "", COUNTIF(AL$11:AL$8010, "&gt;"&amp;AL6624)+1+COUNTIF(AL$11:AL6624, AL6624)-1)</f>
        <v/>
      </c>
    </row>
    <row r="6625" spans="1:41" x14ac:dyDescent="0.55000000000000004">
      <c r="A6625" s="5"/>
      <c r="B6625" s="284"/>
      <c r="C6625" s="285"/>
      <c r="D6625" s="286"/>
      <c r="E6625" s="287"/>
      <c r="F6625" s="288"/>
      <c r="G6625" s="5"/>
      <c r="J6625" s="7" t="str">
        <f t="shared" si="1863"/>
        <v/>
      </c>
      <c r="K6625" s="48" t="str">
        <f t="shared" si="1864"/>
        <v/>
      </c>
      <c r="L6625" s="48" t="str">
        <f t="shared" si="1865"/>
        <v/>
      </c>
      <c r="M6625" s="49" t="str">
        <f t="shared" si="1866"/>
        <v/>
      </c>
      <c r="U6625" s="103" t="str">
        <f t="shared" si="1867"/>
        <v/>
      </c>
      <c r="V6625" s="77" t="str">
        <f t="shared" si="1868"/>
        <v/>
      </c>
      <c r="W6625" s="37" t="str">
        <f t="shared" si="1869"/>
        <v/>
      </c>
      <c r="X6625" s="7" t="str">
        <f t="shared" si="1870"/>
        <v/>
      </c>
      <c r="Y6625" s="37" t="str">
        <f t="shared" si="1871"/>
        <v/>
      </c>
      <c r="AA6625" s="54" t="str">
        <f t="shared" si="1872"/>
        <v/>
      </c>
      <c r="AC6625" s="121" t="str">
        <f t="shared" si="1873"/>
        <v/>
      </c>
      <c r="AD6625" s="111" t="str">
        <f t="shared" si="1874"/>
        <v/>
      </c>
      <c r="AE6625" s="122" t="str">
        <f t="shared" si="1875"/>
        <v/>
      </c>
      <c r="AF6625" s="123" t="str">
        <f t="shared" si="1876"/>
        <v>Qtr 1</v>
      </c>
      <c r="AG6625" s="122" t="str">
        <f t="shared" si="1877"/>
        <v/>
      </c>
      <c r="AI6625" s="124" t="str">
        <f t="shared" si="1878"/>
        <v/>
      </c>
      <c r="AK6625" s="103" t="str">
        <f t="shared" si="1879"/>
        <v/>
      </c>
      <c r="AL6625" s="104" t="str">
        <f t="shared" si="1880"/>
        <v/>
      </c>
      <c r="AN6625" s="37" t="str">
        <f>IF(AK6625="", "", COUNTIF(AK$11:AK$8010, "&lt;"&amp;AK6625)+1+COUNTIF(AK$11:AK6625, AK6625)-1)</f>
        <v/>
      </c>
      <c r="AO6625" s="37" t="str">
        <f>IF(AL6625="", "", COUNTIF(AL$11:AL$8010, "&gt;"&amp;AL6625)+1+COUNTIF(AL$11:AL6625, AL6625)-1)</f>
        <v/>
      </c>
    </row>
    <row r="6626" spans="1:41" x14ac:dyDescent="0.55000000000000004">
      <c r="A6626" s="5"/>
      <c r="B6626" s="284"/>
      <c r="C6626" s="285"/>
      <c r="D6626" s="286"/>
      <c r="E6626" s="287"/>
      <c r="F6626" s="288"/>
      <c r="G6626" s="5"/>
      <c r="J6626" s="7" t="str">
        <f t="shared" si="1863"/>
        <v/>
      </c>
      <c r="K6626" s="48" t="str">
        <f t="shared" si="1864"/>
        <v/>
      </c>
      <c r="L6626" s="48" t="str">
        <f t="shared" si="1865"/>
        <v/>
      </c>
      <c r="M6626" s="49" t="str">
        <f t="shared" si="1866"/>
        <v/>
      </c>
      <c r="U6626" s="103" t="str">
        <f t="shared" si="1867"/>
        <v/>
      </c>
      <c r="V6626" s="77" t="str">
        <f t="shared" si="1868"/>
        <v/>
      </c>
      <c r="W6626" s="37" t="str">
        <f t="shared" si="1869"/>
        <v/>
      </c>
      <c r="X6626" s="7" t="str">
        <f t="shared" si="1870"/>
        <v/>
      </c>
      <c r="Y6626" s="37" t="str">
        <f t="shared" si="1871"/>
        <v/>
      </c>
      <c r="AA6626" s="54" t="str">
        <f t="shared" si="1872"/>
        <v/>
      </c>
      <c r="AC6626" s="121" t="str">
        <f t="shared" si="1873"/>
        <v/>
      </c>
      <c r="AD6626" s="111" t="str">
        <f t="shared" si="1874"/>
        <v/>
      </c>
      <c r="AE6626" s="122" t="str">
        <f t="shared" si="1875"/>
        <v/>
      </c>
      <c r="AF6626" s="123" t="str">
        <f t="shared" si="1876"/>
        <v>Qtr 1</v>
      </c>
      <c r="AG6626" s="122" t="str">
        <f t="shared" si="1877"/>
        <v/>
      </c>
      <c r="AI6626" s="124" t="str">
        <f t="shared" si="1878"/>
        <v/>
      </c>
      <c r="AK6626" s="103" t="str">
        <f t="shared" si="1879"/>
        <v/>
      </c>
      <c r="AL6626" s="104" t="str">
        <f t="shared" si="1880"/>
        <v/>
      </c>
      <c r="AN6626" s="37" t="str">
        <f>IF(AK6626="", "", COUNTIF(AK$11:AK$8010, "&lt;"&amp;AK6626)+1+COUNTIF(AK$11:AK6626, AK6626)-1)</f>
        <v/>
      </c>
      <c r="AO6626" s="37" t="str">
        <f>IF(AL6626="", "", COUNTIF(AL$11:AL$8010, "&gt;"&amp;AL6626)+1+COUNTIF(AL$11:AL6626, AL6626)-1)</f>
        <v/>
      </c>
    </row>
    <row r="6627" spans="1:41" x14ac:dyDescent="0.55000000000000004">
      <c r="A6627" s="5"/>
      <c r="B6627" s="284"/>
      <c r="C6627" s="285"/>
      <c r="D6627" s="286"/>
      <c r="E6627" s="287"/>
      <c r="F6627" s="288"/>
      <c r="G6627" s="5"/>
      <c r="J6627" s="7" t="str">
        <f t="shared" si="1863"/>
        <v/>
      </c>
      <c r="K6627" s="48" t="str">
        <f t="shared" si="1864"/>
        <v/>
      </c>
      <c r="L6627" s="48" t="str">
        <f t="shared" si="1865"/>
        <v/>
      </c>
      <c r="M6627" s="49" t="str">
        <f t="shared" si="1866"/>
        <v/>
      </c>
      <c r="U6627" s="103" t="str">
        <f t="shared" si="1867"/>
        <v/>
      </c>
      <c r="V6627" s="77" t="str">
        <f t="shared" si="1868"/>
        <v/>
      </c>
      <c r="W6627" s="37" t="str">
        <f t="shared" si="1869"/>
        <v/>
      </c>
      <c r="X6627" s="7" t="str">
        <f t="shared" si="1870"/>
        <v/>
      </c>
      <c r="Y6627" s="37" t="str">
        <f t="shared" si="1871"/>
        <v/>
      </c>
      <c r="AA6627" s="54" t="str">
        <f t="shared" si="1872"/>
        <v/>
      </c>
      <c r="AC6627" s="121" t="str">
        <f t="shared" si="1873"/>
        <v/>
      </c>
      <c r="AD6627" s="111" t="str">
        <f t="shared" si="1874"/>
        <v/>
      </c>
      <c r="AE6627" s="122" t="str">
        <f t="shared" si="1875"/>
        <v/>
      </c>
      <c r="AF6627" s="123" t="str">
        <f t="shared" si="1876"/>
        <v>Qtr 1</v>
      </c>
      <c r="AG6627" s="122" t="str">
        <f t="shared" si="1877"/>
        <v/>
      </c>
      <c r="AI6627" s="124" t="str">
        <f t="shared" si="1878"/>
        <v/>
      </c>
      <c r="AK6627" s="103" t="str">
        <f t="shared" si="1879"/>
        <v/>
      </c>
      <c r="AL6627" s="104" t="str">
        <f t="shared" si="1880"/>
        <v/>
      </c>
      <c r="AN6627" s="37" t="str">
        <f>IF(AK6627="", "", COUNTIF(AK$11:AK$8010, "&lt;"&amp;AK6627)+1+COUNTIF(AK$11:AK6627, AK6627)-1)</f>
        <v/>
      </c>
      <c r="AO6627" s="37" t="str">
        <f>IF(AL6627="", "", COUNTIF(AL$11:AL$8010, "&gt;"&amp;AL6627)+1+COUNTIF(AL$11:AL6627, AL6627)-1)</f>
        <v/>
      </c>
    </row>
    <row r="6628" spans="1:41" x14ac:dyDescent="0.55000000000000004">
      <c r="A6628" s="5"/>
      <c r="B6628" s="284"/>
      <c r="C6628" s="285"/>
      <c r="D6628" s="286"/>
      <c r="E6628" s="287"/>
      <c r="F6628" s="288"/>
      <c r="G6628" s="5"/>
      <c r="J6628" s="7" t="str">
        <f t="shared" si="1863"/>
        <v/>
      </c>
      <c r="K6628" s="48" t="str">
        <f t="shared" si="1864"/>
        <v/>
      </c>
      <c r="L6628" s="48" t="str">
        <f t="shared" si="1865"/>
        <v/>
      </c>
      <c r="M6628" s="49" t="str">
        <f t="shared" si="1866"/>
        <v/>
      </c>
      <c r="U6628" s="103" t="str">
        <f t="shared" si="1867"/>
        <v/>
      </c>
      <c r="V6628" s="77" t="str">
        <f t="shared" si="1868"/>
        <v/>
      </c>
      <c r="W6628" s="37" t="str">
        <f t="shared" si="1869"/>
        <v/>
      </c>
      <c r="X6628" s="7" t="str">
        <f t="shared" si="1870"/>
        <v/>
      </c>
      <c r="Y6628" s="37" t="str">
        <f t="shared" si="1871"/>
        <v/>
      </c>
      <c r="AA6628" s="54" t="str">
        <f t="shared" si="1872"/>
        <v/>
      </c>
      <c r="AC6628" s="121" t="str">
        <f t="shared" si="1873"/>
        <v/>
      </c>
      <c r="AD6628" s="111" t="str">
        <f t="shared" si="1874"/>
        <v/>
      </c>
      <c r="AE6628" s="122" t="str">
        <f t="shared" si="1875"/>
        <v/>
      </c>
      <c r="AF6628" s="123" t="str">
        <f t="shared" si="1876"/>
        <v>Qtr 1</v>
      </c>
      <c r="AG6628" s="122" t="str">
        <f t="shared" si="1877"/>
        <v/>
      </c>
      <c r="AI6628" s="124" t="str">
        <f t="shared" si="1878"/>
        <v/>
      </c>
      <c r="AK6628" s="103" t="str">
        <f t="shared" si="1879"/>
        <v/>
      </c>
      <c r="AL6628" s="104" t="str">
        <f t="shared" si="1880"/>
        <v/>
      </c>
      <c r="AN6628" s="37" t="str">
        <f>IF(AK6628="", "", COUNTIF(AK$11:AK$8010, "&lt;"&amp;AK6628)+1+COUNTIF(AK$11:AK6628, AK6628)-1)</f>
        <v/>
      </c>
      <c r="AO6628" s="37" t="str">
        <f>IF(AL6628="", "", COUNTIF(AL$11:AL$8010, "&gt;"&amp;AL6628)+1+COUNTIF(AL$11:AL6628, AL6628)-1)</f>
        <v/>
      </c>
    </row>
    <row r="6629" spans="1:41" x14ac:dyDescent="0.55000000000000004">
      <c r="A6629" s="5"/>
      <c r="B6629" s="284"/>
      <c r="C6629" s="285"/>
      <c r="D6629" s="286"/>
      <c r="E6629" s="287"/>
      <c r="F6629" s="288"/>
      <c r="G6629" s="5"/>
      <c r="J6629" s="7" t="str">
        <f t="shared" si="1863"/>
        <v/>
      </c>
      <c r="K6629" s="48" t="str">
        <f t="shared" si="1864"/>
        <v/>
      </c>
      <c r="L6629" s="48" t="str">
        <f t="shared" si="1865"/>
        <v/>
      </c>
      <c r="M6629" s="49" t="str">
        <f t="shared" si="1866"/>
        <v/>
      </c>
      <c r="U6629" s="103" t="str">
        <f t="shared" si="1867"/>
        <v/>
      </c>
      <c r="V6629" s="77" t="str">
        <f t="shared" si="1868"/>
        <v/>
      </c>
      <c r="W6629" s="37" t="str">
        <f t="shared" si="1869"/>
        <v/>
      </c>
      <c r="X6629" s="7" t="str">
        <f t="shared" si="1870"/>
        <v/>
      </c>
      <c r="Y6629" s="37" t="str">
        <f t="shared" si="1871"/>
        <v/>
      </c>
      <c r="AA6629" s="54" t="str">
        <f t="shared" si="1872"/>
        <v/>
      </c>
      <c r="AC6629" s="121" t="str">
        <f t="shared" si="1873"/>
        <v/>
      </c>
      <c r="AD6629" s="111" t="str">
        <f t="shared" si="1874"/>
        <v/>
      </c>
      <c r="AE6629" s="122" t="str">
        <f t="shared" si="1875"/>
        <v/>
      </c>
      <c r="AF6629" s="123" t="str">
        <f t="shared" si="1876"/>
        <v>Qtr 1</v>
      </c>
      <c r="AG6629" s="122" t="str">
        <f t="shared" si="1877"/>
        <v/>
      </c>
      <c r="AI6629" s="124" t="str">
        <f t="shared" si="1878"/>
        <v/>
      </c>
      <c r="AK6629" s="103" t="str">
        <f t="shared" si="1879"/>
        <v/>
      </c>
      <c r="AL6629" s="104" t="str">
        <f t="shared" si="1880"/>
        <v/>
      </c>
      <c r="AN6629" s="37" t="str">
        <f>IF(AK6629="", "", COUNTIF(AK$11:AK$8010, "&lt;"&amp;AK6629)+1+COUNTIF(AK$11:AK6629, AK6629)-1)</f>
        <v/>
      </c>
      <c r="AO6629" s="37" t="str">
        <f>IF(AL6629="", "", COUNTIF(AL$11:AL$8010, "&gt;"&amp;AL6629)+1+COUNTIF(AL$11:AL6629, AL6629)-1)</f>
        <v/>
      </c>
    </row>
    <row r="6630" spans="1:41" x14ac:dyDescent="0.55000000000000004">
      <c r="A6630" s="5"/>
      <c r="B6630" s="284"/>
      <c r="C6630" s="285"/>
      <c r="D6630" s="286"/>
      <c r="E6630" s="287"/>
      <c r="F6630" s="288"/>
      <c r="G6630" s="5"/>
      <c r="J6630" s="7" t="str">
        <f t="shared" si="1863"/>
        <v/>
      </c>
      <c r="K6630" s="48" t="str">
        <f t="shared" si="1864"/>
        <v/>
      </c>
      <c r="L6630" s="48" t="str">
        <f t="shared" si="1865"/>
        <v/>
      </c>
      <c r="M6630" s="49" t="str">
        <f t="shared" si="1866"/>
        <v/>
      </c>
      <c r="U6630" s="103" t="str">
        <f t="shared" si="1867"/>
        <v/>
      </c>
      <c r="V6630" s="77" t="str">
        <f t="shared" si="1868"/>
        <v/>
      </c>
      <c r="W6630" s="37" t="str">
        <f t="shared" si="1869"/>
        <v/>
      </c>
      <c r="X6630" s="7" t="str">
        <f t="shared" si="1870"/>
        <v/>
      </c>
      <c r="Y6630" s="37" t="str">
        <f t="shared" si="1871"/>
        <v/>
      </c>
      <c r="AA6630" s="54" t="str">
        <f t="shared" si="1872"/>
        <v/>
      </c>
      <c r="AC6630" s="121" t="str">
        <f t="shared" si="1873"/>
        <v/>
      </c>
      <c r="AD6630" s="111" t="str">
        <f t="shared" si="1874"/>
        <v/>
      </c>
      <c r="AE6630" s="122" t="str">
        <f t="shared" si="1875"/>
        <v/>
      </c>
      <c r="AF6630" s="123" t="str">
        <f t="shared" si="1876"/>
        <v>Qtr 1</v>
      </c>
      <c r="AG6630" s="122" t="str">
        <f t="shared" si="1877"/>
        <v/>
      </c>
      <c r="AI6630" s="124" t="str">
        <f t="shared" si="1878"/>
        <v/>
      </c>
      <c r="AK6630" s="103" t="str">
        <f t="shared" si="1879"/>
        <v/>
      </c>
      <c r="AL6630" s="104" t="str">
        <f t="shared" si="1880"/>
        <v/>
      </c>
      <c r="AN6630" s="37" t="str">
        <f>IF(AK6630="", "", COUNTIF(AK$11:AK$8010, "&lt;"&amp;AK6630)+1+COUNTIF(AK$11:AK6630, AK6630)-1)</f>
        <v/>
      </c>
      <c r="AO6630" s="37" t="str">
        <f>IF(AL6630="", "", COUNTIF(AL$11:AL$8010, "&gt;"&amp;AL6630)+1+COUNTIF(AL$11:AL6630, AL6630)-1)</f>
        <v/>
      </c>
    </row>
    <row r="6631" spans="1:41" x14ac:dyDescent="0.55000000000000004">
      <c r="A6631" s="5"/>
      <c r="B6631" s="284"/>
      <c r="C6631" s="285"/>
      <c r="D6631" s="286"/>
      <c r="E6631" s="287"/>
      <c r="F6631" s="288"/>
      <c r="G6631" s="5"/>
      <c r="J6631" s="7" t="str">
        <f t="shared" si="1863"/>
        <v/>
      </c>
      <c r="K6631" s="48" t="str">
        <f t="shared" si="1864"/>
        <v/>
      </c>
      <c r="L6631" s="48" t="str">
        <f t="shared" si="1865"/>
        <v/>
      </c>
      <c r="M6631" s="49" t="str">
        <f t="shared" si="1866"/>
        <v/>
      </c>
      <c r="U6631" s="103" t="str">
        <f t="shared" si="1867"/>
        <v/>
      </c>
      <c r="V6631" s="77" t="str">
        <f t="shared" si="1868"/>
        <v/>
      </c>
      <c r="W6631" s="37" t="str">
        <f t="shared" si="1869"/>
        <v/>
      </c>
      <c r="X6631" s="7" t="str">
        <f t="shared" si="1870"/>
        <v/>
      </c>
      <c r="Y6631" s="37" t="str">
        <f t="shared" si="1871"/>
        <v/>
      </c>
      <c r="AA6631" s="54" t="str">
        <f t="shared" si="1872"/>
        <v/>
      </c>
      <c r="AC6631" s="121" t="str">
        <f t="shared" si="1873"/>
        <v/>
      </c>
      <c r="AD6631" s="111" t="str">
        <f t="shared" si="1874"/>
        <v/>
      </c>
      <c r="AE6631" s="122" t="str">
        <f t="shared" si="1875"/>
        <v/>
      </c>
      <c r="AF6631" s="123" t="str">
        <f t="shared" si="1876"/>
        <v>Qtr 1</v>
      </c>
      <c r="AG6631" s="122" t="str">
        <f t="shared" si="1877"/>
        <v/>
      </c>
      <c r="AI6631" s="124" t="str">
        <f t="shared" si="1878"/>
        <v/>
      </c>
      <c r="AK6631" s="103" t="str">
        <f t="shared" si="1879"/>
        <v/>
      </c>
      <c r="AL6631" s="104" t="str">
        <f t="shared" si="1880"/>
        <v/>
      </c>
      <c r="AN6631" s="37" t="str">
        <f>IF(AK6631="", "", COUNTIF(AK$11:AK$8010, "&lt;"&amp;AK6631)+1+COUNTIF(AK$11:AK6631, AK6631)-1)</f>
        <v/>
      </c>
      <c r="AO6631" s="37" t="str">
        <f>IF(AL6631="", "", COUNTIF(AL$11:AL$8010, "&gt;"&amp;AL6631)+1+COUNTIF(AL$11:AL6631, AL6631)-1)</f>
        <v/>
      </c>
    </row>
    <row r="6632" spans="1:41" x14ac:dyDescent="0.55000000000000004">
      <c r="A6632" s="5"/>
      <c r="B6632" s="284"/>
      <c r="C6632" s="285"/>
      <c r="D6632" s="286"/>
      <c r="E6632" s="287"/>
      <c r="F6632" s="288"/>
      <c r="G6632" s="5"/>
      <c r="J6632" s="7" t="str">
        <f t="shared" si="1863"/>
        <v/>
      </c>
      <c r="K6632" s="48" t="str">
        <f t="shared" si="1864"/>
        <v/>
      </c>
      <c r="L6632" s="48" t="str">
        <f t="shared" si="1865"/>
        <v/>
      </c>
      <c r="M6632" s="49" t="str">
        <f t="shared" si="1866"/>
        <v/>
      </c>
      <c r="U6632" s="103" t="str">
        <f t="shared" si="1867"/>
        <v/>
      </c>
      <c r="V6632" s="77" t="str">
        <f t="shared" si="1868"/>
        <v/>
      </c>
      <c r="W6632" s="37" t="str">
        <f t="shared" si="1869"/>
        <v/>
      </c>
      <c r="X6632" s="7" t="str">
        <f t="shared" si="1870"/>
        <v/>
      </c>
      <c r="Y6632" s="37" t="str">
        <f t="shared" si="1871"/>
        <v/>
      </c>
      <c r="AA6632" s="54" t="str">
        <f t="shared" si="1872"/>
        <v/>
      </c>
      <c r="AC6632" s="121" t="str">
        <f t="shared" si="1873"/>
        <v/>
      </c>
      <c r="AD6632" s="111" t="str">
        <f t="shared" si="1874"/>
        <v/>
      </c>
      <c r="AE6632" s="122" t="str">
        <f t="shared" si="1875"/>
        <v/>
      </c>
      <c r="AF6632" s="123" t="str">
        <f t="shared" si="1876"/>
        <v>Qtr 1</v>
      </c>
      <c r="AG6632" s="122" t="str">
        <f t="shared" si="1877"/>
        <v/>
      </c>
      <c r="AI6632" s="124" t="str">
        <f t="shared" si="1878"/>
        <v/>
      </c>
      <c r="AK6632" s="103" t="str">
        <f t="shared" si="1879"/>
        <v/>
      </c>
      <c r="AL6632" s="104" t="str">
        <f t="shared" si="1880"/>
        <v/>
      </c>
      <c r="AN6632" s="37" t="str">
        <f>IF(AK6632="", "", COUNTIF(AK$11:AK$8010, "&lt;"&amp;AK6632)+1+COUNTIF(AK$11:AK6632, AK6632)-1)</f>
        <v/>
      </c>
      <c r="AO6632" s="37" t="str">
        <f>IF(AL6632="", "", COUNTIF(AL$11:AL$8010, "&gt;"&amp;AL6632)+1+COUNTIF(AL$11:AL6632, AL6632)-1)</f>
        <v/>
      </c>
    </row>
    <row r="6633" spans="1:41" x14ac:dyDescent="0.55000000000000004">
      <c r="A6633" s="5"/>
      <c r="B6633" s="284"/>
      <c r="C6633" s="285"/>
      <c r="D6633" s="286"/>
      <c r="E6633" s="287"/>
      <c r="F6633" s="288"/>
      <c r="G6633" s="5"/>
      <c r="J6633" s="7" t="str">
        <f t="shared" si="1863"/>
        <v/>
      </c>
      <c r="K6633" s="48" t="str">
        <f t="shared" si="1864"/>
        <v/>
      </c>
      <c r="L6633" s="48" t="str">
        <f t="shared" si="1865"/>
        <v/>
      </c>
      <c r="M6633" s="49" t="str">
        <f t="shared" si="1866"/>
        <v/>
      </c>
      <c r="U6633" s="103" t="str">
        <f t="shared" si="1867"/>
        <v/>
      </c>
      <c r="V6633" s="77" t="str">
        <f t="shared" si="1868"/>
        <v/>
      </c>
      <c r="W6633" s="37" t="str">
        <f t="shared" si="1869"/>
        <v/>
      </c>
      <c r="X6633" s="7" t="str">
        <f t="shared" si="1870"/>
        <v/>
      </c>
      <c r="Y6633" s="37" t="str">
        <f t="shared" si="1871"/>
        <v/>
      </c>
      <c r="AA6633" s="54" t="str">
        <f t="shared" si="1872"/>
        <v/>
      </c>
      <c r="AC6633" s="121" t="str">
        <f t="shared" si="1873"/>
        <v/>
      </c>
      <c r="AD6633" s="111" t="str">
        <f t="shared" si="1874"/>
        <v/>
      </c>
      <c r="AE6633" s="122" t="str">
        <f t="shared" si="1875"/>
        <v/>
      </c>
      <c r="AF6633" s="123" t="str">
        <f t="shared" si="1876"/>
        <v>Qtr 1</v>
      </c>
      <c r="AG6633" s="122" t="str">
        <f t="shared" si="1877"/>
        <v/>
      </c>
      <c r="AI6633" s="124" t="str">
        <f t="shared" si="1878"/>
        <v/>
      </c>
      <c r="AK6633" s="103" t="str">
        <f t="shared" si="1879"/>
        <v/>
      </c>
      <c r="AL6633" s="104" t="str">
        <f t="shared" si="1880"/>
        <v/>
      </c>
      <c r="AN6633" s="37" t="str">
        <f>IF(AK6633="", "", COUNTIF(AK$11:AK$8010, "&lt;"&amp;AK6633)+1+COUNTIF(AK$11:AK6633, AK6633)-1)</f>
        <v/>
      </c>
      <c r="AO6633" s="37" t="str">
        <f>IF(AL6633="", "", COUNTIF(AL$11:AL$8010, "&gt;"&amp;AL6633)+1+COUNTIF(AL$11:AL6633, AL6633)-1)</f>
        <v/>
      </c>
    </row>
    <row r="6634" spans="1:41" x14ac:dyDescent="0.55000000000000004">
      <c r="A6634" s="5"/>
      <c r="B6634" s="284"/>
      <c r="C6634" s="285"/>
      <c r="D6634" s="286"/>
      <c r="E6634" s="287"/>
      <c r="F6634" s="288"/>
      <c r="G6634" s="5"/>
      <c r="J6634" s="7" t="str">
        <f t="shared" si="1863"/>
        <v/>
      </c>
      <c r="K6634" s="48" t="str">
        <f t="shared" si="1864"/>
        <v/>
      </c>
      <c r="L6634" s="48" t="str">
        <f t="shared" si="1865"/>
        <v/>
      </c>
      <c r="M6634" s="49" t="str">
        <f t="shared" si="1866"/>
        <v/>
      </c>
      <c r="U6634" s="103" t="str">
        <f t="shared" si="1867"/>
        <v/>
      </c>
      <c r="V6634" s="77" t="str">
        <f t="shared" si="1868"/>
        <v/>
      </c>
      <c r="W6634" s="37" t="str">
        <f t="shared" si="1869"/>
        <v/>
      </c>
      <c r="X6634" s="7" t="str">
        <f t="shared" si="1870"/>
        <v/>
      </c>
      <c r="Y6634" s="37" t="str">
        <f t="shared" si="1871"/>
        <v/>
      </c>
      <c r="AA6634" s="54" t="str">
        <f t="shared" si="1872"/>
        <v/>
      </c>
      <c r="AC6634" s="121" t="str">
        <f t="shared" si="1873"/>
        <v/>
      </c>
      <c r="AD6634" s="111" t="str">
        <f t="shared" si="1874"/>
        <v/>
      </c>
      <c r="AE6634" s="122" t="str">
        <f t="shared" si="1875"/>
        <v/>
      </c>
      <c r="AF6634" s="123" t="str">
        <f t="shared" si="1876"/>
        <v>Qtr 1</v>
      </c>
      <c r="AG6634" s="122" t="str">
        <f t="shared" si="1877"/>
        <v/>
      </c>
      <c r="AI6634" s="124" t="str">
        <f t="shared" si="1878"/>
        <v/>
      </c>
      <c r="AK6634" s="103" t="str">
        <f t="shared" si="1879"/>
        <v/>
      </c>
      <c r="AL6634" s="104" t="str">
        <f t="shared" si="1880"/>
        <v/>
      </c>
      <c r="AN6634" s="37" t="str">
        <f>IF(AK6634="", "", COUNTIF(AK$11:AK$8010, "&lt;"&amp;AK6634)+1+COUNTIF(AK$11:AK6634, AK6634)-1)</f>
        <v/>
      </c>
      <c r="AO6634" s="37" t="str">
        <f>IF(AL6634="", "", COUNTIF(AL$11:AL$8010, "&gt;"&amp;AL6634)+1+COUNTIF(AL$11:AL6634, AL6634)-1)</f>
        <v/>
      </c>
    </row>
    <row r="6635" spans="1:41" x14ac:dyDescent="0.55000000000000004">
      <c r="A6635" s="5"/>
      <c r="B6635" s="284"/>
      <c r="C6635" s="285"/>
      <c r="D6635" s="286"/>
      <c r="E6635" s="287"/>
      <c r="F6635" s="288"/>
      <c r="G6635" s="5"/>
      <c r="J6635" s="7" t="str">
        <f t="shared" si="1863"/>
        <v/>
      </c>
      <c r="K6635" s="48" t="str">
        <f t="shared" si="1864"/>
        <v/>
      </c>
      <c r="L6635" s="48" t="str">
        <f t="shared" si="1865"/>
        <v/>
      </c>
      <c r="M6635" s="49" t="str">
        <f t="shared" si="1866"/>
        <v/>
      </c>
      <c r="U6635" s="103" t="str">
        <f t="shared" si="1867"/>
        <v/>
      </c>
      <c r="V6635" s="77" t="str">
        <f t="shared" si="1868"/>
        <v/>
      </c>
      <c r="W6635" s="37" t="str">
        <f t="shared" si="1869"/>
        <v/>
      </c>
      <c r="X6635" s="7" t="str">
        <f t="shared" si="1870"/>
        <v/>
      </c>
      <c r="Y6635" s="37" t="str">
        <f t="shared" si="1871"/>
        <v/>
      </c>
      <c r="AA6635" s="54" t="str">
        <f t="shared" si="1872"/>
        <v/>
      </c>
      <c r="AC6635" s="121" t="str">
        <f t="shared" si="1873"/>
        <v/>
      </c>
      <c r="AD6635" s="111" t="str">
        <f t="shared" si="1874"/>
        <v/>
      </c>
      <c r="AE6635" s="122" t="str">
        <f t="shared" si="1875"/>
        <v/>
      </c>
      <c r="AF6635" s="123" t="str">
        <f t="shared" si="1876"/>
        <v>Qtr 1</v>
      </c>
      <c r="AG6635" s="122" t="str">
        <f t="shared" si="1877"/>
        <v/>
      </c>
      <c r="AI6635" s="124" t="str">
        <f t="shared" si="1878"/>
        <v/>
      </c>
      <c r="AK6635" s="103" t="str">
        <f t="shared" si="1879"/>
        <v/>
      </c>
      <c r="AL6635" s="104" t="str">
        <f t="shared" si="1880"/>
        <v/>
      </c>
      <c r="AN6635" s="37" t="str">
        <f>IF(AK6635="", "", COUNTIF(AK$11:AK$8010, "&lt;"&amp;AK6635)+1+COUNTIF(AK$11:AK6635, AK6635)-1)</f>
        <v/>
      </c>
      <c r="AO6635" s="37" t="str">
        <f>IF(AL6635="", "", COUNTIF(AL$11:AL$8010, "&gt;"&amp;AL6635)+1+COUNTIF(AL$11:AL6635, AL6635)-1)</f>
        <v/>
      </c>
    </row>
    <row r="6636" spans="1:41" x14ac:dyDescent="0.55000000000000004">
      <c r="A6636" s="5"/>
      <c r="B6636" s="284"/>
      <c r="C6636" s="285"/>
      <c r="D6636" s="286"/>
      <c r="E6636" s="287"/>
      <c r="F6636" s="288"/>
      <c r="G6636" s="5"/>
      <c r="J6636" s="7" t="str">
        <f t="shared" si="1863"/>
        <v/>
      </c>
      <c r="K6636" s="48" t="str">
        <f t="shared" si="1864"/>
        <v/>
      </c>
      <c r="L6636" s="48" t="str">
        <f t="shared" si="1865"/>
        <v/>
      </c>
      <c r="M6636" s="49" t="str">
        <f t="shared" si="1866"/>
        <v/>
      </c>
      <c r="U6636" s="103" t="str">
        <f t="shared" si="1867"/>
        <v/>
      </c>
      <c r="V6636" s="77" t="str">
        <f t="shared" si="1868"/>
        <v/>
      </c>
      <c r="W6636" s="37" t="str">
        <f t="shared" si="1869"/>
        <v/>
      </c>
      <c r="X6636" s="7" t="str">
        <f t="shared" si="1870"/>
        <v/>
      </c>
      <c r="Y6636" s="37" t="str">
        <f t="shared" si="1871"/>
        <v/>
      </c>
      <c r="AA6636" s="54" t="str">
        <f t="shared" si="1872"/>
        <v/>
      </c>
      <c r="AC6636" s="121" t="str">
        <f t="shared" si="1873"/>
        <v/>
      </c>
      <c r="AD6636" s="111" t="str">
        <f t="shared" si="1874"/>
        <v/>
      </c>
      <c r="AE6636" s="122" t="str">
        <f t="shared" si="1875"/>
        <v/>
      </c>
      <c r="AF6636" s="123" t="str">
        <f t="shared" si="1876"/>
        <v>Qtr 1</v>
      </c>
      <c r="AG6636" s="122" t="str">
        <f t="shared" si="1877"/>
        <v/>
      </c>
      <c r="AI6636" s="124" t="str">
        <f t="shared" si="1878"/>
        <v/>
      </c>
      <c r="AK6636" s="103" t="str">
        <f t="shared" si="1879"/>
        <v/>
      </c>
      <c r="AL6636" s="104" t="str">
        <f t="shared" si="1880"/>
        <v/>
      </c>
      <c r="AN6636" s="37" t="str">
        <f>IF(AK6636="", "", COUNTIF(AK$11:AK$8010, "&lt;"&amp;AK6636)+1+COUNTIF(AK$11:AK6636, AK6636)-1)</f>
        <v/>
      </c>
      <c r="AO6636" s="37" t="str">
        <f>IF(AL6636="", "", COUNTIF(AL$11:AL$8010, "&gt;"&amp;AL6636)+1+COUNTIF(AL$11:AL6636, AL6636)-1)</f>
        <v/>
      </c>
    </row>
    <row r="6637" spans="1:41" x14ac:dyDescent="0.55000000000000004">
      <c r="A6637" s="5"/>
      <c r="B6637" s="284"/>
      <c r="C6637" s="285"/>
      <c r="D6637" s="286"/>
      <c r="E6637" s="287"/>
      <c r="F6637" s="288"/>
      <c r="G6637" s="5"/>
      <c r="J6637" s="7" t="str">
        <f t="shared" si="1863"/>
        <v/>
      </c>
      <c r="K6637" s="48" t="str">
        <f t="shared" si="1864"/>
        <v/>
      </c>
      <c r="L6637" s="48" t="str">
        <f t="shared" si="1865"/>
        <v/>
      </c>
      <c r="M6637" s="49" t="str">
        <f t="shared" si="1866"/>
        <v/>
      </c>
      <c r="U6637" s="103" t="str">
        <f t="shared" si="1867"/>
        <v/>
      </c>
      <c r="V6637" s="77" t="str">
        <f t="shared" si="1868"/>
        <v/>
      </c>
      <c r="W6637" s="37" t="str">
        <f t="shared" si="1869"/>
        <v/>
      </c>
      <c r="X6637" s="7" t="str">
        <f t="shared" si="1870"/>
        <v/>
      </c>
      <c r="Y6637" s="37" t="str">
        <f t="shared" si="1871"/>
        <v/>
      </c>
      <c r="AA6637" s="54" t="str">
        <f t="shared" si="1872"/>
        <v/>
      </c>
      <c r="AC6637" s="121" t="str">
        <f t="shared" si="1873"/>
        <v/>
      </c>
      <c r="AD6637" s="111" t="str">
        <f t="shared" si="1874"/>
        <v/>
      </c>
      <c r="AE6637" s="122" t="str">
        <f t="shared" si="1875"/>
        <v/>
      </c>
      <c r="AF6637" s="123" t="str">
        <f t="shared" si="1876"/>
        <v>Qtr 1</v>
      </c>
      <c r="AG6637" s="122" t="str">
        <f t="shared" si="1877"/>
        <v/>
      </c>
      <c r="AI6637" s="124" t="str">
        <f t="shared" si="1878"/>
        <v/>
      </c>
      <c r="AK6637" s="103" t="str">
        <f t="shared" si="1879"/>
        <v/>
      </c>
      <c r="AL6637" s="104" t="str">
        <f t="shared" si="1880"/>
        <v/>
      </c>
      <c r="AN6637" s="37" t="str">
        <f>IF(AK6637="", "", COUNTIF(AK$11:AK$8010, "&lt;"&amp;AK6637)+1+COUNTIF(AK$11:AK6637, AK6637)-1)</f>
        <v/>
      </c>
      <c r="AO6637" s="37" t="str">
        <f>IF(AL6637="", "", COUNTIF(AL$11:AL$8010, "&gt;"&amp;AL6637)+1+COUNTIF(AL$11:AL6637, AL6637)-1)</f>
        <v/>
      </c>
    </row>
    <row r="6638" spans="1:41" x14ac:dyDescent="0.55000000000000004">
      <c r="A6638" s="5"/>
      <c r="B6638" s="284"/>
      <c r="C6638" s="285"/>
      <c r="D6638" s="286"/>
      <c r="E6638" s="287"/>
      <c r="F6638" s="288"/>
      <c r="G6638" s="5"/>
      <c r="J6638" s="7" t="str">
        <f t="shared" si="1863"/>
        <v/>
      </c>
      <c r="K6638" s="48" t="str">
        <f t="shared" si="1864"/>
        <v/>
      </c>
      <c r="L6638" s="48" t="str">
        <f t="shared" si="1865"/>
        <v/>
      </c>
      <c r="M6638" s="49" t="str">
        <f t="shared" si="1866"/>
        <v/>
      </c>
      <c r="U6638" s="103" t="str">
        <f t="shared" si="1867"/>
        <v/>
      </c>
      <c r="V6638" s="77" t="str">
        <f t="shared" si="1868"/>
        <v/>
      </c>
      <c r="W6638" s="37" t="str">
        <f t="shared" si="1869"/>
        <v/>
      </c>
      <c r="X6638" s="7" t="str">
        <f t="shared" si="1870"/>
        <v/>
      </c>
      <c r="Y6638" s="37" t="str">
        <f t="shared" si="1871"/>
        <v/>
      </c>
      <c r="AA6638" s="54" t="str">
        <f t="shared" si="1872"/>
        <v/>
      </c>
      <c r="AC6638" s="121" t="str">
        <f t="shared" si="1873"/>
        <v/>
      </c>
      <c r="AD6638" s="111" t="str">
        <f t="shared" si="1874"/>
        <v/>
      </c>
      <c r="AE6638" s="122" t="str">
        <f t="shared" si="1875"/>
        <v/>
      </c>
      <c r="AF6638" s="123" t="str">
        <f t="shared" si="1876"/>
        <v>Qtr 1</v>
      </c>
      <c r="AG6638" s="122" t="str">
        <f t="shared" si="1877"/>
        <v/>
      </c>
      <c r="AI6638" s="124" t="str">
        <f t="shared" si="1878"/>
        <v/>
      </c>
      <c r="AK6638" s="103" t="str">
        <f t="shared" si="1879"/>
        <v/>
      </c>
      <c r="AL6638" s="104" t="str">
        <f t="shared" si="1880"/>
        <v/>
      </c>
      <c r="AN6638" s="37" t="str">
        <f>IF(AK6638="", "", COUNTIF(AK$11:AK$8010, "&lt;"&amp;AK6638)+1+COUNTIF(AK$11:AK6638, AK6638)-1)</f>
        <v/>
      </c>
      <c r="AO6638" s="37" t="str">
        <f>IF(AL6638="", "", COUNTIF(AL$11:AL$8010, "&gt;"&amp;AL6638)+1+COUNTIF(AL$11:AL6638, AL6638)-1)</f>
        <v/>
      </c>
    </row>
    <row r="6639" spans="1:41" x14ac:dyDescent="0.55000000000000004">
      <c r="A6639" s="5"/>
      <c r="B6639" s="284"/>
      <c r="C6639" s="285"/>
      <c r="D6639" s="286"/>
      <c r="E6639" s="287"/>
      <c r="F6639" s="288"/>
      <c r="G6639" s="5"/>
      <c r="J6639" s="7" t="str">
        <f t="shared" si="1863"/>
        <v/>
      </c>
      <c r="K6639" s="48" t="str">
        <f t="shared" si="1864"/>
        <v/>
      </c>
      <c r="L6639" s="48" t="str">
        <f t="shared" si="1865"/>
        <v/>
      </c>
      <c r="M6639" s="49" t="str">
        <f t="shared" si="1866"/>
        <v/>
      </c>
      <c r="U6639" s="103" t="str">
        <f t="shared" si="1867"/>
        <v/>
      </c>
      <c r="V6639" s="77" t="str">
        <f t="shared" si="1868"/>
        <v/>
      </c>
      <c r="W6639" s="37" t="str">
        <f t="shared" si="1869"/>
        <v/>
      </c>
      <c r="X6639" s="7" t="str">
        <f t="shared" si="1870"/>
        <v/>
      </c>
      <c r="Y6639" s="37" t="str">
        <f t="shared" si="1871"/>
        <v/>
      </c>
      <c r="AA6639" s="54" t="str">
        <f t="shared" si="1872"/>
        <v/>
      </c>
      <c r="AC6639" s="121" t="str">
        <f t="shared" si="1873"/>
        <v/>
      </c>
      <c r="AD6639" s="111" t="str">
        <f t="shared" si="1874"/>
        <v/>
      </c>
      <c r="AE6639" s="122" t="str">
        <f t="shared" si="1875"/>
        <v/>
      </c>
      <c r="AF6639" s="123" t="str">
        <f t="shared" si="1876"/>
        <v>Qtr 1</v>
      </c>
      <c r="AG6639" s="122" t="str">
        <f t="shared" si="1877"/>
        <v/>
      </c>
      <c r="AI6639" s="124" t="str">
        <f t="shared" si="1878"/>
        <v/>
      </c>
      <c r="AK6639" s="103" t="str">
        <f t="shared" si="1879"/>
        <v/>
      </c>
      <c r="AL6639" s="104" t="str">
        <f t="shared" si="1880"/>
        <v/>
      </c>
      <c r="AN6639" s="37" t="str">
        <f>IF(AK6639="", "", COUNTIF(AK$11:AK$8010, "&lt;"&amp;AK6639)+1+COUNTIF(AK$11:AK6639, AK6639)-1)</f>
        <v/>
      </c>
      <c r="AO6639" s="37" t="str">
        <f>IF(AL6639="", "", COUNTIF(AL$11:AL$8010, "&gt;"&amp;AL6639)+1+COUNTIF(AL$11:AL6639, AL6639)-1)</f>
        <v/>
      </c>
    </row>
    <row r="6640" spans="1:41" x14ac:dyDescent="0.55000000000000004">
      <c r="A6640" s="5"/>
      <c r="B6640" s="284"/>
      <c r="C6640" s="285"/>
      <c r="D6640" s="286"/>
      <c r="E6640" s="287"/>
      <c r="F6640" s="288"/>
      <c r="G6640" s="5"/>
      <c r="J6640" s="7" t="str">
        <f t="shared" si="1863"/>
        <v/>
      </c>
      <c r="K6640" s="48" t="str">
        <f t="shared" si="1864"/>
        <v/>
      </c>
      <c r="L6640" s="48" t="str">
        <f t="shared" si="1865"/>
        <v/>
      </c>
      <c r="M6640" s="49" t="str">
        <f t="shared" si="1866"/>
        <v/>
      </c>
      <c r="U6640" s="103" t="str">
        <f t="shared" si="1867"/>
        <v/>
      </c>
      <c r="V6640" s="77" t="str">
        <f t="shared" si="1868"/>
        <v/>
      </c>
      <c r="W6640" s="37" t="str">
        <f t="shared" si="1869"/>
        <v/>
      </c>
      <c r="X6640" s="7" t="str">
        <f t="shared" si="1870"/>
        <v/>
      </c>
      <c r="Y6640" s="37" t="str">
        <f t="shared" si="1871"/>
        <v/>
      </c>
      <c r="AA6640" s="54" t="str">
        <f t="shared" si="1872"/>
        <v/>
      </c>
      <c r="AC6640" s="121" t="str">
        <f t="shared" si="1873"/>
        <v/>
      </c>
      <c r="AD6640" s="111" t="str">
        <f t="shared" si="1874"/>
        <v/>
      </c>
      <c r="AE6640" s="122" t="str">
        <f t="shared" si="1875"/>
        <v/>
      </c>
      <c r="AF6640" s="123" t="str">
        <f t="shared" si="1876"/>
        <v>Qtr 1</v>
      </c>
      <c r="AG6640" s="122" t="str">
        <f t="shared" si="1877"/>
        <v/>
      </c>
      <c r="AI6640" s="124" t="str">
        <f t="shared" si="1878"/>
        <v/>
      </c>
      <c r="AK6640" s="103" t="str">
        <f t="shared" si="1879"/>
        <v/>
      </c>
      <c r="AL6640" s="104" t="str">
        <f t="shared" si="1880"/>
        <v/>
      </c>
      <c r="AN6640" s="37" t="str">
        <f>IF(AK6640="", "", COUNTIF(AK$11:AK$8010, "&lt;"&amp;AK6640)+1+COUNTIF(AK$11:AK6640, AK6640)-1)</f>
        <v/>
      </c>
      <c r="AO6640" s="37" t="str">
        <f>IF(AL6640="", "", COUNTIF(AL$11:AL$8010, "&gt;"&amp;AL6640)+1+COUNTIF(AL$11:AL6640, AL6640)-1)</f>
        <v/>
      </c>
    </row>
    <row r="6641" spans="1:41" x14ac:dyDescent="0.55000000000000004">
      <c r="A6641" s="5"/>
      <c r="B6641" s="284"/>
      <c r="C6641" s="285"/>
      <c r="D6641" s="286"/>
      <c r="E6641" s="287"/>
      <c r="F6641" s="288"/>
      <c r="G6641" s="5"/>
      <c r="J6641" s="7" t="str">
        <f t="shared" si="1863"/>
        <v/>
      </c>
      <c r="K6641" s="48" t="str">
        <f t="shared" si="1864"/>
        <v/>
      </c>
      <c r="L6641" s="48" t="str">
        <f t="shared" si="1865"/>
        <v/>
      </c>
      <c r="M6641" s="49" t="str">
        <f t="shared" si="1866"/>
        <v/>
      </c>
      <c r="U6641" s="103" t="str">
        <f t="shared" si="1867"/>
        <v/>
      </c>
      <c r="V6641" s="77" t="str">
        <f t="shared" si="1868"/>
        <v/>
      </c>
      <c r="W6641" s="37" t="str">
        <f t="shared" si="1869"/>
        <v/>
      </c>
      <c r="X6641" s="7" t="str">
        <f t="shared" si="1870"/>
        <v/>
      </c>
      <c r="Y6641" s="37" t="str">
        <f t="shared" si="1871"/>
        <v/>
      </c>
      <c r="AA6641" s="54" t="str">
        <f t="shared" si="1872"/>
        <v/>
      </c>
      <c r="AC6641" s="121" t="str">
        <f t="shared" si="1873"/>
        <v/>
      </c>
      <c r="AD6641" s="111" t="str">
        <f t="shared" si="1874"/>
        <v/>
      </c>
      <c r="AE6641" s="122" t="str">
        <f t="shared" si="1875"/>
        <v/>
      </c>
      <c r="AF6641" s="123" t="str">
        <f t="shared" si="1876"/>
        <v>Qtr 1</v>
      </c>
      <c r="AG6641" s="122" t="str">
        <f t="shared" si="1877"/>
        <v/>
      </c>
      <c r="AI6641" s="124" t="str">
        <f t="shared" si="1878"/>
        <v/>
      </c>
      <c r="AK6641" s="103" t="str">
        <f t="shared" si="1879"/>
        <v/>
      </c>
      <c r="AL6641" s="104" t="str">
        <f t="shared" si="1880"/>
        <v/>
      </c>
      <c r="AN6641" s="37" t="str">
        <f>IF(AK6641="", "", COUNTIF(AK$11:AK$8010, "&lt;"&amp;AK6641)+1+COUNTIF(AK$11:AK6641, AK6641)-1)</f>
        <v/>
      </c>
      <c r="AO6641" s="37" t="str">
        <f>IF(AL6641="", "", COUNTIF(AL$11:AL$8010, "&gt;"&amp;AL6641)+1+COUNTIF(AL$11:AL6641, AL6641)-1)</f>
        <v/>
      </c>
    </row>
    <row r="6642" spans="1:41" x14ac:dyDescent="0.55000000000000004">
      <c r="A6642" s="5"/>
      <c r="B6642" s="284"/>
      <c r="C6642" s="285"/>
      <c r="D6642" s="286"/>
      <c r="E6642" s="287"/>
      <c r="F6642" s="288"/>
      <c r="G6642" s="5"/>
      <c r="J6642" s="7" t="str">
        <f t="shared" si="1863"/>
        <v/>
      </c>
      <c r="K6642" s="48" t="str">
        <f t="shared" si="1864"/>
        <v/>
      </c>
      <c r="L6642" s="48" t="str">
        <f t="shared" si="1865"/>
        <v/>
      </c>
      <c r="M6642" s="49" t="str">
        <f t="shared" si="1866"/>
        <v/>
      </c>
      <c r="U6642" s="103" t="str">
        <f t="shared" si="1867"/>
        <v/>
      </c>
      <c r="V6642" s="77" t="str">
        <f t="shared" si="1868"/>
        <v/>
      </c>
      <c r="W6642" s="37" t="str">
        <f t="shared" si="1869"/>
        <v/>
      </c>
      <c r="X6642" s="7" t="str">
        <f t="shared" si="1870"/>
        <v/>
      </c>
      <c r="Y6642" s="37" t="str">
        <f t="shared" si="1871"/>
        <v/>
      </c>
      <c r="AA6642" s="54" t="str">
        <f t="shared" si="1872"/>
        <v/>
      </c>
      <c r="AC6642" s="121" t="str">
        <f t="shared" si="1873"/>
        <v/>
      </c>
      <c r="AD6642" s="111" t="str">
        <f t="shared" si="1874"/>
        <v/>
      </c>
      <c r="AE6642" s="122" t="str">
        <f t="shared" si="1875"/>
        <v/>
      </c>
      <c r="AF6642" s="123" t="str">
        <f t="shared" si="1876"/>
        <v>Qtr 1</v>
      </c>
      <c r="AG6642" s="122" t="str">
        <f t="shared" si="1877"/>
        <v/>
      </c>
      <c r="AI6642" s="124" t="str">
        <f t="shared" si="1878"/>
        <v/>
      </c>
      <c r="AK6642" s="103" t="str">
        <f t="shared" si="1879"/>
        <v/>
      </c>
      <c r="AL6642" s="104" t="str">
        <f t="shared" si="1880"/>
        <v/>
      </c>
      <c r="AN6642" s="37" t="str">
        <f>IF(AK6642="", "", COUNTIF(AK$11:AK$8010, "&lt;"&amp;AK6642)+1+COUNTIF(AK$11:AK6642, AK6642)-1)</f>
        <v/>
      </c>
      <c r="AO6642" s="37" t="str">
        <f>IF(AL6642="", "", COUNTIF(AL$11:AL$8010, "&gt;"&amp;AL6642)+1+COUNTIF(AL$11:AL6642, AL6642)-1)</f>
        <v/>
      </c>
    </row>
    <row r="6643" spans="1:41" x14ac:dyDescent="0.55000000000000004">
      <c r="A6643" s="5"/>
      <c r="B6643" s="284"/>
      <c r="C6643" s="285"/>
      <c r="D6643" s="286"/>
      <c r="E6643" s="287"/>
      <c r="F6643" s="288"/>
      <c r="G6643" s="5"/>
      <c r="J6643" s="7" t="str">
        <f t="shared" si="1863"/>
        <v/>
      </c>
      <c r="K6643" s="48" t="str">
        <f t="shared" si="1864"/>
        <v/>
      </c>
      <c r="L6643" s="48" t="str">
        <f t="shared" si="1865"/>
        <v/>
      </c>
      <c r="M6643" s="49" t="str">
        <f t="shared" si="1866"/>
        <v/>
      </c>
      <c r="U6643" s="103" t="str">
        <f t="shared" si="1867"/>
        <v/>
      </c>
      <c r="V6643" s="77" t="str">
        <f t="shared" si="1868"/>
        <v/>
      </c>
      <c r="W6643" s="37" t="str">
        <f t="shared" si="1869"/>
        <v/>
      </c>
      <c r="X6643" s="7" t="str">
        <f t="shared" si="1870"/>
        <v/>
      </c>
      <c r="Y6643" s="37" t="str">
        <f t="shared" si="1871"/>
        <v/>
      </c>
      <c r="AA6643" s="54" t="str">
        <f t="shared" si="1872"/>
        <v/>
      </c>
      <c r="AC6643" s="121" t="str">
        <f t="shared" si="1873"/>
        <v/>
      </c>
      <c r="AD6643" s="111" t="str">
        <f t="shared" si="1874"/>
        <v/>
      </c>
      <c r="AE6643" s="122" t="str">
        <f t="shared" si="1875"/>
        <v/>
      </c>
      <c r="AF6643" s="123" t="str">
        <f t="shared" si="1876"/>
        <v>Qtr 1</v>
      </c>
      <c r="AG6643" s="122" t="str">
        <f t="shared" si="1877"/>
        <v/>
      </c>
      <c r="AI6643" s="124" t="str">
        <f t="shared" si="1878"/>
        <v/>
      </c>
      <c r="AK6643" s="103" t="str">
        <f t="shared" si="1879"/>
        <v/>
      </c>
      <c r="AL6643" s="104" t="str">
        <f t="shared" si="1880"/>
        <v/>
      </c>
      <c r="AN6643" s="37" t="str">
        <f>IF(AK6643="", "", COUNTIF(AK$11:AK$8010, "&lt;"&amp;AK6643)+1+COUNTIF(AK$11:AK6643, AK6643)-1)</f>
        <v/>
      </c>
      <c r="AO6643" s="37" t="str">
        <f>IF(AL6643="", "", COUNTIF(AL$11:AL$8010, "&gt;"&amp;AL6643)+1+COUNTIF(AL$11:AL6643, AL6643)-1)</f>
        <v/>
      </c>
    </row>
    <row r="6644" spans="1:41" x14ac:dyDescent="0.55000000000000004">
      <c r="A6644" s="5"/>
      <c r="B6644" s="284"/>
      <c r="C6644" s="285"/>
      <c r="D6644" s="286"/>
      <c r="E6644" s="287"/>
      <c r="F6644" s="288"/>
      <c r="G6644" s="5"/>
      <c r="J6644" s="7" t="str">
        <f t="shared" si="1863"/>
        <v/>
      </c>
      <c r="K6644" s="48" t="str">
        <f t="shared" si="1864"/>
        <v/>
      </c>
      <c r="L6644" s="48" t="str">
        <f t="shared" si="1865"/>
        <v/>
      </c>
      <c r="M6644" s="49" t="str">
        <f t="shared" si="1866"/>
        <v/>
      </c>
      <c r="U6644" s="103" t="str">
        <f t="shared" si="1867"/>
        <v/>
      </c>
      <c r="V6644" s="77" t="str">
        <f t="shared" si="1868"/>
        <v/>
      </c>
      <c r="W6644" s="37" t="str">
        <f t="shared" si="1869"/>
        <v/>
      </c>
      <c r="X6644" s="7" t="str">
        <f t="shared" si="1870"/>
        <v/>
      </c>
      <c r="Y6644" s="37" t="str">
        <f t="shared" si="1871"/>
        <v/>
      </c>
      <c r="AA6644" s="54" t="str">
        <f t="shared" si="1872"/>
        <v/>
      </c>
      <c r="AC6644" s="121" t="str">
        <f t="shared" si="1873"/>
        <v/>
      </c>
      <c r="AD6644" s="111" t="str">
        <f t="shared" si="1874"/>
        <v/>
      </c>
      <c r="AE6644" s="122" t="str">
        <f t="shared" si="1875"/>
        <v/>
      </c>
      <c r="AF6644" s="123" t="str">
        <f t="shared" si="1876"/>
        <v>Qtr 1</v>
      </c>
      <c r="AG6644" s="122" t="str">
        <f t="shared" si="1877"/>
        <v/>
      </c>
      <c r="AI6644" s="124" t="str">
        <f t="shared" si="1878"/>
        <v/>
      </c>
      <c r="AK6644" s="103" t="str">
        <f t="shared" si="1879"/>
        <v/>
      </c>
      <c r="AL6644" s="104" t="str">
        <f t="shared" si="1880"/>
        <v/>
      </c>
      <c r="AN6644" s="37" t="str">
        <f>IF(AK6644="", "", COUNTIF(AK$11:AK$8010, "&lt;"&amp;AK6644)+1+COUNTIF(AK$11:AK6644, AK6644)-1)</f>
        <v/>
      </c>
      <c r="AO6644" s="37" t="str">
        <f>IF(AL6644="", "", COUNTIF(AL$11:AL$8010, "&gt;"&amp;AL6644)+1+COUNTIF(AL$11:AL6644, AL6644)-1)</f>
        <v/>
      </c>
    </row>
    <row r="6645" spans="1:41" x14ac:dyDescent="0.55000000000000004">
      <c r="A6645" s="5"/>
      <c r="B6645" s="284"/>
      <c r="C6645" s="285"/>
      <c r="D6645" s="286"/>
      <c r="E6645" s="287"/>
      <c r="F6645" s="288"/>
      <c r="G6645" s="5"/>
      <c r="J6645" s="7" t="str">
        <f t="shared" si="1863"/>
        <v/>
      </c>
      <c r="K6645" s="48" t="str">
        <f t="shared" si="1864"/>
        <v/>
      </c>
      <c r="L6645" s="48" t="str">
        <f t="shared" si="1865"/>
        <v/>
      </c>
      <c r="M6645" s="49" t="str">
        <f t="shared" si="1866"/>
        <v/>
      </c>
      <c r="U6645" s="103" t="str">
        <f t="shared" si="1867"/>
        <v/>
      </c>
      <c r="V6645" s="77" t="str">
        <f t="shared" si="1868"/>
        <v/>
      </c>
      <c r="W6645" s="37" t="str">
        <f t="shared" si="1869"/>
        <v/>
      </c>
      <c r="X6645" s="7" t="str">
        <f t="shared" si="1870"/>
        <v/>
      </c>
      <c r="Y6645" s="37" t="str">
        <f t="shared" si="1871"/>
        <v/>
      </c>
      <c r="AA6645" s="54" t="str">
        <f t="shared" si="1872"/>
        <v/>
      </c>
      <c r="AC6645" s="121" t="str">
        <f t="shared" si="1873"/>
        <v/>
      </c>
      <c r="AD6645" s="111" t="str">
        <f t="shared" si="1874"/>
        <v/>
      </c>
      <c r="AE6645" s="122" t="str">
        <f t="shared" si="1875"/>
        <v/>
      </c>
      <c r="AF6645" s="123" t="str">
        <f t="shared" si="1876"/>
        <v>Qtr 1</v>
      </c>
      <c r="AG6645" s="122" t="str">
        <f t="shared" si="1877"/>
        <v/>
      </c>
      <c r="AI6645" s="124" t="str">
        <f t="shared" si="1878"/>
        <v/>
      </c>
      <c r="AK6645" s="103" t="str">
        <f t="shared" si="1879"/>
        <v/>
      </c>
      <c r="AL6645" s="104" t="str">
        <f t="shared" si="1880"/>
        <v/>
      </c>
      <c r="AN6645" s="37" t="str">
        <f>IF(AK6645="", "", COUNTIF(AK$11:AK$8010, "&lt;"&amp;AK6645)+1+COUNTIF(AK$11:AK6645, AK6645)-1)</f>
        <v/>
      </c>
      <c r="AO6645" s="37" t="str">
        <f>IF(AL6645="", "", COUNTIF(AL$11:AL$8010, "&gt;"&amp;AL6645)+1+COUNTIF(AL$11:AL6645, AL6645)-1)</f>
        <v/>
      </c>
    </row>
    <row r="6646" spans="1:41" x14ac:dyDescent="0.55000000000000004">
      <c r="A6646" s="5"/>
      <c r="B6646" s="284"/>
      <c r="C6646" s="285"/>
      <c r="D6646" s="286"/>
      <c r="E6646" s="287"/>
      <c r="F6646" s="288"/>
      <c r="G6646" s="5"/>
      <c r="J6646" s="7" t="str">
        <f t="shared" si="1863"/>
        <v/>
      </c>
      <c r="K6646" s="48" t="str">
        <f t="shared" si="1864"/>
        <v/>
      </c>
      <c r="L6646" s="48" t="str">
        <f t="shared" si="1865"/>
        <v/>
      </c>
      <c r="M6646" s="49" t="str">
        <f t="shared" si="1866"/>
        <v/>
      </c>
      <c r="U6646" s="103" t="str">
        <f t="shared" si="1867"/>
        <v/>
      </c>
      <c r="V6646" s="77" t="str">
        <f t="shared" si="1868"/>
        <v/>
      </c>
      <c r="W6646" s="37" t="str">
        <f t="shared" si="1869"/>
        <v/>
      </c>
      <c r="X6646" s="7" t="str">
        <f t="shared" si="1870"/>
        <v/>
      </c>
      <c r="Y6646" s="37" t="str">
        <f t="shared" si="1871"/>
        <v/>
      </c>
      <c r="AA6646" s="54" t="str">
        <f t="shared" si="1872"/>
        <v/>
      </c>
      <c r="AC6646" s="121" t="str">
        <f t="shared" si="1873"/>
        <v/>
      </c>
      <c r="AD6646" s="111" t="str">
        <f t="shared" si="1874"/>
        <v/>
      </c>
      <c r="AE6646" s="122" t="str">
        <f t="shared" si="1875"/>
        <v/>
      </c>
      <c r="AF6646" s="123" t="str">
        <f t="shared" si="1876"/>
        <v>Qtr 1</v>
      </c>
      <c r="AG6646" s="122" t="str">
        <f t="shared" si="1877"/>
        <v/>
      </c>
      <c r="AI6646" s="124" t="str">
        <f t="shared" si="1878"/>
        <v/>
      </c>
      <c r="AK6646" s="103" t="str">
        <f t="shared" si="1879"/>
        <v/>
      </c>
      <c r="AL6646" s="104" t="str">
        <f t="shared" si="1880"/>
        <v/>
      </c>
      <c r="AN6646" s="37" t="str">
        <f>IF(AK6646="", "", COUNTIF(AK$11:AK$8010, "&lt;"&amp;AK6646)+1+COUNTIF(AK$11:AK6646, AK6646)-1)</f>
        <v/>
      </c>
      <c r="AO6646" s="37" t="str">
        <f>IF(AL6646="", "", COUNTIF(AL$11:AL$8010, "&gt;"&amp;AL6646)+1+COUNTIF(AL$11:AL6646, AL6646)-1)</f>
        <v/>
      </c>
    </row>
    <row r="6647" spans="1:41" x14ac:dyDescent="0.55000000000000004">
      <c r="A6647" s="5"/>
      <c r="B6647" s="284"/>
      <c r="C6647" s="285"/>
      <c r="D6647" s="286"/>
      <c r="E6647" s="287"/>
      <c r="F6647" s="288"/>
      <c r="G6647" s="5"/>
      <c r="J6647" s="7" t="str">
        <f t="shared" si="1863"/>
        <v/>
      </c>
      <c r="K6647" s="48" t="str">
        <f t="shared" si="1864"/>
        <v/>
      </c>
      <c r="L6647" s="48" t="str">
        <f t="shared" si="1865"/>
        <v/>
      </c>
      <c r="M6647" s="49" t="str">
        <f t="shared" si="1866"/>
        <v/>
      </c>
      <c r="U6647" s="103" t="str">
        <f t="shared" si="1867"/>
        <v/>
      </c>
      <c r="V6647" s="77" t="str">
        <f t="shared" si="1868"/>
        <v/>
      </c>
      <c r="W6647" s="37" t="str">
        <f t="shared" si="1869"/>
        <v/>
      </c>
      <c r="X6647" s="7" t="str">
        <f t="shared" si="1870"/>
        <v/>
      </c>
      <c r="Y6647" s="37" t="str">
        <f t="shared" si="1871"/>
        <v/>
      </c>
      <c r="AA6647" s="54" t="str">
        <f t="shared" si="1872"/>
        <v/>
      </c>
      <c r="AC6647" s="121" t="str">
        <f t="shared" si="1873"/>
        <v/>
      </c>
      <c r="AD6647" s="111" t="str">
        <f t="shared" si="1874"/>
        <v/>
      </c>
      <c r="AE6647" s="122" t="str">
        <f t="shared" si="1875"/>
        <v/>
      </c>
      <c r="AF6647" s="123" t="str">
        <f t="shared" si="1876"/>
        <v>Qtr 1</v>
      </c>
      <c r="AG6647" s="122" t="str">
        <f t="shared" si="1877"/>
        <v/>
      </c>
      <c r="AI6647" s="124" t="str">
        <f t="shared" si="1878"/>
        <v/>
      </c>
      <c r="AK6647" s="103" t="str">
        <f t="shared" si="1879"/>
        <v/>
      </c>
      <c r="AL6647" s="104" t="str">
        <f t="shared" si="1880"/>
        <v/>
      </c>
      <c r="AN6647" s="37" t="str">
        <f>IF(AK6647="", "", COUNTIF(AK$11:AK$8010, "&lt;"&amp;AK6647)+1+COUNTIF(AK$11:AK6647, AK6647)-1)</f>
        <v/>
      </c>
      <c r="AO6647" s="37" t="str">
        <f>IF(AL6647="", "", COUNTIF(AL$11:AL$8010, "&gt;"&amp;AL6647)+1+COUNTIF(AL$11:AL6647, AL6647)-1)</f>
        <v/>
      </c>
    </row>
    <row r="6648" spans="1:41" x14ac:dyDescent="0.55000000000000004">
      <c r="A6648" s="5"/>
      <c r="B6648" s="284"/>
      <c r="C6648" s="285"/>
      <c r="D6648" s="286"/>
      <c r="E6648" s="287"/>
      <c r="F6648" s="288"/>
      <c r="G6648" s="5"/>
      <c r="J6648" s="7" t="str">
        <f t="shared" si="1863"/>
        <v/>
      </c>
      <c r="K6648" s="48" t="str">
        <f t="shared" si="1864"/>
        <v/>
      </c>
      <c r="L6648" s="48" t="str">
        <f t="shared" si="1865"/>
        <v/>
      </c>
      <c r="M6648" s="49" t="str">
        <f t="shared" si="1866"/>
        <v/>
      </c>
      <c r="U6648" s="103" t="str">
        <f t="shared" si="1867"/>
        <v/>
      </c>
      <c r="V6648" s="77" t="str">
        <f t="shared" si="1868"/>
        <v/>
      </c>
      <c r="W6648" s="37" t="str">
        <f t="shared" si="1869"/>
        <v/>
      </c>
      <c r="X6648" s="7" t="str">
        <f t="shared" si="1870"/>
        <v/>
      </c>
      <c r="Y6648" s="37" t="str">
        <f t="shared" si="1871"/>
        <v/>
      </c>
      <c r="AA6648" s="54" t="str">
        <f t="shared" si="1872"/>
        <v/>
      </c>
      <c r="AC6648" s="121" t="str">
        <f t="shared" si="1873"/>
        <v/>
      </c>
      <c r="AD6648" s="111" t="str">
        <f t="shared" si="1874"/>
        <v/>
      </c>
      <c r="AE6648" s="122" t="str">
        <f t="shared" si="1875"/>
        <v/>
      </c>
      <c r="AF6648" s="123" t="str">
        <f t="shared" si="1876"/>
        <v>Qtr 1</v>
      </c>
      <c r="AG6648" s="122" t="str">
        <f t="shared" si="1877"/>
        <v/>
      </c>
      <c r="AI6648" s="124" t="str">
        <f t="shared" si="1878"/>
        <v/>
      </c>
      <c r="AK6648" s="103" t="str">
        <f t="shared" si="1879"/>
        <v/>
      </c>
      <c r="AL6648" s="104" t="str">
        <f t="shared" si="1880"/>
        <v/>
      </c>
      <c r="AN6648" s="37" t="str">
        <f>IF(AK6648="", "", COUNTIF(AK$11:AK$8010, "&lt;"&amp;AK6648)+1+COUNTIF(AK$11:AK6648, AK6648)-1)</f>
        <v/>
      </c>
      <c r="AO6648" s="37" t="str">
        <f>IF(AL6648="", "", COUNTIF(AL$11:AL$8010, "&gt;"&amp;AL6648)+1+COUNTIF(AL$11:AL6648, AL6648)-1)</f>
        <v/>
      </c>
    </row>
    <row r="6649" spans="1:41" x14ac:dyDescent="0.55000000000000004">
      <c r="A6649" s="5"/>
      <c r="B6649" s="284"/>
      <c r="C6649" s="285"/>
      <c r="D6649" s="286"/>
      <c r="E6649" s="287"/>
      <c r="F6649" s="288"/>
      <c r="G6649" s="5"/>
      <c r="J6649" s="7" t="str">
        <f t="shared" si="1863"/>
        <v/>
      </c>
      <c r="K6649" s="48" t="str">
        <f t="shared" si="1864"/>
        <v/>
      </c>
      <c r="L6649" s="48" t="str">
        <f t="shared" si="1865"/>
        <v/>
      </c>
      <c r="M6649" s="49" t="str">
        <f t="shared" si="1866"/>
        <v/>
      </c>
      <c r="U6649" s="103" t="str">
        <f t="shared" si="1867"/>
        <v/>
      </c>
      <c r="V6649" s="77" t="str">
        <f t="shared" si="1868"/>
        <v/>
      </c>
      <c r="W6649" s="37" t="str">
        <f t="shared" si="1869"/>
        <v/>
      </c>
      <c r="X6649" s="7" t="str">
        <f t="shared" si="1870"/>
        <v/>
      </c>
      <c r="Y6649" s="37" t="str">
        <f t="shared" si="1871"/>
        <v/>
      </c>
      <c r="AA6649" s="54" t="str">
        <f t="shared" si="1872"/>
        <v/>
      </c>
      <c r="AC6649" s="121" t="str">
        <f t="shared" si="1873"/>
        <v/>
      </c>
      <c r="AD6649" s="111" t="str">
        <f t="shared" si="1874"/>
        <v/>
      </c>
      <c r="AE6649" s="122" t="str">
        <f t="shared" si="1875"/>
        <v/>
      </c>
      <c r="AF6649" s="123" t="str">
        <f t="shared" si="1876"/>
        <v>Qtr 1</v>
      </c>
      <c r="AG6649" s="122" t="str">
        <f t="shared" si="1877"/>
        <v/>
      </c>
      <c r="AI6649" s="124" t="str">
        <f t="shared" si="1878"/>
        <v/>
      </c>
      <c r="AK6649" s="103" t="str">
        <f t="shared" si="1879"/>
        <v/>
      </c>
      <c r="AL6649" s="104" t="str">
        <f t="shared" si="1880"/>
        <v/>
      </c>
      <c r="AN6649" s="37" t="str">
        <f>IF(AK6649="", "", COUNTIF(AK$11:AK$8010, "&lt;"&amp;AK6649)+1+COUNTIF(AK$11:AK6649, AK6649)-1)</f>
        <v/>
      </c>
      <c r="AO6649" s="37" t="str">
        <f>IF(AL6649="", "", COUNTIF(AL$11:AL$8010, "&gt;"&amp;AL6649)+1+COUNTIF(AL$11:AL6649, AL6649)-1)</f>
        <v/>
      </c>
    </row>
    <row r="6650" spans="1:41" x14ac:dyDescent="0.55000000000000004">
      <c r="A6650" s="5"/>
      <c r="B6650" s="284"/>
      <c r="C6650" s="285"/>
      <c r="D6650" s="286"/>
      <c r="E6650" s="287"/>
      <c r="F6650" s="288"/>
      <c r="G6650" s="5"/>
      <c r="J6650" s="7" t="str">
        <f t="shared" si="1863"/>
        <v/>
      </c>
      <c r="K6650" s="48" t="str">
        <f t="shared" si="1864"/>
        <v/>
      </c>
      <c r="L6650" s="48" t="str">
        <f t="shared" si="1865"/>
        <v/>
      </c>
      <c r="M6650" s="49" t="str">
        <f t="shared" si="1866"/>
        <v/>
      </c>
      <c r="U6650" s="103" t="str">
        <f t="shared" si="1867"/>
        <v/>
      </c>
      <c r="V6650" s="77" t="str">
        <f t="shared" si="1868"/>
        <v/>
      </c>
      <c r="W6650" s="37" t="str">
        <f t="shared" si="1869"/>
        <v/>
      </c>
      <c r="X6650" s="7" t="str">
        <f t="shared" si="1870"/>
        <v/>
      </c>
      <c r="Y6650" s="37" t="str">
        <f t="shared" si="1871"/>
        <v/>
      </c>
      <c r="AA6650" s="54" t="str">
        <f t="shared" si="1872"/>
        <v/>
      </c>
      <c r="AC6650" s="121" t="str">
        <f t="shared" si="1873"/>
        <v/>
      </c>
      <c r="AD6650" s="111" t="str">
        <f t="shared" si="1874"/>
        <v/>
      </c>
      <c r="AE6650" s="122" t="str">
        <f t="shared" si="1875"/>
        <v/>
      </c>
      <c r="AF6650" s="123" t="str">
        <f t="shared" si="1876"/>
        <v>Qtr 1</v>
      </c>
      <c r="AG6650" s="122" t="str">
        <f t="shared" si="1877"/>
        <v/>
      </c>
      <c r="AI6650" s="124" t="str">
        <f t="shared" si="1878"/>
        <v/>
      </c>
      <c r="AK6650" s="103" t="str">
        <f t="shared" si="1879"/>
        <v/>
      </c>
      <c r="AL6650" s="104" t="str">
        <f t="shared" si="1880"/>
        <v/>
      </c>
      <c r="AN6650" s="37" t="str">
        <f>IF(AK6650="", "", COUNTIF(AK$11:AK$8010, "&lt;"&amp;AK6650)+1+COUNTIF(AK$11:AK6650, AK6650)-1)</f>
        <v/>
      </c>
      <c r="AO6650" s="37" t="str">
        <f>IF(AL6650="", "", COUNTIF(AL$11:AL$8010, "&gt;"&amp;AL6650)+1+COUNTIF(AL$11:AL6650, AL6650)-1)</f>
        <v/>
      </c>
    </row>
    <row r="6651" spans="1:41" x14ac:dyDescent="0.55000000000000004">
      <c r="A6651" s="5"/>
      <c r="B6651" s="284"/>
      <c r="C6651" s="285"/>
      <c r="D6651" s="286"/>
      <c r="E6651" s="287"/>
      <c r="F6651" s="288"/>
      <c r="G6651" s="5"/>
      <c r="J6651" s="7" t="str">
        <f t="shared" si="1863"/>
        <v/>
      </c>
      <c r="K6651" s="48" t="str">
        <f t="shared" si="1864"/>
        <v/>
      </c>
      <c r="L6651" s="48" t="str">
        <f t="shared" si="1865"/>
        <v/>
      </c>
      <c r="M6651" s="49" t="str">
        <f t="shared" si="1866"/>
        <v/>
      </c>
      <c r="U6651" s="103" t="str">
        <f t="shared" si="1867"/>
        <v/>
      </c>
      <c r="V6651" s="77" t="str">
        <f t="shared" si="1868"/>
        <v/>
      </c>
      <c r="W6651" s="37" t="str">
        <f t="shared" si="1869"/>
        <v/>
      </c>
      <c r="X6651" s="7" t="str">
        <f t="shared" si="1870"/>
        <v/>
      </c>
      <c r="Y6651" s="37" t="str">
        <f t="shared" si="1871"/>
        <v/>
      </c>
      <c r="AA6651" s="54" t="str">
        <f t="shared" si="1872"/>
        <v/>
      </c>
      <c r="AC6651" s="121" t="str">
        <f t="shared" si="1873"/>
        <v/>
      </c>
      <c r="AD6651" s="111" t="str">
        <f t="shared" si="1874"/>
        <v/>
      </c>
      <c r="AE6651" s="122" t="str">
        <f t="shared" si="1875"/>
        <v/>
      </c>
      <c r="AF6651" s="123" t="str">
        <f t="shared" si="1876"/>
        <v>Qtr 1</v>
      </c>
      <c r="AG6651" s="122" t="str">
        <f t="shared" si="1877"/>
        <v/>
      </c>
      <c r="AI6651" s="124" t="str">
        <f t="shared" si="1878"/>
        <v/>
      </c>
      <c r="AK6651" s="103" t="str">
        <f t="shared" si="1879"/>
        <v/>
      </c>
      <c r="AL6651" s="104" t="str">
        <f t="shared" si="1880"/>
        <v/>
      </c>
      <c r="AN6651" s="37" t="str">
        <f>IF(AK6651="", "", COUNTIF(AK$11:AK$8010, "&lt;"&amp;AK6651)+1+COUNTIF(AK$11:AK6651, AK6651)-1)</f>
        <v/>
      </c>
      <c r="AO6651" s="37" t="str">
        <f>IF(AL6651="", "", COUNTIF(AL$11:AL$8010, "&gt;"&amp;AL6651)+1+COUNTIF(AL$11:AL6651, AL6651)-1)</f>
        <v/>
      </c>
    </row>
    <row r="6652" spans="1:41" x14ac:dyDescent="0.55000000000000004">
      <c r="A6652" s="5"/>
      <c r="B6652" s="284"/>
      <c r="C6652" s="285"/>
      <c r="D6652" s="286"/>
      <c r="E6652" s="287"/>
      <c r="F6652" s="288"/>
      <c r="G6652" s="5"/>
      <c r="J6652" s="7" t="str">
        <f t="shared" si="1863"/>
        <v/>
      </c>
      <c r="K6652" s="48" t="str">
        <f t="shared" si="1864"/>
        <v/>
      </c>
      <c r="L6652" s="48" t="str">
        <f t="shared" si="1865"/>
        <v/>
      </c>
      <c r="M6652" s="49" t="str">
        <f t="shared" si="1866"/>
        <v/>
      </c>
      <c r="U6652" s="103" t="str">
        <f t="shared" si="1867"/>
        <v/>
      </c>
      <c r="V6652" s="77" t="str">
        <f t="shared" si="1868"/>
        <v/>
      </c>
      <c r="W6652" s="37" t="str">
        <f t="shared" si="1869"/>
        <v/>
      </c>
      <c r="X6652" s="7" t="str">
        <f t="shared" si="1870"/>
        <v/>
      </c>
      <c r="Y6652" s="37" t="str">
        <f t="shared" si="1871"/>
        <v/>
      </c>
      <c r="AA6652" s="54" t="str">
        <f t="shared" si="1872"/>
        <v/>
      </c>
      <c r="AC6652" s="121" t="str">
        <f t="shared" si="1873"/>
        <v/>
      </c>
      <c r="AD6652" s="111" t="str">
        <f t="shared" si="1874"/>
        <v/>
      </c>
      <c r="AE6652" s="122" t="str">
        <f t="shared" si="1875"/>
        <v/>
      </c>
      <c r="AF6652" s="123" t="str">
        <f t="shared" si="1876"/>
        <v>Qtr 1</v>
      </c>
      <c r="AG6652" s="122" t="str">
        <f t="shared" si="1877"/>
        <v/>
      </c>
      <c r="AI6652" s="124" t="str">
        <f t="shared" si="1878"/>
        <v/>
      </c>
      <c r="AK6652" s="103" t="str">
        <f t="shared" si="1879"/>
        <v/>
      </c>
      <c r="AL6652" s="104" t="str">
        <f t="shared" si="1880"/>
        <v/>
      </c>
      <c r="AN6652" s="37" t="str">
        <f>IF(AK6652="", "", COUNTIF(AK$11:AK$8010, "&lt;"&amp;AK6652)+1+COUNTIF(AK$11:AK6652, AK6652)-1)</f>
        <v/>
      </c>
      <c r="AO6652" s="37" t="str">
        <f>IF(AL6652="", "", COUNTIF(AL$11:AL$8010, "&gt;"&amp;AL6652)+1+COUNTIF(AL$11:AL6652, AL6652)-1)</f>
        <v/>
      </c>
    </row>
    <row r="6653" spans="1:41" x14ac:dyDescent="0.55000000000000004">
      <c r="A6653" s="5"/>
      <c r="B6653" s="284"/>
      <c r="C6653" s="285"/>
      <c r="D6653" s="286"/>
      <c r="E6653" s="287"/>
      <c r="F6653" s="288"/>
      <c r="G6653" s="5"/>
      <c r="J6653" s="7" t="str">
        <f t="shared" si="1863"/>
        <v/>
      </c>
      <c r="K6653" s="48" t="str">
        <f t="shared" si="1864"/>
        <v/>
      </c>
      <c r="L6653" s="48" t="str">
        <f t="shared" si="1865"/>
        <v/>
      </c>
      <c r="M6653" s="49" t="str">
        <f t="shared" si="1866"/>
        <v/>
      </c>
      <c r="U6653" s="103" t="str">
        <f t="shared" si="1867"/>
        <v/>
      </c>
      <c r="V6653" s="77" t="str">
        <f t="shared" si="1868"/>
        <v/>
      </c>
      <c r="W6653" s="37" t="str">
        <f t="shared" si="1869"/>
        <v/>
      </c>
      <c r="X6653" s="7" t="str">
        <f t="shared" si="1870"/>
        <v/>
      </c>
      <c r="Y6653" s="37" t="str">
        <f t="shared" si="1871"/>
        <v/>
      </c>
      <c r="AA6653" s="54" t="str">
        <f t="shared" si="1872"/>
        <v/>
      </c>
      <c r="AC6653" s="121" t="str">
        <f t="shared" si="1873"/>
        <v/>
      </c>
      <c r="AD6653" s="111" t="str">
        <f t="shared" si="1874"/>
        <v/>
      </c>
      <c r="AE6653" s="122" t="str">
        <f t="shared" si="1875"/>
        <v/>
      </c>
      <c r="AF6653" s="123" t="str">
        <f t="shared" si="1876"/>
        <v>Qtr 1</v>
      </c>
      <c r="AG6653" s="122" t="str">
        <f t="shared" si="1877"/>
        <v/>
      </c>
      <c r="AI6653" s="124" t="str">
        <f t="shared" si="1878"/>
        <v/>
      </c>
      <c r="AK6653" s="103" t="str">
        <f t="shared" si="1879"/>
        <v/>
      </c>
      <c r="AL6653" s="104" t="str">
        <f t="shared" si="1880"/>
        <v/>
      </c>
      <c r="AN6653" s="37" t="str">
        <f>IF(AK6653="", "", COUNTIF(AK$11:AK$8010, "&lt;"&amp;AK6653)+1+COUNTIF(AK$11:AK6653, AK6653)-1)</f>
        <v/>
      </c>
      <c r="AO6653" s="37" t="str">
        <f>IF(AL6653="", "", COUNTIF(AL$11:AL$8010, "&gt;"&amp;AL6653)+1+COUNTIF(AL$11:AL6653, AL6653)-1)</f>
        <v/>
      </c>
    </row>
    <row r="6654" spans="1:41" x14ac:dyDescent="0.55000000000000004">
      <c r="A6654" s="5"/>
      <c r="B6654" s="284"/>
      <c r="C6654" s="285"/>
      <c r="D6654" s="286"/>
      <c r="E6654" s="287"/>
      <c r="F6654" s="288"/>
      <c r="G6654" s="5"/>
      <c r="J6654" s="7" t="str">
        <f t="shared" si="1863"/>
        <v/>
      </c>
      <c r="K6654" s="48" t="str">
        <f t="shared" si="1864"/>
        <v/>
      </c>
      <c r="L6654" s="48" t="str">
        <f t="shared" si="1865"/>
        <v/>
      </c>
      <c r="M6654" s="49" t="str">
        <f t="shared" si="1866"/>
        <v/>
      </c>
      <c r="U6654" s="103" t="str">
        <f t="shared" si="1867"/>
        <v/>
      </c>
      <c r="V6654" s="77" t="str">
        <f t="shared" si="1868"/>
        <v/>
      </c>
      <c r="W6654" s="37" t="str">
        <f t="shared" si="1869"/>
        <v/>
      </c>
      <c r="X6654" s="7" t="str">
        <f t="shared" si="1870"/>
        <v/>
      </c>
      <c r="Y6654" s="37" t="str">
        <f t="shared" si="1871"/>
        <v/>
      </c>
      <c r="AA6654" s="54" t="str">
        <f t="shared" si="1872"/>
        <v/>
      </c>
      <c r="AC6654" s="121" t="str">
        <f t="shared" si="1873"/>
        <v/>
      </c>
      <c r="AD6654" s="111" t="str">
        <f t="shared" si="1874"/>
        <v/>
      </c>
      <c r="AE6654" s="122" t="str">
        <f t="shared" si="1875"/>
        <v/>
      </c>
      <c r="AF6654" s="123" t="str">
        <f t="shared" si="1876"/>
        <v>Qtr 1</v>
      </c>
      <c r="AG6654" s="122" t="str">
        <f t="shared" si="1877"/>
        <v/>
      </c>
      <c r="AI6654" s="124" t="str">
        <f t="shared" si="1878"/>
        <v/>
      </c>
      <c r="AK6654" s="103" t="str">
        <f t="shared" si="1879"/>
        <v/>
      </c>
      <c r="AL6654" s="104" t="str">
        <f t="shared" si="1880"/>
        <v/>
      </c>
      <c r="AN6654" s="37" t="str">
        <f>IF(AK6654="", "", COUNTIF(AK$11:AK$8010, "&lt;"&amp;AK6654)+1+COUNTIF(AK$11:AK6654, AK6654)-1)</f>
        <v/>
      </c>
      <c r="AO6654" s="37" t="str">
        <f>IF(AL6654="", "", COUNTIF(AL$11:AL$8010, "&gt;"&amp;AL6654)+1+COUNTIF(AL$11:AL6654, AL6654)-1)</f>
        <v/>
      </c>
    </row>
    <row r="6655" spans="1:41" x14ac:dyDescent="0.55000000000000004">
      <c r="A6655" s="5"/>
      <c r="B6655" s="284"/>
      <c r="C6655" s="285"/>
      <c r="D6655" s="286"/>
      <c r="E6655" s="287"/>
      <c r="F6655" s="288"/>
      <c r="G6655" s="5"/>
      <c r="J6655" s="7" t="str">
        <f t="shared" si="1863"/>
        <v/>
      </c>
      <c r="K6655" s="48" t="str">
        <f t="shared" si="1864"/>
        <v/>
      </c>
      <c r="L6655" s="48" t="str">
        <f t="shared" si="1865"/>
        <v/>
      </c>
      <c r="M6655" s="49" t="str">
        <f t="shared" si="1866"/>
        <v/>
      </c>
      <c r="U6655" s="103" t="str">
        <f t="shared" si="1867"/>
        <v/>
      </c>
      <c r="V6655" s="77" t="str">
        <f t="shared" si="1868"/>
        <v/>
      </c>
      <c r="W6655" s="37" t="str">
        <f t="shared" si="1869"/>
        <v/>
      </c>
      <c r="X6655" s="7" t="str">
        <f t="shared" si="1870"/>
        <v/>
      </c>
      <c r="Y6655" s="37" t="str">
        <f t="shared" si="1871"/>
        <v/>
      </c>
      <c r="AA6655" s="54" t="str">
        <f t="shared" si="1872"/>
        <v/>
      </c>
      <c r="AC6655" s="121" t="str">
        <f t="shared" si="1873"/>
        <v/>
      </c>
      <c r="AD6655" s="111" t="str">
        <f t="shared" si="1874"/>
        <v/>
      </c>
      <c r="AE6655" s="122" t="str">
        <f t="shared" si="1875"/>
        <v/>
      </c>
      <c r="AF6655" s="123" t="str">
        <f t="shared" si="1876"/>
        <v>Qtr 1</v>
      </c>
      <c r="AG6655" s="122" t="str">
        <f t="shared" si="1877"/>
        <v/>
      </c>
      <c r="AI6655" s="124" t="str">
        <f t="shared" si="1878"/>
        <v/>
      </c>
      <c r="AK6655" s="103" t="str">
        <f t="shared" si="1879"/>
        <v/>
      </c>
      <c r="AL6655" s="104" t="str">
        <f t="shared" si="1880"/>
        <v/>
      </c>
      <c r="AN6655" s="37" t="str">
        <f>IF(AK6655="", "", COUNTIF(AK$11:AK$8010, "&lt;"&amp;AK6655)+1+COUNTIF(AK$11:AK6655, AK6655)-1)</f>
        <v/>
      </c>
      <c r="AO6655" s="37" t="str">
        <f>IF(AL6655="", "", COUNTIF(AL$11:AL$8010, "&gt;"&amp;AL6655)+1+COUNTIF(AL$11:AL6655, AL6655)-1)</f>
        <v/>
      </c>
    </row>
    <row r="6656" spans="1:41" x14ac:dyDescent="0.55000000000000004">
      <c r="A6656" s="5"/>
      <c r="B6656" s="284"/>
      <c r="C6656" s="285"/>
      <c r="D6656" s="286"/>
      <c r="E6656" s="287"/>
      <c r="F6656" s="288"/>
      <c r="G6656" s="5"/>
      <c r="J6656" s="7" t="str">
        <f t="shared" si="1863"/>
        <v/>
      </c>
      <c r="K6656" s="48" t="str">
        <f t="shared" si="1864"/>
        <v/>
      </c>
      <c r="L6656" s="48" t="str">
        <f t="shared" si="1865"/>
        <v/>
      </c>
      <c r="M6656" s="49" t="str">
        <f t="shared" si="1866"/>
        <v/>
      </c>
      <c r="U6656" s="103" t="str">
        <f t="shared" si="1867"/>
        <v/>
      </c>
      <c r="V6656" s="77" t="str">
        <f t="shared" si="1868"/>
        <v/>
      </c>
      <c r="W6656" s="37" t="str">
        <f t="shared" si="1869"/>
        <v/>
      </c>
      <c r="X6656" s="7" t="str">
        <f t="shared" si="1870"/>
        <v/>
      </c>
      <c r="Y6656" s="37" t="str">
        <f t="shared" si="1871"/>
        <v/>
      </c>
      <c r="AA6656" s="54" t="str">
        <f t="shared" si="1872"/>
        <v/>
      </c>
      <c r="AC6656" s="121" t="str">
        <f t="shared" si="1873"/>
        <v/>
      </c>
      <c r="AD6656" s="111" t="str">
        <f t="shared" si="1874"/>
        <v/>
      </c>
      <c r="AE6656" s="122" t="str">
        <f t="shared" si="1875"/>
        <v/>
      </c>
      <c r="AF6656" s="123" t="str">
        <f t="shared" si="1876"/>
        <v>Qtr 1</v>
      </c>
      <c r="AG6656" s="122" t="str">
        <f t="shared" si="1877"/>
        <v/>
      </c>
      <c r="AI6656" s="124" t="str">
        <f t="shared" si="1878"/>
        <v/>
      </c>
      <c r="AK6656" s="103" t="str">
        <f t="shared" si="1879"/>
        <v/>
      </c>
      <c r="AL6656" s="104" t="str">
        <f t="shared" si="1880"/>
        <v/>
      </c>
      <c r="AN6656" s="37" t="str">
        <f>IF(AK6656="", "", COUNTIF(AK$11:AK$8010, "&lt;"&amp;AK6656)+1+COUNTIF(AK$11:AK6656, AK6656)-1)</f>
        <v/>
      </c>
      <c r="AO6656" s="37" t="str">
        <f>IF(AL6656="", "", COUNTIF(AL$11:AL$8010, "&gt;"&amp;AL6656)+1+COUNTIF(AL$11:AL6656, AL6656)-1)</f>
        <v/>
      </c>
    </row>
    <row r="6657" spans="1:41" x14ac:dyDescent="0.55000000000000004">
      <c r="A6657" s="5"/>
      <c r="B6657" s="284"/>
      <c r="C6657" s="285"/>
      <c r="D6657" s="286"/>
      <c r="E6657" s="287"/>
      <c r="F6657" s="288"/>
      <c r="G6657" s="5"/>
      <c r="J6657" s="7" t="str">
        <f t="shared" si="1863"/>
        <v/>
      </c>
      <c r="K6657" s="48" t="str">
        <f t="shared" si="1864"/>
        <v/>
      </c>
      <c r="L6657" s="48" t="str">
        <f t="shared" si="1865"/>
        <v/>
      </c>
      <c r="M6657" s="49" t="str">
        <f t="shared" si="1866"/>
        <v/>
      </c>
      <c r="U6657" s="103" t="str">
        <f t="shared" si="1867"/>
        <v/>
      </c>
      <c r="V6657" s="77" t="str">
        <f t="shared" si="1868"/>
        <v/>
      </c>
      <c r="W6657" s="37" t="str">
        <f t="shared" si="1869"/>
        <v/>
      </c>
      <c r="X6657" s="7" t="str">
        <f t="shared" si="1870"/>
        <v/>
      </c>
      <c r="Y6657" s="37" t="str">
        <f t="shared" si="1871"/>
        <v/>
      </c>
      <c r="AA6657" s="54" t="str">
        <f t="shared" si="1872"/>
        <v/>
      </c>
      <c r="AC6657" s="121" t="str">
        <f t="shared" si="1873"/>
        <v/>
      </c>
      <c r="AD6657" s="111" t="str">
        <f t="shared" si="1874"/>
        <v/>
      </c>
      <c r="AE6657" s="122" t="str">
        <f t="shared" si="1875"/>
        <v/>
      </c>
      <c r="AF6657" s="123" t="str">
        <f t="shared" si="1876"/>
        <v>Qtr 1</v>
      </c>
      <c r="AG6657" s="122" t="str">
        <f t="shared" si="1877"/>
        <v/>
      </c>
      <c r="AI6657" s="124" t="str">
        <f t="shared" si="1878"/>
        <v/>
      </c>
      <c r="AK6657" s="103" t="str">
        <f t="shared" si="1879"/>
        <v/>
      </c>
      <c r="AL6657" s="104" t="str">
        <f t="shared" si="1880"/>
        <v/>
      </c>
      <c r="AN6657" s="37" t="str">
        <f>IF(AK6657="", "", COUNTIF(AK$11:AK$8010, "&lt;"&amp;AK6657)+1+COUNTIF(AK$11:AK6657, AK6657)-1)</f>
        <v/>
      </c>
      <c r="AO6657" s="37" t="str">
        <f>IF(AL6657="", "", COUNTIF(AL$11:AL$8010, "&gt;"&amp;AL6657)+1+COUNTIF(AL$11:AL6657, AL6657)-1)</f>
        <v/>
      </c>
    </row>
    <row r="6658" spans="1:41" x14ac:dyDescent="0.55000000000000004">
      <c r="A6658" s="5"/>
      <c r="B6658" s="284"/>
      <c r="C6658" s="285"/>
      <c r="D6658" s="286"/>
      <c r="E6658" s="287"/>
      <c r="F6658" s="288"/>
      <c r="G6658" s="5"/>
      <c r="J6658" s="7" t="str">
        <f t="shared" si="1863"/>
        <v/>
      </c>
      <c r="K6658" s="48" t="str">
        <f t="shared" si="1864"/>
        <v/>
      </c>
      <c r="L6658" s="48" t="str">
        <f t="shared" si="1865"/>
        <v/>
      </c>
      <c r="M6658" s="49" t="str">
        <f t="shared" si="1866"/>
        <v/>
      </c>
      <c r="U6658" s="103" t="str">
        <f t="shared" si="1867"/>
        <v/>
      </c>
      <c r="V6658" s="77" t="str">
        <f t="shared" si="1868"/>
        <v/>
      </c>
      <c r="W6658" s="37" t="str">
        <f t="shared" si="1869"/>
        <v/>
      </c>
      <c r="X6658" s="7" t="str">
        <f t="shared" si="1870"/>
        <v/>
      </c>
      <c r="Y6658" s="37" t="str">
        <f t="shared" si="1871"/>
        <v/>
      </c>
      <c r="AA6658" s="54" t="str">
        <f t="shared" si="1872"/>
        <v/>
      </c>
      <c r="AC6658" s="121" t="str">
        <f t="shared" si="1873"/>
        <v/>
      </c>
      <c r="AD6658" s="111" t="str">
        <f t="shared" si="1874"/>
        <v/>
      </c>
      <c r="AE6658" s="122" t="str">
        <f t="shared" si="1875"/>
        <v/>
      </c>
      <c r="AF6658" s="123" t="str">
        <f t="shared" si="1876"/>
        <v>Qtr 1</v>
      </c>
      <c r="AG6658" s="122" t="str">
        <f t="shared" si="1877"/>
        <v/>
      </c>
      <c r="AI6658" s="124" t="str">
        <f t="shared" si="1878"/>
        <v/>
      </c>
      <c r="AK6658" s="103" t="str">
        <f t="shared" si="1879"/>
        <v/>
      </c>
      <c r="AL6658" s="104" t="str">
        <f t="shared" si="1880"/>
        <v/>
      </c>
      <c r="AN6658" s="37" t="str">
        <f>IF(AK6658="", "", COUNTIF(AK$11:AK$8010, "&lt;"&amp;AK6658)+1+COUNTIF(AK$11:AK6658, AK6658)-1)</f>
        <v/>
      </c>
      <c r="AO6658" s="37" t="str">
        <f>IF(AL6658="", "", COUNTIF(AL$11:AL$8010, "&gt;"&amp;AL6658)+1+COUNTIF(AL$11:AL6658, AL6658)-1)</f>
        <v/>
      </c>
    </row>
    <row r="6659" spans="1:41" x14ac:dyDescent="0.55000000000000004">
      <c r="A6659" s="5"/>
      <c r="B6659" s="284"/>
      <c r="C6659" s="285"/>
      <c r="D6659" s="286"/>
      <c r="E6659" s="287"/>
      <c r="F6659" s="288"/>
      <c r="G6659" s="5"/>
      <c r="J6659" s="7" t="str">
        <f t="shared" si="1863"/>
        <v/>
      </c>
      <c r="K6659" s="48" t="str">
        <f t="shared" si="1864"/>
        <v/>
      </c>
      <c r="L6659" s="48" t="str">
        <f t="shared" si="1865"/>
        <v/>
      </c>
      <c r="M6659" s="49" t="str">
        <f t="shared" si="1866"/>
        <v/>
      </c>
      <c r="U6659" s="103" t="str">
        <f t="shared" si="1867"/>
        <v/>
      </c>
      <c r="V6659" s="77" t="str">
        <f t="shared" si="1868"/>
        <v/>
      </c>
      <c r="W6659" s="37" t="str">
        <f t="shared" si="1869"/>
        <v/>
      </c>
      <c r="X6659" s="7" t="str">
        <f t="shared" si="1870"/>
        <v/>
      </c>
      <c r="Y6659" s="37" t="str">
        <f t="shared" si="1871"/>
        <v/>
      </c>
      <c r="AA6659" s="54" t="str">
        <f t="shared" si="1872"/>
        <v/>
      </c>
      <c r="AC6659" s="121" t="str">
        <f t="shared" si="1873"/>
        <v/>
      </c>
      <c r="AD6659" s="111" t="str">
        <f t="shared" si="1874"/>
        <v/>
      </c>
      <c r="AE6659" s="122" t="str">
        <f t="shared" si="1875"/>
        <v/>
      </c>
      <c r="AF6659" s="123" t="str">
        <f t="shared" si="1876"/>
        <v>Qtr 1</v>
      </c>
      <c r="AG6659" s="122" t="str">
        <f t="shared" si="1877"/>
        <v/>
      </c>
      <c r="AI6659" s="124" t="str">
        <f t="shared" si="1878"/>
        <v/>
      </c>
      <c r="AK6659" s="103" t="str">
        <f t="shared" si="1879"/>
        <v/>
      </c>
      <c r="AL6659" s="104" t="str">
        <f t="shared" si="1880"/>
        <v/>
      </c>
      <c r="AN6659" s="37" t="str">
        <f>IF(AK6659="", "", COUNTIF(AK$11:AK$8010, "&lt;"&amp;AK6659)+1+COUNTIF(AK$11:AK6659, AK6659)-1)</f>
        <v/>
      </c>
      <c r="AO6659" s="37" t="str">
        <f>IF(AL6659="", "", COUNTIF(AL$11:AL$8010, "&gt;"&amp;AL6659)+1+COUNTIF(AL$11:AL6659, AL6659)-1)</f>
        <v/>
      </c>
    </row>
    <row r="6660" spans="1:41" x14ac:dyDescent="0.55000000000000004">
      <c r="A6660" s="5"/>
      <c r="B6660" s="284"/>
      <c r="C6660" s="285"/>
      <c r="D6660" s="286"/>
      <c r="E6660" s="287"/>
      <c r="F6660" s="288"/>
      <c r="G6660" s="5"/>
      <c r="J6660" s="7" t="str">
        <f t="shared" si="1863"/>
        <v/>
      </c>
      <c r="K6660" s="48" t="str">
        <f t="shared" si="1864"/>
        <v/>
      </c>
      <c r="L6660" s="48" t="str">
        <f t="shared" si="1865"/>
        <v/>
      </c>
      <c r="M6660" s="49" t="str">
        <f t="shared" si="1866"/>
        <v/>
      </c>
      <c r="U6660" s="103" t="str">
        <f t="shared" si="1867"/>
        <v/>
      </c>
      <c r="V6660" s="77" t="str">
        <f t="shared" si="1868"/>
        <v/>
      </c>
      <c r="W6660" s="37" t="str">
        <f t="shared" si="1869"/>
        <v/>
      </c>
      <c r="X6660" s="7" t="str">
        <f t="shared" si="1870"/>
        <v/>
      </c>
      <c r="Y6660" s="37" t="str">
        <f t="shared" si="1871"/>
        <v/>
      </c>
      <c r="AA6660" s="54" t="str">
        <f t="shared" si="1872"/>
        <v/>
      </c>
      <c r="AC6660" s="121" t="str">
        <f t="shared" si="1873"/>
        <v/>
      </c>
      <c r="AD6660" s="111" t="str">
        <f t="shared" si="1874"/>
        <v/>
      </c>
      <c r="AE6660" s="122" t="str">
        <f t="shared" si="1875"/>
        <v/>
      </c>
      <c r="AF6660" s="123" t="str">
        <f t="shared" si="1876"/>
        <v>Qtr 1</v>
      </c>
      <c r="AG6660" s="122" t="str">
        <f t="shared" si="1877"/>
        <v/>
      </c>
      <c r="AI6660" s="124" t="str">
        <f t="shared" si="1878"/>
        <v/>
      </c>
      <c r="AK6660" s="103" t="str">
        <f t="shared" si="1879"/>
        <v/>
      </c>
      <c r="AL6660" s="104" t="str">
        <f t="shared" si="1880"/>
        <v/>
      </c>
      <c r="AN6660" s="37" t="str">
        <f>IF(AK6660="", "", COUNTIF(AK$11:AK$8010, "&lt;"&amp;AK6660)+1+COUNTIF(AK$11:AK6660, AK6660)-1)</f>
        <v/>
      </c>
      <c r="AO6660" s="37" t="str">
        <f>IF(AL6660="", "", COUNTIF(AL$11:AL$8010, "&gt;"&amp;AL6660)+1+COUNTIF(AL$11:AL6660, AL6660)-1)</f>
        <v/>
      </c>
    </row>
    <row r="6661" spans="1:41" x14ac:dyDescent="0.55000000000000004">
      <c r="A6661" s="5"/>
      <c r="B6661" s="284"/>
      <c r="C6661" s="285"/>
      <c r="D6661" s="286"/>
      <c r="E6661" s="287"/>
      <c r="F6661" s="288"/>
      <c r="G6661" s="5"/>
      <c r="J6661" s="7" t="str">
        <f t="shared" si="1863"/>
        <v/>
      </c>
      <c r="K6661" s="48" t="str">
        <f t="shared" si="1864"/>
        <v/>
      </c>
      <c r="L6661" s="48" t="str">
        <f t="shared" si="1865"/>
        <v/>
      </c>
      <c r="M6661" s="49" t="str">
        <f t="shared" si="1866"/>
        <v/>
      </c>
      <c r="U6661" s="103" t="str">
        <f t="shared" si="1867"/>
        <v/>
      </c>
      <c r="V6661" s="77" t="str">
        <f t="shared" si="1868"/>
        <v/>
      </c>
      <c r="W6661" s="37" t="str">
        <f t="shared" si="1869"/>
        <v/>
      </c>
      <c r="X6661" s="7" t="str">
        <f t="shared" si="1870"/>
        <v/>
      </c>
      <c r="Y6661" s="37" t="str">
        <f t="shared" si="1871"/>
        <v/>
      </c>
      <c r="AA6661" s="54" t="str">
        <f t="shared" si="1872"/>
        <v/>
      </c>
      <c r="AC6661" s="121" t="str">
        <f t="shared" si="1873"/>
        <v/>
      </c>
      <c r="AD6661" s="111" t="str">
        <f t="shared" si="1874"/>
        <v/>
      </c>
      <c r="AE6661" s="122" t="str">
        <f t="shared" si="1875"/>
        <v/>
      </c>
      <c r="AF6661" s="123" t="str">
        <f t="shared" si="1876"/>
        <v>Qtr 1</v>
      </c>
      <c r="AG6661" s="122" t="str">
        <f t="shared" si="1877"/>
        <v/>
      </c>
      <c r="AI6661" s="124" t="str">
        <f t="shared" si="1878"/>
        <v/>
      </c>
      <c r="AK6661" s="103" t="str">
        <f t="shared" si="1879"/>
        <v/>
      </c>
      <c r="AL6661" s="104" t="str">
        <f t="shared" si="1880"/>
        <v/>
      </c>
      <c r="AN6661" s="37" t="str">
        <f>IF(AK6661="", "", COUNTIF(AK$11:AK$8010, "&lt;"&amp;AK6661)+1+COUNTIF(AK$11:AK6661, AK6661)-1)</f>
        <v/>
      </c>
      <c r="AO6661" s="37" t="str">
        <f>IF(AL6661="", "", COUNTIF(AL$11:AL$8010, "&gt;"&amp;AL6661)+1+COUNTIF(AL$11:AL6661, AL6661)-1)</f>
        <v/>
      </c>
    </row>
    <row r="6662" spans="1:41" x14ac:dyDescent="0.55000000000000004">
      <c r="A6662" s="5"/>
      <c r="B6662" s="284"/>
      <c r="C6662" s="285"/>
      <c r="D6662" s="286"/>
      <c r="E6662" s="287"/>
      <c r="F6662" s="288"/>
      <c r="G6662" s="5"/>
      <c r="J6662" s="7" t="str">
        <f t="shared" si="1863"/>
        <v/>
      </c>
      <c r="K6662" s="48" t="str">
        <f t="shared" si="1864"/>
        <v/>
      </c>
      <c r="L6662" s="48" t="str">
        <f t="shared" si="1865"/>
        <v/>
      </c>
      <c r="M6662" s="49" t="str">
        <f t="shared" si="1866"/>
        <v/>
      </c>
      <c r="U6662" s="103" t="str">
        <f t="shared" si="1867"/>
        <v/>
      </c>
      <c r="V6662" s="77" t="str">
        <f t="shared" si="1868"/>
        <v/>
      </c>
      <c r="W6662" s="37" t="str">
        <f t="shared" si="1869"/>
        <v/>
      </c>
      <c r="X6662" s="7" t="str">
        <f t="shared" si="1870"/>
        <v/>
      </c>
      <c r="Y6662" s="37" t="str">
        <f t="shared" si="1871"/>
        <v/>
      </c>
      <c r="AA6662" s="54" t="str">
        <f t="shared" si="1872"/>
        <v/>
      </c>
      <c r="AC6662" s="121" t="str">
        <f t="shared" si="1873"/>
        <v/>
      </c>
      <c r="AD6662" s="111" t="str">
        <f t="shared" si="1874"/>
        <v/>
      </c>
      <c r="AE6662" s="122" t="str">
        <f t="shared" si="1875"/>
        <v/>
      </c>
      <c r="AF6662" s="123" t="str">
        <f t="shared" si="1876"/>
        <v>Qtr 1</v>
      </c>
      <c r="AG6662" s="122" t="str">
        <f t="shared" si="1877"/>
        <v/>
      </c>
      <c r="AI6662" s="124" t="str">
        <f t="shared" si="1878"/>
        <v/>
      </c>
      <c r="AK6662" s="103" t="str">
        <f t="shared" si="1879"/>
        <v/>
      </c>
      <c r="AL6662" s="104" t="str">
        <f t="shared" si="1880"/>
        <v/>
      </c>
      <c r="AN6662" s="37" t="str">
        <f>IF(AK6662="", "", COUNTIF(AK$11:AK$8010, "&lt;"&amp;AK6662)+1+COUNTIF(AK$11:AK6662, AK6662)-1)</f>
        <v/>
      </c>
      <c r="AO6662" s="37" t="str">
        <f>IF(AL6662="", "", COUNTIF(AL$11:AL$8010, "&gt;"&amp;AL6662)+1+COUNTIF(AL$11:AL6662, AL6662)-1)</f>
        <v/>
      </c>
    </row>
    <row r="6663" spans="1:41" x14ac:dyDescent="0.55000000000000004">
      <c r="A6663" s="5"/>
      <c r="B6663" s="284"/>
      <c r="C6663" s="285"/>
      <c r="D6663" s="286"/>
      <c r="E6663" s="287"/>
      <c r="F6663" s="288"/>
      <c r="G6663" s="5"/>
      <c r="J6663" s="7" t="str">
        <f t="shared" si="1863"/>
        <v/>
      </c>
      <c r="K6663" s="48" t="str">
        <f t="shared" si="1864"/>
        <v/>
      </c>
      <c r="L6663" s="48" t="str">
        <f t="shared" si="1865"/>
        <v/>
      </c>
      <c r="M6663" s="49" t="str">
        <f t="shared" si="1866"/>
        <v/>
      </c>
      <c r="U6663" s="103" t="str">
        <f t="shared" si="1867"/>
        <v/>
      </c>
      <c r="V6663" s="77" t="str">
        <f t="shared" si="1868"/>
        <v/>
      </c>
      <c r="W6663" s="37" t="str">
        <f t="shared" si="1869"/>
        <v/>
      </c>
      <c r="X6663" s="7" t="str">
        <f t="shared" si="1870"/>
        <v/>
      </c>
      <c r="Y6663" s="37" t="str">
        <f t="shared" si="1871"/>
        <v/>
      </c>
      <c r="AA6663" s="54" t="str">
        <f t="shared" si="1872"/>
        <v/>
      </c>
      <c r="AC6663" s="121" t="str">
        <f t="shared" si="1873"/>
        <v/>
      </c>
      <c r="AD6663" s="111" t="str">
        <f t="shared" si="1874"/>
        <v/>
      </c>
      <c r="AE6663" s="122" t="str">
        <f t="shared" si="1875"/>
        <v/>
      </c>
      <c r="AF6663" s="123" t="str">
        <f t="shared" si="1876"/>
        <v>Qtr 1</v>
      </c>
      <c r="AG6663" s="122" t="str">
        <f t="shared" si="1877"/>
        <v/>
      </c>
      <c r="AI6663" s="124" t="str">
        <f t="shared" si="1878"/>
        <v/>
      </c>
      <c r="AK6663" s="103" t="str">
        <f t="shared" si="1879"/>
        <v/>
      </c>
      <c r="AL6663" s="104" t="str">
        <f t="shared" si="1880"/>
        <v/>
      </c>
      <c r="AN6663" s="37" t="str">
        <f>IF(AK6663="", "", COUNTIF(AK$11:AK$8010, "&lt;"&amp;AK6663)+1+COUNTIF(AK$11:AK6663, AK6663)-1)</f>
        <v/>
      </c>
      <c r="AO6663" s="37" t="str">
        <f>IF(AL6663="", "", COUNTIF(AL$11:AL$8010, "&gt;"&amp;AL6663)+1+COUNTIF(AL$11:AL6663, AL6663)-1)</f>
        <v/>
      </c>
    </row>
    <row r="6664" spans="1:41" x14ac:dyDescent="0.55000000000000004">
      <c r="A6664" s="5"/>
      <c r="B6664" s="284"/>
      <c r="C6664" s="285"/>
      <c r="D6664" s="286"/>
      <c r="E6664" s="287"/>
      <c r="F6664" s="288"/>
      <c r="G6664" s="5"/>
      <c r="J6664" s="7" t="str">
        <f t="shared" si="1863"/>
        <v/>
      </c>
      <c r="K6664" s="48" t="str">
        <f t="shared" si="1864"/>
        <v/>
      </c>
      <c r="L6664" s="48" t="str">
        <f t="shared" si="1865"/>
        <v/>
      </c>
      <c r="M6664" s="49" t="str">
        <f t="shared" si="1866"/>
        <v/>
      </c>
      <c r="U6664" s="103" t="str">
        <f t="shared" si="1867"/>
        <v/>
      </c>
      <c r="V6664" s="77" t="str">
        <f t="shared" si="1868"/>
        <v/>
      </c>
      <c r="W6664" s="37" t="str">
        <f t="shared" si="1869"/>
        <v/>
      </c>
      <c r="X6664" s="7" t="str">
        <f t="shared" si="1870"/>
        <v/>
      </c>
      <c r="Y6664" s="37" t="str">
        <f t="shared" si="1871"/>
        <v/>
      </c>
      <c r="AA6664" s="54" t="str">
        <f t="shared" si="1872"/>
        <v/>
      </c>
      <c r="AC6664" s="121" t="str">
        <f t="shared" si="1873"/>
        <v/>
      </c>
      <c r="AD6664" s="111" t="str">
        <f t="shared" si="1874"/>
        <v/>
      </c>
      <c r="AE6664" s="122" t="str">
        <f t="shared" si="1875"/>
        <v/>
      </c>
      <c r="AF6664" s="123" t="str">
        <f t="shared" si="1876"/>
        <v>Qtr 1</v>
      </c>
      <c r="AG6664" s="122" t="str">
        <f t="shared" si="1877"/>
        <v/>
      </c>
      <c r="AI6664" s="124" t="str">
        <f t="shared" si="1878"/>
        <v/>
      </c>
      <c r="AK6664" s="103" t="str">
        <f t="shared" si="1879"/>
        <v/>
      </c>
      <c r="AL6664" s="104" t="str">
        <f t="shared" si="1880"/>
        <v/>
      </c>
      <c r="AN6664" s="37" t="str">
        <f>IF(AK6664="", "", COUNTIF(AK$11:AK$8010, "&lt;"&amp;AK6664)+1+COUNTIF(AK$11:AK6664, AK6664)-1)</f>
        <v/>
      </c>
      <c r="AO6664" s="37" t="str">
        <f>IF(AL6664="", "", COUNTIF(AL$11:AL$8010, "&gt;"&amp;AL6664)+1+COUNTIF(AL$11:AL6664, AL6664)-1)</f>
        <v/>
      </c>
    </row>
    <row r="6665" spans="1:41" x14ac:dyDescent="0.55000000000000004">
      <c r="A6665" s="5"/>
      <c r="B6665" s="284"/>
      <c r="C6665" s="285"/>
      <c r="D6665" s="286"/>
      <c r="E6665" s="287"/>
      <c r="F6665" s="288"/>
      <c r="G6665" s="5"/>
      <c r="J6665" s="7" t="str">
        <f t="shared" si="1863"/>
        <v/>
      </c>
      <c r="K6665" s="48" t="str">
        <f t="shared" si="1864"/>
        <v/>
      </c>
      <c r="L6665" s="48" t="str">
        <f t="shared" si="1865"/>
        <v/>
      </c>
      <c r="M6665" s="49" t="str">
        <f t="shared" si="1866"/>
        <v/>
      </c>
      <c r="U6665" s="103" t="str">
        <f t="shared" si="1867"/>
        <v/>
      </c>
      <c r="V6665" s="77" t="str">
        <f t="shared" si="1868"/>
        <v/>
      </c>
      <c r="W6665" s="37" t="str">
        <f t="shared" si="1869"/>
        <v/>
      </c>
      <c r="X6665" s="7" t="str">
        <f t="shared" si="1870"/>
        <v/>
      </c>
      <c r="Y6665" s="37" t="str">
        <f t="shared" si="1871"/>
        <v/>
      </c>
      <c r="AA6665" s="54" t="str">
        <f t="shared" si="1872"/>
        <v/>
      </c>
      <c r="AC6665" s="121" t="str">
        <f t="shared" si="1873"/>
        <v/>
      </c>
      <c r="AD6665" s="111" t="str">
        <f t="shared" si="1874"/>
        <v/>
      </c>
      <c r="AE6665" s="122" t="str">
        <f t="shared" si="1875"/>
        <v/>
      </c>
      <c r="AF6665" s="123" t="str">
        <f t="shared" si="1876"/>
        <v>Qtr 1</v>
      </c>
      <c r="AG6665" s="122" t="str">
        <f t="shared" si="1877"/>
        <v/>
      </c>
      <c r="AI6665" s="124" t="str">
        <f t="shared" si="1878"/>
        <v/>
      </c>
      <c r="AK6665" s="103" t="str">
        <f t="shared" si="1879"/>
        <v/>
      </c>
      <c r="AL6665" s="104" t="str">
        <f t="shared" si="1880"/>
        <v/>
      </c>
      <c r="AN6665" s="37" t="str">
        <f>IF(AK6665="", "", COUNTIF(AK$11:AK$8010, "&lt;"&amp;AK6665)+1+COUNTIF(AK$11:AK6665, AK6665)-1)</f>
        <v/>
      </c>
      <c r="AO6665" s="37" t="str">
        <f>IF(AL6665="", "", COUNTIF(AL$11:AL$8010, "&gt;"&amp;AL6665)+1+COUNTIF(AL$11:AL6665, AL6665)-1)</f>
        <v/>
      </c>
    </row>
    <row r="6666" spans="1:41" x14ac:dyDescent="0.55000000000000004">
      <c r="A6666" s="5"/>
      <c r="B6666" s="284"/>
      <c r="C6666" s="285"/>
      <c r="D6666" s="286"/>
      <c r="E6666" s="287"/>
      <c r="F6666" s="288"/>
      <c r="G6666" s="5"/>
      <c r="J6666" s="7" t="str">
        <f t="shared" si="1863"/>
        <v/>
      </c>
      <c r="K6666" s="48" t="str">
        <f t="shared" si="1864"/>
        <v/>
      </c>
      <c r="L6666" s="48" t="str">
        <f t="shared" si="1865"/>
        <v/>
      </c>
      <c r="M6666" s="49" t="str">
        <f t="shared" si="1866"/>
        <v/>
      </c>
      <c r="U6666" s="103" t="str">
        <f t="shared" si="1867"/>
        <v/>
      </c>
      <c r="V6666" s="77" t="str">
        <f t="shared" si="1868"/>
        <v/>
      </c>
      <c r="W6666" s="37" t="str">
        <f t="shared" si="1869"/>
        <v/>
      </c>
      <c r="X6666" s="7" t="str">
        <f t="shared" si="1870"/>
        <v/>
      </c>
      <c r="Y6666" s="37" t="str">
        <f t="shared" si="1871"/>
        <v/>
      </c>
      <c r="AA6666" s="54" t="str">
        <f t="shared" si="1872"/>
        <v/>
      </c>
      <c r="AC6666" s="121" t="str">
        <f t="shared" si="1873"/>
        <v/>
      </c>
      <c r="AD6666" s="111" t="str">
        <f t="shared" si="1874"/>
        <v/>
      </c>
      <c r="AE6666" s="122" t="str">
        <f t="shared" si="1875"/>
        <v/>
      </c>
      <c r="AF6666" s="123" t="str">
        <f t="shared" si="1876"/>
        <v>Qtr 1</v>
      </c>
      <c r="AG6666" s="122" t="str">
        <f t="shared" si="1877"/>
        <v/>
      </c>
      <c r="AI6666" s="124" t="str">
        <f t="shared" si="1878"/>
        <v/>
      </c>
      <c r="AK6666" s="103" t="str">
        <f t="shared" si="1879"/>
        <v/>
      </c>
      <c r="AL6666" s="104" t="str">
        <f t="shared" si="1880"/>
        <v/>
      </c>
      <c r="AN6666" s="37" t="str">
        <f>IF(AK6666="", "", COUNTIF(AK$11:AK$8010, "&lt;"&amp;AK6666)+1+COUNTIF(AK$11:AK6666, AK6666)-1)</f>
        <v/>
      </c>
      <c r="AO6666" s="37" t="str">
        <f>IF(AL6666="", "", COUNTIF(AL$11:AL$8010, "&gt;"&amp;AL6666)+1+COUNTIF(AL$11:AL6666, AL6666)-1)</f>
        <v/>
      </c>
    </row>
    <row r="6667" spans="1:41" x14ac:dyDescent="0.55000000000000004">
      <c r="A6667" s="5"/>
      <c r="B6667" s="284"/>
      <c r="C6667" s="285"/>
      <c r="D6667" s="286"/>
      <c r="E6667" s="287"/>
      <c r="F6667" s="288"/>
      <c r="G6667" s="5"/>
      <c r="J6667" s="7" t="str">
        <f t="shared" si="1863"/>
        <v/>
      </c>
      <c r="K6667" s="48" t="str">
        <f t="shared" si="1864"/>
        <v/>
      </c>
      <c r="L6667" s="48" t="str">
        <f t="shared" si="1865"/>
        <v/>
      </c>
      <c r="M6667" s="49" t="str">
        <f t="shared" si="1866"/>
        <v/>
      </c>
      <c r="U6667" s="103" t="str">
        <f t="shared" si="1867"/>
        <v/>
      </c>
      <c r="V6667" s="77" t="str">
        <f t="shared" si="1868"/>
        <v/>
      </c>
      <c r="W6667" s="37" t="str">
        <f t="shared" si="1869"/>
        <v/>
      </c>
      <c r="X6667" s="7" t="str">
        <f t="shared" si="1870"/>
        <v/>
      </c>
      <c r="Y6667" s="37" t="str">
        <f t="shared" si="1871"/>
        <v/>
      </c>
      <c r="AA6667" s="54" t="str">
        <f t="shared" si="1872"/>
        <v/>
      </c>
      <c r="AC6667" s="121" t="str">
        <f t="shared" si="1873"/>
        <v/>
      </c>
      <c r="AD6667" s="111" t="str">
        <f t="shared" si="1874"/>
        <v/>
      </c>
      <c r="AE6667" s="122" t="str">
        <f t="shared" si="1875"/>
        <v/>
      </c>
      <c r="AF6667" s="123" t="str">
        <f t="shared" si="1876"/>
        <v>Qtr 1</v>
      </c>
      <c r="AG6667" s="122" t="str">
        <f t="shared" si="1877"/>
        <v/>
      </c>
      <c r="AI6667" s="124" t="str">
        <f t="shared" si="1878"/>
        <v/>
      </c>
      <c r="AK6667" s="103" t="str">
        <f t="shared" si="1879"/>
        <v/>
      </c>
      <c r="AL6667" s="104" t="str">
        <f t="shared" si="1880"/>
        <v/>
      </c>
      <c r="AN6667" s="37" t="str">
        <f>IF(AK6667="", "", COUNTIF(AK$11:AK$8010, "&lt;"&amp;AK6667)+1+COUNTIF(AK$11:AK6667, AK6667)-1)</f>
        <v/>
      </c>
      <c r="AO6667" s="37" t="str">
        <f>IF(AL6667="", "", COUNTIF(AL$11:AL$8010, "&gt;"&amp;AL6667)+1+COUNTIF(AL$11:AL6667, AL6667)-1)</f>
        <v/>
      </c>
    </row>
    <row r="6668" spans="1:41" x14ac:dyDescent="0.55000000000000004">
      <c r="A6668" s="5"/>
      <c r="B6668" s="284"/>
      <c r="C6668" s="285"/>
      <c r="D6668" s="286"/>
      <c r="E6668" s="287"/>
      <c r="F6668" s="288"/>
      <c r="G6668" s="5"/>
      <c r="J6668" s="7" t="str">
        <f t="shared" ref="J6668:J6731" si="1881">IF(B6668="", "", IF(OR(B6668&lt;$O$4, B6668&gt;$O$5), "X", ""))</f>
        <v/>
      </c>
      <c r="K6668" s="48" t="str">
        <f t="shared" ref="K6668:K6731" si="1882">IF(C6668="", "", IF(COUNTIF($O$10:$O$510, C6668)=0, "X", ""))</f>
        <v/>
      </c>
      <c r="L6668" s="48" t="str">
        <f t="shared" ref="L6668:L6731" si="1883">IF(D6668="", "", IF(COUNTIF($Q$10:$Q$15, D6668)=0, "X", ""))</f>
        <v/>
      </c>
      <c r="M6668" s="49" t="str">
        <f t="shared" ref="M6668:M6731" si="1884">IF(E6668="", "", IF(COUNTIF($S$10:$S$20, E6668)=0, "X", ""))</f>
        <v/>
      </c>
      <c r="U6668" s="103" t="str">
        <f t="shared" ref="U6668:U6731" si="1885">IF($Q$4="", "", IF($C6668=$Q$4, IF($E6668&lt;0, $E6668, ""), ""))</f>
        <v/>
      </c>
      <c r="V6668" s="77" t="str">
        <f t="shared" ref="V6668:V6731" si="1886">IF($Q$4="", "", IF($C6668=$Q$4, IF($E6668&gt;0, $E6668, ""), ""))</f>
        <v/>
      </c>
      <c r="W6668" s="37" t="str">
        <f t="shared" ref="W6668:W6731" si="1887">IF($Q$4="", "", IF($C6668=$Q$4, IF($B6668="", "", TEXT($B6668, "mmm yyyy")), ""))</f>
        <v/>
      </c>
      <c r="X6668" s="7" t="str">
        <f t="shared" ref="X6668:X6731" si="1888">IF(OR($Q$4="", $B6668=""), "", IF($C6668=$Q$4, IF(AND($B6668&gt;=$V$2, $B6668&lt;=$W$2), $U$2, IF(AND($B6668&gt;=$V$3, $B6668&lt;=$W$3), $U$3, IF(AND($B6668&gt;=$V$4, $B6668&lt;=$W$4), $U$4, IF(AND($B6668&gt;=$V$5, $B6668&lt;=$W$5), $U$5, "")))), ""))</f>
        <v/>
      </c>
      <c r="Y6668" s="37" t="str">
        <f t="shared" ref="Y6668:Y6731" si="1889">IF($Q$4="", "", IF($C6668=$Q$4, IF($D6668="", "", $D6668), ""))</f>
        <v/>
      </c>
      <c r="AA6668" s="54" t="str">
        <f t="shared" ref="AA6668:AA6731" si="1890">IF(OR($X6668="", $Y6668=""), "", CONCATENATE($Y6668, " - ", $X6668))</f>
        <v/>
      </c>
      <c r="AC6668" s="121" t="str">
        <f t="shared" ref="AC6668:AC6731" si="1891">IF($E6668&lt;0, $E6668, "")</f>
        <v/>
      </c>
      <c r="AD6668" s="111" t="str">
        <f t="shared" ref="AD6668:AD6731" si="1892">IF($E6668&gt;0, $E6668, "")</f>
        <v/>
      </c>
      <c r="AE6668" s="122" t="str">
        <f t="shared" ref="AE6668:AE6731" si="1893">IF($B6668="", "", TEXT($B6668, "mmm yyyy"))</f>
        <v/>
      </c>
      <c r="AF6668" s="123" t="str">
        <f t="shared" ref="AF6668:AF6731" si="1894">IF(AND($B6668&gt;=$V$2, $B6668&lt;=$W$2), $U$2, IF(AND($B6668&gt;=$V$3, $B6668&lt;=$W$3), $U$3, IF(AND($B6668&gt;=$V$4, $B6668&lt;=$W$4), $U$4, IF(AND($B6668&gt;=$V$5, $B6668&lt;=$W$5), $U$5, ""))))</f>
        <v>Qtr 1</v>
      </c>
      <c r="AG6668" s="122" t="str">
        <f t="shared" ref="AG6668:AG6731" si="1895">IF($D6668="", "", $D6668)</f>
        <v/>
      </c>
      <c r="AI6668" s="124" t="str">
        <f t="shared" ref="AI6668:AI6731" si="1896">IF(OR($AF6668="", $AG6668=""), "", CONCATENATE($AG6668, " - ", $AF6668))</f>
        <v/>
      </c>
      <c r="AK6668" s="103" t="str">
        <f t="shared" ref="AK6668:AK6731" si="1897">IF($AK$7="", U6668, IF($AK$7=$X6668, U6668, ""))</f>
        <v/>
      </c>
      <c r="AL6668" s="104" t="str">
        <f t="shared" ref="AL6668:AL6731" si="1898">IF($AK$7="", V6668, IF($AK$7=$X6668, V6668, ""))</f>
        <v/>
      </c>
      <c r="AN6668" s="37" t="str">
        <f>IF(AK6668="", "", COUNTIF(AK$11:AK$8010, "&lt;"&amp;AK6668)+1+COUNTIF(AK$11:AK6668, AK6668)-1)</f>
        <v/>
      </c>
      <c r="AO6668" s="37" t="str">
        <f>IF(AL6668="", "", COUNTIF(AL$11:AL$8010, "&gt;"&amp;AL6668)+1+COUNTIF(AL$11:AL6668, AL6668)-1)</f>
        <v/>
      </c>
    </row>
    <row r="6669" spans="1:41" x14ac:dyDescent="0.55000000000000004">
      <c r="A6669" s="5"/>
      <c r="B6669" s="284"/>
      <c r="C6669" s="285"/>
      <c r="D6669" s="286"/>
      <c r="E6669" s="287"/>
      <c r="F6669" s="288"/>
      <c r="G6669" s="5"/>
      <c r="J6669" s="7" t="str">
        <f t="shared" si="1881"/>
        <v/>
      </c>
      <c r="K6669" s="48" t="str">
        <f t="shared" si="1882"/>
        <v/>
      </c>
      <c r="L6669" s="48" t="str">
        <f t="shared" si="1883"/>
        <v/>
      </c>
      <c r="M6669" s="49" t="str">
        <f t="shared" si="1884"/>
        <v/>
      </c>
      <c r="U6669" s="103" t="str">
        <f t="shared" si="1885"/>
        <v/>
      </c>
      <c r="V6669" s="77" t="str">
        <f t="shared" si="1886"/>
        <v/>
      </c>
      <c r="W6669" s="37" t="str">
        <f t="shared" si="1887"/>
        <v/>
      </c>
      <c r="X6669" s="7" t="str">
        <f t="shared" si="1888"/>
        <v/>
      </c>
      <c r="Y6669" s="37" t="str">
        <f t="shared" si="1889"/>
        <v/>
      </c>
      <c r="AA6669" s="54" t="str">
        <f t="shared" si="1890"/>
        <v/>
      </c>
      <c r="AC6669" s="121" t="str">
        <f t="shared" si="1891"/>
        <v/>
      </c>
      <c r="AD6669" s="111" t="str">
        <f t="shared" si="1892"/>
        <v/>
      </c>
      <c r="AE6669" s="122" t="str">
        <f t="shared" si="1893"/>
        <v/>
      </c>
      <c r="AF6669" s="123" t="str">
        <f t="shared" si="1894"/>
        <v>Qtr 1</v>
      </c>
      <c r="AG6669" s="122" t="str">
        <f t="shared" si="1895"/>
        <v/>
      </c>
      <c r="AI6669" s="124" t="str">
        <f t="shared" si="1896"/>
        <v/>
      </c>
      <c r="AK6669" s="103" t="str">
        <f t="shared" si="1897"/>
        <v/>
      </c>
      <c r="AL6669" s="104" t="str">
        <f t="shared" si="1898"/>
        <v/>
      </c>
      <c r="AN6669" s="37" t="str">
        <f>IF(AK6669="", "", COUNTIF(AK$11:AK$8010, "&lt;"&amp;AK6669)+1+COUNTIF(AK$11:AK6669, AK6669)-1)</f>
        <v/>
      </c>
      <c r="AO6669" s="37" t="str">
        <f>IF(AL6669="", "", COUNTIF(AL$11:AL$8010, "&gt;"&amp;AL6669)+1+COUNTIF(AL$11:AL6669, AL6669)-1)</f>
        <v/>
      </c>
    </row>
    <row r="6670" spans="1:41" x14ac:dyDescent="0.55000000000000004">
      <c r="A6670" s="5"/>
      <c r="B6670" s="284"/>
      <c r="C6670" s="285"/>
      <c r="D6670" s="286"/>
      <c r="E6670" s="287"/>
      <c r="F6670" s="288"/>
      <c r="G6670" s="5"/>
      <c r="J6670" s="7" t="str">
        <f t="shared" si="1881"/>
        <v/>
      </c>
      <c r="K6670" s="48" t="str">
        <f t="shared" si="1882"/>
        <v/>
      </c>
      <c r="L6670" s="48" t="str">
        <f t="shared" si="1883"/>
        <v/>
      </c>
      <c r="M6670" s="49" t="str">
        <f t="shared" si="1884"/>
        <v/>
      </c>
      <c r="U6670" s="103" t="str">
        <f t="shared" si="1885"/>
        <v/>
      </c>
      <c r="V6670" s="77" t="str">
        <f t="shared" si="1886"/>
        <v/>
      </c>
      <c r="W6670" s="37" t="str">
        <f t="shared" si="1887"/>
        <v/>
      </c>
      <c r="X6670" s="7" t="str">
        <f t="shared" si="1888"/>
        <v/>
      </c>
      <c r="Y6670" s="37" t="str">
        <f t="shared" si="1889"/>
        <v/>
      </c>
      <c r="AA6670" s="54" t="str">
        <f t="shared" si="1890"/>
        <v/>
      </c>
      <c r="AC6670" s="121" t="str">
        <f t="shared" si="1891"/>
        <v/>
      </c>
      <c r="AD6670" s="111" t="str">
        <f t="shared" si="1892"/>
        <v/>
      </c>
      <c r="AE6670" s="122" t="str">
        <f t="shared" si="1893"/>
        <v/>
      </c>
      <c r="AF6670" s="123" t="str">
        <f t="shared" si="1894"/>
        <v>Qtr 1</v>
      </c>
      <c r="AG6670" s="122" t="str">
        <f t="shared" si="1895"/>
        <v/>
      </c>
      <c r="AI6670" s="124" t="str">
        <f t="shared" si="1896"/>
        <v/>
      </c>
      <c r="AK6670" s="103" t="str">
        <f t="shared" si="1897"/>
        <v/>
      </c>
      <c r="AL6670" s="104" t="str">
        <f t="shared" si="1898"/>
        <v/>
      </c>
      <c r="AN6670" s="37" t="str">
        <f>IF(AK6670="", "", COUNTIF(AK$11:AK$8010, "&lt;"&amp;AK6670)+1+COUNTIF(AK$11:AK6670, AK6670)-1)</f>
        <v/>
      </c>
      <c r="AO6670" s="37" t="str">
        <f>IF(AL6670="", "", COUNTIF(AL$11:AL$8010, "&gt;"&amp;AL6670)+1+COUNTIF(AL$11:AL6670, AL6670)-1)</f>
        <v/>
      </c>
    </row>
    <row r="6671" spans="1:41" x14ac:dyDescent="0.55000000000000004">
      <c r="A6671" s="5"/>
      <c r="B6671" s="284"/>
      <c r="C6671" s="285"/>
      <c r="D6671" s="286"/>
      <c r="E6671" s="287"/>
      <c r="F6671" s="288"/>
      <c r="G6671" s="5"/>
      <c r="J6671" s="7" t="str">
        <f t="shared" si="1881"/>
        <v/>
      </c>
      <c r="K6671" s="48" t="str">
        <f t="shared" si="1882"/>
        <v/>
      </c>
      <c r="L6671" s="48" t="str">
        <f t="shared" si="1883"/>
        <v/>
      </c>
      <c r="M6671" s="49" t="str">
        <f t="shared" si="1884"/>
        <v/>
      </c>
      <c r="U6671" s="103" t="str">
        <f t="shared" si="1885"/>
        <v/>
      </c>
      <c r="V6671" s="77" t="str">
        <f t="shared" si="1886"/>
        <v/>
      </c>
      <c r="W6671" s="37" t="str">
        <f t="shared" si="1887"/>
        <v/>
      </c>
      <c r="X6671" s="7" t="str">
        <f t="shared" si="1888"/>
        <v/>
      </c>
      <c r="Y6671" s="37" t="str">
        <f t="shared" si="1889"/>
        <v/>
      </c>
      <c r="AA6671" s="54" t="str">
        <f t="shared" si="1890"/>
        <v/>
      </c>
      <c r="AC6671" s="121" t="str">
        <f t="shared" si="1891"/>
        <v/>
      </c>
      <c r="AD6671" s="111" t="str">
        <f t="shared" si="1892"/>
        <v/>
      </c>
      <c r="AE6671" s="122" t="str">
        <f t="shared" si="1893"/>
        <v/>
      </c>
      <c r="AF6671" s="123" t="str">
        <f t="shared" si="1894"/>
        <v>Qtr 1</v>
      </c>
      <c r="AG6671" s="122" t="str">
        <f t="shared" si="1895"/>
        <v/>
      </c>
      <c r="AI6671" s="124" t="str">
        <f t="shared" si="1896"/>
        <v/>
      </c>
      <c r="AK6671" s="103" t="str">
        <f t="shared" si="1897"/>
        <v/>
      </c>
      <c r="AL6671" s="104" t="str">
        <f t="shared" si="1898"/>
        <v/>
      </c>
      <c r="AN6671" s="37" t="str">
        <f>IF(AK6671="", "", COUNTIF(AK$11:AK$8010, "&lt;"&amp;AK6671)+1+COUNTIF(AK$11:AK6671, AK6671)-1)</f>
        <v/>
      </c>
      <c r="AO6671" s="37" t="str">
        <f>IF(AL6671="", "", COUNTIF(AL$11:AL$8010, "&gt;"&amp;AL6671)+1+COUNTIF(AL$11:AL6671, AL6671)-1)</f>
        <v/>
      </c>
    </row>
    <row r="6672" spans="1:41" x14ac:dyDescent="0.55000000000000004">
      <c r="A6672" s="5"/>
      <c r="B6672" s="284"/>
      <c r="C6672" s="285"/>
      <c r="D6672" s="286"/>
      <c r="E6672" s="287"/>
      <c r="F6672" s="288"/>
      <c r="G6672" s="5"/>
      <c r="J6672" s="7" t="str">
        <f t="shared" si="1881"/>
        <v/>
      </c>
      <c r="K6672" s="48" t="str">
        <f t="shared" si="1882"/>
        <v/>
      </c>
      <c r="L6672" s="48" t="str">
        <f t="shared" si="1883"/>
        <v/>
      </c>
      <c r="M6672" s="49" t="str">
        <f t="shared" si="1884"/>
        <v/>
      </c>
      <c r="U6672" s="103" t="str">
        <f t="shared" si="1885"/>
        <v/>
      </c>
      <c r="V6672" s="77" t="str">
        <f t="shared" si="1886"/>
        <v/>
      </c>
      <c r="W6672" s="37" t="str">
        <f t="shared" si="1887"/>
        <v/>
      </c>
      <c r="X6672" s="7" t="str">
        <f t="shared" si="1888"/>
        <v/>
      </c>
      <c r="Y6672" s="37" t="str">
        <f t="shared" si="1889"/>
        <v/>
      </c>
      <c r="AA6672" s="54" t="str">
        <f t="shared" si="1890"/>
        <v/>
      </c>
      <c r="AC6672" s="121" t="str">
        <f t="shared" si="1891"/>
        <v/>
      </c>
      <c r="AD6672" s="111" t="str">
        <f t="shared" si="1892"/>
        <v/>
      </c>
      <c r="AE6672" s="122" t="str">
        <f t="shared" si="1893"/>
        <v/>
      </c>
      <c r="AF6672" s="123" t="str">
        <f t="shared" si="1894"/>
        <v>Qtr 1</v>
      </c>
      <c r="AG6672" s="122" t="str">
        <f t="shared" si="1895"/>
        <v/>
      </c>
      <c r="AI6672" s="124" t="str">
        <f t="shared" si="1896"/>
        <v/>
      </c>
      <c r="AK6672" s="103" t="str">
        <f t="shared" si="1897"/>
        <v/>
      </c>
      <c r="AL6672" s="104" t="str">
        <f t="shared" si="1898"/>
        <v/>
      </c>
      <c r="AN6672" s="37" t="str">
        <f>IF(AK6672="", "", COUNTIF(AK$11:AK$8010, "&lt;"&amp;AK6672)+1+COUNTIF(AK$11:AK6672, AK6672)-1)</f>
        <v/>
      </c>
      <c r="AO6672" s="37" t="str">
        <f>IF(AL6672="", "", COUNTIF(AL$11:AL$8010, "&gt;"&amp;AL6672)+1+COUNTIF(AL$11:AL6672, AL6672)-1)</f>
        <v/>
      </c>
    </row>
    <row r="6673" spans="1:41" x14ac:dyDescent="0.55000000000000004">
      <c r="A6673" s="5"/>
      <c r="B6673" s="284"/>
      <c r="C6673" s="285"/>
      <c r="D6673" s="286"/>
      <c r="E6673" s="287"/>
      <c r="F6673" s="288"/>
      <c r="G6673" s="5"/>
      <c r="J6673" s="7" t="str">
        <f t="shared" si="1881"/>
        <v/>
      </c>
      <c r="K6673" s="48" t="str">
        <f t="shared" si="1882"/>
        <v/>
      </c>
      <c r="L6673" s="48" t="str">
        <f t="shared" si="1883"/>
        <v/>
      </c>
      <c r="M6673" s="49" t="str">
        <f t="shared" si="1884"/>
        <v/>
      </c>
      <c r="U6673" s="103" t="str">
        <f t="shared" si="1885"/>
        <v/>
      </c>
      <c r="V6673" s="77" t="str">
        <f t="shared" si="1886"/>
        <v/>
      </c>
      <c r="W6673" s="37" t="str">
        <f t="shared" si="1887"/>
        <v/>
      </c>
      <c r="X6673" s="7" t="str">
        <f t="shared" si="1888"/>
        <v/>
      </c>
      <c r="Y6673" s="37" t="str">
        <f t="shared" si="1889"/>
        <v/>
      </c>
      <c r="AA6673" s="54" t="str">
        <f t="shared" si="1890"/>
        <v/>
      </c>
      <c r="AC6673" s="121" t="str">
        <f t="shared" si="1891"/>
        <v/>
      </c>
      <c r="AD6673" s="111" t="str">
        <f t="shared" si="1892"/>
        <v/>
      </c>
      <c r="AE6673" s="122" t="str">
        <f t="shared" si="1893"/>
        <v/>
      </c>
      <c r="AF6673" s="123" t="str">
        <f t="shared" si="1894"/>
        <v>Qtr 1</v>
      </c>
      <c r="AG6673" s="122" t="str">
        <f t="shared" si="1895"/>
        <v/>
      </c>
      <c r="AI6673" s="124" t="str">
        <f t="shared" si="1896"/>
        <v/>
      </c>
      <c r="AK6673" s="103" t="str">
        <f t="shared" si="1897"/>
        <v/>
      </c>
      <c r="AL6673" s="104" t="str">
        <f t="shared" si="1898"/>
        <v/>
      </c>
      <c r="AN6673" s="37" t="str">
        <f>IF(AK6673="", "", COUNTIF(AK$11:AK$8010, "&lt;"&amp;AK6673)+1+COUNTIF(AK$11:AK6673, AK6673)-1)</f>
        <v/>
      </c>
      <c r="AO6673" s="37" t="str">
        <f>IF(AL6673="", "", COUNTIF(AL$11:AL$8010, "&gt;"&amp;AL6673)+1+COUNTIF(AL$11:AL6673, AL6673)-1)</f>
        <v/>
      </c>
    </row>
    <row r="6674" spans="1:41" x14ac:dyDescent="0.55000000000000004">
      <c r="A6674" s="5"/>
      <c r="B6674" s="284"/>
      <c r="C6674" s="285"/>
      <c r="D6674" s="286"/>
      <c r="E6674" s="287"/>
      <c r="F6674" s="288"/>
      <c r="G6674" s="5"/>
      <c r="J6674" s="7" t="str">
        <f t="shared" si="1881"/>
        <v/>
      </c>
      <c r="K6674" s="48" t="str">
        <f t="shared" si="1882"/>
        <v/>
      </c>
      <c r="L6674" s="48" t="str">
        <f t="shared" si="1883"/>
        <v/>
      </c>
      <c r="M6674" s="49" t="str">
        <f t="shared" si="1884"/>
        <v/>
      </c>
      <c r="U6674" s="103" t="str">
        <f t="shared" si="1885"/>
        <v/>
      </c>
      <c r="V6674" s="77" t="str">
        <f t="shared" si="1886"/>
        <v/>
      </c>
      <c r="W6674" s="37" t="str">
        <f t="shared" si="1887"/>
        <v/>
      </c>
      <c r="X6674" s="7" t="str">
        <f t="shared" si="1888"/>
        <v/>
      </c>
      <c r="Y6674" s="37" t="str">
        <f t="shared" si="1889"/>
        <v/>
      </c>
      <c r="AA6674" s="54" t="str">
        <f t="shared" si="1890"/>
        <v/>
      </c>
      <c r="AC6674" s="121" t="str">
        <f t="shared" si="1891"/>
        <v/>
      </c>
      <c r="AD6674" s="111" t="str">
        <f t="shared" si="1892"/>
        <v/>
      </c>
      <c r="AE6674" s="122" t="str">
        <f t="shared" si="1893"/>
        <v/>
      </c>
      <c r="AF6674" s="123" t="str">
        <f t="shared" si="1894"/>
        <v>Qtr 1</v>
      </c>
      <c r="AG6674" s="122" t="str">
        <f t="shared" si="1895"/>
        <v/>
      </c>
      <c r="AI6674" s="124" t="str">
        <f t="shared" si="1896"/>
        <v/>
      </c>
      <c r="AK6674" s="103" t="str">
        <f t="shared" si="1897"/>
        <v/>
      </c>
      <c r="AL6674" s="104" t="str">
        <f t="shared" si="1898"/>
        <v/>
      </c>
      <c r="AN6674" s="37" t="str">
        <f>IF(AK6674="", "", COUNTIF(AK$11:AK$8010, "&lt;"&amp;AK6674)+1+COUNTIF(AK$11:AK6674, AK6674)-1)</f>
        <v/>
      </c>
      <c r="AO6674" s="37" t="str">
        <f>IF(AL6674="", "", COUNTIF(AL$11:AL$8010, "&gt;"&amp;AL6674)+1+COUNTIF(AL$11:AL6674, AL6674)-1)</f>
        <v/>
      </c>
    </row>
    <row r="6675" spans="1:41" x14ac:dyDescent="0.55000000000000004">
      <c r="A6675" s="5"/>
      <c r="B6675" s="284"/>
      <c r="C6675" s="285"/>
      <c r="D6675" s="286"/>
      <c r="E6675" s="287"/>
      <c r="F6675" s="288"/>
      <c r="G6675" s="5"/>
      <c r="J6675" s="7" t="str">
        <f t="shared" si="1881"/>
        <v/>
      </c>
      <c r="K6675" s="48" t="str">
        <f t="shared" si="1882"/>
        <v/>
      </c>
      <c r="L6675" s="48" t="str">
        <f t="shared" si="1883"/>
        <v/>
      </c>
      <c r="M6675" s="49" t="str">
        <f t="shared" si="1884"/>
        <v/>
      </c>
      <c r="U6675" s="103" t="str">
        <f t="shared" si="1885"/>
        <v/>
      </c>
      <c r="V6675" s="77" t="str">
        <f t="shared" si="1886"/>
        <v/>
      </c>
      <c r="W6675" s="37" t="str">
        <f t="shared" si="1887"/>
        <v/>
      </c>
      <c r="X6675" s="7" t="str">
        <f t="shared" si="1888"/>
        <v/>
      </c>
      <c r="Y6675" s="37" t="str">
        <f t="shared" si="1889"/>
        <v/>
      </c>
      <c r="AA6675" s="54" t="str">
        <f t="shared" si="1890"/>
        <v/>
      </c>
      <c r="AC6675" s="121" t="str">
        <f t="shared" si="1891"/>
        <v/>
      </c>
      <c r="AD6675" s="111" t="str">
        <f t="shared" si="1892"/>
        <v/>
      </c>
      <c r="AE6675" s="122" t="str">
        <f t="shared" si="1893"/>
        <v/>
      </c>
      <c r="AF6675" s="123" t="str">
        <f t="shared" si="1894"/>
        <v>Qtr 1</v>
      </c>
      <c r="AG6675" s="122" t="str">
        <f t="shared" si="1895"/>
        <v/>
      </c>
      <c r="AI6675" s="124" t="str">
        <f t="shared" si="1896"/>
        <v/>
      </c>
      <c r="AK6675" s="103" t="str">
        <f t="shared" si="1897"/>
        <v/>
      </c>
      <c r="AL6675" s="104" t="str">
        <f t="shared" si="1898"/>
        <v/>
      </c>
      <c r="AN6675" s="37" t="str">
        <f>IF(AK6675="", "", COUNTIF(AK$11:AK$8010, "&lt;"&amp;AK6675)+1+COUNTIF(AK$11:AK6675, AK6675)-1)</f>
        <v/>
      </c>
      <c r="AO6675" s="37" t="str">
        <f>IF(AL6675="", "", COUNTIF(AL$11:AL$8010, "&gt;"&amp;AL6675)+1+COUNTIF(AL$11:AL6675, AL6675)-1)</f>
        <v/>
      </c>
    </row>
    <row r="6676" spans="1:41" x14ac:dyDescent="0.55000000000000004">
      <c r="A6676" s="5"/>
      <c r="B6676" s="284"/>
      <c r="C6676" s="285"/>
      <c r="D6676" s="286"/>
      <c r="E6676" s="287"/>
      <c r="F6676" s="288"/>
      <c r="G6676" s="5"/>
      <c r="J6676" s="7" t="str">
        <f t="shared" si="1881"/>
        <v/>
      </c>
      <c r="K6676" s="48" t="str">
        <f t="shared" si="1882"/>
        <v/>
      </c>
      <c r="L6676" s="48" t="str">
        <f t="shared" si="1883"/>
        <v/>
      </c>
      <c r="M6676" s="49" t="str">
        <f t="shared" si="1884"/>
        <v/>
      </c>
      <c r="U6676" s="103" t="str">
        <f t="shared" si="1885"/>
        <v/>
      </c>
      <c r="V6676" s="77" t="str">
        <f t="shared" si="1886"/>
        <v/>
      </c>
      <c r="W6676" s="37" t="str">
        <f t="shared" si="1887"/>
        <v/>
      </c>
      <c r="X6676" s="7" t="str">
        <f t="shared" si="1888"/>
        <v/>
      </c>
      <c r="Y6676" s="37" t="str">
        <f t="shared" si="1889"/>
        <v/>
      </c>
      <c r="AA6676" s="54" t="str">
        <f t="shared" si="1890"/>
        <v/>
      </c>
      <c r="AC6676" s="121" t="str">
        <f t="shared" si="1891"/>
        <v/>
      </c>
      <c r="AD6676" s="111" t="str">
        <f t="shared" si="1892"/>
        <v/>
      </c>
      <c r="AE6676" s="122" t="str">
        <f t="shared" si="1893"/>
        <v/>
      </c>
      <c r="AF6676" s="123" t="str">
        <f t="shared" si="1894"/>
        <v>Qtr 1</v>
      </c>
      <c r="AG6676" s="122" t="str">
        <f t="shared" si="1895"/>
        <v/>
      </c>
      <c r="AI6676" s="124" t="str">
        <f t="shared" si="1896"/>
        <v/>
      </c>
      <c r="AK6676" s="103" t="str">
        <f t="shared" si="1897"/>
        <v/>
      </c>
      <c r="AL6676" s="104" t="str">
        <f t="shared" si="1898"/>
        <v/>
      </c>
      <c r="AN6676" s="37" t="str">
        <f>IF(AK6676="", "", COUNTIF(AK$11:AK$8010, "&lt;"&amp;AK6676)+1+COUNTIF(AK$11:AK6676, AK6676)-1)</f>
        <v/>
      </c>
      <c r="AO6676" s="37" t="str">
        <f>IF(AL6676="", "", COUNTIF(AL$11:AL$8010, "&gt;"&amp;AL6676)+1+COUNTIF(AL$11:AL6676, AL6676)-1)</f>
        <v/>
      </c>
    </row>
    <row r="6677" spans="1:41" x14ac:dyDescent="0.55000000000000004">
      <c r="A6677" s="5"/>
      <c r="B6677" s="284"/>
      <c r="C6677" s="285"/>
      <c r="D6677" s="286"/>
      <c r="E6677" s="287"/>
      <c r="F6677" s="288"/>
      <c r="G6677" s="5"/>
      <c r="J6677" s="7" t="str">
        <f t="shared" si="1881"/>
        <v/>
      </c>
      <c r="K6677" s="48" t="str">
        <f t="shared" si="1882"/>
        <v/>
      </c>
      <c r="L6677" s="48" t="str">
        <f t="shared" si="1883"/>
        <v/>
      </c>
      <c r="M6677" s="49" t="str">
        <f t="shared" si="1884"/>
        <v/>
      </c>
      <c r="U6677" s="103" t="str">
        <f t="shared" si="1885"/>
        <v/>
      </c>
      <c r="V6677" s="77" t="str">
        <f t="shared" si="1886"/>
        <v/>
      </c>
      <c r="W6677" s="37" t="str">
        <f t="shared" si="1887"/>
        <v/>
      </c>
      <c r="X6677" s="7" t="str">
        <f t="shared" si="1888"/>
        <v/>
      </c>
      <c r="Y6677" s="37" t="str">
        <f t="shared" si="1889"/>
        <v/>
      </c>
      <c r="AA6677" s="54" t="str">
        <f t="shared" si="1890"/>
        <v/>
      </c>
      <c r="AC6677" s="121" t="str">
        <f t="shared" si="1891"/>
        <v/>
      </c>
      <c r="AD6677" s="111" t="str">
        <f t="shared" si="1892"/>
        <v/>
      </c>
      <c r="AE6677" s="122" t="str">
        <f t="shared" si="1893"/>
        <v/>
      </c>
      <c r="AF6677" s="123" t="str">
        <f t="shared" si="1894"/>
        <v>Qtr 1</v>
      </c>
      <c r="AG6677" s="122" t="str">
        <f t="shared" si="1895"/>
        <v/>
      </c>
      <c r="AI6677" s="124" t="str">
        <f t="shared" si="1896"/>
        <v/>
      </c>
      <c r="AK6677" s="103" t="str">
        <f t="shared" si="1897"/>
        <v/>
      </c>
      <c r="AL6677" s="104" t="str">
        <f t="shared" si="1898"/>
        <v/>
      </c>
      <c r="AN6677" s="37" t="str">
        <f>IF(AK6677="", "", COUNTIF(AK$11:AK$8010, "&lt;"&amp;AK6677)+1+COUNTIF(AK$11:AK6677, AK6677)-1)</f>
        <v/>
      </c>
      <c r="AO6677" s="37" t="str">
        <f>IF(AL6677="", "", COUNTIF(AL$11:AL$8010, "&gt;"&amp;AL6677)+1+COUNTIF(AL$11:AL6677, AL6677)-1)</f>
        <v/>
      </c>
    </row>
    <row r="6678" spans="1:41" x14ac:dyDescent="0.55000000000000004">
      <c r="A6678" s="5"/>
      <c r="B6678" s="284"/>
      <c r="C6678" s="285"/>
      <c r="D6678" s="286"/>
      <c r="E6678" s="287"/>
      <c r="F6678" s="288"/>
      <c r="G6678" s="5"/>
      <c r="J6678" s="7" t="str">
        <f t="shared" si="1881"/>
        <v/>
      </c>
      <c r="K6678" s="48" t="str">
        <f t="shared" si="1882"/>
        <v/>
      </c>
      <c r="L6678" s="48" t="str">
        <f t="shared" si="1883"/>
        <v/>
      </c>
      <c r="M6678" s="49" t="str">
        <f t="shared" si="1884"/>
        <v/>
      </c>
      <c r="U6678" s="103" t="str">
        <f t="shared" si="1885"/>
        <v/>
      </c>
      <c r="V6678" s="77" t="str">
        <f t="shared" si="1886"/>
        <v/>
      </c>
      <c r="W6678" s="37" t="str">
        <f t="shared" si="1887"/>
        <v/>
      </c>
      <c r="X6678" s="7" t="str">
        <f t="shared" si="1888"/>
        <v/>
      </c>
      <c r="Y6678" s="37" t="str">
        <f t="shared" si="1889"/>
        <v/>
      </c>
      <c r="AA6678" s="54" t="str">
        <f t="shared" si="1890"/>
        <v/>
      </c>
      <c r="AC6678" s="121" t="str">
        <f t="shared" si="1891"/>
        <v/>
      </c>
      <c r="AD6678" s="111" t="str">
        <f t="shared" si="1892"/>
        <v/>
      </c>
      <c r="AE6678" s="122" t="str">
        <f t="shared" si="1893"/>
        <v/>
      </c>
      <c r="AF6678" s="123" t="str">
        <f t="shared" si="1894"/>
        <v>Qtr 1</v>
      </c>
      <c r="AG6678" s="122" t="str">
        <f t="shared" si="1895"/>
        <v/>
      </c>
      <c r="AI6678" s="124" t="str">
        <f t="shared" si="1896"/>
        <v/>
      </c>
      <c r="AK6678" s="103" t="str">
        <f t="shared" si="1897"/>
        <v/>
      </c>
      <c r="AL6678" s="104" t="str">
        <f t="shared" si="1898"/>
        <v/>
      </c>
      <c r="AN6678" s="37" t="str">
        <f>IF(AK6678="", "", COUNTIF(AK$11:AK$8010, "&lt;"&amp;AK6678)+1+COUNTIF(AK$11:AK6678, AK6678)-1)</f>
        <v/>
      </c>
      <c r="AO6678" s="37" t="str">
        <f>IF(AL6678="", "", COUNTIF(AL$11:AL$8010, "&gt;"&amp;AL6678)+1+COUNTIF(AL$11:AL6678, AL6678)-1)</f>
        <v/>
      </c>
    </row>
    <row r="6679" spans="1:41" x14ac:dyDescent="0.55000000000000004">
      <c r="A6679" s="5"/>
      <c r="B6679" s="284"/>
      <c r="C6679" s="285"/>
      <c r="D6679" s="286"/>
      <c r="E6679" s="287"/>
      <c r="F6679" s="288"/>
      <c r="G6679" s="5"/>
      <c r="J6679" s="7" t="str">
        <f t="shared" si="1881"/>
        <v/>
      </c>
      <c r="K6679" s="48" t="str">
        <f t="shared" si="1882"/>
        <v/>
      </c>
      <c r="L6679" s="48" t="str">
        <f t="shared" si="1883"/>
        <v/>
      </c>
      <c r="M6679" s="49" t="str">
        <f t="shared" si="1884"/>
        <v/>
      </c>
      <c r="U6679" s="103" t="str">
        <f t="shared" si="1885"/>
        <v/>
      </c>
      <c r="V6679" s="77" t="str">
        <f t="shared" si="1886"/>
        <v/>
      </c>
      <c r="W6679" s="37" t="str">
        <f t="shared" si="1887"/>
        <v/>
      </c>
      <c r="X6679" s="7" t="str">
        <f t="shared" si="1888"/>
        <v/>
      </c>
      <c r="Y6679" s="37" t="str">
        <f t="shared" si="1889"/>
        <v/>
      </c>
      <c r="AA6679" s="54" t="str">
        <f t="shared" si="1890"/>
        <v/>
      </c>
      <c r="AC6679" s="121" t="str">
        <f t="shared" si="1891"/>
        <v/>
      </c>
      <c r="AD6679" s="111" t="str">
        <f t="shared" si="1892"/>
        <v/>
      </c>
      <c r="AE6679" s="122" t="str">
        <f t="shared" si="1893"/>
        <v/>
      </c>
      <c r="AF6679" s="123" t="str">
        <f t="shared" si="1894"/>
        <v>Qtr 1</v>
      </c>
      <c r="AG6679" s="122" t="str">
        <f t="shared" si="1895"/>
        <v/>
      </c>
      <c r="AI6679" s="124" t="str">
        <f t="shared" si="1896"/>
        <v/>
      </c>
      <c r="AK6679" s="103" t="str">
        <f t="shared" si="1897"/>
        <v/>
      </c>
      <c r="AL6679" s="104" t="str">
        <f t="shared" si="1898"/>
        <v/>
      </c>
      <c r="AN6679" s="37" t="str">
        <f>IF(AK6679="", "", COUNTIF(AK$11:AK$8010, "&lt;"&amp;AK6679)+1+COUNTIF(AK$11:AK6679, AK6679)-1)</f>
        <v/>
      </c>
      <c r="AO6679" s="37" t="str">
        <f>IF(AL6679="", "", COUNTIF(AL$11:AL$8010, "&gt;"&amp;AL6679)+1+COUNTIF(AL$11:AL6679, AL6679)-1)</f>
        <v/>
      </c>
    </row>
    <row r="6680" spans="1:41" x14ac:dyDescent="0.55000000000000004">
      <c r="A6680" s="5"/>
      <c r="B6680" s="284"/>
      <c r="C6680" s="285"/>
      <c r="D6680" s="286"/>
      <c r="E6680" s="287"/>
      <c r="F6680" s="288"/>
      <c r="G6680" s="5"/>
      <c r="J6680" s="7" t="str">
        <f t="shared" si="1881"/>
        <v/>
      </c>
      <c r="K6680" s="48" t="str">
        <f t="shared" si="1882"/>
        <v/>
      </c>
      <c r="L6680" s="48" t="str">
        <f t="shared" si="1883"/>
        <v/>
      </c>
      <c r="M6680" s="49" t="str">
        <f t="shared" si="1884"/>
        <v/>
      </c>
      <c r="U6680" s="103" t="str">
        <f t="shared" si="1885"/>
        <v/>
      </c>
      <c r="V6680" s="77" t="str">
        <f t="shared" si="1886"/>
        <v/>
      </c>
      <c r="W6680" s="37" t="str">
        <f t="shared" si="1887"/>
        <v/>
      </c>
      <c r="X6680" s="7" t="str">
        <f t="shared" si="1888"/>
        <v/>
      </c>
      <c r="Y6680" s="37" t="str">
        <f t="shared" si="1889"/>
        <v/>
      </c>
      <c r="AA6680" s="54" t="str">
        <f t="shared" si="1890"/>
        <v/>
      </c>
      <c r="AC6680" s="121" t="str">
        <f t="shared" si="1891"/>
        <v/>
      </c>
      <c r="AD6680" s="111" t="str">
        <f t="shared" si="1892"/>
        <v/>
      </c>
      <c r="AE6680" s="122" t="str">
        <f t="shared" si="1893"/>
        <v/>
      </c>
      <c r="AF6680" s="123" t="str">
        <f t="shared" si="1894"/>
        <v>Qtr 1</v>
      </c>
      <c r="AG6680" s="122" t="str">
        <f t="shared" si="1895"/>
        <v/>
      </c>
      <c r="AI6680" s="124" t="str">
        <f t="shared" si="1896"/>
        <v/>
      </c>
      <c r="AK6680" s="103" t="str">
        <f t="shared" si="1897"/>
        <v/>
      </c>
      <c r="AL6680" s="104" t="str">
        <f t="shared" si="1898"/>
        <v/>
      </c>
      <c r="AN6680" s="37" t="str">
        <f>IF(AK6680="", "", COUNTIF(AK$11:AK$8010, "&lt;"&amp;AK6680)+1+COUNTIF(AK$11:AK6680, AK6680)-1)</f>
        <v/>
      </c>
      <c r="AO6680" s="37" t="str">
        <f>IF(AL6680="", "", COUNTIF(AL$11:AL$8010, "&gt;"&amp;AL6680)+1+COUNTIF(AL$11:AL6680, AL6680)-1)</f>
        <v/>
      </c>
    </row>
    <row r="6681" spans="1:41" x14ac:dyDescent="0.55000000000000004">
      <c r="A6681" s="5"/>
      <c r="B6681" s="284"/>
      <c r="C6681" s="285"/>
      <c r="D6681" s="286"/>
      <c r="E6681" s="287"/>
      <c r="F6681" s="288"/>
      <c r="G6681" s="5"/>
      <c r="J6681" s="7" t="str">
        <f t="shared" si="1881"/>
        <v/>
      </c>
      <c r="K6681" s="48" t="str">
        <f t="shared" si="1882"/>
        <v/>
      </c>
      <c r="L6681" s="48" t="str">
        <f t="shared" si="1883"/>
        <v/>
      </c>
      <c r="M6681" s="49" t="str">
        <f t="shared" si="1884"/>
        <v/>
      </c>
      <c r="U6681" s="103" t="str">
        <f t="shared" si="1885"/>
        <v/>
      </c>
      <c r="V6681" s="77" t="str">
        <f t="shared" si="1886"/>
        <v/>
      </c>
      <c r="W6681" s="37" t="str">
        <f t="shared" si="1887"/>
        <v/>
      </c>
      <c r="X6681" s="7" t="str">
        <f t="shared" si="1888"/>
        <v/>
      </c>
      <c r="Y6681" s="37" t="str">
        <f t="shared" si="1889"/>
        <v/>
      </c>
      <c r="AA6681" s="54" t="str">
        <f t="shared" si="1890"/>
        <v/>
      </c>
      <c r="AC6681" s="121" t="str">
        <f t="shared" si="1891"/>
        <v/>
      </c>
      <c r="AD6681" s="111" t="str">
        <f t="shared" si="1892"/>
        <v/>
      </c>
      <c r="AE6681" s="122" t="str">
        <f t="shared" si="1893"/>
        <v/>
      </c>
      <c r="AF6681" s="123" t="str">
        <f t="shared" si="1894"/>
        <v>Qtr 1</v>
      </c>
      <c r="AG6681" s="122" t="str">
        <f t="shared" si="1895"/>
        <v/>
      </c>
      <c r="AI6681" s="124" t="str">
        <f t="shared" si="1896"/>
        <v/>
      </c>
      <c r="AK6681" s="103" t="str">
        <f t="shared" si="1897"/>
        <v/>
      </c>
      <c r="AL6681" s="104" t="str">
        <f t="shared" si="1898"/>
        <v/>
      </c>
      <c r="AN6681" s="37" t="str">
        <f>IF(AK6681="", "", COUNTIF(AK$11:AK$8010, "&lt;"&amp;AK6681)+1+COUNTIF(AK$11:AK6681, AK6681)-1)</f>
        <v/>
      </c>
      <c r="AO6681" s="37" t="str">
        <f>IF(AL6681="", "", COUNTIF(AL$11:AL$8010, "&gt;"&amp;AL6681)+1+COUNTIF(AL$11:AL6681, AL6681)-1)</f>
        <v/>
      </c>
    </row>
    <row r="6682" spans="1:41" x14ac:dyDescent="0.55000000000000004">
      <c r="A6682" s="5"/>
      <c r="B6682" s="284"/>
      <c r="C6682" s="285"/>
      <c r="D6682" s="286"/>
      <c r="E6682" s="287"/>
      <c r="F6682" s="288"/>
      <c r="G6682" s="5"/>
      <c r="J6682" s="7" t="str">
        <f t="shared" si="1881"/>
        <v/>
      </c>
      <c r="K6682" s="48" t="str">
        <f t="shared" si="1882"/>
        <v/>
      </c>
      <c r="L6682" s="48" t="str">
        <f t="shared" si="1883"/>
        <v/>
      </c>
      <c r="M6682" s="49" t="str">
        <f t="shared" si="1884"/>
        <v/>
      </c>
      <c r="U6682" s="103" t="str">
        <f t="shared" si="1885"/>
        <v/>
      </c>
      <c r="V6682" s="77" t="str">
        <f t="shared" si="1886"/>
        <v/>
      </c>
      <c r="W6682" s="37" t="str">
        <f t="shared" si="1887"/>
        <v/>
      </c>
      <c r="X6682" s="7" t="str">
        <f t="shared" si="1888"/>
        <v/>
      </c>
      <c r="Y6682" s="37" t="str">
        <f t="shared" si="1889"/>
        <v/>
      </c>
      <c r="AA6682" s="54" t="str">
        <f t="shared" si="1890"/>
        <v/>
      </c>
      <c r="AC6682" s="121" t="str">
        <f t="shared" si="1891"/>
        <v/>
      </c>
      <c r="AD6682" s="111" t="str">
        <f t="shared" si="1892"/>
        <v/>
      </c>
      <c r="AE6682" s="122" t="str">
        <f t="shared" si="1893"/>
        <v/>
      </c>
      <c r="AF6682" s="123" t="str">
        <f t="shared" si="1894"/>
        <v>Qtr 1</v>
      </c>
      <c r="AG6682" s="122" t="str">
        <f t="shared" si="1895"/>
        <v/>
      </c>
      <c r="AI6682" s="124" t="str">
        <f t="shared" si="1896"/>
        <v/>
      </c>
      <c r="AK6682" s="103" t="str">
        <f t="shared" si="1897"/>
        <v/>
      </c>
      <c r="AL6682" s="104" t="str">
        <f t="shared" si="1898"/>
        <v/>
      </c>
      <c r="AN6682" s="37" t="str">
        <f>IF(AK6682="", "", COUNTIF(AK$11:AK$8010, "&lt;"&amp;AK6682)+1+COUNTIF(AK$11:AK6682, AK6682)-1)</f>
        <v/>
      </c>
      <c r="AO6682" s="37" t="str">
        <f>IF(AL6682="", "", COUNTIF(AL$11:AL$8010, "&gt;"&amp;AL6682)+1+COUNTIF(AL$11:AL6682, AL6682)-1)</f>
        <v/>
      </c>
    </row>
    <row r="6683" spans="1:41" x14ac:dyDescent="0.55000000000000004">
      <c r="A6683" s="5"/>
      <c r="B6683" s="284"/>
      <c r="C6683" s="285"/>
      <c r="D6683" s="286"/>
      <c r="E6683" s="287"/>
      <c r="F6683" s="288"/>
      <c r="G6683" s="5"/>
      <c r="J6683" s="7" t="str">
        <f t="shared" si="1881"/>
        <v/>
      </c>
      <c r="K6683" s="48" t="str">
        <f t="shared" si="1882"/>
        <v/>
      </c>
      <c r="L6683" s="48" t="str">
        <f t="shared" si="1883"/>
        <v/>
      </c>
      <c r="M6683" s="49" t="str">
        <f t="shared" si="1884"/>
        <v/>
      </c>
      <c r="U6683" s="103" t="str">
        <f t="shared" si="1885"/>
        <v/>
      </c>
      <c r="V6683" s="77" t="str">
        <f t="shared" si="1886"/>
        <v/>
      </c>
      <c r="W6683" s="37" t="str">
        <f t="shared" si="1887"/>
        <v/>
      </c>
      <c r="X6683" s="7" t="str">
        <f t="shared" si="1888"/>
        <v/>
      </c>
      <c r="Y6683" s="37" t="str">
        <f t="shared" si="1889"/>
        <v/>
      </c>
      <c r="AA6683" s="54" t="str">
        <f t="shared" si="1890"/>
        <v/>
      </c>
      <c r="AC6683" s="121" t="str">
        <f t="shared" si="1891"/>
        <v/>
      </c>
      <c r="AD6683" s="111" t="str">
        <f t="shared" si="1892"/>
        <v/>
      </c>
      <c r="AE6683" s="122" t="str">
        <f t="shared" si="1893"/>
        <v/>
      </c>
      <c r="AF6683" s="123" t="str">
        <f t="shared" si="1894"/>
        <v>Qtr 1</v>
      </c>
      <c r="AG6683" s="122" t="str">
        <f t="shared" si="1895"/>
        <v/>
      </c>
      <c r="AI6683" s="124" t="str">
        <f t="shared" si="1896"/>
        <v/>
      </c>
      <c r="AK6683" s="103" t="str">
        <f t="shared" si="1897"/>
        <v/>
      </c>
      <c r="AL6683" s="104" t="str">
        <f t="shared" si="1898"/>
        <v/>
      </c>
      <c r="AN6683" s="37" t="str">
        <f>IF(AK6683="", "", COUNTIF(AK$11:AK$8010, "&lt;"&amp;AK6683)+1+COUNTIF(AK$11:AK6683, AK6683)-1)</f>
        <v/>
      </c>
      <c r="AO6683" s="37" t="str">
        <f>IF(AL6683="", "", COUNTIF(AL$11:AL$8010, "&gt;"&amp;AL6683)+1+COUNTIF(AL$11:AL6683, AL6683)-1)</f>
        <v/>
      </c>
    </row>
    <row r="6684" spans="1:41" x14ac:dyDescent="0.55000000000000004">
      <c r="A6684" s="5"/>
      <c r="B6684" s="284"/>
      <c r="C6684" s="285"/>
      <c r="D6684" s="286"/>
      <c r="E6684" s="287"/>
      <c r="F6684" s="288"/>
      <c r="G6684" s="5"/>
      <c r="J6684" s="7" t="str">
        <f t="shared" si="1881"/>
        <v/>
      </c>
      <c r="K6684" s="48" t="str">
        <f t="shared" si="1882"/>
        <v/>
      </c>
      <c r="L6684" s="48" t="str">
        <f t="shared" si="1883"/>
        <v/>
      </c>
      <c r="M6684" s="49" t="str">
        <f t="shared" si="1884"/>
        <v/>
      </c>
      <c r="U6684" s="103" t="str">
        <f t="shared" si="1885"/>
        <v/>
      </c>
      <c r="V6684" s="77" t="str">
        <f t="shared" si="1886"/>
        <v/>
      </c>
      <c r="W6684" s="37" t="str">
        <f t="shared" si="1887"/>
        <v/>
      </c>
      <c r="X6684" s="7" t="str">
        <f t="shared" si="1888"/>
        <v/>
      </c>
      <c r="Y6684" s="37" t="str">
        <f t="shared" si="1889"/>
        <v/>
      </c>
      <c r="AA6684" s="54" t="str">
        <f t="shared" si="1890"/>
        <v/>
      </c>
      <c r="AC6684" s="121" t="str">
        <f t="shared" si="1891"/>
        <v/>
      </c>
      <c r="AD6684" s="111" t="str">
        <f t="shared" si="1892"/>
        <v/>
      </c>
      <c r="AE6684" s="122" t="str">
        <f t="shared" si="1893"/>
        <v/>
      </c>
      <c r="AF6684" s="123" t="str">
        <f t="shared" si="1894"/>
        <v>Qtr 1</v>
      </c>
      <c r="AG6684" s="122" t="str">
        <f t="shared" si="1895"/>
        <v/>
      </c>
      <c r="AI6684" s="124" t="str">
        <f t="shared" si="1896"/>
        <v/>
      </c>
      <c r="AK6684" s="103" t="str">
        <f t="shared" si="1897"/>
        <v/>
      </c>
      <c r="AL6684" s="104" t="str">
        <f t="shared" si="1898"/>
        <v/>
      </c>
      <c r="AN6684" s="37" t="str">
        <f>IF(AK6684="", "", COUNTIF(AK$11:AK$8010, "&lt;"&amp;AK6684)+1+COUNTIF(AK$11:AK6684, AK6684)-1)</f>
        <v/>
      </c>
      <c r="AO6684" s="37" t="str">
        <f>IF(AL6684="", "", COUNTIF(AL$11:AL$8010, "&gt;"&amp;AL6684)+1+COUNTIF(AL$11:AL6684, AL6684)-1)</f>
        <v/>
      </c>
    </row>
    <row r="6685" spans="1:41" x14ac:dyDescent="0.55000000000000004">
      <c r="A6685" s="5"/>
      <c r="B6685" s="284"/>
      <c r="C6685" s="285"/>
      <c r="D6685" s="286"/>
      <c r="E6685" s="287"/>
      <c r="F6685" s="288"/>
      <c r="G6685" s="5"/>
      <c r="J6685" s="7" t="str">
        <f t="shared" si="1881"/>
        <v/>
      </c>
      <c r="K6685" s="48" t="str">
        <f t="shared" si="1882"/>
        <v/>
      </c>
      <c r="L6685" s="48" t="str">
        <f t="shared" si="1883"/>
        <v/>
      </c>
      <c r="M6685" s="49" t="str">
        <f t="shared" si="1884"/>
        <v/>
      </c>
      <c r="U6685" s="103" t="str">
        <f t="shared" si="1885"/>
        <v/>
      </c>
      <c r="V6685" s="77" t="str">
        <f t="shared" si="1886"/>
        <v/>
      </c>
      <c r="W6685" s="37" t="str">
        <f t="shared" si="1887"/>
        <v/>
      </c>
      <c r="X6685" s="7" t="str">
        <f t="shared" si="1888"/>
        <v/>
      </c>
      <c r="Y6685" s="37" t="str">
        <f t="shared" si="1889"/>
        <v/>
      </c>
      <c r="AA6685" s="54" t="str">
        <f t="shared" si="1890"/>
        <v/>
      </c>
      <c r="AC6685" s="121" t="str">
        <f t="shared" si="1891"/>
        <v/>
      </c>
      <c r="AD6685" s="111" t="str">
        <f t="shared" si="1892"/>
        <v/>
      </c>
      <c r="AE6685" s="122" t="str">
        <f t="shared" si="1893"/>
        <v/>
      </c>
      <c r="AF6685" s="123" t="str">
        <f t="shared" si="1894"/>
        <v>Qtr 1</v>
      </c>
      <c r="AG6685" s="122" t="str">
        <f t="shared" si="1895"/>
        <v/>
      </c>
      <c r="AI6685" s="124" t="str">
        <f t="shared" si="1896"/>
        <v/>
      </c>
      <c r="AK6685" s="103" t="str">
        <f t="shared" si="1897"/>
        <v/>
      </c>
      <c r="AL6685" s="104" t="str">
        <f t="shared" si="1898"/>
        <v/>
      </c>
      <c r="AN6685" s="37" t="str">
        <f>IF(AK6685="", "", COUNTIF(AK$11:AK$8010, "&lt;"&amp;AK6685)+1+COUNTIF(AK$11:AK6685, AK6685)-1)</f>
        <v/>
      </c>
      <c r="AO6685" s="37" t="str">
        <f>IF(AL6685="", "", COUNTIF(AL$11:AL$8010, "&gt;"&amp;AL6685)+1+COUNTIF(AL$11:AL6685, AL6685)-1)</f>
        <v/>
      </c>
    </row>
    <row r="6686" spans="1:41" x14ac:dyDescent="0.55000000000000004">
      <c r="A6686" s="5"/>
      <c r="B6686" s="284"/>
      <c r="C6686" s="285"/>
      <c r="D6686" s="286"/>
      <c r="E6686" s="287"/>
      <c r="F6686" s="288"/>
      <c r="G6686" s="5"/>
      <c r="J6686" s="7" t="str">
        <f t="shared" si="1881"/>
        <v/>
      </c>
      <c r="K6686" s="48" t="str">
        <f t="shared" si="1882"/>
        <v/>
      </c>
      <c r="L6686" s="48" t="str">
        <f t="shared" si="1883"/>
        <v/>
      </c>
      <c r="M6686" s="49" t="str">
        <f t="shared" si="1884"/>
        <v/>
      </c>
      <c r="U6686" s="103" t="str">
        <f t="shared" si="1885"/>
        <v/>
      </c>
      <c r="V6686" s="77" t="str">
        <f t="shared" si="1886"/>
        <v/>
      </c>
      <c r="W6686" s="37" t="str">
        <f t="shared" si="1887"/>
        <v/>
      </c>
      <c r="X6686" s="7" t="str">
        <f t="shared" si="1888"/>
        <v/>
      </c>
      <c r="Y6686" s="37" t="str">
        <f t="shared" si="1889"/>
        <v/>
      </c>
      <c r="AA6686" s="54" t="str">
        <f t="shared" si="1890"/>
        <v/>
      </c>
      <c r="AC6686" s="121" t="str">
        <f t="shared" si="1891"/>
        <v/>
      </c>
      <c r="AD6686" s="111" t="str">
        <f t="shared" si="1892"/>
        <v/>
      </c>
      <c r="AE6686" s="122" t="str">
        <f t="shared" si="1893"/>
        <v/>
      </c>
      <c r="AF6686" s="123" t="str">
        <f t="shared" si="1894"/>
        <v>Qtr 1</v>
      </c>
      <c r="AG6686" s="122" t="str">
        <f t="shared" si="1895"/>
        <v/>
      </c>
      <c r="AI6686" s="124" t="str">
        <f t="shared" si="1896"/>
        <v/>
      </c>
      <c r="AK6686" s="103" t="str">
        <f t="shared" si="1897"/>
        <v/>
      </c>
      <c r="AL6686" s="104" t="str">
        <f t="shared" si="1898"/>
        <v/>
      </c>
      <c r="AN6686" s="37" t="str">
        <f>IF(AK6686="", "", COUNTIF(AK$11:AK$8010, "&lt;"&amp;AK6686)+1+COUNTIF(AK$11:AK6686, AK6686)-1)</f>
        <v/>
      </c>
      <c r="AO6686" s="37" t="str">
        <f>IF(AL6686="", "", COUNTIF(AL$11:AL$8010, "&gt;"&amp;AL6686)+1+COUNTIF(AL$11:AL6686, AL6686)-1)</f>
        <v/>
      </c>
    </row>
    <row r="6687" spans="1:41" x14ac:dyDescent="0.55000000000000004">
      <c r="A6687" s="5"/>
      <c r="B6687" s="284"/>
      <c r="C6687" s="285"/>
      <c r="D6687" s="286"/>
      <c r="E6687" s="287"/>
      <c r="F6687" s="288"/>
      <c r="G6687" s="5"/>
      <c r="J6687" s="7" t="str">
        <f t="shared" si="1881"/>
        <v/>
      </c>
      <c r="K6687" s="48" t="str">
        <f t="shared" si="1882"/>
        <v/>
      </c>
      <c r="L6687" s="48" t="str">
        <f t="shared" si="1883"/>
        <v/>
      </c>
      <c r="M6687" s="49" t="str">
        <f t="shared" si="1884"/>
        <v/>
      </c>
      <c r="U6687" s="103" t="str">
        <f t="shared" si="1885"/>
        <v/>
      </c>
      <c r="V6687" s="77" t="str">
        <f t="shared" si="1886"/>
        <v/>
      </c>
      <c r="W6687" s="37" t="str">
        <f t="shared" si="1887"/>
        <v/>
      </c>
      <c r="X6687" s="7" t="str">
        <f t="shared" si="1888"/>
        <v/>
      </c>
      <c r="Y6687" s="37" t="str">
        <f t="shared" si="1889"/>
        <v/>
      </c>
      <c r="AA6687" s="54" t="str">
        <f t="shared" si="1890"/>
        <v/>
      </c>
      <c r="AC6687" s="121" t="str">
        <f t="shared" si="1891"/>
        <v/>
      </c>
      <c r="AD6687" s="111" t="str">
        <f t="shared" si="1892"/>
        <v/>
      </c>
      <c r="AE6687" s="122" t="str">
        <f t="shared" si="1893"/>
        <v/>
      </c>
      <c r="AF6687" s="123" t="str">
        <f t="shared" si="1894"/>
        <v>Qtr 1</v>
      </c>
      <c r="AG6687" s="122" t="str">
        <f t="shared" si="1895"/>
        <v/>
      </c>
      <c r="AI6687" s="124" t="str">
        <f t="shared" si="1896"/>
        <v/>
      </c>
      <c r="AK6687" s="103" t="str">
        <f t="shared" si="1897"/>
        <v/>
      </c>
      <c r="AL6687" s="104" t="str">
        <f t="shared" si="1898"/>
        <v/>
      </c>
      <c r="AN6687" s="37" t="str">
        <f>IF(AK6687="", "", COUNTIF(AK$11:AK$8010, "&lt;"&amp;AK6687)+1+COUNTIF(AK$11:AK6687, AK6687)-1)</f>
        <v/>
      </c>
      <c r="AO6687" s="37" t="str">
        <f>IF(AL6687="", "", COUNTIF(AL$11:AL$8010, "&gt;"&amp;AL6687)+1+COUNTIF(AL$11:AL6687, AL6687)-1)</f>
        <v/>
      </c>
    </row>
    <row r="6688" spans="1:41" x14ac:dyDescent="0.55000000000000004">
      <c r="A6688" s="5"/>
      <c r="B6688" s="284"/>
      <c r="C6688" s="285"/>
      <c r="D6688" s="286"/>
      <c r="E6688" s="287"/>
      <c r="F6688" s="288"/>
      <c r="G6688" s="5"/>
      <c r="J6688" s="7" t="str">
        <f t="shared" si="1881"/>
        <v/>
      </c>
      <c r="K6688" s="48" t="str">
        <f t="shared" si="1882"/>
        <v/>
      </c>
      <c r="L6688" s="48" t="str">
        <f t="shared" si="1883"/>
        <v/>
      </c>
      <c r="M6688" s="49" t="str">
        <f t="shared" si="1884"/>
        <v/>
      </c>
      <c r="U6688" s="103" t="str">
        <f t="shared" si="1885"/>
        <v/>
      </c>
      <c r="V6688" s="77" t="str">
        <f t="shared" si="1886"/>
        <v/>
      </c>
      <c r="W6688" s="37" t="str">
        <f t="shared" si="1887"/>
        <v/>
      </c>
      <c r="X6688" s="7" t="str">
        <f t="shared" si="1888"/>
        <v/>
      </c>
      <c r="Y6688" s="37" t="str">
        <f t="shared" si="1889"/>
        <v/>
      </c>
      <c r="AA6688" s="54" t="str">
        <f t="shared" si="1890"/>
        <v/>
      </c>
      <c r="AC6688" s="121" t="str">
        <f t="shared" si="1891"/>
        <v/>
      </c>
      <c r="AD6688" s="111" t="str">
        <f t="shared" si="1892"/>
        <v/>
      </c>
      <c r="AE6688" s="122" t="str">
        <f t="shared" si="1893"/>
        <v/>
      </c>
      <c r="AF6688" s="123" t="str">
        <f t="shared" si="1894"/>
        <v>Qtr 1</v>
      </c>
      <c r="AG6688" s="122" t="str">
        <f t="shared" si="1895"/>
        <v/>
      </c>
      <c r="AI6688" s="124" t="str">
        <f t="shared" si="1896"/>
        <v/>
      </c>
      <c r="AK6688" s="103" t="str">
        <f t="shared" si="1897"/>
        <v/>
      </c>
      <c r="AL6688" s="104" t="str">
        <f t="shared" si="1898"/>
        <v/>
      </c>
      <c r="AN6688" s="37" t="str">
        <f>IF(AK6688="", "", COUNTIF(AK$11:AK$8010, "&lt;"&amp;AK6688)+1+COUNTIF(AK$11:AK6688, AK6688)-1)</f>
        <v/>
      </c>
      <c r="AO6688" s="37" t="str">
        <f>IF(AL6688="", "", COUNTIF(AL$11:AL$8010, "&gt;"&amp;AL6688)+1+COUNTIF(AL$11:AL6688, AL6688)-1)</f>
        <v/>
      </c>
    </row>
    <row r="6689" spans="1:41" x14ac:dyDescent="0.55000000000000004">
      <c r="A6689" s="5"/>
      <c r="B6689" s="284"/>
      <c r="C6689" s="285"/>
      <c r="D6689" s="286"/>
      <c r="E6689" s="287"/>
      <c r="F6689" s="288"/>
      <c r="G6689" s="5"/>
      <c r="J6689" s="7" t="str">
        <f t="shared" si="1881"/>
        <v/>
      </c>
      <c r="K6689" s="48" t="str">
        <f t="shared" si="1882"/>
        <v/>
      </c>
      <c r="L6689" s="48" t="str">
        <f t="shared" si="1883"/>
        <v/>
      </c>
      <c r="M6689" s="49" t="str">
        <f t="shared" si="1884"/>
        <v/>
      </c>
      <c r="U6689" s="103" t="str">
        <f t="shared" si="1885"/>
        <v/>
      </c>
      <c r="V6689" s="77" t="str">
        <f t="shared" si="1886"/>
        <v/>
      </c>
      <c r="W6689" s="37" t="str">
        <f t="shared" si="1887"/>
        <v/>
      </c>
      <c r="X6689" s="7" t="str">
        <f t="shared" si="1888"/>
        <v/>
      </c>
      <c r="Y6689" s="37" t="str">
        <f t="shared" si="1889"/>
        <v/>
      </c>
      <c r="AA6689" s="54" t="str">
        <f t="shared" si="1890"/>
        <v/>
      </c>
      <c r="AC6689" s="121" t="str">
        <f t="shared" si="1891"/>
        <v/>
      </c>
      <c r="AD6689" s="111" t="str">
        <f t="shared" si="1892"/>
        <v/>
      </c>
      <c r="AE6689" s="122" t="str">
        <f t="shared" si="1893"/>
        <v/>
      </c>
      <c r="AF6689" s="123" t="str">
        <f t="shared" si="1894"/>
        <v>Qtr 1</v>
      </c>
      <c r="AG6689" s="122" t="str">
        <f t="shared" si="1895"/>
        <v/>
      </c>
      <c r="AI6689" s="124" t="str">
        <f t="shared" si="1896"/>
        <v/>
      </c>
      <c r="AK6689" s="103" t="str">
        <f t="shared" si="1897"/>
        <v/>
      </c>
      <c r="AL6689" s="104" t="str">
        <f t="shared" si="1898"/>
        <v/>
      </c>
      <c r="AN6689" s="37" t="str">
        <f>IF(AK6689="", "", COUNTIF(AK$11:AK$8010, "&lt;"&amp;AK6689)+1+COUNTIF(AK$11:AK6689, AK6689)-1)</f>
        <v/>
      </c>
      <c r="AO6689" s="37" t="str">
        <f>IF(AL6689="", "", COUNTIF(AL$11:AL$8010, "&gt;"&amp;AL6689)+1+COUNTIF(AL$11:AL6689, AL6689)-1)</f>
        <v/>
      </c>
    </row>
    <row r="6690" spans="1:41" x14ac:dyDescent="0.55000000000000004">
      <c r="A6690" s="5"/>
      <c r="B6690" s="284"/>
      <c r="C6690" s="285"/>
      <c r="D6690" s="286"/>
      <c r="E6690" s="287"/>
      <c r="F6690" s="288"/>
      <c r="G6690" s="5"/>
      <c r="J6690" s="7" t="str">
        <f t="shared" si="1881"/>
        <v/>
      </c>
      <c r="K6690" s="48" t="str">
        <f t="shared" si="1882"/>
        <v/>
      </c>
      <c r="L6690" s="48" t="str">
        <f t="shared" si="1883"/>
        <v/>
      </c>
      <c r="M6690" s="49" t="str">
        <f t="shared" si="1884"/>
        <v/>
      </c>
      <c r="U6690" s="103" t="str">
        <f t="shared" si="1885"/>
        <v/>
      </c>
      <c r="V6690" s="77" t="str">
        <f t="shared" si="1886"/>
        <v/>
      </c>
      <c r="W6690" s="37" t="str">
        <f t="shared" si="1887"/>
        <v/>
      </c>
      <c r="X6690" s="7" t="str">
        <f t="shared" si="1888"/>
        <v/>
      </c>
      <c r="Y6690" s="37" t="str">
        <f t="shared" si="1889"/>
        <v/>
      </c>
      <c r="AA6690" s="54" t="str">
        <f t="shared" si="1890"/>
        <v/>
      </c>
      <c r="AC6690" s="121" t="str">
        <f t="shared" si="1891"/>
        <v/>
      </c>
      <c r="AD6690" s="111" t="str">
        <f t="shared" si="1892"/>
        <v/>
      </c>
      <c r="AE6690" s="122" t="str">
        <f t="shared" si="1893"/>
        <v/>
      </c>
      <c r="AF6690" s="123" t="str">
        <f t="shared" si="1894"/>
        <v>Qtr 1</v>
      </c>
      <c r="AG6690" s="122" t="str">
        <f t="shared" si="1895"/>
        <v/>
      </c>
      <c r="AI6690" s="124" t="str">
        <f t="shared" si="1896"/>
        <v/>
      </c>
      <c r="AK6690" s="103" t="str">
        <f t="shared" si="1897"/>
        <v/>
      </c>
      <c r="AL6690" s="104" t="str">
        <f t="shared" si="1898"/>
        <v/>
      </c>
      <c r="AN6690" s="37" t="str">
        <f>IF(AK6690="", "", COUNTIF(AK$11:AK$8010, "&lt;"&amp;AK6690)+1+COUNTIF(AK$11:AK6690, AK6690)-1)</f>
        <v/>
      </c>
      <c r="AO6690" s="37" t="str">
        <f>IF(AL6690="", "", COUNTIF(AL$11:AL$8010, "&gt;"&amp;AL6690)+1+COUNTIF(AL$11:AL6690, AL6690)-1)</f>
        <v/>
      </c>
    </row>
    <row r="6691" spans="1:41" x14ac:dyDescent="0.55000000000000004">
      <c r="A6691" s="5"/>
      <c r="B6691" s="284"/>
      <c r="C6691" s="285"/>
      <c r="D6691" s="286"/>
      <c r="E6691" s="287"/>
      <c r="F6691" s="288"/>
      <c r="G6691" s="5"/>
      <c r="J6691" s="7" t="str">
        <f t="shared" si="1881"/>
        <v/>
      </c>
      <c r="K6691" s="48" t="str">
        <f t="shared" si="1882"/>
        <v/>
      </c>
      <c r="L6691" s="48" t="str">
        <f t="shared" si="1883"/>
        <v/>
      </c>
      <c r="M6691" s="49" t="str">
        <f t="shared" si="1884"/>
        <v/>
      </c>
      <c r="U6691" s="103" t="str">
        <f t="shared" si="1885"/>
        <v/>
      </c>
      <c r="V6691" s="77" t="str">
        <f t="shared" si="1886"/>
        <v/>
      </c>
      <c r="W6691" s="37" t="str">
        <f t="shared" si="1887"/>
        <v/>
      </c>
      <c r="X6691" s="7" t="str">
        <f t="shared" si="1888"/>
        <v/>
      </c>
      <c r="Y6691" s="37" t="str">
        <f t="shared" si="1889"/>
        <v/>
      </c>
      <c r="AA6691" s="54" t="str">
        <f t="shared" si="1890"/>
        <v/>
      </c>
      <c r="AC6691" s="121" t="str">
        <f t="shared" si="1891"/>
        <v/>
      </c>
      <c r="AD6691" s="111" t="str">
        <f t="shared" si="1892"/>
        <v/>
      </c>
      <c r="AE6691" s="122" t="str">
        <f t="shared" si="1893"/>
        <v/>
      </c>
      <c r="AF6691" s="123" t="str">
        <f t="shared" si="1894"/>
        <v>Qtr 1</v>
      </c>
      <c r="AG6691" s="122" t="str">
        <f t="shared" si="1895"/>
        <v/>
      </c>
      <c r="AI6691" s="124" t="str">
        <f t="shared" si="1896"/>
        <v/>
      </c>
      <c r="AK6691" s="103" t="str">
        <f t="shared" si="1897"/>
        <v/>
      </c>
      <c r="AL6691" s="104" t="str">
        <f t="shared" si="1898"/>
        <v/>
      </c>
      <c r="AN6691" s="37" t="str">
        <f>IF(AK6691="", "", COUNTIF(AK$11:AK$8010, "&lt;"&amp;AK6691)+1+COUNTIF(AK$11:AK6691, AK6691)-1)</f>
        <v/>
      </c>
      <c r="AO6691" s="37" t="str">
        <f>IF(AL6691="", "", COUNTIF(AL$11:AL$8010, "&gt;"&amp;AL6691)+1+COUNTIF(AL$11:AL6691, AL6691)-1)</f>
        <v/>
      </c>
    </row>
    <row r="6692" spans="1:41" x14ac:dyDescent="0.55000000000000004">
      <c r="A6692" s="5"/>
      <c r="B6692" s="284"/>
      <c r="C6692" s="285"/>
      <c r="D6692" s="286"/>
      <c r="E6692" s="287"/>
      <c r="F6692" s="288"/>
      <c r="G6692" s="5"/>
      <c r="J6692" s="7" t="str">
        <f t="shared" si="1881"/>
        <v/>
      </c>
      <c r="K6692" s="48" t="str">
        <f t="shared" si="1882"/>
        <v/>
      </c>
      <c r="L6692" s="48" t="str">
        <f t="shared" si="1883"/>
        <v/>
      </c>
      <c r="M6692" s="49" t="str">
        <f t="shared" si="1884"/>
        <v/>
      </c>
      <c r="U6692" s="103" t="str">
        <f t="shared" si="1885"/>
        <v/>
      </c>
      <c r="V6692" s="77" t="str">
        <f t="shared" si="1886"/>
        <v/>
      </c>
      <c r="W6692" s="37" t="str">
        <f t="shared" si="1887"/>
        <v/>
      </c>
      <c r="X6692" s="7" t="str">
        <f t="shared" si="1888"/>
        <v/>
      </c>
      <c r="Y6692" s="37" t="str">
        <f t="shared" si="1889"/>
        <v/>
      </c>
      <c r="AA6692" s="54" t="str">
        <f t="shared" si="1890"/>
        <v/>
      </c>
      <c r="AC6692" s="121" t="str">
        <f t="shared" si="1891"/>
        <v/>
      </c>
      <c r="AD6692" s="111" t="str">
        <f t="shared" si="1892"/>
        <v/>
      </c>
      <c r="AE6692" s="122" t="str">
        <f t="shared" si="1893"/>
        <v/>
      </c>
      <c r="AF6692" s="123" t="str">
        <f t="shared" si="1894"/>
        <v>Qtr 1</v>
      </c>
      <c r="AG6692" s="122" t="str">
        <f t="shared" si="1895"/>
        <v/>
      </c>
      <c r="AI6692" s="124" t="str">
        <f t="shared" si="1896"/>
        <v/>
      </c>
      <c r="AK6692" s="103" t="str">
        <f t="shared" si="1897"/>
        <v/>
      </c>
      <c r="AL6692" s="104" t="str">
        <f t="shared" si="1898"/>
        <v/>
      </c>
      <c r="AN6692" s="37" t="str">
        <f>IF(AK6692="", "", COUNTIF(AK$11:AK$8010, "&lt;"&amp;AK6692)+1+COUNTIF(AK$11:AK6692, AK6692)-1)</f>
        <v/>
      </c>
      <c r="AO6692" s="37" t="str">
        <f>IF(AL6692="", "", COUNTIF(AL$11:AL$8010, "&gt;"&amp;AL6692)+1+COUNTIF(AL$11:AL6692, AL6692)-1)</f>
        <v/>
      </c>
    </row>
    <row r="6693" spans="1:41" x14ac:dyDescent="0.55000000000000004">
      <c r="A6693" s="5"/>
      <c r="B6693" s="284"/>
      <c r="C6693" s="285"/>
      <c r="D6693" s="286"/>
      <c r="E6693" s="287"/>
      <c r="F6693" s="288"/>
      <c r="G6693" s="5"/>
      <c r="J6693" s="7" t="str">
        <f t="shared" si="1881"/>
        <v/>
      </c>
      <c r="K6693" s="48" t="str">
        <f t="shared" si="1882"/>
        <v/>
      </c>
      <c r="L6693" s="48" t="str">
        <f t="shared" si="1883"/>
        <v/>
      </c>
      <c r="M6693" s="49" t="str">
        <f t="shared" si="1884"/>
        <v/>
      </c>
      <c r="U6693" s="103" t="str">
        <f t="shared" si="1885"/>
        <v/>
      </c>
      <c r="V6693" s="77" t="str">
        <f t="shared" si="1886"/>
        <v/>
      </c>
      <c r="W6693" s="37" t="str">
        <f t="shared" si="1887"/>
        <v/>
      </c>
      <c r="X6693" s="7" t="str">
        <f t="shared" si="1888"/>
        <v/>
      </c>
      <c r="Y6693" s="37" t="str">
        <f t="shared" si="1889"/>
        <v/>
      </c>
      <c r="AA6693" s="54" t="str">
        <f t="shared" si="1890"/>
        <v/>
      </c>
      <c r="AC6693" s="121" t="str">
        <f t="shared" si="1891"/>
        <v/>
      </c>
      <c r="AD6693" s="111" t="str">
        <f t="shared" si="1892"/>
        <v/>
      </c>
      <c r="AE6693" s="122" t="str">
        <f t="shared" si="1893"/>
        <v/>
      </c>
      <c r="AF6693" s="123" t="str">
        <f t="shared" si="1894"/>
        <v>Qtr 1</v>
      </c>
      <c r="AG6693" s="122" t="str">
        <f t="shared" si="1895"/>
        <v/>
      </c>
      <c r="AI6693" s="124" t="str">
        <f t="shared" si="1896"/>
        <v/>
      </c>
      <c r="AK6693" s="103" t="str">
        <f t="shared" si="1897"/>
        <v/>
      </c>
      <c r="AL6693" s="104" t="str">
        <f t="shared" si="1898"/>
        <v/>
      </c>
      <c r="AN6693" s="37" t="str">
        <f>IF(AK6693="", "", COUNTIF(AK$11:AK$8010, "&lt;"&amp;AK6693)+1+COUNTIF(AK$11:AK6693, AK6693)-1)</f>
        <v/>
      </c>
      <c r="AO6693" s="37" t="str">
        <f>IF(AL6693="", "", COUNTIF(AL$11:AL$8010, "&gt;"&amp;AL6693)+1+COUNTIF(AL$11:AL6693, AL6693)-1)</f>
        <v/>
      </c>
    </row>
    <row r="6694" spans="1:41" x14ac:dyDescent="0.55000000000000004">
      <c r="A6694" s="5"/>
      <c r="B6694" s="284"/>
      <c r="C6694" s="285"/>
      <c r="D6694" s="286"/>
      <c r="E6694" s="287"/>
      <c r="F6694" s="288"/>
      <c r="G6694" s="5"/>
      <c r="J6694" s="7" t="str">
        <f t="shared" si="1881"/>
        <v/>
      </c>
      <c r="K6694" s="48" t="str">
        <f t="shared" si="1882"/>
        <v/>
      </c>
      <c r="L6694" s="48" t="str">
        <f t="shared" si="1883"/>
        <v/>
      </c>
      <c r="M6694" s="49" t="str">
        <f t="shared" si="1884"/>
        <v/>
      </c>
      <c r="U6694" s="103" t="str">
        <f t="shared" si="1885"/>
        <v/>
      </c>
      <c r="V6694" s="77" t="str">
        <f t="shared" si="1886"/>
        <v/>
      </c>
      <c r="W6694" s="37" t="str">
        <f t="shared" si="1887"/>
        <v/>
      </c>
      <c r="X6694" s="7" t="str">
        <f t="shared" si="1888"/>
        <v/>
      </c>
      <c r="Y6694" s="37" t="str">
        <f t="shared" si="1889"/>
        <v/>
      </c>
      <c r="AA6694" s="54" t="str">
        <f t="shared" si="1890"/>
        <v/>
      </c>
      <c r="AC6694" s="121" t="str">
        <f t="shared" si="1891"/>
        <v/>
      </c>
      <c r="AD6694" s="111" t="str">
        <f t="shared" si="1892"/>
        <v/>
      </c>
      <c r="AE6694" s="122" t="str">
        <f t="shared" si="1893"/>
        <v/>
      </c>
      <c r="AF6694" s="123" t="str">
        <f t="shared" si="1894"/>
        <v>Qtr 1</v>
      </c>
      <c r="AG6694" s="122" t="str">
        <f t="shared" si="1895"/>
        <v/>
      </c>
      <c r="AI6694" s="124" t="str">
        <f t="shared" si="1896"/>
        <v/>
      </c>
      <c r="AK6694" s="103" t="str">
        <f t="shared" si="1897"/>
        <v/>
      </c>
      <c r="AL6694" s="104" t="str">
        <f t="shared" si="1898"/>
        <v/>
      </c>
      <c r="AN6694" s="37" t="str">
        <f>IF(AK6694="", "", COUNTIF(AK$11:AK$8010, "&lt;"&amp;AK6694)+1+COUNTIF(AK$11:AK6694, AK6694)-1)</f>
        <v/>
      </c>
      <c r="AO6694" s="37" t="str">
        <f>IF(AL6694="", "", COUNTIF(AL$11:AL$8010, "&gt;"&amp;AL6694)+1+COUNTIF(AL$11:AL6694, AL6694)-1)</f>
        <v/>
      </c>
    </row>
    <row r="6695" spans="1:41" x14ac:dyDescent="0.55000000000000004">
      <c r="A6695" s="5"/>
      <c r="B6695" s="284"/>
      <c r="C6695" s="285"/>
      <c r="D6695" s="286"/>
      <c r="E6695" s="287"/>
      <c r="F6695" s="288"/>
      <c r="G6695" s="5"/>
      <c r="J6695" s="7" t="str">
        <f t="shared" si="1881"/>
        <v/>
      </c>
      <c r="K6695" s="48" t="str">
        <f t="shared" si="1882"/>
        <v/>
      </c>
      <c r="L6695" s="48" t="str">
        <f t="shared" si="1883"/>
        <v/>
      </c>
      <c r="M6695" s="49" t="str">
        <f t="shared" si="1884"/>
        <v/>
      </c>
      <c r="U6695" s="103" t="str">
        <f t="shared" si="1885"/>
        <v/>
      </c>
      <c r="V6695" s="77" t="str">
        <f t="shared" si="1886"/>
        <v/>
      </c>
      <c r="W6695" s="37" t="str">
        <f t="shared" si="1887"/>
        <v/>
      </c>
      <c r="X6695" s="7" t="str">
        <f t="shared" si="1888"/>
        <v/>
      </c>
      <c r="Y6695" s="37" t="str">
        <f t="shared" si="1889"/>
        <v/>
      </c>
      <c r="AA6695" s="54" t="str">
        <f t="shared" si="1890"/>
        <v/>
      </c>
      <c r="AC6695" s="121" t="str">
        <f t="shared" si="1891"/>
        <v/>
      </c>
      <c r="AD6695" s="111" t="str">
        <f t="shared" si="1892"/>
        <v/>
      </c>
      <c r="AE6695" s="122" t="str">
        <f t="shared" si="1893"/>
        <v/>
      </c>
      <c r="AF6695" s="123" t="str">
        <f t="shared" si="1894"/>
        <v>Qtr 1</v>
      </c>
      <c r="AG6695" s="122" t="str">
        <f t="shared" si="1895"/>
        <v/>
      </c>
      <c r="AI6695" s="124" t="str">
        <f t="shared" si="1896"/>
        <v/>
      </c>
      <c r="AK6695" s="103" t="str">
        <f t="shared" si="1897"/>
        <v/>
      </c>
      <c r="AL6695" s="104" t="str">
        <f t="shared" si="1898"/>
        <v/>
      </c>
      <c r="AN6695" s="37" t="str">
        <f>IF(AK6695="", "", COUNTIF(AK$11:AK$8010, "&lt;"&amp;AK6695)+1+COUNTIF(AK$11:AK6695, AK6695)-1)</f>
        <v/>
      </c>
      <c r="AO6695" s="37" t="str">
        <f>IF(AL6695="", "", COUNTIF(AL$11:AL$8010, "&gt;"&amp;AL6695)+1+COUNTIF(AL$11:AL6695, AL6695)-1)</f>
        <v/>
      </c>
    </row>
    <row r="6696" spans="1:41" x14ac:dyDescent="0.55000000000000004">
      <c r="A6696" s="5"/>
      <c r="B6696" s="284"/>
      <c r="C6696" s="285"/>
      <c r="D6696" s="286"/>
      <c r="E6696" s="287"/>
      <c r="F6696" s="288"/>
      <c r="G6696" s="5"/>
      <c r="J6696" s="7" t="str">
        <f t="shared" si="1881"/>
        <v/>
      </c>
      <c r="K6696" s="48" t="str">
        <f t="shared" si="1882"/>
        <v/>
      </c>
      <c r="L6696" s="48" t="str">
        <f t="shared" si="1883"/>
        <v/>
      </c>
      <c r="M6696" s="49" t="str">
        <f t="shared" si="1884"/>
        <v/>
      </c>
      <c r="U6696" s="103" t="str">
        <f t="shared" si="1885"/>
        <v/>
      </c>
      <c r="V6696" s="77" t="str">
        <f t="shared" si="1886"/>
        <v/>
      </c>
      <c r="W6696" s="37" t="str">
        <f t="shared" si="1887"/>
        <v/>
      </c>
      <c r="X6696" s="7" t="str">
        <f t="shared" si="1888"/>
        <v/>
      </c>
      <c r="Y6696" s="37" t="str">
        <f t="shared" si="1889"/>
        <v/>
      </c>
      <c r="AA6696" s="54" t="str">
        <f t="shared" si="1890"/>
        <v/>
      </c>
      <c r="AC6696" s="121" t="str">
        <f t="shared" si="1891"/>
        <v/>
      </c>
      <c r="AD6696" s="111" t="str">
        <f t="shared" si="1892"/>
        <v/>
      </c>
      <c r="AE6696" s="122" t="str">
        <f t="shared" si="1893"/>
        <v/>
      </c>
      <c r="AF6696" s="123" t="str">
        <f t="shared" si="1894"/>
        <v>Qtr 1</v>
      </c>
      <c r="AG6696" s="122" t="str">
        <f t="shared" si="1895"/>
        <v/>
      </c>
      <c r="AI6696" s="124" t="str">
        <f t="shared" si="1896"/>
        <v/>
      </c>
      <c r="AK6696" s="103" t="str">
        <f t="shared" si="1897"/>
        <v/>
      </c>
      <c r="AL6696" s="104" t="str">
        <f t="shared" si="1898"/>
        <v/>
      </c>
      <c r="AN6696" s="37" t="str">
        <f>IF(AK6696="", "", COUNTIF(AK$11:AK$8010, "&lt;"&amp;AK6696)+1+COUNTIF(AK$11:AK6696, AK6696)-1)</f>
        <v/>
      </c>
      <c r="AO6696" s="37" t="str">
        <f>IF(AL6696="", "", COUNTIF(AL$11:AL$8010, "&gt;"&amp;AL6696)+1+COUNTIF(AL$11:AL6696, AL6696)-1)</f>
        <v/>
      </c>
    </row>
    <row r="6697" spans="1:41" x14ac:dyDescent="0.55000000000000004">
      <c r="A6697" s="5"/>
      <c r="B6697" s="284"/>
      <c r="C6697" s="285"/>
      <c r="D6697" s="286"/>
      <c r="E6697" s="287"/>
      <c r="F6697" s="288"/>
      <c r="G6697" s="5"/>
      <c r="J6697" s="7" t="str">
        <f t="shared" si="1881"/>
        <v/>
      </c>
      <c r="K6697" s="48" t="str">
        <f t="shared" si="1882"/>
        <v/>
      </c>
      <c r="L6697" s="48" t="str">
        <f t="shared" si="1883"/>
        <v/>
      </c>
      <c r="M6697" s="49" t="str">
        <f t="shared" si="1884"/>
        <v/>
      </c>
      <c r="U6697" s="103" t="str">
        <f t="shared" si="1885"/>
        <v/>
      </c>
      <c r="V6697" s="77" t="str">
        <f t="shared" si="1886"/>
        <v/>
      </c>
      <c r="W6697" s="37" t="str">
        <f t="shared" si="1887"/>
        <v/>
      </c>
      <c r="X6697" s="7" t="str">
        <f t="shared" si="1888"/>
        <v/>
      </c>
      <c r="Y6697" s="37" t="str">
        <f t="shared" si="1889"/>
        <v/>
      </c>
      <c r="AA6697" s="54" t="str">
        <f t="shared" si="1890"/>
        <v/>
      </c>
      <c r="AC6697" s="121" t="str">
        <f t="shared" si="1891"/>
        <v/>
      </c>
      <c r="AD6697" s="111" t="str">
        <f t="shared" si="1892"/>
        <v/>
      </c>
      <c r="AE6697" s="122" t="str">
        <f t="shared" si="1893"/>
        <v/>
      </c>
      <c r="AF6697" s="123" t="str">
        <f t="shared" si="1894"/>
        <v>Qtr 1</v>
      </c>
      <c r="AG6697" s="122" t="str">
        <f t="shared" si="1895"/>
        <v/>
      </c>
      <c r="AI6697" s="124" t="str">
        <f t="shared" si="1896"/>
        <v/>
      </c>
      <c r="AK6697" s="103" t="str">
        <f t="shared" si="1897"/>
        <v/>
      </c>
      <c r="AL6697" s="104" t="str">
        <f t="shared" si="1898"/>
        <v/>
      </c>
      <c r="AN6697" s="37" t="str">
        <f>IF(AK6697="", "", COUNTIF(AK$11:AK$8010, "&lt;"&amp;AK6697)+1+COUNTIF(AK$11:AK6697, AK6697)-1)</f>
        <v/>
      </c>
      <c r="AO6697" s="37" t="str">
        <f>IF(AL6697="", "", COUNTIF(AL$11:AL$8010, "&gt;"&amp;AL6697)+1+COUNTIF(AL$11:AL6697, AL6697)-1)</f>
        <v/>
      </c>
    </row>
    <row r="6698" spans="1:41" x14ac:dyDescent="0.55000000000000004">
      <c r="A6698" s="5"/>
      <c r="B6698" s="284"/>
      <c r="C6698" s="285"/>
      <c r="D6698" s="286"/>
      <c r="E6698" s="287"/>
      <c r="F6698" s="288"/>
      <c r="G6698" s="5"/>
      <c r="J6698" s="7" t="str">
        <f t="shared" si="1881"/>
        <v/>
      </c>
      <c r="K6698" s="48" t="str">
        <f t="shared" si="1882"/>
        <v/>
      </c>
      <c r="L6698" s="48" t="str">
        <f t="shared" si="1883"/>
        <v/>
      </c>
      <c r="M6698" s="49" t="str">
        <f t="shared" si="1884"/>
        <v/>
      </c>
      <c r="U6698" s="103" t="str">
        <f t="shared" si="1885"/>
        <v/>
      </c>
      <c r="V6698" s="77" t="str">
        <f t="shared" si="1886"/>
        <v/>
      </c>
      <c r="W6698" s="37" t="str">
        <f t="shared" si="1887"/>
        <v/>
      </c>
      <c r="X6698" s="7" t="str">
        <f t="shared" si="1888"/>
        <v/>
      </c>
      <c r="Y6698" s="37" t="str">
        <f t="shared" si="1889"/>
        <v/>
      </c>
      <c r="AA6698" s="54" t="str">
        <f t="shared" si="1890"/>
        <v/>
      </c>
      <c r="AC6698" s="121" t="str">
        <f t="shared" si="1891"/>
        <v/>
      </c>
      <c r="AD6698" s="111" t="str">
        <f t="shared" si="1892"/>
        <v/>
      </c>
      <c r="AE6698" s="122" t="str">
        <f t="shared" si="1893"/>
        <v/>
      </c>
      <c r="AF6698" s="123" t="str">
        <f t="shared" si="1894"/>
        <v>Qtr 1</v>
      </c>
      <c r="AG6698" s="122" t="str">
        <f t="shared" si="1895"/>
        <v/>
      </c>
      <c r="AI6698" s="124" t="str">
        <f t="shared" si="1896"/>
        <v/>
      </c>
      <c r="AK6698" s="103" t="str">
        <f t="shared" si="1897"/>
        <v/>
      </c>
      <c r="AL6698" s="104" t="str">
        <f t="shared" si="1898"/>
        <v/>
      </c>
      <c r="AN6698" s="37" t="str">
        <f>IF(AK6698="", "", COUNTIF(AK$11:AK$8010, "&lt;"&amp;AK6698)+1+COUNTIF(AK$11:AK6698, AK6698)-1)</f>
        <v/>
      </c>
      <c r="AO6698" s="37" t="str">
        <f>IF(AL6698="", "", COUNTIF(AL$11:AL$8010, "&gt;"&amp;AL6698)+1+COUNTIF(AL$11:AL6698, AL6698)-1)</f>
        <v/>
      </c>
    </row>
    <row r="6699" spans="1:41" x14ac:dyDescent="0.55000000000000004">
      <c r="A6699" s="5"/>
      <c r="B6699" s="284"/>
      <c r="C6699" s="285"/>
      <c r="D6699" s="286"/>
      <c r="E6699" s="287"/>
      <c r="F6699" s="288"/>
      <c r="G6699" s="5"/>
      <c r="J6699" s="7" t="str">
        <f t="shared" si="1881"/>
        <v/>
      </c>
      <c r="K6699" s="48" t="str">
        <f t="shared" si="1882"/>
        <v/>
      </c>
      <c r="L6699" s="48" t="str">
        <f t="shared" si="1883"/>
        <v/>
      </c>
      <c r="M6699" s="49" t="str">
        <f t="shared" si="1884"/>
        <v/>
      </c>
      <c r="U6699" s="103" t="str">
        <f t="shared" si="1885"/>
        <v/>
      </c>
      <c r="V6699" s="77" t="str">
        <f t="shared" si="1886"/>
        <v/>
      </c>
      <c r="W6699" s="37" t="str">
        <f t="shared" si="1887"/>
        <v/>
      </c>
      <c r="X6699" s="7" t="str">
        <f t="shared" si="1888"/>
        <v/>
      </c>
      <c r="Y6699" s="37" t="str">
        <f t="shared" si="1889"/>
        <v/>
      </c>
      <c r="AA6699" s="54" t="str">
        <f t="shared" si="1890"/>
        <v/>
      </c>
      <c r="AC6699" s="121" t="str">
        <f t="shared" si="1891"/>
        <v/>
      </c>
      <c r="AD6699" s="111" t="str">
        <f t="shared" si="1892"/>
        <v/>
      </c>
      <c r="AE6699" s="122" t="str">
        <f t="shared" si="1893"/>
        <v/>
      </c>
      <c r="AF6699" s="123" t="str">
        <f t="shared" si="1894"/>
        <v>Qtr 1</v>
      </c>
      <c r="AG6699" s="122" t="str">
        <f t="shared" si="1895"/>
        <v/>
      </c>
      <c r="AI6699" s="124" t="str">
        <f t="shared" si="1896"/>
        <v/>
      </c>
      <c r="AK6699" s="103" t="str">
        <f t="shared" si="1897"/>
        <v/>
      </c>
      <c r="AL6699" s="104" t="str">
        <f t="shared" si="1898"/>
        <v/>
      </c>
      <c r="AN6699" s="37" t="str">
        <f>IF(AK6699="", "", COUNTIF(AK$11:AK$8010, "&lt;"&amp;AK6699)+1+COUNTIF(AK$11:AK6699, AK6699)-1)</f>
        <v/>
      </c>
      <c r="AO6699" s="37" t="str">
        <f>IF(AL6699="", "", COUNTIF(AL$11:AL$8010, "&gt;"&amp;AL6699)+1+COUNTIF(AL$11:AL6699, AL6699)-1)</f>
        <v/>
      </c>
    </row>
    <row r="6700" spans="1:41" x14ac:dyDescent="0.55000000000000004">
      <c r="A6700" s="5"/>
      <c r="B6700" s="284"/>
      <c r="C6700" s="285"/>
      <c r="D6700" s="286"/>
      <c r="E6700" s="287"/>
      <c r="F6700" s="288"/>
      <c r="G6700" s="5"/>
      <c r="J6700" s="7" t="str">
        <f t="shared" si="1881"/>
        <v/>
      </c>
      <c r="K6700" s="48" t="str">
        <f t="shared" si="1882"/>
        <v/>
      </c>
      <c r="L6700" s="48" t="str">
        <f t="shared" si="1883"/>
        <v/>
      </c>
      <c r="M6700" s="49" t="str">
        <f t="shared" si="1884"/>
        <v/>
      </c>
      <c r="U6700" s="103" t="str">
        <f t="shared" si="1885"/>
        <v/>
      </c>
      <c r="V6700" s="77" t="str">
        <f t="shared" si="1886"/>
        <v/>
      </c>
      <c r="W6700" s="37" t="str">
        <f t="shared" si="1887"/>
        <v/>
      </c>
      <c r="X6700" s="7" t="str">
        <f t="shared" si="1888"/>
        <v/>
      </c>
      <c r="Y6700" s="37" t="str">
        <f t="shared" si="1889"/>
        <v/>
      </c>
      <c r="AA6700" s="54" t="str">
        <f t="shared" si="1890"/>
        <v/>
      </c>
      <c r="AC6700" s="121" t="str">
        <f t="shared" si="1891"/>
        <v/>
      </c>
      <c r="AD6700" s="111" t="str">
        <f t="shared" si="1892"/>
        <v/>
      </c>
      <c r="AE6700" s="122" t="str">
        <f t="shared" si="1893"/>
        <v/>
      </c>
      <c r="AF6700" s="123" t="str">
        <f t="shared" si="1894"/>
        <v>Qtr 1</v>
      </c>
      <c r="AG6700" s="122" t="str">
        <f t="shared" si="1895"/>
        <v/>
      </c>
      <c r="AI6700" s="124" t="str">
        <f t="shared" si="1896"/>
        <v/>
      </c>
      <c r="AK6700" s="103" t="str">
        <f t="shared" si="1897"/>
        <v/>
      </c>
      <c r="AL6700" s="104" t="str">
        <f t="shared" si="1898"/>
        <v/>
      </c>
      <c r="AN6700" s="37" t="str">
        <f>IF(AK6700="", "", COUNTIF(AK$11:AK$8010, "&lt;"&amp;AK6700)+1+COUNTIF(AK$11:AK6700, AK6700)-1)</f>
        <v/>
      </c>
      <c r="AO6700" s="37" t="str">
        <f>IF(AL6700="", "", COUNTIF(AL$11:AL$8010, "&gt;"&amp;AL6700)+1+COUNTIF(AL$11:AL6700, AL6700)-1)</f>
        <v/>
      </c>
    </row>
    <row r="6701" spans="1:41" x14ac:dyDescent="0.55000000000000004">
      <c r="A6701" s="5"/>
      <c r="B6701" s="284"/>
      <c r="C6701" s="285"/>
      <c r="D6701" s="286"/>
      <c r="E6701" s="287"/>
      <c r="F6701" s="288"/>
      <c r="G6701" s="5"/>
      <c r="J6701" s="7" t="str">
        <f t="shared" si="1881"/>
        <v/>
      </c>
      <c r="K6701" s="48" t="str">
        <f t="shared" si="1882"/>
        <v/>
      </c>
      <c r="L6701" s="48" t="str">
        <f t="shared" si="1883"/>
        <v/>
      </c>
      <c r="M6701" s="49" t="str">
        <f t="shared" si="1884"/>
        <v/>
      </c>
      <c r="U6701" s="103" t="str">
        <f t="shared" si="1885"/>
        <v/>
      </c>
      <c r="V6701" s="77" t="str">
        <f t="shared" si="1886"/>
        <v/>
      </c>
      <c r="W6701" s="37" t="str">
        <f t="shared" si="1887"/>
        <v/>
      </c>
      <c r="X6701" s="7" t="str">
        <f t="shared" si="1888"/>
        <v/>
      </c>
      <c r="Y6701" s="37" t="str">
        <f t="shared" si="1889"/>
        <v/>
      </c>
      <c r="AA6701" s="54" t="str">
        <f t="shared" si="1890"/>
        <v/>
      </c>
      <c r="AC6701" s="121" t="str">
        <f t="shared" si="1891"/>
        <v/>
      </c>
      <c r="AD6701" s="111" t="str">
        <f t="shared" si="1892"/>
        <v/>
      </c>
      <c r="AE6701" s="122" t="str">
        <f t="shared" si="1893"/>
        <v/>
      </c>
      <c r="AF6701" s="123" t="str">
        <f t="shared" si="1894"/>
        <v>Qtr 1</v>
      </c>
      <c r="AG6701" s="122" t="str">
        <f t="shared" si="1895"/>
        <v/>
      </c>
      <c r="AI6701" s="124" t="str">
        <f t="shared" si="1896"/>
        <v/>
      </c>
      <c r="AK6701" s="103" t="str">
        <f t="shared" si="1897"/>
        <v/>
      </c>
      <c r="AL6701" s="104" t="str">
        <f t="shared" si="1898"/>
        <v/>
      </c>
      <c r="AN6701" s="37" t="str">
        <f>IF(AK6701="", "", COUNTIF(AK$11:AK$8010, "&lt;"&amp;AK6701)+1+COUNTIF(AK$11:AK6701, AK6701)-1)</f>
        <v/>
      </c>
      <c r="AO6701" s="37" t="str">
        <f>IF(AL6701="", "", COUNTIF(AL$11:AL$8010, "&gt;"&amp;AL6701)+1+COUNTIF(AL$11:AL6701, AL6701)-1)</f>
        <v/>
      </c>
    </row>
    <row r="6702" spans="1:41" x14ac:dyDescent="0.55000000000000004">
      <c r="A6702" s="5"/>
      <c r="B6702" s="284"/>
      <c r="C6702" s="285"/>
      <c r="D6702" s="286"/>
      <c r="E6702" s="287"/>
      <c r="F6702" s="288"/>
      <c r="G6702" s="5"/>
      <c r="J6702" s="7" t="str">
        <f t="shared" si="1881"/>
        <v/>
      </c>
      <c r="K6702" s="48" t="str">
        <f t="shared" si="1882"/>
        <v/>
      </c>
      <c r="L6702" s="48" t="str">
        <f t="shared" si="1883"/>
        <v/>
      </c>
      <c r="M6702" s="49" t="str">
        <f t="shared" si="1884"/>
        <v/>
      </c>
      <c r="U6702" s="103" t="str">
        <f t="shared" si="1885"/>
        <v/>
      </c>
      <c r="V6702" s="77" t="str">
        <f t="shared" si="1886"/>
        <v/>
      </c>
      <c r="W6702" s="37" t="str">
        <f t="shared" si="1887"/>
        <v/>
      </c>
      <c r="X6702" s="7" t="str">
        <f t="shared" si="1888"/>
        <v/>
      </c>
      <c r="Y6702" s="37" t="str">
        <f t="shared" si="1889"/>
        <v/>
      </c>
      <c r="AA6702" s="54" t="str">
        <f t="shared" si="1890"/>
        <v/>
      </c>
      <c r="AC6702" s="121" t="str">
        <f t="shared" si="1891"/>
        <v/>
      </c>
      <c r="AD6702" s="111" t="str">
        <f t="shared" si="1892"/>
        <v/>
      </c>
      <c r="AE6702" s="122" t="str">
        <f t="shared" si="1893"/>
        <v/>
      </c>
      <c r="AF6702" s="123" t="str">
        <f t="shared" si="1894"/>
        <v>Qtr 1</v>
      </c>
      <c r="AG6702" s="122" t="str">
        <f t="shared" si="1895"/>
        <v/>
      </c>
      <c r="AI6702" s="124" t="str">
        <f t="shared" si="1896"/>
        <v/>
      </c>
      <c r="AK6702" s="103" t="str">
        <f t="shared" si="1897"/>
        <v/>
      </c>
      <c r="AL6702" s="104" t="str">
        <f t="shared" si="1898"/>
        <v/>
      </c>
      <c r="AN6702" s="37" t="str">
        <f>IF(AK6702="", "", COUNTIF(AK$11:AK$8010, "&lt;"&amp;AK6702)+1+COUNTIF(AK$11:AK6702, AK6702)-1)</f>
        <v/>
      </c>
      <c r="AO6702" s="37" t="str">
        <f>IF(AL6702="", "", COUNTIF(AL$11:AL$8010, "&gt;"&amp;AL6702)+1+COUNTIF(AL$11:AL6702, AL6702)-1)</f>
        <v/>
      </c>
    </row>
    <row r="6703" spans="1:41" x14ac:dyDescent="0.55000000000000004">
      <c r="A6703" s="5"/>
      <c r="B6703" s="284"/>
      <c r="C6703" s="285"/>
      <c r="D6703" s="286"/>
      <c r="E6703" s="287"/>
      <c r="F6703" s="288"/>
      <c r="G6703" s="5"/>
      <c r="J6703" s="7" t="str">
        <f t="shared" si="1881"/>
        <v/>
      </c>
      <c r="K6703" s="48" t="str">
        <f t="shared" si="1882"/>
        <v/>
      </c>
      <c r="L6703" s="48" t="str">
        <f t="shared" si="1883"/>
        <v/>
      </c>
      <c r="M6703" s="49" t="str">
        <f t="shared" si="1884"/>
        <v/>
      </c>
      <c r="U6703" s="103" t="str">
        <f t="shared" si="1885"/>
        <v/>
      </c>
      <c r="V6703" s="77" t="str">
        <f t="shared" si="1886"/>
        <v/>
      </c>
      <c r="W6703" s="37" t="str">
        <f t="shared" si="1887"/>
        <v/>
      </c>
      <c r="X6703" s="7" t="str">
        <f t="shared" si="1888"/>
        <v/>
      </c>
      <c r="Y6703" s="37" t="str">
        <f t="shared" si="1889"/>
        <v/>
      </c>
      <c r="AA6703" s="54" t="str">
        <f t="shared" si="1890"/>
        <v/>
      </c>
      <c r="AC6703" s="121" t="str">
        <f t="shared" si="1891"/>
        <v/>
      </c>
      <c r="AD6703" s="111" t="str">
        <f t="shared" si="1892"/>
        <v/>
      </c>
      <c r="AE6703" s="122" t="str">
        <f t="shared" si="1893"/>
        <v/>
      </c>
      <c r="AF6703" s="123" t="str">
        <f t="shared" si="1894"/>
        <v>Qtr 1</v>
      </c>
      <c r="AG6703" s="122" t="str">
        <f t="shared" si="1895"/>
        <v/>
      </c>
      <c r="AI6703" s="124" t="str">
        <f t="shared" si="1896"/>
        <v/>
      </c>
      <c r="AK6703" s="103" t="str">
        <f t="shared" si="1897"/>
        <v/>
      </c>
      <c r="AL6703" s="104" t="str">
        <f t="shared" si="1898"/>
        <v/>
      </c>
      <c r="AN6703" s="37" t="str">
        <f>IF(AK6703="", "", COUNTIF(AK$11:AK$8010, "&lt;"&amp;AK6703)+1+COUNTIF(AK$11:AK6703, AK6703)-1)</f>
        <v/>
      </c>
      <c r="AO6703" s="37" t="str">
        <f>IF(AL6703="", "", COUNTIF(AL$11:AL$8010, "&gt;"&amp;AL6703)+1+COUNTIF(AL$11:AL6703, AL6703)-1)</f>
        <v/>
      </c>
    </row>
    <row r="6704" spans="1:41" x14ac:dyDescent="0.55000000000000004">
      <c r="A6704" s="5"/>
      <c r="B6704" s="284"/>
      <c r="C6704" s="285"/>
      <c r="D6704" s="286"/>
      <c r="E6704" s="287"/>
      <c r="F6704" s="288"/>
      <c r="G6704" s="5"/>
      <c r="J6704" s="7" t="str">
        <f t="shared" si="1881"/>
        <v/>
      </c>
      <c r="K6704" s="48" t="str">
        <f t="shared" si="1882"/>
        <v/>
      </c>
      <c r="L6704" s="48" t="str">
        <f t="shared" si="1883"/>
        <v/>
      </c>
      <c r="M6704" s="49" t="str">
        <f t="shared" si="1884"/>
        <v/>
      </c>
      <c r="U6704" s="103" t="str">
        <f t="shared" si="1885"/>
        <v/>
      </c>
      <c r="V6704" s="77" t="str">
        <f t="shared" si="1886"/>
        <v/>
      </c>
      <c r="W6704" s="37" t="str">
        <f t="shared" si="1887"/>
        <v/>
      </c>
      <c r="X6704" s="7" t="str">
        <f t="shared" si="1888"/>
        <v/>
      </c>
      <c r="Y6704" s="37" t="str">
        <f t="shared" si="1889"/>
        <v/>
      </c>
      <c r="AA6704" s="54" t="str">
        <f t="shared" si="1890"/>
        <v/>
      </c>
      <c r="AC6704" s="121" t="str">
        <f t="shared" si="1891"/>
        <v/>
      </c>
      <c r="AD6704" s="111" t="str">
        <f t="shared" si="1892"/>
        <v/>
      </c>
      <c r="AE6704" s="122" t="str">
        <f t="shared" si="1893"/>
        <v/>
      </c>
      <c r="AF6704" s="123" t="str">
        <f t="shared" si="1894"/>
        <v>Qtr 1</v>
      </c>
      <c r="AG6704" s="122" t="str">
        <f t="shared" si="1895"/>
        <v/>
      </c>
      <c r="AI6704" s="124" t="str">
        <f t="shared" si="1896"/>
        <v/>
      </c>
      <c r="AK6704" s="103" t="str">
        <f t="shared" si="1897"/>
        <v/>
      </c>
      <c r="AL6704" s="104" t="str">
        <f t="shared" si="1898"/>
        <v/>
      </c>
      <c r="AN6704" s="37" t="str">
        <f>IF(AK6704="", "", COUNTIF(AK$11:AK$8010, "&lt;"&amp;AK6704)+1+COUNTIF(AK$11:AK6704, AK6704)-1)</f>
        <v/>
      </c>
      <c r="AO6704" s="37" t="str">
        <f>IF(AL6704="", "", COUNTIF(AL$11:AL$8010, "&gt;"&amp;AL6704)+1+COUNTIF(AL$11:AL6704, AL6704)-1)</f>
        <v/>
      </c>
    </row>
    <row r="6705" spans="1:41" x14ac:dyDescent="0.55000000000000004">
      <c r="A6705" s="5"/>
      <c r="B6705" s="284"/>
      <c r="C6705" s="285"/>
      <c r="D6705" s="286"/>
      <c r="E6705" s="287"/>
      <c r="F6705" s="288"/>
      <c r="G6705" s="5"/>
      <c r="J6705" s="7" t="str">
        <f t="shared" si="1881"/>
        <v/>
      </c>
      <c r="K6705" s="48" t="str">
        <f t="shared" si="1882"/>
        <v/>
      </c>
      <c r="L6705" s="48" t="str">
        <f t="shared" si="1883"/>
        <v/>
      </c>
      <c r="M6705" s="49" t="str">
        <f t="shared" si="1884"/>
        <v/>
      </c>
      <c r="U6705" s="103" t="str">
        <f t="shared" si="1885"/>
        <v/>
      </c>
      <c r="V6705" s="77" t="str">
        <f t="shared" si="1886"/>
        <v/>
      </c>
      <c r="W6705" s="37" t="str">
        <f t="shared" si="1887"/>
        <v/>
      </c>
      <c r="X6705" s="7" t="str">
        <f t="shared" si="1888"/>
        <v/>
      </c>
      <c r="Y6705" s="37" t="str">
        <f t="shared" si="1889"/>
        <v/>
      </c>
      <c r="AA6705" s="54" t="str">
        <f t="shared" si="1890"/>
        <v/>
      </c>
      <c r="AC6705" s="121" t="str">
        <f t="shared" si="1891"/>
        <v/>
      </c>
      <c r="AD6705" s="111" t="str">
        <f t="shared" si="1892"/>
        <v/>
      </c>
      <c r="AE6705" s="122" t="str">
        <f t="shared" si="1893"/>
        <v/>
      </c>
      <c r="AF6705" s="123" t="str">
        <f t="shared" si="1894"/>
        <v>Qtr 1</v>
      </c>
      <c r="AG6705" s="122" t="str">
        <f t="shared" si="1895"/>
        <v/>
      </c>
      <c r="AI6705" s="124" t="str">
        <f t="shared" si="1896"/>
        <v/>
      </c>
      <c r="AK6705" s="103" t="str">
        <f t="shared" si="1897"/>
        <v/>
      </c>
      <c r="AL6705" s="104" t="str">
        <f t="shared" si="1898"/>
        <v/>
      </c>
      <c r="AN6705" s="37" t="str">
        <f>IF(AK6705="", "", COUNTIF(AK$11:AK$8010, "&lt;"&amp;AK6705)+1+COUNTIF(AK$11:AK6705, AK6705)-1)</f>
        <v/>
      </c>
      <c r="AO6705" s="37" t="str">
        <f>IF(AL6705="", "", COUNTIF(AL$11:AL$8010, "&gt;"&amp;AL6705)+1+COUNTIF(AL$11:AL6705, AL6705)-1)</f>
        <v/>
      </c>
    </row>
    <row r="6706" spans="1:41" x14ac:dyDescent="0.55000000000000004">
      <c r="A6706" s="5"/>
      <c r="B6706" s="284"/>
      <c r="C6706" s="285"/>
      <c r="D6706" s="286"/>
      <c r="E6706" s="287"/>
      <c r="F6706" s="288"/>
      <c r="G6706" s="5"/>
      <c r="J6706" s="7" t="str">
        <f t="shared" si="1881"/>
        <v/>
      </c>
      <c r="K6706" s="48" t="str">
        <f t="shared" si="1882"/>
        <v/>
      </c>
      <c r="L6706" s="48" t="str">
        <f t="shared" si="1883"/>
        <v/>
      </c>
      <c r="M6706" s="49" t="str">
        <f t="shared" si="1884"/>
        <v/>
      </c>
      <c r="U6706" s="103" t="str">
        <f t="shared" si="1885"/>
        <v/>
      </c>
      <c r="V6706" s="77" t="str">
        <f t="shared" si="1886"/>
        <v/>
      </c>
      <c r="W6706" s="37" t="str">
        <f t="shared" si="1887"/>
        <v/>
      </c>
      <c r="X6706" s="7" t="str">
        <f t="shared" si="1888"/>
        <v/>
      </c>
      <c r="Y6706" s="37" t="str">
        <f t="shared" si="1889"/>
        <v/>
      </c>
      <c r="AA6706" s="54" t="str">
        <f t="shared" si="1890"/>
        <v/>
      </c>
      <c r="AC6706" s="121" t="str">
        <f t="shared" si="1891"/>
        <v/>
      </c>
      <c r="AD6706" s="111" t="str">
        <f t="shared" si="1892"/>
        <v/>
      </c>
      <c r="AE6706" s="122" t="str">
        <f t="shared" si="1893"/>
        <v/>
      </c>
      <c r="AF6706" s="123" t="str">
        <f t="shared" si="1894"/>
        <v>Qtr 1</v>
      </c>
      <c r="AG6706" s="122" t="str">
        <f t="shared" si="1895"/>
        <v/>
      </c>
      <c r="AI6706" s="124" t="str">
        <f t="shared" si="1896"/>
        <v/>
      </c>
      <c r="AK6706" s="103" t="str">
        <f t="shared" si="1897"/>
        <v/>
      </c>
      <c r="AL6706" s="104" t="str">
        <f t="shared" si="1898"/>
        <v/>
      </c>
      <c r="AN6706" s="37" t="str">
        <f>IF(AK6706="", "", COUNTIF(AK$11:AK$8010, "&lt;"&amp;AK6706)+1+COUNTIF(AK$11:AK6706, AK6706)-1)</f>
        <v/>
      </c>
      <c r="AO6706" s="37" t="str">
        <f>IF(AL6706="", "", COUNTIF(AL$11:AL$8010, "&gt;"&amp;AL6706)+1+COUNTIF(AL$11:AL6706, AL6706)-1)</f>
        <v/>
      </c>
    </row>
    <row r="6707" spans="1:41" x14ac:dyDescent="0.55000000000000004">
      <c r="A6707" s="5"/>
      <c r="B6707" s="284"/>
      <c r="C6707" s="285"/>
      <c r="D6707" s="286"/>
      <c r="E6707" s="287"/>
      <c r="F6707" s="288"/>
      <c r="G6707" s="5"/>
      <c r="J6707" s="7" t="str">
        <f t="shared" si="1881"/>
        <v/>
      </c>
      <c r="K6707" s="48" t="str">
        <f t="shared" si="1882"/>
        <v/>
      </c>
      <c r="L6707" s="48" t="str">
        <f t="shared" si="1883"/>
        <v/>
      </c>
      <c r="M6707" s="49" t="str">
        <f t="shared" si="1884"/>
        <v/>
      </c>
      <c r="U6707" s="103" t="str">
        <f t="shared" si="1885"/>
        <v/>
      </c>
      <c r="V6707" s="77" t="str">
        <f t="shared" si="1886"/>
        <v/>
      </c>
      <c r="W6707" s="37" t="str">
        <f t="shared" si="1887"/>
        <v/>
      </c>
      <c r="X6707" s="7" t="str">
        <f t="shared" si="1888"/>
        <v/>
      </c>
      <c r="Y6707" s="37" t="str">
        <f t="shared" si="1889"/>
        <v/>
      </c>
      <c r="AA6707" s="54" t="str">
        <f t="shared" si="1890"/>
        <v/>
      </c>
      <c r="AC6707" s="121" t="str">
        <f t="shared" si="1891"/>
        <v/>
      </c>
      <c r="AD6707" s="111" t="str">
        <f t="shared" si="1892"/>
        <v/>
      </c>
      <c r="AE6707" s="122" t="str">
        <f t="shared" si="1893"/>
        <v/>
      </c>
      <c r="AF6707" s="123" t="str">
        <f t="shared" si="1894"/>
        <v>Qtr 1</v>
      </c>
      <c r="AG6707" s="122" t="str">
        <f t="shared" si="1895"/>
        <v/>
      </c>
      <c r="AI6707" s="124" t="str">
        <f t="shared" si="1896"/>
        <v/>
      </c>
      <c r="AK6707" s="103" t="str">
        <f t="shared" si="1897"/>
        <v/>
      </c>
      <c r="AL6707" s="104" t="str">
        <f t="shared" si="1898"/>
        <v/>
      </c>
      <c r="AN6707" s="37" t="str">
        <f>IF(AK6707="", "", COUNTIF(AK$11:AK$8010, "&lt;"&amp;AK6707)+1+COUNTIF(AK$11:AK6707, AK6707)-1)</f>
        <v/>
      </c>
      <c r="AO6707" s="37" t="str">
        <f>IF(AL6707="", "", COUNTIF(AL$11:AL$8010, "&gt;"&amp;AL6707)+1+COUNTIF(AL$11:AL6707, AL6707)-1)</f>
        <v/>
      </c>
    </row>
    <row r="6708" spans="1:41" x14ac:dyDescent="0.55000000000000004">
      <c r="A6708" s="5"/>
      <c r="B6708" s="284"/>
      <c r="C6708" s="285"/>
      <c r="D6708" s="286"/>
      <c r="E6708" s="287"/>
      <c r="F6708" s="288"/>
      <c r="G6708" s="5"/>
      <c r="J6708" s="7" t="str">
        <f t="shared" si="1881"/>
        <v/>
      </c>
      <c r="K6708" s="48" t="str">
        <f t="shared" si="1882"/>
        <v/>
      </c>
      <c r="L6708" s="48" t="str">
        <f t="shared" si="1883"/>
        <v/>
      </c>
      <c r="M6708" s="49" t="str">
        <f t="shared" si="1884"/>
        <v/>
      </c>
      <c r="U6708" s="103" t="str">
        <f t="shared" si="1885"/>
        <v/>
      </c>
      <c r="V6708" s="77" t="str">
        <f t="shared" si="1886"/>
        <v/>
      </c>
      <c r="W6708" s="37" t="str">
        <f t="shared" si="1887"/>
        <v/>
      </c>
      <c r="X6708" s="7" t="str">
        <f t="shared" si="1888"/>
        <v/>
      </c>
      <c r="Y6708" s="37" t="str">
        <f t="shared" si="1889"/>
        <v/>
      </c>
      <c r="AA6708" s="54" t="str">
        <f t="shared" si="1890"/>
        <v/>
      </c>
      <c r="AC6708" s="121" t="str">
        <f t="shared" si="1891"/>
        <v/>
      </c>
      <c r="AD6708" s="111" t="str">
        <f t="shared" si="1892"/>
        <v/>
      </c>
      <c r="AE6708" s="122" t="str">
        <f t="shared" si="1893"/>
        <v/>
      </c>
      <c r="AF6708" s="123" t="str">
        <f t="shared" si="1894"/>
        <v>Qtr 1</v>
      </c>
      <c r="AG6708" s="122" t="str">
        <f t="shared" si="1895"/>
        <v/>
      </c>
      <c r="AI6708" s="124" t="str">
        <f t="shared" si="1896"/>
        <v/>
      </c>
      <c r="AK6708" s="103" t="str">
        <f t="shared" si="1897"/>
        <v/>
      </c>
      <c r="AL6708" s="104" t="str">
        <f t="shared" si="1898"/>
        <v/>
      </c>
      <c r="AN6708" s="37" t="str">
        <f>IF(AK6708="", "", COUNTIF(AK$11:AK$8010, "&lt;"&amp;AK6708)+1+COUNTIF(AK$11:AK6708, AK6708)-1)</f>
        <v/>
      </c>
      <c r="AO6708" s="37" t="str">
        <f>IF(AL6708="", "", COUNTIF(AL$11:AL$8010, "&gt;"&amp;AL6708)+1+COUNTIF(AL$11:AL6708, AL6708)-1)</f>
        <v/>
      </c>
    </row>
    <row r="6709" spans="1:41" x14ac:dyDescent="0.55000000000000004">
      <c r="A6709" s="5"/>
      <c r="B6709" s="284"/>
      <c r="C6709" s="285"/>
      <c r="D6709" s="286"/>
      <c r="E6709" s="287"/>
      <c r="F6709" s="288"/>
      <c r="G6709" s="5"/>
      <c r="J6709" s="7" t="str">
        <f t="shared" si="1881"/>
        <v/>
      </c>
      <c r="K6709" s="48" t="str">
        <f t="shared" si="1882"/>
        <v/>
      </c>
      <c r="L6709" s="48" t="str">
        <f t="shared" si="1883"/>
        <v/>
      </c>
      <c r="M6709" s="49" t="str">
        <f t="shared" si="1884"/>
        <v/>
      </c>
      <c r="U6709" s="103" t="str">
        <f t="shared" si="1885"/>
        <v/>
      </c>
      <c r="V6709" s="77" t="str">
        <f t="shared" si="1886"/>
        <v/>
      </c>
      <c r="W6709" s="37" t="str">
        <f t="shared" si="1887"/>
        <v/>
      </c>
      <c r="X6709" s="7" t="str">
        <f t="shared" si="1888"/>
        <v/>
      </c>
      <c r="Y6709" s="37" t="str">
        <f t="shared" si="1889"/>
        <v/>
      </c>
      <c r="AA6709" s="54" t="str">
        <f t="shared" si="1890"/>
        <v/>
      </c>
      <c r="AC6709" s="121" t="str">
        <f t="shared" si="1891"/>
        <v/>
      </c>
      <c r="AD6709" s="111" t="str">
        <f t="shared" si="1892"/>
        <v/>
      </c>
      <c r="AE6709" s="122" t="str">
        <f t="shared" si="1893"/>
        <v/>
      </c>
      <c r="AF6709" s="123" t="str">
        <f t="shared" si="1894"/>
        <v>Qtr 1</v>
      </c>
      <c r="AG6709" s="122" t="str">
        <f t="shared" si="1895"/>
        <v/>
      </c>
      <c r="AI6709" s="124" t="str">
        <f t="shared" si="1896"/>
        <v/>
      </c>
      <c r="AK6709" s="103" t="str">
        <f t="shared" si="1897"/>
        <v/>
      </c>
      <c r="AL6709" s="104" t="str">
        <f t="shared" si="1898"/>
        <v/>
      </c>
      <c r="AN6709" s="37" t="str">
        <f>IF(AK6709="", "", COUNTIF(AK$11:AK$8010, "&lt;"&amp;AK6709)+1+COUNTIF(AK$11:AK6709, AK6709)-1)</f>
        <v/>
      </c>
      <c r="AO6709" s="37" t="str">
        <f>IF(AL6709="", "", COUNTIF(AL$11:AL$8010, "&gt;"&amp;AL6709)+1+COUNTIF(AL$11:AL6709, AL6709)-1)</f>
        <v/>
      </c>
    </row>
    <row r="6710" spans="1:41" x14ac:dyDescent="0.55000000000000004">
      <c r="A6710" s="5"/>
      <c r="B6710" s="284"/>
      <c r="C6710" s="285"/>
      <c r="D6710" s="286"/>
      <c r="E6710" s="287"/>
      <c r="F6710" s="288"/>
      <c r="G6710" s="5"/>
      <c r="J6710" s="7" t="str">
        <f t="shared" si="1881"/>
        <v/>
      </c>
      <c r="K6710" s="48" t="str">
        <f t="shared" si="1882"/>
        <v/>
      </c>
      <c r="L6710" s="48" t="str">
        <f t="shared" si="1883"/>
        <v/>
      </c>
      <c r="M6710" s="49" t="str">
        <f t="shared" si="1884"/>
        <v/>
      </c>
      <c r="U6710" s="103" t="str">
        <f t="shared" si="1885"/>
        <v/>
      </c>
      <c r="V6710" s="77" t="str">
        <f t="shared" si="1886"/>
        <v/>
      </c>
      <c r="W6710" s="37" t="str">
        <f t="shared" si="1887"/>
        <v/>
      </c>
      <c r="X6710" s="7" t="str">
        <f t="shared" si="1888"/>
        <v/>
      </c>
      <c r="Y6710" s="37" t="str">
        <f t="shared" si="1889"/>
        <v/>
      </c>
      <c r="AA6710" s="54" t="str">
        <f t="shared" si="1890"/>
        <v/>
      </c>
      <c r="AC6710" s="121" t="str">
        <f t="shared" si="1891"/>
        <v/>
      </c>
      <c r="AD6710" s="111" t="str">
        <f t="shared" si="1892"/>
        <v/>
      </c>
      <c r="AE6710" s="122" t="str">
        <f t="shared" si="1893"/>
        <v/>
      </c>
      <c r="AF6710" s="123" t="str">
        <f t="shared" si="1894"/>
        <v>Qtr 1</v>
      </c>
      <c r="AG6710" s="122" t="str">
        <f t="shared" si="1895"/>
        <v/>
      </c>
      <c r="AI6710" s="124" t="str">
        <f t="shared" si="1896"/>
        <v/>
      </c>
      <c r="AK6710" s="103" t="str">
        <f t="shared" si="1897"/>
        <v/>
      </c>
      <c r="AL6710" s="104" t="str">
        <f t="shared" si="1898"/>
        <v/>
      </c>
      <c r="AN6710" s="37" t="str">
        <f>IF(AK6710="", "", COUNTIF(AK$11:AK$8010, "&lt;"&amp;AK6710)+1+COUNTIF(AK$11:AK6710, AK6710)-1)</f>
        <v/>
      </c>
      <c r="AO6710" s="37" t="str">
        <f>IF(AL6710="", "", COUNTIF(AL$11:AL$8010, "&gt;"&amp;AL6710)+1+COUNTIF(AL$11:AL6710, AL6710)-1)</f>
        <v/>
      </c>
    </row>
    <row r="6711" spans="1:41" x14ac:dyDescent="0.55000000000000004">
      <c r="A6711" s="5"/>
      <c r="B6711" s="284"/>
      <c r="C6711" s="285"/>
      <c r="D6711" s="286"/>
      <c r="E6711" s="287"/>
      <c r="F6711" s="288"/>
      <c r="G6711" s="5"/>
      <c r="J6711" s="7" t="str">
        <f t="shared" si="1881"/>
        <v/>
      </c>
      <c r="K6711" s="48" t="str">
        <f t="shared" si="1882"/>
        <v/>
      </c>
      <c r="L6711" s="48" t="str">
        <f t="shared" si="1883"/>
        <v/>
      </c>
      <c r="M6711" s="49" t="str">
        <f t="shared" si="1884"/>
        <v/>
      </c>
      <c r="U6711" s="103" t="str">
        <f t="shared" si="1885"/>
        <v/>
      </c>
      <c r="V6711" s="77" t="str">
        <f t="shared" si="1886"/>
        <v/>
      </c>
      <c r="W6711" s="37" t="str">
        <f t="shared" si="1887"/>
        <v/>
      </c>
      <c r="X6711" s="7" t="str">
        <f t="shared" si="1888"/>
        <v/>
      </c>
      <c r="Y6711" s="37" t="str">
        <f t="shared" si="1889"/>
        <v/>
      </c>
      <c r="AA6711" s="54" t="str">
        <f t="shared" si="1890"/>
        <v/>
      </c>
      <c r="AC6711" s="121" t="str">
        <f t="shared" si="1891"/>
        <v/>
      </c>
      <c r="AD6711" s="111" t="str">
        <f t="shared" si="1892"/>
        <v/>
      </c>
      <c r="AE6711" s="122" t="str">
        <f t="shared" si="1893"/>
        <v/>
      </c>
      <c r="AF6711" s="123" t="str">
        <f t="shared" si="1894"/>
        <v>Qtr 1</v>
      </c>
      <c r="AG6711" s="122" t="str">
        <f t="shared" si="1895"/>
        <v/>
      </c>
      <c r="AI6711" s="124" t="str">
        <f t="shared" si="1896"/>
        <v/>
      </c>
      <c r="AK6711" s="103" t="str">
        <f t="shared" si="1897"/>
        <v/>
      </c>
      <c r="AL6711" s="104" t="str">
        <f t="shared" si="1898"/>
        <v/>
      </c>
      <c r="AN6711" s="37" t="str">
        <f>IF(AK6711="", "", COUNTIF(AK$11:AK$8010, "&lt;"&amp;AK6711)+1+COUNTIF(AK$11:AK6711, AK6711)-1)</f>
        <v/>
      </c>
      <c r="AO6711" s="37" t="str">
        <f>IF(AL6711="", "", COUNTIF(AL$11:AL$8010, "&gt;"&amp;AL6711)+1+COUNTIF(AL$11:AL6711, AL6711)-1)</f>
        <v/>
      </c>
    </row>
    <row r="6712" spans="1:41" x14ac:dyDescent="0.55000000000000004">
      <c r="A6712" s="5"/>
      <c r="B6712" s="284"/>
      <c r="C6712" s="285"/>
      <c r="D6712" s="286"/>
      <c r="E6712" s="287"/>
      <c r="F6712" s="288"/>
      <c r="G6712" s="5"/>
      <c r="J6712" s="7" t="str">
        <f t="shared" si="1881"/>
        <v/>
      </c>
      <c r="K6712" s="48" t="str">
        <f t="shared" si="1882"/>
        <v/>
      </c>
      <c r="L6712" s="48" t="str">
        <f t="shared" si="1883"/>
        <v/>
      </c>
      <c r="M6712" s="49" t="str">
        <f t="shared" si="1884"/>
        <v/>
      </c>
      <c r="U6712" s="103" t="str">
        <f t="shared" si="1885"/>
        <v/>
      </c>
      <c r="V6712" s="77" t="str">
        <f t="shared" si="1886"/>
        <v/>
      </c>
      <c r="W6712" s="37" t="str">
        <f t="shared" si="1887"/>
        <v/>
      </c>
      <c r="X6712" s="7" t="str">
        <f t="shared" si="1888"/>
        <v/>
      </c>
      <c r="Y6712" s="37" t="str">
        <f t="shared" si="1889"/>
        <v/>
      </c>
      <c r="AA6712" s="54" t="str">
        <f t="shared" si="1890"/>
        <v/>
      </c>
      <c r="AC6712" s="121" t="str">
        <f t="shared" si="1891"/>
        <v/>
      </c>
      <c r="AD6712" s="111" t="str">
        <f t="shared" si="1892"/>
        <v/>
      </c>
      <c r="AE6712" s="122" t="str">
        <f t="shared" si="1893"/>
        <v/>
      </c>
      <c r="AF6712" s="123" t="str">
        <f t="shared" si="1894"/>
        <v>Qtr 1</v>
      </c>
      <c r="AG6712" s="122" t="str">
        <f t="shared" si="1895"/>
        <v/>
      </c>
      <c r="AI6712" s="124" t="str">
        <f t="shared" si="1896"/>
        <v/>
      </c>
      <c r="AK6712" s="103" t="str">
        <f t="shared" si="1897"/>
        <v/>
      </c>
      <c r="AL6712" s="104" t="str">
        <f t="shared" si="1898"/>
        <v/>
      </c>
      <c r="AN6712" s="37" t="str">
        <f>IF(AK6712="", "", COUNTIF(AK$11:AK$8010, "&lt;"&amp;AK6712)+1+COUNTIF(AK$11:AK6712, AK6712)-1)</f>
        <v/>
      </c>
      <c r="AO6712" s="37" t="str">
        <f>IF(AL6712="", "", COUNTIF(AL$11:AL$8010, "&gt;"&amp;AL6712)+1+COUNTIF(AL$11:AL6712, AL6712)-1)</f>
        <v/>
      </c>
    </row>
    <row r="6713" spans="1:41" x14ac:dyDescent="0.55000000000000004">
      <c r="A6713" s="5"/>
      <c r="B6713" s="284"/>
      <c r="C6713" s="285"/>
      <c r="D6713" s="286"/>
      <c r="E6713" s="287"/>
      <c r="F6713" s="288"/>
      <c r="G6713" s="5"/>
      <c r="J6713" s="7" t="str">
        <f t="shared" si="1881"/>
        <v/>
      </c>
      <c r="K6713" s="48" t="str">
        <f t="shared" si="1882"/>
        <v/>
      </c>
      <c r="L6713" s="48" t="str">
        <f t="shared" si="1883"/>
        <v/>
      </c>
      <c r="M6713" s="49" t="str">
        <f t="shared" si="1884"/>
        <v/>
      </c>
      <c r="U6713" s="103" t="str">
        <f t="shared" si="1885"/>
        <v/>
      </c>
      <c r="V6713" s="77" t="str">
        <f t="shared" si="1886"/>
        <v/>
      </c>
      <c r="W6713" s="37" t="str">
        <f t="shared" si="1887"/>
        <v/>
      </c>
      <c r="X6713" s="7" t="str">
        <f t="shared" si="1888"/>
        <v/>
      </c>
      <c r="Y6713" s="37" t="str">
        <f t="shared" si="1889"/>
        <v/>
      </c>
      <c r="AA6713" s="54" t="str">
        <f t="shared" si="1890"/>
        <v/>
      </c>
      <c r="AC6713" s="121" t="str">
        <f t="shared" si="1891"/>
        <v/>
      </c>
      <c r="AD6713" s="111" t="str">
        <f t="shared" si="1892"/>
        <v/>
      </c>
      <c r="AE6713" s="122" t="str">
        <f t="shared" si="1893"/>
        <v/>
      </c>
      <c r="AF6713" s="123" t="str">
        <f t="shared" si="1894"/>
        <v>Qtr 1</v>
      </c>
      <c r="AG6713" s="122" t="str">
        <f t="shared" si="1895"/>
        <v/>
      </c>
      <c r="AI6713" s="124" t="str">
        <f t="shared" si="1896"/>
        <v/>
      </c>
      <c r="AK6713" s="103" t="str">
        <f t="shared" si="1897"/>
        <v/>
      </c>
      <c r="AL6713" s="104" t="str">
        <f t="shared" si="1898"/>
        <v/>
      </c>
      <c r="AN6713" s="37" t="str">
        <f>IF(AK6713="", "", COUNTIF(AK$11:AK$8010, "&lt;"&amp;AK6713)+1+COUNTIF(AK$11:AK6713, AK6713)-1)</f>
        <v/>
      </c>
      <c r="AO6713" s="37" t="str">
        <f>IF(AL6713="", "", COUNTIF(AL$11:AL$8010, "&gt;"&amp;AL6713)+1+COUNTIF(AL$11:AL6713, AL6713)-1)</f>
        <v/>
      </c>
    </row>
    <row r="6714" spans="1:41" x14ac:dyDescent="0.55000000000000004">
      <c r="A6714" s="5"/>
      <c r="B6714" s="284"/>
      <c r="C6714" s="285"/>
      <c r="D6714" s="286"/>
      <c r="E6714" s="287"/>
      <c r="F6714" s="288"/>
      <c r="G6714" s="5"/>
      <c r="J6714" s="7" t="str">
        <f t="shared" si="1881"/>
        <v/>
      </c>
      <c r="K6714" s="48" t="str">
        <f t="shared" si="1882"/>
        <v/>
      </c>
      <c r="L6714" s="48" t="str">
        <f t="shared" si="1883"/>
        <v/>
      </c>
      <c r="M6714" s="49" t="str">
        <f t="shared" si="1884"/>
        <v/>
      </c>
      <c r="U6714" s="103" t="str">
        <f t="shared" si="1885"/>
        <v/>
      </c>
      <c r="V6714" s="77" t="str">
        <f t="shared" si="1886"/>
        <v/>
      </c>
      <c r="W6714" s="37" t="str">
        <f t="shared" si="1887"/>
        <v/>
      </c>
      <c r="X6714" s="7" t="str">
        <f t="shared" si="1888"/>
        <v/>
      </c>
      <c r="Y6714" s="37" t="str">
        <f t="shared" si="1889"/>
        <v/>
      </c>
      <c r="AA6714" s="54" t="str">
        <f t="shared" si="1890"/>
        <v/>
      </c>
      <c r="AC6714" s="121" t="str">
        <f t="shared" si="1891"/>
        <v/>
      </c>
      <c r="AD6714" s="111" t="str">
        <f t="shared" si="1892"/>
        <v/>
      </c>
      <c r="AE6714" s="122" t="str">
        <f t="shared" si="1893"/>
        <v/>
      </c>
      <c r="AF6714" s="123" t="str">
        <f t="shared" si="1894"/>
        <v>Qtr 1</v>
      </c>
      <c r="AG6714" s="122" t="str">
        <f t="shared" si="1895"/>
        <v/>
      </c>
      <c r="AI6714" s="124" t="str">
        <f t="shared" si="1896"/>
        <v/>
      </c>
      <c r="AK6714" s="103" t="str">
        <f t="shared" si="1897"/>
        <v/>
      </c>
      <c r="AL6714" s="104" t="str">
        <f t="shared" si="1898"/>
        <v/>
      </c>
      <c r="AN6714" s="37" t="str">
        <f>IF(AK6714="", "", COUNTIF(AK$11:AK$8010, "&lt;"&amp;AK6714)+1+COUNTIF(AK$11:AK6714, AK6714)-1)</f>
        <v/>
      </c>
      <c r="AO6714" s="37" t="str">
        <f>IF(AL6714="", "", COUNTIF(AL$11:AL$8010, "&gt;"&amp;AL6714)+1+COUNTIF(AL$11:AL6714, AL6714)-1)</f>
        <v/>
      </c>
    </row>
    <row r="6715" spans="1:41" x14ac:dyDescent="0.55000000000000004">
      <c r="A6715" s="5"/>
      <c r="B6715" s="284"/>
      <c r="C6715" s="285"/>
      <c r="D6715" s="286"/>
      <c r="E6715" s="287"/>
      <c r="F6715" s="288"/>
      <c r="G6715" s="5"/>
      <c r="J6715" s="7" t="str">
        <f t="shared" si="1881"/>
        <v/>
      </c>
      <c r="K6715" s="48" t="str">
        <f t="shared" si="1882"/>
        <v/>
      </c>
      <c r="L6715" s="48" t="str">
        <f t="shared" si="1883"/>
        <v/>
      </c>
      <c r="M6715" s="49" t="str">
        <f t="shared" si="1884"/>
        <v/>
      </c>
      <c r="U6715" s="103" t="str">
        <f t="shared" si="1885"/>
        <v/>
      </c>
      <c r="V6715" s="77" t="str">
        <f t="shared" si="1886"/>
        <v/>
      </c>
      <c r="W6715" s="37" t="str">
        <f t="shared" si="1887"/>
        <v/>
      </c>
      <c r="X6715" s="7" t="str">
        <f t="shared" si="1888"/>
        <v/>
      </c>
      <c r="Y6715" s="37" t="str">
        <f t="shared" si="1889"/>
        <v/>
      </c>
      <c r="AA6715" s="54" t="str">
        <f t="shared" si="1890"/>
        <v/>
      </c>
      <c r="AC6715" s="121" t="str">
        <f t="shared" si="1891"/>
        <v/>
      </c>
      <c r="AD6715" s="111" t="str">
        <f t="shared" si="1892"/>
        <v/>
      </c>
      <c r="AE6715" s="122" t="str">
        <f t="shared" si="1893"/>
        <v/>
      </c>
      <c r="AF6715" s="123" t="str">
        <f t="shared" si="1894"/>
        <v>Qtr 1</v>
      </c>
      <c r="AG6715" s="122" t="str">
        <f t="shared" si="1895"/>
        <v/>
      </c>
      <c r="AI6715" s="124" t="str">
        <f t="shared" si="1896"/>
        <v/>
      </c>
      <c r="AK6715" s="103" t="str">
        <f t="shared" si="1897"/>
        <v/>
      </c>
      <c r="AL6715" s="104" t="str">
        <f t="shared" si="1898"/>
        <v/>
      </c>
      <c r="AN6715" s="37" t="str">
        <f>IF(AK6715="", "", COUNTIF(AK$11:AK$8010, "&lt;"&amp;AK6715)+1+COUNTIF(AK$11:AK6715, AK6715)-1)</f>
        <v/>
      </c>
      <c r="AO6715" s="37" t="str">
        <f>IF(AL6715="", "", COUNTIF(AL$11:AL$8010, "&gt;"&amp;AL6715)+1+COUNTIF(AL$11:AL6715, AL6715)-1)</f>
        <v/>
      </c>
    </row>
    <row r="6716" spans="1:41" x14ac:dyDescent="0.55000000000000004">
      <c r="A6716" s="5"/>
      <c r="B6716" s="284"/>
      <c r="C6716" s="285"/>
      <c r="D6716" s="286"/>
      <c r="E6716" s="287"/>
      <c r="F6716" s="288"/>
      <c r="G6716" s="5"/>
      <c r="J6716" s="7" t="str">
        <f t="shared" si="1881"/>
        <v/>
      </c>
      <c r="K6716" s="48" t="str">
        <f t="shared" si="1882"/>
        <v/>
      </c>
      <c r="L6716" s="48" t="str">
        <f t="shared" si="1883"/>
        <v/>
      </c>
      <c r="M6716" s="49" t="str">
        <f t="shared" si="1884"/>
        <v/>
      </c>
      <c r="U6716" s="103" t="str">
        <f t="shared" si="1885"/>
        <v/>
      </c>
      <c r="V6716" s="77" t="str">
        <f t="shared" si="1886"/>
        <v/>
      </c>
      <c r="W6716" s="37" t="str">
        <f t="shared" si="1887"/>
        <v/>
      </c>
      <c r="X6716" s="7" t="str">
        <f t="shared" si="1888"/>
        <v/>
      </c>
      <c r="Y6716" s="37" t="str">
        <f t="shared" si="1889"/>
        <v/>
      </c>
      <c r="AA6716" s="54" t="str">
        <f t="shared" si="1890"/>
        <v/>
      </c>
      <c r="AC6716" s="121" t="str">
        <f t="shared" si="1891"/>
        <v/>
      </c>
      <c r="AD6716" s="111" t="str">
        <f t="shared" si="1892"/>
        <v/>
      </c>
      <c r="AE6716" s="122" t="str">
        <f t="shared" si="1893"/>
        <v/>
      </c>
      <c r="AF6716" s="123" t="str">
        <f t="shared" si="1894"/>
        <v>Qtr 1</v>
      </c>
      <c r="AG6716" s="122" t="str">
        <f t="shared" si="1895"/>
        <v/>
      </c>
      <c r="AI6716" s="124" t="str">
        <f t="shared" si="1896"/>
        <v/>
      </c>
      <c r="AK6716" s="103" t="str">
        <f t="shared" si="1897"/>
        <v/>
      </c>
      <c r="AL6716" s="104" t="str">
        <f t="shared" si="1898"/>
        <v/>
      </c>
      <c r="AN6716" s="37" t="str">
        <f>IF(AK6716="", "", COUNTIF(AK$11:AK$8010, "&lt;"&amp;AK6716)+1+COUNTIF(AK$11:AK6716, AK6716)-1)</f>
        <v/>
      </c>
      <c r="AO6716" s="37" t="str">
        <f>IF(AL6716="", "", COUNTIF(AL$11:AL$8010, "&gt;"&amp;AL6716)+1+COUNTIF(AL$11:AL6716, AL6716)-1)</f>
        <v/>
      </c>
    </row>
    <row r="6717" spans="1:41" x14ac:dyDescent="0.55000000000000004">
      <c r="A6717" s="5"/>
      <c r="B6717" s="284"/>
      <c r="C6717" s="285"/>
      <c r="D6717" s="286"/>
      <c r="E6717" s="287"/>
      <c r="F6717" s="288"/>
      <c r="G6717" s="5"/>
      <c r="J6717" s="7" t="str">
        <f t="shared" si="1881"/>
        <v/>
      </c>
      <c r="K6717" s="48" t="str">
        <f t="shared" si="1882"/>
        <v/>
      </c>
      <c r="L6717" s="48" t="str">
        <f t="shared" si="1883"/>
        <v/>
      </c>
      <c r="M6717" s="49" t="str">
        <f t="shared" si="1884"/>
        <v/>
      </c>
      <c r="U6717" s="103" t="str">
        <f t="shared" si="1885"/>
        <v/>
      </c>
      <c r="V6717" s="77" t="str">
        <f t="shared" si="1886"/>
        <v/>
      </c>
      <c r="W6717" s="37" t="str">
        <f t="shared" si="1887"/>
        <v/>
      </c>
      <c r="X6717" s="7" t="str">
        <f t="shared" si="1888"/>
        <v/>
      </c>
      <c r="Y6717" s="37" t="str">
        <f t="shared" si="1889"/>
        <v/>
      </c>
      <c r="AA6717" s="54" t="str">
        <f t="shared" si="1890"/>
        <v/>
      </c>
      <c r="AC6717" s="121" t="str">
        <f t="shared" si="1891"/>
        <v/>
      </c>
      <c r="AD6717" s="111" t="str">
        <f t="shared" si="1892"/>
        <v/>
      </c>
      <c r="AE6717" s="122" t="str">
        <f t="shared" si="1893"/>
        <v/>
      </c>
      <c r="AF6717" s="123" t="str">
        <f t="shared" si="1894"/>
        <v>Qtr 1</v>
      </c>
      <c r="AG6717" s="122" t="str">
        <f t="shared" si="1895"/>
        <v/>
      </c>
      <c r="AI6717" s="124" t="str">
        <f t="shared" si="1896"/>
        <v/>
      </c>
      <c r="AK6717" s="103" t="str">
        <f t="shared" si="1897"/>
        <v/>
      </c>
      <c r="AL6717" s="104" t="str">
        <f t="shared" si="1898"/>
        <v/>
      </c>
      <c r="AN6717" s="37" t="str">
        <f>IF(AK6717="", "", COUNTIF(AK$11:AK$8010, "&lt;"&amp;AK6717)+1+COUNTIF(AK$11:AK6717, AK6717)-1)</f>
        <v/>
      </c>
      <c r="AO6717" s="37" t="str">
        <f>IF(AL6717="", "", COUNTIF(AL$11:AL$8010, "&gt;"&amp;AL6717)+1+COUNTIF(AL$11:AL6717, AL6717)-1)</f>
        <v/>
      </c>
    </row>
    <row r="6718" spans="1:41" x14ac:dyDescent="0.55000000000000004">
      <c r="A6718" s="5"/>
      <c r="B6718" s="284"/>
      <c r="C6718" s="285"/>
      <c r="D6718" s="286"/>
      <c r="E6718" s="287"/>
      <c r="F6718" s="288"/>
      <c r="G6718" s="5"/>
      <c r="J6718" s="7" t="str">
        <f t="shared" si="1881"/>
        <v/>
      </c>
      <c r="K6718" s="48" t="str">
        <f t="shared" si="1882"/>
        <v/>
      </c>
      <c r="L6718" s="48" t="str">
        <f t="shared" si="1883"/>
        <v/>
      </c>
      <c r="M6718" s="49" t="str">
        <f t="shared" si="1884"/>
        <v/>
      </c>
      <c r="U6718" s="103" t="str">
        <f t="shared" si="1885"/>
        <v/>
      </c>
      <c r="V6718" s="77" t="str">
        <f t="shared" si="1886"/>
        <v/>
      </c>
      <c r="W6718" s="37" t="str">
        <f t="shared" si="1887"/>
        <v/>
      </c>
      <c r="X6718" s="7" t="str">
        <f t="shared" si="1888"/>
        <v/>
      </c>
      <c r="Y6718" s="37" t="str">
        <f t="shared" si="1889"/>
        <v/>
      </c>
      <c r="AA6718" s="54" t="str">
        <f t="shared" si="1890"/>
        <v/>
      </c>
      <c r="AC6718" s="121" t="str">
        <f t="shared" si="1891"/>
        <v/>
      </c>
      <c r="AD6718" s="111" t="str">
        <f t="shared" si="1892"/>
        <v/>
      </c>
      <c r="AE6718" s="122" t="str">
        <f t="shared" si="1893"/>
        <v/>
      </c>
      <c r="AF6718" s="123" t="str">
        <f t="shared" si="1894"/>
        <v>Qtr 1</v>
      </c>
      <c r="AG6718" s="122" t="str">
        <f t="shared" si="1895"/>
        <v/>
      </c>
      <c r="AI6718" s="124" t="str">
        <f t="shared" si="1896"/>
        <v/>
      </c>
      <c r="AK6718" s="103" t="str">
        <f t="shared" si="1897"/>
        <v/>
      </c>
      <c r="AL6718" s="104" t="str">
        <f t="shared" si="1898"/>
        <v/>
      </c>
      <c r="AN6718" s="37" t="str">
        <f>IF(AK6718="", "", COUNTIF(AK$11:AK$8010, "&lt;"&amp;AK6718)+1+COUNTIF(AK$11:AK6718, AK6718)-1)</f>
        <v/>
      </c>
      <c r="AO6718" s="37" t="str">
        <f>IF(AL6718="", "", COUNTIF(AL$11:AL$8010, "&gt;"&amp;AL6718)+1+COUNTIF(AL$11:AL6718, AL6718)-1)</f>
        <v/>
      </c>
    </row>
    <row r="6719" spans="1:41" x14ac:dyDescent="0.55000000000000004">
      <c r="A6719" s="5"/>
      <c r="B6719" s="284"/>
      <c r="C6719" s="285"/>
      <c r="D6719" s="286"/>
      <c r="E6719" s="287"/>
      <c r="F6719" s="288"/>
      <c r="G6719" s="5"/>
      <c r="J6719" s="7" t="str">
        <f t="shared" si="1881"/>
        <v/>
      </c>
      <c r="K6719" s="48" t="str">
        <f t="shared" si="1882"/>
        <v/>
      </c>
      <c r="L6719" s="48" t="str">
        <f t="shared" si="1883"/>
        <v/>
      </c>
      <c r="M6719" s="49" t="str">
        <f t="shared" si="1884"/>
        <v/>
      </c>
      <c r="U6719" s="103" t="str">
        <f t="shared" si="1885"/>
        <v/>
      </c>
      <c r="V6719" s="77" t="str">
        <f t="shared" si="1886"/>
        <v/>
      </c>
      <c r="W6719" s="37" t="str">
        <f t="shared" si="1887"/>
        <v/>
      </c>
      <c r="X6719" s="7" t="str">
        <f t="shared" si="1888"/>
        <v/>
      </c>
      <c r="Y6719" s="37" t="str">
        <f t="shared" si="1889"/>
        <v/>
      </c>
      <c r="AA6719" s="54" t="str">
        <f t="shared" si="1890"/>
        <v/>
      </c>
      <c r="AC6719" s="121" t="str">
        <f t="shared" si="1891"/>
        <v/>
      </c>
      <c r="AD6719" s="111" t="str">
        <f t="shared" si="1892"/>
        <v/>
      </c>
      <c r="AE6719" s="122" t="str">
        <f t="shared" si="1893"/>
        <v/>
      </c>
      <c r="AF6719" s="123" t="str">
        <f t="shared" si="1894"/>
        <v>Qtr 1</v>
      </c>
      <c r="AG6719" s="122" t="str">
        <f t="shared" si="1895"/>
        <v/>
      </c>
      <c r="AI6719" s="124" t="str">
        <f t="shared" si="1896"/>
        <v/>
      </c>
      <c r="AK6719" s="103" t="str">
        <f t="shared" si="1897"/>
        <v/>
      </c>
      <c r="AL6719" s="104" t="str">
        <f t="shared" si="1898"/>
        <v/>
      </c>
      <c r="AN6719" s="37" t="str">
        <f>IF(AK6719="", "", COUNTIF(AK$11:AK$8010, "&lt;"&amp;AK6719)+1+COUNTIF(AK$11:AK6719, AK6719)-1)</f>
        <v/>
      </c>
      <c r="AO6719" s="37" t="str">
        <f>IF(AL6719="", "", COUNTIF(AL$11:AL$8010, "&gt;"&amp;AL6719)+1+COUNTIF(AL$11:AL6719, AL6719)-1)</f>
        <v/>
      </c>
    </row>
    <row r="6720" spans="1:41" x14ac:dyDescent="0.55000000000000004">
      <c r="A6720" s="5"/>
      <c r="B6720" s="284"/>
      <c r="C6720" s="285"/>
      <c r="D6720" s="286"/>
      <c r="E6720" s="287"/>
      <c r="F6720" s="288"/>
      <c r="G6720" s="5"/>
      <c r="J6720" s="7" t="str">
        <f t="shared" si="1881"/>
        <v/>
      </c>
      <c r="K6720" s="48" t="str">
        <f t="shared" si="1882"/>
        <v/>
      </c>
      <c r="L6720" s="48" t="str">
        <f t="shared" si="1883"/>
        <v/>
      </c>
      <c r="M6720" s="49" t="str">
        <f t="shared" si="1884"/>
        <v/>
      </c>
      <c r="U6720" s="103" t="str">
        <f t="shared" si="1885"/>
        <v/>
      </c>
      <c r="V6720" s="77" t="str">
        <f t="shared" si="1886"/>
        <v/>
      </c>
      <c r="W6720" s="37" t="str">
        <f t="shared" si="1887"/>
        <v/>
      </c>
      <c r="X6720" s="7" t="str">
        <f t="shared" si="1888"/>
        <v/>
      </c>
      <c r="Y6720" s="37" t="str">
        <f t="shared" si="1889"/>
        <v/>
      </c>
      <c r="AA6720" s="54" t="str">
        <f t="shared" si="1890"/>
        <v/>
      </c>
      <c r="AC6720" s="121" t="str">
        <f t="shared" si="1891"/>
        <v/>
      </c>
      <c r="AD6720" s="111" t="str">
        <f t="shared" si="1892"/>
        <v/>
      </c>
      <c r="AE6720" s="122" t="str">
        <f t="shared" si="1893"/>
        <v/>
      </c>
      <c r="AF6720" s="123" t="str">
        <f t="shared" si="1894"/>
        <v>Qtr 1</v>
      </c>
      <c r="AG6720" s="122" t="str">
        <f t="shared" si="1895"/>
        <v/>
      </c>
      <c r="AI6720" s="124" t="str">
        <f t="shared" si="1896"/>
        <v/>
      </c>
      <c r="AK6720" s="103" t="str">
        <f t="shared" si="1897"/>
        <v/>
      </c>
      <c r="AL6720" s="104" t="str">
        <f t="shared" si="1898"/>
        <v/>
      </c>
      <c r="AN6720" s="37" t="str">
        <f>IF(AK6720="", "", COUNTIF(AK$11:AK$8010, "&lt;"&amp;AK6720)+1+COUNTIF(AK$11:AK6720, AK6720)-1)</f>
        <v/>
      </c>
      <c r="AO6720" s="37" t="str">
        <f>IF(AL6720="", "", COUNTIF(AL$11:AL$8010, "&gt;"&amp;AL6720)+1+COUNTIF(AL$11:AL6720, AL6720)-1)</f>
        <v/>
      </c>
    </row>
    <row r="6721" spans="1:41" x14ac:dyDescent="0.55000000000000004">
      <c r="A6721" s="5"/>
      <c r="B6721" s="284"/>
      <c r="C6721" s="285"/>
      <c r="D6721" s="286"/>
      <c r="E6721" s="287"/>
      <c r="F6721" s="288"/>
      <c r="G6721" s="5"/>
      <c r="J6721" s="7" t="str">
        <f t="shared" si="1881"/>
        <v/>
      </c>
      <c r="K6721" s="48" t="str">
        <f t="shared" si="1882"/>
        <v/>
      </c>
      <c r="L6721" s="48" t="str">
        <f t="shared" si="1883"/>
        <v/>
      </c>
      <c r="M6721" s="49" t="str">
        <f t="shared" si="1884"/>
        <v/>
      </c>
      <c r="U6721" s="103" t="str">
        <f t="shared" si="1885"/>
        <v/>
      </c>
      <c r="V6721" s="77" t="str">
        <f t="shared" si="1886"/>
        <v/>
      </c>
      <c r="W6721" s="37" t="str">
        <f t="shared" si="1887"/>
        <v/>
      </c>
      <c r="X6721" s="7" t="str">
        <f t="shared" si="1888"/>
        <v/>
      </c>
      <c r="Y6721" s="37" t="str">
        <f t="shared" si="1889"/>
        <v/>
      </c>
      <c r="AA6721" s="54" t="str">
        <f t="shared" si="1890"/>
        <v/>
      </c>
      <c r="AC6721" s="121" t="str">
        <f t="shared" si="1891"/>
        <v/>
      </c>
      <c r="AD6721" s="111" t="str">
        <f t="shared" si="1892"/>
        <v/>
      </c>
      <c r="AE6721" s="122" t="str">
        <f t="shared" si="1893"/>
        <v/>
      </c>
      <c r="AF6721" s="123" t="str">
        <f t="shared" si="1894"/>
        <v>Qtr 1</v>
      </c>
      <c r="AG6721" s="122" t="str">
        <f t="shared" si="1895"/>
        <v/>
      </c>
      <c r="AI6721" s="124" t="str">
        <f t="shared" si="1896"/>
        <v/>
      </c>
      <c r="AK6721" s="103" t="str">
        <f t="shared" si="1897"/>
        <v/>
      </c>
      <c r="AL6721" s="104" t="str">
        <f t="shared" si="1898"/>
        <v/>
      </c>
      <c r="AN6721" s="37" t="str">
        <f>IF(AK6721="", "", COUNTIF(AK$11:AK$8010, "&lt;"&amp;AK6721)+1+COUNTIF(AK$11:AK6721, AK6721)-1)</f>
        <v/>
      </c>
      <c r="AO6721" s="37" t="str">
        <f>IF(AL6721="", "", COUNTIF(AL$11:AL$8010, "&gt;"&amp;AL6721)+1+COUNTIF(AL$11:AL6721, AL6721)-1)</f>
        <v/>
      </c>
    </row>
    <row r="6722" spans="1:41" x14ac:dyDescent="0.55000000000000004">
      <c r="A6722" s="5"/>
      <c r="B6722" s="284"/>
      <c r="C6722" s="285"/>
      <c r="D6722" s="286"/>
      <c r="E6722" s="287"/>
      <c r="F6722" s="288"/>
      <c r="G6722" s="5"/>
      <c r="J6722" s="7" t="str">
        <f t="shared" si="1881"/>
        <v/>
      </c>
      <c r="K6722" s="48" t="str">
        <f t="shared" si="1882"/>
        <v/>
      </c>
      <c r="L6722" s="48" t="str">
        <f t="shared" si="1883"/>
        <v/>
      </c>
      <c r="M6722" s="49" t="str">
        <f t="shared" si="1884"/>
        <v/>
      </c>
      <c r="U6722" s="103" t="str">
        <f t="shared" si="1885"/>
        <v/>
      </c>
      <c r="V6722" s="77" t="str">
        <f t="shared" si="1886"/>
        <v/>
      </c>
      <c r="W6722" s="37" t="str">
        <f t="shared" si="1887"/>
        <v/>
      </c>
      <c r="X6722" s="7" t="str">
        <f t="shared" si="1888"/>
        <v/>
      </c>
      <c r="Y6722" s="37" t="str">
        <f t="shared" si="1889"/>
        <v/>
      </c>
      <c r="AA6722" s="54" t="str">
        <f t="shared" si="1890"/>
        <v/>
      </c>
      <c r="AC6722" s="121" t="str">
        <f t="shared" si="1891"/>
        <v/>
      </c>
      <c r="AD6722" s="111" t="str">
        <f t="shared" si="1892"/>
        <v/>
      </c>
      <c r="AE6722" s="122" t="str">
        <f t="shared" si="1893"/>
        <v/>
      </c>
      <c r="AF6722" s="123" t="str">
        <f t="shared" si="1894"/>
        <v>Qtr 1</v>
      </c>
      <c r="AG6722" s="122" t="str">
        <f t="shared" si="1895"/>
        <v/>
      </c>
      <c r="AI6722" s="124" t="str">
        <f t="shared" si="1896"/>
        <v/>
      </c>
      <c r="AK6722" s="103" t="str">
        <f t="shared" si="1897"/>
        <v/>
      </c>
      <c r="AL6722" s="104" t="str">
        <f t="shared" si="1898"/>
        <v/>
      </c>
      <c r="AN6722" s="37" t="str">
        <f>IF(AK6722="", "", COUNTIF(AK$11:AK$8010, "&lt;"&amp;AK6722)+1+COUNTIF(AK$11:AK6722, AK6722)-1)</f>
        <v/>
      </c>
      <c r="AO6722" s="37" t="str">
        <f>IF(AL6722="", "", COUNTIF(AL$11:AL$8010, "&gt;"&amp;AL6722)+1+COUNTIF(AL$11:AL6722, AL6722)-1)</f>
        <v/>
      </c>
    </row>
    <row r="6723" spans="1:41" x14ac:dyDescent="0.55000000000000004">
      <c r="A6723" s="5"/>
      <c r="B6723" s="284"/>
      <c r="C6723" s="285"/>
      <c r="D6723" s="286"/>
      <c r="E6723" s="287"/>
      <c r="F6723" s="288"/>
      <c r="G6723" s="5"/>
      <c r="J6723" s="7" t="str">
        <f t="shared" si="1881"/>
        <v/>
      </c>
      <c r="K6723" s="48" t="str">
        <f t="shared" si="1882"/>
        <v/>
      </c>
      <c r="L6723" s="48" t="str">
        <f t="shared" si="1883"/>
        <v/>
      </c>
      <c r="M6723" s="49" t="str">
        <f t="shared" si="1884"/>
        <v/>
      </c>
      <c r="U6723" s="103" t="str">
        <f t="shared" si="1885"/>
        <v/>
      </c>
      <c r="V6723" s="77" t="str">
        <f t="shared" si="1886"/>
        <v/>
      </c>
      <c r="W6723" s="37" t="str">
        <f t="shared" si="1887"/>
        <v/>
      </c>
      <c r="X6723" s="7" t="str">
        <f t="shared" si="1888"/>
        <v/>
      </c>
      <c r="Y6723" s="37" t="str">
        <f t="shared" si="1889"/>
        <v/>
      </c>
      <c r="AA6723" s="54" t="str">
        <f t="shared" si="1890"/>
        <v/>
      </c>
      <c r="AC6723" s="121" t="str">
        <f t="shared" si="1891"/>
        <v/>
      </c>
      <c r="AD6723" s="111" t="str">
        <f t="shared" si="1892"/>
        <v/>
      </c>
      <c r="AE6723" s="122" t="str">
        <f t="shared" si="1893"/>
        <v/>
      </c>
      <c r="AF6723" s="123" t="str">
        <f t="shared" si="1894"/>
        <v>Qtr 1</v>
      </c>
      <c r="AG6723" s="122" t="str">
        <f t="shared" si="1895"/>
        <v/>
      </c>
      <c r="AI6723" s="124" t="str">
        <f t="shared" si="1896"/>
        <v/>
      </c>
      <c r="AK6723" s="103" t="str">
        <f t="shared" si="1897"/>
        <v/>
      </c>
      <c r="AL6723" s="104" t="str">
        <f t="shared" si="1898"/>
        <v/>
      </c>
      <c r="AN6723" s="37" t="str">
        <f>IF(AK6723="", "", COUNTIF(AK$11:AK$8010, "&lt;"&amp;AK6723)+1+COUNTIF(AK$11:AK6723, AK6723)-1)</f>
        <v/>
      </c>
      <c r="AO6723" s="37" t="str">
        <f>IF(AL6723="", "", COUNTIF(AL$11:AL$8010, "&gt;"&amp;AL6723)+1+COUNTIF(AL$11:AL6723, AL6723)-1)</f>
        <v/>
      </c>
    </row>
    <row r="6724" spans="1:41" x14ac:dyDescent="0.55000000000000004">
      <c r="A6724" s="5"/>
      <c r="B6724" s="284"/>
      <c r="C6724" s="285"/>
      <c r="D6724" s="286"/>
      <c r="E6724" s="287"/>
      <c r="F6724" s="288"/>
      <c r="G6724" s="5"/>
      <c r="J6724" s="7" t="str">
        <f t="shared" si="1881"/>
        <v/>
      </c>
      <c r="K6724" s="48" t="str">
        <f t="shared" si="1882"/>
        <v/>
      </c>
      <c r="L6724" s="48" t="str">
        <f t="shared" si="1883"/>
        <v/>
      </c>
      <c r="M6724" s="49" t="str">
        <f t="shared" si="1884"/>
        <v/>
      </c>
      <c r="U6724" s="103" t="str">
        <f t="shared" si="1885"/>
        <v/>
      </c>
      <c r="V6724" s="77" t="str">
        <f t="shared" si="1886"/>
        <v/>
      </c>
      <c r="W6724" s="37" t="str">
        <f t="shared" si="1887"/>
        <v/>
      </c>
      <c r="X6724" s="7" t="str">
        <f t="shared" si="1888"/>
        <v/>
      </c>
      <c r="Y6724" s="37" t="str">
        <f t="shared" si="1889"/>
        <v/>
      </c>
      <c r="AA6724" s="54" t="str">
        <f t="shared" si="1890"/>
        <v/>
      </c>
      <c r="AC6724" s="121" t="str">
        <f t="shared" si="1891"/>
        <v/>
      </c>
      <c r="AD6724" s="111" t="str">
        <f t="shared" si="1892"/>
        <v/>
      </c>
      <c r="AE6724" s="122" t="str">
        <f t="shared" si="1893"/>
        <v/>
      </c>
      <c r="AF6724" s="123" t="str">
        <f t="shared" si="1894"/>
        <v>Qtr 1</v>
      </c>
      <c r="AG6724" s="122" t="str">
        <f t="shared" si="1895"/>
        <v/>
      </c>
      <c r="AI6724" s="124" t="str">
        <f t="shared" si="1896"/>
        <v/>
      </c>
      <c r="AK6724" s="103" t="str">
        <f t="shared" si="1897"/>
        <v/>
      </c>
      <c r="AL6724" s="104" t="str">
        <f t="shared" si="1898"/>
        <v/>
      </c>
      <c r="AN6724" s="37" t="str">
        <f>IF(AK6724="", "", COUNTIF(AK$11:AK$8010, "&lt;"&amp;AK6724)+1+COUNTIF(AK$11:AK6724, AK6724)-1)</f>
        <v/>
      </c>
      <c r="AO6724" s="37" t="str">
        <f>IF(AL6724="", "", COUNTIF(AL$11:AL$8010, "&gt;"&amp;AL6724)+1+COUNTIF(AL$11:AL6724, AL6724)-1)</f>
        <v/>
      </c>
    </row>
    <row r="6725" spans="1:41" x14ac:dyDescent="0.55000000000000004">
      <c r="A6725" s="5"/>
      <c r="B6725" s="284"/>
      <c r="C6725" s="285"/>
      <c r="D6725" s="286"/>
      <c r="E6725" s="287"/>
      <c r="F6725" s="288"/>
      <c r="G6725" s="5"/>
      <c r="J6725" s="7" t="str">
        <f t="shared" si="1881"/>
        <v/>
      </c>
      <c r="K6725" s="48" t="str">
        <f t="shared" si="1882"/>
        <v/>
      </c>
      <c r="L6725" s="48" t="str">
        <f t="shared" si="1883"/>
        <v/>
      </c>
      <c r="M6725" s="49" t="str">
        <f t="shared" si="1884"/>
        <v/>
      </c>
      <c r="U6725" s="103" t="str">
        <f t="shared" si="1885"/>
        <v/>
      </c>
      <c r="V6725" s="77" t="str">
        <f t="shared" si="1886"/>
        <v/>
      </c>
      <c r="W6725" s="37" t="str">
        <f t="shared" si="1887"/>
        <v/>
      </c>
      <c r="X6725" s="7" t="str">
        <f t="shared" si="1888"/>
        <v/>
      </c>
      <c r="Y6725" s="37" t="str">
        <f t="shared" si="1889"/>
        <v/>
      </c>
      <c r="AA6725" s="54" t="str">
        <f t="shared" si="1890"/>
        <v/>
      </c>
      <c r="AC6725" s="121" t="str">
        <f t="shared" si="1891"/>
        <v/>
      </c>
      <c r="AD6725" s="111" t="str">
        <f t="shared" si="1892"/>
        <v/>
      </c>
      <c r="AE6725" s="122" t="str">
        <f t="shared" si="1893"/>
        <v/>
      </c>
      <c r="AF6725" s="123" t="str">
        <f t="shared" si="1894"/>
        <v>Qtr 1</v>
      </c>
      <c r="AG6725" s="122" t="str">
        <f t="shared" si="1895"/>
        <v/>
      </c>
      <c r="AI6725" s="124" t="str">
        <f t="shared" si="1896"/>
        <v/>
      </c>
      <c r="AK6725" s="103" t="str">
        <f t="shared" si="1897"/>
        <v/>
      </c>
      <c r="AL6725" s="104" t="str">
        <f t="shared" si="1898"/>
        <v/>
      </c>
      <c r="AN6725" s="37" t="str">
        <f>IF(AK6725="", "", COUNTIF(AK$11:AK$8010, "&lt;"&amp;AK6725)+1+COUNTIF(AK$11:AK6725, AK6725)-1)</f>
        <v/>
      </c>
      <c r="AO6725" s="37" t="str">
        <f>IF(AL6725="", "", COUNTIF(AL$11:AL$8010, "&gt;"&amp;AL6725)+1+COUNTIF(AL$11:AL6725, AL6725)-1)</f>
        <v/>
      </c>
    </row>
    <row r="6726" spans="1:41" x14ac:dyDescent="0.55000000000000004">
      <c r="A6726" s="5"/>
      <c r="B6726" s="284"/>
      <c r="C6726" s="285"/>
      <c r="D6726" s="286"/>
      <c r="E6726" s="287"/>
      <c r="F6726" s="288"/>
      <c r="G6726" s="5"/>
      <c r="J6726" s="7" t="str">
        <f t="shared" si="1881"/>
        <v/>
      </c>
      <c r="K6726" s="48" t="str">
        <f t="shared" si="1882"/>
        <v/>
      </c>
      <c r="L6726" s="48" t="str">
        <f t="shared" si="1883"/>
        <v/>
      </c>
      <c r="M6726" s="49" t="str">
        <f t="shared" si="1884"/>
        <v/>
      </c>
      <c r="U6726" s="103" t="str">
        <f t="shared" si="1885"/>
        <v/>
      </c>
      <c r="V6726" s="77" t="str">
        <f t="shared" si="1886"/>
        <v/>
      </c>
      <c r="W6726" s="37" t="str">
        <f t="shared" si="1887"/>
        <v/>
      </c>
      <c r="X6726" s="7" t="str">
        <f t="shared" si="1888"/>
        <v/>
      </c>
      <c r="Y6726" s="37" t="str">
        <f t="shared" si="1889"/>
        <v/>
      </c>
      <c r="AA6726" s="54" t="str">
        <f t="shared" si="1890"/>
        <v/>
      </c>
      <c r="AC6726" s="121" t="str">
        <f t="shared" si="1891"/>
        <v/>
      </c>
      <c r="AD6726" s="111" t="str">
        <f t="shared" si="1892"/>
        <v/>
      </c>
      <c r="AE6726" s="122" t="str">
        <f t="shared" si="1893"/>
        <v/>
      </c>
      <c r="AF6726" s="123" t="str">
        <f t="shared" si="1894"/>
        <v>Qtr 1</v>
      </c>
      <c r="AG6726" s="122" t="str">
        <f t="shared" si="1895"/>
        <v/>
      </c>
      <c r="AI6726" s="124" t="str">
        <f t="shared" si="1896"/>
        <v/>
      </c>
      <c r="AK6726" s="103" t="str">
        <f t="shared" si="1897"/>
        <v/>
      </c>
      <c r="AL6726" s="104" t="str">
        <f t="shared" si="1898"/>
        <v/>
      </c>
      <c r="AN6726" s="37" t="str">
        <f>IF(AK6726="", "", COUNTIF(AK$11:AK$8010, "&lt;"&amp;AK6726)+1+COUNTIF(AK$11:AK6726, AK6726)-1)</f>
        <v/>
      </c>
      <c r="AO6726" s="37" t="str">
        <f>IF(AL6726="", "", COUNTIF(AL$11:AL$8010, "&gt;"&amp;AL6726)+1+COUNTIF(AL$11:AL6726, AL6726)-1)</f>
        <v/>
      </c>
    </row>
    <row r="6727" spans="1:41" x14ac:dyDescent="0.55000000000000004">
      <c r="A6727" s="5"/>
      <c r="B6727" s="284"/>
      <c r="C6727" s="285"/>
      <c r="D6727" s="286"/>
      <c r="E6727" s="287"/>
      <c r="F6727" s="288"/>
      <c r="G6727" s="5"/>
      <c r="J6727" s="7" t="str">
        <f t="shared" si="1881"/>
        <v/>
      </c>
      <c r="K6727" s="48" t="str">
        <f t="shared" si="1882"/>
        <v/>
      </c>
      <c r="L6727" s="48" t="str">
        <f t="shared" si="1883"/>
        <v/>
      </c>
      <c r="M6727" s="49" t="str">
        <f t="shared" si="1884"/>
        <v/>
      </c>
      <c r="U6727" s="103" t="str">
        <f t="shared" si="1885"/>
        <v/>
      </c>
      <c r="V6727" s="77" t="str">
        <f t="shared" si="1886"/>
        <v/>
      </c>
      <c r="W6727" s="37" t="str">
        <f t="shared" si="1887"/>
        <v/>
      </c>
      <c r="X6727" s="7" t="str">
        <f t="shared" si="1888"/>
        <v/>
      </c>
      <c r="Y6727" s="37" t="str">
        <f t="shared" si="1889"/>
        <v/>
      </c>
      <c r="AA6727" s="54" t="str">
        <f t="shared" si="1890"/>
        <v/>
      </c>
      <c r="AC6727" s="121" t="str">
        <f t="shared" si="1891"/>
        <v/>
      </c>
      <c r="AD6727" s="111" t="str">
        <f t="shared" si="1892"/>
        <v/>
      </c>
      <c r="AE6727" s="122" t="str">
        <f t="shared" si="1893"/>
        <v/>
      </c>
      <c r="AF6727" s="123" t="str">
        <f t="shared" si="1894"/>
        <v>Qtr 1</v>
      </c>
      <c r="AG6727" s="122" t="str">
        <f t="shared" si="1895"/>
        <v/>
      </c>
      <c r="AI6727" s="124" t="str">
        <f t="shared" si="1896"/>
        <v/>
      </c>
      <c r="AK6727" s="103" t="str">
        <f t="shared" si="1897"/>
        <v/>
      </c>
      <c r="AL6727" s="104" t="str">
        <f t="shared" si="1898"/>
        <v/>
      </c>
      <c r="AN6727" s="37" t="str">
        <f>IF(AK6727="", "", COUNTIF(AK$11:AK$8010, "&lt;"&amp;AK6727)+1+COUNTIF(AK$11:AK6727, AK6727)-1)</f>
        <v/>
      </c>
      <c r="AO6727" s="37" t="str">
        <f>IF(AL6727="", "", COUNTIF(AL$11:AL$8010, "&gt;"&amp;AL6727)+1+COUNTIF(AL$11:AL6727, AL6727)-1)</f>
        <v/>
      </c>
    </row>
    <row r="6728" spans="1:41" x14ac:dyDescent="0.55000000000000004">
      <c r="A6728" s="5"/>
      <c r="B6728" s="284"/>
      <c r="C6728" s="285"/>
      <c r="D6728" s="286"/>
      <c r="E6728" s="287"/>
      <c r="F6728" s="288"/>
      <c r="G6728" s="5"/>
      <c r="J6728" s="7" t="str">
        <f t="shared" si="1881"/>
        <v/>
      </c>
      <c r="K6728" s="48" t="str">
        <f t="shared" si="1882"/>
        <v/>
      </c>
      <c r="L6728" s="48" t="str">
        <f t="shared" si="1883"/>
        <v/>
      </c>
      <c r="M6728" s="49" t="str">
        <f t="shared" si="1884"/>
        <v/>
      </c>
      <c r="U6728" s="103" t="str">
        <f t="shared" si="1885"/>
        <v/>
      </c>
      <c r="V6728" s="77" t="str">
        <f t="shared" si="1886"/>
        <v/>
      </c>
      <c r="W6728" s="37" t="str">
        <f t="shared" si="1887"/>
        <v/>
      </c>
      <c r="X6728" s="7" t="str">
        <f t="shared" si="1888"/>
        <v/>
      </c>
      <c r="Y6728" s="37" t="str">
        <f t="shared" si="1889"/>
        <v/>
      </c>
      <c r="AA6728" s="54" t="str">
        <f t="shared" si="1890"/>
        <v/>
      </c>
      <c r="AC6728" s="121" t="str">
        <f t="shared" si="1891"/>
        <v/>
      </c>
      <c r="AD6728" s="111" t="str">
        <f t="shared" si="1892"/>
        <v/>
      </c>
      <c r="AE6728" s="122" t="str">
        <f t="shared" si="1893"/>
        <v/>
      </c>
      <c r="AF6728" s="123" t="str">
        <f t="shared" si="1894"/>
        <v>Qtr 1</v>
      </c>
      <c r="AG6728" s="122" t="str">
        <f t="shared" si="1895"/>
        <v/>
      </c>
      <c r="AI6728" s="124" t="str">
        <f t="shared" si="1896"/>
        <v/>
      </c>
      <c r="AK6728" s="103" t="str">
        <f t="shared" si="1897"/>
        <v/>
      </c>
      <c r="AL6728" s="104" t="str">
        <f t="shared" si="1898"/>
        <v/>
      </c>
      <c r="AN6728" s="37" t="str">
        <f>IF(AK6728="", "", COUNTIF(AK$11:AK$8010, "&lt;"&amp;AK6728)+1+COUNTIF(AK$11:AK6728, AK6728)-1)</f>
        <v/>
      </c>
      <c r="AO6728" s="37" t="str">
        <f>IF(AL6728="", "", COUNTIF(AL$11:AL$8010, "&gt;"&amp;AL6728)+1+COUNTIF(AL$11:AL6728, AL6728)-1)</f>
        <v/>
      </c>
    </row>
    <row r="6729" spans="1:41" x14ac:dyDescent="0.55000000000000004">
      <c r="A6729" s="5"/>
      <c r="B6729" s="284"/>
      <c r="C6729" s="285"/>
      <c r="D6729" s="286"/>
      <c r="E6729" s="287"/>
      <c r="F6729" s="288"/>
      <c r="G6729" s="5"/>
      <c r="J6729" s="7" t="str">
        <f t="shared" si="1881"/>
        <v/>
      </c>
      <c r="K6729" s="48" t="str">
        <f t="shared" si="1882"/>
        <v/>
      </c>
      <c r="L6729" s="48" t="str">
        <f t="shared" si="1883"/>
        <v/>
      </c>
      <c r="M6729" s="49" t="str">
        <f t="shared" si="1884"/>
        <v/>
      </c>
      <c r="U6729" s="103" t="str">
        <f t="shared" si="1885"/>
        <v/>
      </c>
      <c r="V6729" s="77" t="str">
        <f t="shared" si="1886"/>
        <v/>
      </c>
      <c r="W6729" s="37" t="str">
        <f t="shared" si="1887"/>
        <v/>
      </c>
      <c r="X6729" s="7" t="str">
        <f t="shared" si="1888"/>
        <v/>
      </c>
      <c r="Y6729" s="37" t="str">
        <f t="shared" si="1889"/>
        <v/>
      </c>
      <c r="AA6729" s="54" t="str">
        <f t="shared" si="1890"/>
        <v/>
      </c>
      <c r="AC6729" s="121" t="str">
        <f t="shared" si="1891"/>
        <v/>
      </c>
      <c r="AD6729" s="111" t="str">
        <f t="shared" si="1892"/>
        <v/>
      </c>
      <c r="AE6729" s="122" t="str">
        <f t="shared" si="1893"/>
        <v/>
      </c>
      <c r="AF6729" s="123" t="str">
        <f t="shared" si="1894"/>
        <v>Qtr 1</v>
      </c>
      <c r="AG6729" s="122" t="str">
        <f t="shared" si="1895"/>
        <v/>
      </c>
      <c r="AI6729" s="124" t="str">
        <f t="shared" si="1896"/>
        <v/>
      </c>
      <c r="AK6729" s="103" t="str">
        <f t="shared" si="1897"/>
        <v/>
      </c>
      <c r="AL6729" s="104" t="str">
        <f t="shared" si="1898"/>
        <v/>
      </c>
      <c r="AN6729" s="37" t="str">
        <f>IF(AK6729="", "", COUNTIF(AK$11:AK$8010, "&lt;"&amp;AK6729)+1+COUNTIF(AK$11:AK6729, AK6729)-1)</f>
        <v/>
      </c>
      <c r="AO6729" s="37" t="str">
        <f>IF(AL6729="", "", COUNTIF(AL$11:AL$8010, "&gt;"&amp;AL6729)+1+COUNTIF(AL$11:AL6729, AL6729)-1)</f>
        <v/>
      </c>
    </row>
    <row r="6730" spans="1:41" x14ac:dyDescent="0.55000000000000004">
      <c r="A6730" s="5"/>
      <c r="B6730" s="284"/>
      <c r="C6730" s="285"/>
      <c r="D6730" s="286"/>
      <c r="E6730" s="287"/>
      <c r="F6730" s="288"/>
      <c r="G6730" s="5"/>
      <c r="J6730" s="7" t="str">
        <f t="shared" si="1881"/>
        <v/>
      </c>
      <c r="K6730" s="48" t="str">
        <f t="shared" si="1882"/>
        <v/>
      </c>
      <c r="L6730" s="48" t="str">
        <f t="shared" si="1883"/>
        <v/>
      </c>
      <c r="M6730" s="49" t="str">
        <f t="shared" si="1884"/>
        <v/>
      </c>
      <c r="U6730" s="103" t="str">
        <f t="shared" si="1885"/>
        <v/>
      </c>
      <c r="V6730" s="77" t="str">
        <f t="shared" si="1886"/>
        <v/>
      </c>
      <c r="W6730" s="37" t="str">
        <f t="shared" si="1887"/>
        <v/>
      </c>
      <c r="X6730" s="7" t="str">
        <f t="shared" si="1888"/>
        <v/>
      </c>
      <c r="Y6730" s="37" t="str">
        <f t="shared" si="1889"/>
        <v/>
      </c>
      <c r="AA6730" s="54" t="str">
        <f t="shared" si="1890"/>
        <v/>
      </c>
      <c r="AC6730" s="121" t="str">
        <f t="shared" si="1891"/>
        <v/>
      </c>
      <c r="AD6730" s="111" t="str">
        <f t="shared" si="1892"/>
        <v/>
      </c>
      <c r="AE6730" s="122" t="str">
        <f t="shared" si="1893"/>
        <v/>
      </c>
      <c r="AF6730" s="123" t="str">
        <f t="shared" si="1894"/>
        <v>Qtr 1</v>
      </c>
      <c r="AG6730" s="122" t="str">
        <f t="shared" si="1895"/>
        <v/>
      </c>
      <c r="AI6730" s="124" t="str">
        <f t="shared" si="1896"/>
        <v/>
      </c>
      <c r="AK6730" s="103" t="str">
        <f t="shared" si="1897"/>
        <v/>
      </c>
      <c r="AL6730" s="104" t="str">
        <f t="shared" si="1898"/>
        <v/>
      </c>
      <c r="AN6730" s="37" t="str">
        <f>IF(AK6730="", "", COUNTIF(AK$11:AK$8010, "&lt;"&amp;AK6730)+1+COUNTIF(AK$11:AK6730, AK6730)-1)</f>
        <v/>
      </c>
      <c r="AO6730" s="37" t="str">
        <f>IF(AL6730="", "", COUNTIF(AL$11:AL$8010, "&gt;"&amp;AL6730)+1+COUNTIF(AL$11:AL6730, AL6730)-1)</f>
        <v/>
      </c>
    </row>
    <row r="6731" spans="1:41" x14ac:dyDescent="0.55000000000000004">
      <c r="A6731" s="5"/>
      <c r="B6731" s="284"/>
      <c r="C6731" s="285"/>
      <c r="D6731" s="286"/>
      <c r="E6731" s="287"/>
      <c r="F6731" s="288"/>
      <c r="G6731" s="5"/>
      <c r="J6731" s="7" t="str">
        <f t="shared" si="1881"/>
        <v/>
      </c>
      <c r="K6731" s="48" t="str">
        <f t="shared" si="1882"/>
        <v/>
      </c>
      <c r="L6731" s="48" t="str">
        <f t="shared" si="1883"/>
        <v/>
      </c>
      <c r="M6731" s="49" t="str">
        <f t="shared" si="1884"/>
        <v/>
      </c>
      <c r="U6731" s="103" t="str">
        <f t="shared" si="1885"/>
        <v/>
      </c>
      <c r="V6731" s="77" t="str">
        <f t="shared" si="1886"/>
        <v/>
      </c>
      <c r="W6731" s="37" t="str">
        <f t="shared" si="1887"/>
        <v/>
      </c>
      <c r="X6731" s="7" t="str">
        <f t="shared" si="1888"/>
        <v/>
      </c>
      <c r="Y6731" s="37" t="str">
        <f t="shared" si="1889"/>
        <v/>
      </c>
      <c r="AA6731" s="54" t="str">
        <f t="shared" si="1890"/>
        <v/>
      </c>
      <c r="AC6731" s="121" t="str">
        <f t="shared" si="1891"/>
        <v/>
      </c>
      <c r="AD6731" s="111" t="str">
        <f t="shared" si="1892"/>
        <v/>
      </c>
      <c r="AE6731" s="122" t="str">
        <f t="shared" si="1893"/>
        <v/>
      </c>
      <c r="AF6731" s="123" t="str">
        <f t="shared" si="1894"/>
        <v>Qtr 1</v>
      </c>
      <c r="AG6731" s="122" t="str">
        <f t="shared" si="1895"/>
        <v/>
      </c>
      <c r="AI6731" s="124" t="str">
        <f t="shared" si="1896"/>
        <v/>
      </c>
      <c r="AK6731" s="103" t="str">
        <f t="shared" si="1897"/>
        <v/>
      </c>
      <c r="AL6731" s="104" t="str">
        <f t="shared" si="1898"/>
        <v/>
      </c>
      <c r="AN6731" s="37" t="str">
        <f>IF(AK6731="", "", COUNTIF(AK$11:AK$8010, "&lt;"&amp;AK6731)+1+COUNTIF(AK$11:AK6731, AK6731)-1)</f>
        <v/>
      </c>
      <c r="AO6731" s="37" t="str">
        <f>IF(AL6731="", "", COUNTIF(AL$11:AL$8010, "&gt;"&amp;AL6731)+1+COUNTIF(AL$11:AL6731, AL6731)-1)</f>
        <v/>
      </c>
    </row>
    <row r="6732" spans="1:41" x14ac:dyDescent="0.55000000000000004">
      <c r="A6732" s="5"/>
      <c r="B6732" s="284"/>
      <c r="C6732" s="285"/>
      <c r="D6732" s="286"/>
      <c r="E6732" s="287"/>
      <c r="F6732" s="288"/>
      <c r="G6732" s="5"/>
      <c r="J6732" s="7" t="str">
        <f t="shared" ref="J6732:J6795" si="1899">IF(B6732="", "", IF(OR(B6732&lt;$O$4, B6732&gt;$O$5), "X", ""))</f>
        <v/>
      </c>
      <c r="K6732" s="48" t="str">
        <f t="shared" ref="K6732:K6795" si="1900">IF(C6732="", "", IF(COUNTIF($O$10:$O$510, C6732)=0, "X", ""))</f>
        <v/>
      </c>
      <c r="L6732" s="48" t="str">
        <f t="shared" ref="L6732:L6795" si="1901">IF(D6732="", "", IF(COUNTIF($Q$10:$Q$15, D6732)=0, "X", ""))</f>
        <v/>
      </c>
      <c r="M6732" s="49" t="str">
        <f t="shared" ref="M6732:M6795" si="1902">IF(E6732="", "", IF(COUNTIF($S$10:$S$20, E6732)=0, "X", ""))</f>
        <v/>
      </c>
      <c r="U6732" s="103" t="str">
        <f t="shared" ref="U6732:U6795" si="1903">IF($Q$4="", "", IF($C6732=$Q$4, IF($E6732&lt;0, $E6732, ""), ""))</f>
        <v/>
      </c>
      <c r="V6732" s="77" t="str">
        <f t="shared" ref="V6732:V6795" si="1904">IF($Q$4="", "", IF($C6732=$Q$4, IF($E6732&gt;0, $E6732, ""), ""))</f>
        <v/>
      </c>
      <c r="W6732" s="37" t="str">
        <f t="shared" ref="W6732:W6795" si="1905">IF($Q$4="", "", IF($C6732=$Q$4, IF($B6732="", "", TEXT($B6732, "mmm yyyy")), ""))</f>
        <v/>
      </c>
      <c r="X6732" s="7" t="str">
        <f t="shared" ref="X6732:X6795" si="1906">IF(OR($Q$4="", $B6732=""), "", IF($C6732=$Q$4, IF(AND($B6732&gt;=$V$2, $B6732&lt;=$W$2), $U$2, IF(AND($B6732&gt;=$V$3, $B6732&lt;=$W$3), $U$3, IF(AND($B6732&gt;=$V$4, $B6732&lt;=$W$4), $U$4, IF(AND($B6732&gt;=$V$5, $B6732&lt;=$W$5), $U$5, "")))), ""))</f>
        <v/>
      </c>
      <c r="Y6732" s="37" t="str">
        <f t="shared" ref="Y6732:Y6795" si="1907">IF($Q$4="", "", IF($C6732=$Q$4, IF($D6732="", "", $D6732), ""))</f>
        <v/>
      </c>
      <c r="AA6732" s="54" t="str">
        <f t="shared" ref="AA6732:AA6795" si="1908">IF(OR($X6732="", $Y6732=""), "", CONCATENATE($Y6732, " - ", $X6732))</f>
        <v/>
      </c>
      <c r="AC6732" s="121" t="str">
        <f t="shared" ref="AC6732:AC6795" si="1909">IF($E6732&lt;0, $E6732, "")</f>
        <v/>
      </c>
      <c r="AD6732" s="111" t="str">
        <f t="shared" ref="AD6732:AD6795" si="1910">IF($E6732&gt;0, $E6732, "")</f>
        <v/>
      </c>
      <c r="AE6732" s="122" t="str">
        <f t="shared" ref="AE6732:AE6795" si="1911">IF($B6732="", "", TEXT($B6732, "mmm yyyy"))</f>
        <v/>
      </c>
      <c r="AF6732" s="123" t="str">
        <f t="shared" ref="AF6732:AF6795" si="1912">IF(AND($B6732&gt;=$V$2, $B6732&lt;=$W$2), $U$2, IF(AND($B6732&gt;=$V$3, $B6732&lt;=$W$3), $U$3, IF(AND($B6732&gt;=$V$4, $B6732&lt;=$W$4), $U$4, IF(AND($B6732&gt;=$V$5, $B6732&lt;=$W$5), $U$5, ""))))</f>
        <v>Qtr 1</v>
      </c>
      <c r="AG6732" s="122" t="str">
        <f t="shared" ref="AG6732:AG6795" si="1913">IF($D6732="", "", $D6732)</f>
        <v/>
      </c>
      <c r="AI6732" s="124" t="str">
        <f t="shared" ref="AI6732:AI6795" si="1914">IF(OR($AF6732="", $AG6732=""), "", CONCATENATE($AG6732, " - ", $AF6732))</f>
        <v/>
      </c>
      <c r="AK6732" s="103" t="str">
        <f t="shared" ref="AK6732:AK6795" si="1915">IF($AK$7="", U6732, IF($AK$7=$X6732, U6732, ""))</f>
        <v/>
      </c>
      <c r="AL6732" s="104" t="str">
        <f t="shared" ref="AL6732:AL6795" si="1916">IF($AK$7="", V6732, IF($AK$7=$X6732, V6732, ""))</f>
        <v/>
      </c>
      <c r="AN6732" s="37" t="str">
        <f>IF(AK6732="", "", COUNTIF(AK$11:AK$8010, "&lt;"&amp;AK6732)+1+COUNTIF(AK$11:AK6732, AK6732)-1)</f>
        <v/>
      </c>
      <c r="AO6732" s="37" t="str">
        <f>IF(AL6732="", "", COUNTIF(AL$11:AL$8010, "&gt;"&amp;AL6732)+1+COUNTIF(AL$11:AL6732, AL6732)-1)</f>
        <v/>
      </c>
    </row>
    <row r="6733" spans="1:41" x14ac:dyDescent="0.55000000000000004">
      <c r="A6733" s="5"/>
      <c r="B6733" s="284"/>
      <c r="C6733" s="285"/>
      <c r="D6733" s="286"/>
      <c r="E6733" s="287"/>
      <c r="F6733" s="288"/>
      <c r="G6733" s="5"/>
      <c r="J6733" s="7" t="str">
        <f t="shared" si="1899"/>
        <v/>
      </c>
      <c r="K6733" s="48" t="str">
        <f t="shared" si="1900"/>
        <v/>
      </c>
      <c r="L6733" s="48" t="str">
        <f t="shared" si="1901"/>
        <v/>
      </c>
      <c r="M6733" s="49" t="str">
        <f t="shared" si="1902"/>
        <v/>
      </c>
      <c r="U6733" s="103" t="str">
        <f t="shared" si="1903"/>
        <v/>
      </c>
      <c r="V6733" s="77" t="str">
        <f t="shared" si="1904"/>
        <v/>
      </c>
      <c r="W6733" s="37" t="str">
        <f t="shared" si="1905"/>
        <v/>
      </c>
      <c r="X6733" s="7" t="str">
        <f t="shared" si="1906"/>
        <v/>
      </c>
      <c r="Y6733" s="37" t="str">
        <f t="shared" si="1907"/>
        <v/>
      </c>
      <c r="AA6733" s="54" t="str">
        <f t="shared" si="1908"/>
        <v/>
      </c>
      <c r="AC6733" s="121" t="str">
        <f t="shared" si="1909"/>
        <v/>
      </c>
      <c r="AD6733" s="111" t="str">
        <f t="shared" si="1910"/>
        <v/>
      </c>
      <c r="AE6733" s="122" t="str">
        <f t="shared" si="1911"/>
        <v/>
      </c>
      <c r="AF6733" s="123" t="str">
        <f t="shared" si="1912"/>
        <v>Qtr 1</v>
      </c>
      <c r="AG6733" s="122" t="str">
        <f t="shared" si="1913"/>
        <v/>
      </c>
      <c r="AI6733" s="124" t="str">
        <f t="shared" si="1914"/>
        <v/>
      </c>
      <c r="AK6733" s="103" t="str">
        <f t="shared" si="1915"/>
        <v/>
      </c>
      <c r="AL6733" s="104" t="str">
        <f t="shared" si="1916"/>
        <v/>
      </c>
      <c r="AN6733" s="37" t="str">
        <f>IF(AK6733="", "", COUNTIF(AK$11:AK$8010, "&lt;"&amp;AK6733)+1+COUNTIF(AK$11:AK6733, AK6733)-1)</f>
        <v/>
      </c>
      <c r="AO6733" s="37" t="str">
        <f>IF(AL6733="", "", COUNTIF(AL$11:AL$8010, "&gt;"&amp;AL6733)+1+COUNTIF(AL$11:AL6733, AL6733)-1)</f>
        <v/>
      </c>
    </row>
    <row r="6734" spans="1:41" x14ac:dyDescent="0.55000000000000004">
      <c r="A6734" s="5"/>
      <c r="B6734" s="284"/>
      <c r="C6734" s="285"/>
      <c r="D6734" s="286"/>
      <c r="E6734" s="287"/>
      <c r="F6734" s="288"/>
      <c r="G6734" s="5"/>
      <c r="J6734" s="7" t="str">
        <f t="shared" si="1899"/>
        <v/>
      </c>
      <c r="K6734" s="48" t="str">
        <f t="shared" si="1900"/>
        <v/>
      </c>
      <c r="L6734" s="48" t="str">
        <f t="shared" si="1901"/>
        <v/>
      </c>
      <c r="M6734" s="49" t="str">
        <f t="shared" si="1902"/>
        <v/>
      </c>
      <c r="U6734" s="103" t="str">
        <f t="shared" si="1903"/>
        <v/>
      </c>
      <c r="V6734" s="77" t="str">
        <f t="shared" si="1904"/>
        <v/>
      </c>
      <c r="W6734" s="37" t="str">
        <f t="shared" si="1905"/>
        <v/>
      </c>
      <c r="X6734" s="7" t="str">
        <f t="shared" si="1906"/>
        <v/>
      </c>
      <c r="Y6734" s="37" t="str">
        <f t="shared" si="1907"/>
        <v/>
      </c>
      <c r="AA6734" s="54" t="str">
        <f t="shared" si="1908"/>
        <v/>
      </c>
      <c r="AC6734" s="121" t="str">
        <f t="shared" si="1909"/>
        <v/>
      </c>
      <c r="AD6734" s="111" t="str">
        <f t="shared" si="1910"/>
        <v/>
      </c>
      <c r="AE6734" s="122" t="str">
        <f t="shared" si="1911"/>
        <v/>
      </c>
      <c r="AF6734" s="123" t="str">
        <f t="shared" si="1912"/>
        <v>Qtr 1</v>
      </c>
      <c r="AG6734" s="122" t="str">
        <f t="shared" si="1913"/>
        <v/>
      </c>
      <c r="AI6734" s="124" t="str">
        <f t="shared" si="1914"/>
        <v/>
      </c>
      <c r="AK6734" s="103" t="str">
        <f t="shared" si="1915"/>
        <v/>
      </c>
      <c r="AL6734" s="104" t="str">
        <f t="shared" si="1916"/>
        <v/>
      </c>
      <c r="AN6734" s="37" t="str">
        <f>IF(AK6734="", "", COUNTIF(AK$11:AK$8010, "&lt;"&amp;AK6734)+1+COUNTIF(AK$11:AK6734, AK6734)-1)</f>
        <v/>
      </c>
      <c r="AO6734" s="37" t="str">
        <f>IF(AL6734="", "", COUNTIF(AL$11:AL$8010, "&gt;"&amp;AL6734)+1+COUNTIF(AL$11:AL6734, AL6734)-1)</f>
        <v/>
      </c>
    </row>
    <row r="6735" spans="1:41" x14ac:dyDescent="0.55000000000000004">
      <c r="A6735" s="5"/>
      <c r="B6735" s="284"/>
      <c r="C6735" s="285"/>
      <c r="D6735" s="286"/>
      <c r="E6735" s="287"/>
      <c r="F6735" s="288"/>
      <c r="G6735" s="5"/>
      <c r="J6735" s="7" t="str">
        <f t="shared" si="1899"/>
        <v/>
      </c>
      <c r="K6735" s="48" t="str">
        <f t="shared" si="1900"/>
        <v/>
      </c>
      <c r="L6735" s="48" t="str">
        <f t="shared" si="1901"/>
        <v/>
      </c>
      <c r="M6735" s="49" t="str">
        <f t="shared" si="1902"/>
        <v/>
      </c>
      <c r="U6735" s="103" t="str">
        <f t="shared" si="1903"/>
        <v/>
      </c>
      <c r="V6735" s="77" t="str">
        <f t="shared" si="1904"/>
        <v/>
      </c>
      <c r="W6735" s="37" t="str">
        <f t="shared" si="1905"/>
        <v/>
      </c>
      <c r="X6735" s="7" t="str">
        <f t="shared" si="1906"/>
        <v/>
      </c>
      <c r="Y6735" s="37" t="str">
        <f t="shared" si="1907"/>
        <v/>
      </c>
      <c r="AA6735" s="54" t="str">
        <f t="shared" si="1908"/>
        <v/>
      </c>
      <c r="AC6735" s="121" t="str">
        <f t="shared" si="1909"/>
        <v/>
      </c>
      <c r="AD6735" s="111" t="str">
        <f t="shared" si="1910"/>
        <v/>
      </c>
      <c r="AE6735" s="122" t="str">
        <f t="shared" si="1911"/>
        <v/>
      </c>
      <c r="AF6735" s="123" t="str">
        <f t="shared" si="1912"/>
        <v>Qtr 1</v>
      </c>
      <c r="AG6735" s="122" t="str">
        <f t="shared" si="1913"/>
        <v/>
      </c>
      <c r="AI6735" s="124" t="str">
        <f t="shared" si="1914"/>
        <v/>
      </c>
      <c r="AK6735" s="103" t="str">
        <f t="shared" si="1915"/>
        <v/>
      </c>
      <c r="AL6735" s="104" t="str">
        <f t="shared" si="1916"/>
        <v/>
      </c>
      <c r="AN6735" s="37" t="str">
        <f>IF(AK6735="", "", COUNTIF(AK$11:AK$8010, "&lt;"&amp;AK6735)+1+COUNTIF(AK$11:AK6735, AK6735)-1)</f>
        <v/>
      </c>
      <c r="AO6735" s="37" t="str">
        <f>IF(AL6735="", "", COUNTIF(AL$11:AL$8010, "&gt;"&amp;AL6735)+1+COUNTIF(AL$11:AL6735, AL6735)-1)</f>
        <v/>
      </c>
    </row>
    <row r="6736" spans="1:41" x14ac:dyDescent="0.55000000000000004">
      <c r="A6736" s="5"/>
      <c r="B6736" s="284"/>
      <c r="C6736" s="285"/>
      <c r="D6736" s="286"/>
      <c r="E6736" s="287"/>
      <c r="F6736" s="288"/>
      <c r="G6736" s="5"/>
      <c r="J6736" s="7" t="str">
        <f t="shared" si="1899"/>
        <v/>
      </c>
      <c r="K6736" s="48" t="str">
        <f t="shared" si="1900"/>
        <v/>
      </c>
      <c r="L6736" s="48" t="str">
        <f t="shared" si="1901"/>
        <v/>
      </c>
      <c r="M6736" s="49" t="str">
        <f t="shared" si="1902"/>
        <v/>
      </c>
      <c r="U6736" s="103" t="str">
        <f t="shared" si="1903"/>
        <v/>
      </c>
      <c r="V6736" s="77" t="str">
        <f t="shared" si="1904"/>
        <v/>
      </c>
      <c r="W6736" s="37" t="str">
        <f t="shared" si="1905"/>
        <v/>
      </c>
      <c r="X6736" s="7" t="str">
        <f t="shared" si="1906"/>
        <v/>
      </c>
      <c r="Y6736" s="37" t="str">
        <f t="shared" si="1907"/>
        <v/>
      </c>
      <c r="AA6736" s="54" t="str">
        <f t="shared" si="1908"/>
        <v/>
      </c>
      <c r="AC6736" s="121" t="str">
        <f t="shared" si="1909"/>
        <v/>
      </c>
      <c r="AD6736" s="111" t="str">
        <f t="shared" si="1910"/>
        <v/>
      </c>
      <c r="AE6736" s="122" t="str">
        <f t="shared" si="1911"/>
        <v/>
      </c>
      <c r="AF6736" s="123" t="str">
        <f t="shared" si="1912"/>
        <v>Qtr 1</v>
      </c>
      <c r="AG6736" s="122" t="str">
        <f t="shared" si="1913"/>
        <v/>
      </c>
      <c r="AI6736" s="124" t="str">
        <f t="shared" si="1914"/>
        <v/>
      </c>
      <c r="AK6736" s="103" t="str">
        <f t="shared" si="1915"/>
        <v/>
      </c>
      <c r="AL6736" s="104" t="str">
        <f t="shared" si="1916"/>
        <v/>
      </c>
      <c r="AN6736" s="37" t="str">
        <f>IF(AK6736="", "", COUNTIF(AK$11:AK$8010, "&lt;"&amp;AK6736)+1+COUNTIF(AK$11:AK6736, AK6736)-1)</f>
        <v/>
      </c>
      <c r="AO6736" s="37" t="str">
        <f>IF(AL6736="", "", COUNTIF(AL$11:AL$8010, "&gt;"&amp;AL6736)+1+COUNTIF(AL$11:AL6736, AL6736)-1)</f>
        <v/>
      </c>
    </row>
    <row r="6737" spans="1:41" x14ac:dyDescent="0.55000000000000004">
      <c r="A6737" s="5"/>
      <c r="B6737" s="284"/>
      <c r="C6737" s="285"/>
      <c r="D6737" s="286"/>
      <c r="E6737" s="287"/>
      <c r="F6737" s="288"/>
      <c r="G6737" s="5"/>
      <c r="J6737" s="7" t="str">
        <f t="shared" si="1899"/>
        <v/>
      </c>
      <c r="K6737" s="48" t="str">
        <f t="shared" si="1900"/>
        <v/>
      </c>
      <c r="L6737" s="48" t="str">
        <f t="shared" si="1901"/>
        <v/>
      </c>
      <c r="M6737" s="49" t="str">
        <f t="shared" si="1902"/>
        <v/>
      </c>
      <c r="U6737" s="103" t="str">
        <f t="shared" si="1903"/>
        <v/>
      </c>
      <c r="V6737" s="77" t="str">
        <f t="shared" si="1904"/>
        <v/>
      </c>
      <c r="W6737" s="37" t="str">
        <f t="shared" si="1905"/>
        <v/>
      </c>
      <c r="X6737" s="7" t="str">
        <f t="shared" si="1906"/>
        <v/>
      </c>
      <c r="Y6737" s="37" t="str">
        <f t="shared" si="1907"/>
        <v/>
      </c>
      <c r="AA6737" s="54" t="str">
        <f t="shared" si="1908"/>
        <v/>
      </c>
      <c r="AC6737" s="121" t="str">
        <f t="shared" si="1909"/>
        <v/>
      </c>
      <c r="AD6737" s="111" t="str">
        <f t="shared" si="1910"/>
        <v/>
      </c>
      <c r="AE6737" s="122" t="str">
        <f t="shared" si="1911"/>
        <v/>
      </c>
      <c r="AF6737" s="123" t="str">
        <f t="shared" si="1912"/>
        <v>Qtr 1</v>
      </c>
      <c r="AG6737" s="122" t="str">
        <f t="shared" si="1913"/>
        <v/>
      </c>
      <c r="AI6737" s="124" t="str">
        <f t="shared" si="1914"/>
        <v/>
      </c>
      <c r="AK6737" s="103" t="str">
        <f t="shared" si="1915"/>
        <v/>
      </c>
      <c r="AL6737" s="104" t="str">
        <f t="shared" si="1916"/>
        <v/>
      </c>
      <c r="AN6737" s="37" t="str">
        <f>IF(AK6737="", "", COUNTIF(AK$11:AK$8010, "&lt;"&amp;AK6737)+1+COUNTIF(AK$11:AK6737, AK6737)-1)</f>
        <v/>
      </c>
      <c r="AO6737" s="37" t="str">
        <f>IF(AL6737="", "", COUNTIF(AL$11:AL$8010, "&gt;"&amp;AL6737)+1+COUNTIF(AL$11:AL6737, AL6737)-1)</f>
        <v/>
      </c>
    </row>
    <row r="6738" spans="1:41" x14ac:dyDescent="0.55000000000000004">
      <c r="A6738" s="5"/>
      <c r="B6738" s="284"/>
      <c r="C6738" s="285"/>
      <c r="D6738" s="286"/>
      <c r="E6738" s="287"/>
      <c r="F6738" s="288"/>
      <c r="G6738" s="5"/>
      <c r="J6738" s="7" t="str">
        <f t="shared" si="1899"/>
        <v/>
      </c>
      <c r="K6738" s="48" t="str">
        <f t="shared" si="1900"/>
        <v/>
      </c>
      <c r="L6738" s="48" t="str">
        <f t="shared" si="1901"/>
        <v/>
      </c>
      <c r="M6738" s="49" t="str">
        <f t="shared" si="1902"/>
        <v/>
      </c>
      <c r="U6738" s="103" t="str">
        <f t="shared" si="1903"/>
        <v/>
      </c>
      <c r="V6738" s="77" t="str">
        <f t="shared" si="1904"/>
        <v/>
      </c>
      <c r="W6738" s="37" t="str">
        <f t="shared" si="1905"/>
        <v/>
      </c>
      <c r="X6738" s="7" t="str">
        <f t="shared" si="1906"/>
        <v/>
      </c>
      <c r="Y6738" s="37" t="str">
        <f t="shared" si="1907"/>
        <v/>
      </c>
      <c r="AA6738" s="54" t="str">
        <f t="shared" si="1908"/>
        <v/>
      </c>
      <c r="AC6738" s="121" t="str">
        <f t="shared" si="1909"/>
        <v/>
      </c>
      <c r="AD6738" s="111" t="str">
        <f t="shared" si="1910"/>
        <v/>
      </c>
      <c r="AE6738" s="122" t="str">
        <f t="shared" si="1911"/>
        <v/>
      </c>
      <c r="AF6738" s="123" t="str">
        <f t="shared" si="1912"/>
        <v>Qtr 1</v>
      </c>
      <c r="AG6738" s="122" t="str">
        <f t="shared" si="1913"/>
        <v/>
      </c>
      <c r="AI6738" s="124" t="str">
        <f t="shared" si="1914"/>
        <v/>
      </c>
      <c r="AK6738" s="103" t="str">
        <f t="shared" si="1915"/>
        <v/>
      </c>
      <c r="AL6738" s="104" t="str">
        <f t="shared" si="1916"/>
        <v/>
      </c>
      <c r="AN6738" s="37" t="str">
        <f>IF(AK6738="", "", COUNTIF(AK$11:AK$8010, "&lt;"&amp;AK6738)+1+COUNTIF(AK$11:AK6738, AK6738)-1)</f>
        <v/>
      </c>
      <c r="AO6738" s="37" t="str">
        <f>IF(AL6738="", "", COUNTIF(AL$11:AL$8010, "&gt;"&amp;AL6738)+1+COUNTIF(AL$11:AL6738, AL6738)-1)</f>
        <v/>
      </c>
    </row>
    <row r="6739" spans="1:41" x14ac:dyDescent="0.55000000000000004">
      <c r="A6739" s="5"/>
      <c r="B6739" s="284"/>
      <c r="C6739" s="285"/>
      <c r="D6739" s="286"/>
      <c r="E6739" s="287"/>
      <c r="F6739" s="288"/>
      <c r="G6739" s="5"/>
      <c r="J6739" s="7" t="str">
        <f t="shared" si="1899"/>
        <v/>
      </c>
      <c r="K6739" s="48" t="str">
        <f t="shared" si="1900"/>
        <v/>
      </c>
      <c r="L6739" s="48" t="str">
        <f t="shared" si="1901"/>
        <v/>
      </c>
      <c r="M6739" s="49" t="str">
        <f t="shared" si="1902"/>
        <v/>
      </c>
      <c r="U6739" s="103" t="str">
        <f t="shared" si="1903"/>
        <v/>
      </c>
      <c r="V6739" s="77" t="str">
        <f t="shared" si="1904"/>
        <v/>
      </c>
      <c r="W6739" s="37" t="str">
        <f t="shared" si="1905"/>
        <v/>
      </c>
      <c r="X6739" s="7" t="str">
        <f t="shared" si="1906"/>
        <v/>
      </c>
      <c r="Y6739" s="37" t="str">
        <f t="shared" si="1907"/>
        <v/>
      </c>
      <c r="AA6739" s="54" t="str">
        <f t="shared" si="1908"/>
        <v/>
      </c>
      <c r="AC6739" s="121" t="str">
        <f t="shared" si="1909"/>
        <v/>
      </c>
      <c r="AD6739" s="111" t="str">
        <f t="shared" si="1910"/>
        <v/>
      </c>
      <c r="AE6739" s="122" t="str">
        <f t="shared" si="1911"/>
        <v/>
      </c>
      <c r="AF6739" s="123" t="str">
        <f t="shared" si="1912"/>
        <v>Qtr 1</v>
      </c>
      <c r="AG6739" s="122" t="str">
        <f t="shared" si="1913"/>
        <v/>
      </c>
      <c r="AI6739" s="124" t="str">
        <f t="shared" si="1914"/>
        <v/>
      </c>
      <c r="AK6739" s="103" t="str">
        <f t="shared" si="1915"/>
        <v/>
      </c>
      <c r="AL6739" s="104" t="str">
        <f t="shared" si="1916"/>
        <v/>
      </c>
      <c r="AN6739" s="37" t="str">
        <f>IF(AK6739="", "", COUNTIF(AK$11:AK$8010, "&lt;"&amp;AK6739)+1+COUNTIF(AK$11:AK6739, AK6739)-1)</f>
        <v/>
      </c>
      <c r="AO6739" s="37" t="str">
        <f>IF(AL6739="", "", COUNTIF(AL$11:AL$8010, "&gt;"&amp;AL6739)+1+COUNTIF(AL$11:AL6739, AL6739)-1)</f>
        <v/>
      </c>
    </row>
    <row r="6740" spans="1:41" x14ac:dyDescent="0.55000000000000004">
      <c r="A6740" s="5"/>
      <c r="B6740" s="284"/>
      <c r="C6740" s="285"/>
      <c r="D6740" s="286"/>
      <c r="E6740" s="287"/>
      <c r="F6740" s="288"/>
      <c r="G6740" s="5"/>
      <c r="J6740" s="7" t="str">
        <f t="shared" si="1899"/>
        <v/>
      </c>
      <c r="K6740" s="48" t="str">
        <f t="shared" si="1900"/>
        <v/>
      </c>
      <c r="L6740" s="48" t="str">
        <f t="shared" si="1901"/>
        <v/>
      </c>
      <c r="M6740" s="49" t="str">
        <f t="shared" si="1902"/>
        <v/>
      </c>
      <c r="U6740" s="103" t="str">
        <f t="shared" si="1903"/>
        <v/>
      </c>
      <c r="V6740" s="77" t="str">
        <f t="shared" si="1904"/>
        <v/>
      </c>
      <c r="W6740" s="37" t="str">
        <f t="shared" si="1905"/>
        <v/>
      </c>
      <c r="X6740" s="7" t="str">
        <f t="shared" si="1906"/>
        <v/>
      </c>
      <c r="Y6740" s="37" t="str">
        <f t="shared" si="1907"/>
        <v/>
      </c>
      <c r="AA6740" s="54" t="str">
        <f t="shared" si="1908"/>
        <v/>
      </c>
      <c r="AC6740" s="121" t="str">
        <f t="shared" si="1909"/>
        <v/>
      </c>
      <c r="AD6740" s="111" t="str">
        <f t="shared" si="1910"/>
        <v/>
      </c>
      <c r="AE6740" s="122" t="str">
        <f t="shared" si="1911"/>
        <v/>
      </c>
      <c r="AF6740" s="123" t="str">
        <f t="shared" si="1912"/>
        <v>Qtr 1</v>
      </c>
      <c r="AG6740" s="122" t="str">
        <f t="shared" si="1913"/>
        <v/>
      </c>
      <c r="AI6740" s="124" t="str">
        <f t="shared" si="1914"/>
        <v/>
      </c>
      <c r="AK6740" s="103" t="str">
        <f t="shared" si="1915"/>
        <v/>
      </c>
      <c r="AL6740" s="104" t="str">
        <f t="shared" si="1916"/>
        <v/>
      </c>
      <c r="AN6740" s="37" t="str">
        <f>IF(AK6740="", "", COUNTIF(AK$11:AK$8010, "&lt;"&amp;AK6740)+1+COUNTIF(AK$11:AK6740, AK6740)-1)</f>
        <v/>
      </c>
      <c r="AO6740" s="37" t="str">
        <f>IF(AL6740="", "", COUNTIF(AL$11:AL$8010, "&gt;"&amp;AL6740)+1+COUNTIF(AL$11:AL6740, AL6740)-1)</f>
        <v/>
      </c>
    </row>
    <row r="6741" spans="1:41" x14ac:dyDescent="0.55000000000000004">
      <c r="A6741" s="5"/>
      <c r="B6741" s="284"/>
      <c r="C6741" s="285"/>
      <c r="D6741" s="286"/>
      <c r="E6741" s="287"/>
      <c r="F6741" s="288"/>
      <c r="G6741" s="5"/>
      <c r="J6741" s="7" t="str">
        <f t="shared" si="1899"/>
        <v/>
      </c>
      <c r="K6741" s="48" t="str">
        <f t="shared" si="1900"/>
        <v/>
      </c>
      <c r="L6741" s="48" t="str">
        <f t="shared" si="1901"/>
        <v/>
      </c>
      <c r="M6741" s="49" t="str">
        <f t="shared" si="1902"/>
        <v/>
      </c>
      <c r="U6741" s="103" t="str">
        <f t="shared" si="1903"/>
        <v/>
      </c>
      <c r="V6741" s="77" t="str">
        <f t="shared" si="1904"/>
        <v/>
      </c>
      <c r="W6741" s="37" t="str">
        <f t="shared" si="1905"/>
        <v/>
      </c>
      <c r="X6741" s="7" t="str">
        <f t="shared" si="1906"/>
        <v/>
      </c>
      <c r="Y6741" s="37" t="str">
        <f t="shared" si="1907"/>
        <v/>
      </c>
      <c r="AA6741" s="54" t="str">
        <f t="shared" si="1908"/>
        <v/>
      </c>
      <c r="AC6741" s="121" t="str">
        <f t="shared" si="1909"/>
        <v/>
      </c>
      <c r="AD6741" s="111" t="str">
        <f t="shared" si="1910"/>
        <v/>
      </c>
      <c r="AE6741" s="122" t="str">
        <f t="shared" si="1911"/>
        <v/>
      </c>
      <c r="AF6741" s="123" t="str">
        <f t="shared" si="1912"/>
        <v>Qtr 1</v>
      </c>
      <c r="AG6741" s="122" t="str">
        <f t="shared" si="1913"/>
        <v/>
      </c>
      <c r="AI6741" s="124" t="str">
        <f t="shared" si="1914"/>
        <v/>
      </c>
      <c r="AK6741" s="103" t="str">
        <f t="shared" si="1915"/>
        <v/>
      </c>
      <c r="AL6741" s="104" t="str">
        <f t="shared" si="1916"/>
        <v/>
      </c>
      <c r="AN6741" s="37" t="str">
        <f>IF(AK6741="", "", COUNTIF(AK$11:AK$8010, "&lt;"&amp;AK6741)+1+COUNTIF(AK$11:AK6741, AK6741)-1)</f>
        <v/>
      </c>
      <c r="AO6741" s="37" t="str">
        <f>IF(AL6741="", "", COUNTIF(AL$11:AL$8010, "&gt;"&amp;AL6741)+1+COUNTIF(AL$11:AL6741, AL6741)-1)</f>
        <v/>
      </c>
    </row>
    <row r="6742" spans="1:41" x14ac:dyDescent="0.55000000000000004">
      <c r="A6742" s="5"/>
      <c r="B6742" s="284"/>
      <c r="C6742" s="285"/>
      <c r="D6742" s="286"/>
      <c r="E6742" s="287"/>
      <c r="F6742" s="288"/>
      <c r="G6742" s="5"/>
      <c r="J6742" s="7" t="str">
        <f t="shared" si="1899"/>
        <v/>
      </c>
      <c r="K6742" s="48" t="str">
        <f t="shared" si="1900"/>
        <v/>
      </c>
      <c r="L6742" s="48" t="str">
        <f t="shared" si="1901"/>
        <v/>
      </c>
      <c r="M6742" s="49" t="str">
        <f t="shared" si="1902"/>
        <v/>
      </c>
      <c r="U6742" s="103" t="str">
        <f t="shared" si="1903"/>
        <v/>
      </c>
      <c r="V6742" s="77" t="str">
        <f t="shared" si="1904"/>
        <v/>
      </c>
      <c r="W6742" s="37" t="str">
        <f t="shared" si="1905"/>
        <v/>
      </c>
      <c r="X6742" s="7" t="str">
        <f t="shared" si="1906"/>
        <v/>
      </c>
      <c r="Y6742" s="37" t="str">
        <f t="shared" si="1907"/>
        <v/>
      </c>
      <c r="AA6742" s="54" t="str">
        <f t="shared" si="1908"/>
        <v/>
      </c>
      <c r="AC6742" s="121" t="str">
        <f t="shared" si="1909"/>
        <v/>
      </c>
      <c r="AD6742" s="111" t="str">
        <f t="shared" si="1910"/>
        <v/>
      </c>
      <c r="AE6742" s="122" t="str">
        <f t="shared" si="1911"/>
        <v/>
      </c>
      <c r="AF6742" s="123" t="str">
        <f t="shared" si="1912"/>
        <v>Qtr 1</v>
      </c>
      <c r="AG6742" s="122" t="str">
        <f t="shared" si="1913"/>
        <v/>
      </c>
      <c r="AI6742" s="124" t="str">
        <f t="shared" si="1914"/>
        <v/>
      </c>
      <c r="AK6742" s="103" t="str">
        <f t="shared" si="1915"/>
        <v/>
      </c>
      <c r="AL6742" s="104" t="str">
        <f t="shared" si="1916"/>
        <v/>
      </c>
      <c r="AN6742" s="37" t="str">
        <f>IF(AK6742="", "", COUNTIF(AK$11:AK$8010, "&lt;"&amp;AK6742)+1+COUNTIF(AK$11:AK6742, AK6742)-1)</f>
        <v/>
      </c>
      <c r="AO6742" s="37" t="str">
        <f>IF(AL6742="", "", COUNTIF(AL$11:AL$8010, "&gt;"&amp;AL6742)+1+COUNTIF(AL$11:AL6742, AL6742)-1)</f>
        <v/>
      </c>
    </row>
    <row r="6743" spans="1:41" x14ac:dyDescent="0.55000000000000004">
      <c r="A6743" s="5"/>
      <c r="B6743" s="284"/>
      <c r="C6743" s="285"/>
      <c r="D6743" s="286"/>
      <c r="E6743" s="287"/>
      <c r="F6743" s="288"/>
      <c r="G6743" s="5"/>
      <c r="J6743" s="7" t="str">
        <f t="shared" si="1899"/>
        <v/>
      </c>
      <c r="K6743" s="48" t="str">
        <f t="shared" si="1900"/>
        <v/>
      </c>
      <c r="L6743" s="48" t="str">
        <f t="shared" si="1901"/>
        <v/>
      </c>
      <c r="M6743" s="49" t="str">
        <f t="shared" si="1902"/>
        <v/>
      </c>
      <c r="U6743" s="103" t="str">
        <f t="shared" si="1903"/>
        <v/>
      </c>
      <c r="V6743" s="77" t="str">
        <f t="shared" si="1904"/>
        <v/>
      </c>
      <c r="W6743" s="37" t="str">
        <f t="shared" si="1905"/>
        <v/>
      </c>
      <c r="X6743" s="7" t="str">
        <f t="shared" si="1906"/>
        <v/>
      </c>
      <c r="Y6743" s="37" t="str">
        <f t="shared" si="1907"/>
        <v/>
      </c>
      <c r="AA6743" s="54" t="str">
        <f t="shared" si="1908"/>
        <v/>
      </c>
      <c r="AC6743" s="121" t="str">
        <f t="shared" si="1909"/>
        <v/>
      </c>
      <c r="AD6743" s="111" t="str">
        <f t="shared" si="1910"/>
        <v/>
      </c>
      <c r="AE6743" s="122" t="str">
        <f t="shared" si="1911"/>
        <v/>
      </c>
      <c r="AF6743" s="123" t="str">
        <f t="shared" si="1912"/>
        <v>Qtr 1</v>
      </c>
      <c r="AG6743" s="122" t="str">
        <f t="shared" si="1913"/>
        <v/>
      </c>
      <c r="AI6743" s="124" t="str">
        <f t="shared" si="1914"/>
        <v/>
      </c>
      <c r="AK6743" s="103" t="str">
        <f t="shared" si="1915"/>
        <v/>
      </c>
      <c r="AL6743" s="104" t="str">
        <f t="shared" si="1916"/>
        <v/>
      </c>
      <c r="AN6743" s="37" t="str">
        <f>IF(AK6743="", "", COUNTIF(AK$11:AK$8010, "&lt;"&amp;AK6743)+1+COUNTIF(AK$11:AK6743, AK6743)-1)</f>
        <v/>
      </c>
      <c r="AO6743" s="37" t="str">
        <f>IF(AL6743="", "", COUNTIF(AL$11:AL$8010, "&gt;"&amp;AL6743)+1+COUNTIF(AL$11:AL6743, AL6743)-1)</f>
        <v/>
      </c>
    </row>
    <row r="6744" spans="1:41" x14ac:dyDescent="0.55000000000000004">
      <c r="A6744" s="5"/>
      <c r="B6744" s="284"/>
      <c r="C6744" s="285"/>
      <c r="D6744" s="286"/>
      <c r="E6744" s="287"/>
      <c r="F6744" s="288"/>
      <c r="G6744" s="5"/>
      <c r="J6744" s="7" t="str">
        <f t="shared" si="1899"/>
        <v/>
      </c>
      <c r="K6744" s="48" t="str">
        <f t="shared" si="1900"/>
        <v/>
      </c>
      <c r="L6744" s="48" t="str">
        <f t="shared" si="1901"/>
        <v/>
      </c>
      <c r="M6744" s="49" t="str">
        <f t="shared" si="1902"/>
        <v/>
      </c>
      <c r="U6744" s="103" t="str">
        <f t="shared" si="1903"/>
        <v/>
      </c>
      <c r="V6744" s="77" t="str">
        <f t="shared" si="1904"/>
        <v/>
      </c>
      <c r="W6744" s="37" t="str">
        <f t="shared" si="1905"/>
        <v/>
      </c>
      <c r="X6744" s="7" t="str">
        <f t="shared" si="1906"/>
        <v/>
      </c>
      <c r="Y6744" s="37" t="str">
        <f t="shared" si="1907"/>
        <v/>
      </c>
      <c r="AA6744" s="54" t="str">
        <f t="shared" si="1908"/>
        <v/>
      </c>
      <c r="AC6744" s="121" t="str">
        <f t="shared" si="1909"/>
        <v/>
      </c>
      <c r="AD6744" s="111" t="str">
        <f t="shared" si="1910"/>
        <v/>
      </c>
      <c r="AE6744" s="122" t="str">
        <f t="shared" si="1911"/>
        <v/>
      </c>
      <c r="AF6744" s="123" t="str">
        <f t="shared" si="1912"/>
        <v>Qtr 1</v>
      </c>
      <c r="AG6744" s="122" t="str">
        <f t="shared" si="1913"/>
        <v/>
      </c>
      <c r="AI6744" s="124" t="str">
        <f t="shared" si="1914"/>
        <v/>
      </c>
      <c r="AK6744" s="103" t="str">
        <f t="shared" si="1915"/>
        <v/>
      </c>
      <c r="AL6744" s="104" t="str">
        <f t="shared" si="1916"/>
        <v/>
      </c>
      <c r="AN6744" s="37" t="str">
        <f>IF(AK6744="", "", COUNTIF(AK$11:AK$8010, "&lt;"&amp;AK6744)+1+COUNTIF(AK$11:AK6744, AK6744)-1)</f>
        <v/>
      </c>
      <c r="AO6744" s="37" t="str">
        <f>IF(AL6744="", "", COUNTIF(AL$11:AL$8010, "&gt;"&amp;AL6744)+1+COUNTIF(AL$11:AL6744, AL6744)-1)</f>
        <v/>
      </c>
    </row>
    <row r="6745" spans="1:41" x14ac:dyDescent="0.55000000000000004">
      <c r="A6745" s="5"/>
      <c r="B6745" s="284"/>
      <c r="C6745" s="285"/>
      <c r="D6745" s="286"/>
      <c r="E6745" s="287"/>
      <c r="F6745" s="288"/>
      <c r="G6745" s="5"/>
      <c r="J6745" s="7" t="str">
        <f t="shared" si="1899"/>
        <v/>
      </c>
      <c r="K6745" s="48" t="str">
        <f t="shared" si="1900"/>
        <v/>
      </c>
      <c r="L6745" s="48" t="str">
        <f t="shared" si="1901"/>
        <v/>
      </c>
      <c r="M6745" s="49" t="str">
        <f t="shared" si="1902"/>
        <v/>
      </c>
      <c r="U6745" s="103" t="str">
        <f t="shared" si="1903"/>
        <v/>
      </c>
      <c r="V6745" s="77" t="str">
        <f t="shared" si="1904"/>
        <v/>
      </c>
      <c r="W6745" s="37" t="str">
        <f t="shared" si="1905"/>
        <v/>
      </c>
      <c r="X6745" s="7" t="str">
        <f t="shared" si="1906"/>
        <v/>
      </c>
      <c r="Y6745" s="37" t="str">
        <f t="shared" si="1907"/>
        <v/>
      </c>
      <c r="AA6745" s="54" t="str">
        <f t="shared" si="1908"/>
        <v/>
      </c>
      <c r="AC6745" s="121" t="str">
        <f t="shared" si="1909"/>
        <v/>
      </c>
      <c r="AD6745" s="111" t="str">
        <f t="shared" si="1910"/>
        <v/>
      </c>
      <c r="AE6745" s="122" t="str">
        <f t="shared" si="1911"/>
        <v/>
      </c>
      <c r="AF6745" s="123" t="str">
        <f t="shared" si="1912"/>
        <v>Qtr 1</v>
      </c>
      <c r="AG6745" s="122" t="str">
        <f t="shared" si="1913"/>
        <v/>
      </c>
      <c r="AI6745" s="124" t="str">
        <f t="shared" si="1914"/>
        <v/>
      </c>
      <c r="AK6745" s="103" t="str">
        <f t="shared" si="1915"/>
        <v/>
      </c>
      <c r="AL6745" s="104" t="str">
        <f t="shared" si="1916"/>
        <v/>
      </c>
      <c r="AN6745" s="37" t="str">
        <f>IF(AK6745="", "", COUNTIF(AK$11:AK$8010, "&lt;"&amp;AK6745)+1+COUNTIF(AK$11:AK6745, AK6745)-1)</f>
        <v/>
      </c>
      <c r="AO6745" s="37" t="str">
        <f>IF(AL6745="", "", COUNTIF(AL$11:AL$8010, "&gt;"&amp;AL6745)+1+COUNTIF(AL$11:AL6745, AL6745)-1)</f>
        <v/>
      </c>
    </row>
    <row r="6746" spans="1:41" x14ac:dyDescent="0.55000000000000004">
      <c r="A6746" s="5"/>
      <c r="B6746" s="284"/>
      <c r="C6746" s="285"/>
      <c r="D6746" s="286"/>
      <c r="E6746" s="287"/>
      <c r="F6746" s="288"/>
      <c r="G6746" s="5"/>
      <c r="J6746" s="7" t="str">
        <f t="shared" si="1899"/>
        <v/>
      </c>
      <c r="K6746" s="48" t="str">
        <f t="shared" si="1900"/>
        <v/>
      </c>
      <c r="L6746" s="48" t="str">
        <f t="shared" si="1901"/>
        <v/>
      </c>
      <c r="M6746" s="49" t="str">
        <f t="shared" si="1902"/>
        <v/>
      </c>
      <c r="U6746" s="103" t="str">
        <f t="shared" si="1903"/>
        <v/>
      </c>
      <c r="V6746" s="77" t="str">
        <f t="shared" si="1904"/>
        <v/>
      </c>
      <c r="W6746" s="37" t="str">
        <f t="shared" si="1905"/>
        <v/>
      </c>
      <c r="X6746" s="7" t="str">
        <f t="shared" si="1906"/>
        <v/>
      </c>
      <c r="Y6746" s="37" t="str">
        <f t="shared" si="1907"/>
        <v/>
      </c>
      <c r="AA6746" s="54" t="str">
        <f t="shared" si="1908"/>
        <v/>
      </c>
      <c r="AC6746" s="121" t="str">
        <f t="shared" si="1909"/>
        <v/>
      </c>
      <c r="AD6746" s="111" t="str">
        <f t="shared" si="1910"/>
        <v/>
      </c>
      <c r="AE6746" s="122" t="str">
        <f t="shared" si="1911"/>
        <v/>
      </c>
      <c r="AF6746" s="123" t="str">
        <f t="shared" si="1912"/>
        <v>Qtr 1</v>
      </c>
      <c r="AG6746" s="122" t="str">
        <f t="shared" si="1913"/>
        <v/>
      </c>
      <c r="AI6746" s="124" t="str">
        <f t="shared" si="1914"/>
        <v/>
      </c>
      <c r="AK6746" s="103" t="str">
        <f t="shared" si="1915"/>
        <v/>
      </c>
      <c r="AL6746" s="104" t="str">
        <f t="shared" si="1916"/>
        <v/>
      </c>
      <c r="AN6746" s="37" t="str">
        <f>IF(AK6746="", "", COUNTIF(AK$11:AK$8010, "&lt;"&amp;AK6746)+1+COUNTIF(AK$11:AK6746, AK6746)-1)</f>
        <v/>
      </c>
      <c r="AO6746" s="37" t="str">
        <f>IF(AL6746="", "", COUNTIF(AL$11:AL$8010, "&gt;"&amp;AL6746)+1+COUNTIF(AL$11:AL6746, AL6746)-1)</f>
        <v/>
      </c>
    </row>
    <row r="6747" spans="1:41" x14ac:dyDescent="0.55000000000000004">
      <c r="A6747" s="5"/>
      <c r="B6747" s="284"/>
      <c r="C6747" s="285"/>
      <c r="D6747" s="286"/>
      <c r="E6747" s="287"/>
      <c r="F6747" s="288"/>
      <c r="G6747" s="5"/>
      <c r="J6747" s="7" t="str">
        <f t="shared" si="1899"/>
        <v/>
      </c>
      <c r="K6747" s="48" t="str">
        <f t="shared" si="1900"/>
        <v/>
      </c>
      <c r="L6747" s="48" t="str">
        <f t="shared" si="1901"/>
        <v/>
      </c>
      <c r="M6747" s="49" t="str">
        <f t="shared" si="1902"/>
        <v/>
      </c>
      <c r="U6747" s="103" t="str">
        <f t="shared" si="1903"/>
        <v/>
      </c>
      <c r="V6747" s="77" t="str">
        <f t="shared" si="1904"/>
        <v/>
      </c>
      <c r="W6747" s="37" t="str">
        <f t="shared" si="1905"/>
        <v/>
      </c>
      <c r="X6747" s="7" t="str">
        <f t="shared" si="1906"/>
        <v/>
      </c>
      <c r="Y6747" s="37" t="str">
        <f t="shared" si="1907"/>
        <v/>
      </c>
      <c r="AA6747" s="54" t="str">
        <f t="shared" si="1908"/>
        <v/>
      </c>
      <c r="AC6747" s="121" t="str">
        <f t="shared" si="1909"/>
        <v/>
      </c>
      <c r="AD6747" s="111" t="str">
        <f t="shared" si="1910"/>
        <v/>
      </c>
      <c r="AE6747" s="122" t="str">
        <f t="shared" si="1911"/>
        <v/>
      </c>
      <c r="AF6747" s="123" t="str">
        <f t="shared" si="1912"/>
        <v>Qtr 1</v>
      </c>
      <c r="AG6747" s="122" t="str">
        <f t="shared" si="1913"/>
        <v/>
      </c>
      <c r="AI6747" s="124" t="str">
        <f t="shared" si="1914"/>
        <v/>
      </c>
      <c r="AK6747" s="103" t="str">
        <f t="shared" si="1915"/>
        <v/>
      </c>
      <c r="AL6747" s="104" t="str">
        <f t="shared" si="1916"/>
        <v/>
      </c>
      <c r="AN6747" s="37" t="str">
        <f>IF(AK6747="", "", COUNTIF(AK$11:AK$8010, "&lt;"&amp;AK6747)+1+COUNTIF(AK$11:AK6747, AK6747)-1)</f>
        <v/>
      </c>
      <c r="AO6747" s="37" t="str">
        <f>IF(AL6747="", "", COUNTIF(AL$11:AL$8010, "&gt;"&amp;AL6747)+1+COUNTIF(AL$11:AL6747, AL6747)-1)</f>
        <v/>
      </c>
    </row>
    <row r="6748" spans="1:41" x14ac:dyDescent="0.55000000000000004">
      <c r="A6748" s="5"/>
      <c r="B6748" s="284"/>
      <c r="C6748" s="285"/>
      <c r="D6748" s="286"/>
      <c r="E6748" s="287"/>
      <c r="F6748" s="288"/>
      <c r="G6748" s="5"/>
      <c r="J6748" s="7" t="str">
        <f t="shared" si="1899"/>
        <v/>
      </c>
      <c r="K6748" s="48" t="str">
        <f t="shared" si="1900"/>
        <v/>
      </c>
      <c r="L6748" s="48" t="str">
        <f t="shared" si="1901"/>
        <v/>
      </c>
      <c r="M6748" s="49" t="str">
        <f t="shared" si="1902"/>
        <v/>
      </c>
      <c r="U6748" s="103" t="str">
        <f t="shared" si="1903"/>
        <v/>
      </c>
      <c r="V6748" s="77" t="str">
        <f t="shared" si="1904"/>
        <v/>
      </c>
      <c r="W6748" s="37" t="str">
        <f t="shared" si="1905"/>
        <v/>
      </c>
      <c r="X6748" s="7" t="str">
        <f t="shared" si="1906"/>
        <v/>
      </c>
      <c r="Y6748" s="37" t="str">
        <f t="shared" si="1907"/>
        <v/>
      </c>
      <c r="AA6748" s="54" t="str">
        <f t="shared" si="1908"/>
        <v/>
      </c>
      <c r="AC6748" s="121" t="str">
        <f t="shared" si="1909"/>
        <v/>
      </c>
      <c r="AD6748" s="111" t="str">
        <f t="shared" si="1910"/>
        <v/>
      </c>
      <c r="AE6748" s="122" t="str">
        <f t="shared" si="1911"/>
        <v/>
      </c>
      <c r="AF6748" s="123" t="str">
        <f t="shared" si="1912"/>
        <v>Qtr 1</v>
      </c>
      <c r="AG6748" s="122" t="str">
        <f t="shared" si="1913"/>
        <v/>
      </c>
      <c r="AI6748" s="124" t="str">
        <f t="shared" si="1914"/>
        <v/>
      </c>
      <c r="AK6748" s="103" t="str">
        <f t="shared" si="1915"/>
        <v/>
      </c>
      <c r="AL6748" s="104" t="str">
        <f t="shared" si="1916"/>
        <v/>
      </c>
      <c r="AN6748" s="37" t="str">
        <f>IF(AK6748="", "", COUNTIF(AK$11:AK$8010, "&lt;"&amp;AK6748)+1+COUNTIF(AK$11:AK6748, AK6748)-1)</f>
        <v/>
      </c>
      <c r="AO6748" s="37" t="str">
        <f>IF(AL6748="", "", COUNTIF(AL$11:AL$8010, "&gt;"&amp;AL6748)+1+COUNTIF(AL$11:AL6748, AL6748)-1)</f>
        <v/>
      </c>
    </row>
    <row r="6749" spans="1:41" x14ac:dyDescent="0.55000000000000004">
      <c r="A6749" s="5"/>
      <c r="B6749" s="284"/>
      <c r="C6749" s="285"/>
      <c r="D6749" s="286"/>
      <c r="E6749" s="287"/>
      <c r="F6749" s="288"/>
      <c r="G6749" s="5"/>
      <c r="J6749" s="7" t="str">
        <f t="shared" si="1899"/>
        <v/>
      </c>
      <c r="K6749" s="48" t="str">
        <f t="shared" si="1900"/>
        <v/>
      </c>
      <c r="L6749" s="48" t="str">
        <f t="shared" si="1901"/>
        <v/>
      </c>
      <c r="M6749" s="49" t="str">
        <f t="shared" si="1902"/>
        <v/>
      </c>
      <c r="U6749" s="103" t="str">
        <f t="shared" si="1903"/>
        <v/>
      </c>
      <c r="V6749" s="77" t="str">
        <f t="shared" si="1904"/>
        <v/>
      </c>
      <c r="W6749" s="37" t="str">
        <f t="shared" si="1905"/>
        <v/>
      </c>
      <c r="X6749" s="7" t="str">
        <f t="shared" si="1906"/>
        <v/>
      </c>
      <c r="Y6749" s="37" t="str">
        <f t="shared" si="1907"/>
        <v/>
      </c>
      <c r="AA6749" s="54" t="str">
        <f t="shared" si="1908"/>
        <v/>
      </c>
      <c r="AC6749" s="121" t="str">
        <f t="shared" si="1909"/>
        <v/>
      </c>
      <c r="AD6749" s="111" t="str">
        <f t="shared" si="1910"/>
        <v/>
      </c>
      <c r="AE6749" s="122" t="str">
        <f t="shared" si="1911"/>
        <v/>
      </c>
      <c r="AF6749" s="123" t="str">
        <f t="shared" si="1912"/>
        <v>Qtr 1</v>
      </c>
      <c r="AG6749" s="122" t="str">
        <f t="shared" si="1913"/>
        <v/>
      </c>
      <c r="AI6749" s="124" t="str">
        <f t="shared" si="1914"/>
        <v/>
      </c>
      <c r="AK6749" s="103" t="str">
        <f t="shared" si="1915"/>
        <v/>
      </c>
      <c r="AL6749" s="104" t="str">
        <f t="shared" si="1916"/>
        <v/>
      </c>
      <c r="AN6749" s="37" t="str">
        <f>IF(AK6749="", "", COUNTIF(AK$11:AK$8010, "&lt;"&amp;AK6749)+1+COUNTIF(AK$11:AK6749, AK6749)-1)</f>
        <v/>
      </c>
      <c r="AO6749" s="37" t="str">
        <f>IF(AL6749="", "", COUNTIF(AL$11:AL$8010, "&gt;"&amp;AL6749)+1+COUNTIF(AL$11:AL6749, AL6749)-1)</f>
        <v/>
      </c>
    </row>
    <row r="6750" spans="1:41" x14ac:dyDescent="0.55000000000000004">
      <c r="A6750" s="5"/>
      <c r="B6750" s="284"/>
      <c r="C6750" s="285"/>
      <c r="D6750" s="286"/>
      <c r="E6750" s="287"/>
      <c r="F6750" s="288"/>
      <c r="G6750" s="5"/>
      <c r="J6750" s="7" t="str">
        <f t="shared" si="1899"/>
        <v/>
      </c>
      <c r="K6750" s="48" t="str">
        <f t="shared" si="1900"/>
        <v/>
      </c>
      <c r="L6750" s="48" t="str">
        <f t="shared" si="1901"/>
        <v/>
      </c>
      <c r="M6750" s="49" t="str">
        <f t="shared" si="1902"/>
        <v/>
      </c>
      <c r="U6750" s="103" t="str">
        <f t="shared" si="1903"/>
        <v/>
      </c>
      <c r="V6750" s="77" t="str">
        <f t="shared" si="1904"/>
        <v/>
      </c>
      <c r="W6750" s="37" t="str">
        <f t="shared" si="1905"/>
        <v/>
      </c>
      <c r="X6750" s="7" t="str">
        <f t="shared" si="1906"/>
        <v/>
      </c>
      <c r="Y6750" s="37" t="str">
        <f t="shared" si="1907"/>
        <v/>
      </c>
      <c r="AA6750" s="54" t="str">
        <f t="shared" si="1908"/>
        <v/>
      </c>
      <c r="AC6750" s="121" t="str">
        <f t="shared" si="1909"/>
        <v/>
      </c>
      <c r="AD6750" s="111" t="str">
        <f t="shared" si="1910"/>
        <v/>
      </c>
      <c r="AE6750" s="122" t="str">
        <f t="shared" si="1911"/>
        <v/>
      </c>
      <c r="AF6750" s="123" t="str">
        <f t="shared" si="1912"/>
        <v>Qtr 1</v>
      </c>
      <c r="AG6750" s="122" t="str">
        <f t="shared" si="1913"/>
        <v/>
      </c>
      <c r="AI6750" s="124" t="str">
        <f t="shared" si="1914"/>
        <v/>
      </c>
      <c r="AK6750" s="103" t="str">
        <f t="shared" si="1915"/>
        <v/>
      </c>
      <c r="AL6750" s="104" t="str">
        <f t="shared" si="1916"/>
        <v/>
      </c>
      <c r="AN6750" s="37" t="str">
        <f>IF(AK6750="", "", COUNTIF(AK$11:AK$8010, "&lt;"&amp;AK6750)+1+COUNTIF(AK$11:AK6750, AK6750)-1)</f>
        <v/>
      </c>
      <c r="AO6750" s="37" t="str">
        <f>IF(AL6750="", "", COUNTIF(AL$11:AL$8010, "&gt;"&amp;AL6750)+1+COUNTIF(AL$11:AL6750, AL6750)-1)</f>
        <v/>
      </c>
    </row>
    <row r="6751" spans="1:41" x14ac:dyDescent="0.55000000000000004">
      <c r="A6751" s="5"/>
      <c r="B6751" s="284"/>
      <c r="C6751" s="285"/>
      <c r="D6751" s="286"/>
      <c r="E6751" s="287"/>
      <c r="F6751" s="288"/>
      <c r="G6751" s="5"/>
      <c r="J6751" s="7" t="str">
        <f t="shared" si="1899"/>
        <v/>
      </c>
      <c r="K6751" s="48" t="str">
        <f t="shared" si="1900"/>
        <v/>
      </c>
      <c r="L6751" s="48" t="str">
        <f t="shared" si="1901"/>
        <v/>
      </c>
      <c r="M6751" s="49" t="str">
        <f t="shared" si="1902"/>
        <v/>
      </c>
      <c r="U6751" s="103" t="str">
        <f t="shared" si="1903"/>
        <v/>
      </c>
      <c r="V6751" s="77" t="str">
        <f t="shared" si="1904"/>
        <v/>
      </c>
      <c r="W6751" s="37" t="str">
        <f t="shared" si="1905"/>
        <v/>
      </c>
      <c r="X6751" s="7" t="str">
        <f t="shared" si="1906"/>
        <v/>
      </c>
      <c r="Y6751" s="37" t="str">
        <f t="shared" si="1907"/>
        <v/>
      </c>
      <c r="AA6751" s="54" t="str">
        <f t="shared" si="1908"/>
        <v/>
      </c>
      <c r="AC6751" s="121" t="str">
        <f t="shared" si="1909"/>
        <v/>
      </c>
      <c r="AD6751" s="111" t="str">
        <f t="shared" si="1910"/>
        <v/>
      </c>
      <c r="AE6751" s="122" t="str">
        <f t="shared" si="1911"/>
        <v/>
      </c>
      <c r="AF6751" s="123" t="str">
        <f t="shared" si="1912"/>
        <v>Qtr 1</v>
      </c>
      <c r="AG6751" s="122" t="str">
        <f t="shared" si="1913"/>
        <v/>
      </c>
      <c r="AI6751" s="124" t="str">
        <f t="shared" si="1914"/>
        <v/>
      </c>
      <c r="AK6751" s="103" t="str">
        <f t="shared" si="1915"/>
        <v/>
      </c>
      <c r="AL6751" s="104" t="str">
        <f t="shared" si="1916"/>
        <v/>
      </c>
      <c r="AN6751" s="37" t="str">
        <f>IF(AK6751="", "", COUNTIF(AK$11:AK$8010, "&lt;"&amp;AK6751)+1+COUNTIF(AK$11:AK6751, AK6751)-1)</f>
        <v/>
      </c>
      <c r="AO6751" s="37" t="str">
        <f>IF(AL6751="", "", COUNTIF(AL$11:AL$8010, "&gt;"&amp;AL6751)+1+COUNTIF(AL$11:AL6751, AL6751)-1)</f>
        <v/>
      </c>
    </row>
    <row r="6752" spans="1:41" x14ac:dyDescent="0.55000000000000004">
      <c r="A6752" s="5"/>
      <c r="B6752" s="284"/>
      <c r="C6752" s="285"/>
      <c r="D6752" s="286"/>
      <c r="E6752" s="287"/>
      <c r="F6752" s="288"/>
      <c r="G6752" s="5"/>
      <c r="J6752" s="7" t="str">
        <f t="shared" si="1899"/>
        <v/>
      </c>
      <c r="K6752" s="48" t="str">
        <f t="shared" si="1900"/>
        <v/>
      </c>
      <c r="L6752" s="48" t="str">
        <f t="shared" si="1901"/>
        <v/>
      </c>
      <c r="M6752" s="49" t="str">
        <f t="shared" si="1902"/>
        <v/>
      </c>
      <c r="U6752" s="103" t="str">
        <f t="shared" si="1903"/>
        <v/>
      </c>
      <c r="V6752" s="77" t="str">
        <f t="shared" si="1904"/>
        <v/>
      </c>
      <c r="W6752" s="37" t="str">
        <f t="shared" si="1905"/>
        <v/>
      </c>
      <c r="X6752" s="7" t="str">
        <f t="shared" si="1906"/>
        <v/>
      </c>
      <c r="Y6752" s="37" t="str">
        <f t="shared" si="1907"/>
        <v/>
      </c>
      <c r="AA6752" s="54" t="str">
        <f t="shared" si="1908"/>
        <v/>
      </c>
      <c r="AC6752" s="121" t="str">
        <f t="shared" si="1909"/>
        <v/>
      </c>
      <c r="AD6752" s="111" t="str">
        <f t="shared" si="1910"/>
        <v/>
      </c>
      <c r="AE6752" s="122" t="str">
        <f t="shared" si="1911"/>
        <v/>
      </c>
      <c r="AF6752" s="123" t="str">
        <f t="shared" si="1912"/>
        <v>Qtr 1</v>
      </c>
      <c r="AG6752" s="122" t="str">
        <f t="shared" si="1913"/>
        <v/>
      </c>
      <c r="AI6752" s="124" t="str">
        <f t="shared" si="1914"/>
        <v/>
      </c>
      <c r="AK6752" s="103" t="str">
        <f t="shared" si="1915"/>
        <v/>
      </c>
      <c r="AL6752" s="104" t="str">
        <f t="shared" si="1916"/>
        <v/>
      </c>
      <c r="AN6752" s="37" t="str">
        <f>IF(AK6752="", "", COUNTIF(AK$11:AK$8010, "&lt;"&amp;AK6752)+1+COUNTIF(AK$11:AK6752, AK6752)-1)</f>
        <v/>
      </c>
      <c r="AO6752" s="37" t="str">
        <f>IF(AL6752="", "", COUNTIF(AL$11:AL$8010, "&gt;"&amp;AL6752)+1+COUNTIF(AL$11:AL6752, AL6752)-1)</f>
        <v/>
      </c>
    </row>
    <row r="6753" spans="1:41" x14ac:dyDescent="0.55000000000000004">
      <c r="A6753" s="5"/>
      <c r="B6753" s="284"/>
      <c r="C6753" s="285"/>
      <c r="D6753" s="286"/>
      <c r="E6753" s="287"/>
      <c r="F6753" s="288"/>
      <c r="G6753" s="5"/>
      <c r="J6753" s="7" t="str">
        <f t="shared" si="1899"/>
        <v/>
      </c>
      <c r="K6753" s="48" t="str">
        <f t="shared" si="1900"/>
        <v/>
      </c>
      <c r="L6753" s="48" t="str">
        <f t="shared" si="1901"/>
        <v/>
      </c>
      <c r="M6753" s="49" t="str">
        <f t="shared" si="1902"/>
        <v/>
      </c>
      <c r="U6753" s="103" t="str">
        <f t="shared" si="1903"/>
        <v/>
      </c>
      <c r="V6753" s="77" t="str">
        <f t="shared" si="1904"/>
        <v/>
      </c>
      <c r="W6753" s="37" t="str">
        <f t="shared" si="1905"/>
        <v/>
      </c>
      <c r="X6753" s="7" t="str">
        <f t="shared" si="1906"/>
        <v/>
      </c>
      <c r="Y6753" s="37" t="str">
        <f t="shared" si="1907"/>
        <v/>
      </c>
      <c r="AA6753" s="54" t="str">
        <f t="shared" si="1908"/>
        <v/>
      </c>
      <c r="AC6753" s="121" t="str">
        <f t="shared" si="1909"/>
        <v/>
      </c>
      <c r="AD6753" s="111" t="str">
        <f t="shared" si="1910"/>
        <v/>
      </c>
      <c r="AE6753" s="122" t="str">
        <f t="shared" si="1911"/>
        <v/>
      </c>
      <c r="AF6753" s="123" t="str">
        <f t="shared" si="1912"/>
        <v>Qtr 1</v>
      </c>
      <c r="AG6753" s="122" t="str">
        <f t="shared" si="1913"/>
        <v/>
      </c>
      <c r="AI6753" s="124" t="str">
        <f t="shared" si="1914"/>
        <v/>
      </c>
      <c r="AK6753" s="103" t="str">
        <f t="shared" si="1915"/>
        <v/>
      </c>
      <c r="AL6753" s="104" t="str">
        <f t="shared" si="1916"/>
        <v/>
      </c>
      <c r="AN6753" s="37" t="str">
        <f>IF(AK6753="", "", COUNTIF(AK$11:AK$8010, "&lt;"&amp;AK6753)+1+COUNTIF(AK$11:AK6753, AK6753)-1)</f>
        <v/>
      </c>
      <c r="AO6753" s="37" t="str">
        <f>IF(AL6753="", "", COUNTIF(AL$11:AL$8010, "&gt;"&amp;AL6753)+1+COUNTIF(AL$11:AL6753, AL6753)-1)</f>
        <v/>
      </c>
    </row>
    <row r="6754" spans="1:41" x14ac:dyDescent="0.55000000000000004">
      <c r="A6754" s="5"/>
      <c r="B6754" s="284"/>
      <c r="C6754" s="285"/>
      <c r="D6754" s="286"/>
      <c r="E6754" s="287"/>
      <c r="F6754" s="288"/>
      <c r="G6754" s="5"/>
      <c r="J6754" s="7" t="str">
        <f t="shared" si="1899"/>
        <v/>
      </c>
      <c r="K6754" s="48" t="str">
        <f t="shared" si="1900"/>
        <v/>
      </c>
      <c r="L6754" s="48" t="str">
        <f t="shared" si="1901"/>
        <v/>
      </c>
      <c r="M6754" s="49" t="str">
        <f t="shared" si="1902"/>
        <v/>
      </c>
      <c r="U6754" s="103" t="str">
        <f t="shared" si="1903"/>
        <v/>
      </c>
      <c r="V6754" s="77" t="str">
        <f t="shared" si="1904"/>
        <v/>
      </c>
      <c r="W6754" s="37" t="str">
        <f t="shared" si="1905"/>
        <v/>
      </c>
      <c r="X6754" s="7" t="str">
        <f t="shared" si="1906"/>
        <v/>
      </c>
      <c r="Y6754" s="37" t="str">
        <f t="shared" si="1907"/>
        <v/>
      </c>
      <c r="AA6754" s="54" t="str">
        <f t="shared" si="1908"/>
        <v/>
      </c>
      <c r="AC6754" s="121" t="str">
        <f t="shared" si="1909"/>
        <v/>
      </c>
      <c r="AD6754" s="111" t="str">
        <f t="shared" si="1910"/>
        <v/>
      </c>
      <c r="AE6754" s="122" t="str">
        <f t="shared" si="1911"/>
        <v/>
      </c>
      <c r="AF6754" s="123" t="str">
        <f t="shared" si="1912"/>
        <v>Qtr 1</v>
      </c>
      <c r="AG6754" s="122" t="str">
        <f t="shared" si="1913"/>
        <v/>
      </c>
      <c r="AI6754" s="124" t="str">
        <f t="shared" si="1914"/>
        <v/>
      </c>
      <c r="AK6754" s="103" t="str">
        <f t="shared" si="1915"/>
        <v/>
      </c>
      <c r="AL6754" s="104" t="str">
        <f t="shared" si="1916"/>
        <v/>
      </c>
      <c r="AN6754" s="37" t="str">
        <f>IF(AK6754="", "", COUNTIF(AK$11:AK$8010, "&lt;"&amp;AK6754)+1+COUNTIF(AK$11:AK6754, AK6754)-1)</f>
        <v/>
      </c>
      <c r="AO6754" s="37" t="str">
        <f>IF(AL6754="", "", COUNTIF(AL$11:AL$8010, "&gt;"&amp;AL6754)+1+COUNTIF(AL$11:AL6754, AL6754)-1)</f>
        <v/>
      </c>
    </row>
    <row r="6755" spans="1:41" x14ac:dyDescent="0.55000000000000004">
      <c r="A6755" s="5"/>
      <c r="B6755" s="284"/>
      <c r="C6755" s="285"/>
      <c r="D6755" s="286"/>
      <c r="E6755" s="287"/>
      <c r="F6755" s="288"/>
      <c r="G6755" s="5"/>
      <c r="J6755" s="7" t="str">
        <f t="shared" si="1899"/>
        <v/>
      </c>
      <c r="K6755" s="48" t="str">
        <f t="shared" si="1900"/>
        <v/>
      </c>
      <c r="L6755" s="48" t="str">
        <f t="shared" si="1901"/>
        <v/>
      </c>
      <c r="M6755" s="49" t="str">
        <f t="shared" si="1902"/>
        <v/>
      </c>
      <c r="U6755" s="103" t="str">
        <f t="shared" si="1903"/>
        <v/>
      </c>
      <c r="V6755" s="77" t="str">
        <f t="shared" si="1904"/>
        <v/>
      </c>
      <c r="W6755" s="37" t="str">
        <f t="shared" si="1905"/>
        <v/>
      </c>
      <c r="X6755" s="7" t="str">
        <f t="shared" si="1906"/>
        <v/>
      </c>
      <c r="Y6755" s="37" t="str">
        <f t="shared" si="1907"/>
        <v/>
      </c>
      <c r="AA6755" s="54" t="str">
        <f t="shared" si="1908"/>
        <v/>
      </c>
      <c r="AC6755" s="121" t="str">
        <f t="shared" si="1909"/>
        <v/>
      </c>
      <c r="AD6755" s="111" t="str">
        <f t="shared" si="1910"/>
        <v/>
      </c>
      <c r="AE6755" s="122" t="str">
        <f t="shared" si="1911"/>
        <v/>
      </c>
      <c r="AF6755" s="123" t="str">
        <f t="shared" si="1912"/>
        <v>Qtr 1</v>
      </c>
      <c r="AG6755" s="122" t="str">
        <f t="shared" si="1913"/>
        <v/>
      </c>
      <c r="AI6755" s="124" t="str">
        <f t="shared" si="1914"/>
        <v/>
      </c>
      <c r="AK6755" s="103" t="str">
        <f t="shared" si="1915"/>
        <v/>
      </c>
      <c r="AL6755" s="104" t="str">
        <f t="shared" si="1916"/>
        <v/>
      </c>
      <c r="AN6755" s="37" t="str">
        <f>IF(AK6755="", "", COUNTIF(AK$11:AK$8010, "&lt;"&amp;AK6755)+1+COUNTIF(AK$11:AK6755, AK6755)-1)</f>
        <v/>
      </c>
      <c r="AO6755" s="37" t="str">
        <f>IF(AL6755="", "", COUNTIF(AL$11:AL$8010, "&gt;"&amp;AL6755)+1+COUNTIF(AL$11:AL6755, AL6755)-1)</f>
        <v/>
      </c>
    </row>
    <row r="6756" spans="1:41" x14ac:dyDescent="0.55000000000000004">
      <c r="A6756" s="5"/>
      <c r="B6756" s="284"/>
      <c r="C6756" s="285"/>
      <c r="D6756" s="286"/>
      <c r="E6756" s="287"/>
      <c r="F6756" s="288"/>
      <c r="G6756" s="5"/>
      <c r="J6756" s="7" t="str">
        <f t="shared" si="1899"/>
        <v/>
      </c>
      <c r="K6756" s="48" t="str">
        <f t="shared" si="1900"/>
        <v/>
      </c>
      <c r="L6756" s="48" t="str">
        <f t="shared" si="1901"/>
        <v/>
      </c>
      <c r="M6756" s="49" t="str">
        <f t="shared" si="1902"/>
        <v/>
      </c>
      <c r="U6756" s="103" t="str">
        <f t="shared" si="1903"/>
        <v/>
      </c>
      <c r="V6756" s="77" t="str">
        <f t="shared" si="1904"/>
        <v/>
      </c>
      <c r="W6756" s="37" t="str">
        <f t="shared" si="1905"/>
        <v/>
      </c>
      <c r="X6756" s="7" t="str">
        <f t="shared" si="1906"/>
        <v/>
      </c>
      <c r="Y6756" s="37" t="str">
        <f t="shared" si="1907"/>
        <v/>
      </c>
      <c r="AA6756" s="54" t="str">
        <f t="shared" si="1908"/>
        <v/>
      </c>
      <c r="AC6756" s="121" t="str">
        <f t="shared" si="1909"/>
        <v/>
      </c>
      <c r="AD6756" s="111" t="str">
        <f t="shared" si="1910"/>
        <v/>
      </c>
      <c r="AE6756" s="122" t="str">
        <f t="shared" si="1911"/>
        <v/>
      </c>
      <c r="AF6756" s="123" t="str">
        <f t="shared" si="1912"/>
        <v>Qtr 1</v>
      </c>
      <c r="AG6756" s="122" t="str">
        <f t="shared" si="1913"/>
        <v/>
      </c>
      <c r="AI6756" s="124" t="str">
        <f t="shared" si="1914"/>
        <v/>
      </c>
      <c r="AK6756" s="103" t="str">
        <f t="shared" si="1915"/>
        <v/>
      </c>
      <c r="AL6756" s="104" t="str">
        <f t="shared" si="1916"/>
        <v/>
      </c>
      <c r="AN6756" s="37" t="str">
        <f>IF(AK6756="", "", COUNTIF(AK$11:AK$8010, "&lt;"&amp;AK6756)+1+COUNTIF(AK$11:AK6756, AK6756)-1)</f>
        <v/>
      </c>
      <c r="AO6756" s="37" t="str">
        <f>IF(AL6756="", "", COUNTIF(AL$11:AL$8010, "&gt;"&amp;AL6756)+1+COUNTIF(AL$11:AL6756, AL6756)-1)</f>
        <v/>
      </c>
    </row>
    <row r="6757" spans="1:41" x14ac:dyDescent="0.55000000000000004">
      <c r="A6757" s="5"/>
      <c r="B6757" s="284"/>
      <c r="C6757" s="285"/>
      <c r="D6757" s="286"/>
      <c r="E6757" s="287"/>
      <c r="F6757" s="288"/>
      <c r="G6757" s="5"/>
      <c r="J6757" s="7" t="str">
        <f t="shared" si="1899"/>
        <v/>
      </c>
      <c r="K6757" s="48" t="str">
        <f t="shared" si="1900"/>
        <v/>
      </c>
      <c r="L6757" s="48" t="str">
        <f t="shared" si="1901"/>
        <v/>
      </c>
      <c r="M6757" s="49" t="str">
        <f t="shared" si="1902"/>
        <v/>
      </c>
      <c r="U6757" s="103" t="str">
        <f t="shared" si="1903"/>
        <v/>
      </c>
      <c r="V6757" s="77" t="str">
        <f t="shared" si="1904"/>
        <v/>
      </c>
      <c r="W6757" s="37" t="str">
        <f t="shared" si="1905"/>
        <v/>
      </c>
      <c r="X6757" s="7" t="str">
        <f t="shared" si="1906"/>
        <v/>
      </c>
      <c r="Y6757" s="37" t="str">
        <f t="shared" si="1907"/>
        <v/>
      </c>
      <c r="AA6757" s="54" t="str">
        <f t="shared" si="1908"/>
        <v/>
      </c>
      <c r="AC6757" s="121" t="str">
        <f t="shared" si="1909"/>
        <v/>
      </c>
      <c r="AD6757" s="111" t="str">
        <f t="shared" si="1910"/>
        <v/>
      </c>
      <c r="AE6757" s="122" t="str">
        <f t="shared" si="1911"/>
        <v/>
      </c>
      <c r="AF6757" s="123" t="str">
        <f t="shared" si="1912"/>
        <v>Qtr 1</v>
      </c>
      <c r="AG6757" s="122" t="str">
        <f t="shared" si="1913"/>
        <v/>
      </c>
      <c r="AI6757" s="124" t="str">
        <f t="shared" si="1914"/>
        <v/>
      </c>
      <c r="AK6757" s="103" t="str">
        <f t="shared" si="1915"/>
        <v/>
      </c>
      <c r="AL6757" s="104" t="str">
        <f t="shared" si="1916"/>
        <v/>
      </c>
      <c r="AN6757" s="37" t="str">
        <f>IF(AK6757="", "", COUNTIF(AK$11:AK$8010, "&lt;"&amp;AK6757)+1+COUNTIF(AK$11:AK6757, AK6757)-1)</f>
        <v/>
      </c>
      <c r="AO6757" s="37" t="str">
        <f>IF(AL6757="", "", COUNTIF(AL$11:AL$8010, "&gt;"&amp;AL6757)+1+COUNTIF(AL$11:AL6757, AL6757)-1)</f>
        <v/>
      </c>
    </row>
    <row r="6758" spans="1:41" x14ac:dyDescent="0.55000000000000004">
      <c r="A6758" s="5"/>
      <c r="B6758" s="284"/>
      <c r="C6758" s="285"/>
      <c r="D6758" s="286"/>
      <c r="E6758" s="287"/>
      <c r="F6758" s="288"/>
      <c r="G6758" s="5"/>
      <c r="J6758" s="7" t="str">
        <f t="shared" si="1899"/>
        <v/>
      </c>
      <c r="K6758" s="48" t="str">
        <f t="shared" si="1900"/>
        <v/>
      </c>
      <c r="L6758" s="48" t="str">
        <f t="shared" si="1901"/>
        <v/>
      </c>
      <c r="M6758" s="49" t="str">
        <f t="shared" si="1902"/>
        <v/>
      </c>
      <c r="U6758" s="103" t="str">
        <f t="shared" si="1903"/>
        <v/>
      </c>
      <c r="V6758" s="77" t="str">
        <f t="shared" si="1904"/>
        <v/>
      </c>
      <c r="W6758" s="37" t="str">
        <f t="shared" si="1905"/>
        <v/>
      </c>
      <c r="X6758" s="7" t="str">
        <f t="shared" si="1906"/>
        <v/>
      </c>
      <c r="Y6758" s="37" t="str">
        <f t="shared" si="1907"/>
        <v/>
      </c>
      <c r="AA6758" s="54" t="str">
        <f t="shared" si="1908"/>
        <v/>
      </c>
      <c r="AC6758" s="121" t="str">
        <f t="shared" si="1909"/>
        <v/>
      </c>
      <c r="AD6758" s="111" t="str">
        <f t="shared" si="1910"/>
        <v/>
      </c>
      <c r="AE6758" s="122" t="str">
        <f t="shared" si="1911"/>
        <v/>
      </c>
      <c r="AF6758" s="123" t="str">
        <f t="shared" si="1912"/>
        <v>Qtr 1</v>
      </c>
      <c r="AG6758" s="122" t="str">
        <f t="shared" si="1913"/>
        <v/>
      </c>
      <c r="AI6758" s="124" t="str">
        <f t="shared" si="1914"/>
        <v/>
      </c>
      <c r="AK6758" s="103" t="str">
        <f t="shared" si="1915"/>
        <v/>
      </c>
      <c r="AL6758" s="104" t="str">
        <f t="shared" si="1916"/>
        <v/>
      </c>
      <c r="AN6758" s="37" t="str">
        <f>IF(AK6758="", "", COUNTIF(AK$11:AK$8010, "&lt;"&amp;AK6758)+1+COUNTIF(AK$11:AK6758, AK6758)-1)</f>
        <v/>
      </c>
      <c r="AO6758" s="37" t="str">
        <f>IF(AL6758="", "", COUNTIF(AL$11:AL$8010, "&gt;"&amp;AL6758)+1+COUNTIF(AL$11:AL6758, AL6758)-1)</f>
        <v/>
      </c>
    </row>
    <row r="6759" spans="1:41" x14ac:dyDescent="0.55000000000000004">
      <c r="A6759" s="5"/>
      <c r="B6759" s="284"/>
      <c r="C6759" s="285"/>
      <c r="D6759" s="286"/>
      <c r="E6759" s="287"/>
      <c r="F6759" s="288"/>
      <c r="G6759" s="5"/>
      <c r="J6759" s="7" t="str">
        <f t="shared" si="1899"/>
        <v/>
      </c>
      <c r="K6759" s="48" t="str">
        <f t="shared" si="1900"/>
        <v/>
      </c>
      <c r="L6759" s="48" t="str">
        <f t="shared" si="1901"/>
        <v/>
      </c>
      <c r="M6759" s="49" t="str">
        <f t="shared" si="1902"/>
        <v/>
      </c>
      <c r="U6759" s="103" t="str">
        <f t="shared" si="1903"/>
        <v/>
      </c>
      <c r="V6759" s="77" t="str">
        <f t="shared" si="1904"/>
        <v/>
      </c>
      <c r="W6759" s="37" t="str">
        <f t="shared" si="1905"/>
        <v/>
      </c>
      <c r="X6759" s="7" t="str">
        <f t="shared" si="1906"/>
        <v/>
      </c>
      <c r="Y6759" s="37" t="str">
        <f t="shared" si="1907"/>
        <v/>
      </c>
      <c r="AA6759" s="54" t="str">
        <f t="shared" si="1908"/>
        <v/>
      </c>
      <c r="AC6759" s="121" t="str">
        <f t="shared" si="1909"/>
        <v/>
      </c>
      <c r="AD6759" s="111" t="str">
        <f t="shared" si="1910"/>
        <v/>
      </c>
      <c r="AE6759" s="122" t="str">
        <f t="shared" si="1911"/>
        <v/>
      </c>
      <c r="AF6759" s="123" t="str">
        <f t="shared" si="1912"/>
        <v>Qtr 1</v>
      </c>
      <c r="AG6759" s="122" t="str">
        <f t="shared" si="1913"/>
        <v/>
      </c>
      <c r="AI6759" s="124" t="str">
        <f t="shared" si="1914"/>
        <v/>
      </c>
      <c r="AK6759" s="103" t="str">
        <f t="shared" si="1915"/>
        <v/>
      </c>
      <c r="AL6759" s="104" t="str">
        <f t="shared" si="1916"/>
        <v/>
      </c>
      <c r="AN6759" s="37" t="str">
        <f>IF(AK6759="", "", COUNTIF(AK$11:AK$8010, "&lt;"&amp;AK6759)+1+COUNTIF(AK$11:AK6759, AK6759)-1)</f>
        <v/>
      </c>
      <c r="AO6759" s="37" t="str">
        <f>IF(AL6759="", "", COUNTIF(AL$11:AL$8010, "&gt;"&amp;AL6759)+1+COUNTIF(AL$11:AL6759, AL6759)-1)</f>
        <v/>
      </c>
    </row>
    <row r="6760" spans="1:41" x14ac:dyDescent="0.55000000000000004">
      <c r="A6760" s="5"/>
      <c r="B6760" s="284"/>
      <c r="C6760" s="285"/>
      <c r="D6760" s="286"/>
      <c r="E6760" s="287"/>
      <c r="F6760" s="288"/>
      <c r="G6760" s="5"/>
      <c r="J6760" s="7" t="str">
        <f t="shared" si="1899"/>
        <v/>
      </c>
      <c r="K6760" s="48" t="str">
        <f t="shared" si="1900"/>
        <v/>
      </c>
      <c r="L6760" s="48" t="str">
        <f t="shared" si="1901"/>
        <v/>
      </c>
      <c r="M6760" s="49" t="str">
        <f t="shared" si="1902"/>
        <v/>
      </c>
      <c r="U6760" s="103" t="str">
        <f t="shared" si="1903"/>
        <v/>
      </c>
      <c r="V6760" s="77" t="str">
        <f t="shared" si="1904"/>
        <v/>
      </c>
      <c r="W6760" s="37" t="str">
        <f t="shared" si="1905"/>
        <v/>
      </c>
      <c r="X6760" s="7" t="str">
        <f t="shared" si="1906"/>
        <v/>
      </c>
      <c r="Y6760" s="37" t="str">
        <f t="shared" si="1907"/>
        <v/>
      </c>
      <c r="AA6760" s="54" t="str">
        <f t="shared" si="1908"/>
        <v/>
      </c>
      <c r="AC6760" s="121" t="str">
        <f t="shared" si="1909"/>
        <v/>
      </c>
      <c r="AD6760" s="111" t="str">
        <f t="shared" si="1910"/>
        <v/>
      </c>
      <c r="AE6760" s="122" t="str">
        <f t="shared" si="1911"/>
        <v/>
      </c>
      <c r="AF6760" s="123" t="str">
        <f t="shared" si="1912"/>
        <v>Qtr 1</v>
      </c>
      <c r="AG6760" s="122" t="str">
        <f t="shared" si="1913"/>
        <v/>
      </c>
      <c r="AI6760" s="124" t="str">
        <f t="shared" si="1914"/>
        <v/>
      </c>
      <c r="AK6760" s="103" t="str">
        <f t="shared" si="1915"/>
        <v/>
      </c>
      <c r="AL6760" s="104" t="str">
        <f t="shared" si="1916"/>
        <v/>
      </c>
      <c r="AN6760" s="37" t="str">
        <f>IF(AK6760="", "", COUNTIF(AK$11:AK$8010, "&lt;"&amp;AK6760)+1+COUNTIF(AK$11:AK6760, AK6760)-1)</f>
        <v/>
      </c>
      <c r="AO6760" s="37" t="str">
        <f>IF(AL6760="", "", COUNTIF(AL$11:AL$8010, "&gt;"&amp;AL6760)+1+COUNTIF(AL$11:AL6760, AL6760)-1)</f>
        <v/>
      </c>
    </row>
    <row r="6761" spans="1:41" x14ac:dyDescent="0.55000000000000004">
      <c r="A6761" s="5"/>
      <c r="B6761" s="284"/>
      <c r="C6761" s="285"/>
      <c r="D6761" s="286"/>
      <c r="E6761" s="287"/>
      <c r="F6761" s="288"/>
      <c r="G6761" s="5"/>
      <c r="J6761" s="7" t="str">
        <f t="shared" si="1899"/>
        <v/>
      </c>
      <c r="K6761" s="48" t="str">
        <f t="shared" si="1900"/>
        <v/>
      </c>
      <c r="L6761" s="48" t="str">
        <f t="shared" si="1901"/>
        <v/>
      </c>
      <c r="M6761" s="49" t="str">
        <f t="shared" si="1902"/>
        <v/>
      </c>
      <c r="U6761" s="103" t="str">
        <f t="shared" si="1903"/>
        <v/>
      </c>
      <c r="V6761" s="77" t="str">
        <f t="shared" si="1904"/>
        <v/>
      </c>
      <c r="W6761" s="37" t="str">
        <f t="shared" si="1905"/>
        <v/>
      </c>
      <c r="X6761" s="7" t="str">
        <f t="shared" si="1906"/>
        <v/>
      </c>
      <c r="Y6761" s="37" t="str">
        <f t="shared" si="1907"/>
        <v/>
      </c>
      <c r="AA6761" s="54" t="str">
        <f t="shared" si="1908"/>
        <v/>
      </c>
      <c r="AC6761" s="121" t="str">
        <f t="shared" si="1909"/>
        <v/>
      </c>
      <c r="AD6761" s="111" t="str">
        <f t="shared" si="1910"/>
        <v/>
      </c>
      <c r="AE6761" s="122" t="str">
        <f t="shared" si="1911"/>
        <v/>
      </c>
      <c r="AF6761" s="123" t="str">
        <f t="shared" si="1912"/>
        <v>Qtr 1</v>
      </c>
      <c r="AG6761" s="122" t="str">
        <f t="shared" si="1913"/>
        <v/>
      </c>
      <c r="AI6761" s="124" t="str">
        <f t="shared" si="1914"/>
        <v/>
      </c>
      <c r="AK6761" s="103" t="str">
        <f t="shared" si="1915"/>
        <v/>
      </c>
      <c r="AL6761" s="104" t="str">
        <f t="shared" si="1916"/>
        <v/>
      </c>
      <c r="AN6761" s="37" t="str">
        <f>IF(AK6761="", "", COUNTIF(AK$11:AK$8010, "&lt;"&amp;AK6761)+1+COUNTIF(AK$11:AK6761, AK6761)-1)</f>
        <v/>
      </c>
      <c r="AO6761" s="37" t="str">
        <f>IF(AL6761="", "", COUNTIF(AL$11:AL$8010, "&gt;"&amp;AL6761)+1+COUNTIF(AL$11:AL6761, AL6761)-1)</f>
        <v/>
      </c>
    </row>
    <row r="6762" spans="1:41" x14ac:dyDescent="0.55000000000000004">
      <c r="A6762" s="5"/>
      <c r="B6762" s="284"/>
      <c r="C6762" s="285"/>
      <c r="D6762" s="286"/>
      <c r="E6762" s="287"/>
      <c r="F6762" s="288"/>
      <c r="G6762" s="5"/>
      <c r="J6762" s="7" t="str">
        <f t="shared" si="1899"/>
        <v/>
      </c>
      <c r="K6762" s="48" t="str">
        <f t="shared" si="1900"/>
        <v/>
      </c>
      <c r="L6762" s="48" t="str">
        <f t="shared" si="1901"/>
        <v/>
      </c>
      <c r="M6762" s="49" t="str">
        <f t="shared" si="1902"/>
        <v/>
      </c>
      <c r="U6762" s="103" t="str">
        <f t="shared" si="1903"/>
        <v/>
      </c>
      <c r="V6762" s="77" t="str">
        <f t="shared" si="1904"/>
        <v/>
      </c>
      <c r="W6762" s="37" t="str">
        <f t="shared" si="1905"/>
        <v/>
      </c>
      <c r="X6762" s="7" t="str">
        <f t="shared" si="1906"/>
        <v/>
      </c>
      <c r="Y6762" s="37" t="str">
        <f t="shared" si="1907"/>
        <v/>
      </c>
      <c r="AA6762" s="54" t="str">
        <f t="shared" si="1908"/>
        <v/>
      </c>
      <c r="AC6762" s="121" t="str">
        <f t="shared" si="1909"/>
        <v/>
      </c>
      <c r="AD6762" s="111" t="str">
        <f t="shared" si="1910"/>
        <v/>
      </c>
      <c r="AE6762" s="122" t="str">
        <f t="shared" si="1911"/>
        <v/>
      </c>
      <c r="AF6762" s="123" t="str">
        <f t="shared" si="1912"/>
        <v>Qtr 1</v>
      </c>
      <c r="AG6762" s="122" t="str">
        <f t="shared" si="1913"/>
        <v/>
      </c>
      <c r="AI6762" s="124" t="str">
        <f t="shared" si="1914"/>
        <v/>
      </c>
      <c r="AK6762" s="103" t="str">
        <f t="shared" si="1915"/>
        <v/>
      </c>
      <c r="AL6762" s="104" t="str">
        <f t="shared" si="1916"/>
        <v/>
      </c>
      <c r="AN6762" s="37" t="str">
        <f>IF(AK6762="", "", COUNTIF(AK$11:AK$8010, "&lt;"&amp;AK6762)+1+COUNTIF(AK$11:AK6762, AK6762)-1)</f>
        <v/>
      </c>
      <c r="AO6762" s="37" t="str">
        <f>IF(AL6762="", "", COUNTIF(AL$11:AL$8010, "&gt;"&amp;AL6762)+1+COUNTIF(AL$11:AL6762, AL6762)-1)</f>
        <v/>
      </c>
    </row>
    <row r="6763" spans="1:41" x14ac:dyDescent="0.55000000000000004">
      <c r="A6763" s="5"/>
      <c r="B6763" s="284"/>
      <c r="C6763" s="285"/>
      <c r="D6763" s="286"/>
      <c r="E6763" s="287"/>
      <c r="F6763" s="288"/>
      <c r="G6763" s="5"/>
      <c r="J6763" s="7" t="str">
        <f t="shared" si="1899"/>
        <v/>
      </c>
      <c r="K6763" s="48" t="str">
        <f t="shared" si="1900"/>
        <v/>
      </c>
      <c r="L6763" s="48" t="str">
        <f t="shared" si="1901"/>
        <v/>
      </c>
      <c r="M6763" s="49" t="str">
        <f t="shared" si="1902"/>
        <v/>
      </c>
      <c r="U6763" s="103" t="str">
        <f t="shared" si="1903"/>
        <v/>
      </c>
      <c r="V6763" s="77" t="str">
        <f t="shared" si="1904"/>
        <v/>
      </c>
      <c r="W6763" s="37" t="str">
        <f t="shared" si="1905"/>
        <v/>
      </c>
      <c r="X6763" s="7" t="str">
        <f t="shared" si="1906"/>
        <v/>
      </c>
      <c r="Y6763" s="37" t="str">
        <f t="shared" si="1907"/>
        <v/>
      </c>
      <c r="AA6763" s="54" t="str">
        <f t="shared" si="1908"/>
        <v/>
      </c>
      <c r="AC6763" s="121" t="str">
        <f t="shared" si="1909"/>
        <v/>
      </c>
      <c r="AD6763" s="111" t="str">
        <f t="shared" si="1910"/>
        <v/>
      </c>
      <c r="AE6763" s="122" t="str">
        <f t="shared" si="1911"/>
        <v/>
      </c>
      <c r="AF6763" s="123" t="str">
        <f t="shared" si="1912"/>
        <v>Qtr 1</v>
      </c>
      <c r="AG6763" s="122" t="str">
        <f t="shared" si="1913"/>
        <v/>
      </c>
      <c r="AI6763" s="124" t="str">
        <f t="shared" si="1914"/>
        <v/>
      </c>
      <c r="AK6763" s="103" t="str">
        <f t="shared" si="1915"/>
        <v/>
      </c>
      <c r="AL6763" s="104" t="str">
        <f t="shared" si="1916"/>
        <v/>
      </c>
      <c r="AN6763" s="37" t="str">
        <f>IF(AK6763="", "", COUNTIF(AK$11:AK$8010, "&lt;"&amp;AK6763)+1+COUNTIF(AK$11:AK6763, AK6763)-1)</f>
        <v/>
      </c>
      <c r="AO6763" s="37" t="str">
        <f>IF(AL6763="", "", COUNTIF(AL$11:AL$8010, "&gt;"&amp;AL6763)+1+COUNTIF(AL$11:AL6763, AL6763)-1)</f>
        <v/>
      </c>
    </row>
    <row r="6764" spans="1:41" x14ac:dyDescent="0.55000000000000004">
      <c r="A6764" s="5"/>
      <c r="B6764" s="284"/>
      <c r="C6764" s="285"/>
      <c r="D6764" s="286"/>
      <c r="E6764" s="287"/>
      <c r="F6764" s="288"/>
      <c r="G6764" s="5"/>
      <c r="J6764" s="7" t="str">
        <f t="shared" si="1899"/>
        <v/>
      </c>
      <c r="K6764" s="48" t="str">
        <f t="shared" si="1900"/>
        <v/>
      </c>
      <c r="L6764" s="48" t="str">
        <f t="shared" si="1901"/>
        <v/>
      </c>
      <c r="M6764" s="49" t="str">
        <f t="shared" si="1902"/>
        <v/>
      </c>
      <c r="U6764" s="103" t="str">
        <f t="shared" si="1903"/>
        <v/>
      </c>
      <c r="V6764" s="77" t="str">
        <f t="shared" si="1904"/>
        <v/>
      </c>
      <c r="W6764" s="37" t="str">
        <f t="shared" si="1905"/>
        <v/>
      </c>
      <c r="X6764" s="7" t="str">
        <f t="shared" si="1906"/>
        <v/>
      </c>
      <c r="Y6764" s="37" t="str">
        <f t="shared" si="1907"/>
        <v/>
      </c>
      <c r="AA6764" s="54" t="str">
        <f t="shared" si="1908"/>
        <v/>
      </c>
      <c r="AC6764" s="121" t="str">
        <f t="shared" si="1909"/>
        <v/>
      </c>
      <c r="AD6764" s="111" t="str">
        <f t="shared" si="1910"/>
        <v/>
      </c>
      <c r="AE6764" s="122" t="str">
        <f t="shared" si="1911"/>
        <v/>
      </c>
      <c r="AF6764" s="123" t="str">
        <f t="shared" si="1912"/>
        <v>Qtr 1</v>
      </c>
      <c r="AG6764" s="122" t="str">
        <f t="shared" si="1913"/>
        <v/>
      </c>
      <c r="AI6764" s="124" t="str">
        <f t="shared" si="1914"/>
        <v/>
      </c>
      <c r="AK6764" s="103" t="str">
        <f t="shared" si="1915"/>
        <v/>
      </c>
      <c r="AL6764" s="104" t="str">
        <f t="shared" si="1916"/>
        <v/>
      </c>
      <c r="AN6764" s="37" t="str">
        <f>IF(AK6764="", "", COUNTIF(AK$11:AK$8010, "&lt;"&amp;AK6764)+1+COUNTIF(AK$11:AK6764, AK6764)-1)</f>
        <v/>
      </c>
      <c r="AO6764" s="37" t="str">
        <f>IF(AL6764="", "", COUNTIF(AL$11:AL$8010, "&gt;"&amp;AL6764)+1+COUNTIF(AL$11:AL6764, AL6764)-1)</f>
        <v/>
      </c>
    </row>
    <row r="6765" spans="1:41" x14ac:dyDescent="0.55000000000000004">
      <c r="A6765" s="5"/>
      <c r="B6765" s="284"/>
      <c r="C6765" s="285"/>
      <c r="D6765" s="286"/>
      <c r="E6765" s="287"/>
      <c r="F6765" s="288"/>
      <c r="G6765" s="5"/>
      <c r="J6765" s="7" t="str">
        <f t="shared" si="1899"/>
        <v/>
      </c>
      <c r="K6765" s="48" t="str">
        <f t="shared" si="1900"/>
        <v/>
      </c>
      <c r="L6765" s="48" t="str">
        <f t="shared" si="1901"/>
        <v/>
      </c>
      <c r="M6765" s="49" t="str">
        <f t="shared" si="1902"/>
        <v/>
      </c>
      <c r="U6765" s="103" t="str">
        <f t="shared" si="1903"/>
        <v/>
      </c>
      <c r="V6765" s="77" t="str">
        <f t="shared" si="1904"/>
        <v/>
      </c>
      <c r="W6765" s="37" t="str">
        <f t="shared" si="1905"/>
        <v/>
      </c>
      <c r="X6765" s="7" t="str">
        <f t="shared" si="1906"/>
        <v/>
      </c>
      <c r="Y6765" s="37" t="str">
        <f t="shared" si="1907"/>
        <v/>
      </c>
      <c r="AA6765" s="54" t="str">
        <f t="shared" si="1908"/>
        <v/>
      </c>
      <c r="AC6765" s="121" t="str">
        <f t="shared" si="1909"/>
        <v/>
      </c>
      <c r="AD6765" s="111" t="str">
        <f t="shared" si="1910"/>
        <v/>
      </c>
      <c r="AE6765" s="122" t="str">
        <f t="shared" si="1911"/>
        <v/>
      </c>
      <c r="AF6765" s="123" t="str">
        <f t="shared" si="1912"/>
        <v>Qtr 1</v>
      </c>
      <c r="AG6765" s="122" t="str">
        <f t="shared" si="1913"/>
        <v/>
      </c>
      <c r="AI6765" s="124" t="str">
        <f t="shared" si="1914"/>
        <v/>
      </c>
      <c r="AK6765" s="103" t="str">
        <f t="shared" si="1915"/>
        <v/>
      </c>
      <c r="AL6765" s="104" t="str">
        <f t="shared" si="1916"/>
        <v/>
      </c>
      <c r="AN6765" s="37" t="str">
        <f>IF(AK6765="", "", COUNTIF(AK$11:AK$8010, "&lt;"&amp;AK6765)+1+COUNTIF(AK$11:AK6765, AK6765)-1)</f>
        <v/>
      </c>
      <c r="AO6765" s="37" t="str">
        <f>IF(AL6765="", "", COUNTIF(AL$11:AL$8010, "&gt;"&amp;AL6765)+1+COUNTIF(AL$11:AL6765, AL6765)-1)</f>
        <v/>
      </c>
    </row>
    <row r="6766" spans="1:41" x14ac:dyDescent="0.55000000000000004">
      <c r="A6766" s="5"/>
      <c r="B6766" s="284"/>
      <c r="C6766" s="285"/>
      <c r="D6766" s="286"/>
      <c r="E6766" s="287"/>
      <c r="F6766" s="288"/>
      <c r="G6766" s="5"/>
      <c r="J6766" s="7" t="str">
        <f t="shared" si="1899"/>
        <v/>
      </c>
      <c r="K6766" s="48" t="str">
        <f t="shared" si="1900"/>
        <v/>
      </c>
      <c r="L6766" s="48" t="str">
        <f t="shared" si="1901"/>
        <v/>
      </c>
      <c r="M6766" s="49" t="str">
        <f t="shared" si="1902"/>
        <v/>
      </c>
      <c r="U6766" s="103" t="str">
        <f t="shared" si="1903"/>
        <v/>
      </c>
      <c r="V6766" s="77" t="str">
        <f t="shared" si="1904"/>
        <v/>
      </c>
      <c r="W6766" s="37" t="str">
        <f t="shared" si="1905"/>
        <v/>
      </c>
      <c r="X6766" s="7" t="str">
        <f t="shared" si="1906"/>
        <v/>
      </c>
      <c r="Y6766" s="37" t="str">
        <f t="shared" si="1907"/>
        <v/>
      </c>
      <c r="AA6766" s="54" t="str">
        <f t="shared" si="1908"/>
        <v/>
      </c>
      <c r="AC6766" s="121" t="str">
        <f t="shared" si="1909"/>
        <v/>
      </c>
      <c r="AD6766" s="111" t="str">
        <f t="shared" si="1910"/>
        <v/>
      </c>
      <c r="AE6766" s="122" t="str">
        <f t="shared" si="1911"/>
        <v/>
      </c>
      <c r="AF6766" s="123" t="str">
        <f t="shared" si="1912"/>
        <v>Qtr 1</v>
      </c>
      <c r="AG6766" s="122" t="str">
        <f t="shared" si="1913"/>
        <v/>
      </c>
      <c r="AI6766" s="124" t="str">
        <f t="shared" si="1914"/>
        <v/>
      </c>
      <c r="AK6766" s="103" t="str">
        <f t="shared" si="1915"/>
        <v/>
      </c>
      <c r="AL6766" s="104" t="str">
        <f t="shared" si="1916"/>
        <v/>
      </c>
      <c r="AN6766" s="37" t="str">
        <f>IF(AK6766="", "", COUNTIF(AK$11:AK$8010, "&lt;"&amp;AK6766)+1+COUNTIF(AK$11:AK6766, AK6766)-1)</f>
        <v/>
      </c>
      <c r="AO6766" s="37" t="str">
        <f>IF(AL6766="", "", COUNTIF(AL$11:AL$8010, "&gt;"&amp;AL6766)+1+COUNTIF(AL$11:AL6766, AL6766)-1)</f>
        <v/>
      </c>
    </row>
    <row r="6767" spans="1:41" x14ac:dyDescent="0.55000000000000004">
      <c r="A6767" s="5"/>
      <c r="B6767" s="284"/>
      <c r="C6767" s="285"/>
      <c r="D6767" s="286"/>
      <c r="E6767" s="287"/>
      <c r="F6767" s="288"/>
      <c r="G6767" s="5"/>
      <c r="J6767" s="7" t="str">
        <f t="shared" si="1899"/>
        <v/>
      </c>
      <c r="K6767" s="48" t="str">
        <f t="shared" si="1900"/>
        <v/>
      </c>
      <c r="L6767" s="48" t="str">
        <f t="shared" si="1901"/>
        <v/>
      </c>
      <c r="M6767" s="49" t="str">
        <f t="shared" si="1902"/>
        <v/>
      </c>
      <c r="U6767" s="103" t="str">
        <f t="shared" si="1903"/>
        <v/>
      </c>
      <c r="V6767" s="77" t="str">
        <f t="shared" si="1904"/>
        <v/>
      </c>
      <c r="W6767" s="37" t="str">
        <f t="shared" si="1905"/>
        <v/>
      </c>
      <c r="X6767" s="7" t="str">
        <f t="shared" si="1906"/>
        <v/>
      </c>
      <c r="Y6767" s="37" t="str">
        <f t="shared" si="1907"/>
        <v/>
      </c>
      <c r="AA6767" s="54" t="str">
        <f t="shared" si="1908"/>
        <v/>
      </c>
      <c r="AC6767" s="121" t="str">
        <f t="shared" si="1909"/>
        <v/>
      </c>
      <c r="AD6767" s="111" t="str">
        <f t="shared" si="1910"/>
        <v/>
      </c>
      <c r="AE6767" s="122" t="str">
        <f t="shared" si="1911"/>
        <v/>
      </c>
      <c r="AF6767" s="123" t="str">
        <f t="shared" si="1912"/>
        <v>Qtr 1</v>
      </c>
      <c r="AG6767" s="122" t="str">
        <f t="shared" si="1913"/>
        <v/>
      </c>
      <c r="AI6767" s="124" t="str">
        <f t="shared" si="1914"/>
        <v/>
      </c>
      <c r="AK6767" s="103" t="str">
        <f t="shared" si="1915"/>
        <v/>
      </c>
      <c r="AL6767" s="104" t="str">
        <f t="shared" si="1916"/>
        <v/>
      </c>
      <c r="AN6767" s="37" t="str">
        <f>IF(AK6767="", "", COUNTIF(AK$11:AK$8010, "&lt;"&amp;AK6767)+1+COUNTIF(AK$11:AK6767, AK6767)-1)</f>
        <v/>
      </c>
      <c r="AO6767" s="37" t="str">
        <f>IF(AL6767="", "", COUNTIF(AL$11:AL$8010, "&gt;"&amp;AL6767)+1+COUNTIF(AL$11:AL6767, AL6767)-1)</f>
        <v/>
      </c>
    </row>
    <row r="6768" spans="1:41" x14ac:dyDescent="0.55000000000000004">
      <c r="A6768" s="5"/>
      <c r="B6768" s="284"/>
      <c r="C6768" s="285"/>
      <c r="D6768" s="286"/>
      <c r="E6768" s="287"/>
      <c r="F6768" s="288"/>
      <c r="G6768" s="5"/>
      <c r="J6768" s="7" t="str">
        <f t="shared" si="1899"/>
        <v/>
      </c>
      <c r="K6768" s="48" t="str">
        <f t="shared" si="1900"/>
        <v/>
      </c>
      <c r="L6768" s="48" t="str">
        <f t="shared" si="1901"/>
        <v/>
      </c>
      <c r="M6768" s="49" t="str">
        <f t="shared" si="1902"/>
        <v/>
      </c>
      <c r="U6768" s="103" t="str">
        <f t="shared" si="1903"/>
        <v/>
      </c>
      <c r="V6768" s="77" t="str">
        <f t="shared" si="1904"/>
        <v/>
      </c>
      <c r="W6768" s="37" t="str">
        <f t="shared" si="1905"/>
        <v/>
      </c>
      <c r="X6768" s="7" t="str">
        <f t="shared" si="1906"/>
        <v/>
      </c>
      <c r="Y6768" s="37" t="str">
        <f t="shared" si="1907"/>
        <v/>
      </c>
      <c r="AA6768" s="54" t="str">
        <f t="shared" si="1908"/>
        <v/>
      </c>
      <c r="AC6768" s="121" t="str">
        <f t="shared" si="1909"/>
        <v/>
      </c>
      <c r="AD6768" s="111" t="str">
        <f t="shared" si="1910"/>
        <v/>
      </c>
      <c r="AE6768" s="122" t="str">
        <f t="shared" si="1911"/>
        <v/>
      </c>
      <c r="AF6768" s="123" t="str">
        <f t="shared" si="1912"/>
        <v>Qtr 1</v>
      </c>
      <c r="AG6768" s="122" t="str">
        <f t="shared" si="1913"/>
        <v/>
      </c>
      <c r="AI6768" s="124" t="str">
        <f t="shared" si="1914"/>
        <v/>
      </c>
      <c r="AK6768" s="103" t="str">
        <f t="shared" si="1915"/>
        <v/>
      </c>
      <c r="AL6768" s="104" t="str">
        <f t="shared" si="1916"/>
        <v/>
      </c>
      <c r="AN6768" s="37" t="str">
        <f>IF(AK6768="", "", COUNTIF(AK$11:AK$8010, "&lt;"&amp;AK6768)+1+COUNTIF(AK$11:AK6768, AK6768)-1)</f>
        <v/>
      </c>
      <c r="AO6768" s="37" t="str">
        <f>IF(AL6768="", "", COUNTIF(AL$11:AL$8010, "&gt;"&amp;AL6768)+1+COUNTIF(AL$11:AL6768, AL6768)-1)</f>
        <v/>
      </c>
    </row>
    <row r="6769" spans="1:41" x14ac:dyDescent="0.55000000000000004">
      <c r="A6769" s="5"/>
      <c r="B6769" s="284"/>
      <c r="C6769" s="285"/>
      <c r="D6769" s="286"/>
      <c r="E6769" s="287"/>
      <c r="F6769" s="288"/>
      <c r="G6769" s="5"/>
      <c r="J6769" s="7" t="str">
        <f t="shared" si="1899"/>
        <v/>
      </c>
      <c r="K6769" s="48" t="str">
        <f t="shared" si="1900"/>
        <v/>
      </c>
      <c r="L6769" s="48" t="str">
        <f t="shared" si="1901"/>
        <v/>
      </c>
      <c r="M6769" s="49" t="str">
        <f t="shared" si="1902"/>
        <v/>
      </c>
      <c r="U6769" s="103" t="str">
        <f t="shared" si="1903"/>
        <v/>
      </c>
      <c r="V6769" s="77" t="str">
        <f t="shared" si="1904"/>
        <v/>
      </c>
      <c r="W6769" s="37" t="str">
        <f t="shared" si="1905"/>
        <v/>
      </c>
      <c r="X6769" s="7" t="str">
        <f t="shared" si="1906"/>
        <v/>
      </c>
      <c r="Y6769" s="37" t="str">
        <f t="shared" si="1907"/>
        <v/>
      </c>
      <c r="AA6769" s="54" t="str">
        <f t="shared" si="1908"/>
        <v/>
      </c>
      <c r="AC6769" s="121" t="str">
        <f t="shared" si="1909"/>
        <v/>
      </c>
      <c r="AD6769" s="111" t="str">
        <f t="shared" si="1910"/>
        <v/>
      </c>
      <c r="AE6769" s="122" t="str">
        <f t="shared" si="1911"/>
        <v/>
      </c>
      <c r="AF6769" s="123" t="str">
        <f t="shared" si="1912"/>
        <v>Qtr 1</v>
      </c>
      <c r="AG6769" s="122" t="str">
        <f t="shared" si="1913"/>
        <v/>
      </c>
      <c r="AI6769" s="124" t="str">
        <f t="shared" si="1914"/>
        <v/>
      </c>
      <c r="AK6769" s="103" t="str">
        <f t="shared" si="1915"/>
        <v/>
      </c>
      <c r="AL6769" s="104" t="str">
        <f t="shared" si="1916"/>
        <v/>
      </c>
      <c r="AN6769" s="37" t="str">
        <f>IF(AK6769="", "", COUNTIF(AK$11:AK$8010, "&lt;"&amp;AK6769)+1+COUNTIF(AK$11:AK6769, AK6769)-1)</f>
        <v/>
      </c>
      <c r="AO6769" s="37" t="str">
        <f>IF(AL6769="", "", COUNTIF(AL$11:AL$8010, "&gt;"&amp;AL6769)+1+COUNTIF(AL$11:AL6769, AL6769)-1)</f>
        <v/>
      </c>
    </row>
    <row r="6770" spans="1:41" x14ac:dyDescent="0.55000000000000004">
      <c r="A6770" s="5"/>
      <c r="B6770" s="284"/>
      <c r="C6770" s="285"/>
      <c r="D6770" s="286"/>
      <c r="E6770" s="287"/>
      <c r="F6770" s="288"/>
      <c r="G6770" s="5"/>
      <c r="J6770" s="7" t="str">
        <f t="shared" si="1899"/>
        <v/>
      </c>
      <c r="K6770" s="48" t="str">
        <f t="shared" si="1900"/>
        <v/>
      </c>
      <c r="L6770" s="48" t="str">
        <f t="shared" si="1901"/>
        <v/>
      </c>
      <c r="M6770" s="49" t="str">
        <f t="shared" si="1902"/>
        <v/>
      </c>
      <c r="U6770" s="103" t="str">
        <f t="shared" si="1903"/>
        <v/>
      </c>
      <c r="V6770" s="77" t="str">
        <f t="shared" si="1904"/>
        <v/>
      </c>
      <c r="W6770" s="37" t="str">
        <f t="shared" si="1905"/>
        <v/>
      </c>
      <c r="X6770" s="7" t="str">
        <f t="shared" si="1906"/>
        <v/>
      </c>
      <c r="Y6770" s="37" t="str">
        <f t="shared" si="1907"/>
        <v/>
      </c>
      <c r="AA6770" s="54" t="str">
        <f t="shared" si="1908"/>
        <v/>
      </c>
      <c r="AC6770" s="121" t="str">
        <f t="shared" si="1909"/>
        <v/>
      </c>
      <c r="AD6770" s="111" t="str">
        <f t="shared" si="1910"/>
        <v/>
      </c>
      <c r="AE6770" s="122" t="str">
        <f t="shared" si="1911"/>
        <v/>
      </c>
      <c r="AF6770" s="123" t="str">
        <f t="shared" si="1912"/>
        <v>Qtr 1</v>
      </c>
      <c r="AG6770" s="122" t="str">
        <f t="shared" si="1913"/>
        <v/>
      </c>
      <c r="AI6770" s="124" t="str">
        <f t="shared" si="1914"/>
        <v/>
      </c>
      <c r="AK6770" s="103" t="str">
        <f t="shared" si="1915"/>
        <v/>
      </c>
      <c r="AL6770" s="104" t="str">
        <f t="shared" si="1916"/>
        <v/>
      </c>
      <c r="AN6770" s="37" t="str">
        <f>IF(AK6770="", "", COUNTIF(AK$11:AK$8010, "&lt;"&amp;AK6770)+1+COUNTIF(AK$11:AK6770, AK6770)-1)</f>
        <v/>
      </c>
      <c r="AO6770" s="37" t="str">
        <f>IF(AL6770="", "", COUNTIF(AL$11:AL$8010, "&gt;"&amp;AL6770)+1+COUNTIF(AL$11:AL6770, AL6770)-1)</f>
        <v/>
      </c>
    </row>
    <row r="6771" spans="1:41" x14ac:dyDescent="0.55000000000000004">
      <c r="A6771" s="5"/>
      <c r="B6771" s="284"/>
      <c r="C6771" s="285"/>
      <c r="D6771" s="286"/>
      <c r="E6771" s="287"/>
      <c r="F6771" s="288"/>
      <c r="G6771" s="5"/>
      <c r="J6771" s="7" t="str">
        <f t="shared" si="1899"/>
        <v/>
      </c>
      <c r="K6771" s="48" t="str">
        <f t="shared" si="1900"/>
        <v/>
      </c>
      <c r="L6771" s="48" t="str">
        <f t="shared" si="1901"/>
        <v/>
      </c>
      <c r="M6771" s="49" t="str">
        <f t="shared" si="1902"/>
        <v/>
      </c>
      <c r="U6771" s="103" t="str">
        <f t="shared" si="1903"/>
        <v/>
      </c>
      <c r="V6771" s="77" t="str">
        <f t="shared" si="1904"/>
        <v/>
      </c>
      <c r="W6771" s="37" t="str">
        <f t="shared" si="1905"/>
        <v/>
      </c>
      <c r="X6771" s="7" t="str">
        <f t="shared" si="1906"/>
        <v/>
      </c>
      <c r="Y6771" s="37" t="str">
        <f t="shared" si="1907"/>
        <v/>
      </c>
      <c r="AA6771" s="54" t="str">
        <f t="shared" si="1908"/>
        <v/>
      </c>
      <c r="AC6771" s="121" t="str">
        <f t="shared" si="1909"/>
        <v/>
      </c>
      <c r="AD6771" s="111" t="str">
        <f t="shared" si="1910"/>
        <v/>
      </c>
      <c r="AE6771" s="122" t="str">
        <f t="shared" si="1911"/>
        <v/>
      </c>
      <c r="AF6771" s="123" t="str">
        <f t="shared" si="1912"/>
        <v>Qtr 1</v>
      </c>
      <c r="AG6771" s="122" t="str">
        <f t="shared" si="1913"/>
        <v/>
      </c>
      <c r="AI6771" s="124" t="str">
        <f t="shared" si="1914"/>
        <v/>
      </c>
      <c r="AK6771" s="103" t="str">
        <f t="shared" si="1915"/>
        <v/>
      </c>
      <c r="AL6771" s="104" t="str">
        <f t="shared" si="1916"/>
        <v/>
      </c>
      <c r="AN6771" s="37" t="str">
        <f>IF(AK6771="", "", COUNTIF(AK$11:AK$8010, "&lt;"&amp;AK6771)+1+COUNTIF(AK$11:AK6771, AK6771)-1)</f>
        <v/>
      </c>
      <c r="AO6771" s="37" t="str">
        <f>IF(AL6771="", "", COUNTIF(AL$11:AL$8010, "&gt;"&amp;AL6771)+1+COUNTIF(AL$11:AL6771, AL6771)-1)</f>
        <v/>
      </c>
    </row>
    <row r="6772" spans="1:41" x14ac:dyDescent="0.55000000000000004">
      <c r="A6772" s="5"/>
      <c r="B6772" s="284"/>
      <c r="C6772" s="285"/>
      <c r="D6772" s="286"/>
      <c r="E6772" s="287"/>
      <c r="F6772" s="288"/>
      <c r="G6772" s="5"/>
      <c r="J6772" s="7" t="str">
        <f t="shared" si="1899"/>
        <v/>
      </c>
      <c r="K6772" s="48" t="str">
        <f t="shared" si="1900"/>
        <v/>
      </c>
      <c r="L6772" s="48" t="str">
        <f t="shared" si="1901"/>
        <v/>
      </c>
      <c r="M6772" s="49" t="str">
        <f t="shared" si="1902"/>
        <v/>
      </c>
      <c r="U6772" s="103" t="str">
        <f t="shared" si="1903"/>
        <v/>
      </c>
      <c r="V6772" s="77" t="str">
        <f t="shared" si="1904"/>
        <v/>
      </c>
      <c r="W6772" s="37" t="str">
        <f t="shared" si="1905"/>
        <v/>
      </c>
      <c r="X6772" s="7" t="str">
        <f t="shared" si="1906"/>
        <v/>
      </c>
      <c r="Y6772" s="37" t="str">
        <f t="shared" si="1907"/>
        <v/>
      </c>
      <c r="AA6772" s="54" t="str">
        <f t="shared" si="1908"/>
        <v/>
      </c>
      <c r="AC6772" s="121" t="str">
        <f t="shared" si="1909"/>
        <v/>
      </c>
      <c r="AD6772" s="111" t="str">
        <f t="shared" si="1910"/>
        <v/>
      </c>
      <c r="AE6772" s="122" t="str">
        <f t="shared" si="1911"/>
        <v/>
      </c>
      <c r="AF6772" s="123" t="str">
        <f t="shared" si="1912"/>
        <v>Qtr 1</v>
      </c>
      <c r="AG6772" s="122" t="str">
        <f t="shared" si="1913"/>
        <v/>
      </c>
      <c r="AI6772" s="124" t="str">
        <f t="shared" si="1914"/>
        <v/>
      </c>
      <c r="AK6772" s="103" t="str">
        <f t="shared" si="1915"/>
        <v/>
      </c>
      <c r="AL6772" s="104" t="str">
        <f t="shared" si="1916"/>
        <v/>
      </c>
      <c r="AN6772" s="37" t="str">
        <f>IF(AK6772="", "", COUNTIF(AK$11:AK$8010, "&lt;"&amp;AK6772)+1+COUNTIF(AK$11:AK6772, AK6772)-1)</f>
        <v/>
      </c>
      <c r="AO6772" s="37" t="str">
        <f>IF(AL6772="", "", COUNTIF(AL$11:AL$8010, "&gt;"&amp;AL6772)+1+COUNTIF(AL$11:AL6772, AL6772)-1)</f>
        <v/>
      </c>
    </row>
    <row r="6773" spans="1:41" x14ac:dyDescent="0.55000000000000004">
      <c r="A6773" s="5"/>
      <c r="B6773" s="284"/>
      <c r="C6773" s="285"/>
      <c r="D6773" s="286"/>
      <c r="E6773" s="287"/>
      <c r="F6773" s="288"/>
      <c r="G6773" s="5"/>
      <c r="J6773" s="7" t="str">
        <f t="shared" si="1899"/>
        <v/>
      </c>
      <c r="K6773" s="48" t="str">
        <f t="shared" si="1900"/>
        <v/>
      </c>
      <c r="L6773" s="48" t="str">
        <f t="shared" si="1901"/>
        <v/>
      </c>
      <c r="M6773" s="49" t="str">
        <f t="shared" si="1902"/>
        <v/>
      </c>
      <c r="U6773" s="103" t="str">
        <f t="shared" si="1903"/>
        <v/>
      </c>
      <c r="V6773" s="77" t="str">
        <f t="shared" si="1904"/>
        <v/>
      </c>
      <c r="W6773" s="37" t="str">
        <f t="shared" si="1905"/>
        <v/>
      </c>
      <c r="X6773" s="7" t="str">
        <f t="shared" si="1906"/>
        <v/>
      </c>
      <c r="Y6773" s="37" t="str">
        <f t="shared" si="1907"/>
        <v/>
      </c>
      <c r="AA6773" s="54" t="str">
        <f t="shared" si="1908"/>
        <v/>
      </c>
      <c r="AC6773" s="121" t="str">
        <f t="shared" si="1909"/>
        <v/>
      </c>
      <c r="AD6773" s="111" t="str">
        <f t="shared" si="1910"/>
        <v/>
      </c>
      <c r="AE6773" s="122" t="str">
        <f t="shared" si="1911"/>
        <v/>
      </c>
      <c r="AF6773" s="123" t="str">
        <f t="shared" si="1912"/>
        <v>Qtr 1</v>
      </c>
      <c r="AG6773" s="122" t="str">
        <f t="shared" si="1913"/>
        <v/>
      </c>
      <c r="AI6773" s="124" t="str">
        <f t="shared" si="1914"/>
        <v/>
      </c>
      <c r="AK6773" s="103" t="str">
        <f t="shared" si="1915"/>
        <v/>
      </c>
      <c r="AL6773" s="104" t="str">
        <f t="shared" si="1916"/>
        <v/>
      </c>
      <c r="AN6773" s="37" t="str">
        <f>IF(AK6773="", "", COUNTIF(AK$11:AK$8010, "&lt;"&amp;AK6773)+1+COUNTIF(AK$11:AK6773, AK6773)-1)</f>
        <v/>
      </c>
      <c r="AO6773" s="37" t="str">
        <f>IF(AL6773="", "", COUNTIF(AL$11:AL$8010, "&gt;"&amp;AL6773)+1+COUNTIF(AL$11:AL6773, AL6773)-1)</f>
        <v/>
      </c>
    </row>
    <row r="6774" spans="1:41" x14ac:dyDescent="0.55000000000000004">
      <c r="A6774" s="5"/>
      <c r="B6774" s="284"/>
      <c r="C6774" s="285"/>
      <c r="D6774" s="286"/>
      <c r="E6774" s="287"/>
      <c r="F6774" s="288"/>
      <c r="G6774" s="5"/>
      <c r="J6774" s="7" t="str">
        <f t="shared" si="1899"/>
        <v/>
      </c>
      <c r="K6774" s="48" t="str">
        <f t="shared" si="1900"/>
        <v/>
      </c>
      <c r="L6774" s="48" t="str">
        <f t="shared" si="1901"/>
        <v/>
      </c>
      <c r="M6774" s="49" t="str">
        <f t="shared" si="1902"/>
        <v/>
      </c>
      <c r="U6774" s="103" t="str">
        <f t="shared" si="1903"/>
        <v/>
      </c>
      <c r="V6774" s="77" t="str">
        <f t="shared" si="1904"/>
        <v/>
      </c>
      <c r="W6774" s="37" t="str">
        <f t="shared" si="1905"/>
        <v/>
      </c>
      <c r="X6774" s="7" t="str">
        <f t="shared" si="1906"/>
        <v/>
      </c>
      <c r="Y6774" s="37" t="str">
        <f t="shared" si="1907"/>
        <v/>
      </c>
      <c r="AA6774" s="54" t="str">
        <f t="shared" si="1908"/>
        <v/>
      </c>
      <c r="AC6774" s="121" t="str">
        <f t="shared" si="1909"/>
        <v/>
      </c>
      <c r="AD6774" s="111" t="str">
        <f t="shared" si="1910"/>
        <v/>
      </c>
      <c r="AE6774" s="122" t="str">
        <f t="shared" si="1911"/>
        <v/>
      </c>
      <c r="AF6774" s="123" t="str">
        <f t="shared" si="1912"/>
        <v>Qtr 1</v>
      </c>
      <c r="AG6774" s="122" t="str">
        <f t="shared" si="1913"/>
        <v/>
      </c>
      <c r="AI6774" s="124" t="str">
        <f t="shared" si="1914"/>
        <v/>
      </c>
      <c r="AK6774" s="103" t="str">
        <f t="shared" si="1915"/>
        <v/>
      </c>
      <c r="AL6774" s="104" t="str">
        <f t="shared" si="1916"/>
        <v/>
      </c>
      <c r="AN6774" s="37" t="str">
        <f>IF(AK6774="", "", COUNTIF(AK$11:AK$8010, "&lt;"&amp;AK6774)+1+COUNTIF(AK$11:AK6774, AK6774)-1)</f>
        <v/>
      </c>
      <c r="AO6774" s="37" t="str">
        <f>IF(AL6774="", "", COUNTIF(AL$11:AL$8010, "&gt;"&amp;AL6774)+1+COUNTIF(AL$11:AL6774, AL6774)-1)</f>
        <v/>
      </c>
    </row>
    <row r="6775" spans="1:41" x14ac:dyDescent="0.55000000000000004">
      <c r="A6775" s="5"/>
      <c r="B6775" s="284"/>
      <c r="C6775" s="285"/>
      <c r="D6775" s="286"/>
      <c r="E6775" s="287"/>
      <c r="F6775" s="288"/>
      <c r="G6775" s="5"/>
      <c r="J6775" s="7" t="str">
        <f t="shared" si="1899"/>
        <v/>
      </c>
      <c r="K6775" s="48" t="str">
        <f t="shared" si="1900"/>
        <v/>
      </c>
      <c r="L6775" s="48" t="str">
        <f t="shared" si="1901"/>
        <v/>
      </c>
      <c r="M6775" s="49" t="str">
        <f t="shared" si="1902"/>
        <v/>
      </c>
      <c r="U6775" s="103" t="str">
        <f t="shared" si="1903"/>
        <v/>
      </c>
      <c r="V6775" s="77" t="str">
        <f t="shared" si="1904"/>
        <v/>
      </c>
      <c r="W6775" s="37" t="str">
        <f t="shared" si="1905"/>
        <v/>
      </c>
      <c r="X6775" s="7" t="str">
        <f t="shared" si="1906"/>
        <v/>
      </c>
      <c r="Y6775" s="37" t="str">
        <f t="shared" si="1907"/>
        <v/>
      </c>
      <c r="AA6775" s="54" t="str">
        <f t="shared" si="1908"/>
        <v/>
      </c>
      <c r="AC6775" s="121" t="str">
        <f t="shared" si="1909"/>
        <v/>
      </c>
      <c r="AD6775" s="111" t="str">
        <f t="shared" si="1910"/>
        <v/>
      </c>
      <c r="AE6775" s="122" t="str">
        <f t="shared" si="1911"/>
        <v/>
      </c>
      <c r="AF6775" s="123" t="str">
        <f t="shared" si="1912"/>
        <v>Qtr 1</v>
      </c>
      <c r="AG6775" s="122" t="str">
        <f t="shared" si="1913"/>
        <v/>
      </c>
      <c r="AI6775" s="124" t="str">
        <f t="shared" si="1914"/>
        <v/>
      </c>
      <c r="AK6775" s="103" t="str">
        <f t="shared" si="1915"/>
        <v/>
      </c>
      <c r="AL6775" s="104" t="str">
        <f t="shared" si="1916"/>
        <v/>
      </c>
      <c r="AN6775" s="37" t="str">
        <f>IF(AK6775="", "", COUNTIF(AK$11:AK$8010, "&lt;"&amp;AK6775)+1+COUNTIF(AK$11:AK6775, AK6775)-1)</f>
        <v/>
      </c>
      <c r="AO6775" s="37" t="str">
        <f>IF(AL6775="", "", COUNTIF(AL$11:AL$8010, "&gt;"&amp;AL6775)+1+COUNTIF(AL$11:AL6775, AL6775)-1)</f>
        <v/>
      </c>
    </row>
    <row r="6776" spans="1:41" x14ac:dyDescent="0.55000000000000004">
      <c r="A6776" s="5"/>
      <c r="B6776" s="284"/>
      <c r="C6776" s="285"/>
      <c r="D6776" s="286"/>
      <c r="E6776" s="287"/>
      <c r="F6776" s="288"/>
      <c r="G6776" s="5"/>
      <c r="J6776" s="7" t="str">
        <f t="shared" si="1899"/>
        <v/>
      </c>
      <c r="K6776" s="48" t="str">
        <f t="shared" si="1900"/>
        <v/>
      </c>
      <c r="L6776" s="48" t="str">
        <f t="shared" si="1901"/>
        <v/>
      </c>
      <c r="M6776" s="49" t="str">
        <f t="shared" si="1902"/>
        <v/>
      </c>
      <c r="U6776" s="103" t="str">
        <f t="shared" si="1903"/>
        <v/>
      </c>
      <c r="V6776" s="77" t="str">
        <f t="shared" si="1904"/>
        <v/>
      </c>
      <c r="W6776" s="37" t="str">
        <f t="shared" si="1905"/>
        <v/>
      </c>
      <c r="X6776" s="7" t="str">
        <f t="shared" si="1906"/>
        <v/>
      </c>
      <c r="Y6776" s="37" t="str">
        <f t="shared" si="1907"/>
        <v/>
      </c>
      <c r="AA6776" s="54" t="str">
        <f t="shared" si="1908"/>
        <v/>
      </c>
      <c r="AC6776" s="121" t="str">
        <f t="shared" si="1909"/>
        <v/>
      </c>
      <c r="AD6776" s="111" t="str">
        <f t="shared" si="1910"/>
        <v/>
      </c>
      <c r="AE6776" s="122" t="str">
        <f t="shared" si="1911"/>
        <v/>
      </c>
      <c r="AF6776" s="123" t="str">
        <f t="shared" si="1912"/>
        <v>Qtr 1</v>
      </c>
      <c r="AG6776" s="122" t="str">
        <f t="shared" si="1913"/>
        <v/>
      </c>
      <c r="AI6776" s="124" t="str">
        <f t="shared" si="1914"/>
        <v/>
      </c>
      <c r="AK6776" s="103" t="str">
        <f t="shared" si="1915"/>
        <v/>
      </c>
      <c r="AL6776" s="104" t="str">
        <f t="shared" si="1916"/>
        <v/>
      </c>
      <c r="AN6776" s="37" t="str">
        <f>IF(AK6776="", "", COUNTIF(AK$11:AK$8010, "&lt;"&amp;AK6776)+1+COUNTIF(AK$11:AK6776, AK6776)-1)</f>
        <v/>
      </c>
      <c r="AO6776" s="37" t="str">
        <f>IF(AL6776="", "", COUNTIF(AL$11:AL$8010, "&gt;"&amp;AL6776)+1+COUNTIF(AL$11:AL6776, AL6776)-1)</f>
        <v/>
      </c>
    </row>
    <row r="6777" spans="1:41" x14ac:dyDescent="0.55000000000000004">
      <c r="A6777" s="5"/>
      <c r="B6777" s="284"/>
      <c r="C6777" s="285"/>
      <c r="D6777" s="286"/>
      <c r="E6777" s="287"/>
      <c r="F6777" s="288"/>
      <c r="G6777" s="5"/>
      <c r="J6777" s="7" t="str">
        <f t="shared" si="1899"/>
        <v/>
      </c>
      <c r="K6777" s="48" t="str">
        <f t="shared" si="1900"/>
        <v/>
      </c>
      <c r="L6777" s="48" t="str">
        <f t="shared" si="1901"/>
        <v/>
      </c>
      <c r="M6777" s="49" t="str">
        <f t="shared" si="1902"/>
        <v/>
      </c>
      <c r="U6777" s="103" t="str">
        <f t="shared" si="1903"/>
        <v/>
      </c>
      <c r="V6777" s="77" t="str">
        <f t="shared" si="1904"/>
        <v/>
      </c>
      <c r="W6777" s="37" t="str">
        <f t="shared" si="1905"/>
        <v/>
      </c>
      <c r="X6777" s="7" t="str">
        <f t="shared" si="1906"/>
        <v/>
      </c>
      <c r="Y6777" s="37" t="str">
        <f t="shared" si="1907"/>
        <v/>
      </c>
      <c r="AA6777" s="54" t="str">
        <f t="shared" si="1908"/>
        <v/>
      </c>
      <c r="AC6777" s="121" t="str">
        <f t="shared" si="1909"/>
        <v/>
      </c>
      <c r="AD6777" s="111" t="str">
        <f t="shared" si="1910"/>
        <v/>
      </c>
      <c r="AE6777" s="122" t="str">
        <f t="shared" si="1911"/>
        <v/>
      </c>
      <c r="AF6777" s="123" t="str">
        <f t="shared" si="1912"/>
        <v>Qtr 1</v>
      </c>
      <c r="AG6777" s="122" t="str">
        <f t="shared" si="1913"/>
        <v/>
      </c>
      <c r="AI6777" s="124" t="str">
        <f t="shared" si="1914"/>
        <v/>
      </c>
      <c r="AK6777" s="103" t="str">
        <f t="shared" si="1915"/>
        <v/>
      </c>
      <c r="AL6777" s="104" t="str">
        <f t="shared" si="1916"/>
        <v/>
      </c>
      <c r="AN6777" s="37" t="str">
        <f>IF(AK6777="", "", COUNTIF(AK$11:AK$8010, "&lt;"&amp;AK6777)+1+COUNTIF(AK$11:AK6777, AK6777)-1)</f>
        <v/>
      </c>
      <c r="AO6777" s="37" t="str">
        <f>IF(AL6777="", "", COUNTIF(AL$11:AL$8010, "&gt;"&amp;AL6777)+1+COUNTIF(AL$11:AL6777, AL6777)-1)</f>
        <v/>
      </c>
    </row>
    <row r="6778" spans="1:41" x14ac:dyDescent="0.55000000000000004">
      <c r="A6778" s="5"/>
      <c r="B6778" s="284"/>
      <c r="C6778" s="285"/>
      <c r="D6778" s="286"/>
      <c r="E6778" s="287"/>
      <c r="F6778" s="288"/>
      <c r="G6778" s="5"/>
      <c r="J6778" s="7" t="str">
        <f t="shared" si="1899"/>
        <v/>
      </c>
      <c r="K6778" s="48" t="str">
        <f t="shared" si="1900"/>
        <v/>
      </c>
      <c r="L6778" s="48" t="str">
        <f t="shared" si="1901"/>
        <v/>
      </c>
      <c r="M6778" s="49" t="str">
        <f t="shared" si="1902"/>
        <v/>
      </c>
      <c r="U6778" s="103" t="str">
        <f t="shared" si="1903"/>
        <v/>
      </c>
      <c r="V6778" s="77" t="str">
        <f t="shared" si="1904"/>
        <v/>
      </c>
      <c r="W6778" s="37" t="str">
        <f t="shared" si="1905"/>
        <v/>
      </c>
      <c r="X6778" s="7" t="str">
        <f t="shared" si="1906"/>
        <v/>
      </c>
      <c r="Y6778" s="37" t="str">
        <f t="shared" si="1907"/>
        <v/>
      </c>
      <c r="AA6778" s="54" t="str">
        <f t="shared" si="1908"/>
        <v/>
      </c>
      <c r="AC6778" s="121" t="str">
        <f t="shared" si="1909"/>
        <v/>
      </c>
      <c r="AD6778" s="111" t="str">
        <f t="shared" si="1910"/>
        <v/>
      </c>
      <c r="AE6778" s="122" t="str">
        <f t="shared" si="1911"/>
        <v/>
      </c>
      <c r="AF6778" s="123" t="str">
        <f t="shared" si="1912"/>
        <v>Qtr 1</v>
      </c>
      <c r="AG6778" s="122" t="str">
        <f t="shared" si="1913"/>
        <v/>
      </c>
      <c r="AI6778" s="124" t="str">
        <f t="shared" si="1914"/>
        <v/>
      </c>
      <c r="AK6778" s="103" t="str">
        <f t="shared" si="1915"/>
        <v/>
      </c>
      <c r="AL6778" s="104" t="str">
        <f t="shared" si="1916"/>
        <v/>
      </c>
      <c r="AN6778" s="37" t="str">
        <f>IF(AK6778="", "", COUNTIF(AK$11:AK$8010, "&lt;"&amp;AK6778)+1+COUNTIF(AK$11:AK6778, AK6778)-1)</f>
        <v/>
      </c>
      <c r="AO6778" s="37" t="str">
        <f>IF(AL6778="", "", COUNTIF(AL$11:AL$8010, "&gt;"&amp;AL6778)+1+COUNTIF(AL$11:AL6778, AL6778)-1)</f>
        <v/>
      </c>
    </row>
    <row r="6779" spans="1:41" x14ac:dyDescent="0.55000000000000004">
      <c r="A6779" s="5"/>
      <c r="B6779" s="284"/>
      <c r="C6779" s="285"/>
      <c r="D6779" s="286"/>
      <c r="E6779" s="287"/>
      <c r="F6779" s="288"/>
      <c r="G6779" s="5"/>
      <c r="J6779" s="7" t="str">
        <f t="shared" si="1899"/>
        <v/>
      </c>
      <c r="K6779" s="48" t="str">
        <f t="shared" si="1900"/>
        <v/>
      </c>
      <c r="L6779" s="48" t="str">
        <f t="shared" si="1901"/>
        <v/>
      </c>
      <c r="M6779" s="49" t="str">
        <f t="shared" si="1902"/>
        <v/>
      </c>
      <c r="U6779" s="103" t="str">
        <f t="shared" si="1903"/>
        <v/>
      </c>
      <c r="V6779" s="77" t="str">
        <f t="shared" si="1904"/>
        <v/>
      </c>
      <c r="W6779" s="37" t="str">
        <f t="shared" si="1905"/>
        <v/>
      </c>
      <c r="X6779" s="7" t="str">
        <f t="shared" si="1906"/>
        <v/>
      </c>
      <c r="Y6779" s="37" t="str">
        <f t="shared" si="1907"/>
        <v/>
      </c>
      <c r="AA6779" s="54" t="str">
        <f t="shared" si="1908"/>
        <v/>
      </c>
      <c r="AC6779" s="121" t="str">
        <f t="shared" si="1909"/>
        <v/>
      </c>
      <c r="AD6779" s="111" t="str">
        <f t="shared" si="1910"/>
        <v/>
      </c>
      <c r="AE6779" s="122" t="str">
        <f t="shared" si="1911"/>
        <v/>
      </c>
      <c r="AF6779" s="123" t="str">
        <f t="shared" si="1912"/>
        <v>Qtr 1</v>
      </c>
      <c r="AG6779" s="122" t="str">
        <f t="shared" si="1913"/>
        <v/>
      </c>
      <c r="AI6779" s="124" t="str">
        <f t="shared" si="1914"/>
        <v/>
      </c>
      <c r="AK6779" s="103" t="str">
        <f t="shared" si="1915"/>
        <v/>
      </c>
      <c r="AL6779" s="104" t="str">
        <f t="shared" si="1916"/>
        <v/>
      </c>
      <c r="AN6779" s="37" t="str">
        <f>IF(AK6779="", "", COUNTIF(AK$11:AK$8010, "&lt;"&amp;AK6779)+1+COUNTIF(AK$11:AK6779, AK6779)-1)</f>
        <v/>
      </c>
      <c r="AO6779" s="37" t="str">
        <f>IF(AL6779="", "", COUNTIF(AL$11:AL$8010, "&gt;"&amp;AL6779)+1+COUNTIF(AL$11:AL6779, AL6779)-1)</f>
        <v/>
      </c>
    </row>
    <row r="6780" spans="1:41" x14ac:dyDescent="0.55000000000000004">
      <c r="A6780" s="5"/>
      <c r="B6780" s="284"/>
      <c r="C6780" s="285"/>
      <c r="D6780" s="286"/>
      <c r="E6780" s="287"/>
      <c r="F6780" s="288"/>
      <c r="G6780" s="5"/>
      <c r="J6780" s="7" t="str">
        <f t="shared" si="1899"/>
        <v/>
      </c>
      <c r="K6780" s="48" t="str">
        <f t="shared" si="1900"/>
        <v/>
      </c>
      <c r="L6780" s="48" t="str">
        <f t="shared" si="1901"/>
        <v/>
      </c>
      <c r="M6780" s="49" t="str">
        <f t="shared" si="1902"/>
        <v/>
      </c>
      <c r="U6780" s="103" t="str">
        <f t="shared" si="1903"/>
        <v/>
      </c>
      <c r="V6780" s="77" t="str">
        <f t="shared" si="1904"/>
        <v/>
      </c>
      <c r="W6780" s="37" t="str">
        <f t="shared" si="1905"/>
        <v/>
      </c>
      <c r="X6780" s="7" t="str">
        <f t="shared" si="1906"/>
        <v/>
      </c>
      <c r="Y6780" s="37" t="str">
        <f t="shared" si="1907"/>
        <v/>
      </c>
      <c r="AA6780" s="54" t="str">
        <f t="shared" si="1908"/>
        <v/>
      </c>
      <c r="AC6780" s="121" t="str">
        <f t="shared" si="1909"/>
        <v/>
      </c>
      <c r="AD6780" s="111" t="str">
        <f t="shared" si="1910"/>
        <v/>
      </c>
      <c r="AE6780" s="122" t="str">
        <f t="shared" si="1911"/>
        <v/>
      </c>
      <c r="AF6780" s="123" t="str">
        <f t="shared" si="1912"/>
        <v>Qtr 1</v>
      </c>
      <c r="AG6780" s="122" t="str">
        <f t="shared" si="1913"/>
        <v/>
      </c>
      <c r="AI6780" s="124" t="str">
        <f t="shared" si="1914"/>
        <v/>
      </c>
      <c r="AK6780" s="103" t="str">
        <f t="shared" si="1915"/>
        <v/>
      </c>
      <c r="AL6780" s="104" t="str">
        <f t="shared" si="1916"/>
        <v/>
      </c>
      <c r="AN6780" s="37" t="str">
        <f>IF(AK6780="", "", COUNTIF(AK$11:AK$8010, "&lt;"&amp;AK6780)+1+COUNTIF(AK$11:AK6780, AK6780)-1)</f>
        <v/>
      </c>
      <c r="AO6780" s="37" t="str">
        <f>IF(AL6780="", "", COUNTIF(AL$11:AL$8010, "&gt;"&amp;AL6780)+1+COUNTIF(AL$11:AL6780, AL6780)-1)</f>
        <v/>
      </c>
    </row>
    <row r="6781" spans="1:41" x14ac:dyDescent="0.55000000000000004">
      <c r="A6781" s="5"/>
      <c r="B6781" s="284"/>
      <c r="C6781" s="285"/>
      <c r="D6781" s="286"/>
      <c r="E6781" s="287"/>
      <c r="F6781" s="288"/>
      <c r="G6781" s="5"/>
      <c r="J6781" s="7" t="str">
        <f t="shared" si="1899"/>
        <v/>
      </c>
      <c r="K6781" s="48" t="str">
        <f t="shared" si="1900"/>
        <v/>
      </c>
      <c r="L6781" s="48" t="str">
        <f t="shared" si="1901"/>
        <v/>
      </c>
      <c r="M6781" s="49" t="str">
        <f t="shared" si="1902"/>
        <v/>
      </c>
      <c r="U6781" s="103" t="str">
        <f t="shared" si="1903"/>
        <v/>
      </c>
      <c r="V6781" s="77" t="str">
        <f t="shared" si="1904"/>
        <v/>
      </c>
      <c r="W6781" s="37" t="str">
        <f t="shared" si="1905"/>
        <v/>
      </c>
      <c r="X6781" s="7" t="str">
        <f t="shared" si="1906"/>
        <v/>
      </c>
      <c r="Y6781" s="37" t="str">
        <f t="shared" si="1907"/>
        <v/>
      </c>
      <c r="AA6781" s="54" t="str">
        <f t="shared" si="1908"/>
        <v/>
      </c>
      <c r="AC6781" s="121" t="str">
        <f t="shared" si="1909"/>
        <v/>
      </c>
      <c r="AD6781" s="111" t="str">
        <f t="shared" si="1910"/>
        <v/>
      </c>
      <c r="AE6781" s="122" t="str">
        <f t="shared" si="1911"/>
        <v/>
      </c>
      <c r="AF6781" s="123" t="str">
        <f t="shared" si="1912"/>
        <v>Qtr 1</v>
      </c>
      <c r="AG6781" s="122" t="str">
        <f t="shared" si="1913"/>
        <v/>
      </c>
      <c r="AI6781" s="124" t="str">
        <f t="shared" si="1914"/>
        <v/>
      </c>
      <c r="AK6781" s="103" t="str">
        <f t="shared" si="1915"/>
        <v/>
      </c>
      <c r="AL6781" s="104" t="str">
        <f t="shared" si="1916"/>
        <v/>
      </c>
      <c r="AN6781" s="37" t="str">
        <f>IF(AK6781="", "", COUNTIF(AK$11:AK$8010, "&lt;"&amp;AK6781)+1+COUNTIF(AK$11:AK6781, AK6781)-1)</f>
        <v/>
      </c>
      <c r="AO6781" s="37" t="str">
        <f>IF(AL6781="", "", COUNTIF(AL$11:AL$8010, "&gt;"&amp;AL6781)+1+COUNTIF(AL$11:AL6781, AL6781)-1)</f>
        <v/>
      </c>
    </row>
    <row r="6782" spans="1:41" x14ac:dyDescent="0.55000000000000004">
      <c r="A6782" s="5"/>
      <c r="B6782" s="284"/>
      <c r="C6782" s="285"/>
      <c r="D6782" s="286"/>
      <c r="E6782" s="287"/>
      <c r="F6782" s="288"/>
      <c r="G6782" s="5"/>
      <c r="J6782" s="7" t="str">
        <f t="shared" si="1899"/>
        <v/>
      </c>
      <c r="K6782" s="48" t="str">
        <f t="shared" si="1900"/>
        <v/>
      </c>
      <c r="L6782" s="48" t="str">
        <f t="shared" si="1901"/>
        <v/>
      </c>
      <c r="M6782" s="49" t="str">
        <f t="shared" si="1902"/>
        <v/>
      </c>
      <c r="U6782" s="103" t="str">
        <f t="shared" si="1903"/>
        <v/>
      </c>
      <c r="V6782" s="77" t="str">
        <f t="shared" si="1904"/>
        <v/>
      </c>
      <c r="W6782" s="37" t="str">
        <f t="shared" si="1905"/>
        <v/>
      </c>
      <c r="X6782" s="7" t="str">
        <f t="shared" si="1906"/>
        <v/>
      </c>
      <c r="Y6782" s="37" t="str">
        <f t="shared" si="1907"/>
        <v/>
      </c>
      <c r="AA6782" s="54" t="str">
        <f t="shared" si="1908"/>
        <v/>
      </c>
      <c r="AC6782" s="121" t="str">
        <f t="shared" si="1909"/>
        <v/>
      </c>
      <c r="AD6782" s="111" t="str">
        <f t="shared" si="1910"/>
        <v/>
      </c>
      <c r="AE6782" s="122" t="str">
        <f t="shared" si="1911"/>
        <v/>
      </c>
      <c r="AF6782" s="123" t="str">
        <f t="shared" si="1912"/>
        <v>Qtr 1</v>
      </c>
      <c r="AG6782" s="122" t="str">
        <f t="shared" si="1913"/>
        <v/>
      </c>
      <c r="AI6782" s="124" t="str">
        <f t="shared" si="1914"/>
        <v/>
      </c>
      <c r="AK6782" s="103" t="str">
        <f t="shared" si="1915"/>
        <v/>
      </c>
      <c r="AL6782" s="104" t="str">
        <f t="shared" si="1916"/>
        <v/>
      </c>
      <c r="AN6782" s="37" t="str">
        <f>IF(AK6782="", "", COUNTIF(AK$11:AK$8010, "&lt;"&amp;AK6782)+1+COUNTIF(AK$11:AK6782, AK6782)-1)</f>
        <v/>
      </c>
      <c r="AO6782" s="37" t="str">
        <f>IF(AL6782="", "", COUNTIF(AL$11:AL$8010, "&gt;"&amp;AL6782)+1+COUNTIF(AL$11:AL6782, AL6782)-1)</f>
        <v/>
      </c>
    </row>
    <row r="6783" spans="1:41" x14ac:dyDescent="0.55000000000000004">
      <c r="A6783" s="5"/>
      <c r="B6783" s="284"/>
      <c r="C6783" s="285"/>
      <c r="D6783" s="286"/>
      <c r="E6783" s="287"/>
      <c r="F6783" s="288"/>
      <c r="G6783" s="5"/>
      <c r="J6783" s="7" t="str">
        <f t="shared" si="1899"/>
        <v/>
      </c>
      <c r="K6783" s="48" t="str">
        <f t="shared" si="1900"/>
        <v/>
      </c>
      <c r="L6783" s="48" t="str">
        <f t="shared" si="1901"/>
        <v/>
      </c>
      <c r="M6783" s="49" t="str">
        <f t="shared" si="1902"/>
        <v/>
      </c>
      <c r="U6783" s="103" t="str">
        <f t="shared" si="1903"/>
        <v/>
      </c>
      <c r="V6783" s="77" t="str">
        <f t="shared" si="1904"/>
        <v/>
      </c>
      <c r="W6783" s="37" t="str">
        <f t="shared" si="1905"/>
        <v/>
      </c>
      <c r="X6783" s="7" t="str">
        <f t="shared" si="1906"/>
        <v/>
      </c>
      <c r="Y6783" s="37" t="str">
        <f t="shared" si="1907"/>
        <v/>
      </c>
      <c r="AA6783" s="54" t="str">
        <f t="shared" si="1908"/>
        <v/>
      </c>
      <c r="AC6783" s="121" t="str">
        <f t="shared" si="1909"/>
        <v/>
      </c>
      <c r="AD6783" s="111" t="str">
        <f t="shared" si="1910"/>
        <v/>
      </c>
      <c r="AE6783" s="122" t="str">
        <f t="shared" si="1911"/>
        <v/>
      </c>
      <c r="AF6783" s="123" t="str">
        <f t="shared" si="1912"/>
        <v>Qtr 1</v>
      </c>
      <c r="AG6783" s="122" t="str">
        <f t="shared" si="1913"/>
        <v/>
      </c>
      <c r="AI6783" s="124" t="str">
        <f t="shared" si="1914"/>
        <v/>
      </c>
      <c r="AK6783" s="103" t="str">
        <f t="shared" si="1915"/>
        <v/>
      </c>
      <c r="AL6783" s="104" t="str">
        <f t="shared" si="1916"/>
        <v/>
      </c>
      <c r="AN6783" s="37" t="str">
        <f>IF(AK6783="", "", COUNTIF(AK$11:AK$8010, "&lt;"&amp;AK6783)+1+COUNTIF(AK$11:AK6783, AK6783)-1)</f>
        <v/>
      </c>
      <c r="AO6783" s="37" t="str">
        <f>IF(AL6783="", "", COUNTIF(AL$11:AL$8010, "&gt;"&amp;AL6783)+1+COUNTIF(AL$11:AL6783, AL6783)-1)</f>
        <v/>
      </c>
    </row>
    <row r="6784" spans="1:41" x14ac:dyDescent="0.55000000000000004">
      <c r="A6784" s="5"/>
      <c r="B6784" s="284"/>
      <c r="C6784" s="285"/>
      <c r="D6784" s="286"/>
      <c r="E6784" s="287"/>
      <c r="F6784" s="288"/>
      <c r="G6784" s="5"/>
      <c r="J6784" s="7" t="str">
        <f t="shared" si="1899"/>
        <v/>
      </c>
      <c r="K6784" s="48" t="str">
        <f t="shared" si="1900"/>
        <v/>
      </c>
      <c r="L6784" s="48" t="str">
        <f t="shared" si="1901"/>
        <v/>
      </c>
      <c r="M6784" s="49" t="str">
        <f t="shared" si="1902"/>
        <v/>
      </c>
      <c r="U6784" s="103" t="str">
        <f t="shared" si="1903"/>
        <v/>
      </c>
      <c r="V6784" s="77" t="str">
        <f t="shared" si="1904"/>
        <v/>
      </c>
      <c r="W6784" s="37" t="str">
        <f t="shared" si="1905"/>
        <v/>
      </c>
      <c r="X6784" s="7" t="str">
        <f t="shared" si="1906"/>
        <v/>
      </c>
      <c r="Y6784" s="37" t="str">
        <f t="shared" si="1907"/>
        <v/>
      </c>
      <c r="AA6784" s="54" t="str">
        <f t="shared" si="1908"/>
        <v/>
      </c>
      <c r="AC6784" s="121" t="str">
        <f t="shared" si="1909"/>
        <v/>
      </c>
      <c r="AD6784" s="111" t="str">
        <f t="shared" si="1910"/>
        <v/>
      </c>
      <c r="AE6784" s="122" t="str">
        <f t="shared" si="1911"/>
        <v/>
      </c>
      <c r="AF6784" s="123" t="str">
        <f t="shared" si="1912"/>
        <v>Qtr 1</v>
      </c>
      <c r="AG6784" s="122" t="str">
        <f t="shared" si="1913"/>
        <v/>
      </c>
      <c r="AI6784" s="124" t="str">
        <f t="shared" si="1914"/>
        <v/>
      </c>
      <c r="AK6784" s="103" t="str">
        <f t="shared" si="1915"/>
        <v/>
      </c>
      <c r="AL6784" s="104" t="str">
        <f t="shared" si="1916"/>
        <v/>
      </c>
      <c r="AN6784" s="37" t="str">
        <f>IF(AK6784="", "", COUNTIF(AK$11:AK$8010, "&lt;"&amp;AK6784)+1+COUNTIF(AK$11:AK6784, AK6784)-1)</f>
        <v/>
      </c>
      <c r="AO6784" s="37" t="str">
        <f>IF(AL6784="", "", COUNTIF(AL$11:AL$8010, "&gt;"&amp;AL6784)+1+COUNTIF(AL$11:AL6784, AL6784)-1)</f>
        <v/>
      </c>
    </row>
    <row r="6785" spans="1:41" x14ac:dyDescent="0.55000000000000004">
      <c r="A6785" s="5"/>
      <c r="B6785" s="284"/>
      <c r="C6785" s="285"/>
      <c r="D6785" s="286"/>
      <c r="E6785" s="287"/>
      <c r="F6785" s="288"/>
      <c r="G6785" s="5"/>
      <c r="J6785" s="7" t="str">
        <f t="shared" si="1899"/>
        <v/>
      </c>
      <c r="K6785" s="48" t="str">
        <f t="shared" si="1900"/>
        <v/>
      </c>
      <c r="L6785" s="48" t="str">
        <f t="shared" si="1901"/>
        <v/>
      </c>
      <c r="M6785" s="49" t="str">
        <f t="shared" si="1902"/>
        <v/>
      </c>
      <c r="U6785" s="103" t="str">
        <f t="shared" si="1903"/>
        <v/>
      </c>
      <c r="V6785" s="77" t="str">
        <f t="shared" si="1904"/>
        <v/>
      </c>
      <c r="W6785" s="37" t="str">
        <f t="shared" si="1905"/>
        <v/>
      </c>
      <c r="X6785" s="7" t="str">
        <f t="shared" si="1906"/>
        <v/>
      </c>
      <c r="Y6785" s="37" t="str">
        <f t="shared" si="1907"/>
        <v/>
      </c>
      <c r="AA6785" s="54" t="str">
        <f t="shared" si="1908"/>
        <v/>
      </c>
      <c r="AC6785" s="121" t="str">
        <f t="shared" si="1909"/>
        <v/>
      </c>
      <c r="AD6785" s="111" t="str">
        <f t="shared" si="1910"/>
        <v/>
      </c>
      <c r="AE6785" s="122" t="str">
        <f t="shared" si="1911"/>
        <v/>
      </c>
      <c r="AF6785" s="123" t="str">
        <f t="shared" si="1912"/>
        <v>Qtr 1</v>
      </c>
      <c r="AG6785" s="122" t="str">
        <f t="shared" si="1913"/>
        <v/>
      </c>
      <c r="AI6785" s="124" t="str">
        <f t="shared" si="1914"/>
        <v/>
      </c>
      <c r="AK6785" s="103" t="str">
        <f t="shared" si="1915"/>
        <v/>
      </c>
      <c r="AL6785" s="104" t="str">
        <f t="shared" si="1916"/>
        <v/>
      </c>
      <c r="AN6785" s="37" t="str">
        <f>IF(AK6785="", "", COUNTIF(AK$11:AK$8010, "&lt;"&amp;AK6785)+1+COUNTIF(AK$11:AK6785, AK6785)-1)</f>
        <v/>
      </c>
      <c r="AO6785" s="37" t="str">
        <f>IF(AL6785="", "", COUNTIF(AL$11:AL$8010, "&gt;"&amp;AL6785)+1+COUNTIF(AL$11:AL6785, AL6785)-1)</f>
        <v/>
      </c>
    </row>
    <row r="6786" spans="1:41" x14ac:dyDescent="0.55000000000000004">
      <c r="A6786" s="5"/>
      <c r="B6786" s="284"/>
      <c r="C6786" s="285"/>
      <c r="D6786" s="286"/>
      <c r="E6786" s="287"/>
      <c r="F6786" s="288"/>
      <c r="G6786" s="5"/>
      <c r="J6786" s="7" t="str">
        <f t="shared" si="1899"/>
        <v/>
      </c>
      <c r="K6786" s="48" t="str">
        <f t="shared" si="1900"/>
        <v/>
      </c>
      <c r="L6786" s="48" t="str">
        <f t="shared" si="1901"/>
        <v/>
      </c>
      <c r="M6786" s="49" t="str">
        <f t="shared" si="1902"/>
        <v/>
      </c>
      <c r="U6786" s="103" t="str">
        <f t="shared" si="1903"/>
        <v/>
      </c>
      <c r="V6786" s="77" t="str">
        <f t="shared" si="1904"/>
        <v/>
      </c>
      <c r="W6786" s="37" t="str">
        <f t="shared" si="1905"/>
        <v/>
      </c>
      <c r="X6786" s="7" t="str">
        <f t="shared" si="1906"/>
        <v/>
      </c>
      <c r="Y6786" s="37" t="str">
        <f t="shared" si="1907"/>
        <v/>
      </c>
      <c r="AA6786" s="54" t="str">
        <f t="shared" si="1908"/>
        <v/>
      </c>
      <c r="AC6786" s="121" t="str">
        <f t="shared" si="1909"/>
        <v/>
      </c>
      <c r="AD6786" s="111" t="str">
        <f t="shared" si="1910"/>
        <v/>
      </c>
      <c r="AE6786" s="122" t="str">
        <f t="shared" si="1911"/>
        <v/>
      </c>
      <c r="AF6786" s="123" t="str">
        <f t="shared" si="1912"/>
        <v>Qtr 1</v>
      </c>
      <c r="AG6786" s="122" t="str">
        <f t="shared" si="1913"/>
        <v/>
      </c>
      <c r="AI6786" s="124" t="str">
        <f t="shared" si="1914"/>
        <v/>
      </c>
      <c r="AK6786" s="103" t="str">
        <f t="shared" si="1915"/>
        <v/>
      </c>
      <c r="AL6786" s="104" t="str">
        <f t="shared" si="1916"/>
        <v/>
      </c>
      <c r="AN6786" s="37" t="str">
        <f>IF(AK6786="", "", COUNTIF(AK$11:AK$8010, "&lt;"&amp;AK6786)+1+COUNTIF(AK$11:AK6786, AK6786)-1)</f>
        <v/>
      </c>
      <c r="AO6786" s="37" t="str">
        <f>IF(AL6786="", "", COUNTIF(AL$11:AL$8010, "&gt;"&amp;AL6786)+1+COUNTIF(AL$11:AL6786, AL6786)-1)</f>
        <v/>
      </c>
    </row>
    <row r="6787" spans="1:41" x14ac:dyDescent="0.55000000000000004">
      <c r="A6787" s="5"/>
      <c r="B6787" s="284"/>
      <c r="C6787" s="285"/>
      <c r="D6787" s="286"/>
      <c r="E6787" s="287"/>
      <c r="F6787" s="288"/>
      <c r="G6787" s="5"/>
      <c r="J6787" s="7" t="str">
        <f t="shared" si="1899"/>
        <v/>
      </c>
      <c r="K6787" s="48" t="str">
        <f t="shared" si="1900"/>
        <v/>
      </c>
      <c r="L6787" s="48" t="str">
        <f t="shared" si="1901"/>
        <v/>
      </c>
      <c r="M6787" s="49" t="str">
        <f t="shared" si="1902"/>
        <v/>
      </c>
      <c r="U6787" s="103" t="str">
        <f t="shared" si="1903"/>
        <v/>
      </c>
      <c r="V6787" s="77" t="str">
        <f t="shared" si="1904"/>
        <v/>
      </c>
      <c r="W6787" s="37" t="str">
        <f t="shared" si="1905"/>
        <v/>
      </c>
      <c r="X6787" s="7" t="str">
        <f t="shared" si="1906"/>
        <v/>
      </c>
      <c r="Y6787" s="37" t="str">
        <f t="shared" si="1907"/>
        <v/>
      </c>
      <c r="AA6787" s="54" t="str">
        <f t="shared" si="1908"/>
        <v/>
      </c>
      <c r="AC6787" s="121" t="str">
        <f t="shared" si="1909"/>
        <v/>
      </c>
      <c r="AD6787" s="111" t="str">
        <f t="shared" si="1910"/>
        <v/>
      </c>
      <c r="AE6787" s="122" t="str">
        <f t="shared" si="1911"/>
        <v/>
      </c>
      <c r="AF6787" s="123" t="str">
        <f t="shared" si="1912"/>
        <v>Qtr 1</v>
      </c>
      <c r="AG6787" s="122" t="str">
        <f t="shared" si="1913"/>
        <v/>
      </c>
      <c r="AI6787" s="124" t="str">
        <f t="shared" si="1914"/>
        <v/>
      </c>
      <c r="AK6787" s="103" t="str">
        <f t="shared" si="1915"/>
        <v/>
      </c>
      <c r="AL6787" s="104" t="str">
        <f t="shared" si="1916"/>
        <v/>
      </c>
      <c r="AN6787" s="37" t="str">
        <f>IF(AK6787="", "", COUNTIF(AK$11:AK$8010, "&lt;"&amp;AK6787)+1+COUNTIF(AK$11:AK6787, AK6787)-1)</f>
        <v/>
      </c>
      <c r="AO6787" s="37" t="str">
        <f>IF(AL6787="", "", COUNTIF(AL$11:AL$8010, "&gt;"&amp;AL6787)+1+COUNTIF(AL$11:AL6787, AL6787)-1)</f>
        <v/>
      </c>
    </row>
    <row r="6788" spans="1:41" x14ac:dyDescent="0.55000000000000004">
      <c r="A6788" s="5"/>
      <c r="B6788" s="284"/>
      <c r="C6788" s="285"/>
      <c r="D6788" s="286"/>
      <c r="E6788" s="287"/>
      <c r="F6788" s="288"/>
      <c r="G6788" s="5"/>
      <c r="J6788" s="7" t="str">
        <f t="shared" si="1899"/>
        <v/>
      </c>
      <c r="K6788" s="48" t="str">
        <f t="shared" si="1900"/>
        <v/>
      </c>
      <c r="L6788" s="48" t="str">
        <f t="shared" si="1901"/>
        <v/>
      </c>
      <c r="M6788" s="49" t="str">
        <f t="shared" si="1902"/>
        <v/>
      </c>
      <c r="U6788" s="103" t="str">
        <f t="shared" si="1903"/>
        <v/>
      </c>
      <c r="V6788" s="77" t="str">
        <f t="shared" si="1904"/>
        <v/>
      </c>
      <c r="W6788" s="37" t="str">
        <f t="shared" si="1905"/>
        <v/>
      </c>
      <c r="X6788" s="7" t="str">
        <f t="shared" si="1906"/>
        <v/>
      </c>
      <c r="Y6788" s="37" t="str">
        <f t="shared" si="1907"/>
        <v/>
      </c>
      <c r="AA6788" s="54" t="str">
        <f t="shared" si="1908"/>
        <v/>
      </c>
      <c r="AC6788" s="121" t="str">
        <f t="shared" si="1909"/>
        <v/>
      </c>
      <c r="AD6788" s="111" t="str">
        <f t="shared" si="1910"/>
        <v/>
      </c>
      <c r="AE6788" s="122" t="str">
        <f t="shared" si="1911"/>
        <v/>
      </c>
      <c r="AF6788" s="123" t="str">
        <f t="shared" si="1912"/>
        <v>Qtr 1</v>
      </c>
      <c r="AG6788" s="122" t="str">
        <f t="shared" si="1913"/>
        <v/>
      </c>
      <c r="AI6788" s="124" t="str">
        <f t="shared" si="1914"/>
        <v/>
      </c>
      <c r="AK6788" s="103" t="str">
        <f t="shared" si="1915"/>
        <v/>
      </c>
      <c r="AL6788" s="104" t="str">
        <f t="shared" si="1916"/>
        <v/>
      </c>
      <c r="AN6788" s="37" t="str">
        <f>IF(AK6788="", "", COUNTIF(AK$11:AK$8010, "&lt;"&amp;AK6788)+1+COUNTIF(AK$11:AK6788, AK6788)-1)</f>
        <v/>
      </c>
      <c r="AO6788" s="37" t="str">
        <f>IF(AL6788="", "", COUNTIF(AL$11:AL$8010, "&gt;"&amp;AL6788)+1+COUNTIF(AL$11:AL6788, AL6788)-1)</f>
        <v/>
      </c>
    </row>
    <row r="6789" spans="1:41" x14ac:dyDescent="0.55000000000000004">
      <c r="A6789" s="5"/>
      <c r="B6789" s="284"/>
      <c r="C6789" s="285"/>
      <c r="D6789" s="286"/>
      <c r="E6789" s="287"/>
      <c r="F6789" s="288"/>
      <c r="G6789" s="5"/>
      <c r="J6789" s="7" t="str">
        <f t="shared" si="1899"/>
        <v/>
      </c>
      <c r="K6789" s="48" t="str">
        <f t="shared" si="1900"/>
        <v/>
      </c>
      <c r="L6789" s="48" t="str">
        <f t="shared" si="1901"/>
        <v/>
      </c>
      <c r="M6789" s="49" t="str">
        <f t="shared" si="1902"/>
        <v/>
      </c>
      <c r="U6789" s="103" t="str">
        <f t="shared" si="1903"/>
        <v/>
      </c>
      <c r="V6789" s="77" t="str">
        <f t="shared" si="1904"/>
        <v/>
      </c>
      <c r="W6789" s="37" t="str">
        <f t="shared" si="1905"/>
        <v/>
      </c>
      <c r="X6789" s="7" t="str">
        <f t="shared" si="1906"/>
        <v/>
      </c>
      <c r="Y6789" s="37" t="str">
        <f t="shared" si="1907"/>
        <v/>
      </c>
      <c r="AA6789" s="54" t="str">
        <f t="shared" si="1908"/>
        <v/>
      </c>
      <c r="AC6789" s="121" t="str">
        <f t="shared" si="1909"/>
        <v/>
      </c>
      <c r="AD6789" s="111" t="str">
        <f t="shared" si="1910"/>
        <v/>
      </c>
      <c r="AE6789" s="122" t="str">
        <f t="shared" si="1911"/>
        <v/>
      </c>
      <c r="AF6789" s="123" t="str">
        <f t="shared" si="1912"/>
        <v>Qtr 1</v>
      </c>
      <c r="AG6789" s="122" t="str">
        <f t="shared" si="1913"/>
        <v/>
      </c>
      <c r="AI6789" s="124" t="str">
        <f t="shared" si="1914"/>
        <v/>
      </c>
      <c r="AK6789" s="103" t="str">
        <f t="shared" si="1915"/>
        <v/>
      </c>
      <c r="AL6789" s="104" t="str">
        <f t="shared" si="1916"/>
        <v/>
      </c>
      <c r="AN6789" s="37" t="str">
        <f>IF(AK6789="", "", COUNTIF(AK$11:AK$8010, "&lt;"&amp;AK6789)+1+COUNTIF(AK$11:AK6789, AK6789)-1)</f>
        <v/>
      </c>
      <c r="AO6789" s="37" t="str">
        <f>IF(AL6789="", "", COUNTIF(AL$11:AL$8010, "&gt;"&amp;AL6789)+1+COUNTIF(AL$11:AL6789, AL6789)-1)</f>
        <v/>
      </c>
    </row>
    <row r="6790" spans="1:41" x14ac:dyDescent="0.55000000000000004">
      <c r="A6790" s="5"/>
      <c r="B6790" s="284"/>
      <c r="C6790" s="285"/>
      <c r="D6790" s="286"/>
      <c r="E6790" s="287"/>
      <c r="F6790" s="288"/>
      <c r="G6790" s="5"/>
      <c r="J6790" s="7" t="str">
        <f t="shared" si="1899"/>
        <v/>
      </c>
      <c r="K6790" s="48" t="str">
        <f t="shared" si="1900"/>
        <v/>
      </c>
      <c r="L6790" s="48" t="str">
        <f t="shared" si="1901"/>
        <v/>
      </c>
      <c r="M6790" s="49" t="str">
        <f t="shared" si="1902"/>
        <v/>
      </c>
      <c r="U6790" s="103" t="str">
        <f t="shared" si="1903"/>
        <v/>
      </c>
      <c r="V6790" s="77" t="str">
        <f t="shared" si="1904"/>
        <v/>
      </c>
      <c r="W6790" s="37" t="str">
        <f t="shared" si="1905"/>
        <v/>
      </c>
      <c r="X6790" s="7" t="str">
        <f t="shared" si="1906"/>
        <v/>
      </c>
      <c r="Y6790" s="37" t="str">
        <f t="shared" si="1907"/>
        <v/>
      </c>
      <c r="AA6790" s="54" t="str">
        <f t="shared" si="1908"/>
        <v/>
      </c>
      <c r="AC6790" s="121" t="str">
        <f t="shared" si="1909"/>
        <v/>
      </c>
      <c r="AD6790" s="111" t="str">
        <f t="shared" si="1910"/>
        <v/>
      </c>
      <c r="AE6790" s="122" t="str">
        <f t="shared" si="1911"/>
        <v/>
      </c>
      <c r="AF6790" s="123" t="str">
        <f t="shared" si="1912"/>
        <v>Qtr 1</v>
      </c>
      <c r="AG6790" s="122" t="str">
        <f t="shared" si="1913"/>
        <v/>
      </c>
      <c r="AI6790" s="124" t="str">
        <f t="shared" si="1914"/>
        <v/>
      </c>
      <c r="AK6790" s="103" t="str">
        <f t="shared" si="1915"/>
        <v/>
      </c>
      <c r="AL6790" s="104" t="str">
        <f t="shared" si="1916"/>
        <v/>
      </c>
      <c r="AN6790" s="37" t="str">
        <f>IF(AK6790="", "", COUNTIF(AK$11:AK$8010, "&lt;"&amp;AK6790)+1+COUNTIF(AK$11:AK6790, AK6790)-1)</f>
        <v/>
      </c>
      <c r="AO6790" s="37" t="str">
        <f>IF(AL6790="", "", COUNTIF(AL$11:AL$8010, "&gt;"&amp;AL6790)+1+COUNTIF(AL$11:AL6790, AL6790)-1)</f>
        <v/>
      </c>
    </row>
    <row r="6791" spans="1:41" x14ac:dyDescent="0.55000000000000004">
      <c r="A6791" s="5"/>
      <c r="B6791" s="284"/>
      <c r="C6791" s="285"/>
      <c r="D6791" s="286"/>
      <c r="E6791" s="287"/>
      <c r="F6791" s="288"/>
      <c r="G6791" s="5"/>
      <c r="J6791" s="7" t="str">
        <f t="shared" si="1899"/>
        <v/>
      </c>
      <c r="K6791" s="48" t="str">
        <f t="shared" si="1900"/>
        <v/>
      </c>
      <c r="L6791" s="48" t="str">
        <f t="shared" si="1901"/>
        <v/>
      </c>
      <c r="M6791" s="49" t="str">
        <f t="shared" si="1902"/>
        <v/>
      </c>
      <c r="U6791" s="103" t="str">
        <f t="shared" si="1903"/>
        <v/>
      </c>
      <c r="V6791" s="77" t="str">
        <f t="shared" si="1904"/>
        <v/>
      </c>
      <c r="W6791" s="37" t="str">
        <f t="shared" si="1905"/>
        <v/>
      </c>
      <c r="X6791" s="7" t="str">
        <f t="shared" si="1906"/>
        <v/>
      </c>
      <c r="Y6791" s="37" t="str">
        <f t="shared" si="1907"/>
        <v/>
      </c>
      <c r="AA6791" s="54" t="str">
        <f t="shared" si="1908"/>
        <v/>
      </c>
      <c r="AC6791" s="121" t="str">
        <f t="shared" si="1909"/>
        <v/>
      </c>
      <c r="AD6791" s="111" t="str">
        <f t="shared" si="1910"/>
        <v/>
      </c>
      <c r="AE6791" s="122" t="str">
        <f t="shared" si="1911"/>
        <v/>
      </c>
      <c r="AF6791" s="123" t="str">
        <f t="shared" si="1912"/>
        <v>Qtr 1</v>
      </c>
      <c r="AG6791" s="122" t="str">
        <f t="shared" si="1913"/>
        <v/>
      </c>
      <c r="AI6791" s="124" t="str">
        <f t="shared" si="1914"/>
        <v/>
      </c>
      <c r="AK6791" s="103" t="str">
        <f t="shared" si="1915"/>
        <v/>
      </c>
      <c r="AL6791" s="104" t="str">
        <f t="shared" si="1916"/>
        <v/>
      </c>
      <c r="AN6791" s="37" t="str">
        <f>IF(AK6791="", "", COUNTIF(AK$11:AK$8010, "&lt;"&amp;AK6791)+1+COUNTIF(AK$11:AK6791, AK6791)-1)</f>
        <v/>
      </c>
      <c r="AO6791" s="37" t="str">
        <f>IF(AL6791="", "", COUNTIF(AL$11:AL$8010, "&gt;"&amp;AL6791)+1+COUNTIF(AL$11:AL6791, AL6791)-1)</f>
        <v/>
      </c>
    </row>
    <row r="6792" spans="1:41" x14ac:dyDescent="0.55000000000000004">
      <c r="A6792" s="5"/>
      <c r="B6792" s="284"/>
      <c r="C6792" s="285"/>
      <c r="D6792" s="286"/>
      <c r="E6792" s="287"/>
      <c r="F6792" s="288"/>
      <c r="G6792" s="5"/>
      <c r="J6792" s="7" t="str">
        <f t="shared" si="1899"/>
        <v/>
      </c>
      <c r="K6792" s="48" t="str">
        <f t="shared" si="1900"/>
        <v/>
      </c>
      <c r="L6792" s="48" t="str">
        <f t="shared" si="1901"/>
        <v/>
      </c>
      <c r="M6792" s="49" t="str">
        <f t="shared" si="1902"/>
        <v/>
      </c>
      <c r="U6792" s="103" t="str">
        <f t="shared" si="1903"/>
        <v/>
      </c>
      <c r="V6792" s="77" t="str">
        <f t="shared" si="1904"/>
        <v/>
      </c>
      <c r="W6792" s="37" t="str">
        <f t="shared" si="1905"/>
        <v/>
      </c>
      <c r="X6792" s="7" t="str">
        <f t="shared" si="1906"/>
        <v/>
      </c>
      <c r="Y6792" s="37" t="str">
        <f t="shared" si="1907"/>
        <v/>
      </c>
      <c r="AA6792" s="54" t="str">
        <f t="shared" si="1908"/>
        <v/>
      </c>
      <c r="AC6792" s="121" t="str">
        <f t="shared" si="1909"/>
        <v/>
      </c>
      <c r="AD6792" s="111" t="str">
        <f t="shared" si="1910"/>
        <v/>
      </c>
      <c r="AE6792" s="122" t="str">
        <f t="shared" si="1911"/>
        <v/>
      </c>
      <c r="AF6792" s="123" t="str">
        <f t="shared" si="1912"/>
        <v>Qtr 1</v>
      </c>
      <c r="AG6792" s="122" t="str">
        <f t="shared" si="1913"/>
        <v/>
      </c>
      <c r="AI6792" s="124" t="str">
        <f t="shared" si="1914"/>
        <v/>
      </c>
      <c r="AK6792" s="103" t="str">
        <f t="shared" si="1915"/>
        <v/>
      </c>
      <c r="AL6792" s="104" t="str">
        <f t="shared" si="1916"/>
        <v/>
      </c>
      <c r="AN6792" s="37" t="str">
        <f>IF(AK6792="", "", COUNTIF(AK$11:AK$8010, "&lt;"&amp;AK6792)+1+COUNTIF(AK$11:AK6792, AK6792)-1)</f>
        <v/>
      </c>
      <c r="AO6792" s="37" t="str">
        <f>IF(AL6792="", "", COUNTIF(AL$11:AL$8010, "&gt;"&amp;AL6792)+1+COUNTIF(AL$11:AL6792, AL6792)-1)</f>
        <v/>
      </c>
    </row>
    <row r="6793" spans="1:41" x14ac:dyDescent="0.55000000000000004">
      <c r="A6793" s="5"/>
      <c r="B6793" s="284"/>
      <c r="C6793" s="285"/>
      <c r="D6793" s="286"/>
      <c r="E6793" s="287"/>
      <c r="F6793" s="288"/>
      <c r="G6793" s="5"/>
      <c r="J6793" s="7" t="str">
        <f t="shared" si="1899"/>
        <v/>
      </c>
      <c r="K6793" s="48" t="str">
        <f t="shared" si="1900"/>
        <v/>
      </c>
      <c r="L6793" s="48" t="str">
        <f t="shared" si="1901"/>
        <v/>
      </c>
      <c r="M6793" s="49" t="str">
        <f t="shared" si="1902"/>
        <v/>
      </c>
      <c r="U6793" s="103" t="str">
        <f t="shared" si="1903"/>
        <v/>
      </c>
      <c r="V6793" s="77" t="str">
        <f t="shared" si="1904"/>
        <v/>
      </c>
      <c r="W6793" s="37" t="str">
        <f t="shared" si="1905"/>
        <v/>
      </c>
      <c r="X6793" s="7" t="str">
        <f t="shared" si="1906"/>
        <v/>
      </c>
      <c r="Y6793" s="37" t="str">
        <f t="shared" si="1907"/>
        <v/>
      </c>
      <c r="AA6793" s="54" t="str">
        <f t="shared" si="1908"/>
        <v/>
      </c>
      <c r="AC6793" s="121" t="str">
        <f t="shared" si="1909"/>
        <v/>
      </c>
      <c r="AD6793" s="111" t="str">
        <f t="shared" si="1910"/>
        <v/>
      </c>
      <c r="AE6793" s="122" t="str">
        <f t="shared" si="1911"/>
        <v/>
      </c>
      <c r="AF6793" s="123" t="str">
        <f t="shared" si="1912"/>
        <v>Qtr 1</v>
      </c>
      <c r="AG6793" s="122" t="str">
        <f t="shared" si="1913"/>
        <v/>
      </c>
      <c r="AI6793" s="124" t="str">
        <f t="shared" si="1914"/>
        <v/>
      </c>
      <c r="AK6793" s="103" t="str">
        <f t="shared" si="1915"/>
        <v/>
      </c>
      <c r="AL6793" s="104" t="str">
        <f t="shared" si="1916"/>
        <v/>
      </c>
      <c r="AN6793" s="37" t="str">
        <f>IF(AK6793="", "", COUNTIF(AK$11:AK$8010, "&lt;"&amp;AK6793)+1+COUNTIF(AK$11:AK6793, AK6793)-1)</f>
        <v/>
      </c>
      <c r="AO6793" s="37" t="str">
        <f>IF(AL6793="", "", COUNTIF(AL$11:AL$8010, "&gt;"&amp;AL6793)+1+COUNTIF(AL$11:AL6793, AL6793)-1)</f>
        <v/>
      </c>
    </row>
    <row r="6794" spans="1:41" x14ac:dyDescent="0.55000000000000004">
      <c r="A6794" s="5"/>
      <c r="B6794" s="284"/>
      <c r="C6794" s="285"/>
      <c r="D6794" s="286"/>
      <c r="E6794" s="287"/>
      <c r="F6794" s="288"/>
      <c r="G6794" s="5"/>
      <c r="J6794" s="7" t="str">
        <f t="shared" si="1899"/>
        <v/>
      </c>
      <c r="K6794" s="48" t="str">
        <f t="shared" si="1900"/>
        <v/>
      </c>
      <c r="L6794" s="48" t="str">
        <f t="shared" si="1901"/>
        <v/>
      </c>
      <c r="M6794" s="49" t="str">
        <f t="shared" si="1902"/>
        <v/>
      </c>
      <c r="U6794" s="103" t="str">
        <f t="shared" si="1903"/>
        <v/>
      </c>
      <c r="V6794" s="77" t="str">
        <f t="shared" si="1904"/>
        <v/>
      </c>
      <c r="W6794" s="37" t="str">
        <f t="shared" si="1905"/>
        <v/>
      </c>
      <c r="X6794" s="7" t="str">
        <f t="shared" si="1906"/>
        <v/>
      </c>
      <c r="Y6794" s="37" t="str">
        <f t="shared" si="1907"/>
        <v/>
      </c>
      <c r="AA6794" s="54" t="str">
        <f t="shared" si="1908"/>
        <v/>
      </c>
      <c r="AC6794" s="121" t="str">
        <f t="shared" si="1909"/>
        <v/>
      </c>
      <c r="AD6794" s="111" t="str">
        <f t="shared" si="1910"/>
        <v/>
      </c>
      <c r="AE6794" s="122" t="str">
        <f t="shared" si="1911"/>
        <v/>
      </c>
      <c r="AF6794" s="123" t="str">
        <f t="shared" si="1912"/>
        <v>Qtr 1</v>
      </c>
      <c r="AG6794" s="122" t="str">
        <f t="shared" si="1913"/>
        <v/>
      </c>
      <c r="AI6794" s="124" t="str">
        <f t="shared" si="1914"/>
        <v/>
      </c>
      <c r="AK6794" s="103" t="str">
        <f t="shared" si="1915"/>
        <v/>
      </c>
      <c r="AL6794" s="104" t="str">
        <f t="shared" si="1916"/>
        <v/>
      </c>
      <c r="AN6794" s="37" t="str">
        <f>IF(AK6794="", "", COUNTIF(AK$11:AK$8010, "&lt;"&amp;AK6794)+1+COUNTIF(AK$11:AK6794, AK6794)-1)</f>
        <v/>
      </c>
      <c r="AO6794" s="37" t="str">
        <f>IF(AL6794="", "", COUNTIF(AL$11:AL$8010, "&gt;"&amp;AL6794)+1+COUNTIF(AL$11:AL6794, AL6794)-1)</f>
        <v/>
      </c>
    </row>
    <row r="6795" spans="1:41" x14ac:dyDescent="0.55000000000000004">
      <c r="A6795" s="5"/>
      <c r="B6795" s="284"/>
      <c r="C6795" s="285"/>
      <c r="D6795" s="286"/>
      <c r="E6795" s="287"/>
      <c r="F6795" s="288"/>
      <c r="G6795" s="5"/>
      <c r="J6795" s="7" t="str">
        <f t="shared" si="1899"/>
        <v/>
      </c>
      <c r="K6795" s="48" t="str">
        <f t="shared" si="1900"/>
        <v/>
      </c>
      <c r="L6795" s="48" t="str">
        <f t="shared" si="1901"/>
        <v/>
      </c>
      <c r="M6795" s="49" t="str">
        <f t="shared" si="1902"/>
        <v/>
      </c>
      <c r="U6795" s="103" t="str">
        <f t="shared" si="1903"/>
        <v/>
      </c>
      <c r="V6795" s="77" t="str">
        <f t="shared" si="1904"/>
        <v/>
      </c>
      <c r="W6795" s="37" t="str">
        <f t="shared" si="1905"/>
        <v/>
      </c>
      <c r="X6795" s="7" t="str">
        <f t="shared" si="1906"/>
        <v/>
      </c>
      <c r="Y6795" s="37" t="str">
        <f t="shared" si="1907"/>
        <v/>
      </c>
      <c r="AA6795" s="54" t="str">
        <f t="shared" si="1908"/>
        <v/>
      </c>
      <c r="AC6795" s="121" t="str">
        <f t="shared" si="1909"/>
        <v/>
      </c>
      <c r="AD6795" s="111" t="str">
        <f t="shared" si="1910"/>
        <v/>
      </c>
      <c r="AE6795" s="122" t="str">
        <f t="shared" si="1911"/>
        <v/>
      </c>
      <c r="AF6795" s="123" t="str">
        <f t="shared" si="1912"/>
        <v>Qtr 1</v>
      </c>
      <c r="AG6795" s="122" t="str">
        <f t="shared" si="1913"/>
        <v/>
      </c>
      <c r="AI6795" s="124" t="str">
        <f t="shared" si="1914"/>
        <v/>
      </c>
      <c r="AK6795" s="103" t="str">
        <f t="shared" si="1915"/>
        <v/>
      </c>
      <c r="AL6795" s="104" t="str">
        <f t="shared" si="1916"/>
        <v/>
      </c>
      <c r="AN6795" s="37" t="str">
        <f>IF(AK6795="", "", COUNTIF(AK$11:AK$8010, "&lt;"&amp;AK6795)+1+COUNTIF(AK$11:AK6795, AK6795)-1)</f>
        <v/>
      </c>
      <c r="AO6795" s="37" t="str">
        <f>IF(AL6795="", "", COUNTIF(AL$11:AL$8010, "&gt;"&amp;AL6795)+1+COUNTIF(AL$11:AL6795, AL6795)-1)</f>
        <v/>
      </c>
    </row>
    <row r="6796" spans="1:41" x14ac:dyDescent="0.55000000000000004">
      <c r="A6796" s="5"/>
      <c r="B6796" s="284"/>
      <c r="C6796" s="285"/>
      <c r="D6796" s="286"/>
      <c r="E6796" s="287"/>
      <c r="F6796" s="288"/>
      <c r="G6796" s="5"/>
      <c r="J6796" s="7" t="str">
        <f t="shared" ref="J6796:J6859" si="1917">IF(B6796="", "", IF(OR(B6796&lt;$O$4, B6796&gt;$O$5), "X", ""))</f>
        <v/>
      </c>
      <c r="K6796" s="48" t="str">
        <f t="shared" ref="K6796:K6859" si="1918">IF(C6796="", "", IF(COUNTIF($O$10:$O$510, C6796)=0, "X", ""))</f>
        <v/>
      </c>
      <c r="L6796" s="48" t="str">
        <f t="shared" ref="L6796:L6859" si="1919">IF(D6796="", "", IF(COUNTIF($Q$10:$Q$15, D6796)=0, "X", ""))</f>
        <v/>
      </c>
      <c r="M6796" s="49" t="str">
        <f t="shared" ref="M6796:M6859" si="1920">IF(E6796="", "", IF(COUNTIF($S$10:$S$20, E6796)=0, "X", ""))</f>
        <v/>
      </c>
      <c r="U6796" s="103" t="str">
        <f t="shared" ref="U6796:U6859" si="1921">IF($Q$4="", "", IF($C6796=$Q$4, IF($E6796&lt;0, $E6796, ""), ""))</f>
        <v/>
      </c>
      <c r="V6796" s="77" t="str">
        <f t="shared" ref="V6796:V6859" si="1922">IF($Q$4="", "", IF($C6796=$Q$4, IF($E6796&gt;0, $E6796, ""), ""))</f>
        <v/>
      </c>
      <c r="W6796" s="37" t="str">
        <f t="shared" ref="W6796:W6859" si="1923">IF($Q$4="", "", IF($C6796=$Q$4, IF($B6796="", "", TEXT($B6796, "mmm yyyy")), ""))</f>
        <v/>
      </c>
      <c r="X6796" s="7" t="str">
        <f t="shared" ref="X6796:X6859" si="1924">IF(OR($Q$4="", $B6796=""), "", IF($C6796=$Q$4, IF(AND($B6796&gt;=$V$2, $B6796&lt;=$W$2), $U$2, IF(AND($B6796&gt;=$V$3, $B6796&lt;=$W$3), $U$3, IF(AND($B6796&gt;=$V$4, $B6796&lt;=$W$4), $U$4, IF(AND($B6796&gt;=$V$5, $B6796&lt;=$W$5), $U$5, "")))), ""))</f>
        <v/>
      </c>
      <c r="Y6796" s="37" t="str">
        <f t="shared" ref="Y6796:Y6859" si="1925">IF($Q$4="", "", IF($C6796=$Q$4, IF($D6796="", "", $D6796), ""))</f>
        <v/>
      </c>
      <c r="AA6796" s="54" t="str">
        <f t="shared" ref="AA6796:AA6859" si="1926">IF(OR($X6796="", $Y6796=""), "", CONCATENATE($Y6796, " - ", $X6796))</f>
        <v/>
      </c>
      <c r="AC6796" s="121" t="str">
        <f t="shared" ref="AC6796:AC6859" si="1927">IF($E6796&lt;0, $E6796, "")</f>
        <v/>
      </c>
      <c r="AD6796" s="111" t="str">
        <f t="shared" ref="AD6796:AD6859" si="1928">IF($E6796&gt;0, $E6796, "")</f>
        <v/>
      </c>
      <c r="AE6796" s="122" t="str">
        <f t="shared" ref="AE6796:AE6859" si="1929">IF($B6796="", "", TEXT($B6796, "mmm yyyy"))</f>
        <v/>
      </c>
      <c r="AF6796" s="123" t="str">
        <f t="shared" ref="AF6796:AF6859" si="1930">IF(AND($B6796&gt;=$V$2, $B6796&lt;=$W$2), $U$2, IF(AND($B6796&gt;=$V$3, $B6796&lt;=$W$3), $U$3, IF(AND($B6796&gt;=$V$4, $B6796&lt;=$W$4), $U$4, IF(AND($B6796&gt;=$V$5, $B6796&lt;=$W$5), $U$5, ""))))</f>
        <v>Qtr 1</v>
      </c>
      <c r="AG6796" s="122" t="str">
        <f t="shared" ref="AG6796:AG6859" si="1931">IF($D6796="", "", $D6796)</f>
        <v/>
      </c>
      <c r="AI6796" s="124" t="str">
        <f t="shared" ref="AI6796:AI6859" si="1932">IF(OR($AF6796="", $AG6796=""), "", CONCATENATE($AG6796, " - ", $AF6796))</f>
        <v/>
      </c>
      <c r="AK6796" s="103" t="str">
        <f t="shared" ref="AK6796:AK6859" si="1933">IF($AK$7="", U6796, IF($AK$7=$X6796, U6796, ""))</f>
        <v/>
      </c>
      <c r="AL6796" s="104" t="str">
        <f t="shared" ref="AL6796:AL6859" si="1934">IF($AK$7="", V6796, IF($AK$7=$X6796, V6796, ""))</f>
        <v/>
      </c>
      <c r="AN6796" s="37" t="str">
        <f>IF(AK6796="", "", COUNTIF(AK$11:AK$8010, "&lt;"&amp;AK6796)+1+COUNTIF(AK$11:AK6796, AK6796)-1)</f>
        <v/>
      </c>
      <c r="AO6796" s="37" t="str">
        <f>IF(AL6796="", "", COUNTIF(AL$11:AL$8010, "&gt;"&amp;AL6796)+1+COUNTIF(AL$11:AL6796, AL6796)-1)</f>
        <v/>
      </c>
    </row>
    <row r="6797" spans="1:41" x14ac:dyDescent="0.55000000000000004">
      <c r="A6797" s="5"/>
      <c r="B6797" s="284"/>
      <c r="C6797" s="285"/>
      <c r="D6797" s="286"/>
      <c r="E6797" s="287"/>
      <c r="F6797" s="288"/>
      <c r="G6797" s="5"/>
      <c r="J6797" s="7" t="str">
        <f t="shared" si="1917"/>
        <v/>
      </c>
      <c r="K6797" s="48" t="str">
        <f t="shared" si="1918"/>
        <v/>
      </c>
      <c r="L6797" s="48" t="str">
        <f t="shared" si="1919"/>
        <v/>
      </c>
      <c r="M6797" s="49" t="str">
        <f t="shared" si="1920"/>
        <v/>
      </c>
      <c r="U6797" s="103" t="str">
        <f t="shared" si="1921"/>
        <v/>
      </c>
      <c r="V6797" s="77" t="str">
        <f t="shared" si="1922"/>
        <v/>
      </c>
      <c r="W6797" s="37" t="str">
        <f t="shared" si="1923"/>
        <v/>
      </c>
      <c r="X6797" s="7" t="str">
        <f t="shared" si="1924"/>
        <v/>
      </c>
      <c r="Y6797" s="37" t="str">
        <f t="shared" si="1925"/>
        <v/>
      </c>
      <c r="AA6797" s="54" t="str">
        <f t="shared" si="1926"/>
        <v/>
      </c>
      <c r="AC6797" s="121" t="str">
        <f t="shared" si="1927"/>
        <v/>
      </c>
      <c r="AD6797" s="111" t="str">
        <f t="shared" si="1928"/>
        <v/>
      </c>
      <c r="AE6797" s="122" t="str">
        <f t="shared" si="1929"/>
        <v/>
      </c>
      <c r="AF6797" s="123" t="str">
        <f t="shared" si="1930"/>
        <v>Qtr 1</v>
      </c>
      <c r="AG6797" s="122" t="str">
        <f t="shared" si="1931"/>
        <v/>
      </c>
      <c r="AI6797" s="124" t="str">
        <f t="shared" si="1932"/>
        <v/>
      </c>
      <c r="AK6797" s="103" t="str">
        <f t="shared" si="1933"/>
        <v/>
      </c>
      <c r="AL6797" s="104" t="str">
        <f t="shared" si="1934"/>
        <v/>
      </c>
      <c r="AN6797" s="37" t="str">
        <f>IF(AK6797="", "", COUNTIF(AK$11:AK$8010, "&lt;"&amp;AK6797)+1+COUNTIF(AK$11:AK6797, AK6797)-1)</f>
        <v/>
      </c>
      <c r="AO6797" s="37" t="str">
        <f>IF(AL6797="", "", COUNTIF(AL$11:AL$8010, "&gt;"&amp;AL6797)+1+COUNTIF(AL$11:AL6797, AL6797)-1)</f>
        <v/>
      </c>
    </row>
    <row r="6798" spans="1:41" x14ac:dyDescent="0.55000000000000004">
      <c r="A6798" s="5"/>
      <c r="B6798" s="284"/>
      <c r="C6798" s="285"/>
      <c r="D6798" s="286"/>
      <c r="E6798" s="287"/>
      <c r="F6798" s="288"/>
      <c r="G6798" s="5"/>
      <c r="J6798" s="7" t="str">
        <f t="shared" si="1917"/>
        <v/>
      </c>
      <c r="K6798" s="48" t="str">
        <f t="shared" si="1918"/>
        <v/>
      </c>
      <c r="L6798" s="48" t="str">
        <f t="shared" si="1919"/>
        <v/>
      </c>
      <c r="M6798" s="49" t="str">
        <f t="shared" si="1920"/>
        <v/>
      </c>
      <c r="U6798" s="103" t="str">
        <f t="shared" si="1921"/>
        <v/>
      </c>
      <c r="V6798" s="77" t="str">
        <f t="shared" si="1922"/>
        <v/>
      </c>
      <c r="W6798" s="37" t="str">
        <f t="shared" si="1923"/>
        <v/>
      </c>
      <c r="X6798" s="7" t="str">
        <f t="shared" si="1924"/>
        <v/>
      </c>
      <c r="Y6798" s="37" t="str">
        <f t="shared" si="1925"/>
        <v/>
      </c>
      <c r="AA6798" s="54" t="str">
        <f t="shared" si="1926"/>
        <v/>
      </c>
      <c r="AC6798" s="121" t="str">
        <f t="shared" si="1927"/>
        <v/>
      </c>
      <c r="AD6798" s="111" t="str">
        <f t="shared" si="1928"/>
        <v/>
      </c>
      <c r="AE6798" s="122" t="str">
        <f t="shared" si="1929"/>
        <v/>
      </c>
      <c r="AF6798" s="123" t="str">
        <f t="shared" si="1930"/>
        <v>Qtr 1</v>
      </c>
      <c r="AG6798" s="122" t="str">
        <f t="shared" si="1931"/>
        <v/>
      </c>
      <c r="AI6798" s="124" t="str">
        <f t="shared" si="1932"/>
        <v/>
      </c>
      <c r="AK6798" s="103" t="str">
        <f t="shared" si="1933"/>
        <v/>
      </c>
      <c r="AL6798" s="104" t="str">
        <f t="shared" si="1934"/>
        <v/>
      </c>
      <c r="AN6798" s="37" t="str">
        <f>IF(AK6798="", "", COUNTIF(AK$11:AK$8010, "&lt;"&amp;AK6798)+1+COUNTIF(AK$11:AK6798, AK6798)-1)</f>
        <v/>
      </c>
      <c r="AO6798" s="37" t="str">
        <f>IF(AL6798="", "", COUNTIF(AL$11:AL$8010, "&gt;"&amp;AL6798)+1+COUNTIF(AL$11:AL6798, AL6798)-1)</f>
        <v/>
      </c>
    </row>
    <row r="6799" spans="1:41" x14ac:dyDescent="0.55000000000000004">
      <c r="A6799" s="5"/>
      <c r="B6799" s="284"/>
      <c r="C6799" s="285"/>
      <c r="D6799" s="286"/>
      <c r="E6799" s="287"/>
      <c r="F6799" s="288"/>
      <c r="G6799" s="5"/>
      <c r="J6799" s="7" t="str">
        <f t="shared" si="1917"/>
        <v/>
      </c>
      <c r="K6799" s="48" t="str">
        <f t="shared" si="1918"/>
        <v/>
      </c>
      <c r="L6799" s="48" t="str">
        <f t="shared" si="1919"/>
        <v/>
      </c>
      <c r="M6799" s="49" t="str">
        <f t="shared" si="1920"/>
        <v/>
      </c>
      <c r="U6799" s="103" t="str">
        <f t="shared" si="1921"/>
        <v/>
      </c>
      <c r="V6799" s="77" t="str">
        <f t="shared" si="1922"/>
        <v/>
      </c>
      <c r="W6799" s="37" t="str">
        <f t="shared" si="1923"/>
        <v/>
      </c>
      <c r="X6799" s="7" t="str">
        <f t="shared" si="1924"/>
        <v/>
      </c>
      <c r="Y6799" s="37" t="str">
        <f t="shared" si="1925"/>
        <v/>
      </c>
      <c r="AA6799" s="54" t="str">
        <f t="shared" si="1926"/>
        <v/>
      </c>
      <c r="AC6799" s="121" t="str">
        <f t="shared" si="1927"/>
        <v/>
      </c>
      <c r="AD6799" s="111" t="str">
        <f t="shared" si="1928"/>
        <v/>
      </c>
      <c r="AE6799" s="122" t="str">
        <f t="shared" si="1929"/>
        <v/>
      </c>
      <c r="AF6799" s="123" t="str">
        <f t="shared" si="1930"/>
        <v>Qtr 1</v>
      </c>
      <c r="AG6799" s="122" t="str">
        <f t="shared" si="1931"/>
        <v/>
      </c>
      <c r="AI6799" s="124" t="str">
        <f t="shared" si="1932"/>
        <v/>
      </c>
      <c r="AK6799" s="103" t="str">
        <f t="shared" si="1933"/>
        <v/>
      </c>
      <c r="AL6799" s="104" t="str">
        <f t="shared" si="1934"/>
        <v/>
      </c>
      <c r="AN6799" s="37" t="str">
        <f>IF(AK6799="", "", COUNTIF(AK$11:AK$8010, "&lt;"&amp;AK6799)+1+COUNTIF(AK$11:AK6799, AK6799)-1)</f>
        <v/>
      </c>
      <c r="AO6799" s="37" t="str">
        <f>IF(AL6799="", "", COUNTIF(AL$11:AL$8010, "&gt;"&amp;AL6799)+1+COUNTIF(AL$11:AL6799, AL6799)-1)</f>
        <v/>
      </c>
    </row>
    <row r="6800" spans="1:41" x14ac:dyDescent="0.55000000000000004">
      <c r="A6800" s="5"/>
      <c r="B6800" s="284"/>
      <c r="C6800" s="285"/>
      <c r="D6800" s="286"/>
      <c r="E6800" s="287"/>
      <c r="F6800" s="288"/>
      <c r="G6800" s="5"/>
      <c r="J6800" s="7" t="str">
        <f t="shared" si="1917"/>
        <v/>
      </c>
      <c r="K6800" s="48" t="str">
        <f t="shared" si="1918"/>
        <v/>
      </c>
      <c r="L6800" s="48" t="str">
        <f t="shared" si="1919"/>
        <v/>
      </c>
      <c r="M6800" s="49" t="str">
        <f t="shared" si="1920"/>
        <v/>
      </c>
      <c r="U6800" s="103" t="str">
        <f t="shared" si="1921"/>
        <v/>
      </c>
      <c r="V6800" s="77" t="str">
        <f t="shared" si="1922"/>
        <v/>
      </c>
      <c r="W6800" s="37" t="str">
        <f t="shared" si="1923"/>
        <v/>
      </c>
      <c r="X6800" s="7" t="str">
        <f t="shared" si="1924"/>
        <v/>
      </c>
      <c r="Y6800" s="37" t="str">
        <f t="shared" si="1925"/>
        <v/>
      </c>
      <c r="AA6800" s="54" t="str">
        <f t="shared" si="1926"/>
        <v/>
      </c>
      <c r="AC6800" s="121" t="str">
        <f t="shared" si="1927"/>
        <v/>
      </c>
      <c r="AD6800" s="111" t="str">
        <f t="shared" si="1928"/>
        <v/>
      </c>
      <c r="AE6800" s="122" t="str">
        <f t="shared" si="1929"/>
        <v/>
      </c>
      <c r="AF6800" s="123" t="str">
        <f t="shared" si="1930"/>
        <v>Qtr 1</v>
      </c>
      <c r="AG6800" s="122" t="str">
        <f t="shared" si="1931"/>
        <v/>
      </c>
      <c r="AI6800" s="124" t="str">
        <f t="shared" si="1932"/>
        <v/>
      </c>
      <c r="AK6800" s="103" t="str">
        <f t="shared" si="1933"/>
        <v/>
      </c>
      <c r="AL6800" s="104" t="str">
        <f t="shared" si="1934"/>
        <v/>
      </c>
      <c r="AN6800" s="37" t="str">
        <f>IF(AK6800="", "", COUNTIF(AK$11:AK$8010, "&lt;"&amp;AK6800)+1+COUNTIF(AK$11:AK6800, AK6800)-1)</f>
        <v/>
      </c>
      <c r="AO6800" s="37" t="str">
        <f>IF(AL6800="", "", COUNTIF(AL$11:AL$8010, "&gt;"&amp;AL6800)+1+COUNTIF(AL$11:AL6800, AL6800)-1)</f>
        <v/>
      </c>
    </row>
    <row r="6801" spans="1:41" x14ac:dyDescent="0.55000000000000004">
      <c r="A6801" s="5"/>
      <c r="B6801" s="284"/>
      <c r="C6801" s="285"/>
      <c r="D6801" s="286"/>
      <c r="E6801" s="287"/>
      <c r="F6801" s="288"/>
      <c r="G6801" s="5"/>
      <c r="J6801" s="7" t="str">
        <f t="shared" si="1917"/>
        <v/>
      </c>
      <c r="K6801" s="48" t="str">
        <f t="shared" si="1918"/>
        <v/>
      </c>
      <c r="L6801" s="48" t="str">
        <f t="shared" si="1919"/>
        <v/>
      </c>
      <c r="M6801" s="49" t="str">
        <f t="shared" si="1920"/>
        <v/>
      </c>
      <c r="U6801" s="103" t="str">
        <f t="shared" si="1921"/>
        <v/>
      </c>
      <c r="V6801" s="77" t="str">
        <f t="shared" si="1922"/>
        <v/>
      </c>
      <c r="W6801" s="37" t="str">
        <f t="shared" si="1923"/>
        <v/>
      </c>
      <c r="X6801" s="7" t="str">
        <f t="shared" si="1924"/>
        <v/>
      </c>
      <c r="Y6801" s="37" t="str">
        <f t="shared" si="1925"/>
        <v/>
      </c>
      <c r="AA6801" s="54" t="str">
        <f t="shared" si="1926"/>
        <v/>
      </c>
      <c r="AC6801" s="121" t="str">
        <f t="shared" si="1927"/>
        <v/>
      </c>
      <c r="AD6801" s="111" t="str">
        <f t="shared" si="1928"/>
        <v/>
      </c>
      <c r="AE6801" s="122" t="str">
        <f t="shared" si="1929"/>
        <v/>
      </c>
      <c r="AF6801" s="123" t="str">
        <f t="shared" si="1930"/>
        <v>Qtr 1</v>
      </c>
      <c r="AG6801" s="122" t="str">
        <f t="shared" si="1931"/>
        <v/>
      </c>
      <c r="AI6801" s="124" t="str">
        <f t="shared" si="1932"/>
        <v/>
      </c>
      <c r="AK6801" s="103" t="str">
        <f t="shared" si="1933"/>
        <v/>
      </c>
      <c r="AL6801" s="104" t="str">
        <f t="shared" si="1934"/>
        <v/>
      </c>
      <c r="AN6801" s="37" t="str">
        <f>IF(AK6801="", "", COUNTIF(AK$11:AK$8010, "&lt;"&amp;AK6801)+1+COUNTIF(AK$11:AK6801, AK6801)-1)</f>
        <v/>
      </c>
      <c r="AO6801" s="37" t="str">
        <f>IF(AL6801="", "", COUNTIF(AL$11:AL$8010, "&gt;"&amp;AL6801)+1+COUNTIF(AL$11:AL6801, AL6801)-1)</f>
        <v/>
      </c>
    </row>
    <row r="6802" spans="1:41" x14ac:dyDescent="0.55000000000000004">
      <c r="A6802" s="5"/>
      <c r="B6802" s="284"/>
      <c r="C6802" s="285"/>
      <c r="D6802" s="286"/>
      <c r="E6802" s="287"/>
      <c r="F6802" s="288"/>
      <c r="G6802" s="5"/>
      <c r="J6802" s="7" t="str">
        <f t="shared" si="1917"/>
        <v/>
      </c>
      <c r="K6802" s="48" t="str">
        <f t="shared" si="1918"/>
        <v/>
      </c>
      <c r="L6802" s="48" t="str">
        <f t="shared" si="1919"/>
        <v/>
      </c>
      <c r="M6802" s="49" t="str">
        <f t="shared" si="1920"/>
        <v/>
      </c>
      <c r="U6802" s="103" t="str">
        <f t="shared" si="1921"/>
        <v/>
      </c>
      <c r="V6802" s="77" t="str">
        <f t="shared" si="1922"/>
        <v/>
      </c>
      <c r="W6802" s="37" t="str">
        <f t="shared" si="1923"/>
        <v/>
      </c>
      <c r="X6802" s="7" t="str">
        <f t="shared" si="1924"/>
        <v/>
      </c>
      <c r="Y6802" s="37" t="str">
        <f t="shared" si="1925"/>
        <v/>
      </c>
      <c r="AA6802" s="54" t="str">
        <f t="shared" si="1926"/>
        <v/>
      </c>
      <c r="AC6802" s="121" t="str">
        <f t="shared" si="1927"/>
        <v/>
      </c>
      <c r="AD6802" s="111" t="str">
        <f t="shared" si="1928"/>
        <v/>
      </c>
      <c r="AE6802" s="122" t="str">
        <f t="shared" si="1929"/>
        <v/>
      </c>
      <c r="AF6802" s="123" t="str">
        <f t="shared" si="1930"/>
        <v>Qtr 1</v>
      </c>
      <c r="AG6802" s="122" t="str">
        <f t="shared" si="1931"/>
        <v/>
      </c>
      <c r="AI6802" s="124" t="str">
        <f t="shared" si="1932"/>
        <v/>
      </c>
      <c r="AK6802" s="103" t="str">
        <f t="shared" si="1933"/>
        <v/>
      </c>
      <c r="AL6802" s="104" t="str">
        <f t="shared" si="1934"/>
        <v/>
      </c>
      <c r="AN6802" s="37" t="str">
        <f>IF(AK6802="", "", COUNTIF(AK$11:AK$8010, "&lt;"&amp;AK6802)+1+COUNTIF(AK$11:AK6802, AK6802)-1)</f>
        <v/>
      </c>
      <c r="AO6802" s="37" t="str">
        <f>IF(AL6802="", "", COUNTIF(AL$11:AL$8010, "&gt;"&amp;AL6802)+1+COUNTIF(AL$11:AL6802, AL6802)-1)</f>
        <v/>
      </c>
    </row>
    <row r="6803" spans="1:41" x14ac:dyDescent="0.55000000000000004">
      <c r="A6803" s="5"/>
      <c r="B6803" s="284"/>
      <c r="C6803" s="285"/>
      <c r="D6803" s="286"/>
      <c r="E6803" s="287"/>
      <c r="F6803" s="288"/>
      <c r="G6803" s="5"/>
      <c r="J6803" s="7" t="str">
        <f t="shared" si="1917"/>
        <v/>
      </c>
      <c r="K6803" s="48" t="str">
        <f t="shared" si="1918"/>
        <v/>
      </c>
      <c r="L6803" s="48" t="str">
        <f t="shared" si="1919"/>
        <v/>
      </c>
      <c r="M6803" s="49" t="str">
        <f t="shared" si="1920"/>
        <v/>
      </c>
      <c r="U6803" s="103" t="str">
        <f t="shared" si="1921"/>
        <v/>
      </c>
      <c r="V6803" s="77" t="str">
        <f t="shared" si="1922"/>
        <v/>
      </c>
      <c r="W6803" s="37" t="str">
        <f t="shared" si="1923"/>
        <v/>
      </c>
      <c r="X6803" s="7" t="str">
        <f t="shared" si="1924"/>
        <v/>
      </c>
      <c r="Y6803" s="37" t="str">
        <f t="shared" si="1925"/>
        <v/>
      </c>
      <c r="AA6803" s="54" t="str">
        <f t="shared" si="1926"/>
        <v/>
      </c>
      <c r="AC6803" s="121" t="str">
        <f t="shared" si="1927"/>
        <v/>
      </c>
      <c r="AD6803" s="111" t="str">
        <f t="shared" si="1928"/>
        <v/>
      </c>
      <c r="AE6803" s="122" t="str">
        <f t="shared" si="1929"/>
        <v/>
      </c>
      <c r="AF6803" s="123" t="str">
        <f t="shared" si="1930"/>
        <v>Qtr 1</v>
      </c>
      <c r="AG6803" s="122" t="str">
        <f t="shared" si="1931"/>
        <v/>
      </c>
      <c r="AI6803" s="124" t="str">
        <f t="shared" si="1932"/>
        <v/>
      </c>
      <c r="AK6803" s="103" t="str">
        <f t="shared" si="1933"/>
        <v/>
      </c>
      <c r="AL6803" s="104" t="str">
        <f t="shared" si="1934"/>
        <v/>
      </c>
      <c r="AN6803" s="37" t="str">
        <f>IF(AK6803="", "", COUNTIF(AK$11:AK$8010, "&lt;"&amp;AK6803)+1+COUNTIF(AK$11:AK6803, AK6803)-1)</f>
        <v/>
      </c>
      <c r="AO6803" s="37" t="str">
        <f>IF(AL6803="", "", COUNTIF(AL$11:AL$8010, "&gt;"&amp;AL6803)+1+COUNTIF(AL$11:AL6803, AL6803)-1)</f>
        <v/>
      </c>
    </row>
    <row r="6804" spans="1:41" x14ac:dyDescent="0.55000000000000004">
      <c r="A6804" s="5"/>
      <c r="B6804" s="284"/>
      <c r="C6804" s="285"/>
      <c r="D6804" s="286"/>
      <c r="E6804" s="287"/>
      <c r="F6804" s="288"/>
      <c r="G6804" s="5"/>
      <c r="J6804" s="7" t="str">
        <f t="shared" si="1917"/>
        <v/>
      </c>
      <c r="K6804" s="48" t="str">
        <f t="shared" si="1918"/>
        <v/>
      </c>
      <c r="L6804" s="48" t="str">
        <f t="shared" si="1919"/>
        <v/>
      </c>
      <c r="M6804" s="49" t="str">
        <f t="shared" si="1920"/>
        <v/>
      </c>
      <c r="U6804" s="103" t="str">
        <f t="shared" si="1921"/>
        <v/>
      </c>
      <c r="V6804" s="77" t="str">
        <f t="shared" si="1922"/>
        <v/>
      </c>
      <c r="W6804" s="37" t="str">
        <f t="shared" si="1923"/>
        <v/>
      </c>
      <c r="X6804" s="7" t="str">
        <f t="shared" si="1924"/>
        <v/>
      </c>
      <c r="Y6804" s="37" t="str">
        <f t="shared" si="1925"/>
        <v/>
      </c>
      <c r="AA6804" s="54" t="str">
        <f t="shared" si="1926"/>
        <v/>
      </c>
      <c r="AC6804" s="121" t="str">
        <f t="shared" si="1927"/>
        <v/>
      </c>
      <c r="AD6804" s="111" t="str">
        <f t="shared" si="1928"/>
        <v/>
      </c>
      <c r="AE6804" s="122" t="str">
        <f t="shared" si="1929"/>
        <v/>
      </c>
      <c r="AF6804" s="123" t="str">
        <f t="shared" si="1930"/>
        <v>Qtr 1</v>
      </c>
      <c r="AG6804" s="122" t="str">
        <f t="shared" si="1931"/>
        <v/>
      </c>
      <c r="AI6804" s="124" t="str">
        <f t="shared" si="1932"/>
        <v/>
      </c>
      <c r="AK6804" s="103" t="str">
        <f t="shared" si="1933"/>
        <v/>
      </c>
      <c r="AL6804" s="104" t="str">
        <f t="shared" si="1934"/>
        <v/>
      </c>
      <c r="AN6804" s="37" t="str">
        <f>IF(AK6804="", "", COUNTIF(AK$11:AK$8010, "&lt;"&amp;AK6804)+1+COUNTIF(AK$11:AK6804, AK6804)-1)</f>
        <v/>
      </c>
      <c r="AO6804" s="37" t="str">
        <f>IF(AL6804="", "", COUNTIF(AL$11:AL$8010, "&gt;"&amp;AL6804)+1+COUNTIF(AL$11:AL6804, AL6804)-1)</f>
        <v/>
      </c>
    </row>
    <row r="6805" spans="1:41" x14ac:dyDescent="0.55000000000000004">
      <c r="A6805" s="5"/>
      <c r="B6805" s="284"/>
      <c r="C6805" s="285"/>
      <c r="D6805" s="286"/>
      <c r="E6805" s="287"/>
      <c r="F6805" s="288"/>
      <c r="G6805" s="5"/>
      <c r="J6805" s="7" t="str">
        <f t="shared" si="1917"/>
        <v/>
      </c>
      <c r="K6805" s="48" t="str">
        <f t="shared" si="1918"/>
        <v/>
      </c>
      <c r="L6805" s="48" t="str">
        <f t="shared" si="1919"/>
        <v/>
      </c>
      <c r="M6805" s="49" t="str">
        <f t="shared" si="1920"/>
        <v/>
      </c>
      <c r="U6805" s="103" t="str">
        <f t="shared" si="1921"/>
        <v/>
      </c>
      <c r="V6805" s="77" t="str">
        <f t="shared" si="1922"/>
        <v/>
      </c>
      <c r="W6805" s="37" t="str">
        <f t="shared" si="1923"/>
        <v/>
      </c>
      <c r="X6805" s="7" t="str">
        <f t="shared" si="1924"/>
        <v/>
      </c>
      <c r="Y6805" s="37" t="str">
        <f t="shared" si="1925"/>
        <v/>
      </c>
      <c r="AA6805" s="54" t="str">
        <f t="shared" si="1926"/>
        <v/>
      </c>
      <c r="AC6805" s="121" t="str">
        <f t="shared" si="1927"/>
        <v/>
      </c>
      <c r="AD6805" s="111" t="str">
        <f t="shared" si="1928"/>
        <v/>
      </c>
      <c r="AE6805" s="122" t="str">
        <f t="shared" si="1929"/>
        <v/>
      </c>
      <c r="AF6805" s="123" t="str">
        <f t="shared" si="1930"/>
        <v>Qtr 1</v>
      </c>
      <c r="AG6805" s="122" t="str">
        <f t="shared" si="1931"/>
        <v/>
      </c>
      <c r="AI6805" s="124" t="str">
        <f t="shared" si="1932"/>
        <v/>
      </c>
      <c r="AK6805" s="103" t="str">
        <f t="shared" si="1933"/>
        <v/>
      </c>
      <c r="AL6805" s="104" t="str">
        <f t="shared" si="1934"/>
        <v/>
      </c>
      <c r="AN6805" s="37" t="str">
        <f>IF(AK6805="", "", COUNTIF(AK$11:AK$8010, "&lt;"&amp;AK6805)+1+COUNTIF(AK$11:AK6805, AK6805)-1)</f>
        <v/>
      </c>
      <c r="AO6805" s="37" t="str">
        <f>IF(AL6805="", "", COUNTIF(AL$11:AL$8010, "&gt;"&amp;AL6805)+1+COUNTIF(AL$11:AL6805, AL6805)-1)</f>
        <v/>
      </c>
    </row>
    <row r="6806" spans="1:41" x14ac:dyDescent="0.55000000000000004">
      <c r="A6806" s="5"/>
      <c r="B6806" s="284"/>
      <c r="C6806" s="285"/>
      <c r="D6806" s="286"/>
      <c r="E6806" s="287"/>
      <c r="F6806" s="288"/>
      <c r="G6806" s="5"/>
      <c r="J6806" s="7" t="str">
        <f t="shared" si="1917"/>
        <v/>
      </c>
      <c r="K6806" s="48" t="str">
        <f t="shared" si="1918"/>
        <v/>
      </c>
      <c r="L6806" s="48" t="str">
        <f t="shared" si="1919"/>
        <v/>
      </c>
      <c r="M6806" s="49" t="str">
        <f t="shared" si="1920"/>
        <v/>
      </c>
      <c r="U6806" s="103" t="str">
        <f t="shared" si="1921"/>
        <v/>
      </c>
      <c r="V6806" s="77" t="str">
        <f t="shared" si="1922"/>
        <v/>
      </c>
      <c r="W6806" s="37" t="str">
        <f t="shared" si="1923"/>
        <v/>
      </c>
      <c r="X6806" s="7" t="str">
        <f t="shared" si="1924"/>
        <v/>
      </c>
      <c r="Y6806" s="37" t="str">
        <f t="shared" si="1925"/>
        <v/>
      </c>
      <c r="AA6806" s="54" t="str">
        <f t="shared" si="1926"/>
        <v/>
      </c>
      <c r="AC6806" s="121" t="str">
        <f t="shared" si="1927"/>
        <v/>
      </c>
      <c r="AD6806" s="111" t="str">
        <f t="shared" si="1928"/>
        <v/>
      </c>
      <c r="AE6806" s="122" t="str">
        <f t="shared" si="1929"/>
        <v/>
      </c>
      <c r="AF6806" s="123" t="str">
        <f t="shared" si="1930"/>
        <v>Qtr 1</v>
      </c>
      <c r="AG6806" s="122" t="str">
        <f t="shared" si="1931"/>
        <v/>
      </c>
      <c r="AI6806" s="124" t="str">
        <f t="shared" si="1932"/>
        <v/>
      </c>
      <c r="AK6806" s="103" t="str">
        <f t="shared" si="1933"/>
        <v/>
      </c>
      <c r="AL6806" s="104" t="str">
        <f t="shared" si="1934"/>
        <v/>
      </c>
      <c r="AN6806" s="37" t="str">
        <f>IF(AK6806="", "", COUNTIF(AK$11:AK$8010, "&lt;"&amp;AK6806)+1+COUNTIF(AK$11:AK6806, AK6806)-1)</f>
        <v/>
      </c>
      <c r="AO6806" s="37" t="str">
        <f>IF(AL6806="", "", COUNTIF(AL$11:AL$8010, "&gt;"&amp;AL6806)+1+COUNTIF(AL$11:AL6806, AL6806)-1)</f>
        <v/>
      </c>
    </row>
    <row r="6807" spans="1:41" x14ac:dyDescent="0.55000000000000004">
      <c r="A6807" s="5"/>
      <c r="B6807" s="284"/>
      <c r="C6807" s="285"/>
      <c r="D6807" s="286"/>
      <c r="E6807" s="287"/>
      <c r="F6807" s="288"/>
      <c r="G6807" s="5"/>
      <c r="J6807" s="7" t="str">
        <f t="shared" si="1917"/>
        <v/>
      </c>
      <c r="K6807" s="48" t="str">
        <f t="shared" si="1918"/>
        <v/>
      </c>
      <c r="L6807" s="48" t="str">
        <f t="shared" si="1919"/>
        <v/>
      </c>
      <c r="M6807" s="49" t="str">
        <f t="shared" si="1920"/>
        <v/>
      </c>
      <c r="U6807" s="103" t="str">
        <f t="shared" si="1921"/>
        <v/>
      </c>
      <c r="V6807" s="77" t="str">
        <f t="shared" si="1922"/>
        <v/>
      </c>
      <c r="W6807" s="37" t="str">
        <f t="shared" si="1923"/>
        <v/>
      </c>
      <c r="X6807" s="7" t="str">
        <f t="shared" si="1924"/>
        <v/>
      </c>
      <c r="Y6807" s="37" t="str">
        <f t="shared" si="1925"/>
        <v/>
      </c>
      <c r="AA6807" s="54" t="str">
        <f t="shared" si="1926"/>
        <v/>
      </c>
      <c r="AC6807" s="121" t="str">
        <f t="shared" si="1927"/>
        <v/>
      </c>
      <c r="AD6807" s="111" t="str">
        <f t="shared" si="1928"/>
        <v/>
      </c>
      <c r="AE6807" s="122" t="str">
        <f t="shared" si="1929"/>
        <v/>
      </c>
      <c r="AF6807" s="123" t="str">
        <f t="shared" si="1930"/>
        <v>Qtr 1</v>
      </c>
      <c r="AG6807" s="122" t="str">
        <f t="shared" si="1931"/>
        <v/>
      </c>
      <c r="AI6807" s="124" t="str">
        <f t="shared" si="1932"/>
        <v/>
      </c>
      <c r="AK6807" s="103" t="str">
        <f t="shared" si="1933"/>
        <v/>
      </c>
      <c r="AL6807" s="104" t="str">
        <f t="shared" si="1934"/>
        <v/>
      </c>
      <c r="AN6807" s="37" t="str">
        <f>IF(AK6807="", "", COUNTIF(AK$11:AK$8010, "&lt;"&amp;AK6807)+1+COUNTIF(AK$11:AK6807, AK6807)-1)</f>
        <v/>
      </c>
      <c r="AO6807" s="37" t="str">
        <f>IF(AL6807="", "", COUNTIF(AL$11:AL$8010, "&gt;"&amp;AL6807)+1+COUNTIF(AL$11:AL6807, AL6807)-1)</f>
        <v/>
      </c>
    </row>
    <row r="6808" spans="1:41" x14ac:dyDescent="0.55000000000000004">
      <c r="A6808" s="5"/>
      <c r="B6808" s="284"/>
      <c r="C6808" s="285"/>
      <c r="D6808" s="286"/>
      <c r="E6808" s="287"/>
      <c r="F6808" s="288"/>
      <c r="G6808" s="5"/>
      <c r="J6808" s="7" t="str">
        <f t="shared" si="1917"/>
        <v/>
      </c>
      <c r="K6808" s="48" t="str">
        <f t="shared" si="1918"/>
        <v/>
      </c>
      <c r="L6808" s="48" t="str">
        <f t="shared" si="1919"/>
        <v/>
      </c>
      <c r="M6808" s="49" t="str">
        <f t="shared" si="1920"/>
        <v/>
      </c>
      <c r="U6808" s="103" t="str">
        <f t="shared" si="1921"/>
        <v/>
      </c>
      <c r="V6808" s="77" t="str">
        <f t="shared" si="1922"/>
        <v/>
      </c>
      <c r="W6808" s="37" t="str">
        <f t="shared" si="1923"/>
        <v/>
      </c>
      <c r="X6808" s="7" t="str">
        <f t="shared" si="1924"/>
        <v/>
      </c>
      <c r="Y6808" s="37" t="str">
        <f t="shared" si="1925"/>
        <v/>
      </c>
      <c r="AA6808" s="54" t="str">
        <f t="shared" si="1926"/>
        <v/>
      </c>
      <c r="AC6808" s="121" t="str">
        <f t="shared" si="1927"/>
        <v/>
      </c>
      <c r="AD6808" s="111" t="str">
        <f t="shared" si="1928"/>
        <v/>
      </c>
      <c r="AE6808" s="122" t="str">
        <f t="shared" si="1929"/>
        <v/>
      </c>
      <c r="AF6808" s="123" t="str">
        <f t="shared" si="1930"/>
        <v>Qtr 1</v>
      </c>
      <c r="AG6808" s="122" t="str">
        <f t="shared" si="1931"/>
        <v/>
      </c>
      <c r="AI6808" s="124" t="str">
        <f t="shared" si="1932"/>
        <v/>
      </c>
      <c r="AK6808" s="103" t="str">
        <f t="shared" si="1933"/>
        <v/>
      </c>
      <c r="AL6808" s="104" t="str">
        <f t="shared" si="1934"/>
        <v/>
      </c>
      <c r="AN6808" s="37" t="str">
        <f>IF(AK6808="", "", COUNTIF(AK$11:AK$8010, "&lt;"&amp;AK6808)+1+COUNTIF(AK$11:AK6808, AK6808)-1)</f>
        <v/>
      </c>
      <c r="AO6808" s="37" t="str">
        <f>IF(AL6808="", "", COUNTIF(AL$11:AL$8010, "&gt;"&amp;AL6808)+1+COUNTIF(AL$11:AL6808, AL6808)-1)</f>
        <v/>
      </c>
    </row>
    <row r="6809" spans="1:41" x14ac:dyDescent="0.55000000000000004">
      <c r="A6809" s="5"/>
      <c r="B6809" s="284"/>
      <c r="C6809" s="285"/>
      <c r="D6809" s="286"/>
      <c r="E6809" s="287"/>
      <c r="F6809" s="288"/>
      <c r="G6809" s="5"/>
      <c r="J6809" s="7" t="str">
        <f t="shared" si="1917"/>
        <v/>
      </c>
      <c r="K6809" s="48" t="str">
        <f t="shared" si="1918"/>
        <v/>
      </c>
      <c r="L6809" s="48" t="str">
        <f t="shared" si="1919"/>
        <v/>
      </c>
      <c r="M6809" s="49" t="str">
        <f t="shared" si="1920"/>
        <v/>
      </c>
      <c r="U6809" s="103" t="str">
        <f t="shared" si="1921"/>
        <v/>
      </c>
      <c r="V6809" s="77" t="str">
        <f t="shared" si="1922"/>
        <v/>
      </c>
      <c r="W6809" s="37" t="str">
        <f t="shared" si="1923"/>
        <v/>
      </c>
      <c r="X6809" s="7" t="str">
        <f t="shared" si="1924"/>
        <v/>
      </c>
      <c r="Y6809" s="37" t="str">
        <f t="shared" si="1925"/>
        <v/>
      </c>
      <c r="AA6809" s="54" t="str">
        <f t="shared" si="1926"/>
        <v/>
      </c>
      <c r="AC6809" s="121" t="str">
        <f t="shared" si="1927"/>
        <v/>
      </c>
      <c r="AD6809" s="111" t="str">
        <f t="shared" si="1928"/>
        <v/>
      </c>
      <c r="AE6809" s="122" t="str">
        <f t="shared" si="1929"/>
        <v/>
      </c>
      <c r="AF6809" s="123" t="str">
        <f t="shared" si="1930"/>
        <v>Qtr 1</v>
      </c>
      <c r="AG6809" s="122" t="str">
        <f t="shared" si="1931"/>
        <v/>
      </c>
      <c r="AI6809" s="124" t="str">
        <f t="shared" si="1932"/>
        <v/>
      </c>
      <c r="AK6809" s="103" t="str">
        <f t="shared" si="1933"/>
        <v/>
      </c>
      <c r="AL6809" s="104" t="str">
        <f t="shared" si="1934"/>
        <v/>
      </c>
      <c r="AN6809" s="37" t="str">
        <f>IF(AK6809="", "", COUNTIF(AK$11:AK$8010, "&lt;"&amp;AK6809)+1+COUNTIF(AK$11:AK6809, AK6809)-1)</f>
        <v/>
      </c>
      <c r="AO6809" s="37" t="str">
        <f>IF(AL6809="", "", COUNTIF(AL$11:AL$8010, "&gt;"&amp;AL6809)+1+COUNTIF(AL$11:AL6809, AL6809)-1)</f>
        <v/>
      </c>
    </row>
    <row r="6810" spans="1:41" x14ac:dyDescent="0.55000000000000004">
      <c r="A6810" s="5"/>
      <c r="B6810" s="284"/>
      <c r="C6810" s="285"/>
      <c r="D6810" s="286"/>
      <c r="E6810" s="287"/>
      <c r="F6810" s="288"/>
      <c r="G6810" s="5"/>
      <c r="J6810" s="7" t="str">
        <f t="shared" si="1917"/>
        <v/>
      </c>
      <c r="K6810" s="48" t="str">
        <f t="shared" si="1918"/>
        <v/>
      </c>
      <c r="L6810" s="48" t="str">
        <f t="shared" si="1919"/>
        <v/>
      </c>
      <c r="M6810" s="49" t="str">
        <f t="shared" si="1920"/>
        <v/>
      </c>
      <c r="U6810" s="103" t="str">
        <f t="shared" si="1921"/>
        <v/>
      </c>
      <c r="V6810" s="77" t="str">
        <f t="shared" si="1922"/>
        <v/>
      </c>
      <c r="W6810" s="37" t="str">
        <f t="shared" si="1923"/>
        <v/>
      </c>
      <c r="X6810" s="7" t="str">
        <f t="shared" si="1924"/>
        <v/>
      </c>
      <c r="Y6810" s="37" t="str">
        <f t="shared" si="1925"/>
        <v/>
      </c>
      <c r="AA6810" s="54" t="str">
        <f t="shared" si="1926"/>
        <v/>
      </c>
      <c r="AC6810" s="121" t="str">
        <f t="shared" si="1927"/>
        <v/>
      </c>
      <c r="AD6810" s="111" t="str">
        <f t="shared" si="1928"/>
        <v/>
      </c>
      <c r="AE6810" s="122" t="str">
        <f t="shared" si="1929"/>
        <v/>
      </c>
      <c r="AF6810" s="123" t="str">
        <f t="shared" si="1930"/>
        <v>Qtr 1</v>
      </c>
      <c r="AG6810" s="122" t="str">
        <f t="shared" si="1931"/>
        <v/>
      </c>
      <c r="AI6810" s="124" t="str">
        <f t="shared" si="1932"/>
        <v/>
      </c>
      <c r="AK6810" s="103" t="str">
        <f t="shared" si="1933"/>
        <v/>
      </c>
      <c r="AL6810" s="104" t="str">
        <f t="shared" si="1934"/>
        <v/>
      </c>
      <c r="AN6810" s="37" t="str">
        <f>IF(AK6810="", "", COUNTIF(AK$11:AK$8010, "&lt;"&amp;AK6810)+1+COUNTIF(AK$11:AK6810, AK6810)-1)</f>
        <v/>
      </c>
      <c r="AO6810" s="37" t="str">
        <f>IF(AL6810="", "", COUNTIF(AL$11:AL$8010, "&gt;"&amp;AL6810)+1+COUNTIF(AL$11:AL6810, AL6810)-1)</f>
        <v/>
      </c>
    </row>
    <row r="6811" spans="1:41" x14ac:dyDescent="0.55000000000000004">
      <c r="A6811" s="5"/>
      <c r="B6811" s="284"/>
      <c r="C6811" s="285"/>
      <c r="D6811" s="286"/>
      <c r="E6811" s="287"/>
      <c r="F6811" s="288"/>
      <c r="G6811" s="5"/>
      <c r="J6811" s="7" t="str">
        <f t="shared" si="1917"/>
        <v/>
      </c>
      <c r="K6811" s="48" t="str">
        <f t="shared" si="1918"/>
        <v/>
      </c>
      <c r="L6811" s="48" t="str">
        <f t="shared" si="1919"/>
        <v/>
      </c>
      <c r="M6811" s="49" t="str">
        <f t="shared" si="1920"/>
        <v/>
      </c>
      <c r="U6811" s="103" t="str">
        <f t="shared" si="1921"/>
        <v/>
      </c>
      <c r="V6811" s="77" t="str">
        <f t="shared" si="1922"/>
        <v/>
      </c>
      <c r="W6811" s="37" t="str">
        <f t="shared" si="1923"/>
        <v/>
      </c>
      <c r="X6811" s="7" t="str">
        <f t="shared" si="1924"/>
        <v/>
      </c>
      <c r="Y6811" s="37" t="str">
        <f t="shared" si="1925"/>
        <v/>
      </c>
      <c r="AA6811" s="54" t="str">
        <f t="shared" si="1926"/>
        <v/>
      </c>
      <c r="AC6811" s="121" t="str">
        <f t="shared" si="1927"/>
        <v/>
      </c>
      <c r="AD6811" s="111" t="str">
        <f t="shared" si="1928"/>
        <v/>
      </c>
      <c r="AE6811" s="122" t="str">
        <f t="shared" si="1929"/>
        <v/>
      </c>
      <c r="AF6811" s="123" t="str">
        <f t="shared" si="1930"/>
        <v>Qtr 1</v>
      </c>
      <c r="AG6811" s="122" t="str">
        <f t="shared" si="1931"/>
        <v/>
      </c>
      <c r="AI6811" s="124" t="str">
        <f t="shared" si="1932"/>
        <v/>
      </c>
      <c r="AK6811" s="103" t="str">
        <f t="shared" si="1933"/>
        <v/>
      </c>
      <c r="AL6811" s="104" t="str">
        <f t="shared" si="1934"/>
        <v/>
      </c>
      <c r="AN6811" s="37" t="str">
        <f>IF(AK6811="", "", COUNTIF(AK$11:AK$8010, "&lt;"&amp;AK6811)+1+COUNTIF(AK$11:AK6811, AK6811)-1)</f>
        <v/>
      </c>
      <c r="AO6811" s="37" t="str">
        <f>IF(AL6811="", "", COUNTIF(AL$11:AL$8010, "&gt;"&amp;AL6811)+1+COUNTIF(AL$11:AL6811, AL6811)-1)</f>
        <v/>
      </c>
    </row>
    <row r="6812" spans="1:41" x14ac:dyDescent="0.55000000000000004">
      <c r="A6812" s="5"/>
      <c r="B6812" s="284"/>
      <c r="C6812" s="285"/>
      <c r="D6812" s="286"/>
      <c r="E6812" s="287"/>
      <c r="F6812" s="288"/>
      <c r="G6812" s="5"/>
      <c r="J6812" s="7" t="str">
        <f t="shared" si="1917"/>
        <v/>
      </c>
      <c r="K6812" s="48" t="str">
        <f t="shared" si="1918"/>
        <v/>
      </c>
      <c r="L6812" s="48" t="str">
        <f t="shared" si="1919"/>
        <v/>
      </c>
      <c r="M6812" s="49" t="str">
        <f t="shared" si="1920"/>
        <v/>
      </c>
      <c r="U6812" s="103" t="str">
        <f t="shared" si="1921"/>
        <v/>
      </c>
      <c r="V6812" s="77" t="str">
        <f t="shared" si="1922"/>
        <v/>
      </c>
      <c r="W6812" s="37" t="str">
        <f t="shared" si="1923"/>
        <v/>
      </c>
      <c r="X6812" s="7" t="str">
        <f t="shared" si="1924"/>
        <v/>
      </c>
      <c r="Y6812" s="37" t="str">
        <f t="shared" si="1925"/>
        <v/>
      </c>
      <c r="AA6812" s="54" t="str">
        <f t="shared" si="1926"/>
        <v/>
      </c>
      <c r="AC6812" s="121" t="str">
        <f t="shared" si="1927"/>
        <v/>
      </c>
      <c r="AD6812" s="111" t="str">
        <f t="shared" si="1928"/>
        <v/>
      </c>
      <c r="AE6812" s="122" t="str">
        <f t="shared" si="1929"/>
        <v/>
      </c>
      <c r="AF6812" s="123" t="str">
        <f t="shared" si="1930"/>
        <v>Qtr 1</v>
      </c>
      <c r="AG6812" s="122" t="str">
        <f t="shared" si="1931"/>
        <v/>
      </c>
      <c r="AI6812" s="124" t="str">
        <f t="shared" si="1932"/>
        <v/>
      </c>
      <c r="AK6812" s="103" t="str">
        <f t="shared" si="1933"/>
        <v/>
      </c>
      <c r="AL6812" s="104" t="str">
        <f t="shared" si="1934"/>
        <v/>
      </c>
      <c r="AN6812" s="37" t="str">
        <f>IF(AK6812="", "", COUNTIF(AK$11:AK$8010, "&lt;"&amp;AK6812)+1+COUNTIF(AK$11:AK6812, AK6812)-1)</f>
        <v/>
      </c>
      <c r="AO6812" s="37" t="str">
        <f>IF(AL6812="", "", COUNTIF(AL$11:AL$8010, "&gt;"&amp;AL6812)+1+COUNTIF(AL$11:AL6812, AL6812)-1)</f>
        <v/>
      </c>
    </row>
    <row r="6813" spans="1:41" x14ac:dyDescent="0.55000000000000004">
      <c r="A6813" s="5"/>
      <c r="B6813" s="284"/>
      <c r="C6813" s="285"/>
      <c r="D6813" s="286"/>
      <c r="E6813" s="287"/>
      <c r="F6813" s="288"/>
      <c r="G6813" s="5"/>
      <c r="J6813" s="7" t="str">
        <f t="shared" si="1917"/>
        <v/>
      </c>
      <c r="K6813" s="48" t="str">
        <f t="shared" si="1918"/>
        <v/>
      </c>
      <c r="L6813" s="48" t="str">
        <f t="shared" si="1919"/>
        <v/>
      </c>
      <c r="M6813" s="49" t="str">
        <f t="shared" si="1920"/>
        <v/>
      </c>
      <c r="U6813" s="103" t="str">
        <f t="shared" si="1921"/>
        <v/>
      </c>
      <c r="V6813" s="77" t="str">
        <f t="shared" si="1922"/>
        <v/>
      </c>
      <c r="W6813" s="37" t="str">
        <f t="shared" si="1923"/>
        <v/>
      </c>
      <c r="X6813" s="7" t="str">
        <f t="shared" si="1924"/>
        <v/>
      </c>
      <c r="Y6813" s="37" t="str">
        <f t="shared" si="1925"/>
        <v/>
      </c>
      <c r="AA6813" s="54" t="str">
        <f t="shared" si="1926"/>
        <v/>
      </c>
      <c r="AC6813" s="121" t="str">
        <f t="shared" si="1927"/>
        <v/>
      </c>
      <c r="AD6813" s="111" t="str">
        <f t="shared" si="1928"/>
        <v/>
      </c>
      <c r="AE6813" s="122" t="str">
        <f t="shared" si="1929"/>
        <v/>
      </c>
      <c r="AF6813" s="123" t="str">
        <f t="shared" si="1930"/>
        <v>Qtr 1</v>
      </c>
      <c r="AG6813" s="122" t="str">
        <f t="shared" si="1931"/>
        <v/>
      </c>
      <c r="AI6813" s="124" t="str">
        <f t="shared" si="1932"/>
        <v/>
      </c>
      <c r="AK6813" s="103" t="str">
        <f t="shared" si="1933"/>
        <v/>
      </c>
      <c r="AL6813" s="104" t="str">
        <f t="shared" si="1934"/>
        <v/>
      </c>
      <c r="AN6813" s="37" t="str">
        <f>IF(AK6813="", "", COUNTIF(AK$11:AK$8010, "&lt;"&amp;AK6813)+1+COUNTIF(AK$11:AK6813, AK6813)-1)</f>
        <v/>
      </c>
      <c r="AO6813" s="37" t="str">
        <f>IF(AL6813="", "", COUNTIF(AL$11:AL$8010, "&gt;"&amp;AL6813)+1+COUNTIF(AL$11:AL6813, AL6813)-1)</f>
        <v/>
      </c>
    </row>
    <row r="6814" spans="1:41" x14ac:dyDescent="0.55000000000000004">
      <c r="A6814" s="5"/>
      <c r="B6814" s="284"/>
      <c r="C6814" s="285"/>
      <c r="D6814" s="286"/>
      <c r="E6814" s="287"/>
      <c r="F6814" s="288"/>
      <c r="G6814" s="5"/>
      <c r="J6814" s="7" t="str">
        <f t="shared" si="1917"/>
        <v/>
      </c>
      <c r="K6814" s="48" t="str">
        <f t="shared" si="1918"/>
        <v/>
      </c>
      <c r="L6814" s="48" t="str">
        <f t="shared" si="1919"/>
        <v/>
      </c>
      <c r="M6814" s="49" t="str">
        <f t="shared" si="1920"/>
        <v/>
      </c>
      <c r="U6814" s="103" t="str">
        <f t="shared" si="1921"/>
        <v/>
      </c>
      <c r="V6814" s="77" t="str">
        <f t="shared" si="1922"/>
        <v/>
      </c>
      <c r="W6814" s="37" t="str">
        <f t="shared" si="1923"/>
        <v/>
      </c>
      <c r="X6814" s="7" t="str">
        <f t="shared" si="1924"/>
        <v/>
      </c>
      <c r="Y6814" s="37" t="str">
        <f t="shared" si="1925"/>
        <v/>
      </c>
      <c r="AA6814" s="54" t="str">
        <f t="shared" si="1926"/>
        <v/>
      </c>
      <c r="AC6814" s="121" t="str">
        <f t="shared" si="1927"/>
        <v/>
      </c>
      <c r="AD6814" s="111" t="str">
        <f t="shared" si="1928"/>
        <v/>
      </c>
      <c r="AE6814" s="122" t="str">
        <f t="shared" si="1929"/>
        <v/>
      </c>
      <c r="AF6814" s="123" t="str">
        <f t="shared" si="1930"/>
        <v>Qtr 1</v>
      </c>
      <c r="AG6814" s="122" t="str">
        <f t="shared" si="1931"/>
        <v/>
      </c>
      <c r="AI6814" s="124" t="str">
        <f t="shared" si="1932"/>
        <v/>
      </c>
      <c r="AK6814" s="103" t="str">
        <f t="shared" si="1933"/>
        <v/>
      </c>
      <c r="AL6814" s="104" t="str">
        <f t="shared" si="1934"/>
        <v/>
      </c>
      <c r="AN6814" s="37" t="str">
        <f>IF(AK6814="", "", COUNTIF(AK$11:AK$8010, "&lt;"&amp;AK6814)+1+COUNTIF(AK$11:AK6814, AK6814)-1)</f>
        <v/>
      </c>
      <c r="AO6814" s="37" t="str">
        <f>IF(AL6814="", "", COUNTIF(AL$11:AL$8010, "&gt;"&amp;AL6814)+1+COUNTIF(AL$11:AL6814, AL6814)-1)</f>
        <v/>
      </c>
    </row>
    <row r="6815" spans="1:41" x14ac:dyDescent="0.55000000000000004">
      <c r="A6815" s="5"/>
      <c r="B6815" s="284"/>
      <c r="C6815" s="285"/>
      <c r="D6815" s="286"/>
      <c r="E6815" s="287"/>
      <c r="F6815" s="288"/>
      <c r="G6815" s="5"/>
      <c r="J6815" s="7" t="str">
        <f t="shared" si="1917"/>
        <v/>
      </c>
      <c r="K6815" s="48" t="str">
        <f t="shared" si="1918"/>
        <v/>
      </c>
      <c r="L6815" s="48" t="str">
        <f t="shared" si="1919"/>
        <v/>
      </c>
      <c r="M6815" s="49" t="str">
        <f t="shared" si="1920"/>
        <v/>
      </c>
      <c r="U6815" s="103" t="str">
        <f t="shared" si="1921"/>
        <v/>
      </c>
      <c r="V6815" s="77" t="str">
        <f t="shared" si="1922"/>
        <v/>
      </c>
      <c r="W6815" s="37" t="str">
        <f t="shared" si="1923"/>
        <v/>
      </c>
      <c r="X6815" s="7" t="str">
        <f t="shared" si="1924"/>
        <v/>
      </c>
      <c r="Y6815" s="37" t="str">
        <f t="shared" si="1925"/>
        <v/>
      </c>
      <c r="AA6815" s="54" t="str">
        <f t="shared" si="1926"/>
        <v/>
      </c>
      <c r="AC6815" s="121" t="str">
        <f t="shared" si="1927"/>
        <v/>
      </c>
      <c r="AD6815" s="111" t="str">
        <f t="shared" si="1928"/>
        <v/>
      </c>
      <c r="AE6815" s="122" t="str">
        <f t="shared" si="1929"/>
        <v/>
      </c>
      <c r="AF6815" s="123" t="str">
        <f t="shared" si="1930"/>
        <v>Qtr 1</v>
      </c>
      <c r="AG6815" s="122" t="str">
        <f t="shared" si="1931"/>
        <v/>
      </c>
      <c r="AI6815" s="124" t="str">
        <f t="shared" si="1932"/>
        <v/>
      </c>
      <c r="AK6815" s="103" t="str">
        <f t="shared" si="1933"/>
        <v/>
      </c>
      <c r="AL6815" s="104" t="str">
        <f t="shared" si="1934"/>
        <v/>
      </c>
      <c r="AN6815" s="37" t="str">
        <f>IF(AK6815="", "", COUNTIF(AK$11:AK$8010, "&lt;"&amp;AK6815)+1+COUNTIF(AK$11:AK6815, AK6815)-1)</f>
        <v/>
      </c>
      <c r="AO6815" s="37" t="str">
        <f>IF(AL6815="", "", COUNTIF(AL$11:AL$8010, "&gt;"&amp;AL6815)+1+COUNTIF(AL$11:AL6815, AL6815)-1)</f>
        <v/>
      </c>
    </row>
    <row r="6816" spans="1:41" x14ac:dyDescent="0.55000000000000004">
      <c r="A6816" s="5"/>
      <c r="B6816" s="284"/>
      <c r="C6816" s="285"/>
      <c r="D6816" s="286"/>
      <c r="E6816" s="287"/>
      <c r="F6816" s="288"/>
      <c r="G6816" s="5"/>
      <c r="J6816" s="7" t="str">
        <f t="shared" si="1917"/>
        <v/>
      </c>
      <c r="K6816" s="48" t="str">
        <f t="shared" si="1918"/>
        <v/>
      </c>
      <c r="L6816" s="48" t="str">
        <f t="shared" si="1919"/>
        <v/>
      </c>
      <c r="M6816" s="49" t="str">
        <f t="shared" si="1920"/>
        <v/>
      </c>
      <c r="U6816" s="103" t="str">
        <f t="shared" si="1921"/>
        <v/>
      </c>
      <c r="V6816" s="77" t="str">
        <f t="shared" si="1922"/>
        <v/>
      </c>
      <c r="W6816" s="37" t="str">
        <f t="shared" si="1923"/>
        <v/>
      </c>
      <c r="X6816" s="7" t="str">
        <f t="shared" si="1924"/>
        <v/>
      </c>
      <c r="Y6816" s="37" t="str">
        <f t="shared" si="1925"/>
        <v/>
      </c>
      <c r="AA6816" s="54" t="str">
        <f t="shared" si="1926"/>
        <v/>
      </c>
      <c r="AC6816" s="121" t="str">
        <f t="shared" si="1927"/>
        <v/>
      </c>
      <c r="AD6816" s="111" t="str">
        <f t="shared" si="1928"/>
        <v/>
      </c>
      <c r="AE6816" s="122" t="str">
        <f t="shared" si="1929"/>
        <v/>
      </c>
      <c r="AF6816" s="123" t="str">
        <f t="shared" si="1930"/>
        <v>Qtr 1</v>
      </c>
      <c r="AG6816" s="122" t="str">
        <f t="shared" si="1931"/>
        <v/>
      </c>
      <c r="AI6816" s="124" t="str">
        <f t="shared" si="1932"/>
        <v/>
      </c>
      <c r="AK6816" s="103" t="str">
        <f t="shared" si="1933"/>
        <v/>
      </c>
      <c r="AL6816" s="104" t="str">
        <f t="shared" si="1934"/>
        <v/>
      </c>
      <c r="AN6816" s="37" t="str">
        <f>IF(AK6816="", "", COUNTIF(AK$11:AK$8010, "&lt;"&amp;AK6816)+1+COUNTIF(AK$11:AK6816, AK6816)-1)</f>
        <v/>
      </c>
      <c r="AO6816" s="37" t="str">
        <f>IF(AL6816="", "", COUNTIF(AL$11:AL$8010, "&gt;"&amp;AL6816)+1+COUNTIF(AL$11:AL6816, AL6816)-1)</f>
        <v/>
      </c>
    </row>
    <row r="6817" spans="1:41" x14ac:dyDescent="0.55000000000000004">
      <c r="A6817" s="5"/>
      <c r="B6817" s="284"/>
      <c r="C6817" s="285"/>
      <c r="D6817" s="286"/>
      <c r="E6817" s="287"/>
      <c r="F6817" s="288"/>
      <c r="G6817" s="5"/>
      <c r="J6817" s="7" t="str">
        <f t="shared" si="1917"/>
        <v/>
      </c>
      <c r="K6817" s="48" t="str">
        <f t="shared" si="1918"/>
        <v/>
      </c>
      <c r="L6817" s="48" t="str">
        <f t="shared" si="1919"/>
        <v/>
      </c>
      <c r="M6817" s="49" t="str">
        <f t="shared" si="1920"/>
        <v/>
      </c>
      <c r="U6817" s="103" t="str">
        <f t="shared" si="1921"/>
        <v/>
      </c>
      <c r="V6817" s="77" t="str">
        <f t="shared" si="1922"/>
        <v/>
      </c>
      <c r="W6817" s="37" t="str">
        <f t="shared" si="1923"/>
        <v/>
      </c>
      <c r="X6817" s="7" t="str">
        <f t="shared" si="1924"/>
        <v/>
      </c>
      <c r="Y6817" s="37" t="str">
        <f t="shared" si="1925"/>
        <v/>
      </c>
      <c r="AA6817" s="54" t="str">
        <f t="shared" si="1926"/>
        <v/>
      </c>
      <c r="AC6817" s="121" t="str">
        <f t="shared" si="1927"/>
        <v/>
      </c>
      <c r="AD6817" s="111" t="str">
        <f t="shared" si="1928"/>
        <v/>
      </c>
      <c r="AE6817" s="122" t="str">
        <f t="shared" si="1929"/>
        <v/>
      </c>
      <c r="AF6817" s="123" t="str">
        <f t="shared" si="1930"/>
        <v>Qtr 1</v>
      </c>
      <c r="AG6817" s="122" t="str">
        <f t="shared" si="1931"/>
        <v/>
      </c>
      <c r="AI6817" s="124" t="str">
        <f t="shared" si="1932"/>
        <v/>
      </c>
      <c r="AK6817" s="103" t="str">
        <f t="shared" si="1933"/>
        <v/>
      </c>
      <c r="AL6817" s="104" t="str">
        <f t="shared" si="1934"/>
        <v/>
      </c>
      <c r="AN6817" s="37" t="str">
        <f>IF(AK6817="", "", COUNTIF(AK$11:AK$8010, "&lt;"&amp;AK6817)+1+COUNTIF(AK$11:AK6817, AK6817)-1)</f>
        <v/>
      </c>
      <c r="AO6817" s="37" t="str">
        <f>IF(AL6817="", "", COUNTIF(AL$11:AL$8010, "&gt;"&amp;AL6817)+1+COUNTIF(AL$11:AL6817, AL6817)-1)</f>
        <v/>
      </c>
    </row>
    <row r="6818" spans="1:41" x14ac:dyDescent="0.55000000000000004">
      <c r="A6818" s="5"/>
      <c r="B6818" s="284"/>
      <c r="C6818" s="285"/>
      <c r="D6818" s="286"/>
      <c r="E6818" s="287"/>
      <c r="F6818" s="288"/>
      <c r="G6818" s="5"/>
      <c r="J6818" s="7" t="str">
        <f t="shared" si="1917"/>
        <v/>
      </c>
      <c r="K6818" s="48" t="str">
        <f t="shared" si="1918"/>
        <v/>
      </c>
      <c r="L6818" s="48" t="str">
        <f t="shared" si="1919"/>
        <v/>
      </c>
      <c r="M6818" s="49" t="str">
        <f t="shared" si="1920"/>
        <v/>
      </c>
      <c r="U6818" s="103" t="str">
        <f t="shared" si="1921"/>
        <v/>
      </c>
      <c r="V6818" s="77" t="str">
        <f t="shared" si="1922"/>
        <v/>
      </c>
      <c r="W6818" s="37" t="str">
        <f t="shared" si="1923"/>
        <v/>
      </c>
      <c r="X6818" s="7" t="str">
        <f t="shared" si="1924"/>
        <v/>
      </c>
      <c r="Y6818" s="37" t="str">
        <f t="shared" si="1925"/>
        <v/>
      </c>
      <c r="AA6818" s="54" t="str">
        <f t="shared" si="1926"/>
        <v/>
      </c>
      <c r="AC6818" s="121" t="str">
        <f t="shared" si="1927"/>
        <v/>
      </c>
      <c r="AD6818" s="111" t="str">
        <f t="shared" si="1928"/>
        <v/>
      </c>
      <c r="AE6818" s="122" t="str">
        <f t="shared" si="1929"/>
        <v/>
      </c>
      <c r="AF6818" s="123" t="str">
        <f t="shared" si="1930"/>
        <v>Qtr 1</v>
      </c>
      <c r="AG6818" s="122" t="str">
        <f t="shared" si="1931"/>
        <v/>
      </c>
      <c r="AI6818" s="124" t="str">
        <f t="shared" si="1932"/>
        <v/>
      </c>
      <c r="AK6818" s="103" t="str">
        <f t="shared" si="1933"/>
        <v/>
      </c>
      <c r="AL6818" s="104" t="str">
        <f t="shared" si="1934"/>
        <v/>
      </c>
      <c r="AN6818" s="37" t="str">
        <f>IF(AK6818="", "", COUNTIF(AK$11:AK$8010, "&lt;"&amp;AK6818)+1+COUNTIF(AK$11:AK6818, AK6818)-1)</f>
        <v/>
      </c>
      <c r="AO6818" s="37" t="str">
        <f>IF(AL6818="", "", COUNTIF(AL$11:AL$8010, "&gt;"&amp;AL6818)+1+COUNTIF(AL$11:AL6818, AL6818)-1)</f>
        <v/>
      </c>
    </row>
    <row r="6819" spans="1:41" x14ac:dyDescent="0.55000000000000004">
      <c r="A6819" s="5"/>
      <c r="B6819" s="284"/>
      <c r="C6819" s="285"/>
      <c r="D6819" s="286"/>
      <c r="E6819" s="287"/>
      <c r="F6819" s="288"/>
      <c r="G6819" s="5"/>
      <c r="J6819" s="7" t="str">
        <f t="shared" si="1917"/>
        <v/>
      </c>
      <c r="K6819" s="48" t="str">
        <f t="shared" si="1918"/>
        <v/>
      </c>
      <c r="L6819" s="48" t="str">
        <f t="shared" si="1919"/>
        <v/>
      </c>
      <c r="M6819" s="49" t="str">
        <f t="shared" si="1920"/>
        <v/>
      </c>
      <c r="U6819" s="103" t="str">
        <f t="shared" si="1921"/>
        <v/>
      </c>
      <c r="V6819" s="77" t="str">
        <f t="shared" si="1922"/>
        <v/>
      </c>
      <c r="W6819" s="37" t="str">
        <f t="shared" si="1923"/>
        <v/>
      </c>
      <c r="X6819" s="7" t="str">
        <f t="shared" si="1924"/>
        <v/>
      </c>
      <c r="Y6819" s="37" t="str">
        <f t="shared" si="1925"/>
        <v/>
      </c>
      <c r="AA6819" s="54" t="str">
        <f t="shared" si="1926"/>
        <v/>
      </c>
      <c r="AC6819" s="121" t="str">
        <f t="shared" si="1927"/>
        <v/>
      </c>
      <c r="AD6819" s="111" t="str">
        <f t="shared" si="1928"/>
        <v/>
      </c>
      <c r="AE6819" s="122" t="str">
        <f t="shared" si="1929"/>
        <v/>
      </c>
      <c r="AF6819" s="123" t="str">
        <f t="shared" si="1930"/>
        <v>Qtr 1</v>
      </c>
      <c r="AG6819" s="122" t="str">
        <f t="shared" si="1931"/>
        <v/>
      </c>
      <c r="AI6819" s="124" t="str">
        <f t="shared" si="1932"/>
        <v/>
      </c>
      <c r="AK6819" s="103" t="str">
        <f t="shared" si="1933"/>
        <v/>
      </c>
      <c r="AL6819" s="104" t="str">
        <f t="shared" si="1934"/>
        <v/>
      </c>
      <c r="AN6819" s="37" t="str">
        <f>IF(AK6819="", "", COUNTIF(AK$11:AK$8010, "&lt;"&amp;AK6819)+1+COUNTIF(AK$11:AK6819, AK6819)-1)</f>
        <v/>
      </c>
      <c r="AO6819" s="37" t="str">
        <f>IF(AL6819="", "", COUNTIF(AL$11:AL$8010, "&gt;"&amp;AL6819)+1+COUNTIF(AL$11:AL6819, AL6819)-1)</f>
        <v/>
      </c>
    </row>
    <row r="6820" spans="1:41" x14ac:dyDescent="0.55000000000000004">
      <c r="A6820" s="5"/>
      <c r="B6820" s="284"/>
      <c r="C6820" s="285"/>
      <c r="D6820" s="286"/>
      <c r="E6820" s="287"/>
      <c r="F6820" s="288"/>
      <c r="G6820" s="5"/>
      <c r="J6820" s="7" t="str">
        <f t="shared" si="1917"/>
        <v/>
      </c>
      <c r="K6820" s="48" t="str">
        <f t="shared" si="1918"/>
        <v/>
      </c>
      <c r="L6820" s="48" t="str">
        <f t="shared" si="1919"/>
        <v/>
      </c>
      <c r="M6820" s="49" t="str">
        <f t="shared" si="1920"/>
        <v/>
      </c>
      <c r="U6820" s="103" t="str">
        <f t="shared" si="1921"/>
        <v/>
      </c>
      <c r="V6820" s="77" t="str">
        <f t="shared" si="1922"/>
        <v/>
      </c>
      <c r="W6820" s="37" t="str">
        <f t="shared" si="1923"/>
        <v/>
      </c>
      <c r="X6820" s="7" t="str">
        <f t="shared" si="1924"/>
        <v/>
      </c>
      <c r="Y6820" s="37" t="str">
        <f t="shared" si="1925"/>
        <v/>
      </c>
      <c r="AA6820" s="54" t="str">
        <f t="shared" si="1926"/>
        <v/>
      </c>
      <c r="AC6820" s="121" t="str">
        <f t="shared" si="1927"/>
        <v/>
      </c>
      <c r="AD6820" s="111" t="str">
        <f t="shared" si="1928"/>
        <v/>
      </c>
      <c r="AE6820" s="122" t="str">
        <f t="shared" si="1929"/>
        <v/>
      </c>
      <c r="AF6820" s="123" t="str">
        <f t="shared" si="1930"/>
        <v>Qtr 1</v>
      </c>
      <c r="AG6820" s="122" t="str">
        <f t="shared" si="1931"/>
        <v/>
      </c>
      <c r="AI6820" s="124" t="str">
        <f t="shared" si="1932"/>
        <v/>
      </c>
      <c r="AK6820" s="103" t="str">
        <f t="shared" si="1933"/>
        <v/>
      </c>
      <c r="AL6820" s="104" t="str">
        <f t="shared" si="1934"/>
        <v/>
      </c>
      <c r="AN6820" s="37" t="str">
        <f>IF(AK6820="", "", COUNTIF(AK$11:AK$8010, "&lt;"&amp;AK6820)+1+COUNTIF(AK$11:AK6820, AK6820)-1)</f>
        <v/>
      </c>
      <c r="AO6820" s="37" t="str">
        <f>IF(AL6820="", "", COUNTIF(AL$11:AL$8010, "&gt;"&amp;AL6820)+1+COUNTIF(AL$11:AL6820, AL6820)-1)</f>
        <v/>
      </c>
    </row>
    <row r="6821" spans="1:41" x14ac:dyDescent="0.55000000000000004">
      <c r="A6821" s="5"/>
      <c r="B6821" s="284"/>
      <c r="C6821" s="285"/>
      <c r="D6821" s="286"/>
      <c r="E6821" s="287"/>
      <c r="F6821" s="288"/>
      <c r="G6821" s="5"/>
      <c r="J6821" s="7" t="str">
        <f t="shared" si="1917"/>
        <v/>
      </c>
      <c r="K6821" s="48" t="str">
        <f t="shared" si="1918"/>
        <v/>
      </c>
      <c r="L6821" s="48" t="str">
        <f t="shared" si="1919"/>
        <v/>
      </c>
      <c r="M6821" s="49" t="str">
        <f t="shared" si="1920"/>
        <v/>
      </c>
      <c r="U6821" s="103" t="str">
        <f t="shared" si="1921"/>
        <v/>
      </c>
      <c r="V6821" s="77" t="str">
        <f t="shared" si="1922"/>
        <v/>
      </c>
      <c r="W6821" s="37" t="str">
        <f t="shared" si="1923"/>
        <v/>
      </c>
      <c r="X6821" s="7" t="str">
        <f t="shared" si="1924"/>
        <v/>
      </c>
      <c r="Y6821" s="37" t="str">
        <f t="shared" si="1925"/>
        <v/>
      </c>
      <c r="AA6821" s="54" t="str">
        <f t="shared" si="1926"/>
        <v/>
      </c>
      <c r="AC6821" s="121" t="str">
        <f t="shared" si="1927"/>
        <v/>
      </c>
      <c r="AD6821" s="111" t="str">
        <f t="shared" si="1928"/>
        <v/>
      </c>
      <c r="AE6821" s="122" t="str">
        <f t="shared" si="1929"/>
        <v/>
      </c>
      <c r="AF6821" s="123" t="str">
        <f t="shared" si="1930"/>
        <v>Qtr 1</v>
      </c>
      <c r="AG6821" s="122" t="str">
        <f t="shared" si="1931"/>
        <v/>
      </c>
      <c r="AI6821" s="124" t="str">
        <f t="shared" si="1932"/>
        <v/>
      </c>
      <c r="AK6821" s="103" t="str">
        <f t="shared" si="1933"/>
        <v/>
      </c>
      <c r="AL6821" s="104" t="str">
        <f t="shared" si="1934"/>
        <v/>
      </c>
      <c r="AN6821" s="37" t="str">
        <f>IF(AK6821="", "", COUNTIF(AK$11:AK$8010, "&lt;"&amp;AK6821)+1+COUNTIF(AK$11:AK6821, AK6821)-1)</f>
        <v/>
      </c>
      <c r="AO6821" s="37" t="str">
        <f>IF(AL6821="", "", COUNTIF(AL$11:AL$8010, "&gt;"&amp;AL6821)+1+COUNTIF(AL$11:AL6821, AL6821)-1)</f>
        <v/>
      </c>
    </row>
    <row r="6822" spans="1:41" x14ac:dyDescent="0.55000000000000004">
      <c r="A6822" s="5"/>
      <c r="B6822" s="284"/>
      <c r="C6822" s="285"/>
      <c r="D6822" s="286"/>
      <c r="E6822" s="287"/>
      <c r="F6822" s="288"/>
      <c r="G6822" s="5"/>
      <c r="J6822" s="7" t="str">
        <f t="shared" si="1917"/>
        <v/>
      </c>
      <c r="K6822" s="48" t="str">
        <f t="shared" si="1918"/>
        <v/>
      </c>
      <c r="L6822" s="48" t="str">
        <f t="shared" si="1919"/>
        <v/>
      </c>
      <c r="M6822" s="49" t="str">
        <f t="shared" si="1920"/>
        <v/>
      </c>
      <c r="U6822" s="103" t="str">
        <f t="shared" si="1921"/>
        <v/>
      </c>
      <c r="V6822" s="77" t="str">
        <f t="shared" si="1922"/>
        <v/>
      </c>
      <c r="W6822" s="37" t="str">
        <f t="shared" si="1923"/>
        <v/>
      </c>
      <c r="X6822" s="7" t="str">
        <f t="shared" si="1924"/>
        <v/>
      </c>
      <c r="Y6822" s="37" t="str">
        <f t="shared" si="1925"/>
        <v/>
      </c>
      <c r="AA6822" s="54" t="str">
        <f t="shared" si="1926"/>
        <v/>
      </c>
      <c r="AC6822" s="121" t="str">
        <f t="shared" si="1927"/>
        <v/>
      </c>
      <c r="AD6822" s="111" t="str">
        <f t="shared" si="1928"/>
        <v/>
      </c>
      <c r="AE6822" s="122" t="str">
        <f t="shared" si="1929"/>
        <v/>
      </c>
      <c r="AF6822" s="123" t="str">
        <f t="shared" si="1930"/>
        <v>Qtr 1</v>
      </c>
      <c r="AG6822" s="122" t="str">
        <f t="shared" si="1931"/>
        <v/>
      </c>
      <c r="AI6822" s="124" t="str">
        <f t="shared" si="1932"/>
        <v/>
      </c>
      <c r="AK6822" s="103" t="str">
        <f t="shared" si="1933"/>
        <v/>
      </c>
      <c r="AL6822" s="104" t="str">
        <f t="shared" si="1934"/>
        <v/>
      </c>
      <c r="AN6822" s="37" t="str">
        <f>IF(AK6822="", "", COUNTIF(AK$11:AK$8010, "&lt;"&amp;AK6822)+1+COUNTIF(AK$11:AK6822, AK6822)-1)</f>
        <v/>
      </c>
      <c r="AO6822" s="37" t="str">
        <f>IF(AL6822="", "", COUNTIF(AL$11:AL$8010, "&gt;"&amp;AL6822)+1+COUNTIF(AL$11:AL6822, AL6822)-1)</f>
        <v/>
      </c>
    </row>
    <row r="6823" spans="1:41" x14ac:dyDescent="0.55000000000000004">
      <c r="A6823" s="5"/>
      <c r="B6823" s="284"/>
      <c r="C6823" s="285"/>
      <c r="D6823" s="286"/>
      <c r="E6823" s="287"/>
      <c r="F6823" s="288"/>
      <c r="G6823" s="5"/>
      <c r="J6823" s="7" t="str">
        <f t="shared" si="1917"/>
        <v/>
      </c>
      <c r="K6823" s="48" t="str">
        <f t="shared" si="1918"/>
        <v/>
      </c>
      <c r="L6823" s="48" t="str">
        <f t="shared" si="1919"/>
        <v/>
      </c>
      <c r="M6823" s="49" t="str">
        <f t="shared" si="1920"/>
        <v/>
      </c>
      <c r="U6823" s="103" t="str">
        <f t="shared" si="1921"/>
        <v/>
      </c>
      <c r="V6823" s="77" t="str">
        <f t="shared" si="1922"/>
        <v/>
      </c>
      <c r="W6823" s="37" t="str">
        <f t="shared" si="1923"/>
        <v/>
      </c>
      <c r="X6823" s="7" t="str">
        <f t="shared" si="1924"/>
        <v/>
      </c>
      <c r="Y6823" s="37" t="str">
        <f t="shared" si="1925"/>
        <v/>
      </c>
      <c r="AA6823" s="54" t="str">
        <f t="shared" si="1926"/>
        <v/>
      </c>
      <c r="AC6823" s="121" t="str">
        <f t="shared" si="1927"/>
        <v/>
      </c>
      <c r="AD6823" s="111" t="str">
        <f t="shared" si="1928"/>
        <v/>
      </c>
      <c r="AE6823" s="122" t="str">
        <f t="shared" si="1929"/>
        <v/>
      </c>
      <c r="AF6823" s="123" t="str">
        <f t="shared" si="1930"/>
        <v>Qtr 1</v>
      </c>
      <c r="AG6823" s="122" t="str">
        <f t="shared" si="1931"/>
        <v/>
      </c>
      <c r="AI6823" s="124" t="str">
        <f t="shared" si="1932"/>
        <v/>
      </c>
      <c r="AK6823" s="103" t="str">
        <f t="shared" si="1933"/>
        <v/>
      </c>
      <c r="AL6823" s="104" t="str">
        <f t="shared" si="1934"/>
        <v/>
      </c>
      <c r="AN6823" s="37" t="str">
        <f>IF(AK6823="", "", COUNTIF(AK$11:AK$8010, "&lt;"&amp;AK6823)+1+COUNTIF(AK$11:AK6823, AK6823)-1)</f>
        <v/>
      </c>
      <c r="AO6823" s="37" t="str">
        <f>IF(AL6823="", "", COUNTIF(AL$11:AL$8010, "&gt;"&amp;AL6823)+1+COUNTIF(AL$11:AL6823, AL6823)-1)</f>
        <v/>
      </c>
    </row>
    <row r="6824" spans="1:41" x14ac:dyDescent="0.55000000000000004">
      <c r="A6824" s="5"/>
      <c r="B6824" s="284"/>
      <c r="C6824" s="285"/>
      <c r="D6824" s="286"/>
      <c r="E6824" s="287"/>
      <c r="F6824" s="288"/>
      <c r="G6824" s="5"/>
      <c r="J6824" s="7" t="str">
        <f t="shared" si="1917"/>
        <v/>
      </c>
      <c r="K6824" s="48" t="str">
        <f t="shared" si="1918"/>
        <v/>
      </c>
      <c r="L6824" s="48" t="str">
        <f t="shared" si="1919"/>
        <v/>
      </c>
      <c r="M6824" s="49" t="str">
        <f t="shared" si="1920"/>
        <v/>
      </c>
      <c r="U6824" s="103" t="str">
        <f t="shared" si="1921"/>
        <v/>
      </c>
      <c r="V6824" s="77" t="str">
        <f t="shared" si="1922"/>
        <v/>
      </c>
      <c r="W6824" s="37" t="str">
        <f t="shared" si="1923"/>
        <v/>
      </c>
      <c r="X6824" s="7" t="str">
        <f t="shared" si="1924"/>
        <v/>
      </c>
      <c r="Y6824" s="37" t="str">
        <f t="shared" si="1925"/>
        <v/>
      </c>
      <c r="AA6824" s="54" t="str">
        <f t="shared" si="1926"/>
        <v/>
      </c>
      <c r="AC6824" s="121" t="str">
        <f t="shared" si="1927"/>
        <v/>
      </c>
      <c r="AD6824" s="111" t="str">
        <f t="shared" si="1928"/>
        <v/>
      </c>
      <c r="AE6824" s="122" t="str">
        <f t="shared" si="1929"/>
        <v/>
      </c>
      <c r="AF6824" s="123" t="str">
        <f t="shared" si="1930"/>
        <v>Qtr 1</v>
      </c>
      <c r="AG6824" s="122" t="str">
        <f t="shared" si="1931"/>
        <v/>
      </c>
      <c r="AI6824" s="124" t="str">
        <f t="shared" si="1932"/>
        <v/>
      </c>
      <c r="AK6824" s="103" t="str">
        <f t="shared" si="1933"/>
        <v/>
      </c>
      <c r="AL6824" s="104" t="str">
        <f t="shared" si="1934"/>
        <v/>
      </c>
      <c r="AN6824" s="37" t="str">
        <f>IF(AK6824="", "", COUNTIF(AK$11:AK$8010, "&lt;"&amp;AK6824)+1+COUNTIF(AK$11:AK6824, AK6824)-1)</f>
        <v/>
      </c>
      <c r="AO6824" s="37" t="str">
        <f>IF(AL6824="", "", COUNTIF(AL$11:AL$8010, "&gt;"&amp;AL6824)+1+COUNTIF(AL$11:AL6824, AL6824)-1)</f>
        <v/>
      </c>
    </row>
    <row r="6825" spans="1:41" x14ac:dyDescent="0.55000000000000004">
      <c r="A6825" s="5"/>
      <c r="B6825" s="284"/>
      <c r="C6825" s="285"/>
      <c r="D6825" s="286"/>
      <c r="E6825" s="287"/>
      <c r="F6825" s="288"/>
      <c r="G6825" s="5"/>
      <c r="J6825" s="7" t="str">
        <f t="shared" si="1917"/>
        <v/>
      </c>
      <c r="K6825" s="48" t="str">
        <f t="shared" si="1918"/>
        <v/>
      </c>
      <c r="L6825" s="48" t="str">
        <f t="shared" si="1919"/>
        <v/>
      </c>
      <c r="M6825" s="49" t="str">
        <f t="shared" si="1920"/>
        <v/>
      </c>
      <c r="U6825" s="103" t="str">
        <f t="shared" si="1921"/>
        <v/>
      </c>
      <c r="V6825" s="77" t="str">
        <f t="shared" si="1922"/>
        <v/>
      </c>
      <c r="W6825" s="37" t="str">
        <f t="shared" si="1923"/>
        <v/>
      </c>
      <c r="X6825" s="7" t="str">
        <f t="shared" si="1924"/>
        <v/>
      </c>
      <c r="Y6825" s="37" t="str">
        <f t="shared" si="1925"/>
        <v/>
      </c>
      <c r="AA6825" s="54" t="str">
        <f t="shared" si="1926"/>
        <v/>
      </c>
      <c r="AC6825" s="121" t="str">
        <f t="shared" si="1927"/>
        <v/>
      </c>
      <c r="AD6825" s="111" t="str">
        <f t="shared" si="1928"/>
        <v/>
      </c>
      <c r="AE6825" s="122" t="str">
        <f t="shared" si="1929"/>
        <v/>
      </c>
      <c r="AF6825" s="123" t="str">
        <f t="shared" si="1930"/>
        <v>Qtr 1</v>
      </c>
      <c r="AG6825" s="122" t="str">
        <f t="shared" si="1931"/>
        <v/>
      </c>
      <c r="AI6825" s="124" t="str">
        <f t="shared" si="1932"/>
        <v/>
      </c>
      <c r="AK6825" s="103" t="str">
        <f t="shared" si="1933"/>
        <v/>
      </c>
      <c r="AL6825" s="104" t="str">
        <f t="shared" si="1934"/>
        <v/>
      </c>
      <c r="AN6825" s="37" t="str">
        <f>IF(AK6825="", "", COUNTIF(AK$11:AK$8010, "&lt;"&amp;AK6825)+1+COUNTIF(AK$11:AK6825, AK6825)-1)</f>
        <v/>
      </c>
      <c r="AO6825" s="37" t="str">
        <f>IF(AL6825="", "", COUNTIF(AL$11:AL$8010, "&gt;"&amp;AL6825)+1+COUNTIF(AL$11:AL6825, AL6825)-1)</f>
        <v/>
      </c>
    </row>
    <row r="6826" spans="1:41" x14ac:dyDescent="0.55000000000000004">
      <c r="A6826" s="5"/>
      <c r="B6826" s="284"/>
      <c r="C6826" s="285"/>
      <c r="D6826" s="286"/>
      <c r="E6826" s="287"/>
      <c r="F6826" s="288"/>
      <c r="G6826" s="5"/>
      <c r="J6826" s="7" t="str">
        <f t="shared" si="1917"/>
        <v/>
      </c>
      <c r="K6826" s="48" t="str">
        <f t="shared" si="1918"/>
        <v/>
      </c>
      <c r="L6826" s="48" t="str">
        <f t="shared" si="1919"/>
        <v/>
      </c>
      <c r="M6826" s="49" t="str">
        <f t="shared" si="1920"/>
        <v/>
      </c>
      <c r="U6826" s="103" t="str">
        <f t="shared" si="1921"/>
        <v/>
      </c>
      <c r="V6826" s="77" t="str">
        <f t="shared" si="1922"/>
        <v/>
      </c>
      <c r="W6826" s="37" t="str">
        <f t="shared" si="1923"/>
        <v/>
      </c>
      <c r="X6826" s="7" t="str">
        <f t="shared" si="1924"/>
        <v/>
      </c>
      <c r="Y6826" s="37" t="str">
        <f t="shared" si="1925"/>
        <v/>
      </c>
      <c r="AA6826" s="54" t="str">
        <f t="shared" si="1926"/>
        <v/>
      </c>
      <c r="AC6826" s="121" t="str">
        <f t="shared" si="1927"/>
        <v/>
      </c>
      <c r="AD6826" s="111" t="str">
        <f t="shared" si="1928"/>
        <v/>
      </c>
      <c r="AE6826" s="122" t="str">
        <f t="shared" si="1929"/>
        <v/>
      </c>
      <c r="AF6826" s="123" t="str">
        <f t="shared" si="1930"/>
        <v>Qtr 1</v>
      </c>
      <c r="AG6826" s="122" t="str">
        <f t="shared" si="1931"/>
        <v/>
      </c>
      <c r="AI6826" s="124" t="str">
        <f t="shared" si="1932"/>
        <v/>
      </c>
      <c r="AK6826" s="103" t="str">
        <f t="shared" si="1933"/>
        <v/>
      </c>
      <c r="AL6826" s="104" t="str">
        <f t="shared" si="1934"/>
        <v/>
      </c>
      <c r="AN6826" s="37" t="str">
        <f>IF(AK6826="", "", COUNTIF(AK$11:AK$8010, "&lt;"&amp;AK6826)+1+COUNTIF(AK$11:AK6826, AK6826)-1)</f>
        <v/>
      </c>
      <c r="AO6826" s="37" t="str">
        <f>IF(AL6826="", "", COUNTIF(AL$11:AL$8010, "&gt;"&amp;AL6826)+1+COUNTIF(AL$11:AL6826, AL6826)-1)</f>
        <v/>
      </c>
    </row>
    <row r="6827" spans="1:41" x14ac:dyDescent="0.55000000000000004">
      <c r="A6827" s="5"/>
      <c r="B6827" s="284"/>
      <c r="C6827" s="285"/>
      <c r="D6827" s="286"/>
      <c r="E6827" s="287"/>
      <c r="F6827" s="288"/>
      <c r="G6827" s="5"/>
      <c r="J6827" s="7" t="str">
        <f t="shared" si="1917"/>
        <v/>
      </c>
      <c r="K6827" s="48" t="str">
        <f t="shared" si="1918"/>
        <v/>
      </c>
      <c r="L6827" s="48" t="str">
        <f t="shared" si="1919"/>
        <v/>
      </c>
      <c r="M6827" s="49" t="str">
        <f t="shared" si="1920"/>
        <v/>
      </c>
      <c r="U6827" s="103" t="str">
        <f t="shared" si="1921"/>
        <v/>
      </c>
      <c r="V6827" s="77" t="str">
        <f t="shared" si="1922"/>
        <v/>
      </c>
      <c r="W6827" s="37" t="str">
        <f t="shared" si="1923"/>
        <v/>
      </c>
      <c r="X6827" s="7" t="str">
        <f t="shared" si="1924"/>
        <v/>
      </c>
      <c r="Y6827" s="37" t="str">
        <f t="shared" si="1925"/>
        <v/>
      </c>
      <c r="AA6827" s="54" t="str">
        <f t="shared" si="1926"/>
        <v/>
      </c>
      <c r="AC6827" s="121" t="str">
        <f t="shared" si="1927"/>
        <v/>
      </c>
      <c r="AD6827" s="111" t="str">
        <f t="shared" si="1928"/>
        <v/>
      </c>
      <c r="AE6827" s="122" t="str">
        <f t="shared" si="1929"/>
        <v/>
      </c>
      <c r="AF6827" s="123" t="str">
        <f t="shared" si="1930"/>
        <v>Qtr 1</v>
      </c>
      <c r="AG6827" s="122" t="str">
        <f t="shared" si="1931"/>
        <v/>
      </c>
      <c r="AI6827" s="124" t="str">
        <f t="shared" si="1932"/>
        <v/>
      </c>
      <c r="AK6827" s="103" t="str">
        <f t="shared" si="1933"/>
        <v/>
      </c>
      <c r="AL6827" s="104" t="str">
        <f t="shared" si="1934"/>
        <v/>
      </c>
      <c r="AN6827" s="37" t="str">
        <f>IF(AK6827="", "", COUNTIF(AK$11:AK$8010, "&lt;"&amp;AK6827)+1+COUNTIF(AK$11:AK6827, AK6827)-1)</f>
        <v/>
      </c>
      <c r="AO6827" s="37" t="str">
        <f>IF(AL6827="", "", COUNTIF(AL$11:AL$8010, "&gt;"&amp;AL6827)+1+COUNTIF(AL$11:AL6827, AL6827)-1)</f>
        <v/>
      </c>
    </row>
    <row r="6828" spans="1:41" x14ac:dyDescent="0.55000000000000004">
      <c r="A6828" s="5"/>
      <c r="B6828" s="284"/>
      <c r="C6828" s="285"/>
      <c r="D6828" s="286"/>
      <c r="E6828" s="287"/>
      <c r="F6828" s="288"/>
      <c r="G6828" s="5"/>
      <c r="J6828" s="7" t="str">
        <f t="shared" si="1917"/>
        <v/>
      </c>
      <c r="K6828" s="48" t="str">
        <f t="shared" si="1918"/>
        <v/>
      </c>
      <c r="L6828" s="48" t="str">
        <f t="shared" si="1919"/>
        <v/>
      </c>
      <c r="M6828" s="49" t="str">
        <f t="shared" si="1920"/>
        <v/>
      </c>
      <c r="U6828" s="103" t="str">
        <f t="shared" si="1921"/>
        <v/>
      </c>
      <c r="V6828" s="77" t="str">
        <f t="shared" si="1922"/>
        <v/>
      </c>
      <c r="W6828" s="37" t="str">
        <f t="shared" si="1923"/>
        <v/>
      </c>
      <c r="X6828" s="7" t="str">
        <f t="shared" si="1924"/>
        <v/>
      </c>
      <c r="Y6828" s="37" t="str">
        <f t="shared" si="1925"/>
        <v/>
      </c>
      <c r="AA6828" s="54" t="str">
        <f t="shared" si="1926"/>
        <v/>
      </c>
      <c r="AC6828" s="121" t="str">
        <f t="shared" si="1927"/>
        <v/>
      </c>
      <c r="AD6828" s="111" t="str">
        <f t="shared" si="1928"/>
        <v/>
      </c>
      <c r="AE6828" s="122" t="str">
        <f t="shared" si="1929"/>
        <v/>
      </c>
      <c r="AF6828" s="123" t="str">
        <f t="shared" si="1930"/>
        <v>Qtr 1</v>
      </c>
      <c r="AG6828" s="122" t="str">
        <f t="shared" si="1931"/>
        <v/>
      </c>
      <c r="AI6828" s="124" t="str">
        <f t="shared" si="1932"/>
        <v/>
      </c>
      <c r="AK6828" s="103" t="str">
        <f t="shared" si="1933"/>
        <v/>
      </c>
      <c r="AL6828" s="104" t="str">
        <f t="shared" si="1934"/>
        <v/>
      </c>
      <c r="AN6828" s="37" t="str">
        <f>IF(AK6828="", "", COUNTIF(AK$11:AK$8010, "&lt;"&amp;AK6828)+1+COUNTIF(AK$11:AK6828, AK6828)-1)</f>
        <v/>
      </c>
      <c r="AO6828" s="37" t="str">
        <f>IF(AL6828="", "", COUNTIF(AL$11:AL$8010, "&gt;"&amp;AL6828)+1+COUNTIF(AL$11:AL6828, AL6828)-1)</f>
        <v/>
      </c>
    </row>
    <row r="6829" spans="1:41" x14ac:dyDescent="0.55000000000000004">
      <c r="A6829" s="5"/>
      <c r="B6829" s="284"/>
      <c r="C6829" s="285"/>
      <c r="D6829" s="286"/>
      <c r="E6829" s="287"/>
      <c r="F6829" s="288"/>
      <c r="G6829" s="5"/>
      <c r="J6829" s="7" t="str">
        <f t="shared" si="1917"/>
        <v/>
      </c>
      <c r="K6829" s="48" t="str">
        <f t="shared" si="1918"/>
        <v/>
      </c>
      <c r="L6829" s="48" t="str">
        <f t="shared" si="1919"/>
        <v/>
      </c>
      <c r="M6829" s="49" t="str">
        <f t="shared" si="1920"/>
        <v/>
      </c>
      <c r="U6829" s="103" t="str">
        <f t="shared" si="1921"/>
        <v/>
      </c>
      <c r="V6829" s="77" t="str">
        <f t="shared" si="1922"/>
        <v/>
      </c>
      <c r="W6829" s="37" t="str">
        <f t="shared" si="1923"/>
        <v/>
      </c>
      <c r="X6829" s="7" t="str">
        <f t="shared" si="1924"/>
        <v/>
      </c>
      <c r="Y6829" s="37" t="str">
        <f t="shared" si="1925"/>
        <v/>
      </c>
      <c r="AA6829" s="54" t="str">
        <f t="shared" si="1926"/>
        <v/>
      </c>
      <c r="AC6829" s="121" t="str">
        <f t="shared" si="1927"/>
        <v/>
      </c>
      <c r="AD6829" s="111" t="str">
        <f t="shared" si="1928"/>
        <v/>
      </c>
      <c r="AE6829" s="122" t="str">
        <f t="shared" si="1929"/>
        <v/>
      </c>
      <c r="AF6829" s="123" t="str">
        <f t="shared" si="1930"/>
        <v>Qtr 1</v>
      </c>
      <c r="AG6829" s="122" t="str">
        <f t="shared" si="1931"/>
        <v/>
      </c>
      <c r="AI6829" s="124" t="str">
        <f t="shared" si="1932"/>
        <v/>
      </c>
      <c r="AK6829" s="103" t="str">
        <f t="shared" si="1933"/>
        <v/>
      </c>
      <c r="AL6829" s="104" t="str">
        <f t="shared" si="1934"/>
        <v/>
      </c>
      <c r="AN6829" s="37" t="str">
        <f>IF(AK6829="", "", COUNTIF(AK$11:AK$8010, "&lt;"&amp;AK6829)+1+COUNTIF(AK$11:AK6829, AK6829)-1)</f>
        <v/>
      </c>
      <c r="AO6829" s="37" t="str">
        <f>IF(AL6829="", "", COUNTIF(AL$11:AL$8010, "&gt;"&amp;AL6829)+1+COUNTIF(AL$11:AL6829, AL6829)-1)</f>
        <v/>
      </c>
    </row>
    <row r="6830" spans="1:41" x14ac:dyDescent="0.55000000000000004">
      <c r="A6830" s="5"/>
      <c r="B6830" s="284"/>
      <c r="C6830" s="285"/>
      <c r="D6830" s="286"/>
      <c r="E6830" s="287"/>
      <c r="F6830" s="288"/>
      <c r="G6830" s="5"/>
      <c r="J6830" s="7" t="str">
        <f t="shared" si="1917"/>
        <v/>
      </c>
      <c r="K6830" s="48" t="str">
        <f t="shared" si="1918"/>
        <v/>
      </c>
      <c r="L6830" s="48" t="str">
        <f t="shared" si="1919"/>
        <v/>
      </c>
      <c r="M6830" s="49" t="str">
        <f t="shared" si="1920"/>
        <v/>
      </c>
      <c r="U6830" s="103" t="str">
        <f t="shared" si="1921"/>
        <v/>
      </c>
      <c r="V6830" s="77" t="str">
        <f t="shared" si="1922"/>
        <v/>
      </c>
      <c r="W6830" s="37" t="str">
        <f t="shared" si="1923"/>
        <v/>
      </c>
      <c r="X6830" s="7" t="str">
        <f t="shared" si="1924"/>
        <v/>
      </c>
      <c r="Y6830" s="37" t="str">
        <f t="shared" si="1925"/>
        <v/>
      </c>
      <c r="AA6830" s="54" t="str">
        <f t="shared" si="1926"/>
        <v/>
      </c>
      <c r="AC6830" s="121" t="str">
        <f t="shared" si="1927"/>
        <v/>
      </c>
      <c r="AD6830" s="111" t="str">
        <f t="shared" si="1928"/>
        <v/>
      </c>
      <c r="AE6830" s="122" t="str">
        <f t="shared" si="1929"/>
        <v/>
      </c>
      <c r="AF6830" s="123" t="str">
        <f t="shared" si="1930"/>
        <v>Qtr 1</v>
      </c>
      <c r="AG6830" s="122" t="str">
        <f t="shared" si="1931"/>
        <v/>
      </c>
      <c r="AI6830" s="124" t="str">
        <f t="shared" si="1932"/>
        <v/>
      </c>
      <c r="AK6830" s="103" t="str">
        <f t="shared" si="1933"/>
        <v/>
      </c>
      <c r="AL6830" s="104" t="str">
        <f t="shared" si="1934"/>
        <v/>
      </c>
      <c r="AN6830" s="37" t="str">
        <f>IF(AK6830="", "", COUNTIF(AK$11:AK$8010, "&lt;"&amp;AK6830)+1+COUNTIF(AK$11:AK6830, AK6830)-1)</f>
        <v/>
      </c>
      <c r="AO6830" s="37" t="str">
        <f>IF(AL6830="", "", COUNTIF(AL$11:AL$8010, "&gt;"&amp;AL6830)+1+COUNTIF(AL$11:AL6830, AL6830)-1)</f>
        <v/>
      </c>
    </row>
    <row r="6831" spans="1:41" x14ac:dyDescent="0.55000000000000004">
      <c r="A6831" s="5"/>
      <c r="B6831" s="284"/>
      <c r="C6831" s="285"/>
      <c r="D6831" s="286"/>
      <c r="E6831" s="287"/>
      <c r="F6831" s="288"/>
      <c r="G6831" s="5"/>
      <c r="J6831" s="7" t="str">
        <f t="shared" si="1917"/>
        <v/>
      </c>
      <c r="K6831" s="48" t="str">
        <f t="shared" si="1918"/>
        <v/>
      </c>
      <c r="L6831" s="48" t="str">
        <f t="shared" si="1919"/>
        <v/>
      </c>
      <c r="M6831" s="49" t="str">
        <f t="shared" si="1920"/>
        <v/>
      </c>
      <c r="U6831" s="103" t="str">
        <f t="shared" si="1921"/>
        <v/>
      </c>
      <c r="V6831" s="77" t="str">
        <f t="shared" si="1922"/>
        <v/>
      </c>
      <c r="W6831" s="37" t="str">
        <f t="shared" si="1923"/>
        <v/>
      </c>
      <c r="X6831" s="7" t="str">
        <f t="shared" si="1924"/>
        <v/>
      </c>
      <c r="Y6831" s="37" t="str">
        <f t="shared" si="1925"/>
        <v/>
      </c>
      <c r="AA6831" s="54" t="str">
        <f t="shared" si="1926"/>
        <v/>
      </c>
      <c r="AC6831" s="121" t="str">
        <f t="shared" si="1927"/>
        <v/>
      </c>
      <c r="AD6831" s="111" t="str">
        <f t="shared" si="1928"/>
        <v/>
      </c>
      <c r="AE6831" s="122" t="str">
        <f t="shared" si="1929"/>
        <v/>
      </c>
      <c r="AF6831" s="123" t="str">
        <f t="shared" si="1930"/>
        <v>Qtr 1</v>
      </c>
      <c r="AG6831" s="122" t="str">
        <f t="shared" si="1931"/>
        <v/>
      </c>
      <c r="AI6831" s="124" t="str">
        <f t="shared" si="1932"/>
        <v/>
      </c>
      <c r="AK6831" s="103" t="str">
        <f t="shared" si="1933"/>
        <v/>
      </c>
      <c r="AL6831" s="104" t="str">
        <f t="shared" si="1934"/>
        <v/>
      </c>
      <c r="AN6831" s="37" t="str">
        <f>IF(AK6831="", "", COUNTIF(AK$11:AK$8010, "&lt;"&amp;AK6831)+1+COUNTIF(AK$11:AK6831, AK6831)-1)</f>
        <v/>
      </c>
      <c r="AO6831" s="37" t="str">
        <f>IF(AL6831="", "", COUNTIF(AL$11:AL$8010, "&gt;"&amp;AL6831)+1+COUNTIF(AL$11:AL6831, AL6831)-1)</f>
        <v/>
      </c>
    </row>
    <row r="6832" spans="1:41" x14ac:dyDescent="0.55000000000000004">
      <c r="A6832" s="5"/>
      <c r="B6832" s="284"/>
      <c r="C6832" s="285"/>
      <c r="D6832" s="286"/>
      <c r="E6832" s="287"/>
      <c r="F6832" s="288"/>
      <c r="G6832" s="5"/>
      <c r="J6832" s="7" t="str">
        <f t="shared" si="1917"/>
        <v/>
      </c>
      <c r="K6832" s="48" t="str">
        <f t="shared" si="1918"/>
        <v/>
      </c>
      <c r="L6832" s="48" t="str">
        <f t="shared" si="1919"/>
        <v/>
      </c>
      <c r="M6832" s="49" t="str">
        <f t="shared" si="1920"/>
        <v/>
      </c>
      <c r="U6832" s="103" t="str">
        <f t="shared" si="1921"/>
        <v/>
      </c>
      <c r="V6832" s="77" t="str">
        <f t="shared" si="1922"/>
        <v/>
      </c>
      <c r="W6832" s="37" t="str">
        <f t="shared" si="1923"/>
        <v/>
      </c>
      <c r="X6832" s="7" t="str">
        <f t="shared" si="1924"/>
        <v/>
      </c>
      <c r="Y6832" s="37" t="str">
        <f t="shared" si="1925"/>
        <v/>
      </c>
      <c r="AA6832" s="54" t="str">
        <f t="shared" si="1926"/>
        <v/>
      </c>
      <c r="AC6832" s="121" t="str">
        <f t="shared" si="1927"/>
        <v/>
      </c>
      <c r="AD6832" s="111" t="str">
        <f t="shared" si="1928"/>
        <v/>
      </c>
      <c r="AE6832" s="122" t="str">
        <f t="shared" si="1929"/>
        <v/>
      </c>
      <c r="AF6832" s="123" t="str">
        <f t="shared" si="1930"/>
        <v>Qtr 1</v>
      </c>
      <c r="AG6832" s="122" t="str">
        <f t="shared" si="1931"/>
        <v/>
      </c>
      <c r="AI6832" s="124" t="str">
        <f t="shared" si="1932"/>
        <v/>
      </c>
      <c r="AK6832" s="103" t="str">
        <f t="shared" si="1933"/>
        <v/>
      </c>
      <c r="AL6832" s="104" t="str">
        <f t="shared" si="1934"/>
        <v/>
      </c>
      <c r="AN6832" s="37" t="str">
        <f>IF(AK6832="", "", COUNTIF(AK$11:AK$8010, "&lt;"&amp;AK6832)+1+COUNTIF(AK$11:AK6832, AK6832)-1)</f>
        <v/>
      </c>
      <c r="AO6832" s="37" t="str">
        <f>IF(AL6832="", "", COUNTIF(AL$11:AL$8010, "&gt;"&amp;AL6832)+1+COUNTIF(AL$11:AL6832, AL6832)-1)</f>
        <v/>
      </c>
    </row>
    <row r="6833" spans="1:41" x14ac:dyDescent="0.55000000000000004">
      <c r="A6833" s="5"/>
      <c r="B6833" s="284"/>
      <c r="C6833" s="285"/>
      <c r="D6833" s="286"/>
      <c r="E6833" s="287"/>
      <c r="F6833" s="288"/>
      <c r="G6833" s="5"/>
      <c r="J6833" s="7" t="str">
        <f t="shared" si="1917"/>
        <v/>
      </c>
      <c r="K6833" s="48" t="str">
        <f t="shared" si="1918"/>
        <v/>
      </c>
      <c r="L6833" s="48" t="str">
        <f t="shared" si="1919"/>
        <v/>
      </c>
      <c r="M6833" s="49" t="str">
        <f t="shared" si="1920"/>
        <v/>
      </c>
      <c r="U6833" s="103" t="str">
        <f t="shared" si="1921"/>
        <v/>
      </c>
      <c r="V6833" s="77" t="str">
        <f t="shared" si="1922"/>
        <v/>
      </c>
      <c r="W6833" s="37" t="str">
        <f t="shared" si="1923"/>
        <v/>
      </c>
      <c r="X6833" s="7" t="str">
        <f t="shared" si="1924"/>
        <v/>
      </c>
      <c r="Y6833" s="37" t="str">
        <f t="shared" si="1925"/>
        <v/>
      </c>
      <c r="AA6833" s="54" t="str">
        <f t="shared" si="1926"/>
        <v/>
      </c>
      <c r="AC6833" s="121" t="str">
        <f t="shared" si="1927"/>
        <v/>
      </c>
      <c r="AD6833" s="111" t="str">
        <f t="shared" si="1928"/>
        <v/>
      </c>
      <c r="AE6833" s="122" t="str">
        <f t="shared" si="1929"/>
        <v/>
      </c>
      <c r="AF6833" s="123" t="str">
        <f t="shared" si="1930"/>
        <v>Qtr 1</v>
      </c>
      <c r="AG6833" s="122" t="str">
        <f t="shared" si="1931"/>
        <v/>
      </c>
      <c r="AI6833" s="124" t="str">
        <f t="shared" si="1932"/>
        <v/>
      </c>
      <c r="AK6833" s="103" t="str">
        <f t="shared" si="1933"/>
        <v/>
      </c>
      <c r="AL6833" s="104" t="str">
        <f t="shared" si="1934"/>
        <v/>
      </c>
      <c r="AN6833" s="37" t="str">
        <f>IF(AK6833="", "", COUNTIF(AK$11:AK$8010, "&lt;"&amp;AK6833)+1+COUNTIF(AK$11:AK6833, AK6833)-1)</f>
        <v/>
      </c>
      <c r="AO6833" s="37" t="str">
        <f>IF(AL6833="", "", COUNTIF(AL$11:AL$8010, "&gt;"&amp;AL6833)+1+COUNTIF(AL$11:AL6833, AL6833)-1)</f>
        <v/>
      </c>
    </row>
    <row r="6834" spans="1:41" x14ac:dyDescent="0.55000000000000004">
      <c r="A6834" s="5"/>
      <c r="B6834" s="284"/>
      <c r="C6834" s="285"/>
      <c r="D6834" s="286"/>
      <c r="E6834" s="287"/>
      <c r="F6834" s="288"/>
      <c r="G6834" s="5"/>
      <c r="J6834" s="7" t="str">
        <f t="shared" si="1917"/>
        <v/>
      </c>
      <c r="K6834" s="48" t="str">
        <f t="shared" si="1918"/>
        <v/>
      </c>
      <c r="L6834" s="48" t="str">
        <f t="shared" si="1919"/>
        <v/>
      </c>
      <c r="M6834" s="49" t="str">
        <f t="shared" si="1920"/>
        <v/>
      </c>
      <c r="U6834" s="103" t="str">
        <f t="shared" si="1921"/>
        <v/>
      </c>
      <c r="V6834" s="77" t="str">
        <f t="shared" si="1922"/>
        <v/>
      </c>
      <c r="W6834" s="37" t="str">
        <f t="shared" si="1923"/>
        <v/>
      </c>
      <c r="X6834" s="7" t="str">
        <f t="shared" si="1924"/>
        <v/>
      </c>
      <c r="Y6834" s="37" t="str">
        <f t="shared" si="1925"/>
        <v/>
      </c>
      <c r="AA6834" s="54" t="str">
        <f t="shared" si="1926"/>
        <v/>
      </c>
      <c r="AC6834" s="121" t="str">
        <f t="shared" si="1927"/>
        <v/>
      </c>
      <c r="AD6834" s="111" t="str">
        <f t="shared" si="1928"/>
        <v/>
      </c>
      <c r="AE6834" s="122" t="str">
        <f t="shared" si="1929"/>
        <v/>
      </c>
      <c r="AF6834" s="123" t="str">
        <f t="shared" si="1930"/>
        <v>Qtr 1</v>
      </c>
      <c r="AG6834" s="122" t="str">
        <f t="shared" si="1931"/>
        <v/>
      </c>
      <c r="AI6834" s="124" t="str">
        <f t="shared" si="1932"/>
        <v/>
      </c>
      <c r="AK6834" s="103" t="str">
        <f t="shared" si="1933"/>
        <v/>
      </c>
      <c r="AL6834" s="104" t="str">
        <f t="shared" si="1934"/>
        <v/>
      </c>
      <c r="AN6834" s="37" t="str">
        <f>IF(AK6834="", "", COUNTIF(AK$11:AK$8010, "&lt;"&amp;AK6834)+1+COUNTIF(AK$11:AK6834, AK6834)-1)</f>
        <v/>
      </c>
      <c r="AO6834" s="37" t="str">
        <f>IF(AL6834="", "", COUNTIF(AL$11:AL$8010, "&gt;"&amp;AL6834)+1+COUNTIF(AL$11:AL6834, AL6834)-1)</f>
        <v/>
      </c>
    </row>
    <row r="6835" spans="1:41" x14ac:dyDescent="0.55000000000000004">
      <c r="A6835" s="5"/>
      <c r="B6835" s="284"/>
      <c r="C6835" s="285"/>
      <c r="D6835" s="286"/>
      <c r="E6835" s="287"/>
      <c r="F6835" s="288"/>
      <c r="G6835" s="5"/>
      <c r="J6835" s="7" t="str">
        <f t="shared" si="1917"/>
        <v/>
      </c>
      <c r="K6835" s="48" t="str">
        <f t="shared" si="1918"/>
        <v/>
      </c>
      <c r="L6835" s="48" t="str">
        <f t="shared" si="1919"/>
        <v/>
      </c>
      <c r="M6835" s="49" t="str">
        <f t="shared" si="1920"/>
        <v/>
      </c>
      <c r="U6835" s="103" t="str">
        <f t="shared" si="1921"/>
        <v/>
      </c>
      <c r="V6835" s="77" t="str">
        <f t="shared" si="1922"/>
        <v/>
      </c>
      <c r="W6835" s="37" t="str">
        <f t="shared" si="1923"/>
        <v/>
      </c>
      <c r="X6835" s="7" t="str">
        <f t="shared" si="1924"/>
        <v/>
      </c>
      <c r="Y6835" s="37" t="str">
        <f t="shared" si="1925"/>
        <v/>
      </c>
      <c r="AA6835" s="54" t="str">
        <f t="shared" si="1926"/>
        <v/>
      </c>
      <c r="AC6835" s="121" t="str">
        <f t="shared" si="1927"/>
        <v/>
      </c>
      <c r="AD6835" s="111" t="str">
        <f t="shared" si="1928"/>
        <v/>
      </c>
      <c r="AE6835" s="122" t="str">
        <f t="shared" si="1929"/>
        <v/>
      </c>
      <c r="AF6835" s="123" t="str">
        <f t="shared" si="1930"/>
        <v>Qtr 1</v>
      </c>
      <c r="AG6835" s="122" t="str">
        <f t="shared" si="1931"/>
        <v/>
      </c>
      <c r="AI6835" s="124" t="str">
        <f t="shared" si="1932"/>
        <v/>
      </c>
      <c r="AK6835" s="103" t="str">
        <f t="shared" si="1933"/>
        <v/>
      </c>
      <c r="AL6835" s="104" t="str">
        <f t="shared" si="1934"/>
        <v/>
      </c>
      <c r="AN6835" s="37" t="str">
        <f>IF(AK6835="", "", COUNTIF(AK$11:AK$8010, "&lt;"&amp;AK6835)+1+COUNTIF(AK$11:AK6835, AK6835)-1)</f>
        <v/>
      </c>
      <c r="AO6835" s="37" t="str">
        <f>IF(AL6835="", "", COUNTIF(AL$11:AL$8010, "&gt;"&amp;AL6835)+1+COUNTIF(AL$11:AL6835, AL6835)-1)</f>
        <v/>
      </c>
    </row>
    <row r="6836" spans="1:41" x14ac:dyDescent="0.55000000000000004">
      <c r="A6836" s="5"/>
      <c r="B6836" s="284"/>
      <c r="C6836" s="285"/>
      <c r="D6836" s="286"/>
      <c r="E6836" s="287"/>
      <c r="F6836" s="288"/>
      <c r="G6836" s="5"/>
      <c r="J6836" s="7" t="str">
        <f t="shared" si="1917"/>
        <v/>
      </c>
      <c r="K6836" s="48" t="str">
        <f t="shared" si="1918"/>
        <v/>
      </c>
      <c r="L6836" s="48" t="str">
        <f t="shared" si="1919"/>
        <v/>
      </c>
      <c r="M6836" s="49" t="str">
        <f t="shared" si="1920"/>
        <v/>
      </c>
      <c r="U6836" s="103" t="str">
        <f t="shared" si="1921"/>
        <v/>
      </c>
      <c r="V6836" s="77" t="str">
        <f t="shared" si="1922"/>
        <v/>
      </c>
      <c r="W6836" s="37" t="str">
        <f t="shared" si="1923"/>
        <v/>
      </c>
      <c r="X6836" s="7" t="str">
        <f t="shared" si="1924"/>
        <v/>
      </c>
      <c r="Y6836" s="37" t="str">
        <f t="shared" si="1925"/>
        <v/>
      </c>
      <c r="AA6836" s="54" t="str">
        <f t="shared" si="1926"/>
        <v/>
      </c>
      <c r="AC6836" s="121" t="str">
        <f t="shared" si="1927"/>
        <v/>
      </c>
      <c r="AD6836" s="111" t="str">
        <f t="shared" si="1928"/>
        <v/>
      </c>
      <c r="AE6836" s="122" t="str">
        <f t="shared" si="1929"/>
        <v/>
      </c>
      <c r="AF6836" s="123" t="str">
        <f t="shared" si="1930"/>
        <v>Qtr 1</v>
      </c>
      <c r="AG6836" s="122" t="str">
        <f t="shared" si="1931"/>
        <v/>
      </c>
      <c r="AI6836" s="124" t="str">
        <f t="shared" si="1932"/>
        <v/>
      </c>
      <c r="AK6836" s="103" t="str">
        <f t="shared" si="1933"/>
        <v/>
      </c>
      <c r="AL6836" s="104" t="str">
        <f t="shared" si="1934"/>
        <v/>
      </c>
      <c r="AN6836" s="37" t="str">
        <f>IF(AK6836="", "", COUNTIF(AK$11:AK$8010, "&lt;"&amp;AK6836)+1+COUNTIF(AK$11:AK6836, AK6836)-1)</f>
        <v/>
      </c>
      <c r="AO6836" s="37" t="str">
        <f>IF(AL6836="", "", COUNTIF(AL$11:AL$8010, "&gt;"&amp;AL6836)+1+COUNTIF(AL$11:AL6836, AL6836)-1)</f>
        <v/>
      </c>
    </row>
    <row r="6837" spans="1:41" x14ac:dyDescent="0.55000000000000004">
      <c r="A6837" s="5"/>
      <c r="B6837" s="284"/>
      <c r="C6837" s="285"/>
      <c r="D6837" s="286"/>
      <c r="E6837" s="287"/>
      <c r="F6837" s="288"/>
      <c r="G6837" s="5"/>
      <c r="J6837" s="7" t="str">
        <f t="shared" si="1917"/>
        <v/>
      </c>
      <c r="K6837" s="48" t="str">
        <f t="shared" si="1918"/>
        <v/>
      </c>
      <c r="L6837" s="48" t="str">
        <f t="shared" si="1919"/>
        <v/>
      </c>
      <c r="M6837" s="49" t="str">
        <f t="shared" si="1920"/>
        <v/>
      </c>
      <c r="U6837" s="103" t="str">
        <f t="shared" si="1921"/>
        <v/>
      </c>
      <c r="V6837" s="77" t="str">
        <f t="shared" si="1922"/>
        <v/>
      </c>
      <c r="W6837" s="37" t="str">
        <f t="shared" si="1923"/>
        <v/>
      </c>
      <c r="X6837" s="7" t="str">
        <f t="shared" si="1924"/>
        <v/>
      </c>
      <c r="Y6837" s="37" t="str">
        <f t="shared" si="1925"/>
        <v/>
      </c>
      <c r="AA6837" s="54" t="str">
        <f t="shared" si="1926"/>
        <v/>
      </c>
      <c r="AC6837" s="121" t="str">
        <f t="shared" si="1927"/>
        <v/>
      </c>
      <c r="AD6837" s="111" t="str">
        <f t="shared" si="1928"/>
        <v/>
      </c>
      <c r="AE6837" s="122" t="str">
        <f t="shared" si="1929"/>
        <v/>
      </c>
      <c r="AF6837" s="123" t="str">
        <f t="shared" si="1930"/>
        <v>Qtr 1</v>
      </c>
      <c r="AG6837" s="122" t="str">
        <f t="shared" si="1931"/>
        <v/>
      </c>
      <c r="AI6837" s="124" t="str">
        <f t="shared" si="1932"/>
        <v/>
      </c>
      <c r="AK6837" s="103" t="str">
        <f t="shared" si="1933"/>
        <v/>
      </c>
      <c r="AL6837" s="104" t="str">
        <f t="shared" si="1934"/>
        <v/>
      </c>
      <c r="AN6837" s="37" t="str">
        <f>IF(AK6837="", "", COUNTIF(AK$11:AK$8010, "&lt;"&amp;AK6837)+1+COUNTIF(AK$11:AK6837, AK6837)-1)</f>
        <v/>
      </c>
      <c r="AO6837" s="37" t="str">
        <f>IF(AL6837="", "", COUNTIF(AL$11:AL$8010, "&gt;"&amp;AL6837)+1+COUNTIF(AL$11:AL6837, AL6837)-1)</f>
        <v/>
      </c>
    </row>
    <row r="6838" spans="1:41" x14ac:dyDescent="0.55000000000000004">
      <c r="A6838" s="5"/>
      <c r="B6838" s="284"/>
      <c r="C6838" s="285"/>
      <c r="D6838" s="286"/>
      <c r="E6838" s="287"/>
      <c r="F6838" s="288"/>
      <c r="G6838" s="5"/>
      <c r="J6838" s="7" t="str">
        <f t="shared" si="1917"/>
        <v/>
      </c>
      <c r="K6838" s="48" t="str">
        <f t="shared" si="1918"/>
        <v/>
      </c>
      <c r="L6838" s="48" t="str">
        <f t="shared" si="1919"/>
        <v/>
      </c>
      <c r="M6838" s="49" t="str">
        <f t="shared" si="1920"/>
        <v/>
      </c>
      <c r="U6838" s="103" t="str">
        <f t="shared" si="1921"/>
        <v/>
      </c>
      <c r="V6838" s="77" t="str">
        <f t="shared" si="1922"/>
        <v/>
      </c>
      <c r="W6838" s="37" t="str">
        <f t="shared" si="1923"/>
        <v/>
      </c>
      <c r="X6838" s="7" t="str">
        <f t="shared" si="1924"/>
        <v/>
      </c>
      <c r="Y6838" s="37" t="str">
        <f t="shared" si="1925"/>
        <v/>
      </c>
      <c r="AA6838" s="54" t="str">
        <f t="shared" si="1926"/>
        <v/>
      </c>
      <c r="AC6838" s="121" t="str">
        <f t="shared" si="1927"/>
        <v/>
      </c>
      <c r="AD6838" s="111" t="str">
        <f t="shared" si="1928"/>
        <v/>
      </c>
      <c r="AE6838" s="122" t="str">
        <f t="shared" si="1929"/>
        <v/>
      </c>
      <c r="AF6838" s="123" t="str">
        <f t="shared" si="1930"/>
        <v>Qtr 1</v>
      </c>
      <c r="AG6838" s="122" t="str">
        <f t="shared" si="1931"/>
        <v/>
      </c>
      <c r="AI6838" s="124" t="str">
        <f t="shared" si="1932"/>
        <v/>
      </c>
      <c r="AK6838" s="103" t="str">
        <f t="shared" si="1933"/>
        <v/>
      </c>
      <c r="AL6838" s="104" t="str">
        <f t="shared" si="1934"/>
        <v/>
      </c>
      <c r="AN6838" s="37" t="str">
        <f>IF(AK6838="", "", COUNTIF(AK$11:AK$8010, "&lt;"&amp;AK6838)+1+COUNTIF(AK$11:AK6838, AK6838)-1)</f>
        <v/>
      </c>
      <c r="AO6838" s="37" t="str">
        <f>IF(AL6838="", "", COUNTIF(AL$11:AL$8010, "&gt;"&amp;AL6838)+1+COUNTIF(AL$11:AL6838, AL6838)-1)</f>
        <v/>
      </c>
    </row>
    <row r="6839" spans="1:41" x14ac:dyDescent="0.55000000000000004">
      <c r="A6839" s="5"/>
      <c r="B6839" s="284"/>
      <c r="C6839" s="285"/>
      <c r="D6839" s="286"/>
      <c r="E6839" s="287"/>
      <c r="F6839" s="288"/>
      <c r="G6839" s="5"/>
      <c r="J6839" s="7" t="str">
        <f t="shared" si="1917"/>
        <v/>
      </c>
      <c r="K6839" s="48" t="str">
        <f t="shared" si="1918"/>
        <v/>
      </c>
      <c r="L6839" s="48" t="str">
        <f t="shared" si="1919"/>
        <v/>
      </c>
      <c r="M6839" s="49" t="str">
        <f t="shared" si="1920"/>
        <v/>
      </c>
      <c r="U6839" s="103" t="str">
        <f t="shared" si="1921"/>
        <v/>
      </c>
      <c r="V6839" s="77" t="str">
        <f t="shared" si="1922"/>
        <v/>
      </c>
      <c r="W6839" s="37" t="str">
        <f t="shared" si="1923"/>
        <v/>
      </c>
      <c r="X6839" s="7" t="str">
        <f t="shared" si="1924"/>
        <v/>
      </c>
      <c r="Y6839" s="37" t="str">
        <f t="shared" si="1925"/>
        <v/>
      </c>
      <c r="AA6839" s="54" t="str">
        <f t="shared" si="1926"/>
        <v/>
      </c>
      <c r="AC6839" s="121" t="str">
        <f t="shared" si="1927"/>
        <v/>
      </c>
      <c r="AD6839" s="111" t="str">
        <f t="shared" si="1928"/>
        <v/>
      </c>
      <c r="AE6839" s="122" t="str">
        <f t="shared" si="1929"/>
        <v/>
      </c>
      <c r="AF6839" s="123" t="str">
        <f t="shared" si="1930"/>
        <v>Qtr 1</v>
      </c>
      <c r="AG6839" s="122" t="str">
        <f t="shared" si="1931"/>
        <v/>
      </c>
      <c r="AI6839" s="124" t="str">
        <f t="shared" si="1932"/>
        <v/>
      </c>
      <c r="AK6839" s="103" t="str">
        <f t="shared" si="1933"/>
        <v/>
      </c>
      <c r="AL6839" s="104" t="str">
        <f t="shared" si="1934"/>
        <v/>
      </c>
      <c r="AN6839" s="37" t="str">
        <f>IF(AK6839="", "", COUNTIF(AK$11:AK$8010, "&lt;"&amp;AK6839)+1+COUNTIF(AK$11:AK6839, AK6839)-1)</f>
        <v/>
      </c>
      <c r="AO6839" s="37" t="str">
        <f>IF(AL6839="", "", COUNTIF(AL$11:AL$8010, "&gt;"&amp;AL6839)+1+COUNTIF(AL$11:AL6839, AL6839)-1)</f>
        <v/>
      </c>
    </row>
    <row r="6840" spans="1:41" x14ac:dyDescent="0.55000000000000004">
      <c r="A6840" s="5"/>
      <c r="B6840" s="284"/>
      <c r="C6840" s="285"/>
      <c r="D6840" s="286"/>
      <c r="E6840" s="287"/>
      <c r="F6840" s="288"/>
      <c r="G6840" s="5"/>
      <c r="J6840" s="7" t="str">
        <f t="shared" si="1917"/>
        <v/>
      </c>
      <c r="K6840" s="48" t="str">
        <f t="shared" si="1918"/>
        <v/>
      </c>
      <c r="L6840" s="48" t="str">
        <f t="shared" si="1919"/>
        <v/>
      </c>
      <c r="M6840" s="49" t="str">
        <f t="shared" si="1920"/>
        <v/>
      </c>
      <c r="U6840" s="103" t="str">
        <f t="shared" si="1921"/>
        <v/>
      </c>
      <c r="V6840" s="77" t="str">
        <f t="shared" si="1922"/>
        <v/>
      </c>
      <c r="W6840" s="37" t="str">
        <f t="shared" si="1923"/>
        <v/>
      </c>
      <c r="X6840" s="7" t="str">
        <f t="shared" si="1924"/>
        <v/>
      </c>
      <c r="Y6840" s="37" t="str">
        <f t="shared" si="1925"/>
        <v/>
      </c>
      <c r="AA6840" s="54" t="str">
        <f t="shared" si="1926"/>
        <v/>
      </c>
      <c r="AC6840" s="121" t="str">
        <f t="shared" si="1927"/>
        <v/>
      </c>
      <c r="AD6840" s="111" t="str">
        <f t="shared" si="1928"/>
        <v/>
      </c>
      <c r="AE6840" s="122" t="str">
        <f t="shared" si="1929"/>
        <v/>
      </c>
      <c r="AF6840" s="123" t="str">
        <f t="shared" si="1930"/>
        <v>Qtr 1</v>
      </c>
      <c r="AG6840" s="122" t="str">
        <f t="shared" si="1931"/>
        <v/>
      </c>
      <c r="AI6840" s="124" t="str">
        <f t="shared" si="1932"/>
        <v/>
      </c>
      <c r="AK6840" s="103" t="str">
        <f t="shared" si="1933"/>
        <v/>
      </c>
      <c r="AL6840" s="104" t="str">
        <f t="shared" si="1934"/>
        <v/>
      </c>
      <c r="AN6840" s="37" t="str">
        <f>IF(AK6840="", "", COUNTIF(AK$11:AK$8010, "&lt;"&amp;AK6840)+1+COUNTIF(AK$11:AK6840, AK6840)-1)</f>
        <v/>
      </c>
      <c r="AO6840" s="37" t="str">
        <f>IF(AL6840="", "", COUNTIF(AL$11:AL$8010, "&gt;"&amp;AL6840)+1+COUNTIF(AL$11:AL6840, AL6840)-1)</f>
        <v/>
      </c>
    </row>
    <row r="6841" spans="1:41" x14ac:dyDescent="0.55000000000000004">
      <c r="A6841" s="5"/>
      <c r="B6841" s="284"/>
      <c r="C6841" s="285"/>
      <c r="D6841" s="286"/>
      <c r="E6841" s="287"/>
      <c r="F6841" s="288"/>
      <c r="G6841" s="5"/>
      <c r="J6841" s="7" t="str">
        <f t="shared" si="1917"/>
        <v/>
      </c>
      <c r="K6841" s="48" t="str">
        <f t="shared" si="1918"/>
        <v/>
      </c>
      <c r="L6841" s="48" t="str">
        <f t="shared" si="1919"/>
        <v/>
      </c>
      <c r="M6841" s="49" t="str">
        <f t="shared" si="1920"/>
        <v/>
      </c>
      <c r="U6841" s="103" t="str">
        <f t="shared" si="1921"/>
        <v/>
      </c>
      <c r="V6841" s="77" t="str">
        <f t="shared" si="1922"/>
        <v/>
      </c>
      <c r="W6841" s="37" t="str">
        <f t="shared" si="1923"/>
        <v/>
      </c>
      <c r="X6841" s="7" t="str">
        <f t="shared" si="1924"/>
        <v/>
      </c>
      <c r="Y6841" s="37" t="str">
        <f t="shared" si="1925"/>
        <v/>
      </c>
      <c r="AA6841" s="54" t="str">
        <f t="shared" si="1926"/>
        <v/>
      </c>
      <c r="AC6841" s="121" t="str">
        <f t="shared" si="1927"/>
        <v/>
      </c>
      <c r="AD6841" s="111" t="str">
        <f t="shared" si="1928"/>
        <v/>
      </c>
      <c r="AE6841" s="122" t="str">
        <f t="shared" si="1929"/>
        <v/>
      </c>
      <c r="AF6841" s="123" t="str">
        <f t="shared" si="1930"/>
        <v>Qtr 1</v>
      </c>
      <c r="AG6841" s="122" t="str">
        <f t="shared" si="1931"/>
        <v/>
      </c>
      <c r="AI6841" s="124" t="str">
        <f t="shared" si="1932"/>
        <v/>
      </c>
      <c r="AK6841" s="103" t="str">
        <f t="shared" si="1933"/>
        <v/>
      </c>
      <c r="AL6841" s="104" t="str">
        <f t="shared" si="1934"/>
        <v/>
      </c>
      <c r="AN6841" s="37" t="str">
        <f>IF(AK6841="", "", COUNTIF(AK$11:AK$8010, "&lt;"&amp;AK6841)+1+COUNTIF(AK$11:AK6841, AK6841)-1)</f>
        <v/>
      </c>
      <c r="AO6841" s="37" t="str">
        <f>IF(AL6841="", "", COUNTIF(AL$11:AL$8010, "&gt;"&amp;AL6841)+1+COUNTIF(AL$11:AL6841, AL6841)-1)</f>
        <v/>
      </c>
    </row>
    <row r="6842" spans="1:41" x14ac:dyDescent="0.55000000000000004">
      <c r="A6842" s="5"/>
      <c r="B6842" s="284"/>
      <c r="C6842" s="285"/>
      <c r="D6842" s="286"/>
      <c r="E6842" s="287"/>
      <c r="F6842" s="288"/>
      <c r="G6842" s="5"/>
      <c r="J6842" s="7" t="str">
        <f t="shared" si="1917"/>
        <v/>
      </c>
      <c r="K6842" s="48" t="str">
        <f t="shared" si="1918"/>
        <v/>
      </c>
      <c r="L6842" s="48" t="str">
        <f t="shared" si="1919"/>
        <v/>
      </c>
      <c r="M6842" s="49" t="str">
        <f t="shared" si="1920"/>
        <v/>
      </c>
      <c r="U6842" s="103" t="str">
        <f t="shared" si="1921"/>
        <v/>
      </c>
      <c r="V6842" s="77" t="str">
        <f t="shared" si="1922"/>
        <v/>
      </c>
      <c r="W6842" s="37" t="str">
        <f t="shared" si="1923"/>
        <v/>
      </c>
      <c r="X6842" s="7" t="str">
        <f t="shared" si="1924"/>
        <v/>
      </c>
      <c r="Y6842" s="37" t="str">
        <f t="shared" si="1925"/>
        <v/>
      </c>
      <c r="AA6842" s="54" t="str">
        <f t="shared" si="1926"/>
        <v/>
      </c>
      <c r="AC6842" s="121" t="str">
        <f t="shared" si="1927"/>
        <v/>
      </c>
      <c r="AD6842" s="111" t="str">
        <f t="shared" si="1928"/>
        <v/>
      </c>
      <c r="AE6842" s="122" t="str">
        <f t="shared" si="1929"/>
        <v/>
      </c>
      <c r="AF6842" s="123" t="str">
        <f t="shared" si="1930"/>
        <v>Qtr 1</v>
      </c>
      <c r="AG6842" s="122" t="str">
        <f t="shared" si="1931"/>
        <v/>
      </c>
      <c r="AI6842" s="124" t="str">
        <f t="shared" si="1932"/>
        <v/>
      </c>
      <c r="AK6842" s="103" t="str">
        <f t="shared" si="1933"/>
        <v/>
      </c>
      <c r="AL6842" s="104" t="str">
        <f t="shared" si="1934"/>
        <v/>
      </c>
      <c r="AN6842" s="37" t="str">
        <f>IF(AK6842="", "", COUNTIF(AK$11:AK$8010, "&lt;"&amp;AK6842)+1+COUNTIF(AK$11:AK6842, AK6842)-1)</f>
        <v/>
      </c>
      <c r="AO6842" s="37" t="str">
        <f>IF(AL6842="", "", COUNTIF(AL$11:AL$8010, "&gt;"&amp;AL6842)+1+COUNTIF(AL$11:AL6842, AL6842)-1)</f>
        <v/>
      </c>
    </row>
    <row r="6843" spans="1:41" x14ac:dyDescent="0.55000000000000004">
      <c r="A6843" s="5"/>
      <c r="B6843" s="284"/>
      <c r="C6843" s="285"/>
      <c r="D6843" s="286"/>
      <c r="E6843" s="287"/>
      <c r="F6843" s="288"/>
      <c r="G6843" s="5"/>
      <c r="J6843" s="7" t="str">
        <f t="shared" si="1917"/>
        <v/>
      </c>
      <c r="K6843" s="48" t="str">
        <f t="shared" si="1918"/>
        <v/>
      </c>
      <c r="L6843" s="48" t="str">
        <f t="shared" si="1919"/>
        <v/>
      </c>
      <c r="M6843" s="49" t="str">
        <f t="shared" si="1920"/>
        <v/>
      </c>
      <c r="U6843" s="103" t="str">
        <f t="shared" si="1921"/>
        <v/>
      </c>
      <c r="V6843" s="77" t="str">
        <f t="shared" si="1922"/>
        <v/>
      </c>
      <c r="W6843" s="37" t="str">
        <f t="shared" si="1923"/>
        <v/>
      </c>
      <c r="X6843" s="7" t="str">
        <f t="shared" si="1924"/>
        <v/>
      </c>
      <c r="Y6843" s="37" t="str">
        <f t="shared" si="1925"/>
        <v/>
      </c>
      <c r="AA6843" s="54" t="str">
        <f t="shared" si="1926"/>
        <v/>
      </c>
      <c r="AC6843" s="121" t="str">
        <f t="shared" si="1927"/>
        <v/>
      </c>
      <c r="AD6843" s="111" t="str">
        <f t="shared" si="1928"/>
        <v/>
      </c>
      <c r="AE6843" s="122" t="str">
        <f t="shared" si="1929"/>
        <v/>
      </c>
      <c r="AF6843" s="123" t="str">
        <f t="shared" si="1930"/>
        <v>Qtr 1</v>
      </c>
      <c r="AG6843" s="122" t="str">
        <f t="shared" si="1931"/>
        <v/>
      </c>
      <c r="AI6843" s="124" t="str">
        <f t="shared" si="1932"/>
        <v/>
      </c>
      <c r="AK6843" s="103" t="str">
        <f t="shared" si="1933"/>
        <v/>
      </c>
      <c r="AL6843" s="104" t="str">
        <f t="shared" si="1934"/>
        <v/>
      </c>
      <c r="AN6843" s="37" t="str">
        <f>IF(AK6843="", "", COUNTIF(AK$11:AK$8010, "&lt;"&amp;AK6843)+1+COUNTIF(AK$11:AK6843, AK6843)-1)</f>
        <v/>
      </c>
      <c r="AO6843" s="37" t="str">
        <f>IF(AL6843="", "", COUNTIF(AL$11:AL$8010, "&gt;"&amp;AL6843)+1+COUNTIF(AL$11:AL6843, AL6843)-1)</f>
        <v/>
      </c>
    </row>
    <row r="6844" spans="1:41" x14ac:dyDescent="0.55000000000000004">
      <c r="A6844" s="5"/>
      <c r="B6844" s="284"/>
      <c r="C6844" s="285"/>
      <c r="D6844" s="286"/>
      <c r="E6844" s="287"/>
      <c r="F6844" s="288"/>
      <c r="G6844" s="5"/>
      <c r="J6844" s="7" t="str">
        <f t="shared" si="1917"/>
        <v/>
      </c>
      <c r="K6844" s="48" t="str">
        <f t="shared" si="1918"/>
        <v/>
      </c>
      <c r="L6844" s="48" t="str">
        <f t="shared" si="1919"/>
        <v/>
      </c>
      <c r="M6844" s="49" t="str">
        <f t="shared" si="1920"/>
        <v/>
      </c>
      <c r="U6844" s="103" t="str">
        <f t="shared" si="1921"/>
        <v/>
      </c>
      <c r="V6844" s="77" t="str">
        <f t="shared" si="1922"/>
        <v/>
      </c>
      <c r="W6844" s="37" t="str">
        <f t="shared" si="1923"/>
        <v/>
      </c>
      <c r="X6844" s="7" t="str">
        <f t="shared" si="1924"/>
        <v/>
      </c>
      <c r="Y6844" s="37" t="str">
        <f t="shared" si="1925"/>
        <v/>
      </c>
      <c r="AA6844" s="54" t="str">
        <f t="shared" si="1926"/>
        <v/>
      </c>
      <c r="AC6844" s="121" t="str">
        <f t="shared" si="1927"/>
        <v/>
      </c>
      <c r="AD6844" s="111" t="str">
        <f t="shared" si="1928"/>
        <v/>
      </c>
      <c r="AE6844" s="122" t="str">
        <f t="shared" si="1929"/>
        <v/>
      </c>
      <c r="AF6844" s="123" t="str">
        <f t="shared" si="1930"/>
        <v>Qtr 1</v>
      </c>
      <c r="AG6844" s="122" t="str">
        <f t="shared" si="1931"/>
        <v/>
      </c>
      <c r="AI6844" s="124" t="str">
        <f t="shared" si="1932"/>
        <v/>
      </c>
      <c r="AK6844" s="103" t="str">
        <f t="shared" si="1933"/>
        <v/>
      </c>
      <c r="AL6844" s="104" t="str">
        <f t="shared" si="1934"/>
        <v/>
      </c>
      <c r="AN6844" s="37" t="str">
        <f>IF(AK6844="", "", COUNTIF(AK$11:AK$8010, "&lt;"&amp;AK6844)+1+COUNTIF(AK$11:AK6844, AK6844)-1)</f>
        <v/>
      </c>
      <c r="AO6844" s="37" t="str">
        <f>IF(AL6844="", "", COUNTIF(AL$11:AL$8010, "&gt;"&amp;AL6844)+1+COUNTIF(AL$11:AL6844, AL6844)-1)</f>
        <v/>
      </c>
    </row>
    <row r="6845" spans="1:41" x14ac:dyDescent="0.55000000000000004">
      <c r="A6845" s="5"/>
      <c r="B6845" s="284"/>
      <c r="C6845" s="285"/>
      <c r="D6845" s="286"/>
      <c r="E6845" s="287"/>
      <c r="F6845" s="288"/>
      <c r="G6845" s="5"/>
      <c r="J6845" s="7" t="str">
        <f t="shared" si="1917"/>
        <v/>
      </c>
      <c r="K6845" s="48" t="str">
        <f t="shared" si="1918"/>
        <v/>
      </c>
      <c r="L6845" s="48" t="str">
        <f t="shared" si="1919"/>
        <v/>
      </c>
      <c r="M6845" s="49" t="str">
        <f t="shared" si="1920"/>
        <v/>
      </c>
      <c r="U6845" s="103" t="str">
        <f t="shared" si="1921"/>
        <v/>
      </c>
      <c r="V6845" s="77" t="str">
        <f t="shared" si="1922"/>
        <v/>
      </c>
      <c r="W6845" s="37" t="str">
        <f t="shared" si="1923"/>
        <v/>
      </c>
      <c r="X6845" s="7" t="str">
        <f t="shared" si="1924"/>
        <v/>
      </c>
      <c r="Y6845" s="37" t="str">
        <f t="shared" si="1925"/>
        <v/>
      </c>
      <c r="AA6845" s="54" t="str">
        <f t="shared" si="1926"/>
        <v/>
      </c>
      <c r="AC6845" s="121" t="str">
        <f t="shared" si="1927"/>
        <v/>
      </c>
      <c r="AD6845" s="111" t="str">
        <f t="shared" si="1928"/>
        <v/>
      </c>
      <c r="AE6845" s="122" t="str">
        <f t="shared" si="1929"/>
        <v/>
      </c>
      <c r="AF6845" s="123" t="str">
        <f t="shared" si="1930"/>
        <v>Qtr 1</v>
      </c>
      <c r="AG6845" s="122" t="str">
        <f t="shared" si="1931"/>
        <v/>
      </c>
      <c r="AI6845" s="124" t="str">
        <f t="shared" si="1932"/>
        <v/>
      </c>
      <c r="AK6845" s="103" t="str">
        <f t="shared" si="1933"/>
        <v/>
      </c>
      <c r="AL6845" s="104" t="str">
        <f t="shared" si="1934"/>
        <v/>
      </c>
      <c r="AN6845" s="37" t="str">
        <f>IF(AK6845="", "", COUNTIF(AK$11:AK$8010, "&lt;"&amp;AK6845)+1+COUNTIF(AK$11:AK6845, AK6845)-1)</f>
        <v/>
      </c>
      <c r="AO6845" s="37" t="str">
        <f>IF(AL6845="", "", COUNTIF(AL$11:AL$8010, "&gt;"&amp;AL6845)+1+COUNTIF(AL$11:AL6845, AL6845)-1)</f>
        <v/>
      </c>
    </row>
    <row r="6846" spans="1:41" x14ac:dyDescent="0.55000000000000004">
      <c r="A6846" s="5"/>
      <c r="B6846" s="284"/>
      <c r="C6846" s="285"/>
      <c r="D6846" s="286"/>
      <c r="E6846" s="287"/>
      <c r="F6846" s="288"/>
      <c r="G6846" s="5"/>
      <c r="J6846" s="7" t="str">
        <f t="shared" si="1917"/>
        <v/>
      </c>
      <c r="K6846" s="48" t="str">
        <f t="shared" si="1918"/>
        <v/>
      </c>
      <c r="L6846" s="48" t="str">
        <f t="shared" si="1919"/>
        <v/>
      </c>
      <c r="M6846" s="49" t="str">
        <f t="shared" si="1920"/>
        <v/>
      </c>
      <c r="U6846" s="103" t="str">
        <f t="shared" si="1921"/>
        <v/>
      </c>
      <c r="V6846" s="77" t="str">
        <f t="shared" si="1922"/>
        <v/>
      </c>
      <c r="W6846" s="37" t="str">
        <f t="shared" si="1923"/>
        <v/>
      </c>
      <c r="X6846" s="7" t="str">
        <f t="shared" si="1924"/>
        <v/>
      </c>
      <c r="Y6846" s="37" t="str">
        <f t="shared" si="1925"/>
        <v/>
      </c>
      <c r="AA6846" s="54" t="str">
        <f t="shared" si="1926"/>
        <v/>
      </c>
      <c r="AC6846" s="121" t="str">
        <f t="shared" si="1927"/>
        <v/>
      </c>
      <c r="AD6846" s="111" t="str">
        <f t="shared" si="1928"/>
        <v/>
      </c>
      <c r="AE6846" s="122" t="str">
        <f t="shared" si="1929"/>
        <v/>
      </c>
      <c r="AF6846" s="123" t="str">
        <f t="shared" si="1930"/>
        <v>Qtr 1</v>
      </c>
      <c r="AG6846" s="122" t="str">
        <f t="shared" si="1931"/>
        <v/>
      </c>
      <c r="AI6846" s="124" t="str">
        <f t="shared" si="1932"/>
        <v/>
      </c>
      <c r="AK6846" s="103" t="str">
        <f t="shared" si="1933"/>
        <v/>
      </c>
      <c r="AL6846" s="104" t="str">
        <f t="shared" si="1934"/>
        <v/>
      </c>
      <c r="AN6846" s="37" t="str">
        <f>IF(AK6846="", "", COUNTIF(AK$11:AK$8010, "&lt;"&amp;AK6846)+1+COUNTIF(AK$11:AK6846, AK6846)-1)</f>
        <v/>
      </c>
      <c r="AO6846" s="37" t="str">
        <f>IF(AL6846="", "", COUNTIF(AL$11:AL$8010, "&gt;"&amp;AL6846)+1+COUNTIF(AL$11:AL6846, AL6846)-1)</f>
        <v/>
      </c>
    </row>
    <row r="6847" spans="1:41" x14ac:dyDescent="0.55000000000000004">
      <c r="A6847" s="5"/>
      <c r="B6847" s="284"/>
      <c r="C6847" s="285"/>
      <c r="D6847" s="286"/>
      <c r="E6847" s="287"/>
      <c r="F6847" s="288"/>
      <c r="G6847" s="5"/>
      <c r="J6847" s="7" t="str">
        <f t="shared" si="1917"/>
        <v/>
      </c>
      <c r="K6847" s="48" t="str">
        <f t="shared" si="1918"/>
        <v/>
      </c>
      <c r="L6847" s="48" t="str">
        <f t="shared" si="1919"/>
        <v/>
      </c>
      <c r="M6847" s="49" t="str">
        <f t="shared" si="1920"/>
        <v/>
      </c>
      <c r="U6847" s="103" t="str">
        <f t="shared" si="1921"/>
        <v/>
      </c>
      <c r="V6847" s="77" t="str">
        <f t="shared" si="1922"/>
        <v/>
      </c>
      <c r="W6847" s="37" t="str">
        <f t="shared" si="1923"/>
        <v/>
      </c>
      <c r="X6847" s="7" t="str">
        <f t="shared" si="1924"/>
        <v/>
      </c>
      <c r="Y6847" s="37" t="str">
        <f t="shared" si="1925"/>
        <v/>
      </c>
      <c r="AA6847" s="54" t="str">
        <f t="shared" si="1926"/>
        <v/>
      </c>
      <c r="AC6847" s="121" t="str">
        <f t="shared" si="1927"/>
        <v/>
      </c>
      <c r="AD6847" s="111" t="str">
        <f t="shared" si="1928"/>
        <v/>
      </c>
      <c r="AE6847" s="122" t="str">
        <f t="shared" si="1929"/>
        <v/>
      </c>
      <c r="AF6847" s="123" t="str">
        <f t="shared" si="1930"/>
        <v>Qtr 1</v>
      </c>
      <c r="AG6847" s="122" t="str">
        <f t="shared" si="1931"/>
        <v/>
      </c>
      <c r="AI6847" s="124" t="str">
        <f t="shared" si="1932"/>
        <v/>
      </c>
      <c r="AK6847" s="103" t="str">
        <f t="shared" si="1933"/>
        <v/>
      </c>
      <c r="AL6847" s="104" t="str">
        <f t="shared" si="1934"/>
        <v/>
      </c>
      <c r="AN6847" s="37" t="str">
        <f>IF(AK6847="", "", COUNTIF(AK$11:AK$8010, "&lt;"&amp;AK6847)+1+COUNTIF(AK$11:AK6847, AK6847)-1)</f>
        <v/>
      </c>
      <c r="AO6847" s="37" t="str">
        <f>IF(AL6847="", "", COUNTIF(AL$11:AL$8010, "&gt;"&amp;AL6847)+1+COUNTIF(AL$11:AL6847, AL6847)-1)</f>
        <v/>
      </c>
    </row>
    <row r="6848" spans="1:41" x14ac:dyDescent="0.55000000000000004">
      <c r="A6848" s="5"/>
      <c r="B6848" s="284"/>
      <c r="C6848" s="285"/>
      <c r="D6848" s="286"/>
      <c r="E6848" s="287"/>
      <c r="F6848" s="288"/>
      <c r="G6848" s="5"/>
      <c r="J6848" s="7" t="str">
        <f t="shared" si="1917"/>
        <v/>
      </c>
      <c r="K6848" s="48" t="str">
        <f t="shared" si="1918"/>
        <v/>
      </c>
      <c r="L6848" s="48" t="str">
        <f t="shared" si="1919"/>
        <v/>
      </c>
      <c r="M6848" s="49" t="str">
        <f t="shared" si="1920"/>
        <v/>
      </c>
      <c r="U6848" s="103" t="str">
        <f t="shared" si="1921"/>
        <v/>
      </c>
      <c r="V6848" s="77" t="str">
        <f t="shared" si="1922"/>
        <v/>
      </c>
      <c r="W6848" s="37" t="str">
        <f t="shared" si="1923"/>
        <v/>
      </c>
      <c r="X6848" s="7" t="str">
        <f t="shared" si="1924"/>
        <v/>
      </c>
      <c r="Y6848" s="37" t="str">
        <f t="shared" si="1925"/>
        <v/>
      </c>
      <c r="AA6848" s="54" t="str">
        <f t="shared" si="1926"/>
        <v/>
      </c>
      <c r="AC6848" s="121" t="str">
        <f t="shared" si="1927"/>
        <v/>
      </c>
      <c r="AD6848" s="111" t="str">
        <f t="shared" si="1928"/>
        <v/>
      </c>
      <c r="AE6848" s="122" t="str">
        <f t="shared" si="1929"/>
        <v/>
      </c>
      <c r="AF6848" s="123" t="str">
        <f t="shared" si="1930"/>
        <v>Qtr 1</v>
      </c>
      <c r="AG6848" s="122" t="str">
        <f t="shared" si="1931"/>
        <v/>
      </c>
      <c r="AI6848" s="124" t="str">
        <f t="shared" si="1932"/>
        <v/>
      </c>
      <c r="AK6848" s="103" t="str">
        <f t="shared" si="1933"/>
        <v/>
      </c>
      <c r="AL6848" s="104" t="str">
        <f t="shared" si="1934"/>
        <v/>
      </c>
      <c r="AN6848" s="37" t="str">
        <f>IF(AK6848="", "", COUNTIF(AK$11:AK$8010, "&lt;"&amp;AK6848)+1+COUNTIF(AK$11:AK6848, AK6848)-1)</f>
        <v/>
      </c>
      <c r="AO6848" s="37" t="str">
        <f>IF(AL6848="", "", COUNTIF(AL$11:AL$8010, "&gt;"&amp;AL6848)+1+COUNTIF(AL$11:AL6848, AL6848)-1)</f>
        <v/>
      </c>
    </row>
    <row r="6849" spans="1:41" x14ac:dyDescent="0.55000000000000004">
      <c r="A6849" s="5"/>
      <c r="B6849" s="284"/>
      <c r="C6849" s="285"/>
      <c r="D6849" s="286"/>
      <c r="E6849" s="287"/>
      <c r="F6849" s="288"/>
      <c r="G6849" s="5"/>
      <c r="J6849" s="7" t="str">
        <f t="shared" si="1917"/>
        <v/>
      </c>
      <c r="K6849" s="48" t="str">
        <f t="shared" si="1918"/>
        <v/>
      </c>
      <c r="L6849" s="48" t="str">
        <f t="shared" si="1919"/>
        <v/>
      </c>
      <c r="M6849" s="49" t="str">
        <f t="shared" si="1920"/>
        <v/>
      </c>
      <c r="U6849" s="103" t="str">
        <f t="shared" si="1921"/>
        <v/>
      </c>
      <c r="V6849" s="77" t="str">
        <f t="shared" si="1922"/>
        <v/>
      </c>
      <c r="W6849" s="37" t="str">
        <f t="shared" si="1923"/>
        <v/>
      </c>
      <c r="X6849" s="7" t="str">
        <f t="shared" si="1924"/>
        <v/>
      </c>
      <c r="Y6849" s="37" t="str">
        <f t="shared" si="1925"/>
        <v/>
      </c>
      <c r="AA6849" s="54" t="str">
        <f t="shared" si="1926"/>
        <v/>
      </c>
      <c r="AC6849" s="121" t="str">
        <f t="shared" si="1927"/>
        <v/>
      </c>
      <c r="AD6849" s="111" t="str">
        <f t="shared" si="1928"/>
        <v/>
      </c>
      <c r="AE6849" s="122" t="str">
        <f t="shared" si="1929"/>
        <v/>
      </c>
      <c r="AF6849" s="123" t="str">
        <f t="shared" si="1930"/>
        <v>Qtr 1</v>
      </c>
      <c r="AG6849" s="122" t="str">
        <f t="shared" si="1931"/>
        <v/>
      </c>
      <c r="AI6849" s="124" t="str">
        <f t="shared" si="1932"/>
        <v/>
      </c>
      <c r="AK6849" s="103" t="str">
        <f t="shared" si="1933"/>
        <v/>
      </c>
      <c r="AL6849" s="104" t="str">
        <f t="shared" si="1934"/>
        <v/>
      </c>
      <c r="AN6849" s="37" t="str">
        <f>IF(AK6849="", "", COUNTIF(AK$11:AK$8010, "&lt;"&amp;AK6849)+1+COUNTIF(AK$11:AK6849, AK6849)-1)</f>
        <v/>
      </c>
      <c r="AO6849" s="37" t="str">
        <f>IF(AL6849="", "", COUNTIF(AL$11:AL$8010, "&gt;"&amp;AL6849)+1+COUNTIF(AL$11:AL6849, AL6849)-1)</f>
        <v/>
      </c>
    </row>
    <row r="6850" spans="1:41" x14ac:dyDescent="0.55000000000000004">
      <c r="A6850" s="5"/>
      <c r="B6850" s="284"/>
      <c r="C6850" s="285"/>
      <c r="D6850" s="286"/>
      <c r="E6850" s="287"/>
      <c r="F6850" s="288"/>
      <c r="G6850" s="5"/>
      <c r="J6850" s="7" t="str">
        <f t="shared" si="1917"/>
        <v/>
      </c>
      <c r="K6850" s="48" t="str">
        <f t="shared" si="1918"/>
        <v/>
      </c>
      <c r="L6850" s="48" t="str">
        <f t="shared" si="1919"/>
        <v/>
      </c>
      <c r="M6850" s="49" t="str">
        <f t="shared" si="1920"/>
        <v/>
      </c>
      <c r="U6850" s="103" t="str">
        <f t="shared" si="1921"/>
        <v/>
      </c>
      <c r="V6850" s="77" t="str">
        <f t="shared" si="1922"/>
        <v/>
      </c>
      <c r="W6850" s="37" t="str">
        <f t="shared" si="1923"/>
        <v/>
      </c>
      <c r="X6850" s="7" t="str">
        <f t="shared" si="1924"/>
        <v/>
      </c>
      <c r="Y6850" s="37" t="str">
        <f t="shared" si="1925"/>
        <v/>
      </c>
      <c r="AA6850" s="54" t="str">
        <f t="shared" si="1926"/>
        <v/>
      </c>
      <c r="AC6850" s="121" t="str">
        <f t="shared" si="1927"/>
        <v/>
      </c>
      <c r="AD6850" s="111" t="str">
        <f t="shared" si="1928"/>
        <v/>
      </c>
      <c r="AE6850" s="122" t="str">
        <f t="shared" si="1929"/>
        <v/>
      </c>
      <c r="AF6850" s="123" t="str">
        <f t="shared" si="1930"/>
        <v>Qtr 1</v>
      </c>
      <c r="AG6850" s="122" t="str">
        <f t="shared" si="1931"/>
        <v/>
      </c>
      <c r="AI6850" s="124" t="str">
        <f t="shared" si="1932"/>
        <v/>
      </c>
      <c r="AK6850" s="103" t="str">
        <f t="shared" si="1933"/>
        <v/>
      </c>
      <c r="AL6850" s="104" t="str">
        <f t="shared" si="1934"/>
        <v/>
      </c>
      <c r="AN6850" s="37" t="str">
        <f>IF(AK6850="", "", COUNTIF(AK$11:AK$8010, "&lt;"&amp;AK6850)+1+COUNTIF(AK$11:AK6850, AK6850)-1)</f>
        <v/>
      </c>
      <c r="AO6850" s="37" t="str">
        <f>IF(AL6850="", "", COUNTIF(AL$11:AL$8010, "&gt;"&amp;AL6850)+1+COUNTIF(AL$11:AL6850, AL6850)-1)</f>
        <v/>
      </c>
    </row>
    <row r="6851" spans="1:41" x14ac:dyDescent="0.55000000000000004">
      <c r="A6851" s="5"/>
      <c r="B6851" s="284"/>
      <c r="C6851" s="285"/>
      <c r="D6851" s="286"/>
      <c r="E6851" s="287"/>
      <c r="F6851" s="288"/>
      <c r="G6851" s="5"/>
      <c r="J6851" s="7" t="str">
        <f t="shared" si="1917"/>
        <v/>
      </c>
      <c r="K6851" s="48" t="str">
        <f t="shared" si="1918"/>
        <v/>
      </c>
      <c r="L6851" s="48" t="str">
        <f t="shared" si="1919"/>
        <v/>
      </c>
      <c r="M6851" s="49" t="str">
        <f t="shared" si="1920"/>
        <v/>
      </c>
      <c r="U6851" s="103" t="str">
        <f t="shared" si="1921"/>
        <v/>
      </c>
      <c r="V6851" s="77" t="str">
        <f t="shared" si="1922"/>
        <v/>
      </c>
      <c r="W6851" s="37" t="str">
        <f t="shared" si="1923"/>
        <v/>
      </c>
      <c r="X6851" s="7" t="str">
        <f t="shared" si="1924"/>
        <v/>
      </c>
      <c r="Y6851" s="37" t="str">
        <f t="shared" si="1925"/>
        <v/>
      </c>
      <c r="AA6851" s="54" t="str">
        <f t="shared" si="1926"/>
        <v/>
      </c>
      <c r="AC6851" s="121" t="str">
        <f t="shared" si="1927"/>
        <v/>
      </c>
      <c r="AD6851" s="111" t="str">
        <f t="shared" si="1928"/>
        <v/>
      </c>
      <c r="AE6851" s="122" t="str">
        <f t="shared" si="1929"/>
        <v/>
      </c>
      <c r="AF6851" s="123" t="str">
        <f t="shared" si="1930"/>
        <v>Qtr 1</v>
      </c>
      <c r="AG6851" s="122" t="str">
        <f t="shared" si="1931"/>
        <v/>
      </c>
      <c r="AI6851" s="124" t="str">
        <f t="shared" si="1932"/>
        <v/>
      </c>
      <c r="AK6851" s="103" t="str">
        <f t="shared" si="1933"/>
        <v/>
      </c>
      <c r="AL6851" s="104" t="str">
        <f t="shared" si="1934"/>
        <v/>
      </c>
      <c r="AN6851" s="37" t="str">
        <f>IF(AK6851="", "", COUNTIF(AK$11:AK$8010, "&lt;"&amp;AK6851)+1+COUNTIF(AK$11:AK6851, AK6851)-1)</f>
        <v/>
      </c>
      <c r="AO6851" s="37" t="str">
        <f>IF(AL6851="", "", COUNTIF(AL$11:AL$8010, "&gt;"&amp;AL6851)+1+COUNTIF(AL$11:AL6851, AL6851)-1)</f>
        <v/>
      </c>
    </row>
    <row r="6852" spans="1:41" x14ac:dyDescent="0.55000000000000004">
      <c r="A6852" s="5"/>
      <c r="B6852" s="284"/>
      <c r="C6852" s="285"/>
      <c r="D6852" s="286"/>
      <c r="E6852" s="287"/>
      <c r="F6852" s="288"/>
      <c r="G6852" s="5"/>
      <c r="J6852" s="7" t="str">
        <f t="shared" si="1917"/>
        <v/>
      </c>
      <c r="K6852" s="48" t="str">
        <f t="shared" si="1918"/>
        <v/>
      </c>
      <c r="L6852" s="48" t="str">
        <f t="shared" si="1919"/>
        <v/>
      </c>
      <c r="M6852" s="49" t="str">
        <f t="shared" si="1920"/>
        <v/>
      </c>
      <c r="U6852" s="103" t="str">
        <f t="shared" si="1921"/>
        <v/>
      </c>
      <c r="V6852" s="77" t="str">
        <f t="shared" si="1922"/>
        <v/>
      </c>
      <c r="W6852" s="37" t="str">
        <f t="shared" si="1923"/>
        <v/>
      </c>
      <c r="X6852" s="7" t="str">
        <f t="shared" si="1924"/>
        <v/>
      </c>
      <c r="Y6852" s="37" t="str">
        <f t="shared" si="1925"/>
        <v/>
      </c>
      <c r="AA6852" s="54" t="str">
        <f t="shared" si="1926"/>
        <v/>
      </c>
      <c r="AC6852" s="121" t="str">
        <f t="shared" si="1927"/>
        <v/>
      </c>
      <c r="AD6852" s="111" t="str">
        <f t="shared" si="1928"/>
        <v/>
      </c>
      <c r="AE6852" s="122" t="str">
        <f t="shared" si="1929"/>
        <v/>
      </c>
      <c r="AF6852" s="123" t="str">
        <f t="shared" si="1930"/>
        <v>Qtr 1</v>
      </c>
      <c r="AG6852" s="122" t="str">
        <f t="shared" si="1931"/>
        <v/>
      </c>
      <c r="AI6852" s="124" t="str">
        <f t="shared" si="1932"/>
        <v/>
      </c>
      <c r="AK6852" s="103" t="str">
        <f t="shared" si="1933"/>
        <v/>
      </c>
      <c r="AL6852" s="104" t="str">
        <f t="shared" si="1934"/>
        <v/>
      </c>
      <c r="AN6852" s="37" t="str">
        <f>IF(AK6852="", "", COUNTIF(AK$11:AK$8010, "&lt;"&amp;AK6852)+1+COUNTIF(AK$11:AK6852, AK6852)-1)</f>
        <v/>
      </c>
      <c r="AO6852" s="37" t="str">
        <f>IF(AL6852="", "", COUNTIF(AL$11:AL$8010, "&gt;"&amp;AL6852)+1+COUNTIF(AL$11:AL6852, AL6852)-1)</f>
        <v/>
      </c>
    </row>
    <row r="6853" spans="1:41" x14ac:dyDescent="0.55000000000000004">
      <c r="A6853" s="5"/>
      <c r="B6853" s="284"/>
      <c r="C6853" s="285"/>
      <c r="D6853" s="286"/>
      <c r="E6853" s="287"/>
      <c r="F6853" s="288"/>
      <c r="G6853" s="5"/>
      <c r="J6853" s="7" t="str">
        <f t="shared" si="1917"/>
        <v/>
      </c>
      <c r="K6853" s="48" t="str">
        <f t="shared" si="1918"/>
        <v/>
      </c>
      <c r="L6853" s="48" t="str">
        <f t="shared" si="1919"/>
        <v/>
      </c>
      <c r="M6853" s="49" t="str">
        <f t="shared" si="1920"/>
        <v/>
      </c>
      <c r="U6853" s="103" t="str">
        <f t="shared" si="1921"/>
        <v/>
      </c>
      <c r="V6853" s="77" t="str">
        <f t="shared" si="1922"/>
        <v/>
      </c>
      <c r="W6853" s="37" t="str">
        <f t="shared" si="1923"/>
        <v/>
      </c>
      <c r="X6853" s="7" t="str">
        <f t="shared" si="1924"/>
        <v/>
      </c>
      <c r="Y6853" s="37" t="str">
        <f t="shared" si="1925"/>
        <v/>
      </c>
      <c r="AA6853" s="54" t="str">
        <f t="shared" si="1926"/>
        <v/>
      </c>
      <c r="AC6853" s="121" t="str">
        <f t="shared" si="1927"/>
        <v/>
      </c>
      <c r="AD6853" s="111" t="str">
        <f t="shared" si="1928"/>
        <v/>
      </c>
      <c r="AE6853" s="122" t="str">
        <f t="shared" si="1929"/>
        <v/>
      </c>
      <c r="AF6853" s="123" t="str">
        <f t="shared" si="1930"/>
        <v>Qtr 1</v>
      </c>
      <c r="AG6853" s="122" t="str">
        <f t="shared" si="1931"/>
        <v/>
      </c>
      <c r="AI6853" s="124" t="str">
        <f t="shared" si="1932"/>
        <v/>
      </c>
      <c r="AK6853" s="103" t="str">
        <f t="shared" si="1933"/>
        <v/>
      </c>
      <c r="AL6853" s="104" t="str">
        <f t="shared" si="1934"/>
        <v/>
      </c>
      <c r="AN6853" s="37" t="str">
        <f>IF(AK6853="", "", COUNTIF(AK$11:AK$8010, "&lt;"&amp;AK6853)+1+COUNTIF(AK$11:AK6853, AK6853)-1)</f>
        <v/>
      </c>
      <c r="AO6853" s="37" t="str">
        <f>IF(AL6853="", "", COUNTIF(AL$11:AL$8010, "&gt;"&amp;AL6853)+1+COUNTIF(AL$11:AL6853, AL6853)-1)</f>
        <v/>
      </c>
    </row>
    <row r="6854" spans="1:41" x14ac:dyDescent="0.55000000000000004">
      <c r="A6854" s="5"/>
      <c r="B6854" s="284"/>
      <c r="C6854" s="285"/>
      <c r="D6854" s="286"/>
      <c r="E6854" s="287"/>
      <c r="F6854" s="288"/>
      <c r="G6854" s="5"/>
      <c r="J6854" s="7" t="str">
        <f t="shared" si="1917"/>
        <v/>
      </c>
      <c r="K6854" s="48" t="str">
        <f t="shared" si="1918"/>
        <v/>
      </c>
      <c r="L6854" s="48" t="str">
        <f t="shared" si="1919"/>
        <v/>
      </c>
      <c r="M6854" s="49" t="str">
        <f t="shared" si="1920"/>
        <v/>
      </c>
      <c r="U6854" s="103" t="str">
        <f t="shared" si="1921"/>
        <v/>
      </c>
      <c r="V6854" s="77" t="str">
        <f t="shared" si="1922"/>
        <v/>
      </c>
      <c r="W6854" s="37" t="str">
        <f t="shared" si="1923"/>
        <v/>
      </c>
      <c r="X6854" s="7" t="str">
        <f t="shared" si="1924"/>
        <v/>
      </c>
      <c r="Y6854" s="37" t="str">
        <f t="shared" si="1925"/>
        <v/>
      </c>
      <c r="AA6854" s="54" t="str">
        <f t="shared" si="1926"/>
        <v/>
      </c>
      <c r="AC6854" s="121" t="str">
        <f t="shared" si="1927"/>
        <v/>
      </c>
      <c r="AD6854" s="111" t="str">
        <f t="shared" si="1928"/>
        <v/>
      </c>
      <c r="AE6854" s="122" t="str">
        <f t="shared" si="1929"/>
        <v/>
      </c>
      <c r="AF6854" s="123" t="str">
        <f t="shared" si="1930"/>
        <v>Qtr 1</v>
      </c>
      <c r="AG6854" s="122" t="str">
        <f t="shared" si="1931"/>
        <v/>
      </c>
      <c r="AI6854" s="124" t="str">
        <f t="shared" si="1932"/>
        <v/>
      </c>
      <c r="AK6854" s="103" t="str">
        <f t="shared" si="1933"/>
        <v/>
      </c>
      <c r="AL6854" s="104" t="str">
        <f t="shared" si="1934"/>
        <v/>
      </c>
      <c r="AN6854" s="37" t="str">
        <f>IF(AK6854="", "", COUNTIF(AK$11:AK$8010, "&lt;"&amp;AK6854)+1+COUNTIF(AK$11:AK6854, AK6854)-1)</f>
        <v/>
      </c>
      <c r="AO6854" s="37" t="str">
        <f>IF(AL6854="", "", COUNTIF(AL$11:AL$8010, "&gt;"&amp;AL6854)+1+COUNTIF(AL$11:AL6854, AL6854)-1)</f>
        <v/>
      </c>
    </row>
    <row r="6855" spans="1:41" x14ac:dyDescent="0.55000000000000004">
      <c r="A6855" s="5"/>
      <c r="B6855" s="284"/>
      <c r="C6855" s="285"/>
      <c r="D6855" s="286"/>
      <c r="E6855" s="287"/>
      <c r="F6855" s="288"/>
      <c r="G6855" s="5"/>
      <c r="J6855" s="7" t="str">
        <f t="shared" si="1917"/>
        <v/>
      </c>
      <c r="K6855" s="48" t="str">
        <f t="shared" si="1918"/>
        <v/>
      </c>
      <c r="L6855" s="48" t="str">
        <f t="shared" si="1919"/>
        <v/>
      </c>
      <c r="M6855" s="49" t="str">
        <f t="shared" si="1920"/>
        <v/>
      </c>
      <c r="U6855" s="103" t="str">
        <f t="shared" si="1921"/>
        <v/>
      </c>
      <c r="V6855" s="77" t="str">
        <f t="shared" si="1922"/>
        <v/>
      </c>
      <c r="W6855" s="37" t="str">
        <f t="shared" si="1923"/>
        <v/>
      </c>
      <c r="X6855" s="7" t="str">
        <f t="shared" si="1924"/>
        <v/>
      </c>
      <c r="Y6855" s="37" t="str">
        <f t="shared" si="1925"/>
        <v/>
      </c>
      <c r="AA6855" s="54" t="str">
        <f t="shared" si="1926"/>
        <v/>
      </c>
      <c r="AC6855" s="121" t="str">
        <f t="shared" si="1927"/>
        <v/>
      </c>
      <c r="AD6855" s="111" t="str">
        <f t="shared" si="1928"/>
        <v/>
      </c>
      <c r="AE6855" s="122" t="str">
        <f t="shared" si="1929"/>
        <v/>
      </c>
      <c r="AF6855" s="123" t="str">
        <f t="shared" si="1930"/>
        <v>Qtr 1</v>
      </c>
      <c r="AG6855" s="122" t="str">
        <f t="shared" si="1931"/>
        <v/>
      </c>
      <c r="AI6855" s="124" t="str">
        <f t="shared" si="1932"/>
        <v/>
      </c>
      <c r="AK6855" s="103" t="str">
        <f t="shared" si="1933"/>
        <v/>
      </c>
      <c r="AL6855" s="104" t="str">
        <f t="shared" si="1934"/>
        <v/>
      </c>
      <c r="AN6855" s="37" t="str">
        <f>IF(AK6855="", "", COUNTIF(AK$11:AK$8010, "&lt;"&amp;AK6855)+1+COUNTIF(AK$11:AK6855, AK6855)-1)</f>
        <v/>
      </c>
      <c r="AO6855" s="37" t="str">
        <f>IF(AL6855="", "", COUNTIF(AL$11:AL$8010, "&gt;"&amp;AL6855)+1+COUNTIF(AL$11:AL6855, AL6855)-1)</f>
        <v/>
      </c>
    </row>
    <row r="6856" spans="1:41" x14ac:dyDescent="0.55000000000000004">
      <c r="A6856" s="5"/>
      <c r="B6856" s="284"/>
      <c r="C6856" s="285"/>
      <c r="D6856" s="286"/>
      <c r="E6856" s="287"/>
      <c r="F6856" s="288"/>
      <c r="G6856" s="5"/>
      <c r="J6856" s="7" t="str">
        <f t="shared" si="1917"/>
        <v/>
      </c>
      <c r="K6856" s="48" t="str">
        <f t="shared" si="1918"/>
        <v/>
      </c>
      <c r="L6856" s="48" t="str">
        <f t="shared" si="1919"/>
        <v/>
      </c>
      <c r="M6856" s="49" t="str">
        <f t="shared" si="1920"/>
        <v/>
      </c>
      <c r="U6856" s="103" t="str">
        <f t="shared" si="1921"/>
        <v/>
      </c>
      <c r="V6856" s="77" t="str">
        <f t="shared" si="1922"/>
        <v/>
      </c>
      <c r="W6856" s="37" t="str">
        <f t="shared" si="1923"/>
        <v/>
      </c>
      <c r="X6856" s="7" t="str">
        <f t="shared" si="1924"/>
        <v/>
      </c>
      <c r="Y6856" s="37" t="str">
        <f t="shared" si="1925"/>
        <v/>
      </c>
      <c r="AA6856" s="54" t="str">
        <f t="shared" si="1926"/>
        <v/>
      </c>
      <c r="AC6856" s="121" t="str">
        <f t="shared" si="1927"/>
        <v/>
      </c>
      <c r="AD6856" s="111" t="str">
        <f t="shared" si="1928"/>
        <v/>
      </c>
      <c r="AE6856" s="122" t="str">
        <f t="shared" si="1929"/>
        <v/>
      </c>
      <c r="AF6856" s="123" t="str">
        <f t="shared" si="1930"/>
        <v>Qtr 1</v>
      </c>
      <c r="AG6856" s="122" t="str">
        <f t="shared" si="1931"/>
        <v/>
      </c>
      <c r="AI6856" s="124" t="str">
        <f t="shared" si="1932"/>
        <v/>
      </c>
      <c r="AK6856" s="103" t="str">
        <f t="shared" si="1933"/>
        <v/>
      </c>
      <c r="AL6856" s="104" t="str">
        <f t="shared" si="1934"/>
        <v/>
      </c>
      <c r="AN6856" s="37" t="str">
        <f>IF(AK6856="", "", COUNTIF(AK$11:AK$8010, "&lt;"&amp;AK6856)+1+COUNTIF(AK$11:AK6856, AK6856)-1)</f>
        <v/>
      </c>
      <c r="AO6856" s="37" t="str">
        <f>IF(AL6856="", "", COUNTIF(AL$11:AL$8010, "&gt;"&amp;AL6856)+1+COUNTIF(AL$11:AL6856, AL6856)-1)</f>
        <v/>
      </c>
    </row>
    <row r="6857" spans="1:41" x14ac:dyDescent="0.55000000000000004">
      <c r="A6857" s="5"/>
      <c r="B6857" s="284"/>
      <c r="C6857" s="285"/>
      <c r="D6857" s="286"/>
      <c r="E6857" s="287"/>
      <c r="F6857" s="288"/>
      <c r="G6857" s="5"/>
      <c r="J6857" s="7" t="str">
        <f t="shared" si="1917"/>
        <v/>
      </c>
      <c r="K6857" s="48" t="str">
        <f t="shared" si="1918"/>
        <v/>
      </c>
      <c r="L6857" s="48" t="str">
        <f t="shared" si="1919"/>
        <v/>
      </c>
      <c r="M6857" s="49" t="str">
        <f t="shared" si="1920"/>
        <v/>
      </c>
      <c r="U6857" s="103" t="str">
        <f t="shared" si="1921"/>
        <v/>
      </c>
      <c r="V6857" s="77" t="str">
        <f t="shared" si="1922"/>
        <v/>
      </c>
      <c r="W6857" s="37" t="str">
        <f t="shared" si="1923"/>
        <v/>
      </c>
      <c r="X6857" s="7" t="str">
        <f t="shared" si="1924"/>
        <v/>
      </c>
      <c r="Y6857" s="37" t="str">
        <f t="shared" si="1925"/>
        <v/>
      </c>
      <c r="AA6857" s="54" t="str">
        <f t="shared" si="1926"/>
        <v/>
      </c>
      <c r="AC6857" s="121" t="str">
        <f t="shared" si="1927"/>
        <v/>
      </c>
      <c r="AD6857" s="111" t="str">
        <f t="shared" si="1928"/>
        <v/>
      </c>
      <c r="AE6857" s="122" t="str">
        <f t="shared" si="1929"/>
        <v/>
      </c>
      <c r="AF6857" s="123" t="str">
        <f t="shared" si="1930"/>
        <v>Qtr 1</v>
      </c>
      <c r="AG6857" s="122" t="str">
        <f t="shared" si="1931"/>
        <v/>
      </c>
      <c r="AI6857" s="124" t="str">
        <f t="shared" si="1932"/>
        <v/>
      </c>
      <c r="AK6857" s="103" t="str">
        <f t="shared" si="1933"/>
        <v/>
      </c>
      <c r="AL6857" s="104" t="str">
        <f t="shared" si="1934"/>
        <v/>
      </c>
      <c r="AN6857" s="37" t="str">
        <f>IF(AK6857="", "", COUNTIF(AK$11:AK$8010, "&lt;"&amp;AK6857)+1+COUNTIF(AK$11:AK6857, AK6857)-1)</f>
        <v/>
      </c>
      <c r="AO6857" s="37" t="str">
        <f>IF(AL6857="", "", COUNTIF(AL$11:AL$8010, "&gt;"&amp;AL6857)+1+COUNTIF(AL$11:AL6857, AL6857)-1)</f>
        <v/>
      </c>
    </row>
    <row r="6858" spans="1:41" x14ac:dyDescent="0.55000000000000004">
      <c r="A6858" s="5"/>
      <c r="B6858" s="284"/>
      <c r="C6858" s="285"/>
      <c r="D6858" s="286"/>
      <c r="E6858" s="287"/>
      <c r="F6858" s="288"/>
      <c r="G6858" s="5"/>
      <c r="J6858" s="7" t="str">
        <f t="shared" si="1917"/>
        <v/>
      </c>
      <c r="K6858" s="48" t="str">
        <f t="shared" si="1918"/>
        <v/>
      </c>
      <c r="L6858" s="48" t="str">
        <f t="shared" si="1919"/>
        <v/>
      </c>
      <c r="M6858" s="49" t="str">
        <f t="shared" si="1920"/>
        <v/>
      </c>
      <c r="U6858" s="103" t="str">
        <f t="shared" si="1921"/>
        <v/>
      </c>
      <c r="V6858" s="77" t="str">
        <f t="shared" si="1922"/>
        <v/>
      </c>
      <c r="W6858" s="37" t="str">
        <f t="shared" si="1923"/>
        <v/>
      </c>
      <c r="X6858" s="7" t="str">
        <f t="shared" si="1924"/>
        <v/>
      </c>
      <c r="Y6858" s="37" t="str">
        <f t="shared" si="1925"/>
        <v/>
      </c>
      <c r="AA6858" s="54" t="str">
        <f t="shared" si="1926"/>
        <v/>
      </c>
      <c r="AC6858" s="121" t="str">
        <f t="shared" si="1927"/>
        <v/>
      </c>
      <c r="AD6858" s="111" t="str">
        <f t="shared" si="1928"/>
        <v/>
      </c>
      <c r="AE6858" s="122" t="str">
        <f t="shared" si="1929"/>
        <v/>
      </c>
      <c r="AF6858" s="123" t="str">
        <f t="shared" si="1930"/>
        <v>Qtr 1</v>
      </c>
      <c r="AG6858" s="122" t="str">
        <f t="shared" si="1931"/>
        <v/>
      </c>
      <c r="AI6858" s="124" t="str">
        <f t="shared" si="1932"/>
        <v/>
      </c>
      <c r="AK6858" s="103" t="str">
        <f t="shared" si="1933"/>
        <v/>
      </c>
      <c r="AL6858" s="104" t="str">
        <f t="shared" si="1934"/>
        <v/>
      </c>
      <c r="AN6858" s="37" t="str">
        <f>IF(AK6858="", "", COUNTIF(AK$11:AK$8010, "&lt;"&amp;AK6858)+1+COUNTIF(AK$11:AK6858, AK6858)-1)</f>
        <v/>
      </c>
      <c r="AO6858" s="37" t="str">
        <f>IF(AL6858="", "", COUNTIF(AL$11:AL$8010, "&gt;"&amp;AL6858)+1+COUNTIF(AL$11:AL6858, AL6858)-1)</f>
        <v/>
      </c>
    </row>
    <row r="6859" spans="1:41" x14ac:dyDescent="0.55000000000000004">
      <c r="A6859" s="5"/>
      <c r="B6859" s="284"/>
      <c r="C6859" s="285"/>
      <c r="D6859" s="286"/>
      <c r="E6859" s="287"/>
      <c r="F6859" s="288"/>
      <c r="G6859" s="5"/>
      <c r="J6859" s="7" t="str">
        <f t="shared" si="1917"/>
        <v/>
      </c>
      <c r="K6859" s="48" t="str">
        <f t="shared" si="1918"/>
        <v/>
      </c>
      <c r="L6859" s="48" t="str">
        <f t="shared" si="1919"/>
        <v/>
      </c>
      <c r="M6859" s="49" t="str">
        <f t="shared" si="1920"/>
        <v/>
      </c>
      <c r="U6859" s="103" t="str">
        <f t="shared" si="1921"/>
        <v/>
      </c>
      <c r="V6859" s="77" t="str">
        <f t="shared" si="1922"/>
        <v/>
      </c>
      <c r="W6859" s="37" t="str">
        <f t="shared" si="1923"/>
        <v/>
      </c>
      <c r="X6859" s="7" t="str">
        <f t="shared" si="1924"/>
        <v/>
      </c>
      <c r="Y6859" s="37" t="str">
        <f t="shared" si="1925"/>
        <v/>
      </c>
      <c r="AA6859" s="54" t="str">
        <f t="shared" si="1926"/>
        <v/>
      </c>
      <c r="AC6859" s="121" t="str">
        <f t="shared" si="1927"/>
        <v/>
      </c>
      <c r="AD6859" s="111" t="str">
        <f t="shared" si="1928"/>
        <v/>
      </c>
      <c r="AE6859" s="122" t="str">
        <f t="shared" si="1929"/>
        <v/>
      </c>
      <c r="AF6859" s="123" t="str">
        <f t="shared" si="1930"/>
        <v>Qtr 1</v>
      </c>
      <c r="AG6859" s="122" t="str">
        <f t="shared" si="1931"/>
        <v/>
      </c>
      <c r="AI6859" s="124" t="str">
        <f t="shared" si="1932"/>
        <v/>
      </c>
      <c r="AK6859" s="103" t="str">
        <f t="shared" si="1933"/>
        <v/>
      </c>
      <c r="AL6859" s="104" t="str">
        <f t="shared" si="1934"/>
        <v/>
      </c>
      <c r="AN6859" s="37" t="str">
        <f>IF(AK6859="", "", COUNTIF(AK$11:AK$8010, "&lt;"&amp;AK6859)+1+COUNTIF(AK$11:AK6859, AK6859)-1)</f>
        <v/>
      </c>
      <c r="AO6859" s="37" t="str">
        <f>IF(AL6859="", "", COUNTIF(AL$11:AL$8010, "&gt;"&amp;AL6859)+1+COUNTIF(AL$11:AL6859, AL6859)-1)</f>
        <v/>
      </c>
    </row>
    <row r="6860" spans="1:41" x14ac:dyDescent="0.55000000000000004">
      <c r="A6860" s="5"/>
      <c r="B6860" s="284"/>
      <c r="C6860" s="285"/>
      <c r="D6860" s="286"/>
      <c r="E6860" s="287"/>
      <c r="F6860" s="288"/>
      <c r="G6860" s="5"/>
      <c r="J6860" s="7" t="str">
        <f t="shared" ref="J6860:J6923" si="1935">IF(B6860="", "", IF(OR(B6860&lt;$O$4, B6860&gt;$O$5), "X", ""))</f>
        <v/>
      </c>
      <c r="K6860" s="48" t="str">
        <f t="shared" ref="K6860:K6923" si="1936">IF(C6860="", "", IF(COUNTIF($O$10:$O$510, C6860)=0, "X", ""))</f>
        <v/>
      </c>
      <c r="L6860" s="48" t="str">
        <f t="shared" ref="L6860:L6923" si="1937">IF(D6860="", "", IF(COUNTIF($Q$10:$Q$15, D6860)=0, "X", ""))</f>
        <v/>
      </c>
      <c r="M6860" s="49" t="str">
        <f t="shared" ref="M6860:M6923" si="1938">IF(E6860="", "", IF(COUNTIF($S$10:$S$20, E6860)=0, "X", ""))</f>
        <v/>
      </c>
      <c r="U6860" s="103" t="str">
        <f t="shared" ref="U6860:U6923" si="1939">IF($Q$4="", "", IF($C6860=$Q$4, IF($E6860&lt;0, $E6860, ""), ""))</f>
        <v/>
      </c>
      <c r="V6860" s="77" t="str">
        <f t="shared" ref="V6860:V6923" si="1940">IF($Q$4="", "", IF($C6860=$Q$4, IF($E6860&gt;0, $E6860, ""), ""))</f>
        <v/>
      </c>
      <c r="W6860" s="37" t="str">
        <f t="shared" ref="W6860:W6923" si="1941">IF($Q$4="", "", IF($C6860=$Q$4, IF($B6860="", "", TEXT($B6860, "mmm yyyy")), ""))</f>
        <v/>
      </c>
      <c r="X6860" s="7" t="str">
        <f t="shared" ref="X6860:X6923" si="1942">IF(OR($Q$4="", $B6860=""), "", IF($C6860=$Q$4, IF(AND($B6860&gt;=$V$2, $B6860&lt;=$W$2), $U$2, IF(AND($B6860&gt;=$V$3, $B6860&lt;=$W$3), $U$3, IF(AND($B6860&gt;=$V$4, $B6860&lt;=$W$4), $U$4, IF(AND($B6860&gt;=$V$5, $B6860&lt;=$W$5), $U$5, "")))), ""))</f>
        <v/>
      </c>
      <c r="Y6860" s="37" t="str">
        <f t="shared" ref="Y6860:Y6923" si="1943">IF($Q$4="", "", IF($C6860=$Q$4, IF($D6860="", "", $D6860), ""))</f>
        <v/>
      </c>
      <c r="AA6860" s="54" t="str">
        <f t="shared" ref="AA6860:AA6923" si="1944">IF(OR($X6860="", $Y6860=""), "", CONCATENATE($Y6860, " - ", $X6860))</f>
        <v/>
      </c>
      <c r="AC6860" s="121" t="str">
        <f t="shared" ref="AC6860:AC6923" si="1945">IF($E6860&lt;0, $E6860, "")</f>
        <v/>
      </c>
      <c r="AD6860" s="111" t="str">
        <f t="shared" ref="AD6860:AD6923" si="1946">IF($E6860&gt;0, $E6860, "")</f>
        <v/>
      </c>
      <c r="AE6860" s="122" t="str">
        <f t="shared" ref="AE6860:AE6923" si="1947">IF($B6860="", "", TEXT($B6860, "mmm yyyy"))</f>
        <v/>
      </c>
      <c r="AF6860" s="123" t="str">
        <f t="shared" ref="AF6860:AF6923" si="1948">IF(AND($B6860&gt;=$V$2, $B6860&lt;=$W$2), $U$2, IF(AND($B6860&gt;=$V$3, $B6860&lt;=$W$3), $U$3, IF(AND($B6860&gt;=$V$4, $B6860&lt;=$W$4), $U$4, IF(AND($B6860&gt;=$V$5, $B6860&lt;=$W$5), $U$5, ""))))</f>
        <v>Qtr 1</v>
      </c>
      <c r="AG6860" s="122" t="str">
        <f t="shared" ref="AG6860:AG6923" si="1949">IF($D6860="", "", $D6860)</f>
        <v/>
      </c>
      <c r="AI6860" s="124" t="str">
        <f t="shared" ref="AI6860:AI6923" si="1950">IF(OR($AF6860="", $AG6860=""), "", CONCATENATE($AG6860, " - ", $AF6860))</f>
        <v/>
      </c>
      <c r="AK6860" s="103" t="str">
        <f t="shared" ref="AK6860:AK6923" si="1951">IF($AK$7="", U6860, IF($AK$7=$X6860, U6860, ""))</f>
        <v/>
      </c>
      <c r="AL6860" s="104" t="str">
        <f t="shared" ref="AL6860:AL6923" si="1952">IF($AK$7="", V6860, IF($AK$7=$X6860, V6860, ""))</f>
        <v/>
      </c>
      <c r="AN6860" s="37" t="str">
        <f>IF(AK6860="", "", COUNTIF(AK$11:AK$8010, "&lt;"&amp;AK6860)+1+COUNTIF(AK$11:AK6860, AK6860)-1)</f>
        <v/>
      </c>
      <c r="AO6860" s="37" t="str">
        <f>IF(AL6860="", "", COUNTIF(AL$11:AL$8010, "&gt;"&amp;AL6860)+1+COUNTIF(AL$11:AL6860, AL6860)-1)</f>
        <v/>
      </c>
    </row>
    <row r="6861" spans="1:41" x14ac:dyDescent="0.55000000000000004">
      <c r="A6861" s="5"/>
      <c r="B6861" s="284"/>
      <c r="C6861" s="285"/>
      <c r="D6861" s="286"/>
      <c r="E6861" s="287"/>
      <c r="F6861" s="288"/>
      <c r="G6861" s="5"/>
      <c r="J6861" s="7" t="str">
        <f t="shared" si="1935"/>
        <v/>
      </c>
      <c r="K6861" s="48" t="str">
        <f t="shared" si="1936"/>
        <v/>
      </c>
      <c r="L6861" s="48" t="str">
        <f t="shared" si="1937"/>
        <v/>
      </c>
      <c r="M6861" s="49" t="str">
        <f t="shared" si="1938"/>
        <v/>
      </c>
      <c r="U6861" s="103" t="str">
        <f t="shared" si="1939"/>
        <v/>
      </c>
      <c r="V6861" s="77" t="str">
        <f t="shared" si="1940"/>
        <v/>
      </c>
      <c r="W6861" s="37" t="str">
        <f t="shared" si="1941"/>
        <v/>
      </c>
      <c r="X6861" s="7" t="str">
        <f t="shared" si="1942"/>
        <v/>
      </c>
      <c r="Y6861" s="37" t="str">
        <f t="shared" si="1943"/>
        <v/>
      </c>
      <c r="AA6861" s="54" t="str">
        <f t="shared" si="1944"/>
        <v/>
      </c>
      <c r="AC6861" s="121" t="str">
        <f t="shared" si="1945"/>
        <v/>
      </c>
      <c r="AD6861" s="111" t="str">
        <f t="shared" si="1946"/>
        <v/>
      </c>
      <c r="AE6861" s="122" t="str">
        <f t="shared" si="1947"/>
        <v/>
      </c>
      <c r="AF6861" s="123" t="str">
        <f t="shared" si="1948"/>
        <v>Qtr 1</v>
      </c>
      <c r="AG6861" s="122" t="str">
        <f t="shared" si="1949"/>
        <v/>
      </c>
      <c r="AI6861" s="124" t="str">
        <f t="shared" si="1950"/>
        <v/>
      </c>
      <c r="AK6861" s="103" t="str">
        <f t="shared" si="1951"/>
        <v/>
      </c>
      <c r="AL6861" s="104" t="str">
        <f t="shared" si="1952"/>
        <v/>
      </c>
      <c r="AN6861" s="37" t="str">
        <f>IF(AK6861="", "", COUNTIF(AK$11:AK$8010, "&lt;"&amp;AK6861)+1+COUNTIF(AK$11:AK6861, AK6861)-1)</f>
        <v/>
      </c>
      <c r="AO6861" s="37" t="str">
        <f>IF(AL6861="", "", COUNTIF(AL$11:AL$8010, "&gt;"&amp;AL6861)+1+COUNTIF(AL$11:AL6861, AL6861)-1)</f>
        <v/>
      </c>
    </row>
    <row r="6862" spans="1:41" x14ac:dyDescent="0.55000000000000004">
      <c r="A6862" s="5"/>
      <c r="B6862" s="284"/>
      <c r="C6862" s="285"/>
      <c r="D6862" s="286"/>
      <c r="E6862" s="287"/>
      <c r="F6862" s="288"/>
      <c r="G6862" s="5"/>
      <c r="J6862" s="7" t="str">
        <f t="shared" si="1935"/>
        <v/>
      </c>
      <c r="K6862" s="48" t="str">
        <f t="shared" si="1936"/>
        <v/>
      </c>
      <c r="L6862" s="48" t="str">
        <f t="shared" si="1937"/>
        <v/>
      </c>
      <c r="M6862" s="49" t="str">
        <f t="shared" si="1938"/>
        <v/>
      </c>
      <c r="U6862" s="103" t="str">
        <f t="shared" si="1939"/>
        <v/>
      </c>
      <c r="V6862" s="77" t="str">
        <f t="shared" si="1940"/>
        <v/>
      </c>
      <c r="W6862" s="37" t="str">
        <f t="shared" si="1941"/>
        <v/>
      </c>
      <c r="X6862" s="7" t="str">
        <f t="shared" si="1942"/>
        <v/>
      </c>
      <c r="Y6862" s="37" t="str">
        <f t="shared" si="1943"/>
        <v/>
      </c>
      <c r="AA6862" s="54" t="str">
        <f t="shared" si="1944"/>
        <v/>
      </c>
      <c r="AC6862" s="121" t="str">
        <f t="shared" si="1945"/>
        <v/>
      </c>
      <c r="AD6862" s="111" t="str">
        <f t="shared" si="1946"/>
        <v/>
      </c>
      <c r="AE6862" s="122" t="str">
        <f t="shared" si="1947"/>
        <v/>
      </c>
      <c r="AF6862" s="123" t="str">
        <f t="shared" si="1948"/>
        <v>Qtr 1</v>
      </c>
      <c r="AG6862" s="122" t="str">
        <f t="shared" si="1949"/>
        <v/>
      </c>
      <c r="AI6862" s="124" t="str">
        <f t="shared" si="1950"/>
        <v/>
      </c>
      <c r="AK6862" s="103" t="str">
        <f t="shared" si="1951"/>
        <v/>
      </c>
      <c r="AL6862" s="104" t="str">
        <f t="shared" si="1952"/>
        <v/>
      </c>
      <c r="AN6862" s="37" t="str">
        <f>IF(AK6862="", "", COUNTIF(AK$11:AK$8010, "&lt;"&amp;AK6862)+1+COUNTIF(AK$11:AK6862, AK6862)-1)</f>
        <v/>
      </c>
      <c r="AO6862" s="37" t="str">
        <f>IF(AL6862="", "", COUNTIF(AL$11:AL$8010, "&gt;"&amp;AL6862)+1+COUNTIF(AL$11:AL6862, AL6862)-1)</f>
        <v/>
      </c>
    </row>
    <row r="6863" spans="1:41" x14ac:dyDescent="0.55000000000000004">
      <c r="A6863" s="5"/>
      <c r="B6863" s="284"/>
      <c r="C6863" s="285"/>
      <c r="D6863" s="286"/>
      <c r="E6863" s="287"/>
      <c r="F6863" s="288"/>
      <c r="G6863" s="5"/>
      <c r="J6863" s="7" t="str">
        <f t="shared" si="1935"/>
        <v/>
      </c>
      <c r="K6863" s="48" t="str">
        <f t="shared" si="1936"/>
        <v/>
      </c>
      <c r="L6863" s="48" t="str">
        <f t="shared" si="1937"/>
        <v/>
      </c>
      <c r="M6863" s="49" t="str">
        <f t="shared" si="1938"/>
        <v/>
      </c>
      <c r="U6863" s="103" t="str">
        <f t="shared" si="1939"/>
        <v/>
      </c>
      <c r="V6863" s="77" t="str">
        <f t="shared" si="1940"/>
        <v/>
      </c>
      <c r="W6863" s="37" t="str">
        <f t="shared" si="1941"/>
        <v/>
      </c>
      <c r="X6863" s="7" t="str">
        <f t="shared" si="1942"/>
        <v/>
      </c>
      <c r="Y6863" s="37" t="str">
        <f t="shared" si="1943"/>
        <v/>
      </c>
      <c r="AA6863" s="54" t="str">
        <f t="shared" si="1944"/>
        <v/>
      </c>
      <c r="AC6863" s="121" t="str">
        <f t="shared" si="1945"/>
        <v/>
      </c>
      <c r="AD6863" s="111" t="str">
        <f t="shared" si="1946"/>
        <v/>
      </c>
      <c r="AE6863" s="122" t="str">
        <f t="shared" si="1947"/>
        <v/>
      </c>
      <c r="AF6863" s="123" t="str">
        <f t="shared" si="1948"/>
        <v>Qtr 1</v>
      </c>
      <c r="AG6863" s="122" t="str">
        <f t="shared" si="1949"/>
        <v/>
      </c>
      <c r="AI6863" s="124" t="str">
        <f t="shared" si="1950"/>
        <v/>
      </c>
      <c r="AK6863" s="103" t="str">
        <f t="shared" si="1951"/>
        <v/>
      </c>
      <c r="AL6863" s="104" t="str">
        <f t="shared" si="1952"/>
        <v/>
      </c>
      <c r="AN6863" s="37" t="str">
        <f>IF(AK6863="", "", COUNTIF(AK$11:AK$8010, "&lt;"&amp;AK6863)+1+COUNTIF(AK$11:AK6863, AK6863)-1)</f>
        <v/>
      </c>
      <c r="AO6863" s="37" t="str">
        <f>IF(AL6863="", "", COUNTIF(AL$11:AL$8010, "&gt;"&amp;AL6863)+1+COUNTIF(AL$11:AL6863, AL6863)-1)</f>
        <v/>
      </c>
    </row>
    <row r="6864" spans="1:41" x14ac:dyDescent="0.55000000000000004">
      <c r="A6864" s="5"/>
      <c r="B6864" s="284"/>
      <c r="C6864" s="285"/>
      <c r="D6864" s="286"/>
      <c r="E6864" s="287"/>
      <c r="F6864" s="288"/>
      <c r="G6864" s="5"/>
      <c r="J6864" s="7" t="str">
        <f t="shared" si="1935"/>
        <v/>
      </c>
      <c r="K6864" s="48" t="str">
        <f t="shared" si="1936"/>
        <v/>
      </c>
      <c r="L6864" s="48" t="str">
        <f t="shared" si="1937"/>
        <v/>
      </c>
      <c r="M6864" s="49" t="str">
        <f t="shared" si="1938"/>
        <v/>
      </c>
      <c r="U6864" s="103" t="str">
        <f t="shared" si="1939"/>
        <v/>
      </c>
      <c r="V6864" s="77" t="str">
        <f t="shared" si="1940"/>
        <v/>
      </c>
      <c r="W6864" s="37" t="str">
        <f t="shared" si="1941"/>
        <v/>
      </c>
      <c r="X6864" s="7" t="str">
        <f t="shared" si="1942"/>
        <v/>
      </c>
      <c r="Y6864" s="37" t="str">
        <f t="shared" si="1943"/>
        <v/>
      </c>
      <c r="AA6864" s="54" t="str">
        <f t="shared" si="1944"/>
        <v/>
      </c>
      <c r="AC6864" s="121" t="str">
        <f t="shared" si="1945"/>
        <v/>
      </c>
      <c r="AD6864" s="111" t="str">
        <f t="shared" si="1946"/>
        <v/>
      </c>
      <c r="AE6864" s="122" t="str">
        <f t="shared" si="1947"/>
        <v/>
      </c>
      <c r="AF6864" s="123" t="str">
        <f t="shared" si="1948"/>
        <v>Qtr 1</v>
      </c>
      <c r="AG6864" s="122" t="str">
        <f t="shared" si="1949"/>
        <v/>
      </c>
      <c r="AI6864" s="124" t="str">
        <f t="shared" si="1950"/>
        <v/>
      </c>
      <c r="AK6864" s="103" t="str">
        <f t="shared" si="1951"/>
        <v/>
      </c>
      <c r="AL6864" s="104" t="str">
        <f t="shared" si="1952"/>
        <v/>
      </c>
      <c r="AN6864" s="37" t="str">
        <f>IF(AK6864="", "", COUNTIF(AK$11:AK$8010, "&lt;"&amp;AK6864)+1+COUNTIF(AK$11:AK6864, AK6864)-1)</f>
        <v/>
      </c>
      <c r="AO6864" s="37" t="str">
        <f>IF(AL6864="", "", COUNTIF(AL$11:AL$8010, "&gt;"&amp;AL6864)+1+COUNTIF(AL$11:AL6864, AL6864)-1)</f>
        <v/>
      </c>
    </row>
    <row r="6865" spans="1:41" x14ac:dyDescent="0.55000000000000004">
      <c r="A6865" s="5"/>
      <c r="B6865" s="284"/>
      <c r="C6865" s="285"/>
      <c r="D6865" s="286"/>
      <c r="E6865" s="287"/>
      <c r="F6865" s="288"/>
      <c r="G6865" s="5"/>
      <c r="J6865" s="7" t="str">
        <f t="shared" si="1935"/>
        <v/>
      </c>
      <c r="K6865" s="48" t="str">
        <f t="shared" si="1936"/>
        <v/>
      </c>
      <c r="L6865" s="48" t="str">
        <f t="shared" si="1937"/>
        <v/>
      </c>
      <c r="M6865" s="49" t="str">
        <f t="shared" si="1938"/>
        <v/>
      </c>
      <c r="U6865" s="103" t="str">
        <f t="shared" si="1939"/>
        <v/>
      </c>
      <c r="V6865" s="77" t="str">
        <f t="shared" si="1940"/>
        <v/>
      </c>
      <c r="W6865" s="37" t="str">
        <f t="shared" si="1941"/>
        <v/>
      </c>
      <c r="X6865" s="7" t="str">
        <f t="shared" si="1942"/>
        <v/>
      </c>
      <c r="Y6865" s="37" t="str">
        <f t="shared" si="1943"/>
        <v/>
      </c>
      <c r="AA6865" s="54" t="str">
        <f t="shared" si="1944"/>
        <v/>
      </c>
      <c r="AC6865" s="121" t="str">
        <f t="shared" si="1945"/>
        <v/>
      </c>
      <c r="AD6865" s="111" t="str">
        <f t="shared" si="1946"/>
        <v/>
      </c>
      <c r="AE6865" s="122" t="str">
        <f t="shared" si="1947"/>
        <v/>
      </c>
      <c r="AF6865" s="123" t="str">
        <f t="shared" si="1948"/>
        <v>Qtr 1</v>
      </c>
      <c r="AG6865" s="122" t="str">
        <f t="shared" si="1949"/>
        <v/>
      </c>
      <c r="AI6865" s="124" t="str">
        <f t="shared" si="1950"/>
        <v/>
      </c>
      <c r="AK6865" s="103" t="str">
        <f t="shared" si="1951"/>
        <v/>
      </c>
      <c r="AL6865" s="104" t="str">
        <f t="shared" si="1952"/>
        <v/>
      </c>
      <c r="AN6865" s="37" t="str">
        <f>IF(AK6865="", "", COUNTIF(AK$11:AK$8010, "&lt;"&amp;AK6865)+1+COUNTIF(AK$11:AK6865, AK6865)-1)</f>
        <v/>
      </c>
      <c r="AO6865" s="37" t="str">
        <f>IF(AL6865="", "", COUNTIF(AL$11:AL$8010, "&gt;"&amp;AL6865)+1+COUNTIF(AL$11:AL6865, AL6865)-1)</f>
        <v/>
      </c>
    </row>
    <row r="6866" spans="1:41" x14ac:dyDescent="0.55000000000000004">
      <c r="A6866" s="5"/>
      <c r="B6866" s="284"/>
      <c r="C6866" s="285"/>
      <c r="D6866" s="286"/>
      <c r="E6866" s="287"/>
      <c r="F6866" s="288"/>
      <c r="G6866" s="5"/>
      <c r="J6866" s="7" t="str">
        <f t="shared" si="1935"/>
        <v/>
      </c>
      <c r="K6866" s="48" t="str">
        <f t="shared" si="1936"/>
        <v/>
      </c>
      <c r="L6866" s="48" t="str">
        <f t="shared" si="1937"/>
        <v/>
      </c>
      <c r="M6866" s="49" t="str">
        <f t="shared" si="1938"/>
        <v/>
      </c>
      <c r="U6866" s="103" t="str">
        <f t="shared" si="1939"/>
        <v/>
      </c>
      <c r="V6866" s="77" t="str">
        <f t="shared" si="1940"/>
        <v/>
      </c>
      <c r="W6866" s="37" t="str">
        <f t="shared" si="1941"/>
        <v/>
      </c>
      <c r="X6866" s="7" t="str">
        <f t="shared" si="1942"/>
        <v/>
      </c>
      <c r="Y6866" s="37" t="str">
        <f t="shared" si="1943"/>
        <v/>
      </c>
      <c r="AA6866" s="54" t="str">
        <f t="shared" si="1944"/>
        <v/>
      </c>
      <c r="AC6866" s="121" t="str">
        <f t="shared" si="1945"/>
        <v/>
      </c>
      <c r="AD6866" s="111" t="str">
        <f t="shared" si="1946"/>
        <v/>
      </c>
      <c r="AE6866" s="122" t="str">
        <f t="shared" si="1947"/>
        <v/>
      </c>
      <c r="AF6866" s="123" t="str">
        <f t="shared" si="1948"/>
        <v>Qtr 1</v>
      </c>
      <c r="AG6866" s="122" t="str">
        <f t="shared" si="1949"/>
        <v/>
      </c>
      <c r="AI6866" s="124" t="str">
        <f t="shared" si="1950"/>
        <v/>
      </c>
      <c r="AK6866" s="103" t="str">
        <f t="shared" si="1951"/>
        <v/>
      </c>
      <c r="AL6866" s="104" t="str">
        <f t="shared" si="1952"/>
        <v/>
      </c>
      <c r="AN6866" s="37" t="str">
        <f>IF(AK6866="", "", COUNTIF(AK$11:AK$8010, "&lt;"&amp;AK6866)+1+COUNTIF(AK$11:AK6866, AK6866)-1)</f>
        <v/>
      </c>
      <c r="AO6866" s="37" t="str">
        <f>IF(AL6866="", "", COUNTIF(AL$11:AL$8010, "&gt;"&amp;AL6866)+1+COUNTIF(AL$11:AL6866, AL6866)-1)</f>
        <v/>
      </c>
    </row>
    <row r="6867" spans="1:41" x14ac:dyDescent="0.55000000000000004">
      <c r="A6867" s="5"/>
      <c r="B6867" s="284"/>
      <c r="C6867" s="285"/>
      <c r="D6867" s="286"/>
      <c r="E6867" s="287"/>
      <c r="F6867" s="288"/>
      <c r="G6867" s="5"/>
      <c r="J6867" s="7" t="str">
        <f t="shared" si="1935"/>
        <v/>
      </c>
      <c r="K6867" s="48" t="str">
        <f t="shared" si="1936"/>
        <v/>
      </c>
      <c r="L6867" s="48" t="str">
        <f t="shared" si="1937"/>
        <v/>
      </c>
      <c r="M6867" s="49" t="str">
        <f t="shared" si="1938"/>
        <v/>
      </c>
      <c r="U6867" s="103" t="str">
        <f t="shared" si="1939"/>
        <v/>
      </c>
      <c r="V6867" s="77" t="str">
        <f t="shared" si="1940"/>
        <v/>
      </c>
      <c r="W6867" s="37" t="str">
        <f t="shared" si="1941"/>
        <v/>
      </c>
      <c r="X6867" s="7" t="str">
        <f t="shared" si="1942"/>
        <v/>
      </c>
      <c r="Y6867" s="37" t="str">
        <f t="shared" si="1943"/>
        <v/>
      </c>
      <c r="AA6867" s="54" t="str">
        <f t="shared" si="1944"/>
        <v/>
      </c>
      <c r="AC6867" s="121" t="str">
        <f t="shared" si="1945"/>
        <v/>
      </c>
      <c r="AD6867" s="111" t="str">
        <f t="shared" si="1946"/>
        <v/>
      </c>
      <c r="AE6867" s="122" t="str">
        <f t="shared" si="1947"/>
        <v/>
      </c>
      <c r="AF6867" s="123" t="str">
        <f t="shared" si="1948"/>
        <v>Qtr 1</v>
      </c>
      <c r="AG6867" s="122" t="str">
        <f t="shared" si="1949"/>
        <v/>
      </c>
      <c r="AI6867" s="124" t="str">
        <f t="shared" si="1950"/>
        <v/>
      </c>
      <c r="AK6867" s="103" t="str">
        <f t="shared" si="1951"/>
        <v/>
      </c>
      <c r="AL6867" s="104" t="str">
        <f t="shared" si="1952"/>
        <v/>
      </c>
      <c r="AN6867" s="37" t="str">
        <f>IF(AK6867="", "", COUNTIF(AK$11:AK$8010, "&lt;"&amp;AK6867)+1+COUNTIF(AK$11:AK6867, AK6867)-1)</f>
        <v/>
      </c>
      <c r="AO6867" s="37" t="str">
        <f>IF(AL6867="", "", COUNTIF(AL$11:AL$8010, "&gt;"&amp;AL6867)+1+COUNTIF(AL$11:AL6867, AL6867)-1)</f>
        <v/>
      </c>
    </row>
    <row r="6868" spans="1:41" x14ac:dyDescent="0.55000000000000004">
      <c r="A6868" s="5"/>
      <c r="B6868" s="284"/>
      <c r="C6868" s="285"/>
      <c r="D6868" s="286"/>
      <c r="E6868" s="287"/>
      <c r="F6868" s="288"/>
      <c r="G6868" s="5"/>
      <c r="J6868" s="7" t="str">
        <f t="shared" si="1935"/>
        <v/>
      </c>
      <c r="K6868" s="48" t="str">
        <f t="shared" si="1936"/>
        <v/>
      </c>
      <c r="L6868" s="48" t="str">
        <f t="shared" si="1937"/>
        <v/>
      </c>
      <c r="M6868" s="49" t="str">
        <f t="shared" si="1938"/>
        <v/>
      </c>
      <c r="U6868" s="103" t="str">
        <f t="shared" si="1939"/>
        <v/>
      </c>
      <c r="V6868" s="77" t="str">
        <f t="shared" si="1940"/>
        <v/>
      </c>
      <c r="W6868" s="37" t="str">
        <f t="shared" si="1941"/>
        <v/>
      </c>
      <c r="X6868" s="7" t="str">
        <f t="shared" si="1942"/>
        <v/>
      </c>
      <c r="Y6868" s="37" t="str">
        <f t="shared" si="1943"/>
        <v/>
      </c>
      <c r="AA6868" s="54" t="str">
        <f t="shared" si="1944"/>
        <v/>
      </c>
      <c r="AC6868" s="121" t="str">
        <f t="shared" si="1945"/>
        <v/>
      </c>
      <c r="AD6868" s="111" t="str">
        <f t="shared" si="1946"/>
        <v/>
      </c>
      <c r="AE6868" s="122" t="str">
        <f t="shared" si="1947"/>
        <v/>
      </c>
      <c r="AF6868" s="123" t="str">
        <f t="shared" si="1948"/>
        <v>Qtr 1</v>
      </c>
      <c r="AG6868" s="122" t="str">
        <f t="shared" si="1949"/>
        <v/>
      </c>
      <c r="AI6868" s="124" t="str">
        <f t="shared" si="1950"/>
        <v/>
      </c>
      <c r="AK6868" s="103" t="str">
        <f t="shared" si="1951"/>
        <v/>
      </c>
      <c r="AL6868" s="104" t="str">
        <f t="shared" si="1952"/>
        <v/>
      </c>
      <c r="AN6868" s="37" t="str">
        <f>IF(AK6868="", "", COUNTIF(AK$11:AK$8010, "&lt;"&amp;AK6868)+1+COUNTIF(AK$11:AK6868, AK6868)-1)</f>
        <v/>
      </c>
      <c r="AO6868" s="37" t="str">
        <f>IF(AL6868="", "", COUNTIF(AL$11:AL$8010, "&gt;"&amp;AL6868)+1+COUNTIF(AL$11:AL6868, AL6868)-1)</f>
        <v/>
      </c>
    </row>
    <row r="6869" spans="1:41" x14ac:dyDescent="0.55000000000000004">
      <c r="A6869" s="5"/>
      <c r="B6869" s="284"/>
      <c r="C6869" s="285"/>
      <c r="D6869" s="286"/>
      <c r="E6869" s="287"/>
      <c r="F6869" s="288"/>
      <c r="G6869" s="5"/>
      <c r="J6869" s="7" t="str">
        <f t="shared" si="1935"/>
        <v/>
      </c>
      <c r="K6869" s="48" t="str">
        <f t="shared" si="1936"/>
        <v/>
      </c>
      <c r="L6869" s="48" t="str">
        <f t="shared" si="1937"/>
        <v/>
      </c>
      <c r="M6869" s="49" t="str">
        <f t="shared" si="1938"/>
        <v/>
      </c>
      <c r="U6869" s="103" t="str">
        <f t="shared" si="1939"/>
        <v/>
      </c>
      <c r="V6869" s="77" t="str">
        <f t="shared" si="1940"/>
        <v/>
      </c>
      <c r="W6869" s="37" t="str">
        <f t="shared" si="1941"/>
        <v/>
      </c>
      <c r="X6869" s="7" t="str">
        <f t="shared" si="1942"/>
        <v/>
      </c>
      <c r="Y6869" s="37" t="str">
        <f t="shared" si="1943"/>
        <v/>
      </c>
      <c r="AA6869" s="54" t="str">
        <f t="shared" si="1944"/>
        <v/>
      </c>
      <c r="AC6869" s="121" t="str">
        <f t="shared" si="1945"/>
        <v/>
      </c>
      <c r="AD6869" s="111" t="str">
        <f t="shared" si="1946"/>
        <v/>
      </c>
      <c r="AE6869" s="122" t="str">
        <f t="shared" si="1947"/>
        <v/>
      </c>
      <c r="AF6869" s="123" t="str">
        <f t="shared" si="1948"/>
        <v>Qtr 1</v>
      </c>
      <c r="AG6869" s="122" t="str">
        <f t="shared" si="1949"/>
        <v/>
      </c>
      <c r="AI6869" s="124" t="str">
        <f t="shared" si="1950"/>
        <v/>
      </c>
      <c r="AK6869" s="103" t="str">
        <f t="shared" si="1951"/>
        <v/>
      </c>
      <c r="AL6869" s="104" t="str">
        <f t="shared" si="1952"/>
        <v/>
      </c>
      <c r="AN6869" s="37" t="str">
        <f>IF(AK6869="", "", COUNTIF(AK$11:AK$8010, "&lt;"&amp;AK6869)+1+COUNTIF(AK$11:AK6869, AK6869)-1)</f>
        <v/>
      </c>
      <c r="AO6869" s="37" t="str">
        <f>IF(AL6869="", "", COUNTIF(AL$11:AL$8010, "&gt;"&amp;AL6869)+1+COUNTIF(AL$11:AL6869, AL6869)-1)</f>
        <v/>
      </c>
    </row>
    <row r="6870" spans="1:41" x14ac:dyDescent="0.55000000000000004">
      <c r="A6870" s="5"/>
      <c r="B6870" s="284"/>
      <c r="C6870" s="285"/>
      <c r="D6870" s="286"/>
      <c r="E6870" s="287"/>
      <c r="F6870" s="288"/>
      <c r="G6870" s="5"/>
      <c r="J6870" s="7" t="str">
        <f t="shared" si="1935"/>
        <v/>
      </c>
      <c r="K6870" s="48" t="str">
        <f t="shared" si="1936"/>
        <v/>
      </c>
      <c r="L6870" s="48" t="str">
        <f t="shared" si="1937"/>
        <v/>
      </c>
      <c r="M6870" s="49" t="str">
        <f t="shared" si="1938"/>
        <v/>
      </c>
      <c r="U6870" s="103" t="str">
        <f t="shared" si="1939"/>
        <v/>
      </c>
      <c r="V6870" s="77" t="str">
        <f t="shared" si="1940"/>
        <v/>
      </c>
      <c r="W6870" s="37" t="str">
        <f t="shared" si="1941"/>
        <v/>
      </c>
      <c r="X6870" s="7" t="str">
        <f t="shared" si="1942"/>
        <v/>
      </c>
      <c r="Y6870" s="37" t="str">
        <f t="shared" si="1943"/>
        <v/>
      </c>
      <c r="AA6870" s="54" t="str">
        <f t="shared" si="1944"/>
        <v/>
      </c>
      <c r="AC6870" s="121" t="str">
        <f t="shared" si="1945"/>
        <v/>
      </c>
      <c r="AD6870" s="111" t="str">
        <f t="shared" si="1946"/>
        <v/>
      </c>
      <c r="AE6870" s="122" t="str">
        <f t="shared" si="1947"/>
        <v/>
      </c>
      <c r="AF6870" s="123" t="str">
        <f t="shared" si="1948"/>
        <v>Qtr 1</v>
      </c>
      <c r="AG6870" s="122" t="str">
        <f t="shared" si="1949"/>
        <v/>
      </c>
      <c r="AI6870" s="124" t="str">
        <f t="shared" si="1950"/>
        <v/>
      </c>
      <c r="AK6870" s="103" t="str">
        <f t="shared" si="1951"/>
        <v/>
      </c>
      <c r="AL6870" s="104" t="str">
        <f t="shared" si="1952"/>
        <v/>
      </c>
      <c r="AN6870" s="37" t="str">
        <f>IF(AK6870="", "", COUNTIF(AK$11:AK$8010, "&lt;"&amp;AK6870)+1+COUNTIF(AK$11:AK6870, AK6870)-1)</f>
        <v/>
      </c>
      <c r="AO6870" s="37" t="str">
        <f>IF(AL6870="", "", COUNTIF(AL$11:AL$8010, "&gt;"&amp;AL6870)+1+COUNTIF(AL$11:AL6870, AL6870)-1)</f>
        <v/>
      </c>
    </row>
    <row r="6871" spans="1:41" x14ac:dyDescent="0.55000000000000004">
      <c r="A6871" s="5"/>
      <c r="B6871" s="284"/>
      <c r="C6871" s="285"/>
      <c r="D6871" s="286"/>
      <c r="E6871" s="287"/>
      <c r="F6871" s="288"/>
      <c r="G6871" s="5"/>
      <c r="J6871" s="7" t="str">
        <f t="shared" si="1935"/>
        <v/>
      </c>
      <c r="K6871" s="48" t="str">
        <f t="shared" si="1936"/>
        <v/>
      </c>
      <c r="L6871" s="48" t="str">
        <f t="shared" si="1937"/>
        <v/>
      </c>
      <c r="M6871" s="49" t="str">
        <f t="shared" si="1938"/>
        <v/>
      </c>
      <c r="U6871" s="103" t="str">
        <f t="shared" si="1939"/>
        <v/>
      </c>
      <c r="V6871" s="77" t="str">
        <f t="shared" si="1940"/>
        <v/>
      </c>
      <c r="W6871" s="37" t="str">
        <f t="shared" si="1941"/>
        <v/>
      </c>
      <c r="X6871" s="7" t="str">
        <f t="shared" si="1942"/>
        <v/>
      </c>
      <c r="Y6871" s="37" t="str">
        <f t="shared" si="1943"/>
        <v/>
      </c>
      <c r="AA6871" s="54" t="str">
        <f t="shared" si="1944"/>
        <v/>
      </c>
      <c r="AC6871" s="121" t="str">
        <f t="shared" si="1945"/>
        <v/>
      </c>
      <c r="AD6871" s="111" t="str">
        <f t="shared" si="1946"/>
        <v/>
      </c>
      <c r="AE6871" s="122" t="str">
        <f t="shared" si="1947"/>
        <v/>
      </c>
      <c r="AF6871" s="123" t="str">
        <f t="shared" si="1948"/>
        <v>Qtr 1</v>
      </c>
      <c r="AG6871" s="122" t="str">
        <f t="shared" si="1949"/>
        <v/>
      </c>
      <c r="AI6871" s="124" t="str">
        <f t="shared" si="1950"/>
        <v/>
      </c>
      <c r="AK6871" s="103" t="str">
        <f t="shared" si="1951"/>
        <v/>
      </c>
      <c r="AL6871" s="104" t="str">
        <f t="shared" si="1952"/>
        <v/>
      </c>
      <c r="AN6871" s="37" t="str">
        <f>IF(AK6871="", "", COUNTIF(AK$11:AK$8010, "&lt;"&amp;AK6871)+1+COUNTIF(AK$11:AK6871, AK6871)-1)</f>
        <v/>
      </c>
      <c r="AO6871" s="37" t="str">
        <f>IF(AL6871="", "", COUNTIF(AL$11:AL$8010, "&gt;"&amp;AL6871)+1+COUNTIF(AL$11:AL6871, AL6871)-1)</f>
        <v/>
      </c>
    </row>
    <row r="6872" spans="1:41" x14ac:dyDescent="0.55000000000000004">
      <c r="A6872" s="5"/>
      <c r="B6872" s="284"/>
      <c r="C6872" s="285"/>
      <c r="D6872" s="286"/>
      <c r="E6872" s="287"/>
      <c r="F6872" s="288"/>
      <c r="G6872" s="5"/>
      <c r="J6872" s="7" t="str">
        <f t="shared" si="1935"/>
        <v/>
      </c>
      <c r="K6872" s="48" t="str">
        <f t="shared" si="1936"/>
        <v/>
      </c>
      <c r="L6872" s="48" t="str">
        <f t="shared" si="1937"/>
        <v/>
      </c>
      <c r="M6872" s="49" t="str">
        <f t="shared" si="1938"/>
        <v/>
      </c>
      <c r="U6872" s="103" t="str">
        <f t="shared" si="1939"/>
        <v/>
      </c>
      <c r="V6872" s="77" t="str">
        <f t="shared" si="1940"/>
        <v/>
      </c>
      <c r="W6872" s="37" t="str">
        <f t="shared" si="1941"/>
        <v/>
      </c>
      <c r="X6872" s="7" t="str">
        <f t="shared" si="1942"/>
        <v/>
      </c>
      <c r="Y6872" s="37" t="str">
        <f t="shared" si="1943"/>
        <v/>
      </c>
      <c r="AA6872" s="54" t="str">
        <f t="shared" si="1944"/>
        <v/>
      </c>
      <c r="AC6872" s="121" t="str">
        <f t="shared" si="1945"/>
        <v/>
      </c>
      <c r="AD6872" s="111" t="str">
        <f t="shared" si="1946"/>
        <v/>
      </c>
      <c r="AE6872" s="122" t="str">
        <f t="shared" si="1947"/>
        <v/>
      </c>
      <c r="AF6872" s="123" t="str">
        <f t="shared" si="1948"/>
        <v>Qtr 1</v>
      </c>
      <c r="AG6872" s="122" t="str">
        <f t="shared" si="1949"/>
        <v/>
      </c>
      <c r="AI6872" s="124" t="str">
        <f t="shared" si="1950"/>
        <v/>
      </c>
      <c r="AK6872" s="103" t="str">
        <f t="shared" si="1951"/>
        <v/>
      </c>
      <c r="AL6872" s="104" t="str">
        <f t="shared" si="1952"/>
        <v/>
      </c>
      <c r="AN6872" s="37" t="str">
        <f>IF(AK6872="", "", COUNTIF(AK$11:AK$8010, "&lt;"&amp;AK6872)+1+COUNTIF(AK$11:AK6872, AK6872)-1)</f>
        <v/>
      </c>
      <c r="AO6872" s="37" t="str">
        <f>IF(AL6872="", "", COUNTIF(AL$11:AL$8010, "&gt;"&amp;AL6872)+1+COUNTIF(AL$11:AL6872, AL6872)-1)</f>
        <v/>
      </c>
    </row>
    <row r="6873" spans="1:41" x14ac:dyDescent="0.55000000000000004">
      <c r="A6873" s="5"/>
      <c r="B6873" s="284"/>
      <c r="C6873" s="285"/>
      <c r="D6873" s="286"/>
      <c r="E6873" s="287"/>
      <c r="F6873" s="288"/>
      <c r="G6873" s="5"/>
      <c r="J6873" s="7" t="str">
        <f t="shared" si="1935"/>
        <v/>
      </c>
      <c r="K6873" s="48" t="str">
        <f t="shared" si="1936"/>
        <v/>
      </c>
      <c r="L6873" s="48" t="str">
        <f t="shared" si="1937"/>
        <v/>
      </c>
      <c r="M6873" s="49" t="str">
        <f t="shared" si="1938"/>
        <v/>
      </c>
      <c r="U6873" s="103" t="str">
        <f t="shared" si="1939"/>
        <v/>
      </c>
      <c r="V6873" s="77" t="str">
        <f t="shared" si="1940"/>
        <v/>
      </c>
      <c r="W6873" s="37" t="str">
        <f t="shared" si="1941"/>
        <v/>
      </c>
      <c r="X6873" s="7" t="str">
        <f t="shared" si="1942"/>
        <v/>
      </c>
      <c r="Y6873" s="37" t="str">
        <f t="shared" si="1943"/>
        <v/>
      </c>
      <c r="AA6873" s="54" t="str">
        <f t="shared" si="1944"/>
        <v/>
      </c>
      <c r="AC6873" s="121" t="str">
        <f t="shared" si="1945"/>
        <v/>
      </c>
      <c r="AD6873" s="111" t="str">
        <f t="shared" si="1946"/>
        <v/>
      </c>
      <c r="AE6873" s="122" t="str">
        <f t="shared" si="1947"/>
        <v/>
      </c>
      <c r="AF6873" s="123" t="str">
        <f t="shared" si="1948"/>
        <v>Qtr 1</v>
      </c>
      <c r="AG6873" s="122" t="str">
        <f t="shared" si="1949"/>
        <v/>
      </c>
      <c r="AI6873" s="124" t="str">
        <f t="shared" si="1950"/>
        <v/>
      </c>
      <c r="AK6873" s="103" t="str">
        <f t="shared" si="1951"/>
        <v/>
      </c>
      <c r="AL6873" s="104" t="str">
        <f t="shared" si="1952"/>
        <v/>
      </c>
      <c r="AN6873" s="37" t="str">
        <f>IF(AK6873="", "", COUNTIF(AK$11:AK$8010, "&lt;"&amp;AK6873)+1+COUNTIF(AK$11:AK6873, AK6873)-1)</f>
        <v/>
      </c>
      <c r="AO6873" s="37" t="str">
        <f>IF(AL6873="", "", COUNTIF(AL$11:AL$8010, "&gt;"&amp;AL6873)+1+COUNTIF(AL$11:AL6873, AL6873)-1)</f>
        <v/>
      </c>
    </row>
    <row r="6874" spans="1:41" x14ac:dyDescent="0.55000000000000004">
      <c r="A6874" s="5"/>
      <c r="B6874" s="284"/>
      <c r="C6874" s="285"/>
      <c r="D6874" s="286"/>
      <c r="E6874" s="287"/>
      <c r="F6874" s="288"/>
      <c r="G6874" s="5"/>
      <c r="J6874" s="7" t="str">
        <f t="shared" si="1935"/>
        <v/>
      </c>
      <c r="K6874" s="48" t="str">
        <f t="shared" si="1936"/>
        <v/>
      </c>
      <c r="L6874" s="48" t="str">
        <f t="shared" si="1937"/>
        <v/>
      </c>
      <c r="M6874" s="49" t="str">
        <f t="shared" si="1938"/>
        <v/>
      </c>
      <c r="U6874" s="103" t="str">
        <f t="shared" si="1939"/>
        <v/>
      </c>
      <c r="V6874" s="77" t="str">
        <f t="shared" si="1940"/>
        <v/>
      </c>
      <c r="W6874" s="37" t="str">
        <f t="shared" si="1941"/>
        <v/>
      </c>
      <c r="X6874" s="7" t="str">
        <f t="shared" si="1942"/>
        <v/>
      </c>
      <c r="Y6874" s="37" t="str">
        <f t="shared" si="1943"/>
        <v/>
      </c>
      <c r="AA6874" s="54" t="str">
        <f t="shared" si="1944"/>
        <v/>
      </c>
      <c r="AC6874" s="121" t="str">
        <f t="shared" si="1945"/>
        <v/>
      </c>
      <c r="AD6874" s="111" t="str">
        <f t="shared" si="1946"/>
        <v/>
      </c>
      <c r="AE6874" s="122" t="str">
        <f t="shared" si="1947"/>
        <v/>
      </c>
      <c r="AF6874" s="123" t="str">
        <f t="shared" si="1948"/>
        <v>Qtr 1</v>
      </c>
      <c r="AG6874" s="122" t="str">
        <f t="shared" si="1949"/>
        <v/>
      </c>
      <c r="AI6874" s="124" t="str">
        <f t="shared" si="1950"/>
        <v/>
      </c>
      <c r="AK6874" s="103" t="str">
        <f t="shared" si="1951"/>
        <v/>
      </c>
      <c r="AL6874" s="104" t="str">
        <f t="shared" si="1952"/>
        <v/>
      </c>
      <c r="AN6874" s="37" t="str">
        <f>IF(AK6874="", "", COUNTIF(AK$11:AK$8010, "&lt;"&amp;AK6874)+1+COUNTIF(AK$11:AK6874, AK6874)-1)</f>
        <v/>
      </c>
      <c r="AO6874" s="37" t="str">
        <f>IF(AL6874="", "", COUNTIF(AL$11:AL$8010, "&gt;"&amp;AL6874)+1+COUNTIF(AL$11:AL6874, AL6874)-1)</f>
        <v/>
      </c>
    </row>
    <row r="6875" spans="1:41" x14ac:dyDescent="0.55000000000000004">
      <c r="A6875" s="5"/>
      <c r="B6875" s="284"/>
      <c r="C6875" s="285"/>
      <c r="D6875" s="286"/>
      <c r="E6875" s="287"/>
      <c r="F6875" s="288"/>
      <c r="G6875" s="5"/>
      <c r="J6875" s="7" t="str">
        <f t="shared" si="1935"/>
        <v/>
      </c>
      <c r="K6875" s="48" t="str">
        <f t="shared" si="1936"/>
        <v/>
      </c>
      <c r="L6875" s="48" t="str">
        <f t="shared" si="1937"/>
        <v/>
      </c>
      <c r="M6875" s="49" t="str">
        <f t="shared" si="1938"/>
        <v/>
      </c>
      <c r="U6875" s="103" t="str">
        <f t="shared" si="1939"/>
        <v/>
      </c>
      <c r="V6875" s="77" t="str">
        <f t="shared" si="1940"/>
        <v/>
      </c>
      <c r="W6875" s="37" t="str">
        <f t="shared" si="1941"/>
        <v/>
      </c>
      <c r="X6875" s="7" t="str">
        <f t="shared" si="1942"/>
        <v/>
      </c>
      <c r="Y6875" s="37" t="str">
        <f t="shared" si="1943"/>
        <v/>
      </c>
      <c r="AA6875" s="54" t="str">
        <f t="shared" si="1944"/>
        <v/>
      </c>
      <c r="AC6875" s="121" t="str">
        <f t="shared" si="1945"/>
        <v/>
      </c>
      <c r="AD6875" s="111" t="str">
        <f t="shared" si="1946"/>
        <v/>
      </c>
      <c r="AE6875" s="122" t="str">
        <f t="shared" si="1947"/>
        <v/>
      </c>
      <c r="AF6875" s="123" t="str">
        <f t="shared" si="1948"/>
        <v>Qtr 1</v>
      </c>
      <c r="AG6875" s="122" t="str">
        <f t="shared" si="1949"/>
        <v/>
      </c>
      <c r="AI6875" s="124" t="str">
        <f t="shared" si="1950"/>
        <v/>
      </c>
      <c r="AK6875" s="103" t="str">
        <f t="shared" si="1951"/>
        <v/>
      </c>
      <c r="AL6875" s="104" t="str">
        <f t="shared" si="1952"/>
        <v/>
      </c>
      <c r="AN6875" s="37" t="str">
        <f>IF(AK6875="", "", COUNTIF(AK$11:AK$8010, "&lt;"&amp;AK6875)+1+COUNTIF(AK$11:AK6875, AK6875)-1)</f>
        <v/>
      </c>
      <c r="AO6875" s="37" t="str">
        <f>IF(AL6875="", "", COUNTIF(AL$11:AL$8010, "&gt;"&amp;AL6875)+1+COUNTIF(AL$11:AL6875, AL6875)-1)</f>
        <v/>
      </c>
    </row>
    <row r="6876" spans="1:41" x14ac:dyDescent="0.55000000000000004">
      <c r="A6876" s="5"/>
      <c r="B6876" s="284"/>
      <c r="C6876" s="285"/>
      <c r="D6876" s="286"/>
      <c r="E6876" s="287"/>
      <c r="F6876" s="288"/>
      <c r="G6876" s="5"/>
      <c r="J6876" s="7" t="str">
        <f t="shared" si="1935"/>
        <v/>
      </c>
      <c r="K6876" s="48" t="str">
        <f t="shared" si="1936"/>
        <v/>
      </c>
      <c r="L6876" s="48" t="str">
        <f t="shared" si="1937"/>
        <v/>
      </c>
      <c r="M6876" s="49" t="str">
        <f t="shared" si="1938"/>
        <v/>
      </c>
      <c r="U6876" s="103" t="str">
        <f t="shared" si="1939"/>
        <v/>
      </c>
      <c r="V6876" s="77" t="str">
        <f t="shared" si="1940"/>
        <v/>
      </c>
      <c r="W6876" s="37" t="str">
        <f t="shared" si="1941"/>
        <v/>
      </c>
      <c r="X6876" s="7" t="str">
        <f t="shared" si="1942"/>
        <v/>
      </c>
      <c r="Y6876" s="37" t="str">
        <f t="shared" si="1943"/>
        <v/>
      </c>
      <c r="AA6876" s="54" t="str">
        <f t="shared" si="1944"/>
        <v/>
      </c>
      <c r="AC6876" s="121" t="str">
        <f t="shared" si="1945"/>
        <v/>
      </c>
      <c r="AD6876" s="111" t="str">
        <f t="shared" si="1946"/>
        <v/>
      </c>
      <c r="AE6876" s="122" t="str">
        <f t="shared" si="1947"/>
        <v/>
      </c>
      <c r="AF6876" s="123" t="str">
        <f t="shared" si="1948"/>
        <v>Qtr 1</v>
      </c>
      <c r="AG6876" s="122" t="str">
        <f t="shared" si="1949"/>
        <v/>
      </c>
      <c r="AI6876" s="124" t="str">
        <f t="shared" si="1950"/>
        <v/>
      </c>
      <c r="AK6876" s="103" t="str">
        <f t="shared" si="1951"/>
        <v/>
      </c>
      <c r="AL6876" s="104" t="str">
        <f t="shared" si="1952"/>
        <v/>
      </c>
      <c r="AN6876" s="37" t="str">
        <f>IF(AK6876="", "", COUNTIF(AK$11:AK$8010, "&lt;"&amp;AK6876)+1+COUNTIF(AK$11:AK6876, AK6876)-1)</f>
        <v/>
      </c>
      <c r="AO6876" s="37" t="str">
        <f>IF(AL6876="", "", COUNTIF(AL$11:AL$8010, "&gt;"&amp;AL6876)+1+COUNTIF(AL$11:AL6876, AL6876)-1)</f>
        <v/>
      </c>
    </row>
    <row r="6877" spans="1:41" x14ac:dyDescent="0.55000000000000004">
      <c r="A6877" s="5"/>
      <c r="B6877" s="284"/>
      <c r="C6877" s="285"/>
      <c r="D6877" s="286"/>
      <c r="E6877" s="287"/>
      <c r="F6877" s="288"/>
      <c r="G6877" s="5"/>
      <c r="J6877" s="7" t="str">
        <f t="shared" si="1935"/>
        <v/>
      </c>
      <c r="K6877" s="48" t="str">
        <f t="shared" si="1936"/>
        <v/>
      </c>
      <c r="L6877" s="48" t="str">
        <f t="shared" si="1937"/>
        <v/>
      </c>
      <c r="M6877" s="49" t="str">
        <f t="shared" si="1938"/>
        <v/>
      </c>
      <c r="U6877" s="103" t="str">
        <f t="shared" si="1939"/>
        <v/>
      </c>
      <c r="V6877" s="77" t="str">
        <f t="shared" si="1940"/>
        <v/>
      </c>
      <c r="W6877" s="37" t="str">
        <f t="shared" si="1941"/>
        <v/>
      </c>
      <c r="X6877" s="7" t="str">
        <f t="shared" si="1942"/>
        <v/>
      </c>
      <c r="Y6877" s="37" t="str">
        <f t="shared" si="1943"/>
        <v/>
      </c>
      <c r="AA6877" s="54" t="str">
        <f t="shared" si="1944"/>
        <v/>
      </c>
      <c r="AC6877" s="121" t="str">
        <f t="shared" si="1945"/>
        <v/>
      </c>
      <c r="AD6877" s="111" t="str">
        <f t="shared" si="1946"/>
        <v/>
      </c>
      <c r="AE6877" s="122" t="str">
        <f t="shared" si="1947"/>
        <v/>
      </c>
      <c r="AF6877" s="123" t="str">
        <f t="shared" si="1948"/>
        <v>Qtr 1</v>
      </c>
      <c r="AG6877" s="122" t="str">
        <f t="shared" si="1949"/>
        <v/>
      </c>
      <c r="AI6877" s="124" t="str">
        <f t="shared" si="1950"/>
        <v/>
      </c>
      <c r="AK6877" s="103" t="str">
        <f t="shared" si="1951"/>
        <v/>
      </c>
      <c r="AL6877" s="104" t="str">
        <f t="shared" si="1952"/>
        <v/>
      </c>
      <c r="AN6877" s="37" t="str">
        <f>IF(AK6877="", "", COUNTIF(AK$11:AK$8010, "&lt;"&amp;AK6877)+1+COUNTIF(AK$11:AK6877, AK6877)-1)</f>
        <v/>
      </c>
      <c r="AO6877" s="37" t="str">
        <f>IF(AL6877="", "", COUNTIF(AL$11:AL$8010, "&gt;"&amp;AL6877)+1+COUNTIF(AL$11:AL6877, AL6877)-1)</f>
        <v/>
      </c>
    </row>
    <row r="6878" spans="1:41" x14ac:dyDescent="0.55000000000000004">
      <c r="A6878" s="5"/>
      <c r="B6878" s="284"/>
      <c r="C6878" s="285"/>
      <c r="D6878" s="286"/>
      <c r="E6878" s="287"/>
      <c r="F6878" s="288"/>
      <c r="G6878" s="5"/>
      <c r="J6878" s="7" t="str">
        <f t="shared" si="1935"/>
        <v/>
      </c>
      <c r="K6878" s="48" t="str">
        <f t="shared" si="1936"/>
        <v/>
      </c>
      <c r="L6878" s="48" t="str">
        <f t="shared" si="1937"/>
        <v/>
      </c>
      <c r="M6878" s="49" t="str">
        <f t="shared" si="1938"/>
        <v/>
      </c>
      <c r="U6878" s="103" t="str">
        <f t="shared" si="1939"/>
        <v/>
      </c>
      <c r="V6878" s="77" t="str">
        <f t="shared" si="1940"/>
        <v/>
      </c>
      <c r="W6878" s="37" t="str">
        <f t="shared" si="1941"/>
        <v/>
      </c>
      <c r="X6878" s="7" t="str">
        <f t="shared" si="1942"/>
        <v/>
      </c>
      <c r="Y6878" s="37" t="str">
        <f t="shared" si="1943"/>
        <v/>
      </c>
      <c r="AA6878" s="54" t="str">
        <f t="shared" si="1944"/>
        <v/>
      </c>
      <c r="AC6878" s="121" t="str">
        <f t="shared" si="1945"/>
        <v/>
      </c>
      <c r="AD6878" s="111" t="str">
        <f t="shared" si="1946"/>
        <v/>
      </c>
      <c r="AE6878" s="122" t="str">
        <f t="shared" si="1947"/>
        <v/>
      </c>
      <c r="AF6878" s="123" t="str">
        <f t="shared" si="1948"/>
        <v>Qtr 1</v>
      </c>
      <c r="AG6878" s="122" t="str">
        <f t="shared" si="1949"/>
        <v/>
      </c>
      <c r="AI6878" s="124" t="str">
        <f t="shared" si="1950"/>
        <v/>
      </c>
      <c r="AK6878" s="103" t="str">
        <f t="shared" si="1951"/>
        <v/>
      </c>
      <c r="AL6878" s="104" t="str">
        <f t="shared" si="1952"/>
        <v/>
      </c>
      <c r="AN6878" s="37" t="str">
        <f>IF(AK6878="", "", COUNTIF(AK$11:AK$8010, "&lt;"&amp;AK6878)+1+COUNTIF(AK$11:AK6878, AK6878)-1)</f>
        <v/>
      </c>
      <c r="AO6878" s="37" t="str">
        <f>IF(AL6878="", "", COUNTIF(AL$11:AL$8010, "&gt;"&amp;AL6878)+1+COUNTIF(AL$11:AL6878, AL6878)-1)</f>
        <v/>
      </c>
    </row>
    <row r="6879" spans="1:41" x14ac:dyDescent="0.55000000000000004">
      <c r="A6879" s="5"/>
      <c r="B6879" s="284"/>
      <c r="C6879" s="285"/>
      <c r="D6879" s="286"/>
      <c r="E6879" s="287"/>
      <c r="F6879" s="288"/>
      <c r="G6879" s="5"/>
      <c r="J6879" s="7" t="str">
        <f t="shared" si="1935"/>
        <v/>
      </c>
      <c r="K6879" s="48" t="str">
        <f t="shared" si="1936"/>
        <v/>
      </c>
      <c r="L6879" s="48" t="str">
        <f t="shared" si="1937"/>
        <v/>
      </c>
      <c r="M6879" s="49" t="str">
        <f t="shared" si="1938"/>
        <v/>
      </c>
      <c r="U6879" s="103" t="str">
        <f t="shared" si="1939"/>
        <v/>
      </c>
      <c r="V6879" s="77" t="str">
        <f t="shared" si="1940"/>
        <v/>
      </c>
      <c r="W6879" s="37" t="str">
        <f t="shared" si="1941"/>
        <v/>
      </c>
      <c r="X6879" s="7" t="str">
        <f t="shared" si="1942"/>
        <v/>
      </c>
      <c r="Y6879" s="37" t="str">
        <f t="shared" si="1943"/>
        <v/>
      </c>
      <c r="AA6879" s="54" t="str">
        <f t="shared" si="1944"/>
        <v/>
      </c>
      <c r="AC6879" s="121" t="str">
        <f t="shared" si="1945"/>
        <v/>
      </c>
      <c r="AD6879" s="111" t="str">
        <f t="shared" si="1946"/>
        <v/>
      </c>
      <c r="AE6879" s="122" t="str">
        <f t="shared" si="1947"/>
        <v/>
      </c>
      <c r="AF6879" s="123" t="str">
        <f t="shared" si="1948"/>
        <v>Qtr 1</v>
      </c>
      <c r="AG6879" s="122" t="str">
        <f t="shared" si="1949"/>
        <v/>
      </c>
      <c r="AI6879" s="124" t="str">
        <f t="shared" si="1950"/>
        <v/>
      </c>
      <c r="AK6879" s="103" t="str">
        <f t="shared" si="1951"/>
        <v/>
      </c>
      <c r="AL6879" s="104" t="str">
        <f t="shared" si="1952"/>
        <v/>
      </c>
      <c r="AN6879" s="37" t="str">
        <f>IF(AK6879="", "", COUNTIF(AK$11:AK$8010, "&lt;"&amp;AK6879)+1+COUNTIF(AK$11:AK6879, AK6879)-1)</f>
        <v/>
      </c>
      <c r="AO6879" s="37" t="str">
        <f>IF(AL6879="", "", COUNTIF(AL$11:AL$8010, "&gt;"&amp;AL6879)+1+COUNTIF(AL$11:AL6879, AL6879)-1)</f>
        <v/>
      </c>
    </row>
    <row r="6880" spans="1:41" x14ac:dyDescent="0.55000000000000004">
      <c r="A6880" s="5"/>
      <c r="B6880" s="284"/>
      <c r="C6880" s="285"/>
      <c r="D6880" s="286"/>
      <c r="E6880" s="287"/>
      <c r="F6880" s="288"/>
      <c r="G6880" s="5"/>
      <c r="J6880" s="7" t="str">
        <f t="shared" si="1935"/>
        <v/>
      </c>
      <c r="K6880" s="48" t="str">
        <f t="shared" si="1936"/>
        <v/>
      </c>
      <c r="L6880" s="48" t="str">
        <f t="shared" si="1937"/>
        <v/>
      </c>
      <c r="M6880" s="49" t="str">
        <f t="shared" si="1938"/>
        <v/>
      </c>
      <c r="U6880" s="103" t="str">
        <f t="shared" si="1939"/>
        <v/>
      </c>
      <c r="V6880" s="77" t="str">
        <f t="shared" si="1940"/>
        <v/>
      </c>
      <c r="W6880" s="37" t="str">
        <f t="shared" si="1941"/>
        <v/>
      </c>
      <c r="X6880" s="7" t="str">
        <f t="shared" si="1942"/>
        <v/>
      </c>
      <c r="Y6880" s="37" t="str">
        <f t="shared" si="1943"/>
        <v/>
      </c>
      <c r="AA6880" s="54" t="str">
        <f t="shared" si="1944"/>
        <v/>
      </c>
      <c r="AC6880" s="121" t="str">
        <f t="shared" si="1945"/>
        <v/>
      </c>
      <c r="AD6880" s="111" t="str">
        <f t="shared" si="1946"/>
        <v/>
      </c>
      <c r="AE6880" s="122" t="str">
        <f t="shared" si="1947"/>
        <v/>
      </c>
      <c r="AF6880" s="123" t="str">
        <f t="shared" si="1948"/>
        <v>Qtr 1</v>
      </c>
      <c r="AG6880" s="122" t="str">
        <f t="shared" si="1949"/>
        <v/>
      </c>
      <c r="AI6880" s="124" t="str">
        <f t="shared" si="1950"/>
        <v/>
      </c>
      <c r="AK6880" s="103" t="str">
        <f t="shared" si="1951"/>
        <v/>
      </c>
      <c r="AL6880" s="104" t="str">
        <f t="shared" si="1952"/>
        <v/>
      </c>
      <c r="AN6880" s="37" t="str">
        <f>IF(AK6880="", "", COUNTIF(AK$11:AK$8010, "&lt;"&amp;AK6880)+1+COUNTIF(AK$11:AK6880, AK6880)-1)</f>
        <v/>
      </c>
      <c r="AO6880" s="37" t="str">
        <f>IF(AL6880="", "", COUNTIF(AL$11:AL$8010, "&gt;"&amp;AL6880)+1+COUNTIF(AL$11:AL6880, AL6880)-1)</f>
        <v/>
      </c>
    </row>
    <row r="6881" spans="1:41" x14ac:dyDescent="0.55000000000000004">
      <c r="A6881" s="5"/>
      <c r="B6881" s="284"/>
      <c r="C6881" s="285"/>
      <c r="D6881" s="286"/>
      <c r="E6881" s="287"/>
      <c r="F6881" s="288"/>
      <c r="G6881" s="5"/>
      <c r="J6881" s="7" t="str">
        <f t="shared" si="1935"/>
        <v/>
      </c>
      <c r="K6881" s="48" t="str">
        <f t="shared" si="1936"/>
        <v/>
      </c>
      <c r="L6881" s="48" t="str">
        <f t="shared" si="1937"/>
        <v/>
      </c>
      <c r="M6881" s="49" t="str">
        <f t="shared" si="1938"/>
        <v/>
      </c>
      <c r="U6881" s="103" t="str">
        <f t="shared" si="1939"/>
        <v/>
      </c>
      <c r="V6881" s="77" t="str">
        <f t="shared" si="1940"/>
        <v/>
      </c>
      <c r="W6881" s="37" t="str">
        <f t="shared" si="1941"/>
        <v/>
      </c>
      <c r="X6881" s="7" t="str">
        <f t="shared" si="1942"/>
        <v/>
      </c>
      <c r="Y6881" s="37" t="str">
        <f t="shared" si="1943"/>
        <v/>
      </c>
      <c r="AA6881" s="54" t="str">
        <f t="shared" si="1944"/>
        <v/>
      </c>
      <c r="AC6881" s="121" t="str">
        <f t="shared" si="1945"/>
        <v/>
      </c>
      <c r="AD6881" s="111" t="str">
        <f t="shared" si="1946"/>
        <v/>
      </c>
      <c r="AE6881" s="122" t="str">
        <f t="shared" si="1947"/>
        <v/>
      </c>
      <c r="AF6881" s="123" t="str">
        <f t="shared" si="1948"/>
        <v>Qtr 1</v>
      </c>
      <c r="AG6881" s="122" t="str">
        <f t="shared" si="1949"/>
        <v/>
      </c>
      <c r="AI6881" s="124" t="str">
        <f t="shared" si="1950"/>
        <v/>
      </c>
      <c r="AK6881" s="103" t="str">
        <f t="shared" si="1951"/>
        <v/>
      </c>
      <c r="AL6881" s="104" t="str">
        <f t="shared" si="1952"/>
        <v/>
      </c>
      <c r="AN6881" s="37" t="str">
        <f>IF(AK6881="", "", COUNTIF(AK$11:AK$8010, "&lt;"&amp;AK6881)+1+COUNTIF(AK$11:AK6881, AK6881)-1)</f>
        <v/>
      </c>
      <c r="AO6881" s="37" t="str">
        <f>IF(AL6881="", "", COUNTIF(AL$11:AL$8010, "&gt;"&amp;AL6881)+1+COUNTIF(AL$11:AL6881, AL6881)-1)</f>
        <v/>
      </c>
    </row>
    <row r="6882" spans="1:41" x14ac:dyDescent="0.55000000000000004">
      <c r="A6882" s="5"/>
      <c r="B6882" s="284"/>
      <c r="C6882" s="285"/>
      <c r="D6882" s="286"/>
      <c r="E6882" s="287"/>
      <c r="F6882" s="288"/>
      <c r="G6882" s="5"/>
      <c r="J6882" s="7" t="str">
        <f t="shared" si="1935"/>
        <v/>
      </c>
      <c r="K6882" s="48" t="str">
        <f t="shared" si="1936"/>
        <v/>
      </c>
      <c r="L6882" s="48" t="str">
        <f t="shared" si="1937"/>
        <v/>
      </c>
      <c r="M6882" s="49" t="str">
        <f t="shared" si="1938"/>
        <v/>
      </c>
      <c r="U6882" s="103" t="str">
        <f t="shared" si="1939"/>
        <v/>
      </c>
      <c r="V6882" s="77" t="str">
        <f t="shared" si="1940"/>
        <v/>
      </c>
      <c r="W6882" s="37" t="str">
        <f t="shared" si="1941"/>
        <v/>
      </c>
      <c r="X6882" s="7" t="str">
        <f t="shared" si="1942"/>
        <v/>
      </c>
      <c r="Y6882" s="37" t="str">
        <f t="shared" si="1943"/>
        <v/>
      </c>
      <c r="AA6882" s="54" t="str">
        <f t="shared" si="1944"/>
        <v/>
      </c>
      <c r="AC6882" s="121" t="str">
        <f t="shared" si="1945"/>
        <v/>
      </c>
      <c r="AD6882" s="111" t="str">
        <f t="shared" si="1946"/>
        <v/>
      </c>
      <c r="AE6882" s="122" t="str">
        <f t="shared" si="1947"/>
        <v/>
      </c>
      <c r="AF6882" s="123" t="str">
        <f t="shared" si="1948"/>
        <v>Qtr 1</v>
      </c>
      <c r="AG6882" s="122" t="str">
        <f t="shared" si="1949"/>
        <v/>
      </c>
      <c r="AI6882" s="124" t="str">
        <f t="shared" si="1950"/>
        <v/>
      </c>
      <c r="AK6882" s="103" t="str">
        <f t="shared" si="1951"/>
        <v/>
      </c>
      <c r="AL6882" s="104" t="str">
        <f t="shared" si="1952"/>
        <v/>
      </c>
      <c r="AN6882" s="37" t="str">
        <f>IF(AK6882="", "", COUNTIF(AK$11:AK$8010, "&lt;"&amp;AK6882)+1+COUNTIF(AK$11:AK6882, AK6882)-1)</f>
        <v/>
      </c>
      <c r="AO6882" s="37" t="str">
        <f>IF(AL6882="", "", COUNTIF(AL$11:AL$8010, "&gt;"&amp;AL6882)+1+COUNTIF(AL$11:AL6882, AL6882)-1)</f>
        <v/>
      </c>
    </row>
    <row r="6883" spans="1:41" x14ac:dyDescent="0.55000000000000004">
      <c r="A6883" s="5"/>
      <c r="B6883" s="284"/>
      <c r="C6883" s="285"/>
      <c r="D6883" s="286"/>
      <c r="E6883" s="287"/>
      <c r="F6883" s="288"/>
      <c r="G6883" s="5"/>
      <c r="J6883" s="7" t="str">
        <f t="shared" si="1935"/>
        <v/>
      </c>
      <c r="K6883" s="48" t="str">
        <f t="shared" si="1936"/>
        <v/>
      </c>
      <c r="L6883" s="48" t="str">
        <f t="shared" si="1937"/>
        <v/>
      </c>
      <c r="M6883" s="49" t="str">
        <f t="shared" si="1938"/>
        <v/>
      </c>
      <c r="U6883" s="103" t="str">
        <f t="shared" si="1939"/>
        <v/>
      </c>
      <c r="V6883" s="77" t="str">
        <f t="shared" si="1940"/>
        <v/>
      </c>
      <c r="W6883" s="37" t="str">
        <f t="shared" si="1941"/>
        <v/>
      </c>
      <c r="X6883" s="7" t="str">
        <f t="shared" si="1942"/>
        <v/>
      </c>
      <c r="Y6883" s="37" t="str">
        <f t="shared" si="1943"/>
        <v/>
      </c>
      <c r="AA6883" s="54" t="str">
        <f t="shared" si="1944"/>
        <v/>
      </c>
      <c r="AC6883" s="121" t="str">
        <f t="shared" si="1945"/>
        <v/>
      </c>
      <c r="AD6883" s="111" t="str">
        <f t="shared" si="1946"/>
        <v/>
      </c>
      <c r="AE6883" s="122" t="str">
        <f t="shared" si="1947"/>
        <v/>
      </c>
      <c r="AF6883" s="123" t="str">
        <f t="shared" si="1948"/>
        <v>Qtr 1</v>
      </c>
      <c r="AG6883" s="122" t="str">
        <f t="shared" si="1949"/>
        <v/>
      </c>
      <c r="AI6883" s="124" t="str">
        <f t="shared" si="1950"/>
        <v/>
      </c>
      <c r="AK6883" s="103" t="str">
        <f t="shared" si="1951"/>
        <v/>
      </c>
      <c r="AL6883" s="104" t="str">
        <f t="shared" si="1952"/>
        <v/>
      </c>
      <c r="AN6883" s="37" t="str">
        <f>IF(AK6883="", "", COUNTIF(AK$11:AK$8010, "&lt;"&amp;AK6883)+1+COUNTIF(AK$11:AK6883, AK6883)-1)</f>
        <v/>
      </c>
      <c r="AO6883" s="37" t="str">
        <f>IF(AL6883="", "", COUNTIF(AL$11:AL$8010, "&gt;"&amp;AL6883)+1+COUNTIF(AL$11:AL6883, AL6883)-1)</f>
        <v/>
      </c>
    </row>
    <row r="6884" spans="1:41" x14ac:dyDescent="0.55000000000000004">
      <c r="A6884" s="5"/>
      <c r="B6884" s="284"/>
      <c r="C6884" s="285"/>
      <c r="D6884" s="286"/>
      <c r="E6884" s="287"/>
      <c r="F6884" s="288"/>
      <c r="G6884" s="5"/>
      <c r="J6884" s="7" t="str">
        <f t="shared" si="1935"/>
        <v/>
      </c>
      <c r="K6884" s="48" t="str">
        <f t="shared" si="1936"/>
        <v/>
      </c>
      <c r="L6884" s="48" t="str">
        <f t="shared" si="1937"/>
        <v/>
      </c>
      <c r="M6884" s="49" t="str">
        <f t="shared" si="1938"/>
        <v/>
      </c>
      <c r="U6884" s="103" t="str">
        <f t="shared" si="1939"/>
        <v/>
      </c>
      <c r="V6884" s="77" t="str">
        <f t="shared" si="1940"/>
        <v/>
      </c>
      <c r="W6884" s="37" t="str">
        <f t="shared" si="1941"/>
        <v/>
      </c>
      <c r="X6884" s="7" t="str">
        <f t="shared" si="1942"/>
        <v/>
      </c>
      <c r="Y6884" s="37" t="str">
        <f t="shared" si="1943"/>
        <v/>
      </c>
      <c r="AA6884" s="54" t="str">
        <f t="shared" si="1944"/>
        <v/>
      </c>
      <c r="AC6884" s="121" t="str">
        <f t="shared" si="1945"/>
        <v/>
      </c>
      <c r="AD6884" s="111" t="str">
        <f t="shared" si="1946"/>
        <v/>
      </c>
      <c r="AE6884" s="122" t="str">
        <f t="shared" si="1947"/>
        <v/>
      </c>
      <c r="AF6884" s="123" t="str">
        <f t="shared" si="1948"/>
        <v>Qtr 1</v>
      </c>
      <c r="AG6884" s="122" t="str">
        <f t="shared" si="1949"/>
        <v/>
      </c>
      <c r="AI6884" s="124" t="str">
        <f t="shared" si="1950"/>
        <v/>
      </c>
      <c r="AK6884" s="103" t="str">
        <f t="shared" si="1951"/>
        <v/>
      </c>
      <c r="AL6884" s="104" t="str">
        <f t="shared" si="1952"/>
        <v/>
      </c>
      <c r="AN6884" s="37" t="str">
        <f>IF(AK6884="", "", COUNTIF(AK$11:AK$8010, "&lt;"&amp;AK6884)+1+COUNTIF(AK$11:AK6884, AK6884)-1)</f>
        <v/>
      </c>
      <c r="AO6884" s="37" t="str">
        <f>IF(AL6884="", "", COUNTIF(AL$11:AL$8010, "&gt;"&amp;AL6884)+1+COUNTIF(AL$11:AL6884, AL6884)-1)</f>
        <v/>
      </c>
    </row>
    <row r="6885" spans="1:41" x14ac:dyDescent="0.55000000000000004">
      <c r="A6885" s="5"/>
      <c r="B6885" s="284"/>
      <c r="C6885" s="285"/>
      <c r="D6885" s="286"/>
      <c r="E6885" s="287"/>
      <c r="F6885" s="288"/>
      <c r="G6885" s="5"/>
      <c r="J6885" s="7" t="str">
        <f t="shared" si="1935"/>
        <v/>
      </c>
      <c r="K6885" s="48" t="str">
        <f t="shared" si="1936"/>
        <v/>
      </c>
      <c r="L6885" s="48" t="str">
        <f t="shared" si="1937"/>
        <v/>
      </c>
      <c r="M6885" s="49" t="str">
        <f t="shared" si="1938"/>
        <v/>
      </c>
      <c r="U6885" s="103" t="str">
        <f t="shared" si="1939"/>
        <v/>
      </c>
      <c r="V6885" s="77" t="str">
        <f t="shared" si="1940"/>
        <v/>
      </c>
      <c r="W6885" s="37" t="str">
        <f t="shared" si="1941"/>
        <v/>
      </c>
      <c r="X6885" s="7" t="str">
        <f t="shared" si="1942"/>
        <v/>
      </c>
      <c r="Y6885" s="37" t="str">
        <f t="shared" si="1943"/>
        <v/>
      </c>
      <c r="AA6885" s="54" t="str">
        <f t="shared" si="1944"/>
        <v/>
      </c>
      <c r="AC6885" s="121" t="str">
        <f t="shared" si="1945"/>
        <v/>
      </c>
      <c r="AD6885" s="111" t="str">
        <f t="shared" si="1946"/>
        <v/>
      </c>
      <c r="AE6885" s="122" t="str">
        <f t="shared" si="1947"/>
        <v/>
      </c>
      <c r="AF6885" s="123" t="str">
        <f t="shared" si="1948"/>
        <v>Qtr 1</v>
      </c>
      <c r="AG6885" s="122" t="str">
        <f t="shared" si="1949"/>
        <v/>
      </c>
      <c r="AI6885" s="124" t="str">
        <f t="shared" si="1950"/>
        <v/>
      </c>
      <c r="AK6885" s="103" t="str">
        <f t="shared" si="1951"/>
        <v/>
      </c>
      <c r="AL6885" s="104" t="str">
        <f t="shared" si="1952"/>
        <v/>
      </c>
      <c r="AN6885" s="37" t="str">
        <f>IF(AK6885="", "", COUNTIF(AK$11:AK$8010, "&lt;"&amp;AK6885)+1+COUNTIF(AK$11:AK6885, AK6885)-1)</f>
        <v/>
      </c>
      <c r="AO6885" s="37" t="str">
        <f>IF(AL6885="", "", COUNTIF(AL$11:AL$8010, "&gt;"&amp;AL6885)+1+COUNTIF(AL$11:AL6885, AL6885)-1)</f>
        <v/>
      </c>
    </row>
    <row r="6886" spans="1:41" x14ac:dyDescent="0.55000000000000004">
      <c r="A6886" s="5"/>
      <c r="B6886" s="284"/>
      <c r="C6886" s="285"/>
      <c r="D6886" s="286"/>
      <c r="E6886" s="287"/>
      <c r="F6886" s="288"/>
      <c r="G6886" s="5"/>
      <c r="J6886" s="7" t="str">
        <f t="shared" si="1935"/>
        <v/>
      </c>
      <c r="K6886" s="48" t="str">
        <f t="shared" si="1936"/>
        <v/>
      </c>
      <c r="L6886" s="48" t="str">
        <f t="shared" si="1937"/>
        <v/>
      </c>
      <c r="M6886" s="49" t="str">
        <f t="shared" si="1938"/>
        <v/>
      </c>
      <c r="U6886" s="103" t="str">
        <f t="shared" si="1939"/>
        <v/>
      </c>
      <c r="V6886" s="77" t="str">
        <f t="shared" si="1940"/>
        <v/>
      </c>
      <c r="W6886" s="37" t="str">
        <f t="shared" si="1941"/>
        <v/>
      </c>
      <c r="X6886" s="7" t="str">
        <f t="shared" si="1942"/>
        <v/>
      </c>
      <c r="Y6886" s="37" t="str">
        <f t="shared" si="1943"/>
        <v/>
      </c>
      <c r="AA6886" s="54" t="str">
        <f t="shared" si="1944"/>
        <v/>
      </c>
      <c r="AC6886" s="121" t="str">
        <f t="shared" si="1945"/>
        <v/>
      </c>
      <c r="AD6886" s="111" t="str">
        <f t="shared" si="1946"/>
        <v/>
      </c>
      <c r="AE6886" s="122" t="str">
        <f t="shared" si="1947"/>
        <v/>
      </c>
      <c r="AF6886" s="123" t="str">
        <f t="shared" si="1948"/>
        <v>Qtr 1</v>
      </c>
      <c r="AG6886" s="122" t="str">
        <f t="shared" si="1949"/>
        <v/>
      </c>
      <c r="AI6886" s="124" t="str">
        <f t="shared" si="1950"/>
        <v/>
      </c>
      <c r="AK6886" s="103" t="str">
        <f t="shared" si="1951"/>
        <v/>
      </c>
      <c r="AL6886" s="104" t="str">
        <f t="shared" si="1952"/>
        <v/>
      </c>
      <c r="AN6886" s="37" t="str">
        <f>IF(AK6886="", "", COUNTIF(AK$11:AK$8010, "&lt;"&amp;AK6886)+1+COUNTIF(AK$11:AK6886, AK6886)-1)</f>
        <v/>
      </c>
      <c r="AO6886" s="37" t="str">
        <f>IF(AL6886="", "", COUNTIF(AL$11:AL$8010, "&gt;"&amp;AL6886)+1+COUNTIF(AL$11:AL6886, AL6886)-1)</f>
        <v/>
      </c>
    </row>
    <row r="6887" spans="1:41" x14ac:dyDescent="0.55000000000000004">
      <c r="A6887" s="5"/>
      <c r="B6887" s="284"/>
      <c r="C6887" s="285"/>
      <c r="D6887" s="286"/>
      <c r="E6887" s="287"/>
      <c r="F6887" s="288"/>
      <c r="G6887" s="5"/>
      <c r="J6887" s="7" t="str">
        <f t="shared" si="1935"/>
        <v/>
      </c>
      <c r="K6887" s="48" t="str">
        <f t="shared" si="1936"/>
        <v/>
      </c>
      <c r="L6887" s="48" t="str">
        <f t="shared" si="1937"/>
        <v/>
      </c>
      <c r="M6887" s="49" t="str">
        <f t="shared" si="1938"/>
        <v/>
      </c>
      <c r="U6887" s="103" t="str">
        <f t="shared" si="1939"/>
        <v/>
      </c>
      <c r="V6887" s="77" t="str">
        <f t="shared" si="1940"/>
        <v/>
      </c>
      <c r="W6887" s="37" t="str">
        <f t="shared" si="1941"/>
        <v/>
      </c>
      <c r="X6887" s="7" t="str">
        <f t="shared" si="1942"/>
        <v/>
      </c>
      <c r="Y6887" s="37" t="str">
        <f t="shared" si="1943"/>
        <v/>
      </c>
      <c r="AA6887" s="54" t="str">
        <f t="shared" si="1944"/>
        <v/>
      </c>
      <c r="AC6887" s="121" t="str">
        <f t="shared" si="1945"/>
        <v/>
      </c>
      <c r="AD6887" s="111" t="str">
        <f t="shared" si="1946"/>
        <v/>
      </c>
      <c r="AE6887" s="122" t="str">
        <f t="shared" si="1947"/>
        <v/>
      </c>
      <c r="AF6887" s="123" t="str">
        <f t="shared" si="1948"/>
        <v>Qtr 1</v>
      </c>
      <c r="AG6887" s="122" t="str">
        <f t="shared" si="1949"/>
        <v/>
      </c>
      <c r="AI6887" s="124" t="str">
        <f t="shared" si="1950"/>
        <v/>
      </c>
      <c r="AK6887" s="103" t="str">
        <f t="shared" si="1951"/>
        <v/>
      </c>
      <c r="AL6887" s="104" t="str">
        <f t="shared" si="1952"/>
        <v/>
      </c>
      <c r="AN6887" s="37" t="str">
        <f>IF(AK6887="", "", COUNTIF(AK$11:AK$8010, "&lt;"&amp;AK6887)+1+COUNTIF(AK$11:AK6887, AK6887)-1)</f>
        <v/>
      </c>
      <c r="AO6887" s="37" t="str">
        <f>IF(AL6887="", "", COUNTIF(AL$11:AL$8010, "&gt;"&amp;AL6887)+1+COUNTIF(AL$11:AL6887, AL6887)-1)</f>
        <v/>
      </c>
    </row>
    <row r="6888" spans="1:41" x14ac:dyDescent="0.55000000000000004">
      <c r="A6888" s="5"/>
      <c r="B6888" s="284"/>
      <c r="C6888" s="285"/>
      <c r="D6888" s="286"/>
      <c r="E6888" s="287"/>
      <c r="F6888" s="288"/>
      <c r="G6888" s="5"/>
      <c r="J6888" s="7" t="str">
        <f t="shared" si="1935"/>
        <v/>
      </c>
      <c r="K6888" s="48" t="str">
        <f t="shared" si="1936"/>
        <v/>
      </c>
      <c r="L6888" s="48" t="str">
        <f t="shared" si="1937"/>
        <v/>
      </c>
      <c r="M6888" s="49" t="str">
        <f t="shared" si="1938"/>
        <v/>
      </c>
      <c r="U6888" s="103" t="str">
        <f t="shared" si="1939"/>
        <v/>
      </c>
      <c r="V6888" s="77" t="str">
        <f t="shared" si="1940"/>
        <v/>
      </c>
      <c r="W6888" s="37" t="str">
        <f t="shared" si="1941"/>
        <v/>
      </c>
      <c r="X6888" s="7" t="str">
        <f t="shared" si="1942"/>
        <v/>
      </c>
      <c r="Y6888" s="37" t="str">
        <f t="shared" si="1943"/>
        <v/>
      </c>
      <c r="AA6888" s="54" t="str">
        <f t="shared" si="1944"/>
        <v/>
      </c>
      <c r="AC6888" s="121" t="str">
        <f t="shared" si="1945"/>
        <v/>
      </c>
      <c r="AD6888" s="111" t="str">
        <f t="shared" si="1946"/>
        <v/>
      </c>
      <c r="AE6888" s="122" t="str">
        <f t="shared" si="1947"/>
        <v/>
      </c>
      <c r="AF6888" s="123" t="str">
        <f t="shared" si="1948"/>
        <v>Qtr 1</v>
      </c>
      <c r="AG6888" s="122" t="str">
        <f t="shared" si="1949"/>
        <v/>
      </c>
      <c r="AI6888" s="124" t="str">
        <f t="shared" si="1950"/>
        <v/>
      </c>
      <c r="AK6888" s="103" t="str">
        <f t="shared" si="1951"/>
        <v/>
      </c>
      <c r="AL6888" s="104" t="str">
        <f t="shared" si="1952"/>
        <v/>
      </c>
      <c r="AN6888" s="37" t="str">
        <f>IF(AK6888="", "", COUNTIF(AK$11:AK$8010, "&lt;"&amp;AK6888)+1+COUNTIF(AK$11:AK6888, AK6888)-1)</f>
        <v/>
      </c>
      <c r="AO6888" s="37" t="str">
        <f>IF(AL6888="", "", COUNTIF(AL$11:AL$8010, "&gt;"&amp;AL6888)+1+COUNTIF(AL$11:AL6888, AL6888)-1)</f>
        <v/>
      </c>
    </row>
    <row r="6889" spans="1:41" x14ac:dyDescent="0.55000000000000004">
      <c r="A6889" s="5"/>
      <c r="B6889" s="284"/>
      <c r="C6889" s="285"/>
      <c r="D6889" s="286"/>
      <c r="E6889" s="287"/>
      <c r="F6889" s="288"/>
      <c r="G6889" s="5"/>
      <c r="J6889" s="7" t="str">
        <f t="shared" si="1935"/>
        <v/>
      </c>
      <c r="K6889" s="48" t="str">
        <f t="shared" si="1936"/>
        <v/>
      </c>
      <c r="L6889" s="48" t="str">
        <f t="shared" si="1937"/>
        <v/>
      </c>
      <c r="M6889" s="49" t="str">
        <f t="shared" si="1938"/>
        <v/>
      </c>
      <c r="U6889" s="103" t="str">
        <f t="shared" si="1939"/>
        <v/>
      </c>
      <c r="V6889" s="77" t="str">
        <f t="shared" si="1940"/>
        <v/>
      </c>
      <c r="W6889" s="37" t="str">
        <f t="shared" si="1941"/>
        <v/>
      </c>
      <c r="X6889" s="7" t="str">
        <f t="shared" si="1942"/>
        <v/>
      </c>
      <c r="Y6889" s="37" t="str">
        <f t="shared" si="1943"/>
        <v/>
      </c>
      <c r="AA6889" s="54" t="str">
        <f t="shared" si="1944"/>
        <v/>
      </c>
      <c r="AC6889" s="121" t="str">
        <f t="shared" si="1945"/>
        <v/>
      </c>
      <c r="AD6889" s="111" t="str">
        <f t="shared" si="1946"/>
        <v/>
      </c>
      <c r="AE6889" s="122" t="str">
        <f t="shared" si="1947"/>
        <v/>
      </c>
      <c r="AF6889" s="123" t="str">
        <f t="shared" si="1948"/>
        <v>Qtr 1</v>
      </c>
      <c r="AG6889" s="122" t="str">
        <f t="shared" si="1949"/>
        <v/>
      </c>
      <c r="AI6889" s="124" t="str">
        <f t="shared" si="1950"/>
        <v/>
      </c>
      <c r="AK6889" s="103" t="str">
        <f t="shared" si="1951"/>
        <v/>
      </c>
      <c r="AL6889" s="104" t="str">
        <f t="shared" si="1952"/>
        <v/>
      </c>
      <c r="AN6889" s="37" t="str">
        <f>IF(AK6889="", "", COUNTIF(AK$11:AK$8010, "&lt;"&amp;AK6889)+1+COUNTIF(AK$11:AK6889, AK6889)-1)</f>
        <v/>
      </c>
      <c r="AO6889" s="37" t="str">
        <f>IF(AL6889="", "", COUNTIF(AL$11:AL$8010, "&gt;"&amp;AL6889)+1+COUNTIF(AL$11:AL6889, AL6889)-1)</f>
        <v/>
      </c>
    </row>
    <row r="6890" spans="1:41" x14ac:dyDescent="0.55000000000000004">
      <c r="A6890" s="5"/>
      <c r="B6890" s="284"/>
      <c r="C6890" s="285"/>
      <c r="D6890" s="286"/>
      <c r="E6890" s="287"/>
      <c r="F6890" s="288"/>
      <c r="G6890" s="5"/>
      <c r="J6890" s="7" t="str">
        <f t="shared" si="1935"/>
        <v/>
      </c>
      <c r="K6890" s="48" t="str">
        <f t="shared" si="1936"/>
        <v/>
      </c>
      <c r="L6890" s="48" t="str">
        <f t="shared" si="1937"/>
        <v/>
      </c>
      <c r="M6890" s="49" t="str">
        <f t="shared" si="1938"/>
        <v/>
      </c>
      <c r="U6890" s="103" t="str">
        <f t="shared" si="1939"/>
        <v/>
      </c>
      <c r="V6890" s="77" t="str">
        <f t="shared" si="1940"/>
        <v/>
      </c>
      <c r="W6890" s="37" t="str">
        <f t="shared" si="1941"/>
        <v/>
      </c>
      <c r="X6890" s="7" t="str">
        <f t="shared" si="1942"/>
        <v/>
      </c>
      <c r="Y6890" s="37" t="str">
        <f t="shared" si="1943"/>
        <v/>
      </c>
      <c r="AA6890" s="54" t="str">
        <f t="shared" si="1944"/>
        <v/>
      </c>
      <c r="AC6890" s="121" t="str">
        <f t="shared" si="1945"/>
        <v/>
      </c>
      <c r="AD6890" s="111" t="str">
        <f t="shared" si="1946"/>
        <v/>
      </c>
      <c r="AE6890" s="122" t="str">
        <f t="shared" si="1947"/>
        <v/>
      </c>
      <c r="AF6890" s="123" t="str">
        <f t="shared" si="1948"/>
        <v>Qtr 1</v>
      </c>
      <c r="AG6890" s="122" t="str">
        <f t="shared" si="1949"/>
        <v/>
      </c>
      <c r="AI6890" s="124" t="str">
        <f t="shared" si="1950"/>
        <v/>
      </c>
      <c r="AK6890" s="103" t="str">
        <f t="shared" si="1951"/>
        <v/>
      </c>
      <c r="AL6890" s="104" t="str">
        <f t="shared" si="1952"/>
        <v/>
      </c>
      <c r="AN6890" s="37" t="str">
        <f>IF(AK6890="", "", COUNTIF(AK$11:AK$8010, "&lt;"&amp;AK6890)+1+COUNTIF(AK$11:AK6890, AK6890)-1)</f>
        <v/>
      </c>
      <c r="AO6890" s="37" t="str">
        <f>IF(AL6890="", "", COUNTIF(AL$11:AL$8010, "&gt;"&amp;AL6890)+1+COUNTIF(AL$11:AL6890, AL6890)-1)</f>
        <v/>
      </c>
    </row>
    <row r="6891" spans="1:41" x14ac:dyDescent="0.55000000000000004">
      <c r="A6891" s="5"/>
      <c r="B6891" s="284"/>
      <c r="C6891" s="285"/>
      <c r="D6891" s="286"/>
      <c r="E6891" s="287"/>
      <c r="F6891" s="288"/>
      <c r="G6891" s="5"/>
      <c r="J6891" s="7" t="str">
        <f t="shared" si="1935"/>
        <v/>
      </c>
      <c r="K6891" s="48" t="str">
        <f t="shared" si="1936"/>
        <v/>
      </c>
      <c r="L6891" s="48" t="str">
        <f t="shared" si="1937"/>
        <v/>
      </c>
      <c r="M6891" s="49" t="str">
        <f t="shared" si="1938"/>
        <v/>
      </c>
      <c r="U6891" s="103" t="str">
        <f t="shared" si="1939"/>
        <v/>
      </c>
      <c r="V6891" s="77" t="str">
        <f t="shared" si="1940"/>
        <v/>
      </c>
      <c r="W6891" s="37" t="str">
        <f t="shared" si="1941"/>
        <v/>
      </c>
      <c r="X6891" s="7" t="str">
        <f t="shared" si="1942"/>
        <v/>
      </c>
      <c r="Y6891" s="37" t="str">
        <f t="shared" si="1943"/>
        <v/>
      </c>
      <c r="AA6891" s="54" t="str">
        <f t="shared" si="1944"/>
        <v/>
      </c>
      <c r="AC6891" s="121" t="str">
        <f t="shared" si="1945"/>
        <v/>
      </c>
      <c r="AD6891" s="111" t="str">
        <f t="shared" si="1946"/>
        <v/>
      </c>
      <c r="AE6891" s="122" t="str">
        <f t="shared" si="1947"/>
        <v/>
      </c>
      <c r="AF6891" s="123" t="str">
        <f t="shared" si="1948"/>
        <v>Qtr 1</v>
      </c>
      <c r="AG6891" s="122" t="str">
        <f t="shared" si="1949"/>
        <v/>
      </c>
      <c r="AI6891" s="124" t="str">
        <f t="shared" si="1950"/>
        <v/>
      </c>
      <c r="AK6891" s="103" t="str">
        <f t="shared" si="1951"/>
        <v/>
      </c>
      <c r="AL6891" s="104" t="str">
        <f t="shared" si="1952"/>
        <v/>
      </c>
      <c r="AN6891" s="37" t="str">
        <f>IF(AK6891="", "", COUNTIF(AK$11:AK$8010, "&lt;"&amp;AK6891)+1+COUNTIF(AK$11:AK6891, AK6891)-1)</f>
        <v/>
      </c>
      <c r="AO6891" s="37" t="str">
        <f>IF(AL6891="", "", COUNTIF(AL$11:AL$8010, "&gt;"&amp;AL6891)+1+COUNTIF(AL$11:AL6891, AL6891)-1)</f>
        <v/>
      </c>
    </row>
    <row r="6892" spans="1:41" x14ac:dyDescent="0.55000000000000004">
      <c r="A6892" s="5"/>
      <c r="B6892" s="284"/>
      <c r="C6892" s="285"/>
      <c r="D6892" s="286"/>
      <c r="E6892" s="287"/>
      <c r="F6892" s="288"/>
      <c r="G6892" s="5"/>
      <c r="J6892" s="7" t="str">
        <f t="shared" si="1935"/>
        <v/>
      </c>
      <c r="K6892" s="48" t="str">
        <f t="shared" si="1936"/>
        <v/>
      </c>
      <c r="L6892" s="48" t="str">
        <f t="shared" si="1937"/>
        <v/>
      </c>
      <c r="M6892" s="49" t="str">
        <f t="shared" si="1938"/>
        <v/>
      </c>
      <c r="U6892" s="103" t="str">
        <f t="shared" si="1939"/>
        <v/>
      </c>
      <c r="V6892" s="77" t="str">
        <f t="shared" si="1940"/>
        <v/>
      </c>
      <c r="W6892" s="37" t="str">
        <f t="shared" si="1941"/>
        <v/>
      </c>
      <c r="X6892" s="7" t="str">
        <f t="shared" si="1942"/>
        <v/>
      </c>
      <c r="Y6892" s="37" t="str">
        <f t="shared" si="1943"/>
        <v/>
      </c>
      <c r="AA6892" s="54" t="str">
        <f t="shared" si="1944"/>
        <v/>
      </c>
      <c r="AC6892" s="121" t="str">
        <f t="shared" si="1945"/>
        <v/>
      </c>
      <c r="AD6892" s="111" t="str">
        <f t="shared" si="1946"/>
        <v/>
      </c>
      <c r="AE6892" s="122" t="str">
        <f t="shared" si="1947"/>
        <v/>
      </c>
      <c r="AF6892" s="123" t="str">
        <f t="shared" si="1948"/>
        <v>Qtr 1</v>
      </c>
      <c r="AG6892" s="122" t="str">
        <f t="shared" si="1949"/>
        <v/>
      </c>
      <c r="AI6892" s="124" t="str">
        <f t="shared" si="1950"/>
        <v/>
      </c>
      <c r="AK6892" s="103" t="str">
        <f t="shared" si="1951"/>
        <v/>
      </c>
      <c r="AL6892" s="104" t="str">
        <f t="shared" si="1952"/>
        <v/>
      </c>
      <c r="AN6892" s="37" t="str">
        <f>IF(AK6892="", "", COUNTIF(AK$11:AK$8010, "&lt;"&amp;AK6892)+1+COUNTIF(AK$11:AK6892, AK6892)-1)</f>
        <v/>
      </c>
      <c r="AO6892" s="37" t="str">
        <f>IF(AL6892="", "", COUNTIF(AL$11:AL$8010, "&gt;"&amp;AL6892)+1+COUNTIF(AL$11:AL6892, AL6892)-1)</f>
        <v/>
      </c>
    </row>
    <row r="6893" spans="1:41" x14ac:dyDescent="0.55000000000000004">
      <c r="A6893" s="5"/>
      <c r="B6893" s="284"/>
      <c r="C6893" s="285"/>
      <c r="D6893" s="286"/>
      <c r="E6893" s="287"/>
      <c r="F6893" s="288"/>
      <c r="G6893" s="5"/>
      <c r="J6893" s="7" t="str">
        <f t="shared" si="1935"/>
        <v/>
      </c>
      <c r="K6893" s="48" t="str">
        <f t="shared" si="1936"/>
        <v/>
      </c>
      <c r="L6893" s="48" t="str">
        <f t="shared" si="1937"/>
        <v/>
      </c>
      <c r="M6893" s="49" t="str">
        <f t="shared" si="1938"/>
        <v/>
      </c>
      <c r="U6893" s="103" t="str">
        <f t="shared" si="1939"/>
        <v/>
      </c>
      <c r="V6893" s="77" t="str">
        <f t="shared" si="1940"/>
        <v/>
      </c>
      <c r="W6893" s="37" t="str">
        <f t="shared" si="1941"/>
        <v/>
      </c>
      <c r="X6893" s="7" t="str">
        <f t="shared" si="1942"/>
        <v/>
      </c>
      <c r="Y6893" s="37" t="str">
        <f t="shared" si="1943"/>
        <v/>
      </c>
      <c r="AA6893" s="54" t="str">
        <f t="shared" si="1944"/>
        <v/>
      </c>
      <c r="AC6893" s="121" t="str">
        <f t="shared" si="1945"/>
        <v/>
      </c>
      <c r="AD6893" s="111" t="str">
        <f t="shared" si="1946"/>
        <v/>
      </c>
      <c r="AE6893" s="122" t="str">
        <f t="shared" si="1947"/>
        <v/>
      </c>
      <c r="AF6893" s="123" t="str">
        <f t="shared" si="1948"/>
        <v>Qtr 1</v>
      </c>
      <c r="AG6893" s="122" t="str">
        <f t="shared" si="1949"/>
        <v/>
      </c>
      <c r="AI6893" s="124" t="str">
        <f t="shared" si="1950"/>
        <v/>
      </c>
      <c r="AK6893" s="103" t="str">
        <f t="shared" si="1951"/>
        <v/>
      </c>
      <c r="AL6893" s="104" t="str">
        <f t="shared" si="1952"/>
        <v/>
      </c>
      <c r="AN6893" s="37" t="str">
        <f>IF(AK6893="", "", COUNTIF(AK$11:AK$8010, "&lt;"&amp;AK6893)+1+COUNTIF(AK$11:AK6893, AK6893)-1)</f>
        <v/>
      </c>
      <c r="AO6893" s="37" t="str">
        <f>IF(AL6893="", "", COUNTIF(AL$11:AL$8010, "&gt;"&amp;AL6893)+1+COUNTIF(AL$11:AL6893, AL6893)-1)</f>
        <v/>
      </c>
    </row>
    <row r="6894" spans="1:41" x14ac:dyDescent="0.55000000000000004">
      <c r="A6894" s="5"/>
      <c r="B6894" s="284"/>
      <c r="C6894" s="285"/>
      <c r="D6894" s="286"/>
      <c r="E6894" s="287"/>
      <c r="F6894" s="288"/>
      <c r="G6894" s="5"/>
      <c r="J6894" s="7" t="str">
        <f t="shared" si="1935"/>
        <v/>
      </c>
      <c r="K6894" s="48" t="str">
        <f t="shared" si="1936"/>
        <v/>
      </c>
      <c r="L6894" s="48" t="str">
        <f t="shared" si="1937"/>
        <v/>
      </c>
      <c r="M6894" s="49" t="str">
        <f t="shared" si="1938"/>
        <v/>
      </c>
      <c r="U6894" s="103" t="str">
        <f t="shared" si="1939"/>
        <v/>
      </c>
      <c r="V6894" s="77" t="str">
        <f t="shared" si="1940"/>
        <v/>
      </c>
      <c r="W6894" s="37" t="str">
        <f t="shared" si="1941"/>
        <v/>
      </c>
      <c r="X6894" s="7" t="str">
        <f t="shared" si="1942"/>
        <v/>
      </c>
      <c r="Y6894" s="37" t="str">
        <f t="shared" si="1943"/>
        <v/>
      </c>
      <c r="AA6894" s="54" t="str">
        <f t="shared" si="1944"/>
        <v/>
      </c>
      <c r="AC6894" s="121" t="str">
        <f t="shared" si="1945"/>
        <v/>
      </c>
      <c r="AD6894" s="111" t="str">
        <f t="shared" si="1946"/>
        <v/>
      </c>
      <c r="AE6894" s="122" t="str">
        <f t="shared" si="1947"/>
        <v/>
      </c>
      <c r="AF6894" s="123" t="str">
        <f t="shared" si="1948"/>
        <v>Qtr 1</v>
      </c>
      <c r="AG6894" s="122" t="str">
        <f t="shared" si="1949"/>
        <v/>
      </c>
      <c r="AI6894" s="124" t="str">
        <f t="shared" si="1950"/>
        <v/>
      </c>
      <c r="AK6894" s="103" t="str">
        <f t="shared" si="1951"/>
        <v/>
      </c>
      <c r="AL6894" s="104" t="str">
        <f t="shared" si="1952"/>
        <v/>
      </c>
      <c r="AN6894" s="37" t="str">
        <f>IF(AK6894="", "", COUNTIF(AK$11:AK$8010, "&lt;"&amp;AK6894)+1+COUNTIF(AK$11:AK6894, AK6894)-1)</f>
        <v/>
      </c>
      <c r="AO6894" s="37" t="str">
        <f>IF(AL6894="", "", COUNTIF(AL$11:AL$8010, "&gt;"&amp;AL6894)+1+COUNTIF(AL$11:AL6894, AL6894)-1)</f>
        <v/>
      </c>
    </row>
    <row r="6895" spans="1:41" x14ac:dyDescent="0.55000000000000004">
      <c r="A6895" s="5"/>
      <c r="B6895" s="284"/>
      <c r="C6895" s="285"/>
      <c r="D6895" s="286"/>
      <c r="E6895" s="287"/>
      <c r="F6895" s="288"/>
      <c r="G6895" s="5"/>
      <c r="J6895" s="7" t="str">
        <f t="shared" si="1935"/>
        <v/>
      </c>
      <c r="K6895" s="48" t="str">
        <f t="shared" si="1936"/>
        <v/>
      </c>
      <c r="L6895" s="48" t="str">
        <f t="shared" si="1937"/>
        <v/>
      </c>
      <c r="M6895" s="49" t="str">
        <f t="shared" si="1938"/>
        <v/>
      </c>
      <c r="U6895" s="103" t="str">
        <f t="shared" si="1939"/>
        <v/>
      </c>
      <c r="V6895" s="77" t="str">
        <f t="shared" si="1940"/>
        <v/>
      </c>
      <c r="W6895" s="37" t="str">
        <f t="shared" si="1941"/>
        <v/>
      </c>
      <c r="X6895" s="7" t="str">
        <f t="shared" si="1942"/>
        <v/>
      </c>
      <c r="Y6895" s="37" t="str">
        <f t="shared" si="1943"/>
        <v/>
      </c>
      <c r="AA6895" s="54" t="str">
        <f t="shared" si="1944"/>
        <v/>
      </c>
      <c r="AC6895" s="121" t="str">
        <f t="shared" si="1945"/>
        <v/>
      </c>
      <c r="AD6895" s="111" t="str">
        <f t="shared" si="1946"/>
        <v/>
      </c>
      <c r="AE6895" s="122" t="str">
        <f t="shared" si="1947"/>
        <v/>
      </c>
      <c r="AF6895" s="123" t="str">
        <f t="shared" si="1948"/>
        <v>Qtr 1</v>
      </c>
      <c r="AG6895" s="122" t="str">
        <f t="shared" si="1949"/>
        <v/>
      </c>
      <c r="AI6895" s="124" t="str">
        <f t="shared" si="1950"/>
        <v/>
      </c>
      <c r="AK6895" s="103" t="str">
        <f t="shared" si="1951"/>
        <v/>
      </c>
      <c r="AL6895" s="104" t="str">
        <f t="shared" si="1952"/>
        <v/>
      </c>
      <c r="AN6895" s="37" t="str">
        <f>IF(AK6895="", "", COUNTIF(AK$11:AK$8010, "&lt;"&amp;AK6895)+1+COUNTIF(AK$11:AK6895, AK6895)-1)</f>
        <v/>
      </c>
      <c r="AO6895" s="37" t="str">
        <f>IF(AL6895="", "", COUNTIF(AL$11:AL$8010, "&gt;"&amp;AL6895)+1+COUNTIF(AL$11:AL6895, AL6895)-1)</f>
        <v/>
      </c>
    </row>
    <row r="6896" spans="1:41" x14ac:dyDescent="0.55000000000000004">
      <c r="A6896" s="5"/>
      <c r="B6896" s="284"/>
      <c r="C6896" s="285"/>
      <c r="D6896" s="286"/>
      <c r="E6896" s="287"/>
      <c r="F6896" s="288"/>
      <c r="G6896" s="5"/>
      <c r="J6896" s="7" t="str">
        <f t="shared" si="1935"/>
        <v/>
      </c>
      <c r="K6896" s="48" t="str">
        <f t="shared" si="1936"/>
        <v/>
      </c>
      <c r="L6896" s="48" t="str">
        <f t="shared" si="1937"/>
        <v/>
      </c>
      <c r="M6896" s="49" t="str">
        <f t="shared" si="1938"/>
        <v/>
      </c>
      <c r="U6896" s="103" t="str">
        <f t="shared" si="1939"/>
        <v/>
      </c>
      <c r="V6896" s="77" t="str">
        <f t="shared" si="1940"/>
        <v/>
      </c>
      <c r="W6896" s="37" t="str">
        <f t="shared" si="1941"/>
        <v/>
      </c>
      <c r="X6896" s="7" t="str">
        <f t="shared" si="1942"/>
        <v/>
      </c>
      <c r="Y6896" s="37" t="str">
        <f t="shared" si="1943"/>
        <v/>
      </c>
      <c r="AA6896" s="54" t="str">
        <f t="shared" si="1944"/>
        <v/>
      </c>
      <c r="AC6896" s="121" t="str">
        <f t="shared" si="1945"/>
        <v/>
      </c>
      <c r="AD6896" s="111" t="str">
        <f t="shared" si="1946"/>
        <v/>
      </c>
      <c r="AE6896" s="122" t="str">
        <f t="shared" si="1947"/>
        <v/>
      </c>
      <c r="AF6896" s="123" t="str">
        <f t="shared" si="1948"/>
        <v>Qtr 1</v>
      </c>
      <c r="AG6896" s="122" t="str">
        <f t="shared" si="1949"/>
        <v/>
      </c>
      <c r="AI6896" s="124" t="str">
        <f t="shared" si="1950"/>
        <v/>
      </c>
      <c r="AK6896" s="103" t="str">
        <f t="shared" si="1951"/>
        <v/>
      </c>
      <c r="AL6896" s="104" t="str">
        <f t="shared" si="1952"/>
        <v/>
      </c>
      <c r="AN6896" s="37" t="str">
        <f>IF(AK6896="", "", COUNTIF(AK$11:AK$8010, "&lt;"&amp;AK6896)+1+COUNTIF(AK$11:AK6896, AK6896)-1)</f>
        <v/>
      </c>
      <c r="AO6896" s="37" t="str">
        <f>IF(AL6896="", "", COUNTIF(AL$11:AL$8010, "&gt;"&amp;AL6896)+1+COUNTIF(AL$11:AL6896, AL6896)-1)</f>
        <v/>
      </c>
    </row>
    <row r="6897" spans="1:41" x14ac:dyDescent="0.55000000000000004">
      <c r="A6897" s="5"/>
      <c r="B6897" s="284"/>
      <c r="C6897" s="285"/>
      <c r="D6897" s="286"/>
      <c r="E6897" s="287"/>
      <c r="F6897" s="288"/>
      <c r="G6897" s="5"/>
      <c r="J6897" s="7" t="str">
        <f t="shared" si="1935"/>
        <v/>
      </c>
      <c r="K6897" s="48" t="str">
        <f t="shared" si="1936"/>
        <v/>
      </c>
      <c r="L6897" s="48" t="str">
        <f t="shared" si="1937"/>
        <v/>
      </c>
      <c r="M6897" s="49" t="str">
        <f t="shared" si="1938"/>
        <v/>
      </c>
      <c r="U6897" s="103" t="str">
        <f t="shared" si="1939"/>
        <v/>
      </c>
      <c r="V6897" s="77" t="str">
        <f t="shared" si="1940"/>
        <v/>
      </c>
      <c r="W6897" s="37" t="str">
        <f t="shared" si="1941"/>
        <v/>
      </c>
      <c r="X6897" s="7" t="str">
        <f t="shared" si="1942"/>
        <v/>
      </c>
      <c r="Y6897" s="37" t="str">
        <f t="shared" si="1943"/>
        <v/>
      </c>
      <c r="AA6897" s="54" t="str">
        <f t="shared" si="1944"/>
        <v/>
      </c>
      <c r="AC6897" s="121" t="str">
        <f t="shared" si="1945"/>
        <v/>
      </c>
      <c r="AD6897" s="111" t="str">
        <f t="shared" si="1946"/>
        <v/>
      </c>
      <c r="AE6897" s="122" t="str">
        <f t="shared" si="1947"/>
        <v/>
      </c>
      <c r="AF6897" s="123" t="str">
        <f t="shared" si="1948"/>
        <v>Qtr 1</v>
      </c>
      <c r="AG6897" s="122" t="str">
        <f t="shared" si="1949"/>
        <v/>
      </c>
      <c r="AI6897" s="124" t="str">
        <f t="shared" si="1950"/>
        <v/>
      </c>
      <c r="AK6897" s="103" t="str">
        <f t="shared" si="1951"/>
        <v/>
      </c>
      <c r="AL6897" s="104" t="str">
        <f t="shared" si="1952"/>
        <v/>
      </c>
      <c r="AN6897" s="37" t="str">
        <f>IF(AK6897="", "", COUNTIF(AK$11:AK$8010, "&lt;"&amp;AK6897)+1+COUNTIF(AK$11:AK6897, AK6897)-1)</f>
        <v/>
      </c>
      <c r="AO6897" s="37" t="str">
        <f>IF(AL6897="", "", COUNTIF(AL$11:AL$8010, "&gt;"&amp;AL6897)+1+COUNTIF(AL$11:AL6897, AL6897)-1)</f>
        <v/>
      </c>
    </row>
    <row r="6898" spans="1:41" x14ac:dyDescent="0.55000000000000004">
      <c r="A6898" s="5"/>
      <c r="B6898" s="284"/>
      <c r="C6898" s="285"/>
      <c r="D6898" s="286"/>
      <c r="E6898" s="287"/>
      <c r="F6898" s="288"/>
      <c r="G6898" s="5"/>
      <c r="J6898" s="7" t="str">
        <f t="shared" si="1935"/>
        <v/>
      </c>
      <c r="K6898" s="48" t="str">
        <f t="shared" si="1936"/>
        <v/>
      </c>
      <c r="L6898" s="48" t="str">
        <f t="shared" si="1937"/>
        <v/>
      </c>
      <c r="M6898" s="49" t="str">
        <f t="shared" si="1938"/>
        <v/>
      </c>
      <c r="U6898" s="103" t="str">
        <f t="shared" si="1939"/>
        <v/>
      </c>
      <c r="V6898" s="77" t="str">
        <f t="shared" si="1940"/>
        <v/>
      </c>
      <c r="W6898" s="37" t="str">
        <f t="shared" si="1941"/>
        <v/>
      </c>
      <c r="X6898" s="7" t="str">
        <f t="shared" si="1942"/>
        <v/>
      </c>
      <c r="Y6898" s="37" t="str">
        <f t="shared" si="1943"/>
        <v/>
      </c>
      <c r="AA6898" s="54" t="str">
        <f t="shared" si="1944"/>
        <v/>
      </c>
      <c r="AC6898" s="121" t="str">
        <f t="shared" si="1945"/>
        <v/>
      </c>
      <c r="AD6898" s="111" t="str">
        <f t="shared" si="1946"/>
        <v/>
      </c>
      <c r="AE6898" s="122" t="str">
        <f t="shared" si="1947"/>
        <v/>
      </c>
      <c r="AF6898" s="123" t="str">
        <f t="shared" si="1948"/>
        <v>Qtr 1</v>
      </c>
      <c r="AG6898" s="122" t="str">
        <f t="shared" si="1949"/>
        <v/>
      </c>
      <c r="AI6898" s="124" t="str">
        <f t="shared" si="1950"/>
        <v/>
      </c>
      <c r="AK6898" s="103" t="str">
        <f t="shared" si="1951"/>
        <v/>
      </c>
      <c r="AL6898" s="104" t="str">
        <f t="shared" si="1952"/>
        <v/>
      </c>
      <c r="AN6898" s="37" t="str">
        <f>IF(AK6898="", "", COUNTIF(AK$11:AK$8010, "&lt;"&amp;AK6898)+1+COUNTIF(AK$11:AK6898, AK6898)-1)</f>
        <v/>
      </c>
      <c r="AO6898" s="37" t="str">
        <f>IF(AL6898="", "", COUNTIF(AL$11:AL$8010, "&gt;"&amp;AL6898)+1+COUNTIF(AL$11:AL6898, AL6898)-1)</f>
        <v/>
      </c>
    </row>
    <row r="6899" spans="1:41" x14ac:dyDescent="0.55000000000000004">
      <c r="A6899" s="5"/>
      <c r="B6899" s="284"/>
      <c r="C6899" s="285"/>
      <c r="D6899" s="286"/>
      <c r="E6899" s="287"/>
      <c r="F6899" s="288"/>
      <c r="G6899" s="5"/>
      <c r="J6899" s="7" t="str">
        <f t="shared" si="1935"/>
        <v/>
      </c>
      <c r="K6899" s="48" t="str">
        <f t="shared" si="1936"/>
        <v/>
      </c>
      <c r="L6899" s="48" t="str">
        <f t="shared" si="1937"/>
        <v/>
      </c>
      <c r="M6899" s="49" t="str">
        <f t="shared" si="1938"/>
        <v/>
      </c>
      <c r="U6899" s="103" t="str">
        <f t="shared" si="1939"/>
        <v/>
      </c>
      <c r="V6899" s="77" t="str">
        <f t="shared" si="1940"/>
        <v/>
      </c>
      <c r="W6899" s="37" t="str">
        <f t="shared" si="1941"/>
        <v/>
      </c>
      <c r="X6899" s="7" t="str">
        <f t="shared" si="1942"/>
        <v/>
      </c>
      <c r="Y6899" s="37" t="str">
        <f t="shared" si="1943"/>
        <v/>
      </c>
      <c r="AA6899" s="54" t="str">
        <f t="shared" si="1944"/>
        <v/>
      </c>
      <c r="AC6899" s="121" t="str">
        <f t="shared" si="1945"/>
        <v/>
      </c>
      <c r="AD6899" s="111" t="str">
        <f t="shared" si="1946"/>
        <v/>
      </c>
      <c r="AE6899" s="122" t="str">
        <f t="shared" si="1947"/>
        <v/>
      </c>
      <c r="AF6899" s="123" t="str">
        <f t="shared" si="1948"/>
        <v>Qtr 1</v>
      </c>
      <c r="AG6899" s="122" t="str">
        <f t="shared" si="1949"/>
        <v/>
      </c>
      <c r="AI6899" s="124" t="str">
        <f t="shared" si="1950"/>
        <v/>
      </c>
      <c r="AK6899" s="103" t="str">
        <f t="shared" si="1951"/>
        <v/>
      </c>
      <c r="AL6899" s="104" t="str">
        <f t="shared" si="1952"/>
        <v/>
      </c>
      <c r="AN6899" s="37" t="str">
        <f>IF(AK6899="", "", COUNTIF(AK$11:AK$8010, "&lt;"&amp;AK6899)+1+COUNTIF(AK$11:AK6899, AK6899)-1)</f>
        <v/>
      </c>
      <c r="AO6899" s="37" t="str">
        <f>IF(AL6899="", "", COUNTIF(AL$11:AL$8010, "&gt;"&amp;AL6899)+1+COUNTIF(AL$11:AL6899, AL6899)-1)</f>
        <v/>
      </c>
    </row>
    <row r="6900" spans="1:41" x14ac:dyDescent="0.55000000000000004">
      <c r="A6900" s="5"/>
      <c r="B6900" s="284"/>
      <c r="C6900" s="285"/>
      <c r="D6900" s="286"/>
      <c r="E6900" s="287"/>
      <c r="F6900" s="288"/>
      <c r="G6900" s="5"/>
      <c r="J6900" s="7" t="str">
        <f t="shared" si="1935"/>
        <v/>
      </c>
      <c r="K6900" s="48" t="str">
        <f t="shared" si="1936"/>
        <v/>
      </c>
      <c r="L6900" s="48" t="str">
        <f t="shared" si="1937"/>
        <v/>
      </c>
      <c r="M6900" s="49" t="str">
        <f t="shared" si="1938"/>
        <v/>
      </c>
      <c r="U6900" s="103" t="str">
        <f t="shared" si="1939"/>
        <v/>
      </c>
      <c r="V6900" s="77" t="str">
        <f t="shared" si="1940"/>
        <v/>
      </c>
      <c r="W6900" s="37" t="str">
        <f t="shared" si="1941"/>
        <v/>
      </c>
      <c r="X6900" s="7" t="str">
        <f t="shared" si="1942"/>
        <v/>
      </c>
      <c r="Y6900" s="37" t="str">
        <f t="shared" si="1943"/>
        <v/>
      </c>
      <c r="AA6900" s="54" t="str">
        <f t="shared" si="1944"/>
        <v/>
      </c>
      <c r="AC6900" s="121" t="str">
        <f t="shared" si="1945"/>
        <v/>
      </c>
      <c r="AD6900" s="111" t="str">
        <f t="shared" si="1946"/>
        <v/>
      </c>
      <c r="AE6900" s="122" t="str">
        <f t="shared" si="1947"/>
        <v/>
      </c>
      <c r="AF6900" s="123" t="str">
        <f t="shared" si="1948"/>
        <v>Qtr 1</v>
      </c>
      <c r="AG6900" s="122" t="str">
        <f t="shared" si="1949"/>
        <v/>
      </c>
      <c r="AI6900" s="124" t="str">
        <f t="shared" si="1950"/>
        <v/>
      </c>
      <c r="AK6900" s="103" t="str">
        <f t="shared" si="1951"/>
        <v/>
      </c>
      <c r="AL6900" s="104" t="str">
        <f t="shared" si="1952"/>
        <v/>
      </c>
      <c r="AN6900" s="37" t="str">
        <f>IF(AK6900="", "", COUNTIF(AK$11:AK$8010, "&lt;"&amp;AK6900)+1+COUNTIF(AK$11:AK6900, AK6900)-1)</f>
        <v/>
      </c>
      <c r="AO6900" s="37" t="str">
        <f>IF(AL6900="", "", COUNTIF(AL$11:AL$8010, "&gt;"&amp;AL6900)+1+COUNTIF(AL$11:AL6900, AL6900)-1)</f>
        <v/>
      </c>
    </row>
    <row r="6901" spans="1:41" x14ac:dyDescent="0.55000000000000004">
      <c r="A6901" s="5"/>
      <c r="B6901" s="284"/>
      <c r="C6901" s="285"/>
      <c r="D6901" s="286"/>
      <c r="E6901" s="287"/>
      <c r="F6901" s="288"/>
      <c r="G6901" s="5"/>
      <c r="J6901" s="7" t="str">
        <f t="shared" si="1935"/>
        <v/>
      </c>
      <c r="K6901" s="48" t="str">
        <f t="shared" si="1936"/>
        <v/>
      </c>
      <c r="L6901" s="48" t="str">
        <f t="shared" si="1937"/>
        <v/>
      </c>
      <c r="M6901" s="49" t="str">
        <f t="shared" si="1938"/>
        <v/>
      </c>
      <c r="U6901" s="103" t="str">
        <f t="shared" si="1939"/>
        <v/>
      </c>
      <c r="V6901" s="77" t="str">
        <f t="shared" si="1940"/>
        <v/>
      </c>
      <c r="W6901" s="37" t="str">
        <f t="shared" si="1941"/>
        <v/>
      </c>
      <c r="X6901" s="7" t="str">
        <f t="shared" si="1942"/>
        <v/>
      </c>
      <c r="Y6901" s="37" t="str">
        <f t="shared" si="1943"/>
        <v/>
      </c>
      <c r="AA6901" s="54" t="str">
        <f t="shared" si="1944"/>
        <v/>
      </c>
      <c r="AC6901" s="121" t="str">
        <f t="shared" si="1945"/>
        <v/>
      </c>
      <c r="AD6901" s="111" t="str">
        <f t="shared" si="1946"/>
        <v/>
      </c>
      <c r="AE6901" s="122" t="str">
        <f t="shared" si="1947"/>
        <v/>
      </c>
      <c r="AF6901" s="123" t="str">
        <f t="shared" si="1948"/>
        <v>Qtr 1</v>
      </c>
      <c r="AG6901" s="122" t="str">
        <f t="shared" si="1949"/>
        <v/>
      </c>
      <c r="AI6901" s="124" t="str">
        <f t="shared" si="1950"/>
        <v/>
      </c>
      <c r="AK6901" s="103" t="str">
        <f t="shared" si="1951"/>
        <v/>
      </c>
      <c r="AL6901" s="104" t="str">
        <f t="shared" si="1952"/>
        <v/>
      </c>
      <c r="AN6901" s="37" t="str">
        <f>IF(AK6901="", "", COUNTIF(AK$11:AK$8010, "&lt;"&amp;AK6901)+1+COUNTIF(AK$11:AK6901, AK6901)-1)</f>
        <v/>
      </c>
      <c r="AO6901" s="37" t="str">
        <f>IF(AL6901="", "", COUNTIF(AL$11:AL$8010, "&gt;"&amp;AL6901)+1+COUNTIF(AL$11:AL6901, AL6901)-1)</f>
        <v/>
      </c>
    </row>
    <row r="6902" spans="1:41" x14ac:dyDescent="0.55000000000000004">
      <c r="A6902" s="5"/>
      <c r="B6902" s="284"/>
      <c r="C6902" s="285"/>
      <c r="D6902" s="286"/>
      <c r="E6902" s="287"/>
      <c r="F6902" s="288"/>
      <c r="G6902" s="5"/>
      <c r="J6902" s="7" t="str">
        <f t="shared" si="1935"/>
        <v/>
      </c>
      <c r="K6902" s="48" t="str">
        <f t="shared" si="1936"/>
        <v/>
      </c>
      <c r="L6902" s="48" t="str">
        <f t="shared" si="1937"/>
        <v/>
      </c>
      <c r="M6902" s="49" t="str">
        <f t="shared" si="1938"/>
        <v/>
      </c>
      <c r="U6902" s="103" t="str">
        <f t="shared" si="1939"/>
        <v/>
      </c>
      <c r="V6902" s="77" t="str">
        <f t="shared" si="1940"/>
        <v/>
      </c>
      <c r="W6902" s="37" t="str">
        <f t="shared" si="1941"/>
        <v/>
      </c>
      <c r="X6902" s="7" t="str">
        <f t="shared" si="1942"/>
        <v/>
      </c>
      <c r="Y6902" s="37" t="str">
        <f t="shared" si="1943"/>
        <v/>
      </c>
      <c r="AA6902" s="54" t="str">
        <f t="shared" si="1944"/>
        <v/>
      </c>
      <c r="AC6902" s="121" t="str">
        <f t="shared" si="1945"/>
        <v/>
      </c>
      <c r="AD6902" s="111" t="str">
        <f t="shared" si="1946"/>
        <v/>
      </c>
      <c r="AE6902" s="122" t="str">
        <f t="shared" si="1947"/>
        <v/>
      </c>
      <c r="AF6902" s="123" t="str">
        <f t="shared" si="1948"/>
        <v>Qtr 1</v>
      </c>
      <c r="AG6902" s="122" t="str">
        <f t="shared" si="1949"/>
        <v/>
      </c>
      <c r="AI6902" s="124" t="str">
        <f t="shared" si="1950"/>
        <v/>
      </c>
      <c r="AK6902" s="103" t="str">
        <f t="shared" si="1951"/>
        <v/>
      </c>
      <c r="AL6902" s="104" t="str">
        <f t="shared" si="1952"/>
        <v/>
      </c>
      <c r="AN6902" s="37" t="str">
        <f>IF(AK6902="", "", COUNTIF(AK$11:AK$8010, "&lt;"&amp;AK6902)+1+COUNTIF(AK$11:AK6902, AK6902)-1)</f>
        <v/>
      </c>
      <c r="AO6902" s="37" t="str">
        <f>IF(AL6902="", "", COUNTIF(AL$11:AL$8010, "&gt;"&amp;AL6902)+1+COUNTIF(AL$11:AL6902, AL6902)-1)</f>
        <v/>
      </c>
    </row>
    <row r="6903" spans="1:41" x14ac:dyDescent="0.55000000000000004">
      <c r="A6903" s="5"/>
      <c r="B6903" s="284"/>
      <c r="C6903" s="285"/>
      <c r="D6903" s="286"/>
      <c r="E6903" s="287"/>
      <c r="F6903" s="288"/>
      <c r="G6903" s="5"/>
      <c r="J6903" s="7" t="str">
        <f t="shared" si="1935"/>
        <v/>
      </c>
      <c r="K6903" s="48" t="str">
        <f t="shared" si="1936"/>
        <v/>
      </c>
      <c r="L6903" s="48" t="str">
        <f t="shared" si="1937"/>
        <v/>
      </c>
      <c r="M6903" s="49" t="str">
        <f t="shared" si="1938"/>
        <v/>
      </c>
      <c r="U6903" s="103" t="str">
        <f t="shared" si="1939"/>
        <v/>
      </c>
      <c r="V6903" s="77" t="str">
        <f t="shared" si="1940"/>
        <v/>
      </c>
      <c r="W6903" s="37" t="str">
        <f t="shared" si="1941"/>
        <v/>
      </c>
      <c r="X6903" s="7" t="str">
        <f t="shared" si="1942"/>
        <v/>
      </c>
      <c r="Y6903" s="37" t="str">
        <f t="shared" si="1943"/>
        <v/>
      </c>
      <c r="AA6903" s="54" t="str">
        <f t="shared" si="1944"/>
        <v/>
      </c>
      <c r="AC6903" s="121" t="str">
        <f t="shared" si="1945"/>
        <v/>
      </c>
      <c r="AD6903" s="111" t="str">
        <f t="shared" si="1946"/>
        <v/>
      </c>
      <c r="AE6903" s="122" t="str">
        <f t="shared" si="1947"/>
        <v/>
      </c>
      <c r="AF6903" s="123" t="str">
        <f t="shared" si="1948"/>
        <v>Qtr 1</v>
      </c>
      <c r="AG6903" s="122" t="str">
        <f t="shared" si="1949"/>
        <v/>
      </c>
      <c r="AI6903" s="124" t="str">
        <f t="shared" si="1950"/>
        <v/>
      </c>
      <c r="AK6903" s="103" t="str">
        <f t="shared" si="1951"/>
        <v/>
      </c>
      <c r="AL6903" s="104" t="str">
        <f t="shared" si="1952"/>
        <v/>
      </c>
      <c r="AN6903" s="37" t="str">
        <f>IF(AK6903="", "", COUNTIF(AK$11:AK$8010, "&lt;"&amp;AK6903)+1+COUNTIF(AK$11:AK6903, AK6903)-1)</f>
        <v/>
      </c>
      <c r="AO6903" s="37" t="str">
        <f>IF(AL6903="", "", COUNTIF(AL$11:AL$8010, "&gt;"&amp;AL6903)+1+COUNTIF(AL$11:AL6903, AL6903)-1)</f>
        <v/>
      </c>
    </row>
    <row r="6904" spans="1:41" x14ac:dyDescent="0.55000000000000004">
      <c r="A6904" s="5"/>
      <c r="B6904" s="284"/>
      <c r="C6904" s="285"/>
      <c r="D6904" s="286"/>
      <c r="E6904" s="287"/>
      <c r="F6904" s="288"/>
      <c r="G6904" s="5"/>
      <c r="J6904" s="7" t="str">
        <f t="shared" si="1935"/>
        <v/>
      </c>
      <c r="K6904" s="48" t="str">
        <f t="shared" si="1936"/>
        <v/>
      </c>
      <c r="L6904" s="48" t="str">
        <f t="shared" si="1937"/>
        <v/>
      </c>
      <c r="M6904" s="49" t="str">
        <f t="shared" si="1938"/>
        <v/>
      </c>
      <c r="U6904" s="103" t="str">
        <f t="shared" si="1939"/>
        <v/>
      </c>
      <c r="V6904" s="77" t="str">
        <f t="shared" si="1940"/>
        <v/>
      </c>
      <c r="W6904" s="37" t="str">
        <f t="shared" si="1941"/>
        <v/>
      </c>
      <c r="X6904" s="7" t="str">
        <f t="shared" si="1942"/>
        <v/>
      </c>
      <c r="Y6904" s="37" t="str">
        <f t="shared" si="1943"/>
        <v/>
      </c>
      <c r="AA6904" s="54" t="str">
        <f t="shared" si="1944"/>
        <v/>
      </c>
      <c r="AC6904" s="121" t="str">
        <f t="shared" si="1945"/>
        <v/>
      </c>
      <c r="AD6904" s="111" t="str">
        <f t="shared" si="1946"/>
        <v/>
      </c>
      <c r="AE6904" s="122" t="str">
        <f t="shared" si="1947"/>
        <v/>
      </c>
      <c r="AF6904" s="123" t="str">
        <f t="shared" si="1948"/>
        <v>Qtr 1</v>
      </c>
      <c r="AG6904" s="122" t="str">
        <f t="shared" si="1949"/>
        <v/>
      </c>
      <c r="AI6904" s="124" t="str">
        <f t="shared" si="1950"/>
        <v/>
      </c>
      <c r="AK6904" s="103" t="str">
        <f t="shared" si="1951"/>
        <v/>
      </c>
      <c r="AL6904" s="104" t="str">
        <f t="shared" si="1952"/>
        <v/>
      </c>
      <c r="AN6904" s="37" t="str">
        <f>IF(AK6904="", "", COUNTIF(AK$11:AK$8010, "&lt;"&amp;AK6904)+1+COUNTIF(AK$11:AK6904, AK6904)-1)</f>
        <v/>
      </c>
      <c r="AO6904" s="37" t="str">
        <f>IF(AL6904="", "", COUNTIF(AL$11:AL$8010, "&gt;"&amp;AL6904)+1+COUNTIF(AL$11:AL6904, AL6904)-1)</f>
        <v/>
      </c>
    </row>
    <row r="6905" spans="1:41" x14ac:dyDescent="0.55000000000000004">
      <c r="A6905" s="5"/>
      <c r="B6905" s="284"/>
      <c r="C6905" s="285"/>
      <c r="D6905" s="286"/>
      <c r="E6905" s="287"/>
      <c r="F6905" s="288"/>
      <c r="G6905" s="5"/>
      <c r="J6905" s="7" t="str">
        <f t="shared" si="1935"/>
        <v/>
      </c>
      <c r="K6905" s="48" t="str">
        <f t="shared" si="1936"/>
        <v/>
      </c>
      <c r="L6905" s="48" t="str">
        <f t="shared" si="1937"/>
        <v/>
      </c>
      <c r="M6905" s="49" t="str">
        <f t="shared" si="1938"/>
        <v/>
      </c>
      <c r="U6905" s="103" t="str">
        <f t="shared" si="1939"/>
        <v/>
      </c>
      <c r="V6905" s="77" t="str">
        <f t="shared" si="1940"/>
        <v/>
      </c>
      <c r="W6905" s="37" t="str">
        <f t="shared" si="1941"/>
        <v/>
      </c>
      <c r="X6905" s="7" t="str">
        <f t="shared" si="1942"/>
        <v/>
      </c>
      <c r="Y6905" s="37" t="str">
        <f t="shared" si="1943"/>
        <v/>
      </c>
      <c r="AA6905" s="54" t="str">
        <f t="shared" si="1944"/>
        <v/>
      </c>
      <c r="AC6905" s="121" t="str">
        <f t="shared" si="1945"/>
        <v/>
      </c>
      <c r="AD6905" s="111" t="str">
        <f t="shared" si="1946"/>
        <v/>
      </c>
      <c r="AE6905" s="122" t="str">
        <f t="shared" si="1947"/>
        <v/>
      </c>
      <c r="AF6905" s="123" t="str">
        <f t="shared" si="1948"/>
        <v>Qtr 1</v>
      </c>
      <c r="AG6905" s="122" t="str">
        <f t="shared" si="1949"/>
        <v/>
      </c>
      <c r="AI6905" s="124" t="str">
        <f t="shared" si="1950"/>
        <v/>
      </c>
      <c r="AK6905" s="103" t="str">
        <f t="shared" si="1951"/>
        <v/>
      </c>
      <c r="AL6905" s="104" t="str">
        <f t="shared" si="1952"/>
        <v/>
      </c>
      <c r="AN6905" s="37" t="str">
        <f>IF(AK6905="", "", COUNTIF(AK$11:AK$8010, "&lt;"&amp;AK6905)+1+COUNTIF(AK$11:AK6905, AK6905)-1)</f>
        <v/>
      </c>
      <c r="AO6905" s="37" t="str">
        <f>IF(AL6905="", "", COUNTIF(AL$11:AL$8010, "&gt;"&amp;AL6905)+1+COUNTIF(AL$11:AL6905, AL6905)-1)</f>
        <v/>
      </c>
    </row>
    <row r="6906" spans="1:41" x14ac:dyDescent="0.55000000000000004">
      <c r="A6906" s="5"/>
      <c r="B6906" s="284"/>
      <c r="C6906" s="285"/>
      <c r="D6906" s="286"/>
      <c r="E6906" s="287"/>
      <c r="F6906" s="288"/>
      <c r="G6906" s="5"/>
      <c r="J6906" s="7" t="str">
        <f t="shared" si="1935"/>
        <v/>
      </c>
      <c r="K6906" s="48" t="str">
        <f t="shared" si="1936"/>
        <v/>
      </c>
      <c r="L6906" s="48" t="str">
        <f t="shared" si="1937"/>
        <v/>
      </c>
      <c r="M6906" s="49" t="str">
        <f t="shared" si="1938"/>
        <v/>
      </c>
      <c r="U6906" s="103" t="str">
        <f t="shared" si="1939"/>
        <v/>
      </c>
      <c r="V6906" s="77" t="str">
        <f t="shared" si="1940"/>
        <v/>
      </c>
      <c r="W6906" s="37" t="str">
        <f t="shared" si="1941"/>
        <v/>
      </c>
      <c r="X6906" s="7" t="str">
        <f t="shared" si="1942"/>
        <v/>
      </c>
      <c r="Y6906" s="37" t="str">
        <f t="shared" si="1943"/>
        <v/>
      </c>
      <c r="AA6906" s="54" t="str">
        <f t="shared" si="1944"/>
        <v/>
      </c>
      <c r="AC6906" s="121" t="str">
        <f t="shared" si="1945"/>
        <v/>
      </c>
      <c r="AD6906" s="111" t="str">
        <f t="shared" si="1946"/>
        <v/>
      </c>
      <c r="AE6906" s="122" t="str">
        <f t="shared" si="1947"/>
        <v/>
      </c>
      <c r="AF6906" s="123" t="str">
        <f t="shared" si="1948"/>
        <v>Qtr 1</v>
      </c>
      <c r="AG6906" s="122" t="str">
        <f t="shared" si="1949"/>
        <v/>
      </c>
      <c r="AI6906" s="124" t="str">
        <f t="shared" si="1950"/>
        <v/>
      </c>
      <c r="AK6906" s="103" t="str">
        <f t="shared" si="1951"/>
        <v/>
      </c>
      <c r="AL6906" s="104" t="str">
        <f t="shared" si="1952"/>
        <v/>
      </c>
      <c r="AN6906" s="37" t="str">
        <f>IF(AK6906="", "", COUNTIF(AK$11:AK$8010, "&lt;"&amp;AK6906)+1+COUNTIF(AK$11:AK6906, AK6906)-1)</f>
        <v/>
      </c>
      <c r="AO6906" s="37" t="str">
        <f>IF(AL6906="", "", COUNTIF(AL$11:AL$8010, "&gt;"&amp;AL6906)+1+COUNTIF(AL$11:AL6906, AL6906)-1)</f>
        <v/>
      </c>
    </row>
    <row r="6907" spans="1:41" x14ac:dyDescent="0.55000000000000004">
      <c r="A6907" s="5"/>
      <c r="B6907" s="284"/>
      <c r="C6907" s="285"/>
      <c r="D6907" s="286"/>
      <c r="E6907" s="287"/>
      <c r="F6907" s="288"/>
      <c r="G6907" s="5"/>
      <c r="J6907" s="7" t="str">
        <f t="shared" si="1935"/>
        <v/>
      </c>
      <c r="K6907" s="48" t="str">
        <f t="shared" si="1936"/>
        <v/>
      </c>
      <c r="L6907" s="48" t="str">
        <f t="shared" si="1937"/>
        <v/>
      </c>
      <c r="M6907" s="49" t="str">
        <f t="shared" si="1938"/>
        <v/>
      </c>
      <c r="U6907" s="103" t="str">
        <f t="shared" si="1939"/>
        <v/>
      </c>
      <c r="V6907" s="77" t="str">
        <f t="shared" si="1940"/>
        <v/>
      </c>
      <c r="W6907" s="37" t="str">
        <f t="shared" si="1941"/>
        <v/>
      </c>
      <c r="X6907" s="7" t="str">
        <f t="shared" si="1942"/>
        <v/>
      </c>
      <c r="Y6907" s="37" t="str">
        <f t="shared" si="1943"/>
        <v/>
      </c>
      <c r="AA6907" s="54" t="str">
        <f t="shared" si="1944"/>
        <v/>
      </c>
      <c r="AC6907" s="121" t="str">
        <f t="shared" si="1945"/>
        <v/>
      </c>
      <c r="AD6907" s="111" t="str">
        <f t="shared" si="1946"/>
        <v/>
      </c>
      <c r="AE6907" s="122" t="str">
        <f t="shared" si="1947"/>
        <v/>
      </c>
      <c r="AF6907" s="123" t="str">
        <f t="shared" si="1948"/>
        <v>Qtr 1</v>
      </c>
      <c r="AG6907" s="122" t="str">
        <f t="shared" si="1949"/>
        <v/>
      </c>
      <c r="AI6907" s="124" t="str">
        <f t="shared" si="1950"/>
        <v/>
      </c>
      <c r="AK6907" s="103" t="str">
        <f t="shared" si="1951"/>
        <v/>
      </c>
      <c r="AL6907" s="104" t="str">
        <f t="shared" si="1952"/>
        <v/>
      </c>
      <c r="AN6907" s="37" t="str">
        <f>IF(AK6907="", "", COUNTIF(AK$11:AK$8010, "&lt;"&amp;AK6907)+1+COUNTIF(AK$11:AK6907, AK6907)-1)</f>
        <v/>
      </c>
      <c r="AO6907" s="37" t="str">
        <f>IF(AL6907="", "", COUNTIF(AL$11:AL$8010, "&gt;"&amp;AL6907)+1+COUNTIF(AL$11:AL6907, AL6907)-1)</f>
        <v/>
      </c>
    </row>
    <row r="6908" spans="1:41" x14ac:dyDescent="0.55000000000000004">
      <c r="A6908" s="5"/>
      <c r="B6908" s="284"/>
      <c r="C6908" s="285"/>
      <c r="D6908" s="286"/>
      <c r="E6908" s="287"/>
      <c r="F6908" s="288"/>
      <c r="G6908" s="5"/>
      <c r="J6908" s="7" t="str">
        <f t="shared" si="1935"/>
        <v/>
      </c>
      <c r="K6908" s="48" t="str">
        <f t="shared" si="1936"/>
        <v/>
      </c>
      <c r="L6908" s="48" t="str">
        <f t="shared" si="1937"/>
        <v/>
      </c>
      <c r="M6908" s="49" t="str">
        <f t="shared" si="1938"/>
        <v/>
      </c>
      <c r="U6908" s="103" t="str">
        <f t="shared" si="1939"/>
        <v/>
      </c>
      <c r="V6908" s="77" t="str">
        <f t="shared" si="1940"/>
        <v/>
      </c>
      <c r="W6908" s="37" t="str">
        <f t="shared" si="1941"/>
        <v/>
      </c>
      <c r="X6908" s="7" t="str">
        <f t="shared" si="1942"/>
        <v/>
      </c>
      <c r="Y6908" s="37" t="str">
        <f t="shared" si="1943"/>
        <v/>
      </c>
      <c r="AA6908" s="54" t="str">
        <f t="shared" si="1944"/>
        <v/>
      </c>
      <c r="AC6908" s="121" t="str">
        <f t="shared" si="1945"/>
        <v/>
      </c>
      <c r="AD6908" s="111" t="str">
        <f t="shared" si="1946"/>
        <v/>
      </c>
      <c r="AE6908" s="122" t="str">
        <f t="shared" si="1947"/>
        <v/>
      </c>
      <c r="AF6908" s="123" t="str">
        <f t="shared" si="1948"/>
        <v>Qtr 1</v>
      </c>
      <c r="AG6908" s="122" t="str">
        <f t="shared" si="1949"/>
        <v/>
      </c>
      <c r="AI6908" s="124" t="str">
        <f t="shared" si="1950"/>
        <v/>
      </c>
      <c r="AK6908" s="103" t="str">
        <f t="shared" si="1951"/>
        <v/>
      </c>
      <c r="AL6908" s="104" t="str">
        <f t="shared" si="1952"/>
        <v/>
      </c>
      <c r="AN6908" s="37" t="str">
        <f>IF(AK6908="", "", COUNTIF(AK$11:AK$8010, "&lt;"&amp;AK6908)+1+COUNTIF(AK$11:AK6908, AK6908)-1)</f>
        <v/>
      </c>
      <c r="AO6908" s="37" t="str">
        <f>IF(AL6908="", "", COUNTIF(AL$11:AL$8010, "&gt;"&amp;AL6908)+1+COUNTIF(AL$11:AL6908, AL6908)-1)</f>
        <v/>
      </c>
    </row>
    <row r="6909" spans="1:41" x14ac:dyDescent="0.55000000000000004">
      <c r="A6909" s="5"/>
      <c r="B6909" s="284"/>
      <c r="C6909" s="285"/>
      <c r="D6909" s="286"/>
      <c r="E6909" s="287"/>
      <c r="F6909" s="288"/>
      <c r="G6909" s="5"/>
      <c r="J6909" s="7" t="str">
        <f t="shared" si="1935"/>
        <v/>
      </c>
      <c r="K6909" s="48" t="str">
        <f t="shared" si="1936"/>
        <v/>
      </c>
      <c r="L6909" s="48" t="str">
        <f t="shared" si="1937"/>
        <v/>
      </c>
      <c r="M6909" s="49" t="str">
        <f t="shared" si="1938"/>
        <v/>
      </c>
      <c r="U6909" s="103" t="str">
        <f t="shared" si="1939"/>
        <v/>
      </c>
      <c r="V6909" s="77" t="str">
        <f t="shared" si="1940"/>
        <v/>
      </c>
      <c r="W6909" s="37" t="str">
        <f t="shared" si="1941"/>
        <v/>
      </c>
      <c r="X6909" s="7" t="str">
        <f t="shared" si="1942"/>
        <v/>
      </c>
      <c r="Y6909" s="37" t="str">
        <f t="shared" si="1943"/>
        <v/>
      </c>
      <c r="AA6909" s="54" t="str">
        <f t="shared" si="1944"/>
        <v/>
      </c>
      <c r="AC6909" s="121" t="str">
        <f t="shared" si="1945"/>
        <v/>
      </c>
      <c r="AD6909" s="111" t="str">
        <f t="shared" si="1946"/>
        <v/>
      </c>
      <c r="AE6909" s="122" t="str">
        <f t="shared" si="1947"/>
        <v/>
      </c>
      <c r="AF6909" s="123" t="str">
        <f t="shared" si="1948"/>
        <v>Qtr 1</v>
      </c>
      <c r="AG6909" s="122" t="str">
        <f t="shared" si="1949"/>
        <v/>
      </c>
      <c r="AI6909" s="124" t="str">
        <f t="shared" si="1950"/>
        <v/>
      </c>
      <c r="AK6909" s="103" t="str">
        <f t="shared" si="1951"/>
        <v/>
      </c>
      <c r="AL6909" s="104" t="str">
        <f t="shared" si="1952"/>
        <v/>
      </c>
      <c r="AN6909" s="37" t="str">
        <f>IF(AK6909="", "", COUNTIF(AK$11:AK$8010, "&lt;"&amp;AK6909)+1+COUNTIF(AK$11:AK6909, AK6909)-1)</f>
        <v/>
      </c>
      <c r="AO6909" s="37" t="str">
        <f>IF(AL6909="", "", COUNTIF(AL$11:AL$8010, "&gt;"&amp;AL6909)+1+COUNTIF(AL$11:AL6909, AL6909)-1)</f>
        <v/>
      </c>
    </row>
    <row r="6910" spans="1:41" x14ac:dyDescent="0.55000000000000004">
      <c r="A6910" s="5"/>
      <c r="B6910" s="284"/>
      <c r="C6910" s="285"/>
      <c r="D6910" s="286"/>
      <c r="E6910" s="287"/>
      <c r="F6910" s="288"/>
      <c r="G6910" s="5"/>
      <c r="J6910" s="7" t="str">
        <f t="shared" si="1935"/>
        <v/>
      </c>
      <c r="K6910" s="48" t="str">
        <f t="shared" si="1936"/>
        <v/>
      </c>
      <c r="L6910" s="48" t="str">
        <f t="shared" si="1937"/>
        <v/>
      </c>
      <c r="M6910" s="49" t="str">
        <f t="shared" si="1938"/>
        <v/>
      </c>
      <c r="U6910" s="103" t="str">
        <f t="shared" si="1939"/>
        <v/>
      </c>
      <c r="V6910" s="77" t="str">
        <f t="shared" si="1940"/>
        <v/>
      </c>
      <c r="W6910" s="37" t="str">
        <f t="shared" si="1941"/>
        <v/>
      </c>
      <c r="X6910" s="7" t="str">
        <f t="shared" si="1942"/>
        <v/>
      </c>
      <c r="Y6910" s="37" t="str">
        <f t="shared" si="1943"/>
        <v/>
      </c>
      <c r="AA6910" s="54" t="str">
        <f t="shared" si="1944"/>
        <v/>
      </c>
      <c r="AC6910" s="121" t="str">
        <f t="shared" si="1945"/>
        <v/>
      </c>
      <c r="AD6910" s="111" t="str">
        <f t="shared" si="1946"/>
        <v/>
      </c>
      <c r="AE6910" s="122" t="str">
        <f t="shared" si="1947"/>
        <v/>
      </c>
      <c r="AF6910" s="123" t="str">
        <f t="shared" si="1948"/>
        <v>Qtr 1</v>
      </c>
      <c r="AG6910" s="122" t="str">
        <f t="shared" si="1949"/>
        <v/>
      </c>
      <c r="AI6910" s="124" t="str">
        <f t="shared" si="1950"/>
        <v/>
      </c>
      <c r="AK6910" s="103" t="str">
        <f t="shared" si="1951"/>
        <v/>
      </c>
      <c r="AL6910" s="104" t="str">
        <f t="shared" si="1952"/>
        <v/>
      </c>
      <c r="AN6910" s="37" t="str">
        <f>IF(AK6910="", "", COUNTIF(AK$11:AK$8010, "&lt;"&amp;AK6910)+1+COUNTIF(AK$11:AK6910, AK6910)-1)</f>
        <v/>
      </c>
      <c r="AO6910" s="37" t="str">
        <f>IF(AL6910="", "", COUNTIF(AL$11:AL$8010, "&gt;"&amp;AL6910)+1+COUNTIF(AL$11:AL6910, AL6910)-1)</f>
        <v/>
      </c>
    </row>
    <row r="6911" spans="1:41" x14ac:dyDescent="0.55000000000000004">
      <c r="A6911" s="5"/>
      <c r="B6911" s="284"/>
      <c r="C6911" s="285"/>
      <c r="D6911" s="286"/>
      <c r="E6911" s="287"/>
      <c r="F6911" s="288"/>
      <c r="G6911" s="5"/>
      <c r="J6911" s="7" t="str">
        <f t="shared" si="1935"/>
        <v/>
      </c>
      <c r="K6911" s="48" t="str">
        <f t="shared" si="1936"/>
        <v/>
      </c>
      <c r="L6911" s="48" t="str">
        <f t="shared" si="1937"/>
        <v/>
      </c>
      <c r="M6911" s="49" t="str">
        <f t="shared" si="1938"/>
        <v/>
      </c>
      <c r="U6911" s="103" t="str">
        <f t="shared" si="1939"/>
        <v/>
      </c>
      <c r="V6911" s="77" t="str">
        <f t="shared" si="1940"/>
        <v/>
      </c>
      <c r="W6911" s="37" t="str">
        <f t="shared" si="1941"/>
        <v/>
      </c>
      <c r="X6911" s="7" t="str">
        <f t="shared" si="1942"/>
        <v/>
      </c>
      <c r="Y6911" s="37" t="str">
        <f t="shared" si="1943"/>
        <v/>
      </c>
      <c r="AA6911" s="54" t="str">
        <f t="shared" si="1944"/>
        <v/>
      </c>
      <c r="AC6911" s="121" t="str">
        <f t="shared" si="1945"/>
        <v/>
      </c>
      <c r="AD6911" s="111" t="str">
        <f t="shared" si="1946"/>
        <v/>
      </c>
      <c r="AE6911" s="122" t="str">
        <f t="shared" si="1947"/>
        <v/>
      </c>
      <c r="AF6911" s="123" t="str">
        <f t="shared" si="1948"/>
        <v>Qtr 1</v>
      </c>
      <c r="AG6911" s="122" t="str">
        <f t="shared" si="1949"/>
        <v/>
      </c>
      <c r="AI6911" s="124" t="str">
        <f t="shared" si="1950"/>
        <v/>
      </c>
      <c r="AK6911" s="103" t="str">
        <f t="shared" si="1951"/>
        <v/>
      </c>
      <c r="AL6911" s="104" t="str">
        <f t="shared" si="1952"/>
        <v/>
      </c>
      <c r="AN6911" s="37" t="str">
        <f>IF(AK6911="", "", COUNTIF(AK$11:AK$8010, "&lt;"&amp;AK6911)+1+COUNTIF(AK$11:AK6911, AK6911)-1)</f>
        <v/>
      </c>
      <c r="AO6911" s="37" t="str">
        <f>IF(AL6911="", "", COUNTIF(AL$11:AL$8010, "&gt;"&amp;AL6911)+1+COUNTIF(AL$11:AL6911, AL6911)-1)</f>
        <v/>
      </c>
    </row>
    <row r="6912" spans="1:41" x14ac:dyDescent="0.55000000000000004">
      <c r="A6912" s="5"/>
      <c r="B6912" s="284"/>
      <c r="C6912" s="285"/>
      <c r="D6912" s="286"/>
      <c r="E6912" s="287"/>
      <c r="F6912" s="288"/>
      <c r="G6912" s="5"/>
      <c r="J6912" s="7" t="str">
        <f t="shared" si="1935"/>
        <v/>
      </c>
      <c r="K6912" s="48" t="str">
        <f t="shared" si="1936"/>
        <v/>
      </c>
      <c r="L6912" s="48" t="str">
        <f t="shared" si="1937"/>
        <v/>
      </c>
      <c r="M6912" s="49" t="str">
        <f t="shared" si="1938"/>
        <v/>
      </c>
      <c r="U6912" s="103" t="str">
        <f t="shared" si="1939"/>
        <v/>
      </c>
      <c r="V6912" s="77" t="str">
        <f t="shared" si="1940"/>
        <v/>
      </c>
      <c r="W6912" s="37" t="str">
        <f t="shared" si="1941"/>
        <v/>
      </c>
      <c r="X6912" s="7" t="str">
        <f t="shared" si="1942"/>
        <v/>
      </c>
      <c r="Y6912" s="37" t="str">
        <f t="shared" si="1943"/>
        <v/>
      </c>
      <c r="AA6912" s="54" t="str">
        <f t="shared" si="1944"/>
        <v/>
      </c>
      <c r="AC6912" s="121" t="str">
        <f t="shared" si="1945"/>
        <v/>
      </c>
      <c r="AD6912" s="111" t="str">
        <f t="shared" si="1946"/>
        <v/>
      </c>
      <c r="AE6912" s="122" t="str">
        <f t="shared" si="1947"/>
        <v/>
      </c>
      <c r="AF6912" s="123" t="str">
        <f t="shared" si="1948"/>
        <v>Qtr 1</v>
      </c>
      <c r="AG6912" s="122" t="str">
        <f t="shared" si="1949"/>
        <v/>
      </c>
      <c r="AI6912" s="124" t="str">
        <f t="shared" si="1950"/>
        <v/>
      </c>
      <c r="AK6912" s="103" t="str">
        <f t="shared" si="1951"/>
        <v/>
      </c>
      <c r="AL6912" s="104" t="str">
        <f t="shared" si="1952"/>
        <v/>
      </c>
      <c r="AN6912" s="37" t="str">
        <f>IF(AK6912="", "", COUNTIF(AK$11:AK$8010, "&lt;"&amp;AK6912)+1+COUNTIF(AK$11:AK6912, AK6912)-1)</f>
        <v/>
      </c>
      <c r="AO6912" s="37" t="str">
        <f>IF(AL6912="", "", COUNTIF(AL$11:AL$8010, "&gt;"&amp;AL6912)+1+COUNTIF(AL$11:AL6912, AL6912)-1)</f>
        <v/>
      </c>
    </row>
    <row r="6913" spans="1:41" x14ac:dyDescent="0.55000000000000004">
      <c r="A6913" s="5"/>
      <c r="B6913" s="284"/>
      <c r="C6913" s="285"/>
      <c r="D6913" s="286"/>
      <c r="E6913" s="287"/>
      <c r="F6913" s="288"/>
      <c r="G6913" s="5"/>
      <c r="J6913" s="7" t="str">
        <f t="shared" si="1935"/>
        <v/>
      </c>
      <c r="K6913" s="48" t="str">
        <f t="shared" si="1936"/>
        <v/>
      </c>
      <c r="L6913" s="48" t="str">
        <f t="shared" si="1937"/>
        <v/>
      </c>
      <c r="M6913" s="49" t="str">
        <f t="shared" si="1938"/>
        <v/>
      </c>
      <c r="U6913" s="103" t="str">
        <f t="shared" si="1939"/>
        <v/>
      </c>
      <c r="V6913" s="77" t="str">
        <f t="shared" si="1940"/>
        <v/>
      </c>
      <c r="W6913" s="37" t="str">
        <f t="shared" si="1941"/>
        <v/>
      </c>
      <c r="X6913" s="7" t="str">
        <f t="shared" si="1942"/>
        <v/>
      </c>
      <c r="Y6913" s="37" t="str">
        <f t="shared" si="1943"/>
        <v/>
      </c>
      <c r="AA6913" s="54" t="str">
        <f t="shared" si="1944"/>
        <v/>
      </c>
      <c r="AC6913" s="121" t="str">
        <f t="shared" si="1945"/>
        <v/>
      </c>
      <c r="AD6913" s="111" t="str">
        <f t="shared" si="1946"/>
        <v/>
      </c>
      <c r="AE6913" s="122" t="str">
        <f t="shared" si="1947"/>
        <v/>
      </c>
      <c r="AF6913" s="123" t="str">
        <f t="shared" si="1948"/>
        <v>Qtr 1</v>
      </c>
      <c r="AG6913" s="122" t="str">
        <f t="shared" si="1949"/>
        <v/>
      </c>
      <c r="AI6913" s="124" t="str">
        <f t="shared" si="1950"/>
        <v/>
      </c>
      <c r="AK6913" s="103" t="str">
        <f t="shared" si="1951"/>
        <v/>
      </c>
      <c r="AL6913" s="104" t="str">
        <f t="shared" si="1952"/>
        <v/>
      </c>
      <c r="AN6913" s="37" t="str">
        <f>IF(AK6913="", "", COUNTIF(AK$11:AK$8010, "&lt;"&amp;AK6913)+1+COUNTIF(AK$11:AK6913, AK6913)-1)</f>
        <v/>
      </c>
      <c r="AO6913" s="37" t="str">
        <f>IF(AL6913="", "", COUNTIF(AL$11:AL$8010, "&gt;"&amp;AL6913)+1+COUNTIF(AL$11:AL6913, AL6913)-1)</f>
        <v/>
      </c>
    </row>
    <row r="6914" spans="1:41" x14ac:dyDescent="0.55000000000000004">
      <c r="A6914" s="5"/>
      <c r="B6914" s="284"/>
      <c r="C6914" s="285"/>
      <c r="D6914" s="286"/>
      <c r="E6914" s="287"/>
      <c r="F6914" s="288"/>
      <c r="G6914" s="5"/>
      <c r="J6914" s="7" t="str">
        <f t="shared" si="1935"/>
        <v/>
      </c>
      <c r="K6914" s="48" t="str">
        <f t="shared" si="1936"/>
        <v/>
      </c>
      <c r="L6914" s="48" t="str">
        <f t="shared" si="1937"/>
        <v/>
      </c>
      <c r="M6914" s="49" t="str">
        <f t="shared" si="1938"/>
        <v/>
      </c>
      <c r="U6914" s="103" t="str">
        <f t="shared" si="1939"/>
        <v/>
      </c>
      <c r="V6914" s="77" t="str">
        <f t="shared" si="1940"/>
        <v/>
      </c>
      <c r="W6914" s="37" t="str">
        <f t="shared" si="1941"/>
        <v/>
      </c>
      <c r="X6914" s="7" t="str">
        <f t="shared" si="1942"/>
        <v/>
      </c>
      <c r="Y6914" s="37" t="str">
        <f t="shared" si="1943"/>
        <v/>
      </c>
      <c r="AA6914" s="54" t="str">
        <f t="shared" si="1944"/>
        <v/>
      </c>
      <c r="AC6914" s="121" t="str">
        <f t="shared" si="1945"/>
        <v/>
      </c>
      <c r="AD6914" s="111" t="str">
        <f t="shared" si="1946"/>
        <v/>
      </c>
      <c r="AE6914" s="122" t="str">
        <f t="shared" si="1947"/>
        <v/>
      </c>
      <c r="AF6914" s="123" t="str">
        <f t="shared" si="1948"/>
        <v>Qtr 1</v>
      </c>
      <c r="AG6914" s="122" t="str">
        <f t="shared" si="1949"/>
        <v/>
      </c>
      <c r="AI6914" s="124" t="str">
        <f t="shared" si="1950"/>
        <v/>
      </c>
      <c r="AK6914" s="103" t="str">
        <f t="shared" si="1951"/>
        <v/>
      </c>
      <c r="AL6914" s="104" t="str">
        <f t="shared" si="1952"/>
        <v/>
      </c>
      <c r="AN6914" s="37" t="str">
        <f>IF(AK6914="", "", COUNTIF(AK$11:AK$8010, "&lt;"&amp;AK6914)+1+COUNTIF(AK$11:AK6914, AK6914)-1)</f>
        <v/>
      </c>
      <c r="AO6914" s="37" t="str">
        <f>IF(AL6914="", "", COUNTIF(AL$11:AL$8010, "&gt;"&amp;AL6914)+1+COUNTIF(AL$11:AL6914, AL6914)-1)</f>
        <v/>
      </c>
    </row>
    <row r="6915" spans="1:41" x14ac:dyDescent="0.55000000000000004">
      <c r="A6915" s="5"/>
      <c r="B6915" s="284"/>
      <c r="C6915" s="285"/>
      <c r="D6915" s="286"/>
      <c r="E6915" s="287"/>
      <c r="F6915" s="288"/>
      <c r="G6915" s="5"/>
      <c r="J6915" s="7" t="str">
        <f t="shared" si="1935"/>
        <v/>
      </c>
      <c r="K6915" s="48" t="str">
        <f t="shared" si="1936"/>
        <v/>
      </c>
      <c r="L6915" s="48" t="str">
        <f t="shared" si="1937"/>
        <v/>
      </c>
      <c r="M6915" s="49" t="str">
        <f t="shared" si="1938"/>
        <v/>
      </c>
      <c r="U6915" s="103" t="str">
        <f t="shared" si="1939"/>
        <v/>
      </c>
      <c r="V6915" s="77" t="str">
        <f t="shared" si="1940"/>
        <v/>
      </c>
      <c r="W6915" s="37" t="str">
        <f t="shared" si="1941"/>
        <v/>
      </c>
      <c r="X6915" s="7" t="str">
        <f t="shared" si="1942"/>
        <v/>
      </c>
      <c r="Y6915" s="37" t="str">
        <f t="shared" si="1943"/>
        <v/>
      </c>
      <c r="AA6915" s="54" t="str">
        <f t="shared" si="1944"/>
        <v/>
      </c>
      <c r="AC6915" s="121" t="str">
        <f t="shared" si="1945"/>
        <v/>
      </c>
      <c r="AD6915" s="111" t="str">
        <f t="shared" si="1946"/>
        <v/>
      </c>
      <c r="AE6915" s="122" t="str">
        <f t="shared" si="1947"/>
        <v/>
      </c>
      <c r="AF6915" s="123" t="str">
        <f t="shared" si="1948"/>
        <v>Qtr 1</v>
      </c>
      <c r="AG6915" s="122" t="str">
        <f t="shared" si="1949"/>
        <v/>
      </c>
      <c r="AI6915" s="124" t="str">
        <f t="shared" si="1950"/>
        <v/>
      </c>
      <c r="AK6915" s="103" t="str">
        <f t="shared" si="1951"/>
        <v/>
      </c>
      <c r="AL6915" s="104" t="str">
        <f t="shared" si="1952"/>
        <v/>
      </c>
      <c r="AN6915" s="37" t="str">
        <f>IF(AK6915="", "", COUNTIF(AK$11:AK$8010, "&lt;"&amp;AK6915)+1+COUNTIF(AK$11:AK6915, AK6915)-1)</f>
        <v/>
      </c>
      <c r="AO6915" s="37" t="str">
        <f>IF(AL6915="", "", COUNTIF(AL$11:AL$8010, "&gt;"&amp;AL6915)+1+COUNTIF(AL$11:AL6915, AL6915)-1)</f>
        <v/>
      </c>
    </row>
    <row r="6916" spans="1:41" x14ac:dyDescent="0.55000000000000004">
      <c r="A6916" s="5"/>
      <c r="B6916" s="284"/>
      <c r="C6916" s="285"/>
      <c r="D6916" s="286"/>
      <c r="E6916" s="287"/>
      <c r="F6916" s="288"/>
      <c r="G6916" s="5"/>
      <c r="J6916" s="7" t="str">
        <f t="shared" si="1935"/>
        <v/>
      </c>
      <c r="K6916" s="48" t="str">
        <f t="shared" si="1936"/>
        <v/>
      </c>
      <c r="L6916" s="48" t="str">
        <f t="shared" si="1937"/>
        <v/>
      </c>
      <c r="M6916" s="49" t="str">
        <f t="shared" si="1938"/>
        <v/>
      </c>
      <c r="U6916" s="103" t="str">
        <f t="shared" si="1939"/>
        <v/>
      </c>
      <c r="V6916" s="77" t="str">
        <f t="shared" si="1940"/>
        <v/>
      </c>
      <c r="W6916" s="37" t="str">
        <f t="shared" si="1941"/>
        <v/>
      </c>
      <c r="X6916" s="7" t="str">
        <f t="shared" si="1942"/>
        <v/>
      </c>
      <c r="Y6916" s="37" t="str">
        <f t="shared" si="1943"/>
        <v/>
      </c>
      <c r="AA6916" s="54" t="str">
        <f t="shared" si="1944"/>
        <v/>
      </c>
      <c r="AC6916" s="121" t="str">
        <f t="shared" si="1945"/>
        <v/>
      </c>
      <c r="AD6916" s="111" t="str">
        <f t="shared" si="1946"/>
        <v/>
      </c>
      <c r="AE6916" s="122" t="str">
        <f t="shared" si="1947"/>
        <v/>
      </c>
      <c r="AF6916" s="123" t="str">
        <f t="shared" si="1948"/>
        <v>Qtr 1</v>
      </c>
      <c r="AG6916" s="122" t="str">
        <f t="shared" si="1949"/>
        <v/>
      </c>
      <c r="AI6916" s="124" t="str">
        <f t="shared" si="1950"/>
        <v/>
      </c>
      <c r="AK6916" s="103" t="str">
        <f t="shared" si="1951"/>
        <v/>
      </c>
      <c r="AL6916" s="104" t="str">
        <f t="shared" si="1952"/>
        <v/>
      </c>
      <c r="AN6916" s="37" t="str">
        <f>IF(AK6916="", "", COUNTIF(AK$11:AK$8010, "&lt;"&amp;AK6916)+1+COUNTIF(AK$11:AK6916, AK6916)-1)</f>
        <v/>
      </c>
      <c r="AO6916" s="37" t="str">
        <f>IF(AL6916="", "", COUNTIF(AL$11:AL$8010, "&gt;"&amp;AL6916)+1+COUNTIF(AL$11:AL6916, AL6916)-1)</f>
        <v/>
      </c>
    </row>
    <row r="6917" spans="1:41" x14ac:dyDescent="0.55000000000000004">
      <c r="A6917" s="5"/>
      <c r="B6917" s="284"/>
      <c r="C6917" s="285"/>
      <c r="D6917" s="286"/>
      <c r="E6917" s="287"/>
      <c r="F6917" s="288"/>
      <c r="G6917" s="5"/>
      <c r="J6917" s="7" t="str">
        <f t="shared" si="1935"/>
        <v/>
      </c>
      <c r="K6917" s="48" t="str">
        <f t="shared" si="1936"/>
        <v/>
      </c>
      <c r="L6917" s="48" t="str">
        <f t="shared" si="1937"/>
        <v/>
      </c>
      <c r="M6917" s="49" t="str">
        <f t="shared" si="1938"/>
        <v/>
      </c>
      <c r="U6917" s="103" t="str">
        <f t="shared" si="1939"/>
        <v/>
      </c>
      <c r="V6917" s="77" t="str">
        <f t="shared" si="1940"/>
        <v/>
      </c>
      <c r="W6917" s="37" t="str">
        <f t="shared" si="1941"/>
        <v/>
      </c>
      <c r="X6917" s="7" t="str">
        <f t="shared" si="1942"/>
        <v/>
      </c>
      <c r="Y6917" s="37" t="str">
        <f t="shared" si="1943"/>
        <v/>
      </c>
      <c r="AA6917" s="54" t="str">
        <f t="shared" si="1944"/>
        <v/>
      </c>
      <c r="AC6917" s="121" t="str">
        <f t="shared" si="1945"/>
        <v/>
      </c>
      <c r="AD6917" s="111" t="str">
        <f t="shared" si="1946"/>
        <v/>
      </c>
      <c r="AE6917" s="122" t="str">
        <f t="shared" si="1947"/>
        <v/>
      </c>
      <c r="AF6917" s="123" t="str">
        <f t="shared" si="1948"/>
        <v>Qtr 1</v>
      </c>
      <c r="AG6917" s="122" t="str">
        <f t="shared" si="1949"/>
        <v/>
      </c>
      <c r="AI6917" s="124" t="str">
        <f t="shared" si="1950"/>
        <v/>
      </c>
      <c r="AK6917" s="103" t="str">
        <f t="shared" si="1951"/>
        <v/>
      </c>
      <c r="AL6917" s="104" t="str">
        <f t="shared" si="1952"/>
        <v/>
      </c>
      <c r="AN6917" s="37" t="str">
        <f>IF(AK6917="", "", COUNTIF(AK$11:AK$8010, "&lt;"&amp;AK6917)+1+COUNTIF(AK$11:AK6917, AK6917)-1)</f>
        <v/>
      </c>
      <c r="AO6917" s="37" t="str">
        <f>IF(AL6917="", "", COUNTIF(AL$11:AL$8010, "&gt;"&amp;AL6917)+1+COUNTIF(AL$11:AL6917, AL6917)-1)</f>
        <v/>
      </c>
    </row>
    <row r="6918" spans="1:41" x14ac:dyDescent="0.55000000000000004">
      <c r="A6918" s="5"/>
      <c r="B6918" s="284"/>
      <c r="C6918" s="285"/>
      <c r="D6918" s="286"/>
      <c r="E6918" s="287"/>
      <c r="F6918" s="288"/>
      <c r="G6918" s="5"/>
      <c r="J6918" s="7" t="str">
        <f t="shared" si="1935"/>
        <v/>
      </c>
      <c r="K6918" s="48" t="str">
        <f t="shared" si="1936"/>
        <v/>
      </c>
      <c r="L6918" s="48" t="str">
        <f t="shared" si="1937"/>
        <v/>
      </c>
      <c r="M6918" s="49" t="str">
        <f t="shared" si="1938"/>
        <v/>
      </c>
      <c r="U6918" s="103" t="str">
        <f t="shared" si="1939"/>
        <v/>
      </c>
      <c r="V6918" s="77" t="str">
        <f t="shared" si="1940"/>
        <v/>
      </c>
      <c r="W6918" s="37" t="str">
        <f t="shared" si="1941"/>
        <v/>
      </c>
      <c r="X6918" s="7" t="str">
        <f t="shared" si="1942"/>
        <v/>
      </c>
      <c r="Y6918" s="37" t="str">
        <f t="shared" si="1943"/>
        <v/>
      </c>
      <c r="AA6918" s="54" t="str">
        <f t="shared" si="1944"/>
        <v/>
      </c>
      <c r="AC6918" s="121" t="str">
        <f t="shared" si="1945"/>
        <v/>
      </c>
      <c r="AD6918" s="111" t="str">
        <f t="shared" si="1946"/>
        <v/>
      </c>
      <c r="AE6918" s="122" t="str">
        <f t="shared" si="1947"/>
        <v/>
      </c>
      <c r="AF6918" s="123" t="str">
        <f t="shared" si="1948"/>
        <v>Qtr 1</v>
      </c>
      <c r="AG6918" s="122" t="str">
        <f t="shared" si="1949"/>
        <v/>
      </c>
      <c r="AI6918" s="124" t="str">
        <f t="shared" si="1950"/>
        <v/>
      </c>
      <c r="AK6918" s="103" t="str">
        <f t="shared" si="1951"/>
        <v/>
      </c>
      <c r="AL6918" s="104" t="str">
        <f t="shared" si="1952"/>
        <v/>
      </c>
      <c r="AN6918" s="37" t="str">
        <f>IF(AK6918="", "", COUNTIF(AK$11:AK$8010, "&lt;"&amp;AK6918)+1+COUNTIF(AK$11:AK6918, AK6918)-1)</f>
        <v/>
      </c>
      <c r="AO6918" s="37" t="str">
        <f>IF(AL6918="", "", COUNTIF(AL$11:AL$8010, "&gt;"&amp;AL6918)+1+COUNTIF(AL$11:AL6918, AL6918)-1)</f>
        <v/>
      </c>
    </row>
    <row r="6919" spans="1:41" x14ac:dyDescent="0.55000000000000004">
      <c r="A6919" s="5"/>
      <c r="B6919" s="284"/>
      <c r="C6919" s="285"/>
      <c r="D6919" s="286"/>
      <c r="E6919" s="287"/>
      <c r="F6919" s="288"/>
      <c r="G6919" s="5"/>
      <c r="J6919" s="7" t="str">
        <f t="shared" si="1935"/>
        <v/>
      </c>
      <c r="K6919" s="48" t="str">
        <f t="shared" si="1936"/>
        <v/>
      </c>
      <c r="L6919" s="48" t="str">
        <f t="shared" si="1937"/>
        <v/>
      </c>
      <c r="M6919" s="49" t="str">
        <f t="shared" si="1938"/>
        <v/>
      </c>
      <c r="U6919" s="103" t="str">
        <f t="shared" si="1939"/>
        <v/>
      </c>
      <c r="V6919" s="77" t="str">
        <f t="shared" si="1940"/>
        <v/>
      </c>
      <c r="W6919" s="37" t="str">
        <f t="shared" si="1941"/>
        <v/>
      </c>
      <c r="X6919" s="7" t="str">
        <f t="shared" si="1942"/>
        <v/>
      </c>
      <c r="Y6919" s="37" t="str">
        <f t="shared" si="1943"/>
        <v/>
      </c>
      <c r="AA6919" s="54" t="str">
        <f t="shared" si="1944"/>
        <v/>
      </c>
      <c r="AC6919" s="121" t="str">
        <f t="shared" si="1945"/>
        <v/>
      </c>
      <c r="AD6919" s="111" t="str">
        <f t="shared" si="1946"/>
        <v/>
      </c>
      <c r="AE6919" s="122" t="str">
        <f t="shared" si="1947"/>
        <v/>
      </c>
      <c r="AF6919" s="123" t="str">
        <f t="shared" si="1948"/>
        <v>Qtr 1</v>
      </c>
      <c r="AG6919" s="122" t="str">
        <f t="shared" si="1949"/>
        <v/>
      </c>
      <c r="AI6919" s="124" t="str">
        <f t="shared" si="1950"/>
        <v/>
      </c>
      <c r="AK6919" s="103" t="str">
        <f t="shared" si="1951"/>
        <v/>
      </c>
      <c r="AL6919" s="104" t="str">
        <f t="shared" si="1952"/>
        <v/>
      </c>
      <c r="AN6919" s="37" t="str">
        <f>IF(AK6919="", "", COUNTIF(AK$11:AK$8010, "&lt;"&amp;AK6919)+1+COUNTIF(AK$11:AK6919, AK6919)-1)</f>
        <v/>
      </c>
      <c r="AO6919" s="37" t="str">
        <f>IF(AL6919="", "", COUNTIF(AL$11:AL$8010, "&gt;"&amp;AL6919)+1+COUNTIF(AL$11:AL6919, AL6919)-1)</f>
        <v/>
      </c>
    </row>
    <row r="6920" spans="1:41" x14ac:dyDescent="0.55000000000000004">
      <c r="A6920" s="5"/>
      <c r="B6920" s="284"/>
      <c r="C6920" s="285"/>
      <c r="D6920" s="286"/>
      <c r="E6920" s="287"/>
      <c r="F6920" s="288"/>
      <c r="G6920" s="5"/>
      <c r="J6920" s="7" t="str">
        <f t="shared" si="1935"/>
        <v/>
      </c>
      <c r="K6920" s="48" t="str">
        <f t="shared" si="1936"/>
        <v/>
      </c>
      <c r="L6920" s="48" t="str">
        <f t="shared" si="1937"/>
        <v/>
      </c>
      <c r="M6920" s="49" t="str">
        <f t="shared" si="1938"/>
        <v/>
      </c>
      <c r="U6920" s="103" t="str">
        <f t="shared" si="1939"/>
        <v/>
      </c>
      <c r="V6920" s="77" t="str">
        <f t="shared" si="1940"/>
        <v/>
      </c>
      <c r="W6920" s="37" t="str">
        <f t="shared" si="1941"/>
        <v/>
      </c>
      <c r="X6920" s="7" t="str">
        <f t="shared" si="1942"/>
        <v/>
      </c>
      <c r="Y6920" s="37" t="str">
        <f t="shared" si="1943"/>
        <v/>
      </c>
      <c r="AA6920" s="54" t="str">
        <f t="shared" si="1944"/>
        <v/>
      </c>
      <c r="AC6920" s="121" t="str">
        <f t="shared" si="1945"/>
        <v/>
      </c>
      <c r="AD6920" s="111" t="str">
        <f t="shared" si="1946"/>
        <v/>
      </c>
      <c r="AE6920" s="122" t="str">
        <f t="shared" si="1947"/>
        <v/>
      </c>
      <c r="AF6920" s="123" t="str">
        <f t="shared" si="1948"/>
        <v>Qtr 1</v>
      </c>
      <c r="AG6920" s="122" t="str">
        <f t="shared" si="1949"/>
        <v/>
      </c>
      <c r="AI6920" s="124" t="str">
        <f t="shared" si="1950"/>
        <v/>
      </c>
      <c r="AK6920" s="103" t="str">
        <f t="shared" si="1951"/>
        <v/>
      </c>
      <c r="AL6920" s="104" t="str">
        <f t="shared" si="1952"/>
        <v/>
      </c>
      <c r="AN6920" s="37" t="str">
        <f>IF(AK6920="", "", COUNTIF(AK$11:AK$8010, "&lt;"&amp;AK6920)+1+COUNTIF(AK$11:AK6920, AK6920)-1)</f>
        <v/>
      </c>
      <c r="AO6920" s="37" t="str">
        <f>IF(AL6920="", "", COUNTIF(AL$11:AL$8010, "&gt;"&amp;AL6920)+1+COUNTIF(AL$11:AL6920, AL6920)-1)</f>
        <v/>
      </c>
    </row>
    <row r="6921" spans="1:41" x14ac:dyDescent="0.55000000000000004">
      <c r="A6921" s="5"/>
      <c r="B6921" s="284"/>
      <c r="C6921" s="285"/>
      <c r="D6921" s="286"/>
      <c r="E6921" s="287"/>
      <c r="F6921" s="288"/>
      <c r="G6921" s="5"/>
      <c r="J6921" s="7" t="str">
        <f t="shared" si="1935"/>
        <v/>
      </c>
      <c r="K6921" s="48" t="str">
        <f t="shared" si="1936"/>
        <v/>
      </c>
      <c r="L6921" s="48" t="str">
        <f t="shared" si="1937"/>
        <v/>
      </c>
      <c r="M6921" s="49" t="str">
        <f t="shared" si="1938"/>
        <v/>
      </c>
      <c r="U6921" s="103" t="str">
        <f t="shared" si="1939"/>
        <v/>
      </c>
      <c r="V6921" s="77" t="str">
        <f t="shared" si="1940"/>
        <v/>
      </c>
      <c r="W6921" s="37" t="str">
        <f t="shared" si="1941"/>
        <v/>
      </c>
      <c r="X6921" s="7" t="str">
        <f t="shared" si="1942"/>
        <v/>
      </c>
      <c r="Y6921" s="37" t="str">
        <f t="shared" si="1943"/>
        <v/>
      </c>
      <c r="AA6921" s="54" t="str">
        <f t="shared" si="1944"/>
        <v/>
      </c>
      <c r="AC6921" s="121" t="str">
        <f t="shared" si="1945"/>
        <v/>
      </c>
      <c r="AD6921" s="111" t="str">
        <f t="shared" si="1946"/>
        <v/>
      </c>
      <c r="AE6921" s="122" t="str">
        <f t="shared" si="1947"/>
        <v/>
      </c>
      <c r="AF6921" s="123" t="str">
        <f t="shared" si="1948"/>
        <v>Qtr 1</v>
      </c>
      <c r="AG6921" s="122" t="str">
        <f t="shared" si="1949"/>
        <v/>
      </c>
      <c r="AI6921" s="124" t="str">
        <f t="shared" si="1950"/>
        <v/>
      </c>
      <c r="AK6921" s="103" t="str">
        <f t="shared" si="1951"/>
        <v/>
      </c>
      <c r="AL6921" s="104" t="str">
        <f t="shared" si="1952"/>
        <v/>
      </c>
      <c r="AN6921" s="37" t="str">
        <f>IF(AK6921="", "", COUNTIF(AK$11:AK$8010, "&lt;"&amp;AK6921)+1+COUNTIF(AK$11:AK6921, AK6921)-1)</f>
        <v/>
      </c>
      <c r="AO6921" s="37" t="str">
        <f>IF(AL6921="", "", COUNTIF(AL$11:AL$8010, "&gt;"&amp;AL6921)+1+COUNTIF(AL$11:AL6921, AL6921)-1)</f>
        <v/>
      </c>
    </row>
    <row r="6922" spans="1:41" x14ac:dyDescent="0.55000000000000004">
      <c r="A6922" s="5"/>
      <c r="B6922" s="284"/>
      <c r="C6922" s="285"/>
      <c r="D6922" s="286"/>
      <c r="E6922" s="287"/>
      <c r="F6922" s="288"/>
      <c r="G6922" s="5"/>
      <c r="J6922" s="7" t="str">
        <f t="shared" si="1935"/>
        <v/>
      </c>
      <c r="K6922" s="48" t="str">
        <f t="shared" si="1936"/>
        <v/>
      </c>
      <c r="L6922" s="48" t="str">
        <f t="shared" si="1937"/>
        <v/>
      </c>
      <c r="M6922" s="49" t="str">
        <f t="shared" si="1938"/>
        <v/>
      </c>
      <c r="U6922" s="103" t="str">
        <f t="shared" si="1939"/>
        <v/>
      </c>
      <c r="V6922" s="77" t="str">
        <f t="shared" si="1940"/>
        <v/>
      </c>
      <c r="W6922" s="37" t="str">
        <f t="shared" si="1941"/>
        <v/>
      </c>
      <c r="X6922" s="7" t="str">
        <f t="shared" si="1942"/>
        <v/>
      </c>
      <c r="Y6922" s="37" t="str">
        <f t="shared" si="1943"/>
        <v/>
      </c>
      <c r="AA6922" s="54" t="str">
        <f t="shared" si="1944"/>
        <v/>
      </c>
      <c r="AC6922" s="121" t="str">
        <f t="shared" si="1945"/>
        <v/>
      </c>
      <c r="AD6922" s="111" t="str">
        <f t="shared" si="1946"/>
        <v/>
      </c>
      <c r="AE6922" s="122" t="str">
        <f t="shared" si="1947"/>
        <v/>
      </c>
      <c r="AF6922" s="123" t="str">
        <f t="shared" si="1948"/>
        <v>Qtr 1</v>
      </c>
      <c r="AG6922" s="122" t="str">
        <f t="shared" si="1949"/>
        <v/>
      </c>
      <c r="AI6922" s="124" t="str">
        <f t="shared" si="1950"/>
        <v/>
      </c>
      <c r="AK6922" s="103" t="str">
        <f t="shared" si="1951"/>
        <v/>
      </c>
      <c r="AL6922" s="104" t="str">
        <f t="shared" si="1952"/>
        <v/>
      </c>
      <c r="AN6922" s="37" t="str">
        <f>IF(AK6922="", "", COUNTIF(AK$11:AK$8010, "&lt;"&amp;AK6922)+1+COUNTIF(AK$11:AK6922, AK6922)-1)</f>
        <v/>
      </c>
      <c r="AO6922" s="37" t="str">
        <f>IF(AL6922="", "", COUNTIF(AL$11:AL$8010, "&gt;"&amp;AL6922)+1+COUNTIF(AL$11:AL6922, AL6922)-1)</f>
        <v/>
      </c>
    </row>
    <row r="6923" spans="1:41" x14ac:dyDescent="0.55000000000000004">
      <c r="A6923" s="5"/>
      <c r="B6923" s="284"/>
      <c r="C6923" s="285"/>
      <c r="D6923" s="286"/>
      <c r="E6923" s="287"/>
      <c r="F6923" s="288"/>
      <c r="G6923" s="5"/>
      <c r="J6923" s="7" t="str">
        <f t="shared" si="1935"/>
        <v/>
      </c>
      <c r="K6923" s="48" t="str">
        <f t="shared" si="1936"/>
        <v/>
      </c>
      <c r="L6923" s="48" t="str">
        <f t="shared" si="1937"/>
        <v/>
      </c>
      <c r="M6923" s="49" t="str">
        <f t="shared" si="1938"/>
        <v/>
      </c>
      <c r="U6923" s="103" t="str">
        <f t="shared" si="1939"/>
        <v/>
      </c>
      <c r="V6923" s="77" t="str">
        <f t="shared" si="1940"/>
        <v/>
      </c>
      <c r="W6923" s="37" t="str">
        <f t="shared" si="1941"/>
        <v/>
      </c>
      <c r="X6923" s="7" t="str">
        <f t="shared" si="1942"/>
        <v/>
      </c>
      <c r="Y6923" s="37" t="str">
        <f t="shared" si="1943"/>
        <v/>
      </c>
      <c r="AA6923" s="54" t="str">
        <f t="shared" si="1944"/>
        <v/>
      </c>
      <c r="AC6923" s="121" t="str">
        <f t="shared" si="1945"/>
        <v/>
      </c>
      <c r="AD6923" s="111" t="str">
        <f t="shared" si="1946"/>
        <v/>
      </c>
      <c r="AE6923" s="122" t="str">
        <f t="shared" si="1947"/>
        <v/>
      </c>
      <c r="AF6923" s="123" t="str">
        <f t="shared" si="1948"/>
        <v>Qtr 1</v>
      </c>
      <c r="AG6923" s="122" t="str">
        <f t="shared" si="1949"/>
        <v/>
      </c>
      <c r="AI6923" s="124" t="str">
        <f t="shared" si="1950"/>
        <v/>
      </c>
      <c r="AK6923" s="103" t="str">
        <f t="shared" si="1951"/>
        <v/>
      </c>
      <c r="AL6923" s="104" t="str">
        <f t="shared" si="1952"/>
        <v/>
      </c>
      <c r="AN6923" s="37" t="str">
        <f>IF(AK6923="", "", COUNTIF(AK$11:AK$8010, "&lt;"&amp;AK6923)+1+COUNTIF(AK$11:AK6923, AK6923)-1)</f>
        <v/>
      </c>
      <c r="AO6923" s="37" t="str">
        <f>IF(AL6923="", "", COUNTIF(AL$11:AL$8010, "&gt;"&amp;AL6923)+1+COUNTIF(AL$11:AL6923, AL6923)-1)</f>
        <v/>
      </c>
    </row>
    <row r="6924" spans="1:41" x14ac:dyDescent="0.55000000000000004">
      <c r="A6924" s="5"/>
      <c r="B6924" s="284"/>
      <c r="C6924" s="285"/>
      <c r="D6924" s="286"/>
      <c r="E6924" s="287"/>
      <c r="F6924" s="288"/>
      <c r="G6924" s="5"/>
      <c r="J6924" s="7" t="str">
        <f t="shared" ref="J6924:J6987" si="1953">IF(B6924="", "", IF(OR(B6924&lt;$O$4, B6924&gt;$O$5), "X", ""))</f>
        <v/>
      </c>
      <c r="K6924" s="48" t="str">
        <f t="shared" ref="K6924:K6987" si="1954">IF(C6924="", "", IF(COUNTIF($O$10:$O$510, C6924)=0, "X", ""))</f>
        <v/>
      </c>
      <c r="L6924" s="48" t="str">
        <f t="shared" ref="L6924:L6987" si="1955">IF(D6924="", "", IF(COUNTIF($Q$10:$Q$15, D6924)=0, "X", ""))</f>
        <v/>
      </c>
      <c r="M6924" s="49" t="str">
        <f t="shared" ref="M6924:M6987" si="1956">IF(E6924="", "", IF(COUNTIF($S$10:$S$20, E6924)=0, "X", ""))</f>
        <v/>
      </c>
      <c r="U6924" s="103" t="str">
        <f t="shared" ref="U6924:U6987" si="1957">IF($Q$4="", "", IF($C6924=$Q$4, IF($E6924&lt;0, $E6924, ""), ""))</f>
        <v/>
      </c>
      <c r="V6924" s="77" t="str">
        <f t="shared" ref="V6924:V6987" si="1958">IF($Q$4="", "", IF($C6924=$Q$4, IF($E6924&gt;0, $E6924, ""), ""))</f>
        <v/>
      </c>
      <c r="W6924" s="37" t="str">
        <f t="shared" ref="W6924:W6987" si="1959">IF($Q$4="", "", IF($C6924=$Q$4, IF($B6924="", "", TEXT($B6924, "mmm yyyy")), ""))</f>
        <v/>
      </c>
      <c r="X6924" s="7" t="str">
        <f t="shared" ref="X6924:X6987" si="1960">IF(OR($Q$4="", $B6924=""), "", IF($C6924=$Q$4, IF(AND($B6924&gt;=$V$2, $B6924&lt;=$W$2), $U$2, IF(AND($B6924&gt;=$V$3, $B6924&lt;=$W$3), $U$3, IF(AND($B6924&gt;=$V$4, $B6924&lt;=$W$4), $U$4, IF(AND($B6924&gt;=$V$5, $B6924&lt;=$W$5), $U$5, "")))), ""))</f>
        <v/>
      </c>
      <c r="Y6924" s="37" t="str">
        <f t="shared" ref="Y6924:Y6987" si="1961">IF($Q$4="", "", IF($C6924=$Q$4, IF($D6924="", "", $D6924), ""))</f>
        <v/>
      </c>
      <c r="AA6924" s="54" t="str">
        <f t="shared" ref="AA6924:AA6987" si="1962">IF(OR($X6924="", $Y6924=""), "", CONCATENATE($Y6924, " - ", $X6924))</f>
        <v/>
      </c>
      <c r="AC6924" s="121" t="str">
        <f t="shared" ref="AC6924:AC6987" si="1963">IF($E6924&lt;0, $E6924, "")</f>
        <v/>
      </c>
      <c r="AD6924" s="111" t="str">
        <f t="shared" ref="AD6924:AD6987" si="1964">IF($E6924&gt;0, $E6924, "")</f>
        <v/>
      </c>
      <c r="AE6924" s="122" t="str">
        <f t="shared" ref="AE6924:AE6987" si="1965">IF($B6924="", "", TEXT($B6924, "mmm yyyy"))</f>
        <v/>
      </c>
      <c r="AF6924" s="123" t="str">
        <f t="shared" ref="AF6924:AF6987" si="1966">IF(AND($B6924&gt;=$V$2, $B6924&lt;=$W$2), $U$2, IF(AND($B6924&gt;=$V$3, $B6924&lt;=$W$3), $U$3, IF(AND($B6924&gt;=$V$4, $B6924&lt;=$W$4), $U$4, IF(AND($B6924&gt;=$V$5, $B6924&lt;=$W$5), $U$5, ""))))</f>
        <v>Qtr 1</v>
      </c>
      <c r="AG6924" s="122" t="str">
        <f t="shared" ref="AG6924:AG6987" si="1967">IF($D6924="", "", $D6924)</f>
        <v/>
      </c>
      <c r="AI6924" s="124" t="str">
        <f t="shared" ref="AI6924:AI6987" si="1968">IF(OR($AF6924="", $AG6924=""), "", CONCATENATE($AG6924, " - ", $AF6924))</f>
        <v/>
      </c>
      <c r="AK6924" s="103" t="str">
        <f t="shared" ref="AK6924:AK6987" si="1969">IF($AK$7="", U6924, IF($AK$7=$X6924, U6924, ""))</f>
        <v/>
      </c>
      <c r="AL6924" s="104" t="str">
        <f t="shared" ref="AL6924:AL6987" si="1970">IF($AK$7="", V6924, IF($AK$7=$X6924, V6924, ""))</f>
        <v/>
      </c>
      <c r="AN6924" s="37" t="str">
        <f>IF(AK6924="", "", COUNTIF(AK$11:AK$8010, "&lt;"&amp;AK6924)+1+COUNTIF(AK$11:AK6924, AK6924)-1)</f>
        <v/>
      </c>
      <c r="AO6924" s="37" t="str">
        <f>IF(AL6924="", "", COUNTIF(AL$11:AL$8010, "&gt;"&amp;AL6924)+1+COUNTIF(AL$11:AL6924, AL6924)-1)</f>
        <v/>
      </c>
    </row>
    <row r="6925" spans="1:41" x14ac:dyDescent="0.55000000000000004">
      <c r="A6925" s="5"/>
      <c r="B6925" s="284"/>
      <c r="C6925" s="285"/>
      <c r="D6925" s="286"/>
      <c r="E6925" s="287"/>
      <c r="F6925" s="288"/>
      <c r="G6925" s="5"/>
      <c r="J6925" s="7" t="str">
        <f t="shared" si="1953"/>
        <v/>
      </c>
      <c r="K6925" s="48" t="str">
        <f t="shared" si="1954"/>
        <v/>
      </c>
      <c r="L6925" s="48" t="str">
        <f t="shared" si="1955"/>
        <v/>
      </c>
      <c r="M6925" s="49" t="str">
        <f t="shared" si="1956"/>
        <v/>
      </c>
      <c r="U6925" s="103" t="str">
        <f t="shared" si="1957"/>
        <v/>
      </c>
      <c r="V6925" s="77" t="str">
        <f t="shared" si="1958"/>
        <v/>
      </c>
      <c r="W6925" s="37" t="str">
        <f t="shared" si="1959"/>
        <v/>
      </c>
      <c r="X6925" s="7" t="str">
        <f t="shared" si="1960"/>
        <v/>
      </c>
      <c r="Y6925" s="37" t="str">
        <f t="shared" si="1961"/>
        <v/>
      </c>
      <c r="AA6925" s="54" t="str">
        <f t="shared" si="1962"/>
        <v/>
      </c>
      <c r="AC6925" s="121" t="str">
        <f t="shared" si="1963"/>
        <v/>
      </c>
      <c r="AD6925" s="111" t="str">
        <f t="shared" si="1964"/>
        <v/>
      </c>
      <c r="AE6925" s="122" t="str">
        <f t="shared" si="1965"/>
        <v/>
      </c>
      <c r="AF6925" s="123" t="str">
        <f t="shared" si="1966"/>
        <v>Qtr 1</v>
      </c>
      <c r="AG6925" s="122" t="str">
        <f t="shared" si="1967"/>
        <v/>
      </c>
      <c r="AI6925" s="124" t="str">
        <f t="shared" si="1968"/>
        <v/>
      </c>
      <c r="AK6925" s="103" t="str">
        <f t="shared" si="1969"/>
        <v/>
      </c>
      <c r="AL6925" s="104" t="str">
        <f t="shared" si="1970"/>
        <v/>
      </c>
      <c r="AN6925" s="37" t="str">
        <f>IF(AK6925="", "", COUNTIF(AK$11:AK$8010, "&lt;"&amp;AK6925)+1+COUNTIF(AK$11:AK6925, AK6925)-1)</f>
        <v/>
      </c>
      <c r="AO6925" s="37" t="str">
        <f>IF(AL6925="", "", COUNTIF(AL$11:AL$8010, "&gt;"&amp;AL6925)+1+COUNTIF(AL$11:AL6925, AL6925)-1)</f>
        <v/>
      </c>
    </row>
    <row r="6926" spans="1:41" x14ac:dyDescent="0.55000000000000004">
      <c r="A6926" s="5"/>
      <c r="B6926" s="284"/>
      <c r="C6926" s="285"/>
      <c r="D6926" s="286"/>
      <c r="E6926" s="287"/>
      <c r="F6926" s="288"/>
      <c r="G6926" s="5"/>
      <c r="J6926" s="7" t="str">
        <f t="shared" si="1953"/>
        <v/>
      </c>
      <c r="K6926" s="48" t="str">
        <f t="shared" si="1954"/>
        <v/>
      </c>
      <c r="L6926" s="48" t="str">
        <f t="shared" si="1955"/>
        <v/>
      </c>
      <c r="M6926" s="49" t="str">
        <f t="shared" si="1956"/>
        <v/>
      </c>
      <c r="U6926" s="103" t="str">
        <f t="shared" si="1957"/>
        <v/>
      </c>
      <c r="V6926" s="77" t="str">
        <f t="shared" si="1958"/>
        <v/>
      </c>
      <c r="W6926" s="37" t="str">
        <f t="shared" si="1959"/>
        <v/>
      </c>
      <c r="X6926" s="7" t="str">
        <f t="shared" si="1960"/>
        <v/>
      </c>
      <c r="Y6926" s="37" t="str">
        <f t="shared" si="1961"/>
        <v/>
      </c>
      <c r="AA6926" s="54" t="str">
        <f t="shared" si="1962"/>
        <v/>
      </c>
      <c r="AC6926" s="121" t="str">
        <f t="shared" si="1963"/>
        <v/>
      </c>
      <c r="AD6926" s="111" t="str">
        <f t="shared" si="1964"/>
        <v/>
      </c>
      <c r="AE6926" s="122" t="str">
        <f t="shared" si="1965"/>
        <v/>
      </c>
      <c r="AF6926" s="123" t="str">
        <f t="shared" si="1966"/>
        <v>Qtr 1</v>
      </c>
      <c r="AG6926" s="122" t="str">
        <f t="shared" si="1967"/>
        <v/>
      </c>
      <c r="AI6926" s="124" t="str">
        <f t="shared" si="1968"/>
        <v/>
      </c>
      <c r="AK6926" s="103" t="str">
        <f t="shared" si="1969"/>
        <v/>
      </c>
      <c r="AL6926" s="104" t="str">
        <f t="shared" si="1970"/>
        <v/>
      </c>
      <c r="AN6926" s="37" t="str">
        <f>IF(AK6926="", "", COUNTIF(AK$11:AK$8010, "&lt;"&amp;AK6926)+1+COUNTIF(AK$11:AK6926, AK6926)-1)</f>
        <v/>
      </c>
      <c r="AO6926" s="37" t="str">
        <f>IF(AL6926="", "", COUNTIF(AL$11:AL$8010, "&gt;"&amp;AL6926)+1+COUNTIF(AL$11:AL6926, AL6926)-1)</f>
        <v/>
      </c>
    </row>
    <row r="6927" spans="1:41" x14ac:dyDescent="0.55000000000000004">
      <c r="A6927" s="5"/>
      <c r="B6927" s="284"/>
      <c r="C6927" s="285"/>
      <c r="D6927" s="286"/>
      <c r="E6927" s="287"/>
      <c r="F6927" s="288"/>
      <c r="G6927" s="5"/>
      <c r="J6927" s="7" t="str">
        <f t="shared" si="1953"/>
        <v/>
      </c>
      <c r="K6927" s="48" t="str">
        <f t="shared" si="1954"/>
        <v/>
      </c>
      <c r="L6927" s="48" t="str">
        <f t="shared" si="1955"/>
        <v/>
      </c>
      <c r="M6927" s="49" t="str">
        <f t="shared" si="1956"/>
        <v/>
      </c>
      <c r="U6927" s="103" t="str">
        <f t="shared" si="1957"/>
        <v/>
      </c>
      <c r="V6927" s="77" t="str">
        <f t="shared" si="1958"/>
        <v/>
      </c>
      <c r="W6927" s="37" t="str">
        <f t="shared" si="1959"/>
        <v/>
      </c>
      <c r="X6927" s="7" t="str">
        <f t="shared" si="1960"/>
        <v/>
      </c>
      <c r="Y6927" s="37" t="str">
        <f t="shared" si="1961"/>
        <v/>
      </c>
      <c r="AA6927" s="54" t="str">
        <f t="shared" si="1962"/>
        <v/>
      </c>
      <c r="AC6927" s="121" t="str">
        <f t="shared" si="1963"/>
        <v/>
      </c>
      <c r="AD6927" s="111" t="str">
        <f t="shared" si="1964"/>
        <v/>
      </c>
      <c r="AE6927" s="122" t="str">
        <f t="shared" si="1965"/>
        <v/>
      </c>
      <c r="AF6927" s="123" t="str">
        <f t="shared" si="1966"/>
        <v>Qtr 1</v>
      </c>
      <c r="AG6927" s="122" t="str">
        <f t="shared" si="1967"/>
        <v/>
      </c>
      <c r="AI6927" s="124" t="str">
        <f t="shared" si="1968"/>
        <v/>
      </c>
      <c r="AK6927" s="103" t="str">
        <f t="shared" si="1969"/>
        <v/>
      </c>
      <c r="AL6927" s="104" t="str">
        <f t="shared" si="1970"/>
        <v/>
      </c>
      <c r="AN6927" s="37" t="str">
        <f>IF(AK6927="", "", COUNTIF(AK$11:AK$8010, "&lt;"&amp;AK6927)+1+COUNTIF(AK$11:AK6927, AK6927)-1)</f>
        <v/>
      </c>
      <c r="AO6927" s="37" t="str">
        <f>IF(AL6927="", "", COUNTIF(AL$11:AL$8010, "&gt;"&amp;AL6927)+1+COUNTIF(AL$11:AL6927, AL6927)-1)</f>
        <v/>
      </c>
    </row>
    <row r="6928" spans="1:41" x14ac:dyDescent="0.55000000000000004">
      <c r="A6928" s="5"/>
      <c r="B6928" s="284"/>
      <c r="C6928" s="285"/>
      <c r="D6928" s="286"/>
      <c r="E6928" s="287"/>
      <c r="F6928" s="288"/>
      <c r="G6928" s="5"/>
      <c r="J6928" s="7" t="str">
        <f t="shared" si="1953"/>
        <v/>
      </c>
      <c r="K6928" s="48" t="str">
        <f t="shared" si="1954"/>
        <v/>
      </c>
      <c r="L6928" s="48" t="str">
        <f t="shared" si="1955"/>
        <v/>
      </c>
      <c r="M6928" s="49" t="str">
        <f t="shared" si="1956"/>
        <v/>
      </c>
      <c r="U6928" s="103" t="str">
        <f t="shared" si="1957"/>
        <v/>
      </c>
      <c r="V6928" s="77" t="str">
        <f t="shared" si="1958"/>
        <v/>
      </c>
      <c r="W6928" s="37" t="str">
        <f t="shared" si="1959"/>
        <v/>
      </c>
      <c r="X6928" s="7" t="str">
        <f t="shared" si="1960"/>
        <v/>
      </c>
      <c r="Y6928" s="37" t="str">
        <f t="shared" si="1961"/>
        <v/>
      </c>
      <c r="AA6928" s="54" t="str">
        <f t="shared" si="1962"/>
        <v/>
      </c>
      <c r="AC6928" s="121" t="str">
        <f t="shared" si="1963"/>
        <v/>
      </c>
      <c r="AD6928" s="111" t="str">
        <f t="shared" si="1964"/>
        <v/>
      </c>
      <c r="AE6928" s="122" t="str">
        <f t="shared" si="1965"/>
        <v/>
      </c>
      <c r="AF6928" s="123" t="str">
        <f t="shared" si="1966"/>
        <v>Qtr 1</v>
      </c>
      <c r="AG6928" s="122" t="str">
        <f t="shared" si="1967"/>
        <v/>
      </c>
      <c r="AI6928" s="124" t="str">
        <f t="shared" si="1968"/>
        <v/>
      </c>
      <c r="AK6928" s="103" t="str">
        <f t="shared" si="1969"/>
        <v/>
      </c>
      <c r="AL6928" s="104" t="str">
        <f t="shared" si="1970"/>
        <v/>
      </c>
      <c r="AN6928" s="37" t="str">
        <f>IF(AK6928="", "", COUNTIF(AK$11:AK$8010, "&lt;"&amp;AK6928)+1+COUNTIF(AK$11:AK6928, AK6928)-1)</f>
        <v/>
      </c>
      <c r="AO6928" s="37" t="str">
        <f>IF(AL6928="", "", COUNTIF(AL$11:AL$8010, "&gt;"&amp;AL6928)+1+COUNTIF(AL$11:AL6928, AL6928)-1)</f>
        <v/>
      </c>
    </row>
    <row r="6929" spans="1:41" x14ac:dyDescent="0.55000000000000004">
      <c r="A6929" s="5"/>
      <c r="B6929" s="284"/>
      <c r="C6929" s="285"/>
      <c r="D6929" s="286"/>
      <c r="E6929" s="287"/>
      <c r="F6929" s="288"/>
      <c r="G6929" s="5"/>
      <c r="J6929" s="7" t="str">
        <f t="shared" si="1953"/>
        <v/>
      </c>
      <c r="K6929" s="48" t="str">
        <f t="shared" si="1954"/>
        <v/>
      </c>
      <c r="L6929" s="48" t="str">
        <f t="shared" si="1955"/>
        <v/>
      </c>
      <c r="M6929" s="49" t="str">
        <f t="shared" si="1956"/>
        <v/>
      </c>
      <c r="U6929" s="103" t="str">
        <f t="shared" si="1957"/>
        <v/>
      </c>
      <c r="V6929" s="77" t="str">
        <f t="shared" si="1958"/>
        <v/>
      </c>
      <c r="W6929" s="37" t="str">
        <f t="shared" si="1959"/>
        <v/>
      </c>
      <c r="X6929" s="7" t="str">
        <f t="shared" si="1960"/>
        <v/>
      </c>
      <c r="Y6929" s="37" t="str">
        <f t="shared" si="1961"/>
        <v/>
      </c>
      <c r="AA6929" s="54" t="str">
        <f t="shared" si="1962"/>
        <v/>
      </c>
      <c r="AC6929" s="121" t="str">
        <f t="shared" si="1963"/>
        <v/>
      </c>
      <c r="AD6929" s="111" t="str">
        <f t="shared" si="1964"/>
        <v/>
      </c>
      <c r="AE6929" s="122" t="str">
        <f t="shared" si="1965"/>
        <v/>
      </c>
      <c r="AF6929" s="123" t="str">
        <f t="shared" si="1966"/>
        <v>Qtr 1</v>
      </c>
      <c r="AG6929" s="122" t="str">
        <f t="shared" si="1967"/>
        <v/>
      </c>
      <c r="AI6929" s="124" t="str">
        <f t="shared" si="1968"/>
        <v/>
      </c>
      <c r="AK6929" s="103" t="str">
        <f t="shared" si="1969"/>
        <v/>
      </c>
      <c r="AL6929" s="104" t="str">
        <f t="shared" si="1970"/>
        <v/>
      </c>
      <c r="AN6929" s="37" t="str">
        <f>IF(AK6929="", "", COUNTIF(AK$11:AK$8010, "&lt;"&amp;AK6929)+1+COUNTIF(AK$11:AK6929, AK6929)-1)</f>
        <v/>
      </c>
      <c r="AO6929" s="37" t="str">
        <f>IF(AL6929="", "", COUNTIF(AL$11:AL$8010, "&gt;"&amp;AL6929)+1+COUNTIF(AL$11:AL6929, AL6929)-1)</f>
        <v/>
      </c>
    </row>
    <row r="6930" spans="1:41" x14ac:dyDescent="0.55000000000000004">
      <c r="A6930" s="5"/>
      <c r="B6930" s="284"/>
      <c r="C6930" s="285"/>
      <c r="D6930" s="286"/>
      <c r="E6930" s="287"/>
      <c r="F6930" s="288"/>
      <c r="G6930" s="5"/>
      <c r="J6930" s="7" t="str">
        <f t="shared" si="1953"/>
        <v/>
      </c>
      <c r="K6930" s="48" t="str">
        <f t="shared" si="1954"/>
        <v/>
      </c>
      <c r="L6930" s="48" t="str">
        <f t="shared" si="1955"/>
        <v/>
      </c>
      <c r="M6930" s="49" t="str">
        <f t="shared" si="1956"/>
        <v/>
      </c>
      <c r="U6930" s="103" t="str">
        <f t="shared" si="1957"/>
        <v/>
      </c>
      <c r="V6930" s="77" t="str">
        <f t="shared" si="1958"/>
        <v/>
      </c>
      <c r="W6930" s="37" t="str">
        <f t="shared" si="1959"/>
        <v/>
      </c>
      <c r="X6930" s="7" t="str">
        <f t="shared" si="1960"/>
        <v/>
      </c>
      <c r="Y6930" s="37" t="str">
        <f t="shared" si="1961"/>
        <v/>
      </c>
      <c r="AA6930" s="54" t="str">
        <f t="shared" si="1962"/>
        <v/>
      </c>
      <c r="AC6930" s="121" t="str">
        <f t="shared" si="1963"/>
        <v/>
      </c>
      <c r="AD6930" s="111" t="str">
        <f t="shared" si="1964"/>
        <v/>
      </c>
      <c r="AE6930" s="122" t="str">
        <f t="shared" si="1965"/>
        <v/>
      </c>
      <c r="AF6930" s="123" t="str">
        <f t="shared" si="1966"/>
        <v>Qtr 1</v>
      </c>
      <c r="AG6930" s="122" t="str">
        <f t="shared" si="1967"/>
        <v/>
      </c>
      <c r="AI6930" s="124" t="str">
        <f t="shared" si="1968"/>
        <v/>
      </c>
      <c r="AK6930" s="103" t="str">
        <f t="shared" si="1969"/>
        <v/>
      </c>
      <c r="AL6930" s="104" t="str">
        <f t="shared" si="1970"/>
        <v/>
      </c>
      <c r="AN6930" s="37" t="str">
        <f>IF(AK6930="", "", COUNTIF(AK$11:AK$8010, "&lt;"&amp;AK6930)+1+COUNTIF(AK$11:AK6930, AK6930)-1)</f>
        <v/>
      </c>
      <c r="AO6930" s="37" t="str">
        <f>IF(AL6930="", "", COUNTIF(AL$11:AL$8010, "&gt;"&amp;AL6930)+1+COUNTIF(AL$11:AL6930, AL6930)-1)</f>
        <v/>
      </c>
    </row>
    <row r="6931" spans="1:41" x14ac:dyDescent="0.55000000000000004">
      <c r="A6931" s="5"/>
      <c r="B6931" s="284"/>
      <c r="C6931" s="285"/>
      <c r="D6931" s="286"/>
      <c r="E6931" s="287"/>
      <c r="F6931" s="288"/>
      <c r="G6931" s="5"/>
      <c r="J6931" s="7" t="str">
        <f t="shared" si="1953"/>
        <v/>
      </c>
      <c r="K6931" s="48" t="str">
        <f t="shared" si="1954"/>
        <v/>
      </c>
      <c r="L6931" s="48" t="str">
        <f t="shared" si="1955"/>
        <v/>
      </c>
      <c r="M6931" s="49" t="str">
        <f t="shared" si="1956"/>
        <v/>
      </c>
      <c r="U6931" s="103" t="str">
        <f t="shared" si="1957"/>
        <v/>
      </c>
      <c r="V6931" s="77" t="str">
        <f t="shared" si="1958"/>
        <v/>
      </c>
      <c r="W6931" s="37" t="str">
        <f t="shared" si="1959"/>
        <v/>
      </c>
      <c r="X6931" s="7" t="str">
        <f t="shared" si="1960"/>
        <v/>
      </c>
      <c r="Y6931" s="37" t="str">
        <f t="shared" si="1961"/>
        <v/>
      </c>
      <c r="AA6931" s="54" t="str">
        <f t="shared" si="1962"/>
        <v/>
      </c>
      <c r="AC6931" s="121" t="str">
        <f t="shared" si="1963"/>
        <v/>
      </c>
      <c r="AD6931" s="111" t="str">
        <f t="shared" si="1964"/>
        <v/>
      </c>
      <c r="AE6931" s="122" t="str">
        <f t="shared" si="1965"/>
        <v/>
      </c>
      <c r="AF6931" s="123" t="str">
        <f t="shared" si="1966"/>
        <v>Qtr 1</v>
      </c>
      <c r="AG6931" s="122" t="str">
        <f t="shared" si="1967"/>
        <v/>
      </c>
      <c r="AI6931" s="124" t="str">
        <f t="shared" si="1968"/>
        <v/>
      </c>
      <c r="AK6931" s="103" t="str">
        <f t="shared" si="1969"/>
        <v/>
      </c>
      <c r="AL6931" s="104" t="str">
        <f t="shared" si="1970"/>
        <v/>
      </c>
      <c r="AN6931" s="37" t="str">
        <f>IF(AK6931="", "", COUNTIF(AK$11:AK$8010, "&lt;"&amp;AK6931)+1+COUNTIF(AK$11:AK6931, AK6931)-1)</f>
        <v/>
      </c>
      <c r="AO6931" s="37" t="str">
        <f>IF(AL6931="", "", COUNTIF(AL$11:AL$8010, "&gt;"&amp;AL6931)+1+COUNTIF(AL$11:AL6931, AL6931)-1)</f>
        <v/>
      </c>
    </row>
    <row r="6932" spans="1:41" x14ac:dyDescent="0.55000000000000004">
      <c r="A6932" s="5"/>
      <c r="B6932" s="284"/>
      <c r="C6932" s="285"/>
      <c r="D6932" s="286"/>
      <c r="E6932" s="287"/>
      <c r="F6932" s="288"/>
      <c r="G6932" s="5"/>
      <c r="J6932" s="7" t="str">
        <f t="shared" si="1953"/>
        <v/>
      </c>
      <c r="K6932" s="48" t="str">
        <f t="shared" si="1954"/>
        <v/>
      </c>
      <c r="L6932" s="48" t="str">
        <f t="shared" si="1955"/>
        <v/>
      </c>
      <c r="M6932" s="49" t="str">
        <f t="shared" si="1956"/>
        <v/>
      </c>
      <c r="U6932" s="103" t="str">
        <f t="shared" si="1957"/>
        <v/>
      </c>
      <c r="V6932" s="77" t="str">
        <f t="shared" si="1958"/>
        <v/>
      </c>
      <c r="W6932" s="37" t="str">
        <f t="shared" si="1959"/>
        <v/>
      </c>
      <c r="X6932" s="7" t="str">
        <f t="shared" si="1960"/>
        <v/>
      </c>
      <c r="Y6932" s="37" t="str">
        <f t="shared" si="1961"/>
        <v/>
      </c>
      <c r="AA6932" s="54" t="str">
        <f t="shared" si="1962"/>
        <v/>
      </c>
      <c r="AC6932" s="121" t="str">
        <f t="shared" si="1963"/>
        <v/>
      </c>
      <c r="AD6932" s="111" t="str">
        <f t="shared" si="1964"/>
        <v/>
      </c>
      <c r="AE6932" s="122" t="str">
        <f t="shared" si="1965"/>
        <v/>
      </c>
      <c r="AF6932" s="123" t="str">
        <f t="shared" si="1966"/>
        <v>Qtr 1</v>
      </c>
      <c r="AG6932" s="122" t="str">
        <f t="shared" si="1967"/>
        <v/>
      </c>
      <c r="AI6932" s="124" t="str">
        <f t="shared" si="1968"/>
        <v/>
      </c>
      <c r="AK6932" s="103" t="str">
        <f t="shared" si="1969"/>
        <v/>
      </c>
      <c r="AL6932" s="104" t="str">
        <f t="shared" si="1970"/>
        <v/>
      </c>
      <c r="AN6932" s="37" t="str">
        <f>IF(AK6932="", "", COUNTIF(AK$11:AK$8010, "&lt;"&amp;AK6932)+1+COUNTIF(AK$11:AK6932, AK6932)-1)</f>
        <v/>
      </c>
      <c r="AO6932" s="37" t="str">
        <f>IF(AL6932="", "", COUNTIF(AL$11:AL$8010, "&gt;"&amp;AL6932)+1+COUNTIF(AL$11:AL6932, AL6932)-1)</f>
        <v/>
      </c>
    </row>
    <row r="6933" spans="1:41" x14ac:dyDescent="0.55000000000000004">
      <c r="A6933" s="5"/>
      <c r="B6933" s="284"/>
      <c r="C6933" s="285"/>
      <c r="D6933" s="286"/>
      <c r="E6933" s="287"/>
      <c r="F6933" s="288"/>
      <c r="G6933" s="5"/>
      <c r="J6933" s="7" t="str">
        <f t="shared" si="1953"/>
        <v/>
      </c>
      <c r="K6933" s="48" t="str">
        <f t="shared" si="1954"/>
        <v/>
      </c>
      <c r="L6933" s="48" t="str">
        <f t="shared" si="1955"/>
        <v/>
      </c>
      <c r="M6933" s="49" t="str">
        <f t="shared" si="1956"/>
        <v/>
      </c>
      <c r="U6933" s="103" t="str">
        <f t="shared" si="1957"/>
        <v/>
      </c>
      <c r="V6933" s="77" t="str">
        <f t="shared" si="1958"/>
        <v/>
      </c>
      <c r="W6933" s="37" t="str">
        <f t="shared" si="1959"/>
        <v/>
      </c>
      <c r="X6933" s="7" t="str">
        <f t="shared" si="1960"/>
        <v/>
      </c>
      <c r="Y6933" s="37" t="str">
        <f t="shared" si="1961"/>
        <v/>
      </c>
      <c r="AA6933" s="54" t="str">
        <f t="shared" si="1962"/>
        <v/>
      </c>
      <c r="AC6933" s="121" t="str">
        <f t="shared" si="1963"/>
        <v/>
      </c>
      <c r="AD6933" s="111" t="str">
        <f t="shared" si="1964"/>
        <v/>
      </c>
      <c r="AE6933" s="122" t="str">
        <f t="shared" si="1965"/>
        <v/>
      </c>
      <c r="AF6933" s="123" t="str">
        <f t="shared" si="1966"/>
        <v>Qtr 1</v>
      </c>
      <c r="AG6933" s="122" t="str">
        <f t="shared" si="1967"/>
        <v/>
      </c>
      <c r="AI6933" s="124" t="str">
        <f t="shared" si="1968"/>
        <v/>
      </c>
      <c r="AK6933" s="103" t="str">
        <f t="shared" si="1969"/>
        <v/>
      </c>
      <c r="AL6933" s="104" t="str">
        <f t="shared" si="1970"/>
        <v/>
      </c>
      <c r="AN6933" s="37" t="str">
        <f>IF(AK6933="", "", COUNTIF(AK$11:AK$8010, "&lt;"&amp;AK6933)+1+COUNTIF(AK$11:AK6933, AK6933)-1)</f>
        <v/>
      </c>
      <c r="AO6933" s="37" t="str">
        <f>IF(AL6933="", "", COUNTIF(AL$11:AL$8010, "&gt;"&amp;AL6933)+1+COUNTIF(AL$11:AL6933, AL6933)-1)</f>
        <v/>
      </c>
    </row>
    <row r="6934" spans="1:41" x14ac:dyDescent="0.55000000000000004">
      <c r="A6934" s="5"/>
      <c r="B6934" s="284"/>
      <c r="C6934" s="285"/>
      <c r="D6934" s="286"/>
      <c r="E6934" s="287"/>
      <c r="F6934" s="288"/>
      <c r="G6934" s="5"/>
      <c r="J6934" s="7" t="str">
        <f t="shared" si="1953"/>
        <v/>
      </c>
      <c r="K6934" s="48" t="str">
        <f t="shared" si="1954"/>
        <v/>
      </c>
      <c r="L6934" s="48" t="str">
        <f t="shared" si="1955"/>
        <v/>
      </c>
      <c r="M6934" s="49" t="str">
        <f t="shared" si="1956"/>
        <v/>
      </c>
      <c r="U6934" s="103" t="str">
        <f t="shared" si="1957"/>
        <v/>
      </c>
      <c r="V6934" s="77" t="str">
        <f t="shared" si="1958"/>
        <v/>
      </c>
      <c r="W6934" s="37" t="str">
        <f t="shared" si="1959"/>
        <v/>
      </c>
      <c r="X6934" s="7" t="str">
        <f t="shared" si="1960"/>
        <v/>
      </c>
      <c r="Y6934" s="37" t="str">
        <f t="shared" si="1961"/>
        <v/>
      </c>
      <c r="AA6934" s="54" t="str">
        <f t="shared" si="1962"/>
        <v/>
      </c>
      <c r="AC6934" s="121" t="str">
        <f t="shared" si="1963"/>
        <v/>
      </c>
      <c r="AD6934" s="111" t="str">
        <f t="shared" si="1964"/>
        <v/>
      </c>
      <c r="AE6934" s="122" t="str">
        <f t="shared" si="1965"/>
        <v/>
      </c>
      <c r="AF6934" s="123" t="str">
        <f t="shared" si="1966"/>
        <v>Qtr 1</v>
      </c>
      <c r="AG6934" s="122" t="str">
        <f t="shared" si="1967"/>
        <v/>
      </c>
      <c r="AI6934" s="124" t="str">
        <f t="shared" si="1968"/>
        <v/>
      </c>
      <c r="AK6934" s="103" t="str">
        <f t="shared" si="1969"/>
        <v/>
      </c>
      <c r="AL6934" s="104" t="str">
        <f t="shared" si="1970"/>
        <v/>
      </c>
      <c r="AN6934" s="37" t="str">
        <f>IF(AK6934="", "", COUNTIF(AK$11:AK$8010, "&lt;"&amp;AK6934)+1+COUNTIF(AK$11:AK6934, AK6934)-1)</f>
        <v/>
      </c>
      <c r="AO6934" s="37" t="str">
        <f>IF(AL6934="", "", COUNTIF(AL$11:AL$8010, "&gt;"&amp;AL6934)+1+COUNTIF(AL$11:AL6934, AL6934)-1)</f>
        <v/>
      </c>
    </row>
    <row r="6935" spans="1:41" x14ac:dyDescent="0.55000000000000004">
      <c r="A6935" s="5"/>
      <c r="B6935" s="284"/>
      <c r="C6935" s="285"/>
      <c r="D6935" s="286"/>
      <c r="E6935" s="287"/>
      <c r="F6935" s="288"/>
      <c r="G6935" s="5"/>
      <c r="J6935" s="7" t="str">
        <f t="shared" si="1953"/>
        <v/>
      </c>
      <c r="K6935" s="48" t="str">
        <f t="shared" si="1954"/>
        <v/>
      </c>
      <c r="L6935" s="48" t="str">
        <f t="shared" si="1955"/>
        <v/>
      </c>
      <c r="M6935" s="49" t="str">
        <f t="shared" si="1956"/>
        <v/>
      </c>
      <c r="U6935" s="103" t="str">
        <f t="shared" si="1957"/>
        <v/>
      </c>
      <c r="V6935" s="77" t="str">
        <f t="shared" si="1958"/>
        <v/>
      </c>
      <c r="W6935" s="37" t="str">
        <f t="shared" si="1959"/>
        <v/>
      </c>
      <c r="X6935" s="7" t="str">
        <f t="shared" si="1960"/>
        <v/>
      </c>
      <c r="Y6935" s="37" t="str">
        <f t="shared" si="1961"/>
        <v/>
      </c>
      <c r="AA6935" s="54" t="str">
        <f t="shared" si="1962"/>
        <v/>
      </c>
      <c r="AC6935" s="121" t="str">
        <f t="shared" si="1963"/>
        <v/>
      </c>
      <c r="AD6935" s="111" t="str">
        <f t="shared" si="1964"/>
        <v/>
      </c>
      <c r="AE6935" s="122" t="str">
        <f t="shared" si="1965"/>
        <v/>
      </c>
      <c r="AF6935" s="123" t="str">
        <f t="shared" si="1966"/>
        <v>Qtr 1</v>
      </c>
      <c r="AG6935" s="122" t="str">
        <f t="shared" si="1967"/>
        <v/>
      </c>
      <c r="AI6935" s="124" t="str">
        <f t="shared" si="1968"/>
        <v/>
      </c>
      <c r="AK6935" s="103" t="str">
        <f t="shared" si="1969"/>
        <v/>
      </c>
      <c r="AL6935" s="104" t="str">
        <f t="shared" si="1970"/>
        <v/>
      </c>
      <c r="AN6935" s="37" t="str">
        <f>IF(AK6935="", "", COUNTIF(AK$11:AK$8010, "&lt;"&amp;AK6935)+1+COUNTIF(AK$11:AK6935, AK6935)-1)</f>
        <v/>
      </c>
      <c r="AO6935" s="37" t="str">
        <f>IF(AL6935="", "", COUNTIF(AL$11:AL$8010, "&gt;"&amp;AL6935)+1+COUNTIF(AL$11:AL6935, AL6935)-1)</f>
        <v/>
      </c>
    </row>
    <row r="6936" spans="1:41" x14ac:dyDescent="0.55000000000000004">
      <c r="A6936" s="5"/>
      <c r="B6936" s="284"/>
      <c r="C6936" s="285"/>
      <c r="D6936" s="286"/>
      <c r="E6936" s="287"/>
      <c r="F6936" s="288"/>
      <c r="G6936" s="5"/>
      <c r="J6936" s="7" t="str">
        <f t="shared" si="1953"/>
        <v/>
      </c>
      <c r="K6936" s="48" t="str">
        <f t="shared" si="1954"/>
        <v/>
      </c>
      <c r="L6936" s="48" t="str">
        <f t="shared" si="1955"/>
        <v/>
      </c>
      <c r="M6936" s="49" t="str">
        <f t="shared" si="1956"/>
        <v/>
      </c>
      <c r="U6936" s="103" t="str">
        <f t="shared" si="1957"/>
        <v/>
      </c>
      <c r="V6936" s="77" t="str">
        <f t="shared" si="1958"/>
        <v/>
      </c>
      <c r="W6936" s="37" t="str">
        <f t="shared" si="1959"/>
        <v/>
      </c>
      <c r="X6936" s="7" t="str">
        <f t="shared" si="1960"/>
        <v/>
      </c>
      <c r="Y6936" s="37" t="str">
        <f t="shared" si="1961"/>
        <v/>
      </c>
      <c r="AA6936" s="54" t="str">
        <f t="shared" si="1962"/>
        <v/>
      </c>
      <c r="AC6936" s="121" t="str">
        <f t="shared" si="1963"/>
        <v/>
      </c>
      <c r="AD6936" s="111" t="str">
        <f t="shared" si="1964"/>
        <v/>
      </c>
      <c r="AE6936" s="122" t="str">
        <f t="shared" si="1965"/>
        <v/>
      </c>
      <c r="AF6936" s="123" t="str">
        <f t="shared" si="1966"/>
        <v>Qtr 1</v>
      </c>
      <c r="AG6936" s="122" t="str">
        <f t="shared" si="1967"/>
        <v/>
      </c>
      <c r="AI6936" s="124" t="str">
        <f t="shared" si="1968"/>
        <v/>
      </c>
      <c r="AK6936" s="103" t="str">
        <f t="shared" si="1969"/>
        <v/>
      </c>
      <c r="AL6936" s="104" t="str">
        <f t="shared" si="1970"/>
        <v/>
      </c>
      <c r="AN6936" s="37" t="str">
        <f>IF(AK6936="", "", COUNTIF(AK$11:AK$8010, "&lt;"&amp;AK6936)+1+COUNTIF(AK$11:AK6936, AK6936)-1)</f>
        <v/>
      </c>
      <c r="AO6936" s="37" t="str">
        <f>IF(AL6936="", "", COUNTIF(AL$11:AL$8010, "&gt;"&amp;AL6936)+1+COUNTIF(AL$11:AL6936, AL6936)-1)</f>
        <v/>
      </c>
    </row>
    <row r="6937" spans="1:41" x14ac:dyDescent="0.55000000000000004">
      <c r="A6937" s="5"/>
      <c r="B6937" s="284"/>
      <c r="C6937" s="285"/>
      <c r="D6937" s="286"/>
      <c r="E6937" s="287"/>
      <c r="F6937" s="288"/>
      <c r="G6937" s="5"/>
      <c r="J6937" s="7" t="str">
        <f t="shared" si="1953"/>
        <v/>
      </c>
      <c r="K6937" s="48" t="str">
        <f t="shared" si="1954"/>
        <v/>
      </c>
      <c r="L6937" s="48" t="str">
        <f t="shared" si="1955"/>
        <v/>
      </c>
      <c r="M6937" s="49" t="str">
        <f t="shared" si="1956"/>
        <v/>
      </c>
      <c r="U6937" s="103" t="str">
        <f t="shared" si="1957"/>
        <v/>
      </c>
      <c r="V6937" s="77" t="str">
        <f t="shared" si="1958"/>
        <v/>
      </c>
      <c r="W6937" s="37" t="str">
        <f t="shared" si="1959"/>
        <v/>
      </c>
      <c r="X6937" s="7" t="str">
        <f t="shared" si="1960"/>
        <v/>
      </c>
      <c r="Y6937" s="37" t="str">
        <f t="shared" si="1961"/>
        <v/>
      </c>
      <c r="AA6937" s="54" t="str">
        <f t="shared" si="1962"/>
        <v/>
      </c>
      <c r="AC6937" s="121" t="str">
        <f t="shared" si="1963"/>
        <v/>
      </c>
      <c r="AD6937" s="111" t="str">
        <f t="shared" si="1964"/>
        <v/>
      </c>
      <c r="AE6937" s="122" t="str">
        <f t="shared" si="1965"/>
        <v/>
      </c>
      <c r="AF6937" s="123" t="str">
        <f t="shared" si="1966"/>
        <v>Qtr 1</v>
      </c>
      <c r="AG6937" s="122" t="str">
        <f t="shared" si="1967"/>
        <v/>
      </c>
      <c r="AI6937" s="124" t="str">
        <f t="shared" si="1968"/>
        <v/>
      </c>
      <c r="AK6937" s="103" t="str">
        <f t="shared" si="1969"/>
        <v/>
      </c>
      <c r="AL6937" s="104" t="str">
        <f t="shared" si="1970"/>
        <v/>
      </c>
      <c r="AN6937" s="37" t="str">
        <f>IF(AK6937="", "", COUNTIF(AK$11:AK$8010, "&lt;"&amp;AK6937)+1+COUNTIF(AK$11:AK6937, AK6937)-1)</f>
        <v/>
      </c>
      <c r="AO6937" s="37" t="str">
        <f>IF(AL6937="", "", COUNTIF(AL$11:AL$8010, "&gt;"&amp;AL6937)+1+COUNTIF(AL$11:AL6937, AL6937)-1)</f>
        <v/>
      </c>
    </row>
    <row r="6938" spans="1:41" x14ac:dyDescent="0.55000000000000004">
      <c r="A6938" s="5"/>
      <c r="B6938" s="284"/>
      <c r="C6938" s="285"/>
      <c r="D6938" s="286"/>
      <c r="E6938" s="287"/>
      <c r="F6938" s="288"/>
      <c r="G6938" s="5"/>
      <c r="J6938" s="7" t="str">
        <f t="shared" si="1953"/>
        <v/>
      </c>
      <c r="K6938" s="48" t="str">
        <f t="shared" si="1954"/>
        <v/>
      </c>
      <c r="L6938" s="48" t="str">
        <f t="shared" si="1955"/>
        <v/>
      </c>
      <c r="M6938" s="49" t="str">
        <f t="shared" si="1956"/>
        <v/>
      </c>
      <c r="U6938" s="103" t="str">
        <f t="shared" si="1957"/>
        <v/>
      </c>
      <c r="V6938" s="77" t="str">
        <f t="shared" si="1958"/>
        <v/>
      </c>
      <c r="W6938" s="37" t="str">
        <f t="shared" si="1959"/>
        <v/>
      </c>
      <c r="X6938" s="7" t="str">
        <f t="shared" si="1960"/>
        <v/>
      </c>
      <c r="Y6938" s="37" t="str">
        <f t="shared" si="1961"/>
        <v/>
      </c>
      <c r="AA6938" s="54" t="str">
        <f t="shared" si="1962"/>
        <v/>
      </c>
      <c r="AC6938" s="121" t="str">
        <f t="shared" si="1963"/>
        <v/>
      </c>
      <c r="AD6938" s="111" t="str">
        <f t="shared" si="1964"/>
        <v/>
      </c>
      <c r="AE6938" s="122" t="str">
        <f t="shared" si="1965"/>
        <v/>
      </c>
      <c r="AF6938" s="123" t="str">
        <f t="shared" si="1966"/>
        <v>Qtr 1</v>
      </c>
      <c r="AG6938" s="122" t="str">
        <f t="shared" si="1967"/>
        <v/>
      </c>
      <c r="AI6938" s="124" t="str">
        <f t="shared" si="1968"/>
        <v/>
      </c>
      <c r="AK6938" s="103" t="str">
        <f t="shared" si="1969"/>
        <v/>
      </c>
      <c r="AL6938" s="104" t="str">
        <f t="shared" si="1970"/>
        <v/>
      </c>
      <c r="AN6938" s="37" t="str">
        <f>IF(AK6938="", "", COUNTIF(AK$11:AK$8010, "&lt;"&amp;AK6938)+1+COUNTIF(AK$11:AK6938, AK6938)-1)</f>
        <v/>
      </c>
      <c r="AO6938" s="37" t="str">
        <f>IF(AL6938="", "", COUNTIF(AL$11:AL$8010, "&gt;"&amp;AL6938)+1+COUNTIF(AL$11:AL6938, AL6938)-1)</f>
        <v/>
      </c>
    </row>
    <row r="6939" spans="1:41" x14ac:dyDescent="0.55000000000000004">
      <c r="A6939" s="5"/>
      <c r="B6939" s="284"/>
      <c r="C6939" s="285"/>
      <c r="D6939" s="286"/>
      <c r="E6939" s="287"/>
      <c r="F6939" s="288"/>
      <c r="G6939" s="5"/>
      <c r="J6939" s="7" t="str">
        <f t="shared" si="1953"/>
        <v/>
      </c>
      <c r="K6939" s="48" t="str">
        <f t="shared" si="1954"/>
        <v/>
      </c>
      <c r="L6939" s="48" t="str">
        <f t="shared" si="1955"/>
        <v/>
      </c>
      <c r="M6939" s="49" t="str">
        <f t="shared" si="1956"/>
        <v/>
      </c>
      <c r="U6939" s="103" t="str">
        <f t="shared" si="1957"/>
        <v/>
      </c>
      <c r="V6939" s="77" t="str">
        <f t="shared" si="1958"/>
        <v/>
      </c>
      <c r="W6939" s="37" t="str">
        <f t="shared" si="1959"/>
        <v/>
      </c>
      <c r="X6939" s="7" t="str">
        <f t="shared" si="1960"/>
        <v/>
      </c>
      <c r="Y6939" s="37" t="str">
        <f t="shared" si="1961"/>
        <v/>
      </c>
      <c r="AA6939" s="54" t="str">
        <f t="shared" si="1962"/>
        <v/>
      </c>
      <c r="AC6939" s="121" t="str">
        <f t="shared" si="1963"/>
        <v/>
      </c>
      <c r="AD6939" s="111" t="str">
        <f t="shared" si="1964"/>
        <v/>
      </c>
      <c r="AE6939" s="122" t="str">
        <f t="shared" si="1965"/>
        <v/>
      </c>
      <c r="AF6939" s="123" t="str">
        <f t="shared" si="1966"/>
        <v>Qtr 1</v>
      </c>
      <c r="AG6939" s="122" t="str">
        <f t="shared" si="1967"/>
        <v/>
      </c>
      <c r="AI6939" s="124" t="str">
        <f t="shared" si="1968"/>
        <v/>
      </c>
      <c r="AK6939" s="103" t="str">
        <f t="shared" si="1969"/>
        <v/>
      </c>
      <c r="AL6939" s="104" t="str">
        <f t="shared" si="1970"/>
        <v/>
      </c>
      <c r="AN6939" s="37" t="str">
        <f>IF(AK6939="", "", COUNTIF(AK$11:AK$8010, "&lt;"&amp;AK6939)+1+COUNTIF(AK$11:AK6939, AK6939)-1)</f>
        <v/>
      </c>
      <c r="AO6939" s="37" t="str">
        <f>IF(AL6939="", "", COUNTIF(AL$11:AL$8010, "&gt;"&amp;AL6939)+1+COUNTIF(AL$11:AL6939, AL6939)-1)</f>
        <v/>
      </c>
    </row>
    <row r="6940" spans="1:41" x14ac:dyDescent="0.55000000000000004">
      <c r="A6940" s="5"/>
      <c r="B6940" s="284"/>
      <c r="C6940" s="285"/>
      <c r="D6940" s="286"/>
      <c r="E6940" s="287"/>
      <c r="F6940" s="288"/>
      <c r="G6940" s="5"/>
      <c r="J6940" s="7" t="str">
        <f t="shared" si="1953"/>
        <v/>
      </c>
      <c r="K6940" s="48" t="str">
        <f t="shared" si="1954"/>
        <v/>
      </c>
      <c r="L6940" s="48" t="str">
        <f t="shared" si="1955"/>
        <v/>
      </c>
      <c r="M6940" s="49" t="str">
        <f t="shared" si="1956"/>
        <v/>
      </c>
      <c r="U6940" s="103" t="str">
        <f t="shared" si="1957"/>
        <v/>
      </c>
      <c r="V6940" s="77" t="str">
        <f t="shared" si="1958"/>
        <v/>
      </c>
      <c r="W6940" s="37" t="str">
        <f t="shared" si="1959"/>
        <v/>
      </c>
      <c r="X6940" s="7" t="str">
        <f t="shared" si="1960"/>
        <v/>
      </c>
      <c r="Y6940" s="37" t="str">
        <f t="shared" si="1961"/>
        <v/>
      </c>
      <c r="AA6940" s="54" t="str">
        <f t="shared" si="1962"/>
        <v/>
      </c>
      <c r="AC6940" s="121" t="str">
        <f t="shared" si="1963"/>
        <v/>
      </c>
      <c r="AD6940" s="111" t="str">
        <f t="shared" si="1964"/>
        <v/>
      </c>
      <c r="AE6940" s="122" t="str">
        <f t="shared" si="1965"/>
        <v/>
      </c>
      <c r="AF6940" s="123" t="str">
        <f t="shared" si="1966"/>
        <v>Qtr 1</v>
      </c>
      <c r="AG6940" s="122" t="str">
        <f t="shared" si="1967"/>
        <v/>
      </c>
      <c r="AI6940" s="124" t="str">
        <f t="shared" si="1968"/>
        <v/>
      </c>
      <c r="AK6940" s="103" t="str">
        <f t="shared" si="1969"/>
        <v/>
      </c>
      <c r="AL6940" s="104" t="str">
        <f t="shared" si="1970"/>
        <v/>
      </c>
      <c r="AN6940" s="37" t="str">
        <f>IF(AK6940="", "", COUNTIF(AK$11:AK$8010, "&lt;"&amp;AK6940)+1+COUNTIF(AK$11:AK6940, AK6940)-1)</f>
        <v/>
      </c>
      <c r="AO6940" s="37" t="str">
        <f>IF(AL6940="", "", COUNTIF(AL$11:AL$8010, "&gt;"&amp;AL6940)+1+COUNTIF(AL$11:AL6940, AL6940)-1)</f>
        <v/>
      </c>
    </row>
    <row r="6941" spans="1:41" x14ac:dyDescent="0.55000000000000004">
      <c r="A6941" s="5"/>
      <c r="B6941" s="284"/>
      <c r="C6941" s="285"/>
      <c r="D6941" s="286"/>
      <c r="E6941" s="287"/>
      <c r="F6941" s="288"/>
      <c r="G6941" s="5"/>
      <c r="J6941" s="7" t="str">
        <f t="shared" si="1953"/>
        <v/>
      </c>
      <c r="K6941" s="48" t="str">
        <f t="shared" si="1954"/>
        <v/>
      </c>
      <c r="L6941" s="48" t="str">
        <f t="shared" si="1955"/>
        <v/>
      </c>
      <c r="M6941" s="49" t="str">
        <f t="shared" si="1956"/>
        <v/>
      </c>
      <c r="U6941" s="103" t="str">
        <f t="shared" si="1957"/>
        <v/>
      </c>
      <c r="V6941" s="77" t="str">
        <f t="shared" si="1958"/>
        <v/>
      </c>
      <c r="W6941" s="37" t="str">
        <f t="shared" si="1959"/>
        <v/>
      </c>
      <c r="X6941" s="7" t="str">
        <f t="shared" si="1960"/>
        <v/>
      </c>
      <c r="Y6941" s="37" t="str">
        <f t="shared" si="1961"/>
        <v/>
      </c>
      <c r="AA6941" s="54" t="str">
        <f t="shared" si="1962"/>
        <v/>
      </c>
      <c r="AC6941" s="121" t="str">
        <f t="shared" si="1963"/>
        <v/>
      </c>
      <c r="AD6941" s="111" t="str">
        <f t="shared" si="1964"/>
        <v/>
      </c>
      <c r="AE6941" s="122" t="str">
        <f t="shared" si="1965"/>
        <v/>
      </c>
      <c r="AF6941" s="123" t="str">
        <f t="shared" si="1966"/>
        <v>Qtr 1</v>
      </c>
      <c r="AG6941" s="122" t="str">
        <f t="shared" si="1967"/>
        <v/>
      </c>
      <c r="AI6941" s="124" t="str">
        <f t="shared" si="1968"/>
        <v/>
      </c>
      <c r="AK6941" s="103" t="str">
        <f t="shared" si="1969"/>
        <v/>
      </c>
      <c r="AL6941" s="104" t="str">
        <f t="shared" si="1970"/>
        <v/>
      </c>
      <c r="AN6941" s="37" t="str">
        <f>IF(AK6941="", "", COUNTIF(AK$11:AK$8010, "&lt;"&amp;AK6941)+1+COUNTIF(AK$11:AK6941, AK6941)-1)</f>
        <v/>
      </c>
      <c r="AO6941" s="37" t="str">
        <f>IF(AL6941="", "", COUNTIF(AL$11:AL$8010, "&gt;"&amp;AL6941)+1+COUNTIF(AL$11:AL6941, AL6941)-1)</f>
        <v/>
      </c>
    </row>
    <row r="6942" spans="1:41" x14ac:dyDescent="0.55000000000000004">
      <c r="A6942" s="5"/>
      <c r="B6942" s="284"/>
      <c r="C6942" s="285"/>
      <c r="D6942" s="286"/>
      <c r="E6942" s="287"/>
      <c r="F6942" s="288"/>
      <c r="G6942" s="5"/>
      <c r="J6942" s="7" t="str">
        <f t="shared" si="1953"/>
        <v/>
      </c>
      <c r="K6942" s="48" t="str">
        <f t="shared" si="1954"/>
        <v/>
      </c>
      <c r="L6942" s="48" t="str">
        <f t="shared" si="1955"/>
        <v/>
      </c>
      <c r="M6942" s="49" t="str">
        <f t="shared" si="1956"/>
        <v/>
      </c>
      <c r="U6942" s="103" t="str">
        <f t="shared" si="1957"/>
        <v/>
      </c>
      <c r="V6942" s="77" t="str">
        <f t="shared" si="1958"/>
        <v/>
      </c>
      <c r="W6942" s="37" t="str">
        <f t="shared" si="1959"/>
        <v/>
      </c>
      <c r="X6942" s="7" t="str">
        <f t="shared" si="1960"/>
        <v/>
      </c>
      <c r="Y6942" s="37" t="str">
        <f t="shared" si="1961"/>
        <v/>
      </c>
      <c r="AA6942" s="54" t="str">
        <f t="shared" si="1962"/>
        <v/>
      </c>
      <c r="AC6942" s="121" t="str">
        <f t="shared" si="1963"/>
        <v/>
      </c>
      <c r="AD6942" s="111" t="str">
        <f t="shared" si="1964"/>
        <v/>
      </c>
      <c r="AE6942" s="122" t="str">
        <f t="shared" si="1965"/>
        <v/>
      </c>
      <c r="AF6942" s="123" t="str">
        <f t="shared" si="1966"/>
        <v>Qtr 1</v>
      </c>
      <c r="AG6942" s="122" t="str">
        <f t="shared" si="1967"/>
        <v/>
      </c>
      <c r="AI6942" s="124" t="str">
        <f t="shared" si="1968"/>
        <v/>
      </c>
      <c r="AK6942" s="103" t="str">
        <f t="shared" si="1969"/>
        <v/>
      </c>
      <c r="AL6942" s="104" t="str">
        <f t="shared" si="1970"/>
        <v/>
      </c>
      <c r="AN6942" s="37" t="str">
        <f>IF(AK6942="", "", COUNTIF(AK$11:AK$8010, "&lt;"&amp;AK6942)+1+COUNTIF(AK$11:AK6942, AK6942)-1)</f>
        <v/>
      </c>
      <c r="AO6942" s="37" t="str">
        <f>IF(AL6942="", "", COUNTIF(AL$11:AL$8010, "&gt;"&amp;AL6942)+1+COUNTIF(AL$11:AL6942, AL6942)-1)</f>
        <v/>
      </c>
    </row>
    <row r="6943" spans="1:41" x14ac:dyDescent="0.55000000000000004">
      <c r="A6943" s="5"/>
      <c r="B6943" s="284"/>
      <c r="C6943" s="285"/>
      <c r="D6943" s="286"/>
      <c r="E6943" s="287"/>
      <c r="F6943" s="288"/>
      <c r="G6943" s="5"/>
      <c r="J6943" s="7" t="str">
        <f t="shared" si="1953"/>
        <v/>
      </c>
      <c r="K6943" s="48" t="str">
        <f t="shared" si="1954"/>
        <v/>
      </c>
      <c r="L6943" s="48" t="str">
        <f t="shared" si="1955"/>
        <v/>
      </c>
      <c r="M6943" s="49" t="str">
        <f t="shared" si="1956"/>
        <v/>
      </c>
      <c r="U6943" s="103" t="str">
        <f t="shared" si="1957"/>
        <v/>
      </c>
      <c r="V6943" s="77" t="str">
        <f t="shared" si="1958"/>
        <v/>
      </c>
      <c r="W6943" s="37" t="str">
        <f t="shared" si="1959"/>
        <v/>
      </c>
      <c r="X6943" s="7" t="str">
        <f t="shared" si="1960"/>
        <v/>
      </c>
      <c r="Y6943" s="37" t="str">
        <f t="shared" si="1961"/>
        <v/>
      </c>
      <c r="AA6943" s="54" t="str">
        <f t="shared" si="1962"/>
        <v/>
      </c>
      <c r="AC6943" s="121" t="str">
        <f t="shared" si="1963"/>
        <v/>
      </c>
      <c r="AD6943" s="111" t="str">
        <f t="shared" si="1964"/>
        <v/>
      </c>
      <c r="AE6943" s="122" t="str">
        <f t="shared" si="1965"/>
        <v/>
      </c>
      <c r="AF6943" s="123" t="str">
        <f t="shared" si="1966"/>
        <v>Qtr 1</v>
      </c>
      <c r="AG6943" s="122" t="str">
        <f t="shared" si="1967"/>
        <v/>
      </c>
      <c r="AI6943" s="124" t="str">
        <f t="shared" si="1968"/>
        <v/>
      </c>
      <c r="AK6943" s="103" t="str">
        <f t="shared" si="1969"/>
        <v/>
      </c>
      <c r="AL6943" s="104" t="str">
        <f t="shared" si="1970"/>
        <v/>
      </c>
      <c r="AN6943" s="37" t="str">
        <f>IF(AK6943="", "", COUNTIF(AK$11:AK$8010, "&lt;"&amp;AK6943)+1+COUNTIF(AK$11:AK6943, AK6943)-1)</f>
        <v/>
      </c>
      <c r="AO6943" s="37" t="str">
        <f>IF(AL6943="", "", COUNTIF(AL$11:AL$8010, "&gt;"&amp;AL6943)+1+COUNTIF(AL$11:AL6943, AL6943)-1)</f>
        <v/>
      </c>
    </row>
    <row r="6944" spans="1:41" x14ac:dyDescent="0.55000000000000004">
      <c r="A6944" s="5"/>
      <c r="B6944" s="284"/>
      <c r="C6944" s="285"/>
      <c r="D6944" s="286"/>
      <c r="E6944" s="287"/>
      <c r="F6944" s="288"/>
      <c r="G6944" s="5"/>
      <c r="J6944" s="7" t="str">
        <f t="shared" si="1953"/>
        <v/>
      </c>
      <c r="K6944" s="48" t="str">
        <f t="shared" si="1954"/>
        <v/>
      </c>
      <c r="L6944" s="48" t="str">
        <f t="shared" si="1955"/>
        <v/>
      </c>
      <c r="M6944" s="49" t="str">
        <f t="shared" si="1956"/>
        <v/>
      </c>
      <c r="U6944" s="103" t="str">
        <f t="shared" si="1957"/>
        <v/>
      </c>
      <c r="V6944" s="77" t="str">
        <f t="shared" si="1958"/>
        <v/>
      </c>
      <c r="W6944" s="37" t="str">
        <f t="shared" si="1959"/>
        <v/>
      </c>
      <c r="X6944" s="7" t="str">
        <f t="shared" si="1960"/>
        <v/>
      </c>
      <c r="Y6944" s="37" t="str">
        <f t="shared" si="1961"/>
        <v/>
      </c>
      <c r="AA6944" s="54" t="str">
        <f t="shared" si="1962"/>
        <v/>
      </c>
      <c r="AC6944" s="121" t="str">
        <f t="shared" si="1963"/>
        <v/>
      </c>
      <c r="AD6944" s="111" t="str">
        <f t="shared" si="1964"/>
        <v/>
      </c>
      <c r="AE6944" s="122" t="str">
        <f t="shared" si="1965"/>
        <v/>
      </c>
      <c r="AF6944" s="123" t="str">
        <f t="shared" si="1966"/>
        <v>Qtr 1</v>
      </c>
      <c r="AG6944" s="122" t="str">
        <f t="shared" si="1967"/>
        <v/>
      </c>
      <c r="AI6944" s="124" t="str">
        <f t="shared" si="1968"/>
        <v/>
      </c>
      <c r="AK6944" s="103" t="str">
        <f t="shared" si="1969"/>
        <v/>
      </c>
      <c r="AL6944" s="104" t="str">
        <f t="shared" si="1970"/>
        <v/>
      </c>
      <c r="AN6944" s="37" t="str">
        <f>IF(AK6944="", "", COUNTIF(AK$11:AK$8010, "&lt;"&amp;AK6944)+1+COUNTIF(AK$11:AK6944, AK6944)-1)</f>
        <v/>
      </c>
      <c r="AO6944" s="37" t="str">
        <f>IF(AL6944="", "", COUNTIF(AL$11:AL$8010, "&gt;"&amp;AL6944)+1+COUNTIF(AL$11:AL6944, AL6944)-1)</f>
        <v/>
      </c>
    </row>
    <row r="6945" spans="1:41" x14ac:dyDescent="0.55000000000000004">
      <c r="A6945" s="5"/>
      <c r="B6945" s="284"/>
      <c r="C6945" s="285"/>
      <c r="D6945" s="286"/>
      <c r="E6945" s="287"/>
      <c r="F6945" s="288"/>
      <c r="G6945" s="5"/>
      <c r="J6945" s="7" t="str">
        <f t="shared" si="1953"/>
        <v/>
      </c>
      <c r="K6945" s="48" t="str">
        <f t="shared" si="1954"/>
        <v/>
      </c>
      <c r="L6945" s="48" t="str">
        <f t="shared" si="1955"/>
        <v/>
      </c>
      <c r="M6945" s="49" t="str">
        <f t="shared" si="1956"/>
        <v/>
      </c>
      <c r="U6945" s="103" t="str">
        <f t="shared" si="1957"/>
        <v/>
      </c>
      <c r="V6945" s="77" t="str">
        <f t="shared" si="1958"/>
        <v/>
      </c>
      <c r="W6945" s="37" t="str">
        <f t="shared" si="1959"/>
        <v/>
      </c>
      <c r="X6945" s="7" t="str">
        <f t="shared" si="1960"/>
        <v/>
      </c>
      <c r="Y6945" s="37" t="str">
        <f t="shared" si="1961"/>
        <v/>
      </c>
      <c r="AA6945" s="54" t="str">
        <f t="shared" si="1962"/>
        <v/>
      </c>
      <c r="AC6945" s="121" t="str">
        <f t="shared" si="1963"/>
        <v/>
      </c>
      <c r="AD6945" s="111" t="str">
        <f t="shared" si="1964"/>
        <v/>
      </c>
      <c r="AE6945" s="122" t="str">
        <f t="shared" si="1965"/>
        <v/>
      </c>
      <c r="AF6945" s="123" t="str">
        <f t="shared" si="1966"/>
        <v>Qtr 1</v>
      </c>
      <c r="AG6945" s="122" t="str">
        <f t="shared" si="1967"/>
        <v/>
      </c>
      <c r="AI6945" s="124" t="str">
        <f t="shared" si="1968"/>
        <v/>
      </c>
      <c r="AK6945" s="103" t="str">
        <f t="shared" si="1969"/>
        <v/>
      </c>
      <c r="AL6945" s="104" t="str">
        <f t="shared" si="1970"/>
        <v/>
      </c>
      <c r="AN6945" s="37" t="str">
        <f>IF(AK6945="", "", COUNTIF(AK$11:AK$8010, "&lt;"&amp;AK6945)+1+COUNTIF(AK$11:AK6945, AK6945)-1)</f>
        <v/>
      </c>
      <c r="AO6945" s="37" t="str">
        <f>IF(AL6945="", "", COUNTIF(AL$11:AL$8010, "&gt;"&amp;AL6945)+1+COUNTIF(AL$11:AL6945, AL6945)-1)</f>
        <v/>
      </c>
    </row>
    <row r="6946" spans="1:41" x14ac:dyDescent="0.55000000000000004">
      <c r="A6946" s="5"/>
      <c r="B6946" s="284"/>
      <c r="C6946" s="285"/>
      <c r="D6946" s="286"/>
      <c r="E6946" s="287"/>
      <c r="F6946" s="288"/>
      <c r="G6946" s="5"/>
      <c r="J6946" s="7" t="str">
        <f t="shared" si="1953"/>
        <v/>
      </c>
      <c r="K6946" s="48" t="str">
        <f t="shared" si="1954"/>
        <v/>
      </c>
      <c r="L6946" s="48" t="str">
        <f t="shared" si="1955"/>
        <v/>
      </c>
      <c r="M6946" s="49" t="str">
        <f t="shared" si="1956"/>
        <v/>
      </c>
      <c r="U6946" s="103" t="str">
        <f t="shared" si="1957"/>
        <v/>
      </c>
      <c r="V6946" s="77" t="str">
        <f t="shared" si="1958"/>
        <v/>
      </c>
      <c r="W6946" s="37" t="str">
        <f t="shared" si="1959"/>
        <v/>
      </c>
      <c r="X6946" s="7" t="str">
        <f t="shared" si="1960"/>
        <v/>
      </c>
      <c r="Y6946" s="37" t="str">
        <f t="shared" si="1961"/>
        <v/>
      </c>
      <c r="AA6946" s="54" t="str">
        <f t="shared" si="1962"/>
        <v/>
      </c>
      <c r="AC6946" s="121" t="str">
        <f t="shared" si="1963"/>
        <v/>
      </c>
      <c r="AD6946" s="111" t="str">
        <f t="shared" si="1964"/>
        <v/>
      </c>
      <c r="AE6946" s="122" t="str">
        <f t="shared" si="1965"/>
        <v/>
      </c>
      <c r="AF6946" s="123" t="str">
        <f t="shared" si="1966"/>
        <v>Qtr 1</v>
      </c>
      <c r="AG6946" s="122" t="str">
        <f t="shared" si="1967"/>
        <v/>
      </c>
      <c r="AI6946" s="124" t="str">
        <f t="shared" si="1968"/>
        <v/>
      </c>
      <c r="AK6946" s="103" t="str">
        <f t="shared" si="1969"/>
        <v/>
      </c>
      <c r="AL6946" s="104" t="str">
        <f t="shared" si="1970"/>
        <v/>
      </c>
      <c r="AN6946" s="37" t="str">
        <f>IF(AK6946="", "", COUNTIF(AK$11:AK$8010, "&lt;"&amp;AK6946)+1+COUNTIF(AK$11:AK6946, AK6946)-1)</f>
        <v/>
      </c>
      <c r="AO6946" s="37" t="str">
        <f>IF(AL6946="", "", COUNTIF(AL$11:AL$8010, "&gt;"&amp;AL6946)+1+COUNTIF(AL$11:AL6946, AL6946)-1)</f>
        <v/>
      </c>
    </row>
    <row r="6947" spans="1:41" x14ac:dyDescent="0.55000000000000004">
      <c r="A6947" s="5"/>
      <c r="B6947" s="284"/>
      <c r="C6947" s="285"/>
      <c r="D6947" s="286"/>
      <c r="E6947" s="287"/>
      <c r="F6947" s="288"/>
      <c r="G6947" s="5"/>
      <c r="J6947" s="7" t="str">
        <f t="shared" si="1953"/>
        <v/>
      </c>
      <c r="K6947" s="48" t="str">
        <f t="shared" si="1954"/>
        <v/>
      </c>
      <c r="L6947" s="48" t="str">
        <f t="shared" si="1955"/>
        <v/>
      </c>
      <c r="M6947" s="49" t="str">
        <f t="shared" si="1956"/>
        <v/>
      </c>
      <c r="U6947" s="103" t="str">
        <f t="shared" si="1957"/>
        <v/>
      </c>
      <c r="V6947" s="77" t="str">
        <f t="shared" si="1958"/>
        <v/>
      </c>
      <c r="W6947" s="37" t="str">
        <f t="shared" si="1959"/>
        <v/>
      </c>
      <c r="X6947" s="7" t="str">
        <f t="shared" si="1960"/>
        <v/>
      </c>
      <c r="Y6947" s="37" t="str">
        <f t="shared" si="1961"/>
        <v/>
      </c>
      <c r="AA6947" s="54" t="str">
        <f t="shared" si="1962"/>
        <v/>
      </c>
      <c r="AC6947" s="121" t="str">
        <f t="shared" si="1963"/>
        <v/>
      </c>
      <c r="AD6947" s="111" t="str">
        <f t="shared" si="1964"/>
        <v/>
      </c>
      <c r="AE6947" s="122" t="str">
        <f t="shared" si="1965"/>
        <v/>
      </c>
      <c r="AF6947" s="123" t="str">
        <f t="shared" si="1966"/>
        <v>Qtr 1</v>
      </c>
      <c r="AG6947" s="122" t="str">
        <f t="shared" si="1967"/>
        <v/>
      </c>
      <c r="AI6947" s="124" t="str">
        <f t="shared" si="1968"/>
        <v/>
      </c>
      <c r="AK6947" s="103" t="str">
        <f t="shared" si="1969"/>
        <v/>
      </c>
      <c r="AL6947" s="104" t="str">
        <f t="shared" si="1970"/>
        <v/>
      </c>
      <c r="AN6947" s="37" t="str">
        <f>IF(AK6947="", "", COUNTIF(AK$11:AK$8010, "&lt;"&amp;AK6947)+1+COUNTIF(AK$11:AK6947, AK6947)-1)</f>
        <v/>
      </c>
      <c r="AO6947" s="37" t="str">
        <f>IF(AL6947="", "", COUNTIF(AL$11:AL$8010, "&gt;"&amp;AL6947)+1+COUNTIF(AL$11:AL6947, AL6947)-1)</f>
        <v/>
      </c>
    </row>
    <row r="6948" spans="1:41" x14ac:dyDescent="0.55000000000000004">
      <c r="A6948" s="5"/>
      <c r="B6948" s="284"/>
      <c r="C6948" s="285"/>
      <c r="D6948" s="286"/>
      <c r="E6948" s="287"/>
      <c r="F6948" s="288"/>
      <c r="G6948" s="5"/>
      <c r="J6948" s="7" t="str">
        <f t="shared" si="1953"/>
        <v/>
      </c>
      <c r="K6948" s="48" t="str">
        <f t="shared" si="1954"/>
        <v/>
      </c>
      <c r="L6948" s="48" t="str">
        <f t="shared" si="1955"/>
        <v/>
      </c>
      <c r="M6948" s="49" t="str">
        <f t="shared" si="1956"/>
        <v/>
      </c>
      <c r="U6948" s="103" t="str">
        <f t="shared" si="1957"/>
        <v/>
      </c>
      <c r="V6948" s="77" t="str">
        <f t="shared" si="1958"/>
        <v/>
      </c>
      <c r="W6948" s="37" t="str">
        <f t="shared" si="1959"/>
        <v/>
      </c>
      <c r="X6948" s="7" t="str">
        <f t="shared" si="1960"/>
        <v/>
      </c>
      <c r="Y6948" s="37" t="str">
        <f t="shared" si="1961"/>
        <v/>
      </c>
      <c r="AA6948" s="54" t="str">
        <f t="shared" si="1962"/>
        <v/>
      </c>
      <c r="AC6948" s="121" t="str">
        <f t="shared" si="1963"/>
        <v/>
      </c>
      <c r="AD6948" s="111" t="str">
        <f t="shared" si="1964"/>
        <v/>
      </c>
      <c r="AE6948" s="122" t="str">
        <f t="shared" si="1965"/>
        <v/>
      </c>
      <c r="AF6948" s="123" t="str">
        <f t="shared" si="1966"/>
        <v>Qtr 1</v>
      </c>
      <c r="AG6948" s="122" t="str">
        <f t="shared" si="1967"/>
        <v/>
      </c>
      <c r="AI6948" s="124" t="str">
        <f t="shared" si="1968"/>
        <v/>
      </c>
      <c r="AK6948" s="103" t="str">
        <f t="shared" si="1969"/>
        <v/>
      </c>
      <c r="AL6948" s="104" t="str">
        <f t="shared" si="1970"/>
        <v/>
      </c>
      <c r="AN6948" s="37" t="str">
        <f>IF(AK6948="", "", COUNTIF(AK$11:AK$8010, "&lt;"&amp;AK6948)+1+COUNTIF(AK$11:AK6948, AK6948)-1)</f>
        <v/>
      </c>
      <c r="AO6948" s="37" t="str">
        <f>IF(AL6948="", "", COUNTIF(AL$11:AL$8010, "&gt;"&amp;AL6948)+1+COUNTIF(AL$11:AL6948, AL6948)-1)</f>
        <v/>
      </c>
    </row>
    <row r="6949" spans="1:41" x14ac:dyDescent="0.55000000000000004">
      <c r="A6949" s="5"/>
      <c r="B6949" s="284"/>
      <c r="C6949" s="285"/>
      <c r="D6949" s="286"/>
      <c r="E6949" s="287"/>
      <c r="F6949" s="288"/>
      <c r="G6949" s="5"/>
      <c r="J6949" s="7" t="str">
        <f t="shared" si="1953"/>
        <v/>
      </c>
      <c r="K6949" s="48" t="str">
        <f t="shared" si="1954"/>
        <v/>
      </c>
      <c r="L6949" s="48" t="str">
        <f t="shared" si="1955"/>
        <v/>
      </c>
      <c r="M6949" s="49" t="str">
        <f t="shared" si="1956"/>
        <v/>
      </c>
      <c r="U6949" s="103" t="str">
        <f t="shared" si="1957"/>
        <v/>
      </c>
      <c r="V6949" s="77" t="str">
        <f t="shared" si="1958"/>
        <v/>
      </c>
      <c r="W6949" s="37" t="str">
        <f t="shared" si="1959"/>
        <v/>
      </c>
      <c r="X6949" s="7" t="str">
        <f t="shared" si="1960"/>
        <v/>
      </c>
      <c r="Y6949" s="37" t="str">
        <f t="shared" si="1961"/>
        <v/>
      </c>
      <c r="AA6949" s="54" t="str">
        <f t="shared" si="1962"/>
        <v/>
      </c>
      <c r="AC6949" s="121" t="str">
        <f t="shared" si="1963"/>
        <v/>
      </c>
      <c r="AD6949" s="111" t="str">
        <f t="shared" si="1964"/>
        <v/>
      </c>
      <c r="AE6949" s="122" t="str">
        <f t="shared" si="1965"/>
        <v/>
      </c>
      <c r="AF6949" s="123" t="str">
        <f t="shared" si="1966"/>
        <v>Qtr 1</v>
      </c>
      <c r="AG6949" s="122" t="str">
        <f t="shared" si="1967"/>
        <v/>
      </c>
      <c r="AI6949" s="124" t="str">
        <f t="shared" si="1968"/>
        <v/>
      </c>
      <c r="AK6949" s="103" t="str">
        <f t="shared" si="1969"/>
        <v/>
      </c>
      <c r="AL6949" s="104" t="str">
        <f t="shared" si="1970"/>
        <v/>
      </c>
      <c r="AN6949" s="37" t="str">
        <f>IF(AK6949="", "", COUNTIF(AK$11:AK$8010, "&lt;"&amp;AK6949)+1+COUNTIF(AK$11:AK6949, AK6949)-1)</f>
        <v/>
      </c>
      <c r="AO6949" s="37" t="str">
        <f>IF(AL6949="", "", COUNTIF(AL$11:AL$8010, "&gt;"&amp;AL6949)+1+COUNTIF(AL$11:AL6949, AL6949)-1)</f>
        <v/>
      </c>
    </row>
    <row r="6950" spans="1:41" x14ac:dyDescent="0.55000000000000004">
      <c r="A6950" s="5"/>
      <c r="B6950" s="284"/>
      <c r="C6950" s="285"/>
      <c r="D6950" s="286"/>
      <c r="E6950" s="287"/>
      <c r="F6950" s="288"/>
      <c r="G6950" s="5"/>
      <c r="J6950" s="7" t="str">
        <f t="shared" si="1953"/>
        <v/>
      </c>
      <c r="K6950" s="48" t="str">
        <f t="shared" si="1954"/>
        <v/>
      </c>
      <c r="L6950" s="48" t="str">
        <f t="shared" si="1955"/>
        <v/>
      </c>
      <c r="M6950" s="49" t="str">
        <f t="shared" si="1956"/>
        <v/>
      </c>
      <c r="U6950" s="103" t="str">
        <f t="shared" si="1957"/>
        <v/>
      </c>
      <c r="V6950" s="77" t="str">
        <f t="shared" si="1958"/>
        <v/>
      </c>
      <c r="W6950" s="37" t="str">
        <f t="shared" si="1959"/>
        <v/>
      </c>
      <c r="X6950" s="7" t="str">
        <f t="shared" si="1960"/>
        <v/>
      </c>
      <c r="Y6950" s="37" t="str">
        <f t="shared" si="1961"/>
        <v/>
      </c>
      <c r="AA6950" s="54" t="str">
        <f t="shared" si="1962"/>
        <v/>
      </c>
      <c r="AC6950" s="121" t="str">
        <f t="shared" si="1963"/>
        <v/>
      </c>
      <c r="AD6950" s="111" t="str">
        <f t="shared" si="1964"/>
        <v/>
      </c>
      <c r="AE6950" s="122" t="str">
        <f t="shared" si="1965"/>
        <v/>
      </c>
      <c r="AF6950" s="123" t="str">
        <f t="shared" si="1966"/>
        <v>Qtr 1</v>
      </c>
      <c r="AG6950" s="122" t="str">
        <f t="shared" si="1967"/>
        <v/>
      </c>
      <c r="AI6950" s="124" t="str">
        <f t="shared" si="1968"/>
        <v/>
      </c>
      <c r="AK6950" s="103" t="str">
        <f t="shared" si="1969"/>
        <v/>
      </c>
      <c r="AL6950" s="104" t="str">
        <f t="shared" si="1970"/>
        <v/>
      </c>
      <c r="AN6950" s="37" t="str">
        <f>IF(AK6950="", "", COUNTIF(AK$11:AK$8010, "&lt;"&amp;AK6950)+1+COUNTIF(AK$11:AK6950, AK6950)-1)</f>
        <v/>
      </c>
      <c r="AO6950" s="37" t="str">
        <f>IF(AL6950="", "", COUNTIF(AL$11:AL$8010, "&gt;"&amp;AL6950)+1+COUNTIF(AL$11:AL6950, AL6950)-1)</f>
        <v/>
      </c>
    </row>
    <row r="6951" spans="1:41" x14ac:dyDescent="0.55000000000000004">
      <c r="A6951" s="5"/>
      <c r="B6951" s="284"/>
      <c r="C6951" s="285"/>
      <c r="D6951" s="286"/>
      <c r="E6951" s="287"/>
      <c r="F6951" s="288"/>
      <c r="G6951" s="5"/>
      <c r="J6951" s="7" t="str">
        <f t="shared" si="1953"/>
        <v/>
      </c>
      <c r="K6951" s="48" t="str">
        <f t="shared" si="1954"/>
        <v/>
      </c>
      <c r="L6951" s="48" t="str">
        <f t="shared" si="1955"/>
        <v/>
      </c>
      <c r="M6951" s="49" t="str">
        <f t="shared" si="1956"/>
        <v/>
      </c>
      <c r="U6951" s="103" t="str">
        <f t="shared" si="1957"/>
        <v/>
      </c>
      <c r="V6951" s="77" t="str">
        <f t="shared" si="1958"/>
        <v/>
      </c>
      <c r="W6951" s="37" t="str">
        <f t="shared" si="1959"/>
        <v/>
      </c>
      <c r="X6951" s="7" t="str">
        <f t="shared" si="1960"/>
        <v/>
      </c>
      <c r="Y6951" s="37" t="str">
        <f t="shared" si="1961"/>
        <v/>
      </c>
      <c r="AA6951" s="54" t="str">
        <f t="shared" si="1962"/>
        <v/>
      </c>
      <c r="AC6951" s="121" t="str">
        <f t="shared" si="1963"/>
        <v/>
      </c>
      <c r="AD6951" s="111" t="str">
        <f t="shared" si="1964"/>
        <v/>
      </c>
      <c r="AE6951" s="122" t="str">
        <f t="shared" si="1965"/>
        <v/>
      </c>
      <c r="AF6951" s="123" t="str">
        <f t="shared" si="1966"/>
        <v>Qtr 1</v>
      </c>
      <c r="AG6951" s="122" t="str">
        <f t="shared" si="1967"/>
        <v/>
      </c>
      <c r="AI6951" s="124" t="str">
        <f t="shared" si="1968"/>
        <v/>
      </c>
      <c r="AK6951" s="103" t="str">
        <f t="shared" si="1969"/>
        <v/>
      </c>
      <c r="AL6951" s="104" t="str">
        <f t="shared" si="1970"/>
        <v/>
      </c>
      <c r="AN6951" s="37" t="str">
        <f>IF(AK6951="", "", COUNTIF(AK$11:AK$8010, "&lt;"&amp;AK6951)+1+COUNTIF(AK$11:AK6951, AK6951)-1)</f>
        <v/>
      </c>
      <c r="AO6951" s="37" t="str">
        <f>IF(AL6951="", "", COUNTIF(AL$11:AL$8010, "&gt;"&amp;AL6951)+1+COUNTIF(AL$11:AL6951, AL6951)-1)</f>
        <v/>
      </c>
    </row>
    <row r="6952" spans="1:41" x14ac:dyDescent="0.55000000000000004">
      <c r="A6952" s="5"/>
      <c r="B6952" s="284"/>
      <c r="C6952" s="285"/>
      <c r="D6952" s="286"/>
      <c r="E6952" s="287"/>
      <c r="F6952" s="288"/>
      <c r="G6952" s="5"/>
      <c r="J6952" s="7" t="str">
        <f t="shared" si="1953"/>
        <v/>
      </c>
      <c r="K6952" s="48" t="str">
        <f t="shared" si="1954"/>
        <v/>
      </c>
      <c r="L6952" s="48" t="str">
        <f t="shared" si="1955"/>
        <v/>
      </c>
      <c r="M6952" s="49" t="str">
        <f t="shared" si="1956"/>
        <v/>
      </c>
      <c r="U6952" s="103" t="str">
        <f t="shared" si="1957"/>
        <v/>
      </c>
      <c r="V6952" s="77" t="str">
        <f t="shared" si="1958"/>
        <v/>
      </c>
      <c r="W6952" s="37" t="str">
        <f t="shared" si="1959"/>
        <v/>
      </c>
      <c r="X6952" s="7" t="str">
        <f t="shared" si="1960"/>
        <v/>
      </c>
      <c r="Y6952" s="37" t="str">
        <f t="shared" si="1961"/>
        <v/>
      </c>
      <c r="AA6952" s="54" t="str">
        <f t="shared" si="1962"/>
        <v/>
      </c>
      <c r="AC6952" s="121" t="str">
        <f t="shared" si="1963"/>
        <v/>
      </c>
      <c r="AD6952" s="111" t="str">
        <f t="shared" si="1964"/>
        <v/>
      </c>
      <c r="AE6952" s="122" t="str">
        <f t="shared" si="1965"/>
        <v/>
      </c>
      <c r="AF6952" s="123" t="str">
        <f t="shared" si="1966"/>
        <v>Qtr 1</v>
      </c>
      <c r="AG6952" s="122" t="str">
        <f t="shared" si="1967"/>
        <v/>
      </c>
      <c r="AI6952" s="124" t="str">
        <f t="shared" si="1968"/>
        <v/>
      </c>
      <c r="AK6952" s="103" t="str">
        <f t="shared" si="1969"/>
        <v/>
      </c>
      <c r="AL6952" s="104" t="str">
        <f t="shared" si="1970"/>
        <v/>
      </c>
      <c r="AN6952" s="37" t="str">
        <f>IF(AK6952="", "", COUNTIF(AK$11:AK$8010, "&lt;"&amp;AK6952)+1+COUNTIF(AK$11:AK6952, AK6952)-1)</f>
        <v/>
      </c>
      <c r="AO6952" s="37" t="str">
        <f>IF(AL6952="", "", COUNTIF(AL$11:AL$8010, "&gt;"&amp;AL6952)+1+COUNTIF(AL$11:AL6952, AL6952)-1)</f>
        <v/>
      </c>
    </row>
    <row r="6953" spans="1:41" x14ac:dyDescent="0.55000000000000004">
      <c r="A6953" s="5"/>
      <c r="B6953" s="284"/>
      <c r="C6953" s="285"/>
      <c r="D6953" s="286"/>
      <c r="E6953" s="287"/>
      <c r="F6953" s="288"/>
      <c r="G6953" s="5"/>
      <c r="J6953" s="7" t="str">
        <f t="shared" si="1953"/>
        <v/>
      </c>
      <c r="K6953" s="48" t="str">
        <f t="shared" si="1954"/>
        <v/>
      </c>
      <c r="L6953" s="48" t="str">
        <f t="shared" si="1955"/>
        <v/>
      </c>
      <c r="M6953" s="49" t="str">
        <f t="shared" si="1956"/>
        <v/>
      </c>
      <c r="U6953" s="103" t="str">
        <f t="shared" si="1957"/>
        <v/>
      </c>
      <c r="V6953" s="77" t="str">
        <f t="shared" si="1958"/>
        <v/>
      </c>
      <c r="W6953" s="37" t="str">
        <f t="shared" si="1959"/>
        <v/>
      </c>
      <c r="X6953" s="7" t="str">
        <f t="shared" si="1960"/>
        <v/>
      </c>
      <c r="Y6953" s="37" t="str">
        <f t="shared" si="1961"/>
        <v/>
      </c>
      <c r="AA6953" s="54" t="str">
        <f t="shared" si="1962"/>
        <v/>
      </c>
      <c r="AC6953" s="121" t="str">
        <f t="shared" si="1963"/>
        <v/>
      </c>
      <c r="AD6953" s="111" t="str">
        <f t="shared" si="1964"/>
        <v/>
      </c>
      <c r="AE6953" s="122" t="str">
        <f t="shared" si="1965"/>
        <v/>
      </c>
      <c r="AF6953" s="123" t="str">
        <f t="shared" si="1966"/>
        <v>Qtr 1</v>
      </c>
      <c r="AG6953" s="122" t="str">
        <f t="shared" si="1967"/>
        <v/>
      </c>
      <c r="AI6953" s="124" t="str">
        <f t="shared" si="1968"/>
        <v/>
      </c>
      <c r="AK6953" s="103" t="str">
        <f t="shared" si="1969"/>
        <v/>
      </c>
      <c r="AL6953" s="104" t="str">
        <f t="shared" si="1970"/>
        <v/>
      </c>
      <c r="AN6953" s="37" t="str">
        <f>IF(AK6953="", "", COUNTIF(AK$11:AK$8010, "&lt;"&amp;AK6953)+1+COUNTIF(AK$11:AK6953, AK6953)-1)</f>
        <v/>
      </c>
      <c r="AO6953" s="37" t="str">
        <f>IF(AL6953="", "", COUNTIF(AL$11:AL$8010, "&gt;"&amp;AL6953)+1+COUNTIF(AL$11:AL6953, AL6953)-1)</f>
        <v/>
      </c>
    </row>
    <row r="6954" spans="1:41" x14ac:dyDescent="0.55000000000000004">
      <c r="A6954" s="5"/>
      <c r="B6954" s="284"/>
      <c r="C6954" s="285"/>
      <c r="D6954" s="286"/>
      <c r="E6954" s="287"/>
      <c r="F6954" s="288"/>
      <c r="G6954" s="5"/>
      <c r="J6954" s="7" t="str">
        <f t="shared" si="1953"/>
        <v/>
      </c>
      <c r="K6954" s="48" t="str">
        <f t="shared" si="1954"/>
        <v/>
      </c>
      <c r="L6954" s="48" t="str">
        <f t="shared" si="1955"/>
        <v/>
      </c>
      <c r="M6954" s="49" t="str">
        <f t="shared" si="1956"/>
        <v/>
      </c>
      <c r="U6954" s="103" t="str">
        <f t="shared" si="1957"/>
        <v/>
      </c>
      <c r="V6954" s="77" t="str">
        <f t="shared" si="1958"/>
        <v/>
      </c>
      <c r="W6954" s="37" t="str">
        <f t="shared" si="1959"/>
        <v/>
      </c>
      <c r="X6954" s="7" t="str">
        <f t="shared" si="1960"/>
        <v/>
      </c>
      <c r="Y6954" s="37" t="str">
        <f t="shared" si="1961"/>
        <v/>
      </c>
      <c r="AA6954" s="54" t="str">
        <f t="shared" si="1962"/>
        <v/>
      </c>
      <c r="AC6954" s="121" t="str">
        <f t="shared" si="1963"/>
        <v/>
      </c>
      <c r="AD6954" s="111" t="str">
        <f t="shared" si="1964"/>
        <v/>
      </c>
      <c r="AE6954" s="122" t="str">
        <f t="shared" si="1965"/>
        <v/>
      </c>
      <c r="AF6954" s="123" t="str">
        <f t="shared" si="1966"/>
        <v>Qtr 1</v>
      </c>
      <c r="AG6954" s="122" t="str">
        <f t="shared" si="1967"/>
        <v/>
      </c>
      <c r="AI6954" s="124" t="str">
        <f t="shared" si="1968"/>
        <v/>
      </c>
      <c r="AK6954" s="103" t="str">
        <f t="shared" si="1969"/>
        <v/>
      </c>
      <c r="AL6954" s="104" t="str">
        <f t="shared" si="1970"/>
        <v/>
      </c>
      <c r="AN6954" s="37" t="str">
        <f>IF(AK6954="", "", COUNTIF(AK$11:AK$8010, "&lt;"&amp;AK6954)+1+COUNTIF(AK$11:AK6954, AK6954)-1)</f>
        <v/>
      </c>
      <c r="AO6954" s="37" t="str">
        <f>IF(AL6954="", "", COUNTIF(AL$11:AL$8010, "&gt;"&amp;AL6954)+1+COUNTIF(AL$11:AL6954, AL6954)-1)</f>
        <v/>
      </c>
    </row>
    <row r="6955" spans="1:41" x14ac:dyDescent="0.55000000000000004">
      <c r="A6955" s="5"/>
      <c r="B6955" s="284"/>
      <c r="C6955" s="285"/>
      <c r="D6955" s="286"/>
      <c r="E6955" s="287"/>
      <c r="F6955" s="288"/>
      <c r="G6955" s="5"/>
      <c r="J6955" s="7" t="str">
        <f t="shared" si="1953"/>
        <v/>
      </c>
      <c r="K6955" s="48" t="str">
        <f t="shared" si="1954"/>
        <v/>
      </c>
      <c r="L6955" s="48" t="str">
        <f t="shared" si="1955"/>
        <v/>
      </c>
      <c r="M6955" s="49" t="str">
        <f t="shared" si="1956"/>
        <v/>
      </c>
      <c r="U6955" s="103" t="str">
        <f t="shared" si="1957"/>
        <v/>
      </c>
      <c r="V6955" s="77" t="str">
        <f t="shared" si="1958"/>
        <v/>
      </c>
      <c r="W6955" s="37" t="str">
        <f t="shared" si="1959"/>
        <v/>
      </c>
      <c r="X6955" s="7" t="str">
        <f t="shared" si="1960"/>
        <v/>
      </c>
      <c r="Y6955" s="37" t="str">
        <f t="shared" si="1961"/>
        <v/>
      </c>
      <c r="AA6955" s="54" t="str">
        <f t="shared" si="1962"/>
        <v/>
      </c>
      <c r="AC6955" s="121" t="str">
        <f t="shared" si="1963"/>
        <v/>
      </c>
      <c r="AD6955" s="111" t="str">
        <f t="shared" si="1964"/>
        <v/>
      </c>
      <c r="AE6955" s="122" t="str">
        <f t="shared" si="1965"/>
        <v/>
      </c>
      <c r="AF6955" s="123" t="str">
        <f t="shared" si="1966"/>
        <v>Qtr 1</v>
      </c>
      <c r="AG6955" s="122" t="str">
        <f t="shared" si="1967"/>
        <v/>
      </c>
      <c r="AI6955" s="124" t="str">
        <f t="shared" si="1968"/>
        <v/>
      </c>
      <c r="AK6955" s="103" t="str">
        <f t="shared" si="1969"/>
        <v/>
      </c>
      <c r="AL6955" s="104" t="str">
        <f t="shared" si="1970"/>
        <v/>
      </c>
      <c r="AN6955" s="37" t="str">
        <f>IF(AK6955="", "", COUNTIF(AK$11:AK$8010, "&lt;"&amp;AK6955)+1+COUNTIF(AK$11:AK6955, AK6955)-1)</f>
        <v/>
      </c>
      <c r="AO6955" s="37" t="str">
        <f>IF(AL6955="", "", COUNTIF(AL$11:AL$8010, "&gt;"&amp;AL6955)+1+COUNTIF(AL$11:AL6955, AL6955)-1)</f>
        <v/>
      </c>
    </row>
    <row r="6956" spans="1:41" x14ac:dyDescent="0.55000000000000004">
      <c r="A6956" s="5"/>
      <c r="B6956" s="284"/>
      <c r="C6956" s="285"/>
      <c r="D6956" s="286"/>
      <c r="E6956" s="287"/>
      <c r="F6956" s="288"/>
      <c r="G6956" s="5"/>
      <c r="J6956" s="7" t="str">
        <f t="shared" si="1953"/>
        <v/>
      </c>
      <c r="K6956" s="48" t="str">
        <f t="shared" si="1954"/>
        <v/>
      </c>
      <c r="L6956" s="48" t="str">
        <f t="shared" si="1955"/>
        <v/>
      </c>
      <c r="M6956" s="49" t="str">
        <f t="shared" si="1956"/>
        <v/>
      </c>
      <c r="U6956" s="103" t="str">
        <f t="shared" si="1957"/>
        <v/>
      </c>
      <c r="V6956" s="77" t="str">
        <f t="shared" si="1958"/>
        <v/>
      </c>
      <c r="W6956" s="37" t="str">
        <f t="shared" si="1959"/>
        <v/>
      </c>
      <c r="X6956" s="7" t="str">
        <f t="shared" si="1960"/>
        <v/>
      </c>
      <c r="Y6956" s="37" t="str">
        <f t="shared" si="1961"/>
        <v/>
      </c>
      <c r="AA6956" s="54" t="str">
        <f t="shared" si="1962"/>
        <v/>
      </c>
      <c r="AC6956" s="121" t="str">
        <f t="shared" si="1963"/>
        <v/>
      </c>
      <c r="AD6956" s="111" t="str">
        <f t="shared" si="1964"/>
        <v/>
      </c>
      <c r="AE6956" s="122" t="str">
        <f t="shared" si="1965"/>
        <v/>
      </c>
      <c r="AF6956" s="123" t="str">
        <f t="shared" si="1966"/>
        <v>Qtr 1</v>
      </c>
      <c r="AG6956" s="122" t="str">
        <f t="shared" si="1967"/>
        <v/>
      </c>
      <c r="AI6956" s="124" t="str">
        <f t="shared" si="1968"/>
        <v/>
      </c>
      <c r="AK6956" s="103" t="str">
        <f t="shared" si="1969"/>
        <v/>
      </c>
      <c r="AL6956" s="104" t="str">
        <f t="shared" si="1970"/>
        <v/>
      </c>
      <c r="AN6956" s="37" t="str">
        <f>IF(AK6956="", "", COUNTIF(AK$11:AK$8010, "&lt;"&amp;AK6956)+1+COUNTIF(AK$11:AK6956, AK6956)-1)</f>
        <v/>
      </c>
      <c r="AO6956" s="37" t="str">
        <f>IF(AL6956="", "", COUNTIF(AL$11:AL$8010, "&gt;"&amp;AL6956)+1+COUNTIF(AL$11:AL6956, AL6956)-1)</f>
        <v/>
      </c>
    </row>
    <row r="6957" spans="1:41" x14ac:dyDescent="0.55000000000000004">
      <c r="A6957" s="5"/>
      <c r="B6957" s="284"/>
      <c r="C6957" s="285"/>
      <c r="D6957" s="286"/>
      <c r="E6957" s="287"/>
      <c r="F6957" s="288"/>
      <c r="G6957" s="5"/>
      <c r="J6957" s="7" t="str">
        <f t="shared" si="1953"/>
        <v/>
      </c>
      <c r="K6957" s="48" t="str">
        <f t="shared" si="1954"/>
        <v/>
      </c>
      <c r="L6957" s="48" t="str">
        <f t="shared" si="1955"/>
        <v/>
      </c>
      <c r="M6957" s="49" t="str">
        <f t="shared" si="1956"/>
        <v/>
      </c>
      <c r="U6957" s="103" t="str">
        <f t="shared" si="1957"/>
        <v/>
      </c>
      <c r="V6957" s="77" t="str">
        <f t="shared" si="1958"/>
        <v/>
      </c>
      <c r="W6957" s="37" t="str">
        <f t="shared" si="1959"/>
        <v/>
      </c>
      <c r="X6957" s="7" t="str">
        <f t="shared" si="1960"/>
        <v/>
      </c>
      <c r="Y6957" s="37" t="str">
        <f t="shared" si="1961"/>
        <v/>
      </c>
      <c r="AA6957" s="54" t="str">
        <f t="shared" si="1962"/>
        <v/>
      </c>
      <c r="AC6957" s="121" t="str">
        <f t="shared" si="1963"/>
        <v/>
      </c>
      <c r="AD6957" s="111" t="str">
        <f t="shared" si="1964"/>
        <v/>
      </c>
      <c r="AE6957" s="122" t="str">
        <f t="shared" si="1965"/>
        <v/>
      </c>
      <c r="AF6957" s="123" t="str">
        <f t="shared" si="1966"/>
        <v>Qtr 1</v>
      </c>
      <c r="AG6957" s="122" t="str">
        <f t="shared" si="1967"/>
        <v/>
      </c>
      <c r="AI6957" s="124" t="str">
        <f t="shared" si="1968"/>
        <v/>
      </c>
      <c r="AK6957" s="103" t="str">
        <f t="shared" si="1969"/>
        <v/>
      </c>
      <c r="AL6957" s="104" t="str">
        <f t="shared" si="1970"/>
        <v/>
      </c>
      <c r="AN6957" s="37" t="str">
        <f>IF(AK6957="", "", COUNTIF(AK$11:AK$8010, "&lt;"&amp;AK6957)+1+COUNTIF(AK$11:AK6957, AK6957)-1)</f>
        <v/>
      </c>
      <c r="AO6957" s="37" t="str">
        <f>IF(AL6957="", "", COUNTIF(AL$11:AL$8010, "&gt;"&amp;AL6957)+1+COUNTIF(AL$11:AL6957, AL6957)-1)</f>
        <v/>
      </c>
    </row>
    <row r="6958" spans="1:41" x14ac:dyDescent="0.55000000000000004">
      <c r="A6958" s="5"/>
      <c r="B6958" s="284"/>
      <c r="C6958" s="285"/>
      <c r="D6958" s="286"/>
      <c r="E6958" s="287"/>
      <c r="F6958" s="288"/>
      <c r="G6958" s="5"/>
      <c r="J6958" s="7" t="str">
        <f t="shared" si="1953"/>
        <v/>
      </c>
      <c r="K6958" s="48" t="str">
        <f t="shared" si="1954"/>
        <v/>
      </c>
      <c r="L6958" s="48" t="str">
        <f t="shared" si="1955"/>
        <v/>
      </c>
      <c r="M6958" s="49" t="str">
        <f t="shared" si="1956"/>
        <v/>
      </c>
      <c r="U6958" s="103" t="str">
        <f t="shared" si="1957"/>
        <v/>
      </c>
      <c r="V6958" s="77" t="str">
        <f t="shared" si="1958"/>
        <v/>
      </c>
      <c r="W6958" s="37" t="str">
        <f t="shared" si="1959"/>
        <v/>
      </c>
      <c r="X6958" s="7" t="str">
        <f t="shared" si="1960"/>
        <v/>
      </c>
      <c r="Y6958" s="37" t="str">
        <f t="shared" si="1961"/>
        <v/>
      </c>
      <c r="AA6958" s="54" t="str">
        <f t="shared" si="1962"/>
        <v/>
      </c>
      <c r="AC6958" s="121" t="str">
        <f t="shared" si="1963"/>
        <v/>
      </c>
      <c r="AD6958" s="111" t="str">
        <f t="shared" si="1964"/>
        <v/>
      </c>
      <c r="AE6958" s="122" t="str">
        <f t="shared" si="1965"/>
        <v/>
      </c>
      <c r="AF6958" s="123" t="str">
        <f t="shared" si="1966"/>
        <v>Qtr 1</v>
      </c>
      <c r="AG6958" s="122" t="str">
        <f t="shared" si="1967"/>
        <v/>
      </c>
      <c r="AI6958" s="124" t="str">
        <f t="shared" si="1968"/>
        <v/>
      </c>
      <c r="AK6958" s="103" t="str">
        <f t="shared" si="1969"/>
        <v/>
      </c>
      <c r="AL6958" s="104" t="str">
        <f t="shared" si="1970"/>
        <v/>
      </c>
      <c r="AN6958" s="37" t="str">
        <f>IF(AK6958="", "", COUNTIF(AK$11:AK$8010, "&lt;"&amp;AK6958)+1+COUNTIF(AK$11:AK6958, AK6958)-1)</f>
        <v/>
      </c>
      <c r="AO6958" s="37" t="str">
        <f>IF(AL6958="", "", COUNTIF(AL$11:AL$8010, "&gt;"&amp;AL6958)+1+COUNTIF(AL$11:AL6958, AL6958)-1)</f>
        <v/>
      </c>
    </row>
    <row r="6959" spans="1:41" x14ac:dyDescent="0.55000000000000004">
      <c r="A6959" s="5"/>
      <c r="B6959" s="284"/>
      <c r="C6959" s="285"/>
      <c r="D6959" s="286"/>
      <c r="E6959" s="287"/>
      <c r="F6959" s="288"/>
      <c r="G6959" s="5"/>
      <c r="J6959" s="7" t="str">
        <f t="shared" si="1953"/>
        <v/>
      </c>
      <c r="K6959" s="48" t="str">
        <f t="shared" si="1954"/>
        <v/>
      </c>
      <c r="L6959" s="48" t="str">
        <f t="shared" si="1955"/>
        <v/>
      </c>
      <c r="M6959" s="49" t="str">
        <f t="shared" si="1956"/>
        <v/>
      </c>
      <c r="U6959" s="103" t="str">
        <f t="shared" si="1957"/>
        <v/>
      </c>
      <c r="V6959" s="77" t="str">
        <f t="shared" si="1958"/>
        <v/>
      </c>
      <c r="W6959" s="37" t="str">
        <f t="shared" si="1959"/>
        <v/>
      </c>
      <c r="X6959" s="7" t="str">
        <f t="shared" si="1960"/>
        <v/>
      </c>
      <c r="Y6959" s="37" t="str">
        <f t="shared" si="1961"/>
        <v/>
      </c>
      <c r="AA6959" s="54" t="str">
        <f t="shared" si="1962"/>
        <v/>
      </c>
      <c r="AC6959" s="121" t="str">
        <f t="shared" si="1963"/>
        <v/>
      </c>
      <c r="AD6959" s="111" t="str">
        <f t="shared" si="1964"/>
        <v/>
      </c>
      <c r="AE6959" s="122" t="str">
        <f t="shared" si="1965"/>
        <v/>
      </c>
      <c r="AF6959" s="123" t="str">
        <f t="shared" si="1966"/>
        <v>Qtr 1</v>
      </c>
      <c r="AG6959" s="122" t="str">
        <f t="shared" si="1967"/>
        <v/>
      </c>
      <c r="AI6959" s="124" t="str">
        <f t="shared" si="1968"/>
        <v/>
      </c>
      <c r="AK6959" s="103" t="str">
        <f t="shared" si="1969"/>
        <v/>
      </c>
      <c r="AL6959" s="104" t="str">
        <f t="shared" si="1970"/>
        <v/>
      </c>
      <c r="AN6959" s="37" t="str">
        <f>IF(AK6959="", "", COUNTIF(AK$11:AK$8010, "&lt;"&amp;AK6959)+1+COUNTIF(AK$11:AK6959, AK6959)-1)</f>
        <v/>
      </c>
      <c r="AO6959" s="37" t="str">
        <f>IF(AL6959="", "", COUNTIF(AL$11:AL$8010, "&gt;"&amp;AL6959)+1+COUNTIF(AL$11:AL6959, AL6959)-1)</f>
        <v/>
      </c>
    </row>
    <row r="6960" spans="1:41" x14ac:dyDescent="0.55000000000000004">
      <c r="A6960" s="5"/>
      <c r="B6960" s="284"/>
      <c r="C6960" s="285"/>
      <c r="D6960" s="286"/>
      <c r="E6960" s="287"/>
      <c r="F6960" s="288"/>
      <c r="G6960" s="5"/>
      <c r="J6960" s="7" t="str">
        <f t="shared" si="1953"/>
        <v/>
      </c>
      <c r="K6960" s="48" t="str">
        <f t="shared" si="1954"/>
        <v/>
      </c>
      <c r="L6960" s="48" t="str">
        <f t="shared" si="1955"/>
        <v/>
      </c>
      <c r="M6960" s="49" t="str">
        <f t="shared" si="1956"/>
        <v/>
      </c>
      <c r="U6960" s="103" t="str">
        <f t="shared" si="1957"/>
        <v/>
      </c>
      <c r="V6960" s="77" t="str">
        <f t="shared" si="1958"/>
        <v/>
      </c>
      <c r="W6960" s="37" t="str">
        <f t="shared" si="1959"/>
        <v/>
      </c>
      <c r="X6960" s="7" t="str">
        <f t="shared" si="1960"/>
        <v/>
      </c>
      <c r="Y6960" s="37" t="str">
        <f t="shared" si="1961"/>
        <v/>
      </c>
      <c r="AA6960" s="54" t="str">
        <f t="shared" si="1962"/>
        <v/>
      </c>
      <c r="AC6960" s="121" t="str">
        <f t="shared" si="1963"/>
        <v/>
      </c>
      <c r="AD6960" s="111" t="str">
        <f t="shared" si="1964"/>
        <v/>
      </c>
      <c r="AE6960" s="122" t="str">
        <f t="shared" si="1965"/>
        <v/>
      </c>
      <c r="AF6960" s="123" t="str">
        <f t="shared" si="1966"/>
        <v>Qtr 1</v>
      </c>
      <c r="AG6960" s="122" t="str">
        <f t="shared" si="1967"/>
        <v/>
      </c>
      <c r="AI6960" s="124" t="str">
        <f t="shared" si="1968"/>
        <v/>
      </c>
      <c r="AK6960" s="103" t="str">
        <f t="shared" si="1969"/>
        <v/>
      </c>
      <c r="AL6960" s="104" t="str">
        <f t="shared" si="1970"/>
        <v/>
      </c>
      <c r="AN6960" s="37" t="str">
        <f>IF(AK6960="", "", COUNTIF(AK$11:AK$8010, "&lt;"&amp;AK6960)+1+COUNTIF(AK$11:AK6960, AK6960)-1)</f>
        <v/>
      </c>
      <c r="AO6960" s="37" t="str">
        <f>IF(AL6960="", "", COUNTIF(AL$11:AL$8010, "&gt;"&amp;AL6960)+1+COUNTIF(AL$11:AL6960, AL6960)-1)</f>
        <v/>
      </c>
    </row>
    <row r="6961" spans="1:41" x14ac:dyDescent="0.55000000000000004">
      <c r="A6961" s="5"/>
      <c r="B6961" s="284"/>
      <c r="C6961" s="285"/>
      <c r="D6961" s="286"/>
      <c r="E6961" s="287"/>
      <c r="F6961" s="288"/>
      <c r="G6961" s="5"/>
      <c r="J6961" s="7" t="str">
        <f t="shared" si="1953"/>
        <v/>
      </c>
      <c r="K6961" s="48" t="str">
        <f t="shared" si="1954"/>
        <v/>
      </c>
      <c r="L6961" s="48" t="str">
        <f t="shared" si="1955"/>
        <v/>
      </c>
      <c r="M6961" s="49" t="str">
        <f t="shared" si="1956"/>
        <v/>
      </c>
      <c r="U6961" s="103" t="str">
        <f t="shared" si="1957"/>
        <v/>
      </c>
      <c r="V6961" s="77" t="str">
        <f t="shared" si="1958"/>
        <v/>
      </c>
      <c r="W6961" s="37" t="str">
        <f t="shared" si="1959"/>
        <v/>
      </c>
      <c r="X6961" s="7" t="str">
        <f t="shared" si="1960"/>
        <v/>
      </c>
      <c r="Y6961" s="37" t="str">
        <f t="shared" si="1961"/>
        <v/>
      </c>
      <c r="AA6961" s="54" t="str">
        <f t="shared" si="1962"/>
        <v/>
      </c>
      <c r="AC6961" s="121" t="str">
        <f t="shared" si="1963"/>
        <v/>
      </c>
      <c r="AD6961" s="111" t="str">
        <f t="shared" si="1964"/>
        <v/>
      </c>
      <c r="AE6961" s="122" t="str">
        <f t="shared" si="1965"/>
        <v/>
      </c>
      <c r="AF6961" s="123" t="str">
        <f t="shared" si="1966"/>
        <v>Qtr 1</v>
      </c>
      <c r="AG6961" s="122" t="str">
        <f t="shared" si="1967"/>
        <v/>
      </c>
      <c r="AI6961" s="124" t="str">
        <f t="shared" si="1968"/>
        <v/>
      </c>
      <c r="AK6961" s="103" t="str">
        <f t="shared" si="1969"/>
        <v/>
      </c>
      <c r="AL6961" s="104" t="str">
        <f t="shared" si="1970"/>
        <v/>
      </c>
      <c r="AN6961" s="37" t="str">
        <f>IF(AK6961="", "", COUNTIF(AK$11:AK$8010, "&lt;"&amp;AK6961)+1+COUNTIF(AK$11:AK6961, AK6961)-1)</f>
        <v/>
      </c>
      <c r="AO6961" s="37" t="str">
        <f>IF(AL6961="", "", COUNTIF(AL$11:AL$8010, "&gt;"&amp;AL6961)+1+COUNTIF(AL$11:AL6961, AL6961)-1)</f>
        <v/>
      </c>
    </row>
    <row r="6962" spans="1:41" x14ac:dyDescent="0.55000000000000004">
      <c r="A6962" s="5"/>
      <c r="B6962" s="284"/>
      <c r="C6962" s="285"/>
      <c r="D6962" s="286"/>
      <c r="E6962" s="287"/>
      <c r="F6962" s="288"/>
      <c r="G6962" s="5"/>
      <c r="J6962" s="7" t="str">
        <f t="shared" si="1953"/>
        <v/>
      </c>
      <c r="K6962" s="48" t="str">
        <f t="shared" si="1954"/>
        <v/>
      </c>
      <c r="L6962" s="48" t="str">
        <f t="shared" si="1955"/>
        <v/>
      </c>
      <c r="M6962" s="49" t="str">
        <f t="shared" si="1956"/>
        <v/>
      </c>
      <c r="U6962" s="103" t="str">
        <f t="shared" si="1957"/>
        <v/>
      </c>
      <c r="V6962" s="77" t="str">
        <f t="shared" si="1958"/>
        <v/>
      </c>
      <c r="W6962" s="37" t="str">
        <f t="shared" si="1959"/>
        <v/>
      </c>
      <c r="X6962" s="7" t="str">
        <f t="shared" si="1960"/>
        <v/>
      </c>
      <c r="Y6962" s="37" t="str">
        <f t="shared" si="1961"/>
        <v/>
      </c>
      <c r="AA6962" s="54" t="str">
        <f t="shared" si="1962"/>
        <v/>
      </c>
      <c r="AC6962" s="121" t="str">
        <f t="shared" si="1963"/>
        <v/>
      </c>
      <c r="AD6962" s="111" t="str">
        <f t="shared" si="1964"/>
        <v/>
      </c>
      <c r="AE6962" s="122" t="str">
        <f t="shared" si="1965"/>
        <v/>
      </c>
      <c r="AF6962" s="123" t="str">
        <f t="shared" si="1966"/>
        <v>Qtr 1</v>
      </c>
      <c r="AG6962" s="122" t="str">
        <f t="shared" si="1967"/>
        <v/>
      </c>
      <c r="AI6962" s="124" t="str">
        <f t="shared" si="1968"/>
        <v/>
      </c>
      <c r="AK6962" s="103" t="str">
        <f t="shared" si="1969"/>
        <v/>
      </c>
      <c r="AL6962" s="104" t="str">
        <f t="shared" si="1970"/>
        <v/>
      </c>
      <c r="AN6962" s="37" t="str">
        <f>IF(AK6962="", "", COUNTIF(AK$11:AK$8010, "&lt;"&amp;AK6962)+1+COUNTIF(AK$11:AK6962, AK6962)-1)</f>
        <v/>
      </c>
      <c r="AO6962" s="37" t="str">
        <f>IF(AL6962="", "", COUNTIF(AL$11:AL$8010, "&gt;"&amp;AL6962)+1+COUNTIF(AL$11:AL6962, AL6962)-1)</f>
        <v/>
      </c>
    </row>
    <row r="6963" spans="1:41" x14ac:dyDescent="0.55000000000000004">
      <c r="A6963" s="5"/>
      <c r="B6963" s="284"/>
      <c r="C6963" s="285"/>
      <c r="D6963" s="286"/>
      <c r="E6963" s="287"/>
      <c r="F6963" s="288"/>
      <c r="G6963" s="5"/>
      <c r="J6963" s="7" t="str">
        <f t="shared" si="1953"/>
        <v/>
      </c>
      <c r="K6963" s="48" t="str">
        <f t="shared" si="1954"/>
        <v/>
      </c>
      <c r="L6963" s="48" t="str">
        <f t="shared" si="1955"/>
        <v/>
      </c>
      <c r="M6963" s="49" t="str">
        <f t="shared" si="1956"/>
        <v/>
      </c>
      <c r="U6963" s="103" t="str">
        <f t="shared" si="1957"/>
        <v/>
      </c>
      <c r="V6963" s="77" t="str">
        <f t="shared" si="1958"/>
        <v/>
      </c>
      <c r="W6963" s="37" t="str">
        <f t="shared" si="1959"/>
        <v/>
      </c>
      <c r="X6963" s="7" t="str">
        <f t="shared" si="1960"/>
        <v/>
      </c>
      <c r="Y6963" s="37" t="str">
        <f t="shared" si="1961"/>
        <v/>
      </c>
      <c r="AA6963" s="54" t="str">
        <f t="shared" si="1962"/>
        <v/>
      </c>
      <c r="AC6963" s="121" t="str">
        <f t="shared" si="1963"/>
        <v/>
      </c>
      <c r="AD6963" s="111" t="str">
        <f t="shared" si="1964"/>
        <v/>
      </c>
      <c r="AE6963" s="122" t="str">
        <f t="shared" si="1965"/>
        <v/>
      </c>
      <c r="AF6963" s="123" t="str">
        <f t="shared" si="1966"/>
        <v>Qtr 1</v>
      </c>
      <c r="AG6963" s="122" t="str">
        <f t="shared" si="1967"/>
        <v/>
      </c>
      <c r="AI6963" s="124" t="str">
        <f t="shared" si="1968"/>
        <v/>
      </c>
      <c r="AK6963" s="103" t="str">
        <f t="shared" si="1969"/>
        <v/>
      </c>
      <c r="AL6963" s="104" t="str">
        <f t="shared" si="1970"/>
        <v/>
      </c>
      <c r="AN6963" s="37" t="str">
        <f>IF(AK6963="", "", COUNTIF(AK$11:AK$8010, "&lt;"&amp;AK6963)+1+COUNTIF(AK$11:AK6963, AK6963)-1)</f>
        <v/>
      </c>
      <c r="AO6963" s="37" t="str">
        <f>IF(AL6963="", "", COUNTIF(AL$11:AL$8010, "&gt;"&amp;AL6963)+1+COUNTIF(AL$11:AL6963, AL6963)-1)</f>
        <v/>
      </c>
    </row>
    <row r="6964" spans="1:41" x14ac:dyDescent="0.55000000000000004">
      <c r="A6964" s="5"/>
      <c r="B6964" s="284"/>
      <c r="C6964" s="285"/>
      <c r="D6964" s="286"/>
      <c r="E6964" s="287"/>
      <c r="F6964" s="288"/>
      <c r="G6964" s="5"/>
      <c r="J6964" s="7" t="str">
        <f t="shared" si="1953"/>
        <v/>
      </c>
      <c r="K6964" s="48" t="str">
        <f t="shared" si="1954"/>
        <v/>
      </c>
      <c r="L6964" s="48" t="str">
        <f t="shared" si="1955"/>
        <v/>
      </c>
      <c r="M6964" s="49" t="str">
        <f t="shared" si="1956"/>
        <v/>
      </c>
      <c r="U6964" s="103" t="str">
        <f t="shared" si="1957"/>
        <v/>
      </c>
      <c r="V6964" s="77" t="str">
        <f t="shared" si="1958"/>
        <v/>
      </c>
      <c r="W6964" s="37" t="str">
        <f t="shared" si="1959"/>
        <v/>
      </c>
      <c r="X6964" s="7" t="str">
        <f t="shared" si="1960"/>
        <v/>
      </c>
      <c r="Y6964" s="37" t="str">
        <f t="shared" si="1961"/>
        <v/>
      </c>
      <c r="AA6964" s="54" t="str">
        <f t="shared" si="1962"/>
        <v/>
      </c>
      <c r="AC6964" s="121" t="str">
        <f t="shared" si="1963"/>
        <v/>
      </c>
      <c r="AD6964" s="111" t="str">
        <f t="shared" si="1964"/>
        <v/>
      </c>
      <c r="AE6964" s="122" t="str">
        <f t="shared" si="1965"/>
        <v/>
      </c>
      <c r="AF6964" s="123" t="str">
        <f t="shared" si="1966"/>
        <v>Qtr 1</v>
      </c>
      <c r="AG6964" s="122" t="str">
        <f t="shared" si="1967"/>
        <v/>
      </c>
      <c r="AI6964" s="124" t="str">
        <f t="shared" si="1968"/>
        <v/>
      </c>
      <c r="AK6964" s="103" t="str">
        <f t="shared" si="1969"/>
        <v/>
      </c>
      <c r="AL6964" s="104" t="str">
        <f t="shared" si="1970"/>
        <v/>
      </c>
      <c r="AN6964" s="37" t="str">
        <f>IF(AK6964="", "", COUNTIF(AK$11:AK$8010, "&lt;"&amp;AK6964)+1+COUNTIF(AK$11:AK6964, AK6964)-1)</f>
        <v/>
      </c>
      <c r="AO6964" s="37" t="str">
        <f>IF(AL6964="", "", COUNTIF(AL$11:AL$8010, "&gt;"&amp;AL6964)+1+COUNTIF(AL$11:AL6964, AL6964)-1)</f>
        <v/>
      </c>
    </row>
    <row r="6965" spans="1:41" x14ac:dyDescent="0.55000000000000004">
      <c r="A6965" s="5"/>
      <c r="B6965" s="284"/>
      <c r="C6965" s="285"/>
      <c r="D6965" s="286"/>
      <c r="E6965" s="287"/>
      <c r="F6965" s="288"/>
      <c r="G6965" s="5"/>
      <c r="J6965" s="7" t="str">
        <f t="shared" si="1953"/>
        <v/>
      </c>
      <c r="K6965" s="48" t="str">
        <f t="shared" si="1954"/>
        <v/>
      </c>
      <c r="L6965" s="48" t="str">
        <f t="shared" si="1955"/>
        <v/>
      </c>
      <c r="M6965" s="49" t="str">
        <f t="shared" si="1956"/>
        <v/>
      </c>
      <c r="U6965" s="103" t="str">
        <f t="shared" si="1957"/>
        <v/>
      </c>
      <c r="V6965" s="77" t="str">
        <f t="shared" si="1958"/>
        <v/>
      </c>
      <c r="W6965" s="37" t="str">
        <f t="shared" si="1959"/>
        <v/>
      </c>
      <c r="X6965" s="7" t="str">
        <f t="shared" si="1960"/>
        <v/>
      </c>
      <c r="Y6965" s="37" t="str">
        <f t="shared" si="1961"/>
        <v/>
      </c>
      <c r="AA6965" s="54" t="str">
        <f t="shared" si="1962"/>
        <v/>
      </c>
      <c r="AC6965" s="121" t="str">
        <f t="shared" si="1963"/>
        <v/>
      </c>
      <c r="AD6965" s="111" t="str">
        <f t="shared" si="1964"/>
        <v/>
      </c>
      <c r="AE6965" s="122" t="str">
        <f t="shared" si="1965"/>
        <v/>
      </c>
      <c r="AF6965" s="123" t="str">
        <f t="shared" si="1966"/>
        <v>Qtr 1</v>
      </c>
      <c r="AG6965" s="122" t="str">
        <f t="shared" si="1967"/>
        <v/>
      </c>
      <c r="AI6965" s="124" t="str">
        <f t="shared" si="1968"/>
        <v/>
      </c>
      <c r="AK6965" s="103" t="str">
        <f t="shared" si="1969"/>
        <v/>
      </c>
      <c r="AL6965" s="104" t="str">
        <f t="shared" si="1970"/>
        <v/>
      </c>
      <c r="AN6965" s="37" t="str">
        <f>IF(AK6965="", "", COUNTIF(AK$11:AK$8010, "&lt;"&amp;AK6965)+1+COUNTIF(AK$11:AK6965, AK6965)-1)</f>
        <v/>
      </c>
      <c r="AO6965" s="37" t="str">
        <f>IF(AL6965="", "", COUNTIF(AL$11:AL$8010, "&gt;"&amp;AL6965)+1+COUNTIF(AL$11:AL6965, AL6965)-1)</f>
        <v/>
      </c>
    </row>
    <row r="6966" spans="1:41" x14ac:dyDescent="0.55000000000000004">
      <c r="A6966" s="5"/>
      <c r="B6966" s="284"/>
      <c r="C6966" s="285"/>
      <c r="D6966" s="286"/>
      <c r="E6966" s="287"/>
      <c r="F6966" s="288"/>
      <c r="G6966" s="5"/>
      <c r="J6966" s="7" t="str">
        <f t="shared" si="1953"/>
        <v/>
      </c>
      <c r="K6966" s="48" t="str">
        <f t="shared" si="1954"/>
        <v/>
      </c>
      <c r="L6966" s="48" t="str">
        <f t="shared" si="1955"/>
        <v/>
      </c>
      <c r="M6966" s="49" t="str">
        <f t="shared" si="1956"/>
        <v/>
      </c>
      <c r="U6966" s="103" t="str">
        <f t="shared" si="1957"/>
        <v/>
      </c>
      <c r="V6966" s="77" t="str">
        <f t="shared" si="1958"/>
        <v/>
      </c>
      <c r="W6966" s="37" t="str">
        <f t="shared" si="1959"/>
        <v/>
      </c>
      <c r="X6966" s="7" t="str">
        <f t="shared" si="1960"/>
        <v/>
      </c>
      <c r="Y6966" s="37" t="str">
        <f t="shared" si="1961"/>
        <v/>
      </c>
      <c r="AA6966" s="54" t="str">
        <f t="shared" si="1962"/>
        <v/>
      </c>
      <c r="AC6966" s="121" t="str">
        <f t="shared" si="1963"/>
        <v/>
      </c>
      <c r="AD6966" s="111" t="str">
        <f t="shared" si="1964"/>
        <v/>
      </c>
      <c r="AE6966" s="122" t="str">
        <f t="shared" si="1965"/>
        <v/>
      </c>
      <c r="AF6966" s="123" t="str">
        <f t="shared" si="1966"/>
        <v>Qtr 1</v>
      </c>
      <c r="AG6966" s="122" t="str">
        <f t="shared" si="1967"/>
        <v/>
      </c>
      <c r="AI6966" s="124" t="str">
        <f t="shared" si="1968"/>
        <v/>
      </c>
      <c r="AK6966" s="103" t="str">
        <f t="shared" si="1969"/>
        <v/>
      </c>
      <c r="AL6966" s="104" t="str">
        <f t="shared" si="1970"/>
        <v/>
      </c>
      <c r="AN6966" s="37" t="str">
        <f>IF(AK6966="", "", COUNTIF(AK$11:AK$8010, "&lt;"&amp;AK6966)+1+COUNTIF(AK$11:AK6966, AK6966)-1)</f>
        <v/>
      </c>
      <c r="AO6966" s="37" t="str">
        <f>IF(AL6966="", "", COUNTIF(AL$11:AL$8010, "&gt;"&amp;AL6966)+1+COUNTIF(AL$11:AL6966, AL6966)-1)</f>
        <v/>
      </c>
    </row>
    <row r="6967" spans="1:41" x14ac:dyDescent="0.55000000000000004">
      <c r="A6967" s="5"/>
      <c r="B6967" s="284"/>
      <c r="C6967" s="285"/>
      <c r="D6967" s="286"/>
      <c r="E6967" s="287"/>
      <c r="F6967" s="288"/>
      <c r="G6967" s="5"/>
      <c r="J6967" s="7" t="str">
        <f t="shared" si="1953"/>
        <v/>
      </c>
      <c r="K6967" s="48" t="str">
        <f t="shared" si="1954"/>
        <v/>
      </c>
      <c r="L6967" s="48" t="str">
        <f t="shared" si="1955"/>
        <v/>
      </c>
      <c r="M6967" s="49" t="str">
        <f t="shared" si="1956"/>
        <v/>
      </c>
      <c r="U6967" s="103" t="str">
        <f t="shared" si="1957"/>
        <v/>
      </c>
      <c r="V6967" s="77" t="str">
        <f t="shared" si="1958"/>
        <v/>
      </c>
      <c r="W6967" s="37" t="str">
        <f t="shared" si="1959"/>
        <v/>
      </c>
      <c r="X6967" s="7" t="str">
        <f t="shared" si="1960"/>
        <v/>
      </c>
      <c r="Y6967" s="37" t="str">
        <f t="shared" si="1961"/>
        <v/>
      </c>
      <c r="AA6967" s="54" t="str">
        <f t="shared" si="1962"/>
        <v/>
      </c>
      <c r="AC6967" s="121" t="str">
        <f t="shared" si="1963"/>
        <v/>
      </c>
      <c r="AD6967" s="111" t="str">
        <f t="shared" si="1964"/>
        <v/>
      </c>
      <c r="AE6967" s="122" t="str">
        <f t="shared" si="1965"/>
        <v/>
      </c>
      <c r="AF6967" s="123" t="str">
        <f t="shared" si="1966"/>
        <v>Qtr 1</v>
      </c>
      <c r="AG6967" s="122" t="str">
        <f t="shared" si="1967"/>
        <v/>
      </c>
      <c r="AI6967" s="124" t="str">
        <f t="shared" si="1968"/>
        <v/>
      </c>
      <c r="AK6967" s="103" t="str">
        <f t="shared" si="1969"/>
        <v/>
      </c>
      <c r="AL6967" s="104" t="str">
        <f t="shared" si="1970"/>
        <v/>
      </c>
      <c r="AN6967" s="37" t="str">
        <f>IF(AK6967="", "", COUNTIF(AK$11:AK$8010, "&lt;"&amp;AK6967)+1+COUNTIF(AK$11:AK6967, AK6967)-1)</f>
        <v/>
      </c>
      <c r="AO6967" s="37" t="str">
        <f>IF(AL6967="", "", COUNTIF(AL$11:AL$8010, "&gt;"&amp;AL6967)+1+COUNTIF(AL$11:AL6967, AL6967)-1)</f>
        <v/>
      </c>
    </row>
    <row r="6968" spans="1:41" x14ac:dyDescent="0.55000000000000004">
      <c r="A6968" s="5"/>
      <c r="B6968" s="284"/>
      <c r="C6968" s="285"/>
      <c r="D6968" s="286"/>
      <c r="E6968" s="287"/>
      <c r="F6968" s="288"/>
      <c r="G6968" s="5"/>
      <c r="J6968" s="7" t="str">
        <f t="shared" si="1953"/>
        <v/>
      </c>
      <c r="K6968" s="48" t="str">
        <f t="shared" si="1954"/>
        <v/>
      </c>
      <c r="L6968" s="48" t="str">
        <f t="shared" si="1955"/>
        <v/>
      </c>
      <c r="M6968" s="49" t="str">
        <f t="shared" si="1956"/>
        <v/>
      </c>
      <c r="U6968" s="103" t="str">
        <f t="shared" si="1957"/>
        <v/>
      </c>
      <c r="V6968" s="77" t="str">
        <f t="shared" si="1958"/>
        <v/>
      </c>
      <c r="W6968" s="37" t="str">
        <f t="shared" si="1959"/>
        <v/>
      </c>
      <c r="X6968" s="7" t="str">
        <f t="shared" si="1960"/>
        <v/>
      </c>
      <c r="Y6968" s="37" t="str">
        <f t="shared" si="1961"/>
        <v/>
      </c>
      <c r="AA6968" s="54" t="str">
        <f t="shared" si="1962"/>
        <v/>
      </c>
      <c r="AC6968" s="121" t="str">
        <f t="shared" si="1963"/>
        <v/>
      </c>
      <c r="AD6968" s="111" t="str">
        <f t="shared" si="1964"/>
        <v/>
      </c>
      <c r="AE6968" s="122" t="str">
        <f t="shared" si="1965"/>
        <v/>
      </c>
      <c r="AF6968" s="123" t="str">
        <f t="shared" si="1966"/>
        <v>Qtr 1</v>
      </c>
      <c r="AG6968" s="122" t="str">
        <f t="shared" si="1967"/>
        <v/>
      </c>
      <c r="AI6968" s="124" t="str">
        <f t="shared" si="1968"/>
        <v/>
      </c>
      <c r="AK6968" s="103" t="str">
        <f t="shared" si="1969"/>
        <v/>
      </c>
      <c r="AL6968" s="104" t="str">
        <f t="shared" si="1970"/>
        <v/>
      </c>
      <c r="AN6968" s="37" t="str">
        <f>IF(AK6968="", "", COUNTIF(AK$11:AK$8010, "&lt;"&amp;AK6968)+1+COUNTIF(AK$11:AK6968, AK6968)-1)</f>
        <v/>
      </c>
      <c r="AO6968" s="37" t="str">
        <f>IF(AL6968="", "", COUNTIF(AL$11:AL$8010, "&gt;"&amp;AL6968)+1+COUNTIF(AL$11:AL6968, AL6968)-1)</f>
        <v/>
      </c>
    </row>
    <row r="6969" spans="1:41" x14ac:dyDescent="0.55000000000000004">
      <c r="A6969" s="5"/>
      <c r="B6969" s="284"/>
      <c r="C6969" s="285"/>
      <c r="D6969" s="286"/>
      <c r="E6969" s="287"/>
      <c r="F6969" s="288"/>
      <c r="G6969" s="5"/>
      <c r="J6969" s="7" t="str">
        <f t="shared" si="1953"/>
        <v/>
      </c>
      <c r="K6969" s="48" t="str">
        <f t="shared" si="1954"/>
        <v/>
      </c>
      <c r="L6969" s="48" t="str">
        <f t="shared" si="1955"/>
        <v/>
      </c>
      <c r="M6969" s="49" t="str">
        <f t="shared" si="1956"/>
        <v/>
      </c>
      <c r="U6969" s="103" t="str">
        <f t="shared" si="1957"/>
        <v/>
      </c>
      <c r="V6969" s="77" t="str">
        <f t="shared" si="1958"/>
        <v/>
      </c>
      <c r="W6969" s="37" t="str">
        <f t="shared" si="1959"/>
        <v/>
      </c>
      <c r="X6969" s="7" t="str">
        <f t="shared" si="1960"/>
        <v/>
      </c>
      <c r="Y6969" s="37" t="str">
        <f t="shared" si="1961"/>
        <v/>
      </c>
      <c r="AA6969" s="54" t="str">
        <f t="shared" si="1962"/>
        <v/>
      </c>
      <c r="AC6969" s="121" t="str">
        <f t="shared" si="1963"/>
        <v/>
      </c>
      <c r="AD6969" s="111" t="str">
        <f t="shared" si="1964"/>
        <v/>
      </c>
      <c r="AE6969" s="122" t="str">
        <f t="shared" si="1965"/>
        <v/>
      </c>
      <c r="AF6969" s="123" t="str">
        <f t="shared" si="1966"/>
        <v>Qtr 1</v>
      </c>
      <c r="AG6969" s="122" t="str">
        <f t="shared" si="1967"/>
        <v/>
      </c>
      <c r="AI6969" s="124" t="str">
        <f t="shared" si="1968"/>
        <v/>
      </c>
      <c r="AK6969" s="103" t="str">
        <f t="shared" si="1969"/>
        <v/>
      </c>
      <c r="AL6969" s="104" t="str">
        <f t="shared" si="1970"/>
        <v/>
      </c>
      <c r="AN6969" s="37" t="str">
        <f>IF(AK6969="", "", COUNTIF(AK$11:AK$8010, "&lt;"&amp;AK6969)+1+COUNTIF(AK$11:AK6969, AK6969)-1)</f>
        <v/>
      </c>
      <c r="AO6969" s="37" t="str">
        <f>IF(AL6969="", "", COUNTIF(AL$11:AL$8010, "&gt;"&amp;AL6969)+1+COUNTIF(AL$11:AL6969, AL6969)-1)</f>
        <v/>
      </c>
    </row>
    <row r="6970" spans="1:41" x14ac:dyDescent="0.55000000000000004">
      <c r="A6970" s="5"/>
      <c r="B6970" s="284"/>
      <c r="C6970" s="285"/>
      <c r="D6970" s="286"/>
      <c r="E6970" s="287"/>
      <c r="F6970" s="288"/>
      <c r="G6970" s="5"/>
      <c r="J6970" s="7" t="str">
        <f t="shared" si="1953"/>
        <v/>
      </c>
      <c r="K6970" s="48" t="str">
        <f t="shared" si="1954"/>
        <v/>
      </c>
      <c r="L6970" s="48" t="str">
        <f t="shared" si="1955"/>
        <v/>
      </c>
      <c r="M6970" s="49" t="str">
        <f t="shared" si="1956"/>
        <v/>
      </c>
      <c r="U6970" s="103" t="str">
        <f t="shared" si="1957"/>
        <v/>
      </c>
      <c r="V6970" s="77" t="str">
        <f t="shared" si="1958"/>
        <v/>
      </c>
      <c r="W6970" s="37" t="str">
        <f t="shared" si="1959"/>
        <v/>
      </c>
      <c r="X6970" s="7" t="str">
        <f t="shared" si="1960"/>
        <v/>
      </c>
      <c r="Y6970" s="37" t="str">
        <f t="shared" si="1961"/>
        <v/>
      </c>
      <c r="AA6970" s="54" t="str">
        <f t="shared" si="1962"/>
        <v/>
      </c>
      <c r="AC6970" s="121" t="str">
        <f t="shared" si="1963"/>
        <v/>
      </c>
      <c r="AD6970" s="111" t="str">
        <f t="shared" si="1964"/>
        <v/>
      </c>
      <c r="AE6970" s="122" t="str">
        <f t="shared" si="1965"/>
        <v/>
      </c>
      <c r="AF6970" s="123" t="str">
        <f t="shared" si="1966"/>
        <v>Qtr 1</v>
      </c>
      <c r="AG6970" s="122" t="str">
        <f t="shared" si="1967"/>
        <v/>
      </c>
      <c r="AI6970" s="124" t="str">
        <f t="shared" si="1968"/>
        <v/>
      </c>
      <c r="AK6970" s="103" t="str">
        <f t="shared" si="1969"/>
        <v/>
      </c>
      <c r="AL6970" s="104" t="str">
        <f t="shared" si="1970"/>
        <v/>
      </c>
      <c r="AN6970" s="37" t="str">
        <f>IF(AK6970="", "", COUNTIF(AK$11:AK$8010, "&lt;"&amp;AK6970)+1+COUNTIF(AK$11:AK6970, AK6970)-1)</f>
        <v/>
      </c>
      <c r="AO6970" s="37" t="str">
        <f>IF(AL6970="", "", COUNTIF(AL$11:AL$8010, "&gt;"&amp;AL6970)+1+COUNTIF(AL$11:AL6970, AL6970)-1)</f>
        <v/>
      </c>
    </row>
    <row r="6971" spans="1:41" x14ac:dyDescent="0.55000000000000004">
      <c r="A6971" s="5"/>
      <c r="B6971" s="284"/>
      <c r="C6971" s="285"/>
      <c r="D6971" s="286"/>
      <c r="E6971" s="287"/>
      <c r="F6971" s="288"/>
      <c r="G6971" s="5"/>
      <c r="J6971" s="7" t="str">
        <f t="shared" si="1953"/>
        <v/>
      </c>
      <c r="K6971" s="48" t="str">
        <f t="shared" si="1954"/>
        <v/>
      </c>
      <c r="L6971" s="48" t="str">
        <f t="shared" si="1955"/>
        <v/>
      </c>
      <c r="M6971" s="49" t="str">
        <f t="shared" si="1956"/>
        <v/>
      </c>
      <c r="U6971" s="103" t="str">
        <f t="shared" si="1957"/>
        <v/>
      </c>
      <c r="V6971" s="77" t="str">
        <f t="shared" si="1958"/>
        <v/>
      </c>
      <c r="W6971" s="37" t="str">
        <f t="shared" si="1959"/>
        <v/>
      </c>
      <c r="X6971" s="7" t="str">
        <f t="shared" si="1960"/>
        <v/>
      </c>
      <c r="Y6971" s="37" t="str">
        <f t="shared" si="1961"/>
        <v/>
      </c>
      <c r="AA6971" s="54" t="str">
        <f t="shared" si="1962"/>
        <v/>
      </c>
      <c r="AC6971" s="121" t="str">
        <f t="shared" si="1963"/>
        <v/>
      </c>
      <c r="AD6971" s="111" t="str">
        <f t="shared" si="1964"/>
        <v/>
      </c>
      <c r="AE6971" s="122" t="str">
        <f t="shared" si="1965"/>
        <v/>
      </c>
      <c r="AF6971" s="123" t="str">
        <f t="shared" si="1966"/>
        <v>Qtr 1</v>
      </c>
      <c r="AG6971" s="122" t="str">
        <f t="shared" si="1967"/>
        <v/>
      </c>
      <c r="AI6971" s="124" t="str">
        <f t="shared" si="1968"/>
        <v/>
      </c>
      <c r="AK6971" s="103" t="str">
        <f t="shared" si="1969"/>
        <v/>
      </c>
      <c r="AL6971" s="104" t="str">
        <f t="shared" si="1970"/>
        <v/>
      </c>
      <c r="AN6971" s="37" t="str">
        <f>IF(AK6971="", "", COUNTIF(AK$11:AK$8010, "&lt;"&amp;AK6971)+1+COUNTIF(AK$11:AK6971, AK6971)-1)</f>
        <v/>
      </c>
      <c r="AO6971" s="37" t="str">
        <f>IF(AL6971="", "", COUNTIF(AL$11:AL$8010, "&gt;"&amp;AL6971)+1+COUNTIF(AL$11:AL6971, AL6971)-1)</f>
        <v/>
      </c>
    </row>
    <row r="6972" spans="1:41" x14ac:dyDescent="0.55000000000000004">
      <c r="A6972" s="5"/>
      <c r="B6972" s="284"/>
      <c r="C6972" s="285"/>
      <c r="D6972" s="286"/>
      <c r="E6972" s="287"/>
      <c r="F6972" s="288"/>
      <c r="G6972" s="5"/>
      <c r="J6972" s="7" t="str">
        <f t="shared" si="1953"/>
        <v/>
      </c>
      <c r="K6972" s="48" t="str">
        <f t="shared" si="1954"/>
        <v/>
      </c>
      <c r="L6972" s="48" t="str">
        <f t="shared" si="1955"/>
        <v/>
      </c>
      <c r="M6972" s="49" t="str">
        <f t="shared" si="1956"/>
        <v/>
      </c>
      <c r="U6972" s="103" t="str">
        <f t="shared" si="1957"/>
        <v/>
      </c>
      <c r="V6972" s="77" t="str">
        <f t="shared" si="1958"/>
        <v/>
      </c>
      <c r="W6972" s="37" t="str">
        <f t="shared" si="1959"/>
        <v/>
      </c>
      <c r="X6972" s="7" t="str">
        <f t="shared" si="1960"/>
        <v/>
      </c>
      <c r="Y6972" s="37" t="str">
        <f t="shared" si="1961"/>
        <v/>
      </c>
      <c r="AA6972" s="54" t="str">
        <f t="shared" si="1962"/>
        <v/>
      </c>
      <c r="AC6972" s="121" t="str">
        <f t="shared" si="1963"/>
        <v/>
      </c>
      <c r="AD6972" s="111" t="str">
        <f t="shared" si="1964"/>
        <v/>
      </c>
      <c r="AE6972" s="122" t="str">
        <f t="shared" si="1965"/>
        <v/>
      </c>
      <c r="AF6972" s="123" t="str">
        <f t="shared" si="1966"/>
        <v>Qtr 1</v>
      </c>
      <c r="AG6972" s="122" t="str">
        <f t="shared" si="1967"/>
        <v/>
      </c>
      <c r="AI6972" s="124" t="str">
        <f t="shared" si="1968"/>
        <v/>
      </c>
      <c r="AK6972" s="103" t="str">
        <f t="shared" si="1969"/>
        <v/>
      </c>
      <c r="AL6972" s="104" t="str">
        <f t="shared" si="1970"/>
        <v/>
      </c>
      <c r="AN6972" s="37" t="str">
        <f>IF(AK6972="", "", COUNTIF(AK$11:AK$8010, "&lt;"&amp;AK6972)+1+COUNTIF(AK$11:AK6972, AK6972)-1)</f>
        <v/>
      </c>
      <c r="AO6972" s="37" t="str">
        <f>IF(AL6972="", "", COUNTIF(AL$11:AL$8010, "&gt;"&amp;AL6972)+1+COUNTIF(AL$11:AL6972, AL6972)-1)</f>
        <v/>
      </c>
    </row>
    <row r="6973" spans="1:41" x14ac:dyDescent="0.55000000000000004">
      <c r="A6973" s="5"/>
      <c r="B6973" s="284"/>
      <c r="C6973" s="285"/>
      <c r="D6973" s="286"/>
      <c r="E6973" s="287"/>
      <c r="F6973" s="288"/>
      <c r="G6973" s="5"/>
      <c r="J6973" s="7" t="str">
        <f t="shared" si="1953"/>
        <v/>
      </c>
      <c r="K6973" s="48" t="str">
        <f t="shared" si="1954"/>
        <v/>
      </c>
      <c r="L6973" s="48" t="str">
        <f t="shared" si="1955"/>
        <v/>
      </c>
      <c r="M6973" s="49" t="str">
        <f t="shared" si="1956"/>
        <v/>
      </c>
      <c r="U6973" s="103" t="str">
        <f t="shared" si="1957"/>
        <v/>
      </c>
      <c r="V6973" s="77" t="str">
        <f t="shared" si="1958"/>
        <v/>
      </c>
      <c r="W6973" s="37" t="str">
        <f t="shared" si="1959"/>
        <v/>
      </c>
      <c r="X6973" s="7" t="str">
        <f t="shared" si="1960"/>
        <v/>
      </c>
      <c r="Y6973" s="37" t="str">
        <f t="shared" si="1961"/>
        <v/>
      </c>
      <c r="AA6973" s="54" t="str">
        <f t="shared" si="1962"/>
        <v/>
      </c>
      <c r="AC6973" s="121" t="str">
        <f t="shared" si="1963"/>
        <v/>
      </c>
      <c r="AD6973" s="111" t="str">
        <f t="shared" si="1964"/>
        <v/>
      </c>
      <c r="AE6973" s="122" t="str">
        <f t="shared" si="1965"/>
        <v/>
      </c>
      <c r="AF6973" s="123" t="str">
        <f t="shared" si="1966"/>
        <v>Qtr 1</v>
      </c>
      <c r="AG6973" s="122" t="str">
        <f t="shared" si="1967"/>
        <v/>
      </c>
      <c r="AI6973" s="124" t="str">
        <f t="shared" si="1968"/>
        <v/>
      </c>
      <c r="AK6973" s="103" t="str">
        <f t="shared" si="1969"/>
        <v/>
      </c>
      <c r="AL6973" s="104" t="str">
        <f t="shared" si="1970"/>
        <v/>
      </c>
      <c r="AN6973" s="37" t="str">
        <f>IF(AK6973="", "", COUNTIF(AK$11:AK$8010, "&lt;"&amp;AK6973)+1+COUNTIF(AK$11:AK6973, AK6973)-1)</f>
        <v/>
      </c>
      <c r="AO6973" s="37" t="str">
        <f>IF(AL6973="", "", COUNTIF(AL$11:AL$8010, "&gt;"&amp;AL6973)+1+COUNTIF(AL$11:AL6973, AL6973)-1)</f>
        <v/>
      </c>
    </row>
    <row r="6974" spans="1:41" x14ac:dyDescent="0.55000000000000004">
      <c r="A6974" s="5"/>
      <c r="B6974" s="284"/>
      <c r="C6974" s="285"/>
      <c r="D6974" s="286"/>
      <c r="E6974" s="287"/>
      <c r="F6974" s="288"/>
      <c r="G6974" s="5"/>
      <c r="J6974" s="7" t="str">
        <f t="shared" si="1953"/>
        <v/>
      </c>
      <c r="K6974" s="48" t="str">
        <f t="shared" si="1954"/>
        <v/>
      </c>
      <c r="L6974" s="48" t="str">
        <f t="shared" si="1955"/>
        <v/>
      </c>
      <c r="M6974" s="49" t="str">
        <f t="shared" si="1956"/>
        <v/>
      </c>
      <c r="U6974" s="103" t="str">
        <f t="shared" si="1957"/>
        <v/>
      </c>
      <c r="V6974" s="77" t="str">
        <f t="shared" si="1958"/>
        <v/>
      </c>
      <c r="W6974" s="37" t="str">
        <f t="shared" si="1959"/>
        <v/>
      </c>
      <c r="X6974" s="7" t="str">
        <f t="shared" si="1960"/>
        <v/>
      </c>
      <c r="Y6974" s="37" t="str">
        <f t="shared" si="1961"/>
        <v/>
      </c>
      <c r="AA6974" s="54" t="str">
        <f t="shared" si="1962"/>
        <v/>
      </c>
      <c r="AC6974" s="121" t="str">
        <f t="shared" si="1963"/>
        <v/>
      </c>
      <c r="AD6974" s="111" t="str">
        <f t="shared" si="1964"/>
        <v/>
      </c>
      <c r="AE6974" s="122" t="str">
        <f t="shared" si="1965"/>
        <v/>
      </c>
      <c r="AF6974" s="123" t="str">
        <f t="shared" si="1966"/>
        <v>Qtr 1</v>
      </c>
      <c r="AG6974" s="122" t="str">
        <f t="shared" si="1967"/>
        <v/>
      </c>
      <c r="AI6974" s="124" t="str">
        <f t="shared" si="1968"/>
        <v/>
      </c>
      <c r="AK6974" s="103" t="str">
        <f t="shared" si="1969"/>
        <v/>
      </c>
      <c r="AL6974" s="104" t="str">
        <f t="shared" si="1970"/>
        <v/>
      </c>
      <c r="AN6974" s="37" t="str">
        <f>IF(AK6974="", "", COUNTIF(AK$11:AK$8010, "&lt;"&amp;AK6974)+1+COUNTIF(AK$11:AK6974, AK6974)-1)</f>
        <v/>
      </c>
      <c r="AO6974" s="37" t="str">
        <f>IF(AL6974="", "", COUNTIF(AL$11:AL$8010, "&gt;"&amp;AL6974)+1+COUNTIF(AL$11:AL6974, AL6974)-1)</f>
        <v/>
      </c>
    </row>
    <row r="6975" spans="1:41" x14ac:dyDescent="0.55000000000000004">
      <c r="A6975" s="5"/>
      <c r="B6975" s="284"/>
      <c r="C6975" s="285"/>
      <c r="D6975" s="286"/>
      <c r="E6975" s="287"/>
      <c r="F6975" s="288"/>
      <c r="G6975" s="5"/>
      <c r="J6975" s="7" t="str">
        <f t="shared" si="1953"/>
        <v/>
      </c>
      <c r="K6975" s="48" t="str">
        <f t="shared" si="1954"/>
        <v/>
      </c>
      <c r="L6975" s="48" t="str">
        <f t="shared" si="1955"/>
        <v/>
      </c>
      <c r="M6975" s="49" t="str">
        <f t="shared" si="1956"/>
        <v/>
      </c>
      <c r="U6975" s="103" t="str">
        <f t="shared" si="1957"/>
        <v/>
      </c>
      <c r="V6975" s="77" t="str">
        <f t="shared" si="1958"/>
        <v/>
      </c>
      <c r="W6975" s="37" t="str">
        <f t="shared" si="1959"/>
        <v/>
      </c>
      <c r="X6975" s="7" t="str">
        <f t="shared" si="1960"/>
        <v/>
      </c>
      <c r="Y6975" s="37" t="str">
        <f t="shared" si="1961"/>
        <v/>
      </c>
      <c r="AA6975" s="54" t="str">
        <f t="shared" si="1962"/>
        <v/>
      </c>
      <c r="AC6975" s="121" t="str">
        <f t="shared" si="1963"/>
        <v/>
      </c>
      <c r="AD6975" s="111" t="str">
        <f t="shared" si="1964"/>
        <v/>
      </c>
      <c r="AE6975" s="122" t="str">
        <f t="shared" si="1965"/>
        <v/>
      </c>
      <c r="AF6975" s="123" t="str">
        <f t="shared" si="1966"/>
        <v>Qtr 1</v>
      </c>
      <c r="AG6975" s="122" t="str">
        <f t="shared" si="1967"/>
        <v/>
      </c>
      <c r="AI6975" s="124" t="str">
        <f t="shared" si="1968"/>
        <v/>
      </c>
      <c r="AK6975" s="103" t="str">
        <f t="shared" si="1969"/>
        <v/>
      </c>
      <c r="AL6975" s="104" t="str">
        <f t="shared" si="1970"/>
        <v/>
      </c>
      <c r="AN6975" s="37" t="str">
        <f>IF(AK6975="", "", COUNTIF(AK$11:AK$8010, "&lt;"&amp;AK6975)+1+COUNTIF(AK$11:AK6975, AK6975)-1)</f>
        <v/>
      </c>
      <c r="AO6975" s="37" t="str">
        <f>IF(AL6975="", "", COUNTIF(AL$11:AL$8010, "&gt;"&amp;AL6975)+1+COUNTIF(AL$11:AL6975, AL6975)-1)</f>
        <v/>
      </c>
    </row>
    <row r="6976" spans="1:41" x14ac:dyDescent="0.55000000000000004">
      <c r="A6976" s="5"/>
      <c r="B6976" s="284"/>
      <c r="C6976" s="285"/>
      <c r="D6976" s="286"/>
      <c r="E6976" s="287"/>
      <c r="F6976" s="288"/>
      <c r="G6976" s="5"/>
      <c r="J6976" s="7" t="str">
        <f t="shared" si="1953"/>
        <v/>
      </c>
      <c r="K6976" s="48" t="str">
        <f t="shared" si="1954"/>
        <v/>
      </c>
      <c r="L6976" s="48" t="str">
        <f t="shared" si="1955"/>
        <v/>
      </c>
      <c r="M6976" s="49" t="str">
        <f t="shared" si="1956"/>
        <v/>
      </c>
      <c r="U6976" s="103" t="str">
        <f t="shared" si="1957"/>
        <v/>
      </c>
      <c r="V6976" s="77" t="str">
        <f t="shared" si="1958"/>
        <v/>
      </c>
      <c r="W6976" s="37" t="str">
        <f t="shared" si="1959"/>
        <v/>
      </c>
      <c r="X6976" s="7" t="str">
        <f t="shared" si="1960"/>
        <v/>
      </c>
      <c r="Y6976" s="37" t="str">
        <f t="shared" si="1961"/>
        <v/>
      </c>
      <c r="AA6976" s="54" t="str">
        <f t="shared" si="1962"/>
        <v/>
      </c>
      <c r="AC6976" s="121" t="str">
        <f t="shared" si="1963"/>
        <v/>
      </c>
      <c r="AD6976" s="111" t="str">
        <f t="shared" si="1964"/>
        <v/>
      </c>
      <c r="AE6976" s="122" t="str">
        <f t="shared" si="1965"/>
        <v/>
      </c>
      <c r="AF6976" s="123" t="str">
        <f t="shared" si="1966"/>
        <v>Qtr 1</v>
      </c>
      <c r="AG6976" s="122" t="str">
        <f t="shared" si="1967"/>
        <v/>
      </c>
      <c r="AI6976" s="124" t="str">
        <f t="shared" si="1968"/>
        <v/>
      </c>
      <c r="AK6976" s="103" t="str">
        <f t="shared" si="1969"/>
        <v/>
      </c>
      <c r="AL6976" s="104" t="str">
        <f t="shared" si="1970"/>
        <v/>
      </c>
      <c r="AN6976" s="37" t="str">
        <f>IF(AK6976="", "", COUNTIF(AK$11:AK$8010, "&lt;"&amp;AK6976)+1+COUNTIF(AK$11:AK6976, AK6976)-1)</f>
        <v/>
      </c>
      <c r="AO6976" s="37" t="str">
        <f>IF(AL6976="", "", COUNTIF(AL$11:AL$8010, "&gt;"&amp;AL6976)+1+COUNTIF(AL$11:AL6976, AL6976)-1)</f>
        <v/>
      </c>
    </row>
    <row r="6977" spans="1:41" x14ac:dyDescent="0.55000000000000004">
      <c r="A6977" s="5"/>
      <c r="B6977" s="284"/>
      <c r="C6977" s="285"/>
      <c r="D6977" s="286"/>
      <c r="E6977" s="287"/>
      <c r="F6977" s="288"/>
      <c r="G6977" s="5"/>
      <c r="J6977" s="7" t="str">
        <f t="shared" si="1953"/>
        <v/>
      </c>
      <c r="K6977" s="48" t="str">
        <f t="shared" si="1954"/>
        <v/>
      </c>
      <c r="L6977" s="48" t="str">
        <f t="shared" si="1955"/>
        <v/>
      </c>
      <c r="M6977" s="49" t="str">
        <f t="shared" si="1956"/>
        <v/>
      </c>
      <c r="U6977" s="103" t="str">
        <f t="shared" si="1957"/>
        <v/>
      </c>
      <c r="V6977" s="77" t="str">
        <f t="shared" si="1958"/>
        <v/>
      </c>
      <c r="W6977" s="37" t="str">
        <f t="shared" si="1959"/>
        <v/>
      </c>
      <c r="X6977" s="7" t="str">
        <f t="shared" si="1960"/>
        <v/>
      </c>
      <c r="Y6977" s="37" t="str">
        <f t="shared" si="1961"/>
        <v/>
      </c>
      <c r="AA6977" s="54" t="str">
        <f t="shared" si="1962"/>
        <v/>
      </c>
      <c r="AC6977" s="121" t="str">
        <f t="shared" si="1963"/>
        <v/>
      </c>
      <c r="AD6977" s="111" t="str">
        <f t="shared" si="1964"/>
        <v/>
      </c>
      <c r="AE6977" s="122" t="str">
        <f t="shared" si="1965"/>
        <v/>
      </c>
      <c r="AF6977" s="123" t="str">
        <f t="shared" si="1966"/>
        <v>Qtr 1</v>
      </c>
      <c r="AG6977" s="122" t="str">
        <f t="shared" si="1967"/>
        <v/>
      </c>
      <c r="AI6977" s="124" t="str">
        <f t="shared" si="1968"/>
        <v/>
      </c>
      <c r="AK6977" s="103" t="str">
        <f t="shared" si="1969"/>
        <v/>
      </c>
      <c r="AL6977" s="104" t="str">
        <f t="shared" si="1970"/>
        <v/>
      </c>
      <c r="AN6977" s="37" t="str">
        <f>IF(AK6977="", "", COUNTIF(AK$11:AK$8010, "&lt;"&amp;AK6977)+1+COUNTIF(AK$11:AK6977, AK6977)-1)</f>
        <v/>
      </c>
      <c r="AO6977" s="37" t="str">
        <f>IF(AL6977="", "", COUNTIF(AL$11:AL$8010, "&gt;"&amp;AL6977)+1+COUNTIF(AL$11:AL6977, AL6977)-1)</f>
        <v/>
      </c>
    </row>
    <row r="6978" spans="1:41" x14ac:dyDescent="0.55000000000000004">
      <c r="A6978" s="5"/>
      <c r="B6978" s="284"/>
      <c r="C6978" s="285"/>
      <c r="D6978" s="286"/>
      <c r="E6978" s="287"/>
      <c r="F6978" s="288"/>
      <c r="G6978" s="5"/>
      <c r="J6978" s="7" t="str">
        <f t="shared" si="1953"/>
        <v/>
      </c>
      <c r="K6978" s="48" t="str">
        <f t="shared" si="1954"/>
        <v/>
      </c>
      <c r="L6978" s="48" t="str">
        <f t="shared" si="1955"/>
        <v/>
      </c>
      <c r="M6978" s="49" t="str">
        <f t="shared" si="1956"/>
        <v/>
      </c>
      <c r="U6978" s="103" t="str">
        <f t="shared" si="1957"/>
        <v/>
      </c>
      <c r="V6978" s="77" t="str">
        <f t="shared" si="1958"/>
        <v/>
      </c>
      <c r="W6978" s="37" t="str">
        <f t="shared" si="1959"/>
        <v/>
      </c>
      <c r="X6978" s="7" t="str">
        <f t="shared" si="1960"/>
        <v/>
      </c>
      <c r="Y6978" s="37" t="str">
        <f t="shared" si="1961"/>
        <v/>
      </c>
      <c r="AA6978" s="54" t="str">
        <f t="shared" si="1962"/>
        <v/>
      </c>
      <c r="AC6978" s="121" t="str">
        <f t="shared" si="1963"/>
        <v/>
      </c>
      <c r="AD6978" s="111" t="str">
        <f t="shared" si="1964"/>
        <v/>
      </c>
      <c r="AE6978" s="122" t="str">
        <f t="shared" si="1965"/>
        <v/>
      </c>
      <c r="AF6978" s="123" t="str">
        <f t="shared" si="1966"/>
        <v>Qtr 1</v>
      </c>
      <c r="AG6978" s="122" t="str">
        <f t="shared" si="1967"/>
        <v/>
      </c>
      <c r="AI6978" s="124" t="str">
        <f t="shared" si="1968"/>
        <v/>
      </c>
      <c r="AK6978" s="103" t="str">
        <f t="shared" si="1969"/>
        <v/>
      </c>
      <c r="AL6978" s="104" t="str">
        <f t="shared" si="1970"/>
        <v/>
      </c>
      <c r="AN6978" s="37" t="str">
        <f>IF(AK6978="", "", COUNTIF(AK$11:AK$8010, "&lt;"&amp;AK6978)+1+COUNTIF(AK$11:AK6978, AK6978)-1)</f>
        <v/>
      </c>
      <c r="AO6978" s="37" t="str">
        <f>IF(AL6978="", "", COUNTIF(AL$11:AL$8010, "&gt;"&amp;AL6978)+1+COUNTIF(AL$11:AL6978, AL6978)-1)</f>
        <v/>
      </c>
    </row>
    <row r="6979" spans="1:41" x14ac:dyDescent="0.55000000000000004">
      <c r="A6979" s="5"/>
      <c r="B6979" s="284"/>
      <c r="C6979" s="285"/>
      <c r="D6979" s="286"/>
      <c r="E6979" s="287"/>
      <c r="F6979" s="288"/>
      <c r="G6979" s="5"/>
      <c r="J6979" s="7" t="str">
        <f t="shared" si="1953"/>
        <v/>
      </c>
      <c r="K6979" s="48" t="str">
        <f t="shared" si="1954"/>
        <v/>
      </c>
      <c r="L6979" s="48" t="str">
        <f t="shared" si="1955"/>
        <v/>
      </c>
      <c r="M6979" s="49" t="str">
        <f t="shared" si="1956"/>
        <v/>
      </c>
      <c r="U6979" s="103" t="str">
        <f t="shared" si="1957"/>
        <v/>
      </c>
      <c r="V6979" s="77" t="str">
        <f t="shared" si="1958"/>
        <v/>
      </c>
      <c r="W6979" s="37" t="str">
        <f t="shared" si="1959"/>
        <v/>
      </c>
      <c r="X6979" s="7" t="str">
        <f t="shared" si="1960"/>
        <v/>
      </c>
      <c r="Y6979" s="37" t="str">
        <f t="shared" si="1961"/>
        <v/>
      </c>
      <c r="AA6979" s="54" t="str">
        <f t="shared" si="1962"/>
        <v/>
      </c>
      <c r="AC6979" s="121" t="str">
        <f t="shared" si="1963"/>
        <v/>
      </c>
      <c r="AD6979" s="111" t="str">
        <f t="shared" si="1964"/>
        <v/>
      </c>
      <c r="AE6979" s="122" t="str">
        <f t="shared" si="1965"/>
        <v/>
      </c>
      <c r="AF6979" s="123" t="str">
        <f t="shared" si="1966"/>
        <v>Qtr 1</v>
      </c>
      <c r="AG6979" s="122" t="str">
        <f t="shared" si="1967"/>
        <v/>
      </c>
      <c r="AI6979" s="124" t="str">
        <f t="shared" si="1968"/>
        <v/>
      </c>
      <c r="AK6979" s="103" t="str">
        <f t="shared" si="1969"/>
        <v/>
      </c>
      <c r="AL6979" s="104" t="str">
        <f t="shared" si="1970"/>
        <v/>
      </c>
      <c r="AN6979" s="37" t="str">
        <f>IF(AK6979="", "", COUNTIF(AK$11:AK$8010, "&lt;"&amp;AK6979)+1+COUNTIF(AK$11:AK6979, AK6979)-1)</f>
        <v/>
      </c>
      <c r="AO6979" s="37" t="str">
        <f>IF(AL6979="", "", COUNTIF(AL$11:AL$8010, "&gt;"&amp;AL6979)+1+COUNTIF(AL$11:AL6979, AL6979)-1)</f>
        <v/>
      </c>
    </row>
    <row r="6980" spans="1:41" x14ac:dyDescent="0.55000000000000004">
      <c r="A6980" s="5"/>
      <c r="B6980" s="284"/>
      <c r="C6980" s="285"/>
      <c r="D6980" s="286"/>
      <c r="E6980" s="287"/>
      <c r="F6980" s="288"/>
      <c r="G6980" s="5"/>
      <c r="J6980" s="7" t="str">
        <f t="shared" si="1953"/>
        <v/>
      </c>
      <c r="K6980" s="48" t="str">
        <f t="shared" si="1954"/>
        <v/>
      </c>
      <c r="L6980" s="48" t="str">
        <f t="shared" si="1955"/>
        <v/>
      </c>
      <c r="M6980" s="49" t="str">
        <f t="shared" si="1956"/>
        <v/>
      </c>
      <c r="U6980" s="103" t="str">
        <f t="shared" si="1957"/>
        <v/>
      </c>
      <c r="V6980" s="77" t="str">
        <f t="shared" si="1958"/>
        <v/>
      </c>
      <c r="W6980" s="37" t="str">
        <f t="shared" si="1959"/>
        <v/>
      </c>
      <c r="X6980" s="7" t="str">
        <f t="shared" si="1960"/>
        <v/>
      </c>
      <c r="Y6980" s="37" t="str">
        <f t="shared" si="1961"/>
        <v/>
      </c>
      <c r="AA6980" s="54" t="str">
        <f t="shared" si="1962"/>
        <v/>
      </c>
      <c r="AC6980" s="121" t="str">
        <f t="shared" si="1963"/>
        <v/>
      </c>
      <c r="AD6980" s="111" t="str">
        <f t="shared" si="1964"/>
        <v/>
      </c>
      <c r="AE6980" s="122" t="str">
        <f t="shared" si="1965"/>
        <v/>
      </c>
      <c r="AF6980" s="123" t="str">
        <f t="shared" si="1966"/>
        <v>Qtr 1</v>
      </c>
      <c r="AG6980" s="122" t="str">
        <f t="shared" si="1967"/>
        <v/>
      </c>
      <c r="AI6980" s="124" t="str">
        <f t="shared" si="1968"/>
        <v/>
      </c>
      <c r="AK6980" s="103" t="str">
        <f t="shared" si="1969"/>
        <v/>
      </c>
      <c r="AL6980" s="104" t="str">
        <f t="shared" si="1970"/>
        <v/>
      </c>
      <c r="AN6980" s="37" t="str">
        <f>IF(AK6980="", "", COUNTIF(AK$11:AK$8010, "&lt;"&amp;AK6980)+1+COUNTIF(AK$11:AK6980, AK6980)-1)</f>
        <v/>
      </c>
      <c r="AO6980" s="37" t="str">
        <f>IF(AL6980="", "", COUNTIF(AL$11:AL$8010, "&gt;"&amp;AL6980)+1+COUNTIF(AL$11:AL6980, AL6980)-1)</f>
        <v/>
      </c>
    </row>
    <row r="6981" spans="1:41" x14ac:dyDescent="0.55000000000000004">
      <c r="A6981" s="5"/>
      <c r="B6981" s="284"/>
      <c r="C6981" s="285"/>
      <c r="D6981" s="286"/>
      <c r="E6981" s="287"/>
      <c r="F6981" s="288"/>
      <c r="G6981" s="5"/>
      <c r="J6981" s="7" t="str">
        <f t="shared" si="1953"/>
        <v/>
      </c>
      <c r="K6981" s="48" t="str">
        <f t="shared" si="1954"/>
        <v/>
      </c>
      <c r="L6981" s="48" t="str">
        <f t="shared" si="1955"/>
        <v/>
      </c>
      <c r="M6981" s="49" t="str">
        <f t="shared" si="1956"/>
        <v/>
      </c>
      <c r="U6981" s="103" t="str">
        <f t="shared" si="1957"/>
        <v/>
      </c>
      <c r="V6981" s="77" t="str">
        <f t="shared" si="1958"/>
        <v/>
      </c>
      <c r="W6981" s="37" t="str">
        <f t="shared" si="1959"/>
        <v/>
      </c>
      <c r="X6981" s="7" t="str">
        <f t="shared" si="1960"/>
        <v/>
      </c>
      <c r="Y6981" s="37" t="str">
        <f t="shared" si="1961"/>
        <v/>
      </c>
      <c r="AA6981" s="54" t="str">
        <f t="shared" si="1962"/>
        <v/>
      </c>
      <c r="AC6981" s="121" t="str">
        <f t="shared" si="1963"/>
        <v/>
      </c>
      <c r="AD6981" s="111" t="str">
        <f t="shared" si="1964"/>
        <v/>
      </c>
      <c r="AE6981" s="122" t="str">
        <f t="shared" si="1965"/>
        <v/>
      </c>
      <c r="AF6981" s="123" t="str">
        <f t="shared" si="1966"/>
        <v>Qtr 1</v>
      </c>
      <c r="AG6981" s="122" t="str">
        <f t="shared" si="1967"/>
        <v/>
      </c>
      <c r="AI6981" s="124" t="str">
        <f t="shared" si="1968"/>
        <v/>
      </c>
      <c r="AK6981" s="103" t="str">
        <f t="shared" si="1969"/>
        <v/>
      </c>
      <c r="AL6981" s="104" t="str">
        <f t="shared" si="1970"/>
        <v/>
      </c>
      <c r="AN6981" s="37" t="str">
        <f>IF(AK6981="", "", COUNTIF(AK$11:AK$8010, "&lt;"&amp;AK6981)+1+COUNTIF(AK$11:AK6981, AK6981)-1)</f>
        <v/>
      </c>
      <c r="AO6981" s="37" t="str">
        <f>IF(AL6981="", "", COUNTIF(AL$11:AL$8010, "&gt;"&amp;AL6981)+1+COUNTIF(AL$11:AL6981, AL6981)-1)</f>
        <v/>
      </c>
    </row>
    <row r="6982" spans="1:41" x14ac:dyDescent="0.55000000000000004">
      <c r="A6982" s="5"/>
      <c r="B6982" s="284"/>
      <c r="C6982" s="285"/>
      <c r="D6982" s="286"/>
      <c r="E6982" s="287"/>
      <c r="F6982" s="288"/>
      <c r="G6982" s="5"/>
      <c r="J6982" s="7" t="str">
        <f t="shared" si="1953"/>
        <v/>
      </c>
      <c r="K6982" s="48" t="str">
        <f t="shared" si="1954"/>
        <v/>
      </c>
      <c r="L6982" s="48" t="str">
        <f t="shared" si="1955"/>
        <v/>
      </c>
      <c r="M6982" s="49" t="str">
        <f t="shared" si="1956"/>
        <v/>
      </c>
      <c r="U6982" s="103" t="str">
        <f t="shared" si="1957"/>
        <v/>
      </c>
      <c r="V6982" s="77" t="str">
        <f t="shared" si="1958"/>
        <v/>
      </c>
      <c r="W6982" s="37" t="str">
        <f t="shared" si="1959"/>
        <v/>
      </c>
      <c r="X6982" s="7" t="str">
        <f t="shared" si="1960"/>
        <v/>
      </c>
      <c r="Y6982" s="37" t="str">
        <f t="shared" si="1961"/>
        <v/>
      </c>
      <c r="AA6982" s="54" t="str">
        <f t="shared" si="1962"/>
        <v/>
      </c>
      <c r="AC6982" s="121" t="str">
        <f t="shared" si="1963"/>
        <v/>
      </c>
      <c r="AD6982" s="111" t="str">
        <f t="shared" si="1964"/>
        <v/>
      </c>
      <c r="AE6982" s="122" t="str">
        <f t="shared" si="1965"/>
        <v/>
      </c>
      <c r="AF6982" s="123" t="str">
        <f t="shared" si="1966"/>
        <v>Qtr 1</v>
      </c>
      <c r="AG6982" s="122" t="str">
        <f t="shared" si="1967"/>
        <v/>
      </c>
      <c r="AI6982" s="124" t="str">
        <f t="shared" si="1968"/>
        <v/>
      </c>
      <c r="AK6982" s="103" t="str">
        <f t="shared" si="1969"/>
        <v/>
      </c>
      <c r="AL6982" s="104" t="str">
        <f t="shared" si="1970"/>
        <v/>
      </c>
      <c r="AN6982" s="37" t="str">
        <f>IF(AK6982="", "", COUNTIF(AK$11:AK$8010, "&lt;"&amp;AK6982)+1+COUNTIF(AK$11:AK6982, AK6982)-1)</f>
        <v/>
      </c>
      <c r="AO6982" s="37" t="str">
        <f>IF(AL6982="", "", COUNTIF(AL$11:AL$8010, "&gt;"&amp;AL6982)+1+COUNTIF(AL$11:AL6982, AL6982)-1)</f>
        <v/>
      </c>
    </row>
    <row r="6983" spans="1:41" x14ac:dyDescent="0.55000000000000004">
      <c r="A6983" s="5"/>
      <c r="B6983" s="284"/>
      <c r="C6983" s="285"/>
      <c r="D6983" s="286"/>
      <c r="E6983" s="287"/>
      <c r="F6983" s="288"/>
      <c r="G6983" s="5"/>
      <c r="J6983" s="7" t="str">
        <f t="shared" si="1953"/>
        <v/>
      </c>
      <c r="K6983" s="48" t="str">
        <f t="shared" si="1954"/>
        <v/>
      </c>
      <c r="L6983" s="48" t="str">
        <f t="shared" si="1955"/>
        <v/>
      </c>
      <c r="M6983" s="49" t="str">
        <f t="shared" si="1956"/>
        <v/>
      </c>
      <c r="U6983" s="103" t="str">
        <f t="shared" si="1957"/>
        <v/>
      </c>
      <c r="V6983" s="77" t="str">
        <f t="shared" si="1958"/>
        <v/>
      </c>
      <c r="W6983" s="37" t="str">
        <f t="shared" si="1959"/>
        <v/>
      </c>
      <c r="X6983" s="7" t="str">
        <f t="shared" si="1960"/>
        <v/>
      </c>
      <c r="Y6983" s="37" t="str">
        <f t="shared" si="1961"/>
        <v/>
      </c>
      <c r="AA6983" s="54" t="str">
        <f t="shared" si="1962"/>
        <v/>
      </c>
      <c r="AC6983" s="121" t="str">
        <f t="shared" si="1963"/>
        <v/>
      </c>
      <c r="AD6983" s="111" t="str">
        <f t="shared" si="1964"/>
        <v/>
      </c>
      <c r="AE6983" s="122" t="str">
        <f t="shared" si="1965"/>
        <v/>
      </c>
      <c r="AF6983" s="123" t="str">
        <f t="shared" si="1966"/>
        <v>Qtr 1</v>
      </c>
      <c r="AG6983" s="122" t="str">
        <f t="shared" si="1967"/>
        <v/>
      </c>
      <c r="AI6983" s="124" t="str">
        <f t="shared" si="1968"/>
        <v/>
      </c>
      <c r="AK6983" s="103" t="str">
        <f t="shared" si="1969"/>
        <v/>
      </c>
      <c r="AL6983" s="104" t="str">
        <f t="shared" si="1970"/>
        <v/>
      </c>
      <c r="AN6983" s="37" t="str">
        <f>IF(AK6983="", "", COUNTIF(AK$11:AK$8010, "&lt;"&amp;AK6983)+1+COUNTIF(AK$11:AK6983, AK6983)-1)</f>
        <v/>
      </c>
      <c r="AO6983" s="37" t="str">
        <f>IF(AL6983="", "", COUNTIF(AL$11:AL$8010, "&gt;"&amp;AL6983)+1+COUNTIF(AL$11:AL6983, AL6983)-1)</f>
        <v/>
      </c>
    </row>
    <row r="6984" spans="1:41" x14ac:dyDescent="0.55000000000000004">
      <c r="A6984" s="5"/>
      <c r="B6984" s="284"/>
      <c r="C6984" s="285"/>
      <c r="D6984" s="286"/>
      <c r="E6984" s="287"/>
      <c r="F6984" s="288"/>
      <c r="G6984" s="5"/>
      <c r="J6984" s="7" t="str">
        <f t="shared" si="1953"/>
        <v/>
      </c>
      <c r="K6984" s="48" t="str">
        <f t="shared" si="1954"/>
        <v/>
      </c>
      <c r="L6984" s="48" t="str">
        <f t="shared" si="1955"/>
        <v/>
      </c>
      <c r="M6984" s="49" t="str">
        <f t="shared" si="1956"/>
        <v/>
      </c>
      <c r="U6984" s="103" t="str">
        <f t="shared" si="1957"/>
        <v/>
      </c>
      <c r="V6984" s="77" t="str">
        <f t="shared" si="1958"/>
        <v/>
      </c>
      <c r="W6984" s="37" t="str">
        <f t="shared" si="1959"/>
        <v/>
      </c>
      <c r="X6984" s="7" t="str">
        <f t="shared" si="1960"/>
        <v/>
      </c>
      <c r="Y6984" s="37" t="str">
        <f t="shared" si="1961"/>
        <v/>
      </c>
      <c r="AA6984" s="54" t="str">
        <f t="shared" si="1962"/>
        <v/>
      </c>
      <c r="AC6984" s="121" t="str">
        <f t="shared" si="1963"/>
        <v/>
      </c>
      <c r="AD6984" s="111" t="str">
        <f t="shared" si="1964"/>
        <v/>
      </c>
      <c r="AE6984" s="122" t="str">
        <f t="shared" si="1965"/>
        <v/>
      </c>
      <c r="AF6984" s="123" t="str">
        <f t="shared" si="1966"/>
        <v>Qtr 1</v>
      </c>
      <c r="AG6984" s="122" t="str">
        <f t="shared" si="1967"/>
        <v/>
      </c>
      <c r="AI6984" s="124" t="str">
        <f t="shared" si="1968"/>
        <v/>
      </c>
      <c r="AK6984" s="103" t="str">
        <f t="shared" si="1969"/>
        <v/>
      </c>
      <c r="AL6984" s="104" t="str">
        <f t="shared" si="1970"/>
        <v/>
      </c>
      <c r="AN6984" s="37" t="str">
        <f>IF(AK6984="", "", COUNTIF(AK$11:AK$8010, "&lt;"&amp;AK6984)+1+COUNTIF(AK$11:AK6984, AK6984)-1)</f>
        <v/>
      </c>
      <c r="AO6984" s="37" t="str">
        <f>IF(AL6984="", "", COUNTIF(AL$11:AL$8010, "&gt;"&amp;AL6984)+1+COUNTIF(AL$11:AL6984, AL6984)-1)</f>
        <v/>
      </c>
    </row>
    <row r="6985" spans="1:41" x14ac:dyDescent="0.55000000000000004">
      <c r="A6985" s="5"/>
      <c r="B6985" s="284"/>
      <c r="C6985" s="285"/>
      <c r="D6985" s="286"/>
      <c r="E6985" s="287"/>
      <c r="F6985" s="288"/>
      <c r="G6985" s="5"/>
      <c r="J6985" s="7" t="str">
        <f t="shared" si="1953"/>
        <v/>
      </c>
      <c r="K6985" s="48" t="str">
        <f t="shared" si="1954"/>
        <v/>
      </c>
      <c r="L6985" s="48" t="str">
        <f t="shared" si="1955"/>
        <v/>
      </c>
      <c r="M6985" s="49" t="str">
        <f t="shared" si="1956"/>
        <v/>
      </c>
      <c r="U6985" s="103" t="str">
        <f t="shared" si="1957"/>
        <v/>
      </c>
      <c r="V6985" s="77" t="str">
        <f t="shared" si="1958"/>
        <v/>
      </c>
      <c r="W6985" s="37" t="str">
        <f t="shared" si="1959"/>
        <v/>
      </c>
      <c r="X6985" s="7" t="str">
        <f t="shared" si="1960"/>
        <v/>
      </c>
      <c r="Y6985" s="37" t="str">
        <f t="shared" si="1961"/>
        <v/>
      </c>
      <c r="AA6985" s="54" t="str">
        <f t="shared" si="1962"/>
        <v/>
      </c>
      <c r="AC6985" s="121" t="str">
        <f t="shared" si="1963"/>
        <v/>
      </c>
      <c r="AD6985" s="111" t="str">
        <f t="shared" si="1964"/>
        <v/>
      </c>
      <c r="AE6985" s="122" t="str">
        <f t="shared" si="1965"/>
        <v/>
      </c>
      <c r="AF6985" s="123" t="str">
        <f t="shared" si="1966"/>
        <v>Qtr 1</v>
      </c>
      <c r="AG6985" s="122" t="str">
        <f t="shared" si="1967"/>
        <v/>
      </c>
      <c r="AI6985" s="124" t="str">
        <f t="shared" si="1968"/>
        <v/>
      </c>
      <c r="AK6985" s="103" t="str">
        <f t="shared" si="1969"/>
        <v/>
      </c>
      <c r="AL6985" s="104" t="str">
        <f t="shared" si="1970"/>
        <v/>
      </c>
      <c r="AN6985" s="37" t="str">
        <f>IF(AK6985="", "", COUNTIF(AK$11:AK$8010, "&lt;"&amp;AK6985)+1+COUNTIF(AK$11:AK6985, AK6985)-1)</f>
        <v/>
      </c>
      <c r="AO6985" s="37" t="str">
        <f>IF(AL6985="", "", COUNTIF(AL$11:AL$8010, "&gt;"&amp;AL6985)+1+COUNTIF(AL$11:AL6985, AL6985)-1)</f>
        <v/>
      </c>
    </row>
    <row r="6986" spans="1:41" x14ac:dyDescent="0.55000000000000004">
      <c r="A6986" s="5"/>
      <c r="B6986" s="284"/>
      <c r="C6986" s="285"/>
      <c r="D6986" s="286"/>
      <c r="E6986" s="287"/>
      <c r="F6986" s="288"/>
      <c r="G6986" s="5"/>
      <c r="J6986" s="7" t="str">
        <f t="shared" si="1953"/>
        <v/>
      </c>
      <c r="K6986" s="48" t="str">
        <f t="shared" si="1954"/>
        <v/>
      </c>
      <c r="L6986" s="48" t="str">
        <f t="shared" si="1955"/>
        <v/>
      </c>
      <c r="M6986" s="49" t="str">
        <f t="shared" si="1956"/>
        <v/>
      </c>
      <c r="U6986" s="103" t="str">
        <f t="shared" si="1957"/>
        <v/>
      </c>
      <c r="V6986" s="77" t="str">
        <f t="shared" si="1958"/>
        <v/>
      </c>
      <c r="W6986" s="37" t="str">
        <f t="shared" si="1959"/>
        <v/>
      </c>
      <c r="X6986" s="7" t="str">
        <f t="shared" si="1960"/>
        <v/>
      </c>
      <c r="Y6986" s="37" t="str">
        <f t="shared" si="1961"/>
        <v/>
      </c>
      <c r="AA6986" s="54" t="str">
        <f t="shared" si="1962"/>
        <v/>
      </c>
      <c r="AC6986" s="121" t="str">
        <f t="shared" si="1963"/>
        <v/>
      </c>
      <c r="AD6986" s="111" t="str">
        <f t="shared" si="1964"/>
        <v/>
      </c>
      <c r="AE6986" s="122" t="str">
        <f t="shared" si="1965"/>
        <v/>
      </c>
      <c r="AF6986" s="123" t="str">
        <f t="shared" si="1966"/>
        <v>Qtr 1</v>
      </c>
      <c r="AG6986" s="122" t="str">
        <f t="shared" si="1967"/>
        <v/>
      </c>
      <c r="AI6986" s="124" t="str">
        <f t="shared" si="1968"/>
        <v/>
      </c>
      <c r="AK6986" s="103" t="str">
        <f t="shared" si="1969"/>
        <v/>
      </c>
      <c r="AL6986" s="104" t="str">
        <f t="shared" si="1970"/>
        <v/>
      </c>
      <c r="AN6986" s="37" t="str">
        <f>IF(AK6986="", "", COUNTIF(AK$11:AK$8010, "&lt;"&amp;AK6986)+1+COUNTIF(AK$11:AK6986, AK6986)-1)</f>
        <v/>
      </c>
      <c r="AO6986" s="37" t="str">
        <f>IF(AL6986="", "", COUNTIF(AL$11:AL$8010, "&gt;"&amp;AL6986)+1+COUNTIF(AL$11:AL6986, AL6986)-1)</f>
        <v/>
      </c>
    </row>
    <row r="6987" spans="1:41" x14ac:dyDescent="0.55000000000000004">
      <c r="A6987" s="5"/>
      <c r="B6987" s="284"/>
      <c r="C6987" s="285"/>
      <c r="D6987" s="286"/>
      <c r="E6987" s="287"/>
      <c r="F6987" s="288"/>
      <c r="G6987" s="5"/>
      <c r="J6987" s="7" t="str">
        <f t="shared" si="1953"/>
        <v/>
      </c>
      <c r="K6987" s="48" t="str">
        <f t="shared" si="1954"/>
        <v/>
      </c>
      <c r="L6987" s="48" t="str">
        <f t="shared" si="1955"/>
        <v/>
      </c>
      <c r="M6987" s="49" t="str">
        <f t="shared" si="1956"/>
        <v/>
      </c>
      <c r="U6987" s="103" t="str">
        <f t="shared" si="1957"/>
        <v/>
      </c>
      <c r="V6987" s="77" t="str">
        <f t="shared" si="1958"/>
        <v/>
      </c>
      <c r="W6987" s="37" t="str">
        <f t="shared" si="1959"/>
        <v/>
      </c>
      <c r="X6987" s="7" t="str">
        <f t="shared" si="1960"/>
        <v/>
      </c>
      <c r="Y6987" s="37" t="str">
        <f t="shared" si="1961"/>
        <v/>
      </c>
      <c r="AA6987" s="54" t="str">
        <f t="shared" si="1962"/>
        <v/>
      </c>
      <c r="AC6987" s="121" t="str">
        <f t="shared" si="1963"/>
        <v/>
      </c>
      <c r="AD6987" s="111" t="str">
        <f t="shared" si="1964"/>
        <v/>
      </c>
      <c r="AE6987" s="122" t="str">
        <f t="shared" si="1965"/>
        <v/>
      </c>
      <c r="AF6987" s="123" t="str">
        <f t="shared" si="1966"/>
        <v>Qtr 1</v>
      </c>
      <c r="AG6987" s="122" t="str">
        <f t="shared" si="1967"/>
        <v/>
      </c>
      <c r="AI6987" s="124" t="str">
        <f t="shared" si="1968"/>
        <v/>
      </c>
      <c r="AK6987" s="103" t="str">
        <f t="shared" si="1969"/>
        <v/>
      </c>
      <c r="AL6987" s="104" t="str">
        <f t="shared" si="1970"/>
        <v/>
      </c>
      <c r="AN6987" s="37" t="str">
        <f>IF(AK6987="", "", COUNTIF(AK$11:AK$8010, "&lt;"&amp;AK6987)+1+COUNTIF(AK$11:AK6987, AK6987)-1)</f>
        <v/>
      </c>
      <c r="AO6987" s="37" t="str">
        <f>IF(AL6987="", "", COUNTIF(AL$11:AL$8010, "&gt;"&amp;AL6987)+1+COUNTIF(AL$11:AL6987, AL6987)-1)</f>
        <v/>
      </c>
    </row>
    <row r="6988" spans="1:41" x14ac:dyDescent="0.55000000000000004">
      <c r="A6988" s="5"/>
      <c r="B6988" s="284"/>
      <c r="C6988" s="285"/>
      <c r="D6988" s="286"/>
      <c r="E6988" s="287"/>
      <c r="F6988" s="288"/>
      <c r="G6988" s="5"/>
      <c r="J6988" s="7" t="str">
        <f t="shared" ref="J6988:J7051" si="1971">IF(B6988="", "", IF(OR(B6988&lt;$O$4, B6988&gt;$O$5), "X", ""))</f>
        <v/>
      </c>
      <c r="K6988" s="48" t="str">
        <f t="shared" ref="K6988:K7051" si="1972">IF(C6988="", "", IF(COUNTIF($O$10:$O$510, C6988)=0, "X", ""))</f>
        <v/>
      </c>
      <c r="L6988" s="48" t="str">
        <f t="shared" ref="L6988:L7051" si="1973">IF(D6988="", "", IF(COUNTIF($Q$10:$Q$15, D6988)=0, "X", ""))</f>
        <v/>
      </c>
      <c r="M6988" s="49" t="str">
        <f t="shared" ref="M6988:M7051" si="1974">IF(E6988="", "", IF(COUNTIF($S$10:$S$20, E6988)=0, "X", ""))</f>
        <v/>
      </c>
      <c r="U6988" s="103" t="str">
        <f t="shared" ref="U6988:U7051" si="1975">IF($Q$4="", "", IF($C6988=$Q$4, IF($E6988&lt;0, $E6988, ""), ""))</f>
        <v/>
      </c>
      <c r="V6988" s="77" t="str">
        <f t="shared" ref="V6988:V7051" si="1976">IF($Q$4="", "", IF($C6988=$Q$4, IF($E6988&gt;0, $E6988, ""), ""))</f>
        <v/>
      </c>
      <c r="W6988" s="37" t="str">
        <f t="shared" ref="W6988:W7051" si="1977">IF($Q$4="", "", IF($C6988=$Q$4, IF($B6988="", "", TEXT($B6988, "mmm yyyy")), ""))</f>
        <v/>
      </c>
      <c r="X6988" s="7" t="str">
        <f t="shared" ref="X6988:X7051" si="1978">IF(OR($Q$4="", $B6988=""), "", IF($C6988=$Q$4, IF(AND($B6988&gt;=$V$2, $B6988&lt;=$W$2), $U$2, IF(AND($B6988&gt;=$V$3, $B6988&lt;=$W$3), $U$3, IF(AND($B6988&gt;=$V$4, $B6988&lt;=$W$4), $U$4, IF(AND($B6988&gt;=$V$5, $B6988&lt;=$W$5), $U$5, "")))), ""))</f>
        <v/>
      </c>
      <c r="Y6988" s="37" t="str">
        <f t="shared" ref="Y6988:Y7051" si="1979">IF($Q$4="", "", IF($C6988=$Q$4, IF($D6988="", "", $D6988), ""))</f>
        <v/>
      </c>
      <c r="AA6988" s="54" t="str">
        <f t="shared" ref="AA6988:AA7051" si="1980">IF(OR($X6988="", $Y6988=""), "", CONCATENATE($Y6988, " - ", $X6988))</f>
        <v/>
      </c>
      <c r="AC6988" s="121" t="str">
        <f t="shared" ref="AC6988:AC7051" si="1981">IF($E6988&lt;0, $E6988, "")</f>
        <v/>
      </c>
      <c r="AD6988" s="111" t="str">
        <f t="shared" ref="AD6988:AD7051" si="1982">IF($E6988&gt;0, $E6988, "")</f>
        <v/>
      </c>
      <c r="AE6988" s="122" t="str">
        <f t="shared" ref="AE6988:AE7051" si="1983">IF($B6988="", "", TEXT($B6988, "mmm yyyy"))</f>
        <v/>
      </c>
      <c r="AF6988" s="123" t="str">
        <f t="shared" ref="AF6988:AF7051" si="1984">IF(AND($B6988&gt;=$V$2, $B6988&lt;=$W$2), $U$2, IF(AND($B6988&gt;=$V$3, $B6988&lt;=$W$3), $U$3, IF(AND($B6988&gt;=$V$4, $B6988&lt;=$W$4), $U$4, IF(AND($B6988&gt;=$V$5, $B6988&lt;=$W$5), $U$5, ""))))</f>
        <v>Qtr 1</v>
      </c>
      <c r="AG6988" s="122" t="str">
        <f t="shared" ref="AG6988:AG7051" si="1985">IF($D6988="", "", $D6988)</f>
        <v/>
      </c>
      <c r="AI6988" s="124" t="str">
        <f t="shared" ref="AI6988:AI7051" si="1986">IF(OR($AF6988="", $AG6988=""), "", CONCATENATE($AG6988, " - ", $AF6988))</f>
        <v/>
      </c>
      <c r="AK6988" s="103" t="str">
        <f t="shared" ref="AK6988:AK7051" si="1987">IF($AK$7="", U6988, IF($AK$7=$X6988, U6988, ""))</f>
        <v/>
      </c>
      <c r="AL6988" s="104" t="str">
        <f t="shared" ref="AL6988:AL7051" si="1988">IF($AK$7="", V6988, IF($AK$7=$X6988, V6988, ""))</f>
        <v/>
      </c>
      <c r="AN6988" s="37" t="str">
        <f>IF(AK6988="", "", COUNTIF(AK$11:AK$8010, "&lt;"&amp;AK6988)+1+COUNTIF(AK$11:AK6988, AK6988)-1)</f>
        <v/>
      </c>
      <c r="AO6988" s="37" t="str">
        <f>IF(AL6988="", "", COUNTIF(AL$11:AL$8010, "&gt;"&amp;AL6988)+1+COUNTIF(AL$11:AL6988, AL6988)-1)</f>
        <v/>
      </c>
    </row>
    <row r="6989" spans="1:41" x14ac:dyDescent="0.55000000000000004">
      <c r="A6989" s="5"/>
      <c r="B6989" s="284"/>
      <c r="C6989" s="285"/>
      <c r="D6989" s="286"/>
      <c r="E6989" s="287"/>
      <c r="F6989" s="288"/>
      <c r="G6989" s="5"/>
      <c r="J6989" s="7" t="str">
        <f t="shared" si="1971"/>
        <v/>
      </c>
      <c r="K6989" s="48" t="str">
        <f t="shared" si="1972"/>
        <v/>
      </c>
      <c r="L6989" s="48" t="str">
        <f t="shared" si="1973"/>
        <v/>
      </c>
      <c r="M6989" s="49" t="str">
        <f t="shared" si="1974"/>
        <v/>
      </c>
      <c r="U6989" s="103" t="str">
        <f t="shared" si="1975"/>
        <v/>
      </c>
      <c r="V6989" s="77" t="str">
        <f t="shared" si="1976"/>
        <v/>
      </c>
      <c r="W6989" s="37" t="str">
        <f t="shared" si="1977"/>
        <v/>
      </c>
      <c r="X6989" s="7" t="str">
        <f t="shared" si="1978"/>
        <v/>
      </c>
      <c r="Y6989" s="37" t="str">
        <f t="shared" si="1979"/>
        <v/>
      </c>
      <c r="AA6989" s="54" t="str">
        <f t="shared" si="1980"/>
        <v/>
      </c>
      <c r="AC6989" s="121" t="str">
        <f t="shared" si="1981"/>
        <v/>
      </c>
      <c r="AD6989" s="111" t="str">
        <f t="shared" si="1982"/>
        <v/>
      </c>
      <c r="AE6989" s="122" t="str">
        <f t="shared" si="1983"/>
        <v/>
      </c>
      <c r="AF6989" s="123" t="str">
        <f t="shared" si="1984"/>
        <v>Qtr 1</v>
      </c>
      <c r="AG6989" s="122" t="str">
        <f t="shared" si="1985"/>
        <v/>
      </c>
      <c r="AI6989" s="124" t="str">
        <f t="shared" si="1986"/>
        <v/>
      </c>
      <c r="AK6989" s="103" t="str">
        <f t="shared" si="1987"/>
        <v/>
      </c>
      <c r="AL6989" s="104" t="str">
        <f t="shared" si="1988"/>
        <v/>
      </c>
      <c r="AN6989" s="37" t="str">
        <f>IF(AK6989="", "", COUNTIF(AK$11:AK$8010, "&lt;"&amp;AK6989)+1+COUNTIF(AK$11:AK6989, AK6989)-1)</f>
        <v/>
      </c>
      <c r="AO6989" s="37" t="str">
        <f>IF(AL6989="", "", COUNTIF(AL$11:AL$8010, "&gt;"&amp;AL6989)+1+COUNTIF(AL$11:AL6989, AL6989)-1)</f>
        <v/>
      </c>
    </row>
    <row r="6990" spans="1:41" x14ac:dyDescent="0.55000000000000004">
      <c r="A6990" s="5"/>
      <c r="B6990" s="284"/>
      <c r="C6990" s="285"/>
      <c r="D6990" s="286"/>
      <c r="E6990" s="287"/>
      <c r="F6990" s="288"/>
      <c r="G6990" s="5"/>
      <c r="J6990" s="7" t="str">
        <f t="shared" si="1971"/>
        <v/>
      </c>
      <c r="K6990" s="48" t="str">
        <f t="shared" si="1972"/>
        <v/>
      </c>
      <c r="L6990" s="48" t="str">
        <f t="shared" si="1973"/>
        <v/>
      </c>
      <c r="M6990" s="49" t="str">
        <f t="shared" si="1974"/>
        <v/>
      </c>
      <c r="U6990" s="103" t="str">
        <f t="shared" si="1975"/>
        <v/>
      </c>
      <c r="V6990" s="77" t="str">
        <f t="shared" si="1976"/>
        <v/>
      </c>
      <c r="W6990" s="37" t="str">
        <f t="shared" si="1977"/>
        <v/>
      </c>
      <c r="X6990" s="7" t="str">
        <f t="shared" si="1978"/>
        <v/>
      </c>
      <c r="Y6990" s="37" t="str">
        <f t="shared" si="1979"/>
        <v/>
      </c>
      <c r="AA6990" s="54" t="str">
        <f t="shared" si="1980"/>
        <v/>
      </c>
      <c r="AC6990" s="121" t="str">
        <f t="shared" si="1981"/>
        <v/>
      </c>
      <c r="AD6990" s="111" t="str">
        <f t="shared" si="1982"/>
        <v/>
      </c>
      <c r="AE6990" s="122" t="str">
        <f t="shared" si="1983"/>
        <v/>
      </c>
      <c r="AF6990" s="123" t="str">
        <f t="shared" si="1984"/>
        <v>Qtr 1</v>
      </c>
      <c r="AG6990" s="122" t="str">
        <f t="shared" si="1985"/>
        <v/>
      </c>
      <c r="AI6990" s="124" t="str">
        <f t="shared" si="1986"/>
        <v/>
      </c>
      <c r="AK6990" s="103" t="str">
        <f t="shared" si="1987"/>
        <v/>
      </c>
      <c r="AL6990" s="104" t="str">
        <f t="shared" si="1988"/>
        <v/>
      </c>
      <c r="AN6990" s="37" t="str">
        <f>IF(AK6990="", "", COUNTIF(AK$11:AK$8010, "&lt;"&amp;AK6990)+1+COUNTIF(AK$11:AK6990, AK6990)-1)</f>
        <v/>
      </c>
      <c r="AO6990" s="37" t="str">
        <f>IF(AL6990="", "", COUNTIF(AL$11:AL$8010, "&gt;"&amp;AL6990)+1+COUNTIF(AL$11:AL6990, AL6990)-1)</f>
        <v/>
      </c>
    </row>
    <row r="6991" spans="1:41" x14ac:dyDescent="0.55000000000000004">
      <c r="A6991" s="5"/>
      <c r="B6991" s="284"/>
      <c r="C6991" s="285"/>
      <c r="D6991" s="286"/>
      <c r="E6991" s="287"/>
      <c r="F6991" s="288"/>
      <c r="G6991" s="5"/>
      <c r="J6991" s="7" t="str">
        <f t="shared" si="1971"/>
        <v/>
      </c>
      <c r="K6991" s="48" t="str">
        <f t="shared" si="1972"/>
        <v/>
      </c>
      <c r="L6991" s="48" t="str">
        <f t="shared" si="1973"/>
        <v/>
      </c>
      <c r="M6991" s="49" t="str">
        <f t="shared" si="1974"/>
        <v/>
      </c>
      <c r="U6991" s="103" t="str">
        <f t="shared" si="1975"/>
        <v/>
      </c>
      <c r="V6991" s="77" t="str">
        <f t="shared" si="1976"/>
        <v/>
      </c>
      <c r="W6991" s="37" t="str">
        <f t="shared" si="1977"/>
        <v/>
      </c>
      <c r="X6991" s="7" t="str">
        <f t="shared" si="1978"/>
        <v/>
      </c>
      <c r="Y6991" s="37" t="str">
        <f t="shared" si="1979"/>
        <v/>
      </c>
      <c r="AA6991" s="54" t="str">
        <f t="shared" si="1980"/>
        <v/>
      </c>
      <c r="AC6991" s="121" t="str">
        <f t="shared" si="1981"/>
        <v/>
      </c>
      <c r="AD6991" s="111" t="str">
        <f t="shared" si="1982"/>
        <v/>
      </c>
      <c r="AE6991" s="122" t="str">
        <f t="shared" si="1983"/>
        <v/>
      </c>
      <c r="AF6991" s="123" t="str">
        <f t="shared" si="1984"/>
        <v>Qtr 1</v>
      </c>
      <c r="AG6991" s="122" t="str">
        <f t="shared" si="1985"/>
        <v/>
      </c>
      <c r="AI6991" s="124" t="str">
        <f t="shared" si="1986"/>
        <v/>
      </c>
      <c r="AK6991" s="103" t="str">
        <f t="shared" si="1987"/>
        <v/>
      </c>
      <c r="AL6991" s="104" t="str">
        <f t="shared" si="1988"/>
        <v/>
      </c>
      <c r="AN6991" s="37" t="str">
        <f>IF(AK6991="", "", COUNTIF(AK$11:AK$8010, "&lt;"&amp;AK6991)+1+COUNTIF(AK$11:AK6991, AK6991)-1)</f>
        <v/>
      </c>
      <c r="AO6991" s="37" t="str">
        <f>IF(AL6991="", "", COUNTIF(AL$11:AL$8010, "&gt;"&amp;AL6991)+1+COUNTIF(AL$11:AL6991, AL6991)-1)</f>
        <v/>
      </c>
    </row>
    <row r="6992" spans="1:41" x14ac:dyDescent="0.55000000000000004">
      <c r="A6992" s="5"/>
      <c r="B6992" s="284"/>
      <c r="C6992" s="285"/>
      <c r="D6992" s="286"/>
      <c r="E6992" s="287"/>
      <c r="F6992" s="288"/>
      <c r="G6992" s="5"/>
      <c r="J6992" s="7" t="str">
        <f t="shared" si="1971"/>
        <v/>
      </c>
      <c r="K6992" s="48" t="str">
        <f t="shared" si="1972"/>
        <v/>
      </c>
      <c r="L6992" s="48" t="str">
        <f t="shared" si="1973"/>
        <v/>
      </c>
      <c r="M6992" s="49" t="str">
        <f t="shared" si="1974"/>
        <v/>
      </c>
      <c r="U6992" s="103" t="str">
        <f t="shared" si="1975"/>
        <v/>
      </c>
      <c r="V6992" s="77" t="str">
        <f t="shared" si="1976"/>
        <v/>
      </c>
      <c r="W6992" s="37" t="str">
        <f t="shared" si="1977"/>
        <v/>
      </c>
      <c r="X6992" s="7" t="str">
        <f t="shared" si="1978"/>
        <v/>
      </c>
      <c r="Y6992" s="37" t="str">
        <f t="shared" si="1979"/>
        <v/>
      </c>
      <c r="AA6992" s="54" t="str">
        <f t="shared" si="1980"/>
        <v/>
      </c>
      <c r="AC6992" s="121" t="str">
        <f t="shared" si="1981"/>
        <v/>
      </c>
      <c r="AD6992" s="111" t="str">
        <f t="shared" si="1982"/>
        <v/>
      </c>
      <c r="AE6992" s="122" t="str">
        <f t="shared" si="1983"/>
        <v/>
      </c>
      <c r="AF6992" s="123" t="str">
        <f t="shared" si="1984"/>
        <v>Qtr 1</v>
      </c>
      <c r="AG6992" s="122" t="str">
        <f t="shared" si="1985"/>
        <v/>
      </c>
      <c r="AI6992" s="124" t="str">
        <f t="shared" si="1986"/>
        <v/>
      </c>
      <c r="AK6992" s="103" t="str">
        <f t="shared" si="1987"/>
        <v/>
      </c>
      <c r="AL6992" s="104" t="str">
        <f t="shared" si="1988"/>
        <v/>
      </c>
      <c r="AN6992" s="37" t="str">
        <f>IF(AK6992="", "", COUNTIF(AK$11:AK$8010, "&lt;"&amp;AK6992)+1+COUNTIF(AK$11:AK6992, AK6992)-1)</f>
        <v/>
      </c>
      <c r="AO6992" s="37" t="str">
        <f>IF(AL6992="", "", COUNTIF(AL$11:AL$8010, "&gt;"&amp;AL6992)+1+COUNTIF(AL$11:AL6992, AL6992)-1)</f>
        <v/>
      </c>
    </row>
    <row r="6993" spans="1:41" x14ac:dyDescent="0.55000000000000004">
      <c r="A6993" s="5"/>
      <c r="B6993" s="284"/>
      <c r="C6993" s="285"/>
      <c r="D6993" s="286"/>
      <c r="E6993" s="287"/>
      <c r="F6993" s="288"/>
      <c r="G6993" s="5"/>
      <c r="J6993" s="7" t="str">
        <f t="shared" si="1971"/>
        <v/>
      </c>
      <c r="K6993" s="48" t="str">
        <f t="shared" si="1972"/>
        <v/>
      </c>
      <c r="L6993" s="48" t="str">
        <f t="shared" si="1973"/>
        <v/>
      </c>
      <c r="M6993" s="49" t="str">
        <f t="shared" si="1974"/>
        <v/>
      </c>
      <c r="U6993" s="103" t="str">
        <f t="shared" si="1975"/>
        <v/>
      </c>
      <c r="V6993" s="77" t="str">
        <f t="shared" si="1976"/>
        <v/>
      </c>
      <c r="W6993" s="37" t="str">
        <f t="shared" si="1977"/>
        <v/>
      </c>
      <c r="X6993" s="7" t="str">
        <f t="shared" si="1978"/>
        <v/>
      </c>
      <c r="Y6993" s="37" t="str">
        <f t="shared" si="1979"/>
        <v/>
      </c>
      <c r="AA6993" s="54" t="str">
        <f t="shared" si="1980"/>
        <v/>
      </c>
      <c r="AC6993" s="121" t="str">
        <f t="shared" si="1981"/>
        <v/>
      </c>
      <c r="AD6993" s="111" t="str">
        <f t="shared" si="1982"/>
        <v/>
      </c>
      <c r="AE6993" s="122" t="str">
        <f t="shared" si="1983"/>
        <v/>
      </c>
      <c r="AF6993" s="123" t="str">
        <f t="shared" si="1984"/>
        <v>Qtr 1</v>
      </c>
      <c r="AG6993" s="122" t="str">
        <f t="shared" si="1985"/>
        <v/>
      </c>
      <c r="AI6993" s="124" t="str">
        <f t="shared" si="1986"/>
        <v/>
      </c>
      <c r="AK6993" s="103" t="str">
        <f t="shared" si="1987"/>
        <v/>
      </c>
      <c r="AL6993" s="104" t="str">
        <f t="shared" si="1988"/>
        <v/>
      </c>
      <c r="AN6993" s="37" t="str">
        <f>IF(AK6993="", "", COUNTIF(AK$11:AK$8010, "&lt;"&amp;AK6993)+1+COUNTIF(AK$11:AK6993, AK6993)-1)</f>
        <v/>
      </c>
      <c r="AO6993" s="37" t="str">
        <f>IF(AL6993="", "", COUNTIF(AL$11:AL$8010, "&gt;"&amp;AL6993)+1+COUNTIF(AL$11:AL6993, AL6993)-1)</f>
        <v/>
      </c>
    </row>
    <row r="6994" spans="1:41" x14ac:dyDescent="0.55000000000000004">
      <c r="A6994" s="5"/>
      <c r="B6994" s="284"/>
      <c r="C6994" s="285"/>
      <c r="D6994" s="286"/>
      <c r="E6994" s="287"/>
      <c r="F6994" s="288"/>
      <c r="G6994" s="5"/>
      <c r="J6994" s="7" t="str">
        <f t="shared" si="1971"/>
        <v/>
      </c>
      <c r="K6994" s="48" t="str">
        <f t="shared" si="1972"/>
        <v/>
      </c>
      <c r="L6994" s="48" t="str">
        <f t="shared" si="1973"/>
        <v/>
      </c>
      <c r="M6994" s="49" t="str">
        <f t="shared" si="1974"/>
        <v/>
      </c>
      <c r="U6994" s="103" t="str">
        <f t="shared" si="1975"/>
        <v/>
      </c>
      <c r="V6994" s="77" t="str">
        <f t="shared" si="1976"/>
        <v/>
      </c>
      <c r="W6994" s="37" t="str">
        <f t="shared" si="1977"/>
        <v/>
      </c>
      <c r="X6994" s="7" t="str">
        <f t="shared" si="1978"/>
        <v/>
      </c>
      <c r="Y6994" s="37" t="str">
        <f t="shared" si="1979"/>
        <v/>
      </c>
      <c r="AA6994" s="54" t="str">
        <f t="shared" si="1980"/>
        <v/>
      </c>
      <c r="AC6994" s="121" t="str">
        <f t="shared" si="1981"/>
        <v/>
      </c>
      <c r="AD6994" s="111" t="str">
        <f t="shared" si="1982"/>
        <v/>
      </c>
      <c r="AE6994" s="122" t="str">
        <f t="shared" si="1983"/>
        <v/>
      </c>
      <c r="AF6994" s="123" t="str">
        <f t="shared" si="1984"/>
        <v>Qtr 1</v>
      </c>
      <c r="AG6994" s="122" t="str">
        <f t="shared" si="1985"/>
        <v/>
      </c>
      <c r="AI6994" s="124" t="str">
        <f t="shared" si="1986"/>
        <v/>
      </c>
      <c r="AK6994" s="103" t="str">
        <f t="shared" si="1987"/>
        <v/>
      </c>
      <c r="AL6994" s="104" t="str">
        <f t="shared" si="1988"/>
        <v/>
      </c>
      <c r="AN6994" s="37" t="str">
        <f>IF(AK6994="", "", COUNTIF(AK$11:AK$8010, "&lt;"&amp;AK6994)+1+COUNTIF(AK$11:AK6994, AK6994)-1)</f>
        <v/>
      </c>
      <c r="AO6994" s="37" t="str">
        <f>IF(AL6994="", "", COUNTIF(AL$11:AL$8010, "&gt;"&amp;AL6994)+1+COUNTIF(AL$11:AL6994, AL6994)-1)</f>
        <v/>
      </c>
    </row>
    <row r="6995" spans="1:41" x14ac:dyDescent="0.55000000000000004">
      <c r="A6995" s="5"/>
      <c r="B6995" s="284"/>
      <c r="C6995" s="285"/>
      <c r="D6995" s="286"/>
      <c r="E6995" s="287"/>
      <c r="F6995" s="288"/>
      <c r="G6995" s="5"/>
      <c r="J6995" s="7" t="str">
        <f t="shared" si="1971"/>
        <v/>
      </c>
      <c r="K6995" s="48" t="str">
        <f t="shared" si="1972"/>
        <v/>
      </c>
      <c r="L6995" s="48" t="str">
        <f t="shared" si="1973"/>
        <v/>
      </c>
      <c r="M6995" s="49" t="str">
        <f t="shared" si="1974"/>
        <v/>
      </c>
      <c r="U6995" s="103" t="str">
        <f t="shared" si="1975"/>
        <v/>
      </c>
      <c r="V6995" s="77" t="str">
        <f t="shared" si="1976"/>
        <v/>
      </c>
      <c r="W6995" s="37" t="str">
        <f t="shared" si="1977"/>
        <v/>
      </c>
      <c r="X6995" s="7" t="str">
        <f t="shared" si="1978"/>
        <v/>
      </c>
      <c r="Y6995" s="37" t="str">
        <f t="shared" si="1979"/>
        <v/>
      </c>
      <c r="AA6995" s="54" t="str">
        <f t="shared" si="1980"/>
        <v/>
      </c>
      <c r="AC6995" s="121" t="str">
        <f t="shared" si="1981"/>
        <v/>
      </c>
      <c r="AD6995" s="111" t="str">
        <f t="shared" si="1982"/>
        <v/>
      </c>
      <c r="AE6995" s="122" t="str">
        <f t="shared" si="1983"/>
        <v/>
      </c>
      <c r="AF6995" s="123" t="str">
        <f t="shared" si="1984"/>
        <v>Qtr 1</v>
      </c>
      <c r="AG6995" s="122" t="str">
        <f t="shared" si="1985"/>
        <v/>
      </c>
      <c r="AI6995" s="124" t="str">
        <f t="shared" si="1986"/>
        <v/>
      </c>
      <c r="AK6995" s="103" t="str">
        <f t="shared" si="1987"/>
        <v/>
      </c>
      <c r="AL6995" s="104" t="str">
        <f t="shared" si="1988"/>
        <v/>
      </c>
      <c r="AN6995" s="37" t="str">
        <f>IF(AK6995="", "", COUNTIF(AK$11:AK$8010, "&lt;"&amp;AK6995)+1+COUNTIF(AK$11:AK6995, AK6995)-1)</f>
        <v/>
      </c>
      <c r="AO6995" s="37" t="str">
        <f>IF(AL6995="", "", COUNTIF(AL$11:AL$8010, "&gt;"&amp;AL6995)+1+COUNTIF(AL$11:AL6995, AL6995)-1)</f>
        <v/>
      </c>
    </row>
    <row r="6996" spans="1:41" x14ac:dyDescent="0.55000000000000004">
      <c r="A6996" s="5"/>
      <c r="B6996" s="284"/>
      <c r="C6996" s="285"/>
      <c r="D6996" s="286"/>
      <c r="E6996" s="287"/>
      <c r="F6996" s="288"/>
      <c r="G6996" s="5"/>
      <c r="J6996" s="7" t="str">
        <f t="shared" si="1971"/>
        <v/>
      </c>
      <c r="K6996" s="48" t="str">
        <f t="shared" si="1972"/>
        <v/>
      </c>
      <c r="L6996" s="48" t="str">
        <f t="shared" si="1973"/>
        <v/>
      </c>
      <c r="M6996" s="49" t="str">
        <f t="shared" si="1974"/>
        <v/>
      </c>
      <c r="U6996" s="103" t="str">
        <f t="shared" si="1975"/>
        <v/>
      </c>
      <c r="V6996" s="77" t="str">
        <f t="shared" si="1976"/>
        <v/>
      </c>
      <c r="W6996" s="37" t="str">
        <f t="shared" si="1977"/>
        <v/>
      </c>
      <c r="X6996" s="7" t="str">
        <f t="shared" si="1978"/>
        <v/>
      </c>
      <c r="Y6996" s="37" t="str">
        <f t="shared" si="1979"/>
        <v/>
      </c>
      <c r="AA6996" s="54" t="str">
        <f t="shared" si="1980"/>
        <v/>
      </c>
      <c r="AC6996" s="121" t="str">
        <f t="shared" si="1981"/>
        <v/>
      </c>
      <c r="AD6996" s="111" t="str">
        <f t="shared" si="1982"/>
        <v/>
      </c>
      <c r="AE6996" s="122" t="str">
        <f t="shared" si="1983"/>
        <v/>
      </c>
      <c r="AF6996" s="123" t="str">
        <f t="shared" si="1984"/>
        <v>Qtr 1</v>
      </c>
      <c r="AG6996" s="122" t="str">
        <f t="shared" si="1985"/>
        <v/>
      </c>
      <c r="AI6996" s="124" t="str">
        <f t="shared" si="1986"/>
        <v/>
      </c>
      <c r="AK6996" s="103" t="str">
        <f t="shared" si="1987"/>
        <v/>
      </c>
      <c r="AL6996" s="104" t="str">
        <f t="shared" si="1988"/>
        <v/>
      </c>
      <c r="AN6996" s="37" t="str">
        <f>IF(AK6996="", "", COUNTIF(AK$11:AK$8010, "&lt;"&amp;AK6996)+1+COUNTIF(AK$11:AK6996, AK6996)-1)</f>
        <v/>
      </c>
      <c r="AO6996" s="37" t="str">
        <f>IF(AL6996="", "", COUNTIF(AL$11:AL$8010, "&gt;"&amp;AL6996)+1+COUNTIF(AL$11:AL6996, AL6996)-1)</f>
        <v/>
      </c>
    </row>
    <row r="6997" spans="1:41" x14ac:dyDescent="0.55000000000000004">
      <c r="A6997" s="5"/>
      <c r="B6997" s="284"/>
      <c r="C6997" s="285"/>
      <c r="D6997" s="286"/>
      <c r="E6997" s="287"/>
      <c r="F6997" s="288"/>
      <c r="G6997" s="5"/>
      <c r="J6997" s="7" t="str">
        <f t="shared" si="1971"/>
        <v/>
      </c>
      <c r="K6997" s="48" t="str">
        <f t="shared" si="1972"/>
        <v/>
      </c>
      <c r="L6997" s="48" t="str">
        <f t="shared" si="1973"/>
        <v/>
      </c>
      <c r="M6997" s="49" t="str">
        <f t="shared" si="1974"/>
        <v/>
      </c>
      <c r="U6997" s="103" t="str">
        <f t="shared" si="1975"/>
        <v/>
      </c>
      <c r="V6997" s="77" t="str">
        <f t="shared" si="1976"/>
        <v/>
      </c>
      <c r="W6997" s="37" t="str">
        <f t="shared" si="1977"/>
        <v/>
      </c>
      <c r="X6997" s="7" t="str">
        <f t="shared" si="1978"/>
        <v/>
      </c>
      <c r="Y6997" s="37" t="str">
        <f t="shared" si="1979"/>
        <v/>
      </c>
      <c r="AA6997" s="54" t="str">
        <f t="shared" si="1980"/>
        <v/>
      </c>
      <c r="AC6997" s="121" t="str">
        <f t="shared" si="1981"/>
        <v/>
      </c>
      <c r="AD6997" s="111" t="str">
        <f t="shared" si="1982"/>
        <v/>
      </c>
      <c r="AE6997" s="122" t="str">
        <f t="shared" si="1983"/>
        <v/>
      </c>
      <c r="AF6997" s="123" t="str">
        <f t="shared" si="1984"/>
        <v>Qtr 1</v>
      </c>
      <c r="AG6997" s="122" t="str">
        <f t="shared" si="1985"/>
        <v/>
      </c>
      <c r="AI6997" s="124" t="str">
        <f t="shared" si="1986"/>
        <v/>
      </c>
      <c r="AK6997" s="103" t="str">
        <f t="shared" si="1987"/>
        <v/>
      </c>
      <c r="AL6997" s="104" t="str">
        <f t="shared" si="1988"/>
        <v/>
      </c>
      <c r="AN6997" s="37" t="str">
        <f>IF(AK6997="", "", COUNTIF(AK$11:AK$8010, "&lt;"&amp;AK6997)+1+COUNTIF(AK$11:AK6997, AK6997)-1)</f>
        <v/>
      </c>
      <c r="AO6997" s="37" t="str">
        <f>IF(AL6997="", "", COUNTIF(AL$11:AL$8010, "&gt;"&amp;AL6997)+1+COUNTIF(AL$11:AL6997, AL6997)-1)</f>
        <v/>
      </c>
    </row>
    <row r="6998" spans="1:41" x14ac:dyDescent="0.55000000000000004">
      <c r="A6998" s="5"/>
      <c r="B6998" s="284"/>
      <c r="C6998" s="285"/>
      <c r="D6998" s="286"/>
      <c r="E6998" s="287"/>
      <c r="F6998" s="288"/>
      <c r="G6998" s="5"/>
      <c r="J6998" s="7" t="str">
        <f t="shared" si="1971"/>
        <v/>
      </c>
      <c r="K6998" s="48" t="str">
        <f t="shared" si="1972"/>
        <v/>
      </c>
      <c r="L6998" s="48" t="str">
        <f t="shared" si="1973"/>
        <v/>
      </c>
      <c r="M6998" s="49" t="str">
        <f t="shared" si="1974"/>
        <v/>
      </c>
      <c r="U6998" s="103" t="str">
        <f t="shared" si="1975"/>
        <v/>
      </c>
      <c r="V6998" s="77" t="str">
        <f t="shared" si="1976"/>
        <v/>
      </c>
      <c r="W6998" s="37" t="str">
        <f t="shared" si="1977"/>
        <v/>
      </c>
      <c r="X6998" s="7" t="str">
        <f t="shared" si="1978"/>
        <v/>
      </c>
      <c r="Y6998" s="37" t="str">
        <f t="shared" si="1979"/>
        <v/>
      </c>
      <c r="AA6998" s="54" t="str">
        <f t="shared" si="1980"/>
        <v/>
      </c>
      <c r="AC6998" s="121" t="str">
        <f t="shared" si="1981"/>
        <v/>
      </c>
      <c r="AD6998" s="111" t="str">
        <f t="shared" si="1982"/>
        <v/>
      </c>
      <c r="AE6998" s="122" t="str">
        <f t="shared" si="1983"/>
        <v/>
      </c>
      <c r="AF6998" s="123" t="str">
        <f t="shared" si="1984"/>
        <v>Qtr 1</v>
      </c>
      <c r="AG6998" s="122" t="str">
        <f t="shared" si="1985"/>
        <v/>
      </c>
      <c r="AI6998" s="124" t="str">
        <f t="shared" si="1986"/>
        <v/>
      </c>
      <c r="AK6998" s="103" t="str">
        <f t="shared" si="1987"/>
        <v/>
      </c>
      <c r="AL6998" s="104" t="str">
        <f t="shared" si="1988"/>
        <v/>
      </c>
      <c r="AN6998" s="37" t="str">
        <f>IF(AK6998="", "", COUNTIF(AK$11:AK$8010, "&lt;"&amp;AK6998)+1+COUNTIF(AK$11:AK6998, AK6998)-1)</f>
        <v/>
      </c>
      <c r="AO6998" s="37" t="str">
        <f>IF(AL6998="", "", COUNTIF(AL$11:AL$8010, "&gt;"&amp;AL6998)+1+COUNTIF(AL$11:AL6998, AL6998)-1)</f>
        <v/>
      </c>
    </row>
    <row r="6999" spans="1:41" x14ac:dyDescent="0.55000000000000004">
      <c r="A6999" s="5"/>
      <c r="B6999" s="284"/>
      <c r="C6999" s="285"/>
      <c r="D6999" s="286"/>
      <c r="E6999" s="287"/>
      <c r="F6999" s="288"/>
      <c r="G6999" s="5"/>
      <c r="J6999" s="7" t="str">
        <f t="shared" si="1971"/>
        <v/>
      </c>
      <c r="K6999" s="48" t="str">
        <f t="shared" si="1972"/>
        <v/>
      </c>
      <c r="L6999" s="48" t="str">
        <f t="shared" si="1973"/>
        <v/>
      </c>
      <c r="M6999" s="49" t="str">
        <f t="shared" si="1974"/>
        <v/>
      </c>
      <c r="U6999" s="103" t="str">
        <f t="shared" si="1975"/>
        <v/>
      </c>
      <c r="V6999" s="77" t="str">
        <f t="shared" si="1976"/>
        <v/>
      </c>
      <c r="W6999" s="37" t="str">
        <f t="shared" si="1977"/>
        <v/>
      </c>
      <c r="X6999" s="7" t="str">
        <f t="shared" si="1978"/>
        <v/>
      </c>
      <c r="Y6999" s="37" t="str">
        <f t="shared" si="1979"/>
        <v/>
      </c>
      <c r="AA6999" s="54" t="str">
        <f t="shared" si="1980"/>
        <v/>
      </c>
      <c r="AC6999" s="121" t="str">
        <f t="shared" si="1981"/>
        <v/>
      </c>
      <c r="AD6999" s="111" t="str">
        <f t="shared" si="1982"/>
        <v/>
      </c>
      <c r="AE6999" s="122" t="str">
        <f t="shared" si="1983"/>
        <v/>
      </c>
      <c r="AF6999" s="123" t="str">
        <f t="shared" si="1984"/>
        <v>Qtr 1</v>
      </c>
      <c r="AG6999" s="122" t="str">
        <f t="shared" si="1985"/>
        <v/>
      </c>
      <c r="AI6999" s="124" t="str">
        <f t="shared" si="1986"/>
        <v/>
      </c>
      <c r="AK6999" s="103" t="str">
        <f t="shared" si="1987"/>
        <v/>
      </c>
      <c r="AL6999" s="104" t="str">
        <f t="shared" si="1988"/>
        <v/>
      </c>
      <c r="AN6999" s="37" t="str">
        <f>IF(AK6999="", "", COUNTIF(AK$11:AK$8010, "&lt;"&amp;AK6999)+1+COUNTIF(AK$11:AK6999, AK6999)-1)</f>
        <v/>
      </c>
      <c r="AO6999" s="37" t="str">
        <f>IF(AL6999="", "", COUNTIF(AL$11:AL$8010, "&gt;"&amp;AL6999)+1+COUNTIF(AL$11:AL6999, AL6999)-1)</f>
        <v/>
      </c>
    </row>
    <row r="7000" spans="1:41" x14ac:dyDescent="0.55000000000000004">
      <c r="A7000" s="5"/>
      <c r="B7000" s="284"/>
      <c r="C7000" s="285"/>
      <c r="D7000" s="286"/>
      <c r="E7000" s="287"/>
      <c r="F7000" s="288"/>
      <c r="G7000" s="5"/>
      <c r="J7000" s="7" t="str">
        <f t="shared" si="1971"/>
        <v/>
      </c>
      <c r="K7000" s="48" t="str">
        <f t="shared" si="1972"/>
        <v/>
      </c>
      <c r="L7000" s="48" t="str">
        <f t="shared" si="1973"/>
        <v/>
      </c>
      <c r="M7000" s="49" t="str">
        <f t="shared" si="1974"/>
        <v/>
      </c>
      <c r="U7000" s="103" t="str">
        <f t="shared" si="1975"/>
        <v/>
      </c>
      <c r="V7000" s="77" t="str">
        <f t="shared" si="1976"/>
        <v/>
      </c>
      <c r="W7000" s="37" t="str">
        <f t="shared" si="1977"/>
        <v/>
      </c>
      <c r="X7000" s="7" t="str">
        <f t="shared" si="1978"/>
        <v/>
      </c>
      <c r="Y7000" s="37" t="str">
        <f t="shared" si="1979"/>
        <v/>
      </c>
      <c r="AA7000" s="54" t="str">
        <f t="shared" si="1980"/>
        <v/>
      </c>
      <c r="AC7000" s="121" t="str">
        <f t="shared" si="1981"/>
        <v/>
      </c>
      <c r="AD7000" s="111" t="str">
        <f t="shared" si="1982"/>
        <v/>
      </c>
      <c r="AE7000" s="122" t="str">
        <f t="shared" si="1983"/>
        <v/>
      </c>
      <c r="AF7000" s="123" t="str">
        <f t="shared" si="1984"/>
        <v>Qtr 1</v>
      </c>
      <c r="AG7000" s="122" t="str">
        <f t="shared" si="1985"/>
        <v/>
      </c>
      <c r="AI7000" s="124" t="str">
        <f t="shared" si="1986"/>
        <v/>
      </c>
      <c r="AK7000" s="103" t="str">
        <f t="shared" si="1987"/>
        <v/>
      </c>
      <c r="AL7000" s="104" t="str">
        <f t="shared" si="1988"/>
        <v/>
      </c>
      <c r="AN7000" s="37" t="str">
        <f>IF(AK7000="", "", COUNTIF(AK$11:AK$8010, "&lt;"&amp;AK7000)+1+COUNTIF(AK$11:AK7000, AK7000)-1)</f>
        <v/>
      </c>
      <c r="AO7000" s="37" t="str">
        <f>IF(AL7000="", "", COUNTIF(AL$11:AL$8010, "&gt;"&amp;AL7000)+1+COUNTIF(AL$11:AL7000, AL7000)-1)</f>
        <v/>
      </c>
    </row>
    <row r="7001" spans="1:41" x14ac:dyDescent="0.55000000000000004">
      <c r="A7001" s="5"/>
      <c r="B7001" s="284"/>
      <c r="C7001" s="285"/>
      <c r="D7001" s="286"/>
      <c r="E7001" s="287"/>
      <c r="F7001" s="288"/>
      <c r="G7001" s="5"/>
      <c r="J7001" s="7" t="str">
        <f t="shared" si="1971"/>
        <v/>
      </c>
      <c r="K7001" s="48" t="str">
        <f t="shared" si="1972"/>
        <v/>
      </c>
      <c r="L7001" s="48" t="str">
        <f t="shared" si="1973"/>
        <v/>
      </c>
      <c r="M7001" s="49" t="str">
        <f t="shared" si="1974"/>
        <v/>
      </c>
      <c r="U7001" s="103" t="str">
        <f t="shared" si="1975"/>
        <v/>
      </c>
      <c r="V7001" s="77" t="str">
        <f t="shared" si="1976"/>
        <v/>
      </c>
      <c r="W7001" s="37" t="str">
        <f t="shared" si="1977"/>
        <v/>
      </c>
      <c r="X7001" s="7" t="str">
        <f t="shared" si="1978"/>
        <v/>
      </c>
      <c r="Y7001" s="37" t="str">
        <f t="shared" si="1979"/>
        <v/>
      </c>
      <c r="AA7001" s="54" t="str">
        <f t="shared" si="1980"/>
        <v/>
      </c>
      <c r="AC7001" s="121" t="str">
        <f t="shared" si="1981"/>
        <v/>
      </c>
      <c r="AD7001" s="111" t="str">
        <f t="shared" si="1982"/>
        <v/>
      </c>
      <c r="AE7001" s="122" t="str">
        <f t="shared" si="1983"/>
        <v/>
      </c>
      <c r="AF7001" s="123" t="str">
        <f t="shared" si="1984"/>
        <v>Qtr 1</v>
      </c>
      <c r="AG7001" s="122" t="str">
        <f t="shared" si="1985"/>
        <v/>
      </c>
      <c r="AI7001" s="124" t="str">
        <f t="shared" si="1986"/>
        <v/>
      </c>
      <c r="AK7001" s="103" t="str">
        <f t="shared" si="1987"/>
        <v/>
      </c>
      <c r="AL7001" s="104" t="str">
        <f t="shared" si="1988"/>
        <v/>
      </c>
      <c r="AN7001" s="37" t="str">
        <f>IF(AK7001="", "", COUNTIF(AK$11:AK$8010, "&lt;"&amp;AK7001)+1+COUNTIF(AK$11:AK7001, AK7001)-1)</f>
        <v/>
      </c>
      <c r="AO7001" s="37" t="str">
        <f>IF(AL7001="", "", COUNTIF(AL$11:AL$8010, "&gt;"&amp;AL7001)+1+COUNTIF(AL$11:AL7001, AL7001)-1)</f>
        <v/>
      </c>
    </row>
    <row r="7002" spans="1:41" x14ac:dyDescent="0.55000000000000004">
      <c r="A7002" s="5"/>
      <c r="B7002" s="284"/>
      <c r="C7002" s="285"/>
      <c r="D7002" s="286"/>
      <c r="E7002" s="287"/>
      <c r="F7002" s="288"/>
      <c r="G7002" s="5"/>
      <c r="J7002" s="7" t="str">
        <f t="shared" si="1971"/>
        <v/>
      </c>
      <c r="K7002" s="48" t="str">
        <f t="shared" si="1972"/>
        <v/>
      </c>
      <c r="L7002" s="48" t="str">
        <f t="shared" si="1973"/>
        <v/>
      </c>
      <c r="M7002" s="49" t="str">
        <f t="shared" si="1974"/>
        <v/>
      </c>
      <c r="U7002" s="103" t="str">
        <f t="shared" si="1975"/>
        <v/>
      </c>
      <c r="V7002" s="77" t="str">
        <f t="shared" si="1976"/>
        <v/>
      </c>
      <c r="W7002" s="37" t="str">
        <f t="shared" si="1977"/>
        <v/>
      </c>
      <c r="X7002" s="7" t="str">
        <f t="shared" si="1978"/>
        <v/>
      </c>
      <c r="Y7002" s="37" t="str">
        <f t="shared" si="1979"/>
        <v/>
      </c>
      <c r="AA7002" s="54" t="str">
        <f t="shared" si="1980"/>
        <v/>
      </c>
      <c r="AC7002" s="121" t="str">
        <f t="shared" si="1981"/>
        <v/>
      </c>
      <c r="AD7002" s="111" t="str">
        <f t="shared" si="1982"/>
        <v/>
      </c>
      <c r="AE7002" s="122" t="str">
        <f t="shared" si="1983"/>
        <v/>
      </c>
      <c r="AF7002" s="123" t="str">
        <f t="shared" si="1984"/>
        <v>Qtr 1</v>
      </c>
      <c r="AG7002" s="122" t="str">
        <f t="shared" si="1985"/>
        <v/>
      </c>
      <c r="AI7002" s="124" t="str">
        <f t="shared" si="1986"/>
        <v/>
      </c>
      <c r="AK7002" s="103" t="str">
        <f t="shared" si="1987"/>
        <v/>
      </c>
      <c r="AL7002" s="104" t="str">
        <f t="shared" si="1988"/>
        <v/>
      </c>
      <c r="AN7002" s="37" t="str">
        <f>IF(AK7002="", "", COUNTIF(AK$11:AK$8010, "&lt;"&amp;AK7002)+1+COUNTIF(AK$11:AK7002, AK7002)-1)</f>
        <v/>
      </c>
      <c r="AO7002" s="37" t="str">
        <f>IF(AL7002="", "", COUNTIF(AL$11:AL$8010, "&gt;"&amp;AL7002)+1+COUNTIF(AL$11:AL7002, AL7002)-1)</f>
        <v/>
      </c>
    </row>
    <row r="7003" spans="1:41" x14ac:dyDescent="0.55000000000000004">
      <c r="A7003" s="5"/>
      <c r="B7003" s="284"/>
      <c r="C7003" s="285"/>
      <c r="D7003" s="286"/>
      <c r="E7003" s="287"/>
      <c r="F7003" s="288"/>
      <c r="G7003" s="5"/>
      <c r="J7003" s="7" t="str">
        <f t="shared" si="1971"/>
        <v/>
      </c>
      <c r="K7003" s="48" t="str">
        <f t="shared" si="1972"/>
        <v/>
      </c>
      <c r="L7003" s="48" t="str">
        <f t="shared" si="1973"/>
        <v/>
      </c>
      <c r="M7003" s="49" t="str">
        <f t="shared" si="1974"/>
        <v/>
      </c>
      <c r="U7003" s="103" t="str">
        <f t="shared" si="1975"/>
        <v/>
      </c>
      <c r="V7003" s="77" t="str">
        <f t="shared" si="1976"/>
        <v/>
      </c>
      <c r="W7003" s="37" t="str">
        <f t="shared" si="1977"/>
        <v/>
      </c>
      <c r="X7003" s="7" t="str">
        <f t="shared" si="1978"/>
        <v/>
      </c>
      <c r="Y7003" s="37" t="str">
        <f t="shared" si="1979"/>
        <v/>
      </c>
      <c r="AA7003" s="54" t="str">
        <f t="shared" si="1980"/>
        <v/>
      </c>
      <c r="AC7003" s="121" t="str">
        <f t="shared" si="1981"/>
        <v/>
      </c>
      <c r="AD7003" s="111" t="str">
        <f t="shared" si="1982"/>
        <v/>
      </c>
      <c r="AE7003" s="122" t="str">
        <f t="shared" si="1983"/>
        <v/>
      </c>
      <c r="AF7003" s="123" t="str">
        <f t="shared" si="1984"/>
        <v>Qtr 1</v>
      </c>
      <c r="AG7003" s="122" t="str">
        <f t="shared" si="1985"/>
        <v/>
      </c>
      <c r="AI7003" s="124" t="str">
        <f t="shared" si="1986"/>
        <v/>
      </c>
      <c r="AK7003" s="103" t="str">
        <f t="shared" si="1987"/>
        <v/>
      </c>
      <c r="AL7003" s="104" t="str">
        <f t="shared" si="1988"/>
        <v/>
      </c>
      <c r="AN7003" s="37" t="str">
        <f>IF(AK7003="", "", COUNTIF(AK$11:AK$8010, "&lt;"&amp;AK7003)+1+COUNTIF(AK$11:AK7003, AK7003)-1)</f>
        <v/>
      </c>
      <c r="AO7003" s="37" t="str">
        <f>IF(AL7003="", "", COUNTIF(AL$11:AL$8010, "&gt;"&amp;AL7003)+1+COUNTIF(AL$11:AL7003, AL7003)-1)</f>
        <v/>
      </c>
    </row>
    <row r="7004" spans="1:41" x14ac:dyDescent="0.55000000000000004">
      <c r="A7004" s="5"/>
      <c r="B7004" s="284"/>
      <c r="C7004" s="285"/>
      <c r="D7004" s="286"/>
      <c r="E7004" s="287"/>
      <c r="F7004" s="288"/>
      <c r="G7004" s="5"/>
      <c r="J7004" s="7" t="str">
        <f t="shared" si="1971"/>
        <v/>
      </c>
      <c r="K7004" s="48" t="str">
        <f t="shared" si="1972"/>
        <v/>
      </c>
      <c r="L7004" s="48" t="str">
        <f t="shared" si="1973"/>
        <v/>
      </c>
      <c r="M7004" s="49" t="str">
        <f t="shared" si="1974"/>
        <v/>
      </c>
      <c r="U7004" s="103" t="str">
        <f t="shared" si="1975"/>
        <v/>
      </c>
      <c r="V7004" s="77" t="str">
        <f t="shared" si="1976"/>
        <v/>
      </c>
      <c r="W7004" s="37" t="str">
        <f t="shared" si="1977"/>
        <v/>
      </c>
      <c r="X7004" s="7" t="str">
        <f t="shared" si="1978"/>
        <v/>
      </c>
      <c r="Y7004" s="37" t="str">
        <f t="shared" si="1979"/>
        <v/>
      </c>
      <c r="AA7004" s="54" t="str">
        <f t="shared" si="1980"/>
        <v/>
      </c>
      <c r="AC7004" s="121" t="str">
        <f t="shared" si="1981"/>
        <v/>
      </c>
      <c r="AD7004" s="111" t="str">
        <f t="shared" si="1982"/>
        <v/>
      </c>
      <c r="AE7004" s="122" t="str">
        <f t="shared" si="1983"/>
        <v/>
      </c>
      <c r="AF7004" s="123" t="str">
        <f t="shared" si="1984"/>
        <v>Qtr 1</v>
      </c>
      <c r="AG7004" s="122" t="str">
        <f t="shared" si="1985"/>
        <v/>
      </c>
      <c r="AI7004" s="124" t="str">
        <f t="shared" si="1986"/>
        <v/>
      </c>
      <c r="AK7004" s="103" t="str">
        <f t="shared" si="1987"/>
        <v/>
      </c>
      <c r="AL7004" s="104" t="str">
        <f t="shared" si="1988"/>
        <v/>
      </c>
      <c r="AN7004" s="37" t="str">
        <f>IF(AK7004="", "", COUNTIF(AK$11:AK$8010, "&lt;"&amp;AK7004)+1+COUNTIF(AK$11:AK7004, AK7004)-1)</f>
        <v/>
      </c>
      <c r="AO7004" s="37" t="str">
        <f>IF(AL7004="", "", COUNTIF(AL$11:AL$8010, "&gt;"&amp;AL7004)+1+COUNTIF(AL$11:AL7004, AL7004)-1)</f>
        <v/>
      </c>
    </row>
    <row r="7005" spans="1:41" x14ac:dyDescent="0.55000000000000004">
      <c r="A7005" s="5"/>
      <c r="B7005" s="284"/>
      <c r="C7005" s="285"/>
      <c r="D7005" s="286"/>
      <c r="E7005" s="287"/>
      <c r="F7005" s="288"/>
      <c r="G7005" s="5"/>
      <c r="J7005" s="7" t="str">
        <f t="shared" si="1971"/>
        <v/>
      </c>
      <c r="K7005" s="48" t="str">
        <f t="shared" si="1972"/>
        <v/>
      </c>
      <c r="L7005" s="48" t="str">
        <f t="shared" si="1973"/>
        <v/>
      </c>
      <c r="M7005" s="49" t="str">
        <f t="shared" si="1974"/>
        <v/>
      </c>
      <c r="U7005" s="103" t="str">
        <f t="shared" si="1975"/>
        <v/>
      </c>
      <c r="V7005" s="77" t="str">
        <f t="shared" si="1976"/>
        <v/>
      </c>
      <c r="W7005" s="37" t="str">
        <f t="shared" si="1977"/>
        <v/>
      </c>
      <c r="X7005" s="7" t="str">
        <f t="shared" si="1978"/>
        <v/>
      </c>
      <c r="Y7005" s="37" t="str">
        <f t="shared" si="1979"/>
        <v/>
      </c>
      <c r="AA7005" s="54" t="str">
        <f t="shared" si="1980"/>
        <v/>
      </c>
      <c r="AC7005" s="121" t="str">
        <f t="shared" si="1981"/>
        <v/>
      </c>
      <c r="AD7005" s="111" t="str">
        <f t="shared" si="1982"/>
        <v/>
      </c>
      <c r="AE7005" s="122" t="str">
        <f t="shared" si="1983"/>
        <v/>
      </c>
      <c r="AF7005" s="123" t="str">
        <f t="shared" si="1984"/>
        <v>Qtr 1</v>
      </c>
      <c r="AG7005" s="122" t="str">
        <f t="shared" si="1985"/>
        <v/>
      </c>
      <c r="AI7005" s="124" t="str">
        <f t="shared" si="1986"/>
        <v/>
      </c>
      <c r="AK7005" s="103" t="str">
        <f t="shared" si="1987"/>
        <v/>
      </c>
      <c r="AL7005" s="104" t="str">
        <f t="shared" si="1988"/>
        <v/>
      </c>
      <c r="AN7005" s="37" t="str">
        <f>IF(AK7005="", "", COUNTIF(AK$11:AK$8010, "&lt;"&amp;AK7005)+1+COUNTIF(AK$11:AK7005, AK7005)-1)</f>
        <v/>
      </c>
      <c r="AO7005" s="37" t="str">
        <f>IF(AL7005="", "", COUNTIF(AL$11:AL$8010, "&gt;"&amp;AL7005)+1+COUNTIF(AL$11:AL7005, AL7005)-1)</f>
        <v/>
      </c>
    </row>
    <row r="7006" spans="1:41" x14ac:dyDescent="0.55000000000000004">
      <c r="A7006" s="5"/>
      <c r="B7006" s="284"/>
      <c r="C7006" s="285"/>
      <c r="D7006" s="286"/>
      <c r="E7006" s="287"/>
      <c r="F7006" s="288"/>
      <c r="G7006" s="5"/>
      <c r="J7006" s="7" t="str">
        <f t="shared" si="1971"/>
        <v/>
      </c>
      <c r="K7006" s="48" t="str">
        <f t="shared" si="1972"/>
        <v/>
      </c>
      <c r="L7006" s="48" t="str">
        <f t="shared" si="1973"/>
        <v/>
      </c>
      <c r="M7006" s="49" t="str">
        <f t="shared" si="1974"/>
        <v/>
      </c>
      <c r="U7006" s="103" t="str">
        <f t="shared" si="1975"/>
        <v/>
      </c>
      <c r="V7006" s="77" t="str">
        <f t="shared" si="1976"/>
        <v/>
      </c>
      <c r="W7006" s="37" t="str">
        <f t="shared" si="1977"/>
        <v/>
      </c>
      <c r="X7006" s="7" t="str">
        <f t="shared" si="1978"/>
        <v/>
      </c>
      <c r="Y7006" s="37" t="str">
        <f t="shared" si="1979"/>
        <v/>
      </c>
      <c r="AA7006" s="54" t="str">
        <f t="shared" si="1980"/>
        <v/>
      </c>
      <c r="AC7006" s="121" t="str">
        <f t="shared" si="1981"/>
        <v/>
      </c>
      <c r="AD7006" s="111" t="str">
        <f t="shared" si="1982"/>
        <v/>
      </c>
      <c r="AE7006" s="122" t="str">
        <f t="shared" si="1983"/>
        <v/>
      </c>
      <c r="AF7006" s="123" t="str">
        <f t="shared" si="1984"/>
        <v>Qtr 1</v>
      </c>
      <c r="AG7006" s="122" t="str">
        <f t="shared" si="1985"/>
        <v/>
      </c>
      <c r="AI7006" s="124" t="str">
        <f t="shared" si="1986"/>
        <v/>
      </c>
      <c r="AK7006" s="103" t="str">
        <f t="shared" si="1987"/>
        <v/>
      </c>
      <c r="AL7006" s="104" t="str">
        <f t="shared" si="1988"/>
        <v/>
      </c>
      <c r="AN7006" s="37" t="str">
        <f>IF(AK7006="", "", COUNTIF(AK$11:AK$8010, "&lt;"&amp;AK7006)+1+COUNTIF(AK$11:AK7006, AK7006)-1)</f>
        <v/>
      </c>
      <c r="AO7006" s="37" t="str">
        <f>IF(AL7006="", "", COUNTIF(AL$11:AL$8010, "&gt;"&amp;AL7006)+1+COUNTIF(AL$11:AL7006, AL7006)-1)</f>
        <v/>
      </c>
    </row>
    <row r="7007" spans="1:41" x14ac:dyDescent="0.55000000000000004">
      <c r="A7007" s="5"/>
      <c r="B7007" s="284"/>
      <c r="C7007" s="285"/>
      <c r="D7007" s="286"/>
      <c r="E7007" s="287"/>
      <c r="F7007" s="288"/>
      <c r="G7007" s="5"/>
      <c r="J7007" s="7" t="str">
        <f t="shared" si="1971"/>
        <v/>
      </c>
      <c r="K7007" s="48" t="str">
        <f t="shared" si="1972"/>
        <v/>
      </c>
      <c r="L7007" s="48" t="str">
        <f t="shared" si="1973"/>
        <v/>
      </c>
      <c r="M7007" s="49" t="str">
        <f t="shared" si="1974"/>
        <v/>
      </c>
      <c r="U7007" s="103" t="str">
        <f t="shared" si="1975"/>
        <v/>
      </c>
      <c r="V7007" s="77" t="str">
        <f t="shared" si="1976"/>
        <v/>
      </c>
      <c r="W7007" s="37" t="str">
        <f t="shared" si="1977"/>
        <v/>
      </c>
      <c r="X7007" s="7" t="str">
        <f t="shared" si="1978"/>
        <v/>
      </c>
      <c r="Y7007" s="37" t="str">
        <f t="shared" si="1979"/>
        <v/>
      </c>
      <c r="AA7007" s="54" t="str">
        <f t="shared" si="1980"/>
        <v/>
      </c>
      <c r="AC7007" s="121" t="str">
        <f t="shared" si="1981"/>
        <v/>
      </c>
      <c r="AD7007" s="111" t="str">
        <f t="shared" si="1982"/>
        <v/>
      </c>
      <c r="AE7007" s="122" t="str">
        <f t="shared" si="1983"/>
        <v/>
      </c>
      <c r="AF7007" s="123" t="str">
        <f t="shared" si="1984"/>
        <v>Qtr 1</v>
      </c>
      <c r="AG7007" s="122" t="str">
        <f t="shared" si="1985"/>
        <v/>
      </c>
      <c r="AI7007" s="124" t="str">
        <f t="shared" si="1986"/>
        <v/>
      </c>
      <c r="AK7007" s="103" t="str">
        <f t="shared" si="1987"/>
        <v/>
      </c>
      <c r="AL7007" s="104" t="str">
        <f t="shared" si="1988"/>
        <v/>
      </c>
      <c r="AN7007" s="37" t="str">
        <f>IF(AK7007="", "", COUNTIF(AK$11:AK$8010, "&lt;"&amp;AK7007)+1+COUNTIF(AK$11:AK7007, AK7007)-1)</f>
        <v/>
      </c>
      <c r="AO7007" s="37" t="str">
        <f>IF(AL7007="", "", COUNTIF(AL$11:AL$8010, "&gt;"&amp;AL7007)+1+COUNTIF(AL$11:AL7007, AL7007)-1)</f>
        <v/>
      </c>
    </row>
    <row r="7008" spans="1:41" x14ac:dyDescent="0.55000000000000004">
      <c r="A7008" s="5"/>
      <c r="B7008" s="284"/>
      <c r="C7008" s="285"/>
      <c r="D7008" s="286"/>
      <c r="E7008" s="287"/>
      <c r="F7008" s="288"/>
      <c r="G7008" s="5"/>
      <c r="J7008" s="7" t="str">
        <f t="shared" si="1971"/>
        <v/>
      </c>
      <c r="K7008" s="48" t="str">
        <f t="shared" si="1972"/>
        <v/>
      </c>
      <c r="L7008" s="48" t="str">
        <f t="shared" si="1973"/>
        <v/>
      </c>
      <c r="M7008" s="49" t="str">
        <f t="shared" si="1974"/>
        <v/>
      </c>
      <c r="U7008" s="103" t="str">
        <f t="shared" si="1975"/>
        <v/>
      </c>
      <c r="V7008" s="77" t="str">
        <f t="shared" si="1976"/>
        <v/>
      </c>
      <c r="W7008" s="37" t="str">
        <f t="shared" si="1977"/>
        <v/>
      </c>
      <c r="X7008" s="7" t="str">
        <f t="shared" si="1978"/>
        <v/>
      </c>
      <c r="Y7008" s="37" t="str">
        <f t="shared" si="1979"/>
        <v/>
      </c>
      <c r="AA7008" s="54" t="str">
        <f t="shared" si="1980"/>
        <v/>
      </c>
      <c r="AC7008" s="121" t="str">
        <f t="shared" si="1981"/>
        <v/>
      </c>
      <c r="AD7008" s="111" t="str">
        <f t="shared" si="1982"/>
        <v/>
      </c>
      <c r="AE7008" s="122" t="str">
        <f t="shared" si="1983"/>
        <v/>
      </c>
      <c r="AF7008" s="123" t="str">
        <f t="shared" si="1984"/>
        <v>Qtr 1</v>
      </c>
      <c r="AG7008" s="122" t="str">
        <f t="shared" si="1985"/>
        <v/>
      </c>
      <c r="AI7008" s="124" t="str">
        <f t="shared" si="1986"/>
        <v/>
      </c>
      <c r="AK7008" s="103" t="str">
        <f t="shared" si="1987"/>
        <v/>
      </c>
      <c r="AL7008" s="104" t="str">
        <f t="shared" si="1988"/>
        <v/>
      </c>
      <c r="AN7008" s="37" t="str">
        <f>IF(AK7008="", "", COUNTIF(AK$11:AK$8010, "&lt;"&amp;AK7008)+1+COUNTIF(AK$11:AK7008, AK7008)-1)</f>
        <v/>
      </c>
      <c r="AO7008" s="37" t="str">
        <f>IF(AL7008="", "", COUNTIF(AL$11:AL$8010, "&gt;"&amp;AL7008)+1+COUNTIF(AL$11:AL7008, AL7008)-1)</f>
        <v/>
      </c>
    </row>
    <row r="7009" spans="1:41" x14ac:dyDescent="0.55000000000000004">
      <c r="A7009" s="5"/>
      <c r="B7009" s="284"/>
      <c r="C7009" s="285"/>
      <c r="D7009" s="286"/>
      <c r="E7009" s="287"/>
      <c r="F7009" s="288"/>
      <c r="G7009" s="5"/>
      <c r="J7009" s="7" t="str">
        <f t="shared" si="1971"/>
        <v/>
      </c>
      <c r="K7009" s="48" t="str">
        <f t="shared" si="1972"/>
        <v/>
      </c>
      <c r="L7009" s="48" t="str">
        <f t="shared" si="1973"/>
        <v/>
      </c>
      <c r="M7009" s="49" t="str">
        <f t="shared" si="1974"/>
        <v/>
      </c>
      <c r="U7009" s="103" t="str">
        <f t="shared" si="1975"/>
        <v/>
      </c>
      <c r="V7009" s="77" t="str">
        <f t="shared" si="1976"/>
        <v/>
      </c>
      <c r="W7009" s="37" t="str">
        <f t="shared" si="1977"/>
        <v/>
      </c>
      <c r="X7009" s="7" t="str">
        <f t="shared" si="1978"/>
        <v/>
      </c>
      <c r="Y7009" s="37" t="str">
        <f t="shared" si="1979"/>
        <v/>
      </c>
      <c r="AA7009" s="54" t="str">
        <f t="shared" si="1980"/>
        <v/>
      </c>
      <c r="AC7009" s="121" t="str">
        <f t="shared" si="1981"/>
        <v/>
      </c>
      <c r="AD7009" s="111" t="str">
        <f t="shared" si="1982"/>
        <v/>
      </c>
      <c r="AE7009" s="122" t="str">
        <f t="shared" si="1983"/>
        <v/>
      </c>
      <c r="AF7009" s="123" t="str">
        <f t="shared" si="1984"/>
        <v>Qtr 1</v>
      </c>
      <c r="AG7009" s="122" t="str">
        <f t="shared" si="1985"/>
        <v/>
      </c>
      <c r="AI7009" s="124" t="str">
        <f t="shared" si="1986"/>
        <v/>
      </c>
      <c r="AK7009" s="103" t="str">
        <f t="shared" si="1987"/>
        <v/>
      </c>
      <c r="AL7009" s="104" t="str">
        <f t="shared" si="1988"/>
        <v/>
      </c>
      <c r="AN7009" s="37" t="str">
        <f>IF(AK7009="", "", COUNTIF(AK$11:AK$8010, "&lt;"&amp;AK7009)+1+COUNTIF(AK$11:AK7009, AK7009)-1)</f>
        <v/>
      </c>
      <c r="AO7009" s="37" t="str">
        <f>IF(AL7009="", "", COUNTIF(AL$11:AL$8010, "&gt;"&amp;AL7009)+1+COUNTIF(AL$11:AL7009, AL7009)-1)</f>
        <v/>
      </c>
    </row>
    <row r="7010" spans="1:41" x14ac:dyDescent="0.55000000000000004">
      <c r="A7010" s="5"/>
      <c r="B7010" s="284"/>
      <c r="C7010" s="285"/>
      <c r="D7010" s="286"/>
      <c r="E7010" s="287"/>
      <c r="F7010" s="288"/>
      <c r="G7010" s="5"/>
      <c r="J7010" s="7" t="str">
        <f t="shared" si="1971"/>
        <v/>
      </c>
      <c r="K7010" s="48" t="str">
        <f t="shared" si="1972"/>
        <v/>
      </c>
      <c r="L7010" s="48" t="str">
        <f t="shared" si="1973"/>
        <v/>
      </c>
      <c r="M7010" s="49" t="str">
        <f t="shared" si="1974"/>
        <v/>
      </c>
      <c r="U7010" s="103" t="str">
        <f t="shared" si="1975"/>
        <v/>
      </c>
      <c r="V7010" s="77" t="str">
        <f t="shared" si="1976"/>
        <v/>
      </c>
      <c r="W7010" s="37" t="str">
        <f t="shared" si="1977"/>
        <v/>
      </c>
      <c r="X7010" s="7" t="str">
        <f t="shared" si="1978"/>
        <v/>
      </c>
      <c r="Y7010" s="37" t="str">
        <f t="shared" si="1979"/>
        <v/>
      </c>
      <c r="AA7010" s="54" t="str">
        <f t="shared" si="1980"/>
        <v/>
      </c>
      <c r="AC7010" s="121" t="str">
        <f t="shared" si="1981"/>
        <v/>
      </c>
      <c r="AD7010" s="111" t="str">
        <f t="shared" si="1982"/>
        <v/>
      </c>
      <c r="AE7010" s="122" t="str">
        <f t="shared" si="1983"/>
        <v/>
      </c>
      <c r="AF7010" s="123" t="str">
        <f t="shared" si="1984"/>
        <v>Qtr 1</v>
      </c>
      <c r="AG7010" s="122" t="str">
        <f t="shared" si="1985"/>
        <v/>
      </c>
      <c r="AI7010" s="124" t="str">
        <f t="shared" si="1986"/>
        <v/>
      </c>
      <c r="AK7010" s="103" t="str">
        <f t="shared" si="1987"/>
        <v/>
      </c>
      <c r="AL7010" s="104" t="str">
        <f t="shared" si="1988"/>
        <v/>
      </c>
      <c r="AN7010" s="37" t="str">
        <f>IF(AK7010="", "", COUNTIF(AK$11:AK$8010, "&lt;"&amp;AK7010)+1+COUNTIF(AK$11:AK7010, AK7010)-1)</f>
        <v/>
      </c>
      <c r="AO7010" s="37" t="str">
        <f>IF(AL7010="", "", COUNTIF(AL$11:AL$8010, "&gt;"&amp;AL7010)+1+COUNTIF(AL$11:AL7010, AL7010)-1)</f>
        <v/>
      </c>
    </row>
    <row r="7011" spans="1:41" x14ac:dyDescent="0.55000000000000004">
      <c r="A7011" s="5"/>
      <c r="B7011" s="284"/>
      <c r="C7011" s="285"/>
      <c r="D7011" s="286"/>
      <c r="E7011" s="287"/>
      <c r="F7011" s="288"/>
      <c r="G7011" s="5"/>
      <c r="J7011" s="7" t="str">
        <f t="shared" si="1971"/>
        <v/>
      </c>
      <c r="K7011" s="48" t="str">
        <f t="shared" si="1972"/>
        <v/>
      </c>
      <c r="L7011" s="48" t="str">
        <f t="shared" si="1973"/>
        <v/>
      </c>
      <c r="M7011" s="49" t="str">
        <f t="shared" si="1974"/>
        <v/>
      </c>
      <c r="U7011" s="103" t="str">
        <f t="shared" si="1975"/>
        <v/>
      </c>
      <c r="V7011" s="77" t="str">
        <f t="shared" si="1976"/>
        <v/>
      </c>
      <c r="W7011" s="37" t="str">
        <f t="shared" si="1977"/>
        <v/>
      </c>
      <c r="X7011" s="7" t="str">
        <f t="shared" si="1978"/>
        <v/>
      </c>
      <c r="Y7011" s="37" t="str">
        <f t="shared" si="1979"/>
        <v/>
      </c>
      <c r="AA7011" s="54" t="str">
        <f t="shared" si="1980"/>
        <v/>
      </c>
      <c r="AC7011" s="121" t="str">
        <f t="shared" si="1981"/>
        <v/>
      </c>
      <c r="AD7011" s="111" t="str">
        <f t="shared" si="1982"/>
        <v/>
      </c>
      <c r="AE7011" s="122" t="str">
        <f t="shared" si="1983"/>
        <v/>
      </c>
      <c r="AF7011" s="123" t="str">
        <f t="shared" si="1984"/>
        <v>Qtr 1</v>
      </c>
      <c r="AG7011" s="122" t="str">
        <f t="shared" si="1985"/>
        <v/>
      </c>
      <c r="AI7011" s="124" t="str">
        <f t="shared" si="1986"/>
        <v/>
      </c>
      <c r="AK7011" s="103" t="str">
        <f t="shared" si="1987"/>
        <v/>
      </c>
      <c r="AL7011" s="104" t="str">
        <f t="shared" si="1988"/>
        <v/>
      </c>
      <c r="AN7011" s="37" t="str">
        <f>IF(AK7011="", "", COUNTIF(AK$11:AK$8010, "&lt;"&amp;AK7011)+1+COUNTIF(AK$11:AK7011, AK7011)-1)</f>
        <v/>
      </c>
      <c r="AO7011" s="37" t="str">
        <f>IF(AL7011="", "", COUNTIF(AL$11:AL$8010, "&gt;"&amp;AL7011)+1+COUNTIF(AL$11:AL7011, AL7011)-1)</f>
        <v/>
      </c>
    </row>
    <row r="7012" spans="1:41" x14ac:dyDescent="0.55000000000000004">
      <c r="A7012" s="5"/>
      <c r="B7012" s="284"/>
      <c r="C7012" s="285"/>
      <c r="D7012" s="286"/>
      <c r="E7012" s="287"/>
      <c r="F7012" s="288"/>
      <c r="G7012" s="5"/>
      <c r="J7012" s="7" t="str">
        <f t="shared" si="1971"/>
        <v/>
      </c>
      <c r="K7012" s="48" t="str">
        <f t="shared" si="1972"/>
        <v/>
      </c>
      <c r="L7012" s="48" t="str">
        <f t="shared" si="1973"/>
        <v/>
      </c>
      <c r="M7012" s="49" t="str">
        <f t="shared" si="1974"/>
        <v/>
      </c>
      <c r="U7012" s="103" t="str">
        <f t="shared" si="1975"/>
        <v/>
      </c>
      <c r="V7012" s="77" t="str">
        <f t="shared" si="1976"/>
        <v/>
      </c>
      <c r="W7012" s="37" t="str">
        <f t="shared" si="1977"/>
        <v/>
      </c>
      <c r="X7012" s="7" t="str">
        <f t="shared" si="1978"/>
        <v/>
      </c>
      <c r="Y7012" s="37" t="str">
        <f t="shared" si="1979"/>
        <v/>
      </c>
      <c r="AA7012" s="54" t="str">
        <f t="shared" si="1980"/>
        <v/>
      </c>
      <c r="AC7012" s="121" t="str">
        <f t="shared" si="1981"/>
        <v/>
      </c>
      <c r="AD7012" s="111" t="str">
        <f t="shared" si="1982"/>
        <v/>
      </c>
      <c r="AE7012" s="122" t="str">
        <f t="shared" si="1983"/>
        <v/>
      </c>
      <c r="AF7012" s="123" t="str">
        <f t="shared" si="1984"/>
        <v>Qtr 1</v>
      </c>
      <c r="AG7012" s="122" t="str">
        <f t="shared" si="1985"/>
        <v/>
      </c>
      <c r="AI7012" s="124" t="str">
        <f t="shared" si="1986"/>
        <v/>
      </c>
      <c r="AK7012" s="103" t="str">
        <f t="shared" si="1987"/>
        <v/>
      </c>
      <c r="AL7012" s="104" t="str">
        <f t="shared" si="1988"/>
        <v/>
      </c>
      <c r="AN7012" s="37" t="str">
        <f>IF(AK7012="", "", COUNTIF(AK$11:AK$8010, "&lt;"&amp;AK7012)+1+COUNTIF(AK$11:AK7012, AK7012)-1)</f>
        <v/>
      </c>
      <c r="AO7012" s="37" t="str">
        <f>IF(AL7012="", "", COUNTIF(AL$11:AL$8010, "&gt;"&amp;AL7012)+1+COUNTIF(AL$11:AL7012, AL7012)-1)</f>
        <v/>
      </c>
    </row>
    <row r="7013" spans="1:41" x14ac:dyDescent="0.55000000000000004">
      <c r="A7013" s="5"/>
      <c r="B7013" s="284"/>
      <c r="C7013" s="285"/>
      <c r="D7013" s="286"/>
      <c r="E7013" s="287"/>
      <c r="F7013" s="288"/>
      <c r="G7013" s="5"/>
      <c r="J7013" s="7" t="str">
        <f t="shared" si="1971"/>
        <v/>
      </c>
      <c r="K7013" s="48" t="str">
        <f t="shared" si="1972"/>
        <v/>
      </c>
      <c r="L7013" s="48" t="str">
        <f t="shared" si="1973"/>
        <v/>
      </c>
      <c r="M7013" s="49" t="str">
        <f t="shared" si="1974"/>
        <v/>
      </c>
      <c r="U7013" s="103" t="str">
        <f t="shared" si="1975"/>
        <v/>
      </c>
      <c r="V7013" s="77" t="str">
        <f t="shared" si="1976"/>
        <v/>
      </c>
      <c r="W7013" s="37" t="str">
        <f t="shared" si="1977"/>
        <v/>
      </c>
      <c r="X7013" s="7" t="str">
        <f t="shared" si="1978"/>
        <v/>
      </c>
      <c r="Y7013" s="37" t="str">
        <f t="shared" si="1979"/>
        <v/>
      </c>
      <c r="AA7013" s="54" t="str">
        <f t="shared" si="1980"/>
        <v/>
      </c>
      <c r="AC7013" s="121" t="str">
        <f t="shared" si="1981"/>
        <v/>
      </c>
      <c r="AD7013" s="111" t="str">
        <f t="shared" si="1982"/>
        <v/>
      </c>
      <c r="AE7013" s="122" t="str">
        <f t="shared" si="1983"/>
        <v/>
      </c>
      <c r="AF7013" s="123" t="str">
        <f t="shared" si="1984"/>
        <v>Qtr 1</v>
      </c>
      <c r="AG7013" s="122" t="str">
        <f t="shared" si="1985"/>
        <v/>
      </c>
      <c r="AI7013" s="124" t="str">
        <f t="shared" si="1986"/>
        <v/>
      </c>
      <c r="AK7013" s="103" t="str">
        <f t="shared" si="1987"/>
        <v/>
      </c>
      <c r="AL7013" s="104" t="str">
        <f t="shared" si="1988"/>
        <v/>
      </c>
      <c r="AN7013" s="37" t="str">
        <f>IF(AK7013="", "", COUNTIF(AK$11:AK$8010, "&lt;"&amp;AK7013)+1+COUNTIF(AK$11:AK7013, AK7013)-1)</f>
        <v/>
      </c>
      <c r="AO7013" s="37" t="str">
        <f>IF(AL7013="", "", COUNTIF(AL$11:AL$8010, "&gt;"&amp;AL7013)+1+COUNTIF(AL$11:AL7013, AL7013)-1)</f>
        <v/>
      </c>
    </row>
    <row r="7014" spans="1:41" x14ac:dyDescent="0.55000000000000004">
      <c r="A7014" s="5"/>
      <c r="B7014" s="284"/>
      <c r="C7014" s="285"/>
      <c r="D7014" s="286"/>
      <c r="E7014" s="287"/>
      <c r="F7014" s="288"/>
      <c r="G7014" s="5"/>
      <c r="J7014" s="7" t="str">
        <f t="shared" si="1971"/>
        <v/>
      </c>
      <c r="K7014" s="48" t="str">
        <f t="shared" si="1972"/>
        <v/>
      </c>
      <c r="L7014" s="48" t="str">
        <f t="shared" si="1973"/>
        <v/>
      </c>
      <c r="M7014" s="49" t="str">
        <f t="shared" si="1974"/>
        <v/>
      </c>
      <c r="U7014" s="103" t="str">
        <f t="shared" si="1975"/>
        <v/>
      </c>
      <c r="V7014" s="77" t="str">
        <f t="shared" si="1976"/>
        <v/>
      </c>
      <c r="W7014" s="37" t="str">
        <f t="shared" si="1977"/>
        <v/>
      </c>
      <c r="X7014" s="7" t="str">
        <f t="shared" si="1978"/>
        <v/>
      </c>
      <c r="Y7014" s="37" t="str">
        <f t="shared" si="1979"/>
        <v/>
      </c>
      <c r="AA7014" s="54" t="str">
        <f t="shared" si="1980"/>
        <v/>
      </c>
      <c r="AC7014" s="121" t="str">
        <f t="shared" si="1981"/>
        <v/>
      </c>
      <c r="AD7014" s="111" t="str">
        <f t="shared" si="1982"/>
        <v/>
      </c>
      <c r="AE7014" s="122" t="str">
        <f t="shared" si="1983"/>
        <v/>
      </c>
      <c r="AF7014" s="123" t="str">
        <f t="shared" si="1984"/>
        <v>Qtr 1</v>
      </c>
      <c r="AG7014" s="122" t="str">
        <f t="shared" si="1985"/>
        <v/>
      </c>
      <c r="AI7014" s="124" t="str">
        <f t="shared" si="1986"/>
        <v/>
      </c>
      <c r="AK7014" s="103" t="str">
        <f t="shared" si="1987"/>
        <v/>
      </c>
      <c r="AL7014" s="104" t="str">
        <f t="shared" si="1988"/>
        <v/>
      </c>
      <c r="AN7014" s="37" t="str">
        <f>IF(AK7014="", "", COUNTIF(AK$11:AK$8010, "&lt;"&amp;AK7014)+1+COUNTIF(AK$11:AK7014, AK7014)-1)</f>
        <v/>
      </c>
      <c r="AO7014" s="37" t="str">
        <f>IF(AL7014="", "", COUNTIF(AL$11:AL$8010, "&gt;"&amp;AL7014)+1+COUNTIF(AL$11:AL7014, AL7014)-1)</f>
        <v/>
      </c>
    </row>
    <row r="7015" spans="1:41" x14ac:dyDescent="0.55000000000000004">
      <c r="A7015" s="5"/>
      <c r="B7015" s="284"/>
      <c r="C7015" s="285"/>
      <c r="D7015" s="286"/>
      <c r="E7015" s="287"/>
      <c r="F7015" s="288"/>
      <c r="G7015" s="5"/>
      <c r="J7015" s="7" t="str">
        <f t="shared" si="1971"/>
        <v/>
      </c>
      <c r="K7015" s="48" t="str">
        <f t="shared" si="1972"/>
        <v/>
      </c>
      <c r="L7015" s="48" t="str">
        <f t="shared" si="1973"/>
        <v/>
      </c>
      <c r="M7015" s="49" t="str">
        <f t="shared" si="1974"/>
        <v/>
      </c>
      <c r="U7015" s="103" t="str">
        <f t="shared" si="1975"/>
        <v/>
      </c>
      <c r="V7015" s="77" t="str">
        <f t="shared" si="1976"/>
        <v/>
      </c>
      <c r="W7015" s="37" t="str">
        <f t="shared" si="1977"/>
        <v/>
      </c>
      <c r="X7015" s="7" t="str">
        <f t="shared" si="1978"/>
        <v/>
      </c>
      <c r="Y7015" s="37" t="str">
        <f t="shared" si="1979"/>
        <v/>
      </c>
      <c r="AA7015" s="54" t="str">
        <f t="shared" si="1980"/>
        <v/>
      </c>
      <c r="AC7015" s="121" t="str">
        <f t="shared" si="1981"/>
        <v/>
      </c>
      <c r="AD7015" s="111" t="str">
        <f t="shared" si="1982"/>
        <v/>
      </c>
      <c r="AE7015" s="122" t="str">
        <f t="shared" si="1983"/>
        <v/>
      </c>
      <c r="AF7015" s="123" t="str">
        <f t="shared" si="1984"/>
        <v>Qtr 1</v>
      </c>
      <c r="AG7015" s="122" t="str">
        <f t="shared" si="1985"/>
        <v/>
      </c>
      <c r="AI7015" s="124" t="str">
        <f t="shared" si="1986"/>
        <v/>
      </c>
      <c r="AK7015" s="103" t="str">
        <f t="shared" si="1987"/>
        <v/>
      </c>
      <c r="AL7015" s="104" t="str">
        <f t="shared" si="1988"/>
        <v/>
      </c>
      <c r="AN7015" s="37" t="str">
        <f>IF(AK7015="", "", COUNTIF(AK$11:AK$8010, "&lt;"&amp;AK7015)+1+COUNTIF(AK$11:AK7015, AK7015)-1)</f>
        <v/>
      </c>
      <c r="AO7015" s="37" t="str">
        <f>IF(AL7015="", "", COUNTIF(AL$11:AL$8010, "&gt;"&amp;AL7015)+1+COUNTIF(AL$11:AL7015, AL7015)-1)</f>
        <v/>
      </c>
    </row>
    <row r="7016" spans="1:41" x14ac:dyDescent="0.55000000000000004">
      <c r="A7016" s="5"/>
      <c r="B7016" s="284"/>
      <c r="C7016" s="285"/>
      <c r="D7016" s="286"/>
      <c r="E7016" s="287"/>
      <c r="F7016" s="288"/>
      <c r="G7016" s="5"/>
      <c r="J7016" s="7" t="str">
        <f t="shared" si="1971"/>
        <v/>
      </c>
      <c r="K7016" s="48" t="str">
        <f t="shared" si="1972"/>
        <v/>
      </c>
      <c r="L7016" s="48" t="str">
        <f t="shared" si="1973"/>
        <v/>
      </c>
      <c r="M7016" s="49" t="str">
        <f t="shared" si="1974"/>
        <v/>
      </c>
      <c r="U7016" s="103" t="str">
        <f t="shared" si="1975"/>
        <v/>
      </c>
      <c r="V7016" s="77" t="str">
        <f t="shared" si="1976"/>
        <v/>
      </c>
      <c r="W7016" s="37" t="str">
        <f t="shared" si="1977"/>
        <v/>
      </c>
      <c r="X7016" s="7" t="str">
        <f t="shared" si="1978"/>
        <v/>
      </c>
      <c r="Y7016" s="37" t="str">
        <f t="shared" si="1979"/>
        <v/>
      </c>
      <c r="AA7016" s="54" t="str">
        <f t="shared" si="1980"/>
        <v/>
      </c>
      <c r="AC7016" s="121" t="str">
        <f t="shared" si="1981"/>
        <v/>
      </c>
      <c r="AD7016" s="111" t="str">
        <f t="shared" si="1982"/>
        <v/>
      </c>
      <c r="AE7016" s="122" t="str">
        <f t="shared" si="1983"/>
        <v/>
      </c>
      <c r="AF7016" s="123" t="str">
        <f t="shared" si="1984"/>
        <v>Qtr 1</v>
      </c>
      <c r="AG7016" s="122" t="str">
        <f t="shared" si="1985"/>
        <v/>
      </c>
      <c r="AI7016" s="124" t="str">
        <f t="shared" si="1986"/>
        <v/>
      </c>
      <c r="AK7016" s="103" t="str">
        <f t="shared" si="1987"/>
        <v/>
      </c>
      <c r="AL7016" s="104" t="str">
        <f t="shared" si="1988"/>
        <v/>
      </c>
      <c r="AN7016" s="37" t="str">
        <f>IF(AK7016="", "", COUNTIF(AK$11:AK$8010, "&lt;"&amp;AK7016)+1+COUNTIF(AK$11:AK7016, AK7016)-1)</f>
        <v/>
      </c>
      <c r="AO7016" s="37" t="str">
        <f>IF(AL7016="", "", COUNTIF(AL$11:AL$8010, "&gt;"&amp;AL7016)+1+COUNTIF(AL$11:AL7016, AL7016)-1)</f>
        <v/>
      </c>
    </row>
    <row r="7017" spans="1:41" x14ac:dyDescent="0.55000000000000004">
      <c r="A7017" s="5"/>
      <c r="B7017" s="284"/>
      <c r="C7017" s="285"/>
      <c r="D7017" s="286"/>
      <c r="E7017" s="287"/>
      <c r="F7017" s="288"/>
      <c r="G7017" s="5"/>
      <c r="J7017" s="7" t="str">
        <f t="shared" si="1971"/>
        <v/>
      </c>
      <c r="K7017" s="48" t="str">
        <f t="shared" si="1972"/>
        <v/>
      </c>
      <c r="L7017" s="48" t="str">
        <f t="shared" si="1973"/>
        <v/>
      </c>
      <c r="M7017" s="49" t="str">
        <f t="shared" si="1974"/>
        <v/>
      </c>
      <c r="U7017" s="103" t="str">
        <f t="shared" si="1975"/>
        <v/>
      </c>
      <c r="V7017" s="77" t="str">
        <f t="shared" si="1976"/>
        <v/>
      </c>
      <c r="W7017" s="37" t="str">
        <f t="shared" si="1977"/>
        <v/>
      </c>
      <c r="X7017" s="7" t="str">
        <f t="shared" si="1978"/>
        <v/>
      </c>
      <c r="Y7017" s="37" t="str">
        <f t="shared" si="1979"/>
        <v/>
      </c>
      <c r="AA7017" s="54" t="str">
        <f t="shared" si="1980"/>
        <v/>
      </c>
      <c r="AC7017" s="121" t="str">
        <f t="shared" si="1981"/>
        <v/>
      </c>
      <c r="AD7017" s="111" t="str">
        <f t="shared" si="1982"/>
        <v/>
      </c>
      <c r="AE7017" s="122" t="str">
        <f t="shared" si="1983"/>
        <v/>
      </c>
      <c r="AF7017" s="123" t="str">
        <f t="shared" si="1984"/>
        <v>Qtr 1</v>
      </c>
      <c r="AG7017" s="122" t="str">
        <f t="shared" si="1985"/>
        <v/>
      </c>
      <c r="AI7017" s="124" t="str">
        <f t="shared" si="1986"/>
        <v/>
      </c>
      <c r="AK7017" s="103" t="str">
        <f t="shared" si="1987"/>
        <v/>
      </c>
      <c r="AL7017" s="104" t="str">
        <f t="shared" si="1988"/>
        <v/>
      </c>
      <c r="AN7017" s="37" t="str">
        <f>IF(AK7017="", "", COUNTIF(AK$11:AK$8010, "&lt;"&amp;AK7017)+1+COUNTIF(AK$11:AK7017, AK7017)-1)</f>
        <v/>
      </c>
      <c r="AO7017" s="37" t="str">
        <f>IF(AL7017="", "", COUNTIF(AL$11:AL$8010, "&gt;"&amp;AL7017)+1+COUNTIF(AL$11:AL7017, AL7017)-1)</f>
        <v/>
      </c>
    </row>
    <row r="7018" spans="1:41" x14ac:dyDescent="0.55000000000000004">
      <c r="A7018" s="5"/>
      <c r="B7018" s="284"/>
      <c r="C7018" s="285"/>
      <c r="D7018" s="286"/>
      <c r="E7018" s="287"/>
      <c r="F7018" s="288"/>
      <c r="G7018" s="5"/>
      <c r="J7018" s="7" t="str">
        <f t="shared" si="1971"/>
        <v/>
      </c>
      <c r="K7018" s="48" t="str">
        <f t="shared" si="1972"/>
        <v/>
      </c>
      <c r="L7018" s="48" t="str">
        <f t="shared" si="1973"/>
        <v/>
      </c>
      <c r="M7018" s="49" t="str">
        <f t="shared" si="1974"/>
        <v/>
      </c>
      <c r="U7018" s="103" t="str">
        <f t="shared" si="1975"/>
        <v/>
      </c>
      <c r="V7018" s="77" t="str">
        <f t="shared" si="1976"/>
        <v/>
      </c>
      <c r="W7018" s="37" t="str">
        <f t="shared" si="1977"/>
        <v/>
      </c>
      <c r="X7018" s="7" t="str">
        <f t="shared" si="1978"/>
        <v/>
      </c>
      <c r="Y7018" s="37" t="str">
        <f t="shared" si="1979"/>
        <v/>
      </c>
      <c r="AA7018" s="54" t="str">
        <f t="shared" si="1980"/>
        <v/>
      </c>
      <c r="AC7018" s="121" t="str">
        <f t="shared" si="1981"/>
        <v/>
      </c>
      <c r="AD7018" s="111" t="str">
        <f t="shared" si="1982"/>
        <v/>
      </c>
      <c r="AE7018" s="122" t="str">
        <f t="shared" si="1983"/>
        <v/>
      </c>
      <c r="AF7018" s="123" t="str">
        <f t="shared" si="1984"/>
        <v>Qtr 1</v>
      </c>
      <c r="AG7018" s="122" t="str">
        <f t="shared" si="1985"/>
        <v/>
      </c>
      <c r="AI7018" s="124" t="str">
        <f t="shared" si="1986"/>
        <v/>
      </c>
      <c r="AK7018" s="103" t="str">
        <f t="shared" si="1987"/>
        <v/>
      </c>
      <c r="AL7018" s="104" t="str">
        <f t="shared" si="1988"/>
        <v/>
      </c>
      <c r="AN7018" s="37" t="str">
        <f>IF(AK7018="", "", COUNTIF(AK$11:AK$8010, "&lt;"&amp;AK7018)+1+COUNTIF(AK$11:AK7018, AK7018)-1)</f>
        <v/>
      </c>
      <c r="AO7018" s="37" t="str">
        <f>IF(AL7018="", "", COUNTIF(AL$11:AL$8010, "&gt;"&amp;AL7018)+1+COUNTIF(AL$11:AL7018, AL7018)-1)</f>
        <v/>
      </c>
    </row>
    <row r="7019" spans="1:41" x14ac:dyDescent="0.55000000000000004">
      <c r="A7019" s="5"/>
      <c r="B7019" s="284"/>
      <c r="C7019" s="285"/>
      <c r="D7019" s="286"/>
      <c r="E7019" s="287"/>
      <c r="F7019" s="288"/>
      <c r="G7019" s="5"/>
      <c r="J7019" s="7" t="str">
        <f t="shared" si="1971"/>
        <v/>
      </c>
      <c r="K7019" s="48" t="str">
        <f t="shared" si="1972"/>
        <v/>
      </c>
      <c r="L7019" s="48" t="str">
        <f t="shared" si="1973"/>
        <v/>
      </c>
      <c r="M7019" s="49" t="str">
        <f t="shared" si="1974"/>
        <v/>
      </c>
      <c r="U7019" s="103" t="str">
        <f t="shared" si="1975"/>
        <v/>
      </c>
      <c r="V7019" s="77" t="str">
        <f t="shared" si="1976"/>
        <v/>
      </c>
      <c r="W7019" s="37" t="str">
        <f t="shared" si="1977"/>
        <v/>
      </c>
      <c r="X7019" s="7" t="str">
        <f t="shared" si="1978"/>
        <v/>
      </c>
      <c r="Y7019" s="37" t="str">
        <f t="shared" si="1979"/>
        <v/>
      </c>
      <c r="AA7019" s="54" t="str">
        <f t="shared" si="1980"/>
        <v/>
      </c>
      <c r="AC7019" s="121" t="str">
        <f t="shared" si="1981"/>
        <v/>
      </c>
      <c r="AD7019" s="111" t="str">
        <f t="shared" si="1982"/>
        <v/>
      </c>
      <c r="AE7019" s="122" t="str">
        <f t="shared" si="1983"/>
        <v/>
      </c>
      <c r="AF7019" s="123" t="str">
        <f t="shared" si="1984"/>
        <v>Qtr 1</v>
      </c>
      <c r="AG7019" s="122" t="str">
        <f t="shared" si="1985"/>
        <v/>
      </c>
      <c r="AI7019" s="124" t="str">
        <f t="shared" si="1986"/>
        <v/>
      </c>
      <c r="AK7019" s="103" t="str">
        <f t="shared" si="1987"/>
        <v/>
      </c>
      <c r="AL7019" s="104" t="str">
        <f t="shared" si="1988"/>
        <v/>
      </c>
      <c r="AN7019" s="37" t="str">
        <f>IF(AK7019="", "", COUNTIF(AK$11:AK$8010, "&lt;"&amp;AK7019)+1+COUNTIF(AK$11:AK7019, AK7019)-1)</f>
        <v/>
      </c>
      <c r="AO7019" s="37" t="str">
        <f>IF(AL7019="", "", COUNTIF(AL$11:AL$8010, "&gt;"&amp;AL7019)+1+COUNTIF(AL$11:AL7019, AL7019)-1)</f>
        <v/>
      </c>
    </row>
    <row r="7020" spans="1:41" x14ac:dyDescent="0.55000000000000004">
      <c r="A7020" s="5"/>
      <c r="B7020" s="284"/>
      <c r="C7020" s="285"/>
      <c r="D7020" s="286"/>
      <c r="E7020" s="287"/>
      <c r="F7020" s="288"/>
      <c r="G7020" s="5"/>
      <c r="J7020" s="7" t="str">
        <f t="shared" si="1971"/>
        <v/>
      </c>
      <c r="K7020" s="48" t="str">
        <f t="shared" si="1972"/>
        <v/>
      </c>
      <c r="L7020" s="48" t="str">
        <f t="shared" si="1973"/>
        <v/>
      </c>
      <c r="M7020" s="49" t="str">
        <f t="shared" si="1974"/>
        <v/>
      </c>
      <c r="U7020" s="103" t="str">
        <f t="shared" si="1975"/>
        <v/>
      </c>
      <c r="V7020" s="77" t="str">
        <f t="shared" si="1976"/>
        <v/>
      </c>
      <c r="W7020" s="37" t="str">
        <f t="shared" si="1977"/>
        <v/>
      </c>
      <c r="X7020" s="7" t="str">
        <f t="shared" si="1978"/>
        <v/>
      </c>
      <c r="Y7020" s="37" t="str">
        <f t="shared" si="1979"/>
        <v/>
      </c>
      <c r="AA7020" s="54" t="str">
        <f t="shared" si="1980"/>
        <v/>
      </c>
      <c r="AC7020" s="121" t="str">
        <f t="shared" si="1981"/>
        <v/>
      </c>
      <c r="AD7020" s="111" t="str">
        <f t="shared" si="1982"/>
        <v/>
      </c>
      <c r="AE7020" s="122" t="str">
        <f t="shared" si="1983"/>
        <v/>
      </c>
      <c r="AF7020" s="123" t="str">
        <f t="shared" si="1984"/>
        <v>Qtr 1</v>
      </c>
      <c r="AG7020" s="122" t="str">
        <f t="shared" si="1985"/>
        <v/>
      </c>
      <c r="AI7020" s="124" t="str">
        <f t="shared" si="1986"/>
        <v/>
      </c>
      <c r="AK7020" s="103" t="str">
        <f t="shared" si="1987"/>
        <v/>
      </c>
      <c r="AL7020" s="104" t="str">
        <f t="shared" si="1988"/>
        <v/>
      </c>
      <c r="AN7020" s="37" t="str">
        <f>IF(AK7020="", "", COUNTIF(AK$11:AK$8010, "&lt;"&amp;AK7020)+1+COUNTIF(AK$11:AK7020, AK7020)-1)</f>
        <v/>
      </c>
      <c r="AO7020" s="37" t="str">
        <f>IF(AL7020="", "", COUNTIF(AL$11:AL$8010, "&gt;"&amp;AL7020)+1+COUNTIF(AL$11:AL7020, AL7020)-1)</f>
        <v/>
      </c>
    </row>
    <row r="7021" spans="1:41" x14ac:dyDescent="0.55000000000000004">
      <c r="A7021" s="5"/>
      <c r="B7021" s="284"/>
      <c r="C7021" s="285"/>
      <c r="D7021" s="286"/>
      <c r="E7021" s="287"/>
      <c r="F7021" s="288"/>
      <c r="G7021" s="5"/>
      <c r="J7021" s="7" t="str">
        <f t="shared" si="1971"/>
        <v/>
      </c>
      <c r="K7021" s="48" t="str">
        <f t="shared" si="1972"/>
        <v/>
      </c>
      <c r="L7021" s="48" t="str">
        <f t="shared" si="1973"/>
        <v/>
      </c>
      <c r="M7021" s="49" t="str">
        <f t="shared" si="1974"/>
        <v/>
      </c>
      <c r="U7021" s="103" t="str">
        <f t="shared" si="1975"/>
        <v/>
      </c>
      <c r="V7021" s="77" t="str">
        <f t="shared" si="1976"/>
        <v/>
      </c>
      <c r="W7021" s="37" t="str">
        <f t="shared" si="1977"/>
        <v/>
      </c>
      <c r="X7021" s="7" t="str">
        <f t="shared" si="1978"/>
        <v/>
      </c>
      <c r="Y7021" s="37" t="str">
        <f t="shared" si="1979"/>
        <v/>
      </c>
      <c r="AA7021" s="54" t="str">
        <f t="shared" si="1980"/>
        <v/>
      </c>
      <c r="AC7021" s="121" t="str">
        <f t="shared" si="1981"/>
        <v/>
      </c>
      <c r="AD7021" s="111" t="str">
        <f t="shared" si="1982"/>
        <v/>
      </c>
      <c r="AE7021" s="122" t="str">
        <f t="shared" si="1983"/>
        <v/>
      </c>
      <c r="AF7021" s="123" t="str">
        <f t="shared" si="1984"/>
        <v>Qtr 1</v>
      </c>
      <c r="AG7021" s="122" t="str">
        <f t="shared" si="1985"/>
        <v/>
      </c>
      <c r="AI7021" s="124" t="str">
        <f t="shared" si="1986"/>
        <v/>
      </c>
      <c r="AK7021" s="103" t="str">
        <f t="shared" si="1987"/>
        <v/>
      </c>
      <c r="AL7021" s="104" t="str">
        <f t="shared" si="1988"/>
        <v/>
      </c>
      <c r="AN7021" s="37" t="str">
        <f>IF(AK7021="", "", COUNTIF(AK$11:AK$8010, "&lt;"&amp;AK7021)+1+COUNTIF(AK$11:AK7021, AK7021)-1)</f>
        <v/>
      </c>
      <c r="AO7021" s="37" t="str">
        <f>IF(AL7021="", "", COUNTIF(AL$11:AL$8010, "&gt;"&amp;AL7021)+1+COUNTIF(AL$11:AL7021, AL7021)-1)</f>
        <v/>
      </c>
    </row>
    <row r="7022" spans="1:41" x14ac:dyDescent="0.55000000000000004">
      <c r="A7022" s="5"/>
      <c r="B7022" s="284"/>
      <c r="C7022" s="285"/>
      <c r="D7022" s="286"/>
      <c r="E7022" s="287"/>
      <c r="F7022" s="288"/>
      <c r="G7022" s="5"/>
      <c r="J7022" s="7" t="str">
        <f t="shared" si="1971"/>
        <v/>
      </c>
      <c r="K7022" s="48" t="str">
        <f t="shared" si="1972"/>
        <v/>
      </c>
      <c r="L7022" s="48" t="str">
        <f t="shared" si="1973"/>
        <v/>
      </c>
      <c r="M7022" s="49" t="str">
        <f t="shared" si="1974"/>
        <v/>
      </c>
      <c r="U7022" s="103" t="str">
        <f t="shared" si="1975"/>
        <v/>
      </c>
      <c r="V7022" s="77" t="str">
        <f t="shared" si="1976"/>
        <v/>
      </c>
      <c r="W7022" s="37" t="str">
        <f t="shared" si="1977"/>
        <v/>
      </c>
      <c r="X7022" s="7" t="str">
        <f t="shared" si="1978"/>
        <v/>
      </c>
      <c r="Y7022" s="37" t="str">
        <f t="shared" si="1979"/>
        <v/>
      </c>
      <c r="AA7022" s="54" t="str">
        <f t="shared" si="1980"/>
        <v/>
      </c>
      <c r="AC7022" s="121" t="str">
        <f t="shared" si="1981"/>
        <v/>
      </c>
      <c r="AD7022" s="111" t="str">
        <f t="shared" si="1982"/>
        <v/>
      </c>
      <c r="AE7022" s="122" t="str">
        <f t="shared" si="1983"/>
        <v/>
      </c>
      <c r="AF7022" s="123" t="str">
        <f t="shared" si="1984"/>
        <v>Qtr 1</v>
      </c>
      <c r="AG7022" s="122" t="str">
        <f t="shared" si="1985"/>
        <v/>
      </c>
      <c r="AI7022" s="124" t="str">
        <f t="shared" si="1986"/>
        <v/>
      </c>
      <c r="AK7022" s="103" t="str">
        <f t="shared" si="1987"/>
        <v/>
      </c>
      <c r="AL7022" s="104" t="str">
        <f t="shared" si="1988"/>
        <v/>
      </c>
      <c r="AN7022" s="37" t="str">
        <f>IF(AK7022="", "", COUNTIF(AK$11:AK$8010, "&lt;"&amp;AK7022)+1+COUNTIF(AK$11:AK7022, AK7022)-1)</f>
        <v/>
      </c>
      <c r="AO7022" s="37" t="str">
        <f>IF(AL7022="", "", COUNTIF(AL$11:AL$8010, "&gt;"&amp;AL7022)+1+COUNTIF(AL$11:AL7022, AL7022)-1)</f>
        <v/>
      </c>
    </row>
    <row r="7023" spans="1:41" x14ac:dyDescent="0.55000000000000004">
      <c r="A7023" s="5"/>
      <c r="B7023" s="284"/>
      <c r="C7023" s="285"/>
      <c r="D7023" s="286"/>
      <c r="E7023" s="287"/>
      <c r="F7023" s="288"/>
      <c r="G7023" s="5"/>
      <c r="J7023" s="7" t="str">
        <f t="shared" si="1971"/>
        <v/>
      </c>
      <c r="K7023" s="48" t="str">
        <f t="shared" si="1972"/>
        <v/>
      </c>
      <c r="L7023" s="48" t="str">
        <f t="shared" si="1973"/>
        <v/>
      </c>
      <c r="M7023" s="49" t="str">
        <f t="shared" si="1974"/>
        <v/>
      </c>
      <c r="U7023" s="103" t="str">
        <f t="shared" si="1975"/>
        <v/>
      </c>
      <c r="V7023" s="77" t="str">
        <f t="shared" si="1976"/>
        <v/>
      </c>
      <c r="W7023" s="37" t="str">
        <f t="shared" si="1977"/>
        <v/>
      </c>
      <c r="X7023" s="7" t="str">
        <f t="shared" si="1978"/>
        <v/>
      </c>
      <c r="Y7023" s="37" t="str">
        <f t="shared" si="1979"/>
        <v/>
      </c>
      <c r="AA7023" s="54" t="str">
        <f t="shared" si="1980"/>
        <v/>
      </c>
      <c r="AC7023" s="121" t="str">
        <f t="shared" si="1981"/>
        <v/>
      </c>
      <c r="AD7023" s="111" t="str">
        <f t="shared" si="1982"/>
        <v/>
      </c>
      <c r="AE7023" s="122" t="str">
        <f t="shared" si="1983"/>
        <v/>
      </c>
      <c r="AF7023" s="123" t="str">
        <f t="shared" si="1984"/>
        <v>Qtr 1</v>
      </c>
      <c r="AG7023" s="122" t="str">
        <f t="shared" si="1985"/>
        <v/>
      </c>
      <c r="AI7023" s="124" t="str">
        <f t="shared" si="1986"/>
        <v/>
      </c>
      <c r="AK7023" s="103" t="str">
        <f t="shared" si="1987"/>
        <v/>
      </c>
      <c r="AL7023" s="104" t="str">
        <f t="shared" si="1988"/>
        <v/>
      </c>
      <c r="AN7023" s="37" t="str">
        <f>IF(AK7023="", "", COUNTIF(AK$11:AK$8010, "&lt;"&amp;AK7023)+1+COUNTIF(AK$11:AK7023, AK7023)-1)</f>
        <v/>
      </c>
      <c r="AO7023" s="37" t="str">
        <f>IF(AL7023="", "", COUNTIF(AL$11:AL$8010, "&gt;"&amp;AL7023)+1+COUNTIF(AL$11:AL7023, AL7023)-1)</f>
        <v/>
      </c>
    </row>
    <row r="7024" spans="1:41" x14ac:dyDescent="0.55000000000000004">
      <c r="A7024" s="5"/>
      <c r="B7024" s="284"/>
      <c r="C7024" s="285"/>
      <c r="D7024" s="286"/>
      <c r="E7024" s="287"/>
      <c r="F7024" s="288"/>
      <c r="G7024" s="5"/>
      <c r="J7024" s="7" t="str">
        <f t="shared" si="1971"/>
        <v/>
      </c>
      <c r="K7024" s="48" t="str">
        <f t="shared" si="1972"/>
        <v/>
      </c>
      <c r="L7024" s="48" t="str">
        <f t="shared" si="1973"/>
        <v/>
      </c>
      <c r="M7024" s="49" t="str">
        <f t="shared" si="1974"/>
        <v/>
      </c>
      <c r="U7024" s="103" t="str">
        <f t="shared" si="1975"/>
        <v/>
      </c>
      <c r="V7024" s="77" t="str">
        <f t="shared" si="1976"/>
        <v/>
      </c>
      <c r="W7024" s="37" t="str">
        <f t="shared" si="1977"/>
        <v/>
      </c>
      <c r="X7024" s="7" t="str">
        <f t="shared" si="1978"/>
        <v/>
      </c>
      <c r="Y7024" s="37" t="str">
        <f t="shared" si="1979"/>
        <v/>
      </c>
      <c r="AA7024" s="54" t="str">
        <f t="shared" si="1980"/>
        <v/>
      </c>
      <c r="AC7024" s="121" t="str">
        <f t="shared" si="1981"/>
        <v/>
      </c>
      <c r="AD7024" s="111" t="str">
        <f t="shared" si="1982"/>
        <v/>
      </c>
      <c r="AE7024" s="122" t="str">
        <f t="shared" si="1983"/>
        <v/>
      </c>
      <c r="AF7024" s="123" t="str">
        <f t="shared" si="1984"/>
        <v>Qtr 1</v>
      </c>
      <c r="AG7024" s="122" t="str">
        <f t="shared" si="1985"/>
        <v/>
      </c>
      <c r="AI7024" s="124" t="str">
        <f t="shared" si="1986"/>
        <v/>
      </c>
      <c r="AK7024" s="103" t="str">
        <f t="shared" si="1987"/>
        <v/>
      </c>
      <c r="AL7024" s="104" t="str">
        <f t="shared" si="1988"/>
        <v/>
      </c>
      <c r="AN7024" s="37" t="str">
        <f>IF(AK7024="", "", COUNTIF(AK$11:AK$8010, "&lt;"&amp;AK7024)+1+COUNTIF(AK$11:AK7024, AK7024)-1)</f>
        <v/>
      </c>
      <c r="AO7024" s="37" t="str">
        <f>IF(AL7024="", "", COUNTIF(AL$11:AL$8010, "&gt;"&amp;AL7024)+1+COUNTIF(AL$11:AL7024, AL7024)-1)</f>
        <v/>
      </c>
    </row>
    <row r="7025" spans="1:41" x14ac:dyDescent="0.55000000000000004">
      <c r="A7025" s="5"/>
      <c r="B7025" s="284"/>
      <c r="C7025" s="285"/>
      <c r="D7025" s="286"/>
      <c r="E7025" s="287"/>
      <c r="F7025" s="288"/>
      <c r="G7025" s="5"/>
      <c r="J7025" s="7" t="str">
        <f t="shared" si="1971"/>
        <v/>
      </c>
      <c r="K7025" s="48" t="str">
        <f t="shared" si="1972"/>
        <v/>
      </c>
      <c r="L7025" s="48" t="str">
        <f t="shared" si="1973"/>
        <v/>
      </c>
      <c r="M7025" s="49" t="str">
        <f t="shared" si="1974"/>
        <v/>
      </c>
      <c r="U7025" s="103" t="str">
        <f t="shared" si="1975"/>
        <v/>
      </c>
      <c r="V7025" s="77" t="str">
        <f t="shared" si="1976"/>
        <v/>
      </c>
      <c r="W7025" s="37" t="str">
        <f t="shared" si="1977"/>
        <v/>
      </c>
      <c r="X7025" s="7" t="str">
        <f t="shared" si="1978"/>
        <v/>
      </c>
      <c r="Y7025" s="37" t="str">
        <f t="shared" si="1979"/>
        <v/>
      </c>
      <c r="AA7025" s="54" t="str">
        <f t="shared" si="1980"/>
        <v/>
      </c>
      <c r="AC7025" s="121" t="str">
        <f t="shared" si="1981"/>
        <v/>
      </c>
      <c r="AD7025" s="111" t="str">
        <f t="shared" si="1982"/>
        <v/>
      </c>
      <c r="AE7025" s="122" t="str">
        <f t="shared" si="1983"/>
        <v/>
      </c>
      <c r="AF7025" s="123" t="str">
        <f t="shared" si="1984"/>
        <v>Qtr 1</v>
      </c>
      <c r="AG7025" s="122" t="str">
        <f t="shared" si="1985"/>
        <v/>
      </c>
      <c r="AI7025" s="124" t="str">
        <f t="shared" si="1986"/>
        <v/>
      </c>
      <c r="AK7025" s="103" t="str">
        <f t="shared" si="1987"/>
        <v/>
      </c>
      <c r="AL7025" s="104" t="str">
        <f t="shared" si="1988"/>
        <v/>
      </c>
      <c r="AN7025" s="37" t="str">
        <f>IF(AK7025="", "", COUNTIF(AK$11:AK$8010, "&lt;"&amp;AK7025)+1+COUNTIF(AK$11:AK7025, AK7025)-1)</f>
        <v/>
      </c>
      <c r="AO7025" s="37" t="str">
        <f>IF(AL7025="", "", COUNTIF(AL$11:AL$8010, "&gt;"&amp;AL7025)+1+COUNTIF(AL$11:AL7025, AL7025)-1)</f>
        <v/>
      </c>
    </row>
    <row r="7026" spans="1:41" x14ac:dyDescent="0.55000000000000004">
      <c r="A7026" s="5"/>
      <c r="B7026" s="284"/>
      <c r="C7026" s="285"/>
      <c r="D7026" s="286"/>
      <c r="E7026" s="287"/>
      <c r="F7026" s="288"/>
      <c r="G7026" s="5"/>
      <c r="J7026" s="7" t="str">
        <f t="shared" si="1971"/>
        <v/>
      </c>
      <c r="K7026" s="48" t="str">
        <f t="shared" si="1972"/>
        <v/>
      </c>
      <c r="L7026" s="48" t="str">
        <f t="shared" si="1973"/>
        <v/>
      </c>
      <c r="M7026" s="49" t="str">
        <f t="shared" si="1974"/>
        <v/>
      </c>
      <c r="U7026" s="103" t="str">
        <f t="shared" si="1975"/>
        <v/>
      </c>
      <c r="V7026" s="77" t="str">
        <f t="shared" si="1976"/>
        <v/>
      </c>
      <c r="W7026" s="37" t="str">
        <f t="shared" si="1977"/>
        <v/>
      </c>
      <c r="X7026" s="7" t="str">
        <f t="shared" si="1978"/>
        <v/>
      </c>
      <c r="Y7026" s="37" t="str">
        <f t="shared" si="1979"/>
        <v/>
      </c>
      <c r="AA7026" s="54" t="str">
        <f t="shared" si="1980"/>
        <v/>
      </c>
      <c r="AC7026" s="121" t="str">
        <f t="shared" si="1981"/>
        <v/>
      </c>
      <c r="AD7026" s="111" t="str">
        <f t="shared" si="1982"/>
        <v/>
      </c>
      <c r="AE7026" s="122" t="str">
        <f t="shared" si="1983"/>
        <v/>
      </c>
      <c r="AF7026" s="123" t="str">
        <f t="shared" si="1984"/>
        <v>Qtr 1</v>
      </c>
      <c r="AG7026" s="122" t="str">
        <f t="shared" si="1985"/>
        <v/>
      </c>
      <c r="AI7026" s="124" t="str">
        <f t="shared" si="1986"/>
        <v/>
      </c>
      <c r="AK7026" s="103" t="str">
        <f t="shared" si="1987"/>
        <v/>
      </c>
      <c r="AL7026" s="104" t="str">
        <f t="shared" si="1988"/>
        <v/>
      </c>
      <c r="AN7026" s="37" t="str">
        <f>IF(AK7026="", "", COUNTIF(AK$11:AK$8010, "&lt;"&amp;AK7026)+1+COUNTIF(AK$11:AK7026, AK7026)-1)</f>
        <v/>
      </c>
      <c r="AO7026" s="37" t="str">
        <f>IF(AL7026="", "", COUNTIF(AL$11:AL$8010, "&gt;"&amp;AL7026)+1+COUNTIF(AL$11:AL7026, AL7026)-1)</f>
        <v/>
      </c>
    </row>
    <row r="7027" spans="1:41" x14ac:dyDescent="0.55000000000000004">
      <c r="A7027" s="5"/>
      <c r="B7027" s="284"/>
      <c r="C7027" s="285"/>
      <c r="D7027" s="286"/>
      <c r="E7027" s="287"/>
      <c r="F7027" s="288"/>
      <c r="G7027" s="5"/>
      <c r="J7027" s="7" t="str">
        <f t="shared" si="1971"/>
        <v/>
      </c>
      <c r="K7027" s="48" t="str">
        <f t="shared" si="1972"/>
        <v/>
      </c>
      <c r="L7027" s="48" t="str">
        <f t="shared" si="1973"/>
        <v/>
      </c>
      <c r="M7027" s="49" t="str">
        <f t="shared" si="1974"/>
        <v/>
      </c>
      <c r="U7027" s="103" t="str">
        <f t="shared" si="1975"/>
        <v/>
      </c>
      <c r="V7027" s="77" t="str">
        <f t="shared" si="1976"/>
        <v/>
      </c>
      <c r="W7027" s="37" t="str">
        <f t="shared" si="1977"/>
        <v/>
      </c>
      <c r="X7027" s="7" t="str">
        <f t="shared" si="1978"/>
        <v/>
      </c>
      <c r="Y7027" s="37" t="str">
        <f t="shared" si="1979"/>
        <v/>
      </c>
      <c r="AA7027" s="54" t="str">
        <f t="shared" si="1980"/>
        <v/>
      </c>
      <c r="AC7027" s="121" t="str">
        <f t="shared" si="1981"/>
        <v/>
      </c>
      <c r="AD7027" s="111" t="str">
        <f t="shared" si="1982"/>
        <v/>
      </c>
      <c r="AE7027" s="122" t="str">
        <f t="shared" si="1983"/>
        <v/>
      </c>
      <c r="AF7027" s="123" t="str">
        <f t="shared" si="1984"/>
        <v>Qtr 1</v>
      </c>
      <c r="AG7027" s="122" t="str">
        <f t="shared" si="1985"/>
        <v/>
      </c>
      <c r="AI7027" s="124" t="str">
        <f t="shared" si="1986"/>
        <v/>
      </c>
      <c r="AK7027" s="103" t="str">
        <f t="shared" si="1987"/>
        <v/>
      </c>
      <c r="AL7027" s="104" t="str">
        <f t="shared" si="1988"/>
        <v/>
      </c>
      <c r="AN7027" s="37" t="str">
        <f>IF(AK7027="", "", COUNTIF(AK$11:AK$8010, "&lt;"&amp;AK7027)+1+COUNTIF(AK$11:AK7027, AK7027)-1)</f>
        <v/>
      </c>
      <c r="AO7027" s="37" t="str">
        <f>IF(AL7027="", "", COUNTIF(AL$11:AL$8010, "&gt;"&amp;AL7027)+1+COUNTIF(AL$11:AL7027, AL7027)-1)</f>
        <v/>
      </c>
    </row>
    <row r="7028" spans="1:41" x14ac:dyDescent="0.55000000000000004">
      <c r="A7028" s="5"/>
      <c r="B7028" s="284"/>
      <c r="C7028" s="285"/>
      <c r="D7028" s="286"/>
      <c r="E7028" s="287"/>
      <c r="F7028" s="288"/>
      <c r="G7028" s="5"/>
      <c r="J7028" s="7" t="str">
        <f t="shared" si="1971"/>
        <v/>
      </c>
      <c r="K7028" s="48" t="str">
        <f t="shared" si="1972"/>
        <v/>
      </c>
      <c r="L7028" s="48" t="str">
        <f t="shared" si="1973"/>
        <v/>
      </c>
      <c r="M7028" s="49" t="str">
        <f t="shared" si="1974"/>
        <v/>
      </c>
      <c r="U7028" s="103" t="str">
        <f t="shared" si="1975"/>
        <v/>
      </c>
      <c r="V7028" s="77" t="str">
        <f t="shared" si="1976"/>
        <v/>
      </c>
      <c r="W7028" s="37" t="str">
        <f t="shared" si="1977"/>
        <v/>
      </c>
      <c r="X7028" s="7" t="str">
        <f t="shared" si="1978"/>
        <v/>
      </c>
      <c r="Y7028" s="37" t="str">
        <f t="shared" si="1979"/>
        <v/>
      </c>
      <c r="AA7028" s="54" t="str">
        <f t="shared" si="1980"/>
        <v/>
      </c>
      <c r="AC7028" s="121" t="str">
        <f t="shared" si="1981"/>
        <v/>
      </c>
      <c r="AD7028" s="111" t="str">
        <f t="shared" si="1982"/>
        <v/>
      </c>
      <c r="AE7028" s="122" t="str">
        <f t="shared" si="1983"/>
        <v/>
      </c>
      <c r="AF7028" s="123" t="str">
        <f t="shared" si="1984"/>
        <v>Qtr 1</v>
      </c>
      <c r="AG7028" s="122" t="str">
        <f t="shared" si="1985"/>
        <v/>
      </c>
      <c r="AI7028" s="124" t="str">
        <f t="shared" si="1986"/>
        <v/>
      </c>
      <c r="AK7028" s="103" t="str">
        <f t="shared" si="1987"/>
        <v/>
      </c>
      <c r="AL7028" s="104" t="str">
        <f t="shared" si="1988"/>
        <v/>
      </c>
      <c r="AN7028" s="37" t="str">
        <f>IF(AK7028="", "", COUNTIF(AK$11:AK$8010, "&lt;"&amp;AK7028)+1+COUNTIF(AK$11:AK7028, AK7028)-1)</f>
        <v/>
      </c>
      <c r="AO7028" s="37" t="str">
        <f>IF(AL7028="", "", COUNTIF(AL$11:AL$8010, "&gt;"&amp;AL7028)+1+COUNTIF(AL$11:AL7028, AL7028)-1)</f>
        <v/>
      </c>
    </row>
    <row r="7029" spans="1:41" x14ac:dyDescent="0.55000000000000004">
      <c r="A7029" s="5"/>
      <c r="B7029" s="284"/>
      <c r="C7029" s="285"/>
      <c r="D7029" s="286"/>
      <c r="E7029" s="287"/>
      <c r="F7029" s="288"/>
      <c r="G7029" s="5"/>
      <c r="J7029" s="7" t="str">
        <f t="shared" si="1971"/>
        <v/>
      </c>
      <c r="K7029" s="48" t="str">
        <f t="shared" si="1972"/>
        <v/>
      </c>
      <c r="L7029" s="48" t="str">
        <f t="shared" si="1973"/>
        <v/>
      </c>
      <c r="M7029" s="49" t="str">
        <f t="shared" si="1974"/>
        <v/>
      </c>
      <c r="U7029" s="103" t="str">
        <f t="shared" si="1975"/>
        <v/>
      </c>
      <c r="V7029" s="77" t="str">
        <f t="shared" si="1976"/>
        <v/>
      </c>
      <c r="W7029" s="37" t="str">
        <f t="shared" si="1977"/>
        <v/>
      </c>
      <c r="X7029" s="7" t="str">
        <f t="shared" si="1978"/>
        <v/>
      </c>
      <c r="Y7029" s="37" t="str">
        <f t="shared" si="1979"/>
        <v/>
      </c>
      <c r="AA7029" s="54" t="str">
        <f t="shared" si="1980"/>
        <v/>
      </c>
      <c r="AC7029" s="121" t="str">
        <f t="shared" si="1981"/>
        <v/>
      </c>
      <c r="AD7029" s="111" t="str">
        <f t="shared" si="1982"/>
        <v/>
      </c>
      <c r="AE7029" s="122" t="str">
        <f t="shared" si="1983"/>
        <v/>
      </c>
      <c r="AF7029" s="123" t="str">
        <f t="shared" si="1984"/>
        <v>Qtr 1</v>
      </c>
      <c r="AG7029" s="122" t="str">
        <f t="shared" si="1985"/>
        <v/>
      </c>
      <c r="AI7029" s="124" t="str">
        <f t="shared" si="1986"/>
        <v/>
      </c>
      <c r="AK7029" s="103" t="str">
        <f t="shared" si="1987"/>
        <v/>
      </c>
      <c r="AL7029" s="104" t="str">
        <f t="shared" si="1988"/>
        <v/>
      </c>
      <c r="AN7029" s="37" t="str">
        <f>IF(AK7029="", "", COUNTIF(AK$11:AK$8010, "&lt;"&amp;AK7029)+1+COUNTIF(AK$11:AK7029, AK7029)-1)</f>
        <v/>
      </c>
      <c r="AO7029" s="37" t="str">
        <f>IF(AL7029="", "", COUNTIF(AL$11:AL$8010, "&gt;"&amp;AL7029)+1+COUNTIF(AL$11:AL7029, AL7029)-1)</f>
        <v/>
      </c>
    </row>
    <row r="7030" spans="1:41" x14ac:dyDescent="0.55000000000000004">
      <c r="A7030" s="5"/>
      <c r="B7030" s="284"/>
      <c r="C7030" s="285"/>
      <c r="D7030" s="286"/>
      <c r="E7030" s="287"/>
      <c r="F7030" s="288"/>
      <c r="G7030" s="5"/>
      <c r="J7030" s="7" t="str">
        <f t="shared" si="1971"/>
        <v/>
      </c>
      <c r="K7030" s="48" t="str">
        <f t="shared" si="1972"/>
        <v/>
      </c>
      <c r="L7030" s="48" t="str">
        <f t="shared" si="1973"/>
        <v/>
      </c>
      <c r="M7030" s="49" t="str">
        <f t="shared" si="1974"/>
        <v/>
      </c>
      <c r="U7030" s="103" t="str">
        <f t="shared" si="1975"/>
        <v/>
      </c>
      <c r="V7030" s="77" t="str">
        <f t="shared" si="1976"/>
        <v/>
      </c>
      <c r="W7030" s="37" t="str">
        <f t="shared" si="1977"/>
        <v/>
      </c>
      <c r="X7030" s="7" t="str">
        <f t="shared" si="1978"/>
        <v/>
      </c>
      <c r="Y7030" s="37" t="str">
        <f t="shared" si="1979"/>
        <v/>
      </c>
      <c r="AA7030" s="54" t="str">
        <f t="shared" si="1980"/>
        <v/>
      </c>
      <c r="AC7030" s="121" t="str">
        <f t="shared" si="1981"/>
        <v/>
      </c>
      <c r="AD7030" s="111" t="str">
        <f t="shared" si="1982"/>
        <v/>
      </c>
      <c r="AE7030" s="122" t="str">
        <f t="shared" si="1983"/>
        <v/>
      </c>
      <c r="AF7030" s="123" t="str">
        <f t="shared" si="1984"/>
        <v>Qtr 1</v>
      </c>
      <c r="AG7030" s="122" t="str">
        <f t="shared" si="1985"/>
        <v/>
      </c>
      <c r="AI7030" s="124" t="str">
        <f t="shared" si="1986"/>
        <v/>
      </c>
      <c r="AK7030" s="103" t="str">
        <f t="shared" si="1987"/>
        <v/>
      </c>
      <c r="AL7030" s="104" t="str">
        <f t="shared" si="1988"/>
        <v/>
      </c>
      <c r="AN7030" s="37" t="str">
        <f>IF(AK7030="", "", COUNTIF(AK$11:AK$8010, "&lt;"&amp;AK7030)+1+COUNTIF(AK$11:AK7030, AK7030)-1)</f>
        <v/>
      </c>
      <c r="AO7030" s="37" t="str">
        <f>IF(AL7030="", "", COUNTIF(AL$11:AL$8010, "&gt;"&amp;AL7030)+1+COUNTIF(AL$11:AL7030, AL7030)-1)</f>
        <v/>
      </c>
    </row>
    <row r="7031" spans="1:41" x14ac:dyDescent="0.55000000000000004">
      <c r="A7031" s="5"/>
      <c r="B7031" s="284"/>
      <c r="C7031" s="285"/>
      <c r="D7031" s="286"/>
      <c r="E7031" s="287"/>
      <c r="F7031" s="288"/>
      <c r="G7031" s="5"/>
      <c r="J7031" s="7" t="str">
        <f t="shared" si="1971"/>
        <v/>
      </c>
      <c r="K7031" s="48" t="str">
        <f t="shared" si="1972"/>
        <v/>
      </c>
      <c r="L7031" s="48" t="str">
        <f t="shared" si="1973"/>
        <v/>
      </c>
      <c r="M7031" s="49" t="str">
        <f t="shared" si="1974"/>
        <v/>
      </c>
      <c r="U7031" s="103" t="str">
        <f t="shared" si="1975"/>
        <v/>
      </c>
      <c r="V7031" s="77" t="str">
        <f t="shared" si="1976"/>
        <v/>
      </c>
      <c r="W7031" s="37" t="str">
        <f t="shared" si="1977"/>
        <v/>
      </c>
      <c r="X7031" s="7" t="str">
        <f t="shared" si="1978"/>
        <v/>
      </c>
      <c r="Y7031" s="37" t="str">
        <f t="shared" si="1979"/>
        <v/>
      </c>
      <c r="AA7031" s="54" t="str">
        <f t="shared" si="1980"/>
        <v/>
      </c>
      <c r="AC7031" s="121" t="str">
        <f t="shared" si="1981"/>
        <v/>
      </c>
      <c r="AD7031" s="111" t="str">
        <f t="shared" si="1982"/>
        <v/>
      </c>
      <c r="AE7031" s="122" t="str">
        <f t="shared" si="1983"/>
        <v/>
      </c>
      <c r="AF7031" s="123" t="str">
        <f t="shared" si="1984"/>
        <v>Qtr 1</v>
      </c>
      <c r="AG7031" s="122" t="str">
        <f t="shared" si="1985"/>
        <v/>
      </c>
      <c r="AI7031" s="124" t="str">
        <f t="shared" si="1986"/>
        <v/>
      </c>
      <c r="AK7031" s="103" t="str">
        <f t="shared" si="1987"/>
        <v/>
      </c>
      <c r="AL7031" s="104" t="str">
        <f t="shared" si="1988"/>
        <v/>
      </c>
      <c r="AN7031" s="37" t="str">
        <f>IF(AK7031="", "", COUNTIF(AK$11:AK$8010, "&lt;"&amp;AK7031)+1+COUNTIF(AK$11:AK7031, AK7031)-1)</f>
        <v/>
      </c>
      <c r="AO7031" s="37" t="str">
        <f>IF(AL7031="", "", COUNTIF(AL$11:AL$8010, "&gt;"&amp;AL7031)+1+COUNTIF(AL$11:AL7031, AL7031)-1)</f>
        <v/>
      </c>
    </row>
    <row r="7032" spans="1:41" x14ac:dyDescent="0.55000000000000004">
      <c r="A7032" s="5"/>
      <c r="B7032" s="284"/>
      <c r="C7032" s="285"/>
      <c r="D7032" s="286"/>
      <c r="E7032" s="287"/>
      <c r="F7032" s="288"/>
      <c r="G7032" s="5"/>
      <c r="J7032" s="7" t="str">
        <f t="shared" si="1971"/>
        <v/>
      </c>
      <c r="K7032" s="48" t="str">
        <f t="shared" si="1972"/>
        <v/>
      </c>
      <c r="L7032" s="48" t="str">
        <f t="shared" si="1973"/>
        <v/>
      </c>
      <c r="M7032" s="49" t="str">
        <f t="shared" si="1974"/>
        <v/>
      </c>
      <c r="U7032" s="103" t="str">
        <f t="shared" si="1975"/>
        <v/>
      </c>
      <c r="V7032" s="77" t="str">
        <f t="shared" si="1976"/>
        <v/>
      </c>
      <c r="W7032" s="37" t="str">
        <f t="shared" si="1977"/>
        <v/>
      </c>
      <c r="X7032" s="7" t="str">
        <f t="shared" si="1978"/>
        <v/>
      </c>
      <c r="Y7032" s="37" t="str">
        <f t="shared" si="1979"/>
        <v/>
      </c>
      <c r="AA7032" s="54" t="str">
        <f t="shared" si="1980"/>
        <v/>
      </c>
      <c r="AC7032" s="121" t="str">
        <f t="shared" si="1981"/>
        <v/>
      </c>
      <c r="AD7032" s="111" t="str">
        <f t="shared" si="1982"/>
        <v/>
      </c>
      <c r="AE7032" s="122" t="str">
        <f t="shared" si="1983"/>
        <v/>
      </c>
      <c r="AF7032" s="123" t="str">
        <f t="shared" si="1984"/>
        <v>Qtr 1</v>
      </c>
      <c r="AG7032" s="122" t="str">
        <f t="shared" si="1985"/>
        <v/>
      </c>
      <c r="AI7032" s="124" t="str">
        <f t="shared" si="1986"/>
        <v/>
      </c>
      <c r="AK7032" s="103" t="str">
        <f t="shared" si="1987"/>
        <v/>
      </c>
      <c r="AL7032" s="104" t="str">
        <f t="shared" si="1988"/>
        <v/>
      </c>
      <c r="AN7032" s="37" t="str">
        <f>IF(AK7032="", "", COUNTIF(AK$11:AK$8010, "&lt;"&amp;AK7032)+1+COUNTIF(AK$11:AK7032, AK7032)-1)</f>
        <v/>
      </c>
      <c r="AO7032" s="37" t="str">
        <f>IF(AL7032="", "", COUNTIF(AL$11:AL$8010, "&gt;"&amp;AL7032)+1+COUNTIF(AL$11:AL7032, AL7032)-1)</f>
        <v/>
      </c>
    </row>
    <row r="7033" spans="1:41" x14ac:dyDescent="0.55000000000000004">
      <c r="A7033" s="5"/>
      <c r="B7033" s="284"/>
      <c r="C7033" s="285"/>
      <c r="D7033" s="286"/>
      <c r="E7033" s="287"/>
      <c r="F7033" s="288"/>
      <c r="G7033" s="5"/>
      <c r="J7033" s="7" t="str">
        <f t="shared" si="1971"/>
        <v/>
      </c>
      <c r="K7033" s="48" t="str">
        <f t="shared" si="1972"/>
        <v/>
      </c>
      <c r="L7033" s="48" t="str">
        <f t="shared" si="1973"/>
        <v/>
      </c>
      <c r="M7033" s="49" t="str">
        <f t="shared" si="1974"/>
        <v/>
      </c>
      <c r="U7033" s="103" t="str">
        <f t="shared" si="1975"/>
        <v/>
      </c>
      <c r="V7033" s="77" t="str">
        <f t="shared" si="1976"/>
        <v/>
      </c>
      <c r="W7033" s="37" t="str">
        <f t="shared" si="1977"/>
        <v/>
      </c>
      <c r="X7033" s="7" t="str">
        <f t="shared" si="1978"/>
        <v/>
      </c>
      <c r="Y7033" s="37" t="str">
        <f t="shared" si="1979"/>
        <v/>
      </c>
      <c r="AA7033" s="54" t="str">
        <f t="shared" si="1980"/>
        <v/>
      </c>
      <c r="AC7033" s="121" t="str">
        <f t="shared" si="1981"/>
        <v/>
      </c>
      <c r="AD7033" s="111" t="str">
        <f t="shared" si="1982"/>
        <v/>
      </c>
      <c r="AE7033" s="122" t="str">
        <f t="shared" si="1983"/>
        <v/>
      </c>
      <c r="AF7033" s="123" t="str">
        <f t="shared" si="1984"/>
        <v>Qtr 1</v>
      </c>
      <c r="AG7033" s="122" t="str">
        <f t="shared" si="1985"/>
        <v/>
      </c>
      <c r="AI7033" s="124" t="str">
        <f t="shared" si="1986"/>
        <v/>
      </c>
      <c r="AK7033" s="103" t="str">
        <f t="shared" si="1987"/>
        <v/>
      </c>
      <c r="AL7033" s="104" t="str">
        <f t="shared" si="1988"/>
        <v/>
      </c>
      <c r="AN7033" s="37" t="str">
        <f>IF(AK7033="", "", COUNTIF(AK$11:AK$8010, "&lt;"&amp;AK7033)+1+COUNTIF(AK$11:AK7033, AK7033)-1)</f>
        <v/>
      </c>
      <c r="AO7033" s="37" t="str">
        <f>IF(AL7033="", "", COUNTIF(AL$11:AL$8010, "&gt;"&amp;AL7033)+1+COUNTIF(AL$11:AL7033, AL7033)-1)</f>
        <v/>
      </c>
    </row>
    <row r="7034" spans="1:41" x14ac:dyDescent="0.55000000000000004">
      <c r="A7034" s="5"/>
      <c r="B7034" s="284"/>
      <c r="C7034" s="285"/>
      <c r="D7034" s="286"/>
      <c r="E7034" s="287"/>
      <c r="F7034" s="288"/>
      <c r="G7034" s="5"/>
      <c r="J7034" s="7" t="str">
        <f t="shared" si="1971"/>
        <v/>
      </c>
      <c r="K7034" s="48" t="str">
        <f t="shared" si="1972"/>
        <v/>
      </c>
      <c r="L7034" s="48" t="str">
        <f t="shared" si="1973"/>
        <v/>
      </c>
      <c r="M7034" s="49" t="str">
        <f t="shared" si="1974"/>
        <v/>
      </c>
      <c r="U7034" s="103" t="str">
        <f t="shared" si="1975"/>
        <v/>
      </c>
      <c r="V7034" s="77" t="str">
        <f t="shared" si="1976"/>
        <v/>
      </c>
      <c r="W7034" s="37" t="str">
        <f t="shared" si="1977"/>
        <v/>
      </c>
      <c r="X7034" s="7" t="str">
        <f t="shared" si="1978"/>
        <v/>
      </c>
      <c r="Y7034" s="37" t="str">
        <f t="shared" si="1979"/>
        <v/>
      </c>
      <c r="AA7034" s="54" t="str">
        <f t="shared" si="1980"/>
        <v/>
      </c>
      <c r="AC7034" s="121" t="str">
        <f t="shared" si="1981"/>
        <v/>
      </c>
      <c r="AD7034" s="111" t="str">
        <f t="shared" si="1982"/>
        <v/>
      </c>
      <c r="AE7034" s="122" t="str">
        <f t="shared" si="1983"/>
        <v/>
      </c>
      <c r="AF7034" s="123" t="str">
        <f t="shared" si="1984"/>
        <v>Qtr 1</v>
      </c>
      <c r="AG7034" s="122" t="str">
        <f t="shared" si="1985"/>
        <v/>
      </c>
      <c r="AI7034" s="124" t="str">
        <f t="shared" si="1986"/>
        <v/>
      </c>
      <c r="AK7034" s="103" t="str">
        <f t="shared" si="1987"/>
        <v/>
      </c>
      <c r="AL7034" s="104" t="str">
        <f t="shared" si="1988"/>
        <v/>
      </c>
      <c r="AN7034" s="37" t="str">
        <f>IF(AK7034="", "", COUNTIF(AK$11:AK$8010, "&lt;"&amp;AK7034)+1+COUNTIF(AK$11:AK7034, AK7034)-1)</f>
        <v/>
      </c>
      <c r="AO7034" s="37" t="str">
        <f>IF(AL7034="", "", COUNTIF(AL$11:AL$8010, "&gt;"&amp;AL7034)+1+COUNTIF(AL$11:AL7034, AL7034)-1)</f>
        <v/>
      </c>
    </row>
    <row r="7035" spans="1:41" x14ac:dyDescent="0.55000000000000004">
      <c r="A7035" s="5"/>
      <c r="B7035" s="284"/>
      <c r="C7035" s="285"/>
      <c r="D7035" s="286"/>
      <c r="E7035" s="287"/>
      <c r="F7035" s="288"/>
      <c r="G7035" s="5"/>
      <c r="J7035" s="7" t="str">
        <f t="shared" si="1971"/>
        <v/>
      </c>
      <c r="K7035" s="48" t="str">
        <f t="shared" si="1972"/>
        <v/>
      </c>
      <c r="L7035" s="48" t="str">
        <f t="shared" si="1973"/>
        <v/>
      </c>
      <c r="M7035" s="49" t="str">
        <f t="shared" si="1974"/>
        <v/>
      </c>
      <c r="U7035" s="103" t="str">
        <f t="shared" si="1975"/>
        <v/>
      </c>
      <c r="V7035" s="77" t="str">
        <f t="shared" si="1976"/>
        <v/>
      </c>
      <c r="W7035" s="37" t="str">
        <f t="shared" si="1977"/>
        <v/>
      </c>
      <c r="X7035" s="7" t="str">
        <f t="shared" si="1978"/>
        <v/>
      </c>
      <c r="Y7035" s="37" t="str">
        <f t="shared" si="1979"/>
        <v/>
      </c>
      <c r="AA7035" s="54" t="str">
        <f t="shared" si="1980"/>
        <v/>
      </c>
      <c r="AC7035" s="121" t="str">
        <f t="shared" si="1981"/>
        <v/>
      </c>
      <c r="AD7035" s="111" t="str">
        <f t="shared" si="1982"/>
        <v/>
      </c>
      <c r="AE7035" s="122" t="str">
        <f t="shared" si="1983"/>
        <v/>
      </c>
      <c r="AF7035" s="123" t="str">
        <f t="shared" si="1984"/>
        <v>Qtr 1</v>
      </c>
      <c r="AG7035" s="122" t="str">
        <f t="shared" si="1985"/>
        <v/>
      </c>
      <c r="AI7035" s="124" t="str">
        <f t="shared" si="1986"/>
        <v/>
      </c>
      <c r="AK7035" s="103" t="str">
        <f t="shared" si="1987"/>
        <v/>
      </c>
      <c r="AL7035" s="104" t="str">
        <f t="shared" si="1988"/>
        <v/>
      </c>
      <c r="AN7035" s="37" t="str">
        <f>IF(AK7035="", "", COUNTIF(AK$11:AK$8010, "&lt;"&amp;AK7035)+1+COUNTIF(AK$11:AK7035, AK7035)-1)</f>
        <v/>
      </c>
      <c r="AO7035" s="37" t="str">
        <f>IF(AL7035="", "", COUNTIF(AL$11:AL$8010, "&gt;"&amp;AL7035)+1+COUNTIF(AL$11:AL7035, AL7035)-1)</f>
        <v/>
      </c>
    </row>
    <row r="7036" spans="1:41" x14ac:dyDescent="0.55000000000000004">
      <c r="A7036" s="5"/>
      <c r="B7036" s="284"/>
      <c r="C7036" s="285"/>
      <c r="D7036" s="286"/>
      <c r="E7036" s="287"/>
      <c r="F7036" s="288"/>
      <c r="G7036" s="5"/>
      <c r="J7036" s="7" t="str">
        <f t="shared" si="1971"/>
        <v/>
      </c>
      <c r="K7036" s="48" t="str">
        <f t="shared" si="1972"/>
        <v/>
      </c>
      <c r="L7036" s="48" t="str">
        <f t="shared" si="1973"/>
        <v/>
      </c>
      <c r="M7036" s="49" t="str">
        <f t="shared" si="1974"/>
        <v/>
      </c>
      <c r="U7036" s="103" t="str">
        <f t="shared" si="1975"/>
        <v/>
      </c>
      <c r="V7036" s="77" t="str">
        <f t="shared" si="1976"/>
        <v/>
      </c>
      <c r="W7036" s="37" t="str">
        <f t="shared" si="1977"/>
        <v/>
      </c>
      <c r="X7036" s="7" t="str">
        <f t="shared" si="1978"/>
        <v/>
      </c>
      <c r="Y7036" s="37" t="str">
        <f t="shared" si="1979"/>
        <v/>
      </c>
      <c r="AA7036" s="54" t="str">
        <f t="shared" si="1980"/>
        <v/>
      </c>
      <c r="AC7036" s="121" t="str">
        <f t="shared" si="1981"/>
        <v/>
      </c>
      <c r="AD7036" s="111" t="str">
        <f t="shared" si="1982"/>
        <v/>
      </c>
      <c r="AE7036" s="122" t="str">
        <f t="shared" si="1983"/>
        <v/>
      </c>
      <c r="AF7036" s="123" t="str">
        <f t="shared" si="1984"/>
        <v>Qtr 1</v>
      </c>
      <c r="AG7036" s="122" t="str">
        <f t="shared" si="1985"/>
        <v/>
      </c>
      <c r="AI7036" s="124" t="str">
        <f t="shared" si="1986"/>
        <v/>
      </c>
      <c r="AK7036" s="103" t="str">
        <f t="shared" si="1987"/>
        <v/>
      </c>
      <c r="AL7036" s="104" t="str">
        <f t="shared" si="1988"/>
        <v/>
      </c>
      <c r="AN7036" s="37" t="str">
        <f>IF(AK7036="", "", COUNTIF(AK$11:AK$8010, "&lt;"&amp;AK7036)+1+COUNTIF(AK$11:AK7036, AK7036)-1)</f>
        <v/>
      </c>
      <c r="AO7036" s="37" t="str">
        <f>IF(AL7036="", "", COUNTIF(AL$11:AL$8010, "&gt;"&amp;AL7036)+1+COUNTIF(AL$11:AL7036, AL7036)-1)</f>
        <v/>
      </c>
    </row>
    <row r="7037" spans="1:41" x14ac:dyDescent="0.55000000000000004">
      <c r="A7037" s="5"/>
      <c r="B7037" s="284"/>
      <c r="C7037" s="285"/>
      <c r="D7037" s="286"/>
      <c r="E7037" s="287"/>
      <c r="F7037" s="288"/>
      <c r="G7037" s="5"/>
      <c r="J7037" s="7" t="str">
        <f t="shared" si="1971"/>
        <v/>
      </c>
      <c r="K7037" s="48" t="str">
        <f t="shared" si="1972"/>
        <v/>
      </c>
      <c r="L7037" s="48" t="str">
        <f t="shared" si="1973"/>
        <v/>
      </c>
      <c r="M7037" s="49" t="str">
        <f t="shared" si="1974"/>
        <v/>
      </c>
      <c r="U7037" s="103" t="str">
        <f t="shared" si="1975"/>
        <v/>
      </c>
      <c r="V7037" s="77" t="str">
        <f t="shared" si="1976"/>
        <v/>
      </c>
      <c r="W7037" s="37" t="str">
        <f t="shared" si="1977"/>
        <v/>
      </c>
      <c r="X7037" s="7" t="str">
        <f t="shared" si="1978"/>
        <v/>
      </c>
      <c r="Y7037" s="37" t="str">
        <f t="shared" si="1979"/>
        <v/>
      </c>
      <c r="AA7037" s="54" t="str">
        <f t="shared" si="1980"/>
        <v/>
      </c>
      <c r="AC7037" s="121" t="str">
        <f t="shared" si="1981"/>
        <v/>
      </c>
      <c r="AD7037" s="111" t="str">
        <f t="shared" si="1982"/>
        <v/>
      </c>
      <c r="AE7037" s="122" t="str">
        <f t="shared" si="1983"/>
        <v/>
      </c>
      <c r="AF7037" s="123" t="str">
        <f t="shared" si="1984"/>
        <v>Qtr 1</v>
      </c>
      <c r="AG7037" s="122" t="str">
        <f t="shared" si="1985"/>
        <v/>
      </c>
      <c r="AI7037" s="124" t="str">
        <f t="shared" si="1986"/>
        <v/>
      </c>
      <c r="AK7037" s="103" t="str">
        <f t="shared" si="1987"/>
        <v/>
      </c>
      <c r="AL7037" s="104" t="str">
        <f t="shared" si="1988"/>
        <v/>
      </c>
      <c r="AN7037" s="37" t="str">
        <f>IF(AK7037="", "", COUNTIF(AK$11:AK$8010, "&lt;"&amp;AK7037)+1+COUNTIF(AK$11:AK7037, AK7037)-1)</f>
        <v/>
      </c>
      <c r="AO7037" s="37" t="str">
        <f>IF(AL7037="", "", COUNTIF(AL$11:AL$8010, "&gt;"&amp;AL7037)+1+COUNTIF(AL$11:AL7037, AL7037)-1)</f>
        <v/>
      </c>
    </row>
    <row r="7038" spans="1:41" x14ac:dyDescent="0.55000000000000004">
      <c r="A7038" s="5"/>
      <c r="B7038" s="284"/>
      <c r="C7038" s="285"/>
      <c r="D7038" s="286"/>
      <c r="E7038" s="287"/>
      <c r="F7038" s="288"/>
      <c r="G7038" s="5"/>
      <c r="J7038" s="7" t="str">
        <f t="shared" si="1971"/>
        <v/>
      </c>
      <c r="K7038" s="48" t="str">
        <f t="shared" si="1972"/>
        <v/>
      </c>
      <c r="L7038" s="48" t="str">
        <f t="shared" si="1973"/>
        <v/>
      </c>
      <c r="M7038" s="49" t="str">
        <f t="shared" si="1974"/>
        <v/>
      </c>
      <c r="U7038" s="103" t="str">
        <f t="shared" si="1975"/>
        <v/>
      </c>
      <c r="V7038" s="77" t="str">
        <f t="shared" si="1976"/>
        <v/>
      </c>
      <c r="W7038" s="37" t="str">
        <f t="shared" si="1977"/>
        <v/>
      </c>
      <c r="X7038" s="7" t="str">
        <f t="shared" si="1978"/>
        <v/>
      </c>
      <c r="Y7038" s="37" t="str">
        <f t="shared" si="1979"/>
        <v/>
      </c>
      <c r="AA7038" s="54" t="str">
        <f t="shared" si="1980"/>
        <v/>
      </c>
      <c r="AC7038" s="121" t="str">
        <f t="shared" si="1981"/>
        <v/>
      </c>
      <c r="AD7038" s="111" t="str">
        <f t="shared" si="1982"/>
        <v/>
      </c>
      <c r="AE7038" s="122" t="str">
        <f t="shared" si="1983"/>
        <v/>
      </c>
      <c r="AF7038" s="123" t="str">
        <f t="shared" si="1984"/>
        <v>Qtr 1</v>
      </c>
      <c r="AG7038" s="122" t="str">
        <f t="shared" si="1985"/>
        <v/>
      </c>
      <c r="AI7038" s="124" t="str">
        <f t="shared" si="1986"/>
        <v/>
      </c>
      <c r="AK7038" s="103" t="str">
        <f t="shared" si="1987"/>
        <v/>
      </c>
      <c r="AL7038" s="104" t="str">
        <f t="shared" si="1988"/>
        <v/>
      </c>
      <c r="AN7038" s="37" t="str">
        <f>IF(AK7038="", "", COUNTIF(AK$11:AK$8010, "&lt;"&amp;AK7038)+1+COUNTIF(AK$11:AK7038, AK7038)-1)</f>
        <v/>
      </c>
      <c r="AO7038" s="37" t="str">
        <f>IF(AL7038="", "", COUNTIF(AL$11:AL$8010, "&gt;"&amp;AL7038)+1+COUNTIF(AL$11:AL7038, AL7038)-1)</f>
        <v/>
      </c>
    </row>
    <row r="7039" spans="1:41" x14ac:dyDescent="0.55000000000000004">
      <c r="A7039" s="5"/>
      <c r="B7039" s="284"/>
      <c r="C7039" s="285"/>
      <c r="D7039" s="286"/>
      <c r="E7039" s="287"/>
      <c r="F7039" s="288"/>
      <c r="G7039" s="5"/>
      <c r="J7039" s="7" t="str">
        <f t="shared" si="1971"/>
        <v/>
      </c>
      <c r="K7039" s="48" t="str">
        <f t="shared" si="1972"/>
        <v/>
      </c>
      <c r="L7039" s="48" t="str">
        <f t="shared" si="1973"/>
        <v/>
      </c>
      <c r="M7039" s="49" t="str">
        <f t="shared" si="1974"/>
        <v/>
      </c>
      <c r="U7039" s="103" t="str">
        <f t="shared" si="1975"/>
        <v/>
      </c>
      <c r="V7039" s="77" t="str">
        <f t="shared" si="1976"/>
        <v/>
      </c>
      <c r="W7039" s="37" t="str">
        <f t="shared" si="1977"/>
        <v/>
      </c>
      <c r="X7039" s="7" t="str">
        <f t="shared" si="1978"/>
        <v/>
      </c>
      <c r="Y7039" s="37" t="str">
        <f t="shared" si="1979"/>
        <v/>
      </c>
      <c r="AA7039" s="54" t="str">
        <f t="shared" si="1980"/>
        <v/>
      </c>
      <c r="AC7039" s="121" t="str">
        <f t="shared" si="1981"/>
        <v/>
      </c>
      <c r="AD7039" s="111" t="str">
        <f t="shared" si="1982"/>
        <v/>
      </c>
      <c r="AE7039" s="122" t="str">
        <f t="shared" si="1983"/>
        <v/>
      </c>
      <c r="AF7039" s="123" t="str">
        <f t="shared" si="1984"/>
        <v>Qtr 1</v>
      </c>
      <c r="AG7039" s="122" t="str">
        <f t="shared" si="1985"/>
        <v/>
      </c>
      <c r="AI7039" s="124" t="str">
        <f t="shared" si="1986"/>
        <v/>
      </c>
      <c r="AK7039" s="103" t="str">
        <f t="shared" si="1987"/>
        <v/>
      </c>
      <c r="AL7039" s="104" t="str">
        <f t="shared" si="1988"/>
        <v/>
      </c>
      <c r="AN7039" s="37" t="str">
        <f>IF(AK7039="", "", COUNTIF(AK$11:AK$8010, "&lt;"&amp;AK7039)+1+COUNTIF(AK$11:AK7039, AK7039)-1)</f>
        <v/>
      </c>
      <c r="AO7039" s="37" t="str">
        <f>IF(AL7039="", "", COUNTIF(AL$11:AL$8010, "&gt;"&amp;AL7039)+1+COUNTIF(AL$11:AL7039, AL7039)-1)</f>
        <v/>
      </c>
    </row>
    <row r="7040" spans="1:41" x14ac:dyDescent="0.55000000000000004">
      <c r="A7040" s="5"/>
      <c r="B7040" s="284"/>
      <c r="C7040" s="285"/>
      <c r="D7040" s="286"/>
      <c r="E7040" s="287"/>
      <c r="F7040" s="288"/>
      <c r="G7040" s="5"/>
      <c r="J7040" s="7" t="str">
        <f t="shared" si="1971"/>
        <v/>
      </c>
      <c r="K7040" s="48" t="str">
        <f t="shared" si="1972"/>
        <v/>
      </c>
      <c r="L7040" s="48" t="str">
        <f t="shared" si="1973"/>
        <v/>
      </c>
      <c r="M7040" s="49" t="str">
        <f t="shared" si="1974"/>
        <v/>
      </c>
      <c r="U7040" s="103" t="str">
        <f t="shared" si="1975"/>
        <v/>
      </c>
      <c r="V7040" s="77" t="str">
        <f t="shared" si="1976"/>
        <v/>
      </c>
      <c r="W7040" s="37" t="str">
        <f t="shared" si="1977"/>
        <v/>
      </c>
      <c r="X7040" s="7" t="str">
        <f t="shared" si="1978"/>
        <v/>
      </c>
      <c r="Y7040" s="37" t="str">
        <f t="shared" si="1979"/>
        <v/>
      </c>
      <c r="AA7040" s="54" t="str">
        <f t="shared" si="1980"/>
        <v/>
      </c>
      <c r="AC7040" s="121" t="str">
        <f t="shared" si="1981"/>
        <v/>
      </c>
      <c r="AD7040" s="111" t="str">
        <f t="shared" si="1982"/>
        <v/>
      </c>
      <c r="AE7040" s="122" t="str">
        <f t="shared" si="1983"/>
        <v/>
      </c>
      <c r="AF7040" s="123" t="str">
        <f t="shared" si="1984"/>
        <v>Qtr 1</v>
      </c>
      <c r="AG7040" s="122" t="str">
        <f t="shared" si="1985"/>
        <v/>
      </c>
      <c r="AI7040" s="124" t="str">
        <f t="shared" si="1986"/>
        <v/>
      </c>
      <c r="AK7040" s="103" t="str">
        <f t="shared" si="1987"/>
        <v/>
      </c>
      <c r="AL7040" s="104" t="str">
        <f t="shared" si="1988"/>
        <v/>
      </c>
      <c r="AN7040" s="37" t="str">
        <f>IF(AK7040="", "", COUNTIF(AK$11:AK$8010, "&lt;"&amp;AK7040)+1+COUNTIF(AK$11:AK7040, AK7040)-1)</f>
        <v/>
      </c>
      <c r="AO7040" s="37" t="str">
        <f>IF(AL7040="", "", COUNTIF(AL$11:AL$8010, "&gt;"&amp;AL7040)+1+COUNTIF(AL$11:AL7040, AL7040)-1)</f>
        <v/>
      </c>
    </row>
    <row r="7041" spans="1:41" x14ac:dyDescent="0.55000000000000004">
      <c r="A7041" s="5"/>
      <c r="B7041" s="284"/>
      <c r="C7041" s="285"/>
      <c r="D7041" s="286"/>
      <c r="E7041" s="287"/>
      <c r="F7041" s="288"/>
      <c r="G7041" s="5"/>
      <c r="J7041" s="7" t="str">
        <f t="shared" si="1971"/>
        <v/>
      </c>
      <c r="K7041" s="48" t="str">
        <f t="shared" si="1972"/>
        <v/>
      </c>
      <c r="L7041" s="48" t="str">
        <f t="shared" si="1973"/>
        <v/>
      </c>
      <c r="M7041" s="49" t="str">
        <f t="shared" si="1974"/>
        <v/>
      </c>
      <c r="U7041" s="103" t="str">
        <f t="shared" si="1975"/>
        <v/>
      </c>
      <c r="V7041" s="77" t="str">
        <f t="shared" si="1976"/>
        <v/>
      </c>
      <c r="W7041" s="37" t="str">
        <f t="shared" si="1977"/>
        <v/>
      </c>
      <c r="X7041" s="7" t="str">
        <f t="shared" si="1978"/>
        <v/>
      </c>
      <c r="Y7041" s="37" t="str">
        <f t="shared" si="1979"/>
        <v/>
      </c>
      <c r="AA7041" s="54" t="str">
        <f t="shared" si="1980"/>
        <v/>
      </c>
      <c r="AC7041" s="121" t="str">
        <f t="shared" si="1981"/>
        <v/>
      </c>
      <c r="AD7041" s="111" t="str">
        <f t="shared" si="1982"/>
        <v/>
      </c>
      <c r="AE7041" s="122" t="str">
        <f t="shared" si="1983"/>
        <v/>
      </c>
      <c r="AF7041" s="123" t="str">
        <f t="shared" si="1984"/>
        <v>Qtr 1</v>
      </c>
      <c r="AG7041" s="122" t="str">
        <f t="shared" si="1985"/>
        <v/>
      </c>
      <c r="AI7041" s="124" t="str">
        <f t="shared" si="1986"/>
        <v/>
      </c>
      <c r="AK7041" s="103" t="str">
        <f t="shared" si="1987"/>
        <v/>
      </c>
      <c r="AL7041" s="104" t="str">
        <f t="shared" si="1988"/>
        <v/>
      </c>
      <c r="AN7041" s="37" t="str">
        <f>IF(AK7041="", "", COUNTIF(AK$11:AK$8010, "&lt;"&amp;AK7041)+1+COUNTIF(AK$11:AK7041, AK7041)-1)</f>
        <v/>
      </c>
      <c r="AO7041" s="37" t="str">
        <f>IF(AL7041="", "", COUNTIF(AL$11:AL$8010, "&gt;"&amp;AL7041)+1+COUNTIF(AL$11:AL7041, AL7041)-1)</f>
        <v/>
      </c>
    </row>
    <row r="7042" spans="1:41" x14ac:dyDescent="0.55000000000000004">
      <c r="A7042" s="5"/>
      <c r="B7042" s="284"/>
      <c r="C7042" s="285"/>
      <c r="D7042" s="286"/>
      <c r="E7042" s="287"/>
      <c r="F7042" s="288"/>
      <c r="G7042" s="5"/>
      <c r="J7042" s="7" t="str">
        <f t="shared" si="1971"/>
        <v/>
      </c>
      <c r="K7042" s="48" t="str">
        <f t="shared" si="1972"/>
        <v/>
      </c>
      <c r="L7042" s="48" t="str">
        <f t="shared" si="1973"/>
        <v/>
      </c>
      <c r="M7042" s="49" t="str">
        <f t="shared" si="1974"/>
        <v/>
      </c>
      <c r="U7042" s="103" t="str">
        <f t="shared" si="1975"/>
        <v/>
      </c>
      <c r="V7042" s="77" t="str">
        <f t="shared" si="1976"/>
        <v/>
      </c>
      <c r="W7042" s="37" t="str">
        <f t="shared" si="1977"/>
        <v/>
      </c>
      <c r="X7042" s="7" t="str">
        <f t="shared" si="1978"/>
        <v/>
      </c>
      <c r="Y7042" s="37" t="str">
        <f t="shared" si="1979"/>
        <v/>
      </c>
      <c r="AA7042" s="54" t="str">
        <f t="shared" si="1980"/>
        <v/>
      </c>
      <c r="AC7042" s="121" t="str">
        <f t="shared" si="1981"/>
        <v/>
      </c>
      <c r="AD7042" s="111" t="str">
        <f t="shared" si="1982"/>
        <v/>
      </c>
      <c r="AE7042" s="122" t="str">
        <f t="shared" si="1983"/>
        <v/>
      </c>
      <c r="AF7042" s="123" t="str">
        <f t="shared" si="1984"/>
        <v>Qtr 1</v>
      </c>
      <c r="AG7042" s="122" t="str">
        <f t="shared" si="1985"/>
        <v/>
      </c>
      <c r="AI7042" s="124" t="str">
        <f t="shared" si="1986"/>
        <v/>
      </c>
      <c r="AK7042" s="103" t="str">
        <f t="shared" si="1987"/>
        <v/>
      </c>
      <c r="AL7042" s="104" t="str">
        <f t="shared" si="1988"/>
        <v/>
      </c>
      <c r="AN7042" s="37" t="str">
        <f>IF(AK7042="", "", COUNTIF(AK$11:AK$8010, "&lt;"&amp;AK7042)+1+COUNTIF(AK$11:AK7042, AK7042)-1)</f>
        <v/>
      </c>
      <c r="AO7042" s="37" t="str">
        <f>IF(AL7042="", "", COUNTIF(AL$11:AL$8010, "&gt;"&amp;AL7042)+1+COUNTIF(AL$11:AL7042, AL7042)-1)</f>
        <v/>
      </c>
    </row>
    <row r="7043" spans="1:41" x14ac:dyDescent="0.55000000000000004">
      <c r="A7043" s="5"/>
      <c r="B7043" s="284"/>
      <c r="C7043" s="285"/>
      <c r="D7043" s="286"/>
      <c r="E7043" s="287"/>
      <c r="F7043" s="288"/>
      <c r="G7043" s="5"/>
      <c r="J7043" s="7" t="str">
        <f t="shared" si="1971"/>
        <v/>
      </c>
      <c r="K7043" s="48" t="str">
        <f t="shared" si="1972"/>
        <v/>
      </c>
      <c r="L7043" s="48" t="str">
        <f t="shared" si="1973"/>
        <v/>
      </c>
      <c r="M7043" s="49" t="str">
        <f t="shared" si="1974"/>
        <v/>
      </c>
      <c r="U7043" s="103" t="str">
        <f t="shared" si="1975"/>
        <v/>
      </c>
      <c r="V7043" s="77" t="str">
        <f t="shared" si="1976"/>
        <v/>
      </c>
      <c r="W7043" s="37" t="str">
        <f t="shared" si="1977"/>
        <v/>
      </c>
      <c r="X7043" s="7" t="str">
        <f t="shared" si="1978"/>
        <v/>
      </c>
      <c r="Y7043" s="37" t="str">
        <f t="shared" si="1979"/>
        <v/>
      </c>
      <c r="AA7043" s="54" t="str">
        <f t="shared" si="1980"/>
        <v/>
      </c>
      <c r="AC7043" s="121" t="str">
        <f t="shared" si="1981"/>
        <v/>
      </c>
      <c r="AD7043" s="111" t="str">
        <f t="shared" si="1982"/>
        <v/>
      </c>
      <c r="AE7043" s="122" t="str">
        <f t="shared" si="1983"/>
        <v/>
      </c>
      <c r="AF7043" s="123" t="str">
        <f t="shared" si="1984"/>
        <v>Qtr 1</v>
      </c>
      <c r="AG7043" s="122" t="str">
        <f t="shared" si="1985"/>
        <v/>
      </c>
      <c r="AI7043" s="124" t="str">
        <f t="shared" si="1986"/>
        <v/>
      </c>
      <c r="AK7043" s="103" t="str">
        <f t="shared" si="1987"/>
        <v/>
      </c>
      <c r="AL7043" s="104" t="str">
        <f t="shared" si="1988"/>
        <v/>
      </c>
      <c r="AN7043" s="37" t="str">
        <f>IF(AK7043="", "", COUNTIF(AK$11:AK$8010, "&lt;"&amp;AK7043)+1+COUNTIF(AK$11:AK7043, AK7043)-1)</f>
        <v/>
      </c>
      <c r="AO7043" s="37" t="str">
        <f>IF(AL7043="", "", COUNTIF(AL$11:AL$8010, "&gt;"&amp;AL7043)+1+COUNTIF(AL$11:AL7043, AL7043)-1)</f>
        <v/>
      </c>
    </row>
    <row r="7044" spans="1:41" x14ac:dyDescent="0.55000000000000004">
      <c r="A7044" s="5"/>
      <c r="B7044" s="284"/>
      <c r="C7044" s="285"/>
      <c r="D7044" s="286"/>
      <c r="E7044" s="287"/>
      <c r="F7044" s="288"/>
      <c r="G7044" s="5"/>
      <c r="J7044" s="7" t="str">
        <f t="shared" si="1971"/>
        <v/>
      </c>
      <c r="K7044" s="48" t="str">
        <f t="shared" si="1972"/>
        <v/>
      </c>
      <c r="L7044" s="48" t="str">
        <f t="shared" si="1973"/>
        <v/>
      </c>
      <c r="M7044" s="49" t="str">
        <f t="shared" si="1974"/>
        <v/>
      </c>
      <c r="U7044" s="103" t="str">
        <f t="shared" si="1975"/>
        <v/>
      </c>
      <c r="V7044" s="77" t="str">
        <f t="shared" si="1976"/>
        <v/>
      </c>
      <c r="W7044" s="37" t="str">
        <f t="shared" si="1977"/>
        <v/>
      </c>
      <c r="X7044" s="7" t="str">
        <f t="shared" si="1978"/>
        <v/>
      </c>
      <c r="Y7044" s="37" t="str">
        <f t="shared" si="1979"/>
        <v/>
      </c>
      <c r="AA7044" s="54" t="str">
        <f t="shared" si="1980"/>
        <v/>
      </c>
      <c r="AC7044" s="121" t="str">
        <f t="shared" si="1981"/>
        <v/>
      </c>
      <c r="AD7044" s="111" t="str">
        <f t="shared" si="1982"/>
        <v/>
      </c>
      <c r="AE7044" s="122" t="str">
        <f t="shared" si="1983"/>
        <v/>
      </c>
      <c r="AF7044" s="123" t="str">
        <f t="shared" si="1984"/>
        <v>Qtr 1</v>
      </c>
      <c r="AG7044" s="122" t="str">
        <f t="shared" si="1985"/>
        <v/>
      </c>
      <c r="AI7044" s="124" t="str">
        <f t="shared" si="1986"/>
        <v/>
      </c>
      <c r="AK7044" s="103" t="str">
        <f t="shared" si="1987"/>
        <v/>
      </c>
      <c r="AL7044" s="104" t="str">
        <f t="shared" si="1988"/>
        <v/>
      </c>
      <c r="AN7044" s="37" t="str">
        <f>IF(AK7044="", "", COUNTIF(AK$11:AK$8010, "&lt;"&amp;AK7044)+1+COUNTIF(AK$11:AK7044, AK7044)-1)</f>
        <v/>
      </c>
      <c r="AO7044" s="37" t="str">
        <f>IF(AL7044="", "", COUNTIF(AL$11:AL$8010, "&gt;"&amp;AL7044)+1+COUNTIF(AL$11:AL7044, AL7044)-1)</f>
        <v/>
      </c>
    </row>
    <row r="7045" spans="1:41" x14ac:dyDescent="0.55000000000000004">
      <c r="A7045" s="5"/>
      <c r="B7045" s="284"/>
      <c r="C7045" s="285"/>
      <c r="D7045" s="286"/>
      <c r="E7045" s="287"/>
      <c r="F7045" s="288"/>
      <c r="G7045" s="5"/>
      <c r="J7045" s="7" t="str">
        <f t="shared" si="1971"/>
        <v/>
      </c>
      <c r="K7045" s="48" t="str">
        <f t="shared" si="1972"/>
        <v/>
      </c>
      <c r="L7045" s="48" t="str">
        <f t="shared" si="1973"/>
        <v/>
      </c>
      <c r="M7045" s="49" t="str">
        <f t="shared" si="1974"/>
        <v/>
      </c>
      <c r="U7045" s="103" t="str">
        <f t="shared" si="1975"/>
        <v/>
      </c>
      <c r="V7045" s="77" t="str">
        <f t="shared" si="1976"/>
        <v/>
      </c>
      <c r="W7045" s="37" t="str">
        <f t="shared" si="1977"/>
        <v/>
      </c>
      <c r="X7045" s="7" t="str">
        <f t="shared" si="1978"/>
        <v/>
      </c>
      <c r="Y7045" s="37" t="str">
        <f t="shared" si="1979"/>
        <v/>
      </c>
      <c r="AA7045" s="54" t="str">
        <f t="shared" si="1980"/>
        <v/>
      </c>
      <c r="AC7045" s="121" t="str">
        <f t="shared" si="1981"/>
        <v/>
      </c>
      <c r="AD7045" s="111" t="str">
        <f t="shared" si="1982"/>
        <v/>
      </c>
      <c r="AE7045" s="122" t="str">
        <f t="shared" si="1983"/>
        <v/>
      </c>
      <c r="AF7045" s="123" t="str">
        <f t="shared" si="1984"/>
        <v>Qtr 1</v>
      </c>
      <c r="AG7045" s="122" t="str">
        <f t="shared" si="1985"/>
        <v/>
      </c>
      <c r="AI7045" s="124" t="str">
        <f t="shared" si="1986"/>
        <v/>
      </c>
      <c r="AK7045" s="103" t="str">
        <f t="shared" si="1987"/>
        <v/>
      </c>
      <c r="AL7045" s="104" t="str">
        <f t="shared" si="1988"/>
        <v/>
      </c>
      <c r="AN7045" s="37" t="str">
        <f>IF(AK7045="", "", COUNTIF(AK$11:AK$8010, "&lt;"&amp;AK7045)+1+COUNTIF(AK$11:AK7045, AK7045)-1)</f>
        <v/>
      </c>
      <c r="AO7045" s="37" t="str">
        <f>IF(AL7045="", "", COUNTIF(AL$11:AL$8010, "&gt;"&amp;AL7045)+1+COUNTIF(AL$11:AL7045, AL7045)-1)</f>
        <v/>
      </c>
    </row>
    <row r="7046" spans="1:41" x14ac:dyDescent="0.55000000000000004">
      <c r="A7046" s="5"/>
      <c r="B7046" s="284"/>
      <c r="C7046" s="285"/>
      <c r="D7046" s="286"/>
      <c r="E7046" s="287"/>
      <c r="F7046" s="288"/>
      <c r="G7046" s="5"/>
      <c r="J7046" s="7" t="str">
        <f t="shared" si="1971"/>
        <v/>
      </c>
      <c r="K7046" s="48" t="str">
        <f t="shared" si="1972"/>
        <v/>
      </c>
      <c r="L7046" s="48" t="str">
        <f t="shared" si="1973"/>
        <v/>
      </c>
      <c r="M7046" s="49" t="str">
        <f t="shared" si="1974"/>
        <v/>
      </c>
      <c r="U7046" s="103" t="str">
        <f t="shared" si="1975"/>
        <v/>
      </c>
      <c r="V7046" s="77" t="str">
        <f t="shared" si="1976"/>
        <v/>
      </c>
      <c r="W7046" s="37" t="str">
        <f t="shared" si="1977"/>
        <v/>
      </c>
      <c r="X7046" s="7" t="str">
        <f t="shared" si="1978"/>
        <v/>
      </c>
      <c r="Y7046" s="37" t="str">
        <f t="shared" si="1979"/>
        <v/>
      </c>
      <c r="AA7046" s="54" t="str">
        <f t="shared" si="1980"/>
        <v/>
      </c>
      <c r="AC7046" s="121" t="str">
        <f t="shared" si="1981"/>
        <v/>
      </c>
      <c r="AD7046" s="111" t="str">
        <f t="shared" si="1982"/>
        <v/>
      </c>
      <c r="AE7046" s="122" t="str">
        <f t="shared" si="1983"/>
        <v/>
      </c>
      <c r="AF7046" s="123" t="str">
        <f t="shared" si="1984"/>
        <v>Qtr 1</v>
      </c>
      <c r="AG7046" s="122" t="str">
        <f t="shared" si="1985"/>
        <v/>
      </c>
      <c r="AI7046" s="124" t="str">
        <f t="shared" si="1986"/>
        <v/>
      </c>
      <c r="AK7046" s="103" t="str">
        <f t="shared" si="1987"/>
        <v/>
      </c>
      <c r="AL7046" s="104" t="str">
        <f t="shared" si="1988"/>
        <v/>
      </c>
      <c r="AN7046" s="37" t="str">
        <f>IF(AK7046="", "", COUNTIF(AK$11:AK$8010, "&lt;"&amp;AK7046)+1+COUNTIF(AK$11:AK7046, AK7046)-1)</f>
        <v/>
      </c>
      <c r="AO7046" s="37" t="str">
        <f>IF(AL7046="", "", COUNTIF(AL$11:AL$8010, "&gt;"&amp;AL7046)+1+COUNTIF(AL$11:AL7046, AL7046)-1)</f>
        <v/>
      </c>
    </row>
    <row r="7047" spans="1:41" x14ac:dyDescent="0.55000000000000004">
      <c r="A7047" s="5"/>
      <c r="B7047" s="284"/>
      <c r="C7047" s="285"/>
      <c r="D7047" s="286"/>
      <c r="E7047" s="287"/>
      <c r="F7047" s="288"/>
      <c r="G7047" s="5"/>
      <c r="J7047" s="7" t="str">
        <f t="shared" si="1971"/>
        <v/>
      </c>
      <c r="K7047" s="48" t="str">
        <f t="shared" si="1972"/>
        <v/>
      </c>
      <c r="L7047" s="48" t="str">
        <f t="shared" si="1973"/>
        <v/>
      </c>
      <c r="M7047" s="49" t="str">
        <f t="shared" si="1974"/>
        <v/>
      </c>
      <c r="U7047" s="103" t="str">
        <f t="shared" si="1975"/>
        <v/>
      </c>
      <c r="V7047" s="77" t="str">
        <f t="shared" si="1976"/>
        <v/>
      </c>
      <c r="W7047" s="37" t="str">
        <f t="shared" si="1977"/>
        <v/>
      </c>
      <c r="X7047" s="7" t="str">
        <f t="shared" si="1978"/>
        <v/>
      </c>
      <c r="Y7047" s="37" t="str">
        <f t="shared" si="1979"/>
        <v/>
      </c>
      <c r="AA7047" s="54" t="str">
        <f t="shared" si="1980"/>
        <v/>
      </c>
      <c r="AC7047" s="121" t="str">
        <f t="shared" si="1981"/>
        <v/>
      </c>
      <c r="AD7047" s="111" t="str">
        <f t="shared" si="1982"/>
        <v/>
      </c>
      <c r="AE7047" s="122" t="str">
        <f t="shared" si="1983"/>
        <v/>
      </c>
      <c r="AF7047" s="123" t="str">
        <f t="shared" si="1984"/>
        <v>Qtr 1</v>
      </c>
      <c r="AG7047" s="122" t="str">
        <f t="shared" si="1985"/>
        <v/>
      </c>
      <c r="AI7047" s="124" t="str">
        <f t="shared" si="1986"/>
        <v/>
      </c>
      <c r="AK7047" s="103" t="str">
        <f t="shared" si="1987"/>
        <v/>
      </c>
      <c r="AL7047" s="104" t="str">
        <f t="shared" si="1988"/>
        <v/>
      </c>
      <c r="AN7047" s="37" t="str">
        <f>IF(AK7047="", "", COUNTIF(AK$11:AK$8010, "&lt;"&amp;AK7047)+1+COUNTIF(AK$11:AK7047, AK7047)-1)</f>
        <v/>
      </c>
      <c r="AO7047" s="37" t="str">
        <f>IF(AL7047="", "", COUNTIF(AL$11:AL$8010, "&gt;"&amp;AL7047)+1+COUNTIF(AL$11:AL7047, AL7047)-1)</f>
        <v/>
      </c>
    </row>
    <row r="7048" spans="1:41" x14ac:dyDescent="0.55000000000000004">
      <c r="A7048" s="5"/>
      <c r="B7048" s="284"/>
      <c r="C7048" s="285"/>
      <c r="D7048" s="286"/>
      <c r="E7048" s="287"/>
      <c r="F7048" s="288"/>
      <c r="G7048" s="5"/>
      <c r="J7048" s="7" t="str">
        <f t="shared" si="1971"/>
        <v/>
      </c>
      <c r="K7048" s="48" t="str">
        <f t="shared" si="1972"/>
        <v/>
      </c>
      <c r="L7048" s="48" t="str">
        <f t="shared" si="1973"/>
        <v/>
      </c>
      <c r="M7048" s="49" t="str">
        <f t="shared" si="1974"/>
        <v/>
      </c>
      <c r="U7048" s="103" t="str">
        <f t="shared" si="1975"/>
        <v/>
      </c>
      <c r="V7048" s="77" t="str">
        <f t="shared" si="1976"/>
        <v/>
      </c>
      <c r="W7048" s="37" t="str">
        <f t="shared" si="1977"/>
        <v/>
      </c>
      <c r="X7048" s="7" t="str">
        <f t="shared" si="1978"/>
        <v/>
      </c>
      <c r="Y7048" s="37" t="str">
        <f t="shared" si="1979"/>
        <v/>
      </c>
      <c r="AA7048" s="54" t="str">
        <f t="shared" si="1980"/>
        <v/>
      </c>
      <c r="AC7048" s="121" t="str">
        <f t="shared" si="1981"/>
        <v/>
      </c>
      <c r="AD7048" s="111" t="str">
        <f t="shared" si="1982"/>
        <v/>
      </c>
      <c r="AE7048" s="122" t="str">
        <f t="shared" si="1983"/>
        <v/>
      </c>
      <c r="AF7048" s="123" t="str">
        <f t="shared" si="1984"/>
        <v>Qtr 1</v>
      </c>
      <c r="AG7048" s="122" t="str">
        <f t="shared" si="1985"/>
        <v/>
      </c>
      <c r="AI7048" s="124" t="str">
        <f t="shared" si="1986"/>
        <v/>
      </c>
      <c r="AK7048" s="103" t="str">
        <f t="shared" si="1987"/>
        <v/>
      </c>
      <c r="AL7048" s="104" t="str">
        <f t="shared" si="1988"/>
        <v/>
      </c>
      <c r="AN7048" s="37" t="str">
        <f>IF(AK7048="", "", COUNTIF(AK$11:AK$8010, "&lt;"&amp;AK7048)+1+COUNTIF(AK$11:AK7048, AK7048)-1)</f>
        <v/>
      </c>
      <c r="AO7048" s="37" t="str">
        <f>IF(AL7048="", "", COUNTIF(AL$11:AL$8010, "&gt;"&amp;AL7048)+1+COUNTIF(AL$11:AL7048, AL7048)-1)</f>
        <v/>
      </c>
    </row>
    <row r="7049" spans="1:41" x14ac:dyDescent="0.55000000000000004">
      <c r="A7049" s="5"/>
      <c r="B7049" s="284"/>
      <c r="C7049" s="285"/>
      <c r="D7049" s="286"/>
      <c r="E7049" s="287"/>
      <c r="F7049" s="288"/>
      <c r="G7049" s="5"/>
      <c r="J7049" s="7" t="str">
        <f t="shared" si="1971"/>
        <v/>
      </c>
      <c r="K7049" s="48" t="str">
        <f t="shared" si="1972"/>
        <v/>
      </c>
      <c r="L7049" s="48" t="str">
        <f t="shared" si="1973"/>
        <v/>
      </c>
      <c r="M7049" s="49" t="str">
        <f t="shared" si="1974"/>
        <v/>
      </c>
      <c r="U7049" s="103" t="str">
        <f t="shared" si="1975"/>
        <v/>
      </c>
      <c r="V7049" s="77" t="str">
        <f t="shared" si="1976"/>
        <v/>
      </c>
      <c r="W7049" s="37" t="str">
        <f t="shared" si="1977"/>
        <v/>
      </c>
      <c r="X7049" s="7" t="str">
        <f t="shared" si="1978"/>
        <v/>
      </c>
      <c r="Y7049" s="37" t="str">
        <f t="shared" si="1979"/>
        <v/>
      </c>
      <c r="AA7049" s="54" t="str">
        <f t="shared" si="1980"/>
        <v/>
      </c>
      <c r="AC7049" s="121" t="str">
        <f t="shared" si="1981"/>
        <v/>
      </c>
      <c r="AD7049" s="111" t="str">
        <f t="shared" si="1982"/>
        <v/>
      </c>
      <c r="AE7049" s="122" t="str">
        <f t="shared" si="1983"/>
        <v/>
      </c>
      <c r="AF7049" s="123" t="str">
        <f t="shared" si="1984"/>
        <v>Qtr 1</v>
      </c>
      <c r="AG7049" s="122" t="str">
        <f t="shared" si="1985"/>
        <v/>
      </c>
      <c r="AI7049" s="124" t="str">
        <f t="shared" si="1986"/>
        <v/>
      </c>
      <c r="AK7049" s="103" t="str">
        <f t="shared" si="1987"/>
        <v/>
      </c>
      <c r="AL7049" s="104" t="str">
        <f t="shared" si="1988"/>
        <v/>
      </c>
      <c r="AN7049" s="37" t="str">
        <f>IF(AK7049="", "", COUNTIF(AK$11:AK$8010, "&lt;"&amp;AK7049)+1+COUNTIF(AK$11:AK7049, AK7049)-1)</f>
        <v/>
      </c>
      <c r="AO7049" s="37" t="str">
        <f>IF(AL7049="", "", COUNTIF(AL$11:AL$8010, "&gt;"&amp;AL7049)+1+COUNTIF(AL$11:AL7049, AL7049)-1)</f>
        <v/>
      </c>
    </row>
    <row r="7050" spans="1:41" x14ac:dyDescent="0.55000000000000004">
      <c r="A7050" s="5"/>
      <c r="B7050" s="284"/>
      <c r="C7050" s="285"/>
      <c r="D7050" s="286"/>
      <c r="E7050" s="287"/>
      <c r="F7050" s="288"/>
      <c r="G7050" s="5"/>
      <c r="J7050" s="7" t="str">
        <f t="shared" si="1971"/>
        <v/>
      </c>
      <c r="K7050" s="48" t="str">
        <f t="shared" si="1972"/>
        <v/>
      </c>
      <c r="L7050" s="48" t="str">
        <f t="shared" si="1973"/>
        <v/>
      </c>
      <c r="M7050" s="49" t="str">
        <f t="shared" si="1974"/>
        <v/>
      </c>
      <c r="U7050" s="103" t="str">
        <f t="shared" si="1975"/>
        <v/>
      </c>
      <c r="V7050" s="77" t="str">
        <f t="shared" si="1976"/>
        <v/>
      </c>
      <c r="W7050" s="37" t="str">
        <f t="shared" si="1977"/>
        <v/>
      </c>
      <c r="X7050" s="7" t="str">
        <f t="shared" si="1978"/>
        <v/>
      </c>
      <c r="Y7050" s="37" t="str">
        <f t="shared" si="1979"/>
        <v/>
      </c>
      <c r="AA7050" s="54" t="str">
        <f t="shared" si="1980"/>
        <v/>
      </c>
      <c r="AC7050" s="121" t="str">
        <f t="shared" si="1981"/>
        <v/>
      </c>
      <c r="AD7050" s="111" t="str">
        <f t="shared" si="1982"/>
        <v/>
      </c>
      <c r="AE7050" s="122" t="str">
        <f t="shared" si="1983"/>
        <v/>
      </c>
      <c r="AF7050" s="123" t="str">
        <f t="shared" si="1984"/>
        <v>Qtr 1</v>
      </c>
      <c r="AG7050" s="122" t="str">
        <f t="shared" si="1985"/>
        <v/>
      </c>
      <c r="AI7050" s="124" t="str">
        <f t="shared" si="1986"/>
        <v/>
      </c>
      <c r="AK7050" s="103" t="str">
        <f t="shared" si="1987"/>
        <v/>
      </c>
      <c r="AL7050" s="104" t="str">
        <f t="shared" si="1988"/>
        <v/>
      </c>
      <c r="AN7050" s="37" t="str">
        <f>IF(AK7050="", "", COUNTIF(AK$11:AK$8010, "&lt;"&amp;AK7050)+1+COUNTIF(AK$11:AK7050, AK7050)-1)</f>
        <v/>
      </c>
      <c r="AO7050" s="37" t="str">
        <f>IF(AL7050="", "", COUNTIF(AL$11:AL$8010, "&gt;"&amp;AL7050)+1+COUNTIF(AL$11:AL7050, AL7050)-1)</f>
        <v/>
      </c>
    </row>
    <row r="7051" spans="1:41" x14ac:dyDescent="0.55000000000000004">
      <c r="A7051" s="5"/>
      <c r="B7051" s="284"/>
      <c r="C7051" s="285"/>
      <c r="D7051" s="286"/>
      <c r="E7051" s="287"/>
      <c r="F7051" s="288"/>
      <c r="G7051" s="5"/>
      <c r="J7051" s="7" t="str">
        <f t="shared" si="1971"/>
        <v/>
      </c>
      <c r="K7051" s="48" t="str">
        <f t="shared" si="1972"/>
        <v/>
      </c>
      <c r="L7051" s="48" t="str">
        <f t="shared" si="1973"/>
        <v/>
      </c>
      <c r="M7051" s="49" t="str">
        <f t="shared" si="1974"/>
        <v/>
      </c>
      <c r="U7051" s="103" t="str">
        <f t="shared" si="1975"/>
        <v/>
      </c>
      <c r="V7051" s="77" t="str">
        <f t="shared" si="1976"/>
        <v/>
      </c>
      <c r="W7051" s="37" t="str">
        <f t="shared" si="1977"/>
        <v/>
      </c>
      <c r="X7051" s="7" t="str">
        <f t="shared" si="1978"/>
        <v/>
      </c>
      <c r="Y7051" s="37" t="str">
        <f t="shared" si="1979"/>
        <v/>
      </c>
      <c r="AA7051" s="54" t="str">
        <f t="shared" si="1980"/>
        <v/>
      </c>
      <c r="AC7051" s="121" t="str">
        <f t="shared" si="1981"/>
        <v/>
      </c>
      <c r="AD7051" s="111" t="str">
        <f t="shared" si="1982"/>
        <v/>
      </c>
      <c r="AE7051" s="122" t="str">
        <f t="shared" si="1983"/>
        <v/>
      </c>
      <c r="AF7051" s="123" t="str">
        <f t="shared" si="1984"/>
        <v>Qtr 1</v>
      </c>
      <c r="AG7051" s="122" t="str">
        <f t="shared" si="1985"/>
        <v/>
      </c>
      <c r="AI7051" s="124" t="str">
        <f t="shared" si="1986"/>
        <v/>
      </c>
      <c r="AK7051" s="103" t="str">
        <f t="shared" si="1987"/>
        <v/>
      </c>
      <c r="AL7051" s="104" t="str">
        <f t="shared" si="1988"/>
        <v/>
      </c>
      <c r="AN7051" s="37" t="str">
        <f>IF(AK7051="", "", COUNTIF(AK$11:AK$8010, "&lt;"&amp;AK7051)+1+COUNTIF(AK$11:AK7051, AK7051)-1)</f>
        <v/>
      </c>
      <c r="AO7051" s="37" t="str">
        <f>IF(AL7051="", "", COUNTIF(AL$11:AL$8010, "&gt;"&amp;AL7051)+1+COUNTIF(AL$11:AL7051, AL7051)-1)</f>
        <v/>
      </c>
    </row>
    <row r="7052" spans="1:41" x14ac:dyDescent="0.55000000000000004">
      <c r="A7052" s="5"/>
      <c r="B7052" s="284"/>
      <c r="C7052" s="285"/>
      <c r="D7052" s="286"/>
      <c r="E7052" s="287"/>
      <c r="F7052" s="288"/>
      <c r="G7052" s="5"/>
      <c r="J7052" s="7" t="str">
        <f t="shared" ref="J7052:J7115" si="1989">IF(B7052="", "", IF(OR(B7052&lt;$O$4, B7052&gt;$O$5), "X", ""))</f>
        <v/>
      </c>
      <c r="K7052" s="48" t="str">
        <f t="shared" ref="K7052:K7115" si="1990">IF(C7052="", "", IF(COUNTIF($O$10:$O$510, C7052)=0, "X", ""))</f>
        <v/>
      </c>
      <c r="L7052" s="48" t="str">
        <f t="shared" ref="L7052:L7115" si="1991">IF(D7052="", "", IF(COUNTIF($Q$10:$Q$15, D7052)=0, "X", ""))</f>
        <v/>
      </c>
      <c r="M7052" s="49" t="str">
        <f t="shared" ref="M7052:M7115" si="1992">IF(E7052="", "", IF(COUNTIF($S$10:$S$20, E7052)=0, "X", ""))</f>
        <v/>
      </c>
      <c r="U7052" s="103" t="str">
        <f t="shared" ref="U7052:U7115" si="1993">IF($Q$4="", "", IF($C7052=$Q$4, IF($E7052&lt;0, $E7052, ""), ""))</f>
        <v/>
      </c>
      <c r="V7052" s="77" t="str">
        <f t="shared" ref="V7052:V7115" si="1994">IF($Q$4="", "", IF($C7052=$Q$4, IF($E7052&gt;0, $E7052, ""), ""))</f>
        <v/>
      </c>
      <c r="W7052" s="37" t="str">
        <f t="shared" ref="W7052:W7115" si="1995">IF($Q$4="", "", IF($C7052=$Q$4, IF($B7052="", "", TEXT($B7052, "mmm yyyy")), ""))</f>
        <v/>
      </c>
      <c r="X7052" s="7" t="str">
        <f t="shared" ref="X7052:X7115" si="1996">IF(OR($Q$4="", $B7052=""), "", IF($C7052=$Q$4, IF(AND($B7052&gt;=$V$2, $B7052&lt;=$W$2), $U$2, IF(AND($B7052&gt;=$V$3, $B7052&lt;=$W$3), $U$3, IF(AND($B7052&gt;=$V$4, $B7052&lt;=$W$4), $U$4, IF(AND($B7052&gt;=$V$5, $B7052&lt;=$W$5), $U$5, "")))), ""))</f>
        <v/>
      </c>
      <c r="Y7052" s="37" t="str">
        <f t="shared" ref="Y7052:Y7115" si="1997">IF($Q$4="", "", IF($C7052=$Q$4, IF($D7052="", "", $D7052), ""))</f>
        <v/>
      </c>
      <c r="AA7052" s="54" t="str">
        <f t="shared" ref="AA7052:AA7115" si="1998">IF(OR($X7052="", $Y7052=""), "", CONCATENATE($Y7052, " - ", $X7052))</f>
        <v/>
      </c>
      <c r="AC7052" s="121" t="str">
        <f t="shared" ref="AC7052:AC7115" si="1999">IF($E7052&lt;0, $E7052, "")</f>
        <v/>
      </c>
      <c r="AD7052" s="111" t="str">
        <f t="shared" ref="AD7052:AD7115" si="2000">IF($E7052&gt;0, $E7052, "")</f>
        <v/>
      </c>
      <c r="AE7052" s="122" t="str">
        <f t="shared" ref="AE7052:AE7115" si="2001">IF($B7052="", "", TEXT($B7052, "mmm yyyy"))</f>
        <v/>
      </c>
      <c r="AF7052" s="123" t="str">
        <f t="shared" ref="AF7052:AF7115" si="2002">IF(AND($B7052&gt;=$V$2, $B7052&lt;=$W$2), $U$2, IF(AND($B7052&gt;=$V$3, $B7052&lt;=$W$3), $U$3, IF(AND($B7052&gt;=$V$4, $B7052&lt;=$W$4), $U$4, IF(AND($B7052&gt;=$V$5, $B7052&lt;=$W$5), $U$5, ""))))</f>
        <v>Qtr 1</v>
      </c>
      <c r="AG7052" s="122" t="str">
        <f t="shared" ref="AG7052:AG7115" si="2003">IF($D7052="", "", $D7052)</f>
        <v/>
      </c>
      <c r="AI7052" s="124" t="str">
        <f t="shared" ref="AI7052:AI7115" si="2004">IF(OR($AF7052="", $AG7052=""), "", CONCATENATE($AG7052, " - ", $AF7052))</f>
        <v/>
      </c>
      <c r="AK7052" s="103" t="str">
        <f t="shared" ref="AK7052:AK7115" si="2005">IF($AK$7="", U7052, IF($AK$7=$X7052, U7052, ""))</f>
        <v/>
      </c>
      <c r="AL7052" s="104" t="str">
        <f t="shared" ref="AL7052:AL7115" si="2006">IF($AK$7="", V7052, IF($AK$7=$X7052, V7052, ""))</f>
        <v/>
      </c>
      <c r="AN7052" s="37" t="str">
        <f>IF(AK7052="", "", COUNTIF(AK$11:AK$8010, "&lt;"&amp;AK7052)+1+COUNTIF(AK$11:AK7052, AK7052)-1)</f>
        <v/>
      </c>
      <c r="AO7052" s="37" t="str">
        <f>IF(AL7052="", "", COUNTIF(AL$11:AL$8010, "&gt;"&amp;AL7052)+1+COUNTIF(AL$11:AL7052, AL7052)-1)</f>
        <v/>
      </c>
    </row>
    <row r="7053" spans="1:41" x14ac:dyDescent="0.55000000000000004">
      <c r="A7053" s="5"/>
      <c r="B7053" s="284"/>
      <c r="C7053" s="285"/>
      <c r="D7053" s="286"/>
      <c r="E7053" s="287"/>
      <c r="F7053" s="288"/>
      <c r="G7053" s="5"/>
      <c r="J7053" s="7" t="str">
        <f t="shared" si="1989"/>
        <v/>
      </c>
      <c r="K7053" s="48" t="str">
        <f t="shared" si="1990"/>
        <v/>
      </c>
      <c r="L7053" s="48" t="str">
        <f t="shared" si="1991"/>
        <v/>
      </c>
      <c r="M7053" s="49" t="str">
        <f t="shared" si="1992"/>
        <v/>
      </c>
      <c r="U7053" s="103" t="str">
        <f t="shared" si="1993"/>
        <v/>
      </c>
      <c r="V7053" s="77" t="str">
        <f t="shared" si="1994"/>
        <v/>
      </c>
      <c r="W7053" s="37" t="str">
        <f t="shared" si="1995"/>
        <v/>
      </c>
      <c r="X7053" s="7" t="str">
        <f t="shared" si="1996"/>
        <v/>
      </c>
      <c r="Y7053" s="37" t="str">
        <f t="shared" si="1997"/>
        <v/>
      </c>
      <c r="AA7053" s="54" t="str">
        <f t="shared" si="1998"/>
        <v/>
      </c>
      <c r="AC7053" s="121" t="str">
        <f t="shared" si="1999"/>
        <v/>
      </c>
      <c r="AD7053" s="111" t="str">
        <f t="shared" si="2000"/>
        <v/>
      </c>
      <c r="AE7053" s="122" t="str">
        <f t="shared" si="2001"/>
        <v/>
      </c>
      <c r="AF7053" s="123" t="str">
        <f t="shared" si="2002"/>
        <v>Qtr 1</v>
      </c>
      <c r="AG7053" s="122" t="str">
        <f t="shared" si="2003"/>
        <v/>
      </c>
      <c r="AI7053" s="124" t="str">
        <f t="shared" si="2004"/>
        <v/>
      </c>
      <c r="AK7053" s="103" t="str">
        <f t="shared" si="2005"/>
        <v/>
      </c>
      <c r="AL7053" s="104" t="str">
        <f t="shared" si="2006"/>
        <v/>
      </c>
      <c r="AN7053" s="37" t="str">
        <f>IF(AK7053="", "", COUNTIF(AK$11:AK$8010, "&lt;"&amp;AK7053)+1+COUNTIF(AK$11:AK7053, AK7053)-1)</f>
        <v/>
      </c>
      <c r="AO7053" s="37" t="str">
        <f>IF(AL7053="", "", COUNTIF(AL$11:AL$8010, "&gt;"&amp;AL7053)+1+COUNTIF(AL$11:AL7053, AL7053)-1)</f>
        <v/>
      </c>
    </row>
    <row r="7054" spans="1:41" x14ac:dyDescent="0.55000000000000004">
      <c r="A7054" s="5"/>
      <c r="B7054" s="284"/>
      <c r="C7054" s="285"/>
      <c r="D7054" s="286"/>
      <c r="E7054" s="287"/>
      <c r="F7054" s="288"/>
      <c r="G7054" s="5"/>
      <c r="J7054" s="7" t="str">
        <f t="shared" si="1989"/>
        <v/>
      </c>
      <c r="K7054" s="48" t="str">
        <f t="shared" si="1990"/>
        <v/>
      </c>
      <c r="L7054" s="48" t="str">
        <f t="shared" si="1991"/>
        <v/>
      </c>
      <c r="M7054" s="49" t="str">
        <f t="shared" si="1992"/>
        <v/>
      </c>
      <c r="U7054" s="103" t="str">
        <f t="shared" si="1993"/>
        <v/>
      </c>
      <c r="V7054" s="77" t="str">
        <f t="shared" si="1994"/>
        <v/>
      </c>
      <c r="W7054" s="37" t="str">
        <f t="shared" si="1995"/>
        <v/>
      </c>
      <c r="X7054" s="7" t="str">
        <f t="shared" si="1996"/>
        <v/>
      </c>
      <c r="Y7054" s="37" t="str">
        <f t="shared" si="1997"/>
        <v/>
      </c>
      <c r="AA7054" s="54" t="str">
        <f t="shared" si="1998"/>
        <v/>
      </c>
      <c r="AC7054" s="121" t="str">
        <f t="shared" si="1999"/>
        <v/>
      </c>
      <c r="AD7054" s="111" t="str">
        <f t="shared" si="2000"/>
        <v/>
      </c>
      <c r="AE7054" s="122" t="str">
        <f t="shared" si="2001"/>
        <v/>
      </c>
      <c r="AF7054" s="123" t="str">
        <f t="shared" si="2002"/>
        <v>Qtr 1</v>
      </c>
      <c r="AG7054" s="122" t="str">
        <f t="shared" si="2003"/>
        <v/>
      </c>
      <c r="AI7054" s="124" t="str">
        <f t="shared" si="2004"/>
        <v/>
      </c>
      <c r="AK7054" s="103" t="str">
        <f t="shared" si="2005"/>
        <v/>
      </c>
      <c r="AL7054" s="104" t="str">
        <f t="shared" si="2006"/>
        <v/>
      </c>
      <c r="AN7054" s="37" t="str">
        <f>IF(AK7054="", "", COUNTIF(AK$11:AK$8010, "&lt;"&amp;AK7054)+1+COUNTIF(AK$11:AK7054, AK7054)-1)</f>
        <v/>
      </c>
      <c r="AO7054" s="37" t="str">
        <f>IF(AL7054="", "", COUNTIF(AL$11:AL$8010, "&gt;"&amp;AL7054)+1+COUNTIF(AL$11:AL7054, AL7054)-1)</f>
        <v/>
      </c>
    </row>
    <row r="7055" spans="1:41" x14ac:dyDescent="0.55000000000000004">
      <c r="A7055" s="5"/>
      <c r="B7055" s="284"/>
      <c r="C7055" s="285"/>
      <c r="D7055" s="286"/>
      <c r="E7055" s="287"/>
      <c r="F7055" s="288"/>
      <c r="G7055" s="5"/>
      <c r="J7055" s="7" t="str">
        <f t="shared" si="1989"/>
        <v/>
      </c>
      <c r="K7055" s="48" t="str">
        <f t="shared" si="1990"/>
        <v/>
      </c>
      <c r="L7055" s="48" t="str">
        <f t="shared" si="1991"/>
        <v/>
      </c>
      <c r="M7055" s="49" t="str">
        <f t="shared" si="1992"/>
        <v/>
      </c>
      <c r="U7055" s="103" t="str">
        <f t="shared" si="1993"/>
        <v/>
      </c>
      <c r="V7055" s="77" t="str">
        <f t="shared" si="1994"/>
        <v/>
      </c>
      <c r="W7055" s="37" t="str">
        <f t="shared" si="1995"/>
        <v/>
      </c>
      <c r="X7055" s="7" t="str">
        <f t="shared" si="1996"/>
        <v/>
      </c>
      <c r="Y7055" s="37" t="str">
        <f t="shared" si="1997"/>
        <v/>
      </c>
      <c r="AA7055" s="54" t="str">
        <f t="shared" si="1998"/>
        <v/>
      </c>
      <c r="AC7055" s="121" t="str">
        <f t="shared" si="1999"/>
        <v/>
      </c>
      <c r="AD7055" s="111" t="str">
        <f t="shared" si="2000"/>
        <v/>
      </c>
      <c r="AE7055" s="122" t="str">
        <f t="shared" si="2001"/>
        <v/>
      </c>
      <c r="AF7055" s="123" t="str">
        <f t="shared" si="2002"/>
        <v>Qtr 1</v>
      </c>
      <c r="AG7055" s="122" t="str">
        <f t="shared" si="2003"/>
        <v/>
      </c>
      <c r="AI7055" s="124" t="str">
        <f t="shared" si="2004"/>
        <v/>
      </c>
      <c r="AK7055" s="103" t="str">
        <f t="shared" si="2005"/>
        <v/>
      </c>
      <c r="AL7055" s="104" t="str">
        <f t="shared" si="2006"/>
        <v/>
      </c>
      <c r="AN7055" s="37" t="str">
        <f>IF(AK7055="", "", COUNTIF(AK$11:AK$8010, "&lt;"&amp;AK7055)+1+COUNTIF(AK$11:AK7055, AK7055)-1)</f>
        <v/>
      </c>
      <c r="AO7055" s="37" t="str">
        <f>IF(AL7055="", "", COUNTIF(AL$11:AL$8010, "&gt;"&amp;AL7055)+1+COUNTIF(AL$11:AL7055, AL7055)-1)</f>
        <v/>
      </c>
    </row>
    <row r="7056" spans="1:41" x14ac:dyDescent="0.55000000000000004">
      <c r="A7056" s="5"/>
      <c r="B7056" s="284"/>
      <c r="C7056" s="285"/>
      <c r="D7056" s="286"/>
      <c r="E7056" s="287"/>
      <c r="F7056" s="288"/>
      <c r="G7056" s="5"/>
      <c r="J7056" s="7" t="str">
        <f t="shared" si="1989"/>
        <v/>
      </c>
      <c r="K7056" s="48" t="str">
        <f t="shared" si="1990"/>
        <v/>
      </c>
      <c r="L7056" s="48" t="str">
        <f t="shared" si="1991"/>
        <v/>
      </c>
      <c r="M7056" s="49" t="str">
        <f t="shared" si="1992"/>
        <v/>
      </c>
      <c r="U7056" s="103" t="str">
        <f t="shared" si="1993"/>
        <v/>
      </c>
      <c r="V7056" s="77" t="str">
        <f t="shared" si="1994"/>
        <v/>
      </c>
      <c r="W7056" s="37" t="str">
        <f t="shared" si="1995"/>
        <v/>
      </c>
      <c r="X7056" s="7" t="str">
        <f t="shared" si="1996"/>
        <v/>
      </c>
      <c r="Y7056" s="37" t="str">
        <f t="shared" si="1997"/>
        <v/>
      </c>
      <c r="AA7056" s="54" t="str">
        <f t="shared" si="1998"/>
        <v/>
      </c>
      <c r="AC7056" s="121" t="str">
        <f t="shared" si="1999"/>
        <v/>
      </c>
      <c r="AD7056" s="111" t="str">
        <f t="shared" si="2000"/>
        <v/>
      </c>
      <c r="AE7056" s="122" t="str">
        <f t="shared" si="2001"/>
        <v/>
      </c>
      <c r="AF7056" s="123" t="str">
        <f t="shared" si="2002"/>
        <v>Qtr 1</v>
      </c>
      <c r="AG7056" s="122" t="str">
        <f t="shared" si="2003"/>
        <v/>
      </c>
      <c r="AI7056" s="124" t="str">
        <f t="shared" si="2004"/>
        <v/>
      </c>
      <c r="AK7056" s="103" t="str">
        <f t="shared" si="2005"/>
        <v/>
      </c>
      <c r="AL7056" s="104" t="str">
        <f t="shared" si="2006"/>
        <v/>
      </c>
      <c r="AN7056" s="37" t="str">
        <f>IF(AK7056="", "", COUNTIF(AK$11:AK$8010, "&lt;"&amp;AK7056)+1+COUNTIF(AK$11:AK7056, AK7056)-1)</f>
        <v/>
      </c>
      <c r="AO7056" s="37" t="str">
        <f>IF(AL7056="", "", COUNTIF(AL$11:AL$8010, "&gt;"&amp;AL7056)+1+COUNTIF(AL$11:AL7056, AL7056)-1)</f>
        <v/>
      </c>
    </row>
    <row r="7057" spans="1:41" x14ac:dyDescent="0.55000000000000004">
      <c r="A7057" s="5"/>
      <c r="B7057" s="284"/>
      <c r="C7057" s="285"/>
      <c r="D7057" s="286"/>
      <c r="E7057" s="287"/>
      <c r="F7057" s="288"/>
      <c r="G7057" s="5"/>
      <c r="J7057" s="7" t="str">
        <f t="shared" si="1989"/>
        <v/>
      </c>
      <c r="K7057" s="48" t="str">
        <f t="shared" si="1990"/>
        <v/>
      </c>
      <c r="L7057" s="48" t="str">
        <f t="shared" si="1991"/>
        <v/>
      </c>
      <c r="M7057" s="49" t="str">
        <f t="shared" si="1992"/>
        <v/>
      </c>
      <c r="U7057" s="103" t="str">
        <f t="shared" si="1993"/>
        <v/>
      </c>
      <c r="V7057" s="77" t="str">
        <f t="shared" si="1994"/>
        <v/>
      </c>
      <c r="W7057" s="37" t="str">
        <f t="shared" si="1995"/>
        <v/>
      </c>
      <c r="X7057" s="7" t="str">
        <f t="shared" si="1996"/>
        <v/>
      </c>
      <c r="Y7057" s="37" t="str">
        <f t="shared" si="1997"/>
        <v/>
      </c>
      <c r="AA7057" s="54" t="str">
        <f t="shared" si="1998"/>
        <v/>
      </c>
      <c r="AC7057" s="121" t="str">
        <f t="shared" si="1999"/>
        <v/>
      </c>
      <c r="AD7057" s="111" t="str">
        <f t="shared" si="2000"/>
        <v/>
      </c>
      <c r="AE7057" s="122" t="str">
        <f t="shared" si="2001"/>
        <v/>
      </c>
      <c r="AF7057" s="123" t="str">
        <f t="shared" si="2002"/>
        <v>Qtr 1</v>
      </c>
      <c r="AG7057" s="122" t="str">
        <f t="shared" si="2003"/>
        <v/>
      </c>
      <c r="AI7057" s="124" t="str">
        <f t="shared" si="2004"/>
        <v/>
      </c>
      <c r="AK7057" s="103" t="str">
        <f t="shared" si="2005"/>
        <v/>
      </c>
      <c r="AL7057" s="104" t="str">
        <f t="shared" si="2006"/>
        <v/>
      </c>
      <c r="AN7057" s="37" t="str">
        <f>IF(AK7057="", "", COUNTIF(AK$11:AK$8010, "&lt;"&amp;AK7057)+1+COUNTIF(AK$11:AK7057, AK7057)-1)</f>
        <v/>
      </c>
      <c r="AO7057" s="37" t="str">
        <f>IF(AL7057="", "", COUNTIF(AL$11:AL$8010, "&gt;"&amp;AL7057)+1+COUNTIF(AL$11:AL7057, AL7057)-1)</f>
        <v/>
      </c>
    </row>
    <row r="7058" spans="1:41" x14ac:dyDescent="0.55000000000000004">
      <c r="A7058" s="5"/>
      <c r="B7058" s="284"/>
      <c r="C7058" s="285"/>
      <c r="D7058" s="286"/>
      <c r="E7058" s="287"/>
      <c r="F7058" s="288"/>
      <c r="G7058" s="5"/>
      <c r="J7058" s="7" t="str">
        <f t="shared" si="1989"/>
        <v/>
      </c>
      <c r="K7058" s="48" t="str">
        <f t="shared" si="1990"/>
        <v/>
      </c>
      <c r="L7058" s="48" t="str">
        <f t="shared" si="1991"/>
        <v/>
      </c>
      <c r="M7058" s="49" t="str">
        <f t="shared" si="1992"/>
        <v/>
      </c>
      <c r="U7058" s="103" t="str">
        <f t="shared" si="1993"/>
        <v/>
      </c>
      <c r="V7058" s="77" t="str">
        <f t="shared" si="1994"/>
        <v/>
      </c>
      <c r="W7058" s="37" t="str">
        <f t="shared" si="1995"/>
        <v/>
      </c>
      <c r="X7058" s="7" t="str">
        <f t="shared" si="1996"/>
        <v/>
      </c>
      <c r="Y7058" s="37" t="str">
        <f t="shared" si="1997"/>
        <v/>
      </c>
      <c r="AA7058" s="54" t="str">
        <f t="shared" si="1998"/>
        <v/>
      </c>
      <c r="AC7058" s="121" t="str">
        <f t="shared" si="1999"/>
        <v/>
      </c>
      <c r="AD7058" s="111" t="str">
        <f t="shared" si="2000"/>
        <v/>
      </c>
      <c r="AE7058" s="122" t="str">
        <f t="shared" si="2001"/>
        <v/>
      </c>
      <c r="AF7058" s="123" t="str">
        <f t="shared" si="2002"/>
        <v>Qtr 1</v>
      </c>
      <c r="AG7058" s="122" t="str">
        <f t="shared" si="2003"/>
        <v/>
      </c>
      <c r="AI7058" s="124" t="str">
        <f t="shared" si="2004"/>
        <v/>
      </c>
      <c r="AK7058" s="103" t="str">
        <f t="shared" si="2005"/>
        <v/>
      </c>
      <c r="AL7058" s="104" t="str">
        <f t="shared" si="2006"/>
        <v/>
      </c>
      <c r="AN7058" s="37" t="str">
        <f>IF(AK7058="", "", COUNTIF(AK$11:AK$8010, "&lt;"&amp;AK7058)+1+COUNTIF(AK$11:AK7058, AK7058)-1)</f>
        <v/>
      </c>
      <c r="AO7058" s="37" t="str">
        <f>IF(AL7058="", "", COUNTIF(AL$11:AL$8010, "&gt;"&amp;AL7058)+1+COUNTIF(AL$11:AL7058, AL7058)-1)</f>
        <v/>
      </c>
    </row>
    <row r="7059" spans="1:41" x14ac:dyDescent="0.55000000000000004">
      <c r="A7059" s="5"/>
      <c r="B7059" s="284"/>
      <c r="C7059" s="285"/>
      <c r="D7059" s="286"/>
      <c r="E7059" s="287"/>
      <c r="F7059" s="288"/>
      <c r="G7059" s="5"/>
      <c r="J7059" s="7" t="str">
        <f t="shared" si="1989"/>
        <v/>
      </c>
      <c r="K7059" s="48" t="str">
        <f t="shared" si="1990"/>
        <v/>
      </c>
      <c r="L7059" s="48" t="str">
        <f t="shared" si="1991"/>
        <v/>
      </c>
      <c r="M7059" s="49" t="str">
        <f t="shared" si="1992"/>
        <v/>
      </c>
      <c r="U7059" s="103" t="str">
        <f t="shared" si="1993"/>
        <v/>
      </c>
      <c r="V7059" s="77" t="str">
        <f t="shared" si="1994"/>
        <v/>
      </c>
      <c r="W7059" s="37" t="str">
        <f t="shared" si="1995"/>
        <v/>
      </c>
      <c r="X7059" s="7" t="str">
        <f t="shared" si="1996"/>
        <v/>
      </c>
      <c r="Y7059" s="37" t="str">
        <f t="shared" si="1997"/>
        <v/>
      </c>
      <c r="AA7059" s="54" t="str">
        <f t="shared" si="1998"/>
        <v/>
      </c>
      <c r="AC7059" s="121" t="str">
        <f t="shared" si="1999"/>
        <v/>
      </c>
      <c r="AD7059" s="111" t="str">
        <f t="shared" si="2000"/>
        <v/>
      </c>
      <c r="AE7059" s="122" t="str">
        <f t="shared" si="2001"/>
        <v/>
      </c>
      <c r="AF7059" s="123" t="str">
        <f t="shared" si="2002"/>
        <v>Qtr 1</v>
      </c>
      <c r="AG7059" s="122" t="str">
        <f t="shared" si="2003"/>
        <v/>
      </c>
      <c r="AI7059" s="124" t="str">
        <f t="shared" si="2004"/>
        <v/>
      </c>
      <c r="AK7059" s="103" t="str">
        <f t="shared" si="2005"/>
        <v/>
      </c>
      <c r="AL7059" s="104" t="str">
        <f t="shared" si="2006"/>
        <v/>
      </c>
      <c r="AN7059" s="37" t="str">
        <f>IF(AK7059="", "", COUNTIF(AK$11:AK$8010, "&lt;"&amp;AK7059)+1+COUNTIF(AK$11:AK7059, AK7059)-1)</f>
        <v/>
      </c>
      <c r="AO7059" s="37" t="str">
        <f>IF(AL7059="", "", COUNTIF(AL$11:AL$8010, "&gt;"&amp;AL7059)+1+COUNTIF(AL$11:AL7059, AL7059)-1)</f>
        <v/>
      </c>
    </row>
    <row r="7060" spans="1:41" x14ac:dyDescent="0.55000000000000004">
      <c r="A7060" s="5"/>
      <c r="B7060" s="284"/>
      <c r="C7060" s="285"/>
      <c r="D7060" s="286"/>
      <c r="E7060" s="287"/>
      <c r="F7060" s="288"/>
      <c r="G7060" s="5"/>
      <c r="J7060" s="7" t="str">
        <f t="shared" si="1989"/>
        <v/>
      </c>
      <c r="K7060" s="48" t="str">
        <f t="shared" si="1990"/>
        <v/>
      </c>
      <c r="L7060" s="48" t="str">
        <f t="shared" si="1991"/>
        <v/>
      </c>
      <c r="M7060" s="49" t="str">
        <f t="shared" si="1992"/>
        <v/>
      </c>
      <c r="U7060" s="103" t="str">
        <f t="shared" si="1993"/>
        <v/>
      </c>
      <c r="V7060" s="77" t="str">
        <f t="shared" si="1994"/>
        <v/>
      </c>
      <c r="W7060" s="37" t="str">
        <f t="shared" si="1995"/>
        <v/>
      </c>
      <c r="X7060" s="7" t="str">
        <f t="shared" si="1996"/>
        <v/>
      </c>
      <c r="Y7060" s="37" t="str">
        <f t="shared" si="1997"/>
        <v/>
      </c>
      <c r="AA7060" s="54" t="str">
        <f t="shared" si="1998"/>
        <v/>
      </c>
      <c r="AC7060" s="121" t="str">
        <f t="shared" si="1999"/>
        <v/>
      </c>
      <c r="AD7060" s="111" t="str">
        <f t="shared" si="2000"/>
        <v/>
      </c>
      <c r="AE7060" s="122" t="str">
        <f t="shared" si="2001"/>
        <v/>
      </c>
      <c r="AF7060" s="123" t="str">
        <f t="shared" si="2002"/>
        <v>Qtr 1</v>
      </c>
      <c r="AG7060" s="122" t="str">
        <f t="shared" si="2003"/>
        <v/>
      </c>
      <c r="AI7060" s="124" t="str">
        <f t="shared" si="2004"/>
        <v/>
      </c>
      <c r="AK7060" s="103" t="str">
        <f t="shared" si="2005"/>
        <v/>
      </c>
      <c r="AL7060" s="104" t="str">
        <f t="shared" si="2006"/>
        <v/>
      </c>
      <c r="AN7060" s="37" t="str">
        <f>IF(AK7060="", "", COUNTIF(AK$11:AK$8010, "&lt;"&amp;AK7060)+1+COUNTIF(AK$11:AK7060, AK7060)-1)</f>
        <v/>
      </c>
      <c r="AO7060" s="37" t="str">
        <f>IF(AL7060="", "", COUNTIF(AL$11:AL$8010, "&gt;"&amp;AL7060)+1+COUNTIF(AL$11:AL7060, AL7060)-1)</f>
        <v/>
      </c>
    </row>
    <row r="7061" spans="1:41" x14ac:dyDescent="0.55000000000000004">
      <c r="A7061" s="5"/>
      <c r="B7061" s="284"/>
      <c r="C7061" s="285"/>
      <c r="D7061" s="286"/>
      <c r="E7061" s="287"/>
      <c r="F7061" s="288"/>
      <c r="G7061" s="5"/>
      <c r="J7061" s="7" t="str">
        <f t="shared" si="1989"/>
        <v/>
      </c>
      <c r="K7061" s="48" t="str">
        <f t="shared" si="1990"/>
        <v/>
      </c>
      <c r="L7061" s="48" t="str">
        <f t="shared" si="1991"/>
        <v/>
      </c>
      <c r="M7061" s="49" t="str">
        <f t="shared" si="1992"/>
        <v/>
      </c>
      <c r="U7061" s="103" t="str">
        <f t="shared" si="1993"/>
        <v/>
      </c>
      <c r="V7061" s="77" t="str">
        <f t="shared" si="1994"/>
        <v/>
      </c>
      <c r="W7061" s="37" t="str">
        <f t="shared" si="1995"/>
        <v/>
      </c>
      <c r="X7061" s="7" t="str">
        <f t="shared" si="1996"/>
        <v/>
      </c>
      <c r="Y7061" s="37" t="str">
        <f t="shared" si="1997"/>
        <v/>
      </c>
      <c r="AA7061" s="54" t="str">
        <f t="shared" si="1998"/>
        <v/>
      </c>
      <c r="AC7061" s="121" t="str">
        <f t="shared" si="1999"/>
        <v/>
      </c>
      <c r="AD7061" s="111" t="str">
        <f t="shared" si="2000"/>
        <v/>
      </c>
      <c r="AE7061" s="122" t="str">
        <f t="shared" si="2001"/>
        <v/>
      </c>
      <c r="AF7061" s="123" t="str">
        <f t="shared" si="2002"/>
        <v>Qtr 1</v>
      </c>
      <c r="AG7061" s="122" t="str">
        <f t="shared" si="2003"/>
        <v/>
      </c>
      <c r="AI7061" s="124" t="str">
        <f t="shared" si="2004"/>
        <v/>
      </c>
      <c r="AK7061" s="103" t="str">
        <f t="shared" si="2005"/>
        <v/>
      </c>
      <c r="AL7061" s="104" t="str">
        <f t="shared" si="2006"/>
        <v/>
      </c>
      <c r="AN7061" s="37" t="str">
        <f>IF(AK7061="", "", COUNTIF(AK$11:AK$8010, "&lt;"&amp;AK7061)+1+COUNTIF(AK$11:AK7061, AK7061)-1)</f>
        <v/>
      </c>
      <c r="AO7061" s="37" t="str">
        <f>IF(AL7061="", "", COUNTIF(AL$11:AL$8010, "&gt;"&amp;AL7061)+1+COUNTIF(AL$11:AL7061, AL7061)-1)</f>
        <v/>
      </c>
    </row>
    <row r="7062" spans="1:41" x14ac:dyDescent="0.55000000000000004">
      <c r="A7062" s="5"/>
      <c r="B7062" s="284"/>
      <c r="C7062" s="285"/>
      <c r="D7062" s="286"/>
      <c r="E7062" s="287"/>
      <c r="F7062" s="288"/>
      <c r="G7062" s="5"/>
      <c r="J7062" s="7" t="str">
        <f t="shared" si="1989"/>
        <v/>
      </c>
      <c r="K7062" s="48" t="str">
        <f t="shared" si="1990"/>
        <v/>
      </c>
      <c r="L7062" s="48" t="str">
        <f t="shared" si="1991"/>
        <v/>
      </c>
      <c r="M7062" s="49" t="str">
        <f t="shared" si="1992"/>
        <v/>
      </c>
      <c r="U7062" s="103" t="str">
        <f t="shared" si="1993"/>
        <v/>
      </c>
      <c r="V7062" s="77" t="str">
        <f t="shared" si="1994"/>
        <v/>
      </c>
      <c r="W7062" s="37" t="str">
        <f t="shared" si="1995"/>
        <v/>
      </c>
      <c r="X7062" s="7" t="str">
        <f t="shared" si="1996"/>
        <v/>
      </c>
      <c r="Y7062" s="37" t="str">
        <f t="shared" si="1997"/>
        <v/>
      </c>
      <c r="AA7062" s="54" t="str">
        <f t="shared" si="1998"/>
        <v/>
      </c>
      <c r="AC7062" s="121" t="str">
        <f t="shared" si="1999"/>
        <v/>
      </c>
      <c r="AD7062" s="111" t="str">
        <f t="shared" si="2000"/>
        <v/>
      </c>
      <c r="AE7062" s="122" t="str">
        <f t="shared" si="2001"/>
        <v/>
      </c>
      <c r="AF7062" s="123" t="str">
        <f t="shared" si="2002"/>
        <v>Qtr 1</v>
      </c>
      <c r="AG7062" s="122" t="str">
        <f t="shared" si="2003"/>
        <v/>
      </c>
      <c r="AI7062" s="124" t="str">
        <f t="shared" si="2004"/>
        <v/>
      </c>
      <c r="AK7062" s="103" t="str">
        <f t="shared" si="2005"/>
        <v/>
      </c>
      <c r="AL7062" s="104" t="str">
        <f t="shared" si="2006"/>
        <v/>
      </c>
      <c r="AN7062" s="37" t="str">
        <f>IF(AK7062="", "", COUNTIF(AK$11:AK$8010, "&lt;"&amp;AK7062)+1+COUNTIF(AK$11:AK7062, AK7062)-1)</f>
        <v/>
      </c>
      <c r="AO7062" s="37" t="str">
        <f>IF(AL7062="", "", COUNTIF(AL$11:AL$8010, "&gt;"&amp;AL7062)+1+COUNTIF(AL$11:AL7062, AL7062)-1)</f>
        <v/>
      </c>
    </row>
    <row r="7063" spans="1:41" x14ac:dyDescent="0.55000000000000004">
      <c r="A7063" s="5"/>
      <c r="B7063" s="284"/>
      <c r="C7063" s="285"/>
      <c r="D7063" s="286"/>
      <c r="E7063" s="287"/>
      <c r="F7063" s="288"/>
      <c r="G7063" s="5"/>
      <c r="J7063" s="7" t="str">
        <f t="shared" si="1989"/>
        <v/>
      </c>
      <c r="K7063" s="48" t="str">
        <f t="shared" si="1990"/>
        <v/>
      </c>
      <c r="L7063" s="48" t="str">
        <f t="shared" si="1991"/>
        <v/>
      </c>
      <c r="M7063" s="49" t="str">
        <f t="shared" si="1992"/>
        <v/>
      </c>
      <c r="U7063" s="103" t="str">
        <f t="shared" si="1993"/>
        <v/>
      </c>
      <c r="V7063" s="77" t="str">
        <f t="shared" si="1994"/>
        <v/>
      </c>
      <c r="W7063" s="37" t="str">
        <f t="shared" si="1995"/>
        <v/>
      </c>
      <c r="X7063" s="7" t="str">
        <f t="shared" si="1996"/>
        <v/>
      </c>
      <c r="Y7063" s="37" t="str">
        <f t="shared" si="1997"/>
        <v/>
      </c>
      <c r="AA7063" s="54" t="str">
        <f t="shared" si="1998"/>
        <v/>
      </c>
      <c r="AC7063" s="121" t="str">
        <f t="shared" si="1999"/>
        <v/>
      </c>
      <c r="AD7063" s="111" t="str">
        <f t="shared" si="2000"/>
        <v/>
      </c>
      <c r="AE7063" s="122" t="str">
        <f t="shared" si="2001"/>
        <v/>
      </c>
      <c r="AF7063" s="123" t="str">
        <f t="shared" si="2002"/>
        <v>Qtr 1</v>
      </c>
      <c r="AG7063" s="122" t="str">
        <f t="shared" si="2003"/>
        <v/>
      </c>
      <c r="AI7063" s="124" t="str">
        <f t="shared" si="2004"/>
        <v/>
      </c>
      <c r="AK7063" s="103" t="str">
        <f t="shared" si="2005"/>
        <v/>
      </c>
      <c r="AL7063" s="104" t="str">
        <f t="shared" si="2006"/>
        <v/>
      </c>
      <c r="AN7063" s="37" t="str">
        <f>IF(AK7063="", "", COUNTIF(AK$11:AK$8010, "&lt;"&amp;AK7063)+1+COUNTIF(AK$11:AK7063, AK7063)-1)</f>
        <v/>
      </c>
      <c r="AO7063" s="37" t="str">
        <f>IF(AL7063="", "", COUNTIF(AL$11:AL$8010, "&gt;"&amp;AL7063)+1+COUNTIF(AL$11:AL7063, AL7063)-1)</f>
        <v/>
      </c>
    </row>
    <row r="7064" spans="1:41" x14ac:dyDescent="0.55000000000000004">
      <c r="A7064" s="5"/>
      <c r="B7064" s="284"/>
      <c r="C7064" s="285"/>
      <c r="D7064" s="286"/>
      <c r="E7064" s="287"/>
      <c r="F7064" s="288"/>
      <c r="G7064" s="5"/>
      <c r="J7064" s="7" t="str">
        <f t="shared" si="1989"/>
        <v/>
      </c>
      <c r="K7064" s="48" t="str">
        <f t="shared" si="1990"/>
        <v/>
      </c>
      <c r="L7064" s="48" t="str">
        <f t="shared" si="1991"/>
        <v/>
      </c>
      <c r="M7064" s="49" t="str">
        <f t="shared" si="1992"/>
        <v/>
      </c>
      <c r="U7064" s="103" t="str">
        <f t="shared" si="1993"/>
        <v/>
      </c>
      <c r="V7064" s="77" t="str">
        <f t="shared" si="1994"/>
        <v/>
      </c>
      <c r="W7064" s="37" t="str">
        <f t="shared" si="1995"/>
        <v/>
      </c>
      <c r="X7064" s="7" t="str">
        <f t="shared" si="1996"/>
        <v/>
      </c>
      <c r="Y7064" s="37" t="str">
        <f t="shared" si="1997"/>
        <v/>
      </c>
      <c r="AA7064" s="54" t="str">
        <f t="shared" si="1998"/>
        <v/>
      </c>
      <c r="AC7064" s="121" t="str">
        <f t="shared" si="1999"/>
        <v/>
      </c>
      <c r="AD7064" s="111" t="str">
        <f t="shared" si="2000"/>
        <v/>
      </c>
      <c r="AE7064" s="122" t="str">
        <f t="shared" si="2001"/>
        <v/>
      </c>
      <c r="AF7064" s="123" t="str">
        <f t="shared" si="2002"/>
        <v>Qtr 1</v>
      </c>
      <c r="AG7064" s="122" t="str">
        <f t="shared" si="2003"/>
        <v/>
      </c>
      <c r="AI7064" s="124" t="str">
        <f t="shared" si="2004"/>
        <v/>
      </c>
      <c r="AK7064" s="103" t="str">
        <f t="shared" si="2005"/>
        <v/>
      </c>
      <c r="AL7064" s="104" t="str">
        <f t="shared" si="2006"/>
        <v/>
      </c>
      <c r="AN7064" s="37" t="str">
        <f>IF(AK7064="", "", COUNTIF(AK$11:AK$8010, "&lt;"&amp;AK7064)+1+COUNTIF(AK$11:AK7064, AK7064)-1)</f>
        <v/>
      </c>
      <c r="AO7064" s="37" t="str">
        <f>IF(AL7064="", "", COUNTIF(AL$11:AL$8010, "&gt;"&amp;AL7064)+1+COUNTIF(AL$11:AL7064, AL7064)-1)</f>
        <v/>
      </c>
    </row>
    <row r="7065" spans="1:41" x14ac:dyDescent="0.55000000000000004">
      <c r="A7065" s="5"/>
      <c r="B7065" s="284"/>
      <c r="C7065" s="285"/>
      <c r="D7065" s="286"/>
      <c r="E7065" s="287"/>
      <c r="F7065" s="288"/>
      <c r="G7065" s="5"/>
      <c r="J7065" s="7" t="str">
        <f t="shared" si="1989"/>
        <v/>
      </c>
      <c r="K7065" s="48" t="str">
        <f t="shared" si="1990"/>
        <v/>
      </c>
      <c r="L7065" s="48" t="str">
        <f t="shared" si="1991"/>
        <v/>
      </c>
      <c r="M7065" s="49" t="str">
        <f t="shared" si="1992"/>
        <v/>
      </c>
      <c r="U7065" s="103" t="str">
        <f t="shared" si="1993"/>
        <v/>
      </c>
      <c r="V7065" s="77" t="str">
        <f t="shared" si="1994"/>
        <v/>
      </c>
      <c r="W7065" s="37" t="str">
        <f t="shared" si="1995"/>
        <v/>
      </c>
      <c r="X7065" s="7" t="str">
        <f t="shared" si="1996"/>
        <v/>
      </c>
      <c r="Y7065" s="37" t="str">
        <f t="shared" si="1997"/>
        <v/>
      </c>
      <c r="AA7065" s="54" t="str">
        <f t="shared" si="1998"/>
        <v/>
      </c>
      <c r="AC7065" s="121" t="str">
        <f t="shared" si="1999"/>
        <v/>
      </c>
      <c r="AD7065" s="111" t="str">
        <f t="shared" si="2000"/>
        <v/>
      </c>
      <c r="AE7065" s="122" t="str">
        <f t="shared" si="2001"/>
        <v/>
      </c>
      <c r="AF7065" s="123" t="str">
        <f t="shared" si="2002"/>
        <v>Qtr 1</v>
      </c>
      <c r="AG7065" s="122" t="str">
        <f t="shared" si="2003"/>
        <v/>
      </c>
      <c r="AI7065" s="124" t="str">
        <f t="shared" si="2004"/>
        <v/>
      </c>
      <c r="AK7065" s="103" t="str">
        <f t="shared" si="2005"/>
        <v/>
      </c>
      <c r="AL7065" s="104" t="str">
        <f t="shared" si="2006"/>
        <v/>
      </c>
      <c r="AN7065" s="37" t="str">
        <f>IF(AK7065="", "", COUNTIF(AK$11:AK$8010, "&lt;"&amp;AK7065)+1+COUNTIF(AK$11:AK7065, AK7065)-1)</f>
        <v/>
      </c>
      <c r="AO7065" s="37" t="str">
        <f>IF(AL7065="", "", COUNTIF(AL$11:AL$8010, "&gt;"&amp;AL7065)+1+COUNTIF(AL$11:AL7065, AL7065)-1)</f>
        <v/>
      </c>
    </row>
    <row r="7066" spans="1:41" x14ac:dyDescent="0.55000000000000004">
      <c r="A7066" s="5"/>
      <c r="B7066" s="284"/>
      <c r="C7066" s="285"/>
      <c r="D7066" s="286"/>
      <c r="E7066" s="287"/>
      <c r="F7066" s="288"/>
      <c r="G7066" s="5"/>
      <c r="J7066" s="7" t="str">
        <f t="shared" si="1989"/>
        <v/>
      </c>
      <c r="K7066" s="48" t="str">
        <f t="shared" si="1990"/>
        <v/>
      </c>
      <c r="L7066" s="48" t="str">
        <f t="shared" si="1991"/>
        <v/>
      </c>
      <c r="M7066" s="49" t="str">
        <f t="shared" si="1992"/>
        <v/>
      </c>
      <c r="U7066" s="103" t="str">
        <f t="shared" si="1993"/>
        <v/>
      </c>
      <c r="V7066" s="77" t="str">
        <f t="shared" si="1994"/>
        <v/>
      </c>
      <c r="W7066" s="37" t="str">
        <f t="shared" si="1995"/>
        <v/>
      </c>
      <c r="X7066" s="7" t="str">
        <f t="shared" si="1996"/>
        <v/>
      </c>
      <c r="Y7066" s="37" t="str">
        <f t="shared" si="1997"/>
        <v/>
      </c>
      <c r="AA7066" s="54" t="str">
        <f t="shared" si="1998"/>
        <v/>
      </c>
      <c r="AC7066" s="121" t="str">
        <f t="shared" si="1999"/>
        <v/>
      </c>
      <c r="AD7066" s="111" t="str">
        <f t="shared" si="2000"/>
        <v/>
      </c>
      <c r="AE7066" s="122" t="str">
        <f t="shared" si="2001"/>
        <v/>
      </c>
      <c r="AF7066" s="123" t="str">
        <f t="shared" si="2002"/>
        <v>Qtr 1</v>
      </c>
      <c r="AG7066" s="122" t="str">
        <f t="shared" si="2003"/>
        <v/>
      </c>
      <c r="AI7066" s="124" t="str">
        <f t="shared" si="2004"/>
        <v/>
      </c>
      <c r="AK7066" s="103" t="str">
        <f t="shared" si="2005"/>
        <v/>
      </c>
      <c r="AL7066" s="104" t="str">
        <f t="shared" si="2006"/>
        <v/>
      </c>
      <c r="AN7066" s="37" t="str">
        <f>IF(AK7066="", "", COUNTIF(AK$11:AK$8010, "&lt;"&amp;AK7066)+1+COUNTIF(AK$11:AK7066, AK7066)-1)</f>
        <v/>
      </c>
      <c r="AO7066" s="37" t="str">
        <f>IF(AL7066="", "", COUNTIF(AL$11:AL$8010, "&gt;"&amp;AL7066)+1+COUNTIF(AL$11:AL7066, AL7066)-1)</f>
        <v/>
      </c>
    </row>
    <row r="7067" spans="1:41" x14ac:dyDescent="0.55000000000000004">
      <c r="A7067" s="5"/>
      <c r="B7067" s="284"/>
      <c r="C7067" s="285"/>
      <c r="D7067" s="286"/>
      <c r="E7067" s="287"/>
      <c r="F7067" s="288"/>
      <c r="G7067" s="5"/>
      <c r="J7067" s="7" t="str">
        <f t="shared" si="1989"/>
        <v/>
      </c>
      <c r="K7067" s="48" t="str">
        <f t="shared" si="1990"/>
        <v/>
      </c>
      <c r="L7067" s="48" t="str">
        <f t="shared" si="1991"/>
        <v/>
      </c>
      <c r="M7067" s="49" t="str">
        <f t="shared" si="1992"/>
        <v/>
      </c>
      <c r="U7067" s="103" t="str">
        <f t="shared" si="1993"/>
        <v/>
      </c>
      <c r="V7067" s="77" t="str">
        <f t="shared" si="1994"/>
        <v/>
      </c>
      <c r="W7067" s="37" t="str">
        <f t="shared" si="1995"/>
        <v/>
      </c>
      <c r="X7067" s="7" t="str">
        <f t="shared" si="1996"/>
        <v/>
      </c>
      <c r="Y7067" s="37" t="str">
        <f t="shared" si="1997"/>
        <v/>
      </c>
      <c r="AA7067" s="54" t="str">
        <f t="shared" si="1998"/>
        <v/>
      </c>
      <c r="AC7067" s="121" t="str">
        <f t="shared" si="1999"/>
        <v/>
      </c>
      <c r="AD7067" s="111" t="str">
        <f t="shared" si="2000"/>
        <v/>
      </c>
      <c r="AE7067" s="122" t="str">
        <f t="shared" si="2001"/>
        <v/>
      </c>
      <c r="AF7067" s="123" t="str">
        <f t="shared" si="2002"/>
        <v>Qtr 1</v>
      </c>
      <c r="AG7067" s="122" t="str">
        <f t="shared" si="2003"/>
        <v/>
      </c>
      <c r="AI7067" s="124" t="str">
        <f t="shared" si="2004"/>
        <v/>
      </c>
      <c r="AK7067" s="103" t="str">
        <f t="shared" si="2005"/>
        <v/>
      </c>
      <c r="AL7067" s="104" t="str">
        <f t="shared" si="2006"/>
        <v/>
      </c>
      <c r="AN7067" s="37" t="str">
        <f>IF(AK7067="", "", COUNTIF(AK$11:AK$8010, "&lt;"&amp;AK7067)+1+COUNTIF(AK$11:AK7067, AK7067)-1)</f>
        <v/>
      </c>
      <c r="AO7067" s="37" t="str">
        <f>IF(AL7067="", "", COUNTIF(AL$11:AL$8010, "&gt;"&amp;AL7067)+1+COUNTIF(AL$11:AL7067, AL7067)-1)</f>
        <v/>
      </c>
    </row>
    <row r="7068" spans="1:41" x14ac:dyDescent="0.55000000000000004">
      <c r="A7068" s="5"/>
      <c r="B7068" s="284"/>
      <c r="C7068" s="285"/>
      <c r="D7068" s="286"/>
      <c r="E7068" s="287"/>
      <c r="F7068" s="288"/>
      <c r="G7068" s="5"/>
      <c r="J7068" s="7" t="str">
        <f t="shared" si="1989"/>
        <v/>
      </c>
      <c r="K7068" s="48" t="str">
        <f t="shared" si="1990"/>
        <v/>
      </c>
      <c r="L7068" s="48" t="str">
        <f t="shared" si="1991"/>
        <v/>
      </c>
      <c r="M7068" s="49" t="str">
        <f t="shared" si="1992"/>
        <v/>
      </c>
      <c r="U7068" s="103" t="str">
        <f t="shared" si="1993"/>
        <v/>
      </c>
      <c r="V7068" s="77" t="str">
        <f t="shared" si="1994"/>
        <v/>
      </c>
      <c r="W7068" s="37" t="str">
        <f t="shared" si="1995"/>
        <v/>
      </c>
      <c r="X7068" s="7" t="str">
        <f t="shared" si="1996"/>
        <v/>
      </c>
      <c r="Y7068" s="37" t="str">
        <f t="shared" si="1997"/>
        <v/>
      </c>
      <c r="AA7068" s="54" t="str">
        <f t="shared" si="1998"/>
        <v/>
      </c>
      <c r="AC7068" s="121" t="str">
        <f t="shared" si="1999"/>
        <v/>
      </c>
      <c r="AD7068" s="111" t="str">
        <f t="shared" si="2000"/>
        <v/>
      </c>
      <c r="AE7068" s="122" t="str">
        <f t="shared" si="2001"/>
        <v/>
      </c>
      <c r="AF7068" s="123" t="str">
        <f t="shared" si="2002"/>
        <v>Qtr 1</v>
      </c>
      <c r="AG7068" s="122" t="str">
        <f t="shared" si="2003"/>
        <v/>
      </c>
      <c r="AI7068" s="124" t="str">
        <f t="shared" si="2004"/>
        <v/>
      </c>
      <c r="AK7068" s="103" t="str">
        <f t="shared" si="2005"/>
        <v/>
      </c>
      <c r="AL7068" s="104" t="str">
        <f t="shared" si="2006"/>
        <v/>
      </c>
      <c r="AN7068" s="37" t="str">
        <f>IF(AK7068="", "", COUNTIF(AK$11:AK$8010, "&lt;"&amp;AK7068)+1+COUNTIF(AK$11:AK7068, AK7068)-1)</f>
        <v/>
      </c>
      <c r="AO7068" s="37" t="str">
        <f>IF(AL7068="", "", COUNTIF(AL$11:AL$8010, "&gt;"&amp;AL7068)+1+COUNTIF(AL$11:AL7068, AL7068)-1)</f>
        <v/>
      </c>
    </row>
    <row r="7069" spans="1:41" x14ac:dyDescent="0.55000000000000004">
      <c r="A7069" s="5"/>
      <c r="B7069" s="284"/>
      <c r="C7069" s="285"/>
      <c r="D7069" s="286"/>
      <c r="E7069" s="287"/>
      <c r="F7069" s="288"/>
      <c r="G7069" s="5"/>
      <c r="J7069" s="7" t="str">
        <f t="shared" si="1989"/>
        <v/>
      </c>
      <c r="K7069" s="48" t="str">
        <f t="shared" si="1990"/>
        <v/>
      </c>
      <c r="L7069" s="48" t="str">
        <f t="shared" si="1991"/>
        <v/>
      </c>
      <c r="M7069" s="49" t="str">
        <f t="shared" si="1992"/>
        <v/>
      </c>
      <c r="U7069" s="103" t="str">
        <f t="shared" si="1993"/>
        <v/>
      </c>
      <c r="V7069" s="77" t="str">
        <f t="shared" si="1994"/>
        <v/>
      </c>
      <c r="W7069" s="37" t="str">
        <f t="shared" si="1995"/>
        <v/>
      </c>
      <c r="X7069" s="7" t="str">
        <f t="shared" si="1996"/>
        <v/>
      </c>
      <c r="Y7069" s="37" t="str">
        <f t="shared" si="1997"/>
        <v/>
      </c>
      <c r="AA7069" s="54" t="str">
        <f t="shared" si="1998"/>
        <v/>
      </c>
      <c r="AC7069" s="121" t="str">
        <f t="shared" si="1999"/>
        <v/>
      </c>
      <c r="AD7069" s="111" t="str">
        <f t="shared" si="2000"/>
        <v/>
      </c>
      <c r="AE7069" s="122" t="str">
        <f t="shared" si="2001"/>
        <v/>
      </c>
      <c r="AF7069" s="123" t="str">
        <f t="shared" si="2002"/>
        <v>Qtr 1</v>
      </c>
      <c r="AG7069" s="122" t="str">
        <f t="shared" si="2003"/>
        <v/>
      </c>
      <c r="AI7069" s="124" t="str">
        <f t="shared" si="2004"/>
        <v/>
      </c>
      <c r="AK7069" s="103" t="str">
        <f t="shared" si="2005"/>
        <v/>
      </c>
      <c r="AL7069" s="104" t="str">
        <f t="shared" si="2006"/>
        <v/>
      </c>
      <c r="AN7069" s="37" t="str">
        <f>IF(AK7069="", "", COUNTIF(AK$11:AK$8010, "&lt;"&amp;AK7069)+1+COUNTIF(AK$11:AK7069, AK7069)-1)</f>
        <v/>
      </c>
      <c r="AO7069" s="37" t="str">
        <f>IF(AL7069="", "", COUNTIF(AL$11:AL$8010, "&gt;"&amp;AL7069)+1+COUNTIF(AL$11:AL7069, AL7069)-1)</f>
        <v/>
      </c>
    </row>
    <row r="7070" spans="1:41" x14ac:dyDescent="0.55000000000000004">
      <c r="A7070" s="5"/>
      <c r="B7070" s="284"/>
      <c r="C7070" s="285"/>
      <c r="D7070" s="286"/>
      <c r="E7070" s="287"/>
      <c r="F7070" s="288"/>
      <c r="G7070" s="5"/>
      <c r="J7070" s="7" t="str">
        <f t="shared" si="1989"/>
        <v/>
      </c>
      <c r="K7070" s="48" t="str">
        <f t="shared" si="1990"/>
        <v/>
      </c>
      <c r="L7070" s="48" t="str">
        <f t="shared" si="1991"/>
        <v/>
      </c>
      <c r="M7070" s="49" t="str">
        <f t="shared" si="1992"/>
        <v/>
      </c>
      <c r="U7070" s="103" t="str">
        <f t="shared" si="1993"/>
        <v/>
      </c>
      <c r="V7070" s="77" t="str">
        <f t="shared" si="1994"/>
        <v/>
      </c>
      <c r="W7070" s="37" t="str">
        <f t="shared" si="1995"/>
        <v/>
      </c>
      <c r="X7070" s="7" t="str">
        <f t="shared" si="1996"/>
        <v/>
      </c>
      <c r="Y7070" s="37" t="str">
        <f t="shared" si="1997"/>
        <v/>
      </c>
      <c r="AA7070" s="54" t="str">
        <f t="shared" si="1998"/>
        <v/>
      </c>
      <c r="AC7070" s="121" t="str">
        <f t="shared" si="1999"/>
        <v/>
      </c>
      <c r="AD7070" s="111" t="str">
        <f t="shared" si="2000"/>
        <v/>
      </c>
      <c r="AE7070" s="122" t="str">
        <f t="shared" si="2001"/>
        <v/>
      </c>
      <c r="AF7070" s="123" t="str">
        <f t="shared" si="2002"/>
        <v>Qtr 1</v>
      </c>
      <c r="AG7070" s="122" t="str">
        <f t="shared" si="2003"/>
        <v/>
      </c>
      <c r="AI7070" s="124" t="str">
        <f t="shared" si="2004"/>
        <v/>
      </c>
      <c r="AK7070" s="103" t="str">
        <f t="shared" si="2005"/>
        <v/>
      </c>
      <c r="AL7070" s="104" t="str">
        <f t="shared" si="2006"/>
        <v/>
      </c>
      <c r="AN7070" s="37" t="str">
        <f>IF(AK7070="", "", COUNTIF(AK$11:AK$8010, "&lt;"&amp;AK7070)+1+COUNTIF(AK$11:AK7070, AK7070)-1)</f>
        <v/>
      </c>
      <c r="AO7070" s="37" t="str">
        <f>IF(AL7070="", "", COUNTIF(AL$11:AL$8010, "&gt;"&amp;AL7070)+1+COUNTIF(AL$11:AL7070, AL7070)-1)</f>
        <v/>
      </c>
    </row>
    <row r="7071" spans="1:41" x14ac:dyDescent="0.55000000000000004">
      <c r="A7071" s="5"/>
      <c r="B7071" s="284"/>
      <c r="C7071" s="285"/>
      <c r="D7071" s="286"/>
      <c r="E7071" s="287"/>
      <c r="F7071" s="288"/>
      <c r="G7071" s="5"/>
      <c r="J7071" s="7" t="str">
        <f t="shared" si="1989"/>
        <v/>
      </c>
      <c r="K7071" s="48" t="str">
        <f t="shared" si="1990"/>
        <v/>
      </c>
      <c r="L7071" s="48" t="str">
        <f t="shared" si="1991"/>
        <v/>
      </c>
      <c r="M7071" s="49" t="str">
        <f t="shared" si="1992"/>
        <v/>
      </c>
      <c r="U7071" s="103" t="str">
        <f t="shared" si="1993"/>
        <v/>
      </c>
      <c r="V7071" s="77" t="str">
        <f t="shared" si="1994"/>
        <v/>
      </c>
      <c r="W7071" s="37" t="str">
        <f t="shared" si="1995"/>
        <v/>
      </c>
      <c r="X7071" s="7" t="str">
        <f t="shared" si="1996"/>
        <v/>
      </c>
      <c r="Y7071" s="37" t="str">
        <f t="shared" si="1997"/>
        <v/>
      </c>
      <c r="AA7071" s="54" t="str">
        <f t="shared" si="1998"/>
        <v/>
      </c>
      <c r="AC7071" s="121" t="str">
        <f t="shared" si="1999"/>
        <v/>
      </c>
      <c r="AD7071" s="111" t="str">
        <f t="shared" si="2000"/>
        <v/>
      </c>
      <c r="AE7071" s="122" t="str">
        <f t="shared" si="2001"/>
        <v/>
      </c>
      <c r="AF7071" s="123" t="str">
        <f t="shared" si="2002"/>
        <v>Qtr 1</v>
      </c>
      <c r="AG7071" s="122" t="str">
        <f t="shared" si="2003"/>
        <v/>
      </c>
      <c r="AI7071" s="124" t="str">
        <f t="shared" si="2004"/>
        <v/>
      </c>
      <c r="AK7071" s="103" t="str">
        <f t="shared" si="2005"/>
        <v/>
      </c>
      <c r="AL7071" s="104" t="str">
        <f t="shared" si="2006"/>
        <v/>
      </c>
      <c r="AN7071" s="37" t="str">
        <f>IF(AK7071="", "", COUNTIF(AK$11:AK$8010, "&lt;"&amp;AK7071)+1+COUNTIF(AK$11:AK7071, AK7071)-1)</f>
        <v/>
      </c>
      <c r="AO7071" s="37" t="str">
        <f>IF(AL7071="", "", COUNTIF(AL$11:AL$8010, "&gt;"&amp;AL7071)+1+COUNTIF(AL$11:AL7071, AL7071)-1)</f>
        <v/>
      </c>
    </row>
    <row r="7072" spans="1:41" x14ac:dyDescent="0.55000000000000004">
      <c r="A7072" s="5"/>
      <c r="B7072" s="284"/>
      <c r="C7072" s="285"/>
      <c r="D7072" s="286"/>
      <c r="E7072" s="287"/>
      <c r="F7072" s="288"/>
      <c r="G7072" s="5"/>
      <c r="J7072" s="7" t="str">
        <f t="shared" si="1989"/>
        <v/>
      </c>
      <c r="K7072" s="48" t="str">
        <f t="shared" si="1990"/>
        <v/>
      </c>
      <c r="L7072" s="48" t="str">
        <f t="shared" si="1991"/>
        <v/>
      </c>
      <c r="M7072" s="49" t="str">
        <f t="shared" si="1992"/>
        <v/>
      </c>
      <c r="U7072" s="103" t="str">
        <f t="shared" si="1993"/>
        <v/>
      </c>
      <c r="V7072" s="77" t="str">
        <f t="shared" si="1994"/>
        <v/>
      </c>
      <c r="W7072" s="37" t="str">
        <f t="shared" si="1995"/>
        <v/>
      </c>
      <c r="X7072" s="7" t="str">
        <f t="shared" si="1996"/>
        <v/>
      </c>
      <c r="Y7072" s="37" t="str">
        <f t="shared" si="1997"/>
        <v/>
      </c>
      <c r="AA7072" s="54" t="str">
        <f t="shared" si="1998"/>
        <v/>
      </c>
      <c r="AC7072" s="121" t="str">
        <f t="shared" si="1999"/>
        <v/>
      </c>
      <c r="AD7072" s="111" t="str">
        <f t="shared" si="2000"/>
        <v/>
      </c>
      <c r="AE7072" s="122" t="str">
        <f t="shared" si="2001"/>
        <v/>
      </c>
      <c r="AF7072" s="123" t="str">
        <f t="shared" si="2002"/>
        <v>Qtr 1</v>
      </c>
      <c r="AG7072" s="122" t="str">
        <f t="shared" si="2003"/>
        <v/>
      </c>
      <c r="AI7072" s="124" t="str">
        <f t="shared" si="2004"/>
        <v/>
      </c>
      <c r="AK7072" s="103" t="str">
        <f t="shared" si="2005"/>
        <v/>
      </c>
      <c r="AL7072" s="104" t="str">
        <f t="shared" si="2006"/>
        <v/>
      </c>
      <c r="AN7072" s="37" t="str">
        <f>IF(AK7072="", "", COUNTIF(AK$11:AK$8010, "&lt;"&amp;AK7072)+1+COUNTIF(AK$11:AK7072, AK7072)-1)</f>
        <v/>
      </c>
      <c r="AO7072" s="37" t="str">
        <f>IF(AL7072="", "", COUNTIF(AL$11:AL$8010, "&gt;"&amp;AL7072)+1+COUNTIF(AL$11:AL7072, AL7072)-1)</f>
        <v/>
      </c>
    </row>
    <row r="7073" spans="1:41" x14ac:dyDescent="0.55000000000000004">
      <c r="A7073" s="5"/>
      <c r="B7073" s="284"/>
      <c r="C7073" s="285"/>
      <c r="D7073" s="286"/>
      <c r="E7073" s="287"/>
      <c r="F7073" s="288"/>
      <c r="G7073" s="5"/>
      <c r="J7073" s="7" t="str">
        <f t="shared" si="1989"/>
        <v/>
      </c>
      <c r="K7073" s="48" t="str">
        <f t="shared" si="1990"/>
        <v/>
      </c>
      <c r="L7073" s="48" t="str">
        <f t="shared" si="1991"/>
        <v/>
      </c>
      <c r="M7073" s="49" t="str">
        <f t="shared" si="1992"/>
        <v/>
      </c>
      <c r="U7073" s="103" t="str">
        <f t="shared" si="1993"/>
        <v/>
      </c>
      <c r="V7073" s="77" t="str">
        <f t="shared" si="1994"/>
        <v/>
      </c>
      <c r="W7073" s="37" t="str">
        <f t="shared" si="1995"/>
        <v/>
      </c>
      <c r="X7073" s="7" t="str">
        <f t="shared" si="1996"/>
        <v/>
      </c>
      <c r="Y7073" s="37" t="str">
        <f t="shared" si="1997"/>
        <v/>
      </c>
      <c r="AA7073" s="54" t="str">
        <f t="shared" si="1998"/>
        <v/>
      </c>
      <c r="AC7073" s="121" t="str">
        <f t="shared" si="1999"/>
        <v/>
      </c>
      <c r="AD7073" s="111" t="str">
        <f t="shared" si="2000"/>
        <v/>
      </c>
      <c r="AE7073" s="122" t="str">
        <f t="shared" si="2001"/>
        <v/>
      </c>
      <c r="AF7073" s="123" t="str">
        <f t="shared" si="2002"/>
        <v>Qtr 1</v>
      </c>
      <c r="AG7073" s="122" t="str">
        <f t="shared" si="2003"/>
        <v/>
      </c>
      <c r="AI7073" s="124" t="str">
        <f t="shared" si="2004"/>
        <v/>
      </c>
      <c r="AK7073" s="103" t="str">
        <f t="shared" si="2005"/>
        <v/>
      </c>
      <c r="AL7073" s="104" t="str">
        <f t="shared" si="2006"/>
        <v/>
      </c>
      <c r="AN7073" s="37" t="str">
        <f>IF(AK7073="", "", COUNTIF(AK$11:AK$8010, "&lt;"&amp;AK7073)+1+COUNTIF(AK$11:AK7073, AK7073)-1)</f>
        <v/>
      </c>
      <c r="AO7073" s="37" t="str">
        <f>IF(AL7073="", "", COUNTIF(AL$11:AL$8010, "&gt;"&amp;AL7073)+1+COUNTIF(AL$11:AL7073, AL7073)-1)</f>
        <v/>
      </c>
    </row>
    <row r="7074" spans="1:41" x14ac:dyDescent="0.55000000000000004">
      <c r="A7074" s="5"/>
      <c r="B7074" s="284"/>
      <c r="C7074" s="285"/>
      <c r="D7074" s="286"/>
      <c r="E7074" s="287"/>
      <c r="F7074" s="288"/>
      <c r="G7074" s="5"/>
      <c r="J7074" s="7" t="str">
        <f t="shared" si="1989"/>
        <v/>
      </c>
      <c r="K7074" s="48" t="str">
        <f t="shared" si="1990"/>
        <v/>
      </c>
      <c r="L7074" s="48" t="str">
        <f t="shared" si="1991"/>
        <v/>
      </c>
      <c r="M7074" s="49" t="str">
        <f t="shared" si="1992"/>
        <v/>
      </c>
      <c r="U7074" s="103" t="str">
        <f t="shared" si="1993"/>
        <v/>
      </c>
      <c r="V7074" s="77" t="str">
        <f t="shared" si="1994"/>
        <v/>
      </c>
      <c r="W7074" s="37" t="str">
        <f t="shared" si="1995"/>
        <v/>
      </c>
      <c r="X7074" s="7" t="str">
        <f t="shared" si="1996"/>
        <v/>
      </c>
      <c r="Y7074" s="37" t="str">
        <f t="shared" si="1997"/>
        <v/>
      </c>
      <c r="AA7074" s="54" t="str">
        <f t="shared" si="1998"/>
        <v/>
      </c>
      <c r="AC7074" s="121" t="str">
        <f t="shared" si="1999"/>
        <v/>
      </c>
      <c r="AD7074" s="111" t="str">
        <f t="shared" si="2000"/>
        <v/>
      </c>
      <c r="AE7074" s="122" t="str">
        <f t="shared" si="2001"/>
        <v/>
      </c>
      <c r="AF7074" s="123" t="str">
        <f t="shared" si="2002"/>
        <v>Qtr 1</v>
      </c>
      <c r="AG7074" s="122" t="str">
        <f t="shared" si="2003"/>
        <v/>
      </c>
      <c r="AI7074" s="124" t="str">
        <f t="shared" si="2004"/>
        <v/>
      </c>
      <c r="AK7074" s="103" t="str">
        <f t="shared" si="2005"/>
        <v/>
      </c>
      <c r="AL7074" s="104" t="str">
        <f t="shared" si="2006"/>
        <v/>
      </c>
      <c r="AN7074" s="37" t="str">
        <f>IF(AK7074="", "", COUNTIF(AK$11:AK$8010, "&lt;"&amp;AK7074)+1+COUNTIF(AK$11:AK7074, AK7074)-1)</f>
        <v/>
      </c>
      <c r="AO7074" s="37" t="str">
        <f>IF(AL7074="", "", COUNTIF(AL$11:AL$8010, "&gt;"&amp;AL7074)+1+COUNTIF(AL$11:AL7074, AL7074)-1)</f>
        <v/>
      </c>
    </row>
    <row r="7075" spans="1:41" x14ac:dyDescent="0.55000000000000004">
      <c r="A7075" s="5"/>
      <c r="B7075" s="284"/>
      <c r="C7075" s="285"/>
      <c r="D7075" s="286"/>
      <c r="E7075" s="287"/>
      <c r="F7075" s="288"/>
      <c r="G7075" s="5"/>
      <c r="J7075" s="7" t="str">
        <f t="shared" si="1989"/>
        <v/>
      </c>
      <c r="K7075" s="48" t="str">
        <f t="shared" si="1990"/>
        <v/>
      </c>
      <c r="L7075" s="48" t="str">
        <f t="shared" si="1991"/>
        <v/>
      </c>
      <c r="M7075" s="49" t="str">
        <f t="shared" si="1992"/>
        <v/>
      </c>
      <c r="U7075" s="103" t="str">
        <f t="shared" si="1993"/>
        <v/>
      </c>
      <c r="V7075" s="77" t="str">
        <f t="shared" si="1994"/>
        <v/>
      </c>
      <c r="W7075" s="37" t="str">
        <f t="shared" si="1995"/>
        <v/>
      </c>
      <c r="X7075" s="7" t="str">
        <f t="shared" si="1996"/>
        <v/>
      </c>
      <c r="Y7075" s="37" t="str">
        <f t="shared" si="1997"/>
        <v/>
      </c>
      <c r="AA7075" s="54" t="str">
        <f t="shared" si="1998"/>
        <v/>
      </c>
      <c r="AC7075" s="121" t="str">
        <f t="shared" si="1999"/>
        <v/>
      </c>
      <c r="AD7075" s="111" t="str">
        <f t="shared" si="2000"/>
        <v/>
      </c>
      <c r="AE7075" s="122" t="str">
        <f t="shared" si="2001"/>
        <v/>
      </c>
      <c r="AF7075" s="123" t="str">
        <f t="shared" si="2002"/>
        <v>Qtr 1</v>
      </c>
      <c r="AG7075" s="122" t="str">
        <f t="shared" si="2003"/>
        <v/>
      </c>
      <c r="AI7075" s="124" t="str">
        <f t="shared" si="2004"/>
        <v/>
      </c>
      <c r="AK7075" s="103" t="str">
        <f t="shared" si="2005"/>
        <v/>
      </c>
      <c r="AL7075" s="104" t="str">
        <f t="shared" si="2006"/>
        <v/>
      </c>
      <c r="AN7075" s="37" t="str">
        <f>IF(AK7075="", "", COUNTIF(AK$11:AK$8010, "&lt;"&amp;AK7075)+1+COUNTIF(AK$11:AK7075, AK7075)-1)</f>
        <v/>
      </c>
      <c r="AO7075" s="37" t="str">
        <f>IF(AL7075="", "", COUNTIF(AL$11:AL$8010, "&gt;"&amp;AL7075)+1+COUNTIF(AL$11:AL7075, AL7075)-1)</f>
        <v/>
      </c>
    </row>
    <row r="7076" spans="1:41" x14ac:dyDescent="0.55000000000000004">
      <c r="A7076" s="5"/>
      <c r="B7076" s="284"/>
      <c r="C7076" s="285"/>
      <c r="D7076" s="286"/>
      <c r="E7076" s="287"/>
      <c r="F7076" s="288"/>
      <c r="G7076" s="5"/>
      <c r="J7076" s="7" t="str">
        <f t="shared" si="1989"/>
        <v/>
      </c>
      <c r="K7076" s="48" t="str">
        <f t="shared" si="1990"/>
        <v/>
      </c>
      <c r="L7076" s="48" t="str">
        <f t="shared" si="1991"/>
        <v/>
      </c>
      <c r="M7076" s="49" t="str">
        <f t="shared" si="1992"/>
        <v/>
      </c>
      <c r="U7076" s="103" t="str">
        <f t="shared" si="1993"/>
        <v/>
      </c>
      <c r="V7076" s="77" t="str">
        <f t="shared" si="1994"/>
        <v/>
      </c>
      <c r="W7076" s="37" t="str">
        <f t="shared" si="1995"/>
        <v/>
      </c>
      <c r="X7076" s="7" t="str">
        <f t="shared" si="1996"/>
        <v/>
      </c>
      <c r="Y7076" s="37" t="str">
        <f t="shared" si="1997"/>
        <v/>
      </c>
      <c r="AA7076" s="54" t="str">
        <f t="shared" si="1998"/>
        <v/>
      </c>
      <c r="AC7076" s="121" t="str">
        <f t="shared" si="1999"/>
        <v/>
      </c>
      <c r="AD7076" s="111" t="str">
        <f t="shared" si="2000"/>
        <v/>
      </c>
      <c r="AE7076" s="122" t="str">
        <f t="shared" si="2001"/>
        <v/>
      </c>
      <c r="AF7076" s="123" t="str">
        <f t="shared" si="2002"/>
        <v>Qtr 1</v>
      </c>
      <c r="AG7076" s="122" t="str">
        <f t="shared" si="2003"/>
        <v/>
      </c>
      <c r="AI7076" s="124" t="str">
        <f t="shared" si="2004"/>
        <v/>
      </c>
      <c r="AK7076" s="103" t="str">
        <f t="shared" si="2005"/>
        <v/>
      </c>
      <c r="AL7076" s="104" t="str">
        <f t="shared" si="2006"/>
        <v/>
      </c>
      <c r="AN7076" s="37" t="str">
        <f>IF(AK7076="", "", COUNTIF(AK$11:AK$8010, "&lt;"&amp;AK7076)+1+COUNTIF(AK$11:AK7076, AK7076)-1)</f>
        <v/>
      </c>
      <c r="AO7076" s="37" t="str">
        <f>IF(AL7076="", "", COUNTIF(AL$11:AL$8010, "&gt;"&amp;AL7076)+1+COUNTIF(AL$11:AL7076, AL7076)-1)</f>
        <v/>
      </c>
    </row>
    <row r="7077" spans="1:41" x14ac:dyDescent="0.55000000000000004">
      <c r="A7077" s="5"/>
      <c r="B7077" s="284"/>
      <c r="C7077" s="285"/>
      <c r="D7077" s="286"/>
      <c r="E7077" s="287"/>
      <c r="F7077" s="288"/>
      <c r="G7077" s="5"/>
      <c r="J7077" s="7" t="str">
        <f t="shared" si="1989"/>
        <v/>
      </c>
      <c r="K7077" s="48" t="str">
        <f t="shared" si="1990"/>
        <v/>
      </c>
      <c r="L7077" s="48" t="str">
        <f t="shared" si="1991"/>
        <v/>
      </c>
      <c r="M7077" s="49" t="str">
        <f t="shared" si="1992"/>
        <v/>
      </c>
      <c r="U7077" s="103" t="str">
        <f t="shared" si="1993"/>
        <v/>
      </c>
      <c r="V7077" s="77" t="str">
        <f t="shared" si="1994"/>
        <v/>
      </c>
      <c r="W7077" s="37" t="str">
        <f t="shared" si="1995"/>
        <v/>
      </c>
      <c r="X7077" s="7" t="str">
        <f t="shared" si="1996"/>
        <v/>
      </c>
      <c r="Y7077" s="37" t="str">
        <f t="shared" si="1997"/>
        <v/>
      </c>
      <c r="AA7077" s="54" t="str">
        <f t="shared" si="1998"/>
        <v/>
      </c>
      <c r="AC7077" s="121" t="str">
        <f t="shared" si="1999"/>
        <v/>
      </c>
      <c r="AD7077" s="111" t="str">
        <f t="shared" si="2000"/>
        <v/>
      </c>
      <c r="AE7077" s="122" t="str">
        <f t="shared" si="2001"/>
        <v/>
      </c>
      <c r="AF7077" s="123" t="str">
        <f t="shared" si="2002"/>
        <v>Qtr 1</v>
      </c>
      <c r="AG7077" s="122" t="str">
        <f t="shared" si="2003"/>
        <v/>
      </c>
      <c r="AI7077" s="124" t="str">
        <f t="shared" si="2004"/>
        <v/>
      </c>
      <c r="AK7077" s="103" t="str">
        <f t="shared" si="2005"/>
        <v/>
      </c>
      <c r="AL7077" s="104" t="str">
        <f t="shared" si="2006"/>
        <v/>
      </c>
      <c r="AN7077" s="37" t="str">
        <f>IF(AK7077="", "", COUNTIF(AK$11:AK$8010, "&lt;"&amp;AK7077)+1+COUNTIF(AK$11:AK7077, AK7077)-1)</f>
        <v/>
      </c>
      <c r="AO7077" s="37" t="str">
        <f>IF(AL7077="", "", COUNTIF(AL$11:AL$8010, "&gt;"&amp;AL7077)+1+COUNTIF(AL$11:AL7077, AL7077)-1)</f>
        <v/>
      </c>
    </row>
    <row r="7078" spans="1:41" x14ac:dyDescent="0.55000000000000004">
      <c r="A7078" s="5"/>
      <c r="B7078" s="284"/>
      <c r="C7078" s="285"/>
      <c r="D7078" s="286"/>
      <c r="E7078" s="287"/>
      <c r="F7078" s="288"/>
      <c r="G7078" s="5"/>
      <c r="J7078" s="7" t="str">
        <f t="shared" si="1989"/>
        <v/>
      </c>
      <c r="K7078" s="48" t="str">
        <f t="shared" si="1990"/>
        <v/>
      </c>
      <c r="L7078" s="48" t="str">
        <f t="shared" si="1991"/>
        <v/>
      </c>
      <c r="M7078" s="49" t="str">
        <f t="shared" si="1992"/>
        <v/>
      </c>
      <c r="U7078" s="103" t="str">
        <f t="shared" si="1993"/>
        <v/>
      </c>
      <c r="V7078" s="77" t="str">
        <f t="shared" si="1994"/>
        <v/>
      </c>
      <c r="W7078" s="37" t="str">
        <f t="shared" si="1995"/>
        <v/>
      </c>
      <c r="X7078" s="7" t="str">
        <f t="shared" si="1996"/>
        <v/>
      </c>
      <c r="Y7078" s="37" t="str">
        <f t="shared" si="1997"/>
        <v/>
      </c>
      <c r="AA7078" s="54" t="str">
        <f t="shared" si="1998"/>
        <v/>
      </c>
      <c r="AC7078" s="121" t="str">
        <f t="shared" si="1999"/>
        <v/>
      </c>
      <c r="AD7078" s="111" t="str">
        <f t="shared" si="2000"/>
        <v/>
      </c>
      <c r="AE7078" s="122" t="str">
        <f t="shared" si="2001"/>
        <v/>
      </c>
      <c r="AF7078" s="123" t="str">
        <f t="shared" si="2002"/>
        <v>Qtr 1</v>
      </c>
      <c r="AG7078" s="122" t="str">
        <f t="shared" si="2003"/>
        <v/>
      </c>
      <c r="AI7078" s="124" t="str">
        <f t="shared" si="2004"/>
        <v/>
      </c>
      <c r="AK7078" s="103" t="str">
        <f t="shared" si="2005"/>
        <v/>
      </c>
      <c r="AL7078" s="104" t="str">
        <f t="shared" si="2006"/>
        <v/>
      </c>
      <c r="AN7078" s="37" t="str">
        <f>IF(AK7078="", "", COUNTIF(AK$11:AK$8010, "&lt;"&amp;AK7078)+1+COUNTIF(AK$11:AK7078, AK7078)-1)</f>
        <v/>
      </c>
      <c r="AO7078" s="37" t="str">
        <f>IF(AL7078="", "", COUNTIF(AL$11:AL$8010, "&gt;"&amp;AL7078)+1+COUNTIF(AL$11:AL7078, AL7078)-1)</f>
        <v/>
      </c>
    </row>
    <row r="7079" spans="1:41" x14ac:dyDescent="0.55000000000000004">
      <c r="A7079" s="5"/>
      <c r="B7079" s="284"/>
      <c r="C7079" s="285"/>
      <c r="D7079" s="286"/>
      <c r="E7079" s="287"/>
      <c r="F7079" s="288"/>
      <c r="G7079" s="5"/>
      <c r="J7079" s="7" t="str">
        <f t="shared" si="1989"/>
        <v/>
      </c>
      <c r="K7079" s="48" t="str">
        <f t="shared" si="1990"/>
        <v/>
      </c>
      <c r="L7079" s="48" t="str">
        <f t="shared" si="1991"/>
        <v/>
      </c>
      <c r="M7079" s="49" t="str">
        <f t="shared" si="1992"/>
        <v/>
      </c>
      <c r="U7079" s="103" t="str">
        <f t="shared" si="1993"/>
        <v/>
      </c>
      <c r="V7079" s="77" t="str">
        <f t="shared" si="1994"/>
        <v/>
      </c>
      <c r="W7079" s="37" t="str">
        <f t="shared" si="1995"/>
        <v/>
      </c>
      <c r="X7079" s="7" t="str">
        <f t="shared" si="1996"/>
        <v/>
      </c>
      <c r="Y7079" s="37" t="str">
        <f t="shared" si="1997"/>
        <v/>
      </c>
      <c r="AA7079" s="54" t="str">
        <f t="shared" si="1998"/>
        <v/>
      </c>
      <c r="AC7079" s="121" t="str">
        <f t="shared" si="1999"/>
        <v/>
      </c>
      <c r="AD7079" s="111" t="str">
        <f t="shared" si="2000"/>
        <v/>
      </c>
      <c r="AE7079" s="122" t="str">
        <f t="shared" si="2001"/>
        <v/>
      </c>
      <c r="AF7079" s="123" t="str">
        <f t="shared" si="2002"/>
        <v>Qtr 1</v>
      </c>
      <c r="AG7079" s="122" t="str">
        <f t="shared" si="2003"/>
        <v/>
      </c>
      <c r="AI7079" s="124" t="str">
        <f t="shared" si="2004"/>
        <v/>
      </c>
      <c r="AK7079" s="103" t="str">
        <f t="shared" si="2005"/>
        <v/>
      </c>
      <c r="AL7079" s="104" t="str">
        <f t="shared" si="2006"/>
        <v/>
      </c>
      <c r="AN7079" s="37" t="str">
        <f>IF(AK7079="", "", COUNTIF(AK$11:AK$8010, "&lt;"&amp;AK7079)+1+COUNTIF(AK$11:AK7079, AK7079)-1)</f>
        <v/>
      </c>
      <c r="AO7079" s="37" t="str">
        <f>IF(AL7079="", "", COUNTIF(AL$11:AL$8010, "&gt;"&amp;AL7079)+1+COUNTIF(AL$11:AL7079, AL7079)-1)</f>
        <v/>
      </c>
    </row>
    <row r="7080" spans="1:41" x14ac:dyDescent="0.55000000000000004">
      <c r="A7080" s="5"/>
      <c r="B7080" s="284"/>
      <c r="C7080" s="285"/>
      <c r="D7080" s="286"/>
      <c r="E7080" s="287"/>
      <c r="F7080" s="288"/>
      <c r="G7080" s="5"/>
      <c r="J7080" s="7" t="str">
        <f t="shared" si="1989"/>
        <v/>
      </c>
      <c r="K7080" s="48" t="str">
        <f t="shared" si="1990"/>
        <v/>
      </c>
      <c r="L7080" s="48" t="str">
        <f t="shared" si="1991"/>
        <v/>
      </c>
      <c r="M7080" s="49" t="str">
        <f t="shared" si="1992"/>
        <v/>
      </c>
      <c r="U7080" s="103" t="str">
        <f t="shared" si="1993"/>
        <v/>
      </c>
      <c r="V7080" s="77" t="str">
        <f t="shared" si="1994"/>
        <v/>
      </c>
      <c r="W7080" s="37" t="str">
        <f t="shared" si="1995"/>
        <v/>
      </c>
      <c r="X7080" s="7" t="str">
        <f t="shared" si="1996"/>
        <v/>
      </c>
      <c r="Y7080" s="37" t="str">
        <f t="shared" si="1997"/>
        <v/>
      </c>
      <c r="AA7080" s="54" t="str">
        <f t="shared" si="1998"/>
        <v/>
      </c>
      <c r="AC7080" s="121" t="str">
        <f t="shared" si="1999"/>
        <v/>
      </c>
      <c r="AD7080" s="111" t="str">
        <f t="shared" si="2000"/>
        <v/>
      </c>
      <c r="AE7080" s="122" t="str">
        <f t="shared" si="2001"/>
        <v/>
      </c>
      <c r="AF7080" s="123" t="str">
        <f t="shared" si="2002"/>
        <v>Qtr 1</v>
      </c>
      <c r="AG7080" s="122" t="str">
        <f t="shared" si="2003"/>
        <v/>
      </c>
      <c r="AI7080" s="124" t="str">
        <f t="shared" si="2004"/>
        <v/>
      </c>
      <c r="AK7080" s="103" t="str">
        <f t="shared" si="2005"/>
        <v/>
      </c>
      <c r="AL7080" s="104" t="str">
        <f t="shared" si="2006"/>
        <v/>
      </c>
      <c r="AN7080" s="37" t="str">
        <f>IF(AK7080="", "", COUNTIF(AK$11:AK$8010, "&lt;"&amp;AK7080)+1+COUNTIF(AK$11:AK7080, AK7080)-1)</f>
        <v/>
      </c>
      <c r="AO7080" s="37" t="str">
        <f>IF(AL7080="", "", COUNTIF(AL$11:AL$8010, "&gt;"&amp;AL7080)+1+COUNTIF(AL$11:AL7080, AL7080)-1)</f>
        <v/>
      </c>
    </row>
    <row r="7081" spans="1:41" x14ac:dyDescent="0.55000000000000004">
      <c r="A7081" s="5"/>
      <c r="B7081" s="284"/>
      <c r="C7081" s="285"/>
      <c r="D7081" s="286"/>
      <c r="E7081" s="287"/>
      <c r="F7081" s="288"/>
      <c r="G7081" s="5"/>
      <c r="J7081" s="7" t="str">
        <f t="shared" si="1989"/>
        <v/>
      </c>
      <c r="K7081" s="48" t="str">
        <f t="shared" si="1990"/>
        <v/>
      </c>
      <c r="L7081" s="48" t="str">
        <f t="shared" si="1991"/>
        <v/>
      </c>
      <c r="M7081" s="49" t="str">
        <f t="shared" si="1992"/>
        <v/>
      </c>
      <c r="U7081" s="103" t="str">
        <f t="shared" si="1993"/>
        <v/>
      </c>
      <c r="V7081" s="77" t="str">
        <f t="shared" si="1994"/>
        <v/>
      </c>
      <c r="W7081" s="37" t="str">
        <f t="shared" si="1995"/>
        <v/>
      </c>
      <c r="X7081" s="7" t="str">
        <f t="shared" si="1996"/>
        <v/>
      </c>
      <c r="Y7081" s="37" t="str">
        <f t="shared" si="1997"/>
        <v/>
      </c>
      <c r="AA7081" s="54" t="str">
        <f t="shared" si="1998"/>
        <v/>
      </c>
      <c r="AC7081" s="121" t="str">
        <f t="shared" si="1999"/>
        <v/>
      </c>
      <c r="AD7081" s="111" t="str">
        <f t="shared" si="2000"/>
        <v/>
      </c>
      <c r="AE7081" s="122" t="str">
        <f t="shared" si="2001"/>
        <v/>
      </c>
      <c r="AF7081" s="123" t="str">
        <f t="shared" si="2002"/>
        <v>Qtr 1</v>
      </c>
      <c r="AG7081" s="122" t="str">
        <f t="shared" si="2003"/>
        <v/>
      </c>
      <c r="AI7081" s="124" t="str">
        <f t="shared" si="2004"/>
        <v/>
      </c>
      <c r="AK7081" s="103" t="str">
        <f t="shared" si="2005"/>
        <v/>
      </c>
      <c r="AL7081" s="104" t="str">
        <f t="shared" si="2006"/>
        <v/>
      </c>
      <c r="AN7081" s="37" t="str">
        <f>IF(AK7081="", "", COUNTIF(AK$11:AK$8010, "&lt;"&amp;AK7081)+1+COUNTIF(AK$11:AK7081, AK7081)-1)</f>
        <v/>
      </c>
      <c r="AO7081" s="37" t="str">
        <f>IF(AL7081="", "", COUNTIF(AL$11:AL$8010, "&gt;"&amp;AL7081)+1+COUNTIF(AL$11:AL7081, AL7081)-1)</f>
        <v/>
      </c>
    </row>
    <row r="7082" spans="1:41" x14ac:dyDescent="0.55000000000000004">
      <c r="A7082" s="5"/>
      <c r="B7082" s="284"/>
      <c r="C7082" s="285"/>
      <c r="D7082" s="286"/>
      <c r="E7082" s="287"/>
      <c r="F7082" s="288"/>
      <c r="G7082" s="5"/>
      <c r="J7082" s="7" t="str">
        <f t="shared" si="1989"/>
        <v/>
      </c>
      <c r="K7082" s="48" t="str">
        <f t="shared" si="1990"/>
        <v/>
      </c>
      <c r="L7082" s="48" t="str">
        <f t="shared" si="1991"/>
        <v/>
      </c>
      <c r="M7082" s="49" t="str">
        <f t="shared" si="1992"/>
        <v/>
      </c>
      <c r="U7082" s="103" t="str">
        <f t="shared" si="1993"/>
        <v/>
      </c>
      <c r="V7082" s="77" t="str">
        <f t="shared" si="1994"/>
        <v/>
      </c>
      <c r="W7082" s="37" t="str">
        <f t="shared" si="1995"/>
        <v/>
      </c>
      <c r="X7082" s="7" t="str">
        <f t="shared" si="1996"/>
        <v/>
      </c>
      <c r="Y7082" s="37" t="str">
        <f t="shared" si="1997"/>
        <v/>
      </c>
      <c r="AA7082" s="54" t="str">
        <f t="shared" si="1998"/>
        <v/>
      </c>
      <c r="AC7082" s="121" t="str">
        <f t="shared" si="1999"/>
        <v/>
      </c>
      <c r="AD7082" s="111" t="str">
        <f t="shared" si="2000"/>
        <v/>
      </c>
      <c r="AE7082" s="122" t="str">
        <f t="shared" si="2001"/>
        <v/>
      </c>
      <c r="AF7082" s="123" t="str">
        <f t="shared" si="2002"/>
        <v>Qtr 1</v>
      </c>
      <c r="AG7082" s="122" t="str">
        <f t="shared" si="2003"/>
        <v/>
      </c>
      <c r="AI7082" s="124" t="str">
        <f t="shared" si="2004"/>
        <v/>
      </c>
      <c r="AK7082" s="103" t="str">
        <f t="shared" si="2005"/>
        <v/>
      </c>
      <c r="AL7082" s="104" t="str">
        <f t="shared" si="2006"/>
        <v/>
      </c>
      <c r="AN7082" s="37" t="str">
        <f>IF(AK7082="", "", COUNTIF(AK$11:AK$8010, "&lt;"&amp;AK7082)+1+COUNTIF(AK$11:AK7082, AK7082)-1)</f>
        <v/>
      </c>
      <c r="AO7082" s="37" t="str">
        <f>IF(AL7082="", "", COUNTIF(AL$11:AL$8010, "&gt;"&amp;AL7082)+1+COUNTIF(AL$11:AL7082, AL7082)-1)</f>
        <v/>
      </c>
    </row>
    <row r="7083" spans="1:41" x14ac:dyDescent="0.55000000000000004">
      <c r="A7083" s="5"/>
      <c r="B7083" s="284"/>
      <c r="C7083" s="285"/>
      <c r="D7083" s="286"/>
      <c r="E7083" s="287"/>
      <c r="F7083" s="288"/>
      <c r="G7083" s="5"/>
      <c r="J7083" s="7" t="str">
        <f t="shared" si="1989"/>
        <v/>
      </c>
      <c r="K7083" s="48" t="str">
        <f t="shared" si="1990"/>
        <v/>
      </c>
      <c r="L7083" s="48" t="str">
        <f t="shared" si="1991"/>
        <v/>
      </c>
      <c r="M7083" s="49" t="str">
        <f t="shared" si="1992"/>
        <v/>
      </c>
      <c r="U7083" s="103" t="str">
        <f t="shared" si="1993"/>
        <v/>
      </c>
      <c r="V7083" s="77" t="str">
        <f t="shared" si="1994"/>
        <v/>
      </c>
      <c r="W7083" s="37" t="str">
        <f t="shared" si="1995"/>
        <v/>
      </c>
      <c r="X7083" s="7" t="str">
        <f t="shared" si="1996"/>
        <v/>
      </c>
      <c r="Y7083" s="37" t="str">
        <f t="shared" si="1997"/>
        <v/>
      </c>
      <c r="AA7083" s="54" t="str">
        <f t="shared" si="1998"/>
        <v/>
      </c>
      <c r="AC7083" s="121" t="str">
        <f t="shared" si="1999"/>
        <v/>
      </c>
      <c r="AD7083" s="111" t="str">
        <f t="shared" si="2000"/>
        <v/>
      </c>
      <c r="AE7083" s="122" t="str">
        <f t="shared" si="2001"/>
        <v/>
      </c>
      <c r="AF7083" s="123" t="str">
        <f t="shared" si="2002"/>
        <v>Qtr 1</v>
      </c>
      <c r="AG7083" s="122" t="str">
        <f t="shared" si="2003"/>
        <v/>
      </c>
      <c r="AI7083" s="124" t="str">
        <f t="shared" si="2004"/>
        <v/>
      </c>
      <c r="AK7083" s="103" t="str">
        <f t="shared" si="2005"/>
        <v/>
      </c>
      <c r="AL7083" s="104" t="str">
        <f t="shared" si="2006"/>
        <v/>
      </c>
      <c r="AN7083" s="37" t="str">
        <f>IF(AK7083="", "", COUNTIF(AK$11:AK$8010, "&lt;"&amp;AK7083)+1+COUNTIF(AK$11:AK7083, AK7083)-1)</f>
        <v/>
      </c>
      <c r="AO7083" s="37" t="str">
        <f>IF(AL7083="", "", COUNTIF(AL$11:AL$8010, "&gt;"&amp;AL7083)+1+COUNTIF(AL$11:AL7083, AL7083)-1)</f>
        <v/>
      </c>
    </row>
    <row r="7084" spans="1:41" x14ac:dyDescent="0.55000000000000004">
      <c r="A7084" s="5"/>
      <c r="B7084" s="284"/>
      <c r="C7084" s="285"/>
      <c r="D7084" s="286"/>
      <c r="E7084" s="287"/>
      <c r="F7084" s="288"/>
      <c r="G7084" s="5"/>
      <c r="J7084" s="7" t="str">
        <f t="shared" si="1989"/>
        <v/>
      </c>
      <c r="K7084" s="48" t="str">
        <f t="shared" si="1990"/>
        <v/>
      </c>
      <c r="L7084" s="48" t="str">
        <f t="shared" si="1991"/>
        <v/>
      </c>
      <c r="M7084" s="49" t="str">
        <f t="shared" si="1992"/>
        <v/>
      </c>
      <c r="U7084" s="103" t="str">
        <f t="shared" si="1993"/>
        <v/>
      </c>
      <c r="V7084" s="77" t="str">
        <f t="shared" si="1994"/>
        <v/>
      </c>
      <c r="W7084" s="37" t="str">
        <f t="shared" si="1995"/>
        <v/>
      </c>
      <c r="X7084" s="7" t="str">
        <f t="shared" si="1996"/>
        <v/>
      </c>
      <c r="Y7084" s="37" t="str">
        <f t="shared" si="1997"/>
        <v/>
      </c>
      <c r="AA7084" s="54" t="str">
        <f t="shared" si="1998"/>
        <v/>
      </c>
      <c r="AC7084" s="121" t="str">
        <f t="shared" si="1999"/>
        <v/>
      </c>
      <c r="AD7084" s="111" t="str">
        <f t="shared" si="2000"/>
        <v/>
      </c>
      <c r="AE7084" s="122" t="str">
        <f t="shared" si="2001"/>
        <v/>
      </c>
      <c r="AF7084" s="123" t="str">
        <f t="shared" si="2002"/>
        <v>Qtr 1</v>
      </c>
      <c r="AG7084" s="122" t="str">
        <f t="shared" si="2003"/>
        <v/>
      </c>
      <c r="AI7084" s="124" t="str">
        <f t="shared" si="2004"/>
        <v/>
      </c>
      <c r="AK7084" s="103" t="str">
        <f t="shared" si="2005"/>
        <v/>
      </c>
      <c r="AL7084" s="104" t="str">
        <f t="shared" si="2006"/>
        <v/>
      </c>
      <c r="AN7084" s="37" t="str">
        <f>IF(AK7084="", "", COUNTIF(AK$11:AK$8010, "&lt;"&amp;AK7084)+1+COUNTIF(AK$11:AK7084, AK7084)-1)</f>
        <v/>
      </c>
      <c r="AO7084" s="37" t="str">
        <f>IF(AL7084="", "", COUNTIF(AL$11:AL$8010, "&gt;"&amp;AL7084)+1+COUNTIF(AL$11:AL7084, AL7084)-1)</f>
        <v/>
      </c>
    </row>
    <row r="7085" spans="1:41" x14ac:dyDescent="0.55000000000000004">
      <c r="A7085" s="5"/>
      <c r="B7085" s="284"/>
      <c r="C7085" s="285"/>
      <c r="D7085" s="286"/>
      <c r="E7085" s="287"/>
      <c r="F7085" s="288"/>
      <c r="G7085" s="5"/>
      <c r="J7085" s="7" t="str">
        <f t="shared" si="1989"/>
        <v/>
      </c>
      <c r="K7085" s="48" t="str">
        <f t="shared" si="1990"/>
        <v/>
      </c>
      <c r="L7085" s="48" t="str">
        <f t="shared" si="1991"/>
        <v/>
      </c>
      <c r="M7085" s="49" t="str">
        <f t="shared" si="1992"/>
        <v/>
      </c>
      <c r="U7085" s="103" t="str">
        <f t="shared" si="1993"/>
        <v/>
      </c>
      <c r="V7085" s="77" t="str">
        <f t="shared" si="1994"/>
        <v/>
      </c>
      <c r="W7085" s="37" t="str">
        <f t="shared" si="1995"/>
        <v/>
      </c>
      <c r="X7085" s="7" t="str">
        <f t="shared" si="1996"/>
        <v/>
      </c>
      <c r="Y7085" s="37" t="str">
        <f t="shared" si="1997"/>
        <v/>
      </c>
      <c r="AA7085" s="54" t="str">
        <f t="shared" si="1998"/>
        <v/>
      </c>
      <c r="AC7085" s="121" t="str">
        <f t="shared" si="1999"/>
        <v/>
      </c>
      <c r="AD7085" s="111" t="str">
        <f t="shared" si="2000"/>
        <v/>
      </c>
      <c r="AE7085" s="122" t="str">
        <f t="shared" si="2001"/>
        <v/>
      </c>
      <c r="AF7085" s="123" t="str">
        <f t="shared" si="2002"/>
        <v>Qtr 1</v>
      </c>
      <c r="AG7085" s="122" t="str">
        <f t="shared" si="2003"/>
        <v/>
      </c>
      <c r="AI7085" s="124" t="str">
        <f t="shared" si="2004"/>
        <v/>
      </c>
      <c r="AK7085" s="103" t="str">
        <f t="shared" si="2005"/>
        <v/>
      </c>
      <c r="AL7085" s="104" t="str">
        <f t="shared" si="2006"/>
        <v/>
      </c>
      <c r="AN7085" s="37" t="str">
        <f>IF(AK7085="", "", COUNTIF(AK$11:AK$8010, "&lt;"&amp;AK7085)+1+COUNTIF(AK$11:AK7085, AK7085)-1)</f>
        <v/>
      </c>
      <c r="AO7085" s="37" t="str">
        <f>IF(AL7085="", "", COUNTIF(AL$11:AL$8010, "&gt;"&amp;AL7085)+1+COUNTIF(AL$11:AL7085, AL7085)-1)</f>
        <v/>
      </c>
    </row>
    <row r="7086" spans="1:41" x14ac:dyDescent="0.55000000000000004">
      <c r="A7086" s="5"/>
      <c r="B7086" s="284"/>
      <c r="C7086" s="285"/>
      <c r="D7086" s="286"/>
      <c r="E7086" s="287"/>
      <c r="F7086" s="288"/>
      <c r="G7086" s="5"/>
      <c r="J7086" s="7" t="str">
        <f t="shared" si="1989"/>
        <v/>
      </c>
      <c r="K7086" s="48" t="str">
        <f t="shared" si="1990"/>
        <v/>
      </c>
      <c r="L7086" s="48" t="str">
        <f t="shared" si="1991"/>
        <v/>
      </c>
      <c r="M7086" s="49" t="str">
        <f t="shared" si="1992"/>
        <v/>
      </c>
      <c r="U7086" s="103" t="str">
        <f t="shared" si="1993"/>
        <v/>
      </c>
      <c r="V7086" s="77" t="str">
        <f t="shared" si="1994"/>
        <v/>
      </c>
      <c r="W7086" s="37" t="str">
        <f t="shared" si="1995"/>
        <v/>
      </c>
      <c r="X7086" s="7" t="str">
        <f t="shared" si="1996"/>
        <v/>
      </c>
      <c r="Y7086" s="37" t="str">
        <f t="shared" si="1997"/>
        <v/>
      </c>
      <c r="AA7086" s="54" t="str">
        <f t="shared" si="1998"/>
        <v/>
      </c>
      <c r="AC7086" s="121" t="str">
        <f t="shared" si="1999"/>
        <v/>
      </c>
      <c r="AD7086" s="111" t="str">
        <f t="shared" si="2000"/>
        <v/>
      </c>
      <c r="AE7086" s="122" t="str">
        <f t="shared" si="2001"/>
        <v/>
      </c>
      <c r="AF7086" s="123" t="str">
        <f t="shared" si="2002"/>
        <v>Qtr 1</v>
      </c>
      <c r="AG7086" s="122" t="str">
        <f t="shared" si="2003"/>
        <v/>
      </c>
      <c r="AI7086" s="124" t="str">
        <f t="shared" si="2004"/>
        <v/>
      </c>
      <c r="AK7086" s="103" t="str">
        <f t="shared" si="2005"/>
        <v/>
      </c>
      <c r="AL7086" s="104" t="str">
        <f t="shared" si="2006"/>
        <v/>
      </c>
      <c r="AN7086" s="37" t="str">
        <f>IF(AK7086="", "", COUNTIF(AK$11:AK$8010, "&lt;"&amp;AK7086)+1+COUNTIF(AK$11:AK7086, AK7086)-1)</f>
        <v/>
      </c>
      <c r="AO7086" s="37" t="str">
        <f>IF(AL7086="", "", COUNTIF(AL$11:AL$8010, "&gt;"&amp;AL7086)+1+COUNTIF(AL$11:AL7086, AL7086)-1)</f>
        <v/>
      </c>
    </row>
    <row r="7087" spans="1:41" x14ac:dyDescent="0.55000000000000004">
      <c r="A7087" s="5"/>
      <c r="B7087" s="284"/>
      <c r="C7087" s="285"/>
      <c r="D7087" s="286"/>
      <c r="E7087" s="287"/>
      <c r="F7087" s="288"/>
      <c r="G7087" s="5"/>
      <c r="J7087" s="7" t="str">
        <f t="shared" si="1989"/>
        <v/>
      </c>
      <c r="K7087" s="48" t="str">
        <f t="shared" si="1990"/>
        <v/>
      </c>
      <c r="L7087" s="48" t="str">
        <f t="shared" si="1991"/>
        <v/>
      </c>
      <c r="M7087" s="49" t="str">
        <f t="shared" si="1992"/>
        <v/>
      </c>
      <c r="U7087" s="103" t="str">
        <f t="shared" si="1993"/>
        <v/>
      </c>
      <c r="V7087" s="77" t="str">
        <f t="shared" si="1994"/>
        <v/>
      </c>
      <c r="W7087" s="37" t="str">
        <f t="shared" si="1995"/>
        <v/>
      </c>
      <c r="X7087" s="7" t="str">
        <f t="shared" si="1996"/>
        <v/>
      </c>
      <c r="Y7087" s="37" t="str">
        <f t="shared" si="1997"/>
        <v/>
      </c>
      <c r="AA7087" s="54" t="str">
        <f t="shared" si="1998"/>
        <v/>
      </c>
      <c r="AC7087" s="121" t="str">
        <f t="shared" si="1999"/>
        <v/>
      </c>
      <c r="AD7087" s="111" t="str">
        <f t="shared" si="2000"/>
        <v/>
      </c>
      <c r="AE7087" s="122" t="str">
        <f t="shared" si="2001"/>
        <v/>
      </c>
      <c r="AF7087" s="123" t="str">
        <f t="shared" si="2002"/>
        <v>Qtr 1</v>
      </c>
      <c r="AG7087" s="122" t="str">
        <f t="shared" si="2003"/>
        <v/>
      </c>
      <c r="AI7087" s="124" t="str">
        <f t="shared" si="2004"/>
        <v/>
      </c>
      <c r="AK7087" s="103" t="str">
        <f t="shared" si="2005"/>
        <v/>
      </c>
      <c r="AL7087" s="104" t="str">
        <f t="shared" si="2006"/>
        <v/>
      </c>
      <c r="AN7087" s="37" t="str">
        <f>IF(AK7087="", "", COUNTIF(AK$11:AK$8010, "&lt;"&amp;AK7087)+1+COUNTIF(AK$11:AK7087, AK7087)-1)</f>
        <v/>
      </c>
      <c r="AO7087" s="37" t="str">
        <f>IF(AL7087="", "", COUNTIF(AL$11:AL$8010, "&gt;"&amp;AL7087)+1+COUNTIF(AL$11:AL7087, AL7087)-1)</f>
        <v/>
      </c>
    </row>
    <row r="7088" spans="1:41" x14ac:dyDescent="0.55000000000000004">
      <c r="A7088" s="5"/>
      <c r="B7088" s="284"/>
      <c r="C7088" s="285"/>
      <c r="D7088" s="286"/>
      <c r="E7088" s="287"/>
      <c r="F7088" s="288"/>
      <c r="G7088" s="5"/>
      <c r="J7088" s="7" t="str">
        <f t="shared" si="1989"/>
        <v/>
      </c>
      <c r="K7088" s="48" t="str">
        <f t="shared" si="1990"/>
        <v/>
      </c>
      <c r="L7088" s="48" t="str">
        <f t="shared" si="1991"/>
        <v/>
      </c>
      <c r="M7088" s="49" t="str">
        <f t="shared" si="1992"/>
        <v/>
      </c>
      <c r="U7088" s="103" t="str">
        <f t="shared" si="1993"/>
        <v/>
      </c>
      <c r="V7088" s="77" t="str">
        <f t="shared" si="1994"/>
        <v/>
      </c>
      <c r="W7088" s="37" t="str">
        <f t="shared" si="1995"/>
        <v/>
      </c>
      <c r="X7088" s="7" t="str">
        <f t="shared" si="1996"/>
        <v/>
      </c>
      <c r="Y7088" s="37" t="str">
        <f t="shared" si="1997"/>
        <v/>
      </c>
      <c r="AA7088" s="54" t="str">
        <f t="shared" si="1998"/>
        <v/>
      </c>
      <c r="AC7088" s="121" t="str">
        <f t="shared" si="1999"/>
        <v/>
      </c>
      <c r="AD7088" s="111" t="str">
        <f t="shared" si="2000"/>
        <v/>
      </c>
      <c r="AE7088" s="122" t="str">
        <f t="shared" si="2001"/>
        <v/>
      </c>
      <c r="AF7088" s="123" t="str">
        <f t="shared" si="2002"/>
        <v>Qtr 1</v>
      </c>
      <c r="AG7088" s="122" t="str">
        <f t="shared" si="2003"/>
        <v/>
      </c>
      <c r="AI7088" s="124" t="str">
        <f t="shared" si="2004"/>
        <v/>
      </c>
      <c r="AK7088" s="103" t="str">
        <f t="shared" si="2005"/>
        <v/>
      </c>
      <c r="AL7088" s="104" t="str">
        <f t="shared" si="2006"/>
        <v/>
      </c>
      <c r="AN7088" s="37" t="str">
        <f>IF(AK7088="", "", COUNTIF(AK$11:AK$8010, "&lt;"&amp;AK7088)+1+COUNTIF(AK$11:AK7088, AK7088)-1)</f>
        <v/>
      </c>
      <c r="AO7088" s="37" t="str">
        <f>IF(AL7088="", "", COUNTIF(AL$11:AL$8010, "&gt;"&amp;AL7088)+1+COUNTIF(AL$11:AL7088, AL7088)-1)</f>
        <v/>
      </c>
    </row>
    <row r="7089" spans="1:41" x14ac:dyDescent="0.55000000000000004">
      <c r="A7089" s="5"/>
      <c r="B7089" s="284"/>
      <c r="C7089" s="285"/>
      <c r="D7089" s="286"/>
      <c r="E7089" s="287"/>
      <c r="F7089" s="288"/>
      <c r="G7089" s="5"/>
      <c r="J7089" s="7" t="str">
        <f t="shared" si="1989"/>
        <v/>
      </c>
      <c r="K7089" s="48" t="str">
        <f t="shared" si="1990"/>
        <v/>
      </c>
      <c r="L7089" s="48" t="str">
        <f t="shared" si="1991"/>
        <v/>
      </c>
      <c r="M7089" s="49" t="str">
        <f t="shared" si="1992"/>
        <v/>
      </c>
      <c r="U7089" s="103" t="str">
        <f t="shared" si="1993"/>
        <v/>
      </c>
      <c r="V7089" s="77" t="str">
        <f t="shared" si="1994"/>
        <v/>
      </c>
      <c r="W7089" s="37" t="str">
        <f t="shared" si="1995"/>
        <v/>
      </c>
      <c r="X7089" s="7" t="str">
        <f t="shared" si="1996"/>
        <v/>
      </c>
      <c r="Y7089" s="37" t="str">
        <f t="shared" si="1997"/>
        <v/>
      </c>
      <c r="AA7089" s="54" t="str">
        <f t="shared" si="1998"/>
        <v/>
      </c>
      <c r="AC7089" s="121" t="str">
        <f t="shared" si="1999"/>
        <v/>
      </c>
      <c r="AD7089" s="111" t="str">
        <f t="shared" si="2000"/>
        <v/>
      </c>
      <c r="AE7089" s="122" t="str">
        <f t="shared" si="2001"/>
        <v/>
      </c>
      <c r="AF7089" s="123" t="str">
        <f t="shared" si="2002"/>
        <v>Qtr 1</v>
      </c>
      <c r="AG7089" s="122" t="str">
        <f t="shared" si="2003"/>
        <v/>
      </c>
      <c r="AI7089" s="124" t="str">
        <f t="shared" si="2004"/>
        <v/>
      </c>
      <c r="AK7089" s="103" t="str">
        <f t="shared" si="2005"/>
        <v/>
      </c>
      <c r="AL7089" s="104" t="str">
        <f t="shared" si="2006"/>
        <v/>
      </c>
      <c r="AN7089" s="37" t="str">
        <f>IF(AK7089="", "", COUNTIF(AK$11:AK$8010, "&lt;"&amp;AK7089)+1+COUNTIF(AK$11:AK7089, AK7089)-1)</f>
        <v/>
      </c>
      <c r="AO7089" s="37" t="str">
        <f>IF(AL7089="", "", COUNTIF(AL$11:AL$8010, "&gt;"&amp;AL7089)+1+COUNTIF(AL$11:AL7089, AL7089)-1)</f>
        <v/>
      </c>
    </row>
    <row r="7090" spans="1:41" x14ac:dyDescent="0.55000000000000004">
      <c r="A7090" s="5"/>
      <c r="B7090" s="284"/>
      <c r="C7090" s="285"/>
      <c r="D7090" s="286"/>
      <c r="E7090" s="287"/>
      <c r="F7090" s="288"/>
      <c r="G7090" s="5"/>
      <c r="J7090" s="7" t="str">
        <f t="shared" si="1989"/>
        <v/>
      </c>
      <c r="K7090" s="48" t="str">
        <f t="shared" si="1990"/>
        <v/>
      </c>
      <c r="L7090" s="48" t="str">
        <f t="shared" si="1991"/>
        <v/>
      </c>
      <c r="M7090" s="49" t="str">
        <f t="shared" si="1992"/>
        <v/>
      </c>
      <c r="U7090" s="103" t="str">
        <f t="shared" si="1993"/>
        <v/>
      </c>
      <c r="V7090" s="77" t="str">
        <f t="shared" si="1994"/>
        <v/>
      </c>
      <c r="W7090" s="37" t="str">
        <f t="shared" si="1995"/>
        <v/>
      </c>
      <c r="X7090" s="7" t="str">
        <f t="shared" si="1996"/>
        <v/>
      </c>
      <c r="Y7090" s="37" t="str">
        <f t="shared" si="1997"/>
        <v/>
      </c>
      <c r="AA7090" s="54" t="str">
        <f t="shared" si="1998"/>
        <v/>
      </c>
      <c r="AC7090" s="121" t="str">
        <f t="shared" si="1999"/>
        <v/>
      </c>
      <c r="AD7090" s="111" t="str">
        <f t="shared" si="2000"/>
        <v/>
      </c>
      <c r="AE7090" s="122" t="str">
        <f t="shared" si="2001"/>
        <v/>
      </c>
      <c r="AF7090" s="123" t="str">
        <f t="shared" si="2002"/>
        <v>Qtr 1</v>
      </c>
      <c r="AG7090" s="122" t="str">
        <f t="shared" si="2003"/>
        <v/>
      </c>
      <c r="AI7090" s="124" t="str">
        <f t="shared" si="2004"/>
        <v/>
      </c>
      <c r="AK7090" s="103" t="str">
        <f t="shared" si="2005"/>
        <v/>
      </c>
      <c r="AL7090" s="104" t="str">
        <f t="shared" si="2006"/>
        <v/>
      </c>
      <c r="AN7090" s="37" t="str">
        <f>IF(AK7090="", "", COUNTIF(AK$11:AK$8010, "&lt;"&amp;AK7090)+1+COUNTIF(AK$11:AK7090, AK7090)-1)</f>
        <v/>
      </c>
      <c r="AO7090" s="37" t="str">
        <f>IF(AL7090="", "", COUNTIF(AL$11:AL$8010, "&gt;"&amp;AL7090)+1+COUNTIF(AL$11:AL7090, AL7090)-1)</f>
        <v/>
      </c>
    </row>
    <row r="7091" spans="1:41" x14ac:dyDescent="0.55000000000000004">
      <c r="A7091" s="5"/>
      <c r="B7091" s="284"/>
      <c r="C7091" s="285"/>
      <c r="D7091" s="286"/>
      <c r="E7091" s="287"/>
      <c r="F7091" s="288"/>
      <c r="G7091" s="5"/>
      <c r="J7091" s="7" t="str">
        <f t="shared" si="1989"/>
        <v/>
      </c>
      <c r="K7091" s="48" t="str">
        <f t="shared" si="1990"/>
        <v/>
      </c>
      <c r="L7091" s="48" t="str">
        <f t="shared" si="1991"/>
        <v/>
      </c>
      <c r="M7091" s="49" t="str">
        <f t="shared" si="1992"/>
        <v/>
      </c>
      <c r="U7091" s="103" t="str">
        <f t="shared" si="1993"/>
        <v/>
      </c>
      <c r="V7091" s="77" t="str">
        <f t="shared" si="1994"/>
        <v/>
      </c>
      <c r="W7091" s="37" t="str">
        <f t="shared" si="1995"/>
        <v/>
      </c>
      <c r="X7091" s="7" t="str">
        <f t="shared" si="1996"/>
        <v/>
      </c>
      <c r="Y7091" s="37" t="str">
        <f t="shared" si="1997"/>
        <v/>
      </c>
      <c r="AA7091" s="54" t="str">
        <f t="shared" si="1998"/>
        <v/>
      </c>
      <c r="AC7091" s="121" t="str">
        <f t="shared" si="1999"/>
        <v/>
      </c>
      <c r="AD7091" s="111" t="str">
        <f t="shared" si="2000"/>
        <v/>
      </c>
      <c r="AE7091" s="122" t="str">
        <f t="shared" si="2001"/>
        <v/>
      </c>
      <c r="AF7091" s="123" t="str">
        <f t="shared" si="2002"/>
        <v>Qtr 1</v>
      </c>
      <c r="AG7091" s="122" t="str">
        <f t="shared" si="2003"/>
        <v/>
      </c>
      <c r="AI7091" s="124" t="str">
        <f t="shared" si="2004"/>
        <v/>
      </c>
      <c r="AK7091" s="103" t="str">
        <f t="shared" si="2005"/>
        <v/>
      </c>
      <c r="AL7091" s="104" t="str">
        <f t="shared" si="2006"/>
        <v/>
      </c>
      <c r="AN7091" s="37" t="str">
        <f>IF(AK7091="", "", COUNTIF(AK$11:AK$8010, "&lt;"&amp;AK7091)+1+COUNTIF(AK$11:AK7091, AK7091)-1)</f>
        <v/>
      </c>
      <c r="AO7091" s="37" t="str">
        <f>IF(AL7091="", "", COUNTIF(AL$11:AL$8010, "&gt;"&amp;AL7091)+1+COUNTIF(AL$11:AL7091, AL7091)-1)</f>
        <v/>
      </c>
    </row>
    <row r="7092" spans="1:41" x14ac:dyDescent="0.55000000000000004">
      <c r="A7092" s="5"/>
      <c r="B7092" s="284"/>
      <c r="C7092" s="285"/>
      <c r="D7092" s="286"/>
      <c r="E7092" s="287"/>
      <c r="F7092" s="288"/>
      <c r="G7092" s="5"/>
      <c r="J7092" s="7" t="str">
        <f t="shared" si="1989"/>
        <v/>
      </c>
      <c r="K7092" s="48" t="str">
        <f t="shared" si="1990"/>
        <v/>
      </c>
      <c r="L7092" s="48" t="str">
        <f t="shared" si="1991"/>
        <v/>
      </c>
      <c r="M7092" s="49" t="str">
        <f t="shared" si="1992"/>
        <v/>
      </c>
      <c r="U7092" s="103" t="str">
        <f t="shared" si="1993"/>
        <v/>
      </c>
      <c r="V7092" s="77" t="str">
        <f t="shared" si="1994"/>
        <v/>
      </c>
      <c r="W7092" s="37" t="str">
        <f t="shared" si="1995"/>
        <v/>
      </c>
      <c r="X7092" s="7" t="str">
        <f t="shared" si="1996"/>
        <v/>
      </c>
      <c r="Y7092" s="37" t="str">
        <f t="shared" si="1997"/>
        <v/>
      </c>
      <c r="AA7092" s="54" t="str">
        <f t="shared" si="1998"/>
        <v/>
      </c>
      <c r="AC7092" s="121" t="str">
        <f t="shared" si="1999"/>
        <v/>
      </c>
      <c r="AD7092" s="111" t="str">
        <f t="shared" si="2000"/>
        <v/>
      </c>
      <c r="AE7092" s="122" t="str">
        <f t="shared" si="2001"/>
        <v/>
      </c>
      <c r="AF7092" s="123" t="str">
        <f t="shared" si="2002"/>
        <v>Qtr 1</v>
      </c>
      <c r="AG7092" s="122" t="str">
        <f t="shared" si="2003"/>
        <v/>
      </c>
      <c r="AI7092" s="124" t="str">
        <f t="shared" si="2004"/>
        <v/>
      </c>
      <c r="AK7092" s="103" t="str">
        <f t="shared" si="2005"/>
        <v/>
      </c>
      <c r="AL7092" s="104" t="str">
        <f t="shared" si="2006"/>
        <v/>
      </c>
      <c r="AN7092" s="37" t="str">
        <f>IF(AK7092="", "", COUNTIF(AK$11:AK$8010, "&lt;"&amp;AK7092)+1+COUNTIF(AK$11:AK7092, AK7092)-1)</f>
        <v/>
      </c>
      <c r="AO7092" s="37" t="str">
        <f>IF(AL7092="", "", COUNTIF(AL$11:AL$8010, "&gt;"&amp;AL7092)+1+COUNTIF(AL$11:AL7092, AL7092)-1)</f>
        <v/>
      </c>
    </row>
    <row r="7093" spans="1:41" x14ac:dyDescent="0.55000000000000004">
      <c r="A7093" s="5"/>
      <c r="B7093" s="284"/>
      <c r="C7093" s="285"/>
      <c r="D7093" s="286"/>
      <c r="E7093" s="287"/>
      <c r="F7093" s="288"/>
      <c r="G7093" s="5"/>
      <c r="J7093" s="7" t="str">
        <f t="shared" si="1989"/>
        <v/>
      </c>
      <c r="K7093" s="48" t="str">
        <f t="shared" si="1990"/>
        <v/>
      </c>
      <c r="L7093" s="48" t="str">
        <f t="shared" si="1991"/>
        <v/>
      </c>
      <c r="M7093" s="49" t="str">
        <f t="shared" si="1992"/>
        <v/>
      </c>
      <c r="U7093" s="103" t="str">
        <f t="shared" si="1993"/>
        <v/>
      </c>
      <c r="V7093" s="77" t="str">
        <f t="shared" si="1994"/>
        <v/>
      </c>
      <c r="W7093" s="37" t="str">
        <f t="shared" si="1995"/>
        <v/>
      </c>
      <c r="X7093" s="7" t="str">
        <f t="shared" si="1996"/>
        <v/>
      </c>
      <c r="Y7093" s="37" t="str">
        <f t="shared" si="1997"/>
        <v/>
      </c>
      <c r="AA7093" s="54" t="str">
        <f t="shared" si="1998"/>
        <v/>
      </c>
      <c r="AC7093" s="121" t="str">
        <f t="shared" si="1999"/>
        <v/>
      </c>
      <c r="AD7093" s="111" t="str">
        <f t="shared" si="2000"/>
        <v/>
      </c>
      <c r="AE7093" s="122" t="str">
        <f t="shared" si="2001"/>
        <v/>
      </c>
      <c r="AF7093" s="123" t="str">
        <f t="shared" si="2002"/>
        <v>Qtr 1</v>
      </c>
      <c r="AG7093" s="122" t="str">
        <f t="shared" si="2003"/>
        <v/>
      </c>
      <c r="AI7093" s="124" t="str">
        <f t="shared" si="2004"/>
        <v/>
      </c>
      <c r="AK7093" s="103" t="str">
        <f t="shared" si="2005"/>
        <v/>
      </c>
      <c r="AL7093" s="104" t="str">
        <f t="shared" si="2006"/>
        <v/>
      </c>
      <c r="AN7093" s="37" t="str">
        <f>IF(AK7093="", "", COUNTIF(AK$11:AK$8010, "&lt;"&amp;AK7093)+1+COUNTIF(AK$11:AK7093, AK7093)-1)</f>
        <v/>
      </c>
      <c r="AO7093" s="37" t="str">
        <f>IF(AL7093="", "", COUNTIF(AL$11:AL$8010, "&gt;"&amp;AL7093)+1+COUNTIF(AL$11:AL7093, AL7093)-1)</f>
        <v/>
      </c>
    </row>
    <row r="7094" spans="1:41" x14ac:dyDescent="0.55000000000000004">
      <c r="A7094" s="5"/>
      <c r="B7094" s="284"/>
      <c r="C7094" s="285"/>
      <c r="D7094" s="286"/>
      <c r="E7094" s="287"/>
      <c r="F7094" s="288"/>
      <c r="G7094" s="5"/>
      <c r="J7094" s="7" t="str">
        <f t="shared" si="1989"/>
        <v/>
      </c>
      <c r="K7094" s="48" t="str">
        <f t="shared" si="1990"/>
        <v/>
      </c>
      <c r="L7094" s="48" t="str">
        <f t="shared" si="1991"/>
        <v/>
      </c>
      <c r="M7094" s="49" t="str">
        <f t="shared" si="1992"/>
        <v/>
      </c>
      <c r="U7094" s="103" t="str">
        <f t="shared" si="1993"/>
        <v/>
      </c>
      <c r="V7094" s="77" t="str">
        <f t="shared" si="1994"/>
        <v/>
      </c>
      <c r="W7094" s="37" t="str">
        <f t="shared" si="1995"/>
        <v/>
      </c>
      <c r="X7094" s="7" t="str">
        <f t="shared" si="1996"/>
        <v/>
      </c>
      <c r="Y7094" s="37" t="str">
        <f t="shared" si="1997"/>
        <v/>
      </c>
      <c r="AA7094" s="54" t="str">
        <f t="shared" si="1998"/>
        <v/>
      </c>
      <c r="AC7094" s="121" t="str">
        <f t="shared" si="1999"/>
        <v/>
      </c>
      <c r="AD7094" s="111" t="str">
        <f t="shared" si="2000"/>
        <v/>
      </c>
      <c r="AE7094" s="122" t="str">
        <f t="shared" si="2001"/>
        <v/>
      </c>
      <c r="AF7094" s="123" t="str">
        <f t="shared" si="2002"/>
        <v>Qtr 1</v>
      </c>
      <c r="AG7094" s="122" t="str">
        <f t="shared" si="2003"/>
        <v/>
      </c>
      <c r="AI7094" s="124" t="str">
        <f t="shared" si="2004"/>
        <v/>
      </c>
      <c r="AK7094" s="103" t="str">
        <f t="shared" si="2005"/>
        <v/>
      </c>
      <c r="AL7094" s="104" t="str">
        <f t="shared" si="2006"/>
        <v/>
      </c>
      <c r="AN7094" s="37" t="str">
        <f>IF(AK7094="", "", COUNTIF(AK$11:AK$8010, "&lt;"&amp;AK7094)+1+COUNTIF(AK$11:AK7094, AK7094)-1)</f>
        <v/>
      </c>
      <c r="AO7094" s="37" t="str">
        <f>IF(AL7094="", "", COUNTIF(AL$11:AL$8010, "&gt;"&amp;AL7094)+1+COUNTIF(AL$11:AL7094, AL7094)-1)</f>
        <v/>
      </c>
    </row>
    <row r="7095" spans="1:41" x14ac:dyDescent="0.55000000000000004">
      <c r="A7095" s="5"/>
      <c r="B7095" s="284"/>
      <c r="C7095" s="285"/>
      <c r="D7095" s="286"/>
      <c r="E7095" s="287"/>
      <c r="F7095" s="288"/>
      <c r="G7095" s="5"/>
      <c r="J7095" s="7" t="str">
        <f t="shared" si="1989"/>
        <v/>
      </c>
      <c r="K7095" s="48" t="str">
        <f t="shared" si="1990"/>
        <v/>
      </c>
      <c r="L7095" s="48" t="str">
        <f t="shared" si="1991"/>
        <v/>
      </c>
      <c r="M7095" s="49" t="str">
        <f t="shared" si="1992"/>
        <v/>
      </c>
      <c r="U7095" s="103" t="str">
        <f t="shared" si="1993"/>
        <v/>
      </c>
      <c r="V7095" s="77" t="str">
        <f t="shared" si="1994"/>
        <v/>
      </c>
      <c r="W7095" s="37" t="str">
        <f t="shared" si="1995"/>
        <v/>
      </c>
      <c r="X7095" s="7" t="str">
        <f t="shared" si="1996"/>
        <v/>
      </c>
      <c r="Y7095" s="37" t="str">
        <f t="shared" si="1997"/>
        <v/>
      </c>
      <c r="AA7095" s="54" t="str">
        <f t="shared" si="1998"/>
        <v/>
      </c>
      <c r="AC7095" s="121" t="str">
        <f t="shared" si="1999"/>
        <v/>
      </c>
      <c r="AD7095" s="111" t="str">
        <f t="shared" si="2000"/>
        <v/>
      </c>
      <c r="AE7095" s="122" t="str">
        <f t="shared" si="2001"/>
        <v/>
      </c>
      <c r="AF7095" s="123" t="str">
        <f t="shared" si="2002"/>
        <v>Qtr 1</v>
      </c>
      <c r="AG7095" s="122" t="str">
        <f t="shared" si="2003"/>
        <v/>
      </c>
      <c r="AI7095" s="124" t="str">
        <f t="shared" si="2004"/>
        <v/>
      </c>
      <c r="AK7095" s="103" t="str">
        <f t="shared" si="2005"/>
        <v/>
      </c>
      <c r="AL7095" s="104" t="str">
        <f t="shared" si="2006"/>
        <v/>
      </c>
      <c r="AN7095" s="37" t="str">
        <f>IF(AK7095="", "", COUNTIF(AK$11:AK$8010, "&lt;"&amp;AK7095)+1+COUNTIF(AK$11:AK7095, AK7095)-1)</f>
        <v/>
      </c>
      <c r="AO7095" s="37" t="str">
        <f>IF(AL7095="", "", COUNTIF(AL$11:AL$8010, "&gt;"&amp;AL7095)+1+COUNTIF(AL$11:AL7095, AL7095)-1)</f>
        <v/>
      </c>
    </row>
    <row r="7096" spans="1:41" x14ac:dyDescent="0.55000000000000004">
      <c r="A7096" s="5"/>
      <c r="B7096" s="284"/>
      <c r="C7096" s="285"/>
      <c r="D7096" s="286"/>
      <c r="E7096" s="287"/>
      <c r="F7096" s="288"/>
      <c r="G7096" s="5"/>
      <c r="J7096" s="7" t="str">
        <f t="shared" si="1989"/>
        <v/>
      </c>
      <c r="K7096" s="48" t="str">
        <f t="shared" si="1990"/>
        <v/>
      </c>
      <c r="L7096" s="48" t="str">
        <f t="shared" si="1991"/>
        <v/>
      </c>
      <c r="M7096" s="49" t="str">
        <f t="shared" si="1992"/>
        <v/>
      </c>
      <c r="U7096" s="103" t="str">
        <f t="shared" si="1993"/>
        <v/>
      </c>
      <c r="V7096" s="77" t="str">
        <f t="shared" si="1994"/>
        <v/>
      </c>
      <c r="W7096" s="37" t="str">
        <f t="shared" si="1995"/>
        <v/>
      </c>
      <c r="X7096" s="7" t="str">
        <f t="shared" si="1996"/>
        <v/>
      </c>
      <c r="Y7096" s="37" t="str">
        <f t="shared" si="1997"/>
        <v/>
      </c>
      <c r="AA7096" s="54" t="str">
        <f t="shared" si="1998"/>
        <v/>
      </c>
      <c r="AC7096" s="121" t="str">
        <f t="shared" si="1999"/>
        <v/>
      </c>
      <c r="AD7096" s="111" t="str">
        <f t="shared" si="2000"/>
        <v/>
      </c>
      <c r="AE7096" s="122" t="str">
        <f t="shared" si="2001"/>
        <v/>
      </c>
      <c r="AF7096" s="123" t="str">
        <f t="shared" si="2002"/>
        <v>Qtr 1</v>
      </c>
      <c r="AG7096" s="122" t="str">
        <f t="shared" si="2003"/>
        <v/>
      </c>
      <c r="AI7096" s="124" t="str">
        <f t="shared" si="2004"/>
        <v/>
      </c>
      <c r="AK7096" s="103" t="str">
        <f t="shared" si="2005"/>
        <v/>
      </c>
      <c r="AL7096" s="104" t="str">
        <f t="shared" si="2006"/>
        <v/>
      </c>
      <c r="AN7096" s="37" t="str">
        <f>IF(AK7096="", "", COUNTIF(AK$11:AK$8010, "&lt;"&amp;AK7096)+1+COUNTIF(AK$11:AK7096, AK7096)-1)</f>
        <v/>
      </c>
      <c r="AO7096" s="37" t="str">
        <f>IF(AL7096="", "", COUNTIF(AL$11:AL$8010, "&gt;"&amp;AL7096)+1+COUNTIF(AL$11:AL7096, AL7096)-1)</f>
        <v/>
      </c>
    </row>
    <row r="7097" spans="1:41" x14ac:dyDescent="0.55000000000000004">
      <c r="A7097" s="5"/>
      <c r="B7097" s="284"/>
      <c r="C7097" s="285"/>
      <c r="D7097" s="286"/>
      <c r="E7097" s="287"/>
      <c r="F7097" s="288"/>
      <c r="G7097" s="5"/>
      <c r="J7097" s="7" t="str">
        <f t="shared" si="1989"/>
        <v/>
      </c>
      <c r="K7097" s="48" t="str">
        <f t="shared" si="1990"/>
        <v/>
      </c>
      <c r="L7097" s="48" t="str">
        <f t="shared" si="1991"/>
        <v/>
      </c>
      <c r="M7097" s="49" t="str">
        <f t="shared" si="1992"/>
        <v/>
      </c>
      <c r="U7097" s="103" t="str">
        <f t="shared" si="1993"/>
        <v/>
      </c>
      <c r="V7097" s="77" t="str">
        <f t="shared" si="1994"/>
        <v/>
      </c>
      <c r="W7097" s="37" t="str">
        <f t="shared" si="1995"/>
        <v/>
      </c>
      <c r="X7097" s="7" t="str">
        <f t="shared" si="1996"/>
        <v/>
      </c>
      <c r="Y7097" s="37" t="str">
        <f t="shared" si="1997"/>
        <v/>
      </c>
      <c r="AA7097" s="54" t="str">
        <f t="shared" si="1998"/>
        <v/>
      </c>
      <c r="AC7097" s="121" t="str">
        <f t="shared" si="1999"/>
        <v/>
      </c>
      <c r="AD7097" s="111" t="str">
        <f t="shared" si="2000"/>
        <v/>
      </c>
      <c r="AE7097" s="122" t="str">
        <f t="shared" si="2001"/>
        <v/>
      </c>
      <c r="AF7097" s="123" t="str">
        <f t="shared" si="2002"/>
        <v>Qtr 1</v>
      </c>
      <c r="AG7097" s="122" t="str">
        <f t="shared" si="2003"/>
        <v/>
      </c>
      <c r="AI7097" s="124" t="str">
        <f t="shared" si="2004"/>
        <v/>
      </c>
      <c r="AK7097" s="103" t="str">
        <f t="shared" si="2005"/>
        <v/>
      </c>
      <c r="AL7097" s="104" t="str">
        <f t="shared" si="2006"/>
        <v/>
      </c>
      <c r="AN7097" s="37" t="str">
        <f>IF(AK7097="", "", COUNTIF(AK$11:AK$8010, "&lt;"&amp;AK7097)+1+COUNTIF(AK$11:AK7097, AK7097)-1)</f>
        <v/>
      </c>
      <c r="AO7097" s="37" t="str">
        <f>IF(AL7097="", "", COUNTIF(AL$11:AL$8010, "&gt;"&amp;AL7097)+1+COUNTIF(AL$11:AL7097, AL7097)-1)</f>
        <v/>
      </c>
    </row>
    <row r="7098" spans="1:41" x14ac:dyDescent="0.55000000000000004">
      <c r="A7098" s="5"/>
      <c r="B7098" s="284"/>
      <c r="C7098" s="285"/>
      <c r="D7098" s="286"/>
      <c r="E7098" s="287"/>
      <c r="F7098" s="288"/>
      <c r="G7098" s="5"/>
      <c r="J7098" s="7" t="str">
        <f t="shared" si="1989"/>
        <v/>
      </c>
      <c r="K7098" s="48" t="str">
        <f t="shared" si="1990"/>
        <v/>
      </c>
      <c r="L7098" s="48" t="str">
        <f t="shared" si="1991"/>
        <v/>
      </c>
      <c r="M7098" s="49" t="str">
        <f t="shared" si="1992"/>
        <v/>
      </c>
      <c r="U7098" s="103" t="str">
        <f t="shared" si="1993"/>
        <v/>
      </c>
      <c r="V7098" s="77" t="str">
        <f t="shared" si="1994"/>
        <v/>
      </c>
      <c r="W7098" s="37" t="str">
        <f t="shared" si="1995"/>
        <v/>
      </c>
      <c r="X7098" s="7" t="str">
        <f t="shared" si="1996"/>
        <v/>
      </c>
      <c r="Y7098" s="37" t="str">
        <f t="shared" si="1997"/>
        <v/>
      </c>
      <c r="AA7098" s="54" t="str">
        <f t="shared" si="1998"/>
        <v/>
      </c>
      <c r="AC7098" s="121" t="str">
        <f t="shared" si="1999"/>
        <v/>
      </c>
      <c r="AD7098" s="111" t="str">
        <f t="shared" si="2000"/>
        <v/>
      </c>
      <c r="AE7098" s="122" t="str">
        <f t="shared" si="2001"/>
        <v/>
      </c>
      <c r="AF7098" s="123" t="str">
        <f t="shared" si="2002"/>
        <v>Qtr 1</v>
      </c>
      <c r="AG7098" s="122" t="str">
        <f t="shared" si="2003"/>
        <v/>
      </c>
      <c r="AI7098" s="124" t="str">
        <f t="shared" si="2004"/>
        <v/>
      </c>
      <c r="AK7098" s="103" t="str">
        <f t="shared" si="2005"/>
        <v/>
      </c>
      <c r="AL7098" s="104" t="str">
        <f t="shared" si="2006"/>
        <v/>
      </c>
      <c r="AN7098" s="37" t="str">
        <f>IF(AK7098="", "", COUNTIF(AK$11:AK$8010, "&lt;"&amp;AK7098)+1+COUNTIF(AK$11:AK7098, AK7098)-1)</f>
        <v/>
      </c>
      <c r="AO7098" s="37" t="str">
        <f>IF(AL7098="", "", COUNTIF(AL$11:AL$8010, "&gt;"&amp;AL7098)+1+COUNTIF(AL$11:AL7098, AL7098)-1)</f>
        <v/>
      </c>
    </row>
    <row r="7099" spans="1:41" x14ac:dyDescent="0.55000000000000004">
      <c r="A7099" s="5"/>
      <c r="B7099" s="284"/>
      <c r="C7099" s="285"/>
      <c r="D7099" s="286"/>
      <c r="E7099" s="287"/>
      <c r="F7099" s="288"/>
      <c r="G7099" s="5"/>
      <c r="J7099" s="7" t="str">
        <f t="shared" si="1989"/>
        <v/>
      </c>
      <c r="K7099" s="48" t="str">
        <f t="shared" si="1990"/>
        <v/>
      </c>
      <c r="L7099" s="48" t="str">
        <f t="shared" si="1991"/>
        <v/>
      </c>
      <c r="M7099" s="49" t="str">
        <f t="shared" si="1992"/>
        <v/>
      </c>
      <c r="U7099" s="103" t="str">
        <f t="shared" si="1993"/>
        <v/>
      </c>
      <c r="V7099" s="77" t="str">
        <f t="shared" si="1994"/>
        <v/>
      </c>
      <c r="W7099" s="37" t="str">
        <f t="shared" si="1995"/>
        <v/>
      </c>
      <c r="X7099" s="7" t="str">
        <f t="shared" si="1996"/>
        <v/>
      </c>
      <c r="Y7099" s="37" t="str">
        <f t="shared" si="1997"/>
        <v/>
      </c>
      <c r="AA7099" s="54" t="str">
        <f t="shared" si="1998"/>
        <v/>
      </c>
      <c r="AC7099" s="121" t="str">
        <f t="shared" si="1999"/>
        <v/>
      </c>
      <c r="AD7099" s="111" t="str">
        <f t="shared" si="2000"/>
        <v/>
      </c>
      <c r="AE7099" s="122" t="str">
        <f t="shared" si="2001"/>
        <v/>
      </c>
      <c r="AF7099" s="123" t="str">
        <f t="shared" si="2002"/>
        <v>Qtr 1</v>
      </c>
      <c r="AG7099" s="122" t="str">
        <f t="shared" si="2003"/>
        <v/>
      </c>
      <c r="AI7099" s="124" t="str">
        <f t="shared" si="2004"/>
        <v/>
      </c>
      <c r="AK7099" s="103" t="str">
        <f t="shared" si="2005"/>
        <v/>
      </c>
      <c r="AL7099" s="104" t="str">
        <f t="shared" si="2006"/>
        <v/>
      </c>
      <c r="AN7099" s="37" t="str">
        <f>IF(AK7099="", "", COUNTIF(AK$11:AK$8010, "&lt;"&amp;AK7099)+1+COUNTIF(AK$11:AK7099, AK7099)-1)</f>
        <v/>
      </c>
      <c r="AO7099" s="37" t="str">
        <f>IF(AL7099="", "", COUNTIF(AL$11:AL$8010, "&gt;"&amp;AL7099)+1+COUNTIF(AL$11:AL7099, AL7099)-1)</f>
        <v/>
      </c>
    </row>
    <row r="7100" spans="1:41" x14ac:dyDescent="0.55000000000000004">
      <c r="A7100" s="5"/>
      <c r="B7100" s="284"/>
      <c r="C7100" s="285"/>
      <c r="D7100" s="286"/>
      <c r="E7100" s="287"/>
      <c r="F7100" s="288"/>
      <c r="G7100" s="5"/>
      <c r="J7100" s="7" t="str">
        <f t="shared" si="1989"/>
        <v/>
      </c>
      <c r="K7100" s="48" t="str">
        <f t="shared" si="1990"/>
        <v/>
      </c>
      <c r="L7100" s="48" t="str">
        <f t="shared" si="1991"/>
        <v/>
      </c>
      <c r="M7100" s="49" t="str">
        <f t="shared" si="1992"/>
        <v/>
      </c>
      <c r="U7100" s="103" t="str">
        <f t="shared" si="1993"/>
        <v/>
      </c>
      <c r="V7100" s="77" t="str">
        <f t="shared" si="1994"/>
        <v/>
      </c>
      <c r="W7100" s="37" t="str">
        <f t="shared" si="1995"/>
        <v/>
      </c>
      <c r="X7100" s="7" t="str">
        <f t="shared" si="1996"/>
        <v/>
      </c>
      <c r="Y7100" s="37" t="str">
        <f t="shared" si="1997"/>
        <v/>
      </c>
      <c r="AA7100" s="54" t="str">
        <f t="shared" si="1998"/>
        <v/>
      </c>
      <c r="AC7100" s="121" t="str">
        <f t="shared" si="1999"/>
        <v/>
      </c>
      <c r="AD7100" s="111" t="str">
        <f t="shared" si="2000"/>
        <v/>
      </c>
      <c r="AE7100" s="122" t="str">
        <f t="shared" si="2001"/>
        <v/>
      </c>
      <c r="AF7100" s="123" t="str">
        <f t="shared" si="2002"/>
        <v>Qtr 1</v>
      </c>
      <c r="AG7100" s="122" t="str">
        <f t="shared" si="2003"/>
        <v/>
      </c>
      <c r="AI7100" s="124" t="str">
        <f t="shared" si="2004"/>
        <v/>
      </c>
      <c r="AK7100" s="103" t="str">
        <f t="shared" si="2005"/>
        <v/>
      </c>
      <c r="AL7100" s="104" t="str">
        <f t="shared" si="2006"/>
        <v/>
      </c>
      <c r="AN7100" s="37" t="str">
        <f>IF(AK7100="", "", COUNTIF(AK$11:AK$8010, "&lt;"&amp;AK7100)+1+COUNTIF(AK$11:AK7100, AK7100)-1)</f>
        <v/>
      </c>
      <c r="AO7100" s="37" t="str">
        <f>IF(AL7100="", "", COUNTIF(AL$11:AL$8010, "&gt;"&amp;AL7100)+1+COUNTIF(AL$11:AL7100, AL7100)-1)</f>
        <v/>
      </c>
    </row>
    <row r="7101" spans="1:41" x14ac:dyDescent="0.55000000000000004">
      <c r="A7101" s="5"/>
      <c r="B7101" s="284"/>
      <c r="C7101" s="285"/>
      <c r="D7101" s="286"/>
      <c r="E7101" s="287"/>
      <c r="F7101" s="288"/>
      <c r="G7101" s="5"/>
      <c r="J7101" s="7" t="str">
        <f t="shared" si="1989"/>
        <v/>
      </c>
      <c r="K7101" s="48" t="str">
        <f t="shared" si="1990"/>
        <v/>
      </c>
      <c r="L7101" s="48" t="str">
        <f t="shared" si="1991"/>
        <v/>
      </c>
      <c r="M7101" s="49" t="str">
        <f t="shared" si="1992"/>
        <v/>
      </c>
      <c r="U7101" s="103" t="str">
        <f t="shared" si="1993"/>
        <v/>
      </c>
      <c r="V7101" s="77" t="str">
        <f t="shared" si="1994"/>
        <v/>
      </c>
      <c r="W7101" s="37" t="str">
        <f t="shared" si="1995"/>
        <v/>
      </c>
      <c r="X7101" s="7" t="str">
        <f t="shared" si="1996"/>
        <v/>
      </c>
      <c r="Y7101" s="37" t="str">
        <f t="shared" si="1997"/>
        <v/>
      </c>
      <c r="AA7101" s="54" t="str">
        <f t="shared" si="1998"/>
        <v/>
      </c>
      <c r="AC7101" s="121" t="str">
        <f t="shared" si="1999"/>
        <v/>
      </c>
      <c r="AD7101" s="111" t="str">
        <f t="shared" si="2000"/>
        <v/>
      </c>
      <c r="AE7101" s="122" t="str">
        <f t="shared" si="2001"/>
        <v/>
      </c>
      <c r="AF7101" s="123" t="str">
        <f t="shared" si="2002"/>
        <v>Qtr 1</v>
      </c>
      <c r="AG7101" s="122" t="str">
        <f t="shared" si="2003"/>
        <v/>
      </c>
      <c r="AI7101" s="124" t="str">
        <f t="shared" si="2004"/>
        <v/>
      </c>
      <c r="AK7101" s="103" t="str">
        <f t="shared" si="2005"/>
        <v/>
      </c>
      <c r="AL7101" s="104" t="str">
        <f t="shared" si="2006"/>
        <v/>
      </c>
      <c r="AN7101" s="37" t="str">
        <f>IF(AK7101="", "", COUNTIF(AK$11:AK$8010, "&lt;"&amp;AK7101)+1+COUNTIF(AK$11:AK7101, AK7101)-1)</f>
        <v/>
      </c>
      <c r="AO7101" s="37" t="str">
        <f>IF(AL7101="", "", COUNTIF(AL$11:AL$8010, "&gt;"&amp;AL7101)+1+COUNTIF(AL$11:AL7101, AL7101)-1)</f>
        <v/>
      </c>
    </row>
    <row r="7102" spans="1:41" x14ac:dyDescent="0.55000000000000004">
      <c r="A7102" s="5"/>
      <c r="B7102" s="284"/>
      <c r="C7102" s="285"/>
      <c r="D7102" s="286"/>
      <c r="E7102" s="287"/>
      <c r="F7102" s="288"/>
      <c r="G7102" s="5"/>
      <c r="J7102" s="7" t="str">
        <f t="shared" si="1989"/>
        <v/>
      </c>
      <c r="K7102" s="48" t="str">
        <f t="shared" si="1990"/>
        <v/>
      </c>
      <c r="L7102" s="48" t="str">
        <f t="shared" si="1991"/>
        <v/>
      </c>
      <c r="M7102" s="49" t="str">
        <f t="shared" si="1992"/>
        <v/>
      </c>
      <c r="U7102" s="103" t="str">
        <f t="shared" si="1993"/>
        <v/>
      </c>
      <c r="V7102" s="77" t="str">
        <f t="shared" si="1994"/>
        <v/>
      </c>
      <c r="W7102" s="37" t="str">
        <f t="shared" si="1995"/>
        <v/>
      </c>
      <c r="X7102" s="7" t="str">
        <f t="shared" si="1996"/>
        <v/>
      </c>
      <c r="Y7102" s="37" t="str">
        <f t="shared" si="1997"/>
        <v/>
      </c>
      <c r="AA7102" s="54" t="str">
        <f t="shared" si="1998"/>
        <v/>
      </c>
      <c r="AC7102" s="121" t="str">
        <f t="shared" si="1999"/>
        <v/>
      </c>
      <c r="AD7102" s="111" t="str">
        <f t="shared" si="2000"/>
        <v/>
      </c>
      <c r="AE7102" s="122" t="str">
        <f t="shared" si="2001"/>
        <v/>
      </c>
      <c r="AF7102" s="123" t="str">
        <f t="shared" si="2002"/>
        <v>Qtr 1</v>
      </c>
      <c r="AG7102" s="122" t="str">
        <f t="shared" si="2003"/>
        <v/>
      </c>
      <c r="AI7102" s="124" t="str">
        <f t="shared" si="2004"/>
        <v/>
      </c>
      <c r="AK7102" s="103" t="str">
        <f t="shared" si="2005"/>
        <v/>
      </c>
      <c r="AL7102" s="104" t="str">
        <f t="shared" si="2006"/>
        <v/>
      </c>
      <c r="AN7102" s="37" t="str">
        <f>IF(AK7102="", "", COUNTIF(AK$11:AK$8010, "&lt;"&amp;AK7102)+1+COUNTIF(AK$11:AK7102, AK7102)-1)</f>
        <v/>
      </c>
      <c r="AO7102" s="37" t="str">
        <f>IF(AL7102="", "", COUNTIF(AL$11:AL$8010, "&gt;"&amp;AL7102)+1+COUNTIF(AL$11:AL7102, AL7102)-1)</f>
        <v/>
      </c>
    </row>
    <row r="7103" spans="1:41" x14ac:dyDescent="0.55000000000000004">
      <c r="A7103" s="5"/>
      <c r="B7103" s="284"/>
      <c r="C7103" s="285"/>
      <c r="D7103" s="286"/>
      <c r="E7103" s="287"/>
      <c r="F7103" s="288"/>
      <c r="G7103" s="5"/>
      <c r="J7103" s="7" t="str">
        <f t="shared" si="1989"/>
        <v/>
      </c>
      <c r="K7103" s="48" t="str">
        <f t="shared" si="1990"/>
        <v/>
      </c>
      <c r="L7103" s="48" t="str">
        <f t="shared" si="1991"/>
        <v/>
      </c>
      <c r="M7103" s="49" t="str">
        <f t="shared" si="1992"/>
        <v/>
      </c>
      <c r="U7103" s="103" t="str">
        <f t="shared" si="1993"/>
        <v/>
      </c>
      <c r="V7103" s="77" t="str">
        <f t="shared" si="1994"/>
        <v/>
      </c>
      <c r="W7103" s="37" t="str">
        <f t="shared" si="1995"/>
        <v/>
      </c>
      <c r="X7103" s="7" t="str">
        <f t="shared" si="1996"/>
        <v/>
      </c>
      <c r="Y7103" s="37" t="str">
        <f t="shared" si="1997"/>
        <v/>
      </c>
      <c r="AA7103" s="54" t="str">
        <f t="shared" si="1998"/>
        <v/>
      </c>
      <c r="AC7103" s="121" t="str">
        <f t="shared" si="1999"/>
        <v/>
      </c>
      <c r="AD7103" s="111" t="str">
        <f t="shared" si="2000"/>
        <v/>
      </c>
      <c r="AE7103" s="122" t="str">
        <f t="shared" si="2001"/>
        <v/>
      </c>
      <c r="AF7103" s="123" t="str">
        <f t="shared" si="2002"/>
        <v>Qtr 1</v>
      </c>
      <c r="AG7103" s="122" t="str">
        <f t="shared" si="2003"/>
        <v/>
      </c>
      <c r="AI7103" s="124" t="str">
        <f t="shared" si="2004"/>
        <v/>
      </c>
      <c r="AK7103" s="103" t="str">
        <f t="shared" si="2005"/>
        <v/>
      </c>
      <c r="AL7103" s="104" t="str">
        <f t="shared" si="2006"/>
        <v/>
      </c>
      <c r="AN7103" s="37" t="str">
        <f>IF(AK7103="", "", COUNTIF(AK$11:AK$8010, "&lt;"&amp;AK7103)+1+COUNTIF(AK$11:AK7103, AK7103)-1)</f>
        <v/>
      </c>
      <c r="AO7103" s="37" t="str">
        <f>IF(AL7103="", "", COUNTIF(AL$11:AL$8010, "&gt;"&amp;AL7103)+1+COUNTIF(AL$11:AL7103, AL7103)-1)</f>
        <v/>
      </c>
    </row>
    <row r="7104" spans="1:41" x14ac:dyDescent="0.55000000000000004">
      <c r="A7104" s="5"/>
      <c r="B7104" s="284"/>
      <c r="C7104" s="285"/>
      <c r="D7104" s="286"/>
      <c r="E7104" s="287"/>
      <c r="F7104" s="288"/>
      <c r="G7104" s="5"/>
      <c r="J7104" s="7" t="str">
        <f t="shared" si="1989"/>
        <v/>
      </c>
      <c r="K7104" s="48" t="str">
        <f t="shared" si="1990"/>
        <v/>
      </c>
      <c r="L7104" s="48" t="str">
        <f t="shared" si="1991"/>
        <v/>
      </c>
      <c r="M7104" s="49" t="str">
        <f t="shared" si="1992"/>
        <v/>
      </c>
      <c r="U7104" s="103" t="str">
        <f t="shared" si="1993"/>
        <v/>
      </c>
      <c r="V7104" s="77" t="str">
        <f t="shared" si="1994"/>
        <v/>
      </c>
      <c r="W7104" s="37" t="str">
        <f t="shared" si="1995"/>
        <v/>
      </c>
      <c r="X7104" s="7" t="str">
        <f t="shared" si="1996"/>
        <v/>
      </c>
      <c r="Y7104" s="37" t="str">
        <f t="shared" si="1997"/>
        <v/>
      </c>
      <c r="AA7104" s="54" t="str">
        <f t="shared" si="1998"/>
        <v/>
      </c>
      <c r="AC7104" s="121" t="str">
        <f t="shared" si="1999"/>
        <v/>
      </c>
      <c r="AD7104" s="111" t="str">
        <f t="shared" si="2000"/>
        <v/>
      </c>
      <c r="AE7104" s="122" t="str">
        <f t="shared" si="2001"/>
        <v/>
      </c>
      <c r="AF7104" s="123" t="str">
        <f t="shared" si="2002"/>
        <v>Qtr 1</v>
      </c>
      <c r="AG7104" s="122" t="str">
        <f t="shared" si="2003"/>
        <v/>
      </c>
      <c r="AI7104" s="124" t="str">
        <f t="shared" si="2004"/>
        <v/>
      </c>
      <c r="AK7104" s="103" t="str">
        <f t="shared" si="2005"/>
        <v/>
      </c>
      <c r="AL7104" s="104" t="str">
        <f t="shared" si="2006"/>
        <v/>
      </c>
      <c r="AN7104" s="37" t="str">
        <f>IF(AK7104="", "", COUNTIF(AK$11:AK$8010, "&lt;"&amp;AK7104)+1+COUNTIF(AK$11:AK7104, AK7104)-1)</f>
        <v/>
      </c>
      <c r="AO7104" s="37" t="str">
        <f>IF(AL7104="", "", COUNTIF(AL$11:AL$8010, "&gt;"&amp;AL7104)+1+COUNTIF(AL$11:AL7104, AL7104)-1)</f>
        <v/>
      </c>
    </row>
    <row r="7105" spans="1:41" x14ac:dyDescent="0.55000000000000004">
      <c r="A7105" s="5"/>
      <c r="B7105" s="284"/>
      <c r="C7105" s="285"/>
      <c r="D7105" s="286"/>
      <c r="E7105" s="287"/>
      <c r="F7105" s="288"/>
      <c r="G7105" s="5"/>
      <c r="J7105" s="7" t="str">
        <f t="shared" si="1989"/>
        <v/>
      </c>
      <c r="K7105" s="48" t="str">
        <f t="shared" si="1990"/>
        <v/>
      </c>
      <c r="L7105" s="48" t="str">
        <f t="shared" si="1991"/>
        <v/>
      </c>
      <c r="M7105" s="49" t="str">
        <f t="shared" si="1992"/>
        <v/>
      </c>
      <c r="U7105" s="103" t="str">
        <f t="shared" si="1993"/>
        <v/>
      </c>
      <c r="V7105" s="77" t="str">
        <f t="shared" si="1994"/>
        <v/>
      </c>
      <c r="W7105" s="37" t="str">
        <f t="shared" si="1995"/>
        <v/>
      </c>
      <c r="X7105" s="7" t="str">
        <f t="shared" si="1996"/>
        <v/>
      </c>
      <c r="Y7105" s="37" t="str">
        <f t="shared" si="1997"/>
        <v/>
      </c>
      <c r="AA7105" s="54" t="str">
        <f t="shared" si="1998"/>
        <v/>
      </c>
      <c r="AC7105" s="121" t="str">
        <f t="shared" si="1999"/>
        <v/>
      </c>
      <c r="AD7105" s="111" t="str">
        <f t="shared" si="2000"/>
        <v/>
      </c>
      <c r="AE7105" s="122" t="str">
        <f t="shared" si="2001"/>
        <v/>
      </c>
      <c r="AF7105" s="123" t="str">
        <f t="shared" si="2002"/>
        <v>Qtr 1</v>
      </c>
      <c r="AG7105" s="122" t="str">
        <f t="shared" si="2003"/>
        <v/>
      </c>
      <c r="AI7105" s="124" t="str">
        <f t="shared" si="2004"/>
        <v/>
      </c>
      <c r="AK7105" s="103" t="str">
        <f t="shared" si="2005"/>
        <v/>
      </c>
      <c r="AL7105" s="104" t="str">
        <f t="shared" si="2006"/>
        <v/>
      </c>
      <c r="AN7105" s="37" t="str">
        <f>IF(AK7105="", "", COUNTIF(AK$11:AK$8010, "&lt;"&amp;AK7105)+1+COUNTIF(AK$11:AK7105, AK7105)-1)</f>
        <v/>
      </c>
      <c r="AO7105" s="37" t="str">
        <f>IF(AL7105="", "", COUNTIF(AL$11:AL$8010, "&gt;"&amp;AL7105)+1+COUNTIF(AL$11:AL7105, AL7105)-1)</f>
        <v/>
      </c>
    </row>
    <row r="7106" spans="1:41" x14ac:dyDescent="0.55000000000000004">
      <c r="A7106" s="5"/>
      <c r="B7106" s="284"/>
      <c r="C7106" s="285"/>
      <c r="D7106" s="286"/>
      <c r="E7106" s="287"/>
      <c r="F7106" s="288"/>
      <c r="G7106" s="5"/>
      <c r="J7106" s="7" t="str">
        <f t="shared" si="1989"/>
        <v/>
      </c>
      <c r="K7106" s="48" t="str">
        <f t="shared" si="1990"/>
        <v/>
      </c>
      <c r="L7106" s="48" t="str">
        <f t="shared" si="1991"/>
        <v/>
      </c>
      <c r="M7106" s="49" t="str">
        <f t="shared" si="1992"/>
        <v/>
      </c>
      <c r="U7106" s="103" t="str">
        <f t="shared" si="1993"/>
        <v/>
      </c>
      <c r="V7106" s="77" t="str">
        <f t="shared" si="1994"/>
        <v/>
      </c>
      <c r="W7106" s="37" t="str">
        <f t="shared" si="1995"/>
        <v/>
      </c>
      <c r="X7106" s="7" t="str">
        <f t="shared" si="1996"/>
        <v/>
      </c>
      <c r="Y7106" s="37" t="str">
        <f t="shared" si="1997"/>
        <v/>
      </c>
      <c r="AA7106" s="54" t="str">
        <f t="shared" si="1998"/>
        <v/>
      </c>
      <c r="AC7106" s="121" t="str">
        <f t="shared" si="1999"/>
        <v/>
      </c>
      <c r="AD7106" s="111" t="str">
        <f t="shared" si="2000"/>
        <v/>
      </c>
      <c r="AE7106" s="122" t="str">
        <f t="shared" si="2001"/>
        <v/>
      </c>
      <c r="AF7106" s="123" t="str">
        <f t="shared" si="2002"/>
        <v>Qtr 1</v>
      </c>
      <c r="AG7106" s="122" t="str">
        <f t="shared" si="2003"/>
        <v/>
      </c>
      <c r="AI7106" s="124" t="str">
        <f t="shared" si="2004"/>
        <v/>
      </c>
      <c r="AK7106" s="103" t="str">
        <f t="shared" si="2005"/>
        <v/>
      </c>
      <c r="AL7106" s="104" t="str">
        <f t="shared" si="2006"/>
        <v/>
      </c>
      <c r="AN7106" s="37" t="str">
        <f>IF(AK7106="", "", COUNTIF(AK$11:AK$8010, "&lt;"&amp;AK7106)+1+COUNTIF(AK$11:AK7106, AK7106)-1)</f>
        <v/>
      </c>
      <c r="AO7106" s="37" t="str">
        <f>IF(AL7106="", "", COUNTIF(AL$11:AL$8010, "&gt;"&amp;AL7106)+1+COUNTIF(AL$11:AL7106, AL7106)-1)</f>
        <v/>
      </c>
    </row>
    <row r="7107" spans="1:41" x14ac:dyDescent="0.55000000000000004">
      <c r="A7107" s="5"/>
      <c r="B7107" s="284"/>
      <c r="C7107" s="285"/>
      <c r="D7107" s="286"/>
      <c r="E7107" s="287"/>
      <c r="F7107" s="288"/>
      <c r="G7107" s="5"/>
      <c r="J7107" s="7" t="str">
        <f t="shared" si="1989"/>
        <v/>
      </c>
      <c r="K7107" s="48" t="str">
        <f t="shared" si="1990"/>
        <v/>
      </c>
      <c r="L7107" s="48" t="str">
        <f t="shared" si="1991"/>
        <v/>
      </c>
      <c r="M7107" s="49" t="str">
        <f t="shared" si="1992"/>
        <v/>
      </c>
      <c r="U7107" s="103" t="str">
        <f t="shared" si="1993"/>
        <v/>
      </c>
      <c r="V7107" s="77" t="str">
        <f t="shared" si="1994"/>
        <v/>
      </c>
      <c r="W7107" s="37" t="str">
        <f t="shared" si="1995"/>
        <v/>
      </c>
      <c r="X7107" s="7" t="str">
        <f t="shared" si="1996"/>
        <v/>
      </c>
      <c r="Y7107" s="37" t="str">
        <f t="shared" si="1997"/>
        <v/>
      </c>
      <c r="AA7107" s="54" t="str">
        <f t="shared" si="1998"/>
        <v/>
      </c>
      <c r="AC7107" s="121" t="str">
        <f t="shared" si="1999"/>
        <v/>
      </c>
      <c r="AD7107" s="111" t="str">
        <f t="shared" si="2000"/>
        <v/>
      </c>
      <c r="AE7107" s="122" t="str">
        <f t="shared" si="2001"/>
        <v/>
      </c>
      <c r="AF7107" s="123" t="str">
        <f t="shared" si="2002"/>
        <v>Qtr 1</v>
      </c>
      <c r="AG7107" s="122" t="str">
        <f t="shared" si="2003"/>
        <v/>
      </c>
      <c r="AI7107" s="124" t="str">
        <f t="shared" si="2004"/>
        <v/>
      </c>
      <c r="AK7107" s="103" t="str">
        <f t="shared" si="2005"/>
        <v/>
      </c>
      <c r="AL7107" s="104" t="str">
        <f t="shared" si="2006"/>
        <v/>
      </c>
      <c r="AN7107" s="37" t="str">
        <f>IF(AK7107="", "", COUNTIF(AK$11:AK$8010, "&lt;"&amp;AK7107)+1+COUNTIF(AK$11:AK7107, AK7107)-1)</f>
        <v/>
      </c>
      <c r="AO7107" s="37" t="str">
        <f>IF(AL7107="", "", COUNTIF(AL$11:AL$8010, "&gt;"&amp;AL7107)+1+COUNTIF(AL$11:AL7107, AL7107)-1)</f>
        <v/>
      </c>
    </row>
    <row r="7108" spans="1:41" x14ac:dyDescent="0.55000000000000004">
      <c r="A7108" s="5"/>
      <c r="B7108" s="284"/>
      <c r="C7108" s="285"/>
      <c r="D7108" s="286"/>
      <c r="E7108" s="287"/>
      <c r="F7108" s="288"/>
      <c r="G7108" s="5"/>
      <c r="J7108" s="7" t="str">
        <f t="shared" si="1989"/>
        <v/>
      </c>
      <c r="K7108" s="48" t="str">
        <f t="shared" si="1990"/>
        <v/>
      </c>
      <c r="L7108" s="48" t="str">
        <f t="shared" si="1991"/>
        <v/>
      </c>
      <c r="M7108" s="49" t="str">
        <f t="shared" si="1992"/>
        <v/>
      </c>
      <c r="U7108" s="103" t="str">
        <f t="shared" si="1993"/>
        <v/>
      </c>
      <c r="V7108" s="77" t="str">
        <f t="shared" si="1994"/>
        <v/>
      </c>
      <c r="W7108" s="37" t="str">
        <f t="shared" si="1995"/>
        <v/>
      </c>
      <c r="X7108" s="7" t="str">
        <f t="shared" si="1996"/>
        <v/>
      </c>
      <c r="Y7108" s="37" t="str">
        <f t="shared" si="1997"/>
        <v/>
      </c>
      <c r="AA7108" s="54" t="str">
        <f t="shared" si="1998"/>
        <v/>
      </c>
      <c r="AC7108" s="121" t="str">
        <f t="shared" si="1999"/>
        <v/>
      </c>
      <c r="AD7108" s="111" t="str">
        <f t="shared" si="2000"/>
        <v/>
      </c>
      <c r="AE7108" s="122" t="str">
        <f t="shared" si="2001"/>
        <v/>
      </c>
      <c r="AF7108" s="123" t="str">
        <f t="shared" si="2002"/>
        <v>Qtr 1</v>
      </c>
      <c r="AG7108" s="122" t="str">
        <f t="shared" si="2003"/>
        <v/>
      </c>
      <c r="AI7108" s="124" t="str">
        <f t="shared" si="2004"/>
        <v/>
      </c>
      <c r="AK7108" s="103" t="str">
        <f t="shared" si="2005"/>
        <v/>
      </c>
      <c r="AL7108" s="104" t="str">
        <f t="shared" si="2006"/>
        <v/>
      </c>
      <c r="AN7108" s="37" t="str">
        <f>IF(AK7108="", "", COUNTIF(AK$11:AK$8010, "&lt;"&amp;AK7108)+1+COUNTIF(AK$11:AK7108, AK7108)-1)</f>
        <v/>
      </c>
      <c r="AO7108" s="37" t="str">
        <f>IF(AL7108="", "", COUNTIF(AL$11:AL$8010, "&gt;"&amp;AL7108)+1+COUNTIF(AL$11:AL7108, AL7108)-1)</f>
        <v/>
      </c>
    </row>
    <row r="7109" spans="1:41" x14ac:dyDescent="0.55000000000000004">
      <c r="A7109" s="5"/>
      <c r="B7109" s="284"/>
      <c r="C7109" s="285"/>
      <c r="D7109" s="286"/>
      <c r="E7109" s="287"/>
      <c r="F7109" s="288"/>
      <c r="G7109" s="5"/>
      <c r="J7109" s="7" t="str">
        <f t="shared" si="1989"/>
        <v/>
      </c>
      <c r="K7109" s="48" t="str">
        <f t="shared" si="1990"/>
        <v/>
      </c>
      <c r="L7109" s="48" t="str">
        <f t="shared" si="1991"/>
        <v/>
      </c>
      <c r="M7109" s="49" t="str">
        <f t="shared" si="1992"/>
        <v/>
      </c>
      <c r="U7109" s="103" t="str">
        <f t="shared" si="1993"/>
        <v/>
      </c>
      <c r="V7109" s="77" t="str">
        <f t="shared" si="1994"/>
        <v/>
      </c>
      <c r="W7109" s="37" t="str">
        <f t="shared" si="1995"/>
        <v/>
      </c>
      <c r="X7109" s="7" t="str">
        <f t="shared" si="1996"/>
        <v/>
      </c>
      <c r="Y7109" s="37" t="str">
        <f t="shared" si="1997"/>
        <v/>
      </c>
      <c r="AA7109" s="54" t="str">
        <f t="shared" si="1998"/>
        <v/>
      </c>
      <c r="AC7109" s="121" t="str">
        <f t="shared" si="1999"/>
        <v/>
      </c>
      <c r="AD7109" s="111" t="str">
        <f t="shared" si="2000"/>
        <v/>
      </c>
      <c r="AE7109" s="122" t="str">
        <f t="shared" si="2001"/>
        <v/>
      </c>
      <c r="AF7109" s="123" t="str">
        <f t="shared" si="2002"/>
        <v>Qtr 1</v>
      </c>
      <c r="AG7109" s="122" t="str">
        <f t="shared" si="2003"/>
        <v/>
      </c>
      <c r="AI7109" s="124" t="str">
        <f t="shared" si="2004"/>
        <v/>
      </c>
      <c r="AK7109" s="103" t="str">
        <f t="shared" si="2005"/>
        <v/>
      </c>
      <c r="AL7109" s="104" t="str">
        <f t="shared" si="2006"/>
        <v/>
      </c>
      <c r="AN7109" s="37" t="str">
        <f>IF(AK7109="", "", COUNTIF(AK$11:AK$8010, "&lt;"&amp;AK7109)+1+COUNTIF(AK$11:AK7109, AK7109)-1)</f>
        <v/>
      </c>
      <c r="AO7109" s="37" t="str">
        <f>IF(AL7109="", "", COUNTIF(AL$11:AL$8010, "&gt;"&amp;AL7109)+1+COUNTIF(AL$11:AL7109, AL7109)-1)</f>
        <v/>
      </c>
    </row>
    <row r="7110" spans="1:41" x14ac:dyDescent="0.55000000000000004">
      <c r="A7110" s="5"/>
      <c r="B7110" s="284"/>
      <c r="C7110" s="285"/>
      <c r="D7110" s="286"/>
      <c r="E7110" s="287"/>
      <c r="F7110" s="288"/>
      <c r="G7110" s="5"/>
      <c r="J7110" s="7" t="str">
        <f t="shared" si="1989"/>
        <v/>
      </c>
      <c r="K7110" s="48" t="str">
        <f t="shared" si="1990"/>
        <v/>
      </c>
      <c r="L7110" s="48" t="str">
        <f t="shared" si="1991"/>
        <v/>
      </c>
      <c r="M7110" s="49" t="str">
        <f t="shared" si="1992"/>
        <v/>
      </c>
      <c r="U7110" s="103" t="str">
        <f t="shared" si="1993"/>
        <v/>
      </c>
      <c r="V7110" s="77" t="str">
        <f t="shared" si="1994"/>
        <v/>
      </c>
      <c r="W7110" s="37" t="str">
        <f t="shared" si="1995"/>
        <v/>
      </c>
      <c r="X7110" s="7" t="str">
        <f t="shared" si="1996"/>
        <v/>
      </c>
      <c r="Y7110" s="37" t="str">
        <f t="shared" si="1997"/>
        <v/>
      </c>
      <c r="AA7110" s="54" t="str">
        <f t="shared" si="1998"/>
        <v/>
      </c>
      <c r="AC7110" s="121" t="str">
        <f t="shared" si="1999"/>
        <v/>
      </c>
      <c r="AD7110" s="111" t="str">
        <f t="shared" si="2000"/>
        <v/>
      </c>
      <c r="AE7110" s="122" t="str">
        <f t="shared" si="2001"/>
        <v/>
      </c>
      <c r="AF7110" s="123" t="str">
        <f t="shared" si="2002"/>
        <v>Qtr 1</v>
      </c>
      <c r="AG7110" s="122" t="str">
        <f t="shared" si="2003"/>
        <v/>
      </c>
      <c r="AI7110" s="124" t="str">
        <f t="shared" si="2004"/>
        <v/>
      </c>
      <c r="AK7110" s="103" t="str">
        <f t="shared" si="2005"/>
        <v/>
      </c>
      <c r="AL7110" s="104" t="str">
        <f t="shared" si="2006"/>
        <v/>
      </c>
      <c r="AN7110" s="37" t="str">
        <f>IF(AK7110="", "", COUNTIF(AK$11:AK$8010, "&lt;"&amp;AK7110)+1+COUNTIF(AK$11:AK7110, AK7110)-1)</f>
        <v/>
      </c>
      <c r="AO7110" s="37" t="str">
        <f>IF(AL7110="", "", COUNTIF(AL$11:AL$8010, "&gt;"&amp;AL7110)+1+COUNTIF(AL$11:AL7110, AL7110)-1)</f>
        <v/>
      </c>
    </row>
    <row r="7111" spans="1:41" x14ac:dyDescent="0.55000000000000004">
      <c r="A7111" s="5"/>
      <c r="B7111" s="284"/>
      <c r="C7111" s="285"/>
      <c r="D7111" s="286"/>
      <c r="E7111" s="287"/>
      <c r="F7111" s="288"/>
      <c r="G7111" s="5"/>
      <c r="J7111" s="7" t="str">
        <f t="shared" si="1989"/>
        <v/>
      </c>
      <c r="K7111" s="48" t="str">
        <f t="shared" si="1990"/>
        <v/>
      </c>
      <c r="L7111" s="48" t="str">
        <f t="shared" si="1991"/>
        <v/>
      </c>
      <c r="M7111" s="49" t="str">
        <f t="shared" si="1992"/>
        <v/>
      </c>
      <c r="U7111" s="103" t="str">
        <f t="shared" si="1993"/>
        <v/>
      </c>
      <c r="V7111" s="77" t="str">
        <f t="shared" si="1994"/>
        <v/>
      </c>
      <c r="W7111" s="37" t="str">
        <f t="shared" si="1995"/>
        <v/>
      </c>
      <c r="X7111" s="7" t="str">
        <f t="shared" si="1996"/>
        <v/>
      </c>
      <c r="Y7111" s="37" t="str">
        <f t="shared" si="1997"/>
        <v/>
      </c>
      <c r="AA7111" s="54" t="str">
        <f t="shared" si="1998"/>
        <v/>
      </c>
      <c r="AC7111" s="121" t="str">
        <f t="shared" si="1999"/>
        <v/>
      </c>
      <c r="AD7111" s="111" t="str">
        <f t="shared" si="2000"/>
        <v/>
      </c>
      <c r="AE7111" s="122" t="str">
        <f t="shared" si="2001"/>
        <v/>
      </c>
      <c r="AF7111" s="123" t="str">
        <f t="shared" si="2002"/>
        <v>Qtr 1</v>
      </c>
      <c r="AG7111" s="122" t="str">
        <f t="shared" si="2003"/>
        <v/>
      </c>
      <c r="AI7111" s="124" t="str">
        <f t="shared" si="2004"/>
        <v/>
      </c>
      <c r="AK7111" s="103" t="str">
        <f t="shared" si="2005"/>
        <v/>
      </c>
      <c r="AL7111" s="104" t="str">
        <f t="shared" si="2006"/>
        <v/>
      </c>
      <c r="AN7111" s="37" t="str">
        <f>IF(AK7111="", "", COUNTIF(AK$11:AK$8010, "&lt;"&amp;AK7111)+1+COUNTIF(AK$11:AK7111, AK7111)-1)</f>
        <v/>
      </c>
      <c r="AO7111" s="37" t="str">
        <f>IF(AL7111="", "", COUNTIF(AL$11:AL$8010, "&gt;"&amp;AL7111)+1+COUNTIF(AL$11:AL7111, AL7111)-1)</f>
        <v/>
      </c>
    </row>
    <row r="7112" spans="1:41" x14ac:dyDescent="0.55000000000000004">
      <c r="A7112" s="5"/>
      <c r="B7112" s="284"/>
      <c r="C7112" s="285"/>
      <c r="D7112" s="286"/>
      <c r="E7112" s="287"/>
      <c r="F7112" s="288"/>
      <c r="G7112" s="5"/>
      <c r="J7112" s="7" t="str">
        <f t="shared" si="1989"/>
        <v/>
      </c>
      <c r="K7112" s="48" t="str">
        <f t="shared" si="1990"/>
        <v/>
      </c>
      <c r="L7112" s="48" t="str">
        <f t="shared" si="1991"/>
        <v/>
      </c>
      <c r="M7112" s="49" t="str">
        <f t="shared" si="1992"/>
        <v/>
      </c>
      <c r="U7112" s="103" t="str">
        <f t="shared" si="1993"/>
        <v/>
      </c>
      <c r="V7112" s="77" t="str">
        <f t="shared" si="1994"/>
        <v/>
      </c>
      <c r="W7112" s="37" t="str">
        <f t="shared" si="1995"/>
        <v/>
      </c>
      <c r="X7112" s="7" t="str">
        <f t="shared" si="1996"/>
        <v/>
      </c>
      <c r="Y7112" s="37" t="str">
        <f t="shared" si="1997"/>
        <v/>
      </c>
      <c r="AA7112" s="54" t="str">
        <f t="shared" si="1998"/>
        <v/>
      </c>
      <c r="AC7112" s="121" t="str">
        <f t="shared" si="1999"/>
        <v/>
      </c>
      <c r="AD7112" s="111" t="str">
        <f t="shared" si="2000"/>
        <v/>
      </c>
      <c r="AE7112" s="122" t="str">
        <f t="shared" si="2001"/>
        <v/>
      </c>
      <c r="AF7112" s="123" t="str">
        <f t="shared" si="2002"/>
        <v>Qtr 1</v>
      </c>
      <c r="AG7112" s="122" t="str">
        <f t="shared" si="2003"/>
        <v/>
      </c>
      <c r="AI7112" s="124" t="str">
        <f t="shared" si="2004"/>
        <v/>
      </c>
      <c r="AK7112" s="103" t="str">
        <f t="shared" si="2005"/>
        <v/>
      </c>
      <c r="AL7112" s="104" t="str">
        <f t="shared" si="2006"/>
        <v/>
      </c>
      <c r="AN7112" s="37" t="str">
        <f>IF(AK7112="", "", COUNTIF(AK$11:AK$8010, "&lt;"&amp;AK7112)+1+COUNTIF(AK$11:AK7112, AK7112)-1)</f>
        <v/>
      </c>
      <c r="AO7112" s="37" t="str">
        <f>IF(AL7112="", "", COUNTIF(AL$11:AL$8010, "&gt;"&amp;AL7112)+1+COUNTIF(AL$11:AL7112, AL7112)-1)</f>
        <v/>
      </c>
    </row>
    <row r="7113" spans="1:41" x14ac:dyDescent="0.55000000000000004">
      <c r="A7113" s="5"/>
      <c r="B7113" s="284"/>
      <c r="C7113" s="285"/>
      <c r="D7113" s="286"/>
      <c r="E7113" s="287"/>
      <c r="F7113" s="288"/>
      <c r="G7113" s="5"/>
      <c r="J7113" s="7" t="str">
        <f t="shared" si="1989"/>
        <v/>
      </c>
      <c r="K7113" s="48" t="str">
        <f t="shared" si="1990"/>
        <v/>
      </c>
      <c r="L7113" s="48" t="str">
        <f t="shared" si="1991"/>
        <v/>
      </c>
      <c r="M7113" s="49" t="str">
        <f t="shared" si="1992"/>
        <v/>
      </c>
      <c r="U7113" s="103" t="str">
        <f t="shared" si="1993"/>
        <v/>
      </c>
      <c r="V7113" s="77" t="str">
        <f t="shared" si="1994"/>
        <v/>
      </c>
      <c r="W7113" s="37" t="str">
        <f t="shared" si="1995"/>
        <v/>
      </c>
      <c r="X7113" s="7" t="str">
        <f t="shared" si="1996"/>
        <v/>
      </c>
      <c r="Y7113" s="37" t="str">
        <f t="shared" si="1997"/>
        <v/>
      </c>
      <c r="AA7113" s="54" t="str">
        <f t="shared" si="1998"/>
        <v/>
      </c>
      <c r="AC7113" s="121" t="str">
        <f t="shared" si="1999"/>
        <v/>
      </c>
      <c r="AD7113" s="111" t="str">
        <f t="shared" si="2000"/>
        <v/>
      </c>
      <c r="AE7113" s="122" t="str">
        <f t="shared" si="2001"/>
        <v/>
      </c>
      <c r="AF7113" s="123" t="str">
        <f t="shared" si="2002"/>
        <v>Qtr 1</v>
      </c>
      <c r="AG7113" s="122" t="str">
        <f t="shared" si="2003"/>
        <v/>
      </c>
      <c r="AI7113" s="124" t="str">
        <f t="shared" si="2004"/>
        <v/>
      </c>
      <c r="AK7113" s="103" t="str">
        <f t="shared" si="2005"/>
        <v/>
      </c>
      <c r="AL7113" s="104" t="str">
        <f t="shared" si="2006"/>
        <v/>
      </c>
      <c r="AN7113" s="37" t="str">
        <f>IF(AK7113="", "", COUNTIF(AK$11:AK$8010, "&lt;"&amp;AK7113)+1+COUNTIF(AK$11:AK7113, AK7113)-1)</f>
        <v/>
      </c>
      <c r="AO7113" s="37" t="str">
        <f>IF(AL7113="", "", COUNTIF(AL$11:AL$8010, "&gt;"&amp;AL7113)+1+COUNTIF(AL$11:AL7113, AL7113)-1)</f>
        <v/>
      </c>
    </row>
    <row r="7114" spans="1:41" x14ac:dyDescent="0.55000000000000004">
      <c r="A7114" s="5"/>
      <c r="B7114" s="284"/>
      <c r="C7114" s="285"/>
      <c r="D7114" s="286"/>
      <c r="E7114" s="287"/>
      <c r="F7114" s="288"/>
      <c r="G7114" s="5"/>
      <c r="J7114" s="7" t="str">
        <f t="shared" si="1989"/>
        <v/>
      </c>
      <c r="K7114" s="48" t="str">
        <f t="shared" si="1990"/>
        <v/>
      </c>
      <c r="L7114" s="48" t="str">
        <f t="shared" si="1991"/>
        <v/>
      </c>
      <c r="M7114" s="49" t="str">
        <f t="shared" si="1992"/>
        <v/>
      </c>
      <c r="U7114" s="103" t="str">
        <f t="shared" si="1993"/>
        <v/>
      </c>
      <c r="V7114" s="77" t="str">
        <f t="shared" si="1994"/>
        <v/>
      </c>
      <c r="W7114" s="37" t="str">
        <f t="shared" si="1995"/>
        <v/>
      </c>
      <c r="X7114" s="7" t="str">
        <f t="shared" si="1996"/>
        <v/>
      </c>
      <c r="Y7114" s="37" t="str">
        <f t="shared" si="1997"/>
        <v/>
      </c>
      <c r="AA7114" s="54" t="str">
        <f t="shared" si="1998"/>
        <v/>
      </c>
      <c r="AC7114" s="121" t="str">
        <f t="shared" si="1999"/>
        <v/>
      </c>
      <c r="AD7114" s="111" t="str">
        <f t="shared" si="2000"/>
        <v/>
      </c>
      <c r="AE7114" s="122" t="str">
        <f t="shared" si="2001"/>
        <v/>
      </c>
      <c r="AF7114" s="123" t="str">
        <f t="shared" si="2002"/>
        <v>Qtr 1</v>
      </c>
      <c r="AG7114" s="122" t="str">
        <f t="shared" si="2003"/>
        <v/>
      </c>
      <c r="AI7114" s="124" t="str">
        <f t="shared" si="2004"/>
        <v/>
      </c>
      <c r="AK7114" s="103" t="str">
        <f t="shared" si="2005"/>
        <v/>
      </c>
      <c r="AL7114" s="104" t="str">
        <f t="shared" si="2006"/>
        <v/>
      </c>
      <c r="AN7114" s="37" t="str">
        <f>IF(AK7114="", "", COUNTIF(AK$11:AK$8010, "&lt;"&amp;AK7114)+1+COUNTIF(AK$11:AK7114, AK7114)-1)</f>
        <v/>
      </c>
      <c r="AO7114" s="37" t="str">
        <f>IF(AL7114="", "", COUNTIF(AL$11:AL$8010, "&gt;"&amp;AL7114)+1+COUNTIF(AL$11:AL7114, AL7114)-1)</f>
        <v/>
      </c>
    </row>
    <row r="7115" spans="1:41" x14ac:dyDescent="0.55000000000000004">
      <c r="A7115" s="5"/>
      <c r="B7115" s="284"/>
      <c r="C7115" s="285"/>
      <c r="D7115" s="286"/>
      <c r="E7115" s="287"/>
      <c r="F7115" s="288"/>
      <c r="G7115" s="5"/>
      <c r="J7115" s="7" t="str">
        <f t="shared" si="1989"/>
        <v/>
      </c>
      <c r="K7115" s="48" t="str">
        <f t="shared" si="1990"/>
        <v/>
      </c>
      <c r="L7115" s="48" t="str">
        <f t="shared" si="1991"/>
        <v/>
      </c>
      <c r="M7115" s="49" t="str">
        <f t="shared" si="1992"/>
        <v/>
      </c>
      <c r="U7115" s="103" t="str">
        <f t="shared" si="1993"/>
        <v/>
      </c>
      <c r="V7115" s="77" t="str">
        <f t="shared" si="1994"/>
        <v/>
      </c>
      <c r="W7115" s="37" t="str">
        <f t="shared" si="1995"/>
        <v/>
      </c>
      <c r="X7115" s="7" t="str">
        <f t="shared" si="1996"/>
        <v/>
      </c>
      <c r="Y7115" s="37" t="str">
        <f t="shared" si="1997"/>
        <v/>
      </c>
      <c r="AA7115" s="54" t="str">
        <f t="shared" si="1998"/>
        <v/>
      </c>
      <c r="AC7115" s="121" t="str">
        <f t="shared" si="1999"/>
        <v/>
      </c>
      <c r="AD7115" s="111" t="str">
        <f t="shared" si="2000"/>
        <v/>
      </c>
      <c r="AE7115" s="122" t="str">
        <f t="shared" si="2001"/>
        <v/>
      </c>
      <c r="AF7115" s="123" t="str">
        <f t="shared" si="2002"/>
        <v>Qtr 1</v>
      </c>
      <c r="AG7115" s="122" t="str">
        <f t="shared" si="2003"/>
        <v/>
      </c>
      <c r="AI7115" s="124" t="str">
        <f t="shared" si="2004"/>
        <v/>
      </c>
      <c r="AK7115" s="103" t="str">
        <f t="shared" si="2005"/>
        <v/>
      </c>
      <c r="AL7115" s="104" t="str">
        <f t="shared" si="2006"/>
        <v/>
      </c>
      <c r="AN7115" s="37" t="str">
        <f>IF(AK7115="", "", COUNTIF(AK$11:AK$8010, "&lt;"&amp;AK7115)+1+COUNTIF(AK$11:AK7115, AK7115)-1)</f>
        <v/>
      </c>
      <c r="AO7115" s="37" t="str">
        <f>IF(AL7115="", "", COUNTIF(AL$11:AL$8010, "&gt;"&amp;AL7115)+1+COUNTIF(AL$11:AL7115, AL7115)-1)</f>
        <v/>
      </c>
    </row>
    <row r="7116" spans="1:41" x14ac:dyDescent="0.55000000000000004">
      <c r="A7116" s="5"/>
      <c r="B7116" s="284"/>
      <c r="C7116" s="285"/>
      <c r="D7116" s="286"/>
      <c r="E7116" s="287"/>
      <c r="F7116" s="288"/>
      <c r="G7116" s="5"/>
      <c r="J7116" s="7" t="str">
        <f t="shared" ref="J7116:J7179" si="2007">IF(B7116="", "", IF(OR(B7116&lt;$O$4, B7116&gt;$O$5), "X", ""))</f>
        <v/>
      </c>
      <c r="K7116" s="48" t="str">
        <f t="shared" ref="K7116:K7179" si="2008">IF(C7116="", "", IF(COUNTIF($O$10:$O$510, C7116)=0, "X", ""))</f>
        <v/>
      </c>
      <c r="L7116" s="48" t="str">
        <f t="shared" ref="L7116:L7179" si="2009">IF(D7116="", "", IF(COUNTIF($Q$10:$Q$15, D7116)=0, "X", ""))</f>
        <v/>
      </c>
      <c r="M7116" s="49" t="str">
        <f t="shared" ref="M7116:M7179" si="2010">IF(E7116="", "", IF(COUNTIF($S$10:$S$20, E7116)=0, "X", ""))</f>
        <v/>
      </c>
      <c r="U7116" s="103" t="str">
        <f t="shared" ref="U7116:U7179" si="2011">IF($Q$4="", "", IF($C7116=$Q$4, IF($E7116&lt;0, $E7116, ""), ""))</f>
        <v/>
      </c>
      <c r="V7116" s="77" t="str">
        <f t="shared" ref="V7116:V7179" si="2012">IF($Q$4="", "", IF($C7116=$Q$4, IF($E7116&gt;0, $E7116, ""), ""))</f>
        <v/>
      </c>
      <c r="W7116" s="37" t="str">
        <f t="shared" ref="W7116:W7179" si="2013">IF($Q$4="", "", IF($C7116=$Q$4, IF($B7116="", "", TEXT($B7116, "mmm yyyy")), ""))</f>
        <v/>
      </c>
      <c r="X7116" s="7" t="str">
        <f t="shared" ref="X7116:X7179" si="2014">IF(OR($Q$4="", $B7116=""), "", IF($C7116=$Q$4, IF(AND($B7116&gt;=$V$2, $B7116&lt;=$W$2), $U$2, IF(AND($B7116&gt;=$V$3, $B7116&lt;=$W$3), $U$3, IF(AND($B7116&gt;=$V$4, $B7116&lt;=$W$4), $U$4, IF(AND($B7116&gt;=$V$5, $B7116&lt;=$W$5), $U$5, "")))), ""))</f>
        <v/>
      </c>
      <c r="Y7116" s="37" t="str">
        <f t="shared" ref="Y7116:Y7179" si="2015">IF($Q$4="", "", IF($C7116=$Q$4, IF($D7116="", "", $D7116), ""))</f>
        <v/>
      </c>
      <c r="AA7116" s="54" t="str">
        <f t="shared" ref="AA7116:AA7179" si="2016">IF(OR($X7116="", $Y7116=""), "", CONCATENATE($Y7116, " - ", $X7116))</f>
        <v/>
      </c>
      <c r="AC7116" s="121" t="str">
        <f t="shared" ref="AC7116:AC7179" si="2017">IF($E7116&lt;0, $E7116, "")</f>
        <v/>
      </c>
      <c r="AD7116" s="111" t="str">
        <f t="shared" ref="AD7116:AD7179" si="2018">IF($E7116&gt;0, $E7116, "")</f>
        <v/>
      </c>
      <c r="AE7116" s="122" t="str">
        <f t="shared" ref="AE7116:AE7179" si="2019">IF($B7116="", "", TEXT($B7116, "mmm yyyy"))</f>
        <v/>
      </c>
      <c r="AF7116" s="123" t="str">
        <f t="shared" ref="AF7116:AF7179" si="2020">IF(AND($B7116&gt;=$V$2, $B7116&lt;=$W$2), $U$2, IF(AND($B7116&gt;=$V$3, $B7116&lt;=$W$3), $U$3, IF(AND($B7116&gt;=$V$4, $B7116&lt;=$W$4), $U$4, IF(AND($B7116&gt;=$V$5, $B7116&lt;=$W$5), $U$5, ""))))</f>
        <v>Qtr 1</v>
      </c>
      <c r="AG7116" s="122" t="str">
        <f t="shared" ref="AG7116:AG7179" si="2021">IF($D7116="", "", $D7116)</f>
        <v/>
      </c>
      <c r="AI7116" s="124" t="str">
        <f t="shared" ref="AI7116:AI7179" si="2022">IF(OR($AF7116="", $AG7116=""), "", CONCATENATE($AG7116, " - ", $AF7116))</f>
        <v/>
      </c>
      <c r="AK7116" s="103" t="str">
        <f t="shared" ref="AK7116:AK7179" si="2023">IF($AK$7="", U7116, IF($AK$7=$X7116, U7116, ""))</f>
        <v/>
      </c>
      <c r="AL7116" s="104" t="str">
        <f t="shared" ref="AL7116:AL7179" si="2024">IF($AK$7="", V7116, IF($AK$7=$X7116, V7116, ""))</f>
        <v/>
      </c>
      <c r="AN7116" s="37" t="str">
        <f>IF(AK7116="", "", COUNTIF(AK$11:AK$8010, "&lt;"&amp;AK7116)+1+COUNTIF(AK$11:AK7116, AK7116)-1)</f>
        <v/>
      </c>
      <c r="AO7116" s="37" t="str">
        <f>IF(AL7116="", "", COUNTIF(AL$11:AL$8010, "&gt;"&amp;AL7116)+1+COUNTIF(AL$11:AL7116, AL7116)-1)</f>
        <v/>
      </c>
    </row>
    <row r="7117" spans="1:41" x14ac:dyDescent="0.55000000000000004">
      <c r="A7117" s="5"/>
      <c r="B7117" s="284"/>
      <c r="C7117" s="285"/>
      <c r="D7117" s="286"/>
      <c r="E7117" s="287"/>
      <c r="F7117" s="288"/>
      <c r="G7117" s="5"/>
      <c r="J7117" s="7" t="str">
        <f t="shared" si="2007"/>
        <v/>
      </c>
      <c r="K7117" s="48" t="str">
        <f t="shared" si="2008"/>
        <v/>
      </c>
      <c r="L7117" s="48" t="str">
        <f t="shared" si="2009"/>
        <v/>
      </c>
      <c r="M7117" s="49" t="str">
        <f t="shared" si="2010"/>
        <v/>
      </c>
      <c r="U7117" s="103" t="str">
        <f t="shared" si="2011"/>
        <v/>
      </c>
      <c r="V7117" s="77" t="str">
        <f t="shared" si="2012"/>
        <v/>
      </c>
      <c r="W7117" s="37" t="str">
        <f t="shared" si="2013"/>
        <v/>
      </c>
      <c r="X7117" s="7" t="str">
        <f t="shared" si="2014"/>
        <v/>
      </c>
      <c r="Y7117" s="37" t="str">
        <f t="shared" si="2015"/>
        <v/>
      </c>
      <c r="AA7117" s="54" t="str">
        <f t="shared" si="2016"/>
        <v/>
      </c>
      <c r="AC7117" s="121" t="str">
        <f t="shared" si="2017"/>
        <v/>
      </c>
      <c r="AD7117" s="111" t="str">
        <f t="shared" si="2018"/>
        <v/>
      </c>
      <c r="AE7117" s="122" t="str">
        <f t="shared" si="2019"/>
        <v/>
      </c>
      <c r="AF7117" s="123" t="str">
        <f t="shared" si="2020"/>
        <v>Qtr 1</v>
      </c>
      <c r="AG7117" s="122" t="str">
        <f t="shared" si="2021"/>
        <v/>
      </c>
      <c r="AI7117" s="124" t="str">
        <f t="shared" si="2022"/>
        <v/>
      </c>
      <c r="AK7117" s="103" t="str">
        <f t="shared" si="2023"/>
        <v/>
      </c>
      <c r="AL7117" s="104" t="str">
        <f t="shared" si="2024"/>
        <v/>
      </c>
      <c r="AN7117" s="37" t="str">
        <f>IF(AK7117="", "", COUNTIF(AK$11:AK$8010, "&lt;"&amp;AK7117)+1+COUNTIF(AK$11:AK7117, AK7117)-1)</f>
        <v/>
      </c>
      <c r="AO7117" s="37" t="str">
        <f>IF(AL7117="", "", COUNTIF(AL$11:AL$8010, "&gt;"&amp;AL7117)+1+COUNTIF(AL$11:AL7117, AL7117)-1)</f>
        <v/>
      </c>
    </row>
    <row r="7118" spans="1:41" x14ac:dyDescent="0.55000000000000004">
      <c r="A7118" s="5"/>
      <c r="B7118" s="284"/>
      <c r="C7118" s="285"/>
      <c r="D7118" s="286"/>
      <c r="E7118" s="287"/>
      <c r="F7118" s="288"/>
      <c r="G7118" s="5"/>
      <c r="J7118" s="7" t="str">
        <f t="shared" si="2007"/>
        <v/>
      </c>
      <c r="K7118" s="48" t="str">
        <f t="shared" si="2008"/>
        <v/>
      </c>
      <c r="L7118" s="48" t="str">
        <f t="shared" si="2009"/>
        <v/>
      </c>
      <c r="M7118" s="49" t="str">
        <f t="shared" si="2010"/>
        <v/>
      </c>
      <c r="U7118" s="103" t="str">
        <f t="shared" si="2011"/>
        <v/>
      </c>
      <c r="V7118" s="77" t="str">
        <f t="shared" si="2012"/>
        <v/>
      </c>
      <c r="W7118" s="37" t="str">
        <f t="shared" si="2013"/>
        <v/>
      </c>
      <c r="X7118" s="7" t="str">
        <f t="shared" si="2014"/>
        <v/>
      </c>
      <c r="Y7118" s="37" t="str">
        <f t="shared" si="2015"/>
        <v/>
      </c>
      <c r="AA7118" s="54" t="str">
        <f t="shared" si="2016"/>
        <v/>
      </c>
      <c r="AC7118" s="121" t="str">
        <f t="shared" si="2017"/>
        <v/>
      </c>
      <c r="AD7118" s="111" t="str">
        <f t="shared" si="2018"/>
        <v/>
      </c>
      <c r="AE7118" s="122" t="str">
        <f t="shared" si="2019"/>
        <v/>
      </c>
      <c r="AF7118" s="123" t="str">
        <f t="shared" si="2020"/>
        <v>Qtr 1</v>
      </c>
      <c r="AG7118" s="122" t="str">
        <f t="shared" si="2021"/>
        <v/>
      </c>
      <c r="AI7118" s="124" t="str">
        <f t="shared" si="2022"/>
        <v/>
      </c>
      <c r="AK7118" s="103" t="str">
        <f t="shared" si="2023"/>
        <v/>
      </c>
      <c r="AL7118" s="104" t="str">
        <f t="shared" si="2024"/>
        <v/>
      </c>
      <c r="AN7118" s="37" t="str">
        <f>IF(AK7118="", "", COUNTIF(AK$11:AK$8010, "&lt;"&amp;AK7118)+1+COUNTIF(AK$11:AK7118, AK7118)-1)</f>
        <v/>
      </c>
      <c r="AO7118" s="37" t="str">
        <f>IF(AL7118="", "", COUNTIF(AL$11:AL$8010, "&gt;"&amp;AL7118)+1+COUNTIF(AL$11:AL7118, AL7118)-1)</f>
        <v/>
      </c>
    </row>
    <row r="7119" spans="1:41" x14ac:dyDescent="0.55000000000000004">
      <c r="A7119" s="5"/>
      <c r="B7119" s="284"/>
      <c r="C7119" s="285"/>
      <c r="D7119" s="286"/>
      <c r="E7119" s="287"/>
      <c r="F7119" s="288"/>
      <c r="G7119" s="5"/>
      <c r="J7119" s="7" t="str">
        <f t="shared" si="2007"/>
        <v/>
      </c>
      <c r="K7119" s="48" t="str">
        <f t="shared" si="2008"/>
        <v/>
      </c>
      <c r="L7119" s="48" t="str">
        <f t="shared" si="2009"/>
        <v/>
      </c>
      <c r="M7119" s="49" t="str">
        <f t="shared" si="2010"/>
        <v/>
      </c>
      <c r="U7119" s="103" t="str">
        <f t="shared" si="2011"/>
        <v/>
      </c>
      <c r="V7119" s="77" t="str">
        <f t="shared" si="2012"/>
        <v/>
      </c>
      <c r="W7119" s="37" t="str">
        <f t="shared" si="2013"/>
        <v/>
      </c>
      <c r="X7119" s="7" t="str">
        <f t="shared" si="2014"/>
        <v/>
      </c>
      <c r="Y7119" s="37" t="str">
        <f t="shared" si="2015"/>
        <v/>
      </c>
      <c r="AA7119" s="54" t="str">
        <f t="shared" si="2016"/>
        <v/>
      </c>
      <c r="AC7119" s="121" t="str">
        <f t="shared" si="2017"/>
        <v/>
      </c>
      <c r="AD7119" s="111" t="str">
        <f t="shared" si="2018"/>
        <v/>
      </c>
      <c r="AE7119" s="122" t="str">
        <f t="shared" si="2019"/>
        <v/>
      </c>
      <c r="AF7119" s="123" t="str">
        <f t="shared" si="2020"/>
        <v>Qtr 1</v>
      </c>
      <c r="AG7119" s="122" t="str">
        <f t="shared" si="2021"/>
        <v/>
      </c>
      <c r="AI7119" s="124" t="str">
        <f t="shared" si="2022"/>
        <v/>
      </c>
      <c r="AK7119" s="103" t="str">
        <f t="shared" si="2023"/>
        <v/>
      </c>
      <c r="AL7119" s="104" t="str">
        <f t="shared" si="2024"/>
        <v/>
      </c>
      <c r="AN7119" s="37" t="str">
        <f>IF(AK7119="", "", COUNTIF(AK$11:AK$8010, "&lt;"&amp;AK7119)+1+COUNTIF(AK$11:AK7119, AK7119)-1)</f>
        <v/>
      </c>
      <c r="AO7119" s="37" t="str">
        <f>IF(AL7119="", "", COUNTIF(AL$11:AL$8010, "&gt;"&amp;AL7119)+1+COUNTIF(AL$11:AL7119, AL7119)-1)</f>
        <v/>
      </c>
    </row>
    <row r="7120" spans="1:41" x14ac:dyDescent="0.55000000000000004">
      <c r="A7120" s="5"/>
      <c r="B7120" s="284"/>
      <c r="C7120" s="285"/>
      <c r="D7120" s="286"/>
      <c r="E7120" s="287"/>
      <c r="F7120" s="288"/>
      <c r="G7120" s="5"/>
      <c r="J7120" s="7" t="str">
        <f t="shared" si="2007"/>
        <v/>
      </c>
      <c r="K7120" s="48" t="str">
        <f t="shared" si="2008"/>
        <v/>
      </c>
      <c r="L7120" s="48" t="str">
        <f t="shared" si="2009"/>
        <v/>
      </c>
      <c r="M7120" s="49" t="str">
        <f t="shared" si="2010"/>
        <v/>
      </c>
      <c r="U7120" s="103" t="str">
        <f t="shared" si="2011"/>
        <v/>
      </c>
      <c r="V7120" s="77" t="str">
        <f t="shared" si="2012"/>
        <v/>
      </c>
      <c r="W7120" s="37" t="str">
        <f t="shared" si="2013"/>
        <v/>
      </c>
      <c r="X7120" s="7" t="str">
        <f t="shared" si="2014"/>
        <v/>
      </c>
      <c r="Y7120" s="37" t="str">
        <f t="shared" si="2015"/>
        <v/>
      </c>
      <c r="AA7120" s="54" t="str">
        <f t="shared" si="2016"/>
        <v/>
      </c>
      <c r="AC7120" s="121" t="str">
        <f t="shared" si="2017"/>
        <v/>
      </c>
      <c r="AD7120" s="111" t="str">
        <f t="shared" si="2018"/>
        <v/>
      </c>
      <c r="AE7120" s="122" t="str">
        <f t="shared" si="2019"/>
        <v/>
      </c>
      <c r="AF7120" s="123" t="str">
        <f t="shared" si="2020"/>
        <v>Qtr 1</v>
      </c>
      <c r="AG7120" s="122" t="str">
        <f t="shared" si="2021"/>
        <v/>
      </c>
      <c r="AI7120" s="124" t="str">
        <f t="shared" si="2022"/>
        <v/>
      </c>
      <c r="AK7120" s="103" t="str">
        <f t="shared" si="2023"/>
        <v/>
      </c>
      <c r="AL7120" s="104" t="str">
        <f t="shared" si="2024"/>
        <v/>
      </c>
      <c r="AN7120" s="37" t="str">
        <f>IF(AK7120="", "", COUNTIF(AK$11:AK$8010, "&lt;"&amp;AK7120)+1+COUNTIF(AK$11:AK7120, AK7120)-1)</f>
        <v/>
      </c>
      <c r="AO7120" s="37" t="str">
        <f>IF(AL7120="", "", COUNTIF(AL$11:AL$8010, "&gt;"&amp;AL7120)+1+COUNTIF(AL$11:AL7120, AL7120)-1)</f>
        <v/>
      </c>
    </row>
    <row r="7121" spans="1:41" x14ac:dyDescent="0.55000000000000004">
      <c r="A7121" s="5"/>
      <c r="B7121" s="284"/>
      <c r="C7121" s="285"/>
      <c r="D7121" s="286"/>
      <c r="E7121" s="287"/>
      <c r="F7121" s="288"/>
      <c r="G7121" s="5"/>
      <c r="J7121" s="7" t="str">
        <f t="shared" si="2007"/>
        <v/>
      </c>
      <c r="K7121" s="48" t="str">
        <f t="shared" si="2008"/>
        <v/>
      </c>
      <c r="L7121" s="48" t="str">
        <f t="shared" si="2009"/>
        <v/>
      </c>
      <c r="M7121" s="49" t="str">
        <f t="shared" si="2010"/>
        <v/>
      </c>
      <c r="U7121" s="103" t="str">
        <f t="shared" si="2011"/>
        <v/>
      </c>
      <c r="V7121" s="77" t="str">
        <f t="shared" si="2012"/>
        <v/>
      </c>
      <c r="W7121" s="37" t="str">
        <f t="shared" si="2013"/>
        <v/>
      </c>
      <c r="X7121" s="7" t="str">
        <f t="shared" si="2014"/>
        <v/>
      </c>
      <c r="Y7121" s="37" t="str">
        <f t="shared" si="2015"/>
        <v/>
      </c>
      <c r="AA7121" s="54" t="str">
        <f t="shared" si="2016"/>
        <v/>
      </c>
      <c r="AC7121" s="121" t="str">
        <f t="shared" si="2017"/>
        <v/>
      </c>
      <c r="AD7121" s="111" t="str">
        <f t="shared" si="2018"/>
        <v/>
      </c>
      <c r="AE7121" s="122" t="str">
        <f t="shared" si="2019"/>
        <v/>
      </c>
      <c r="AF7121" s="123" t="str">
        <f t="shared" si="2020"/>
        <v>Qtr 1</v>
      </c>
      <c r="AG7121" s="122" t="str">
        <f t="shared" si="2021"/>
        <v/>
      </c>
      <c r="AI7121" s="124" t="str">
        <f t="shared" si="2022"/>
        <v/>
      </c>
      <c r="AK7121" s="103" t="str">
        <f t="shared" si="2023"/>
        <v/>
      </c>
      <c r="AL7121" s="104" t="str">
        <f t="shared" si="2024"/>
        <v/>
      </c>
      <c r="AN7121" s="37" t="str">
        <f>IF(AK7121="", "", COUNTIF(AK$11:AK$8010, "&lt;"&amp;AK7121)+1+COUNTIF(AK$11:AK7121, AK7121)-1)</f>
        <v/>
      </c>
      <c r="AO7121" s="37" t="str">
        <f>IF(AL7121="", "", COUNTIF(AL$11:AL$8010, "&gt;"&amp;AL7121)+1+COUNTIF(AL$11:AL7121, AL7121)-1)</f>
        <v/>
      </c>
    </row>
    <row r="7122" spans="1:41" x14ac:dyDescent="0.55000000000000004">
      <c r="A7122" s="5"/>
      <c r="B7122" s="284"/>
      <c r="C7122" s="285"/>
      <c r="D7122" s="286"/>
      <c r="E7122" s="287"/>
      <c r="F7122" s="288"/>
      <c r="G7122" s="5"/>
      <c r="J7122" s="7" t="str">
        <f t="shared" si="2007"/>
        <v/>
      </c>
      <c r="K7122" s="48" t="str">
        <f t="shared" si="2008"/>
        <v/>
      </c>
      <c r="L7122" s="48" t="str">
        <f t="shared" si="2009"/>
        <v/>
      </c>
      <c r="M7122" s="49" t="str">
        <f t="shared" si="2010"/>
        <v/>
      </c>
      <c r="U7122" s="103" t="str">
        <f t="shared" si="2011"/>
        <v/>
      </c>
      <c r="V7122" s="77" t="str">
        <f t="shared" si="2012"/>
        <v/>
      </c>
      <c r="W7122" s="37" t="str">
        <f t="shared" si="2013"/>
        <v/>
      </c>
      <c r="X7122" s="7" t="str">
        <f t="shared" si="2014"/>
        <v/>
      </c>
      <c r="Y7122" s="37" t="str">
        <f t="shared" si="2015"/>
        <v/>
      </c>
      <c r="AA7122" s="54" t="str">
        <f t="shared" si="2016"/>
        <v/>
      </c>
      <c r="AC7122" s="121" t="str">
        <f t="shared" si="2017"/>
        <v/>
      </c>
      <c r="AD7122" s="111" t="str">
        <f t="shared" si="2018"/>
        <v/>
      </c>
      <c r="AE7122" s="122" t="str">
        <f t="shared" si="2019"/>
        <v/>
      </c>
      <c r="AF7122" s="123" t="str">
        <f t="shared" si="2020"/>
        <v>Qtr 1</v>
      </c>
      <c r="AG7122" s="122" t="str">
        <f t="shared" si="2021"/>
        <v/>
      </c>
      <c r="AI7122" s="124" t="str">
        <f t="shared" si="2022"/>
        <v/>
      </c>
      <c r="AK7122" s="103" t="str">
        <f t="shared" si="2023"/>
        <v/>
      </c>
      <c r="AL7122" s="104" t="str">
        <f t="shared" si="2024"/>
        <v/>
      </c>
      <c r="AN7122" s="37" t="str">
        <f>IF(AK7122="", "", COUNTIF(AK$11:AK$8010, "&lt;"&amp;AK7122)+1+COUNTIF(AK$11:AK7122, AK7122)-1)</f>
        <v/>
      </c>
      <c r="AO7122" s="37" t="str">
        <f>IF(AL7122="", "", COUNTIF(AL$11:AL$8010, "&gt;"&amp;AL7122)+1+COUNTIF(AL$11:AL7122, AL7122)-1)</f>
        <v/>
      </c>
    </row>
    <row r="7123" spans="1:41" x14ac:dyDescent="0.55000000000000004">
      <c r="A7123" s="5"/>
      <c r="B7123" s="284"/>
      <c r="C7123" s="285"/>
      <c r="D7123" s="286"/>
      <c r="E7123" s="287"/>
      <c r="F7123" s="288"/>
      <c r="G7123" s="5"/>
      <c r="J7123" s="7" t="str">
        <f t="shared" si="2007"/>
        <v/>
      </c>
      <c r="K7123" s="48" t="str">
        <f t="shared" si="2008"/>
        <v/>
      </c>
      <c r="L7123" s="48" t="str">
        <f t="shared" si="2009"/>
        <v/>
      </c>
      <c r="M7123" s="49" t="str">
        <f t="shared" si="2010"/>
        <v/>
      </c>
      <c r="U7123" s="103" t="str">
        <f t="shared" si="2011"/>
        <v/>
      </c>
      <c r="V7123" s="77" t="str">
        <f t="shared" si="2012"/>
        <v/>
      </c>
      <c r="W7123" s="37" t="str">
        <f t="shared" si="2013"/>
        <v/>
      </c>
      <c r="X7123" s="7" t="str">
        <f t="shared" si="2014"/>
        <v/>
      </c>
      <c r="Y7123" s="37" t="str">
        <f t="shared" si="2015"/>
        <v/>
      </c>
      <c r="AA7123" s="54" t="str">
        <f t="shared" si="2016"/>
        <v/>
      </c>
      <c r="AC7123" s="121" t="str">
        <f t="shared" si="2017"/>
        <v/>
      </c>
      <c r="AD7123" s="111" t="str">
        <f t="shared" si="2018"/>
        <v/>
      </c>
      <c r="AE7123" s="122" t="str">
        <f t="shared" si="2019"/>
        <v/>
      </c>
      <c r="AF7123" s="123" t="str">
        <f t="shared" si="2020"/>
        <v>Qtr 1</v>
      </c>
      <c r="AG7123" s="122" t="str">
        <f t="shared" si="2021"/>
        <v/>
      </c>
      <c r="AI7123" s="124" t="str">
        <f t="shared" si="2022"/>
        <v/>
      </c>
      <c r="AK7123" s="103" t="str">
        <f t="shared" si="2023"/>
        <v/>
      </c>
      <c r="AL7123" s="104" t="str">
        <f t="shared" si="2024"/>
        <v/>
      </c>
      <c r="AN7123" s="37" t="str">
        <f>IF(AK7123="", "", COUNTIF(AK$11:AK$8010, "&lt;"&amp;AK7123)+1+COUNTIF(AK$11:AK7123, AK7123)-1)</f>
        <v/>
      </c>
      <c r="AO7123" s="37" t="str">
        <f>IF(AL7123="", "", COUNTIF(AL$11:AL$8010, "&gt;"&amp;AL7123)+1+COUNTIF(AL$11:AL7123, AL7123)-1)</f>
        <v/>
      </c>
    </row>
    <row r="7124" spans="1:41" x14ac:dyDescent="0.55000000000000004">
      <c r="A7124" s="5"/>
      <c r="B7124" s="284"/>
      <c r="C7124" s="285"/>
      <c r="D7124" s="286"/>
      <c r="E7124" s="287"/>
      <c r="F7124" s="288"/>
      <c r="G7124" s="5"/>
      <c r="J7124" s="7" t="str">
        <f t="shared" si="2007"/>
        <v/>
      </c>
      <c r="K7124" s="48" t="str">
        <f t="shared" si="2008"/>
        <v/>
      </c>
      <c r="L7124" s="48" t="str">
        <f t="shared" si="2009"/>
        <v/>
      </c>
      <c r="M7124" s="49" t="str">
        <f t="shared" si="2010"/>
        <v/>
      </c>
      <c r="U7124" s="103" t="str">
        <f t="shared" si="2011"/>
        <v/>
      </c>
      <c r="V7124" s="77" t="str">
        <f t="shared" si="2012"/>
        <v/>
      </c>
      <c r="W7124" s="37" t="str">
        <f t="shared" si="2013"/>
        <v/>
      </c>
      <c r="X7124" s="7" t="str">
        <f t="shared" si="2014"/>
        <v/>
      </c>
      <c r="Y7124" s="37" t="str">
        <f t="shared" si="2015"/>
        <v/>
      </c>
      <c r="AA7124" s="54" t="str">
        <f t="shared" si="2016"/>
        <v/>
      </c>
      <c r="AC7124" s="121" t="str">
        <f t="shared" si="2017"/>
        <v/>
      </c>
      <c r="AD7124" s="111" t="str">
        <f t="shared" si="2018"/>
        <v/>
      </c>
      <c r="AE7124" s="122" t="str">
        <f t="shared" si="2019"/>
        <v/>
      </c>
      <c r="AF7124" s="123" t="str">
        <f t="shared" si="2020"/>
        <v>Qtr 1</v>
      </c>
      <c r="AG7124" s="122" t="str">
        <f t="shared" si="2021"/>
        <v/>
      </c>
      <c r="AI7124" s="124" t="str">
        <f t="shared" si="2022"/>
        <v/>
      </c>
      <c r="AK7124" s="103" t="str">
        <f t="shared" si="2023"/>
        <v/>
      </c>
      <c r="AL7124" s="104" t="str">
        <f t="shared" si="2024"/>
        <v/>
      </c>
      <c r="AN7124" s="37" t="str">
        <f>IF(AK7124="", "", COUNTIF(AK$11:AK$8010, "&lt;"&amp;AK7124)+1+COUNTIF(AK$11:AK7124, AK7124)-1)</f>
        <v/>
      </c>
      <c r="AO7124" s="37" t="str">
        <f>IF(AL7124="", "", COUNTIF(AL$11:AL$8010, "&gt;"&amp;AL7124)+1+COUNTIF(AL$11:AL7124, AL7124)-1)</f>
        <v/>
      </c>
    </row>
    <row r="7125" spans="1:41" x14ac:dyDescent="0.55000000000000004">
      <c r="A7125" s="5"/>
      <c r="B7125" s="284"/>
      <c r="C7125" s="285"/>
      <c r="D7125" s="286"/>
      <c r="E7125" s="287"/>
      <c r="F7125" s="288"/>
      <c r="G7125" s="5"/>
      <c r="J7125" s="7" t="str">
        <f t="shared" si="2007"/>
        <v/>
      </c>
      <c r="K7125" s="48" t="str">
        <f t="shared" si="2008"/>
        <v/>
      </c>
      <c r="L7125" s="48" t="str">
        <f t="shared" si="2009"/>
        <v/>
      </c>
      <c r="M7125" s="49" t="str">
        <f t="shared" si="2010"/>
        <v/>
      </c>
      <c r="U7125" s="103" t="str">
        <f t="shared" si="2011"/>
        <v/>
      </c>
      <c r="V7125" s="77" t="str">
        <f t="shared" si="2012"/>
        <v/>
      </c>
      <c r="W7125" s="37" t="str">
        <f t="shared" si="2013"/>
        <v/>
      </c>
      <c r="X7125" s="7" t="str">
        <f t="shared" si="2014"/>
        <v/>
      </c>
      <c r="Y7125" s="37" t="str">
        <f t="shared" si="2015"/>
        <v/>
      </c>
      <c r="AA7125" s="54" t="str">
        <f t="shared" si="2016"/>
        <v/>
      </c>
      <c r="AC7125" s="121" t="str">
        <f t="shared" si="2017"/>
        <v/>
      </c>
      <c r="AD7125" s="111" t="str">
        <f t="shared" si="2018"/>
        <v/>
      </c>
      <c r="AE7125" s="122" t="str">
        <f t="shared" si="2019"/>
        <v/>
      </c>
      <c r="AF7125" s="123" t="str">
        <f t="shared" si="2020"/>
        <v>Qtr 1</v>
      </c>
      <c r="AG7125" s="122" t="str">
        <f t="shared" si="2021"/>
        <v/>
      </c>
      <c r="AI7125" s="124" t="str">
        <f t="shared" si="2022"/>
        <v/>
      </c>
      <c r="AK7125" s="103" t="str">
        <f t="shared" si="2023"/>
        <v/>
      </c>
      <c r="AL7125" s="104" t="str">
        <f t="shared" si="2024"/>
        <v/>
      </c>
      <c r="AN7125" s="37" t="str">
        <f>IF(AK7125="", "", COUNTIF(AK$11:AK$8010, "&lt;"&amp;AK7125)+1+COUNTIF(AK$11:AK7125, AK7125)-1)</f>
        <v/>
      </c>
      <c r="AO7125" s="37" t="str">
        <f>IF(AL7125="", "", COUNTIF(AL$11:AL$8010, "&gt;"&amp;AL7125)+1+COUNTIF(AL$11:AL7125, AL7125)-1)</f>
        <v/>
      </c>
    </row>
    <row r="7126" spans="1:41" x14ac:dyDescent="0.55000000000000004">
      <c r="A7126" s="5"/>
      <c r="B7126" s="284"/>
      <c r="C7126" s="285"/>
      <c r="D7126" s="286"/>
      <c r="E7126" s="287"/>
      <c r="F7126" s="288"/>
      <c r="G7126" s="5"/>
      <c r="J7126" s="7" t="str">
        <f t="shared" si="2007"/>
        <v/>
      </c>
      <c r="K7126" s="48" t="str">
        <f t="shared" si="2008"/>
        <v/>
      </c>
      <c r="L7126" s="48" t="str">
        <f t="shared" si="2009"/>
        <v/>
      </c>
      <c r="M7126" s="49" t="str">
        <f t="shared" si="2010"/>
        <v/>
      </c>
      <c r="U7126" s="103" t="str">
        <f t="shared" si="2011"/>
        <v/>
      </c>
      <c r="V7126" s="77" t="str">
        <f t="shared" si="2012"/>
        <v/>
      </c>
      <c r="W7126" s="37" t="str">
        <f t="shared" si="2013"/>
        <v/>
      </c>
      <c r="X7126" s="7" t="str">
        <f t="shared" si="2014"/>
        <v/>
      </c>
      <c r="Y7126" s="37" t="str">
        <f t="shared" si="2015"/>
        <v/>
      </c>
      <c r="AA7126" s="54" t="str">
        <f t="shared" si="2016"/>
        <v/>
      </c>
      <c r="AC7126" s="121" t="str">
        <f t="shared" si="2017"/>
        <v/>
      </c>
      <c r="AD7126" s="111" t="str">
        <f t="shared" si="2018"/>
        <v/>
      </c>
      <c r="AE7126" s="122" t="str">
        <f t="shared" si="2019"/>
        <v/>
      </c>
      <c r="AF7126" s="123" t="str">
        <f t="shared" si="2020"/>
        <v>Qtr 1</v>
      </c>
      <c r="AG7126" s="122" t="str">
        <f t="shared" si="2021"/>
        <v/>
      </c>
      <c r="AI7126" s="124" t="str">
        <f t="shared" si="2022"/>
        <v/>
      </c>
      <c r="AK7126" s="103" t="str">
        <f t="shared" si="2023"/>
        <v/>
      </c>
      <c r="AL7126" s="104" t="str">
        <f t="shared" si="2024"/>
        <v/>
      </c>
      <c r="AN7126" s="37" t="str">
        <f>IF(AK7126="", "", COUNTIF(AK$11:AK$8010, "&lt;"&amp;AK7126)+1+COUNTIF(AK$11:AK7126, AK7126)-1)</f>
        <v/>
      </c>
      <c r="AO7126" s="37" t="str">
        <f>IF(AL7126="", "", COUNTIF(AL$11:AL$8010, "&gt;"&amp;AL7126)+1+COUNTIF(AL$11:AL7126, AL7126)-1)</f>
        <v/>
      </c>
    </row>
    <row r="7127" spans="1:41" x14ac:dyDescent="0.55000000000000004">
      <c r="A7127" s="5"/>
      <c r="B7127" s="284"/>
      <c r="C7127" s="285"/>
      <c r="D7127" s="286"/>
      <c r="E7127" s="287"/>
      <c r="F7127" s="288"/>
      <c r="G7127" s="5"/>
      <c r="J7127" s="7" t="str">
        <f t="shared" si="2007"/>
        <v/>
      </c>
      <c r="K7127" s="48" t="str">
        <f t="shared" si="2008"/>
        <v/>
      </c>
      <c r="L7127" s="48" t="str">
        <f t="shared" si="2009"/>
        <v/>
      </c>
      <c r="M7127" s="49" t="str">
        <f t="shared" si="2010"/>
        <v/>
      </c>
      <c r="U7127" s="103" t="str">
        <f t="shared" si="2011"/>
        <v/>
      </c>
      <c r="V7127" s="77" t="str">
        <f t="shared" si="2012"/>
        <v/>
      </c>
      <c r="W7127" s="37" t="str">
        <f t="shared" si="2013"/>
        <v/>
      </c>
      <c r="X7127" s="7" t="str">
        <f t="shared" si="2014"/>
        <v/>
      </c>
      <c r="Y7127" s="37" t="str">
        <f t="shared" si="2015"/>
        <v/>
      </c>
      <c r="AA7127" s="54" t="str">
        <f t="shared" si="2016"/>
        <v/>
      </c>
      <c r="AC7127" s="121" t="str">
        <f t="shared" si="2017"/>
        <v/>
      </c>
      <c r="AD7127" s="111" t="str">
        <f t="shared" si="2018"/>
        <v/>
      </c>
      <c r="AE7127" s="122" t="str">
        <f t="shared" si="2019"/>
        <v/>
      </c>
      <c r="AF7127" s="123" t="str">
        <f t="shared" si="2020"/>
        <v>Qtr 1</v>
      </c>
      <c r="AG7127" s="122" t="str">
        <f t="shared" si="2021"/>
        <v/>
      </c>
      <c r="AI7127" s="124" t="str">
        <f t="shared" si="2022"/>
        <v/>
      </c>
      <c r="AK7127" s="103" t="str">
        <f t="shared" si="2023"/>
        <v/>
      </c>
      <c r="AL7127" s="104" t="str">
        <f t="shared" si="2024"/>
        <v/>
      </c>
      <c r="AN7127" s="37" t="str">
        <f>IF(AK7127="", "", COUNTIF(AK$11:AK$8010, "&lt;"&amp;AK7127)+1+COUNTIF(AK$11:AK7127, AK7127)-1)</f>
        <v/>
      </c>
      <c r="AO7127" s="37" t="str">
        <f>IF(AL7127="", "", COUNTIF(AL$11:AL$8010, "&gt;"&amp;AL7127)+1+COUNTIF(AL$11:AL7127, AL7127)-1)</f>
        <v/>
      </c>
    </row>
    <row r="7128" spans="1:41" x14ac:dyDescent="0.55000000000000004">
      <c r="A7128" s="5"/>
      <c r="B7128" s="284"/>
      <c r="C7128" s="285"/>
      <c r="D7128" s="286"/>
      <c r="E7128" s="287"/>
      <c r="F7128" s="288"/>
      <c r="G7128" s="5"/>
      <c r="J7128" s="7" t="str">
        <f t="shared" si="2007"/>
        <v/>
      </c>
      <c r="K7128" s="48" t="str">
        <f t="shared" si="2008"/>
        <v/>
      </c>
      <c r="L7128" s="48" t="str">
        <f t="shared" si="2009"/>
        <v/>
      </c>
      <c r="M7128" s="49" t="str">
        <f t="shared" si="2010"/>
        <v/>
      </c>
      <c r="U7128" s="103" t="str">
        <f t="shared" si="2011"/>
        <v/>
      </c>
      <c r="V7128" s="77" t="str">
        <f t="shared" si="2012"/>
        <v/>
      </c>
      <c r="W7128" s="37" t="str">
        <f t="shared" si="2013"/>
        <v/>
      </c>
      <c r="X7128" s="7" t="str">
        <f t="shared" si="2014"/>
        <v/>
      </c>
      <c r="Y7128" s="37" t="str">
        <f t="shared" si="2015"/>
        <v/>
      </c>
      <c r="AA7128" s="54" t="str">
        <f t="shared" si="2016"/>
        <v/>
      </c>
      <c r="AC7128" s="121" t="str">
        <f t="shared" si="2017"/>
        <v/>
      </c>
      <c r="AD7128" s="111" t="str">
        <f t="shared" si="2018"/>
        <v/>
      </c>
      <c r="AE7128" s="122" t="str">
        <f t="shared" si="2019"/>
        <v/>
      </c>
      <c r="AF7128" s="123" t="str">
        <f t="shared" si="2020"/>
        <v>Qtr 1</v>
      </c>
      <c r="AG7128" s="122" t="str">
        <f t="shared" si="2021"/>
        <v/>
      </c>
      <c r="AI7128" s="124" t="str">
        <f t="shared" si="2022"/>
        <v/>
      </c>
      <c r="AK7128" s="103" t="str">
        <f t="shared" si="2023"/>
        <v/>
      </c>
      <c r="AL7128" s="104" t="str">
        <f t="shared" si="2024"/>
        <v/>
      </c>
      <c r="AN7128" s="37" t="str">
        <f>IF(AK7128="", "", COUNTIF(AK$11:AK$8010, "&lt;"&amp;AK7128)+1+COUNTIF(AK$11:AK7128, AK7128)-1)</f>
        <v/>
      </c>
      <c r="AO7128" s="37" t="str">
        <f>IF(AL7128="", "", COUNTIF(AL$11:AL$8010, "&gt;"&amp;AL7128)+1+COUNTIF(AL$11:AL7128, AL7128)-1)</f>
        <v/>
      </c>
    </row>
    <row r="7129" spans="1:41" x14ac:dyDescent="0.55000000000000004">
      <c r="A7129" s="5"/>
      <c r="B7129" s="284"/>
      <c r="C7129" s="285"/>
      <c r="D7129" s="286"/>
      <c r="E7129" s="287"/>
      <c r="F7129" s="288"/>
      <c r="G7129" s="5"/>
      <c r="J7129" s="7" t="str">
        <f t="shared" si="2007"/>
        <v/>
      </c>
      <c r="K7129" s="48" t="str">
        <f t="shared" si="2008"/>
        <v/>
      </c>
      <c r="L7129" s="48" t="str">
        <f t="shared" si="2009"/>
        <v/>
      </c>
      <c r="M7129" s="49" t="str">
        <f t="shared" si="2010"/>
        <v/>
      </c>
      <c r="U7129" s="103" t="str">
        <f t="shared" si="2011"/>
        <v/>
      </c>
      <c r="V7129" s="77" t="str">
        <f t="shared" si="2012"/>
        <v/>
      </c>
      <c r="W7129" s="37" t="str">
        <f t="shared" si="2013"/>
        <v/>
      </c>
      <c r="X7129" s="7" t="str">
        <f t="shared" si="2014"/>
        <v/>
      </c>
      <c r="Y7129" s="37" t="str">
        <f t="shared" si="2015"/>
        <v/>
      </c>
      <c r="AA7129" s="54" t="str">
        <f t="shared" si="2016"/>
        <v/>
      </c>
      <c r="AC7129" s="121" t="str">
        <f t="shared" si="2017"/>
        <v/>
      </c>
      <c r="AD7129" s="111" t="str">
        <f t="shared" si="2018"/>
        <v/>
      </c>
      <c r="AE7129" s="122" t="str">
        <f t="shared" si="2019"/>
        <v/>
      </c>
      <c r="AF7129" s="123" t="str">
        <f t="shared" si="2020"/>
        <v>Qtr 1</v>
      </c>
      <c r="AG7129" s="122" t="str">
        <f t="shared" si="2021"/>
        <v/>
      </c>
      <c r="AI7129" s="124" t="str">
        <f t="shared" si="2022"/>
        <v/>
      </c>
      <c r="AK7129" s="103" t="str">
        <f t="shared" si="2023"/>
        <v/>
      </c>
      <c r="AL7129" s="104" t="str">
        <f t="shared" si="2024"/>
        <v/>
      </c>
      <c r="AN7129" s="37" t="str">
        <f>IF(AK7129="", "", COUNTIF(AK$11:AK$8010, "&lt;"&amp;AK7129)+1+COUNTIF(AK$11:AK7129, AK7129)-1)</f>
        <v/>
      </c>
      <c r="AO7129" s="37" t="str">
        <f>IF(AL7129="", "", COUNTIF(AL$11:AL$8010, "&gt;"&amp;AL7129)+1+COUNTIF(AL$11:AL7129, AL7129)-1)</f>
        <v/>
      </c>
    </row>
    <row r="7130" spans="1:41" x14ac:dyDescent="0.55000000000000004">
      <c r="A7130" s="5"/>
      <c r="B7130" s="284"/>
      <c r="C7130" s="285"/>
      <c r="D7130" s="286"/>
      <c r="E7130" s="287"/>
      <c r="F7130" s="288"/>
      <c r="G7130" s="5"/>
      <c r="J7130" s="7" t="str">
        <f t="shared" si="2007"/>
        <v/>
      </c>
      <c r="K7130" s="48" t="str">
        <f t="shared" si="2008"/>
        <v/>
      </c>
      <c r="L7130" s="48" t="str">
        <f t="shared" si="2009"/>
        <v/>
      </c>
      <c r="M7130" s="49" t="str">
        <f t="shared" si="2010"/>
        <v/>
      </c>
      <c r="U7130" s="103" t="str">
        <f t="shared" si="2011"/>
        <v/>
      </c>
      <c r="V7130" s="77" t="str">
        <f t="shared" si="2012"/>
        <v/>
      </c>
      <c r="W7130" s="37" t="str">
        <f t="shared" si="2013"/>
        <v/>
      </c>
      <c r="X7130" s="7" t="str">
        <f t="shared" si="2014"/>
        <v/>
      </c>
      <c r="Y7130" s="37" t="str">
        <f t="shared" si="2015"/>
        <v/>
      </c>
      <c r="AA7130" s="54" t="str">
        <f t="shared" si="2016"/>
        <v/>
      </c>
      <c r="AC7130" s="121" t="str">
        <f t="shared" si="2017"/>
        <v/>
      </c>
      <c r="AD7130" s="111" t="str">
        <f t="shared" si="2018"/>
        <v/>
      </c>
      <c r="AE7130" s="122" t="str">
        <f t="shared" si="2019"/>
        <v/>
      </c>
      <c r="AF7130" s="123" t="str">
        <f t="shared" si="2020"/>
        <v>Qtr 1</v>
      </c>
      <c r="AG7130" s="122" t="str">
        <f t="shared" si="2021"/>
        <v/>
      </c>
      <c r="AI7130" s="124" t="str">
        <f t="shared" si="2022"/>
        <v/>
      </c>
      <c r="AK7130" s="103" t="str">
        <f t="shared" si="2023"/>
        <v/>
      </c>
      <c r="AL7130" s="104" t="str">
        <f t="shared" si="2024"/>
        <v/>
      </c>
      <c r="AN7130" s="37" t="str">
        <f>IF(AK7130="", "", COUNTIF(AK$11:AK$8010, "&lt;"&amp;AK7130)+1+COUNTIF(AK$11:AK7130, AK7130)-1)</f>
        <v/>
      </c>
      <c r="AO7130" s="37" t="str">
        <f>IF(AL7130="", "", COUNTIF(AL$11:AL$8010, "&gt;"&amp;AL7130)+1+COUNTIF(AL$11:AL7130, AL7130)-1)</f>
        <v/>
      </c>
    </row>
    <row r="7131" spans="1:41" x14ac:dyDescent="0.55000000000000004">
      <c r="A7131" s="5"/>
      <c r="B7131" s="284"/>
      <c r="C7131" s="285"/>
      <c r="D7131" s="286"/>
      <c r="E7131" s="287"/>
      <c r="F7131" s="288"/>
      <c r="G7131" s="5"/>
      <c r="J7131" s="7" t="str">
        <f t="shared" si="2007"/>
        <v/>
      </c>
      <c r="K7131" s="48" t="str">
        <f t="shared" si="2008"/>
        <v/>
      </c>
      <c r="L7131" s="48" t="str">
        <f t="shared" si="2009"/>
        <v/>
      </c>
      <c r="M7131" s="49" t="str">
        <f t="shared" si="2010"/>
        <v/>
      </c>
      <c r="U7131" s="103" t="str">
        <f t="shared" si="2011"/>
        <v/>
      </c>
      <c r="V7131" s="77" t="str">
        <f t="shared" si="2012"/>
        <v/>
      </c>
      <c r="W7131" s="37" t="str">
        <f t="shared" si="2013"/>
        <v/>
      </c>
      <c r="X7131" s="7" t="str">
        <f t="shared" si="2014"/>
        <v/>
      </c>
      <c r="Y7131" s="37" t="str">
        <f t="shared" si="2015"/>
        <v/>
      </c>
      <c r="AA7131" s="54" t="str">
        <f t="shared" si="2016"/>
        <v/>
      </c>
      <c r="AC7131" s="121" t="str">
        <f t="shared" si="2017"/>
        <v/>
      </c>
      <c r="AD7131" s="111" t="str">
        <f t="shared" si="2018"/>
        <v/>
      </c>
      <c r="AE7131" s="122" t="str">
        <f t="shared" si="2019"/>
        <v/>
      </c>
      <c r="AF7131" s="123" t="str">
        <f t="shared" si="2020"/>
        <v>Qtr 1</v>
      </c>
      <c r="AG7131" s="122" t="str">
        <f t="shared" si="2021"/>
        <v/>
      </c>
      <c r="AI7131" s="124" t="str">
        <f t="shared" si="2022"/>
        <v/>
      </c>
      <c r="AK7131" s="103" t="str">
        <f t="shared" si="2023"/>
        <v/>
      </c>
      <c r="AL7131" s="104" t="str">
        <f t="shared" si="2024"/>
        <v/>
      </c>
      <c r="AN7131" s="37" t="str">
        <f>IF(AK7131="", "", COUNTIF(AK$11:AK$8010, "&lt;"&amp;AK7131)+1+COUNTIF(AK$11:AK7131, AK7131)-1)</f>
        <v/>
      </c>
      <c r="AO7131" s="37" t="str">
        <f>IF(AL7131="", "", COUNTIF(AL$11:AL$8010, "&gt;"&amp;AL7131)+1+COUNTIF(AL$11:AL7131, AL7131)-1)</f>
        <v/>
      </c>
    </row>
    <row r="7132" spans="1:41" x14ac:dyDescent="0.55000000000000004">
      <c r="A7132" s="5"/>
      <c r="B7132" s="284"/>
      <c r="C7132" s="285"/>
      <c r="D7132" s="286"/>
      <c r="E7132" s="287"/>
      <c r="F7132" s="288"/>
      <c r="G7132" s="5"/>
      <c r="J7132" s="7" t="str">
        <f t="shared" si="2007"/>
        <v/>
      </c>
      <c r="K7132" s="48" t="str">
        <f t="shared" si="2008"/>
        <v/>
      </c>
      <c r="L7132" s="48" t="str">
        <f t="shared" si="2009"/>
        <v/>
      </c>
      <c r="M7132" s="49" t="str">
        <f t="shared" si="2010"/>
        <v/>
      </c>
      <c r="U7132" s="103" t="str">
        <f t="shared" si="2011"/>
        <v/>
      </c>
      <c r="V7132" s="77" t="str">
        <f t="shared" si="2012"/>
        <v/>
      </c>
      <c r="W7132" s="37" t="str">
        <f t="shared" si="2013"/>
        <v/>
      </c>
      <c r="X7132" s="7" t="str">
        <f t="shared" si="2014"/>
        <v/>
      </c>
      <c r="Y7132" s="37" t="str">
        <f t="shared" si="2015"/>
        <v/>
      </c>
      <c r="AA7132" s="54" t="str">
        <f t="shared" si="2016"/>
        <v/>
      </c>
      <c r="AC7132" s="121" t="str">
        <f t="shared" si="2017"/>
        <v/>
      </c>
      <c r="AD7132" s="111" t="str">
        <f t="shared" si="2018"/>
        <v/>
      </c>
      <c r="AE7132" s="122" t="str">
        <f t="shared" si="2019"/>
        <v/>
      </c>
      <c r="AF7132" s="123" t="str">
        <f t="shared" si="2020"/>
        <v>Qtr 1</v>
      </c>
      <c r="AG7132" s="122" t="str">
        <f t="shared" si="2021"/>
        <v/>
      </c>
      <c r="AI7132" s="124" t="str">
        <f t="shared" si="2022"/>
        <v/>
      </c>
      <c r="AK7132" s="103" t="str">
        <f t="shared" si="2023"/>
        <v/>
      </c>
      <c r="AL7132" s="104" t="str">
        <f t="shared" si="2024"/>
        <v/>
      </c>
      <c r="AN7132" s="37" t="str">
        <f>IF(AK7132="", "", COUNTIF(AK$11:AK$8010, "&lt;"&amp;AK7132)+1+COUNTIF(AK$11:AK7132, AK7132)-1)</f>
        <v/>
      </c>
      <c r="AO7132" s="37" t="str">
        <f>IF(AL7132="", "", COUNTIF(AL$11:AL$8010, "&gt;"&amp;AL7132)+1+COUNTIF(AL$11:AL7132, AL7132)-1)</f>
        <v/>
      </c>
    </row>
    <row r="7133" spans="1:41" x14ac:dyDescent="0.55000000000000004">
      <c r="A7133" s="5"/>
      <c r="B7133" s="284"/>
      <c r="C7133" s="285"/>
      <c r="D7133" s="286"/>
      <c r="E7133" s="287"/>
      <c r="F7133" s="288"/>
      <c r="G7133" s="5"/>
      <c r="J7133" s="7" t="str">
        <f t="shared" si="2007"/>
        <v/>
      </c>
      <c r="K7133" s="48" t="str">
        <f t="shared" si="2008"/>
        <v/>
      </c>
      <c r="L7133" s="48" t="str">
        <f t="shared" si="2009"/>
        <v/>
      </c>
      <c r="M7133" s="49" t="str">
        <f t="shared" si="2010"/>
        <v/>
      </c>
      <c r="U7133" s="103" t="str">
        <f t="shared" si="2011"/>
        <v/>
      </c>
      <c r="V7133" s="77" t="str">
        <f t="shared" si="2012"/>
        <v/>
      </c>
      <c r="W7133" s="37" t="str">
        <f t="shared" si="2013"/>
        <v/>
      </c>
      <c r="X7133" s="7" t="str">
        <f t="shared" si="2014"/>
        <v/>
      </c>
      <c r="Y7133" s="37" t="str">
        <f t="shared" si="2015"/>
        <v/>
      </c>
      <c r="AA7133" s="54" t="str">
        <f t="shared" si="2016"/>
        <v/>
      </c>
      <c r="AC7133" s="121" t="str">
        <f t="shared" si="2017"/>
        <v/>
      </c>
      <c r="AD7133" s="111" t="str">
        <f t="shared" si="2018"/>
        <v/>
      </c>
      <c r="AE7133" s="122" t="str">
        <f t="shared" si="2019"/>
        <v/>
      </c>
      <c r="AF7133" s="123" t="str">
        <f t="shared" si="2020"/>
        <v>Qtr 1</v>
      </c>
      <c r="AG7133" s="122" t="str">
        <f t="shared" si="2021"/>
        <v/>
      </c>
      <c r="AI7133" s="124" t="str">
        <f t="shared" si="2022"/>
        <v/>
      </c>
      <c r="AK7133" s="103" t="str">
        <f t="shared" si="2023"/>
        <v/>
      </c>
      <c r="AL7133" s="104" t="str">
        <f t="shared" si="2024"/>
        <v/>
      </c>
      <c r="AN7133" s="37" t="str">
        <f>IF(AK7133="", "", COUNTIF(AK$11:AK$8010, "&lt;"&amp;AK7133)+1+COUNTIF(AK$11:AK7133, AK7133)-1)</f>
        <v/>
      </c>
      <c r="AO7133" s="37" t="str">
        <f>IF(AL7133="", "", COUNTIF(AL$11:AL$8010, "&gt;"&amp;AL7133)+1+COUNTIF(AL$11:AL7133, AL7133)-1)</f>
        <v/>
      </c>
    </row>
    <row r="7134" spans="1:41" x14ac:dyDescent="0.55000000000000004">
      <c r="A7134" s="5"/>
      <c r="B7134" s="284"/>
      <c r="C7134" s="285"/>
      <c r="D7134" s="286"/>
      <c r="E7134" s="287"/>
      <c r="F7134" s="288"/>
      <c r="G7134" s="5"/>
      <c r="J7134" s="7" t="str">
        <f t="shared" si="2007"/>
        <v/>
      </c>
      <c r="K7134" s="48" t="str">
        <f t="shared" si="2008"/>
        <v/>
      </c>
      <c r="L7134" s="48" t="str">
        <f t="shared" si="2009"/>
        <v/>
      </c>
      <c r="M7134" s="49" t="str">
        <f t="shared" si="2010"/>
        <v/>
      </c>
      <c r="U7134" s="103" t="str">
        <f t="shared" si="2011"/>
        <v/>
      </c>
      <c r="V7134" s="77" t="str">
        <f t="shared" si="2012"/>
        <v/>
      </c>
      <c r="W7134" s="37" t="str">
        <f t="shared" si="2013"/>
        <v/>
      </c>
      <c r="X7134" s="7" t="str">
        <f t="shared" si="2014"/>
        <v/>
      </c>
      <c r="Y7134" s="37" t="str">
        <f t="shared" si="2015"/>
        <v/>
      </c>
      <c r="AA7134" s="54" t="str">
        <f t="shared" si="2016"/>
        <v/>
      </c>
      <c r="AC7134" s="121" t="str">
        <f t="shared" si="2017"/>
        <v/>
      </c>
      <c r="AD7134" s="111" t="str">
        <f t="shared" si="2018"/>
        <v/>
      </c>
      <c r="AE7134" s="122" t="str">
        <f t="shared" si="2019"/>
        <v/>
      </c>
      <c r="AF7134" s="123" t="str">
        <f t="shared" si="2020"/>
        <v>Qtr 1</v>
      </c>
      <c r="AG7134" s="122" t="str">
        <f t="shared" si="2021"/>
        <v/>
      </c>
      <c r="AI7134" s="124" t="str">
        <f t="shared" si="2022"/>
        <v/>
      </c>
      <c r="AK7134" s="103" t="str">
        <f t="shared" si="2023"/>
        <v/>
      </c>
      <c r="AL7134" s="104" t="str">
        <f t="shared" si="2024"/>
        <v/>
      </c>
      <c r="AN7134" s="37" t="str">
        <f>IF(AK7134="", "", COUNTIF(AK$11:AK$8010, "&lt;"&amp;AK7134)+1+COUNTIF(AK$11:AK7134, AK7134)-1)</f>
        <v/>
      </c>
      <c r="AO7134" s="37" t="str">
        <f>IF(AL7134="", "", COUNTIF(AL$11:AL$8010, "&gt;"&amp;AL7134)+1+COUNTIF(AL$11:AL7134, AL7134)-1)</f>
        <v/>
      </c>
    </row>
    <row r="7135" spans="1:41" x14ac:dyDescent="0.55000000000000004">
      <c r="A7135" s="5"/>
      <c r="B7135" s="284"/>
      <c r="C7135" s="285"/>
      <c r="D7135" s="286"/>
      <c r="E7135" s="287"/>
      <c r="F7135" s="288"/>
      <c r="G7135" s="5"/>
      <c r="J7135" s="7" t="str">
        <f t="shared" si="2007"/>
        <v/>
      </c>
      <c r="K7135" s="48" t="str">
        <f t="shared" si="2008"/>
        <v/>
      </c>
      <c r="L7135" s="48" t="str">
        <f t="shared" si="2009"/>
        <v/>
      </c>
      <c r="M7135" s="49" t="str">
        <f t="shared" si="2010"/>
        <v/>
      </c>
      <c r="U7135" s="103" t="str">
        <f t="shared" si="2011"/>
        <v/>
      </c>
      <c r="V7135" s="77" t="str">
        <f t="shared" si="2012"/>
        <v/>
      </c>
      <c r="W7135" s="37" t="str">
        <f t="shared" si="2013"/>
        <v/>
      </c>
      <c r="X7135" s="7" t="str">
        <f t="shared" si="2014"/>
        <v/>
      </c>
      <c r="Y7135" s="37" t="str">
        <f t="shared" si="2015"/>
        <v/>
      </c>
      <c r="AA7135" s="54" t="str">
        <f t="shared" si="2016"/>
        <v/>
      </c>
      <c r="AC7135" s="121" t="str">
        <f t="shared" si="2017"/>
        <v/>
      </c>
      <c r="AD7135" s="111" t="str">
        <f t="shared" si="2018"/>
        <v/>
      </c>
      <c r="AE7135" s="122" t="str">
        <f t="shared" si="2019"/>
        <v/>
      </c>
      <c r="AF7135" s="123" t="str">
        <f t="shared" si="2020"/>
        <v>Qtr 1</v>
      </c>
      <c r="AG7135" s="122" t="str">
        <f t="shared" si="2021"/>
        <v/>
      </c>
      <c r="AI7135" s="124" t="str">
        <f t="shared" si="2022"/>
        <v/>
      </c>
      <c r="AK7135" s="103" t="str">
        <f t="shared" si="2023"/>
        <v/>
      </c>
      <c r="AL7135" s="104" t="str">
        <f t="shared" si="2024"/>
        <v/>
      </c>
      <c r="AN7135" s="37" t="str">
        <f>IF(AK7135="", "", COUNTIF(AK$11:AK$8010, "&lt;"&amp;AK7135)+1+COUNTIF(AK$11:AK7135, AK7135)-1)</f>
        <v/>
      </c>
      <c r="AO7135" s="37" t="str">
        <f>IF(AL7135="", "", COUNTIF(AL$11:AL$8010, "&gt;"&amp;AL7135)+1+COUNTIF(AL$11:AL7135, AL7135)-1)</f>
        <v/>
      </c>
    </row>
    <row r="7136" spans="1:41" x14ac:dyDescent="0.55000000000000004">
      <c r="A7136" s="5"/>
      <c r="B7136" s="284"/>
      <c r="C7136" s="285"/>
      <c r="D7136" s="286"/>
      <c r="E7136" s="287"/>
      <c r="F7136" s="288"/>
      <c r="G7136" s="5"/>
      <c r="J7136" s="7" t="str">
        <f t="shared" si="2007"/>
        <v/>
      </c>
      <c r="K7136" s="48" t="str">
        <f t="shared" si="2008"/>
        <v/>
      </c>
      <c r="L7136" s="48" t="str">
        <f t="shared" si="2009"/>
        <v/>
      </c>
      <c r="M7136" s="49" t="str">
        <f t="shared" si="2010"/>
        <v/>
      </c>
      <c r="U7136" s="103" t="str">
        <f t="shared" si="2011"/>
        <v/>
      </c>
      <c r="V7136" s="77" t="str">
        <f t="shared" si="2012"/>
        <v/>
      </c>
      <c r="W7136" s="37" t="str">
        <f t="shared" si="2013"/>
        <v/>
      </c>
      <c r="X7136" s="7" t="str">
        <f t="shared" si="2014"/>
        <v/>
      </c>
      <c r="Y7136" s="37" t="str">
        <f t="shared" si="2015"/>
        <v/>
      </c>
      <c r="AA7136" s="54" t="str">
        <f t="shared" si="2016"/>
        <v/>
      </c>
      <c r="AC7136" s="121" t="str">
        <f t="shared" si="2017"/>
        <v/>
      </c>
      <c r="AD7136" s="111" t="str">
        <f t="shared" si="2018"/>
        <v/>
      </c>
      <c r="AE7136" s="122" t="str">
        <f t="shared" si="2019"/>
        <v/>
      </c>
      <c r="AF7136" s="123" t="str">
        <f t="shared" si="2020"/>
        <v>Qtr 1</v>
      </c>
      <c r="AG7136" s="122" t="str">
        <f t="shared" si="2021"/>
        <v/>
      </c>
      <c r="AI7136" s="124" t="str">
        <f t="shared" si="2022"/>
        <v/>
      </c>
      <c r="AK7136" s="103" t="str">
        <f t="shared" si="2023"/>
        <v/>
      </c>
      <c r="AL7136" s="104" t="str">
        <f t="shared" si="2024"/>
        <v/>
      </c>
      <c r="AN7136" s="37" t="str">
        <f>IF(AK7136="", "", COUNTIF(AK$11:AK$8010, "&lt;"&amp;AK7136)+1+COUNTIF(AK$11:AK7136, AK7136)-1)</f>
        <v/>
      </c>
      <c r="AO7136" s="37" t="str">
        <f>IF(AL7136="", "", COUNTIF(AL$11:AL$8010, "&gt;"&amp;AL7136)+1+COUNTIF(AL$11:AL7136, AL7136)-1)</f>
        <v/>
      </c>
    </row>
    <row r="7137" spans="1:41" x14ac:dyDescent="0.55000000000000004">
      <c r="A7137" s="5"/>
      <c r="B7137" s="284"/>
      <c r="C7137" s="285"/>
      <c r="D7137" s="286"/>
      <c r="E7137" s="287"/>
      <c r="F7137" s="288"/>
      <c r="G7137" s="5"/>
      <c r="J7137" s="7" t="str">
        <f t="shared" si="2007"/>
        <v/>
      </c>
      <c r="K7137" s="48" t="str">
        <f t="shared" si="2008"/>
        <v/>
      </c>
      <c r="L7137" s="48" t="str">
        <f t="shared" si="2009"/>
        <v/>
      </c>
      <c r="M7137" s="49" t="str">
        <f t="shared" si="2010"/>
        <v/>
      </c>
      <c r="U7137" s="103" t="str">
        <f t="shared" si="2011"/>
        <v/>
      </c>
      <c r="V7137" s="77" t="str">
        <f t="shared" si="2012"/>
        <v/>
      </c>
      <c r="W7137" s="37" t="str">
        <f t="shared" si="2013"/>
        <v/>
      </c>
      <c r="X7137" s="7" t="str">
        <f t="shared" si="2014"/>
        <v/>
      </c>
      <c r="Y7137" s="37" t="str">
        <f t="shared" si="2015"/>
        <v/>
      </c>
      <c r="AA7137" s="54" t="str">
        <f t="shared" si="2016"/>
        <v/>
      </c>
      <c r="AC7137" s="121" t="str">
        <f t="shared" si="2017"/>
        <v/>
      </c>
      <c r="AD7137" s="111" t="str">
        <f t="shared" si="2018"/>
        <v/>
      </c>
      <c r="AE7137" s="122" t="str">
        <f t="shared" si="2019"/>
        <v/>
      </c>
      <c r="AF7137" s="123" t="str">
        <f t="shared" si="2020"/>
        <v>Qtr 1</v>
      </c>
      <c r="AG7137" s="122" t="str">
        <f t="shared" si="2021"/>
        <v/>
      </c>
      <c r="AI7137" s="124" t="str">
        <f t="shared" si="2022"/>
        <v/>
      </c>
      <c r="AK7137" s="103" t="str">
        <f t="shared" si="2023"/>
        <v/>
      </c>
      <c r="AL7137" s="104" t="str">
        <f t="shared" si="2024"/>
        <v/>
      </c>
      <c r="AN7137" s="37" t="str">
        <f>IF(AK7137="", "", COUNTIF(AK$11:AK$8010, "&lt;"&amp;AK7137)+1+COUNTIF(AK$11:AK7137, AK7137)-1)</f>
        <v/>
      </c>
      <c r="AO7137" s="37" t="str">
        <f>IF(AL7137="", "", COUNTIF(AL$11:AL$8010, "&gt;"&amp;AL7137)+1+COUNTIF(AL$11:AL7137, AL7137)-1)</f>
        <v/>
      </c>
    </row>
    <row r="7138" spans="1:41" x14ac:dyDescent="0.55000000000000004">
      <c r="A7138" s="5"/>
      <c r="B7138" s="284"/>
      <c r="C7138" s="285"/>
      <c r="D7138" s="286"/>
      <c r="E7138" s="287"/>
      <c r="F7138" s="288"/>
      <c r="G7138" s="5"/>
      <c r="J7138" s="7" t="str">
        <f t="shared" si="2007"/>
        <v/>
      </c>
      <c r="K7138" s="48" t="str">
        <f t="shared" si="2008"/>
        <v/>
      </c>
      <c r="L7138" s="48" t="str">
        <f t="shared" si="2009"/>
        <v/>
      </c>
      <c r="M7138" s="49" t="str">
        <f t="shared" si="2010"/>
        <v/>
      </c>
      <c r="U7138" s="103" t="str">
        <f t="shared" si="2011"/>
        <v/>
      </c>
      <c r="V7138" s="77" t="str">
        <f t="shared" si="2012"/>
        <v/>
      </c>
      <c r="W7138" s="37" t="str">
        <f t="shared" si="2013"/>
        <v/>
      </c>
      <c r="X7138" s="7" t="str">
        <f t="shared" si="2014"/>
        <v/>
      </c>
      <c r="Y7138" s="37" t="str">
        <f t="shared" si="2015"/>
        <v/>
      </c>
      <c r="AA7138" s="54" t="str">
        <f t="shared" si="2016"/>
        <v/>
      </c>
      <c r="AC7138" s="121" t="str">
        <f t="shared" si="2017"/>
        <v/>
      </c>
      <c r="AD7138" s="111" t="str">
        <f t="shared" si="2018"/>
        <v/>
      </c>
      <c r="AE7138" s="122" t="str">
        <f t="shared" si="2019"/>
        <v/>
      </c>
      <c r="AF7138" s="123" t="str">
        <f t="shared" si="2020"/>
        <v>Qtr 1</v>
      </c>
      <c r="AG7138" s="122" t="str">
        <f t="shared" si="2021"/>
        <v/>
      </c>
      <c r="AI7138" s="124" t="str">
        <f t="shared" si="2022"/>
        <v/>
      </c>
      <c r="AK7138" s="103" t="str">
        <f t="shared" si="2023"/>
        <v/>
      </c>
      <c r="AL7138" s="104" t="str">
        <f t="shared" si="2024"/>
        <v/>
      </c>
      <c r="AN7138" s="37" t="str">
        <f>IF(AK7138="", "", COUNTIF(AK$11:AK$8010, "&lt;"&amp;AK7138)+1+COUNTIF(AK$11:AK7138, AK7138)-1)</f>
        <v/>
      </c>
      <c r="AO7138" s="37" t="str">
        <f>IF(AL7138="", "", COUNTIF(AL$11:AL$8010, "&gt;"&amp;AL7138)+1+COUNTIF(AL$11:AL7138, AL7138)-1)</f>
        <v/>
      </c>
    </row>
    <row r="7139" spans="1:41" x14ac:dyDescent="0.55000000000000004">
      <c r="A7139" s="5"/>
      <c r="B7139" s="284"/>
      <c r="C7139" s="285"/>
      <c r="D7139" s="286"/>
      <c r="E7139" s="287"/>
      <c r="F7139" s="288"/>
      <c r="G7139" s="5"/>
      <c r="J7139" s="7" t="str">
        <f t="shared" si="2007"/>
        <v/>
      </c>
      <c r="K7139" s="48" t="str">
        <f t="shared" si="2008"/>
        <v/>
      </c>
      <c r="L7139" s="48" t="str">
        <f t="shared" si="2009"/>
        <v/>
      </c>
      <c r="M7139" s="49" t="str">
        <f t="shared" si="2010"/>
        <v/>
      </c>
      <c r="U7139" s="103" t="str">
        <f t="shared" si="2011"/>
        <v/>
      </c>
      <c r="V7139" s="77" t="str">
        <f t="shared" si="2012"/>
        <v/>
      </c>
      <c r="W7139" s="37" t="str">
        <f t="shared" si="2013"/>
        <v/>
      </c>
      <c r="X7139" s="7" t="str">
        <f t="shared" si="2014"/>
        <v/>
      </c>
      <c r="Y7139" s="37" t="str">
        <f t="shared" si="2015"/>
        <v/>
      </c>
      <c r="AA7139" s="54" t="str">
        <f t="shared" si="2016"/>
        <v/>
      </c>
      <c r="AC7139" s="121" t="str">
        <f t="shared" si="2017"/>
        <v/>
      </c>
      <c r="AD7139" s="111" t="str">
        <f t="shared" si="2018"/>
        <v/>
      </c>
      <c r="AE7139" s="122" t="str">
        <f t="shared" si="2019"/>
        <v/>
      </c>
      <c r="AF7139" s="123" t="str">
        <f t="shared" si="2020"/>
        <v>Qtr 1</v>
      </c>
      <c r="AG7139" s="122" t="str">
        <f t="shared" si="2021"/>
        <v/>
      </c>
      <c r="AI7139" s="124" t="str">
        <f t="shared" si="2022"/>
        <v/>
      </c>
      <c r="AK7139" s="103" t="str">
        <f t="shared" si="2023"/>
        <v/>
      </c>
      <c r="AL7139" s="104" t="str">
        <f t="shared" si="2024"/>
        <v/>
      </c>
      <c r="AN7139" s="37" t="str">
        <f>IF(AK7139="", "", COUNTIF(AK$11:AK$8010, "&lt;"&amp;AK7139)+1+COUNTIF(AK$11:AK7139, AK7139)-1)</f>
        <v/>
      </c>
      <c r="AO7139" s="37" t="str">
        <f>IF(AL7139="", "", COUNTIF(AL$11:AL$8010, "&gt;"&amp;AL7139)+1+COUNTIF(AL$11:AL7139, AL7139)-1)</f>
        <v/>
      </c>
    </row>
    <row r="7140" spans="1:41" x14ac:dyDescent="0.55000000000000004">
      <c r="A7140" s="5"/>
      <c r="B7140" s="284"/>
      <c r="C7140" s="285"/>
      <c r="D7140" s="286"/>
      <c r="E7140" s="287"/>
      <c r="F7140" s="288"/>
      <c r="G7140" s="5"/>
      <c r="J7140" s="7" t="str">
        <f t="shared" si="2007"/>
        <v/>
      </c>
      <c r="K7140" s="48" t="str">
        <f t="shared" si="2008"/>
        <v/>
      </c>
      <c r="L7140" s="48" t="str">
        <f t="shared" si="2009"/>
        <v/>
      </c>
      <c r="M7140" s="49" t="str">
        <f t="shared" si="2010"/>
        <v/>
      </c>
      <c r="U7140" s="103" t="str">
        <f t="shared" si="2011"/>
        <v/>
      </c>
      <c r="V7140" s="77" t="str">
        <f t="shared" si="2012"/>
        <v/>
      </c>
      <c r="W7140" s="37" t="str">
        <f t="shared" si="2013"/>
        <v/>
      </c>
      <c r="X7140" s="7" t="str">
        <f t="shared" si="2014"/>
        <v/>
      </c>
      <c r="Y7140" s="37" t="str">
        <f t="shared" si="2015"/>
        <v/>
      </c>
      <c r="AA7140" s="54" t="str">
        <f t="shared" si="2016"/>
        <v/>
      </c>
      <c r="AC7140" s="121" t="str">
        <f t="shared" si="2017"/>
        <v/>
      </c>
      <c r="AD7140" s="111" t="str">
        <f t="shared" si="2018"/>
        <v/>
      </c>
      <c r="AE7140" s="122" t="str">
        <f t="shared" si="2019"/>
        <v/>
      </c>
      <c r="AF7140" s="123" t="str">
        <f t="shared" si="2020"/>
        <v>Qtr 1</v>
      </c>
      <c r="AG7140" s="122" t="str">
        <f t="shared" si="2021"/>
        <v/>
      </c>
      <c r="AI7140" s="124" t="str">
        <f t="shared" si="2022"/>
        <v/>
      </c>
      <c r="AK7140" s="103" t="str">
        <f t="shared" si="2023"/>
        <v/>
      </c>
      <c r="AL7140" s="104" t="str">
        <f t="shared" si="2024"/>
        <v/>
      </c>
      <c r="AN7140" s="37" t="str">
        <f>IF(AK7140="", "", COUNTIF(AK$11:AK$8010, "&lt;"&amp;AK7140)+1+COUNTIF(AK$11:AK7140, AK7140)-1)</f>
        <v/>
      </c>
      <c r="AO7140" s="37" t="str">
        <f>IF(AL7140="", "", COUNTIF(AL$11:AL$8010, "&gt;"&amp;AL7140)+1+COUNTIF(AL$11:AL7140, AL7140)-1)</f>
        <v/>
      </c>
    </row>
    <row r="7141" spans="1:41" x14ac:dyDescent="0.55000000000000004">
      <c r="A7141" s="5"/>
      <c r="B7141" s="284"/>
      <c r="C7141" s="285"/>
      <c r="D7141" s="286"/>
      <c r="E7141" s="287"/>
      <c r="F7141" s="288"/>
      <c r="G7141" s="5"/>
      <c r="J7141" s="7" t="str">
        <f t="shared" si="2007"/>
        <v/>
      </c>
      <c r="K7141" s="48" t="str">
        <f t="shared" si="2008"/>
        <v/>
      </c>
      <c r="L7141" s="48" t="str">
        <f t="shared" si="2009"/>
        <v/>
      </c>
      <c r="M7141" s="49" t="str">
        <f t="shared" si="2010"/>
        <v/>
      </c>
      <c r="U7141" s="103" t="str">
        <f t="shared" si="2011"/>
        <v/>
      </c>
      <c r="V7141" s="77" t="str">
        <f t="shared" si="2012"/>
        <v/>
      </c>
      <c r="W7141" s="37" t="str">
        <f t="shared" si="2013"/>
        <v/>
      </c>
      <c r="X7141" s="7" t="str">
        <f t="shared" si="2014"/>
        <v/>
      </c>
      <c r="Y7141" s="37" t="str">
        <f t="shared" si="2015"/>
        <v/>
      </c>
      <c r="AA7141" s="54" t="str">
        <f t="shared" si="2016"/>
        <v/>
      </c>
      <c r="AC7141" s="121" t="str">
        <f t="shared" si="2017"/>
        <v/>
      </c>
      <c r="AD7141" s="111" t="str">
        <f t="shared" si="2018"/>
        <v/>
      </c>
      <c r="AE7141" s="122" t="str">
        <f t="shared" si="2019"/>
        <v/>
      </c>
      <c r="AF7141" s="123" t="str">
        <f t="shared" si="2020"/>
        <v>Qtr 1</v>
      </c>
      <c r="AG7141" s="122" t="str">
        <f t="shared" si="2021"/>
        <v/>
      </c>
      <c r="AI7141" s="124" t="str">
        <f t="shared" si="2022"/>
        <v/>
      </c>
      <c r="AK7141" s="103" t="str">
        <f t="shared" si="2023"/>
        <v/>
      </c>
      <c r="AL7141" s="104" t="str">
        <f t="shared" si="2024"/>
        <v/>
      </c>
      <c r="AN7141" s="37" t="str">
        <f>IF(AK7141="", "", COUNTIF(AK$11:AK$8010, "&lt;"&amp;AK7141)+1+COUNTIF(AK$11:AK7141, AK7141)-1)</f>
        <v/>
      </c>
      <c r="AO7141" s="37" t="str">
        <f>IF(AL7141="", "", COUNTIF(AL$11:AL$8010, "&gt;"&amp;AL7141)+1+COUNTIF(AL$11:AL7141, AL7141)-1)</f>
        <v/>
      </c>
    </row>
    <row r="7142" spans="1:41" x14ac:dyDescent="0.55000000000000004">
      <c r="A7142" s="5"/>
      <c r="B7142" s="284"/>
      <c r="C7142" s="285"/>
      <c r="D7142" s="286"/>
      <c r="E7142" s="287"/>
      <c r="F7142" s="288"/>
      <c r="G7142" s="5"/>
      <c r="J7142" s="7" t="str">
        <f t="shared" si="2007"/>
        <v/>
      </c>
      <c r="K7142" s="48" t="str">
        <f t="shared" si="2008"/>
        <v/>
      </c>
      <c r="L7142" s="48" t="str">
        <f t="shared" si="2009"/>
        <v/>
      </c>
      <c r="M7142" s="49" t="str">
        <f t="shared" si="2010"/>
        <v/>
      </c>
      <c r="U7142" s="103" t="str">
        <f t="shared" si="2011"/>
        <v/>
      </c>
      <c r="V7142" s="77" t="str">
        <f t="shared" si="2012"/>
        <v/>
      </c>
      <c r="W7142" s="37" t="str">
        <f t="shared" si="2013"/>
        <v/>
      </c>
      <c r="X7142" s="7" t="str">
        <f t="shared" si="2014"/>
        <v/>
      </c>
      <c r="Y7142" s="37" t="str">
        <f t="shared" si="2015"/>
        <v/>
      </c>
      <c r="AA7142" s="54" t="str">
        <f t="shared" si="2016"/>
        <v/>
      </c>
      <c r="AC7142" s="121" t="str">
        <f t="shared" si="2017"/>
        <v/>
      </c>
      <c r="AD7142" s="111" t="str">
        <f t="shared" si="2018"/>
        <v/>
      </c>
      <c r="AE7142" s="122" t="str">
        <f t="shared" si="2019"/>
        <v/>
      </c>
      <c r="AF7142" s="123" t="str">
        <f t="shared" si="2020"/>
        <v>Qtr 1</v>
      </c>
      <c r="AG7142" s="122" t="str">
        <f t="shared" si="2021"/>
        <v/>
      </c>
      <c r="AI7142" s="124" t="str">
        <f t="shared" si="2022"/>
        <v/>
      </c>
      <c r="AK7142" s="103" t="str">
        <f t="shared" si="2023"/>
        <v/>
      </c>
      <c r="AL7142" s="104" t="str">
        <f t="shared" si="2024"/>
        <v/>
      </c>
      <c r="AN7142" s="37" t="str">
        <f>IF(AK7142="", "", COUNTIF(AK$11:AK$8010, "&lt;"&amp;AK7142)+1+COUNTIF(AK$11:AK7142, AK7142)-1)</f>
        <v/>
      </c>
      <c r="AO7142" s="37" t="str">
        <f>IF(AL7142="", "", COUNTIF(AL$11:AL$8010, "&gt;"&amp;AL7142)+1+COUNTIF(AL$11:AL7142, AL7142)-1)</f>
        <v/>
      </c>
    </row>
    <row r="7143" spans="1:41" x14ac:dyDescent="0.55000000000000004">
      <c r="A7143" s="5"/>
      <c r="B7143" s="284"/>
      <c r="C7143" s="285"/>
      <c r="D7143" s="286"/>
      <c r="E7143" s="287"/>
      <c r="F7143" s="288"/>
      <c r="G7143" s="5"/>
      <c r="J7143" s="7" t="str">
        <f t="shared" si="2007"/>
        <v/>
      </c>
      <c r="K7143" s="48" t="str">
        <f t="shared" si="2008"/>
        <v/>
      </c>
      <c r="L7143" s="48" t="str">
        <f t="shared" si="2009"/>
        <v/>
      </c>
      <c r="M7143" s="49" t="str">
        <f t="shared" si="2010"/>
        <v/>
      </c>
      <c r="U7143" s="103" t="str">
        <f t="shared" si="2011"/>
        <v/>
      </c>
      <c r="V7143" s="77" t="str">
        <f t="shared" si="2012"/>
        <v/>
      </c>
      <c r="W7143" s="37" t="str">
        <f t="shared" si="2013"/>
        <v/>
      </c>
      <c r="X7143" s="7" t="str">
        <f t="shared" si="2014"/>
        <v/>
      </c>
      <c r="Y7143" s="37" t="str">
        <f t="shared" si="2015"/>
        <v/>
      </c>
      <c r="AA7143" s="54" t="str">
        <f t="shared" si="2016"/>
        <v/>
      </c>
      <c r="AC7143" s="121" t="str">
        <f t="shared" si="2017"/>
        <v/>
      </c>
      <c r="AD7143" s="111" t="str">
        <f t="shared" si="2018"/>
        <v/>
      </c>
      <c r="AE7143" s="122" t="str">
        <f t="shared" si="2019"/>
        <v/>
      </c>
      <c r="AF7143" s="123" t="str">
        <f t="shared" si="2020"/>
        <v>Qtr 1</v>
      </c>
      <c r="AG7143" s="122" t="str">
        <f t="shared" si="2021"/>
        <v/>
      </c>
      <c r="AI7143" s="124" t="str">
        <f t="shared" si="2022"/>
        <v/>
      </c>
      <c r="AK7143" s="103" t="str">
        <f t="shared" si="2023"/>
        <v/>
      </c>
      <c r="AL7143" s="104" t="str">
        <f t="shared" si="2024"/>
        <v/>
      </c>
      <c r="AN7143" s="37" t="str">
        <f>IF(AK7143="", "", COUNTIF(AK$11:AK$8010, "&lt;"&amp;AK7143)+1+COUNTIF(AK$11:AK7143, AK7143)-1)</f>
        <v/>
      </c>
      <c r="AO7143" s="37" t="str">
        <f>IF(AL7143="", "", COUNTIF(AL$11:AL$8010, "&gt;"&amp;AL7143)+1+COUNTIF(AL$11:AL7143, AL7143)-1)</f>
        <v/>
      </c>
    </row>
    <row r="7144" spans="1:41" x14ac:dyDescent="0.55000000000000004">
      <c r="A7144" s="5"/>
      <c r="B7144" s="284"/>
      <c r="C7144" s="285"/>
      <c r="D7144" s="286"/>
      <c r="E7144" s="287"/>
      <c r="F7144" s="288"/>
      <c r="G7144" s="5"/>
      <c r="J7144" s="7" t="str">
        <f t="shared" si="2007"/>
        <v/>
      </c>
      <c r="K7144" s="48" t="str">
        <f t="shared" si="2008"/>
        <v/>
      </c>
      <c r="L7144" s="48" t="str">
        <f t="shared" si="2009"/>
        <v/>
      </c>
      <c r="M7144" s="49" t="str">
        <f t="shared" si="2010"/>
        <v/>
      </c>
      <c r="U7144" s="103" t="str">
        <f t="shared" si="2011"/>
        <v/>
      </c>
      <c r="V7144" s="77" t="str">
        <f t="shared" si="2012"/>
        <v/>
      </c>
      <c r="W7144" s="37" t="str">
        <f t="shared" si="2013"/>
        <v/>
      </c>
      <c r="X7144" s="7" t="str">
        <f t="shared" si="2014"/>
        <v/>
      </c>
      <c r="Y7144" s="37" t="str">
        <f t="shared" si="2015"/>
        <v/>
      </c>
      <c r="AA7144" s="54" t="str">
        <f t="shared" si="2016"/>
        <v/>
      </c>
      <c r="AC7144" s="121" t="str">
        <f t="shared" si="2017"/>
        <v/>
      </c>
      <c r="AD7144" s="111" t="str">
        <f t="shared" si="2018"/>
        <v/>
      </c>
      <c r="AE7144" s="122" t="str">
        <f t="shared" si="2019"/>
        <v/>
      </c>
      <c r="AF7144" s="123" t="str">
        <f t="shared" si="2020"/>
        <v>Qtr 1</v>
      </c>
      <c r="AG7144" s="122" t="str">
        <f t="shared" si="2021"/>
        <v/>
      </c>
      <c r="AI7144" s="124" t="str">
        <f t="shared" si="2022"/>
        <v/>
      </c>
      <c r="AK7144" s="103" t="str">
        <f t="shared" si="2023"/>
        <v/>
      </c>
      <c r="AL7144" s="104" t="str">
        <f t="shared" si="2024"/>
        <v/>
      </c>
      <c r="AN7144" s="37" t="str">
        <f>IF(AK7144="", "", COUNTIF(AK$11:AK$8010, "&lt;"&amp;AK7144)+1+COUNTIF(AK$11:AK7144, AK7144)-1)</f>
        <v/>
      </c>
      <c r="AO7144" s="37" t="str">
        <f>IF(AL7144="", "", COUNTIF(AL$11:AL$8010, "&gt;"&amp;AL7144)+1+COUNTIF(AL$11:AL7144, AL7144)-1)</f>
        <v/>
      </c>
    </row>
    <row r="7145" spans="1:41" x14ac:dyDescent="0.55000000000000004">
      <c r="A7145" s="5"/>
      <c r="B7145" s="284"/>
      <c r="C7145" s="285"/>
      <c r="D7145" s="286"/>
      <c r="E7145" s="287"/>
      <c r="F7145" s="288"/>
      <c r="G7145" s="5"/>
      <c r="J7145" s="7" t="str">
        <f t="shared" si="2007"/>
        <v/>
      </c>
      <c r="K7145" s="48" t="str">
        <f t="shared" si="2008"/>
        <v/>
      </c>
      <c r="L7145" s="48" t="str">
        <f t="shared" si="2009"/>
        <v/>
      </c>
      <c r="M7145" s="49" t="str">
        <f t="shared" si="2010"/>
        <v/>
      </c>
      <c r="U7145" s="103" t="str">
        <f t="shared" si="2011"/>
        <v/>
      </c>
      <c r="V7145" s="77" t="str">
        <f t="shared" si="2012"/>
        <v/>
      </c>
      <c r="W7145" s="37" t="str">
        <f t="shared" si="2013"/>
        <v/>
      </c>
      <c r="X7145" s="7" t="str">
        <f t="shared" si="2014"/>
        <v/>
      </c>
      <c r="Y7145" s="37" t="str">
        <f t="shared" si="2015"/>
        <v/>
      </c>
      <c r="AA7145" s="54" t="str">
        <f t="shared" si="2016"/>
        <v/>
      </c>
      <c r="AC7145" s="121" t="str">
        <f t="shared" si="2017"/>
        <v/>
      </c>
      <c r="AD7145" s="111" t="str">
        <f t="shared" si="2018"/>
        <v/>
      </c>
      <c r="AE7145" s="122" t="str">
        <f t="shared" si="2019"/>
        <v/>
      </c>
      <c r="AF7145" s="123" t="str">
        <f t="shared" si="2020"/>
        <v>Qtr 1</v>
      </c>
      <c r="AG7145" s="122" t="str">
        <f t="shared" si="2021"/>
        <v/>
      </c>
      <c r="AI7145" s="124" t="str">
        <f t="shared" si="2022"/>
        <v/>
      </c>
      <c r="AK7145" s="103" t="str">
        <f t="shared" si="2023"/>
        <v/>
      </c>
      <c r="AL7145" s="104" t="str">
        <f t="shared" si="2024"/>
        <v/>
      </c>
      <c r="AN7145" s="37" t="str">
        <f>IF(AK7145="", "", COUNTIF(AK$11:AK$8010, "&lt;"&amp;AK7145)+1+COUNTIF(AK$11:AK7145, AK7145)-1)</f>
        <v/>
      </c>
      <c r="AO7145" s="37" t="str">
        <f>IF(AL7145="", "", COUNTIF(AL$11:AL$8010, "&gt;"&amp;AL7145)+1+COUNTIF(AL$11:AL7145, AL7145)-1)</f>
        <v/>
      </c>
    </row>
    <row r="7146" spans="1:41" x14ac:dyDescent="0.55000000000000004">
      <c r="A7146" s="5"/>
      <c r="B7146" s="284"/>
      <c r="C7146" s="285"/>
      <c r="D7146" s="286"/>
      <c r="E7146" s="287"/>
      <c r="F7146" s="288"/>
      <c r="G7146" s="5"/>
      <c r="J7146" s="7" t="str">
        <f t="shared" si="2007"/>
        <v/>
      </c>
      <c r="K7146" s="48" t="str">
        <f t="shared" si="2008"/>
        <v/>
      </c>
      <c r="L7146" s="48" t="str">
        <f t="shared" si="2009"/>
        <v/>
      </c>
      <c r="M7146" s="49" t="str">
        <f t="shared" si="2010"/>
        <v/>
      </c>
      <c r="U7146" s="103" t="str">
        <f t="shared" si="2011"/>
        <v/>
      </c>
      <c r="V7146" s="77" t="str">
        <f t="shared" si="2012"/>
        <v/>
      </c>
      <c r="W7146" s="37" t="str">
        <f t="shared" si="2013"/>
        <v/>
      </c>
      <c r="X7146" s="7" t="str">
        <f t="shared" si="2014"/>
        <v/>
      </c>
      <c r="Y7146" s="37" t="str">
        <f t="shared" si="2015"/>
        <v/>
      </c>
      <c r="AA7146" s="54" t="str">
        <f t="shared" si="2016"/>
        <v/>
      </c>
      <c r="AC7146" s="121" t="str">
        <f t="shared" si="2017"/>
        <v/>
      </c>
      <c r="AD7146" s="111" t="str">
        <f t="shared" si="2018"/>
        <v/>
      </c>
      <c r="AE7146" s="122" t="str">
        <f t="shared" si="2019"/>
        <v/>
      </c>
      <c r="AF7146" s="123" t="str">
        <f t="shared" si="2020"/>
        <v>Qtr 1</v>
      </c>
      <c r="AG7146" s="122" t="str">
        <f t="shared" si="2021"/>
        <v/>
      </c>
      <c r="AI7146" s="124" t="str">
        <f t="shared" si="2022"/>
        <v/>
      </c>
      <c r="AK7146" s="103" t="str">
        <f t="shared" si="2023"/>
        <v/>
      </c>
      <c r="AL7146" s="104" t="str">
        <f t="shared" si="2024"/>
        <v/>
      </c>
      <c r="AN7146" s="37" t="str">
        <f>IF(AK7146="", "", COUNTIF(AK$11:AK$8010, "&lt;"&amp;AK7146)+1+COUNTIF(AK$11:AK7146, AK7146)-1)</f>
        <v/>
      </c>
      <c r="AO7146" s="37" t="str">
        <f>IF(AL7146="", "", COUNTIF(AL$11:AL$8010, "&gt;"&amp;AL7146)+1+COUNTIF(AL$11:AL7146, AL7146)-1)</f>
        <v/>
      </c>
    </row>
    <row r="7147" spans="1:41" x14ac:dyDescent="0.55000000000000004">
      <c r="A7147" s="5"/>
      <c r="B7147" s="284"/>
      <c r="C7147" s="285"/>
      <c r="D7147" s="286"/>
      <c r="E7147" s="287"/>
      <c r="F7147" s="288"/>
      <c r="G7147" s="5"/>
      <c r="J7147" s="7" t="str">
        <f t="shared" si="2007"/>
        <v/>
      </c>
      <c r="K7147" s="48" t="str">
        <f t="shared" si="2008"/>
        <v/>
      </c>
      <c r="L7147" s="48" t="str">
        <f t="shared" si="2009"/>
        <v/>
      </c>
      <c r="M7147" s="49" t="str">
        <f t="shared" si="2010"/>
        <v/>
      </c>
      <c r="U7147" s="103" t="str">
        <f t="shared" si="2011"/>
        <v/>
      </c>
      <c r="V7147" s="77" t="str">
        <f t="shared" si="2012"/>
        <v/>
      </c>
      <c r="W7147" s="37" t="str">
        <f t="shared" si="2013"/>
        <v/>
      </c>
      <c r="X7147" s="7" t="str">
        <f t="shared" si="2014"/>
        <v/>
      </c>
      <c r="Y7147" s="37" t="str">
        <f t="shared" si="2015"/>
        <v/>
      </c>
      <c r="AA7147" s="54" t="str">
        <f t="shared" si="2016"/>
        <v/>
      </c>
      <c r="AC7147" s="121" t="str">
        <f t="shared" si="2017"/>
        <v/>
      </c>
      <c r="AD7147" s="111" t="str">
        <f t="shared" si="2018"/>
        <v/>
      </c>
      <c r="AE7147" s="122" t="str">
        <f t="shared" si="2019"/>
        <v/>
      </c>
      <c r="AF7147" s="123" t="str">
        <f t="shared" si="2020"/>
        <v>Qtr 1</v>
      </c>
      <c r="AG7147" s="122" t="str">
        <f t="shared" si="2021"/>
        <v/>
      </c>
      <c r="AI7147" s="124" t="str">
        <f t="shared" si="2022"/>
        <v/>
      </c>
      <c r="AK7147" s="103" t="str">
        <f t="shared" si="2023"/>
        <v/>
      </c>
      <c r="AL7147" s="104" t="str">
        <f t="shared" si="2024"/>
        <v/>
      </c>
      <c r="AN7147" s="37" t="str">
        <f>IF(AK7147="", "", COUNTIF(AK$11:AK$8010, "&lt;"&amp;AK7147)+1+COUNTIF(AK$11:AK7147, AK7147)-1)</f>
        <v/>
      </c>
      <c r="AO7147" s="37" t="str">
        <f>IF(AL7147="", "", COUNTIF(AL$11:AL$8010, "&gt;"&amp;AL7147)+1+COUNTIF(AL$11:AL7147, AL7147)-1)</f>
        <v/>
      </c>
    </row>
    <row r="7148" spans="1:41" x14ac:dyDescent="0.55000000000000004">
      <c r="A7148" s="5"/>
      <c r="B7148" s="284"/>
      <c r="C7148" s="285"/>
      <c r="D7148" s="286"/>
      <c r="E7148" s="287"/>
      <c r="F7148" s="288"/>
      <c r="G7148" s="5"/>
      <c r="J7148" s="7" t="str">
        <f t="shared" si="2007"/>
        <v/>
      </c>
      <c r="K7148" s="48" t="str">
        <f t="shared" si="2008"/>
        <v/>
      </c>
      <c r="L7148" s="48" t="str">
        <f t="shared" si="2009"/>
        <v/>
      </c>
      <c r="M7148" s="49" t="str">
        <f t="shared" si="2010"/>
        <v/>
      </c>
      <c r="U7148" s="103" t="str">
        <f t="shared" si="2011"/>
        <v/>
      </c>
      <c r="V7148" s="77" t="str">
        <f t="shared" si="2012"/>
        <v/>
      </c>
      <c r="W7148" s="37" t="str">
        <f t="shared" si="2013"/>
        <v/>
      </c>
      <c r="X7148" s="7" t="str">
        <f t="shared" si="2014"/>
        <v/>
      </c>
      <c r="Y7148" s="37" t="str">
        <f t="shared" si="2015"/>
        <v/>
      </c>
      <c r="AA7148" s="54" t="str">
        <f t="shared" si="2016"/>
        <v/>
      </c>
      <c r="AC7148" s="121" t="str">
        <f t="shared" si="2017"/>
        <v/>
      </c>
      <c r="AD7148" s="111" t="str">
        <f t="shared" si="2018"/>
        <v/>
      </c>
      <c r="AE7148" s="122" t="str">
        <f t="shared" si="2019"/>
        <v/>
      </c>
      <c r="AF7148" s="123" t="str">
        <f t="shared" si="2020"/>
        <v>Qtr 1</v>
      </c>
      <c r="AG7148" s="122" t="str">
        <f t="shared" si="2021"/>
        <v/>
      </c>
      <c r="AI7148" s="124" t="str">
        <f t="shared" si="2022"/>
        <v/>
      </c>
      <c r="AK7148" s="103" t="str">
        <f t="shared" si="2023"/>
        <v/>
      </c>
      <c r="AL7148" s="104" t="str">
        <f t="shared" si="2024"/>
        <v/>
      </c>
      <c r="AN7148" s="37" t="str">
        <f>IF(AK7148="", "", COUNTIF(AK$11:AK$8010, "&lt;"&amp;AK7148)+1+COUNTIF(AK$11:AK7148, AK7148)-1)</f>
        <v/>
      </c>
      <c r="AO7148" s="37" t="str">
        <f>IF(AL7148="", "", COUNTIF(AL$11:AL$8010, "&gt;"&amp;AL7148)+1+COUNTIF(AL$11:AL7148, AL7148)-1)</f>
        <v/>
      </c>
    </row>
    <row r="7149" spans="1:41" x14ac:dyDescent="0.55000000000000004">
      <c r="A7149" s="5"/>
      <c r="B7149" s="284"/>
      <c r="C7149" s="285"/>
      <c r="D7149" s="286"/>
      <c r="E7149" s="287"/>
      <c r="F7149" s="288"/>
      <c r="G7149" s="5"/>
      <c r="J7149" s="7" t="str">
        <f t="shared" si="2007"/>
        <v/>
      </c>
      <c r="K7149" s="48" t="str">
        <f t="shared" si="2008"/>
        <v/>
      </c>
      <c r="L7149" s="48" t="str">
        <f t="shared" si="2009"/>
        <v/>
      </c>
      <c r="M7149" s="49" t="str">
        <f t="shared" si="2010"/>
        <v/>
      </c>
      <c r="U7149" s="103" t="str">
        <f t="shared" si="2011"/>
        <v/>
      </c>
      <c r="V7149" s="77" t="str">
        <f t="shared" si="2012"/>
        <v/>
      </c>
      <c r="W7149" s="37" t="str">
        <f t="shared" si="2013"/>
        <v/>
      </c>
      <c r="X7149" s="7" t="str">
        <f t="shared" si="2014"/>
        <v/>
      </c>
      <c r="Y7149" s="37" t="str">
        <f t="shared" si="2015"/>
        <v/>
      </c>
      <c r="AA7149" s="54" t="str">
        <f t="shared" si="2016"/>
        <v/>
      </c>
      <c r="AC7149" s="121" t="str">
        <f t="shared" si="2017"/>
        <v/>
      </c>
      <c r="AD7149" s="111" t="str">
        <f t="shared" si="2018"/>
        <v/>
      </c>
      <c r="AE7149" s="122" t="str">
        <f t="shared" si="2019"/>
        <v/>
      </c>
      <c r="AF7149" s="123" t="str">
        <f t="shared" si="2020"/>
        <v>Qtr 1</v>
      </c>
      <c r="AG7149" s="122" t="str">
        <f t="shared" si="2021"/>
        <v/>
      </c>
      <c r="AI7149" s="124" t="str">
        <f t="shared" si="2022"/>
        <v/>
      </c>
      <c r="AK7149" s="103" t="str">
        <f t="shared" si="2023"/>
        <v/>
      </c>
      <c r="AL7149" s="104" t="str">
        <f t="shared" si="2024"/>
        <v/>
      </c>
      <c r="AN7149" s="37" t="str">
        <f>IF(AK7149="", "", COUNTIF(AK$11:AK$8010, "&lt;"&amp;AK7149)+1+COUNTIF(AK$11:AK7149, AK7149)-1)</f>
        <v/>
      </c>
      <c r="AO7149" s="37" t="str">
        <f>IF(AL7149="", "", COUNTIF(AL$11:AL$8010, "&gt;"&amp;AL7149)+1+COUNTIF(AL$11:AL7149, AL7149)-1)</f>
        <v/>
      </c>
    </row>
    <row r="7150" spans="1:41" x14ac:dyDescent="0.55000000000000004">
      <c r="A7150" s="5"/>
      <c r="B7150" s="284"/>
      <c r="C7150" s="285"/>
      <c r="D7150" s="286"/>
      <c r="E7150" s="287"/>
      <c r="F7150" s="288"/>
      <c r="G7150" s="5"/>
      <c r="J7150" s="7" t="str">
        <f t="shared" si="2007"/>
        <v/>
      </c>
      <c r="K7150" s="48" t="str">
        <f t="shared" si="2008"/>
        <v/>
      </c>
      <c r="L7150" s="48" t="str">
        <f t="shared" si="2009"/>
        <v/>
      </c>
      <c r="M7150" s="49" t="str">
        <f t="shared" si="2010"/>
        <v/>
      </c>
      <c r="U7150" s="103" t="str">
        <f t="shared" si="2011"/>
        <v/>
      </c>
      <c r="V7150" s="77" t="str">
        <f t="shared" si="2012"/>
        <v/>
      </c>
      <c r="W7150" s="37" t="str">
        <f t="shared" si="2013"/>
        <v/>
      </c>
      <c r="X7150" s="7" t="str">
        <f t="shared" si="2014"/>
        <v/>
      </c>
      <c r="Y7150" s="37" t="str">
        <f t="shared" si="2015"/>
        <v/>
      </c>
      <c r="AA7150" s="54" t="str">
        <f t="shared" si="2016"/>
        <v/>
      </c>
      <c r="AC7150" s="121" t="str">
        <f t="shared" si="2017"/>
        <v/>
      </c>
      <c r="AD7150" s="111" t="str">
        <f t="shared" si="2018"/>
        <v/>
      </c>
      <c r="AE7150" s="122" t="str">
        <f t="shared" si="2019"/>
        <v/>
      </c>
      <c r="AF7150" s="123" t="str">
        <f t="shared" si="2020"/>
        <v>Qtr 1</v>
      </c>
      <c r="AG7150" s="122" t="str">
        <f t="shared" si="2021"/>
        <v/>
      </c>
      <c r="AI7150" s="124" t="str">
        <f t="shared" si="2022"/>
        <v/>
      </c>
      <c r="AK7150" s="103" t="str">
        <f t="shared" si="2023"/>
        <v/>
      </c>
      <c r="AL7150" s="104" t="str">
        <f t="shared" si="2024"/>
        <v/>
      </c>
      <c r="AN7150" s="37" t="str">
        <f>IF(AK7150="", "", COUNTIF(AK$11:AK$8010, "&lt;"&amp;AK7150)+1+COUNTIF(AK$11:AK7150, AK7150)-1)</f>
        <v/>
      </c>
      <c r="AO7150" s="37" t="str">
        <f>IF(AL7150="", "", COUNTIF(AL$11:AL$8010, "&gt;"&amp;AL7150)+1+COUNTIF(AL$11:AL7150, AL7150)-1)</f>
        <v/>
      </c>
    </row>
    <row r="7151" spans="1:41" x14ac:dyDescent="0.55000000000000004">
      <c r="A7151" s="5"/>
      <c r="B7151" s="284"/>
      <c r="C7151" s="285"/>
      <c r="D7151" s="286"/>
      <c r="E7151" s="287"/>
      <c r="F7151" s="288"/>
      <c r="G7151" s="5"/>
      <c r="J7151" s="7" t="str">
        <f t="shared" si="2007"/>
        <v/>
      </c>
      <c r="K7151" s="48" t="str">
        <f t="shared" si="2008"/>
        <v/>
      </c>
      <c r="L7151" s="48" t="str">
        <f t="shared" si="2009"/>
        <v/>
      </c>
      <c r="M7151" s="49" t="str">
        <f t="shared" si="2010"/>
        <v/>
      </c>
      <c r="U7151" s="103" t="str">
        <f t="shared" si="2011"/>
        <v/>
      </c>
      <c r="V7151" s="77" t="str">
        <f t="shared" si="2012"/>
        <v/>
      </c>
      <c r="W7151" s="37" t="str">
        <f t="shared" si="2013"/>
        <v/>
      </c>
      <c r="X7151" s="7" t="str">
        <f t="shared" si="2014"/>
        <v/>
      </c>
      <c r="Y7151" s="37" t="str">
        <f t="shared" si="2015"/>
        <v/>
      </c>
      <c r="AA7151" s="54" t="str">
        <f t="shared" si="2016"/>
        <v/>
      </c>
      <c r="AC7151" s="121" t="str">
        <f t="shared" si="2017"/>
        <v/>
      </c>
      <c r="AD7151" s="111" t="str">
        <f t="shared" si="2018"/>
        <v/>
      </c>
      <c r="AE7151" s="122" t="str">
        <f t="shared" si="2019"/>
        <v/>
      </c>
      <c r="AF7151" s="123" t="str">
        <f t="shared" si="2020"/>
        <v>Qtr 1</v>
      </c>
      <c r="AG7151" s="122" t="str">
        <f t="shared" si="2021"/>
        <v/>
      </c>
      <c r="AI7151" s="124" t="str">
        <f t="shared" si="2022"/>
        <v/>
      </c>
      <c r="AK7151" s="103" t="str">
        <f t="shared" si="2023"/>
        <v/>
      </c>
      <c r="AL7151" s="104" t="str">
        <f t="shared" si="2024"/>
        <v/>
      </c>
      <c r="AN7151" s="37" t="str">
        <f>IF(AK7151="", "", COUNTIF(AK$11:AK$8010, "&lt;"&amp;AK7151)+1+COUNTIF(AK$11:AK7151, AK7151)-1)</f>
        <v/>
      </c>
      <c r="AO7151" s="37" t="str">
        <f>IF(AL7151="", "", COUNTIF(AL$11:AL$8010, "&gt;"&amp;AL7151)+1+COUNTIF(AL$11:AL7151, AL7151)-1)</f>
        <v/>
      </c>
    </row>
    <row r="7152" spans="1:41" x14ac:dyDescent="0.55000000000000004">
      <c r="A7152" s="5"/>
      <c r="B7152" s="284"/>
      <c r="C7152" s="285"/>
      <c r="D7152" s="286"/>
      <c r="E7152" s="287"/>
      <c r="F7152" s="288"/>
      <c r="G7152" s="5"/>
      <c r="J7152" s="7" t="str">
        <f t="shared" si="2007"/>
        <v/>
      </c>
      <c r="K7152" s="48" t="str">
        <f t="shared" si="2008"/>
        <v/>
      </c>
      <c r="L7152" s="48" t="str">
        <f t="shared" si="2009"/>
        <v/>
      </c>
      <c r="M7152" s="49" t="str">
        <f t="shared" si="2010"/>
        <v/>
      </c>
      <c r="U7152" s="103" t="str">
        <f t="shared" si="2011"/>
        <v/>
      </c>
      <c r="V7152" s="77" t="str">
        <f t="shared" si="2012"/>
        <v/>
      </c>
      <c r="W7152" s="37" t="str">
        <f t="shared" si="2013"/>
        <v/>
      </c>
      <c r="X7152" s="7" t="str">
        <f t="shared" si="2014"/>
        <v/>
      </c>
      <c r="Y7152" s="37" t="str">
        <f t="shared" si="2015"/>
        <v/>
      </c>
      <c r="AA7152" s="54" t="str">
        <f t="shared" si="2016"/>
        <v/>
      </c>
      <c r="AC7152" s="121" t="str">
        <f t="shared" si="2017"/>
        <v/>
      </c>
      <c r="AD7152" s="111" t="str">
        <f t="shared" si="2018"/>
        <v/>
      </c>
      <c r="AE7152" s="122" t="str">
        <f t="shared" si="2019"/>
        <v/>
      </c>
      <c r="AF7152" s="123" t="str">
        <f t="shared" si="2020"/>
        <v>Qtr 1</v>
      </c>
      <c r="AG7152" s="122" t="str">
        <f t="shared" si="2021"/>
        <v/>
      </c>
      <c r="AI7152" s="124" t="str">
        <f t="shared" si="2022"/>
        <v/>
      </c>
      <c r="AK7152" s="103" t="str">
        <f t="shared" si="2023"/>
        <v/>
      </c>
      <c r="AL7152" s="104" t="str">
        <f t="shared" si="2024"/>
        <v/>
      </c>
      <c r="AN7152" s="37" t="str">
        <f>IF(AK7152="", "", COUNTIF(AK$11:AK$8010, "&lt;"&amp;AK7152)+1+COUNTIF(AK$11:AK7152, AK7152)-1)</f>
        <v/>
      </c>
      <c r="AO7152" s="37" t="str">
        <f>IF(AL7152="", "", COUNTIF(AL$11:AL$8010, "&gt;"&amp;AL7152)+1+COUNTIF(AL$11:AL7152, AL7152)-1)</f>
        <v/>
      </c>
    </row>
    <row r="7153" spans="1:41" x14ac:dyDescent="0.55000000000000004">
      <c r="A7153" s="5"/>
      <c r="B7153" s="284"/>
      <c r="C7153" s="285"/>
      <c r="D7153" s="286"/>
      <c r="E7153" s="287"/>
      <c r="F7153" s="288"/>
      <c r="G7153" s="5"/>
      <c r="J7153" s="7" t="str">
        <f t="shared" si="2007"/>
        <v/>
      </c>
      <c r="K7153" s="48" t="str">
        <f t="shared" si="2008"/>
        <v/>
      </c>
      <c r="L7153" s="48" t="str">
        <f t="shared" si="2009"/>
        <v/>
      </c>
      <c r="M7153" s="49" t="str">
        <f t="shared" si="2010"/>
        <v/>
      </c>
      <c r="U7153" s="103" t="str">
        <f t="shared" si="2011"/>
        <v/>
      </c>
      <c r="V7153" s="77" t="str">
        <f t="shared" si="2012"/>
        <v/>
      </c>
      <c r="W7153" s="37" t="str">
        <f t="shared" si="2013"/>
        <v/>
      </c>
      <c r="X7153" s="7" t="str">
        <f t="shared" si="2014"/>
        <v/>
      </c>
      <c r="Y7153" s="37" t="str">
        <f t="shared" si="2015"/>
        <v/>
      </c>
      <c r="AA7153" s="54" t="str">
        <f t="shared" si="2016"/>
        <v/>
      </c>
      <c r="AC7153" s="121" t="str">
        <f t="shared" si="2017"/>
        <v/>
      </c>
      <c r="AD7153" s="111" t="str">
        <f t="shared" si="2018"/>
        <v/>
      </c>
      <c r="AE7153" s="122" t="str">
        <f t="shared" si="2019"/>
        <v/>
      </c>
      <c r="AF7153" s="123" t="str">
        <f t="shared" si="2020"/>
        <v>Qtr 1</v>
      </c>
      <c r="AG7153" s="122" t="str">
        <f t="shared" si="2021"/>
        <v/>
      </c>
      <c r="AI7153" s="124" t="str">
        <f t="shared" si="2022"/>
        <v/>
      </c>
      <c r="AK7153" s="103" t="str">
        <f t="shared" si="2023"/>
        <v/>
      </c>
      <c r="AL7153" s="104" t="str">
        <f t="shared" si="2024"/>
        <v/>
      </c>
      <c r="AN7153" s="37" t="str">
        <f>IF(AK7153="", "", COUNTIF(AK$11:AK$8010, "&lt;"&amp;AK7153)+1+COUNTIF(AK$11:AK7153, AK7153)-1)</f>
        <v/>
      </c>
      <c r="AO7153" s="37" t="str">
        <f>IF(AL7153="", "", COUNTIF(AL$11:AL$8010, "&gt;"&amp;AL7153)+1+COUNTIF(AL$11:AL7153, AL7153)-1)</f>
        <v/>
      </c>
    </row>
    <row r="7154" spans="1:41" x14ac:dyDescent="0.55000000000000004">
      <c r="A7154" s="5"/>
      <c r="B7154" s="284"/>
      <c r="C7154" s="285"/>
      <c r="D7154" s="286"/>
      <c r="E7154" s="287"/>
      <c r="F7154" s="288"/>
      <c r="G7154" s="5"/>
      <c r="J7154" s="7" t="str">
        <f t="shared" si="2007"/>
        <v/>
      </c>
      <c r="K7154" s="48" t="str">
        <f t="shared" si="2008"/>
        <v/>
      </c>
      <c r="L7154" s="48" t="str">
        <f t="shared" si="2009"/>
        <v/>
      </c>
      <c r="M7154" s="49" t="str">
        <f t="shared" si="2010"/>
        <v/>
      </c>
      <c r="U7154" s="103" t="str">
        <f t="shared" si="2011"/>
        <v/>
      </c>
      <c r="V7154" s="77" t="str">
        <f t="shared" si="2012"/>
        <v/>
      </c>
      <c r="W7154" s="37" t="str">
        <f t="shared" si="2013"/>
        <v/>
      </c>
      <c r="X7154" s="7" t="str">
        <f t="shared" si="2014"/>
        <v/>
      </c>
      <c r="Y7154" s="37" t="str">
        <f t="shared" si="2015"/>
        <v/>
      </c>
      <c r="AA7154" s="54" t="str">
        <f t="shared" si="2016"/>
        <v/>
      </c>
      <c r="AC7154" s="121" t="str">
        <f t="shared" si="2017"/>
        <v/>
      </c>
      <c r="AD7154" s="111" t="str">
        <f t="shared" si="2018"/>
        <v/>
      </c>
      <c r="AE7154" s="122" t="str">
        <f t="shared" si="2019"/>
        <v/>
      </c>
      <c r="AF7154" s="123" t="str">
        <f t="shared" si="2020"/>
        <v>Qtr 1</v>
      </c>
      <c r="AG7154" s="122" t="str">
        <f t="shared" si="2021"/>
        <v/>
      </c>
      <c r="AI7154" s="124" t="str">
        <f t="shared" si="2022"/>
        <v/>
      </c>
      <c r="AK7154" s="103" t="str">
        <f t="shared" si="2023"/>
        <v/>
      </c>
      <c r="AL7154" s="104" t="str">
        <f t="shared" si="2024"/>
        <v/>
      </c>
      <c r="AN7154" s="37" t="str">
        <f>IF(AK7154="", "", COUNTIF(AK$11:AK$8010, "&lt;"&amp;AK7154)+1+COUNTIF(AK$11:AK7154, AK7154)-1)</f>
        <v/>
      </c>
      <c r="AO7154" s="37" t="str">
        <f>IF(AL7154="", "", COUNTIF(AL$11:AL$8010, "&gt;"&amp;AL7154)+1+COUNTIF(AL$11:AL7154, AL7154)-1)</f>
        <v/>
      </c>
    </row>
    <row r="7155" spans="1:41" x14ac:dyDescent="0.55000000000000004">
      <c r="A7155" s="5"/>
      <c r="B7155" s="284"/>
      <c r="C7155" s="285"/>
      <c r="D7155" s="286"/>
      <c r="E7155" s="287"/>
      <c r="F7155" s="288"/>
      <c r="G7155" s="5"/>
      <c r="J7155" s="7" t="str">
        <f t="shared" si="2007"/>
        <v/>
      </c>
      <c r="K7155" s="48" t="str">
        <f t="shared" si="2008"/>
        <v/>
      </c>
      <c r="L7155" s="48" t="str">
        <f t="shared" si="2009"/>
        <v/>
      </c>
      <c r="M7155" s="49" t="str">
        <f t="shared" si="2010"/>
        <v/>
      </c>
      <c r="U7155" s="103" t="str">
        <f t="shared" si="2011"/>
        <v/>
      </c>
      <c r="V7155" s="77" t="str">
        <f t="shared" si="2012"/>
        <v/>
      </c>
      <c r="W7155" s="37" t="str">
        <f t="shared" si="2013"/>
        <v/>
      </c>
      <c r="X7155" s="7" t="str">
        <f t="shared" si="2014"/>
        <v/>
      </c>
      <c r="Y7155" s="37" t="str">
        <f t="shared" si="2015"/>
        <v/>
      </c>
      <c r="AA7155" s="54" t="str">
        <f t="shared" si="2016"/>
        <v/>
      </c>
      <c r="AC7155" s="121" t="str">
        <f t="shared" si="2017"/>
        <v/>
      </c>
      <c r="AD7155" s="111" t="str">
        <f t="shared" si="2018"/>
        <v/>
      </c>
      <c r="AE7155" s="122" t="str">
        <f t="shared" si="2019"/>
        <v/>
      </c>
      <c r="AF7155" s="123" t="str">
        <f t="shared" si="2020"/>
        <v>Qtr 1</v>
      </c>
      <c r="AG7155" s="122" t="str">
        <f t="shared" si="2021"/>
        <v/>
      </c>
      <c r="AI7155" s="124" t="str">
        <f t="shared" si="2022"/>
        <v/>
      </c>
      <c r="AK7155" s="103" t="str">
        <f t="shared" si="2023"/>
        <v/>
      </c>
      <c r="AL7155" s="104" t="str">
        <f t="shared" si="2024"/>
        <v/>
      </c>
      <c r="AN7155" s="37" t="str">
        <f>IF(AK7155="", "", COUNTIF(AK$11:AK$8010, "&lt;"&amp;AK7155)+1+COUNTIF(AK$11:AK7155, AK7155)-1)</f>
        <v/>
      </c>
      <c r="AO7155" s="37" t="str">
        <f>IF(AL7155="", "", COUNTIF(AL$11:AL$8010, "&gt;"&amp;AL7155)+1+COUNTIF(AL$11:AL7155, AL7155)-1)</f>
        <v/>
      </c>
    </row>
    <row r="7156" spans="1:41" x14ac:dyDescent="0.55000000000000004">
      <c r="A7156" s="5"/>
      <c r="B7156" s="284"/>
      <c r="C7156" s="285"/>
      <c r="D7156" s="286"/>
      <c r="E7156" s="287"/>
      <c r="F7156" s="288"/>
      <c r="G7156" s="5"/>
      <c r="J7156" s="7" t="str">
        <f t="shared" si="2007"/>
        <v/>
      </c>
      <c r="K7156" s="48" t="str">
        <f t="shared" si="2008"/>
        <v/>
      </c>
      <c r="L7156" s="48" t="str">
        <f t="shared" si="2009"/>
        <v/>
      </c>
      <c r="M7156" s="49" t="str">
        <f t="shared" si="2010"/>
        <v/>
      </c>
      <c r="U7156" s="103" t="str">
        <f t="shared" si="2011"/>
        <v/>
      </c>
      <c r="V7156" s="77" t="str">
        <f t="shared" si="2012"/>
        <v/>
      </c>
      <c r="W7156" s="37" t="str">
        <f t="shared" si="2013"/>
        <v/>
      </c>
      <c r="X7156" s="7" t="str">
        <f t="shared" si="2014"/>
        <v/>
      </c>
      <c r="Y7156" s="37" t="str">
        <f t="shared" si="2015"/>
        <v/>
      </c>
      <c r="AA7156" s="54" t="str">
        <f t="shared" si="2016"/>
        <v/>
      </c>
      <c r="AC7156" s="121" t="str">
        <f t="shared" si="2017"/>
        <v/>
      </c>
      <c r="AD7156" s="111" t="str">
        <f t="shared" si="2018"/>
        <v/>
      </c>
      <c r="AE7156" s="122" t="str">
        <f t="shared" si="2019"/>
        <v/>
      </c>
      <c r="AF7156" s="123" t="str">
        <f t="shared" si="2020"/>
        <v>Qtr 1</v>
      </c>
      <c r="AG7156" s="122" t="str">
        <f t="shared" si="2021"/>
        <v/>
      </c>
      <c r="AI7156" s="124" t="str">
        <f t="shared" si="2022"/>
        <v/>
      </c>
      <c r="AK7156" s="103" t="str">
        <f t="shared" si="2023"/>
        <v/>
      </c>
      <c r="AL7156" s="104" t="str">
        <f t="shared" si="2024"/>
        <v/>
      </c>
      <c r="AN7156" s="37" t="str">
        <f>IF(AK7156="", "", COUNTIF(AK$11:AK$8010, "&lt;"&amp;AK7156)+1+COUNTIF(AK$11:AK7156, AK7156)-1)</f>
        <v/>
      </c>
      <c r="AO7156" s="37" t="str">
        <f>IF(AL7156="", "", COUNTIF(AL$11:AL$8010, "&gt;"&amp;AL7156)+1+COUNTIF(AL$11:AL7156, AL7156)-1)</f>
        <v/>
      </c>
    </row>
    <row r="7157" spans="1:41" x14ac:dyDescent="0.55000000000000004">
      <c r="A7157" s="5"/>
      <c r="B7157" s="284"/>
      <c r="C7157" s="285"/>
      <c r="D7157" s="286"/>
      <c r="E7157" s="287"/>
      <c r="F7157" s="288"/>
      <c r="G7157" s="5"/>
      <c r="J7157" s="7" t="str">
        <f t="shared" si="2007"/>
        <v/>
      </c>
      <c r="K7157" s="48" t="str">
        <f t="shared" si="2008"/>
        <v/>
      </c>
      <c r="L7157" s="48" t="str">
        <f t="shared" si="2009"/>
        <v/>
      </c>
      <c r="M7157" s="49" t="str">
        <f t="shared" si="2010"/>
        <v/>
      </c>
      <c r="U7157" s="103" t="str">
        <f t="shared" si="2011"/>
        <v/>
      </c>
      <c r="V7157" s="77" t="str">
        <f t="shared" si="2012"/>
        <v/>
      </c>
      <c r="W7157" s="37" t="str">
        <f t="shared" si="2013"/>
        <v/>
      </c>
      <c r="X7157" s="7" t="str">
        <f t="shared" si="2014"/>
        <v/>
      </c>
      <c r="Y7157" s="37" t="str">
        <f t="shared" si="2015"/>
        <v/>
      </c>
      <c r="AA7157" s="54" t="str">
        <f t="shared" si="2016"/>
        <v/>
      </c>
      <c r="AC7157" s="121" t="str">
        <f t="shared" si="2017"/>
        <v/>
      </c>
      <c r="AD7157" s="111" t="str">
        <f t="shared" si="2018"/>
        <v/>
      </c>
      <c r="AE7157" s="122" t="str">
        <f t="shared" si="2019"/>
        <v/>
      </c>
      <c r="AF7157" s="123" t="str">
        <f t="shared" si="2020"/>
        <v>Qtr 1</v>
      </c>
      <c r="AG7157" s="122" t="str">
        <f t="shared" si="2021"/>
        <v/>
      </c>
      <c r="AI7157" s="124" t="str">
        <f t="shared" si="2022"/>
        <v/>
      </c>
      <c r="AK7157" s="103" t="str">
        <f t="shared" si="2023"/>
        <v/>
      </c>
      <c r="AL7157" s="104" t="str">
        <f t="shared" si="2024"/>
        <v/>
      </c>
      <c r="AN7157" s="37" t="str">
        <f>IF(AK7157="", "", COUNTIF(AK$11:AK$8010, "&lt;"&amp;AK7157)+1+COUNTIF(AK$11:AK7157, AK7157)-1)</f>
        <v/>
      </c>
      <c r="AO7157" s="37" t="str">
        <f>IF(AL7157="", "", COUNTIF(AL$11:AL$8010, "&gt;"&amp;AL7157)+1+COUNTIF(AL$11:AL7157, AL7157)-1)</f>
        <v/>
      </c>
    </row>
    <row r="7158" spans="1:41" x14ac:dyDescent="0.55000000000000004">
      <c r="A7158" s="5"/>
      <c r="B7158" s="284"/>
      <c r="C7158" s="285"/>
      <c r="D7158" s="286"/>
      <c r="E7158" s="287"/>
      <c r="F7158" s="288"/>
      <c r="G7158" s="5"/>
      <c r="J7158" s="7" t="str">
        <f t="shared" si="2007"/>
        <v/>
      </c>
      <c r="K7158" s="48" t="str">
        <f t="shared" si="2008"/>
        <v/>
      </c>
      <c r="L7158" s="48" t="str">
        <f t="shared" si="2009"/>
        <v/>
      </c>
      <c r="M7158" s="49" t="str">
        <f t="shared" si="2010"/>
        <v/>
      </c>
      <c r="U7158" s="103" t="str">
        <f t="shared" si="2011"/>
        <v/>
      </c>
      <c r="V7158" s="77" t="str">
        <f t="shared" si="2012"/>
        <v/>
      </c>
      <c r="W7158" s="37" t="str">
        <f t="shared" si="2013"/>
        <v/>
      </c>
      <c r="X7158" s="7" t="str">
        <f t="shared" si="2014"/>
        <v/>
      </c>
      <c r="Y7158" s="37" t="str">
        <f t="shared" si="2015"/>
        <v/>
      </c>
      <c r="AA7158" s="54" t="str">
        <f t="shared" si="2016"/>
        <v/>
      </c>
      <c r="AC7158" s="121" t="str">
        <f t="shared" si="2017"/>
        <v/>
      </c>
      <c r="AD7158" s="111" t="str">
        <f t="shared" si="2018"/>
        <v/>
      </c>
      <c r="AE7158" s="122" t="str">
        <f t="shared" si="2019"/>
        <v/>
      </c>
      <c r="AF7158" s="123" t="str">
        <f t="shared" si="2020"/>
        <v>Qtr 1</v>
      </c>
      <c r="AG7158" s="122" t="str">
        <f t="shared" si="2021"/>
        <v/>
      </c>
      <c r="AI7158" s="124" t="str">
        <f t="shared" si="2022"/>
        <v/>
      </c>
      <c r="AK7158" s="103" t="str">
        <f t="shared" si="2023"/>
        <v/>
      </c>
      <c r="AL7158" s="104" t="str">
        <f t="shared" si="2024"/>
        <v/>
      </c>
      <c r="AN7158" s="37" t="str">
        <f>IF(AK7158="", "", COUNTIF(AK$11:AK$8010, "&lt;"&amp;AK7158)+1+COUNTIF(AK$11:AK7158, AK7158)-1)</f>
        <v/>
      </c>
      <c r="AO7158" s="37" t="str">
        <f>IF(AL7158="", "", COUNTIF(AL$11:AL$8010, "&gt;"&amp;AL7158)+1+COUNTIF(AL$11:AL7158, AL7158)-1)</f>
        <v/>
      </c>
    </row>
    <row r="7159" spans="1:41" x14ac:dyDescent="0.55000000000000004">
      <c r="A7159" s="5"/>
      <c r="B7159" s="284"/>
      <c r="C7159" s="285"/>
      <c r="D7159" s="286"/>
      <c r="E7159" s="287"/>
      <c r="F7159" s="288"/>
      <c r="G7159" s="5"/>
      <c r="J7159" s="7" t="str">
        <f t="shared" si="2007"/>
        <v/>
      </c>
      <c r="K7159" s="48" t="str">
        <f t="shared" si="2008"/>
        <v/>
      </c>
      <c r="L7159" s="48" t="str">
        <f t="shared" si="2009"/>
        <v/>
      </c>
      <c r="M7159" s="49" t="str">
        <f t="shared" si="2010"/>
        <v/>
      </c>
      <c r="U7159" s="103" t="str">
        <f t="shared" si="2011"/>
        <v/>
      </c>
      <c r="V7159" s="77" t="str">
        <f t="shared" si="2012"/>
        <v/>
      </c>
      <c r="W7159" s="37" t="str">
        <f t="shared" si="2013"/>
        <v/>
      </c>
      <c r="X7159" s="7" t="str">
        <f t="shared" si="2014"/>
        <v/>
      </c>
      <c r="Y7159" s="37" t="str">
        <f t="shared" si="2015"/>
        <v/>
      </c>
      <c r="AA7159" s="54" t="str">
        <f t="shared" si="2016"/>
        <v/>
      </c>
      <c r="AC7159" s="121" t="str">
        <f t="shared" si="2017"/>
        <v/>
      </c>
      <c r="AD7159" s="111" t="str">
        <f t="shared" si="2018"/>
        <v/>
      </c>
      <c r="AE7159" s="122" t="str">
        <f t="shared" si="2019"/>
        <v/>
      </c>
      <c r="AF7159" s="123" t="str">
        <f t="shared" si="2020"/>
        <v>Qtr 1</v>
      </c>
      <c r="AG7159" s="122" t="str">
        <f t="shared" si="2021"/>
        <v/>
      </c>
      <c r="AI7159" s="124" t="str">
        <f t="shared" si="2022"/>
        <v/>
      </c>
      <c r="AK7159" s="103" t="str">
        <f t="shared" si="2023"/>
        <v/>
      </c>
      <c r="AL7159" s="104" t="str">
        <f t="shared" si="2024"/>
        <v/>
      </c>
      <c r="AN7159" s="37" t="str">
        <f>IF(AK7159="", "", COUNTIF(AK$11:AK$8010, "&lt;"&amp;AK7159)+1+COUNTIF(AK$11:AK7159, AK7159)-1)</f>
        <v/>
      </c>
      <c r="AO7159" s="37" t="str">
        <f>IF(AL7159="", "", COUNTIF(AL$11:AL$8010, "&gt;"&amp;AL7159)+1+COUNTIF(AL$11:AL7159, AL7159)-1)</f>
        <v/>
      </c>
    </row>
    <row r="7160" spans="1:41" x14ac:dyDescent="0.55000000000000004">
      <c r="A7160" s="5"/>
      <c r="B7160" s="284"/>
      <c r="C7160" s="285"/>
      <c r="D7160" s="286"/>
      <c r="E7160" s="287"/>
      <c r="F7160" s="288"/>
      <c r="G7160" s="5"/>
      <c r="J7160" s="7" t="str">
        <f t="shared" si="2007"/>
        <v/>
      </c>
      <c r="K7160" s="48" t="str">
        <f t="shared" si="2008"/>
        <v/>
      </c>
      <c r="L7160" s="48" t="str">
        <f t="shared" si="2009"/>
        <v/>
      </c>
      <c r="M7160" s="49" t="str">
        <f t="shared" si="2010"/>
        <v/>
      </c>
      <c r="U7160" s="103" t="str">
        <f t="shared" si="2011"/>
        <v/>
      </c>
      <c r="V7160" s="77" t="str">
        <f t="shared" si="2012"/>
        <v/>
      </c>
      <c r="W7160" s="37" t="str">
        <f t="shared" si="2013"/>
        <v/>
      </c>
      <c r="X7160" s="7" t="str">
        <f t="shared" si="2014"/>
        <v/>
      </c>
      <c r="Y7160" s="37" t="str">
        <f t="shared" si="2015"/>
        <v/>
      </c>
      <c r="AA7160" s="54" t="str">
        <f t="shared" si="2016"/>
        <v/>
      </c>
      <c r="AC7160" s="121" t="str">
        <f t="shared" si="2017"/>
        <v/>
      </c>
      <c r="AD7160" s="111" t="str">
        <f t="shared" si="2018"/>
        <v/>
      </c>
      <c r="AE7160" s="122" t="str">
        <f t="shared" si="2019"/>
        <v/>
      </c>
      <c r="AF7160" s="123" t="str">
        <f t="shared" si="2020"/>
        <v>Qtr 1</v>
      </c>
      <c r="AG7160" s="122" t="str">
        <f t="shared" si="2021"/>
        <v/>
      </c>
      <c r="AI7160" s="124" t="str">
        <f t="shared" si="2022"/>
        <v/>
      </c>
      <c r="AK7160" s="103" t="str">
        <f t="shared" si="2023"/>
        <v/>
      </c>
      <c r="AL7160" s="104" t="str">
        <f t="shared" si="2024"/>
        <v/>
      </c>
      <c r="AN7160" s="37" t="str">
        <f>IF(AK7160="", "", COUNTIF(AK$11:AK$8010, "&lt;"&amp;AK7160)+1+COUNTIF(AK$11:AK7160, AK7160)-1)</f>
        <v/>
      </c>
      <c r="AO7160" s="37" t="str">
        <f>IF(AL7160="", "", COUNTIF(AL$11:AL$8010, "&gt;"&amp;AL7160)+1+COUNTIF(AL$11:AL7160, AL7160)-1)</f>
        <v/>
      </c>
    </row>
    <row r="7161" spans="1:41" x14ac:dyDescent="0.55000000000000004">
      <c r="A7161" s="5"/>
      <c r="B7161" s="284"/>
      <c r="C7161" s="285"/>
      <c r="D7161" s="286"/>
      <c r="E7161" s="287"/>
      <c r="F7161" s="288"/>
      <c r="G7161" s="5"/>
      <c r="J7161" s="7" t="str">
        <f t="shared" si="2007"/>
        <v/>
      </c>
      <c r="K7161" s="48" t="str">
        <f t="shared" si="2008"/>
        <v/>
      </c>
      <c r="L7161" s="48" t="str">
        <f t="shared" si="2009"/>
        <v/>
      </c>
      <c r="M7161" s="49" t="str">
        <f t="shared" si="2010"/>
        <v/>
      </c>
      <c r="U7161" s="103" t="str">
        <f t="shared" si="2011"/>
        <v/>
      </c>
      <c r="V7161" s="77" t="str">
        <f t="shared" si="2012"/>
        <v/>
      </c>
      <c r="W7161" s="37" t="str">
        <f t="shared" si="2013"/>
        <v/>
      </c>
      <c r="X7161" s="7" t="str">
        <f t="shared" si="2014"/>
        <v/>
      </c>
      <c r="Y7161" s="37" t="str">
        <f t="shared" si="2015"/>
        <v/>
      </c>
      <c r="AA7161" s="54" t="str">
        <f t="shared" si="2016"/>
        <v/>
      </c>
      <c r="AC7161" s="121" t="str">
        <f t="shared" si="2017"/>
        <v/>
      </c>
      <c r="AD7161" s="111" t="str">
        <f t="shared" si="2018"/>
        <v/>
      </c>
      <c r="AE7161" s="122" t="str">
        <f t="shared" si="2019"/>
        <v/>
      </c>
      <c r="AF7161" s="123" t="str">
        <f t="shared" si="2020"/>
        <v>Qtr 1</v>
      </c>
      <c r="AG7161" s="122" t="str">
        <f t="shared" si="2021"/>
        <v/>
      </c>
      <c r="AI7161" s="124" t="str">
        <f t="shared" si="2022"/>
        <v/>
      </c>
      <c r="AK7161" s="103" t="str">
        <f t="shared" si="2023"/>
        <v/>
      </c>
      <c r="AL7161" s="104" t="str">
        <f t="shared" si="2024"/>
        <v/>
      </c>
      <c r="AN7161" s="37" t="str">
        <f>IF(AK7161="", "", COUNTIF(AK$11:AK$8010, "&lt;"&amp;AK7161)+1+COUNTIF(AK$11:AK7161, AK7161)-1)</f>
        <v/>
      </c>
      <c r="AO7161" s="37" t="str">
        <f>IF(AL7161="", "", COUNTIF(AL$11:AL$8010, "&gt;"&amp;AL7161)+1+COUNTIF(AL$11:AL7161, AL7161)-1)</f>
        <v/>
      </c>
    </row>
    <row r="7162" spans="1:41" x14ac:dyDescent="0.55000000000000004">
      <c r="A7162" s="5"/>
      <c r="B7162" s="284"/>
      <c r="C7162" s="285"/>
      <c r="D7162" s="286"/>
      <c r="E7162" s="287"/>
      <c r="F7162" s="288"/>
      <c r="G7162" s="5"/>
      <c r="J7162" s="7" t="str">
        <f t="shared" si="2007"/>
        <v/>
      </c>
      <c r="K7162" s="48" t="str">
        <f t="shared" si="2008"/>
        <v/>
      </c>
      <c r="L7162" s="48" t="str">
        <f t="shared" si="2009"/>
        <v/>
      </c>
      <c r="M7162" s="49" t="str">
        <f t="shared" si="2010"/>
        <v/>
      </c>
      <c r="U7162" s="103" t="str">
        <f t="shared" si="2011"/>
        <v/>
      </c>
      <c r="V7162" s="77" t="str">
        <f t="shared" si="2012"/>
        <v/>
      </c>
      <c r="W7162" s="37" t="str">
        <f t="shared" si="2013"/>
        <v/>
      </c>
      <c r="X7162" s="7" t="str">
        <f t="shared" si="2014"/>
        <v/>
      </c>
      <c r="Y7162" s="37" t="str">
        <f t="shared" si="2015"/>
        <v/>
      </c>
      <c r="AA7162" s="54" t="str">
        <f t="shared" si="2016"/>
        <v/>
      </c>
      <c r="AC7162" s="121" t="str">
        <f t="shared" si="2017"/>
        <v/>
      </c>
      <c r="AD7162" s="111" t="str">
        <f t="shared" si="2018"/>
        <v/>
      </c>
      <c r="AE7162" s="122" t="str">
        <f t="shared" si="2019"/>
        <v/>
      </c>
      <c r="AF7162" s="123" t="str">
        <f t="shared" si="2020"/>
        <v>Qtr 1</v>
      </c>
      <c r="AG7162" s="122" t="str">
        <f t="shared" si="2021"/>
        <v/>
      </c>
      <c r="AI7162" s="124" t="str">
        <f t="shared" si="2022"/>
        <v/>
      </c>
      <c r="AK7162" s="103" t="str">
        <f t="shared" si="2023"/>
        <v/>
      </c>
      <c r="AL7162" s="104" t="str">
        <f t="shared" si="2024"/>
        <v/>
      </c>
      <c r="AN7162" s="37" t="str">
        <f>IF(AK7162="", "", COUNTIF(AK$11:AK$8010, "&lt;"&amp;AK7162)+1+COUNTIF(AK$11:AK7162, AK7162)-1)</f>
        <v/>
      </c>
      <c r="AO7162" s="37" t="str">
        <f>IF(AL7162="", "", COUNTIF(AL$11:AL$8010, "&gt;"&amp;AL7162)+1+COUNTIF(AL$11:AL7162, AL7162)-1)</f>
        <v/>
      </c>
    </row>
    <row r="7163" spans="1:41" x14ac:dyDescent="0.55000000000000004">
      <c r="A7163" s="5"/>
      <c r="B7163" s="284"/>
      <c r="C7163" s="285"/>
      <c r="D7163" s="286"/>
      <c r="E7163" s="287"/>
      <c r="F7163" s="288"/>
      <c r="G7163" s="5"/>
      <c r="J7163" s="7" t="str">
        <f t="shared" si="2007"/>
        <v/>
      </c>
      <c r="K7163" s="48" t="str">
        <f t="shared" si="2008"/>
        <v/>
      </c>
      <c r="L7163" s="48" t="str">
        <f t="shared" si="2009"/>
        <v/>
      </c>
      <c r="M7163" s="49" t="str">
        <f t="shared" si="2010"/>
        <v/>
      </c>
      <c r="U7163" s="103" t="str">
        <f t="shared" si="2011"/>
        <v/>
      </c>
      <c r="V7163" s="77" t="str">
        <f t="shared" si="2012"/>
        <v/>
      </c>
      <c r="W7163" s="37" t="str">
        <f t="shared" si="2013"/>
        <v/>
      </c>
      <c r="X7163" s="7" t="str">
        <f t="shared" si="2014"/>
        <v/>
      </c>
      <c r="Y7163" s="37" t="str">
        <f t="shared" si="2015"/>
        <v/>
      </c>
      <c r="AA7163" s="54" t="str">
        <f t="shared" si="2016"/>
        <v/>
      </c>
      <c r="AC7163" s="121" t="str">
        <f t="shared" si="2017"/>
        <v/>
      </c>
      <c r="AD7163" s="111" t="str">
        <f t="shared" si="2018"/>
        <v/>
      </c>
      <c r="AE7163" s="122" t="str">
        <f t="shared" si="2019"/>
        <v/>
      </c>
      <c r="AF7163" s="123" t="str">
        <f t="shared" si="2020"/>
        <v>Qtr 1</v>
      </c>
      <c r="AG7163" s="122" t="str">
        <f t="shared" si="2021"/>
        <v/>
      </c>
      <c r="AI7163" s="124" t="str">
        <f t="shared" si="2022"/>
        <v/>
      </c>
      <c r="AK7163" s="103" t="str">
        <f t="shared" si="2023"/>
        <v/>
      </c>
      <c r="AL7163" s="104" t="str">
        <f t="shared" si="2024"/>
        <v/>
      </c>
      <c r="AN7163" s="37" t="str">
        <f>IF(AK7163="", "", COUNTIF(AK$11:AK$8010, "&lt;"&amp;AK7163)+1+COUNTIF(AK$11:AK7163, AK7163)-1)</f>
        <v/>
      </c>
      <c r="AO7163" s="37" t="str">
        <f>IF(AL7163="", "", COUNTIF(AL$11:AL$8010, "&gt;"&amp;AL7163)+1+COUNTIF(AL$11:AL7163, AL7163)-1)</f>
        <v/>
      </c>
    </row>
    <row r="7164" spans="1:41" x14ac:dyDescent="0.55000000000000004">
      <c r="A7164" s="5"/>
      <c r="B7164" s="284"/>
      <c r="C7164" s="285"/>
      <c r="D7164" s="286"/>
      <c r="E7164" s="287"/>
      <c r="F7164" s="288"/>
      <c r="G7164" s="5"/>
      <c r="J7164" s="7" t="str">
        <f t="shared" si="2007"/>
        <v/>
      </c>
      <c r="K7164" s="48" t="str">
        <f t="shared" si="2008"/>
        <v/>
      </c>
      <c r="L7164" s="48" t="str">
        <f t="shared" si="2009"/>
        <v/>
      </c>
      <c r="M7164" s="49" t="str">
        <f t="shared" si="2010"/>
        <v/>
      </c>
      <c r="U7164" s="103" t="str">
        <f t="shared" si="2011"/>
        <v/>
      </c>
      <c r="V7164" s="77" t="str">
        <f t="shared" si="2012"/>
        <v/>
      </c>
      <c r="W7164" s="37" t="str">
        <f t="shared" si="2013"/>
        <v/>
      </c>
      <c r="X7164" s="7" t="str">
        <f t="shared" si="2014"/>
        <v/>
      </c>
      <c r="Y7164" s="37" t="str">
        <f t="shared" si="2015"/>
        <v/>
      </c>
      <c r="AA7164" s="54" t="str">
        <f t="shared" si="2016"/>
        <v/>
      </c>
      <c r="AC7164" s="121" t="str">
        <f t="shared" si="2017"/>
        <v/>
      </c>
      <c r="AD7164" s="111" t="str">
        <f t="shared" si="2018"/>
        <v/>
      </c>
      <c r="AE7164" s="122" t="str">
        <f t="shared" si="2019"/>
        <v/>
      </c>
      <c r="AF7164" s="123" t="str">
        <f t="shared" si="2020"/>
        <v>Qtr 1</v>
      </c>
      <c r="AG7164" s="122" t="str">
        <f t="shared" si="2021"/>
        <v/>
      </c>
      <c r="AI7164" s="124" t="str">
        <f t="shared" si="2022"/>
        <v/>
      </c>
      <c r="AK7164" s="103" t="str">
        <f t="shared" si="2023"/>
        <v/>
      </c>
      <c r="AL7164" s="104" t="str">
        <f t="shared" si="2024"/>
        <v/>
      </c>
      <c r="AN7164" s="37" t="str">
        <f>IF(AK7164="", "", COUNTIF(AK$11:AK$8010, "&lt;"&amp;AK7164)+1+COUNTIF(AK$11:AK7164, AK7164)-1)</f>
        <v/>
      </c>
      <c r="AO7164" s="37" t="str">
        <f>IF(AL7164="", "", COUNTIF(AL$11:AL$8010, "&gt;"&amp;AL7164)+1+COUNTIF(AL$11:AL7164, AL7164)-1)</f>
        <v/>
      </c>
    </row>
    <row r="7165" spans="1:41" x14ac:dyDescent="0.55000000000000004">
      <c r="A7165" s="5"/>
      <c r="B7165" s="284"/>
      <c r="C7165" s="285"/>
      <c r="D7165" s="286"/>
      <c r="E7165" s="287"/>
      <c r="F7165" s="288"/>
      <c r="G7165" s="5"/>
      <c r="J7165" s="7" t="str">
        <f t="shared" si="2007"/>
        <v/>
      </c>
      <c r="K7165" s="48" t="str">
        <f t="shared" si="2008"/>
        <v/>
      </c>
      <c r="L7165" s="48" t="str">
        <f t="shared" si="2009"/>
        <v/>
      </c>
      <c r="M7165" s="49" t="str">
        <f t="shared" si="2010"/>
        <v/>
      </c>
      <c r="U7165" s="103" t="str">
        <f t="shared" si="2011"/>
        <v/>
      </c>
      <c r="V7165" s="77" t="str">
        <f t="shared" si="2012"/>
        <v/>
      </c>
      <c r="W7165" s="37" t="str">
        <f t="shared" si="2013"/>
        <v/>
      </c>
      <c r="X7165" s="7" t="str">
        <f t="shared" si="2014"/>
        <v/>
      </c>
      <c r="Y7165" s="37" t="str">
        <f t="shared" si="2015"/>
        <v/>
      </c>
      <c r="AA7165" s="54" t="str">
        <f t="shared" si="2016"/>
        <v/>
      </c>
      <c r="AC7165" s="121" t="str">
        <f t="shared" si="2017"/>
        <v/>
      </c>
      <c r="AD7165" s="111" t="str">
        <f t="shared" si="2018"/>
        <v/>
      </c>
      <c r="AE7165" s="122" t="str">
        <f t="shared" si="2019"/>
        <v/>
      </c>
      <c r="AF7165" s="123" t="str">
        <f t="shared" si="2020"/>
        <v>Qtr 1</v>
      </c>
      <c r="AG7165" s="122" t="str">
        <f t="shared" si="2021"/>
        <v/>
      </c>
      <c r="AI7165" s="124" t="str">
        <f t="shared" si="2022"/>
        <v/>
      </c>
      <c r="AK7165" s="103" t="str">
        <f t="shared" si="2023"/>
        <v/>
      </c>
      <c r="AL7165" s="104" t="str">
        <f t="shared" si="2024"/>
        <v/>
      </c>
      <c r="AN7165" s="37" t="str">
        <f>IF(AK7165="", "", COUNTIF(AK$11:AK$8010, "&lt;"&amp;AK7165)+1+COUNTIF(AK$11:AK7165, AK7165)-1)</f>
        <v/>
      </c>
      <c r="AO7165" s="37" t="str">
        <f>IF(AL7165="", "", COUNTIF(AL$11:AL$8010, "&gt;"&amp;AL7165)+1+COUNTIF(AL$11:AL7165, AL7165)-1)</f>
        <v/>
      </c>
    </row>
    <row r="7166" spans="1:41" x14ac:dyDescent="0.55000000000000004">
      <c r="A7166" s="5"/>
      <c r="B7166" s="284"/>
      <c r="C7166" s="285"/>
      <c r="D7166" s="286"/>
      <c r="E7166" s="287"/>
      <c r="F7166" s="288"/>
      <c r="G7166" s="5"/>
      <c r="J7166" s="7" t="str">
        <f t="shared" si="2007"/>
        <v/>
      </c>
      <c r="K7166" s="48" t="str">
        <f t="shared" si="2008"/>
        <v/>
      </c>
      <c r="L7166" s="48" t="str">
        <f t="shared" si="2009"/>
        <v/>
      </c>
      <c r="M7166" s="49" t="str">
        <f t="shared" si="2010"/>
        <v/>
      </c>
      <c r="U7166" s="103" t="str">
        <f t="shared" si="2011"/>
        <v/>
      </c>
      <c r="V7166" s="77" t="str">
        <f t="shared" si="2012"/>
        <v/>
      </c>
      <c r="W7166" s="37" t="str">
        <f t="shared" si="2013"/>
        <v/>
      </c>
      <c r="X7166" s="7" t="str">
        <f t="shared" si="2014"/>
        <v/>
      </c>
      <c r="Y7166" s="37" t="str">
        <f t="shared" si="2015"/>
        <v/>
      </c>
      <c r="AA7166" s="54" t="str">
        <f t="shared" si="2016"/>
        <v/>
      </c>
      <c r="AC7166" s="121" t="str">
        <f t="shared" si="2017"/>
        <v/>
      </c>
      <c r="AD7166" s="111" t="str">
        <f t="shared" si="2018"/>
        <v/>
      </c>
      <c r="AE7166" s="122" t="str">
        <f t="shared" si="2019"/>
        <v/>
      </c>
      <c r="AF7166" s="123" t="str">
        <f t="shared" si="2020"/>
        <v>Qtr 1</v>
      </c>
      <c r="AG7166" s="122" t="str">
        <f t="shared" si="2021"/>
        <v/>
      </c>
      <c r="AI7166" s="124" t="str">
        <f t="shared" si="2022"/>
        <v/>
      </c>
      <c r="AK7166" s="103" t="str">
        <f t="shared" si="2023"/>
        <v/>
      </c>
      <c r="AL7166" s="104" t="str">
        <f t="shared" si="2024"/>
        <v/>
      </c>
      <c r="AN7166" s="37" t="str">
        <f>IF(AK7166="", "", COUNTIF(AK$11:AK$8010, "&lt;"&amp;AK7166)+1+COUNTIF(AK$11:AK7166, AK7166)-1)</f>
        <v/>
      </c>
      <c r="AO7166" s="37" t="str">
        <f>IF(AL7166="", "", COUNTIF(AL$11:AL$8010, "&gt;"&amp;AL7166)+1+COUNTIF(AL$11:AL7166, AL7166)-1)</f>
        <v/>
      </c>
    </row>
    <row r="7167" spans="1:41" x14ac:dyDescent="0.55000000000000004">
      <c r="A7167" s="5"/>
      <c r="B7167" s="284"/>
      <c r="C7167" s="285"/>
      <c r="D7167" s="286"/>
      <c r="E7167" s="287"/>
      <c r="F7167" s="288"/>
      <c r="G7167" s="5"/>
      <c r="J7167" s="7" t="str">
        <f t="shared" si="2007"/>
        <v/>
      </c>
      <c r="K7167" s="48" t="str">
        <f t="shared" si="2008"/>
        <v/>
      </c>
      <c r="L7167" s="48" t="str">
        <f t="shared" si="2009"/>
        <v/>
      </c>
      <c r="M7167" s="49" t="str">
        <f t="shared" si="2010"/>
        <v/>
      </c>
      <c r="U7167" s="103" t="str">
        <f t="shared" si="2011"/>
        <v/>
      </c>
      <c r="V7167" s="77" t="str">
        <f t="shared" si="2012"/>
        <v/>
      </c>
      <c r="W7167" s="37" t="str">
        <f t="shared" si="2013"/>
        <v/>
      </c>
      <c r="X7167" s="7" t="str">
        <f t="shared" si="2014"/>
        <v/>
      </c>
      <c r="Y7167" s="37" t="str">
        <f t="shared" si="2015"/>
        <v/>
      </c>
      <c r="AA7167" s="54" t="str">
        <f t="shared" si="2016"/>
        <v/>
      </c>
      <c r="AC7167" s="121" t="str">
        <f t="shared" si="2017"/>
        <v/>
      </c>
      <c r="AD7167" s="111" t="str">
        <f t="shared" si="2018"/>
        <v/>
      </c>
      <c r="AE7167" s="122" t="str">
        <f t="shared" si="2019"/>
        <v/>
      </c>
      <c r="AF7167" s="123" t="str">
        <f t="shared" si="2020"/>
        <v>Qtr 1</v>
      </c>
      <c r="AG7167" s="122" t="str">
        <f t="shared" si="2021"/>
        <v/>
      </c>
      <c r="AI7167" s="124" t="str">
        <f t="shared" si="2022"/>
        <v/>
      </c>
      <c r="AK7167" s="103" t="str">
        <f t="shared" si="2023"/>
        <v/>
      </c>
      <c r="AL7167" s="104" t="str">
        <f t="shared" si="2024"/>
        <v/>
      </c>
      <c r="AN7167" s="37" t="str">
        <f>IF(AK7167="", "", COUNTIF(AK$11:AK$8010, "&lt;"&amp;AK7167)+1+COUNTIF(AK$11:AK7167, AK7167)-1)</f>
        <v/>
      </c>
      <c r="AO7167" s="37" t="str">
        <f>IF(AL7167="", "", COUNTIF(AL$11:AL$8010, "&gt;"&amp;AL7167)+1+COUNTIF(AL$11:AL7167, AL7167)-1)</f>
        <v/>
      </c>
    </row>
    <row r="7168" spans="1:41" x14ac:dyDescent="0.55000000000000004">
      <c r="A7168" s="5"/>
      <c r="B7168" s="284"/>
      <c r="C7168" s="285"/>
      <c r="D7168" s="286"/>
      <c r="E7168" s="287"/>
      <c r="F7168" s="288"/>
      <c r="G7168" s="5"/>
      <c r="J7168" s="7" t="str">
        <f t="shared" si="2007"/>
        <v/>
      </c>
      <c r="K7168" s="48" t="str">
        <f t="shared" si="2008"/>
        <v/>
      </c>
      <c r="L7168" s="48" t="str">
        <f t="shared" si="2009"/>
        <v/>
      </c>
      <c r="M7168" s="49" t="str">
        <f t="shared" si="2010"/>
        <v/>
      </c>
      <c r="U7168" s="103" t="str">
        <f t="shared" si="2011"/>
        <v/>
      </c>
      <c r="V7168" s="77" t="str">
        <f t="shared" si="2012"/>
        <v/>
      </c>
      <c r="W7168" s="37" t="str">
        <f t="shared" si="2013"/>
        <v/>
      </c>
      <c r="X7168" s="7" t="str">
        <f t="shared" si="2014"/>
        <v/>
      </c>
      <c r="Y7168" s="37" t="str">
        <f t="shared" si="2015"/>
        <v/>
      </c>
      <c r="AA7168" s="54" t="str">
        <f t="shared" si="2016"/>
        <v/>
      </c>
      <c r="AC7168" s="121" t="str">
        <f t="shared" si="2017"/>
        <v/>
      </c>
      <c r="AD7168" s="111" t="str">
        <f t="shared" si="2018"/>
        <v/>
      </c>
      <c r="AE7168" s="122" t="str">
        <f t="shared" si="2019"/>
        <v/>
      </c>
      <c r="AF7168" s="123" t="str">
        <f t="shared" si="2020"/>
        <v>Qtr 1</v>
      </c>
      <c r="AG7168" s="122" t="str">
        <f t="shared" si="2021"/>
        <v/>
      </c>
      <c r="AI7168" s="124" t="str">
        <f t="shared" si="2022"/>
        <v/>
      </c>
      <c r="AK7168" s="103" t="str">
        <f t="shared" si="2023"/>
        <v/>
      </c>
      <c r="AL7168" s="104" t="str">
        <f t="shared" si="2024"/>
        <v/>
      </c>
      <c r="AN7168" s="37" t="str">
        <f>IF(AK7168="", "", COUNTIF(AK$11:AK$8010, "&lt;"&amp;AK7168)+1+COUNTIF(AK$11:AK7168, AK7168)-1)</f>
        <v/>
      </c>
      <c r="AO7168" s="37" t="str">
        <f>IF(AL7168="", "", COUNTIF(AL$11:AL$8010, "&gt;"&amp;AL7168)+1+COUNTIF(AL$11:AL7168, AL7168)-1)</f>
        <v/>
      </c>
    </row>
    <row r="7169" spans="1:41" x14ac:dyDescent="0.55000000000000004">
      <c r="A7169" s="5"/>
      <c r="B7169" s="284"/>
      <c r="C7169" s="285"/>
      <c r="D7169" s="286"/>
      <c r="E7169" s="287"/>
      <c r="F7169" s="288"/>
      <c r="G7169" s="5"/>
      <c r="J7169" s="7" t="str">
        <f t="shared" si="2007"/>
        <v/>
      </c>
      <c r="K7169" s="48" t="str">
        <f t="shared" si="2008"/>
        <v/>
      </c>
      <c r="L7169" s="48" t="str">
        <f t="shared" si="2009"/>
        <v/>
      </c>
      <c r="M7169" s="49" t="str">
        <f t="shared" si="2010"/>
        <v/>
      </c>
      <c r="U7169" s="103" t="str">
        <f t="shared" si="2011"/>
        <v/>
      </c>
      <c r="V7169" s="77" t="str">
        <f t="shared" si="2012"/>
        <v/>
      </c>
      <c r="W7169" s="37" t="str">
        <f t="shared" si="2013"/>
        <v/>
      </c>
      <c r="X7169" s="7" t="str">
        <f t="shared" si="2014"/>
        <v/>
      </c>
      <c r="Y7169" s="37" t="str">
        <f t="shared" si="2015"/>
        <v/>
      </c>
      <c r="AA7169" s="54" t="str">
        <f t="shared" si="2016"/>
        <v/>
      </c>
      <c r="AC7169" s="121" t="str">
        <f t="shared" si="2017"/>
        <v/>
      </c>
      <c r="AD7169" s="111" t="str">
        <f t="shared" si="2018"/>
        <v/>
      </c>
      <c r="AE7169" s="122" t="str">
        <f t="shared" si="2019"/>
        <v/>
      </c>
      <c r="AF7169" s="123" t="str">
        <f t="shared" si="2020"/>
        <v>Qtr 1</v>
      </c>
      <c r="AG7169" s="122" t="str">
        <f t="shared" si="2021"/>
        <v/>
      </c>
      <c r="AI7169" s="124" t="str">
        <f t="shared" si="2022"/>
        <v/>
      </c>
      <c r="AK7169" s="103" t="str">
        <f t="shared" si="2023"/>
        <v/>
      </c>
      <c r="AL7169" s="104" t="str">
        <f t="shared" si="2024"/>
        <v/>
      </c>
      <c r="AN7169" s="37" t="str">
        <f>IF(AK7169="", "", COUNTIF(AK$11:AK$8010, "&lt;"&amp;AK7169)+1+COUNTIF(AK$11:AK7169, AK7169)-1)</f>
        <v/>
      </c>
      <c r="AO7169" s="37" t="str">
        <f>IF(AL7169="", "", COUNTIF(AL$11:AL$8010, "&gt;"&amp;AL7169)+1+COUNTIF(AL$11:AL7169, AL7169)-1)</f>
        <v/>
      </c>
    </row>
    <row r="7170" spans="1:41" x14ac:dyDescent="0.55000000000000004">
      <c r="A7170" s="5"/>
      <c r="B7170" s="284"/>
      <c r="C7170" s="285"/>
      <c r="D7170" s="286"/>
      <c r="E7170" s="287"/>
      <c r="F7170" s="288"/>
      <c r="G7170" s="5"/>
      <c r="J7170" s="7" t="str">
        <f t="shared" si="2007"/>
        <v/>
      </c>
      <c r="K7170" s="48" t="str">
        <f t="shared" si="2008"/>
        <v/>
      </c>
      <c r="L7170" s="48" t="str">
        <f t="shared" si="2009"/>
        <v/>
      </c>
      <c r="M7170" s="49" t="str">
        <f t="shared" si="2010"/>
        <v/>
      </c>
      <c r="U7170" s="103" t="str">
        <f t="shared" si="2011"/>
        <v/>
      </c>
      <c r="V7170" s="77" t="str">
        <f t="shared" si="2012"/>
        <v/>
      </c>
      <c r="W7170" s="37" t="str">
        <f t="shared" si="2013"/>
        <v/>
      </c>
      <c r="X7170" s="7" t="str">
        <f t="shared" si="2014"/>
        <v/>
      </c>
      <c r="Y7170" s="37" t="str">
        <f t="shared" si="2015"/>
        <v/>
      </c>
      <c r="AA7170" s="54" t="str">
        <f t="shared" si="2016"/>
        <v/>
      </c>
      <c r="AC7170" s="121" t="str">
        <f t="shared" si="2017"/>
        <v/>
      </c>
      <c r="AD7170" s="111" t="str">
        <f t="shared" si="2018"/>
        <v/>
      </c>
      <c r="AE7170" s="122" t="str">
        <f t="shared" si="2019"/>
        <v/>
      </c>
      <c r="AF7170" s="123" t="str">
        <f t="shared" si="2020"/>
        <v>Qtr 1</v>
      </c>
      <c r="AG7170" s="122" t="str">
        <f t="shared" si="2021"/>
        <v/>
      </c>
      <c r="AI7170" s="124" t="str">
        <f t="shared" si="2022"/>
        <v/>
      </c>
      <c r="AK7170" s="103" t="str">
        <f t="shared" si="2023"/>
        <v/>
      </c>
      <c r="AL7170" s="104" t="str">
        <f t="shared" si="2024"/>
        <v/>
      </c>
      <c r="AN7170" s="37" t="str">
        <f>IF(AK7170="", "", COUNTIF(AK$11:AK$8010, "&lt;"&amp;AK7170)+1+COUNTIF(AK$11:AK7170, AK7170)-1)</f>
        <v/>
      </c>
      <c r="AO7170" s="37" t="str">
        <f>IF(AL7170="", "", COUNTIF(AL$11:AL$8010, "&gt;"&amp;AL7170)+1+COUNTIF(AL$11:AL7170, AL7170)-1)</f>
        <v/>
      </c>
    </row>
    <row r="7171" spans="1:41" x14ac:dyDescent="0.55000000000000004">
      <c r="A7171" s="5"/>
      <c r="B7171" s="284"/>
      <c r="C7171" s="285"/>
      <c r="D7171" s="286"/>
      <c r="E7171" s="287"/>
      <c r="F7171" s="288"/>
      <c r="G7171" s="5"/>
      <c r="J7171" s="7" t="str">
        <f t="shared" si="2007"/>
        <v/>
      </c>
      <c r="K7171" s="48" t="str">
        <f t="shared" si="2008"/>
        <v/>
      </c>
      <c r="L7171" s="48" t="str">
        <f t="shared" si="2009"/>
        <v/>
      </c>
      <c r="M7171" s="49" t="str">
        <f t="shared" si="2010"/>
        <v/>
      </c>
      <c r="U7171" s="103" t="str">
        <f t="shared" si="2011"/>
        <v/>
      </c>
      <c r="V7171" s="77" t="str">
        <f t="shared" si="2012"/>
        <v/>
      </c>
      <c r="W7171" s="37" t="str">
        <f t="shared" si="2013"/>
        <v/>
      </c>
      <c r="X7171" s="7" t="str">
        <f t="shared" si="2014"/>
        <v/>
      </c>
      <c r="Y7171" s="37" t="str">
        <f t="shared" si="2015"/>
        <v/>
      </c>
      <c r="AA7171" s="54" t="str">
        <f t="shared" si="2016"/>
        <v/>
      </c>
      <c r="AC7171" s="121" t="str">
        <f t="shared" si="2017"/>
        <v/>
      </c>
      <c r="AD7171" s="111" t="str">
        <f t="shared" si="2018"/>
        <v/>
      </c>
      <c r="AE7171" s="122" t="str">
        <f t="shared" si="2019"/>
        <v/>
      </c>
      <c r="AF7171" s="123" t="str">
        <f t="shared" si="2020"/>
        <v>Qtr 1</v>
      </c>
      <c r="AG7171" s="122" t="str">
        <f t="shared" si="2021"/>
        <v/>
      </c>
      <c r="AI7171" s="124" t="str">
        <f t="shared" si="2022"/>
        <v/>
      </c>
      <c r="AK7171" s="103" t="str">
        <f t="shared" si="2023"/>
        <v/>
      </c>
      <c r="AL7171" s="104" t="str">
        <f t="shared" si="2024"/>
        <v/>
      </c>
      <c r="AN7171" s="37" t="str">
        <f>IF(AK7171="", "", COUNTIF(AK$11:AK$8010, "&lt;"&amp;AK7171)+1+COUNTIF(AK$11:AK7171, AK7171)-1)</f>
        <v/>
      </c>
      <c r="AO7171" s="37" t="str">
        <f>IF(AL7171="", "", COUNTIF(AL$11:AL$8010, "&gt;"&amp;AL7171)+1+COUNTIF(AL$11:AL7171, AL7171)-1)</f>
        <v/>
      </c>
    </row>
    <row r="7172" spans="1:41" x14ac:dyDescent="0.55000000000000004">
      <c r="A7172" s="5"/>
      <c r="B7172" s="284"/>
      <c r="C7172" s="285"/>
      <c r="D7172" s="286"/>
      <c r="E7172" s="287"/>
      <c r="F7172" s="288"/>
      <c r="G7172" s="5"/>
      <c r="J7172" s="7" t="str">
        <f t="shared" si="2007"/>
        <v/>
      </c>
      <c r="K7172" s="48" t="str">
        <f t="shared" si="2008"/>
        <v/>
      </c>
      <c r="L7172" s="48" t="str">
        <f t="shared" si="2009"/>
        <v/>
      </c>
      <c r="M7172" s="49" t="str">
        <f t="shared" si="2010"/>
        <v/>
      </c>
      <c r="U7172" s="103" t="str">
        <f t="shared" si="2011"/>
        <v/>
      </c>
      <c r="V7172" s="77" t="str">
        <f t="shared" si="2012"/>
        <v/>
      </c>
      <c r="W7172" s="37" t="str">
        <f t="shared" si="2013"/>
        <v/>
      </c>
      <c r="X7172" s="7" t="str">
        <f t="shared" si="2014"/>
        <v/>
      </c>
      <c r="Y7172" s="37" t="str">
        <f t="shared" si="2015"/>
        <v/>
      </c>
      <c r="AA7172" s="54" t="str">
        <f t="shared" si="2016"/>
        <v/>
      </c>
      <c r="AC7172" s="121" t="str">
        <f t="shared" si="2017"/>
        <v/>
      </c>
      <c r="AD7172" s="111" t="str">
        <f t="shared" si="2018"/>
        <v/>
      </c>
      <c r="AE7172" s="122" t="str">
        <f t="shared" si="2019"/>
        <v/>
      </c>
      <c r="AF7172" s="123" t="str">
        <f t="shared" si="2020"/>
        <v>Qtr 1</v>
      </c>
      <c r="AG7172" s="122" t="str">
        <f t="shared" si="2021"/>
        <v/>
      </c>
      <c r="AI7172" s="124" t="str">
        <f t="shared" si="2022"/>
        <v/>
      </c>
      <c r="AK7172" s="103" t="str">
        <f t="shared" si="2023"/>
        <v/>
      </c>
      <c r="AL7172" s="104" t="str">
        <f t="shared" si="2024"/>
        <v/>
      </c>
      <c r="AN7172" s="37" t="str">
        <f>IF(AK7172="", "", COUNTIF(AK$11:AK$8010, "&lt;"&amp;AK7172)+1+COUNTIF(AK$11:AK7172, AK7172)-1)</f>
        <v/>
      </c>
      <c r="AO7172" s="37" t="str">
        <f>IF(AL7172="", "", COUNTIF(AL$11:AL$8010, "&gt;"&amp;AL7172)+1+COUNTIF(AL$11:AL7172, AL7172)-1)</f>
        <v/>
      </c>
    </row>
    <row r="7173" spans="1:41" x14ac:dyDescent="0.55000000000000004">
      <c r="A7173" s="5"/>
      <c r="B7173" s="284"/>
      <c r="C7173" s="285"/>
      <c r="D7173" s="286"/>
      <c r="E7173" s="287"/>
      <c r="F7173" s="288"/>
      <c r="G7173" s="5"/>
      <c r="J7173" s="7" t="str">
        <f t="shared" si="2007"/>
        <v/>
      </c>
      <c r="K7173" s="48" t="str">
        <f t="shared" si="2008"/>
        <v/>
      </c>
      <c r="L7173" s="48" t="str">
        <f t="shared" si="2009"/>
        <v/>
      </c>
      <c r="M7173" s="49" t="str">
        <f t="shared" si="2010"/>
        <v/>
      </c>
      <c r="U7173" s="103" t="str">
        <f t="shared" si="2011"/>
        <v/>
      </c>
      <c r="V7173" s="77" t="str">
        <f t="shared" si="2012"/>
        <v/>
      </c>
      <c r="W7173" s="37" t="str">
        <f t="shared" si="2013"/>
        <v/>
      </c>
      <c r="X7173" s="7" t="str">
        <f t="shared" si="2014"/>
        <v/>
      </c>
      <c r="Y7173" s="37" t="str">
        <f t="shared" si="2015"/>
        <v/>
      </c>
      <c r="AA7173" s="54" t="str">
        <f t="shared" si="2016"/>
        <v/>
      </c>
      <c r="AC7173" s="121" t="str">
        <f t="shared" si="2017"/>
        <v/>
      </c>
      <c r="AD7173" s="111" t="str">
        <f t="shared" si="2018"/>
        <v/>
      </c>
      <c r="AE7173" s="122" t="str">
        <f t="shared" si="2019"/>
        <v/>
      </c>
      <c r="AF7173" s="123" t="str">
        <f t="shared" si="2020"/>
        <v>Qtr 1</v>
      </c>
      <c r="AG7173" s="122" t="str">
        <f t="shared" si="2021"/>
        <v/>
      </c>
      <c r="AI7173" s="124" t="str">
        <f t="shared" si="2022"/>
        <v/>
      </c>
      <c r="AK7173" s="103" t="str">
        <f t="shared" si="2023"/>
        <v/>
      </c>
      <c r="AL7173" s="104" t="str">
        <f t="shared" si="2024"/>
        <v/>
      </c>
      <c r="AN7173" s="37" t="str">
        <f>IF(AK7173="", "", COUNTIF(AK$11:AK$8010, "&lt;"&amp;AK7173)+1+COUNTIF(AK$11:AK7173, AK7173)-1)</f>
        <v/>
      </c>
      <c r="AO7173" s="37" t="str">
        <f>IF(AL7173="", "", COUNTIF(AL$11:AL$8010, "&gt;"&amp;AL7173)+1+COUNTIF(AL$11:AL7173, AL7173)-1)</f>
        <v/>
      </c>
    </row>
    <row r="7174" spans="1:41" x14ac:dyDescent="0.55000000000000004">
      <c r="A7174" s="5"/>
      <c r="B7174" s="284"/>
      <c r="C7174" s="285"/>
      <c r="D7174" s="286"/>
      <c r="E7174" s="287"/>
      <c r="F7174" s="288"/>
      <c r="G7174" s="5"/>
      <c r="J7174" s="7" t="str">
        <f t="shared" si="2007"/>
        <v/>
      </c>
      <c r="K7174" s="48" t="str">
        <f t="shared" si="2008"/>
        <v/>
      </c>
      <c r="L7174" s="48" t="str">
        <f t="shared" si="2009"/>
        <v/>
      </c>
      <c r="M7174" s="49" t="str">
        <f t="shared" si="2010"/>
        <v/>
      </c>
      <c r="U7174" s="103" t="str">
        <f t="shared" si="2011"/>
        <v/>
      </c>
      <c r="V7174" s="77" t="str">
        <f t="shared" si="2012"/>
        <v/>
      </c>
      <c r="W7174" s="37" t="str">
        <f t="shared" si="2013"/>
        <v/>
      </c>
      <c r="X7174" s="7" t="str">
        <f t="shared" si="2014"/>
        <v/>
      </c>
      <c r="Y7174" s="37" t="str">
        <f t="shared" si="2015"/>
        <v/>
      </c>
      <c r="AA7174" s="54" t="str">
        <f t="shared" si="2016"/>
        <v/>
      </c>
      <c r="AC7174" s="121" t="str">
        <f t="shared" si="2017"/>
        <v/>
      </c>
      <c r="AD7174" s="111" t="str">
        <f t="shared" si="2018"/>
        <v/>
      </c>
      <c r="AE7174" s="122" t="str">
        <f t="shared" si="2019"/>
        <v/>
      </c>
      <c r="AF7174" s="123" t="str">
        <f t="shared" si="2020"/>
        <v>Qtr 1</v>
      </c>
      <c r="AG7174" s="122" t="str">
        <f t="shared" si="2021"/>
        <v/>
      </c>
      <c r="AI7174" s="124" t="str">
        <f t="shared" si="2022"/>
        <v/>
      </c>
      <c r="AK7174" s="103" t="str">
        <f t="shared" si="2023"/>
        <v/>
      </c>
      <c r="AL7174" s="104" t="str">
        <f t="shared" si="2024"/>
        <v/>
      </c>
      <c r="AN7174" s="37" t="str">
        <f>IF(AK7174="", "", COUNTIF(AK$11:AK$8010, "&lt;"&amp;AK7174)+1+COUNTIF(AK$11:AK7174, AK7174)-1)</f>
        <v/>
      </c>
      <c r="AO7174" s="37" t="str">
        <f>IF(AL7174="", "", COUNTIF(AL$11:AL$8010, "&gt;"&amp;AL7174)+1+COUNTIF(AL$11:AL7174, AL7174)-1)</f>
        <v/>
      </c>
    </row>
    <row r="7175" spans="1:41" x14ac:dyDescent="0.55000000000000004">
      <c r="A7175" s="5"/>
      <c r="B7175" s="284"/>
      <c r="C7175" s="285"/>
      <c r="D7175" s="286"/>
      <c r="E7175" s="287"/>
      <c r="F7175" s="288"/>
      <c r="G7175" s="5"/>
      <c r="J7175" s="7" t="str">
        <f t="shared" si="2007"/>
        <v/>
      </c>
      <c r="K7175" s="48" t="str">
        <f t="shared" si="2008"/>
        <v/>
      </c>
      <c r="L7175" s="48" t="str">
        <f t="shared" si="2009"/>
        <v/>
      </c>
      <c r="M7175" s="49" t="str">
        <f t="shared" si="2010"/>
        <v/>
      </c>
      <c r="U7175" s="103" t="str">
        <f t="shared" si="2011"/>
        <v/>
      </c>
      <c r="V7175" s="77" t="str">
        <f t="shared" si="2012"/>
        <v/>
      </c>
      <c r="W7175" s="37" t="str">
        <f t="shared" si="2013"/>
        <v/>
      </c>
      <c r="X7175" s="7" t="str">
        <f t="shared" si="2014"/>
        <v/>
      </c>
      <c r="Y7175" s="37" t="str">
        <f t="shared" si="2015"/>
        <v/>
      </c>
      <c r="AA7175" s="54" t="str">
        <f t="shared" si="2016"/>
        <v/>
      </c>
      <c r="AC7175" s="121" t="str">
        <f t="shared" si="2017"/>
        <v/>
      </c>
      <c r="AD7175" s="111" t="str">
        <f t="shared" si="2018"/>
        <v/>
      </c>
      <c r="AE7175" s="122" t="str">
        <f t="shared" si="2019"/>
        <v/>
      </c>
      <c r="AF7175" s="123" t="str">
        <f t="shared" si="2020"/>
        <v>Qtr 1</v>
      </c>
      <c r="AG7175" s="122" t="str">
        <f t="shared" si="2021"/>
        <v/>
      </c>
      <c r="AI7175" s="124" t="str">
        <f t="shared" si="2022"/>
        <v/>
      </c>
      <c r="AK7175" s="103" t="str">
        <f t="shared" si="2023"/>
        <v/>
      </c>
      <c r="AL7175" s="104" t="str">
        <f t="shared" si="2024"/>
        <v/>
      </c>
      <c r="AN7175" s="37" t="str">
        <f>IF(AK7175="", "", COUNTIF(AK$11:AK$8010, "&lt;"&amp;AK7175)+1+COUNTIF(AK$11:AK7175, AK7175)-1)</f>
        <v/>
      </c>
      <c r="AO7175" s="37" t="str">
        <f>IF(AL7175="", "", COUNTIF(AL$11:AL$8010, "&gt;"&amp;AL7175)+1+COUNTIF(AL$11:AL7175, AL7175)-1)</f>
        <v/>
      </c>
    </row>
    <row r="7176" spans="1:41" x14ac:dyDescent="0.55000000000000004">
      <c r="A7176" s="5"/>
      <c r="B7176" s="284"/>
      <c r="C7176" s="285"/>
      <c r="D7176" s="286"/>
      <c r="E7176" s="287"/>
      <c r="F7176" s="288"/>
      <c r="G7176" s="5"/>
      <c r="J7176" s="7" t="str">
        <f t="shared" si="2007"/>
        <v/>
      </c>
      <c r="K7176" s="48" t="str">
        <f t="shared" si="2008"/>
        <v/>
      </c>
      <c r="L7176" s="48" t="str">
        <f t="shared" si="2009"/>
        <v/>
      </c>
      <c r="M7176" s="49" t="str">
        <f t="shared" si="2010"/>
        <v/>
      </c>
      <c r="U7176" s="103" t="str">
        <f t="shared" si="2011"/>
        <v/>
      </c>
      <c r="V7176" s="77" t="str">
        <f t="shared" si="2012"/>
        <v/>
      </c>
      <c r="W7176" s="37" t="str">
        <f t="shared" si="2013"/>
        <v/>
      </c>
      <c r="X7176" s="7" t="str">
        <f t="shared" si="2014"/>
        <v/>
      </c>
      <c r="Y7176" s="37" t="str">
        <f t="shared" si="2015"/>
        <v/>
      </c>
      <c r="AA7176" s="54" t="str">
        <f t="shared" si="2016"/>
        <v/>
      </c>
      <c r="AC7176" s="121" t="str">
        <f t="shared" si="2017"/>
        <v/>
      </c>
      <c r="AD7176" s="111" t="str">
        <f t="shared" si="2018"/>
        <v/>
      </c>
      <c r="AE7176" s="122" t="str">
        <f t="shared" si="2019"/>
        <v/>
      </c>
      <c r="AF7176" s="123" t="str">
        <f t="shared" si="2020"/>
        <v>Qtr 1</v>
      </c>
      <c r="AG7176" s="122" t="str">
        <f t="shared" si="2021"/>
        <v/>
      </c>
      <c r="AI7176" s="124" t="str">
        <f t="shared" si="2022"/>
        <v/>
      </c>
      <c r="AK7176" s="103" t="str">
        <f t="shared" si="2023"/>
        <v/>
      </c>
      <c r="AL7176" s="104" t="str">
        <f t="shared" si="2024"/>
        <v/>
      </c>
      <c r="AN7176" s="37" t="str">
        <f>IF(AK7176="", "", COUNTIF(AK$11:AK$8010, "&lt;"&amp;AK7176)+1+COUNTIF(AK$11:AK7176, AK7176)-1)</f>
        <v/>
      </c>
      <c r="AO7176" s="37" t="str">
        <f>IF(AL7176="", "", COUNTIF(AL$11:AL$8010, "&gt;"&amp;AL7176)+1+COUNTIF(AL$11:AL7176, AL7176)-1)</f>
        <v/>
      </c>
    </row>
    <row r="7177" spans="1:41" x14ac:dyDescent="0.55000000000000004">
      <c r="A7177" s="5"/>
      <c r="B7177" s="284"/>
      <c r="C7177" s="285"/>
      <c r="D7177" s="286"/>
      <c r="E7177" s="287"/>
      <c r="F7177" s="288"/>
      <c r="G7177" s="5"/>
      <c r="J7177" s="7" t="str">
        <f t="shared" si="2007"/>
        <v/>
      </c>
      <c r="K7177" s="48" t="str">
        <f t="shared" si="2008"/>
        <v/>
      </c>
      <c r="L7177" s="48" t="str">
        <f t="shared" si="2009"/>
        <v/>
      </c>
      <c r="M7177" s="49" t="str">
        <f t="shared" si="2010"/>
        <v/>
      </c>
      <c r="U7177" s="103" t="str">
        <f t="shared" si="2011"/>
        <v/>
      </c>
      <c r="V7177" s="77" t="str">
        <f t="shared" si="2012"/>
        <v/>
      </c>
      <c r="W7177" s="37" t="str">
        <f t="shared" si="2013"/>
        <v/>
      </c>
      <c r="X7177" s="7" t="str">
        <f t="shared" si="2014"/>
        <v/>
      </c>
      <c r="Y7177" s="37" t="str">
        <f t="shared" si="2015"/>
        <v/>
      </c>
      <c r="AA7177" s="54" t="str">
        <f t="shared" si="2016"/>
        <v/>
      </c>
      <c r="AC7177" s="121" t="str">
        <f t="shared" si="2017"/>
        <v/>
      </c>
      <c r="AD7177" s="111" t="str">
        <f t="shared" si="2018"/>
        <v/>
      </c>
      <c r="AE7177" s="122" t="str">
        <f t="shared" si="2019"/>
        <v/>
      </c>
      <c r="AF7177" s="123" t="str">
        <f t="shared" si="2020"/>
        <v>Qtr 1</v>
      </c>
      <c r="AG7177" s="122" t="str">
        <f t="shared" si="2021"/>
        <v/>
      </c>
      <c r="AI7177" s="124" t="str">
        <f t="shared" si="2022"/>
        <v/>
      </c>
      <c r="AK7177" s="103" t="str">
        <f t="shared" si="2023"/>
        <v/>
      </c>
      <c r="AL7177" s="104" t="str">
        <f t="shared" si="2024"/>
        <v/>
      </c>
      <c r="AN7177" s="37" t="str">
        <f>IF(AK7177="", "", COUNTIF(AK$11:AK$8010, "&lt;"&amp;AK7177)+1+COUNTIF(AK$11:AK7177, AK7177)-1)</f>
        <v/>
      </c>
      <c r="AO7177" s="37" t="str">
        <f>IF(AL7177="", "", COUNTIF(AL$11:AL$8010, "&gt;"&amp;AL7177)+1+COUNTIF(AL$11:AL7177, AL7177)-1)</f>
        <v/>
      </c>
    </row>
    <row r="7178" spans="1:41" x14ac:dyDescent="0.55000000000000004">
      <c r="A7178" s="5"/>
      <c r="B7178" s="284"/>
      <c r="C7178" s="285"/>
      <c r="D7178" s="286"/>
      <c r="E7178" s="287"/>
      <c r="F7178" s="288"/>
      <c r="G7178" s="5"/>
      <c r="J7178" s="7" t="str">
        <f t="shared" si="2007"/>
        <v/>
      </c>
      <c r="K7178" s="48" t="str">
        <f t="shared" si="2008"/>
        <v/>
      </c>
      <c r="L7178" s="48" t="str">
        <f t="shared" si="2009"/>
        <v/>
      </c>
      <c r="M7178" s="49" t="str">
        <f t="shared" si="2010"/>
        <v/>
      </c>
      <c r="U7178" s="103" t="str">
        <f t="shared" si="2011"/>
        <v/>
      </c>
      <c r="V7178" s="77" t="str">
        <f t="shared" si="2012"/>
        <v/>
      </c>
      <c r="W7178" s="37" t="str">
        <f t="shared" si="2013"/>
        <v/>
      </c>
      <c r="X7178" s="7" t="str">
        <f t="shared" si="2014"/>
        <v/>
      </c>
      <c r="Y7178" s="37" t="str">
        <f t="shared" si="2015"/>
        <v/>
      </c>
      <c r="AA7178" s="54" t="str">
        <f t="shared" si="2016"/>
        <v/>
      </c>
      <c r="AC7178" s="121" t="str">
        <f t="shared" si="2017"/>
        <v/>
      </c>
      <c r="AD7178" s="111" t="str">
        <f t="shared" si="2018"/>
        <v/>
      </c>
      <c r="AE7178" s="122" t="str">
        <f t="shared" si="2019"/>
        <v/>
      </c>
      <c r="AF7178" s="123" t="str">
        <f t="shared" si="2020"/>
        <v>Qtr 1</v>
      </c>
      <c r="AG7178" s="122" t="str">
        <f t="shared" si="2021"/>
        <v/>
      </c>
      <c r="AI7178" s="124" t="str">
        <f t="shared" si="2022"/>
        <v/>
      </c>
      <c r="AK7178" s="103" t="str">
        <f t="shared" si="2023"/>
        <v/>
      </c>
      <c r="AL7178" s="104" t="str">
        <f t="shared" si="2024"/>
        <v/>
      </c>
      <c r="AN7178" s="37" t="str">
        <f>IF(AK7178="", "", COUNTIF(AK$11:AK$8010, "&lt;"&amp;AK7178)+1+COUNTIF(AK$11:AK7178, AK7178)-1)</f>
        <v/>
      </c>
      <c r="AO7178" s="37" t="str">
        <f>IF(AL7178="", "", COUNTIF(AL$11:AL$8010, "&gt;"&amp;AL7178)+1+COUNTIF(AL$11:AL7178, AL7178)-1)</f>
        <v/>
      </c>
    </row>
    <row r="7179" spans="1:41" x14ac:dyDescent="0.55000000000000004">
      <c r="A7179" s="5"/>
      <c r="B7179" s="284"/>
      <c r="C7179" s="285"/>
      <c r="D7179" s="286"/>
      <c r="E7179" s="287"/>
      <c r="F7179" s="288"/>
      <c r="G7179" s="5"/>
      <c r="J7179" s="7" t="str">
        <f t="shared" si="2007"/>
        <v/>
      </c>
      <c r="K7179" s="48" t="str">
        <f t="shared" si="2008"/>
        <v/>
      </c>
      <c r="L7179" s="48" t="str">
        <f t="shared" si="2009"/>
        <v/>
      </c>
      <c r="M7179" s="49" t="str">
        <f t="shared" si="2010"/>
        <v/>
      </c>
      <c r="U7179" s="103" t="str">
        <f t="shared" si="2011"/>
        <v/>
      </c>
      <c r="V7179" s="77" t="str">
        <f t="shared" si="2012"/>
        <v/>
      </c>
      <c r="W7179" s="37" t="str">
        <f t="shared" si="2013"/>
        <v/>
      </c>
      <c r="X7179" s="7" t="str">
        <f t="shared" si="2014"/>
        <v/>
      </c>
      <c r="Y7179" s="37" t="str">
        <f t="shared" si="2015"/>
        <v/>
      </c>
      <c r="AA7179" s="54" t="str">
        <f t="shared" si="2016"/>
        <v/>
      </c>
      <c r="AC7179" s="121" t="str">
        <f t="shared" si="2017"/>
        <v/>
      </c>
      <c r="AD7179" s="111" t="str">
        <f t="shared" si="2018"/>
        <v/>
      </c>
      <c r="AE7179" s="122" t="str">
        <f t="shared" si="2019"/>
        <v/>
      </c>
      <c r="AF7179" s="123" t="str">
        <f t="shared" si="2020"/>
        <v>Qtr 1</v>
      </c>
      <c r="AG7179" s="122" t="str">
        <f t="shared" si="2021"/>
        <v/>
      </c>
      <c r="AI7179" s="124" t="str">
        <f t="shared" si="2022"/>
        <v/>
      </c>
      <c r="AK7179" s="103" t="str">
        <f t="shared" si="2023"/>
        <v/>
      </c>
      <c r="AL7179" s="104" t="str">
        <f t="shared" si="2024"/>
        <v/>
      </c>
      <c r="AN7179" s="37" t="str">
        <f>IF(AK7179="", "", COUNTIF(AK$11:AK$8010, "&lt;"&amp;AK7179)+1+COUNTIF(AK$11:AK7179, AK7179)-1)</f>
        <v/>
      </c>
      <c r="AO7179" s="37" t="str">
        <f>IF(AL7179="", "", COUNTIF(AL$11:AL$8010, "&gt;"&amp;AL7179)+1+COUNTIF(AL$11:AL7179, AL7179)-1)</f>
        <v/>
      </c>
    </row>
    <row r="7180" spans="1:41" x14ac:dyDescent="0.55000000000000004">
      <c r="A7180" s="5"/>
      <c r="B7180" s="284"/>
      <c r="C7180" s="285"/>
      <c r="D7180" s="286"/>
      <c r="E7180" s="287"/>
      <c r="F7180" s="288"/>
      <c r="G7180" s="5"/>
      <c r="J7180" s="7" t="str">
        <f t="shared" ref="J7180:J7243" si="2025">IF(B7180="", "", IF(OR(B7180&lt;$O$4, B7180&gt;$O$5), "X", ""))</f>
        <v/>
      </c>
      <c r="K7180" s="48" t="str">
        <f t="shared" ref="K7180:K7243" si="2026">IF(C7180="", "", IF(COUNTIF($O$10:$O$510, C7180)=0, "X", ""))</f>
        <v/>
      </c>
      <c r="L7180" s="48" t="str">
        <f t="shared" ref="L7180:L7243" si="2027">IF(D7180="", "", IF(COUNTIF($Q$10:$Q$15, D7180)=0, "X", ""))</f>
        <v/>
      </c>
      <c r="M7180" s="49" t="str">
        <f t="shared" ref="M7180:M7243" si="2028">IF(E7180="", "", IF(COUNTIF($S$10:$S$20, E7180)=0, "X", ""))</f>
        <v/>
      </c>
      <c r="U7180" s="103" t="str">
        <f t="shared" ref="U7180:U7243" si="2029">IF($Q$4="", "", IF($C7180=$Q$4, IF($E7180&lt;0, $E7180, ""), ""))</f>
        <v/>
      </c>
      <c r="V7180" s="77" t="str">
        <f t="shared" ref="V7180:V7243" si="2030">IF($Q$4="", "", IF($C7180=$Q$4, IF($E7180&gt;0, $E7180, ""), ""))</f>
        <v/>
      </c>
      <c r="W7180" s="37" t="str">
        <f t="shared" ref="W7180:W7243" si="2031">IF($Q$4="", "", IF($C7180=$Q$4, IF($B7180="", "", TEXT($B7180, "mmm yyyy")), ""))</f>
        <v/>
      </c>
      <c r="X7180" s="7" t="str">
        <f t="shared" ref="X7180:X7243" si="2032">IF(OR($Q$4="", $B7180=""), "", IF($C7180=$Q$4, IF(AND($B7180&gt;=$V$2, $B7180&lt;=$W$2), $U$2, IF(AND($B7180&gt;=$V$3, $B7180&lt;=$W$3), $U$3, IF(AND($B7180&gt;=$V$4, $B7180&lt;=$W$4), $U$4, IF(AND($B7180&gt;=$V$5, $B7180&lt;=$W$5), $U$5, "")))), ""))</f>
        <v/>
      </c>
      <c r="Y7180" s="37" t="str">
        <f t="shared" ref="Y7180:Y7243" si="2033">IF($Q$4="", "", IF($C7180=$Q$4, IF($D7180="", "", $D7180), ""))</f>
        <v/>
      </c>
      <c r="AA7180" s="54" t="str">
        <f t="shared" ref="AA7180:AA7243" si="2034">IF(OR($X7180="", $Y7180=""), "", CONCATENATE($Y7180, " - ", $X7180))</f>
        <v/>
      </c>
      <c r="AC7180" s="121" t="str">
        <f t="shared" ref="AC7180:AC7243" si="2035">IF($E7180&lt;0, $E7180, "")</f>
        <v/>
      </c>
      <c r="AD7180" s="111" t="str">
        <f t="shared" ref="AD7180:AD7243" si="2036">IF($E7180&gt;0, $E7180, "")</f>
        <v/>
      </c>
      <c r="AE7180" s="122" t="str">
        <f t="shared" ref="AE7180:AE7243" si="2037">IF($B7180="", "", TEXT($B7180, "mmm yyyy"))</f>
        <v/>
      </c>
      <c r="AF7180" s="123" t="str">
        <f t="shared" ref="AF7180:AF7243" si="2038">IF(AND($B7180&gt;=$V$2, $B7180&lt;=$W$2), $U$2, IF(AND($B7180&gt;=$V$3, $B7180&lt;=$W$3), $U$3, IF(AND($B7180&gt;=$V$4, $B7180&lt;=$W$4), $U$4, IF(AND($B7180&gt;=$V$5, $B7180&lt;=$W$5), $U$5, ""))))</f>
        <v>Qtr 1</v>
      </c>
      <c r="AG7180" s="122" t="str">
        <f t="shared" ref="AG7180:AG7243" si="2039">IF($D7180="", "", $D7180)</f>
        <v/>
      </c>
      <c r="AI7180" s="124" t="str">
        <f t="shared" ref="AI7180:AI7243" si="2040">IF(OR($AF7180="", $AG7180=""), "", CONCATENATE($AG7180, " - ", $AF7180))</f>
        <v/>
      </c>
      <c r="AK7180" s="103" t="str">
        <f t="shared" ref="AK7180:AK7243" si="2041">IF($AK$7="", U7180, IF($AK$7=$X7180, U7180, ""))</f>
        <v/>
      </c>
      <c r="AL7180" s="104" t="str">
        <f t="shared" ref="AL7180:AL7243" si="2042">IF($AK$7="", V7180, IF($AK$7=$X7180, V7180, ""))</f>
        <v/>
      </c>
      <c r="AN7180" s="37" t="str">
        <f>IF(AK7180="", "", COUNTIF(AK$11:AK$8010, "&lt;"&amp;AK7180)+1+COUNTIF(AK$11:AK7180, AK7180)-1)</f>
        <v/>
      </c>
      <c r="AO7180" s="37" t="str">
        <f>IF(AL7180="", "", COUNTIF(AL$11:AL$8010, "&gt;"&amp;AL7180)+1+COUNTIF(AL$11:AL7180, AL7180)-1)</f>
        <v/>
      </c>
    </row>
    <row r="7181" spans="1:41" x14ac:dyDescent="0.55000000000000004">
      <c r="A7181" s="5"/>
      <c r="B7181" s="284"/>
      <c r="C7181" s="285"/>
      <c r="D7181" s="286"/>
      <c r="E7181" s="287"/>
      <c r="F7181" s="288"/>
      <c r="G7181" s="5"/>
      <c r="J7181" s="7" t="str">
        <f t="shared" si="2025"/>
        <v/>
      </c>
      <c r="K7181" s="48" t="str">
        <f t="shared" si="2026"/>
        <v/>
      </c>
      <c r="L7181" s="48" t="str">
        <f t="shared" si="2027"/>
        <v/>
      </c>
      <c r="M7181" s="49" t="str">
        <f t="shared" si="2028"/>
        <v/>
      </c>
      <c r="U7181" s="103" t="str">
        <f t="shared" si="2029"/>
        <v/>
      </c>
      <c r="V7181" s="77" t="str">
        <f t="shared" si="2030"/>
        <v/>
      </c>
      <c r="W7181" s="37" t="str">
        <f t="shared" si="2031"/>
        <v/>
      </c>
      <c r="X7181" s="7" t="str">
        <f t="shared" si="2032"/>
        <v/>
      </c>
      <c r="Y7181" s="37" t="str">
        <f t="shared" si="2033"/>
        <v/>
      </c>
      <c r="AA7181" s="54" t="str">
        <f t="shared" si="2034"/>
        <v/>
      </c>
      <c r="AC7181" s="121" t="str">
        <f t="shared" si="2035"/>
        <v/>
      </c>
      <c r="AD7181" s="111" t="str">
        <f t="shared" si="2036"/>
        <v/>
      </c>
      <c r="AE7181" s="122" t="str">
        <f t="shared" si="2037"/>
        <v/>
      </c>
      <c r="AF7181" s="123" t="str">
        <f t="shared" si="2038"/>
        <v>Qtr 1</v>
      </c>
      <c r="AG7181" s="122" t="str">
        <f t="shared" si="2039"/>
        <v/>
      </c>
      <c r="AI7181" s="124" t="str">
        <f t="shared" si="2040"/>
        <v/>
      </c>
      <c r="AK7181" s="103" t="str">
        <f t="shared" si="2041"/>
        <v/>
      </c>
      <c r="AL7181" s="104" t="str">
        <f t="shared" si="2042"/>
        <v/>
      </c>
      <c r="AN7181" s="37" t="str">
        <f>IF(AK7181="", "", COUNTIF(AK$11:AK$8010, "&lt;"&amp;AK7181)+1+COUNTIF(AK$11:AK7181, AK7181)-1)</f>
        <v/>
      </c>
      <c r="AO7181" s="37" t="str">
        <f>IF(AL7181="", "", COUNTIF(AL$11:AL$8010, "&gt;"&amp;AL7181)+1+COUNTIF(AL$11:AL7181, AL7181)-1)</f>
        <v/>
      </c>
    </row>
    <row r="7182" spans="1:41" x14ac:dyDescent="0.55000000000000004">
      <c r="A7182" s="5"/>
      <c r="B7182" s="284"/>
      <c r="C7182" s="285"/>
      <c r="D7182" s="286"/>
      <c r="E7182" s="287"/>
      <c r="F7182" s="288"/>
      <c r="G7182" s="5"/>
      <c r="J7182" s="7" t="str">
        <f t="shared" si="2025"/>
        <v/>
      </c>
      <c r="K7182" s="48" t="str">
        <f t="shared" si="2026"/>
        <v/>
      </c>
      <c r="L7182" s="48" t="str">
        <f t="shared" si="2027"/>
        <v/>
      </c>
      <c r="M7182" s="49" t="str">
        <f t="shared" si="2028"/>
        <v/>
      </c>
      <c r="U7182" s="103" t="str">
        <f t="shared" si="2029"/>
        <v/>
      </c>
      <c r="V7182" s="77" t="str">
        <f t="shared" si="2030"/>
        <v/>
      </c>
      <c r="W7182" s="37" t="str">
        <f t="shared" si="2031"/>
        <v/>
      </c>
      <c r="X7182" s="7" t="str">
        <f t="shared" si="2032"/>
        <v/>
      </c>
      <c r="Y7182" s="37" t="str">
        <f t="shared" si="2033"/>
        <v/>
      </c>
      <c r="AA7182" s="54" t="str">
        <f t="shared" si="2034"/>
        <v/>
      </c>
      <c r="AC7182" s="121" t="str">
        <f t="shared" si="2035"/>
        <v/>
      </c>
      <c r="AD7182" s="111" t="str">
        <f t="shared" si="2036"/>
        <v/>
      </c>
      <c r="AE7182" s="122" t="str">
        <f t="shared" si="2037"/>
        <v/>
      </c>
      <c r="AF7182" s="123" t="str">
        <f t="shared" si="2038"/>
        <v>Qtr 1</v>
      </c>
      <c r="AG7182" s="122" t="str">
        <f t="shared" si="2039"/>
        <v/>
      </c>
      <c r="AI7182" s="124" t="str">
        <f t="shared" si="2040"/>
        <v/>
      </c>
      <c r="AK7182" s="103" t="str">
        <f t="shared" si="2041"/>
        <v/>
      </c>
      <c r="AL7182" s="104" t="str">
        <f t="shared" si="2042"/>
        <v/>
      </c>
      <c r="AN7182" s="37" t="str">
        <f>IF(AK7182="", "", COUNTIF(AK$11:AK$8010, "&lt;"&amp;AK7182)+1+COUNTIF(AK$11:AK7182, AK7182)-1)</f>
        <v/>
      </c>
      <c r="AO7182" s="37" t="str">
        <f>IF(AL7182="", "", COUNTIF(AL$11:AL$8010, "&gt;"&amp;AL7182)+1+COUNTIF(AL$11:AL7182, AL7182)-1)</f>
        <v/>
      </c>
    </row>
    <row r="7183" spans="1:41" x14ac:dyDescent="0.55000000000000004">
      <c r="A7183" s="5"/>
      <c r="B7183" s="284"/>
      <c r="C7183" s="285"/>
      <c r="D7183" s="286"/>
      <c r="E7183" s="287"/>
      <c r="F7183" s="288"/>
      <c r="G7183" s="5"/>
      <c r="J7183" s="7" t="str">
        <f t="shared" si="2025"/>
        <v/>
      </c>
      <c r="K7183" s="48" t="str">
        <f t="shared" si="2026"/>
        <v/>
      </c>
      <c r="L7183" s="48" t="str">
        <f t="shared" si="2027"/>
        <v/>
      </c>
      <c r="M7183" s="49" t="str">
        <f t="shared" si="2028"/>
        <v/>
      </c>
      <c r="U7183" s="103" t="str">
        <f t="shared" si="2029"/>
        <v/>
      </c>
      <c r="V7183" s="77" t="str">
        <f t="shared" si="2030"/>
        <v/>
      </c>
      <c r="W7183" s="37" t="str">
        <f t="shared" si="2031"/>
        <v/>
      </c>
      <c r="X7183" s="7" t="str">
        <f t="shared" si="2032"/>
        <v/>
      </c>
      <c r="Y7183" s="37" t="str">
        <f t="shared" si="2033"/>
        <v/>
      </c>
      <c r="AA7183" s="54" t="str">
        <f t="shared" si="2034"/>
        <v/>
      </c>
      <c r="AC7183" s="121" t="str">
        <f t="shared" si="2035"/>
        <v/>
      </c>
      <c r="AD7183" s="111" t="str">
        <f t="shared" si="2036"/>
        <v/>
      </c>
      <c r="AE7183" s="122" t="str">
        <f t="shared" si="2037"/>
        <v/>
      </c>
      <c r="AF7183" s="123" t="str">
        <f t="shared" si="2038"/>
        <v>Qtr 1</v>
      </c>
      <c r="AG7183" s="122" t="str">
        <f t="shared" si="2039"/>
        <v/>
      </c>
      <c r="AI7183" s="124" t="str">
        <f t="shared" si="2040"/>
        <v/>
      </c>
      <c r="AK7183" s="103" t="str">
        <f t="shared" si="2041"/>
        <v/>
      </c>
      <c r="AL7183" s="104" t="str">
        <f t="shared" si="2042"/>
        <v/>
      </c>
      <c r="AN7183" s="37" t="str">
        <f>IF(AK7183="", "", COUNTIF(AK$11:AK$8010, "&lt;"&amp;AK7183)+1+COUNTIF(AK$11:AK7183, AK7183)-1)</f>
        <v/>
      </c>
      <c r="AO7183" s="37" t="str">
        <f>IF(AL7183="", "", COUNTIF(AL$11:AL$8010, "&gt;"&amp;AL7183)+1+COUNTIF(AL$11:AL7183, AL7183)-1)</f>
        <v/>
      </c>
    </row>
    <row r="7184" spans="1:41" x14ac:dyDescent="0.55000000000000004">
      <c r="A7184" s="5"/>
      <c r="B7184" s="284"/>
      <c r="C7184" s="285"/>
      <c r="D7184" s="286"/>
      <c r="E7184" s="287"/>
      <c r="F7184" s="288"/>
      <c r="G7184" s="5"/>
      <c r="J7184" s="7" t="str">
        <f t="shared" si="2025"/>
        <v/>
      </c>
      <c r="K7184" s="48" t="str">
        <f t="shared" si="2026"/>
        <v/>
      </c>
      <c r="L7184" s="48" t="str">
        <f t="shared" si="2027"/>
        <v/>
      </c>
      <c r="M7184" s="49" t="str">
        <f t="shared" si="2028"/>
        <v/>
      </c>
      <c r="U7184" s="103" t="str">
        <f t="shared" si="2029"/>
        <v/>
      </c>
      <c r="V7184" s="77" t="str">
        <f t="shared" si="2030"/>
        <v/>
      </c>
      <c r="W7184" s="37" t="str">
        <f t="shared" si="2031"/>
        <v/>
      </c>
      <c r="X7184" s="7" t="str">
        <f t="shared" si="2032"/>
        <v/>
      </c>
      <c r="Y7184" s="37" t="str">
        <f t="shared" si="2033"/>
        <v/>
      </c>
      <c r="AA7184" s="54" t="str">
        <f t="shared" si="2034"/>
        <v/>
      </c>
      <c r="AC7184" s="121" t="str">
        <f t="shared" si="2035"/>
        <v/>
      </c>
      <c r="AD7184" s="111" t="str">
        <f t="shared" si="2036"/>
        <v/>
      </c>
      <c r="AE7184" s="122" t="str">
        <f t="shared" si="2037"/>
        <v/>
      </c>
      <c r="AF7184" s="123" t="str">
        <f t="shared" si="2038"/>
        <v>Qtr 1</v>
      </c>
      <c r="AG7184" s="122" t="str">
        <f t="shared" si="2039"/>
        <v/>
      </c>
      <c r="AI7184" s="124" t="str">
        <f t="shared" si="2040"/>
        <v/>
      </c>
      <c r="AK7184" s="103" t="str">
        <f t="shared" si="2041"/>
        <v/>
      </c>
      <c r="AL7184" s="104" t="str">
        <f t="shared" si="2042"/>
        <v/>
      </c>
      <c r="AN7184" s="37" t="str">
        <f>IF(AK7184="", "", COUNTIF(AK$11:AK$8010, "&lt;"&amp;AK7184)+1+COUNTIF(AK$11:AK7184, AK7184)-1)</f>
        <v/>
      </c>
      <c r="AO7184" s="37" t="str">
        <f>IF(AL7184="", "", COUNTIF(AL$11:AL$8010, "&gt;"&amp;AL7184)+1+COUNTIF(AL$11:AL7184, AL7184)-1)</f>
        <v/>
      </c>
    </row>
    <row r="7185" spans="1:41" x14ac:dyDescent="0.55000000000000004">
      <c r="A7185" s="5"/>
      <c r="B7185" s="284"/>
      <c r="C7185" s="285"/>
      <c r="D7185" s="286"/>
      <c r="E7185" s="287"/>
      <c r="F7185" s="288"/>
      <c r="G7185" s="5"/>
      <c r="J7185" s="7" t="str">
        <f t="shared" si="2025"/>
        <v/>
      </c>
      <c r="K7185" s="48" t="str">
        <f t="shared" si="2026"/>
        <v/>
      </c>
      <c r="L7185" s="48" t="str">
        <f t="shared" si="2027"/>
        <v/>
      </c>
      <c r="M7185" s="49" t="str">
        <f t="shared" si="2028"/>
        <v/>
      </c>
      <c r="U7185" s="103" t="str">
        <f t="shared" si="2029"/>
        <v/>
      </c>
      <c r="V7185" s="77" t="str">
        <f t="shared" si="2030"/>
        <v/>
      </c>
      <c r="W7185" s="37" t="str">
        <f t="shared" si="2031"/>
        <v/>
      </c>
      <c r="X7185" s="7" t="str">
        <f t="shared" si="2032"/>
        <v/>
      </c>
      <c r="Y7185" s="37" t="str">
        <f t="shared" si="2033"/>
        <v/>
      </c>
      <c r="AA7185" s="54" t="str">
        <f t="shared" si="2034"/>
        <v/>
      </c>
      <c r="AC7185" s="121" t="str">
        <f t="shared" si="2035"/>
        <v/>
      </c>
      <c r="AD7185" s="111" t="str">
        <f t="shared" si="2036"/>
        <v/>
      </c>
      <c r="AE7185" s="122" t="str">
        <f t="shared" si="2037"/>
        <v/>
      </c>
      <c r="AF7185" s="123" t="str">
        <f t="shared" si="2038"/>
        <v>Qtr 1</v>
      </c>
      <c r="AG7185" s="122" t="str">
        <f t="shared" si="2039"/>
        <v/>
      </c>
      <c r="AI7185" s="124" t="str">
        <f t="shared" si="2040"/>
        <v/>
      </c>
      <c r="AK7185" s="103" t="str">
        <f t="shared" si="2041"/>
        <v/>
      </c>
      <c r="AL7185" s="104" t="str">
        <f t="shared" si="2042"/>
        <v/>
      </c>
      <c r="AN7185" s="37" t="str">
        <f>IF(AK7185="", "", COUNTIF(AK$11:AK$8010, "&lt;"&amp;AK7185)+1+COUNTIF(AK$11:AK7185, AK7185)-1)</f>
        <v/>
      </c>
      <c r="AO7185" s="37" t="str">
        <f>IF(AL7185="", "", COUNTIF(AL$11:AL$8010, "&gt;"&amp;AL7185)+1+COUNTIF(AL$11:AL7185, AL7185)-1)</f>
        <v/>
      </c>
    </row>
    <row r="7186" spans="1:41" x14ac:dyDescent="0.55000000000000004">
      <c r="A7186" s="5"/>
      <c r="B7186" s="284"/>
      <c r="C7186" s="285"/>
      <c r="D7186" s="286"/>
      <c r="E7186" s="287"/>
      <c r="F7186" s="288"/>
      <c r="G7186" s="5"/>
      <c r="J7186" s="7" t="str">
        <f t="shared" si="2025"/>
        <v/>
      </c>
      <c r="K7186" s="48" t="str">
        <f t="shared" si="2026"/>
        <v/>
      </c>
      <c r="L7186" s="48" t="str">
        <f t="shared" si="2027"/>
        <v/>
      </c>
      <c r="M7186" s="49" t="str">
        <f t="shared" si="2028"/>
        <v/>
      </c>
      <c r="U7186" s="103" t="str">
        <f t="shared" si="2029"/>
        <v/>
      </c>
      <c r="V7186" s="77" t="str">
        <f t="shared" si="2030"/>
        <v/>
      </c>
      <c r="W7186" s="37" t="str">
        <f t="shared" si="2031"/>
        <v/>
      </c>
      <c r="X7186" s="7" t="str">
        <f t="shared" si="2032"/>
        <v/>
      </c>
      <c r="Y7186" s="37" t="str">
        <f t="shared" si="2033"/>
        <v/>
      </c>
      <c r="AA7186" s="54" t="str">
        <f t="shared" si="2034"/>
        <v/>
      </c>
      <c r="AC7186" s="121" t="str">
        <f t="shared" si="2035"/>
        <v/>
      </c>
      <c r="AD7186" s="111" t="str">
        <f t="shared" si="2036"/>
        <v/>
      </c>
      <c r="AE7186" s="122" t="str">
        <f t="shared" si="2037"/>
        <v/>
      </c>
      <c r="AF7186" s="123" t="str">
        <f t="shared" si="2038"/>
        <v>Qtr 1</v>
      </c>
      <c r="AG7186" s="122" t="str">
        <f t="shared" si="2039"/>
        <v/>
      </c>
      <c r="AI7186" s="124" t="str">
        <f t="shared" si="2040"/>
        <v/>
      </c>
      <c r="AK7186" s="103" t="str">
        <f t="shared" si="2041"/>
        <v/>
      </c>
      <c r="AL7186" s="104" t="str">
        <f t="shared" si="2042"/>
        <v/>
      </c>
      <c r="AN7186" s="37" t="str">
        <f>IF(AK7186="", "", COUNTIF(AK$11:AK$8010, "&lt;"&amp;AK7186)+1+COUNTIF(AK$11:AK7186, AK7186)-1)</f>
        <v/>
      </c>
      <c r="AO7186" s="37" t="str">
        <f>IF(AL7186="", "", COUNTIF(AL$11:AL$8010, "&gt;"&amp;AL7186)+1+COUNTIF(AL$11:AL7186, AL7186)-1)</f>
        <v/>
      </c>
    </row>
    <row r="7187" spans="1:41" x14ac:dyDescent="0.55000000000000004">
      <c r="A7187" s="5"/>
      <c r="B7187" s="284"/>
      <c r="C7187" s="285"/>
      <c r="D7187" s="286"/>
      <c r="E7187" s="287"/>
      <c r="F7187" s="288"/>
      <c r="G7187" s="5"/>
      <c r="J7187" s="7" t="str">
        <f t="shared" si="2025"/>
        <v/>
      </c>
      <c r="K7187" s="48" t="str">
        <f t="shared" si="2026"/>
        <v/>
      </c>
      <c r="L7187" s="48" t="str">
        <f t="shared" si="2027"/>
        <v/>
      </c>
      <c r="M7187" s="49" t="str">
        <f t="shared" si="2028"/>
        <v/>
      </c>
      <c r="U7187" s="103" t="str">
        <f t="shared" si="2029"/>
        <v/>
      </c>
      <c r="V7187" s="77" t="str">
        <f t="shared" si="2030"/>
        <v/>
      </c>
      <c r="W7187" s="37" t="str">
        <f t="shared" si="2031"/>
        <v/>
      </c>
      <c r="X7187" s="7" t="str">
        <f t="shared" si="2032"/>
        <v/>
      </c>
      <c r="Y7187" s="37" t="str">
        <f t="shared" si="2033"/>
        <v/>
      </c>
      <c r="AA7187" s="54" t="str">
        <f t="shared" si="2034"/>
        <v/>
      </c>
      <c r="AC7187" s="121" t="str">
        <f t="shared" si="2035"/>
        <v/>
      </c>
      <c r="AD7187" s="111" t="str">
        <f t="shared" si="2036"/>
        <v/>
      </c>
      <c r="AE7187" s="122" t="str">
        <f t="shared" si="2037"/>
        <v/>
      </c>
      <c r="AF7187" s="123" t="str">
        <f t="shared" si="2038"/>
        <v>Qtr 1</v>
      </c>
      <c r="AG7187" s="122" t="str">
        <f t="shared" si="2039"/>
        <v/>
      </c>
      <c r="AI7187" s="124" t="str">
        <f t="shared" si="2040"/>
        <v/>
      </c>
      <c r="AK7187" s="103" t="str">
        <f t="shared" si="2041"/>
        <v/>
      </c>
      <c r="AL7187" s="104" t="str">
        <f t="shared" si="2042"/>
        <v/>
      </c>
      <c r="AN7187" s="37" t="str">
        <f>IF(AK7187="", "", COUNTIF(AK$11:AK$8010, "&lt;"&amp;AK7187)+1+COUNTIF(AK$11:AK7187, AK7187)-1)</f>
        <v/>
      </c>
      <c r="AO7187" s="37" t="str">
        <f>IF(AL7187="", "", COUNTIF(AL$11:AL$8010, "&gt;"&amp;AL7187)+1+COUNTIF(AL$11:AL7187, AL7187)-1)</f>
        <v/>
      </c>
    </row>
    <row r="7188" spans="1:41" x14ac:dyDescent="0.55000000000000004">
      <c r="A7188" s="5"/>
      <c r="B7188" s="284"/>
      <c r="C7188" s="285"/>
      <c r="D7188" s="286"/>
      <c r="E7188" s="287"/>
      <c r="F7188" s="288"/>
      <c r="G7188" s="5"/>
      <c r="J7188" s="7" t="str">
        <f t="shared" si="2025"/>
        <v/>
      </c>
      <c r="K7188" s="48" t="str">
        <f t="shared" si="2026"/>
        <v/>
      </c>
      <c r="L7188" s="48" t="str">
        <f t="shared" si="2027"/>
        <v/>
      </c>
      <c r="M7188" s="49" t="str">
        <f t="shared" si="2028"/>
        <v/>
      </c>
      <c r="U7188" s="103" t="str">
        <f t="shared" si="2029"/>
        <v/>
      </c>
      <c r="V7188" s="77" t="str">
        <f t="shared" si="2030"/>
        <v/>
      </c>
      <c r="W7188" s="37" t="str">
        <f t="shared" si="2031"/>
        <v/>
      </c>
      <c r="X7188" s="7" t="str">
        <f t="shared" si="2032"/>
        <v/>
      </c>
      <c r="Y7188" s="37" t="str">
        <f t="shared" si="2033"/>
        <v/>
      </c>
      <c r="AA7188" s="54" t="str">
        <f t="shared" si="2034"/>
        <v/>
      </c>
      <c r="AC7188" s="121" t="str">
        <f t="shared" si="2035"/>
        <v/>
      </c>
      <c r="AD7188" s="111" t="str">
        <f t="shared" si="2036"/>
        <v/>
      </c>
      <c r="AE7188" s="122" t="str">
        <f t="shared" si="2037"/>
        <v/>
      </c>
      <c r="AF7188" s="123" t="str">
        <f t="shared" si="2038"/>
        <v>Qtr 1</v>
      </c>
      <c r="AG7188" s="122" t="str">
        <f t="shared" si="2039"/>
        <v/>
      </c>
      <c r="AI7188" s="124" t="str">
        <f t="shared" si="2040"/>
        <v/>
      </c>
      <c r="AK7188" s="103" t="str">
        <f t="shared" si="2041"/>
        <v/>
      </c>
      <c r="AL7188" s="104" t="str">
        <f t="shared" si="2042"/>
        <v/>
      </c>
      <c r="AN7188" s="37" t="str">
        <f>IF(AK7188="", "", COUNTIF(AK$11:AK$8010, "&lt;"&amp;AK7188)+1+COUNTIF(AK$11:AK7188, AK7188)-1)</f>
        <v/>
      </c>
      <c r="AO7188" s="37" t="str">
        <f>IF(AL7188="", "", COUNTIF(AL$11:AL$8010, "&gt;"&amp;AL7188)+1+COUNTIF(AL$11:AL7188, AL7188)-1)</f>
        <v/>
      </c>
    </row>
    <row r="7189" spans="1:41" x14ac:dyDescent="0.55000000000000004">
      <c r="A7189" s="5"/>
      <c r="B7189" s="284"/>
      <c r="C7189" s="285"/>
      <c r="D7189" s="286"/>
      <c r="E7189" s="287"/>
      <c r="F7189" s="288"/>
      <c r="G7189" s="5"/>
      <c r="J7189" s="7" t="str">
        <f t="shared" si="2025"/>
        <v/>
      </c>
      <c r="K7189" s="48" t="str">
        <f t="shared" si="2026"/>
        <v/>
      </c>
      <c r="L7189" s="48" t="str">
        <f t="shared" si="2027"/>
        <v/>
      </c>
      <c r="M7189" s="49" t="str">
        <f t="shared" si="2028"/>
        <v/>
      </c>
      <c r="U7189" s="103" t="str">
        <f t="shared" si="2029"/>
        <v/>
      </c>
      <c r="V7189" s="77" t="str">
        <f t="shared" si="2030"/>
        <v/>
      </c>
      <c r="W7189" s="37" t="str">
        <f t="shared" si="2031"/>
        <v/>
      </c>
      <c r="X7189" s="7" t="str">
        <f t="shared" si="2032"/>
        <v/>
      </c>
      <c r="Y7189" s="37" t="str">
        <f t="shared" si="2033"/>
        <v/>
      </c>
      <c r="AA7189" s="54" t="str">
        <f t="shared" si="2034"/>
        <v/>
      </c>
      <c r="AC7189" s="121" t="str">
        <f t="shared" si="2035"/>
        <v/>
      </c>
      <c r="AD7189" s="111" t="str">
        <f t="shared" si="2036"/>
        <v/>
      </c>
      <c r="AE7189" s="122" t="str">
        <f t="shared" si="2037"/>
        <v/>
      </c>
      <c r="AF7189" s="123" t="str">
        <f t="shared" si="2038"/>
        <v>Qtr 1</v>
      </c>
      <c r="AG7189" s="122" t="str">
        <f t="shared" si="2039"/>
        <v/>
      </c>
      <c r="AI7189" s="124" t="str">
        <f t="shared" si="2040"/>
        <v/>
      </c>
      <c r="AK7189" s="103" t="str">
        <f t="shared" si="2041"/>
        <v/>
      </c>
      <c r="AL7189" s="104" t="str">
        <f t="shared" si="2042"/>
        <v/>
      </c>
      <c r="AN7189" s="37" t="str">
        <f>IF(AK7189="", "", COUNTIF(AK$11:AK$8010, "&lt;"&amp;AK7189)+1+COUNTIF(AK$11:AK7189, AK7189)-1)</f>
        <v/>
      </c>
      <c r="AO7189" s="37" t="str">
        <f>IF(AL7189="", "", COUNTIF(AL$11:AL$8010, "&gt;"&amp;AL7189)+1+COUNTIF(AL$11:AL7189, AL7189)-1)</f>
        <v/>
      </c>
    </row>
    <row r="7190" spans="1:41" x14ac:dyDescent="0.55000000000000004">
      <c r="A7190" s="5"/>
      <c r="B7190" s="284"/>
      <c r="C7190" s="285"/>
      <c r="D7190" s="286"/>
      <c r="E7190" s="287"/>
      <c r="F7190" s="288"/>
      <c r="G7190" s="5"/>
      <c r="J7190" s="7" t="str">
        <f t="shared" si="2025"/>
        <v/>
      </c>
      <c r="K7190" s="48" t="str">
        <f t="shared" si="2026"/>
        <v/>
      </c>
      <c r="L7190" s="48" t="str">
        <f t="shared" si="2027"/>
        <v/>
      </c>
      <c r="M7190" s="49" t="str">
        <f t="shared" si="2028"/>
        <v/>
      </c>
      <c r="U7190" s="103" t="str">
        <f t="shared" si="2029"/>
        <v/>
      </c>
      <c r="V7190" s="77" t="str">
        <f t="shared" si="2030"/>
        <v/>
      </c>
      <c r="W7190" s="37" t="str">
        <f t="shared" si="2031"/>
        <v/>
      </c>
      <c r="X7190" s="7" t="str">
        <f t="shared" si="2032"/>
        <v/>
      </c>
      <c r="Y7190" s="37" t="str">
        <f t="shared" si="2033"/>
        <v/>
      </c>
      <c r="AA7190" s="54" t="str">
        <f t="shared" si="2034"/>
        <v/>
      </c>
      <c r="AC7190" s="121" t="str">
        <f t="shared" si="2035"/>
        <v/>
      </c>
      <c r="AD7190" s="111" t="str">
        <f t="shared" si="2036"/>
        <v/>
      </c>
      <c r="AE7190" s="122" t="str">
        <f t="shared" si="2037"/>
        <v/>
      </c>
      <c r="AF7190" s="123" t="str">
        <f t="shared" si="2038"/>
        <v>Qtr 1</v>
      </c>
      <c r="AG7190" s="122" t="str">
        <f t="shared" si="2039"/>
        <v/>
      </c>
      <c r="AI7190" s="124" t="str">
        <f t="shared" si="2040"/>
        <v/>
      </c>
      <c r="AK7190" s="103" t="str">
        <f t="shared" si="2041"/>
        <v/>
      </c>
      <c r="AL7190" s="104" t="str">
        <f t="shared" si="2042"/>
        <v/>
      </c>
      <c r="AN7190" s="37" t="str">
        <f>IF(AK7190="", "", COUNTIF(AK$11:AK$8010, "&lt;"&amp;AK7190)+1+COUNTIF(AK$11:AK7190, AK7190)-1)</f>
        <v/>
      </c>
      <c r="AO7190" s="37" t="str">
        <f>IF(AL7190="", "", COUNTIF(AL$11:AL$8010, "&gt;"&amp;AL7190)+1+COUNTIF(AL$11:AL7190, AL7190)-1)</f>
        <v/>
      </c>
    </row>
    <row r="7191" spans="1:41" x14ac:dyDescent="0.55000000000000004">
      <c r="A7191" s="5"/>
      <c r="B7191" s="284"/>
      <c r="C7191" s="285"/>
      <c r="D7191" s="286"/>
      <c r="E7191" s="287"/>
      <c r="F7191" s="288"/>
      <c r="G7191" s="5"/>
      <c r="J7191" s="7" t="str">
        <f t="shared" si="2025"/>
        <v/>
      </c>
      <c r="K7191" s="48" t="str">
        <f t="shared" si="2026"/>
        <v/>
      </c>
      <c r="L7191" s="48" t="str">
        <f t="shared" si="2027"/>
        <v/>
      </c>
      <c r="M7191" s="49" t="str">
        <f t="shared" si="2028"/>
        <v/>
      </c>
      <c r="U7191" s="103" t="str">
        <f t="shared" si="2029"/>
        <v/>
      </c>
      <c r="V7191" s="77" t="str">
        <f t="shared" si="2030"/>
        <v/>
      </c>
      <c r="W7191" s="37" t="str">
        <f t="shared" si="2031"/>
        <v/>
      </c>
      <c r="X7191" s="7" t="str">
        <f t="shared" si="2032"/>
        <v/>
      </c>
      <c r="Y7191" s="37" t="str">
        <f t="shared" si="2033"/>
        <v/>
      </c>
      <c r="AA7191" s="54" t="str">
        <f t="shared" si="2034"/>
        <v/>
      </c>
      <c r="AC7191" s="121" t="str">
        <f t="shared" si="2035"/>
        <v/>
      </c>
      <c r="AD7191" s="111" t="str">
        <f t="shared" si="2036"/>
        <v/>
      </c>
      <c r="AE7191" s="122" t="str">
        <f t="shared" si="2037"/>
        <v/>
      </c>
      <c r="AF7191" s="123" t="str">
        <f t="shared" si="2038"/>
        <v>Qtr 1</v>
      </c>
      <c r="AG7191" s="122" t="str">
        <f t="shared" si="2039"/>
        <v/>
      </c>
      <c r="AI7191" s="124" t="str">
        <f t="shared" si="2040"/>
        <v/>
      </c>
      <c r="AK7191" s="103" t="str">
        <f t="shared" si="2041"/>
        <v/>
      </c>
      <c r="AL7191" s="104" t="str">
        <f t="shared" si="2042"/>
        <v/>
      </c>
      <c r="AN7191" s="37" t="str">
        <f>IF(AK7191="", "", COUNTIF(AK$11:AK$8010, "&lt;"&amp;AK7191)+1+COUNTIF(AK$11:AK7191, AK7191)-1)</f>
        <v/>
      </c>
      <c r="AO7191" s="37" t="str">
        <f>IF(AL7191="", "", COUNTIF(AL$11:AL$8010, "&gt;"&amp;AL7191)+1+COUNTIF(AL$11:AL7191, AL7191)-1)</f>
        <v/>
      </c>
    </row>
    <row r="7192" spans="1:41" x14ac:dyDescent="0.55000000000000004">
      <c r="A7192" s="5"/>
      <c r="B7192" s="284"/>
      <c r="C7192" s="285"/>
      <c r="D7192" s="286"/>
      <c r="E7192" s="287"/>
      <c r="F7192" s="288"/>
      <c r="G7192" s="5"/>
      <c r="J7192" s="7" t="str">
        <f t="shared" si="2025"/>
        <v/>
      </c>
      <c r="K7192" s="48" t="str">
        <f t="shared" si="2026"/>
        <v/>
      </c>
      <c r="L7192" s="48" t="str">
        <f t="shared" si="2027"/>
        <v/>
      </c>
      <c r="M7192" s="49" t="str">
        <f t="shared" si="2028"/>
        <v/>
      </c>
      <c r="U7192" s="103" t="str">
        <f t="shared" si="2029"/>
        <v/>
      </c>
      <c r="V7192" s="77" t="str">
        <f t="shared" si="2030"/>
        <v/>
      </c>
      <c r="W7192" s="37" t="str">
        <f t="shared" si="2031"/>
        <v/>
      </c>
      <c r="X7192" s="7" t="str">
        <f t="shared" si="2032"/>
        <v/>
      </c>
      <c r="Y7192" s="37" t="str">
        <f t="shared" si="2033"/>
        <v/>
      </c>
      <c r="AA7192" s="54" t="str">
        <f t="shared" si="2034"/>
        <v/>
      </c>
      <c r="AC7192" s="121" t="str">
        <f t="shared" si="2035"/>
        <v/>
      </c>
      <c r="AD7192" s="111" t="str">
        <f t="shared" si="2036"/>
        <v/>
      </c>
      <c r="AE7192" s="122" t="str">
        <f t="shared" si="2037"/>
        <v/>
      </c>
      <c r="AF7192" s="123" t="str">
        <f t="shared" si="2038"/>
        <v>Qtr 1</v>
      </c>
      <c r="AG7192" s="122" t="str">
        <f t="shared" si="2039"/>
        <v/>
      </c>
      <c r="AI7192" s="124" t="str">
        <f t="shared" si="2040"/>
        <v/>
      </c>
      <c r="AK7192" s="103" t="str">
        <f t="shared" si="2041"/>
        <v/>
      </c>
      <c r="AL7192" s="104" t="str">
        <f t="shared" si="2042"/>
        <v/>
      </c>
      <c r="AN7192" s="37" t="str">
        <f>IF(AK7192="", "", COUNTIF(AK$11:AK$8010, "&lt;"&amp;AK7192)+1+COUNTIF(AK$11:AK7192, AK7192)-1)</f>
        <v/>
      </c>
      <c r="AO7192" s="37" t="str">
        <f>IF(AL7192="", "", COUNTIF(AL$11:AL$8010, "&gt;"&amp;AL7192)+1+COUNTIF(AL$11:AL7192, AL7192)-1)</f>
        <v/>
      </c>
    </row>
    <row r="7193" spans="1:41" x14ac:dyDescent="0.55000000000000004">
      <c r="A7193" s="5"/>
      <c r="B7193" s="284"/>
      <c r="C7193" s="285"/>
      <c r="D7193" s="286"/>
      <c r="E7193" s="287"/>
      <c r="F7193" s="288"/>
      <c r="G7193" s="5"/>
      <c r="J7193" s="7" t="str">
        <f t="shared" si="2025"/>
        <v/>
      </c>
      <c r="K7193" s="48" t="str">
        <f t="shared" si="2026"/>
        <v/>
      </c>
      <c r="L7193" s="48" t="str">
        <f t="shared" si="2027"/>
        <v/>
      </c>
      <c r="M7193" s="49" t="str">
        <f t="shared" si="2028"/>
        <v/>
      </c>
      <c r="U7193" s="103" t="str">
        <f t="shared" si="2029"/>
        <v/>
      </c>
      <c r="V7193" s="77" t="str">
        <f t="shared" si="2030"/>
        <v/>
      </c>
      <c r="W7193" s="37" t="str">
        <f t="shared" si="2031"/>
        <v/>
      </c>
      <c r="X7193" s="7" t="str">
        <f t="shared" si="2032"/>
        <v/>
      </c>
      <c r="Y7193" s="37" t="str">
        <f t="shared" si="2033"/>
        <v/>
      </c>
      <c r="AA7193" s="54" t="str">
        <f t="shared" si="2034"/>
        <v/>
      </c>
      <c r="AC7193" s="121" t="str">
        <f t="shared" si="2035"/>
        <v/>
      </c>
      <c r="AD7193" s="111" t="str">
        <f t="shared" si="2036"/>
        <v/>
      </c>
      <c r="AE7193" s="122" t="str">
        <f t="shared" si="2037"/>
        <v/>
      </c>
      <c r="AF7193" s="123" t="str">
        <f t="shared" si="2038"/>
        <v>Qtr 1</v>
      </c>
      <c r="AG7193" s="122" t="str">
        <f t="shared" si="2039"/>
        <v/>
      </c>
      <c r="AI7193" s="124" t="str">
        <f t="shared" si="2040"/>
        <v/>
      </c>
      <c r="AK7193" s="103" t="str">
        <f t="shared" si="2041"/>
        <v/>
      </c>
      <c r="AL7193" s="104" t="str">
        <f t="shared" si="2042"/>
        <v/>
      </c>
      <c r="AN7193" s="37" t="str">
        <f>IF(AK7193="", "", COUNTIF(AK$11:AK$8010, "&lt;"&amp;AK7193)+1+COUNTIF(AK$11:AK7193, AK7193)-1)</f>
        <v/>
      </c>
      <c r="AO7193" s="37" t="str">
        <f>IF(AL7193="", "", COUNTIF(AL$11:AL$8010, "&gt;"&amp;AL7193)+1+COUNTIF(AL$11:AL7193, AL7193)-1)</f>
        <v/>
      </c>
    </row>
    <row r="7194" spans="1:41" x14ac:dyDescent="0.55000000000000004">
      <c r="A7194" s="5"/>
      <c r="B7194" s="284"/>
      <c r="C7194" s="285"/>
      <c r="D7194" s="286"/>
      <c r="E7194" s="287"/>
      <c r="F7194" s="288"/>
      <c r="G7194" s="5"/>
      <c r="J7194" s="7" t="str">
        <f t="shared" si="2025"/>
        <v/>
      </c>
      <c r="K7194" s="48" t="str">
        <f t="shared" si="2026"/>
        <v/>
      </c>
      <c r="L7194" s="48" t="str">
        <f t="shared" si="2027"/>
        <v/>
      </c>
      <c r="M7194" s="49" t="str">
        <f t="shared" si="2028"/>
        <v/>
      </c>
      <c r="U7194" s="103" t="str">
        <f t="shared" si="2029"/>
        <v/>
      </c>
      <c r="V7194" s="77" t="str">
        <f t="shared" si="2030"/>
        <v/>
      </c>
      <c r="W7194" s="37" t="str">
        <f t="shared" si="2031"/>
        <v/>
      </c>
      <c r="X7194" s="7" t="str">
        <f t="shared" si="2032"/>
        <v/>
      </c>
      <c r="Y7194" s="37" t="str">
        <f t="shared" si="2033"/>
        <v/>
      </c>
      <c r="AA7194" s="54" t="str">
        <f t="shared" si="2034"/>
        <v/>
      </c>
      <c r="AC7194" s="121" t="str">
        <f t="shared" si="2035"/>
        <v/>
      </c>
      <c r="AD7194" s="111" t="str">
        <f t="shared" si="2036"/>
        <v/>
      </c>
      <c r="AE7194" s="122" t="str">
        <f t="shared" si="2037"/>
        <v/>
      </c>
      <c r="AF7194" s="123" t="str">
        <f t="shared" si="2038"/>
        <v>Qtr 1</v>
      </c>
      <c r="AG7194" s="122" t="str">
        <f t="shared" si="2039"/>
        <v/>
      </c>
      <c r="AI7194" s="124" t="str">
        <f t="shared" si="2040"/>
        <v/>
      </c>
      <c r="AK7194" s="103" t="str">
        <f t="shared" si="2041"/>
        <v/>
      </c>
      <c r="AL7194" s="104" t="str">
        <f t="shared" si="2042"/>
        <v/>
      </c>
      <c r="AN7194" s="37" t="str">
        <f>IF(AK7194="", "", COUNTIF(AK$11:AK$8010, "&lt;"&amp;AK7194)+1+COUNTIF(AK$11:AK7194, AK7194)-1)</f>
        <v/>
      </c>
      <c r="AO7194" s="37" t="str">
        <f>IF(AL7194="", "", COUNTIF(AL$11:AL$8010, "&gt;"&amp;AL7194)+1+COUNTIF(AL$11:AL7194, AL7194)-1)</f>
        <v/>
      </c>
    </row>
    <row r="7195" spans="1:41" x14ac:dyDescent="0.55000000000000004">
      <c r="A7195" s="5"/>
      <c r="B7195" s="284"/>
      <c r="C7195" s="285"/>
      <c r="D7195" s="286"/>
      <c r="E7195" s="287"/>
      <c r="F7195" s="288"/>
      <c r="G7195" s="5"/>
      <c r="J7195" s="7" t="str">
        <f t="shared" si="2025"/>
        <v/>
      </c>
      <c r="K7195" s="48" t="str">
        <f t="shared" si="2026"/>
        <v/>
      </c>
      <c r="L7195" s="48" t="str">
        <f t="shared" si="2027"/>
        <v/>
      </c>
      <c r="M7195" s="49" t="str">
        <f t="shared" si="2028"/>
        <v/>
      </c>
      <c r="U7195" s="103" t="str">
        <f t="shared" si="2029"/>
        <v/>
      </c>
      <c r="V7195" s="77" t="str">
        <f t="shared" si="2030"/>
        <v/>
      </c>
      <c r="W7195" s="37" t="str">
        <f t="shared" si="2031"/>
        <v/>
      </c>
      <c r="X7195" s="7" t="str">
        <f t="shared" si="2032"/>
        <v/>
      </c>
      <c r="Y7195" s="37" t="str">
        <f t="shared" si="2033"/>
        <v/>
      </c>
      <c r="AA7195" s="54" t="str">
        <f t="shared" si="2034"/>
        <v/>
      </c>
      <c r="AC7195" s="121" t="str">
        <f t="shared" si="2035"/>
        <v/>
      </c>
      <c r="AD7195" s="111" t="str">
        <f t="shared" si="2036"/>
        <v/>
      </c>
      <c r="AE7195" s="122" t="str">
        <f t="shared" si="2037"/>
        <v/>
      </c>
      <c r="AF7195" s="123" t="str">
        <f t="shared" si="2038"/>
        <v>Qtr 1</v>
      </c>
      <c r="AG7195" s="122" t="str">
        <f t="shared" si="2039"/>
        <v/>
      </c>
      <c r="AI7195" s="124" t="str">
        <f t="shared" si="2040"/>
        <v/>
      </c>
      <c r="AK7195" s="103" t="str">
        <f t="shared" si="2041"/>
        <v/>
      </c>
      <c r="AL7195" s="104" t="str">
        <f t="shared" si="2042"/>
        <v/>
      </c>
      <c r="AN7195" s="37" t="str">
        <f>IF(AK7195="", "", COUNTIF(AK$11:AK$8010, "&lt;"&amp;AK7195)+1+COUNTIF(AK$11:AK7195, AK7195)-1)</f>
        <v/>
      </c>
      <c r="AO7195" s="37" t="str">
        <f>IF(AL7195="", "", COUNTIF(AL$11:AL$8010, "&gt;"&amp;AL7195)+1+COUNTIF(AL$11:AL7195, AL7195)-1)</f>
        <v/>
      </c>
    </row>
    <row r="7196" spans="1:41" x14ac:dyDescent="0.55000000000000004">
      <c r="A7196" s="5"/>
      <c r="B7196" s="284"/>
      <c r="C7196" s="285"/>
      <c r="D7196" s="286"/>
      <c r="E7196" s="287"/>
      <c r="F7196" s="288"/>
      <c r="G7196" s="5"/>
      <c r="J7196" s="7" t="str">
        <f t="shared" si="2025"/>
        <v/>
      </c>
      <c r="K7196" s="48" t="str">
        <f t="shared" si="2026"/>
        <v/>
      </c>
      <c r="L7196" s="48" t="str">
        <f t="shared" si="2027"/>
        <v/>
      </c>
      <c r="M7196" s="49" t="str">
        <f t="shared" si="2028"/>
        <v/>
      </c>
      <c r="U7196" s="103" t="str">
        <f t="shared" si="2029"/>
        <v/>
      </c>
      <c r="V7196" s="77" t="str">
        <f t="shared" si="2030"/>
        <v/>
      </c>
      <c r="W7196" s="37" t="str">
        <f t="shared" si="2031"/>
        <v/>
      </c>
      <c r="X7196" s="7" t="str">
        <f t="shared" si="2032"/>
        <v/>
      </c>
      <c r="Y7196" s="37" t="str">
        <f t="shared" si="2033"/>
        <v/>
      </c>
      <c r="AA7196" s="54" t="str">
        <f t="shared" si="2034"/>
        <v/>
      </c>
      <c r="AC7196" s="121" t="str">
        <f t="shared" si="2035"/>
        <v/>
      </c>
      <c r="AD7196" s="111" t="str">
        <f t="shared" si="2036"/>
        <v/>
      </c>
      <c r="AE7196" s="122" t="str">
        <f t="shared" si="2037"/>
        <v/>
      </c>
      <c r="AF7196" s="123" t="str">
        <f t="shared" si="2038"/>
        <v>Qtr 1</v>
      </c>
      <c r="AG7196" s="122" t="str">
        <f t="shared" si="2039"/>
        <v/>
      </c>
      <c r="AI7196" s="124" t="str">
        <f t="shared" si="2040"/>
        <v/>
      </c>
      <c r="AK7196" s="103" t="str">
        <f t="shared" si="2041"/>
        <v/>
      </c>
      <c r="AL7196" s="104" t="str">
        <f t="shared" si="2042"/>
        <v/>
      </c>
      <c r="AN7196" s="37" t="str">
        <f>IF(AK7196="", "", COUNTIF(AK$11:AK$8010, "&lt;"&amp;AK7196)+1+COUNTIF(AK$11:AK7196, AK7196)-1)</f>
        <v/>
      </c>
      <c r="AO7196" s="37" t="str">
        <f>IF(AL7196="", "", COUNTIF(AL$11:AL$8010, "&gt;"&amp;AL7196)+1+COUNTIF(AL$11:AL7196, AL7196)-1)</f>
        <v/>
      </c>
    </row>
    <row r="7197" spans="1:41" x14ac:dyDescent="0.55000000000000004">
      <c r="A7197" s="5"/>
      <c r="B7197" s="284"/>
      <c r="C7197" s="285"/>
      <c r="D7197" s="286"/>
      <c r="E7197" s="287"/>
      <c r="F7197" s="288"/>
      <c r="G7197" s="5"/>
      <c r="J7197" s="7" t="str">
        <f t="shared" si="2025"/>
        <v/>
      </c>
      <c r="K7197" s="48" t="str">
        <f t="shared" si="2026"/>
        <v/>
      </c>
      <c r="L7197" s="48" t="str">
        <f t="shared" si="2027"/>
        <v/>
      </c>
      <c r="M7197" s="49" t="str">
        <f t="shared" si="2028"/>
        <v/>
      </c>
      <c r="U7197" s="103" t="str">
        <f t="shared" si="2029"/>
        <v/>
      </c>
      <c r="V7197" s="77" t="str">
        <f t="shared" si="2030"/>
        <v/>
      </c>
      <c r="W7197" s="37" t="str">
        <f t="shared" si="2031"/>
        <v/>
      </c>
      <c r="X7197" s="7" t="str">
        <f t="shared" si="2032"/>
        <v/>
      </c>
      <c r="Y7197" s="37" t="str">
        <f t="shared" si="2033"/>
        <v/>
      </c>
      <c r="AA7197" s="54" t="str">
        <f t="shared" si="2034"/>
        <v/>
      </c>
      <c r="AC7197" s="121" t="str">
        <f t="shared" si="2035"/>
        <v/>
      </c>
      <c r="AD7197" s="111" t="str">
        <f t="shared" si="2036"/>
        <v/>
      </c>
      <c r="AE7197" s="122" t="str">
        <f t="shared" si="2037"/>
        <v/>
      </c>
      <c r="AF7197" s="123" t="str">
        <f t="shared" si="2038"/>
        <v>Qtr 1</v>
      </c>
      <c r="AG7197" s="122" t="str">
        <f t="shared" si="2039"/>
        <v/>
      </c>
      <c r="AI7197" s="124" t="str">
        <f t="shared" si="2040"/>
        <v/>
      </c>
      <c r="AK7197" s="103" t="str">
        <f t="shared" si="2041"/>
        <v/>
      </c>
      <c r="AL7197" s="104" t="str">
        <f t="shared" si="2042"/>
        <v/>
      </c>
      <c r="AN7197" s="37" t="str">
        <f>IF(AK7197="", "", COUNTIF(AK$11:AK$8010, "&lt;"&amp;AK7197)+1+COUNTIF(AK$11:AK7197, AK7197)-1)</f>
        <v/>
      </c>
      <c r="AO7197" s="37" t="str">
        <f>IF(AL7197="", "", COUNTIF(AL$11:AL$8010, "&gt;"&amp;AL7197)+1+COUNTIF(AL$11:AL7197, AL7197)-1)</f>
        <v/>
      </c>
    </row>
    <row r="7198" spans="1:41" x14ac:dyDescent="0.55000000000000004">
      <c r="A7198" s="5"/>
      <c r="B7198" s="284"/>
      <c r="C7198" s="285"/>
      <c r="D7198" s="286"/>
      <c r="E7198" s="287"/>
      <c r="F7198" s="288"/>
      <c r="G7198" s="5"/>
      <c r="J7198" s="7" t="str">
        <f t="shared" si="2025"/>
        <v/>
      </c>
      <c r="K7198" s="48" t="str">
        <f t="shared" si="2026"/>
        <v/>
      </c>
      <c r="L7198" s="48" t="str">
        <f t="shared" si="2027"/>
        <v/>
      </c>
      <c r="M7198" s="49" t="str">
        <f t="shared" si="2028"/>
        <v/>
      </c>
      <c r="U7198" s="103" t="str">
        <f t="shared" si="2029"/>
        <v/>
      </c>
      <c r="V7198" s="77" t="str">
        <f t="shared" si="2030"/>
        <v/>
      </c>
      <c r="W7198" s="37" t="str">
        <f t="shared" si="2031"/>
        <v/>
      </c>
      <c r="X7198" s="7" t="str">
        <f t="shared" si="2032"/>
        <v/>
      </c>
      <c r="Y7198" s="37" t="str">
        <f t="shared" si="2033"/>
        <v/>
      </c>
      <c r="AA7198" s="54" t="str">
        <f t="shared" si="2034"/>
        <v/>
      </c>
      <c r="AC7198" s="121" t="str">
        <f t="shared" si="2035"/>
        <v/>
      </c>
      <c r="AD7198" s="111" t="str">
        <f t="shared" si="2036"/>
        <v/>
      </c>
      <c r="AE7198" s="122" t="str">
        <f t="shared" si="2037"/>
        <v/>
      </c>
      <c r="AF7198" s="123" t="str">
        <f t="shared" si="2038"/>
        <v>Qtr 1</v>
      </c>
      <c r="AG7198" s="122" t="str">
        <f t="shared" si="2039"/>
        <v/>
      </c>
      <c r="AI7198" s="124" t="str">
        <f t="shared" si="2040"/>
        <v/>
      </c>
      <c r="AK7198" s="103" t="str">
        <f t="shared" si="2041"/>
        <v/>
      </c>
      <c r="AL7198" s="104" t="str">
        <f t="shared" si="2042"/>
        <v/>
      </c>
      <c r="AN7198" s="37" t="str">
        <f>IF(AK7198="", "", COUNTIF(AK$11:AK$8010, "&lt;"&amp;AK7198)+1+COUNTIF(AK$11:AK7198, AK7198)-1)</f>
        <v/>
      </c>
      <c r="AO7198" s="37" t="str">
        <f>IF(AL7198="", "", COUNTIF(AL$11:AL$8010, "&gt;"&amp;AL7198)+1+COUNTIF(AL$11:AL7198, AL7198)-1)</f>
        <v/>
      </c>
    </row>
    <row r="7199" spans="1:41" x14ac:dyDescent="0.55000000000000004">
      <c r="A7199" s="5"/>
      <c r="B7199" s="284"/>
      <c r="C7199" s="285"/>
      <c r="D7199" s="286"/>
      <c r="E7199" s="287"/>
      <c r="F7199" s="288"/>
      <c r="G7199" s="5"/>
      <c r="J7199" s="7" t="str">
        <f t="shared" si="2025"/>
        <v/>
      </c>
      <c r="K7199" s="48" t="str">
        <f t="shared" si="2026"/>
        <v/>
      </c>
      <c r="L7199" s="48" t="str">
        <f t="shared" si="2027"/>
        <v/>
      </c>
      <c r="M7199" s="49" t="str">
        <f t="shared" si="2028"/>
        <v/>
      </c>
      <c r="U7199" s="103" t="str">
        <f t="shared" si="2029"/>
        <v/>
      </c>
      <c r="V7199" s="77" t="str">
        <f t="shared" si="2030"/>
        <v/>
      </c>
      <c r="W7199" s="37" t="str">
        <f t="shared" si="2031"/>
        <v/>
      </c>
      <c r="X7199" s="7" t="str">
        <f t="shared" si="2032"/>
        <v/>
      </c>
      <c r="Y7199" s="37" t="str">
        <f t="shared" si="2033"/>
        <v/>
      </c>
      <c r="AA7199" s="54" t="str">
        <f t="shared" si="2034"/>
        <v/>
      </c>
      <c r="AC7199" s="121" t="str">
        <f t="shared" si="2035"/>
        <v/>
      </c>
      <c r="AD7199" s="111" t="str">
        <f t="shared" si="2036"/>
        <v/>
      </c>
      <c r="AE7199" s="122" t="str">
        <f t="shared" si="2037"/>
        <v/>
      </c>
      <c r="AF7199" s="123" t="str">
        <f t="shared" si="2038"/>
        <v>Qtr 1</v>
      </c>
      <c r="AG7199" s="122" t="str">
        <f t="shared" si="2039"/>
        <v/>
      </c>
      <c r="AI7199" s="124" t="str">
        <f t="shared" si="2040"/>
        <v/>
      </c>
      <c r="AK7199" s="103" t="str">
        <f t="shared" si="2041"/>
        <v/>
      </c>
      <c r="AL7199" s="104" t="str">
        <f t="shared" si="2042"/>
        <v/>
      </c>
      <c r="AN7199" s="37" t="str">
        <f>IF(AK7199="", "", COUNTIF(AK$11:AK$8010, "&lt;"&amp;AK7199)+1+COUNTIF(AK$11:AK7199, AK7199)-1)</f>
        <v/>
      </c>
      <c r="AO7199" s="37" t="str">
        <f>IF(AL7199="", "", COUNTIF(AL$11:AL$8010, "&gt;"&amp;AL7199)+1+COUNTIF(AL$11:AL7199, AL7199)-1)</f>
        <v/>
      </c>
    </row>
    <row r="7200" spans="1:41" x14ac:dyDescent="0.55000000000000004">
      <c r="A7200" s="5"/>
      <c r="B7200" s="284"/>
      <c r="C7200" s="285"/>
      <c r="D7200" s="286"/>
      <c r="E7200" s="287"/>
      <c r="F7200" s="288"/>
      <c r="G7200" s="5"/>
      <c r="J7200" s="7" t="str">
        <f t="shared" si="2025"/>
        <v/>
      </c>
      <c r="K7200" s="48" t="str">
        <f t="shared" si="2026"/>
        <v/>
      </c>
      <c r="L7200" s="48" t="str">
        <f t="shared" si="2027"/>
        <v/>
      </c>
      <c r="M7200" s="49" t="str">
        <f t="shared" si="2028"/>
        <v/>
      </c>
      <c r="U7200" s="103" t="str">
        <f t="shared" si="2029"/>
        <v/>
      </c>
      <c r="V7200" s="77" t="str">
        <f t="shared" si="2030"/>
        <v/>
      </c>
      <c r="W7200" s="37" t="str">
        <f t="shared" si="2031"/>
        <v/>
      </c>
      <c r="X7200" s="7" t="str">
        <f t="shared" si="2032"/>
        <v/>
      </c>
      <c r="Y7200" s="37" t="str">
        <f t="shared" si="2033"/>
        <v/>
      </c>
      <c r="AA7200" s="54" t="str">
        <f t="shared" si="2034"/>
        <v/>
      </c>
      <c r="AC7200" s="121" t="str">
        <f t="shared" si="2035"/>
        <v/>
      </c>
      <c r="AD7200" s="111" t="str">
        <f t="shared" si="2036"/>
        <v/>
      </c>
      <c r="AE7200" s="122" t="str">
        <f t="shared" si="2037"/>
        <v/>
      </c>
      <c r="AF7200" s="123" t="str">
        <f t="shared" si="2038"/>
        <v>Qtr 1</v>
      </c>
      <c r="AG7200" s="122" t="str">
        <f t="shared" si="2039"/>
        <v/>
      </c>
      <c r="AI7200" s="124" t="str">
        <f t="shared" si="2040"/>
        <v/>
      </c>
      <c r="AK7200" s="103" t="str">
        <f t="shared" si="2041"/>
        <v/>
      </c>
      <c r="AL7200" s="104" t="str">
        <f t="shared" si="2042"/>
        <v/>
      </c>
      <c r="AN7200" s="37" t="str">
        <f>IF(AK7200="", "", COUNTIF(AK$11:AK$8010, "&lt;"&amp;AK7200)+1+COUNTIF(AK$11:AK7200, AK7200)-1)</f>
        <v/>
      </c>
      <c r="AO7200" s="37" t="str">
        <f>IF(AL7200="", "", COUNTIF(AL$11:AL$8010, "&gt;"&amp;AL7200)+1+COUNTIF(AL$11:AL7200, AL7200)-1)</f>
        <v/>
      </c>
    </row>
    <row r="7201" spans="1:41" x14ac:dyDescent="0.55000000000000004">
      <c r="A7201" s="5"/>
      <c r="B7201" s="284"/>
      <c r="C7201" s="285"/>
      <c r="D7201" s="286"/>
      <c r="E7201" s="287"/>
      <c r="F7201" s="288"/>
      <c r="G7201" s="5"/>
      <c r="J7201" s="7" t="str">
        <f t="shared" si="2025"/>
        <v/>
      </c>
      <c r="K7201" s="48" t="str">
        <f t="shared" si="2026"/>
        <v/>
      </c>
      <c r="L7201" s="48" t="str">
        <f t="shared" si="2027"/>
        <v/>
      </c>
      <c r="M7201" s="49" t="str">
        <f t="shared" si="2028"/>
        <v/>
      </c>
      <c r="U7201" s="103" t="str">
        <f t="shared" si="2029"/>
        <v/>
      </c>
      <c r="V7201" s="77" t="str">
        <f t="shared" si="2030"/>
        <v/>
      </c>
      <c r="W7201" s="37" t="str">
        <f t="shared" si="2031"/>
        <v/>
      </c>
      <c r="X7201" s="7" t="str">
        <f t="shared" si="2032"/>
        <v/>
      </c>
      <c r="Y7201" s="37" t="str">
        <f t="shared" si="2033"/>
        <v/>
      </c>
      <c r="AA7201" s="54" t="str">
        <f t="shared" si="2034"/>
        <v/>
      </c>
      <c r="AC7201" s="121" t="str">
        <f t="shared" si="2035"/>
        <v/>
      </c>
      <c r="AD7201" s="111" t="str">
        <f t="shared" si="2036"/>
        <v/>
      </c>
      <c r="AE7201" s="122" t="str">
        <f t="shared" si="2037"/>
        <v/>
      </c>
      <c r="AF7201" s="123" t="str">
        <f t="shared" si="2038"/>
        <v>Qtr 1</v>
      </c>
      <c r="AG7201" s="122" t="str">
        <f t="shared" si="2039"/>
        <v/>
      </c>
      <c r="AI7201" s="124" t="str">
        <f t="shared" si="2040"/>
        <v/>
      </c>
      <c r="AK7201" s="103" t="str">
        <f t="shared" si="2041"/>
        <v/>
      </c>
      <c r="AL7201" s="104" t="str">
        <f t="shared" si="2042"/>
        <v/>
      </c>
      <c r="AN7201" s="37" t="str">
        <f>IF(AK7201="", "", COUNTIF(AK$11:AK$8010, "&lt;"&amp;AK7201)+1+COUNTIF(AK$11:AK7201, AK7201)-1)</f>
        <v/>
      </c>
      <c r="AO7201" s="37" t="str">
        <f>IF(AL7201="", "", COUNTIF(AL$11:AL$8010, "&gt;"&amp;AL7201)+1+COUNTIF(AL$11:AL7201, AL7201)-1)</f>
        <v/>
      </c>
    </row>
    <row r="7202" spans="1:41" x14ac:dyDescent="0.55000000000000004">
      <c r="A7202" s="5"/>
      <c r="B7202" s="284"/>
      <c r="C7202" s="285"/>
      <c r="D7202" s="286"/>
      <c r="E7202" s="287"/>
      <c r="F7202" s="288"/>
      <c r="G7202" s="5"/>
      <c r="J7202" s="7" t="str">
        <f t="shared" si="2025"/>
        <v/>
      </c>
      <c r="K7202" s="48" t="str">
        <f t="shared" si="2026"/>
        <v/>
      </c>
      <c r="L7202" s="48" t="str">
        <f t="shared" si="2027"/>
        <v/>
      </c>
      <c r="M7202" s="49" t="str">
        <f t="shared" si="2028"/>
        <v/>
      </c>
      <c r="U7202" s="103" t="str">
        <f t="shared" si="2029"/>
        <v/>
      </c>
      <c r="V7202" s="77" t="str">
        <f t="shared" si="2030"/>
        <v/>
      </c>
      <c r="W7202" s="37" t="str">
        <f t="shared" si="2031"/>
        <v/>
      </c>
      <c r="X7202" s="7" t="str">
        <f t="shared" si="2032"/>
        <v/>
      </c>
      <c r="Y7202" s="37" t="str">
        <f t="shared" si="2033"/>
        <v/>
      </c>
      <c r="AA7202" s="54" t="str">
        <f t="shared" si="2034"/>
        <v/>
      </c>
      <c r="AC7202" s="121" t="str">
        <f t="shared" si="2035"/>
        <v/>
      </c>
      <c r="AD7202" s="111" t="str">
        <f t="shared" si="2036"/>
        <v/>
      </c>
      <c r="AE7202" s="122" t="str">
        <f t="shared" si="2037"/>
        <v/>
      </c>
      <c r="AF7202" s="123" t="str">
        <f t="shared" si="2038"/>
        <v>Qtr 1</v>
      </c>
      <c r="AG7202" s="122" t="str">
        <f t="shared" si="2039"/>
        <v/>
      </c>
      <c r="AI7202" s="124" t="str">
        <f t="shared" si="2040"/>
        <v/>
      </c>
      <c r="AK7202" s="103" t="str">
        <f t="shared" si="2041"/>
        <v/>
      </c>
      <c r="AL7202" s="104" t="str">
        <f t="shared" si="2042"/>
        <v/>
      </c>
      <c r="AN7202" s="37" t="str">
        <f>IF(AK7202="", "", COUNTIF(AK$11:AK$8010, "&lt;"&amp;AK7202)+1+COUNTIF(AK$11:AK7202, AK7202)-1)</f>
        <v/>
      </c>
      <c r="AO7202" s="37" t="str">
        <f>IF(AL7202="", "", COUNTIF(AL$11:AL$8010, "&gt;"&amp;AL7202)+1+COUNTIF(AL$11:AL7202, AL7202)-1)</f>
        <v/>
      </c>
    </row>
    <row r="7203" spans="1:41" x14ac:dyDescent="0.55000000000000004">
      <c r="A7203" s="5"/>
      <c r="B7203" s="284"/>
      <c r="C7203" s="285"/>
      <c r="D7203" s="286"/>
      <c r="E7203" s="287"/>
      <c r="F7203" s="288"/>
      <c r="G7203" s="5"/>
      <c r="J7203" s="7" t="str">
        <f t="shared" si="2025"/>
        <v/>
      </c>
      <c r="K7203" s="48" t="str">
        <f t="shared" si="2026"/>
        <v/>
      </c>
      <c r="L7203" s="48" t="str">
        <f t="shared" si="2027"/>
        <v/>
      </c>
      <c r="M7203" s="49" t="str">
        <f t="shared" si="2028"/>
        <v/>
      </c>
      <c r="U7203" s="103" t="str">
        <f t="shared" si="2029"/>
        <v/>
      </c>
      <c r="V7203" s="77" t="str">
        <f t="shared" si="2030"/>
        <v/>
      </c>
      <c r="W7203" s="37" t="str">
        <f t="shared" si="2031"/>
        <v/>
      </c>
      <c r="X7203" s="7" t="str">
        <f t="shared" si="2032"/>
        <v/>
      </c>
      <c r="Y7203" s="37" t="str">
        <f t="shared" si="2033"/>
        <v/>
      </c>
      <c r="AA7203" s="54" t="str">
        <f t="shared" si="2034"/>
        <v/>
      </c>
      <c r="AC7203" s="121" t="str">
        <f t="shared" si="2035"/>
        <v/>
      </c>
      <c r="AD7203" s="111" t="str">
        <f t="shared" si="2036"/>
        <v/>
      </c>
      <c r="AE7203" s="122" t="str">
        <f t="shared" si="2037"/>
        <v/>
      </c>
      <c r="AF7203" s="123" t="str">
        <f t="shared" si="2038"/>
        <v>Qtr 1</v>
      </c>
      <c r="AG7203" s="122" t="str">
        <f t="shared" si="2039"/>
        <v/>
      </c>
      <c r="AI7203" s="124" t="str">
        <f t="shared" si="2040"/>
        <v/>
      </c>
      <c r="AK7203" s="103" t="str">
        <f t="shared" si="2041"/>
        <v/>
      </c>
      <c r="AL7203" s="104" t="str">
        <f t="shared" si="2042"/>
        <v/>
      </c>
      <c r="AN7203" s="37" t="str">
        <f>IF(AK7203="", "", COUNTIF(AK$11:AK$8010, "&lt;"&amp;AK7203)+1+COUNTIF(AK$11:AK7203, AK7203)-1)</f>
        <v/>
      </c>
      <c r="AO7203" s="37" t="str">
        <f>IF(AL7203="", "", COUNTIF(AL$11:AL$8010, "&gt;"&amp;AL7203)+1+COUNTIF(AL$11:AL7203, AL7203)-1)</f>
        <v/>
      </c>
    </row>
    <row r="7204" spans="1:41" x14ac:dyDescent="0.55000000000000004">
      <c r="A7204" s="5"/>
      <c r="B7204" s="284"/>
      <c r="C7204" s="285"/>
      <c r="D7204" s="286"/>
      <c r="E7204" s="287"/>
      <c r="F7204" s="288"/>
      <c r="G7204" s="5"/>
      <c r="J7204" s="7" t="str">
        <f t="shared" si="2025"/>
        <v/>
      </c>
      <c r="K7204" s="48" t="str">
        <f t="shared" si="2026"/>
        <v/>
      </c>
      <c r="L7204" s="48" t="str">
        <f t="shared" si="2027"/>
        <v/>
      </c>
      <c r="M7204" s="49" t="str">
        <f t="shared" si="2028"/>
        <v/>
      </c>
      <c r="U7204" s="103" t="str">
        <f t="shared" si="2029"/>
        <v/>
      </c>
      <c r="V7204" s="77" t="str">
        <f t="shared" si="2030"/>
        <v/>
      </c>
      <c r="W7204" s="37" t="str">
        <f t="shared" si="2031"/>
        <v/>
      </c>
      <c r="X7204" s="7" t="str">
        <f t="shared" si="2032"/>
        <v/>
      </c>
      <c r="Y7204" s="37" t="str">
        <f t="shared" si="2033"/>
        <v/>
      </c>
      <c r="AA7204" s="54" t="str">
        <f t="shared" si="2034"/>
        <v/>
      </c>
      <c r="AC7204" s="121" t="str">
        <f t="shared" si="2035"/>
        <v/>
      </c>
      <c r="AD7204" s="111" t="str">
        <f t="shared" si="2036"/>
        <v/>
      </c>
      <c r="AE7204" s="122" t="str">
        <f t="shared" si="2037"/>
        <v/>
      </c>
      <c r="AF7204" s="123" t="str">
        <f t="shared" si="2038"/>
        <v>Qtr 1</v>
      </c>
      <c r="AG7204" s="122" t="str">
        <f t="shared" si="2039"/>
        <v/>
      </c>
      <c r="AI7204" s="124" t="str">
        <f t="shared" si="2040"/>
        <v/>
      </c>
      <c r="AK7204" s="103" t="str">
        <f t="shared" si="2041"/>
        <v/>
      </c>
      <c r="AL7204" s="104" t="str">
        <f t="shared" si="2042"/>
        <v/>
      </c>
      <c r="AN7204" s="37" t="str">
        <f>IF(AK7204="", "", COUNTIF(AK$11:AK$8010, "&lt;"&amp;AK7204)+1+COUNTIF(AK$11:AK7204, AK7204)-1)</f>
        <v/>
      </c>
      <c r="AO7204" s="37" t="str">
        <f>IF(AL7204="", "", COUNTIF(AL$11:AL$8010, "&gt;"&amp;AL7204)+1+COUNTIF(AL$11:AL7204, AL7204)-1)</f>
        <v/>
      </c>
    </row>
    <row r="7205" spans="1:41" x14ac:dyDescent="0.55000000000000004">
      <c r="A7205" s="5"/>
      <c r="B7205" s="284"/>
      <c r="C7205" s="285"/>
      <c r="D7205" s="286"/>
      <c r="E7205" s="287"/>
      <c r="F7205" s="288"/>
      <c r="G7205" s="5"/>
      <c r="J7205" s="7" t="str">
        <f t="shared" si="2025"/>
        <v/>
      </c>
      <c r="K7205" s="48" t="str">
        <f t="shared" si="2026"/>
        <v/>
      </c>
      <c r="L7205" s="48" t="str">
        <f t="shared" si="2027"/>
        <v/>
      </c>
      <c r="M7205" s="49" t="str">
        <f t="shared" si="2028"/>
        <v/>
      </c>
      <c r="U7205" s="103" t="str">
        <f t="shared" si="2029"/>
        <v/>
      </c>
      <c r="V7205" s="77" t="str">
        <f t="shared" si="2030"/>
        <v/>
      </c>
      <c r="W7205" s="37" t="str">
        <f t="shared" si="2031"/>
        <v/>
      </c>
      <c r="X7205" s="7" t="str">
        <f t="shared" si="2032"/>
        <v/>
      </c>
      <c r="Y7205" s="37" t="str">
        <f t="shared" si="2033"/>
        <v/>
      </c>
      <c r="AA7205" s="54" t="str">
        <f t="shared" si="2034"/>
        <v/>
      </c>
      <c r="AC7205" s="121" t="str">
        <f t="shared" si="2035"/>
        <v/>
      </c>
      <c r="AD7205" s="111" t="str">
        <f t="shared" si="2036"/>
        <v/>
      </c>
      <c r="AE7205" s="122" t="str">
        <f t="shared" si="2037"/>
        <v/>
      </c>
      <c r="AF7205" s="123" t="str">
        <f t="shared" si="2038"/>
        <v>Qtr 1</v>
      </c>
      <c r="AG7205" s="122" t="str">
        <f t="shared" si="2039"/>
        <v/>
      </c>
      <c r="AI7205" s="124" t="str">
        <f t="shared" si="2040"/>
        <v/>
      </c>
      <c r="AK7205" s="103" t="str">
        <f t="shared" si="2041"/>
        <v/>
      </c>
      <c r="AL7205" s="104" t="str">
        <f t="shared" si="2042"/>
        <v/>
      </c>
      <c r="AN7205" s="37" t="str">
        <f>IF(AK7205="", "", COUNTIF(AK$11:AK$8010, "&lt;"&amp;AK7205)+1+COUNTIF(AK$11:AK7205, AK7205)-1)</f>
        <v/>
      </c>
      <c r="AO7205" s="37" t="str">
        <f>IF(AL7205="", "", COUNTIF(AL$11:AL$8010, "&gt;"&amp;AL7205)+1+COUNTIF(AL$11:AL7205, AL7205)-1)</f>
        <v/>
      </c>
    </row>
    <row r="7206" spans="1:41" x14ac:dyDescent="0.55000000000000004">
      <c r="A7206" s="5"/>
      <c r="B7206" s="284"/>
      <c r="C7206" s="285"/>
      <c r="D7206" s="286"/>
      <c r="E7206" s="287"/>
      <c r="F7206" s="288"/>
      <c r="G7206" s="5"/>
      <c r="J7206" s="7" t="str">
        <f t="shared" si="2025"/>
        <v/>
      </c>
      <c r="K7206" s="48" t="str">
        <f t="shared" si="2026"/>
        <v/>
      </c>
      <c r="L7206" s="48" t="str">
        <f t="shared" si="2027"/>
        <v/>
      </c>
      <c r="M7206" s="49" t="str">
        <f t="shared" si="2028"/>
        <v/>
      </c>
      <c r="U7206" s="103" t="str">
        <f t="shared" si="2029"/>
        <v/>
      </c>
      <c r="V7206" s="77" t="str">
        <f t="shared" si="2030"/>
        <v/>
      </c>
      <c r="W7206" s="37" t="str">
        <f t="shared" si="2031"/>
        <v/>
      </c>
      <c r="X7206" s="7" t="str">
        <f t="shared" si="2032"/>
        <v/>
      </c>
      <c r="Y7206" s="37" t="str">
        <f t="shared" si="2033"/>
        <v/>
      </c>
      <c r="AA7206" s="54" t="str">
        <f t="shared" si="2034"/>
        <v/>
      </c>
      <c r="AC7206" s="121" t="str">
        <f t="shared" si="2035"/>
        <v/>
      </c>
      <c r="AD7206" s="111" t="str">
        <f t="shared" si="2036"/>
        <v/>
      </c>
      <c r="AE7206" s="122" t="str">
        <f t="shared" si="2037"/>
        <v/>
      </c>
      <c r="AF7206" s="123" t="str">
        <f t="shared" si="2038"/>
        <v>Qtr 1</v>
      </c>
      <c r="AG7206" s="122" t="str">
        <f t="shared" si="2039"/>
        <v/>
      </c>
      <c r="AI7206" s="124" t="str">
        <f t="shared" si="2040"/>
        <v/>
      </c>
      <c r="AK7206" s="103" t="str">
        <f t="shared" si="2041"/>
        <v/>
      </c>
      <c r="AL7206" s="104" t="str">
        <f t="shared" si="2042"/>
        <v/>
      </c>
      <c r="AN7206" s="37" t="str">
        <f>IF(AK7206="", "", COUNTIF(AK$11:AK$8010, "&lt;"&amp;AK7206)+1+COUNTIF(AK$11:AK7206, AK7206)-1)</f>
        <v/>
      </c>
      <c r="AO7206" s="37" t="str">
        <f>IF(AL7206="", "", COUNTIF(AL$11:AL$8010, "&gt;"&amp;AL7206)+1+COUNTIF(AL$11:AL7206, AL7206)-1)</f>
        <v/>
      </c>
    </row>
    <row r="7207" spans="1:41" x14ac:dyDescent="0.55000000000000004">
      <c r="A7207" s="5"/>
      <c r="B7207" s="284"/>
      <c r="C7207" s="285"/>
      <c r="D7207" s="286"/>
      <c r="E7207" s="287"/>
      <c r="F7207" s="288"/>
      <c r="G7207" s="5"/>
      <c r="J7207" s="7" t="str">
        <f t="shared" si="2025"/>
        <v/>
      </c>
      <c r="K7207" s="48" t="str">
        <f t="shared" si="2026"/>
        <v/>
      </c>
      <c r="L7207" s="48" t="str">
        <f t="shared" si="2027"/>
        <v/>
      </c>
      <c r="M7207" s="49" t="str">
        <f t="shared" si="2028"/>
        <v/>
      </c>
      <c r="U7207" s="103" t="str">
        <f t="shared" si="2029"/>
        <v/>
      </c>
      <c r="V7207" s="77" t="str">
        <f t="shared" si="2030"/>
        <v/>
      </c>
      <c r="W7207" s="37" t="str">
        <f t="shared" si="2031"/>
        <v/>
      </c>
      <c r="X7207" s="7" t="str">
        <f t="shared" si="2032"/>
        <v/>
      </c>
      <c r="Y7207" s="37" t="str">
        <f t="shared" si="2033"/>
        <v/>
      </c>
      <c r="AA7207" s="54" t="str">
        <f t="shared" si="2034"/>
        <v/>
      </c>
      <c r="AC7207" s="121" t="str">
        <f t="shared" si="2035"/>
        <v/>
      </c>
      <c r="AD7207" s="111" t="str">
        <f t="shared" si="2036"/>
        <v/>
      </c>
      <c r="AE7207" s="122" t="str">
        <f t="shared" si="2037"/>
        <v/>
      </c>
      <c r="AF7207" s="123" t="str">
        <f t="shared" si="2038"/>
        <v>Qtr 1</v>
      </c>
      <c r="AG7207" s="122" t="str">
        <f t="shared" si="2039"/>
        <v/>
      </c>
      <c r="AI7207" s="124" t="str">
        <f t="shared" si="2040"/>
        <v/>
      </c>
      <c r="AK7207" s="103" t="str">
        <f t="shared" si="2041"/>
        <v/>
      </c>
      <c r="AL7207" s="104" t="str">
        <f t="shared" si="2042"/>
        <v/>
      </c>
      <c r="AN7207" s="37" t="str">
        <f>IF(AK7207="", "", COUNTIF(AK$11:AK$8010, "&lt;"&amp;AK7207)+1+COUNTIF(AK$11:AK7207, AK7207)-1)</f>
        <v/>
      </c>
      <c r="AO7207" s="37" t="str">
        <f>IF(AL7207="", "", COUNTIF(AL$11:AL$8010, "&gt;"&amp;AL7207)+1+COUNTIF(AL$11:AL7207, AL7207)-1)</f>
        <v/>
      </c>
    </row>
    <row r="7208" spans="1:41" x14ac:dyDescent="0.55000000000000004">
      <c r="A7208" s="5"/>
      <c r="B7208" s="284"/>
      <c r="C7208" s="285"/>
      <c r="D7208" s="286"/>
      <c r="E7208" s="287"/>
      <c r="F7208" s="288"/>
      <c r="G7208" s="5"/>
      <c r="J7208" s="7" t="str">
        <f t="shared" si="2025"/>
        <v/>
      </c>
      <c r="K7208" s="48" t="str">
        <f t="shared" si="2026"/>
        <v/>
      </c>
      <c r="L7208" s="48" t="str">
        <f t="shared" si="2027"/>
        <v/>
      </c>
      <c r="M7208" s="49" t="str">
        <f t="shared" si="2028"/>
        <v/>
      </c>
      <c r="U7208" s="103" t="str">
        <f t="shared" si="2029"/>
        <v/>
      </c>
      <c r="V7208" s="77" t="str">
        <f t="shared" si="2030"/>
        <v/>
      </c>
      <c r="W7208" s="37" t="str">
        <f t="shared" si="2031"/>
        <v/>
      </c>
      <c r="X7208" s="7" t="str">
        <f t="shared" si="2032"/>
        <v/>
      </c>
      <c r="Y7208" s="37" t="str">
        <f t="shared" si="2033"/>
        <v/>
      </c>
      <c r="AA7208" s="54" t="str">
        <f t="shared" si="2034"/>
        <v/>
      </c>
      <c r="AC7208" s="121" t="str">
        <f t="shared" si="2035"/>
        <v/>
      </c>
      <c r="AD7208" s="111" t="str">
        <f t="shared" si="2036"/>
        <v/>
      </c>
      <c r="AE7208" s="122" t="str">
        <f t="shared" si="2037"/>
        <v/>
      </c>
      <c r="AF7208" s="123" t="str">
        <f t="shared" si="2038"/>
        <v>Qtr 1</v>
      </c>
      <c r="AG7208" s="122" t="str">
        <f t="shared" si="2039"/>
        <v/>
      </c>
      <c r="AI7208" s="124" t="str">
        <f t="shared" si="2040"/>
        <v/>
      </c>
      <c r="AK7208" s="103" t="str">
        <f t="shared" si="2041"/>
        <v/>
      </c>
      <c r="AL7208" s="104" t="str">
        <f t="shared" si="2042"/>
        <v/>
      </c>
      <c r="AN7208" s="37" t="str">
        <f>IF(AK7208="", "", COUNTIF(AK$11:AK$8010, "&lt;"&amp;AK7208)+1+COUNTIF(AK$11:AK7208, AK7208)-1)</f>
        <v/>
      </c>
      <c r="AO7208" s="37" t="str">
        <f>IF(AL7208="", "", COUNTIF(AL$11:AL$8010, "&gt;"&amp;AL7208)+1+COUNTIF(AL$11:AL7208, AL7208)-1)</f>
        <v/>
      </c>
    </row>
    <row r="7209" spans="1:41" x14ac:dyDescent="0.55000000000000004">
      <c r="A7209" s="5"/>
      <c r="B7209" s="284"/>
      <c r="C7209" s="285"/>
      <c r="D7209" s="286"/>
      <c r="E7209" s="287"/>
      <c r="F7209" s="288"/>
      <c r="G7209" s="5"/>
      <c r="J7209" s="7" t="str">
        <f t="shared" si="2025"/>
        <v/>
      </c>
      <c r="K7209" s="48" t="str">
        <f t="shared" si="2026"/>
        <v/>
      </c>
      <c r="L7209" s="48" t="str">
        <f t="shared" si="2027"/>
        <v/>
      </c>
      <c r="M7209" s="49" t="str">
        <f t="shared" si="2028"/>
        <v/>
      </c>
      <c r="U7209" s="103" t="str">
        <f t="shared" si="2029"/>
        <v/>
      </c>
      <c r="V7209" s="77" t="str">
        <f t="shared" si="2030"/>
        <v/>
      </c>
      <c r="W7209" s="37" t="str">
        <f t="shared" si="2031"/>
        <v/>
      </c>
      <c r="X7209" s="7" t="str">
        <f t="shared" si="2032"/>
        <v/>
      </c>
      <c r="Y7209" s="37" t="str">
        <f t="shared" si="2033"/>
        <v/>
      </c>
      <c r="AA7209" s="54" t="str">
        <f t="shared" si="2034"/>
        <v/>
      </c>
      <c r="AC7209" s="121" t="str">
        <f t="shared" si="2035"/>
        <v/>
      </c>
      <c r="AD7209" s="111" t="str">
        <f t="shared" si="2036"/>
        <v/>
      </c>
      <c r="AE7209" s="122" t="str">
        <f t="shared" si="2037"/>
        <v/>
      </c>
      <c r="AF7209" s="123" t="str">
        <f t="shared" si="2038"/>
        <v>Qtr 1</v>
      </c>
      <c r="AG7209" s="122" t="str">
        <f t="shared" si="2039"/>
        <v/>
      </c>
      <c r="AI7209" s="124" t="str">
        <f t="shared" si="2040"/>
        <v/>
      </c>
      <c r="AK7209" s="103" t="str">
        <f t="shared" si="2041"/>
        <v/>
      </c>
      <c r="AL7209" s="104" t="str">
        <f t="shared" si="2042"/>
        <v/>
      </c>
      <c r="AN7209" s="37" t="str">
        <f>IF(AK7209="", "", COUNTIF(AK$11:AK$8010, "&lt;"&amp;AK7209)+1+COUNTIF(AK$11:AK7209, AK7209)-1)</f>
        <v/>
      </c>
      <c r="AO7209" s="37" t="str">
        <f>IF(AL7209="", "", COUNTIF(AL$11:AL$8010, "&gt;"&amp;AL7209)+1+COUNTIF(AL$11:AL7209, AL7209)-1)</f>
        <v/>
      </c>
    </row>
    <row r="7210" spans="1:41" x14ac:dyDescent="0.55000000000000004">
      <c r="A7210" s="5"/>
      <c r="B7210" s="284"/>
      <c r="C7210" s="285"/>
      <c r="D7210" s="286"/>
      <c r="E7210" s="287"/>
      <c r="F7210" s="288"/>
      <c r="G7210" s="5"/>
      <c r="J7210" s="7" t="str">
        <f t="shared" si="2025"/>
        <v/>
      </c>
      <c r="K7210" s="48" t="str">
        <f t="shared" si="2026"/>
        <v/>
      </c>
      <c r="L7210" s="48" t="str">
        <f t="shared" si="2027"/>
        <v/>
      </c>
      <c r="M7210" s="49" t="str">
        <f t="shared" si="2028"/>
        <v/>
      </c>
      <c r="U7210" s="103" t="str">
        <f t="shared" si="2029"/>
        <v/>
      </c>
      <c r="V7210" s="77" t="str">
        <f t="shared" si="2030"/>
        <v/>
      </c>
      <c r="W7210" s="37" t="str">
        <f t="shared" si="2031"/>
        <v/>
      </c>
      <c r="X7210" s="7" t="str">
        <f t="shared" si="2032"/>
        <v/>
      </c>
      <c r="Y7210" s="37" t="str">
        <f t="shared" si="2033"/>
        <v/>
      </c>
      <c r="AA7210" s="54" t="str">
        <f t="shared" si="2034"/>
        <v/>
      </c>
      <c r="AC7210" s="121" t="str">
        <f t="shared" si="2035"/>
        <v/>
      </c>
      <c r="AD7210" s="111" t="str">
        <f t="shared" si="2036"/>
        <v/>
      </c>
      <c r="AE7210" s="122" t="str">
        <f t="shared" si="2037"/>
        <v/>
      </c>
      <c r="AF7210" s="123" t="str">
        <f t="shared" si="2038"/>
        <v>Qtr 1</v>
      </c>
      <c r="AG7210" s="122" t="str">
        <f t="shared" si="2039"/>
        <v/>
      </c>
      <c r="AI7210" s="124" t="str">
        <f t="shared" si="2040"/>
        <v/>
      </c>
      <c r="AK7210" s="103" t="str">
        <f t="shared" si="2041"/>
        <v/>
      </c>
      <c r="AL7210" s="104" t="str">
        <f t="shared" si="2042"/>
        <v/>
      </c>
      <c r="AN7210" s="37" t="str">
        <f>IF(AK7210="", "", COUNTIF(AK$11:AK$8010, "&lt;"&amp;AK7210)+1+COUNTIF(AK$11:AK7210, AK7210)-1)</f>
        <v/>
      </c>
      <c r="AO7210" s="37" t="str">
        <f>IF(AL7210="", "", COUNTIF(AL$11:AL$8010, "&gt;"&amp;AL7210)+1+COUNTIF(AL$11:AL7210, AL7210)-1)</f>
        <v/>
      </c>
    </row>
    <row r="7211" spans="1:41" x14ac:dyDescent="0.55000000000000004">
      <c r="A7211" s="5"/>
      <c r="B7211" s="284"/>
      <c r="C7211" s="285"/>
      <c r="D7211" s="286"/>
      <c r="E7211" s="287"/>
      <c r="F7211" s="288"/>
      <c r="G7211" s="5"/>
      <c r="J7211" s="7" t="str">
        <f t="shared" si="2025"/>
        <v/>
      </c>
      <c r="K7211" s="48" t="str">
        <f t="shared" si="2026"/>
        <v/>
      </c>
      <c r="L7211" s="48" t="str">
        <f t="shared" si="2027"/>
        <v/>
      </c>
      <c r="M7211" s="49" t="str">
        <f t="shared" si="2028"/>
        <v/>
      </c>
      <c r="U7211" s="103" t="str">
        <f t="shared" si="2029"/>
        <v/>
      </c>
      <c r="V7211" s="77" t="str">
        <f t="shared" si="2030"/>
        <v/>
      </c>
      <c r="W7211" s="37" t="str">
        <f t="shared" si="2031"/>
        <v/>
      </c>
      <c r="X7211" s="7" t="str">
        <f t="shared" si="2032"/>
        <v/>
      </c>
      <c r="Y7211" s="37" t="str">
        <f t="shared" si="2033"/>
        <v/>
      </c>
      <c r="AA7211" s="54" t="str">
        <f t="shared" si="2034"/>
        <v/>
      </c>
      <c r="AC7211" s="121" t="str">
        <f t="shared" si="2035"/>
        <v/>
      </c>
      <c r="AD7211" s="111" t="str">
        <f t="shared" si="2036"/>
        <v/>
      </c>
      <c r="AE7211" s="122" t="str">
        <f t="shared" si="2037"/>
        <v/>
      </c>
      <c r="AF7211" s="123" t="str">
        <f t="shared" si="2038"/>
        <v>Qtr 1</v>
      </c>
      <c r="AG7211" s="122" t="str">
        <f t="shared" si="2039"/>
        <v/>
      </c>
      <c r="AI7211" s="124" t="str">
        <f t="shared" si="2040"/>
        <v/>
      </c>
      <c r="AK7211" s="103" t="str">
        <f t="shared" si="2041"/>
        <v/>
      </c>
      <c r="AL7211" s="104" t="str">
        <f t="shared" si="2042"/>
        <v/>
      </c>
      <c r="AN7211" s="37" t="str">
        <f>IF(AK7211="", "", COUNTIF(AK$11:AK$8010, "&lt;"&amp;AK7211)+1+COUNTIF(AK$11:AK7211, AK7211)-1)</f>
        <v/>
      </c>
      <c r="AO7211" s="37" t="str">
        <f>IF(AL7211="", "", COUNTIF(AL$11:AL$8010, "&gt;"&amp;AL7211)+1+COUNTIF(AL$11:AL7211, AL7211)-1)</f>
        <v/>
      </c>
    </row>
    <row r="7212" spans="1:41" x14ac:dyDescent="0.55000000000000004">
      <c r="A7212" s="5"/>
      <c r="B7212" s="284"/>
      <c r="C7212" s="285"/>
      <c r="D7212" s="286"/>
      <c r="E7212" s="287"/>
      <c r="F7212" s="288"/>
      <c r="G7212" s="5"/>
      <c r="J7212" s="7" t="str">
        <f t="shared" si="2025"/>
        <v/>
      </c>
      <c r="K7212" s="48" t="str">
        <f t="shared" si="2026"/>
        <v/>
      </c>
      <c r="L7212" s="48" t="str">
        <f t="shared" si="2027"/>
        <v/>
      </c>
      <c r="M7212" s="49" t="str">
        <f t="shared" si="2028"/>
        <v/>
      </c>
      <c r="U7212" s="103" t="str">
        <f t="shared" si="2029"/>
        <v/>
      </c>
      <c r="V7212" s="77" t="str">
        <f t="shared" si="2030"/>
        <v/>
      </c>
      <c r="W7212" s="37" t="str">
        <f t="shared" si="2031"/>
        <v/>
      </c>
      <c r="X7212" s="7" t="str">
        <f t="shared" si="2032"/>
        <v/>
      </c>
      <c r="Y7212" s="37" t="str">
        <f t="shared" si="2033"/>
        <v/>
      </c>
      <c r="AA7212" s="54" t="str">
        <f t="shared" si="2034"/>
        <v/>
      </c>
      <c r="AC7212" s="121" t="str">
        <f t="shared" si="2035"/>
        <v/>
      </c>
      <c r="AD7212" s="111" t="str">
        <f t="shared" si="2036"/>
        <v/>
      </c>
      <c r="AE7212" s="122" t="str">
        <f t="shared" si="2037"/>
        <v/>
      </c>
      <c r="AF7212" s="123" t="str">
        <f t="shared" si="2038"/>
        <v>Qtr 1</v>
      </c>
      <c r="AG7212" s="122" t="str">
        <f t="shared" si="2039"/>
        <v/>
      </c>
      <c r="AI7212" s="124" t="str">
        <f t="shared" si="2040"/>
        <v/>
      </c>
      <c r="AK7212" s="103" t="str">
        <f t="shared" si="2041"/>
        <v/>
      </c>
      <c r="AL7212" s="104" t="str">
        <f t="shared" si="2042"/>
        <v/>
      </c>
      <c r="AN7212" s="37" t="str">
        <f>IF(AK7212="", "", COUNTIF(AK$11:AK$8010, "&lt;"&amp;AK7212)+1+COUNTIF(AK$11:AK7212, AK7212)-1)</f>
        <v/>
      </c>
      <c r="AO7212" s="37" t="str">
        <f>IF(AL7212="", "", COUNTIF(AL$11:AL$8010, "&gt;"&amp;AL7212)+1+COUNTIF(AL$11:AL7212, AL7212)-1)</f>
        <v/>
      </c>
    </row>
    <row r="7213" spans="1:41" x14ac:dyDescent="0.55000000000000004">
      <c r="A7213" s="5"/>
      <c r="B7213" s="284"/>
      <c r="C7213" s="285"/>
      <c r="D7213" s="286"/>
      <c r="E7213" s="287"/>
      <c r="F7213" s="288"/>
      <c r="G7213" s="5"/>
      <c r="J7213" s="7" t="str">
        <f t="shared" si="2025"/>
        <v/>
      </c>
      <c r="K7213" s="48" t="str">
        <f t="shared" si="2026"/>
        <v/>
      </c>
      <c r="L7213" s="48" t="str">
        <f t="shared" si="2027"/>
        <v/>
      </c>
      <c r="M7213" s="49" t="str">
        <f t="shared" si="2028"/>
        <v/>
      </c>
      <c r="U7213" s="103" t="str">
        <f t="shared" si="2029"/>
        <v/>
      </c>
      <c r="V7213" s="77" t="str">
        <f t="shared" si="2030"/>
        <v/>
      </c>
      <c r="W7213" s="37" t="str">
        <f t="shared" si="2031"/>
        <v/>
      </c>
      <c r="X7213" s="7" t="str">
        <f t="shared" si="2032"/>
        <v/>
      </c>
      <c r="Y7213" s="37" t="str">
        <f t="shared" si="2033"/>
        <v/>
      </c>
      <c r="AA7213" s="54" t="str">
        <f t="shared" si="2034"/>
        <v/>
      </c>
      <c r="AC7213" s="121" t="str">
        <f t="shared" si="2035"/>
        <v/>
      </c>
      <c r="AD7213" s="111" t="str">
        <f t="shared" si="2036"/>
        <v/>
      </c>
      <c r="AE7213" s="122" t="str">
        <f t="shared" si="2037"/>
        <v/>
      </c>
      <c r="AF7213" s="123" t="str">
        <f t="shared" si="2038"/>
        <v>Qtr 1</v>
      </c>
      <c r="AG7213" s="122" t="str">
        <f t="shared" si="2039"/>
        <v/>
      </c>
      <c r="AI7213" s="124" t="str">
        <f t="shared" si="2040"/>
        <v/>
      </c>
      <c r="AK7213" s="103" t="str">
        <f t="shared" si="2041"/>
        <v/>
      </c>
      <c r="AL7213" s="104" t="str">
        <f t="shared" si="2042"/>
        <v/>
      </c>
      <c r="AN7213" s="37" t="str">
        <f>IF(AK7213="", "", COUNTIF(AK$11:AK$8010, "&lt;"&amp;AK7213)+1+COUNTIF(AK$11:AK7213, AK7213)-1)</f>
        <v/>
      </c>
      <c r="AO7213" s="37" t="str">
        <f>IF(AL7213="", "", COUNTIF(AL$11:AL$8010, "&gt;"&amp;AL7213)+1+COUNTIF(AL$11:AL7213, AL7213)-1)</f>
        <v/>
      </c>
    </row>
    <row r="7214" spans="1:41" x14ac:dyDescent="0.55000000000000004">
      <c r="A7214" s="5"/>
      <c r="B7214" s="284"/>
      <c r="C7214" s="285"/>
      <c r="D7214" s="286"/>
      <c r="E7214" s="287"/>
      <c r="F7214" s="288"/>
      <c r="G7214" s="5"/>
      <c r="J7214" s="7" t="str">
        <f t="shared" si="2025"/>
        <v/>
      </c>
      <c r="K7214" s="48" t="str">
        <f t="shared" si="2026"/>
        <v/>
      </c>
      <c r="L7214" s="48" t="str">
        <f t="shared" si="2027"/>
        <v/>
      </c>
      <c r="M7214" s="49" t="str">
        <f t="shared" si="2028"/>
        <v/>
      </c>
      <c r="U7214" s="103" t="str">
        <f t="shared" si="2029"/>
        <v/>
      </c>
      <c r="V7214" s="77" t="str">
        <f t="shared" si="2030"/>
        <v/>
      </c>
      <c r="W7214" s="37" t="str">
        <f t="shared" si="2031"/>
        <v/>
      </c>
      <c r="X7214" s="7" t="str">
        <f t="shared" si="2032"/>
        <v/>
      </c>
      <c r="Y7214" s="37" t="str">
        <f t="shared" si="2033"/>
        <v/>
      </c>
      <c r="AA7214" s="54" t="str">
        <f t="shared" si="2034"/>
        <v/>
      </c>
      <c r="AC7214" s="121" t="str">
        <f t="shared" si="2035"/>
        <v/>
      </c>
      <c r="AD7214" s="111" t="str">
        <f t="shared" si="2036"/>
        <v/>
      </c>
      <c r="AE7214" s="122" t="str">
        <f t="shared" si="2037"/>
        <v/>
      </c>
      <c r="AF7214" s="123" t="str">
        <f t="shared" si="2038"/>
        <v>Qtr 1</v>
      </c>
      <c r="AG7214" s="122" t="str">
        <f t="shared" si="2039"/>
        <v/>
      </c>
      <c r="AI7214" s="124" t="str">
        <f t="shared" si="2040"/>
        <v/>
      </c>
      <c r="AK7214" s="103" t="str">
        <f t="shared" si="2041"/>
        <v/>
      </c>
      <c r="AL7214" s="104" t="str">
        <f t="shared" si="2042"/>
        <v/>
      </c>
      <c r="AN7214" s="37" t="str">
        <f>IF(AK7214="", "", COUNTIF(AK$11:AK$8010, "&lt;"&amp;AK7214)+1+COUNTIF(AK$11:AK7214, AK7214)-1)</f>
        <v/>
      </c>
      <c r="AO7214" s="37" t="str">
        <f>IF(AL7214="", "", COUNTIF(AL$11:AL$8010, "&gt;"&amp;AL7214)+1+COUNTIF(AL$11:AL7214, AL7214)-1)</f>
        <v/>
      </c>
    </row>
    <row r="7215" spans="1:41" x14ac:dyDescent="0.55000000000000004">
      <c r="A7215" s="5"/>
      <c r="B7215" s="284"/>
      <c r="C7215" s="285"/>
      <c r="D7215" s="286"/>
      <c r="E7215" s="287"/>
      <c r="F7215" s="288"/>
      <c r="G7215" s="5"/>
      <c r="J7215" s="7" t="str">
        <f t="shared" si="2025"/>
        <v/>
      </c>
      <c r="K7215" s="48" t="str">
        <f t="shared" si="2026"/>
        <v/>
      </c>
      <c r="L7215" s="48" t="str">
        <f t="shared" si="2027"/>
        <v/>
      </c>
      <c r="M7215" s="49" t="str">
        <f t="shared" si="2028"/>
        <v/>
      </c>
      <c r="U7215" s="103" t="str">
        <f t="shared" si="2029"/>
        <v/>
      </c>
      <c r="V7215" s="77" t="str">
        <f t="shared" si="2030"/>
        <v/>
      </c>
      <c r="W7215" s="37" t="str">
        <f t="shared" si="2031"/>
        <v/>
      </c>
      <c r="X7215" s="7" t="str">
        <f t="shared" si="2032"/>
        <v/>
      </c>
      <c r="Y7215" s="37" t="str">
        <f t="shared" si="2033"/>
        <v/>
      </c>
      <c r="AA7215" s="54" t="str">
        <f t="shared" si="2034"/>
        <v/>
      </c>
      <c r="AC7215" s="121" t="str">
        <f t="shared" si="2035"/>
        <v/>
      </c>
      <c r="AD7215" s="111" t="str">
        <f t="shared" si="2036"/>
        <v/>
      </c>
      <c r="AE7215" s="122" t="str">
        <f t="shared" si="2037"/>
        <v/>
      </c>
      <c r="AF7215" s="123" t="str">
        <f t="shared" si="2038"/>
        <v>Qtr 1</v>
      </c>
      <c r="AG7215" s="122" t="str">
        <f t="shared" si="2039"/>
        <v/>
      </c>
      <c r="AI7215" s="124" t="str">
        <f t="shared" si="2040"/>
        <v/>
      </c>
      <c r="AK7215" s="103" t="str">
        <f t="shared" si="2041"/>
        <v/>
      </c>
      <c r="AL7215" s="104" t="str">
        <f t="shared" si="2042"/>
        <v/>
      </c>
      <c r="AN7215" s="37" t="str">
        <f>IF(AK7215="", "", COUNTIF(AK$11:AK$8010, "&lt;"&amp;AK7215)+1+COUNTIF(AK$11:AK7215, AK7215)-1)</f>
        <v/>
      </c>
      <c r="AO7215" s="37" t="str">
        <f>IF(AL7215="", "", COUNTIF(AL$11:AL$8010, "&gt;"&amp;AL7215)+1+COUNTIF(AL$11:AL7215, AL7215)-1)</f>
        <v/>
      </c>
    </row>
    <row r="7216" spans="1:41" x14ac:dyDescent="0.55000000000000004">
      <c r="A7216" s="5"/>
      <c r="B7216" s="284"/>
      <c r="C7216" s="285"/>
      <c r="D7216" s="286"/>
      <c r="E7216" s="287"/>
      <c r="F7216" s="288"/>
      <c r="G7216" s="5"/>
      <c r="J7216" s="7" t="str">
        <f t="shared" si="2025"/>
        <v/>
      </c>
      <c r="K7216" s="48" t="str">
        <f t="shared" si="2026"/>
        <v/>
      </c>
      <c r="L7216" s="48" t="str">
        <f t="shared" si="2027"/>
        <v/>
      </c>
      <c r="M7216" s="49" t="str">
        <f t="shared" si="2028"/>
        <v/>
      </c>
      <c r="U7216" s="103" t="str">
        <f t="shared" si="2029"/>
        <v/>
      </c>
      <c r="V7216" s="77" t="str">
        <f t="shared" si="2030"/>
        <v/>
      </c>
      <c r="W7216" s="37" t="str">
        <f t="shared" si="2031"/>
        <v/>
      </c>
      <c r="X7216" s="7" t="str">
        <f t="shared" si="2032"/>
        <v/>
      </c>
      <c r="Y7216" s="37" t="str">
        <f t="shared" si="2033"/>
        <v/>
      </c>
      <c r="AA7216" s="54" t="str">
        <f t="shared" si="2034"/>
        <v/>
      </c>
      <c r="AC7216" s="121" t="str">
        <f t="shared" si="2035"/>
        <v/>
      </c>
      <c r="AD7216" s="111" t="str">
        <f t="shared" si="2036"/>
        <v/>
      </c>
      <c r="AE7216" s="122" t="str">
        <f t="shared" si="2037"/>
        <v/>
      </c>
      <c r="AF7216" s="123" t="str">
        <f t="shared" si="2038"/>
        <v>Qtr 1</v>
      </c>
      <c r="AG7216" s="122" t="str">
        <f t="shared" si="2039"/>
        <v/>
      </c>
      <c r="AI7216" s="124" t="str">
        <f t="shared" si="2040"/>
        <v/>
      </c>
      <c r="AK7216" s="103" t="str">
        <f t="shared" si="2041"/>
        <v/>
      </c>
      <c r="AL7216" s="104" t="str">
        <f t="shared" si="2042"/>
        <v/>
      </c>
      <c r="AN7216" s="37" t="str">
        <f>IF(AK7216="", "", COUNTIF(AK$11:AK$8010, "&lt;"&amp;AK7216)+1+COUNTIF(AK$11:AK7216, AK7216)-1)</f>
        <v/>
      </c>
      <c r="AO7216" s="37" t="str">
        <f>IF(AL7216="", "", COUNTIF(AL$11:AL$8010, "&gt;"&amp;AL7216)+1+COUNTIF(AL$11:AL7216, AL7216)-1)</f>
        <v/>
      </c>
    </row>
    <row r="7217" spans="1:41" x14ac:dyDescent="0.55000000000000004">
      <c r="A7217" s="5"/>
      <c r="B7217" s="284"/>
      <c r="C7217" s="285"/>
      <c r="D7217" s="286"/>
      <c r="E7217" s="287"/>
      <c r="F7217" s="288"/>
      <c r="G7217" s="5"/>
      <c r="J7217" s="7" t="str">
        <f t="shared" si="2025"/>
        <v/>
      </c>
      <c r="K7217" s="48" t="str">
        <f t="shared" si="2026"/>
        <v/>
      </c>
      <c r="L7217" s="48" t="str">
        <f t="shared" si="2027"/>
        <v/>
      </c>
      <c r="M7217" s="49" t="str">
        <f t="shared" si="2028"/>
        <v/>
      </c>
      <c r="U7217" s="103" t="str">
        <f t="shared" si="2029"/>
        <v/>
      </c>
      <c r="V7217" s="77" t="str">
        <f t="shared" si="2030"/>
        <v/>
      </c>
      <c r="W7217" s="37" t="str">
        <f t="shared" si="2031"/>
        <v/>
      </c>
      <c r="X7217" s="7" t="str">
        <f t="shared" si="2032"/>
        <v/>
      </c>
      <c r="Y7217" s="37" t="str">
        <f t="shared" si="2033"/>
        <v/>
      </c>
      <c r="AA7217" s="54" t="str">
        <f t="shared" si="2034"/>
        <v/>
      </c>
      <c r="AC7217" s="121" t="str">
        <f t="shared" si="2035"/>
        <v/>
      </c>
      <c r="AD7217" s="111" t="str">
        <f t="shared" si="2036"/>
        <v/>
      </c>
      <c r="AE7217" s="122" t="str">
        <f t="shared" si="2037"/>
        <v/>
      </c>
      <c r="AF7217" s="123" t="str">
        <f t="shared" si="2038"/>
        <v>Qtr 1</v>
      </c>
      <c r="AG7217" s="122" t="str">
        <f t="shared" si="2039"/>
        <v/>
      </c>
      <c r="AI7217" s="124" t="str">
        <f t="shared" si="2040"/>
        <v/>
      </c>
      <c r="AK7217" s="103" t="str">
        <f t="shared" si="2041"/>
        <v/>
      </c>
      <c r="AL7217" s="104" t="str">
        <f t="shared" si="2042"/>
        <v/>
      </c>
      <c r="AN7217" s="37" t="str">
        <f>IF(AK7217="", "", COUNTIF(AK$11:AK$8010, "&lt;"&amp;AK7217)+1+COUNTIF(AK$11:AK7217, AK7217)-1)</f>
        <v/>
      </c>
      <c r="AO7217" s="37" t="str">
        <f>IF(AL7217="", "", COUNTIF(AL$11:AL$8010, "&gt;"&amp;AL7217)+1+COUNTIF(AL$11:AL7217, AL7217)-1)</f>
        <v/>
      </c>
    </row>
    <row r="7218" spans="1:41" x14ac:dyDescent="0.55000000000000004">
      <c r="A7218" s="5"/>
      <c r="B7218" s="284"/>
      <c r="C7218" s="285"/>
      <c r="D7218" s="286"/>
      <c r="E7218" s="287"/>
      <c r="F7218" s="288"/>
      <c r="G7218" s="5"/>
      <c r="J7218" s="7" t="str">
        <f t="shared" si="2025"/>
        <v/>
      </c>
      <c r="K7218" s="48" t="str">
        <f t="shared" si="2026"/>
        <v/>
      </c>
      <c r="L7218" s="48" t="str">
        <f t="shared" si="2027"/>
        <v/>
      </c>
      <c r="M7218" s="49" t="str">
        <f t="shared" si="2028"/>
        <v/>
      </c>
      <c r="U7218" s="103" t="str">
        <f t="shared" si="2029"/>
        <v/>
      </c>
      <c r="V7218" s="77" t="str">
        <f t="shared" si="2030"/>
        <v/>
      </c>
      <c r="W7218" s="37" t="str">
        <f t="shared" si="2031"/>
        <v/>
      </c>
      <c r="X7218" s="7" t="str">
        <f t="shared" si="2032"/>
        <v/>
      </c>
      <c r="Y7218" s="37" t="str">
        <f t="shared" si="2033"/>
        <v/>
      </c>
      <c r="AA7218" s="54" t="str">
        <f t="shared" si="2034"/>
        <v/>
      </c>
      <c r="AC7218" s="121" t="str">
        <f t="shared" si="2035"/>
        <v/>
      </c>
      <c r="AD7218" s="111" t="str">
        <f t="shared" si="2036"/>
        <v/>
      </c>
      <c r="AE7218" s="122" t="str">
        <f t="shared" si="2037"/>
        <v/>
      </c>
      <c r="AF7218" s="123" t="str">
        <f t="shared" si="2038"/>
        <v>Qtr 1</v>
      </c>
      <c r="AG7218" s="122" t="str">
        <f t="shared" si="2039"/>
        <v/>
      </c>
      <c r="AI7218" s="124" t="str">
        <f t="shared" si="2040"/>
        <v/>
      </c>
      <c r="AK7218" s="103" t="str">
        <f t="shared" si="2041"/>
        <v/>
      </c>
      <c r="AL7218" s="104" t="str">
        <f t="shared" si="2042"/>
        <v/>
      </c>
      <c r="AN7218" s="37" t="str">
        <f>IF(AK7218="", "", COUNTIF(AK$11:AK$8010, "&lt;"&amp;AK7218)+1+COUNTIF(AK$11:AK7218, AK7218)-1)</f>
        <v/>
      </c>
      <c r="AO7218" s="37" t="str">
        <f>IF(AL7218="", "", COUNTIF(AL$11:AL$8010, "&gt;"&amp;AL7218)+1+COUNTIF(AL$11:AL7218, AL7218)-1)</f>
        <v/>
      </c>
    </row>
    <row r="7219" spans="1:41" x14ac:dyDescent="0.55000000000000004">
      <c r="A7219" s="5"/>
      <c r="B7219" s="284"/>
      <c r="C7219" s="285"/>
      <c r="D7219" s="286"/>
      <c r="E7219" s="287"/>
      <c r="F7219" s="288"/>
      <c r="G7219" s="5"/>
      <c r="J7219" s="7" t="str">
        <f t="shared" si="2025"/>
        <v/>
      </c>
      <c r="K7219" s="48" t="str">
        <f t="shared" si="2026"/>
        <v/>
      </c>
      <c r="L7219" s="48" t="str">
        <f t="shared" si="2027"/>
        <v/>
      </c>
      <c r="M7219" s="49" t="str">
        <f t="shared" si="2028"/>
        <v/>
      </c>
      <c r="U7219" s="103" t="str">
        <f t="shared" si="2029"/>
        <v/>
      </c>
      <c r="V7219" s="77" t="str">
        <f t="shared" si="2030"/>
        <v/>
      </c>
      <c r="W7219" s="37" t="str">
        <f t="shared" si="2031"/>
        <v/>
      </c>
      <c r="X7219" s="7" t="str">
        <f t="shared" si="2032"/>
        <v/>
      </c>
      <c r="Y7219" s="37" t="str">
        <f t="shared" si="2033"/>
        <v/>
      </c>
      <c r="AA7219" s="54" t="str">
        <f t="shared" si="2034"/>
        <v/>
      </c>
      <c r="AC7219" s="121" t="str">
        <f t="shared" si="2035"/>
        <v/>
      </c>
      <c r="AD7219" s="111" t="str">
        <f t="shared" si="2036"/>
        <v/>
      </c>
      <c r="AE7219" s="122" t="str">
        <f t="shared" si="2037"/>
        <v/>
      </c>
      <c r="AF7219" s="123" t="str">
        <f t="shared" si="2038"/>
        <v>Qtr 1</v>
      </c>
      <c r="AG7219" s="122" t="str">
        <f t="shared" si="2039"/>
        <v/>
      </c>
      <c r="AI7219" s="124" t="str">
        <f t="shared" si="2040"/>
        <v/>
      </c>
      <c r="AK7219" s="103" t="str">
        <f t="shared" si="2041"/>
        <v/>
      </c>
      <c r="AL7219" s="104" t="str">
        <f t="shared" si="2042"/>
        <v/>
      </c>
      <c r="AN7219" s="37" t="str">
        <f>IF(AK7219="", "", COUNTIF(AK$11:AK$8010, "&lt;"&amp;AK7219)+1+COUNTIF(AK$11:AK7219, AK7219)-1)</f>
        <v/>
      </c>
      <c r="AO7219" s="37" t="str">
        <f>IF(AL7219="", "", COUNTIF(AL$11:AL$8010, "&gt;"&amp;AL7219)+1+COUNTIF(AL$11:AL7219, AL7219)-1)</f>
        <v/>
      </c>
    </row>
    <row r="7220" spans="1:41" x14ac:dyDescent="0.55000000000000004">
      <c r="A7220" s="5"/>
      <c r="B7220" s="284"/>
      <c r="C7220" s="285"/>
      <c r="D7220" s="286"/>
      <c r="E7220" s="287"/>
      <c r="F7220" s="288"/>
      <c r="G7220" s="5"/>
      <c r="J7220" s="7" t="str">
        <f t="shared" si="2025"/>
        <v/>
      </c>
      <c r="K7220" s="48" t="str">
        <f t="shared" si="2026"/>
        <v/>
      </c>
      <c r="L7220" s="48" t="str">
        <f t="shared" si="2027"/>
        <v/>
      </c>
      <c r="M7220" s="49" t="str">
        <f t="shared" si="2028"/>
        <v/>
      </c>
      <c r="U7220" s="103" t="str">
        <f t="shared" si="2029"/>
        <v/>
      </c>
      <c r="V7220" s="77" t="str">
        <f t="shared" si="2030"/>
        <v/>
      </c>
      <c r="W7220" s="37" t="str">
        <f t="shared" si="2031"/>
        <v/>
      </c>
      <c r="X7220" s="7" t="str">
        <f t="shared" si="2032"/>
        <v/>
      </c>
      <c r="Y7220" s="37" t="str">
        <f t="shared" si="2033"/>
        <v/>
      </c>
      <c r="AA7220" s="54" t="str">
        <f t="shared" si="2034"/>
        <v/>
      </c>
      <c r="AC7220" s="121" t="str">
        <f t="shared" si="2035"/>
        <v/>
      </c>
      <c r="AD7220" s="111" t="str">
        <f t="shared" si="2036"/>
        <v/>
      </c>
      <c r="AE7220" s="122" t="str">
        <f t="shared" si="2037"/>
        <v/>
      </c>
      <c r="AF7220" s="123" t="str">
        <f t="shared" si="2038"/>
        <v>Qtr 1</v>
      </c>
      <c r="AG7220" s="122" t="str">
        <f t="shared" si="2039"/>
        <v/>
      </c>
      <c r="AI7220" s="124" t="str">
        <f t="shared" si="2040"/>
        <v/>
      </c>
      <c r="AK7220" s="103" t="str">
        <f t="shared" si="2041"/>
        <v/>
      </c>
      <c r="AL7220" s="104" t="str">
        <f t="shared" si="2042"/>
        <v/>
      </c>
      <c r="AN7220" s="37" t="str">
        <f>IF(AK7220="", "", COUNTIF(AK$11:AK$8010, "&lt;"&amp;AK7220)+1+COUNTIF(AK$11:AK7220, AK7220)-1)</f>
        <v/>
      </c>
      <c r="AO7220" s="37" t="str">
        <f>IF(AL7220="", "", COUNTIF(AL$11:AL$8010, "&gt;"&amp;AL7220)+1+COUNTIF(AL$11:AL7220, AL7220)-1)</f>
        <v/>
      </c>
    </row>
    <row r="7221" spans="1:41" x14ac:dyDescent="0.55000000000000004">
      <c r="A7221" s="5"/>
      <c r="B7221" s="284"/>
      <c r="C7221" s="285"/>
      <c r="D7221" s="286"/>
      <c r="E7221" s="287"/>
      <c r="F7221" s="288"/>
      <c r="G7221" s="5"/>
      <c r="J7221" s="7" t="str">
        <f t="shared" si="2025"/>
        <v/>
      </c>
      <c r="K7221" s="48" t="str">
        <f t="shared" si="2026"/>
        <v/>
      </c>
      <c r="L7221" s="48" t="str">
        <f t="shared" si="2027"/>
        <v/>
      </c>
      <c r="M7221" s="49" t="str">
        <f t="shared" si="2028"/>
        <v/>
      </c>
      <c r="U7221" s="103" t="str">
        <f t="shared" si="2029"/>
        <v/>
      </c>
      <c r="V7221" s="77" t="str">
        <f t="shared" si="2030"/>
        <v/>
      </c>
      <c r="W7221" s="37" t="str">
        <f t="shared" si="2031"/>
        <v/>
      </c>
      <c r="X7221" s="7" t="str">
        <f t="shared" si="2032"/>
        <v/>
      </c>
      <c r="Y7221" s="37" t="str">
        <f t="shared" si="2033"/>
        <v/>
      </c>
      <c r="AA7221" s="54" t="str">
        <f t="shared" si="2034"/>
        <v/>
      </c>
      <c r="AC7221" s="121" t="str">
        <f t="shared" si="2035"/>
        <v/>
      </c>
      <c r="AD7221" s="111" t="str">
        <f t="shared" si="2036"/>
        <v/>
      </c>
      <c r="AE7221" s="122" t="str">
        <f t="shared" si="2037"/>
        <v/>
      </c>
      <c r="AF7221" s="123" t="str">
        <f t="shared" si="2038"/>
        <v>Qtr 1</v>
      </c>
      <c r="AG7221" s="122" t="str">
        <f t="shared" si="2039"/>
        <v/>
      </c>
      <c r="AI7221" s="124" t="str">
        <f t="shared" si="2040"/>
        <v/>
      </c>
      <c r="AK7221" s="103" t="str">
        <f t="shared" si="2041"/>
        <v/>
      </c>
      <c r="AL7221" s="104" t="str">
        <f t="shared" si="2042"/>
        <v/>
      </c>
      <c r="AN7221" s="37" t="str">
        <f>IF(AK7221="", "", COUNTIF(AK$11:AK$8010, "&lt;"&amp;AK7221)+1+COUNTIF(AK$11:AK7221, AK7221)-1)</f>
        <v/>
      </c>
      <c r="AO7221" s="37" t="str">
        <f>IF(AL7221="", "", COUNTIF(AL$11:AL$8010, "&gt;"&amp;AL7221)+1+COUNTIF(AL$11:AL7221, AL7221)-1)</f>
        <v/>
      </c>
    </row>
    <row r="7222" spans="1:41" x14ac:dyDescent="0.55000000000000004">
      <c r="A7222" s="5"/>
      <c r="B7222" s="284"/>
      <c r="C7222" s="285"/>
      <c r="D7222" s="286"/>
      <c r="E7222" s="287"/>
      <c r="F7222" s="288"/>
      <c r="G7222" s="5"/>
      <c r="J7222" s="7" t="str">
        <f t="shared" si="2025"/>
        <v/>
      </c>
      <c r="K7222" s="48" t="str">
        <f t="shared" si="2026"/>
        <v/>
      </c>
      <c r="L7222" s="48" t="str">
        <f t="shared" si="2027"/>
        <v/>
      </c>
      <c r="M7222" s="49" t="str">
        <f t="shared" si="2028"/>
        <v/>
      </c>
      <c r="U7222" s="103" t="str">
        <f t="shared" si="2029"/>
        <v/>
      </c>
      <c r="V7222" s="77" t="str">
        <f t="shared" si="2030"/>
        <v/>
      </c>
      <c r="W7222" s="37" t="str">
        <f t="shared" si="2031"/>
        <v/>
      </c>
      <c r="X7222" s="7" t="str">
        <f t="shared" si="2032"/>
        <v/>
      </c>
      <c r="Y7222" s="37" t="str">
        <f t="shared" si="2033"/>
        <v/>
      </c>
      <c r="AA7222" s="54" t="str">
        <f t="shared" si="2034"/>
        <v/>
      </c>
      <c r="AC7222" s="121" t="str">
        <f t="shared" si="2035"/>
        <v/>
      </c>
      <c r="AD7222" s="111" t="str">
        <f t="shared" si="2036"/>
        <v/>
      </c>
      <c r="AE7222" s="122" t="str">
        <f t="shared" si="2037"/>
        <v/>
      </c>
      <c r="AF7222" s="123" t="str">
        <f t="shared" si="2038"/>
        <v>Qtr 1</v>
      </c>
      <c r="AG7222" s="122" t="str">
        <f t="shared" si="2039"/>
        <v/>
      </c>
      <c r="AI7222" s="124" t="str">
        <f t="shared" si="2040"/>
        <v/>
      </c>
      <c r="AK7222" s="103" t="str">
        <f t="shared" si="2041"/>
        <v/>
      </c>
      <c r="AL7222" s="104" t="str">
        <f t="shared" si="2042"/>
        <v/>
      </c>
      <c r="AN7222" s="37" t="str">
        <f>IF(AK7222="", "", COUNTIF(AK$11:AK$8010, "&lt;"&amp;AK7222)+1+COUNTIF(AK$11:AK7222, AK7222)-1)</f>
        <v/>
      </c>
      <c r="AO7222" s="37" t="str">
        <f>IF(AL7222="", "", COUNTIF(AL$11:AL$8010, "&gt;"&amp;AL7222)+1+COUNTIF(AL$11:AL7222, AL7222)-1)</f>
        <v/>
      </c>
    </row>
    <row r="7223" spans="1:41" x14ac:dyDescent="0.55000000000000004">
      <c r="A7223" s="5"/>
      <c r="B7223" s="284"/>
      <c r="C7223" s="285"/>
      <c r="D7223" s="286"/>
      <c r="E7223" s="287"/>
      <c r="F7223" s="288"/>
      <c r="G7223" s="5"/>
      <c r="J7223" s="7" t="str">
        <f t="shared" si="2025"/>
        <v/>
      </c>
      <c r="K7223" s="48" t="str">
        <f t="shared" si="2026"/>
        <v/>
      </c>
      <c r="L7223" s="48" t="str">
        <f t="shared" si="2027"/>
        <v/>
      </c>
      <c r="M7223" s="49" t="str">
        <f t="shared" si="2028"/>
        <v/>
      </c>
      <c r="U7223" s="103" t="str">
        <f t="shared" si="2029"/>
        <v/>
      </c>
      <c r="V7223" s="77" t="str">
        <f t="shared" si="2030"/>
        <v/>
      </c>
      <c r="W7223" s="37" t="str">
        <f t="shared" si="2031"/>
        <v/>
      </c>
      <c r="X7223" s="7" t="str">
        <f t="shared" si="2032"/>
        <v/>
      </c>
      <c r="Y7223" s="37" t="str">
        <f t="shared" si="2033"/>
        <v/>
      </c>
      <c r="AA7223" s="54" t="str">
        <f t="shared" si="2034"/>
        <v/>
      </c>
      <c r="AC7223" s="121" t="str">
        <f t="shared" si="2035"/>
        <v/>
      </c>
      <c r="AD7223" s="111" t="str">
        <f t="shared" si="2036"/>
        <v/>
      </c>
      <c r="AE7223" s="122" t="str">
        <f t="shared" si="2037"/>
        <v/>
      </c>
      <c r="AF7223" s="123" t="str">
        <f t="shared" si="2038"/>
        <v>Qtr 1</v>
      </c>
      <c r="AG7223" s="122" t="str">
        <f t="shared" si="2039"/>
        <v/>
      </c>
      <c r="AI7223" s="124" t="str">
        <f t="shared" si="2040"/>
        <v/>
      </c>
      <c r="AK7223" s="103" t="str">
        <f t="shared" si="2041"/>
        <v/>
      </c>
      <c r="AL7223" s="104" t="str">
        <f t="shared" si="2042"/>
        <v/>
      </c>
      <c r="AN7223" s="37" t="str">
        <f>IF(AK7223="", "", COUNTIF(AK$11:AK$8010, "&lt;"&amp;AK7223)+1+COUNTIF(AK$11:AK7223, AK7223)-1)</f>
        <v/>
      </c>
      <c r="AO7223" s="37" t="str">
        <f>IF(AL7223="", "", COUNTIF(AL$11:AL$8010, "&gt;"&amp;AL7223)+1+COUNTIF(AL$11:AL7223, AL7223)-1)</f>
        <v/>
      </c>
    </row>
    <row r="7224" spans="1:41" x14ac:dyDescent="0.55000000000000004">
      <c r="A7224" s="5"/>
      <c r="B7224" s="284"/>
      <c r="C7224" s="285"/>
      <c r="D7224" s="286"/>
      <c r="E7224" s="287"/>
      <c r="F7224" s="288"/>
      <c r="G7224" s="5"/>
      <c r="J7224" s="7" t="str">
        <f t="shared" si="2025"/>
        <v/>
      </c>
      <c r="K7224" s="48" t="str">
        <f t="shared" si="2026"/>
        <v/>
      </c>
      <c r="L7224" s="48" t="str">
        <f t="shared" si="2027"/>
        <v/>
      </c>
      <c r="M7224" s="49" t="str">
        <f t="shared" si="2028"/>
        <v/>
      </c>
      <c r="U7224" s="103" t="str">
        <f t="shared" si="2029"/>
        <v/>
      </c>
      <c r="V7224" s="77" t="str">
        <f t="shared" si="2030"/>
        <v/>
      </c>
      <c r="W7224" s="37" t="str">
        <f t="shared" si="2031"/>
        <v/>
      </c>
      <c r="X7224" s="7" t="str">
        <f t="shared" si="2032"/>
        <v/>
      </c>
      <c r="Y7224" s="37" t="str">
        <f t="shared" si="2033"/>
        <v/>
      </c>
      <c r="AA7224" s="54" t="str">
        <f t="shared" si="2034"/>
        <v/>
      </c>
      <c r="AC7224" s="121" t="str">
        <f t="shared" si="2035"/>
        <v/>
      </c>
      <c r="AD7224" s="111" t="str">
        <f t="shared" si="2036"/>
        <v/>
      </c>
      <c r="AE7224" s="122" t="str">
        <f t="shared" si="2037"/>
        <v/>
      </c>
      <c r="AF7224" s="123" t="str">
        <f t="shared" si="2038"/>
        <v>Qtr 1</v>
      </c>
      <c r="AG7224" s="122" t="str">
        <f t="shared" si="2039"/>
        <v/>
      </c>
      <c r="AI7224" s="124" t="str">
        <f t="shared" si="2040"/>
        <v/>
      </c>
      <c r="AK7224" s="103" t="str">
        <f t="shared" si="2041"/>
        <v/>
      </c>
      <c r="AL7224" s="104" t="str">
        <f t="shared" si="2042"/>
        <v/>
      </c>
      <c r="AN7224" s="37" t="str">
        <f>IF(AK7224="", "", COUNTIF(AK$11:AK$8010, "&lt;"&amp;AK7224)+1+COUNTIF(AK$11:AK7224, AK7224)-1)</f>
        <v/>
      </c>
      <c r="AO7224" s="37" t="str">
        <f>IF(AL7224="", "", COUNTIF(AL$11:AL$8010, "&gt;"&amp;AL7224)+1+COUNTIF(AL$11:AL7224, AL7224)-1)</f>
        <v/>
      </c>
    </row>
    <row r="7225" spans="1:41" x14ac:dyDescent="0.55000000000000004">
      <c r="A7225" s="5"/>
      <c r="B7225" s="284"/>
      <c r="C7225" s="285"/>
      <c r="D7225" s="286"/>
      <c r="E7225" s="287"/>
      <c r="F7225" s="288"/>
      <c r="G7225" s="5"/>
      <c r="J7225" s="7" t="str">
        <f t="shared" si="2025"/>
        <v/>
      </c>
      <c r="K7225" s="48" t="str">
        <f t="shared" si="2026"/>
        <v/>
      </c>
      <c r="L7225" s="48" t="str">
        <f t="shared" si="2027"/>
        <v/>
      </c>
      <c r="M7225" s="49" t="str">
        <f t="shared" si="2028"/>
        <v/>
      </c>
      <c r="U7225" s="103" t="str">
        <f t="shared" si="2029"/>
        <v/>
      </c>
      <c r="V7225" s="77" t="str">
        <f t="shared" si="2030"/>
        <v/>
      </c>
      <c r="W7225" s="37" t="str">
        <f t="shared" si="2031"/>
        <v/>
      </c>
      <c r="X7225" s="7" t="str">
        <f t="shared" si="2032"/>
        <v/>
      </c>
      <c r="Y7225" s="37" t="str">
        <f t="shared" si="2033"/>
        <v/>
      </c>
      <c r="AA7225" s="54" t="str">
        <f t="shared" si="2034"/>
        <v/>
      </c>
      <c r="AC7225" s="121" t="str">
        <f t="shared" si="2035"/>
        <v/>
      </c>
      <c r="AD7225" s="111" t="str">
        <f t="shared" si="2036"/>
        <v/>
      </c>
      <c r="AE7225" s="122" t="str">
        <f t="shared" si="2037"/>
        <v/>
      </c>
      <c r="AF7225" s="123" t="str">
        <f t="shared" si="2038"/>
        <v>Qtr 1</v>
      </c>
      <c r="AG7225" s="122" t="str">
        <f t="shared" si="2039"/>
        <v/>
      </c>
      <c r="AI7225" s="124" t="str">
        <f t="shared" si="2040"/>
        <v/>
      </c>
      <c r="AK7225" s="103" t="str">
        <f t="shared" si="2041"/>
        <v/>
      </c>
      <c r="AL7225" s="104" t="str">
        <f t="shared" si="2042"/>
        <v/>
      </c>
      <c r="AN7225" s="37" t="str">
        <f>IF(AK7225="", "", COUNTIF(AK$11:AK$8010, "&lt;"&amp;AK7225)+1+COUNTIF(AK$11:AK7225, AK7225)-1)</f>
        <v/>
      </c>
      <c r="AO7225" s="37" t="str">
        <f>IF(AL7225="", "", COUNTIF(AL$11:AL$8010, "&gt;"&amp;AL7225)+1+COUNTIF(AL$11:AL7225, AL7225)-1)</f>
        <v/>
      </c>
    </row>
    <row r="7226" spans="1:41" x14ac:dyDescent="0.55000000000000004">
      <c r="A7226" s="5"/>
      <c r="B7226" s="284"/>
      <c r="C7226" s="285"/>
      <c r="D7226" s="286"/>
      <c r="E7226" s="287"/>
      <c r="F7226" s="288"/>
      <c r="G7226" s="5"/>
      <c r="J7226" s="7" t="str">
        <f t="shared" si="2025"/>
        <v/>
      </c>
      <c r="K7226" s="48" t="str">
        <f t="shared" si="2026"/>
        <v/>
      </c>
      <c r="L7226" s="48" t="str">
        <f t="shared" si="2027"/>
        <v/>
      </c>
      <c r="M7226" s="49" t="str">
        <f t="shared" si="2028"/>
        <v/>
      </c>
      <c r="U7226" s="103" t="str">
        <f t="shared" si="2029"/>
        <v/>
      </c>
      <c r="V7226" s="77" t="str">
        <f t="shared" si="2030"/>
        <v/>
      </c>
      <c r="W7226" s="37" t="str">
        <f t="shared" si="2031"/>
        <v/>
      </c>
      <c r="X7226" s="7" t="str">
        <f t="shared" si="2032"/>
        <v/>
      </c>
      <c r="Y7226" s="37" t="str">
        <f t="shared" si="2033"/>
        <v/>
      </c>
      <c r="AA7226" s="54" t="str">
        <f t="shared" si="2034"/>
        <v/>
      </c>
      <c r="AC7226" s="121" t="str">
        <f t="shared" si="2035"/>
        <v/>
      </c>
      <c r="AD7226" s="111" t="str">
        <f t="shared" si="2036"/>
        <v/>
      </c>
      <c r="AE7226" s="122" t="str">
        <f t="shared" si="2037"/>
        <v/>
      </c>
      <c r="AF7226" s="123" t="str">
        <f t="shared" si="2038"/>
        <v>Qtr 1</v>
      </c>
      <c r="AG7226" s="122" t="str">
        <f t="shared" si="2039"/>
        <v/>
      </c>
      <c r="AI7226" s="124" t="str">
        <f t="shared" si="2040"/>
        <v/>
      </c>
      <c r="AK7226" s="103" t="str">
        <f t="shared" si="2041"/>
        <v/>
      </c>
      <c r="AL7226" s="104" t="str">
        <f t="shared" si="2042"/>
        <v/>
      </c>
      <c r="AN7226" s="37" t="str">
        <f>IF(AK7226="", "", COUNTIF(AK$11:AK$8010, "&lt;"&amp;AK7226)+1+COUNTIF(AK$11:AK7226, AK7226)-1)</f>
        <v/>
      </c>
      <c r="AO7226" s="37" t="str">
        <f>IF(AL7226="", "", COUNTIF(AL$11:AL$8010, "&gt;"&amp;AL7226)+1+COUNTIF(AL$11:AL7226, AL7226)-1)</f>
        <v/>
      </c>
    </row>
    <row r="7227" spans="1:41" x14ac:dyDescent="0.55000000000000004">
      <c r="A7227" s="5"/>
      <c r="B7227" s="284"/>
      <c r="C7227" s="285"/>
      <c r="D7227" s="286"/>
      <c r="E7227" s="287"/>
      <c r="F7227" s="288"/>
      <c r="G7227" s="5"/>
      <c r="J7227" s="7" t="str">
        <f t="shared" si="2025"/>
        <v/>
      </c>
      <c r="K7227" s="48" t="str">
        <f t="shared" si="2026"/>
        <v/>
      </c>
      <c r="L7227" s="48" t="str">
        <f t="shared" si="2027"/>
        <v/>
      </c>
      <c r="M7227" s="49" t="str">
        <f t="shared" si="2028"/>
        <v/>
      </c>
      <c r="U7227" s="103" t="str">
        <f t="shared" si="2029"/>
        <v/>
      </c>
      <c r="V7227" s="77" t="str">
        <f t="shared" si="2030"/>
        <v/>
      </c>
      <c r="W7227" s="37" t="str">
        <f t="shared" si="2031"/>
        <v/>
      </c>
      <c r="X7227" s="7" t="str">
        <f t="shared" si="2032"/>
        <v/>
      </c>
      <c r="Y7227" s="37" t="str">
        <f t="shared" si="2033"/>
        <v/>
      </c>
      <c r="AA7227" s="54" t="str">
        <f t="shared" si="2034"/>
        <v/>
      </c>
      <c r="AC7227" s="121" t="str">
        <f t="shared" si="2035"/>
        <v/>
      </c>
      <c r="AD7227" s="111" t="str">
        <f t="shared" si="2036"/>
        <v/>
      </c>
      <c r="AE7227" s="122" t="str">
        <f t="shared" si="2037"/>
        <v/>
      </c>
      <c r="AF7227" s="123" t="str">
        <f t="shared" si="2038"/>
        <v>Qtr 1</v>
      </c>
      <c r="AG7227" s="122" t="str">
        <f t="shared" si="2039"/>
        <v/>
      </c>
      <c r="AI7227" s="124" t="str">
        <f t="shared" si="2040"/>
        <v/>
      </c>
      <c r="AK7227" s="103" t="str">
        <f t="shared" si="2041"/>
        <v/>
      </c>
      <c r="AL7227" s="104" t="str">
        <f t="shared" si="2042"/>
        <v/>
      </c>
      <c r="AN7227" s="37" t="str">
        <f>IF(AK7227="", "", COUNTIF(AK$11:AK$8010, "&lt;"&amp;AK7227)+1+COUNTIF(AK$11:AK7227, AK7227)-1)</f>
        <v/>
      </c>
      <c r="AO7227" s="37" t="str">
        <f>IF(AL7227="", "", COUNTIF(AL$11:AL$8010, "&gt;"&amp;AL7227)+1+COUNTIF(AL$11:AL7227, AL7227)-1)</f>
        <v/>
      </c>
    </row>
    <row r="7228" spans="1:41" x14ac:dyDescent="0.55000000000000004">
      <c r="A7228" s="5"/>
      <c r="B7228" s="284"/>
      <c r="C7228" s="285"/>
      <c r="D7228" s="286"/>
      <c r="E7228" s="287"/>
      <c r="F7228" s="288"/>
      <c r="G7228" s="5"/>
      <c r="J7228" s="7" t="str">
        <f t="shared" si="2025"/>
        <v/>
      </c>
      <c r="K7228" s="48" t="str">
        <f t="shared" si="2026"/>
        <v/>
      </c>
      <c r="L7228" s="48" t="str">
        <f t="shared" si="2027"/>
        <v/>
      </c>
      <c r="M7228" s="49" t="str">
        <f t="shared" si="2028"/>
        <v/>
      </c>
      <c r="U7228" s="103" t="str">
        <f t="shared" si="2029"/>
        <v/>
      </c>
      <c r="V7228" s="77" t="str">
        <f t="shared" si="2030"/>
        <v/>
      </c>
      <c r="W7228" s="37" t="str">
        <f t="shared" si="2031"/>
        <v/>
      </c>
      <c r="X7228" s="7" t="str">
        <f t="shared" si="2032"/>
        <v/>
      </c>
      <c r="Y7228" s="37" t="str">
        <f t="shared" si="2033"/>
        <v/>
      </c>
      <c r="AA7228" s="54" t="str">
        <f t="shared" si="2034"/>
        <v/>
      </c>
      <c r="AC7228" s="121" t="str">
        <f t="shared" si="2035"/>
        <v/>
      </c>
      <c r="AD7228" s="111" t="str">
        <f t="shared" si="2036"/>
        <v/>
      </c>
      <c r="AE7228" s="122" t="str">
        <f t="shared" si="2037"/>
        <v/>
      </c>
      <c r="AF7228" s="123" t="str">
        <f t="shared" si="2038"/>
        <v>Qtr 1</v>
      </c>
      <c r="AG7228" s="122" t="str">
        <f t="shared" si="2039"/>
        <v/>
      </c>
      <c r="AI7228" s="124" t="str">
        <f t="shared" si="2040"/>
        <v/>
      </c>
      <c r="AK7228" s="103" t="str">
        <f t="shared" si="2041"/>
        <v/>
      </c>
      <c r="AL7228" s="104" t="str">
        <f t="shared" si="2042"/>
        <v/>
      </c>
      <c r="AN7228" s="37" t="str">
        <f>IF(AK7228="", "", COUNTIF(AK$11:AK$8010, "&lt;"&amp;AK7228)+1+COUNTIF(AK$11:AK7228, AK7228)-1)</f>
        <v/>
      </c>
      <c r="AO7228" s="37" t="str">
        <f>IF(AL7228="", "", COUNTIF(AL$11:AL$8010, "&gt;"&amp;AL7228)+1+COUNTIF(AL$11:AL7228, AL7228)-1)</f>
        <v/>
      </c>
    </row>
    <row r="7229" spans="1:41" x14ac:dyDescent="0.55000000000000004">
      <c r="A7229" s="5"/>
      <c r="B7229" s="284"/>
      <c r="C7229" s="285"/>
      <c r="D7229" s="286"/>
      <c r="E7229" s="287"/>
      <c r="F7229" s="288"/>
      <c r="G7229" s="5"/>
      <c r="J7229" s="7" t="str">
        <f t="shared" si="2025"/>
        <v/>
      </c>
      <c r="K7229" s="48" t="str">
        <f t="shared" si="2026"/>
        <v/>
      </c>
      <c r="L7229" s="48" t="str">
        <f t="shared" si="2027"/>
        <v/>
      </c>
      <c r="M7229" s="49" t="str">
        <f t="shared" si="2028"/>
        <v/>
      </c>
      <c r="U7229" s="103" t="str">
        <f t="shared" si="2029"/>
        <v/>
      </c>
      <c r="V7229" s="77" t="str">
        <f t="shared" si="2030"/>
        <v/>
      </c>
      <c r="W7229" s="37" t="str">
        <f t="shared" si="2031"/>
        <v/>
      </c>
      <c r="X7229" s="7" t="str">
        <f t="shared" si="2032"/>
        <v/>
      </c>
      <c r="Y7229" s="37" t="str">
        <f t="shared" si="2033"/>
        <v/>
      </c>
      <c r="AA7229" s="54" t="str">
        <f t="shared" si="2034"/>
        <v/>
      </c>
      <c r="AC7229" s="121" t="str">
        <f t="shared" si="2035"/>
        <v/>
      </c>
      <c r="AD7229" s="111" t="str">
        <f t="shared" si="2036"/>
        <v/>
      </c>
      <c r="AE7229" s="122" t="str">
        <f t="shared" si="2037"/>
        <v/>
      </c>
      <c r="AF7229" s="123" t="str">
        <f t="shared" si="2038"/>
        <v>Qtr 1</v>
      </c>
      <c r="AG7229" s="122" t="str">
        <f t="shared" si="2039"/>
        <v/>
      </c>
      <c r="AI7229" s="124" t="str">
        <f t="shared" si="2040"/>
        <v/>
      </c>
      <c r="AK7229" s="103" t="str">
        <f t="shared" si="2041"/>
        <v/>
      </c>
      <c r="AL7229" s="104" t="str">
        <f t="shared" si="2042"/>
        <v/>
      </c>
      <c r="AN7229" s="37" t="str">
        <f>IF(AK7229="", "", COUNTIF(AK$11:AK$8010, "&lt;"&amp;AK7229)+1+COUNTIF(AK$11:AK7229, AK7229)-1)</f>
        <v/>
      </c>
      <c r="AO7229" s="37" t="str">
        <f>IF(AL7229="", "", COUNTIF(AL$11:AL$8010, "&gt;"&amp;AL7229)+1+COUNTIF(AL$11:AL7229, AL7229)-1)</f>
        <v/>
      </c>
    </row>
    <row r="7230" spans="1:41" x14ac:dyDescent="0.55000000000000004">
      <c r="A7230" s="5"/>
      <c r="B7230" s="284"/>
      <c r="C7230" s="285"/>
      <c r="D7230" s="286"/>
      <c r="E7230" s="287"/>
      <c r="F7230" s="288"/>
      <c r="G7230" s="5"/>
      <c r="J7230" s="7" t="str">
        <f t="shared" si="2025"/>
        <v/>
      </c>
      <c r="K7230" s="48" t="str">
        <f t="shared" si="2026"/>
        <v/>
      </c>
      <c r="L7230" s="48" t="str">
        <f t="shared" si="2027"/>
        <v/>
      </c>
      <c r="M7230" s="49" t="str">
        <f t="shared" si="2028"/>
        <v/>
      </c>
      <c r="U7230" s="103" t="str">
        <f t="shared" si="2029"/>
        <v/>
      </c>
      <c r="V7230" s="77" t="str">
        <f t="shared" si="2030"/>
        <v/>
      </c>
      <c r="W7230" s="37" t="str">
        <f t="shared" si="2031"/>
        <v/>
      </c>
      <c r="X7230" s="7" t="str">
        <f t="shared" si="2032"/>
        <v/>
      </c>
      <c r="Y7230" s="37" t="str">
        <f t="shared" si="2033"/>
        <v/>
      </c>
      <c r="AA7230" s="54" t="str">
        <f t="shared" si="2034"/>
        <v/>
      </c>
      <c r="AC7230" s="121" t="str">
        <f t="shared" si="2035"/>
        <v/>
      </c>
      <c r="AD7230" s="111" t="str">
        <f t="shared" si="2036"/>
        <v/>
      </c>
      <c r="AE7230" s="122" t="str">
        <f t="shared" si="2037"/>
        <v/>
      </c>
      <c r="AF7230" s="123" t="str">
        <f t="shared" si="2038"/>
        <v>Qtr 1</v>
      </c>
      <c r="AG7230" s="122" t="str">
        <f t="shared" si="2039"/>
        <v/>
      </c>
      <c r="AI7230" s="124" t="str">
        <f t="shared" si="2040"/>
        <v/>
      </c>
      <c r="AK7230" s="103" t="str">
        <f t="shared" si="2041"/>
        <v/>
      </c>
      <c r="AL7230" s="104" t="str">
        <f t="shared" si="2042"/>
        <v/>
      </c>
      <c r="AN7230" s="37" t="str">
        <f>IF(AK7230="", "", COUNTIF(AK$11:AK$8010, "&lt;"&amp;AK7230)+1+COUNTIF(AK$11:AK7230, AK7230)-1)</f>
        <v/>
      </c>
      <c r="AO7230" s="37" t="str">
        <f>IF(AL7230="", "", COUNTIF(AL$11:AL$8010, "&gt;"&amp;AL7230)+1+COUNTIF(AL$11:AL7230, AL7230)-1)</f>
        <v/>
      </c>
    </row>
    <row r="7231" spans="1:41" x14ac:dyDescent="0.55000000000000004">
      <c r="A7231" s="5"/>
      <c r="B7231" s="284"/>
      <c r="C7231" s="285"/>
      <c r="D7231" s="286"/>
      <c r="E7231" s="287"/>
      <c r="F7231" s="288"/>
      <c r="G7231" s="5"/>
      <c r="J7231" s="7" t="str">
        <f t="shared" si="2025"/>
        <v/>
      </c>
      <c r="K7231" s="48" t="str">
        <f t="shared" si="2026"/>
        <v/>
      </c>
      <c r="L7231" s="48" t="str">
        <f t="shared" si="2027"/>
        <v/>
      </c>
      <c r="M7231" s="49" t="str">
        <f t="shared" si="2028"/>
        <v/>
      </c>
      <c r="U7231" s="103" t="str">
        <f t="shared" si="2029"/>
        <v/>
      </c>
      <c r="V7231" s="77" t="str">
        <f t="shared" si="2030"/>
        <v/>
      </c>
      <c r="W7231" s="37" t="str">
        <f t="shared" si="2031"/>
        <v/>
      </c>
      <c r="X7231" s="7" t="str">
        <f t="shared" si="2032"/>
        <v/>
      </c>
      <c r="Y7231" s="37" t="str">
        <f t="shared" si="2033"/>
        <v/>
      </c>
      <c r="AA7231" s="54" t="str">
        <f t="shared" si="2034"/>
        <v/>
      </c>
      <c r="AC7231" s="121" t="str">
        <f t="shared" si="2035"/>
        <v/>
      </c>
      <c r="AD7231" s="111" t="str">
        <f t="shared" si="2036"/>
        <v/>
      </c>
      <c r="AE7231" s="122" t="str">
        <f t="shared" si="2037"/>
        <v/>
      </c>
      <c r="AF7231" s="123" t="str">
        <f t="shared" si="2038"/>
        <v>Qtr 1</v>
      </c>
      <c r="AG7231" s="122" t="str">
        <f t="shared" si="2039"/>
        <v/>
      </c>
      <c r="AI7231" s="124" t="str">
        <f t="shared" si="2040"/>
        <v/>
      </c>
      <c r="AK7231" s="103" t="str">
        <f t="shared" si="2041"/>
        <v/>
      </c>
      <c r="AL7231" s="104" t="str">
        <f t="shared" si="2042"/>
        <v/>
      </c>
      <c r="AN7231" s="37" t="str">
        <f>IF(AK7231="", "", COUNTIF(AK$11:AK$8010, "&lt;"&amp;AK7231)+1+COUNTIF(AK$11:AK7231, AK7231)-1)</f>
        <v/>
      </c>
      <c r="AO7231" s="37" t="str">
        <f>IF(AL7231="", "", COUNTIF(AL$11:AL$8010, "&gt;"&amp;AL7231)+1+COUNTIF(AL$11:AL7231, AL7231)-1)</f>
        <v/>
      </c>
    </row>
    <row r="7232" spans="1:41" x14ac:dyDescent="0.55000000000000004">
      <c r="A7232" s="5"/>
      <c r="B7232" s="284"/>
      <c r="C7232" s="285"/>
      <c r="D7232" s="286"/>
      <c r="E7232" s="287"/>
      <c r="F7232" s="288"/>
      <c r="G7232" s="5"/>
      <c r="J7232" s="7" t="str">
        <f t="shared" si="2025"/>
        <v/>
      </c>
      <c r="K7232" s="48" t="str">
        <f t="shared" si="2026"/>
        <v/>
      </c>
      <c r="L7232" s="48" t="str">
        <f t="shared" si="2027"/>
        <v/>
      </c>
      <c r="M7232" s="49" t="str">
        <f t="shared" si="2028"/>
        <v/>
      </c>
      <c r="U7232" s="103" t="str">
        <f t="shared" si="2029"/>
        <v/>
      </c>
      <c r="V7232" s="77" t="str">
        <f t="shared" si="2030"/>
        <v/>
      </c>
      <c r="W7232" s="37" t="str">
        <f t="shared" si="2031"/>
        <v/>
      </c>
      <c r="X7232" s="7" t="str">
        <f t="shared" si="2032"/>
        <v/>
      </c>
      <c r="Y7232" s="37" t="str">
        <f t="shared" si="2033"/>
        <v/>
      </c>
      <c r="AA7232" s="54" t="str">
        <f t="shared" si="2034"/>
        <v/>
      </c>
      <c r="AC7232" s="121" t="str">
        <f t="shared" si="2035"/>
        <v/>
      </c>
      <c r="AD7232" s="111" t="str">
        <f t="shared" si="2036"/>
        <v/>
      </c>
      <c r="AE7232" s="122" t="str">
        <f t="shared" si="2037"/>
        <v/>
      </c>
      <c r="AF7232" s="123" t="str">
        <f t="shared" si="2038"/>
        <v>Qtr 1</v>
      </c>
      <c r="AG7232" s="122" t="str">
        <f t="shared" si="2039"/>
        <v/>
      </c>
      <c r="AI7232" s="124" t="str">
        <f t="shared" si="2040"/>
        <v/>
      </c>
      <c r="AK7232" s="103" t="str">
        <f t="shared" si="2041"/>
        <v/>
      </c>
      <c r="AL7232" s="104" t="str">
        <f t="shared" si="2042"/>
        <v/>
      </c>
      <c r="AN7232" s="37" t="str">
        <f>IF(AK7232="", "", COUNTIF(AK$11:AK$8010, "&lt;"&amp;AK7232)+1+COUNTIF(AK$11:AK7232, AK7232)-1)</f>
        <v/>
      </c>
      <c r="AO7232" s="37" t="str">
        <f>IF(AL7232="", "", COUNTIF(AL$11:AL$8010, "&gt;"&amp;AL7232)+1+COUNTIF(AL$11:AL7232, AL7232)-1)</f>
        <v/>
      </c>
    </row>
    <row r="7233" spans="1:41" x14ac:dyDescent="0.55000000000000004">
      <c r="A7233" s="5"/>
      <c r="B7233" s="284"/>
      <c r="C7233" s="285"/>
      <c r="D7233" s="286"/>
      <c r="E7233" s="287"/>
      <c r="F7233" s="288"/>
      <c r="G7233" s="5"/>
      <c r="J7233" s="7" t="str">
        <f t="shared" si="2025"/>
        <v/>
      </c>
      <c r="K7233" s="48" t="str">
        <f t="shared" si="2026"/>
        <v/>
      </c>
      <c r="L7233" s="48" t="str">
        <f t="shared" si="2027"/>
        <v/>
      </c>
      <c r="M7233" s="49" t="str">
        <f t="shared" si="2028"/>
        <v/>
      </c>
      <c r="U7233" s="103" t="str">
        <f t="shared" si="2029"/>
        <v/>
      </c>
      <c r="V7233" s="77" t="str">
        <f t="shared" si="2030"/>
        <v/>
      </c>
      <c r="W7233" s="37" t="str">
        <f t="shared" si="2031"/>
        <v/>
      </c>
      <c r="X7233" s="7" t="str">
        <f t="shared" si="2032"/>
        <v/>
      </c>
      <c r="Y7233" s="37" t="str">
        <f t="shared" si="2033"/>
        <v/>
      </c>
      <c r="AA7233" s="54" t="str">
        <f t="shared" si="2034"/>
        <v/>
      </c>
      <c r="AC7233" s="121" t="str">
        <f t="shared" si="2035"/>
        <v/>
      </c>
      <c r="AD7233" s="111" t="str">
        <f t="shared" si="2036"/>
        <v/>
      </c>
      <c r="AE7233" s="122" t="str">
        <f t="shared" si="2037"/>
        <v/>
      </c>
      <c r="AF7233" s="123" t="str">
        <f t="shared" si="2038"/>
        <v>Qtr 1</v>
      </c>
      <c r="AG7233" s="122" t="str">
        <f t="shared" si="2039"/>
        <v/>
      </c>
      <c r="AI7233" s="124" t="str">
        <f t="shared" si="2040"/>
        <v/>
      </c>
      <c r="AK7233" s="103" t="str">
        <f t="shared" si="2041"/>
        <v/>
      </c>
      <c r="AL7233" s="104" t="str">
        <f t="shared" si="2042"/>
        <v/>
      </c>
      <c r="AN7233" s="37" t="str">
        <f>IF(AK7233="", "", COUNTIF(AK$11:AK$8010, "&lt;"&amp;AK7233)+1+COUNTIF(AK$11:AK7233, AK7233)-1)</f>
        <v/>
      </c>
      <c r="AO7233" s="37" t="str">
        <f>IF(AL7233="", "", COUNTIF(AL$11:AL$8010, "&gt;"&amp;AL7233)+1+COUNTIF(AL$11:AL7233, AL7233)-1)</f>
        <v/>
      </c>
    </row>
    <row r="7234" spans="1:41" x14ac:dyDescent="0.55000000000000004">
      <c r="A7234" s="5"/>
      <c r="B7234" s="284"/>
      <c r="C7234" s="285"/>
      <c r="D7234" s="286"/>
      <c r="E7234" s="287"/>
      <c r="F7234" s="288"/>
      <c r="G7234" s="5"/>
      <c r="J7234" s="7" t="str">
        <f t="shared" si="2025"/>
        <v/>
      </c>
      <c r="K7234" s="48" t="str">
        <f t="shared" si="2026"/>
        <v/>
      </c>
      <c r="L7234" s="48" t="str">
        <f t="shared" si="2027"/>
        <v/>
      </c>
      <c r="M7234" s="49" t="str">
        <f t="shared" si="2028"/>
        <v/>
      </c>
      <c r="U7234" s="103" t="str">
        <f t="shared" si="2029"/>
        <v/>
      </c>
      <c r="V7234" s="77" t="str">
        <f t="shared" si="2030"/>
        <v/>
      </c>
      <c r="W7234" s="37" t="str">
        <f t="shared" si="2031"/>
        <v/>
      </c>
      <c r="X7234" s="7" t="str">
        <f t="shared" si="2032"/>
        <v/>
      </c>
      <c r="Y7234" s="37" t="str">
        <f t="shared" si="2033"/>
        <v/>
      </c>
      <c r="AA7234" s="54" t="str">
        <f t="shared" si="2034"/>
        <v/>
      </c>
      <c r="AC7234" s="121" t="str">
        <f t="shared" si="2035"/>
        <v/>
      </c>
      <c r="AD7234" s="111" t="str">
        <f t="shared" si="2036"/>
        <v/>
      </c>
      <c r="AE7234" s="122" t="str">
        <f t="shared" si="2037"/>
        <v/>
      </c>
      <c r="AF7234" s="123" t="str">
        <f t="shared" si="2038"/>
        <v>Qtr 1</v>
      </c>
      <c r="AG7234" s="122" t="str">
        <f t="shared" si="2039"/>
        <v/>
      </c>
      <c r="AI7234" s="124" t="str">
        <f t="shared" si="2040"/>
        <v/>
      </c>
      <c r="AK7234" s="103" t="str">
        <f t="shared" si="2041"/>
        <v/>
      </c>
      <c r="AL7234" s="104" t="str">
        <f t="shared" si="2042"/>
        <v/>
      </c>
      <c r="AN7234" s="37" t="str">
        <f>IF(AK7234="", "", COUNTIF(AK$11:AK$8010, "&lt;"&amp;AK7234)+1+COUNTIF(AK$11:AK7234, AK7234)-1)</f>
        <v/>
      </c>
      <c r="AO7234" s="37" t="str">
        <f>IF(AL7234="", "", COUNTIF(AL$11:AL$8010, "&gt;"&amp;AL7234)+1+COUNTIF(AL$11:AL7234, AL7234)-1)</f>
        <v/>
      </c>
    </row>
    <row r="7235" spans="1:41" x14ac:dyDescent="0.55000000000000004">
      <c r="A7235" s="5"/>
      <c r="B7235" s="284"/>
      <c r="C7235" s="285"/>
      <c r="D7235" s="286"/>
      <c r="E7235" s="287"/>
      <c r="F7235" s="288"/>
      <c r="G7235" s="5"/>
      <c r="J7235" s="7" t="str">
        <f t="shared" si="2025"/>
        <v/>
      </c>
      <c r="K7235" s="48" t="str">
        <f t="shared" si="2026"/>
        <v/>
      </c>
      <c r="L7235" s="48" t="str">
        <f t="shared" si="2027"/>
        <v/>
      </c>
      <c r="M7235" s="49" t="str">
        <f t="shared" si="2028"/>
        <v/>
      </c>
      <c r="U7235" s="103" t="str">
        <f t="shared" si="2029"/>
        <v/>
      </c>
      <c r="V7235" s="77" t="str">
        <f t="shared" si="2030"/>
        <v/>
      </c>
      <c r="W7235" s="37" t="str">
        <f t="shared" si="2031"/>
        <v/>
      </c>
      <c r="X7235" s="7" t="str">
        <f t="shared" si="2032"/>
        <v/>
      </c>
      <c r="Y7235" s="37" t="str">
        <f t="shared" si="2033"/>
        <v/>
      </c>
      <c r="AA7235" s="54" t="str">
        <f t="shared" si="2034"/>
        <v/>
      </c>
      <c r="AC7235" s="121" t="str">
        <f t="shared" si="2035"/>
        <v/>
      </c>
      <c r="AD7235" s="111" t="str">
        <f t="shared" si="2036"/>
        <v/>
      </c>
      <c r="AE7235" s="122" t="str">
        <f t="shared" si="2037"/>
        <v/>
      </c>
      <c r="AF7235" s="123" t="str">
        <f t="shared" si="2038"/>
        <v>Qtr 1</v>
      </c>
      <c r="AG7235" s="122" t="str">
        <f t="shared" si="2039"/>
        <v/>
      </c>
      <c r="AI7235" s="124" t="str">
        <f t="shared" si="2040"/>
        <v/>
      </c>
      <c r="AK7235" s="103" t="str">
        <f t="shared" si="2041"/>
        <v/>
      </c>
      <c r="AL7235" s="104" t="str">
        <f t="shared" si="2042"/>
        <v/>
      </c>
      <c r="AN7235" s="37" t="str">
        <f>IF(AK7235="", "", COUNTIF(AK$11:AK$8010, "&lt;"&amp;AK7235)+1+COUNTIF(AK$11:AK7235, AK7235)-1)</f>
        <v/>
      </c>
      <c r="AO7235" s="37" t="str">
        <f>IF(AL7235="", "", COUNTIF(AL$11:AL$8010, "&gt;"&amp;AL7235)+1+COUNTIF(AL$11:AL7235, AL7235)-1)</f>
        <v/>
      </c>
    </row>
    <row r="7236" spans="1:41" x14ac:dyDescent="0.55000000000000004">
      <c r="A7236" s="5"/>
      <c r="B7236" s="284"/>
      <c r="C7236" s="285"/>
      <c r="D7236" s="286"/>
      <c r="E7236" s="287"/>
      <c r="F7236" s="288"/>
      <c r="G7236" s="5"/>
      <c r="J7236" s="7" t="str">
        <f t="shared" si="2025"/>
        <v/>
      </c>
      <c r="K7236" s="48" t="str">
        <f t="shared" si="2026"/>
        <v/>
      </c>
      <c r="L7236" s="48" t="str">
        <f t="shared" si="2027"/>
        <v/>
      </c>
      <c r="M7236" s="49" t="str">
        <f t="shared" si="2028"/>
        <v/>
      </c>
      <c r="U7236" s="103" t="str">
        <f t="shared" si="2029"/>
        <v/>
      </c>
      <c r="V7236" s="77" t="str">
        <f t="shared" si="2030"/>
        <v/>
      </c>
      <c r="W7236" s="37" t="str">
        <f t="shared" si="2031"/>
        <v/>
      </c>
      <c r="X7236" s="7" t="str">
        <f t="shared" si="2032"/>
        <v/>
      </c>
      <c r="Y7236" s="37" t="str">
        <f t="shared" si="2033"/>
        <v/>
      </c>
      <c r="AA7236" s="54" t="str">
        <f t="shared" si="2034"/>
        <v/>
      </c>
      <c r="AC7236" s="121" t="str">
        <f t="shared" si="2035"/>
        <v/>
      </c>
      <c r="AD7236" s="111" t="str">
        <f t="shared" si="2036"/>
        <v/>
      </c>
      <c r="AE7236" s="122" t="str">
        <f t="shared" si="2037"/>
        <v/>
      </c>
      <c r="AF7236" s="123" t="str">
        <f t="shared" si="2038"/>
        <v>Qtr 1</v>
      </c>
      <c r="AG7236" s="122" t="str">
        <f t="shared" si="2039"/>
        <v/>
      </c>
      <c r="AI7236" s="124" t="str">
        <f t="shared" si="2040"/>
        <v/>
      </c>
      <c r="AK7236" s="103" t="str">
        <f t="shared" si="2041"/>
        <v/>
      </c>
      <c r="AL7236" s="104" t="str">
        <f t="shared" si="2042"/>
        <v/>
      </c>
      <c r="AN7236" s="37" t="str">
        <f>IF(AK7236="", "", COUNTIF(AK$11:AK$8010, "&lt;"&amp;AK7236)+1+COUNTIF(AK$11:AK7236, AK7236)-1)</f>
        <v/>
      </c>
      <c r="AO7236" s="37" t="str">
        <f>IF(AL7236="", "", COUNTIF(AL$11:AL$8010, "&gt;"&amp;AL7236)+1+COUNTIF(AL$11:AL7236, AL7236)-1)</f>
        <v/>
      </c>
    </row>
    <row r="7237" spans="1:41" x14ac:dyDescent="0.55000000000000004">
      <c r="A7237" s="5"/>
      <c r="B7237" s="284"/>
      <c r="C7237" s="285"/>
      <c r="D7237" s="286"/>
      <c r="E7237" s="287"/>
      <c r="F7237" s="288"/>
      <c r="G7237" s="5"/>
      <c r="J7237" s="7" t="str">
        <f t="shared" si="2025"/>
        <v/>
      </c>
      <c r="K7237" s="48" t="str">
        <f t="shared" si="2026"/>
        <v/>
      </c>
      <c r="L7237" s="48" t="str">
        <f t="shared" si="2027"/>
        <v/>
      </c>
      <c r="M7237" s="49" t="str">
        <f t="shared" si="2028"/>
        <v/>
      </c>
      <c r="U7237" s="103" t="str">
        <f t="shared" si="2029"/>
        <v/>
      </c>
      <c r="V7237" s="77" t="str">
        <f t="shared" si="2030"/>
        <v/>
      </c>
      <c r="W7237" s="37" t="str">
        <f t="shared" si="2031"/>
        <v/>
      </c>
      <c r="X7237" s="7" t="str">
        <f t="shared" si="2032"/>
        <v/>
      </c>
      <c r="Y7237" s="37" t="str">
        <f t="shared" si="2033"/>
        <v/>
      </c>
      <c r="AA7237" s="54" t="str">
        <f t="shared" si="2034"/>
        <v/>
      </c>
      <c r="AC7237" s="121" t="str">
        <f t="shared" si="2035"/>
        <v/>
      </c>
      <c r="AD7237" s="111" t="str">
        <f t="shared" si="2036"/>
        <v/>
      </c>
      <c r="AE7237" s="122" t="str">
        <f t="shared" si="2037"/>
        <v/>
      </c>
      <c r="AF7237" s="123" t="str">
        <f t="shared" si="2038"/>
        <v>Qtr 1</v>
      </c>
      <c r="AG7237" s="122" t="str">
        <f t="shared" si="2039"/>
        <v/>
      </c>
      <c r="AI7237" s="124" t="str">
        <f t="shared" si="2040"/>
        <v/>
      </c>
      <c r="AK7237" s="103" t="str">
        <f t="shared" si="2041"/>
        <v/>
      </c>
      <c r="AL7237" s="104" t="str">
        <f t="shared" si="2042"/>
        <v/>
      </c>
      <c r="AN7237" s="37" t="str">
        <f>IF(AK7237="", "", COUNTIF(AK$11:AK$8010, "&lt;"&amp;AK7237)+1+COUNTIF(AK$11:AK7237, AK7237)-1)</f>
        <v/>
      </c>
      <c r="AO7237" s="37" t="str">
        <f>IF(AL7237="", "", COUNTIF(AL$11:AL$8010, "&gt;"&amp;AL7237)+1+COUNTIF(AL$11:AL7237, AL7237)-1)</f>
        <v/>
      </c>
    </row>
    <row r="7238" spans="1:41" x14ac:dyDescent="0.55000000000000004">
      <c r="A7238" s="5"/>
      <c r="B7238" s="284"/>
      <c r="C7238" s="285"/>
      <c r="D7238" s="286"/>
      <c r="E7238" s="287"/>
      <c r="F7238" s="288"/>
      <c r="G7238" s="5"/>
      <c r="J7238" s="7" t="str">
        <f t="shared" si="2025"/>
        <v/>
      </c>
      <c r="K7238" s="48" t="str">
        <f t="shared" si="2026"/>
        <v/>
      </c>
      <c r="L7238" s="48" t="str">
        <f t="shared" si="2027"/>
        <v/>
      </c>
      <c r="M7238" s="49" t="str">
        <f t="shared" si="2028"/>
        <v/>
      </c>
      <c r="U7238" s="103" t="str">
        <f t="shared" si="2029"/>
        <v/>
      </c>
      <c r="V7238" s="77" t="str">
        <f t="shared" si="2030"/>
        <v/>
      </c>
      <c r="W7238" s="37" t="str">
        <f t="shared" si="2031"/>
        <v/>
      </c>
      <c r="X7238" s="7" t="str">
        <f t="shared" si="2032"/>
        <v/>
      </c>
      <c r="Y7238" s="37" t="str">
        <f t="shared" si="2033"/>
        <v/>
      </c>
      <c r="AA7238" s="54" t="str">
        <f t="shared" si="2034"/>
        <v/>
      </c>
      <c r="AC7238" s="121" t="str">
        <f t="shared" si="2035"/>
        <v/>
      </c>
      <c r="AD7238" s="111" t="str">
        <f t="shared" si="2036"/>
        <v/>
      </c>
      <c r="AE7238" s="122" t="str">
        <f t="shared" si="2037"/>
        <v/>
      </c>
      <c r="AF7238" s="123" t="str">
        <f t="shared" si="2038"/>
        <v>Qtr 1</v>
      </c>
      <c r="AG7238" s="122" t="str">
        <f t="shared" si="2039"/>
        <v/>
      </c>
      <c r="AI7238" s="124" t="str">
        <f t="shared" si="2040"/>
        <v/>
      </c>
      <c r="AK7238" s="103" t="str">
        <f t="shared" si="2041"/>
        <v/>
      </c>
      <c r="AL7238" s="104" t="str">
        <f t="shared" si="2042"/>
        <v/>
      </c>
      <c r="AN7238" s="37" t="str">
        <f>IF(AK7238="", "", COUNTIF(AK$11:AK$8010, "&lt;"&amp;AK7238)+1+COUNTIF(AK$11:AK7238, AK7238)-1)</f>
        <v/>
      </c>
      <c r="AO7238" s="37" t="str">
        <f>IF(AL7238="", "", COUNTIF(AL$11:AL$8010, "&gt;"&amp;AL7238)+1+COUNTIF(AL$11:AL7238, AL7238)-1)</f>
        <v/>
      </c>
    </row>
    <row r="7239" spans="1:41" x14ac:dyDescent="0.55000000000000004">
      <c r="A7239" s="5"/>
      <c r="B7239" s="284"/>
      <c r="C7239" s="285"/>
      <c r="D7239" s="286"/>
      <c r="E7239" s="287"/>
      <c r="F7239" s="288"/>
      <c r="G7239" s="5"/>
      <c r="J7239" s="7" t="str">
        <f t="shared" si="2025"/>
        <v/>
      </c>
      <c r="K7239" s="48" t="str">
        <f t="shared" si="2026"/>
        <v/>
      </c>
      <c r="L7239" s="48" t="str">
        <f t="shared" si="2027"/>
        <v/>
      </c>
      <c r="M7239" s="49" t="str">
        <f t="shared" si="2028"/>
        <v/>
      </c>
      <c r="U7239" s="103" t="str">
        <f t="shared" si="2029"/>
        <v/>
      </c>
      <c r="V7239" s="77" t="str">
        <f t="shared" si="2030"/>
        <v/>
      </c>
      <c r="W7239" s="37" t="str">
        <f t="shared" si="2031"/>
        <v/>
      </c>
      <c r="X7239" s="7" t="str">
        <f t="shared" si="2032"/>
        <v/>
      </c>
      <c r="Y7239" s="37" t="str">
        <f t="shared" si="2033"/>
        <v/>
      </c>
      <c r="AA7239" s="54" t="str">
        <f t="shared" si="2034"/>
        <v/>
      </c>
      <c r="AC7239" s="121" t="str">
        <f t="shared" si="2035"/>
        <v/>
      </c>
      <c r="AD7239" s="111" t="str">
        <f t="shared" si="2036"/>
        <v/>
      </c>
      <c r="AE7239" s="122" t="str">
        <f t="shared" si="2037"/>
        <v/>
      </c>
      <c r="AF7239" s="123" t="str">
        <f t="shared" si="2038"/>
        <v>Qtr 1</v>
      </c>
      <c r="AG7239" s="122" t="str">
        <f t="shared" si="2039"/>
        <v/>
      </c>
      <c r="AI7239" s="124" t="str">
        <f t="shared" si="2040"/>
        <v/>
      </c>
      <c r="AK7239" s="103" t="str">
        <f t="shared" si="2041"/>
        <v/>
      </c>
      <c r="AL7239" s="104" t="str">
        <f t="shared" si="2042"/>
        <v/>
      </c>
      <c r="AN7239" s="37" t="str">
        <f>IF(AK7239="", "", COUNTIF(AK$11:AK$8010, "&lt;"&amp;AK7239)+1+COUNTIF(AK$11:AK7239, AK7239)-1)</f>
        <v/>
      </c>
      <c r="AO7239" s="37" t="str">
        <f>IF(AL7239="", "", COUNTIF(AL$11:AL$8010, "&gt;"&amp;AL7239)+1+COUNTIF(AL$11:AL7239, AL7239)-1)</f>
        <v/>
      </c>
    </row>
    <row r="7240" spans="1:41" x14ac:dyDescent="0.55000000000000004">
      <c r="A7240" s="5"/>
      <c r="B7240" s="284"/>
      <c r="C7240" s="285"/>
      <c r="D7240" s="286"/>
      <c r="E7240" s="287"/>
      <c r="F7240" s="288"/>
      <c r="G7240" s="5"/>
      <c r="J7240" s="7" t="str">
        <f t="shared" si="2025"/>
        <v/>
      </c>
      <c r="K7240" s="48" t="str">
        <f t="shared" si="2026"/>
        <v/>
      </c>
      <c r="L7240" s="48" t="str">
        <f t="shared" si="2027"/>
        <v/>
      </c>
      <c r="M7240" s="49" t="str">
        <f t="shared" si="2028"/>
        <v/>
      </c>
      <c r="U7240" s="103" t="str">
        <f t="shared" si="2029"/>
        <v/>
      </c>
      <c r="V7240" s="77" t="str">
        <f t="shared" si="2030"/>
        <v/>
      </c>
      <c r="W7240" s="37" t="str">
        <f t="shared" si="2031"/>
        <v/>
      </c>
      <c r="X7240" s="7" t="str">
        <f t="shared" si="2032"/>
        <v/>
      </c>
      <c r="Y7240" s="37" t="str">
        <f t="shared" si="2033"/>
        <v/>
      </c>
      <c r="AA7240" s="54" t="str">
        <f t="shared" si="2034"/>
        <v/>
      </c>
      <c r="AC7240" s="121" t="str">
        <f t="shared" si="2035"/>
        <v/>
      </c>
      <c r="AD7240" s="111" t="str">
        <f t="shared" si="2036"/>
        <v/>
      </c>
      <c r="AE7240" s="122" t="str">
        <f t="shared" si="2037"/>
        <v/>
      </c>
      <c r="AF7240" s="123" t="str">
        <f t="shared" si="2038"/>
        <v>Qtr 1</v>
      </c>
      <c r="AG7240" s="122" t="str">
        <f t="shared" si="2039"/>
        <v/>
      </c>
      <c r="AI7240" s="124" t="str">
        <f t="shared" si="2040"/>
        <v/>
      </c>
      <c r="AK7240" s="103" t="str">
        <f t="shared" si="2041"/>
        <v/>
      </c>
      <c r="AL7240" s="104" t="str">
        <f t="shared" si="2042"/>
        <v/>
      </c>
      <c r="AN7240" s="37" t="str">
        <f>IF(AK7240="", "", COUNTIF(AK$11:AK$8010, "&lt;"&amp;AK7240)+1+COUNTIF(AK$11:AK7240, AK7240)-1)</f>
        <v/>
      </c>
      <c r="AO7240" s="37" t="str">
        <f>IF(AL7240="", "", COUNTIF(AL$11:AL$8010, "&gt;"&amp;AL7240)+1+COUNTIF(AL$11:AL7240, AL7240)-1)</f>
        <v/>
      </c>
    </row>
    <row r="7241" spans="1:41" x14ac:dyDescent="0.55000000000000004">
      <c r="A7241" s="5"/>
      <c r="B7241" s="284"/>
      <c r="C7241" s="285"/>
      <c r="D7241" s="286"/>
      <c r="E7241" s="287"/>
      <c r="F7241" s="288"/>
      <c r="G7241" s="5"/>
      <c r="J7241" s="7" t="str">
        <f t="shared" si="2025"/>
        <v/>
      </c>
      <c r="K7241" s="48" t="str">
        <f t="shared" si="2026"/>
        <v/>
      </c>
      <c r="L7241" s="48" t="str">
        <f t="shared" si="2027"/>
        <v/>
      </c>
      <c r="M7241" s="49" t="str">
        <f t="shared" si="2028"/>
        <v/>
      </c>
      <c r="U7241" s="103" t="str">
        <f t="shared" si="2029"/>
        <v/>
      </c>
      <c r="V7241" s="77" t="str">
        <f t="shared" si="2030"/>
        <v/>
      </c>
      <c r="W7241" s="37" t="str">
        <f t="shared" si="2031"/>
        <v/>
      </c>
      <c r="X7241" s="7" t="str">
        <f t="shared" si="2032"/>
        <v/>
      </c>
      <c r="Y7241" s="37" t="str">
        <f t="shared" si="2033"/>
        <v/>
      </c>
      <c r="AA7241" s="54" t="str">
        <f t="shared" si="2034"/>
        <v/>
      </c>
      <c r="AC7241" s="121" t="str">
        <f t="shared" si="2035"/>
        <v/>
      </c>
      <c r="AD7241" s="111" t="str">
        <f t="shared" si="2036"/>
        <v/>
      </c>
      <c r="AE7241" s="122" t="str">
        <f t="shared" si="2037"/>
        <v/>
      </c>
      <c r="AF7241" s="123" t="str">
        <f t="shared" si="2038"/>
        <v>Qtr 1</v>
      </c>
      <c r="AG7241" s="122" t="str">
        <f t="shared" si="2039"/>
        <v/>
      </c>
      <c r="AI7241" s="124" t="str">
        <f t="shared" si="2040"/>
        <v/>
      </c>
      <c r="AK7241" s="103" t="str">
        <f t="shared" si="2041"/>
        <v/>
      </c>
      <c r="AL7241" s="104" t="str">
        <f t="shared" si="2042"/>
        <v/>
      </c>
      <c r="AN7241" s="37" t="str">
        <f>IF(AK7241="", "", COUNTIF(AK$11:AK$8010, "&lt;"&amp;AK7241)+1+COUNTIF(AK$11:AK7241, AK7241)-1)</f>
        <v/>
      </c>
      <c r="AO7241" s="37" t="str">
        <f>IF(AL7241="", "", COUNTIF(AL$11:AL$8010, "&gt;"&amp;AL7241)+1+COUNTIF(AL$11:AL7241, AL7241)-1)</f>
        <v/>
      </c>
    </row>
    <row r="7242" spans="1:41" x14ac:dyDescent="0.55000000000000004">
      <c r="A7242" s="5"/>
      <c r="B7242" s="284"/>
      <c r="C7242" s="285"/>
      <c r="D7242" s="286"/>
      <c r="E7242" s="287"/>
      <c r="F7242" s="288"/>
      <c r="G7242" s="5"/>
      <c r="J7242" s="7" t="str">
        <f t="shared" si="2025"/>
        <v/>
      </c>
      <c r="K7242" s="48" t="str">
        <f t="shared" si="2026"/>
        <v/>
      </c>
      <c r="L7242" s="48" t="str">
        <f t="shared" si="2027"/>
        <v/>
      </c>
      <c r="M7242" s="49" t="str">
        <f t="shared" si="2028"/>
        <v/>
      </c>
      <c r="U7242" s="103" t="str">
        <f t="shared" si="2029"/>
        <v/>
      </c>
      <c r="V7242" s="77" t="str">
        <f t="shared" si="2030"/>
        <v/>
      </c>
      <c r="W7242" s="37" t="str">
        <f t="shared" si="2031"/>
        <v/>
      </c>
      <c r="X7242" s="7" t="str">
        <f t="shared" si="2032"/>
        <v/>
      </c>
      <c r="Y7242" s="37" t="str">
        <f t="shared" si="2033"/>
        <v/>
      </c>
      <c r="AA7242" s="54" t="str">
        <f t="shared" si="2034"/>
        <v/>
      </c>
      <c r="AC7242" s="121" t="str">
        <f t="shared" si="2035"/>
        <v/>
      </c>
      <c r="AD7242" s="111" t="str">
        <f t="shared" si="2036"/>
        <v/>
      </c>
      <c r="AE7242" s="122" t="str">
        <f t="shared" si="2037"/>
        <v/>
      </c>
      <c r="AF7242" s="123" t="str">
        <f t="shared" si="2038"/>
        <v>Qtr 1</v>
      </c>
      <c r="AG7242" s="122" t="str">
        <f t="shared" si="2039"/>
        <v/>
      </c>
      <c r="AI7242" s="124" t="str">
        <f t="shared" si="2040"/>
        <v/>
      </c>
      <c r="AK7242" s="103" t="str">
        <f t="shared" si="2041"/>
        <v/>
      </c>
      <c r="AL7242" s="104" t="str">
        <f t="shared" si="2042"/>
        <v/>
      </c>
      <c r="AN7242" s="37" t="str">
        <f>IF(AK7242="", "", COUNTIF(AK$11:AK$8010, "&lt;"&amp;AK7242)+1+COUNTIF(AK$11:AK7242, AK7242)-1)</f>
        <v/>
      </c>
      <c r="AO7242" s="37" t="str">
        <f>IF(AL7242="", "", COUNTIF(AL$11:AL$8010, "&gt;"&amp;AL7242)+1+COUNTIF(AL$11:AL7242, AL7242)-1)</f>
        <v/>
      </c>
    </row>
    <row r="7243" spans="1:41" x14ac:dyDescent="0.55000000000000004">
      <c r="A7243" s="5"/>
      <c r="B7243" s="284"/>
      <c r="C7243" s="285"/>
      <c r="D7243" s="286"/>
      <c r="E7243" s="287"/>
      <c r="F7243" s="288"/>
      <c r="G7243" s="5"/>
      <c r="J7243" s="7" t="str">
        <f t="shared" si="2025"/>
        <v/>
      </c>
      <c r="K7243" s="48" t="str">
        <f t="shared" si="2026"/>
        <v/>
      </c>
      <c r="L7243" s="48" t="str">
        <f t="shared" si="2027"/>
        <v/>
      </c>
      <c r="M7243" s="49" t="str">
        <f t="shared" si="2028"/>
        <v/>
      </c>
      <c r="U7243" s="103" t="str">
        <f t="shared" si="2029"/>
        <v/>
      </c>
      <c r="V7243" s="77" t="str">
        <f t="shared" si="2030"/>
        <v/>
      </c>
      <c r="W7243" s="37" t="str">
        <f t="shared" si="2031"/>
        <v/>
      </c>
      <c r="X7243" s="7" t="str">
        <f t="shared" si="2032"/>
        <v/>
      </c>
      <c r="Y7243" s="37" t="str">
        <f t="shared" si="2033"/>
        <v/>
      </c>
      <c r="AA7243" s="54" t="str">
        <f t="shared" si="2034"/>
        <v/>
      </c>
      <c r="AC7243" s="121" t="str">
        <f t="shared" si="2035"/>
        <v/>
      </c>
      <c r="AD7243" s="111" t="str">
        <f t="shared" si="2036"/>
        <v/>
      </c>
      <c r="AE7243" s="122" t="str">
        <f t="shared" si="2037"/>
        <v/>
      </c>
      <c r="AF7243" s="123" t="str">
        <f t="shared" si="2038"/>
        <v>Qtr 1</v>
      </c>
      <c r="AG7243" s="122" t="str">
        <f t="shared" si="2039"/>
        <v/>
      </c>
      <c r="AI7243" s="124" t="str">
        <f t="shared" si="2040"/>
        <v/>
      </c>
      <c r="AK7243" s="103" t="str">
        <f t="shared" si="2041"/>
        <v/>
      </c>
      <c r="AL7243" s="104" t="str">
        <f t="shared" si="2042"/>
        <v/>
      </c>
      <c r="AN7243" s="37" t="str">
        <f>IF(AK7243="", "", COUNTIF(AK$11:AK$8010, "&lt;"&amp;AK7243)+1+COUNTIF(AK$11:AK7243, AK7243)-1)</f>
        <v/>
      </c>
      <c r="AO7243" s="37" t="str">
        <f>IF(AL7243="", "", COUNTIF(AL$11:AL$8010, "&gt;"&amp;AL7243)+1+COUNTIF(AL$11:AL7243, AL7243)-1)</f>
        <v/>
      </c>
    </row>
    <row r="7244" spans="1:41" x14ac:dyDescent="0.55000000000000004">
      <c r="A7244" s="5"/>
      <c r="B7244" s="284"/>
      <c r="C7244" s="285"/>
      <c r="D7244" s="286"/>
      <c r="E7244" s="287"/>
      <c r="F7244" s="288"/>
      <c r="G7244" s="5"/>
      <c r="J7244" s="7" t="str">
        <f t="shared" ref="J7244:J7307" si="2043">IF(B7244="", "", IF(OR(B7244&lt;$O$4, B7244&gt;$O$5), "X", ""))</f>
        <v/>
      </c>
      <c r="K7244" s="48" t="str">
        <f t="shared" ref="K7244:K7307" si="2044">IF(C7244="", "", IF(COUNTIF($O$10:$O$510, C7244)=0, "X", ""))</f>
        <v/>
      </c>
      <c r="L7244" s="48" t="str">
        <f t="shared" ref="L7244:L7307" si="2045">IF(D7244="", "", IF(COUNTIF($Q$10:$Q$15, D7244)=0, "X", ""))</f>
        <v/>
      </c>
      <c r="M7244" s="49" t="str">
        <f t="shared" ref="M7244:M7307" si="2046">IF(E7244="", "", IF(COUNTIF($S$10:$S$20, E7244)=0, "X", ""))</f>
        <v/>
      </c>
      <c r="U7244" s="103" t="str">
        <f t="shared" ref="U7244:U7307" si="2047">IF($Q$4="", "", IF($C7244=$Q$4, IF($E7244&lt;0, $E7244, ""), ""))</f>
        <v/>
      </c>
      <c r="V7244" s="77" t="str">
        <f t="shared" ref="V7244:V7307" si="2048">IF($Q$4="", "", IF($C7244=$Q$4, IF($E7244&gt;0, $E7244, ""), ""))</f>
        <v/>
      </c>
      <c r="W7244" s="37" t="str">
        <f t="shared" ref="W7244:W7307" si="2049">IF($Q$4="", "", IF($C7244=$Q$4, IF($B7244="", "", TEXT($B7244, "mmm yyyy")), ""))</f>
        <v/>
      </c>
      <c r="X7244" s="7" t="str">
        <f t="shared" ref="X7244:X7307" si="2050">IF(OR($Q$4="", $B7244=""), "", IF($C7244=$Q$4, IF(AND($B7244&gt;=$V$2, $B7244&lt;=$W$2), $U$2, IF(AND($B7244&gt;=$V$3, $B7244&lt;=$W$3), $U$3, IF(AND($B7244&gt;=$V$4, $B7244&lt;=$W$4), $U$4, IF(AND($B7244&gt;=$V$5, $B7244&lt;=$W$5), $U$5, "")))), ""))</f>
        <v/>
      </c>
      <c r="Y7244" s="37" t="str">
        <f t="shared" ref="Y7244:Y7307" si="2051">IF($Q$4="", "", IF($C7244=$Q$4, IF($D7244="", "", $D7244), ""))</f>
        <v/>
      </c>
      <c r="AA7244" s="54" t="str">
        <f t="shared" ref="AA7244:AA7307" si="2052">IF(OR($X7244="", $Y7244=""), "", CONCATENATE($Y7244, " - ", $X7244))</f>
        <v/>
      </c>
      <c r="AC7244" s="121" t="str">
        <f t="shared" ref="AC7244:AC7307" si="2053">IF($E7244&lt;0, $E7244, "")</f>
        <v/>
      </c>
      <c r="AD7244" s="111" t="str">
        <f t="shared" ref="AD7244:AD7307" si="2054">IF($E7244&gt;0, $E7244, "")</f>
        <v/>
      </c>
      <c r="AE7244" s="122" t="str">
        <f t="shared" ref="AE7244:AE7307" si="2055">IF($B7244="", "", TEXT($B7244, "mmm yyyy"))</f>
        <v/>
      </c>
      <c r="AF7244" s="123" t="str">
        <f t="shared" ref="AF7244:AF7307" si="2056">IF(AND($B7244&gt;=$V$2, $B7244&lt;=$W$2), $U$2, IF(AND($B7244&gt;=$V$3, $B7244&lt;=$W$3), $U$3, IF(AND($B7244&gt;=$V$4, $B7244&lt;=$W$4), $U$4, IF(AND($B7244&gt;=$V$5, $B7244&lt;=$W$5), $U$5, ""))))</f>
        <v>Qtr 1</v>
      </c>
      <c r="AG7244" s="122" t="str">
        <f t="shared" ref="AG7244:AG7307" si="2057">IF($D7244="", "", $D7244)</f>
        <v/>
      </c>
      <c r="AI7244" s="124" t="str">
        <f t="shared" ref="AI7244:AI7307" si="2058">IF(OR($AF7244="", $AG7244=""), "", CONCATENATE($AG7244, " - ", $AF7244))</f>
        <v/>
      </c>
      <c r="AK7244" s="103" t="str">
        <f t="shared" ref="AK7244:AK7307" si="2059">IF($AK$7="", U7244, IF($AK$7=$X7244, U7244, ""))</f>
        <v/>
      </c>
      <c r="AL7244" s="104" t="str">
        <f t="shared" ref="AL7244:AL7307" si="2060">IF($AK$7="", V7244, IF($AK$7=$X7244, V7244, ""))</f>
        <v/>
      </c>
      <c r="AN7244" s="37" t="str">
        <f>IF(AK7244="", "", COUNTIF(AK$11:AK$8010, "&lt;"&amp;AK7244)+1+COUNTIF(AK$11:AK7244, AK7244)-1)</f>
        <v/>
      </c>
      <c r="AO7244" s="37" t="str">
        <f>IF(AL7244="", "", COUNTIF(AL$11:AL$8010, "&gt;"&amp;AL7244)+1+COUNTIF(AL$11:AL7244, AL7244)-1)</f>
        <v/>
      </c>
    </row>
    <row r="7245" spans="1:41" x14ac:dyDescent="0.55000000000000004">
      <c r="A7245" s="5"/>
      <c r="B7245" s="284"/>
      <c r="C7245" s="285"/>
      <c r="D7245" s="286"/>
      <c r="E7245" s="287"/>
      <c r="F7245" s="288"/>
      <c r="G7245" s="5"/>
      <c r="J7245" s="7" t="str">
        <f t="shared" si="2043"/>
        <v/>
      </c>
      <c r="K7245" s="48" t="str">
        <f t="shared" si="2044"/>
        <v/>
      </c>
      <c r="L7245" s="48" t="str">
        <f t="shared" si="2045"/>
        <v/>
      </c>
      <c r="M7245" s="49" t="str">
        <f t="shared" si="2046"/>
        <v/>
      </c>
      <c r="U7245" s="103" t="str">
        <f t="shared" si="2047"/>
        <v/>
      </c>
      <c r="V7245" s="77" t="str">
        <f t="shared" si="2048"/>
        <v/>
      </c>
      <c r="W7245" s="37" t="str">
        <f t="shared" si="2049"/>
        <v/>
      </c>
      <c r="X7245" s="7" t="str">
        <f t="shared" si="2050"/>
        <v/>
      </c>
      <c r="Y7245" s="37" t="str">
        <f t="shared" si="2051"/>
        <v/>
      </c>
      <c r="AA7245" s="54" t="str">
        <f t="shared" si="2052"/>
        <v/>
      </c>
      <c r="AC7245" s="121" t="str">
        <f t="shared" si="2053"/>
        <v/>
      </c>
      <c r="AD7245" s="111" t="str">
        <f t="shared" si="2054"/>
        <v/>
      </c>
      <c r="AE7245" s="122" t="str">
        <f t="shared" si="2055"/>
        <v/>
      </c>
      <c r="AF7245" s="123" t="str">
        <f t="shared" si="2056"/>
        <v>Qtr 1</v>
      </c>
      <c r="AG7245" s="122" t="str">
        <f t="shared" si="2057"/>
        <v/>
      </c>
      <c r="AI7245" s="124" t="str">
        <f t="shared" si="2058"/>
        <v/>
      </c>
      <c r="AK7245" s="103" t="str">
        <f t="shared" si="2059"/>
        <v/>
      </c>
      <c r="AL7245" s="104" t="str">
        <f t="shared" si="2060"/>
        <v/>
      </c>
      <c r="AN7245" s="37" t="str">
        <f>IF(AK7245="", "", COUNTIF(AK$11:AK$8010, "&lt;"&amp;AK7245)+1+COUNTIF(AK$11:AK7245, AK7245)-1)</f>
        <v/>
      </c>
      <c r="AO7245" s="37" t="str">
        <f>IF(AL7245="", "", COUNTIF(AL$11:AL$8010, "&gt;"&amp;AL7245)+1+COUNTIF(AL$11:AL7245, AL7245)-1)</f>
        <v/>
      </c>
    </row>
    <row r="7246" spans="1:41" x14ac:dyDescent="0.55000000000000004">
      <c r="A7246" s="5"/>
      <c r="B7246" s="284"/>
      <c r="C7246" s="285"/>
      <c r="D7246" s="286"/>
      <c r="E7246" s="287"/>
      <c r="F7246" s="288"/>
      <c r="G7246" s="5"/>
      <c r="J7246" s="7" t="str">
        <f t="shared" si="2043"/>
        <v/>
      </c>
      <c r="K7246" s="48" t="str">
        <f t="shared" si="2044"/>
        <v/>
      </c>
      <c r="L7246" s="48" t="str">
        <f t="shared" si="2045"/>
        <v/>
      </c>
      <c r="M7246" s="49" t="str">
        <f t="shared" si="2046"/>
        <v/>
      </c>
      <c r="U7246" s="103" t="str">
        <f t="shared" si="2047"/>
        <v/>
      </c>
      <c r="V7246" s="77" t="str">
        <f t="shared" si="2048"/>
        <v/>
      </c>
      <c r="W7246" s="37" t="str">
        <f t="shared" si="2049"/>
        <v/>
      </c>
      <c r="X7246" s="7" t="str">
        <f t="shared" si="2050"/>
        <v/>
      </c>
      <c r="Y7246" s="37" t="str">
        <f t="shared" si="2051"/>
        <v/>
      </c>
      <c r="AA7246" s="54" t="str">
        <f t="shared" si="2052"/>
        <v/>
      </c>
      <c r="AC7246" s="121" t="str">
        <f t="shared" si="2053"/>
        <v/>
      </c>
      <c r="AD7246" s="111" t="str">
        <f t="shared" si="2054"/>
        <v/>
      </c>
      <c r="AE7246" s="122" t="str">
        <f t="shared" si="2055"/>
        <v/>
      </c>
      <c r="AF7246" s="123" t="str">
        <f t="shared" si="2056"/>
        <v>Qtr 1</v>
      </c>
      <c r="AG7246" s="122" t="str">
        <f t="shared" si="2057"/>
        <v/>
      </c>
      <c r="AI7246" s="124" t="str">
        <f t="shared" si="2058"/>
        <v/>
      </c>
      <c r="AK7246" s="103" t="str">
        <f t="shared" si="2059"/>
        <v/>
      </c>
      <c r="AL7246" s="104" t="str">
        <f t="shared" si="2060"/>
        <v/>
      </c>
      <c r="AN7246" s="37" t="str">
        <f>IF(AK7246="", "", COUNTIF(AK$11:AK$8010, "&lt;"&amp;AK7246)+1+COUNTIF(AK$11:AK7246, AK7246)-1)</f>
        <v/>
      </c>
      <c r="AO7246" s="37" t="str">
        <f>IF(AL7246="", "", COUNTIF(AL$11:AL$8010, "&gt;"&amp;AL7246)+1+COUNTIF(AL$11:AL7246, AL7246)-1)</f>
        <v/>
      </c>
    </row>
    <row r="7247" spans="1:41" x14ac:dyDescent="0.55000000000000004">
      <c r="A7247" s="5"/>
      <c r="B7247" s="284"/>
      <c r="C7247" s="285"/>
      <c r="D7247" s="286"/>
      <c r="E7247" s="287"/>
      <c r="F7247" s="288"/>
      <c r="G7247" s="5"/>
      <c r="J7247" s="7" t="str">
        <f t="shared" si="2043"/>
        <v/>
      </c>
      <c r="K7247" s="48" t="str">
        <f t="shared" si="2044"/>
        <v/>
      </c>
      <c r="L7247" s="48" t="str">
        <f t="shared" si="2045"/>
        <v/>
      </c>
      <c r="M7247" s="49" t="str">
        <f t="shared" si="2046"/>
        <v/>
      </c>
      <c r="U7247" s="103" t="str">
        <f t="shared" si="2047"/>
        <v/>
      </c>
      <c r="V7247" s="77" t="str">
        <f t="shared" si="2048"/>
        <v/>
      </c>
      <c r="W7247" s="37" t="str">
        <f t="shared" si="2049"/>
        <v/>
      </c>
      <c r="X7247" s="7" t="str">
        <f t="shared" si="2050"/>
        <v/>
      </c>
      <c r="Y7247" s="37" t="str">
        <f t="shared" si="2051"/>
        <v/>
      </c>
      <c r="AA7247" s="54" t="str">
        <f t="shared" si="2052"/>
        <v/>
      </c>
      <c r="AC7247" s="121" t="str">
        <f t="shared" si="2053"/>
        <v/>
      </c>
      <c r="AD7247" s="111" t="str">
        <f t="shared" si="2054"/>
        <v/>
      </c>
      <c r="AE7247" s="122" t="str">
        <f t="shared" si="2055"/>
        <v/>
      </c>
      <c r="AF7247" s="123" t="str">
        <f t="shared" si="2056"/>
        <v>Qtr 1</v>
      </c>
      <c r="AG7247" s="122" t="str">
        <f t="shared" si="2057"/>
        <v/>
      </c>
      <c r="AI7247" s="124" t="str">
        <f t="shared" si="2058"/>
        <v/>
      </c>
      <c r="AK7247" s="103" t="str">
        <f t="shared" si="2059"/>
        <v/>
      </c>
      <c r="AL7247" s="104" t="str">
        <f t="shared" si="2060"/>
        <v/>
      </c>
      <c r="AN7247" s="37" t="str">
        <f>IF(AK7247="", "", COUNTIF(AK$11:AK$8010, "&lt;"&amp;AK7247)+1+COUNTIF(AK$11:AK7247, AK7247)-1)</f>
        <v/>
      </c>
      <c r="AO7247" s="37" t="str">
        <f>IF(AL7247="", "", COUNTIF(AL$11:AL$8010, "&gt;"&amp;AL7247)+1+COUNTIF(AL$11:AL7247, AL7247)-1)</f>
        <v/>
      </c>
    </row>
    <row r="7248" spans="1:41" x14ac:dyDescent="0.55000000000000004">
      <c r="A7248" s="5"/>
      <c r="B7248" s="284"/>
      <c r="C7248" s="285"/>
      <c r="D7248" s="286"/>
      <c r="E7248" s="287"/>
      <c r="F7248" s="288"/>
      <c r="G7248" s="5"/>
      <c r="J7248" s="7" t="str">
        <f t="shared" si="2043"/>
        <v/>
      </c>
      <c r="K7248" s="48" t="str">
        <f t="shared" si="2044"/>
        <v/>
      </c>
      <c r="L7248" s="48" t="str">
        <f t="shared" si="2045"/>
        <v/>
      </c>
      <c r="M7248" s="49" t="str">
        <f t="shared" si="2046"/>
        <v/>
      </c>
      <c r="U7248" s="103" t="str">
        <f t="shared" si="2047"/>
        <v/>
      </c>
      <c r="V7248" s="77" t="str">
        <f t="shared" si="2048"/>
        <v/>
      </c>
      <c r="W7248" s="37" t="str">
        <f t="shared" si="2049"/>
        <v/>
      </c>
      <c r="X7248" s="7" t="str">
        <f t="shared" si="2050"/>
        <v/>
      </c>
      <c r="Y7248" s="37" t="str">
        <f t="shared" si="2051"/>
        <v/>
      </c>
      <c r="AA7248" s="54" t="str">
        <f t="shared" si="2052"/>
        <v/>
      </c>
      <c r="AC7248" s="121" t="str">
        <f t="shared" si="2053"/>
        <v/>
      </c>
      <c r="AD7248" s="111" t="str">
        <f t="shared" si="2054"/>
        <v/>
      </c>
      <c r="AE7248" s="122" t="str">
        <f t="shared" si="2055"/>
        <v/>
      </c>
      <c r="AF7248" s="123" t="str">
        <f t="shared" si="2056"/>
        <v>Qtr 1</v>
      </c>
      <c r="AG7248" s="122" t="str">
        <f t="shared" si="2057"/>
        <v/>
      </c>
      <c r="AI7248" s="124" t="str">
        <f t="shared" si="2058"/>
        <v/>
      </c>
      <c r="AK7248" s="103" t="str">
        <f t="shared" si="2059"/>
        <v/>
      </c>
      <c r="AL7248" s="104" t="str">
        <f t="shared" si="2060"/>
        <v/>
      </c>
      <c r="AN7248" s="37" t="str">
        <f>IF(AK7248="", "", COUNTIF(AK$11:AK$8010, "&lt;"&amp;AK7248)+1+COUNTIF(AK$11:AK7248, AK7248)-1)</f>
        <v/>
      </c>
      <c r="AO7248" s="37" t="str">
        <f>IF(AL7248="", "", COUNTIF(AL$11:AL$8010, "&gt;"&amp;AL7248)+1+COUNTIF(AL$11:AL7248, AL7248)-1)</f>
        <v/>
      </c>
    </row>
    <row r="7249" spans="1:41" x14ac:dyDescent="0.55000000000000004">
      <c r="A7249" s="5"/>
      <c r="B7249" s="284"/>
      <c r="C7249" s="285"/>
      <c r="D7249" s="286"/>
      <c r="E7249" s="287"/>
      <c r="F7249" s="288"/>
      <c r="G7249" s="5"/>
      <c r="J7249" s="7" t="str">
        <f t="shared" si="2043"/>
        <v/>
      </c>
      <c r="K7249" s="48" t="str">
        <f t="shared" si="2044"/>
        <v/>
      </c>
      <c r="L7249" s="48" t="str">
        <f t="shared" si="2045"/>
        <v/>
      </c>
      <c r="M7249" s="49" t="str">
        <f t="shared" si="2046"/>
        <v/>
      </c>
      <c r="U7249" s="103" t="str">
        <f t="shared" si="2047"/>
        <v/>
      </c>
      <c r="V7249" s="77" t="str">
        <f t="shared" si="2048"/>
        <v/>
      </c>
      <c r="W7249" s="37" t="str">
        <f t="shared" si="2049"/>
        <v/>
      </c>
      <c r="X7249" s="7" t="str">
        <f t="shared" si="2050"/>
        <v/>
      </c>
      <c r="Y7249" s="37" t="str">
        <f t="shared" si="2051"/>
        <v/>
      </c>
      <c r="AA7249" s="54" t="str">
        <f t="shared" si="2052"/>
        <v/>
      </c>
      <c r="AC7249" s="121" t="str">
        <f t="shared" si="2053"/>
        <v/>
      </c>
      <c r="AD7249" s="111" t="str">
        <f t="shared" si="2054"/>
        <v/>
      </c>
      <c r="AE7249" s="122" t="str">
        <f t="shared" si="2055"/>
        <v/>
      </c>
      <c r="AF7249" s="123" t="str">
        <f t="shared" si="2056"/>
        <v>Qtr 1</v>
      </c>
      <c r="AG7249" s="122" t="str">
        <f t="shared" si="2057"/>
        <v/>
      </c>
      <c r="AI7249" s="124" t="str">
        <f t="shared" si="2058"/>
        <v/>
      </c>
      <c r="AK7249" s="103" t="str">
        <f t="shared" si="2059"/>
        <v/>
      </c>
      <c r="AL7249" s="104" t="str">
        <f t="shared" si="2060"/>
        <v/>
      </c>
      <c r="AN7249" s="37" t="str">
        <f>IF(AK7249="", "", COUNTIF(AK$11:AK$8010, "&lt;"&amp;AK7249)+1+COUNTIF(AK$11:AK7249, AK7249)-1)</f>
        <v/>
      </c>
      <c r="AO7249" s="37" t="str">
        <f>IF(AL7249="", "", COUNTIF(AL$11:AL$8010, "&gt;"&amp;AL7249)+1+COUNTIF(AL$11:AL7249, AL7249)-1)</f>
        <v/>
      </c>
    </row>
    <row r="7250" spans="1:41" x14ac:dyDescent="0.55000000000000004">
      <c r="A7250" s="5"/>
      <c r="B7250" s="284"/>
      <c r="C7250" s="285"/>
      <c r="D7250" s="286"/>
      <c r="E7250" s="287"/>
      <c r="F7250" s="288"/>
      <c r="G7250" s="5"/>
      <c r="J7250" s="7" t="str">
        <f t="shared" si="2043"/>
        <v/>
      </c>
      <c r="K7250" s="48" t="str">
        <f t="shared" si="2044"/>
        <v/>
      </c>
      <c r="L7250" s="48" t="str">
        <f t="shared" si="2045"/>
        <v/>
      </c>
      <c r="M7250" s="49" t="str">
        <f t="shared" si="2046"/>
        <v/>
      </c>
      <c r="U7250" s="103" t="str">
        <f t="shared" si="2047"/>
        <v/>
      </c>
      <c r="V7250" s="77" t="str">
        <f t="shared" si="2048"/>
        <v/>
      </c>
      <c r="W7250" s="37" t="str">
        <f t="shared" si="2049"/>
        <v/>
      </c>
      <c r="X7250" s="7" t="str">
        <f t="shared" si="2050"/>
        <v/>
      </c>
      <c r="Y7250" s="37" t="str">
        <f t="shared" si="2051"/>
        <v/>
      </c>
      <c r="AA7250" s="54" t="str">
        <f t="shared" si="2052"/>
        <v/>
      </c>
      <c r="AC7250" s="121" t="str">
        <f t="shared" si="2053"/>
        <v/>
      </c>
      <c r="AD7250" s="111" t="str">
        <f t="shared" si="2054"/>
        <v/>
      </c>
      <c r="AE7250" s="122" t="str">
        <f t="shared" si="2055"/>
        <v/>
      </c>
      <c r="AF7250" s="123" t="str">
        <f t="shared" si="2056"/>
        <v>Qtr 1</v>
      </c>
      <c r="AG7250" s="122" t="str">
        <f t="shared" si="2057"/>
        <v/>
      </c>
      <c r="AI7250" s="124" t="str">
        <f t="shared" si="2058"/>
        <v/>
      </c>
      <c r="AK7250" s="103" t="str">
        <f t="shared" si="2059"/>
        <v/>
      </c>
      <c r="AL7250" s="104" t="str">
        <f t="shared" si="2060"/>
        <v/>
      </c>
      <c r="AN7250" s="37" t="str">
        <f>IF(AK7250="", "", COUNTIF(AK$11:AK$8010, "&lt;"&amp;AK7250)+1+COUNTIF(AK$11:AK7250, AK7250)-1)</f>
        <v/>
      </c>
      <c r="AO7250" s="37" t="str">
        <f>IF(AL7250="", "", COUNTIF(AL$11:AL$8010, "&gt;"&amp;AL7250)+1+COUNTIF(AL$11:AL7250, AL7250)-1)</f>
        <v/>
      </c>
    </row>
    <row r="7251" spans="1:41" x14ac:dyDescent="0.55000000000000004">
      <c r="A7251" s="5"/>
      <c r="B7251" s="284"/>
      <c r="C7251" s="285"/>
      <c r="D7251" s="286"/>
      <c r="E7251" s="287"/>
      <c r="F7251" s="288"/>
      <c r="G7251" s="5"/>
      <c r="J7251" s="7" t="str">
        <f t="shared" si="2043"/>
        <v/>
      </c>
      <c r="K7251" s="48" t="str">
        <f t="shared" si="2044"/>
        <v/>
      </c>
      <c r="L7251" s="48" t="str">
        <f t="shared" si="2045"/>
        <v/>
      </c>
      <c r="M7251" s="49" t="str">
        <f t="shared" si="2046"/>
        <v/>
      </c>
      <c r="U7251" s="103" t="str">
        <f t="shared" si="2047"/>
        <v/>
      </c>
      <c r="V7251" s="77" t="str">
        <f t="shared" si="2048"/>
        <v/>
      </c>
      <c r="W7251" s="37" t="str">
        <f t="shared" si="2049"/>
        <v/>
      </c>
      <c r="X7251" s="7" t="str">
        <f t="shared" si="2050"/>
        <v/>
      </c>
      <c r="Y7251" s="37" t="str">
        <f t="shared" si="2051"/>
        <v/>
      </c>
      <c r="AA7251" s="54" t="str">
        <f t="shared" si="2052"/>
        <v/>
      </c>
      <c r="AC7251" s="121" t="str">
        <f t="shared" si="2053"/>
        <v/>
      </c>
      <c r="AD7251" s="111" t="str">
        <f t="shared" si="2054"/>
        <v/>
      </c>
      <c r="AE7251" s="122" t="str">
        <f t="shared" si="2055"/>
        <v/>
      </c>
      <c r="AF7251" s="123" t="str">
        <f t="shared" si="2056"/>
        <v>Qtr 1</v>
      </c>
      <c r="AG7251" s="122" t="str">
        <f t="shared" si="2057"/>
        <v/>
      </c>
      <c r="AI7251" s="124" t="str">
        <f t="shared" si="2058"/>
        <v/>
      </c>
      <c r="AK7251" s="103" t="str">
        <f t="shared" si="2059"/>
        <v/>
      </c>
      <c r="AL7251" s="104" t="str">
        <f t="shared" si="2060"/>
        <v/>
      </c>
      <c r="AN7251" s="37" t="str">
        <f>IF(AK7251="", "", COUNTIF(AK$11:AK$8010, "&lt;"&amp;AK7251)+1+COUNTIF(AK$11:AK7251, AK7251)-1)</f>
        <v/>
      </c>
      <c r="AO7251" s="37" t="str">
        <f>IF(AL7251="", "", COUNTIF(AL$11:AL$8010, "&gt;"&amp;AL7251)+1+COUNTIF(AL$11:AL7251, AL7251)-1)</f>
        <v/>
      </c>
    </row>
    <row r="7252" spans="1:41" x14ac:dyDescent="0.55000000000000004">
      <c r="A7252" s="5"/>
      <c r="B7252" s="284"/>
      <c r="C7252" s="285"/>
      <c r="D7252" s="286"/>
      <c r="E7252" s="287"/>
      <c r="F7252" s="288"/>
      <c r="G7252" s="5"/>
      <c r="J7252" s="7" t="str">
        <f t="shared" si="2043"/>
        <v/>
      </c>
      <c r="K7252" s="48" t="str">
        <f t="shared" si="2044"/>
        <v/>
      </c>
      <c r="L7252" s="48" t="str">
        <f t="shared" si="2045"/>
        <v/>
      </c>
      <c r="M7252" s="49" t="str">
        <f t="shared" si="2046"/>
        <v/>
      </c>
      <c r="U7252" s="103" t="str">
        <f t="shared" si="2047"/>
        <v/>
      </c>
      <c r="V7252" s="77" t="str">
        <f t="shared" si="2048"/>
        <v/>
      </c>
      <c r="W7252" s="37" t="str">
        <f t="shared" si="2049"/>
        <v/>
      </c>
      <c r="X7252" s="7" t="str">
        <f t="shared" si="2050"/>
        <v/>
      </c>
      <c r="Y7252" s="37" t="str">
        <f t="shared" si="2051"/>
        <v/>
      </c>
      <c r="AA7252" s="54" t="str">
        <f t="shared" si="2052"/>
        <v/>
      </c>
      <c r="AC7252" s="121" t="str">
        <f t="shared" si="2053"/>
        <v/>
      </c>
      <c r="AD7252" s="111" t="str">
        <f t="shared" si="2054"/>
        <v/>
      </c>
      <c r="AE7252" s="122" t="str">
        <f t="shared" si="2055"/>
        <v/>
      </c>
      <c r="AF7252" s="123" t="str">
        <f t="shared" si="2056"/>
        <v>Qtr 1</v>
      </c>
      <c r="AG7252" s="122" t="str">
        <f t="shared" si="2057"/>
        <v/>
      </c>
      <c r="AI7252" s="124" t="str">
        <f t="shared" si="2058"/>
        <v/>
      </c>
      <c r="AK7252" s="103" t="str">
        <f t="shared" si="2059"/>
        <v/>
      </c>
      <c r="AL7252" s="104" t="str">
        <f t="shared" si="2060"/>
        <v/>
      </c>
      <c r="AN7252" s="37" t="str">
        <f>IF(AK7252="", "", COUNTIF(AK$11:AK$8010, "&lt;"&amp;AK7252)+1+COUNTIF(AK$11:AK7252, AK7252)-1)</f>
        <v/>
      </c>
      <c r="AO7252" s="37" t="str">
        <f>IF(AL7252="", "", COUNTIF(AL$11:AL$8010, "&gt;"&amp;AL7252)+1+COUNTIF(AL$11:AL7252, AL7252)-1)</f>
        <v/>
      </c>
    </row>
    <row r="7253" spans="1:41" x14ac:dyDescent="0.55000000000000004">
      <c r="A7253" s="5"/>
      <c r="B7253" s="284"/>
      <c r="C7253" s="285"/>
      <c r="D7253" s="286"/>
      <c r="E7253" s="287"/>
      <c r="F7253" s="288"/>
      <c r="G7253" s="5"/>
      <c r="J7253" s="7" t="str">
        <f t="shared" si="2043"/>
        <v/>
      </c>
      <c r="K7253" s="48" t="str">
        <f t="shared" si="2044"/>
        <v/>
      </c>
      <c r="L7253" s="48" t="str">
        <f t="shared" si="2045"/>
        <v/>
      </c>
      <c r="M7253" s="49" t="str">
        <f t="shared" si="2046"/>
        <v/>
      </c>
      <c r="U7253" s="103" t="str">
        <f t="shared" si="2047"/>
        <v/>
      </c>
      <c r="V7253" s="77" t="str">
        <f t="shared" si="2048"/>
        <v/>
      </c>
      <c r="W7253" s="37" t="str">
        <f t="shared" si="2049"/>
        <v/>
      </c>
      <c r="X7253" s="7" t="str">
        <f t="shared" si="2050"/>
        <v/>
      </c>
      <c r="Y7253" s="37" t="str">
        <f t="shared" si="2051"/>
        <v/>
      </c>
      <c r="AA7253" s="54" t="str">
        <f t="shared" si="2052"/>
        <v/>
      </c>
      <c r="AC7253" s="121" t="str">
        <f t="shared" si="2053"/>
        <v/>
      </c>
      <c r="AD7253" s="111" t="str">
        <f t="shared" si="2054"/>
        <v/>
      </c>
      <c r="AE7253" s="122" t="str">
        <f t="shared" si="2055"/>
        <v/>
      </c>
      <c r="AF7253" s="123" t="str">
        <f t="shared" si="2056"/>
        <v>Qtr 1</v>
      </c>
      <c r="AG7253" s="122" t="str">
        <f t="shared" si="2057"/>
        <v/>
      </c>
      <c r="AI7253" s="124" t="str">
        <f t="shared" si="2058"/>
        <v/>
      </c>
      <c r="AK7253" s="103" t="str">
        <f t="shared" si="2059"/>
        <v/>
      </c>
      <c r="AL7253" s="104" t="str">
        <f t="shared" si="2060"/>
        <v/>
      </c>
      <c r="AN7253" s="37" t="str">
        <f>IF(AK7253="", "", COUNTIF(AK$11:AK$8010, "&lt;"&amp;AK7253)+1+COUNTIF(AK$11:AK7253, AK7253)-1)</f>
        <v/>
      </c>
      <c r="AO7253" s="37" t="str">
        <f>IF(AL7253="", "", COUNTIF(AL$11:AL$8010, "&gt;"&amp;AL7253)+1+COUNTIF(AL$11:AL7253, AL7253)-1)</f>
        <v/>
      </c>
    </row>
    <row r="7254" spans="1:41" x14ac:dyDescent="0.55000000000000004">
      <c r="A7254" s="5"/>
      <c r="B7254" s="284"/>
      <c r="C7254" s="285"/>
      <c r="D7254" s="286"/>
      <c r="E7254" s="287"/>
      <c r="F7254" s="288"/>
      <c r="G7254" s="5"/>
      <c r="J7254" s="7" t="str">
        <f t="shared" si="2043"/>
        <v/>
      </c>
      <c r="K7254" s="48" t="str">
        <f t="shared" si="2044"/>
        <v/>
      </c>
      <c r="L7254" s="48" t="str">
        <f t="shared" si="2045"/>
        <v/>
      </c>
      <c r="M7254" s="49" t="str">
        <f t="shared" si="2046"/>
        <v/>
      </c>
      <c r="U7254" s="103" t="str">
        <f t="shared" si="2047"/>
        <v/>
      </c>
      <c r="V7254" s="77" t="str">
        <f t="shared" si="2048"/>
        <v/>
      </c>
      <c r="W7254" s="37" t="str">
        <f t="shared" si="2049"/>
        <v/>
      </c>
      <c r="X7254" s="7" t="str">
        <f t="shared" si="2050"/>
        <v/>
      </c>
      <c r="Y7254" s="37" t="str">
        <f t="shared" si="2051"/>
        <v/>
      </c>
      <c r="AA7254" s="54" t="str">
        <f t="shared" si="2052"/>
        <v/>
      </c>
      <c r="AC7254" s="121" t="str">
        <f t="shared" si="2053"/>
        <v/>
      </c>
      <c r="AD7254" s="111" t="str">
        <f t="shared" si="2054"/>
        <v/>
      </c>
      <c r="AE7254" s="122" t="str">
        <f t="shared" si="2055"/>
        <v/>
      </c>
      <c r="AF7254" s="123" t="str">
        <f t="shared" si="2056"/>
        <v>Qtr 1</v>
      </c>
      <c r="AG7254" s="122" t="str">
        <f t="shared" si="2057"/>
        <v/>
      </c>
      <c r="AI7254" s="124" t="str">
        <f t="shared" si="2058"/>
        <v/>
      </c>
      <c r="AK7254" s="103" t="str">
        <f t="shared" si="2059"/>
        <v/>
      </c>
      <c r="AL7254" s="104" t="str">
        <f t="shared" si="2060"/>
        <v/>
      </c>
      <c r="AN7254" s="37" t="str">
        <f>IF(AK7254="", "", COUNTIF(AK$11:AK$8010, "&lt;"&amp;AK7254)+1+COUNTIF(AK$11:AK7254, AK7254)-1)</f>
        <v/>
      </c>
      <c r="AO7254" s="37" t="str">
        <f>IF(AL7254="", "", COUNTIF(AL$11:AL$8010, "&gt;"&amp;AL7254)+1+COUNTIF(AL$11:AL7254, AL7254)-1)</f>
        <v/>
      </c>
    </row>
    <row r="7255" spans="1:41" x14ac:dyDescent="0.55000000000000004">
      <c r="A7255" s="5"/>
      <c r="B7255" s="284"/>
      <c r="C7255" s="285"/>
      <c r="D7255" s="286"/>
      <c r="E7255" s="287"/>
      <c r="F7255" s="288"/>
      <c r="G7255" s="5"/>
      <c r="J7255" s="7" t="str">
        <f t="shared" si="2043"/>
        <v/>
      </c>
      <c r="K7255" s="48" t="str">
        <f t="shared" si="2044"/>
        <v/>
      </c>
      <c r="L7255" s="48" t="str">
        <f t="shared" si="2045"/>
        <v/>
      </c>
      <c r="M7255" s="49" t="str">
        <f t="shared" si="2046"/>
        <v/>
      </c>
      <c r="U7255" s="103" t="str">
        <f t="shared" si="2047"/>
        <v/>
      </c>
      <c r="V7255" s="77" t="str">
        <f t="shared" si="2048"/>
        <v/>
      </c>
      <c r="W7255" s="37" t="str">
        <f t="shared" si="2049"/>
        <v/>
      </c>
      <c r="X7255" s="7" t="str">
        <f t="shared" si="2050"/>
        <v/>
      </c>
      <c r="Y7255" s="37" t="str">
        <f t="shared" si="2051"/>
        <v/>
      </c>
      <c r="AA7255" s="54" t="str">
        <f t="shared" si="2052"/>
        <v/>
      </c>
      <c r="AC7255" s="121" t="str">
        <f t="shared" si="2053"/>
        <v/>
      </c>
      <c r="AD7255" s="111" t="str">
        <f t="shared" si="2054"/>
        <v/>
      </c>
      <c r="AE7255" s="122" t="str">
        <f t="shared" si="2055"/>
        <v/>
      </c>
      <c r="AF7255" s="123" t="str">
        <f t="shared" si="2056"/>
        <v>Qtr 1</v>
      </c>
      <c r="AG7255" s="122" t="str">
        <f t="shared" si="2057"/>
        <v/>
      </c>
      <c r="AI7255" s="124" t="str">
        <f t="shared" si="2058"/>
        <v/>
      </c>
      <c r="AK7255" s="103" t="str">
        <f t="shared" si="2059"/>
        <v/>
      </c>
      <c r="AL7255" s="104" t="str">
        <f t="shared" si="2060"/>
        <v/>
      </c>
      <c r="AN7255" s="37" t="str">
        <f>IF(AK7255="", "", COUNTIF(AK$11:AK$8010, "&lt;"&amp;AK7255)+1+COUNTIF(AK$11:AK7255, AK7255)-1)</f>
        <v/>
      </c>
      <c r="AO7255" s="37" t="str">
        <f>IF(AL7255="", "", COUNTIF(AL$11:AL$8010, "&gt;"&amp;AL7255)+1+COUNTIF(AL$11:AL7255, AL7255)-1)</f>
        <v/>
      </c>
    </row>
    <row r="7256" spans="1:41" x14ac:dyDescent="0.55000000000000004">
      <c r="A7256" s="5"/>
      <c r="B7256" s="284"/>
      <c r="C7256" s="285"/>
      <c r="D7256" s="286"/>
      <c r="E7256" s="287"/>
      <c r="F7256" s="288"/>
      <c r="G7256" s="5"/>
      <c r="J7256" s="7" t="str">
        <f t="shared" si="2043"/>
        <v/>
      </c>
      <c r="K7256" s="48" t="str">
        <f t="shared" si="2044"/>
        <v/>
      </c>
      <c r="L7256" s="48" t="str">
        <f t="shared" si="2045"/>
        <v/>
      </c>
      <c r="M7256" s="49" t="str">
        <f t="shared" si="2046"/>
        <v/>
      </c>
      <c r="U7256" s="103" t="str">
        <f t="shared" si="2047"/>
        <v/>
      </c>
      <c r="V7256" s="77" t="str">
        <f t="shared" si="2048"/>
        <v/>
      </c>
      <c r="W7256" s="37" t="str">
        <f t="shared" si="2049"/>
        <v/>
      </c>
      <c r="X7256" s="7" t="str">
        <f t="shared" si="2050"/>
        <v/>
      </c>
      <c r="Y7256" s="37" t="str">
        <f t="shared" si="2051"/>
        <v/>
      </c>
      <c r="AA7256" s="54" t="str">
        <f t="shared" si="2052"/>
        <v/>
      </c>
      <c r="AC7256" s="121" t="str">
        <f t="shared" si="2053"/>
        <v/>
      </c>
      <c r="AD7256" s="111" t="str">
        <f t="shared" si="2054"/>
        <v/>
      </c>
      <c r="AE7256" s="122" t="str">
        <f t="shared" si="2055"/>
        <v/>
      </c>
      <c r="AF7256" s="123" t="str">
        <f t="shared" si="2056"/>
        <v>Qtr 1</v>
      </c>
      <c r="AG7256" s="122" t="str">
        <f t="shared" si="2057"/>
        <v/>
      </c>
      <c r="AI7256" s="124" t="str">
        <f t="shared" si="2058"/>
        <v/>
      </c>
      <c r="AK7256" s="103" t="str">
        <f t="shared" si="2059"/>
        <v/>
      </c>
      <c r="AL7256" s="104" t="str">
        <f t="shared" si="2060"/>
        <v/>
      </c>
      <c r="AN7256" s="37" t="str">
        <f>IF(AK7256="", "", COUNTIF(AK$11:AK$8010, "&lt;"&amp;AK7256)+1+COUNTIF(AK$11:AK7256, AK7256)-1)</f>
        <v/>
      </c>
      <c r="AO7256" s="37" t="str">
        <f>IF(AL7256="", "", COUNTIF(AL$11:AL$8010, "&gt;"&amp;AL7256)+1+COUNTIF(AL$11:AL7256, AL7256)-1)</f>
        <v/>
      </c>
    </row>
    <row r="7257" spans="1:41" x14ac:dyDescent="0.55000000000000004">
      <c r="A7257" s="5"/>
      <c r="B7257" s="284"/>
      <c r="C7257" s="285"/>
      <c r="D7257" s="286"/>
      <c r="E7257" s="287"/>
      <c r="F7257" s="288"/>
      <c r="G7257" s="5"/>
      <c r="J7257" s="7" t="str">
        <f t="shared" si="2043"/>
        <v/>
      </c>
      <c r="K7257" s="48" t="str">
        <f t="shared" si="2044"/>
        <v/>
      </c>
      <c r="L7257" s="48" t="str">
        <f t="shared" si="2045"/>
        <v/>
      </c>
      <c r="M7257" s="49" t="str">
        <f t="shared" si="2046"/>
        <v/>
      </c>
      <c r="U7257" s="103" t="str">
        <f t="shared" si="2047"/>
        <v/>
      </c>
      <c r="V7257" s="77" t="str">
        <f t="shared" si="2048"/>
        <v/>
      </c>
      <c r="W7257" s="37" t="str">
        <f t="shared" si="2049"/>
        <v/>
      </c>
      <c r="X7257" s="7" t="str">
        <f t="shared" si="2050"/>
        <v/>
      </c>
      <c r="Y7257" s="37" t="str">
        <f t="shared" si="2051"/>
        <v/>
      </c>
      <c r="AA7257" s="54" t="str">
        <f t="shared" si="2052"/>
        <v/>
      </c>
      <c r="AC7257" s="121" t="str">
        <f t="shared" si="2053"/>
        <v/>
      </c>
      <c r="AD7257" s="111" t="str">
        <f t="shared" si="2054"/>
        <v/>
      </c>
      <c r="AE7257" s="122" t="str">
        <f t="shared" si="2055"/>
        <v/>
      </c>
      <c r="AF7257" s="123" t="str">
        <f t="shared" si="2056"/>
        <v>Qtr 1</v>
      </c>
      <c r="AG7257" s="122" t="str">
        <f t="shared" si="2057"/>
        <v/>
      </c>
      <c r="AI7257" s="124" t="str">
        <f t="shared" si="2058"/>
        <v/>
      </c>
      <c r="AK7257" s="103" t="str">
        <f t="shared" si="2059"/>
        <v/>
      </c>
      <c r="AL7257" s="104" t="str">
        <f t="shared" si="2060"/>
        <v/>
      </c>
      <c r="AN7257" s="37" t="str">
        <f>IF(AK7257="", "", COUNTIF(AK$11:AK$8010, "&lt;"&amp;AK7257)+1+COUNTIF(AK$11:AK7257, AK7257)-1)</f>
        <v/>
      </c>
      <c r="AO7257" s="37" t="str">
        <f>IF(AL7257="", "", COUNTIF(AL$11:AL$8010, "&gt;"&amp;AL7257)+1+COUNTIF(AL$11:AL7257, AL7257)-1)</f>
        <v/>
      </c>
    </row>
    <row r="7258" spans="1:41" x14ac:dyDescent="0.55000000000000004">
      <c r="A7258" s="5"/>
      <c r="B7258" s="284"/>
      <c r="C7258" s="285"/>
      <c r="D7258" s="286"/>
      <c r="E7258" s="287"/>
      <c r="F7258" s="288"/>
      <c r="G7258" s="5"/>
      <c r="J7258" s="7" t="str">
        <f t="shared" si="2043"/>
        <v/>
      </c>
      <c r="K7258" s="48" t="str">
        <f t="shared" si="2044"/>
        <v/>
      </c>
      <c r="L7258" s="48" t="str">
        <f t="shared" si="2045"/>
        <v/>
      </c>
      <c r="M7258" s="49" t="str">
        <f t="shared" si="2046"/>
        <v/>
      </c>
      <c r="U7258" s="103" t="str">
        <f t="shared" si="2047"/>
        <v/>
      </c>
      <c r="V7258" s="77" t="str">
        <f t="shared" si="2048"/>
        <v/>
      </c>
      <c r="W7258" s="37" t="str">
        <f t="shared" si="2049"/>
        <v/>
      </c>
      <c r="X7258" s="7" t="str">
        <f t="shared" si="2050"/>
        <v/>
      </c>
      <c r="Y7258" s="37" t="str">
        <f t="shared" si="2051"/>
        <v/>
      </c>
      <c r="AA7258" s="54" t="str">
        <f t="shared" si="2052"/>
        <v/>
      </c>
      <c r="AC7258" s="121" t="str">
        <f t="shared" si="2053"/>
        <v/>
      </c>
      <c r="AD7258" s="111" t="str">
        <f t="shared" si="2054"/>
        <v/>
      </c>
      <c r="AE7258" s="122" t="str">
        <f t="shared" si="2055"/>
        <v/>
      </c>
      <c r="AF7258" s="123" t="str">
        <f t="shared" si="2056"/>
        <v>Qtr 1</v>
      </c>
      <c r="AG7258" s="122" t="str">
        <f t="shared" si="2057"/>
        <v/>
      </c>
      <c r="AI7258" s="124" t="str">
        <f t="shared" si="2058"/>
        <v/>
      </c>
      <c r="AK7258" s="103" t="str">
        <f t="shared" si="2059"/>
        <v/>
      </c>
      <c r="AL7258" s="104" t="str">
        <f t="shared" si="2060"/>
        <v/>
      </c>
      <c r="AN7258" s="37" t="str">
        <f>IF(AK7258="", "", COUNTIF(AK$11:AK$8010, "&lt;"&amp;AK7258)+1+COUNTIF(AK$11:AK7258, AK7258)-1)</f>
        <v/>
      </c>
      <c r="AO7258" s="37" t="str">
        <f>IF(AL7258="", "", COUNTIF(AL$11:AL$8010, "&gt;"&amp;AL7258)+1+COUNTIF(AL$11:AL7258, AL7258)-1)</f>
        <v/>
      </c>
    </row>
    <row r="7259" spans="1:41" x14ac:dyDescent="0.55000000000000004">
      <c r="A7259" s="5"/>
      <c r="B7259" s="284"/>
      <c r="C7259" s="285"/>
      <c r="D7259" s="286"/>
      <c r="E7259" s="287"/>
      <c r="F7259" s="288"/>
      <c r="G7259" s="5"/>
      <c r="J7259" s="7" t="str">
        <f t="shared" si="2043"/>
        <v/>
      </c>
      <c r="K7259" s="48" t="str">
        <f t="shared" si="2044"/>
        <v/>
      </c>
      <c r="L7259" s="48" t="str">
        <f t="shared" si="2045"/>
        <v/>
      </c>
      <c r="M7259" s="49" t="str">
        <f t="shared" si="2046"/>
        <v/>
      </c>
      <c r="U7259" s="103" t="str">
        <f t="shared" si="2047"/>
        <v/>
      </c>
      <c r="V7259" s="77" t="str">
        <f t="shared" si="2048"/>
        <v/>
      </c>
      <c r="W7259" s="37" t="str">
        <f t="shared" si="2049"/>
        <v/>
      </c>
      <c r="X7259" s="7" t="str">
        <f t="shared" si="2050"/>
        <v/>
      </c>
      <c r="Y7259" s="37" t="str">
        <f t="shared" si="2051"/>
        <v/>
      </c>
      <c r="AA7259" s="54" t="str">
        <f t="shared" si="2052"/>
        <v/>
      </c>
      <c r="AC7259" s="121" t="str">
        <f t="shared" si="2053"/>
        <v/>
      </c>
      <c r="AD7259" s="111" t="str">
        <f t="shared" si="2054"/>
        <v/>
      </c>
      <c r="AE7259" s="122" t="str">
        <f t="shared" si="2055"/>
        <v/>
      </c>
      <c r="AF7259" s="123" t="str">
        <f t="shared" si="2056"/>
        <v>Qtr 1</v>
      </c>
      <c r="AG7259" s="122" t="str">
        <f t="shared" si="2057"/>
        <v/>
      </c>
      <c r="AI7259" s="124" t="str">
        <f t="shared" si="2058"/>
        <v/>
      </c>
      <c r="AK7259" s="103" t="str">
        <f t="shared" si="2059"/>
        <v/>
      </c>
      <c r="AL7259" s="104" t="str">
        <f t="shared" si="2060"/>
        <v/>
      </c>
      <c r="AN7259" s="37" t="str">
        <f>IF(AK7259="", "", COUNTIF(AK$11:AK$8010, "&lt;"&amp;AK7259)+1+COUNTIF(AK$11:AK7259, AK7259)-1)</f>
        <v/>
      </c>
      <c r="AO7259" s="37" t="str">
        <f>IF(AL7259="", "", COUNTIF(AL$11:AL$8010, "&gt;"&amp;AL7259)+1+COUNTIF(AL$11:AL7259, AL7259)-1)</f>
        <v/>
      </c>
    </row>
    <row r="7260" spans="1:41" x14ac:dyDescent="0.55000000000000004">
      <c r="A7260" s="5"/>
      <c r="B7260" s="284"/>
      <c r="C7260" s="285"/>
      <c r="D7260" s="286"/>
      <c r="E7260" s="287"/>
      <c r="F7260" s="288"/>
      <c r="G7260" s="5"/>
      <c r="J7260" s="7" t="str">
        <f t="shared" si="2043"/>
        <v/>
      </c>
      <c r="K7260" s="48" t="str">
        <f t="shared" si="2044"/>
        <v/>
      </c>
      <c r="L7260" s="48" t="str">
        <f t="shared" si="2045"/>
        <v/>
      </c>
      <c r="M7260" s="49" t="str">
        <f t="shared" si="2046"/>
        <v/>
      </c>
      <c r="U7260" s="103" t="str">
        <f t="shared" si="2047"/>
        <v/>
      </c>
      <c r="V7260" s="77" t="str">
        <f t="shared" si="2048"/>
        <v/>
      </c>
      <c r="W7260" s="37" t="str">
        <f t="shared" si="2049"/>
        <v/>
      </c>
      <c r="X7260" s="7" t="str">
        <f t="shared" si="2050"/>
        <v/>
      </c>
      <c r="Y7260" s="37" t="str">
        <f t="shared" si="2051"/>
        <v/>
      </c>
      <c r="AA7260" s="54" t="str">
        <f t="shared" si="2052"/>
        <v/>
      </c>
      <c r="AC7260" s="121" t="str">
        <f t="shared" si="2053"/>
        <v/>
      </c>
      <c r="AD7260" s="111" t="str">
        <f t="shared" si="2054"/>
        <v/>
      </c>
      <c r="AE7260" s="122" t="str">
        <f t="shared" si="2055"/>
        <v/>
      </c>
      <c r="AF7260" s="123" t="str">
        <f t="shared" si="2056"/>
        <v>Qtr 1</v>
      </c>
      <c r="AG7260" s="122" t="str">
        <f t="shared" si="2057"/>
        <v/>
      </c>
      <c r="AI7260" s="124" t="str">
        <f t="shared" si="2058"/>
        <v/>
      </c>
      <c r="AK7260" s="103" t="str">
        <f t="shared" si="2059"/>
        <v/>
      </c>
      <c r="AL7260" s="104" t="str">
        <f t="shared" si="2060"/>
        <v/>
      </c>
      <c r="AN7260" s="37" t="str">
        <f>IF(AK7260="", "", COUNTIF(AK$11:AK$8010, "&lt;"&amp;AK7260)+1+COUNTIF(AK$11:AK7260, AK7260)-1)</f>
        <v/>
      </c>
      <c r="AO7260" s="37" t="str">
        <f>IF(AL7260="", "", COUNTIF(AL$11:AL$8010, "&gt;"&amp;AL7260)+1+COUNTIF(AL$11:AL7260, AL7260)-1)</f>
        <v/>
      </c>
    </row>
    <row r="7261" spans="1:41" x14ac:dyDescent="0.55000000000000004">
      <c r="A7261" s="5"/>
      <c r="B7261" s="284"/>
      <c r="C7261" s="285"/>
      <c r="D7261" s="286"/>
      <c r="E7261" s="287"/>
      <c r="F7261" s="288"/>
      <c r="G7261" s="5"/>
      <c r="J7261" s="7" t="str">
        <f t="shared" si="2043"/>
        <v/>
      </c>
      <c r="K7261" s="48" t="str">
        <f t="shared" si="2044"/>
        <v/>
      </c>
      <c r="L7261" s="48" t="str">
        <f t="shared" si="2045"/>
        <v/>
      </c>
      <c r="M7261" s="49" t="str">
        <f t="shared" si="2046"/>
        <v/>
      </c>
      <c r="U7261" s="103" t="str">
        <f t="shared" si="2047"/>
        <v/>
      </c>
      <c r="V7261" s="77" t="str">
        <f t="shared" si="2048"/>
        <v/>
      </c>
      <c r="W7261" s="37" t="str">
        <f t="shared" si="2049"/>
        <v/>
      </c>
      <c r="X7261" s="7" t="str">
        <f t="shared" si="2050"/>
        <v/>
      </c>
      <c r="Y7261" s="37" t="str">
        <f t="shared" si="2051"/>
        <v/>
      </c>
      <c r="AA7261" s="54" t="str">
        <f t="shared" si="2052"/>
        <v/>
      </c>
      <c r="AC7261" s="121" t="str">
        <f t="shared" si="2053"/>
        <v/>
      </c>
      <c r="AD7261" s="111" t="str">
        <f t="shared" si="2054"/>
        <v/>
      </c>
      <c r="AE7261" s="122" t="str">
        <f t="shared" si="2055"/>
        <v/>
      </c>
      <c r="AF7261" s="123" t="str">
        <f t="shared" si="2056"/>
        <v>Qtr 1</v>
      </c>
      <c r="AG7261" s="122" t="str">
        <f t="shared" si="2057"/>
        <v/>
      </c>
      <c r="AI7261" s="124" t="str">
        <f t="shared" si="2058"/>
        <v/>
      </c>
      <c r="AK7261" s="103" t="str">
        <f t="shared" si="2059"/>
        <v/>
      </c>
      <c r="AL7261" s="104" t="str">
        <f t="shared" si="2060"/>
        <v/>
      </c>
      <c r="AN7261" s="37" t="str">
        <f>IF(AK7261="", "", COUNTIF(AK$11:AK$8010, "&lt;"&amp;AK7261)+1+COUNTIF(AK$11:AK7261, AK7261)-1)</f>
        <v/>
      </c>
      <c r="AO7261" s="37" t="str">
        <f>IF(AL7261="", "", COUNTIF(AL$11:AL$8010, "&gt;"&amp;AL7261)+1+COUNTIF(AL$11:AL7261, AL7261)-1)</f>
        <v/>
      </c>
    </row>
    <row r="7262" spans="1:41" x14ac:dyDescent="0.55000000000000004">
      <c r="A7262" s="5"/>
      <c r="B7262" s="284"/>
      <c r="C7262" s="285"/>
      <c r="D7262" s="286"/>
      <c r="E7262" s="287"/>
      <c r="F7262" s="288"/>
      <c r="G7262" s="5"/>
      <c r="J7262" s="7" t="str">
        <f t="shared" si="2043"/>
        <v/>
      </c>
      <c r="K7262" s="48" t="str">
        <f t="shared" si="2044"/>
        <v/>
      </c>
      <c r="L7262" s="48" t="str">
        <f t="shared" si="2045"/>
        <v/>
      </c>
      <c r="M7262" s="49" t="str">
        <f t="shared" si="2046"/>
        <v/>
      </c>
      <c r="U7262" s="103" t="str">
        <f t="shared" si="2047"/>
        <v/>
      </c>
      <c r="V7262" s="77" t="str">
        <f t="shared" si="2048"/>
        <v/>
      </c>
      <c r="W7262" s="37" t="str">
        <f t="shared" si="2049"/>
        <v/>
      </c>
      <c r="X7262" s="7" t="str">
        <f t="shared" si="2050"/>
        <v/>
      </c>
      <c r="Y7262" s="37" t="str">
        <f t="shared" si="2051"/>
        <v/>
      </c>
      <c r="AA7262" s="54" t="str">
        <f t="shared" si="2052"/>
        <v/>
      </c>
      <c r="AC7262" s="121" t="str">
        <f t="shared" si="2053"/>
        <v/>
      </c>
      <c r="AD7262" s="111" t="str">
        <f t="shared" si="2054"/>
        <v/>
      </c>
      <c r="AE7262" s="122" t="str">
        <f t="shared" si="2055"/>
        <v/>
      </c>
      <c r="AF7262" s="123" t="str">
        <f t="shared" si="2056"/>
        <v>Qtr 1</v>
      </c>
      <c r="AG7262" s="122" t="str">
        <f t="shared" si="2057"/>
        <v/>
      </c>
      <c r="AI7262" s="124" t="str">
        <f t="shared" si="2058"/>
        <v/>
      </c>
      <c r="AK7262" s="103" t="str">
        <f t="shared" si="2059"/>
        <v/>
      </c>
      <c r="AL7262" s="104" t="str">
        <f t="shared" si="2060"/>
        <v/>
      </c>
      <c r="AN7262" s="37" t="str">
        <f>IF(AK7262="", "", COUNTIF(AK$11:AK$8010, "&lt;"&amp;AK7262)+1+COUNTIF(AK$11:AK7262, AK7262)-1)</f>
        <v/>
      </c>
      <c r="AO7262" s="37" t="str">
        <f>IF(AL7262="", "", COUNTIF(AL$11:AL$8010, "&gt;"&amp;AL7262)+1+COUNTIF(AL$11:AL7262, AL7262)-1)</f>
        <v/>
      </c>
    </row>
    <row r="7263" spans="1:41" x14ac:dyDescent="0.55000000000000004">
      <c r="A7263" s="5"/>
      <c r="B7263" s="284"/>
      <c r="C7263" s="285"/>
      <c r="D7263" s="286"/>
      <c r="E7263" s="287"/>
      <c r="F7263" s="288"/>
      <c r="G7263" s="5"/>
      <c r="J7263" s="7" t="str">
        <f t="shared" si="2043"/>
        <v/>
      </c>
      <c r="K7263" s="48" t="str">
        <f t="shared" si="2044"/>
        <v/>
      </c>
      <c r="L7263" s="48" t="str">
        <f t="shared" si="2045"/>
        <v/>
      </c>
      <c r="M7263" s="49" t="str">
        <f t="shared" si="2046"/>
        <v/>
      </c>
      <c r="U7263" s="103" t="str">
        <f t="shared" si="2047"/>
        <v/>
      </c>
      <c r="V7263" s="77" t="str">
        <f t="shared" si="2048"/>
        <v/>
      </c>
      <c r="W7263" s="37" t="str">
        <f t="shared" si="2049"/>
        <v/>
      </c>
      <c r="X7263" s="7" t="str">
        <f t="shared" si="2050"/>
        <v/>
      </c>
      <c r="Y7263" s="37" t="str">
        <f t="shared" si="2051"/>
        <v/>
      </c>
      <c r="AA7263" s="54" t="str">
        <f t="shared" si="2052"/>
        <v/>
      </c>
      <c r="AC7263" s="121" t="str">
        <f t="shared" si="2053"/>
        <v/>
      </c>
      <c r="AD7263" s="111" t="str">
        <f t="shared" si="2054"/>
        <v/>
      </c>
      <c r="AE7263" s="122" t="str">
        <f t="shared" si="2055"/>
        <v/>
      </c>
      <c r="AF7263" s="123" t="str">
        <f t="shared" si="2056"/>
        <v>Qtr 1</v>
      </c>
      <c r="AG7263" s="122" t="str">
        <f t="shared" si="2057"/>
        <v/>
      </c>
      <c r="AI7263" s="124" t="str">
        <f t="shared" si="2058"/>
        <v/>
      </c>
      <c r="AK7263" s="103" t="str">
        <f t="shared" si="2059"/>
        <v/>
      </c>
      <c r="AL7263" s="104" t="str">
        <f t="shared" si="2060"/>
        <v/>
      </c>
      <c r="AN7263" s="37" t="str">
        <f>IF(AK7263="", "", COUNTIF(AK$11:AK$8010, "&lt;"&amp;AK7263)+1+COUNTIF(AK$11:AK7263, AK7263)-1)</f>
        <v/>
      </c>
      <c r="AO7263" s="37" t="str">
        <f>IF(AL7263="", "", COUNTIF(AL$11:AL$8010, "&gt;"&amp;AL7263)+1+COUNTIF(AL$11:AL7263, AL7263)-1)</f>
        <v/>
      </c>
    </row>
    <row r="7264" spans="1:41" x14ac:dyDescent="0.55000000000000004">
      <c r="A7264" s="5"/>
      <c r="B7264" s="284"/>
      <c r="C7264" s="285"/>
      <c r="D7264" s="286"/>
      <c r="E7264" s="287"/>
      <c r="F7264" s="288"/>
      <c r="G7264" s="5"/>
      <c r="J7264" s="7" t="str">
        <f t="shared" si="2043"/>
        <v/>
      </c>
      <c r="K7264" s="48" t="str">
        <f t="shared" si="2044"/>
        <v/>
      </c>
      <c r="L7264" s="48" t="str">
        <f t="shared" si="2045"/>
        <v/>
      </c>
      <c r="M7264" s="49" t="str">
        <f t="shared" si="2046"/>
        <v/>
      </c>
      <c r="U7264" s="103" t="str">
        <f t="shared" si="2047"/>
        <v/>
      </c>
      <c r="V7264" s="77" t="str">
        <f t="shared" si="2048"/>
        <v/>
      </c>
      <c r="W7264" s="37" t="str">
        <f t="shared" si="2049"/>
        <v/>
      </c>
      <c r="X7264" s="7" t="str">
        <f t="shared" si="2050"/>
        <v/>
      </c>
      <c r="Y7264" s="37" t="str">
        <f t="shared" si="2051"/>
        <v/>
      </c>
      <c r="AA7264" s="54" t="str">
        <f t="shared" si="2052"/>
        <v/>
      </c>
      <c r="AC7264" s="121" t="str">
        <f t="shared" si="2053"/>
        <v/>
      </c>
      <c r="AD7264" s="111" t="str">
        <f t="shared" si="2054"/>
        <v/>
      </c>
      <c r="AE7264" s="122" t="str">
        <f t="shared" si="2055"/>
        <v/>
      </c>
      <c r="AF7264" s="123" t="str">
        <f t="shared" si="2056"/>
        <v>Qtr 1</v>
      </c>
      <c r="AG7264" s="122" t="str">
        <f t="shared" si="2057"/>
        <v/>
      </c>
      <c r="AI7264" s="124" t="str">
        <f t="shared" si="2058"/>
        <v/>
      </c>
      <c r="AK7264" s="103" t="str">
        <f t="shared" si="2059"/>
        <v/>
      </c>
      <c r="AL7264" s="104" t="str">
        <f t="shared" si="2060"/>
        <v/>
      </c>
      <c r="AN7264" s="37" t="str">
        <f>IF(AK7264="", "", COUNTIF(AK$11:AK$8010, "&lt;"&amp;AK7264)+1+COUNTIF(AK$11:AK7264, AK7264)-1)</f>
        <v/>
      </c>
      <c r="AO7264" s="37" t="str">
        <f>IF(AL7264="", "", COUNTIF(AL$11:AL$8010, "&gt;"&amp;AL7264)+1+COUNTIF(AL$11:AL7264, AL7264)-1)</f>
        <v/>
      </c>
    </row>
    <row r="7265" spans="1:41" x14ac:dyDescent="0.55000000000000004">
      <c r="A7265" s="5"/>
      <c r="B7265" s="284"/>
      <c r="C7265" s="285"/>
      <c r="D7265" s="286"/>
      <c r="E7265" s="287"/>
      <c r="F7265" s="288"/>
      <c r="G7265" s="5"/>
      <c r="J7265" s="7" t="str">
        <f t="shared" si="2043"/>
        <v/>
      </c>
      <c r="K7265" s="48" t="str">
        <f t="shared" si="2044"/>
        <v/>
      </c>
      <c r="L7265" s="48" t="str">
        <f t="shared" si="2045"/>
        <v/>
      </c>
      <c r="M7265" s="49" t="str">
        <f t="shared" si="2046"/>
        <v/>
      </c>
      <c r="U7265" s="103" t="str">
        <f t="shared" si="2047"/>
        <v/>
      </c>
      <c r="V7265" s="77" t="str">
        <f t="shared" si="2048"/>
        <v/>
      </c>
      <c r="W7265" s="37" t="str">
        <f t="shared" si="2049"/>
        <v/>
      </c>
      <c r="X7265" s="7" t="str">
        <f t="shared" si="2050"/>
        <v/>
      </c>
      <c r="Y7265" s="37" t="str">
        <f t="shared" si="2051"/>
        <v/>
      </c>
      <c r="AA7265" s="54" t="str">
        <f t="shared" si="2052"/>
        <v/>
      </c>
      <c r="AC7265" s="121" t="str">
        <f t="shared" si="2053"/>
        <v/>
      </c>
      <c r="AD7265" s="111" t="str">
        <f t="shared" si="2054"/>
        <v/>
      </c>
      <c r="AE7265" s="122" t="str">
        <f t="shared" si="2055"/>
        <v/>
      </c>
      <c r="AF7265" s="123" t="str">
        <f t="shared" si="2056"/>
        <v>Qtr 1</v>
      </c>
      <c r="AG7265" s="122" t="str">
        <f t="shared" si="2057"/>
        <v/>
      </c>
      <c r="AI7265" s="124" t="str">
        <f t="shared" si="2058"/>
        <v/>
      </c>
      <c r="AK7265" s="103" t="str">
        <f t="shared" si="2059"/>
        <v/>
      </c>
      <c r="AL7265" s="104" t="str">
        <f t="shared" si="2060"/>
        <v/>
      </c>
      <c r="AN7265" s="37" t="str">
        <f>IF(AK7265="", "", COUNTIF(AK$11:AK$8010, "&lt;"&amp;AK7265)+1+COUNTIF(AK$11:AK7265, AK7265)-1)</f>
        <v/>
      </c>
      <c r="AO7265" s="37" t="str">
        <f>IF(AL7265="", "", COUNTIF(AL$11:AL$8010, "&gt;"&amp;AL7265)+1+COUNTIF(AL$11:AL7265, AL7265)-1)</f>
        <v/>
      </c>
    </row>
    <row r="7266" spans="1:41" x14ac:dyDescent="0.55000000000000004">
      <c r="A7266" s="5"/>
      <c r="B7266" s="284"/>
      <c r="C7266" s="285"/>
      <c r="D7266" s="286"/>
      <c r="E7266" s="287"/>
      <c r="F7266" s="288"/>
      <c r="G7266" s="5"/>
      <c r="J7266" s="7" t="str">
        <f t="shared" si="2043"/>
        <v/>
      </c>
      <c r="K7266" s="48" t="str">
        <f t="shared" si="2044"/>
        <v/>
      </c>
      <c r="L7266" s="48" t="str">
        <f t="shared" si="2045"/>
        <v/>
      </c>
      <c r="M7266" s="49" t="str">
        <f t="shared" si="2046"/>
        <v/>
      </c>
      <c r="U7266" s="103" t="str">
        <f t="shared" si="2047"/>
        <v/>
      </c>
      <c r="V7266" s="77" t="str">
        <f t="shared" si="2048"/>
        <v/>
      </c>
      <c r="W7266" s="37" t="str">
        <f t="shared" si="2049"/>
        <v/>
      </c>
      <c r="X7266" s="7" t="str">
        <f t="shared" si="2050"/>
        <v/>
      </c>
      <c r="Y7266" s="37" t="str">
        <f t="shared" si="2051"/>
        <v/>
      </c>
      <c r="AA7266" s="54" t="str">
        <f t="shared" si="2052"/>
        <v/>
      </c>
      <c r="AC7266" s="121" t="str">
        <f t="shared" si="2053"/>
        <v/>
      </c>
      <c r="AD7266" s="111" t="str">
        <f t="shared" si="2054"/>
        <v/>
      </c>
      <c r="AE7266" s="122" t="str">
        <f t="shared" si="2055"/>
        <v/>
      </c>
      <c r="AF7266" s="123" t="str">
        <f t="shared" si="2056"/>
        <v>Qtr 1</v>
      </c>
      <c r="AG7266" s="122" t="str">
        <f t="shared" si="2057"/>
        <v/>
      </c>
      <c r="AI7266" s="124" t="str">
        <f t="shared" si="2058"/>
        <v/>
      </c>
      <c r="AK7266" s="103" t="str">
        <f t="shared" si="2059"/>
        <v/>
      </c>
      <c r="AL7266" s="104" t="str">
        <f t="shared" si="2060"/>
        <v/>
      </c>
      <c r="AN7266" s="37" t="str">
        <f>IF(AK7266="", "", COUNTIF(AK$11:AK$8010, "&lt;"&amp;AK7266)+1+COUNTIF(AK$11:AK7266, AK7266)-1)</f>
        <v/>
      </c>
      <c r="AO7266" s="37" t="str">
        <f>IF(AL7266="", "", COUNTIF(AL$11:AL$8010, "&gt;"&amp;AL7266)+1+COUNTIF(AL$11:AL7266, AL7266)-1)</f>
        <v/>
      </c>
    </row>
    <row r="7267" spans="1:41" x14ac:dyDescent="0.55000000000000004">
      <c r="A7267" s="5"/>
      <c r="B7267" s="284"/>
      <c r="C7267" s="285"/>
      <c r="D7267" s="286"/>
      <c r="E7267" s="287"/>
      <c r="F7267" s="288"/>
      <c r="G7267" s="5"/>
      <c r="J7267" s="7" t="str">
        <f t="shared" si="2043"/>
        <v/>
      </c>
      <c r="K7267" s="48" t="str">
        <f t="shared" si="2044"/>
        <v/>
      </c>
      <c r="L7267" s="48" t="str">
        <f t="shared" si="2045"/>
        <v/>
      </c>
      <c r="M7267" s="49" t="str">
        <f t="shared" si="2046"/>
        <v/>
      </c>
      <c r="U7267" s="103" t="str">
        <f t="shared" si="2047"/>
        <v/>
      </c>
      <c r="V7267" s="77" t="str">
        <f t="shared" si="2048"/>
        <v/>
      </c>
      <c r="W7267" s="37" t="str">
        <f t="shared" si="2049"/>
        <v/>
      </c>
      <c r="X7267" s="7" t="str">
        <f t="shared" si="2050"/>
        <v/>
      </c>
      <c r="Y7267" s="37" t="str">
        <f t="shared" si="2051"/>
        <v/>
      </c>
      <c r="AA7267" s="54" t="str">
        <f t="shared" si="2052"/>
        <v/>
      </c>
      <c r="AC7267" s="121" t="str">
        <f t="shared" si="2053"/>
        <v/>
      </c>
      <c r="AD7267" s="111" t="str">
        <f t="shared" si="2054"/>
        <v/>
      </c>
      <c r="AE7267" s="122" t="str">
        <f t="shared" si="2055"/>
        <v/>
      </c>
      <c r="AF7267" s="123" t="str">
        <f t="shared" si="2056"/>
        <v>Qtr 1</v>
      </c>
      <c r="AG7267" s="122" t="str">
        <f t="shared" si="2057"/>
        <v/>
      </c>
      <c r="AI7267" s="124" t="str">
        <f t="shared" si="2058"/>
        <v/>
      </c>
      <c r="AK7267" s="103" t="str">
        <f t="shared" si="2059"/>
        <v/>
      </c>
      <c r="AL7267" s="104" t="str">
        <f t="shared" si="2060"/>
        <v/>
      </c>
      <c r="AN7267" s="37" t="str">
        <f>IF(AK7267="", "", COUNTIF(AK$11:AK$8010, "&lt;"&amp;AK7267)+1+COUNTIF(AK$11:AK7267, AK7267)-1)</f>
        <v/>
      </c>
      <c r="AO7267" s="37" t="str">
        <f>IF(AL7267="", "", COUNTIF(AL$11:AL$8010, "&gt;"&amp;AL7267)+1+COUNTIF(AL$11:AL7267, AL7267)-1)</f>
        <v/>
      </c>
    </row>
    <row r="7268" spans="1:41" x14ac:dyDescent="0.55000000000000004">
      <c r="A7268" s="5"/>
      <c r="B7268" s="284"/>
      <c r="C7268" s="285"/>
      <c r="D7268" s="286"/>
      <c r="E7268" s="287"/>
      <c r="F7268" s="288"/>
      <c r="G7268" s="5"/>
      <c r="J7268" s="7" t="str">
        <f t="shared" si="2043"/>
        <v/>
      </c>
      <c r="K7268" s="48" t="str">
        <f t="shared" si="2044"/>
        <v/>
      </c>
      <c r="L7268" s="48" t="str">
        <f t="shared" si="2045"/>
        <v/>
      </c>
      <c r="M7268" s="49" t="str">
        <f t="shared" si="2046"/>
        <v/>
      </c>
      <c r="U7268" s="103" t="str">
        <f t="shared" si="2047"/>
        <v/>
      </c>
      <c r="V7268" s="77" t="str">
        <f t="shared" si="2048"/>
        <v/>
      </c>
      <c r="W7268" s="37" t="str">
        <f t="shared" si="2049"/>
        <v/>
      </c>
      <c r="X7268" s="7" t="str">
        <f t="shared" si="2050"/>
        <v/>
      </c>
      <c r="Y7268" s="37" t="str">
        <f t="shared" si="2051"/>
        <v/>
      </c>
      <c r="AA7268" s="54" t="str">
        <f t="shared" si="2052"/>
        <v/>
      </c>
      <c r="AC7268" s="121" t="str">
        <f t="shared" si="2053"/>
        <v/>
      </c>
      <c r="AD7268" s="111" t="str">
        <f t="shared" si="2054"/>
        <v/>
      </c>
      <c r="AE7268" s="122" t="str">
        <f t="shared" si="2055"/>
        <v/>
      </c>
      <c r="AF7268" s="123" t="str">
        <f t="shared" si="2056"/>
        <v>Qtr 1</v>
      </c>
      <c r="AG7268" s="122" t="str">
        <f t="shared" si="2057"/>
        <v/>
      </c>
      <c r="AI7268" s="124" t="str">
        <f t="shared" si="2058"/>
        <v/>
      </c>
      <c r="AK7268" s="103" t="str">
        <f t="shared" si="2059"/>
        <v/>
      </c>
      <c r="AL7268" s="104" t="str">
        <f t="shared" si="2060"/>
        <v/>
      </c>
      <c r="AN7268" s="37" t="str">
        <f>IF(AK7268="", "", COUNTIF(AK$11:AK$8010, "&lt;"&amp;AK7268)+1+COUNTIF(AK$11:AK7268, AK7268)-1)</f>
        <v/>
      </c>
      <c r="AO7268" s="37" t="str">
        <f>IF(AL7268="", "", COUNTIF(AL$11:AL$8010, "&gt;"&amp;AL7268)+1+COUNTIF(AL$11:AL7268, AL7268)-1)</f>
        <v/>
      </c>
    </row>
    <row r="7269" spans="1:41" x14ac:dyDescent="0.55000000000000004">
      <c r="A7269" s="5"/>
      <c r="B7269" s="284"/>
      <c r="C7269" s="285"/>
      <c r="D7269" s="286"/>
      <c r="E7269" s="287"/>
      <c r="F7269" s="288"/>
      <c r="G7269" s="5"/>
      <c r="J7269" s="7" t="str">
        <f t="shared" si="2043"/>
        <v/>
      </c>
      <c r="K7269" s="48" t="str">
        <f t="shared" si="2044"/>
        <v/>
      </c>
      <c r="L7269" s="48" t="str">
        <f t="shared" si="2045"/>
        <v/>
      </c>
      <c r="M7269" s="49" t="str">
        <f t="shared" si="2046"/>
        <v/>
      </c>
      <c r="U7269" s="103" t="str">
        <f t="shared" si="2047"/>
        <v/>
      </c>
      <c r="V7269" s="77" t="str">
        <f t="shared" si="2048"/>
        <v/>
      </c>
      <c r="W7269" s="37" t="str">
        <f t="shared" si="2049"/>
        <v/>
      </c>
      <c r="X7269" s="7" t="str">
        <f t="shared" si="2050"/>
        <v/>
      </c>
      <c r="Y7269" s="37" t="str">
        <f t="shared" si="2051"/>
        <v/>
      </c>
      <c r="AA7269" s="54" t="str">
        <f t="shared" si="2052"/>
        <v/>
      </c>
      <c r="AC7269" s="121" t="str">
        <f t="shared" si="2053"/>
        <v/>
      </c>
      <c r="AD7269" s="111" t="str">
        <f t="shared" si="2054"/>
        <v/>
      </c>
      <c r="AE7269" s="122" t="str">
        <f t="shared" si="2055"/>
        <v/>
      </c>
      <c r="AF7269" s="123" t="str">
        <f t="shared" si="2056"/>
        <v>Qtr 1</v>
      </c>
      <c r="AG7269" s="122" t="str">
        <f t="shared" si="2057"/>
        <v/>
      </c>
      <c r="AI7269" s="124" t="str">
        <f t="shared" si="2058"/>
        <v/>
      </c>
      <c r="AK7269" s="103" t="str">
        <f t="shared" si="2059"/>
        <v/>
      </c>
      <c r="AL7269" s="104" t="str">
        <f t="shared" si="2060"/>
        <v/>
      </c>
      <c r="AN7269" s="37" t="str">
        <f>IF(AK7269="", "", COUNTIF(AK$11:AK$8010, "&lt;"&amp;AK7269)+1+COUNTIF(AK$11:AK7269, AK7269)-1)</f>
        <v/>
      </c>
      <c r="AO7269" s="37" t="str">
        <f>IF(AL7269="", "", COUNTIF(AL$11:AL$8010, "&gt;"&amp;AL7269)+1+COUNTIF(AL$11:AL7269, AL7269)-1)</f>
        <v/>
      </c>
    </row>
    <row r="7270" spans="1:41" x14ac:dyDescent="0.55000000000000004">
      <c r="A7270" s="5"/>
      <c r="B7270" s="284"/>
      <c r="C7270" s="285"/>
      <c r="D7270" s="286"/>
      <c r="E7270" s="287"/>
      <c r="F7270" s="288"/>
      <c r="G7270" s="5"/>
      <c r="J7270" s="7" t="str">
        <f t="shared" si="2043"/>
        <v/>
      </c>
      <c r="K7270" s="48" t="str">
        <f t="shared" si="2044"/>
        <v/>
      </c>
      <c r="L7270" s="48" t="str">
        <f t="shared" si="2045"/>
        <v/>
      </c>
      <c r="M7270" s="49" t="str">
        <f t="shared" si="2046"/>
        <v/>
      </c>
      <c r="U7270" s="103" t="str">
        <f t="shared" si="2047"/>
        <v/>
      </c>
      <c r="V7270" s="77" t="str">
        <f t="shared" si="2048"/>
        <v/>
      </c>
      <c r="W7270" s="37" t="str">
        <f t="shared" si="2049"/>
        <v/>
      </c>
      <c r="X7270" s="7" t="str">
        <f t="shared" si="2050"/>
        <v/>
      </c>
      <c r="Y7270" s="37" t="str">
        <f t="shared" si="2051"/>
        <v/>
      </c>
      <c r="AA7270" s="54" t="str">
        <f t="shared" si="2052"/>
        <v/>
      </c>
      <c r="AC7270" s="121" t="str">
        <f t="shared" si="2053"/>
        <v/>
      </c>
      <c r="AD7270" s="111" t="str">
        <f t="shared" si="2054"/>
        <v/>
      </c>
      <c r="AE7270" s="122" t="str">
        <f t="shared" si="2055"/>
        <v/>
      </c>
      <c r="AF7270" s="123" t="str">
        <f t="shared" si="2056"/>
        <v>Qtr 1</v>
      </c>
      <c r="AG7270" s="122" t="str">
        <f t="shared" si="2057"/>
        <v/>
      </c>
      <c r="AI7270" s="124" t="str">
        <f t="shared" si="2058"/>
        <v/>
      </c>
      <c r="AK7270" s="103" t="str">
        <f t="shared" si="2059"/>
        <v/>
      </c>
      <c r="AL7270" s="104" t="str">
        <f t="shared" si="2060"/>
        <v/>
      </c>
      <c r="AN7270" s="37" t="str">
        <f>IF(AK7270="", "", COUNTIF(AK$11:AK$8010, "&lt;"&amp;AK7270)+1+COUNTIF(AK$11:AK7270, AK7270)-1)</f>
        <v/>
      </c>
      <c r="AO7270" s="37" t="str">
        <f>IF(AL7270="", "", COUNTIF(AL$11:AL$8010, "&gt;"&amp;AL7270)+1+COUNTIF(AL$11:AL7270, AL7270)-1)</f>
        <v/>
      </c>
    </row>
    <row r="7271" spans="1:41" x14ac:dyDescent="0.55000000000000004">
      <c r="A7271" s="5"/>
      <c r="B7271" s="284"/>
      <c r="C7271" s="285"/>
      <c r="D7271" s="286"/>
      <c r="E7271" s="287"/>
      <c r="F7271" s="288"/>
      <c r="G7271" s="5"/>
      <c r="J7271" s="7" t="str">
        <f t="shared" si="2043"/>
        <v/>
      </c>
      <c r="K7271" s="48" t="str">
        <f t="shared" si="2044"/>
        <v/>
      </c>
      <c r="L7271" s="48" t="str">
        <f t="shared" si="2045"/>
        <v/>
      </c>
      <c r="M7271" s="49" t="str">
        <f t="shared" si="2046"/>
        <v/>
      </c>
      <c r="U7271" s="103" t="str">
        <f t="shared" si="2047"/>
        <v/>
      </c>
      <c r="V7271" s="77" t="str">
        <f t="shared" si="2048"/>
        <v/>
      </c>
      <c r="W7271" s="37" t="str">
        <f t="shared" si="2049"/>
        <v/>
      </c>
      <c r="X7271" s="7" t="str">
        <f t="shared" si="2050"/>
        <v/>
      </c>
      <c r="Y7271" s="37" t="str">
        <f t="shared" si="2051"/>
        <v/>
      </c>
      <c r="AA7271" s="54" t="str">
        <f t="shared" si="2052"/>
        <v/>
      </c>
      <c r="AC7271" s="121" t="str">
        <f t="shared" si="2053"/>
        <v/>
      </c>
      <c r="AD7271" s="111" t="str">
        <f t="shared" si="2054"/>
        <v/>
      </c>
      <c r="AE7271" s="122" t="str">
        <f t="shared" si="2055"/>
        <v/>
      </c>
      <c r="AF7271" s="123" t="str">
        <f t="shared" si="2056"/>
        <v>Qtr 1</v>
      </c>
      <c r="AG7271" s="122" t="str">
        <f t="shared" si="2057"/>
        <v/>
      </c>
      <c r="AI7271" s="124" t="str">
        <f t="shared" si="2058"/>
        <v/>
      </c>
      <c r="AK7271" s="103" t="str">
        <f t="shared" si="2059"/>
        <v/>
      </c>
      <c r="AL7271" s="104" t="str">
        <f t="shared" si="2060"/>
        <v/>
      </c>
      <c r="AN7271" s="37" t="str">
        <f>IF(AK7271="", "", COUNTIF(AK$11:AK$8010, "&lt;"&amp;AK7271)+1+COUNTIF(AK$11:AK7271, AK7271)-1)</f>
        <v/>
      </c>
      <c r="AO7271" s="37" t="str">
        <f>IF(AL7271="", "", COUNTIF(AL$11:AL$8010, "&gt;"&amp;AL7271)+1+COUNTIF(AL$11:AL7271, AL7271)-1)</f>
        <v/>
      </c>
    </row>
    <row r="7272" spans="1:41" x14ac:dyDescent="0.55000000000000004">
      <c r="A7272" s="5"/>
      <c r="B7272" s="284"/>
      <c r="C7272" s="285"/>
      <c r="D7272" s="286"/>
      <c r="E7272" s="287"/>
      <c r="F7272" s="288"/>
      <c r="G7272" s="5"/>
      <c r="J7272" s="7" t="str">
        <f t="shared" si="2043"/>
        <v/>
      </c>
      <c r="K7272" s="48" t="str">
        <f t="shared" si="2044"/>
        <v/>
      </c>
      <c r="L7272" s="48" t="str">
        <f t="shared" si="2045"/>
        <v/>
      </c>
      <c r="M7272" s="49" t="str">
        <f t="shared" si="2046"/>
        <v/>
      </c>
      <c r="U7272" s="103" t="str">
        <f t="shared" si="2047"/>
        <v/>
      </c>
      <c r="V7272" s="77" t="str">
        <f t="shared" si="2048"/>
        <v/>
      </c>
      <c r="W7272" s="37" t="str">
        <f t="shared" si="2049"/>
        <v/>
      </c>
      <c r="X7272" s="7" t="str">
        <f t="shared" si="2050"/>
        <v/>
      </c>
      <c r="Y7272" s="37" t="str">
        <f t="shared" si="2051"/>
        <v/>
      </c>
      <c r="AA7272" s="54" t="str">
        <f t="shared" si="2052"/>
        <v/>
      </c>
      <c r="AC7272" s="121" t="str">
        <f t="shared" si="2053"/>
        <v/>
      </c>
      <c r="AD7272" s="111" t="str">
        <f t="shared" si="2054"/>
        <v/>
      </c>
      <c r="AE7272" s="122" t="str">
        <f t="shared" si="2055"/>
        <v/>
      </c>
      <c r="AF7272" s="123" t="str">
        <f t="shared" si="2056"/>
        <v>Qtr 1</v>
      </c>
      <c r="AG7272" s="122" t="str">
        <f t="shared" si="2057"/>
        <v/>
      </c>
      <c r="AI7272" s="124" t="str">
        <f t="shared" si="2058"/>
        <v/>
      </c>
      <c r="AK7272" s="103" t="str">
        <f t="shared" si="2059"/>
        <v/>
      </c>
      <c r="AL7272" s="104" t="str">
        <f t="shared" si="2060"/>
        <v/>
      </c>
      <c r="AN7272" s="37" t="str">
        <f>IF(AK7272="", "", COUNTIF(AK$11:AK$8010, "&lt;"&amp;AK7272)+1+COUNTIF(AK$11:AK7272, AK7272)-1)</f>
        <v/>
      </c>
      <c r="AO7272" s="37" t="str">
        <f>IF(AL7272="", "", COUNTIF(AL$11:AL$8010, "&gt;"&amp;AL7272)+1+COUNTIF(AL$11:AL7272, AL7272)-1)</f>
        <v/>
      </c>
    </row>
    <row r="7273" spans="1:41" x14ac:dyDescent="0.55000000000000004">
      <c r="A7273" s="5"/>
      <c r="B7273" s="284"/>
      <c r="C7273" s="285"/>
      <c r="D7273" s="286"/>
      <c r="E7273" s="287"/>
      <c r="F7273" s="288"/>
      <c r="G7273" s="5"/>
      <c r="J7273" s="7" t="str">
        <f t="shared" si="2043"/>
        <v/>
      </c>
      <c r="K7273" s="48" t="str">
        <f t="shared" si="2044"/>
        <v/>
      </c>
      <c r="L7273" s="48" t="str">
        <f t="shared" si="2045"/>
        <v/>
      </c>
      <c r="M7273" s="49" t="str">
        <f t="shared" si="2046"/>
        <v/>
      </c>
      <c r="U7273" s="103" t="str">
        <f t="shared" si="2047"/>
        <v/>
      </c>
      <c r="V7273" s="77" t="str">
        <f t="shared" si="2048"/>
        <v/>
      </c>
      <c r="W7273" s="37" t="str">
        <f t="shared" si="2049"/>
        <v/>
      </c>
      <c r="X7273" s="7" t="str">
        <f t="shared" si="2050"/>
        <v/>
      </c>
      <c r="Y7273" s="37" t="str">
        <f t="shared" si="2051"/>
        <v/>
      </c>
      <c r="AA7273" s="54" t="str">
        <f t="shared" si="2052"/>
        <v/>
      </c>
      <c r="AC7273" s="121" t="str">
        <f t="shared" si="2053"/>
        <v/>
      </c>
      <c r="AD7273" s="111" t="str">
        <f t="shared" si="2054"/>
        <v/>
      </c>
      <c r="AE7273" s="122" t="str">
        <f t="shared" si="2055"/>
        <v/>
      </c>
      <c r="AF7273" s="123" t="str">
        <f t="shared" si="2056"/>
        <v>Qtr 1</v>
      </c>
      <c r="AG7273" s="122" t="str">
        <f t="shared" si="2057"/>
        <v/>
      </c>
      <c r="AI7273" s="124" t="str">
        <f t="shared" si="2058"/>
        <v/>
      </c>
      <c r="AK7273" s="103" t="str">
        <f t="shared" si="2059"/>
        <v/>
      </c>
      <c r="AL7273" s="104" t="str">
        <f t="shared" si="2060"/>
        <v/>
      </c>
      <c r="AN7273" s="37" t="str">
        <f>IF(AK7273="", "", COUNTIF(AK$11:AK$8010, "&lt;"&amp;AK7273)+1+COUNTIF(AK$11:AK7273, AK7273)-1)</f>
        <v/>
      </c>
      <c r="AO7273" s="37" t="str">
        <f>IF(AL7273="", "", COUNTIF(AL$11:AL$8010, "&gt;"&amp;AL7273)+1+COUNTIF(AL$11:AL7273, AL7273)-1)</f>
        <v/>
      </c>
    </row>
    <row r="7274" spans="1:41" x14ac:dyDescent="0.55000000000000004">
      <c r="A7274" s="5"/>
      <c r="B7274" s="284"/>
      <c r="C7274" s="285"/>
      <c r="D7274" s="286"/>
      <c r="E7274" s="287"/>
      <c r="F7274" s="288"/>
      <c r="G7274" s="5"/>
      <c r="J7274" s="7" t="str">
        <f t="shared" si="2043"/>
        <v/>
      </c>
      <c r="K7274" s="48" t="str">
        <f t="shared" si="2044"/>
        <v/>
      </c>
      <c r="L7274" s="48" t="str">
        <f t="shared" si="2045"/>
        <v/>
      </c>
      <c r="M7274" s="49" t="str">
        <f t="shared" si="2046"/>
        <v/>
      </c>
      <c r="U7274" s="103" t="str">
        <f t="shared" si="2047"/>
        <v/>
      </c>
      <c r="V7274" s="77" t="str">
        <f t="shared" si="2048"/>
        <v/>
      </c>
      <c r="W7274" s="37" t="str">
        <f t="shared" si="2049"/>
        <v/>
      </c>
      <c r="X7274" s="7" t="str">
        <f t="shared" si="2050"/>
        <v/>
      </c>
      <c r="Y7274" s="37" t="str">
        <f t="shared" si="2051"/>
        <v/>
      </c>
      <c r="AA7274" s="54" t="str">
        <f t="shared" si="2052"/>
        <v/>
      </c>
      <c r="AC7274" s="121" t="str">
        <f t="shared" si="2053"/>
        <v/>
      </c>
      <c r="AD7274" s="111" t="str">
        <f t="shared" si="2054"/>
        <v/>
      </c>
      <c r="AE7274" s="122" t="str">
        <f t="shared" si="2055"/>
        <v/>
      </c>
      <c r="AF7274" s="123" t="str">
        <f t="shared" si="2056"/>
        <v>Qtr 1</v>
      </c>
      <c r="AG7274" s="122" t="str">
        <f t="shared" si="2057"/>
        <v/>
      </c>
      <c r="AI7274" s="124" t="str">
        <f t="shared" si="2058"/>
        <v/>
      </c>
      <c r="AK7274" s="103" t="str">
        <f t="shared" si="2059"/>
        <v/>
      </c>
      <c r="AL7274" s="104" t="str">
        <f t="shared" si="2060"/>
        <v/>
      </c>
      <c r="AN7274" s="37" t="str">
        <f>IF(AK7274="", "", COUNTIF(AK$11:AK$8010, "&lt;"&amp;AK7274)+1+COUNTIF(AK$11:AK7274, AK7274)-1)</f>
        <v/>
      </c>
      <c r="AO7274" s="37" t="str">
        <f>IF(AL7274="", "", COUNTIF(AL$11:AL$8010, "&gt;"&amp;AL7274)+1+COUNTIF(AL$11:AL7274, AL7274)-1)</f>
        <v/>
      </c>
    </row>
    <row r="7275" spans="1:41" x14ac:dyDescent="0.55000000000000004">
      <c r="A7275" s="5"/>
      <c r="B7275" s="284"/>
      <c r="C7275" s="285"/>
      <c r="D7275" s="286"/>
      <c r="E7275" s="287"/>
      <c r="F7275" s="288"/>
      <c r="G7275" s="5"/>
      <c r="J7275" s="7" t="str">
        <f t="shared" si="2043"/>
        <v/>
      </c>
      <c r="K7275" s="48" t="str">
        <f t="shared" si="2044"/>
        <v/>
      </c>
      <c r="L7275" s="48" t="str">
        <f t="shared" si="2045"/>
        <v/>
      </c>
      <c r="M7275" s="49" t="str">
        <f t="shared" si="2046"/>
        <v/>
      </c>
      <c r="U7275" s="103" t="str">
        <f t="shared" si="2047"/>
        <v/>
      </c>
      <c r="V7275" s="77" t="str">
        <f t="shared" si="2048"/>
        <v/>
      </c>
      <c r="W7275" s="37" t="str">
        <f t="shared" si="2049"/>
        <v/>
      </c>
      <c r="X7275" s="7" t="str">
        <f t="shared" si="2050"/>
        <v/>
      </c>
      <c r="Y7275" s="37" t="str">
        <f t="shared" si="2051"/>
        <v/>
      </c>
      <c r="AA7275" s="54" t="str">
        <f t="shared" si="2052"/>
        <v/>
      </c>
      <c r="AC7275" s="121" t="str">
        <f t="shared" si="2053"/>
        <v/>
      </c>
      <c r="AD7275" s="111" t="str">
        <f t="shared" si="2054"/>
        <v/>
      </c>
      <c r="AE7275" s="122" t="str">
        <f t="shared" si="2055"/>
        <v/>
      </c>
      <c r="AF7275" s="123" t="str">
        <f t="shared" si="2056"/>
        <v>Qtr 1</v>
      </c>
      <c r="AG7275" s="122" t="str">
        <f t="shared" si="2057"/>
        <v/>
      </c>
      <c r="AI7275" s="124" t="str">
        <f t="shared" si="2058"/>
        <v/>
      </c>
      <c r="AK7275" s="103" t="str">
        <f t="shared" si="2059"/>
        <v/>
      </c>
      <c r="AL7275" s="104" t="str">
        <f t="shared" si="2060"/>
        <v/>
      </c>
      <c r="AN7275" s="37" t="str">
        <f>IF(AK7275="", "", COUNTIF(AK$11:AK$8010, "&lt;"&amp;AK7275)+1+COUNTIF(AK$11:AK7275, AK7275)-1)</f>
        <v/>
      </c>
      <c r="AO7275" s="37" t="str">
        <f>IF(AL7275="", "", COUNTIF(AL$11:AL$8010, "&gt;"&amp;AL7275)+1+COUNTIF(AL$11:AL7275, AL7275)-1)</f>
        <v/>
      </c>
    </row>
    <row r="7276" spans="1:41" x14ac:dyDescent="0.55000000000000004">
      <c r="A7276" s="5"/>
      <c r="B7276" s="284"/>
      <c r="C7276" s="285"/>
      <c r="D7276" s="286"/>
      <c r="E7276" s="287"/>
      <c r="F7276" s="288"/>
      <c r="G7276" s="5"/>
      <c r="J7276" s="7" t="str">
        <f t="shared" si="2043"/>
        <v/>
      </c>
      <c r="K7276" s="48" t="str">
        <f t="shared" si="2044"/>
        <v/>
      </c>
      <c r="L7276" s="48" t="str">
        <f t="shared" si="2045"/>
        <v/>
      </c>
      <c r="M7276" s="49" t="str">
        <f t="shared" si="2046"/>
        <v/>
      </c>
      <c r="U7276" s="103" t="str">
        <f t="shared" si="2047"/>
        <v/>
      </c>
      <c r="V7276" s="77" t="str">
        <f t="shared" si="2048"/>
        <v/>
      </c>
      <c r="W7276" s="37" t="str">
        <f t="shared" si="2049"/>
        <v/>
      </c>
      <c r="X7276" s="7" t="str">
        <f t="shared" si="2050"/>
        <v/>
      </c>
      <c r="Y7276" s="37" t="str">
        <f t="shared" si="2051"/>
        <v/>
      </c>
      <c r="AA7276" s="54" t="str">
        <f t="shared" si="2052"/>
        <v/>
      </c>
      <c r="AC7276" s="121" t="str">
        <f t="shared" si="2053"/>
        <v/>
      </c>
      <c r="AD7276" s="111" t="str">
        <f t="shared" si="2054"/>
        <v/>
      </c>
      <c r="AE7276" s="122" t="str">
        <f t="shared" si="2055"/>
        <v/>
      </c>
      <c r="AF7276" s="123" t="str">
        <f t="shared" si="2056"/>
        <v>Qtr 1</v>
      </c>
      <c r="AG7276" s="122" t="str">
        <f t="shared" si="2057"/>
        <v/>
      </c>
      <c r="AI7276" s="124" t="str">
        <f t="shared" si="2058"/>
        <v/>
      </c>
      <c r="AK7276" s="103" t="str">
        <f t="shared" si="2059"/>
        <v/>
      </c>
      <c r="AL7276" s="104" t="str">
        <f t="shared" si="2060"/>
        <v/>
      </c>
      <c r="AN7276" s="37" t="str">
        <f>IF(AK7276="", "", COUNTIF(AK$11:AK$8010, "&lt;"&amp;AK7276)+1+COUNTIF(AK$11:AK7276, AK7276)-1)</f>
        <v/>
      </c>
      <c r="AO7276" s="37" t="str">
        <f>IF(AL7276="", "", COUNTIF(AL$11:AL$8010, "&gt;"&amp;AL7276)+1+COUNTIF(AL$11:AL7276, AL7276)-1)</f>
        <v/>
      </c>
    </row>
    <row r="7277" spans="1:41" x14ac:dyDescent="0.55000000000000004">
      <c r="A7277" s="5"/>
      <c r="B7277" s="284"/>
      <c r="C7277" s="285"/>
      <c r="D7277" s="286"/>
      <c r="E7277" s="287"/>
      <c r="F7277" s="288"/>
      <c r="G7277" s="5"/>
      <c r="J7277" s="7" t="str">
        <f t="shared" si="2043"/>
        <v/>
      </c>
      <c r="K7277" s="48" t="str">
        <f t="shared" si="2044"/>
        <v/>
      </c>
      <c r="L7277" s="48" t="str">
        <f t="shared" si="2045"/>
        <v/>
      </c>
      <c r="M7277" s="49" t="str">
        <f t="shared" si="2046"/>
        <v/>
      </c>
      <c r="U7277" s="103" t="str">
        <f t="shared" si="2047"/>
        <v/>
      </c>
      <c r="V7277" s="77" t="str">
        <f t="shared" si="2048"/>
        <v/>
      </c>
      <c r="W7277" s="37" t="str">
        <f t="shared" si="2049"/>
        <v/>
      </c>
      <c r="X7277" s="7" t="str">
        <f t="shared" si="2050"/>
        <v/>
      </c>
      <c r="Y7277" s="37" t="str">
        <f t="shared" si="2051"/>
        <v/>
      </c>
      <c r="AA7277" s="54" t="str">
        <f t="shared" si="2052"/>
        <v/>
      </c>
      <c r="AC7277" s="121" t="str">
        <f t="shared" si="2053"/>
        <v/>
      </c>
      <c r="AD7277" s="111" t="str">
        <f t="shared" si="2054"/>
        <v/>
      </c>
      <c r="AE7277" s="122" t="str">
        <f t="shared" si="2055"/>
        <v/>
      </c>
      <c r="AF7277" s="123" t="str">
        <f t="shared" si="2056"/>
        <v>Qtr 1</v>
      </c>
      <c r="AG7277" s="122" t="str">
        <f t="shared" si="2057"/>
        <v/>
      </c>
      <c r="AI7277" s="124" t="str">
        <f t="shared" si="2058"/>
        <v/>
      </c>
      <c r="AK7277" s="103" t="str">
        <f t="shared" si="2059"/>
        <v/>
      </c>
      <c r="AL7277" s="104" t="str">
        <f t="shared" si="2060"/>
        <v/>
      </c>
      <c r="AN7277" s="37" t="str">
        <f>IF(AK7277="", "", COUNTIF(AK$11:AK$8010, "&lt;"&amp;AK7277)+1+COUNTIF(AK$11:AK7277, AK7277)-1)</f>
        <v/>
      </c>
      <c r="AO7277" s="37" t="str">
        <f>IF(AL7277="", "", COUNTIF(AL$11:AL$8010, "&gt;"&amp;AL7277)+1+COUNTIF(AL$11:AL7277, AL7277)-1)</f>
        <v/>
      </c>
    </row>
    <row r="7278" spans="1:41" x14ac:dyDescent="0.55000000000000004">
      <c r="A7278" s="5"/>
      <c r="B7278" s="284"/>
      <c r="C7278" s="285"/>
      <c r="D7278" s="286"/>
      <c r="E7278" s="287"/>
      <c r="F7278" s="288"/>
      <c r="G7278" s="5"/>
      <c r="J7278" s="7" t="str">
        <f t="shared" si="2043"/>
        <v/>
      </c>
      <c r="K7278" s="48" t="str">
        <f t="shared" si="2044"/>
        <v/>
      </c>
      <c r="L7278" s="48" t="str">
        <f t="shared" si="2045"/>
        <v/>
      </c>
      <c r="M7278" s="49" t="str">
        <f t="shared" si="2046"/>
        <v/>
      </c>
      <c r="U7278" s="103" t="str">
        <f t="shared" si="2047"/>
        <v/>
      </c>
      <c r="V7278" s="77" t="str">
        <f t="shared" si="2048"/>
        <v/>
      </c>
      <c r="W7278" s="37" t="str">
        <f t="shared" si="2049"/>
        <v/>
      </c>
      <c r="X7278" s="7" t="str">
        <f t="shared" si="2050"/>
        <v/>
      </c>
      <c r="Y7278" s="37" t="str">
        <f t="shared" si="2051"/>
        <v/>
      </c>
      <c r="AA7278" s="54" t="str">
        <f t="shared" si="2052"/>
        <v/>
      </c>
      <c r="AC7278" s="121" t="str">
        <f t="shared" si="2053"/>
        <v/>
      </c>
      <c r="AD7278" s="111" t="str">
        <f t="shared" si="2054"/>
        <v/>
      </c>
      <c r="AE7278" s="122" t="str">
        <f t="shared" si="2055"/>
        <v/>
      </c>
      <c r="AF7278" s="123" t="str">
        <f t="shared" si="2056"/>
        <v>Qtr 1</v>
      </c>
      <c r="AG7278" s="122" t="str">
        <f t="shared" si="2057"/>
        <v/>
      </c>
      <c r="AI7278" s="124" t="str">
        <f t="shared" si="2058"/>
        <v/>
      </c>
      <c r="AK7278" s="103" t="str">
        <f t="shared" si="2059"/>
        <v/>
      </c>
      <c r="AL7278" s="104" t="str">
        <f t="shared" si="2060"/>
        <v/>
      </c>
      <c r="AN7278" s="37" t="str">
        <f>IF(AK7278="", "", COUNTIF(AK$11:AK$8010, "&lt;"&amp;AK7278)+1+COUNTIF(AK$11:AK7278, AK7278)-1)</f>
        <v/>
      </c>
      <c r="AO7278" s="37" t="str">
        <f>IF(AL7278="", "", COUNTIF(AL$11:AL$8010, "&gt;"&amp;AL7278)+1+COUNTIF(AL$11:AL7278, AL7278)-1)</f>
        <v/>
      </c>
    </row>
    <row r="7279" spans="1:41" x14ac:dyDescent="0.55000000000000004">
      <c r="A7279" s="5"/>
      <c r="B7279" s="284"/>
      <c r="C7279" s="285"/>
      <c r="D7279" s="286"/>
      <c r="E7279" s="287"/>
      <c r="F7279" s="288"/>
      <c r="G7279" s="5"/>
      <c r="J7279" s="7" t="str">
        <f t="shared" si="2043"/>
        <v/>
      </c>
      <c r="K7279" s="48" t="str">
        <f t="shared" si="2044"/>
        <v/>
      </c>
      <c r="L7279" s="48" t="str">
        <f t="shared" si="2045"/>
        <v/>
      </c>
      <c r="M7279" s="49" t="str">
        <f t="shared" si="2046"/>
        <v/>
      </c>
      <c r="U7279" s="103" t="str">
        <f t="shared" si="2047"/>
        <v/>
      </c>
      <c r="V7279" s="77" t="str">
        <f t="shared" si="2048"/>
        <v/>
      </c>
      <c r="W7279" s="37" t="str">
        <f t="shared" si="2049"/>
        <v/>
      </c>
      <c r="X7279" s="7" t="str">
        <f t="shared" si="2050"/>
        <v/>
      </c>
      <c r="Y7279" s="37" t="str">
        <f t="shared" si="2051"/>
        <v/>
      </c>
      <c r="AA7279" s="54" t="str">
        <f t="shared" si="2052"/>
        <v/>
      </c>
      <c r="AC7279" s="121" t="str">
        <f t="shared" si="2053"/>
        <v/>
      </c>
      <c r="AD7279" s="111" t="str">
        <f t="shared" si="2054"/>
        <v/>
      </c>
      <c r="AE7279" s="122" t="str">
        <f t="shared" si="2055"/>
        <v/>
      </c>
      <c r="AF7279" s="123" t="str">
        <f t="shared" si="2056"/>
        <v>Qtr 1</v>
      </c>
      <c r="AG7279" s="122" t="str">
        <f t="shared" si="2057"/>
        <v/>
      </c>
      <c r="AI7279" s="124" t="str">
        <f t="shared" si="2058"/>
        <v/>
      </c>
      <c r="AK7279" s="103" t="str">
        <f t="shared" si="2059"/>
        <v/>
      </c>
      <c r="AL7279" s="104" t="str">
        <f t="shared" si="2060"/>
        <v/>
      </c>
      <c r="AN7279" s="37" t="str">
        <f>IF(AK7279="", "", COUNTIF(AK$11:AK$8010, "&lt;"&amp;AK7279)+1+COUNTIF(AK$11:AK7279, AK7279)-1)</f>
        <v/>
      </c>
      <c r="AO7279" s="37" t="str">
        <f>IF(AL7279="", "", COUNTIF(AL$11:AL$8010, "&gt;"&amp;AL7279)+1+COUNTIF(AL$11:AL7279, AL7279)-1)</f>
        <v/>
      </c>
    </row>
    <row r="7280" spans="1:41" x14ac:dyDescent="0.55000000000000004">
      <c r="A7280" s="5"/>
      <c r="B7280" s="284"/>
      <c r="C7280" s="285"/>
      <c r="D7280" s="286"/>
      <c r="E7280" s="287"/>
      <c r="F7280" s="288"/>
      <c r="G7280" s="5"/>
      <c r="J7280" s="7" t="str">
        <f t="shared" si="2043"/>
        <v/>
      </c>
      <c r="K7280" s="48" t="str">
        <f t="shared" si="2044"/>
        <v/>
      </c>
      <c r="L7280" s="48" t="str">
        <f t="shared" si="2045"/>
        <v/>
      </c>
      <c r="M7280" s="49" t="str">
        <f t="shared" si="2046"/>
        <v/>
      </c>
      <c r="U7280" s="103" t="str">
        <f t="shared" si="2047"/>
        <v/>
      </c>
      <c r="V7280" s="77" t="str">
        <f t="shared" si="2048"/>
        <v/>
      </c>
      <c r="W7280" s="37" t="str">
        <f t="shared" si="2049"/>
        <v/>
      </c>
      <c r="X7280" s="7" t="str">
        <f t="shared" si="2050"/>
        <v/>
      </c>
      <c r="Y7280" s="37" t="str">
        <f t="shared" si="2051"/>
        <v/>
      </c>
      <c r="AA7280" s="54" t="str">
        <f t="shared" si="2052"/>
        <v/>
      </c>
      <c r="AC7280" s="121" t="str">
        <f t="shared" si="2053"/>
        <v/>
      </c>
      <c r="AD7280" s="111" t="str">
        <f t="shared" si="2054"/>
        <v/>
      </c>
      <c r="AE7280" s="122" t="str">
        <f t="shared" si="2055"/>
        <v/>
      </c>
      <c r="AF7280" s="123" t="str">
        <f t="shared" si="2056"/>
        <v>Qtr 1</v>
      </c>
      <c r="AG7280" s="122" t="str">
        <f t="shared" si="2057"/>
        <v/>
      </c>
      <c r="AI7280" s="124" t="str">
        <f t="shared" si="2058"/>
        <v/>
      </c>
      <c r="AK7280" s="103" t="str">
        <f t="shared" si="2059"/>
        <v/>
      </c>
      <c r="AL7280" s="104" t="str">
        <f t="shared" si="2060"/>
        <v/>
      </c>
      <c r="AN7280" s="37" t="str">
        <f>IF(AK7280="", "", COUNTIF(AK$11:AK$8010, "&lt;"&amp;AK7280)+1+COUNTIF(AK$11:AK7280, AK7280)-1)</f>
        <v/>
      </c>
      <c r="AO7280" s="37" t="str">
        <f>IF(AL7280="", "", COUNTIF(AL$11:AL$8010, "&gt;"&amp;AL7280)+1+COUNTIF(AL$11:AL7280, AL7280)-1)</f>
        <v/>
      </c>
    </row>
    <row r="7281" spans="1:41" x14ac:dyDescent="0.55000000000000004">
      <c r="A7281" s="5"/>
      <c r="B7281" s="284"/>
      <c r="C7281" s="285"/>
      <c r="D7281" s="286"/>
      <c r="E7281" s="287"/>
      <c r="F7281" s="288"/>
      <c r="G7281" s="5"/>
      <c r="J7281" s="7" t="str">
        <f t="shared" si="2043"/>
        <v/>
      </c>
      <c r="K7281" s="48" t="str">
        <f t="shared" si="2044"/>
        <v/>
      </c>
      <c r="L7281" s="48" t="str">
        <f t="shared" si="2045"/>
        <v/>
      </c>
      <c r="M7281" s="49" t="str">
        <f t="shared" si="2046"/>
        <v/>
      </c>
      <c r="U7281" s="103" t="str">
        <f t="shared" si="2047"/>
        <v/>
      </c>
      <c r="V7281" s="77" t="str">
        <f t="shared" si="2048"/>
        <v/>
      </c>
      <c r="W7281" s="37" t="str">
        <f t="shared" si="2049"/>
        <v/>
      </c>
      <c r="X7281" s="7" t="str">
        <f t="shared" si="2050"/>
        <v/>
      </c>
      <c r="Y7281" s="37" t="str">
        <f t="shared" si="2051"/>
        <v/>
      </c>
      <c r="AA7281" s="54" t="str">
        <f t="shared" si="2052"/>
        <v/>
      </c>
      <c r="AC7281" s="121" t="str">
        <f t="shared" si="2053"/>
        <v/>
      </c>
      <c r="AD7281" s="111" t="str">
        <f t="shared" si="2054"/>
        <v/>
      </c>
      <c r="AE7281" s="122" t="str">
        <f t="shared" si="2055"/>
        <v/>
      </c>
      <c r="AF7281" s="123" t="str">
        <f t="shared" si="2056"/>
        <v>Qtr 1</v>
      </c>
      <c r="AG7281" s="122" t="str">
        <f t="shared" si="2057"/>
        <v/>
      </c>
      <c r="AI7281" s="124" t="str">
        <f t="shared" si="2058"/>
        <v/>
      </c>
      <c r="AK7281" s="103" t="str">
        <f t="shared" si="2059"/>
        <v/>
      </c>
      <c r="AL7281" s="104" t="str">
        <f t="shared" si="2060"/>
        <v/>
      </c>
      <c r="AN7281" s="37" t="str">
        <f>IF(AK7281="", "", COUNTIF(AK$11:AK$8010, "&lt;"&amp;AK7281)+1+COUNTIF(AK$11:AK7281, AK7281)-1)</f>
        <v/>
      </c>
      <c r="AO7281" s="37" t="str">
        <f>IF(AL7281="", "", COUNTIF(AL$11:AL$8010, "&gt;"&amp;AL7281)+1+COUNTIF(AL$11:AL7281, AL7281)-1)</f>
        <v/>
      </c>
    </row>
    <row r="7282" spans="1:41" x14ac:dyDescent="0.55000000000000004">
      <c r="A7282" s="5"/>
      <c r="B7282" s="284"/>
      <c r="C7282" s="285"/>
      <c r="D7282" s="286"/>
      <c r="E7282" s="287"/>
      <c r="F7282" s="288"/>
      <c r="G7282" s="5"/>
      <c r="J7282" s="7" t="str">
        <f t="shared" si="2043"/>
        <v/>
      </c>
      <c r="K7282" s="48" t="str">
        <f t="shared" si="2044"/>
        <v/>
      </c>
      <c r="L7282" s="48" t="str">
        <f t="shared" si="2045"/>
        <v/>
      </c>
      <c r="M7282" s="49" t="str">
        <f t="shared" si="2046"/>
        <v/>
      </c>
      <c r="U7282" s="103" t="str">
        <f t="shared" si="2047"/>
        <v/>
      </c>
      <c r="V7282" s="77" t="str">
        <f t="shared" si="2048"/>
        <v/>
      </c>
      <c r="W7282" s="37" t="str">
        <f t="shared" si="2049"/>
        <v/>
      </c>
      <c r="X7282" s="7" t="str">
        <f t="shared" si="2050"/>
        <v/>
      </c>
      <c r="Y7282" s="37" t="str">
        <f t="shared" si="2051"/>
        <v/>
      </c>
      <c r="AA7282" s="54" t="str">
        <f t="shared" si="2052"/>
        <v/>
      </c>
      <c r="AC7282" s="121" t="str">
        <f t="shared" si="2053"/>
        <v/>
      </c>
      <c r="AD7282" s="111" t="str">
        <f t="shared" si="2054"/>
        <v/>
      </c>
      <c r="AE7282" s="122" t="str">
        <f t="shared" si="2055"/>
        <v/>
      </c>
      <c r="AF7282" s="123" t="str">
        <f t="shared" si="2056"/>
        <v>Qtr 1</v>
      </c>
      <c r="AG7282" s="122" t="str">
        <f t="shared" si="2057"/>
        <v/>
      </c>
      <c r="AI7282" s="124" t="str">
        <f t="shared" si="2058"/>
        <v/>
      </c>
      <c r="AK7282" s="103" t="str">
        <f t="shared" si="2059"/>
        <v/>
      </c>
      <c r="AL7282" s="104" t="str">
        <f t="shared" si="2060"/>
        <v/>
      </c>
      <c r="AN7282" s="37" t="str">
        <f>IF(AK7282="", "", COUNTIF(AK$11:AK$8010, "&lt;"&amp;AK7282)+1+COUNTIF(AK$11:AK7282, AK7282)-1)</f>
        <v/>
      </c>
      <c r="AO7282" s="37" t="str">
        <f>IF(AL7282="", "", COUNTIF(AL$11:AL$8010, "&gt;"&amp;AL7282)+1+COUNTIF(AL$11:AL7282, AL7282)-1)</f>
        <v/>
      </c>
    </row>
    <row r="7283" spans="1:41" x14ac:dyDescent="0.55000000000000004">
      <c r="A7283" s="5"/>
      <c r="B7283" s="284"/>
      <c r="C7283" s="285"/>
      <c r="D7283" s="286"/>
      <c r="E7283" s="287"/>
      <c r="F7283" s="288"/>
      <c r="G7283" s="5"/>
      <c r="J7283" s="7" t="str">
        <f t="shared" si="2043"/>
        <v/>
      </c>
      <c r="K7283" s="48" t="str">
        <f t="shared" si="2044"/>
        <v/>
      </c>
      <c r="L7283" s="48" t="str">
        <f t="shared" si="2045"/>
        <v/>
      </c>
      <c r="M7283" s="49" t="str">
        <f t="shared" si="2046"/>
        <v/>
      </c>
      <c r="U7283" s="103" t="str">
        <f t="shared" si="2047"/>
        <v/>
      </c>
      <c r="V7283" s="77" t="str">
        <f t="shared" si="2048"/>
        <v/>
      </c>
      <c r="W7283" s="37" t="str">
        <f t="shared" si="2049"/>
        <v/>
      </c>
      <c r="X7283" s="7" t="str">
        <f t="shared" si="2050"/>
        <v/>
      </c>
      <c r="Y7283" s="37" t="str">
        <f t="shared" si="2051"/>
        <v/>
      </c>
      <c r="AA7283" s="54" t="str">
        <f t="shared" si="2052"/>
        <v/>
      </c>
      <c r="AC7283" s="121" t="str">
        <f t="shared" si="2053"/>
        <v/>
      </c>
      <c r="AD7283" s="111" t="str">
        <f t="shared" si="2054"/>
        <v/>
      </c>
      <c r="AE7283" s="122" t="str">
        <f t="shared" si="2055"/>
        <v/>
      </c>
      <c r="AF7283" s="123" t="str">
        <f t="shared" si="2056"/>
        <v>Qtr 1</v>
      </c>
      <c r="AG7283" s="122" t="str">
        <f t="shared" si="2057"/>
        <v/>
      </c>
      <c r="AI7283" s="124" t="str">
        <f t="shared" si="2058"/>
        <v/>
      </c>
      <c r="AK7283" s="103" t="str">
        <f t="shared" si="2059"/>
        <v/>
      </c>
      <c r="AL7283" s="104" t="str">
        <f t="shared" si="2060"/>
        <v/>
      </c>
      <c r="AN7283" s="37" t="str">
        <f>IF(AK7283="", "", COUNTIF(AK$11:AK$8010, "&lt;"&amp;AK7283)+1+COUNTIF(AK$11:AK7283, AK7283)-1)</f>
        <v/>
      </c>
      <c r="AO7283" s="37" t="str">
        <f>IF(AL7283="", "", COUNTIF(AL$11:AL$8010, "&gt;"&amp;AL7283)+1+COUNTIF(AL$11:AL7283, AL7283)-1)</f>
        <v/>
      </c>
    </row>
    <row r="7284" spans="1:41" x14ac:dyDescent="0.55000000000000004">
      <c r="A7284" s="5"/>
      <c r="B7284" s="284"/>
      <c r="C7284" s="285"/>
      <c r="D7284" s="286"/>
      <c r="E7284" s="287"/>
      <c r="F7284" s="288"/>
      <c r="G7284" s="5"/>
      <c r="J7284" s="7" t="str">
        <f t="shared" si="2043"/>
        <v/>
      </c>
      <c r="K7284" s="48" t="str">
        <f t="shared" si="2044"/>
        <v/>
      </c>
      <c r="L7284" s="48" t="str">
        <f t="shared" si="2045"/>
        <v/>
      </c>
      <c r="M7284" s="49" t="str">
        <f t="shared" si="2046"/>
        <v/>
      </c>
      <c r="U7284" s="103" t="str">
        <f t="shared" si="2047"/>
        <v/>
      </c>
      <c r="V7284" s="77" t="str">
        <f t="shared" si="2048"/>
        <v/>
      </c>
      <c r="W7284" s="37" t="str">
        <f t="shared" si="2049"/>
        <v/>
      </c>
      <c r="X7284" s="7" t="str">
        <f t="shared" si="2050"/>
        <v/>
      </c>
      <c r="Y7284" s="37" t="str">
        <f t="shared" si="2051"/>
        <v/>
      </c>
      <c r="AA7284" s="54" t="str">
        <f t="shared" si="2052"/>
        <v/>
      </c>
      <c r="AC7284" s="121" t="str">
        <f t="shared" si="2053"/>
        <v/>
      </c>
      <c r="AD7284" s="111" t="str">
        <f t="shared" si="2054"/>
        <v/>
      </c>
      <c r="AE7284" s="122" t="str">
        <f t="shared" si="2055"/>
        <v/>
      </c>
      <c r="AF7284" s="123" t="str">
        <f t="shared" si="2056"/>
        <v>Qtr 1</v>
      </c>
      <c r="AG7284" s="122" t="str">
        <f t="shared" si="2057"/>
        <v/>
      </c>
      <c r="AI7284" s="124" t="str">
        <f t="shared" si="2058"/>
        <v/>
      </c>
      <c r="AK7284" s="103" t="str">
        <f t="shared" si="2059"/>
        <v/>
      </c>
      <c r="AL7284" s="104" t="str">
        <f t="shared" si="2060"/>
        <v/>
      </c>
      <c r="AN7284" s="37" t="str">
        <f>IF(AK7284="", "", COUNTIF(AK$11:AK$8010, "&lt;"&amp;AK7284)+1+COUNTIF(AK$11:AK7284, AK7284)-1)</f>
        <v/>
      </c>
      <c r="AO7284" s="37" t="str">
        <f>IF(AL7284="", "", COUNTIF(AL$11:AL$8010, "&gt;"&amp;AL7284)+1+COUNTIF(AL$11:AL7284, AL7284)-1)</f>
        <v/>
      </c>
    </row>
    <row r="7285" spans="1:41" x14ac:dyDescent="0.55000000000000004">
      <c r="A7285" s="5"/>
      <c r="B7285" s="284"/>
      <c r="C7285" s="285"/>
      <c r="D7285" s="286"/>
      <c r="E7285" s="287"/>
      <c r="F7285" s="288"/>
      <c r="G7285" s="5"/>
      <c r="J7285" s="7" t="str">
        <f t="shared" si="2043"/>
        <v/>
      </c>
      <c r="K7285" s="48" t="str">
        <f t="shared" si="2044"/>
        <v/>
      </c>
      <c r="L7285" s="48" t="str">
        <f t="shared" si="2045"/>
        <v/>
      </c>
      <c r="M7285" s="49" t="str">
        <f t="shared" si="2046"/>
        <v/>
      </c>
      <c r="U7285" s="103" t="str">
        <f t="shared" si="2047"/>
        <v/>
      </c>
      <c r="V7285" s="77" t="str">
        <f t="shared" si="2048"/>
        <v/>
      </c>
      <c r="W7285" s="37" t="str">
        <f t="shared" si="2049"/>
        <v/>
      </c>
      <c r="X7285" s="7" t="str">
        <f t="shared" si="2050"/>
        <v/>
      </c>
      <c r="Y7285" s="37" t="str">
        <f t="shared" si="2051"/>
        <v/>
      </c>
      <c r="AA7285" s="54" t="str">
        <f t="shared" si="2052"/>
        <v/>
      </c>
      <c r="AC7285" s="121" t="str">
        <f t="shared" si="2053"/>
        <v/>
      </c>
      <c r="AD7285" s="111" t="str">
        <f t="shared" si="2054"/>
        <v/>
      </c>
      <c r="AE7285" s="122" t="str">
        <f t="shared" si="2055"/>
        <v/>
      </c>
      <c r="AF7285" s="123" t="str">
        <f t="shared" si="2056"/>
        <v>Qtr 1</v>
      </c>
      <c r="AG7285" s="122" t="str">
        <f t="shared" si="2057"/>
        <v/>
      </c>
      <c r="AI7285" s="124" t="str">
        <f t="shared" si="2058"/>
        <v/>
      </c>
      <c r="AK7285" s="103" t="str">
        <f t="shared" si="2059"/>
        <v/>
      </c>
      <c r="AL7285" s="104" t="str">
        <f t="shared" si="2060"/>
        <v/>
      </c>
      <c r="AN7285" s="37" t="str">
        <f>IF(AK7285="", "", COUNTIF(AK$11:AK$8010, "&lt;"&amp;AK7285)+1+COUNTIF(AK$11:AK7285, AK7285)-1)</f>
        <v/>
      </c>
      <c r="AO7285" s="37" t="str">
        <f>IF(AL7285="", "", COUNTIF(AL$11:AL$8010, "&gt;"&amp;AL7285)+1+COUNTIF(AL$11:AL7285, AL7285)-1)</f>
        <v/>
      </c>
    </row>
    <row r="7286" spans="1:41" x14ac:dyDescent="0.55000000000000004">
      <c r="A7286" s="5"/>
      <c r="B7286" s="284"/>
      <c r="C7286" s="285"/>
      <c r="D7286" s="286"/>
      <c r="E7286" s="287"/>
      <c r="F7286" s="288"/>
      <c r="G7286" s="5"/>
      <c r="J7286" s="7" t="str">
        <f t="shared" si="2043"/>
        <v/>
      </c>
      <c r="K7286" s="48" t="str">
        <f t="shared" si="2044"/>
        <v/>
      </c>
      <c r="L7286" s="48" t="str">
        <f t="shared" si="2045"/>
        <v/>
      </c>
      <c r="M7286" s="49" t="str">
        <f t="shared" si="2046"/>
        <v/>
      </c>
      <c r="U7286" s="103" t="str">
        <f t="shared" si="2047"/>
        <v/>
      </c>
      <c r="V7286" s="77" t="str">
        <f t="shared" si="2048"/>
        <v/>
      </c>
      <c r="W7286" s="37" t="str">
        <f t="shared" si="2049"/>
        <v/>
      </c>
      <c r="X7286" s="7" t="str">
        <f t="shared" si="2050"/>
        <v/>
      </c>
      <c r="Y7286" s="37" t="str">
        <f t="shared" si="2051"/>
        <v/>
      </c>
      <c r="AA7286" s="54" t="str">
        <f t="shared" si="2052"/>
        <v/>
      </c>
      <c r="AC7286" s="121" t="str">
        <f t="shared" si="2053"/>
        <v/>
      </c>
      <c r="AD7286" s="111" t="str">
        <f t="shared" si="2054"/>
        <v/>
      </c>
      <c r="AE7286" s="122" t="str">
        <f t="shared" si="2055"/>
        <v/>
      </c>
      <c r="AF7286" s="123" t="str">
        <f t="shared" si="2056"/>
        <v>Qtr 1</v>
      </c>
      <c r="AG7286" s="122" t="str">
        <f t="shared" si="2057"/>
        <v/>
      </c>
      <c r="AI7286" s="124" t="str">
        <f t="shared" si="2058"/>
        <v/>
      </c>
      <c r="AK7286" s="103" t="str">
        <f t="shared" si="2059"/>
        <v/>
      </c>
      <c r="AL7286" s="104" t="str">
        <f t="shared" si="2060"/>
        <v/>
      </c>
      <c r="AN7286" s="37" t="str">
        <f>IF(AK7286="", "", COUNTIF(AK$11:AK$8010, "&lt;"&amp;AK7286)+1+COUNTIF(AK$11:AK7286, AK7286)-1)</f>
        <v/>
      </c>
      <c r="AO7286" s="37" t="str">
        <f>IF(AL7286="", "", COUNTIF(AL$11:AL$8010, "&gt;"&amp;AL7286)+1+COUNTIF(AL$11:AL7286, AL7286)-1)</f>
        <v/>
      </c>
    </row>
    <row r="7287" spans="1:41" x14ac:dyDescent="0.55000000000000004">
      <c r="A7287" s="5"/>
      <c r="B7287" s="284"/>
      <c r="C7287" s="285"/>
      <c r="D7287" s="286"/>
      <c r="E7287" s="287"/>
      <c r="F7287" s="288"/>
      <c r="G7287" s="5"/>
      <c r="J7287" s="7" t="str">
        <f t="shared" si="2043"/>
        <v/>
      </c>
      <c r="K7287" s="48" t="str">
        <f t="shared" si="2044"/>
        <v/>
      </c>
      <c r="L7287" s="48" t="str">
        <f t="shared" si="2045"/>
        <v/>
      </c>
      <c r="M7287" s="49" t="str">
        <f t="shared" si="2046"/>
        <v/>
      </c>
      <c r="U7287" s="103" t="str">
        <f t="shared" si="2047"/>
        <v/>
      </c>
      <c r="V7287" s="77" t="str">
        <f t="shared" si="2048"/>
        <v/>
      </c>
      <c r="W7287" s="37" t="str">
        <f t="shared" si="2049"/>
        <v/>
      </c>
      <c r="X7287" s="7" t="str">
        <f t="shared" si="2050"/>
        <v/>
      </c>
      <c r="Y7287" s="37" t="str">
        <f t="shared" si="2051"/>
        <v/>
      </c>
      <c r="AA7287" s="54" t="str">
        <f t="shared" si="2052"/>
        <v/>
      </c>
      <c r="AC7287" s="121" t="str">
        <f t="shared" si="2053"/>
        <v/>
      </c>
      <c r="AD7287" s="111" t="str">
        <f t="shared" si="2054"/>
        <v/>
      </c>
      <c r="AE7287" s="122" t="str">
        <f t="shared" si="2055"/>
        <v/>
      </c>
      <c r="AF7287" s="123" t="str">
        <f t="shared" si="2056"/>
        <v>Qtr 1</v>
      </c>
      <c r="AG7287" s="122" t="str">
        <f t="shared" si="2057"/>
        <v/>
      </c>
      <c r="AI7287" s="124" t="str">
        <f t="shared" si="2058"/>
        <v/>
      </c>
      <c r="AK7287" s="103" t="str">
        <f t="shared" si="2059"/>
        <v/>
      </c>
      <c r="AL7287" s="104" t="str">
        <f t="shared" si="2060"/>
        <v/>
      </c>
      <c r="AN7287" s="37" t="str">
        <f>IF(AK7287="", "", COUNTIF(AK$11:AK$8010, "&lt;"&amp;AK7287)+1+COUNTIF(AK$11:AK7287, AK7287)-1)</f>
        <v/>
      </c>
      <c r="AO7287" s="37" t="str">
        <f>IF(AL7287="", "", COUNTIF(AL$11:AL$8010, "&gt;"&amp;AL7287)+1+COUNTIF(AL$11:AL7287, AL7287)-1)</f>
        <v/>
      </c>
    </row>
    <row r="7288" spans="1:41" x14ac:dyDescent="0.55000000000000004">
      <c r="A7288" s="5"/>
      <c r="B7288" s="284"/>
      <c r="C7288" s="285"/>
      <c r="D7288" s="286"/>
      <c r="E7288" s="287"/>
      <c r="F7288" s="288"/>
      <c r="G7288" s="5"/>
      <c r="J7288" s="7" t="str">
        <f t="shared" si="2043"/>
        <v/>
      </c>
      <c r="K7288" s="48" t="str">
        <f t="shared" si="2044"/>
        <v/>
      </c>
      <c r="L7288" s="48" t="str">
        <f t="shared" si="2045"/>
        <v/>
      </c>
      <c r="M7288" s="49" t="str">
        <f t="shared" si="2046"/>
        <v/>
      </c>
      <c r="U7288" s="103" t="str">
        <f t="shared" si="2047"/>
        <v/>
      </c>
      <c r="V7288" s="77" t="str">
        <f t="shared" si="2048"/>
        <v/>
      </c>
      <c r="W7288" s="37" t="str">
        <f t="shared" si="2049"/>
        <v/>
      </c>
      <c r="X7288" s="7" t="str">
        <f t="shared" si="2050"/>
        <v/>
      </c>
      <c r="Y7288" s="37" t="str">
        <f t="shared" si="2051"/>
        <v/>
      </c>
      <c r="AA7288" s="54" t="str">
        <f t="shared" si="2052"/>
        <v/>
      </c>
      <c r="AC7288" s="121" t="str">
        <f t="shared" si="2053"/>
        <v/>
      </c>
      <c r="AD7288" s="111" t="str">
        <f t="shared" si="2054"/>
        <v/>
      </c>
      <c r="AE7288" s="122" t="str">
        <f t="shared" si="2055"/>
        <v/>
      </c>
      <c r="AF7288" s="123" t="str">
        <f t="shared" si="2056"/>
        <v>Qtr 1</v>
      </c>
      <c r="AG7288" s="122" t="str">
        <f t="shared" si="2057"/>
        <v/>
      </c>
      <c r="AI7288" s="124" t="str">
        <f t="shared" si="2058"/>
        <v/>
      </c>
      <c r="AK7288" s="103" t="str">
        <f t="shared" si="2059"/>
        <v/>
      </c>
      <c r="AL7288" s="104" t="str">
        <f t="shared" si="2060"/>
        <v/>
      </c>
      <c r="AN7288" s="37" t="str">
        <f>IF(AK7288="", "", COUNTIF(AK$11:AK$8010, "&lt;"&amp;AK7288)+1+COUNTIF(AK$11:AK7288, AK7288)-1)</f>
        <v/>
      </c>
      <c r="AO7288" s="37" t="str">
        <f>IF(AL7288="", "", COUNTIF(AL$11:AL$8010, "&gt;"&amp;AL7288)+1+COUNTIF(AL$11:AL7288, AL7288)-1)</f>
        <v/>
      </c>
    </row>
    <row r="7289" spans="1:41" x14ac:dyDescent="0.55000000000000004">
      <c r="A7289" s="5"/>
      <c r="B7289" s="284"/>
      <c r="C7289" s="285"/>
      <c r="D7289" s="286"/>
      <c r="E7289" s="287"/>
      <c r="F7289" s="288"/>
      <c r="G7289" s="5"/>
      <c r="J7289" s="7" t="str">
        <f t="shared" si="2043"/>
        <v/>
      </c>
      <c r="K7289" s="48" t="str">
        <f t="shared" si="2044"/>
        <v/>
      </c>
      <c r="L7289" s="48" t="str">
        <f t="shared" si="2045"/>
        <v/>
      </c>
      <c r="M7289" s="49" t="str">
        <f t="shared" si="2046"/>
        <v/>
      </c>
      <c r="U7289" s="103" t="str">
        <f t="shared" si="2047"/>
        <v/>
      </c>
      <c r="V7289" s="77" t="str">
        <f t="shared" si="2048"/>
        <v/>
      </c>
      <c r="W7289" s="37" t="str">
        <f t="shared" si="2049"/>
        <v/>
      </c>
      <c r="X7289" s="7" t="str">
        <f t="shared" si="2050"/>
        <v/>
      </c>
      <c r="Y7289" s="37" t="str">
        <f t="shared" si="2051"/>
        <v/>
      </c>
      <c r="AA7289" s="54" t="str">
        <f t="shared" si="2052"/>
        <v/>
      </c>
      <c r="AC7289" s="121" t="str">
        <f t="shared" si="2053"/>
        <v/>
      </c>
      <c r="AD7289" s="111" t="str">
        <f t="shared" si="2054"/>
        <v/>
      </c>
      <c r="AE7289" s="122" t="str">
        <f t="shared" si="2055"/>
        <v/>
      </c>
      <c r="AF7289" s="123" t="str">
        <f t="shared" si="2056"/>
        <v>Qtr 1</v>
      </c>
      <c r="AG7289" s="122" t="str">
        <f t="shared" si="2057"/>
        <v/>
      </c>
      <c r="AI7289" s="124" t="str">
        <f t="shared" si="2058"/>
        <v/>
      </c>
      <c r="AK7289" s="103" t="str">
        <f t="shared" si="2059"/>
        <v/>
      </c>
      <c r="AL7289" s="104" t="str">
        <f t="shared" si="2060"/>
        <v/>
      </c>
      <c r="AN7289" s="37" t="str">
        <f>IF(AK7289="", "", COUNTIF(AK$11:AK$8010, "&lt;"&amp;AK7289)+1+COUNTIF(AK$11:AK7289, AK7289)-1)</f>
        <v/>
      </c>
      <c r="AO7289" s="37" t="str">
        <f>IF(AL7289="", "", COUNTIF(AL$11:AL$8010, "&gt;"&amp;AL7289)+1+COUNTIF(AL$11:AL7289, AL7289)-1)</f>
        <v/>
      </c>
    </row>
    <row r="7290" spans="1:41" x14ac:dyDescent="0.55000000000000004">
      <c r="A7290" s="5"/>
      <c r="B7290" s="284"/>
      <c r="C7290" s="285"/>
      <c r="D7290" s="286"/>
      <c r="E7290" s="287"/>
      <c r="F7290" s="288"/>
      <c r="G7290" s="5"/>
      <c r="J7290" s="7" t="str">
        <f t="shared" si="2043"/>
        <v/>
      </c>
      <c r="K7290" s="48" t="str">
        <f t="shared" si="2044"/>
        <v/>
      </c>
      <c r="L7290" s="48" t="str">
        <f t="shared" si="2045"/>
        <v/>
      </c>
      <c r="M7290" s="49" t="str">
        <f t="shared" si="2046"/>
        <v/>
      </c>
      <c r="U7290" s="103" t="str">
        <f t="shared" si="2047"/>
        <v/>
      </c>
      <c r="V7290" s="77" t="str">
        <f t="shared" si="2048"/>
        <v/>
      </c>
      <c r="W7290" s="37" t="str">
        <f t="shared" si="2049"/>
        <v/>
      </c>
      <c r="X7290" s="7" t="str">
        <f t="shared" si="2050"/>
        <v/>
      </c>
      <c r="Y7290" s="37" t="str">
        <f t="shared" si="2051"/>
        <v/>
      </c>
      <c r="AA7290" s="54" t="str">
        <f t="shared" si="2052"/>
        <v/>
      </c>
      <c r="AC7290" s="121" t="str">
        <f t="shared" si="2053"/>
        <v/>
      </c>
      <c r="AD7290" s="111" t="str">
        <f t="shared" si="2054"/>
        <v/>
      </c>
      <c r="AE7290" s="122" t="str">
        <f t="shared" si="2055"/>
        <v/>
      </c>
      <c r="AF7290" s="123" t="str">
        <f t="shared" si="2056"/>
        <v>Qtr 1</v>
      </c>
      <c r="AG7290" s="122" t="str">
        <f t="shared" si="2057"/>
        <v/>
      </c>
      <c r="AI7290" s="124" t="str">
        <f t="shared" si="2058"/>
        <v/>
      </c>
      <c r="AK7290" s="103" t="str">
        <f t="shared" si="2059"/>
        <v/>
      </c>
      <c r="AL7290" s="104" t="str">
        <f t="shared" si="2060"/>
        <v/>
      </c>
      <c r="AN7290" s="37" t="str">
        <f>IF(AK7290="", "", COUNTIF(AK$11:AK$8010, "&lt;"&amp;AK7290)+1+COUNTIF(AK$11:AK7290, AK7290)-1)</f>
        <v/>
      </c>
      <c r="AO7290" s="37" t="str">
        <f>IF(AL7290="", "", COUNTIF(AL$11:AL$8010, "&gt;"&amp;AL7290)+1+COUNTIF(AL$11:AL7290, AL7290)-1)</f>
        <v/>
      </c>
    </row>
    <row r="7291" spans="1:41" x14ac:dyDescent="0.55000000000000004">
      <c r="A7291" s="5"/>
      <c r="B7291" s="284"/>
      <c r="C7291" s="285"/>
      <c r="D7291" s="286"/>
      <c r="E7291" s="287"/>
      <c r="F7291" s="288"/>
      <c r="G7291" s="5"/>
      <c r="J7291" s="7" t="str">
        <f t="shared" si="2043"/>
        <v/>
      </c>
      <c r="K7291" s="48" t="str">
        <f t="shared" si="2044"/>
        <v/>
      </c>
      <c r="L7291" s="48" t="str">
        <f t="shared" si="2045"/>
        <v/>
      </c>
      <c r="M7291" s="49" t="str">
        <f t="shared" si="2046"/>
        <v/>
      </c>
      <c r="U7291" s="103" t="str">
        <f t="shared" si="2047"/>
        <v/>
      </c>
      <c r="V7291" s="77" t="str">
        <f t="shared" si="2048"/>
        <v/>
      </c>
      <c r="W7291" s="37" t="str">
        <f t="shared" si="2049"/>
        <v/>
      </c>
      <c r="X7291" s="7" t="str">
        <f t="shared" si="2050"/>
        <v/>
      </c>
      <c r="Y7291" s="37" t="str">
        <f t="shared" si="2051"/>
        <v/>
      </c>
      <c r="AA7291" s="54" t="str">
        <f t="shared" si="2052"/>
        <v/>
      </c>
      <c r="AC7291" s="121" t="str">
        <f t="shared" si="2053"/>
        <v/>
      </c>
      <c r="AD7291" s="111" t="str">
        <f t="shared" si="2054"/>
        <v/>
      </c>
      <c r="AE7291" s="122" t="str">
        <f t="shared" si="2055"/>
        <v/>
      </c>
      <c r="AF7291" s="123" t="str">
        <f t="shared" si="2056"/>
        <v>Qtr 1</v>
      </c>
      <c r="AG7291" s="122" t="str">
        <f t="shared" si="2057"/>
        <v/>
      </c>
      <c r="AI7291" s="124" t="str">
        <f t="shared" si="2058"/>
        <v/>
      </c>
      <c r="AK7291" s="103" t="str">
        <f t="shared" si="2059"/>
        <v/>
      </c>
      <c r="AL7291" s="104" t="str">
        <f t="shared" si="2060"/>
        <v/>
      </c>
      <c r="AN7291" s="37" t="str">
        <f>IF(AK7291="", "", COUNTIF(AK$11:AK$8010, "&lt;"&amp;AK7291)+1+COUNTIF(AK$11:AK7291, AK7291)-1)</f>
        <v/>
      </c>
      <c r="AO7291" s="37" t="str">
        <f>IF(AL7291="", "", COUNTIF(AL$11:AL$8010, "&gt;"&amp;AL7291)+1+COUNTIF(AL$11:AL7291, AL7291)-1)</f>
        <v/>
      </c>
    </row>
    <row r="7292" spans="1:41" x14ac:dyDescent="0.55000000000000004">
      <c r="A7292" s="5"/>
      <c r="B7292" s="284"/>
      <c r="C7292" s="285"/>
      <c r="D7292" s="286"/>
      <c r="E7292" s="287"/>
      <c r="F7292" s="288"/>
      <c r="G7292" s="5"/>
      <c r="J7292" s="7" t="str">
        <f t="shared" si="2043"/>
        <v/>
      </c>
      <c r="K7292" s="48" t="str">
        <f t="shared" si="2044"/>
        <v/>
      </c>
      <c r="L7292" s="48" t="str">
        <f t="shared" si="2045"/>
        <v/>
      </c>
      <c r="M7292" s="49" t="str">
        <f t="shared" si="2046"/>
        <v/>
      </c>
      <c r="U7292" s="103" t="str">
        <f t="shared" si="2047"/>
        <v/>
      </c>
      <c r="V7292" s="77" t="str">
        <f t="shared" si="2048"/>
        <v/>
      </c>
      <c r="W7292" s="37" t="str">
        <f t="shared" si="2049"/>
        <v/>
      </c>
      <c r="X7292" s="7" t="str">
        <f t="shared" si="2050"/>
        <v/>
      </c>
      <c r="Y7292" s="37" t="str">
        <f t="shared" si="2051"/>
        <v/>
      </c>
      <c r="AA7292" s="54" t="str">
        <f t="shared" si="2052"/>
        <v/>
      </c>
      <c r="AC7292" s="121" t="str">
        <f t="shared" si="2053"/>
        <v/>
      </c>
      <c r="AD7292" s="111" t="str">
        <f t="shared" si="2054"/>
        <v/>
      </c>
      <c r="AE7292" s="122" t="str">
        <f t="shared" si="2055"/>
        <v/>
      </c>
      <c r="AF7292" s="123" t="str">
        <f t="shared" si="2056"/>
        <v>Qtr 1</v>
      </c>
      <c r="AG7292" s="122" t="str">
        <f t="shared" si="2057"/>
        <v/>
      </c>
      <c r="AI7292" s="124" t="str">
        <f t="shared" si="2058"/>
        <v/>
      </c>
      <c r="AK7292" s="103" t="str">
        <f t="shared" si="2059"/>
        <v/>
      </c>
      <c r="AL7292" s="104" t="str">
        <f t="shared" si="2060"/>
        <v/>
      </c>
      <c r="AN7292" s="37" t="str">
        <f>IF(AK7292="", "", COUNTIF(AK$11:AK$8010, "&lt;"&amp;AK7292)+1+COUNTIF(AK$11:AK7292, AK7292)-1)</f>
        <v/>
      </c>
      <c r="AO7292" s="37" t="str">
        <f>IF(AL7292="", "", COUNTIF(AL$11:AL$8010, "&gt;"&amp;AL7292)+1+COUNTIF(AL$11:AL7292, AL7292)-1)</f>
        <v/>
      </c>
    </row>
    <row r="7293" spans="1:41" x14ac:dyDescent="0.55000000000000004">
      <c r="A7293" s="5"/>
      <c r="B7293" s="284"/>
      <c r="C7293" s="285"/>
      <c r="D7293" s="286"/>
      <c r="E7293" s="287"/>
      <c r="F7293" s="288"/>
      <c r="G7293" s="5"/>
      <c r="J7293" s="7" t="str">
        <f t="shared" si="2043"/>
        <v/>
      </c>
      <c r="K7293" s="48" t="str">
        <f t="shared" si="2044"/>
        <v/>
      </c>
      <c r="L7293" s="48" t="str">
        <f t="shared" si="2045"/>
        <v/>
      </c>
      <c r="M7293" s="49" t="str">
        <f t="shared" si="2046"/>
        <v/>
      </c>
      <c r="U7293" s="103" t="str">
        <f t="shared" si="2047"/>
        <v/>
      </c>
      <c r="V7293" s="77" t="str">
        <f t="shared" si="2048"/>
        <v/>
      </c>
      <c r="W7293" s="37" t="str">
        <f t="shared" si="2049"/>
        <v/>
      </c>
      <c r="X7293" s="7" t="str">
        <f t="shared" si="2050"/>
        <v/>
      </c>
      <c r="Y7293" s="37" t="str">
        <f t="shared" si="2051"/>
        <v/>
      </c>
      <c r="AA7293" s="54" t="str">
        <f t="shared" si="2052"/>
        <v/>
      </c>
      <c r="AC7293" s="121" t="str">
        <f t="shared" si="2053"/>
        <v/>
      </c>
      <c r="AD7293" s="111" t="str">
        <f t="shared" si="2054"/>
        <v/>
      </c>
      <c r="AE7293" s="122" t="str">
        <f t="shared" si="2055"/>
        <v/>
      </c>
      <c r="AF7293" s="123" t="str">
        <f t="shared" si="2056"/>
        <v>Qtr 1</v>
      </c>
      <c r="AG7293" s="122" t="str">
        <f t="shared" si="2057"/>
        <v/>
      </c>
      <c r="AI7293" s="124" t="str">
        <f t="shared" si="2058"/>
        <v/>
      </c>
      <c r="AK7293" s="103" t="str">
        <f t="shared" si="2059"/>
        <v/>
      </c>
      <c r="AL7293" s="104" t="str">
        <f t="shared" si="2060"/>
        <v/>
      </c>
      <c r="AN7293" s="37" t="str">
        <f>IF(AK7293="", "", COUNTIF(AK$11:AK$8010, "&lt;"&amp;AK7293)+1+COUNTIF(AK$11:AK7293, AK7293)-1)</f>
        <v/>
      </c>
      <c r="AO7293" s="37" t="str">
        <f>IF(AL7293="", "", COUNTIF(AL$11:AL$8010, "&gt;"&amp;AL7293)+1+COUNTIF(AL$11:AL7293, AL7293)-1)</f>
        <v/>
      </c>
    </row>
    <row r="7294" spans="1:41" x14ac:dyDescent="0.55000000000000004">
      <c r="A7294" s="5"/>
      <c r="B7294" s="284"/>
      <c r="C7294" s="285"/>
      <c r="D7294" s="286"/>
      <c r="E7294" s="287"/>
      <c r="F7294" s="288"/>
      <c r="G7294" s="5"/>
      <c r="J7294" s="7" t="str">
        <f t="shared" si="2043"/>
        <v/>
      </c>
      <c r="K7294" s="48" t="str">
        <f t="shared" si="2044"/>
        <v/>
      </c>
      <c r="L7294" s="48" t="str">
        <f t="shared" si="2045"/>
        <v/>
      </c>
      <c r="M7294" s="49" t="str">
        <f t="shared" si="2046"/>
        <v/>
      </c>
      <c r="U7294" s="103" t="str">
        <f t="shared" si="2047"/>
        <v/>
      </c>
      <c r="V7294" s="77" t="str">
        <f t="shared" si="2048"/>
        <v/>
      </c>
      <c r="W7294" s="37" t="str">
        <f t="shared" si="2049"/>
        <v/>
      </c>
      <c r="X7294" s="7" t="str">
        <f t="shared" si="2050"/>
        <v/>
      </c>
      <c r="Y7294" s="37" t="str">
        <f t="shared" si="2051"/>
        <v/>
      </c>
      <c r="AA7294" s="54" t="str">
        <f t="shared" si="2052"/>
        <v/>
      </c>
      <c r="AC7294" s="121" t="str">
        <f t="shared" si="2053"/>
        <v/>
      </c>
      <c r="AD7294" s="111" t="str">
        <f t="shared" si="2054"/>
        <v/>
      </c>
      <c r="AE7294" s="122" t="str">
        <f t="shared" si="2055"/>
        <v/>
      </c>
      <c r="AF7294" s="123" t="str">
        <f t="shared" si="2056"/>
        <v>Qtr 1</v>
      </c>
      <c r="AG7294" s="122" t="str">
        <f t="shared" si="2057"/>
        <v/>
      </c>
      <c r="AI7294" s="124" t="str">
        <f t="shared" si="2058"/>
        <v/>
      </c>
      <c r="AK7294" s="103" t="str">
        <f t="shared" si="2059"/>
        <v/>
      </c>
      <c r="AL7294" s="104" t="str">
        <f t="shared" si="2060"/>
        <v/>
      </c>
      <c r="AN7294" s="37" t="str">
        <f>IF(AK7294="", "", COUNTIF(AK$11:AK$8010, "&lt;"&amp;AK7294)+1+COUNTIF(AK$11:AK7294, AK7294)-1)</f>
        <v/>
      </c>
      <c r="AO7294" s="37" t="str">
        <f>IF(AL7294="", "", COUNTIF(AL$11:AL$8010, "&gt;"&amp;AL7294)+1+COUNTIF(AL$11:AL7294, AL7294)-1)</f>
        <v/>
      </c>
    </row>
    <row r="7295" spans="1:41" x14ac:dyDescent="0.55000000000000004">
      <c r="A7295" s="5"/>
      <c r="B7295" s="284"/>
      <c r="C7295" s="285"/>
      <c r="D7295" s="286"/>
      <c r="E7295" s="287"/>
      <c r="F7295" s="288"/>
      <c r="G7295" s="5"/>
      <c r="J7295" s="7" t="str">
        <f t="shared" si="2043"/>
        <v/>
      </c>
      <c r="K7295" s="48" t="str">
        <f t="shared" si="2044"/>
        <v/>
      </c>
      <c r="L7295" s="48" t="str">
        <f t="shared" si="2045"/>
        <v/>
      </c>
      <c r="M7295" s="49" t="str">
        <f t="shared" si="2046"/>
        <v/>
      </c>
      <c r="U7295" s="103" t="str">
        <f t="shared" si="2047"/>
        <v/>
      </c>
      <c r="V7295" s="77" t="str">
        <f t="shared" si="2048"/>
        <v/>
      </c>
      <c r="W7295" s="37" t="str">
        <f t="shared" si="2049"/>
        <v/>
      </c>
      <c r="X7295" s="7" t="str">
        <f t="shared" si="2050"/>
        <v/>
      </c>
      <c r="Y7295" s="37" t="str">
        <f t="shared" si="2051"/>
        <v/>
      </c>
      <c r="AA7295" s="54" t="str">
        <f t="shared" si="2052"/>
        <v/>
      </c>
      <c r="AC7295" s="121" t="str">
        <f t="shared" si="2053"/>
        <v/>
      </c>
      <c r="AD7295" s="111" t="str">
        <f t="shared" si="2054"/>
        <v/>
      </c>
      <c r="AE7295" s="122" t="str">
        <f t="shared" si="2055"/>
        <v/>
      </c>
      <c r="AF7295" s="123" t="str">
        <f t="shared" si="2056"/>
        <v>Qtr 1</v>
      </c>
      <c r="AG7295" s="122" t="str">
        <f t="shared" si="2057"/>
        <v/>
      </c>
      <c r="AI7295" s="124" t="str">
        <f t="shared" si="2058"/>
        <v/>
      </c>
      <c r="AK7295" s="103" t="str">
        <f t="shared" si="2059"/>
        <v/>
      </c>
      <c r="AL7295" s="104" t="str">
        <f t="shared" si="2060"/>
        <v/>
      </c>
      <c r="AN7295" s="37" t="str">
        <f>IF(AK7295="", "", COUNTIF(AK$11:AK$8010, "&lt;"&amp;AK7295)+1+COUNTIF(AK$11:AK7295, AK7295)-1)</f>
        <v/>
      </c>
      <c r="AO7295" s="37" t="str">
        <f>IF(AL7295="", "", COUNTIF(AL$11:AL$8010, "&gt;"&amp;AL7295)+1+COUNTIF(AL$11:AL7295, AL7295)-1)</f>
        <v/>
      </c>
    </row>
    <row r="7296" spans="1:41" x14ac:dyDescent="0.55000000000000004">
      <c r="A7296" s="5"/>
      <c r="B7296" s="284"/>
      <c r="C7296" s="285"/>
      <c r="D7296" s="286"/>
      <c r="E7296" s="287"/>
      <c r="F7296" s="288"/>
      <c r="G7296" s="5"/>
      <c r="J7296" s="7" t="str">
        <f t="shared" si="2043"/>
        <v/>
      </c>
      <c r="K7296" s="48" t="str">
        <f t="shared" si="2044"/>
        <v/>
      </c>
      <c r="L7296" s="48" t="str">
        <f t="shared" si="2045"/>
        <v/>
      </c>
      <c r="M7296" s="49" t="str">
        <f t="shared" si="2046"/>
        <v/>
      </c>
      <c r="U7296" s="103" t="str">
        <f t="shared" si="2047"/>
        <v/>
      </c>
      <c r="V7296" s="77" t="str">
        <f t="shared" si="2048"/>
        <v/>
      </c>
      <c r="W7296" s="37" t="str">
        <f t="shared" si="2049"/>
        <v/>
      </c>
      <c r="X7296" s="7" t="str">
        <f t="shared" si="2050"/>
        <v/>
      </c>
      <c r="Y7296" s="37" t="str">
        <f t="shared" si="2051"/>
        <v/>
      </c>
      <c r="AA7296" s="54" t="str">
        <f t="shared" si="2052"/>
        <v/>
      </c>
      <c r="AC7296" s="121" t="str">
        <f t="shared" si="2053"/>
        <v/>
      </c>
      <c r="AD7296" s="111" t="str">
        <f t="shared" si="2054"/>
        <v/>
      </c>
      <c r="AE7296" s="122" t="str">
        <f t="shared" si="2055"/>
        <v/>
      </c>
      <c r="AF7296" s="123" t="str">
        <f t="shared" si="2056"/>
        <v>Qtr 1</v>
      </c>
      <c r="AG7296" s="122" t="str">
        <f t="shared" si="2057"/>
        <v/>
      </c>
      <c r="AI7296" s="124" t="str">
        <f t="shared" si="2058"/>
        <v/>
      </c>
      <c r="AK7296" s="103" t="str">
        <f t="shared" si="2059"/>
        <v/>
      </c>
      <c r="AL7296" s="104" t="str">
        <f t="shared" si="2060"/>
        <v/>
      </c>
      <c r="AN7296" s="37" t="str">
        <f>IF(AK7296="", "", COUNTIF(AK$11:AK$8010, "&lt;"&amp;AK7296)+1+COUNTIF(AK$11:AK7296, AK7296)-1)</f>
        <v/>
      </c>
      <c r="AO7296" s="37" t="str">
        <f>IF(AL7296="", "", COUNTIF(AL$11:AL$8010, "&gt;"&amp;AL7296)+1+COUNTIF(AL$11:AL7296, AL7296)-1)</f>
        <v/>
      </c>
    </row>
    <row r="7297" spans="1:41" x14ac:dyDescent="0.55000000000000004">
      <c r="A7297" s="5"/>
      <c r="B7297" s="284"/>
      <c r="C7297" s="285"/>
      <c r="D7297" s="286"/>
      <c r="E7297" s="287"/>
      <c r="F7297" s="288"/>
      <c r="G7297" s="5"/>
      <c r="J7297" s="7" t="str">
        <f t="shared" si="2043"/>
        <v/>
      </c>
      <c r="K7297" s="48" t="str">
        <f t="shared" si="2044"/>
        <v/>
      </c>
      <c r="L7297" s="48" t="str">
        <f t="shared" si="2045"/>
        <v/>
      </c>
      <c r="M7297" s="49" t="str">
        <f t="shared" si="2046"/>
        <v/>
      </c>
      <c r="U7297" s="103" t="str">
        <f t="shared" si="2047"/>
        <v/>
      </c>
      <c r="V7297" s="77" t="str">
        <f t="shared" si="2048"/>
        <v/>
      </c>
      <c r="W7297" s="37" t="str">
        <f t="shared" si="2049"/>
        <v/>
      </c>
      <c r="X7297" s="7" t="str">
        <f t="shared" si="2050"/>
        <v/>
      </c>
      <c r="Y7297" s="37" t="str">
        <f t="shared" si="2051"/>
        <v/>
      </c>
      <c r="AA7297" s="54" t="str">
        <f t="shared" si="2052"/>
        <v/>
      </c>
      <c r="AC7297" s="121" t="str">
        <f t="shared" si="2053"/>
        <v/>
      </c>
      <c r="AD7297" s="111" t="str">
        <f t="shared" si="2054"/>
        <v/>
      </c>
      <c r="AE7297" s="122" t="str">
        <f t="shared" si="2055"/>
        <v/>
      </c>
      <c r="AF7297" s="123" t="str">
        <f t="shared" si="2056"/>
        <v>Qtr 1</v>
      </c>
      <c r="AG7297" s="122" t="str">
        <f t="shared" si="2057"/>
        <v/>
      </c>
      <c r="AI7297" s="124" t="str">
        <f t="shared" si="2058"/>
        <v/>
      </c>
      <c r="AK7297" s="103" t="str">
        <f t="shared" si="2059"/>
        <v/>
      </c>
      <c r="AL7297" s="104" t="str">
        <f t="shared" si="2060"/>
        <v/>
      </c>
      <c r="AN7297" s="37" t="str">
        <f>IF(AK7297="", "", COUNTIF(AK$11:AK$8010, "&lt;"&amp;AK7297)+1+COUNTIF(AK$11:AK7297, AK7297)-1)</f>
        <v/>
      </c>
      <c r="AO7297" s="37" t="str">
        <f>IF(AL7297="", "", COUNTIF(AL$11:AL$8010, "&gt;"&amp;AL7297)+1+COUNTIF(AL$11:AL7297, AL7297)-1)</f>
        <v/>
      </c>
    </row>
    <row r="7298" spans="1:41" x14ac:dyDescent="0.55000000000000004">
      <c r="A7298" s="5"/>
      <c r="B7298" s="284"/>
      <c r="C7298" s="285"/>
      <c r="D7298" s="286"/>
      <c r="E7298" s="287"/>
      <c r="F7298" s="288"/>
      <c r="G7298" s="5"/>
      <c r="J7298" s="7" t="str">
        <f t="shared" si="2043"/>
        <v/>
      </c>
      <c r="K7298" s="48" t="str">
        <f t="shared" si="2044"/>
        <v/>
      </c>
      <c r="L7298" s="48" t="str">
        <f t="shared" si="2045"/>
        <v/>
      </c>
      <c r="M7298" s="49" t="str">
        <f t="shared" si="2046"/>
        <v/>
      </c>
      <c r="U7298" s="103" t="str">
        <f t="shared" si="2047"/>
        <v/>
      </c>
      <c r="V7298" s="77" t="str">
        <f t="shared" si="2048"/>
        <v/>
      </c>
      <c r="W7298" s="37" t="str">
        <f t="shared" si="2049"/>
        <v/>
      </c>
      <c r="X7298" s="7" t="str">
        <f t="shared" si="2050"/>
        <v/>
      </c>
      <c r="Y7298" s="37" t="str">
        <f t="shared" si="2051"/>
        <v/>
      </c>
      <c r="AA7298" s="54" t="str">
        <f t="shared" si="2052"/>
        <v/>
      </c>
      <c r="AC7298" s="121" t="str">
        <f t="shared" si="2053"/>
        <v/>
      </c>
      <c r="AD7298" s="111" t="str">
        <f t="shared" si="2054"/>
        <v/>
      </c>
      <c r="AE7298" s="122" t="str">
        <f t="shared" si="2055"/>
        <v/>
      </c>
      <c r="AF7298" s="123" t="str">
        <f t="shared" si="2056"/>
        <v>Qtr 1</v>
      </c>
      <c r="AG7298" s="122" t="str">
        <f t="shared" si="2057"/>
        <v/>
      </c>
      <c r="AI7298" s="124" t="str">
        <f t="shared" si="2058"/>
        <v/>
      </c>
      <c r="AK7298" s="103" t="str">
        <f t="shared" si="2059"/>
        <v/>
      </c>
      <c r="AL7298" s="104" t="str">
        <f t="shared" si="2060"/>
        <v/>
      </c>
      <c r="AN7298" s="37" t="str">
        <f>IF(AK7298="", "", COUNTIF(AK$11:AK$8010, "&lt;"&amp;AK7298)+1+COUNTIF(AK$11:AK7298, AK7298)-1)</f>
        <v/>
      </c>
      <c r="AO7298" s="37" t="str">
        <f>IF(AL7298="", "", COUNTIF(AL$11:AL$8010, "&gt;"&amp;AL7298)+1+COUNTIF(AL$11:AL7298, AL7298)-1)</f>
        <v/>
      </c>
    </row>
    <row r="7299" spans="1:41" x14ac:dyDescent="0.55000000000000004">
      <c r="A7299" s="5"/>
      <c r="B7299" s="284"/>
      <c r="C7299" s="285"/>
      <c r="D7299" s="286"/>
      <c r="E7299" s="287"/>
      <c r="F7299" s="288"/>
      <c r="G7299" s="5"/>
      <c r="J7299" s="7" t="str">
        <f t="shared" si="2043"/>
        <v/>
      </c>
      <c r="K7299" s="48" t="str">
        <f t="shared" si="2044"/>
        <v/>
      </c>
      <c r="L7299" s="48" t="str">
        <f t="shared" si="2045"/>
        <v/>
      </c>
      <c r="M7299" s="49" t="str">
        <f t="shared" si="2046"/>
        <v/>
      </c>
      <c r="U7299" s="103" t="str">
        <f t="shared" si="2047"/>
        <v/>
      </c>
      <c r="V7299" s="77" t="str">
        <f t="shared" si="2048"/>
        <v/>
      </c>
      <c r="W7299" s="37" t="str">
        <f t="shared" si="2049"/>
        <v/>
      </c>
      <c r="X7299" s="7" t="str">
        <f t="shared" si="2050"/>
        <v/>
      </c>
      <c r="Y7299" s="37" t="str">
        <f t="shared" si="2051"/>
        <v/>
      </c>
      <c r="AA7299" s="54" t="str">
        <f t="shared" si="2052"/>
        <v/>
      </c>
      <c r="AC7299" s="121" t="str">
        <f t="shared" si="2053"/>
        <v/>
      </c>
      <c r="AD7299" s="111" t="str">
        <f t="shared" si="2054"/>
        <v/>
      </c>
      <c r="AE7299" s="122" t="str">
        <f t="shared" si="2055"/>
        <v/>
      </c>
      <c r="AF7299" s="123" t="str">
        <f t="shared" si="2056"/>
        <v>Qtr 1</v>
      </c>
      <c r="AG7299" s="122" t="str">
        <f t="shared" si="2057"/>
        <v/>
      </c>
      <c r="AI7299" s="124" t="str">
        <f t="shared" si="2058"/>
        <v/>
      </c>
      <c r="AK7299" s="103" t="str">
        <f t="shared" si="2059"/>
        <v/>
      </c>
      <c r="AL7299" s="104" t="str">
        <f t="shared" si="2060"/>
        <v/>
      </c>
      <c r="AN7299" s="37" t="str">
        <f>IF(AK7299="", "", COUNTIF(AK$11:AK$8010, "&lt;"&amp;AK7299)+1+COUNTIF(AK$11:AK7299, AK7299)-1)</f>
        <v/>
      </c>
      <c r="AO7299" s="37" t="str">
        <f>IF(AL7299="", "", COUNTIF(AL$11:AL$8010, "&gt;"&amp;AL7299)+1+COUNTIF(AL$11:AL7299, AL7299)-1)</f>
        <v/>
      </c>
    </row>
    <row r="7300" spans="1:41" x14ac:dyDescent="0.55000000000000004">
      <c r="A7300" s="5"/>
      <c r="B7300" s="284"/>
      <c r="C7300" s="285"/>
      <c r="D7300" s="286"/>
      <c r="E7300" s="287"/>
      <c r="F7300" s="288"/>
      <c r="G7300" s="5"/>
      <c r="J7300" s="7" t="str">
        <f t="shared" si="2043"/>
        <v/>
      </c>
      <c r="K7300" s="48" t="str">
        <f t="shared" si="2044"/>
        <v/>
      </c>
      <c r="L7300" s="48" t="str">
        <f t="shared" si="2045"/>
        <v/>
      </c>
      <c r="M7300" s="49" t="str">
        <f t="shared" si="2046"/>
        <v/>
      </c>
      <c r="U7300" s="103" t="str">
        <f t="shared" si="2047"/>
        <v/>
      </c>
      <c r="V7300" s="77" t="str">
        <f t="shared" si="2048"/>
        <v/>
      </c>
      <c r="W7300" s="37" t="str">
        <f t="shared" si="2049"/>
        <v/>
      </c>
      <c r="X7300" s="7" t="str">
        <f t="shared" si="2050"/>
        <v/>
      </c>
      <c r="Y7300" s="37" t="str">
        <f t="shared" si="2051"/>
        <v/>
      </c>
      <c r="AA7300" s="54" t="str">
        <f t="shared" si="2052"/>
        <v/>
      </c>
      <c r="AC7300" s="121" t="str">
        <f t="shared" si="2053"/>
        <v/>
      </c>
      <c r="AD7300" s="111" t="str">
        <f t="shared" si="2054"/>
        <v/>
      </c>
      <c r="AE7300" s="122" t="str">
        <f t="shared" si="2055"/>
        <v/>
      </c>
      <c r="AF7300" s="123" t="str">
        <f t="shared" si="2056"/>
        <v>Qtr 1</v>
      </c>
      <c r="AG7300" s="122" t="str">
        <f t="shared" si="2057"/>
        <v/>
      </c>
      <c r="AI7300" s="124" t="str">
        <f t="shared" si="2058"/>
        <v/>
      </c>
      <c r="AK7300" s="103" t="str">
        <f t="shared" si="2059"/>
        <v/>
      </c>
      <c r="AL7300" s="104" t="str">
        <f t="shared" si="2060"/>
        <v/>
      </c>
      <c r="AN7300" s="37" t="str">
        <f>IF(AK7300="", "", COUNTIF(AK$11:AK$8010, "&lt;"&amp;AK7300)+1+COUNTIF(AK$11:AK7300, AK7300)-1)</f>
        <v/>
      </c>
      <c r="AO7300" s="37" t="str">
        <f>IF(AL7300="", "", COUNTIF(AL$11:AL$8010, "&gt;"&amp;AL7300)+1+COUNTIF(AL$11:AL7300, AL7300)-1)</f>
        <v/>
      </c>
    </row>
    <row r="7301" spans="1:41" x14ac:dyDescent="0.55000000000000004">
      <c r="A7301" s="5"/>
      <c r="B7301" s="284"/>
      <c r="C7301" s="285"/>
      <c r="D7301" s="286"/>
      <c r="E7301" s="287"/>
      <c r="F7301" s="288"/>
      <c r="G7301" s="5"/>
      <c r="J7301" s="7" t="str">
        <f t="shared" si="2043"/>
        <v/>
      </c>
      <c r="K7301" s="48" t="str">
        <f t="shared" si="2044"/>
        <v/>
      </c>
      <c r="L7301" s="48" t="str">
        <f t="shared" si="2045"/>
        <v/>
      </c>
      <c r="M7301" s="49" t="str">
        <f t="shared" si="2046"/>
        <v/>
      </c>
      <c r="U7301" s="103" t="str">
        <f t="shared" si="2047"/>
        <v/>
      </c>
      <c r="V7301" s="77" t="str">
        <f t="shared" si="2048"/>
        <v/>
      </c>
      <c r="W7301" s="37" t="str">
        <f t="shared" si="2049"/>
        <v/>
      </c>
      <c r="X7301" s="7" t="str">
        <f t="shared" si="2050"/>
        <v/>
      </c>
      <c r="Y7301" s="37" t="str">
        <f t="shared" si="2051"/>
        <v/>
      </c>
      <c r="AA7301" s="54" t="str">
        <f t="shared" si="2052"/>
        <v/>
      </c>
      <c r="AC7301" s="121" t="str">
        <f t="shared" si="2053"/>
        <v/>
      </c>
      <c r="AD7301" s="111" t="str">
        <f t="shared" si="2054"/>
        <v/>
      </c>
      <c r="AE7301" s="122" t="str">
        <f t="shared" si="2055"/>
        <v/>
      </c>
      <c r="AF7301" s="123" t="str">
        <f t="shared" si="2056"/>
        <v>Qtr 1</v>
      </c>
      <c r="AG7301" s="122" t="str">
        <f t="shared" si="2057"/>
        <v/>
      </c>
      <c r="AI7301" s="124" t="str">
        <f t="shared" si="2058"/>
        <v/>
      </c>
      <c r="AK7301" s="103" t="str">
        <f t="shared" si="2059"/>
        <v/>
      </c>
      <c r="AL7301" s="104" t="str">
        <f t="shared" si="2060"/>
        <v/>
      </c>
      <c r="AN7301" s="37" t="str">
        <f>IF(AK7301="", "", COUNTIF(AK$11:AK$8010, "&lt;"&amp;AK7301)+1+COUNTIF(AK$11:AK7301, AK7301)-1)</f>
        <v/>
      </c>
      <c r="AO7301" s="37" t="str">
        <f>IF(AL7301="", "", COUNTIF(AL$11:AL$8010, "&gt;"&amp;AL7301)+1+COUNTIF(AL$11:AL7301, AL7301)-1)</f>
        <v/>
      </c>
    </row>
    <row r="7302" spans="1:41" x14ac:dyDescent="0.55000000000000004">
      <c r="A7302" s="5"/>
      <c r="B7302" s="284"/>
      <c r="C7302" s="285"/>
      <c r="D7302" s="286"/>
      <c r="E7302" s="287"/>
      <c r="F7302" s="288"/>
      <c r="G7302" s="5"/>
      <c r="J7302" s="7" t="str">
        <f t="shared" si="2043"/>
        <v/>
      </c>
      <c r="K7302" s="48" t="str">
        <f t="shared" si="2044"/>
        <v/>
      </c>
      <c r="L7302" s="48" t="str">
        <f t="shared" si="2045"/>
        <v/>
      </c>
      <c r="M7302" s="49" t="str">
        <f t="shared" si="2046"/>
        <v/>
      </c>
      <c r="U7302" s="103" t="str">
        <f t="shared" si="2047"/>
        <v/>
      </c>
      <c r="V7302" s="77" t="str">
        <f t="shared" si="2048"/>
        <v/>
      </c>
      <c r="W7302" s="37" t="str">
        <f t="shared" si="2049"/>
        <v/>
      </c>
      <c r="X7302" s="7" t="str">
        <f t="shared" si="2050"/>
        <v/>
      </c>
      <c r="Y7302" s="37" t="str">
        <f t="shared" si="2051"/>
        <v/>
      </c>
      <c r="AA7302" s="54" t="str">
        <f t="shared" si="2052"/>
        <v/>
      </c>
      <c r="AC7302" s="121" t="str">
        <f t="shared" si="2053"/>
        <v/>
      </c>
      <c r="AD7302" s="111" t="str">
        <f t="shared" si="2054"/>
        <v/>
      </c>
      <c r="AE7302" s="122" t="str">
        <f t="shared" si="2055"/>
        <v/>
      </c>
      <c r="AF7302" s="123" t="str">
        <f t="shared" si="2056"/>
        <v>Qtr 1</v>
      </c>
      <c r="AG7302" s="122" t="str">
        <f t="shared" si="2057"/>
        <v/>
      </c>
      <c r="AI7302" s="124" t="str">
        <f t="shared" si="2058"/>
        <v/>
      </c>
      <c r="AK7302" s="103" t="str">
        <f t="shared" si="2059"/>
        <v/>
      </c>
      <c r="AL7302" s="104" t="str">
        <f t="shared" si="2060"/>
        <v/>
      </c>
      <c r="AN7302" s="37" t="str">
        <f>IF(AK7302="", "", COUNTIF(AK$11:AK$8010, "&lt;"&amp;AK7302)+1+COUNTIF(AK$11:AK7302, AK7302)-1)</f>
        <v/>
      </c>
      <c r="AO7302" s="37" t="str">
        <f>IF(AL7302="", "", COUNTIF(AL$11:AL$8010, "&gt;"&amp;AL7302)+1+COUNTIF(AL$11:AL7302, AL7302)-1)</f>
        <v/>
      </c>
    </row>
    <row r="7303" spans="1:41" x14ac:dyDescent="0.55000000000000004">
      <c r="A7303" s="5"/>
      <c r="B7303" s="284"/>
      <c r="C7303" s="285"/>
      <c r="D7303" s="286"/>
      <c r="E7303" s="287"/>
      <c r="F7303" s="288"/>
      <c r="G7303" s="5"/>
      <c r="J7303" s="7" t="str">
        <f t="shared" si="2043"/>
        <v/>
      </c>
      <c r="K7303" s="48" t="str">
        <f t="shared" si="2044"/>
        <v/>
      </c>
      <c r="L7303" s="48" t="str">
        <f t="shared" si="2045"/>
        <v/>
      </c>
      <c r="M7303" s="49" t="str">
        <f t="shared" si="2046"/>
        <v/>
      </c>
      <c r="U7303" s="103" t="str">
        <f t="shared" si="2047"/>
        <v/>
      </c>
      <c r="V7303" s="77" t="str">
        <f t="shared" si="2048"/>
        <v/>
      </c>
      <c r="W7303" s="37" t="str">
        <f t="shared" si="2049"/>
        <v/>
      </c>
      <c r="X7303" s="7" t="str">
        <f t="shared" si="2050"/>
        <v/>
      </c>
      <c r="Y7303" s="37" t="str">
        <f t="shared" si="2051"/>
        <v/>
      </c>
      <c r="AA7303" s="54" t="str">
        <f t="shared" si="2052"/>
        <v/>
      </c>
      <c r="AC7303" s="121" t="str">
        <f t="shared" si="2053"/>
        <v/>
      </c>
      <c r="AD7303" s="111" t="str">
        <f t="shared" si="2054"/>
        <v/>
      </c>
      <c r="AE7303" s="122" t="str">
        <f t="shared" si="2055"/>
        <v/>
      </c>
      <c r="AF7303" s="123" t="str">
        <f t="shared" si="2056"/>
        <v>Qtr 1</v>
      </c>
      <c r="AG7303" s="122" t="str">
        <f t="shared" si="2057"/>
        <v/>
      </c>
      <c r="AI7303" s="124" t="str">
        <f t="shared" si="2058"/>
        <v/>
      </c>
      <c r="AK7303" s="103" t="str">
        <f t="shared" si="2059"/>
        <v/>
      </c>
      <c r="AL7303" s="104" t="str">
        <f t="shared" si="2060"/>
        <v/>
      </c>
      <c r="AN7303" s="37" t="str">
        <f>IF(AK7303="", "", COUNTIF(AK$11:AK$8010, "&lt;"&amp;AK7303)+1+COUNTIF(AK$11:AK7303, AK7303)-1)</f>
        <v/>
      </c>
      <c r="AO7303" s="37" t="str">
        <f>IF(AL7303="", "", COUNTIF(AL$11:AL$8010, "&gt;"&amp;AL7303)+1+COUNTIF(AL$11:AL7303, AL7303)-1)</f>
        <v/>
      </c>
    </row>
    <row r="7304" spans="1:41" x14ac:dyDescent="0.55000000000000004">
      <c r="A7304" s="5"/>
      <c r="B7304" s="284"/>
      <c r="C7304" s="285"/>
      <c r="D7304" s="286"/>
      <c r="E7304" s="287"/>
      <c r="F7304" s="288"/>
      <c r="G7304" s="5"/>
      <c r="J7304" s="7" t="str">
        <f t="shared" si="2043"/>
        <v/>
      </c>
      <c r="K7304" s="48" t="str">
        <f t="shared" si="2044"/>
        <v/>
      </c>
      <c r="L7304" s="48" t="str">
        <f t="shared" si="2045"/>
        <v/>
      </c>
      <c r="M7304" s="49" t="str">
        <f t="shared" si="2046"/>
        <v/>
      </c>
      <c r="U7304" s="103" t="str">
        <f t="shared" si="2047"/>
        <v/>
      </c>
      <c r="V7304" s="77" t="str">
        <f t="shared" si="2048"/>
        <v/>
      </c>
      <c r="W7304" s="37" t="str">
        <f t="shared" si="2049"/>
        <v/>
      </c>
      <c r="X7304" s="7" t="str">
        <f t="shared" si="2050"/>
        <v/>
      </c>
      <c r="Y7304" s="37" t="str">
        <f t="shared" si="2051"/>
        <v/>
      </c>
      <c r="AA7304" s="54" t="str">
        <f t="shared" si="2052"/>
        <v/>
      </c>
      <c r="AC7304" s="121" t="str">
        <f t="shared" si="2053"/>
        <v/>
      </c>
      <c r="AD7304" s="111" t="str">
        <f t="shared" si="2054"/>
        <v/>
      </c>
      <c r="AE7304" s="122" t="str">
        <f t="shared" si="2055"/>
        <v/>
      </c>
      <c r="AF7304" s="123" t="str">
        <f t="shared" si="2056"/>
        <v>Qtr 1</v>
      </c>
      <c r="AG7304" s="122" t="str">
        <f t="shared" si="2057"/>
        <v/>
      </c>
      <c r="AI7304" s="124" t="str">
        <f t="shared" si="2058"/>
        <v/>
      </c>
      <c r="AK7304" s="103" t="str">
        <f t="shared" si="2059"/>
        <v/>
      </c>
      <c r="AL7304" s="104" t="str">
        <f t="shared" si="2060"/>
        <v/>
      </c>
      <c r="AN7304" s="37" t="str">
        <f>IF(AK7304="", "", COUNTIF(AK$11:AK$8010, "&lt;"&amp;AK7304)+1+COUNTIF(AK$11:AK7304, AK7304)-1)</f>
        <v/>
      </c>
      <c r="AO7304" s="37" t="str">
        <f>IF(AL7304="", "", COUNTIF(AL$11:AL$8010, "&gt;"&amp;AL7304)+1+COUNTIF(AL$11:AL7304, AL7304)-1)</f>
        <v/>
      </c>
    </row>
    <row r="7305" spans="1:41" x14ac:dyDescent="0.55000000000000004">
      <c r="A7305" s="5"/>
      <c r="B7305" s="284"/>
      <c r="C7305" s="285"/>
      <c r="D7305" s="286"/>
      <c r="E7305" s="287"/>
      <c r="F7305" s="288"/>
      <c r="G7305" s="5"/>
      <c r="J7305" s="7" t="str">
        <f t="shared" si="2043"/>
        <v/>
      </c>
      <c r="K7305" s="48" t="str">
        <f t="shared" si="2044"/>
        <v/>
      </c>
      <c r="L7305" s="48" t="str">
        <f t="shared" si="2045"/>
        <v/>
      </c>
      <c r="M7305" s="49" t="str">
        <f t="shared" si="2046"/>
        <v/>
      </c>
      <c r="U7305" s="103" t="str">
        <f t="shared" si="2047"/>
        <v/>
      </c>
      <c r="V7305" s="77" t="str">
        <f t="shared" si="2048"/>
        <v/>
      </c>
      <c r="W7305" s="37" t="str">
        <f t="shared" si="2049"/>
        <v/>
      </c>
      <c r="X7305" s="7" t="str">
        <f t="shared" si="2050"/>
        <v/>
      </c>
      <c r="Y7305" s="37" t="str">
        <f t="shared" si="2051"/>
        <v/>
      </c>
      <c r="AA7305" s="54" t="str">
        <f t="shared" si="2052"/>
        <v/>
      </c>
      <c r="AC7305" s="121" t="str">
        <f t="shared" si="2053"/>
        <v/>
      </c>
      <c r="AD7305" s="111" t="str">
        <f t="shared" si="2054"/>
        <v/>
      </c>
      <c r="AE7305" s="122" t="str">
        <f t="shared" si="2055"/>
        <v/>
      </c>
      <c r="AF7305" s="123" t="str">
        <f t="shared" si="2056"/>
        <v>Qtr 1</v>
      </c>
      <c r="AG7305" s="122" t="str">
        <f t="shared" si="2057"/>
        <v/>
      </c>
      <c r="AI7305" s="124" t="str">
        <f t="shared" si="2058"/>
        <v/>
      </c>
      <c r="AK7305" s="103" t="str">
        <f t="shared" si="2059"/>
        <v/>
      </c>
      <c r="AL7305" s="104" t="str">
        <f t="shared" si="2060"/>
        <v/>
      </c>
      <c r="AN7305" s="37" t="str">
        <f>IF(AK7305="", "", COUNTIF(AK$11:AK$8010, "&lt;"&amp;AK7305)+1+COUNTIF(AK$11:AK7305, AK7305)-1)</f>
        <v/>
      </c>
      <c r="AO7305" s="37" t="str">
        <f>IF(AL7305="", "", COUNTIF(AL$11:AL$8010, "&gt;"&amp;AL7305)+1+COUNTIF(AL$11:AL7305, AL7305)-1)</f>
        <v/>
      </c>
    </row>
    <row r="7306" spans="1:41" x14ac:dyDescent="0.55000000000000004">
      <c r="A7306" s="5"/>
      <c r="B7306" s="284"/>
      <c r="C7306" s="285"/>
      <c r="D7306" s="286"/>
      <c r="E7306" s="287"/>
      <c r="F7306" s="288"/>
      <c r="G7306" s="5"/>
      <c r="J7306" s="7" t="str">
        <f t="shared" si="2043"/>
        <v/>
      </c>
      <c r="K7306" s="48" t="str">
        <f t="shared" si="2044"/>
        <v/>
      </c>
      <c r="L7306" s="48" t="str">
        <f t="shared" si="2045"/>
        <v/>
      </c>
      <c r="M7306" s="49" t="str">
        <f t="shared" si="2046"/>
        <v/>
      </c>
      <c r="U7306" s="103" t="str">
        <f t="shared" si="2047"/>
        <v/>
      </c>
      <c r="V7306" s="77" t="str">
        <f t="shared" si="2048"/>
        <v/>
      </c>
      <c r="W7306" s="37" t="str">
        <f t="shared" si="2049"/>
        <v/>
      </c>
      <c r="X7306" s="7" t="str">
        <f t="shared" si="2050"/>
        <v/>
      </c>
      <c r="Y7306" s="37" t="str">
        <f t="shared" si="2051"/>
        <v/>
      </c>
      <c r="AA7306" s="54" t="str">
        <f t="shared" si="2052"/>
        <v/>
      </c>
      <c r="AC7306" s="121" t="str">
        <f t="shared" si="2053"/>
        <v/>
      </c>
      <c r="AD7306" s="111" t="str">
        <f t="shared" si="2054"/>
        <v/>
      </c>
      <c r="AE7306" s="122" t="str">
        <f t="shared" si="2055"/>
        <v/>
      </c>
      <c r="AF7306" s="123" t="str">
        <f t="shared" si="2056"/>
        <v>Qtr 1</v>
      </c>
      <c r="AG7306" s="122" t="str">
        <f t="shared" si="2057"/>
        <v/>
      </c>
      <c r="AI7306" s="124" t="str">
        <f t="shared" si="2058"/>
        <v/>
      </c>
      <c r="AK7306" s="103" t="str">
        <f t="shared" si="2059"/>
        <v/>
      </c>
      <c r="AL7306" s="104" t="str">
        <f t="shared" si="2060"/>
        <v/>
      </c>
      <c r="AN7306" s="37" t="str">
        <f>IF(AK7306="", "", COUNTIF(AK$11:AK$8010, "&lt;"&amp;AK7306)+1+COUNTIF(AK$11:AK7306, AK7306)-1)</f>
        <v/>
      </c>
      <c r="AO7306" s="37" t="str">
        <f>IF(AL7306="", "", COUNTIF(AL$11:AL$8010, "&gt;"&amp;AL7306)+1+COUNTIF(AL$11:AL7306, AL7306)-1)</f>
        <v/>
      </c>
    </row>
    <row r="7307" spans="1:41" x14ac:dyDescent="0.55000000000000004">
      <c r="A7307" s="5"/>
      <c r="B7307" s="284"/>
      <c r="C7307" s="285"/>
      <c r="D7307" s="286"/>
      <c r="E7307" s="287"/>
      <c r="F7307" s="288"/>
      <c r="G7307" s="5"/>
      <c r="J7307" s="7" t="str">
        <f t="shared" si="2043"/>
        <v/>
      </c>
      <c r="K7307" s="48" t="str">
        <f t="shared" si="2044"/>
        <v/>
      </c>
      <c r="L7307" s="48" t="str">
        <f t="shared" si="2045"/>
        <v/>
      </c>
      <c r="M7307" s="49" t="str">
        <f t="shared" si="2046"/>
        <v/>
      </c>
      <c r="U7307" s="103" t="str">
        <f t="shared" si="2047"/>
        <v/>
      </c>
      <c r="V7307" s="77" t="str">
        <f t="shared" si="2048"/>
        <v/>
      </c>
      <c r="W7307" s="37" t="str">
        <f t="shared" si="2049"/>
        <v/>
      </c>
      <c r="X7307" s="7" t="str">
        <f t="shared" si="2050"/>
        <v/>
      </c>
      <c r="Y7307" s="37" t="str">
        <f t="shared" si="2051"/>
        <v/>
      </c>
      <c r="AA7307" s="54" t="str">
        <f t="shared" si="2052"/>
        <v/>
      </c>
      <c r="AC7307" s="121" t="str">
        <f t="shared" si="2053"/>
        <v/>
      </c>
      <c r="AD7307" s="111" t="str">
        <f t="shared" si="2054"/>
        <v/>
      </c>
      <c r="AE7307" s="122" t="str">
        <f t="shared" si="2055"/>
        <v/>
      </c>
      <c r="AF7307" s="123" t="str">
        <f t="shared" si="2056"/>
        <v>Qtr 1</v>
      </c>
      <c r="AG7307" s="122" t="str">
        <f t="shared" si="2057"/>
        <v/>
      </c>
      <c r="AI7307" s="124" t="str">
        <f t="shared" si="2058"/>
        <v/>
      </c>
      <c r="AK7307" s="103" t="str">
        <f t="shared" si="2059"/>
        <v/>
      </c>
      <c r="AL7307" s="104" t="str">
        <f t="shared" si="2060"/>
        <v/>
      </c>
      <c r="AN7307" s="37" t="str">
        <f>IF(AK7307="", "", COUNTIF(AK$11:AK$8010, "&lt;"&amp;AK7307)+1+COUNTIF(AK$11:AK7307, AK7307)-1)</f>
        <v/>
      </c>
      <c r="AO7307" s="37" t="str">
        <f>IF(AL7307="", "", COUNTIF(AL$11:AL$8010, "&gt;"&amp;AL7307)+1+COUNTIF(AL$11:AL7307, AL7307)-1)</f>
        <v/>
      </c>
    </row>
    <row r="7308" spans="1:41" x14ac:dyDescent="0.55000000000000004">
      <c r="A7308" s="5"/>
      <c r="B7308" s="284"/>
      <c r="C7308" s="285"/>
      <c r="D7308" s="286"/>
      <c r="E7308" s="287"/>
      <c r="F7308" s="288"/>
      <c r="G7308" s="5"/>
      <c r="J7308" s="7" t="str">
        <f t="shared" ref="J7308:J7371" si="2061">IF(B7308="", "", IF(OR(B7308&lt;$O$4, B7308&gt;$O$5), "X", ""))</f>
        <v/>
      </c>
      <c r="K7308" s="48" t="str">
        <f t="shared" ref="K7308:K7371" si="2062">IF(C7308="", "", IF(COUNTIF($O$10:$O$510, C7308)=0, "X", ""))</f>
        <v/>
      </c>
      <c r="L7308" s="48" t="str">
        <f t="shared" ref="L7308:L7371" si="2063">IF(D7308="", "", IF(COUNTIF($Q$10:$Q$15, D7308)=0, "X", ""))</f>
        <v/>
      </c>
      <c r="M7308" s="49" t="str">
        <f t="shared" ref="M7308:M7371" si="2064">IF(E7308="", "", IF(COUNTIF($S$10:$S$20, E7308)=0, "X", ""))</f>
        <v/>
      </c>
      <c r="U7308" s="103" t="str">
        <f t="shared" ref="U7308:U7371" si="2065">IF($Q$4="", "", IF($C7308=$Q$4, IF($E7308&lt;0, $E7308, ""), ""))</f>
        <v/>
      </c>
      <c r="V7308" s="77" t="str">
        <f t="shared" ref="V7308:V7371" si="2066">IF($Q$4="", "", IF($C7308=$Q$4, IF($E7308&gt;0, $E7308, ""), ""))</f>
        <v/>
      </c>
      <c r="W7308" s="37" t="str">
        <f t="shared" ref="W7308:W7371" si="2067">IF($Q$4="", "", IF($C7308=$Q$4, IF($B7308="", "", TEXT($B7308, "mmm yyyy")), ""))</f>
        <v/>
      </c>
      <c r="X7308" s="7" t="str">
        <f t="shared" ref="X7308:X7371" si="2068">IF(OR($Q$4="", $B7308=""), "", IF($C7308=$Q$4, IF(AND($B7308&gt;=$V$2, $B7308&lt;=$W$2), $U$2, IF(AND($B7308&gt;=$V$3, $B7308&lt;=$W$3), $U$3, IF(AND($B7308&gt;=$V$4, $B7308&lt;=$W$4), $U$4, IF(AND($B7308&gt;=$V$5, $B7308&lt;=$W$5), $U$5, "")))), ""))</f>
        <v/>
      </c>
      <c r="Y7308" s="37" t="str">
        <f t="shared" ref="Y7308:Y7371" si="2069">IF($Q$4="", "", IF($C7308=$Q$4, IF($D7308="", "", $D7308), ""))</f>
        <v/>
      </c>
      <c r="AA7308" s="54" t="str">
        <f t="shared" ref="AA7308:AA7371" si="2070">IF(OR($X7308="", $Y7308=""), "", CONCATENATE($Y7308, " - ", $X7308))</f>
        <v/>
      </c>
      <c r="AC7308" s="121" t="str">
        <f t="shared" ref="AC7308:AC7371" si="2071">IF($E7308&lt;0, $E7308, "")</f>
        <v/>
      </c>
      <c r="AD7308" s="111" t="str">
        <f t="shared" ref="AD7308:AD7371" si="2072">IF($E7308&gt;0, $E7308, "")</f>
        <v/>
      </c>
      <c r="AE7308" s="122" t="str">
        <f t="shared" ref="AE7308:AE7371" si="2073">IF($B7308="", "", TEXT($B7308, "mmm yyyy"))</f>
        <v/>
      </c>
      <c r="AF7308" s="123" t="str">
        <f t="shared" ref="AF7308:AF7371" si="2074">IF(AND($B7308&gt;=$V$2, $B7308&lt;=$W$2), $U$2, IF(AND($B7308&gt;=$V$3, $B7308&lt;=$W$3), $U$3, IF(AND($B7308&gt;=$V$4, $B7308&lt;=$W$4), $U$4, IF(AND($B7308&gt;=$V$5, $B7308&lt;=$W$5), $U$5, ""))))</f>
        <v>Qtr 1</v>
      </c>
      <c r="AG7308" s="122" t="str">
        <f t="shared" ref="AG7308:AG7371" si="2075">IF($D7308="", "", $D7308)</f>
        <v/>
      </c>
      <c r="AI7308" s="124" t="str">
        <f t="shared" ref="AI7308:AI7371" si="2076">IF(OR($AF7308="", $AG7308=""), "", CONCATENATE($AG7308, " - ", $AF7308))</f>
        <v/>
      </c>
      <c r="AK7308" s="103" t="str">
        <f t="shared" ref="AK7308:AK7371" si="2077">IF($AK$7="", U7308, IF($AK$7=$X7308, U7308, ""))</f>
        <v/>
      </c>
      <c r="AL7308" s="104" t="str">
        <f t="shared" ref="AL7308:AL7371" si="2078">IF($AK$7="", V7308, IF($AK$7=$X7308, V7308, ""))</f>
        <v/>
      </c>
      <c r="AN7308" s="37" t="str">
        <f>IF(AK7308="", "", COUNTIF(AK$11:AK$8010, "&lt;"&amp;AK7308)+1+COUNTIF(AK$11:AK7308, AK7308)-1)</f>
        <v/>
      </c>
      <c r="AO7308" s="37" t="str">
        <f>IF(AL7308="", "", COUNTIF(AL$11:AL$8010, "&gt;"&amp;AL7308)+1+COUNTIF(AL$11:AL7308, AL7308)-1)</f>
        <v/>
      </c>
    </row>
    <row r="7309" spans="1:41" x14ac:dyDescent="0.55000000000000004">
      <c r="A7309" s="5"/>
      <c r="B7309" s="284"/>
      <c r="C7309" s="285"/>
      <c r="D7309" s="286"/>
      <c r="E7309" s="287"/>
      <c r="F7309" s="288"/>
      <c r="G7309" s="5"/>
      <c r="J7309" s="7" t="str">
        <f t="shared" si="2061"/>
        <v/>
      </c>
      <c r="K7309" s="48" t="str">
        <f t="shared" si="2062"/>
        <v/>
      </c>
      <c r="L7309" s="48" t="str">
        <f t="shared" si="2063"/>
        <v/>
      </c>
      <c r="M7309" s="49" t="str">
        <f t="shared" si="2064"/>
        <v/>
      </c>
      <c r="U7309" s="103" t="str">
        <f t="shared" si="2065"/>
        <v/>
      </c>
      <c r="V7309" s="77" t="str">
        <f t="shared" si="2066"/>
        <v/>
      </c>
      <c r="W7309" s="37" t="str">
        <f t="shared" si="2067"/>
        <v/>
      </c>
      <c r="X7309" s="7" t="str">
        <f t="shared" si="2068"/>
        <v/>
      </c>
      <c r="Y7309" s="37" t="str">
        <f t="shared" si="2069"/>
        <v/>
      </c>
      <c r="AA7309" s="54" t="str">
        <f t="shared" si="2070"/>
        <v/>
      </c>
      <c r="AC7309" s="121" t="str">
        <f t="shared" si="2071"/>
        <v/>
      </c>
      <c r="AD7309" s="111" t="str">
        <f t="shared" si="2072"/>
        <v/>
      </c>
      <c r="AE7309" s="122" t="str">
        <f t="shared" si="2073"/>
        <v/>
      </c>
      <c r="AF7309" s="123" t="str">
        <f t="shared" si="2074"/>
        <v>Qtr 1</v>
      </c>
      <c r="AG7309" s="122" t="str">
        <f t="shared" si="2075"/>
        <v/>
      </c>
      <c r="AI7309" s="124" t="str">
        <f t="shared" si="2076"/>
        <v/>
      </c>
      <c r="AK7309" s="103" t="str">
        <f t="shared" si="2077"/>
        <v/>
      </c>
      <c r="AL7309" s="104" t="str">
        <f t="shared" si="2078"/>
        <v/>
      </c>
      <c r="AN7309" s="37" t="str">
        <f>IF(AK7309="", "", COUNTIF(AK$11:AK$8010, "&lt;"&amp;AK7309)+1+COUNTIF(AK$11:AK7309, AK7309)-1)</f>
        <v/>
      </c>
      <c r="AO7309" s="37" t="str">
        <f>IF(AL7309="", "", COUNTIF(AL$11:AL$8010, "&gt;"&amp;AL7309)+1+COUNTIF(AL$11:AL7309, AL7309)-1)</f>
        <v/>
      </c>
    </row>
    <row r="7310" spans="1:41" x14ac:dyDescent="0.55000000000000004">
      <c r="A7310" s="5"/>
      <c r="B7310" s="284"/>
      <c r="C7310" s="285"/>
      <c r="D7310" s="286"/>
      <c r="E7310" s="287"/>
      <c r="F7310" s="288"/>
      <c r="G7310" s="5"/>
      <c r="J7310" s="7" t="str">
        <f t="shared" si="2061"/>
        <v/>
      </c>
      <c r="K7310" s="48" t="str">
        <f t="shared" si="2062"/>
        <v/>
      </c>
      <c r="L7310" s="48" t="str">
        <f t="shared" si="2063"/>
        <v/>
      </c>
      <c r="M7310" s="49" t="str">
        <f t="shared" si="2064"/>
        <v/>
      </c>
      <c r="U7310" s="103" t="str">
        <f t="shared" si="2065"/>
        <v/>
      </c>
      <c r="V7310" s="77" t="str">
        <f t="shared" si="2066"/>
        <v/>
      </c>
      <c r="W7310" s="37" t="str">
        <f t="shared" si="2067"/>
        <v/>
      </c>
      <c r="X7310" s="7" t="str">
        <f t="shared" si="2068"/>
        <v/>
      </c>
      <c r="Y7310" s="37" t="str">
        <f t="shared" si="2069"/>
        <v/>
      </c>
      <c r="AA7310" s="54" t="str">
        <f t="shared" si="2070"/>
        <v/>
      </c>
      <c r="AC7310" s="121" t="str">
        <f t="shared" si="2071"/>
        <v/>
      </c>
      <c r="AD7310" s="111" t="str">
        <f t="shared" si="2072"/>
        <v/>
      </c>
      <c r="AE7310" s="122" t="str">
        <f t="shared" si="2073"/>
        <v/>
      </c>
      <c r="AF7310" s="123" t="str">
        <f t="shared" si="2074"/>
        <v>Qtr 1</v>
      </c>
      <c r="AG7310" s="122" t="str">
        <f t="shared" si="2075"/>
        <v/>
      </c>
      <c r="AI7310" s="124" t="str">
        <f t="shared" si="2076"/>
        <v/>
      </c>
      <c r="AK7310" s="103" t="str">
        <f t="shared" si="2077"/>
        <v/>
      </c>
      <c r="AL7310" s="104" t="str">
        <f t="shared" si="2078"/>
        <v/>
      </c>
      <c r="AN7310" s="37" t="str">
        <f>IF(AK7310="", "", COUNTIF(AK$11:AK$8010, "&lt;"&amp;AK7310)+1+COUNTIF(AK$11:AK7310, AK7310)-1)</f>
        <v/>
      </c>
      <c r="AO7310" s="37" t="str">
        <f>IF(AL7310="", "", COUNTIF(AL$11:AL$8010, "&gt;"&amp;AL7310)+1+COUNTIF(AL$11:AL7310, AL7310)-1)</f>
        <v/>
      </c>
    </row>
    <row r="7311" spans="1:41" x14ac:dyDescent="0.55000000000000004">
      <c r="A7311" s="5"/>
      <c r="B7311" s="284"/>
      <c r="C7311" s="285"/>
      <c r="D7311" s="286"/>
      <c r="E7311" s="287"/>
      <c r="F7311" s="288"/>
      <c r="G7311" s="5"/>
      <c r="J7311" s="7" t="str">
        <f t="shared" si="2061"/>
        <v/>
      </c>
      <c r="K7311" s="48" t="str">
        <f t="shared" si="2062"/>
        <v/>
      </c>
      <c r="L7311" s="48" t="str">
        <f t="shared" si="2063"/>
        <v/>
      </c>
      <c r="M7311" s="49" t="str">
        <f t="shared" si="2064"/>
        <v/>
      </c>
      <c r="U7311" s="103" t="str">
        <f t="shared" si="2065"/>
        <v/>
      </c>
      <c r="V7311" s="77" t="str">
        <f t="shared" si="2066"/>
        <v/>
      </c>
      <c r="W7311" s="37" t="str">
        <f t="shared" si="2067"/>
        <v/>
      </c>
      <c r="X7311" s="7" t="str">
        <f t="shared" si="2068"/>
        <v/>
      </c>
      <c r="Y7311" s="37" t="str">
        <f t="shared" si="2069"/>
        <v/>
      </c>
      <c r="AA7311" s="54" t="str">
        <f t="shared" si="2070"/>
        <v/>
      </c>
      <c r="AC7311" s="121" t="str">
        <f t="shared" si="2071"/>
        <v/>
      </c>
      <c r="AD7311" s="111" t="str">
        <f t="shared" si="2072"/>
        <v/>
      </c>
      <c r="AE7311" s="122" t="str">
        <f t="shared" si="2073"/>
        <v/>
      </c>
      <c r="AF7311" s="123" t="str">
        <f t="shared" si="2074"/>
        <v>Qtr 1</v>
      </c>
      <c r="AG7311" s="122" t="str">
        <f t="shared" si="2075"/>
        <v/>
      </c>
      <c r="AI7311" s="124" t="str">
        <f t="shared" si="2076"/>
        <v/>
      </c>
      <c r="AK7311" s="103" t="str">
        <f t="shared" si="2077"/>
        <v/>
      </c>
      <c r="AL7311" s="104" t="str">
        <f t="shared" si="2078"/>
        <v/>
      </c>
      <c r="AN7311" s="37" t="str">
        <f>IF(AK7311="", "", COUNTIF(AK$11:AK$8010, "&lt;"&amp;AK7311)+1+COUNTIF(AK$11:AK7311, AK7311)-1)</f>
        <v/>
      </c>
      <c r="AO7311" s="37" t="str">
        <f>IF(AL7311="", "", COUNTIF(AL$11:AL$8010, "&gt;"&amp;AL7311)+1+COUNTIF(AL$11:AL7311, AL7311)-1)</f>
        <v/>
      </c>
    </row>
    <row r="7312" spans="1:41" x14ac:dyDescent="0.55000000000000004">
      <c r="A7312" s="5"/>
      <c r="B7312" s="284"/>
      <c r="C7312" s="285"/>
      <c r="D7312" s="286"/>
      <c r="E7312" s="287"/>
      <c r="F7312" s="288"/>
      <c r="G7312" s="5"/>
      <c r="J7312" s="7" t="str">
        <f t="shared" si="2061"/>
        <v/>
      </c>
      <c r="K7312" s="48" t="str">
        <f t="shared" si="2062"/>
        <v/>
      </c>
      <c r="L7312" s="48" t="str">
        <f t="shared" si="2063"/>
        <v/>
      </c>
      <c r="M7312" s="49" t="str">
        <f t="shared" si="2064"/>
        <v/>
      </c>
      <c r="U7312" s="103" t="str">
        <f t="shared" si="2065"/>
        <v/>
      </c>
      <c r="V7312" s="77" t="str">
        <f t="shared" si="2066"/>
        <v/>
      </c>
      <c r="W7312" s="37" t="str">
        <f t="shared" si="2067"/>
        <v/>
      </c>
      <c r="X7312" s="7" t="str">
        <f t="shared" si="2068"/>
        <v/>
      </c>
      <c r="Y7312" s="37" t="str">
        <f t="shared" si="2069"/>
        <v/>
      </c>
      <c r="AA7312" s="54" t="str">
        <f t="shared" si="2070"/>
        <v/>
      </c>
      <c r="AC7312" s="121" t="str">
        <f t="shared" si="2071"/>
        <v/>
      </c>
      <c r="AD7312" s="111" t="str">
        <f t="shared" si="2072"/>
        <v/>
      </c>
      <c r="AE7312" s="122" t="str">
        <f t="shared" si="2073"/>
        <v/>
      </c>
      <c r="AF7312" s="123" t="str">
        <f t="shared" si="2074"/>
        <v>Qtr 1</v>
      </c>
      <c r="AG7312" s="122" t="str">
        <f t="shared" si="2075"/>
        <v/>
      </c>
      <c r="AI7312" s="124" t="str">
        <f t="shared" si="2076"/>
        <v/>
      </c>
      <c r="AK7312" s="103" t="str">
        <f t="shared" si="2077"/>
        <v/>
      </c>
      <c r="AL7312" s="104" t="str">
        <f t="shared" si="2078"/>
        <v/>
      </c>
      <c r="AN7312" s="37" t="str">
        <f>IF(AK7312="", "", COUNTIF(AK$11:AK$8010, "&lt;"&amp;AK7312)+1+COUNTIF(AK$11:AK7312, AK7312)-1)</f>
        <v/>
      </c>
      <c r="AO7312" s="37" t="str">
        <f>IF(AL7312="", "", COUNTIF(AL$11:AL$8010, "&gt;"&amp;AL7312)+1+COUNTIF(AL$11:AL7312, AL7312)-1)</f>
        <v/>
      </c>
    </row>
    <row r="7313" spans="1:41" x14ac:dyDescent="0.55000000000000004">
      <c r="A7313" s="5"/>
      <c r="B7313" s="284"/>
      <c r="C7313" s="285"/>
      <c r="D7313" s="286"/>
      <c r="E7313" s="287"/>
      <c r="F7313" s="288"/>
      <c r="G7313" s="5"/>
      <c r="J7313" s="7" t="str">
        <f t="shared" si="2061"/>
        <v/>
      </c>
      <c r="K7313" s="48" t="str">
        <f t="shared" si="2062"/>
        <v/>
      </c>
      <c r="L7313" s="48" t="str">
        <f t="shared" si="2063"/>
        <v/>
      </c>
      <c r="M7313" s="49" t="str">
        <f t="shared" si="2064"/>
        <v/>
      </c>
      <c r="U7313" s="103" t="str">
        <f t="shared" si="2065"/>
        <v/>
      </c>
      <c r="V7313" s="77" t="str">
        <f t="shared" si="2066"/>
        <v/>
      </c>
      <c r="W7313" s="37" t="str">
        <f t="shared" si="2067"/>
        <v/>
      </c>
      <c r="X7313" s="7" t="str">
        <f t="shared" si="2068"/>
        <v/>
      </c>
      <c r="Y7313" s="37" t="str">
        <f t="shared" si="2069"/>
        <v/>
      </c>
      <c r="AA7313" s="54" t="str">
        <f t="shared" si="2070"/>
        <v/>
      </c>
      <c r="AC7313" s="121" t="str">
        <f t="shared" si="2071"/>
        <v/>
      </c>
      <c r="AD7313" s="111" t="str">
        <f t="shared" si="2072"/>
        <v/>
      </c>
      <c r="AE7313" s="122" t="str">
        <f t="shared" si="2073"/>
        <v/>
      </c>
      <c r="AF7313" s="123" t="str">
        <f t="shared" si="2074"/>
        <v>Qtr 1</v>
      </c>
      <c r="AG7313" s="122" t="str">
        <f t="shared" si="2075"/>
        <v/>
      </c>
      <c r="AI7313" s="124" t="str">
        <f t="shared" si="2076"/>
        <v/>
      </c>
      <c r="AK7313" s="103" t="str">
        <f t="shared" si="2077"/>
        <v/>
      </c>
      <c r="AL7313" s="104" t="str">
        <f t="shared" si="2078"/>
        <v/>
      </c>
      <c r="AN7313" s="37" t="str">
        <f>IF(AK7313="", "", COUNTIF(AK$11:AK$8010, "&lt;"&amp;AK7313)+1+COUNTIF(AK$11:AK7313, AK7313)-1)</f>
        <v/>
      </c>
      <c r="AO7313" s="37" t="str">
        <f>IF(AL7313="", "", COUNTIF(AL$11:AL$8010, "&gt;"&amp;AL7313)+1+COUNTIF(AL$11:AL7313, AL7313)-1)</f>
        <v/>
      </c>
    </row>
    <row r="7314" spans="1:41" x14ac:dyDescent="0.55000000000000004">
      <c r="A7314" s="5"/>
      <c r="B7314" s="284"/>
      <c r="C7314" s="285"/>
      <c r="D7314" s="286"/>
      <c r="E7314" s="287"/>
      <c r="F7314" s="288"/>
      <c r="G7314" s="5"/>
      <c r="J7314" s="7" t="str">
        <f t="shared" si="2061"/>
        <v/>
      </c>
      <c r="K7314" s="48" t="str">
        <f t="shared" si="2062"/>
        <v/>
      </c>
      <c r="L7314" s="48" t="str">
        <f t="shared" si="2063"/>
        <v/>
      </c>
      <c r="M7314" s="49" t="str">
        <f t="shared" si="2064"/>
        <v/>
      </c>
      <c r="U7314" s="103" t="str">
        <f t="shared" si="2065"/>
        <v/>
      </c>
      <c r="V7314" s="77" t="str">
        <f t="shared" si="2066"/>
        <v/>
      </c>
      <c r="W7314" s="37" t="str">
        <f t="shared" si="2067"/>
        <v/>
      </c>
      <c r="X7314" s="7" t="str">
        <f t="shared" si="2068"/>
        <v/>
      </c>
      <c r="Y7314" s="37" t="str">
        <f t="shared" si="2069"/>
        <v/>
      </c>
      <c r="AA7314" s="54" t="str">
        <f t="shared" si="2070"/>
        <v/>
      </c>
      <c r="AC7314" s="121" t="str">
        <f t="shared" si="2071"/>
        <v/>
      </c>
      <c r="AD7314" s="111" t="str">
        <f t="shared" si="2072"/>
        <v/>
      </c>
      <c r="AE7314" s="122" t="str">
        <f t="shared" si="2073"/>
        <v/>
      </c>
      <c r="AF7314" s="123" t="str">
        <f t="shared" si="2074"/>
        <v>Qtr 1</v>
      </c>
      <c r="AG7314" s="122" t="str">
        <f t="shared" si="2075"/>
        <v/>
      </c>
      <c r="AI7314" s="124" t="str">
        <f t="shared" si="2076"/>
        <v/>
      </c>
      <c r="AK7314" s="103" t="str">
        <f t="shared" si="2077"/>
        <v/>
      </c>
      <c r="AL7314" s="104" t="str">
        <f t="shared" si="2078"/>
        <v/>
      </c>
      <c r="AN7314" s="37" t="str">
        <f>IF(AK7314="", "", COUNTIF(AK$11:AK$8010, "&lt;"&amp;AK7314)+1+COUNTIF(AK$11:AK7314, AK7314)-1)</f>
        <v/>
      </c>
      <c r="AO7314" s="37" t="str">
        <f>IF(AL7314="", "", COUNTIF(AL$11:AL$8010, "&gt;"&amp;AL7314)+1+COUNTIF(AL$11:AL7314, AL7314)-1)</f>
        <v/>
      </c>
    </row>
    <row r="7315" spans="1:41" x14ac:dyDescent="0.55000000000000004">
      <c r="A7315" s="5"/>
      <c r="B7315" s="284"/>
      <c r="C7315" s="285"/>
      <c r="D7315" s="286"/>
      <c r="E7315" s="287"/>
      <c r="F7315" s="288"/>
      <c r="G7315" s="5"/>
      <c r="J7315" s="7" t="str">
        <f t="shared" si="2061"/>
        <v/>
      </c>
      <c r="K7315" s="48" t="str">
        <f t="shared" si="2062"/>
        <v/>
      </c>
      <c r="L7315" s="48" t="str">
        <f t="shared" si="2063"/>
        <v/>
      </c>
      <c r="M7315" s="49" t="str">
        <f t="shared" si="2064"/>
        <v/>
      </c>
      <c r="U7315" s="103" t="str">
        <f t="shared" si="2065"/>
        <v/>
      </c>
      <c r="V7315" s="77" t="str">
        <f t="shared" si="2066"/>
        <v/>
      </c>
      <c r="W7315" s="37" t="str">
        <f t="shared" si="2067"/>
        <v/>
      </c>
      <c r="X7315" s="7" t="str">
        <f t="shared" si="2068"/>
        <v/>
      </c>
      <c r="Y7315" s="37" t="str">
        <f t="shared" si="2069"/>
        <v/>
      </c>
      <c r="AA7315" s="54" t="str">
        <f t="shared" si="2070"/>
        <v/>
      </c>
      <c r="AC7315" s="121" t="str">
        <f t="shared" si="2071"/>
        <v/>
      </c>
      <c r="AD7315" s="111" t="str">
        <f t="shared" si="2072"/>
        <v/>
      </c>
      <c r="AE7315" s="122" t="str">
        <f t="shared" si="2073"/>
        <v/>
      </c>
      <c r="AF7315" s="123" t="str">
        <f t="shared" si="2074"/>
        <v>Qtr 1</v>
      </c>
      <c r="AG7315" s="122" t="str">
        <f t="shared" si="2075"/>
        <v/>
      </c>
      <c r="AI7315" s="124" t="str">
        <f t="shared" si="2076"/>
        <v/>
      </c>
      <c r="AK7315" s="103" t="str">
        <f t="shared" si="2077"/>
        <v/>
      </c>
      <c r="AL7315" s="104" t="str">
        <f t="shared" si="2078"/>
        <v/>
      </c>
      <c r="AN7315" s="37" t="str">
        <f>IF(AK7315="", "", COUNTIF(AK$11:AK$8010, "&lt;"&amp;AK7315)+1+COUNTIF(AK$11:AK7315, AK7315)-1)</f>
        <v/>
      </c>
      <c r="AO7315" s="37" t="str">
        <f>IF(AL7315="", "", COUNTIF(AL$11:AL$8010, "&gt;"&amp;AL7315)+1+COUNTIF(AL$11:AL7315, AL7315)-1)</f>
        <v/>
      </c>
    </row>
    <row r="7316" spans="1:41" x14ac:dyDescent="0.55000000000000004">
      <c r="A7316" s="5"/>
      <c r="B7316" s="284"/>
      <c r="C7316" s="285"/>
      <c r="D7316" s="286"/>
      <c r="E7316" s="287"/>
      <c r="F7316" s="288"/>
      <c r="G7316" s="5"/>
      <c r="J7316" s="7" t="str">
        <f t="shared" si="2061"/>
        <v/>
      </c>
      <c r="K7316" s="48" t="str">
        <f t="shared" si="2062"/>
        <v/>
      </c>
      <c r="L7316" s="48" t="str">
        <f t="shared" si="2063"/>
        <v/>
      </c>
      <c r="M7316" s="49" t="str">
        <f t="shared" si="2064"/>
        <v/>
      </c>
      <c r="U7316" s="103" t="str">
        <f t="shared" si="2065"/>
        <v/>
      </c>
      <c r="V7316" s="77" t="str">
        <f t="shared" si="2066"/>
        <v/>
      </c>
      <c r="W7316" s="37" t="str">
        <f t="shared" si="2067"/>
        <v/>
      </c>
      <c r="X7316" s="7" t="str">
        <f t="shared" si="2068"/>
        <v/>
      </c>
      <c r="Y7316" s="37" t="str">
        <f t="shared" si="2069"/>
        <v/>
      </c>
      <c r="AA7316" s="54" t="str">
        <f t="shared" si="2070"/>
        <v/>
      </c>
      <c r="AC7316" s="121" t="str">
        <f t="shared" si="2071"/>
        <v/>
      </c>
      <c r="AD7316" s="111" t="str">
        <f t="shared" si="2072"/>
        <v/>
      </c>
      <c r="AE7316" s="122" t="str">
        <f t="shared" si="2073"/>
        <v/>
      </c>
      <c r="AF7316" s="123" t="str">
        <f t="shared" si="2074"/>
        <v>Qtr 1</v>
      </c>
      <c r="AG7316" s="122" t="str">
        <f t="shared" si="2075"/>
        <v/>
      </c>
      <c r="AI7316" s="124" t="str">
        <f t="shared" si="2076"/>
        <v/>
      </c>
      <c r="AK7316" s="103" t="str">
        <f t="shared" si="2077"/>
        <v/>
      </c>
      <c r="AL7316" s="104" t="str">
        <f t="shared" si="2078"/>
        <v/>
      </c>
      <c r="AN7316" s="37" t="str">
        <f>IF(AK7316="", "", COUNTIF(AK$11:AK$8010, "&lt;"&amp;AK7316)+1+COUNTIF(AK$11:AK7316, AK7316)-1)</f>
        <v/>
      </c>
      <c r="AO7316" s="37" t="str">
        <f>IF(AL7316="", "", COUNTIF(AL$11:AL$8010, "&gt;"&amp;AL7316)+1+COUNTIF(AL$11:AL7316, AL7316)-1)</f>
        <v/>
      </c>
    </row>
    <row r="7317" spans="1:41" x14ac:dyDescent="0.55000000000000004">
      <c r="A7317" s="5"/>
      <c r="B7317" s="284"/>
      <c r="C7317" s="285"/>
      <c r="D7317" s="286"/>
      <c r="E7317" s="287"/>
      <c r="F7317" s="288"/>
      <c r="G7317" s="5"/>
      <c r="J7317" s="7" t="str">
        <f t="shared" si="2061"/>
        <v/>
      </c>
      <c r="K7317" s="48" t="str">
        <f t="shared" si="2062"/>
        <v/>
      </c>
      <c r="L7317" s="48" t="str">
        <f t="shared" si="2063"/>
        <v/>
      </c>
      <c r="M7317" s="49" t="str">
        <f t="shared" si="2064"/>
        <v/>
      </c>
      <c r="U7317" s="103" t="str">
        <f t="shared" si="2065"/>
        <v/>
      </c>
      <c r="V7317" s="77" t="str">
        <f t="shared" si="2066"/>
        <v/>
      </c>
      <c r="W7317" s="37" t="str">
        <f t="shared" si="2067"/>
        <v/>
      </c>
      <c r="X7317" s="7" t="str">
        <f t="shared" si="2068"/>
        <v/>
      </c>
      <c r="Y7317" s="37" t="str">
        <f t="shared" si="2069"/>
        <v/>
      </c>
      <c r="AA7317" s="54" t="str">
        <f t="shared" si="2070"/>
        <v/>
      </c>
      <c r="AC7317" s="121" t="str">
        <f t="shared" si="2071"/>
        <v/>
      </c>
      <c r="AD7317" s="111" t="str">
        <f t="shared" si="2072"/>
        <v/>
      </c>
      <c r="AE7317" s="122" t="str">
        <f t="shared" si="2073"/>
        <v/>
      </c>
      <c r="AF7317" s="123" t="str">
        <f t="shared" si="2074"/>
        <v>Qtr 1</v>
      </c>
      <c r="AG7317" s="122" t="str">
        <f t="shared" si="2075"/>
        <v/>
      </c>
      <c r="AI7317" s="124" t="str">
        <f t="shared" si="2076"/>
        <v/>
      </c>
      <c r="AK7317" s="103" t="str">
        <f t="shared" si="2077"/>
        <v/>
      </c>
      <c r="AL7317" s="104" t="str">
        <f t="shared" si="2078"/>
        <v/>
      </c>
      <c r="AN7317" s="37" t="str">
        <f>IF(AK7317="", "", COUNTIF(AK$11:AK$8010, "&lt;"&amp;AK7317)+1+COUNTIF(AK$11:AK7317, AK7317)-1)</f>
        <v/>
      </c>
      <c r="AO7317" s="37" t="str">
        <f>IF(AL7317="", "", COUNTIF(AL$11:AL$8010, "&gt;"&amp;AL7317)+1+COUNTIF(AL$11:AL7317, AL7317)-1)</f>
        <v/>
      </c>
    </row>
    <row r="7318" spans="1:41" x14ac:dyDescent="0.55000000000000004">
      <c r="A7318" s="5"/>
      <c r="B7318" s="284"/>
      <c r="C7318" s="285"/>
      <c r="D7318" s="286"/>
      <c r="E7318" s="287"/>
      <c r="F7318" s="288"/>
      <c r="G7318" s="5"/>
      <c r="J7318" s="7" t="str">
        <f t="shared" si="2061"/>
        <v/>
      </c>
      <c r="K7318" s="48" t="str">
        <f t="shared" si="2062"/>
        <v/>
      </c>
      <c r="L7318" s="48" t="str">
        <f t="shared" si="2063"/>
        <v/>
      </c>
      <c r="M7318" s="49" t="str">
        <f t="shared" si="2064"/>
        <v/>
      </c>
      <c r="U7318" s="103" t="str">
        <f t="shared" si="2065"/>
        <v/>
      </c>
      <c r="V7318" s="77" t="str">
        <f t="shared" si="2066"/>
        <v/>
      </c>
      <c r="W7318" s="37" t="str">
        <f t="shared" si="2067"/>
        <v/>
      </c>
      <c r="X7318" s="7" t="str">
        <f t="shared" si="2068"/>
        <v/>
      </c>
      <c r="Y7318" s="37" t="str">
        <f t="shared" si="2069"/>
        <v/>
      </c>
      <c r="AA7318" s="54" t="str">
        <f t="shared" si="2070"/>
        <v/>
      </c>
      <c r="AC7318" s="121" t="str">
        <f t="shared" si="2071"/>
        <v/>
      </c>
      <c r="AD7318" s="111" t="str">
        <f t="shared" si="2072"/>
        <v/>
      </c>
      <c r="AE7318" s="122" t="str">
        <f t="shared" si="2073"/>
        <v/>
      </c>
      <c r="AF7318" s="123" t="str">
        <f t="shared" si="2074"/>
        <v>Qtr 1</v>
      </c>
      <c r="AG7318" s="122" t="str">
        <f t="shared" si="2075"/>
        <v/>
      </c>
      <c r="AI7318" s="124" t="str">
        <f t="shared" si="2076"/>
        <v/>
      </c>
      <c r="AK7318" s="103" t="str">
        <f t="shared" si="2077"/>
        <v/>
      </c>
      <c r="AL7318" s="104" t="str">
        <f t="shared" si="2078"/>
        <v/>
      </c>
      <c r="AN7318" s="37" t="str">
        <f>IF(AK7318="", "", COUNTIF(AK$11:AK$8010, "&lt;"&amp;AK7318)+1+COUNTIF(AK$11:AK7318, AK7318)-1)</f>
        <v/>
      </c>
      <c r="AO7318" s="37" t="str">
        <f>IF(AL7318="", "", COUNTIF(AL$11:AL$8010, "&gt;"&amp;AL7318)+1+COUNTIF(AL$11:AL7318, AL7318)-1)</f>
        <v/>
      </c>
    </row>
    <row r="7319" spans="1:41" x14ac:dyDescent="0.55000000000000004">
      <c r="A7319" s="5"/>
      <c r="B7319" s="284"/>
      <c r="C7319" s="285"/>
      <c r="D7319" s="286"/>
      <c r="E7319" s="287"/>
      <c r="F7319" s="288"/>
      <c r="G7319" s="5"/>
      <c r="J7319" s="7" t="str">
        <f t="shared" si="2061"/>
        <v/>
      </c>
      <c r="K7319" s="48" t="str">
        <f t="shared" si="2062"/>
        <v/>
      </c>
      <c r="L7319" s="48" t="str">
        <f t="shared" si="2063"/>
        <v/>
      </c>
      <c r="M7319" s="49" t="str">
        <f t="shared" si="2064"/>
        <v/>
      </c>
      <c r="U7319" s="103" t="str">
        <f t="shared" si="2065"/>
        <v/>
      </c>
      <c r="V7319" s="77" t="str">
        <f t="shared" si="2066"/>
        <v/>
      </c>
      <c r="W7319" s="37" t="str">
        <f t="shared" si="2067"/>
        <v/>
      </c>
      <c r="X7319" s="7" t="str">
        <f t="shared" si="2068"/>
        <v/>
      </c>
      <c r="Y7319" s="37" t="str">
        <f t="shared" si="2069"/>
        <v/>
      </c>
      <c r="AA7319" s="54" t="str">
        <f t="shared" si="2070"/>
        <v/>
      </c>
      <c r="AC7319" s="121" t="str">
        <f t="shared" si="2071"/>
        <v/>
      </c>
      <c r="AD7319" s="111" t="str">
        <f t="shared" si="2072"/>
        <v/>
      </c>
      <c r="AE7319" s="122" t="str">
        <f t="shared" si="2073"/>
        <v/>
      </c>
      <c r="AF7319" s="123" t="str">
        <f t="shared" si="2074"/>
        <v>Qtr 1</v>
      </c>
      <c r="AG7319" s="122" t="str">
        <f t="shared" si="2075"/>
        <v/>
      </c>
      <c r="AI7319" s="124" t="str">
        <f t="shared" si="2076"/>
        <v/>
      </c>
      <c r="AK7319" s="103" t="str">
        <f t="shared" si="2077"/>
        <v/>
      </c>
      <c r="AL7319" s="104" t="str">
        <f t="shared" si="2078"/>
        <v/>
      </c>
      <c r="AN7319" s="37" t="str">
        <f>IF(AK7319="", "", COUNTIF(AK$11:AK$8010, "&lt;"&amp;AK7319)+1+COUNTIF(AK$11:AK7319, AK7319)-1)</f>
        <v/>
      </c>
      <c r="AO7319" s="37" t="str">
        <f>IF(AL7319="", "", COUNTIF(AL$11:AL$8010, "&gt;"&amp;AL7319)+1+COUNTIF(AL$11:AL7319, AL7319)-1)</f>
        <v/>
      </c>
    </row>
    <row r="7320" spans="1:41" x14ac:dyDescent="0.55000000000000004">
      <c r="A7320" s="5"/>
      <c r="B7320" s="284"/>
      <c r="C7320" s="285"/>
      <c r="D7320" s="286"/>
      <c r="E7320" s="287"/>
      <c r="F7320" s="288"/>
      <c r="G7320" s="5"/>
      <c r="J7320" s="7" t="str">
        <f t="shared" si="2061"/>
        <v/>
      </c>
      <c r="K7320" s="48" t="str">
        <f t="shared" si="2062"/>
        <v/>
      </c>
      <c r="L7320" s="48" t="str">
        <f t="shared" si="2063"/>
        <v/>
      </c>
      <c r="M7320" s="49" t="str">
        <f t="shared" si="2064"/>
        <v/>
      </c>
      <c r="U7320" s="103" t="str">
        <f t="shared" si="2065"/>
        <v/>
      </c>
      <c r="V7320" s="77" t="str">
        <f t="shared" si="2066"/>
        <v/>
      </c>
      <c r="W7320" s="37" t="str">
        <f t="shared" si="2067"/>
        <v/>
      </c>
      <c r="X7320" s="7" t="str">
        <f t="shared" si="2068"/>
        <v/>
      </c>
      <c r="Y7320" s="37" t="str">
        <f t="shared" si="2069"/>
        <v/>
      </c>
      <c r="AA7320" s="54" t="str">
        <f t="shared" si="2070"/>
        <v/>
      </c>
      <c r="AC7320" s="121" t="str">
        <f t="shared" si="2071"/>
        <v/>
      </c>
      <c r="AD7320" s="111" t="str">
        <f t="shared" si="2072"/>
        <v/>
      </c>
      <c r="AE7320" s="122" t="str">
        <f t="shared" si="2073"/>
        <v/>
      </c>
      <c r="AF7320" s="123" t="str">
        <f t="shared" si="2074"/>
        <v>Qtr 1</v>
      </c>
      <c r="AG7320" s="122" t="str">
        <f t="shared" si="2075"/>
        <v/>
      </c>
      <c r="AI7320" s="124" t="str">
        <f t="shared" si="2076"/>
        <v/>
      </c>
      <c r="AK7320" s="103" t="str">
        <f t="shared" si="2077"/>
        <v/>
      </c>
      <c r="AL7320" s="104" t="str">
        <f t="shared" si="2078"/>
        <v/>
      </c>
      <c r="AN7320" s="37" t="str">
        <f>IF(AK7320="", "", COUNTIF(AK$11:AK$8010, "&lt;"&amp;AK7320)+1+COUNTIF(AK$11:AK7320, AK7320)-1)</f>
        <v/>
      </c>
      <c r="AO7320" s="37" t="str">
        <f>IF(AL7320="", "", COUNTIF(AL$11:AL$8010, "&gt;"&amp;AL7320)+1+COUNTIF(AL$11:AL7320, AL7320)-1)</f>
        <v/>
      </c>
    </row>
    <row r="7321" spans="1:41" x14ac:dyDescent="0.55000000000000004">
      <c r="A7321" s="5"/>
      <c r="B7321" s="284"/>
      <c r="C7321" s="285"/>
      <c r="D7321" s="286"/>
      <c r="E7321" s="287"/>
      <c r="F7321" s="288"/>
      <c r="G7321" s="5"/>
      <c r="J7321" s="7" t="str">
        <f t="shared" si="2061"/>
        <v/>
      </c>
      <c r="K7321" s="48" t="str">
        <f t="shared" si="2062"/>
        <v/>
      </c>
      <c r="L7321" s="48" t="str">
        <f t="shared" si="2063"/>
        <v/>
      </c>
      <c r="M7321" s="49" t="str">
        <f t="shared" si="2064"/>
        <v/>
      </c>
      <c r="U7321" s="103" t="str">
        <f t="shared" si="2065"/>
        <v/>
      </c>
      <c r="V7321" s="77" t="str">
        <f t="shared" si="2066"/>
        <v/>
      </c>
      <c r="W7321" s="37" t="str">
        <f t="shared" si="2067"/>
        <v/>
      </c>
      <c r="X7321" s="7" t="str">
        <f t="shared" si="2068"/>
        <v/>
      </c>
      <c r="Y7321" s="37" t="str">
        <f t="shared" si="2069"/>
        <v/>
      </c>
      <c r="AA7321" s="54" t="str">
        <f t="shared" si="2070"/>
        <v/>
      </c>
      <c r="AC7321" s="121" t="str">
        <f t="shared" si="2071"/>
        <v/>
      </c>
      <c r="AD7321" s="111" t="str">
        <f t="shared" si="2072"/>
        <v/>
      </c>
      <c r="AE7321" s="122" t="str">
        <f t="shared" si="2073"/>
        <v/>
      </c>
      <c r="AF7321" s="123" t="str">
        <f t="shared" si="2074"/>
        <v>Qtr 1</v>
      </c>
      <c r="AG7321" s="122" t="str">
        <f t="shared" si="2075"/>
        <v/>
      </c>
      <c r="AI7321" s="124" t="str">
        <f t="shared" si="2076"/>
        <v/>
      </c>
      <c r="AK7321" s="103" t="str">
        <f t="shared" si="2077"/>
        <v/>
      </c>
      <c r="AL7321" s="104" t="str">
        <f t="shared" si="2078"/>
        <v/>
      </c>
      <c r="AN7321" s="37" t="str">
        <f>IF(AK7321="", "", COUNTIF(AK$11:AK$8010, "&lt;"&amp;AK7321)+1+COUNTIF(AK$11:AK7321, AK7321)-1)</f>
        <v/>
      </c>
      <c r="AO7321" s="37" t="str">
        <f>IF(AL7321="", "", COUNTIF(AL$11:AL$8010, "&gt;"&amp;AL7321)+1+COUNTIF(AL$11:AL7321, AL7321)-1)</f>
        <v/>
      </c>
    </row>
    <row r="7322" spans="1:41" x14ac:dyDescent="0.55000000000000004">
      <c r="A7322" s="5"/>
      <c r="B7322" s="284"/>
      <c r="C7322" s="285"/>
      <c r="D7322" s="286"/>
      <c r="E7322" s="287"/>
      <c r="F7322" s="288"/>
      <c r="G7322" s="5"/>
      <c r="J7322" s="7" t="str">
        <f t="shared" si="2061"/>
        <v/>
      </c>
      <c r="K7322" s="48" t="str">
        <f t="shared" si="2062"/>
        <v/>
      </c>
      <c r="L7322" s="48" t="str">
        <f t="shared" si="2063"/>
        <v/>
      </c>
      <c r="M7322" s="49" t="str">
        <f t="shared" si="2064"/>
        <v/>
      </c>
      <c r="U7322" s="103" t="str">
        <f t="shared" si="2065"/>
        <v/>
      </c>
      <c r="V7322" s="77" t="str">
        <f t="shared" si="2066"/>
        <v/>
      </c>
      <c r="W7322" s="37" t="str">
        <f t="shared" si="2067"/>
        <v/>
      </c>
      <c r="X7322" s="7" t="str">
        <f t="shared" si="2068"/>
        <v/>
      </c>
      <c r="Y7322" s="37" t="str">
        <f t="shared" si="2069"/>
        <v/>
      </c>
      <c r="AA7322" s="54" t="str">
        <f t="shared" si="2070"/>
        <v/>
      </c>
      <c r="AC7322" s="121" t="str">
        <f t="shared" si="2071"/>
        <v/>
      </c>
      <c r="AD7322" s="111" t="str">
        <f t="shared" si="2072"/>
        <v/>
      </c>
      <c r="AE7322" s="122" t="str">
        <f t="shared" si="2073"/>
        <v/>
      </c>
      <c r="AF7322" s="123" t="str">
        <f t="shared" si="2074"/>
        <v>Qtr 1</v>
      </c>
      <c r="AG7322" s="122" t="str">
        <f t="shared" si="2075"/>
        <v/>
      </c>
      <c r="AI7322" s="124" t="str">
        <f t="shared" si="2076"/>
        <v/>
      </c>
      <c r="AK7322" s="103" t="str">
        <f t="shared" si="2077"/>
        <v/>
      </c>
      <c r="AL7322" s="104" t="str">
        <f t="shared" si="2078"/>
        <v/>
      </c>
      <c r="AN7322" s="37" t="str">
        <f>IF(AK7322="", "", COUNTIF(AK$11:AK$8010, "&lt;"&amp;AK7322)+1+COUNTIF(AK$11:AK7322, AK7322)-1)</f>
        <v/>
      </c>
      <c r="AO7322" s="37" t="str">
        <f>IF(AL7322="", "", COUNTIF(AL$11:AL$8010, "&gt;"&amp;AL7322)+1+COUNTIF(AL$11:AL7322, AL7322)-1)</f>
        <v/>
      </c>
    </row>
    <row r="7323" spans="1:41" x14ac:dyDescent="0.55000000000000004">
      <c r="A7323" s="5"/>
      <c r="B7323" s="284"/>
      <c r="C7323" s="285"/>
      <c r="D7323" s="286"/>
      <c r="E7323" s="287"/>
      <c r="F7323" s="288"/>
      <c r="G7323" s="5"/>
      <c r="J7323" s="7" t="str">
        <f t="shared" si="2061"/>
        <v/>
      </c>
      <c r="K7323" s="48" t="str">
        <f t="shared" si="2062"/>
        <v/>
      </c>
      <c r="L7323" s="48" t="str">
        <f t="shared" si="2063"/>
        <v/>
      </c>
      <c r="M7323" s="49" t="str">
        <f t="shared" si="2064"/>
        <v/>
      </c>
      <c r="U7323" s="103" t="str">
        <f t="shared" si="2065"/>
        <v/>
      </c>
      <c r="V7323" s="77" t="str">
        <f t="shared" si="2066"/>
        <v/>
      </c>
      <c r="W7323" s="37" t="str">
        <f t="shared" si="2067"/>
        <v/>
      </c>
      <c r="X7323" s="7" t="str">
        <f t="shared" si="2068"/>
        <v/>
      </c>
      <c r="Y7323" s="37" t="str">
        <f t="shared" si="2069"/>
        <v/>
      </c>
      <c r="AA7323" s="54" t="str">
        <f t="shared" si="2070"/>
        <v/>
      </c>
      <c r="AC7323" s="121" t="str">
        <f t="shared" si="2071"/>
        <v/>
      </c>
      <c r="AD7323" s="111" t="str">
        <f t="shared" si="2072"/>
        <v/>
      </c>
      <c r="AE7323" s="122" t="str">
        <f t="shared" si="2073"/>
        <v/>
      </c>
      <c r="AF7323" s="123" t="str">
        <f t="shared" si="2074"/>
        <v>Qtr 1</v>
      </c>
      <c r="AG7323" s="122" t="str">
        <f t="shared" si="2075"/>
        <v/>
      </c>
      <c r="AI7323" s="124" t="str">
        <f t="shared" si="2076"/>
        <v/>
      </c>
      <c r="AK7323" s="103" t="str">
        <f t="shared" si="2077"/>
        <v/>
      </c>
      <c r="AL7323" s="104" t="str">
        <f t="shared" si="2078"/>
        <v/>
      </c>
      <c r="AN7323" s="37" t="str">
        <f>IF(AK7323="", "", COUNTIF(AK$11:AK$8010, "&lt;"&amp;AK7323)+1+COUNTIF(AK$11:AK7323, AK7323)-1)</f>
        <v/>
      </c>
      <c r="AO7323" s="37" t="str">
        <f>IF(AL7323="", "", COUNTIF(AL$11:AL$8010, "&gt;"&amp;AL7323)+1+COUNTIF(AL$11:AL7323, AL7323)-1)</f>
        <v/>
      </c>
    </row>
    <row r="7324" spans="1:41" x14ac:dyDescent="0.55000000000000004">
      <c r="A7324" s="5"/>
      <c r="B7324" s="284"/>
      <c r="C7324" s="285"/>
      <c r="D7324" s="286"/>
      <c r="E7324" s="287"/>
      <c r="F7324" s="288"/>
      <c r="G7324" s="5"/>
      <c r="J7324" s="7" t="str">
        <f t="shared" si="2061"/>
        <v/>
      </c>
      <c r="K7324" s="48" t="str">
        <f t="shared" si="2062"/>
        <v/>
      </c>
      <c r="L7324" s="48" t="str">
        <f t="shared" si="2063"/>
        <v/>
      </c>
      <c r="M7324" s="49" t="str">
        <f t="shared" si="2064"/>
        <v/>
      </c>
      <c r="U7324" s="103" t="str">
        <f t="shared" si="2065"/>
        <v/>
      </c>
      <c r="V7324" s="77" t="str">
        <f t="shared" si="2066"/>
        <v/>
      </c>
      <c r="W7324" s="37" t="str">
        <f t="shared" si="2067"/>
        <v/>
      </c>
      <c r="X7324" s="7" t="str">
        <f t="shared" si="2068"/>
        <v/>
      </c>
      <c r="Y7324" s="37" t="str">
        <f t="shared" si="2069"/>
        <v/>
      </c>
      <c r="AA7324" s="54" t="str">
        <f t="shared" si="2070"/>
        <v/>
      </c>
      <c r="AC7324" s="121" t="str">
        <f t="shared" si="2071"/>
        <v/>
      </c>
      <c r="AD7324" s="111" t="str">
        <f t="shared" si="2072"/>
        <v/>
      </c>
      <c r="AE7324" s="122" t="str">
        <f t="shared" si="2073"/>
        <v/>
      </c>
      <c r="AF7324" s="123" t="str">
        <f t="shared" si="2074"/>
        <v>Qtr 1</v>
      </c>
      <c r="AG7324" s="122" t="str">
        <f t="shared" si="2075"/>
        <v/>
      </c>
      <c r="AI7324" s="124" t="str">
        <f t="shared" si="2076"/>
        <v/>
      </c>
      <c r="AK7324" s="103" t="str">
        <f t="shared" si="2077"/>
        <v/>
      </c>
      <c r="AL7324" s="104" t="str">
        <f t="shared" si="2078"/>
        <v/>
      </c>
      <c r="AN7324" s="37" t="str">
        <f>IF(AK7324="", "", COUNTIF(AK$11:AK$8010, "&lt;"&amp;AK7324)+1+COUNTIF(AK$11:AK7324, AK7324)-1)</f>
        <v/>
      </c>
      <c r="AO7324" s="37" t="str">
        <f>IF(AL7324="", "", COUNTIF(AL$11:AL$8010, "&gt;"&amp;AL7324)+1+COUNTIF(AL$11:AL7324, AL7324)-1)</f>
        <v/>
      </c>
    </row>
    <row r="7325" spans="1:41" x14ac:dyDescent="0.55000000000000004">
      <c r="A7325" s="5"/>
      <c r="B7325" s="284"/>
      <c r="C7325" s="285"/>
      <c r="D7325" s="286"/>
      <c r="E7325" s="287"/>
      <c r="F7325" s="288"/>
      <c r="G7325" s="5"/>
      <c r="J7325" s="7" t="str">
        <f t="shared" si="2061"/>
        <v/>
      </c>
      <c r="K7325" s="48" t="str">
        <f t="shared" si="2062"/>
        <v/>
      </c>
      <c r="L7325" s="48" t="str">
        <f t="shared" si="2063"/>
        <v/>
      </c>
      <c r="M7325" s="49" t="str">
        <f t="shared" si="2064"/>
        <v/>
      </c>
      <c r="U7325" s="103" t="str">
        <f t="shared" si="2065"/>
        <v/>
      </c>
      <c r="V7325" s="77" t="str">
        <f t="shared" si="2066"/>
        <v/>
      </c>
      <c r="W7325" s="37" t="str">
        <f t="shared" si="2067"/>
        <v/>
      </c>
      <c r="X7325" s="7" t="str">
        <f t="shared" si="2068"/>
        <v/>
      </c>
      <c r="Y7325" s="37" t="str">
        <f t="shared" si="2069"/>
        <v/>
      </c>
      <c r="AA7325" s="54" t="str">
        <f t="shared" si="2070"/>
        <v/>
      </c>
      <c r="AC7325" s="121" t="str">
        <f t="shared" si="2071"/>
        <v/>
      </c>
      <c r="AD7325" s="111" t="str">
        <f t="shared" si="2072"/>
        <v/>
      </c>
      <c r="AE7325" s="122" t="str">
        <f t="shared" si="2073"/>
        <v/>
      </c>
      <c r="AF7325" s="123" t="str">
        <f t="shared" si="2074"/>
        <v>Qtr 1</v>
      </c>
      <c r="AG7325" s="122" t="str">
        <f t="shared" si="2075"/>
        <v/>
      </c>
      <c r="AI7325" s="124" t="str">
        <f t="shared" si="2076"/>
        <v/>
      </c>
      <c r="AK7325" s="103" t="str">
        <f t="shared" si="2077"/>
        <v/>
      </c>
      <c r="AL7325" s="104" t="str">
        <f t="shared" si="2078"/>
        <v/>
      </c>
      <c r="AN7325" s="37" t="str">
        <f>IF(AK7325="", "", COUNTIF(AK$11:AK$8010, "&lt;"&amp;AK7325)+1+COUNTIF(AK$11:AK7325, AK7325)-1)</f>
        <v/>
      </c>
      <c r="AO7325" s="37" t="str">
        <f>IF(AL7325="", "", COUNTIF(AL$11:AL$8010, "&gt;"&amp;AL7325)+1+COUNTIF(AL$11:AL7325, AL7325)-1)</f>
        <v/>
      </c>
    </row>
    <row r="7326" spans="1:41" x14ac:dyDescent="0.55000000000000004">
      <c r="A7326" s="5"/>
      <c r="B7326" s="284"/>
      <c r="C7326" s="285"/>
      <c r="D7326" s="286"/>
      <c r="E7326" s="287"/>
      <c r="F7326" s="288"/>
      <c r="G7326" s="5"/>
      <c r="J7326" s="7" t="str">
        <f t="shared" si="2061"/>
        <v/>
      </c>
      <c r="K7326" s="48" t="str">
        <f t="shared" si="2062"/>
        <v/>
      </c>
      <c r="L7326" s="48" t="str">
        <f t="shared" si="2063"/>
        <v/>
      </c>
      <c r="M7326" s="49" t="str">
        <f t="shared" si="2064"/>
        <v/>
      </c>
      <c r="U7326" s="103" t="str">
        <f t="shared" si="2065"/>
        <v/>
      </c>
      <c r="V7326" s="77" t="str">
        <f t="shared" si="2066"/>
        <v/>
      </c>
      <c r="W7326" s="37" t="str">
        <f t="shared" si="2067"/>
        <v/>
      </c>
      <c r="X7326" s="7" t="str">
        <f t="shared" si="2068"/>
        <v/>
      </c>
      <c r="Y7326" s="37" t="str">
        <f t="shared" si="2069"/>
        <v/>
      </c>
      <c r="AA7326" s="54" t="str">
        <f t="shared" si="2070"/>
        <v/>
      </c>
      <c r="AC7326" s="121" t="str">
        <f t="shared" si="2071"/>
        <v/>
      </c>
      <c r="AD7326" s="111" t="str">
        <f t="shared" si="2072"/>
        <v/>
      </c>
      <c r="AE7326" s="122" t="str">
        <f t="shared" si="2073"/>
        <v/>
      </c>
      <c r="AF7326" s="123" t="str">
        <f t="shared" si="2074"/>
        <v>Qtr 1</v>
      </c>
      <c r="AG7326" s="122" t="str">
        <f t="shared" si="2075"/>
        <v/>
      </c>
      <c r="AI7326" s="124" t="str">
        <f t="shared" si="2076"/>
        <v/>
      </c>
      <c r="AK7326" s="103" t="str">
        <f t="shared" si="2077"/>
        <v/>
      </c>
      <c r="AL7326" s="104" t="str">
        <f t="shared" si="2078"/>
        <v/>
      </c>
      <c r="AN7326" s="37" t="str">
        <f>IF(AK7326="", "", COUNTIF(AK$11:AK$8010, "&lt;"&amp;AK7326)+1+COUNTIF(AK$11:AK7326, AK7326)-1)</f>
        <v/>
      </c>
      <c r="AO7326" s="37" t="str">
        <f>IF(AL7326="", "", COUNTIF(AL$11:AL$8010, "&gt;"&amp;AL7326)+1+COUNTIF(AL$11:AL7326, AL7326)-1)</f>
        <v/>
      </c>
    </row>
    <row r="7327" spans="1:41" x14ac:dyDescent="0.55000000000000004">
      <c r="A7327" s="5"/>
      <c r="B7327" s="284"/>
      <c r="C7327" s="285"/>
      <c r="D7327" s="286"/>
      <c r="E7327" s="287"/>
      <c r="F7327" s="288"/>
      <c r="G7327" s="5"/>
      <c r="J7327" s="7" t="str">
        <f t="shared" si="2061"/>
        <v/>
      </c>
      <c r="K7327" s="48" t="str">
        <f t="shared" si="2062"/>
        <v/>
      </c>
      <c r="L7327" s="48" t="str">
        <f t="shared" si="2063"/>
        <v/>
      </c>
      <c r="M7327" s="49" t="str">
        <f t="shared" si="2064"/>
        <v/>
      </c>
      <c r="U7327" s="103" t="str">
        <f t="shared" si="2065"/>
        <v/>
      </c>
      <c r="V7327" s="77" t="str">
        <f t="shared" si="2066"/>
        <v/>
      </c>
      <c r="W7327" s="37" t="str">
        <f t="shared" si="2067"/>
        <v/>
      </c>
      <c r="X7327" s="7" t="str">
        <f t="shared" si="2068"/>
        <v/>
      </c>
      <c r="Y7327" s="37" t="str">
        <f t="shared" si="2069"/>
        <v/>
      </c>
      <c r="AA7327" s="54" t="str">
        <f t="shared" si="2070"/>
        <v/>
      </c>
      <c r="AC7327" s="121" t="str">
        <f t="shared" si="2071"/>
        <v/>
      </c>
      <c r="AD7327" s="111" t="str">
        <f t="shared" si="2072"/>
        <v/>
      </c>
      <c r="AE7327" s="122" t="str">
        <f t="shared" si="2073"/>
        <v/>
      </c>
      <c r="AF7327" s="123" t="str">
        <f t="shared" si="2074"/>
        <v>Qtr 1</v>
      </c>
      <c r="AG7327" s="122" t="str">
        <f t="shared" si="2075"/>
        <v/>
      </c>
      <c r="AI7327" s="124" t="str">
        <f t="shared" si="2076"/>
        <v/>
      </c>
      <c r="AK7327" s="103" t="str">
        <f t="shared" si="2077"/>
        <v/>
      </c>
      <c r="AL7327" s="104" t="str">
        <f t="shared" si="2078"/>
        <v/>
      </c>
      <c r="AN7327" s="37" t="str">
        <f>IF(AK7327="", "", COUNTIF(AK$11:AK$8010, "&lt;"&amp;AK7327)+1+COUNTIF(AK$11:AK7327, AK7327)-1)</f>
        <v/>
      </c>
      <c r="AO7327" s="37" t="str">
        <f>IF(AL7327="", "", COUNTIF(AL$11:AL$8010, "&gt;"&amp;AL7327)+1+COUNTIF(AL$11:AL7327, AL7327)-1)</f>
        <v/>
      </c>
    </row>
    <row r="7328" spans="1:41" x14ac:dyDescent="0.55000000000000004">
      <c r="A7328" s="5"/>
      <c r="B7328" s="284"/>
      <c r="C7328" s="285"/>
      <c r="D7328" s="286"/>
      <c r="E7328" s="287"/>
      <c r="F7328" s="288"/>
      <c r="G7328" s="5"/>
      <c r="J7328" s="7" t="str">
        <f t="shared" si="2061"/>
        <v/>
      </c>
      <c r="K7328" s="48" t="str">
        <f t="shared" si="2062"/>
        <v/>
      </c>
      <c r="L7328" s="48" t="str">
        <f t="shared" si="2063"/>
        <v/>
      </c>
      <c r="M7328" s="49" t="str">
        <f t="shared" si="2064"/>
        <v/>
      </c>
      <c r="U7328" s="103" t="str">
        <f t="shared" si="2065"/>
        <v/>
      </c>
      <c r="V7328" s="77" t="str">
        <f t="shared" si="2066"/>
        <v/>
      </c>
      <c r="W7328" s="37" t="str">
        <f t="shared" si="2067"/>
        <v/>
      </c>
      <c r="X7328" s="7" t="str">
        <f t="shared" si="2068"/>
        <v/>
      </c>
      <c r="Y7328" s="37" t="str">
        <f t="shared" si="2069"/>
        <v/>
      </c>
      <c r="AA7328" s="54" t="str">
        <f t="shared" si="2070"/>
        <v/>
      </c>
      <c r="AC7328" s="121" t="str">
        <f t="shared" si="2071"/>
        <v/>
      </c>
      <c r="AD7328" s="111" t="str">
        <f t="shared" si="2072"/>
        <v/>
      </c>
      <c r="AE7328" s="122" t="str">
        <f t="shared" si="2073"/>
        <v/>
      </c>
      <c r="AF7328" s="123" t="str">
        <f t="shared" si="2074"/>
        <v>Qtr 1</v>
      </c>
      <c r="AG7328" s="122" t="str">
        <f t="shared" si="2075"/>
        <v/>
      </c>
      <c r="AI7328" s="124" t="str">
        <f t="shared" si="2076"/>
        <v/>
      </c>
      <c r="AK7328" s="103" t="str">
        <f t="shared" si="2077"/>
        <v/>
      </c>
      <c r="AL7328" s="104" t="str">
        <f t="shared" si="2078"/>
        <v/>
      </c>
      <c r="AN7328" s="37" t="str">
        <f>IF(AK7328="", "", COUNTIF(AK$11:AK$8010, "&lt;"&amp;AK7328)+1+COUNTIF(AK$11:AK7328, AK7328)-1)</f>
        <v/>
      </c>
      <c r="AO7328" s="37" t="str">
        <f>IF(AL7328="", "", COUNTIF(AL$11:AL$8010, "&gt;"&amp;AL7328)+1+COUNTIF(AL$11:AL7328, AL7328)-1)</f>
        <v/>
      </c>
    </row>
    <row r="7329" spans="1:41" x14ac:dyDescent="0.55000000000000004">
      <c r="A7329" s="5"/>
      <c r="B7329" s="284"/>
      <c r="C7329" s="285"/>
      <c r="D7329" s="286"/>
      <c r="E7329" s="287"/>
      <c r="F7329" s="288"/>
      <c r="G7329" s="5"/>
      <c r="J7329" s="7" t="str">
        <f t="shared" si="2061"/>
        <v/>
      </c>
      <c r="K7329" s="48" t="str">
        <f t="shared" si="2062"/>
        <v/>
      </c>
      <c r="L7329" s="48" t="str">
        <f t="shared" si="2063"/>
        <v/>
      </c>
      <c r="M7329" s="49" t="str">
        <f t="shared" si="2064"/>
        <v/>
      </c>
      <c r="U7329" s="103" t="str">
        <f t="shared" si="2065"/>
        <v/>
      </c>
      <c r="V7329" s="77" t="str">
        <f t="shared" si="2066"/>
        <v/>
      </c>
      <c r="W7329" s="37" t="str">
        <f t="shared" si="2067"/>
        <v/>
      </c>
      <c r="X7329" s="7" t="str">
        <f t="shared" si="2068"/>
        <v/>
      </c>
      <c r="Y7329" s="37" t="str">
        <f t="shared" si="2069"/>
        <v/>
      </c>
      <c r="AA7329" s="54" t="str">
        <f t="shared" si="2070"/>
        <v/>
      </c>
      <c r="AC7329" s="121" t="str">
        <f t="shared" si="2071"/>
        <v/>
      </c>
      <c r="AD7329" s="111" t="str">
        <f t="shared" si="2072"/>
        <v/>
      </c>
      <c r="AE7329" s="122" t="str">
        <f t="shared" si="2073"/>
        <v/>
      </c>
      <c r="AF7329" s="123" t="str">
        <f t="shared" si="2074"/>
        <v>Qtr 1</v>
      </c>
      <c r="AG7329" s="122" t="str">
        <f t="shared" si="2075"/>
        <v/>
      </c>
      <c r="AI7329" s="124" t="str">
        <f t="shared" si="2076"/>
        <v/>
      </c>
      <c r="AK7329" s="103" t="str">
        <f t="shared" si="2077"/>
        <v/>
      </c>
      <c r="AL7329" s="104" t="str">
        <f t="shared" si="2078"/>
        <v/>
      </c>
      <c r="AN7329" s="37" t="str">
        <f>IF(AK7329="", "", COUNTIF(AK$11:AK$8010, "&lt;"&amp;AK7329)+1+COUNTIF(AK$11:AK7329, AK7329)-1)</f>
        <v/>
      </c>
      <c r="AO7329" s="37" t="str">
        <f>IF(AL7329="", "", COUNTIF(AL$11:AL$8010, "&gt;"&amp;AL7329)+1+COUNTIF(AL$11:AL7329, AL7329)-1)</f>
        <v/>
      </c>
    </row>
    <row r="7330" spans="1:41" x14ac:dyDescent="0.55000000000000004">
      <c r="A7330" s="5"/>
      <c r="B7330" s="284"/>
      <c r="C7330" s="285"/>
      <c r="D7330" s="286"/>
      <c r="E7330" s="287"/>
      <c r="F7330" s="288"/>
      <c r="G7330" s="5"/>
      <c r="J7330" s="7" t="str">
        <f t="shared" si="2061"/>
        <v/>
      </c>
      <c r="K7330" s="48" t="str">
        <f t="shared" si="2062"/>
        <v/>
      </c>
      <c r="L7330" s="48" t="str">
        <f t="shared" si="2063"/>
        <v/>
      </c>
      <c r="M7330" s="49" t="str">
        <f t="shared" si="2064"/>
        <v/>
      </c>
      <c r="U7330" s="103" t="str">
        <f t="shared" si="2065"/>
        <v/>
      </c>
      <c r="V7330" s="77" t="str">
        <f t="shared" si="2066"/>
        <v/>
      </c>
      <c r="W7330" s="37" t="str">
        <f t="shared" si="2067"/>
        <v/>
      </c>
      <c r="X7330" s="7" t="str">
        <f t="shared" si="2068"/>
        <v/>
      </c>
      <c r="Y7330" s="37" t="str">
        <f t="shared" si="2069"/>
        <v/>
      </c>
      <c r="AA7330" s="54" t="str">
        <f t="shared" si="2070"/>
        <v/>
      </c>
      <c r="AC7330" s="121" t="str">
        <f t="shared" si="2071"/>
        <v/>
      </c>
      <c r="AD7330" s="111" t="str">
        <f t="shared" si="2072"/>
        <v/>
      </c>
      <c r="AE7330" s="122" t="str">
        <f t="shared" si="2073"/>
        <v/>
      </c>
      <c r="AF7330" s="123" t="str">
        <f t="shared" si="2074"/>
        <v>Qtr 1</v>
      </c>
      <c r="AG7330" s="122" t="str">
        <f t="shared" si="2075"/>
        <v/>
      </c>
      <c r="AI7330" s="124" t="str">
        <f t="shared" si="2076"/>
        <v/>
      </c>
      <c r="AK7330" s="103" t="str">
        <f t="shared" si="2077"/>
        <v/>
      </c>
      <c r="AL7330" s="104" t="str">
        <f t="shared" si="2078"/>
        <v/>
      </c>
      <c r="AN7330" s="37" t="str">
        <f>IF(AK7330="", "", COUNTIF(AK$11:AK$8010, "&lt;"&amp;AK7330)+1+COUNTIF(AK$11:AK7330, AK7330)-1)</f>
        <v/>
      </c>
      <c r="AO7330" s="37" t="str">
        <f>IF(AL7330="", "", COUNTIF(AL$11:AL$8010, "&gt;"&amp;AL7330)+1+COUNTIF(AL$11:AL7330, AL7330)-1)</f>
        <v/>
      </c>
    </row>
    <row r="7331" spans="1:41" x14ac:dyDescent="0.55000000000000004">
      <c r="A7331" s="5"/>
      <c r="B7331" s="284"/>
      <c r="C7331" s="285"/>
      <c r="D7331" s="286"/>
      <c r="E7331" s="287"/>
      <c r="F7331" s="288"/>
      <c r="G7331" s="5"/>
      <c r="J7331" s="7" t="str">
        <f t="shared" si="2061"/>
        <v/>
      </c>
      <c r="K7331" s="48" t="str">
        <f t="shared" si="2062"/>
        <v/>
      </c>
      <c r="L7331" s="48" t="str">
        <f t="shared" si="2063"/>
        <v/>
      </c>
      <c r="M7331" s="49" t="str">
        <f t="shared" si="2064"/>
        <v/>
      </c>
      <c r="U7331" s="103" t="str">
        <f t="shared" si="2065"/>
        <v/>
      </c>
      <c r="V7331" s="77" t="str">
        <f t="shared" si="2066"/>
        <v/>
      </c>
      <c r="W7331" s="37" t="str">
        <f t="shared" si="2067"/>
        <v/>
      </c>
      <c r="X7331" s="7" t="str">
        <f t="shared" si="2068"/>
        <v/>
      </c>
      <c r="Y7331" s="37" t="str">
        <f t="shared" si="2069"/>
        <v/>
      </c>
      <c r="AA7331" s="54" t="str">
        <f t="shared" si="2070"/>
        <v/>
      </c>
      <c r="AC7331" s="121" t="str">
        <f t="shared" si="2071"/>
        <v/>
      </c>
      <c r="AD7331" s="111" t="str">
        <f t="shared" si="2072"/>
        <v/>
      </c>
      <c r="AE7331" s="122" t="str">
        <f t="shared" si="2073"/>
        <v/>
      </c>
      <c r="AF7331" s="123" t="str">
        <f t="shared" si="2074"/>
        <v>Qtr 1</v>
      </c>
      <c r="AG7331" s="122" t="str">
        <f t="shared" si="2075"/>
        <v/>
      </c>
      <c r="AI7331" s="124" t="str">
        <f t="shared" si="2076"/>
        <v/>
      </c>
      <c r="AK7331" s="103" t="str">
        <f t="shared" si="2077"/>
        <v/>
      </c>
      <c r="AL7331" s="104" t="str">
        <f t="shared" si="2078"/>
        <v/>
      </c>
      <c r="AN7331" s="37" t="str">
        <f>IF(AK7331="", "", COUNTIF(AK$11:AK$8010, "&lt;"&amp;AK7331)+1+COUNTIF(AK$11:AK7331, AK7331)-1)</f>
        <v/>
      </c>
      <c r="AO7331" s="37" t="str">
        <f>IF(AL7331="", "", COUNTIF(AL$11:AL$8010, "&gt;"&amp;AL7331)+1+COUNTIF(AL$11:AL7331, AL7331)-1)</f>
        <v/>
      </c>
    </row>
    <row r="7332" spans="1:41" x14ac:dyDescent="0.55000000000000004">
      <c r="A7332" s="5"/>
      <c r="B7332" s="284"/>
      <c r="C7332" s="285"/>
      <c r="D7332" s="286"/>
      <c r="E7332" s="287"/>
      <c r="F7332" s="288"/>
      <c r="G7332" s="5"/>
      <c r="J7332" s="7" t="str">
        <f t="shared" si="2061"/>
        <v/>
      </c>
      <c r="K7332" s="48" t="str">
        <f t="shared" si="2062"/>
        <v/>
      </c>
      <c r="L7332" s="48" t="str">
        <f t="shared" si="2063"/>
        <v/>
      </c>
      <c r="M7332" s="49" t="str">
        <f t="shared" si="2064"/>
        <v/>
      </c>
      <c r="U7332" s="103" t="str">
        <f t="shared" si="2065"/>
        <v/>
      </c>
      <c r="V7332" s="77" t="str">
        <f t="shared" si="2066"/>
        <v/>
      </c>
      <c r="W7332" s="37" t="str">
        <f t="shared" si="2067"/>
        <v/>
      </c>
      <c r="X7332" s="7" t="str">
        <f t="shared" si="2068"/>
        <v/>
      </c>
      <c r="Y7332" s="37" t="str">
        <f t="shared" si="2069"/>
        <v/>
      </c>
      <c r="AA7332" s="54" t="str">
        <f t="shared" si="2070"/>
        <v/>
      </c>
      <c r="AC7332" s="121" t="str">
        <f t="shared" si="2071"/>
        <v/>
      </c>
      <c r="AD7332" s="111" t="str">
        <f t="shared" si="2072"/>
        <v/>
      </c>
      <c r="AE7332" s="122" t="str">
        <f t="shared" si="2073"/>
        <v/>
      </c>
      <c r="AF7332" s="123" t="str">
        <f t="shared" si="2074"/>
        <v>Qtr 1</v>
      </c>
      <c r="AG7332" s="122" t="str">
        <f t="shared" si="2075"/>
        <v/>
      </c>
      <c r="AI7332" s="124" t="str">
        <f t="shared" si="2076"/>
        <v/>
      </c>
      <c r="AK7332" s="103" t="str">
        <f t="shared" si="2077"/>
        <v/>
      </c>
      <c r="AL7332" s="104" t="str">
        <f t="shared" si="2078"/>
        <v/>
      </c>
      <c r="AN7332" s="37" t="str">
        <f>IF(AK7332="", "", COUNTIF(AK$11:AK$8010, "&lt;"&amp;AK7332)+1+COUNTIF(AK$11:AK7332, AK7332)-1)</f>
        <v/>
      </c>
      <c r="AO7332" s="37" t="str">
        <f>IF(AL7332="", "", COUNTIF(AL$11:AL$8010, "&gt;"&amp;AL7332)+1+COUNTIF(AL$11:AL7332, AL7332)-1)</f>
        <v/>
      </c>
    </row>
    <row r="7333" spans="1:41" x14ac:dyDescent="0.55000000000000004">
      <c r="A7333" s="5"/>
      <c r="B7333" s="284"/>
      <c r="C7333" s="285"/>
      <c r="D7333" s="286"/>
      <c r="E7333" s="287"/>
      <c r="F7333" s="288"/>
      <c r="G7333" s="5"/>
      <c r="J7333" s="7" t="str">
        <f t="shared" si="2061"/>
        <v/>
      </c>
      <c r="K7333" s="48" t="str">
        <f t="shared" si="2062"/>
        <v/>
      </c>
      <c r="L7333" s="48" t="str">
        <f t="shared" si="2063"/>
        <v/>
      </c>
      <c r="M7333" s="49" t="str">
        <f t="shared" si="2064"/>
        <v/>
      </c>
      <c r="U7333" s="103" t="str">
        <f t="shared" si="2065"/>
        <v/>
      </c>
      <c r="V7333" s="77" t="str">
        <f t="shared" si="2066"/>
        <v/>
      </c>
      <c r="W7333" s="37" t="str">
        <f t="shared" si="2067"/>
        <v/>
      </c>
      <c r="X7333" s="7" t="str">
        <f t="shared" si="2068"/>
        <v/>
      </c>
      <c r="Y7333" s="37" t="str">
        <f t="shared" si="2069"/>
        <v/>
      </c>
      <c r="AA7333" s="54" t="str">
        <f t="shared" si="2070"/>
        <v/>
      </c>
      <c r="AC7333" s="121" t="str">
        <f t="shared" si="2071"/>
        <v/>
      </c>
      <c r="AD7333" s="111" t="str">
        <f t="shared" si="2072"/>
        <v/>
      </c>
      <c r="AE7333" s="122" t="str">
        <f t="shared" si="2073"/>
        <v/>
      </c>
      <c r="AF7333" s="123" t="str">
        <f t="shared" si="2074"/>
        <v>Qtr 1</v>
      </c>
      <c r="AG7333" s="122" t="str">
        <f t="shared" si="2075"/>
        <v/>
      </c>
      <c r="AI7333" s="124" t="str">
        <f t="shared" si="2076"/>
        <v/>
      </c>
      <c r="AK7333" s="103" t="str">
        <f t="shared" si="2077"/>
        <v/>
      </c>
      <c r="AL7333" s="104" t="str">
        <f t="shared" si="2078"/>
        <v/>
      </c>
      <c r="AN7333" s="37" t="str">
        <f>IF(AK7333="", "", COUNTIF(AK$11:AK$8010, "&lt;"&amp;AK7333)+1+COUNTIF(AK$11:AK7333, AK7333)-1)</f>
        <v/>
      </c>
      <c r="AO7333" s="37" t="str">
        <f>IF(AL7333="", "", COUNTIF(AL$11:AL$8010, "&gt;"&amp;AL7333)+1+COUNTIF(AL$11:AL7333, AL7333)-1)</f>
        <v/>
      </c>
    </row>
    <row r="7334" spans="1:41" x14ac:dyDescent="0.55000000000000004">
      <c r="A7334" s="5"/>
      <c r="B7334" s="284"/>
      <c r="C7334" s="285"/>
      <c r="D7334" s="286"/>
      <c r="E7334" s="287"/>
      <c r="F7334" s="288"/>
      <c r="G7334" s="5"/>
      <c r="J7334" s="7" t="str">
        <f t="shared" si="2061"/>
        <v/>
      </c>
      <c r="K7334" s="48" t="str">
        <f t="shared" si="2062"/>
        <v/>
      </c>
      <c r="L7334" s="48" t="str">
        <f t="shared" si="2063"/>
        <v/>
      </c>
      <c r="M7334" s="49" t="str">
        <f t="shared" si="2064"/>
        <v/>
      </c>
      <c r="U7334" s="103" t="str">
        <f t="shared" si="2065"/>
        <v/>
      </c>
      <c r="V7334" s="77" t="str">
        <f t="shared" si="2066"/>
        <v/>
      </c>
      <c r="W7334" s="37" t="str">
        <f t="shared" si="2067"/>
        <v/>
      </c>
      <c r="X7334" s="7" t="str">
        <f t="shared" si="2068"/>
        <v/>
      </c>
      <c r="Y7334" s="37" t="str">
        <f t="shared" si="2069"/>
        <v/>
      </c>
      <c r="AA7334" s="54" t="str">
        <f t="shared" si="2070"/>
        <v/>
      </c>
      <c r="AC7334" s="121" t="str">
        <f t="shared" si="2071"/>
        <v/>
      </c>
      <c r="AD7334" s="111" t="str">
        <f t="shared" si="2072"/>
        <v/>
      </c>
      <c r="AE7334" s="122" t="str">
        <f t="shared" si="2073"/>
        <v/>
      </c>
      <c r="AF7334" s="123" t="str">
        <f t="shared" si="2074"/>
        <v>Qtr 1</v>
      </c>
      <c r="AG7334" s="122" t="str">
        <f t="shared" si="2075"/>
        <v/>
      </c>
      <c r="AI7334" s="124" t="str">
        <f t="shared" si="2076"/>
        <v/>
      </c>
      <c r="AK7334" s="103" t="str">
        <f t="shared" si="2077"/>
        <v/>
      </c>
      <c r="AL7334" s="104" t="str">
        <f t="shared" si="2078"/>
        <v/>
      </c>
      <c r="AN7334" s="37" t="str">
        <f>IF(AK7334="", "", COUNTIF(AK$11:AK$8010, "&lt;"&amp;AK7334)+1+COUNTIF(AK$11:AK7334, AK7334)-1)</f>
        <v/>
      </c>
      <c r="AO7334" s="37" t="str">
        <f>IF(AL7334="", "", COUNTIF(AL$11:AL$8010, "&gt;"&amp;AL7334)+1+COUNTIF(AL$11:AL7334, AL7334)-1)</f>
        <v/>
      </c>
    </row>
    <row r="7335" spans="1:41" x14ac:dyDescent="0.55000000000000004">
      <c r="A7335" s="5"/>
      <c r="B7335" s="284"/>
      <c r="C7335" s="285"/>
      <c r="D7335" s="286"/>
      <c r="E7335" s="287"/>
      <c r="F7335" s="288"/>
      <c r="G7335" s="5"/>
      <c r="J7335" s="7" t="str">
        <f t="shared" si="2061"/>
        <v/>
      </c>
      <c r="K7335" s="48" t="str">
        <f t="shared" si="2062"/>
        <v/>
      </c>
      <c r="L7335" s="48" t="str">
        <f t="shared" si="2063"/>
        <v/>
      </c>
      <c r="M7335" s="49" t="str">
        <f t="shared" si="2064"/>
        <v/>
      </c>
      <c r="U7335" s="103" t="str">
        <f t="shared" si="2065"/>
        <v/>
      </c>
      <c r="V7335" s="77" t="str">
        <f t="shared" si="2066"/>
        <v/>
      </c>
      <c r="W7335" s="37" t="str">
        <f t="shared" si="2067"/>
        <v/>
      </c>
      <c r="X7335" s="7" t="str">
        <f t="shared" si="2068"/>
        <v/>
      </c>
      <c r="Y7335" s="37" t="str">
        <f t="shared" si="2069"/>
        <v/>
      </c>
      <c r="AA7335" s="54" t="str">
        <f t="shared" si="2070"/>
        <v/>
      </c>
      <c r="AC7335" s="121" t="str">
        <f t="shared" si="2071"/>
        <v/>
      </c>
      <c r="AD7335" s="111" t="str">
        <f t="shared" si="2072"/>
        <v/>
      </c>
      <c r="AE7335" s="122" t="str">
        <f t="shared" si="2073"/>
        <v/>
      </c>
      <c r="AF7335" s="123" t="str">
        <f t="shared" si="2074"/>
        <v>Qtr 1</v>
      </c>
      <c r="AG7335" s="122" t="str">
        <f t="shared" si="2075"/>
        <v/>
      </c>
      <c r="AI7335" s="124" t="str">
        <f t="shared" si="2076"/>
        <v/>
      </c>
      <c r="AK7335" s="103" t="str">
        <f t="shared" si="2077"/>
        <v/>
      </c>
      <c r="AL7335" s="104" t="str">
        <f t="shared" si="2078"/>
        <v/>
      </c>
      <c r="AN7335" s="37" t="str">
        <f>IF(AK7335="", "", COUNTIF(AK$11:AK$8010, "&lt;"&amp;AK7335)+1+COUNTIF(AK$11:AK7335, AK7335)-1)</f>
        <v/>
      </c>
      <c r="AO7335" s="37" t="str">
        <f>IF(AL7335="", "", COUNTIF(AL$11:AL$8010, "&gt;"&amp;AL7335)+1+COUNTIF(AL$11:AL7335, AL7335)-1)</f>
        <v/>
      </c>
    </row>
    <row r="7336" spans="1:41" x14ac:dyDescent="0.55000000000000004">
      <c r="A7336" s="5"/>
      <c r="B7336" s="284"/>
      <c r="C7336" s="285"/>
      <c r="D7336" s="286"/>
      <c r="E7336" s="287"/>
      <c r="F7336" s="288"/>
      <c r="G7336" s="5"/>
      <c r="J7336" s="7" t="str">
        <f t="shared" si="2061"/>
        <v/>
      </c>
      <c r="K7336" s="48" t="str">
        <f t="shared" si="2062"/>
        <v/>
      </c>
      <c r="L7336" s="48" t="str">
        <f t="shared" si="2063"/>
        <v/>
      </c>
      <c r="M7336" s="49" t="str">
        <f t="shared" si="2064"/>
        <v/>
      </c>
      <c r="U7336" s="103" t="str">
        <f t="shared" si="2065"/>
        <v/>
      </c>
      <c r="V7336" s="77" t="str">
        <f t="shared" si="2066"/>
        <v/>
      </c>
      <c r="W7336" s="37" t="str">
        <f t="shared" si="2067"/>
        <v/>
      </c>
      <c r="X7336" s="7" t="str">
        <f t="shared" si="2068"/>
        <v/>
      </c>
      <c r="Y7336" s="37" t="str">
        <f t="shared" si="2069"/>
        <v/>
      </c>
      <c r="AA7336" s="54" t="str">
        <f t="shared" si="2070"/>
        <v/>
      </c>
      <c r="AC7336" s="121" t="str">
        <f t="shared" si="2071"/>
        <v/>
      </c>
      <c r="AD7336" s="111" t="str">
        <f t="shared" si="2072"/>
        <v/>
      </c>
      <c r="AE7336" s="122" t="str">
        <f t="shared" si="2073"/>
        <v/>
      </c>
      <c r="AF7336" s="123" t="str">
        <f t="shared" si="2074"/>
        <v>Qtr 1</v>
      </c>
      <c r="AG7336" s="122" t="str">
        <f t="shared" si="2075"/>
        <v/>
      </c>
      <c r="AI7336" s="124" t="str">
        <f t="shared" si="2076"/>
        <v/>
      </c>
      <c r="AK7336" s="103" t="str">
        <f t="shared" si="2077"/>
        <v/>
      </c>
      <c r="AL7336" s="104" t="str">
        <f t="shared" si="2078"/>
        <v/>
      </c>
      <c r="AN7336" s="37" t="str">
        <f>IF(AK7336="", "", COUNTIF(AK$11:AK$8010, "&lt;"&amp;AK7336)+1+COUNTIF(AK$11:AK7336, AK7336)-1)</f>
        <v/>
      </c>
      <c r="AO7336" s="37" t="str">
        <f>IF(AL7336="", "", COUNTIF(AL$11:AL$8010, "&gt;"&amp;AL7336)+1+COUNTIF(AL$11:AL7336, AL7336)-1)</f>
        <v/>
      </c>
    </row>
    <row r="7337" spans="1:41" x14ac:dyDescent="0.55000000000000004">
      <c r="A7337" s="5"/>
      <c r="B7337" s="284"/>
      <c r="C7337" s="285"/>
      <c r="D7337" s="286"/>
      <c r="E7337" s="287"/>
      <c r="F7337" s="288"/>
      <c r="G7337" s="5"/>
      <c r="J7337" s="7" t="str">
        <f t="shared" si="2061"/>
        <v/>
      </c>
      <c r="K7337" s="48" t="str">
        <f t="shared" si="2062"/>
        <v/>
      </c>
      <c r="L7337" s="48" t="str">
        <f t="shared" si="2063"/>
        <v/>
      </c>
      <c r="M7337" s="49" t="str">
        <f t="shared" si="2064"/>
        <v/>
      </c>
      <c r="U7337" s="103" t="str">
        <f t="shared" si="2065"/>
        <v/>
      </c>
      <c r="V7337" s="77" t="str">
        <f t="shared" si="2066"/>
        <v/>
      </c>
      <c r="W7337" s="37" t="str">
        <f t="shared" si="2067"/>
        <v/>
      </c>
      <c r="X7337" s="7" t="str">
        <f t="shared" si="2068"/>
        <v/>
      </c>
      <c r="Y7337" s="37" t="str">
        <f t="shared" si="2069"/>
        <v/>
      </c>
      <c r="AA7337" s="54" t="str">
        <f t="shared" si="2070"/>
        <v/>
      </c>
      <c r="AC7337" s="121" t="str">
        <f t="shared" si="2071"/>
        <v/>
      </c>
      <c r="AD7337" s="111" t="str">
        <f t="shared" si="2072"/>
        <v/>
      </c>
      <c r="AE7337" s="122" t="str">
        <f t="shared" si="2073"/>
        <v/>
      </c>
      <c r="AF7337" s="123" t="str">
        <f t="shared" si="2074"/>
        <v>Qtr 1</v>
      </c>
      <c r="AG7337" s="122" t="str">
        <f t="shared" si="2075"/>
        <v/>
      </c>
      <c r="AI7337" s="124" t="str">
        <f t="shared" si="2076"/>
        <v/>
      </c>
      <c r="AK7337" s="103" t="str">
        <f t="shared" si="2077"/>
        <v/>
      </c>
      <c r="AL7337" s="104" t="str">
        <f t="shared" si="2078"/>
        <v/>
      </c>
      <c r="AN7337" s="37" t="str">
        <f>IF(AK7337="", "", COUNTIF(AK$11:AK$8010, "&lt;"&amp;AK7337)+1+COUNTIF(AK$11:AK7337, AK7337)-1)</f>
        <v/>
      </c>
      <c r="AO7337" s="37" t="str">
        <f>IF(AL7337="", "", COUNTIF(AL$11:AL$8010, "&gt;"&amp;AL7337)+1+COUNTIF(AL$11:AL7337, AL7337)-1)</f>
        <v/>
      </c>
    </row>
    <row r="7338" spans="1:41" x14ac:dyDescent="0.55000000000000004">
      <c r="A7338" s="5"/>
      <c r="B7338" s="284"/>
      <c r="C7338" s="285"/>
      <c r="D7338" s="286"/>
      <c r="E7338" s="287"/>
      <c r="F7338" s="288"/>
      <c r="G7338" s="5"/>
      <c r="J7338" s="7" t="str">
        <f t="shared" si="2061"/>
        <v/>
      </c>
      <c r="K7338" s="48" t="str">
        <f t="shared" si="2062"/>
        <v/>
      </c>
      <c r="L7338" s="48" t="str">
        <f t="shared" si="2063"/>
        <v/>
      </c>
      <c r="M7338" s="49" t="str">
        <f t="shared" si="2064"/>
        <v/>
      </c>
      <c r="U7338" s="103" t="str">
        <f t="shared" si="2065"/>
        <v/>
      </c>
      <c r="V7338" s="77" t="str">
        <f t="shared" si="2066"/>
        <v/>
      </c>
      <c r="W7338" s="37" t="str">
        <f t="shared" si="2067"/>
        <v/>
      </c>
      <c r="X7338" s="7" t="str">
        <f t="shared" si="2068"/>
        <v/>
      </c>
      <c r="Y7338" s="37" t="str">
        <f t="shared" si="2069"/>
        <v/>
      </c>
      <c r="AA7338" s="54" t="str">
        <f t="shared" si="2070"/>
        <v/>
      </c>
      <c r="AC7338" s="121" t="str">
        <f t="shared" si="2071"/>
        <v/>
      </c>
      <c r="AD7338" s="111" t="str">
        <f t="shared" si="2072"/>
        <v/>
      </c>
      <c r="AE7338" s="122" t="str">
        <f t="shared" si="2073"/>
        <v/>
      </c>
      <c r="AF7338" s="123" t="str">
        <f t="shared" si="2074"/>
        <v>Qtr 1</v>
      </c>
      <c r="AG7338" s="122" t="str">
        <f t="shared" si="2075"/>
        <v/>
      </c>
      <c r="AI7338" s="124" t="str">
        <f t="shared" si="2076"/>
        <v/>
      </c>
      <c r="AK7338" s="103" t="str">
        <f t="shared" si="2077"/>
        <v/>
      </c>
      <c r="AL7338" s="104" t="str">
        <f t="shared" si="2078"/>
        <v/>
      </c>
      <c r="AN7338" s="37" t="str">
        <f>IF(AK7338="", "", COUNTIF(AK$11:AK$8010, "&lt;"&amp;AK7338)+1+COUNTIF(AK$11:AK7338, AK7338)-1)</f>
        <v/>
      </c>
      <c r="AO7338" s="37" t="str">
        <f>IF(AL7338="", "", COUNTIF(AL$11:AL$8010, "&gt;"&amp;AL7338)+1+COUNTIF(AL$11:AL7338, AL7338)-1)</f>
        <v/>
      </c>
    </row>
    <row r="7339" spans="1:41" x14ac:dyDescent="0.55000000000000004">
      <c r="A7339" s="5"/>
      <c r="B7339" s="284"/>
      <c r="C7339" s="285"/>
      <c r="D7339" s="286"/>
      <c r="E7339" s="287"/>
      <c r="F7339" s="288"/>
      <c r="G7339" s="5"/>
      <c r="J7339" s="7" t="str">
        <f t="shared" si="2061"/>
        <v/>
      </c>
      <c r="K7339" s="48" t="str">
        <f t="shared" si="2062"/>
        <v/>
      </c>
      <c r="L7339" s="48" t="str">
        <f t="shared" si="2063"/>
        <v/>
      </c>
      <c r="M7339" s="49" t="str">
        <f t="shared" si="2064"/>
        <v/>
      </c>
      <c r="U7339" s="103" t="str">
        <f t="shared" si="2065"/>
        <v/>
      </c>
      <c r="V7339" s="77" t="str">
        <f t="shared" si="2066"/>
        <v/>
      </c>
      <c r="W7339" s="37" t="str">
        <f t="shared" si="2067"/>
        <v/>
      </c>
      <c r="X7339" s="7" t="str">
        <f t="shared" si="2068"/>
        <v/>
      </c>
      <c r="Y7339" s="37" t="str">
        <f t="shared" si="2069"/>
        <v/>
      </c>
      <c r="AA7339" s="54" t="str">
        <f t="shared" si="2070"/>
        <v/>
      </c>
      <c r="AC7339" s="121" t="str">
        <f t="shared" si="2071"/>
        <v/>
      </c>
      <c r="AD7339" s="111" t="str">
        <f t="shared" si="2072"/>
        <v/>
      </c>
      <c r="AE7339" s="122" t="str">
        <f t="shared" si="2073"/>
        <v/>
      </c>
      <c r="AF7339" s="123" t="str">
        <f t="shared" si="2074"/>
        <v>Qtr 1</v>
      </c>
      <c r="AG7339" s="122" t="str">
        <f t="shared" si="2075"/>
        <v/>
      </c>
      <c r="AI7339" s="124" t="str">
        <f t="shared" si="2076"/>
        <v/>
      </c>
      <c r="AK7339" s="103" t="str">
        <f t="shared" si="2077"/>
        <v/>
      </c>
      <c r="AL7339" s="104" t="str">
        <f t="shared" si="2078"/>
        <v/>
      </c>
      <c r="AN7339" s="37" t="str">
        <f>IF(AK7339="", "", COUNTIF(AK$11:AK$8010, "&lt;"&amp;AK7339)+1+COUNTIF(AK$11:AK7339, AK7339)-1)</f>
        <v/>
      </c>
      <c r="AO7339" s="37" t="str">
        <f>IF(AL7339="", "", COUNTIF(AL$11:AL$8010, "&gt;"&amp;AL7339)+1+COUNTIF(AL$11:AL7339, AL7339)-1)</f>
        <v/>
      </c>
    </row>
    <row r="7340" spans="1:41" x14ac:dyDescent="0.55000000000000004">
      <c r="A7340" s="5"/>
      <c r="B7340" s="284"/>
      <c r="C7340" s="285"/>
      <c r="D7340" s="286"/>
      <c r="E7340" s="287"/>
      <c r="F7340" s="288"/>
      <c r="G7340" s="5"/>
      <c r="J7340" s="7" t="str">
        <f t="shared" si="2061"/>
        <v/>
      </c>
      <c r="K7340" s="48" t="str">
        <f t="shared" si="2062"/>
        <v/>
      </c>
      <c r="L7340" s="48" t="str">
        <f t="shared" si="2063"/>
        <v/>
      </c>
      <c r="M7340" s="49" t="str">
        <f t="shared" si="2064"/>
        <v/>
      </c>
      <c r="U7340" s="103" t="str">
        <f t="shared" si="2065"/>
        <v/>
      </c>
      <c r="V7340" s="77" t="str">
        <f t="shared" si="2066"/>
        <v/>
      </c>
      <c r="W7340" s="37" t="str">
        <f t="shared" si="2067"/>
        <v/>
      </c>
      <c r="X7340" s="7" t="str">
        <f t="shared" si="2068"/>
        <v/>
      </c>
      <c r="Y7340" s="37" t="str">
        <f t="shared" si="2069"/>
        <v/>
      </c>
      <c r="AA7340" s="54" t="str">
        <f t="shared" si="2070"/>
        <v/>
      </c>
      <c r="AC7340" s="121" t="str">
        <f t="shared" si="2071"/>
        <v/>
      </c>
      <c r="AD7340" s="111" t="str">
        <f t="shared" si="2072"/>
        <v/>
      </c>
      <c r="AE7340" s="122" t="str">
        <f t="shared" si="2073"/>
        <v/>
      </c>
      <c r="AF7340" s="123" t="str">
        <f t="shared" si="2074"/>
        <v>Qtr 1</v>
      </c>
      <c r="AG7340" s="122" t="str">
        <f t="shared" si="2075"/>
        <v/>
      </c>
      <c r="AI7340" s="124" t="str">
        <f t="shared" si="2076"/>
        <v/>
      </c>
      <c r="AK7340" s="103" t="str">
        <f t="shared" si="2077"/>
        <v/>
      </c>
      <c r="AL7340" s="104" t="str">
        <f t="shared" si="2078"/>
        <v/>
      </c>
      <c r="AN7340" s="37" t="str">
        <f>IF(AK7340="", "", COUNTIF(AK$11:AK$8010, "&lt;"&amp;AK7340)+1+COUNTIF(AK$11:AK7340, AK7340)-1)</f>
        <v/>
      </c>
      <c r="AO7340" s="37" t="str">
        <f>IF(AL7340="", "", COUNTIF(AL$11:AL$8010, "&gt;"&amp;AL7340)+1+COUNTIF(AL$11:AL7340, AL7340)-1)</f>
        <v/>
      </c>
    </row>
    <row r="7341" spans="1:41" x14ac:dyDescent="0.55000000000000004">
      <c r="A7341" s="5"/>
      <c r="B7341" s="284"/>
      <c r="C7341" s="285"/>
      <c r="D7341" s="286"/>
      <c r="E7341" s="287"/>
      <c r="F7341" s="288"/>
      <c r="G7341" s="5"/>
      <c r="J7341" s="7" t="str">
        <f t="shared" si="2061"/>
        <v/>
      </c>
      <c r="K7341" s="48" t="str">
        <f t="shared" si="2062"/>
        <v/>
      </c>
      <c r="L7341" s="48" t="str">
        <f t="shared" si="2063"/>
        <v/>
      </c>
      <c r="M7341" s="49" t="str">
        <f t="shared" si="2064"/>
        <v/>
      </c>
      <c r="U7341" s="103" t="str">
        <f t="shared" si="2065"/>
        <v/>
      </c>
      <c r="V7341" s="77" t="str">
        <f t="shared" si="2066"/>
        <v/>
      </c>
      <c r="W7341" s="37" t="str">
        <f t="shared" si="2067"/>
        <v/>
      </c>
      <c r="X7341" s="7" t="str">
        <f t="shared" si="2068"/>
        <v/>
      </c>
      <c r="Y7341" s="37" t="str">
        <f t="shared" si="2069"/>
        <v/>
      </c>
      <c r="AA7341" s="54" t="str">
        <f t="shared" si="2070"/>
        <v/>
      </c>
      <c r="AC7341" s="121" t="str">
        <f t="shared" si="2071"/>
        <v/>
      </c>
      <c r="AD7341" s="111" t="str">
        <f t="shared" si="2072"/>
        <v/>
      </c>
      <c r="AE7341" s="122" t="str">
        <f t="shared" si="2073"/>
        <v/>
      </c>
      <c r="AF7341" s="123" t="str">
        <f t="shared" si="2074"/>
        <v>Qtr 1</v>
      </c>
      <c r="AG7341" s="122" t="str">
        <f t="shared" si="2075"/>
        <v/>
      </c>
      <c r="AI7341" s="124" t="str">
        <f t="shared" si="2076"/>
        <v/>
      </c>
      <c r="AK7341" s="103" t="str">
        <f t="shared" si="2077"/>
        <v/>
      </c>
      <c r="AL7341" s="104" t="str">
        <f t="shared" si="2078"/>
        <v/>
      </c>
      <c r="AN7341" s="37" t="str">
        <f>IF(AK7341="", "", COUNTIF(AK$11:AK$8010, "&lt;"&amp;AK7341)+1+COUNTIF(AK$11:AK7341, AK7341)-1)</f>
        <v/>
      </c>
      <c r="AO7341" s="37" t="str">
        <f>IF(AL7341="", "", COUNTIF(AL$11:AL$8010, "&gt;"&amp;AL7341)+1+COUNTIF(AL$11:AL7341, AL7341)-1)</f>
        <v/>
      </c>
    </row>
    <row r="7342" spans="1:41" x14ac:dyDescent="0.55000000000000004">
      <c r="A7342" s="5"/>
      <c r="B7342" s="284"/>
      <c r="C7342" s="285"/>
      <c r="D7342" s="286"/>
      <c r="E7342" s="287"/>
      <c r="F7342" s="288"/>
      <c r="G7342" s="5"/>
      <c r="J7342" s="7" t="str">
        <f t="shared" si="2061"/>
        <v/>
      </c>
      <c r="K7342" s="48" t="str">
        <f t="shared" si="2062"/>
        <v/>
      </c>
      <c r="L7342" s="48" t="str">
        <f t="shared" si="2063"/>
        <v/>
      </c>
      <c r="M7342" s="49" t="str">
        <f t="shared" si="2064"/>
        <v/>
      </c>
      <c r="U7342" s="103" t="str">
        <f t="shared" si="2065"/>
        <v/>
      </c>
      <c r="V7342" s="77" t="str">
        <f t="shared" si="2066"/>
        <v/>
      </c>
      <c r="W7342" s="37" t="str">
        <f t="shared" si="2067"/>
        <v/>
      </c>
      <c r="X7342" s="7" t="str">
        <f t="shared" si="2068"/>
        <v/>
      </c>
      <c r="Y7342" s="37" t="str">
        <f t="shared" si="2069"/>
        <v/>
      </c>
      <c r="AA7342" s="54" t="str">
        <f t="shared" si="2070"/>
        <v/>
      </c>
      <c r="AC7342" s="121" t="str">
        <f t="shared" si="2071"/>
        <v/>
      </c>
      <c r="AD7342" s="111" t="str">
        <f t="shared" si="2072"/>
        <v/>
      </c>
      <c r="AE7342" s="122" t="str">
        <f t="shared" si="2073"/>
        <v/>
      </c>
      <c r="AF7342" s="123" t="str">
        <f t="shared" si="2074"/>
        <v>Qtr 1</v>
      </c>
      <c r="AG7342" s="122" t="str">
        <f t="shared" si="2075"/>
        <v/>
      </c>
      <c r="AI7342" s="124" t="str">
        <f t="shared" si="2076"/>
        <v/>
      </c>
      <c r="AK7342" s="103" t="str">
        <f t="shared" si="2077"/>
        <v/>
      </c>
      <c r="AL7342" s="104" t="str">
        <f t="shared" si="2078"/>
        <v/>
      </c>
      <c r="AN7342" s="37" t="str">
        <f>IF(AK7342="", "", COUNTIF(AK$11:AK$8010, "&lt;"&amp;AK7342)+1+COUNTIF(AK$11:AK7342, AK7342)-1)</f>
        <v/>
      </c>
      <c r="AO7342" s="37" t="str">
        <f>IF(AL7342="", "", COUNTIF(AL$11:AL$8010, "&gt;"&amp;AL7342)+1+COUNTIF(AL$11:AL7342, AL7342)-1)</f>
        <v/>
      </c>
    </row>
    <row r="7343" spans="1:41" x14ac:dyDescent="0.55000000000000004">
      <c r="A7343" s="5"/>
      <c r="B7343" s="284"/>
      <c r="C7343" s="285"/>
      <c r="D7343" s="286"/>
      <c r="E7343" s="287"/>
      <c r="F7343" s="288"/>
      <c r="G7343" s="5"/>
      <c r="J7343" s="7" t="str">
        <f t="shared" si="2061"/>
        <v/>
      </c>
      <c r="K7343" s="48" t="str">
        <f t="shared" si="2062"/>
        <v/>
      </c>
      <c r="L7343" s="48" t="str">
        <f t="shared" si="2063"/>
        <v/>
      </c>
      <c r="M7343" s="49" t="str">
        <f t="shared" si="2064"/>
        <v/>
      </c>
      <c r="U7343" s="103" t="str">
        <f t="shared" si="2065"/>
        <v/>
      </c>
      <c r="V7343" s="77" t="str">
        <f t="shared" si="2066"/>
        <v/>
      </c>
      <c r="W7343" s="37" t="str">
        <f t="shared" si="2067"/>
        <v/>
      </c>
      <c r="X7343" s="7" t="str">
        <f t="shared" si="2068"/>
        <v/>
      </c>
      <c r="Y7343" s="37" t="str">
        <f t="shared" si="2069"/>
        <v/>
      </c>
      <c r="AA7343" s="54" t="str">
        <f t="shared" si="2070"/>
        <v/>
      </c>
      <c r="AC7343" s="121" t="str">
        <f t="shared" si="2071"/>
        <v/>
      </c>
      <c r="AD7343" s="111" t="str">
        <f t="shared" si="2072"/>
        <v/>
      </c>
      <c r="AE7343" s="122" t="str">
        <f t="shared" si="2073"/>
        <v/>
      </c>
      <c r="AF7343" s="123" t="str">
        <f t="shared" si="2074"/>
        <v>Qtr 1</v>
      </c>
      <c r="AG7343" s="122" t="str">
        <f t="shared" si="2075"/>
        <v/>
      </c>
      <c r="AI7343" s="124" t="str">
        <f t="shared" si="2076"/>
        <v/>
      </c>
      <c r="AK7343" s="103" t="str">
        <f t="shared" si="2077"/>
        <v/>
      </c>
      <c r="AL7343" s="104" t="str">
        <f t="shared" si="2078"/>
        <v/>
      </c>
      <c r="AN7343" s="37" t="str">
        <f>IF(AK7343="", "", COUNTIF(AK$11:AK$8010, "&lt;"&amp;AK7343)+1+COUNTIF(AK$11:AK7343, AK7343)-1)</f>
        <v/>
      </c>
      <c r="AO7343" s="37" t="str">
        <f>IF(AL7343="", "", COUNTIF(AL$11:AL$8010, "&gt;"&amp;AL7343)+1+COUNTIF(AL$11:AL7343, AL7343)-1)</f>
        <v/>
      </c>
    </row>
    <row r="7344" spans="1:41" x14ac:dyDescent="0.55000000000000004">
      <c r="A7344" s="5"/>
      <c r="B7344" s="284"/>
      <c r="C7344" s="285"/>
      <c r="D7344" s="286"/>
      <c r="E7344" s="287"/>
      <c r="F7344" s="288"/>
      <c r="G7344" s="5"/>
      <c r="J7344" s="7" t="str">
        <f t="shared" si="2061"/>
        <v/>
      </c>
      <c r="K7344" s="48" t="str">
        <f t="shared" si="2062"/>
        <v/>
      </c>
      <c r="L7344" s="48" t="str">
        <f t="shared" si="2063"/>
        <v/>
      </c>
      <c r="M7344" s="49" t="str">
        <f t="shared" si="2064"/>
        <v/>
      </c>
      <c r="U7344" s="103" t="str">
        <f t="shared" si="2065"/>
        <v/>
      </c>
      <c r="V7344" s="77" t="str">
        <f t="shared" si="2066"/>
        <v/>
      </c>
      <c r="W7344" s="37" t="str">
        <f t="shared" si="2067"/>
        <v/>
      </c>
      <c r="X7344" s="7" t="str">
        <f t="shared" si="2068"/>
        <v/>
      </c>
      <c r="Y7344" s="37" t="str">
        <f t="shared" si="2069"/>
        <v/>
      </c>
      <c r="AA7344" s="54" t="str">
        <f t="shared" si="2070"/>
        <v/>
      </c>
      <c r="AC7344" s="121" t="str">
        <f t="shared" si="2071"/>
        <v/>
      </c>
      <c r="AD7344" s="111" t="str">
        <f t="shared" si="2072"/>
        <v/>
      </c>
      <c r="AE7344" s="122" t="str">
        <f t="shared" si="2073"/>
        <v/>
      </c>
      <c r="AF7344" s="123" t="str">
        <f t="shared" si="2074"/>
        <v>Qtr 1</v>
      </c>
      <c r="AG7344" s="122" t="str">
        <f t="shared" si="2075"/>
        <v/>
      </c>
      <c r="AI7344" s="124" t="str">
        <f t="shared" si="2076"/>
        <v/>
      </c>
      <c r="AK7344" s="103" t="str">
        <f t="shared" si="2077"/>
        <v/>
      </c>
      <c r="AL7344" s="104" t="str">
        <f t="shared" si="2078"/>
        <v/>
      </c>
      <c r="AN7344" s="37" t="str">
        <f>IF(AK7344="", "", COUNTIF(AK$11:AK$8010, "&lt;"&amp;AK7344)+1+COUNTIF(AK$11:AK7344, AK7344)-1)</f>
        <v/>
      </c>
      <c r="AO7344" s="37" t="str">
        <f>IF(AL7344="", "", COUNTIF(AL$11:AL$8010, "&gt;"&amp;AL7344)+1+COUNTIF(AL$11:AL7344, AL7344)-1)</f>
        <v/>
      </c>
    </row>
    <row r="7345" spans="1:41" x14ac:dyDescent="0.55000000000000004">
      <c r="A7345" s="5"/>
      <c r="B7345" s="284"/>
      <c r="C7345" s="285"/>
      <c r="D7345" s="286"/>
      <c r="E7345" s="287"/>
      <c r="F7345" s="288"/>
      <c r="G7345" s="5"/>
      <c r="J7345" s="7" t="str">
        <f t="shared" si="2061"/>
        <v/>
      </c>
      <c r="K7345" s="48" t="str">
        <f t="shared" si="2062"/>
        <v/>
      </c>
      <c r="L7345" s="48" t="str">
        <f t="shared" si="2063"/>
        <v/>
      </c>
      <c r="M7345" s="49" t="str">
        <f t="shared" si="2064"/>
        <v/>
      </c>
      <c r="U7345" s="103" t="str">
        <f t="shared" si="2065"/>
        <v/>
      </c>
      <c r="V7345" s="77" t="str">
        <f t="shared" si="2066"/>
        <v/>
      </c>
      <c r="W7345" s="37" t="str">
        <f t="shared" si="2067"/>
        <v/>
      </c>
      <c r="X7345" s="7" t="str">
        <f t="shared" si="2068"/>
        <v/>
      </c>
      <c r="Y7345" s="37" t="str">
        <f t="shared" si="2069"/>
        <v/>
      </c>
      <c r="AA7345" s="54" t="str">
        <f t="shared" si="2070"/>
        <v/>
      </c>
      <c r="AC7345" s="121" t="str">
        <f t="shared" si="2071"/>
        <v/>
      </c>
      <c r="AD7345" s="111" t="str">
        <f t="shared" si="2072"/>
        <v/>
      </c>
      <c r="AE7345" s="122" t="str">
        <f t="shared" si="2073"/>
        <v/>
      </c>
      <c r="AF7345" s="123" t="str">
        <f t="shared" si="2074"/>
        <v>Qtr 1</v>
      </c>
      <c r="AG7345" s="122" t="str">
        <f t="shared" si="2075"/>
        <v/>
      </c>
      <c r="AI7345" s="124" t="str">
        <f t="shared" si="2076"/>
        <v/>
      </c>
      <c r="AK7345" s="103" t="str">
        <f t="shared" si="2077"/>
        <v/>
      </c>
      <c r="AL7345" s="104" t="str">
        <f t="shared" si="2078"/>
        <v/>
      </c>
      <c r="AN7345" s="37" t="str">
        <f>IF(AK7345="", "", COUNTIF(AK$11:AK$8010, "&lt;"&amp;AK7345)+1+COUNTIF(AK$11:AK7345, AK7345)-1)</f>
        <v/>
      </c>
      <c r="AO7345" s="37" t="str">
        <f>IF(AL7345="", "", COUNTIF(AL$11:AL$8010, "&gt;"&amp;AL7345)+1+COUNTIF(AL$11:AL7345, AL7345)-1)</f>
        <v/>
      </c>
    </row>
    <row r="7346" spans="1:41" x14ac:dyDescent="0.55000000000000004">
      <c r="A7346" s="5"/>
      <c r="B7346" s="284"/>
      <c r="C7346" s="285"/>
      <c r="D7346" s="286"/>
      <c r="E7346" s="287"/>
      <c r="F7346" s="288"/>
      <c r="G7346" s="5"/>
      <c r="J7346" s="7" t="str">
        <f t="shared" si="2061"/>
        <v/>
      </c>
      <c r="K7346" s="48" t="str">
        <f t="shared" si="2062"/>
        <v/>
      </c>
      <c r="L7346" s="48" t="str">
        <f t="shared" si="2063"/>
        <v/>
      </c>
      <c r="M7346" s="49" t="str">
        <f t="shared" si="2064"/>
        <v/>
      </c>
      <c r="U7346" s="103" t="str">
        <f t="shared" si="2065"/>
        <v/>
      </c>
      <c r="V7346" s="77" t="str">
        <f t="shared" si="2066"/>
        <v/>
      </c>
      <c r="W7346" s="37" t="str">
        <f t="shared" si="2067"/>
        <v/>
      </c>
      <c r="X7346" s="7" t="str">
        <f t="shared" si="2068"/>
        <v/>
      </c>
      <c r="Y7346" s="37" t="str">
        <f t="shared" si="2069"/>
        <v/>
      </c>
      <c r="AA7346" s="54" t="str">
        <f t="shared" si="2070"/>
        <v/>
      </c>
      <c r="AC7346" s="121" t="str">
        <f t="shared" si="2071"/>
        <v/>
      </c>
      <c r="AD7346" s="111" t="str">
        <f t="shared" si="2072"/>
        <v/>
      </c>
      <c r="AE7346" s="122" t="str">
        <f t="shared" si="2073"/>
        <v/>
      </c>
      <c r="AF7346" s="123" t="str">
        <f t="shared" si="2074"/>
        <v>Qtr 1</v>
      </c>
      <c r="AG7346" s="122" t="str">
        <f t="shared" si="2075"/>
        <v/>
      </c>
      <c r="AI7346" s="124" t="str">
        <f t="shared" si="2076"/>
        <v/>
      </c>
      <c r="AK7346" s="103" t="str">
        <f t="shared" si="2077"/>
        <v/>
      </c>
      <c r="AL7346" s="104" t="str">
        <f t="shared" si="2078"/>
        <v/>
      </c>
      <c r="AN7346" s="37" t="str">
        <f>IF(AK7346="", "", COUNTIF(AK$11:AK$8010, "&lt;"&amp;AK7346)+1+COUNTIF(AK$11:AK7346, AK7346)-1)</f>
        <v/>
      </c>
      <c r="AO7346" s="37" t="str">
        <f>IF(AL7346="", "", COUNTIF(AL$11:AL$8010, "&gt;"&amp;AL7346)+1+COUNTIF(AL$11:AL7346, AL7346)-1)</f>
        <v/>
      </c>
    </row>
    <row r="7347" spans="1:41" x14ac:dyDescent="0.55000000000000004">
      <c r="A7347" s="5"/>
      <c r="B7347" s="284"/>
      <c r="C7347" s="285"/>
      <c r="D7347" s="286"/>
      <c r="E7347" s="287"/>
      <c r="F7347" s="288"/>
      <c r="G7347" s="5"/>
      <c r="J7347" s="7" t="str">
        <f t="shared" si="2061"/>
        <v/>
      </c>
      <c r="K7347" s="48" t="str">
        <f t="shared" si="2062"/>
        <v/>
      </c>
      <c r="L7347" s="48" t="str">
        <f t="shared" si="2063"/>
        <v/>
      </c>
      <c r="M7347" s="49" t="str">
        <f t="shared" si="2064"/>
        <v/>
      </c>
      <c r="U7347" s="103" t="str">
        <f t="shared" si="2065"/>
        <v/>
      </c>
      <c r="V7347" s="77" t="str">
        <f t="shared" si="2066"/>
        <v/>
      </c>
      <c r="W7347" s="37" t="str">
        <f t="shared" si="2067"/>
        <v/>
      </c>
      <c r="X7347" s="7" t="str">
        <f t="shared" si="2068"/>
        <v/>
      </c>
      <c r="Y7347" s="37" t="str">
        <f t="shared" si="2069"/>
        <v/>
      </c>
      <c r="AA7347" s="54" t="str">
        <f t="shared" si="2070"/>
        <v/>
      </c>
      <c r="AC7347" s="121" t="str">
        <f t="shared" si="2071"/>
        <v/>
      </c>
      <c r="AD7347" s="111" t="str">
        <f t="shared" si="2072"/>
        <v/>
      </c>
      <c r="AE7347" s="122" t="str">
        <f t="shared" si="2073"/>
        <v/>
      </c>
      <c r="AF7347" s="123" t="str">
        <f t="shared" si="2074"/>
        <v>Qtr 1</v>
      </c>
      <c r="AG7347" s="122" t="str">
        <f t="shared" si="2075"/>
        <v/>
      </c>
      <c r="AI7347" s="124" t="str">
        <f t="shared" si="2076"/>
        <v/>
      </c>
      <c r="AK7347" s="103" t="str">
        <f t="shared" si="2077"/>
        <v/>
      </c>
      <c r="AL7347" s="104" t="str">
        <f t="shared" si="2078"/>
        <v/>
      </c>
      <c r="AN7347" s="37" t="str">
        <f>IF(AK7347="", "", COUNTIF(AK$11:AK$8010, "&lt;"&amp;AK7347)+1+COUNTIF(AK$11:AK7347, AK7347)-1)</f>
        <v/>
      </c>
      <c r="AO7347" s="37" t="str">
        <f>IF(AL7347="", "", COUNTIF(AL$11:AL$8010, "&gt;"&amp;AL7347)+1+COUNTIF(AL$11:AL7347, AL7347)-1)</f>
        <v/>
      </c>
    </row>
    <row r="7348" spans="1:41" x14ac:dyDescent="0.55000000000000004">
      <c r="A7348" s="5"/>
      <c r="B7348" s="284"/>
      <c r="C7348" s="285"/>
      <c r="D7348" s="286"/>
      <c r="E7348" s="287"/>
      <c r="F7348" s="288"/>
      <c r="G7348" s="5"/>
      <c r="J7348" s="7" t="str">
        <f t="shared" si="2061"/>
        <v/>
      </c>
      <c r="K7348" s="48" t="str">
        <f t="shared" si="2062"/>
        <v/>
      </c>
      <c r="L7348" s="48" t="str">
        <f t="shared" si="2063"/>
        <v/>
      </c>
      <c r="M7348" s="49" t="str">
        <f t="shared" si="2064"/>
        <v/>
      </c>
      <c r="U7348" s="103" t="str">
        <f t="shared" si="2065"/>
        <v/>
      </c>
      <c r="V7348" s="77" t="str">
        <f t="shared" si="2066"/>
        <v/>
      </c>
      <c r="W7348" s="37" t="str">
        <f t="shared" si="2067"/>
        <v/>
      </c>
      <c r="X7348" s="7" t="str">
        <f t="shared" si="2068"/>
        <v/>
      </c>
      <c r="Y7348" s="37" t="str">
        <f t="shared" si="2069"/>
        <v/>
      </c>
      <c r="AA7348" s="54" t="str">
        <f t="shared" si="2070"/>
        <v/>
      </c>
      <c r="AC7348" s="121" t="str">
        <f t="shared" si="2071"/>
        <v/>
      </c>
      <c r="AD7348" s="111" t="str">
        <f t="shared" si="2072"/>
        <v/>
      </c>
      <c r="AE7348" s="122" t="str">
        <f t="shared" si="2073"/>
        <v/>
      </c>
      <c r="AF7348" s="123" t="str">
        <f t="shared" si="2074"/>
        <v>Qtr 1</v>
      </c>
      <c r="AG7348" s="122" t="str">
        <f t="shared" si="2075"/>
        <v/>
      </c>
      <c r="AI7348" s="124" t="str">
        <f t="shared" si="2076"/>
        <v/>
      </c>
      <c r="AK7348" s="103" t="str">
        <f t="shared" si="2077"/>
        <v/>
      </c>
      <c r="AL7348" s="104" t="str">
        <f t="shared" si="2078"/>
        <v/>
      </c>
      <c r="AN7348" s="37" t="str">
        <f>IF(AK7348="", "", COUNTIF(AK$11:AK$8010, "&lt;"&amp;AK7348)+1+COUNTIF(AK$11:AK7348, AK7348)-1)</f>
        <v/>
      </c>
      <c r="AO7348" s="37" t="str">
        <f>IF(AL7348="", "", COUNTIF(AL$11:AL$8010, "&gt;"&amp;AL7348)+1+COUNTIF(AL$11:AL7348, AL7348)-1)</f>
        <v/>
      </c>
    </row>
    <row r="7349" spans="1:41" x14ac:dyDescent="0.55000000000000004">
      <c r="A7349" s="5"/>
      <c r="B7349" s="284"/>
      <c r="C7349" s="285"/>
      <c r="D7349" s="286"/>
      <c r="E7349" s="287"/>
      <c r="F7349" s="288"/>
      <c r="G7349" s="5"/>
      <c r="J7349" s="7" t="str">
        <f t="shared" si="2061"/>
        <v/>
      </c>
      <c r="K7349" s="48" t="str">
        <f t="shared" si="2062"/>
        <v/>
      </c>
      <c r="L7349" s="48" t="str">
        <f t="shared" si="2063"/>
        <v/>
      </c>
      <c r="M7349" s="49" t="str">
        <f t="shared" si="2064"/>
        <v/>
      </c>
      <c r="U7349" s="103" t="str">
        <f t="shared" si="2065"/>
        <v/>
      </c>
      <c r="V7349" s="77" t="str">
        <f t="shared" si="2066"/>
        <v/>
      </c>
      <c r="W7349" s="37" t="str">
        <f t="shared" si="2067"/>
        <v/>
      </c>
      <c r="X7349" s="7" t="str">
        <f t="shared" si="2068"/>
        <v/>
      </c>
      <c r="Y7349" s="37" t="str">
        <f t="shared" si="2069"/>
        <v/>
      </c>
      <c r="AA7349" s="54" t="str">
        <f t="shared" si="2070"/>
        <v/>
      </c>
      <c r="AC7349" s="121" t="str">
        <f t="shared" si="2071"/>
        <v/>
      </c>
      <c r="AD7349" s="111" t="str">
        <f t="shared" si="2072"/>
        <v/>
      </c>
      <c r="AE7349" s="122" t="str">
        <f t="shared" si="2073"/>
        <v/>
      </c>
      <c r="AF7349" s="123" t="str">
        <f t="shared" si="2074"/>
        <v>Qtr 1</v>
      </c>
      <c r="AG7349" s="122" t="str">
        <f t="shared" si="2075"/>
        <v/>
      </c>
      <c r="AI7349" s="124" t="str">
        <f t="shared" si="2076"/>
        <v/>
      </c>
      <c r="AK7349" s="103" t="str">
        <f t="shared" si="2077"/>
        <v/>
      </c>
      <c r="AL7349" s="104" t="str">
        <f t="shared" si="2078"/>
        <v/>
      </c>
      <c r="AN7349" s="37" t="str">
        <f>IF(AK7349="", "", COUNTIF(AK$11:AK$8010, "&lt;"&amp;AK7349)+1+COUNTIF(AK$11:AK7349, AK7349)-1)</f>
        <v/>
      </c>
      <c r="AO7349" s="37" t="str">
        <f>IF(AL7349="", "", COUNTIF(AL$11:AL$8010, "&gt;"&amp;AL7349)+1+COUNTIF(AL$11:AL7349, AL7349)-1)</f>
        <v/>
      </c>
    </row>
    <row r="7350" spans="1:41" x14ac:dyDescent="0.55000000000000004">
      <c r="A7350" s="5"/>
      <c r="B7350" s="284"/>
      <c r="C7350" s="285"/>
      <c r="D7350" s="286"/>
      <c r="E7350" s="287"/>
      <c r="F7350" s="288"/>
      <c r="G7350" s="5"/>
      <c r="J7350" s="7" t="str">
        <f t="shared" si="2061"/>
        <v/>
      </c>
      <c r="K7350" s="48" t="str">
        <f t="shared" si="2062"/>
        <v/>
      </c>
      <c r="L7350" s="48" t="str">
        <f t="shared" si="2063"/>
        <v/>
      </c>
      <c r="M7350" s="49" t="str">
        <f t="shared" si="2064"/>
        <v/>
      </c>
      <c r="U7350" s="103" t="str">
        <f t="shared" si="2065"/>
        <v/>
      </c>
      <c r="V7350" s="77" t="str">
        <f t="shared" si="2066"/>
        <v/>
      </c>
      <c r="W7350" s="37" t="str">
        <f t="shared" si="2067"/>
        <v/>
      </c>
      <c r="X7350" s="7" t="str">
        <f t="shared" si="2068"/>
        <v/>
      </c>
      <c r="Y7350" s="37" t="str">
        <f t="shared" si="2069"/>
        <v/>
      </c>
      <c r="AA7350" s="54" t="str">
        <f t="shared" si="2070"/>
        <v/>
      </c>
      <c r="AC7350" s="121" t="str">
        <f t="shared" si="2071"/>
        <v/>
      </c>
      <c r="AD7350" s="111" t="str">
        <f t="shared" si="2072"/>
        <v/>
      </c>
      <c r="AE7350" s="122" t="str">
        <f t="shared" si="2073"/>
        <v/>
      </c>
      <c r="AF7350" s="123" t="str">
        <f t="shared" si="2074"/>
        <v>Qtr 1</v>
      </c>
      <c r="AG7350" s="122" t="str">
        <f t="shared" si="2075"/>
        <v/>
      </c>
      <c r="AI7350" s="124" t="str">
        <f t="shared" si="2076"/>
        <v/>
      </c>
      <c r="AK7350" s="103" t="str">
        <f t="shared" si="2077"/>
        <v/>
      </c>
      <c r="AL7350" s="104" t="str">
        <f t="shared" si="2078"/>
        <v/>
      </c>
      <c r="AN7350" s="37" t="str">
        <f>IF(AK7350="", "", COUNTIF(AK$11:AK$8010, "&lt;"&amp;AK7350)+1+COUNTIF(AK$11:AK7350, AK7350)-1)</f>
        <v/>
      </c>
      <c r="AO7350" s="37" t="str">
        <f>IF(AL7350="", "", COUNTIF(AL$11:AL$8010, "&gt;"&amp;AL7350)+1+COUNTIF(AL$11:AL7350, AL7350)-1)</f>
        <v/>
      </c>
    </row>
    <row r="7351" spans="1:41" x14ac:dyDescent="0.55000000000000004">
      <c r="A7351" s="5"/>
      <c r="B7351" s="284"/>
      <c r="C7351" s="285"/>
      <c r="D7351" s="286"/>
      <c r="E7351" s="287"/>
      <c r="F7351" s="288"/>
      <c r="G7351" s="5"/>
      <c r="J7351" s="7" t="str">
        <f t="shared" si="2061"/>
        <v/>
      </c>
      <c r="K7351" s="48" t="str">
        <f t="shared" si="2062"/>
        <v/>
      </c>
      <c r="L7351" s="48" t="str">
        <f t="shared" si="2063"/>
        <v/>
      </c>
      <c r="M7351" s="49" t="str">
        <f t="shared" si="2064"/>
        <v/>
      </c>
      <c r="U7351" s="103" t="str">
        <f t="shared" si="2065"/>
        <v/>
      </c>
      <c r="V7351" s="77" t="str">
        <f t="shared" si="2066"/>
        <v/>
      </c>
      <c r="W7351" s="37" t="str">
        <f t="shared" si="2067"/>
        <v/>
      </c>
      <c r="X7351" s="7" t="str">
        <f t="shared" si="2068"/>
        <v/>
      </c>
      <c r="Y7351" s="37" t="str">
        <f t="shared" si="2069"/>
        <v/>
      </c>
      <c r="AA7351" s="54" t="str">
        <f t="shared" si="2070"/>
        <v/>
      </c>
      <c r="AC7351" s="121" t="str">
        <f t="shared" si="2071"/>
        <v/>
      </c>
      <c r="AD7351" s="111" t="str">
        <f t="shared" si="2072"/>
        <v/>
      </c>
      <c r="AE7351" s="122" t="str">
        <f t="shared" si="2073"/>
        <v/>
      </c>
      <c r="AF7351" s="123" t="str">
        <f t="shared" si="2074"/>
        <v>Qtr 1</v>
      </c>
      <c r="AG7351" s="122" t="str">
        <f t="shared" si="2075"/>
        <v/>
      </c>
      <c r="AI7351" s="124" t="str">
        <f t="shared" si="2076"/>
        <v/>
      </c>
      <c r="AK7351" s="103" t="str">
        <f t="shared" si="2077"/>
        <v/>
      </c>
      <c r="AL7351" s="104" t="str">
        <f t="shared" si="2078"/>
        <v/>
      </c>
      <c r="AN7351" s="37" t="str">
        <f>IF(AK7351="", "", COUNTIF(AK$11:AK$8010, "&lt;"&amp;AK7351)+1+COUNTIF(AK$11:AK7351, AK7351)-1)</f>
        <v/>
      </c>
      <c r="AO7351" s="37" t="str">
        <f>IF(AL7351="", "", COUNTIF(AL$11:AL$8010, "&gt;"&amp;AL7351)+1+COUNTIF(AL$11:AL7351, AL7351)-1)</f>
        <v/>
      </c>
    </row>
    <row r="7352" spans="1:41" x14ac:dyDescent="0.55000000000000004">
      <c r="A7352" s="5"/>
      <c r="B7352" s="284"/>
      <c r="C7352" s="285"/>
      <c r="D7352" s="286"/>
      <c r="E7352" s="287"/>
      <c r="F7352" s="288"/>
      <c r="G7352" s="5"/>
      <c r="J7352" s="7" t="str">
        <f t="shared" si="2061"/>
        <v/>
      </c>
      <c r="K7352" s="48" t="str">
        <f t="shared" si="2062"/>
        <v/>
      </c>
      <c r="L7352" s="48" t="str">
        <f t="shared" si="2063"/>
        <v/>
      </c>
      <c r="M7352" s="49" t="str">
        <f t="shared" si="2064"/>
        <v/>
      </c>
      <c r="U7352" s="103" t="str">
        <f t="shared" si="2065"/>
        <v/>
      </c>
      <c r="V7352" s="77" t="str">
        <f t="shared" si="2066"/>
        <v/>
      </c>
      <c r="W7352" s="37" t="str">
        <f t="shared" si="2067"/>
        <v/>
      </c>
      <c r="X7352" s="7" t="str">
        <f t="shared" si="2068"/>
        <v/>
      </c>
      <c r="Y7352" s="37" t="str">
        <f t="shared" si="2069"/>
        <v/>
      </c>
      <c r="AA7352" s="54" t="str">
        <f t="shared" si="2070"/>
        <v/>
      </c>
      <c r="AC7352" s="121" t="str">
        <f t="shared" si="2071"/>
        <v/>
      </c>
      <c r="AD7352" s="111" t="str">
        <f t="shared" si="2072"/>
        <v/>
      </c>
      <c r="AE7352" s="122" t="str">
        <f t="shared" si="2073"/>
        <v/>
      </c>
      <c r="AF7352" s="123" t="str">
        <f t="shared" si="2074"/>
        <v>Qtr 1</v>
      </c>
      <c r="AG7352" s="122" t="str">
        <f t="shared" si="2075"/>
        <v/>
      </c>
      <c r="AI7352" s="124" t="str">
        <f t="shared" si="2076"/>
        <v/>
      </c>
      <c r="AK7352" s="103" t="str">
        <f t="shared" si="2077"/>
        <v/>
      </c>
      <c r="AL7352" s="104" t="str">
        <f t="shared" si="2078"/>
        <v/>
      </c>
      <c r="AN7352" s="37" t="str">
        <f>IF(AK7352="", "", COUNTIF(AK$11:AK$8010, "&lt;"&amp;AK7352)+1+COUNTIF(AK$11:AK7352, AK7352)-1)</f>
        <v/>
      </c>
      <c r="AO7352" s="37" t="str">
        <f>IF(AL7352="", "", COUNTIF(AL$11:AL$8010, "&gt;"&amp;AL7352)+1+COUNTIF(AL$11:AL7352, AL7352)-1)</f>
        <v/>
      </c>
    </row>
    <row r="7353" spans="1:41" x14ac:dyDescent="0.55000000000000004">
      <c r="A7353" s="5"/>
      <c r="B7353" s="284"/>
      <c r="C7353" s="285"/>
      <c r="D7353" s="286"/>
      <c r="E7353" s="287"/>
      <c r="F7353" s="288"/>
      <c r="G7353" s="5"/>
      <c r="J7353" s="7" t="str">
        <f t="shared" si="2061"/>
        <v/>
      </c>
      <c r="K7353" s="48" t="str">
        <f t="shared" si="2062"/>
        <v/>
      </c>
      <c r="L7353" s="48" t="str">
        <f t="shared" si="2063"/>
        <v/>
      </c>
      <c r="M7353" s="49" t="str">
        <f t="shared" si="2064"/>
        <v/>
      </c>
      <c r="U7353" s="103" t="str">
        <f t="shared" si="2065"/>
        <v/>
      </c>
      <c r="V7353" s="77" t="str">
        <f t="shared" si="2066"/>
        <v/>
      </c>
      <c r="W7353" s="37" t="str">
        <f t="shared" si="2067"/>
        <v/>
      </c>
      <c r="X7353" s="7" t="str">
        <f t="shared" si="2068"/>
        <v/>
      </c>
      <c r="Y7353" s="37" t="str">
        <f t="shared" si="2069"/>
        <v/>
      </c>
      <c r="AA7353" s="54" t="str">
        <f t="shared" si="2070"/>
        <v/>
      </c>
      <c r="AC7353" s="121" t="str">
        <f t="shared" si="2071"/>
        <v/>
      </c>
      <c r="AD7353" s="111" t="str">
        <f t="shared" si="2072"/>
        <v/>
      </c>
      <c r="AE7353" s="122" t="str">
        <f t="shared" si="2073"/>
        <v/>
      </c>
      <c r="AF7353" s="123" t="str">
        <f t="shared" si="2074"/>
        <v>Qtr 1</v>
      </c>
      <c r="AG7353" s="122" t="str">
        <f t="shared" si="2075"/>
        <v/>
      </c>
      <c r="AI7353" s="124" t="str">
        <f t="shared" si="2076"/>
        <v/>
      </c>
      <c r="AK7353" s="103" t="str">
        <f t="shared" si="2077"/>
        <v/>
      </c>
      <c r="AL7353" s="104" t="str">
        <f t="shared" si="2078"/>
        <v/>
      </c>
      <c r="AN7353" s="37" t="str">
        <f>IF(AK7353="", "", COUNTIF(AK$11:AK$8010, "&lt;"&amp;AK7353)+1+COUNTIF(AK$11:AK7353, AK7353)-1)</f>
        <v/>
      </c>
      <c r="AO7353" s="37" t="str">
        <f>IF(AL7353="", "", COUNTIF(AL$11:AL$8010, "&gt;"&amp;AL7353)+1+COUNTIF(AL$11:AL7353, AL7353)-1)</f>
        <v/>
      </c>
    </row>
    <row r="7354" spans="1:41" x14ac:dyDescent="0.55000000000000004">
      <c r="A7354" s="5"/>
      <c r="B7354" s="284"/>
      <c r="C7354" s="285"/>
      <c r="D7354" s="286"/>
      <c r="E7354" s="287"/>
      <c r="F7354" s="288"/>
      <c r="G7354" s="5"/>
      <c r="J7354" s="7" t="str">
        <f t="shared" si="2061"/>
        <v/>
      </c>
      <c r="K7354" s="48" t="str">
        <f t="shared" si="2062"/>
        <v/>
      </c>
      <c r="L7354" s="48" t="str">
        <f t="shared" si="2063"/>
        <v/>
      </c>
      <c r="M7354" s="49" t="str">
        <f t="shared" si="2064"/>
        <v/>
      </c>
      <c r="U7354" s="103" t="str">
        <f t="shared" si="2065"/>
        <v/>
      </c>
      <c r="V7354" s="77" t="str">
        <f t="shared" si="2066"/>
        <v/>
      </c>
      <c r="W7354" s="37" t="str">
        <f t="shared" si="2067"/>
        <v/>
      </c>
      <c r="X7354" s="7" t="str">
        <f t="shared" si="2068"/>
        <v/>
      </c>
      <c r="Y7354" s="37" t="str">
        <f t="shared" si="2069"/>
        <v/>
      </c>
      <c r="AA7354" s="54" t="str">
        <f t="shared" si="2070"/>
        <v/>
      </c>
      <c r="AC7354" s="121" t="str">
        <f t="shared" si="2071"/>
        <v/>
      </c>
      <c r="AD7354" s="111" t="str">
        <f t="shared" si="2072"/>
        <v/>
      </c>
      <c r="AE7354" s="122" t="str">
        <f t="shared" si="2073"/>
        <v/>
      </c>
      <c r="AF7354" s="123" t="str">
        <f t="shared" si="2074"/>
        <v>Qtr 1</v>
      </c>
      <c r="AG7354" s="122" t="str">
        <f t="shared" si="2075"/>
        <v/>
      </c>
      <c r="AI7354" s="124" t="str">
        <f t="shared" si="2076"/>
        <v/>
      </c>
      <c r="AK7354" s="103" t="str">
        <f t="shared" si="2077"/>
        <v/>
      </c>
      <c r="AL7354" s="104" t="str">
        <f t="shared" si="2078"/>
        <v/>
      </c>
      <c r="AN7354" s="37" t="str">
        <f>IF(AK7354="", "", COUNTIF(AK$11:AK$8010, "&lt;"&amp;AK7354)+1+COUNTIF(AK$11:AK7354, AK7354)-1)</f>
        <v/>
      </c>
      <c r="AO7354" s="37" t="str">
        <f>IF(AL7354="", "", COUNTIF(AL$11:AL$8010, "&gt;"&amp;AL7354)+1+COUNTIF(AL$11:AL7354, AL7354)-1)</f>
        <v/>
      </c>
    </row>
    <row r="7355" spans="1:41" x14ac:dyDescent="0.55000000000000004">
      <c r="A7355" s="5"/>
      <c r="B7355" s="284"/>
      <c r="C7355" s="285"/>
      <c r="D7355" s="286"/>
      <c r="E7355" s="287"/>
      <c r="F7355" s="288"/>
      <c r="G7355" s="5"/>
      <c r="J7355" s="7" t="str">
        <f t="shared" si="2061"/>
        <v/>
      </c>
      <c r="K7355" s="48" t="str">
        <f t="shared" si="2062"/>
        <v/>
      </c>
      <c r="L7355" s="48" t="str">
        <f t="shared" si="2063"/>
        <v/>
      </c>
      <c r="M7355" s="49" t="str">
        <f t="shared" si="2064"/>
        <v/>
      </c>
      <c r="U7355" s="103" t="str">
        <f t="shared" si="2065"/>
        <v/>
      </c>
      <c r="V7355" s="77" t="str">
        <f t="shared" si="2066"/>
        <v/>
      </c>
      <c r="W7355" s="37" t="str">
        <f t="shared" si="2067"/>
        <v/>
      </c>
      <c r="X7355" s="7" t="str">
        <f t="shared" si="2068"/>
        <v/>
      </c>
      <c r="Y7355" s="37" t="str">
        <f t="shared" si="2069"/>
        <v/>
      </c>
      <c r="AA7355" s="54" t="str">
        <f t="shared" si="2070"/>
        <v/>
      </c>
      <c r="AC7355" s="121" t="str">
        <f t="shared" si="2071"/>
        <v/>
      </c>
      <c r="AD7355" s="111" t="str">
        <f t="shared" si="2072"/>
        <v/>
      </c>
      <c r="AE7355" s="122" t="str">
        <f t="shared" si="2073"/>
        <v/>
      </c>
      <c r="AF7355" s="123" t="str">
        <f t="shared" si="2074"/>
        <v>Qtr 1</v>
      </c>
      <c r="AG7355" s="122" t="str">
        <f t="shared" si="2075"/>
        <v/>
      </c>
      <c r="AI7355" s="124" t="str">
        <f t="shared" si="2076"/>
        <v/>
      </c>
      <c r="AK7355" s="103" t="str">
        <f t="shared" si="2077"/>
        <v/>
      </c>
      <c r="AL7355" s="104" t="str">
        <f t="shared" si="2078"/>
        <v/>
      </c>
      <c r="AN7355" s="37" t="str">
        <f>IF(AK7355="", "", COUNTIF(AK$11:AK$8010, "&lt;"&amp;AK7355)+1+COUNTIF(AK$11:AK7355, AK7355)-1)</f>
        <v/>
      </c>
      <c r="AO7355" s="37" t="str">
        <f>IF(AL7355="", "", COUNTIF(AL$11:AL$8010, "&gt;"&amp;AL7355)+1+COUNTIF(AL$11:AL7355, AL7355)-1)</f>
        <v/>
      </c>
    </row>
    <row r="7356" spans="1:41" x14ac:dyDescent="0.55000000000000004">
      <c r="A7356" s="5"/>
      <c r="B7356" s="284"/>
      <c r="C7356" s="285"/>
      <c r="D7356" s="286"/>
      <c r="E7356" s="287"/>
      <c r="F7356" s="288"/>
      <c r="G7356" s="5"/>
      <c r="J7356" s="7" t="str">
        <f t="shared" si="2061"/>
        <v/>
      </c>
      <c r="K7356" s="48" t="str">
        <f t="shared" si="2062"/>
        <v/>
      </c>
      <c r="L7356" s="48" t="str">
        <f t="shared" si="2063"/>
        <v/>
      </c>
      <c r="M7356" s="49" t="str">
        <f t="shared" si="2064"/>
        <v/>
      </c>
      <c r="U7356" s="103" t="str">
        <f t="shared" si="2065"/>
        <v/>
      </c>
      <c r="V7356" s="77" t="str">
        <f t="shared" si="2066"/>
        <v/>
      </c>
      <c r="W7356" s="37" t="str">
        <f t="shared" si="2067"/>
        <v/>
      </c>
      <c r="X7356" s="7" t="str">
        <f t="shared" si="2068"/>
        <v/>
      </c>
      <c r="Y7356" s="37" t="str">
        <f t="shared" si="2069"/>
        <v/>
      </c>
      <c r="AA7356" s="54" t="str">
        <f t="shared" si="2070"/>
        <v/>
      </c>
      <c r="AC7356" s="121" t="str">
        <f t="shared" si="2071"/>
        <v/>
      </c>
      <c r="AD7356" s="111" t="str">
        <f t="shared" si="2072"/>
        <v/>
      </c>
      <c r="AE7356" s="122" t="str">
        <f t="shared" si="2073"/>
        <v/>
      </c>
      <c r="AF7356" s="123" t="str">
        <f t="shared" si="2074"/>
        <v>Qtr 1</v>
      </c>
      <c r="AG7356" s="122" t="str">
        <f t="shared" si="2075"/>
        <v/>
      </c>
      <c r="AI7356" s="124" t="str">
        <f t="shared" si="2076"/>
        <v/>
      </c>
      <c r="AK7356" s="103" t="str">
        <f t="shared" si="2077"/>
        <v/>
      </c>
      <c r="AL7356" s="104" t="str">
        <f t="shared" si="2078"/>
        <v/>
      </c>
      <c r="AN7356" s="37" t="str">
        <f>IF(AK7356="", "", COUNTIF(AK$11:AK$8010, "&lt;"&amp;AK7356)+1+COUNTIF(AK$11:AK7356, AK7356)-1)</f>
        <v/>
      </c>
      <c r="AO7356" s="37" t="str">
        <f>IF(AL7356="", "", COUNTIF(AL$11:AL$8010, "&gt;"&amp;AL7356)+1+COUNTIF(AL$11:AL7356, AL7356)-1)</f>
        <v/>
      </c>
    </row>
    <row r="7357" spans="1:41" x14ac:dyDescent="0.55000000000000004">
      <c r="A7357" s="5"/>
      <c r="B7357" s="284"/>
      <c r="C7357" s="285"/>
      <c r="D7357" s="286"/>
      <c r="E7357" s="287"/>
      <c r="F7357" s="288"/>
      <c r="G7357" s="5"/>
      <c r="J7357" s="7" t="str">
        <f t="shared" si="2061"/>
        <v/>
      </c>
      <c r="K7357" s="48" t="str">
        <f t="shared" si="2062"/>
        <v/>
      </c>
      <c r="L7357" s="48" t="str">
        <f t="shared" si="2063"/>
        <v/>
      </c>
      <c r="M7357" s="49" t="str">
        <f t="shared" si="2064"/>
        <v/>
      </c>
      <c r="U7357" s="103" t="str">
        <f t="shared" si="2065"/>
        <v/>
      </c>
      <c r="V7357" s="77" t="str">
        <f t="shared" si="2066"/>
        <v/>
      </c>
      <c r="W7357" s="37" t="str">
        <f t="shared" si="2067"/>
        <v/>
      </c>
      <c r="X7357" s="7" t="str">
        <f t="shared" si="2068"/>
        <v/>
      </c>
      <c r="Y7357" s="37" t="str">
        <f t="shared" si="2069"/>
        <v/>
      </c>
      <c r="AA7357" s="54" t="str">
        <f t="shared" si="2070"/>
        <v/>
      </c>
      <c r="AC7357" s="121" t="str">
        <f t="shared" si="2071"/>
        <v/>
      </c>
      <c r="AD7357" s="111" t="str">
        <f t="shared" si="2072"/>
        <v/>
      </c>
      <c r="AE7357" s="122" t="str">
        <f t="shared" si="2073"/>
        <v/>
      </c>
      <c r="AF7357" s="123" t="str">
        <f t="shared" si="2074"/>
        <v>Qtr 1</v>
      </c>
      <c r="AG7357" s="122" t="str">
        <f t="shared" si="2075"/>
        <v/>
      </c>
      <c r="AI7357" s="124" t="str">
        <f t="shared" si="2076"/>
        <v/>
      </c>
      <c r="AK7357" s="103" t="str">
        <f t="shared" si="2077"/>
        <v/>
      </c>
      <c r="AL7357" s="104" t="str">
        <f t="shared" si="2078"/>
        <v/>
      </c>
      <c r="AN7357" s="37" t="str">
        <f>IF(AK7357="", "", COUNTIF(AK$11:AK$8010, "&lt;"&amp;AK7357)+1+COUNTIF(AK$11:AK7357, AK7357)-1)</f>
        <v/>
      </c>
      <c r="AO7357" s="37" t="str">
        <f>IF(AL7357="", "", COUNTIF(AL$11:AL$8010, "&gt;"&amp;AL7357)+1+COUNTIF(AL$11:AL7357, AL7357)-1)</f>
        <v/>
      </c>
    </row>
    <row r="7358" spans="1:41" x14ac:dyDescent="0.55000000000000004">
      <c r="A7358" s="5"/>
      <c r="B7358" s="284"/>
      <c r="C7358" s="285"/>
      <c r="D7358" s="286"/>
      <c r="E7358" s="287"/>
      <c r="F7358" s="288"/>
      <c r="G7358" s="5"/>
      <c r="J7358" s="7" t="str">
        <f t="shared" si="2061"/>
        <v/>
      </c>
      <c r="K7358" s="48" t="str">
        <f t="shared" si="2062"/>
        <v/>
      </c>
      <c r="L7358" s="48" t="str">
        <f t="shared" si="2063"/>
        <v/>
      </c>
      <c r="M7358" s="49" t="str">
        <f t="shared" si="2064"/>
        <v/>
      </c>
      <c r="U7358" s="103" t="str">
        <f t="shared" si="2065"/>
        <v/>
      </c>
      <c r="V7358" s="77" t="str">
        <f t="shared" si="2066"/>
        <v/>
      </c>
      <c r="W7358" s="37" t="str">
        <f t="shared" si="2067"/>
        <v/>
      </c>
      <c r="X7358" s="7" t="str">
        <f t="shared" si="2068"/>
        <v/>
      </c>
      <c r="Y7358" s="37" t="str">
        <f t="shared" si="2069"/>
        <v/>
      </c>
      <c r="AA7358" s="54" t="str">
        <f t="shared" si="2070"/>
        <v/>
      </c>
      <c r="AC7358" s="121" t="str">
        <f t="shared" si="2071"/>
        <v/>
      </c>
      <c r="AD7358" s="111" t="str">
        <f t="shared" si="2072"/>
        <v/>
      </c>
      <c r="AE7358" s="122" t="str">
        <f t="shared" si="2073"/>
        <v/>
      </c>
      <c r="AF7358" s="123" t="str">
        <f t="shared" si="2074"/>
        <v>Qtr 1</v>
      </c>
      <c r="AG7358" s="122" t="str">
        <f t="shared" si="2075"/>
        <v/>
      </c>
      <c r="AI7358" s="124" t="str">
        <f t="shared" si="2076"/>
        <v/>
      </c>
      <c r="AK7358" s="103" t="str">
        <f t="shared" si="2077"/>
        <v/>
      </c>
      <c r="AL7358" s="104" t="str">
        <f t="shared" si="2078"/>
        <v/>
      </c>
      <c r="AN7358" s="37" t="str">
        <f>IF(AK7358="", "", COUNTIF(AK$11:AK$8010, "&lt;"&amp;AK7358)+1+COUNTIF(AK$11:AK7358, AK7358)-1)</f>
        <v/>
      </c>
      <c r="AO7358" s="37" t="str">
        <f>IF(AL7358="", "", COUNTIF(AL$11:AL$8010, "&gt;"&amp;AL7358)+1+COUNTIF(AL$11:AL7358, AL7358)-1)</f>
        <v/>
      </c>
    </row>
    <row r="7359" spans="1:41" x14ac:dyDescent="0.55000000000000004">
      <c r="A7359" s="5"/>
      <c r="B7359" s="284"/>
      <c r="C7359" s="285"/>
      <c r="D7359" s="286"/>
      <c r="E7359" s="287"/>
      <c r="F7359" s="288"/>
      <c r="G7359" s="5"/>
      <c r="J7359" s="7" t="str">
        <f t="shared" si="2061"/>
        <v/>
      </c>
      <c r="K7359" s="48" t="str">
        <f t="shared" si="2062"/>
        <v/>
      </c>
      <c r="L7359" s="48" t="str">
        <f t="shared" si="2063"/>
        <v/>
      </c>
      <c r="M7359" s="49" t="str">
        <f t="shared" si="2064"/>
        <v/>
      </c>
      <c r="U7359" s="103" t="str">
        <f t="shared" si="2065"/>
        <v/>
      </c>
      <c r="V7359" s="77" t="str">
        <f t="shared" si="2066"/>
        <v/>
      </c>
      <c r="W7359" s="37" t="str">
        <f t="shared" si="2067"/>
        <v/>
      </c>
      <c r="X7359" s="7" t="str">
        <f t="shared" si="2068"/>
        <v/>
      </c>
      <c r="Y7359" s="37" t="str">
        <f t="shared" si="2069"/>
        <v/>
      </c>
      <c r="AA7359" s="54" t="str">
        <f t="shared" si="2070"/>
        <v/>
      </c>
      <c r="AC7359" s="121" t="str">
        <f t="shared" si="2071"/>
        <v/>
      </c>
      <c r="AD7359" s="111" t="str">
        <f t="shared" si="2072"/>
        <v/>
      </c>
      <c r="AE7359" s="122" t="str">
        <f t="shared" si="2073"/>
        <v/>
      </c>
      <c r="AF7359" s="123" t="str">
        <f t="shared" si="2074"/>
        <v>Qtr 1</v>
      </c>
      <c r="AG7359" s="122" t="str">
        <f t="shared" si="2075"/>
        <v/>
      </c>
      <c r="AI7359" s="124" t="str">
        <f t="shared" si="2076"/>
        <v/>
      </c>
      <c r="AK7359" s="103" t="str">
        <f t="shared" si="2077"/>
        <v/>
      </c>
      <c r="AL7359" s="104" t="str">
        <f t="shared" si="2078"/>
        <v/>
      </c>
      <c r="AN7359" s="37" t="str">
        <f>IF(AK7359="", "", COUNTIF(AK$11:AK$8010, "&lt;"&amp;AK7359)+1+COUNTIF(AK$11:AK7359, AK7359)-1)</f>
        <v/>
      </c>
      <c r="AO7359" s="37" t="str">
        <f>IF(AL7359="", "", COUNTIF(AL$11:AL$8010, "&gt;"&amp;AL7359)+1+COUNTIF(AL$11:AL7359, AL7359)-1)</f>
        <v/>
      </c>
    </row>
    <row r="7360" spans="1:41" x14ac:dyDescent="0.55000000000000004">
      <c r="A7360" s="5"/>
      <c r="B7360" s="284"/>
      <c r="C7360" s="285"/>
      <c r="D7360" s="286"/>
      <c r="E7360" s="287"/>
      <c r="F7360" s="288"/>
      <c r="G7360" s="5"/>
      <c r="J7360" s="7" t="str">
        <f t="shared" si="2061"/>
        <v/>
      </c>
      <c r="K7360" s="48" t="str">
        <f t="shared" si="2062"/>
        <v/>
      </c>
      <c r="L7360" s="48" t="str">
        <f t="shared" si="2063"/>
        <v/>
      </c>
      <c r="M7360" s="49" t="str">
        <f t="shared" si="2064"/>
        <v/>
      </c>
      <c r="U7360" s="103" t="str">
        <f t="shared" si="2065"/>
        <v/>
      </c>
      <c r="V7360" s="77" t="str">
        <f t="shared" si="2066"/>
        <v/>
      </c>
      <c r="W7360" s="37" t="str">
        <f t="shared" si="2067"/>
        <v/>
      </c>
      <c r="X7360" s="7" t="str">
        <f t="shared" si="2068"/>
        <v/>
      </c>
      <c r="Y7360" s="37" t="str">
        <f t="shared" si="2069"/>
        <v/>
      </c>
      <c r="AA7360" s="54" t="str">
        <f t="shared" si="2070"/>
        <v/>
      </c>
      <c r="AC7360" s="121" t="str">
        <f t="shared" si="2071"/>
        <v/>
      </c>
      <c r="AD7360" s="111" t="str">
        <f t="shared" si="2072"/>
        <v/>
      </c>
      <c r="AE7360" s="122" t="str">
        <f t="shared" si="2073"/>
        <v/>
      </c>
      <c r="AF7360" s="123" t="str">
        <f t="shared" si="2074"/>
        <v>Qtr 1</v>
      </c>
      <c r="AG7360" s="122" t="str">
        <f t="shared" si="2075"/>
        <v/>
      </c>
      <c r="AI7360" s="124" t="str">
        <f t="shared" si="2076"/>
        <v/>
      </c>
      <c r="AK7360" s="103" t="str">
        <f t="shared" si="2077"/>
        <v/>
      </c>
      <c r="AL7360" s="104" t="str">
        <f t="shared" si="2078"/>
        <v/>
      </c>
      <c r="AN7360" s="37" t="str">
        <f>IF(AK7360="", "", COUNTIF(AK$11:AK$8010, "&lt;"&amp;AK7360)+1+COUNTIF(AK$11:AK7360, AK7360)-1)</f>
        <v/>
      </c>
      <c r="AO7360" s="37" t="str">
        <f>IF(AL7360="", "", COUNTIF(AL$11:AL$8010, "&gt;"&amp;AL7360)+1+COUNTIF(AL$11:AL7360, AL7360)-1)</f>
        <v/>
      </c>
    </row>
    <row r="7361" spans="1:41" x14ac:dyDescent="0.55000000000000004">
      <c r="A7361" s="5"/>
      <c r="B7361" s="284"/>
      <c r="C7361" s="285"/>
      <c r="D7361" s="286"/>
      <c r="E7361" s="287"/>
      <c r="F7361" s="288"/>
      <c r="G7361" s="5"/>
      <c r="J7361" s="7" t="str">
        <f t="shared" si="2061"/>
        <v/>
      </c>
      <c r="K7361" s="48" t="str">
        <f t="shared" si="2062"/>
        <v/>
      </c>
      <c r="L7361" s="48" t="str">
        <f t="shared" si="2063"/>
        <v/>
      </c>
      <c r="M7361" s="49" t="str">
        <f t="shared" si="2064"/>
        <v/>
      </c>
      <c r="U7361" s="103" t="str">
        <f t="shared" si="2065"/>
        <v/>
      </c>
      <c r="V7361" s="77" t="str">
        <f t="shared" si="2066"/>
        <v/>
      </c>
      <c r="W7361" s="37" t="str">
        <f t="shared" si="2067"/>
        <v/>
      </c>
      <c r="X7361" s="7" t="str">
        <f t="shared" si="2068"/>
        <v/>
      </c>
      <c r="Y7361" s="37" t="str">
        <f t="shared" si="2069"/>
        <v/>
      </c>
      <c r="AA7361" s="54" t="str">
        <f t="shared" si="2070"/>
        <v/>
      </c>
      <c r="AC7361" s="121" t="str">
        <f t="shared" si="2071"/>
        <v/>
      </c>
      <c r="AD7361" s="111" t="str">
        <f t="shared" si="2072"/>
        <v/>
      </c>
      <c r="AE7361" s="122" t="str">
        <f t="shared" si="2073"/>
        <v/>
      </c>
      <c r="AF7361" s="123" t="str">
        <f t="shared" si="2074"/>
        <v>Qtr 1</v>
      </c>
      <c r="AG7361" s="122" t="str">
        <f t="shared" si="2075"/>
        <v/>
      </c>
      <c r="AI7361" s="124" t="str">
        <f t="shared" si="2076"/>
        <v/>
      </c>
      <c r="AK7361" s="103" t="str">
        <f t="shared" si="2077"/>
        <v/>
      </c>
      <c r="AL7361" s="104" t="str">
        <f t="shared" si="2078"/>
        <v/>
      </c>
      <c r="AN7361" s="37" t="str">
        <f>IF(AK7361="", "", COUNTIF(AK$11:AK$8010, "&lt;"&amp;AK7361)+1+COUNTIF(AK$11:AK7361, AK7361)-1)</f>
        <v/>
      </c>
      <c r="AO7361" s="37" t="str">
        <f>IF(AL7361="", "", COUNTIF(AL$11:AL$8010, "&gt;"&amp;AL7361)+1+COUNTIF(AL$11:AL7361, AL7361)-1)</f>
        <v/>
      </c>
    </row>
    <row r="7362" spans="1:41" x14ac:dyDescent="0.55000000000000004">
      <c r="A7362" s="5"/>
      <c r="B7362" s="284"/>
      <c r="C7362" s="285"/>
      <c r="D7362" s="286"/>
      <c r="E7362" s="287"/>
      <c r="F7362" s="288"/>
      <c r="G7362" s="5"/>
      <c r="J7362" s="7" t="str">
        <f t="shared" si="2061"/>
        <v/>
      </c>
      <c r="K7362" s="48" t="str">
        <f t="shared" si="2062"/>
        <v/>
      </c>
      <c r="L7362" s="48" t="str">
        <f t="shared" si="2063"/>
        <v/>
      </c>
      <c r="M7362" s="49" t="str">
        <f t="shared" si="2064"/>
        <v/>
      </c>
      <c r="U7362" s="103" t="str">
        <f t="shared" si="2065"/>
        <v/>
      </c>
      <c r="V7362" s="77" t="str">
        <f t="shared" si="2066"/>
        <v/>
      </c>
      <c r="W7362" s="37" t="str">
        <f t="shared" si="2067"/>
        <v/>
      </c>
      <c r="X7362" s="7" t="str">
        <f t="shared" si="2068"/>
        <v/>
      </c>
      <c r="Y7362" s="37" t="str">
        <f t="shared" si="2069"/>
        <v/>
      </c>
      <c r="AA7362" s="54" t="str">
        <f t="shared" si="2070"/>
        <v/>
      </c>
      <c r="AC7362" s="121" t="str">
        <f t="shared" si="2071"/>
        <v/>
      </c>
      <c r="AD7362" s="111" t="str">
        <f t="shared" si="2072"/>
        <v/>
      </c>
      <c r="AE7362" s="122" t="str">
        <f t="shared" si="2073"/>
        <v/>
      </c>
      <c r="AF7362" s="123" t="str">
        <f t="shared" si="2074"/>
        <v>Qtr 1</v>
      </c>
      <c r="AG7362" s="122" t="str">
        <f t="shared" si="2075"/>
        <v/>
      </c>
      <c r="AI7362" s="124" t="str">
        <f t="shared" si="2076"/>
        <v/>
      </c>
      <c r="AK7362" s="103" t="str">
        <f t="shared" si="2077"/>
        <v/>
      </c>
      <c r="AL7362" s="104" t="str">
        <f t="shared" si="2078"/>
        <v/>
      </c>
      <c r="AN7362" s="37" t="str">
        <f>IF(AK7362="", "", COUNTIF(AK$11:AK$8010, "&lt;"&amp;AK7362)+1+COUNTIF(AK$11:AK7362, AK7362)-1)</f>
        <v/>
      </c>
      <c r="AO7362" s="37" t="str">
        <f>IF(AL7362="", "", COUNTIF(AL$11:AL$8010, "&gt;"&amp;AL7362)+1+COUNTIF(AL$11:AL7362, AL7362)-1)</f>
        <v/>
      </c>
    </row>
    <row r="7363" spans="1:41" x14ac:dyDescent="0.55000000000000004">
      <c r="A7363" s="5"/>
      <c r="B7363" s="284"/>
      <c r="C7363" s="285"/>
      <c r="D7363" s="286"/>
      <c r="E7363" s="287"/>
      <c r="F7363" s="288"/>
      <c r="G7363" s="5"/>
      <c r="J7363" s="7" t="str">
        <f t="shared" si="2061"/>
        <v/>
      </c>
      <c r="K7363" s="48" t="str">
        <f t="shared" si="2062"/>
        <v/>
      </c>
      <c r="L7363" s="48" t="str">
        <f t="shared" si="2063"/>
        <v/>
      </c>
      <c r="M7363" s="49" t="str">
        <f t="shared" si="2064"/>
        <v/>
      </c>
      <c r="U7363" s="103" t="str">
        <f t="shared" si="2065"/>
        <v/>
      </c>
      <c r="V7363" s="77" t="str">
        <f t="shared" si="2066"/>
        <v/>
      </c>
      <c r="W7363" s="37" t="str">
        <f t="shared" si="2067"/>
        <v/>
      </c>
      <c r="X7363" s="7" t="str">
        <f t="shared" si="2068"/>
        <v/>
      </c>
      <c r="Y7363" s="37" t="str">
        <f t="shared" si="2069"/>
        <v/>
      </c>
      <c r="AA7363" s="54" t="str">
        <f t="shared" si="2070"/>
        <v/>
      </c>
      <c r="AC7363" s="121" t="str">
        <f t="shared" si="2071"/>
        <v/>
      </c>
      <c r="AD7363" s="111" t="str">
        <f t="shared" si="2072"/>
        <v/>
      </c>
      <c r="AE7363" s="122" t="str">
        <f t="shared" si="2073"/>
        <v/>
      </c>
      <c r="AF7363" s="123" t="str">
        <f t="shared" si="2074"/>
        <v>Qtr 1</v>
      </c>
      <c r="AG7363" s="122" t="str">
        <f t="shared" si="2075"/>
        <v/>
      </c>
      <c r="AI7363" s="124" t="str">
        <f t="shared" si="2076"/>
        <v/>
      </c>
      <c r="AK7363" s="103" t="str">
        <f t="shared" si="2077"/>
        <v/>
      </c>
      <c r="AL7363" s="104" t="str">
        <f t="shared" si="2078"/>
        <v/>
      </c>
      <c r="AN7363" s="37" t="str">
        <f>IF(AK7363="", "", COUNTIF(AK$11:AK$8010, "&lt;"&amp;AK7363)+1+COUNTIF(AK$11:AK7363, AK7363)-1)</f>
        <v/>
      </c>
      <c r="AO7363" s="37" t="str">
        <f>IF(AL7363="", "", COUNTIF(AL$11:AL$8010, "&gt;"&amp;AL7363)+1+COUNTIF(AL$11:AL7363, AL7363)-1)</f>
        <v/>
      </c>
    </row>
    <row r="7364" spans="1:41" x14ac:dyDescent="0.55000000000000004">
      <c r="A7364" s="5"/>
      <c r="B7364" s="284"/>
      <c r="C7364" s="285"/>
      <c r="D7364" s="286"/>
      <c r="E7364" s="287"/>
      <c r="F7364" s="288"/>
      <c r="G7364" s="5"/>
      <c r="J7364" s="7" t="str">
        <f t="shared" si="2061"/>
        <v/>
      </c>
      <c r="K7364" s="48" t="str">
        <f t="shared" si="2062"/>
        <v/>
      </c>
      <c r="L7364" s="48" t="str">
        <f t="shared" si="2063"/>
        <v/>
      </c>
      <c r="M7364" s="49" t="str">
        <f t="shared" si="2064"/>
        <v/>
      </c>
      <c r="U7364" s="103" t="str">
        <f t="shared" si="2065"/>
        <v/>
      </c>
      <c r="V7364" s="77" t="str">
        <f t="shared" si="2066"/>
        <v/>
      </c>
      <c r="W7364" s="37" t="str">
        <f t="shared" si="2067"/>
        <v/>
      </c>
      <c r="X7364" s="7" t="str">
        <f t="shared" si="2068"/>
        <v/>
      </c>
      <c r="Y7364" s="37" t="str">
        <f t="shared" si="2069"/>
        <v/>
      </c>
      <c r="AA7364" s="54" t="str">
        <f t="shared" si="2070"/>
        <v/>
      </c>
      <c r="AC7364" s="121" t="str">
        <f t="shared" si="2071"/>
        <v/>
      </c>
      <c r="AD7364" s="111" t="str">
        <f t="shared" si="2072"/>
        <v/>
      </c>
      <c r="AE7364" s="122" t="str">
        <f t="shared" si="2073"/>
        <v/>
      </c>
      <c r="AF7364" s="123" t="str">
        <f t="shared" si="2074"/>
        <v>Qtr 1</v>
      </c>
      <c r="AG7364" s="122" t="str">
        <f t="shared" si="2075"/>
        <v/>
      </c>
      <c r="AI7364" s="124" t="str">
        <f t="shared" si="2076"/>
        <v/>
      </c>
      <c r="AK7364" s="103" t="str">
        <f t="shared" si="2077"/>
        <v/>
      </c>
      <c r="AL7364" s="104" t="str">
        <f t="shared" si="2078"/>
        <v/>
      </c>
      <c r="AN7364" s="37" t="str">
        <f>IF(AK7364="", "", COUNTIF(AK$11:AK$8010, "&lt;"&amp;AK7364)+1+COUNTIF(AK$11:AK7364, AK7364)-1)</f>
        <v/>
      </c>
      <c r="AO7364" s="37" t="str">
        <f>IF(AL7364="", "", COUNTIF(AL$11:AL$8010, "&gt;"&amp;AL7364)+1+COUNTIF(AL$11:AL7364, AL7364)-1)</f>
        <v/>
      </c>
    </row>
    <row r="7365" spans="1:41" x14ac:dyDescent="0.55000000000000004">
      <c r="A7365" s="5"/>
      <c r="B7365" s="284"/>
      <c r="C7365" s="285"/>
      <c r="D7365" s="286"/>
      <c r="E7365" s="287"/>
      <c r="F7365" s="288"/>
      <c r="G7365" s="5"/>
      <c r="J7365" s="7" t="str">
        <f t="shared" si="2061"/>
        <v/>
      </c>
      <c r="K7365" s="48" t="str">
        <f t="shared" si="2062"/>
        <v/>
      </c>
      <c r="L7365" s="48" t="str">
        <f t="shared" si="2063"/>
        <v/>
      </c>
      <c r="M7365" s="49" t="str">
        <f t="shared" si="2064"/>
        <v/>
      </c>
      <c r="U7365" s="103" t="str">
        <f t="shared" si="2065"/>
        <v/>
      </c>
      <c r="V7365" s="77" t="str">
        <f t="shared" si="2066"/>
        <v/>
      </c>
      <c r="W7365" s="37" t="str">
        <f t="shared" si="2067"/>
        <v/>
      </c>
      <c r="X7365" s="7" t="str">
        <f t="shared" si="2068"/>
        <v/>
      </c>
      <c r="Y7365" s="37" t="str">
        <f t="shared" si="2069"/>
        <v/>
      </c>
      <c r="AA7365" s="54" t="str">
        <f t="shared" si="2070"/>
        <v/>
      </c>
      <c r="AC7365" s="121" t="str">
        <f t="shared" si="2071"/>
        <v/>
      </c>
      <c r="AD7365" s="111" t="str">
        <f t="shared" si="2072"/>
        <v/>
      </c>
      <c r="AE7365" s="122" t="str">
        <f t="shared" si="2073"/>
        <v/>
      </c>
      <c r="AF7365" s="123" t="str">
        <f t="shared" si="2074"/>
        <v>Qtr 1</v>
      </c>
      <c r="AG7365" s="122" t="str">
        <f t="shared" si="2075"/>
        <v/>
      </c>
      <c r="AI7365" s="124" t="str">
        <f t="shared" si="2076"/>
        <v/>
      </c>
      <c r="AK7365" s="103" t="str">
        <f t="shared" si="2077"/>
        <v/>
      </c>
      <c r="AL7365" s="104" t="str">
        <f t="shared" si="2078"/>
        <v/>
      </c>
      <c r="AN7365" s="37" t="str">
        <f>IF(AK7365="", "", COUNTIF(AK$11:AK$8010, "&lt;"&amp;AK7365)+1+COUNTIF(AK$11:AK7365, AK7365)-1)</f>
        <v/>
      </c>
      <c r="AO7365" s="37" t="str">
        <f>IF(AL7365="", "", COUNTIF(AL$11:AL$8010, "&gt;"&amp;AL7365)+1+COUNTIF(AL$11:AL7365, AL7365)-1)</f>
        <v/>
      </c>
    </row>
    <row r="7366" spans="1:41" x14ac:dyDescent="0.55000000000000004">
      <c r="A7366" s="5"/>
      <c r="B7366" s="284"/>
      <c r="C7366" s="285"/>
      <c r="D7366" s="286"/>
      <c r="E7366" s="287"/>
      <c r="F7366" s="288"/>
      <c r="G7366" s="5"/>
      <c r="J7366" s="7" t="str">
        <f t="shared" si="2061"/>
        <v/>
      </c>
      <c r="K7366" s="48" t="str">
        <f t="shared" si="2062"/>
        <v/>
      </c>
      <c r="L7366" s="48" t="str">
        <f t="shared" si="2063"/>
        <v/>
      </c>
      <c r="M7366" s="49" t="str">
        <f t="shared" si="2064"/>
        <v/>
      </c>
      <c r="U7366" s="103" t="str">
        <f t="shared" si="2065"/>
        <v/>
      </c>
      <c r="V7366" s="77" t="str">
        <f t="shared" si="2066"/>
        <v/>
      </c>
      <c r="W7366" s="37" t="str">
        <f t="shared" si="2067"/>
        <v/>
      </c>
      <c r="X7366" s="7" t="str">
        <f t="shared" si="2068"/>
        <v/>
      </c>
      <c r="Y7366" s="37" t="str">
        <f t="shared" si="2069"/>
        <v/>
      </c>
      <c r="AA7366" s="54" t="str">
        <f t="shared" si="2070"/>
        <v/>
      </c>
      <c r="AC7366" s="121" t="str">
        <f t="shared" si="2071"/>
        <v/>
      </c>
      <c r="AD7366" s="111" t="str">
        <f t="shared" si="2072"/>
        <v/>
      </c>
      <c r="AE7366" s="122" t="str">
        <f t="shared" si="2073"/>
        <v/>
      </c>
      <c r="AF7366" s="123" t="str">
        <f t="shared" si="2074"/>
        <v>Qtr 1</v>
      </c>
      <c r="AG7366" s="122" t="str">
        <f t="shared" si="2075"/>
        <v/>
      </c>
      <c r="AI7366" s="124" t="str">
        <f t="shared" si="2076"/>
        <v/>
      </c>
      <c r="AK7366" s="103" t="str">
        <f t="shared" si="2077"/>
        <v/>
      </c>
      <c r="AL7366" s="104" t="str">
        <f t="shared" si="2078"/>
        <v/>
      </c>
      <c r="AN7366" s="37" t="str">
        <f>IF(AK7366="", "", COUNTIF(AK$11:AK$8010, "&lt;"&amp;AK7366)+1+COUNTIF(AK$11:AK7366, AK7366)-1)</f>
        <v/>
      </c>
      <c r="AO7366" s="37" t="str">
        <f>IF(AL7366="", "", COUNTIF(AL$11:AL$8010, "&gt;"&amp;AL7366)+1+COUNTIF(AL$11:AL7366, AL7366)-1)</f>
        <v/>
      </c>
    </row>
    <row r="7367" spans="1:41" x14ac:dyDescent="0.55000000000000004">
      <c r="A7367" s="5"/>
      <c r="B7367" s="284"/>
      <c r="C7367" s="285"/>
      <c r="D7367" s="286"/>
      <c r="E7367" s="287"/>
      <c r="F7367" s="288"/>
      <c r="G7367" s="5"/>
      <c r="J7367" s="7" t="str">
        <f t="shared" si="2061"/>
        <v/>
      </c>
      <c r="K7367" s="48" t="str">
        <f t="shared" si="2062"/>
        <v/>
      </c>
      <c r="L7367" s="48" t="str">
        <f t="shared" si="2063"/>
        <v/>
      </c>
      <c r="M7367" s="49" t="str">
        <f t="shared" si="2064"/>
        <v/>
      </c>
      <c r="U7367" s="103" t="str">
        <f t="shared" si="2065"/>
        <v/>
      </c>
      <c r="V7367" s="77" t="str">
        <f t="shared" si="2066"/>
        <v/>
      </c>
      <c r="W7367" s="37" t="str">
        <f t="shared" si="2067"/>
        <v/>
      </c>
      <c r="X7367" s="7" t="str">
        <f t="shared" si="2068"/>
        <v/>
      </c>
      <c r="Y7367" s="37" t="str">
        <f t="shared" si="2069"/>
        <v/>
      </c>
      <c r="AA7367" s="54" t="str">
        <f t="shared" si="2070"/>
        <v/>
      </c>
      <c r="AC7367" s="121" t="str">
        <f t="shared" si="2071"/>
        <v/>
      </c>
      <c r="AD7367" s="111" t="str">
        <f t="shared" si="2072"/>
        <v/>
      </c>
      <c r="AE7367" s="122" t="str">
        <f t="shared" si="2073"/>
        <v/>
      </c>
      <c r="AF7367" s="123" t="str">
        <f t="shared" si="2074"/>
        <v>Qtr 1</v>
      </c>
      <c r="AG7367" s="122" t="str">
        <f t="shared" si="2075"/>
        <v/>
      </c>
      <c r="AI7367" s="124" t="str">
        <f t="shared" si="2076"/>
        <v/>
      </c>
      <c r="AK7367" s="103" t="str">
        <f t="shared" si="2077"/>
        <v/>
      </c>
      <c r="AL7367" s="104" t="str">
        <f t="shared" si="2078"/>
        <v/>
      </c>
      <c r="AN7367" s="37" t="str">
        <f>IF(AK7367="", "", COUNTIF(AK$11:AK$8010, "&lt;"&amp;AK7367)+1+COUNTIF(AK$11:AK7367, AK7367)-1)</f>
        <v/>
      </c>
      <c r="AO7367" s="37" t="str">
        <f>IF(AL7367="", "", COUNTIF(AL$11:AL$8010, "&gt;"&amp;AL7367)+1+COUNTIF(AL$11:AL7367, AL7367)-1)</f>
        <v/>
      </c>
    </row>
    <row r="7368" spans="1:41" x14ac:dyDescent="0.55000000000000004">
      <c r="A7368" s="5"/>
      <c r="B7368" s="284"/>
      <c r="C7368" s="285"/>
      <c r="D7368" s="286"/>
      <c r="E7368" s="287"/>
      <c r="F7368" s="288"/>
      <c r="G7368" s="5"/>
      <c r="J7368" s="7" t="str">
        <f t="shared" si="2061"/>
        <v/>
      </c>
      <c r="K7368" s="48" t="str">
        <f t="shared" si="2062"/>
        <v/>
      </c>
      <c r="L7368" s="48" t="str">
        <f t="shared" si="2063"/>
        <v/>
      </c>
      <c r="M7368" s="49" t="str">
        <f t="shared" si="2064"/>
        <v/>
      </c>
      <c r="U7368" s="103" t="str">
        <f t="shared" si="2065"/>
        <v/>
      </c>
      <c r="V7368" s="77" t="str">
        <f t="shared" si="2066"/>
        <v/>
      </c>
      <c r="W7368" s="37" t="str">
        <f t="shared" si="2067"/>
        <v/>
      </c>
      <c r="X7368" s="7" t="str">
        <f t="shared" si="2068"/>
        <v/>
      </c>
      <c r="Y7368" s="37" t="str">
        <f t="shared" si="2069"/>
        <v/>
      </c>
      <c r="AA7368" s="54" t="str">
        <f t="shared" si="2070"/>
        <v/>
      </c>
      <c r="AC7368" s="121" t="str">
        <f t="shared" si="2071"/>
        <v/>
      </c>
      <c r="AD7368" s="111" t="str">
        <f t="shared" si="2072"/>
        <v/>
      </c>
      <c r="AE7368" s="122" t="str">
        <f t="shared" si="2073"/>
        <v/>
      </c>
      <c r="AF7368" s="123" t="str">
        <f t="shared" si="2074"/>
        <v>Qtr 1</v>
      </c>
      <c r="AG7368" s="122" t="str">
        <f t="shared" si="2075"/>
        <v/>
      </c>
      <c r="AI7368" s="124" t="str">
        <f t="shared" si="2076"/>
        <v/>
      </c>
      <c r="AK7368" s="103" t="str">
        <f t="shared" si="2077"/>
        <v/>
      </c>
      <c r="AL7368" s="104" t="str">
        <f t="shared" si="2078"/>
        <v/>
      </c>
      <c r="AN7368" s="37" t="str">
        <f>IF(AK7368="", "", COUNTIF(AK$11:AK$8010, "&lt;"&amp;AK7368)+1+COUNTIF(AK$11:AK7368, AK7368)-1)</f>
        <v/>
      </c>
      <c r="AO7368" s="37" t="str">
        <f>IF(AL7368="", "", COUNTIF(AL$11:AL$8010, "&gt;"&amp;AL7368)+1+COUNTIF(AL$11:AL7368, AL7368)-1)</f>
        <v/>
      </c>
    </row>
    <row r="7369" spans="1:41" x14ac:dyDescent="0.55000000000000004">
      <c r="A7369" s="5"/>
      <c r="B7369" s="284"/>
      <c r="C7369" s="285"/>
      <c r="D7369" s="286"/>
      <c r="E7369" s="287"/>
      <c r="F7369" s="288"/>
      <c r="G7369" s="5"/>
      <c r="J7369" s="7" t="str">
        <f t="shared" si="2061"/>
        <v/>
      </c>
      <c r="K7369" s="48" t="str">
        <f t="shared" si="2062"/>
        <v/>
      </c>
      <c r="L7369" s="48" t="str">
        <f t="shared" si="2063"/>
        <v/>
      </c>
      <c r="M7369" s="49" t="str">
        <f t="shared" si="2064"/>
        <v/>
      </c>
      <c r="U7369" s="103" t="str">
        <f t="shared" si="2065"/>
        <v/>
      </c>
      <c r="V7369" s="77" t="str">
        <f t="shared" si="2066"/>
        <v/>
      </c>
      <c r="W7369" s="37" t="str">
        <f t="shared" si="2067"/>
        <v/>
      </c>
      <c r="X7369" s="7" t="str">
        <f t="shared" si="2068"/>
        <v/>
      </c>
      <c r="Y7369" s="37" t="str">
        <f t="shared" si="2069"/>
        <v/>
      </c>
      <c r="AA7369" s="54" t="str">
        <f t="shared" si="2070"/>
        <v/>
      </c>
      <c r="AC7369" s="121" t="str">
        <f t="shared" si="2071"/>
        <v/>
      </c>
      <c r="AD7369" s="111" t="str">
        <f t="shared" si="2072"/>
        <v/>
      </c>
      <c r="AE7369" s="122" t="str">
        <f t="shared" si="2073"/>
        <v/>
      </c>
      <c r="AF7369" s="123" t="str">
        <f t="shared" si="2074"/>
        <v>Qtr 1</v>
      </c>
      <c r="AG7369" s="122" t="str">
        <f t="shared" si="2075"/>
        <v/>
      </c>
      <c r="AI7369" s="124" t="str">
        <f t="shared" si="2076"/>
        <v/>
      </c>
      <c r="AK7369" s="103" t="str">
        <f t="shared" si="2077"/>
        <v/>
      </c>
      <c r="AL7369" s="104" t="str">
        <f t="shared" si="2078"/>
        <v/>
      </c>
      <c r="AN7369" s="37" t="str">
        <f>IF(AK7369="", "", COUNTIF(AK$11:AK$8010, "&lt;"&amp;AK7369)+1+COUNTIF(AK$11:AK7369, AK7369)-1)</f>
        <v/>
      </c>
      <c r="AO7369" s="37" t="str">
        <f>IF(AL7369="", "", COUNTIF(AL$11:AL$8010, "&gt;"&amp;AL7369)+1+COUNTIF(AL$11:AL7369, AL7369)-1)</f>
        <v/>
      </c>
    </row>
    <row r="7370" spans="1:41" x14ac:dyDescent="0.55000000000000004">
      <c r="A7370" s="5"/>
      <c r="B7370" s="284"/>
      <c r="C7370" s="285"/>
      <c r="D7370" s="286"/>
      <c r="E7370" s="287"/>
      <c r="F7370" s="288"/>
      <c r="G7370" s="5"/>
      <c r="J7370" s="7" t="str">
        <f t="shared" si="2061"/>
        <v/>
      </c>
      <c r="K7370" s="48" t="str">
        <f t="shared" si="2062"/>
        <v/>
      </c>
      <c r="L7370" s="48" t="str">
        <f t="shared" si="2063"/>
        <v/>
      </c>
      <c r="M7370" s="49" t="str">
        <f t="shared" si="2064"/>
        <v/>
      </c>
      <c r="U7370" s="103" t="str">
        <f t="shared" si="2065"/>
        <v/>
      </c>
      <c r="V7370" s="77" t="str">
        <f t="shared" si="2066"/>
        <v/>
      </c>
      <c r="W7370" s="37" t="str">
        <f t="shared" si="2067"/>
        <v/>
      </c>
      <c r="X7370" s="7" t="str">
        <f t="shared" si="2068"/>
        <v/>
      </c>
      <c r="Y7370" s="37" t="str">
        <f t="shared" si="2069"/>
        <v/>
      </c>
      <c r="AA7370" s="54" t="str">
        <f t="shared" si="2070"/>
        <v/>
      </c>
      <c r="AC7370" s="121" t="str">
        <f t="shared" si="2071"/>
        <v/>
      </c>
      <c r="AD7370" s="111" t="str">
        <f t="shared" si="2072"/>
        <v/>
      </c>
      <c r="AE7370" s="122" t="str">
        <f t="shared" si="2073"/>
        <v/>
      </c>
      <c r="AF7370" s="123" t="str">
        <f t="shared" si="2074"/>
        <v>Qtr 1</v>
      </c>
      <c r="AG7370" s="122" t="str">
        <f t="shared" si="2075"/>
        <v/>
      </c>
      <c r="AI7370" s="124" t="str">
        <f t="shared" si="2076"/>
        <v/>
      </c>
      <c r="AK7370" s="103" t="str">
        <f t="shared" si="2077"/>
        <v/>
      </c>
      <c r="AL7370" s="104" t="str">
        <f t="shared" si="2078"/>
        <v/>
      </c>
      <c r="AN7370" s="37" t="str">
        <f>IF(AK7370="", "", COUNTIF(AK$11:AK$8010, "&lt;"&amp;AK7370)+1+COUNTIF(AK$11:AK7370, AK7370)-1)</f>
        <v/>
      </c>
      <c r="AO7370" s="37" t="str">
        <f>IF(AL7370="", "", COUNTIF(AL$11:AL$8010, "&gt;"&amp;AL7370)+1+COUNTIF(AL$11:AL7370, AL7370)-1)</f>
        <v/>
      </c>
    </row>
    <row r="7371" spans="1:41" x14ac:dyDescent="0.55000000000000004">
      <c r="A7371" s="5"/>
      <c r="B7371" s="284"/>
      <c r="C7371" s="285"/>
      <c r="D7371" s="286"/>
      <c r="E7371" s="287"/>
      <c r="F7371" s="288"/>
      <c r="G7371" s="5"/>
      <c r="J7371" s="7" t="str">
        <f t="shared" si="2061"/>
        <v/>
      </c>
      <c r="K7371" s="48" t="str">
        <f t="shared" si="2062"/>
        <v/>
      </c>
      <c r="L7371" s="48" t="str">
        <f t="shared" si="2063"/>
        <v/>
      </c>
      <c r="M7371" s="49" t="str">
        <f t="shared" si="2064"/>
        <v/>
      </c>
      <c r="U7371" s="103" t="str">
        <f t="shared" si="2065"/>
        <v/>
      </c>
      <c r="V7371" s="77" t="str">
        <f t="shared" si="2066"/>
        <v/>
      </c>
      <c r="W7371" s="37" t="str">
        <f t="shared" si="2067"/>
        <v/>
      </c>
      <c r="X7371" s="7" t="str">
        <f t="shared" si="2068"/>
        <v/>
      </c>
      <c r="Y7371" s="37" t="str">
        <f t="shared" si="2069"/>
        <v/>
      </c>
      <c r="AA7371" s="54" t="str">
        <f t="shared" si="2070"/>
        <v/>
      </c>
      <c r="AC7371" s="121" t="str">
        <f t="shared" si="2071"/>
        <v/>
      </c>
      <c r="AD7371" s="111" t="str">
        <f t="shared" si="2072"/>
        <v/>
      </c>
      <c r="AE7371" s="122" t="str">
        <f t="shared" si="2073"/>
        <v/>
      </c>
      <c r="AF7371" s="123" t="str">
        <f t="shared" si="2074"/>
        <v>Qtr 1</v>
      </c>
      <c r="AG7371" s="122" t="str">
        <f t="shared" si="2075"/>
        <v/>
      </c>
      <c r="AI7371" s="124" t="str">
        <f t="shared" si="2076"/>
        <v/>
      </c>
      <c r="AK7371" s="103" t="str">
        <f t="shared" si="2077"/>
        <v/>
      </c>
      <c r="AL7371" s="104" t="str">
        <f t="shared" si="2078"/>
        <v/>
      </c>
      <c r="AN7371" s="37" t="str">
        <f>IF(AK7371="", "", COUNTIF(AK$11:AK$8010, "&lt;"&amp;AK7371)+1+COUNTIF(AK$11:AK7371, AK7371)-1)</f>
        <v/>
      </c>
      <c r="AO7371" s="37" t="str">
        <f>IF(AL7371="", "", COUNTIF(AL$11:AL$8010, "&gt;"&amp;AL7371)+1+COUNTIF(AL$11:AL7371, AL7371)-1)</f>
        <v/>
      </c>
    </row>
    <row r="7372" spans="1:41" x14ac:dyDescent="0.55000000000000004">
      <c r="A7372" s="5"/>
      <c r="B7372" s="284"/>
      <c r="C7372" s="285"/>
      <c r="D7372" s="286"/>
      <c r="E7372" s="287"/>
      <c r="F7372" s="288"/>
      <c r="G7372" s="5"/>
      <c r="J7372" s="7" t="str">
        <f t="shared" ref="J7372:J7435" si="2079">IF(B7372="", "", IF(OR(B7372&lt;$O$4, B7372&gt;$O$5), "X", ""))</f>
        <v/>
      </c>
      <c r="K7372" s="48" t="str">
        <f t="shared" ref="K7372:K7435" si="2080">IF(C7372="", "", IF(COUNTIF($O$10:$O$510, C7372)=0, "X", ""))</f>
        <v/>
      </c>
      <c r="L7372" s="48" t="str">
        <f t="shared" ref="L7372:L7435" si="2081">IF(D7372="", "", IF(COUNTIF($Q$10:$Q$15, D7372)=0, "X", ""))</f>
        <v/>
      </c>
      <c r="M7372" s="49" t="str">
        <f t="shared" ref="M7372:M7435" si="2082">IF(E7372="", "", IF(COUNTIF($S$10:$S$20, E7372)=0, "X", ""))</f>
        <v/>
      </c>
      <c r="U7372" s="103" t="str">
        <f t="shared" ref="U7372:U7435" si="2083">IF($Q$4="", "", IF($C7372=$Q$4, IF($E7372&lt;0, $E7372, ""), ""))</f>
        <v/>
      </c>
      <c r="V7372" s="77" t="str">
        <f t="shared" ref="V7372:V7435" si="2084">IF($Q$4="", "", IF($C7372=$Q$4, IF($E7372&gt;0, $E7372, ""), ""))</f>
        <v/>
      </c>
      <c r="W7372" s="37" t="str">
        <f t="shared" ref="W7372:W7435" si="2085">IF($Q$4="", "", IF($C7372=$Q$4, IF($B7372="", "", TEXT($B7372, "mmm yyyy")), ""))</f>
        <v/>
      </c>
      <c r="X7372" s="7" t="str">
        <f t="shared" ref="X7372:X7435" si="2086">IF(OR($Q$4="", $B7372=""), "", IF($C7372=$Q$4, IF(AND($B7372&gt;=$V$2, $B7372&lt;=$W$2), $U$2, IF(AND($B7372&gt;=$V$3, $B7372&lt;=$W$3), $U$3, IF(AND($B7372&gt;=$V$4, $B7372&lt;=$W$4), $U$4, IF(AND($B7372&gt;=$V$5, $B7372&lt;=$W$5), $U$5, "")))), ""))</f>
        <v/>
      </c>
      <c r="Y7372" s="37" t="str">
        <f t="shared" ref="Y7372:Y7435" si="2087">IF($Q$4="", "", IF($C7372=$Q$4, IF($D7372="", "", $D7372), ""))</f>
        <v/>
      </c>
      <c r="AA7372" s="54" t="str">
        <f t="shared" ref="AA7372:AA7435" si="2088">IF(OR($X7372="", $Y7372=""), "", CONCATENATE($Y7372, " - ", $X7372))</f>
        <v/>
      </c>
      <c r="AC7372" s="121" t="str">
        <f t="shared" ref="AC7372:AC7435" si="2089">IF($E7372&lt;0, $E7372, "")</f>
        <v/>
      </c>
      <c r="AD7372" s="111" t="str">
        <f t="shared" ref="AD7372:AD7435" si="2090">IF($E7372&gt;0, $E7372, "")</f>
        <v/>
      </c>
      <c r="AE7372" s="122" t="str">
        <f t="shared" ref="AE7372:AE7435" si="2091">IF($B7372="", "", TEXT($B7372, "mmm yyyy"))</f>
        <v/>
      </c>
      <c r="AF7372" s="123" t="str">
        <f t="shared" ref="AF7372:AF7435" si="2092">IF(AND($B7372&gt;=$V$2, $B7372&lt;=$W$2), $U$2, IF(AND($B7372&gt;=$V$3, $B7372&lt;=$W$3), $U$3, IF(AND($B7372&gt;=$V$4, $B7372&lt;=$W$4), $U$4, IF(AND($B7372&gt;=$V$5, $B7372&lt;=$W$5), $U$5, ""))))</f>
        <v>Qtr 1</v>
      </c>
      <c r="AG7372" s="122" t="str">
        <f t="shared" ref="AG7372:AG7435" si="2093">IF($D7372="", "", $D7372)</f>
        <v/>
      </c>
      <c r="AI7372" s="124" t="str">
        <f t="shared" ref="AI7372:AI7435" si="2094">IF(OR($AF7372="", $AG7372=""), "", CONCATENATE($AG7372, " - ", $AF7372))</f>
        <v/>
      </c>
      <c r="AK7372" s="103" t="str">
        <f t="shared" ref="AK7372:AK7435" si="2095">IF($AK$7="", U7372, IF($AK$7=$X7372, U7372, ""))</f>
        <v/>
      </c>
      <c r="AL7372" s="104" t="str">
        <f t="shared" ref="AL7372:AL7435" si="2096">IF($AK$7="", V7372, IF($AK$7=$X7372, V7372, ""))</f>
        <v/>
      </c>
      <c r="AN7372" s="37" t="str">
        <f>IF(AK7372="", "", COUNTIF(AK$11:AK$8010, "&lt;"&amp;AK7372)+1+COUNTIF(AK$11:AK7372, AK7372)-1)</f>
        <v/>
      </c>
      <c r="AO7372" s="37" t="str">
        <f>IF(AL7372="", "", COUNTIF(AL$11:AL$8010, "&gt;"&amp;AL7372)+1+COUNTIF(AL$11:AL7372, AL7372)-1)</f>
        <v/>
      </c>
    </row>
    <row r="7373" spans="1:41" x14ac:dyDescent="0.55000000000000004">
      <c r="A7373" s="5"/>
      <c r="B7373" s="284"/>
      <c r="C7373" s="285"/>
      <c r="D7373" s="286"/>
      <c r="E7373" s="287"/>
      <c r="F7373" s="288"/>
      <c r="G7373" s="5"/>
      <c r="J7373" s="7" t="str">
        <f t="shared" si="2079"/>
        <v/>
      </c>
      <c r="K7373" s="48" t="str">
        <f t="shared" si="2080"/>
        <v/>
      </c>
      <c r="L7373" s="48" t="str">
        <f t="shared" si="2081"/>
        <v/>
      </c>
      <c r="M7373" s="49" t="str">
        <f t="shared" si="2082"/>
        <v/>
      </c>
      <c r="U7373" s="103" t="str">
        <f t="shared" si="2083"/>
        <v/>
      </c>
      <c r="V7373" s="77" t="str">
        <f t="shared" si="2084"/>
        <v/>
      </c>
      <c r="W7373" s="37" t="str">
        <f t="shared" si="2085"/>
        <v/>
      </c>
      <c r="X7373" s="7" t="str">
        <f t="shared" si="2086"/>
        <v/>
      </c>
      <c r="Y7373" s="37" t="str">
        <f t="shared" si="2087"/>
        <v/>
      </c>
      <c r="AA7373" s="54" t="str">
        <f t="shared" si="2088"/>
        <v/>
      </c>
      <c r="AC7373" s="121" t="str">
        <f t="shared" si="2089"/>
        <v/>
      </c>
      <c r="AD7373" s="111" t="str">
        <f t="shared" si="2090"/>
        <v/>
      </c>
      <c r="AE7373" s="122" t="str">
        <f t="shared" si="2091"/>
        <v/>
      </c>
      <c r="AF7373" s="123" t="str">
        <f t="shared" si="2092"/>
        <v>Qtr 1</v>
      </c>
      <c r="AG7373" s="122" t="str">
        <f t="shared" si="2093"/>
        <v/>
      </c>
      <c r="AI7373" s="124" t="str">
        <f t="shared" si="2094"/>
        <v/>
      </c>
      <c r="AK7373" s="103" t="str">
        <f t="shared" si="2095"/>
        <v/>
      </c>
      <c r="AL7373" s="104" t="str">
        <f t="shared" si="2096"/>
        <v/>
      </c>
      <c r="AN7373" s="37" t="str">
        <f>IF(AK7373="", "", COUNTIF(AK$11:AK$8010, "&lt;"&amp;AK7373)+1+COUNTIF(AK$11:AK7373, AK7373)-1)</f>
        <v/>
      </c>
      <c r="AO7373" s="37" t="str">
        <f>IF(AL7373="", "", COUNTIF(AL$11:AL$8010, "&gt;"&amp;AL7373)+1+COUNTIF(AL$11:AL7373, AL7373)-1)</f>
        <v/>
      </c>
    </row>
    <row r="7374" spans="1:41" x14ac:dyDescent="0.55000000000000004">
      <c r="A7374" s="5"/>
      <c r="B7374" s="284"/>
      <c r="C7374" s="285"/>
      <c r="D7374" s="286"/>
      <c r="E7374" s="287"/>
      <c r="F7374" s="288"/>
      <c r="G7374" s="5"/>
      <c r="J7374" s="7" t="str">
        <f t="shared" si="2079"/>
        <v/>
      </c>
      <c r="K7374" s="48" t="str">
        <f t="shared" si="2080"/>
        <v/>
      </c>
      <c r="L7374" s="48" t="str">
        <f t="shared" si="2081"/>
        <v/>
      </c>
      <c r="M7374" s="49" t="str">
        <f t="shared" si="2082"/>
        <v/>
      </c>
      <c r="U7374" s="103" t="str">
        <f t="shared" si="2083"/>
        <v/>
      </c>
      <c r="V7374" s="77" t="str">
        <f t="shared" si="2084"/>
        <v/>
      </c>
      <c r="W7374" s="37" t="str">
        <f t="shared" si="2085"/>
        <v/>
      </c>
      <c r="X7374" s="7" t="str">
        <f t="shared" si="2086"/>
        <v/>
      </c>
      <c r="Y7374" s="37" t="str">
        <f t="shared" si="2087"/>
        <v/>
      </c>
      <c r="AA7374" s="54" t="str">
        <f t="shared" si="2088"/>
        <v/>
      </c>
      <c r="AC7374" s="121" t="str">
        <f t="shared" si="2089"/>
        <v/>
      </c>
      <c r="AD7374" s="111" t="str">
        <f t="shared" si="2090"/>
        <v/>
      </c>
      <c r="AE7374" s="122" t="str">
        <f t="shared" si="2091"/>
        <v/>
      </c>
      <c r="AF7374" s="123" t="str">
        <f t="shared" si="2092"/>
        <v>Qtr 1</v>
      </c>
      <c r="AG7374" s="122" t="str">
        <f t="shared" si="2093"/>
        <v/>
      </c>
      <c r="AI7374" s="124" t="str">
        <f t="shared" si="2094"/>
        <v/>
      </c>
      <c r="AK7374" s="103" t="str">
        <f t="shared" si="2095"/>
        <v/>
      </c>
      <c r="AL7374" s="104" t="str">
        <f t="shared" si="2096"/>
        <v/>
      </c>
      <c r="AN7374" s="37" t="str">
        <f>IF(AK7374="", "", COUNTIF(AK$11:AK$8010, "&lt;"&amp;AK7374)+1+COUNTIF(AK$11:AK7374, AK7374)-1)</f>
        <v/>
      </c>
      <c r="AO7374" s="37" t="str">
        <f>IF(AL7374="", "", COUNTIF(AL$11:AL$8010, "&gt;"&amp;AL7374)+1+COUNTIF(AL$11:AL7374, AL7374)-1)</f>
        <v/>
      </c>
    </row>
    <row r="7375" spans="1:41" x14ac:dyDescent="0.55000000000000004">
      <c r="A7375" s="5"/>
      <c r="B7375" s="284"/>
      <c r="C7375" s="285"/>
      <c r="D7375" s="286"/>
      <c r="E7375" s="287"/>
      <c r="F7375" s="288"/>
      <c r="G7375" s="5"/>
      <c r="J7375" s="7" t="str">
        <f t="shared" si="2079"/>
        <v/>
      </c>
      <c r="K7375" s="48" t="str">
        <f t="shared" si="2080"/>
        <v/>
      </c>
      <c r="L7375" s="48" t="str">
        <f t="shared" si="2081"/>
        <v/>
      </c>
      <c r="M7375" s="49" t="str">
        <f t="shared" si="2082"/>
        <v/>
      </c>
      <c r="U7375" s="103" t="str">
        <f t="shared" si="2083"/>
        <v/>
      </c>
      <c r="V7375" s="77" t="str">
        <f t="shared" si="2084"/>
        <v/>
      </c>
      <c r="W7375" s="37" t="str">
        <f t="shared" si="2085"/>
        <v/>
      </c>
      <c r="X7375" s="7" t="str">
        <f t="shared" si="2086"/>
        <v/>
      </c>
      <c r="Y7375" s="37" t="str">
        <f t="shared" si="2087"/>
        <v/>
      </c>
      <c r="AA7375" s="54" t="str">
        <f t="shared" si="2088"/>
        <v/>
      </c>
      <c r="AC7375" s="121" t="str">
        <f t="shared" si="2089"/>
        <v/>
      </c>
      <c r="AD7375" s="111" t="str">
        <f t="shared" si="2090"/>
        <v/>
      </c>
      <c r="AE7375" s="122" t="str">
        <f t="shared" si="2091"/>
        <v/>
      </c>
      <c r="AF7375" s="123" t="str">
        <f t="shared" si="2092"/>
        <v>Qtr 1</v>
      </c>
      <c r="AG7375" s="122" t="str">
        <f t="shared" si="2093"/>
        <v/>
      </c>
      <c r="AI7375" s="124" t="str">
        <f t="shared" si="2094"/>
        <v/>
      </c>
      <c r="AK7375" s="103" t="str">
        <f t="shared" si="2095"/>
        <v/>
      </c>
      <c r="AL7375" s="104" t="str">
        <f t="shared" si="2096"/>
        <v/>
      </c>
      <c r="AN7375" s="37" t="str">
        <f>IF(AK7375="", "", COUNTIF(AK$11:AK$8010, "&lt;"&amp;AK7375)+1+COUNTIF(AK$11:AK7375, AK7375)-1)</f>
        <v/>
      </c>
      <c r="AO7375" s="37" t="str">
        <f>IF(AL7375="", "", COUNTIF(AL$11:AL$8010, "&gt;"&amp;AL7375)+1+COUNTIF(AL$11:AL7375, AL7375)-1)</f>
        <v/>
      </c>
    </row>
    <row r="7376" spans="1:41" x14ac:dyDescent="0.55000000000000004">
      <c r="A7376" s="5"/>
      <c r="B7376" s="284"/>
      <c r="C7376" s="285"/>
      <c r="D7376" s="286"/>
      <c r="E7376" s="287"/>
      <c r="F7376" s="288"/>
      <c r="G7376" s="5"/>
      <c r="J7376" s="7" t="str">
        <f t="shared" si="2079"/>
        <v/>
      </c>
      <c r="K7376" s="48" t="str">
        <f t="shared" si="2080"/>
        <v/>
      </c>
      <c r="L7376" s="48" t="str">
        <f t="shared" si="2081"/>
        <v/>
      </c>
      <c r="M7376" s="49" t="str">
        <f t="shared" si="2082"/>
        <v/>
      </c>
      <c r="U7376" s="103" t="str">
        <f t="shared" si="2083"/>
        <v/>
      </c>
      <c r="V7376" s="77" t="str">
        <f t="shared" si="2084"/>
        <v/>
      </c>
      <c r="W7376" s="37" t="str">
        <f t="shared" si="2085"/>
        <v/>
      </c>
      <c r="X7376" s="7" t="str">
        <f t="shared" si="2086"/>
        <v/>
      </c>
      <c r="Y7376" s="37" t="str">
        <f t="shared" si="2087"/>
        <v/>
      </c>
      <c r="AA7376" s="54" t="str">
        <f t="shared" si="2088"/>
        <v/>
      </c>
      <c r="AC7376" s="121" t="str">
        <f t="shared" si="2089"/>
        <v/>
      </c>
      <c r="AD7376" s="111" t="str">
        <f t="shared" si="2090"/>
        <v/>
      </c>
      <c r="AE7376" s="122" t="str">
        <f t="shared" si="2091"/>
        <v/>
      </c>
      <c r="AF7376" s="123" t="str">
        <f t="shared" si="2092"/>
        <v>Qtr 1</v>
      </c>
      <c r="AG7376" s="122" t="str">
        <f t="shared" si="2093"/>
        <v/>
      </c>
      <c r="AI7376" s="124" t="str">
        <f t="shared" si="2094"/>
        <v/>
      </c>
      <c r="AK7376" s="103" t="str">
        <f t="shared" si="2095"/>
        <v/>
      </c>
      <c r="AL7376" s="104" t="str">
        <f t="shared" si="2096"/>
        <v/>
      </c>
      <c r="AN7376" s="37" t="str">
        <f>IF(AK7376="", "", COUNTIF(AK$11:AK$8010, "&lt;"&amp;AK7376)+1+COUNTIF(AK$11:AK7376, AK7376)-1)</f>
        <v/>
      </c>
      <c r="AO7376" s="37" t="str">
        <f>IF(AL7376="", "", COUNTIF(AL$11:AL$8010, "&gt;"&amp;AL7376)+1+COUNTIF(AL$11:AL7376, AL7376)-1)</f>
        <v/>
      </c>
    </row>
    <row r="7377" spans="1:41" x14ac:dyDescent="0.55000000000000004">
      <c r="A7377" s="5"/>
      <c r="B7377" s="284"/>
      <c r="C7377" s="285"/>
      <c r="D7377" s="286"/>
      <c r="E7377" s="287"/>
      <c r="F7377" s="288"/>
      <c r="G7377" s="5"/>
      <c r="J7377" s="7" t="str">
        <f t="shared" si="2079"/>
        <v/>
      </c>
      <c r="K7377" s="48" t="str">
        <f t="shared" si="2080"/>
        <v/>
      </c>
      <c r="L7377" s="48" t="str">
        <f t="shared" si="2081"/>
        <v/>
      </c>
      <c r="M7377" s="49" t="str">
        <f t="shared" si="2082"/>
        <v/>
      </c>
      <c r="U7377" s="103" t="str">
        <f t="shared" si="2083"/>
        <v/>
      </c>
      <c r="V7377" s="77" t="str">
        <f t="shared" si="2084"/>
        <v/>
      </c>
      <c r="W7377" s="37" t="str">
        <f t="shared" si="2085"/>
        <v/>
      </c>
      <c r="X7377" s="7" t="str">
        <f t="shared" si="2086"/>
        <v/>
      </c>
      <c r="Y7377" s="37" t="str">
        <f t="shared" si="2087"/>
        <v/>
      </c>
      <c r="AA7377" s="54" t="str">
        <f t="shared" si="2088"/>
        <v/>
      </c>
      <c r="AC7377" s="121" t="str">
        <f t="shared" si="2089"/>
        <v/>
      </c>
      <c r="AD7377" s="111" t="str">
        <f t="shared" si="2090"/>
        <v/>
      </c>
      <c r="AE7377" s="122" t="str">
        <f t="shared" si="2091"/>
        <v/>
      </c>
      <c r="AF7377" s="123" t="str">
        <f t="shared" si="2092"/>
        <v>Qtr 1</v>
      </c>
      <c r="AG7377" s="122" t="str">
        <f t="shared" si="2093"/>
        <v/>
      </c>
      <c r="AI7377" s="124" t="str">
        <f t="shared" si="2094"/>
        <v/>
      </c>
      <c r="AK7377" s="103" t="str">
        <f t="shared" si="2095"/>
        <v/>
      </c>
      <c r="AL7377" s="104" t="str">
        <f t="shared" si="2096"/>
        <v/>
      </c>
      <c r="AN7377" s="37" t="str">
        <f>IF(AK7377="", "", COUNTIF(AK$11:AK$8010, "&lt;"&amp;AK7377)+1+COUNTIF(AK$11:AK7377, AK7377)-1)</f>
        <v/>
      </c>
      <c r="AO7377" s="37" t="str">
        <f>IF(AL7377="", "", COUNTIF(AL$11:AL$8010, "&gt;"&amp;AL7377)+1+COUNTIF(AL$11:AL7377, AL7377)-1)</f>
        <v/>
      </c>
    </row>
    <row r="7378" spans="1:41" x14ac:dyDescent="0.55000000000000004">
      <c r="A7378" s="5"/>
      <c r="B7378" s="284"/>
      <c r="C7378" s="285"/>
      <c r="D7378" s="286"/>
      <c r="E7378" s="287"/>
      <c r="F7378" s="288"/>
      <c r="G7378" s="5"/>
      <c r="J7378" s="7" t="str">
        <f t="shared" si="2079"/>
        <v/>
      </c>
      <c r="K7378" s="48" t="str">
        <f t="shared" si="2080"/>
        <v/>
      </c>
      <c r="L7378" s="48" t="str">
        <f t="shared" si="2081"/>
        <v/>
      </c>
      <c r="M7378" s="49" t="str">
        <f t="shared" si="2082"/>
        <v/>
      </c>
      <c r="U7378" s="103" t="str">
        <f t="shared" si="2083"/>
        <v/>
      </c>
      <c r="V7378" s="77" t="str">
        <f t="shared" si="2084"/>
        <v/>
      </c>
      <c r="W7378" s="37" t="str">
        <f t="shared" si="2085"/>
        <v/>
      </c>
      <c r="X7378" s="7" t="str">
        <f t="shared" si="2086"/>
        <v/>
      </c>
      <c r="Y7378" s="37" t="str">
        <f t="shared" si="2087"/>
        <v/>
      </c>
      <c r="AA7378" s="54" t="str">
        <f t="shared" si="2088"/>
        <v/>
      </c>
      <c r="AC7378" s="121" t="str">
        <f t="shared" si="2089"/>
        <v/>
      </c>
      <c r="AD7378" s="111" t="str">
        <f t="shared" si="2090"/>
        <v/>
      </c>
      <c r="AE7378" s="122" t="str">
        <f t="shared" si="2091"/>
        <v/>
      </c>
      <c r="AF7378" s="123" t="str">
        <f t="shared" si="2092"/>
        <v>Qtr 1</v>
      </c>
      <c r="AG7378" s="122" t="str">
        <f t="shared" si="2093"/>
        <v/>
      </c>
      <c r="AI7378" s="124" t="str">
        <f t="shared" si="2094"/>
        <v/>
      </c>
      <c r="AK7378" s="103" t="str">
        <f t="shared" si="2095"/>
        <v/>
      </c>
      <c r="AL7378" s="104" t="str">
        <f t="shared" si="2096"/>
        <v/>
      </c>
      <c r="AN7378" s="37" t="str">
        <f>IF(AK7378="", "", COUNTIF(AK$11:AK$8010, "&lt;"&amp;AK7378)+1+COUNTIF(AK$11:AK7378, AK7378)-1)</f>
        <v/>
      </c>
      <c r="AO7378" s="37" t="str">
        <f>IF(AL7378="", "", COUNTIF(AL$11:AL$8010, "&gt;"&amp;AL7378)+1+COUNTIF(AL$11:AL7378, AL7378)-1)</f>
        <v/>
      </c>
    </row>
    <row r="7379" spans="1:41" x14ac:dyDescent="0.55000000000000004">
      <c r="A7379" s="5"/>
      <c r="B7379" s="284"/>
      <c r="C7379" s="285"/>
      <c r="D7379" s="286"/>
      <c r="E7379" s="287"/>
      <c r="F7379" s="288"/>
      <c r="G7379" s="5"/>
      <c r="J7379" s="7" t="str">
        <f t="shared" si="2079"/>
        <v/>
      </c>
      <c r="K7379" s="48" t="str">
        <f t="shared" si="2080"/>
        <v/>
      </c>
      <c r="L7379" s="48" t="str">
        <f t="shared" si="2081"/>
        <v/>
      </c>
      <c r="M7379" s="49" t="str">
        <f t="shared" si="2082"/>
        <v/>
      </c>
      <c r="U7379" s="103" t="str">
        <f t="shared" si="2083"/>
        <v/>
      </c>
      <c r="V7379" s="77" t="str">
        <f t="shared" si="2084"/>
        <v/>
      </c>
      <c r="W7379" s="37" t="str">
        <f t="shared" si="2085"/>
        <v/>
      </c>
      <c r="X7379" s="7" t="str">
        <f t="shared" si="2086"/>
        <v/>
      </c>
      <c r="Y7379" s="37" t="str">
        <f t="shared" si="2087"/>
        <v/>
      </c>
      <c r="AA7379" s="54" t="str">
        <f t="shared" si="2088"/>
        <v/>
      </c>
      <c r="AC7379" s="121" t="str">
        <f t="shared" si="2089"/>
        <v/>
      </c>
      <c r="AD7379" s="111" t="str">
        <f t="shared" si="2090"/>
        <v/>
      </c>
      <c r="AE7379" s="122" t="str">
        <f t="shared" si="2091"/>
        <v/>
      </c>
      <c r="AF7379" s="123" t="str">
        <f t="shared" si="2092"/>
        <v>Qtr 1</v>
      </c>
      <c r="AG7379" s="122" t="str">
        <f t="shared" si="2093"/>
        <v/>
      </c>
      <c r="AI7379" s="124" t="str">
        <f t="shared" si="2094"/>
        <v/>
      </c>
      <c r="AK7379" s="103" t="str">
        <f t="shared" si="2095"/>
        <v/>
      </c>
      <c r="AL7379" s="104" t="str">
        <f t="shared" si="2096"/>
        <v/>
      </c>
      <c r="AN7379" s="37" t="str">
        <f>IF(AK7379="", "", COUNTIF(AK$11:AK$8010, "&lt;"&amp;AK7379)+1+COUNTIF(AK$11:AK7379, AK7379)-1)</f>
        <v/>
      </c>
      <c r="AO7379" s="37" t="str">
        <f>IF(AL7379="", "", COUNTIF(AL$11:AL$8010, "&gt;"&amp;AL7379)+1+COUNTIF(AL$11:AL7379, AL7379)-1)</f>
        <v/>
      </c>
    </row>
    <row r="7380" spans="1:41" x14ac:dyDescent="0.55000000000000004">
      <c r="A7380" s="5"/>
      <c r="B7380" s="284"/>
      <c r="C7380" s="285"/>
      <c r="D7380" s="286"/>
      <c r="E7380" s="287"/>
      <c r="F7380" s="288"/>
      <c r="G7380" s="5"/>
      <c r="J7380" s="7" t="str">
        <f t="shared" si="2079"/>
        <v/>
      </c>
      <c r="K7380" s="48" t="str">
        <f t="shared" si="2080"/>
        <v/>
      </c>
      <c r="L7380" s="48" t="str">
        <f t="shared" si="2081"/>
        <v/>
      </c>
      <c r="M7380" s="49" t="str">
        <f t="shared" si="2082"/>
        <v/>
      </c>
      <c r="U7380" s="103" t="str">
        <f t="shared" si="2083"/>
        <v/>
      </c>
      <c r="V7380" s="77" t="str">
        <f t="shared" si="2084"/>
        <v/>
      </c>
      <c r="W7380" s="37" t="str">
        <f t="shared" si="2085"/>
        <v/>
      </c>
      <c r="X7380" s="7" t="str">
        <f t="shared" si="2086"/>
        <v/>
      </c>
      <c r="Y7380" s="37" t="str">
        <f t="shared" si="2087"/>
        <v/>
      </c>
      <c r="AA7380" s="54" t="str">
        <f t="shared" si="2088"/>
        <v/>
      </c>
      <c r="AC7380" s="121" t="str">
        <f t="shared" si="2089"/>
        <v/>
      </c>
      <c r="AD7380" s="111" t="str">
        <f t="shared" si="2090"/>
        <v/>
      </c>
      <c r="AE7380" s="122" t="str">
        <f t="shared" si="2091"/>
        <v/>
      </c>
      <c r="AF7380" s="123" t="str">
        <f t="shared" si="2092"/>
        <v>Qtr 1</v>
      </c>
      <c r="AG7380" s="122" t="str">
        <f t="shared" si="2093"/>
        <v/>
      </c>
      <c r="AI7380" s="124" t="str">
        <f t="shared" si="2094"/>
        <v/>
      </c>
      <c r="AK7380" s="103" t="str">
        <f t="shared" si="2095"/>
        <v/>
      </c>
      <c r="AL7380" s="104" t="str">
        <f t="shared" si="2096"/>
        <v/>
      </c>
      <c r="AN7380" s="37" t="str">
        <f>IF(AK7380="", "", COUNTIF(AK$11:AK$8010, "&lt;"&amp;AK7380)+1+COUNTIF(AK$11:AK7380, AK7380)-1)</f>
        <v/>
      </c>
      <c r="AO7380" s="37" t="str">
        <f>IF(AL7380="", "", COUNTIF(AL$11:AL$8010, "&gt;"&amp;AL7380)+1+COUNTIF(AL$11:AL7380, AL7380)-1)</f>
        <v/>
      </c>
    </row>
    <row r="7381" spans="1:41" x14ac:dyDescent="0.55000000000000004">
      <c r="A7381" s="5"/>
      <c r="B7381" s="284"/>
      <c r="C7381" s="285"/>
      <c r="D7381" s="286"/>
      <c r="E7381" s="287"/>
      <c r="F7381" s="288"/>
      <c r="G7381" s="5"/>
      <c r="J7381" s="7" t="str">
        <f t="shared" si="2079"/>
        <v/>
      </c>
      <c r="K7381" s="48" t="str">
        <f t="shared" si="2080"/>
        <v/>
      </c>
      <c r="L7381" s="48" t="str">
        <f t="shared" si="2081"/>
        <v/>
      </c>
      <c r="M7381" s="49" t="str">
        <f t="shared" si="2082"/>
        <v/>
      </c>
      <c r="U7381" s="103" t="str">
        <f t="shared" si="2083"/>
        <v/>
      </c>
      <c r="V7381" s="77" t="str">
        <f t="shared" si="2084"/>
        <v/>
      </c>
      <c r="W7381" s="37" t="str">
        <f t="shared" si="2085"/>
        <v/>
      </c>
      <c r="X7381" s="7" t="str">
        <f t="shared" si="2086"/>
        <v/>
      </c>
      <c r="Y7381" s="37" t="str">
        <f t="shared" si="2087"/>
        <v/>
      </c>
      <c r="AA7381" s="54" t="str">
        <f t="shared" si="2088"/>
        <v/>
      </c>
      <c r="AC7381" s="121" t="str">
        <f t="shared" si="2089"/>
        <v/>
      </c>
      <c r="AD7381" s="111" t="str">
        <f t="shared" si="2090"/>
        <v/>
      </c>
      <c r="AE7381" s="122" t="str">
        <f t="shared" si="2091"/>
        <v/>
      </c>
      <c r="AF7381" s="123" t="str">
        <f t="shared" si="2092"/>
        <v>Qtr 1</v>
      </c>
      <c r="AG7381" s="122" t="str">
        <f t="shared" si="2093"/>
        <v/>
      </c>
      <c r="AI7381" s="124" t="str">
        <f t="shared" si="2094"/>
        <v/>
      </c>
      <c r="AK7381" s="103" t="str">
        <f t="shared" si="2095"/>
        <v/>
      </c>
      <c r="AL7381" s="104" t="str">
        <f t="shared" si="2096"/>
        <v/>
      </c>
      <c r="AN7381" s="37" t="str">
        <f>IF(AK7381="", "", COUNTIF(AK$11:AK$8010, "&lt;"&amp;AK7381)+1+COUNTIF(AK$11:AK7381, AK7381)-1)</f>
        <v/>
      </c>
      <c r="AO7381" s="37" t="str">
        <f>IF(AL7381="", "", COUNTIF(AL$11:AL$8010, "&gt;"&amp;AL7381)+1+COUNTIF(AL$11:AL7381, AL7381)-1)</f>
        <v/>
      </c>
    </row>
    <row r="7382" spans="1:41" x14ac:dyDescent="0.55000000000000004">
      <c r="A7382" s="5"/>
      <c r="B7382" s="284"/>
      <c r="C7382" s="285"/>
      <c r="D7382" s="286"/>
      <c r="E7382" s="287"/>
      <c r="F7382" s="288"/>
      <c r="G7382" s="5"/>
      <c r="J7382" s="7" t="str">
        <f t="shared" si="2079"/>
        <v/>
      </c>
      <c r="K7382" s="48" t="str">
        <f t="shared" si="2080"/>
        <v/>
      </c>
      <c r="L7382" s="48" t="str">
        <f t="shared" si="2081"/>
        <v/>
      </c>
      <c r="M7382" s="49" t="str">
        <f t="shared" si="2082"/>
        <v/>
      </c>
      <c r="U7382" s="103" t="str">
        <f t="shared" si="2083"/>
        <v/>
      </c>
      <c r="V7382" s="77" t="str">
        <f t="shared" si="2084"/>
        <v/>
      </c>
      <c r="W7382" s="37" t="str">
        <f t="shared" si="2085"/>
        <v/>
      </c>
      <c r="X7382" s="7" t="str">
        <f t="shared" si="2086"/>
        <v/>
      </c>
      <c r="Y7382" s="37" t="str">
        <f t="shared" si="2087"/>
        <v/>
      </c>
      <c r="AA7382" s="54" t="str">
        <f t="shared" si="2088"/>
        <v/>
      </c>
      <c r="AC7382" s="121" t="str">
        <f t="shared" si="2089"/>
        <v/>
      </c>
      <c r="AD7382" s="111" t="str">
        <f t="shared" si="2090"/>
        <v/>
      </c>
      <c r="AE7382" s="122" t="str">
        <f t="shared" si="2091"/>
        <v/>
      </c>
      <c r="AF7382" s="123" t="str">
        <f t="shared" si="2092"/>
        <v>Qtr 1</v>
      </c>
      <c r="AG7382" s="122" t="str">
        <f t="shared" si="2093"/>
        <v/>
      </c>
      <c r="AI7382" s="124" t="str">
        <f t="shared" si="2094"/>
        <v/>
      </c>
      <c r="AK7382" s="103" t="str">
        <f t="shared" si="2095"/>
        <v/>
      </c>
      <c r="AL7382" s="104" t="str">
        <f t="shared" si="2096"/>
        <v/>
      </c>
      <c r="AN7382" s="37" t="str">
        <f>IF(AK7382="", "", COUNTIF(AK$11:AK$8010, "&lt;"&amp;AK7382)+1+COUNTIF(AK$11:AK7382, AK7382)-1)</f>
        <v/>
      </c>
      <c r="AO7382" s="37" t="str">
        <f>IF(AL7382="", "", COUNTIF(AL$11:AL$8010, "&gt;"&amp;AL7382)+1+COUNTIF(AL$11:AL7382, AL7382)-1)</f>
        <v/>
      </c>
    </row>
    <row r="7383" spans="1:41" x14ac:dyDescent="0.55000000000000004">
      <c r="A7383" s="5"/>
      <c r="B7383" s="284"/>
      <c r="C7383" s="285"/>
      <c r="D7383" s="286"/>
      <c r="E7383" s="287"/>
      <c r="F7383" s="288"/>
      <c r="G7383" s="5"/>
      <c r="J7383" s="7" t="str">
        <f t="shared" si="2079"/>
        <v/>
      </c>
      <c r="K7383" s="48" t="str">
        <f t="shared" si="2080"/>
        <v/>
      </c>
      <c r="L7383" s="48" t="str">
        <f t="shared" si="2081"/>
        <v/>
      </c>
      <c r="M7383" s="49" t="str">
        <f t="shared" si="2082"/>
        <v/>
      </c>
      <c r="U7383" s="103" t="str">
        <f t="shared" si="2083"/>
        <v/>
      </c>
      <c r="V7383" s="77" t="str">
        <f t="shared" si="2084"/>
        <v/>
      </c>
      <c r="W7383" s="37" t="str">
        <f t="shared" si="2085"/>
        <v/>
      </c>
      <c r="X7383" s="7" t="str">
        <f t="shared" si="2086"/>
        <v/>
      </c>
      <c r="Y7383" s="37" t="str">
        <f t="shared" si="2087"/>
        <v/>
      </c>
      <c r="AA7383" s="54" t="str">
        <f t="shared" si="2088"/>
        <v/>
      </c>
      <c r="AC7383" s="121" t="str">
        <f t="shared" si="2089"/>
        <v/>
      </c>
      <c r="AD7383" s="111" t="str">
        <f t="shared" si="2090"/>
        <v/>
      </c>
      <c r="AE7383" s="122" t="str">
        <f t="shared" si="2091"/>
        <v/>
      </c>
      <c r="AF7383" s="123" t="str">
        <f t="shared" si="2092"/>
        <v>Qtr 1</v>
      </c>
      <c r="AG7383" s="122" t="str">
        <f t="shared" si="2093"/>
        <v/>
      </c>
      <c r="AI7383" s="124" t="str">
        <f t="shared" si="2094"/>
        <v/>
      </c>
      <c r="AK7383" s="103" t="str">
        <f t="shared" si="2095"/>
        <v/>
      </c>
      <c r="AL7383" s="104" t="str">
        <f t="shared" si="2096"/>
        <v/>
      </c>
      <c r="AN7383" s="37" t="str">
        <f>IF(AK7383="", "", COUNTIF(AK$11:AK$8010, "&lt;"&amp;AK7383)+1+COUNTIF(AK$11:AK7383, AK7383)-1)</f>
        <v/>
      </c>
      <c r="AO7383" s="37" t="str">
        <f>IF(AL7383="", "", COUNTIF(AL$11:AL$8010, "&gt;"&amp;AL7383)+1+COUNTIF(AL$11:AL7383, AL7383)-1)</f>
        <v/>
      </c>
    </row>
    <row r="7384" spans="1:41" x14ac:dyDescent="0.55000000000000004">
      <c r="A7384" s="5"/>
      <c r="B7384" s="284"/>
      <c r="C7384" s="285"/>
      <c r="D7384" s="286"/>
      <c r="E7384" s="287"/>
      <c r="F7384" s="288"/>
      <c r="G7384" s="5"/>
      <c r="J7384" s="7" t="str">
        <f t="shared" si="2079"/>
        <v/>
      </c>
      <c r="K7384" s="48" t="str">
        <f t="shared" si="2080"/>
        <v/>
      </c>
      <c r="L7384" s="48" t="str">
        <f t="shared" si="2081"/>
        <v/>
      </c>
      <c r="M7384" s="49" t="str">
        <f t="shared" si="2082"/>
        <v/>
      </c>
      <c r="U7384" s="103" t="str">
        <f t="shared" si="2083"/>
        <v/>
      </c>
      <c r="V7384" s="77" t="str">
        <f t="shared" si="2084"/>
        <v/>
      </c>
      <c r="W7384" s="37" t="str">
        <f t="shared" si="2085"/>
        <v/>
      </c>
      <c r="X7384" s="7" t="str">
        <f t="shared" si="2086"/>
        <v/>
      </c>
      <c r="Y7384" s="37" t="str">
        <f t="shared" si="2087"/>
        <v/>
      </c>
      <c r="AA7384" s="54" t="str">
        <f t="shared" si="2088"/>
        <v/>
      </c>
      <c r="AC7384" s="121" t="str">
        <f t="shared" si="2089"/>
        <v/>
      </c>
      <c r="AD7384" s="111" t="str">
        <f t="shared" si="2090"/>
        <v/>
      </c>
      <c r="AE7384" s="122" t="str">
        <f t="shared" si="2091"/>
        <v/>
      </c>
      <c r="AF7384" s="123" t="str">
        <f t="shared" si="2092"/>
        <v>Qtr 1</v>
      </c>
      <c r="AG7384" s="122" t="str">
        <f t="shared" si="2093"/>
        <v/>
      </c>
      <c r="AI7384" s="124" t="str">
        <f t="shared" si="2094"/>
        <v/>
      </c>
      <c r="AK7384" s="103" t="str">
        <f t="shared" si="2095"/>
        <v/>
      </c>
      <c r="AL7384" s="104" t="str">
        <f t="shared" si="2096"/>
        <v/>
      </c>
      <c r="AN7384" s="37" t="str">
        <f>IF(AK7384="", "", COUNTIF(AK$11:AK$8010, "&lt;"&amp;AK7384)+1+COUNTIF(AK$11:AK7384, AK7384)-1)</f>
        <v/>
      </c>
      <c r="AO7384" s="37" t="str">
        <f>IF(AL7384="", "", COUNTIF(AL$11:AL$8010, "&gt;"&amp;AL7384)+1+COUNTIF(AL$11:AL7384, AL7384)-1)</f>
        <v/>
      </c>
    </row>
    <row r="7385" spans="1:41" x14ac:dyDescent="0.55000000000000004">
      <c r="A7385" s="5"/>
      <c r="B7385" s="284"/>
      <c r="C7385" s="285"/>
      <c r="D7385" s="286"/>
      <c r="E7385" s="287"/>
      <c r="F7385" s="288"/>
      <c r="G7385" s="5"/>
      <c r="J7385" s="7" t="str">
        <f t="shared" si="2079"/>
        <v/>
      </c>
      <c r="K7385" s="48" t="str">
        <f t="shared" si="2080"/>
        <v/>
      </c>
      <c r="L7385" s="48" t="str">
        <f t="shared" si="2081"/>
        <v/>
      </c>
      <c r="M7385" s="49" t="str">
        <f t="shared" si="2082"/>
        <v/>
      </c>
      <c r="U7385" s="103" t="str">
        <f t="shared" si="2083"/>
        <v/>
      </c>
      <c r="V7385" s="77" t="str">
        <f t="shared" si="2084"/>
        <v/>
      </c>
      <c r="W7385" s="37" t="str">
        <f t="shared" si="2085"/>
        <v/>
      </c>
      <c r="X7385" s="7" t="str">
        <f t="shared" si="2086"/>
        <v/>
      </c>
      <c r="Y7385" s="37" t="str">
        <f t="shared" si="2087"/>
        <v/>
      </c>
      <c r="AA7385" s="54" t="str">
        <f t="shared" si="2088"/>
        <v/>
      </c>
      <c r="AC7385" s="121" t="str">
        <f t="shared" si="2089"/>
        <v/>
      </c>
      <c r="AD7385" s="111" t="str">
        <f t="shared" si="2090"/>
        <v/>
      </c>
      <c r="AE7385" s="122" t="str">
        <f t="shared" si="2091"/>
        <v/>
      </c>
      <c r="AF7385" s="123" t="str">
        <f t="shared" si="2092"/>
        <v>Qtr 1</v>
      </c>
      <c r="AG7385" s="122" t="str">
        <f t="shared" si="2093"/>
        <v/>
      </c>
      <c r="AI7385" s="124" t="str">
        <f t="shared" si="2094"/>
        <v/>
      </c>
      <c r="AK7385" s="103" t="str">
        <f t="shared" si="2095"/>
        <v/>
      </c>
      <c r="AL7385" s="104" t="str">
        <f t="shared" si="2096"/>
        <v/>
      </c>
      <c r="AN7385" s="37" t="str">
        <f>IF(AK7385="", "", COUNTIF(AK$11:AK$8010, "&lt;"&amp;AK7385)+1+COUNTIF(AK$11:AK7385, AK7385)-1)</f>
        <v/>
      </c>
      <c r="AO7385" s="37" t="str">
        <f>IF(AL7385="", "", COUNTIF(AL$11:AL$8010, "&gt;"&amp;AL7385)+1+COUNTIF(AL$11:AL7385, AL7385)-1)</f>
        <v/>
      </c>
    </row>
    <row r="7386" spans="1:41" x14ac:dyDescent="0.55000000000000004">
      <c r="A7386" s="5"/>
      <c r="B7386" s="284"/>
      <c r="C7386" s="285"/>
      <c r="D7386" s="286"/>
      <c r="E7386" s="287"/>
      <c r="F7386" s="288"/>
      <c r="G7386" s="5"/>
      <c r="J7386" s="7" t="str">
        <f t="shared" si="2079"/>
        <v/>
      </c>
      <c r="K7386" s="48" t="str">
        <f t="shared" si="2080"/>
        <v/>
      </c>
      <c r="L7386" s="48" t="str">
        <f t="shared" si="2081"/>
        <v/>
      </c>
      <c r="M7386" s="49" t="str">
        <f t="shared" si="2082"/>
        <v/>
      </c>
      <c r="U7386" s="103" t="str">
        <f t="shared" si="2083"/>
        <v/>
      </c>
      <c r="V7386" s="77" t="str">
        <f t="shared" si="2084"/>
        <v/>
      </c>
      <c r="W7386" s="37" t="str">
        <f t="shared" si="2085"/>
        <v/>
      </c>
      <c r="X7386" s="7" t="str">
        <f t="shared" si="2086"/>
        <v/>
      </c>
      <c r="Y7386" s="37" t="str">
        <f t="shared" si="2087"/>
        <v/>
      </c>
      <c r="AA7386" s="54" t="str">
        <f t="shared" si="2088"/>
        <v/>
      </c>
      <c r="AC7386" s="121" t="str">
        <f t="shared" si="2089"/>
        <v/>
      </c>
      <c r="AD7386" s="111" t="str">
        <f t="shared" si="2090"/>
        <v/>
      </c>
      <c r="AE7386" s="122" t="str">
        <f t="shared" si="2091"/>
        <v/>
      </c>
      <c r="AF7386" s="123" t="str">
        <f t="shared" si="2092"/>
        <v>Qtr 1</v>
      </c>
      <c r="AG7386" s="122" t="str">
        <f t="shared" si="2093"/>
        <v/>
      </c>
      <c r="AI7386" s="124" t="str">
        <f t="shared" si="2094"/>
        <v/>
      </c>
      <c r="AK7386" s="103" t="str">
        <f t="shared" si="2095"/>
        <v/>
      </c>
      <c r="AL7386" s="104" t="str">
        <f t="shared" si="2096"/>
        <v/>
      </c>
      <c r="AN7386" s="37" t="str">
        <f>IF(AK7386="", "", COUNTIF(AK$11:AK$8010, "&lt;"&amp;AK7386)+1+COUNTIF(AK$11:AK7386, AK7386)-1)</f>
        <v/>
      </c>
      <c r="AO7386" s="37" t="str">
        <f>IF(AL7386="", "", COUNTIF(AL$11:AL$8010, "&gt;"&amp;AL7386)+1+COUNTIF(AL$11:AL7386, AL7386)-1)</f>
        <v/>
      </c>
    </row>
    <row r="7387" spans="1:41" x14ac:dyDescent="0.55000000000000004">
      <c r="A7387" s="5"/>
      <c r="B7387" s="284"/>
      <c r="C7387" s="285"/>
      <c r="D7387" s="286"/>
      <c r="E7387" s="287"/>
      <c r="F7387" s="288"/>
      <c r="G7387" s="5"/>
      <c r="J7387" s="7" t="str">
        <f t="shared" si="2079"/>
        <v/>
      </c>
      <c r="K7387" s="48" t="str">
        <f t="shared" si="2080"/>
        <v/>
      </c>
      <c r="L7387" s="48" t="str">
        <f t="shared" si="2081"/>
        <v/>
      </c>
      <c r="M7387" s="49" t="str">
        <f t="shared" si="2082"/>
        <v/>
      </c>
      <c r="U7387" s="103" t="str">
        <f t="shared" si="2083"/>
        <v/>
      </c>
      <c r="V7387" s="77" t="str">
        <f t="shared" si="2084"/>
        <v/>
      </c>
      <c r="W7387" s="37" t="str">
        <f t="shared" si="2085"/>
        <v/>
      </c>
      <c r="X7387" s="7" t="str">
        <f t="shared" si="2086"/>
        <v/>
      </c>
      <c r="Y7387" s="37" t="str">
        <f t="shared" si="2087"/>
        <v/>
      </c>
      <c r="AA7387" s="54" t="str">
        <f t="shared" si="2088"/>
        <v/>
      </c>
      <c r="AC7387" s="121" t="str">
        <f t="shared" si="2089"/>
        <v/>
      </c>
      <c r="AD7387" s="111" t="str">
        <f t="shared" si="2090"/>
        <v/>
      </c>
      <c r="AE7387" s="122" t="str">
        <f t="shared" si="2091"/>
        <v/>
      </c>
      <c r="AF7387" s="123" t="str">
        <f t="shared" si="2092"/>
        <v>Qtr 1</v>
      </c>
      <c r="AG7387" s="122" t="str">
        <f t="shared" si="2093"/>
        <v/>
      </c>
      <c r="AI7387" s="124" t="str">
        <f t="shared" si="2094"/>
        <v/>
      </c>
      <c r="AK7387" s="103" t="str">
        <f t="shared" si="2095"/>
        <v/>
      </c>
      <c r="AL7387" s="104" t="str">
        <f t="shared" si="2096"/>
        <v/>
      </c>
      <c r="AN7387" s="37" t="str">
        <f>IF(AK7387="", "", COUNTIF(AK$11:AK$8010, "&lt;"&amp;AK7387)+1+COUNTIF(AK$11:AK7387, AK7387)-1)</f>
        <v/>
      </c>
      <c r="AO7387" s="37" t="str">
        <f>IF(AL7387="", "", COUNTIF(AL$11:AL$8010, "&gt;"&amp;AL7387)+1+COUNTIF(AL$11:AL7387, AL7387)-1)</f>
        <v/>
      </c>
    </row>
    <row r="7388" spans="1:41" x14ac:dyDescent="0.55000000000000004">
      <c r="A7388" s="5"/>
      <c r="B7388" s="284"/>
      <c r="C7388" s="285"/>
      <c r="D7388" s="286"/>
      <c r="E7388" s="287"/>
      <c r="F7388" s="288"/>
      <c r="G7388" s="5"/>
      <c r="J7388" s="7" t="str">
        <f t="shared" si="2079"/>
        <v/>
      </c>
      <c r="K7388" s="48" t="str">
        <f t="shared" si="2080"/>
        <v/>
      </c>
      <c r="L7388" s="48" t="str">
        <f t="shared" si="2081"/>
        <v/>
      </c>
      <c r="M7388" s="49" t="str">
        <f t="shared" si="2082"/>
        <v/>
      </c>
      <c r="U7388" s="103" t="str">
        <f t="shared" si="2083"/>
        <v/>
      </c>
      <c r="V7388" s="77" t="str">
        <f t="shared" si="2084"/>
        <v/>
      </c>
      <c r="W7388" s="37" t="str">
        <f t="shared" si="2085"/>
        <v/>
      </c>
      <c r="X7388" s="7" t="str">
        <f t="shared" si="2086"/>
        <v/>
      </c>
      <c r="Y7388" s="37" t="str">
        <f t="shared" si="2087"/>
        <v/>
      </c>
      <c r="AA7388" s="54" t="str">
        <f t="shared" si="2088"/>
        <v/>
      </c>
      <c r="AC7388" s="121" t="str">
        <f t="shared" si="2089"/>
        <v/>
      </c>
      <c r="AD7388" s="111" t="str">
        <f t="shared" si="2090"/>
        <v/>
      </c>
      <c r="AE7388" s="122" t="str">
        <f t="shared" si="2091"/>
        <v/>
      </c>
      <c r="AF7388" s="123" t="str">
        <f t="shared" si="2092"/>
        <v>Qtr 1</v>
      </c>
      <c r="AG7388" s="122" t="str">
        <f t="shared" si="2093"/>
        <v/>
      </c>
      <c r="AI7388" s="124" t="str">
        <f t="shared" si="2094"/>
        <v/>
      </c>
      <c r="AK7388" s="103" t="str">
        <f t="shared" si="2095"/>
        <v/>
      </c>
      <c r="AL7388" s="104" t="str">
        <f t="shared" si="2096"/>
        <v/>
      </c>
      <c r="AN7388" s="37" t="str">
        <f>IF(AK7388="", "", COUNTIF(AK$11:AK$8010, "&lt;"&amp;AK7388)+1+COUNTIF(AK$11:AK7388, AK7388)-1)</f>
        <v/>
      </c>
      <c r="AO7388" s="37" t="str">
        <f>IF(AL7388="", "", COUNTIF(AL$11:AL$8010, "&gt;"&amp;AL7388)+1+COUNTIF(AL$11:AL7388, AL7388)-1)</f>
        <v/>
      </c>
    </row>
    <row r="7389" spans="1:41" x14ac:dyDescent="0.55000000000000004">
      <c r="A7389" s="5"/>
      <c r="B7389" s="284"/>
      <c r="C7389" s="285"/>
      <c r="D7389" s="286"/>
      <c r="E7389" s="287"/>
      <c r="F7389" s="288"/>
      <c r="G7389" s="5"/>
      <c r="J7389" s="7" t="str">
        <f t="shared" si="2079"/>
        <v/>
      </c>
      <c r="K7389" s="48" t="str">
        <f t="shared" si="2080"/>
        <v/>
      </c>
      <c r="L7389" s="48" t="str">
        <f t="shared" si="2081"/>
        <v/>
      </c>
      <c r="M7389" s="49" t="str">
        <f t="shared" si="2082"/>
        <v/>
      </c>
      <c r="U7389" s="103" t="str">
        <f t="shared" si="2083"/>
        <v/>
      </c>
      <c r="V7389" s="77" t="str">
        <f t="shared" si="2084"/>
        <v/>
      </c>
      <c r="W7389" s="37" t="str">
        <f t="shared" si="2085"/>
        <v/>
      </c>
      <c r="X7389" s="7" t="str">
        <f t="shared" si="2086"/>
        <v/>
      </c>
      <c r="Y7389" s="37" t="str">
        <f t="shared" si="2087"/>
        <v/>
      </c>
      <c r="AA7389" s="54" t="str">
        <f t="shared" si="2088"/>
        <v/>
      </c>
      <c r="AC7389" s="121" t="str">
        <f t="shared" si="2089"/>
        <v/>
      </c>
      <c r="AD7389" s="111" t="str">
        <f t="shared" si="2090"/>
        <v/>
      </c>
      <c r="AE7389" s="122" t="str">
        <f t="shared" si="2091"/>
        <v/>
      </c>
      <c r="AF7389" s="123" t="str">
        <f t="shared" si="2092"/>
        <v>Qtr 1</v>
      </c>
      <c r="AG7389" s="122" t="str">
        <f t="shared" si="2093"/>
        <v/>
      </c>
      <c r="AI7389" s="124" t="str">
        <f t="shared" si="2094"/>
        <v/>
      </c>
      <c r="AK7389" s="103" t="str">
        <f t="shared" si="2095"/>
        <v/>
      </c>
      <c r="AL7389" s="104" t="str">
        <f t="shared" si="2096"/>
        <v/>
      </c>
      <c r="AN7389" s="37" t="str">
        <f>IF(AK7389="", "", COUNTIF(AK$11:AK$8010, "&lt;"&amp;AK7389)+1+COUNTIF(AK$11:AK7389, AK7389)-1)</f>
        <v/>
      </c>
      <c r="AO7389" s="37" t="str">
        <f>IF(AL7389="", "", COUNTIF(AL$11:AL$8010, "&gt;"&amp;AL7389)+1+COUNTIF(AL$11:AL7389, AL7389)-1)</f>
        <v/>
      </c>
    </row>
    <row r="7390" spans="1:41" x14ac:dyDescent="0.55000000000000004">
      <c r="A7390" s="5"/>
      <c r="B7390" s="284"/>
      <c r="C7390" s="285"/>
      <c r="D7390" s="286"/>
      <c r="E7390" s="287"/>
      <c r="F7390" s="288"/>
      <c r="G7390" s="5"/>
      <c r="J7390" s="7" t="str">
        <f t="shared" si="2079"/>
        <v/>
      </c>
      <c r="K7390" s="48" t="str">
        <f t="shared" si="2080"/>
        <v/>
      </c>
      <c r="L7390" s="48" t="str">
        <f t="shared" si="2081"/>
        <v/>
      </c>
      <c r="M7390" s="49" t="str">
        <f t="shared" si="2082"/>
        <v/>
      </c>
      <c r="U7390" s="103" t="str">
        <f t="shared" si="2083"/>
        <v/>
      </c>
      <c r="V7390" s="77" t="str">
        <f t="shared" si="2084"/>
        <v/>
      </c>
      <c r="W7390" s="37" t="str">
        <f t="shared" si="2085"/>
        <v/>
      </c>
      <c r="X7390" s="7" t="str">
        <f t="shared" si="2086"/>
        <v/>
      </c>
      <c r="Y7390" s="37" t="str">
        <f t="shared" si="2087"/>
        <v/>
      </c>
      <c r="AA7390" s="54" t="str">
        <f t="shared" si="2088"/>
        <v/>
      </c>
      <c r="AC7390" s="121" t="str">
        <f t="shared" si="2089"/>
        <v/>
      </c>
      <c r="AD7390" s="111" t="str">
        <f t="shared" si="2090"/>
        <v/>
      </c>
      <c r="AE7390" s="122" t="str">
        <f t="shared" si="2091"/>
        <v/>
      </c>
      <c r="AF7390" s="123" t="str">
        <f t="shared" si="2092"/>
        <v>Qtr 1</v>
      </c>
      <c r="AG7390" s="122" t="str">
        <f t="shared" si="2093"/>
        <v/>
      </c>
      <c r="AI7390" s="124" t="str">
        <f t="shared" si="2094"/>
        <v/>
      </c>
      <c r="AK7390" s="103" t="str">
        <f t="shared" si="2095"/>
        <v/>
      </c>
      <c r="AL7390" s="104" t="str">
        <f t="shared" si="2096"/>
        <v/>
      </c>
      <c r="AN7390" s="37" t="str">
        <f>IF(AK7390="", "", COUNTIF(AK$11:AK$8010, "&lt;"&amp;AK7390)+1+COUNTIF(AK$11:AK7390, AK7390)-1)</f>
        <v/>
      </c>
      <c r="AO7390" s="37" t="str">
        <f>IF(AL7390="", "", COUNTIF(AL$11:AL$8010, "&gt;"&amp;AL7390)+1+COUNTIF(AL$11:AL7390, AL7390)-1)</f>
        <v/>
      </c>
    </row>
    <row r="7391" spans="1:41" x14ac:dyDescent="0.55000000000000004">
      <c r="A7391" s="5"/>
      <c r="B7391" s="284"/>
      <c r="C7391" s="285"/>
      <c r="D7391" s="286"/>
      <c r="E7391" s="287"/>
      <c r="F7391" s="288"/>
      <c r="G7391" s="5"/>
      <c r="J7391" s="7" t="str">
        <f t="shared" si="2079"/>
        <v/>
      </c>
      <c r="K7391" s="48" t="str">
        <f t="shared" si="2080"/>
        <v/>
      </c>
      <c r="L7391" s="48" t="str">
        <f t="shared" si="2081"/>
        <v/>
      </c>
      <c r="M7391" s="49" t="str">
        <f t="shared" si="2082"/>
        <v/>
      </c>
      <c r="U7391" s="103" t="str">
        <f t="shared" si="2083"/>
        <v/>
      </c>
      <c r="V7391" s="77" t="str">
        <f t="shared" si="2084"/>
        <v/>
      </c>
      <c r="W7391" s="37" t="str">
        <f t="shared" si="2085"/>
        <v/>
      </c>
      <c r="X7391" s="7" t="str">
        <f t="shared" si="2086"/>
        <v/>
      </c>
      <c r="Y7391" s="37" t="str">
        <f t="shared" si="2087"/>
        <v/>
      </c>
      <c r="AA7391" s="54" t="str">
        <f t="shared" si="2088"/>
        <v/>
      </c>
      <c r="AC7391" s="121" t="str">
        <f t="shared" si="2089"/>
        <v/>
      </c>
      <c r="AD7391" s="111" t="str">
        <f t="shared" si="2090"/>
        <v/>
      </c>
      <c r="AE7391" s="122" t="str">
        <f t="shared" si="2091"/>
        <v/>
      </c>
      <c r="AF7391" s="123" t="str">
        <f t="shared" si="2092"/>
        <v>Qtr 1</v>
      </c>
      <c r="AG7391" s="122" t="str">
        <f t="shared" si="2093"/>
        <v/>
      </c>
      <c r="AI7391" s="124" t="str">
        <f t="shared" si="2094"/>
        <v/>
      </c>
      <c r="AK7391" s="103" t="str">
        <f t="shared" si="2095"/>
        <v/>
      </c>
      <c r="AL7391" s="104" t="str">
        <f t="shared" si="2096"/>
        <v/>
      </c>
      <c r="AN7391" s="37" t="str">
        <f>IF(AK7391="", "", COUNTIF(AK$11:AK$8010, "&lt;"&amp;AK7391)+1+COUNTIF(AK$11:AK7391, AK7391)-1)</f>
        <v/>
      </c>
      <c r="AO7391" s="37" t="str">
        <f>IF(AL7391="", "", COUNTIF(AL$11:AL$8010, "&gt;"&amp;AL7391)+1+COUNTIF(AL$11:AL7391, AL7391)-1)</f>
        <v/>
      </c>
    </row>
    <row r="7392" spans="1:41" x14ac:dyDescent="0.55000000000000004">
      <c r="A7392" s="5"/>
      <c r="B7392" s="284"/>
      <c r="C7392" s="285"/>
      <c r="D7392" s="286"/>
      <c r="E7392" s="287"/>
      <c r="F7392" s="288"/>
      <c r="G7392" s="5"/>
      <c r="J7392" s="7" t="str">
        <f t="shared" si="2079"/>
        <v/>
      </c>
      <c r="K7392" s="48" t="str">
        <f t="shared" si="2080"/>
        <v/>
      </c>
      <c r="L7392" s="48" t="str">
        <f t="shared" si="2081"/>
        <v/>
      </c>
      <c r="M7392" s="49" t="str">
        <f t="shared" si="2082"/>
        <v/>
      </c>
      <c r="U7392" s="103" t="str">
        <f t="shared" si="2083"/>
        <v/>
      </c>
      <c r="V7392" s="77" t="str">
        <f t="shared" si="2084"/>
        <v/>
      </c>
      <c r="W7392" s="37" t="str">
        <f t="shared" si="2085"/>
        <v/>
      </c>
      <c r="X7392" s="7" t="str">
        <f t="shared" si="2086"/>
        <v/>
      </c>
      <c r="Y7392" s="37" t="str">
        <f t="shared" si="2087"/>
        <v/>
      </c>
      <c r="AA7392" s="54" t="str">
        <f t="shared" si="2088"/>
        <v/>
      </c>
      <c r="AC7392" s="121" t="str">
        <f t="shared" si="2089"/>
        <v/>
      </c>
      <c r="AD7392" s="111" t="str">
        <f t="shared" si="2090"/>
        <v/>
      </c>
      <c r="AE7392" s="122" t="str">
        <f t="shared" si="2091"/>
        <v/>
      </c>
      <c r="AF7392" s="123" t="str">
        <f t="shared" si="2092"/>
        <v>Qtr 1</v>
      </c>
      <c r="AG7392" s="122" t="str">
        <f t="shared" si="2093"/>
        <v/>
      </c>
      <c r="AI7392" s="124" t="str">
        <f t="shared" si="2094"/>
        <v/>
      </c>
      <c r="AK7392" s="103" t="str">
        <f t="shared" si="2095"/>
        <v/>
      </c>
      <c r="AL7392" s="104" t="str">
        <f t="shared" si="2096"/>
        <v/>
      </c>
      <c r="AN7392" s="37" t="str">
        <f>IF(AK7392="", "", COUNTIF(AK$11:AK$8010, "&lt;"&amp;AK7392)+1+COUNTIF(AK$11:AK7392, AK7392)-1)</f>
        <v/>
      </c>
      <c r="AO7392" s="37" t="str">
        <f>IF(AL7392="", "", COUNTIF(AL$11:AL$8010, "&gt;"&amp;AL7392)+1+COUNTIF(AL$11:AL7392, AL7392)-1)</f>
        <v/>
      </c>
    </row>
    <row r="7393" spans="1:41" x14ac:dyDescent="0.55000000000000004">
      <c r="A7393" s="5"/>
      <c r="B7393" s="284"/>
      <c r="C7393" s="285"/>
      <c r="D7393" s="286"/>
      <c r="E7393" s="287"/>
      <c r="F7393" s="288"/>
      <c r="G7393" s="5"/>
      <c r="J7393" s="7" t="str">
        <f t="shared" si="2079"/>
        <v/>
      </c>
      <c r="K7393" s="48" t="str">
        <f t="shared" si="2080"/>
        <v/>
      </c>
      <c r="L7393" s="48" t="str">
        <f t="shared" si="2081"/>
        <v/>
      </c>
      <c r="M7393" s="49" t="str">
        <f t="shared" si="2082"/>
        <v/>
      </c>
      <c r="U7393" s="103" t="str">
        <f t="shared" si="2083"/>
        <v/>
      </c>
      <c r="V7393" s="77" t="str">
        <f t="shared" si="2084"/>
        <v/>
      </c>
      <c r="W7393" s="37" t="str">
        <f t="shared" si="2085"/>
        <v/>
      </c>
      <c r="X7393" s="7" t="str">
        <f t="shared" si="2086"/>
        <v/>
      </c>
      <c r="Y7393" s="37" t="str">
        <f t="shared" si="2087"/>
        <v/>
      </c>
      <c r="AA7393" s="54" t="str">
        <f t="shared" si="2088"/>
        <v/>
      </c>
      <c r="AC7393" s="121" t="str">
        <f t="shared" si="2089"/>
        <v/>
      </c>
      <c r="AD7393" s="111" t="str">
        <f t="shared" si="2090"/>
        <v/>
      </c>
      <c r="AE7393" s="122" t="str">
        <f t="shared" si="2091"/>
        <v/>
      </c>
      <c r="AF7393" s="123" t="str">
        <f t="shared" si="2092"/>
        <v>Qtr 1</v>
      </c>
      <c r="AG7393" s="122" t="str">
        <f t="shared" si="2093"/>
        <v/>
      </c>
      <c r="AI7393" s="124" t="str">
        <f t="shared" si="2094"/>
        <v/>
      </c>
      <c r="AK7393" s="103" t="str">
        <f t="shared" si="2095"/>
        <v/>
      </c>
      <c r="AL7393" s="104" t="str">
        <f t="shared" si="2096"/>
        <v/>
      </c>
      <c r="AN7393" s="37" t="str">
        <f>IF(AK7393="", "", COUNTIF(AK$11:AK$8010, "&lt;"&amp;AK7393)+1+COUNTIF(AK$11:AK7393, AK7393)-1)</f>
        <v/>
      </c>
      <c r="AO7393" s="37" t="str">
        <f>IF(AL7393="", "", COUNTIF(AL$11:AL$8010, "&gt;"&amp;AL7393)+1+COUNTIF(AL$11:AL7393, AL7393)-1)</f>
        <v/>
      </c>
    </row>
    <row r="7394" spans="1:41" x14ac:dyDescent="0.55000000000000004">
      <c r="A7394" s="5"/>
      <c r="B7394" s="284"/>
      <c r="C7394" s="285"/>
      <c r="D7394" s="286"/>
      <c r="E7394" s="287"/>
      <c r="F7394" s="288"/>
      <c r="G7394" s="5"/>
      <c r="J7394" s="7" t="str">
        <f t="shared" si="2079"/>
        <v/>
      </c>
      <c r="K7394" s="48" t="str">
        <f t="shared" si="2080"/>
        <v/>
      </c>
      <c r="L7394" s="48" t="str">
        <f t="shared" si="2081"/>
        <v/>
      </c>
      <c r="M7394" s="49" t="str">
        <f t="shared" si="2082"/>
        <v/>
      </c>
      <c r="U7394" s="103" t="str">
        <f t="shared" si="2083"/>
        <v/>
      </c>
      <c r="V7394" s="77" t="str">
        <f t="shared" si="2084"/>
        <v/>
      </c>
      <c r="W7394" s="37" t="str">
        <f t="shared" si="2085"/>
        <v/>
      </c>
      <c r="X7394" s="7" t="str">
        <f t="shared" si="2086"/>
        <v/>
      </c>
      <c r="Y7394" s="37" t="str">
        <f t="shared" si="2087"/>
        <v/>
      </c>
      <c r="AA7394" s="54" t="str">
        <f t="shared" si="2088"/>
        <v/>
      </c>
      <c r="AC7394" s="121" t="str">
        <f t="shared" si="2089"/>
        <v/>
      </c>
      <c r="AD7394" s="111" t="str">
        <f t="shared" si="2090"/>
        <v/>
      </c>
      <c r="AE7394" s="122" t="str">
        <f t="shared" si="2091"/>
        <v/>
      </c>
      <c r="AF7394" s="123" t="str">
        <f t="shared" si="2092"/>
        <v>Qtr 1</v>
      </c>
      <c r="AG7394" s="122" t="str">
        <f t="shared" si="2093"/>
        <v/>
      </c>
      <c r="AI7394" s="124" t="str">
        <f t="shared" si="2094"/>
        <v/>
      </c>
      <c r="AK7394" s="103" t="str">
        <f t="shared" si="2095"/>
        <v/>
      </c>
      <c r="AL7394" s="104" t="str">
        <f t="shared" si="2096"/>
        <v/>
      </c>
      <c r="AN7394" s="37" t="str">
        <f>IF(AK7394="", "", COUNTIF(AK$11:AK$8010, "&lt;"&amp;AK7394)+1+COUNTIF(AK$11:AK7394, AK7394)-1)</f>
        <v/>
      </c>
      <c r="AO7394" s="37" t="str">
        <f>IF(AL7394="", "", COUNTIF(AL$11:AL$8010, "&gt;"&amp;AL7394)+1+COUNTIF(AL$11:AL7394, AL7394)-1)</f>
        <v/>
      </c>
    </row>
    <row r="7395" spans="1:41" x14ac:dyDescent="0.55000000000000004">
      <c r="A7395" s="5"/>
      <c r="B7395" s="284"/>
      <c r="C7395" s="285"/>
      <c r="D7395" s="286"/>
      <c r="E7395" s="287"/>
      <c r="F7395" s="288"/>
      <c r="G7395" s="5"/>
      <c r="J7395" s="7" t="str">
        <f t="shared" si="2079"/>
        <v/>
      </c>
      <c r="K7395" s="48" t="str">
        <f t="shared" si="2080"/>
        <v/>
      </c>
      <c r="L7395" s="48" t="str">
        <f t="shared" si="2081"/>
        <v/>
      </c>
      <c r="M7395" s="49" t="str">
        <f t="shared" si="2082"/>
        <v/>
      </c>
      <c r="U7395" s="103" t="str">
        <f t="shared" si="2083"/>
        <v/>
      </c>
      <c r="V7395" s="77" t="str">
        <f t="shared" si="2084"/>
        <v/>
      </c>
      <c r="W7395" s="37" t="str">
        <f t="shared" si="2085"/>
        <v/>
      </c>
      <c r="X7395" s="7" t="str">
        <f t="shared" si="2086"/>
        <v/>
      </c>
      <c r="Y7395" s="37" t="str">
        <f t="shared" si="2087"/>
        <v/>
      </c>
      <c r="AA7395" s="54" t="str">
        <f t="shared" si="2088"/>
        <v/>
      </c>
      <c r="AC7395" s="121" t="str">
        <f t="shared" si="2089"/>
        <v/>
      </c>
      <c r="AD7395" s="111" t="str">
        <f t="shared" si="2090"/>
        <v/>
      </c>
      <c r="AE7395" s="122" t="str">
        <f t="shared" si="2091"/>
        <v/>
      </c>
      <c r="AF7395" s="123" t="str">
        <f t="shared" si="2092"/>
        <v>Qtr 1</v>
      </c>
      <c r="AG7395" s="122" t="str">
        <f t="shared" si="2093"/>
        <v/>
      </c>
      <c r="AI7395" s="124" t="str">
        <f t="shared" si="2094"/>
        <v/>
      </c>
      <c r="AK7395" s="103" t="str">
        <f t="shared" si="2095"/>
        <v/>
      </c>
      <c r="AL7395" s="104" t="str">
        <f t="shared" si="2096"/>
        <v/>
      </c>
      <c r="AN7395" s="37" t="str">
        <f>IF(AK7395="", "", COUNTIF(AK$11:AK$8010, "&lt;"&amp;AK7395)+1+COUNTIF(AK$11:AK7395, AK7395)-1)</f>
        <v/>
      </c>
      <c r="AO7395" s="37" t="str">
        <f>IF(AL7395="", "", COUNTIF(AL$11:AL$8010, "&gt;"&amp;AL7395)+1+COUNTIF(AL$11:AL7395, AL7395)-1)</f>
        <v/>
      </c>
    </row>
    <row r="7396" spans="1:41" x14ac:dyDescent="0.55000000000000004">
      <c r="A7396" s="5"/>
      <c r="B7396" s="284"/>
      <c r="C7396" s="285"/>
      <c r="D7396" s="286"/>
      <c r="E7396" s="287"/>
      <c r="F7396" s="288"/>
      <c r="G7396" s="5"/>
      <c r="J7396" s="7" t="str">
        <f t="shared" si="2079"/>
        <v/>
      </c>
      <c r="K7396" s="48" t="str">
        <f t="shared" si="2080"/>
        <v/>
      </c>
      <c r="L7396" s="48" t="str">
        <f t="shared" si="2081"/>
        <v/>
      </c>
      <c r="M7396" s="49" t="str">
        <f t="shared" si="2082"/>
        <v/>
      </c>
      <c r="U7396" s="103" t="str">
        <f t="shared" si="2083"/>
        <v/>
      </c>
      <c r="V7396" s="77" t="str">
        <f t="shared" si="2084"/>
        <v/>
      </c>
      <c r="W7396" s="37" t="str">
        <f t="shared" si="2085"/>
        <v/>
      </c>
      <c r="X7396" s="7" t="str">
        <f t="shared" si="2086"/>
        <v/>
      </c>
      <c r="Y7396" s="37" t="str">
        <f t="shared" si="2087"/>
        <v/>
      </c>
      <c r="AA7396" s="54" t="str">
        <f t="shared" si="2088"/>
        <v/>
      </c>
      <c r="AC7396" s="121" t="str">
        <f t="shared" si="2089"/>
        <v/>
      </c>
      <c r="AD7396" s="111" t="str">
        <f t="shared" si="2090"/>
        <v/>
      </c>
      <c r="AE7396" s="122" t="str">
        <f t="shared" si="2091"/>
        <v/>
      </c>
      <c r="AF7396" s="123" t="str">
        <f t="shared" si="2092"/>
        <v>Qtr 1</v>
      </c>
      <c r="AG7396" s="122" t="str">
        <f t="shared" si="2093"/>
        <v/>
      </c>
      <c r="AI7396" s="124" t="str">
        <f t="shared" si="2094"/>
        <v/>
      </c>
      <c r="AK7396" s="103" t="str">
        <f t="shared" si="2095"/>
        <v/>
      </c>
      <c r="AL7396" s="104" t="str">
        <f t="shared" si="2096"/>
        <v/>
      </c>
      <c r="AN7396" s="37" t="str">
        <f>IF(AK7396="", "", COUNTIF(AK$11:AK$8010, "&lt;"&amp;AK7396)+1+COUNTIF(AK$11:AK7396, AK7396)-1)</f>
        <v/>
      </c>
      <c r="AO7396" s="37" t="str">
        <f>IF(AL7396="", "", COUNTIF(AL$11:AL$8010, "&gt;"&amp;AL7396)+1+COUNTIF(AL$11:AL7396, AL7396)-1)</f>
        <v/>
      </c>
    </row>
    <row r="7397" spans="1:41" x14ac:dyDescent="0.55000000000000004">
      <c r="A7397" s="5"/>
      <c r="B7397" s="284"/>
      <c r="C7397" s="285"/>
      <c r="D7397" s="286"/>
      <c r="E7397" s="287"/>
      <c r="F7397" s="288"/>
      <c r="G7397" s="5"/>
      <c r="J7397" s="7" t="str">
        <f t="shared" si="2079"/>
        <v/>
      </c>
      <c r="K7397" s="48" t="str">
        <f t="shared" si="2080"/>
        <v/>
      </c>
      <c r="L7397" s="48" t="str">
        <f t="shared" si="2081"/>
        <v/>
      </c>
      <c r="M7397" s="49" t="str">
        <f t="shared" si="2082"/>
        <v/>
      </c>
      <c r="U7397" s="103" t="str">
        <f t="shared" si="2083"/>
        <v/>
      </c>
      <c r="V7397" s="77" t="str">
        <f t="shared" si="2084"/>
        <v/>
      </c>
      <c r="W7397" s="37" t="str">
        <f t="shared" si="2085"/>
        <v/>
      </c>
      <c r="X7397" s="7" t="str">
        <f t="shared" si="2086"/>
        <v/>
      </c>
      <c r="Y7397" s="37" t="str">
        <f t="shared" si="2087"/>
        <v/>
      </c>
      <c r="AA7397" s="54" t="str">
        <f t="shared" si="2088"/>
        <v/>
      </c>
      <c r="AC7397" s="121" t="str">
        <f t="shared" si="2089"/>
        <v/>
      </c>
      <c r="AD7397" s="111" t="str">
        <f t="shared" si="2090"/>
        <v/>
      </c>
      <c r="AE7397" s="122" t="str">
        <f t="shared" si="2091"/>
        <v/>
      </c>
      <c r="AF7397" s="123" t="str">
        <f t="shared" si="2092"/>
        <v>Qtr 1</v>
      </c>
      <c r="AG7397" s="122" t="str">
        <f t="shared" si="2093"/>
        <v/>
      </c>
      <c r="AI7397" s="124" t="str">
        <f t="shared" si="2094"/>
        <v/>
      </c>
      <c r="AK7397" s="103" t="str">
        <f t="shared" si="2095"/>
        <v/>
      </c>
      <c r="AL7397" s="104" t="str">
        <f t="shared" si="2096"/>
        <v/>
      </c>
      <c r="AN7397" s="37" t="str">
        <f>IF(AK7397="", "", COUNTIF(AK$11:AK$8010, "&lt;"&amp;AK7397)+1+COUNTIF(AK$11:AK7397, AK7397)-1)</f>
        <v/>
      </c>
      <c r="AO7397" s="37" t="str">
        <f>IF(AL7397="", "", COUNTIF(AL$11:AL$8010, "&gt;"&amp;AL7397)+1+COUNTIF(AL$11:AL7397, AL7397)-1)</f>
        <v/>
      </c>
    </row>
    <row r="7398" spans="1:41" x14ac:dyDescent="0.55000000000000004">
      <c r="A7398" s="5"/>
      <c r="B7398" s="284"/>
      <c r="C7398" s="285"/>
      <c r="D7398" s="286"/>
      <c r="E7398" s="287"/>
      <c r="F7398" s="288"/>
      <c r="G7398" s="5"/>
      <c r="J7398" s="7" t="str">
        <f t="shared" si="2079"/>
        <v/>
      </c>
      <c r="K7398" s="48" t="str">
        <f t="shared" si="2080"/>
        <v/>
      </c>
      <c r="L7398" s="48" t="str">
        <f t="shared" si="2081"/>
        <v/>
      </c>
      <c r="M7398" s="49" t="str">
        <f t="shared" si="2082"/>
        <v/>
      </c>
      <c r="U7398" s="103" t="str">
        <f t="shared" si="2083"/>
        <v/>
      </c>
      <c r="V7398" s="77" t="str">
        <f t="shared" si="2084"/>
        <v/>
      </c>
      <c r="W7398" s="37" t="str">
        <f t="shared" si="2085"/>
        <v/>
      </c>
      <c r="X7398" s="7" t="str">
        <f t="shared" si="2086"/>
        <v/>
      </c>
      <c r="Y7398" s="37" t="str">
        <f t="shared" si="2087"/>
        <v/>
      </c>
      <c r="AA7398" s="54" t="str">
        <f t="shared" si="2088"/>
        <v/>
      </c>
      <c r="AC7398" s="121" t="str">
        <f t="shared" si="2089"/>
        <v/>
      </c>
      <c r="AD7398" s="111" t="str">
        <f t="shared" si="2090"/>
        <v/>
      </c>
      <c r="AE7398" s="122" t="str">
        <f t="shared" si="2091"/>
        <v/>
      </c>
      <c r="AF7398" s="123" t="str">
        <f t="shared" si="2092"/>
        <v>Qtr 1</v>
      </c>
      <c r="AG7398" s="122" t="str">
        <f t="shared" si="2093"/>
        <v/>
      </c>
      <c r="AI7398" s="124" t="str">
        <f t="shared" si="2094"/>
        <v/>
      </c>
      <c r="AK7398" s="103" t="str">
        <f t="shared" si="2095"/>
        <v/>
      </c>
      <c r="AL7398" s="104" t="str">
        <f t="shared" si="2096"/>
        <v/>
      </c>
      <c r="AN7398" s="37" t="str">
        <f>IF(AK7398="", "", COUNTIF(AK$11:AK$8010, "&lt;"&amp;AK7398)+1+COUNTIF(AK$11:AK7398, AK7398)-1)</f>
        <v/>
      </c>
      <c r="AO7398" s="37" t="str">
        <f>IF(AL7398="", "", COUNTIF(AL$11:AL$8010, "&gt;"&amp;AL7398)+1+COUNTIF(AL$11:AL7398, AL7398)-1)</f>
        <v/>
      </c>
    </row>
    <row r="7399" spans="1:41" x14ac:dyDescent="0.55000000000000004">
      <c r="A7399" s="5"/>
      <c r="B7399" s="284"/>
      <c r="C7399" s="285"/>
      <c r="D7399" s="286"/>
      <c r="E7399" s="287"/>
      <c r="F7399" s="288"/>
      <c r="G7399" s="5"/>
      <c r="J7399" s="7" t="str">
        <f t="shared" si="2079"/>
        <v/>
      </c>
      <c r="K7399" s="48" t="str">
        <f t="shared" si="2080"/>
        <v/>
      </c>
      <c r="L7399" s="48" t="str">
        <f t="shared" si="2081"/>
        <v/>
      </c>
      <c r="M7399" s="49" t="str">
        <f t="shared" si="2082"/>
        <v/>
      </c>
      <c r="U7399" s="103" t="str">
        <f t="shared" si="2083"/>
        <v/>
      </c>
      <c r="V7399" s="77" t="str">
        <f t="shared" si="2084"/>
        <v/>
      </c>
      <c r="W7399" s="37" t="str">
        <f t="shared" si="2085"/>
        <v/>
      </c>
      <c r="X7399" s="7" t="str">
        <f t="shared" si="2086"/>
        <v/>
      </c>
      <c r="Y7399" s="37" t="str">
        <f t="shared" si="2087"/>
        <v/>
      </c>
      <c r="AA7399" s="54" t="str">
        <f t="shared" si="2088"/>
        <v/>
      </c>
      <c r="AC7399" s="121" t="str">
        <f t="shared" si="2089"/>
        <v/>
      </c>
      <c r="AD7399" s="111" t="str">
        <f t="shared" si="2090"/>
        <v/>
      </c>
      <c r="AE7399" s="122" t="str">
        <f t="shared" si="2091"/>
        <v/>
      </c>
      <c r="AF7399" s="123" t="str">
        <f t="shared" si="2092"/>
        <v>Qtr 1</v>
      </c>
      <c r="AG7399" s="122" t="str">
        <f t="shared" si="2093"/>
        <v/>
      </c>
      <c r="AI7399" s="124" t="str">
        <f t="shared" si="2094"/>
        <v/>
      </c>
      <c r="AK7399" s="103" t="str">
        <f t="shared" si="2095"/>
        <v/>
      </c>
      <c r="AL7399" s="104" t="str">
        <f t="shared" si="2096"/>
        <v/>
      </c>
      <c r="AN7399" s="37" t="str">
        <f>IF(AK7399="", "", COUNTIF(AK$11:AK$8010, "&lt;"&amp;AK7399)+1+COUNTIF(AK$11:AK7399, AK7399)-1)</f>
        <v/>
      </c>
      <c r="AO7399" s="37" t="str">
        <f>IF(AL7399="", "", COUNTIF(AL$11:AL$8010, "&gt;"&amp;AL7399)+1+COUNTIF(AL$11:AL7399, AL7399)-1)</f>
        <v/>
      </c>
    </row>
    <row r="7400" spans="1:41" x14ac:dyDescent="0.55000000000000004">
      <c r="A7400" s="5"/>
      <c r="B7400" s="284"/>
      <c r="C7400" s="285"/>
      <c r="D7400" s="286"/>
      <c r="E7400" s="287"/>
      <c r="F7400" s="288"/>
      <c r="G7400" s="5"/>
      <c r="J7400" s="7" t="str">
        <f t="shared" si="2079"/>
        <v/>
      </c>
      <c r="K7400" s="48" t="str">
        <f t="shared" si="2080"/>
        <v/>
      </c>
      <c r="L7400" s="48" t="str">
        <f t="shared" si="2081"/>
        <v/>
      </c>
      <c r="M7400" s="49" t="str">
        <f t="shared" si="2082"/>
        <v/>
      </c>
      <c r="U7400" s="103" t="str">
        <f t="shared" si="2083"/>
        <v/>
      </c>
      <c r="V7400" s="77" t="str">
        <f t="shared" si="2084"/>
        <v/>
      </c>
      <c r="W7400" s="37" t="str">
        <f t="shared" si="2085"/>
        <v/>
      </c>
      <c r="X7400" s="7" t="str">
        <f t="shared" si="2086"/>
        <v/>
      </c>
      <c r="Y7400" s="37" t="str">
        <f t="shared" si="2087"/>
        <v/>
      </c>
      <c r="AA7400" s="54" t="str">
        <f t="shared" si="2088"/>
        <v/>
      </c>
      <c r="AC7400" s="121" t="str">
        <f t="shared" si="2089"/>
        <v/>
      </c>
      <c r="AD7400" s="111" t="str">
        <f t="shared" si="2090"/>
        <v/>
      </c>
      <c r="AE7400" s="122" t="str">
        <f t="shared" si="2091"/>
        <v/>
      </c>
      <c r="AF7400" s="123" t="str">
        <f t="shared" si="2092"/>
        <v>Qtr 1</v>
      </c>
      <c r="AG7400" s="122" t="str">
        <f t="shared" si="2093"/>
        <v/>
      </c>
      <c r="AI7400" s="124" t="str">
        <f t="shared" si="2094"/>
        <v/>
      </c>
      <c r="AK7400" s="103" t="str">
        <f t="shared" si="2095"/>
        <v/>
      </c>
      <c r="AL7400" s="104" t="str">
        <f t="shared" si="2096"/>
        <v/>
      </c>
      <c r="AN7400" s="37" t="str">
        <f>IF(AK7400="", "", COUNTIF(AK$11:AK$8010, "&lt;"&amp;AK7400)+1+COUNTIF(AK$11:AK7400, AK7400)-1)</f>
        <v/>
      </c>
      <c r="AO7400" s="37" t="str">
        <f>IF(AL7400="", "", COUNTIF(AL$11:AL$8010, "&gt;"&amp;AL7400)+1+COUNTIF(AL$11:AL7400, AL7400)-1)</f>
        <v/>
      </c>
    </row>
    <row r="7401" spans="1:41" x14ac:dyDescent="0.55000000000000004">
      <c r="A7401" s="5"/>
      <c r="B7401" s="284"/>
      <c r="C7401" s="285"/>
      <c r="D7401" s="286"/>
      <c r="E7401" s="287"/>
      <c r="F7401" s="288"/>
      <c r="G7401" s="5"/>
      <c r="J7401" s="7" t="str">
        <f t="shared" si="2079"/>
        <v/>
      </c>
      <c r="K7401" s="48" t="str">
        <f t="shared" si="2080"/>
        <v/>
      </c>
      <c r="L7401" s="48" t="str">
        <f t="shared" si="2081"/>
        <v/>
      </c>
      <c r="M7401" s="49" t="str">
        <f t="shared" si="2082"/>
        <v/>
      </c>
      <c r="U7401" s="103" t="str">
        <f t="shared" si="2083"/>
        <v/>
      </c>
      <c r="V7401" s="77" t="str">
        <f t="shared" si="2084"/>
        <v/>
      </c>
      <c r="W7401" s="37" t="str">
        <f t="shared" si="2085"/>
        <v/>
      </c>
      <c r="X7401" s="7" t="str">
        <f t="shared" si="2086"/>
        <v/>
      </c>
      <c r="Y7401" s="37" t="str">
        <f t="shared" si="2087"/>
        <v/>
      </c>
      <c r="AA7401" s="54" t="str">
        <f t="shared" si="2088"/>
        <v/>
      </c>
      <c r="AC7401" s="121" t="str">
        <f t="shared" si="2089"/>
        <v/>
      </c>
      <c r="AD7401" s="111" t="str">
        <f t="shared" si="2090"/>
        <v/>
      </c>
      <c r="AE7401" s="122" t="str">
        <f t="shared" si="2091"/>
        <v/>
      </c>
      <c r="AF7401" s="123" t="str">
        <f t="shared" si="2092"/>
        <v>Qtr 1</v>
      </c>
      <c r="AG7401" s="122" t="str">
        <f t="shared" si="2093"/>
        <v/>
      </c>
      <c r="AI7401" s="124" t="str">
        <f t="shared" si="2094"/>
        <v/>
      </c>
      <c r="AK7401" s="103" t="str">
        <f t="shared" si="2095"/>
        <v/>
      </c>
      <c r="AL7401" s="104" t="str">
        <f t="shared" si="2096"/>
        <v/>
      </c>
      <c r="AN7401" s="37" t="str">
        <f>IF(AK7401="", "", COUNTIF(AK$11:AK$8010, "&lt;"&amp;AK7401)+1+COUNTIF(AK$11:AK7401, AK7401)-1)</f>
        <v/>
      </c>
      <c r="AO7401" s="37" t="str">
        <f>IF(AL7401="", "", COUNTIF(AL$11:AL$8010, "&gt;"&amp;AL7401)+1+COUNTIF(AL$11:AL7401, AL7401)-1)</f>
        <v/>
      </c>
    </row>
    <row r="7402" spans="1:41" x14ac:dyDescent="0.55000000000000004">
      <c r="A7402" s="5"/>
      <c r="B7402" s="284"/>
      <c r="C7402" s="285"/>
      <c r="D7402" s="286"/>
      <c r="E7402" s="287"/>
      <c r="F7402" s="288"/>
      <c r="G7402" s="5"/>
      <c r="J7402" s="7" t="str">
        <f t="shared" si="2079"/>
        <v/>
      </c>
      <c r="K7402" s="48" t="str">
        <f t="shared" si="2080"/>
        <v/>
      </c>
      <c r="L7402" s="48" t="str">
        <f t="shared" si="2081"/>
        <v/>
      </c>
      <c r="M7402" s="49" t="str">
        <f t="shared" si="2082"/>
        <v/>
      </c>
      <c r="U7402" s="103" t="str">
        <f t="shared" si="2083"/>
        <v/>
      </c>
      <c r="V7402" s="77" t="str">
        <f t="shared" si="2084"/>
        <v/>
      </c>
      <c r="W7402" s="37" t="str">
        <f t="shared" si="2085"/>
        <v/>
      </c>
      <c r="X7402" s="7" t="str">
        <f t="shared" si="2086"/>
        <v/>
      </c>
      <c r="Y7402" s="37" t="str">
        <f t="shared" si="2087"/>
        <v/>
      </c>
      <c r="AA7402" s="54" t="str">
        <f t="shared" si="2088"/>
        <v/>
      </c>
      <c r="AC7402" s="121" t="str">
        <f t="shared" si="2089"/>
        <v/>
      </c>
      <c r="AD7402" s="111" t="str">
        <f t="shared" si="2090"/>
        <v/>
      </c>
      <c r="AE7402" s="122" t="str">
        <f t="shared" si="2091"/>
        <v/>
      </c>
      <c r="AF7402" s="123" t="str">
        <f t="shared" si="2092"/>
        <v>Qtr 1</v>
      </c>
      <c r="AG7402" s="122" t="str">
        <f t="shared" si="2093"/>
        <v/>
      </c>
      <c r="AI7402" s="124" t="str">
        <f t="shared" si="2094"/>
        <v/>
      </c>
      <c r="AK7402" s="103" t="str">
        <f t="shared" si="2095"/>
        <v/>
      </c>
      <c r="AL7402" s="104" t="str">
        <f t="shared" si="2096"/>
        <v/>
      </c>
      <c r="AN7402" s="37" t="str">
        <f>IF(AK7402="", "", COUNTIF(AK$11:AK$8010, "&lt;"&amp;AK7402)+1+COUNTIF(AK$11:AK7402, AK7402)-1)</f>
        <v/>
      </c>
      <c r="AO7402" s="37" t="str">
        <f>IF(AL7402="", "", COUNTIF(AL$11:AL$8010, "&gt;"&amp;AL7402)+1+COUNTIF(AL$11:AL7402, AL7402)-1)</f>
        <v/>
      </c>
    </row>
    <row r="7403" spans="1:41" x14ac:dyDescent="0.55000000000000004">
      <c r="A7403" s="5"/>
      <c r="B7403" s="284"/>
      <c r="C7403" s="285"/>
      <c r="D7403" s="286"/>
      <c r="E7403" s="287"/>
      <c r="F7403" s="288"/>
      <c r="G7403" s="5"/>
      <c r="J7403" s="7" t="str">
        <f t="shared" si="2079"/>
        <v/>
      </c>
      <c r="K7403" s="48" t="str">
        <f t="shared" si="2080"/>
        <v/>
      </c>
      <c r="L7403" s="48" t="str">
        <f t="shared" si="2081"/>
        <v/>
      </c>
      <c r="M7403" s="49" t="str">
        <f t="shared" si="2082"/>
        <v/>
      </c>
      <c r="U7403" s="103" t="str">
        <f t="shared" si="2083"/>
        <v/>
      </c>
      <c r="V7403" s="77" t="str">
        <f t="shared" si="2084"/>
        <v/>
      </c>
      <c r="W7403" s="37" t="str">
        <f t="shared" si="2085"/>
        <v/>
      </c>
      <c r="X7403" s="7" t="str">
        <f t="shared" si="2086"/>
        <v/>
      </c>
      <c r="Y7403" s="37" t="str">
        <f t="shared" si="2087"/>
        <v/>
      </c>
      <c r="AA7403" s="54" t="str">
        <f t="shared" si="2088"/>
        <v/>
      </c>
      <c r="AC7403" s="121" t="str">
        <f t="shared" si="2089"/>
        <v/>
      </c>
      <c r="AD7403" s="111" t="str">
        <f t="shared" si="2090"/>
        <v/>
      </c>
      <c r="AE7403" s="122" t="str">
        <f t="shared" si="2091"/>
        <v/>
      </c>
      <c r="AF7403" s="123" t="str">
        <f t="shared" si="2092"/>
        <v>Qtr 1</v>
      </c>
      <c r="AG7403" s="122" t="str">
        <f t="shared" si="2093"/>
        <v/>
      </c>
      <c r="AI7403" s="124" t="str">
        <f t="shared" si="2094"/>
        <v/>
      </c>
      <c r="AK7403" s="103" t="str">
        <f t="shared" si="2095"/>
        <v/>
      </c>
      <c r="AL7403" s="104" t="str">
        <f t="shared" si="2096"/>
        <v/>
      </c>
      <c r="AN7403" s="37" t="str">
        <f>IF(AK7403="", "", COUNTIF(AK$11:AK$8010, "&lt;"&amp;AK7403)+1+COUNTIF(AK$11:AK7403, AK7403)-1)</f>
        <v/>
      </c>
      <c r="AO7403" s="37" t="str">
        <f>IF(AL7403="", "", COUNTIF(AL$11:AL$8010, "&gt;"&amp;AL7403)+1+COUNTIF(AL$11:AL7403, AL7403)-1)</f>
        <v/>
      </c>
    </row>
    <row r="7404" spans="1:41" x14ac:dyDescent="0.55000000000000004">
      <c r="A7404" s="5"/>
      <c r="B7404" s="284"/>
      <c r="C7404" s="285"/>
      <c r="D7404" s="286"/>
      <c r="E7404" s="287"/>
      <c r="F7404" s="288"/>
      <c r="G7404" s="5"/>
      <c r="J7404" s="7" t="str">
        <f t="shared" si="2079"/>
        <v/>
      </c>
      <c r="K7404" s="48" t="str">
        <f t="shared" si="2080"/>
        <v/>
      </c>
      <c r="L7404" s="48" t="str">
        <f t="shared" si="2081"/>
        <v/>
      </c>
      <c r="M7404" s="49" t="str">
        <f t="shared" si="2082"/>
        <v/>
      </c>
      <c r="U7404" s="103" t="str">
        <f t="shared" si="2083"/>
        <v/>
      </c>
      <c r="V7404" s="77" t="str">
        <f t="shared" si="2084"/>
        <v/>
      </c>
      <c r="W7404" s="37" t="str">
        <f t="shared" si="2085"/>
        <v/>
      </c>
      <c r="X7404" s="7" t="str">
        <f t="shared" si="2086"/>
        <v/>
      </c>
      <c r="Y7404" s="37" t="str">
        <f t="shared" si="2087"/>
        <v/>
      </c>
      <c r="AA7404" s="54" t="str">
        <f t="shared" si="2088"/>
        <v/>
      </c>
      <c r="AC7404" s="121" t="str">
        <f t="shared" si="2089"/>
        <v/>
      </c>
      <c r="AD7404" s="111" t="str">
        <f t="shared" si="2090"/>
        <v/>
      </c>
      <c r="AE7404" s="122" t="str">
        <f t="shared" si="2091"/>
        <v/>
      </c>
      <c r="AF7404" s="123" t="str">
        <f t="shared" si="2092"/>
        <v>Qtr 1</v>
      </c>
      <c r="AG7404" s="122" t="str">
        <f t="shared" si="2093"/>
        <v/>
      </c>
      <c r="AI7404" s="124" t="str">
        <f t="shared" si="2094"/>
        <v/>
      </c>
      <c r="AK7404" s="103" t="str">
        <f t="shared" si="2095"/>
        <v/>
      </c>
      <c r="AL7404" s="104" t="str">
        <f t="shared" si="2096"/>
        <v/>
      </c>
      <c r="AN7404" s="37" t="str">
        <f>IF(AK7404="", "", COUNTIF(AK$11:AK$8010, "&lt;"&amp;AK7404)+1+COUNTIF(AK$11:AK7404, AK7404)-1)</f>
        <v/>
      </c>
      <c r="AO7404" s="37" t="str">
        <f>IF(AL7404="", "", COUNTIF(AL$11:AL$8010, "&gt;"&amp;AL7404)+1+COUNTIF(AL$11:AL7404, AL7404)-1)</f>
        <v/>
      </c>
    </row>
    <row r="7405" spans="1:41" x14ac:dyDescent="0.55000000000000004">
      <c r="A7405" s="5"/>
      <c r="B7405" s="284"/>
      <c r="C7405" s="285"/>
      <c r="D7405" s="286"/>
      <c r="E7405" s="287"/>
      <c r="F7405" s="288"/>
      <c r="G7405" s="5"/>
      <c r="J7405" s="7" t="str">
        <f t="shared" si="2079"/>
        <v/>
      </c>
      <c r="K7405" s="48" t="str">
        <f t="shared" si="2080"/>
        <v/>
      </c>
      <c r="L7405" s="48" t="str">
        <f t="shared" si="2081"/>
        <v/>
      </c>
      <c r="M7405" s="49" t="str">
        <f t="shared" si="2082"/>
        <v/>
      </c>
      <c r="U7405" s="103" t="str">
        <f t="shared" si="2083"/>
        <v/>
      </c>
      <c r="V7405" s="77" t="str">
        <f t="shared" si="2084"/>
        <v/>
      </c>
      <c r="W7405" s="37" t="str">
        <f t="shared" si="2085"/>
        <v/>
      </c>
      <c r="X7405" s="7" t="str">
        <f t="shared" si="2086"/>
        <v/>
      </c>
      <c r="Y7405" s="37" t="str">
        <f t="shared" si="2087"/>
        <v/>
      </c>
      <c r="AA7405" s="54" t="str">
        <f t="shared" si="2088"/>
        <v/>
      </c>
      <c r="AC7405" s="121" t="str">
        <f t="shared" si="2089"/>
        <v/>
      </c>
      <c r="AD7405" s="111" t="str">
        <f t="shared" si="2090"/>
        <v/>
      </c>
      <c r="AE7405" s="122" t="str">
        <f t="shared" si="2091"/>
        <v/>
      </c>
      <c r="AF7405" s="123" t="str">
        <f t="shared" si="2092"/>
        <v>Qtr 1</v>
      </c>
      <c r="AG7405" s="122" t="str">
        <f t="shared" si="2093"/>
        <v/>
      </c>
      <c r="AI7405" s="124" t="str">
        <f t="shared" si="2094"/>
        <v/>
      </c>
      <c r="AK7405" s="103" t="str">
        <f t="shared" si="2095"/>
        <v/>
      </c>
      <c r="AL7405" s="104" t="str">
        <f t="shared" si="2096"/>
        <v/>
      </c>
      <c r="AN7405" s="37" t="str">
        <f>IF(AK7405="", "", COUNTIF(AK$11:AK$8010, "&lt;"&amp;AK7405)+1+COUNTIF(AK$11:AK7405, AK7405)-1)</f>
        <v/>
      </c>
      <c r="AO7405" s="37" t="str">
        <f>IF(AL7405="", "", COUNTIF(AL$11:AL$8010, "&gt;"&amp;AL7405)+1+COUNTIF(AL$11:AL7405, AL7405)-1)</f>
        <v/>
      </c>
    </row>
    <row r="7406" spans="1:41" x14ac:dyDescent="0.55000000000000004">
      <c r="A7406" s="5"/>
      <c r="B7406" s="284"/>
      <c r="C7406" s="285"/>
      <c r="D7406" s="286"/>
      <c r="E7406" s="287"/>
      <c r="F7406" s="288"/>
      <c r="G7406" s="5"/>
      <c r="J7406" s="7" t="str">
        <f t="shared" si="2079"/>
        <v/>
      </c>
      <c r="K7406" s="48" t="str">
        <f t="shared" si="2080"/>
        <v/>
      </c>
      <c r="L7406" s="48" t="str">
        <f t="shared" si="2081"/>
        <v/>
      </c>
      <c r="M7406" s="49" t="str">
        <f t="shared" si="2082"/>
        <v/>
      </c>
      <c r="U7406" s="103" t="str">
        <f t="shared" si="2083"/>
        <v/>
      </c>
      <c r="V7406" s="77" t="str">
        <f t="shared" si="2084"/>
        <v/>
      </c>
      <c r="W7406" s="37" t="str">
        <f t="shared" si="2085"/>
        <v/>
      </c>
      <c r="X7406" s="7" t="str">
        <f t="shared" si="2086"/>
        <v/>
      </c>
      <c r="Y7406" s="37" t="str">
        <f t="shared" si="2087"/>
        <v/>
      </c>
      <c r="AA7406" s="54" t="str">
        <f t="shared" si="2088"/>
        <v/>
      </c>
      <c r="AC7406" s="121" t="str">
        <f t="shared" si="2089"/>
        <v/>
      </c>
      <c r="AD7406" s="111" t="str">
        <f t="shared" si="2090"/>
        <v/>
      </c>
      <c r="AE7406" s="122" t="str">
        <f t="shared" si="2091"/>
        <v/>
      </c>
      <c r="AF7406" s="123" t="str">
        <f t="shared" si="2092"/>
        <v>Qtr 1</v>
      </c>
      <c r="AG7406" s="122" t="str">
        <f t="shared" si="2093"/>
        <v/>
      </c>
      <c r="AI7406" s="124" t="str">
        <f t="shared" si="2094"/>
        <v/>
      </c>
      <c r="AK7406" s="103" t="str">
        <f t="shared" si="2095"/>
        <v/>
      </c>
      <c r="AL7406" s="104" t="str">
        <f t="shared" si="2096"/>
        <v/>
      </c>
      <c r="AN7406" s="37" t="str">
        <f>IF(AK7406="", "", COUNTIF(AK$11:AK$8010, "&lt;"&amp;AK7406)+1+COUNTIF(AK$11:AK7406, AK7406)-1)</f>
        <v/>
      </c>
      <c r="AO7406" s="37" t="str">
        <f>IF(AL7406="", "", COUNTIF(AL$11:AL$8010, "&gt;"&amp;AL7406)+1+COUNTIF(AL$11:AL7406, AL7406)-1)</f>
        <v/>
      </c>
    </row>
    <row r="7407" spans="1:41" x14ac:dyDescent="0.55000000000000004">
      <c r="A7407" s="5"/>
      <c r="B7407" s="284"/>
      <c r="C7407" s="285"/>
      <c r="D7407" s="286"/>
      <c r="E7407" s="287"/>
      <c r="F7407" s="288"/>
      <c r="G7407" s="5"/>
      <c r="J7407" s="7" t="str">
        <f t="shared" si="2079"/>
        <v/>
      </c>
      <c r="K7407" s="48" t="str">
        <f t="shared" si="2080"/>
        <v/>
      </c>
      <c r="L7407" s="48" t="str">
        <f t="shared" si="2081"/>
        <v/>
      </c>
      <c r="M7407" s="49" t="str">
        <f t="shared" si="2082"/>
        <v/>
      </c>
      <c r="U7407" s="103" t="str">
        <f t="shared" si="2083"/>
        <v/>
      </c>
      <c r="V7407" s="77" t="str">
        <f t="shared" si="2084"/>
        <v/>
      </c>
      <c r="W7407" s="37" t="str">
        <f t="shared" si="2085"/>
        <v/>
      </c>
      <c r="X7407" s="7" t="str">
        <f t="shared" si="2086"/>
        <v/>
      </c>
      <c r="Y7407" s="37" t="str">
        <f t="shared" si="2087"/>
        <v/>
      </c>
      <c r="AA7407" s="54" t="str">
        <f t="shared" si="2088"/>
        <v/>
      </c>
      <c r="AC7407" s="121" t="str">
        <f t="shared" si="2089"/>
        <v/>
      </c>
      <c r="AD7407" s="111" t="str">
        <f t="shared" si="2090"/>
        <v/>
      </c>
      <c r="AE7407" s="122" t="str">
        <f t="shared" si="2091"/>
        <v/>
      </c>
      <c r="AF7407" s="123" t="str">
        <f t="shared" si="2092"/>
        <v>Qtr 1</v>
      </c>
      <c r="AG7407" s="122" t="str">
        <f t="shared" si="2093"/>
        <v/>
      </c>
      <c r="AI7407" s="124" t="str">
        <f t="shared" si="2094"/>
        <v/>
      </c>
      <c r="AK7407" s="103" t="str">
        <f t="shared" si="2095"/>
        <v/>
      </c>
      <c r="AL7407" s="104" t="str">
        <f t="shared" si="2096"/>
        <v/>
      </c>
      <c r="AN7407" s="37" t="str">
        <f>IF(AK7407="", "", COUNTIF(AK$11:AK$8010, "&lt;"&amp;AK7407)+1+COUNTIF(AK$11:AK7407, AK7407)-1)</f>
        <v/>
      </c>
      <c r="AO7407" s="37" t="str">
        <f>IF(AL7407="", "", COUNTIF(AL$11:AL$8010, "&gt;"&amp;AL7407)+1+COUNTIF(AL$11:AL7407, AL7407)-1)</f>
        <v/>
      </c>
    </row>
    <row r="7408" spans="1:41" x14ac:dyDescent="0.55000000000000004">
      <c r="A7408" s="5"/>
      <c r="B7408" s="284"/>
      <c r="C7408" s="285"/>
      <c r="D7408" s="286"/>
      <c r="E7408" s="287"/>
      <c r="F7408" s="288"/>
      <c r="G7408" s="5"/>
      <c r="J7408" s="7" t="str">
        <f t="shared" si="2079"/>
        <v/>
      </c>
      <c r="K7408" s="48" t="str">
        <f t="shared" si="2080"/>
        <v/>
      </c>
      <c r="L7408" s="48" t="str">
        <f t="shared" si="2081"/>
        <v/>
      </c>
      <c r="M7408" s="49" t="str">
        <f t="shared" si="2082"/>
        <v/>
      </c>
      <c r="U7408" s="103" t="str">
        <f t="shared" si="2083"/>
        <v/>
      </c>
      <c r="V7408" s="77" t="str">
        <f t="shared" si="2084"/>
        <v/>
      </c>
      <c r="W7408" s="37" t="str">
        <f t="shared" si="2085"/>
        <v/>
      </c>
      <c r="X7408" s="7" t="str">
        <f t="shared" si="2086"/>
        <v/>
      </c>
      <c r="Y7408" s="37" t="str">
        <f t="shared" si="2087"/>
        <v/>
      </c>
      <c r="AA7408" s="54" t="str">
        <f t="shared" si="2088"/>
        <v/>
      </c>
      <c r="AC7408" s="121" t="str">
        <f t="shared" si="2089"/>
        <v/>
      </c>
      <c r="AD7408" s="111" t="str">
        <f t="shared" si="2090"/>
        <v/>
      </c>
      <c r="AE7408" s="122" t="str">
        <f t="shared" si="2091"/>
        <v/>
      </c>
      <c r="AF7408" s="123" t="str">
        <f t="shared" si="2092"/>
        <v>Qtr 1</v>
      </c>
      <c r="AG7408" s="122" t="str">
        <f t="shared" si="2093"/>
        <v/>
      </c>
      <c r="AI7408" s="124" t="str">
        <f t="shared" si="2094"/>
        <v/>
      </c>
      <c r="AK7408" s="103" t="str">
        <f t="shared" si="2095"/>
        <v/>
      </c>
      <c r="AL7408" s="104" t="str">
        <f t="shared" si="2096"/>
        <v/>
      </c>
      <c r="AN7408" s="37" t="str">
        <f>IF(AK7408="", "", COUNTIF(AK$11:AK$8010, "&lt;"&amp;AK7408)+1+COUNTIF(AK$11:AK7408, AK7408)-1)</f>
        <v/>
      </c>
      <c r="AO7408" s="37" t="str">
        <f>IF(AL7408="", "", COUNTIF(AL$11:AL$8010, "&gt;"&amp;AL7408)+1+COUNTIF(AL$11:AL7408, AL7408)-1)</f>
        <v/>
      </c>
    </row>
    <row r="7409" spans="1:41" x14ac:dyDescent="0.55000000000000004">
      <c r="A7409" s="5"/>
      <c r="B7409" s="284"/>
      <c r="C7409" s="285"/>
      <c r="D7409" s="286"/>
      <c r="E7409" s="287"/>
      <c r="F7409" s="288"/>
      <c r="G7409" s="5"/>
      <c r="J7409" s="7" t="str">
        <f t="shared" si="2079"/>
        <v/>
      </c>
      <c r="K7409" s="48" t="str">
        <f t="shared" si="2080"/>
        <v/>
      </c>
      <c r="L7409" s="48" t="str">
        <f t="shared" si="2081"/>
        <v/>
      </c>
      <c r="M7409" s="49" t="str">
        <f t="shared" si="2082"/>
        <v/>
      </c>
      <c r="U7409" s="103" t="str">
        <f t="shared" si="2083"/>
        <v/>
      </c>
      <c r="V7409" s="77" t="str">
        <f t="shared" si="2084"/>
        <v/>
      </c>
      <c r="W7409" s="37" t="str">
        <f t="shared" si="2085"/>
        <v/>
      </c>
      <c r="X7409" s="7" t="str">
        <f t="shared" si="2086"/>
        <v/>
      </c>
      <c r="Y7409" s="37" t="str">
        <f t="shared" si="2087"/>
        <v/>
      </c>
      <c r="AA7409" s="54" t="str">
        <f t="shared" si="2088"/>
        <v/>
      </c>
      <c r="AC7409" s="121" t="str">
        <f t="shared" si="2089"/>
        <v/>
      </c>
      <c r="AD7409" s="111" t="str">
        <f t="shared" si="2090"/>
        <v/>
      </c>
      <c r="AE7409" s="122" t="str">
        <f t="shared" si="2091"/>
        <v/>
      </c>
      <c r="AF7409" s="123" t="str">
        <f t="shared" si="2092"/>
        <v>Qtr 1</v>
      </c>
      <c r="AG7409" s="122" t="str">
        <f t="shared" si="2093"/>
        <v/>
      </c>
      <c r="AI7409" s="124" t="str">
        <f t="shared" si="2094"/>
        <v/>
      </c>
      <c r="AK7409" s="103" t="str">
        <f t="shared" si="2095"/>
        <v/>
      </c>
      <c r="AL7409" s="104" t="str">
        <f t="shared" si="2096"/>
        <v/>
      </c>
      <c r="AN7409" s="37" t="str">
        <f>IF(AK7409="", "", COUNTIF(AK$11:AK$8010, "&lt;"&amp;AK7409)+1+COUNTIF(AK$11:AK7409, AK7409)-1)</f>
        <v/>
      </c>
      <c r="AO7409" s="37" t="str">
        <f>IF(AL7409="", "", COUNTIF(AL$11:AL$8010, "&gt;"&amp;AL7409)+1+COUNTIF(AL$11:AL7409, AL7409)-1)</f>
        <v/>
      </c>
    </row>
    <row r="7410" spans="1:41" x14ac:dyDescent="0.55000000000000004">
      <c r="A7410" s="5"/>
      <c r="B7410" s="284"/>
      <c r="C7410" s="285"/>
      <c r="D7410" s="286"/>
      <c r="E7410" s="287"/>
      <c r="F7410" s="288"/>
      <c r="G7410" s="5"/>
      <c r="J7410" s="7" t="str">
        <f t="shared" si="2079"/>
        <v/>
      </c>
      <c r="K7410" s="48" t="str">
        <f t="shared" si="2080"/>
        <v/>
      </c>
      <c r="L7410" s="48" t="str">
        <f t="shared" si="2081"/>
        <v/>
      </c>
      <c r="M7410" s="49" t="str">
        <f t="shared" si="2082"/>
        <v/>
      </c>
      <c r="U7410" s="103" t="str">
        <f t="shared" si="2083"/>
        <v/>
      </c>
      <c r="V7410" s="77" t="str">
        <f t="shared" si="2084"/>
        <v/>
      </c>
      <c r="W7410" s="37" t="str">
        <f t="shared" si="2085"/>
        <v/>
      </c>
      <c r="X7410" s="7" t="str">
        <f t="shared" si="2086"/>
        <v/>
      </c>
      <c r="Y7410" s="37" t="str">
        <f t="shared" si="2087"/>
        <v/>
      </c>
      <c r="AA7410" s="54" t="str">
        <f t="shared" si="2088"/>
        <v/>
      </c>
      <c r="AC7410" s="121" t="str">
        <f t="shared" si="2089"/>
        <v/>
      </c>
      <c r="AD7410" s="111" t="str">
        <f t="shared" si="2090"/>
        <v/>
      </c>
      <c r="AE7410" s="122" t="str">
        <f t="shared" si="2091"/>
        <v/>
      </c>
      <c r="AF7410" s="123" t="str">
        <f t="shared" si="2092"/>
        <v>Qtr 1</v>
      </c>
      <c r="AG7410" s="122" t="str">
        <f t="shared" si="2093"/>
        <v/>
      </c>
      <c r="AI7410" s="124" t="str">
        <f t="shared" si="2094"/>
        <v/>
      </c>
      <c r="AK7410" s="103" t="str">
        <f t="shared" si="2095"/>
        <v/>
      </c>
      <c r="AL7410" s="104" t="str">
        <f t="shared" si="2096"/>
        <v/>
      </c>
      <c r="AN7410" s="37" t="str">
        <f>IF(AK7410="", "", COUNTIF(AK$11:AK$8010, "&lt;"&amp;AK7410)+1+COUNTIF(AK$11:AK7410, AK7410)-1)</f>
        <v/>
      </c>
      <c r="AO7410" s="37" t="str">
        <f>IF(AL7410="", "", COUNTIF(AL$11:AL$8010, "&gt;"&amp;AL7410)+1+COUNTIF(AL$11:AL7410, AL7410)-1)</f>
        <v/>
      </c>
    </row>
    <row r="7411" spans="1:41" x14ac:dyDescent="0.55000000000000004">
      <c r="A7411" s="5"/>
      <c r="B7411" s="284"/>
      <c r="C7411" s="285"/>
      <c r="D7411" s="286"/>
      <c r="E7411" s="287"/>
      <c r="F7411" s="288"/>
      <c r="G7411" s="5"/>
      <c r="J7411" s="7" t="str">
        <f t="shared" si="2079"/>
        <v/>
      </c>
      <c r="K7411" s="48" t="str">
        <f t="shared" si="2080"/>
        <v/>
      </c>
      <c r="L7411" s="48" t="str">
        <f t="shared" si="2081"/>
        <v/>
      </c>
      <c r="M7411" s="49" t="str">
        <f t="shared" si="2082"/>
        <v/>
      </c>
      <c r="U7411" s="103" t="str">
        <f t="shared" si="2083"/>
        <v/>
      </c>
      <c r="V7411" s="77" t="str">
        <f t="shared" si="2084"/>
        <v/>
      </c>
      <c r="W7411" s="37" t="str">
        <f t="shared" si="2085"/>
        <v/>
      </c>
      <c r="X7411" s="7" t="str">
        <f t="shared" si="2086"/>
        <v/>
      </c>
      <c r="Y7411" s="37" t="str">
        <f t="shared" si="2087"/>
        <v/>
      </c>
      <c r="AA7411" s="54" t="str">
        <f t="shared" si="2088"/>
        <v/>
      </c>
      <c r="AC7411" s="121" t="str">
        <f t="shared" si="2089"/>
        <v/>
      </c>
      <c r="AD7411" s="111" t="str">
        <f t="shared" si="2090"/>
        <v/>
      </c>
      <c r="AE7411" s="122" t="str">
        <f t="shared" si="2091"/>
        <v/>
      </c>
      <c r="AF7411" s="123" t="str">
        <f t="shared" si="2092"/>
        <v>Qtr 1</v>
      </c>
      <c r="AG7411" s="122" t="str">
        <f t="shared" si="2093"/>
        <v/>
      </c>
      <c r="AI7411" s="124" t="str">
        <f t="shared" si="2094"/>
        <v/>
      </c>
      <c r="AK7411" s="103" t="str">
        <f t="shared" si="2095"/>
        <v/>
      </c>
      <c r="AL7411" s="104" t="str">
        <f t="shared" si="2096"/>
        <v/>
      </c>
      <c r="AN7411" s="37" t="str">
        <f>IF(AK7411="", "", COUNTIF(AK$11:AK$8010, "&lt;"&amp;AK7411)+1+COUNTIF(AK$11:AK7411, AK7411)-1)</f>
        <v/>
      </c>
      <c r="AO7411" s="37" t="str">
        <f>IF(AL7411="", "", COUNTIF(AL$11:AL$8010, "&gt;"&amp;AL7411)+1+COUNTIF(AL$11:AL7411, AL7411)-1)</f>
        <v/>
      </c>
    </row>
    <row r="7412" spans="1:41" x14ac:dyDescent="0.55000000000000004">
      <c r="A7412" s="5"/>
      <c r="B7412" s="284"/>
      <c r="C7412" s="285"/>
      <c r="D7412" s="286"/>
      <c r="E7412" s="287"/>
      <c r="F7412" s="288"/>
      <c r="G7412" s="5"/>
      <c r="J7412" s="7" t="str">
        <f t="shared" si="2079"/>
        <v/>
      </c>
      <c r="K7412" s="48" t="str">
        <f t="shared" si="2080"/>
        <v/>
      </c>
      <c r="L7412" s="48" t="str">
        <f t="shared" si="2081"/>
        <v/>
      </c>
      <c r="M7412" s="49" t="str">
        <f t="shared" si="2082"/>
        <v/>
      </c>
      <c r="U7412" s="103" t="str">
        <f t="shared" si="2083"/>
        <v/>
      </c>
      <c r="V7412" s="77" t="str">
        <f t="shared" si="2084"/>
        <v/>
      </c>
      <c r="W7412" s="37" t="str">
        <f t="shared" si="2085"/>
        <v/>
      </c>
      <c r="X7412" s="7" t="str">
        <f t="shared" si="2086"/>
        <v/>
      </c>
      <c r="Y7412" s="37" t="str">
        <f t="shared" si="2087"/>
        <v/>
      </c>
      <c r="AA7412" s="54" t="str">
        <f t="shared" si="2088"/>
        <v/>
      </c>
      <c r="AC7412" s="121" t="str">
        <f t="shared" si="2089"/>
        <v/>
      </c>
      <c r="AD7412" s="111" t="str">
        <f t="shared" si="2090"/>
        <v/>
      </c>
      <c r="AE7412" s="122" t="str">
        <f t="shared" si="2091"/>
        <v/>
      </c>
      <c r="AF7412" s="123" t="str">
        <f t="shared" si="2092"/>
        <v>Qtr 1</v>
      </c>
      <c r="AG7412" s="122" t="str">
        <f t="shared" si="2093"/>
        <v/>
      </c>
      <c r="AI7412" s="124" t="str">
        <f t="shared" si="2094"/>
        <v/>
      </c>
      <c r="AK7412" s="103" t="str">
        <f t="shared" si="2095"/>
        <v/>
      </c>
      <c r="AL7412" s="104" t="str">
        <f t="shared" si="2096"/>
        <v/>
      </c>
      <c r="AN7412" s="37" t="str">
        <f>IF(AK7412="", "", COUNTIF(AK$11:AK$8010, "&lt;"&amp;AK7412)+1+COUNTIF(AK$11:AK7412, AK7412)-1)</f>
        <v/>
      </c>
      <c r="AO7412" s="37" t="str">
        <f>IF(AL7412="", "", COUNTIF(AL$11:AL$8010, "&gt;"&amp;AL7412)+1+COUNTIF(AL$11:AL7412, AL7412)-1)</f>
        <v/>
      </c>
    </row>
    <row r="7413" spans="1:41" x14ac:dyDescent="0.55000000000000004">
      <c r="A7413" s="5"/>
      <c r="B7413" s="284"/>
      <c r="C7413" s="285"/>
      <c r="D7413" s="286"/>
      <c r="E7413" s="287"/>
      <c r="F7413" s="288"/>
      <c r="G7413" s="5"/>
      <c r="J7413" s="7" t="str">
        <f t="shared" si="2079"/>
        <v/>
      </c>
      <c r="K7413" s="48" t="str">
        <f t="shared" si="2080"/>
        <v/>
      </c>
      <c r="L7413" s="48" t="str">
        <f t="shared" si="2081"/>
        <v/>
      </c>
      <c r="M7413" s="49" t="str">
        <f t="shared" si="2082"/>
        <v/>
      </c>
      <c r="U7413" s="103" t="str">
        <f t="shared" si="2083"/>
        <v/>
      </c>
      <c r="V7413" s="77" t="str">
        <f t="shared" si="2084"/>
        <v/>
      </c>
      <c r="W7413" s="37" t="str">
        <f t="shared" si="2085"/>
        <v/>
      </c>
      <c r="X7413" s="7" t="str">
        <f t="shared" si="2086"/>
        <v/>
      </c>
      <c r="Y7413" s="37" t="str">
        <f t="shared" si="2087"/>
        <v/>
      </c>
      <c r="AA7413" s="54" t="str">
        <f t="shared" si="2088"/>
        <v/>
      </c>
      <c r="AC7413" s="121" t="str">
        <f t="shared" si="2089"/>
        <v/>
      </c>
      <c r="AD7413" s="111" t="str">
        <f t="shared" si="2090"/>
        <v/>
      </c>
      <c r="AE7413" s="122" t="str">
        <f t="shared" si="2091"/>
        <v/>
      </c>
      <c r="AF7413" s="123" t="str">
        <f t="shared" si="2092"/>
        <v>Qtr 1</v>
      </c>
      <c r="AG7413" s="122" t="str">
        <f t="shared" si="2093"/>
        <v/>
      </c>
      <c r="AI7413" s="124" t="str">
        <f t="shared" si="2094"/>
        <v/>
      </c>
      <c r="AK7413" s="103" t="str">
        <f t="shared" si="2095"/>
        <v/>
      </c>
      <c r="AL7413" s="104" t="str">
        <f t="shared" si="2096"/>
        <v/>
      </c>
      <c r="AN7413" s="37" t="str">
        <f>IF(AK7413="", "", COUNTIF(AK$11:AK$8010, "&lt;"&amp;AK7413)+1+COUNTIF(AK$11:AK7413, AK7413)-1)</f>
        <v/>
      </c>
      <c r="AO7413" s="37" t="str">
        <f>IF(AL7413="", "", COUNTIF(AL$11:AL$8010, "&gt;"&amp;AL7413)+1+COUNTIF(AL$11:AL7413, AL7413)-1)</f>
        <v/>
      </c>
    </row>
    <row r="7414" spans="1:41" x14ac:dyDescent="0.55000000000000004">
      <c r="A7414" s="5"/>
      <c r="B7414" s="284"/>
      <c r="C7414" s="285"/>
      <c r="D7414" s="286"/>
      <c r="E7414" s="287"/>
      <c r="F7414" s="288"/>
      <c r="G7414" s="5"/>
      <c r="J7414" s="7" t="str">
        <f t="shared" si="2079"/>
        <v/>
      </c>
      <c r="K7414" s="48" t="str">
        <f t="shared" si="2080"/>
        <v/>
      </c>
      <c r="L7414" s="48" t="str">
        <f t="shared" si="2081"/>
        <v/>
      </c>
      <c r="M7414" s="49" t="str">
        <f t="shared" si="2082"/>
        <v/>
      </c>
      <c r="U7414" s="103" t="str">
        <f t="shared" si="2083"/>
        <v/>
      </c>
      <c r="V7414" s="77" t="str">
        <f t="shared" si="2084"/>
        <v/>
      </c>
      <c r="W7414" s="37" t="str">
        <f t="shared" si="2085"/>
        <v/>
      </c>
      <c r="X7414" s="7" t="str">
        <f t="shared" si="2086"/>
        <v/>
      </c>
      <c r="Y7414" s="37" t="str">
        <f t="shared" si="2087"/>
        <v/>
      </c>
      <c r="AA7414" s="54" t="str">
        <f t="shared" si="2088"/>
        <v/>
      </c>
      <c r="AC7414" s="121" t="str">
        <f t="shared" si="2089"/>
        <v/>
      </c>
      <c r="AD7414" s="111" t="str">
        <f t="shared" si="2090"/>
        <v/>
      </c>
      <c r="AE7414" s="122" t="str">
        <f t="shared" si="2091"/>
        <v/>
      </c>
      <c r="AF7414" s="123" t="str">
        <f t="shared" si="2092"/>
        <v>Qtr 1</v>
      </c>
      <c r="AG7414" s="122" t="str">
        <f t="shared" si="2093"/>
        <v/>
      </c>
      <c r="AI7414" s="124" t="str">
        <f t="shared" si="2094"/>
        <v/>
      </c>
      <c r="AK7414" s="103" t="str">
        <f t="shared" si="2095"/>
        <v/>
      </c>
      <c r="AL7414" s="104" t="str">
        <f t="shared" si="2096"/>
        <v/>
      </c>
      <c r="AN7414" s="37" t="str">
        <f>IF(AK7414="", "", COUNTIF(AK$11:AK$8010, "&lt;"&amp;AK7414)+1+COUNTIF(AK$11:AK7414, AK7414)-1)</f>
        <v/>
      </c>
      <c r="AO7414" s="37" t="str">
        <f>IF(AL7414="", "", COUNTIF(AL$11:AL$8010, "&gt;"&amp;AL7414)+1+COUNTIF(AL$11:AL7414, AL7414)-1)</f>
        <v/>
      </c>
    </row>
    <row r="7415" spans="1:41" x14ac:dyDescent="0.55000000000000004">
      <c r="A7415" s="5"/>
      <c r="B7415" s="284"/>
      <c r="C7415" s="285"/>
      <c r="D7415" s="286"/>
      <c r="E7415" s="287"/>
      <c r="F7415" s="288"/>
      <c r="G7415" s="5"/>
      <c r="J7415" s="7" t="str">
        <f t="shared" si="2079"/>
        <v/>
      </c>
      <c r="K7415" s="48" t="str">
        <f t="shared" si="2080"/>
        <v/>
      </c>
      <c r="L7415" s="48" t="str">
        <f t="shared" si="2081"/>
        <v/>
      </c>
      <c r="M7415" s="49" t="str">
        <f t="shared" si="2082"/>
        <v/>
      </c>
      <c r="U7415" s="103" t="str">
        <f t="shared" si="2083"/>
        <v/>
      </c>
      <c r="V7415" s="77" t="str">
        <f t="shared" si="2084"/>
        <v/>
      </c>
      <c r="W7415" s="37" t="str">
        <f t="shared" si="2085"/>
        <v/>
      </c>
      <c r="X7415" s="7" t="str">
        <f t="shared" si="2086"/>
        <v/>
      </c>
      <c r="Y7415" s="37" t="str">
        <f t="shared" si="2087"/>
        <v/>
      </c>
      <c r="AA7415" s="54" t="str">
        <f t="shared" si="2088"/>
        <v/>
      </c>
      <c r="AC7415" s="121" t="str">
        <f t="shared" si="2089"/>
        <v/>
      </c>
      <c r="AD7415" s="111" t="str">
        <f t="shared" si="2090"/>
        <v/>
      </c>
      <c r="AE7415" s="122" t="str">
        <f t="shared" si="2091"/>
        <v/>
      </c>
      <c r="AF7415" s="123" t="str">
        <f t="shared" si="2092"/>
        <v>Qtr 1</v>
      </c>
      <c r="AG7415" s="122" t="str">
        <f t="shared" si="2093"/>
        <v/>
      </c>
      <c r="AI7415" s="124" t="str">
        <f t="shared" si="2094"/>
        <v/>
      </c>
      <c r="AK7415" s="103" t="str">
        <f t="shared" si="2095"/>
        <v/>
      </c>
      <c r="AL7415" s="104" t="str">
        <f t="shared" si="2096"/>
        <v/>
      </c>
      <c r="AN7415" s="37" t="str">
        <f>IF(AK7415="", "", COUNTIF(AK$11:AK$8010, "&lt;"&amp;AK7415)+1+COUNTIF(AK$11:AK7415, AK7415)-1)</f>
        <v/>
      </c>
      <c r="AO7415" s="37" t="str">
        <f>IF(AL7415="", "", COUNTIF(AL$11:AL$8010, "&gt;"&amp;AL7415)+1+COUNTIF(AL$11:AL7415, AL7415)-1)</f>
        <v/>
      </c>
    </row>
    <row r="7416" spans="1:41" x14ac:dyDescent="0.55000000000000004">
      <c r="A7416" s="5"/>
      <c r="B7416" s="284"/>
      <c r="C7416" s="285"/>
      <c r="D7416" s="286"/>
      <c r="E7416" s="287"/>
      <c r="F7416" s="288"/>
      <c r="G7416" s="5"/>
      <c r="J7416" s="7" t="str">
        <f t="shared" si="2079"/>
        <v/>
      </c>
      <c r="K7416" s="48" t="str">
        <f t="shared" si="2080"/>
        <v/>
      </c>
      <c r="L7416" s="48" t="str">
        <f t="shared" si="2081"/>
        <v/>
      </c>
      <c r="M7416" s="49" t="str">
        <f t="shared" si="2082"/>
        <v/>
      </c>
      <c r="U7416" s="103" t="str">
        <f t="shared" si="2083"/>
        <v/>
      </c>
      <c r="V7416" s="77" t="str">
        <f t="shared" si="2084"/>
        <v/>
      </c>
      <c r="W7416" s="37" t="str">
        <f t="shared" si="2085"/>
        <v/>
      </c>
      <c r="X7416" s="7" t="str">
        <f t="shared" si="2086"/>
        <v/>
      </c>
      <c r="Y7416" s="37" t="str">
        <f t="shared" si="2087"/>
        <v/>
      </c>
      <c r="AA7416" s="54" t="str">
        <f t="shared" si="2088"/>
        <v/>
      </c>
      <c r="AC7416" s="121" t="str">
        <f t="shared" si="2089"/>
        <v/>
      </c>
      <c r="AD7416" s="111" t="str">
        <f t="shared" si="2090"/>
        <v/>
      </c>
      <c r="AE7416" s="122" t="str">
        <f t="shared" si="2091"/>
        <v/>
      </c>
      <c r="AF7416" s="123" t="str">
        <f t="shared" si="2092"/>
        <v>Qtr 1</v>
      </c>
      <c r="AG7416" s="122" t="str">
        <f t="shared" si="2093"/>
        <v/>
      </c>
      <c r="AI7416" s="124" t="str">
        <f t="shared" si="2094"/>
        <v/>
      </c>
      <c r="AK7416" s="103" t="str">
        <f t="shared" si="2095"/>
        <v/>
      </c>
      <c r="AL7416" s="104" t="str">
        <f t="shared" si="2096"/>
        <v/>
      </c>
      <c r="AN7416" s="37" t="str">
        <f>IF(AK7416="", "", COUNTIF(AK$11:AK$8010, "&lt;"&amp;AK7416)+1+COUNTIF(AK$11:AK7416, AK7416)-1)</f>
        <v/>
      </c>
      <c r="AO7416" s="37" t="str">
        <f>IF(AL7416="", "", COUNTIF(AL$11:AL$8010, "&gt;"&amp;AL7416)+1+COUNTIF(AL$11:AL7416, AL7416)-1)</f>
        <v/>
      </c>
    </row>
    <row r="7417" spans="1:41" x14ac:dyDescent="0.55000000000000004">
      <c r="A7417" s="5"/>
      <c r="B7417" s="284"/>
      <c r="C7417" s="285"/>
      <c r="D7417" s="286"/>
      <c r="E7417" s="287"/>
      <c r="F7417" s="288"/>
      <c r="G7417" s="5"/>
      <c r="J7417" s="7" t="str">
        <f t="shared" si="2079"/>
        <v/>
      </c>
      <c r="K7417" s="48" t="str">
        <f t="shared" si="2080"/>
        <v/>
      </c>
      <c r="L7417" s="48" t="str">
        <f t="shared" si="2081"/>
        <v/>
      </c>
      <c r="M7417" s="49" t="str">
        <f t="shared" si="2082"/>
        <v/>
      </c>
      <c r="U7417" s="103" t="str">
        <f t="shared" si="2083"/>
        <v/>
      </c>
      <c r="V7417" s="77" t="str">
        <f t="shared" si="2084"/>
        <v/>
      </c>
      <c r="W7417" s="37" t="str">
        <f t="shared" si="2085"/>
        <v/>
      </c>
      <c r="X7417" s="7" t="str">
        <f t="shared" si="2086"/>
        <v/>
      </c>
      <c r="Y7417" s="37" t="str">
        <f t="shared" si="2087"/>
        <v/>
      </c>
      <c r="AA7417" s="54" t="str">
        <f t="shared" si="2088"/>
        <v/>
      </c>
      <c r="AC7417" s="121" t="str">
        <f t="shared" si="2089"/>
        <v/>
      </c>
      <c r="AD7417" s="111" t="str">
        <f t="shared" si="2090"/>
        <v/>
      </c>
      <c r="AE7417" s="122" t="str">
        <f t="shared" si="2091"/>
        <v/>
      </c>
      <c r="AF7417" s="123" t="str">
        <f t="shared" si="2092"/>
        <v>Qtr 1</v>
      </c>
      <c r="AG7417" s="122" t="str">
        <f t="shared" si="2093"/>
        <v/>
      </c>
      <c r="AI7417" s="124" t="str">
        <f t="shared" si="2094"/>
        <v/>
      </c>
      <c r="AK7417" s="103" t="str">
        <f t="shared" si="2095"/>
        <v/>
      </c>
      <c r="AL7417" s="104" t="str">
        <f t="shared" si="2096"/>
        <v/>
      </c>
      <c r="AN7417" s="37" t="str">
        <f>IF(AK7417="", "", COUNTIF(AK$11:AK$8010, "&lt;"&amp;AK7417)+1+COUNTIF(AK$11:AK7417, AK7417)-1)</f>
        <v/>
      </c>
      <c r="AO7417" s="37" t="str">
        <f>IF(AL7417="", "", COUNTIF(AL$11:AL$8010, "&gt;"&amp;AL7417)+1+COUNTIF(AL$11:AL7417, AL7417)-1)</f>
        <v/>
      </c>
    </row>
    <row r="7418" spans="1:41" x14ac:dyDescent="0.55000000000000004">
      <c r="A7418" s="5"/>
      <c r="B7418" s="284"/>
      <c r="C7418" s="285"/>
      <c r="D7418" s="286"/>
      <c r="E7418" s="287"/>
      <c r="F7418" s="288"/>
      <c r="G7418" s="5"/>
      <c r="J7418" s="7" t="str">
        <f t="shared" si="2079"/>
        <v/>
      </c>
      <c r="K7418" s="48" t="str">
        <f t="shared" si="2080"/>
        <v/>
      </c>
      <c r="L7418" s="48" t="str">
        <f t="shared" si="2081"/>
        <v/>
      </c>
      <c r="M7418" s="49" t="str">
        <f t="shared" si="2082"/>
        <v/>
      </c>
      <c r="U7418" s="103" t="str">
        <f t="shared" si="2083"/>
        <v/>
      </c>
      <c r="V7418" s="77" t="str">
        <f t="shared" si="2084"/>
        <v/>
      </c>
      <c r="W7418" s="37" t="str">
        <f t="shared" si="2085"/>
        <v/>
      </c>
      <c r="X7418" s="7" t="str">
        <f t="shared" si="2086"/>
        <v/>
      </c>
      <c r="Y7418" s="37" t="str">
        <f t="shared" si="2087"/>
        <v/>
      </c>
      <c r="AA7418" s="54" t="str">
        <f t="shared" si="2088"/>
        <v/>
      </c>
      <c r="AC7418" s="121" t="str">
        <f t="shared" si="2089"/>
        <v/>
      </c>
      <c r="AD7418" s="111" t="str">
        <f t="shared" si="2090"/>
        <v/>
      </c>
      <c r="AE7418" s="122" t="str">
        <f t="shared" si="2091"/>
        <v/>
      </c>
      <c r="AF7418" s="123" t="str">
        <f t="shared" si="2092"/>
        <v>Qtr 1</v>
      </c>
      <c r="AG7418" s="122" t="str">
        <f t="shared" si="2093"/>
        <v/>
      </c>
      <c r="AI7418" s="124" t="str">
        <f t="shared" si="2094"/>
        <v/>
      </c>
      <c r="AK7418" s="103" t="str">
        <f t="shared" si="2095"/>
        <v/>
      </c>
      <c r="AL7418" s="104" t="str">
        <f t="shared" si="2096"/>
        <v/>
      </c>
      <c r="AN7418" s="37" t="str">
        <f>IF(AK7418="", "", COUNTIF(AK$11:AK$8010, "&lt;"&amp;AK7418)+1+COUNTIF(AK$11:AK7418, AK7418)-1)</f>
        <v/>
      </c>
      <c r="AO7418" s="37" t="str">
        <f>IF(AL7418="", "", COUNTIF(AL$11:AL$8010, "&gt;"&amp;AL7418)+1+COUNTIF(AL$11:AL7418, AL7418)-1)</f>
        <v/>
      </c>
    </row>
    <row r="7419" spans="1:41" x14ac:dyDescent="0.55000000000000004">
      <c r="A7419" s="5"/>
      <c r="B7419" s="284"/>
      <c r="C7419" s="285"/>
      <c r="D7419" s="286"/>
      <c r="E7419" s="287"/>
      <c r="F7419" s="288"/>
      <c r="G7419" s="5"/>
      <c r="J7419" s="7" t="str">
        <f t="shared" si="2079"/>
        <v/>
      </c>
      <c r="K7419" s="48" t="str">
        <f t="shared" si="2080"/>
        <v/>
      </c>
      <c r="L7419" s="48" t="str">
        <f t="shared" si="2081"/>
        <v/>
      </c>
      <c r="M7419" s="49" t="str">
        <f t="shared" si="2082"/>
        <v/>
      </c>
      <c r="U7419" s="103" t="str">
        <f t="shared" si="2083"/>
        <v/>
      </c>
      <c r="V7419" s="77" t="str">
        <f t="shared" si="2084"/>
        <v/>
      </c>
      <c r="W7419" s="37" t="str">
        <f t="shared" si="2085"/>
        <v/>
      </c>
      <c r="X7419" s="7" t="str">
        <f t="shared" si="2086"/>
        <v/>
      </c>
      <c r="Y7419" s="37" t="str">
        <f t="shared" si="2087"/>
        <v/>
      </c>
      <c r="AA7419" s="54" t="str">
        <f t="shared" si="2088"/>
        <v/>
      </c>
      <c r="AC7419" s="121" t="str">
        <f t="shared" si="2089"/>
        <v/>
      </c>
      <c r="AD7419" s="111" t="str">
        <f t="shared" si="2090"/>
        <v/>
      </c>
      <c r="AE7419" s="122" t="str">
        <f t="shared" si="2091"/>
        <v/>
      </c>
      <c r="AF7419" s="123" t="str">
        <f t="shared" si="2092"/>
        <v>Qtr 1</v>
      </c>
      <c r="AG7419" s="122" t="str">
        <f t="shared" si="2093"/>
        <v/>
      </c>
      <c r="AI7419" s="124" t="str">
        <f t="shared" si="2094"/>
        <v/>
      </c>
      <c r="AK7419" s="103" t="str">
        <f t="shared" si="2095"/>
        <v/>
      </c>
      <c r="AL7419" s="104" t="str">
        <f t="shared" si="2096"/>
        <v/>
      </c>
      <c r="AN7419" s="37" t="str">
        <f>IF(AK7419="", "", COUNTIF(AK$11:AK$8010, "&lt;"&amp;AK7419)+1+COUNTIF(AK$11:AK7419, AK7419)-1)</f>
        <v/>
      </c>
      <c r="AO7419" s="37" t="str">
        <f>IF(AL7419="", "", COUNTIF(AL$11:AL$8010, "&gt;"&amp;AL7419)+1+COUNTIF(AL$11:AL7419, AL7419)-1)</f>
        <v/>
      </c>
    </row>
    <row r="7420" spans="1:41" x14ac:dyDescent="0.55000000000000004">
      <c r="A7420" s="5"/>
      <c r="B7420" s="284"/>
      <c r="C7420" s="285"/>
      <c r="D7420" s="286"/>
      <c r="E7420" s="287"/>
      <c r="F7420" s="288"/>
      <c r="G7420" s="5"/>
      <c r="J7420" s="7" t="str">
        <f t="shared" si="2079"/>
        <v/>
      </c>
      <c r="K7420" s="48" t="str">
        <f t="shared" si="2080"/>
        <v/>
      </c>
      <c r="L7420" s="48" t="str">
        <f t="shared" si="2081"/>
        <v/>
      </c>
      <c r="M7420" s="49" t="str">
        <f t="shared" si="2082"/>
        <v/>
      </c>
      <c r="U7420" s="103" t="str">
        <f t="shared" si="2083"/>
        <v/>
      </c>
      <c r="V7420" s="77" t="str">
        <f t="shared" si="2084"/>
        <v/>
      </c>
      <c r="W7420" s="37" t="str">
        <f t="shared" si="2085"/>
        <v/>
      </c>
      <c r="X7420" s="7" t="str">
        <f t="shared" si="2086"/>
        <v/>
      </c>
      <c r="Y7420" s="37" t="str">
        <f t="shared" si="2087"/>
        <v/>
      </c>
      <c r="AA7420" s="54" t="str">
        <f t="shared" si="2088"/>
        <v/>
      </c>
      <c r="AC7420" s="121" t="str">
        <f t="shared" si="2089"/>
        <v/>
      </c>
      <c r="AD7420" s="111" t="str">
        <f t="shared" si="2090"/>
        <v/>
      </c>
      <c r="AE7420" s="122" t="str">
        <f t="shared" si="2091"/>
        <v/>
      </c>
      <c r="AF7420" s="123" t="str">
        <f t="shared" si="2092"/>
        <v>Qtr 1</v>
      </c>
      <c r="AG7420" s="122" t="str">
        <f t="shared" si="2093"/>
        <v/>
      </c>
      <c r="AI7420" s="124" t="str">
        <f t="shared" si="2094"/>
        <v/>
      </c>
      <c r="AK7420" s="103" t="str">
        <f t="shared" si="2095"/>
        <v/>
      </c>
      <c r="AL7420" s="104" t="str">
        <f t="shared" si="2096"/>
        <v/>
      </c>
      <c r="AN7420" s="37" t="str">
        <f>IF(AK7420="", "", COUNTIF(AK$11:AK$8010, "&lt;"&amp;AK7420)+1+COUNTIF(AK$11:AK7420, AK7420)-1)</f>
        <v/>
      </c>
      <c r="AO7420" s="37" t="str">
        <f>IF(AL7420="", "", COUNTIF(AL$11:AL$8010, "&gt;"&amp;AL7420)+1+COUNTIF(AL$11:AL7420, AL7420)-1)</f>
        <v/>
      </c>
    </row>
    <row r="7421" spans="1:41" x14ac:dyDescent="0.55000000000000004">
      <c r="A7421" s="5"/>
      <c r="B7421" s="284"/>
      <c r="C7421" s="285"/>
      <c r="D7421" s="286"/>
      <c r="E7421" s="287"/>
      <c r="F7421" s="288"/>
      <c r="G7421" s="5"/>
      <c r="J7421" s="7" t="str">
        <f t="shared" si="2079"/>
        <v/>
      </c>
      <c r="K7421" s="48" t="str">
        <f t="shared" si="2080"/>
        <v/>
      </c>
      <c r="L7421" s="48" t="str">
        <f t="shared" si="2081"/>
        <v/>
      </c>
      <c r="M7421" s="49" t="str">
        <f t="shared" si="2082"/>
        <v/>
      </c>
      <c r="U7421" s="103" t="str">
        <f t="shared" si="2083"/>
        <v/>
      </c>
      <c r="V7421" s="77" t="str">
        <f t="shared" si="2084"/>
        <v/>
      </c>
      <c r="W7421" s="37" t="str">
        <f t="shared" si="2085"/>
        <v/>
      </c>
      <c r="X7421" s="7" t="str">
        <f t="shared" si="2086"/>
        <v/>
      </c>
      <c r="Y7421" s="37" t="str">
        <f t="shared" si="2087"/>
        <v/>
      </c>
      <c r="AA7421" s="54" t="str">
        <f t="shared" si="2088"/>
        <v/>
      </c>
      <c r="AC7421" s="121" t="str">
        <f t="shared" si="2089"/>
        <v/>
      </c>
      <c r="AD7421" s="111" t="str">
        <f t="shared" si="2090"/>
        <v/>
      </c>
      <c r="AE7421" s="122" t="str">
        <f t="shared" si="2091"/>
        <v/>
      </c>
      <c r="AF7421" s="123" t="str">
        <f t="shared" si="2092"/>
        <v>Qtr 1</v>
      </c>
      <c r="AG7421" s="122" t="str">
        <f t="shared" si="2093"/>
        <v/>
      </c>
      <c r="AI7421" s="124" t="str">
        <f t="shared" si="2094"/>
        <v/>
      </c>
      <c r="AK7421" s="103" t="str">
        <f t="shared" si="2095"/>
        <v/>
      </c>
      <c r="AL7421" s="104" t="str">
        <f t="shared" si="2096"/>
        <v/>
      </c>
      <c r="AN7421" s="37" t="str">
        <f>IF(AK7421="", "", COUNTIF(AK$11:AK$8010, "&lt;"&amp;AK7421)+1+COUNTIF(AK$11:AK7421, AK7421)-1)</f>
        <v/>
      </c>
      <c r="AO7421" s="37" t="str">
        <f>IF(AL7421="", "", COUNTIF(AL$11:AL$8010, "&gt;"&amp;AL7421)+1+COUNTIF(AL$11:AL7421, AL7421)-1)</f>
        <v/>
      </c>
    </row>
    <row r="7422" spans="1:41" x14ac:dyDescent="0.55000000000000004">
      <c r="A7422" s="5"/>
      <c r="B7422" s="284"/>
      <c r="C7422" s="285"/>
      <c r="D7422" s="286"/>
      <c r="E7422" s="287"/>
      <c r="F7422" s="288"/>
      <c r="G7422" s="5"/>
      <c r="J7422" s="7" t="str">
        <f t="shared" si="2079"/>
        <v/>
      </c>
      <c r="K7422" s="48" t="str">
        <f t="shared" si="2080"/>
        <v/>
      </c>
      <c r="L7422" s="48" t="str">
        <f t="shared" si="2081"/>
        <v/>
      </c>
      <c r="M7422" s="49" t="str">
        <f t="shared" si="2082"/>
        <v/>
      </c>
      <c r="U7422" s="103" t="str">
        <f t="shared" si="2083"/>
        <v/>
      </c>
      <c r="V7422" s="77" t="str">
        <f t="shared" si="2084"/>
        <v/>
      </c>
      <c r="W7422" s="37" t="str">
        <f t="shared" si="2085"/>
        <v/>
      </c>
      <c r="X7422" s="7" t="str">
        <f t="shared" si="2086"/>
        <v/>
      </c>
      <c r="Y7422" s="37" t="str">
        <f t="shared" si="2087"/>
        <v/>
      </c>
      <c r="AA7422" s="54" t="str">
        <f t="shared" si="2088"/>
        <v/>
      </c>
      <c r="AC7422" s="121" t="str">
        <f t="shared" si="2089"/>
        <v/>
      </c>
      <c r="AD7422" s="111" t="str">
        <f t="shared" si="2090"/>
        <v/>
      </c>
      <c r="AE7422" s="122" t="str">
        <f t="shared" si="2091"/>
        <v/>
      </c>
      <c r="AF7422" s="123" t="str">
        <f t="shared" si="2092"/>
        <v>Qtr 1</v>
      </c>
      <c r="AG7422" s="122" t="str">
        <f t="shared" si="2093"/>
        <v/>
      </c>
      <c r="AI7422" s="124" t="str">
        <f t="shared" si="2094"/>
        <v/>
      </c>
      <c r="AK7422" s="103" t="str">
        <f t="shared" si="2095"/>
        <v/>
      </c>
      <c r="AL7422" s="104" t="str">
        <f t="shared" si="2096"/>
        <v/>
      </c>
      <c r="AN7422" s="37" t="str">
        <f>IF(AK7422="", "", COUNTIF(AK$11:AK$8010, "&lt;"&amp;AK7422)+1+COUNTIF(AK$11:AK7422, AK7422)-1)</f>
        <v/>
      </c>
      <c r="AO7422" s="37" t="str">
        <f>IF(AL7422="", "", COUNTIF(AL$11:AL$8010, "&gt;"&amp;AL7422)+1+COUNTIF(AL$11:AL7422, AL7422)-1)</f>
        <v/>
      </c>
    </row>
    <row r="7423" spans="1:41" x14ac:dyDescent="0.55000000000000004">
      <c r="A7423" s="5"/>
      <c r="B7423" s="284"/>
      <c r="C7423" s="285"/>
      <c r="D7423" s="286"/>
      <c r="E7423" s="287"/>
      <c r="F7423" s="288"/>
      <c r="G7423" s="5"/>
      <c r="J7423" s="7" t="str">
        <f t="shared" si="2079"/>
        <v/>
      </c>
      <c r="K7423" s="48" t="str">
        <f t="shared" si="2080"/>
        <v/>
      </c>
      <c r="L7423" s="48" t="str">
        <f t="shared" si="2081"/>
        <v/>
      </c>
      <c r="M7423" s="49" t="str">
        <f t="shared" si="2082"/>
        <v/>
      </c>
      <c r="U7423" s="103" t="str">
        <f t="shared" si="2083"/>
        <v/>
      </c>
      <c r="V7423" s="77" t="str">
        <f t="shared" si="2084"/>
        <v/>
      </c>
      <c r="W7423" s="37" t="str">
        <f t="shared" si="2085"/>
        <v/>
      </c>
      <c r="X7423" s="7" t="str">
        <f t="shared" si="2086"/>
        <v/>
      </c>
      <c r="Y7423" s="37" t="str">
        <f t="shared" si="2087"/>
        <v/>
      </c>
      <c r="AA7423" s="54" t="str">
        <f t="shared" si="2088"/>
        <v/>
      </c>
      <c r="AC7423" s="121" t="str">
        <f t="shared" si="2089"/>
        <v/>
      </c>
      <c r="AD7423" s="111" t="str">
        <f t="shared" si="2090"/>
        <v/>
      </c>
      <c r="AE7423" s="122" t="str">
        <f t="shared" si="2091"/>
        <v/>
      </c>
      <c r="AF7423" s="123" t="str">
        <f t="shared" si="2092"/>
        <v>Qtr 1</v>
      </c>
      <c r="AG7423" s="122" t="str">
        <f t="shared" si="2093"/>
        <v/>
      </c>
      <c r="AI7423" s="124" t="str">
        <f t="shared" si="2094"/>
        <v/>
      </c>
      <c r="AK7423" s="103" t="str">
        <f t="shared" si="2095"/>
        <v/>
      </c>
      <c r="AL7423" s="104" t="str">
        <f t="shared" si="2096"/>
        <v/>
      </c>
      <c r="AN7423" s="37" t="str">
        <f>IF(AK7423="", "", COUNTIF(AK$11:AK$8010, "&lt;"&amp;AK7423)+1+COUNTIF(AK$11:AK7423, AK7423)-1)</f>
        <v/>
      </c>
      <c r="AO7423" s="37" t="str">
        <f>IF(AL7423="", "", COUNTIF(AL$11:AL$8010, "&gt;"&amp;AL7423)+1+COUNTIF(AL$11:AL7423, AL7423)-1)</f>
        <v/>
      </c>
    </row>
    <row r="7424" spans="1:41" x14ac:dyDescent="0.55000000000000004">
      <c r="A7424" s="5"/>
      <c r="B7424" s="284"/>
      <c r="C7424" s="285"/>
      <c r="D7424" s="286"/>
      <c r="E7424" s="287"/>
      <c r="F7424" s="288"/>
      <c r="G7424" s="5"/>
      <c r="J7424" s="7" t="str">
        <f t="shared" si="2079"/>
        <v/>
      </c>
      <c r="K7424" s="48" t="str">
        <f t="shared" si="2080"/>
        <v/>
      </c>
      <c r="L7424" s="48" t="str">
        <f t="shared" si="2081"/>
        <v/>
      </c>
      <c r="M7424" s="49" t="str">
        <f t="shared" si="2082"/>
        <v/>
      </c>
      <c r="U7424" s="103" t="str">
        <f t="shared" si="2083"/>
        <v/>
      </c>
      <c r="V7424" s="77" t="str">
        <f t="shared" si="2084"/>
        <v/>
      </c>
      <c r="W7424" s="37" t="str">
        <f t="shared" si="2085"/>
        <v/>
      </c>
      <c r="X7424" s="7" t="str">
        <f t="shared" si="2086"/>
        <v/>
      </c>
      <c r="Y7424" s="37" t="str">
        <f t="shared" si="2087"/>
        <v/>
      </c>
      <c r="AA7424" s="54" t="str">
        <f t="shared" si="2088"/>
        <v/>
      </c>
      <c r="AC7424" s="121" t="str">
        <f t="shared" si="2089"/>
        <v/>
      </c>
      <c r="AD7424" s="111" t="str">
        <f t="shared" si="2090"/>
        <v/>
      </c>
      <c r="AE7424" s="122" t="str">
        <f t="shared" si="2091"/>
        <v/>
      </c>
      <c r="AF7424" s="123" t="str">
        <f t="shared" si="2092"/>
        <v>Qtr 1</v>
      </c>
      <c r="AG7424" s="122" t="str">
        <f t="shared" si="2093"/>
        <v/>
      </c>
      <c r="AI7424" s="124" t="str">
        <f t="shared" si="2094"/>
        <v/>
      </c>
      <c r="AK7424" s="103" t="str">
        <f t="shared" si="2095"/>
        <v/>
      </c>
      <c r="AL7424" s="104" t="str">
        <f t="shared" si="2096"/>
        <v/>
      </c>
      <c r="AN7424" s="37" t="str">
        <f>IF(AK7424="", "", COUNTIF(AK$11:AK$8010, "&lt;"&amp;AK7424)+1+COUNTIF(AK$11:AK7424, AK7424)-1)</f>
        <v/>
      </c>
      <c r="AO7424" s="37" t="str">
        <f>IF(AL7424="", "", COUNTIF(AL$11:AL$8010, "&gt;"&amp;AL7424)+1+COUNTIF(AL$11:AL7424, AL7424)-1)</f>
        <v/>
      </c>
    </row>
    <row r="7425" spans="1:41" x14ac:dyDescent="0.55000000000000004">
      <c r="A7425" s="5"/>
      <c r="B7425" s="284"/>
      <c r="C7425" s="285"/>
      <c r="D7425" s="286"/>
      <c r="E7425" s="287"/>
      <c r="F7425" s="288"/>
      <c r="G7425" s="5"/>
      <c r="J7425" s="7" t="str">
        <f t="shared" si="2079"/>
        <v/>
      </c>
      <c r="K7425" s="48" t="str">
        <f t="shared" si="2080"/>
        <v/>
      </c>
      <c r="L7425" s="48" t="str">
        <f t="shared" si="2081"/>
        <v/>
      </c>
      <c r="M7425" s="49" t="str">
        <f t="shared" si="2082"/>
        <v/>
      </c>
      <c r="U7425" s="103" t="str">
        <f t="shared" si="2083"/>
        <v/>
      </c>
      <c r="V7425" s="77" t="str">
        <f t="shared" si="2084"/>
        <v/>
      </c>
      <c r="W7425" s="37" t="str">
        <f t="shared" si="2085"/>
        <v/>
      </c>
      <c r="X7425" s="7" t="str">
        <f t="shared" si="2086"/>
        <v/>
      </c>
      <c r="Y7425" s="37" t="str">
        <f t="shared" si="2087"/>
        <v/>
      </c>
      <c r="AA7425" s="54" t="str">
        <f t="shared" si="2088"/>
        <v/>
      </c>
      <c r="AC7425" s="121" t="str">
        <f t="shared" si="2089"/>
        <v/>
      </c>
      <c r="AD7425" s="111" t="str">
        <f t="shared" si="2090"/>
        <v/>
      </c>
      <c r="AE7425" s="122" t="str">
        <f t="shared" si="2091"/>
        <v/>
      </c>
      <c r="AF7425" s="123" t="str">
        <f t="shared" si="2092"/>
        <v>Qtr 1</v>
      </c>
      <c r="AG7425" s="122" t="str">
        <f t="shared" si="2093"/>
        <v/>
      </c>
      <c r="AI7425" s="124" t="str">
        <f t="shared" si="2094"/>
        <v/>
      </c>
      <c r="AK7425" s="103" t="str">
        <f t="shared" si="2095"/>
        <v/>
      </c>
      <c r="AL7425" s="104" t="str">
        <f t="shared" si="2096"/>
        <v/>
      </c>
      <c r="AN7425" s="37" t="str">
        <f>IF(AK7425="", "", COUNTIF(AK$11:AK$8010, "&lt;"&amp;AK7425)+1+COUNTIF(AK$11:AK7425, AK7425)-1)</f>
        <v/>
      </c>
      <c r="AO7425" s="37" t="str">
        <f>IF(AL7425="", "", COUNTIF(AL$11:AL$8010, "&gt;"&amp;AL7425)+1+COUNTIF(AL$11:AL7425, AL7425)-1)</f>
        <v/>
      </c>
    </row>
    <row r="7426" spans="1:41" x14ac:dyDescent="0.55000000000000004">
      <c r="A7426" s="5"/>
      <c r="B7426" s="284"/>
      <c r="C7426" s="285"/>
      <c r="D7426" s="286"/>
      <c r="E7426" s="287"/>
      <c r="F7426" s="288"/>
      <c r="G7426" s="5"/>
      <c r="J7426" s="7" t="str">
        <f t="shared" si="2079"/>
        <v/>
      </c>
      <c r="K7426" s="48" t="str">
        <f t="shared" si="2080"/>
        <v/>
      </c>
      <c r="L7426" s="48" t="str">
        <f t="shared" si="2081"/>
        <v/>
      </c>
      <c r="M7426" s="49" t="str">
        <f t="shared" si="2082"/>
        <v/>
      </c>
      <c r="U7426" s="103" t="str">
        <f t="shared" si="2083"/>
        <v/>
      </c>
      <c r="V7426" s="77" t="str">
        <f t="shared" si="2084"/>
        <v/>
      </c>
      <c r="W7426" s="37" t="str">
        <f t="shared" si="2085"/>
        <v/>
      </c>
      <c r="X7426" s="7" t="str">
        <f t="shared" si="2086"/>
        <v/>
      </c>
      <c r="Y7426" s="37" t="str">
        <f t="shared" si="2087"/>
        <v/>
      </c>
      <c r="AA7426" s="54" t="str">
        <f t="shared" si="2088"/>
        <v/>
      </c>
      <c r="AC7426" s="121" t="str">
        <f t="shared" si="2089"/>
        <v/>
      </c>
      <c r="AD7426" s="111" t="str">
        <f t="shared" si="2090"/>
        <v/>
      </c>
      <c r="AE7426" s="122" t="str">
        <f t="shared" si="2091"/>
        <v/>
      </c>
      <c r="AF7426" s="123" t="str">
        <f t="shared" si="2092"/>
        <v>Qtr 1</v>
      </c>
      <c r="AG7426" s="122" t="str">
        <f t="shared" si="2093"/>
        <v/>
      </c>
      <c r="AI7426" s="124" t="str">
        <f t="shared" si="2094"/>
        <v/>
      </c>
      <c r="AK7426" s="103" t="str">
        <f t="shared" si="2095"/>
        <v/>
      </c>
      <c r="AL7426" s="104" t="str">
        <f t="shared" si="2096"/>
        <v/>
      </c>
      <c r="AN7426" s="37" t="str">
        <f>IF(AK7426="", "", COUNTIF(AK$11:AK$8010, "&lt;"&amp;AK7426)+1+COUNTIF(AK$11:AK7426, AK7426)-1)</f>
        <v/>
      </c>
      <c r="AO7426" s="37" t="str">
        <f>IF(AL7426="", "", COUNTIF(AL$11:AL$8010, "&gt;"&amp;AL7426)+1+COUNTIF(AL$11:AL7426, AL7426)-1)</f>
        <v/>
      </c>
    </row>
    <row r="7427" spans="1:41" x14ac:dyDescent="0.55000000000000004">
      <c r="A7427" s="5"/>
      <c r="B7427" s="284"/>
      <c r="C7427" s="285"/>
      <c r="D7427" s="286"/>
      <c r="E7427" s="287"/>
      <c r="F7427" s="288"/>
      <c r="G7427" s="5"/>
      <c r="J7427" s="7" t="str">
        <f t="shared" si="2079"/>
        <v/>
      </c>
      <c r="K7427" s="48" t="str">
        <f t="shared" si="2080"/>
        <v/>
      </c>
      <c r="L7427" s="48" t="str">
        <f t="shared" si="2081"/>
        <v/>
      </c>
      <c r="M7427" s="49" t="str">
        <f t="shared" si="2082"/>
        <v/>
      </c>
      <c r="U7427" s="103" t="str">
        <f t="shared" si="2083"/>
        <v/>
      </c>
      <c r="V7427" s="77" t="str">
        <f t="shared" si="2084"/>
        <v/>
      </c>
      <c r="W7427" s="37" t="str">
        <f t="shared" si="2085"/>
        <v/>
      </c>
      <c r="X7427" s="7" t="str">
        <f t="shared" si="2086"/>
        <v/>
      </c>
      <c r="Y7427" s="37" t="str">
        <f t="shared" si="2087"/>
        <v/>
      </c>
      <c r="AA7427" s="54" t="str">
        <f t="shared" si="2088"/>
        <v/>
      </c>
      <c r="AC7427" s="121" t="str">
        <f t="shared" si="2089"/>
        <v/>
      </c>
      <c r="AD7427" s="111" t="str">
        <f t="shared" si="2090"/>
        <v/>
      </c>
      <c r="AE7427" s="122" t="str">
        <f t="shared" si="2091"/>
        <v/>
      </c>
      <c r="AF7427" s="123" t="str">
        <f t="shared" si="2092"/>
        <v>Qtr 1</v>
      </c>
      <c r="AG7427" s="122" t="str">
        <f t="shared" si="2093"/>
        <v/>
      </c>
      <c r="AI7427" s="124" t="str">
        <f t="shared" si="2094"/>
        <v/>
      </c>
      <c r="AK7427" s="103" t="str">
        <f t="shared" si="2095"/>
        <v/>
      </c>
      <c r="AL7427" s="104" t="str">
        <f t="shared" si="2096"/>
        <v/>
      </c>
      <c r="AN7427" s="37" t="str">
        <f>IF(AK7427="", "", COUNTIF(AK$11:AK$8010, "&lt;"&amp;AK7427)+1+COUNTIF(AK$11:AK7427, AK7427)-1)</f>
        <v/>
      </c>
      <c r="AO7427" s="37" t="str">
        <f>IF(AL7427="", "", COUNTIF(AL$11:AL$8010, "&gt;"&amp;AL7427)+1+COUNTIF(AL$11:AL7427, AL7427)-1)</f>
        <v/>
      </c>
    </row>
    <row r="7428" spans="1:41" x14ac:dyDescent="0.55000000000000004">
      <c r="A7428" s="5"/>
      <c r="B7428" s="284"/>
      <c r="C7428" s="285"/>
      <c r="D7428" s="286"/>
      <c r="E7428" s="287"/>
      <c r="F7428" s="288"/>
      <c r="G7428" s="5"/>
      <c r="J7428" s="7" t="str">
        <f t="shared" si="2079"/>
        <v/>
      </c>
      <c r="K7428" s="48" t="str">
        <f t="shared" si="2080"/>
        <v/>
      </c>
      <c r="L7428" s="48" t="str">
        <f t="shared" si="2081"/>
        <v/>
      </c>
      <c r="M7428" s="49" t="str">
        <f t="shared" si="2082"/>
        <v/>
      </c>
      <c r="U7428" s="103" t="str">
        <f t="shared" si="2083"/>
        <v/>
      </c>
      <c r="V7428" s="77" t="str">
        <f t="shared" si="2084"/>
        <v/>
      </c>
      <c r="W7428" s="37" t="str">
        <f t="shared" si="2085"/>
        <v/>
      </c>
      <c r="X7428" s="7" t="str">
        <f t="shared" si="2086"/>
        <v/>
      </c>
      <c r="Y7428" s="37" t="str">
        <f t="shared" si="2087"/>
        <v/>
      </c>
      <c r="AA7428" s="54" t="str">
        <f t="shared" si="2088"/>
        <v/>
      </c>
      <c r="AC7428" s="121" t="str">
        <f t="shared" si="2089"/>
        <v/>
      </c>
      <c r="AD7428" s="111" t="str">
        <f t="shared" si="2090"/>
        <v/>
      </c>
      <c r="AE7428" s="122" t="str">
        <f t="shared" si="2091"/>
        <v/>
      </c>
      <c r="AF7428" s="123" t="str">
        <f t="shared" si="2092"/>
        <v>Qtr 1</v>
      </c>
      <c r="AG7428" s="122" t="str">
        <f t="shared" si="2093"/>
        <v/>
      </c>
      <c r="AI7428" s="124" t="str">
        <f t="shared" si="2094"/>
        <v/>
      </c>
      <c r="AK7428" s="103" t="str">
        <f t="shared" si="2095"/>
        <v/>
      </c>
      <c r="AL7428" s="104" t="str">
        <f t="shared" si="2096"/>
        <v/>
      </c>
      <c r="AN7428" s="37" t="str">
        <f>IF(AK7428="", "", COUNTIF(AK$11:AK$8010, "&lt;"&amp;AK7428)+1+COUNTIF(AK$11:AK7428, AK7428)-1)</f>
        <v/>
      </c>
      <c r="AO7428" s="37" t="str">
        <f>IF(AL7428="", "", COUNTIF(AL$11:AL$8010, "&gt;"&amp;AL7428)+1+COUNTIF(AL$11:AL7428, AL7428)-1)</f>
        <v/>
      </c>
    </row>
    <row r="7429" spans="1:41" x14ac:dyDescent="0.55000000000000004">
      <c r="A7429" s="5"/>
      <c r="B7429" s="284"/>
      <c r="C7429" s="285"/>
      <c r="D7429" s="286"/>
      <c r="E7429" s="287"/>
      <c r="F7429" s="288"/>
      <c r="G7429" s="5"/>
      <c r="J7429" s="7" t="str">
        <f t="shared" si="2079"/>
        <v/>
      </c>
      <c r="K7429" s="48" t="str">
        <f t="shared" si="2080"/>
        <v/>
      </c>
      <c r="L7429" s="48" t="str">
        <f t="shared" si="2081"/>
        <v/>
      </c>
      <c r="M7429" s="49" t="str">
        <f t="shared" si="2082"/>
        <v/>
      </c>
      <c r="U7429" s="103" t="str">
        <f t="shared" si="2083"/>
        <v/>
      </c>
      <c r="V7429" s="77" t="str">
        <f t="shared" si="2084"/>
        <v/>
      </c>
      <c r="W7429" s="37" t="str">
        <f t="shared" si="2085"/>
        <v/>
      </c>
      <c r="X7429" s="7" t="str">
        <f t="shared" si="2086"/>
        <v/>
      </c>
      <c r="Y7429" s="37" t="str">
        <f t="shared" si="2087"/>
        <v/>
      </c>
      <c r="AA7429" s="54" t="str">
        <f t="shared" si="2088"/>
        <v/>
      </c>
      <c r="AC7429" s="121" t="str">
        <f t="shared" si="2089"/>
        <v/>
      </c>
      <c r="AD7429" s="111" t="str">
        <f t="shared" si="2090"/>
        <v/>
      </c>
      <c r="AE7429" s="122" t="str">
        <f t="shared" si="2091"/>
        <v/>
      </c>
      <c r="AF7429" s="123" t="str">
        <f t="shared" si="2092"/>
        <v>Qtr 1</v>
      </c>
      <c r="AG7429" s="122" t="str">
        <f t="shared" si="2093"/>
        <v/>
      </c>
      <c r="AI7429" s="124" t="str">
        <f t="shared" si="2094"/>
        <v/>
      </c>
      <c r="AK7429" s="103" t="str">
        <f t="shared" si="2095"/>
        <v/>
      </c>
      <c r="AL7429" s="104" t="str">
        <f t="shared" si="2096"/>
        <v/>
      </c>
      <c r="AN7429" s="37" t="str">
        <f>IF(AK7429="", "", COUNTIF(AK$11:AK$8010, "&lt;"&amp;AK7429)+1+COUNTIF(AK$11:AK7429, AK7429)-1)</f>
        <v/>
      </c>
      <c r="AO7429" s="37" t="str">
        <f>IF(AL7429="", "", COUNTIF(AL$11:AL$8010, "&gt;"&amp;AL7429)+1+COUNTIF(AL$11:AL7429, AL7429)-1)</f>
        <v/>
      </c>
    </row>
    <row r="7430" spans="1:41" x14ac:dyDescent="0.55000000000000004">
      <c r="A7430" s="5"/>
      <c r="B7430" s="284"/>
      <c r="C7430" s="285"/>
      <c r="D7430" s="286"/>
      <c r="E7430" s="287"/>
      <c r="F7430" s="288"/>
      <c r="G7430" s="5"/>
      <c r="J7430" s="7" t="str">
        <f t="shared" si="2079"/>
        <v/>
      </c>
      <c r="K7430" s="48" t="str">
        <f t="shared" si="2080"/>
        <v/>
      </c>
      <c r="L7430" s="48" t="str">
        <f t="shared" si="2081"/>
        <v/>
      </c>
      <c r="M7430" s="49" t="str">
        <f t="shared" si="2082"/>
        <v/>
      </c>
      <c r="U7430" s="103" t="str">
        <f t="shared" si="2083"/>
        <v/>
      </c>
      <c r="V7430" s="77" t="str">
        <f t="shared" si="2084"/>
        <v/>
      </c>
      <c r="W7430" s="37" t="str">
        <f t="shared" si="2085"/>
        <v/>
      </c>
      <c r="X7430" s="7" t="str">
        <f t="shared" si="2086"/>
        <v/>
      </c>
      <c r="Y7430" s="37" t="str">
        <f t="shared" si="2087"/>
        <v/>
      </c>
      <c r="AA7430" s="54" t="str">
        <f t="shared" si="2088"/>
        <v/>
      </c>
      <c r="AC7430" s="121" t="str">
        <f t="shared" si="2089"/>
        <v/>
      </c>
      <c r="AD7430" s="111" t="str">
        <f t="shared" si="2090"/>
        <v/>
      </c>
      <c r="AE7430" s="122" t="str">
        <f t="shared" si="2091"/>
        <v/>
      </c>
      <c r="AF7430" s="123" t="str">
        <f t="shared" si="2092"/>
        <v>Qtr 1</v>
      </c>
      <c r="AG7430" s="122" t="str">
        <f t="shared" si="2093"/>
        <v/>
      </c>
      <c r="AI7430" s="124" t="str">
        <f t="shared" si="2094"/>
        <v/>
      </c>
      <c r="AK7430" s="103" t="str">
        <f t="shared" si="2095"/>
        <v/>
      </c>
      <c r="AL7430" s="104" t="str">
        <f t="shared" si="2096"/>
        <v/>
      </c>
      <c r="AN7430" s="37" t="str">
        <f>IF(AK7430="", "", COUNTIF(AK$11:AK$8010, "&lt;"&amp;AK7430)+1+COUNTIF(AK$11:AK7430, AK7430)-1)</f>
        <v/>
      </c>
      <c r="AO7430" s="37" t="str">
        <f>IF(AL7430="", "", COUNTIF(AL$11:AL$8010, "&gt;"&amp;AL7430)+1+COUNTIF(AL$11:AL7430, AL7430)-1)</f>
        <v/>
      </c>
    </row>
    <row r="7431" spans="1:41" x14ac:dyDescent="0.55000000000000004">
      <c r="A7431" s="5"/>
      <c r="B7431" s="284"/>
      <c r="C7431" s="285"/>
      <c r="D7431" s="286"/>
      <c r="E7431" s="287"/>
      <c r="F7431" s="288"/>
      <c r="G7431" s="5"/>
      <c r="J7431" s="7" t="str">
        <f t="shared" si="2079"/>
        <v/>
      </c>
      <c r="K7431" s="48" t="str">
        <f t="shared" si="2080"/>
        <v/>
      </c>
      <c r="L7431" s="48" t="str">
        <f t="shared" si="2081"/>
        <v/>
      </c>
      <c r="M7431" s="49" t="str">
        <f t="shared" si="2082"/>
        <v/>
      </c>
      <c r="U7431" s="103" t="str">
        <f t="shared" si="2083"/>
        <v/>
      </c>
      <c r="V7431" s="77" t="str">
        <f t="shared" si="2084"/>
        <v/>
      </c>
      <c r="W7431" s="37" t="str">
        <f t="shared" si="2085"/>
        <v/>
      </c>
      <c r="X7431" s="7" t="str">
        <f t="shared" si="2086"/>
        <v/>
      </c>
      <c r="Y7431" s="37" t="str">
        <f t="shared" si="2087"/>
        <v/>
      </c>
      <c r="AA7431" s="54" t="str">
        <f t="shared" si="2088"/>
        <v/>
      </c>
      <c r="AC7431" s="121" t="str">
        <f t="shared" si="2089"/>
        <v/>
      </c>
      <c r="AD7431" s="111" t="str">
        <f t="shared" si="2090"/>
        <v/>
      </c>
      <c r="AE7431" s="122" t="str">
        <f t="shared" si="2091"/>
        <v/>
      </c>
      <c r="AF7431" s="123" t="str">
        <f t="shared" si="2092"/>
        <v>Qtr 1</v>
      </c>
      <c r="AG7431" s="122" t="str">
        <f t="shared" si="2093"/>
        <v/>
      </c>
      <c r="AI7431" s="124" t="str">
        <f t="shared" si="2094"/>
        <v/>
      </c>
      <c r="AK7431" s="103" t="str">
        <f t="shared" si="2095"/>
        <v/>
      </c>
      <c r="AL7431" s="104" t="str">
        <f t="shared" si="2096"/>
        <v/>
      </c>
      <c r="AN7431" s="37" t="str">
        <f>IF(AK7431="", "", COUNTIF(AK$11:AK$8010, "&lt;"&amp;AK7431)+1+COUNTIF(AK$11:AK7431, AK7431)-1)</f>
        <v/>
      </c>
      <c r="AO7431" s="37" t="str">
        <f>IF(AL7431="", "", COUNTIF(AL$11:AL$8010, "&gt;"&amp;AL7431)+1+COUNTIF(AL$11:AL7431, AL7431)-1)</f>
        <v/>
      </c>
    </row>
    <row r="7432" spans="1:41" x14ac:dyDescent="0.55000000000000004">
      <c r="A7432" s="5"/>
      <c r="B7432" s="284"/>
      <c r="C7432" s="285"/>
      <c r="D7432" s="286"/>
      <c r="E7432" s="287"/>
      <c r="F7432" s="288"/>
      <c r="G7432" s="5"/>
      <c r="J7432" s="7" t="str">
        <f t="shared" si="2079"/>
        <v/>
      </c>
      <c r="K7432" s="48" t="str">
        <f t="shared" si="2080"/>
        <v/>
      </c>
      <c r="L7432" s="48" t="str">
        <f t="shared" si="2081"/>
        <v/>
      </c>
      <c r="M7432" s="49" t="str">
        <f t="shared" si="2082"/>
        <v/>
      </c>
      <c r="U7432" s="103" t="str">
        <f t="shared" si="2083"/>
        <v/>
      </c>
      <c r="V7432" s="77" t="str">
        <f t="shared" si="2084"/>
        <v/>
      </c>
      <c r="W7432" s="37" t="str">
        <f t="shared" si="2085"/>
        <v/>
      </c>
      <c r="X7432" s="7" t="str">
        <f t="shared" si="2086"/>
        <v/>
      </c>
      <c r="Y7432" s="37" t="str">
        <f t="shared" si="2087"/>
        <v/>
      </c>
      <c r="AA7432" s="54" t="str">
        <f t="shared" si="2088"/>
        <v/>
      </c>
      <c r="AC7432" s="121" t="str">
        <f t="shared" si="2089"/>
        <v/>
      </c>
      <c r="AD7432" s="111" t="str">
        <f t="shared" si="2090"/>
        <v/>
      </c>
      <c r="AE7432" s="122" t="str">
        <f t="shared" si="2091"/>
        <v/>
      </c>
      <c r="AF7432" s="123" t="str">
        <f t="shared" si="2092"/>
        <v>Qtr 1</v>
      </c>
      <c r="AG7432" s="122" t="str">
        <f t="shared" si="2093"/>
        <v/>
      </c>
      <c r="AI7432" s="124" t="str">
        <f t="shared" si="2094"/>
        <v/>
      </c>
      <c r="AK7432" s="103" t="str">
        <f t="shared" si="2095"/>
        <v/>
      </c>
      <c r="AL7432" s="104" t="str">
        <f t="shared" si="2096"/>
        <v/>
      </c>
      <c r="AN7432" s="37" t="str">
        <f>IF(AK7432="", "", COUNTIF(AK$11:AK$8010, "&lt;"&amp;AK7432)+1+COUNTIF(AK$11:AK7432, AK7432)-1)</f>
        <v/>
      </c>
      <c r="AO7432" s="37" t="str">
        <f>IF(AL7432="", "", COUNTIF(AL$11:AL$8010, "&gt;"&amp;AL7432)+1+COUNTIF(AL$11:AL7432, AL7432)-1)</f>
        <v/>
      </c>
    </row>
    <row r="7433" spans="1:41" x14ac:dyDescent="0.55000000000000004">
      <c r="A7433" s="5"/>
      <c r="B7433" s="284"/>
      <c r="C7433" s="285"/>
      <c r="D7433" s="286"/>
      <c r="E7433" s="287"/>
      <c r="F7433" s="288"/>
      <c r="G7433" s="5"/>
      <c r="J7433" s="7" t="str">
        <f t="shared" si="2079"/>
        <v/>
      </c>
      <c r="K7433" s="48" t="str">
        <f t="shared" si="2080"/>
        <v/>
      </c>
      <c r="L7433" s="48" t="str">
        <f t="shared" si="2081"/>
        <v/>
      </c>
      <c r="M7433" s="49" t="str">
        <f t="shared" si="2082"/>
        <v/>
      </c>
      <c r="U7433" s="103" t="str">
        <f t="shared" si="2083"/>
        <v/>
      </c>
      <c r="V7433" s="77" t="str">
        <f t="shared" si="2084"/>
        <v/>
      </c>
      <c r="W7433" s="37" t="str">
        <f t="shared" si="2085"/>
        <v/>
      </c>
      <c r="X7433" s="7" t="str">
        <f t="shared" si="2086"/>
        <v/>
      </c>
      <c r="Y7433" s="37" t="str">
        <f t="shared" si="2087"/>
        <v/>
      </c>
      <c r="AA7433" s="54" t="str">
        <f t="shared" si="2088"/>
        <v/>
      </c>
      <c r="AC7433" s="121" t="str">
        <f t="shared" si="2089"/>
        <v/>
      </c>
      <c r="AD7433" s="111" t="str">
        <f t="shared" si="2090"/>
        <v/>
      </c>
      <c r="AE7433" s="122" t="str">
        <f t="shared" si="2091"/>
        <v/>
      </c>
      <c r="AF7433" s="123" t="str">
        <f t="shared" si="2092"/>
        <v>Qtr 1</v>
      </c>
      <c r="AG7433" s="122" t="str">
        <f t="shared" si="2093"/>
        <v/>
      </c>
      <c r="AI7433" s="124" t="str">
        <f t="shared" si="2094"/>
        <v/>
      </c>
      <c r="AK7433" s="103" t="str">
        <f t="shared" si="2095"/>
        <v/>
      </c>
      <c r="AL7433" s="104" t="str">
        <f t="shared" si="2096"/>
        <v/>
      </c>
      <c r="AN7433" s="37" t="str">
        <f>IF(AK7433="", "", COUNTIF(AK$11:AK$8010, "&lt;"&amp;AK7433)+1+COUNTIF(AK$11:AK7433, AK7433)-1)</f>
        <v/>
      </c>
      <c r="AO7433" s="37" t="str">
        <f>IF(AL7433="", "", COUNTIF(AL$11:AL$8010, "&gt;"&amp;AL7433)+1+COUNTIF(AL$11:AL7433, AL7433)-1)</f>
        <v/>
      </c>
    </row>
    <row r="7434" spans="1:41" x14ac:dyDescent="0.55000000000000004">
      <c r="A7434" s="5"/>
      <c r="B7434" s="284"/>
      <c r="C7434" s="285"/>
      <c r="D7434" s="286"/>
      <c r="E7434" s="287"/>
      <c r="F7434" s="288"/>
      <c r="G7434" s="5"/>
      <c r="J7434" s="7" t="str">
        <f t="shared" si="2079"/>
        <v/>
      </c>
      <c r="K7434" s="48" t="str">
        <f t="shared" si="2080"/>
        <v/>
      </c>
      <c r="L7434" s="48" t="str">
        <f t="shared" si="2081"/>
        <v/>
      </c>
      <c r="M7434" s="49" t="str">
        <f t="shared" si="2082"/>
        <v/>
      </c>
      <c r="U7434" s="103" t="str">
        <f t="shared" si="2083"/>
        <v/>
      </c>
      <c r="V7434" s="77" t="str">
        <f t="shared" si="2084"/>
        <v/>
      </c>
      <c r="W7434" s="37" t="str">
        <f t="shared" si="2085"/>
        <v/>
      </c>
      <c r="X7434" s="7" t="str">
        <f t="shared" si="2086"/>
        <v/>
      </c>
      <c r="Y7434" s="37" t="str">
        <f t="shared" si="2087"/>
        <v/>
      </c>
      <c r="AA7434" s="54" t="str">
        <f t="shared" si="2088"/>
        <v/>
      </c>
      <c r="AC7434" s="121" t="str">
        <f t="shared" si="2089"/>
        <v/>
      </c>
      <c r="AD7434" s="111" t="str">
        <f t="shared" si="2090"/>
        <v/>
      </c>
      <c r="AE7434" s="122" t="str">
        <f t="shared" si="2091"/>
        <v/>
      </c>
      <c r="AF7434" s="123" t="str">
        <f t="shared" si="2092"/>
        <v>Qtr 1</v>
      </c>
      <c r="AG7434" s="122" t="str">
        <f t="shared" si="2093"/>
        <v/>
      </c>
      <c r="AI7434" s="124" t="str">
        <f t="shared" si="2094"/>
        <v/>
      </c>
      <c r="AK7434" s="103" t="str">
        <f t="shared" si="2095"/>
        <v/>
      </c>
      <c r="AL7434" s="104" t="str">
        <f t="shared" si="2096"/>
        <v/>
      </c>
      <c r="AN7434" s="37" t="str">
        <f>IF(AK7434="", "", COUNTIF(AK$11:AK$8010, "&lt;"&amp;AK7434)+1+COUNTIF(AK$11:AK7434, AK7434)-1)</f>
        <v/>
      </c>
      <c r="AO7434" s="37" t="str">
        <f>IF(AL7434="", "", COUNTIF(AL$11:AL$8010, "&gt;"&amp;AL7434)+1+COUNTIF(AL$11:AL7434, AL7434)-1)</f>
        <v/>
      </c>
    </row>
    <row r="7435" spans="1:41" x14ac:dyDescent="0.55000000000000004">
      <c r="A7435" s="5"/>
      <c r="B7435" s="284"/>
      <c r="C7435" s="285"/>
      <c r="D7435" s="286"/>
      <c r="E7435" s="287"/>
      <c r="F7435" s="288"/>
      <c r="G7435" s="5"/>
      <c r="J7435" s="7" t="str">
        <f t="shared" si="2079"/>
        <v/>
      </c>
      <c r="K7435" s="48" t="str">
        <f t="shared" si="2080"/>
        <v/>
      </c>
      <c r="L7435" s="48" t="str">
        <f t="shared" si="2081"/>
        <v/>
      </c>
      <c r="M7435" s="49" t="str">
        <f t="shared" si="2082"/>
        <v/>
      </c>
      <c r="U7435" s="103" t="str">
        <f t="shared" si="2083"/>
        <v/>
      </c>
      <c r="V7435" s="77" t="str">
        <f t="shared" si="2084"/>
        <v/>
      </c>
      <c r="W7435" s="37" t="str">
        <f t="shared" si="2085"/>
        <v/>
      </c>
      <c r="X7435" s="7" t="str">
        <f t="shared" si="2086"/>
        <v/>
      </c>
      <c r="Y7435" s="37" t="str">
        <f t="shared" si="2087"/>
        <v/>
      </c>
      <c r="AA7435" s="54" t="str">
        <f t="shared" si="2088"/>
        <v/>
      </c>
      <c r="AC7435" s="121" t="str">
        <f t="shared" si="2089"/>
        <v/>
      </c>
      <c r="AD7435" s="111" t="str">
        <f t="shared" si="2090"/>
        <v/>
      </c>
      <c r="AE7435" s="122" t="str">
        <f t="shared" si="2091"/>
        <v/>
      </c>
      <c r="AF7435" s="123" t="str">
        <f t="shared" si="2092"/>
        <v>Qtr 1</v>
      </c>
      <c r="AG7435" s="122" t="str">
        <f t="shared" si="2093"/>
        <v/>
      </c>
      <c r="AI7435" s="124" t="str">
        <f t="shared" si="2094"/>
        <v/>
      </c>
      <c r="AK7435" s="103" t="str">
        <f t="shared" si="2095"/>
        <v/>
      </c>
      <c r="AL7435" s="104" t="str">
        <f t="shared" si="2096"/>
        <v/>
      </c>
      <c r="AN7435" s="37" t="str">
        <f>IF(AK7435="", "", COUNTIF(AK$11:AK$8010, "&lt;"&amp;AK7435)+1+COUNTIF(AK$11:AK7435, AK7435)-1)</f>
        <v/>
      </c>
      <c r="AO7435" s="37" t="str">
        <f>IF(AL7435="", "", COUNTIF(AL$11:AL$8010, "&gt;"&amp;AL7435)+1+COUNTIF(AL$11:AL7435, AL7435)-1)</f>
        <v/>
      </c>
    </row>
    <row r="7436" spans="1:41" x14ac:dyDescent="0.55000000000000004">
      <c r="A7436" s="5"/>
      <c r="B7436" s="284"/>
      <c r="C7436" s="285"/>
      <c r="D7436" s="286"/>
      <c r="E7436" s="287"/>
      <c r="F7436" s="288"/>
      <c r="G7436" s="5"/>
      <c r="J7436" s="7" t="str">
        <f t="shared" ref="J7436:J7499" si="2097">IF(B7436="", "", IF(OR(B7436&lt;$O$4, B7436&gt;$O$5), "X", ""))</f>
        <v/>
      </c>
      <c r="K7436" s="48" t="str">
        <f t="shared" ref="K7436:K7499" si="2098">IF(C7436="", "", IF(COUNTIF($O$10:$O$510, C7436)=0, "X", ""))</f>
        <v/>
      </c>
      <c r="L7436" s="48" t="str">
        <f t="shared" ref="L7436:L7499" si="2099">IF(D7436="", "", IF(COUNTIF($Q$10:$Q$15, D7436)=0, "X", ""))</f>
        <v/>
      </c>
      <c r="M7436" s="49" t="str">
        <f t="shared" ref="M7436:M7499" si="2100">IF(E7436="", "", IF(COUNTIF($S$10:$S$20, E7436)=0, "X", ""))</f>
        <v/>
      </c>
      <c r="U7436" s="103" t="str">
        <f t="shared" ref="U7436:U7499" si="2101">IF($Q$4="", "", IF($C7436=$Q$4, IF($E7436&lt;0, $E7436, ""), ""))</f>
        <v/>
      </c>
      <c r="V7436" s="77" t="str">
        <f t="shared" ref="V7436:V7499" si="2102">IF($Q$4="", "", IF($C7436=$Q$4, IF($E7436&gt;0, $E7436, ""), ""))</f>
        <v/>
      </c>
      <c r="W7436" s="37" t="str">
        <f t="shared" ref="W7436:W7499" si="2103">IF($Q$4="", "", IF($C7436=$Q$4, IF($B7436="", "", TEXT($B7436, "mmm yyyy")), ""))</f>
        <v/>
      </c>
      <c r="X7436" s="7" t="str">
        <f t="shared" ref="X7436:X7499" si="2104">IF(OR($Q$4="", $B7436=""), "", IF($C7436=$Q$4, IF(AND($B7436&gt;=$V$2, $B7436&lt;=$W$2), $U$2, IF(AND($B7436&gt;=$V$3, $B7436&lt;=$W$3), $U$3, IF(AND($B7436&gt;=$V$4, $B7436&lt;=$W$4), $U$4, IF(AND($B7436&gt;=$V$5, $B7436&lt;=$W$5), $U$5, "")))), ""))</f>
        <v/>
      </c>
      <c r="Y7436" s="37" t="str">
        <f t="shared" ref="Y7436:Y7499" si="2105">IF($Q$4="", "", IF($C7436=$Q$4, IF($D7436="", "", $D7436), ""))</f>
        <v/>
      </c>
      <c r="AA7436" s="54" t="str">
        <f t="shared" ref="AA7436:AA7499" si="2106">IF(OR($X7436="", $Y7436=""), "", CONCATENATE($Y7436, " - ", $X7436))</f>
        <v/>
      </c>
      <c r="AC7436" s="121" t="str">
        <f t="shared" ref="AC7436:AC7499" si="2107">IF($E7436&lt;0, $E7436, "")</f>
        <v/>
      </c>
      <c r="AD7436" s="111" t="str">
        <f t="shared" ref="AD7436:AD7499" si="2108">IF($E7436&gt;0, $E7436, "")</f>
        <v/>
      </c>
      <c r="AE7436" s="122" t="str">
        <f t="shared" ref="AE7436:AE7499" si="2109">IF($B7436="", "", TEXT($B7436, "mmm yyyy"))</f>
        <v/>
      </c>
      <c r="AF7436" s="123" t="str">
        <f t="shared" ref="AF7436:AF7499" si="2110">IF(AND($B7436&gt;=$V$2, $B7436&lt;=$W$2), $U$2, IF(AND($B7436&gt;=$V$3, $B7436&lt;=$W$3), $U$3, IF(AND($B7436&gt;=$V$4, $B7436&lt;=$W$4), $U$4, IF(AND($B7436&gt;=$V$5, $B7436&lt;=$W$5), $U$5, ""))))</f>
        <v>Qtr 1</v>
      </c>
      <c r="AG7436" s="122" t="str">
        <f t="shared" ref="AG7436:AG7499" si="2111">IF($D7436="", "", $D7436)</f>
        <v/>
      </c>
      <c r="AI7436" s="124" t="str">
        <f t="shared" ref="AI7436:AI7499" si="2112">IF(OR($AF7436="", $AG7436=""), "", CONCATENATE($AG7436, " - ", $AF7436))</f>
        <v/>
      </c>
      <c r="AK7436" s="103" t="str">
        <f t="shared" ref="AK7436:AK7499" si="2113">IF($AK$7="", U7436, IF($AK$7=$X7436, U7436, ""))</f>
        <v/>
      </c>
      <c r="AL7436" s="104" t="str">
        <f t="shared" ref="AL7436:AL7499" si="2114">IF($AK$7="", V7436, IF($AK$7=$X7436, V7436, ""))</f>
        <v/>
      </c>
      <c r="AN7436" s="37" t="str">
        <f>IF(AK7436="", "", COUNTIF(AK$11:AK$8010, "&lt;"&amp;AK7436)+1+COUNTIF(AK$11:AK7436, AK7436)-1)</f>
        <v/>
      </c>
      <c r="AO7436" s="37" t="str">
        <f>IF(AL7436="", "", COUNTIF(AL$11:AL$8010, "&gt;"&amp;AL7436)+1+COUNTIF(AL$11:AL7436, AL7436)-1)</f>
        <v/>
      </c>
    </row>
    <row r="7437" spans="1:41" x14ac:dyDescent="0.55000000000000004">
      <c r="A7437" s="5"/>
      <c r="B7437" s="284"/>
      <c r="C7437" s="285"/>
      <c r="D7437" s="286"/>
      <c r="E7437" s="287"/>
      <c r="F7437" s="288"/>
      <c r="G7437" s="5"/>
      <c r="J7437" s="7" t="str">
        <f t="shared" si="2097"/>
        <v/>
      </c>
      <c r="K7437" s="48" t="str">
        <f t="shared" si="2098"/>
        <v/>
      </c>
      <c r="L7437" s="48" t="str">
        <f t="shared" si="2099"/>
        <v/>
      </c>
      <c r="M7437" s="49" t="str">
        <f t="shared" si="2100"/>
        <v/>
      </c>
      <c r="U7437" s="103" t="str">
        <f t="shared" si="2101"/>
        <v/>
      </c>
      <c r="V7437" s="77" t="str">
        <f t="shared" si="2102"/>
        <v/>
      </c>
      <c r="W7437" s="37" t="str">
        <f t="shared" si="2103"/>
        <v/>
      </c>
      <c r="X7437" s="7" t="str">
        <f t="shared" si="2104"/>
        <v/>
      </c>
      <c r="Y7437" s="37" t="str">
        <f t="shared" si="2105"/>
        <v/>
      </c>
      <c r="AA7437" s="54" t="str">
        <f t="shared" si="2106"/>
        <v/>
      </c>
      <c r="AC7437" s="121" t="str">
        <f t="shared" si="2107"/>
        <v/>
      </c>
      <c r="AD7437" s="111" t="str">
        <f t="shared" si="2108"/>
        <v/>
      </c>
      <c r="AE7437" s="122" t="str">
        <f t="shared" si="2109"/>
        <v/>
      </c>
      <c r="AF7437" s="123" t="str">
        <f t="shared" si="2110"/>
        <v>Qtr 1</v>
      </c>
      <c r="AG7437" s="122" t="str">
        <f t="shared" si="2111"/>
        <v/>
      </c>
      <c r="AI7437" s="124" t="str">
        <f t="shared" si="2112"/>
        <v/>
      </c>
      <c r="AK7437" s="103" t="str">
        <f t="shared" si="2113"/>
        <v/>
      </c>
      <c r="AL7437" s="104" t="str">
        <f t="shared" si="2114"/>
        <v/>
      </c>
      <c r="AN7437" s="37" t="str">
        <f>IF(AK7437="", "", COUNTIF(AK$11:AK$8010, "&lt;"&amp;AK7437)+1+COUNTIF(AK$11:AK7437, AK7437)-1)</f>
        <v/>
      </c>
      <c r="AO7437" s="37" t="str">
        <f>IF(AL7437="", "", COUNTIF(AL$11:AL$8010, "&gt;"&amp;AL7437)+1+COUNTIF(AL$11:AL7437, AL7437)-1)</f>
        <v/>
      </c>
    </row>
    <row r="7438" spans="1:41" x14ac:dyDescent="0.55000000000000004">
      <c r="A7438" s="5"/>
      <c r="B7438" s="284"/>
      <c r="C7438" s="285"/>
      <c r="D7438" s="286"/>
      <c r="E7438" s="287"/>
      <c r="F7438" s="288"/>
      <c r="G7438" s="5"/>
      <c r="J7438" s="7" t="str">
        <f t="shared" si="2097"/>
        <v/>
      </c>
      <c r="K7438" s="48" t="str">
        <f t="shared" si="2098"/>
        <v/>
      </c>
      <c r="L7438" s="48" t="str">
        <f t="shared" si="2099"/>
        <v/>
      </c>
      <c r="M7438" s="49" t="str">
        <f t="shared" si="2100"/>
        <v/>
      </c>
      <c r="U7438" s="103" t="str">
        <f t="shared" si="2101"/>
        <v/>
      </c>
      <c r="V7438" s="77" t="str">
        <f t="shared" si="2102"/>
        <v/>
      </c>
      <c r="W7438" s="37" t="str">
        <f t="shared" si="2103"/>
        <v/>
      </c>
      <c r="X7438" s="7" t="str">
        <f t="shared" si="2104"/>
        <v/>
      </c>
      <c r="Y7438" s="37" t="str">
        <f t="shared" si="2105"/>
        <v/>
      </c>
      <c r="AA7438" s="54" t="str">
        <f t="shared" si="2106"/>
        <v/>
      </c>
      <c r="AC7438" s="121" t="str">
        <f t="shared" si="2107"/>
        <v/>
      </c>
      <c r="AD7438" s="111" t="str">
        <f t="shared" si="2108"/>
        <v/>
      </c>
      <c r="AE7438" s="122" t="str">
        <f t="shared" si="2109"/>
        <v/>
      </c>
      <c r="AF7438" s="123" t="str">
        <f t="shared" si="2110"/>
        <v>Qtr 1</v>
      </c>
      <c r="AG7438" s="122" t="str">
        <f t="shared" si="2111"/>
        <v/>
      </c>
      <c r="AI7438" s="124" t="str">
        <f t="shared" si="2112"/>
        <v/>
      </c>
      <c r="AK7438" s="103" t="str">
        <f t="shared" si="2113"/>
        <v/>
      </c>
      <c r="AL7438" s="104" t="str">
        <f t="shared" si="2114"/>
        <v/>
      </c>
      <c r="AN7438" s="37" t="str">
        <f>IF(AK7438="", "", COUNTIF(AK$11:AK$8010, "&lt;"&amp;AK7438)+1+COUNTIF(AK$11:AK7438, AK7438)-1)</f>
        <v/>
      </c>
      <c r="AO7438" s="37" t="str">
        <f>IF(AL7438="", "", COUNTIF(AL$11:AL$8010, "&gt;"&amp;AL7438)+1+COUNTIF(AL$11:AL7438, AL7438)-1)</f>
        <v/>
      </c>
    </row>
    <row r="7439" spans="1:41" x14ac:dyDescent="0.55000000000000004">
      <c r="A7439" s="5"/>
      <c r="B7439" s="284"/>
      <c r="C7439" s="285"/>
      <c r="D7439" s="286"/>
      <c r="E7439" s="287"/>
      <c r="F7439" s="288"/>
      <c r="G7439" s="5"/>
      <c r="J7439" s="7" t="str">
        <f t="shared" si="2097"/>
        <v/>
      </c>
      <c r="K7439" s="48" t="str">
        <f t="shared" si="2098"/>
        <v/>
      </c>
      <c r="L7439" s="48" t="str">
        <f t="shared" si="2099"/>
        <v/>
      </c>
      <c r="M7439" s="49" t="str">
        <f t="shared" si="2100"/>
        <v/>
      </c>
      <c r="U7439" s="103" t="str">
        <f t="shared" si="2101"/>
        <v/>
      </c>
      <c r="V7439" s="77" t="str">
        <f t="shared" si="2102"/>
        <v/>
      </c>
      <c r="W7439" s="37" t="str">
        <f t="shared" si="2103"/>
        <v/>
      </c>
      <c r="X7439" s="7" t="str">
        <f t="shared" si="2104"/>
        <v/>
      </c>
      <c r="Y7439" s="37" t="str">
        <f t="shared" si="2105"/>
        <v/>
      </c>
      <c r="AA7439" s="54" t="str">
        <f t="shared" si="2106"/>
        <v/>
      </c>
      <c r="AC7439" s="121" t="str">
        <f t="shared" si="2107"/>
        <v/>
      </c>
      <c r="AD7439" s="111" t="str">
        <f t="shared" si="2108"/>
        <v/>
      </c>
      <c r="AE7439" s="122" t="str">
        <f t="shared" si="2109"/>
        <v/>
      </c>
      <c r="AF7439" s="123" t="str">
        <f t="shared" si="2110"/>
        <v>Qtr 1</v>
      </c>
      <c r="AG7439" s="122" t="str">
        <f t="shared" si="2111"/>
        <v/>
      </c>
      <c r="AI7439" s="124" t="str">
        <f t="shared" si="2112"/>
        <v/>
      </c>
      <c r="AK7439" s="103" t="str">
        <f t="shared" si="2113"/>
        <v/>
      </c>
      <c r="AL7439" s="104" t="str">
        <f t="shared" si="2114"/>
        <v/>
      </c>
      <c r="AN7439" s="37" t="str">
        <f>IF(AK7439="", "", COUNTIF(AK$11:AK$8010, "&lt;"&amp;AK7439)+1+COUNTIF(AK$11:AK7439, AK7439)-1)</f>
        <v/>
      </c>
      <c r="AO7439" s="37" t="str">
        <f>IF(AL7439="", "", COUNTIF(AL$11:AL$8010, "&gt;"&amp;AL7439)+1+COUNTIF(AL$11:AL7439, AL7439)-1)</f>
        <v/>
      </c>
    </row>
    <row r="7440" spans="1:41" x14ac:dyDescent="0.55000000000000004">
      <c r="A7440" s="5"/>
      <c r="B7440" s="284"/>
      <c r="C7440" s="285"/>
      <c r="D7440" s="286"/>
      <c r="E7440" s="287"/>
      <c r="F7440" s="288"/>
      <c r="G7440" s="5"/>
      <c r="J7440" s="7" t="str">
        <f t="shared" si="2097"/>
        <v/>
      </c>
      <c r="K7440" s="48" t="str">
        <f t="shared" si="2098"/>
        <v/>
      </c>
      <c r="L7440" s="48" t="str">
        <f t="shared" si="2099"/>
        <v/>
      </c>
      <c r="M7440" s="49" t="str">
        <f t="shared" si="2100"/>
        <v/>
      </c>
      <c r="U7440" s="103" t="str">
        <f t="shared" si="2101"/>
        <v/>
      </c>
      <c r="V7440" s="77" t="str">
        <f t="shared" si="2102"/>
        <v/>
      </c>
      <c r="W7440" s="37" t="str">
        <f t="shared" si="2103"/>
        <v/>
      </c>
      <c r="X7440" s="7" t="str">
        <f t="shared" si="2104"/>
        <v/>
      </c>
      <c r="Y7440" s="37" t="str">
        <f t="shared" si="2105"/>
        <v/>
      </c>
      <c r="AA7440" s="54" t="str">
        <f t="shared" si="2106"/>
        <v/>
      </c>
      <c r="AC7440" s="121" t="str">
        <f t="shared" si="2107"/>
        <v/>
      </c>
      <c r="AD7440" s="111" t="str">
        <f t="shared" si="2108"/>
        <v/>
      </c>
      <c r="AE7440" s="122" t="str">
        <f t="shared" si="2109"/>
        <v/>
      </c>
      <c r="AF7440" s="123" t="str">
        <f t="shared" si="2110"/>
        <v>Qtr 1</v>
      </c>
      <c r="AG7440" s="122" t="str">
        <f t="shared" si="2111"/>
        <v/>
      </c>
      <c r="AI7440" s="124" t="str">
        <f t="shared" si="2112"/>
        <v/>
      </c>
      <c r="AK7440" s="103" t="str">
        <f t="shared" si="2113"/>
        <v/>
      </c>
      <c r="AL7440" s="104" t="str">
        <f t="shared" si="2114"/>
        <v/>
      </c>
      <c r="AN7440" s="37" t="str">
        <f>IF(AK7440="", "", COUNTIF(AK$11:AK$8010, "&lt;"&amp;AK7440)+1+COUNTIF(AK$11:AK7440, AK7440)-1)</f>
        <v/>
      </c>
      <c r="AO7440" s="37" t="str">
        <f>IF(AL7440="", "", COUNTIF(AL$11:AL$8010, "&gt;"&amp;AL7440)+1+COUNTIF(AL$11:AL7440, AL7440)-1)</f>
        <v/>
      </c>
    </row>
    <row r="7441" spans="1:41" x14ac:dyDescent="0.55000000000000004">
      <c r="A7441" s="5"/>
      <c r="B7441" s="284"/>
      <c r="C7441" s="285"/>
      <c r="D7441" s="286"/>
      <c r="E7441" s="287"/>
      <c r="F7441" s="288"/>
      <c r="G7441" s="5"/>
      <c r="J7441" s="7" t="str">
        <f t="shared" si="2097"/>
        <v/>
      </c>
      <c r="K7441" s="48" t="str">
        <f t="shared" si="2098"/>
        <v/>
      </c>
      <c r="L7441" s="48" t="str">
        <f t="shared" si="2099"/>
        <v/>
      </c>
      <c r="M7441" s="49" t="str">
        <f t="shared" si="2100"/>
        <v/>
      </c>
      <c r="U7441" s="103" t="str">
        <f t="shared" si="2101"/>
        <v/>
      </c>
      <c r="V7441" s="77" t="str">
        <f t="shared" si="2102"/>
        <v/>
      </c>
      <c r="W7441" s="37" t="str">
        <f t="shared" si="2103"/>
        <v/>
      </c>
      <c r="X7441" s="7" t="str">
        <f t="shared" si="2104"/>
        <v/>
      </c>
      <c r="Y7441" s="37" t="str">
        <f t="shared" si="2105"/>
        <v/>
      </c>
      <c r="AA7441" s="54" t="str">
        <f t="shared" si="2106"/>
        <v/>
      </c>
      <c r="AC7441" s="121" t="str">
        <f t="shared" si="2107"/>
        <v/>
      </c>
      <c r="AD7441" s="111" t="str">
        <f t="shared" si="2108"/>
        <v/>
      </c>
      <c r="AE7441" s="122" t="str">
        <f t="shared" si="2109"/>
        <v/>
      </c>
      <c r="AF7441" s="123" t="str">
        <f t="shared" si="2110"/>
        <v>Qtr 1</v>
      </c>
      <c r="AG7441" s="122" t="str">
        <f t="shared" si="2111"/>
        <v/>
      </c>
      <c r="AI7441" s="124" t="str">
        <f t="shared" si="2112"/>
        <v/>
      </c>
      <c r="AK7441" s="103" t="str">
        <f t="shared" si="2113"/>
        <v/>
      </c>
      <c r="AL7441" s="104" t="str">
        <f t="shared" si="2114"/>
        <v/>
      </c>
      <c r="AN7441" s="37" t="str">
        <f>IF(AK7441="", "", COUNTIF(AK$11:AK$8010, "&lt;"&amp;AK7441)+1+COUNTIF(AK$11:AK7441, AK7441)-1)</f>
        <v/>
      </c>
      <c r="AO7441" s="37" t="str">
        <f>IF(AL7441="", "", COUNTIF(AL$11:AL$8010, "&gt;"&amp;AL7441)+1+COUNTIF(AL$11:AL7441, AL7441)-1)</f>
        <v/>
      </c>
    </row>
    <row r="7442" spans="1:41" x14ac:dyDescent="0.55000000000000004">
      <c r="A7442" s="5"/>
      <c r="B7442" s="284"/>
      <c r="C7442" s="285"/>
      <c r="D7442" s="286"/>
      <c r="E7442" s="287"/>
      <c r="F7442" s="288"/>
      <c r="G7442" s="5"/>
      <c r="J7442" s="7" t="str">
        <f t="shared" si="2097"/>
        <v/>
      </c>
      <c r="K7442" s="48" t="str">
        <f t="shared" si="2098"/>
        <v/>
      </c>
      <c r="L7442" s="48" t="str">
        <f t="shared" si="2099"/>
        <v/>
      </c>
      <c r="M7442" s="49" t="str">
        <f t="shared" si="2100"/>
        <v/>
      </c>
      <c r="U7442" s="103" t="str">
        <f t="shared" si="2101"/>
        <v/>
      </c>
      <c r="V7442" s="77" t="str">
        <f t="shared" si="2102"/>
        <v/>
      </c>
      <c r="W7442" s="37" t="str">
        <f t="shared" si="2103"/>
        <v/>
      </c>
      <c r="X7442" s="7" t="str">
        <f t="shared" si="2104"/>
        <v/>
      </c>
      <c r="Y7442" s="37" t="str">
        <f t="shared" si="2105"/>
        <v/>
      </c>
      <c r="AA7442" s="54" t="str">
        <f t="shared" si="2106"/>
        <v/>
      </c>
      <c r="AC7442" s="121" t="str">
        <f t="shared" si="2107"/>
        <v/>
      </c>
      <c r="AD7442" s="111" t="str">
        <f t="shared" si="2108"/>
        <v/>
      </c>
      <c r="AE7442" s="122" t="str">
        <f t="shared" si="2109"/>
        <v/>
      </c>
      <c r="AF7442" s="123" t="str">
        <f t="shared" si="2110"/>
        <v>Qtr 1</v>
      </c>
      <c r="AG7442" s="122" t="str">
        <f t="shared" si="2111"/>
        <v/>
      </c>
      <c r="AI7442" s="124" t="str">
        <f t="shared" si="2112"/>
        <v/>
      </c>
      <c r="AK7442" s="103" t="str">
        <f t="shared" si="2113"/>
        <v/>
      </c>
      <c r="AL7442" s="104" t="str">
        <f t="shared" si="2114"/>
        <v/>
      </c>
      <c r="AN7442" s="37" t="str">
        <f>IF(AK7442="", "", COUNTIF(AK$11:AK$8010, "&lt;"&amp;AK7442)+1+COUNTIF(AK$11:AK7442, AK7442)-1)</f>
        <v/>
      </c>
      <c r="AO7442" s="37" t="str">
        <f>IF(AL7442="", "", COUNTIF(AL$11:AL$8010, "&gt;"&amp;AL7442)+1+COUNTIF(AL$11:AL7442, AL7442)-1)</f>
        <v/>
      </c>
    </row>
    <row r="7443" spans="1:41" x14ac:dyDescent="0.55000000000000004">
      <c r="A7443" s="5"/>
      <c r="B7443" s="284"/>
      <c r="C7443" s="285"/>
      <c r="D7443" s="286"/>
      <c r="E7443" s="287"/>
      <c r="F7443" s="288"/>
      <c r="G7443" s="5"/>
      <c r="J7443" s="7" t="str">
        <f t="shared" si="2097"/>
        <v/>
      </c>
      <c r="K7443" s="48" t="str">
        <f t="shared" si="2098"/>
        <v/>
      </c>
      <c r="L7443" s="48" t="str">
        <f t="shared" si="2099"/>
        <v/>
      </c>
      <c r="M7443" s="49" t="str">
        <f t="shared" si="2100"/>
        <v/>
      </c>
      <c r="U7443" s="103" t="str">
        <f t="shared" si="2101"/>
        <v/>
      </c>
      <c r="V7443" s="77" t="str">
        <f t="shared" si="2102"/>
        <v/>
      </c>
      <c r="W7443" s="37" t="str">
        <f t="shared" si="2103"/>
        <v/>
      </c>
      <c r="X7443" s="7" t="str">
        <f t="shared" si="2104"/>
        <v/>
      </c>
      <c r="Y7443" s="37" t="str">
        <f t="shared" si="2105"/>
        <v/>
      </c>
      <c r="AA7443" s="54" t="str">
        <f t="shared" si="2106"/>
        <v/>
      </c>
      <c r="AC7443" s="121" t="str">
        <f t="shared" si="2107"/>
        <v/>
      </c>
      <c r="AD7443" s="111" t="str">
        <f t="shared" si="2108"/>
        <v/>
      </c>
      <c r="AE7443" s="122" t="str">
        <f t="shared" si="2109"/>
        <v/>
      </c>
      <c r="AF7443" s="123" t="str">
        <f t="shared" si="2110"/>
        <v>Qtr 1</v>
      </c>
      <c r="AG7443" s="122" t="str">
        <f t="shared" si="2111"/>
        <v/>
      </c>
      <c r="AI7443" s="124" t="str">
        <f t="shared" si="2112"/>
        <v/>
      </c>
      <c r="AK7443" s="103" t="str">
        <f t="shared" si="2113"/>
        <v/>
      </c>
      <c r="AL7443" s="104" t="str">
        <f t="shared" si="2114"/>
        <v/>
      </c>
      <c r="AN7443" s="37" t="str">
        <f>IF(AK7443="", "", COUNTIF(AK$11:AK$8010, "&lt;"&amp;AK7443)+1+COUNTIF(AK$11:AK7443, AK7443)-1)</f>
        <v/>
      </c>
      <c r="AO7443" s="37" t="str">
        <f>IF(AL7443="", "", COUNTIF(AL$11:AL$8010, "&gt;"&amp;AL7443)+1+COUNTIF(AL$11:AL7443, AL7443)-1)</f>
        <v/>
      </c>
    </row>
    <row r="7444" spans="1:41" x14ac:dyDescent="0.55000000000000004">
      <c r="A7444" s="5"/>
      <c r="B7444" s="284"/>
      <c r="C7444" s="285"/>
      <c r="D7444" s="286"/>
      <c r="E7444" s="287"/>
      <c r="F7444" s="288"/>
      <c r="G7444" s="5"/>
      <c r="J7444" s="7" t="str">
        <f t="shared" si="2097"/>
        <v/>
      </c>
      <c r="K7444" s="48" t="str">
        <f t="shared" si="2098"/>
        <v/>
      </c>
      <c r="L7444" s="48" t="str">
        <f t="shared" si="2099"/>
        <v/>
      </c>
      <c r="M7444" s="49" t="str">
        <f t="shared" si="2100"/>
        <v/>
      </c>
      <c r="U7444" s="103" t="str">
        <f t="shared" si="2101"/>
        <v/>
      </c>
      <c r="V7444" s="77" t="str">
        <f t="shared" si="2102"/>
        <v/>
      </c>
      <c r="W7444" s="37" t="str">
        <f t="shared" si="2103"/>
        <v/>
      </c>
      <c r="X7444" s="7" t="str">
        <f t="shared" si="2104"/>
        <v/>
      </c>
      <c r="Y7444" s="37" t="str">
        <f t="shared" si="2105"/>
        <v/>
      </c>
      <c r="AA7444" s="54" t="str">
        <f t="shared" si="2106"/>
        <v/>
      </c>
      <c r="AC7444" s="121" t="str">
        <f t="shared" si="2107"/>
        <v/>
      </c>
      <c r="AD7444" s="111" t="str">
        <f t="shared" si="2108"/>
        <v/>
      </c>
      <c r="AE7444" s="122" t="str">
        <f t="shared" si="2109"/>
        <v/>
      </c>
      <c r="AF7444" s="123" t="str">
        <f t="shared" si="2110"/>
        <v>Qtr 1</v>
      </c>
      <c r="AG7444" s="122" t="str">
        <f t="shared" si="2111"/>
        <v/>
      </c>
      <c r="AI7444" s="124" t="str">
        <f t="shared" si="2112"/>
        <v/>
      </c>
      <c r="AK7444" s="103" t="str">
        <f t="shared" si="2113"/>
        <v/>
      </c>
      <c r="AL7444" s="104" t="str">
        <f t="shared" si="2114"/>
        <v/>
      </c>
      <c r="AN7444" s="37" t="str">
        <f>IF(AK7444="", "", COUNTIF(AK$11:AK$8010, "&lt;"&amp;AK7444)+1+COUNTIF(AK$11:AK7444, AK7444)-1)</f>
        <v/>
      </c>
      <c r="AO7444" s="37" t="str">
        <f>IF(AL7444="", "", COUNTIF(AL$11:AL$8010, "&gt;"&amp;AL7444)+1+COUNTIF(AL$11:AL7444, AL7444)-1)</f>
        <v/>
      </c>
    </row>
    <row r="7445" spans="1:41" x14ac:dyDescent="0.55000000000000004">
      <c r="A7445" s="5"/>
      <c r="B7445" s="284"/>
      <c r="C7445" s="285"/>
      <c r="D7445" s="286"/>
      <c r="E7445" s="287"/>
      <c r="F7445" s="288"/>
      <c r="G7445" s="5"/>
      <c r="J7445" s="7" t="str">
        <f t="shared" si="2097"/>
        <v/>
      </c>
      <c r="K7445" s="48" t="str">
        <f t="shared" si="2098"/>
        <v/>
      </c>
      <c r="L7445" s="48" t="str">
        <f t="shared" si="2099"/>
        <v/>
      </c>
      <c r="M7445" s="49" t="str">
        <f t="shared" si="2100"/>
        <v/>
      </c>
      <c r="U7445" s="103" t="str">
        <f t="shared" si="2101"/>
        <v/>
      </c>
      <c r="V7445" s="77" t="str">
        <f t="shared" si="2102"/>
        <v/>
      </c>
      <c r="W7445" s="37" t="str">
        <f t="shared" si="2103"/>
        <v/>
      </c>
      <c r="X7445" s="7" t="str">
        <f t="shared" si="2104"/>
        <v/>
      </c>
      <c r="Y7445" s="37" t="str">
        <f t="shared" si="2105"/>
        <v/>
      </c>
      <c r="AA7445" s="54" t="str">
        <f t="shared" si="2106"/>
        <v/>
      </c>
      <c r="AC7445" s="121" t="str">
        <f t="shared" si="2107"/>
        <v/>
      </c>
      <c r="AD7445" s="111" t="str">
        <f t="shared" si="2108"/>
        <v/>
      </c>
      <c r="AE7445" s="122" t="str">
        <f t="shared" si="2109"/>
        <v/>
      </c>
      <c r="AF7445" s="123" t="str">
        <f t="shared" si="2110"/>
        <v>Qtr 1</v>
      </c>
      <c r="AG7445" s="122" t="str">
        <f t="shared" si="2111"/>
        <v/>
      </c>
      <c r="AI7445" s="124" t="str">
        <f t="shared" si="2112"/>
        <v/>
      </c>
      <c r="AK7445" s="103" t="str">
        <f t="shared" si="2113"/>
        <v/>
      </c>
      <c r="AL7445" s="104" t="str">
        <f t="shared" si="2114"/>
        <v/>
      </c>
      <c r="AN7445" s="37" t="str">
        <f>IF(AK7445="", "", COUNTIF(AK$11:AK$8010, "&lt;"&amp;AK7445)+1+COUNTIF(AK$11:AK7445, AK7445)-1)</f>
        <v/>
      </c>
      <c r="AO7445" s="37" t="str">
        <f>IF(AL7445="", "", COUNTIF(AL$11:AL$8010, "&gt;"&amp;AL7445)+1+COUNTIF(AL$11:AL7445, AL7445)-1)</f>
        <v/>
      </c>
    </row>
    <row r="7446" spans="1:41" x14ac:dyDescent="0.55000000000000004">
      <c r="A7446" s="5"/>
      <c r="B7446" s="284"/>
      <c r="C7446" s="285"/>
      <c r="D7446" s="286"/>
      <c r="E7446" s="287"/>
      <c r="F7446" s="288"/>
      <c r="G7446" s="5"/>
      <c r="J7446" s="7" t="str">
        <f t="shared" si="2097"/>
        <v/>
      </c>
      <c r="K7446" s="48" t="str">
        <f t="shared" si="2098"/>
        <v/>
      </c>
      <c r="L7446" s="48" t="str">
        <f t="shared" si="2099"/>
        <v/>
      </c>
      <c r="M7446" s="49" t="str">
        <f t="shared" si="2100"/>
        <v/>
      </c>
      <c r="U7446" s="103" t="str">
        <f t="shared" si="2101"/>
        <v/>
      </c>
      <c r="V7446" s="77" t="str">
        <f t="shared" si="2102"/>
        <v/>
      </c>
      <c r="W7446" s="37" t="str">
        <f t="shared" si="2103"/>
        <v/>
      </c>
      <c r="X7446" s="7" t="str">
        <f t="shared" si="2104"/>
        <v/>
      </c>
      <c r="Y7446" s="37" t="str">
        <f t="shared" si="2105"/>
        <v/>
      </c>
      <c r="AA7446" s="54" t="str">
        <f t="shared" si="2106"/>
        <v/>
      </c>
      <c r="AC7446" s="121" t="str">
        <f t="shared" si="2107"/>
        <v/>
      </c>
      <c r="AD7446" s="111" t="str">
        <f t="shared" si="2108"/>
        <v/>
      </c>
      <c r="AE7446" s="122" t="str">
        <f t="shared" si="2109"/>
        <v/>
      </c>
      <c r="AF7446" s="123" t="str">
        <f t="shared" si="2110"/>
        <v>Qtr 1</v>
      </c>
      <c r="AG7446" s="122" t="str">
        <f t="shared" si="2111"/>
        <v/>
      </c>
      <c r="AI7446" s="124" t="str">
        <f t="shared" si="2112"/>
        <v/>
      </c>
      <c r="AK7446" s="103" t="str">
        <f t="shared" si="2113"/>
        <v/>
      </c>
      <c r="AL7446" s="104" t="str">
        <f t="shared" si="2114"/>
        <v/>
      </c>
      <c r="AN7446" s="37" t="str">
        <f>IF(AK7446="", "", COUNTIF(AK$11:AK$8010, "&lt;"&amp;AK7446)+1+COUNTIF(AK$11:AK7446, AK7446)-1)</f>
        <v/>
      </c>
      <c r="AO7446" s="37" t="str">
        <f>IF(AL7446="", "", COUNTIF(AL$11:AL$8010, "&gt;"&amp;AL7446)+1+COUNTIF(AL$11:AL7446, AL7446)-1)</f>
        <v/>
      </c>
    </row>
    <row r="7447" spans="1:41" x14ac:dyDescent="0.55000000000000004">
      <c r="A7447" s="5"/>
      <c r="B7447" s="284"/>
      <c r="C7447" s="285"/>
      <c r="D7447" s="286"/>
      <c r="E7447" s="287"/>
      <c r="F7447" s="288"/>
      <c r="G7447" s="5"/>
      <c r="J7447" s="7" t="str">
        <f t="shared" si="2097"/>
        <v/>
      </c>
      <c r="K7447" s="48" t="str">
        <f t="shared" si="2098"/>
        <v/>
      </c>
      <c r="L7447" s="48" t="str">
        <f t="shared" si="2099"/>
        <v/>
      </c>
      <c r="M7447" s="49" t="str">
        <f t="shared" si="2100"/>
        <v/>
      </c>
      <c r="U7447" s="103" t="str">
        <f t="shared" si="2101"/>
        <v/>
      </c>
      <c r="V7447" s="77" t="str">
        <f t="shared" si="2102"/>
        <v/>
      </c>
      <c r="W7447" s="37" t="str">
        <f t="shared" si="2103"/>
        <v/>
      </c>
      <c r="X7447" s="7" t="str">
        <f t="shared" si="2104"/>
        <v/>
      </c>
      <c r="Y7447" s="37" t="str">
        <f t="shared" si="2105"/>
        <v/>
      </c>
      <c r="AA7447" s="54" t="str">
        <f t="shared" si="2106"/>
        <v/>
      </c>
      <c r="AC7447" s="121" t="str">
        <f t="shared" si="2107"/>
        <v/>
      </c>
      <c r="AD7447" s="111" t="str">
        <f t="shared" si="2108"/>
        <v/>
      </c>
      <c r="AE7447" s="122" t="str">
        <f t="shared" si="2109"/>
        <v/>
      </c>
      <c r="AF7447" s="123" t="str">
        <f t="shared" si="2110"/>
        <v>Qtr 1</v>
      </c>
      <c r="AG7447" s="122" t="str">
        <f t="shared" si="2111"/>
        <v/>
      </c>
      <c r="AI7447" s="124" t="str">
        <f t="shared" si="2112"/>
        <v/>
      </c>
      <c r="AK7447" s="103" t="str">
        <f t="shared" si="2113"/>
        <v/>
      </c>
      <c r="AL7447" s="104" t="str">
        <f t="shared" si="2114"/>
        <v/>
      </c>
      <c r="AN7447" s="37" t="str">
        <f>IF(AK7447="", "", COUNTIF(AK$11:AK$8010, "&lt;"&amp;AK7447)+1+COUNTIF(AK$11:AK7447, AK7447)-1)</f>
        <v/>
      </c>
      <c r="AO7447" s="37" t="str">
        <f>IF(AL7447="", "", COUNTIF(AL$11:AL$8010, "&gt;"&amp;AL7447)+1+COUNTIF(AL$11:AL7447, AL7447)-1)</f>
        <v/>
      </c>
    </row>
    <row r="7448" spans="1:41" x14ac:dyDescent="0.55000000000000004">
      <c r="A7448" s="5"/>
      <c r="B7448" s="284"/>
      <c r="C7448" s="285"/>
      <c r="D7448" s="286"/>
      <c r="E7448" s="287"/>
      <c r="F7448" s="288"/>
      <c r="G7448" s="5"/>
      <c r="J7448" s="7" t="str">
        <f t="shared" si="2097"/>
        <v/>
      </c>
      <c r="K7448" s="48" t="str">
        <f t="shared" si="2098"/>
        <v/>
      </c>
      <c r="L7448" s="48" t="str">
        <f t="shared" si="2099"/>
        <v/>
      </c>
      <c r="M7448" s="49" t="str">
        <f t="shared" si="2100"/>
        <v/>
      </c>
      <c r="U7448" s="103" t="str">
        <f t="shared" si="2101"/>
        <v/>
      </c>
      <c r="V7448" s="77" t="str">
        <f t="shared" si="2102"/>
        <v/>
      </c>
      <c r="W7448" s="37" t="str">
        <f t="shared" si="2103"/>
        <v/>
      </c>
      <c r="X7448" s="7" t="str">
        <f t="shared" si="2104"/>
        <v/>
      </c>
      <c r="Y7448" s="37" t="str">
        <f t="shared" si="2105"/>
        <v/>
      </c>
      <c r="AA7448" s="54" t="str">
        <f t="shared" si="2106"/>
        <v/>
      </c>
      <c r="AC7448" s="121" t="str">
        <f t="shared" si="2107"/>
        <v/>
      </c>
      <c r="AD7448" s="111" t="str">
        <f t="shared" si="2108"/>
        <v/>
      </c>
      <c r="AE7448" s="122" t="str">
        <f t="shared" si="2109"/>
        <v/>
      </c>
      <c r="AF7448" s="123" t="str">
        <f t="shared" si="2110"/>
        <v>Qtr 1</v>
      </c>
      <c r="AG7448" s="122" t="str">
        <f t="shared" si="2111"/>
        <v/>
      </c>
      <c r="AI7448" s="124" t="str">
        <f t="shared" si="2112"/>
        <v/>
      </c>
      <c r="AK7448" s="103" t="str">
        <f t="shared" si="2113"/>
        <v/>
      </c>
      <c r="AL7448" s="104" t="str">
        <f t="shared" si="2114"/>
        <v/>
      </c>
      <c r="AN7448" s="37" t="str">
        <f>IF(AK7448="", "", COUNTIF(AK$11:AK$8010, "&lt;"&amp;AK7448)+1+COUNTIF(AK$11:AK7448, AK7448)-1)</f>
        <v/>
      </c>
      <c r="AO7448" s="37" t="str">
        <f>IF(AL7448="", "", COUNTIF(AL$11:AL$8010, "&gt;"&amp;AL7448)+1+COUNTIF(AL$11:AL7448, AL7448)-1)</f>
        <v/>
      </c>
    </row>
    <row r="7449" spans="1:41" x14ac:dyDescent="0.55000000000000004">
      <c r="A7449" s="5"/>
      <c r="B7449" s="284"/>
      <c r="C7449" s="285"/>
      <c r="D7449" s="286"/>
      <c r="E7449" s="287"/>
      <c r="F7449" s="288"/>
      <c r="G7449" s="5"/>
      <c r="J7449" s="7" t="str">
        <f t="shared" si="2097"/>
        <v/>
      </c>
      <c r="K7449" s="48" t="str">
        <f t="shared" si="2098"/>
        <v/>
      </c>
      <c r="L7449" s="48" t="str">
        <f t="shared" si="2099"/>
        <v/>
      </c>
      <c r="M7449" s="49" t="str">
        <f t="shared" si="2100"/>
        <v/>
      </c>
      <c r="U7449" s="103" t="str">
        <f t="shared" si="2101"/>
        <v/>
      </c>
      <c r="V7449" s="77" t="str">
        <f t="shared" si="2102"/>
        <v/>
      </c>
      <c r="W7449" s="37" t="str">
        <f t="shared" si="2103"/>
        <v/>
      </c>
      <c r="X7449" s="7" t="str">
        <f t="shared" si="2104"/>
        <v/>
      </c>
      <c r="Y7449" s="37" t="str">
        <f t="shared" si="2105"/>
        <v/>
      </c>
      <c r="AA7449" s="54" t="str">
        <f t="shared" si="2106"/>
        <v/>
      </c>
      <c r="AC7449" s="121" t="str">
        <f t="shared" si="2107"/>
        <v/>
      </c>
      <c r="AD7449" s="111" t="str">
        <f t="shared" si="2108"/>
        <v/>
      </c>
      <c r="AE7449" s="122" t="str">
        <f t="shared" si="2109"/>
        <v/>
      </c>
      <c r="AF7449" s="123" t="str">
        <f t="shared" si="2110"/>
        <v>Qtr 1</v>
      </c>
      <c r="AG7449" s="122" t="str">
        <f t="shared" si="2111"/>
        <v/>
      </c>
      <c r="AI7449" s="124" t="str">
        <f t="shared" si="2112"/>
        <v/>
      </c>
      <c r="AK7449" s="103" t="str">
        <f t="shared" si="2113"/>
        <v/>
      </c>
      <c r="AL7449" s="104" t="str">
        <f t="shared" si="2114"/>
        <v/>
      </c>
      <c r="AN7449" s="37" t="str">
        <f>IF(AK7449="", "", COUNTIF(AK$11:AK$8010, "&lt;"&amp;AK7449)+1+COUNTIF(AK$11:AK7449, AK7449)-1)</f>
        <v/>
      </c>
      <c r="AO7449" s="37" t="str">
        <f>IF(AL7449="", "", COUNTIF(AL$11:AL$8010, "&gt;"&amp;AL7449)+1+COUNTIF(AL$11:AL7449, AL7449)-1)</f>
        <v/>
      </c>
    </row>
    <row r="7450" spans="1:41" x14ac:dyDescent="0.55000000000000004">
      <c r="A7450" s="5"/>
      <c r="B7450" s="284"/>
      <c r="C7450" s="285"/>
      <c r="D7450" s="286"/>
      <c r="E7450" s="287"/>
      <c r="F7450" s="288"/>
      <c r="G7450" s="5"/>
      <c r="J7450" s="7" t="str">
        <f t="shared" si="2097"/>
        <v/>
      </c>
      <c r="K7450" s="48" t="str">
        <f t="shared" si="2098"/>
        <v/>
      </c>
      <c r="L7450" s="48" t="str">
        <f t="shared" si="2099"/>
        <v/>
      </c>
      <c r="M7450" s="49" t="str">
        <f t="shared" si="2100"/>
        <v/>
      </c>
      <c r="U7450" s="103" t="str">
        <f t="shared" si="2101"/>
        <v/>
      </c>
      <c r="V7450" s="77" t="str">
        <f t="shared" si="2102"/>
        <v/>
      </c>
      <c r="W7450" s="37" t="str">
        <f t="shared" si="2103"/>
        <v/>
      </c>
      <c r="X7450" s="7" t="str">
        <f t="shared" si="2104"/>
        <v/>
      </c>
      <c r="Y7450" s="37" t="str">
        <f t="shared" si="2105"/>
        <v/>
      </c>
      <c r="AA7450" s="54" t="str">
        <f t="shared" si="2106"/>
        <v/>
      </c>
      <c r="AC7450" s="121" t="str">
        <f t="shared" si="2107"/>
        <v/>
      </c>
      <c r="AD7450" s="111" t="str">
        <f t="shared" si="2108"/>
        <v/>
      </c>
      <c r="AE7450" s="122" t="str">
        <f t="shared" si="2109"/>
        <v/>
      </c>
      <c r="AF7450" s="123" t="str">
        <f t="shared" si="2110"/>
        <v>Qtr 1</v>
      </c>
      <c r="AG7450" s="122" t="str">
        <f t="shared" si="2111"/>
        <v/>
      </c>
      <c r="AI7450" s="124" t="str">
        <f t="shared" si="2112"/>
        <v/>
      </c>
      <c r="AK7450" s="103" t="str">
        <f t="shared" si="2113"/>
        <v/>
      </c>
      <c r="AL7450" s="104" t="str">
        <f t="shared" si="2114"/>
        <v/>
      </c>
      <c r="AN7450" s="37" t="str">
        <f>IF(AK7450="", "", COUNTIF(AK$11:AK$8010, "&lt;"&amp;AK7450)+1+COUNTIF(AK$11:AK7450, AK7450)-1)</f>
        <v/>
      </c>
      <c r="AO7450" s="37" t="str">
        <f>IF(AL7450="", "", COUNTIF(AL$11:AL$8010, "&gt;"&amp;AL7450)+1+COUNTIF(AL$11:AL7450, AL7450)-1)</f>
        <v/>
      </c>
    </row>
    <row r="7451" spans="1:41" x14ac:dyDescent="0.55000000000000004">
      <c r="A7451" s="5"/>
      <c r="B7451" s="284"/>
      <c r="C7451" s="285"/>
      <c r="D7451" s="286"/>
      <c r="E7451" s="287"/>
      <c r="F7451" s="288"/>
      <c r="G7451" s="5"/>
      <c r="J7451" s="7" t="str">
        <f t="shared" si="2097"/>
        <v/>
      </c>
      <c r="K7451" s="48" t="str">
        <f t="shared" si="2098"/>
        <v/>
      </c>
      <c r="L7451" s="48" t="str">
        <f t="shared" si="2099"/>
        <v/>
      </c>
      <c r="M7451" s="49" t="str">
        <f t="shared" si="2100"/>
        <v/>
      </c>
      <c r="U7451" s="103" t="str">
        <f t="shared" si="2101"/>
        <v/>
      </c>
      <c r="V7451" s="77" t="str">
        <f t="shared" si="2102"/>
        <v/>
      </c>
      <c r="W7451" s="37" t="str">
        <f t="shared" si="2103"/>
        <v/>
      </c>
      <c r="X7451" s="7" t="str">
        <f t="shared" si="2104"/>
        <v/>
      </c>
      <c r="Y7451" s="37" t="str">
        <f t="shared" si="2105"/>
        <v/>
      </c>
      <c r="AA7451" s="54" t="str">
        <f t="shared" si="2106"/>
        <v/>
      </c>
      <c r="AC7451" s="121" t="str">
        <f t="shared" si="2107"/>
        <v/>
      </c>
      <c r="AD7451" s="111" t="str">
        <f t="shared" si="2108"/>
        <v/>
      </c>
      <c r="AE7451" s="122" t="str">
        <f t="shared" si="2109"/>
        <v/>
      </c>
      <c r="AF7451" s="123" t="str">
        <f t="shared" si="2110"/>
        <v>Qtr 1</v>
      </c>
      <c r="AG7451" s="122" t="str">
        <f t="shared" si="2111"/>
        <v/>
      </c>
      <c r="AI7451" s="124" t="str">
        <f t="shared" si="2112"/>
        <v/>
      </c>
      <c r="AK7451" s="103" t="str">
        <f t="shared" si="2113"/>
        <v/>
      </c>
      <c r="AL7451" s="104" t="str">
        <f t="shared" si="2114"/>
        <v/>
      </c>
      <c r="AN7451" s="37" t="str">
        <f>IF(AK7451="", "", COUNTIF(AK$11:AK$8010, "&lt;"&amp;AK7451)+1+COUNTIF(AK$11:AK7451, AK7451)-1)</f>
        <v/>
      </c>
      <c r="AO7451" s="37" t="str">
        <f>IF(AL7451="", "", COUNTIF(AL$11:AL$8010, "&gt;"&amp;AL7451)+1+COUNTIF(AL$11:AL7451, AL7451)-1)</f>
        <v/>
      </c>
    </row>
    <row r="7452" spans="1:41" x14ac:dyDescent="0.55000000000000004">
      <c r="A7452" s="5"/>
      <c r="B7452" s="284"/>
      <c r="C7452" s="285"/>
      <c r="D7452" s="286"/>
      <c r="E7452" s="287"/>
      <c r="F7452" s="288"/>
      <c r="G7452" s="5"/>
      <c r="J7452" s="7" t="str">
        <f t="shared" si="2097"/>
        <v/>
      </c>
      <c r="K7452" s="48" t="str">
        <f t="shared" si="2098"/>
        <v/>
      </c>
      <c r="L7452" s="48" t="str">
        <f t="shared" si="2099"/>
        <v/>
      </c>
      <c r="M7452" s="49" t="str">
        <f t="shared" si="2100"/>
        <v/>
      </c>
      <c r="U7452" s="103" t="str">
        <f t="shared" si="2101"/>
        <v/>
      </c>
      <c r="V7452" s="77" t="str">
        <f t="shared" si="2102"/>
        <v/>
      </c>
      <c r="W7452" s="37" t="str">
        <f t="shared" si="2103"/>
        <v/>
      </c>
      <c r="X7452" s="7" t="str">
        <f t="shared" si="2104"/>
        <v/>
      </c>
      <c r="Y7452" s="37" t="str">
        <f t="shared" si="2105"/>
        <v/>
      </c>
      <c r="AA7452" s="54" t="str">
        <f t="shared" si="2106"/>
        <v/>
      </c>
      <c r="AC7452" s="121" t="str">
        <f t="shared" si="2107"/>
        <v/>
      </c>
      <c r="AD7452" s="111" t="str">
        <f t="shared" si="2108"/>
        <v/>
      </c>
      <c r="AE7452" s="122" t="str">
        <f t="shared" si="2109"/>
        <v/>
      </c>
      <c r="AF7452" s="123" t="str">
        <f t="shared" si="2110"/>
        <v>Qtr 1</v>
      </c>
      <c r="AG7452" s="122" t="str">
        <f t="shared" si="2111"/>
        <v/>
      </c>
      <c r="AI7452" s="124" t="str">
        <f t="shared" si="2112"/>
        <v/>
      </c>
      <c r="AK7452" s="103" t="str">
        <f t="shared" si="2113"/>
        <v/>
      </c>
      <c r="AL7452" s="104" t="str">
        <f t="shared" si="2114"/>
        <v/>
      </c>
      <c r="AN7452" s="37" t="str">
        <f>IF(AK7452="", "", COUNTIF(AK$11:AK$8010, "&lt;"&amp;AK7452)+1+COUNTIF(AK$11:AK7452, AK7452)-1)</f>
        <v/>
      </c>
      <c r="AO7452" s="37" t="str">
        <f>IF(AL7452="", "", COUNTIF(AL$11:AL$8010, "&gt;"&amp;AL7452)+1+COUNTIF(AL$11:AL7452, AL7452)-1)</f>
        <v/>
      </c>
    </row>
    <row r="7453" spans="1:41" x14ac:dyDescent="0.55000000000000004">
      <c r="A7453" s="5"/>
      <c r="B7453" s="284"/>
      <c r="C7453" s="285"/>
      <c r="D7453" s="286"/>
      <c r="E7453" s="287"/>
      <c r="F7453" s="288"/>
      <c r="G7453" s="5"/>
      <c r="J7453" s="7" t="str">
        <f t="shared" si="2097"/>
        <v/>
      </c>
      <c r="K7453" s="48" t="str">
        <f t="shared" si="2098"/>
        <v/>
      </c>
      <c r="L7453" s="48" t="str">
        <f t="shared" si="2099"/>
        <v/>
      </c>
      <c r="M7453" s="49" t="str">
        <f t="shared" si="2100"/>
        <v/>
      </c>
      <c r="U7453" s="103" t="str">
        <f t="shared" si="2101"/>
        <v/>
      </c>
      <c r="V7453" s="77" t="str">
        <f t="shared" si="2102"/>
        <v/>
      </c>
      <c r="W7453" s="37" t="str">
        <f t="shared" si="2103"/>
        <v/>
      </c>
      <c r="X7453" s="7" t="str">
        <f t="shared" si="2104"/>
        <v/>
      </c>
      <c r="Y7453" s="37" t="str">
        <f t="shared" si="2105"/>
        <v/>
      </c>
      <c r="AA7453" s="54" t="str">
        <f t="shared" si="2106"/>
        <v/>
      </c>
      <c r="AC7453" s="121" t="str">
        <f t="shared" si="2107"/>
        <v/>
      </c>
      <c r="AD7453" s="111" t="str">
        <f t="shared" si="2108"/>
        <v/>
      </c>
      <c r="AE7453" s="122" t="str">
        <f t="shared" si="2109"/>
        <v/>
      </c>
      <c r="AF7453" s="123" t="str">
        <f t="shared" si="2110"/>
        <v>Qtr 1</v>
      </c>
      <c r="AG7453" s="122" t="str">
        <f t="shared" si="2111"/>
        <v/>
      </c>
      <c r="AI7453" s="124" t="str">
        <f t="shared" si="2112"/>
        <v/>
      </c>
      <c r="AK7453" s="103" t="str">
        <f t="shared" si="2113"/>
        <v/>
      </c>
      <c r="AL7453" s="104" t="str">
        <f t="shared" si="2114"/>
        <v/>
      </c>
      <c r="AN7453" s="37" t="str">
        <f>IF(AK7453="", "", COUNTIF(AK$11:AK$8010, "&lt;"&amp;AK7453)+1+COUNTIF(AK$11:AK7453, AK7453)-1)</f>
        <v/>
      </c>
      <c r="AO7453" s="37" t="str">
        <f>IF(AL7453="", "", COUNTIF(AL$11:AL$8010, "&gt;"&amp;AL7453)+1+COUNTIF(AL$11:AL7453, AL7453)-1)</f>
        <v/>
      </c>
    </row>
    <row r="7454" spans="1:41" x14ac:dyDescent="0.55000000000000004">
      <c r="A7454" s="5"/>
      <c r="B7454" s="284"/>
      <c r="C7454" s="285"/>
      <c r="D7454" s="286"/>
      <c r="E7454" s="287"/>
      <c r="F7454" s="288"/>
      <c r="G7454" s="5"/>
      <c r="J7454" s="7" t="str">
        <f t="shared" si="2097"/>
        <v/>
      </c>
      <c r="K7454" s="48" t="str">
        <f t="shared" si="2098"/>
        <v/>
      </c>
      <c r="L7454" s="48" t="str">
        <f t="shared" si="2099"/>
        <v/>
      </c>
      <c r="M7454" s="49" t="str">
        <f t="shared" si="2100"/>
        <v/>
      </c>
      <c r="U7454" s="103" t="str">
        <f t="shared" si="2101"/>
        <v/>
      </c>
      <c r="V7454" s="77" t="str">
        <f t="shared" si="2102"/>
        <v/>
      </c>
      <c r="W7454" s="37" t="str">
        <f t="shared" si="2103"/>
        <v/>
      </c>
      <c r="X7454" s="7" t="str">
        <f t="shared" si="2104"/>
        <v/>
      </c>
      <c r="Y7454" s="37" t="str">
        <f t="shared" si="2105"/>
        <v/>
      </c>
      <c r="AA7454" s="54" t="str">
        <f t="shared" si="2106"/>
        <v/>
      </c>
      <c r="AC7454" s="121" t="str">
        <f t="shared" si="2107"/>
        <v/>
      </c>
      <c r="AD7454" s="111" t="str">
        <f t="shared" si="2108"/>
        <v/>
      </c>
      <c r="AE7454" s="122" t="str">
        <f t="shared" si="2109"/>
        <v/>
      </c>
      <c r="AF7454" s="123" t="str">
        <f t="shared" si="2110"/>
        <v>Qtr 1</v>
      </c>
      <c r="AG7454" s="122" t="str">
        <f t="shared" si="2111"/>
        <v/>
      </c>
      <c r="AI7454" s="124" t="str">
        <f t="shared" si="2112"/>
        <v/>
      </c>
      <c r="AK7454" s="103" t="str">
        <f t="shared" si="2113"/>
        <v/>
      </c>
      <c r="AL7454" s="104" t="str">
        <f t="shared" si="2114"/>
        <v/>
      </c>
      <c r="AN7454" s="37" t="str">
        <f>IF(AK7454="", "", COUNTIF(AK$11:AK$8010, "&lt;"&amp;AK7454)+1+COUNTIF(AK$11:AK7454, AK7454)-1)</f>
        <v/>
      </c>
      <c r="AO7454" s="37" t="str">
        <f>IF(AL7454="", "", COUNTIF(AL$11:AL$8010, "&gt;"&amp;AL7454)+1+COUNTIF(AL$11:AL7454, AL7454)-1)</f>
        <v/>
      </c>
    </row>
    <row r="7455" spans="1:41" x14ac:dyDescent="0.55000000000000004">
      <c r="A7455" s="5"/>
      <c r="B7455" s="284"/>
      <c r="C7455" s="285"/>
      <c r="D7455" s="286"/>
      <c r="E7455" s="287"/>
      <c r="F7455" s="288"/>
      <c r="G7455" s="5"/>
      <c r="J7455" s="7" t="str">
        <f t="shared" si="2097"/>
        <v/>
      </c>
      <c r="K7455" s="48" t="str">
        <f t="shared" si="2098"/>
        <v/>
      </c>
      <c r="L7455" s="48" t="str">
        <f t="shared" si="2099"/>
        <v/>
      </c>
      <c r="M7455" s="49" t="str">
        <f t="shared" si="2100"/>
        <v/>
      </c>
      <c r="U7455" s="103" t="str">
        <f t="shared" si="2101"/>
        <v/>
      </c>
      <c r="V7455" s="77" t="str">
        <f t="shared" si="2102"/>
        <v/>
      </c>
      <c r="W7455" s="37" t="str">
        <f t="shared" si="2103"/>
        <v/>
      </c>
      <c r="X7455" s="7" t="str">
        <f t="shared" si="2104"/>
        <v/>
      </c>
      <c r="Y7455" s="37" t="str">
        <f t="shared" si="2105"/>
        <v/>
      </c>
      <c r="AA7455" s="54" t="str">
        <f t="shared" si="2106"/>
        <v/>
      </c>
      <c r="AC7455" s="121" t="str">
        <f t="shared" si="2107"/>
        <v/>
      </c>
      <c r="AD7455" s="111" t="str">
        <f t="shared" si="2108"/>
        <v/>
      </c>
      <c r="AE7455" s="122" t="str">
        <f t="shared" si="2109"/>
        <v/>
      </c>
      <c r="AF7455" s="123" t="str">
        <f t="shared" si="2110"/>
        <v>Qtr 1</v>
      </c>
      <c r="AG7455" s="122" t="str">
        <f t="shared" si="2111"/>
        <v/>
      </c>
      <c r="AI7455" s="124" t="str">
        <f t="shared" si="2112"/>
        <v/>
      </c>
      <c r="AK7455" s="103" t="str">
        <f t="shared" si="2113"/>
        <v/>
      </c>
      <c r="AL7455" s="104" t="str">
        <f t="shared" si="2114"/>
        <v/>
      </c>
      <c r="AN7455" s="37" t="str">
        <f>IF(AK7455="", "", COUNTIF(AK$11:AK$8010, "&lt;"&amp;AK7455)+1+COUNTIF(AK$11:AK7455, AK7455)-1)</f>
        <v/>
      </c>
      <c r="AO7455" s="37" t="str">
        <f>IF(AL7455="", "", COUNTIF(AL$11:AL$8010, "&gt;"&amp;AL7455)+1+COUNTIF(AL$11:AL7455, AL7455)-1)</f>
        <v/>
      </c>
    </row>
    <row r="7456" spans="1:41" x14ac:dyDescent="0.55000000000000004">
      <c r="A7456" s="5"/>
      <c r="B7456" s="284"/>
      <c r="C7456" s="285"/>
      <c r="D7456" s="286"/>
      <c r="E7456" s="287"/>
      <c r="F7456" s="288"/>
      <c r="G7456" s="5"/>
      <c r="J7456" s="7" t="str">
        <f t="shared" si="2097"/>
        <v/>
      </c>
      <c r="K7456" s="48" t="str">
        <f t="shared" si="2098"/>
        <v/>
      </c>
      <c r="L7456" s="48" t="str">
        <f t="shared" si="2099"/>
        <v/>
      </c>
      <c r="M7456" s="49" t="str">
        <f t="shared" si="2100"/>
        <v/>
      </c>
      <c r="U7456" s="103" t="str">
        <f t="shared" si="2101"/>
        <v/>
      </c>
      <c r="V7456" s="77" t="str">
        <f t="shared" si="2102"/>
        <v/>
      </c>
      <c r="W7456" s="37" t="str">
        <f t="shared" si="2103"/>
        <v/>
      </c>
      <c r="X7456" s="7" t="str">
        <f t="shared" si="2104"/>
        <v/>
      </c>
      <c r="Y7456" s="37" t="str">
        <f t="shared" si="2105"/>
        <v/>
      </c>
      <c r="AA7456" s="54" t="str">
        <f t="shared" si="2106"/>
        <v/>
      </c>
      <c r="AC7456" s="121" t="str">
        <f t="shared" si="2107"/>
        <v/>
      </c>
      <c r="AD7456" s="111" t="str">
        <f t="shared" si="2108"/>
        <v/>
      </c>
      <c r="AE7456" s="122" t="str">
        <f t="shared" si="2109"/>
        <v/>
      </c>
      <c r="AF7456" s="123" t="str">
        <f t="shared" si="2110"/>
        <v>Qtr 1</v>
      </c>
      <c r="AG7456" s="122" t="str">
        <f t="shared" si="2111"/>
        <v/>
      </c>
      <c r="AI7456" s="124" t="str">
        <f t="shared" si="2112"/>
        <v/>
      </c>
      <c r="AK7456" s="103" t="str">
        <f t="shared" si="2113"/>
        <v/>
      </c>
      <c r="AL7456" s="104" t="str">
        <f t="shared" si="2114"/>
        <v/>
      </c>
      <c r="AN7456" s="37" t="str">
        <f>IF(AK7456="", "", COUNTIF(AK$11:AK$8010, "&lt;"&amp;AK7456)+1+COUNTIF(AK$11:AK7456, AK7456)-1)</f>
        <v/>
      </c>
      <c r="AO7456" s="37" t="str">
        <f>IF(AL7456="", "", COUNTIF(AL$11:AL$8010, "&gt;"&amp;AL7456)+1+COUNTIF(AL$11:AL7456, AL7456)-1)</f>
        <v/>
      </c>
    </row>
    <row r="7457" spans="1:41" x14ac:dyDescent="0.55000000000000004">
      <c r="A7457" s="5"/>
      <c r="B7457" s="284"/>
      <c r="C7457" s="285"/>
      <c r="D7457" s="286"/>
      <c r="E7457" s="287"/>
      <c r="F7457" s="288"/>
      <c r="G7457" s="5"/>
      <c r="J7457" s="7" t="str">
        <f t="shared" si="2097"/>
        <v/>
      </c>
      <c r="K7457" s="48" t="str">
        <f t="shared" si="2098"/>
        <v/>
      </c>
      <c r="L7457" s="48" t="str">
        <f t="shared" si="2099"/>
        <v/>
      </c>
      <c r="M7457" s="49" t="str">
        <f t="shared" si="2100"/>
        <v/>
      </c>
      <c r="U7457" s="103" t="str">
        <f t="shared" si="2101"/>
        <v/>
      </c>
      <c r="V7457" s="77" t="str">
        <f t="shared" si="2102"/>
        <v/>
      </c>
      <c r="W7457" s="37" t="str">
        <f t="shared" si="2103"/>
        <v/>
      </c>
      <c r="X7457" s="7" t="str">
        <f t="shared" si="2104"/>
        <v/>
      </c>
      <c r="Y7457" s="37" t="str">
        <f t="shared" si="2105"/>
        <v/>
      </c>
      <c r="AA7457" s="54" t="str">
        <f t="shared" si="2106"/>
        <v/>
      </c>
      <c r="AC7457" s="121" t="str">
        <f t="shared" si="2107"/>
        <v/>
      </c>
      <c r="AD7457" s="111" t="str">
        <f t="shared" si="2108"/>
        <v/>
      </c>
      <c r="AE7457" s="122" t="str">
        <f t="shared" si="2109"/>
        <v/>
      </c>
      <c r="AF7457" s="123" t="str">
        <f t="shared" si="2110"/>
        <v>Qtr 1</v>
      </c>
      <c r="AG7457" s="122" t="str">
        <f t="shared" si="2111"/>
        <v/>
      </c>
      <c r="AI7457" s="124" t="str">
        <f t="shared" si="2112"/>
        <v/>
      </c>
      <c r="AK7457" s="103" t="str">
        <f t="shared" si="2113"/>
        <v/>
      </c>
      <c r="AL7457" s="104" t="str">
        <f t="shared" si="2114"/>
        <v/>
      </c>
      <c r="AN7457" s="37" t="str">
        <f>IF(AK7457="", "", COUNTIF(AK$11:AK$8010, "&lt;"&amp;AK7457)+1+COUNTIF(AK$11:AK7457, AK7457)-1)</f>
        <v/>
      </c>
      <c r="AO7457" s="37" t="str">
        <f>IF(AL7457="", "", COUNTIF(AL$11:AL$8010, "&gt;"&amp;AL7457)+1+COUNTIF(AL$11:AL7457, AL7457)-1)</f>
        <v/>
      </c>
    </row>
    <row r="7458" spans="1:41" x14ac:dyDescent="0.55000000000000004">
      <c r="A7458" s="5"/>
      <c r="B7458" s="284"/>
      <c r="C7458" s="285"/>
      <c r="D7458" s="286"/>
      <c r="E7458" s="287"/>
      <c r="F7458" s="288"/>
      <c r="G7458" s="5"/>
      <c r="J7458" s="7" t="str">
        <f t="shared" si="2097"/>
        <v/>
      </c>
      <c r="K7458" s="48" t="str">
        <f t="shared" si="2098"/>
        <v/>
      </c>
      <c r="L7458" s="48" t="str">
        <f t="shared" si="2099"/>
        <v/>
      </c>
      <c r="M7458" s="49" t="str">
        <f t="shared" si="2100"/>
        <v/>
      </c>
      <c r="U7458" s="103" t="str">
        <f t="shared" si="2101"/>
        <v/>
      </c>
      <c r="V7458" s="77" t="str">
        <f t="shared" si="2102"/>
        <v/>
      </c>
      <c r="W7458" s="37" t="str">
        <f t="shared" si="2103"/>
        <v/>
      </c>
      <c r="X7458" s="7" t="str">
        <f t="shared" si="2104"/>
        <v/>
      </c>
      <c r="Y7458" s="37" t="str">
        <f t="shared" si="2105"/>
        <v/>
      </c>
      <c r="AA7458" s="54" t="str">
        <f t="shared" si="2106"/>
        <v/>
      </c>
      <c r="AC7458" s="121" t="str">
        <f t="shared" si="2107"/>
        <v/>
      </c>
      <c r="AD7458" s="111" t="str">
        <f t="shared" si="2108"/>
        <v/>
      </c>
      <c r="AE7458" s="122" t="str">
        <f t="shared" si="2109"/>
        <v/>
      </c>
      <c r="AF7458" s="123" t="str">
        <f t="shared" si="2110"/>
        <v>Qtr 1</v>
      </c>
      <c r="AG7458" s="122" t="str">
        <f t="shared" si="2111"/>
        <v/>
      </c>
      <c r="AI7458" s="124" t="str">
        <f t="shared" si="2112"/>
        <v/>
      </c>
      <c r="AK7458" s="103" t="str">
        <f t="shared" si="2113"/>
        <v/>
      </c>
      <c r="AL7458" s="104" t="str">
        <f t="shared" si="2114"/>
        <v/>
      </c>
      <c r="AN7458" s="37" t="str">
        <f>IF(AK7458="", "", COUNTIF(AK$11:AK$8010, "&lt;"&amp;AK7458)+1+COUNTIF(AK$11:AK7458, AK7458)-1)</f>
        <v/>
      </c>
      <c r="AO7458" s="37" t="str">
        <f>IF(AL7458="", "", COUNTIF(AL$11:AL$8010, "&gt;"&amp;AL7458)+1+COUNTIF(AL$11:AL7458, AL7458)-1)</f>
        <v/>
      </c>
    </row>
    <row r="7459" spans="1:41" x14ac:dyDescent="0.55000000000000004">
      <c r="A7459" s="5"/>
      <c r="B7459" s="284"/>
      <c r="C7459" s="285"/>
      <c r="D7459" s="286"/>
      <c r="E7459" s="287"/>
      <c r="F7459" s="288"/>
      <c r="G7459" s="5"/>
      <c r="J7459" s="7" t="str">
        <f t="shared" si="2097"/>
        <v/>
      </c>
      <c r="K7459" s="48" t="str">
        <f t="shared" si="2098"/>
        <v/>
      </c>
      <c r="L7459" s="48" t="str">
        <f t="shared" si="2099"/>
        <v/>
      </c>
      <c r="M7459" s="49" t="str">
        <f t="shared" si="2100"/>
        <v/>
      </c>
      <c r="U7459" s="103" t="str">
        <f t="shared" si="2101"/>
        <v/>
      </c>
      <c r="V7459" s="77" t="str">
        <f t="shared" si="2102"/>
        <v/>
      </c>
      <c r="W7459" s="37" t="str">
        <f t="shared" si="2103"/>
        <v/>
      </c>
      <c r="X7459" s="7" t="str">
        <f t="shared" si="2104"/>
        <v/>
      </c>
      <c r="Y7459" s="37" t="str">
        <f t="shared" si="2105"/>
        <v/>
      </c>
      <c r="AA7459" s="54" t="str">
        <f t="shared" si="2106"/>
        <v/>
      </c>
      <c r="AC7459" s="121" t="str">
        <f t="shared" si="2107"/>
        <v/>
      </c>
      <c r="AD7459" s="111" t="str">
        <f t="shared" si="2108"/>
        <v/>
      </c>
      <c r="AE7459" s="122" t="str">
        <f t="shared" si="2109"/>
        <v/>
      </c>
      <c r="AF7459" s="123" t="str">
        <f t="shared" si="2110"/>
        <v>Qtr 1</v>
      </c>
      <c r="AG7459" s="122" t="str">
        <f t="shared" si="2111"/>
        <v/>
      </c>
      <c r="AI7459" s="124" t="str">
        <f t="shared" si="2112"/>
        <v/>
      </c>
      <c r="AK7459" s="103" t="str">
        <f t="shared" si="2113"/>
        <v/>
      </c>
      <c r="AL7459" s="104" t="str">
        <f t="shared" si="2114"/>
        <v/>
      </c>
      <c r="AN7459" s="37" t="str">
        <f>IF(AK7459="", "", COUNTIF(AK$11:AK$8010, "&lt;"&amp;AK7459)+1+COUNTIF(AK$11:AK7459, AK7459)-1)</f>
        <v/>
      </c>
      <c r="AO7459" s="37" t="str">
        <f>IF(AL7459="", "", COUNTIF(AL$11:AL$8010, "&gt;"&amp;AL7459)+1+COUNTIF(AL$11:AL7459, AL7459)-1)</f>
        <v/>
      </c>
    </row>
    <row r="7460" spans="1:41" x14ac:dyDescent="0.55000000000000004">
      <c r="A7460" s="5"/>
      <c r="B7460" s="284"/>
      <c r="C7460" s="285"/>
      <c r="D7460" s="286"/>
      <c r="E7460" s="287"/>
      <c r="F7460" s="288"/>
      <c r="G7460" s="5"/>
      <c r="J7460" s="7" t="str">
        <f t="shared" si="2097"/>
        <v/>
      </c>
      <c r="K7460" s="48" t="str">
        <f t="shared" si="2098"/>
        <v/>
      </c>
      <c r="L7460" s="48" t="str">
        <f t="shared" si="2099"/>
        <v/>
      </c>
      <c r="M7460" s="49" t="str">
        <f t="shared" si="2100"/>
        <v/>
      </c>
      <c r="U7460" s="103" t="str">
        <f t="shared" si="2101"/>
        <v/>
      </c>
      <c r="V7460" s="77" t="str">
        <f t="shared" si="2102"/>
        <v/>
      </c>
      <c r="W7460" s="37" t="str">
        <f t="shared" si="2103"/>
        <v/>
      </c>
      <c r="X7460" s="7" t="str">
        <f t="shared" si="2104"/>
        <v/>
      </c>
      <c r="Y7460" s="37" t="str">
        <f t="shared" si="2105"/>
        <v/>
      </c>
      <c r="AA7460" s="54" t="str">
        <f t="shared" si="2106"/>
        <v/>
      </c>
      <c r="AC7460" s="121" t="str">
        <f t="shared" si="2107"/>
        <v/>
      </c>
      <c r="AD7460" s="111" t="str">
        <f t="shared" si="2108"/>
        <v/>
      </c>
      <c r="AE7460" s="122" t="str">
        <f t="shared" si="2109"/>
        <v/>
      </c>
      <c r="AF7460" s="123" t="str">
        <f t="shared" si="2110"/>
        <v>Qtr 1</v>
      </c>
      <c r="AG7460" s="122" t="str">
        <f t="shared" si="2111"/>
        <v/>
      </c>
      <c r="AI7460" s="124" t="str">
        <f t="shared" si="2112"/>
        <v/>
      </c>
      <c r="AK7460" s="103" t="str">
        <f t="shared" si="2113"/>
        <v/>
      </c>
      <c r="AL7460" s="104" t="str">
        <f t="shared" si="2114"/>
        <v/>
      </c>
      <c r="AN7460" s="37" t="str">
        <f>IF(AK7460="", "", COUNTIF(AK$11:AK$8010, "&lt;"&amp;AK7460)+1+COUNTIF(AK$11:AK7460, AK7460)-1)</f>
        <v/>
      </c>
      <c r="AO7460" s="37" t="str">
        <f>IF(AL7460="", "", COUNTIF(AL$11:AL$8010, "&gt;"&amp;AL7460)+1+COUNTIF(AL$11:AL7460, AL7460)-1)</f>
        <v/>
      </c>
    </row>
    <row r="7461" spans="1:41" x14ac:dyDescent="0.55000000000000004">
      <c r="A7461" s="5"/>
      <c r="B7461" s="284"/>
      <c r="C7461" s="285"/>
      <c r="D7461" s="286"/>
      <c r="E7461" s="287"/>
      <c r="F7461" s="288"/>
      <c r="G7461" s="5"/>
      <c r="J7461" s="7" t="str">
        <f t="shared" si="2097"/>
        <v/>
      </c>
      <c r="K7461" s="48" t="str">
        <f t="shared" si="2098"/>
        <v/>
      </c>
      <c r="L7461" s="48" t="str">
        <f t="shared" si="2099"/>
        <v/>
      </c>
      <c r="M7461" s="49" t="str">
        <f t="shared" si="2100"/>
        <v/>
      </c>
      <c r="U7461" s="103" t="str">
        <f t="shared" si="2101"/>
        <v/>
      </c>
      <c r="V7461" s="77" t="str">
        <f t="shared" si="2102"/>
        <v/>
      </c>
      <c r="W7461" s="37" t="str">
        <f t="shared" si="2103"/>
        <v/>
      </c>
      <c r="X7461" s="7" t="str">
        <f t="shared" si="2104"/>
        <v/>
      </c>
      <c r="Y7461" s="37" t="str">
        <f t="shared" si="2105"/>
        <v/>
      </c>
      <c r="AA7461" s="54" t="str">
        <f t="shared" si="2106"/>
        <v/>
      </c>
      <c r="AC7461" s="121" t="str">
        <f t="shared" si="2107"/>
        <v/>
      </c>
      <c r="AD7461" s="111" t="str">
        <f t="shared" si="2108"/>
        <v/>
      </c>
      <c r="AE7461" s="122" t="str">
        <f t="shared" si="2109"/>
        <v/>
      </c>
      <c r="AF7461" s="123" t="str">
        <f t="shared" si="2110"/>
        <v>Qtr 1</v>
      </c>
      <c r="AG7461" s="122" t="str">
        <f t="shared" si="2111"/>
        <v/>
      </c>
      <c r="AI7461" s="124" t="str">
        <f t="shared" si="2112"/>
        <v/>
      </c>
      <c r="AK7461" s="103" t="str">
        <f t="shared" si="2113"/>
        <v/>
      </c>
      <c r="AL7461" s="104" t="str">
        <f t="shared" si="2114"/>
        <v/>
      </c>
      <c r="AN7461" s="37" t="str">
        <f>IF(AK7461="", "", COUNTIF(AK$11:AK$8010, "&lt;"&amp;AK7461)+1+COUNTIF(AK$11:AK7461, AK7461)-1)</f>
        <v/>
      </c>
      <c r="AO7461" s="37" t="str">
        <f>IF(AL7461="", "", COUNTIF(AL$11:AL$8010, "&gt;"&amp;AL7461)+1+COUNTIF(AL$11:AL7461, AL7461)-1)</f>
        <v/>
      </c>
    </row>
    <row r="7462" spans="1:41" x14ac:dyDescent="0.55000000000000004">
      <c r="A7462" s="5"/>
      <c r="B7462" s="284"/>
      <c r="C7462" s="285"/>
      <c r="D7462" s="286"/>
      <c r="E7462" s="287"/>
      <c r="F7462" s="288"/>
      <c r="G7462" s="5"/>
      <c r="J7462" s="7" t="str">
        <f t="shared" si="2097"/>
        <v/>
      </c>
      <c r="K7462" s="48" t="str">
        <f t="shared" si="2098"/>
        <v/>
      </c>
      <c r="L7462" s="48" t="str">
        <f t="shared" si="2099"/>
        <v/>
      </c>
      <c r="M7462" s="49" t="str">
        <f t="shared" si="2100"/>
        <v/>
      </c>
      <c r="U7462" s="103" t="str">
        <f t="shared" si="2101"/>
        <v/>
      </c>
      <c r="V7462" s="77" t="str">
        <f t="shared" si="2102"/>
        <v/>
      </c>
      <c r="W7462" s="37" t="str">
        <f t="shared" si="2103"/>
        <v/>
      </c>
      <c r="X7462" s="7" t="str">
        <f t="shared" si="2104"/>
        <v/>
      </c>
      <c r="Y7462" s="37" t="str">
        <f t="shared" si="2105"/>
        <v/>
      </c>
      <c r="AA7462" s="54" t="str">
        <f t="shared" si="2106"/>
        <v/>
      </c>
      <c r="AC7462" s="121" t="str">
        <f t="shared" si="2107"/>
        <v/>
      </c>
      <c r="AD7462" s="111" t="str">
        <f t="shared" si="2108"/>
        <v/>
      </c>
      <c r="AE7462" s="122" t="str">
        <f t="shared" si="2109"/>
        <v/>
      </c>
      <c r="AF7462" s="123" t="str">
        <f t="shared" si="2110"/>
        <v>Qtr 1</v>
      </c>
      <c r="AG7462" s="122" t="str">
        <f t="shared" si="2111"/>
        <v/>
      </c>
      <c r="AI7462" s="124" t="str">
        <f t="shared" si="2112"/>
        <v/>
      </c>
      <c r="AK7462" s="103" t="str">
        <f t="shared" si="2113"/>
        <v/>
      </c>
      <c r="AL7462" s="104" t="str">
        <f t="shared" si="2114"/>
        <v/>
      </c>
      <c r="AN7462" s="37" t="str">
        <f>IF(AK7462="", "", COUNTIF(AK$11:AK$8010, "&lt;"&amp;AK7462)+1+COUNTIF(AK$11:AK7462, AK7462)-1)</f>
        <v/>
      </c>
      <c r="AO7462" s="37" t="str">
        <f>IF(AL7462="", "", COUNTIF(AL$11:AL$8010, "&gt;"&amp;AL7462)+1+COUNTIF(AL$11:AL7462, AL7462)-1)</f>
        <v/>
      </c>
    </row>
    <row r="7463" spans="1:41" x14ac:dyDescent="0.55000000000000004">
      <c r="A7463" s="5"/>
      <c r="B7463" s="284"/>
      <c r="C7463" s="285"/>
      <c r="D7463" s="286"/>
      <c r="E7463" s="287"/>
      <c r="F7463" s="288"/>
      <c r="G7463" s="5"/>
      <c r="J7463" s="7" t="str">
        <f t="shared" si="2097"/>
        <v/>
      </c>
      <c r="K7463" s="48" t="str">
        <f t="shared" si="2098"/>
        <v/>
      </c>
      <c r="L7463" s="48" t="str">
        <f t="shared" si="2099"/>
        <v/>
      </c>
      <c r="M7463" s="49" t="str">
        <f t="shared" si="2100"/>
        <v/>
      </c>
      <c r="U7463" s="103" t="str">
        <f t="shared" si="2101"/>
        <v/>
      </c>
      <c r="V7463" s="77" t="str">
        <f t="shared" si="2102"/>
        <v/>
      </c>
      <c r="W7463" s="37" t="str">
        <f t="shared" si="2103"/>
        <v/>
      </c>
      <c r="X7463" s="7" t="str">
        <f t="shared" si="2104"/>
        <v/>
      </c>
      <c r="Y7463" s="37" t="str">
        <f t="shared" si="2105"/>
        <v/>
      </c>
      <c r="AA7463" s="54" t="str">
        <f t="shared" si="2106"/>
        <v/>
      </c>
      <c r="AC7463" s="121" t="str">
        <f t="shared" si="2107"/>
        <v/>
      </c>
      <c r="AD7463" s="111" t="str">
        <f t="shared" si="2108"/>
        <v/>
      </c>
      <c r="AE7463" s="122" t="str">
        <f t="shared" si="2109"/>
        <v/>
      </c>
      <c r="AF7463" s="123" t="str">
        <f t="shared" si="2110"/>
        <v>Qtr 1</v>
      </c>
      <c r="AG7463" s="122" t="str">
        <f t="shared" si="2111"/>
        <v/>
      </c>
      <c r="AI7463" s="124" t="str">
        <f t="shared" si="2112"/>
        <v/>
      </c>
      <c r="AK7463" s="103" t="str">
        <f t="shared" si="2113"/>
        <v/>
      </c>
      <c r="AL7463" s="104" t="str">
        <f t="shared" si="2114"/>
        <v/>
      </c>
      <c r="AN7463" s="37" t="str">
        <f>IF(AK7463="", "", COUNTIF(AK$11:AK$8010, "&lt;"&amp;AK7463)+1+COUNTIF(AK$11:AK7463, AK7463)-1)</f>
        <v/>
      </c>
      <c r="AO7463" s="37" t="str">
        <f>IF(AL7463="", "", COUNTIF(AL$11:AL$8010, "&gt;"&amp;AL7463)+1+COUNTIF(AL$11:AL7463, AL7463)-1)</f>
        <v/>
      </c>
    </row>
    <row r="7464" spans="1:41" x14ac:dyDescent="0.55000000000000004">
      <c r="A7464" s="5"/>
      <c r="B7464" s="284"/>
      <c r="C7464" s="285"/>
      <c r="D7464" s="286"/>
      <c r="E7464" s="287"/>
      <c r="F7464" s="288"/>
      <c r="G7464" s="5"/>
      <c r="J7464" s="7" t="str">
        <f t="shared" si="2097"/>
        <v/>
      </c>
      <c r="K7464" s="48" t="str">
        <f t="shared" si="2098"/>
        <v/>
      </c>
      <c r="L7464" s="48" t="str">
        <f t="shared" si="2099"/>
        <v/>
      </c>
      <c r="M7464" s="49" t="str">
        <f t="shared" si="2100"/>
        <v/>
      </c>
      <c r="U7464" s="103" t="str">
        <f t="shared" si="2101"/>
        <v/>
      </c>
      <c r="V7464" s="77" t="str">
        <f t="shared" si="2102"/>
        <v/>
      </c>
      <c r="W7464" s="37" t="str">
        <f t="shared" si="2103"/>
        <v/>
      </c>
      <c r="X7464" s="7" t="str">
        <f t="shared" si="2104"/>
        <v/>
      </c>
      <c r="Y7464" s="37" t="str">
        <f t="shared" si="2105"/>
        <v/>
      </c>
      <c r="AA7464" s="54" t="str">
        <f t="shared" si="2106"/>
        <v/>
      </c>
      <c r="AC7464" s="121" t="str">
        <f t="shared" si="2107"/>
        <v/>
      </c>
      <c r="AD7464" s="111" t="str">
        <f t="shared" si="2108"/>
        <v/>
      </c>
      <c r="AE7464" s="122" t="str">
        <f t="shared" si="2109"/>
        <v/>
      </c>
      <c r="AF7464" s="123" t="str">
        <f t="shared" si="2110"/>
        <v>Qtr 1</v>
      </c>
      <c r="AG7464" s="122" t="str">
        <f t="shared" si="2111"/>
        <v/>
      </c>
      <c r="AI7464" s="124" t="str">
        <f t="shared" si="2112"/>
        <v/>
      </c>
      <c r="AK7464" s="103" t="str">
        <f t="shared" si="2113"/>
        <v/>
      </c>
      <c r="AL7464" s="104" t="str">
        <f t="shared" si="2114"/>
        <v/>
      </c>
      <c r="AN7464" s="37" t="str">
        <f>IF(AK7464="", "", COUNTIF(AK$11:AK$8010, "&lt;"&amp;AK7464)+1+COUNTIF(AK$11:AK7464, AK7464)-1)</f>
        <v/>
      </c>
      <c r="AO7464" s="37" t="str">
        <f>IF(AL7464="", "", COUNTIF(AL$11:AL$8010, "&gt;"&amp;AL7464)+1+COUNTIF(AL$11:AL7464, AL7464)-1)</f>
        <v/>
      </c>
    </row>
    <row r="7465" spans="1:41" x14ac:dyDescent="0.55000000000000004">
      <c r="A7465" s="5"/>
      <c r="B7465" s="284"/>
      <c r="C7465" s="285"/>
      <c r="D7465" s="286"/>
      <c r="E7465" s="287"/>
      <c r="F7465" s="288"/>
      <c r="G7465" s="5"/>
      <c r="J7465" s="7" t="str">
        <f t="shared" si="2097"/>
        <v/>
      </c>
      <c r="K7465" s="48" t="str">
        <f t="shared" si="2098"/>
        <v/>
      </c>
      <c r="L7465" s="48" t="str">
        <f t="shared" si="2099"/>
        <v/>
      </c>
      <c r="M7465" s="49" t="str">
        <f t="shared" si="2100"/>
        <v/>
      </c>
      <c r="U7465" s="103" t="str">
        <f t="shared" si="2101"/>
        <v/>
      </c>
      <c r="V7465" s="77" t="str">
        <f t="shared" si="2102"/>
        <v/>
      </c>
      <c r="W7465" s="37" t="str">
        <f t="shared" si="2103"/>
        <v/>
      </c>
      <c r="X7465" s="7" t="str">
        <f t="shared" si="2104"/>
        <v/>
      </c>
      <c r="Y7465" s="37" t="str">
        <f t="shared" si="2105"/>
        <v/>
      </c>
      <c r="AA7465" s="54" t="str">
        <f t="shared" si="2106"/>
        <v/>
      </c>
      <c r="AC7465" s="121" t="str">
        <f t="shared" si="2107"/>
        <v/>
      </c>
      <c r="AD7465" s="111" t="str">
        <f t="shared" si="2108"/>
        <v/>
      </c>
      <c r="AE7465" s="122" t="str">
        <f t="shared" si="2109"/>
        <v/>
      </c>
      <c r="AF7465" s="123" t="str">
        <f t="shared" si="2110"/>
        <v>Qtr 1</v>
      </c>
      <c r="AG7465" s="122" t="str">
        <f t="shared" si="2111"/>
        <v/>
      </c>
      <c r="AI7465" s="124" t="str">
        <f t="shared" si="2112"/>
        <v/>
      </c>
      <c r="AK7465" s="103" t="str">
        <f t="shared" si="2113"/>
        <v/>
      </c>
      <c r="AL7465" s="104" t="str">
        <f t="shared" si="2114"/>
        <v/>
      </c>
      <c r="AN7465" s="37" t="str">
        <f>IF(AK7465="", "", COUNTIF(AK$11:AK$8010, "&lt;"&amp;AK7465)+1+COUNTIF(AK$11:AK7465, AK7465)-1)</f>
        <v/>
      </c>
      <c r="AO7465" s="37" t="str">
        <f>IF(AL7465="", "", COUNTIF(AL$11:AL$8010, "&gt;"&amp;AL7465)+1+COUNTIF(AL$11:AL7465, AL7465)-1)</f>
        <v/>
      </c>
    </row>
    <row r="7466" spans="1:41" x14ac:dyDescent="0.55000000000000004">
      <c r="A7466" s="5"/>
      <c r="B7466" s="284"/>
      <c r="C7466" s="285"/>
      <c r="D7466" s="286"/>
      <c r="E7466" s="287"/>
      <c r="F7466" s="288"/>
      <c r="G7466" s="5"/>
      <c r="J7466" s="7" t="str">
        <f t="shared" si="2097"/>
        <v/>
      </c>
      <c r="K7466" s="48" t="str">
        <f t="shared" si="2098"/>
        <v/>
      </c>
      <c r="L7466" s="48" t="str">
        <f t="shared" si="2099"/>
        <v/>
      </c>
      <c r="M7466" s="49" t="str">
        <f t="shared" si="2100"/>
        <v/>
      </c>
      <c r="U7466" s="103" t="str">
        <f t="shared" si="2101"/>
        <v/>
      </c>
      <c r="V7466" s="77" t="str">
        <f t="shared" si="2102"/>
        <v/>
      </c>
      <c r="W7466" s="37" t="str">
        <f t="shared" si="2103"/>
        <v/>
      </c>
      <c r="X7466" s="7" t="str">
        <f t="shared" si="2104"/>
        <v/>
      </c>
      <c r="Y7466" s="37" t="str">
        <f t="shared" si="2105"/>
        <v/>
      </c>
      <c r="AA7466" s="54" t="str">
        <f t="shared" si="2106"/>
        <v/>
      </c>
      <c r="AC7466" s="121" t="str">
        <f t="shared" si="2107"/>
        <v/>
      </c>
      <c r="AD7466" s="111" t="str">
        <f t="shared" si="2108"/>
        <v/>
      </c>
      <c r="AE7466" s="122" t="str">
        <f t="shared" si="2109"/>
        <v/>
      </c>
      <c r="AF7466" s="123" t="str">
        <f t="shared" si="2110"/>
        <v>Qtr 1</v>
      </c>
      <c r="AG7466" s="122" t="str">
        <f t="shared" si="2111"/>
        <v/>
      </c>
      <c r="AI7466" s="124" t="str">
        <f t="shared" si="2112"/>
        <v/>
      </c>
      <c r="AK7466" s="103" t="str">
        <f t="shared" si="2113"/>
        <v/>
      </c>
      <c r="AL7466" s="104" t="str">
        <f t="shared" si="2114"/>
        <v/>
      </c>
      <c r="AN7466" s="37" t="str">
        <f>IF(AK7466="", "", COUNTIF(AK$11:AK$8010, "&lt;"&amp;AK7466)+1+COUNTIF(AK$11:AK7466, AK7466)-1)</f>
        <v/>
      </c>
      <c r="AO7466" s="37" t="str">
        <f>IF(AL7466="", "", COUNTIF(AL$11:AL$8010, "&gt;"&amp;AL7466)+1+COUNTIF(AL$11:AL7466, AL7466)-1)</f>
        <v/>
      </c>
    </row>
    <row r="7467" spans="1:41" x14ac:dyDescent="0.55000000000000004">
      <c r="A7467" s="5"/>
      <c r="B7467" s="284"/>
      <c r="C7467" s="285"/>
      <c r="D7467" s="286"/>
      <c r="E7467" s="287"/>
      <c r="F7467" s="288"/>
      <c r="G7467" s="5"/>
      <c r="J7467" s="7" t="str">
        <f t="shared" si="2097"/>
        <v/>
      </c>
      <c r="K7467" s="48" t="str">
        <f t="shared" si="2098"/>
        <v/>
      </c>
      <c r="L7467" s="48" t="str">
        <f t="shared" si="2099"/>
        <v/>
      </c>
      <c r="M7467" s="49" t="str">
        <f t="shared" si="2100"/>
        <v/>
      </c>
      <c r="U7467" s="103" t="str">
        <f t="shared" si="2101"/>
        <v/>
      </c>
      <c r="V7467" s="77" t="str">
        <f t="shared" si="2102"/>
        <v/>
      </c>
      <c r="W7467" s="37" t="str">
        <f t="shared" si="2103"/>
        <v/>
      </c>
      <c r="X7467" s="7" t="str">
        <f t="shared" si="2104"/>
        <v/>
      </c>
      <c r="Y7467" s="37" t="str">
        <f t="shared" si="2105"/>
        <v/>
      </c>
      <c r="AA7467" s="54" t="str">
        <f t="shared" si="2106"/>
        <v/>
      </c>
      <c r="AC7467" s="121" t="str">
        <f t="shared" si="2107"/>
        <v/>
      </c>
      <c r="AD7467" s="111" t="str">
        <f t="shared" si="2108"/>
        <v/>
      </c>
      <c r="AE7467" s="122" t="str">
        <f t="shared" si="2109"/>
        <v/>
      </c>
      <c r="AF7467" s="123" t="str">
        <f t="shared" si="2110"/>
        <v>Qtr 1</v>
      </c>
      <c r="AG7467" s="122" t="str">
        <f t="shared" si="2111"/>
        <v/>
      </c>
      <c r="AI7467" s="124" t="str">
        <f t="shared" si="2112"/>
        <v/>
      </c>
      <c r="AK7467" s="103" t="str">
        <f t="shared" si="2113"/>
        <v/>
      </c>
      <c r="AL7467" s="104" t="str">
        <f t="shared" si="2114"/>
        <v/>
      </c>
      <c r="AN7467" s="37" t="str">
        <f>IF(AK7467="", "", COUNTIF(AK$11:AK$8010, "&lt;"&amp;AK7467)+1+COUNTIF(AK$11:AK7467, AK7467)-1)</f>
        <v/>
      </c>
      <c r="AO7467" s="37" t="str">
        <f>IF(AL7467="", "", COUNTIF(AL$11:AL$8010, "&gt;"&amp;AL7467)+1+COUNTIF(AL$11:AL7467, AL7467)-1)</f>
        <v/>
      </c>
    </row>
    <row r="7468" spans="1:41" x14ac:dyDescent="0.55000000000000004">
      <c r="A7468" s="5"/>
      <c r="B7468" s="284"/>
      <c r="C7468" s="285"/>
      <c r="D7468" s="286"/>
      <c r="E7468" s="287"/>
      <c r="F7468" s="288"/>
      <c r="G7468" s="5"/>
      <c r="J7468" s="7" t="str">
        <f t="shared" si="2097"/>
        <v/>
      </c>
      <c r="K7468" s="48" t="str">
        <f t="shared" si="2098"/>
        <v/>
      </c>
      <c r="L7468" s="48" t="str">
        <f t="shared" si="2099"/>
        <v/>
      </c>
      <c r="M7468" s="49" t="str">
        <f t="shared" si="2100"/>
        <v/>
      </c>
      <c r="U7468" s="103" t="str">
        <f t="shared" si="2101"/>
        <v/>
      </c>
      <c r="V7468" s="77" t="str">
        <f t="shared" si="2102"/>
        <v/>
      </c>
      <c r="W7468" s="37" t="str">
        <f t="shared" si="2103"/>
        <v/>
      </c>
      <c r="X7468" s="7" t="str">
        <f t="shared" si="2104"/>
        <v/>
      </c>
      <c r="Y7468" s="37" t="str">
        <f t="shared" si="2105"/>
        <v/>
      </c>
      <c r="AA7468" s="54" t="str">
        <f t="shared" si="2106"/>
        <v/>
      </c>
      <c r="AC7468" s="121" t="str">
        <f t="shared" si="2107"/>
        <v/>
      </c>
      <c r="AD7468" s="111" t="str">
        <f t="shared" si="2108"/>
        <v/>
      </c>
      <c r="AE7468" s="122" t="str">
        <f t="shared" si="2109"/>
        <v/>
      </c>
      <c r="AF7468" s="123" t="str">
        <f t="shared" si="2110"/>
        <v>Qtr 1</v>
      </c>
      <c r="AG7468" s="122" t="str">
        <f t="shared" si="2111"/>
        <v/>
      </c>
      <c r="AI7468" s="124" t="str">
        <f t="shared" si="2112"/>
        <v/>
      </c>
      <c r="AK7468" s="103" t="str">
        <f t="shared" si="2113"/>
        <v/>
      </c>
      <c r="AL7468" s="104" t="str">
        <f t="shared" si="2114"/>
        <v/>
      </c>
      <c r="AN7468" s="37" t="str">
        <f>IF(AK7468="", "", COUNTIF(AK$11:AK$8010, "&lt;"&amp;AK7468)+1+COUNTIF(AK$11:AK7468, AK7468)-1)</f>
        <v/>
      </c>
      <c r="AO7468" s="37" t="str">
        <f>IF(AL7468="", "", COUNTIF(AL$11:AL$8010, "&gt;"&amp;AL7468)+1+COUNTIF(AL$11:AL7468, AL7468)-1)</f>
        <v/>
      </c>
    </row>
    <row r="7469" spans="1:41" x14ac:dyDescent="0.55000000000000004">
      <c r="A7469" s="5"/>
      <c r="B7469" s="284"/>
      <c r="C7469" s="285"/>
      <c r="D7469" s="286"/>
      <c r="E7469" s="287"/>
      <c r="F7469" s="288"/>
      <c r="G7469" s="5"/>
      <c r="J7469" s="7" t="str">
        <f t="shared" si="2097"/>
        <v/>
      </c>
      <c r="K7469" s="48" t="str">
        <f t="shared" si="2098"/>
        <v/>
      </c>
      <c r="L7469" s="48" t="str">
        <f t="shared" si="2099"/>
        <v/>
      </c>
      <c r="M7469" s="49" t="str">
        <f t="shared" si="2100"/>
        <v/>
      </c>
      <c r="U7469" s="103" t="str">
        <f t="shared" si="2101"/>
        <v/>
      </c>
      <c r="V7469" s="77" t="str">
        <f t="shared" si="2102"/>
        <v/>
      </c>
      <c r="W7469" s="37" t="str">
        <f t="shared" si="2103"/>
        <v/>
      </c>
      <c r="X7469" s="7" t="str">
        <f t="shared" si="2104"/>
        <v/>
      </c>
      <c r="Y7469" s="37" t="str">
        <f t="shared" si="2105"/>
        <v/>
      </c>
      <c r="AA7469" s="54" t="str">
        <f t="shared" si="2106"/>
        <v/>
      </c>
      <c r="AC7469" s="121" t="str">
        <f t="shared" si="2107"/>
        <v/>
      </c>
      <c r="AD7469" s="111" t="str">
        <f t="shared" si="2108"/>
        <v/>
      </c>
      <c r="AE7469" s="122" t="str">
        <f t="shared" si="2109"/>
        <v/>
      </c>
      <c r="AF7469" s="123" t="str">
        <f t="shared" si="2110"/>
        <v>Qtr 1</v>
      </c>
      <c r="AG7469" s="122" t="str">
        <f t="shared" si="2111"/>
        <v/>
      </c>
      <c r="AI7469" s="124" t="str">
        <f t="shared" si="2112"/>
        <v/>
      </c>
      <c r="AK7469" s="103" t="str">
        <f t="shared" si="2113"/>
        <v/>
      </c>
      <c r="AL7469" s="104" t="str">
        <f t="shared" si="2114"/>
        <v/>
      </c>
      <c r="AN7469" s="37" t="str">
        <f>IF(AK7469="", "", COUNTIF(AK$11:AK$8010, "&lt;"&amp;AK7469)+1+COUNTIF(AK$11:AK7469, AK7469)-1)</f>
        <v/>
      </c>
      <c r="AO7469" s="37" t="str">
        <f>IF(AL7469="", "", COUNTIF(AL$11:AL$8010, "&gt;"&amp;AL7469)+1+COUNTIF(AL$11:AL7469, AL7469)-1)</f>
        <v/>
      </c>
    </row>
    <row r="7470" spans="1:41" x14ac:dyDescent="0.55000000000000004">
      <c r="A7470" s="5"/>
      <c r="B7470" s="284"/>
      <c r="C7470" s="285"/>
      <c r="D7470" s="286"/>
      <c r="E7470" s="287"/>
      <c r="F7470" s="288"/>
      <c r="G7470" s="5"/>
      <c r="J7470" s="7" t="str">
        <f t="shared" si="2097"/>
        <v/>
      </c>
      <c r="K7470" s="48" t="str">
        <f t="shared" si="2098"/>
        <v/>
      </c>
      <c r="L7470" s="48" t="str">
        <f t="shared" si="2099"/>
        <v/>
      </c>
      <c r="M7470" s="49" t="str">
        <f t="shared" si="2100"/>
        <v/>
      </c>
      <c r="U7470" s="103" t="str">
        <f t="shared" si="2101"/>
        <v/>
      </c>
      <c r="V7470" s="77" t="str">
        <f t="shared" si="2102"/>
        <v/>
      </c>
      <c r="W7470" s="37" t="str">
        <f t="shared" si="2103"/>
        <v/>
      </c>
      <c r="X7470" s="7" t="str">
        <f t="shared" si="2104"/>
        <v/>
      </c>
      <c r="Y7470" s="37" t="str">
        <f t="shared" si="2105"/>
        <v/>
      </c>
      <c r="AA7470" s="54" t="str">
        <f t="shared" si="2106"/>
        <v/>
      </c>
      <c r="AC7470" s="121" t="str">
        <f t="shared" si="2107"/>
        <v/>
      </c>
      <c r="AD7470" s="111" t="str">
        <f t="shared" si="2108"/>
        <v/>
      </c>
      <c r="AE7470" s="122" t="str">
        <f t="shared" si="2109"/>
        <v/>
      </c>
      <c r="AF7470" s="123" t="str">
        <f t="shared" si="2110"/>
        <v>Qtr 1</v>
      </c>
      <c r="AG7470" s="122" t="str">
        <f t="shared" si="2111"/>
        <v/>
      </c>
      <c r="AI7470" s="124" t="str">
        <f t="shared" si="2112"/>
        <v/>
      </c>
      <c r="AK7470" s="103" t="str">
        <f t="shared" si="2113"/>
        <v/>
      </c>
      <c r="AL7470" s="104" t="str">
        <f t="shared" si="2114"/>
        <v/>
      </c>
      <c r="AN7470" s="37" t="str">
        <f>IF(AK7470="", "", COUNTIF(AK$11:AK$8010, "&lt;"&amp;AK7470)+1+COUNTIF(AK$11:AK7470, AK7470)-1)</f>
        <v/>
      </c>
      <c r="AO7470" s="37" t="str">
        <f>IF(AL7470="", "", COUNTIF(AL$11:AL$8010, "&gt;"&amp;AL7470)+1+COUNTIF(AL$11:AL7470, AL7470)-1)</f>
        <v/>
      </c>
    </row>
    <row r="7471" spans="1:41" x14ac:dyDescent="0.55000000000000004">
      <c r="A7471" s="5"/>
      <c r="B7471" s="284"/>
      <c r="C7471" s="285"/>
      <c r="D7471" s="286"/>
      <c r="E7471" s="287"/>
      <c r="F7471" s="288"/>
      <c r="G7471" s="5"/>
      <c r="J7471" s="7" t="str">
        <f t="shared" si="2097"/>
        <v/>
      </c>
      <c r="K7471" s="48" t="str">
        <f t="shared" si="2098"/>
        <v/>
      </c>
      <c r="L7471" s="48" t="str">
        <f t="shared" si="2099"/>
        <v/>
      </c>
      <c r="M7471" s="49" t="str">
        <f t="shared" si="2100"/>
        <v/>
      </c>
      <c r="U7471" s="103" t="str">
        <f t="shared" si="2101"/>
        <v/>
      </c>
      <c r="V7471" s="77" t="str">
        <f t="shared" si="2102"/>
        <v/>
      </c>
      <c r="W7471" s="37" t="str">
        <f t="shared" si="2103"/>
        <v/>
      </c>
      <c r="X7471" s="7" t="str">
        <f t="shared" si="2104"/>
        <v/>
      </c>
      <c r="Y7471" s="37" t="str">
        <f t="shared" si="2105"/>
        <v/>
      </c>
      <c r="AA7471" s="54" t="str">
        <f t="shared" si="2106"/>
        <v/>
      </c>
      <c r="AC7471" s="121" t="str">
        <f t="shared" si="2107"/>
        <v/>
      </c>
      <c r="AD7471" s="111" t="str">
        <f t="shared" si="2108"/>
        <v/>
      </c>
      <c r="AE7471" s="122" t="str">
        <f t="shared" si="2109"/>
        <v/>
      </c>
      <c r="AF7471" s="123" t="str">
        <f t="shared" si="2110"/>
        <v>Qtr 1</v>
      </c>
      <c r="AG7471" s="122" t="str">
        <f t="shared" si="2111"/>
        <v/>
      </c>
      <c r="AI7471" s="124" t="str">
        <f t="shared" si="2112"/>
        <v/>
      </c>
      <c r="AK7471" s="103" t="str">
        <f t="shared" si="2113"/>
        <v/>
      </c>
      <c r="AL7471" s="104" t="str">
        <f t="shared" si="2114"/>
        <v/>
      </c>
      <c r="AN7471" s="37" t="str">
        <f>IF(AK7471="", "", COUNTIF(AK$11:AK$8010, "&lt;"&amp;AK7471)+1+COUNTIF(AK$11:AK7471, AK7471)-1)</f>
        <v/>
      </c>
      <c r="AO7471" s="37" t="str">
        <f>IF(AL7471="", "", COUNTIF(AL$11:AL$8010, "&gt;"&amp;AL7471)+1+COUNTIF(AL$11:AL7471, AL7471)-1)</f>
        <v/>
      </c>
    </row>
    <row r="7472" spans="1:41" x14ac:dyDescent="0.55000000000000004">
      <c r="A7472" s="5"/>
      <c r="B7472" s="284"/>
      <c r="C7472" s="285"/>
      <c r="D7472" s="286"/>
      <c r="E7472" s="287"/>
      <c r="F7472" s="288"/>
      <c r="G7472" s="5"/>
      <c r="J7472" s="7" t="str">
        <f t="shared" si="2097"/>
        <v/>
      </c>
      <c r="K7472" s="48" t="str">
        <f t="shared" si="2098"/>
        <v/>
      </c>
      <c r="L7472" s="48" t="str">
        <f t="shared" si="2099"/>
        <v/>
      </c>
      <c r="M7472" s="49" t="str">
        <f t="shared" si="2100"/>
        <v/>
      </c>
      <c r="U7472" s="103" t="str">
        <f t="shared" si="2101"/>
        <v/>
      </c>
      <c r="V7472" s="77" t="str">
        <f t="shared" si="2102"/>
        <v/>
      </c>
      <c r="W7472" s="37" t="str">
        <f t="shared" si="2103"/>
        <v/>
      </c>
      <c r="X7472" s="7" t="str">
        <f t="shared" si="2104"/>
        <v/>
      </c>
      <c r="Y7472" s="37" t="str">
        <f t="shared" si="2105"/>
        <v/>
      </c>
      <c r="AA7472" s="54" t="str">
        <f t="shared" si="2106"/>
        <v/>
      </c>
      <c r="AC7472" s="121" t="str">
        <f t="shared" si="2107"/>
        <v/>
      </c>
      <c r="AD7472" s="111" t="str">
        <f t="shared" si="2108"/>
        <v/>
      </c>
      <c r="AE7472" s="122" t="str">
        <f t="shared" si="2109"/>
        <v/>
      </c>
      <c r="AF7472" s="123" t="str">
        <f t="shared" si="2110"/>
        <v>Qtr 1</v>
      </c>
      <c r="AG7472" s="122" t="str">
        <f t="shared" si="2111"/>
        <v/>
      </c>
      <c r="AI7472" s="124" t="str">
        <f t="shared" si="2112"/>
        <v/>
      </c>
      <c r="AK7472" s="103" t="str">
        <f t="shared" si="2113"/>
        <v/>
      </c>
      <c r="AL7472" s="104" t="str">
        <f t="shared" si="2114"/>
        <v/>
      </c>
      <c r="AN7472" s="37" t="str">
        <f>IF(AK7472="", "", COUNTIF(AK$11:AK$8010, "&lt;"&amp;AK7472)+1+COUNTIF(AK$11:AK7472, AK7472)-1)</f>
        <v/>
      </c>
      <c r="AO7472" s="37" t="str">
        <f>IF(AL7472="", "", COUNTIF(AL$11:AL$8010, "&gt;"&amp;AL7472)+1+COUNTIF(AL$11:AL7472, AL7472)-1)</f>
        <v/>
      </c>
    </row>
    <row r="7473" spans="1:41" x14ac:dyDescent="0.55000000000000004">
      <c r="A7473" s="5"/>
      <c r="B7473" s="284"/>
      <c r="C7473" s="285"/>
      <c r="D7473" s="286"/>
      <c r="E7473" s="287"/>
      <c r="F7473" s="288"/>
      <c r="G7473" s="5"/>
      <c r="J7473" s="7" t="str">
        <f t="shared" si="2097"/>
        <v/>
      </c>
      <c r="K7473" s="48" t="str">
        <f t="shared" si="2098"/>
        <v/>
      </c>
      <c r="L7473" s="48" t="str">
        <f t="shared" si="2099"/>
        <v/>
      </c>
      <c r="M7473" s="49" t="str">
        <f t="shared" si="2100"/>
        <v/>
      </c>
      <c r="U7473" s="103" t="str">
        <f t="shared" si="2101"/>
        <v/>
      </c>
      <c r="V7473" s="77" t="str">
        <f t="shared" si="2102"/>
        <v/>
      </c>
      <c r="W7473" s="37" t="str">
        <f t="shared" si="2103"/>
        <v/>
      </c>
      <c r="X7473" s="7" t="str">
        <f t="shared" si="2104"/>
        <v/>
      </c>
      <c r="Y7473" s="37" t="str">
        <f t="shared" si="2105"/>
        <v/>
      </c>
      <c r="AA7473" s="54" t="str">
        <f t="shared" si="2106"/>
        <v/>
      </c>
      <c r="AC7473" s="121" t="str">
        <f t="shared" si="2107"/>
        <v/>
      </c>
      <c r="AD7473" s="111" t="str">
        <f t="shared" si="2108"/>
        <v/>
      </c>
      <c r="AE7473" s="122" t="str">
        <f t="shared" si="2109"/>
        <v/>
      </c>
      <c r="AF7473" s="123" t="str">
        <f t="shared" si="2110"/>
        <v>Qtr 1</v>
      </c>
      <c r="AG7473" s="122" t="str">
        <f t="shared" si="2111"/>
        <v/>
      </c>
      <c r="AI7473" s="124" t="str">
        <f t="shared" si="2112"/>
        <v/>
      </c>
      <c r="AK7473" s="103" t="str">
        <f t="shared" si="2113"/>
        <v/>
      </c>
      <c r="AL7473" s="104" t="str">
        <f t="shared" si="2114"/>
        <v/>
      </c>
      <c r="AN7473" s="37" t="str">
        <f>IF(AK7473="", "", COUNTIF(AK$11:AK$8010, "&lt;"&amp;AK7473)+1+COUNTIF(AK$11:AK7473, AK7473)-1)</f>
        <v/>
      </c>
      <c r="AO7473" s="37" t="str">
        <f>IF(AL7473="", "", COUNTIF(AL$11:AL$8010, "&gt;"&amp;AL7473)+1+COUNTIF(AL$11:AL7473, AL7473)-1)</f>
        <v/>
      </c>
    </row>
    <row r="7474" spans="1:41" x14ac:dyDescent="0.55000000000000004">
      <c r="A7474" s="5"/>
      <c r="B7474" s="284"/>
      <c r="C7474" s="285"/>
      <c r="D7474" s="286"/>
      <c r="E7474" s="287"/>
      <c r="F7474" s="288"/>
      <c r="G7474" s="5"/>
      <c r="J7474" s="7" t="str">
        <f t="shared" si="2097"/>
        <v/>
      </c>
      <c r="K7474" s="48" t="str">
        <f t="shared" si="2098"/>
        <v/>
      </c>
      <c r="L7474" s="48" t="str">
        <f t="shared" si="2099"/>
        <v/>
      </c>
      <c r="M7474" s="49" t="str">
        <f t="shared" si="2100"/>
        <v/>
      </c>
      <c r="U7474" s="103" t="str">
        <f t="shared" si="2101"/>
        <v/>
      </c>
      <c r="V7474" s="77" t="str">
        <f t="shared" si="2102"/>
        <v/>
      </c>
      <c r="W7474" s="37" t="str">
        <f t="shared" si="2103"/>
        <v/>
      </c>
      <c r="X7474" s="7" t="str">
        <f t="shared" si="2104"/>
        <v/>
      </c>
      <c r="Y7474" s="37" t="str">
        <f t="shared" si="2105"/>
        <v/>
      </c>
      <c r="AA7474" s="54" t="str">
        <f t="shared" si="2106"/>
        <v/>
      </c>
      <c r="AC7474" s="121" t="str">
        <f t="shared" si="2107"/>
        <v/>
      </c>
      <c r="AD7474" s="111" t="str">
        <f t="shared" si="2108"/>
        <v/>
      </c>
      <c r="AE7474" s="122" t="str">
        <f t="shared" si="2109"/>
        <v/>
      </c>
      <c r="AF7474" s="123" t="str">
        <f t="shared" si="2110"/>
        <v>Qtr 1</v>
      </c>
      <c r="AG7474" s="122" t="str">
        <f t="shared" si="2111"/>
        <v/>
      </c>
      <c r="AI7474" s="124" t="str">
        <f t="shared" si="2112"/>
        <v/>
      </c>
      <c r="AK7474" s="103" t="str">
        <f t="shared" si="2113"/>
        <v/>
      </c>
      <c r="AL7474" s="104" t="str">
        <f t="shared" si="2114"/>
        <v/>
      </c>
      <c r="AN7474" s="37" t="str">
        <f>IF(AK7474="", "", COUNTIF(AK$11:AK$8010, "&lt;"&amp;AK7474)+1+COUNTIF(AK$11:AK7474, AK7474)-1)</f>
        <v/>
      </c>
      <c r="AO7474" s="37" t="str">
        <f>IF(AL7474="", "", COUNTIF(AL$11:AL$8010, "&gt;"&amp;AL7474)+1+COUNTIF(AL$11:AL7474, AL7474)-1)</f>
        <v/>
      </c>
    </row>
    <row r="7475" spans="1:41" x14ac:dyDescent="0.55000000000000004">
      <c r="A7475" s="5"/>
      <c r="B7475" s="284"/>
      <c r="C7475" s="285"/>
      <c r="D7475" s="286"/>
      <c r="E7475" s="287"/>
      <c r="F7475" s="288"/>
      <c r="G7475" s="5"/>
      <c r="J7475" s="7" t="str">
        <f t="shared" si="2097"/>
        <v/>
      </c>
      <c r="K7475" s="48" t="str">
        <f t="shared" si="2098"/>
        <v/>
      </c>
      <c r="L7475" s="48" t="str">
        <f t="shared" si="2099"/>
        <v/>
      </c>
      <c r="M7475" s="49" t="str">
        <f t="shared" si="2100"/>
        <v/>
      </c>
      <c r="U7475" s="103" t="str">
        <f t="shared" si="2101"/>
        <v/>
      </c>
      <c r="V7475" s="77" t="str">
        <f t="shared" si="2102"/>
        <v/>
      </c>
      <c r="W7475" s="37" t="str">
        <f t="shared" si="2103"/>
        <v/>
      </c>
      <c r="X7475" s="7" t="str">
        <f t="shared" si="2104"/>
        <v/>
      </c>
      <c r="Y7475" s="37" t="str">
        <f t="shared" si="2105"/>
        <v/>
      </c>
      <c r="AA7475" s="54" t="str">
        <f t="shared" si="2106"/>
        <v/>
      </c>
      <c r="AC7475" s="121" t="str">
        <f t="shared" si="2107"/>
        <v/>
      </c>
      <c r="AD7475" s="111" t="str">
        <f t="shared" si="2108"/>
        <v/>
      </c>
      <c r="AE7475" s="122" t="str">
        <f t="shared" si="2109"/>
        <v/>
      </c>
      <c r="AF7475" s="123" t="str">
        <f t="shared" si="2110"/>
        <v>Qtr 1</v>
      </c>
      <c r="AG7475" s="122" t="str">
        <f t="shared" si="2111"/>
        <v/>
      </c>
      <c r="AI7475" s="124" t="str">
        <f t="shared" si="2112"/>
        <v/>
      </c>
      <c r="AK7475" s="103" t="str">
        <f t="shared" si="2113"/>
        <v/>
      </c>
      <c r="AL7475" s="104" t="str">
        <f t="shared" si="2114"/>
        <v/>
      </c>
      <c r="AN7475" s="37" t="str">
        <f>IF(AK7475="", "", COUNTIF(AK$11:AK$8010, "&lt;"&amp;AK7475)+1+COUNTIF(AK$11:AK7475, AK7475)-1)</f>
        <v/>
      </c>
      <c r="AO7475" s="37" t="str">
        <f>IF(AL7475="", "", COUNTIF(AL$11:AL$8010, "&gt;"&amp;AL7475)+1+COUNTIF(AL$11:AL7475, AL7475)-1)</f>
        <v/>
      </c>
    </row>
    <row r="7476" spans="1:41" x14ac:dyDescent="0.55000000000000004">
      <c r="A7476" s="5"/>
      <c r="B7476" s="284"/>
      <c r="C7476" s="285"/>
      <c r="D7476" s="286"/>
      <c r="E7476" s="287"/>
      <c r="F7476" s="288"/>
      <c r="G7476" s="5"/>
      <c r="J7476" s="7" t="str">
        <f t="shared" si="2097"/>
        <v/>
      </c>
      <c r="K7476" s="48" t="str">
        <f t="shared" si="2098"/>
        <v/>
      </c>
      <c r="L7476" s="48" t="str">
        <f t="shared" si="2099"/>
        <v/>
      </c>
      <c r="M7476" s="49" t="str">
        <f t="shared" si="2100"/>
        <v/>
      </c>
      <c r="U7476" s="103" t="str">
        <f t="shared" si="2101"/>
        <v/>
      </c>
      <c r="V7476" s="77" t="str">
        <f t="shared" si="2102"/>
        <v/>
      </c>
      <c r="W7476" s="37" t="str">
        <f t="shared" si="2103"/>
        <v/>
      </c>
      <c r="X7476" s="7" t="str">
        <f t="shared" si="2104"/>
        <v/>
      </c>
      <c r="Y7476" s="37" t="str">
        <f t="shared" si="2105"/>
        <v/>
      </c>
      <c r="AA7476" s="54" t="str">
        <f t="shared" si="2106"/>
        <v/>
      </c>
      <c r="AC7476" s="121" t="str">
        <f t="shared" si="2107"/>
        <v/>
      </c>
      <c r="AD7476" s="111" t="str">
        <f t="shared" si="2108"/>
        <v/>
      </c>
      <c r="AE7476" s="122" t="str">
        <f t="shared" si="2109"/>
        <v/>
      </c>
      <c r="AF7476" s="123" t="str">
        <f t="shared" si="2110"/>
        <v>Qtr 1</v>
      </c>
      <c r="AG7476" s="122" t="str">
        <f t="shared" si="2111"/>
        <v/>
      </c>
      <c r="AI7476" s="124" t="str">
        <f t="shared" si="2112"/>
        <v/>
      </c>
      <c r="AK7476" s="103" t="str">
        <f t="shared" si="2113"/>
        <v/>
      </c>
      <c r="AL7476" s="104" t="str">
        <f t="shared" si="2114"/>
        <v/>
      </c>
      <c r="AN7476" s="37" t="str">
        <f>IF(AK7476="", "", COUNTIF(AK$11:AK$8010, "&lt;"&amp;AK7476)+1+COUNTIF(AK$11:AK7476, AK7476)-1)</f>
        <v/>
      </c>
      <c r="AO7476" s="37" t="str">
        <f>IF(AL7476="", "", COUNTIF(AL$11:AL$8010, "&gt;"&amp;AL7476)+1+COUNTIF(AL$11:AL7476, AL7476)-1)</f>
        <v/>
      </c>
    </row>
    <row r="7477" spans="1:41" x14ac:dyDescent="0.55000000000000004">
      <c r="A7477" s="5"/>
      <c r="B7477" s="284"/>
      <c r="C7477" s="285"/>
      <c r="D7477" s="286"/>
      <c r="E7477" s="287"/>
      <c r="F7477" s="288"/>
      <c r="G7477" s="5"/>
      <c r="J7477" s="7" t="str">
        <f t="shared" si="2097"/>
        <v/>
      </c>
      <c r="K7477" s="48" t="str">
        <f t="shared" si="2098"/>
        <v/>
      </c>
      <c r="L7477" s="48" t="str">
        <f t="shared" si="2099"/>
        <v/>
      </c>
      <c r="M7477" s="49" t="str">
        <f t="shared" si="2100"/>
        <v/>
      </c>
      <c r="U7477" s="103" t="str">
        <f t="shared" si="2101"/>
        <v/>
      </c>
      <c r="V7477" s="77" t="str">
        <f t="shared" si="2102"/>
        <v/>
      </c>
      <c r="W7477" s="37" t="str">
        <f t="shared" si="2103"/>
        <v/>
      </c>
      <c r="X7477" s="7" t="str">
        <f t="shared" si="2104"/>
        <v/>
      </c>
      <c r="Y7477" s="37" t="str">
        <f t="shared" si="2105"/>
        <v/>
      </c>
      <c r="AA7477" s="54" t="str">
        <f t="shared" si="2106"/>
        <v/>
      </c>
      <c r="AC7477" s="121" t="str">
        <f t="shared" si="2107"/>
        <v/>
      </c>
      <c r="AD7477" s="111" t="str">
        <f t="shared" si="2108"/>
        <v/>
      </c>
      <c r="AE7477" s="122" t="str">
        <f t="shared" si="2109"/>
        <v/>
      </c>
      <c r="AF7477" s="123" t="str">
        <f t="shared" si="2110"/>
        <v>Qtr 1</v>
      </c>
      <c r="AG7477" s="122" t="str">
        <f t="shared" si="2111"/>
        <v/>
      </c>
      <c r="AI7477" s="124" t="str">
        <f t="shared" si="2112"/>
        <v/>
      </c>
      <c r="AK7477" s="103" t="str">
        <f t="shared" si="2113"/>
        <v/>
      </c>
      <c r="AL7477" s="104" t="str">
        <f t="shared" si="2114"/>
        <v/>
      </c>
      <c r="AN7477" s="37" t="str">
        <f>IF(AK7477="", "", COUNTIF(AK$11:AK$8010, "&lt;"&amp;AK7477)+1+COUNTIF(AK$11:AK7477, AK7477)-1)</f>
        <v/>
      </c>
      <c r="AO7477" s="37" t="str">
        <f>IF(AL7477="", "", COUNTIF(AL$11:AL$8010, "&gt;"&amp;AL7477)+1+COUNTIF(AL$11:AL7477, AL7477)-1)</f>
        <v/>
      </c>
    </row>
    <row r="7478" spans="1:41" x14ac:dyDescent="0.55000000000000004">
      <c r="A7478" s="5"/>
      <c r="B7478" s="284"/>
      <c r="C7478" s="285"/>
      <c r="D7478" s="286"/>
      <c r="E7478" s="287"/>
      <c r="F7478" s="288"/>
      <c r="G7478" s="5"/>
      <c r="J7478" s="7" t="str">
        <f t="shared" si="2097"/>
        <v/>
      </c>
      <c r="K7478" s="48" t="str">
        <f t="shared" si="2098"/>
        <v/>
      </c>
      <c r="L7478" s="48" t="str">
        <f t="shared" si="2099"/>
        <v/>
      </c>
      <c r="M7478" s="49" t="str">
        <f t="shared" si="2100"/>
        <v/>
      </c>
      <c r="U7478" s="103" t="str">
        <f t="shared" si="2101"/>
        <v/>
      </c>
      <c r="V7478" s="77" t="str">
        <f t="shared" si="2102"/>
        <v/>
      </c>
      <c r="W7478" s="37" t="str">
        <f t="shared" si="2103"/>
        <v/>
      </c>
      <c r="X7478" s="7" t="str">
        <f t="shared" si="2104"/>
        <v/>
      </c>
      <c r="Y7478" s="37" t="str">
        <f t="shared" si="2105"/>
        <v/>
      </c>
      <c r="AA7478" s="54" t="str">
        <f t="shared" si="2106"/>
        <v/>
      </c>
      <c r="AC7478" s="121" t="str">
        <f t="shared" si="2107"/>
        <v/>
      </c>
      <c r="AD7478" s="111" t="str">
        <f t="shared" si="2108"/>
        <v/>
      </c>
      <c r="AE7478" s="122" t="str">
        <f t="shared" si="2109"/>
        <v/>
      </c>
      <c r="AF7478" s="123" t="str">
        <f t="shared" si="2110"/>
        <v>Qtr 1</v>
      </c>
      <c r="AG7478" s="122" t="str">
        <f t="shared" si="2111"/>
        <v/>
      </c>
      <c r="AI7478" s="124" t="str">
        <f t="shared" si="2112"/>
        <v/>
      </c>
      <c r="AK7478" s="103" t="str">
        <f t="shared" si="2113"/>
        <v/>
      </c>
      <c r="AL7478" s="104" t="str">
        <f t="shared" si="2114"/>
        <v/>
      </c>
      <c r="AN7478" s="37" t="str">
        <f>IF(AK7478="", "", COUNTIF(AK$11:AK$8010, "&lt;"&amp;AK7478)+1+COUNTIF(AK$11:AK7478, AK7478)-1)</f>
        <v/>
      </c>
      <c r="AO7478" s="37" t="str">
        <f>IF(AL7478="", "", COUNTIF(AL$11:AL$8010, "&gt;"&amp;AL7478)+1+COUNTIF(AL$11:AL7478, AL7478)-1)</f>
        <v/>
      </c>
    </row>
    <row r="7479" spans="1:41" x14ac:dyDescent="0.55000000000000004">
      <c r="A7479" s="5"/>
      <c r="B7479" s="284"/>
      <c r="C7479" s="285"/>
      <c r="D7479" s="286"/>
      <c r="E7479" s="287"/>
      <c r="F7479" s="288"/>
      <c r="G7479" s="5"/>
      <c r="J7479" s="7" t="str">
        <f t="shared" si="2097"/>
        <v/>
      </c>
      <c r="K7479" s="48" t="str">
        <f t="shared" si="2098"/>
        <v/>
      </c>
      <c r="L7479" s="48" t="str">
        <f t="shared" si="2099"/>
        <v/>
      </c>
      <c r="M7479" s="49" t="str">
        <f t="shared" si="2100"/>
        <v/>
      </c>
      <c r="U7479" s="103" t="str">
        <f t="shared" si="2101"/>
        <v/>
      </c>
      <c r="V7479" s="77" t="str">
        <f t="shared" si="2102"/>
        <v/>
      </c>
      <c r="W7479" s="37" t="str">
        <f t="shared" si="2103"/>
        <v/>
      </c>
      <c r="X7479" s="7" t="str">
        <f t="shared" si="2104"/>
        <v/>
      </c>
      <c r="Y7479" s="37" t="str">
        <f t="shared" si="2105"/>
        <v/>
      </c>
      <c r="AA7479" s="54" t="str">
        <f t="shared" si="2106"/>
        <v/>
      </c>
      <c r="AC7479" s="121" t="str">
        <f t="shared" si="2107"/>
        <v/>
      </c>
      <c r="AD7479" s="111" t="str">
        <f t="shared" si="2108"/>
        <v/>
      </c>
      <c r="AE7479" s="122" t="str">
        <f t="shared" si="2109"/>
        <v/>
      </c>
      <c r="AF7479" s="123" t="str">
        <f t="shared" si="2110"/>
        <v>Qtr 1</v>
      </c>
      <c r="AG7479" s="122" t="str">
        <f t="shared" si="2111"/>
        <v/>
      </c>
      <c r="AI7479" s="124" t="str">
        <f t="shared" si="2112"/>
        <v/>
      </c>
      <c r="AK7479" s="103" t="str">
        <f t="shared" si="2113"/>
        <v/>
      </c>
      <c r="AL7479" s="104" t="str">
        <f t="shared" si="2114"/>
        <v/>
      </c>
      <c r="AN7479" s="37" t="str">
        <f>IF(AK7479="", "", COUNTIF(AK$11:AK$8010, "&lt;"&amp;AK7479)+1+COUNTIF(AK$11:AK7479, AK7479)-1)</f>
        <v/>
      </c>
      <c r="AO7479" s="37" t="str">
        <f>IF(AL7479="", "", COUNTIF(AL$11:AL$8010, "&gt;"&amp;AL7479)+1+COUNTIF(AL$11:AL7479, AL7479)-1)</f>
        <v/>
      </c>
    </row>
    <row r="7480" spans="1:41" x14ac:dyDescent="0.55000000000000004">
      <c r="A7480" s="5"/>
      <c r="B7480" s="284"/>
      <c r="C7480" s="285"/>
      <c r="D7480" s="286"/>
      <c r="E7480" s="287"/>
      <c r="F7480" s="288"/>
      <c r="G7480" s="5"/>
      <c r="J7480" s="7" t="str">
        <f t="shared" si="2097"/>
        <v/>
      </c>
      <c r="K7480" s="48" t="str">
        <f t="shared" si="2098"/>
        <v/>
      </c>
      <c r="L7480" s="48" t="str">
        <f t="shared" si="2099"/>
        <v/>
      </c>
      <c r="M7480" s="49" t="str">
        <f t="shared" si="2100"/>
        <v/>
      </c>
      <c r="U7480" s="103" t="str">
        <f t="shared" si="2101"/>
        <v/>
      </c>
      <c r="V7480" s="77" t="str">
        <f t="shared" si="2102"/>
        <v/>
      </c>
      <c r="W7480" s="37" t="str">
        <f t="shared" si="2103"/>
        <v/>
      </c>
      <c r="X7480" s="7" t="str">
        <f t="shared" si="2104"/>
        <v/>
      </c>
      <c r="Y7480" s="37" t="str">
        <f t="shared" si="2105"/>
        <v/>
      </c>
      <c r="AA7480" s="54" t="str">
        <f t="shared" si="2106"/>
        <v/>
      </c>
      <c r="AC7480" s="121" t="str">
        <f t="shared" si="2107"/>
        <v/>
      </c>
      <c r="AD7480" s="111" t="str">
        <f t="shared" si="2108"/>
        <v/>
      </c>
      <c r="AE7480" s="122" t="str">
        <f t="shared" si="2109"/>
        <v/>
      </c>
      <c r="AF7480" s="123" t="str">
        <f t="shared" si="2110"/>
        <v>Qtr 1</v>
      </c>
      <c r="AG7480" s="122" t="str">
        <f t="shared" si="2111"/>
        <v/>
      </c>
      <c r="AI7480" s="124" t="str">
        <f t="shared" si="2112"/>
        <v/>
      </c>
      <c r="AK7480" s="103" t="str">
        <f t="shared" si="2113"/>
        <v/>
      </c>
      <c r="AL7480" s="104" t="str">
        <f t="shared" si="2114"/>
        <v/>
      </c>
      <c r="AN7480" s="37" t="str">
        <f>IF(AK7480="", "", COUNTIF(AK$11:AK$8010, "&lt;"&amp;AK7480)+1+COUNTIF(AK$11:AK7480, AK7480)-1)</f>
        <v/>
      </c>
      <c r="AO7480" s="37" t="str">
        <f>IF(AL7480="", "", COUNTIF(AL$11:AL$8010, "&gt;"&amp;AL7480)+1+COUNTIF(AL$11:AL7480, AL7480)-1)</f>
        <v/>
      </c>
    </row>
    <row r="7481" spans="1:41" x14ac:dyDescent="0.55000000000000004">
      <c r="A7481" s="5"/>
      <c r="B7481" s="284"/>
      <c r="C7481" s="285"/>
      <c r="D7481" s="286"/>
      <c r="E7481" s="287"/>
      <c r="F7481" s="288"/>
      <c r="G7481" s="5"/>
      <c r="J7481" s="7" t="str">
        <f t="shared" si="2097"/>
        <v/>
      </c>
      <c r="K7481" s="48" t="str">
        <f t="shared" si="2098"/>
        <v/>
      </c>
      <c r="L7481" s="48" t="str">
        <f t="shared" si="2099"/>
        <v/>
      </c>
      <c r="M7481" s="49" t="str">
        <f t="shared" si="2100"/>
        <v/>
      </c>
      <c r="U7481" s="103" t="str">
        <f t="shared" si="2101"/>
        <v/>
      </c>
      <c r="V7481" s="77" t="str">
        <f t="shared" si="2102"/>
        <v/>
      </c>
      <c r="W7481" s="37" t="str">
        <f t="shared" si="2103"/>
        <v/>
      </c>
      <c r="X7481" s="7" t="str">
        <f t="shared" si="2104"/>
        <v/>
      </c>
      <c r="Y7481" s="37" t="str">
        <f t="shared" si="2105"/>
        <v/>
      </c>
      <c r="AA7481" s="54" t="str">
        <f t="shared" si="2106"/>
        <v/>
      </c>
      <c r="AC7481" s="121" t="str">
        <f t="shared" si="2107"/>
        <v/>
      </c>
      <c r="AD7481" s="111" t="str">
        <f t="shared" si="2108"/>
        <v/>
      </c>
      <c r="AE7481" s="122" t="str">
        <f t="shared" si="2109"/>
        <v/>
      </c>
      <c r="AF7481" s="123" t="str">
        <f t="shared" si="2110"/>
        <v>Qtr 1</v>
      </c>
      <c r="AG7481" s="122" t="str">
        <f t="shared" si="2111"/>
        <v/>
      </c>
      <c r="AI7481" s="124" t="str">
        <f t="shared" si="2112"/>
        <v/>
      </c>
      <c r="AK7481" s="103" t="str">
        <f t="shared" si="2113"/>
        <v/>
      </c>
      <c r="AL7481" s="104" t="str">
        <f t="shared" si="2114"/>
        <v/>
      </c>
      <c r="AN7481" s="37" t="str">
        <f>IF(AK7481="", "", COUNTIF(AK$11:AK$8010, "&lt;"&amp;AK7481)+1+COUNTIF(AK$11:AK7481, AK7481)-1)</f>
        <v/>
      </c>
      <c r="AO7481" s="37" t="str">
        <f>IF(AL7481="", "", COUNTIF(AL$11:AL$8010, "&gt;"&amp;AL7481)+1+COUNTIF(AL$11:AL7481, AL7481)-1)</f>
        <v/>
      </c>
    </row>
    <row r="7482" spans="1:41" x14ac:dyDescent="0.55000000000000004">
      <c r="A7482" s="5"/>
      <c r="B7482" s="284"/>
      <c r="C7482" s="285"/>
      <c r="D7482" s="286"/>
      <c r="E7482" s="287"/>
      <c r="F7482" s="288"/>
      <c r="G7482" s="5"/>
      <c r="J7482" s="7" t="str">
        <f t="shared" si="2097"/>
        <v/>
      </c>
      <c r="K7482" s="48" t="str">
        <f t="shared" si="2098"/>
        <v/>
      </c>
      <c r="L7482" s="48" t="str">
        <f t="shared" si="2099"/>
        <v/>
      </c>
      <c r="M7482" s="49" t="str">
        <f t="shared" si="2100"/>
        <v/>
      </c>
      <c r="U7482" s="103" t="str">
        <f t="shared" si="2101"/>
        <v/>
      </c>
      <c r="V7482" s="77" t="str">
        <f t="shared" si="2102"/>
        <v/>
      </c>
      <c r="W7482" s="37" t="str">
        <f t="shared" si="2103"/>
        <v/>
      </c>
      <c r="X7482" s="7" t="str">
        <f t="shared" si="2104"/>
        <v/>
      </c>
      <c r="Y7482" s="37" t="str">
        <f t="shared" si="2105"/>
        <v/>
      </c>
      <c r="AA7482" s="54" t="str">
        <f t="shared" si="2106"/>
        <v/>
      </c>
      <c r="AC7482" s="121" t="str">
        <f t="shared" si="2107"/>
        <v/>
      </c>
      <c r="AD7482" s="111" t="str">
        <f t="shared" si="2108"/>
        <v/>
      </c>
      <c r="AE7482" s="122" t="str">
        <f t="shared" si="2109"/>
        <v/>
      </c>
      <c r="AF7482" s="123" t="str">
        <f t="shared" si="2110"/>
        <v>Qtr 1</v>
      </c>
      <c r="AG7482" s="122" t="str">
        <f t="shared" si="2111"/>
        <v/>
      </c>
      <c r="AI7482" s="124" t="str">
        <f t="shared" si="2112"/>
        <v/>
      </c>
      <c r="AK7482" s="103" t="str">
        <f t="shared" si="2113"/>
        <v/>
      </c>
      <c r="AL7482" s="104" t="str">
        <f t="shared" si="2114"/>
        <v/>
      </c>
      <c r="AN7482" s="37" t="str">
        <f>IF(AK7482="", "", COUNTIF(AK$11:AK$8010, "&lt;"&amp;AK7482)+1+COUNTIF(AK$11:AK7482, AK7482)-1)</f>
        <v/>
      </c>
      <c r="AO7482" s="37" t="str">
        <f>IF(AL7482="", "", COUNTIF(AL$11:AL$8010, "&gt;"&amp;AL7482)+1+COUNTIF(AL$11:AL7482, AL7482)-1)</f>
        <v/>
      </c>
    </row>
    <row r="7483" spans="1:41" x14ac:dyDescent="0.55000000000000004">
      <c r="A7483" s="5"/>
      <c r="B7483" s="284"/>
      <c r="C7483" s="285"/>
      <c r="D7483" s="286"/>
      <c r="E7483" s="287"/>
      <c r="F7483" s="288"/>
      <c r="G7483" s="5"/>
      <c r="J7483" s="7" t="str">
        <f t="shared" si="2097"/>
        <v/>
      </c>
      <c r="K7483" s="48" t="str">
        <f t="shared" si="2098"/>
        <v/>
      </c>
      <c r="L7483" s="48" t="str">
        <f t="shared" si="2099"/>
        <v/>
      </c>
      <c r="M7483" s="49" t="str">
        <f t="shared" si="2100"/>
        <v/>
      </c>
      <c r="U7483" s="103" t="str">
        <f t="shared" si="2101"/>
        <v/>
      </c>
      <c r="V7483" s="77" t="str">
        <f t="shared" si="2102"/>
        <v/>
      </c>
      <c r="W7483" s="37" t="str">
        <f t="shared" si="2103"/>
        <v/>
      </c>
      <c r="X7483" s="7" t="str">
        <f t="shared" si="2104"/>
        <v/>
      </c>
      <c r="Y7483" s="37" t="str">
        <f t="shared" si="2105"/>
        <v/>
      </c>
      <c r="AA7483" s="54" t="str">
        <f t="shared" si="2106"/>
        <v/>
      </c>
      <c r="AC7483" s="121" t="str">
        <f t="shared" si="2107"/>
        <v/>
      </c>
      <c r="AD7483" s="111" t="str">
        <f t="shared" si="2108"/>
        <v/>
      </c>
      <c r="AE7483" s="122" t="str">
        <f t="shared" si="2109"/>
        <v/>
      </c>
      <c r="AF7483" s="123" t="str">
        <f t="shared" si="2110"/>
        <v>Qtr 1</v>
      </c>
      <c r="AG7483" s="122" t="str">
        <f t="shared" si="2111"/>
        <v/>
      </c>
      <c r="AI7483" s="124" t="str">
        <f t="shared" si="2112"/>
        <v/>
      </c>
      <c r="AK7483" s="103" t="str">
        <f t="shared" si="2113"/>
        <v/>
      </c>
      <c r="AL7483" s="104" t="str">
        <f t="shared" si="2114"/>
        <v/>
      </c>
      <c r="AN7483" s="37" t="str">
        <f>IF(AK7483="", "", COUNTIF(AK$11:AK$8010, "&lt;"&amp;AK7483)+1+COUNTIF(AK$11:AK7483, AK7483)-1)</f>
        <v/>
      </c>
      <c r="AO7483" s="37" t="str">
        <f>IF(AL7483="", "", COUNTIF(AL$11:AL$8010, "&gt;"&amp;AL7483)+1+COUNTIF(AL$11:AL7483, AL7483)-1)</f>
        <v/>
      </c>
    </row>
    <row r="7484" spans="1:41" x14ac:dyDescent="0.55000000000000004">
      <c r="A7484" s="5"/>
      <c r="B7484" s="284"/>
      <c r="C7484" s="285"/>
      <c r="D7484" s="286"/>
      <c r="E7484" s="287"/>
      <c r="F7484" s="288"/>
      <c r="G7484" s="5"/>
      <c r="J7484" s="7" t="str">
        <f t="shared" si="2097"/>
        <v/>
      </c>
      <c r="K7484" s="48" t="str">
        <f t="shared" si="2098"/>
        <v/>
      </c>
      <c r="L7484" s="48" t="str">
        <f t="shared" si="2099"/>
        <v/>
      </c>
      <c r="M7484" s="49" t="str">
        <f t="shared" si="2100"/>
        <v/>
      </c>
      <c r="U7484" s="103" t="str">
        <f t="shared" si="2101"/>
        <v/>
      </c>
      <c r="V7484" s="77" t="str">
        <f t="shared" si="2102"/>
        <v/>
      </c>
      <c r="W7484" s="37" t="str">
        <f t="shared" si="2103"/>
        <v/>
      </c>
      <c r="X7484" s="7" t="str">
        <f t="shared" si="2104"/>
        <v/>
      </c>
      <c r="Y7484" s="37" t="str">
        <f t="shared" si="2105"/>
        <v/>
      </c>
      <c r="AA7484" s="54" t="str">
        <f t="shared" si="2106"/>
        <v/>
      </c>
      <c r="AC7484" s="121" t="str">
        <f t="shared" si="2107"/>
        <v/>
      </c>
      <c r="AD7484" s="111" t="str">
        <f t="shared" si="2108"/>
        <v/>
      </c>
      <c r="AE7484" s="122" t="str">
        <f t="shared" si="2109"/>
        <v/>
      </c>
      <c r="AF7484" s="123" t="str">
        <f t="shared" si="2110"/>
        <v>Qtr 1</v>
      </c>
      <c r="AG7484" s="122" t="str">
        <f t="shared" si="2111"/>
        <v/>
      </c>
      <c r="AI7484" s="124" t="str">
        <f t="shared" si="2112"/>
        <v/>
      </c>
      <c r="AK7484" s="103" t="str">
        <f t="shared" si="2113"/>
        <v/>
      </c>
      <c r="AL7484" s="104" t="str">
        <f t="shared" si="2114"/>
        <v/>
      </c>
      <c r="AN7484" s="37" t="str">
        <f>IF(AK7484="", "", COUNTIF(AK$11:AK$8010, "&lt;"&amp;AK7484)+1+COUNTIF(AK$11:AK7484, AK7484)-1)</f>
        <v/>
      </c>
      <c r="AO7484" s="37" t="str">
        <f>IF(AL7484="", "", COUNTIF(AL$11:AL$8010, "&gt;"&amp;AL7484)+1+COUNTIF(AL$11:AL7484, AL7484)-1)</f>
        <v/>
      </c>
    </row>
    <row r="7485" spans="1:41" x14ac:dyDescent="0.55000000000000004">
      <c r="A7485" s="5"/>
      <c r="B7485" s="284"/>
      <c r="C7485" s="285"/>
      <c r="D7485" s="286"/>
      <c r="E7485" s="287"/>
      <c r="F7485" s="288"/>
      <c r="G7485" s="5"/>
      <c r="J7485" s="7" t="str">
        <f t="shared" si="2097"/>
        <v/>
      </c>
      <c r="K7485" s="48" t="str">
        <f t="shared" si="2098"/>
        <v/>
      </c>
      <c r="L7485" s="48" t="str">
        <f t="shared" si="2099"/>
        <v/>
      </c>
      <c r="M7485" s="49" t="str">
        <f t="shared" si="2100"/>
        <v/>
      </c>
      <c r="U7485" s="103" t="str">
        <f t="shared" si="2101"/>
        <v/>
      </c>
      <c r="V7485" s="77" t="str">
        <f t="shared" si="2102"/>
        <v/>
      </c>
      <c r="W7485" s="37" t="str">
        <f t="shared" si="2103"/>
        <v/>
      </c>
      <c r="X7485" s="7" t="str">
        <f t="shared" si="2104"/>
        <v/>
      </c>
      <c r="Y7485" s="37" t="str">
        <f t="shared" si="2105"/>
        <v/>
      </c>
      <c r="AA7485" s="54" t="str">
        <f t="shared" si="2106"/>
        <v/>
      </c>
      <c r="AC7485" s="121" t="str">
        <f t="shared" si="2107"/>
        <v/>
      </c>
      <c r="AD7485" s="111" t="str">
        <f t="shared" si="2108"/>
        <v/>
      </c>
      <c r="AE7485" s="122" t="str">
        <f t="shared" si="2109"/>
        <v/>
      </c>
      <c r="AF7485" s="123" t="str">
        <f t="shared" si="2110"/>
        <v>Qtr 1</v>
      </c>
      <c r="AG7485" s="122" t="str">
        <f t="shared" si="2111"/>
        <v/>
      </c>
      <c r="AI7485" s="124" t="str">
        <f t="shared" si="2112"/>
        <v/>
      </c>
      <c r="AK7485" s="103" t="str">
        <f t="shared" si="2113"/>
        <v/>
      </c>
      <c r="AL7485" s="104" t="str">
        <f t="shared" si="2114"/>
        <v/>
      </c>
      <c r="AN7485" s="37" t="str">
        <f>IF(AK7485="", "", COUNTIF(AK$11:AK$8010, "&lt;"&amp;AK7485)+1+COUNTIF(AK$11:AK7485, AK7485)-1)</f>
        <v/>
      </c>
      <c r="AO7485" s="37" t="str">
        <f>IF(AL7485="", "", COUNTIF(AL$11:AL$8010, "&gt;"&amp;AL7485)+1+COUNTIF(AL$11:AL7485, AL7485)-1)</f>
        <v/>
      </c>
    </row>
    <row r="7486" spans="1:41" x14ac:dyDescent="0.55000000000000004">
      <c r="A7486" s="5"/>
      <c r="B7486" s="284"/>
      <c r="C7486" s="285"/>
      <c r="D7486" s="286"/>
      <c r="E7486" s="287"/>
      <c r="F7486" s="288"/>
      <c r="G7486" s="5"/>
      <c r="J7486" s="7" t="str">
        <f t="shared" si="2097"/>
        <v/>
      </c>
      <c r="K7486" s="48" t="str">
        <f t="shared" si="2098"/>
        <v/>
      </c>
      <c r="L7486" s="48" t="str">
        <f t="shared" si="2099"/>
        <v/>
      </c>
      <c r="M7486" s="49" t="str">
        <f t="shared" si="2100"/>
        <v/>
      </c>
      <c r="U7486" s="103" t="str">
        <f t="shared" si="2101"/>
        <v/>
      </c>
      <c r="V7486" s="77" t="str">
        <f t="shared" si="2102"/>
        <v/>
      </c>
      <c r="W7486" s="37" t="str">
        <f t="shared" si="2103"/>
        <v/>
      </c>
      <c r="X7486" s="7" t="str">
        <f t="shared" si="2104"/>
        <v/>
      </c>
      <c r="Y7486" s="37" t="str">
        <f t="shared" si="2105"/>
        <v/>
      </c>
      <c r="AA7486" s="54" t="str">
        <f t="shared" si="2106"/>
        <v/>
      </c>
      <c r="AC7486" s="121" t="str">
        <f t="shared" si="2107"/>
        <v/>
      </c>
      <c r="AD7486" s="111" t="str">
        <f t="shared" si="2108"/>
        <v/>
      </c>
      <c r="AE7486" s="122" t="str">
        <f t="shared" si="2109"/>
        <v/>
      </c>
      <c r="AF7486" s="123" t="str">
        <f t="shared" si="2110"/>
        <v>Qtr 1</v>
      </c>
      <c r="AG7486" s="122" t="str">
        <f t="shared" si="2111"/>
        <v/>
      </c>
      <c r="AI7486" s="124" t="str">
        <f t="shared" si="2112"/>
        <v/>
      </c>
      <c r="AK7486" s="103" t="str">
        <f t="shared" si="2113"/>
        <v/>
      </c>
      <c r="AL7486" s="104" t="str">
        <f t="shared" si="2114"/>
        <v/>
      </c>
      <c r="AN7486" s="37" t="str">
        <f>IF(AK7486="", "", COUNTIF(AK$11:AK$8010, "&lt;"&amp;AK7486)+1+COUNTIF(AK$11:AK7486, AK7486)-1)</f>
        <v/>
      </c>
      <c r="AO7486" s="37" t="str">
        <f>IF(AL7486="", "", COUNTIF(AL$11:AL$8010, "&gt;"&amp;AL7486)+1+COUNTIF(AL$11:AL7486, AL7486)-1)</f>
        <v/>
      </c>
    </row>
    <row r="7487" spans="1:41" x14ac:dyDescent="0.55000000000000004">
      <c r="A7487" s="5"/>
      <c r="B7487" s="284"/>
      <c r="C7487" s="285"/>
      <c r="D7487" s="286"/>
      <c r="E7487" s="287"/>
      <c r="F7487" s="288"/>
      <c r="G7487" s="5"/>
      <c r="J7487" s="7" t="str">
        <f t="shared" si="2097"/>
        <v/>
      </c>
      <c r="K7487" s="48" t="str">
        <f t="shared" si="2098"/>
        <v/>
      </c>
      <c r="L7487" s="48" t="str">
        <f t="shared" si="2099"/>
        <v/>
      </c>
      <c r="M7487" s="49" t="str">
        <f t="shared" si="2100"/>
        <v/>
      </c>
      <c r="U7487" s="103" t="str">
        <f t="shared" si="2101"/>
        <v/>
      </c>
      <c r="V7487" s="77" t="str">
        <f t="shared" si="2102"/>
        <v/>
      </c>
      <c r="W7487" s="37" t="str">
        <f t="shared" si="2103"/>
        <v/>
      </c>
      <c r="X7487" s="7" t="str">
        <f t="shared" si="2104"/>
        <v/>
      </c>
      <c r="Y7487" s="37" t="str">
        <f t="shared" si="2105"/>
        <v/>
      </c>
      <c r="AA7487" s="54" t="str">
        <f t="shared" si="2106"/>
        <v/>
      </c>
      <c r="AC7487" s="121" t="str">
        <f t="shared" si="2107"/>
        <v/>
      </c>
      <c r="AD7487" s="111" t="str">
        <f t="shared" si="2108"/>
        <v/>
      </c>
      <c r="AE7487" s="122" t="str">
        <f t="shared" si="2109"/>
        <v/>
      </c>
      <c r="AF7487" s="123" t="str">
        <f t="shared" si="2110"/>
        <v>Qtr 1</v>
      </c>
      <c r="AG7487" s="122" t="str">
        <f t="shared" si="2111"/>
        <v/>
      </c>
      <c r="AI7487" s="124" t="str">
        <f t="shared" si="2112"/>
        <v/>
      </c>
      <c r="AK7487" s="103" t="str">
        <f t="shared" si="2113"/>
        <v/>
      </c>
      <c r="AL7487" s="104" t="str">
        <f t="shared" si="2114"/>
        <v/>
      </c>
      <c r="AN7487" s="37" t="str">
        <f>IF(AK7487="", "", COUNTIF(AK$11:AK$8010, "&lt;"&amp;AK7487)+1+COUNTIF(AK$11:AK7487, AK7487)-1)</f>
        <v/>
      </c>
      <c r="AO7487" s="37" t="str">
        <f>IF(AL7487="", "", COUNTIF(AL$11:AL$8010, "&gt;"&amp;AL7487)+1+COUNTIF(AL$11:AL7487, AL7487)-1)</f>
        <v/>
      </c>
    </row>
    <row r="7488" spans="1:41" x14ac:dyDescent="0.55000000000000004">
      <c r="A7488" s="5"/>
      <c r="B7488" s="284"/>
      <c r="C7488" s="285"/>
      <c r="D7488" s="286"/>
      <c r="E7488" s="287"/>
      <c r="F7488" s="288"/>
      <c r="G7488" s="5"/>
      <c r="J7488" s="7" t="str">
        <f t="shared" si="2097"/>
        <v/>
      </c>
      <c r="K7488" s="48" t="str">
        <f t="shared" si="2098"/>
        <v/>
      </c>
      <c r="L7488" s="48" t="str">
        <f t="shared" si="2099"/>
        <v/>
      </c>
      <c r="M7488" s="49" t="str">
        <f t="shared" si="2100"/>
        <v/>
      </c>
      <c r="U7488" s="103" t="str">
        <f t="shared" si="2101"/>
        <v/>
      </c>
      <c r="V7488" s="77" t="str">
        <f t="shared" si="2102"/>
        <v/>
      </c>
      <c r="W7488" s="37" t="str">
        <f t="shared" si="2103"/>
        <v/>
      </c>
      <c r="X7488" s="7" t="str">
        <f t="shared" si="2104"/>
        <v/>
      </c>
      <c r="Y7488" s="37" t="str">
        <f t="shared" si="2105"/>
        <v/>
      </c>
      <c r="AA7488" s="54" t="str">
        <f t="shared" si="2106"/>
        <v/>
      </c>
      <c r="AC7488" s="121" t="str">
        <f t="shared" si="2107"/>
        <v/>
      </c>
      <c r="AD7488" s="111" t="str">
        <f t="shared" si="2108"/>
        <v/>
      </c>
      <c r="AE7488" s="122" t="str">
        <f t="shared" si="2109"/>
        <v/>
      </c>
      <c r="AF7488" s="123" t="str">
        <f t="shared" si="2110"/>
        <v>Qtr 1</v>
      </c>
      <c r="AG7488" s="122" t="str">
        <f t="shared" si="2111"/>
        <v/>
      </c>
      <c r="AI7488" s="124" t="str">
        <f t="shared" si="2112"/>
        <v/>
      </c>
      <c r="AK7488" s="103" t="str">
        <f t="shared" si="2113"/>
        <v/>
      </c>
      <c r="AL7488" s="104" t="str">
        <f t="shared" si="2114"/>
        <v/>
      </c>
      <c r="AN7488" s="37" t="str">
        <f>IF(AK7488="", "", COUNTIF(AK$11:AK$8010, "&lt;"&amp;AK7488)+1+COUNTIF(AK$11:AK7488, AK7488)-1)</f>
        <v/>
      </c>
      <c r="AO7488" s="37" t="str">
        <f>IF(AL7488="", "", COUNTIF(AL$11:AL$8010, "&gt;"&amp;AL7488)+1+COUNTIF(AL$11:AL7488, AL7488)-1)</f>
        <v/>
      </c>
    </row>
    <row r="7489" spans="1:41" x14ac:dyDescent="0.55000000000000004">
      <c r="A7489" s="5"/>
      <c r="B7489" s="284"/>
      <c r="C7489" s="285"/>
      <c r="D7489" s="286"/>
      <c r="E7489" s="287"/>
      <c r="F7489" s="288"/>
      <c r="G7489" s="5"/>
      <c r="J7489" s="7" t="str">
        <f t="shared" si="2097"/>
        <v/>
      </c>
      <c r="K7489" s="48" t="str">
        <f t="shared" si="2098"/>
        <v/>
      </c>
      <c r="L7489" s="48" t="str">
        <f t="shared" si="2099"/>
        <v/>
      </c>
      <c r="M7489" s="49" t="str">
        <f t="shared" si="2100"/>
        <v/>
      </c>
      <c r="U7489" s="103" t="str">
        <f t="shared" si="2101"/>
        <v/>
      </c>
      <c r="V7489" s="77" t="str">
        <f t="shared" si="2102"/>
        <v/>
      </c>
      <c r="W7489" s="37" t="str">
        <f t="shared" si="2103"/>
        <v/>
      </c>
      <c r="X7489" s="7" t="str">
        <f t="shared" si="2104"/>
        <v/>
      </c>
      <c r="Y7489" s="37" t="str">
        <f t="shared" si="2105"/>
        <v/>
      </c>
      <c r="AA7489" s="54" t="str">
        <f t="shared" si="2106"/>
        <v/>
      </c>
      <c r="AC7489" s="121" t="str">
        <f t="shared" si="2107"/>
        <v/>
      </c>
      <c r="AD7489" s="111" t="str">
        <f t="shared" si="2108"/>
        <v/>
      </c>
      <c r="AE7489" s="122" t="str">
        <f t="shared" si="2109"/>
        <v/>
      </c>
      <c r="AF7489" s="123" t="str">
        <f t="shared" si="2110"/>
        <v>Qtr 1</v>
      </c>
      <c r="AG7489" s="122" t="str">
        <f t="shared" si="2111"/>
        <v/>
      </c>
      <c r="AI7489" s="124" t="str">
        <f t="shared" si="2112"/>
        <v/>
      </c>
      <c r="AK7489" s="103" t="str">
        <f t="shared" si="2113"/>
        <v/>
      </c>
      <c r="AL7489" s="104" t="str">
        <f t="shared" si="2114"/>
        <v/>
      </c>
      <c r="AN7489" s="37" t="str">
        <f>IF(AK7489="", "", COUNTIF(AK$11:AK$8010, "&lt;"&amp;AK7489)+1+COUNTIF(AK$11:AK7489, AK7489)-1)</f>
        <v/>
      </c>
      <c r="AO7489" s="37" t="str">
        <f>IF(AL7489="", "", COUNTIF(AL$11:AL$8010, "&gt;"&amp;AL7489)+1+COUNTIF(AL$11:AL7489, AL7489)-1)</f>
        <v/>
      </c>
    </row>
    <row r="7490" spans="1:41" x14ac:dyDescent="0.55000000000000004">
      <c r="A7490" s="5"/>
      <c r="B7490" s="284"/>
      <c r="C7490" s="285"/>
      <c r="D7490" s="286"/>
      <c r="E7490" s="287"/>
      <c r="F7490" s="288"/>
      <c r="G7490" s="5"/>
      <c r="J7490" s="7" t="str">
        <f t="shared" si="2097"/>
        <v/>
      </c>
      <c r="K7490" s="48" t="str">
        <f t="shared" si="2098"/>
        <v/>
      </c>
      <c r="L7490" s="48" t="str">
        <f t="shared" si="2099"/>
        <v/>
      </c>
      <c r="M7490" s="49" t="str">
        <f t="shared" si="2100"/>
        <v/>
      </c>
      <c r="U7490" s="103" t="str">
        <f t="shared" si="2101"/>
        <v/>
      </c>
      <c r="V7490" s="77" t="str">
        <f t="shared" si="2102"/>
        <v/>
      </c>
      <c r="W7490" s="37" t="str">
        <f t="shared" si="2103"/>
        <v/>
      </c>
      <c r="X7490" s="7" t="str">
        <f t="shared" si="2104"/>
        <v/>
      </c>
      <c r="Y7490" s="37" t="str">
        <f t="shared" si="2105"/>
        <v/>
      </c>
      <c r="AA7490" s="54" t="str">
        <f t="shared" si="2106"/>
        <v/>
      </c>
      <c r="AC7490" s="121" t="str">
        <f t="shared" si="2107"/>
        <v/>
      </c>
      <c r="AD7490" s="111" t="str">
        <f t="shared" si="2108"/>
        <v/>
      </c>
      <c r="AE7490" s="122" t="str">
        <f t="shared" si="2109"/>
        <v/>
      </c>
      <c r="AF7490" s="123" t="str">
        <f t="shared" si="2110"/>
        <v>Qtr 1</v>
      </c>
      <c r="AG7490" s="122" t="str">
        <f t="shared" si="2111"/>
        <v/>
      </c>
      <c r="AI7490" s="124" t="str">
        <f t="shared" si="2112"/>
        <v/>
      </c>
      <c r="AK7490" s="103" t="str">
        <f t="shared" si="2113"/>
        <v/>
      </c>
      <c r="AL7490" s="104" t="str">
        <f t="shared" si="2114"/>
        <v/>
      </c>
      <c r="AN7490" s="37" t="str">
        <f>IF(AK7490="", "", COUNTIF(AK$11:AK$8010, "&lt;"&amp;AK7490)+1+COUNTIF(AK$11:AK7490, AK7490)-1)</f>
        <v/>
      </c>
      <c r="AO7490" s="37" t="str">
        <f>IF(AL7490="", "", COUNTIF(AL$11:AL$8010, "&gt;"&amp;AL7490)+1+COUNTIF(AL$11:AL7490, AL7490)-1)</f>
        <v/>
      </c>
    </row>
    <row r="7491" spans="1:41" x14ac:dyDescent="0.55000000000000004">
      <c r="A7491" s="5"/>
      <c r="B7491" s="284"/>
      <c r="C7491" s="285"/>
      <c r="D7491" s="286"/>
      <c r="E7491" s="287"/>
      <c r="F7491" s="288"/>
      <c r="G7491" s="5"/>
      <c r="J7491" s="7" t="str">
        <f t="shared" si="2097"/>
        <v/>
      </c>
      <c r="K7491" s="48" t="str">
        <f t="shared" si="2098"/>
        <v/>
      </c>
      <c r="L7491" s="48" t="str">
        <f t="shared" si="2099"/>
        <v/>
      </c>
      <c r="M7491" s="49" t="str">
        <f t="shared" si="2100"/>
        <v/>
      </c>
      <c r="U7491" s="103" t="str">
        <f t="shared" si="2101"/>
        <v/>
      </c>
      <c r="V7491" s="77" t="str">
        <f t="shared" si="2102"/>
        <v/>
      </c>
      <c r="W7491" s="37" t="str">
        <f t="shared" si="2103"/>
        <v/>
      </c>
      <c r="X7491" s="7" t="str">
        <f t="shared" si="2104"/>
        <v/>
      </c>
      <c r="Y7491" s="37" t="str">
        <f t="shared" si="2105"/>
        <v/>
      </c>
      <c r="AA7491" s="54" t="str">
        <f t="shared" si="2106"/>
        <v/>
      </c>
      <c r="AC7491" s="121" t="str">
        <f t="shared" si="2107"/>
        <v/>
      </c>
      <c r="AD7491" s="111" t="str">
        <f t="shared" si="2108"/>
        <v/>
      </c>
      <c r="AE7491" s="122" t="str">
        <f t="shared" si="2109"/>
        <v/>
      </c>
      <c r="AF7491" s="123" t="str">
        <f t="shared" si="2110"/>
        <v>Qtr 1</v>
      </c>
      <c r="AG7491" s="122" t="str">
        <f t="shared" si="2111"/>
        <v/>
      </c>
      <c r="AI7491" s="124" t="str">
        <f t="shared" si="2112"/>
        <v/>
      </c>
      <c r="AK7491" s="103" t="str">
        <f t="shared" si="2113"/>
        <v/>
      </c>
      <c r="AL7491" s="104" t="str">
        <f t="shared" si="2114"/>
        <v/>
      </c>
      <c r="AN7491" s="37" t="str">
        <f>IF(AK7491="", "", COUNTIF(AK$11:AK$8010, "&lt;"&amp;AK7491)+1+COUNTIF(AK$11:AK7491, AK7491)-1)</f>
        <v/>
      </c>
      <c r="AO7491" s="37" t="str">
        <f>IF(AL7491="", "", COUNTIF(AL$11:AL$8010, "&gt;"&amp;AL7491)+1+COUNTIF(AL$11:AL7491, AL7491)-1)</f>
        <v/>
      </c>
    </row>
    <row r="7492" spans="1:41" x14ac:dyDescent="0.55000000000000004">
      <c r="A7492" s="5"/>
      <c r="B7492" s="284"/>
      <c r="C7492" s="285"/>
      <c r="D7492" s="286"/>
      <c r="E7492" s="287"/>
      <c r="F7492" s="288"/>
      <c r="G7492" s="5"/>
      <c r="J7492" s="7" t="str">
        <f t="shared" si="2097"/>
        <v/>
      </c>
      <c r="K7492" s="48" t="str">
        <f t="shared" si="2098"/>
        <v/>
      </c>
      <c r="L7492" s="48" t="str">
        <f t="shared" si="2099"/>
        <v/>
      </c>
      <c r="M7492" s="49" t="str">
        <f t="shared" si="2100"/>
        <v/>
      </c>
      <c r="U7492" s="103" t="str">
        <f t="shared" si="2101"/>
        <v/>
      </c>
      <c r="V7492" s="77" t="str">
        <f t="shared" si="2102"/>
        <v/>
      </c>
      <c r="W7492" s="37" t="str">
        <f t="shared" si="2103"/>
        <v/>
      </c>
      <c r="X7492" s="7" t="str">
        <f t="shared" si="2104"/>
        <v/>
      </c>
      <c r="Y7492" s="37" t="str">
        <f t="shared" si="2105"/>
        <v/>
      </c>
      <c r="AA7492" s="54" t="str">
        <f t="shared" si="2106"/>
        <v/>
      </c>
      <c r="AC7492" s="121" t="str">
        <f t="shared" si="2107"/>
        <v/>
      </c>
      <c r="AD7492" s="111" t="str">
        <f t="shared" si="2108"/>
        <v/>
      </c>
      <c r="AE7492" s="122" t="str">
        <f t="shared" si="2109"/>
        <v/>
      </c>
      <c r="AF7492" s="123" t="str">
        <f t="shared" si="2110"/>
        <v>Qtr 1</v>
      </c>
      <c r="AG7492" s="122" t="str">
        <f t="shared" si="2111"/>
        <v/>
      </c>
      <c r="AI7492" s="124" t="str">
        <f t="shared" si="2112"/>
        <v/>
      </c>
      <c r="AK7492" s="103" t="str">
        <f t="shared" si="2113"/>
        <v/>
      </c>
      <c r="AL7492" s="104" t="str">
        <f t="shared" si="2114"/>
        <v/>
      </c>
      <c r="AN7492" s="37" t="str">
        <f>IF(AK7492="", "", COUNTIF(AK$11:AK$8010, "&lt;"&amp;AK7492)+1+COUNTIF(AK$11:AK7492, AK7492)-1)</f>
        <v/>
      </c>
      <c r="AO7492" s="37" t="str">
        <f>IF(AL7492="", "", COUNTIF(AL$11:AL$8010, "&gt;"&amp;AL7492)+1+COUNTIF(AL$11:AL7492, AL7492)-1)</f>
        <v/>
      </c>
    </row>
    <row r="7493" spans="1:41" x14ac:dyDescent="0.55000000000000004">
      <c r="A7493" s="5"/>
      <c r="B7493" s="284"/>
      <c r="C7493" s="285"/>
      <c r="D7493" s="286"/>
      <c r="E7493" s="287"/>
      <c r="F7493" s="288"/>
      <c r="G7493" s="5"/>
      <c r="J7493" s="7" t="str">
        <f t="shared" si="2097"/>
        <v/>
      </c>
      <c r="K7493" s="48" t="str">
        <f t="shared" si="2098"/>
        <v/>
      </c>
      <c r="L7493" s="48" t="str">
        <f t="shared" si="2099"/>
        <v/>
      </c>
      <c r="M7493" s="49" t="str">
        <f t="shared" si="2100"/>
        <v/>
      </c>
      <c r="U7493" s="103" t="str">
        <f t="shared" si="2101"/>
        <v/>
      </c>
      <c r="V7493" s="77" t="str">
        <f t="shared" si="2102"/>
        <v/>
      </c>
      <c r="W7493" s="37" t="str">
        <f t="shared" si="2103"/>
        <v/>
      </c>
      <c r="X7493" s="7" t="str">
        <f t="shared" si="2104"/>
        <v/>
      </c>
      <c r="Y7493" s="37" t="str">
        <f t="shared" si="2105"/>
        <v/>
      </c>
      <c r="AA7493" s="54" t="str">
        <f t="shared" si="2106"/>
        <v/>
      </c>
      <c r="AC7493" s="121" t="str">
        <f t="shared" si="2107"/>
        <v/>
      </c>
      <c r="AD7493" s="111" t="str">
        <f t="shared" si="2108"/>
        <v/>
      </c>
      <c r="AE7493" s="122" t="str">
        <f t="shared" si="2109"/>
        <v/>
      </c>
      <c r="AF7493" s="123" t="str">
        <f t="shared" si="2110"/>
        <v>Qtr 1</v>
      </c>
      <c r="AG7493" s="122" t="str">
        <f t="shared" si="2111"/>
        <v/>
      </c>
      <c r="AI7493" s="124" t="str">
        <f t="shared" si="2112"/>
        <v/>
      </c>
      <c r="AK7493" s="103" t="str">
        <f t="shared" si="2113"/>
        <v/>
      </c>
      <c r="AL7493" s="104" t="str">
        <f t="shared" si="2114"/>
        <v/>
      </c>
      <c r="AN7493" s="37" t="str">
        <f>IF(AK7493="", "", COUNTIF(AK$11:AK$8010, "&lt;"&amp;AK7493)+1+COUNTIF(AK$11:AK7493, AK7493)-1)</f>
        <v/>
      </c>
      <c r="AO7493" s="37" t="str">
        <f>IF(AL7493="", "", COUNTIF(AL$11:AL$8010, "&gt;"&amp;AL7493)+1+COUNTIF(AL$11:AL7493, AL7493)-1)</f>
        <v/>
      </c>
    </row>
    <row r="7494" spans="1:41" x14ac:dyDescent="0.55000000000000004">
      <c r="A7494" s="5"/>
      <c r="B7494" s="284"/>
      <c r="C7494" s="285"/>
      <c r="D7494" s="286"/>
      <c r="E7494" s="287"/>
      <c r="F7494" s="288"/>
      <c r="G7494" s="5"/>
      <c r="J7494" s="7" t="str">
        <f t="shared" si="2097"/>
        <v/>
      </c>
      <c r="K7494" s="48" t="str">
        <f t="shared" si="2098"/>
        <v/>
      </c>
      <c r="L7494" s="48" t="str">
        <f t="shared" si="2099"/>
        <v/>
      </c>
      <c r="M7494" s="49" t="str">
        <f t="shared" si="2100"/>
        <v/>
      </c>
      <c r="U7494" s="103" t="str">
        <f t="shared" si="2101"/>
        <v/>
      </c>
      <c r="V7494" s="77" t="str">
        <f t="shared" si="2102"/>
        <v/>
      </c>
      <c r="W7494" s="37" t="str">
        <f t="shared" si="2103"/>
        <v/>
      </c>
      <c r="X7494" s="7" t="str">
        <f t="shared" si="2104"/>
        <v/>
      </c>
      <c r="Y7494" s="37" t="str">
        <f t="shared" si="2105"/>
        <v/>
      </c>
      <c r="AA7494" s="54" t="str">
        <f t="shared" si="2106"/>
        <v/>
      </c>
      <c r="AC7494" s="121" t="str">
        <f t="shared" si="2107"/>
        <v/>
      </c>
      <c r="AD7494" s="111" t="str">
        <f t="shared" si="2108"/>
        <v/>
      </c>
      <c r="AE7494" s="122" t="str">
        <f t="shared" si="2109"/>
        <v/>
      </c>
      <c r="AF7494" s="123" t="str">
        <f t="shared" si="2110"/>
        <v>Qtr 1</v>
      </c>
      <c r="AG7494" s="122" t="str">
        <f t="shared" si="2111"/>
        <v/>
      </c>
      <c r="AI7494" s="124" t="str">
        <f t="shared" si="2112"/>
        <v/>
      </c>
      <c r="AK7494" s="103" t="str">
        <f t="shared" si="2113"/>
        <v/>
      </c>
      <c r="AL7494" s="104" t="str">
        <f t="shared" si="2114"/>
        <v/>
      </c>
      <c r="AN7494" s="37" t="str">
        <f>IF(AK7494="", "", COUNTIF(AK$11:AK$8010, "&lt;"&amp;AK7494)+1+COUNTIF(AK$11:AK7494, AK7494)-1)</f>
        <v/>
      </c>
      <c r="AO7494" s="37" t="str">
        <f>IF(AL7494="", "", COUNTIF(AL$11:AL$8010, "&gt;"&amp;AL7494)+1+COUNTIF(AL$11:AL7494, AL7494)-1)</f>
        <v/>
      </c>
    </row>
    <row r="7495" spans="1:41" x14ac:dyDescent="0.55000000000000004">
      <c r="A7495" s="5"/>
      <c r="B7495" s="284"/>
      <c r="C7495" s="285"/>
      <c r="D7495" s="286"/>
      <c r="E7495" s="287"/>
      <c r="F7495" s="288"/>
      <c r="G7495" s="5"/>
      <c r="J7495" s="7" t="str">
        <f t="shared" si="2097"/>
        <v/>
      </c>
      <c r="K7495" s="48" t="str">
        <f t="shared" si="2098"/>
        <v/>
      </c>
      <c r="L7495" s="48" t="str">
        <f t="shared" si="2099"/>
        <v/>
      </c>
      <c r="M7495" s="49" t="str">
        <f t="shared" si="2100"/>
        <v/>
      </c>
      <c r="U7495" s="103" t="str">
        <f t="shared" si="2101"/>
        <v/>
      </c>
      <c r="V7495" s="77" t="str">
        <f t="shared" si="2102"/>
        <v/>
      </c>
      <c r="W7495" s="37" t="str">
        <f t="shared" si="2103"/>
        <v/>
      </c>
      <c r="X7495" s="7" t="str">
        <f t="shared" si="2104"/>
        <v/>
      </c>
      <c r="Y7495" s="37" t="str">
        <f t="shared" si="2105"/>
        <v/>
      </c>
      <c r="AA7495" s="54" t="str">
        <f t="shared" si="2106"/>
        <v/>
      </c>
      <c r="AC7495" s="121" t="str">
        <f t="shared" si="2107"/>
        <v/>
      </c>
      <c r="AD7495" s="111" t="str">
        <f t="shared" si="2108"/>
        <v/>
      </c>
      <c r="AE7495" s="122" t="str">
        <f t="shared" si="2109"/>
        <v/>
      </c>
      <c r="AF7495" s="123" t="str">
        <f t="shared" si="2110"/>
        <v>Qtr 1</v>
      </c>
      <c r="AG7495" s="122" t="str">
        <f t="shared" si="2111"/>
        <v/>
      </c>
      <c r="AI7495" s="124" t="str">
        <f t="shared" si="2112"/>
        <v/>
      </c>
      <c r="AK7495" s="103" t="str">
        <f t="shared" si="2113"/>
        <v/>
      </c>
      <c r="AL7495" s="104" t="str">
        <f t="shared" si="2114"/>
        <v/>
      </c>
      <c r="AN7495" s="37" t="str">
        <f>IF(AK7495="", "", COUNTIF(AK$11:AK$8010, "&lt;"&amp;AK7495)+1+COUNTIF(AK$11:AK7495, AK7495)-1)</f>
        <v/>
      </c>
      <c r="AO7495" s="37" t="str">
        <f>IF(AL7495="", "", COUNTIF(AL$11:AL$8010, "&gt;"&amp;AL7495)+1+COUNTIF(AL$11:AL7495, AL7495)-1)</f>
        <v/>
      </c>
    </row>
    <row r="7496" spans="1:41" x14ac:dyDescent="0.55000000000000004">
      <c r="A7496" s="5"/>
      <c r="B7496" s="284"/>
      <c r="C7496" s="285"/>
      <c r="D7496" s="286"/>
      <c r="E7496" s="287"/>
      <c r="F7496" s="288"/>
      <c r="G7496" s="5"/>
      <c r="J7496" s="7" t="str">
        <f t="shared" si="2097"/>
        <v/>
      </c>
      <c r="K7496" s="48" t="str">
        <f t="shared" si="2098"/>
        <v/>
      </c>
      <c r="L7496" s="48" t="str">
        <f t="shared" si="2099"/>
        <v/>
      </c>
      <c r="M7496" s="49" t="str">
        <f t="shared" si="2100"/>
        <v/>
      </c>
      <c r="U7496" s="103" t="str">
        <f t="shared" si="2101"/>
        <v/>
      </c>
      <c r="V7496" s="77" t="str">
        <f t="shared" si="2102"/>
        <v/>
      </c>
      <c r="W7496" s="37" t="str">
        <f t="shared" si="2103"/>
        <v/>
      </c>
      <c r="X7496" s="7" t="str">
        <f t="shared" si="2104"/>
        <v/>
      </c>
      <c r="Y7496" s="37" t="str">
        <f t="shared" si="2105"/>
        <v/>
      </c>
      <c r="AA7496" s="54" t="str">
        <f t="shared" si="2106"/>
        <v/>
      </c>
      <c r="AC7496" s="121" t="str">
        <f t="shared" si="2107"/>
        <v/>
      </c>
      <c r="AD7496" s="111" t="str">
        <f t="shared" si="2108"/>
        <v/>
      </c>
      <c r="AE7496" s="122" t="str">
        <f t="shared" si="2109"/>
        <v/>
      </c>
      <c r="AF7496" s="123" t="str">
        <f t="shared" si="2110"/>
        <v>Qtr 1</v>
      </c>
      <c r="AG7496" s="122" t="str">
        <f t="shared" si="2111"/>
        <v/>
      </c>
      <c r="AI7496" s="124" t="str">
        <f t="shared" si="2112"/>
        <v/>
      </c>
      <c r="AK7496" s="103" t="str">
        <f t="shared" si="2113"/>
        <v/>
      </c>
      <c r="AL7496" s="104" t="str">
        <f t="shared" si="2114"/>
        <v/>
      </c>
      <c r="AN7496" s="37" t="str">
        <f>IF(AK7496="", "", COUNTIF(AK$11:AK$8010, "&lt;"&amp;AK7496)+1+COUNTIF(AK$11:AK7496, AK7496)-1)</f>
        <v/>
      </c>
      <c r="AO7496" s="37" t="str">
        <f>IF(AL7496="", "", COUNTIF(AL$11:AL$8010, "&gt;"&amp;AL7496)+1+COUNTIF(AL$11:AL7496, AL7496)-1)</f>
        <v/>
      </c>
    </row>
    <row r="7497" spans="1:41" x14ac:dyDescent="0.55000000000000004">
      <c r="A7497" s="5"/>
      <c r="B7497" s="284"/>
      <c r="C7497" s="285"/>
      <c r="D7497" s="286"/>
      <c r="E7497" s="287"/>
      <c r="F7497" s="288"/>
      <c r="G7497" s="5"/>
      <c r="J7497" s="7" t="str">
        <f t="shared" si="2097"/>
        <v/>
      </c>
      <c r="K7497" s="48" t="str">
        <f t="shared" si="2098"/>
        <v/>
      </c>
      <c r="L7497" s="48" t="str">
        <f t="shared" si="2099"/>
        <v/>
      </c>
      <c r="M7497" s="49" t="str">
        <f t="shared" si="2100"/>
        <v/>
      </c>
      <c r="U7497" s="103" t="str">
        <f t="shared" si="2101"/>
        <v/>
      </c>
      <c r="V7497" s="77" t="str">
        <f t="shared" si="2102"/>
        <v/>
      </c>
      <c r="W7497" s="37" t="str">
        <f t="shared" si="2103"/>
        <v/>
      </c>
      <c r="X7497" s="7" t="str">
        <f t="shared" si="2104"/>
        <v/>
      </c>
      <c r="Y7497" s="37" t="str">
        <f t="shared" si="2105"/>
        <v/>
      </c>
      <c r="AA7497" s="54" t="str">
        <f t="shared" si="2106"/>
        <v/>
      </c>
      <c r="AC7497" s="121" t="str">
        <f t="shared" si="2107"/>
        <v/>
      </c>
      <c r="AD7497" s="111" t="str">
        <f t="shared" si="2108"/>
        <v/>
      </c>
      <c r="AE7497" s="122" t="str">
        <f t="shared" si="2109"/>
        <v/>
      </c>
      <c r="AF7497" s="123" t="str">
        <f t="shared" si="2110"/>
        <v>Qtr 1</v>
      </c>
      <c r="AG7497" s="122" t="str">
        <f t="shared" si="2111"/>
        <v/>
      </c>
      <c r="AI7497" s="124" t="str">
        <f t="shared" si="2112"/>
        <v/>
      </c>
      <c r="AK7497" s="103" t="str">
        <f t="shared" si="2113"/>
        <v/>
      </c>
      <c r="AL7497" s="104" t="str">
        <f t="shared" si="2114"/>
        <v/>
      </c>
      <c r="AN7497" s="37" t="str">
        <f>IF(AK7497="", "", COUNTIF(AK$11:AK$8010, "&lt;"&amp;AK7497)+1+COUNTIF(AK$11:AK7497, AK7497)-1)</f>
        <v/>
      </c>
      <c r="AO7497" s="37" t="str">
        <f>IF(AL7497="", "", COUNTIF(AL$11:AL$8010, "&gt;"&amp;AL7497)+1+COUNTIF(AL$11:AL7497, AL7497)-1)</f>
        <v/>
      </c>
    </row>
    <row r="7498" spans="1:41" x14ac:dyDescent="0.55000000000000004">
      <c r="A7498" s="5"/>
      <c r="B7498" s="284"/>
      <c r="C7498" s="285"/>
      <c r="D7498" s="286"/>
      <c r="E7498" s="287"/>
      <c r="F7498" s="288"/>
      <c r="G7498" s="5"/>
      <c r="J7498" s="7" t="str">
        <f t="shared" si="2097"/>
        <v/>
      </c>
      <c r="K7498" s="48" t="str">
        <f t="shared" si="2098"/>
        <v/>
      </c>
      <c r="L7498" s="48" t="str">
        <f t="shared" si="2099"/>
        <v/>
      </c>
      <c r="M7498" s="49" t="str">
        <f t="shared" si="2100"/>
        <v/>
      </c>
      <c r="U7498" s="103" t="str">
        <f t="shared" si="2101"/>
        <v/>
      </c>
      <c r="V7498" s="77" t="str">
        <f t="shared" si="2102"/>
        <v/>
      </c>
      <c r="W7498" s="37" t="str">
        <f t="shared" si="2103"/>
        <v/>
      </c>
      <c r="X7498" s="7" t="str">
        <f t="shared" si="2104"/>
        <v/>
      </c>
      <c r="Y7498" s="37" t="str">
        <f t="shared" si="2105"/>
        <v/>
      </c>
      <c r="AA7498" s="54" t="str">
        <f t="shared" si="2106"/>
        <v/>
      </c>
      <c r="AC7498" s="121" t="str">
        <f t="shared" si="2107"/>
        <v/>
      </c>
      <c r="AD7498" s="111" t="str">
        <f t="shared" si="2108"/>
        <v/>
      </c>
      <c r="AE7498" s="122" t="str">
        <f t="shared" si="2109"/>
        <v/>
      </c>
      <c r="AF7498" s="123" t="str">
        <f t="shared" si="2110"/>
        <v>Qtr 1</v>
      </c>
      <c r="AG7498" s="122" t="str">
        <f t="shared" si="2111"/>
        <v/>
      </c>
      <c r="AI7498" s="124" t="str">
        <f t="shared" si="2112"/>
        <v/>
      </c>
      <c r="AK7498" s="103" t="str">
        <f t="shared" si="2113"/>
        <v/>
      </c>
      <c r="AL7498" s="104" t="str">
        <f t="shared" si="2114"/>
        <v/>
      </c>
      <c r="AN7498" s="37" t="str">
        <f>IF(AK7498="", "", COUNTIF(AK$11:AK$8010, "&lt;"&amp;AK7498)+1+COUNTIF(AK$11:AK7498, AK7498)-1)</f>
        <v/>
      </c>
      <c r="AO7498" s="37" t="str">
        <f>IF(AL7498="", "", COUNTIF(AL$11:AL$8010, "&gt;"&amp;AL7498)+1+COUNTIF(AL$11:AL7498, AL7498)-1)</f>
        <v/>
      </c>
    </row>
    <row r="7499" spans="1:41" x14ac:dyDescent="0.55000000000000004">
      <c r="A7499" s="5"/>
      <c r="B7499" s="284"/>
      <c r="C7499" s="285"/>
      <c r="D7499" s="286"/>
      <c r="E7499" s="287"/>
      <c r="F7499" s="288"/>
      <c r="G7499" s="5"/>
      <c r="J7499" s="7" t="str">
        <f t="shared" si="2097"/>
        <v/>
      </c>
      <c r="K7499" s="48" t="str">
        <f t="shared" si="2098"/>
        <v/>
      </c>
      <c r="L7499" s="48" t="str">
        <f t="shared" si="2099"/>
        <v/>
      </c>
      <c r="M7499" s="49" t="str">
        <f t="shared" si="2100"/>
        <v/>
      </c>
      <c r="U7499" s="103" t="str">
        <f t="shared" si="2101"/>
        <v/>
      </c>
      <c r="V7499" s="77" t="str">
        <f t="shared" si="2102"/>
        <v/>
      </c>
      <c r="W7499" s="37" t="str">
        <f t="shared" si="2103"/>
        <v/>
      </c>
      <c r="X7499" s="7" t="str">
        <f t="shared" si="2104"/>
        <v/>
      </c>
      <c r="Y7499" s="37" t="str">
        <f t="shared" si="2105"/>
        <v/>
      </c>
      <c r="AA7499" s="54" t="str">
        <f t="shared" si="2106"/>
        <v/>
      </c>
      <c r="AC7499" s="121" t="str">
        <f t="shared" si="2107"/>
        <v/>
      </c>
      <c r="AD7499" s="111" t="str">
        <f t="shared" si="2108"/>
        <v/>
      </c>
      <c r="AE7499" s="122" t="str">
        <f t="shared" si="2109"/>
        <v/>
      </c>
      <c r="AF7499" s="123" t="str">
        <f t="shared" si="2110"/>
        <v>Qtr 1</v>
      </c>
      <c r="AG7499" s="122" t="str">
        <f t="shared" si="2111"/>
        <v/>
      </c>
      <c r="AI7499" s="124" t="str">
        <f t="shared" si="2112"/>
        <v/>
      </c>
      <c r="AK7499" s="103" t="str">
        <f t="shared" si="2113"/>
        <v/>
      </c>
      <c r="AL7499" s="104" t="str">
        <f t="shared" si="2114"/>
        <v/>
      </c>
      <c r="AN7499" s="37" t="str">
        <f>IF(AK7499="", "", COUNTIF(AK$11:AK$8010, "&lt;"&amp;AK7499)+1+COUNTIF(AK$11:AK7499, AK7499)-1)</f>
        <v/>
      </c>
      <c r="AO7499" s="37" t="str">
        <f>IF(AL7499="", "", COUNTIF(AL$11:AL$8010, "&gt;"&amp;AL7499)+1+COUNTIF(AL$11:AL7499, AL7499)-1)</f>
        <v/>
      </c>
    </row>
    <row r="7500" spans="1:41" x14ac:dyDescent="0.55000000000000004">
      <c r="A7500" s="5"/>
      <c r="B7500" s="284"/>
      <c r="C7500" s="285"/>
      <c r="D7500" s="286"/>
      <c r="E7500" s="287"/>
      <c r="F7500" s="288"/>
      <c r="G7500" s="5"/>
      <c r="J7500" s="7" t="str">
        <f t="shared" ref="J7500:J7563" si="2115">IF(B7500="", "", IF(OR(B7500&lt;$O$4, B7500&gt;$O$5), "X", ""))</f>
        <v/>
      </c>
      <c r="K7500" s="48" t="str">
        <f t="shared" ref="K7500:K7563" si="2116">IF(C7500="", "", IF(COUNTIF($O$10:$O$510, C7500)=0, "X", ""))</f>
        <v/>
      </c>
      <c r="L7500" s="48" t="str">
        <f t="shared" ref="L7500:L7563" si="2117">IF(D7500="", "", IF(COUNTIF($Q$10:$Q$15, D7500)=0, "X", ""))</f>
        <v/>
      </c>
      <c r="M7500" s="49" t="str">
        <f t="shared" ref="M7500:M7563" si="2118">IF(E7500="", "", IF(COUNTIF($S$10:$S$20, E7500)=0, "X", ""))</f>
        <v/>
      </c>
      <c r="U7500" s="103" t="str">
        <f t="shared" ref="U7500:U7563" si="2119">IF($Q$4="", "", IF($C7500=$Q$4, IF($E7500&lt;0, $E7500, ""), ""))</f>
        <v/>
      </c>
      <c r="V7500" s="77" t="str">
        <f t="shared" ref="V7500:V7563" si="2120">IF($Q$4="", "", IF($C7500=$Q$4, IF($E7500&gt;0, $E7500, ""), ""))</f>
        <v/>
      </c>
      <c r="W7500" s="37" t="str">
        <f t="shared" ref="W7500:W7563" si="2121">IF($Q$4="", "", IF($C7500=$Q$4, IF($B7500="", "", TEXT($B7500, "mmm yyyy")), ""))</f>
        <v/>
      </c>
      <c r="X7500" s="7" t="str">
        <f t="shared" ref="X7500:X7563" si="2122">IF(OR($Q$4="", $B7500=""), "", IF($C7500=$Q$4, IF(AND($B7500&gt;=$V$2, $B7500&lt;=$W$2), $U$2, IF(AND($B7500&gt;=$V$3, $B7500&lt;=$W$3), $U$3, IF(AND($B7500&gt;=$V$4, $B7500&lt;=$W$4), $U$4, IF(AND($B7500&gt;=$V$5, $B7500&lt;=$W$5), $U$5, "")))), ""))</f>
        <v/>
      </c>
      <c r="Y7500" s="37" t="str">
        <f t="shared" ref="Y7500:Y7563" si="2123">IF($Q$4="", "", IF($C7500=$Q$4, IF($D7500="", "", $D7500), ""))</f>
        <v/>
      </c>
      <c r="AA7500" s="54" t="str">
        <f t="shared" ref="AA7500:AA7563" si="2124">IF(OR($X7500="", $Y7500=""), "", CONCATENATE($Y7500, " - ", $X7500))</f>
        <v/>
      </c>
      <c r="AC7500" s="121" t="str">
        <f t="shared" ref="AC7500:AC7563" si="2125">IF($E7500&lt;0, $E7500, "")</f>
        <v/>
      </c>
      <c r="AD7500" s="111" t="str">
        <f t="shared" ref="AD7500:AD7563" si="2126">IF($E7500&gt;0, $E7500, "")</f>
        <v/>
      </c>
      <c r="AE7500" s="122" t="str">
        <f t="shared" ref="AE7500:AE7563" si="2127">IF($B7500="", "", TEXT($B7500, "mmm yyyy"))</f>
        <v/>
      </c>
      <c r="AF7500" s="123" t="str">
        <f t="shared" ref="AF7500:AF7563" si="2128">IF(AND($B7500&gt;=$V$2, $B7500&lt;=$W$2), $U$2, IF(AND($B7500&gt;=$V$3, $B7500&lt;=$W$3), $U$3, IF(AND($B7500&gt;=$V$4, $B7500&lt;=$W$4), $U$4, IF(AND($B7500&gt;=$V$5, $B7500&lt;=$W$5), $U$5, ""))))</f>
        <v>Qtr 1</v>
      </c>
      <c r="AG7500" s="122" t="str">
        <f t="shared" ref="AG7500:AG7563" si="2129">IF($D7500="", "", $D7500)</f>
        <v/>
      </c>
      <c r="AI7500" s="124" t="str">
        <f t="shared" ref="AI7500:AI7563" si="2130">IF(OR($AF7500="", $AG7500=""), "", CONCATENATE($AG7500, " - ", $AF7500))</f>
        <v/>
      </c>
      <c r="AK7500" s="103" t="str">
        <f t="shared" ref="AK7500:AK7563" si="2131">IF($AK$7="", U7500, IF($AK$7=$X7500, U7500, ""))</f>
        <v/>
      </c>
      <c r="AL7500" s="104" t="str">
        <f t="shared" ref="AL7500:AL7563" si="2132">IF($AK$7="", V7500, IF($AK$7=$X7500, V7500, ""))</f>
        <v/>
      </c>
      <c r="AN7500" s="37" t="str">
        <f>IF(AK7500="", "", COUNTIF(AK$11:AK$8010, "&lt;"&amp;AK7500)+1+COUNTIF(AK$11:AK7500, AK7500)-1)</f>
        <v/>
      </c>
      <c r="AO7500" s="37" t="str">
        <f>IF(AL7500="", "", COUNTIF(AL$11:AL$8010, "&gt;"&amp;AL7500)+1+COUNTIF(AL$11:AL7500, AL7500)-1)</f>
        <v/>
      </c>
    </row>
    <row r="7501" spans="1:41" x14ac:dyDescent="0.55000000000000004">
      <c r="A7501" s="5"/>
      <c r="B7501" s="284"/>
      <c r="C7501" s="285"/>
      <c r="D7501" s="286"/>
      <c r="E7501" s="287"/>
      <c r="F7501" s="288"/>
      <c r="G7501" s="5"/>
      <c r="J7501" s="7" t="str">
        <f t="shared" si="2115"/>
        <v/>
      </c>
      <c r="K7501" s="48" t="str">
        <f t="shared" si="2116"/>
        <v/>
      </c>
      <c r="L7501" s="48" t="str">
        <f t="shared" si="2117"/>
        <v/>
      </c>
      <c r="M7501" s="49" t="str">
        <f t="shared" si="2118"/>
        <v/>
      </c>
      <c r="U7501" s="103" t="str">
        <f t="shared" si="2119"/>
        <v/>
      </c>
      <c r="V7501" s="77" t="str">
        <f t="shared" si="2120"/>
        <v/>
      </c>
      <c r="W7501" s="37" t="str">
        <f t="shared" si="2121"/>
        <v/>
      </c>
      <c r="X7501" s="7" t="str">
        <f t="shared" si="2122"/>
        <v/>
      </c>
      <c r="Y7501" s="37" t="str">
        <f t="shared" si="2123"/>
        <v/>
      </c>
      <c r="AA7501" s="54" t="str">
        <f t="shared" si="2124"/>
        <v/>
      </c>
      <c r="AC7501" s="121" t="str">
        <f t="shared" si="2125"/>
        <v/>
      </c>
      <c r="AD7501" s="111" t="str">
        <f t="shared" si="2126"/>
        <v/>
      </c>
      <c r="AE7501" s="122" t="str">
        <f t="shared" si="2127"/>
        <v/>
      </c>
      <c r="AF7501" s="123" t="str">
        <f t="shared" si="2128"/>
        <v>Qtr 1</v>
      </c>
      <c r="AG7501" s="122" t="str">
        <f t="shared" si="2129"/>
        <v/>
      </c>
      <c r="AI7501" s="124" t="str">
        <f t="shared" si="2130"/>
        <v/>
      </c>
      <c r="AK7501" s="103" t="str">
        <f t="shared" si="2131"/>
        <v/>
      </c>
      <c r="AL7501" s="104" t="str">
        <f t="shared" si="2132"/>
        <v/>
      </c>
      <c r="AN7501" s="37" t="str">
        <f>IF(AK7501="", "", COUNTIF(AK$11:AK$8010, "&lt;"&amp;AK7501)+1+COUNTIF(AK$11:AK7501, AK7501)-1)</f>
        <v/>
      </c>
      <c r="AO7501" s="37" t="str">
        <f>IF(AL7501="", "", COUNTIF(AL$11:AL$8010, "&gt;"&amp;AL7501)+1+COUNTIF(AL$11:AL7501, AL7501)-1)</f>
        <v/>
      </c>
    </row>
    <row r="7502" spans="1:41" x14ac:dyDescent="0.55000000000000004">
      <c r="A7502" s="5"/>
      <c r="B7502" s="284"/>
      <c r="C7502" s="285"/>
      <c r="D7502" s="286"/>
      <c r="E7502" s="287"/>
      <c r="F7502" s="288"/>
      <c r="G7502" s="5"/>
      <c r="J7502" s="7" t="str">
        <f t="shared" si="2115"/>
        <v/>
      </c>
      <c r="K7502" s="48" t="str">
        <f t="shared" si="2116"/>
        <v/>
      </c>
      <c r="L7502" s="48" t="str">
        <f t="shared" si="2117"/>
        <v/>
      </c>
      <c r="M7502" s="49" t="str">
        <f t="shared" si="2118"/>
        <v/>
      </c>
      <c r="U7502" s="103" t="str">
        <f t="shared" si="2119"/>
        <v/>
      </c>
      <c r="V7502" s="77" t="str">
        <f t="shared" si="2120"/>
        <v/>
      </c>
      <c r="W7502" s="37" t="str">
        <f t="shared" si="2121"/>
        <v/>
      </c>
      <c r="X7502" s="7" t="str">
        <f t="shared" si="2122"/>
        <v/>
      </c>
      <c r="Y7502" s="37" t="str">
        <f t="shared" si="2123"/>
        <v/>
      </c>
      <c r="AA7502" s="54" t="str">
        <f t="shared" si="2124"/>
        <v/>
      </c>
      <c r="AC7502" s="121" t="str">
        <f t="shared" si="2125"/>
        <v/>
      </c>
      <c r="AD7502" s="111" t="str">
        <f t="shared" si="2126"/>
        <v/>
      </c>
      <c r="AE7502" s="122" t="str">
        <f t="shared" si="2127"/>
        <v/>
      </c>
      <c r="AF7502" s="123" t="str">
        <f t="shared" si="2128"/>
        <v>Qtr 1</v>
      </c>
      <c r="AG7502" s="122" t="str">
        <f t="shared" si="2129"/>
        <v/>
      </c>
      <c r="AI7502" s="124" t="str">
        <f t="shared" si="2130"/>
        <v/>
      </c>
      <c r="AK7502" s="103" t="str">
        <f t="shared" si="2131"/>
        <v/>
      </c>
      <c r="AL7502" s="104" t="str">
        <f t="shared" si="2132"/>
        <v/>
      </c>
      <c r="AN7502" s="37" t="str">
        <f>IF(AK7502="", "", COUNTIF(AK$11:AK$8010, "&lt;"&amp;AK7502)+1+COUNTIF(AK$11:AK7502, AK7502)-1)</f>
        <v/>
      </c>
      <c r="AO7502" s="37" t="str">
        <f>IF(AL7502="", "", COUNTIF(AL$11:AL$8010, "&gt;"&amp;AL7502)+1+COUNTIF(AL$11:AL7502, AL7502)-1)</f>
        <v/>
      </c>
    </row>
    <row r="7503" spans="1:41" x14ac:dyDescent="0.55000000000000004">
      <c r="A7503" s="5"/>
      <c r="B7503" s="284"/>
      <c r="C7503" s="285"/>
      <c r="D7503" s="286"/>
      <c r="E7503" s="287"/>
      <c r="F7503" s="288"/>
      <c r="G7503" s="5"/>
      <c r="J7503" s="7" t="str">
        <f t="shared" si="2115"/>
        <v/>
      </c>
      <c r="K7503" s="48" t="str">
        <f t="shared" si="2116"/>
        <v/>
      </c>
      <c r="L7503" s="48" t="str">
        <f t="shared" si="2117"/>
        <v/>
      </c>
      <c r="M7503" s="49" t="str">
        <f t="shared" si="2118"/>
        <v/>
      </c>
      <c r="U7503" s="103" t="str">
        <f t="shared" si="2119"/>
        <v/>
      </c>
      <c r="V7503" s="77" t="str">
        <f t="shared" si="2120"/>
        <v/>
      </c>
      <c r="W7503" s="37" t="str">
        <f t="shared" si="2121"/>
        <v/>
      </c>
      <c r="X7503" s="7" t="str">
        <f t="shared" si="2122"/>
        <v/>
      </c>
      <c r="Y7503" s="37" t="str">
        <f t="shared" si="2123"/>
        <v/>
      </c>
      <c r="AA7503" s="54" t="str">
        <f t="shared" si="2124"/>
        <v/>
      </c>
      <c r="AC7503" s="121" t="str">
        <f t="shared" si="2125"/>
        <v/>
      </c>
      <c r="AD7503" s="111" t="str">
        <f t="shared" si="2126"/>
        <v/>
      </c>
      <c r="AE7503" s="122" t="str">
        <f t="shared" si="2127"/>
        <v/>
      </c>
      <c r="AF7503" s="123" t="str">
        <f t="shared" si="2128"/>
        <v>Qtr 1</v>
      </c>
      <c r="AG7503" s="122" t="str">
        <f t="shared" si="2129"/>
        <v/>
      </c>
      <c r="AI7503" s="124" t="str">
        <f t="shared" si="2130"/>
        <v/>
      </c>
      <c r="AK7503" s="103" t="str">
        <f t="shared" si="2131"/>
        <v/>
      </c>
      <c r="AL7503" s="104" t="str">
        <f t="shared" si="2132"/>
        <v/>
      </c>
      <c r="AN7503" s="37" t="str">
        <f>IF(AK7503="", "", COUNTIF(AK$11:AK$8010, "&lt;"&amp;AK7503)+1+COUNTIF(AK$11:AK7503, AK7503)-1)</f>
        <v/>
      </c>
      <c r="AO7503" s="37" t="str">
        <f>IF(AL7503="", "", COUNTIF(AL$11:AL$8010, "&gt;"&amp;AL7503)+1+COUNTIF(AL$11:AL7503, AL7503)-1)</f>
        <v/>
      </c>
    </row>
    <row r="7504" spans="1:41" x14ac:dyDescent="0.55000000000000004">
      <c r="A7504" s="5"/>
      <c r="B7504" s="284"/>
      <c r="C7504" s="285"/>
      <c r="D7504" s="286"/>
      <c r="E7504" s="287"/>
      <c r="F7504" s="288"/>
      <c r="G7504" s="5"/>
      <c r="J7504" s="7" t="str">
        <f t="shared" si="2115"/>
        <v/>
      </c>
      <c r="K7504" s="48" t="str">
        <f t="shared" si="2116"/>
        <v/>
      </c>
      <c r="L7504" s="48" t="str">
        <f t="shared" si="2117"/>
        <v/>
      </c>
      <c r="M7504" s="49" t="str">
        <f t="shared" si="2118"/>
        <v/>
      </c>
      <c r="U7504" s="103" t="str">
        <f t="shared" si="2119"/>
        <v/>
      </c>
      <c r="V7504" s="77" t="str">
        <f t="shared" si="2120"/>
        <v/>
      </c>
      <c r="W7504" s="37" t="str">
        <f t="shared" si="2121"/>
        <v/>
      </c>
      <c r="X7504" s="7" t="str">
        <f t="shared" si="2122"/>
        <v/>
      </c>
      <c r="Y7504" s="37" t="str">
        <f t="shared" si="2123"/>
        <v/>
      </c>
      <c r="AA7504" s="54" t="str">
        <f t="shared" si="2124"/>
        <v/>
      </c>
      <c r="AC7504" s="121" t="str">
        <f t="shared" si="2125"/>
        <v/>
      </c>
      <c r="AD7504" s="111" t="str">
        <f t="shared" si="2126"/>
        <v/>
      </c>
      <c r="AE7504" s="122" t="str">
        <f t="shared" si="2127"/>
        <v/>
      </c>
      <c r="AF7504" s="123" t="str">
        <f t="shared" si="2128"/>
        <v>Qtr 1</v>
      </c>
      <c r="AG7504" s="122" t="str">
        <f t="shared" si="2129"/>
        <v/>
      </c>
      <c r="AI7504" s="124" t="str">
        <f t="shared" si="2130"/>
        <v/>
      </c>
      <c r="AK7504" s="103" t="str">
        <f t="shared" si="2131"/>
        <v/>
      </c>
      <c r="AL7504" s="104" t="str">
        <f t="shared" si="2132"/>
        <v/>
      </c>
      <c r="AN7504" s="37" t="str">
        <f>IF(AK7504="", "", COUNTIF(AK$11:AK$8010, "&lt;"&amp;AK7504)+1+COUNTIF(AK$11:AK7504, AK7504)-1)</f>
        <v/>
      </c>
      <c r="AO7504" s="37" t="str">
        <f>IF(AL7504="", "", COUNTIF(AL$11:AL$8010, "&gt;"&amp;AL7504)+1+COUNTIF(AL$11:AL7504, AL7504)-1)</f>
        <v/>
      </c>
    </row>
    <row r="7505" spans="1:41" x14ac:dyDescent="0.55000000000000004">
      <c r="A7505" s="5"/>
      <c r="B7505" s="284"/>
      <c r="C7505" s="285"/>
      <c r="D7505" s="286"/>
      <c r="E7505" s="287"/>
      <c r="F7505" s="288"/>
      <c r="G7505" s="5"/>
      <c r="J7505" s="7" t="str">
        <f t="shared" si="2115"/>
        <v/>
      </c>
      <c r="K7505" s="48" t="str">
        <f t="shared" si="2116"/>
        <v/>
      </c>
      <c r="L7505" s="48" t="str">
        <f t="shared" si="2117"/>
        <v/>
      </c>
      <c r="M7505" s="49" t="str">
        <f t="shared" si="2118"/>
        <v/>
      </c>
      <c r="U7505" s="103" t="str">
        <f t="shared" si="2119"/>
        <v/>
      </c>
      <c r="V7505" s="77" t="str">
        <f t="shared" si="2120"/>
        <v/>
      </c>
      <c r="W7505" s="37" t="str">
        <f t="shared" si="2121"/>
        <v/>
      </c>
      <c r="X7505" s="7" t="str">
        <f t="shared" si="2122"/>
        <v/>
      </c>
      <c r="Y7505" s="37" t="str">
        <f t="shared" si="2123"/>
        <v/>
      </c>
      <c r="AA7505" s="54" t="str">
        <f t="shared" si="2124"/>
        <v/>
      </c>
      <c r="AC7505" s="121" t="str">
        <f t="shared" si="2125"/>
        <v/>
      </c>
      <c r="AD7505" s="111" t="str">
        <f t="shared" si="2126"/>
        <v/>
      </c>
      <c r="AE7505" s="122" t="str">
        <f t="shared" si="2127"/>
        <v/>
      </c>
      <c r="AF7505" s="123" t="str">
        <f t="shared" si="2128"/>
        <v>Qtr 1</v>
      </c>
      <c r="AG7505" s="122" t="str">
        <f t="shared" si="2129"/>
        <v/>
      </c>
      <c r="AI7505" s="124" t="str">
        <f t="shared" si="2130"/>
        <v/>
      </c>
      <c r="AK7505" s="103" t="str">
        <f t="shared" si="2131"/>
        <v/>
      </c>
      <c r="AL7505" s="104" t="str">
        <f t="shared" si="2132"/>
        <v/>
      </c>
      <c r="AN7505" s="37" t="str">
        <f>IF(AK7505="", "", COUNTIF(AK$11:AK$8010, "&lt;"&amp;AK7505)+1+COUNTIF(AK$11:AK7505, AK7505)-1)</f>
        <v/>
      </c>
      <c r="AO7505" s="37" t="str">
        <f>IF(AL7505="", "", COUNTIF(AL$11:AL$8010, "&gt;"&amp;AL7505)+1+COUNTIF(AL$11:AL7505, AL7505)-1)</f>
        <v/>
      </c>
    </row>
    <row r="7506" spans="1:41" x14ac:dyDescent="0.55000000000000004">
      <c r="A7506" s="5"/>
      <c r="B7506" s="284"/>
      <c r="C7506" s="285"/>
      <c r="D7506" s="286"/>
      <c r="E7506" s="287"/>
      <c r="F7506" s="288"/>
      <c r="G7506" s="5"/>
      <c r="J7506" s="7" t="str">
        <f t="shared" si="2115"/>
        <v/>
      </c>
      <c r="K7506" s="48" t="str">
        <f t="shared" si="2116"/>
        <v/>
      </c>
      <c r="L7506" s="48" t="str">
        <f t="shared" si="2117"/>
        <v/>
      </c>
      <c r="M7506" s="49" t="str">
        <f t="shared" si="2118"/>
        <v/>
      </c>
      <c r="U7506" s="103" t="str">
        <f t="shared" si="2119"/>
        <v/>
      </c>
      <c r="V7506" s="77" t="str">
        <f t="shared" si="2120"/>
        <v/>
      </c>
      <c r="W7506" s="37" t="str">
        <f t="shared" si="2121"/>
        <v/>
      </c>
      <c r="X7506" s="7" t="str">
        <f t="shared" si="2122"/>
        <v/>
      </c>
      <c r="Y7506" s="37" t="str">
        <f t="shared" si="2123"/>
        <v/>
      </c>
      <c r="AA7506" s="54" t="str">
        <f t="shared" si="2124"/>
        <v/>
      </c>
      <c r="AC7506" s="121" t="str">
        <f t="shared" si="2125"/>
        <v/>
      </c>
      <c r="AD7506" s="111" t="str">
        <f t="shared" si="2126"/>
        <v/>
      </c>
      <c r="AE7506" s="122" t="str">
        <f t="shared" si="2127"/>
        <v/>
      </c>
      <c r="AF7506" s="123" t="str">
        <f t="shared" si="2128"/>
        <v>Qtr 1</v>
      </c>
      <c r="AG7506" s="122" t="str">
        <f t="shared" si="2129"/>
        <v/>
      </c>
      <c r="AI7506" s="124" t="str">
        <f t="shared" si="2130"/>
        <v/>
      </c>
      <c r="AK7506" s="103" t="str">
        <f t="shared" si="2131"/>
        <v/>
      </c>
      <c r="AL7506" s="104" t="str">
        <f t="shared" si="2132"/>
        <v/>
      </c>
      <c r="AN7506" s="37" t="str">
        <f>IF(AK7506="", "", COUNTIF(AK$11:AK$8010, "&lt;"&amp;AK7506)+1+COUNTIF(AK$11:AK7506, AK7506)-1)</f>
        <v/>
      </c>
      <c r="AO7506" s="37" t="str">
        <f>IF(AL7506="", "", COUNTIF(AL$11:AL$8010, "&gt;"&amp;AL7506)+1+COUNTIF(AL$11:AL7506, AL7506)-1)</f>
        <v/>
      </c>
    </row>
    <row r="7507" spans="1:41" x14ac:dyDescent="0.55000000000000004">
      <c r="A7507" s="5"/>
      <c r="B7507" s="284"/>
      <c r="C7507" s="285"/>
      <c r="D7507" s="286"/>
      <c r="E7507" s="287"/>
      <c r="F7507" s="288"/>
      <c r="G7507" s="5"/>
      <c r="J7507" s="7" t="str">
        <f t="shared" si="2115"/>
        <v/>
      </c>
      <c r="K7507" s="48" t="str">
        <f t="shared" si="2116"/>
        <v/>
      </c>
      <c r="L7507" s="48" t="str">
        <f t="shared" si="2117"/>
        <v/>
      </c>
      <c r="M7507" s="49" t="str">
        <f t="shared" si="2118"/>
        <v/>
      </c>
      <c r="U7507" s="103" t="str">
        <f t="shared" si="2119"/>
        <v/>
      </c>
      <c r="V7507" s="77" t="str">
        <f t="shared" si="2120"/>
        <v/>
      </c>
      <c r="W7507" s="37" t="str">
        <f t="shared" si="2121"/>
        <v/>
      </c>
      <c r="X7507" s="7" t="str">
        <f t="shared" si="2122"/>
        <v/>
      </c>
      <c r="Y7507" s="37" t="str">
        <f t="shared" si="2123"/>
        <v/>
      </c>
      <c r="AA7507" s="54" t="str">
        <f t="shared" si="2124"/>
        <v/>
      </c>
      <c r="AC7507" s="121" t="str">
        <f t="shared" si="2125"/>
        <v/>
      </c>
      <c r="AD7507" s="111" t="str">
        <f t="shared" si="2126"/>
        <v/>
      </c>
      <c r="AE7507" s="122" t="str">
        <f t="shared" si="2127"/>
        <v/>
      </c>
      <c r="AF7507" s="123" t="str">
        <f t="shared" si="2128"/>
        <v>Qtr 1</v>
      </c>
      <c r="AG7507" s="122" t="str">
        <f t="shared" si="2129"/>
        <v/>
      </c>
      <c r="AI7507" s="124" t="str">
        <f t="shared" si="2130"/>
        <v/>
      </c>
      <c r="AK7507" s="103" t="str">
        <f t="shared" si="2131"/>
        <v/>
      </c>
      <c r="AL7507" s="104" t="str">
        <f t="shared" si="2132"/>
        <v/>
      </c>
      <c r="AN7507" s="37" t="str">
        <f>IF(AK7507="", "", COUNTIF(AK$11:AK$8010, "&lt;"&amp;AK7507)+1+COUNTIF(AK$11:AK7507, AK7507)-1)</f>
        <v/>
      </c>
      <c r="AO7507" s="37" t="str">
        <f>IF(AL7507="", "", COUNTIF(AL$11:AL$8010, "&gt;"&amp;AL7507)+1+COUNTIF(AL$11:AL7507, AL7507)-1)</f>
        <v/>
      </c>
    </row>
    <row r="7508" spans="1:41" x14ac:dyDescent="0.55000000000000004">
      <c r="A7508" s="5"/>
      <c r="B7508" s="284"/>
      <c r="C7508" s="285"/>
      <c r="D7508" s="286"/>
      <c r="E7508" s="287"/>
      <c r="F7508" s="288"/>
      <c r="G7508" s="5"/>
      <c r="J7508" s="7" t="str">
        <f t="shared" si="2115"/>
        <v/>
      </c>
      <c r="K7508" s="48" t="str">
        <f t="shared" si="2116"/>
        <v/>
      </c>
      <c r="L7508" s="48" t="str">
        <f t="shared" si="2117"/>
        <v/>
      </c>
      <c r="M7508" s="49" t="str">
        <f t="shared" si="2118"/>
        <v/>
      </c>
      <c r="U7508" s="103" t="str">
        <f t="shared" si="2119"/>
        <v/>
      </c>
      <c r="V7508" s="77" t="str">
        <f t="shared" si="2120"/>
        <v/>
      </c>
      <c r="W7508" s="37" t="str">
        <f t="shared" si="2121"/>
        <v/>
      </c>
      <c r="X7508" s="7" t="str">
        <f t="shared" si="2122"/>
        <v/>
      </c>
      <c r="Y7508" s="37" t="str">
        <f t="shared" si="2123"/>
        <v/>
      </c>
      <c r="AA7508" s="54" t="str">
        <f t="shared" si="2124"/>
        <v/>
      </c>
      <c r="AC7508" s="121" t="str">
        <f t="shared" si="2125"/>
        <v/>
      </c>
      <c r="AD7508" s="111" t="str">
        <f t="shared" si="2126"/>
        <v/>
      </c>
      <c r="AE7508" s="122" t="str">
        <f t="shared" si="2127"/>
        <v/>
      </c>
      <c r="AF7508" s="123" t="str">
        <f t="shared" si="2128"/>
        <v>Qtr 1</v>
      </c>
      <c r="AG7508" s="122" t="str">
        <f t="shared" si="2129"/>
        <v/>
      </c>
      <c r="AI7508" s="124" t="str">
        <f t="shared" si="2130"/>
        <v/>
      </c>
      <c r="AK7508" s="103" t="str">
        <f t="shared" si="2131"/>
        <v/>
      </c>
      <c r="AL7508" s="104" t="str">
        <f t="shared" si="2132"/>
        <v/>
      </c>
      <c r="AN7508" s="37" t="str">
        <f>IF(AK7508="", "", COUNTIF(AK$11:AK$8010, "&lt;"&amp;AK7508)+1+COUNTIF(AK$11:AK7508, AK7508)-1)</f>
        <v/>
      </c>
      <c r="AO7508" s="37" t="str">
        <f>IF(AL7508="", "", COUNTIF(AL$11:AL$8010, "&gt;"&amp;AL7508)+1+COUNTIF(AL$11:AL7508, AL7508)-1)</f>
        <v/>
      </c>
    </row>
    <row r="7509" spans="1:41" x14ac:dyDescent="0.55000000000000004">
      <c r="A7509" s="5"/>
      <c r="B7509" s="284"/>
      <c r="C7509" s="285"/>
      <c r="D7509" s="286"/>
      <c r="E7509" s="287"/>
      <c r="F7509" s="288"/>
      <c r="G7509" s="5"/>
      <c r="J7509" s="7" t="str">
        <f t="shared" si="2115"/>
        <v/>
      </c>
      <c r="K7509" s="48" t="str">
        <f t="shared" si="2116"/>
        <v/>
      </c>
      <c r="L7509" s="48" t="str">
        <f t="shared" si="2117"/>
        <v/>
      </c>
      <c r="M7509" s="49" t="str">
        <f t="shared" si="2118"/>
        <v/>
      </c>
      <c r="U7509" s="103" t="str">
        <f t="shared" si="2119"/>
        <v/>
      </c>
      <c r="V7509" s="77" t="str">
        <f t="shared" si="2120"/>
        <v/>
      </c>
      <c r="W7509" s="37" t="str">
        <f t="shared" si="2121"/>
        <v/>
      </c>
      <c r="X7509" s="7" t="str">
        <f t="shared" si="2122"/>
        <v/>
      </c>
      <c r="Y7509" s="37" t="str">
        <f t="shared" si="2123"/>
        <v/>
      </c>
      <c r="AA7509" s="54" t="str">
        <f t="shared" si="2124"/>
        <v/>
      </c>
      <c r="AC7509" s="121" t="str">
        <f t="shared" si="2125"/>
        <v/>
      </c>
      <c r="AD7509" s="111" t="str">
        <f t="shared" si="2126"/>
        <v/>
      </c>
      <c r="AE7509" s="122" t="str">
        <f t="shared" si="2127"/>
        <v/>
      </c>
      <c r="AF7509" s="123" t="str">
        <f t="shared" si="2128"/>
        <v>Qtr 1</v>
      </c>
      <c r="AG7509" s="122" t="str">
        <f t="shared" si="2129"/>
        <v/>
      </c>
      <c r="AI7509" s="124" t="str">
        <f t="shared" si="2130"/>
        <v/>
      </c>
      <c r="AK7509" s="103" t="str">
        <f t="shared" si="2131"/>
        <v/>
      </c>
      <c r="AL7509" s="104" t="str">
        <f t="shared" si="2132"/>
        <v/>
      </c>
      <c r="AN7509" s="37" t="str">
        <f>IF(AK7509="", "", COUNTIF(AK$11:AK$8010, "&lt;"&amp;AK7509)+1+COUNTIF(AK$11:AK7509, AK7509)-1)</f>
        <v/>
      </c>
      <c r="AO7509" s="37" t="str">
        <f>IF(AL7509="", "", COUNTIF(AL$11:AL$8010, "&gt;"&amp;AL7509)+1+COUNTIF(AL$11:AL7509, AL7509)-1)</f>
        <v/>
      </c>
    </row>
    <row r="7510" spans="1:41" x14ac:dyDescent="0.55000000000000004">
      <c r="A7510" s="5"/>
      <c r="B7510" s="284"/>
      <c r="C7510" s="285"/>
      <c r="D7510" s="286"/>
      <c r="E7510" s="287"/>
      <c r="F7510" s="288"/>
      <c r="G7510" s="5"/>
      <c r="J7510" s="7" t="str">
        <f t="shared" si="2115"/>
        <v/>
      </c>
      <c r="K7510" s="48" t="str">
        <f t="shared" si="2116"/>
        <v/>
      </c>
      <c r="L7510" s="48" t="str">
        <f t="shared" si="2117"/>
        <v/>
      </c>
      <c r="M7510" s="49" t="str">
        <f t="shared" si="2118"/>
        <v/>
      </c>
      <c r="U7510" s="103" t="str">
        <f t="shared" si="2119"/>
        <v/>
      </c>
      <c r="V7510" s="77" t="str">
        <f t="shared" si="2120"/>
        <v/>
      </c>
      <c r="W7510" s="37" t="str">
        <f t="shared" si="2121"/>
        <v/>
      </c>
      <c r="X7510" s="7" t="str">
        <f t="shared" si="2122"/>
        <v/>
      </c>
      <c r="Y7510" s="37" t="str">
        <f t="shared" si="2123"/>
        <v/>
      </c>
      <c r="AA7510" s="54" t="str">
        <f t="shared" si="2124"/>
        <v/>
      </c>
      <c r="AC7510" s="121" t="str">
        <f t="shared" si="2125"/>
        <v/>
      </c>
      <c r="AD7510" s="111" t="str">
        <f t="shared" si="2126"/>
        <v/>
      </c>
      <c r="AE7510" s="122" t="str">
        <f t="shared" si="2127"/>
        <v/>
      </c>
      <c r="AF7510" s="123" t="str">
        <f t="shared" si="2128"/>
        <v>Qtr 1</v>
      </c>
      <c r="AG7510" s="122" t="str">
        <f t="shared" si="2129"/>
        <v/>
      </c>
      <c r="AI7510" s="124" t="str">
        <f t="shared" si="2130"/>
        <v/>
      </c>
      <c r="AK7510" s="103" t="str">
        <f t="shared" si="2131"/>
        <v/>
      </c>
      <c r="AL7510" s="104" t="str">
        <f t="shared" si="2132"/>
        <v/>
      </c>
      <c r="AN7510" s="37" t="str">
        <f>IF(AK7510="", "", COUNTIF(AK$11:AK$8010, "&lt;"&amp;AK7510)+1+COUNTIF(AK$11:AK7510, AK7510)-1)</f>
        <v/>
      </c>
      <c r="AO7510" s="37" t="str">
        <f>IF(AL7510="", "", COUNTIF(AL$11:AL$8010, "&gt;"&amp;AL7510)+1+COUNTIF(AL$11:AL7510, AL7510)-1)</f>
        <v/>
      </c>
    </row>
    <row r="7511" spans="1:41" x14ac:dyDescent="0.55000000000000004">
      <c r="A7511" s="5"/>
      <c r="B7511" s="284"/>
      <c r="C7511" s="285"/>
      <c r="D7511" s="286"/>
      <c r="E7511" s="287"/>
      <c r="F7511" s="288"/>
      <c r="G7511" s="5"/>
      <c r="J7511" s="7" t="str">
        <f t="shared" si="2115"/>
        <v/>
      </c>
      <c r="K7511" s="48" t="str">
        <f t="shared" si="2116"/>
        <v/>
      </c>
      <c r="L7511" s="48" t="str">
        <f t="shared" si="2117"/>
        <v/>
      </c>
      <c r="M7511" s="49" t="str">
        <f t="shared" si="2118"/>
        <v/>
      </c>
      <c r="U7511" s="103" t="str">
        <f t="shared" si="2119"/>
        <v/>
      </c>
      <c r="V7511" s="77" t="str">
        <f t="shared" si="2120"/>
        <v/>
      </c>
      <c r="W7511" s="37" t="str">
        <f t="shared" si="2121"/>
        <v/>
      </c>
      <c r="X7511" s="7" t="str">
        <f t="shared" si="2122"/>
        <v/>
      </c>
      <c r="Y7511" s="37" t="str">
        <f t="shared" si="2123"/>
        <v/>
      </c>
      <c r="AA7511" s="54" t="str">
        <f t="shared" si="2124"/>
        <v/>
      </c>
      <c r="AC7511" s="121" t="str">
        <f t="shared" si="2125"/>
        <v/>
      </c>
      <c r="AD7511" s="111" t="str">
        <f t="shared" si="2126"/>
        <v/>
      </c>
      <c r="AE7511" s="122" t="str">
        <f t="shared" si="2127"/>
        <v/>
      </c>
      <c r="AF7511" s="123" t="str">
        <f t="shared" si="2128"/>
        <v>Qtr 1</v>
      </c>
      <c r="AG7511" s="122" t="str">
        <f t="shared" si="2129"/>
        <v/>
      </c>
      <c r="AI7511" s="124" t="str">
        <f t="shared" si="2130"/>
        <v/>
      </c>
      <c r="AK7511" s="103" t="str">
        <f t="shared" si="2131"/>
        <v/>
      </c>
      <c r="AL7511" s="104" t="str">
        <f t="shared" si="2132"/>
        <v/>
      </c>
      <c r="AN7511" s="37" t="str">
        <f>IF(AK7511="", "", COUNTIF(AK$11:AK$8010, "&lt;"&amp;AK7511)+1+COUNTIF(AK$11:AK7511, AK7511)-1)</f>
        <v/>
      </c>
      <c r="AO7511" s="37" t="str">
        <f>IF(AL7511="", "", COUNTIF(AL$11:AL$8010, "&gt;"&amp;AL7511)+1+COUNTIF(AL$11:AL7511, AL7511)-1)</f>
        <v/>
      </c>
    </row>
    <row r="7512" spans="1:41" x14ac:dyDescent="0.55000000000000004">
      <c r="A7512" s="5"/>
      <c r="B7512" s="284"/>
      <c r="C7512" s="285"/>
      <c r="D7512" s="286"/>
      <c r="E7512" s="287"/>
      <c r="F7512" s="288"/>
      <c r="G7512" s="5"/>
      <c r="J7512" s="7" t="str">
        <f t="shared" si="2115"/>
        <v/>
      </c>
      <c r="K7512" s="48" t="str">
        <f t="shared" si="2116"/>
        <v/>
      </c>
      <c r="L7512" s="48" t="str">
        <f t="shared" si="2117"/>
        <v/>
      </c>
      <c r="M7512" s="49" t="str">
        <f t="shared" si="2118"/>
        <v/>
      </c>
      <c r="U7512" s="103" t="str">
        <f t="shared" si="2119"/>
        <v/>
      </c>
      <c r="V7512" s="77" t="str">
        <f t="shared" si="2120"/>
        <v/>
      </c>
      <c r="W7512" s="37" t="str">
        <f t="shared" si="2121"/>
        <v/>
      </c>
      <c r="X7512" s="7" t="str">
        <f t="shared" si="2122"/>
        <v/>
      </c>
      <c r="Y7512" s="37" t="str">
        <f t="shared" si="2123"/>
        <v/>
      </c>
      <c r="AA7512" s="54" t="str">
        <f t="shared" si="2124"/>
        <v/>
      </c>
      <c r="AC7512" s="121" t="str">
        <f t="shared" si="2125"/>
        <v/>
      </c>
      <c r="AD7512" s="111" t="str">
        <f t="shared" si="2126"/>
        <v/>
      </c>
      <c r="AE7512" s="122" t="str">
        <f t="shared" si="2127"/>
        <v/>
      </c>
      <c r="AF7512" s="123" t="str">
        <f t="shared" si="2128"/>
        <v>Qtr 1</v>
      </c>
      <c r="AG7512" s="122" t="str">
        <f t="shared" si="2129"/>
        <v/>
      </c>
      <c r="AI7512" s="124" t="str">
        <f t="shared" si="2130"/>
        <v/>
      </c>
      <c r="AK7512" s="103" t="str">
        <f t="shared" si="2131"/>
        <v/>
      </c>
      <c r="AL7512" s="104" t="str">
        <f t="shared" si="2132"/>
        <v/>
      </c>
      <c r="AN7512" s="37" t="str">
        <f>IF(AK7512="", "", COUNTIF(AK$11:AK$8010, "&lt;"&amp;AK7512)+1+COUNTIF(AK$11:AK7512, AK7512)-1)</f>
        <v/>
      </c>
      <c r="AO7512" s="37" t="str">
        <f>IF(AL7512="", "", COUNTIF(AL$11:AL$8010, "&gt;"&amp;AL7512)+1+COUNTIF(AL$11:AL7512, AL7512)-1)</f>
        <v/>
      </c>
    </row>
    <row r="7513" spans="1:41" x14ac:dyDescent="0.55000000000000004">
      <c r="A7513" s="5"/>
      <c r="B7513" s="284"/>
      <c r="C7513" s="285"/>
      <c r="D7513" s="286"/>
      <c r="E7513" s="287"/>
      <c r="F7513" s="288"/>
      <c r="G7513" s="5"/>
      <c r="J7513" s="7" t="str">
        <f t="shared" si="2115"/>
        <v/>
      </c>
      <c r="K7513" s="48" t="str">
        <f t="shared" si="2116"/>
        <v/>
      </c>
      <c r="L7513" s="48" t="str">
        <f t="shared" si="2117"/>
        <v/>
      </c>
      <c r="M7513" s="49" t="str">
        <f t="shared" si="2118"/>
        <v/>
      </c>
      <c r="U7513" s="103" t="str">
        <f t="shared" si="2119"/>
        <v/>
      </c>
      <c r="V7513" s="77" t="str">
        <f t="shared" si="2120"/>
        <v/>
      </c>
      <c r="W7513" s="37" t="str">
        <f t="shared" si="2121"/>
        <v/>
      </c>
      <c r="X7513" s="7" t="str">
        <f t="shared" si="2122"/>
        <v/>
      </c>
      <c r="Y7513" s="37" t="str">
        <f t="shared" si="2123"/>
        <v/>
      </c>
      <c r="AA7513" s="54" t="str">
        <f t="shared" si="2124"/>
        <v/>
      </c>
      <c r="AC7513" s="121" t="str">
        <f t="shared" si="2125"/>
        <v/>
      </c>
      <c r="AD7513" s="111" t="str">
        <f t="shared" si="2126"/>
        <v/>
      </c>
      <c r="AE7513" s="122" t="str">
        <f t="shared" si="2127"/>
        <v/>
      </c>
      <c r="AF7513" s="123" t="str">
        <f t="shared" si="2128"/>
        <v>Qtr 1</v>
      </c>
      <c r="AG7513" s="122" t="str">
        <f t="shared" si="2129"/>
        <v/>
      </c>
      <c r="AI7513" s="124" t="str">
        <f t="shared" si="2130"/>
        <v/>
      </c>
      <c r="AK7513" s="103" t="str">
        <f t="shared" si="2131"/>
        <v/>
      </c>
      <c r="AL7513" s="104" t="str">
        <f t="shared" si="2132"/>
        <v/>
      </c>
      <c r="AN7513" s="37" t="str">
        <f>IF(AK7513="", "", COUNTIF(AK$11:AK$8010, "&lt;"&amp;AK7513)+1+COUNTIF(AK$11:AK7513, AK7513)-1)</f>
        <v/>
      </c>
      <c r="AO7513" s="37" t="str">
        <f>IF(AL7513="", "", COUNTIF(AL$11:AL$8010, "&gt;"&amp;AL7513)+1+COUNTIF(AL$11:AL7513, AL7513)-1)</f>
        <v/>
      </c>
    </row>
    <row r="7514" spans="1:41" x14ac:dyDescent="0.55000000000000004">
      <c r="A7514" s="5"/>
      <c r="B7514" s="284"/>
      <c r="C7514" s="285"/>
      <c r="D7514" s="286"/>
      <c r="E7514" s="287"/>
      <c r="F7514" s="288"/>
      <c r="G7514" s="5"/>
      <c r="J7514" s="7" t="str">
        <f t="shared" si="2115"/>
        <v/>
      </c>
      <c r="K7514" s="48" t="str">
        <f t="shared" si="2116"/>
        <v/>
      </c>
      <c r="L7514" s="48" t="str">
        <f t="shared" si="2117"/>
        <v/>
      </c>
      <c r="M7514" s="49" t="str">
        <f t="shared" si="2118"/>
        <v/>
      </c>
      <c r="U7514" s="103" t="str">
        <f t="shared" si="2119"/>
        <v/>
      </c>
      <c r="V7514" s="77" t="str">
        <f t="shared" si="2120"/>
        <v/>
      </c>
      <c r="W7514" s="37" t="str">
        <f t="shared" si="2121"/>
        <v/>
      </c>
      <c r="X7514" s="7" t="str">
        <f t="shared" si="2122"/>
        <v/>
      </c>
      <c r="Y7514" s="37" t="str">
        <f t="shared" si="2123"/>
        <v/>
      </c>
      <c r="AA7514" s="54" t="str">
        <f t="shared" si="2124"/>
        <v/>
      </c>
      <c r="AC7514" s="121" t="str">
        <f t="shared" si="2125"/>
        <v/>
      </c>
      <c r="AD7514" s="111" t="str">
        <f t="shared" si="2126"/>
        <v/>
      </c>
      <c r="AE7514" s="122" t="str">
        <f t="shared" si="2127"/>
        <v/>
      </c>
      <c r="AF7514" s="123" t="str">
        <f t="shared" si="2128"/>
        <v>Qtr 1</v>
      </c>
      <c r="AG7514" s="122" t="str">
        <f t="shared" si="2129"/>
        <v/>
      </c>
      <c r="AI7514" s="124" t="str">
        <f t="shared" si="2130"/>
        <v/>
      </c>
      <c r="AK7514" s="103" t="str">
        <f t="shared" si="2131"/>
        <v/>
      </c>
      <c r="AL7514" s="104" t="str">
        <f t="shared" si="2132"/>
        <v/>
      </c>
      <c r="AN7514" s="37" t="str">
        <f>IF(AK7514="", "", COUNTIF(AK$11:AK$8010, "&lt;"&amp;AK7514)+1+COUNTIF(AK$11:AK7514, AK7514)-1)</f>
        <v/>
      </c>
      <c r="AO7514" s="37" t="str">
        <f>IF(AL7514="", "", COUNTIF(AL$11:AL$8010, "&gt;"&amp;AL7514)+1+COUNTIF(AL$11:AL7514, AL7514)-1)</f>
        <v/>
      </c>
    </row>
    <row r="7515" spans="1:41" x14ac:dyDescent="0.55000000000000004">
      <c r="A7515" s="5"/>
      <c r="B7515" s="284"/>
      <c r="C7515" s="285"/>
      <c r="D7515" s="286"/>
      <c r="E7515" s="287"/>
      <c r="F7515" s="288"/>
      <c r="G7515" s="5"/>
      <c r="J7515" s="7" t="str">
        <f t="shared" si="2115"/>
        <v/>
      </c>
      <c r="K7515" s="48" t="str">
        <f t="shared" si="2116"/>
        <v/>
      </c>
      <c r="L7515" s="48" t="str">
        <f t="shared" si="2117"/>
        <v/>
      </c>
      <c r="M7515" s="49" t="str">
        <f t="shared" si="2118"/>
        <v/>
      </c>
      <c r="U7515" s="103" t="str">
        <f t="shared" si="2119"/>
        <v/>
      </c>
      <c r="V7515" s="77" t="str">
        <f t="shared" si="2120"/>
        <v/>
      </c>
      <c r="W7515" s="37" t="str">
        <f t="shared" si="2121"/>
        <v/>
      </c>
      <c r="X7515" s="7" t="str">
        <f t="shared" si="2122"/>
        <v/>
      </c>
      <c r="Y7515" s="37" t="str">
        <f t="shared" si="2123"/>
        <v/>
      </c>
      <c r="AA7515" s="54" t="str">
        <f t="shared" si="2124"/>
        <v/>
      </c>
      <c r="AC7515" s="121" t="str">
        <f t="shared" si="2125"/>
        <v/>
      </c>
      <c r="AD7515" s="111" t="str">
        <f t="shared" si="2126"/>
        <v/>
      </c>
      <c r="AE7515" s="122" t="str">
        <f t="shared" si="2127"/>
        <v/>
      </c>
      <c r="AF7515" s="123" t="str">
        <f t="shared" si="2128"/>
        <v>Qtr 1</v>
      </c>
      <c r="AG7515" s="122" t="str">
        <f t="shared" si="2129"/>
        <v/>
      </c>
      <c r="AI7515" s="124" t="str">
        <f t="shared" si="2130"/>
        <v/>
      </c>
      <c r="AK7515" s="103" t="str">
        <f t="shared" si="2131"/>
        <v/>
      </c>
      <c r="AL7515" s="104" t="str">
        <f t="shared" si="2132"/>
        <v/>
      </c>
      <c r="AN7515" s="37" t="str">
        <f>IF(AK7515="", "", COUNTIF(AK$11:AK$8010, "&lt;"&amp;AK7515)+1+COUNTIF(AK$11:AK7515, AK7515)-1)</f>
        <v/>
      </c>
      <c r="AO7515" s="37" t="str">
        <f>IF(AL7515="", "", COUNTIF(AL$11:AL$8010, "&gt;"&amp;AL7515)+1+COUNTIF(AL$11:AL7515, AL7515)-1)</f>
        <v/>
      </c>
    </row>
    <row r="7516" spans="1:41" x14ac:dyDescent="0.55000000000000004">
      <c r="A7516" s="5"/>
      <c r="B7516" s="284"/>
      <c r="C7516" s="285"/>
      <c r="D7516" s="286"/>
      <c r="E7516" s="287"/>
      <c r="F7516" s="288"/>
      <c r="G7516" s="5"/>
      <c r="J7516" s="7" t="str">
        <f t="shared" si="2115"/>
        <v/>
      </c>
      <c r="K7516" s="48" t="str">
        <f t="shared" si="2116"/>
        <v/>
      </c>
      <c r="L7516" s="48" t="str">
        <f t="shared" si="2117"/>
        <v/>
      </c>
      <c r="M7516" s="49" t="str">
        <f t="shared" si="2118"/>
        <v/>
      </c>
      <c r="U7516" s="103" t="str">
        <f t="shared" si="2119"/>
        <v/>
      </c>
      <c r="V7516" s="77" t="str">
        <f t="shared" si="2120"/>
        <v/>
      </c>
      <c r="W7516" s="37" t="str">
        <f t="shared" si="2121"/>
        <v/>
      </c>
      <c r="X7516" s="7" t="str">
        <f t="shared" si="2122"/>
        <v/>
      </c>
      <c r="Y7516" s="37" t="str">
        <f t="shared" si="2123"/>
        <v/>
      </c>
      <c r="AA7516" s="54" t="str">
        <f t="shared" si="2124"/>
        <v/>
      </c>
      <c r="AC7516" s="121" t="str">
        <f t="shared" si="2125"/>
        <v/>
      </c>
      <c r="AD7516" s="111" t="str">
        <f t="shared" si="2126"/>
        <v/>
      </c>
      <c r="AE7516" s="122" t="str">
        <f t="shared" si="2127"/>
        <v/>
      </c>
      <c r="AF7516" s="123" t="str">
        <f t="shared" si="2128"/>
        <v>Qtr 1</v>
      </c>
      <c r="AG7516" s="122" t="str">
        <f t="shared" si="2129"/>
        <v/>
      </c>
      <c r="AI7516" s="124" t="str">
        <f t="shared" si="2130"/>
        <v/>
      </c>
      <c r="AK7516" s="103" t="str">
        <f t="shared" si="2131"/>
        <v/>
      </c>
      <c r="AL7516" s="104" t="str">
        <f t="shared" si="2132"/>
        <v/>
      </c>
      <c r="AN7516" s="37" t="str">
        <f>IF(AK7516="", "", COUNTIF(AK$11:AK$8010, "&lt;"&amp;AK7516)+1+COUNTIF(AK$11:AK7516, AK7516)-1)</f>
        <v/>
      </c>
      <c r="AO7516" s="37" t="str">
        <f>IF(AL7516="", "", COUNTIF(AL$11:AL$8010, "&gt;"&amp;AL7516)+1+COUNTIF(AL$11:AL7516, AL7516)-1)</f>
        <v/>
      </c>
    </row>
    <row r="7517" spans="1:41" x14ac:dyDescent="0.55000000000000004">
      <c r="A7517" s="5"/>
      <c r="B7517" s="284"/>
      <c r="C7517" s="285"/>
      <c r="D7517" s="286"/>
      <c r="E7517" s="287"/>
      <c r="F7517" s="288"/>
      <c r="G7517" s="5"/>
      <c r="J7517" s="7" t="str">
        <f t="shared" si="2115"/>
        <v/>
      </c>
      <c r="K7517" s="48" t="str">
        <f t="shared" si="2116"/>
        <v/>
      </c>
      <c r="L7517" s="48" t="str">
        <f t="shared" si="2117"/>
        <v/>
      </c>
      <c r="M7517" s="49" t="str">
        <f t="shared" si="2118"/>
        <v/>
      </c>
      <c r="U7517" s="103" t="str">
        <f t="shared" si="2119"/>
        <v/>
      </c>
      <c r="V7517" s="77" t="str">
        <f t="shared" si="2120"/>
        <v/>
      </c>
      <c r="W7517" s="37" t="str">
        <f t="shared" si="2121"/>
        <v/>
      </c>
      <c r="X7517" s="7" t="str">
        <f t="shared" si="2122"/>
        <v/>
      </c>
      <c r="Y7517" s="37" t="str">
        <f t="shared" si="2123"/>
        <v/>
      </c>
      <c r="AA7517" s="54" t="str">
        <f t="shared" si="2124"/>
        <v/>
      </c>
      <c r="AC7517" s="121" t="str">
        <f t="shared" si="2125"/>
        <v/>
      </c>
      <c r="AD7517" s="111" t="str">
        <f t="shared" si="2126"/>
        <v/>
      </c>
      <c r="AE7517" s="122" t="str">
        <f t="shared" si="2127"/>
        <v/>
      </c>
      <c r="AF7517" s="123" t="str">
        <f t="shared" si="2128"/>
        <v>Qtr 1</v>
      </c>
      <c r="AG7517" s="122" t="str">
        <f t="shared" si="2129"/>
        <v/>
      </c>
      <c r="AI7517" s="124" t="str">
        <f t="shared" si="2130"/>
        <v/>
      </c>
      <c r="AK7517" s="103" t="str">
        <f t="shared" si="2131"/>
        <v/>
      </c>
      <c r="AL7517" s="104" t="str">
        <f t="shared" si="2132"/>
        <v/>
      </c>
      <c r="AN7517" s="37" t="str">
        <f>IF(AK7517="", "", COUNTIF(AK$11:AK$8010, "&lt;"&amp;AK7517)+1+COUNTIF(AK$11:AK7517, AK7517)-1)</f>
        <v/>
      </c>
      <c r="AO7517" s="37" t="str">
        <f>IF(AL7517="", "", COUNTIF(AL$11:AL$8010, "&gt;"&amp;AL7517)+1+COUNTIF(AL$11:AL7517, AL7517)-1)</f>
        <v/>
      </c>
    </row>
    <row r="7518" spans="1:41" x14ac:dyDescent="0.55000000000000004">
      <c r="A7518" s="5"/>
      <c r="B7518" s="284"/>
      <c r="C7518" s="285"/>
      <c r="D7518" s="286"/>
      <c r="E7518" s="287"/>
      <c r="F7518" s="288"/>
      <c r="G7518" s="5"/>
      <c r="J7518" s="7" t="str">
        <f t="shared" si="2115"/>
        <v/>
      </c>
      <c r="K7518" s="48" t="str">
        <f t="shared" si="2116"/>
        <v/>
      </c>
      <c r="L7518" s="48" t="str">
        <f t="shared" si="2117"/>
        <v/>
      </c>
      <c r="M7518" s="49" t="str">
        <f t="shared" si="2118"/>
        <v/>
      </c>
      <c r="U7518" s="103" t="str">
        <f t="shared" si="2119"/>
        <v/>
      </c>
      <c r="V7518" s="77" t="str">
        <f t="shared" si="2120"/>
        <v/>
      </c>
      <c r="W7518" s="37" t="str">
        <f t="shared" si="2121"/>
        <v/>
      </c>
      <c r="X7518" s="7" t="str">
        <f t="shared" si="2122"/>
        <v/>
      </c>
      <c r="Y7518" s="37" t="str">
        <f t="shared" si="2123"/>
        <v/>
      </c>
      <c r="AA7518" s="54" t="str">
        <f t="shared" si="2124"/>
        <v/>
      </c>
      <c r="AC7518" s="121" t="str">
        <f t="shared" si="2125"/>
        <v/>
      </c>
      <c r="AD7518" s="111" t="str">
        <f t="shared" si="2126"/>
        <v/>
      </c>
      <c r="AE7518" s="122" t="str">
        <f t="shared" si="2127"/>
        <v/>
      </c>
      <c r="AF7518" s="123" t="str">
        <f t="shared" si="2128"/>
        <v>Qtr 1</v>
      </c>
      <c r="AG7518" s="122" t="str">
        <f t="shared" si="2129"/>
        <v/>
      </c>
      <c r="AI7518" s="124" t="str">
        <f t="shared" si="2130"/>
        <v/>
      </c>
      <c r="AK7518" s="103" t="str">
        <f t="shared" si="2131"/>
        <v/>
      </c>
      <c r="AL7518" s="104" t="str">
        <f t="shared" si="2132"/>
        <v/>
      </c>
      <c r="AN7518" s="37" t="str">
        <f>IF(AK7518="", "", COUNTIF(AK$11:AK$8010, "&lt;"&amp;AK7518)+1+COUNTIF(AK$11:AK7518, AK7518)-1)</f>
        <v/>
      </c>
      <c r="AO7518" s="37" t="str">
        <f>IF(AL7518="", "", COUNTIF(AL$11:AL$8010, "&gt;"&amp;AL7518)+1+COUNTIF(AL$11:AL7518, AL7518)-1)</f>
        <v/>
      </c>
    </row>
    <row r="7519" spans="1:41" x14ac:dyDescent="0.55000000000000004">
      <c r="A7519" s="5"/>
      <c r="B7519" s="284"/>
      <c r="C7519" s="285"/>
      <c r="D7519" s="286"/>
      <c r="E7519" s="287"/>
      <c r="F7519" s="288"/>
      <c r="G7519" s="5"/>
      <c r="J7519" s="7" t="str">
        <f t="shared" si="2115"/>
        <v/>
      </c>
      <c r="K7519" s="48" t="str">
        <f t="shared" si="2116"/>
        <v/>
      </c>
      <c r="L7519" s="48" t="str">
        <f t="shared" si="2117"/>
        <v/>
      </c>
      <c r="M7519" s="49" t="str">
        <f t="shared" si="2118"/>
        <v/>
      </c>
      <c r="U7519" s="103" t="str">
        <f t="shared" si="2119"/>
        <v/>
      </c>
      <c r="V7519" s="77" t="str">
        <f t="shared" si="2120"/>
        <v/>
      </c>
      <c r="W7519" s="37" t="str">
        <f t="shared" si="2121"/>
        <v/>
      </c>
      <c r="X7519" s="7" t="str">
        <f t="shared" si="2122"/>
        <v/>
      </c>
      <c r="Y7519" s="37" t="str">
        <f t="shared" si="2123"/>
        <v/>
      </c>
      <c r="AA7519" s="54" t="str">
        <f t="shared" si="2124"/>
        <v/>
      </c>
      <c r="AC7519" s="121" t="str">
        <f t="shared" si="2125"/>
        <v/>
      </c>
      <c r="AD7519" s="111" t="str">
        <f t="shared" si="2126"/>
        <v/>
      </c>
      <c r="AE7519" s="122" t="str">
        <f t="shared" si="2127"/>
        <v/>
      </c>
      <c r="AF7519" s="123" t="str">
        <f t="shared" si="2128"/>
        <v>Qtr 1</v>
      </c>
      <c r="AG7519" s="122" t="str">
        <f t="shared" si="2129"/>
        <v/>
      </c>
      <c r="AI7519" s="124" t="str">
        <f t="shared" si="2130"/>
        <v/>
      </c>
      <c r="AK7519" s="103" t="str">
        <f t="shared" si="2131"/>
        <v/>
      </c>
      <c r="AL7519" s="104" t="str">
        <f t="shared" si="2132"/>
        <v/>
      </c>
      <c r="AN7519" s="37" t="str">
        <f>IF(AK7519="", "", COUNTIF(AK$11:AK$8010, "&lt;"&amp;AK7519)+1+COUNTIF(AK$11:AK7519, AK7519)-1)</f>
        <v/>
      </c>
      <c r="AO7519" s="37" t="str">
        <f>IF(AL7519="", "", COUNTIF(AL$11:AL$8010, "&gt;"&amp;AL7519)+1+COUNTIF(AL$11:AL7519, AL7519)-1)</f>
        <v/>
      </c>
    </row>
    <row r="7520" spans="1:41" x14ac:dyDescent="0.55000000000000004">
      <c r="A7520" s="5"/>
      <c r="B7520" s="284"/>
      <c r="C7520" s="285"/>
      <c r="D7520" s="286"/>
      <c r="E7520" s="287"/>
      <c r="F7520" s="288"/>
      <c r="G7520" s="5"/>
      <c r="J7520" s="7" t="str">
        <f t="shared" si="2115"/>
        <v/>
      </c>
      <c r="K7520" s="48" t="str">
        <f t="shared" si="2116"/>
        <v/>
      </c>
      <c r="L7520" s="48" t="str">
        <f t="shared" si="2117"/>
        <v/>
      </c>
      <c r="M7520" s="49" t="str">
        <f t="shared" si="2118"/>
        <v/>
      </c>
      <c r="U7520" s="103" t="str">
        <f t="shared" si="2119"/>
        <v/>
      </c>
      <c r="V7520" s="77" t="str">
        <f t="shared" si="2120"/>
        <v/>
      </c>
      <c r="W7520" s="37" t="str">
        <f t="shared" si="2121"/>
        <v/>
      </c>
      <c r="X7520" s="7" t="str">
        <f t="shared" si="2122"/>
        <v/>
      </c>
      <c r="Y7520" s="37" t="str">
        <f t="shared" si="2123"/>
        <v/>
      </c>
      <c r="AA7520" s="54" t="str">
        <f t="shared" si="2124"/>
        <v/>
      </c>
      <c r="AC7520" s="121" t="str">
        <f t="shared" si="2125"/>
        <v/>
      </c>
      <c r="AD7520" s="111" t="str">
        <f t="shared" si="2126"/>
        <v/>
      </c>
      <c r="AE7520" s="122" t="str">
        <f t="shared" si="2127"/>
        <v/>
      </c>
      <c r="AF7520" s="123" t="str">
        <f t="shared" si="2128"/>
        <v>Qtr 1</v>
      </c>
      <c r="AG7520" s="122" t="str">
        <f t="shared" si="2129"/>
        <v/>
      </c>
      <c r="AI7520" s="124" t="str">
        <f t="shared" si="2130"/>
        <v/>
      </c>
      <c r="AK7520" s="103" t="str">
        <f t="shared" si="2131"/>
        <v/>
      </c>
      <c r="AL7520" s="104" t="str">
        <f t="shared" si="2132"/>
        <v/>
      </c>
      <c r="AN7520" s="37" t="str">
        <f>IF(AK7520="", "", COUNTIF(AK$11:AK$8010, "&lt;"&amp;AK7520)+1+COUNTIF(AK$11:AK7520, AK7520)-1)</f>
        <v/>
      </c>
      <c r="AO7520" s="37" t="str">
        <f>IF(AL7520="", "", COUNTIF(AL$11:AL$8010, "&gt;"&amp;AL7520)+1+COUNTIF(AL$11:AL7520, AL7520)-1)</f>
        <v/>
      </c>
    </row>
    <row r="7521" spans="1:41" x14ac:dyDescent="0.55000000000000004">
      <c r="A7521" s="5"/>
      <c r="B7521" s="284"/>
      <c r="C7521" s="285"/>
      <c r="D7521" s="286"/>
      <c r="E7521" s="287"/>
      <c r="F7521" s="288"/>
      <c r="G7521" s="5"/>
      <c r="J7521" s="7" t="str">
        <f t="shared" si="2115"/>
        <v/>
      </c>
      <c r="K7521" s="48" t="str">
        <f t="shared" si="2116"/>
        <v/>
      </c>
      <c r="L7521" s="48" t="str">
        <f t="shared" si="2117"/>
        <v/>
      </c>
      <c r="M7521" s="49" t="str">
        <f t="shared" si="2118"/>
        <v/>
      </c>
      <c r="U7521" s="103" t="str">
        <f t="shared" si="2119"/>
        <v/>
      </c>
      <c r="V7521" s="77" t="str">
        <f t="shared" si="2120"/>
        <v/>
      </c>
      <c r="W7521" s="37" t="str">
        <f t="shared" si="2121"/>
        <v/>
      </c>
      <c r="X7521" s="7" t="str">
        <f t="shared" si="2122"/>
        <v/>
      </c>
      <c r="Y7521" s="37" t="str">
        <f t="shared" si="2123"/>
        <v/>
      </c>
      <c r="AA7521" s="54" t="str">
        <f t="shared" si="2124"/>
        <v/>
      </c>
      <c r="AC7521" s="121" t="str">
        <f t="shared" si="2125"/>
        <v/>
      </c>
      <c r="AD7521" s="111" t="str">
        <f t="shared" si="2126"/>
        <v/>
      </c>
      <c r="AE7521" s="122" t="str">
        <f t="shared" si="2127"/>
        <v/>
      </c>
      <c r="AF7521" s="123" t="str">
        <f t="shared" si="2128"/>
        <v>Qtr 1</v>
      </c>
      <c r="AG7521" s="122" t="str">
        <f t="shared" si="2129"/>
        <v/>
      </c>
      <c r="AI7521" s="124" t="str">
        <f t="shared" si="2130"/>
        <v/>
      </c>
      <c r="AK7521" s="103" t="str">
        <f t="shared" si="2131"/>
        <v/>
      </c>
      <c r="AL7521" s="104" t="str">
        <f t="shared" si="2132"/>
        <v/>
      </c>
      <c r="AN7521" s="37" t="str">
        <f>IF(AK7521="", "", COUNTIF(AK$11:AK$8010, "&lt;"&amp;AK7521)+1+COUNTIF(AK$11:AK7521, AK7521)-1)</f>
        <v/>
      </c>
      <c r="AO7521" s="37" t="str">
        <f>IF(AL7521="", "", COUNTIF(AL$11:AL$8010, "&gt;"&amp;AL7521)+1+COUNTIF(AL$11:AL7521, AL7521)-1)</f>
        <v/>
      </c>
    </row>
    <row r="7522" spans="1:41" x14ac:dyDescent="0.55000000000000004">
      <c r="A7522" s="5"/>
      <c r="B7522" s="284"/>
      <c r="C7522" s="285"/>
      <c r="D7522" s="286"/>
      <c r="E7522" s="287"/>
      <c r="F7522" s="288"/>
      <c r="G7522" s="5"/>
      <c r="J7522" s="7" t="str">
        <f t="shared" si="2115"/>
        <v/>
      </c>
      <c r="K7522" s="48" t="str">
        <f t="shared" si="2116"/>
        <v/>
      </c>
      <c r="L7522" s="48" t="str">
        <f t="shared" si="2117"/>
        <v/>
      </c>
      <c r="M7522" s="49" t="str">
        <f t="shared" si="2118"/>
        <v/>
      </c>
      <c r="U7522" s="103" t="str">
        <f t="shared" si="2119"/>
        <v/>
      </c>
      <c r="V7522" s="77" t="str">
        <f t="shared" si="2120"/>
        <v/>
      </c>
      <c r="W7522" s="37" t="str">
        <f t="shared" si="2121"/>
        <v/>
      </c>
      <c r="X7522" s="7" t="str">
        <f t="shared" si="2122"/>
        <v/>
      </c>
      <c r="Y7522" s="37" t="str">
        <f t="shared" si="2123"/>
        <v/>
      </c>
      <c r="AA7522" s="54" t="str">
        <f t="shared" si="2124"/>
        <v/>
      </c>
      <c r="AC7522" s="121" t="str">
        <f t="shared" si="2125"/>
        <v/>
      </c>
      <c r="AD7522" s="111" t="str">
        <f t="shared" si="2126"/>
        <v/>
      </c>
      <c r="AE7522" s="122" t="str">
        <f t="shared" si="2127"/>
        <v/>
      </c>
      <c r="AF7522" s="123" t="str">
        <f t="shared" si="2128"/>
        <v>Qtr 1</v>
      </c>
      <c r="AG7522" s="122" t="str">
        <f t="shared" si="2129"/>
        <v/>
      </c>
      <c r="AI7522" s="124" t="str">
        <f t="shared" si="2130"/>
        <v/>
      </c>
      <c r="AK7522" s="103" t="str">
        <f t="shared" si="2131"/>
        <v/>
      </c>
      <c r="AL7522" s="104" t="str">
        <f t="shared" si="2132"/>
        <v/>
      </c>
      <c r="AN7522" s="37" t="str">
        <f>IF(AK7522="", "", COUNTIF(AK$11:AK$8010, "&lt;"&amp;AK7522)+1+COUNTIF(AK$11:AK7522, AK7522)-1)</f>
        <v/>
      </c>
      <c r="AO7522" s="37" t="str">
        <f>IF(AL7522="", "", COUNTIF(AL$11:AL$8010, "&gt;"&amp;AL7522)+1+COUNTIF(AL$11:AL7522, AL7522)-1)</f>
        <v/>
      </c>
    </row>
    <row r="7523" spans="1:41" x14ac:dyDescent="0.55000000000000004">
      <c r="A7523" s="5"/>
      <c r="B7523" s="284"/>
      <c r="C7523" s="285"/>
      <c r="D7523" s="286"/>
      <c r="E7523" s="287"/>
      <c r="F7523" s="288"/>
      <c r="G7523" s="5"/>
      <c r="J7523" s="7" t="str">
        <f t="shared" si="2115"/>
        <v/>
      </c>
      <c r="K7523" s="48" t="str">
        <f t="shared" si="2116"/>
        <v/>
      </c>
      <c r="L7523" s="48" t="str">
        <f t="shared" si="2117"/>
        <v/>
      </c>
      <c r="M7523" s="49" t="str">
        <f t="shared" si="2118"/>
        <v/>
      </c>
      <c r="U7523" s="103" t="str">
        <f t="shared" si="2119"/>
        <v/>
      </c>
      <c r="V7523" s="77" t="str">
        <f t="shared" si="2120"/>
        <v/>
      </c>
      <c r="W7523" s="37" t="str">
        <f t="shared" si="2121"/>
        <v/>
      </c>
      <c r="X7523" s="7" t="str">
        <f t="shared" si="2122"/>
        <v/>
      </c>
      <c r="Y7523" s="37" t="str">
        <f t="shared" si="2123"/>
        <v/>
      </c>
      <c r="AA7523" s="54" t="str">
        <f t="shared" si="2124"/>
        <v/>
      </c>
      <c r="AC7523" s="121" t="str">
        <f t="shared" si="2125"/>
        <v/>
      </c>
      <c r="AD7523" s="111" t="str">
        <f t="shared" si="2126"/>
        <v/>
      </c>
      <c r="AE7523" s="122" t="str">
        <f t="shared" si="2127"/>
        <v/>
      </c>
      <c r="AF7523" s="123" t="str">
        <f t="shared" si="2128"/>
        <v>Qtr 1</v>
      </c>
      <c r="AG7523" s="122" t="str">
        <f t="shared" si="2129"/>
        <v/>
      </c>
      <c r="AI7523" s="124" t="str">
        <f t="shared" si="2130"/>
        <v/>
      </c>
      <c r="AK7523" s="103" t="str">
        <f t="shared" si="2131"/>
        <v/>
      </c>
      <c r="AL7523" s="104" t="str">
        <f t="shared" si="2132"/>
        <v/>
      </c>
      <c r="AN7523" s="37" t="str">
        <f>IF(AK7523="", "", COUNTIF(AK$11:AK$8010, "&lt;"&amp;AK7523)+1+COUNTIF(AK$11:AK7523, AK7523)-1)</f>
        <v/>
      </c>
      <c r="AO7523" s="37" t="str">
        <f>IF(AL7523="", "", COUNTIF(AL$11:AL$8010, "&gt;"&amp;AL7523)+1+COUNTIF(AL$11:AL7523, AL7523)-1)</f>
        <v/>
      </c>
    </row>
    <row r="7524" spans="1:41" x14ac:dyDescent="0.55000000000000004">
      <c r="A7524" s="5"/>
      <c r="B7524" s="284"/>
      <c r="C7524" s="285"/>
      <c r="D7524" s="286"/>
      <c r="E7524" s="287"/>
      <c r="F7524" s="288"/>
      <c r="G7524" s="5"/>
      <c r="J7524" s="7" t="str">
        <f t="shared" si="2115"/>
        <v/>
      </c>
      <c r="K7524" s="48" t="str">
        <f t="shared" si="2116"/>
        <v/>
      </c>
      <c r="L7524" s="48" t="str">
        <f t="shared" si="2117"/>
        <v/>
      </c>
      <c r="M7524" s="49" t="str">
        <f t="shared" si="2118"/>
        <v/>
      </c>
      <c r="U7524" s="103" t="str">
        <f t="shared" si="2119"/>
        <v/>
      </c>
      <c r="V7524" s="77" t="str">
        <f t="shared" si="2120"/>
        <v/>
      </c>
      <c r="W7524" s="37" t="str">
        <f t="shared" si="2121"/>
        <v/>
      </c>
      <c r="X7524" s="7" t="str">
        <f t="shared" si="2122"/>
        <v/>
      </c>
      <c r="Y7524" s="37" t="str">
        <f t="shared" si="2123"/>
        <v/>
      </c>
      <c r="AA7524" s="54" t="str">
        <f t="shared" si="2124"/>
        <v/>
      </c>
      <c r="AC7524" s="121" t="str">
        <f t="shared" si="2125"/>
        <v/>
      </c>
      <c r="AD7524" s="111" t="str">
        <f t="shared" si="2126"/>
        <v/>
      </c>
      <c r="AE7524" s="122" t="str">
        <f t="shared" si="2127"/>
        <v/>
      </c>
      <c r="AF7524" s="123" t="str">
        <f t="shared" si="2128"/>
        <v>Qtr 1</v>
      </c>
      <c r="AG7524" s="122" t="str">
        <f t="shared" si="2129"/>
        <v/>
      </c>
      <c r="AI7524" s="124" t="str">
        <f t="shared" si="2130"/>
        <v/>
      </c>
      <c r="AK7524" s="103" t="str">
        <f t="shared" si="2131"/>
        <v/>
      </c>
      <c r="AL7524" s="104" t="str">
        <f t="shared" si="2132"/>
        <v/>
      </c>
      <c r="AN7524" s="37" t="str">
        <f>IF(AK7524="", "", COUNTIF(AK$11:AK$8010, "&lt;"&amp;AK7524)+1+COUNTIF(AK$11:AK7524, AK7524)-1)</f>
        <v/>
      </c>
      <c r="AO7524" s="37" t="str">
        <f>IF(AL7524="", "", COUNTIF(AL$11:AL$8010, "&gt;"&amp;AL7524)+1+COUNTIF(AL$11:AL7524, AL7524)-1)</f>
        <v/>
      </c>
    </row>
    <row r="7525" spans="1:41" x14ac:dyDescent="0.55000000000000004">
      <c r="A7525" s="5"/>
      <c r="B7525" s="284"/>
      <c r="C7525" s="285"/>
      <c r="D7525" s="286"/>
      <c r="E7525" s="287"/>
      <c r="F7525" s="288"/>
      <c r="G7525" s="5"/>
      <c r="J7525" s="7" t="str">
        <f t="shared" si="2115"/>
        <v/>
      </c>
      <c r="K7525" s="48" t="str">
        <f t="shared" si="2116"/>
        <v/>
      </c>
      <c r="L7525" s="48" t="str">
        <f t="shared" si="2117"/>
        <v/>
      </c>
      <c r="M7525" s="49" t="str">
        <f t="shared" si="2118"/>
        <v/>
      </c>
      <c r="U7525" s="103" t="str">
        <f t="shared" si="2119"/>
        <v/>
      </c>
      <c r="V7525" s="77" t="str">
        <f t="shared" si="2120"/>
        <v/>
      </c>
      <c r="W7525" s="37" t="str">
        <f t="shared" si="2121"/>
        <v/>
      </c>
      <c r="X7525" s="7" t="str">
        <f t="shared" si="2122"/>
        <v/>
      </c>
      <c r="Y7525" s="37" t="str">
        <f t="shared" si="2123"/>
        <v/>
      </c>
      <c r="AA7525" s="54" t="str">
        <f t="shared" si="2124"/>
        <v/>
      </c>
      <c r="AC7525" s="121" t="str">
        <f t="shared" si="2125"/>
        <v/>
      </c>
      <c r="AD7525" s="111" t="str">
        <f t="shared" si="2126"/>
        <v/>
      </c>
      <c r="AE7525" s="122" t="str">
        <f t="shared" si="2127"/>
        <v/>
      </c>
      <c r="AF7525" s="123" t="str">
        <f t="shared" si="2128"/>
        <v>Qtr 1</v>
      </c>
      <c r="AG7525" s="122" t="str">
        <f t="shared" si="2129"/>
        <v/>
      </c>
      <c r="AI7525" s="124" t="str">
        <f t="shared" si="2130"/>
        <v/>
      </c>
      <c r="AK7525" s="103" t="str">
        <f t="shared" si="2131"/>
        <v/>
      </c>
      <c r="AL7525" s="104" t="str">
        <f t="shared" si="2132"/>
        <v/>
      </c>
      <c r="AN7525" s="37" t="str">
        <f>IF(AK7525="", "", COUNTIF(AK$11:AK$8010, "&lt;"&amp;AK7525)+1+COUNTIF(AK$11:AK7525, AK7525)-1)</f>
        <v/>
      </c>
      <c r="AO7525" s="37" t="str">
        <f>IF(AL7525="", "", COUNTIF(AL$11:AL$8010, "&gt;"&amp;AL7525)+1+COUNTIF(AL$11:AL7525, AL7525)-1)</f>
        <v/>
      </c>
    </row>
    <row r="7526" spans="1:41" x14ac:dyDescent="0.55000000000000004">
      <c r="A7526" s="5"/>
      <c r="B7526" s="284"/>
      <c r="C7526" s="285"/>
      <c r="D7526" s="286"/>
      <c r="E7526" s="287"/>
      <c r="F7526" s="288"/>
      <c r="G7526" s="5"/>
      <c r="J7526" s="7" t="str">
        <f t="shared" si="2115"/>
        <v/>
      </c>
      <c r="K7526" s="48" t="str">
        <f t="shared" si="2116"/>
        <v/>
      </c>
      <c r="L7526" s="48" t="str">
        <f t="shared" si="2117"/>
        <v/>
      </c>
      <c r="M7526" s="49" t="str">
        <f t="shared" si="2118"/>
        <v/>
      </c>
      <c r="U7526" s="103" t="str">
        <f t="shared" si="2119"/>
        <v/>
      </c>
      <c r="V7526" s="77" t="str">
        <f t="shared" si="2120"/>
        <v/>
      </c>
      <c r="W7526" s="37" t="str">
        <f t="shared" si="2121"/>
        <v/>
      </c>
      <c r="X7526" s="7" t="str">
        <f t="shared" si="2122"/>
        <v/>
      </c>
      <c r="Y7526" s="37" t="str">
        <f t="shared" si="2123"/>
        <v/>
      </c>
      <c r="AA7526" s="54" t="str">
        <f t="shared" si="2124"/>
        <v/>
      </c>
      <c r="AC7526" s="121" t="str">
        <f t="shared" si="2125"/>
        <v/>
      </c>
      <c r="AD7526" s="111" t="str">
        <f t="shared" si="2126"/>
        <v/>
      </c>
      <c r="AE7526" s="122" t="str">
        <f t="shared" si="2127"/>
        <v/>
      </c>
      <c r="AF7526" s="123" t="str">
        <f t="shared" si="2128"/>
        <v>Qtr 1</v>
      </c>
      <c r="AG7526" s="122" t="str">
        <f t="shared" si="2129"/>
        <v/>
      </c>
      <c r="AI7526" s="124" t="str">
        <f t="shared" si="2130"/>
        <v/>
      </c>
      <c r="AK7526" s="103" t="str">
        <f t="shared" si="2131"/>
        <v/>
      </c>
      <c r="AL7526" s="104" t="str">
        <f t="shared" si="2132"/>
        <v/>
      </c>
      <c r="AN7526" s="37" t="str">
        <f>IF(AK7526="", "", COUNTIF(AK$11:AK$8010, "&lt;"&amp;AK7526)+1+COUNTIF(AK$11:AK7526, AK7526)-1)</f>
        <v/>
      </c>
      <c r="AO7526" s="37" t="str">
        <f>IF(AL7526="", "", COUNTIF(AL$11:AL$8010, "&gt;"&amp;AL7526)+1+COUNTIF(AL$11:AL7526, AL7526)-1)</f>
        <v/>
      </c>
    </row>
    <row r="7527" spans="1:41" x14ac:dyDescent="0.55000000000000004">
      <c r="A7527" s="5"/>
      <c r="B7527" s="284"/>
      <c r="C7527" s="285"/>
      <c r="D7527" s="286"/>
      <c r="E7527" s="287"/>
      <c r="F7527" s="288"/>
      <c r="G7527" s="5"/>
      <c r="J7527" s="7" t="str">
        <f t="shared" si="2115"/>
        <v/>
      </c>
      <c r="K7527" s="48" t="str">
        <f t="shared" si="2116"/>
        <v/>
      </c>
      <c r="L7527" s="48" t="str">
        <f t="shared" si="2117"/>
        <v/>
      </c>
      <c r="M7527" s="49" t="str">
        <f t="shared" si="2118"/>
        <v/>
      </c>
      <c r="U7527" s="103" t="str">
        <f t="shared" si="2119"/>
        <v/>
      </c>
      <c r="V7527" s="77" t="str">
        <f t="shared" si="2120"/>
        <v/>
      </c>
      <c r="W7527" s="37" t="str">
        <f t="shared" si="2121"/>
        <v/>
      </c>
      <c r="X7527" s="7" t="str">
        <f t="shared" si="2122"/>
        <v/>
      </c>
      <c r="Y7527" s="37" t="str">
        <f t="shared" si="2123"/>
        <v/>
      </c>
      <c r="AA7527" s="54" t="str">
        <f t="shared" si="2124"/>
        <v/>
      </c>
      <c r="AC7527" s="121" t="str">
        <f t="shared" si="2125"/>
        <v/>
      </c>
      <c r="AD7527" s="111" t="str">
        <f t="shared" si="2126"/>
        <v/>
      </c>
      <c r="AE7527" s="122" t="str">
        <f t="shared" si="2127"/>
        <v/>
      </c>
      <c r="AF7527" s="123" t="str">
        <f t="shared" si="2128"/>
        <v>Qtr 1</v>
      </c>
      <c r="AG7527" s="122" t="str">
        <f t="shared" si="2129"/>
        <v/>
      </c>
      <c r="AI7527" s="124" t="str">
        <f t="shared" si="2130"/>
        <v/>
      </c>
      <c r="AK7527" s="103" t="str">
        <f t="shared" si="2131"/>
        <v/>
      </c>
      <c r="AL7527" s="104" t="str">
        <f t="shared" si="2132"/>
        <v/>
      </c>
      <c r="AN7527" s="37" t="str">
        <f>IF(AK7527="", "", COUNTIF(AK$11:AK$8010, "&lt;"&amp;AK7527)+1+COUNTIF(AK$11:AK7527, AK7527)-1)</f>
        <v/>
      </c>
      <c r="AO7527" s="37" t="str">
        <f>IF(AL7527="", "", COUNTIF(AL$11:AL$8010, "&gt;"&amp;AL7527)+1+COUNTIF(AL$11:AL7527, AL7527)-1)</f>
        <v/>
      </c>
    </row>
    <row r="7528" spans="1:41" x14ac:dyDescent="0.55000000000000004">
      <c r="A7528" s="5"/>
      <c r="B7528" s="284"/>
      <c r="C7528" s="285"/>
      <c r="D7528" s="286"/>
      <c r="E7528" s="287"/>
      <c r="F7528" s="288"/>
      <c r="G7528" s="5"/>
      <c r="J7528" s="7" t="str">
        <f t="shared" si="2115"/>
        <v/>
      </c>
      <c r="K7528" s="48" t="str">
        <f t="shared" si="2116"/>
        <v/>
      </c>
      <c r="L7528" s="48" t="str">
        <f t="shared" si="2117"/>
        <v/>
      </c>
      <c r="M7528" s="49" t="str">
        <f t="shared" si="2118"/>
        <v/>
      </c>
      <c r="U7528" s="103" t="str">
        <f t="shared" si="2119"/>
        <v/>
      </c>
      <c r="V7528" s="77" t="str">
        <f t="shared" si="2120"/>
        <v/>
      </c>
      <c r="W7528" s="37" t="str">
        <f t="shared" si="2121"/>
        <v/>
      </c>
      <c r="X7528" s="7" t="str">
        <f t="shared" si="2122"/>
        <v/>
      </c>
      <c r="Y7528" s="37" t="str">
        <f t="shared" si="2123"/>
        <v/>
      </c>
      <c r="AA7528" s="54" t="str">
        <f t="shared" si="2124"/>
        <v/>
      </c>
      <c r="AC7528" s="121" t="str">
        <f t="shared" si="2125"/>
        <v/>
      </c>
      <c r="AD7528" s="111" t="str">
        <f t="shared" si="2126"/>
        <v/>
      </c>
      <c r="AE7528" s="122" t="str">
        <f t="shared" si="2127"/>
        <v/>
      </c>
      <c r="AF7528" s="123" t="str">
        <f t="shared" si="2128"/>
        <v>Qtr 1</v>
      </c>
      <c r="AG7528" s="122" t="str">
        <f t="shared" si="2129"/>
        <v/>
      </c>
      <c r="AI7528" s="124" t="str">
        <f t="shared" si="2130"/>
        <v/>
      </c>
      <c r="AK7528" s="103" t="str">
        <f t="shared" si="2131"/>
        <v/>
      </c>
      <c r="AL7528" s="104" t="str">
        <f t="shared" si="2132"/>
        <v/>
      </c>
      <c r="AN7528" s="37" t="str">
        <f>IF(AK7528="", "", COUNTIF(AK$11:AK$8010, "&lt;"&amp;AK7528)+1+COUNTIF(AK$11:AK7528, AK7528)-1)</f>
        <v/>
      </c>
      <c r="AO7528" s="37" t="str">
        <f>IF(AL7528="", "", COUNTIF(AL$11:AL$8010, "&gt;"&amp;AL7528)+1+COUNTIF(AL$11:AL7528, AL7528)-1)</f>
        <v/>
      </c>
    </row>
    <row r="7529" spans="1:41" x14ac:dyDescent="0.55000000000000004">
      <c r="A7529" s="5"/>
      <c r="B7529" s="284"/>
      <c r="C7529" s="285"/>
      <c r="D7529" s="286"/>
      <c r="E7529" s="287"/>
      <c r="F7529" s="288"/>
      <c r="G7529" s="5"/>
      <c r="J7529" s="7" t="str">
        <f t="shared" si="2115"/>
        <v/>
      </c>
      <c r="K7529" s="48" t="str">
        <f t="shared" si="2116"/>
        <v/>
      </c>
      <c r="L7529" s="48" t="str">
        <f t="shared" si="2117"/>
        <v/>
      </c>
      <c r="M7529" s="49" t="str">
        <f t="shared" si="2118"/>
        <v/>
      </c>
      <c r="U7529" s="103" t="str">
        <f t="shared" si="2119"/>
        <v/>
      </c>
      <c r="V7529" s="77" t="str">
        <f t="shared" si="2120"/>
        <v/>
      </c>
      <c r="W7529" s="37" t="str">
        <f t="shared" si="2121"/>
        <v/>
      </c>
      <c r="X7529" s="7" t="str">
        <f t="shared" si="2122"/>
        <v/>
      </c>
      <c r="Y7529" s="37" t="str">
        <f t="shared" si="2123"/>
        <v/>
      </c>
      <c r="AA7529" s="54" t="str">
        <f t="shared" si="2124"/>
        <v/>
      </c>
      <c r="AC7529" s="121" t="str">
        <f t="shared" si="2125"/>
        <v/>
      </c>
      <c r="AD7529" s="111" t="str">
        <f t="shared" si="2126"/>
        <v/>
      </c>
      <c r="AE7529" s="122" t="str">
        <f t="shared" si="2127"/>
        <v/>
      </c>
      <c r="AF7529" s="123" t="str">
        <f t="shared" si="2128"/>
        <v>Qtr 1</v>
      </c>
      <c r="AG7529" s="122" t="str">
        <f t="shared" si="2129"/>
        <v/>
      </c>
      <c r="AI7529" s="124" t="str">
        <f t="shared" si="2130"/>
        <v/>
      </c>
      <c r="AK7529" s="103" t="str">
        <f t="shared" si="2131"/>
        <v/>
      </c>
      <c r="AL7529" s="104" t="str">
        <f t="shared" si="2132"/>
        <v/>
      </c>
      <c r="AN7529" s="37" t="str">
        <f>IF(AK7529="", "", COUNTIF(AK$11:AK$8010, "&lt;"&amp;AK7529)+1+COUNTIF(AK$11:AK7529, AK7529)-1)</f>
        <v/>
      </c>
      <c r="AO7529" s="37" t="str">
        <f>IF(AL7529="", "", COUNTIF(AL$11:AL$8010, "&gt;"&amp;AL7529)+1+COUNTIF(AL$11:AL7529, AL7529)-1)</f>
        <v/>
      </c>
    </row>
    <row r="7530" spans="1:41" x14ac:dyDescent="0.55000000000000004">
      <c r="A7530" s="5"/>
      <c r="B7530" s="284"/>
      <c r="C7530" s="285"/>
      <c r="D7530" s="286"/>
      <c r="E7530" s="287"/>
      <c r="F7530" s="288"/>
      <c r="G7530" s="5"/>
      <c r="J7530" s="7" t="str">
        <f t="shared" si="2115"/>
        <v/>
      </c>
      <c r="K7530" s="48" t="str">
        <f t="shared" si="2116"/>
        <v/>
      </c>
      <c r="L7530" s="48" t="str">
        <f t="shared" si="2117"/>
        <v/>
      </c>
      <c r="M7530" s="49" t="str">
        <f t="shared" si="2118"/>
        <v/>
      </c>
      <c r="U7530" s="103" t="str">
        <f t="shared" si="2119"/>
        <v/>
      </c>
      <c r="V7530" s="77" t="str">
        <f t="shared" si="2120"/>
        <v/>
      </c>
      <c r="W7530" s="37" t="str">
        <f t="shared" si="2121"/>
        <v/>
      </c>
      <c r="X7530" s="7" t="str">
        <f t="shared" si="2122"/>
        <v/>
      </c>
      <c r="Y7530" s="37" t="str">
        <f t="shared" si="2123"/>
        <v/>
      </c>
      <c r="AA7530" s="54" t="str">
        <f t="shared" si="2124"/>
        <v/>
      </c>
      <c r="AC7530" s="121" t="str">
        <f t="shared" si="2125"/>
        <v/>
      </c>
      <c r="AD7530" s="111" t="str">
        <f t="shared" si="2126"/>
        <v/>
      </c>
      <c r="AE7530" s="122" t="str">
        <f t="shared" si="2127"/>
        <v/>
      </c>
      <c r="AF7530" s="123" t="str">
        <f t="shared" si="2128"/>
        <v>Qtr 1</v>
      </c>
      <c r="AG7530" s="122" t="str">
        <f t="shared" si="2129"/>
        <v/>
      </c>
      <c r="AI7530" s="124" t="str">
        <f t="shared" si="2130"/>
        <v/>
      </c>
      <c r="AK7530" s="103" t="str">
        <f t="shared" si="2131"/>
        <v/>
      </c>
      <c r="AL7530" s="104" t="str">
        <f t="shared" si="2132"/>
        <v/>
      </c>
      <c r="AN7530" s="37" t="str">
        <f>IF(AK7530="", "", COUNTIF(AK$11:AK$8010, "&lt;"&amp;AK7530)+1+COUNTIF(AK$11:AK7530, AK7530)-1)</f>
        <v/>
      </c>
      <c r="AO7530" s="37" t="str">
        <f>IF(AL7530="", "", COUNTIF(AL$11:AL$8010, "&gt;"&amp;AL7530)+1+COUNTIF(AL$11:AL7530, AL7530)-1)</f>
        <v/>
      </c>
    </row>
    <row r="7531" spans="1:41" x14ac:dyDescent="0.55000000000000004">
      <c r="A7531" s="5"/>
      <c r="B7531" s="284"/>
      <c r="C7531" s="285"/>
      <c r="D7531" s="286"/>
      <c r="E7531" s="287"/>
      <c r="F7531" s="288"/>
      <c r="G7531" s="5"/>
      <c r="J7531" s="7" t="str">
        <f t="shared" si="2115"/>
        <v/>
      </c>
      <c r="K7531" s="48" t="str">
        <f t="shared" si="2116"/>
        <v/>
      </c>
      <c r="L7531" s="48" t="str">
        <f t="shared" si="2117"/>
        <v/>
      </c>
      <c r="M7531" s="49" t="str">
        <f t="shared" si="2118"/>
        <v/>
      </c>
      <c r="U7531" s="103" t="str">
        <f t="shared" si="2119"/>
        <v/>
      </c>
      <c r="V7531" s="77" t="str">
        <f t="shared" si="2120"/>
        <v/>
      </c>
      <c r="W7531" s="37" t="str">
        <f t="shared" si="2121"/>
        <v/>
      </c>
      <c r="X7531" s="7" t="str">
        <f t="shared" si="2122"/>
        <v/>
      </c>
      <c r="Y7531" s="37" t="str">
        <f t="shared" si="2123"/>
        <v/>
      </c>
      <c r="AA7531" s="54" t="str">
        <f t="shared" si="2124"/>
        <v/>
      </c>
      <c r="AC7531" s="121" t="str">
        <f t="shared" si="2125"/>
        <v/>
      </c>
      <c r="AD7531" s="111" t="str">
        <f t="shared" si="2126"/>
        <v/>
      </c>
      <c r="AE7531" s="122" t="str">
        <f t="shared" si="2127"/>
        <v/>
      </c>
      <c r="AF7531" s="123" t="str">
        <f t="shared" si="2128"/>
        <v>Qtr 1</v>
      </c>
      <c r="AG7531" s="122" t="str">
        <f t="shared" si="2129"/>
        <v/>
      </c>
      <c r="AI7531" s="124" t="str">
        <f t="shared" si="2130"/>
        <v/>
      </c>
      <c r="AK7531" s="103" t="str">
        <f t="shared" si="2131"/>
        <v/>
      </c>
      <c r="AL7531" s="104" t="str">
        <f t="shared" si="2132"/>
        <v/>
      </c>
      <c r="AN7531" s="37" t="str">
        <f>IF(AK7531="", "", COUNTIF(AK$11:AK$8010, "&lt;"&amp;AK7531)+1+COUNTIF(AK$11:AK7531, AK7531)-1)</f>
        <v/>
      </c>
      <c r="AO7531" s="37" t="str">
        <f>IF(AL7531="", "", COUNTIF(AL$11:AL$8010, "&gt;"&amp;AL7531)+1+COUNTIF(AL$11:AL7531, AL7531)-1)</f>
        <v/>
      </c>
    </row>
    <row r="7532" spans="1:41" x14ac:dyDescent="0.55000000000000004">
      <c r="A7532" s="5"/>
      <c r="B7532" s="284"/>
      <c r="C7532" s="285"/>
      <c r="D7532" s="286"/>
      <c r="E7532" s="287"/>
      <c r="F7532" s="288"/>
      <c r="G7532" s="5"/>
      <c r="J7532" s="7" t="str">
        <f t="shared" si="2115"/>
        <v/>
      </c>
      <c r="K7532" s="48" t="str">
        <f t="shared" si="2116"/>
        <v/>
      </c>
      <c r="L7532" s="48" t="str">
        <f t="shared" si="2117"/>
        <v/>
      </c>
      <c r="M7532" s="49" t="str">
        <f t="shared" si="2118"/>
        <v/>
      </c>
      <c r="U7532" s="103" t="str">
        <f t="shared" si="2119"/>
        <v/>
      </c>
      <c r="V7532" s="77" t="str">
        <f t="shared" si="2120"/>
        <v/>
      </c>
      <c r="W7532" s="37" t="str">
        <f t="shared" si="2121"/>
        <v/>
      </c>
      <c r="X7532" s="7" t="str">
        <f t="shared" si="2122"/>
        <v/>
      </c>
      <c r="Y7532" s="37" t="str">
        <f t="shared" si="2123"/>
        <v/>
      </c>
      <c r="AA7532" s="54" t="str">
        <f t="shared" si="2124"/>
        <v/>
      </c>
      <c r="AC7532" s="121" t="str">
        <f t="shared" si="2125"/>
        <v/>
      </c>
      <c r="AD7532" s="111" t="str">
        <f t="shared" si="2126"/>
        <v/>
      </c>
      <c r="AE7532" s="122" t="str">
        <f t="shared" si="2127"/>
        <v/>
      </c>
      <c r="AF7532" s="123" t="str">
        <f t="shared" si="2128"/>
        <v>Qtr 1</v>
      </c>
      <c r="AG7532" s="122" t="str">
        <f t="shared" si="2129"/>
        <v/>
      </c>
      <c r="AI7532" s="124" t="str">
        <f t="shared" si="2130"/>
        <v/>
      </c>
      <c r="AK7532" s="103" t="str">
        <f t="shared" si="2131"/>
        <v/>
      </c>
      <c r="AL7532" s="104" t="str">
        <f t="shared" si="2132"/>
        <v/>
      </c>
      <c r="AN7532" s="37" t="str">
        <f>IF(AK7532="", "", COUNTIF(AK$11:AK$8010, "&lt;"&amp;AK7532)+1+COUNTIF(AK$11:AK7532, AK7532)-1)</f>
        <v/>
      </c>
      <c r="AO7532" s="37" t="str">
        <f>IF(AL7532="", "", COUNTIF(AL$11:AL$8010, "&gt;"&amp;AL7532)+1+COUNTIF(AL$11:AL7532, AL7532)-1)</f>
        <v/>
      </c>
    </row>
    <row r="7533" spans="1:41" x14ac:dyDescent="0.55000000000000004">
      <c r="A7533" s="5"/>
      <c r="B7533" s="284"/>
      <c r="C7533" s="285"/>
      <c r="D7533" s="286"/>
      <c r="E7533" s="287"/>
      <c r="F7533" s="288"/>
      <c r="G7533" s="5"/>
      <c r="J7533" s="7" t="str">
        <f t="shared" si="2115"/>
        <v/>
      </c>
      <c r="K7533" s="48" t="str">
        <f t="shared" si="2116"/>
        <v/>
      </c>
      <c r="L7533" s="48" t="str">
        <f t="shared" si="2117"/>
        <v/>
      </c>
      <c r="M7533" s="49" t="str">
        <f t="shared" si="2118"/>
        <v/>
      </c>
      <c r="U7533" s="103" t="str">
        <f t="shared" si="2119"/>
        <v/>
      </c>
      <c r="V7533" s="77" t="str">
        <f t="shared" si="2120"/>
        <v/>
      </c>
      <c r="W7533" s="37" t="str">
        <f t="shared" si="2121"/>
        <v/>
      </c>
      <c r="X7533" s="7" t="str">
        <f t="shared" si="2122"/>
        <v/>
      </c>
      <c r="Y7533" s="37" t="str">
        <f t="shared" si="2123"/>
        <v/>
      </c>
      <c r="AA7533" s="54" t="str">
        <f t="shared" si="2124"/>
        <v/>
      </c>
      <c r="AC7533" s="121" t="str">
        <f t="shared" si="2125"/>
        <v/>
      </c>
      <c r="AD7533" s="111" t="str">
        <f t="shared" si="2126"/>
        <v/>
      </c>
      <c r="AE7533" s="122" t="str">
        <f t="shared" si="2127"/>
        <v/>
      </c>
      <c r="AF7533" s="123" t="str">
        <f t="shared" si="2128"/>
        <v>Qtr 1</v>
      </c>
      <c r="AG7533" s="122" t="str">
        <f t="shared" si="2129"/>
        <v/>
      </c>
      <c r="AI7533" s="124" t="str">
        <f t="shared" si="2130"/>
        <v/>
      </c>
      <c r="AK7533" s="103" t="str">
        <f t="shared" si="2131"/>
        <v/>
      </c>
      <c r="AL7533" s="104" t="str">
        <f t="shared" si="2132"/>
        <v/>
      </c>
      <c r="AN7533" s="37" t="str">
        <f>IF(AK7533="", "", COUNTIF(AK$11:AK$8010, "&lt;"&amp;AK7533)+1+COUNTIF(AK$11:AK7533, AK7533)-1)</f>
        <v/>
      </c>
      <c r="AO7533" s="37" t="str">
        <f>IF(AL7533="", "", COUNTIF(AL$11:AL$8010, "&gt;"&amp;AL7533)+1+COUNTIF(AL$11:AL7533, AL7533)-1)</f>
        <v/>
      </c>
    </row>
    <row r="7534" spans="1:41" x14ac:dyDescent="0.55000000000000004">
      <c r="A7534" s="5"/>
      <c r="B7534" s="284"/>
      <c r="C7534" s="285"/>
      <c r="D7534" s="286"/>
      <c r="E7534" s="287"/>
      <c r="F7534" s="288"/>
      <c r="G7534" s="5"/>
      <c r="J7534" s="7" t="str">
        <f t="shared" si="2115"/>
        <v/>
      </c>
      <c r="K7534" s="48" t="str">
        <f t="shared" si="2116"/>
        <v/>
      </c>
      <c r="L7534" s="48" t="str">
        <f t="shared" si="2117"/>
        <v/>
      </c>
      <c r="M7534" s="49" t="str">
        <f t="shared" si="2118"/>
        <v/>
      </c>
      <c r="U7534" s="103" t="str">
        <f t="shared" si="2119"/>
        <v/>
      </c>
      <c r="V7534" s="77" t="str">
        <f t="shared" si="2120"/>
        <v/>
      </c>
      <c r="W7534" s="37" t="str">
        <f t="shared" si="2121"/>
        <v/>
      </c>
      <c r="X7534" s="7" t="str">
        <f t="shared" si="2122"/>
        <v/>
      </c>
      <c r="Y7534" s="37" t="str">
        <f t="shared" si="2123"/>
        <v/>
      </c>
      <c r="AA7534" s="54" t="str">
        <f t="shared" si="2124"/>
        <v/>
      </c>
      <c r="AC7534" s="121" t="str">
        <f t="shared" si="2125"/>
        <v/>
      </c>
      <c r="AD7534" s="111" t="str">
        <f t="shared" si="2126"/>
        <v/>
      </c>
      <c r="AE7534" s="122" t="str">
        <f t="shared" si="2127"/>
        <v/>
      </c>
      <c r="AF7534" s="123" t="str">
        <f t="shared" si="2128"/>
        <v>Qtr 1</v>
      </c>
      <c r="AG7534" s="122" t="str">
        <f t="shared" si="2129"/>
        <v/>
      </c>
      <c r="AI7534" s="124" t="str">
        <f t="shared" si="2130"/>
        <v/>
      </c>
      <c r="AK7534" s="103" t="str">
        <f t="shared" si="2131"/>
        <v/>
      </c>
      <c r="AL7534" s="104" t="str">
        <f t="shared" si="2132"/>
        <v/>
      </c>
      <c r="AN7534" s="37" t="str">
        <f>IF(AK7534="", "", COUNTIF(AK$11:AK$8010, "&lt;"&amp;AK7534)+1+COUNTIF(AK$11:AK7534, AK7534)-1)</f>
        <v/>
      </c>
      <c r="AO7534" s="37" t="str">
        <f>IF(AL7534="", "", COUNTIF(AL$11:AL$8010, "&gt;"&amp;AL7534)+1+COUNTIF(AL$11:AL7534, AL7534)-1)</f>
        <v/>
      </c>
    </row>
    <row r="7535" spans="1:41" x14ac:dyDescent="0.55000000000000004">
      <c r="A7535" s="5"/>
      <c r="B7535" s="284"/>
      <c r="C7535" s="285"/>
      <c r="D7535" s="286"/>
      <c r="E7535" s="287"/>
      <c r="F7535" s="288"/>
      <c r="G7535" s="5"/>
      <c r="J7535" s="7" t="str">
        <f t="shared" si="2115"/>
        <v/>
      </c>
      <c r="K7535" s="48" t="str">
        <f t="shared" si="2116"/>
        <v/>
      </c>
      <c r="L7535" s="48" t="str">
        <f t="shared" si="2117"/>
        <v/>
      </c>
      <c r="M7535" s="49" t="str">
        <f t="shared" si="2118"/>
        <v/>
      </c>
      <c r="U7535" s="103" t="str">
        <f t="shared" si="2119"/>
        <v/>
      </c>
      <c r="V7535" s="77" t="str">
        <f t="shared" si="2120"/>
        <v/>
      </c>
      <c r="W7535" s="37" t="str">
        <f t="shared" si="2121"/>
        <v/>
      </c>
      <c r="X7535" s="7" t="str">
        <f t="shared" si="2122"/>
        <v/>
      </c>
      <c r="Y7535" s="37" t="str">
        <f t="shared" si="2123"/>
        <v/>
      </c>
      <c r="AA7535" s="54" t="str">
        <f t="shared" si="2124"/>
        <v/>
      </c>
      <c r="AC7535" s="121" t="str">
        <f t="shared" si="2125"/>
        <v/>
      </c>
      <c r="AD7535" s="111" t="str">
        <f t="shared" si="2126"/>
        <v/>
      </c>
      <c r="AE7535" s="122" t="str">
        <f t="shared" si="2127"/>
        <v/>
      </c>
      <c r="AF7535" s="123" t="str">
        <f t="shared" si="2128"/>
        <v>Qtr 1</v>
      </c>
      <c r="AG7535" s="122" t="str">
        <f t="shared" si="2129"/>
        <v/>
      </c>
      <c r="AI7535" s="124" t="str">
        <f t="shared" si="2130"/>
        <v/>
      </c>
      <c r="AK7535" s="103" t="str">
        <f t="shared" si="2131"/>
        <v/>
      </c>
      <c r="AL7535" s="104" t="str">
        <f t="shared" si="2132"/>
        <v/>
      </c>
      <c r="AN7535" s="37" t="str">
        <f>IF(AK7535="", "", COUNTIF(AK$11:AK$8010, "&lt;"&amp;AK7535)+1+COUNTIF(AK$11:AK7535, AK7535)-1)</f>
        <v/>
      </c>
      <c r="AO7535" s="37" t="str">
        <f>IF(AL7535="", "", COUNTIF(AL$11:AL$8010, "&gt;"&amp;AL7535)+1+COUNTIF(AL$11:AL7535, AL7535)-1)</f>
        <v/>
      </c>
    </row>
    <row r="7536" spans="1:41" x14ac:dyDescent="0.55000000000000004">
      <c r="A7536" s="5"/>
      <c r="B7536" s="284"/>
      <c r="C7536" s="285"/>
      <c r="D7536" s="286"/>
      <c r="E7536" s="287"/>
      <c r="F7536" s="288"/>
      <c r="G7536" s="5"/>
      <c r="J7536" s="7" t="str">
        <f t="shared" si="2115"/>
        <v/>
      </c>
      <c r="K7536" s="48" t="str">
        <f t="shared" si="2116"/>
        <v/>
      </c>
      <c r="L7536" s="48" t="str">
        <f t="shared" si="2117"/>
        <v/>
      </c>
      <c r="M7536" s="49" t="str">
        <f t="shared" si="2118"/>
        <v/>
      </c>
      <c r="U7536" s="103" t="str">
        <f t="shared" si="2119"/>
        <v/>
      </c>
      <c r="V7536" s="77" t="str">
        <f t="shared" si="2120"/>
        <v/>
      </c>
      <c r="W7536" s="37" t="str">
        <f t="shared" si="2121"/>
        <v/>
      </c>
      <c r="X7536" s="7" t="str">
        <f t="shared" si="2122"/>
        <v/>
      </c>
      <c r="Y7536" s="37" t="str">
        <f t="shared" si="2123"/>
        <v/>
      </c>
      <c r="AA7536" s="54" t="str">
        <f t="shared" si="2124"/>
        <v/>
      </c>
      <c r="AC7536" s="121" t="str">
        <f t="shared" si="2125"/>
        <v/>
      </c>
      <c r="AD7536" s="111" t="str">
        <f t="shared" si="2126"/>
        <v/>
      </c>
      <c r="AE7536" s="122" t="str">
        <f t="shared" si="2127"/>
        <v/>
      </c>
      <c r="AF7536" s="123" t="str">
        <f t="shared" si="2128"/>
        <v>Qtr 1</v>
      </c>
      <c r="AG7536" s="122" t="str">
        <f t="shared" si="2129"/>
        <v/>
      </c>
      <c r="AI7536" s="124" t="str">
        <f t="shared" si="2130"/>
        <v/>
      </c>
      <c r="AK7536" s="103" t="str">
        <f t="shared" si="2131"/>
        <v/>
      </c>
      <c r="AL7536" s="104" t="str">
        <f t="shared" si="2132"/>
        <v/>
      </c>
      <c r="AN7536" s="37" t="str">
        <f>IF(AK7536="", "", COUNTIF(AK$11:AK$8010, "&lt;"&amp;AK7536)+1+COUNTIF(AK$11:AK7536, AK7536)-1)</f>
        <v/>
      </c>
      <c r="AO7536" s="37" t="str">
        <f>IF(AL7536="", "", COUNTIF(AL$11:AL$8010, "&gt;"&amp;AL7536)+1+COUNTIF(AL$11:AL7536, AL7536)-1)</f>
        <v/>
      </c>
    </row>
    <row r="7537" spans="1:41" x14ac:dyDescent="0.55000000000000004">
      <c r="A7537" s="5"/>
      <c r="B7537" s="284"/>
      <c r="C7537" s="285"/>
      <c r="D7537" s="286"/>
      <c r="E7537" s="287"/>
      <c r="F7537" s="288"/>
      <c r="G7537" s="5"/>
      <c r="J7537" s="7" t="str">
        <f t="shared" si="2115"/>
        <v/>
      </c>
      <c r="K7537" s="48" t="str">
        <f t="shared" si="2116"/>
        <v/>
      </c>
      <c r="L7537" s="48" t="str">
        <f t="shared" si="2117"/>
        <v/>
      </c>
      <c r="M7537" s="49" t="str">
        <f t="shared" si="2118"/>
        <v/>
      </c>
      <c r="U7537" s="103" t="str">
        <f t="shared" si="2119"/>
        <v/>
      </c>
      <c r="V7537" s="77" t="str">
        <f t="shared" si="2120"/>
        <v/>
      </c>
      <c r="W7537" s="37" t="str">
        <f t="shared" si="2121"/>
        <v/>
      </c>
      <c r="X7537" s="7" t="str">
        <f t="shared" si="2122"/>
        <v/>
      </c>
      <c r="Y7537" s="37" t="str">
        <f t="shared" si="2123"/>
        <v/>
      </c>
      <c r="AA7537" s="54" t="str">
        <f t="shared" si="2124"/>
        <v/>
      </c>
      <c r="AC7537" s="121" t="str">
        <f t="shared" si="2125"/>
        <v/>
      </c>
      <c r="AD7537" s="111" t="str">
        <f t="shared" si="2126"/>
        <v/>
      </c>
      <c r="AE7537" s="122" t="str">
        <f t="shared" si="2127"/>
        <v/>
      </c>
      <c r="AF7537" s="123" t="str">
        <f t="shared" si="2128"/>
        <v>Qtr 1</v>
      </c>
      <c r="AG7537" s="122" t="str">
        <f t="shared" si="2129"/>
        <v/>
      </c>
      <c r="AI7537" s="124" t="str">
        <f t="shared" si="2130"/>
        <v/>
      </c>
      <c r="AK7537" s="103" t="str">
        <f t="shared" si="2131"/>
        <v/>
      </c>
      <c r="AL7537" s="104" t="str">
        <f t="shared" si="2132"/>
        <v/>
      </c>
      <c r="AN7537" s="37" t="str">
        <f>IF(AK7537="", "", COUNTIF(AK$11:AK$8010, "&lt;"&amp;AK7537)+1+COUNTIF(AK$11:AK7537, AK7537)-1)</f>
        <v/>
      </c>
      <c r="AO7537" s="37" t="str">
        <f>IF(AL7537="", "", COUNTIF(AL$11:AL$8010, "&gt;"&amp;AL7537)+1+COUNTIF(AL$11:AL7537, AL7537)-1)</f>
        <v/>
      </c>
    </row>
    <row r="7538" spans="1:41" x14ac:dyDescent="0.55000000000000004">
      <c r="A7538" s="5"/>
      <c r="B7538" s="284"/>
      <c r="C7538" s="285"/>
      <c r="D7538" s="286"/>
      <c r="E7538" s="287"/>
      <c r="F7538" s="288"/>
      <c r="G7538" s="5"/>
      <c r="J7538" s="7" t="str">
        <f t="shared" si="2115"/>
        <v/>
      </c>
      <c r="K7538" s="48" t="str">
        <f t="shared" si="2116"/>
        <v/>
      </c>
      <c r="L7538" s="48" t="str">
        <f t="shared" si="2117"/>
        <v/>
      </c>
      <c r="M7538" s="49" t="str">
        <f t="shared" si="2118"/>
        <v/>
      </c>
      <c r="U7538" s="103" t="str">
        <f t="shared" si="2119"/>
        <v/>
      </c>
      <c r="V7538" s="77" t="str">
        <f t="shared" si="2120"/>
        <v/>
      </c>
      <c r="W7538" s="37" t="str">
        <f t="shared" si="2121"/>
        <v/>
      </c>
      <c r="X7538" s="7" t="str">
        <f t="shared" si="2122"/>
        <v/>
      </c>
      <c r="Y7538" s="37" t="str">
        <f t="shared" si="2123"/>
        <v/>
      </c>
      <c r="AA7538" s="54" t="str">
        <f t="shared" si="2124"/>
        <v/>
      </c>
      <c r="AC7538" s="121" t="str">
        <f t="shared" si="2125"/>
        <v/>
      </c>
      <c r="AD7538" s="111" t="str">
        <f t="shared" si="2126"/>
        <v/>
      </c>
      <c r="AE7538" s="122" t="str">
        <f t="shared" si="2127"/>
        <v/>
      </c>
      <c r="AF7538" s="123" t="str">
        <f t="shared" si="2128"/>
        <v>Qtr 1</v>
      </c>
      <c r="AG7538" s="122" t="str">
        <f t="shared" si="2129"/>
        <v/>
      </c>
      <c r="AI7538" s="124" t="str">
        <f t="shared" si="2130"/>
        <v/>
      </c>
      <c r="AK7538" s="103" t="str">
        <f t="shared" si="2131"/>
        <v/>
      </c>
      <c r="AL7538" s="104" t="str">
        <f t="shared" si="2132"/>
        <v/>
      </c>
      <c r="AN7538" s="37" t="str">
        <f>IF(AK7538="", "", COUNTIF(AK$11:AK$8010, "&lt;"&amp;AK7538)+1+COUNTIF(AK$11:AK7538, AK7538)-1)</f>
        <v/>
      </c>
      <c r="AO7538" s="37" t="str">
        <f>IF(AL7538="", "", COUNTIF(AL$11:AL$8010, "&gt;"&amp;AL7538)+1+COUNTIF(AL$11:AL7538, AL7538)-1)</f>
        <v/>
      </c>
    </row>
    <row r="7539" spans="1:41" x14ac:dyDescent="0.55000000000000004">
      <c r="A7539" s="5"/>
      <c r="B7539" s="284"/>
      <c r="C7539" s="285"/>
      <c r="D7539" s="286"/>
      <c r="E7539" s="287"/>
      <c r="F7539" s="288"/>
      <c r="G7539" s="5"/>
      <c r="J7539" s="7" t="str">
        <f t="shared" si="2115"/>
        <v/>
      </c>
      <c r="K7539" s="48" t="str">
        <f t="shared" si="2116"/>
        <v/>
      </c>
      <c r="L7539" s="48" t="str">
        <f t="shared" si="2117"/>
        <v/>
      </c>
      <c r="M7539" s="49" t="str">
        <f t="shared" si="2118"/>
        <v/>
      </c>
      <c r="U7539" s="103" t="str">
        <f t="shared" si="2119"/>
        <v/>
      </c>
      <c r="V7539" s="77" t="str">
        <f t="shared" si="2120"/>
        <v/>
      </c>
      <c r="W7539" s="37" t="str">
        <f t="shared" si="2121"/>
        <v/>
      </c>
      <c r="X7539" s="7" t="str">
        <f t="shared" si="2122"/>
        <v/>
      </c>
      <c r="Y7539" s="37" t="str">
        <f t="shared" si="2123"/>
        <v/>
      </c>
      <c r="AA7539" s="54" t="str">
        <f t="shared" si="2124"/>
        <v/>
      </c>
      <c r="AC7539" s="121" t="str">
        <f t="shared" si="2125"/>
        <v/>
      </c>
      <c r="AD7539" s="111" t="str">
        <f t="shared" si="2126"/>
        <v/>
      </c>
      <c r="AE7539" s="122" t="str">
        <f t="shared" si="2127"/>
        <v/>
      </c>
      <c r="AF7539" s="123" t="str">
        <f t="shared" si="2128"/>
        <v>Qtr 1</v>
      </c>
      <c r="AG7539" s="122" t="str">
        <f t="shared" si="2129"/>
        <v/>
      </c>
      <c r="AI7539" s="124" t="str">
        <f t="shared" si="2130"/>
        <v/>
      </c>
      <c r="AK7539" s="103" t="str">
        <f t="shared" si="2131"/>
        <v/>
      </c>
      <c r="AL7539" s="104" t="str">
        <f t="shared" si="2132"/>
        <v/>
      </c>
      <c r="AN7539" s="37" t="str">
        <f>IF(AK7539="", "", COUNTIF(AK$11:AK$8010, "&lt;"&amp;AK7539)+1+COUNTIF(AK$11:AK7539, AK7539)-1)</f>
        <v/>
      </c>
      <c r="AO7539" s="37" t="str">
        <f>IF(AL7539="", "", COUNTIF(AL$11:AL$8010, "&gt;"&amp;AL7539)+1+COUNTIF(AL$11:AL7539, AL7539)-1)</f>
        <v/>
      </c>
    </row>
    <row r="7540" spans="1:41" x14ac:dyDescent="0.55000000000000004">
      <c r="A7540" s="5"/>
      <c r="B7540" s="284"/>
      <c r="C7540" s="285"/>
      <c r="D7540" s="286"/>
      <c r="E7540" s="287"/>
      <c r="F7540" s="288"/>
      <c r="G7540" s="5"/>
      <c r="J7540" s="7" t="str">
        <f t="shared" si="2115"/>
        <v/>
      </c>
      <c r="K7540" s="48" t="str">
        <f t="shared" si="2116"/>
        <v/>
      </c>
      <c r="L7540" s="48" t="str">
        <f t="shared" si="2117"/>
        <v/>
      </c>
      <c r="M7540" s="49" t="str">
        <f t="shared" si="2118"/>
        <v/>
      </c>
      <c r="U7540" s="103" t="str">
        <f t="shared" si="2119"/>
        <v/>
      </c>
      <c r="V7540" s="77" t="str">
        <f t="shared" si="2120"/>
        <v/>
      </c>
      <c r="W7540" s="37" t="str">
        <f t="shared" si="2121"/>
        <v/>
      </c>
      <c r="X7540" s="7" t="str">
        <f t="shared" si="2122"/>
        <v/>
      </c>
      <c r="Y7540" s="37" t="str">
        <f t="shared" si="2123"/>
        <v/>
      </c>
      <c r="AA7540" s="54" t="str">
        <f t="shared" si="2124"/>
        <v/>
      </c>
      <c r="AC7540" s="121" t="str">
        <f t="shared" si="2125"/>
        <v/>
      </c>
      <c r="AD7540" s="111" t="str">
        <f t="shared" si="2126"/>
        <v/>
      </c>
      <c r="AE7540" s="122" t="str">
        <f t="shared" si="2127"/>
        <v/>
      </c>
      <c r="AF7540" s="123" t="str">
        <f t="shared" si="2128"/>
        <v>Qtr 1</v>
      </c>
      <c r="AG7540" s="122" t="str">
        <f t="shared" si="2129"/>
        <v/>
      </c>
      <c r="AI7540" s="124" t="str">
        <f t="shared" si="2130"/>
        <v/>
      </c>
      <c r="AK7540" s="103" t="str">
        <f t="shared" si="2131"/>
        <v/>
      </c>
      <c r="AL7540" s="104" t="str">
        <f t="shared" si="2132"/>
        <v/>
      </c>
      <c r="AN7540" s="37" t="str">
        <f>IF(AK7540="", "", COUNTIF(AK$11:AK$8010, "&lt;"&amp;AK7540)+1+COUNTIF(AK$11:AK7540, AK7540)-1)</f>
        <v/>
      </c>
      <c r="AO7540" s="37" t="str">
        <f>IF(AL7540="", "", COUNTIF(AL$11:AL$8010, "&gt;"&amp;AL7540)+1+COUNTIF(AL$11:AL7540, AL7540)-1)</f>
        <v/>
      </c>
    </row>
    <row r="7541" spans="1:41" x14ac:dyDescent="0.55000000000000004">
      <c r="A7541" s="5"/>
      <c r="B7541" s="284"/>
      <c r="C7541" s="285"/>
      <c r="D7541" s="286"/>
      <c r="E7541" s="287"/>
      <c r="F7541" s="288"/>
      <c r="G7541" s="5"/>
      <c r="J7541" s="7" t="str">
        <f t="shared" si="2115"/>
        <v/>
      </c>
      <c r="K7541" s="48" t="str">
        <f t="shared" si="2116"/>
        <v/>
      </c>
      <c r="L7541" s="48" t="str">
        <f t="shared" si="2117"/>
        <v/>
      </c>
      <c r="M7541" s="49" t="str">
        <f t="shared" si="2118"/>
        <v/>
      </c>
      <c r="U7541" s="103" t="str">
        <f t="shared" si="2119"/>
        <v/>
      </c>
      <c r="V7541" s="77" t="str">
        <f t="shared" si="2120"/>
        <v/>
      </c>
      <c r="W7541" s="37" t="str">
        <f t="shared" si="2121"/>
        <v/>
      </c>
      <c r="X7541" s="7" t="str">
        <f t="shared" si="2122"/>
        <v/>
      </c>
      <c r="Y7541" s="37" t="str">
        <f t="shared" si="2123"/>
        <v/>
      </c>
      <c r="AA7541" s="54" t="str">
        <f t="shared" si="2124"/>
        <v/>
      </c>
      <c r="AC7541" s="121" t="str">
        <f t="shared" si="2125"/>
        <v/>
      </c>
      <c r="AD7541" s="111" t="str">
        <f t="shared" si="2126"/>
        <v/>
      </c>
      <c r="AE7541" s="122" t="str">
        <f t="shared" si="2127"/>
        <v/>
      </c>
      <c r="AF7541" s="123" t="str">
        <f t="shared" si="2128"/>
        <v>Qtr 1</v>
      </c>
      <c r="AG7541" s="122" t="str">
        <f t="shared" si="2129"/>
        <v/>
      </c>
      <c r="AI7541" s="124" t="str">
        <f t="shared" si="2130"/>
        <v/>
      </c>
      <c r="AK7541" s="103" t="str">
        <f t="shared" si="2131"/>
        <v/>
      </c>
      <c r="AL7541" s="104" t="str">
        <f t="shared" si="2132"/>
        <v/>
      </c>
      <c r="AN7541" s="37" t="str">
        <f>IF(AK7541="", "", COUNTIF(AK$11:AK$8010, "&lt;"&amp;AK7541)+1+COUNTIF(AK$11:AK7541, AK7541)-1)</f>
        <v/>
      </c>
      <c r="AO7541" s="37" t="str">
        <f>IF(AL7541="", "", COUNTIF(AL$11:AL$8010, "&gt;"&amp;AL7541)+1+COUNTIF(AL$11:AL7541, AL7541)-1)</f>
        <v/>
      </c>
    </row>
    <row r="7542" spans="1:41" x14ac:dyDescent="0.55000000000000004">
      <c r="A7542" s="5"/>
      <c r="B7542" s="284"/>
      <c r="C7542" s="285"/>
      <c r="D7542" s="286"/>
      <c r="E7542" s="287"/>
      <c r="F7542" s="288"/>
      <c r="G7542" s="5"/>
      <c r="J7542" s="7" t="str">
        <f t="shared" si="2115"/>
        <v/>
      </c>
      <c r="K7542" s="48" t="str">
        <f t="shared" si="2116"/>
        <v/>
      </c>
      <c r="L7542" s="48" t="str">
        <f t="shared" si="2117"/>
        <v/>
      </c>
      <c r="M7542" s="49" t="str">
        <f t="shared" si="2118"/>
        <v/>
      </c>
      <c r="U7542" s="103" t="str">
        <f t="shared" si="2119"/>
        <v/>
      </c>
      <c r="V7542" s="77" t="str">
        <f t="shared" si="2120"/>
        <v/>
      </c>
      <c r="W7542" s="37" t="str">
        <f t="shared" si="2121"/>
        <v/>
      </c>
      <c r="X7542" s="7" t="str">
        <f t="shared" si="2122"/>
        <v/>
      </c>
      <c r="Y7542" s="37" t="str">
        <f t="shared" si="2123"/>
        <v/>
      </c>
      <c r="AA7542" s="54" t="str">
        <f t="shared" si="2124"/>
        <v/>
      </c>
      <c r="AC7542" s="121" t="str">
        <f t="shared" si="2125"/>
        <v/>
      </c>
      <c r="AD7542" s="111" t="str">
        <f t="shared" si="2126"/>
        <v/>
      </c>
      <c r="AE7542" s="122" t="str">
        <f t="shared" si="2127"/>
        <v/>
      </c>
      <c r="AF7542" s="123" t="str">
        <f t="shared" si="2128"/>
        <v>Qtr 1</v>
      </c>
      <c r="AG7542" s="122" t="str">
        <f t="shared" si="2129"/>
        <v/>
      </c>
      <c r="AI7542" s="124" t="str">
        <f t="shared" si="2130"/>
        <v/>
      </c>
      <c r="AK7542" s="103" t="str">
        <f t="shared" si="2131"/>
        <v/>
      </c>
      <c r="AL7542" s="104" t="str">
        <f t="shared" si="2132"/>
        <v/>
      </c>
      <c r="AN7542" s="37" t="str">
        <f>IF(AK7542="", "", COUNTIF(AK$11:AK$8010, "&lt;"&amp;AK7542)+1+COUNTIF(AK$11:AK7542, AK7542)-1)</f>
        <v/>
      </c>
      <c r="AO7542" s="37" t="str">
        <f>IF(AL7542="", "", COUNTIF(AL$11:AL$8010, "&gt;"&amp;AL7542)+1+COUNTIF(AL$11:AL7542, AL7542)-1)</f>
        <v/>
      </c>
    </row>
    <row r="7543" spans="1:41" x14ac:dyDescent="0.55000000000000004">
      <c r="A7543" s="5"/>
      <c r="B7543" s="284"/>
      <c r="C7543" s="285"/>
      <c r="D7543" s="286"/>
      <c r="E7543" s="287"/>
      <c r="F7543" s="288"/>
      <c r="G7543" s="5"/>
      <c r="J7543" s="7" t="str">
        <f t="shared" si="2115"/>
        <v/>
      </c>
      <c r="K7543" s="48" t="str">
        <f t="shared" si="2116"/>
        <v/>
      </c>
      <c r="L7543" s="48" t="str">
        <f t="shared" si="2117"/>
        <v/>
      </c>
      <c r="M7543" s="49" t="str">
        <f t="shared" si="2118"/>
        <v/>
      </c>
      <c r="U7543" s="103" t="str">
        <f t="shared" si="2119"/>
        <v/>
      </c>
      <c r="V7543" s="77" t="str">
        <f t="shared" si="2120"/>
        <v/>
      </c>
      <c r="W7543" s="37" t="str">
        <f t="shared" si="2121"/>
        <v/>
      </c>
      <c r="X7543" s="7" t="str">
        <f t="shared" si="2122"/>
        <v/>
      </c>
      <c r="Y7543" s="37" t="str">
        <f t="shared" si="2123"/>
        <v/>
      </c>
      <c r="AA7543" s="54" t="str">
        <f t="shared" si="2124"/>
        <v/>
      </c>
      <c r="AC7543" s="121" t="str">
        <f t="shared" si="2125"/>
        <v/>
      </c>
      <c r="AD7543" s="111" t="str">
        <f t="shared" si="2126"/>
        <v/>
      </c>
      <c r="AE7543" s="122" t="str">
        <f t="shared" si="2127"/>
        <v/>
      </c>
      <c r="AF7543" s="123" t="str">
        <f t="shared" si="2128"/>
        <v>Qtr 1</v>
      </c>
      <c r="AG7543" s="122" t="str">
        <f t="shared" si="2129"/>
        <v/>
      </c>
      <c r="AI7543" s="124" t="str">
        <f t="shared" si="2130"/>
        <v/>
      </c>
      <c r="AK7543" s="103" t="str">
        <f t="shared" si="2131"/>
        <v/>
      </c>
      <c r="AL7543" s="104" t="str">
        <f t="shared" si="2132"/>
        <v/>
      </c>
      <c r="AN7543" s="37" t="str">
        <f>IF(AK7543="", "", COUNTIF(AK$11:AK$8010, "&lt;"&amp;AK7543)+1+COUNTIF(AK$11:AK7543, AK7543)-1)</f>
        <v/>
      </c>
      <c r="AO7543" s="37" t="str">
        <f>IF(AL7543="", "", COUNTIF(AL$11:AL$8010, "&gt;"&amp;AL7543)+1+COUNTIF(AL$11:AL7543, AL7543)-1)</f>
        <v/>
      </c>
    </row>
    <row r="7544" spans="1:41" x14ac:dyDescent="0.55000000000000004">
      <c r="A7544" s="5"/>
      <c r="B7544" s="284"/>
      <c r="C7544" s="285"/>
      <c r="D7544" s="286"/>
      <c r="E7544" s="287"/>
      <c r="F7544" s="288"/>
      <c r="G7544" s="5"/>
      <c r="J7544" s="7" t="str">
        <f t="shared" si="2115"/>
        <v/>
      </c>
      <c r="K7544" s="48" t="str">
        <f t="shared" si="2116"/>
        <v/>
      </c>
      <c r="L7544" s="48" t="str">
        <f t="shared" si="2117"/>
        <v/>
      </c>
      <c r="M7544" s="49" t="str">
        <f t="shared" si="2118"/>
        <v/>
      </c>
      <c r="U7544" s="103" t="str">
        <f t="shared" si="2119"/>
        <v/>
      </c>
      <c r="V7544" s="77" t="str">
        <f t="shared" si="2120"/>
        <v/>
      </c>
      <c r="W7544" s="37" t="str">
        <f t="shared" si="2121"/>
        <v/>
      </c>
      <c r="X7544" s="7" t="str">
        <f t="shared" si="2122"/>
        <v/>
      </c>
      <c r="Y7544" s="37" t="str">
        <f t="shared" si="2123"/>
        <v/>
      </c>
      <c r="AA7544" s="54" t="str">
        <f t="shared" si="2124"/>
        <v/>
      </c>
      <c r="AC7544" s="121" t="str">
        <f t="shared" si="2125"/>
        <v/>
      </c>
      <c r="AD7544" s="111" t="str">
        <f t="shared" si="2126"/>
        <v/>
      </c>
      <c r="AE7544" s="122" t="str">
        <f t="shared" si="2127"/>
        <v/>
      </c>
      <c r="AF7544" s="123" t="str">
        <f t="shared" si="2128"/>
        <v>Qtr 1</v>
      </c>
      <c r="AG7544" s="122" t="str">
        <f t="shared" si="2129"/>
        <v/>
      </c>
      <c r="AI7544" s="124" t="str">
        <f t="shared" si="2130"/>
        <v/>
      </c>
      <c r="AK7544" s="103" t="str">
        <f t="shared" si="2131"/>
        <v/>
      </c>
      <c r="AL7544" s="104" t="str">
        <f t="shared" si="2132"/>
        <v/>
      </c>
      <c r="AN7544" s="37" t="str">
        <f>IF(AK7544="", "", COUNTIF(AK$11:AK$8010, "&lt;"&amp;AK7544)+1+COUNTIF(AK$11:AK7544, AK7544)-1)</f>
        <v/>
      </c>
      <c r="AO7544" s="37" t="str">
        <f>IF(AL7544="", "", COUNTIF(AL$11:AL$8010, "&gt;"&amp;AL7544)+1+COUNTIF(AL$11:AL7544, AL7544)-1)</f>
        <v/>
      </c>
    </row>
    <row r="7545" spans="1:41" x14ac:dyDescent="0.55000000000000004">
      <c r="A7545" s="5"/>
      <c r="B7545" s="284"/>
      <c r="C7545" s="285"/>
      <c r="D7545" s="286"/>
      <c r="E7545" s="287"/>
      <c r="F7545" s="288"/>
      <c r="G7545" s="5"/>
      <c r="J7545" s="7" t="str">
        <f t="shared" si="2115"/>
        <v/>
      </c>
      <c r="K7545" s="48" t="str">
        <f t="shared" si="2116"/>
        <v/>
      </c>
      <c r="L7545" s="48" t="str">
        <f t="shared" si="2117"/>
        <v/>
      </c>
      <c r="M7545" s="49" t="str">
        <f t="shared" si="2118"/>
        <v/>
      </c>
      <c r="U7545" s="103" t="str">
        <f t="shared" si="2119"/>
        <v/>
      </c>
      <c r="V7545" s="77" t="str">
        <f t="shared" si="2120"/>
        <v/>
      </c>
      <c r="W7545" s="37" t="str">
        <f t="shared" si="2121"/>
        <v/>
      </c>
      <c r="X7545" s="7" t="str">
        <f t="shared" si="2122"/>
        <v/>
      </c>
      <c r="Y7545" s="37" t="str">
        <f t="shared" si="2123"/>
        <v/>
      </c>
      <c r="AA7545" s="54" t="str">
        <f t="shared" si="2124"/>
        <v/>
      </c>
      <c r="AC7545" s="121" t="str">
        <f t="shared" si="2125"/>
        <v/>
      </c>
      <c r="AD7545" s="111" t="str">
        <f t="shared" si="2126"/>
        <v/>
      </c>
      <c r="AE7545" s="122" t="str">
        <f t="shared" si="2127"/>
        <v/>
      </c>
      <c r="AF7545" s="123" t="str">
        <f t="shared" si="2128"/>
        <v>Qtr 1</v>
      </c>
      <c r="AG7545" s="122" t="str">
        <f t="shared" si="2129"/>
        <v/>
      </c>
      <c r="AI7545" s="124" t="str">
        <f t="shared" si="2130"/>
        <v/>
      </c>
      <c r="AK7545" s="103" t="str">
        <f t="shared" si="2131"/>
        <v/>
      </c>
      <c r="AL7545" s="104" t="str">
        <f t="shared" si="2132"/>
        <v/>
      </c>
      <c r="AN7545" s="37" t="str">
        <f>IF(AK7545="", "", COUNTIF(AK$11:AK$8010, "&lt;"&amp;AK7545)+1+COUNTIF(AK$11:AK7545, AK7545)-1)</f>
        <v/>
      </c>
      <c r="AO7545" s="37" t="str">
        <f>IF(AL7545="", "", COUNTIF(AL$11:AL$8010, "&gt;"&amp;AL7545)+1+COUNTIF(AL$11:AL7545, AL7545)-1)</f>
        <v/>
      </c>
    </row>
    <row r="7546" spans="1:41" x14ac:dyDescent="0.55000000000000004">
      <c r="A7546" s="5"/>
      <c r="B7546" s="284"/>
      <c r="C7546" s="285"/>
      <c r="D7546" s="286"/>
      <c r="E7546" s="287"/>
      <c r="F7546" s="288"/>
      <c r="G7546" s="5"/>
      <c r="J7546" s="7" t="str">
        <f t="shared" si="2115"/>
        <v/>
      </c>
      <c r="K7546" s="48" t="str">
        <f t="shared" si="2116"/>
        <v/>
      </c>
      <c r="L7546" s="48" t="str">
        <f t="shared" si="2117"/>
        <v/>
      </c>
      <c r="M7546" s="49" t="str">
        <f t="shared" si="2118"/>
        <v/>
      </c>
      <c r="U7546" s="103" t="str">
        <f t="shared" si="2119"/>
        <v/>
      </c>
      <c r="V7546" s="77" t="str">
        <f t="shared" si="2120"/>
        <v/>
      </c>
      <c r="W7546" s="37" t="str">
        <f t="shared" si="2121"/>
        <v/>
      </c>
      <c r="X7546" s="7" t="str">
        <f t="shared" si="2122"/>
        <v/>
      </c>
      <c r="Y7546" s="37" t="str">
        <f t="shared" si="2123"/>
        <v/>
      </c>
      <c r="AA7546" s="54" t="str">
        <f t="shared" si="2124"/>
        <v/>
      </c>
      <c r="AC7546" s="121" t="str">
        <f t="shared" si="2125"/>
        <v/>
      </c>
      <c r="AD7546" s="111" t="str">
        <f t="shared" si="2126"/>
        <v/>
      </c>
      <c r="AE7546" s="122" t="str">
        <f t="shared" si="2127"/>
        <v/>
      </c>
      <c r="AF7546" s="123" t="str">
        <f t="shared" si="2128"/>
        <v>Qtr 1</v>
      </c>
      <c r="AG7546" s="122" t="str">
        <f t="shared" si="2129"/>
        <v/>
      </c>
      <c r="AI7546" s="124" t="str">
        <f t="shared" si="2130"/>
        <v/>
      </c>
      <c r="AK7546" s="103" t="str">
        <f t="shared" si="2131"/>
        <v/>
      </c>
      <c r="AL7546" s="104" t="str">
        <f t="shared" si="2132"/>
        <v/>
      </c>
      <c r="AN7546" s="37" t="str">
        <f>IF(AK7546="", "", COUNTIF(AK$11:AK$8010, "&lt;"&amp;AK7546)+1+COUNTIF(AK$11:AK7546, AK7546)-1)</f>
        <v/>
      </c>
      <c r="AO7546" s="37" t="str">
        <f>IF(AL7546="", "", COUNTIF(AL$11:AL$8010, "&gt;"&amp;AL7546)+1+COUNTIF(AL$11:AL7546, AL7546)-1)</f>
        <v/>
      </c>
    </row>
    <row r="7547" spans="1:41" x14ac:dyDescent="0.55000000000000004">
      <c r="A7547" s="5"/>
      <c r="B7547" s="284"/>
      <c r="C7547" s="285"/>
      <c r="D7547" s="286"/>
      <c r="E7547" s="287"/>
      <c r="F7547" s="288"/>
      <c r="G7547" s="5"/>
      <c r="J7547" s="7" t="str">
        <f t="shared" si="2115"/>
        <v/>
      </c>
      <c r="K7547" s="48" t="str">
        <f t="shared" si="2116"/>
        <v/>
      </c>
      <c r="L7547" s="48" t="str">
        <f t="shared" si="2117"/>
        <v/>
      </c>
      <c r="M7547" s="49" t="str">
        <f t="shared" si="2118"/>
        <v/>
      </c>
      <c r="U7547" s="103" t="str">
        <f t="shared" si="2119"/>
        <v/>
      </c>
      <c r="V7547" s="77" t="str">
        <f t="shared" si="2120"/>
        <v/>
      </c>
      <c r="W7547" s="37" t="str">
        <f t="shared" si="2121"/>
        <v/>
      </c>
      <c r="X7547" s="7" t="str">
        <f t="shared" si="2122"/>
        <v/>
      </c>
      <c r="Y7547" s="37" t="str">
        <f t="shared" si="2123"/>
        <v/>
      </c>
      <c r="AA7547" s="54" t="str">
        <f t="shared" si="2124"/>
        <v/>
      </c>
      <c r="AC7547" s="121" t="str">
        <f t="shared" si="2125"/>
        <v/>
      </c>
      <c r="AD7547" s="111" t="str">
        <f t="shared" si="2126"/>
        <v/>
      </c>
      <c r="AE7547" s="122" t="str">
        <f t="shared" si="2127"/>
        <v/>
      </c>
      <c r="AF7547" s="123" t="str">
        <f t="shared" si="2128"/>
        <v>Qtr 1</v>
      </c>
      <c r="AG7547" s="122" t="str">
        <f t="shared" si="2129"/>
        <v/>
      </c>
      <c r="AI7547" s="124" t="str">
        <f t="shared" si="2130"/>
        <v/>
      </c>
      <c r="AK7547" s="103" t="str">
        <f t="shared" si="2131"/>
        <v/>
      </c>
      <c r="AL7547" s="104" t="str">
        <f t="shared" si="2132"/>
        <v/>
      </c>
      <c r="AN7547" s="37" t="str">
        <f>IF(AK7547="", "", COUNTIF(AK$11:AK$8010, "&lt;"&amp;AK7547)+1+COUNTIF(AK$11:AK7547, AK7547)-1)</f>
        <v/>
      </c>
      <c r="AO7547" s="37" t="str">
        <f>IF(AL7547="", "", COUNTIF(AL$11:AL$8010, "&gt;"&amp;AL7547)+1+COUNTIF(AL$11:AL7547, AL7547)-1)</f>
        <v/>
      </c>
    </row>
    <row r="7548" spans="1:41" x14ac:dyDescent="0.55000000000000004">
      <c r="A7548" s="5"/>
      <c r="B7548" s="284"/>
      <c r="C7548" s="285"/>
      <c r="D7548" s="286"/>
      <c r="E7548" s="287"/>
      <c r="F7548" s="288"/>
      <c r="G7548" s="5"/>
      <c r="J7548" s="7" t="str">
        <f t="shared" si="2115"/>
        <v/>
      </c>
      <c r="K7548" s="48" t="str">
        <f t="shared" si="2116"/>
        <v/>
      </c>
      <c r="L7548" s="48" t="str">
        <f t="shared" si="2117"/>
        <v/>
      </c>
      <c r="M7548" s="49" t="str">
        <f t="shared" si="2118"/>
        <v/>
      </c>
      <c r="U7548" s="103" t="str">
        <f t="shared" si="2119"/>
        <v/>
      </c>
      <c r="V7548" s="77" t="str">
        <f t="shared" si="2120"/>
        <v/>
      </c>
      <c r="W7548" s="37" t="str">
        <f t="shared" si="2121"/>
        <v/>
      </c>
      <c r="X7548" s="7" t="str">
        <f t="shared" si="2122"/>
        <v/>
      </c>
      <c r="Y7548" s="37" t="str">
        <f t="shared" si="2123"/>
        <v/>
      </c>
      <c r="AA7548" s="54" t="str">
        <f t="shared" si="2124"/>
        <v/>
      </c>
      <c r="AC7548" s="121" t="str">
        <f t="shared" si="2125"/>
        <v/>
      </c>
      <c r="AD7548" s="111" t="str">
        <f t="shared" si="2126"/>
        <v/>
      </c>
      <c r="AE7548" s="122" t="str">
        <f t="shared" si="2127"/>
        <v/>
      </c>
      <c r="AF7548" s="123" t="str">
        <f t="shared" si="2128"/>
        <v>Qtr 1</v>
      </c>
      <c r="AG7548" s="122" t="str">
        <f t="shared" si="2129"/>
        <v/>
      </c>
      <c r="AI7548" s="124" t="str">
        <f t="shared" si="2130"/>
        <v/>
      </c>
      <c r="AK7548" s="103" t="str">
        <f t="shared" si="2131"/>
        <v/>
      </c>
      <c r="AL7548" s="104" t="str">
        <f t="shared" si="2132"/>
        <v/>
      </c>
      <c r="AN7548" s="37" t="str">
        <f>IF(AK7548="", "", COUNTIF(AK$11:AK$8010, "&lt;"&amp;AK7548)+1+COUNTIF(AK$11:AK7548, AK7548)-1)</f>
        <v/>
      </c>
      <c r="AO7548" s="37" t="str">
        <f>IF(AL7548="", "", COUNTIF(AL$11:AL$8010, "&gt;"&amp;AL7548)+1+COUNTIF(AL$11:AL7548, AL7548)-1)</f>
        <v/>
      </c>
    </row>
    <row r="7549" spans="1:41" x14ac:dyDescent="0.55000000000000004">
      <c r="A7549" s="5"/>
      <c r="B7549" s="284"/>
      <c r="C7549" s="285"/>
      <c r="D7549" s="286"/>
      <c r="E7549" s="287"/>
      <c r="F7549" s="288"/>
      <c r="G7549" s="5"/>
      <c r="J7549" s="7" t="str">
        <f t="shared" si="2115"/>
        <v/>
      </c>
      <c r="K7549" s="48" t="str">
        <f t="shared" si="2116"/>
        <v/>
      </c>
      <c r="L7549" s="48" t="str">
        <f t="shared" si="2117"/>
        <v/>
      </c>
      <c r="M7549" s="49" t="str">
        <f t="shared" si="2118"/>
        <v/>
      </c>
      <c r="U7549" s="103" t="str">
        <f t="shared" si="2119"/>
        <v/>
      </c>
      <c r="V7549" s="77" t="str">
        <f t="shared" si="2120"/>
        <v/>
      </c>
      <c r="W7549" s="37" t="str">
        <f t="shared" si="2121"/>
        <v/>
      </c>
      <c r="X7549" s="7" t="str">
        <f t="shared" si="2122"/>
        <v/>
      </c>
      <c r="Y7549" s="37" t="str">
        <f t="shared" si="2123"/>
        <v/>
      </c>
      <c r="AA7549" s="54" t="str">
        <f t="shared" si="2124"/>
        <v/>
      </c>
      <c r="AC7549" s="121" t="str">
        <f t="shared" si="2125"/>
        <v/>
      </c>
      <c r="AD7549" s="111" t="str">
        <f t="shared" si="2126"/>
        <v/>
      </c>
      <c r="AE7549" s="122" t="str">
        <f t="shared" si="2127"/>
        <v/>
      </c>
      <c r="AF7549" s="123" t="str">
        <f t="shared" si="2128"/>
        <v>Qtr 1</v>
      </c>
      <c r="AG7549" s="122" t="str">
        <f t="shared" si="2129"/>
        <v/>
      </c>
      <c r="AI7549" s="124" t="str">
        <f t="shared" si="2130"/>
        <v/>
      </c>
      <c r="AK7549" s="103" t="str">
        <f t="shared" si="2131"/>
        <v/>
      </c>
      <c r="AL7549" s="104" t="str">
        <f t="shared" si="2132"/>
        <v/>
      </c>
      <c r="AN7549" s="37" t="str">
        <f>IF(AK7549="", "", COUNTIF(AK$11:AK$8010, "&lt;"&amp;AK7549)+1+COUNTIF(AK$11:AK7549, AK7549)-1)</f>
        <v/>
      </c>
      <c r="AO7549" s="37" t="str">
        <f>IF(AL7549="", "", COUNTIF(AL$11:AL$8010, "&gt;"&amp;AL7549)+1+COUNTIF(AL$11:AL7549, AL7549)-1)</f>
        <v/>
      </c>
    </row>
    <row r="7550" spans="1:41" x14ac:dyDescent="0.55000000000000004">
      <c r="A7550" s="5"/>
      <c r="B7550" s="284"/>
      <c r="C7550" s="285"/>
      <c r="D7550" s="286"/>
      <c r="E7550" s="287"/>
      <c r="F7550" s="288"/>
      <c r="G7550" s="5"/>
      <c r="J7550" s="7" t="str">
        <f t="shared" si="2115"/>
        <v/>
      </c>
      <c r="K7550" s="48" t="str">
        <f t="shared" si="2116"/>
        <v/>
      </c>
      <c r="L7550" s="48" t="str">
        <f t="shared" si="2117"/>
        <v/>
      </c>
      <c r="M7550" s="49" t="str">
        <f t="shared" si="2118"/>
        <v/>
      </c>
      <c r="U7550" s="103" t="str">
        <f t="shared" si="2119"/>
        <v/>
      </c>
      <c r="V7550" s="77" t="str">
        <f t="shared" si="2120"/>
        <v/>
      </c>
      <c r="W7550" s="37" t="str">
        <f t="shared" si="2121"/>
        <v/>
      </c>
      <c r="X7550" s="7" t="str">
        <f t="shared" si="2122"/>
        <v/>
      </c>
      <c r="Y7550" s="37" t="str">
        <f t="shared" si="2123"/>
        <v/>
      </c>
      <c r="AA7550" s="54" t="str">
        <f t="shared" si="2124"/>
        <v/>
      </c>
      <c r="AC7550" s="121" t="str">
        <f t="shared" si="2125"/>
        <v/>
      </c>
      <c r="AD7550" s="111" t="str">
        <f t="shared" si="2126"/>
        <v/>
      </c>
      <c r="AE7550" s="122" t="str">
        <f t="shared" si="2127"/>
        <v/>
      </c>
      <c r="AF7550" s="123" t="str">
        <f t="shared" si="2128"/>
        <v>Qtr 1</v>
      </c>
      <c r="AG7550" s="122" t="str">
        <f t="shared" si="2129"/>
        <v/>
      </c>
      <c r="AI7550" s="124" t="str">
        <f t="shared" si="2130"/>
        <v/>
      </c>
      <c r="AK7550" s="103" t="str">
        <f t="shared" si="2131"/>
        <v/>
      </c>
      <c r="AL7550" s="104" t="str">
        <f t="shared" si="2132"/>
        <v/>
      </c>
      <c r="AN7550" s="37" t="str">
        <f>IF(AK7550="", "", COUNTIF(AK$11:AK$8010, "&lt;"&amp;AK7550)+1+COUNTIF(AK$11:AK7550, AK7550)-1)</f>
        <v/>
      </c>
      <c r="AO7550" s="37" t="str">
        <f>IF(AL7550="", "", COUNTIF(AL$11:AL$8010, "&gt;"&amp;AL7550)+1+COUNTIF(AL$11:AL7550, AL7550)-1)</f>
        <v/>
      </c>
    </row>
    <row r="7551" spans="1:41" x14ac:dyDescent="0.55000000000000004">
      <c r="A7551" s="5"/>
      <c r="B7551" s="284"/>
      <c r="C7551" s="285"/>
      <c r="D7551" s="286"/>
      <c r="E7551" s="287"/>
      <c r="F7551" s="288"/>
      <c r="G7551" s="5"/>
      <c r="J7551" s="7" t="str">
        <f t="shared" si="2115"/>
        <v/>
      </c>
      <c r="K7551" s="48" t="str">
        <f t="shared" si="2116"/>
        <v/>
      </c>
      <c r="L7551" s="48" t="str">
        <f t="shared" si="2117"/>
        <v/>
      </c>
      <c r="M7551" s="49" t="str">
        <f t="shared" si="2118"/>
        <v/>
      </c>
      <c r="U7551" s="103" t="str">
        <f t="shared" si="2119"/>
        <v/>
      </c>
      <c r="V7551" s="77" t="str">
        <f t="shared" si="2120"/>
        <v/>
      </c>
      <c r="W7551" s="37" t="str">
        <f t="shared" si="2121"/>
        <v/>
      </c>
      <c r="X7551" s="7" t="str">
        <f t="shared" si="2122"/>
        <v/>
      </c>
      <c r="Y7551" s="37" t="str">
        <f t="shared" si="2123"/>
        <v/>
      </c>
      <c r="AA7551" s="54" t="str">
        <f t="shared" si="2124"/>
        <v/>
      </c>
      <c r="AC7551" s="121" t="str">
        <f t="shared" si="2125"/>
        <v/>
      </c>
      <c r="AD7551" s="111" t="str">
        <f t="shared" si="2126"/>
        <v/>
      </c>
      <c r="AE7551" s="122" t="str">
        <f t="shared" si="2127"/>
        <v/>
      </c>
      <c r="AF7551" s="123" t="str">
        <f t="shared" si="2128"/>
        <v>Qtr 1</v>
      </c>
      <c r="AG7551" s="122" t="str">
        <f t="shared" si="2129"/>
        <v/>
      </c>
      <c r="AI7551" s="124" t="str">
        <f t="shared" si="2130"/>
        <v/>
      </c>
      <c r="AK7551" s="103" t="str">
        <f t="shared" si="2131"/>
        <v/>
      </c>
      <c r="AL7551" s="104" t="str">
        <f t="shared" si="2132"/>
        <v/>
      </c>
      <c r="AN7551" s="37" t="str">
        <f>IF(AK7551="", "", COUNTIF(AK$11:AK$8010, "&lt;"&amp;AK7551)+1+COUNTIF(AK$11:AK7551, AK7551)-1)</f>
        <v/>
      </c>
      <c r="AO7551" s="37" t="str">
        <f>IF(AL7551="", "", COUNTIF(AL$11:AL$8010, "&gt;"&amp;AL7551)+1+COUNTIF(AL$11:AL7551, AL7551)-1)</f>
        <v/>
      </c>
    </row>
    <row r="7552" spans="1:41" x14ac:dyDescent="0.55000000000000004">
      <c r="A7552" s="5"/>
      <c r="B7552" s="284"/>
      <c r="C7552" s="285"/>
      <c r="D7552" s="286"/>
      <c r="E7552" s="287"/>
      <c r="F7552" s="288"/>
      <c r="G7552" s="5"/>
      <c r="J7552" s="7" t="str">
        <f t="shared" si="2115"/>
        <v/>
      </c>
      <c r="K7552" s="48" t="str">
        <f t="shared" si="2116"/>
        <v/>
      </c>
      <c r="L7552" s="48" t="str">
        <f t="shared" si="2117"/>
        <v/>
      </c>
      <c r="M7552" s="49" t="str">
        <f t="shared" si="2118"/>
        <v/>
      </c>
      <c r="U7552" s="103" t="str">
        <f t="shared" si="2119"/>
        <v/>
      </c>
      <c r="V7552" s="77" t="str">
        <f t="shared" si="2120"/>
        <v/>
      </c>
      <c r="W7552" s="37" t="str">
        <f t="shared" si="2121"/>
        <v/>
      </c>
      <c r="X7552" s="7" t="str">
        <f t="shared" si="2122"/>
        <v/>
      </c>
      <c r="Y7552" s="37" t="str">
        <f t="shared" si="2123"/>
        <v/>
      </c>
      <c r="AA7552" s="54" t="str">
        <f t="shared" si="2124"/>
        <v/>
      </c>
      <c r="AC7552" s="121" t="str">
        <f t="shared" si="2125"/>
        <v/>
      </c>
      <c r="AD7552" s="111" t="str">
        <f t="shared" si="2126"/>
        <v/>
      </c>
      <c r="AE7552" s="122" t="str">
        <f t="shared" si="2127"/>
        <v/>
      </c>
      <c r="AF7552" s="123" t="str">
        <f t="shared" si="2128"/>
        <v>Qtr 1</v>
      </c>
      <c r="AG7552" s="122" t="str">
        <f t="shared" si="2129"/>
        <v/>
      </c>
      <c r="AI7552" s="124" t="str">
        <f t="shared" si="2130"/>
        <v/>
      </c>
      <c r="AK7552" s="103" t="str">
        <f t="shared" si="2131"/>
        <v/>
      </c>
      <c r="AL7552" s="104" t="str">
        <f t="shared" si="2132"/>
        <v/>
      </c>
      <c r="AN7552" s="37" t="str">
        <f>IF(AK7552="", "", COUNTIF(AK$11:AK$8010, "&lt;"&amp;AK7552)+1+COUNTIF(AK$11:AK7552, AK7552)-1)</f>
        <v/>
      </c>
      <c r="AO7552" s="37" t="str">
        <f>IF(AL7552="", "", COUNTIF(AL$11:AL$8010, "&gt;"&amp;AL7552)+1+COUNTIF(AL$11:AL7552, AL7552)-1)</f>
        <v/>
      </c>
    </row>
    <row r="7553" spans="1:41" x14ac:dyDescent="0.55000000000000004">
      <c r="A7553" s="5"/>
      <c r="B7553" s="284"/>
      <c r="C7553" s="285"/>
      <c r="D7553" s="286"/>
      <c r="E7553" s="287"/>
      <c r="F7553" s="288"/>
      <c r="G7553" s="5"/>
      <c r="J7553" s="7" t="str">
        <f t="shared" si="2115"/>
        <v/>
      </c>
      <c r="K7553" s="48" t="str">
        <f t="shared" si="2116"/>
        <v/>
      </c>
      <c r="L7553" s="48" t="str">
        <f t="shared" si="2117"/>
        <v/>
      </c>
      <c r="M7553" s="49" t="str">
        <f t="shared" si="2118"/>
        <v/>
      </c>
      <c r="U7553" s="103" t="str">
        <f t="shared" si="2119"/>
        <v/>
      </c>
      <c r="V7553" s="77" t="str">
        <f t="shared" si="2120"/>
        <v/>
      </c>
      <c r="W7553" s="37" t="str">
        <f t="shared" si="2121"/>
        <v/>
      </c>
      <c r="X7553" s="7" t="str">
        <f t="shared" si="2122"/>
        <v/>
      </c>
      <c r="Y7553" s="37" t="str">
        <f t="shared" si="2123"/>
        <v/>
      </c>
      <c r="AA7553" s="54" t="str">
        <f t="shared" si="2124"/>
        <v/>
      </c>
      <c r="AC7553" s="121" t="str">
        <f t="shared" si="2125"/>
        <v/>
      </c>
      <c r="AD7553" s="111" t="str">
        <f t="shared" si="2126"/>
        <v/>
      </c>
      <c r="AE7553" s="122" t="str">
        <f t="shared" si="2127"/>
        <v/>
      </c>
      <c r="AF7553" s="123" t="str">
        <f t="shared" si="2128"/>
        <v>Qtr 1</v>
      </c>
      <c r="AG7553" s="122" t="str">
        <f t="shared" si="2129"/>
        <v/>
      </c>
      <c r="AI7553" s="124" t="str">
        <f t="shared" si="2130"/>
        <v/>
      </c>
      <c r="AK7553" s="103" t="str">
        <f t="shared" si="2131"/>
        <v/>
      </c>
      <c r="AL7553" s="104" t="str">
        <f t="shared" si="2132"/>
        <v/>
      </c>
      <c r="AN7553" s="37" t="str">
        <f>IF(AK7553="", "", COUNTIF(AK$11:AK$8010, "&lt;"&amp;AK7553)+1+COUNTIF(AK$11:AK7553, AK7553)-1)</f>
        <v/>
      </c>
      <c r="AO7553" s="37" t="str">
        <f>IF(AL7553="", "", COUNTIF(AL$11:AL$8010, "&gt;"&amp;AL7553)+1+COUNTIF(AL$11:AL7553, AL7553)-1)</f>
        <v/>
      </c>
    </row>
    <row r="7554" spans="1:41" x14ac:dyDescent="0.55000000000000004">
      <c r="A7554" s="5"/>
      <c r="B7554" s="284"/>
      <c r="C7554" s="285"/>
      <c r="D7554" s="286"/>
      <c r="E7554" s="287"/>
      <c r="F7554" s="288"/>
      <c r="G7554" s="5"/>
      <c r="J7554" s="7" t="str">
        <f t="shared" si="2115"/>
        <v/>
      </c>
      <c r="K7554" s="48" t="str">
        <f t="shared" si="2116"/>
        <v/>
      </c>
      <c r="L7554" s="48" t="str">
        <f t="shared" si="2117"/>
        <v/>
      </c>
      <c r="M7554" s="49" t="str">
        <f t="shared" si="2118"/>
        <v/>
      </c>
      <c r="U7554" s="103" t="str">
        <f t="shared" si="2119"/>
        <v/>
      </c>
      <c r="V7554" s="77" t="str">
        <f t="shared" si="2120"/>
        <v/>
      </c>
      <c r="W7554" s="37" t="str">
        <f t="shared" si="2121"/>
        <v/>
      </c>
      <c r="X7554" s="7" t="str">
        <f t="shared" si="2122"/>
        <v/>
      </c>
      <c r="Y7554" s="37" t="str">
        <f t="shared" si="2123"/>
        <v/>
      </c>
      <c r="AA7554" s="54" t="str">
        <f t="shared" si="2124"/>
        <v/>
      </c>
      <c r="AC7554" s="121" t="str">
        <f t="shared" si="2125"/>
        <v/>
      </c>
      <c r="AD7554" s="111" t="str">
        <f t="shared" si="2126"/>
        <v/>
      </c>
      <c r="AE7554" s="122" t="str">
        <f t="shared" si="2127"/>
        <v/>
      </c>
      <c r="AF7554" s="123" t="str">
        <f t="shared" si="2128"/>
        <v>Qtr 1</v>
      </c>
      <c r="AG7554" s="122" t="str">
        <f t="shared" si="2129"/>
        <v/>
      </c>
      <c r="AI7554" s="124" t="str">
        <f t="shared" si="2130"/>
        <v/>
      </c>
      <c r="AK7554" s="103" t="str">
        <f t="shared" si="2131"/>
        <v/>
      </c>
      <c r="AL7554" s="104" t="str">
        <f t="shared" si="2132"/>
        <v/>
      </c>
      <c r="AN7554" s="37" t="str">
        <f>IF(AK7554="", "", COUNTIF(AK$11:AK$8010, "&lt;"&amp;AK7554)+1+COUNTIF(AK$11:AK7554, AK7554)-1)</f>
        <v/>
      </c>
      <c r="AO7554" s="37" t="str">
        <f>IF(AL7554="", "", COUNTIF(AL$11:AL$8010, "&gt;"&amp;AL7554)+1+COUNTIF(AL$11:AL7554, AL7554)-1)</f>
        <v/>
      </c>
    </row>
    <row r="7555" spans="1:41" x14ac:dyDescent="0.55000000000000004">
      <c r="A7555" s="5"/>
      <c r="B7555" s="284"/>
      <c r="C7555" s="285"/>
      <c r="D7555" s="286"/>
      <c r="E7555" s="287"/>
      <c r="F7555" s="288"/>
      <c r="G7555" s="5"/>
      <c r="J7555" s="7" t="str">
        <f t="shared" si="2115"/>
        <v/>
      </c>
      <c r="K7555" s="48" t="str">
        <f t="shared" si="2116"/>
        <v/>
      </c>
      <c r="L7555" s="48" t="str">
        <f t="shared" si="2117"/>
        <v/>
      </c>
      <c r="M7555" s="49" t="str">
        <f t="shared" si="2118"/>
        <v/>
      </c>
      <c r="U7555" s="103" t="str">
        <f t="shared" si="2119"/>
        <v/>
      </c>
      <c r="V7555" s="77" t="str">
        <f t="shared" si="2120"/>
        <v/>
      </c>
      <c r="W7555" s="37" t="str">
        <f t="shared" si="2121"/>
        <v/>
      </c>
      <c r="X7555" s="7" t="str">
        <f t="shared" si="2122"/>
        <v/>
      </c>
      <c r="Y7555" s="37" t="str">
        <f t="shared" si="2123"/>
        <v/>
      </c>
      <c r="AA7555" s="54" t="str">
        <f t="shared" si="2124"/>
        <v/>
      </c>
      <c r="AC7555" s="121" t="str">
        <f t="shared" si="2125"/>
        <v/>
      </c>
      <c r="AD7555" s="111" t="str">
        <f t="shared" si="2126"/>
        <v/>
      </c>
      <c r="AE7555" s="122" t="str">
        <f t="shared" si="2127"/>
        <v/>
      </c>
      <c r="AF7555" s="123" t="str">
        <f t="shared" si="2128"/>
        <v>Qtr 1</v>
      </c>
      <c r="AG7555" s="122" t="str">
        <f t="shared" si="2129"/>
        <v/>
      </c>
      <c r="AI7555" s="124" t="str">
        <f t="shared" si="2130"/>
        <v/>
      </c>
      <c r="AK7555" s="103" t="str">
        <f t="shared" si="2131"/>
        <v/>
      </c>
      <c r="AL7555" s="104" t="str">
        <f t="shared" si="2132"/>
        <v/>
      </c>
      <c r="AN7555" s="37" t="str">
        <f>IF(AK7555="", "", COUNTIF(AK$11:AK$8010, "&lt;"&amp;AK7555)+1+COUNTIF(AK$11:AK7555, AK7555)-1)</f>
        <v/>
      </c>
      <c r="AO7555" s="37" t="str">
        <f>IF(AL7555="", "", COUNTIF(AL$11:AL$8010, "&gt;"&amp;AL7555)+1+COUNTIF(AL$11:AL7555, AL7555)-1)</f>
        <v/>
      </c>
    </row>
    <row r="7556" spans="1:41" x14ac:dyDescent="0.55000000000000004">
      <c r="A7556" s="5"/>
      <c r="B7556" s="284"/>
      <c r="C7556" s="285"/>
      <c r="D7556" s="286"/>
      <c r="E7556" s="287"/>
      <c r="F7556" s="288"/>
      <c r="G7556" s="5"/>
      <c r="J7556" s="7" t="str">
        <f t="shared" si="2115"/>
        <v/>
      </c>
      <c r="K7556" s="48" t="str">
        <f t="shared" si="2116"/>
        <v/>
      </c>
      <c r="L7556" s="48" t="str">
        <f t="shared" si="2117"/>
        <v/>
      </c>
      <c r="M7556" s="49" t="str">
        <f t="shared" si="2118"/>
        <v/>
      </c>
      <c r="U7556" s="103" t="str">
        <f t="shared" si="2119"/>
        <v/>
      </c>
      <c r="V7556" s="77" t="str">
        <f t="shared" si="2120"/>
        <v/>
      </c>
      <c r="W7556" s="37" t="str">
        <f t="shared" si="2121"/>
        <v/>
      </c>
      <c r="X7556" s="7" t="str">
        <f t="shared" si="2122"/>
        <v/>
      </c>
      <c r="Y7556" s="37" t="str">
        <f t="shared" si="2123"/>
        <v/>
      </c>
      <c r="AA7556" s="54" t="str">
        <f t="shared" si="2124"/>
        <v/>
      </c>
      <c r="AC7556" s="121" t="str">
        <f t="shared" si="2125"/>
        <v/>
      </c>
      <c r="AD7556" s="111" t="str">
        <f t="shared" si="2126"/>
        <v/>
      </c>
      <c r="AE7556" s="122" t="str">
        <f t="shared" si="2127"/>
        <v/>
      </c>
      <c r="AF7556" s="123" t="str">
        <f t="shared" si="2128"/>
        <v>Qtr 1</v>
      </c>
      <c r="AG7556" s="122" t="str">
        <f t="shared" si="2129"/>
        <v/>
      </c>
      <c r="AI7556" s="124" t="str">
        <f t="shared" si="2130"/>
        <v/>
      </c>
      <c r="AK7556" s="103" t="str">
        <f t="shared" si="2131"/>
        <v/>
      </c>
      <c r="AL7556" s="104" t="str">
        <f t="shared" si="2132"/>
        <v/>
      </c>
      <c r="AN7556" s="37" t="str">
        <f>IF(AK7556="", "", COUNTIF(AK$11:AK$8010, "&lt;"&amp;AK7556)+1+COUNTIF(AK$11:AK7556, AK7556)-1)</f>
        <v/>
      </c>
      <c r="AO7556" s="37" t="str">
        <f>IF(AL7556="", "", COUNTIF(AL$11:AL$8010, "&gt;"&amp;AL7556)+1+COUNTIF(AL$11:AL7556, AL7556)-1)</f>
        <v/>
      </c>
    </row>
    <row r="7557" spans="1:41" x14ac:dyDescent="0.55000000000000004">
      <c r="A7557" s="5"/>
      <c r="B7557" s="284"/>
      <c r="C7557" s="285"/>
      <c r="D7557" s="286"/>
      <c r="E7557" s="287"/>
      <c r="F7557" s="288"/>
      <c r="G7557" s="5"/>
      <c r="J7557" s="7" t="str">
        <f t="shared" si="2115"/>
        <v/>
      </c>
      <c r="K7557" s="48" t="str">
        <f t="shared" si="2116"/>
        <v/>
      </c>
      <c r="L7557" s="48" t="str">
        <f t="shared" si="2117"/>
        <v/>
      </c>
      <c r="M7557" s="49" t="str">
        <f t="shared" si="2118"/>
        <v/>
      </c>
      <c r="U7557" s="103" t="str">
        <f t="shared" si="2119"/>
        <v/>
      </c>
      <c r="V7557" s="77" t="str">
        <f t="shared" si="2120"/>
        <v/>
      </c>
      <c r="W7557" s="37" t="str">
        <f t="shared" si="2121"/>
        <v/>
      </c>
      <c r="X7557" s="7" t="str">
        <f t="shared" si="2122"/>
        <v/>
      </c>
      <c r="Y7557" s="37" t="str">
        <f t="shared" si="2123"/>
        <v/>
      </c>
      <c r="AA7557" s="54" t="str">
        <f t="shared" si="2124"/>
        <v/>
      </c>
      <c r="AC7557" s="121" t="str">
        <f t="shared" si="2125"/>
        <v/>
      </c>
      <c r="AD7557" s="111" t="str">
        <f t="shared" si="2126"/>
        <v/>
      </c>
      <c r="AE7557" s="122" t="str">
        <f t="shared" si="2127"/>
        <v/>
      </c>
      <c r="AF7557" s="123" t="str">
        <f t="shared" si="2128"/>
        <v>Qtr 1</v>
      </c>
      <c r="AG7557" s="122" t="str">
        <f t="shared" si="2129"/>
        <v/>
      </c>
      <c r="AI7557" s="124" t="str">
        <f t="shared" si="2130"/>
        <v/>
      </c>
      <c r="AK7557" s="103" t="str">
        <f t="shared" si="2131"/>
        <v/>
      </c>
      <c r="AL7557" s="104" t="str">
        <f t="shared" si="2132"/>
        <v/>
      </c>
      <c r="AN7557" s="37" t="str">
        <f>IF(AK7557="", "", COUNTIF(AK$11:AK$8010, "&lt;"&amp;AK7557)+1+COUNTIF(AK$11:AK7557, AK7557)-1)</f>
        <v/>
      </c>
      <c r="AO7557" s="37" t="str">
        <f>IF(AL7557="", "", COUNTIF(AL$11:AL$8010, "&gt;"&amp;AL7557)+1+COUNTIF(AL$11:AL7557, AL7557)-1)</f>
        <v/>
      </c>
    </row>
    <row r="7558" spans="1:41" x14ac:dyDescent="0.55000000000000004">
      <c r="A7558" s="5"/>
      <c r="B7558" s="284"/>
      <c r="C7558" s="285"/>
      <c r="D7558" s="286"/>
      <c r="E7558" s="287"/>
      <c r="F7558" s="288"/>
      <c r="G7558" s="5"/>
      <c r="J7558" s="7" t="str">
        <f t="shared" si="2115"/>
        <v/>
      </c>
      <c r="K7558" s="48" t="str">
        <f t="shared" si="2116"/>
        <v/>
      </c>
      <c r="L7558" s="48" t="str">
        <f t="shared" si="2117"/>
        <v/>
      </c>
      <c r="M7558" s="49" t="str">
        <f t="shared" si="2118"/>
        <v/>
      </c>
      <c r="U7558" s="103" t="str">
        <f t="shared" si="2119"/>
        <v/>
      </c>
      <c r="V7558" s="77" t="str">
        <f t="shared" si="2120"/>
        <v/>
      </c>
      <c r="W7558" s="37" t="str">
        <f t="shared" si="2121"/>
        <v/>
      </c>
      <c r="X7558" s="7" t="str">
        <f t="shared" si="2122"/>
        <v/>
      </c>
      <c r="Y7558" s="37" t="str">
        <f t="shared" si="2123"/>
        <v/>
      </c>
      <c r="AA7558" s="54" t="str">
        <f t="shared" si="2124"/>
        <v/>
      </c>
      <c r="AC7558" s="121" t="str">
        <f t="shared" si="2125"/>
        <v/>
      </c>
      <c r="AD7558" s="111" t="str">
        <f t="shared" si="2126"/>
        <v/>
      </c>
      <c r="AE7558" s="122" t="str">
        <f t="shared" si="2127"/>
        <v/>
      </c>
      <c r="AF7558" s="123" t="str">
        <f t="shared" si="2128"/>
        <v>Qtr 1</v>
      </c>
      <c r="AG7558" s="122" t="str">
        <f t="shared" si="2129"/>
        <v/>
      </c>
      <c r="AI7558" s="124" t="str">
        <f t="shared" si="2130"/>
        <v/>
      </c>
      <c r="AK7558" s="103" t="str">
        <f t="shared" si="2131"/>
        <v/>
      </c>
      <c r="AL7558" s="104" t="str">
        <f t="shared" si="2132"/>
        <v/>
      </c>
      <c r="AN7558" s="37" t="str">
        <f>IF(AK7558="", "", COUNTIF(AK$11:AK$8010, "&lt;"&amp;AK7558)+1+COUNTIF(AK$11:AK7558, AK7558)-1)</f>
        <v/>
      </c>
      <c r="AO7558" s="37" t="str">
        <f>IF(AL7558="", "", COUNTIF(AL$11:AL$8010, "&gt;"&amp;AL7558)+1+COUNTIF(AL$11:AL7558, AL7558)-1)</f>
        <v/>
      </c>
    </row>
    <row r="7559" spans="1:41" x14ac:dyDescent="0.55000000000000004">
      <c r="A7559" s="5"/>
      <c r="B7559" s="284"/>
      <c r="C7559" s="285"/>
      <c r="D7559" s="286"/>
      <c r="E7559" s="287"/>
      <c r="F7559" s="288"/>
      <c r="G7559" s="5"/>
      <c r="J7559" s="7" t="str">
        <f t="shared" si="2115"/>
        <v/>
      </c>
      <c r="K7559" s="48" t="str">
        <f t="shared" si="2116"/>
        <v/>
      </c>
      <c r="L7559" s="48" t="str">
        <f t="shared" si="2117"/>
        <v/>
      </c>
      <c r="M7559" s="49" t="str">
        <f t="shared" si="2118"/>
        <v/>
      </c>
      <c r="U7559" s="103" t="str">
        <f t="shared" si="2119"/>
        <v/>
      </c>
      <c r="V7559" s="77" t="str">
        <f t="shared" si="2120"/>
        <v/>
      </c>
      <c r="W7559" s="37" t="str">
        <f t="shared" si="2121"/>
        <v/>
      </c>
      <c r="X7559" s="7" t="str">
        <f t="shared" si="2122"/>
        <v/>
      </c>
      <c r="Y7559" s="37" t="str">
        <f t="shared" si="2123"/>
        <v/>
      </c>
      <c r="AA7559" s="54" t="str">
        <f t="shared" si="2124"/>
        <v/>
      </c>
      <c r="AC7559" s="121" t="str">
        <f t="shared" si="2125"/>
        <v/>
      </c>
      <c r="AD7559" s="111" t="str">
        <f t="shared" si="2126"/>
        <v/>
      </c>
      <c r="AE7559" s="122" t="str">
        <f t="shared" si="2127"/>
        <v/>
      </c>
      <c r="AF7559" s="123" t="str">
        <f t="shared" si="2128"/>
        <v>Qtr 1</v>
      </c>
      <c r="AG7559" s="122" t="str">
        <f t="shared" si="2129"/>
        <v/>
      </c>
      <c r="AI7559" s="124" t="str">
        <f t="shared" si="2130"/>
        <v/>
      </c>
      <c r="AK7559" s="103" t="str">
        <f t="shared" si="2131"/>
        <v/>
      </c>
      <c r="AL7559" s="104" t="str">
        <f t="shared" si="2132"/>
        <v/>
      </c>
      <c r="AN7559" s="37" t="str">
        <f>IF(AK7559="", "", COUNTIF(AK$11:AK$8010, "&lt;"&amp;AK7559)+1+COUNTIF(AK$11:AK7559, AK7559)-1)</f>
        <v/>
      </c>
      <c r="AO7559" s="37" t="str">
        <f>IF(AL7559="", "", COUNTIF(AL$11:AL$8010, "&gt;"&amp;AL7559)+1+COUNTIF(AL$11:AL7559, AL7559)-1)</f>
        <v/>
      </c>
    </row>
    <row r="7560" spans="1:41" x14ac:dyDescent="0.55000000000000004">
      <c r="A7560" s="5"/>
      <c r="B7560" s="284"/>
      <c r="C7560" s="285"/>
      <c r="D7560" s="286"/>
      <c r="E7560" s="287"/>
      <c r="F7560" s="288"/>
      <c r="G7560" s="5"/>
      <c r="J7560" s="7" t="str">
        <f t="shared" si="2115"/>
        <v/>
      </c>
      <c r="K7560" s="48" t="str">
        <f t="shared" si="2116"/>
        <v/>
      </c>
      <c r="L7560" s="48" t="str">
        <f t="shared" si="2117"/>
        <v/>
      </c>
      <c r="M7560" s="49" t="str">
        <f t="shared" si="2118"/>
        <v/>
      </c>
      <c r="U7560" s="103" t="str">
        <f t="shared" si="2119"/>
        <v/>
      </c>
      <c r="V7560" s="77" t="str">
        <f t="shared" si="2120"/>
        <v/>
      </c>
      <c r="W7560" s="37" t="str">
        <f t="shared" si="2121"/>
        <v/>
      </c>
      <c r="X7560" s="7" t="str">
        <f t="shared" si="2122"/>
        <v/>
      </c>
      <c r="Y7560" s="37" t="str">
        <f t="shared" si="2123"/>
        <v/>
      </c>
      <c r="AA7560" s="54" t="str">
        <f t="shared" si="2124"/>
        <v/>
      </c>
      <c r="AC7560" s="121" t="str">
        <f t="shared" si="2125"/>
        <v/>
      </c>
      <c r="AD7560" s="111" t="str">
        <f t="shared" si="2126"/>
        <v/>
      </c>
      <c r="AE7560" s="122" t="str">
        <f t="shared" si="2127"/>
        <v/>
      </c>
      <c r="AF7560" s="123" t="str">
        <f t="shared" si="2128"/>
        <v>Qtr 1</v>
      </c>
      <c r="AG7560" s="122" t="str">
        <f t="shared" si="2129"/>
        <v/>
      </c>
      <c r="AI7560" s="124" t="str">
        <f t="shared" si="2130"/>
        <v/>
      </c>
      <c r="AK7560" s="103" t="str">
        <f t="shared" si="2131"/>
        <v/>
      </c>
      <c r="AL7560" s="104" t="str">
        <f t="shared" si="2132"/>
        <v/>
      </c>
      <c r="AN7560" s="37" t="str">
        <f>IF(AK7560="", "", COUNTIF(AK$11:AK$8010, "&lt;"&amp;AK7560)+1+COUNTIF(AK$11:AK7560, AK7560)-1)</f>
        <v/>
      </c>
      <c r="AO7560" s="37" t="str">
        <f>IF(AL7560="", "", COUNTIF(AL$11:AL$8010, "&gt;"&amp;AL7560)+1+COUNTIF(AL$11:AL7560, AL7560)-1)</f>
        <v/>
      </c>
    </row>
    <row r="7561" spans="1:41" x14ac:dyDescent="0.55000000000000004">
      <c r="A7561" s="5"/>
      <c r="B7561" s="284"/>
      <c r="C7561" s="285"/>
      <c r="D7561" s="286"/>
      <c r="E7561" s="287"/>
      <c r="F7561" s="288"/>
      <c r="G7561" s="5"/>
      <c r="J7561" s="7" t="str">
        <f t="shared" si="2115"/>
        <v/>
      </c>
      <c r="K7561" s="48" t="str">
        <f t="shared" si="2116"/>
        <v/>
      </c>
      <c r="L7561" s="48" t="str">
        <f t="shared" si="2117"/>
        <v/>
      </c>
      <c r="M7561" s="49" t="str">
        <f t="shared" si="2118"/>
        <v/>
      </c>
      <c r="U7561" s="103" t="str">
        <f t="shared" si="2119"/>
        <v/>
      </c>
      <c r="V7561" s="77" t="str">
        <f t="shared" si="2120"/>
        <v/>
      </c>
      <c r="W7561" s="37" t="str">
        <f t="shared" si="2121"/>
        <v/>
      </c>
      <c r="X7561" s="7" t="str">
        <f t="shared" si="2122"/>
        <v/>
      </c>
      <c r="Y7561" s="37" t="str">
        <f t="shared" si="2123"/>
        <v/>
      </c>
      <c r="AA7561" s="54" t="str">
        <f t="shared" si="2124"/>
        <v/>
      </c>
      <c r="AC7561" s="121" t="str">
        <f t="shared" si="2125"/>
        <v/>
      </c>
      <c r="AD7561" s="111" t="str">
        <f t="shared" si="2126"/>
        <v/>
      </c>
      <c r="AE7561" s="122" t="str">
        <f t="shared" si="2127"/>
        <v/>
      </c>
      <c r="AF7561" s="123" t="str">
        <f t="shared" si="2128"/>
        <v>Qtr 1</v>
      </c>
      <c r="AG7561" s="122" t="str">
        <f t="shared" si="2129"/>
        <v/>
      </c>
      <c r="AI7561" s="124" t="str">
        <f t="shared" si="2130"/>
        <v/>
      </c>
      <c r="AK7561" s="103" t="str">
        <f t="shared" si="2131"/>
        <v/>
      </c>
      <c r="AL7561" s="104" t="str">
        <f t="shared" si="2132"/>
        <v/>
      </c>
      <c r="AN7561" s="37" t="str">
        <f>IF(AK7561="", "", COUNTIF(AK$11:AK$8010, "&lt;"&amp;AK7561)+1+COUNTIF(AK$11:AK7561, AK7561)-1)</f>
        <v/>
      </c>
      <c r="AO7561" s="37" t="str">
        <f>IF(AL7561="", "", COUNTIF(AL$11:AL$8010, "&gt;"&amp;AL7561)+1+COUNTIF(AL$11:AL7561, AL7561)-1)</f>
        <v/>
      </c>
    </row>
    <row r="7562" spans="1:41" x14ac:dyDescent="0.55000000000000004">
      <c r="A7562" s="5"/>
      <c r="B7562" s="284"/>
      <c r="C7562" s="285"/>
      <c r="D7562" s="286"/>
      <c r="E7562" s="287"/>
      <c r="F7562" s="288"/>
      <c r="G7562" s="5"/>
      <c r="J7562" s="7" t="str">
        <f t="shared" si="2115"/>
        <v/>
      </c>
      <c r="K7562" s="48" t="str">
        <f t="shared" si="2116"/>
        <v/>
      </c>
      <c r="L7562" s="48" t="str">
        <f t="shared" si="2117"/>
        <v/>
      </c>
      <c r="M7562" s="49" t="str">
        <f t="shared" si="2118"/>
        <v/>
      </c>
      <c r="U7562" s="103" t="str">
        <f t="shared" si="2119"/>
        <v/>
      </c>
      <c r="V7562" s="77" t="str">
        <f t="shared" si="2120"/>
        <v/>
      </c>
      <c r="W7562" s="37" t="str">
        <f t="shared" si="2121"/>
        <v/>
      </c>
      <c r="X7562" s="7" t="str">
        <f t="shared" si="2122"/>
        <v/>
      </c>
      <c r="Y7562" s="37" t="str">
        <f t="shared" si="2123"/>
        <v/>
      </c>
      <c r="AA7562" s="54" t="str">
        <f t="shared" si="2124"/>
        <v/>
      </c>
      <c r="AC7562" s="121" t="str">
        <f t="shared" si="2125"/>
        <v/>
      </c>
      <c r="AD7562" s="111" t="str">
        <f t="shared" si="2126"/>
        <v/>
      </c>
      <c r="AE7562" s="122" t="str">
        <f t="shared" si="2127"/>
        <v/>
      </c>
      <c r="AF7562" s="123" t="str">
        <f t="shared" si="2128"/>
        <v>Qtr 1</v>
      </c>
      <c r="AG7562" s="122" t="str">
        <f t="shared" si="2129"/>
        <v/>
      </c>
      <c r="AI7562" s="124" t="str">
        <f t="shared" si="2130"/>
        <v/>
      </c>
      <c r="AK7562" s="103" t="str">
        <f t="shared" si="2131"/>
        <v/>
      </c>
      <c r="AL7562" s="104" t="str">
        <f t="shared" si="2132"/>
        <v/>
      </c>
      <c r="AN7562" s="37" t="str">
        <f>IF(AK7562="", "", COUNTIF(AK$11:AK$8010, "&lt;"&amp;AK7562)+1+COUNTIF(AK$11:AK7562, AK7562)-1)</f>
        <v/>
      </c>
      <c r="AO7562" s="37" t="str">
        <f>IF(AL7562="", "", COUNTIF(AL$11:AL$8010, "&gt;"&amp;AL7562)+1+COUNTIF(AL$11:AL7562, AL7562)-1)</f>
        <v/>
      </c>
    </row>
    <row r="7563" spans="1:41" x14ac:dyDescent="0.55000000000000004">
      <c r="A7563" s="5"/>
      <c r="B7563" s="284"/>
      <c r="C7563" s="285"/>
      <c r="D7563" s="286"/>
      <c r="E7563" s="287"/>
      <c r="F7563" s="288"/>
      <c r="G7563" s="5"/>
      <c r="J7563" s="7" t="str">
        <f t="shared" si="2115"/>
        <v/>
      </c>
      <c r="K7563" s="48" t="str">
        <f t="shared" si="2116"/>
        <v/>
      </c>
      <c r="L7563" s="48" t="str">
        <f t="shared" si="2117"/>
        <v/>
      </c>
      <c r="M7563" s="49" t="str">
        <f t="shared" si="2118"/>
        <v/>
      </c>
      <c r="U7563" s="103" t="str">
        <f t="shared" si="2119"/>
        <v/>
      </c>
      <c r="V7563" s="77" t="str">
        <f t="shared" si="2120"/>
        <v/>
      </c>
      <c r="W7563" s="37" t="str">
        <f t="shared" si="2121"/>
        <v/>
      </c>
      <c r="X7563" s="7" t="str">
        <f t="shared" si="2122"/>
        <v/>
      </c>
      <c r="Y7563" s="37" t="str">
        <f t="shared" si="2123"/>
        <v/>
      </c>
      <c r="AA7563" s="54" t="str">
        <f t="shared" si="2124"/>
        <v/>
      </c>
      <c r="AC7563" s="121" t="str">
        <f t="shared" si="2125"/>
        <v/>
      </c>
      <c r="AD7563" s="111" t="str">
        <f t="shared" si="2126"/>
        <v/>
      </c>
      <c r="AE7563" s="122" t="str">
        <f t="shared" si="2127"/>
        <v/>
      </c>
      <c r="AF7563" s="123" t="str">
        <f t="shared" si="2128"/>
        <v>Qtr 1</v>
      </c>
      <c r="AG7563" s="122" t="str">
        <f t="shared" si="2129"/>
        <v/>
      </c>
      <c r="AI7563" s="124" t="str">
        <f t="shared" si="2130"/>
        <v/>
      </c>
      <c r="AK7563" s="103" t="str">
        <f t="shared" si="2131"/>
        <v/>
      </c>
      <c r="AL7563" s="104" t="str">
        <f t="shared" si="2132"/>
        <v/>
      </c>
      <c r="AN7563" s="37" t="str">
        <f>IF(AK7563="", "", COUNTIF(AK$11:AK$8010, "&lt;"&amp;AK7563)+1+COUNTIF(AK$11:AK7563, AK7563)-1)</f>
        <v/>
      </c>
      <c r="AO7563" s="37" t="str">
        <f>IF(AL7563="", "", COUNTIF(AL$11:AL$8010, "&gt;"&amp;AL7563)+1+COUNTIF(AL$11:AL7563, AL7563)-1)</f>
        <v/>
      </c>
    </row>
    <row r="7564" spans="1:41" x14ac:dyDescent="0.55000000000000004">
      <c r="A7564" s="5"/>
      <c r="B7564" s="284"/>
      <c r="C7564" s="285"/>
      <c r="D7564" s="286"/>
      <c r="E7564" s="287"/>
      <c r="F7564" s="288"/>
      <c r="G7564" s="5"/>
      <c r="J7564" s="7" t="str">
        <f t="shared" ref="J7564:J7627" si="2133">IF(B7564="", "", IF(OR(B7564&lt;$O$4, B7564&gt;$O$5), "X", ""))</f>
        <v/>
      </c>
      <c r="K7564" s="48" t="str">
        <f t="shared" ref="K7564:K7627" si="2134">IF(C7564="", "", IF(COUNTIF($O$10:$O$510, C7564)=0, "X", ""))</f>
        <v/>
      </c>
      <c r="L7564" s="48" t="str">
        <f t="shared" ref="L7564:L7627" si="2135">IF(D7564="", "", IF(COUNTIF($Q$10:$Q$15, D7564)=0, "X", ""))</f>
        <v/>
      </c>
      <c r="M7564" s="49" t="str">
        <f t="shared" ref="M7564:M7627" si="2136">IF(E7564="", "", IF(COUNTIF($S$10:$S$20, E7564)=0, "X", ""))</f>
        <v/>
      </c>
      <c r="U7564" s="103" t="str">
        <f t="shared" ref="U7564:U7627" si="2137">IF($Q$4="", "", IF($C7564=$Q$4, IF($E7564&lt;0, $E7564, ""), ""))</f>
        <v/>
      </c>
      <c r="V7564" s="77" t="str">
        <f t="shared" ref="V7564:V7627" si="2138">IF($Q$4="", "", IF($C7564=$Q$4, IF($E7564&gt;0, $E7564, ""), ""))</f>
        <v/>
      </c>
      <c r="W7564" s="37" t="str">
        <f t="shared" ref="W7564:W7627" si="2139">IF($Q$4="", "", IF($C7564=$Q$4, IF($B7564="", "", TEXT($B7564, "mmm yyyy")), ""))</f>
        <v/>
      </c>
      <c r="X7564" s="7" t="str">
        <f t="shared" ref="X7564:X7627" si="2140">IF(OR($Q$4="", $B7564=""), "", IF($C7564=$Q$4, IF(AND($B7564&gt;=$V$2, $B7564&lt;=$W$2), $U$2, IF(AND($B7564&gt;=$V$3, $B7564&lt;=$W$3), $U$3, IF(AND($B7564&gt;=$V$4, $B7564&lt;=$W$4), $U$4, IF(AND($B7564&gt;=$V$5, $B7564&lt;=$W$5), $U$5, "")))), ""))</f>
        <v/>
      </c>
      <c r="Y7564" s="37" t="str">
        <f t="shared" ref="Y7564:Y7627" si="2141">IF($Q$4="", "", IF($C7564=$Q$4, IF($D7564="", "", $D7564), ""))</f>
        <v/>
      </c>
      <c r="AA7564" s="54" t="str">
        <f t="shared" ref="AA7564:AA7627" si="2142">IF(OR($X7564="", $Y7564=""), "", CONCATENATE($Y7564, " - ", $X7564))</f>
        <v/>
      </c>
      <c r="AC7564" s="121" t="str">
        <f t="shared" ref="AC7564:AC7627" si="2143">IF($E7564&lt;0, $E7564, "")</f>
        <v/>
      </c>
      <c r="AD7564" s="111" t="str">
        <f t="shared" ref="AD7564:AD7627" si="2144">IF($E7564&gt;0, $E7564, "")</f>
        <v/>
      </c>
      <c r="AE7564" s="122" t="str">
        <f t="shared" ref="AE7564:AE7627" si="2145">IF($B7564="", "", TEXT($B7564, "mmm yyyy"))</f>
        <v/>
      </c>
      <c r="AF7564" s="123" t="str">
        <f t="shared" ref="AF7564:AF7627" si="2146">IF(AND($B7564&gt;=$V$2, $B7564&lt;=$W$2), $U$2, IF(AND($B7564&gt;=$V$3, $B7564&lt;=$W$3), $U$3, IF(AND($B7564&gt;=$V$4, $B7564&lt;=$W$4), $U$4, IF(AND($B7564&gt;=$V$5, $B7564&lt;=$W$5), $U$5, ""))))</f>
        <v>Qtr 1</v>
      </c>
      <c r="AG7564" s="122" t="str">
        <f t="shared" ref="AG7564:AG7627" si="2147">IF($D7564="", "", $D7564)</f>
        <v/>
      </c>
      <c r="AI7564" s="124" t="str">
        <f t="shared" ref="AI7564:AI7627" si="2148">IF(OR($AF7564="", $AG7564=""), "", CONCATENATE($AG7564, " - ", $AF7564))</f>
        <v/>
      </c>
      <c r="AK7564" s="103" t="str">
        <f t="shared" ref="AK7564:AK7627" si="2149">IF($AK$7="", U7564, IF($AK$7=$X7564, U7564, ""))</f>
        <v/>
      </c>
      <c r="AL7564" s="104" t="str">
        <f t="shared" ref="AL7564:AL7627" si="2150">IF($AK$7="", V7564, IF($AK$7=$X7564, V7564, ""))</f>
        <v/>
      </c>
      <c r="AN7564" s="37" t="str">
        <f>IF(AK7564="", "", COUNTIF(AK$11:AK$8010, "&lt;"&amp;AK7564)+1+COUNTIF(AK$11:AK7564, AK7564)-1)</f>
        <v/>
      </c>
      <c r="AO7564" s="37" t="str">
        <f>IF(AL7564="", "", COUNTIF(AL$11:AL$8010, "&gt;"&amp;AL7564)+1+COUNTIF(AL$11:AL7564, AL7564)-1)</f>
        <v/>
      </c>
    </row>
    <row r="7565" spans="1:41" x14ac:dyDescent="0.55000000000000004">
      <c r="A7565" s="5"/>
      <c r="B7565" s="284"/>
      <c r="C7565" s="285"/>
      <c r="D7565" s="286"/>
      <c r="E7565" s="287"/>
      <c r="F7565" s="288"/>
      <c r="G7565" s="5"/>
      <c r="J7565" s="7" t="str">
        <f t="shared" si="2133"/>
        <v/>
      </c>
      <c r="K7565" s="48" t="str">
        <f t="shared" si="2134"/>
        <v/>
      </c>
      <c r="L7565" s="48" t="str">
        <f t="shared" si="2135"/>
        <v/>
      </c>
      <c r="M7565" s="49" t="str">
        <f t="shared" si="2136"/>
        <v/>
      </c>
      <c r="U7565" s="103" t="str">
        <f t="shared" si="2137"/>
        <v/>
      </c>
      <c r="V7565" s="77" t="str">
        <f t="shared" si="2138"/>
        <v/>
      </c>
      <c r="W7565" s="37" t="str">
        <f t="shared" si="2139"/>
        <v/>
      </c>
      <c r="X7565" s="7" t="str">
        <f t="shared" si="2140"/>
        <v/>
      </c>
      <c r="Y7565" s="37" t="str">
        <f t="shared" si="2141"/>
        <v/>
      </c>
      <c r="AA7565" s="54" t="str">
        <f t="shared" si="2142"/>
        <v/>
      </c>
      <c r="AC7565" s="121" t="str">
        <f t="shared" si="2143"/>
        <v/>
      </c>
      <c r="AD7565" s="111" t="str">
        <f t="shared" si="2144"/>
        <v/>
      </c>
      <c r="AE7565" s="122" t="str">
        <f t="shared" si="2145"/>
        <v/>
      </c>
      <c r="AF7565" s="123" t="str">
        <f t="shared" si="2146"/>
        <v>Qtr 1</v>
      </c>
      <c r="AG7565" s="122" t="str">
        <f t="shared" si="2147"/>
        <v/>
      </c>
      <c r="AI7565" s="124" t="str">
        <f t="shared" si="2148"/>
        <v/>
      </c>
      <c r="AK7565" s="103" t="str">
        <f t="shared" si="2149"/>
        <v/>
      </c>
      <c r="AL7565" s="104" t="str">
        <f t="shared" si="2150"/>
        <v/>
      </c>
      <c r="AN7565" s="37" t="str">
        <f>IF(AK7565="", "", COUNTIF(AK$11:AK$8010, "&lt;"&amp;AK7565)+1+COUNTIF(AK$11:AK7565, AK7565)-1)</f>
        <v/>
      </c>
      <c r="AO7565" s="37" t="str">
        <f>IF(AL7565="", "", COUNTIF(AL$11:AL$8010, "&gt;"&amp;AL7565)+1+COUNTIF(AL$11:AL7565, AL7565)-1)</f>
        <v/>
      </c>
    </row>
    <row r="7566" spans="1:41" x14ac:dyDescent="0.55000000000000004">
      <c r="A7566" s="5"/>
      <c r="B7566" s="284"/>
      <c r="C7566" s="285"/>
      <c r="D7566" s="286"/>
      <c r="E7566" s="287"/>
      <c r="F7566" s="288"/>
      <c r="G7566" s="5"/>
      <c r="J7566" s="7" t="str">
        <f t="shared" si="2133"/>
        <v/>
      </c>
      <c r="K7566" s="48" t="str">
        <f t="shared" si="2134"/>
        <v/>
      </c>
      <c r="L7566" s="48" t="str">
        <f t="shared" si="2135"/>
        <v/>
      </c>
      <c r="M7566" s="49" t="str">
        <f t="shared" si="2136"/>
        <v/>
      </c>
      <c r="U7566" s="103" t="str">
        <f t="shared" si="2137"/>
        <v/>
      </c>
      <c r="V7566" s="77" t="str">
        <f t="shared" si="2138"/>
        <v/>
      </c>
      <c r="W7566" s="37" t="str">
        <f t="shared" si="2139"/>
        <v/>
      </c>
      <c r="X7566" s="7" t="str">
        <f t="shared" si="2140"/>
        <v/>
      </c>
      <c r="Y7566" s="37" t="str">
        <f t="shared" si="2141"/>
        <v/>
      </c>
      <c r="AA7566" s="54" t="str">
        <f t="shared" si="2142"/>
        <v/>
      </c>
      <c r="AC7566" s="121" t="str">
        <f t="shared" si="2143"/>
        <v/>
      </c>
      <c r="AD7566" s="111" t="str">
        <f t="shared" si="2144"/>
        <v/>
      </c>
      <c r="AE7566" s="122" t="str">
        <f t="shared" si="2145"/>
        <v/>
      </c>
      <c r="AF7566" s="123" t="str">
        <f t="shared" si="2146"/>
        <v>Qtr 1</v>
      </c>
      <c r="AG7566" s="122" t="str">
        <f t="shared" si="2147"/>
        <v/>
      </c>
      <c r="AI7566" s="124" t="str">
        <f t="shared" si="2148"/>
        <v/>
      </c>
      <c r="AK7566" s="103" t="str">
        <f t="shared" si="2149"/>
        <v/>
      </c>
      <c r="AL7566" s="104" t="str">
        <f t="shared" si="2150"/>
        <v/>
      </c>
      <c r="AN7566" s="37" t="str">
        <f>IF(AK7566="", "", COUNTIF(AK$11:AK$8010, "&lt;"&amp;AK7566)+1+COUNTIF(AK$11:AK7566, AK7566)-1)</f>
        <v/>
      </c>
      <c r="AO7566" s="37" t="str">
        <f>IF(AL7566="", "", COUNTIF(AL$11:AL$8010, "&gt;"&amp;AL7566)+1+COUNTIF(AL$11:AL7566, AL7566)-1)</f>
        <v/>
      </c>
    </row>
    <row r="7567" spans="1:41" x14ac:dyDescent="0.55000000000000004">
      <c r="A7567" s="5"/>
      <c r="B7567" s="284"/>
      <c r="C7567" s="285"/>
      <c r="D7567" s="286"/>
      <c r="E7567" s="287"/>
      <c r="F7567" s="288"/>
      <c r="G7567" s="5"/>
      <c r="J7567" s="7" t="str">
        <f t="shared" si="2133"/>
        <v/>
      </c>
      <c r="K7567" s="48" t="str">
        <f t="shared" si="2134"/>
        <v/>
      </c>
      <c r="L7567" s="48" t="str">
        <f t="shared" si="2135"/>
        <v/>
      </c>
      <c r="M7567" s="49" t="str">
        <f t="shared" si="2136"/>
        <v/>
      </c>
      <c r="U7567" s="103" t="str">
        <f t="shared" si="2137"/>
        <v/>
      </c>
      <c r="V7567" s="77" t="str">
        <f t="shared" si="2138"/>
        <v/>
      </c>
      <c r="W7567" s="37" t="str">
        <f t="shared" si="2139"/>
        <v/>
      </c>
      <c r="X7567" s="7" t="str">
        <f t="shared" si="2140"/>
        <v/>
      </c>
      <c r="Y7567" s="37" t="str">
        <f t="shared" si="2141"/>
        <v/>
      </c>
      <c r="AA7567" s="54" t="str">
        <f t="shared" si="2142"/>
        <v/>
      </c>
      <c r="AC7567" s="121" t="str">
        <f t="shared" si="2143"/>
        <v/>
      </c>
      <c r="AD7567" s="111" t="str">
        <f t="shared" si="2144"/>
        <v/>
      </c>
      <c r="AE7567" s="122" t="str">
        <f t="shared" si="2145"/>
        <v/>
      </c>
      <c r="AF7567" s="123" t="str">
        <f t="shared" si="2146"/>
        <v>Qtr 1</v>
      </c>
      <c r="AG7567" s="122" t="str">
        <f t="shared" si="2147"/>
        <v/>
      </c>
      <c r="AI7567" s="124" t="str">
        <f t="shared" si="2148"/>
        <v/>
      </c>
      <c r="AK7567" s="103" t="str">
        <f t="shared" si="2149"/>
        <v/>
      </c>
      <c r="AL7567" s="104" t="str">
        <f t="shared" si="2150"/>
        <v/>
      </c>
      <c r="AN7567" s="37" t="str">
        <f>IF(AK7567="", "", COUNTIF(AK$11:AK$8010, "&lt;"&amp;AK7567)+1+COUNTIF(AK$11:AK7567, AK7567)-1)</f>
        <v/>
      </c>
      <c r="AO7567" s="37" t="str">
        <f>IF(AL7567="", "", COUNTIF(AL$11:AL$8010, "&gt;"&amp;AL7567)+1+COUNTIF(AL$11:AL7567, AL7567)-1)</f>
        <v/>
      </c>
    </row>
    <row r="7568" spans="1:41" x14ac:dyDescent="0.55000000000000004">
      <c r="A7568" s="5"/>
      <c r="B7568" s="284"/>
      <c r="C7568" s="285"/>
      <c r="D7568" s="286"/>
      <c r="E7568" s="287"/>
      <c r="F7568" s="288"/>
      <c r="G7568" s="5"/>
      <c r="J7568" s="7" t="str">
        <f t="shared" si="2133"/>
        <v/>
      </c>
      <c r="K7568" s="48" t="str">
        <f t="shared" si="2134"/>
        <v/>
      </c>
      <c r="L7568" s="48" t="str">
        <f t="shared" si="2135"/>
        <v/>
      </c>
      <c r="M7568" s="49" t="str">
        <f t="shared" si="2136"/>
        <v/>
      </c>
      <c r="U7568" s="103" t="str">
        <f t="shared" si="2137"/>
        <v/>
      </c>
      <c r="V7568" s="77" t="str">
        <f t="shared" si="2138"/>
        <v/>
      </c>
      <c r="W7568" s="37" t="str">
        <f t="shared" si="2139"/>
        <v/>
      </c>
      <c r="X7568" s="7" t="str">
        <f t="shared" si="2140"/>
        <v/>
      </c>
      <c r="Y7568" s="37" t="str">
        <f t="shared" si="2141"/>
        <v/>
      </c>
      <c r="AA7568" s="54" t="str">
        <f t="shared" si="2142"/>
        <v/>
      </c>
      <c r="AC7568" s="121" t="str">
        <f t="shared" si="2143"/>
        <v/>
      </c>
      <c r="AD7568" s="111" t="str">
        <f t="shared" si="2144"/>
        <v/>
      </c>
      <c r="AE7568" s="122" t="str">
        <f t="shared" si="2145"/>
        <v/>
      </c>
      <c r="AF7568" s="123" t="str">
        <f t="shared" si="2146"/>
        <v>Qtr 1</v>
      </c>
      <c r="AG7568" s="122" t="str">
        <f t="shared" si="2147"/>
        <v/>
      </c>
      <c r="AI7568" s="124" t="str">
        <f t="shared" si="2148"/>
        <v/>
      </c>
      <c r="AK7568" s="103" t="str">
        <f t="shared" si="2149"/>
        <v/>
      </c>
      <c r="AL7568" s="104" t="str">
        <f t="shared" si="2150"/>
        <v/>
      </c>
      <c r="AN7568" s="37" t="str">
        <f>IF(AK7568="", "", COUNTIF(AK$11:AK$8010, "&lt;"&amp;AK7568)+1+COUNTIF(AK$11:AK7568, AK7568)-1)</f>
        <v/>
      </c>
      <c r="AO7568" s="37" t="str">
        <f>IF(AL7568="", "", COUNTIF(AL$11:AL$8010, "&gt;"&amp;AL7568)+1+COUNTIF(AL$11:AL7568, AL7568)-1)</f>
        <v/>
      </c>
    </row>
    <row r="7569" spans="1:41" x14ac:dyDescent="0.55000000000000004">
      <c r="A7569" s="5"/>
      <c r="B7569" s="284"/>
      <c r="C7569" s="285"/>
      <c r="D7569" s="286"/>
      <c r="E7569" s="287"/>
      <c r="F7569" s="288"/>
      <c r="G7569" s="5"/>
      <c r="J7569" s="7" t="str">
        <f t="shared" si="2133"/>
        <v/>
      </c>
      <c r="K7569" s="48" t="str">
        <f t="shared" si="2134"/>
        <v/>
      </c>
      <c r="L7569" s="48" t="str">
        <f t="shared" si="2135"/>
        <v/>
      </c>
      <c r="M7569" s="49" t="str">
        <f t="shared" si="2136"/>
        <v/>
      </c>
      <c r="U7569" s="103" t="str">
        <f t="shared" si="2137"/>
        <v/>
      </c>
      <c r="V7569" s="77" t="str">
        <f t="shared" si="2138"/>
        <v/>
      </c>
      <c r="W7569" s="37" t="str">
        <f t="shared" si="2139"/>
        <v/>
      </c>
      <c r="X7569" s="7" t="str">
        <f t="shared" si="2140"/>
        <v/>
      </c>
      <c r="Y7569" s="37" t="str">
        <f t="shared" si="2141"/>
        <v/>
      </c>
      <c r="AA7569" s="54" t="str">
        <f t="shared" si="2142"/>
        <v/>
      </c>
      <c r="AC7569" s="121" t="str">
        <f t="shared" si="2143"/>
        <v/>
      </c>
      <c r="AD7569" s="111" t="str">
        <f t="shared" si="2144"/>
        <v/>
      </c>
      <c r="AE7569" s="122" t="str">
        <f t="shared" si="2145"/>
        <v/>
      </c>
      <c r="AF7569" s="123" t="str">
        <f t="shared" si="2146"/>
        <v>Qtr 1</v>
      </c>
      <c r="AG7569" s="122" t="str">
        <f t="shared" si="2147"/>
        <v/>
      </c>
      <c r="AI7569" s="124" t="str">
        <f t="shared" si="2148"/>
        <v/>
      </c>
      <c r="AK7569" s="103" t="str">
        <f t="shared" si="2149"/>
        <v/>
      </c>
      <c r="AL7569" s="104" t="str">
        <f t="shared" si="2150"/>
        <v/>
      </c>
      <c r="AN7569" s="37" t="str">
        <f>IF(AK7569="", "", COUNTIF(AK$11:AK$8010, "&lt;"&amp;AK7569)+1+COUNTIF(AK$11:AK7569, AK7569)-1)</f>
        <v/>
      </c>
      <c r="AO7569" s="37" t="str">
        <f>IF(AL7569="", "", COUNTIF(AL$11:AL$8010, "&gt;"&amp;AL7569)+1+COUNTIF(AL$11:AL7569, AL7569)-1)</f>
        <v/>
      </c>
    </row>
    <row r="7570" spans="1:41" x14ac:dyDescent="0.55000000000000004">
      <c r="A7570" s="5"/>
      <c r="B7570" s="284"/>
      <c r="C7570" s="285"/>
      <c r="D7570" s="286"/>
      <c r="E7570" s="287"/>
      <c r="F7570" s="288"/>
      <c r="G7570" s="5"/>
      <c r="J7570" s="7" t="str">
        <f t="shared" si="2133"/>
        <v/>
      </c>
      <c r="K7570" s="48" t="str">
        <f t="shared" si="2134"/>
        <v/>
      </c>
      <c r="L7570" s="48" t="str">
        <f t="shared" si="2135"/>
        <v/>
      </c>
      <c r="M7570" s="49" t="str">
        <f t="shared" si="2136"/>
        <v/>
      </c>
      <c r="U7570" s="103" t="str">
        <f t="shared" si="2137"/>
        <v/>
      </c>
      <c r="V7570" s="77" t="str">
        <f t="shared" si="2138"/>
        <v/>
      </c>
      <c r="W7570" s="37" t="str">
        <f t="shared" si="2139"/>
        <v/>
      </c>
      <c r="X7570" s="7" t="str">
        <f t="shared" si="2140"/>
        <v/>
      </c>
      <c r="Y7570" s="37" t="str">
        <f t="shared" si="2141"/>
        <v/>
      </c>
      <c r="AA7570" s="54" t="str">
        <f t="shared" si="2142"/>
        <v/>
      </c>
      <c r="AC7570" s="121" t="str">
        <f t="shared" si="2143"/>
        <v/>
      </c>
      <c r="AD7570" s="111" t="str">
        <f t="shared" si="2144"/>
        <v/>
      </c>
      <c r="AE7570" s="122" t="str">
        <f t="shared" si="2145"/>
        <v/>
      </c>
      <c r="AF7570" s="123" t="str">
        <f t="shared" si="2146"/>
        <v>Qtr 1</v>
      </c>
      <c r="AG7570" s="122" t="str">
        <f t="shared" si="2147"/>
        <v/>
      </c>
      <c r="AI7570" s="124" t="str">
        <f t="shared" si="2148"/>
        <v/>
      </c>
      <c r="AK7570" s="103" t="str">
        <f t="shared" si="2149"/>
        <v/>
      </c>
      <c r="AL7570" s="104" t="str">
        <f t="shared" si="2150"/>
        <v/>
      </c>
      <c r="AN7570" s="37" t="str">
        <f>IF(AK7570="", "", COUNTIF(AK$11:AK$8010, "&lt;"&amp;AK7570)+1+COUNTIF(AK$11:AK7570, AK7570)-1)</f>
        <v/>
      </c>
      <c r="AO7570" s="37" t="str">
        <f>IF(AL7570="", "", COUNTIF(AL$11:AL$8010, "&gt;"&amp;AL7570)+1+COUNTIF(AL$11:AL7570, AL7570)-1)</f>
        <v/>
      </c>
    </row>
    <row r="7571" spans="1:41" x14ac:dyDescent="0.55000000000000004">
      <c r="A7571" s="5"/>
      <c r="B7571" s="284"/>
      <c r="C7571" s="285"/>
      <c r="D7571" s="286"/>
      <c r="E7571" s="287"/>
      <c r="F7571" s="288"/>
      <c r="G7571" s="5"/>
      <c r="J7571" s="7" t="str">
        <f t="shared" si="2133"/>
        <v/>
      </c>
      <c r="K7571" s="48" t="str">
        <f t="shared" si="2134"/>
        <v/>
      </c>
      <c r="L7571" s="48" t="str">
        <f t="shared" si="2135"/>
        <v/>
      </c>
      <c r="M7571" s="49" t="str">
        <f t="shared" si="2136"/>
        <v/>
      </c>
      <c r="U7571" s="103" t="str">
        <f t="shared" si="2137"/>
        <v/>
      </c>
      <c r="V7571" s="77" t="str">
        <f t="shared" si="2138"/>
        <v/>
      </c>
      <c r="W7571" s="37" t="str">
        <f t="shared" si="2139"/>
        <v/>
      </c>
      <c r="X7571" s="7" t="str">
        <f t="shared" si="2140"/>
        <v/>
      </c>
      <c r="Y7571" s="37" t="str">
        <f t="shared" si="2141"/>
        <v/>
      </c>
      <c r="AA7571" s="54" t="str">
        <f t="shared" si="2142"/>
        <v/>
      </c>
      <c r="AC7571" s="121" t="str">
        <f t="shared" si="2143"/>
        <v/>
      </c>
      <c r="AD7571" s="111" t="str">
        <f t="shared" si="2144"/>
        <v/>
      </c>
      <c r="AE7571" s="122" t="str">
        <f t="shared" si="2145"/>
        <v/>
      </c>
      <c r="AF7571" s="123" t="str">
        <f t="shared" si="2146"/>
        <v>Qtr 1</v>
      </c>
      <c r="AG7571" s="122" t="str">
        <f t="shared" si="2147"/>
        <v/>
      </c>
      <c r="AI7571" s="124" t="str">
        <f t="shared" si="2148"/>
        <v/>
      </c>
      <c r="AK7571" s="103" t="str">
        <f t="shared" si="2149"/>
        <v/>
      </c>
      <c r="AL7571" s="104" t="str">
        <f t="shared" si="2150"/>
        <v/>
      </c>
      <c r="AN7571" s="37" t="str">
        <f>IF(AK7571="", "", COUNTIF(AK$11:AK$8010, "&lt;"&amp;AK7571)+1+COUNTIF(AK$11:AK7571, AK7571)-1)</f>
        <v/>
      </c>
      <c r="AO7571" s="37" t="str">
        <f>IF(AL7571="", "", COUNTIF(AL$11:AL$8010, "&gt;"&amp;AL7571)+1+COUNTIF(AL$11:AL7571, AL7571)-1)</f>
        <v/>
      </c>
    </row>
    <row r="7572" spans="1:41" x14ac:dyDescent="0.55000000000000004">
      <c r="A7572" s="5"/>
      <c r="B7572" s="284"/>
      <c r="C7572" s="285"/>
      <c r="D7572" s="286"/>
      <c r="E7572" s="287"/>
      <c r="F7572" s="288"/>
      <c r="G7572" s="5"/>
      <c r="J7572" s="7" t="str">
        <f t="shared" si="2133"/>
        <v/>
      </c>
      <c r="K7572" s="48" t="str">
        <f t="shared" si="2134"/>
        <v/>
      </c>
      <c r="L7572" s="48" t="str">
        <f t="shared" si="2135"/>
        <v/>
      </c>
      <c r="M7572" s="49" t="str">
        <f t="shared" si="2136"/>
        <v/>
      </c>
      <c r="U7572" s="103" t="str">
        <f t="shared" si="2137"/>
        <v/>
      </c>
      <c r="V7572" s="77" t="str">
        <f t="shared" si="2138"/>
        <v/>
      </c>
      <c r="W7572" s="37" t="str">
        <f t="shared" si="2139"/>
        <v/>
      </c>
      <c r="X7572" s="7" t="str">
        <f t="shared" si="2140"/>
        <v/>
      </c>
      <c r="Y7572" s="37" t="str">
        <f t="shared" si="2141"/>
        <v/>
      </c>
      <c r="AA7572" s="54" t="str">
        <f t="shared" si="2142"/>
        <v/>
      </c>
      <c r="AC7572" s="121" t="str">
        <f t="shared" si="2143"/>
        <v/>
      </c>
      <c r="AD7572" s="111" t="str">
        <f t="shared" si="2144"/>
        <v/>
      </c>
      <c r="AE7572" s="122" t="str">
        <f t="shared" si="2145"/>
        <v/>
      </c>
      <c r="AF7572" s="123" t="str">
        <f t="shared" si="2146"/>
        <v>Qtr 1</v>
      </c>
      <c r="AG7572" s="122" t="str">
        <f t="shared" si="2147"/>
        <v/>
      </c>
      <c r="AI7572" s="124" t="str">
        <f t="shared" si="2148"/>
        <v/>
      </c>
      <c r="AK7572" s="103" t="str">
        <f t="shared" si="2149"/>
        <v/>
      </c>
      <c r="AL7572" s="104" t="str">
        <f t="shared" si="2150"/>
        <v/>
      </c>
      <c r="AN7572" s="37" t="str">
        <f>IF(AK7572="", "", COUNTIF(AK$11:AK$8010, "&lt;"&amp;AK7572)+1+COUNTIF(AK$11:AK7572, AK7572)-1)</f>
        <v/>
      </c>
      <c r="AO7572" s="37" t="str">
        <f>IF(AL7572="", "", COUNTIF(AL$11:AL$8010, "&gt;"&amp;AL7572)+1+COUNTIF(AL$11:AL7572, AL7572)-1)</f>
        <v/>
      </c>
    </row>
    <row r="7573" spans="1:41" x14ac:dyDescent="0.55000000000000004">
      <c r="A7573" s="5"/>
      <c r="B7573" s="284"/>
      <c r="C7573" s="285"/>
      <c r="D7573" s="286"/>
      <c r="E7573" s="287"/>
      <c r="F7573" s="288"/>
      <c r="G7573" s="5"/>
      <c r="J7573" s="7" t="str">
        <f t="shared" si="2133"/>
        <v/>
      </c>
      <c r="K7573" s="48" t="str">
        <f t="shared" si="2134"/>
        <v/>
      </c>
      <c r="L7573" s="48" t="str">
        <f t="shared" si="2135"/>
        <v/>
      </c>
      <c r="M7573" s="49" t="str">
        <f t="shared" si="2136"/>
        <v/>
      </c>
      <c r="U7573" s="103" t="str">
        <f t="shared" si="2137"/>
        <v/>
      </c>
      <c r="V7573" s="77" t="str">
        <f t="shared" si="2138"/>
        <v/>
      </c>
      <c r="W7573" s="37" t="str">
        <f t="shared" si="2139"/>
        <v/>
      </c>
      <c r="X7573" s="7" t="str">
        <f t="shared" si="2140"/>
        <v/>
      </c>
      <c r="Y7573" s="37" t="str">
        <f t="shared" si="2141"/>
        <v/>
      </c>
      <c r="AA7573" s="54" t="str">
        <f t="shared" si="2142"/>
        <v/>
      </c>
      <c r="AC7573" s="121" t="str">
        <f t="shared" si="2143"/>
        <v/>
      </c>
      <c r="AD7573" s="111" t="str">
        <f t="shared" si="2144"/>
        <v/>
      </c>
      <c r="AE7573" s="122" t="str">
        <f t="shared" si="2145"/>
        <v/>
      </c>
      <c r="AF7573" s="123" t="str">
        <f t="shared" si="2146"/>
        <v>Qtr 1</v>
      </c>
      <c r="AG7573" s="122" t="str">
        <f t="shared" si="2147"/>
        <v/>
      </c>
      <c r="AI7573" s="124" t="str">
        <f t="shared" si="2148"/>
        <v/>
      </c>
      <c r="AK7573" s="103" t="str">
        <f t="shared" si="2149"/>
        <v/>
      </c>
      <c r="AL7573" s="104" t="str">
        <f t="shared" si="2150"/>
        <v/>
      </c>
      <c r="AN7573" s="37" t="str">
        <f>IF(AK7573="", "", COUNTIF(AK$11:AK$8010, "&lt;"&amp;AK7573)+1+COUNTIF(AK$11:AK7573, AK7573)-1)</f>
        <v/>
      </c>
      <c r="AO7573" s="37" t="str">
        <f>IF(AL7573="", "", COUNTIF(AL$11:AL$8010, "&gt;"&amp;AL7573)+1+COUNTIF(AL$11:AL7573, AL7573)-1)</f>
        <v/>
      </c>
    </row>
    <row r="7574" spans="1:41" x14ac:dyDescent="0.55000000000000004">
      <c r="A7574" s="5"/>
      <c r="B7574" s="284"/>
      <c r="C7574" s="285"/>
      <c r="D7574" s="286"/>
      <c r="E7574" s="287"/>
      <c r="F7574" s="288"/>
      <c r="G7574" s="5"/>
      <c r="J7574" s="7" t="str">
        <f t="shared" si="2133"/>
        <v/>
      </c>
      <c r="K7574" s="48" t="str">
        <f t="shared" si="2134"/>
        <v/>
      </c>
      <c r="L7574" s="48" t="str">
        <f t="shared" si="2135"/>
        <v/>
      </c>
      <c r="M7574" s="49" t="str">
        <f t="shared" si="2136"/>
        <v/>
      </c>
      <c r="U7574" s="103" t="str">
        <f t="shared" si="2137"/>
        <v/>
      </c>
      <c r="V7574" s="77" t="str">
        <f t="shared" si="2138"/>
        <v/>
      </c>
      <c r="W7574" s="37" t="str">
        <f t="shared" si="2139"/>
        <v/>
      </c>
      <c r="X7574" s="7" t="str">
        <f t="shared" si="2140"/>
        <v/>
      </c>
      <c r="Y7574" s="37" t="str">
        <f t="shared" si="2141"/>
        <v/>
      </c>
      <c r="AA7574" s="54" t="str">
        <f t="shared" si="2142"/>
        <v/>
      </c>
      <c r="AC7574" s="121" t="str">
        <f t="shared" si="2143"/>
        <v/>
      </c>
      <c r="AD7574" s="111" t="str">
        <f t="shared" si="2144"/>
        <v/>
      </c>
      <c r="AE7574" s="122" t="str">
        <f t="shared" si="2145"/>
        <v/>
      </c>
      <c r="AF7574" s="123" t="str">
        <f t="shared" si="2146"/>
        <v>Qtr 1</v>
      </c>
      <c r="AG7574" s="122" t="str">
        <f t="shared" si="2147"/>
        <v/>
      </c>
      <c r="AI7574" s="124" t="str">
        <f t="shared" si="2148"/>
        <v/>
      </c>
      <c r="AK7574" s="103" t="str">
        <f t="shared" si="2149"/>
        <v/>
      </c>
      <c r="AL7574" s="104" t="str">
        <f t="shared" si="2150"/>
        <v/>
      </c>
      <c r="AN7574" s="37" t="str">
        <f>IF(AK7574="", "", COUNTIF(AK$11:AK$8010, "&lt;"&amp;AK7574)+1+COUNTIF(AK$11:AK7574, AK7574)-1)</f>
        <v/>
      </c>
      <c r="AO7574" s="37" t="str">
        <f>IF(AL7574="", "", COUNTIF(AL$11:AL$8010, "&gt;"&amp;AL7574)+1+COUNTIF(AL$11:AL7574, AL7574)-1)</f>
        <v/>
      </c>
    </row>
    <row r="7575" spans="1:41" x14ac:dyDescent="0.55000000000000004">
      <c r="A7575" s="5"/>
      <c r="B7575" s="284"/>
      <c r="C7575" s="285"/>
      <c r="D7575" s="286"/>
      <c r="E7575" s="287"/>
      <c r="F7575" s="288"/>
      <c r="G7575" s="5"/>
      <c r="J7575" s="7" t="str">
        <f t="shared" si="2133"/>
        <v/>
      </c>
      <c r="K7575" s="48" t="str">
        <f t="shared" si="2134"/>
        <v/>
      </c>
      <c r="L7575" s="48" t="str">
        <f t="shared" si="2135"/>
        <v/>
      </c>
      <c r="M7575" s="49" t="str">
        <f t="shared" si="2136"/>
        <v/>
      </c>
      <c r="U7575" s="103" t="str">
        <f t="shared" si="2137"/>
        <v/>
      </c>
      <c r="V7575" s="77" t="str">
        <f t="shared" si="2138"/>
        <v/>
      </c>
      <c r="W7575" s="37" t="str">
        <f t="shared" si="2139"/>
        <v/>
      </c>
      <c r="X7575" s="7" t="str">
        <f t="shared" si="2140"/>
        <v/>
      </c>
      <c r="Y7575" s="37" t="str">
        <f t="shared" si="2141"/>
        <v/>
      </c>
      <c r="AA7575" s="54" t="str">
        <f t="shared" si="2142"/>
        <v/>
      </c>
      <c r="AC7575" s="121" t="str">
        <f t="shared" si="2143"/>
        <v/>
      </c>
      <c r="AD7575" s="111" t="str">
        <f t="shared" si="2144"/>
        <v/>
      </c>
      <c r="AE7575" s="122" t="str">
        <f t="shared" si="2145"/>
        <v/>
      </c>
      <c r="AF7575" s="123" t="str">
        <f t="shared" si="2146"/>
        <v>Qtr 1</v>
      </c>
      <c r="AG7575" s="122" t="str">
        <f t="shared" si="2147"/>
        <v/>
      </c>
      <c r="AI7575" s="124" t="str">
        <f t="shared" si="2148"/>
        <v/>
      </c>
      <c r="AK7575" s="103" t="str">
        <f t="shared" si="2149"/>
        <v/>
      </c>
      <c r="AL7575" s="104" t="str">
        <f t="shared" si="2150"/>
        <v/>
      </c>
      <c r="AN7575" s="37" t="str">
        <f>IF(AK7575="", "", COUNTIF(AK$11:AK$8010, "&lt;"&amp;AK7575)+1+COUNTIF(AK$11:AK7575, AK7575)-1)</f>
        <v/>
      </c>
      <c r="AO7575" s="37" t="str">
        <f>IF(AL7575="", "", COUNTIF(AL$11:AL$8010, "&gt;"&amp;AL7575)+1+COUNTIF(AL$11:AL7575, AL7575)-1)</f>
        <v/>
      </c>
    </row>
    <row r="7576" spans="1:41" x14ac:dyDescent="0.55000000000000004">
      <c r="A7576" s="5"/>
      <c r="B7576" s="284"/>
      <c r="C7576" s="285"/>
      <c r="D7576" s="286"/>
      <c r="E7576" s="287"/>
      <c r="F7576" s="288"/>
      <c r="G7576" s="5"/>
      <c r="J7576" s="7" t="str">
        <f t="shared" si="2133"/>
        <v/>
      </c>
      <c r="K7576" s="48" t="str">
        <f t="shared" si="2134"/>
        <v/>
      </c>
      <c r="L7576" s="48" t="str">
        <f t="shared" si="2135"/>
        <v/>
      </c>
      <c r="M7576" s="49" t="str">
        <f t="shared" si="2136"/>
        <v/>
      </c>
      <c r="U7576" s="103" t="str">
        <f t="shared" si="2137"/>
        <v/>
      </c>
      <c r="V7576" s="77" t="str">
        <f t="shared" si="2138"/>
        <v/>
      </c>
      <c r="W7576" s="37" t="str">
        <f t="shared" si="2139"/>
        <v/>
      </c>
      <c r="X7576" s="7" t="str">
        <f t="shared" si="2140"/>
        <v/>
      </c>
      <c r="Y7576" s="37" t="str">
        <f t="shared" si="2141"/>
        <v/>
      </c>
      <c r="AA7576" s="54" t="str">
        <f t="shared" si="2142"/>
        <v/>
      </c>
      <c r="AC7576" s="121" t="str">
        <f t="shared" si="2143"/>
        <v/>
      </c>
      <c r="AD7576" s="111" t="str">
        <f t="shared" si="2144"/>
        <v/>
      </c>
      <c r="AE7576" s="122" t="str">
        <f t="shared" si="2145"/>
        <v/>
      </c>
      <c r="AF7576" s="123" t="str">
        <f t="shared" si="2146"/>
        <v>Qtr 1</v>
      </c>
      <c r="AG7576" s="122" t="str">
        <f t="shared" si="2147"/>
        <v/>
      </c>
      <c r="AI7576" s="124" t="str">
        <f t="shared" si="2148"/>
        <v/>
      </c>
      <c r="AK7576" s="103" t="str">
        <f t="shared" si="2149"/>
        <v/>
      </c>
      <c r="AL7576" s="104" t="str">
        <f t="shared" si="2150"/>
        <v/>
      </c>
      <c r="AN7576" s="37" t="str">
        <f>IF(AK7576="", "", COUNTIF(AK$11:AK$8010, "&lt;"&amp;AK7576)+1+COUNTIF(AK$11:AK7576, AK7576)-1)</f>
        <v/>
      </c>
      <c r="AO7576" s="37" t="str">
        <f>IF(AL7576="", "", COUNTIF(AL$11:AL$8010, "&gt;"&amp;AL7576)+1+COUNTIF(AL$11:AL7576, AL7576)-1)</f>
        <v/>
      </c>
    </row>
    <row r="7577" spans="1:41" x14ac:dyDescent="0.55000000000000004">
      <c r="A7577" s="5"/>
      <c r="B7577" s="284"/>
      <c r="C7577" s="285"/>
      <c r="D7577" s="286"/>
      <c r="E7577" s="287"/>
      <c r="F7577" s="288"/>
      <c r="G7577" s="5"/>
      <c r="J7577" s="7" t="str">
        <f t="shared" si="2133"/>
        <v/>
      </c>
      <c r="K7577" s="48" t="str">
        <f t="shared" si="2134"/>
        <v/>
      </c>
      <c r="L7577" s="48" t="str">
        <f t="shared" si="2135"/>
        <v/>
      </c>
      <c r="M7577" s="49" t="str">
        <f t="shared" si="2136"/>
        <v/>
      </c>
      <c r="U7577" s="103" t="str">
        <f t="shared" si="2137"/>
        <v/>
      </c>
      <c r="V7577" s="77" t="str">
        <f t="shared" si="2138"/>
        <v/>
      </c>
      <c r="W7577" s="37" t="str">
        <f t="shared" si="2139"/>
        <v/>
      </c>
      <c r="X7577" s="7" t="str">
        <f t="shared" si="2140"/>
        <v/>
      </c>
      <c r="Y7577" s="37" t="str">
        <f t="shared" si="2141"/>
        <v/>
      </c>
      <c r="AA7577" s="54" t="str">
        <f t="shared" si="2142"/>
        <v/>
      </c>
      <c r="AC7577" s="121" t="str">
        <f t="shared" si="2143"/>
        <v/>
      </c>
      <c r="AD7577" s="111" t="str">
        <f t="shared" si="2144"/>
        <v/>
      </c>
      <c r="AE7577" s="122" t="str">
        <f t="shared" si="2145"/>
        <v/>
      </c>
      <c r="AF7577" s="123" t="str">
        <f t="shared" si="2146"/>
        <v>Qtr 1</v>
      </c>
      <c r="AG7577" s="122" t="str">
        <f t="shared" si="2147"/>
        <v/>
      </c>
      <c r="AI7577" s="124" t="str">
        <f t="shared" si="2148"/>
        <v/>
      </c>
      <c r="AK7577" s="103" t="str">
        <f t="shared" si="2149"/>
        <v/>
      </c>
      <c r="AL7577" s="104" t="str">
        <f t="shared" si="2150"/>
        <v/>
      </c>
      <c r="AN7577" s="37" t="str">
        <f>IF(AK7577="", "", COUNTIF(AK$11:AK$8010, "&lt;"&amp;AK7577)+1+COUNTIF(AK$11:AK7577, AK7577)-1)</f>
        <v/>
      </c>
      <c r="AO7577" s="37" t="str">
        <f>IF(AL7577="", "", COUNTIF(AL$11:AL$8010, "&gt;"&amp;AL7577)+1+COUNTIF(AL$11:AL7577, AL7577)-1)</f>
        <v/>
      </c>
    </row>
    <row r="7578" spans="1:41" x14ac:dyDescent="0.55000000000000004">
      <c r="A7578" s="5"/>
      <c r="B7578" s="284"/>
      <c r="C7578" s="285"/>
      <c r="D7578" s="286"/>
      <c r="E7578" s="287"/>
      <c r="F7578" s="288"/>
      <c r="G7578" s="5"/>
      <c r="J7578" s="7" t="str">
        <f t="shared" si="2133"/>
        <v/>
      </c>
      <c r="K7578" s="48" t="str">
        <f t="shared" si="2134"/>
        <v/>
      </c>
      <c r="L7578" s="48" t="str">
        <f t="shared" si="2135"/>
        <v/>
      </c>
      <c r="M7578" s="49" t="str">
        <f t="shared" si="2136"/>
        <v/>
      </c>
      <c r="U7578" s="103" t="str">
        <f t="shared" si="2137"/>
        <v/>
      </c>
      <c r="V7578" s="77" t="str">
        <f t="shared" si="2138"/>
        <v/>
      </c>
      <c r="W7578" s="37" t="str">
        <f t="shared" si="2139"/>
        <v/>
      </c>
      <c r="X7578" s="7" t="str">
        <f t="shared" si="2140"/>
        <v/>
      </c>
      <c r="Y7578" s="37" t="str">
        <f t="shared" si="2141"/>
        <v/>
      </c>
      <c r="AA7578" s="54" t="str">
        <f t="shared" si="2142"/>
        <v/>
      </c>
      <c r="AC7578" s="121" t="str">
        <f t="shared" si="2143"/>
        <v/>
      </c>
      <c r="AD7578" s="111" t="str">
        <f t="shared" si="2144"/>
        <v/>
      </c>
      <c r="AE7578" s="122" t="str">
        <f t="shared" si="2145"/>
        <v/>
      </c>
      <c r="AF7578" s="123" t="str">
        <f t="shared" si="2146"/>
        <v>Qtr 1</v>
      </c>
      <c r="AG7578" s="122" t="str">
        <f t="shared" si="2147"/>
        <v/>
      </c>
      <c r="AI7578" s="124" t="str">
        <f t="shared" si="2148"/>
        <v/>
      </c>
      <c r="AK7578" s="103" t="str">
        <f t="shared" si="2149"/>
        <v/>
      </c>
      <c r="AL7578" s="104" t="str">
        <f t="shared" si="2150"/>
        <v/>
      </c>
      <c r="AN7578" s="37" t="str">
        <f>IF(AK7578="", "", COUNTIF(AK$11:AK$8010, "&lt;"&amp;AK7578)+1+COUNTIF(AK$11:AK7578, AK7578)-1)</f>
        <v/>
      </c>
      <c r="AO7578" s="37" t="str">
        <f>IF(AL7578="", "", COUNTIF(AL$11:AL$8010, "&gt;"&amp;AL7578)+1+COUNTIF(AL$11:AL7578, AL7578)-1)</f>
        <v/>
      </c>
    </row>
    <row r="7579" spans="1:41" x14ac:dyDescent="0.55000000000000004">
      <c r="A7579" s="5"/>
      <c r="B7579" s="284"/>
      <c r="C7579" s="285"/>
      <c r="D7579" s="286"/>
      <c r="E7579" s="287"/>
      <c r="F7579" s="288"/>
      <c r="G7579" s="5"/>
      <c r="J7579" s="7" t="str">
        <f t="shared" si="2133"/>
        <v/>
      </c>
      <c r="K7579" s="48" t="str">
        <f t="shared" si="2134"/>
        <v/>
      </c>
      <c r="L7579" s="48" t="str">
        <f t="shared" si="2135"/>
        <v/>
      </c>
      <c r="M7579" s="49" t="str">
        <f t="shared" si="2136"/>
        <v/>
      </c>
      <c r="U7579" s="103" t="str">
        <f t="shared" si="2137"/>
        <v/>
      </c>
      <c r="V7579" s="77" t="str">
        <f t="shared" si="2138"/>
        <v/>
      </c>
      <c r="W7579" s="37" t="str">
        <f t="shared" si="2139"/>
        <v/>
      </c>
      <c r="X7579" s="7" t="str">
        <f t="shared" si="2140"/>
        <v/>
      </c>
      <c r="Y7579" s="37" t="str">
        <f t="shared" si="2141"/>
        <v/>
      </c>
      <c r="AA7579" s="54" t="str">
        <f t="shared" si="2142"/>
        <v/>
      </c>
      <c r="AC7579" s="121" t="str">
        <f t="shared" si="2143"/>
        <v/>
      </c>
      <c r="AD7579" s="111" t="str">
        <f t="shared" si="2144"/>
        <v/>
      </c>
      <c r="AE7579" s="122" t="str">
        <f t="shared" si="2145"/>
        <v/>
      </c>
      <c r="AF7579" s="123" t="str">
        <f t="shared" si="2146"/>
        <v>Qtr 1</v>
      </c>
      <c r="AG7579" s="122" t="str">
        <f t="shared" si="2147"/>
        <v/>
      </c>
      <c r="AI7579" s="124" t="str">
        <f t="shared" si="2148"/>
        <v/>
      </c>
      <c r="AK7579" s="103" t="str">
        <f t="shared" si="2149"/>
        <v/>
      </c>
      <c r="AL7579" s="104" t="str">
        <f t="shared" si="2150"/>
        <v/>
      </c>
      <c r="AN7579" s="37" t="str">
        <f>IF(AK7579="", "", COUNTIF(AK$11:AK$8010, "&lt;"&amp;AK7579)+1+COUNTIF(AK$11:AK7579, AK7579)-1)</f>
        <v/>
      </c>
      <c r="AO7579" s="37" t="str">
        <f>IF(AL7579="", "", COUNTIF(AL$11:AL$8010, "&gt;"&amp;AL7579)+1+COUNTIF(AL$11:AL7579, AL7579)-1)</f>
        <v/>
      </c>
    </row>
    <row r="7580" spans="1:41" x14ac:dyDescent="0.55000000000000004">
      <c r="A7580" s="5"/>
      <c r="B7580" s="284"/>
      <c r="C7580" s="285"/>
      <c r="D7580" s="286"/>
      <c r="E7580" s="287"/>
      <c r="F7580" s="288"/>
      <c r="G7580" s="5"/>
      <c r="J7580" s="7" t="str">
        <f t="shared" si="2133"/>
        <v/>
      </c>
      <c r="K7580" s="48" t="str">
        <f t="shared" si="2134"/>
        <v/>
      </c>
      <c r="L7580" s="48" t="str">
        <f t="shared" si="2135"/>
        <v/>
      </c>
      <c r="M7580" s="49" t="str">
        <f t="shared" si="2136"/>
        <v/>
      </c>
      <c r="U7580" s="103" t="str">
        <f t="shared" si="2137"/>
        <v/>
      </c>
      <c r="V7580" s="77" t="str">
        <f t="shared" si="2138"/>
        <v/>
      </c>
      <c r="W7580" s="37" t="str">
        <f t="shared" si="2139"/>
        <v/>
      </c>
      <c r="X7580" s="7" t="str">
        <f t="shared" si="2140"/>
        <v/>
      </c>
      <c r="Y7580" s="37" t="str">
        <f t="shared" si="2141"/>
        <v/>
      </c>
      <c r="AA7580" s="54" t="str">
        <f t="shared" si="2142"/>
        <v/>
      </c>
      <c r="AC7580" s="121" t="str">
        <f t="shared" si="2143"/>
        <v/>
      </c>
      <c r="AD7580" s="111" t="str">
        <f t="shared" si="2144"/>
        <v/>
      </c>
      <c r="AE7580" s="122" t="str">
        <f t="shared" si="2145"/>
        <v/>
      </c>
      <c r="AF7580" s="123" t="str">
        <f t="shared" si="2146"/>
        <v>Qtr 1</v>
      </c>
      <c r="AG7580" s="122" t="str">
        <f t="shared" si="2147"/>
        <v/>
      </c>
      <c r="AI7580" s="124" t="str">
        <f t="shared" si="2148"/>
        <v/>
      </c>
      <c r="AK7580" s="103" t="str">
        <f t="shared" si="2149"/>
        <v/>
      </c>
      <c r="AL7580" s="104" t="str">
        <f t="shared" si="2150"/>
        <v/>
      </c>
      <c r="AN7580" s="37" t="str">
        <f>IF(AK7580="", "", COUNTIF(AK$11:AK$8010, "&lt;"&amp;AK7580)+1+COUNTIF(AK$11:AK7580, AK7580)-1)</f>
        <v/>
      </c>
      <c r="AO7580" s="37" t="str">
        <f>IF(AL7580="", "", COUNTIF(AL$11:AL$8010, "&gt;"&amp;AL7580)+1+COUNTIF(AL$11:AL7580, AL7580)-1)</f>
        <v/>
      </c>
    </row>
    <row r="7581" spans="1:41" x14ac:dyDescent="0.55000000000000004">
      <c r="A7581" s="5"/>
      <c r="B7581" s="284"/>
      <c r="C7581" s="285"/>
      <c r="D7581" s="286"/>
      <c r="E7581" s="287"/>
      <c r="F7581" s="288"/>
      <c r="G7581" s="5"/>
      <c r="J7581" s="7" t="str">
        <f t="shared" si="2133"/>
        <v/>
      </c>
      <c r="K7581" s="48" t="str">
        <f t="shared" si="2134"/>
        <v/>
      </c>
      <c r="L7581" s="48" t="str">
        <f t="shared" si="2135"/>
        <v/>
      </c>
      <c r="M7581" s="49" t="str">
        <f t="shared" si="2136"/>
        <v/>
      </c>
      <c r="U7581" s="103" t="str">
        <f t="shared" si="2137"/>
        <v/>
      </c>
      <c r="V7581" s="77" t="str">
        <f t="shared" si="2138"/>
        <v/>
      </c>
      <c r="W7581" s="37" t="str">
        <f t="shared" si="2139"/>
        <v/>
      </c>
      <c r="X7581" s="7" t="str">
        <f t="shared" si="2140"/>
        <v/>
      </c>
      <c r="Y7581" s="37" t="str">
        <f t="shared" si="2141"/>
        <v/>
      </c>
      <c r="AA7581" s="54" t="str">
        <f t="shared" si="2142"/>
        <v/>
      </c>
      <c r="AC7581" s="121" t="str">
        <f t="shared" si="2143"/>
        <v/>
      </c>
      <c r="AD7581" s="111" t="str">
        <f t="shared" si="2144"/>
        <v/>
      </c>
      <c r="AE7581" s="122" t="str">
        <f t="shared" si="2145"/>
        <v/>
      </c>
      <c r="AF7581" s="123" t="str">
        <f t="shared" si="2146"/>
        <v>Qtr 1</v>
      </c>
      <c r="AG7581" s="122" t="str">
        <f t="shared" si="2147"/>
        <v/>
      </c>
      <c r="AI7581" s="124" t="str">
        <f t="shared" si="2148"/>
        <v/>
      </c>
      <c r="AK7581" s="103" t="str">
        <f t="shared" si="2149"/>
        <v/>
      </c>
      <c r="AL7581" s="104" t="str">
        <f t="shared" si="2150"/>
        <v/>
      </c>
      <c r="AN7581" s="37" t="str">
        <f>IF(AK7581="", "", COUNTIF(AK$11:AK$8010, "&lt;"&amp;AK7581)+1+COUNTIF(AK$11:AK7581, AK7581)-1)</f>
        <v/>
      </c>
      <c r="AO7581" s="37" t="str">
        <f>IF(AL7581="", "", COUNTIF(AL$11:AL$8010, "&gt;"&amp;AL7581)+1+COUNTIF(AL$11:AL7581, AL7581)-1)</f>
        <v/>
      </c>
    </row>
    <row r="7582" spans="1:41" x14ac:dyDescent="0.55000000000000004">
      <c r="A7582" s="5"/>
      <c r="B7582" s="284"/>
      <c r="C7582" s="285"/>
      <c r="D7582" s="286"/>
      <c r="E7582" s="287"/>
      <c r="F7582" s="288"/>
      <c r="G7582" s="5"/>
      <c r="J7582" s="7" t="str">
        <f t="shared" si="2133"/>
        <v/>
      </c>
      <c r="K7582" s="48" t="str">
        <f t="shared" si="2134"/>
        <v/>
      </c>
      <c r="L7582" s="48" t="str">
        <f t="shared" si="2135"/>
        <v/>
      </c>
      <c r="M7582" s="49" t="str">
        <f t="shared" si="2136"/>
        <v/>
      </c>
      <c r="U7582" s="103" t="str">
        <f t="shared" si="2137"/>
        <v/>
      </c>
      <c r="V7582" s="77" t="str">
        <f t="shared" si="2138"/>
        <v/>
      </c>
      <c r="W7582" s="37" t="str">
        <f t="shared" si="2139"/>
        <v/>
      </c>
      <c r="X7582" s="7" t="str">
        <f t="shared" si="2140"/>
        <v/>
      </c>
      <c r="Y7582" s="37" t="str">
        <f t="shared" si="2141"/>
        <v/>
      </c>
      <c r="AA7582" s="54" t="str">
        <f t="shared" si="2142"/>
        <v/>
      </c>
      <c r="AC7582" s="121" t="str">
        <f t="shared" si="2143"/>
        <v/>
      </c>
      <c r="AD7582" s="111" t="str">
        <f t="shared" si="2144"/>
        <v/>
      </c>
      <c r="AE7582" s="122" t="str">
        <f t="shared" si="2145"/>
        <v/>
      </c>
      <c r="AF7582" s="123" t="str">
        <f t="shared" si="2146"/>
        <v>Qtr 1</v>
      </c>
      <c r="AG7582" s="122" t="str">
        <f t="shared" si="2147"/>
        <v/>
      </c>
      <c r="AI7582" s="124" t="str">
        <f t="shared" si="2148"/>
        <v/>
      </c>
      <c r="AK7582" s="103" t="str">
        <f t="shared" si="2149"/>
        <v/>
      </c>
      <c r="AL7582" s="104" t="str">
        <f t="shared" si="2150"/>
        <v/>
      </c>
      <c r="AN7582" s="37" t="str">
        <f>IF(AK7582="", "", COUNTIF(AK$11:AK$8010, "&lt;"&amp;AK7582)+1+COUNTIF(AK$11:AK7582, AK7582)-1)</f>
        <v/>
      </c>
      <c r="AO7582" s="37" t="str">
        <f>IF(AL7582="", "", COUNTIF(AL$11:AL$8010, "&gt;"&amp;AL7582)+1+COUNTIF(AL$11:AL7582, AL7582)-1)</f>
        <v/>
      </c>
    </row>
    <row r="7583" spans="1:41" x14ac:dyDescent="0.55000000000000004">
      <c r="A7583" s="5"/>
      <c r="B7583" s="284"/>
      <c r="C7583" s="285"/>
      <c r="D7583" s="286"/>
      <c r="E7583" s="287"/>
      <c r="F7583" s="288"/>
      <c r="G7583" s="5"/>
      <c r="J7583" s="7" t="str">
        <f t="shared" si="2133"/>
        <v/>
      </c>
      <c r="K7583" s="48" t="str">
        <f t="shared" si="2134"/>
        <v/>
      </c>
      <c r="L7583" s="48" t="str">
        <f t="shared" si="2135"/>
        <v/>
      </c>
      <c r="M7583" s="49" t="str">
        <f t="shared" si="2136"/>
        <v/>
      </c>
      <c r="U7583" s="103" t="str">
        <f t="shared" si="2137"/>
        <v/>
      </c>
      <c r="V7583" s="77" t="str">
        <f t="shared" si="2138"/>
        <v/>
      </c>
      <c r="W7583" s="37" t="str">
        <f t="shared" si="2139"/>
        <v/>
      </c>
      <c r="X7583" s="7" t="str">
        <f t="shared" si="2140"/>
        <v/>
      </c>
      <c r="Y7583" s="37" t="str">
        <f t="shared" si="2141"/>
        <v/>
      </c>
      <c r="AA7583" s="54" t="str">
        <f t="shared" si="2142"/>
        <v/>
      </c>
      <c r="AC7583" s="121" t="str">
        <f t="shared" si="2143"/>
        <v/>
      </c>
      <c r="AD7583" s="111" t="str">
        <f t="shared" si="2144"/>
        <v/>
      </c>
      <c r="AE7583" s="122" t="str">
        <f t="shared" si="2145"/>
        <v/>
      </c>
      <c r="AF7583" s="123" t="str">
        <f t="shared" si="2146"/>
        <v>Qtr 1</v>
      </c>
      <c r="AG7583" s="122" t="str">
        <f t="shared" si="2147"/>
        <v/>
      </c>
      <c r="AI7583" s="124" t="str">
        <f t="shared" si="2148"/>
        <v/>
      </c>
      <c r="AK7583" s="103" t="str">
        <f t="shared" si="2149"/>
        <v/>
      </c>
      <c r="AL7583" s="104" t="str">
        <f t="shared" si="2150"/>
        <v/>
      </c>
      <c r="AN7583" s="37" t="str">
        <f>IF(AK7583="", "", COUNTIF(AK$11:AK$8010, "&lt;"&amp;AK7583)+1+COUNTIF(AK$11:AK7583, AK7583)-1)</f>
        <v/>
      </c>
      <c r="AO7583" s="37" t="str">
        <f>IF(AL7583="", "", COUNTIF(AL$11:AL$8010, "&gt;"&amp;AL7583)+1+COUNTIF(AL$11:AL7583, AL7583)-1)</f>
        <v/>
      </c>
    </row>
    <row r="7584" spans="1:41" x14ac:dyDescent="0.55000000000000004">
      <c r="A7584" s="5"/>
      <c r="B7584" s="284"/>
      <c r="C7584" s="285"/>
      <c r="D7584" s="286"/>
      <c r="E7584" s="287"/>
      <c r="F7584" s="288"/>
      <c r="G7584" s="5"/>
      <c r="J7584" s="7" t="str">
        <f t="shared" si="2133"/>
        <v/>
      </c>
      <c r="K7584" s="48" t="str">
        <f t="shared" si="2134"/>
        <v/>
      </c>
      <c r="L7584" s="48" t="str">
        <f t="shared" si="2135"/>
        <v/>
      </c>
      <c r="M7584" s="49" t="str">
        <f t="shared" si="2136"/>
        <v/>
      </c>
      <c r="U7584" s="103" t="str">
        <f t="shared" si="2137"/>
        <v/>
      </c>
      <c r="V7584" s="77" t="str">
        <f t="shared" si="2138"/>
        <v/>
      </c>
      <c r="W7584" s="37" t="str">
        <f t="shared" si="2139"/>
        <v/>
      </c>
      <c r="X7584" s="7" t="str">
        <f t="shared" si="2140"/>
        <v/>
      </c>
      <c r="Y7584" s="37" t="str">
        <f t="shared" si="2141"/>
        <v/>
      </c>
      <c r="AA7584" s="54" t="str">
        <f t="shared" si="2142"/>
        <v/>
      </c>
      <c r="AC7584" s="121" t="str">
        <f t="shared" si="2143"/>
        <v/>
      </c>
      <c r="AD7584" s="111" t="str">
        <f t="shared" si="2144"/>
        <v/>
      </c>
      <c r="AE7584" s="122" t="str">
        <f t="shared" si="2145"/>
        <v/>
      </c>
      <c r="AF7584" s="123" t="str">
        <f t="shared" si="2146"/>
        <v>Qtr 1</v>
      </c>
      <c r="AG7584" s="122" t="str">
        <f t="shared" si="2147"/>
        <v/>
      </c>
      <c r="AI7584" s="124" t="str">
        <f t="shared" si="2148"/>
        <v/>
      </c>
      <c r="AK7584" s="103" t="str">
        <f t="shared" si="2149"/>
        <v/>
      </c>
      <c r="AL7584" s="104" t="str">
        <f t="shared" si="2150"/>
        <v/>
      </c>
      <c r="AN7584" s="37" t="str">
        <f>IF(AK7584="", "", COUNTIF(AK$11:AK$8010, "&lt;"&amp;AK7584)+1+COUNTIF(AK$11:AK7584, AK7584)-1)</f>
        <v/>
      </c>
      <c r="AO7584" s="37" t="str">
        <f>IF(AL7584="", "", COUNTIF(AL$11:AL$8010, "&gt;"&amp;AL7584)+1+COUNTIF(AL$11:AL7584, AL7584)-1)</f>
        <v/>
      </c>
    </row>
    <row r="7585" spans="1:41" x14ac:dyDescent="0.55000000000000004">
      <c r="A7585" s="5"/>
      <c r="B7585" s="284"/>
      <c r="C7585" s="285"/>
      <c r="D7585" s="286"/>
      <c r="E7585" s="287"/>
      <c r="F7585" s="288"/>
      <c r="G7585" s="5"/>
      <c r="J7585" s="7" t="str">
        <f t="shared" si="2133"/>
        <v/>
      </c>
      <c r="K7585" s="48" t="str">
        <f t="shared" si="2134"/>
        <v/>
      </c>
      <c r="L7585" s="48" t="str">
        <f t="shared" si="2135"/>
        <v/>
      </c>
      <c r="M7585" s="49" t="str">
        <f t="shared" si="2136"/>
        <v/>
      </c>
      <c r="U7585" s="103" t="str">
        <f t="shared" si="2137"/>
        <v/>
      </c>
      <c r="V7585" s="77" t="str">
        <f t="shared" si="2138"/>
        <v/>
      </c>
      <c r="W7585" s="37" t="str">
        <f t="shared" si="2139"/>
        <v/>
      </c>
      <c r="X7585" s="7" t="str">
        <f t="shared" si="2140"/>
        <v/>
      </c>
      <c r="Y7585" s="37" t="str">
        <f t="shared" si="2141"/>
        <v/>
      </c>
      <c r="AA7585" s="54" t="str">
        <f t="shared" si="2142"/>
        <v/>
      </c>
      <c r="AC7585" s="121" t="str">
        <f t="shared" si="2143"/>
        <v/>
      </c>
      <c r="AD7585" s="111" t="str">
        <f t="shared" si="2144"/>
        <v/>
      </c>
      <c r="AE7585" s="122" t="str">
        <f t="shared" si="2145"/>
        <v/>
      </c>
      <c r="AF7585" s="123" t="str">
        <f t="shared" si="2146"/>
        <v>Qtr 1</v>
      </c>
      <c r="AG7585" s="122" t="str">
        <f t="shared" si="2147"/>
        <v/>
      </c>
      <c r="AI7585" s="124" t="str">
        <f t="shared" si="2148"/>
        <v/>
      </c>
      <c r="AK7585" s="103" t="str">
        <f t="shared" si="2149"/>
        <v/>
      </c>
      <c r="AL7585" s="104" t="str">
        <f t="shared" si="2150"/>
        <v/>
      </c>
      <c r="AN7585" s="37" t="str">
        <f>IF(AK7585="", "", COUNTIF(AK$11:AK$8010, "&lt;"&amp;AK7585)+1+COUNTIF(AK$11:AK7585, AK7585)-1)</f>
        <v/>
      </c>
      <c r="AO7585" s="37" t="str">
        <f>IF(AL7585="", "", COUNTIF(AL$11:AL$8010, "&gt;"&amp;AL7585)+1+COUNTIF(AL$11:AL7585, AL7585)-1)</f>
        <v/>
      </c>
    </row>
    <row r="7586" spans="1:41" x14ac:dyDescent="0.55000000000000004">
      <c r="A7586" s="5"/>
      <c r="B7586" s="284"/>
      <c r="C7586" s="285"/>
      <c r="D7586" s="286"/>
      <c r="E7586" s="287"/>
      <c r="F7586" s="288"/>
      <c r="G7586" s="5"/>
      <c r="J7586" s="7" t="str">
        <f t="shared" si="2133"/>
        <v/>
      </c>
      <c r="K7586" s="48" t="str">
        <f t="shared" si="2134"/>
        <v/>
      </c>
      <c r="L7586" s="48" t="str">
        <f t="shared" si="2135"/>
        <v/>
      </c>
      <c r="M7586" s="49" t="str">
        <f t="shared" si="2136"/>
        <v/>
      </c>
      <c r="U7586" s="103" t="str">
        <f t="shared" si="2137"/>
        <v/>
      </c>
      <c r="V7586" s="77" t="str">
        <f t="shared" si="2138"/>
        <v/>
      </c>
      <c r="W7586" s="37" t="str">
        <f t="shared" si="2139"/>
        <v/>
      </c>
      <c r="X7586" s="7" t="str">
        <f t="shared" si="2140"/>
        <v/>
      </c>
      <c r="Y7586" s="37" t="str">
        <f t="shared" si="2141"/>
        <v/>
      </c>
      <c r="AA7586" s="54" t="str">
        <f t="shared" si="2142"/>
        <v/>
      </c>
      <c r="AC7586" s="121" t="str">
        <f t="shared" si="2143"/>
        <v/>
      </c>
      <c r="AD7586" s="111" t="str">
        <f t="shared" si="2144"/>
        <v/>
      </c>
      <c r="AE7586" s="122" t="str">
        <f t="shared" si="2145"/>
        <v/>
      </c>
      <c r="AF7586" s="123" t="str">
        <f t="shared" si="2146"/>
        <v>Qtr 1</v>
      </c>
      <c r="AG7586" s="122" t="str">
        <f t="shared" si="2147"/>
        <v/>
      </c>
      <c r="AI7586" s="124" t="str">
        <f t="shared" si="2148"/>
        <v/>
      </c>
      <c r="AK7586" s="103" t="str">
        <f t="shared" si="2149"/>
        <v/>
      </c>
      <c r="AL7586" s="104" t="str">
        <f t="shared" si="2150"/>
        <v/>
      </c>
      <c r="AN7586" s="37" t="str">
        <f>IF(AK7586="", "", COUNTIF(AK$11:AK$8010, "&lt;"&amp;AK7586)+1+COUNTIF(AK$11:AK7586, AK7586)-1)</f>
        <v/>
      </c>
      <c r="AO7586" s="37" t="str">
        <f>IF(AL7586="", "", COUNTIF(AL$11:AL$8010, "&gt;"&amp;AL7586)+1+COUNTIF(AL$11:AL7586, AL7586)-1)</f>
        <v/>
      </c>
    </row>
    <row r="7587" spans="1:41" x14ac:dyDescent="0.55000000000000004">
      <c r="A7587" s="5"/>
      <c r="B7587" s="284"/>
      <c r="C7587" s="285"/>
      <c r="D7587" s="286"/>
      <c r="E7587" s="287"/>
      <c r="F7587" s="288"/>
      <c r="G7587" s="5"/>
      <c r="J7587" s="7" t="str">
        <f t="shared" si="2133"/>
        <v/>
      </c>
      <c r="K7587" s="48" t="str">
        <f t="shared" si="2134"/>
        <v/>
      </c>
      <c r="L7587" s="48" t="str">
        <f t="shared" si="2135"/>
        <v/>
      </c>
      <c r="M7587" s="49" t="str">
        <f t="shared" si="2136"/>
        <v/>
      </c>
      <c r="U7587" s="103" t="str">
        <f t="shared" si="2137"/>
        <v/>
      </c>
      <c r="V7587" s="77" t="str">
        <f t="shared" si="2138"/>
        <v/>
      </c>
      <c r="W7587" s="37" t="str">
        <f t="shared" si="2139"/>
        <v/>
      </c>
      <c r="X7587" s="7" t="str">
        <f t="shared" si="2140"/>
        <v/>
      </c>
      <c r="Y7587" s="37" t="str">
        <f t="shared" si="2141"/>
        <v/>
      </c>
      <c r="AA7587" s="54" t="str">
        <f t="shared" si="2142"/>
        <v/>
      </c>
      <c r="AC7587" s="121" t="str">
        <f t="shared" si="2143"/>
        <v/>
      </c>
      <c r="AD7587" s="111" t="str">
        <f t="shared" si="2144"/>
        <v/>
      </c>
      <c r="AE7587" s="122" t="str">
        <f t="shared" si="2145"/>
        <v/>
      </c>
      <c r="AF7587" s="123" t="str">
        <f t="shared" si="2146"/>
        <v>Qtr 1</v>
      </c>
      <c r="AG7587" s="122" t="str">
        <f t="shared" si="2147"/>
        <v/>
      </c>
      <c r="AI7587" s="124" t="str">
        <f t="shared" si="2148"/>
        <v/>
      </c>
      <c r="AK7587" s="103" t="str">
        <f t="shared" si="2149"/>
        <v/>
      </c>
      <c r="AL7587" s="104" t="str">
        <f t="shared" si="2150"/>
        <v/>
      </c>
      <c r="AN7587" s="37" t="str">
        <f>IF(AK7587="", "", COUNTIF(AK$11:AK$8010, "&lt;"&amp;AK7587)+1+COUNTIF(AK$11:AK7587, AK7587)-1)</f>
        <v/>
      </c>
      <c r="AO7587" s="37" t="str">
        <f>IF(AL7587="", "", COUNTIF(AL$11:AL$8010, "&gt;"&amp;AL7587)+1+COUNTIF(AL$11:AL7587, AL7587)-1)</f>
        <v/>
      </c>
    </row>
    <row r="7588" spans="1:41" x14ac:dyDescent="0.55000000000000004">
      <c r="A7588" s="5"/>
      <c r="B7588" s="284"/>
      <c r="C7588" s="285"/>
      <c r="D7588" s="286"/>
      <c r="E7588" s="287"/>
      <c r="F7588" s="288"/>
      <c r="G7588" s="5"/>
      <c r="J7588" s="7" t="str">
        <f t="shared" si="2133"/>
        <v/>
      </c>
      <c r="K7588" s="48" t="str">
        <f t="shared" si="2134"/>
        <v/>
      </c>
      <c r="L7588" s="48" t="str">
        <f t="shared" si="2135"/>
        <v/>
      </c>
      <c r="M7588" s="49" t="str">
        <f t="shared" si="2136"/>
        <v/>
      </c>
      <c r="U7588" s="103" t="str">
        <f t="shared" si="2137"/>
        <v/>
      </c>
      <c r="V7588" s="77" t="str">
        <f t="shared" si="2138"/>
        <v/>
      </c>
      <c r="W7588" s="37" t="str">
        <f t="shared" si="2139"/>
        <v/>
      </c>
      <c r="X7588" s="7" t="str">
        <f t="shared" si="2140"/>
        <v/>
      </c>
      <c r="Y7588" s="37" t="str">
        <f t="shared" si="2141"/>
        <v/>
      </c>
      <c r="AA7588" s="54" t="str">
        <f t="shared" si="2142"/>
        <v/>
      </c>
      <c r="AC7588" s="121" t="str">
        <f t="shared" si="2143"/>
        <v/>
      </c>
      <c r="AD7588" s="111" t="str">
        <f t="shared" si="2144"/>
        <v/>
      </c>
      <c r="AE7588" s="122" t="str">
        <f t="shared" si="2145"/>
        <v/>
      </c>
      <c r="AF7588" s="123" t="str">
        <f t="shared" si="2146"/>
        <v>Qtr 1</v>
      </c>
      <c r="AG7588" s="122" t="str">
        <f t="shared" si="2147"/>
        <v/>
      </c>
      <c r="AI7588" s="124" t="str">
        <f t="shared" si="2148"/>
        <v/>
      </c>
      <c r="AK7588" s="103" t="str">
        <f t="shared" si="2149"/>
        <v/>
      </c>
      <c r="AL7588" s="104" t="str">
        <f t="shared" si="2150"/>
        <v/>
      </c>
      <c r="AN7588" s="37" t="str">
        <f>IF(AK7588="", "", COUNTIF(AK$11:AK$8010, "&lt;"&amp;AK7588)+1+COUNTIF(AK$11:AK7588, AK7588)-1)</f>
        <v/>
      </c>
      <c r="AO7588" s="37" t="str">
        <f>IF(AL7588="", "", COUNTIF(AL$11:AL$8010, "&gt;"&amp;AL7588)+1+COUNTIF(AL$11:AL7588, AL7588)-1)</f>
        <v/>
      </c>
    </row>
    <row r="7589" spans="1:41" x14ac:dyDescent="0.55000000000000004">
      <c r="A7589" s="5"/>
      <c r="B7589" s="284"/>
      <c r="C7589" s="285"/>
      <c r="D7589" s="286"/>
      <c r="E7589" s="287"/>
      <c r="F7589" s="288"/>
      <c r="G7589" s="5"/>
      <c r="J7589" s="7" t="str">
        <f t="shared" si="2133"/>
        <v/>
      </c>
      <c r="K7589" s="48" t="str">
        <f t="shared" si="2134"/>
        <v/>
      </c>
      <c r="L7589" s="48" t="str">
        <f t="shared" si="2135"/>
        <v/>
      </c>
      <c r="M7589" s="49" t="str">
        <f t="shared" si="2136"/>
        <v/>
      </c>
      <c r="U7589" s="103" t="str">
        <f t="shared" si="2137"/>
        <v/>
      </c>
      <c r="V7589" s="77" t="str">
        <f t="shared" si="2138"/>
        <v/>
      </c>
      <c r="W7589" s="37" t="str">
        <f t="shared" si="2139"/>
        <v/>
      </c>
      <c r="X7589" s="7" t="str">
        <f t="shared" si="2140"/>
        <v/>
      </c>
      <c r="Y7589" s="37" t="str">
        <f t="shared" si="2141"/>
        <v/>
      </c>
      <c r="AA7589" s="54" t="str">
        <f t="shared" si="2142"/>
        <v/>
      </c>
      <c r="AC7589" s="121" t="str">
        <f t="shared" si="2143"/>
        <v/>
      </c>
      <c r="AD7589" s="111" t="str">
        <f t="shared" si="2144"/>
        <v/>
      </c>
      <c r="AE7589" s="122" t="str">
        <f t="shared" si="2145"/>
        <v/>
      </c>
      <c r="AF7589" s="123" t="str">
        <f t="shared" si="2146"/>
        <v>Qtr 1</v>
      </c>
      <c r="AG7589" s="122" t="str">
        <f t="shared" si="2147"/>
        <v/>
      </c>
      <c r="AI7589" s="124" t="str">
        <f t="shared" si="2148"/>
        <v/>
      </c>
      <c r="AK7589" s="103" t="str">
        <f t="shared" si="2149"/>
        <v/>
      </c>
      <c r="AL7589" s="104" t="str">
        <f t="shared" si="2150"/>
        <v/>
      </c>
      <c r="AN7589" s="37" t="str">
        <f>IF(AK7589="", "", COUNTIF(AK$11:AK$8010, "&lt;"&amp;AK7589)+1+COUNTIF(AK$11:AK7589, AK7589)-1)</f>
        <v/>
      </c>
      <c r="AO7589" s="37" t="str">
        <f>IF(AL7589="", "", COUNTIF(AL$11:AL$8010, "&gt;"&amp;AL7589)+1+COUNTIF(AL$11:AL7589, AL7589)-1)</f>
        <v/>
      </c>
    </row>
    <row r="7590" spans="1:41" x14ac:dyDescent="0.55000000000000004">
      <c r="A7590" s="5"/>
      <c r="B7590" s="284"/>
      <c r="C7590" s="285"/>
      <c r="D7590" s="286"/>
      <c r="E7590" s="287"/>
      <c r="F7590" s="288"/>
      <c r="G7590" s="5"/>
      <c r="J7590" s="7" t="str">
        <f t="shared" si="2133"/>
        <v/>
      </c>
      <c r="K7590" s="48" t="str">
        <f t="shared" si="2134"/>
        <v/>
      </c>
      <c r="L7590" s="48" t="str">
        <f t="shared" si="2135"/>
        <v/>
      </c>
      <c r="M7590" s="49" t="str">
        <f t="shared" si="2136"/>
        <v/>
      </c>
      <c r="U7590" s="103" t="str">
        <f t="shared" si="2137"/>
        <v/>
      </c>
      <c r="V7590" s="77" t="str">
        <f t="shared" si="2138"/>
        <v/>
      </c>
      <c r="W7590" s="37" t="str">
        <f t="shared" si="2139"/>
        <v/>
      </c>
      <c r="X7590" s="7" t="str">
        <f t="shared" si="2140"/>
        <v/>
      </c>
      <c r="Y7590" s="37" t="str">
        <f t="shared" si="2141"/>
        <v/>
      </c>
      <c r="AA7590" s="54" t="str">
        <f t="shared" si="2142"/>
        <v/>
      </c>
      <c r="AC7590" s="121" t="str">
        <f t="shared" si="2143"/>
        <v/>
      </c>
      <c r="AD7590" s="111" t="str">
        <f t="shared" si="2144"/>
        <v/>
      </c>
      <c r="AE7590" s="122" t="str">
        <f t="shared" si="2145"/>
        <v/>
      </c>
      <c r="AF7590" s="123" t="str">
        <f t="shared" si="2146"/>
        <v>Qtr 1</v>
      </c>
      <c r="AG7590" s="122" t="str">
        <f t="shared" si="2147"/>
        <v/>
      </c>
      <c r="AI7590" s="124" t="str">
        <f t="shared" si="2148"/>
        <v/>
      </c>
      <c r="AK7590" s="103" t="str">
        <f t="shared" si="2149"/>
        <v/>
      </c>
      <c r="AL7590" s="104" t="str">
        <f t="shared" si="2150"/>
        <v/>
      </c>
      <c r="AN7590" s="37" t="str">
        <f>IF(AK7590="", "", COUNTIF(AK$11:AK$8010, "&lt;"&amp;AK7590)+1+COUNTIF(AK$11:AK7590, AK7590)-1)</f>
        <v/>
      </c>
      <c r="AO7590" s="37" t="str">
        <f>IF(AL7590="", "", COUNTIF(AL$11:AL$8010, "&gt;"&amp;AL7590)+1+COUNTIF(AL$11:AL7590, AL7590)-1)</f>
        <v/>
      </c>
    </row>
    <row r="7591" spans="1:41" x14ac:dyDescent="0.55000000000000004">
      <c r="A7591" s="5"/>
      <c r="B7591" s="284"/>
      <c r="C7591" s="285"/>
      <c r="D7591" s="286"/>
      <c r="E7591" s="287"/>
      <c r="F7591" s="288"/>
      <c r="G7591" s="5"/>
      <c r="J7591" s="7" t="str">
        <f t="shared" si="2133"/>
        <v/>
      </c>
      <c r="K7591" s="48" t="str">
        <f t="shared" si="2134"/>
        <v/>
      </c>
      <c r="L7591" s="48" t="str">
        <f t="shared" si="2135"/>
        <v/>
      </c>
      <c r="M7591" s="49" t="str">
        <f t="shared" si="2136"/>
        <v/>
      </c>
      <c r="U7591" s="103" t="str">
        <f t="shared" si="2137"/>
        <v/>
      </c>
      <c r="V7591" s="77" t="str">
        <f t="shared" si="2138"/>
        <v/>
      </c>
      <c r="W7591" s="37" t="str">
        <f t="shared" si="2139"/>
        <v/>
      </c>
      <c r="X7591" s="7" t="str">
        <f t="shared" si="2140"/>
        <v/>
      </c>
      <c r="Y7591" s="37" t="str">
        <f t="shared" si="2141"/>
        <v/>
      </c>
      <c r="AA7591" s="54" t="str">
        <f t="shared" si="2142"/>
        <v/>
      </c>
      <c r="AC7591" s="121" t="str">
        <f t="shared" si="2143"/>
        <v/>
      </c>
      <c r="AD7591" s="111" t="str">
        <f t="shared" si="2144"/>
        <v/>
      </c>
      <c r="AE7591" s="122" t="str">
        <f t="shared" si="2145"/>
        <v/>
      </c>
      <c r="AF7591" s="123" t="str">
        <f t="shared" si="2146"/>
        <v>Qtr 1</v>
      </c>
      <c r="AG7591" s="122" t="str">
        <f t="shared" si="2147"/>
        <v/>
      </c>
      <c r="AI7591" s="124" t="str">
        <f t="shared" si="2148"/>
        <v/>
      </c>
      <c r="AK7591" s="103" t="str">
        <f t="shared" si="2149"/>
        <v/>
      </c>
      <c r="AL7591" s="104" t="str">
        <f t="shared" si="2150"/>
        <v/>
      </c>
      <c r="AN7591" s="37" t="str">
        <f>IF(AK7591="", "", COUNTIF(AK$11:AK$8010, "&lt;"&amp;AK7591)+1+COUNTIF(AK$11:AK7591, AK7591)-1)</f>
        <v/>
      </c>
      <c r="AO7591" s="37" t="str">
        <f>IF(AL7591="", "", COUNTIF(AL$11:AL$8010, "&gt;"&amp;AL7591)+1+COUNTIF(AL$11:AL7591, AL7591)-1)</f>
        <v/>
      </c>
    </row>
    <row r="7592" spans="1:41" x14ac:dyDescent="0.55000000000000004">
      <c r="A7592" s="5"/>
      <c r="B7592" s="284"/>
      <c r="C7592" s="285"/>
      <c r="D7592" s="286"/>
      <c r="E7592" s="287"/>
      <c r="F7592" s="288"/>
      <c r="G7592" s="5"/>
      <c r="J7592" s="7" t="str">
        <f t="shared" si="2133"/>
        <v/>
      </c>
      <c r="K7592" s="48" t="str">
        <f t="shared" si="2134"/>
        <v/>
      </c>
      <c r="L7592" s="48" t="str">
        <f t="shared" si="2135"/>
        <v/>
      </c>
      <c r="M7592" s="49" t="str">
        <f t="shared" si="2136"/>
        <v/>
      </c>
      <c r="U7592" s="103" t="str">
        <f t="shared" si="2137"/>
        <v/>
      </c>
      <c r="V7592" s="77" t="str">
        <f t="shared" si="2138"/>
        <v/>
      </c>
      <c r="W7592" s="37" t="str">
        <f t="shared" si="2139"/>
        <v/>
      </c>
      <c r="X7592" s="7" t="str">
        <f t="shared" si="2140"/>
        <v/>
      </c>
      <c r="Y7592" s="37" t="str">
        <f t="shared" si="2141"/>
        <v/>
      </c>
      <c r="AA7592" s="54" t="str">
        <f t="shared" si="2142"/>
        <v/>
      </c>
      <c r="AC7592" s="121" t="str">
        <f t="shared" si="2143"/>
        <v/>
      </c>
      <c r="AD7592" s="111" t="str">
        <f t="shared" si="2144"/>
        <v/>
      </c>
      <c r="AE7592" s="122" t="str">
        <f t="shared" si="2145"/>
        <v/>
      </c>
      <c r="AF7592" s="123" t="str">
        <f t="shared" si="2146"/>
        <v>Qtr 1</v>
      </c>
      <c r="AG7592" s="122" t="str">
        <f t="shared" si="2147"/>
        <v/>
      </c>
      <c r="AI7592" s="124" t="str">
        <f t="shared" si="2148"/>
        <v/>
      </c>
      <c r="AK7592" s="103" t="str">
        <f t="shared" si="2149"/>
        <v/>
      </c>
      <c r="AL7592" s="104" t="str">
        <f t="shared" si="2150"/>
        <v/>
      </c>
      <c r="AN7592" s="37" t="str">
        <f>IF(AK7592="", "", COUNTIF(AK$11:AK$8010, "&lt;"&amp;AK7592)+1+COUNTIF(AK$11:AK7592, AK7592)-1)</f>
        <v/>
      </c>
      <c r="AO7592" s="37" t="str">
        <f>IF(AL7592="", "", COUNTIF(AL$11:AL$8010, "&gt;"&amp;AL7592)+1+COUNTIF(AL$11:AL7592, AL7592)-1)</f>
        <v/>
      </c>
    </row>
    <row r="7593" spans="1:41" x14ac:dyDescent="0.55000000000000004">
      <c r="A7593" s="5"/>
      <c r="B7593" s="284"/>
      <c r="C7593" s="285"/>
      <c r="D7593" s="286"/>
      <c r="E7593" s="287"/>
      <c r="F7593" s="288"/>
      <c r="G7593" s="5"/>
      <c r="J7593" s="7" t="str">
        <f t="shared" si="2133"/>
        <v/>
      </c>
      <c r="K7593" s="48" t="str">
        <f t="shared" si="2134"/>
        <v/>
      </c>
      <c r="L7593" s="48" t="str">
        <f t="shared" si="2135"/>
        <v/>
      </c>
      <c r="M7593" s="49" t="str">
        <f t="shared" si="2136"/>
        <v/>
      </c>
      <c r="U7593" s="103" t="str">
        <f t="shared" si="2137"/>
        <v/>
      </c>
      <c r="V7593" s="77" t="str">
        <f t="shared" si="2138"/>
        <v/>
      </c>
      <c r="W7593" s="37" t="str">
        <f t="shared" si="2139"/>
        <v/>
      </c>
      <c r="X7593" s="7" t="str">
        <f t="shared" si="2140"/>
        <v/>
      </c>
      <c r="Y7593" s="37" t="str">
        <f t="shared" si="2141"/>
        <v/>
      </c>
      <c r="AA7593" s="54" t="str">
        <f t="shared" si="2142"/>
        <v/>
      </c>
      <c r="AC7593" s="121" t="str">
        <f t="shared" si="2143"/>
        <v/>
      </c>
      <c r="AD7593" s="111" t="str">
        <f t="shared" si="2144"/>
        <v/>
      </c>
      <c r="AE7593" s="122" t="str">
        <f t="shared" si="2145"/>
        <v/>
      </c>
      <c r="AF7593" s="123" t="str">
        <f t="shared" si="2146"/>
        <v>Qtr 1</v>
      </c>
      <c r="AG7593" s="122" t="str">
        <f t="shared" si="2147"/>
        <v/>
      </c>
      <c r="AI7593" s="124" t="str">
        <f t="shared" si="2148"/>
        <v/>
      </c>
      <c r="AK7593" s="103" t="str">
        <f t="shared" si="2149"/>
        <v/>
      </c>
      <c r="AL7593" s="104" t="str">
        <f t="shared" si="2150"/>
        <v/>
      </c>
      <c r="AN7593" s="37" t="str">
        <f>IF(AK7593="", "", COUNTIF(AK$11:AK$8010, "&lt;"&amp;AK7593)+1+COUNTIF(AK$11:AK7593, AK7593)-1)</f>
        <v/>
      </c>
      <c r="AO7593" s="37" t="str">
        <f>IF(AL7593="", "", COUNTIF(AL$11:AL$8010, "&gt;"&amp;AL7593)+1+COUNTIF(AL$11:AL7593, AL7593)-1)</f>
        <v/>
      </c>
    </row>
    <row r="7594" spans="1:41" x14ac:dyDescent="0.55000000000000004">
      <c r="A7594" s="5"/>
      <c r="B7594" s="284"/>
      <c r="C7594" s="285"/>
      <c r="D7594" s="286"/>
      <c r="E7594" s="287"/>
      <c r="F7594" s="288"/>
      <c r="G7594" s="5"/>
      <c r="J7594" s="7" t="str">
        <f t="shared" si="2133"/>
        <v/>
      </c>
      <c r="K7594" s="48" t="str">
        <f t="shared" si="2134"/>
        <v/>
      </c>
      <c r="L7594" s="48" t="str">
        <f t="shared" si="2135"/>
        <v/>
      </c>
      <c r="M7594" s="49" t="str">
        <f t="shared" si="2136"/>
        <v/>
      </c>
      <c r="U7594" s="103" t="str">
        <f t="shared" si="2137"/>
        <v/>
      </c>
      <c r="V7594" s="77" t="str">
        <f t="shared" si="2138"/>
        <v/>
      </c>
      <c r="W7594" s="37" t="str">
        <f t="shared" si="2139"/>
        <v/>
      </c>
      <c r="X7594" s="7" t="str">
        <f t="shared" si="2140"/>
        <v/>
      </c>
      <c r="Y7594" s="37" t="str">
        <f t="shared" si="2141"/>
        <v/>
      </c>
      <c r="AA7594" s="54" t="str">
        <f t="shared" si="2142"/>
        <v/>
      </c>
      <c r="AC7594" s="121" t="str">
        <f t="shared" si="2143"/>
        <v/>
      </c>
      <c r="AD7594" s="111" t="str">
        <f t="shared" si="2144"/>
        <v/>
      </c>
      <c r="AE7594" s="122" t="str">
        <f t="shared" si="2145"/>
        <v/>
      </c>
      <c r="AF7594" s="123" t="str">
        <f t="shared" si="2146"/>
        <v>Qtr 1</v>
      </c>
      <c r="AG7594" s="122" t="str">
        <f t="shared" si="2147"/>
        <v/>
      </c>
      <c r="AI7594" s="124" t="str">
        <f t="shared" si="2148"/>
        <v/>
      </c>
      <c r="AK7594" s="103" t="str">
        <f t="shared" si="2149"/>
        <v/>
      </c>
      <c r="AL7594" s="104" t="str">
        <f t="shared" si="2150"/>
        <v/>
      </c>
      <c r="AN7594" s="37" t="str">
        <f>IF(AK7594="", "", COUNTIF(AK$11:AK$8010, "&lt;"&amp;AK7594)+1+COUNTIF(AK$11:AK7594, AK7594)-1)</f>
        <v/>
      </c>
      <c r="AO7594" s="37" t="str">
        <f>IF(AL7594="", "", COUNTIF(AL$11:AL$8010, "&gt;"&amp;AL7594)+1+COUNTIF(AL$11:AL7594, AL7594)-1)</f>
        <v/>
      </c>
    </row>
    <row r="7595" spans="1:41" x14ac:dyDescent="0.55000000000000004">
      <c r="A7595" s="5"/>
      <c r="B7595" s="284"/>
      <c r="C7595" s="285"/>
      <c r="D7595" s="286"/>
      <c r="E7595" s="287"/>
      <c r="F7595" s="288"/>
      <c r="G7595" s="5"/>
      <c r="J7595" s="7" t="str">
        <f t="shared" si="2133"/>
        <v/>
      </c>
      <c r="K7595" s="48" t="str">
        <f t="shared" si="2134"/>
        <v/>
      </c>
      <c r="L7595" s="48" t="str">
        <f t="shared" si="2135"/>
        <v/>
      </c>
      <c r="M7595" s="49" t="str">
        <f t="shared" si="2136"/>
        <v/>
      </c>
      <c r="U7595" s="103" t="str">
        <f t="shared" si="2137"/>
        <v/>
      </c>
      <c r="V7595" s="77" t="str">
        <f t="shared" si="2138"/>
        <v/>
      </c>
      <c r="W7595" s="37" t="str">
        <f t="shared" si="2139"/>
        <v/>
      </c>
      <c r="X7595" s="7" t="str">
        <f t="shared" si="2140"/>
        <v/>
      </c>
      <c r="Y7595" s="37" t="str">
        <f t="shared" si="2141"/>
        <v/>
      </c>
      <c r="AA7595" s="54" t="str">
        <f t="shared" si="2142"/>
        <v/>
      </c>
      <c r="AC7595" s="121" t="str">
        <f t="shared" si="2143"/>
        <v/>
      </c>
      <c r="AD7595" s="111" t="str">
        <f t="shared" si="2144"/>
        <v/>
      </c>
      <c r="AE7595" s="122" t="str">
        <f t="shared" si="2145"/>
        <v/>
      </c>
      <c r="AF7595" s="123" t="str">
        <f t="shared" si="2146"/>
        <v>Qtr 1</v>
      </c>
      <c r="AG7595" s="122" t="str">
        <f t="shared" si="2147"/>
        <v/>
      </c>
      <c r="AI7595" s="124" t="str">
        <f t="shared" si="2148"/>
        <v/>
      </c>
      <c r="AK7595" s="103" t="str">
        <f t="shared" si="2149"/>
        <v/>
      </c>
      <c r="AL7595" s="104" t="str">
        <f t="shared" si="2150"/>
        <v/>
      </c>
      <c r="AN7595" s="37" t="str">
        <f>IF(AK7595="", "", COUNTIF(AK$11:AK$8010, "&lt;"&amp;AK7595)+1+COUNTIF(AK$11:AK7595, AK7595)-1)</f>
        <v/>
      </c>
      <c r="AO7595" s="37" t="str">
        <f>IF(AL7595="", "", COUNTIF(AL$11:AL$8010, "&gt;"&amp;AL7595)+1+COUNTIF(AL$11:AL7595, AL7595)-1)</f>
        <v/>
      </c>
    </row>
    <row r="7596" spans="1:41" x14ac:dyDescent="0.55000000000000004">
      <c r="A7596" s="5"/>
      <c r="B7596" s="284"/>
      <c r="C7596" s="285"/>
      <c r="D7596" s="286"/>
      <c r="E7596" s="287"/>
      <c r="F7596" s="288"/>
      <c r="G7596" s="5"/>
      <c r="J7596" s="7" t="str">
        <f t="shared" si="2133"/>
        <v/>
      </c>
      <c r="K7596" s="48" t="str">
        <f t="shared" si="2134"/>
        <v/>
      </c>
      <c r="L7596" s="48" t="str">
        <f t="shared" si="2135"/>
        <v/>
      </c>
      <c r="M7596" s="49" t="str">
        <f t="shared" si="2136"/>
        <v/>
      </c>
      <c r="U7596" s="103" t="str">
        <f t="shared" si="2137"/>
        <v/>
      </c>
      <c r="V7596" s="77" t="str">
        <f t="shared" si="2138"/>
        <v/>
      </c>
      <c r="W7596" s="37" t="str">
        <f t="shared" si="2139"/>
        <v/>
      </c>
      <c r="X7596" s="7" t="str">
        <f t="shared" si="2140"/>
        <v/>
      </c>
      <c r="Y7596" s="37" t="str">
        <f t="shared" si="2141"/>
        <v/>
      </c>
      <c r="AA7596" s="54" t="str">
        <f t="shared" si="2142"/>
        <v/>
      </c>
      <c r="AC7596" s="121" t="str">
        <f t="shared" si="2143"/>
        <v/>
      </c>
      <c r="AD7596" s="111" t="str">
        <f t="shared" si="2144"/>
        <v/>
      </c>
      <c r="AE7596" s="122" t="str">
        <f t="shared" si="2145"/>
        <v/>
      </c>
      <c r="AF7596" s="123" t="str">
        <f t="shared" si="2146"/>
        <v>Qtr 1</v>
      </c>
      <c r="AG7596" s="122" t="str">
        <f t="shared" si="2147"/>
        <v/>
      </c>
      <c r="AI7596" s="124" t="str">
        <f t="shared" si="2148"/>
        <v/>
      </c>
      <c r="AK7596" s="103" t="str">
        <f t="shared" si="2149"/>
        <v/>
      </c>
      <c r="AL7596" s="104" t="str">
        <f t="shared" si="2150"/>
        <v/>
      </c>
      <c r="AN7596" s="37" t="str">
        <f>IF(AK7596="", "", COUNTIF(AK$11:AK$8010, "&lt;"&amp;AK7596)+1+COUNTIF(AK$11:AK7596, AK7596)-1)</f>
        <v/>
      </c>
      <c r="AO7596" s="37" t="str">
        <f>IF(AL7596="", "", COUNTIF(AL$11:AL$8010, "&gt;"&amp;AL7596)+1+COUNTIF(AL$11:AL7596, AL7596)-1)</f>
        <v/>
      </c>
    </row>
    <row r="7597" spans="1:41" x14ac:dyDescent="0.55000000000000004">
      <c r="A7597" s="5"/>
      <c r="B7597" s="284"/>
      <c r="C7597" s="285"/>
      <c r="D7597" s="286"/>
      <c r="E7597" s="287"/>
      <c r="F7597" s="288"/>
      <c r="G7597" s="5"/>
      <c r="J7597" s="7" t="str">
        <f t="shared" si="2133"/>
        <v/>
      </c>
      <c r="K7597" s="48" t="str">
        <f t="shared" si="2134"/>
        <v/>
      </c>
      <c r="L7597" s="48" t="str">
        <f t="shared" si="2135"/>
        <v/>
      </c>
      <c r="M7597" s="49" t="str">
        <f t="shared" si="2136"/>
        <v/>
      </c>
      <c r="U7597" s="103" t="str">
        <f t="shared" si="2137"/>
        <v/>
      </c>
      <c r="V7597" s="77" t="str">
        <f t="shared" si="2138"/>
        <v/>
      </c>
      <c r="W7597" s="37" t="str">
        <f t="shared" si="2139"/>
        <v/>
      </c>
      <c r="X7597" s="7" t="str">
        <f t="shared" si="2140"/>
        <v/>
      </c>
      <c r="Y7597" s="37" t="str">
        <f t="shared" si="2141"/>
        <v/>
      </c>
      <c r="AA7597" s="54" t="str">
        <f t="shared" si="2142"/>
        <v/>
      </c>
      <c r="AC7597" s="121" t="str">
        <f t="shared" si="2143"/>
        <v/>
      </c>
      <c r="AD7597" s="111" t="str">
        <f t="shared" si="2144"/>
        <v/>
      </c>
      <c r="AE7597" s="122" t="str">
        <f t="shared" si="2145"/>
        <v/>
      </c>
      <c r="AF7597" s="123" t="str">
        <f t="shared" si="2146"/>
        <v>Qtr 1</v>
      </c>
      <c r="AG7597" s="122" t="str">
        <f t="shared" si="2147"/>
        <v/>
      </c>
      <c r="AI7597" s="124" t="str">
        <f t="shared" si="2148"/>
        <v/>
      </c>
      <c r="AK7597" s="103" t="str">
        <f t="shared" si="2149"/>
        <v/>
      </c>
      <c r="AL7597" s="104" t="str">
        <f t="shared" si="2150"/>
        <v/>
      </c>
      <c r="AN7597" s="37" t="str">
        <f>IF(AK7597="", "", COUNTIF(AK$11:AK$8010, "&lt;"&amp;AK7597)+1+COUNTIF(AK$11:AK7597, AK7597)-1)</f>
        <v/>
      </c>
      <c r="AO7597" s="37" t="str">
        <f>IF(AL7597="", "", COUNTIF(AL$11:AL$8010, "&gt;"&amp;AL7597)+1+COUNTIF(AL$11:AL7597, AL7597)-1)</f>
        <v/>
      </c>
    </row>
    <row r="7598" spans="1:41" x14ac:dyDescent="0.55000000000000004">
      <c r="A7598" s="5"/>
      <c r="B7598" s="284"/>
      <c r="C7598" s="285"/>
      <c r="D7598" s="286"/>
      <c r="E7598" s="287"/>
      <c r="F7598" s="288"/>
      <c r="G7598" s="5"/>
      <c r="J7598" s="7" t="str">
        <f t="shared" si="2133"/>
        <v/>
      </c>
      <c r="K7598" s="48" t="str">
        <f t="shared" si="2134"/>
        <v/>
      </c>
      <c r="L7598" s="48" t="str">
        <f t="shared" si="2135"/>
        <v/>
      </c>
      <c r="M7598" s="49" t="str">
        <f t="shared" si="2136"/>
        <v/>
      </c>
      <c r="U7598" s="103" t="str">
        <f t="shared" si="2137"/>
        <v/>
      </c>
      <c r="V7598" s="77" t="str">
        <f t="shared" si="2138"/>
        <v/>
      </c>
      <c r="W7598" s="37" t="str">
        <f t="shared" si="2139"/>
        <v/>
      </c>
      <c r="X7598" s="7" t="str">
        <f t="shared" si="2140"/>
        <v/>
      </c>
      <c r="Y7598" s="37" t="str">
        <f t="shared" si="2141"/>
        <v/>
      </c>
      <c r="AA7598" s="54" t="str">
        <f t="shared" si="2142"/>
        <v/>
      </c>
      <c r="AC7598" s="121" t="str">
        <f t="shared" si="2143"/>
        <v/>
      </c>
      <c r="AD7598" s="111" t="str">
        <f t="shared" si="2144"/>
        <v/>
      </c>
      <c r="AE7598" s="122" t="str">
        <f t="shared" si="2145"/>
        <v/>
      </c>
      <c r="AF7598" s="123" t="str">
        <f t="shared" si="2146"/>
        <v>Qtr 1</v>
      </c>
      <c r="AG7598" s="122" t="str">
        <f t="shared" si="2147"/>
        <v/>
      </c>
      <c r="AI7598" s="124" t="str">
        <f t="shared" si="2148"/>
        <v/>
      </c>
      <c r="AK7598" s="103" t="str">
        <f t="shared" si="2149"/>
        <v/>
      </c>
      <c r="AL7598" s="104" t="str">
        <f t="shared" si="2150"/>
        <v/>
      </c>
      <c r="AN7598" s="37" t="str">
        <f>IF(AK7598="", "", COUNTIF(AK$11:AK$8010, "&lt;"&amp;AK7598)+1+COUNTIF(AK$11:AK7598, AK7598)-1)</f>
        <v/>
      </c>
      <c r="AO7598" s="37" t="str">
        <f>IF(AL7598="", "", COUNTIF(AL$11:AL$8010, "&gt;"&amp;AL7598)+1+COUNTIF(AL$11:AL7598, AL7598)-1)</f>
        <v/>
      </c>
    </row>
    <row r="7599" spans="1:41" x14ac:dyDescent="0.55000000000000004">
      <c r="A7599" s="5"/>
      <c r="B7599" s="284"/>
      <c r="C7599" s="285"/>
      <c r="D7599" s="286"/>
      <c r="E7599" s="287"/>
      <c r="F7599" s="288"/>
      <c r="G7599" s="5"/>
      <c r="J7599" s="7" t="str">
        <f t="shared" si="2133"/>
        <v/>
      </c>
      <c r="K7599" s="48" t="str">
        <f t="shared" si="2134"/>
        <v/>
      </c>
      <c r="L7599" s="48" t="str">
        <f t="shared" si="2135"/>
        <v/>
      </c>
      <c r="M7599" s="49" t="str">
        <f t="shared" si="2136"/>
        <v/>
      </c>
      <c r="U7599" s="103" t="str">
        <f t="shared" si="2137"/>
        <v/>
      </c>
      <c r="V7599" s="77" t="str">
        <f t="shared" si="2138"/>
        <v/>
      </c>
      <c r="W7599" s="37" t="str">
        <f t="shared" si="2139"/>
        <v/>
      </c>
      <c r="X7599" s="7" t="str">
        <f t="shared" si="2140"/>
        <v/>
      </c>
      <c r="Y7599" s="37" t="str">
        <f t="shared" si="2141"/>
        <v/>
      </c>
      <c r="AA7599" s="54" t="str">
        <f t="shared" si="2142"/>
        <v/>
      </c>
      <c r="AC7599" s="121" t="str">
        <f t="shared" si="2143"/>
        <v/>
      </c>
      <c r="AD7599" s="111" t="str">
        <f t="shared" si="2144"/>
        <v/>
      </c>
      <c r="AE7599" s="122" t="str">
        <f t="shared" si="2145"/>
        <v/>
      </c>
      <c r="AF7599" s="123" t="str">
        <f t="shared" si="2146"/>
        <v>Qtr 1</v>
      </c>
      <c r="AG7599" s="122" t="str">
        <f t="shared" si="2147"/>
        <v/>
      </c>
      <c r="AI7599" s="124" t="str">
        <f t="shared" si="2148"/>
        <v/>
      </c>
      <c r="AK7599" s="103" t="str">
        <f t="shared" si="2149"/>
        <v/>
      </c>
      <c r="AL7599" s="104" t="str">
        <f t="shared" si="2150"/>
        <v/>
      </c>
      <c r="AN7599" s="37" t="str">
        <f>IF(AK7599="", "", COUNTIF(AK$11:AK$8010, "&lt;"&amp;AK7599)+1+COUNTIF(AK$11:AK7599, AK7599)-1)</f>
        <v/>
      </c>
      <c r="AO7599" s="37" t="str">
        <f>IF(AL7599="", "", COUNTIF(AL$11:AL$8010, "&gt;"&amp;AL7599)+1+COUNTIF(AL$11:AL7599, AL7599)-1)</f>
        <v/>
      </c>
    </row>
    <row r="7600" spans="1:41" x14ac:dyDescent="0.55000000000000004">
      <c r="A7600" s="5"/>
      <c r="B7600" s="284"/>
      <c r="C7600" s="285"/>
      <c r="D7600" s="286"/>
      <c r="E7600" s="287"/>
      <c r="F7600" s="288"/>
      <c r="G7600" s="5"/>
      <c r="J7600" s="7" t="str">
        <f t="shared" si="2133"/>
        <v/>
      </c>
      <c r="K7600" s="48" t="str">
        <f t="shared" si="2134"/>
        <v/>
      </c>
      <c r="L7600" s="48" t="str">
        <f t="shared" si="2135"/>
        <v/>
      </c>
      <c r="M7600" s="49" t="str">
        <f t="shared" si="2136"/>
        <v/>
      </c>
      <c r="U7600" s="103" t="str">
        <f t="shared" si="2137"/>
        <v/>
      </c>
      <c r="V7600" s="77" t="str">
        <f t="shared" si="2138"/>
        <v/>
      </c>
      <c r="W7600" s="37" t="str">
        <f t="shared" si="2139"/>
        <v/>
      </c>
      <c r="X7600" s="7" t="str">
        <f t="shared" si="2140"/>
        <v/>
      </c>
      <c r="Y7600" s="37" t="str">
        <f t="shared" si="2141"/>
        <v/>
      </c>
      <c r="AA7600" s="54" t="str">
        <f t="shared" si="2142"/>
        <v/>
      </c>
      <c r="AC7600" s="121" t="str">
        <f t="shared" si="2143"/>
        <v/>
      </c>
      <c r="AD7600" s="111" t="str">
        <f t="shared" si="2144"/>
        <v/>
      </c>
      <c r="AE7600" s="122" t="str">
        <f t="shared" si="2145"/>
        <v/>
      </c>
      <c r="AF7600" s="123" t="str">
        <f t="shared" si="2146"/>
        <v>Qtr 1</v>
      </c>
      <c r="AG7600" s="122" t="str">
        <f t="shared" si="2147"/>
        <v/>
      </c>
      <c r="AI7600" s="124" t="str">
        <f t="shared" si="2148"/>
        <v/>
      </c>
      <c r="AK7600" s="103" t="str">
        <f t="shared" si="2149"/>
        <v/>
      </c>
      <c r="AL7600" s="104" t="str">
        <f t="shared" si="2150"/>
        <v/>
      </c>
      <c r="AN7600" s="37" t="str">
        <f>IF(AK7600="", "", COUNTIF(AK$11:AK$8010, "&lt;"&amp;AK7600)+1+COUNTIF(AK$11:AK7600, AK7600)-1)</f>
        <v/>
      </c>
      <c r="AO7600" s="37" t="str">
        <f>IF(AL7600="", "", COUNTIF(AL$11:AL$8010, "&gt;"&amp;AL7600)+1+COUNTIF(AL$11:AL7600, AL7600)-1)</f>
        <v/>
      </c>
    </row>
    <row r="7601" spans="1:41" x14ac:dyDescent="0.55000000000000004">
      <c r="A7601" s="5"/>
      <c r="B7601" s="284"/>
      <c r="C7601" s="285"/>
      <c r="D7601" s="286"/>
      <c r="E7601" s="287"/>
      <c r="F7601" s="288"/>
      <c r="G7601" s="5"/>
      <c r="J7601" s="7" t="str">
        <f t="shared" si="2133"/>
        <v/>
      </c>
      <c r="K7601" s="48" t="str">
        <f t="shared" si="2134"/>
        <v/>
      </c>
      <c r="L7601" s="48" t="str">
        <f t="shared" si="2135"/>
        <v/>
      </c>
      <c r="M7601" s="49" t="str">
        <f t="shared" si="2136"/>
        <v/>
      </c>
      <c r="U7601" s="103" t="str">
        <f t="shared" si="2137"/>
        <v/>
      </c>
      <c r="V7601" s="77" t="str">
        <f t="shared" si="2138"/>
        <v/>
      </c>
      <c r="W7601" s="37" t="str">
        <f t="shared" si="2139"/>
        <v/>
      </c>
      <c r="X7601" s="7" t="str">
        <f t="shared" si="2140"/>
        <v/>
      </c>
      <c r="Y7601" s="37" t="str">
        <f t="shared" si="2141"/>
        <v/>
      </c>
      <c r="AA7601" s="54" t="str">
        <f t="shared" si="2142"/>
        <v/>
      </c>
      <c r="AC7601" s="121" t="str">
        <f t="shared" si="2143"/>
        <v/>
      </c>
      <c r="AD7601" s="111" t="str">
        <f t="shared" si="2144"/>
        <v/>
      </c>
      <c r="AE7601" s="122" t="str">
        <f t="shared" si="2145"/>
        <v/>
      </c>
      <c r="AF7601" s="123" t="str">
        <f t="shared" si="2146"/>
        <v>Qtr 1</v>
      </c>
      <c r="AG7601" s="122" t="str">
        <f t="shared" si="2147"/>
        <v/>
      </c>
      <c r="AI7601" s="124" t="str">
        <f t="shared" si="2148"/>
        <v/>
      </c>
      <c r="AK7601" s="103" t="str">
        <f t="shared" si="2149"/>
        <v/>
      </c>
      <c r="AL7601" s="104" t="str">
        <f t="shared" si="2150"/>
        <v/>
      </c>
      <c r="AN7601" s="37" t="str">
        <f>IF(AK7601="", "", COUNTIF(AK$11:AK$8010, "&lt;"&amp;AK7601)+1+COUNTIF(AK$11:AK7601, AK7601)-1)</f>
        <v/>
      </c>
      <c r="AO7601" s="37" t="str">
        <f>IF(AL7601="", "", COUNTIF(AL$11:AL$8010, "&gt;"&amp;AL7601)+1+COUNTIF(AL$11:AL7601, AL7601)-1)</f>
        <v/>
      </c>
    </row>
    <row r="7602" spans="1:41" x14ac:dyDescent="0.55000000000000004">
      <c r="A7602" s="5"/>
      <c r="B7602" s="284"/>
      <c r="C7602" s="285"/>
      <c r="D7602" s="286"/>
      <c r="E7602" s="287"/>
      <c r="F7602" s="288"/>
      <c r="G7602" s="5"/>
      <c r="J7602" s="7" t="str">
        <f t="shared" si="2133"/>
        <v/>
      </c>
      <c r="K7602" s="48" t="str">
        <f t="shared" si="2134"/>
        <v/>
      </c>
      <c r="L7602" s="48" t="str">
        <f t="shared" si="2135"/>
        <v/>
      </c>
      <c r="M7602" s="49" t="str">
        <f t="shared" si="2136"/>
        <v/>
      </c>
      <c r="U7602" s="103" t="str">
        <f t="shared" si="2137"/>
        <v/>
      </c>
      <c r="V7602" s="77" t="str">
        <f t="shared" si="2138"/>
        <v/>
      </c>
      <c r="W7602" s="37" t="str">
        <f t="shared" si="2139"/>
        <v/>
      </c>
      <c r="X7602" s="7" t="str">
        <f t="shared" si="2140"/>
        <v/>
      </c>
      <c r="Y7602" s="37" t="str">
        <f t="shared" si="2141"/>
        <v/>
      </c>
      <c r="AA7602" s="54" t="str">
        <f t="shared" si="2142"/>
        <v/>
      </c>
      <c r="AC7602" s="121" t="str">
        <f t="shared" si="2143"/>
        <v/>
      </c>
      <c r="AD7602" s="111" t="str">
        <f t="shared" si="2144"/>
        <v/>
      </c>
      <c r="AE7602" s="122" t="str">
        <f t="shared" si="2145"/>
        <v/>
      </c>
      <c r="AF7602" s="123" t="str">
        <f t="shared" si="2146"/>
        <v>Qtr 1</v>
      </c>
      <c r="AG7602" s="122" t="str">
        <f t="shared" si="2147"/>
        <v/>
      </c>
      <c r="AI7602" s="124" t="str">
        <f t="shared" si="2148"/>
        <v/>
      </c>
      <c r="AK7602" s="103" t="str">
        <f t="shared" si="2149"/>
        <v/>
      </c>
      <c r="AL7602" s="104" t="str">
        <f t="shared" si="2150"/>
        <v/>
      </c>
      <c r="AN7602" s="37" t="str">
        <f>IF(AK7602="", "", COUNTIF(AK$11:AK$8010, "&lt;"&amp;AK7602)+1+COUNTIF(AK$11:AK7602, AK7602)-1)</f>
        <v/>
      </c>
      <c r="AO7602" s="37" t="str">
        <f>IF(AL7602="", "", COUNTIF(AL$11:AL$8010, "&gt;"&amp;AL7602)+1+COUNTIF(AL$11:AL7602, AL7602)-1)</f>
        <v/>
      </c>
    </row>
    <row r="7603" spans="1:41" x14ac:dyDescent="0.55000000000000004">
      <c r="A7603" s="5"/>
      <c r="B7603" s="284"/>
      <c r="C7603" s="285"/>
      <c r="D7603" s="286"/>
      <c r="E7603" s="287"/>
      <c r="F7603" s="288"/>
      <c r="G7603" s="5"/>
      <c r="J7603" s="7" t="str">
        <f t="shared" si="2133"/>
        <v/>
      </c>
      <c r="K7603" s="48" t="str">
        <f t="shared" si="2134"/>
        <v/>
      </c>
      <c r="L7603" s="48" t="str">
        <f t="shared" si="2135"/>
        <v/>
      </c>
      <c r="M7603" s="49" t="str">
        <f t="shared" si="2136"/>
        <v/>
      </c>
      <c r="U7603" s="103" t="str">
        <f t="shared" si="2137"/>
        <v/>
      </c>
      <c r="V7603" s="77" t="str">
        <f t="shared" si="2138"/>
        <v/>
      </c>
      <c r="W7603" s="37" t="str">
        <f t="shared" si="2139"/>
        <v/>
      </c>
      <c r="X7603" s="7" t="str">
        <f t="shared" si="2140"/>
        <v/>
      </c>
      <c r="Y7603" s="37" t="str">
        <f t="shared" si="2141"/>
        <v/>
      </c>
      <c r="AA7603" s="54" t="str">
        <f t="shared" si="2142"/>
        <v/>
      </c>
      <c r="AC7603" s="121" t="str">
        <f t="shared" si="2143"/>
        <v/>
      </c>
      <c r="AD7603" s="111" t="str">
        <f t="shared" si="2144"/>
        <v/>
      </c>
      <c r="AE7603" s="122" t="str">
        <f t="shared" si="2145"/>
        <v/>
      </c>
      <c r="AF7603" s="123" t="str">
        <f t="shared" si="2146"/>
        <v>Qtr 1</v>
      </c>
      <c r="AG7603" s="122" t="str">
        <f t="shared" si="2147"/>
        <v/>
      </c>
      <c r="AI7603" s="124" t="str">
        <f t="shared" si="2148"/>
        <v/>
      </c>
      <c r="AK7603" s="103" t="str">
        <f t="shared" si="2149"/>
        <v/>
      </c>
      <c r="AL7603" s="104" t="str">
        <f t="shared" si="2150"/>
        <v/>
      </c>
      <c r="AN7603" s="37" t="str">
        <f>IF(AK7603="", "", COUNTIF(AK$11:AK$8010, "&lt;"&amp;AK7603)+1+COUNTIF(AK$11:AK7603, AK7603)-1)</f>
        <v/>
      </c>
      <c r="AO7603" s="37" t="str">
        <f>IF(AL7603="", "", COUNTIF(AL$11:AL$8010, "&gt;"&amp;AL7603)+1+COUNTIF(AL$11:AL7603, AL7603)-1)</f>
        <v/>
      </c>
    </row>
    <row r="7604" spans="1:41" x14ac:dyDescent="0.55000000000000004">
      <c r="A7604" s="5"/>
      <c r="B7604" s="284"/>
      <c r="C7604" s="285"/>
      <c r="D7604" s="286"/>
      <c r="E7604" s="287"/>
      <c r="F7604" s="288"/>
      <c r="G7604" s="5"/>
      <c r="J7604" s="7" t="str">
        <f t="shared" si="2133"/>
        <v/>
      </c>
      <c r="K7604" s="48" t="str">
        <f t="shared" si="2134"/>
        <v/>
      </c>
      <c r="L7604" s="48" t="str">
        <f t="shared" si="2135"/>
        <v/>
      </c>
      <c r="M7604" s="49" t="str">
        <f t="shared" si="2136"/>
        <v/>
      </c>
      <c r="U7604" s="103" t="str">
        <f t="shared" si="2137"/>
        <v/>
      </c>
      <c r="V7604" s="77" t="str">
        <f t="shared" si="2138"/>
        <v/>
      </c>
      <c r="W7604" s="37" t="str">
        <f t="shared" si="2139"/>
        <v/>
      </c>
      <c r="X7604" s="7" t="str">
        <f t="shared" si="2140"/>
        <v/>
      </c>
      <c r="Y7604" s="37" t="str">
        <f t="shared" si="2141"/>
        <v/>
      </c>
      <c r="AA7604" s="54" t="str">
        <f t="shared" si="2142"/>
        <v/>
      </c>
      <c r="AC7604" s="121" t="str">
        <f t="shared" si="2143"/>
        <v/>
      </c>
      <c r="AD7604" s="111" t="str">
        <f t="shared" si="2144"/>
        <v/>
      </c>
      <c r="AE7604" s="122" t="str">
        <f t="shared" si="2145"/>
        <v/>
      </c>
      <c r="AF7604" s="123" t="str">
        <f t="shared" si="2146"/>
        <v>Qtr 1</v>
      </c>
      <c r="AG7604" s="122" t="str">
        <f t="shared" si="2147"/>
        <v/>
      </c>
      <c r="AI7604" s="124" t="str">
        <f t="shared" si="2148"/>
        <v/>
      </c>
      <c r="AK7604" s="103" t="str">
        <f t="shared" si="2149"/>
        <v/>
      </c>
      <c r="AL7604" s="104" t="str">
        <f t="shared" si="2150"/>
        <v/>
      </c>
      <c r="AN7604" s="37" t="str">
        <f>IF(AK7604="", "", COUNTIF(AK$11:AK$8010, "&lt;"&amp;AK7604)+1+COUNTIF(AK$11:AK7604, AK7604)-1)</f>
        <v/>
      </c>
      <c r="AO7604" s="37" t="str">
        <f>IF(AL7604="", "", COUNTIF(AL$11:AL$8010, "&gt;"&amp;AL7604)+1+COUNTIF(AL$11:AL7604, AL7604)-1)</f>
        <v/>
      </c>
    </row>
    <row r="7605" spans="1:41" x14ac:dyDescent="0.55000000000000004">
      <c r="A7605" s="5"/>
      <c r="B7605" s="284"/>
      <c r="C7605" s="285"/>
      <c r="D7605" s="286"/>
      <c r="E7605" s="287"/>
      <c r="F7605" s="288"/>
      <c r="G7605" s="5"/>
      <c r="J7605" s="7" t="str">
        <f t="shared" si="2133"/>
        <v/>
      </c>
      <c r="K7605" s="48" t="str">
        <f t="shared" si="2134"/>
        <v/>
      </c>
      <c r="L7605" s="48" t="str">
        <f t="shared" si="2135"/>
        <v/>
      </c>
      <c r="M7605" s="49" t="str">
        <f t="shared" si="2136"/>
        <v/>
      </c>
      <c r="U7605" s="103" t="str">
        <f t="shared" si="2137"/>
        <v/>
      </c>
      <c r="V7605" s="77" t="str">
        <f t="shared" si="2138"/>
        <v/>
      </c>
      <c r="W7605" s="37" t="str">
        <f t="shared" si="2139"/>
        <v/>
      </c>
      <c r="X7605" s="7" t="str">
        <f t="shared" si="2140"/>
        <v/>
      </c>
      <c r="Y7605" s="37" t="str">
        <f t="shared" si="2141"/>
        <v/>
      </c>
      <c r="AA7605" s="54" t="str">
        <f t="shared" si="2142"/>
        <v/>
      </c>
      <c r="AC7605" s="121" t="str">
        <f t="shared" si="2143"/>
        <v/>
      </c>
      <c r="AD7605" s="111" t="str">
        <f t="shared" si="2144"/>
        <v/>
      </c>
      <c r="AE7605" s="122" t="str">
        <f t="shared" si="2145"/>
        <v/>
      </c>
      <c r="AF7605" s="123" t="str">
        <f t="shared" si="2146"/>
        <v>Qtr 1</v>
      </c>
      <c r="AG7605" s="122" t="str">
        <f t="shared" si="2147"/>
        <v/>
      </c>
      <c r="AI7605" s="124" t="str">
        <f t="shared" si="2148"/>
        <v/>
      </c>
      <c r="AK7605" s="103" t="str">
        <f t="shared" si="2149"/>
        <v/>
      </c>
      <c r="AL7605" s="104" t="str">
        <f t="shared" si="2150"/>
        <v/>
      </c>
      <c r="AN7605" s="37" t="str">
        <f>IF(AK7605="", "", COUNTIF(AK$11:AK$8010, "&lt;"&amp;AK7605)+1+COUNTIF(AK$11:AK7605, AK7605)-1)</f>
        <v/>
      </c>
      <c r="AO7605" s="37" t="str">
        <f>IF(AL7605="", "", COUNTIF(AL$11:AL$8010, "&gt;"&amp;AL7605)+1+COUNTIF(AL$11:AL7605, AL7605)-1)</f>
        <v/>
      </c>
    </row>
    <row r="7606" spans="1:41" x14ac:dyDescent="0.55000000000000004">
      <c r="A7606" s="5"/>
      <c r="B7606" s="284"/>
      <c r="C7606" s="285"/>
      <c r="D7606" s="286"/>
      <c r="E7606" s="287"/>
      <c r="F7606" s="288"/>
      <c r="G7606" s="5"/>
      <c r="J7606" s="7" t="str">
        <f t="shared" si="2133"/>
        <v/>
      </c>
      <c r="K7606" s="48" t="str">
        <f t="shared" si="2134"/>
        <v/>
      </c>
      <c r="L7606" s="48" t="str">
        <f t="shared" si="2135"/>
        <v/>
      </c>
      <c r="M7606" s="49" t="str">
        <f t="shared" si="2136"/>
        <v/>
      </c>
      <c r="U7606" s="103" t="str">
        <f t="shared" si="2137"/>
        <v/>
      </c>
      <c r="V7606" s="77" t="str">
        <f t="shared" si="2138"/>
        <v/>
      </c>
      <c r="W7606" s="37" t="str">
        <f t="shared" si="2139"/>
        <v/>
      </c>
      <c r="X7606" s="7" t="str">
        <f t="shared" si="2140"/>
        <v/>
      </c>
      <c r="Y7606" s="37" t="str">
        <f t="shared" si="2141"/>
        <v/>
      </c>
      <c r="AA7606" s="54" t="str">
        <f t="shared" si="2142"/>
        <v/>
      </c>
      <c r="AC7606" s="121" t="str">
        <f t="shared" si="2143"/>
        <v/>
      </c>
      <c r="AD7606" s="111" t="str">
        <f t="shared" si="2144"/>
        <v/>
      </c>
      <c r="AE7606" s="122" t="str">
        <f t="shared" si="2145"/>
        <v/>
      </c>
      <c r="AF7606" s="123" t="str">
        <f t="shared" si="2146"/>
        <v>Qtr 1</v>
      </c>
      <c r="AG7606" s="122" t="str">
        <f t="shared" si="2147"/>
        <v/>
      </c>
      <c r="AI7606" s="124" t="str">
        <f t="shared" si="2148"/>
        <v/>
      </c>
      <c r="AK7606" s="103" t="str">
        <f t="shared" si="2149"/>
        <v/>
      </c>
      <c r="AL7606" s="104" t="str">
        <f t="shared" si="2150"/>
        <v/>
      </c>
      <c r="AN7606" s="37" t="str">
        <f>IF(AK7606="", "", COUNTIF(AK$11:AK$8010, "&lt;"&amp;AK7606)+1+COUNTIF(AK$11:AK7606, AK7606)-1)</f>
        <v/>
      </c>
      <c r="AO7606" s="37" t="str">
        <f>IF(AL7606="", "", COUNTIF(AL$11:AL$8010, "&gt;"&amp;AL7606)+1+COUNTIF(AL$11:AL7606, AL7606)-1)</f>
        <v/>
      </c>
    </row>
    <row r="7607" spans="1:41" x14ac:dyDescent="0.55000000000000004">
      <c r="A7607" s="5"/>
      <c r="B7607" s="284"/>
      <c r="C7607" s="285"/>
      <c r="D7607" s="286"/>
      <c r="E7607" s="287"/>
      <c r="F7607" s="288"/>
      <c r="G7607" s="5"/>
      <c r="J7607" s="7" t="str">
        <f t="shared" si="2133"/>
        <v/>
      </c>
      <c r="K7607" s="48" t="str">
        <f t="shared" si="2134"/>
        <v/>
      </c>
      <c r="L7607" s="48" t="str">
        <f t="shared" si="2135"/>
        <v/>
      </c>
      <c r="M7607" s="49" t="str">
        <f t="shared" si="2136"/>
        <v/>
      </c>
      <c r="U7607" s="103" t="str">
        <f t="shared" si="2137"/>
        <v/>
      </c>
      <c r="V7607" s="77" t="str">
        <f t="shared" si="2138"/>
        <v/>
      </c>
      <c r="W7607" s="37" t="str">
        <f t="shared" si="2139"/>
        <v/>
      </c>
      <c r="X7607" s="7" t="str">
        <f t="shared" si="2140"/>
        <v/>
      </c>
      <c r="Y7607" s="37" t="str">
        <f t="shared" si="2141"/>
        <v/>
      </c>
      <c r="AA7607" s="54" t="str">
        <f t="shared" si="2142"/>
        <v/>
      </c>
      <c r="AC7607" s="121" t="str">
        <f t="shared" si="2143"/>
        <v/>
      </c>
      <c r="AD7607" s="111" t="str">
        <f t="shared" si="2144"/>
        <v/>
      </c>
      <c r="AE7607" s="122" t="str">
        <f t="shared" si="2145"/>
        <v/>
      </c>
      <c r="AF7607" s="123" t="str">
        <f t="shared" si="2146"/>
        <v>Qtr 1</v>
      </c>
      <c r="AG7607" s="122" t="str">
        <f t="shared" si="2147"/>
        <v/>
      </c>
      <c r="AI7607" s="124" t="str">
        <f t="shared" si="2148"/>
        <v/>
      </c>
      <c r="AK7607" s="103" t="str">
        <f t="shared" si="2149"/>
        <v/>
      </c>
      <c r="AL7607" s="104" t="str">
        <f t="shared" si="2150"/>
        <v/>
      </c>
      <c r="AN7607" s="37" t="str">
        <f>IF(AK7607="", "", COUNTIF(AK$11:AK$8010, "&lt;"&amp;AK7607)+1+COUNTIF(AK$11:AK7607, AK7607)-1)</f>
        <v/>
      </c>
      <c r="AO7607" s="37" t="str">
        <f>IF(AL7607="", "", COUNTIF(AL$11:AL$8010, "&gt;"&amp;AL7607)+1+COUNTIF(AL$11:AL7607, AL7607)-1)</f>
        <v/>
      </c>
    </row>
    <row r="7608" spans="1:41" x14ac:dyDescent="0.55000000000000004">
      <c r="A7608" s="5"/>
      <c r="B7608" s="284"/>
      <c r="C7608" s="285"/>
      <c r="D7608" s="286"/>
      <c r="E7608" s="287"/>
      <c r="F7608" s="288"/>
      <c r="G7608" s="5"/>
      <c r="J7608" s="7" t="str">
        <f t="shared" si="2133"/>
        <v/>
      </c>
      <c r="K7608" s="48" t="str">
        <f t="shared" si="2134"/>
        <v/>
      </c>
      <c r="L7608" s="48" t="str">
        <f t="shared" si="2135"/>
        <v/>
      </c>
      <c r="M7608" s="49" t="str">
        <f t="shared" si="2136"/>
        <v/>
      </c>
      <c r="U7608" s="103" t="str">
        <f t="shared" si="2137"/>
        <v/>
      </c>
      <c r="V7608" s="77" t="str">
        <f t="shared" si="2138"/>
        <v/>
      </c>
      <c r="W7608" s="37" t="str">
        <f t="shared" si="2139"/>
        <v/>
      </c>
      <c r="X7608" s="7" t="str">
        <f t="shared" si="2140"/>
        <v/>
      </c>
      <c r="Y7608" s="37" t="str">
        <f t="shared" si="2141"/>
        <v/>
      </c>
      <c r="AA7608" s="54" t="str">
        <f t="shared" si="2142"/>
        <v/>
      </c>
      <c r="AC7608" s="121" t="str">
        <f t="shared" si="2143"/>
        <v/>
      </c>
      <c r="AD7608" s="111" t="str">
        <f t="shared" si="2144"/>
        <v/>
      </c>
      <c r="AE7608" s="122" t="str">
        <f t="shared" si="2145"/>
        <v/>
      </c>
      <c r="AF7608" s="123" t="str">
        <f t="shared" si="2146"/>
        <v>Qtr 1</v>
      </c>
      <c r="AG7608" s="122" t="str">
        <f t="shared" si="2147"/>
        <v/>
      </c>
      <c r="AI7608" s="124" t="str">
        <f t="shared" si="2148"/>
        <v/>
      </c>
      <c r="AK7608" s="103" t="str">
        <f t="shared" si="2149"/>
        <v/>
      </c>
      <c r="AL7608" s="104" t="str">
        <f t="shared" si="2150"/>
        <v/>
      </c>
      <c r="AN7608" s="37" t="str">
        <f>IF(AK7608="", "", COUNTIF(AK$11:AK$8010, "&lt;"&amp;AK7608)+1+COUNTIF(AK$11:AK7608, AK7608)-1)</f>
        <v/>
      </c>
      <c r="AO7608" s="37" t="str">
        <f>IF(AL7608="", "", COUNTIF(AL$11:AL$8010, "&gt;"&amp;AL7608)+1+COUNTIF(AL$11:AL7608, AL7608)-1)</f>
        <v/>
      </c>
    </row>
    <row r="7609" spans="1:41" x14ac:dyDescent="0.55000000000000004">
      <c r="A7609" s="5"/>
      <c r="B7609" s="284"/>
      <c r="C7609" s="285"/>
      <c r="D7609" s="286"/>
      <c r="E7609" s="287"/>
      <c r="F7609" s="288"/>
      <c r="G7609" s="5"/>
      <c r="J7609" s="7" t="str">
        <f t="shared" si="2133"/>
        <v/>
      </c>
      <c r="K7609" s="48" t="str">
        <f t="shared" si="2134"/>
        <v/>
      </c>
      <c r="L7609" s="48" t="str">
        <f t="shared" si="2135"/>
        <v/>
      </c>
      <c r="M7609" s="49" t="str">
        <f t="shared" si="2136"/>
        <v/>
      </c>
      <c r="U7609" s="103" t="str">
        <f t="shared" si="2137"/>
        <v/>
      </c>
      <c r="V7609" s="77" t="str">
        <f t="shared" si="2138"/>
        <v/>
      </c>
      <c r="W7609" s="37" t="str">
        <f t="shared" si="2139"/>
        <v/>
      </c>
      <c r="X7609" s="7" t="str">
        <f t="shared" si="2140"/>
        <v/>
      </c>
      <c r="Y7609" s="37" t="str">
        <f t="shared" si="2141"/>
        <v/>
      </c>
      <c r="AA7609" s="54" t="str">
        <f t="shared" si="2142"/>
        <v/>
      </c>
      <c r="AC7609" s="121" t="str">
        <f t="shared" si="2143"/>
        <v/>
      </c>
      <c r="AD7609" s="111" t="str">
        <f t="shared" si="2144"/>
        <v/>
      </c>
      <c r="AE7609" s="122" t="str">
        <f t="shared" si="2145"/>
        <v/>
      </c>
      <c r="AF7609" s="123" t="str">
        <f t="shared" si="2146"/>
        <v>Qtr 1</v>
      </c>
      <c r="AG7609" s="122" t="str">
        <f t="shared" si="2147"/>
        <v/>
      </c>
      <c r="AI7609" s="124" t="str">
        <f t="shared" si="2148"/>
        <v/>
      </c>
      <c r="AK7609" s="103" t="str">
        <f t="shared" si="2149"/>
        <v/>
      </c>
      <c r="AL7609" s="104" t="str">
        <f t="shared" si="2150"/>
        <v/>
      </c>
      <c r="AN7609" s="37" t="str">
        <f>IF(AK7609="", "", COUNTIF(AK$11:AK$8010, "&lt;"&amp;AK7609)+1+COUNTIF(AK$11:AK7609, AK7609)-1)</f>
        <v/>
      </c>
      <c r="AO7609" s="37" t="str">
        <f>IF(AL7609="", "", COUNTIF(AL$11:AL$8010, "&gt;"&amp;AL7609)+1+COUNTIF(AL$11:AL7609, AL7609)-1)</f>
        <v/>
      </c>
    </row>
    <row r="7610" spans="1:41" x14ac:dyDescent="0.55000000000000004">
      <c r="A7610" s="5"/>
      <c r="B7610" s="284"/>
      <c r="C7610" s="285"/>
      <c r="D7610" s="286"/>
      <c r="E7610" s="287"/>
      <c r="F7610" s="288"/>
      <c r="G7610" s="5"/>
      <c r="J7610" s="7" t="str">
        <f t="shared" si="2133"/>
        <v/>
      </c>
      <c r="K7610" s="48" t="str">
        <f t="shared" si="2134"/>
        <v/>
      </c>
      <c r="L7610" s="48" t="str">
        <f t="shared" si="2135"/>
        <v/>
      </c>
      <c r="M7610" s="49" t="str">
        <f t="shared" si="2136"/>
        <v/>
      </c>
      <c r="U7610" s="103" t="str">
        <f t="shared" si="2137"/>
        <v/>
      </c>
      <c r="V7610" s="77" t="str">
        <f t="shared" si="2138"/>
        <v/>
      </c>
      <c r="W7610" s="37" t="str">
        <f t="shared" si="2139"/>
        <v/>
      </c>
      <c r="X7610" s="7" t="str">
        <f t="shared" si="2140"/>
        <v/>
      </c>
      <c r="Y7610" s="37" t="str">
        <f t="shared" si="2141"/>
        <v/>
      </c>
      <c r="AA7610" s="54" t="str">
        <f t="shared" si="2142"/>
        <v/>
      </c>
      <c r="AC7610" s="121" t="str">
        <f t="shared" si="2143"/>
        <v/>
      </c>
      <c r="AD7610" s="111" t="str">
        <f t="shared" si="2144"/>
        <v/>
      </c>
      <c r="AE7610" s="122" t="str">
        <f t="shared" si="2145"/>
        <v/>
      </c>
      <c r="AF7610" s="123" t="str">
        <f t="shared" si="2146"/>
        <v>Qtr 1</v>
      </c>
      <c r="AG7610" s="122" t="str">
        <f t="shared" si="2147"/>
        <v/>
      </c>
      <c r="AI7610" s="124" t="str">
        <f t="shared" si="2148"/>
        <v/>
      </c>
      <c r="AK7610" s="103" t="str">
        <f t="shared" si="2149"/>
        <v/>
      </c>
      <c r="AL7610" s="104" t="str">
        <f t="shared" si="2150"/>
        <v/>
      </c>
      <c r="AN7610" s="37" t="str">
        <f>IF(AK7610="", "", COUNTIF(AK$11:AK$8010, "&lt;"&amp;AK7610)+1+COUNTIF(AK$11:AK7610, AK7610)-1)</f>
        <v/>
      </c>
      <c r="AO7610" s="37" t="str">
        <f>IF(AL7610="", "", COUNTIF(AL$11:AL$8010, "&gt;"&amp;AL7610)+1+COUNTIF(AL$11:AL7610, AL7610)-1)</f>
        <v/>
      </c>
    </row>
    <row r="7611" spans="1:41" x14ac:dyDescent="0.55000000000000004">
      <c r="A7611" s="5"/>
      <c r="B7611" s="284"/>
      <c r="C7611" s="285"/>
      <c r="D7611" s="286"/>
      <c r="E7611" s="287"/>
      <c r="F7611" s="288"/>
      <c r="G7611" s="5"/>
      <c r="J7611" s="7" t="str">
        <f t="shared" si="2133"/>
        <v/>
      </c>
      <c r="K7611" s="48" t="str">
        <f t="shared" si="2134"/>
        <v/>
      </c>
      <c r="L7611" s="48" t="str">
        <f t="shared" si="2135"/>
        <v/>
      </c>
      <c r="M7611" s="49" t="str">
        <f t="shared" si="2136"/>
        <v/>
      </c>
      <c r="U7611" s="103" t="str">
        <f t="shared" si="2137"/>
        <v/>
      </c>
      <c r="V7611" s="77" t="str">
        <f t="shared" si="2138"/>
        <v/>
      </c>
      <c r="W7611" s="37" t="str">
        <f t="shared" si="2139"/>
        <v/>
      </c>
      <c r="X7611" s="7" t="str">
        <f t="shared" si="2140"/>
        <v/>
      </c>
      <c r="Y7611" s="37" t="str">
        <f t="shared" si="2141"/>
        <v/>
      </c>
      <c r="AA7611" s="54" t="str">
        <f t="shared" si="2142"/>
        <v/>
      </c>
      <c r="AC7611" s="121" t="str">
        <f t="shared" si="2143"/>
        <v/>
      </c>
      <c r="AD7611" s="111" t="str">
        <f t="shared" si="2144"/>
        <v/>
      </c>
      <c r="AE7611" s="122" t="str">
        <f t="shared" si="2145"/>
        <v/>
      </c>
      <c r="AF7611" s="123" t="str">
        <f t="shared" si="2146"/>
        <v>Qtr 1</v>
      </c>
      <c r="AG7611" s="122" t="str">
        <f t="shared" si="2147"/>
        <v/>
      </c>
      <c r="AI7611" s="124" t="str">
        <f t="shared" si="2148"/>
        <v/>
      </c>
      <c r="AK7611" s="103" t="str">
        <f t="shared" si="2149"/>
        <v/>
      </c>
      <c r="AL7611" s="104" t="str">
        <f t="shared" si="2150"/>
        <v/>
      </c>
      <c r="AN7611" s="37" t="str">
        <f>IF(AK7611="", "", COUNTIF(AK$11:AK$8010, "&lt;"&amp;AK7611)+1+COUNTIF(AK$11:AK7611, AK7611)-1)</f>
        <v/>
      </c>
      <c r="AO7611" s="37" t="str">
        <f>IF(AL7611="", "", COUNTIF(AL$11:AL$8010, "&gt;"&amp;AL7611)+1+COUNTIF(AL$11:AL7611, AL7611)-1)</f>
        <v/>
      </c>
    </row>
    <row r="7612" spans="1:41" x14ac:dyDescent="0.55000000000000004">
      <c r="A7612" s="5"/>
      <c r="B7612" s="284"/>
      <c r="C7612" s="285"/>
      <c r="D7612" s="286"/>
      <c r="E7612" s="287"/>
      <c r="F7612" s="288"/>
      <c r="G7612" s="5"/>
      <c r="J7612" s="7" t="str">
        <f t="shared" si="2133"/>
        <v/>
      </c>
      <c r="K7612" s="48" t="str">
        <f t="shared" si="2134"/>
        <v/>
      </c>
      <c r="L7612" s="48" t="str">
        <f t="shared" si="2135"/>
        <v/>
      </c>
      <c r="M7612" s="49" t="str">
        <f t="shared" si="2136"/>
        <v/>
      </c>
      <c r="U7612" s="103" t="str">
        <f t="shared" si="2137"/>
        <v/>
      </c>
      <c r="V7612" s="77" t="str">
        <f t="shared" si="2138"/>
        <v/>
      </c>
      <c r="W7612" s="37" t="str">
        <f t="shared" si="2139"/>
        <v/>
      </c>
      <c r="X7612" s="7" t="str">
        <f t="shared" si="2140"/>
        <v/>
      </c>
      <c r="Y7612" s="37" t="str">
        <f t="shared" si="2141"/>
        <v/>
      </c>
      <c r="AA7612" s="54" t="str">
        <f t="shared" si="2142"/>
        <v/>
      </c>
      <c r="AC7612" s="121" t="str">
        <f t="shared" si="2143"/>
        <v/>
      </c>
      <c r="AD7612" s="111" t="str">
        <f t="shared" si="2144"/>
        <v/>
      </c>
      <c r="AE7612" s="122" t="str">
        <f t="shared" si="2145"/>
        <v/>
      </c>
      <c r="AF7612" s="123" t="str">
        <f t="shared" si="2146"/>
        <v>Qtr 1</v>
      </c>
      <c r="AG7612" s="122" t="str">
        <f t="shared" si="2147"/>
        <v/>
      </c>
      <c r="AI7612" s="124" t="str">
        <f t="shared" si="2148"/>
        <v/>
      </c>
      <c r="AK7612" s="103" t="str">
        <f t="shared" si="2149"/>
        <v/>
      </c>
      <c r="AL7612" s="104" t="str">
        <f t="shared" si="2150"/>
        <v/>
      </c>
      <c r="AN7612" s="37" t="str">
        <f>IF(AK7612="", "", COUNTIF(AK$11:AK$8010, "&lt;"&amp;AK7612)+1+COUNTIF(AK$11:AK7612, AK7612)-1)</f>
        <v/>
      </c>
      <c r="AO7612" s="37" t="str">
        <f>IF(AL7612="", "", COUNTIF(AL$11:AL$8010, "&gt;"&amp;AL7612)+1+COUNTIF(AL$11:AL7612, AL7612)-1)</f>
        <v/>
      </c>
    </row>
    <row r="7613" spans="1:41" x14ac:dyDescent="0.55000000000000004">
      <c r="A7613" s="5"/>
      <c r="B7613" s="284"/>
      <c r="C7613" s="285"/>
      <c r="D7613" s="286"/>
      <c r="E7613" s="287"/>
      <c r="F7613" s="288"/>
      <c r="G7613" s="5"/>
      <c r="J7613" s="7" t="str">
        <f t="shared" si="2133"/>
        <v/>
      </c>
      <c r="K7613" s="48" t="str">
        <f t="shared" si="2134"/>
        <v/>
      </c>
      <c r="L7613" s="48" t="str">
        <f t="shared" si="2135"/>
        <v/>
      </c>
      <c r="M7613" s="49" t="str">
        <f t="shared" si="2136"/>
        <v/>
      </c>
      <c r="U7613" s="103" t="str">
        <f t="shared" si="2137"/>
        <v/>
      </c>
      <c r="V7613" s="77" t="str">
        <f t="shared" si="2138"/>
        <v/>
      </c>
      <c r="W7613" s="37" t="str">
        <f t="shared" si="2139"/>
        <v/>
      </c>
      <c r="X7613" s="7" t="str">
        <f t="shared" si="2140"/>
        <v/>
      </c>
      <c r="Y7613" s="37" t="str">
        <f t="shared" si="2141"/>
        <v/>
      </c>
      <c r="AA7613" s="54" t="str">
        <f t="shared" si="2142"/>
        <v/>
      </c>
      <c r="AC7613" s="121" t="str">
        <f t="shared" si="2143"/>
        <v/>
      </c>
      <c r="AD7613" s="111" t="str">
        <f t="shared" si="2144"/>
        <v/>
      </c>
      <c r="AE7613" s="122" t="str">
        <f t="shared" si="2145"/>
        <v/>
      </c>
      <c r="AF7613" s="123" t="str">
        <f t="shared" si="2146"/>
        <v>Qtr 1</v>
      </c>
      <c r="AG7613" s="122" t="str">
        <f t="shared" si="2147"/>
        <v/>
      </c>
      <c r="AI7613" s="124" t="str">
        <f t="shared" si="2148"/>
        <v/>
      </c>
      <c r="AK7613" s="103" t="str">
        <f t="shared" si="2149"/>
        <v/>
      </c>
      <c r="AL7613" s="104" t="str">
        <f t="shared" si="2150"/>
        <v/>
      </c>
      <c r="AN7613" s="37" t="str">
        <f>IF(AK7613="", "", COUNTIF(AK$11:AK$8010, "&lt;"&amp;AK7613)+1+COUNTIF(AK$11:AK7613, AK7613)-1)</f>
        <v/>
      </c>
      <c r="AO7613" s="37" t="str">
        <f>IF(AL7613="", "", COUNTIF(AL$11:AL$8010, "&gt;"&amp;AL7613)+1+COUNTIF(AL$11:AL7613, AL7613)-1)</f>
        <v/>
      </c>
    </row>
    <row r="7614" spans="1:41" x14ac:dyDescent="0.55000000000000004">
      <c r="A7614" s="5"/>
      <c r="B7614" s="284"/>
      <c r="C7614" s="285"/>
      <c r="D7614" s="286"/>
      <c r="E7614" s="287"/>
      <c r="F7614" s="288"/>
      <c r="G7614" s="5"/>
      <c r="J7614" s="7" t="str">
        <f t="shared" si="2133"/>
        <v/>
      </c>
      <c r="K7614" s="48" t="str">
        <f t="shared" si="2134"/>
        <v/>
      </c>
      <c r="L7614" s="48" t="str">
        <f t="shared" si="2135"/>
        <v/>
      </c>
      <c r="M7614" s="49" t="str">
        <f t="shared" si="2136"/>
        <v/>
      </c>
      <c r="U7614" s="103" t="str">
        <f t="shared" si="2137"/>
        <v/>
      </c>
      <c r="V7614" s="77" t="str">
        <f t="shared" si="2138"/>
        <v/>
      </c>
      <c r="W7614" s="37" t="str">
        <f t="shared" si="2139"/>
        <v/>
      </c>
      <c r="X7614" s="7" t="str">
        <f t="shared" si="2140"/>
        <v/>
      </c>
      <c r="Y7614" s="37" t="str">
        <f t="shared" si="2141"/>
        <v/>
      </c>
      <c r="AA7614" s="54" t="str">
        <f t="shared" si="2142"/>
        <v/>
      </c>
      <c r="AC7614" s="121" t="str">
        <f t="shared" si="2143"/>
        <v/>
      </c>
      <c r="AD7614" s="111" t="str">
        <f t="shared" si="2144"/>
        <v/>
      </c>
      <c r="AE7614" s="122" t="str">
        <f t="shared" si="2145"/>
        <v/>
      </c>
      <c r="AF7614" s="123" t="str">
        <f t="shared" si="2146"/>
        <v>Qtr 1</v>
      </c>
      <c r="AG7614" s="122" t="str">
        <f t="shared" si="2147"/>
        <v/>
      </c>
      <c r="AI7614" s="124" t="str">
        <f t="shared" si="2148"/>
        <v/>
      </c>
      <c r="AK7614" s="103" t="str">
        <f t="shared" si="2149"/>
        <v/>
      </c>
      <c r="AL7614" s="104" t="str">
        <f t="shared" si="2150"/>
        <v/>
      </c>
      <c r="AN7614" s="37" t="str">
        <f>IF(AK7614="", "", COUNTIF(AK$11:AK$8010, "&lt;"&amp;AK7614)+1+COUNTIF(AK$11:AK7614, AK7614)-1)</f>
        <v/>
      </c>
      <c r="AO7614" s="37" t="str">
        <f>IF(AL7614="", "", COUNTIF(AL$11:AL$8010, "&gt;"&amp;AL7614)+1+COUNTIF(AL$11:AL7614, AL7614)-1)</f>
        <v/>
      </c>
    </row>
    <row r="7615" spans="1:41" x14ac:dyDescent="0.55000000000000004">
      <c r="A7615" s="5"/>
      <c r="B7615" s="284"/>
      <c r="C7615" s="285"/>
      <c r="D7615" s="286"/>
      <c r="E7615" s="287"/>
      <c r="F7615" s="288"/>
      <c r="G7615" s="5"/>
      <c r="J7615" s="7" t="str">
        <f t="shared" si="2133"/>
        <v/>
      </c>
      <c r="K7615" s="48" t="str">
        <f t="shared" si="2134"/>
        <v/>
      </c>
      <c r="L7615" s="48" t="str">
        <f t="shared" si="2135"/>
        <v/>
      </c>
      <c r="M7615" s="49" t="str">
        <f t="shared" si="2136"/>
        <v/>
      </c>
      <c r="U7615" s="103" t="str">
        <f t="shared" si="2137"/>
        <v/>
      </c>
      <c r="V7615" s="77" t="str">
        <f t="shared" si="2138"/>
        <v/>
      </c>
      <c r="W7615" s="37" t="str">
        <f t="shared" si="2139"/>
        <v/>
      </c>
      <c r="X7615" s="7" t="str">
        <f t="shared" si="2140"/>
        <v/>
      </c>
      <c r="Y7615" s="37" t="str">
        <f t="shared" si="2141"/>
        <v/>
      </c>
      <c r="AA7615" s="54" t="str">
        <f t="shared" si="2142"/>
        <v/>
      </c>
      <c r="AC7615" s="121" t="str">
        <f t="shared" si="2143"/>
        <v/>
      </c>
      <c r="AD7615" s="111" t="str">
        <f t="shared" si="2144"/>
        <v/>
      </c>
      <c r="AE7615" s="122" t="str">
        <f t="shared" si="2145"/>
        <v/>
      </c>
      <c r="AF7615" s="123" t="str">
        <f t="shared" si="2146"/>
        <v>Qtr 1</v>
      </c>
      <c r="AG7615" s="122" t="str">
        <f t="shared" si="2147"/>
        <v/>
      </c>
      <c r="AI7615" s="124" t="str">
        <f t="shared" si="2148"/>
        <v/>
      </c>
      <c r="AK7615" s="103" t="str">
        <f t="shared" si="2149"/>
        <v/>
      </c>
      <c r="AL7615" s="104" t="str">
        <f t="shared" si="2150"/>
        <v/>
      </c>
      <c r="AN7615" s="37" t="str">
        <f>IF(AK7615="", "", COUNTIF(AK$11:AK$8010, "&lt;"&amp;AK7615)+1+COUNTIF(AK$11:AK7615, AK7615)-1)</f>
        <v/>
      </c>
      <c r="AO7615" s="37" t="str">
        <f>IF(AL7615="", "", COUNTIF(AL$11:AL$8010, "&gt;"&amp;AL7615)+1+COUNTIF(AL$11:AL7615, AL7615)-1)</f>
        <v/>
      </c>
    </row>
    <row r="7616" spans="1:41" x14ac:dyDescent="0.55000000000000004">
      <c r="A7616" s="5"/>
      <c r="B7616" s="284"/>
      <c r="C7616" s="285"/>
      <c r="D7616" s="286"/>
      <c r="E7616" s="287"/>
      <c r="F7616" s="288"/>
      <c r="G7616" s="5"/>
      <c r="J7616" s="7" t="str">
        <f t="shared" si="2133"/>
        <v/>
      </c>
      <c r="K7616" s="48" t="str">
        <f t="shared" si="2134"/>
        <v/>
      </c>
      <c r="L7616" s="48" t="str">
        <f t="shared" si="2135"/>
        <v/>
      </c>
      <c r="M7616" s="49" t="str">
        <f t="shared" si="2136"/>
        <v/>
      </c>
      <c r="U7616" s="103" t="str">
        <f t="shared" si="2137"/>
        <v/>
      </c>
      <c r="V7616" s="77" t="str">
        <f t="shared" si="2138"/>
        <v/>
      </c>
      <c r="W7616" s="37" t="str">
        <f t="shared" si="2139"/>
        <v/>
      </c>
      <c r="X7616" s="7" t="str">
        <f t="shared" si="2140"/>
        <v/>
      </c>
      <c r="Y7616" s="37" t="str">
        <f t="shared" si="2141"/>
        <v/>
      </c>
      <c r="AA7616" s="54" t="str">
        <f t="shared" si="2142"/>
        <v/>
      </c>
      <c r="AC7616" s="121" t="str">
        <f t="shared" si="2143"/>
        <v/>
      </c>
      <c r="AD7616" s="111" t="str">
        <f t="shared" si="2144"/>
        <v/>
      </c>
      <c r="AE7616" s="122" t="str">
        <f t="shared" si="2145"/>
        <v/>
      </c>
      <c r="AF7616" s="123" t="str">
        <f t="shared" si="2146"/>
        <v>Qtr 1</v>
      </c>
      <c r="AG7616" s="122" t="str">
        <f t="shared" si="2147"/>
        <v/>
      </c>
      <c r="AI7616" s="124" t="str">
        <f t="shared" si="2148"/>
        <v/>
      </c>
      <c r="AK7616" s="103" t="str">
        <f t="shared" si="2149"/>
        <v/>
      </c>
      <c r="AL7616" s="104" t="str">
        <f t="shared" si="2150"/>
        <v/>
      </c>
      <c r="AN7616" s="37" t="str">
        <f>IF(AK7616="", "", COUNTIF(AK$11:AK$8010, "&lt;"&amp;AK7616)+1+COUNTIF(AK$11:AK7616, AK7616)-1)</f>
        <v/>
      </c>
      <c r="AO7616" s="37" t="str">
        <f>IF(AL7616="", "", COUNTIF(AL$11:AL$8010, "&gt;"&amp;AL7616)+1+COUNTIF(AL$11:AL7616, AL7616)-1)</f>
        <v/>
      </c>
    </row>
    <row r="7617" spans="1:41" x14ac:dyDescent="0.55000000000000004">
      <c r="A7617" s="5"/>
      <c r="B7617" s="284"/>
      <c r="C7617" s="285"/>
      <c r="D7617" s="286"/>
      <c r="E7617" s="287"/>
      <c r="F7617" s="288"/>
      <c r="G7617" s="5"/>
      <c r="J7617" s="7" t="str">
        <f t="shared" si="2133"/>
        <v/>
      </c>
      <c r="K7617" s="48" t="str">
        <f t="shared" si="2134"/>
        <v/>
      </c>
      <c r="L7617" s="48" t="str">
        <f t="shared" si="2135"/>
        <v/>
      </c>
      <c r="M7617" s="49" t="str">
        <f t="shared" si="2136"/>
        <v/>
      </c>
      <c r="U7617" s="103" t="str">
        <f t="shared" si="2137"/>
        <v/>
      </c>
      <c r="V7617" s="77" t="str">
        <f t="shared" si="2138"/>
        <v/>
      </c>
      <c r="W7617" s="37" t="str">
        <f t="shared" si="2139"/>
        <v/>
      </c>
      <c r="X7617" s="7" t="str">
        <f t="shared" si="2140"/>
        <v/>
      </c>
      <c r="Y7617" s="37" t="str">
        <f t="shared" si="2141"/>
        <v/>
      </c>
      <c r="AA7617" s="54" t="str">
        <f t="shared" si="2142"/>
        <v/>
      </c>
      <c r="AC7617" s="121" t="str">
        <f t="shared" si="2143"/>
        <v/>
      </c>
      <c r="AD7617" s="111" t="str">
        <f t="shared" si="2144"/>
        <v/>
      </c>
      <c r="AE7617" s="122" t="str">
        <f t="shared" si="2145"/>
        <v/>
      </c>
      <c r="AF7617" s="123" t="str">
        <f t="shared" si="2146"/>
        <v>Qtr 1</v>
      </c>
      <c r="AG7617" s="122" t="str">
        <f t="shared" si="2147"/>
        <v/>
      </c>
      <c r="AI7617" s="124" t="str">
        <f t="shared" si="2148"/>
        <v/>
      </c>
      <c r="AK7617" s="103" t="str">
        <f t="shared" si="2149"/>
        <v/>
      </c>
      <c r="AL7617" s="104" t="str">
        <f t="shared" si="2150"/>
        <v/>
      </c>
      <c r="AN7617" s="37" t="str">
        <f>IF(AK7617="", "", COUNTIF(AK$11:AK$8010, "&lt;"&amp;AK7617)+1+COUNTIF(AK$11:AK7617, AK7617)-1)</f>
        <v/>
      </c>
      <c r="AO7617" s="37" t="str">
        <f>IF(AL7617="", "", COUNTIF(AL$11:AL$8010, "&gt;"&amp;AL7617)+1+COUNTIF(AL$11:AL7617, AL7617)-1)</f>
        <v/>
      </c>
    </row>
    <row r="7618" spans="1:41" x14ac:dyDescent="0.55000000000000004">
      <c r="A7618" s="5"/>
      <c r="B7618" s="284"/>
      <c r="C7618" s="285"/>
      <c r="D7618" s="286"/>
      <c r="E7618" s="287"/>
      <c r="F7618" s="288"/>
      <c r="G7618" s="5"/>
      <c r="J7618" s="7" t="str">
        <f t="shared" si="2133"/>
        <v/>
      </c>
      <c r="K7618" s="48" t="str">
        <f t="shared" si="2134"/>
        <v/>
      </c>
      <c r="L7618" s="48" t="str">
        <f t="shared" si="2135"/>
        <v/>
      </c>
      <c r="M7618" s="49" t="str">
        <f t="shared" si="2136"/>
        <v/>
      </c>
      <c r="U7618" s="103" t="str">
        <f t="shared" si="2137"/>
        <v/>
      </c>
      <c r="V7618" s="77" t="str">
        <f t="shared" si="2138"/>
        <v/>
      </c>
      <c r="W7618" s="37" t="str">
        <f t="shared" si="2139"/>
        <v/>
      </c>
      <c r="X7618" s="7" t="str">
        <f t="shared" si="2140"/>
        <v/>
      </c>
      <c r="Y7618" s="37" t="str">
        <f t="shared" si="2141"/>
        <v/>
      </c>
      <c r="AA7618" s="54" t="str">
        <f t="shared" si="2142"/>
        <v/>
      </c>
      <c r="AC7618" s="121" t="str">
        <f t="shared" si="2143"/>
        <v/>
      </c>
      <c r="AD7618" s="111" t="str">
        <f t="shared" si="2144"/>
        <v/>
      </c>
      <c r="AE7618" s="122" t="str">
        <f t="shared" si="2145"/>
        <v/>
      </c>
      <c r="AF7618" s="123" t="str">
        <f t="shared" si="2146"/>
        <v>Qtr 1</v>
      </c>
      <c r="AG7618" s="122" t="str">
        <f t="shared" si="2147"/>
        <v/>
      </c>
      <c r="AI7618" s="124" t="str">
        <f t="shared" si="2148"/>
        <v/>
      </c>
      <c r="AK7618" s="103" t="str">
        <f t="shared" si="2149"/>
        <v/>
      </c>
      <c r="AL7618" s="104" t="str">
        <f t="shared" si="2150"/>
        <v/>
      </c>
      <c r="AN7618" s="37" t="str">
        <f>IF(AK7618="", "", COUNTIF(AK$11:AK$8010, "&lt;"&amp;AK7618)+1+COUNTIF(AK$11:AK7618, AK7618)-1)</f>
        <v/>
      </c>
      <c r="AO7618" s="37" t="str">
        <f>IF(AL7618="", "", COUNTIF(AL$11:AL$8010, "&gt;"&amp;AL7618)+1+COUNTIF(AL$11:AL7618, AL7618)-1)</f>
        <v/>
      </c>
    </row>
    <row r="7619" spans="1:41" x14ac:dyDescent="0.55000000000000004">
      <c r="A7619" s="5"/>
      <c r="B7619" s="284"/>
      <c r="C7619" s="285"/>
      <c r="D7619" s="286"/>
      <c r="E7619" s="287"/>
      <c r="F7619" s="288"/>
      <c r="G7619" s="5"/>
      <c r="J7619" s="7" t="str">
        <f t="shared" si="2133"/>
        <v/>
      </c>
      <c r="K7619" s="48" t="str">
        <f t="shared" si="2134"/>
        <v/>
      </c>
      <c r="L7619" s="48" t="str">
        <f t="shared" si="2135"/>
        <v/>
      </c>
      <c r="M7619" s="49" t="str">
        <f t="shared" si="2136"/>
        <v/>
      </c>
      <c r="U7619" s="103" t="str">
        <f t="shared" si="2137"/>
        <v/>
      </c>
      <c r="V7619" s="77" t="str">
        <f t="shared" si="2138"/>
        <v/>
      </c>
      <c r="W7619" s="37" t="str">
        <f t="shared" si="2139"/>
        <v/>
      </c>
      <c r="X7619" s="7" t="str">
        <f t="shared" si="2140"/>
        <v/>
      </c>
      <c r="Y7619" s="37" t="str">
        <f t="shared" si="2141"/>
        <v/>
      </c>
      <c r="AA7619" s="54" t="str">
        <f t="shared" si="2142"/>
        <v/>
      </c>
      <c r="AC7619" s="121" t="str">
        <f t="shared" si="2143"/>
        <v/>
      </c>
      <c r="AD7619" s="111" t="str">
        <f t="shared" si="2144"/>
        <v/>
      </c>
      <c r="AE7619" s="122" t="str">
        <f t="shared" si="2145"/>
        <v/>
      </c>
      <c r="AF7619" s="123" t="str">
        <f t="shared" si="2146"/>
        <v>Qtr 1</v>
      </c>
      <c r="AG7619" s="122" t="str">
        <f t="shared" si="2147"/>
        <v/>
      </c>
      <c r="AI7619" s="124" t="str">
        <f t="shared" si="2148"/>
        <v/>
      </c>
      <c r="AK7619" s="103" t="str">
        <f t="shared" si="2149"/>
        <v/>
      </c>
      <c r="AL7619" s="104" t="str">
        <f t="shared" si="2150"/>
        <v/>
      </c>
      <c r="AN7619" s="37" t="str">
        <f>IF(AK7619="", "", COUNTIF(AK$11:AK$8010, "&lt;"&amp;AK7619)+1+COUNTIF(AK$11:AK7619, AK7619)-1)</f>
        <v/>
      </c>
      <c r="AO7619" s="37" t="str">
        <f>IF(AL7619="", "", COUNTIF(AL$11:AL$8010, "&gt;"&amp;AL7619)+1+COUNTIF(AL$11:AL7619, AL7619)-1)</f>
        <v/>
      </c>
    </row>
    <row r="7620" spans="1:41" x14ac:dyDescent="0.55000000000000004">
      <c r="A7620" s="5"/>
      <c r="B7620" s="284"/>
      <c r="C7620" s="285"/>
      <c r="D7620" s="286"/>
      <c r="E7620" s="287"/>
      <c r="F7620" s="288"/>
      <c r="G7620" s="5"/>
      <c r="J7620" s="7" t="str">
        <f t="shared" si="2133"/>
        <v/>
      </c>
      <c r="K7620" s="48" t="str">
        <f t="shared" si="2134"/>
        <v/>
      </c>
      <c r="L7620" s="48" t="str">
        <f t="shared" si="2135"/>
        <v/>
      </c>
      <c r="M7620" s="49" t="str">
        <f t="shared" si="2136"/>
        <v/>
      </c>
      <c r="U7620" s="103" t="str">
        <f t="shared" si="2137"/>
        <v/>
      </c>
      <c r="V7620" s="77" t="str">
        <f t="shared" si="2138"/>
        <v/>
      </c>
      <c r="W7620" s="37" t="str">
        <f t="shared" si="2139"/>
        <v/>
      </c>
      <c r="X7620" s="7" t="str">
        <f t="shared" si="2140"/>
        <v/>
      </c>
      <c r="Y7620" s="37" t="str">
        <f t="shared" si="2141"/>
        <v/>
      </c>
      <c r="AA7620" s="54" t="str">
        <f t="shared" si="2142"/>
        <v/>
      </c>
      <c r="AC7620" s="121" t="str">
        <f t="shared" si="2143"/>
        <v/>
      </c>
      <c r="AD7620" s="111" t="str">
        <f t="shared" si="2144"/>
        <v/>
      </c>
      <c r="AE7620" s="122" t="str">
        <f t="shared" si="2145"/>
        <v/>
      </c>
      <c r="AF7620" s="123" t="str">
        <f t="shared" si="2146"/>
        <v>Qtr 1</v>
      </c>
      <c r="AG7620" s="122" t="str">
        <f t="shared" si="2147"/>
        <v/>
      </c>
      <c r="AI7620" s="124" t="str">
        <f t="shared" si="2148"/>
        <v/>
      </c>
      <c r="AK7620" s="103" t="str">
        <f t="shared" si="2149"/>
        <v/>
      </c>
      <c r="AL7620" s="104" t="str">
        <f t="shared" si="2150"/>
        <v/>
      </c>
      <c r="AN7620" s="37" t="str">
        <f>IF(AK7620="", "", COUNTIF(AK$11:AK$8010, "&lt;"&amp;AK7620)+1+COUNTIF(AK$11:AK7620, AK7620)-1)</f>
        <v/>
      </c>
      <c r="AO7620" s="37" t="str">
        <f>IF(AL7620="", "", COUNTIF(AL$11:AL$8010, "&gt;"&amp;AL7620)+1+COUNTIF(AL$11:AL7620, AL7620)-1)</f>
        <v/>
      </c>
    </row>
    <row r="7621" spans="1:41" x14ac:dyDescent="0.55000000000000004">
      <c r="A7621" s="5"/>
      <c r="B7621" s="284"/>
      <c r="C7621" s="285"/>
      <c r="D7621" s="286"/>
      <c r="E7621" s="287"/>
      <c r="F7621" s="288"/>
      <c r="G7621" s="5"/>
      <c r="J7621" s="7" t="str">
        <f t="shared" si="2133"/>
        <v/>
      </c>
      <c r="K7621" s="48" t="str">
        <f t="shared" si="2134"/>
        <v/>
      </c>
      <c r="L7621" s="48" t="str">
        <f t="shared" si="2135"/>
        <v/>
      </c>
      <c r="M7621" s="49" t="str">
        <f t="shared" si="2136"/>
        <v/>
      </c>
      <c r="U7621" s="103" t="str">
        <f t="shared" si="2137"/>
        <v/>
      </c>
      <c r="V7621" s="77" t="str">
        <f t="shared" si="2138"/>
        <v/>
      </c>
      <c r="W7621" s="37" t="str">
        <f t="shared" si="2139"/>
        <v/>
      </c>
      <c r="X7621" s="7" t="str">
        <f t="shared" si="2140"/>
        <v/>
      </c>
      <c r="Y7621" s="37" t="str">
        <f t="shared" si="2141"/>
        <v/>
      </c>
      <c r="AA7621" s="54" t="str">
        <f t="shared" si="2142"/>
        <v/>
      </c>
      <c r="AC7621" s="121" t="str">
        <f t="shared" si="2143"/>
        <v/>
      </c>
      <c r="AD7621" s="111" t="str">
        <f t="shared" si="2144"/>
        <v/>
      </c>
      <c r="AE7621" s="122" t="str">
        <f t="shared" si="2145"/>
        <v/>
      </c>
      <c r="AF7621" s="123" t="str">
        <f t="shared" si="2146"/>
        <v>Qtr 1</v>
      </c>
      <c r="AG7621" s="122" t="str">
        <f t="shared" si="2147"/>
        <v/>
      </c>
      <c r="AI7621" s="124" t="str">
        <f t="shared" si="2148"/>
        <v/>
      </c>
      <c r="AK7621" s="103" t="str">
        <f t="shared" si="2149"/>
        <v/>
      </c>
      <c r="AL7621" s="104" t="str">
        <f t="shared" si="2150"/>
        <v/>
      </c>
      <c r="AN7621" s="37" t="str">
        <f>IF(AK7621="", "", COUNTIF(AK$11:AK$8010, "&lt;"&amp;AK7621)+1+COUNTIF(AK$11:AK7621, AK7621)-1)</f>
        <v/>
      </c>
      <c r="AO7621" s="37" t="str">
        <f>IF(AL7621="", "", COUNTIF(AL$11:AL$8010, "&gt;"&amp;AL7621)+1+COUNTIF(AL$11:AL7621, AL7621)-1)</f>
        <v/>
      </c>
    </row>
    <row r="7622" spans="1:41" x14ac:dyDescent="0.55000000000000004">
      <c r="A7622" s="5"/>
      <c r="B7622" s="284"/>
      <c r="C7622" s="285"/>
      <c r="D7622" s="286"/>
      <c r="E7622" s="287"/>
      <c r="F7622" s="288"/>
      <c r="G7622" s="5"/>
      <c r="J7622" s="7" t="str">
        <f t="shared" si="2133"/>
        <v/>
      </c>
      <c r="K7622" s="48" t="str">
        <f t="shared" si="2134"/>
        <v/>
      </c>
      <c r="L7622" s="48" t="str">
        <f t="shared" si="2135"/>
        <v/>
      </c>
      <c r="M7622" s="49" t="str">
        <f t="shared" si="2136"/>
        <v/>
      </c>
      <c r="U7622" s="103" t="str">
        <f t="shared" si="2137"/>
        <v/>
      </c>
      <c r="V7622" s="77" t="str">
        <f t="shared" si="2138"/>
        <v/>
      </c>
      <c r="W7622" s="37" t="str">
        <f t="shared" si="2139"/>
        <v/>
      </c>
      <c r="X7622" s="7" t="str">
        <f t="shared" si="2140"/>
        <v/>
      </c>
      <c r="Y7622" s="37" t="str">
        <f t="shared" si="2141"/>
        <v/>
      </c>
      <c r="AA7622" s="54" t="str">
        <f t="shared" si="2142"/>
        <v/>
      </c>
      <c r="AC7622" s="121" t="str">
        <f t="shared" si="2143"/>
        <v/>
      </c>
      <c r="AD7622" s="111" t="str">
        <f t="shared" si="2144"/>
        <v/>
      </c>
      <c r="AE7622" s="122" t="str">
        <f t="shared" si="2145"/>
        <v/>
      </c>
      <c r="AF7622" s="123" t="str">
        <f t="shared" si="2146"/>
        <v>Qtr 1</v>
      </c>
      <c r="AG7622" s="122" t="str">
        <f t="shared" si="2147"/>
        <v/>
      </c>
      <c r="AI7622" s="124" t="str">
        <f t="shared" si="2148"/>
        <v/>
      </c>
      <c r="AK7622" s="103" t="str">
        <f t="shared" si="2149"/>
        <v/>
      </c>
      <c r="AL7622" s="104" t="str">
        <f t="shared" si="2150"/>
        <v/>
      </c>
      <c r="AN7622" s="37" t="str">
        <f>IF(AK7622="", "", COUNTIF(AK$11:AK$8010, "&lt;"&amp;AK7622)+1+COUNTIF(AK$11:AK7622, AK7622)-1)</f>
        <v/>
      </c>
      <c r="AO7622" s="37" t="str">
        <f>IF(AL7622="", "", COUNTIF(AL$11:AL$8010, "&gt;"&amp;AL7622)+1+COUNTIF(AL$11:AL7622, AL7622)-1)</f>
        <v/>
      </c>
    </row>
    <row r="7623" spans="1:41" x14ac:dyDescent="0.55000000000000004">
      <c r="A7623" s="5"/>
      <c r="B7623" s="284"/>
      <c r="C7623" s="285"/>
      <c r="D7623" s="286"/>
      <c r="E7623" s="287"/>
      <c r="F7623" s="288"/>
      <c r="G7623" s="5"/>
      <c r="J7623" s="7" t="str">
        <f t="shared" si="2133"/>
        <v/>
      </c>
      <c r="K7623" s="48" t="str">
        <f t="shared" si="2134"/>
        <v/>
      </c>
      <c r="L7623" s="48" t="str">
        <f t="shared" si="2135"/>
        <v/>
      </c>
      <c r="M7623" s="49" t="str">
        <f t="shared" si="2136"/>
        <v/>
      </c>
      <c r="U7623" s="103" t="str">
        <f t="shared" si="2137"/>
        <v/>
      </c>
      <c r="V7623" s="77" t="str">
        <f t="shared" si="2138"/>
        <v/>
      </c>
      <c r="W7623" s="37" t="str">
        <f t="shared" si="2139"/>
        <v/>
      </c>
      <c r="X7623" s="7" t="str">
        <f t="shared" si="2140"/>
        <v/>
      </c>
      <c r="Y7623" s="37" t="str">
        <f t="shared" si="2141"/>
        <v/>
      </c>
      <c r="AA7623" s="54" t="str">
        <f t="shared" si="2142"/>
        <v/>
      </c>
      <c r="AC7623" s="121" t="str">
        <f t="shared" si="2143"/>
        <v/>
      </c>
      <c r="AD7623" s="111" t="str">
        <f t="shared" si="2144"/>
        <v/>
      </c>
      <c r="AE7623" s="122" t="str">
        <f t="shared" si="2145"/>
        <v/>
      </c>
      <c r="AF7623" s="123" t="str">
        <f t="shared" si="2146"/>
        <v>Qtr 1</v>
      </c>
      <c r="AG7623" s="122" t="str">
        <f t="shared" si="2147"/>
        <v/>
      </c>
      <c r="AI7623" s="124" t="str">
        <f t="shared" si="2148"/>
        <v/>
      </c>
      <c r="AK7623" s="103" t="str">
        <f t="shared" si="2149"/>
        <v/>
      </c>
      <c r="AL7623" s="104" t="str">
        <f t="shared" si="2150"/>
        <v/>
      </c>
      <c r="AN7623" s="37" t="str">
        <f>IF(AK7623="", "", COUNTIF(AK$11:AK$8010, "&lt;"&amp;AK7623)+1+COUNTIF(AK$11:AK7623, AK7623)-1)</f>
        <v/>
      </c>
      <c r="AO7623" s="37" t="str">
        <f>IF(AL7623="", "", COUNTIF(AL$11:AL$8010, "&gt;"&amp;AL7623)+1+COUNTIF(AL$11:AL7623, AL7623)-1)</f>
        <v/>
      </c>
    </row>
    <row r="7624" spans="1:41" x14ac:dyDescent="0.55000000000000004">
      <c r="A7624" s="5"/>
      <c r="B7624" s="284"/>
      <c r="C7624" s="285"/>
      <c r="D7624" s="286"/>
      <c r="E7624" s="287"/>
      <c r="F7624" s="288"/>
      <c r="G7624" s="5"/>
      <c r="J7624" s="7" t="str">
        <f t="shared" si="2133"/>
        <v/>
      </c>
      <c r="K7624" s="48" t="str">
        <f t="shared" si="2134"/>
        <v/>
      </c>
      <c r="L7624" s="48" t="str">
        <f t="shared" si="2135"/>
        <v/>
      </c>
      <c r="M7624" s="49" t="str">
        <f t="shared" si="2136"/>
        <v/>
      </c>
      <c r="U7624" s="103" t="str">
        <f t="shared" si="2137"/>
        <v/>
      </c>
      <c r="V7624" s="77" t="str">
        <f t="shared" si="2138"/>
        <v/>
      </c>
      <c r="W7624" s="37" t="str">
        <f t="shared" si="2139"/>
        <v/>
      </c>
      <c r="X7624" s="7" t="str">
        <f t="shared" si="2140"/>
        <v/>
      </c>
      <c r="Y7624" s="37" t="str">
        <f t="shared" si="2141"/>
        <v/>
      </c>
      <c r="AA7624" s="54" t="str">
        <f t="shared" si="2142"/>
        <v/>
      </c>
      <c r="AC7624" s="121" t="str">
        <f t="shared" si="2143"/>
        <v/>
      </c>
      <c r="AD7624" s="111" t="str">
        <f t="shared" si="2144"/>
        <v/>
      </c>
      <c r="AE7624" s="122" t="str">
        <f t="shared" si="2145"/>
        <v/>
      </c>
      <c r="AF7624" s="123" t="str">
        <f t="shared" si="2146"/>
        <v>Qtr 1</v>
      </c>
      <c r="AG7624" s="122" t="str">
        <f t="shared" si="2147"/>
        <v/>
      </c>
      <c r="AI7624" s="124" t="str">
        <f t="shared" si="2148"/>
        <v/>
      </c>
      <c r="AK7624" s="103" t="str">
        <f t="shared" si="2149"/>
        <v/>
      </c>
      <c r="AL7624" s="104" t="str">
        <f t="shared" si="2150"/>
        <v/>
      </c>
      <c r="AN7624" s="37" t="str">
        <f>IF(AK7624="", "", COUNTIF(AK$11:AK$8010, "&lt;"&amp;AK7624)+1+COUNTIF(AK$11:AK7624, AK7624)-1)</f>
        <v/>
      </c>
      <c r="AO7624" s="37" t="str">
        <f>IF(AL7624="", "", COUNTIF(AL$11:AL$8010, "&gt;"&amp;AL7624)+1+COUNTIF(AL$11:AL7624, AL7624)-1)</f>
        <v/>
      </c>
    </row>
    <row r="7625" spans="1:41" x14ac:dyDescent="0.55000000000000004">
      <c r="A7625" s="5"/>
      <c r="B7625" s="284"/>
      <c r="C7625" s="285"/>
      <c r="D7625" s="286"/>
      <c r="E7625" s="287"/>
      <c r="F7625" s="288"/>
      <c r="G7625" s="5"/>
      <c r="J7625" s="7" t="str">
        <f t="shared" si="2133"/>
        <v/>
      </c>
      <c r="K7625" s="48" t="str">
        <f t="shared" si="2134"/>
        <v/>
      </c>
      <c r="L7625" s="48" t="str">
        <f t="shared" si="2135"/>
        <v/>
      </c>
      <c r="M7625" s="49" t="str">
        <f t="shared" si="2136"/>
        <v/>
      </c>
      <c r="U7625" s="103" t="str">
        <f t="shared" si="2137"/>
        <v/>
      </c>
      <c r="V7625" s="77" t="str">
        <f t="shared" si="2138"/>
        <v/>
      </c>
      <c r="W7625" s="37" t="str">
        <f t="shared" si="2139"/>
        <v/>
      </c>
      <c r="X7625" s="7" t="str">
        <f t="shared" si="2140"/>
        <v/>
      </c>
      <c r="Y7625" s="37" t="str">
        <f t="shared" si="2141"/>
        <v/>
      </c>
      <c r="AA7625" s="54" t="str">
        <f t="shared" si="2142"/>
        <v/>
      </c>
      <c r="AC7625" s="121" t="str">
        <f t="shared" si="2143"/>
        <v/>
      </c>
      <c r="AD7625" s="111" t="str">
        <f t="shared" si="2144"/>
        <v/>
      </c>
      <c r="AE7625" s="122" t="str">
        <f t="shared" si="2145"/>
        <v/>
      </c>
      <c r="AF7625" s="123" t="str">
        <f t="shared" si="2146"/>
        <v>Qtr 1</v>
      </c>
      <c r="AG7625" s="122" t="str">
        <f t="shared" si="2147"/>
        <v/>
      </c>
      <c r="AI7625" s="124" t="str">
        <f t="shared" si="2148"/>
        <v/>
      </c>
      <c r="AK7625" s="103" t="str">
        <f t="shared" si="2149"/>
        <v/>
      </c>
      <c r="AL7625" s="104" t="str">
        <f t="shared" si="2150"/>
        <v/>
      </c>
      <c r="AN7625" s="37" t="str">
        <f>IF(AK7625="", "", COUNTIF(AK$11:AK$8010, "&lt;"&amp;AK7625)+1+COUNTIF(AK$11:AK7625, AK7625)-1)</f>
        <v/>
      </c>
      <c r="AO7625" s="37" t="str">
        <f>IF(AL7625="", "", COUNTIF(AL$11:AL$8010, "&gt;"&amp;AL7625)+1+COUNTIF(AL$11:AL7625, AL7625)-1)</f>
        <v/>
      </c>
    </row>
    <row r="7626" spans="1:41" x14ac:dyDescent="0.55000000000000004">
      <c r="A7626" s="5"/>
      <c r="B7626" s="284"/>
      <c r="C7626" s="285"/>
      <c r="D7626" s="286"/>
      <c r="E7626" s="287"/>
      <c r="F7626" s="288"/>
      <c r="G7626" s="5"/>
      <c r="J7626" s="7" t="str">
        <f t="shared" si="2133"/>
        <v/>
      </c>
      <c r="K7626" s="48" t="str">
        <f t="shared" si="2134"/>
        <v/>
      </c>
      <c r="L7626" s="48" t="str">
        <f t="shared" si="2135"/>
        <v/>
      </c>
      <c r="M7626" s="49" t="str">
        <f t="shared" si="2136"/>
        <v/>
      </c>
      <c r="U7626" s="103" t="str">
        <f t="shared" si="2137"/>
        <v/>
      </c>
      <c r="V7626" s="77" t="str">
        <f t="shared" si="2138"/>
        <v/>
      </c>
      <c r="W7626" s="37" t="str">
        <f t="shared" si="2139"/>
        <v/>
      </c>
      <c r="X7626" s="7" t="str">
        <f t="shared" si="2140"/>
        <v/>
      </c>
      <c r="Y7626" s="37" t="str">
        <f t="shared" si="2141"/>
        <v/>
      </c>
      <c r="AA7626" s="54" t="str">
        <f t="shared" si="2142"/>
        <v/>
      </c>
      <c r="AC7626" s="121" t="str">
        <f t="shared" si="2143"/>
        <v/>
      </c>
      <c r="AD7626" s="111" t="str">
        <f t="shared" si="2144"/>
        <v/>
      </c>
      <c r="AE7626" s="122" t="str">
        <f t="shared" si="2145"/>
        <v/>
      </c>
      <c r="AF7626" s="123" t="str">
        <f t="shared" si="2146"/>
        <v>Qtr 1</v>
      </c>
      <c r="AG7626" s="122" t="str">
        <f t="shared" si="2147"/>
        <v/>
      </c>
      <c r="AI7626" s="124" t="str">
        <f t="shared" si="2148"/>
        <v/>
      </c>
      <c r="AK7626" s="103" t="str">
        <f t="shared" si="2149"/>
        <v/>
      </c>
      <c r="AL7626" s="104" t="str">
        <f t="shared" si="2150"/>
        <v/>
      </c>
      <c r="AN7626" s="37" t="str">
        <f>IF(AK7626="", "", COUNTIF(AK$11:AK$8010, "&lt;"&amp;AK7626)+1+COUNTIF(AK$11:AK7626, AK7626)-1)</f>
        <v/>
      </c>
      <c r="AO7626" s="37" t="str">
        <f>IF(AL7626="", "", COUNTIF(AL$11:AL$8010, "&gt;"&amp;AL7626)+1+COUNTIF(AL$11:AL7626, AL7626)-1)</f>
        <v/>
      </c>
    </row>
    <row r="7627" spans="1:41" x14ac:dyDescent="0.55000000000000004">
      <c r="A7627" s="5"/>
      <c r="B7627" s="284"/>
      <c r="C7627" s="285"/>
      <c r="D7627" s="286"/>
      <c r="E7627" s="287"/>
      <c r="F7627" s="288"/>
      <c r="G7627" s="5"/>
      <c r="J7627" s="7" t="str">
        <f t="shared" si="2133"/>
        <v/>
      </c>
      <c r="K7627" s="48" t="str">
        <f t="shared" si="2134"/>
        <v/>
      </c>
      <c r="L7627" s="48" t="str">
        <f t="shared" si="2135"/>
        <v/>
      </c>
      <c r="M7627" s="49" t="str">
        <f t="shared" si="2136"/>
        <v/>
      </c>
      <c r="U7627" s="103" t="str">
        <f t="shared" si="2137"/>
        <v/>
      </c>
      <c r="V7627" s="77" t="str">
        <f t="shared" si="2138"/>
        <v/>
      </c>
      <c r="W7627" s="37" t="str">
        <f t="shared" si="2139"/>
        <v/>
      </c>
      <c r="X7627" s="7" t="str">
        <f t="shared" si="2140"/>
        <v/>
      </c>
      <c r="Y7627" s="37" t="str">
        <f t="shared" si="2141"/>
        <v/>
      </c>
      <c r="AA7627" s="54" t="str">
        <f t="shared" si="2142"/>
        <v/>
      </c>
      <c r="AC7627" s="121" t="str">
        <f t="shared" si="2143"/>
        <v/>
      </c>
      <c r="AD7627" s="111" t="str">
        <f t="shared" si="2144"/>
        <v/>
      </c>
      <c r="AE7627" s="122" t="str">
        <f t="shared" si="2145"/>
        <v/>
      </c>
      <c r="AF7627" s="123" t="str">
        <f t="shared" si="2146"/>
        <v>Qtr 1</v>
      </c>
      <c r="AG7627" s="122" t="str">
        <f t="shared" si="2147"/>
        <v/>
      </c>
      <c r="AI7627" s="124" t="str">
        <f t="shared" si="2148"/>
        <v/>
      </c>
      <c r="AK7627" s="103" t="str">
        <f t="shared" si="2149"/>
        <v/>
      </c>
      <c r="AL7627" s="104" t="str">
        <f t="shared" si="2150"/>
        <v/>
      </c>
      <c r="AN7627" s="37" t="str">
        <f>IF(AK7627="", "", COUNTIF(AK$11:AK$8010, "&lt;"&amp;AK7627)+1+COUNTIF(AK$11:AK7627, AK7627)-1)</f>
        <v/>
      </c>
      <c r="AO7627" s="37" t="str">
        <f>IF(AL7627="", "", COUNTIF(AL$11:AL$8010, "&gt;"&amp;AL7627)+1+COUNTIF(AL$11:AL7627, AL7627)-1)</f>
        <v/>
      </c>
    </row>
    <row r="7628" spans="1:41" x14ac:dyDescent="0.55000000000000004">
      <c r="A7628" s="5"/>
      <c r="B7628" s="284"/>
      <c r="C7628" s="285"/>
      <c r="D7628" s="286"/>
      <c r="E7628" s="287"/>
      <c r="F7628" s="288"/>
      <c r="G7628" s="5"/>
      <c r="J7628" s="7" t="str">
        <f t="shared" ref="J7628:J7691" si="2151">IF(B7628="", "", IF(OR(B7628&lt;$O$4, B7628&gt;$O$5), "X", ""))</f>
        <v/>
      </c>
      <c r="K7628" s="48" t="str">
        <f t="shared" ref="K7628:K7691" si="2152">IF(C7628="", "", IF(COUNTIF($O$10:$O$510, C7628)=0, "X", ""))</f>
        <v/>
      </c>
      <c r="L7628" s="48" t="str">
        <f t="shared" ref="L7628:L7691" si="2153">IF(D7628="", "", IF(COUNTIF($Q$10:$Q$15, D7628)=0, "X", ""))</f>
        <v/>
      </c>
      <c r="M7628" s="49" t="str">
        <f t="shared" ref="M7628:M7691" si="2154">IF(E7628="", "", IF(COUNTIF($S$10:$S$20, E7628)=0, "X", ""))</f>
        <v/>
      </c>
      <c r="U7628" s="103" t="str">
        <f t="shared" ref="U7628:U7691" si="2155">IF($Q$4="", "", IF($C7628=$Q$4, IF($E7628&lt;0, $E7628, ""), ""))</f>
        <v/>
      </c>
      <c r="V7628" s="77" t="str">
        <f t="shared" ref="V7628:V7691" si="2156">IF($Q$4="", "", IF($C7628=$Q$4, IF($E7628&gt;0, $E7628, ""), ""))</f>
        <v/>
      </c>
      <c r="W7628" s="37" t="str">
        <f t="shared" ref="W7628:W7691" si="2157">IF($Q$4="", "", IF($C7628=$Q$4, IF($B7628="", "", TEXT($B7628, "mmm yyyy")), ""))</f>
        <v/>
      </c>
      <c r="X7628" s="7" t="str">
        <f t="shared" ref="X7628:X7691" si="2158">IF(OR($Q$4="", $B7628=""), "", IF($C7628=$Q$4, IF(AND($B7628&gt;=$V$2, $B7628&lt;=$W$2), $U$2, IF(AND($B7628&gt;=$V$3, $B7628&lt;=$W$3), $U$3, IF(AND($B7628&gt;=$V$4, $B7628&lt;=$W$4), $U$4, IF(AND($B7628&gt;=$V$5, $B7628&lt;=$W$5), $U$5, "")))), ""))</f>
        <v/>
      </c>
      <c r="Y7628" s="37" t="str">
        <f t="shared" ref="Y7628:Y7691" si="2159">IF($Q$4="", "", IF($C7628=$Q$4, IF($D7628="", "", $D7628), ""))</f>
        <v/>
      </c>
      <c r="AA7628" s="54" t="str">
        <f t="shared" ref="AA7628:AA7691" si="2160">IF(OR($X7628="", $Y7628=""), "", CONCATENATE($Y7628, " - ", $X7628))</f>
        <v/>
      </c>
      <c r="AC7628" s="121" t="str">
        <f t="shared" ref="AC7628:AC7691" si="2161">IF($E7628&lt;0, $E7628, "")</f>
        <v/>
      </c>
      <c r="AD7628" s="111" t="str">
        <f t="shared" ref="AD7628:AD7691" si="2162">IF($E7628&gt;0, $E7628, "")</f>
        <v/>
      </c>
      <c r="AE7628" s="122" t="str">
        <f t="shared" ref="AE7628:AE7691" si="2163">IF($B7628="", "", TEXT($B7628, "mmm yyyy"))</f>
        <v/>
      </c>
      <c r="AF7628" s="123" t="str">
        <f t="shared" ref="AF7628:AF7691" si="2164">IF(AND($B7628&gt;=$V$2, $B7628&lt;=$W$2), $U$2, IF(AND($B7628&gt;=$V$3, $B7628&lt;=$W$3), $U$3, IF(AND($B7628&gt;=$V$4, $B7628&lt;=$W$4), $U$4, IF(AND($B7628&gt;=$V$5, $B7628&lt;=$W$5), $U$5, ""))))</f>
        <v>Qtr 1</v>
      </c>
      <c r="AG7628" s="122" t="str">
        <f t="shared" ref="AG7628:AG7691" si="2165">IF($D7628="", "", $D7628)</f>
        <v/>
      </c>
      <c r="AI7628" s="124" t="str">
        <f t="shared" ref="AI7628:AI7691" si="2166">IF(OR($AF7628="", $AG7628=""), "", CONCATENATE($AG7628, " - ", $AF7628))</f>
        <v/>
      </c>
      <c r="AK7628" s="103" t="str">
        <f t="shared" ref="AK7628:AK7691" si="2167">IF($AK$7="", U7628, IF($AK$7=$X7628, U7628, ""))</f>
        <v/>
      </c>
      <c r="AL7628" s="104" t="str">
        <f t="shared" ref="AL7628:AL7691" si="2168">IF($AK$7="", V7628, IF($AK$7=$X7628, V7628, ""))</f>
        <v/>
      </c>
      <c r="AN7628" s="37" t="str">
        <f>IF(AK7628="", "", COUNTIF(AK$11:AK$8010, "&lt;"&amp;AK7628)+1+COUNTIF(AK$11:AK7628, AK7628)-1)</f>
        <v/>
      </c>
      <c r="AO7628" s="37" t="str">
        <f>IF(AL7628="", "", COUNTIF(AL$11:AL$8010, "&gt;"&amp;AL7628)+1+COUNTIF(AL$11:AL7628, AL7628)-1)</f>
        <v/>
      </c>
    </row>
    <row r="7629" spans="1:41" x14ac:dyDescent="0.55000000000000004">
      <c r="A7629" s="5"/>
      <c r="B7629" s="284"/>
      <c r="C7629" s="285"/>
      <c r="D7629" s="286"/>
      <c r="E7629" s="287"/>
      <c r="F7629" s="288"/>
      <c r="G7629" s="5"/>
      <c r="J7629" s="7" t="str">
        <f t="shared" si="2151"/>
        <v/>
      </c>
      <c r="K7629" s="48" t="str">
        <f t="shared" si="2152"/>
        <v/>
      </c>
      <c r="L7629" s="48" t="str">
        <f t="shared" si="2153"/>
        <v/>
      </c>
      <c r="M7629" s="49" t="str">
        <f t="shared" si="2154"/>
        <v/>
      </c>
      <c r="U7629" s="103" t="str">
        <f t="shared" si="2155"/>
        <v/>
      </c>
      <c r="V7629" s="77" t="str">
        <f t="shared" si="2156"/>
        <v/>
      </c>
      <c r="W7629" s="37" t="str">
        <f t="shared" si="2157"/>
        <v/>
      </c>
      <c r="X7629" s="7" t="str">
        <f t="shared" si="2158"/>
        <v/>
      </c>
      <c r="Y7629" s="37" t="str">
        <f t="shared" si="2159"/>
        <v/>
      </c>
      <c r="AA7629" s="54" t="str">
        <f t="shared" si="2160"/>
        <v/>
      </c>
      <c r="AC7629" s="121" t="str">
        <f t="shared" si="2161"/>
        <v/>
      </c>
      <c r="AD7629" s="111" t="str">
        <f t="shared" si="2162"/>
        <v/>
      </c>
      <c r="AE7629" s="122" t="str">
        <f t="shared" si="2163"/>
        <v/>
      </c>
      <c r="AF7629" s="123" t="str">
        <f t="shared" si="2164"/>
        <v>Qtr 1</v>
      </c>
      <c r="AG7629" s="122" t="str">
        <f t="shared" si="2165"/>
        <v/>
      </c>
      <c r="AI7629" s="124" t="str">
        <f t="shared" si="2166"/>
        <v/>
      </c>
      <c r="AK7629" s="103" t="str">
        <f t="shared" si="2167"/>
        <v/>
      </c>
      <c r="AL7629" s="104" t="str">
        <f t="shared" si="2168"/>
        <v/>
      </c>
      <c r="AN7629" s="37" t="str">
        <f>IF(AK7629="", "", COUNTIF(AK$11:AK$8010, "&lt;"&amp;AK7629)+1+COUNTIF(AK$11:AK7629, AK7629)-1)</f>
        <v/>
      </c>
      <c r="AO7629" s="37" t="str">
        <f>IF(AL7629="", "", COUNTIF(AL$11:AL$8010, "&gt;"&amp;AL7629)+1+COUNTIF(AL$11:AL7629, AL7629)-1)</f>
        <v/>
      </c>
    </row>
    <row r="7630" spans="1:41" x14ac:dyDescent="0.55000000000000004">
      <c r="A7630" s="5"/>
      <c r="B7630" s="284"/>
      <c r="C7630" s="285"/>
      <c r="D7630" s="286"/>
      <c r="E7630" s="287"/>
      <c r="F7630" s="288"/>
      <c r="G7630" s="5"/>
      <c r="J7630" s="7" t="str">
        <f t="shared" si="2151"/>
        <v/>
      </c>
      <c r="K7630" s="48" t="str">
        <f t="shared" si="2152"/>
        <v/>
      </c>
      <c r="L7630" s="48" t="str">
        <f t="shared" si="2153"/>
        <v/>
      </c>
      <c r="M7630" s="49" t="str">
        <f t="shared" si="2154"/>
        <v/>
      </c>
      <c r="U7630" s="103" t="str">
        <f t="shared" si="2155"/>
        <v/>
      </c>
      <c r="V7630" s="77" t="str">
        <f t="shared" si="2156"/>
        <v/>
      </c>
      <c r="W7630" s="37" t="str">
        <f t="shared" si="2157"/>
        <v/>
      </c>
      <c r="X7630" s="7" t="str">
        <f t="shared" si="2158"/>
        <v/>
      </c>
      <c r="Y7630" s="37" t="str">
        <f t="shared" si="2159"/>
        <v/>
      </c>
      <c r="AA7630" s="54" t="str">
        <f t="shared" si="2160"/>
        <v/>
      </c>
      <c r="AC7630" s="121" t="str">
        <f t="shared" si="2161"/>
        <v/>
      </c>
      <c r="AD7630" s="111" t="str">
        <f t="shared" si="2162"/>
        <v/>
      </c>
      <c r="AE7630" s="122" t="str">
        <f t="shared" si="2163"/>
        <v/>
      </c>
      <c r="AF7630" s="123" t="str">
        <f t="shared" si="2164"/>
        <v>Qtr 1</v>
      </c>
      <c r="AG7630" s="122" t="str">
        <f t="shared" si="2165"/>
        <v/>
      </c>
      <c r="AI7630" s="124" t="str">
        <f t="shared" si="2166"/>
        <v/>
      </c>
      <c r="AK7630" s="103" t="str">
        <f t="shared" si="2167"/>
        <v/>
      </c>
      <c r="AL7630" s="104" t="str">
        <f t="shared" si="2168"/>
        <v/>
      </c>
      <c r="AN7630" s="37" t="str">
        <f>IF(AK7630="", "", COUNTIF(AK$11:AK$8010, "&lt;"&amp;AK7630)+1+COUNTIF(AK$11:AK7630, AK7630)-1)</f>
        <v/>
      </c>
      <c r="AO7630" s="37" t="str">
        <f>IF(AL7630="", "", COUNTIF(AL$11:AL$8010, "&gt;"&amp;AL7630)+1+COUNTIF(AL$11:AL7630, AL7630)-1)</f>
        <v/>
      </c>
    </row>
    <row r="7631" spans="1:41" x14ac:dyDescent="0.55000000000000004">
      <c r="A7631" s="5"/>
      <c r="B7631" s="284"/>
      <c r="C7631" s="285"/>
      <c r="D7631" s="286"/>
      <c r="E7631" s="287"/>
      <c r="F7631" s="288"/>
      <c r="G7631" s="5"/>
      <c r="J7631" s="7" t="str">
        <f t="shared" si="2151"/>
        <v/>
      </c>
      <c r="K7631" s="48" t="str">
        <f t="shared" si="2152"/>
        <v/>
      </c>
      <c r="L7631" s="48" t="str">
        <f t="shared" si="2153"/>
        <v/>
      </c>
      <c r="M7631" s="49" t="str">
        <f t="shared" si="2154"/>
        <v/>
      </c>
      <c r="U7631" s="103" t="str">
        <f t="shared" si="2155"/>
        <v/>
      </c>
      <c r="V7631" s="77" t="str">
        <f t="shared" si="2156"/>
        <v/>
      </c>
      <c r="W7631" s="37" t="str">
        <f t="shared" si="2157"/>
        <v/>
      </c>
      <c r="X7631" s="7" t="str">
        <f t="shared" si="2158"/>
        <v/>
      </c>
      <c r="Y7631" s="37" t="str">
        <f t="shared" si="2159"/>
        <v/>
      </c>
      <c r="AA7631" s="54" t="str">
        <f t="shared" si="2160"/>
        <v/>
      </c>
      <c r="AC7631" s="121" t="str">
        <f t="shared" si="2161"/>
        <v/>
      </c>
      <c r="AD7631" s="111" t="str">
        <f t="shared" si="2162"/>
        <v/>
      </c>
      <c r="AE7631" s="122" t="str">
        <f t="shared" si="2163"/>
        <v/>
      </c>
      <c r="AF7631" s="123" t="str">
        <f t="shared" si="2164"/>
        <v>Qtr 1</v>
      </c>
      <c r="AG7631" s="122" t="str">
        <f t="shared" si="2165"/>
        <v/>
      </c>
      <c r="AI7631" s="124" t="str">
        <f t="shared" si="2166"/>
        <v/>
      </c>
      <c r="AK7631" s="103" t="str">
        <f t="shared" si="2167"/>
        <v/>
      </c>
      <c r="AL7631" s="104" t="str">
        <f t="shared" si="2168"/>
        <v/>
      </c>
      <c r="AN7631" s="37" t="str">
        <f>IF(AK7631="", "", COUNTIF(AK$11:AK$8010, "&lt;"&amp;AK7631)+1+COUNTIF(AK$11:AK7631, AK7631)-1)</f>
        <v/>
      </c>
      <c r="AO7631" s="37" t="str">
        <f>IF(AL7631="", "", COUNTIF(AL$11:AL$8010, "&gt;"&amp;AL7631)+1+COUNTIF(AL$11:AL7631, AL7631)-1)</f>
        <v/>
      </c>
    </row>
    <row r="7632" spans="1:41" x14ac:dyDescent="0.55000000000000004">
      <c r="A7632" s="5"/>
      <c r="B7632" s="284"/>
      <c r="C7632" s="285"/>
      <c r="D7632" s="286"/>
      <c r="E7632" s="287"/>
      <c r="F7632" s="288"/>
      <c r="G7632" s="5"/>
      <c r="J7632" s="7" t="str">
        <f t="shared" si="2151"/>
        <v/>
      </c>
      <c r="K7632" s="48" t="str">
        <f t="shared" si="2152"/>
        <v/>
      </c>
      <c r="L7632" s="48" t="str">
        <f t="shared" si="2153"/>
        <v/>
      </c>
      <c r="M7632" s="49" t="str">
        <f t="shared" si="2154"/>
        <v/>
      </c>
      <c r="U7632" s="103" t="str">
        <f t="shared" si="2155"/>
        <v/>
      </c>
      <c r="V7632" s="77" t="str">
        <f t="shared" si="2156"/>
        <v/>
      </c>
      <c r="W7632" s="37" t="str">
        <f t="shared" si="2157"/>
        <v/>
      </c>
      <c r="X7632" s="7" t="str">
        <f t="shared" si="2158"/>
        <v/>
      </c>
      <c r="Y7632" s="37" t="str">
        <f t="shared" si="2159"/>
        <v/>
      </c>
      <c r="AA7632" s="54" t="str">
        <f t="shared" si="2160"/>
        <v/>
      </c>
      <c r="AC7632" s="121" t="str">
        <f t="shared" si="2161"/>
        <v/>
      </c>
      <c r="AD7632" s="111" t="str">
        <f t="shared" si="2162"/>
        <v/>
      </c>
      <c r="AE7632" s="122" t="str">
        <f t="shared" si="2163"/>
        <v/>
      </c>
      <c r="AF7632" s="123" t="str">
        <f t="shared" si="2164"/>
        <v>Qtr 1</v>
      </c>
      <c r="AG7632" s="122" t="str">
        <f t="shared" si="2165"/>
        <v/>
      </c>
      <c r="AI7632" s="124" t="str">
        <f t="shared" si="2166"/>
        <v/>
      </c>
      <c r="AK7632" s="103" t="str">
        <f t="shared" si="2167"/>
        <v/>
      </c>
      <c r="AL7632" s="104" t="str">
        <f t="shared" si="2168"/>
        <v/>
      </c>
      <c r="AN7632" s="37" t="str">
        <f>IF(AK7632="", "", COUNTIF(AK$11:AK$8010, "&lt;"&amp;AK7632)+1+COUNTIF(AK$11:AK7632, AK7632)-1)</f>
        <v/>
      </c>
      <c r="AO7632" s="37" t="str">
        <f>IF(AL7632="", "", COUNTIF(AL$11:AL$8010, "&gt;"&amp;AL7632)+1+COUNTIF(AL$11:AL7632, AL7632)-1)</f>
        <v/>
      </c>
    </row>
    <row r="7633" spans="1:41" x14ac:dyDescent="0.55000000000000004">
      <c r="A7633" s="5"/>
      <c r="B7633" s="284"/>
      <c r="C7633" s="285"/>
      <c r="D7633" s="286"/>
      <c r="E7633" s="287"/>
      <c r="F7633" s="288"/>
      <c r="G7633" s="5"/>
      <c r="J7633" s="7" t="str">
        <f t="shared" si="2151"/>
        <v/>
      </c>
      <c r="K7633" s="48" t="str">
        <f t="shared" si="2152"/>
        <v/>
      </c>
      <c r="L7633" s="48" t="str">
        <f t="shared" si="2153"/>
        <v/>
      </c>
      <c r="M7633" s="49" t="str">
        <f t="shared" si="2154"/>
        <v/>
      </c>
      <c r="U7633" s="103" t="str">
        <f t="shared" si="2155"/>
        <v/>
      </c>
      <c r="V7633" s="77" t="str">
        <f t="shared" si="2156"/>
        <v/>
      </c>
      <c r="W7633" s="37" t="str">
        <f t="shared" si="2157"/>
        <v/>
      </c>
      <c r="X7633" s="7" t="str">
        <f t="shared" si="2158"/>
        <v/>
      </c>
      <c r="Y7633" s="37" t="str">
        <f t="shared" si="2159"/>
        <v/>
      </c>
      <c r="AA7633" s="54" t="str">
        <f t="shared" si="2160"/>
        <v/>
      </c>
      <c r="AC7633" s="121" t="str">
        <f t="shared" si="2161"/>
        <v/>
      </c>
      <c r="AD7633" s="111" t="str">
        <f t="shared" si="2162"/>
        <v/>
      </c>
      <c r="AE7633" s="122" t="str">
        <f t="shared" si="2163"/>
        <v/>
      </c>
      <c r="AF7633" s="123" t="str">
        <f t="shared" si="2164"/>
        <v>Qtr 1</v>
      </c>
      <c r="AG7633" s="122" t="str">
        <f t="shared" si="2165"/>
        <v/>
      </c>
      <c r="AI7633" s="124" t="str">
        <f t="shared" si="2166"/>
        <v/>
      </c>
      <c r="AK7633" s="103" t="str">
        <f t="shared" si="2167"/>
        <v/>
      </c>
      <c r="AL7633" s="104" t="str">
        <f t="shared" si="2168"/>
        <v/>
      </c>
      <c r="AN7633" s="37" t="str">
        <f>IF(AK7633="", "", COUNTIF(AK$11:AK$8010, "&lt;"&amp;AK7633)+1+COUNTIF(AK$11:AK7633, AK7633)-1)</f>
        <v/>
      </c>
      <c r="AO7633" s="37" t="str">
        <f>IF(AL7633="", "", COUNTIF(AL$11:AL$8010, "&gt;"&amp;AL7633)+1+COUNTIF(AL$11:AL7633, AL7633)-1)</f>
        <v/>
      </c>
    </row>
    <row r="7634" spans="1:41" x14ac:dyDescent="0.55000000000000004">
      <c r="A7634" s="5"/>
      <c r="B7634" s="284"/>
      <c r="C7634" s="285"/>
      <c r="D7634" s="286"/>
      <c r="E7634" s="287"/>
      <c r="F7634" s="288"/>
      <c r="G7634" s="5"/>
      <c r="J7634" s="7" t="str">
        <f t="shared" si="2151"/>
        <v/>
      </c>
      <c r="K7634" s="48" t="str">
        <f t="shared" si="2152"/>
        <v/>
      </c>
      <c r="L7634" s="48" t="str">
        <f t="shared" si="2153"/>
        <v/>
      </c>
      <c r="M7634" s="49" t="str">
        <f t="shared" si="2154"/>
        <v/>
      </c>
      <c r="U7634" s="103" t="str">
        <f t="shared" si="2155"/>
        <v/>
      </c>
      <c r="V7634" s="77" t="str">
        <f t="shared" si="2156"/>
        <v/>
      </c>
      <c r="W7634" s="37" t="str">
        <f t="shared" si="2157"/>
        <v/>
      </c>
      <c r="X7634" s="7" t="str">
        <f t="shared" si="2158"/>
        <v/>
      </c>
      <c r="Y7634" s="37" t="str">
        <f t="shared" si="2159"/>
        <v/>
      </c>
      <c r="AA7634" s="54" t="str">
        <f t="shared" si="2160"/>
        <v/>
      </c>
      <c r="AC7634" s="121" t="str">
        <f t="shared" si="2161"/>
        <v/>
      </c>
      <c r="AD7634" s="111" t="str">
        <f t="shared" si="2162"/>
        <v/>
      </c>
      <c r="AE7634" s="122" t="str">
        <f t="shared" si="2163"/>
        <v/>
      </c>
      <c r="AF7634" s="123" t="str">
        <f t="shared" si="2164"/>
        <v>Qtr 1</v>
      </c>
      <c r="AG7634" s="122" t="str">
        <f t="shared" si="2165"/>
        <v/>
      </c>
      <c r="AI7634" s="124" t="str">
        <f t="shared" si="2166"/>
        <v/>
      </c>
      <c r="AK7634" s="103" t="str">
        <f t="shared" si="2167"/>
        <v/>
      </c>
      <c r="AL7634" s="104" t="str">
        <f t="shared" si="2168"/>
        <v/>
      </c>
      <c r="AN7634" s="37" t="str">
        <f>IF(AK7634="", "", COUNTIF(AK$11:AK$8010, "&lt;"&amp;AK7634)+1+COUNTIF(AK$11:AK7634, AK7634)-1)</f>
        <v/>
      </c>
      <c r="AO7634" s="37" t="str">
        <f>IF(AL7634="", "", COUNTIF(AL$11:AL$8010, "&gt;"&amp;AL7634)+1+COUNTIF(AL$11:AL7634, AL7634)-1)</f>
        <v/>
      </c>
    </row>
    <row r="7635" spans="1:41" x14ac:dyDescent="0.55000000000000004">
      <c r="A7635" s="5"/>
      <c r="B7635" s="284"/>
      <c r="C7635" s="285"/>
      <c r="D7635" s="286"/>
      <c r="E7635" s="287"/>
      <c r="F7635" s="288"/>
      <c r="G7635" s="5"/>
      <c r="J7635" s="7" t="str">
        <f t="shared" si="2151"/>
        <v/>
      </c>
      <c r="K7635" s="48" t="str">
        <f t="shared" si="2152"/>
        <v/>
      </c>
      <c r="L7635" s="48" t="str">
        <f t="shared" si="2153"/>
        <v/>
      </c>
      <c r="M7635" s="49" t="str">
        <f t="shared" si="2154"/>
        <v/>
      </c>
      <c r="U7635" s="103" t="str">
        <f t="shared" si="2155"/>
        <v/>
      </c>
      <c r="V7635" s="77" t="str">
        <f t="shared" si="2156"/>
        <v/>
      </c>
      <c r="W7635" s="37" t="str">
        <f t="shared" si="2157"/>
        <v/>
      </c>
      <c r="X7635" s="7" t="str">
        <f t="shared" si="2158"/>
        <v/>
      </c>
      <c r="Y7635" s="37" t="str">
        <f t="shared" si="2159"/>
        <v/>
      </c>
      <c r="AA7635" s="54" t="str">
        <f t="shared" si="2160"/>
        <v/>
      </c>
      <c r="AC7635" s="121" t="str">
        <f t="shared" si="2161"/>
        <v/>
      </c>
      <c r="AD7635" s="111" t="str">
        <f t="shared" si="2162"/>
        <v/>
      </c>
      <c r="AE7635" s="122" t="str">
        <f t="shared" si="2163"/>
        <v/>
      </c>
      <c r="AF7635" s="123" t="str">
        <f t="shared" si="2164"/>
        <v>Qtr 1</v>
      </c>
      <c r="AG7635" s="122" t="str">
        <f t="shared" si="2165"/>
        <v/>
      </c>
      <c r="AI7635" s="124" t="str">
        <f t="shared" si="2166"/>
        <v/>
      </c>
      <c r="AK7635" s="103" t="str">
        <f t="shared" si="2167"/>
        <v/>
      </c>
      <c r="AL7635" s="104" t="str">
        <f t="shared" si="2168"/>
        <v/>
      </c>
      <c r="AN7635" s="37" t="str">
        <f>IF(AK7635="", "", COUNTIF(AK$11:AK$8010, "&lt;"&amp;AK7635)+1+COUNTIF(AK$11:AK7635, AK7635)-1)</f>
        <v/>
      </c>
      <c r="AO7635" s="37" t="str">
        <f>IF(AL7635="", "", COUNTIF(AL$11:AL$8010, "&gt;"&amp;AL7635)+1+COUNTIF(AL$11:AL7635, AL7635)-1)</f>
        <v/>
      </c>
    </row>
    <row r="7636" spans="1:41" x14ac:dyDescent="0.55000000000000004">
      <c r="A7636" s="5"/>
      <c r="B7636" s="284"/>
      <c r="C7636" s="285"/>
      <c r="D7636" s="286"/>
      <c r="E7636" s="287"/>
      <c r="F7636" s="288"/>
      <c r="G7636" s="5"/>
      <c r="J7636" s="7" t="str">
        <f t="shared" si="2151"/>
        <v/>
      </c>
      <c r="K7636" s="48" t="str">
        <f t="shared" si="2152"/>
        <v/>
      </c>
      <c r="L7636" s="48" t="str">
        <f t="shared" si="2153"/>
        <v/>
      </c>
      <c r="M7636" s="49" t="str">
        <f t="shared" si="2154"/>
        <v/>
      </c>
      <c r="U7636" s="103" t="str">
        <f t="shared" si="2155"/>
        <v/>
      </c>
      <c r="V7636" s="77" t="str">
        <f t="shared" si="2156"/>
        <v/>
      </c>
      <c r="W7636" s="37" t="str">
        <f t="shared" si="2157"/>
        <v/>
      </c>
      <c r="X7636" s="7" t="str">
        <f t="shared" si="2158"/>
        <v/>
      </c>
      <c r="Y7636" s="37" t="str">
        <f t="shared" si="2159"/>
        <v/>
      </c>
      <c r="AA7636" s="54" t="str">
        <f t="shared" si="2160"/>
        <v/>
      </c>
      <c r="AC7636" s="121" t="str">
        <f t="shared" si="2161"/>
        <v/>
      </c>
      <c r="AD7636" s="111" t="str">
        <f t="shared" si="2162"/>
        <v/>
      </c>
      <c r="AE7636" s="122" t="str">
        <f t="shared" si="2163"/>
        <v/>
      </c>
      <c r="AF7636" s="123" t="str">
        <f t="shared" si="2164"/>
        <v>Qtr 1</v>
      </c>
      <c r="AG7636" s="122" t="str">
        <f t="shared" si="2165"/>
        <v/>
      </c>
      <c r="AI7636" s="124" t="str">
        <f t="shared" si="2166"/>
        <v/>
      </c>
      <c r="AK7636" s="103" t="str">
        <f t="shared" si="2167"/>
        <v/>
      </c>
      <c r="AL7636" s="104" t="str">
        <f t="shared" si="2168"/>
        <v/>
      </c>
      <c r="AN7636" s="37" t="str">
        <f>IF(AK7636="", "", COUNTIF(AK$11:AK$8010, "&lt;"&amp;AK7636)+1+COUNTIF(AK$11:AK7636, AK7636)-1)</f>
        <v/>
      </c>
      <c r="AO7636" s="37" t="str">
        <f>IF(AL7636="", "", COUNTIF(AL$11:AL$8010, "&gt;"&amp;AL7636)+1+COUNTIF(AL$11:AL7636, AL7636)-1)</f>
        <v/>
      </c>
    </row>
    <row r="7637" spans="1:41" x14ac:dyDescent="0.55000000000000004">
      <c r="A7637" s="5"/>
      <c r="B7637" s="284"/>
      <c r="C7637" s="285"/>
      <c r="D7637" s="286"/>
      <c r="E7637" s="287"/>
      <c r="F7637" s="288"/>
      <c r="G7637" s="5"/>
      <c r="J7637" s="7" t="str">
        <f t="shared" si="2151"/>
        <v/>
      </c>
      <c r="K7637" s="48" t="str">
        <f t="shared" si="2152"/>
        <v/>
      </c>
      <c r="L7637" s="48" t="str">
        <f t="shared" si="2153"/>
        <v/>
      </c>
      <c r="M7637" s="49" t="str">
        <f t="shared" si="2154"/>
        <v/>
      </c>
      <c r="U7637" s="103" t="str">
        <f t="shared" si="2155"/>
        <v/>
      </c>
      <c r="V7637" s="77" t="str">
        <f t="shared" si="2156"/>
        <v/>
      </c>
      <c r="W7637" s="37" t="str">
        <f t="shared" si="2157"/>
        <v/>
      </c>
      <c r="X7637" s="7" t="str">
        <f t="shared" si="2158"/>
        <v/>
      </c>
      <c r="Y7637" s="37" t="str">
        <f t="shared" si="2159"/>
        <v/>
      </c>
      <c r="AA7637" s="54" t="str">
        <f t="shared" si="2160"/>
        <v/>
      </c>
      <c r="AC7637" s="121" t="str">
        <f t="shared" si="2161"/>
        <v/>
      </c>
      <c r="AD7637" s="111" t="str">
        <f t="shared" si="2162"/>
        <v/>
      </c>
      <c r="AE7637" s="122" t="str">
        <f t="shared" si="2163"/>
        <v/>
      </c>
      <c r="AF7637" s="123" t="str">
        <f t="shared" si="2164"/>
        <v>Qtr 1</v>
      </c>
      <c r="AG7637" s="122" t="str">
        <f t="shared" si="2165"/>
        <v/>
      </c>
      <c r="AI7637" s="124" t="str">
        <f t="shared" si="2166"/>
        <v/>
      </c>
      <c r="AK7637" s="103" t="str">
        <f t="shared" si="2167"/>
        <v/>
      </c>
      <c r="AL7637" s="104" t="str">
        <f t="shared" si="2168"/>
        <v/>
      </c>
      <c r="AN7637" s="37" t="str">
        <f>IF(AK7637="", "", COUNTIF(AK$11:AK$8010, "&lt;"&amp;AK7637)+1+COUNTIF(AK$11:AK7637, AK7637)-1)</f>
        <v/>
      </c>
      <c r="AO7637" s="37" t="str">
        <f>IF(AL7637="", "", COUNTIF(AL$11:AL$8010, "&gt;"&amp;AL7637)+1+COUNTIF(AL$11:AL7637, AL7637)-1)</f>
        <v/>
      </c>
    </row>
    <row r="7638" spans="1:41" x14ac:dyDescent="0.55000000000000004">
      <c r="A7638" s="5"/>
      <c r="B7638" s="284"/>
      <c r="C7638" s="285"/>
      <c r="D7638" s="286"/>
      <c r="E7638" s="287"/>
      <c r="F7638" s="288"/>
      <c r="G7638" s="5"/>
      <c r="J7638" s="7" t="str">
        <f t="shared" si="2151"/>
        <v/>
      </c>
      <c r="K7638" s="48" t="str">
        <f t="shared" si="2152"/>
        <v/>
      </c>
      <c r="L7638" s="48" t="str">
        <f t="shared" si="2153"/>
        <v/>
      </c>
      <c r="M7638" s="49" t="str">
        <f t="shared" si="2154"/>
        <v/>
      </c>
      <c r="U7638" s="103" t="str">
        <f t="shared" si="2155"/>
        <v/>
      </c>
      <c r="V7638" s="77" t="str">
        <f t="shared" si="2156"/>
        <v/>
      </c>
      <c r="W7638" s="37" t="str">
        <f t="shared" si="2157"/>
        <v/>
      </c>
      <c r="X7638" s="7" t="str">
        <f t="shared" si="2158"/>
        <v/>
      </c>
      <c r="Y7638" s="37" t="str">
        <f t="shared" si="2159"/>
        <v/>
      </c>
      <c r="AA7638" s="54" t="str">
        <f t="shared" si="2160"/>
        <v/>
      </c>
      <c r="AC7638" s="121" t="str">
        <f t="shared" si="2161"/>
        <v/>
      </c>
      <c r="AD7638" s="111" t="str">
        <f t="shared" si="2162"/>
        <v/>
      </c>
      <c r="AE7638" s="122" t="str">
        <f t="shared" si="2163"/>
        <v/>
      </c>
      <c r="AF7638" s="123" t="str">
        <f t="shared" si="2164"/>
        <v>Qtr 1</v>
      </c>
      <c r="AG7638" s="122" t="str">
        <f t="shared" si="2165"/>
        <v/>
      </c>
      <c r="AI7638" s="124" t="str">
        <f t="shared" si="2166"/>
        <v/>
      </c>
      <c r="AK7638" s="103" t="str">
        <f t="shared" si="2167"/>
        <v/>
      </c>
      <c r="AL7638" s="104" t="str">
        <f t="shared" si="2168"/>
        <v/>
      </c>
      <c r="AN7638" s="37" t="str">
        <f>IF(AK7638="", "", COUNTIF(AK$11:AK$8010, "&lt;"&amp;AK7638)+1+COUNTIF(AK$11:AK7638, AK7638)-1)</f>
        <v/>
      </c>
      <c r="AO7638" s="37" t="str">
        <f>IF(AL7638="", "", COUNTIF(AL$11:AL$8010, "&gt;"&amp;AL7638)+1+COUNTIF(AL$11:AL7638, AL7638)-1)</f>
        <v/>
      </c>
    </row>
    <row r="7639" spans="1:41" x14ac:dyDescent="0.55000000000000004">
      <c r="A7639" s="5"/>
      <c r="B7639" s="284"/>
      <c r="C7639" s="285"/>
      <c r="D7639" s="286"/>
      <c r="E7639" s="287"/>
      <c r="F7639" s="288"/>
      <c r="G7639" s="5"/>
      <c r="J7639" s="7" t="str">
        <f t="shared" si="2151"/>
        <v/>
      </c>
      <c r="K7639" s="48" t="str">
        <f t="shared" si="2152"/>
        <v/>
      </c>
      <c r="L7639" s="48" t="str">
        <f t="shared" si="2153"/>
        <v/>
      </c>
      <c r="M7639" s="49" t="str">
        <f t="shared" si="2154"/>
        <v/>
      </c>
      <c r="U7639" s="103" t="str">
        <f t="shared" si="2155"/>
        <v/>
      </c>
      <c r="V7639" s="77" t="str">
        <f t="shared" si="2156"/>
        <v/>
      </c>
      <c r="W7639" s="37" t="str">
        <f t="shared" si="2157"/>
        <v/>
      </c>
      <c r="X7639" s="7" t="str">
        <f t="shared" si="2158"/>
        <v/>
      </c>
      <c r="Y7639" s="37" t="str">
        <f t="shared" si="2159"/>
        <v/>
      </c>
      <c r="AA7639" s="54" t="str">
        <f t="shared" si="2160"/>
        <v/>
      </c>
      <c r="AC7639" s="121" t="str">
        <f t="shared" si="2161"/>
        <v/>
      </c>
      <c r="AD7639" s="111" t="str">
        <f t="shared" si="2162"/>
        <v/>
      </c>
      <c r="AE7639" s="122" t="str">
        <f t="shared" si="2163"/>
        <v/>
      </c>
      <c r="AF7639" s="123" t="str">
        <f t="shared" si="2164"/>
        <v>Qtr 1</v>
      </c>
      <c r="AG7639" s="122" t="str">
        <f t="shared" si="2165"/>
        <v/>
      </c>
      <c r="AI7639" s="124" t="str">
        <f t="shared" si="2166"/>
        <v/>
      </c>
      <c r="AK7639" s="103" t="str">
        <f t="shared" si="2167"/>
        <v/>
      </c>
      <c r="AL7639" s="104" t="str">
        <f t="shared" si="2168"/>
        <v/>
      </c>
      <c r="AN7639" s="37" t="str">
        <f>IF(AK7639="", "", COUNTIF(AK$11:AK$8010, "&lt;"&amp;AK7639)+1+COUNTIF(AK$11:AK7639, AK7639)-1)</f>
        <v/>
      </c>
      <c r="AO7639" s="37" t="str">
        <f>IF(AL7639="", "", COUNTIF(AL$11:AL$8010, "&gt;"&amp;AL7639)+1+COUNTIF(AL$11:AL7639, AL7639)-1)</f>
        <v/>
      </c>
    </row>
    <row r="7640" spans="1:41" x14ac:dyDescent="0.55000000000000004">
      <c r="A7640" s="5"/>
      <c r="B7640" s="284"/>
      <c r="C7640" s="285"/>
      <c r="D7640" s="286"/>
      <c r="E7640" s="287"/>
      <c r="F7640" s="288"/>
      <c r="G7640" s="5"/>
      <c r="J7640" s="7" t="str">
        <f t="shared" si="2151"/>
        <v/>
      </c>
      <c r="K7640" s="48" t="str">
        <f t="shared" si="2152"/>
        <v/>
      </c>
      <c r="L7640" s="48" t="str">
        <f t="shared" si="2153"/>
        <v/>
      </c>
      <c r="M7640" s="49" t="str">
        <f t="shared" si="2154"/>
        <v/>
      </c>
      <c r="U7640" s="103" t="str">
        <f t="shared" si="2155"/>
        <v/>
      </c>
      <c r="V7640" s="77" t="str">
        <f t="shared" si="2156"/>
        <v/>
      </c>
      <c r="W7640" s="37" t="str">
        <f t="shared" si="2157"/>
        <v/>
      </c>
      <c r="X7640" s="7" t="str">
        <f t="shared" si="2158"/>
        <v/>
      </c>
      <c r="Y7640" s="37" t="str">
        <f t="shared" si="2159"/>
        <v/>
      </c>
      <c r="AA7640" s="54" t="str">
        <f t="shared" si="2160"/>
        <v/>
      </c>
      <c r="AC7640" s="121" t="str">
        <f t="shared" si="2161"/>
        <v/>
      </c>
      <c r="AD7640" s="111" t="str">
        <f t="shared" si="2162"/>
        <v/>
      </c>
      <c r="AE7640" s="122" t="str">
        <f t="shared" si="2163"/>
        <v/>
      </c>
      <c r="AF7640" s="123" t="str">
        <f t="shared" si="2164"/>
        <v>Qtr 1</v>
      </c>
      <c r="AG7640" s="122" t="str">
        <f t="shared" si="2165"/>
        <v/>
      </c>
      <c r="AI7640" s="124" t="str">
        <f t="shared" si="2166"/>
        <v/>
      </c>
      <c r="AK7640" s="103" t="str">
        <f t="shared" si="2167"/>
        <v/>
      </c>
      <c r="AL7640" s="104" t="str">
        <f t="shared" si="2168"/>
        <v/>
      </c>
      <c r="AN7640" s="37" t="str">
        <f>IF(AK7640="", "", COUNTIF(AK$11:AK$8010, "&lt;"&amp;AK7640)+1+COUNTIF(AK$11:AK7640, AK7640)-1)</f>
        <v/>
      </c>
      <c r="AO7640" s="37" t="str">
        <f>IF(AL7640="", "", COUNTIF(AL$11:AL$8010, "&gt;"&amp;AL7640)+1+COUNTIF(AL$11:AL7640, AL7640)-1)</f>
        <v/>
      </c>
    </row>
    <row r="7641" spans="1:41" x14ac:dyDescent="0.55000000000000004">
      <c r="A7641" s="5"/>
      <c r="B7641" s="284"/>
      <c r="C7641" s="285"/>
      <c r="D7641" s="286"/>
      <c r="E7641" s="287"/>
      <c r="F7641" s="288"/>
      <c r="G7641" s="5"/>
      <c r="J7641" s="7" t="str">
        <f t="shared" si="2151"/>
        <v/>
      </c>
      <c r="K7641" s="48" t="str">
        <f t="shared" si="2152"/>
        <v/>
      </c>
      <c r="L7641" s="48" t="str">
        <f t="shared" si="2153"/>
        <v/>
      </c>
      <c r="M7641" s="49" t="str">
        <f t="shared" si="2154"/>
        <v/>
      </c>
      <c r="U7641" s="103" t="str">
        <f t="shared" si="2155"/>
        <v/>
      </c>
      <c r="V7641" s="77" t="str">
        <f t="shared" si="2156"/>
        <v/>
      </c>
      <c r="W7641" s="37" t="str">
        <f t="shared" si="2157"/>
        <v/>
      </c>
      <c r="X7641" s="7" t="str">
        <f t="shared" si="2158"/>
        <v/>
      </c>
      <c r="Y7641" s="37" t="str">
        <f t="shared" si="2159"/>
        <v/>
      </c>
      <c r="AA7641" s="54" t="str">
        <f t="shared" si="2160"/>
        <v/>
      </c>
      <c r="AC7641" s="121" t="str">
        <f t="shared" si="2161"/>
        <v/>
      </c>
      <c r="AD7641" s="111" t="str">
        <f t="shared" si="2162"/>
        <v/>
      </c>
      <c r="AE7641" s="122" t="str">
        <f t="shared" si="2163"/>
        <v/>
      </c>
      <c r="AF7641" s="123" t="str">
        <f t="shared" si="2164"/>
        <v>Qtr 1</v>
      </c>
      <c r="AG7641" s="122" t="str">
        <f t="shared" si="2165"/>
        <v/>
      </c>
      <c r="AI7641" s="124" t="str">
        <f t="shared" si="2166"/>
        <v/>
      </c>
      <c r="AK7641" s="103" t="str">
        <f t="shared" si="2167"/>
        <v/>
      </c>
      <c r="AL7641" s="104" t="str">
        <f t="shared" si="2168"/>
        <v/>
      </c>
      <c r="AN7641" s="37" t="str">
        <f>IF(AK7641="", "", COUNTIF(AK$11:AK$8010, "&lt;"&amp;AK7641)+1+COUNTIF(AK$11:AK7641, AK7641)-1)</f>
        <v/>
      </c>
      <c r="AO7641" s="37" t="str">
        <f>IF(AL7641="", "", COUNTIF(AL$11:AL$8010, "&gt;"&amp;AL7641)+1+COUNTIF(AL$11:AL7641, AL7641)-1)</f>
        <v/>
      </c>
    </row>
    <row r="7642" spans="1:41" x14ac:dyDescent="0.55000000000000004">
      <c r="A7642" s="5"/>
      <c r="B7642" s="284"/>
      <c r="C7642" s="285"/>
      <c r="D7642" s="286"/>
      <c r="E7642" s="287"/>
      <c r="F7642" s="288"/>
      <c r="G7642" s="5"/>
      <c r="J7642" s="7" t="str">
        <f t="shared" si="2151"/>
        <v/>
      </c>
      <c r="K7642" s="48" t="str">
        <f t="shared" si="2152"/>
        <v/>
      </c>
      <c r="L7642" s="48" t="str">
        <f t="shared" si="2153"/>
        <v/>
      </c>
      <c r="M7642" s="49" t="str">
        <f t="shared" si="2154"/>
        <v/>
      </c>
      <c r="U7642" s="103" t="str">
        <f t="shared" si="2155"/>
        <v/>
      </c>
      <c r="V7642" s="77" t="str">
        <f t="shared" si="2156"/>
        <v/>
      </c>
      <c r="W7642" s="37" t="str">
        <f t="shared" si="2157"/>
        <v/>
      </c>
      <c r="X7642" s="7" t="str">
        <f t="shared" si="2158"/>
        <v/>
      </c>
      <c r="Y7642" s="37" t="str">
        <f t="shared" si="2159"/>
        <v/>
      </c>
      <c r="AA7642" s="54" t="str">
        <f t="shared" si="2160"/>
        <v/>
      </c>
      <c r="AC7642" s="121" t="str">
        <f t="shared" si="2161"/>
        <v/>
      </c>
      <c r="AD7642" s="111" t="str">
        <f t="shared" si="2162"/>
        <v/>
      </c>
      <c r="AE7642" s="122" t="str">
        <f t="shared" si="2163"/>
        <v/>
      </c>
      <c r="AF7642" s="123" t="str">
        <f t="shared" si="2164"/>
        <v>Qtr 1</v>
      </c>
      <c r="AG7642" s="122" t="str">
        <f t="shared" si="2165"/>
        <v/>
      </c>
      <c r="AI7642" s="124" t="str">
        <f t="shared" si="2166"/>
        <v/>
      </c>
      <c r="AK7642" s="103" t="str">
        <f t="shared" si="2167"/>
        <v/>
      </c>
      <c r="AL7642" s="104" t="str">
        <f t="shared" si="2168"/>
        <v/>
      </c>
      <c r="AN7642" s="37" t="str">
        <f>IF(AK7642="", "", COUNTIF(AK$11:AK$8010, "&lt;"&amp;AK7642)+1+COUNTIF(AK$11:AK7642, AK7642)-1)</f>
        <v/>
      </c>
      <c r="AO7642" s="37" t="str">
        <f>IF(AL7642="", "", COUNTIF(AL$11:AL$8010, "&gt;"&amp;AL7642)+1+COUNTIF(AL$11:AL7642, AL7642)-1)</f>
        <v/>
      </c>
    </row>
    <row r="7643" spans="1:41" x14ac:dyDescent="0.55000000000000004">
      <c r="A7643" s="5"/>
      <c r="B7643" s="284"/>
      <c r="C7643" s="285"/>
      <c r="D7643" s="286"/>
      <c r="E7643" s="287"/>
      <c r="F7643" s="288"/>
      <c r="G7643" s="5"/>
      <c r="J7643" s="7" t="str">
        <f t="shared" si="2151"/>
        <v/>
      </c>
      <c r="K7643" s="48" t="str">
        <f t="shared" si="2152"/>
        <v/>
      </c>
      <c r="L7643" s="48" t="str">
        <f t="shared" si="2153"/>
        <v/>
      </c>
      <c r="M7643" s="49" t="str">
        <f t="shared" si="2154"/>
        <v/>
      </c>
      <c r="U7643" s="103" t="str">
        <f t="shared" si="2155"/>
        <v/>
      </c>
      <c r="V7643" s="77" t="str">
        <f t="shared" si="2156"/>
        <v/>
      </c>
      <c r="W7643" s="37" t="str">
        <f t="shared" si="2157"/>
        <v/>
      </c>
      <c r="X7643" s="7" t="str">
        <f t="shared" si="2158"/>
        <v/>
      </c>
      <c r="Y7643" s="37" t="str">
        <f t="shared" si="2159"/>
        <v/>
      </c>
      <c r="AA7643" s="54" t="str">
        <f t="shared" si="2160"/>
        <v/>
      </c>
      <c r="AC7643" s="121" t="str">
        <f t="shared" si="2161"/>
        <v/>
      </c>
      <c r="AD7643" s="111" t="str">
        <f t="shared" si="2162"/>
        <v/>
      </c>
      <c r="AE7643" s="122" t="str">
        <f t="shared" si="2163"/>
        <v/>
      </c>
      <c r="AF7643" s="123" t="str">
        <f t="shared" si="2164"/>
        <v>Qtr 1</v>
      </c>
      <c r="AG7643" s="122" t="str">
        <f t="shared" si="2165"/>
        <v/>
      </c>
      <c r="AI7643" s="124" t="str">
        <f t="shared" si="2166"/>
        <v/>
      </c>
      <c r="AK7643" s="103" t="str">
        <f t="shared" si="2167"/>
        <v/>
      </c>
      <c r="AL7643" s="104" t="str">
        <f t="shared" si="2168"/>
        <v/>
      </c>
      <c r="AN7643" s="37" t="str">
        <f>IF(AK7643="", "", COUNTIF(AK$11:AK$8010, "&lt;"&amp;AK7643)+1+COUNTIF(AK$11:AK7643, AK7643)-1)</f>
        <v/>
      </c>
      <c r="AO7643" s="37" t="str">
        <f>IF(AL7643="", "", COUNTIF(AL$11:AL$8010, "&gt;"&amp;AL7643)+1+COUNTIF(AL$11:AL7643, AL7643)-1)</f>
        <v/>
      </c>
    </row>
    <row r="7644" spans="1:41" x14ac:dyDescent="0.55000000000000004">
      <c r="A7644" s="5"/>
      <c r="B7644" s="284"/>
      <c r="C7644" s="285"/>
      <c r="D7644" s="286"/>
      <c r="E7644" s="287"/>
      <c r="F7644" s="288"/>
      <c r="G7644" s="5"/>
      <c r="J7644" s="7" t="str">
        <f t="shared" si="2151"/>
        <v/>
      </c>
      <c r="K7644" s="48" t="str">
        <f t="shared" si="2152"/>
        <v/>
      </c>
      <c r="L7644" s="48" t="str">
        <f t="shared" si="2153"/>
        <v/>
      </c>
      <c r="M7644" s="49" t="str">
        <f t="shared" si="2154"/>
        <v/>
      </c>
      <c r="U7644" s="103" t="str">
        <f t="shared" si="2155"/>
        <v/>
      </c>
      <c r="V7644" s="77" t="str">
        <f t="shared" si="2156"/>
        <v/>
      </c>
      <c r="W7644" s="37" t="str">
        <f t="shared" si="2157"/>
        <v/>
      </c>
      <c r="X7644" s="7" t="str">
        <f t="shared" si="2158"/>
        <v/>
      </c>
      <c r="Y7644" s="37" t="str">
        <f t="shared" si="2159"/>
        <v/>
      </c>
      <c r="AA7644" s="54" t="str">
        <f t="shared" si="2160"/>
        <v/>
      </c>
      <c r="AC7644" s="121" t="str">
        <f t="shared" si="2161"/>
        <v/>
      </c>
      <c r="AD7644" s="111" t="str">
        <f t="shared" si="2162"/>
        <v/>
      </c>
      <c r="AE7644" s="122" t="str">
        <f t="shared" si="2163"/>
        <v/>
      </c>
      <c r="AF7644" s="123" t="str">
        <f t="shared" si="2164"/>
        <v>Qtr 1</v>
      </c>
      <c r="AG7644" s="122" t="str">
        <f t="shared" si="2165"/>
        <v/>
      </c>
      <c r="AI7644" s="124" t="str">
        <f t="shared" si="2166"/>
        <v/>
      </c>
      <c r="AK7644" s="103" t="str">
        <f t="shared" si="2167"/>
        <v/>
      </c>
      <c r="AL7644" s="104" t="str">
        <f t="shared" si="2168"/>
        <v/>
      </c>
      <c r="AN7644" s="37" t="str">
        <f>IF(AK7644="", "", COUNTIF(AK$11:AK$8010, "&lt;"&amp;AK7644)+1+COUNTIF(AK$11:AK7644, AK7644)-1)</f>
        <v/>
      </c>
      <c r="AO7644" s="37" t="str">
        <f>IF(AL7644="", "", COUNTIF(AL$11:AL$8010, "&gt;"&amp;AL7644)+1+COUNTIF(AL$11:AL7644, AL7644)-1)</f>
        <v/>
      </c>
    </row>
    <row r="7645" spans="1:41" x14ac:dyDescent="0.55000000000000004">
      <c r="A7645" s="5"/>
      <c r="B7645" s="284"/>
      <c r="C7645" s="285"/>
      <c r="D7645" s="286"/>
      <c r="E7645" s="287"/>
      <c r="F7645" s="288"/>
      <c r="G7645" s="5"/>
      <c r="J7645" s="7" t="str">
        <f t="shared" si="2151"/>
        <v/>
      </c>
      <c r="K7645" s="48" t="str">
        <f t="shared" si="2152"/>
        <v/>
      </c>
      <c r="L7645" s="48" t="str">
        <f t="shared" si="2153"/>
        <v/>
      </c>
      <c r="M7645" s="49" t="str">
        <f t="shared" si="2154"/>
        <v/>
      </c>
      <c r="U7645" s="103" t="str">
        <f t="shared" si="2155"/>
        <v/>
      </c>
      <c r="V7645" s="77" t="str">
        <f t="shared" si="2156"/>
        <v/>
      </c>
      <c r="W7645" s="37" t="str">
        <f t="shared" si="2157"/>
        <v/>
      </c>
      <c r="X7645" s="7" t="str">
        <f t="shared" si="2158"/>
        <v/>
      </c>
      <c r="Y7645" s="37" t="str">
        <f t="shared" si="2159"/>
        <v/>
      </c>
      <c r="AA7645" s="54" t="str">
        <f t="shared" si="2160"/>
        <v/>
      </c>
      <c r="AC7645" s="121" t="str">
        <f t="shared" si="2161"/>
        <v/>
      </c>
      <c r="AD7645" s="111" t="str">
        <f t="shared" si="2162"/>
        <v/>
      </c>
      <c r="AE7645" s="122" t="str">
        <f t="shared" si="2163"/>
        <v/>
      </c>
      <c r="AF7645" s="123" t="str">
        <f t="shared" si="2164"/>
        <v>Qtr 1</v>
      </c>
      <c r="AG7645" s="122" t="str">
        <f t="shared" si="2165"/>
        <v/>
      </c>
      <c r="AI7645" s="124" t="str">
        <f t="shared" si="2166"/>
        <v/>
      </c>
      <c r="AK7645" s="103" t="str">
        <f t="shared" si="2167"/>
        <v/>
      </c>
      <c r="AL7645" s="104" t="str">
        <f t="shared" si="2168"/>
        <v/>
      </c>
      <c r="AN7645" s="37" t="str">
        <f>IF(AK7645="", "", COUNTIF(AK$11:AK$8010, "&lt;"&amp;AK7645)+1+COUNTIF(AK$11:AK7645, AK7645)-1)</f>
        <v/>
      </c>
      <c r="AO7645" s="37" t="str">
        <f>IF(AL7645="", "", COUNTIF(AL$11:AL$8010, "&gt;"&amp;AL7645)+1+COUNTIF(AL$11:AL7645, AL7645)-1)</f>
        <v/>
      </c>
    </row>
    <row r="7646" spans="1:41" x14ac:dyDescent="0.55000000000000004">
      <c r="A7646" s="5"/>
      <c r="B7646" s="284"/>
      <c r="C7646" s="285"/>
      <c r="D7646" s="286"/>
      <c r="E7646" s="287"/>
      <c r="F7646" s="288"/>
      <c r="G7646" s="5"/>
      <c r="J7646" s="7" t="str">
        <f t="shared" si="2151"/>
        <v/>
      </c>
      <c r="K7646" s="48" t="str">
        <f t="shared" si="2152"/>
        <v/>
      </c>
      <c r="L7646" s="48" t="str">
        <f t="shared" si="2153"/>
        <v/>
      </c>
      <c r="M7646" s="49" t="str">
        <f t="shared" si="2154"/>
        <v/>
      </c>
      <c r="U7646" s="103" t="str">
        <f t="shared" si="2155"/>
        <v/>
      </c>
      <c r="V7646" s="77" t="str">
        <f t="shared" si="2156"/>
        <v/>
      </c>
      <c r="W7646" s="37" t="str">
        <f t="shared" si="2157"/>
        <v/>
      </c>
      <c r="X7646" s="7" t="str">
        <f t="shared" si="2158"/>
        <v/>
      </c>
      <c r="Y7646" s="37" t="str">
        <f t="shared" si="2159"/>
        <v/>
      </c>
      <c r="AA7646" s="54" t="str">
        <f t="shared" si="2160"/>
        <v/>
      </c>
      <c r="AC7646" s="121" t="str">
        <f t="shared" si="2161"/>
        <v/>
      </c>
      <c r="AD7646" s="111" t="str">
        <f t="shared" si="2162"/>
        <v/>
      </c>
      <c r="AE7646" s="122" t="str">
        <f t="shared" si="2163"/>
        <v/>
      </c>
      <c r="AF7646" s="123" t="str">
        <f t="shared" si="2164"/>
        <v>Qtr 1</v>
      </c>
      <c r="AG7646" s="122" t="str">
        <f t="shared" si="2165"/>
        <v/>
      </c>
      <c r="AI7646" s="124" t="str">
        <f t="shared" si="2166"/>
        <v/>
      </c>
      <c r="AK7646" s="103" t="str">
        <f t="shared" si="2167"/>
        <v/>
      </c>
      <c r="AL7646" s="104" t="str">
        <f t="shared" si="2168"/>
        <v/>
      </c>
      <c r="AN7646" s="37" t="str">
        <f>IF(AK7646="", "", COUNTIF(AK$11:AK$8010, "&lt;"&amp;AK7646)+1+COUNTIF(AK$11:AK7646, AK7646)-1)</f>
        <v/>
      </c>
      <c r="AO7646" s="37" t="str">
        <f>IF(AL7646="", "", COUNTIF(AL$11:AL$8010, "&gt;"&amp;AL7646)+1+COUNTIF(AL$11:AL7646, AL7646)-1)</f>
        <v/>
      </c>
    </row>
    <row r="7647" spans="1:41" x14ac:dyDescent="0.55000000000000004">
      <c r="A7647" s="5"/>
      <c r="B7647" s="284"/>
      <c r="C7647" s="285"/>
      <c r="D7647" s="286"/>
      <c r="E7647" s="287"/>
      <c r="F7647" s="288"/>
      <c r="G7647" s="5"/>
      <c r="J7647" s="7" t="str">
        <f t="shared" si="2151"/>
        <v/>
      </c>
      <c r="K7647" s="48" t="str">
        <f t="shared" si="2152"/>
        <v/>
      </c>
      <c r="L7647" s="48" t="str">
        <f t="shared" si="2153"/>
        <v/>
      </c>
      <c r="M7647" s="49" t="str">
        <f t="shared" si="2154"/>
        <v/>
      </c>
      <c r="U7647" s="103" t="str">
        <f t="shared" si="2155"/>
        <v/>
      </c>
      <c r="V7647" s="77" t="str">
        <f t="shared" si="2156"/>
        <v/>
      </c>
      <c r="W7647" s="37" t="str">
        <f t="shared" si="2157"/>
        <v/>
      </c>
      <c r="X7647" s="7" t="str">
        <f t="shared" si="2158"/>
        <v/>
      </c>
      <c r="Y7647" s="37" t="str">
        <f t="shared" si="2159"/>
        <v/>
      </c>
      <c r="AA7647" s="54" t="str">
        <f t="shared" si="2160"/>
        <v/>
      </c>
      <c r="AC7647" s="121" t="str">
        <f t="shared" si="2161"/>
        <v/>
      </c>
      <c r="AD7647" s="111" t="str">
        <f t="shared" si="2162"/>
        <v/>
      </c>
      <c r="AE7647" s="122" t="str">
        <f t="shared" si="2163"/>
        <v/>
      </c>
      <c r="AF7647" s="123" t="str">
        <f t="shared" si="2164"/>
        <v>Qtr 1</v>
      </c>
      <c r="AG7647" s="122" t="str">
        <f t="shared" si="2165"/>
        <v/>
      </c>
      <c r="AI7647" s="124" t="str">
        <f t="shared" si="2166"/>
        <v/>
      </c>
      <c r="AK7647" s="103" t="str">
        <f t="shared" si="2167"/>
        <v/>
      </c>
      <c r="AL7647" s="104" t="str">
        <f t="shared" si="2168"/>
        <v/>
      </c>
      <c r="AN7647" s="37" t="str">
        <f>IF(AK7647="", "", COUNTIF(AK$11:AK$8010, "&lt;"&amp;AK7647)+1+COUNTIF(AK$11:AK7647, AK7647)-1)</f>
        <v/>
      </c>
      <c r="AO7647" s="37" t="str">
        <f>IF(AL7647="", "", COUNTIF(AL$11:AL$8010, "&gt;"&amp;AL7647)+1+COUNTIF(AL$11:AL7647, AL7647)-1)</f>
        <v/>
      </c>
    </row>
    <row r="7648" spans="1:41" x14ac:dyDescent="0.55000000000000004">
      <c r="A7648" s="5"/>
      <c r="B7648" s="284"/>
      <c r="C7648" s="285"/>
      <c r="D7648" s="286"/>
      <c r="E7648" s="287"/>
      <c r="F7648" s="288"/>
      <c r="G7648" s="5"/>
      <c r="J7648" s="7" t="str">
        <f t="shared" si="2151"/>
        <v/>
      </c>
      <c r="K7648" s="48" t="str">
        <f t="shared" si="2152"/>
        <v/>
      </c>
      <c r="L7648" s="48" t="str">
        <f t="shared" si="2153"/>
        <v/>
      </c>
      <c r="M7648" s="49" t="str">
        <f t="shared" si="2154"/>
        <v/>
      </c>
      <c r="U7648" s="103" t="str">
        <f t="shared" si="2155"/>
        <v/>
      </c>
      <c r="V7648" s="77" t="str">
        <f t="shared" si="2156"/>
        <v/>
      </c>
      <c r="W7648" s="37" t="str">
        <f t="shared" si="2157"/>
        <v/>
      </c>
      <c r="X7648" s="7" t="str">
        <f t="shared" si="2158"/>
        <v/>
      </c>
      <c r="Y7648" s="37" t="str">
        <f t="shared" si="2159"/>
        <v/>
      </c>
      <c r="AA7648" s="54" t="str">
        <f t="shared" si="2160"/>
        <v/>
      </c>
      <c r="AC7648" s="121" t="str">
        <f t="shared" si="2161"/>
        <v/>
      </c>
      <c r="AD7648" s="111" t="str">
        <f t="shared" si="2162"/>
        <v/>
      </c>
      <c r="AE7648" s="122" t="str">
        <f t="shared" si="2163"/>
        <v/>
      </c>
      <c r="AF7648" s="123" t="str">
        <f t="shared" si="2164"/>
        <v>Qtr 1</v>
      </c>
      <c r="AG7648" s="122" t="str">
        <f t="shared" si="2165"/>
        <v/>
      </c>
      <c r="AI7648" s="124" t="str">
        <f t="shared" si="2166"/>
        <v/>
      </c>
      <c r="AK7648" s="103" t="str">
        <f t="shared" si="2167"/>
        <v/>
      </c>
      <c r="AL7648" s="104" t="str">
        <f t="shared" si="2168"/>
        <v/>
      </c>
      <c r="AN7648" s="37" t="str">
        <f>IF(AK7648="", "", COUNTIF(AK$11:AK$8010, "&lt;"&amp;AK7648)+1+COUNTIF(AK$11:AK7648, AK7648)-1)</f>
        <v/>
      </c>
      <c r="AO7648" s="37" t="str">
        <f>IF(AL7648="", "", COUNTIF(AL$11:AL$8010, "&gt;"&amp;AL7648)+1+COUNTIF(AL$11:AL7648, AL7648)-1)</f>
        <v/>
      </c>
    </row>
    <row r="7649" spans="1:41" x14ac:dyDescent="0.55000000000000004">
      <c r="A7649" s="5"/>
      <c r="B7649" s="284"/>
      <c r="C7649" s="285"/>
      <c r="D7649" s="286"/>
      <c r="E7649" s="287"/>
      <c r="F7649" s="288"/>
      <c r="G7649" s="5"/>
      <c r="J7649" s="7" t="str">
        <f t="shared" si="2151"/>
        <v/>
      </c>
      <c r="K7649" s="48" t="str">
        <f t="shared" si="2152"/>
        <v/>
      </c>
      <c r="L7649" s="48" t="str">
        <f t="shared" si="2153"/>
        <v/>
      </c>
      <c r="M7649" s="49" t="str">
        <f t="shared" si="2154"/>
        <v/>
      </c>
      <c r="U7649" s="103" t="str">
        <f t="shared" si="2155"/>
        <v/>
      </c>
      <c r="V7649" s="77" t="str">
        <f t="shared" si="2156"/>
        <v/>
      </c>
      <c r="W7649" s="37" t="str">
        <f t="shared" si="2157"/>
        <v/>
      </c>
      <c r="X7649" s="7" t="str">
        <f t="shared" si="2158"/>
        <v/>
      </c>
      <c r="Y7649" s="37" t="str">
        <f t="shared" si="2159"/>
        <v/>
      </c>
      <c r="AA7649" s="54" t="str">
        <f t="shared" si="2160"/>
        <v/>
      </c>
      <c r="AC7649" s="121" t="str">
        <f t="shared" si="2161"/>
        <v/>
      </c>
      <c r="AD7649" s="111" t="str">
        <f t="shared" si="2162"/>
        <v/>
      </c>
      <c r="AE7649" s="122" t="str">
        <f t="shared" si="2163"/>
        <v/>
      </c>
      <c r="AF7649" s="123" t="str">
        <f t="shared" si="2164"/>
        <v>Qtr 1</v>
      </c>
      <c r="AG7649" s="122" t="str">
        <f t="shared" si="2165"/>
        <v/>
      </c>
      <c r="AI7649" s="124" t="str">
        <f t="shared" si="2166"/>
        <v/>
      </c>
      <c r="AK7649" s="103" t="str">
        <f t="shared" si="2167"/>
        <v/>
      </c>
      <c r="AL7649" s="104" t="str">
        <f t="shared" si="2168"/>
        <v/>
      </c>
      <c r="AN7649" s="37" t="str">
        <f>IF(AK7649="", "", COUNTIF(AK$11:AK$8010, "&lt;"&amp;AK7649)+1+COUNTIF(AK$11:AK7649, AK7649)-1)</f>
        <v/>
      </c>
      <c r="AO7649" s="37" t="str">
        <f>IF(AL7649="", "", COUNTIF(AL$11:AL$8010, "&gt;"&amp;AL7649)+1+COUNTIF(AL$11:AL7649, AL7649)-1)</f>
        <v/>
      </c>
    </row>
    <row r="7650" spans="1:41" x14ac:dyDescent="0.55000000000000004">
      <c r="A7650" s="5"/>
      <c r="B7650" s="284"/>
      <c r="C7650" s="285"/>
      <c r="D7650" s="286"/>
      <c r="E7650" s="287"/>
      <c r="F7650" s="288"/>
      <c r="G7650" s="5"/>
      <c r="J7650" s="7" t="str">
        <f t="shared" si="2151"/>
        <v/>
      </c>
      <c r="K7650" s="48" t="str">
        <f t="shared" si="2152"/>
        <v/>
      </c>
      <c r="L7650" s="48" t="str">
        <f t="shared" si="2153"/>
        <v/>
      </c>
      <c r="M7650" s="49" t="str">
        <f t="shared" si="2154"/>
        <v/>
      </c>
      <c r="U7650" s="103" t="str">
        <f t="shared" si="2155"/>
        <v/>
      </c>
      <c r="V7650" s="77" t="str">
        <f t="shared" si="2156"/>
        <v/>
      </c>
      <c r="W7650" s="37" t="str">
        <f t="shared" si="2157"/>
        <v/>
      </c>
      <c r="X7650" s="7" t="str">
        <f t="shared" si="2158"/>
        <v/>
      </c>
      <c r="Y7650" s="37" t="str">
        <f t="shared" si="2159"/>
        <v/>
      </c>
      <c r="AA7650" s="54" t="str">
        <f t="shared" si="2160"/>
        <v/>
      </c>
      <c r="AC7650" s="121" t="str">
        <f t="shared" si="2161"/>
        <v/>
      </c>
      <c r="AD7650" s="111" t="str">
        <f t="shared" si="2162"/>
        <v/>
      </c>
      <c r="AE7650" s="122" t="str">
        <f t="shared" si="2163"/>
        <v/>
      </c>
      <c r="AF7650" s="123" t="str">
        <f t="shared" si="2164"/>
        <v>Qtr 1</v>
      </c>
      <c r="AG7650" s="122" t="str">
        <f t="shared" si="2165"/>
        <v/>
      </c>
      <c r="AI7650" s="124" t="str">
        <f t="shared" si="2166"/>
        <v/>
      </c>
      <c r="AK7650" s="103" t="str">
        <f t="shared" si="2167"/>
        <v/>
      </c>
      <c r="AL7650" s="104" t="str">
        <f t="shared" si="2168"/>
        <v/>
      </c>
      <c r="AN7650" s="37" t="str">
        <f>IF(AK7650="", "", COUNTIF(AK$11:AK$8010, "&lt;"&amp;AK7650)+1+COUNTIF(AK$11:AK7650, AK7650)-1)</f>
        <v/>
      </c>
      <c r="AO7650" s="37" t="str">
        <f>IF(AL7650="", "", COUNTIF(AL$11:AL$8010, "&gt;"&amp;AL7650)+1+COUNTIF(AL$11:AL7650, AL7650)-1)</f>
        <v/>
      </c>
    </row>
    <row r="7651" spans="1:41" x14ac:dyDescent="0.55000000000000004">
      <c r="A7651" s="5"/>
      <c r="B7651" s="284"/>
      <c r="C7651" s="285"/>
      <c r="D7651" s="286"/>
      <c r="E7651" s="287"/>
      <c r="F7651" s="288"/>
      <c r="G7651" s="5"/>
      <c r="J7651" s="7" t="str">
        <f t="shared" si="2151"/>
        <v/>
      </c>
      <c r="K7651" s="48" t="str">
        <f t="shared" si="2152"/>
        <v/>
      </c>
      <c r="L7651" s="48" t="str">
        <f t="shared" si="2153"/>
        <v/>
      </c>
      <c r="M7651" s="49" t="str">
        <f t="shared" si="2154"/>
        <v/>
      </c>
      <c r="U7651" s="103" t="str">
        <f t="shared" si="2155"/>
        <v/>
      </c>
      <c r="V7651" s="77" t="str">
        <f t="shared" si="2156"/>
        <v/>
      </c>
      <c r="W7651" s="37" t="str">
        <f t="shared" si="2157"/>
        <v/>
      </c>
      <c r="X7651" s="7" t="str">
        <f t="shared" si="2158"/>
        <v/>
      </c>
      <c r="Y7651" s="37" t="str">
        <f t="shared" si="2159"/>
        <v/>
      </c>
      <c r="AA7651" s="54" t="str">
        <f t="shared" si="2160"/>
        <v/>
      </c>
      <c r="AC7651" s="121" t="str">
        <f t="shared" si="2161"/>
        <v/>
      </c>
      <c r="AD7651" s="111" t="str">
        <f t="shared" si="2162"/>
        <v/>
      </c>
      <c r="AE7651" s="122" t="str">
        <f t="shared" si="2163"/>
        <v/>
      </c>
      <c r="AF7651" s="123" t="str">
        <f t="shared" si="2164"/>
        <v>Qtr 1</v>
      </c>
      <c r="AG7651" s="122" t="str">
        <f t="shared" si="2165"/>
        <v/>
      </c>
      <c r="AI7651" s="124" t="str">
        <f t="shared" si="2166"/>
        <v/>
      </c>
      <c r="AK7651" s="103" t="str">
        <f t="shared" si="2167"/>
        <v/>
      </c>
      <c r="AL7651" s="104" t="str">
        <f t="shared" si="2168"/>
        <v/>
      </c>
      <c r="AN7651" s="37" t="str">
        <f>IF(AK7651="", "", COUNTIF(AK$11:AK$8010, "&lt;"&amp;AK7651)+1+COUNTIF(AK$11:AK7651, AK7651)-1)</f>
        <v/>
      </c>
      <c r="AO7651" s="37" t="str">
        <f>IF(AL7651="", "", COUNTIF(AL$11:AL$8010, "&gt;"&amp;AL7651)+1+COUNTIF(AL$11:AL7651, AL7651)-1)</f>
        <v/>
      </c>
    </row>
    <row r="7652" spans="1:41" x14ac:dyDescent="0.55000000000000004">
      <c r="A7652" s="5"/>
      <c r="B7652" s="284"/>
      <c r="C7652" s="285"/>
      <c r="D7652" s="286"/>
      <c r="E7652" s="287"/>
      <c r="F7652" s="288"/>
      <c r="G7652" s="5"/>
      <c r="J7652" s="7" t="str">
        <f t="shared" si="2151"/>
        <v/>
      </c>
      <c r="K7652" s="48" t="str">
        <f t="shared" si="2152"/>
        <v/>
      </c>
      <c r="L7652" s="48" t="str">
        <f t="shared" si="2153"/>
        <v/>
      </c>
      <c r="M7652" s="49" t="str">
        <f t="shared" si="2154"/>
        <v/>
      </c>
      <c r="U7652" s="103" t="str">
        <f t="shared" si="2155"/>
        <v/>
      </c>
      <c r="V7652" s="77" t="str">
        <f t="shared" si="2156"/>
        <v/>
      </c>
      <c r="W7652" s="37" t="str">
        <f t="shared" si="2157"/>
        <v/>
      </c>
      <c r="X7652" s="7" t="str">
        <f t="shared" si="2158"/>
        <v/>
      </c>
      <c r="Y7652" s="37" t="str">
        <f t="shared" si="2159"/>
        <v/>
      </c>
      <c r="AA7652" s="54" t="str">
        <f t="shared" si="2160"/>
        <v/>
      </c>
      <c r="AC7652" s="121" t="str">
        <f t="shared" si="2161"/>
        <v/>
      </c>
      <c r="AD7652" s="111" t="str">
        <f t="shared" si="2162"/>
        <v/>
      </c>
      <c r="AE7652" s="122" t="str">
        <f t="shared" si="2163"/>
        <v/>
      </c>
      <c r="AF7652" s="123" t="str">
        <f t="shared" si="2164"/>
        <v>Qtr 1</v>
      </c>
      <c r="AG7652" s="122" t="str">
        <f t="shared" si="2165"/>
        <v/>
      </c>
      <c r="AI7652" s="124" t="str">
        <f t="shared" si="2166"/>
        <v/>
      </c>
      <c r="AK7652" s="103" t="str">
        <f t="shared" si="2167"/>
        <v/>
      </c>
      <c r="AL7652" s="104" t="str">
        <f t="shared" si="2168"/>
        <v/>
      </c>
      <c r="AN7652" s="37" t="str">
        <f>IF(AK7652="", "", COUNTIF(AK$11:AK$8010, "&lt;"&amp;AK7652)+1+COUNTIF(AK$11:AK7652, AK7652)-1)</f>
        <v/>
      </c>
      <c r="AO7652" s="37" t="str">
        <f>IF(AL7652="", "", COUNTIF(AL$11:AL$8010, "&gt;"&amp;AL7652)+1+COUNTIF(AL$11:AL7652, AL7652)-1)</f>
        <v/>
      </c>
    </row>
    <row r="7653" spans="1:41" x14ac:dyDescent="0.55000000000000004">
      <c r="A7653" s="5"/>
      <c r="B7653" s="284"/>
      <c r="C7653" s="285"/>
      <c r="D7653" s="286"/>
      <c r="E7653" s="287"/>
      <c r="F7653" s="288"/>
      <c r="G7653" s="5"/>
      <c r="J7653" s="7" t="str">
        <f t="shared" si="2151"/>
        <v/>
      </c>
      <c r="K7653" s="48" t="str">
        <f t="shared" si="2152"/>
        <v/>
      </c>
      <c r="L7653" s="48" t="str">
        <f t="shared" si="2153"/>
        <v/>
      </c>
      <c r="M7653" s="49" t="str">
        <f t="shared" si="2154"/>
        <v/>
      </c>
      <c r="U7653" s="103" t="str">
        <f t="shared" si="2155"/>
        <v/>
      </c>
      <c r="V7653" s="77" t="str">
        <f t="shared" si="2156"/>
        <v/>
      </c>
      <c r="W7653" s="37" t="str">
        <f t="shared" si="2157"/>
        <v/>
      </c>
      <c r="X7653" s="7" t="str">
        <f t="shared" si="2158"/>
        <v/>
      </c>
      <c r="Y7653" s="37" t="str">
        <f t="shared" si="2159"/>
        <v/>
      </c>
      <c r="AA7653" s="54" t="str">
        <f t="shared" si="2160"/>
        <v/>
      </c>
      <c r="AC7653" s="121" t="str">
        <f t="shared" si="2161"/>
        <v/>
      </c>
      <c r="AD7653" s="111" t="str">
        <f t="shared" si="2162"/>
        <v/>
      </c>
      <c r="AE7653" s="122" t="str">
        <f t="shared" si="2163"/>
        <v/>
      </c>
      <c r="AF7653" s="123" t="str">
        <f t="shared" si="2164"/>
        <v>Qtr 1</v>
      </c>
      <c r="AG7653" s="122" t="str">
        <f t="shared" si="2165"/>
        <v/>
      </c>
      <c r="AI7653" s="124" t="str">
        <f t="shared" si="2166"/>
        <v/>
      </c>
      <c r="AK7653" s="103" t="str">
        <f t="shared" si="2167"/>
        <v/>
      </c>
      <c r="AL7653" s="104" t="str">
        <f t="shared" si="2168"/>
        <v/>
      </c>
      <c r="AN7653" s="37" t="str">
        <f>IF(AK7653="", "", COUNTIF(AK$11:AK$8010, "&lt;"&amp;AK7653)+1+COUNTIF(AK$11:AK7653, AK7653)-1)</f>
        <v/>
      </c>
      <c r="AO7653" s="37" t="str">
        <f>IF(AL7653="", "", COUNTIF(AL$11:AL$8010, "&gt;"&amp;AL7653)+1+COUNTIF(AL$11:AL7653, AL7653)-1)</f>
        <v/>
      </c>
    </row>
    <row r="7654" spans="1:41" x14ac:dyDescent="0.55000000000000004">
      <c r="A7654" s="5"/>
      <c r="B7654" s="284"/>
      <c r="C7654" s="285"/>
      <c r="D7654" s="286"/>
      <c r="E7654" s="287"/>
      <c r="F7654" s="288"/>
      <c r="G7654" s="5"/>
      <c r="J7654" s="7" t="str">
        <f t="shared" si="2151"/>
        <v/>
      </c>
      <c r="K7654" s="48" t="str">
        <f t="shared" si="2152"/>
        <v/>
      </c>
      <c r="L7654" s="48" t="str">
        <f t="shared" si="2153"/>
        <v/>
      </c>
      <c r="M7654" s="49" t="str">
        <f t="shared" si="2154"/>
        <v/>
      </c>
      <c r="U7654" s="103" t="str">
        <f t="shared" si="2155"/>
        <v/>
      </c>
      <c r="V7654" s="77" t="str">
        <f t="shared" si="2156"/>
        <v/>
      </c>
      <c r="W7654" s="37" t="str">
        <f t="shared" si="2157"/>
        <v/>
      </c>
      <c r="X7654" s="7" t="str">
        <f t="shared" si="2158"/>
        <v/>
      </c>
      <c r="Y7654" s="37" t="str">
        <f t="shared" si="2159"/>
        <v/>
      </c>
      <c r="AA7654" s="54" t="str">
        <f t="shared" si="2160"/>
        <v/>
      </c>
      <c r="AC7654" s="121" t="str">
        <f t="shared" si="2161"/>
        <v/>
      </c>
      <c r="AD7654" s="111" t="str">
        <f t="shared" si="2162"/>
        <v/>
      </c>
      <c r="AE7654" s="122" t="str">
        <f t="shared" si="2163"/>
        <v/>
      </c>
      <c r="AF7654" s="123" t="str">
        <f t="shared" si="2164"/>
        <v>Qtr 1</v>
      </c>
      <c r="AG7654" s="122" t="str">
        <f t="shared" si="2165"/>
        <v/>
      </c>
      <c r="AI7654" s="124" t="str">
        <f t="shared" si="2166"/>
        <v/>
      </c>
      <c r="AK7654" s="103" t="str">
        <f t="shared" si="2167"/>
        <v/>
      </c>
      <c r="AL7654" s="104" t="str">
        <f t="shared" si="2168"/>
        <v/>
      </c>
      <c r="AN7654" s="37" t="str">
        <f>IF(AK7654="", "", COUNTIF(AK$11:AK$8010, "&lt;"&amp;AK7654)+1+COUNTIF(AK$11:AK7654, AK7654)-1)</f>
        <v/>
      </c>
      <c r="AO7654" s="37" t="str">
        <f>IF(AL7654="", "", COUNTIF(AL$11:AL$8010, "&gt;"&amp;AL7654)+1+COUNTIF(AL$11:AL7654, AL7654)-1)</f>
        <v/>
      </c>
    </row>
    <row r="7655" spans="1:41" x14ac:dyDescent="0.55000000000000004">
      <c r="A7655" s="5"/>
      <c r="B7655" s="284"/>
      <c r="C7655" s="285"/>
      <c r="D7655" s="286"/>
      <c r="E7655" s="287"/>
      <c r="F7655" s="288"/>
      <c r="G7655" s="5"/>
      <c r="J7655" s="7" t="str">
        <f t="shared" si="2151"/>
        <v/>
      </c>
      <c r="K7655" s="48" t="str">
        <f t="shared" si="2152"/>
        <v/>
      </c>
      <c r="L7655" s="48" t="str">
        <f t="shared" si="2153"/>
        <v/>
      </c>
      <c r="M7655" s="49" t="str">
        <f t="shared" si="2154"/>
        <v/>
      </c>
      <c r="U7655" s="103" t="str">
        <f t="shared" si="2155"/>
        <v/>
      </c>
      <c r="V7655" s="77" t="str">
        <f t="shared" si="2156"/>
        <v/>
      </c>
      <c r="W7655" s="37" t="str">
        <f t="shared" si="2157"/>
        <v/>
      </c>
      <c r="X7655" s="7" t="str">
        <f t="shared" si="2158"/>
        <v/>
      </c>
      <c r="Y7655" s="37" t="str">
        <f t="shared" si="2159"/>
        <v/>
      </c>
      <c r="AA7655" s="54" t="str">
        <f t="shared" si="2160"/>
        <v/>
      </c>
      <c r="AC7655" s="121" t="str">
        <f t="shared" si="2161"/>
        <v/>
      </c>
      <c r="AD7655" s="111" t="str">
        <f t="shared" si="2162"/>
        <v/>
      </c>
      <c r="AE7655" s="122" t="str">
        <f t="shared" si="2163"/>
        <v/>
      </c>
      <c r="AF7655" s="123" t="str">
        <f t="shared" si="2164"/>
        <v>Qtr 1</v>
      </c>
      <c r="AG7655" s="122" t="str">
        <f t="shared" si="2165"/>
        <v/>
      </c>
      <c r="AI7655" s="124" t="str">
        <f t="shared" si="2166"/>
        <v/>
      </c>
      <c r="AK7655" s="103" t="str">
        <f t="shared" si="2167"/>
        <v/>
      </c>
      <c r="AL7655" s="104" t="str">
        <f t="shared" si="2168"/>
        <v/>
      </c>
      <c r="AN7655" s="37" t="str">
        <f>IF(AK7655="", "", COUNTIF(AK$11:AK$8010, "&lt;"&amp;AK7655)+1+COUNTIF(AK$11:AK7655, AK7655)-1)</f>
        <v/>
      </c>
      <c r="AO7655" s="37" t="str">
        <f>IF(AL7655="", "", COUNTIF(AL$11:AL$8010, "&gt;"&amp;AL7655)+1+COUNTIF(AL$11:AL7655, AL7655)-1)</f>
        <v/>
      </c>
    </row>
    <row r="7656" spans="1:41" x14ac:dyDescent="0.55000000000000004">
      <c r="A7656" s="5"/>
      <c r="B7656" s="284"/>
      <c r="C7656" s="285"/>
      <c r="D7656" s="286"/>
      <c r="E7656" s="287"/>
      <c r="F7656" s="288"/>
      <c r="G7656" s="5"/>
      <c r="J7656" s="7" t="str">
        <f t="shared" si="2151"/>
        <v/>
      </c>
      <c r="K7656" s="48" t="str">
        <f t="shared" si="2152"/>
        <v/>
      </c>
      <c r="L7656" s="48" t="str">
        <f t="shared" si="2153"/>
        <v/>
      </c>
      <c r="M7656" s="49" t="str">
        <f t="shared" si="2154"/>
        <v/>
      </c>
      <c r="U7656" s="103" t="str">
        <f t="shared" si="2155"/>
        <v/>
      </c>
      <c r="V7656" s="77" t="str">
        <f t="shared" si="2156"/>
        <v/>
      </c>
      <c r="W7656" s="37" t="str">
        <f t="shared" si="2157"/>
        <v/>
      </c>
      <c r="X7656" s="7" t="str">
        <f t="shared" si="2158"/>
        <v/>
      </c>
      <c r="Y7656" s="37" t="str">
        <f t="shared" si="2159"/>
        <v/>
      </c>
      <c r="AA7656" s="54" t="str">
        <f t="shared" si="2160"/>
        <v/>
      </c>
      <c r="AC7656" s="121" t="str">
        <f t="shared" si="2161"/>
        <v/>
      </c>
      <c r="AD7656" s="111" t="str">
        <f t="shared" si="2162"/>
        <v/>
      </c>
      <c r="AE7656" s="122" t="str">
        <f t="shared" si="2163"/>
        <v/>
      </c>
      <c r="AF7656" s="123" t="str">
        <f t="shared" si="2164"/>
        <v>Qtr 1</v>
      </c>
      <c r="AG7656" s="122" t="str">
        <f t="shared" si="2165"/>
        <v/>
      </c>
      <c r="AI7656" s="124" t="str">
        <f t="shared" si="2166"/>
        <v/>
      </c>
      <c r="AK7656" s="103" t="str">
        <f t="shared" si="2167"/>
        <v/>
      </c>
      <c r="AL7656" s="104" t="str">
        <f t="shared" si="2168"/>
        <v/>
      </c>
      <c r="AN7656" s="37" t="str">
        <f>IF(AK7656="", "", COUNTIF(AK$11:AK$8010, "&lt;"&amp;AK7656)+1+COUNTIF(AK$11:AK7656, AK7656)-1)</f>
        <v/>
      </c>
      <c r="AO7656" s="37" t="str">
        <f>IF(AL7656="", "", COUNTIF(AL$11:AL$8010, "&gt;"&amp;AL7656)+1+COUNTIF(AL$11:AL7656, AL7656)-1)</f>
        <v/>
      </c>
    </row>
    <row r="7657" spans="1:41" x14ac:dyDescent="0.55000000000000004">
      <c r="A7657" s="5"/>
      <c r="B7657" s="284"/>
      <c r="C7657" s="285"/>
      <c r="D7657" s="286"/>
      <c r="E7657" s="287"/>
      <c r="F7657" s="288"/>
      <c r="G7657" s="5"/>
      <c r="J7657" s="7" t="str">
        <f t="shared" si="2151"/>
        <v/>
      </c>
      <c r="K7657" s="48" t="str">
        <f t="shared" si="2152"/>
        <v/>
      </c>
      <c r="L7657" s="48" t="str">
        <f t="shared" si="2153"/>
        <v/>
      </c>
      <c r="M7657" s="49" t="str">
        <f t="shared" si="2154"/>
        <v/>
      </c>
      <c r="U7657" s="103" t="str">
        <f t="shared" si="2155"/>
        <v/>
      </c>
      <c r="V7657" s="77" t="str">
        <f t="shared" si="2156"/>
        <v/>
      </c>
      <c r="W7657" s="37" t="str">
        <f t="shared" si="2157"/>
        <v/>
      </c>
      <c r="X7657" s="7" t="str">
        <f t="shared" si="2158"/>
        <v/>
      </c>
      <c r="Y7657" s="37" t="str">
        <f t="shared" si="2159"/>
        <v/>
      </c>
      <c r="AA7657" s="54" t="str">
        <f t="shared" si="2160"/>
        <v/>
      </c>
      <c r="AC7657" s="121" t="str">
        <f t="shared" si="2161"/>
        <v/>
      </c>
      <c r="AD7657" s="111" t="str">
        <f t="shared" si="2162"/>
        <v/>
      </c>
      <c r="AE7657" s="122" t="str">
        <f t="shared" si="2163"/>
        <v/>
      </c>
      <c r="AF7657" s="123" t="str">
        <f t="shared" si="2164"/>
        <v>Qtr 1</v>
      </c>
      <c r="AG7657" s="122" t="str">
        <f t="shared" si="2165"/>
        <v/>
      </c>
      <c r="AI7657" s="124" t="str">
        <f t="shared" si="2166"/>
        <v/>
      </c>
      <c r="AK7657" s="103" t="str">
        <f t="shared" si="2167"/>
        <v/>
      </c>
      <c r="AL7657" s="104" t="str">
        <f t="shared" si="2168"/>
        <v/>
      </c>
      <c r="AN7657" s="37" t="str">
        <f>IF(AK7657="", "", COUNTIF(AK$11:AK$8010, "&lt;"&amp;AK7657)+1+COUNTIF(AK$11:AK7657, AK7657)-1)</f>
        <v/>
      </c>
      <c r="AO7657" s="37" t="str">
        <f>IF(AL7657="", "", COUNTIF(AL$11:AL$8010, "&gt;"&amp;AL7657)+1+COUNTIF(AL$11:AL7657, AL7657)-1)</f>
        <v/>
      </c>
    </row>
    <row r="7658" spans="1:41" x14ac:dyDescent="0.55000000000000004">
      <c r="A7658" s="5"/>
      <c r="B7658" s="284"/>
      <c r="C7658" s="285"/>
      <c r="D7658" s="286"/>
      <c r="E7658" s="287"/>
      <c r="F7658" s="288"/>
      <c r="G7658" s="5"/>
      <c r="J7658" s="7" t="str">
        <f t="shared" si="2151"/>
        <v/>
      </c>
      <c r="K7658" s="48" t="str">
        <f t="shared" si="2152"/>
        <v/>
      </c>
      <c r="L7658" s="48" t="str">
        <f t="shared" si="2153"/>
        <v/>
      </c>
      <c r="M7658" s="49" t="str">
        <f t="shared" si="2154"/>
        <v/>
      </c>
      <c r="U7658" s="103" t="str">
        <f t="shared" si="2155"/>
        <v/>
      </c>
      <c r="V7658" s="77" t="str">
        <f t="shared" si="2156"/>
        <v/>
      </c>
      <c r="W7658" s="37" t="str">
        <f t="shared" si="2157"/>
        <v/>
      </c>
      <c r="X7658" s="7" t="str">
        <f t="shared" si="2158"/>
        <v/>
      </c>
      <c r="Y7658" s="37" t="str">
        <f t="shared" si="2159"/>
        <v/>
      </c>
      <c r="AA7658" s="54" t="str">
        <f t="shared" si="2160"/>
        <v/>
      </c>
      <c r="AC7658" s="121" t="str">
        <f t="shared" si="2161"/>
        <v/>
      </c>
      <c r="AD7658" s="111" t="str">
        <f t="shared" si="2162"/>
        <v/>
      </c>
      <c r="AE7658" s="122" t="str">
        <f t="shared" si="2163"/>
        <v/>
      </c>
      <c r="AF7658" s="123" t="str">
        <f t="shared" si="2164"/>
        <v>Qtr 1</v>
      </c>
      <c r="AG7658" s="122" t="str">
        <f t="shared" si="2165"/>
        <v/>
      </c>
      <c r="AI7658" s="124" t="str">
        <f t="shared" si="2166"/>
        <v/>
      </c>
      <c r="AK7658" s="103" t="str">
        <f t="shared" si="2167"/>
        <v/>
      </c>
      <c r="AL7658" s="104" t="str">
        <f t="shared" si="2168"/>
        <v/>
      </c>
      <c r="AN7658" s="37" t="str">
        <f>IF(AK7658="", "", COUNTIF(AK$11:AK$8010, "&lt;"&amp;AK7658)+1+COUNTIF(AK$11:AK7658, AK7658)-1)</f>
        <v/>
      </c>
      <c r="AO7658" s="37" t="str">
        <f>IF(AL7658="", "", COUNTIF(AL$11:AL$8010, "&gt;"&amp;AL7658)+1+COUNTIF(AL$11:AL7658, AL7658)-1)</f>
        <v/>
      </c>
    </row>
    <row r="7659" spans="1:41" x14ac:dyDescent="0.55000000000000004">
      <c r="A7659" s="5"/>
      <c r="B7659" s="284"/>
      <c r="C7659" s="285"/>
      <c r="D7659" s="286"/>
      <c r="E7659" s="287"/>
      <c r="F7659" s="288"/>
      <c r="G7659" s="5"/>
      <c r="J7659" s="7" t="str">
        <f t="shared" si="2151"/>
        <v/>
      </c>
      <c r="K7659" s="48" t="str">
        <f t="shared" si="2152"/>
        <v/>
      </c>
      <c r="L7659" s="48" t="str">
        <f t="shared" si="2153"/>
        <v/>
      </c>
      <c r="M7659" s="49" t="str">
        <f t="shared" si="2154"/>
        <v/>
      </c>
      <c r="U7659" s="103" t="str">
        <f t="shared" si="2155"/>
        <v/>
      </c>
      <c r="V7659" s="77" t="str">
        <f t="shared" si="2156"/>
        <v/>
      </c>
      <c r="W7659" s="37" t="str">
        <f t="shared" si="2157"/>
        <v/>
      </c>
      <c r="X7659" s="7" t="str">
        <f t="shared" si="2158"/>
        <v/>
      </c>
      <c r="Y7659" s="37" t="str">
        <f t="shared" si="2159"/>
        <v/>
      </c>
      <c r="AA7659" s="54" t="str">
        <f t="shared" si="2160"/>
        <v/>
      </c>
      <c r="AC7659" s="121" t="str">
        <f t="shared" si="2161"/>
        <v/>
      </c>
      <c r="AD7659" s="111" t="str">
        <f t="shared" si="2162"/>
        <v/>
      </c>
      <c r="AE7659" s="122" t="str">
        <f t="shared" si="2163"/>
        <v/>
      </c>
      <c r="AF7659" s="123" t="str">
        <f t="shared" si="2164"/>
        <v>Qtr 1</v>
      </c>
      <c r="AG7659" s="122" t="str">
        <f t="shared" si="2165"/>
        <v/>
      </c>
      <c r="AI7659" s="124" t="str">
        <f t="shared" si="2166"/>
        <v/>
      </c>
      <c r="AK7659" s="103" t="str">
        <f t="shared" si="2167"/>
        <v/>
      </c>
      <c r="AL7659" s="104" t="str">
        <f t="shared" si="2168"/>
        <v/>
      </c>
      <c r="AN7659" s="37" t="str">
        <f>IF(AK7659="", "", COUNTIF(AK$11:AK$8010, "&lt;"&amp;AK7659)+1+COUNTIF(AK$11:AK7659, AK7659)-1)</f>
        <v/>
      </c>
      <c r="AO7659" s="37" t="str">
        <f>IF(AL7659="", "", COUNTIF(AL$11:AL$8010, "&gt;"&amp;AL7659)+1+COUNTIF(AL$11:AL7659, AL7659)-1)</f>
        <v/>
      </c>
    </row>
    <row r="7660" spans="1:41" x14ac:dyDescent="0.55000000000000004">
      <c r="A7660" s="5"/>
      <c r="B7660" s="284"/>
      <c r="C7660" s="285"/>
      <c r="D7660" s="286"/>
      <c r="E7660" s="287"/>
      <c r="F7660" s="288"/>
      <c r="G7660" s="5"/>
      <c r="J7660" s="7" t="str">
        <f t="shared" si="2151"/>
        <v/>
      </c>
      <c r="K7660" s="48" t="str">
        <f t="shared" si="2152"/>
        <v/>
      </c>
      <c r="L7660" s="48" t="str">
        <f t="shared" si="2153"/>
        <v/>
      </c>
      <c r="M7660" s="49" t="str">
        <f t="shared" si="2154"/>
        <v/>
      </c>
      <c r="U7660" s="103" t="str">
        <f t="shared" si="2155"/>
        <v/>
      </c>
      <c r="V7660" s="77" t="str">
        <f t="shared" si="2156"/>
        <v/>
      </c>
      <c r="W7660" s="37" t="str">
        <f t="shared" si="2157"/>
        <v/>
      </c>
      <c r="X7660" s="7" t="str">
        <f t="shared" si="2158"/>
        <v/>
      </c>
      <c r="Y7660" s="37" t="str">
        <f t="shared" si="2159"/>
        <v/>
      </c>
      <c r="AA7660" s="54" t="str">
        <f t="shared" si="2160"/>
        <v/>
      </c>
      <c r="AC7660" s="121" t="str">
        <f t="shared" si="2161"/>
        <v/>
      </c>
      <c r="AD7660" s="111" t="str">
        <f t="shared" si="2162"/>
        <v/>
      </c>
      <c r="AE7660" s="122" t="str">
        <f t="shared" si="2163"/>
        <v/>
      </c>
      <c r="AF7660" s="123" t="str">
        <f t="shared" si="2164"/>
        <v>Qtr 1</v>
      </c>
      <c r="AG7660" s="122" t="str">
        <f t="shared" si="2165"/>
        <v/>
      </c>
      <c r="AI7660" s="124" t="str">
        <f t="shared" si="2166"/>
        <v/>
      </c>
      <c r="AK7660" s="103" t="str">
        <f t="shared" si="2167"/>
        <v/>
      </c>
      <c r="AL7660" s="104" t="str">
        <f t="shared" si="2168"/>
        <v/>
      </c>
      <c r="AN7660" s="37" t="str">
        <f>IF(AK7660="", "", COUNTIF(AK$11:AK$8010, "&lt;"&amp;AK7660)+1+COUNTIF(AK$11:AK7660, AK7660)-1)</f>
        <v/>
      </c>
      <c r="AO7660" s="37" t="str">
        <f>IF(AL7660="", "", COUNTIF(AL$11:AL$8010, "&gt;"&amp;AL7660)+1+COUNTIF(AL$11:AL7660, AL7660)-1)</f>
        <v/>
      </c>
    </row>
    <row r="7661" spans="1:41" x14ac:dyDescent="0.55000000000000004">
      <c r="A7661" s="5"/>
      <c r="B7661" s="284"/>
      <c r="C7661" s="285"/>
      <c r="D7661" s="286"/>
      <c r="E7661" s="287"/>
      <c r="F7661" s="288"/>
      <c r="G7661" s="5"/>
      <c r="J7661" s="7" t="str">
        <f t="shared" si="2151"/>
        <v/>
      </c>
      <c r="K7661" s="48" t="str">
        <f t="shared" si="2152"/>
        <v/>
      </c>
      <c r="L7661" s="48" t="str">
        <f t="shared" si="2153"/>
        <v/>
      </c>
      <c r="M7661" s="49" t="str">
        <f t="shared" si="2154"/>
        <v/>
      </c>
      <c r="U7661" s="103" t="str">
        <f t="shared" si="2155"/>
        <v/>
      </c>
      <c r="V7661" s="77" t="str">
        <f t="shared" si="2156"/>
        <v/>
      </c>
      <c r="W7661" s="37" t="str">
        <f t="shared" si="2157"/>
        <v/>
      </c>
      <c r="X7661" s="7" t="str">
        <f t="shared" si="2158"/>
        <v/>
      </c>
      <c r="Y7661" s="37" t="str">
        <f t="shared" si="2159"/>
        <v/>
      </c>
      <c r="AA7661" s="54" t="str">
        <f t="shared" si="2160"/>
        <v/>
      </c>
      <c r="AC7661" s="121" t="str">
        <f t="shared" si="2161"/>
        <v/>
      </c>
      <c r="AD7661" s="111" t="str">
        <f t="shared" si="2162"/>
        <v/>
      </c>
      <c r="AE7661" s="122" t="str">
        <f t="shared" si="2163"/>
        <v/>
      </c>
      <c r="AF7661" s="123" t="str">
        <f t="shared" si="2164"/>
        <v>Qtr 1</v>
      </c>
      <c r="AG7661" s="122" t="str">
        <f t="shared" si="2165"/>
        <v/>
      </c>
      <c r="AI7661" s="124" t="str">
        <f t="shared" si="2166"/>
        <v/>
      </c>
      <c r="AK7661" s="103" t="str">
        <f t="shared" si="2167"/>
        <v/>
      </c>
      <c r="AL7661" s="104" t="str">
        <f t="shared" si="2168"/>
        <v/>
      </c>
      <c r="AN7661" s="37" t="str">
        <f>IF(AK7661="", "", COUNTIF(AK$11:AK$8010, "&lt;"&amp;AK7661)+1+COUNTIF(AK$11:AK7661, AK7661)-1)</f>
        <v/>
      </c>
      <c r="AO7661" s="37" t="str">
        <f>IF(AL7661="", "", COUNTIF(AL$11:AL$8010, "&gt;"&amp;AL7661)+1+COUNTIF(AL$11:AL7661, AL7661)-1)</f>
        <v/>
      </c>
    </row>
    <row r="7662" spans="1:41" x14ac:dyDescent="0.55000000000000004">
      <c r="A7662" s="5"/>
      <c r="B7662" s="284"/>
      <c r="C7662" s="285"/>
      <c r="D7662" s="286"/>
      <c r="E7662" s="287"/>
      <c r="F7662" s="288"/>
      <c r="G7662" s="5"/>
      <c r="J7662" s="7" t="str">
        <f t="shared" si="2151"/>
        <v/>
      </c>
      <c r="K7662" s="48" t="str">
        <f t="shared" si="2152"/>
        <v/>
      </c>
      <c r="L7662" s="48" t="str">
        <f t="shared" si="2153"/>
        <v/>
      </c>
      <c r="M7662" s="49" t="str">
        <f t="shared" si="2154"/>
        <v/>
      </c>
      <c r="U7662" s="103" t="str">
        <f t="shared" si="2155"/>
        <v/>
      </c>
      <c r="V7662" s="77" t="str">
        <f t="shared" si="2156"/>
        <v/>
      </c>
      <c r="W7662" s="37" t="str">
        <f t="shared" si="2157"/>
        <v/>
      </c>
      <c r="X7662" s="7" t="str">
        <f t="shared" si="2158"/>
        <v/>
      </c>
      <c r="Y7662" s="37" t="str">
        <f t="shared" si="2159"/>
        <v/>
      </c>
      <c r="AA7662" s="54" t="str">
        <f t="shared" si="2160"/>
        <v/>
      </c>
      <c r="AC7662" s="121" t="str">
        <f t="shared" si="2161"/>
        <v/>
      </c>
      <c r="AD7662" s="111" t="str">
        <f t="shared" si="2162"/>
        <v/>
      </c>
      <c r="AE7662" s="122" t="str">
        <f t="shared" si="2163"/>
        <v/>
      </c>
      <c r="AF7662" s="123" t="str">
        <f t="shared" si="2164"/>
        <v>Qtr 1</v>
      </c>
      <c r="AG7662" s="122" t="str">
        <f t="shared" si="2165"/>
        <v/>
      </c>
      <c r="AI7662" s="124" t="str">
        <f t="shared" si="2166"/>
        <v/>
      </c>
      <c r="AK7662" s="103" t="str">
        <f t="shared" si="2167"/>
        <v/>
      </c>
      <c r="AL7662" s="104" t="str">
        <f t="shared" si="2168"/>
        <v/>
      </c>
      <c r="AN7662" s="37" t="str">
        <f>IF(AK7662="", "", COUNTIF(AK$11:AK$8010, "&lt;"&amp;AK7662)+1+COUNTIF(AK$11:AK7662, AK7662)-1)</f>
        <v/>
      </c>
      <c r="AO7662" s="37" t="str">
        <f>IF(AL7662="", "", COUNTIF(AL$11:AL$8010, "&gt;"&amp;AL7662)+1+COUNTIF(AL$11:AL7662, AL7662)-1)</f>
        <v/>
      </c>
    </row>
    <row r="7663" spans="1:41" x14ac:dyDescent="0.55000000000000004">
      <c r="A7663" s="5"/>
      <c r="B7663" s="284"/>
      <c r="C7663" s="285"/>
      <c r="D7663" s="286"/>
      <c r="E7663" s="287"/>
      <c r="F7663" s="288"/>
      <c r="G7663" s="5"/>
      <c r="J7663" s="7" t="str">
        <f t="shared" si="2151"/>
        <v/>
      </c>
      <c r="K7663" s="48" t="str">
        <f t="shared" si="2152"/>
        <v/>
      </c>
      <c r="L7663" s="48" t="str">
        <f t="shared" si="2153"/>
        <v/>
      </c>
      <c r="M7663" s="49" t="str">
        <f t="shared" si="2154"/>
        <v/>
      </c>
      <c r="U7663" s="103" t="str">
        <f t="shared" si="2155"/>
        <v/>
      </c>
      <c r="V7663" s="77" t="str">
        <f t="shared" si="2156"/>
        <v/>
      </c>
      <c r="W7663" s="37" t="str">
        <f t="shared" si="2157"/>
        <v/>
      </c>
      <c r="X7663" s="7" t="str">
        <f t="shared" si="2158"/>
        <v/>
      </c>
      <c r="Y7663" s="37" t="str">
        <f t="shared" si="2159"/>
        <v/>
      </c>
      <c r="AA7663" s="54" t="str">
        <f t="shared" si="2160"/>
        <v/>
      </c>
      <c r="AC7663" s="121" t="str">
        <f t="shared" si="2161"/>
        <v/>
      </c>
      <c r="AD7663" s="111" t="str">
        <f t="shared" si="2162"/>
        <v/>
      </c>
      <c r="AE7663" s="122" t="str">
        <f t="shared" si="2163"/>
        <v/>
      </c>
      <c r="AF7663" s="123" t="str">
        <f t="shared" si="2164"/>
        <v>Qtr 1</v>
      </c>
      <c r="AG7663" s="122" t="str">
        <f t="shared" si="2165"/>
        <v/>
      </c>
      <c r="AI7663" s="124" t="str">
        <f t="shared" si="2166"/>
        <v/>
      </c>
      <c r="AK7663" s="103" t="str">
        <f t="shared" si="2167"/>
        <v/>
      </c>
      <c r="AL7663" s="104" t="str">
        <f t="shared" si="2168"/>
        <v/>
      </c>
      <c r="AN7663" s="37" t="str">
        <f>IF(AK7663="", "", COUNTIF(AK$11:AK$8010, "&lt;"&amp;AK7663)+1+COUNTIF(AK$11:AK7663, AK7663)-1)</f>
        <v/>
      </c>
      <c r="AO7663" s="37" t="str">
        <f>IF(AL7663="", "", COUNTIF(AL$11:AL$8010, "&gt;"&amp;AL7663)+1+COUNTIF(AL$11:AL7663, AL7663)-1)</f>
        <v/>
      </c>
    </row>
    <row r="7664" spans="1:41" x14ac:dyDescent="0.55000000000000004">
      <c r="A7664" s="5"/>
      <c r="B7664" s="284"/>
      <c r="C7664" s="285"/>
      <c r="D7664" s="286"/>
      <c r="E7664" s="287"/>
      <c r="F7664" s="288"/>
      <c r="G7664" s="5"/>
      <c r="J7664" s="7" t="str">
        <f t="shared" si="2151"/>
        <v/>
      </c>
      <c r="K7664" s="48" t="str">
        <f t="shared" si="2152"/>
        <v/>
      </c>
      <c r="L7664" s="48" t="str">
        <f t="shared" si="2153"/>
        <v/>
      </c>
      <c r="M7664" s="49" t="str">
        <f t="shared" si="2154"/>
        <v/>
      </c>
      <c r="U7664" s="103" t="str">
        <f t="shared" si="2155"/>
        <v/>
      </c>
      <c r="V7664" s="77" t="str">
        <f t="shared" si="2156"/>
        <v/>
      </c>
      <c r="W7664" s="37" t="str">
        <f t="shared" si="2157"/>
        <v/>
      </c>
      <c r="X7664" s="7" t="str">
        <f t="shared" si="2158"/>
        <v/>
      </c>
      <c r="Y7664" s="37" t="str">
        <f t="shared" si="2159"/>
        <v/>
      </c>
      <c r="AA7664" s="54" t="str">
        <f t="shared" si="2160"/>
        <v/>
      </c>
      <c r="AC7664" s="121" t="str">
        <f t="shared" si="2161"/>
        <v/>
      </c>
      <c r="AD7664" s="111" t="str">
        <f t="shared" si="2162"/>
        <v/>
      </c>
      <c r="AE7664" s="122" t="str">
        <f t="shared" si="2163"/>
        <v/>
      </c>
      <c r="AF7664" s="123" t="str">
        <f t="shared" si="2164"/>
        <v>Qtr 1</v>
      </c>
      <c r="AG7664" s="122" t="str">
        <f t="shared" si="2165"/>
        <v/>
      </c>
      <c r="AI7664" s="124" t="str">
        <f t="shared" si="2166"/>
        <v/>
      </c>
      <c r="AK7664" s="103" t="str">
        <f t="shared" si="2167"/>
        <v/>
      </c>
      <c r="AL7664" s="104" t="str">
        <f t="shared" si="2168"/>
        <v/>
      </c>
      <c r="AN7664" s="37" t="str">
        <f>IF(AK7664="", "", COUNTIF(AK$11:AK$8010, "&lt;"&amp;AK7664)+1+COUNTIF(AK$11:AK7664, AK7664)-1)</f>
        <v/>
      </c>
      <c r="AO7664" s="37" t="str">
        <f>IF(AL7664="", "", COUNTIF(AL$11:AL$8010, "&gt;"&amp;AL7664)+1+COUNTIF(AL$11:AL7664, AL7664)-1)</f>
        <v/>
      </c>
    </row>
    <row r="7665" spans="1:41" x14ac:dyDescent="0.55000000000000004">
      <c r="A7665" s="5"/>
      <c r="B7665" s="284"/>
      <c r="C7665" s="285"/>
      <c r="D7665" s="286"/>
      <c r="E7665" s="287"/>
      <c r="F7665" s="288"/>
      <c r="G7665" s="5"/>
      <c r="J7665" s="7" t="str">
        <f t="shared" si="2151"/>
        <v/>
      </c>
      <c r="K7665" s="48" t="str">
        <f t="shared" si="2152"/>
        <v/>
      </c>
      <c r="L7665" s="48" t="str">
        <f t="shared" si="2153"/>
        <v/>
      </c>
      <c r="M7665" s="49" t="str">
        <f t="shared" si="2154"/>
        <v/>
      </c>
      <c r="U7665" s="103" t="str">
        <f t="shared" si="2155"/>
        <v/>
      </c>
      <c r="V7665" s="77" t="str">
        <f t="shared" si="2156"/>
        <v/>
      </c>
      <c r="W7665" s="37" t="str">
        <f t="shared" si="2157"/>
        <v/>
      </c>
      <c r="X7665" s="7" t="str">
        <f t="shared" si="2158"/>
        <v/>
      </c>
      <c r="Y7665" s="37" t="str">
        <f t="shared" si="2159"/>
        <v/>
      </c>
      <c r="AA7665" s="54" t="str">
        <f t="shared" si="2160"/>
        <v/>
      </c>
      <c r="AC7665" s="121" t="str">
        <f t="shared" si="2161"/>
        <v/>
      </c>
      <c r="AD7665" s="111" t="str">
        <f t="shared" si="2162"/>
        <v/>
      </c>
      <c r="AE7665" s="122" t="str">
        <f t="shared" si="2163"/>
        <v/>
      </c>
      <c r="AF7665" s="123" t="str">
        <f t="shared" si="2164"/>
        <v>Qtr 1</v>
      </c>
      <c r="AG7665" s="122" t="str">
        <f t="shared" si="2165"/>
        <v/>
      </c>
      <c r="AI7665" s="124" t="str">
        <f t="shared" si="2166"/>
        <v/>
      </c>
      <c r="AK7665" s="103" t="str">
        <f t="shared" si="2167"/>
        <v/>
      </c>
      <c r="AL7665" s="104" t="str">
        <f t="shared" si="2168"/>
        <v/>
      </c>
      <c r="AN7665" s="37" t="str">
        <f>IF(AK7665="", "", COUNTIF(AK$11:AK$8010, "&lt;"&amp;AK7665)+1+COUNTIF(AK$11:AK7665, AK7665)-1)</f>
        <v/>
      </c>
      <c r="AO7665" s="37" t="str">
        <f>IF(AL7665="", "", COUNTIF(AL$11:AL$8010, "&gt;"&amp;AL7665)+1+COUNTIF(AL$11:AL7665, AL7665)-1)</f>
        <v/>
      </c>
    </row>
    <row r="7666" spans="1:41" x14ac:dyDescent="0.55000000000000004">
      <c r="A7666" s="5"/>
      <c r="B7666" s="284"/>
      <c r="C7666" s="285"/>
      <c r="D7666" s="286"/>
      <c r="E7666" s="287"/>
      <c r="F7666" s="288"/>
      <c r="G7666" s="5"/>
      <c r="J7666" s="7" t="str">
        <f t="shared" si="2151"/>
        <v/>
      </c>
      <c r="K7666" s="48" t="str">
        <f t="shared" si="2152"/>
        <v/>
      </c>
      <c r="L7666" s="48" t="str">
        <f t="shared" si="2153"/>
        <v/>
      </c>
      <c r="M7666" s="49" t="str">
        <f t="shared" si="2154"/>
        <v/>
      </c>
      <c r="U7666" s="103" t="str">
        <f t="shared" si="2155"/>
        <v/>
      </c>
      <c r="V7666" s="77" t="str">
        <f t="shared" si="2156"/>
        <v/>
      </c>
      <c r="W7666" s="37" t="str">
        <f t="shared" si="2157"/>
        <v/>
      </c>
      <c r="X7666" s="7" t="str">
        <f t="shared" si="2158"/>
        <v/>
      </c>
      <c r="Y7666" s="37" t="str">
        <f t="shared" si="2159"/>
        <v/>
      </c>
      <c r="AA7666" s="54" t="str">
        <f t="shared" si="2160"/>
        <v/>
      </c>
      <c r="AC7666" s="121" t="str">
        <f t="shared" si="2161"/>
        <v/>
      </c>
      <c r="AD7666" s="111" t="str">
        <f t="shared" si="2162"/>
        <v/>
      </c>
      <c r="AE7666" s="122" t="str">
        <f t="shared" si="2163"/>
        <v/>
      </c>
      <c r="AF7666" s="123" t="str">
        <f t="shared" si="2164"/>
        <v>Qtr 1</v>
      </c>
      <c r="AG7666" s="122" t="str">
        <f t="shared" si="2165"/>
        <v/>
      </c>
      <c r="AI7666" s="124" t="str">
        <f t="shared" si="2166"/>
        <v/>
      </c>
      <c r="AK7666" s="103" t="str">
        <f t="shared" si="2167"/>
        <v/>
      </c>
      <c r="AL7666" s="104" t="str">
        <f t="shared" si="2168"/>
        <v/>
      </c>
      <c r="AN7666" s="37" t="str">
        <f>IF(AK7666="", "", COUNTIF(AK$11:AK$8010, "&lt;"&amp;AK7666)+1+COUNTIF(AK$11:AK7666, AK7666)-1)</f>
        <v/>
      </c>
      <c r="AO7666" s="37" t="str">
        <f>IF(AL7666="", "", COUNTIF(AL$11:AL$8010, "&gt;"&amp;AL7666)+1+COUNTIF(AL$11:AL7666, AL7666)-1)</f>
        <v/>
      </c>
    </row>
    <row r="7667" spans="1:41" x14ac:dyDescent="0.55000000000000004">
      <c r="A7667" s="5"/>
      <c r="B7667" s="284"/>
      <c r="C7667" s="285"/>
      <c r="D7667" s="286"/>
      <c r="E7667" s="287"/>
      <c r="F7667" s="288"/>
      <c r="G7667" s="5"/>
      <c r="J7667" s="7" t="str">
        <f t="shared" si="2151"/>
        <v/>
      </c>
      <c r="K7667" s="48" t="str">
        <f t="shared" si="2152"/>
        <v/>
      </c>
      <c r="L7667" s="48" t="str">
        <f t="shared" si="2153"/>
        <v/>
      </c>
      <c r="M7667" s="49" t="str">
        <f t="shared" si="2154"/>
        <v/>
      </c>
      <c r="U7667" s="103" t="str">
        <f t="shared" si="2155"/>
        <v/>
      </c>
      <c r="V7667" s="77" t="str">
        <f t="shared" si="2156"/>
        <v/>
      </c>
      <c r="W7667" s="37" t="str">
        <f t="shared" si="2157"/>
        <v/>
      </c>
      <c r="X7667" s="7" t="str">
        <f t="shared" si="2158"/>
        <v/>
      </c>
      <c r="Y7667" s="37" t="str">
        <f t="shared" si="2159"/>
        <v/>
      </c>
      <c r="AA7667" s="54" t="str">
        <f t="shared" si="2160"/>
        <v/>
      </c>
      <c r="AC7667" s="121" t="str">
        <f t="shared" si="2161"/>
        <v/>
      </c>
      <c r="AD7667" s="111" t="str">
        <f t="shared" si="2162"/>
        <v/>
      </c>
      <c r="AE7667" s="122" t="str">
        <f t="shared" si="2163"/>
        <v/>
      </c>
      <c r="AF7667" s="123" t="str">
        <f t="shared" si="2164"/>
        <v>Qtr 1</v>
      </c>
      <c r="AG7667" s="122" t="str">
        <f t="shared" si="2165"/>
        <v/>
      </c>
      <c r="AI7667" s="124" t="str">
        <f t="shared" si="2166"/>
        <v/>
      </c>
      <c r="AK7667" s="103" t="str">
        <f t="shared" si="2167"/>
        <v/>
      </c>
      <c r="AL7667" s="104" t="str">
        <f t="shared" si="2168"/>
        <v/>
      </c>
      <c r="AN7667" s="37" t="str">
        <f>IF(AK7667="", "", COUNTIF(AK$11:AK$8010, "&lt;"&amp;AK7667)+1+COUNTIF(AK$11:AK7667, AK7667)-1)</f>
        <v/>
      </c>
      <c r="AO7667" s="37" t="str">
        <f>IF(AL7667="", "", COUNTIF(AL$11:AL$8010, "&gt;"&amp;AL7667)+1+COUNTIF(AL$11:AL7667, AL7667)-1)</f>
        <v/>
      </c>
    </row>
    <row r="7668" spans="1:41" x14ac:dyDescent="0.55000000000000004">
      <c r="A7668" s="5"/>
      <c r="B7668" s="284"/>
      <c r="C7668" s="285"/>
      <c r="D7668" s="286"/>
      <c r="E7668" s="287"/>
      <c r="F7668" s="288"/>
      <c r="G7668" s="5"/>
      <c r="J7668" s="7" t="str">
        <f t="shared" si="2151"/>
        <v/>
      </c>
      <c r="K7668" s="48" t="str">
        <f t="shared" si="2152"/>
        <v/>
      </c>
      <c r="L7668" s="48" t="str">
        <f t="shared" si="2153"/>
        <v/>
      </c>
      <c r="M7668" s="49" t="str">
        <f t="shared" si="2154"/>
        <v/>
      </c>
      <c r="U7668" s="103" t="str">
        <f t="shared" si="2155"/>
        <v/>
      </c>
      <c r="V7668" s="77" t="str">
        <f t="shared" si="2156"/>
        <v/>
      </c>
      <c r="W7668" s="37" t="str">
        <f t="shared" si="2157"/>
        <v/>
      </c>
      <c r="X7668" s="7" t="str">
        <f t="shared" si="2158"/>
        <v/>
      </c>
      <c r="Y7668" s="37" t="str">
        <f t="shared" si="2159"/>
        <v/>
      </c>
      <c r="AA7668" s="54" t="str">
        <f t="shared" si="2160"/>
        <v/>
      </c>
      <c r="AC7668" s="121" t="str">
        <f t="shared" si="2161"/>
        <v/>
      </c>
      <c r="AD7668" s="111" t="str">
        <f t="shared" si="2162"/>
        <v/>
      </c>
      <c r="AE7668" s="122" t="str">
        <f t="shared" si="2163"/>
        <v/>
      </c>
      <c r="AF7668" s="123" t="str">
        <f t="shared" si="2164"/>
        <v>Qtr 1</v>
      </c>
      <c r="AG7668" s="122" t="str">
        <f t="shared" si="2165"/>
        <v/>
      </c>
      <c r="AI7668" s="124" t="str">
        <f t="shared" si="2166"/>
        <v/>
      </c>
      <c r="AK7668" s="103" t="str">
        <f t="shared" si="2167"/>
        <v/>
      </c>
      <c r="AL7668" s="104" t="str">
        <f t="shared" si="2168"/>
        <v/>
      </c>
      <c r="AN7668" s="37" t="str">
        <f>IF(AK7668="", "", COUNTIF(AK$11:AK$8010, "&lt;"&amp;AK7668)+1+COUNTIF(AK$11:AK7668, AK7668)-1)</f>
        <v/>
      </c>
      <c r="AO7668" s="37" t="str">
        <f>IF(AL7668="", "", COUNTIF(AL$11:AL$8010, "&gt;"&amp;AL7668)+1+COUNTIF(AL$11:AL7668, AL7668)-1)</f>
        <v/>
      </c>
    </row>
    <row r="7669" spans="1:41" x14ac:dyDescent="0.55000000000000004">
      <c r="A7669" s="5"/>
      <c r="B7669" s="284"/>
      <c r="C7669" s="285"/>
      <c r="D7669" s="286"/>
      <c r="E7669" s="287"/>
      <c r="F7669" s="288"/>
      <c r="G7669" s="5"/>
      <c r="J7669" s="7" t="str">
        <f t="shared" si="2151"/>
        <v/>
      </c>
      <c r="K7669" s="48" t="str">
        <f t="shared" si="2152"/>
        <v/>
      </c>
      <c r="L7669" s="48" t="str">
        <f t="shared" si="2153"/>
        <v/>
      </c>
      <c r="M7669" s="49" t="str">
        <f t="shared" si="2154"/>
        <v/>
      </c>
      <c r="U7669" s="103" t="str">
        <f t="shared" si="2155"/>
        <v/>
      </c>
      <c r="V7669" s="77" t="str">
        <f t="shared" si="2156"/>
        <v/>
      </c>
      <c r="W7669" s="37" t="str">
        <f t="shared" si="2157"/>
        <v/>
      </c>
      <c r="X7669" s="7" t="str">
        <f t="shared" si="2158"/>
        <v/>
      </c>
      <c r="Y7669" s="37" t="str">
        <f t="shared" si="2159"/>
        <v/>
      </c>
      <c r="AA7669" s="54" t="str">
        <f t="shared" si="2160"/>
        <v/>
      </c>
      <c r="AC7669" s="121" t="str">
        <f t="shared" si="2161"/>
        <v/>
      </c>
      <c r="AD7669" s="111" t="str">
        <f t="shared" si="2162"/>
        <v/>
      </c>
      <c r="AE7669" s="122" t="str">
        <f t="shared" si="2163"/>
        <v/>
      </c>
      <c r="AF7669" s="123" t="str">
        <f t="shared" si="2164"/>
        <v>Qtr 1</v>
      </c>
      <c r="AG7669" s="122" t="str">
        <f t="shared" si="2165"/>
        <v/>
      </c>
      <c r="AI7669" s="124" t="str">
        <f t="shared" si="2166"/>
        <v/>
      </c>
      <c r="AK7669" s="103" t="str">
        <f t="shared" si="2167"/>
        <v/>
      </c>
      <c r="AL7669" s="104" t="str">
        <f t="shared" si="2168"/>
        <v/>
      </c>
      <c r="AN7669" s="37" t="str">
        <f>IF(AK7669="", "", COUNTIF(AK$11:AK$8010, "&lt;"&amp;AK7669)+1+COUNTIF(AK$11:AK7669, AK7669)-1)</f>
        <v/>
      </c>
      <c r="AO7669" s="37" t="str">
        <f>IF(AL7669="", "", COUNTIF(AL$11:AL$8010, "&gt;"&amp;AL7669)+1+COUNTIF(AL$11:AL7669, AL7669)-1)</f>
        <v/>
      </c>
    </row>
    <row r="7670" spans="1:41" x14ac:dyDescent="0.55000000000000004">
      <c r="A7670" s="5"/>
      <c r="B7670" s="284"/>
      <c r="C7670" s="285"/>
      <c r="D7670" s="286"/>
      <c r="E7670" s="287"/>
      <c r="F7670" s="288"/>
      <c r="G7670" s="5"/>
      <c r="J7670" s="7" t="str">
        <f t="shared" si="2151"/>
        <v/>
      </c>
      <c r="K7670" s="48" t="str">
        <f t="shared" si="2152"/>
        <v/>
      </c>
      <c r="L7670" s="48" t="str">
        <f t="shared" si="2153"/>
        <v/>
      </c>
      <c r="M7670" s="49" t="str">
        <f t="shared" si="2154"/>
        <v/>
      </c>
      <c r="U7670" s="103" t="str">
        <f t="shared" si="2155"/>
        <v/>
      </c>
      <c r="V7670" s="77" t="str">
        <f t="shared" si="2156"/>
        <v/>
      </c>
      <c r="W7670" s="37" t="str">
        <f t="shared" si="2157"/>
        <v/>
      </c>
      <c r="X7670" s="7" t="str">
        <f t="shared" si="2158"/>
        <v/>
      </c>
      <c r="Y7670" s="37" t="str">
        <f t="shared" si="2159"/>
        <v/>
      </c>
      <c r="AA7670" s="54" t="str">
        <f t="shared" si="2160"/>
        <v/>
      </c>
      <c r="AC7670" s="121" t="str">
        <f t="shared" si="2161"/>
        <v/>
      </c>
      <c r="AD7670" s="111" t="str">
        <f t="shared" si="2162"/>
        <v/>
      </c>
      <c r="AE7670" s="122" t="str">
        <f t="shared" si="2163"/>
        <v/>
      </c>
      <c r="AF7670" s="123" t="str">
        <f t="shared" si="2164"/>
        <v>Qtr 1</v>
      </c>
      <c r="AG7670" s="122" t="str">
        <f t="shared" si="2165"/>
        <v/>
      </c>
      <c r="AI7670" s="124" t="str">
        <f t="shared" si="2166"/>
        <v/>
      </c>
      <c r="AK7670" s="103" t="str">
        <f t="shared" si="2167"/>
        <v/>
      </c>
      <c r="AL7670" s="104" t="str">
        <f t="shared" si="2168"/>
        <v/>
      </c>
      <c r="AN7670" s="37" t="str">
        <f>IF(AK7670="", "", COUNTIF(AK$11:AK$8010, "&lt;"&amp;AK7670)+1+COUNTIF(AK$11:AK7670, AK7670)-1)</f>
        <v/>
      </c>
      <c r="AO7670" s="37" t="str">
        <f>IF(AL7670="", "", COUNTIF(AL$11:AL$8010, "&gt;"&amp;AL7670)+1+COUNTIF(AL$11:AL7670, AL7670)-1)</f>
        <v/>
      </c>
    </row>
    <row r="7671" spans="1:41" x14ac:dyDescent="0.55000000000000004">
      <c r="A7671" s="5"/>
      <c r="B7671" s="284"/>
      <c r="C7671" s="285"/>
      <c r="D7671" s="286"/>
      <c r="E7671" s="287"/>
      <c r="F7671" s="288"/>
      <c r="G7671" s="5"/>
      <c r="J7671" s="7" t="str">
        <f t="shared" si="2151"/>
        <v/>
      </c>
      <c r="K7671" s="48" t="str">
        <f t="shared" si="2152"/>
        <v/>
      </c>
      <c r="L7671" s="48" t="str">
        <f t="shared" si="2153"/>
        <v/>
      </c>
      <c r="M7671" s="49" t="str">
        <f t="shared" si="2154"/>
        <v/>
      </c>
      <c r="U7671" s="103" t="str">
        <f t="shared" si="2155"/>
        <v/>
      </c>
      <c r="V7671" s="77" t="str">
        <f t="shared" si="2156"/>
        <v/>
      </c>
      <c r="W7671" s="37" t="str">
        <f t="shared" si="2157"/>
        <v/>
      </c>
      <c r="X7671" s="7" t="str">
        <f t="shared" si="2158"/>
        <v/>
      </c>
      <c r="Y7671" s="37" t="str">
        <f t="shared" si="2159"/>
        <v/>
      </c>
      <c r="AA7671" s="54" t="str">
        <f t="shared" si="2160"/>
        <v/>
      </c>
      <c r="AC7671" s="121" t="str">
        <f t="shared" si="2161"/>
        <v/>
      </c>
      <c r="AD7671" s="111" t="str">
        <f t="shared" si="2162"/>
        <v/>
      </c>
      <c r="AE7671" s="122" t="str">
        <f t="shared" si="2163"/>
        <v/>
      </c>
      <c r="AF7671" s="123" t="str">
        <f t="shared" si="2164"/>
        <v>Qtr 1</v>
      </c>
      <c r="AG7671" s="122" t="str">
        <f t="shared" si="2165"/>
        <v/>
      </c>
      <c r="AI7671" s="124" t="str">
        <f t="shared" si="2166"/>
        <v/>
      </c>
      <c r="AK7671" s="103" t="str">
        <f t="shared" si="2167"/>
        <v/>
      </c>
      <c r="AL7671" s="104" t="str">
        <f t="shared" si="2168"/>
        <v/>
      </c>
      <c r="AN7671" s="37" t="str">
        <f>IF(AK7671="", "", COUNTIF(AK$11:AK$8010, "&lt;"&amp;AK7671)+1+COUNTIF(AK$11:AK7671, AK7671)-1)</f>
        <v/>
      </c>
      <c r="AO7671" s="37" t="str">
        <f>IF(AL7671="", "", COUNTIF(AL$11:AL$8010, "&gt;"&amp;AL7671)+1+COUNTIF(AL$11:AL7671, AL7671)-1)</f>
        <v/>
      </c>
    </row>
    <row r="7672" spans="1:41" x14ac:dyDescent="0.55000000000000004">
      <c r="A7672" s="5"/>
      <c r="B7672" s="284"/>
      <c r="C7672" s="285"/>
      <c r="D7672" s="286"/>
      <c r="E7672" s="287"/>
      <c r="F7672" s="288"/>
      <c r="G7672" s="5"/>
      <c r="J7672" s="7" t="str">
        <f t="shared" si="2151"/>
        <v/>
      </c>
      <c r="K7672" s="48" t="str">
        <f t="shared" si="2152"/>
        <v/>
      </c>
      <c r="L7672" s="48" t="str">
        <f t="shared" si="2153"/>
        <v/>
      </c>
      <c r="M7672" s="49" t="str">
        <f t="shared" si="2154"/>
        <v/>
      </c>
      <c r="U7672" s="103" t="str">
        <f t="shared" si="2155"/>
        <v/>
      </c>
      <c r="V7672" s="77" t="str">
        <f t="shared" si="2156"/>
        <v/>
      </c>
      <c r="W7672" s="37" t="str">
        <f t="shared" si="2157"/>
        <v/>
      </c>
      <c r="X7672" s="7" t="str">
        <f t="shared" si="2158"/>
        <v/>
      </c>
      <c r="Y7672" s="37" t="str">
        <f t="shared" si="2159"/>
        <v/>
      </c>
      <c r="AA7672" s="54" t="str">
        <f t="shared" si="2160"/>
        <v/>
      </c>
      <c r="AC7672" s="121" t="str">
        <f t="shared" si="2161"/>
        <v/>
      </c>
      <c r="AD7672" s="111" t="str">
        <f t="shared" si="2162"/>
        <v/>
      </c>
      <c r="AE7672" s="122" t="str">
        <f t="shared" si="2163"/>
        <v/>
      </c>
      <c r="AF7672" s="123" t="str">
        <f t="shared" si="2164"/>
        <v>Qtr 1</v>
      </c>
      <c r="AG7672" s="122" t="str">
        <f t="shared" si="2165"/>
        <v/>
      </c>
      <c r="AI7672" s="124" t="str">
        <f t="shared" si="2166"/>
        <v/>
      </c>
      <c r="AK7672" s="103" t="str">
        <f t="shared" si="2167"/>
        <v/>
      </c>
      <c r="AL7672" s="104" t="str">
        <f t="shared" si="2168"/>
        <v/>
      </c>
      <c r="AN7672" s="37" t="str">
        <f>IF(AK7672="", "", COUNTIF(AK$11:AK$8010, "&lt;"&amp;AK7672)+1+COUNTIF(AK$11:AK7672, AK7672)-1)</f>
        <v/>
      </c>
      <c r="AO7672" s="37" t="str">
        <f>IF(AL7672="", "", COUNTIF(AL$11:AL$8010, "&gt;"&amp;AL7672)+1+COUNTIF(AL$11:AL7672, AL7672)-1)</f>
        <v/>
      </c>
    </row>
    <row r="7673" spans="1:41" x14ac:dyDescent="0.55000000000000004">
      <c r="A7673" s="5"/>
      <c r="B7673" s="284"/>
      <c r="C7673" s="285"/>
      <c r="D7673" s="286"/>
      <c r="E7673" s="287"/>
      <c r="F7673" s="288"/>
      <c r="G7673" s="5"/>
      <c r="J7673" s="7" t="str">
        <f t="shared" si="2151"/>
        <v/>
      </c>
      <c r="K7673" s="48" t="str">
        <f t="shared" si="2152"/>
        <v/>
      </c>
      <c r="L7673" s="48" t="str">
        <f t="shared" si="2153"/>
        <v/>
      </c>
      <c r="M7673" s="49" t="str">
        <f t="shared" si="2154"/>
        <v/>
      </c>
      <c r="U7673" s="103" t="str">
        <f t="shared" si="2155"/>
        <v/>
      </c>
      <c r="V7673" s="77" t="str">
        <f t="shared" si="2156"/>
        <v/>
      </c>
      <c r="W7673" s="37" t="str">
        <f t="shared" si="2157"/>
        <v/>
      </c>
      <c r="X7673" s="7" t="str">
        <f t="shared" si="2158"/>
        <v/>
      </c>
      <c r="Y7673" s="37" t="str">
        <f t="shared" si="2159"/>
        <v/>
      </c>
      <c r="AA7673" s="54" t="str">
        <f t="shared" si="2160"/>
        <v/>
      </c>
      <c r="AC7673" s="121" t="str">
        <f t="shared" si="2161"/>
        <v/>
      </c>
      <c r="AD7673" s="111" t="str">
        <f t="shared" si="2162"/>
        <v/>
      </c>
      <c r="AE7673" s="122" t="str">
        <f t="shared" si="2163"/>
        <v/>
      </c>
      <c r="AF7673" s="123" t="str">
        <f t="shared" si="2164"/>
        <v>Qtr 1</v>
      </c>
      <c r="AG7673" s="122" t="str">
        <f t="shared" si="2165"/>
        <v/>
      </c>
      <c r="AI7673" s="124" t="str">
        <f t="shared" si="2166"/>
        <v/>
      </c>
      <c r="AK7673" s="103" t="str">
        <f t="shared" si="2167"/>
        <v/>
      </c>
      <c r="AL7673" s="104" t="str">
        <f t="shared" si="2168"/>
        <v/>
      </c>
      <c r="AN7673" s="37" t="str">
        <f>IF(AK7673="", "", COUNTIF(AK$11:AK$8010, "&lt;"&amp;AK7673)+1+COUNTIF(AK$11:AK7673, AK7673)-1)</f>
        <v/>
      </c>
      <c r="AO7673" s="37" t="str">
        <f>IF(AL7673="", "", COUNTIF(AL$11:AL$8010, "&gt;"&amp;AL7673)+1+COUNTIF(AL$11:AL7673, AL7673)-1)</f>
        <v/>
      </c>
    </row>
    <row r="7674" spans="1:41" x14ac:dyDescent="0.55000000000000004">
      <c r="A7674" s="5"/>
      <c r="B7674" s="284"/>
      <c r="C7674" s="285"/>
      <c r="D7674" s="286"/>
      <c r="E7674" s="287"/>
      <c r="F7674" s="288"/>
      <c r="G7674" s="5"/>
      <c r="J7674" s="7" t="str">
        <f t="shared" si="2151"/>
        <v/>
      </c>
      <c r="K7674" s="48" t="str">
        <f t="shared" si="2152"/>
        <v/>
      </c>
      <c r="L7674" s="48" t="str">
        <f t="shared" si="2153"/>
        <v/>
      </c>
      <c r="M7674" s="49" t="str">
        <f t="shared" si="2154"/>
        <v/>
      </c>
      <c r="U7674" s="103" t="str">
        <f t="shared" si="2155"/>
        <v/>
      </c>
      <c r="V7674" s="77" t="str">
        <f t="shared" si="2156"/>
        <v/>
      </c>
      <c r="W7674" s="37" t="str">
        <f t="shared" si="2157"/>
        <v/>
      </c>
      <c r="X7674" s="7" t="str">
        <f t="shared" si="2158"/>
        <v/>
      </c>
      <c r="Y7674" s="37" t="str">
        <f t="shared" si="2159"/>
        <v/>
      </c>
      <c r="AA7674" s="54" t="str">
        <f t="shared" si="2160"/>
        <v/>
      </c>
      <c r="AC7674" s="121" t="str">
        <f t="shared" si="2161"/>
        <v/>
      </c>
      <c r="AD7674" s="111" t="str">
        <f t="shared" si="2162"/>
        <v/>
      </c>
      <c r="AE7674" s="122" t="str">
        <f t="shared" si="2163"/>
        <v/>
      </c>
      <c r="AF7674" s="123" t="str">
        <f t="shared" si="2164"/>
        <v>Qtr 1</v>
      </c>
      <c r="AG7674" s="122" t="str">
        <f t="shared" si="2165"/>
        <v/>
      </c>
      <c r="AI7674" s="124" t="str">
        <f t="shared" si="2166"/>
        <v/>
      </c>
      <c r="AK7674" s="103" t="str">
        <f t="shared" si="2167"/>
        <v/>
      </c>
      <c r="AL7674" s="104" t="str">
        <f t="shared" si="2168"/>
        <v/>
      </c>
      <c r="AN7674" s="37" t="str">
        <f>IF(AK7674="", "", COUNTIF(AK$11:AK$8010, "&lt;"&amp;AK7674)+1+COUNTIF(AK$11:AK7674, AK7674)-1)</f>
        <v/>
      </c>
      <c r="AO7674" s="37" t="str">
        <f>IF(AL7674="", "", COUNTIF(AL$11:AL$8010, "&gt;"&amp;AL7674)+1+COUNTIF(AL$11:AL7674, AL7674)-1)</f>
        <v/>
      </c>
    </row>
    <row r="7675" spans="1:41" x14ac:dyDescent="0.55000000000000004">
      <c r="A7675" s="5"/>
      <c r="B7675" s="284"/>
      <c r="C7675" s="285"/>
      <c r="D7675" s="286"/>
      <c r="E7675" s="287"/>
      <c r="F7675" s="288"/>
      <c r="G7675" s="5"/>
      <c r="J7675" s="7" t="str">
        <f t="shared" si="2151"/>
        <v/>
      </c>
      <c r="K7675" s="48" t="str">
        <f t="shared" si="2152"/>
        <v/>
      </c>
      <c r="L7675" s="48" t="str">
        <f t="shared" si="2153"/>
        <v/>
      </c>
      <c r="M7675" s="49" t="str">
        <f t="shared" si="2154"/>
        <v/>
      </c>
      <c r="U7675" s="103" t="str">
        <f t="shared" si="2155"/>
        <v/>
      </c>
      <c r="V7675" s="77" t="str">
        <f t="shared" si="2156"/>
        <v/>
      </c>
      <c r="W7675" s="37" t="str">
        <f t="shared" si="2157"/>
        <v/>
      </c>
      <c r="X7675" s="7" t="str">
        <f t="shared" si="2158"/>
        <v/>
      </c>
      <c r="Y7675" s="37" t="str">
        <f t="shared" si="2159"/>
        <v/>
      </c>
      <c r="AA7675" s="54" t="str">
        <f t="shared" si="2160"/>
        <v/>
      </c>
      <c r="AC7675" s="121" t="str">
        <f t="shared" si="2161"/>
        <v/>
      </c>
      <c r="AD7675" s="111" t="str">
        <f t="shared" si="2162"/>
        <v/>
      </c>
      <c r="AE7675" s="122" t="str">
        <f t="shared" si="2163"/>
        <v/>
      </c>
      <c r="AF7675" s="123" t="str">
        <f t="shared" si="2164"/>
        <v>Qtr 1</v>
      </c>
      <c r="AG7675" s="122" t="str">
        <f t="shared" si="2165"/>
        <v/>
      </c>
      <c r="AI7675" s="124" t="str">
        <f t="shared" si="2166"/>
        <v/>
      </c>
      <c r="AK7675" s="103" t="str">
        <f t="shared" si="2167"/>
        <v/>
      </c>
      <c r="AL7675" s="104" t="str">
        <f t="shared" si="2168"/>
        <v/>
      </c>
      <c r="AN7675" s="37" t="str">
        <f>IF(AK7675="", "", COUNTIF(AK$11:AK$8010, "&lt;"&amp;AK7675)+1+COUNTIF(AK$11:AK7675, AK7675)-1)</f>
        <v/>
      </c>
      <c r="AO7675" s="37" t="str">
        <f>IF(AL7675="", "", COUNTIF(AL$11:AL$8010, "&gt;"&amp;AL7675)+1+COUNTIF(AL$11:AL7675, AL7675)-1)</f>
        <v/>
      </c>
    </row>
    <row r="7676" spans="1:41" x14ac:dyDescent="0.55000000000000004">
      <c r="A7676" s="5"/>
      <c r="B7676" s="284"/>
      <c r="C7676" s="285"/>
      <c r="D7676" s="286"/>
      <c r="E7676" s="287"/>
      <c r="F7676" s="288"/>
      <c r="G7676" s="5"/>
      <c r="J7676" s="7" t="str">
        <f t="shared" si="2151"/>
        <v/>
      </c>
      <c r="K7676" s="48" t="str">
        <f t="shared" si="2152"/>
        <v/>
      </c>
      <c r="L7676" s="48" t="str">
        <f t="shared" si="2153"/>
        <v/>
      </c>
      <c r="M7676" s="49" t="str">
        <f t="shared" si="2154"/>
        <v/>
      </c>
      <c r="U7676" s="103" t="str">
        <f t="shared" si="2155"/>
        <v/>
      </c>
      <c r="V7676" s="77" t="str">
        <f t="shared" si="2156"/>
        <v/>
      </c>
      <c r="W7676" s="37" t="str">
        <f t="shared" si="2157"/>
        <v/>
      </c>
      <c r="X7676" s="7" t="str">
        <f t="shared" si="2158"/>
        <v/>
      </c>
      <c r="Y7676" s="37" t="str">
        <f t="shared" si="2159"/>
        <v/>
      </c>
      <c r="AA7676" s="54" t="str">
        <f t="shared" si="2160"/>
        <v/>
      </c>
      <c r="AC7676" s="121" t="str">
        <f t="shared" si="2161"/>
        <v/>
      </c>
      <c r="AD7676" s="111" t="str">
        <f t="shared" si="2162"/>
        <v/>
      </c>
      <c r="AE7676" s="122" t="str">
        <f t="shared" si="2163"/>
        <v/>
      </c>
      <c r="AF7676" s="123" t="str">
        <f t="shared" si="2164"/>
        <v>Qtr 1</v>
      </c>
      <c r="AG7676" s="122" t="str">
        <f t="shared" si="2165"/>
        <v/>
      </c>
      <c r="AI7676" s="124" t="str">
        <f t="shared" si="2166"/>
        <v/>
      </c>
      <c r="AK7676" s="103" t="str">
        <f t="shared" si="2167"/>
        <v/>
      </c>
      <c r="AL7676" s="104" t="str">
        <f t="shared" si="2168"/>
        <v/>
      </c>
      <c r="AN7676" s="37" t="str">
        <f>IF(AK7676="", "", COUNTIF(AK$11:AK$8010, "&lt;"&amp;AK7676)+1+COUNTIF(AK$11:AK7676, AK7676)-1)</f>
        <v/>
      </c>
      <c r="AO7676" s="37" t="str">
        <f>IF(AL7676="", "", COUNTIF(AL$11:AL$8010, "&gt;"&amp;AL7676)+1+COUNTIF(AL$11:AL7676, AL7676)-1)</f>
        <v/>
      </c>
    </row>
    <row r="7677" spans="1:41" x14ac:dyDescent="0.55000000000000004">
      <c r="A7677" s="5"/>
      <c r="B7677" s="284"/>
      <c r="C7677" s="285"/>
      <c r="D7677" s="286"/>
      <c r="E7677" s="287"/>
      <c r="F7677" s="288"/>
      <c r="G7677" s="5"/>
      <c r="J7677" s="7" t="str">
        <f t="shared" si="2151"/>
        <v/>
      </c>
      <c r="K7677" s="48" t="str">
        <f t="shared" si="2152"/>
        <v/>
      </c>
      <c r="L7677" s="48" t="str">
        <f t="shared" si="2153"/>
        <v/>
      </c>
      <c r="M7677" s="49" t="str">
        <f t="shared" si="2154"/>
        <v/>
      </c>
      <c r="U7677" s="103" t="str">
        <f t="shared" si="2155"/>
        <v/>
      </c>
      <c r="V7677" s="77" t="str">
        <f t="shared" si="2156"/>
        <v/>
      </c>
      <c r="W7677" s="37" t="str">
        <f t="shared" si="2157"/>
        <v/>
      </c>
      <c r="X7677" s="7" t="str">
        <f t="shared" si="2158"/>
        <v/>
      </c>
      <c r="Y7677" s="37" t="str">
        <f t="shared" si="2159"/>
        <v/>
      </c>
      <c r="AA7677" s="54" t="str">
        <f t="shared" si="2160"/>
        <v/>
      </c>
      <c r="AC7677" s="121" t="str">
        <f t="shared" si="2161"/>
        <v/>
      </c>
      <c r="AD7677" s="111" t="str">
        <f t="shared" si="2162"/>
        <v/>
      </c>
      <c r="AE7677" s="122" t="str">
        <f t="shared" si="2163"/>
        <v/>
      </c>
      <c r="AF7677" s="123" t="str">
        <f t="shared" si="2164"/>
        <v>Qtr 1</v>
      </c>
      <c r="AG7677" s="122" t="str">
        <f t="shared" si="2165"/>
        <v/>
      </c>
      <c r="AI7677" s="124" t="str">
        <f t="shared" si="2166"/>
        <v/>
      </c>
      <c r="AK7677" s="103" t="str">
        <f t="shared" si="2167"/>
        <v/>
      </c>
      <c r="AL7677" s="104" t="str">
        <f t="shared" si="2168"/>
        <v/>
      </c>
      <c r="AN7677" s="37" t="str">
        <f>IF(AK7677="", "", COUNTIF(AK$11:AK$8010, "&lt;"&amp;AK7677)+1+COUNTIF(AK$11:AK7677, AK7677)-1)</f>
        <v/>
      </c>
      <c r="AO7677" s="37" t="str">
        <f>IF(AL7677="", "", COUNTIF(AL$11:AL$8010, "&gt;"&amp;AL7677)+1+COUNTIF(AL$11:AL7677, AL7677)-1)</f>
        <v/>
      </c>
    </row>
    <row r="7678" spans="1:41" x14ac:dyDescent="0.55000000000000004">
      <c r="A7678" s="5"/>
      <c r="B7678" s="284"/>
      <c r="C7678" s="285"/>
      <c r="D7678" s="286"/>
      <c r="E7678" s="287"/>
      <c r="F7678" s="288"/>
      <c r="G7678" s="5"/>
      <c r="J7678" s="7" t="str">
        <f t="shared" si="2151"/>
        <v/>
      </c>
      <c r="K7678" s="48" t="str">
        <f t="shared" si="2152"/>
        <v/>
      </c>
      <c r="L7678" s="48" t="str">
        <f t="shared" si="2153"/>
        <v/>
      </c>
      <c r="M7678" s="49" t="str">
        <f t="shared" si="2154"/>
        <v/>
      </c>
      <c r="U7678" s="103" t="str">
        <f t="shared" si="2155"/>
        <v/>
      </c>
      <c r="V7678" s="77" t="str">
        <f t="shared" si="2156"/>
        <v/>
      </c>
      <c r="W7678" s="37" t="str">
        <f t="shared" si="2157"/>
        <v/>
      </c>
      <c r="X7678" s="7" t="str">
        <f t="shared" si="2158"/>
        <v/>
      </c>
      <c r="Y7678" s="37" t="str">
        <f t="shared" si="2159"/>
        <v/>
      </c>
      <c r="AA7678" s="54" t="str">
        <f t="shared" si="2160"/>
        <v/>
      </c>
      <c r="AC7678" s="121" t="str">
        <f t="shared" si="2161"/>
        <v/>
      </c>
      <c r="AD7678" s="111" t="str">
        <f t="shared" si="2162"/>
        <v/>
      </c>
      <c r="AE7678" s="122" t="str">
        <f t="shared" si="2163"/>
        <v/>
      </c>
      <c r="AF7678" s="123" t="str">
        <f t="shared" si="2164"/>
        <v>Qtr 1</v>
      </c>
      <c r="AG7678" s="122" t="str">
        <f t="shared" si="2165"/>
        <v/>
      </c>
      <c r="AI7678" s="124" t="str">
        <f t="shared" si="2166"/>
        <v/>
      </c>
      <c r="AK7678" s="103" t="str">
        <f t="shared" si="2167"/>
        <v/>
      </c>
      <c r="AL7678" s="104" t="str">
        <f t="shared" si="2168"/>
        <v/>
      </c>
      <c r="AN7678" s="37" t="str">
        <f>IF(AK7678="", "", COUNTIF(AK$11:AK$8010, "&lt;"&amp;AK7678)+1+COUNTIF(AK$11:AK7678, AK7678)-1)</f>
        <v/>
      </c>
      <c r="AO7678" s="37" t="str">
        <f>IF(AL7678="", "", COUNTIF(AL$11:AL$8010, "&gt;"&amp;AL7678)+1+COUNTIF(AL$11:AL7678, AL7678)-1)</f>
        <v/>
      </c>
    </row>
    <row r="7679" spans="1:41" x14ac:dyDescent="0.55000000000000004">
      <c r="A7679" s="5"/>
      <c r="B7679" s="284"/>
      <c r="C7679" s="285"/>
      <c r="D7679" s="286"/>
      <c r="E7679" s="287"/>
      <c r="F7679" s="288"/>
      <c r="G7679" s="5"/>
      <c r="J7679" s="7" t="str">
        <f t="shared" si="2151"/>
        <v/>
      </c>
      <c r="K7679" s="48" t="str">
        <f t="shared" si="2152"/>
        <v/>
      </c>
      <c r="L7679" s="48" t="str">
        <f t="shared" si="2153"/>
        <v/>
      </c>
      <c r="M7679" s="49" t="str">
        <f t="shared" si="2154"/>
        <v/>
      </c>
      <c r="U7679" s="103" t="str">
        <f t="shared" si="2155"/>
        <v/>
      </c>
      <c r="V7679" s="77" t="str">
        <f t="shared" si="2156"/>
        <v/>
      </c>
      <c r="W7679" s="37" t="str">
        <f t="shared" si="2157"/>
        <v/>
      </c>
      <c r="X7679" s="7" t="str">
        <f t="shared" si="2158"/>
        <v/>
      </c>
      <c r="Y7679" s="37" t="str">
        <f t="shared" si="2159"/>
        <v/>
      </c>
      <c r="AA7679" s="54" t="str">
        <f t="shared" si="2160"/>
        <v/>
      </c>
      <c r="AC7679" s="121" t="str">
        <f t="shared" si="2161"/>
        <v/>
      </c>
      <c r="AD7679" s="111" t="str">
        <f t="shared" si="2162"/>
        <v/>
      </c>
      <c r="AE7679" s="122" t="str">
        <f t="shared" si="2163"/>
        <v/>
      </c>
      <c r="AF7679" s="123" t="str">
        <f t="shared" si="2164"/>
        <v>Qtr 1</v>
      </c>
      <c r="AG7679" s="122" t="str">
        <f t="shared" si="2165"/>
        <v/>
      </c>
      <c r="AI7679" s="124" t="str">
        <f t="shared" si="2166"/>
        <v/>
      </c>
      <c r="AK7679" s="103" t="str">
        <f t="shared" si="2167"/>
        <v/>
      </c>
      <c r="AL7679" s="104" t="str">
        <f t="shared" si="2168"/>
        <v/>
      </c>
      <c r="AN7679" s="37" t="str">
        <f>IF(AK7679="", "", COUNTIF(AK$11:AK$8010, "&lt;"&amp;AK7679)+1+COUNTIF(AK$11:AK7679, AK7679)-1)</f>
        <v/>
      </c>
      <c r="AO7679" s="37" t="str">
        <f>IF(AL7679="", "", COUNTIF(AL$11:AL$8010, "&gt;"&amp;AL7679)+1+COUNTIF(AL$11:AL7679, AL7679)-1)</f>
        <v/>
      </c>
    </row>
    <row r="7680" spans="1:41" x14ac:dyDescent="0.55000000000000004">
      <c r="A7680" s="5"/>
      <c r="B7680" s="284"/>
      <c r="C7680" s="285"/>
      <c r="D7680" s="286"/>
      <c r="E7680" s="287"/>
      <c r="F7680" s="288"/>
      <c r="G7680" s="5"/>
      <c r="J7680" s="7" t="str">
        <f t="shared" si="2151"/>
        <v/>
      </c>
      <c r="K7680" s="48" t="str">
        <f t="shared" si="2152"/>
        <v/>
      </c>
      <c r="L7680" s="48" t="str">
        <f t="shared" si="2153"/>
        <v/>
      </c>
      <c r="M7680" s="49" t="str">
        <f t="shared" si="2154"/>
        <v/>
      </c>
      <c r="U7680" s="103" t="str">
        <f t="shared" si="2155"/>
        <v/>
      </c>
      <c r="V7680" s="77" t="str">
        <f t="shared" si="2156"/>
        <v/>
      </c>
      <c r="W7680" s="37" t="str">
        <f t="shared" si="2157"/>
        <v/>
      </c>
      <c r="X7680" s="7" t="str">
        <f t="shared" si="2158"/>
        <v/>
      </c>
      <c r="Y7680" s="37" t="str">
        <f t="shared" si="2159"/>
        <v/>
      </c>
      <c r="AA7680" s="54" t="str">
        <f t="shared" si="2160"/>
        <v/>
      </c>
      <c r="AC7680" s="121" t="str">
        <f t="shared" si="2161"/>
        <v/>
      </c>
      <c r="AD7680" s="111" t="str">
        <f t="shared" si="2162"/>
        <v/>
      </c>
      <c r="AE7680" s="122" t="str">
        <f t="shared" si="2163"/>
        <v/>
      </c>
      <c r="AF7680" s="123" t="str">
        <f t="shared" si="2164"/>
        <v>Qtr 1</v>
      </c>
      <c r="AG7680" s="122" t="str">
        <f t="shared" si="2165"/>
        <v/>
      </c>
      <c r="AI7680" s="124" t="str">
        <f t="shared" si="2166"/>
        <v/>
      </c>
      <c r="AK7680" s="103" t="str">
        <f t="shared" si="2167"/>
        <v/>
      </c>
      <c r="AL7680" s="104" t="str">
        <f t="shared" si="2168"/>
        <v/>
      </c>
      <c r="AN7680" s="37" t="str">
        <f>IF(AK7680="", "", COUNTIF(AK$11:AK$8010, "&lt;"&amp;AK7680)+1+COUNTIF(AK$11:AK7680, AK7680)-1)</f>
        <v/>
      </c>
      <c r="AO7680" s="37" t="str">
        <f>IF(AL7680="", "", COUNTIF(AL$11:AL$8010, "&gt;"&amp;AL7680)+1+COUNTIF(AL$11:AL7680, AL7680)-1)</f>
        <v/>
      </c>
    </row>
    <row r="7681" spans="1:41" x14ac:dyDescent="0.55000000000000004">
      <c r="A7681" s="5"/>
      <c r="B7681" s="284"/>
      <c r="C7681" s="285"/>
      <c r="D7681" s="286"/>
      <c r="E7681" s="287"/>
      <c r="F7681" s="288"/>
      <c r="G7681" s="5"/>
      <c r="J7681" s="7" t="str">
        <f t="shared" si="2151"/>
        <v/>
      </c>
      <c r="K7681" s="48" t="str">
        <f t="shared" si="2152"/>
        <v/>
      </c>
      <c r="L7681" s="48" t="str">
        <f t="shared" si="2153"/>
        <v/>
      </c>
      <c r="M7681" s="49" t="str">
        <f t="shared" si="2154"/>
        <v/>
      </c>
      <c r="U7681" s="103" t="str">
        <f t="shared" si="2155"/>
        <v/>
      </c>
      <c r="V7681" s="77" t="str">
        <f t="shared" si="2156"/>
        <v/>
      </c>
      <c r="W7681" s="37" t="str">
        <f t="shared" si="2157"/>
        <v/>
      </c>
      <c r="X7681" s="7" t="str">
        <f t="shared" si="2158"/>
        <v/>
      </c>
      <c r="Y7681" s="37" t="str">
        <f t="shared" si="2159"/>
        <v/>
      </c>
      <c r="AA7681" s="54" t="str">
        <f t="shared" si="2160"/>
        <v/>
      </c>
      <c r="AC7681" s="121" t="str">
        <f t="shared" si="2161"/>
        <v/>
      </c>
      <c r="AD7681" s="111" t="str">
        <f t="shared" si="2162"/>
        <v/>
      </c>
      <c r="AE7681" s="122" t="str">
        <f t="shared" si="2163"/>
        <v/>
      </c>
      <c r="AF7681" s="123" t="str">
        <f t="shared" si="2164"/>
        <v>Qtr 1</v>
      </c>
      <c r="AG7681" s="122" t="str">
        <f t="shared" si="2165"/>
        <v/>
      </c>
      <c r="AI7681" s="124" t="str">
        <f t="shared" si="2166"/>
        <v/>
      </c>
      <c r="AK7681" s="103" t="str">
        <f t="shared" si="2167"/>
        <v/>
      </c>
      <c r="AL7681" s="104" t="str">
        <f t="shared" si="2168"/>
        <v/>
      </c>
      <c r="AN7681" s="37" t="str">
        <f>IF(AK7681="", "", COUNTIF(AK$11:AK$8010, "&lt;"&amp;AK7681)+1+COUNTIF(AK$11:AK7681, AK7681)-1)</f>
        <v/>
      </c>
      <c r="AO7681" s="37" t="str">
        <f>IF(AL7681="", "", COUNTIF(AL$11:AL$8010, "&gt;"&amp;AL7681)+1+COUNTIF(AL$11:AL7681, AL7681)-1)</f>
        <v/>
      </c>
    </row>
    <row r="7682" spans="1:41" x14ac:dyDescent="0.55000000000000004">
      <c r="A7682" s="5"/>
      <c r="B7682" s="284"/>
      <c r="C7682" s="285"/>
      <c r="D7682" s="286"/>
      <c r="E7682" s="287"/>
      <c r="F7682" s="288"/>
      <c r="G7682" s="5"/>
      <c r="J7682" s="7" t="str">
        <f t="shared" si="2151"/>
        <v/>
      </c>
      <c r="K7682" s="48" t="str">
        <f t="shared" si="2152"/>
        <v/>
      </c>
      <c r="L7682" s="48" t="str">
        <f t="shared" si="2153"/>
        <v/>
      </c>
      <c r="M7682" s="49" t="str">
        <f t="shared" si="2154"/>
        <v/>
      </c>
      <c r="U7682" s="103" t="str">
        <f t="shared" si="2155"/>
        <v/>
      </c>
      <c r="V7682" s="77" t="str">
        <f t="shared" si="2156"/>
        <v/>
      </c>
      <c r="W7682" s="37" t="str">
        <f t="shared" si="2157"/>
        <v/>
      </c>
      <c r="X7682" s="7" t="str">
        <f t="shared" si="2158"/>
        <v/>
      </c>
      <c r="Y7682" s="37" t="str">
        <f t="shared" si="2159"/>
        <v/>
      </c>
      <c r="AA7682" s="54" t="str">
        <f t="shared" si="2160"/>
        <v/>
      </c>
      <c r="AC7682" s="121" t="str">
        <f t="shared" si="2161"/>
        <v/>
      </c>
      <c r="AD7682" s="111" t="str">
        <f t="shared" si="2162"/>
        <v/>
      </c>
      <c r="AE7682" s="122" t="str">
        <f t="shared" si="2163"/>
        <v/>
      </c>
      <c r="AF7682" s="123" t="str">
        <f t="shared" si="2164"/>
        <v>Qtr 1</v>
      </c>
      <c r="AG7682" s="122" t="str">
        <f t="shared" si="2165"/>
        <v/>
      </c>
      <c r="AI7682" s="124" t="str">
        <f t="shared" si="2166"/>
        <v/>
      </c>
      <c r="AK7682" s="103" t="str">
        <f t="shared" si="2167"/>
        <v/>
      </c>
      <c r="AL7682" s="104" t="str">
        <f t="shared" si="2168"/>
        <v/>
      </c>
      <c r="AN7682" s="37" t="str">
        <f>IF(AK7682="", "", COUNTIF(AK$11:AK$8010, "&lt;"&amp;AK7682)+1+COUNTIF(AK$11:AK7682, AK7682)-1)</f>
        <v/>
      </c>
      <c r="AO7682" s="37" t="str">
        <f>IF(AL7682="", "", COUNTIF(AL$11:AL$8010, "&gt;"&amp;AL7682)+1+COUNTIF(AL$11:AL7682, AL7682)-1)</f>
        <v/>
      </c>
    </row>
    <row r="7683" spans="1:41" x14ac:dyDescent="0.55000000000000004">
      <c r="A7683" s="5"/>
      <c r="B7683" s="284"/>
      <c r="C7683" s="285"/>
      <c r="D7683" s="286"/>
      <c r="E7683" s="287"/>
      <c r="F7683" s="288"/>
      <c r="G7683" s="5"/>
      <c r="J7683" s="7" t="str">
        <f t="shared" si="2151"/>
        <v/>
      </c>
      <c r="K7683" s="48" t="str">
        <f t="shared" si="2152"/>
        <v/>
      </c>
      <c r="L7683" s="48" t="str">
        <f t="shared" si="2153"/>
        <v/>
      </c>
      <c r="M7683" s="49" t="str">
        <f t="shared" si="2154"/>
        <v/>
      </c>
      <c r="U7683" s="103" t="str">
        <f t="shared" si="2155"/>
        <v/>
      </c>
      <c r="V7683" s="77" t="str">
        <f t="shared" si="2156"/>
        <v/>
      </c>
      <c r="W7683" s="37" t="str">
        <f t="shared" si="2157"/>
        <v/>
      </c>
      <c r="X7683" s="7" t="str">
        <f t="shared" si="2158"/>
        <v/>
      </c>
      <c r="Y7683" s="37" t="str">
        <f t="shared" si="2159"/>
        <v/>
      </c>
      <c r="AA7683" s="54" t="str">
        <f t="shared" si="2160"/>
        <v/>
      </c>
      <c r="AC7683" s="121" t="str">
        <f t="shared" si="2161"/>
        <v/>
      </c>
      <c r="AD7683" s="111" t="str">
        <f t="shared" si="2162"/>
        <v/>
      </c>
      <c r="AE7683" s="122" t="str">
        <f t="shared" si="2163"/>
        <v/>
      </c>
      <c r="AF7683" s="123" t="str">
        <f t="shared" si="2164"/>
        <v>Qtr 1</v>
      </c>
      <c r="AG7683" s="122" t="str">
        <f t="shared" si="2165"/>
        <v/>
      </c>
      <c r="AI7683" s="124" t="str">
        <f t="shared" si="2166"/>
        <v/>
      </c>
      <c r="AK7683" s="103" t="str">
        <f t="shared" si="2167"/>
        <v/>
      </c>
      <c r="AL7683" s="104" t="str">
        <f t="shared" si="2168"/>
        <v/>
      </c>
      <c r="AN7683" s="37" t="str">
        <f>IF(AK7683="", "", COUNTIF(AK$11:AK$8010, "&lt;"&amp;AK7683)+1+COUNTIF(AK$11:AK7683, AK7683)-1)</f>
        <v/>
      </c>
      <c r="AO7683" s="37" t="str">
        <f>IF(AL7683="", "", COUNTIF(AL$11:AL$8010, "&gt;"&amp;AL7683)+1+COUNTIF(AL$11:AL7683, AL7683)-1)</f>
        <v/>
      </c>
    </row>
    <row r="7684" spans="1:41" x14ac:dyDescent="0.55000000000000004">
      <c r="A7684" s="5"/>
      <c r="B7684" s="284"/>
      <c r="C7684" s="285"/>
      <c r="D7684" s="286"/>
      <c r="E7684" s="287"/>
      <c r="F7684" s="288"/>
      <c r="G7684" s="5"/>
      <c r="J7684" s="7" t="str">
        <f t="shared" si="2151"/>
        <v/>
      </c>
      <c r="K7684" s="48" t="str">
        <f t="shared" si="2152"/>
        <v/>
      </c>
      <c r="L7684" s="48" t="str">
        <f t="shared" si="2153"/>
        <v/>
      </c>
      <c r="M7684" s="49" t="str">
        <f t="shared" si="2154"/>
        <v/>
      </c>
      <c r="U7684" s="103" t="str">
        <f t="shared" si="2155"/>
        <v/>
      </c>
      <c r="V7684" s="77" t="str">
        <f t="shared" si="2156"/>
        <v/>
      </c>
      <c r="W7684" s="37" t="str">
        <f t="shared" si="2157"/>
        <v/>
      </c>
      <c r="X7684" s="7" t="str">
        <f t="shared" si="2158"/>
        <v/>
      </c>
      <c r="Y7684" s="37" t="str">
        <f t="shared" si="2159"/>
        <v/>
      </c>
      <c r="AA7684" s="54" t="str">
        <f t="shared" si="2160"/>
        <v/>
      </c>
      <c r="AC7684" s="121" t="str">
        <f t="shared" si="2161"/>
        <v/>
      </c>
      <c r="AD7684" s="111" t="str">
        <f t="shared" si="2162"/>
        <v/>
      </c>
      <c r="AE7684" s="122" t="str">
        <f t="shared" si="2163"/>
        <v/>
      </c>
      <c r="AF7684" s="123" t="str">
        <f t="shared" si="2164"/>
        <v>Qtr 1</v>
      </c>
      <c r="AG7684" s="122" t="str">
        <f t="shared" si="2165"/>
        <v/>
      </c>
      <c r="AI7684" s="124" t="str">
        <f t="shared" si="2166"/>
        <v/>
      </c>
      <c r="AK7684" s="103" t="str">
        <f t="shared" si="2167"/>
        <v/>
      </c>
      <c r="AL7684" s="104" t="str">
        <f t="shared" si="2168"/>
        <v/>
      </c>
      <c r="AN7684" s="37" t="str">
        <f>IF(AK7684="", "", COUNTIF(AK$11:AK$8010, "&lt;"&amp;AK7684)+1+COUNTIF(AK$11:AK7684, AK7684)-1)</f>
        <v/>
      </c>
      <c r="AO7684" s="37" t="str">
        <f>IF(AL7684="", "", COUNTIF(AL$11:AL$8010, "&gt;"&amp;AL7684)+1+COUNTIF(AL$11:AL7684, AL7684)-1)</f>
        <v/>
      </c>
    </row>
    <row r="7685" spans="1:41" x14ac:dyDescent="0.55000000000000004">
      <c r="A7685" s="5"/>
      <c r="B7685" s="284"/>
      <c r="C7685" s="285"/>
      <c r="D7685" s="286"/>
      <c r="E7685" s="287"/>
      <c r="F7685" s="288"/>
      <c r="G7685" s="5"/>
      <c r="J7685" s="7" t="str">
        <f t="shared" si="2151"/>
        <v/>
      </c>
      <c r="K7685" s="48" t="str">
        <f t="shared" si="2152"/>
        <v/>
      </c>
      <c r="L7685" s="48" t="str">
        <f t="shared" si="2153"/>
        <v/>
      </c>
      <c r="M7685" s="49" t="str">
        <f t="shared" si="2154"/>
        <v/>
      </c>
      <c r="U7685" s="103" t="str">
        <f t="shared" si="2155"/>
        <v/>
      </c>
      <c r="V7685" s="77" t="str">
        <f t="shared" si="2156"/>
        <v/>
      </c>
      <c r="W7685" s="37" t="str">
        <f t="shared" si="2157"/>
        <v/>
      </c>
      <c r="X7685" s="7" t="str">
        <f t="shared" si="2158"/>
        <v/>
      </c>
      <c r="Y7685" s="37" t="str">
        <f t="shared" si="2159"/>
        <v/>
      </c>
      <c r="AA7685" s="54" t="str">
        <f t="shared" si="2160"/>
        <v/>
      </c>
      <c r="AC7685" s="121" t="str">
        <f t="shared" si="2161"/>
        <v/>
      </c>
      <c r="AD7685" s="111" t="str">
        <f t="shared" si="2162"/>
        <v/>
      </c>
      <c r="AE7685" s="122" t="str">
        <f t="shared" si="2163"/>
        <v/>
      </c>
      <c r="AF7685" s="123" t="str">
        <f t="shared" si="2164"/>
        <v>Qtr 1</v>
      </c>
      <c r="AG7685" s="122" t="str">
        <f t="shared" si="2165"/>
        <v/>
      </c>
      <c r="AI7685" s="124" t="str">
        <f t="shared" si="2166"/>
        <v/>
      </c>
      <c r="AK7685" s="103" t="str">
        <f t="shared" si="2167"/>
        <v/>
      </c>
      <c r="AL7685" s="104" t="str">
        <f t="shared" si="2168"/>
        <v/>
      </c>
      <c r="AN7685" s="37" t="str">
        <f>IF(AK7685="", "", COUNTIF(AK$11:AK$8010, "&lt;"&amp;AK7685)+1+COUNTIF(AK$11:AK7685, AK7685)-1)</f>
        <v/>
      </c>
      <c r="AO7685" s="37" t="str">
        <f>IF(AL7685="", "", COUNTIF(AL$11:AL$8010, "&gt;"&amp;AL7685)+1+COUNTIF(AL$11:AL7685, AL7685)-1)</f>
        <v/>
      </c>
    </row>
    <row r="7686" spans="1:41" x14ac:dyDescent="0.55000000000000004">
      <c r="A7686" s="5"/>
      <c r="B7686" s="284"/>
      <c r="C7686" s="285"/>
      <c r="D7686" s="286"/>
      <c r="E7686" s="287"/>
      <c r="F7686" s="288"/>
      <c r="G7686" s="5"/>
      <c r="J7686" s="7" t="str">
        <f t="shared" si="2151"/>
        <v/>
      </c>
      <c r="K7686" s="48" t="str">
        <f t="shared" si="2152"/>
        <v/>
      </c>
      <c r="L7686" s="48" t="str">
        <f t="shared" si="2153"/>
        <v/>
      </c>
      <c r="M7686" s="49" t="str">
        <f t="shared" si="2154"/>
        <v/>
      </c>
      <c r="U7686" s="103" t="str">
        <f t="shared" si="2155"/>
        <v/>
      </c>
      <c r="V7686" s="77" t="str">
        <f t="shared" si="2156"/>
        <v/>
      </c>
      <c r="W7686" s="37" t="str">
        <f t="shared" si="2157"/>
        <v/>
      </c>
      <c r="X7686" s="7" t="str">
        <f t="shared" si="2158"/>
        <v/>
      </c>
      <c r="Y7686" s="37" t="str">
        <f t="shared" si="2159"/>
        <v/>
      </c>
      <c r="AA7686" s="54" t="str">
        <f t="shared" si="2160"/>
        <v/>
      </c>
      <c r="AC7686" s="121" t="str">
        <f t="shared" si="2161"/>
        <v/>
      </c>
      <c r="AD7686" s="111" t="str">
        <f t="shared" si="2162"/>
        <v/>
      </c>
      <c r="AE7686" s="122" t="str">
        <f t="shared" si="2163"/>
        <v/>
      </c>
      <c r="AF7686" s="123" t="str">
        <f t="shared" si="2164"/>
        <v>Qtr 1</v>
      </c>
      <c r="AG7686" s="122" t="str">
        <f t="shared" si="2165"/>
        <v/>
      </c>
      <c r="AI7686" s="124" t="str">
        <f t="shared" si="2166"/>
        <v/>
      </c>
      <c r="AK7686" s="103" t="str">
        <f t="shared" si="2167"/>
        <v/>
      </c>
      <c r="AL7686" s="104" t="str">
        <f t="shared" si="2168"/>
        <v/>
      </c>
      <c r="AN7686" s="37" t="str">
        <f>IF(AK7686="", "", COUNTIF(AK$11:AK$8010, "&lt;"&amp;AK7686)+1+COUNTIF(AK$11:AK7686, AK7686)-1)</f>
        <v/>
      </c>
      <c r="AO7686" s="37" t="str">
        <f>IF(AL7686="", "", COUNTIF(AL$11:AL$8010, "&gt;"&amp;AL7686)+1+COUNTIF(AL$11:AL7686, AL7686)-1)</f>
        <v/>
      </c>
    </row>
    <row r="7687" spans="1:41" x14ac:dyDescent="0.55000000000000004">
      <c r="A7687" s="5"/>
      <c r="B7687" s="284"/>
      <c r="C7687" s="285"/>
      <c r="D7687" s="286"/>
      <c r="E7687" s="287"/>
      <c r="F7687" s="288"/>
      <c r="G7687" s="5"/>
      <c r="J7687" s="7" t="str">
        <f t="shared" si="2151"/>
        <v/>
      </c>
      <c r="K7687" s="48" t="str">
        <f t="shared" si="2152"/>
        <v/>
      </c>
      <c r="L7687" s="48" t="str">
        <f t="shared" si="2153"/>
        <v/>
      </c>
      <c r="M7687" s="49" t="str">
        <f t="shared" si="2154"/>
        <v/>
      </c>
      <c r="U7687" s="103" t="str">
        <f t="shared" si="2155"/>
        <v/>
      </c>
      <c r="V7687" s="77" t="str">
        <f t="shared" si="2156"/>
        <v/>
      </c>
      <c r="W7687" s="37" t="str">
        <f t="shared" si="2157"/>
        <v/>
      </c>
      <c r="X7687" s="7" t="str">
        <f t="shared" si="2158"/>
        <v/>
      </c>
      <c r="Y7687" s="37" t="str">
        <f t="shared" si="2159"/>
        <v/>
      </c>
      <c r="AA7687" s="54" t="str">
        <f t="shared" si="2160"/>
        <v/>
      </c>
      <c r="AC7687" s="121" t="str">
        <f t="shared" si="2161"/>
        <v/>
      </c>
      <c r="AD7687" s="111" t="str">
        <f t="shared" si="2162"/>
        <v/>
      </c>
      <c r="AE7687" s="122" t="str">
        <f t="shared" si="2163"/>
        <v/>
      </c>
      <c r="AF7687" s="123" t="str">
        <f t="shared" si="2164"/>
        <v>Qtr 1</v>
      </c>
      <c r="AG7687" s="122" t="str">
        <f t="shared" si="2165"/>
        <v/>
      </c>
      <c r="AI7687" s="124" t="str">
        <f t="shared" si="2166"/>
        <v/>
      </c>
      <c r="AK7687" s="103" t="str">
        <f t="shared" si="2167"/>
        <v/>
      </c>
      <c r="AL7687" s="104" t="str">
        <f t="shared" si="2168"/>
        <v/>
      </c>
      <c r="AN7687" s="37" t="str">
        <f>IF(AK7687="", "", COUNTIF(AK$11:AK$8010, "&lt;"&amp;AK7687)+1+COUNTIF(AK$11:AK7687, AK7687)-1)</f>
        <v/>
      </c>
      <c r="AO7687" s="37" t="str">
        <f>IF(AL7687="", "", COUNTIF(AL$11:AL$8010, "&gt;"&amp;AL7687)+1+COUNTIF(AL$11:AL7687, AL7687)-1)</f>
        <v/>
      </c>
    </row>
    <row r="7688" spans="1:41" x14ac:dyDescent="0.55000000000000004">
      <c r="A7688" s="5"/>
      <c r="B7688" s="284"/>
      <c r="C7688" s="285"/>
      <c r="D7688" s="286"/>
      <c r="E7688" s="287"/>
      <c r="F7688" s="288"/>
      <c r="G7688" s="5"/>
      <c r="J7688" s="7" t="str">
        <f t="shared" si="2151"/>
        <v/>
      </c>
      <c r="K7688" s="48" t="str">
        <f t="shared" si="2152"/>
        <v/>
      </c>
      <c r="L7688" s="48" t="str">
        <f t="shared" si="2153"/>
        <v/>
      </c>
      <c r="M7688" s="49" t="str">
        <f t="shared" si="2154"/>
        <v/>
      </c>
      <c r="U7688" s="103" t="str">
        <f t="shared" si="2155"/>
        <v/>
      </c>
      <c r="V7688" s="77" t="str">
        <f t="shared" si="2156"/>
        <v/>
      </c>
      <c r="W7688" s="37" t="str">
        <f t="shared" si="2157"/>
        <v/>
      </c>
      <c r="X7688" s="7" t="str">
        <f t="shared" si="2158"/>
        <v/>
      </c>
      <c r="Y7688" s="37" t="str">
        <f t="shared" si="2159"/>
        <v/>
      </c>
      <c r="AA7688" s="54" t="str">
        <f t="shared" si="2160"/>
        <v/>
      </c>
      <c r="AC7688" s="121" t="str">
        <f t="shared" si="2161"/>
        <v/>
      </c>
      <c r="AD7688" s="111" t="str">
        <f t="shared" si="2162"/>
        <v/>
      </c>
      <c r="AE7688" s="122" t="str">
        <f t="shared" si="2163"/>
        <v/>
      </c>
      <c r="AF7688" s="123" t="str">
        <f t="shared" si="2164"/>
        <v>Qtr 1</v>
      </c>
      <c r="AG7688" s="122" t="str">
        <f t="shared" si="2165"/>
        <v/>
      </c>
      <c r="AI7688" s="124" t="str">
        <f t="shared" si="2166"/>
        <v/>
      </c>
      <c r="AK7688" s="103" t="str">
        <f t="shared" si="2167"/>
        <v/>
      </c>
      <c r="AL7688" s="104" t="str">
        <f t="shared" si="2168"/>
        <v/>
      </c>
      <c r="AN7688" s="37" t="str">
        <f>IF(AK7688="", "", COUNTIF(AK$11:AK$8010, "&lt;"&amp;AK7688)+1+COUNTIF(AK$11:AK7688, AK7688)-1)</f>
        <v/>
      </c>
      <c r="AO7688" s="37" t="str">
        <f>IF(AL7688="", "", COUNTIF(AL$11:AL$8010, "&gt;"&amp;AL7688)+1+COUNTIF(AL$11:AL7688, AL7688)-1)</f>
        <v/>
      </c>
    </row>
    <row r="7689" spans="1:41" x14ac:dyDescent="0.55000000000000004">
      <c r="A7689" s="5"/>
      <c r="B7689" s="284"/>
      <c r="C7689" s="285"/>
      <c r="D7689" s="286"/>
      <c r="E7689" s="287"/>
      <c r="F7689" s="288"/>
      <c r="G7689" s="5"/>
      <c r="J7689" s="7" t="str">
        <f t="shared" si="2151"/>
        <v/>
      </c>
      <c r="K7689" s="48" t="str">
        <f t="shared" si="2152"/>
        <v/>
      </c>
      <c r="L7689" s="48" t="str">
        <f t="shared" si="2153"/>
        <v/>
      </c>
      <c r="M7689" s="49" t="str">
        <f t="shared" si="2154"/>
        <v/>
      </c>
      <c r="U7689" s="103" t="str">
        <f t="shared" si="2155"/>
        <v/>
      </c>
      <c r="V7689" s="77" t="str">
        <f t="shared" si="2156"/>
        <v/>
      </c>
      <c r="W7689" s="37" t="str">
        <f t="shared" si="2157"/>
        <v/>
      </c>
      <c r="X7689" s="7" t="str">
        <f t="shared" si="2158"/>
        <v/>
      </c>
      <c r="Y7689" s="37" t="str">
        <f t="shared" si="2159"/>
        <v/>
      </c>
      <c r="AA7689" s="54" t="str">
        <f t="shared" si="2160"/>
        <v/>
      </c>
      <c r="AC7689" s="121" t="str">
        <f t="shared" si="2161"/>
        <v/>
      </c>
      <c r="AD7689" s="111" t="str">
        <f t="shared" si="2162"/>
        <v/>
      </c>
      <c r="AE7689" s="122" t="str">
        <f t="shared" si="2163"/>
        <v/>
      </c>
      <c r="AF7689" s="123" t="str">
        <f t="shared" si="2164"/>
        <v>Qtr 1</v>
      </c>
      <c r="AG7689" s="122" t="str">
        <f t="shared" si="2165"/>
        <v/>
      </c>
      <c r="AI7689" s="124" t="str">
        <f t="shared" si="2166"/>
        <v/>
      </c>
      <c r="AK7689" s="103" t="str">
        <f t="shared" si="2167"/>
        <v/>
      </c>
      <c r="AL7689" s="104" t="str">
        <f t="shared" si="2168"/>
        <v/>
      </c>
      <c r="AN7689" s="37" t="str">
        <f>IF(AK7689="", "", COUNTIF(AK$11:AK$8010, "&lt;"&amp;AK7689)+1+COUNTIF(AK$11:AK7689, AK7689)-1)</f>
        <v/>
      </c>
      <c r="AO7689" s="37" t="str">
        <f>IF(AL7689="", "", COUNTIF(AL$11:AL$8010, "&gt;"&amp;AL7689)+1+COUNTIF(AL$11:AL7689, AL7689)-1)</f>
        <v/>
      </c>
    </row>
    <row r="7690" spans="1:41" x14ac:dyDescent="0.55000000000000004">
      <c r="A7690" s="5"/>
      <c r="B7690" s="284"/>
      <c r="C7690" s="285"/>
      <c r="D7690" s="286"/>
      <c r="E7690" s="287"/>
      <c r="F7690" s="288"/>
      <c r="G7690" s="5"/>
      <c r="J7690" s="7" t="str">
        <f t="shared" si="2151"/>
        <v/>
      </c>
      <c r="K7690" s="48" t="str">
        <f t="shared" si="2152"/>
        <v/>
      </c>
      <c r="L7690" s="48" t="str">
        <f t="shared" si="2153"/>
        <v/>
      </c>
      <c r="M7690" s="49" t="str">
        <f t="shared" si="2154"/>
        <v/>
      </c>
      <c r="U7690" s="103" t="str">
        <f t="shared" si="2155"/>
        <v/>
      </c>
      <c r="V7690" s="77" t="str">
        <f t="shared" si="2156"/>
        <v/>
      </c>
      <c r="W7690" s="37" t="str">
        <f t="shared" si="2157"/>
        <v/>
      </c>
      <c r="X7690" s="7" t="str">
        <f t="shared" si="2158"/>
        <v/>
      </c>
      <c r="Y7690" s="37" t="str">
        <f t="shared" si="2159"/>
        <v/>
      </c>
      <c r="AA7690" s="54" t="str">
        <f t="shared" si="2160"/>
        <v/>
      </c>
      <c r="AC7690" s="121" t="str">
        <f t="shared" si="2161"/>
        <v/>
      </c>
      <c r="AD7690" s="111" t="str">
        <f t="shared" si="2162"/>
        <v/>
      </c>
      <c r="AE7690" s="122" t="str">
        <f t="shared" si="2163"/>
        <v/>
      </c>
      <c r="AF7690" s="123" t="str">
        <f t="shared" si="2164"/>
        <v>Qtr 1</v>
      </c>
      <c r="AG7690" s="122" t="str">
        <f t="shared" si="2165"/>
        <v/>
      </c>
      <c r="AI7690" s="124" t="str">
        <f t="shared" si="2166"/>
        <v/>
      </c>
      <c r="AK7690" s="103" t="str">
        <f t="shared" si="2167"/>
        <v/>
      </c>
      <c r="AL7690" s="104" t="str">
        <f t="shared" si="2168"/>
        <v/>
      </c>
      <c r="AN7690" s="37" t="str">
        <f>IF(AK7690="", "", COUNTIF(AK$11:AK$8010, "&lt;"&amp;AK7690)+1+COUNTIF(AK$11:AK7690, AK7690)-1)</f>
        <v/>
      </c>
      <c r="AO7690" s="37" t="str">
        <f>IF(AL7690="", "", COUNTIF(AL$11:AL$8010, "&gt;"&amp;AL7690)+1+COUNTIF(AL$11:AL7690, AL7690)-1)</f>
        <v/>
      </c>
    </row>
    <row r="7691" spans="1:41" x14ac:dyDescent="0.55000000000000004">
      <c r="A7691" s="5"/>
      <c r="B7691" s="284"/>
      <c r="C7691" s="285"/>
      <c r="D7691" s="286"/>
      <c r="E7691" s="287"/>
      <c r="F7691" s="288"/>
      <c r="G7691" s="5"/>
      <c r="J7691" s="7" t="str">
        <f t="shared" si="2151"/>
        <v/>
      </c>
      <c r="K7691" s="48" t="str">
        <f t="shared" si="2152"/>
        <v/>
      </c>
      <c r="L7691" s="48" t="str">
        <f t="shared" si="2153"/>
        <v/>
      </c>
      <c r="M7691" s="49" t="str">
        <f t="shared" si="2154"/>
        <v/>
      </c>
      <c r="U7691" s="103" t="str">
        <f t="shared" si="2155"/>
        <v/>
      </c>
      <c r="V7691" s="77" t="str">
        <f t="shared" si="2156"/>
        <v/>
      </c>
      <c r="W7691" s="37" t="str">
        <f t="shared" si="2157"/>
        <v/>
      </c>
      <c r="X7691" s="7" t="str">
        <f t="shared" si="2158"/>
        <v/>
      </c>
      <c r="Y7691" s="37" t="str">
        <f t="shared" si="2159"/>
        <v/>
      </c>
      <c r="AA7691" s="54" t="str">
        <f t="shared" si="2160"/>
        <v/>
      </c>
      <c r="AC7691" s="121" t="str">
        <f t="shared" si="2161"/>
        <v/>
      </c>
      <c r="AD7691" s="111" t="str">
        <f t="shared" si="2162"/>
        <v/>
      </c>
      <c r="AE7691" s="122" t="str">
        <f t="shared" si="2163"/>
        <v/>
      </c>
      <c r="AF7691" s="123" t="str">
        <f t="shared" si="2164"/>
        <v>Qtr 1</v>
      </c>
      <c r="AG7691" s="122" t="str">
        <f t="shared" si="2165"/>
        <v/>
      </c>
      <c r="AI7691" s="124" t="str">
        <f t="shared" si="2166"/>
        <v/>
      </c>
      <c r="AK7691" s="103" t="str">
        <f t="shared" si="2167"/>
        <v/>
      </c>
      <c r="AL7691" s="104" t="str">
        <f t="shared" si="2168"/>
        <v/>
      </c>
      <c r="AN7691" s="37" t="str">
        <f>IF(AK7691="", "", COUNTIF(AK$11:AK$8010, "&lt;"&amp;AK7691)+1+COUNTIF(AK$11:AK7691, AK7691)-1)</f>
        <v/>
      </c>
      <c r="AO7691" s="37" t="str">
        <f>IF(AL7691="", "", COUNTIF(AL$11:AL$8010, "&gt;"&amp;AL7691)+1+COUNTIF(AL$11:AL7691, AL7691)-1)</f>
        <v/>
      </c>
    </row>
    <row r="7692" spans="1:41" x14ac:dyDescent="0.55000000000000004">
      <c r="A7692" s="5"/>
      <c r="B7692" s="284"/>
      <c r="C7692" s="285"/>
      <c r="D7692" s="286"/>
      <c r="E7692" s="287"/>
      <c r="F7692" s="288"/>
      <c r="G7692" s="5"/>
      <c r="J7692" s="7" t="str">
        <f t="shared" ref="J7692:J7755" si="2169">IF(B7692="", "", IF(OR(B7692&lt;$O$4, B7692&gt;$O$5), "X", ""))</f>
        <v/>
      </c>
      <c r="K7692" s="48" t="str">
        <f t="shared" ref="K7692:K7755" si="2170">IF(C7692="", "", IF(COUNTIF($O$10:$O$510, C7692)=0, "X", ""))</f>
        <v/>
      </c>
      <c r="L7692" s="48" t="str">
        <f t="shared" ref="L7692:L7755" si="2171">IF(D7692="", "", IF(COUNTIF($Q$10:$Q$15, D7692)=0, "X", ""))</f>
        <v/>
      </c>
      <c r="M7692" s="49" t="str">
        <f t="shared" ref="M7692:M7755" si="2172">IF(E7692="", "", IF(COUNTIF($S$10:$S$20, E7692)=0, "X", ""))</f>
        <v/>
      </c>
      <c r="U7692" s="103" t="str">
        <f t="shared" ref="U7692:U7755" si="2173">IF($Q$4="", "", IF($C7692=$Q$4, IF($E7692&lt;0, $E7692, ""), ""))</f>
        <v/>
      </c>
      <c r="V7692" s="77" t="str">
        <f t="shared" ref="V7692:V7755" si="2174">IF($Q$4="", "", IF($C7692=$Q$4, IF($E7692&gt;0, $E7692, ""), ""))</f>
        <v/>
      </c>
      <c r="W7692" s="37" t="str">
        <f t="shared" ref="W7692:W7755" si="2175">IF($Q$4="", "", IF($C7692=$Q$4, IF($B7692="", "", TEXT($B7692, "mmm yyyy")), ""))</f>
        <v/>
      </c>
      <c r="X7692" s="7" t="str">
        <f t="shared" ref="X7692:X7755" si="2176">IF(OR($Q$4="", $B7692=""), "", IF($C7692=$Q$4, IF(AND($B7692&gt;=$V$2, $B7692&lt;=$W$2), $U$2, IF(AND($B7692&gt;=$V$3, $B7692&lt;=$W$3), $U$3, IF(AND($B7692&gt;=$V$4, $B7692&lt;=$W$4), $U$4, IF(AND($B7692&gt;=$V$5, $B7692&lt;=$W$5), $U$5, "")))), ""))</f>
        <v/>
      </c>
      <c r="Y7692" s="37" t="str">
        <f t="shared" ref="Y7692:Y7755" si="2177">IF($Q$4="", "", IF($C7692=$Q$4, IF($D7692="", "", $D7692), ""))</f>
        <v/>
      </c>
      <c r="AA7692" s="54" t="str">
        <f t="shared" ref="AA7692:AA7755" si="2178">IF(OR($X7692="", $Y7692=""), "", CONCATENATE($Y7692, " - ", $X7692))</f>
        <v/>
      </c>
      <c r="AC7692" s="121" t="str">
        <f t="shared" ref="AC7692:AC7755" si="2179">IF($E7692&lt;0, $E7692, "")</f>
        <v/>
      </c>
      <c r="AD7692" s="111" t="str">
        <f t="shared" ref="AD7692:AD7755" si="2180">IF($E7692&gt;0, $E7692, "")</f>
        <v/>
      </c>
      <c r="AE7692" s="122" t="str">
        <f t="shared" ref="AE7692:AE7755" si="2181">IF($B7692="", "", TEXT($B7692, "mmm yyyy"))</f>
        <v/>
      </c>
      <c r="AF7692" s="123" t="str">
        <f t="shared" ref="AF7692:AF7755" si="2182">IF(AND($B7692&gt;=$V$2, $B7692&lt;=$W$2), $U$2, IF(AND($B7692&gt;=$V$3, $B7692&lt;=$W$3), $U$3, IF(AND($B7692&gt;=$V$4, $B7692&lt;=$W$4), $U$4, IF(AND($B7692&gt;=$V$5, $B7692&lt;=$W$5), $U$5, ""))))</f>
        <v>Qtr 1</v>
      </c>
      <c r="AG7692" s="122" t="str">
        <f t="shared" ref="AG7692:AG7755" si="2183">IF($D7692="", "", $D7692)</f>
        <v/>
      </c>
      <c r="AI7692" s="124" t="str">
        <f t="shared" ref="AI7692:AI7755" si="2184">IF(OR($AF7692="", $AG7692=""), "", CONCATENATE($AG7692, " - ", $AF7692))</f>
        <v/>
      </c>
      <c r="AK7692" s="103" t="str">
        <f t="shared" ref="AK7692:AK7755" si="2185">IF($AK$7="", U7692, IF($AK$7=$X7692, U7692, ""))</f>
        <v/>
      </c>
      <c r="AL7692" s="104" t="str">
        <f t="shared" ref="AL7692:AL7755" si="2186">IF($AK$7="", V7692, IF($AK$7=$X7692, V7692, ""))</f>
        <v/>
      </c>
      <c r="AN7692" s="37" t="str">
        <f>IF(AK7692="", "", COUNTIF(AK$11:AK$8010, "&lt;"&amp;AK7692)+1+COUNTIF(AK$11:AK7692, AK7692)-1)</f>
        <v/>
      </c>
      <c r="AO7692" s="37" t="str">
        <f>IF(AL7692="", "", COUNTIF(AL$11:AL$8010, "&gt;"&amp;AL7692)+1+COUNTIF(AL$11:AL7692, AL7692)-1)</f>
        <v/>
      </c>
    </row>
    <row r="7693" spans="1:41" x14ac:dyDescent="0.55000000000000004">
      <c r="A7693" s="5"/>
      <c r="B7693" s="284"/>
      <c r="C7693" s="285"/>
      <c r="D7693" s="286"/>
      <c r="E7693" s="287"/>
      <c r="F7693" s="288"/>
      <c r="G7693" s="5"/>
      <c r="J7693" s="7" t="str">
        <f t="shared" si="2169"/>
        <v/>
      </c>
      <c r="K7693" s="48" t="str">
        <f t="shared" si="2170"/>
        <v/>
      </c>
      <c r="L7693" s="48" t="str">
        <f t="shared" si="2171"/>
        <v/>
      </c>
      <c r="M7693" s="49" t="str">
        <f t="shared" si="2172"/>
        <v/>
      </c>
      <c r="U7693" s="103" t="str">
        <f t="shared" si="2173"/>
        <v/>
      </c>
      <c r="V7693" s="77" t="str">
        <f t="shared" si="2174"/>
        <v/>
      </c>
      <c r="W7693" s="37" t="str">
        <f t="shared" si="2175"/>
        <v/>
      </c>
      <c r="X7693" s="7" t="str">
        <f t="shared" si="2176"/>
        <v/>
      </c>
      <c r="Y7693" s="37" t="str">
        <f t="shared" si="2177"/>
        <v/>
      </c>
      <c r="AA7693" s="54" t="str">
        <f t="shared" si="2178"/>
        <v/>
      </c>
      <c r="AC7693" s="121" t="str">
        <f t="shared" si="2179"/>
        <v/>
      </c>
      <c r="AD7693" s="111" t="str">
        <f t="shared" si="2180"/>
        <v/>
      </c>
      <c r="AE7693" s="122" t="str">
        <f t="shared" si="2181"/>
        <v/>
      </c>
      <c r="AF7693" s="123" t="str">
        <f t="shared" si="2182"/>
        <v>Qtr 1</v>
      </c>
      <c r="AG7693" s="122" t="str">
        <f t="shared" si="2183"/>
        <v/>
      </c>
      <c r="AI7693" s="124" t="str">
        <f t="shared" si="2184"/>
        <v/>
      </c>
      <c r="AK7693" s="103" t="str">
        <f t="shared" si="2185"/>
        <v/>
      </c>
      <c r="AL7693" s="104" t="str">
        <f t="shared" si="2186"/>
        <v/>
      </c>
      <c r="AN7693" s="37" t="str">
        <f>IF(AK7693="", "", COUNTIF(AK$11:AK$8010, "&lt;"&amp;AK7693)+1+COUNTIF(AK$11:AK7693, AK7693)-1)</f>
        <v/>
      </c>
      <c r="AO7693" s="37" t="str">
        <f>IF(AL7693="", "", COUNTIF(AL$11:AL$8010, "&gt;"&amp;AL7693)+1+COUNTIF(AL$11:AL7693, AL7693)-1)</f>
        <v/>
      </c>
    </row>
    <row r="7694" spans="1:41" x14ac:dyDescent="0.55000000000000004">
      <c r="A7694" s="5"/>
      <c r="B7694" s="284"/>
      <c r="C7694" s="285"/>
      <c r="D7694" s="286"/>
      <c r="E7694" s="287"/>
      <c r="F7694" s="288"/>
      <c r="G7694" s="5"/>
      <c r="J7694" s="7" t="str">
        <f t="shared" si="2169"/>
        <v/>
      </c>
      <c r="K7694" s="48" t="str">
        <f t="shared" si="2170"/>
        <v/>
      </c>
      <c r="L7694" s="48" t="str">
        <f t="shared" si="2171"/>
        <v/>
      </c>
      <c r="M7694" s="49" t="str">
        <f t="shared" si="2172"/>
        <v/>
      </c>
      <c r="U7694" s="103" t="str">
        <f t="shared" si="2173"/>
        <v/>
      </c>
      <c r="V7694" s="77" t="str">
        <f t="shared" si="2174"/>
        <v/>
      </c>
      <c r="W7694" s="37" t="str">
        <f t="shared" si="2175"/>
        <v/>
      </c>
      <c r="X7694" s="7" t="str">
        <f t="shared" si="2176"/>
        <v/>
      </c>
      <c r="Y7694" s="37" t="str">
        <f t="shared" si="2177"/>
        <v/>
      </c>
      <c r="AA7694" s="54" t="str">
        <f t="shared" si="2178"/>
        <v/>
      </c>
      <c r="AC7694" s="121" t="str">
        <f t="shared" si="2179"/>
        <v/>
      </c>
      <c r="AD7694" s="111" t="str">
        <f t="shared" si="2180"/>
        <v/>
      </c>
      <c r="AE7694" s="122" t="str">
        <f t="shared" si="2181"/>
        <v/>
      </c>
      <c r="AF7694" s="123" t="str">
        <f t="shared" si="2182"/>
        <v>Qtr 1</v>
      </c>
      <c r="AG7694" s="122" t="str">
        <f t="shared" si="2183"/>
        <v/>
      </c>
      <c r="AI7694" s="124" t="str">
        <f t="shared" si="2184"/>
        <v/>
      </c>
      <c r="AK7694" s="103" t="str">
        <f t="shared" si="2185"/>
        <v/>
      </c>
      <c r="AL7694" s="104" t="str">
        <f t="shared" si="2186"/>
        <v/>
      </c>
      <c r="AN7694" s="37" t="str">
        <f>IF(AK7694="", "", COUNTIF(AK$11:AK$8010, "&lt;"&amp;AK7694)+1+COUNTIF(AK$11:AK7694, AK7694)-1)</f>
        <v/>
      </c>
      <c r="AO7694" s="37" t="str">
        <f>IF(AL7694="", "", COUNTIF(AL$11:AL$8010, "&gt;"&amp;AL7694)+1+COUNTIF(AL$11:AL7694, AL7694)-1)</f>
        <v/>
      </c>
    </row>
    <row r="7695" spans="1:41" x14ac:dyDescent="0.55000000000000004">
      <c r="A7695" s="5"/>
      <c r="B7695" s="284"/>
      <c r="C7695" s="285"/>
      <c r="D7695" s="286"/>
      <c r="E7695" s="287"/>
      <c r="F7695" s="288"/>
      <c r="G7695" s="5"/>
      <c r="J7695" s="7" t="str">
        <f t="shared" si="2169"/>
        <v/>
      </c>
      <c r="K7695" s="48" t="str">
        <f t="shared" si="2170"/>
        <v/>
      </c>
      <c r="L7695" s="48" t="str">
        <f t="shared" si="2171"/>
        <v/>
      </c>
      <c r="M7695" s="49" t="str">
        <f t="shared" si="2172"/>
        <v/>
      </c>
      <c r="U7695" s="103" t="str">
        <f t="shared" si="2173"/>
        <v/>
      </c>
      <c r="V7695" s="77" t="str">
        <f t="shared" si="2174"/>
        <v/>
      </c>
      <c r="W7695" s="37" t="str">
        <f t="shared" si="2175"/>
        <v/>
      </c>
      <c r="X7695" s="7" t="str">
        <f t="shared" si="2176"/>
        <v/>
      </c>
      <c r="Y7695" s="37" t="str">
        <f t="shared" si="2177"/>
        <v/>
      </c>
      <c r="AA7695" s="54" t="str">
        <f t="shared" si="2178"/>
        <v/>
      </c>
      <c r="AC7695" s="121" t="str">
        <f t="shared" si="2179"/>
        <v/>
      </c>
      <c r="AD7695" s="111" t="str">
        <f t="shared" si="2180"/>
        <v/>
      </c>
      <c r="AE7695" s="122" t="str">
        <f t="shared" si="2181"/>
        <v/>
      </c>
      <c r="AF7695" s="123" t="str">
        <f t="shared" si="2182"/>
        <v>Qtr 1</v>
      </c>
      <c r="AG7695" s="122" t="str">
        <f t="shared" si="2183"/>
        <v/>
      </c>
      <c r="AI7695" s="124" t="str">
        <f t="shared" si="2184"/>
        <v/>
      </c>
      <c r="AK7695" s="103" t="str">
        <f t="shared" si="2185"/>
        <v/>
      </c>
      <c r="AL7695" s="104" t="str">
        <f t="shared" si="2186"/>
        <v/>
      </c>
      <c r="AN7695" s="37" t="str">
        <f>IF(AK7695="", "", COUNTIF(AK$11:AK$8010, "&lt;"&amp;AK7695)+1+COUNTIF(AK$11:AK7695, AK7695)-1)</f>
        <v/>
      </c>
      <c r="AO7695" s="37" t="str">
        <f>IF(AL7695="", "", COUNTIF(AL$11:AL$8010, "&gt;"&amp;AL7695)+1+COUNTIF(AL$11:AL7695, AL7695)-1)</f>
        <v/>
      </c>
    </row>
    <row r="7696" spans="1:41" x14ac:dyDescent="0.55000000000000004">
      <c r="A7696" s="5"/>
      <c r="B7696" s="284"/>
      <c r="C7696" s="285"/>
      <c r="D7696" s="286"/>
      <c r="E7696" s="287"/>
      <c r="F7696" s="288"/>
      <c r="G7696" s="5"/>
      <c r="J7696" s="7" t="str">
        <f t="shared" si="2169"/>
        <v/>
      </c>
      <c r="K7696" s="48" t="str">
        <f t="shared" si="2170"/>
        <v/>
      </c>
      <c r="L7696" s="48" t="str">
        <f t="shared" si="2171"/>
        <v/>
      </c>
      <c r="M7696" s="49" t="str">
        <f t="shared" si="2172"/>
        <v/>
      </c>
      <c r="U7696" s="103" t="str">
        <f t="shared" si="2173"/>
        <v/>
      </c>
      <c r="V7696" s="77" t="str">
        <f t="shared" si="2174"/>
        <v/>
      </c>
      <c r="W7696" s="37" t="str">
        <f t="shared" si="2175"/>
        <v/>
      </c>
      <c r="X7696" s="7" t="str">
        <f t="shared" si="2176"/>
        <v/>
      </c>
      <c r="Y7696" s="37" t="str">
        <f t="shared" si="2177"/>
        <v/>
      </c>
      <c r="AA7696" s="54" t="str">
        <f t="shared" si="2178"/>
        <v/>
      </c>
      <c r="AC7696" s="121" t="str">
        <f t="shared" si="2179"/>
        <v/>
      </c>
      <c r="AD7696" s="111" t="str">
        <f t="shared" si="2180"/>
        <v/>
      </c>
      <c r="AE7696" s="122" t="str">
        <f t="shared" si="2181"/>
        <v/>
      </c>
      <c r="AF7696" s="123" t="str">
        <f t="shared" si="2182"/>
        <v>Qtr 1</v>
      </c>
      <c r="AG7696" s="122" t="str">
        <f t="shared" si="2183"/>
        <v/>
      </c>
      <c r="AI7696" s="124" t="str">
        <f t="shared" si="2184"/>
        <v/>
      </c>
      <c r="AK7696" s="103" t="str">
        <f t="shared" si="2185"/>
        <v/>
      </c>
      <c r="AL7696" s="104" t="str">
        <f t="shared" si="2186"/>
        <v/>
      </c>
      <c r="AN7696" s="37" t="str">
        <f>IF(AK7696="", "", COUNTIF(AK$11:AK$8010, "&lt;"&amp;AK7696)+1+COUNTIF(AK$11:AK7696, AK7696)-1)</f>
        <v/>
      </c>
      <c r="AO7696" s="37" t="str">
        <f>IF(AL7696="", "", COUNTIF(AL$11:AL$8010, "&gt;"&amp;AL7696)+1+COUNTIF(AL$11:AL7696, AL7696)-1)</f>
        <v/>
      </c>
    </row>
    <row r="7697" spans="1:41" x14ac:dyDescent="0.55000000000000004">
      <c r="A7697" s="5"/>
      <c r="B7697" s="284"/>
      <c r="C7697" s="285"/>
      <c r="D7697" s="286"/>
      <c r="E7697" s="287"/>
      <c r="F7697" s="288"/>
      <c r="G7697" s="5"/>
      <c r="J7697" s="7" t="str">
        <f t="shared" si="2169"/>
        <v/>
      </c>
      <c r="K7697" s="48" t="str">
        <f t="shared" si="2170"/>
        <v/>
      </c>
      <c r="L7697" s="48" t="str">
        <f t="shared" si="2171"/>
        <v/>
      </c>
      <c r="M7697" s="49" t="str">
        <f t="shared" si="2172"/>
        <v/>
      </c>
      <c r="U7697" s="103" t="str">
        <f t="shared" si="2173"/>
        <v/>
      </c>
      <c r="V7697" s="77" t="str">
        <f t="shared" si="2174"/>
        <v/>
      </c>
      <c r="W7697" s="37" t="str">
        <f t="shared" si="2175"/>
        <v/>
      </c>
      <c r="X7697" s="7" t="str">
        <f t="shared" si="2176"/>
        <v/>
      </c>
      <c r="Y7697" s="37" t="str">
        <f t="shared" si="2177"/>
        <v/>
      </c>
      <c r="AA7697" s="54" t="str">
        <f t="shared" si="2178"/>
        <v/>
      </c>
      <c r="AC7697" s="121" t="str">
        <f t="shared" si="2179"/>
        <v/>
      </c>
      <c r="AD7697" s="111" t="str">
        <f t="shared" si="2180"/>
        <v/>
      </c>
      <c r="AE7697" s="122" t="str">
        <f t="shared" si="2181"/>
        <v/>
      </c>
      <c r="AF7697" s="123" t="str">
        <f t="shared" si="2182"/>
        <v>Qtr 1</v>
      </c>
      <c r="AG7697" s="122" t="str">
        <f t="shared" si="2183"/>
        <v/>
      </c>
      <c r="AI7697" s="124" t="str">
        <f t="shared" si="2184"/>
        <v/>
      </c>
      <c r="AK7697" s="103" t="str">
        <f t="shared" si="2185"/>
        <v/>
      </c>
      <c r="AL7697" s="104" t="str">
        <f t="shared" si="2186"/>
        <v/>
      </c>
      <c r="AN7697" s="37" t="str">
        <f>IF(AK7697="", "", COUNTIF(AK$11:AK$8010, "&lt;"&amp;AK7697)+1+COUNTIF(AK$11:AK7697, AK7697)-1)</f>
        <v/>
      </c>
      <c r="AO7697" s="37" t="str">
        <f>IF(AL7697="", "", COUNTIF(AL$11:AL$8010, "&gt;"&amp;AL7697)+1+COUNTIF(AL$11:AL7697, AL7697)-1)</f>
        <v/>
      </c>
    </row>
    <row r="7698" spans="1:41" x14ac:dyDescent="0.55000000000000004">
      <c r="A7698" s="5"/>
      <c r="B7698" s="284"/>
      <c r="C7698" s="285"/>
      <c r="D7698" s="286"/>
      <c r="E7698" s="287"/>
      <c r="F7698" s="288"/>
      <c r="G7698" s="5"/>
      <c r="J7698" s="7" t="str">
        <f t="shared" si="2169"/>
        <v/>
      </c>
      <c r="K7698" s="48" t="str">
        <f t="shared" si="2170"/>
        <v/>
      </c>
      <c r="L7698" s="48" t="str">
        <f t="shared" si="2171"/>
        <v/>
      </c>
      <c r="M7698" s="49" t="str">
        <f t="shared" si="2172"/>
        <v/>
      </c>
      <c r="U7698" s="103" t="str">
        <f t="shared" si="2173"/>
        <v/>
      </c>
      <c r="V7698" s="77" t="str">
        <f t="shared" si="2174"/>
        <v/>
      </c>
      <c r="W7698" s="37" t="str">
        <f t="shared" si="2175"/>
        <v/>
      </c>
      <c r="X7698" s="7" t="str">
        <f t="shared" si="2176"/>
        <v/>
      </c>
      <c r="Y7698" s="37" t="str">
        <f t="shared" si="2177"/>
        <v/>
      </c>
      <c r="AA7698" s="54" t="str">
        <f t="shared" si="2178"/>
        <v/>
      </c>
      <c r="AC7698" s="121" t="str">
        <f t="shared" si="2179"/>
        <v/>
      </c>
      <c r="AD7698" s="111" t="str">
        <f t="shared" si="2180"/>
        <v/>
      </c>
      <c r="AE7698" s="122" t="str">
        <f t="shared" si="2181"/>
        <v/>
      </c>
      <c r="AF7698" s="123" t="str">
        <f t="shared" si="2182"/>
        <v>Qtr 1</v>
      </c>
      <c r="AG7698" s="122" t="str">
        <f t="shared" si="2183"/>
        <v/>
      </c>
      <c r="AI7698" s="124" t="str">
        <f t="shared" si="2184"/>
        <v/>
      </c>
      <c r="AK7698" s="103" t="str">
        <f t="shared" si="2185"/>
        <v/>
      </c>
      <c r="AL7698" s="104" t="str">
        <f t="shared" si="2186"/>
        <v/>
      </c>
      <c r="AN7698" s="37" t="str">
        <f>IF(AK7698="", "", COUNTIF(AK$11:AK$8010, "&lt;"&amp;AK7698)+1+COUNTIF(AK$11:AK7698, AK7698)-1)</f>
        <v/>
      </c>
      <c r="AO7698" s="37" t="str">
        <f>IF(AL7698="", "", COUNTIF(AL$11:AL$8010, "&gt;"&amp;AL7698)+1+COUNTIF(AL$11:AL7698, AL7698)-1)</f>
        <v/>
      </c>
    </row>
    <row r="7699" spans="1:41" x14ac:dyDescent="0.55000000000000004">
      <c r="A7699" s="5"/>
      <c r="B7699" s="284"/>
      <c r="C7699" s="285"/>
      <c r="D7699" s="286"/>
      <c r="E7699" s="287"/>
      <c r="F7699" s="288"/>
      <c r="G7699" s="5"/>
      <c r="J7699" s="7" t="str">
        <f t="shared" si="2169"/>
        <v/>
      </c>
      <c r="K7699" s="48" t="str">
        <f t="shared" si="2170"/>
        <v/>
      </c>
      <c r="L7699" s="48" t="str">
        <f t="shared" si="2171"/>
        <v/>
      </c>
      <c r="M7699" s="49" t="str">
        <f t="shared" si="2172"/>
        <v/>
      </c>
      <c r="U7699" s="103" t="str">
        <f t="shared" si="2173"/>
        <v/>
      </c>
      <c r="V7699" s="77" t="str">
        <f t="shared" si="2174"/>
        <v/>
      </c>
      <c r="W7699" s="37" t="str">
        <f t="shared" si="2175"/>
        <v/>
      </c>
      <c r="X7699" s="7" t="str">
        <f t="shared" si="2176"/>
        <v/>
      </c>
      <c r="Y7699" s="37" t="str">
        <f t="shared" si="2177"/>
        <v/>
      </c>
      <c r="AA7699" s="54" t="str">
        <f t="shared" si="2178"/>
        <v/>
      </c>
      <c r="AC7699" s="121" t="str">
        <f t="shared" si="2179"/>
        <v/>
      </c>
      <c r="AD7699" s="111" t="str">
        <f t="shared" si="2180"/>
        <v/>
      </c>
      <c r="AE7699" s="122" t="str">
        <f t="shared" si="2181"/>
        <v/>
      </c>
      <c r="AF7699" s="123" t="str">
        <f t="shared" si="2182"/>
        <v>Qtr 1</v>
      </c>
      <c r="AG7699" s="122" t="str">
        <f t="shared" si="2183"/>
        <v/>
      </c>
      <c r="AI7699" s="124" t="str">
        <f t="shared" si="2184"/>
        <v/>
      </c>
      <c r="AK7699" s="103" t="str">
        <f t="shared" si="2185"/>
        <v/>
      </c>
      <c r="AL7699" s="104" t="str">
        <f t="shared" si="2186"/>
        <v/>
      </c>
      <c r="AN7699" s="37" t="str">
        <f>IF(AK7699="", "", COUNTIF(AK$11:AK$8010, "&lt;"&amp;AK7699)+1+COUNTIF(AK$11:AK7699, AK7699)-1)</f>
        <v/>
      </c>
      <c r="AO7699" s="37" t="str">
        <f>IF(AL7699="", "", COUNTIF(AL$11:AL$8010, "&gt;"&amp;AL7699)+1+COUNTIF(AL$11:AL7699, AL7699)-1)</f>
        <v/>
      </c>
    </row>
    <row r="7700" spans="1:41" x14ac:dyDescent="0.55000000000000004">
      <c r="A7700" s="5"/>
      <c r="B7700" s="284"/>
      <c r="C7700" s="285"/>
      <c r="D7700" s="286"/>
      <c r="E7700" s="287"/>
      <c r="F7700" s="288"/>
      <c r="G7700" s="5"/>
      <c r="J7700" s="7" t="str">
        <f t="shared" si="2169"/>
        <v/>
      </c>
      <c r="K7700" s="48" t="str">
        <f t="shared" si="2170"/>
        <v/>
      </c>
      <c r="L7700" s="48" t="str">
        <f t="shared" si="2171"/>
        <v/>
      </c>
      <c r="M7700" s="49" t="str">
        <f t="shared" si="2172"/>
        <v/>
      </c>
      <c r="U7700" s="103" t="str">
        <f t="shared" si="2173"/>
        <v/>
      </c>
      <c r="V7700" s="77" t="str">
        <f t="shared" si="2174"/>
        <v/>
      </c>
      <c r="W7700" s="37" t="str">
        <f t="shared" si="2175"/>
        <v/>
      </c>
      <c r="X7700" s="7" t="str">
        <f t="shared" si="2176"/>
        <v/>
      </c>
      <c r="Y7700" s="37" t="str">
        <f t="shared" si="2177"/>
        <v/>
      </c>
      <c r="AA7700" s="54" t="str">
        <f t="shared" si="2178"/>
        <v/>
      </c>
      <c r="AC7700" s="121" t="str">
        <f t="shared" si="2179"/>
        <v/>
      </c>
      <c r="AD7700" s="111" t="str">
        <f t="shared" si="2180"/>
        <v/>
      </c>
      <c r="AE7700" s="122" t="str">
        <f t="shared" si="2181"/>
        <v/>
      </c>
      <c r="AF7700" s="123" t="str">
        <f t="shared" si="2182"/>
        <v>Qtr 1</v>
      </c>
      <c r="AG7700" s="122" t="str">
        <f t="shared" si="2183"/>
        <v/>
      </c>
      <c r="AI7700" s="124" t="str">
        <f t="shared" si="2184"/>
        <v/>
      </c>
      <c r="AK7700" s="103" t="str">
        <f t="shared" si="2185"/>
        <v/>
      </c>
      <c r="AL7700" s="104" t="str">
        <f t="shared" si="2186"/>
        <v/>
      </c>
      <c r="AN7700" s="37" t="str">
        <f>IF(AK7700="", "", COUNTIF(AK$11:AK$8010, "&lt;"&amp;AK7700)+1+COUNTIF(AK$11:AK7700, AK7700)-1)</f>
        <v/>
      </c>
      <c r="AO7700" s="37" t="str">
        <f>IF(AL7700="", "", COUNTIF(AL$11:AL$8010, "&gt;"&amp;AL7700)+1+COUNTIF(AL$11:AL7700, AL7700)-1)</f>
        <v/>
      </c>
    </row>
    <row r="7701" spans="1:41" x14ac:dyDescent="0.55000000000000004">
      <c r="A7701" s="5"/>
      <c r="B7701" s="284"/>
      <c r="C7701" s="285"/>
      <c r="D7701" s="286"/>
      <c r="E7701" s="287"/>
      <c r="F7701" s="288"/>
      <c r="G7701" s="5"/>
      <c r="J7701" s="7" t="str">
        <f t="shared" si="2169"/>
        <v/>
      </c>
      <c r="K7701" s="48" t="str">
        <f t="shared" si="2170"/>
        <v/>
      </c>
      <c r="L7701" s="48" t="str">
        <f t="shared" si="2171"/>
        <v/>
      </c>
      <c r="M7701" s="49" t="str">
        <f t="shared" si="2172"/>
        <v/>
      </c>
      <c r="U7701" s="103" t="str">
        <f t="shared" si="2173"/>
        <v/>
      </c>
      <c r="V7701" s="77" t="str">
        <f t="shared" si="2174"/>
        <v/>
      </c>
      <c r="W7701" s="37" t="str">
        <f t="shared" si="2175"/>
        <v/>
      </c>
      <c r="X7701" s="7" t="str">
        <f t="shared" si="2176"/>
        <v/>
      </c>
      <c r="Y7701" s="37" t="str">
        <f t="shared" si="2177"/>
        <v/>
      </c>
      <c r="AA7701" s="54" t="str">
        <f t="shared" si="2178"/>
        <v/>
      </c>
      <c r="AC7701" s="121" t="str">
        <f t="shared" si="2179"/>
        <v/>
      </c>
      <c r="AD7701" s="111" t="str">
        <f t="shared" si="2180"/>
        <v/>
      </c>
      <c r="AE7701" s="122" t="str">
        <f t="shared" si="2181"/>
        <v/>
      </c>
      <c r="AF7701" s="123" t="str">
        <f t="shared" si="2182"/>
        <v>Qtr 1</v>
      </c>
      <c r="AG7701" s="122" t="str">
        <f t="shared" si="2183"/>
        <v/>
      </c>
      <c r="AI7701" s="124" t="str">
        <f t="shared" si="2184"/>
        <v/>
      </c>
      <c r="AK7701" s="103" t="str">
        <f t="shared" si="2185"/>
        <v/>
      </c>
      <c r="AL7701" s="104" t="str">
        <f t="shared" si="2186"/>
        <v/>
      </c>
      <c r="AN7701" s="37" t="str">
        <f>IF(AK7701="", "", COUNTIF(AK$11:AK$8010, "&lt;"&amp;AK7701)+1+COUNTIF(AK$11:AK7701, AK7701)-1)</f>
        <v/>
      </c>
      <c r="AO7701" s="37" t="str">
        <f>IF(AL7701="", "", COUNTIF(AL$11:AL$8010, "&gt;"&amp;AL7701)+1+COUNTIF(AL$11:AL7701, AL7701)-1)</f>
        <v/>
      </c>
    </row>
    <row r="7702" spans="1:41" x14ac:dyDescent="0.55000000000000004">
      <c r="A7702" s="5"/>
      <c r="B7702" s="284"/>
      <c r="C7702" s="285"/>
      <c r="D7702" s="286"/>
      <c r="E7702" s="287"/>
      <c r="F7702" s="288"/>
      <c r="G7702" s="5"/>
      <c r="J7702" s="7" t="str">
        <f t="shared" si="2169"/>
        <v/>
      </c>
      <c r="K7702" s="48" t="str">
        <f t="shared" si="2170"/>
        <v/>
      </c>
      <c r="L7702" s="48" t="str">
        <f t="shared" si="2171"/>
        <v/>
      </c>
      <c r="M7702" s="49" t="str">
        <f t="shared" si="2172"/>
        <v/>
      </c>
      <c r="U7702" s="103" t="str">
        <f t="shared" si="2173"/>
        <v/>
      </c>
      <c r="V7702" s="77" t="str">
        <f t="shared" si="2174"/>
        <v/>
      </c>
      <c r="W7702" s="37" t="str">
        <f t="shared" si="2175"/>
        <v/>
      </c>
      <c r="X7702" s="7" t="str">
        <f t="shared" si="2176"/>
        <v/>
      </c>
      <c r="Y7702" s="37" t="str">
        <f t="shared" si="2177"/>
        <v/>
      </c>
      <c r="AA7702" s="54" t="str">
        <f t="shared" si="2178"/>
        <v/>
      </c>
      <c r="AC7702" s="121" t="str">
        <f t="shared" si="2179"/>
        <v/>
      </c>
      <c r="AD7702" s="111" t="str">
        <f t="shared" si="2180"/>
        <v/>
      </c>
      <c r="AE7702" s="122" t="str">
        <f t="shared" si="2181"/>
        <v/>
      </c>
      <c r="AF7702" s="123" t="str">
        <f t="shared" si="2182"/>
        <v>Qtr 1</v>
      </c>
      <c r="AG7702" s="122" t="str">
        <f t="shared" si="2183"/>
        <v/>
      </c>
      <c r="AI7702" s="124" t="str">
        <f t="shared" si="2184"/>
        <v/>
      </c>
      <c r="AK7702" s="103" t="str">
        <f t="shared" si="2185"/>
        <v/>
      </c>
      <c r="AL7702" s="104" t="str">
        <f t="shared" si="2186"/>
        <v/>
      </c>
      <c r="AN7702" s="37" t="str">
        <f>IF(AK7702="", "", COUNTIF(AK$11:AK$8010, "&lt;"&amp;AK7702)+1+COUNTIF(AK$11:AK7702, AK7702)-1)</f>
        <v/>
      </c>
      <c r="AO7702" s="37" t="str">
        <f>IF(AL7702="", "", COUNTIF(AL$11:AL$8010, "&gt;"&amp;AL7702)+1+COUNTIF(AL$11:AL7702, AL7702)-1)</f>
        <v/>
      </c>
    </row>
    <row r="7703" spans="1:41" x14ac:dyDescent="0.55000000000000004">
      <c r="A7703" s="5"/>
      <c r="B7703" s="284"/>
      <c r="C7703" s="285"/>
      <c r="D7703" s="286"/>
      <c r="E7703" s="287"/>
      <c r="F7703" s="288"/>
      <c r="G7703" s="5"/>
      <c r="J7703" s="7" t="str">
        <f t="shared" si="2169"/>
        <v/>
      </c>
      <c r="K7703" s="48" t="str">
        <f t="shared" si="2170"/>
        <v/>
      </c>
      <c r="L7703" s="48" t="str">
        <f t="shared" si="2171"/>
        <v/>
      </c>
      <c r="M7703" s="49" t="str">
        <f t="shared" si="2172"/>
        <v/>
      </c>
      <c r="U7703" s="103" t="str">
        <f t="shared" si="2173"/>
        <v/>
      </c>
      <c r="V7703" s="77" t="str">
        <f t="shared" si="2174"/>
        <v/>
      </c>
      <c r="W7703" s="37" t="str">
        <f t="shared" si="2175"/>
        <v/>
      </c>
      <c r="X7703" s="7" t="str">
        <f t="shared" si="2176"/>
        <v/>
      </c>
      <c r="Y7703" s="37" t="str">
        <f t="shared" si="2177"/>
        <v/>
      </c>
      <c r="AA7703" s="54" t="str">
        <f t="shared" si="2178"/>
        <v/>
      </c>
      <c r="AC7703" s="121" t="str">
        <f t="shared" si="2179"/>
        <v/>
      </c>
      <c r="AD7703" s="111" t="str">
        <f t="shared" si="2180"/>
        <v/>
      </c>
      <c r="AE7703" s="122" t="str">
        <f t="shared" si="2181"/>
        <v/>
      </c>
      <c r="AF7703" s="123" t="str">
        <f t="shared" si="2182"/>
        <v>Qtr 1</v>
      </c>
      <c r="AG7703" s="122" t="str">
        <f t="shared" si="2183"/>
        <v/>
      </c>
      <c r="AI7703" s="124" t="str">
        <f t="shared" si="2184"/>
        <v/>
      </c>
      <c r="AK7703" s="103" t="str">
        <f t="shared" si="2185"/>
        <v/>
      </c>
      <c r="AL7703" s="104" t="str">
        <f t="shared" si="2186"/>
        <v/>
      </c>
      <c r="AN7703" s="37" t="str">
        <f>IF(AK7703="", "", COUNTIF(AK$11:AK$8010, "&lt;"&amp;AK7703)+1+COUNTIF(AK$11:AK7703, AK7703)-1)</f>
        <v/>
      </c>
      <c r="AO7703" s="37" t="str">
        <f>IF(AL7703="", "", COUNTIF(AL$11:AL$8010, "&gt;"&amp;AL7703)+1+COUNTIF(AL$11:AL7703, AL7703)-1)</f>
        <v/>
      </c>
    </row>
    <row r="7704" spans="1:41" x14ac:dyDescent="0.55000000000000004">
      <c r="A7704" s="5"/>
      <c r="B7704" s="284"/>
      <c r="C7704" s="285"/>
      <c r="D7704" s="286"/>
      <c r="E7704" s="287"/>
      <c r="F7704" s="288"/>
      <c r="G7704" s="5"/>
      <c r="J7704" s="7" t="str">
        <f t="shared" si="2169"/>
        <v/>
      </c>
      <c r="K7704" s="48" t="str">
        <f t="shared" si="2170"/>
        <v/>
      </c>
      <c r="L7704" s="48" t="str">
        <f t="shared" si="2171"/>
        <v/>
      </c>
      <c r="M7704" s="49" t="str">
        <f t="shared" si="2172"/>
        <v/>
      </c>
      <c r="U7704" s="103" t="str">
        <f t="shared" si="2173"/>
        <v/>
      </c>
      <c r="V7704" s="77" t="str">
        <f t="shared" si="2174"/>
        <v/>
      </c>
      <c r="W7704" s="37" t="str">
        <f t="shared" si="2175"/>
        <v/>
      </c>
      <c r="X7704" s="7" t="str">
        <f t="shared" si="2176"/>
        <v/>
      </c>
      <c r="Y7704" s="37" t="str">
        <f t="shared" si="2177"/>
        <v/>
      </c>
      <c r="AA7704" s="54" t="str">
        <f t="shared" si="2178"/>
        <v/>
      </c>
      <c r="AC7704" s="121" t="str">
        <f t="shared" si="2179"/>
        <v/>
      </c>
      <c r="AD7704" s="111" t="str">
        <f t="shared" si="2180"/>
        <v/>
      </c>
      <c r="AE7704" s="122" t="str">
        <f t="shared" si="2181"/>
        <v/>
      </c>
      <c r="AF7704" s="123" t="str">
        <f t="shared" si="2182"/>
        <v>Qtr 1</v>
      </c>
      <c r="AG7704" s="122" t="str">
        <f t="shared" si="2183"/>
        <v/>
      </c>
      <c r="AI7704" s="124" t="str">
        <f t="shared" si="2184"/>
        <v/>
      </c>
      <c r="AK7704" s="103" t="str">
        <f t="shared" si="2185"/>
        <v/>
      </c>
      <c r="AL7704" s="104" t="str">
        <f t="shared" si="2186"/>
        <v/>
      </c>
      <c r="AN7704" s="37" t="str">
        <f>IF(AK7704="", "", COUNTIF(AK$11:AK$8010, "&lt;"&amp;AK7704)+1+COUNTIF(AK$11:AK7704, AK7704)-1)</f>
        <v/>
      </c>
      <c r="AO7704" s="37" t="str">
        <f>IF(AL7704="", "", COUNTIF(AL$11:AL$8010, "&gt;"&amp;AL7704)+1+COUNTIF(AL$11:AL7704, AL7704)-1)</f>
        <v/>
      </c>
    </row>
    <row r="7705" spans="1:41" x14ac:dyDescent="0.55000000000000004">
      <c r="A7705" s="5"/>
      <c r="B7705" s="284"/>
      <c r="C7705" s="285"/>
      <c r="D7705" s="286"/>
      <c r="E7705" s="287"/>
      <c r="F7705" s="288"/>
      <c r="G7705" s="5"/>
      <c r="J7705" s="7" t="str">
        <f t="shared" si="2169"/>
        <v/>
      </c>
      <c r="K7705" s="48" t="str">
        <f t="shared" si="2170"/>
        <v/>
      </c>
      <c r="L7705" s="48" t="str">
        <f t="shared" si="2171"/>
        <v/>
      </c>
      <c r="M7705" s="49" t="str">
        <f t="shared" si="2172"/>
        <v/>
      </c>
      <c r="U7705" s="103" t="str">
        <f t="shared" si="2173"/>
        <v/>
      </c>
      <c r="V7705" s="77" t="str">
        <f t="shared" si="2174"/>
        <v/>
      </c>
      <c r="W7705" s="37" t="str">
        <f t="shared" si="2175"/>
        <v/>
      </c>
      <c r="X7705" s="7" t="str">
        <f t="shared" si="2176"/>
        <v/>
      </c>
      <c r="Y7705" s="37" t="str">
        <f t="shared" si="2177"/>
        <v/>
      </c>
      <c r="AA7705" s="54" t="str">
        <f t="shared" si="2178"/>
        <v/>
      </c>
      <c r="AC7705" s="121" t="str">
        <f t="shared" si="2179"/>
        <v/>
      </c>
      <c r="AD7705" s="111" t="str">
        <f t="shared" si="2180"/>
        <v/>
      </c>
      <c r="AE7705" s="122" t="str">
        <f t="shared" si="2181"/>
        <v/>
      </c>
      <c r="AF7705" s="123" t="str">
        <f t="shared" si="2182"/>
        <v>Qtr 1</v>
      </c>
      <c r="AG7705" s="122" t="str">
        <f t="shared" si="2183"/>
        <v/>
      </c>
      <c r="AI7705" s="124" t="str">
        <f t="shared" si="2184"/>
        <v/>
      </c>
      <c r="AK7705" s="103" t="str">
        <f t="shared" si="2185"/>
        <v/>
      </c>
      <c r="AL7705" s="104" t="str">
        <f t="shared" si="2186"/>
        <v/>
      </c>
      <c r="AN7705" s="37" t="str">
        <f>IF(AK7705="", "", COUNTIF(AK$11:AK$8010, "&lt;"&amp;AK7705)+1+COUNTIF(AK$11:AK7705, AK7705)-1)</f>
        <v/>
      </c>
      <c r="AO7705" s="37" t="str">
        <f>IF(AL7705="", "", COUNTIF(AL$11:AL$8010, "&gt;"&amp;AL7705)+1+COUNTIF(AL$11:AL7705, AL7705)-1)</f>
        <v/>
      </c>
    </row>
    <row r="7706" spans="1:41" x14ac:dyDescent="0.55000000000000004">
      <c r="A7706" s="5"/>
      <c r="B7706" s="284"/>
      <c r="C7706" s="285"/>
      <c r="D7706" s="286"/>
      <c r="E7706" s="287"/>
      <c r="F7706" s="288"/>
      <c r="G7706" s="5"/>
      <c r="J7706" s="7" t="str">
        <f t="shared" si="2169"/>
        <v/>
      </c>
      <c r="K7706" s="48" t="str">
        <f t="shared" si="2170"/>
        <v/>
      </c>
      <c r="L7706" s="48" t="str">
        <f t="shared" si="2171"/>
        <v/>
      </c>
      <c r="M7706" s="49" t="str">
        <f t="shared" si="2172"/>
        <v/>
      </c>
      <c r="U7706" s="103" t="str">
        <f t="shared" si="2173"/>
        <v/>
      </c>
      <c r="V7706" s="77" t="str">
        <f t="shared" si="2174"/>
        <v/>
      </c>
      <c r="W7706" s="37" t="str">
        <f t="shared" si="2175"/>
        <v/>
      </c>
      <c r="X7706" s="7" t="str">
        <f t="shared" si="2176"/>
        <v/>
      </c>
      <c r="Y7706" s="37" t="str">
        <f t="shared" si="2177"/>
        <v/>
      </c>
      <c r="AA7706" s="54" t="str">
        <f t="shared" si="2178"/>
        <v/>
      </c>
      <c r="AC7706" s="121" t="str">
        <f t="shared" si="2179"/>
        <v/>
      </c>
      <c r="AD7706" s="111" t="str">
        <f t="shared" si="2180"/>
        <v/>
      </c>
      <c r="AE7706" s="122" t="str">
        <f t="shared" si="2181"/>
        <v/>
      </c>
      <c r="AF7706" s="123" t="str">
        <f t="shared" si="2182"/>
        <v>Qtr 1</v>
      </c>
      <c r="AG7706" s="122" t="str">
        <f t="shared" si="2183"/>
        <v/>
      </c>
      <c r="AI7706" s="124" t="str">
        <f t="shared" si="2184"/>
        <v/>
      </c>
      <c r="AK7706" s="103" t="str">
        <f t="shared" si="2185"/>
        <v/>
      </c>
      <c r="AL7706" s="104" t="str">
        <f t="shared" si="2186"/>
        <v/>
      </c>
      <c r="AN7706" s="37" t="str">
        <f>IF(AK7706="", "", COUNTIF(AK$11:AK$8010, "&lt;"&amp;AK7706)+1+COUNTIF(AK$11:AK7706, AK7706)-1)</f>
        <v/>
      </c>
      <c r="AO7706" s="37" t="str">
        <f>IF(AL7706="", "", COUNTIF(AL$11:AL$8010, "&gt;"&amp;AL7706)+1+COUNTIF(AL$11:AL7706, AL7706)-1)</f>
        <v/>
      </c>
    </row>
    <row r="7707" spans="1:41" x14ac:dyDescent="0.55000000000000004">
      <c r="A7707" s="5"/>
      <c r="B7707" s="284"/>
      <c r="C7707" s="285"/>
      <c r="D7707" s="286"/>
      <c r="E7707" s="287"/>
      <c r="F7707" s="288"/>
      <c r="G7707" s="5"/>
      <c r="J7707" s="7" t="str">
        <f t="shared" si="2169"/>
        <v/>
      </c>
      <c r="K7707" s="48" t="str">
        <f t="shared" si="2170"/>
        <v/>
      </c>
      <c r="L7707" s="48" t="str">
        <f t="shared" si="2171"/>
        <v/>
      </c>
      <c r="M7707" s="49" t="str">
        <f t="shared" si="2172"/>
        <v/>
      </c>
      <c r="U7707" s="103" t="str">
        <f t="shared" si="2173"/>
        <v/>
      </c>
      <c r="V7707" s="77" t="str">
        <f t="shared" si="2174"/>
        <v/>
      </c>
      <c r="W7707" s="37" t="str">
        <f t="shared" si="2175"/>
        <v/>
      </c>
      <c r="X7707" s="7" t="str">
        <f t="shared" si="2176"/>
        <v/>
      </c>
      <c r="Y7707" s="37" t="str">
        <f t="shared" si="2177"/>
        <v/>
      </c>
      <c r="AA7707" s="54" t="str">
        <f t="shared" si="2178"/>
        <v/>
      </c>
      <c r="AC7707" s="121" t="str">
        <f t="shared" si="2179"/>
        <v/>
      </c>
      <c r="AD7707" s="111" t="str">
        <f t="shared" si="2180"/>
        <v/>
      </c>
      <c r="AE7707" s="122" t="str">
        <f t="shared" si="2181"/>
        <v/>
      </c>
      <c r="AF7707" s="123" t="str">
        <f t="shared" si="2182"/>
        <v>Qtr 1</v>
      </c>
      <c r="AG7707" s="122" t="str">
        <f t="shared" si="2183"/>
        <v/>
      </c>
      <c r="AI7707" s="124" t="str">
        <f t="shared" si="2184"/>
        <v/>
      </c>
      <c r="AK7707" s="103" t="str">
        <f t="shared" si="2185"/>
        <v/>
      </c>
      <c r="AL7707" s="104" t="str">
        <f t="shared" si="2186"/>
        <v/>
      </c>
      <c r="AN7707" s="37" t="str">
        <f>IF(AK7707="", "", COUNTIF(AK$11:AK$8010, "&lt;"&amp;AK7707)+1+COUNTIF(AK$11:AK7707, AK7707)-1)</f>
        <v/>
      </c>
      <c r="AO7707" s="37" t="str">
        <f>IF(AL7707="", "", COUNTIF(AL$11:AL$8010, "&gt;"&amp;AL7707)+1+COUNTIF(AL$11:AL7707, AL7707)-1)</f>
        <v/>
      </c>
    </row>
    <row r="7708" spans="1:41" x14ac:dyDescent="0.55000000000000004">
      <c r="A7708" s="5"/>
      <c r="B7708" s="284"/>
      <c r="C7708" s="285"/>
      <c r="D7708" s="286"/>
      <c r="E7708" s="287"/>
      <c r="F7708" s="288"/>
      <c r="G7708" s="5"/>
      <c r="J7708" s="7" t="str">
        <f t="shared" si="2169"/>
        <v/>
      </c>
      <c r="K7708" s="48" t="str">
        <f t="shared" si="2170"/>
        <v/>
      </c>
      <c r="L7708" s="48" t="str">
        <f t="shared" si="2171"/>
        <v/>
      </c>
      <c r="M7708" s="49" t="str">
        <f t="shared" si="2172"/>
        <v/>
      </c>
      <c r="U7708" s="103" t="str">
        <f t="shared" si="2173"/>
        <v/>
      </c>
      <c r="V7708" s="77" t="str">
        <f t="shared" si="2174"/>
        <v/>
      </c>
      <c r="W7708" s="37" t="str">
        <f t="shared" si="2175"/>
        <v/>
      </c>
      <c r="X7708" s="7" t="str">
        <f t="shared" si="2176"/>
        <v/>
      </c>
      <c r="Y7708" s="37" t="str">
        <f t="shared" si="2177"/>
        <v/>
      </c>
      <c r="AA7708" s="54" t="str">
        <f t="shared" si="2178"/>
        <v/>
      </c>
      <c r="AC7708" s="121" t="str">
        <f t="shared" si="2179"/>
        <v/>
      </c>
      <c r="AD7708" s="111" t="str">
        <f t="shared" si="2180"/>
        <v/>
      </c>
      <c r="AE7708" s="122" t="str">
        <f t="shared" si="2181"/>
        <v/>
      </c>
      <c r="AF7708" s="123" t="str">
        <f t="shared" si="2182"/>
        <v>Qtr 1</v>
      </c>
      <c r="AG7708" s="122" t="str">
        <f t="shared" si="2183"/>
        <v/>
      </c>
      <c r="AI7708" s="124" t="str">
        <f t="shared" si="2184"/>
        <v/>
      </c>
      <c r="AK7708" s="103" t="str">
        <f t="shared" si="2185"/>
        <v/>
      </c>
      <c r="AL7708" s="104" t="str">
        <f t="shared" si="2186"/>
        <v/>
      </c>
      <c r="AN7708" s="37" t="str">
        <f>IF(AK7708="", "", COUNTIF(AK$11:AK$8010, "&lt;"&amp;AK7708)+1+COUNTIF(AK$11:AK7708, AK7708)-1)</f>
        <v/>
      </c>
      <c r="AO7708" s="37" t="str">
        <f>IF(AL7708="", "", COUNTIF(AL$11:AL$8010, "&gt;"&amp;AL7708)+1+COUNTIF(AL$11:AL7708, AL7708)-1)</f>
        <v/>
      </c>
    </row>
    <row r="7709" spans="1:41" x14ac:dyDescent="0.55000000000000004">
      <c r="A7709" s="5"/>
      <c r="B7709" s="284"/>
      <c r="C7709" s="285"/>
      <c r="D7709" s="286"/>
      <c r="E7709" s="287"/>
      <c r="F7709" s="288"/>
      <c r="G7709" s="5"/>
      <c r="J7709" s="7" t="str">
        <f t="shared" si="2169"/>
        <v/>
      </c>
      <c r="K7709" s="48" t="str">
        <f t="shared" si="2170"/>
        <v/>
      </c>
      <c r="L7709" s="48" t="str">
        <f t="shared" si="2171"/>
        <v/>
      </c>
      <c r="M7709" s="49" t="str">
        <f t="shared" si="2172"/>
        <v/>
      </c>
      <c r="U7709" s="103" t="str">
        <f t="shared" si="2173"/>
        <v/>
      </c>
      <c r="V7709" s="77" t="str">
        <f t="shared" si="2174"/>
        <v/>
      </c>
      <c r="W7709" s="37" t="str">
        <f t="shared" si="2175"/>
        <v/>
      </c>
      <c r="X7709" s="7" t="str">
        <f t="shared" si="2176"/>
        <v/>
      </c>
      <c r="Y7709" s="37" t="str">
        <f t="shared" si="2177"/>
        <v/>
      </c>
      <c r="AA7709" s="54" t="str">
        <f t="shared" si="2178"/>
        <v/>
      </c>
      <c r="AC7709" s="121" t="str">
        <f t="shared" si="2179"/>
        <v/>
      </c>
      <c r="AD7709" s="111" t="str">
        <f t="shared" si="2180"/>
        <v/>
      </c>
      <c r="AE7709" s="122" t="str">
        <f t="shared" si="2181"/>
        <v/>
      </c>
      <c r="AF7709" s="123" t="str">
        <f t="shared" si="2182"/>
        <v>Qtr 1</v>
      </c>
      <c r="AG7709" s="122" t="str">
        <f t="shared" si="2183"/>
        <v/>
      </c>
      <c r="AI7709" s="124" t="str">
        <f t="shared" si="2184"/>
        <v/>
      </c>
      <c r="AK7709" s="103" t="str">
        <f t="shared" si="2185"/>
        <v/>
      </c>
      <c r="AL7709" s="104" t="str">
        <f t="shared" si="2186"/>
        <v/>
      </c>
      <c r="AN7709" s="37" t="str">
        <f>IF(AK7709="", "", COUNTIF(AK$11:AK$8010, "&lt;"&amp;AK7709)+1+COUNTIF(AK$11:AK7709, AK7709)-1)</f>
        <v/>
      </c>
      <c r="AO7709" s="37" t="str">
        <f>IF(AL7709="", "", COUNTIF(AL$11:AL$8010, "&gt;"&amp;AL7709)+1+COUNTIF(AL$11:AL7709, AL7709)-1)</f>
        <v/>
      </c>
    </row>
    <row r="7710" spans="1:41" x14ac:dyDescent="0.55000000000000004">
      <c r="A7710" s="5"/>
      <c r="B7710" s="284"/>
      <c r="C7710" s="285"/>
      <c r="D7710" s="286"/>
      <c r="E7710" s="287"/>
      <c r="F7710" s="288"/>
      <c r="G7710" s="5"/>
      <c r="J7710" s="7" t="str">
        <f t="shared" si="2169"/>
        <v/>
      </c>
      <c r="K7710" s="48" t="str">
        <f t="shared" si="2170"/>
        <v/>
      </c>
      <c r="L7710" s="48" t="str">
        <f t="shared" si="2171"/>
        <v/>
      </c>
      <c r="M7710" s="49" t="str">
        <f t="shared" si="2172"/>
        <v/>
      </c>
      <c r="U7710" s="103" t="str">
        <f t="shared" si="2173"/>
        <v/>
      </c>
      <c r="V7710" s="77" t="str">
        <f t="shared" si="2174"/>
        <v/>
      </c>
      <c r="W7710" s="37" t="str">
        <f t="shared" si="2175"/>
        <v/>
      </c>
      <c r="X7710" s="7" t="str">
        <f t="shared" si="2176"/>
        <v/>
      </c>
      <c r="Y7710" s="37" t="str">
        <f t="shared" si="2177"/>
        <v/>
      </c>
      <c r="AA7710" s="54" t="str">
        <f t="shared" si="2178"/>
        <v/>
      </c>
      <c r="AC7710" s="121" t="str">
        <f t="shared" si="2179"/>
        <v/>
      </c>
      <c r="AD7710" s="111" t="str">
        <f t="shared" si="2180"/>
        <v/>
      </c>
      <c r="AE7710" s="122" t="str">
        <f t="shared" si="2181"/>
        <v/>
      </c>
      <c r="AF7710" s="123" t="str">
        <f t="shared" si="2182"/>
        <v>Qtr 1</v>
      </c>
      <c r="AG7710" s="122" t="str">
        <f t="shared" si="2183"/>
        <v/>
      </c>
      <c r="AI7710" s="124" t="str">
        <f t="shared" si="2184"/>
        <v/>
      </c>
      <c r="AK7710" s="103" t="str">
        <f t="shared" si="2185"/>
        <v/>
      </c>
      <c r="AL7710" s="104" t="str">
        <f t="shared" si="2186"/>
        <v/>
      </c>
      <c r="AN7710" s="37" t="str">
        <f>IF(AK7710="", "", COUNTIF(AK$11:AK$8010, "&lt;"&amp;AK7710)+1+COUNTIF(AK$11:AK7710, AK7710)-1)</f>
        <v/>
      </c>
      <c r="AO7710" s="37" t="str">
        <f>IF(AL7710="", "", COUNTIF(AL$11:AL$8010, "&gt;"&amp;AL7710)+1+COUNTIF(AL$11:AL7710, AL7710)-1)</f>
        <v/>
      </c>
    </row>
    <row r="7711" spans="1:41" x14ac:dyDescent="0.55000000000000004">
      <c r="A7711" s="5"/>
      <c r="B7711" s="284"/>
      <c r="C7711" s="285"/>
      <c r="D7711" s="286"/>
      <c r="E7711" s="287"/>
      <c r="F7711" s="288"/>
      <c r="G7711" s="5"/>
      <c r="J7711" s="7" t="str">
        <f t="shared" si="2169"/>
        <v/>
      </c>
      <c r="K7711" s="48" t="str">
        <f t="shared" si="2170"/>
        <v/>
      </c>
      <c r="L7711" s="48" t="str">
        <f t="shared" si="2171"/>
        <v/>
      </c>
      <c r="M7711" s="49" t="str">
        <f t="shared" si="2172"/>
        <v/>
      </c>
      <c r="U7711" s="103" t="str">
        <f t="shared" si="2173"/>
        <v/>
      </c>
      <c r="V7711" s="77" t="str">
        <f t="shared" si="2174"/>
        <v/>
      </c>
      <c r="W7711" s="37" t="str">
        <f t="shared" si="2175"/>
        <v/>
      </c>
      <c r="X7711" s="7" t="str">
        <f t="shared" si="2176"/>
        <v/>
      </c>
      <c r="Y7711" s="37" t="str">
        <f t="shared" si="2177"/>
        <v/>
      </c>
      <c r="AA7711" s="54" t="str">
        <f t="shared" si="2178"/>
        <v/>
      </c>
      <c r="AC7711" s="121" t="str">
        <f t="shared" si="2179"/>
        <v/>
      </c>
      <c r="AD7711" s="111" t="str">
        <f t="shared" si="2180"/>
        <v/>
      </c>
      <c r="AE7711" s="122" t="str">
        <f t="shared" si="2181"/>
        <v/>
      </c>
      <c r="AF7711" s="123" t="str">
        <f t="shared" si="2182"/>
        <v>Qtr 1</v>
      </c>
      <c r="AG7711" s="122" t="str">
        <f t="shared" si="2183"/>
        <v/>
      </c>
      <c r="AI7711" s="124" t="str">
        <f t="shared" si="2184"/>
        <v/>
      </c>
      <c r="AK7711" s="103" t="str">
        <f t="shared" si="2185"/>
        <v/>
      </c>
      <c r="AL7711" s="104" t="str">
        <f t="shared" si="2186"/>
        <v/>
      </c>
      <c r="AN7711" s="37" t="str">
        <f>IF(AK7711="", "", COUNTIF(AK$11:AK$8010, "&lt;"&amp;AK7711)+1+COUNTIF(AK$11:AK7711, AK7711)-1)</f>
        <v/>
      </c>
      <c r="AO7711" s="37" t="str">
        <f>IF(AL7711="", "", COUNTIF(AL$11:AL$8010, "&gt;"&amp;AL7711)+1+COUNTIF(AL$11:AL7711, AL7711)-1)</f>
        <v/>
      </c>
    </row>
    <row r="7712" spans="1:41" x14ac:dyDescent="0.55000000000000004">
      <c r="A7712" s="5"/>
      <c r="B7712" s="284"/>
      <c r="C7712" s="285"/>
      <c r="D7712" s="286"/>
      <c r="E7712" s="287"/>
      <c r="F7712" s="288"/>
      <c r="G7712" s="5"/>
      <c r="J7712" s="7" t="str">
        <f t="shared" si="2169"/>
        <v/>
      </c>
      <c r="K7712" s="48" t="str">
        <f t="shared" si="2170"/>
        <v/>
      </c>
      <c r="L7712" s="48" t="str">
        <f t="shared" si="2171"/>
        <v/>
      </c>
      <c r="M7712" s="49" t="str">
        <f t="shared" si="2172"/>
        <v/>
      </c>
      <c r="U7712" s="103" t="str">
        <f t="shared" si="2173"/>
        <v/>
      </c>
      <c r="V7712" s="77" t="str">
        <f t="shared" si="2174"/>
        <v/>
      </c>
      <c r="W7712" s="37" t="str">
        <f t="shared" si="2175"/>
        <v/>
      </c>
      <c r="X7712" s="7" t="str">
        <f t="shared" si="2176"/>
        <v/>
      </c>
      <c r="Y7712" s="37" t="str">
        <f t="shared" si="2177"/>
        <v/>
      </c>
      <c r="AA7712" s="54" t="str">
        <f t="shared" si="2178"/>
        <v/>
      </c>
      <c r="AC7712" s="121" t="str">
        <f t="shared" si="2179"/>
        <v/>
      </c>
      <c r="AD7712" s="111" t="str">
        <f t="shared" si="2180"/>
        <v/>
      </c>
      <c r="AE7712" s="122" t="str">
        <f t="shared" si="2181"/>
        <v/>
      </c>
      <c r="AF7712" s="123" t="str">
        <f t="shared" si="2182"/>
        <v>Qtr 1</v>
      </c>
      <c r="AG7712" s="122" t="str">
        <f t="shared" si="2183"/>
        <v/>
      </c>
      <c r="AI7712" s="124" t="str">
        <f t="shared" si="2184"/>
        <v/>
      </c>
      <c r="AK7712" s="103" t="str">
        <f t="shared" si="2185"/>
        <v/>
      </c>
      <c r="AL7712" s="104" t="str">
        <f t="shared" si="2186"/>
        <v/>
      </c>
      <c r="AN7712" s="37" t="str">
        <f>IF(AK7712="", "", COUNTIF(AK$11:AK$8010, "&lt;"&amp;AK7712)+1+COUNTIF(AK$11:AK7712, AK7712)-1)</f>
        <v/>
      </c>
      <c r="AO7712" s="37" t="str">
        <f>IF(AL7712="", "", COUNTIF(AL$11:AL$8010, "&gt;"&amp;AL7712)+1+COUNTIF(AL$11:AL7712, AL7712)-1)</f>
        <v/>
      </c>
    </row>
    <row r="7713" spans="1:41" x14ac:dyDescent="0.55000000000000004">
      <c r="A7713" s="5"/>
      <c r="B7713" s="284"/>
      <c r="C7713" s="285"/>
      <c r="D7713" s="286"/>
      <c r="E7713" s="287"/>
      <c r="F7713" s="288"/>
      <c r="G7713" s="5"/>
      <c r="J7713" s="7" t="str">
        <f t="shared" si="2169"/>
        <v/>
      </c>
      <c r="K7713" s="48" t="str">
        <f t="shared" si="2170"/>
        <v/>
      </c>
      <c r="L7713" s="48" t="str">
        <f t="shared" si="2171"/>
        <v/>
      </c>
      <c r="M7713" s="49" t="str">
        <f t="shared" si="2172"/>
        <v/>
      </c>
      <c r="U7713" s="103" t="str">
        <f t="shared" si="2173"/>
        <v/>
      </c>
      <c r="V7713" s="77" t="str">
        <f t="shared" si="2174"/>
        <v/>
      </c>
      <c r="W7713" s="37" t="str">
        <f t="shared" si="2175"/>
        <v/>
      </c>
      <c r="X7713" s="7" t="str">
        <f t="shared" si="2176"/>
        <v/>
      </c>
      <c r="Y7713" s="37" t="str">
        <f t="shared" si="2177"/>
        <v/>
      </c>
      <c r="AA7713" s="54" t="str">
        <f t="shared" si="2178"/>
        <v/>
      </c>
      <c r="AC7713" s="121" t="str">
        <f t="shared" si="2179"/>
        <v/>
      </c>
      <c r="AD7713" s="111" t="str">
        <f t="shared" si="2180"/>
        <v/>
      </c>
      <c r="AE7713" s="122" t="str">
        <f t="shared" si="2181"/>
        <v/>
      </c>
      <c r="AF7713" s="123" t="str">
        <f t="shared" si="2182"/>
        <v>Qtr 1</v>
      </c>
      <c r="AG7713" s="122" t="str">
        <f t="shared" si="2183"/>
        <v/>
      </c>
      <c r="AI7713" s="124" t="str">
        <f t="shared" si="2184"/>
        <v/>
      </c>
      <c r="AK7713" s="103" t="str">
        <f t="shared" si="2185"/>
        <v/>
      </c>
      <c r="AL7713" s="104" t="str">
        <f t="shared" si="2186"/>
        <v/>
      </c>
      <c r="AN7713" s="37" t="str">
        <f>IF(AK7713="", "", COUNTIF(AK$11:AK$8010, "&lt;"&amp;AK7713)+1+COUNTIF(AK$11:AK7713, AK7713)-1)</f>
        <v/>
      </c>
      <c r="AO7713" s="37" t="str">
        <f>IF(AL7713="", "", COUNTIF(AL$11:AL$8010, "&gt;"&amp;AL7713)+1+COUNTIF(AL$11:AL7713, AL7713)-1)</f>
        <v/>
      </c>
    </row>
    <row r="7714" spans="1:41" x14ac:dyDescent="0.55000000000000004">
      <c r="A7714" s="5"/>
      <c r="B7714" s="284"/>
      <c r="C7714" s="285"/>
      <c r="D7714" s="286"/>
      <c r="E7714" s="287"/>
      <c r="F7714" s="288"/>
      <c r="G7714" s="5"/>
      <c r="J7714" s="7" t="str">
        <f t="shared" si="2169"/>
        <v/>
      </c>
      <c r="K7714" s="48" t="str">
        <f t="shared" si="2170"/>
        <v/>
      </c>
      <c r="L7714" s="48" t="str">
        <f t="shared" si="2171"/>
        <v/>
      </c>
      <c r="M7714" s="49" t="str">
        <f t="shared" si="2172"/>
        <v/>
      </c>
      <c r="U7714" s="103" t="str">
        <f t="shared" si="2173"/>
        <v/>
      </c>
      <c r="V7714" s="77" t="str">
        <f t="shared" si="2174"/>
        <v/>
      </c>
      <c r="W7714" s="37" t="str">
        <f t="shared" si="2175"/>
        <v/>
      </c>
      <c r="X7714" s="7" t="str">
        <f t="shared" si="2176"/>
        <v/>
      </c>
      <c r="Y7714" s="37" t="str">
        <f t="shared" si="2177"/>
        <v/>
      </c>
      <c r="AA7714" s="54" t="str">
        <f t="shared" si="2178"/>
        <v/>
      </c>
      <c r="AC7714" s="121" t="str">
        <f t="shared" si="2179"/>
        <v/>
      </c>
      <c r="AD7714" s="111" t="str">
        <f t="shared" si="2180"/>
        <v/>
      </c>
      <c r="AE7714" s="122" t="str">
        <f t="shared" si="2181"/>
        <v/>
      </c>
      <c r="AF7714" s="123" t="str">
        <f t="shared" si="2182"/>
        <v>Qtr 1</v>
      </c>
      <c r="AG7714" s="122" t="str">
        <f t="shared" si="2183"/>
        <v/>
      </c>
      <c r="AI7714" s="124" t="str">
        <f t="shared" si="2184"/>
        <v/>
      </c>
      <c r="AK7714" s="103" t="str">
        <f t="shared" si="2185"/>
        <v/>
      </c>
      <c r="AL7714" s="104" t="str">
        <f t="shared" si="2186"/>
        <v/>
      </c>
      <c r="AN7714" s="37" t="str">
        <f>IF(AK7714="", "", COUNTIF(AK$11:AK$8010, "&lt;"&amp;AK7714)+1+COUNTIF(AK$11:AK7714, AK7714)-1)</f>
        <v/>
      </c>
      <c r="AO7714" s="37" t="str">
        <f>IF(AL7714="", "", COUNTIF(AL$11:AL$8010, "&gt;"&amp;AL7714)+1+COUNTIF(AL$11:AL7714, AL7714)-1)</f>
        <v/>
      </c>
    </row>
    <row r="7715" spans="1:41" x14ac:dyDescent="0.55000000000000004">
      <c r="A7715" s="5"/>
      <c r="B7715" s="284"/>
      <c r="C7715" s="285"/>
      <c r="D7715" s="286"/>
      <c r="E7715" s="287"/>
      <c r="F7715" s="288"/>
      <c r="G7715" s="5"/>
      <c r="J7715" s="7" t="str">
        <f t="shared" si="2169"/>
        <v/>
      </c>
      <c r="K7715" s="48" t="str">
        <f t="shared" si="2170"/>
        <v/>
      </c>
      <c r="L7715" s="48" t="str">
        <f t="shared" si="2171"/>
        <v/>
      </c>
      <c r="M7715" s="49" t="str">
        <f t="shared" si="2172"/>
        <v/>
      </c>
      <c r="U7715" s="103" t="str">
        <f t="shared" si="2173"/>
        <v/>
      </c>
      <c r="V7715" s="77" t="str">
        <f t="shared" si="2174"/>
        <v/>
      </c>
      <c r="W7715" s="37" t="str">
        <f t="shared" si="2175"/>
        <v/>
      </c>
      <c r="X7715" s="7" t="str">
        <f t="shared" si="2176"/>
        <v/>
      </c>
      <c r="Y7715" s="37" t="str">
        <f t="shared" si="2177"/>
        <v/>
      </c>
      <c r="AA7715" s="54" t="str">
        <f t="shared" si="2178"/>
        <v/>
      </c>
      <c r="AC7715" s="121" t="str">
        <f t="shared" si="2179"/>
        <v/>
      </c>
      <c r="AD7715" s="111" t="str">
        <f t="shared" si="2180"/>
        <v/>
      </c>
      <c r="AE7715" s="122" t="str">
        <f t="shared" si="2181"/>
        <v/>
      </c>
      <c r="AF7715" s="123" t="str">
        <f t="shared" si="2182"/>
        <v>Qtr 1</v>
      </c>
      <c r="AG7715" s="122" t="str">
        <f t="shared" si="2183"/>
        <v/>
      </c>
      <c r="AI7715" s="124" t="str">
        <f t="shared" si="2184"/>
        <v/>
      </c>
      <c r="AK7715" s="103" t="str">
        <f t="shared" si="2185"/>
        <v/>
      </c>
      <c r="AL7715" s="104" t="str">
        <f t="shared" si="2186"/>
        <v/>
      </c>
      <c r="AN7715" s="37" t="str">
        <f>IF(AK7715="", "", COUNTIF(AK$11:AK$8010, "&lt;"&amp;AK7715)+1+COUNTIF(AK$11:AK7715, AK7715)-1)</f>
        <v/>
      </c>
      <c r="AO7715" s="37" t="str">
        <f>IF(AL7715="", "", COUNTIF(AL$11:AL$8010, "&gt;"&amp;AL7715)+1+COUNTIF(AL$11:AL7715, AL7715)-1)</f>
        <v/>
      </c>
    </row>
    <row r="7716" spans="1:41" x14ac:dyDescent="0.55000000000000004">
      <c r="A7716" s="5"/>
      <c r="B7716" s="284"/>
      <c r="C7716" s="285"/>
      <c r="D7716" s="286"/>
      <c r="E7716" s="287"/>
      <c r="F7716" s="288"/>
      <c r="G7716" s="5"/>
      <c r="J7716" s="7" t="str">
        <f t="shared" si="2169"/>
        <v/>
      </c>
      <c r="K7716" s="48" t="str">
        <f t="shared" si="2170"/>
        <v/>
      </c>
      <c r="L7716" s="48" t="str">
        <f t="shared" si="2171"/>
        <v/>
      </c>
      <c r="M7716" s="49" t="str">
        <f t="shared" si="2172"/>
        <v/>
      </c>
      <c r="U7716" s="103" t="str">
        <f t="shared" si="2173"/>
        <v/>
      </c>
      <c r="V7716" s="77" t="str">
        <f t="shared" si="2174"/>
        <v/>
      </c>
      <c r="W7716" s="37" t="str">
        <f t="shared" si="2175"/>
        <v/>
      </c>
      <c r="X7716" s="7" t="str">
        <f t="shared" si="2176"/>
        <v/>
      </c>
      <c r="Y7716" s="37" t="str">
        <f t="shared" si="2177"/>
        <v/>
      </c>
      <c r="AA7716" s="54" t="str">
        <f t="shared" si="2178"/>
        <v/>
      </c>
      <c r="AC7716" s="121" t="str">
        <f t="shared" si="2179"/>
        <v/>
      </c>
      <c r="AD7716" s="111" t="str">
        <f t="shared" si="2180"/>
        <v/>
      </c>
      <c r="AE7716" s="122" t="str">
        <f t="shared" si="2181"/>
        <v/>
      </c>
      <c r="AF7716" s="123" t="str">
        <f t="shared" si="2182"/>
        <v>Qtr 1</v>
      </c>
      <c r="AG7716" s="122" t="str">
        <f t="shared" si="2183"/>
        <v/>
      </c>
      <c r="AI7716" s="124" t="str">
        <f t="shared" si="2184"/>
        <v/>
      </c>
      <c r="AK7716" s="103" t="str">
        <f t="shared" si="2185"/>
        <v/>
      </c>
      <c r="AL7716" s="104" t="str">
        <f t="shared" si="2186"/>
        <v/>
      </c>
      <c r="AN7716" s="37" t="str">
        <f>IF(AK7716="", "", COUNTIF(AK$11:AK$8010, "&lt;"&amp;AK7716)+1+COUNTIF(AK$11:AK7716, AK7716)-1)</f>
        <v/>
      </c>
      <c r="AO7716" s="37" t="str">
        <f>IF(AL7716="", "", COUNTIF(AL$11:AL$8010, "&gt;"&amp;AL7716)+1+COUNTIF(AL$11:AL7716, AL7716)-1)</f>
        <v/>
      </c>
    </row>
    <row r="7717" spans="1:41" x14ac:dyDescent="0.55000000000000004">
      <c r="A7717" s="5"/>
      <c r="B7717" s="284"/>
      <c r="C7717" s="285"/>
      <c r="D7717" s="286"/>
      <c r="E7717" s="287"/>
      <c r="F7717" s="288"/>
      <c r="G7717" s="5"/>
      <c r="J7717" s="7" t="str">
        <f t="shared" si="2169"/>
        <v/>
      </c>
      <c r="K7717" s="48" t="str">
        <f t="shared" si="2170"/>
        <v/>
      </c>
      <c r="L7717" s="48" t="str">
        <f t="shared" si="2171"/>
        <v/>
      </c>
      <c r="M7717" s="49" t="str">
        <f t="shared" si="2172"/>
        <v/>
      </c>
      <c r="U7717" s="103" t="str">
        <f t="shared" si="2173"/>
        <v/>
      </c>
      <c r="V7717" s="77" t="str">
        <f t="shared" si="2174"/>
        <v/>
      </c>
      <c r="W7717" s="37" t="str">
        <f t="shared" si="2175"/>
        <v/>
      </c>
      <c r="X7717" s="7" t="str">
        <f t="shared" si="2176"/>
        <v/>
      </c>
      <c r="Y7717" s="37" t="str">
        <f t="shared" si="2177"/>
        <v/>
      </c>
      <c r="AA7717" s="54" t="str">
        <f t="shared" si="2178"/>
        <v/>
      </c>
      <c r="AC7717" s="121" t="str">
        <f t="shared" si="2179"/>
        <v/>
      </c>
      <c r="AD7717" s="111" t="str">
        <f t="shared" si="2180"/>
        <v/>
      </c>
      <c r="AE7717" s="122" t="str">
        <f t="shared" si="2181"/>
        <v/>
      </c>
      <c r="AF7717" s="123" t="str">
        <f t="shared" si="2182"/>
        <v>Qtr 1</v>
      </c>
      <c r="AG7717" s="122" t="str">
        <f t="shared" si="2183"/>
        <v/>
      </c>
      <c r="AI7717" s="124" t="str">
        <f t="shared" si="2184"/>
        <v/>
      </c>
      <c r="AK7717" s="103" t="str">
        <f t="shared" si="2185"/>
        <v/>
      </c>
      <c r="AL7717" s="104" t="str">
        <f t="shared" si="2186"/>
        <v/>
      </c>
      <c r="AN7717" s="37" t="str">
        <f>IF(AK7717="", "", COUNTIF(AK$11:AK$8010, "&lt;"&amp;AK7717)+1+COUNTIF(AK$11:AK7717, AK7717)-1)</f>
        <v/>
      </c>
      <c r="AO7717" s="37" t="str">
        <f>IF(AL7717="", "", COUNTIF(AL$11:AL$8010, "&gt;"&amp;AL7717)+1+COUNTIF(AL$11:AL7717, AL7717)-1)</f>
        <v/>
      </c>
    </row>
    <row r="7718" spans="1:41" x14ac:dyDescent="0.55000000000000004">
      <c r="A7718" s="5"/>
      <c r="B7718" s="284"/>
      <c r="C7718" s="285"/>
      <c r="D7718" s="286"/>
      <c r="E7718" s="287"/>
      <c r="F7718" s="288"/>
      <c r="G7718" s="5"/>
      <c r="J7718" s="7" t="str">
        <f t="shared" si="2169"/>
        <v/>
      </c>
      <c r="K7718" s="48" t="str">
        <f t="shared" si="2170"/>
        <v/>
      </c>
      <c r="L7718" s="48" t="str">
        <f t="shared" si="2171"/>
        <v/>
      </c>
      <c r="M7718" s="49" t="str">
        <f t="shared" si="2172"/>
        <v/>
      </c>
      <c r="U7718" s="103" t="str">
        <f t="shared" si="2173"/>
        <v/>
      </c>
      <c r="V7718" s="77" t="str">
        <f t="shared" si="2174"/>
        <v/>
      </c>
      <c r="W7718" s="37" t="str">
        <f t="shared" si="2175"/>
        <v/>
      </c>
      <c r="X7718" s="7" t="str">
        <f t="shared" si="2176"/>
        <v/>
      </c>
      <c r="Y7718" s="37" t="str">
        <f t="shared" si="2177"/>
        <v/>
      </c>
      <c r="AA7718" s="54" t="str">
        <f t="shared" si="2178"/>
        <v/>
      </c>
      <c r="AC7718" s="121" t="str">
        <f t="shared" si="2179"/>
        <v/>
      </c>
      <c r="AD7718" s="111" t="str">
        <f t="shared" si="2180"/>
        <v/>
      </c>
      <c r="AE7718" s="122" t="str">
        <f t="shared" si="2181"/>
        <v/>
      </c>
      <c r="AF7718" s="123" t="str">
        <f t="shared" si="2182"/>
        <v>Qtr 1</v>
      </c>
      <c r="AG7718" s="122" t="str">
        <f t="shared" si="2183"/>
        <v/>
      </c>
      <c r="AI7718" s="124" t="str">
        <f t="shared" si="2184"/>
        <v/>
      </c>
      <c r="AK7718" s="103" t="str">
        <f t="shared" si="2185"/>
        <v/>
      </c>
      <c r="AL7718" s="104" t="str">
        <f t="shared" si="2186"/>
        <v/>
      </c>
      <c r="AN7718" s="37" t="str">
        <f>IF(AK7718="", "", COUNTIF(AK$11:AK$8010, "&lt;"&amp;AK7718)+1+COUNTIF(AK$11:AK7718, AK7718)-1)</f>
        <v/>
      </c>
      <c r="AO7718" s="37" t="str">
        <f>IF(AL7718="", "", COUNTIF(AL$11:AL$8010, "&gt;"&amp;AL7718)+1+COUNTIF(AL$11:AL7718, AL7718)-1)</f>
        <v/>
      </c>
    </row>
    <row r="7719" spans="1:41" x14ac:dyDescent="0.55000000000000004">
      <c r="A7719" s="5"/>
      <c r="B7719" s="284"/>
      <c r="C7719" s="285"/>
      <c r="D7719" s="286"/>
      <c r="E7719" s="287"/>
      <c r="F7719" s="288"/>
      <c r="G7719" s="5"/>
      <c r="J7719" s="7" t="str">
        <f t="shared" si="2169"/>
        <v/>
      </c>
      <c r="K7719" s="48" t="str">
        <f t="shared" si="2170"/>
        <v/>
      </c>
      <c r="L7719" s="48" t="str">
        <f t="shared" si="2171"/>
        <v/>
      </c>
      <c r="M7719" s="49" t="str">
        <f t="shared" si="2172"/>
        <v/>
      </c>
      <c r="U7719" s="103" t="str">
        <f t="shared" si="2173"/>
        <v/>
      </c>
      <c r="V7719" s="77" t="str">
        <f t="shared" si="2174"/>
        <v/>
      </c>
      <c r="W7719" s="37" t="str">
        <f t="shared" si="2175"/>
        <v/>
      </c>
      <c r="X7719" s="7" t="str">
        <f t="shared" si="2176"/>
        <v/>
      </c>
      <c r="Y7719" s="37" t="str">
        <f t="shared" si="2177"/>
        <v/>
      </c>
      <c r="AA7719" s="54" t="str">
        <f t="shared" si="2178"/>
        <v/>
      </c>
      <c r="AC7719" s="121" t="str">
        <f t="shared" si="2179"/>
        <v/>
      </c>
      <c r="AD7719" s="111" t="str">
        <f t="shared" si="2180"/>
        <v/>
      </c>
      <c r="AE7719" s="122" t="str">
        <f t="shared" si="2181"/>
        <v/>
      </c>
      <c r="AF7719" s="123" t="str">
        <f t="shared" si="2182"/>
        <v>Qtr 1</v>
      </c>
      <c r="AG7719" s="122" t="str">
        <f t="shared" si="2183"/>
        <v/>
      </c>
      <c r="AI7719" s="124" t="str">
        <f t="shared" si="2184"/>
        <v/>
      </c>
      <c r="AK7719" s="103" t="str">
        <f t="shared" si="2185"/>
        <v/>
      </c>
      <c r="AL7719" s="104" t="str">
        <f t="shared" si="2186"/>
        <v/>
      </c>
      <c r="AN7719" s="37" t="str">
        <f>IF(AK7719="", "", COUNTIF(AK$11:AK$8010, "&lt;"&amp;AK7719)+1+COUNTIF(AK$11:AK7719, AK7719)-1)</f>
        <v/>
      </c>
      <c r="AO7719" s="37" t="str">
        <f>IF(AL7719="", "", COUNTIF(AL$11:AL$8010, "&gt;"&amp;AL7719)+1+COUNTIF(AL$11:AL7719, AL7719)-1)</f>
        <v/>
      </c>
    </row>
    <row r="7720" spans="1:41" x14ac:dyDescent="0.55000000000000004">
      <c r="A7720" s="5"/>
      <c r="B7720" s="284"/>
      <c r="C7720" s="285"/>
      <c r="D7720" s="286"/>
      <c r="E7720" s="287"/>
      <c r="F7720" s="288"/>
      <c r="G7720" s="5"/>
      <c r="J7720" s="7" t="str">
        <f t="shared" si="2169"/>
        <v/>
      </c>
      <c r="K7720" s="48" t="str">
        <f t="shared" si="2170"/>
        <v/>
      </c>
      <c r="L7720" s="48" t="str">
        <f t="shared" si="2171"/>
        <v/>
      </c>
      <c r="M7720" s="49" t="str">
        <f t="shared" si="2172"/>
        <v/>
      </c>
      <c r="U7720" s="103" t="str">
        <f t="shared" si="2173"/>
        <v/>
      </c>
      <c r="V7720" s="77" t="str">
        <f t="shared" si="2174"/>
        <v/>
      </c>
      <c r="W7720" s="37" t="str">
        <f t="shared" si="2175"/>
        <v/>
      </c>
      <c r="X7720" s="7" t="str">
        <f t="shared" si="2176"/>
        <v/>
      </c>
      <c r="Y7720" s="37" t="str">
        <f t="shared" si="2177"/>
        <v/>
      </c>
      <c r="AA7720" s="54" t="str">
        <f t="shared" si="2178"/>
        <v/>
      </c>
      <c r="AC7720" s="121" t="str">
        <f t="shared" si="2179"/>
        <v/>
      </c>
      <c r="AD7720" s="111" t="str">
        <f t="shared" si="2180"/>
        <v/>
      </c>
      <c r="AE7720" s="122" t="str">
        <f t="shared" si="2181"/>
        <v/>
      </c>
      <c r="AF7720" s="123" t="str">
        <f t="shared" si="2182"/>
        <v>Qtr 1</v>
      </c>
      <c r="AG7720" s="122" t="str">
        <f t="shared" si="2183"/>
        <v/>
      </c>
      <c r="AI7720" s="124" t="str">
        <f t="shared" si="2184"/>
        <v/>
      </c>
      <c r="AK7720" s="103" t="str">
        <f t="shared" si="2185"/>
        <v/>
      </c>
      <c r="AL7720" s="104" t="str">
        <f t="shared" si="2186"/>
        <v/>
      </c>
      <c r="AN7720" s="37" t="str">
        <f>IF(AK7720="", "", COUNTIF(AK$11:AK$8010, "&lt;"&amp;AK7720)+1+COUNTIF(AK$11:AK7720, AK7720)-1)</f>
        <v/>
      </c>
      <c r="AO7720" s="37" t="str">
        <f>IF(AL7720="", "", COUNTIF(AL$11:AL$8010, "&gt;"&amp;AL7720)+1+COUNTIF(AL$11:AL7720, AL7720)-1)</f>
        <v/>
      </c>
    </row>
    <row r="7721" spans="1:41" x14ac:dyDescent="0.55000000000000004">
      <c r="A7721" s="5"/>
      <c r="B7721" s="284"/>
      <c r="C7721" s="285"/>
      <c r="D7721" s="286"/>
      <c r="E7721" s="287"/>
      <c r="F7721" s="288"/>
      <c r="G7721" s="5"/>
      <c r="J7721" s="7" t="str">
        <f t="shared" si="2169"/>
        <v/>
      </c>
      <c r="K7721" s="48" t="str">
        <f t="shared" si="2170"/>
        <v/>
      </c>
      <c r="L7721" s="48" t="str">
        <f t="shared" si="2171"/>
        <v/>
      </c>
      <c r="M7721" s="49" t="str">
        <f t="shared" si="2172"/>
        <v/>
      </c>
      <c r="U7721" s="103" t="str">
        <f t="shared" si="2173"/>
        <v/>
      </c>
      <c r="V7721" s="77" t="str">
        <f t="shared" si="2174"/>
        <v/>
      </c>
      <c r="W7721" s="37" t="str">
        <f t="shared" si="2175"/>
        <v/>
      </c>
      <c r="X7721" s="7" t="str">
        <f t="shared" si="2176"/>
        <v/>
      </c>
      <c r="Y7721" s="37" t="str">
        <f t="shared" si="2177"/>
        <v/>
      </c>
      <c r="AA7721" s="54" t="str">
        <f t="shared" si="2178"/>
        <v/>
      </c>
      <c r="AC7721" s="121" t="str">
        <f t="shared" si="2179"/>
        <v/>
      </c>
      <c r="AD7721" s="111" t="str">
        <f t="shared" si="2180"/>
        <v/>
      </c>
      <c r="AE7721" s="122" t="str">
        <f t="shared" si="2181"/>
        <v/>
      </c>
      <c r="AF7721" s="123" t="str">
        <f t="shared" si="2182"/>
        <v>Qtr 1</v>
      </c>
      <c r="AG7721" s="122" t="str">
        <f t="shared" si="2183"/>
        <v/>
      </c>
      <c r="AI7721" s="124" t="str">
        <f t="shared" si="2184"/>
        <v/>
      </c>
      <c r="AK7721" s="103" t="str">
        <f t="shared" si="2185"/>
        <v/>
      </c>
      <c r="AL7721" s="104" t="str">
        <f t="shared" si="2186"/>
        <v/>
      </c>
      <c r="AN7721" s="37" t="str">
        <f>IF(AK7721="", "", COUNTIF(AK$11:AK$8010, "&lt;"&amp;AK7721)+1+COUNTIF(AK$11:AK7721, AK7721)-1)</f>
        <v/>
      </c>
      <c r="AO7721" s="37" t="str">
        <f>IF(AL7721="", "", COUNTIF(AL$11:AL$8010, "&gt;"&amp;AL7721)+1+COUNTIF(AL$11:AL7721, AL7721)-1)</f>
        <v/>
      </c>
    </row>
    <row r="7722" spans="1:41" x14ac:dyDescent="0.55000000000000004">
      <c r="A7722" s="5"/>
      <c r="B7722" s="284"/>
      <c r="C7722" s="285"/>
      <c r="D7722" s="286"/>
      <c r="E7722" s="287"/>
      <c r="F7722" s="288"/>
      <c r="G7722" s="5"/>
      <c r="J7722" s="7" t="str">
        <f t="shared" si="2169"/>
        <v/>
      </c>
      <c r="K7722" s="48" t="str">
        <f t="shared" si="2170"/>
        <v/>
      </c>
      <c r="L7722" s="48" t="str">
        <f t="shared" si="2171"/>
        <v/>
      </c>
      <c r="M7722" s="49" t="str">
        <f t="shared" si="2172"/>
        <v/>
      </c>
      <c r="U7722" s="103" t="str">
        <f t="shared" si="2173"/>
        <v/>
      </c>
      <c r="V7722" s="77" t="str">
        <f t="shared" si="2174"/>
        <v/>
      </c>
      <c r="W7722" s="37" t="str">
        <f t="shared" si="2175"/>
        <v/>
      </c>
      <c r="X7722" s="7" t="str">
        <f t="shared" si="2176"/>
        <v/>
      </c>
      <c r="Y7722" s="37" t="str">
        <f t="shared" si="2177"/>
        <v/>
      </c>
      <c r="AA7722" s="54" t="str">
        <f t="shared" si="2178"/>
        <v/>
      </c>
      <c r="AC7722" s="121" t="str">
        <f t="shared" si="2179"/>
        <v/>
      </c>
      <c r="AD7722" s="111" t="str">
        <f t="shared" si="2180"/>
        <v/>
      </c>
      <c r="AE7722" s="122" t="str">
        <f t="shared" si="2181"/>
        <v/>
      </c>
      <c r="AF7722" s="123" t="str">
        <f t="shared" si="2182"/>
        <v>Qtr 1</v>
      </c>
      <c r="AG7722" s="122" t="str">
        <f t="shared" si="2183"/>
        <v/>
      </c>
      <c r="AI7722" s="124" t="str">
        <f t="shared" si="2184"/>
        <v/>
      </c>
      <c r="AK7722" s="103" t="str">
        <f t="shared" si="2185"/>
        <v/>
      </c>
      <c r="AL7722" s="104" t="str">
        <f t="shared" si="2186"/>
        <v/>
      </c>
      <c r="AN7722" s="37" t="str">
        <f>IF(AK7722="", "", COUNTIF(AK$11:AK$8010, "&lt;"&amp;AK7722)+1+COUNTIF(AK$11:AK7722, AK7722)-1)</f>
        <v/>
      </c>
      <c r="AO7722" s="37" t="str">
        <f>IF(AL7722="", "", COUNTIF(AL$11:AL$8010, "&gt;"&amp;AL7722)+1+COUNTIF(AL$11:AL7722, AL7722)-1)</f>
        <v/>
      </c>
    </row>
    <row r="7723" spans="1:41" x14ac:dyDescent="0.55000000000000004">
      <c r="A7723" s="5"/>
      <c r="B7723" s="284"/>
      <c r="C7723" s="285"/>
      <c r="D7723" s="286"/>
      <c r="E7723" s="287"/>
      <c r="F7723" s="288"/>
      <c r="G7723" s="5"/>
      <c r="J7723" s="7" t="str">
        <f t="shared" si="2169"/>
        <v/>
      </c>
      <c r="K7723" s="48" t="str">
        <f t="shared" si="2170"/>
        <v/>
      </c>
      <c r="L7723" s="48" t="str">
        <f t="shared" si="2171"/>
        <v/>
      </c>
      <c r="M7723" s="49" t="str">
        <f t="shared" si="2172"/>
        <v/>
      </c>
      <c r="U7723" s="103" t="str">
        <f t="shared" si="2173"/>
        <v/>
      </c>
      <c r="V7723" s="77" t="str">
        <f t="shared" si="2174"/>
        <v/>
      </c>
      <c r="W7723" s="37" t="str">
        <f t="shared" si="2175"/>
        <v/>
      </c>
      <c r="X7723" s="7" t="str">
        <f t="shared" si="2176"/>
        <v/>
      </c>
      <c r="Y7723" s="37" t="str">
        <f t="shared" si="2177"/>
        <v/>
      </c>
      <c r="AA7723" s="54" t="str">
        <f t="shared" si="2178"/>
        <v/>
      </c>
      <c r="AC7723" s="121" t="str">
        <f t="shared" si="2179"/>
        <v/>
      </c>
      <c r="AD7723" s="111" t="str">
        <f t="shared" si="2180"/>
        <v/>
      </c>
      <c r="AE7723" s="122" t="str">
        <f t="shared" si="2181"/>
        <v/>
      </c>
      <c r="AF7723" s="123" t="str">
        <f t="shared" si="2182"/>
        <v>Qtr 1</v>
      </c>
      <c r="AG7723" s="122" t="str">
        <f t="shared" si="2183"/>
        <v/>
      </c>
      <c r="AI7723" s="124" t="str">
        <f t="shared" si="2184"/>
        <v/>
      </c>
      <c r="AK7723" s="103" t="str">
        <f t="shared" si="2185"/>
        <v/>
      </c>
      <c r="AL7723" s="104" t="str">
        <f t="shared" si="2186"/>
        <v/>
      </c>
      <c r="AN7723" s="37" t="str">
        <f>IF(AK7723="", "", COUNTIF(AK$11:AK$8010, "&lt;"&amp;AK7723)+1+COUNTIF(AK$11:AK7723, AK7723)-1)</f>
        <v/>
      </c>
      <c r="AO7723" s="37" t="str">
        <f>IF(AL7723="", "", COUNTIF(AL$11:AL$8010, "&gt;"&amp;AL7723)+1+COUNTIF(AL$11:AL7723, AL7723)-1)</f>
        <v/>
      </c>
    </row>
    <row r="7724" spans="1:41" x14ac:dyDescent="0.55000000000000004">
      <c r="A7724" s="5"/>
      <c r="B7724" s="284"/>
      <c r="C7724" s="285"/>
      <c r="D7724" s="286"/>
      <c r="E7724" s="287"/>
      <c r="F7724" s="288"/>
      <c r="G7724" s="5"/>
      <c r="J7724" s="7" t="str">
        <f t="shared" si="2169"/>
        <v/>
      </c>
      <c r="K7724" s="48" t="str">
        <f t="shared" si="2170"/>
        <v/>
      </c>
      <c r="L7724" s="48" t="str">
        <f t="shared" si="2171"/>
        <v/>
      </c>
      <c r="M7724" s="49" t="str">
        <f t="shared" si="2172"/>
        <v/>
      </c>
      <c r="U7724" s="103" t="str">
        <f t="shared" si="2173"/>
        <v/>
      </c>
      <c r="V7724" s="77" t="str">
        <f t="shared" si="2174"/>
        <v/>
      </c>
      <c r="W7724" s="37" t="str">
        <f t="shared" si="2175"/>
        <v/>
      </c>
      <c r="X7724" s="7" t="str">
        <f t="shared" si="2176"/>
        <v/>
      </c>
      <c r="Y7724" s="37" t="str">
        <f t="shared" si="2177"/>
        <v/>
      </c>
      <c r="AA7724" s="54" t="str">
        <f t="shared" si="2178"/>
        <v/>
      </c>
      <c r="AC7724" s="121" t="str">
        <f t="shared" si="2179"/>
        <v/>
      </c>
      <c r="AD7724" s="111" t="str">
        <f t="shared" si="2180"/>
        <v/>
      </c>
      <c r="AE7724" s="122" t="str">
        <f t="shared" si="2181"/>
        <v/>
      </c>
      <c r="AF7724" s="123" t="str">
        <f t="shared" si="2182"/>
        <v>Qtr 1</v>
      </c>
      <c r="AG7724" s="122" t="str">
        <f t="shared" si="2183"/>
        <v/>
      </c>
      <c r="AI7724" s="124" t="str">
        <f t="shared" si="2184"/>
        <v/>
      </c>
      <c r="AK7724" s="103" t="str">
        <f t="shared" si="2185"/>
        <v/>
      </c>
      <c r="AL7724" s="104" t="str">
        <f t="shared" si="2186"/>
        <v/>
      </c>
      <c r="AN7724" s="37" t="str">
        <f>IF(AK7724="", "", COUNTIF(AK$11:AK$8010, "&lt;"&amp;AK7724)+1+COUNTIF(AK$11:AK7724, AK7724)-1)</f>
        <v/>
      </c>
      <c r="AO7724" s="37" t="str">
        <f>IF(AL7724="", "", COUNTIF(AL$11:AL$8010, "&gt;"&amp;AL7724)+1+COUNTIF(AL$11:AL7724, AL7724)-1)</f>
        <v/>
      </c>
    </row>
    <row r="7725" spans="1:41" x14ac:dyDescent="0.55000000000000004">
      <c r="A7725" s="5"/>
      <c r="B7725" s="284"/>
      <c r="C7725" s="285"/>
      <c r="D7725" s="286"/>
      <c r="E7725" s="287"/>
      <c r="F7725" s="288"/>
      <c r="G7725" s="5"/>
      <c r="J7725" s="7" t="str">
        <f t="shared" si="2169"/>
        <v/>
      </c>
      <c r="K7725" s="48" t="str">
        <f t="shared" si="2170"/>
        <v/>
      </c>
      <c r="L7725" s="48" t="str">
        <f t="shared" si="2171"/>
        <v/>
      </c>
      <c r="M7725" s="49" t="str">
        <f t="shared" si="2172"/>
        <v/>
      </c>
      <c r="U7725" s="103" t="str">
        <f t="shared" si="2173"/>
        <v/>
      </c>
      <c r="V7725" s="77" t="str">
        <f t="shared" si="2174"/>
        <v/>
      </c>
      <c r="W7725" s="37" t="str">
        <f t="shared" si="2175"/>
        <v/>
      </c>
      <c r="X7725" s="7" t="str">
        <f t="shared" si="2176"/>
        <v/>
      </c>
      <c r="Y7725" s="37" t="str">
        <f t="shared" si="2177"/>
        <v/>
      </c>
      <c r="AA7725" s="54" t="str">
        <f t="shared" si="2178"/>
        <v/>
      </c>
      <c r="AC7725" s="121" t="str">
        <f t="shared" si="2179"/>
        <v/>
      </c>
      <c r="AD7725" s="111" t="str">
        <f t="shared" si="2180"/>
        <v/>
      </c>
      <c r="AE7725" s="122" t="str">
        <f t="shared" si="2181"/>
        <v/>
      </c>
      <c r="AF7725" s="123" t="str">
        <f t="shared" si="2182"/>
        <v>Qtr 1</v>
      </c>
      <c r="AG7725" s="122" t="str">
        <f t="shared" si="2183"/>
        <v/>
      </c>
      <c r="AI7725" s="124" t="str">
        <f t="shared" si="2184"/>
        <v/>
      </c>
      <c r="AK7725" s="103" t="str">
        <f t="shared" si="2185"/>
        <v/>
      </c>
      <c r="AL7725" s="104" t="str">
        <f t="shared" si="2186"/>
        <v/>
      </c>
      <c r="AN7725" s="37" t="str">
        <f>IF(AK7725="", "", COUNTIF(AK$11:AK$8010, "&lt;"&amp;AK7725)+1+COUNTIF(AK$11:AK7725, AK7725)-1)</f>
        <v/>
      </c>
      <c r="AO7725" s="37" t="str">
        <f>IF(AL7725="", "", COUNTIF(AL$11:AL$8010, "&gt;"&amp;AL7725)+1+COUNTIF(AL$11:AL7725, AL7725)-1)</f>
        <v/>
      </c>
    </row>
    <row r="7726" spans="1:41" x14ac:dyDescent="0.55000000000000004">
      <c r="A7726" s="5"/>
      <c r="B7726" s="284"/>
      <c r="C7726" s="285"/>
      <c r="D7726" s="286"/>
      <c r="E7726" s="287"/>
      <c r="F7726" s="288"/>
      <c r="G7726" s="5"/>
      <c r="J7726" s="7" t="str">
        <f t="shared" si="2169"/>
        <v/>
      </c>
      <c r="K7726" s="48" t="str">
        <f t="shared" si="2170"/>
        <v/>
      </c>
      <c r="L7726" s="48" t="str">
        <f t="shared" si="2171"/>
        <v/>
      </c>
      <c r="M7726" s="49" t="str">
        <f t="shared" si="2172"/>
        <v/>
      </c>
      <c r="U7726" s="103" t="str">
        <f t="shared" si="2173"/>
        <v/>
      </c>
      <c r="V7726" s="77" t="str">
        <f t="shared" si="2174"/>
        <v/>
      </c>
      <c r="W7726" s="37" t="str">
        <f t="shared" si="2175"/>
        <v/>
      </c>
      <c r="X7726" s="7" t="str">
        <f t="shared" si="2176"/>
        <v/>
      </c>
      <c r="Y7726" s="37" t="str">
        <f t="shared" si="2177"/>
        <v/>
      </c>
      <c r="AA7726" s="54" t="str">
        <f t="shared" si="2178"/>
        <v/>
      </c>
      <c r="AC7726" s="121" t="str">
        <f t="shared" si="2179"/>
        <v/>
      </c>
      <c r="AD7726" s="111" t="str">
        <f t="shared" si="2180"/>
        <v/>
      </c>
      <c r="AE7726" s="122" t="str">
        <f t="shared" si="2181"/>
        <v/>
      </c>
      <c r="AF7726" s="123" t="str">
        <f t="shared" si="2182"/>
        <v>Qtr 1</v>
      </c>
      <c r="AG7726" s="122" t="str">
        <f t="shared" si="2183"/>
        <v/>
      </c>
      <c r="AI7726" s="124" t="str">
        <f t="shared" si="2184"/>
        <v/>
      </c>
      <c r="AK7726" s="103" t="str">
        <f t="shared" si="2185"/>
        <v/>
      </c>
      <c r="AL7726" s="104" t="str">
        <f t="shared" si="2186"/>
        <v/>
      </c>
      <c r="AN7726" s="37" t="str">
        <f>IF(AK7726="", "", COUNTIF(AK$11:AK$8010, "&lt;"&amp;AK7726)+1+COUNTIF(AK$11:AK7726, AK7726)-1)</f>
        <v/>
      </c>
      <c r="AO7726" s="37" t="str">
        <f>IF(AL7726="", "", COUNTIF(AL$11:AL$8010, "&gt;"&amp;AL7726)+1+COUNTIF(AL$11:AL7726, AL7726)-1)</f>
        <v/>
      </c>
    </row>
    <row r="7727" spans="1:41" x14ac:dyDescent="0.55000000000000004">
      <c r="A7727" s="5"/>
      <c r="B7727" s="284"/>
      <c r="C7727" s="285"/>
      <c r="D7727" s="286"/>
      <c r="E7727" s="287"/>
      <c r="F7727" s="288"/>
      <c r="G7727" s="5"/>
      <c r="J7727" s="7" t="str">
        <f t="shared" si="2169"/>
        <v/>
      </c>
      <c r="K7727" s="48" t="str">
        <f t="shared" si="2170"/>
        <v/>
      </c>
      <c r="L7727" s="48" t="str">
        <f t="shared" si="2171"/>
        <v/>
      </c>
      <c r="M7727" s="49" t="str">
        <f t="shared" si="2172"/>
        <v/>
      </c>
      <c r="U7727" s="103" t="str">
        <f t="shared" si="2173"/>
        <v/>
      </c>
      <c r="V7727" s="77" t="str">
        <f t="shared" si="2174"/>
        <v/>
      </c>
      <c r="W7727" s="37" t="str">
        <f t="shared" si="2175"/>
        <v/>
      </c>
      <c r="X7727" s="7" t="str">
        <f t="shared" si="2176"/>
        <v/>
      </c>
      <c r="Y7727" s="37" t="str">
        <f t="shared" si="2177"/>
        <v/>
      </c>
      <c r="AA7727" s="54" t="str">
        <f t="shared" si="2178"/>
        <v/>
      </c>
      <c r="AC7727" s="121" t="str">
        <f t="shared" si="2179"/>
        <v/>
      </c>
      <c r="AD7727" s="111" t="str">
        <f t="shared" si="2180"/>
        <v/>
      </c>
      <c r="AE7727" s="122" t="str">
        <f t="shared" si="2181"/>
        <v/>
      </c>
      <c r="AF7727" s="123" t="str">
        <f t="shared" si="2182"/>
        <v>Qtr 1</v>
      </c>
      <c r="AG7727" s="122" t="str">
        <f t="shared" si="2183"/>
        <v/>
      </c>
      <c r="AI7727" s="124" t="str">
        <f t="shared" si="2184"/>
        <v/>
      </c>
      <c r="AK7727" s="103" t="str">
        <f t="shared" si="2185"/>
        <v/>
      </c>
      <c r="AL7727" s="104" t="str">
        <f t="shared" si="2186"/>
        <v/>
      </c>
      <c r="AN7727" s="37" t="str">
        <f>IF(AK7727="", "", COUNTIF(AK$11:AK$8010, "&lt;"&amp;AK7727)+1+COUNTIF(AK$11:AK7727, AK7727)-1)</f>
        <v/>
      </c>
      <c r="AO7727" s="37" t="str">
        <f>IF(AL7727="", "", COUNTIF(AL$11:AL$8010, "&gt;"&amp;AL7727)+1+COUNTIF(AL$11:AL7727, AL7727)-1)</f>
        <v/>
      </c>
    </row>
    <row r="7728" spans="1:41" x14ac:dyDescent="0.55000000000000004">
      <c r="A7728" s="5"/>
      <c r="B7728" s="284"/>
      <c r="C7728" s="285"/>
      <c r="D7728" s="286"/>
      <c r="E7728" s="287"/>
      <c r="F7728" s="288"/>
      <c r="G7728" s="5"/>
      <c r="J7728" s="7" t="str">
        <f t="shared" si="2169"/>
        <v/>
      </c>
      <c r="K7728" s="48" t="str">
        <f t="shared" si="2170"/>
        <v/>
      </c>
      <c r="L7728" s="48" t="str">
        <f t="shared" si="2171"/>
        <v/>
      </c>
      <c r="M7728" s="49" t="str">
        <f t="shared" si="2172"/>
        <v/>
      </c>
      <c r="U7728" s="103" t="str">
        <f t="shared" si="2173"/>
        <v/>
      </c>
      <c r="V7728" s="77" t="str">
        <f t="shared" si="2174"/>
        <v/>
      </c>
      <c r="W7728" s="37" t="str">
        <f t="shared" si="2175"/>
        <v/>
      </c>
      <c r="X7728" s="7" t="str">
        <f t="shared" si="2176"/>
        <v/>
      </c>
      <c r="Y7728" s="37" t="str">
        <f t="shared" si="2177"/>
        <v/>
      </c>
      <c r="AA7728" s="54" t="str">
        <f t="shared" si="2178"/>
        <v/>
      </c>
      <c r="AC7728" s="121" t="str">
        <f t="shared" si="2179"/>
        <v/>
      </c>
      <c r="AD7728" s="111" t="str">
        <f t="shared" si="2180"/>
        <v/>
      </c>
      <c r="AE7728" s="122" t="str">
        <f t="shared" si="2181"/>
        <v/>
      </c>
      <c r="AF7728" s="123" t="str">
        <f t="shared" si="2182"/>
        <v>Qtr 1</v>
      </c>
      <c r="AG7728" s="122" t="str">
        <f t="shared" si="2183"/>
        <v/>
      </c>
      <c r="AI7728" s="124" t="str">
        <f t="shared" si="2184"/>
        <v/>
      </c>
      <c r="AK7728" s="103" t="str">
        <f t="shared" si="2185"/>
        <v/>
      </c>
      <c r="AL7728" s="104" t="str">
        <f t="shared" si="2186"/>
        <v/>
      </c>
      <c r="AN7728" s="37" t="str">
        <f>IF(AK7728="", "", COUNTIF(AK$11:AK$8010, "&lt;"&amp;AK7728)+1+COUNTIF(AK$11:AK7728, AK7728)-1)</f>
        <v/>
      </c>
      <c r="AO7728" s="37" t="str">
        <f>IF(AL7728="", "", COUNTIF(AL$11:AL$8010, "&gt;"&amp;AL7728)+1+COUNTIF(AL$11:AL7728, AL7728)-1)</f>
        <v/>
      </c>
    </row>
    <row r="7729" spans="1:41" x14ac:dyDescent="0.55000000000000004">
      <c r="A7729" s="5"/>
      <c r="B7729" s="284"/>
      <c r="C7729" s="285"/>
      <c r="D7729" s="286"/>
      <c r="E7729" s="287"/>
      <c r="F7729" s="288"/>
      <c r="G7729" s="5"/>
      <c r="J7729" s="7" t="str">
        <f t="shared" si="2169"/>
        <v/>
      </c>
      <c r="K7729" s="48" t="str">
        <f t="shared" si="2170"/>
        <v/>
      </c>
      <c r="L7729" s="48" t="str">
        <f t="shared" si="2171"/>
        <v/>
      </c>
      <c r="M7729" s="49" t="str">
        <f t="shared" si="2172"/>
        <v/>
      </c>
      <c r="U7729" s="103" t="str">
        <f t="shared" si="2173"/>
        <v/>
      </c>
      <c r="V7729" s="77" t="str">
        <f t="shared" si="2174"/>
        <v/>
      </c>
      <c r="W7729" s="37" t="str">
        <f t="shared" si="2175"/>
        <v/>
      </c>
      <c r="X7729" s="7" t="str">
        <f t="shared" si="2176"/>
        <v/>
      </c>
      <c r="Y7729" s="37" t="str">
        <f t="shared" si="2177"/>
        <v/>
      </c>
      <c r="AA7729" s="54" t="str">
        <f t="shared" si="2178"/>
        <v/>
      </c>
      <c r="AC7729" s="121" t="str">
        <f t="shared" si="2179"/>
        <v/>
      </c>
      <c r="AD7729" s="111" t="str">
        <f t="shared" si="2180"/>
        <v/>
      </c>
      <c r="AE7729" s="122" t="str">
        <f t="shared" si="2181"/>
        <v/>
      </c>
      <c r="AF7729" s="123" t="str">
        <f t="shared" si="2182"/>
        <v>Qtr 1</v>
      </c>
      <c r="AG7729" s="122" t="str">
        <f t="shared" si="2183"/>
        <v/>
      </c>
      <c r="AI7729" s="124" t="str">
        <f t="shared" si="2184"/>
        <v/>
      </c>
      <c r="AK7729" s="103" t="str">
        <f t="shared" si="2185"/>
        <v/>
      </c>
      <c r="AL7729" s="104" t="str">
        <f t="shared" si="2186"/>
        <v/>
      </c>
      <c r="AN7729" s="37" t="str">
        <f>IF(AK7729="", "", COUNTIF(AK$11:AK$8010, "&lt;"&amp;AK7729)+1+COUNTIF(AK$11:AK7729, AK7729)-1)</f>
        <v/>
      </c>
      <c r="AO7729" s="37" t="str">
        <f>IF(AL7729="", "", COUNTIF(AL$11:AL$8010, "&gt;"&amp;AL7729)+1+COUNTIF(AL$11:AL7729, AL7729)-1)</f>
        <v/>
      </c>
    </row>
    <row r="7730" spans="1:41" x14ac:dyDescent="0.55000000000000004">
      <c r="A7730" s="5"/>
      <c r="B7730" s="284"/>
      <c r="C7730" s="285"/>
      <c r="D7730" s="286"/>
      <c r="E7730" s="287"/>
      <c r="F7730" s="288"/>
      <c r="G7730" s="5"/>
      <c r="J7730" s="7" t="str">
        <f t="shared" si="2169"/>
        <v/>
      </c>
      <c r="K7730" s="48" t="str">
        <f t="shared" si="2170"/>
        <v/>
      </c>
      <c r="L7730" s="48" t="str">
        <f t="shared" si="2171"/>
        <v/>
      </c>
      <c r="M7730" s="49" t="str">
        <f t="shared" si="2172"/>
        <v/>
      </c>
      <c r="U7730" s="103" t="str">
        <f t="shared" si="2173"/>
        <v/>
      </c>
      <c r="V7730" s="77" t="str">
        <f t="shared" si="2174"/>
        <v/>
      </c>
      <c r="W7730" s="37" t="str">
        <f t="shared" si="2175"/>
        <v/>
      </c>
      <c r="X7730" s="7" t="str">
        <f t="shared" si="2176"/>
        <v/>
      </c>
      <c r="Y7730" s="37" t="str">
        <f t="shared" si="2177"/>
        <v/>
      </c>
      <c r="AA7730" s="54" t="str">
        <f t="shared" si="2178"/>
        <v/>
      </c>
      <c r="AC7730" s="121" t="str">
        <f t="shared" si="2179"/>
        <v/>
      </c>
      <c r="AD7730" s="111" t="str">
        <f t="shared" si="2180"/>
        <v/>
      </c>
      <c r="AE7730" s="122" t="str">
        <f t="shared" si="2181"/>
        <v/>
      </c>
      <c r="AF7730" s="123" t="str">
        <f t="shared" si="2182"/>
        <v>Qtr 1</v>
      </c>
      <c r="AG7730" s="122" t="str">
        <f t="shared" si="2183"/>
        <v/>
      </c>
      <c r="AI7730" s="124" t="str">
        <f t="shared" si="2184"/>
        <v/>
      </c>
      <c r="AK7730" s="103" t="str">
        <f t="shared" si="2185"/>
        <v/>
      </c>
      <c r="AL7730" s="104" t="str">
        <f t="shared" si="2186"/>
        <v/>
      </c>
      <c r="AN7730" s="37" t="str">
        <f>IF(AK7730="", "", COUNTIF(AK$11:AK$8010, "&lt;"&amp;AK7730)+1+COUNTIF(AK$11:AK7730, AK7730)-1)</f>
        <v/>
      </c>
      <c r="AO7730" s="37" t="str">
        <f>IF(AL7730="", "", COUNTIF(AL$11:AL$8010, "&gt;"&amp;AL7730)+1+COUNTIF(AL$11:AL7730, AL7730)-1)</f>
        <v/>
      </c>
    </row>
    <row r="7731" spans="1:41" x14ac:dyDescent="0.55000000000000004">
      <c r="A7731" s="5"/>
      <c r="B7731" s="284"/>
      <c r="C7731" s="285"/>
      <c r="D7731" s="286"/>
      <c r="E7731" s="287"/>
      <c r="F7731" s="288"/>
      <c r="G7731" s="5"/>
      <c r="J7731" s="7" t="str">
        <f t="shared" si="2169"/>
        <v/>
      </c>
      <c r="K7731" s="48" t="str">
        <f t="shared" si="2170"/>
        <v/>
      </c>
      <c r="L7731" s="48" t="str">
        <f t="shared" si="2171"/>
        <v/>
      </c>
      <c r="M7731" s="49" t="str">
        <f t="shared" si="2172"/>
        <v/>
      </c>
      <c r="U7731" s="103" t="str">
        <f t="shared" si="2173"/>
        <v/>
      </c>
      <c r="V7731" s="77" t="str">
        <f t="shared" si="2174"/>
        <v/>
      </c>
      <c r="W7731" s="37" t="str">
        <f t="shared" si="2175"/>
        <v/>
      </c>
      <c r="X7731" s="7" t="str">
        <f t="shared" si="2176"/>
        <v/>
      </c>
      <c r="Y7731" s="37" t="str">
        <f t="shared" si="2177"/>
        <v/>
      </c>
      <c r="AA7731" s="54" t="str">
        <f t="shared" si="2178"/>
        <v/>
      </c>
      <c r="AC7731" s="121" t="str">
        <f t="shared" si="2179"/>
        <v/>
      </c>
      <c r="AD7731" s="111" t="str">
        <f t="shared" si="2180"/>
        <v/>
      </c>
      <c r="AE7731" s="122" t="str">
        <f t="shared" si="2181"/>
        <v/>
      </c>
      <c r="AF7731" s="123" t="str">
        <f t="shared" si="2182"/>
        <v>Qtr 1</v>
      </c>
      <c r="AG7731" s="122" t="str">
        <f t="shared" si="2183"/>
        <v/>
      </c>
      <c r="AI7731" s="124" t="str">
        <f t="shared" si="2184"/>
        <v/>
      </c>
      <c r="AK7731" s="103" t="str">
        <f t="shared" si="2185"/>
        <v/>
      </c>
      <c r="AL7731" s="104" t="str">
        <f t="shared" si="2186"/>
        <v/>
      </c>
      <c r="AN7731" s="37" t="str">
        <f>IF(AK7731="", "", COUNTIF(AK$11:AK$8010, "&lt;"&amp;AK7731)+1+COUNTIF(AK$11:AK7731, AK7731)-1)</f>
        <v/>
      </c>
      <c r="AO7731" s="37" t="str">
        <f>IF(AL7731="", "", COUNTIF(AL$11:AL$8010, "&gt;"&amp;AL7731)+1+COUNTIF(AL$11:AL7731, AL7731)-1)</f>
        <v/>
      </c>
    </row>
    <row r="7732" spans="1:41" x14ac:dyDescent="0.55000000000000004">
      <c r="A7732" s="5"/>
      <c r="B7732" s="284"/>
      <c r="C7732" s="285"/>
      <c r="D7732" s="286"/>
      <c r="E7732" s="287"/>
      <c r="F7732" s="288"/>
      <c r="G7732" s="5"/>
      <c r="J7732" s="7" t="str">
        <f t="shared" si="2169"/>
        <v/>
      </c>
      <c r="K7732" s="48" t="str">
        <f t="shared" si="2170"/>
        <v/>
      </c>
      <c r="L7732" s="48" t="str">
        <f t="shared" si="2171"/>
        <v/>
      </c>
      <c r="M7732" s="49" t="str">
        <f t="shared" si="2172"/>
        <v/>
      </c>
      <c r="U7732" s="103" t="str">
        <f t="shared" si="2173"/>
        <v/>
      </c>
      <c r="V7732" s="77" t="str">
        <f t="shared" si="2174"/>
        <v/>
      </c>
      <c r="W7732" s="37" t="str">
        <f t="shared" si="2175"/>
        <v/>
      </c>
      <c r="X7732" s="7" t="str">
        <f t="shared" si="2176"/>
        <v/>
      </c>
      <c r="Y7732" s="37" t="str">
        <f t="shared" si="2177"/>
        <v/>
      </c>
      <c r="AA7732" s="54" t="str">
        <f t="shared" si="2178"/>
        <v/>
      </c>
      <c r="AC7732" s="121" t="str">
        <f t="shared" si="2179"/>
        <v/>
      </c>
      <c r="AD7732" s="111" t="str">
        <f t="shared" si="2180"/>
        <v/>
      </c>
      <c r="AE7732" s="122" t="str">
        <f t="shared" si="2181"/>
        <v/>
      </c>
      <c r="AF7732" s="123" t="str">
        <f t="shared" si="2182"/>
        <v>Qtr 1</v>
      </c>
      <c r="AG7732" s="122" t="str">
        <f t="shared" si="2183"/>
        <v/>
      </c>
      <c r="AI7732" s="124" t="str">
        <f t="shared" si="2184"/>
        <v/>
      </c>
      <c r="AK7732" s="103" t="str">
        <f t="shared" si="2185"/>
        <v/>
      </c>
      <c r="AL7732" s="104" t="str">
        <f t="shared" si="2186"/>
        <v/>
      </c>
      <c r="AN7732" s="37" t="str">
        <f>IF(AK7732="", "", COUNTIF(AK$11:AK$8010, "&lt;"&amp;AK7732)+1+COUNTIF(AK$11:AK7732, AK7732)-1)</f>
        <v/>
      </c>
      <c r="AO7732" s="37" t="str">
        <f>IF(AL7732="", "", COUNTIF(AL$11:AL$8010, "&gt;"&amp;AL7732)+1+COUNTIF(AL$11:AL7732, AL7732)-1)</f>
        <v/>
      </c>
    </row>
    <row r="7733" spans="1:41" x14ac:dyDescent="0.55000000000000004">
      <c r="A7733" s="5"/>
      <c r="B7733" s="284"/>
      <c r="C7733" s="285"/>
      <c r="D7733" s="286"/>
      <c r="E7733" s="287"/>
      <c r="F7733" s="288"/>
      <c r="G7733" s="5"/>
      <c r="J7733" s="7" t="str">
        <f t="shared" si="2169"/>
        <v/>
      </c>
      <c r="K7733" s="48" t="str">
        <f t="shared" si="2170"/>
        <v/>
      </c>
      <c r="L7733" s="48" t="str">
        <f t="shared" si="2171"/>
        <v/>
      </c>
      <c r="M7733" s="49" t="str">
        <f t="shared" si="2172"/>
        <v/>
      </c>
      <c r="U7733" s="103" t="str">
        <f t="shared" si="2173"/>
        <v/>
      </c>
      <c r="V7733" s="77" t="str">
        <f t="shared" si="2174"/>
        <v/>
      </c>
      <c r="W7733" s="37" t="str">
        <f t="shared" si="2175"/>
        <v/>
      </c>
      <c r="X7733" s="7" t="str">
        <f t="shared" si="2176"/>
        <v/>
      </c>
      <c r="Y7733" s="37" t="str">
        <f t="shared" si="2177"/>
        <v/>
      </c>
      <c r="AA7733" s="54" t="str">
        <f t="shared" si="2178"/>
        <v/>
      </c>
      <c r="AC7733" s="121" t="str">
        <f t="shared" si="2179"/>
        <v/>
      </c>
      <c r="AD7733" s="111" t="str">
        <f t="shared" si="2180"/>
        <v/>
      </c>
      <c r="AE7733" s="122" t="str">
        <f t="shared" si="2181"/>
        <v/>
      </c>
      <c r="AF7733" s="123" t="str">
        <f t="shared" si="2182"/>
        <v>Qtr 1</v>
      </c>
      <c r="AG7733" s="122" t="str">
        <f t="shared" si="2183"/>
        <v/>
      </c>
      <c r="AI7733" s="124" t="str">
        <f t="shared" si="2184"/>
        <v/>
      </c>
      <c r="AK7733" s="103" t="str">
        <f t="shared" si="2185"/>
        <v/>
      </c>
      <c r="AL7733" s="104" t="str">
        <f t="shared" si="2186"/>
        <v/>
      </c>
      <c r="AN7733" s="37" t="str">
        <f>IF(AK7733="", "", COUNTIF(AK$11:AK$8010, "&lt;"&amp;AK7733)+1+COUNTIF(AK$11:AK7733, AK7733)-1)</f>
        <v/>
      </c>
      <c r="AO7733" s="37" t="str">
        <f>IF(AL7733="", "", COUNTIF(AL$11:AL$8010, "&gt;"&amp;AL7733)+1+COUNTIF(AL$11:AL7733, AL7733)-1)</f>
        <v/>
      </c>
    </row>
    <row r="7734" spans="1:41" x14ac:dyDescent="0.55000000000000004">
      <c r="A7734" s="5"/>
      <c r="B7734" s="284"/>
      <c r="C7734" s="285"/>
      <c r="D7734" s="286"/>
      <c r="E7734" s="287"/>
      <c r="F7734" s="288"/>
      <c r="G7734" s="5"/>
      <c r="J7734" s="7" t="str">
        <f t="shared" si="2169"/>
        <v/>
      </c>
      <c r="K7734" s="48" t="str">
        <f t="shared" si="2170"/>
        <v/>
      </c>
      <c r="L7734" s="48" t="str">
        <f t="shared" si="2171"/>
        <v/>
      </c>
      <c r="M7734" s="49" t="str">
        <f t="shared" si="2172"/>
        <v/>
      </c>
      <c r="U7734" s="103" t="str">
        <f t="shared" si="2173"/>
        <v/>
      </c>
      <c r="V7734" s="77" t="str">
        <f t="shared" si="2174"/>
        <v/>
      </c>
      <c r="W7734" s="37" t="str">
        <f t="shared" si="2175"/>
        <v/>
      </c>
      <c r="X7734" s="7" t="str">
        <f t="shared" si="2176"/>
        <v/>
      </c>
      <c r="Y7734" s="37" t="str">
        <f t="shared" si="2177"/>
        <v/>
      </c>
      <c r="AA7734" s="54" t="str">
        <f t="shared" si="2178"/>
        <v/>
      </c>
      <c r="AC7734" s="121" t="str">
        <f t="shared" si="2179"/>
        <v/>
      </c>
      <c r="AD7734" s="111" t="str">
        <f t="shared" si="2180"/>
        <v/>
      </c>
      <c r="AE7734" s="122" t="str">
        <f t="shared" si="2181"/>
        <v/>
      </c>
      <c r="AF7734" s="123" t="str">
        <f t="shared" si="2182"/>
        <v>Qtr 1</v>
      </c>
      <c r="AG7734" s="122" t="str">
        <f t="shared" si="2183"/>
        <v/>
      </c>
      <c r="AI7734" s="124" t="str">
        <f t="shared" si="2184"/>
        <v/>
      </c>
      <c r="AK7734" s="103" t="str">
        <f t="shared" si="2185"/>
        <v/>
      </c>
      <c r="AL7734" s="104" t="str">
        <f t="shared" si="2186"/>
        <v/>
      </c>
      <c r="AN7734" s="37" t="str">
        <f>IF(AK7734="", "", COUNTIF(AK$11:AK$8010, "&lt;"&amp;AK7734)+1+COUNTIF(AK$11:AK7734, AK7734)-1)</f>
        <v/>
      </c>
      <c r="AO7734" s="37" t="str">
        <f>IF(AL7734="", "", COUNTIF(AL$11:AL$8010, "&gt;"&amp;AL7734)+1+COUNTIF(AL$11:AL7734, AL7734)-1)</f>
        <v/>
      </c>
    </row>
    <row r="7735" spans="1:41" x14ac:dyDescent="0.55000000000000004">
      <c r="A7735" s="5"/>
      <c r="B7735" s="284"/>
      <c r="C7735" s="285"/>
      <c r="D7735" s="286"/>
      <c r="E7735" s="287"/>
      <c r="F7735" s="288"/>
      <c r="G7735" s="5"/>
      <c r="J7735" s="7" t="str">
        <f t="shared" si="2169"/>
        <v/>
      </c>
      <c r="K7735" s="48" t="str">
        <f t="shared" si="2170"/>
        <v/>
      </c>
      <c r="L7735" s="48" t="str">
        <f t="shared" si="2171"/>
        <v/>
      </c>
      <c r="M7735" s="49" t="str">
        <f t="shared" si="2172"/>
        <v/>
      </c>
      <c r="U7735" s="103" t="str">
        <f t="shared" si="2173"/>
        <v/>
      </c>
      <c r="V7735" s="77" t="str">
        <f t="shared" si="2174"/>
        <v/>
      </c>
      <c r="W7735" s="37" t="str">
        <f t="shared" si="2175"/>
        <v/>
      </c>
      <c r="X7735" s="7" t="str">
        <f t="shared" si="2176"/>
        <v/>
      </c>
      <c r="Y7735" s="37" t="str">
        <f t="shared" si="2177"/>
        <v/>
      </c>
      <c r="AA7735" s="54" t="str">
        <f t="shared" si="2178"/>
        <v/>
      </c>
      <c r="AC7735" s="121" t="str">
        <f t="shared" si="2179"/>
        <v/>
      </c>
      <c r="AD7735" s="111" t="str">
        <f t="shared" si="2180"/>
        <v/>
      </c>
      <c r="AE7735" s="122" t="str">
        <f t="shared" si="2181"/>
        <v/>
      </c>
      <c r="AF7735" s="123" t="str">
        <f t="shared" si="2182"/>
        <v>Qtr 1</v>
      </c>
      <c r="AG7735" s="122" t="str">
        <f t="shared" si="2183"/>
        <v/>
      </c>
      <c r="AI7735" s="124" t="str">
        <f t="shared" si="2184"/>
        <v/>
      </c>
      <c r="AK7735" s="103" t="str">
        <f t="shared" si="2185"/>
        <v/>
      </c>
      <c r="AL7735" s="104" t="str">
        <f t="shared" si="2186"/>
        <v/>
      </c>
      <c r="AN7735" s="37" t="str">
        <f>IF(AK7735="", "", COUNTIF(AK$11:AK$8010, "&lt;"&amp;AK7735)+1+COUNTIF(AK$11:AK7735, AK7735)-1)</f>
        <v/>
      </c>
      <c r="AO7735" s="37" t="str">
        <f>IF(AL7735="", "", COUNTIF(AL$11:AL$8010, "&gt;"&amp;AL7735)+1+COUNTIF(AL$11:AL7735, AL7735)-1)</f>
        <v/>
      </c>
    </row>
    <row r="7736" spans="1:41" x14ac:dyDescent="0.55000000000000004">
      <c r="A7736" s="5"/>
      <c r="B7736" s="284"/>
      <c r="C7736" s="285"/>
      <c r="D7736" s="286"/>
      <c r="E7736" s="287"/>
      <c r="F7736" s="288"/>
      <c r="G7736" s="5"/>
      <c r="J7736" s="7" t="str">
        <f t="shared" si="2169"/>
        <v/>
      </c>
      <c r="K7736" s="48" t="str">
        <f t="shared" si="2170"/>
        <v/>
      </c>
      <c r="L7736" s="48" t="str">
        <f t="shared" si="2171"/>
        <v/>
      </c>
      <c r="M7736" s="49" t="str">
        <f t="shared" si="2172"/>
        <v/>
      </c>
      <c r="U7736" s="103" t="str">
        <f t="shared" si="2173"/>
        <v/>
      </c>
      <c r="V7736" s="77" t="str">
        <f t="shared" si="2174"/>
        <v/>
      </c>
      <c r="W7736" s="37" t="str">
        <f t="shared" si="2175"/>
        <v/>
      </c>
      <c r="X7736" s="7" t="str">
        <f t="shared" si="2176"/>
        <v/>
      </c>
      <c r="Y7736" s="37" t="str">
        <f t="shared" si="2177"/>
        <v/>
      </c>
      <c r="AA7736" s="54" t="str">
        <f t="shared" si="2178"/>
        <v/>
      </c>
      <c r="AC7736" s="121" t="str">
        <f t="shared" si="2179"/>
        <v/>
      </c>
      <c r="AD7736" s="111" t="str">
        <f t="shared" si="2180"/>
        <v/>
      </c>
      <c r="AE7736" s="122" t="str">
        <f t="shared" si="2181"/>
        <v/>
      </c>
      <c r="AF7736" s="123" t="str">
        <f t="shared" si="2182"/>
        <v>Qtr 1</v>
      </c>
      <c r="AG7736" s="122" t="str">
        <f t="shared" si="2183"/>
        <v/>
      </c>
      <c r="AI7736" s="124" t="str">
        <f t="shared" si="2184"/>
        <v/>
      </c>
      <c r="AK7736" s="103" t="str">
        <f t="shared" si="2185"/>
        <v/>
      </c>
      <c r="AL7736" s="104" t="str">
        <f t="shared" si="2186"/>
        <v/>
      </c>
      <c r="AN7736" s="37" t="str">
        <f>IF(AK7736="", "", COUNTIF(AK$11:AK$8010, "&lt;"&amp;AK7736)+1+COUNTIF(AK$11:AK7736, AK7736)-1)</f>
        <v/>
      </c>
      <c r="AO7736" s="37" t="str">
        <f>IF(AL7736="", "", COUNTIF(AL$11:AL$8010, "&gt;"&amp;AL7736)+1+COUNTIF(AL$11:AL7736, AL7736)-1)</f>
        <v/>
      </c>
    </row>
    <row r="7737" spans="1:41" x14ac:dyDescent="0.55000000000000004">
      <c r="A7737" s="5"/>
      <c r="B7737" s="284"/>
      <c r="C7737" s="285"/>
      <c r="D7737" s="286"/>
      <c r="E7737" s="287"/>
      <c r="F7737" s="288"/>
      <c r="G7737" s="5"/>
      <c r="J7737" s="7" t="str">
        <f t="shared" si="2169"/>
        <v/>
      </c>
      <c r="K7737" s="48" t="str">
        <f t="shared" si="2170"/>
        <v/>
      </c>
      <c r="L7737" s="48" t="str">
        <f t="shared" si="2171"/>
        <v/>
      </c>
      <c r="M7737" s="49" t="str">
        <f t="shared" si="2172"/>
        <v/>
      </c>
      <c r="U7737" s="103" t="str">
        <f t="shared" si="2173"/>
        <v/>
      </c>
      <c r="V7737" s="77" t="str">
        <f t="shared" si="2174"/>
        <v/>
      </c>
      <c r="W7737" s="37" t="str">
        <f t="shared" si="2175"/>
        <v/>
      </c>
      <c r="X7737" s="7" t="str">
        <f t="shared" si="2176"/>
        <v/>
      </c>
      <c r="Y7737" s="37" t="str">
        <f t="shared" si="2177"/>
        <v/>
      </c>
      <c r="AA7737" s="54" t="str">
        <f t="shared" si="2178"/>
        <v/>
      </c>
      <c r="AC7737" s="121" t="str">
        <f t="shared" si="2179"/>
        <v/>
      </c>
      <c r="AD7737" s="111" t="str">
        <f t="shared" si="2180"/>
        <v/>
      </c>
      <c r="AE7737" s="122" t="str">
        <f t="shared" si="2181"/>
        <v/>
      </c>
      <c r="AF7737" s="123" t="str">
        <f t="shared" si="2182"/>
        <v>Qtr 1</v>
      </c>
      <c r="AG7737" s="122" t="str">
        <f t="shared" si="2183"/>
        <v/>
      </c>
      <c r="AI7737" s="124" t="str">
        <f t="shared" si="2184"/>
        <v/>
      </c>
      <c r="AK7737" s="103" t="str">
        <f t="shared" si="2185"/>
        <v/>
      </c>
      <c r="AL7737" s="104" t="str">
        <f t="shared" si="2186"/>
        <v/>
      </c>
      <c r="AN7737" s="37" t="str">
        <f>IF(AK7737="", "", COUNTIF(AK$11:AK$8010, "&lt;"&amp;AK7737)+1+COUNTIF(AK$11:AK7737, AK7737)-1)</f>
        <v/>
      </c>
      <c r="AO7737" s="37" t="str">
        <f>IF(AL7737="", "", COUNTIF(AL$11:AL$8010, "&gt;"&amp;AL7737)+1+COUNTIF(AL$11:AL7737, AL7737)-1)</f>
        <v/>
      </c>
    </row>
    <row r="7738" spans="1:41" x14ac:dyDescent="0.55000000000000004">
      <c r="A7738" s="5"/>
      <c r="B7738" s="284"/>
      <c r="C7738" s="285"/>
      <c r="D7738" s="286"/>
      <c r="E7738" s="287"/>
      <c r="F7738" s="288"/>
      <c r="G7738" s="5"/>
      <c r="J7738" s="7" t="str">
        <f t="shared" si="2169"/>
        <v/>
      </c>
      <c r="K7738" s="48" t="str">
        <f t="shared" si="2170"/>
        <v/>
      </c>
      <c r="L7738" s="48" t="str">
        <f t="shared" si="2171"/>
        <v/>
      </c>
      <c r="M7738" s="49" t="str">
        <f t="shared" si="2172"/>
        <v/>
      </c>
      <c r="U7738" s="103" t="str">
        <f t="shared" si="2173"/>
        <v/>
      </c>
      <c r="V7738" s="77" t="str">
        <f t="shared" si="2174"/>
        <v/>
      </c>
      <c r="W7738" s="37" t="str">
        <f t="shared" si="2175"/>
        <v/>
      </c>
      <c r="X7738" s="7" t="str">
        <f t="shared" si="2176"/>
        <v/>
      </c>
      <c r="Y7738" s="37" t="str">
        <f t="shared" si="2177"/>
        <v/>
      </c>
      <c r="AA7738" s="54" t="str">
        <f t="shared" si="2178"/>
        <v/>
      </c>
      <c r="AC7738" s="121" t="str">
        <f t="shared" si="2179"/>
        <v/>
      </c>
      <c r="AD7738" s="111" t="str">
        <f t="shared" si="2180"/>
        <v/>
      </c>
      <c r="AE7738" s="122" t="str">
        <f t="shared" si="2181"/>
        <v/>
      </c>
      <c r="AF7738" s="123" t="str">
        <f t="shared" si="2182"/>
        <v>Qtr 1</v>
      </c>
      <c r="AG7738" s="122" t="str">
        <f t="shared" si="2183"/>
        <v/>
      </c>
      <c r="AI7738" s="124" t="str">
        <f t="shared" si="2184"/>
        <v/>
      </c>
      <c r="AK7738" s="103" t="str">
        <f t="shared" si="2185"/>
        <v/>
      </c>
      <c r="AL7738" s="104" t="str">
        <f t="shared" si="2186"/>
        <v/>
      </c>
      <c r="AN7738" s="37" t="str">
        <f>IF(AK7738="", "", COUNTIF(AK$11:AK$8010, "&lt;"&amp;AK7738)+1+COUNTIF(AK$11:AK7738, AK7738)-1)</f>
        <v/>
      </c>
      <c r="AO7738" s="37" t="str">
        <f>IF(AL7738="", "", COUNTIF(AL$11:AL$8010, "&gt;"&amp;AL7738)+1+COUNTIF(AL$11:AL7738, AL7738)-1)</f>
        <v/>
      </c>
    </row>
    <row r="7739" spans="1:41" x14ac:dyDescent="0.55000000000000004">
      <c r="A7739" s="5"/>
      <c r="B7739" s="284"/>
      <c r="C7739" s="285"/>
      <c r="D7739" s="286"/>
      <c r="E7739" s="287"/>
      <c r="F7739" s="288"/>
      <c r="G7739" s="5"/>
      <c r="J7739" s="7" t="str">
        <f t="shared" si="2169"/>
        <v/>
      </c>
      <c r="K7739" s="48" t="str">
        <f t="shared" si="2170"/>
        <v/>
      </c>
      <c r="L7739" s="48" t="str">
        <f t="shared" si="2171"/>
        <v/>
      </c>
      <c r="M7739" s="49" t="str">
        <f t="shared" si="2172"/>
        <v/>
      </c>
      <c r="U7739" s="103" t="str">
        <f t="shared" si="2173"/>
        <v/>
      </c>
      <c r="V7739" s="77" t="str">
        <f t="shared" si="2174"/>
        <v/>
      </c>
      <c r="W7739" s="37" t="str">
        <f t="shared" si="2175"/>
        <v/>
      </c>
      <c r="X7739" s="7" t="str">
        <f t="shared" si="2176"/>
        <v/>
      </c>
      <c r="Y7739" s="37" t="str">
        <f t="shared" si="2177"/>
        <v/>
      </c>
      <c r="AA7739" s="54" t="str">
        <f t="shared" si="2178"/>
        <v/>
      </c>
      <c r="AC7739" s="121" t="str">
        <f t="shared" si="2179"/>
        <v/>
      </c>
      <c r="AD7739" s="111" t="str">
        <f t="shared" si="2180"/>
        <v/>
      </c>
      <c r="AE7739" s="122" t="str">
        <f t="shared" si="2181"/>
        <v/>
      </c>
      <c r="AF7739" s="123" t="str">
        <f t="shared" si="2182"/>
        <v>Qtr 1</v>
      </c>
      <c r="AG7739" s="122" t="str">
        <f t="shared" si="2183"/>
        <v/>
      </c>
      <c r="AI7739" s="124" t="str">
        <f t="shared" si="2184"/>
        <v/>
      </c>
      <c r="AK7739" s="103" t="str">
        <f t="shared" si="2185"/>
        <v/>
      </c>
      <c r="AL7739" s="104" t="str">
        <f t="shared" si="2186"/>
        <v/>
      </c>
      <c r="AN7739" s="37" t="str">
        <f>IF(AK7739="", "", COUNTIF(AK$11:AK$8010, "&lt;"&amp;AK7739)+1+COUNTIF(AK$11:AK7739, AK7739)-1)</f>
        <v/>
      </c>
      <c r="AO7739" s="37" t="str">
        <f>IF(AL7739="", "", COUNTIF(AL$11:AL$8010, "&gt;"&amp;AL7739)+1+COUNTIF(AL$11:AL7739, AL7739)-1)</f>
        <v/>
      </c>
    </row>
    <row r="7740" spans="1:41" x14ac:dyDescent="0.55000000000000004">
      <c r="A7740" s="5"/>
      <c r="B7740" s="284"/>
      <c r="C7740" s="285"/>
      <c r="D7740" s="286"/>
      <c r="E7740" s="287"/>
      <c r="F7740" s="288"/>
      <c r="G7740" s="5"/>
      <c r="J7740" s="7" t="str">
        <f t="shared" si="2169"/>
        <v/>
      </c>
      <c r="K7740" s="48" t="str">
        <f t="shared" si="2170"/>
        <v/>
      </c>
      <c r="L7740" s="48" t="str">
        <f t="shared" si="2171"/>
        <v/>
      </c>
      <c r="M7740" s="49" t="str">
        <f t="shared" si="2172"/>
        <v/>
      </c>
      <c r="U7740" s="103" t="str">
        <f t="shared" si="2173"/>
        <v/>
      </c>
      <c r="V7740" s="77" t="str">
        <f t="shared" si="2174"/>
        <v/>
      </c>
      <c r="W7740" s="37" t="str">
        <f t="shared" si="2175"/>
        <v/>
      </c>
      <c r="X7740" s="7" t="str">
        <f t="shared" si="2176"/>
        <v/>
      </c>
      <c r="Y7740" s="37" t="str">
        <f t="shared" si="2177"/>
        <v/>
      </c>
      <c r="AA7740" s="54" t="str">
        <f t="shared" si="2178"/>
        <v/>
      </c>
      <c r="AC7740" s="121" t="str">
        <f t="shared" si="2179"/>
        <v/>
      </c>
      <c r="AD7740" s="111" t="str">
        <f t="shared" si="2180"/>
        <v/>
      </c>
      <c r="AE7740" s="122" t="str">
        <f t="shared" si="2181"/>
        <v/>
      </c>
      <c r="AF7740" s="123" t="str">
        <f t="shared" si="2182"/>
        <v>Qtr 1</v>
      </c>
      <c r="AG7740" s="122" t="str">
        <f t="shared" si="2183"/>
        <v/>
      </c>
      <c r="AI7740" s="124" t="str">
        <f t="shared" si="2184"/>
        <v/>
      </c>
      <c r="AK7740" s="103" t="str">
        <f t="shared" si="2185"/>
        <v/>
      </c>
      <c r="AL7740" s="104" t="str">
        <f t="shared" si="2186"/>
        <v/>
      </c>
      <c r="AN7740" s="37" t="str">
        <f>IF(AK7740="", "", COUNTIF(AK$11:AK$8010, "&lt;"&amp;AK7740)+1+COUNTIF(AK$11:AK7740, AK7740)-1)</f>
        <v/>
      </c>
      <c r="AO7740" s="37" t="str">
        <f>IF(AL7740="", "", COUNTIF(AL$11:AL$8010, "&gt;"&amp;AL7740)+1+COUNTIF(AL$11:AL7740, AL7740)-1)</f>
        <v/>
      </c>
    </row>
    <row r="7741" spans="1:41" x14ac:dyDescent="0.55000000000000004">
      <c r="A7741" s="5"/>
      <c r="B7741" s="284"/>
      <c r="C7741" s="285"/>
      <c r="D7741" s="286"/>
      <c r="E7741" s="287"/>
      <c r="F7741" s="288"/>
      <c r="G7741" s="5"/>
      <c r="J7741" s="7" t="str">
        <f t="shared" si="2169"/>
        <v/>
      </c>
      <c r="K7741" s="48" t="str">
        <f t="shared" si="2170"/>
        <v/>
      </c>
      <c r="L7741" s="48" t="str">
        <f t="shared" si="2171"/>
        <v/>
      </c>
      <c r="M7741" s="49" t="str">
        <f t="shared" si="2172"/>
        <v/>
      </c>
      <c r="U7741" s="103" t="str">
        <f t="shared" si="2173"/>
        <v/>
      </c>
      <c r="V7741" s="77" t="str">
        <f t="shared" si="2174"/>
        <v/>
      </c>
      <c r="W7741" s="37" t="str">
        <f t="shared" si="2175"/>
        <v/>
      </c>
      <c r="X7741" s="7" t="str">
        <f t="shared" si="2176"/>
        <v/>
      </c>
      <c r="Y7741" s="37" t="str">
        <f t="shared" si="2177"/>
        <v/>
      </c>
      <c r="AA7741" s="54" t="str">
        <f t="shared" si="2178"/>
        <v/>
      </c>
      <c r="AC7741" s="121" t="str">
        <f t="shared" si="2179"/>
        <v/>
      </c>
      <c r="AD7741" s="111" t="str">
        <f t="shared" si="2180"/>
        <v/>
      </c>
      <c r="AE7741" s="122" t="str">
        <f t="shared" si="2181"/>
        <v/>
      </c>
      <c r="AF7741" s="123" t="str">
        <f t="shared" si="2182"/>
        <v>Qtr 1</v>
      </c>
      <c r="AG7741" s="122" t="str">
        <f t="shared" si="2183"/>
        <v/>
      </c>
      <c r="AI7741" s="124" t="str">
        <f t="shared" si="2184"/>
        <v/>
      </c>
      <c r="AK7741" s="103" t="str">
        <f t="shared" si="2185"/>
        <v/>
      </c>
      <c r="AL7741" s="104" t="str">
        <f t="shared" si="2186"/>
        <v/>
      </c>
      <c r="AN7741" s="37" t="str">
        <f>IF(AK7741="", "", COUNTIF(AK$11:AK$8010, "&lt;"&amp;AK7741)+1+COUNTIF(AK$11:AK7741, AK7741)-1)</f>
        <v/>
      </c>
      <c r="AO7741" s="37" t="str">
        <f>IF(AL7741="", "", COUNTIF(AL$11:AL$8010, "&gt;"&amp;AL7741)+1+COUNTIF(AL$11:AL7741, AL7741)-1)</f>
        <v/>
      </c>
    </row>
    <row r="7742" spans="1:41" x14ac:dyDescent="0.55000000000000004">
      <c r="A7742" s="5"/>
      <c r="B7742" s="284"/>
      <c r="C7742" s="285"/>
      <c r="D7742" s="286"/>
      <c r="E7742" s="287"/>
      <c r="F7742" s="288"/>
      <c r="G7742" s="5"/>
      <c r="J7742" s="7" t="str">
        <f t="shared" si="2169"/>
        <v/>
      </c>
      <c r="K7742" s="48" t="str">
        <f t="shared" si="2170"/>
        <v/>
      </c>
      <c r="L7742" s="48" t="str">
        <f t="shared" si="2171"/>
        <v/>
      </c>
      <c r="M7742" s="49" t="str">
        <f t="shared" si="2172"/>
        <v/>
      </c>
      <c r="U7742" s="103" t="str">
        <f t="shared" si="2173"/>
        <v/>
      </c>
      <c r="V7742" s="77" t="str">
        <f t="shared" si="2174"/>
        <v/>
      </c>
      <c r="W7742" s="37" t="str">
        <f t="shared" si="2175"/>
        <v/>
      </c>
      <c r="X7742" s="7" t="str">
        <f t="shared" si="2176"/>
        <v/>
      </c>
      <c r="Y7742" s="37" t="str">
        <f t="shared" si="2177"/>
        <v/>
      </c>
      <c r="AA7742" s="54" t="str">
        <f t="shared" si="2178"/>
        <v/>
      </c>
      <c r="AC7742" s="121" t="str">
        <f t="shared" si="2179"/>
        <v/>
      </c>
      <c r="AD7742" s="111" t="str">
        <f t="shared" si="2180"/>
        <v/>
      </c>
      <c r="AE7742" s="122" t="str">
        <f t="shared" si="2181"/>
        <v/>
      </c>
      <c r="AF7742" s="123" t="str">
        <f t="shared" si="2182"/>
        <v>Qtr 1</v>
      </c>
      <c r="AG7742" s="122" t="str">
        <f t="shared" si="2183"/>
        <v/>
      </c>
      <c r="AI7742" s="124" t="str">
        <f t="shared" si="2184"/>
        <v/>
      </c>
      <c r="AK7742" s="103" t="str">
        <f t="shared" si="2185"/>
        <v/>
      </c>
      <c r="AL7742" s="104" t="str">
        <f t="shared" si="2186"/>
        <v/>
      </c>
      <c r="AN7742" s="37" t="str">
        <f>IF(AK7742="", "", COUNTIF(AK$11:AK$8010, "&lt;"&amp;AK7742)+1+COUNTIF(AK$11:AK7742, AK7742)-1)</f>
        <v/>
      </c>
      <c r="AO7742" s="37" t="str">
        <f>IF(AL7742="", "", COUNTIF(AL$11:AL$8010, "&gt;"&amp;AL7742)+1+COUNTIF(AL$11:AL7742, AL7742)-1)</f>
        <v/>
      </c>
    </row>
    <row r="7743" spans="1:41" x14ac:dyDescent="0.55000000000000004">
      <c r="A7743" s="5"/>
      <c r="B7743" s="284"/>
      <c r="C7743" s="285"/>
      <c r="D7743" s="286"/>
      <c r="E7743" s="287"/>
      <c r="F7743" s="288"/>
      <c r="G7743" s="5"/>
      <c r="J7743" s="7" t="str">
        <f t="shared" si="2169"/>
        <v/>
      </c>
      <c r="K7743" s="48" t="str">
        <f t="shared" si="2170"/>
        <v/>
      </c>
      <c r="L7743" s="48" t="str">
        <f t="shared" si="2171"/>
        <v/>
      </c>
      <c r="M7743" s="49" t="str">
        <f t="shared" si="2172"/>
        <v/>
      </c>
      <c r="U7743" s="103" t="str">
        <f t="shared" si="2173"/>
        <v/>
      </c>
      <c r="V7743" s="77" t="str">
        <f t="shared" si="2174"/>
        <v/>
      </c>
      <c r="W7743" s="37" t="str">
        <f t="shared" si="2175"/>
        <v/>
      </c>
      <c r="X7743" s="7" t="str">
        <f t="shared" si="2176"/>
        <v/>
      </c>
      <c r="Y7743" s="37" t="str">
        <f t="shared" si="2177"/>
        <v/>
      </c>
      <c r="AA7743" s="54" t="str">
        <f t="shared" si="2178"/>
        <v/>
      </c>
      <c r="AC7743" s="121" t="str">
        <f t="shared" si="2179"/>
        <v/>
      </c>
      <c r="AD7743" s="111" t="str">
        <f t="shared" si="2180"/>
        <v/>
      </c>
      <c r="AE7743" s="122" t="str">
        <f t="shared" si="2181"/>
        <v/>
      </c>
      <c r="AF7743" s="123" t="str">
        <f t="shared" si="2182"/>
        <v>Qtr 1</v>
      </c>
      <c r="AG7743" s="122" t="str">
        <f t="shared" si="2183"/>
        <v/>
      </c>
      <c r="AI7743" s="124" t="str">
        <f t="shared" si="2184"/>
        <v/>
      </c>
      <c r="AK7743" s="103" t="str">
        <f t="shared" si="2185"/>
        <v/>
      </c>
      <c r="AL7743" s="104" t="str">
        <f t="shared" si="2186"/>
        <v/>
      </c>
      <c r="AN7743" s="37" t="str">
        <f>IF(AK7743="", "", COUNTIF(AK$11:AK$8010, "&lt;"&amp;AK7743)+1+COUNTIF(AK$11:AK7743, AK7743)-1)</f>
        <v/>
      </c>
      <c r="AO7743" s="37" t="str">
        <f>IF(AL7743="", "", COUNTIF(AL$11:AL$8010, "&gt;"&amp;AL7743)+1+COUNTIF(AL$11:AL7743, AL7743)-1)</f>
        <v/>
      </c>
    </row>
    <row r="7744" spans="1:41" x14ac:dyDescent="0.55000000000000004">
      <c r="A7744" s="5"/>
      <c r="B7744" s="284"/>
      <c r="C7744" s="285"/>
      <c r="D7744" s="286"/>
      <c r="E7744" s="287"/>
      <c r="F7744" s="288"/>
      <c r="G7744" s="5"/>
      <c r="J7744" s="7" t="str">
        <f t="shared" si="2169"/>
        <v/>
      </c>
      <c r="K7744" s="48" t="str">
        <f t="shared" si="2170"/>
        <v/>
      </c>
      <c r="L7744" s="48" t="str">
        <f t="shared" si="2171"/>
        <v/>
      </c>
      <c r="M7744" s="49" t="str">
        <f t="shared" si="2172"/>
        <v/>
      </c>
      <c r="U7744" s="103" t="str">
        <f t="shared" si="2173"/>
        <v/>
      </c>
      <c r="V7744" s="77" t="str">
        <f t="shared" si="2174"/>
        <v/>
      </c>
      <c r="W7744" s="37" t="str">
        <f t="shared" si="2175"/>
        <v/>
      </c>
      <c r="X7744" s="7" t="str">
        <f t="shared" si="2176"/>
        <v/>
      </c>
      <c r="Y7744" s="37" t="str">
        <f t="shared" si="2177"/>
        <v/>
      </c>
      <c r="AA7744" s="54" t="str">
        <f t="shared" si="2178"/>
        <v/>
      </c>
      <c r="AC7744" s="121" t="str">
        <f t="shared" si="2179"/>
        <v/>
      </c>
      <c r="AD7744" s="111" t="str">
        <f t="shared" si="2180"/>
        <v/>
      </c>
      <c r="AE7744" s="122" t="str">
        <f t="shared" si="2181"/>
        <v/>
      </c>
      <c r="AF7744" s="123" t="str">
        <f t="shared" si="2182"/>
        <v>Qtr 1</v>
      </c>
      <c r="AG7744" s="122" t="str">
        <f t="shared" si="2183"/>
        <v/>
      </c>
      <c r="AI7744" s="124" t="str">
        <f t="shared" si="2184"/>
        <v/>
      </c>
      <c r="AK7744" s="103" t="str">
        <f t="shared" si="2185"/>
        <v/>
      </c>
      <c r="AL7744" s="104" t="str">
        <f t="shared" si="2186"/>
        <v/>
      </c>
      <c r="AN7744" s="37" t="str">
        <f>IF(AK7744="", "", COUNTIF(AK$11:AK$8010, "&lt;"&amp;AK7744)+1+COUNTIF(AK$11:AK7744, AK7744)-1)</f>
        <v/>
      </c>
      <c r="AO7744" s="37" t="str">
        <f>IF(AL7744="", "", COUNTIF(AL$11:AL$8010, "&gt;"&amp;AL7744)+1+COUNTIF(AL$11:AL7744, AL7744)-1)</f>
        <v/>
      </c>
    </row>
    <row r="7745" spans="1:41" x14ac:dyDescent="0.55000000000000004">
      <c r="A7745" s="5"/>
      <c r="B7745" s="284"/>
      <c r="C7745" s="285"/>
      <c r="D7745" s="286"/>
      <c r="E7745" s="287"/>
      <c r="F7745" s="288"/>
      <c r="G7745" s="5"/>
      <c r="J7745" s="7" t="str">
        <f t="shared" si="2169"/>
        <v/>
      </c>
      <c r="K7745" s="48" t="str">
        <f t="shared" si="2170"/>
        <v/>
      </c>
      <c r="L7745" s="48" t="str">
        <f t="shared" si="2171"/>
        <v/>
      </c>
      <c r="M7745" s="49" t="str">
        <f t="shared" si="2172"/>
        <v/>
      </c>
      <c r="U7745" s="103" t="str">
        <f t="shared" si="2173"/>
        <v/>
      </c>
      <c r="V7745" s="77" t="str">
        <f t="shared" si="2174"/>
        <v/>
      </c>
      <c r="W7745" s="37" t="str">
        <f t="shared" si="2175"/>
        <v/>
      </c>
      <c r="X7745" s="7" t="str">
        <f t="shared" si="2176"/>
        <v/>
      </c>
      <c r="Y7745" s="37" t="str">
        <f t="shared" si="2177"/>
        <v/>
      </c>
      <c r="AA7745" s="54" t="str">
        <f t="shared" si="2178"/>
        <v/>
      </c>
      <c r="AC7745" s="121" t="str">
        <f t="shared" si="2179"/>
        <v/>
      </c>
      <c r="AD7745" s="111" t="str">
        <f t="shared" si="2180"/>
        <v/>
      </c>
      <c r="AE7745" s="122" t="str">
        <f t="shared" si="2181"/>
        <v/>
      </c>
      <c r="AF7745" s="123" t="str">
        <f t="shared" si="2182"/>
        <v>Qtr 1</v>
      </c>
      <c r="AG7745" s="122" t="str">
        <f t="shared" si="2183"/>
        <v/>
      </c>
      <c r="AI7745" s="124" t="str">
        <f t="shared" si="2184"/>
        <v/>
      </c>
      <c r="AK7745" s="103" t="str">
        <f t="shared" si="2185"/>
        <v/>
      </c>
      <c r="AL7745" s="104" t="str">
        <f t="shared" si="2186"/>
        <v/>
      </c>
      <c r="AN7745" s="37" t="str">
        <f>IF(AK7745="", "", COUNTIF(AK$11:AK$8010, "&lt;"&amp;AK7745)+1+COUNTIF(AK$11:AK7745, AK7745)-1)</f>
        <v/>
      </c>
      <c r="AO7745" s="37" t="str">
        <f>IF(AL7745="", "", COUNTIF(AL$11:AL$8010, "&gt;"&amp;AL7745)+1+COUNTIF(AL$11:AL7745, AL7745)-1)</f>
        <v/>
      </c>
    </row>
    <row r="7746" spans="1:41" x14ac:dyDescent="0.55000000000000004">
      <c r="A7746" s="5"/>
      <c r="B7746" s="284"/>
      <c r="C7746" s="285"/>
      <c r="D7746" s="286"/>
      <c r="E7746" s="287"/>
      <c r="F7746" s="288"/>
      <c r="G7746" s="5"/>
      <c r="J7746" s="7" t="str">
        <f t="shared" si="2169"/>
        <v/>
      </c>
      <c r="K7746" s="48" t="str">
        <f t="shared" si="2170"/>
        <v/>
      </c>
      <c r="L7746" s="48" t="str">
        <f t="shared" si="2171"/>
        <v/>
      </c>
      <c r="M7746" s="49" t="str">
        <f t="shared" si="2172"/>
        <v/>
      </c>
      <c r="U7746" s="103" t="str">
        <f t="shared" si="2173"/>
        <v/>
      </c>
      <c r="V7746" s="77" t="str">
        <f t="shared" si="2174"/>
        <v/>
      </c>
      <c r="W7746" s="37" t="str">
        <f t="shared" si="2175"/>
        <v/>
      </c>
      <c r="X7746" s="7" t="str">
        <f t="shared" si="2176"/>
        <v/>
      </c>
      <c r="Y7746" s="37" t="str">
        <f t="shared" si="2177"/>
        <v/>
      </c>
      <c r="AA7746" s="54" t="str">
        <f t="shared" si="2178"/>
        <v/>
      </c>
      <c r="AC7746" s="121" t="str">
        <f t="shared" si="2179"/>
        <v/>
      </c>
      <c r="AD7746" s="111" t="str">
        <f t="shared" si="2180"/>
        <v/>
      </c>
      <c r="AE7746" s="122" t="str">
        <f t="shared" si="2181"/>
        <v/>
      </c>
      <c r="AF7746" s="123" t="str">
        <f t="shared" si="2182"/>
        <v>Qtr 1</v>
      </c>
      <c r="AG7746" s="122" t="str">
        <f t="shared" si="2183"/>
        <v/>
      </c>
      <c r="AI7746" s="124" t="str">
        <f t="shared" si="2184"/>
        <v/>
      </c>
      <c r="AK7746" s="103" t="str">
        <f t="shared" si="2185"/>
        <v/>
      </c>
      <c r="AL7746" s="104" t="str">
        <f t="shared" si="2186"/>
        <v/>
      </c>
      <c r="AN7746" s="37" t="str">
        <f>IF(AK7746="", "", COUNTIF(AK$11:AK$8010, "&lt;"&amp;AK7746)+1+COUNTIF(AK$11:AK7746, AK7746)-1)</f>
        <v/>
      </c>
      <c r="AO7746" s="37" t="str">
        <f>IF(AL7746="", "", COUNTIF(AL$11:AL$8010, "&gt;"&amp;AL7746)+1+COUNTIF(AL$11:AL7746, AL7746)-1)</f>
        <v/>
      </c>
    </row>
    <row r="7747" spans="1:41" x14ac:dyDescent="0.55000000000000004">
      <c r="A7747" s="5"/>
      <c r="B7747" s="284"/>
      <c r="C7747" s="285"/>
      <c r="D7747" s="286"/>
      <c r="E7747" s="287"/>
      <c r="F7747" s="288"/>
      <c r="G7747" s="5"/>
      <c r="J7747" s="7" t="str">
        <f t="shared" si="2169"/>
        <v/>
      </c>
      <c r="K7747" s="48" t="str">
        <f t="shared" si="2170"/>
        <v/>
      </c>
      <c r="L7747" s="48" t="str">
        <f t="shared" si="2171"/>
        <v/>
      </c>
      <c r="M7747" s="49" t="str">
        <f t="shared" si="2172"/>
        <v/>
      </c>
      <c r="U7747" s="103" t="str">
        <f t="shared" si="2173"/>
        <v/>
      </c>
      <c r="V7747" s="77" t="str">
        <f t="shared" si="2174"/>
        <v/>
      </c>
      <c r="W7747" s="37" t="str">
        <f t="shared" si="2175"/>
        <v/>
      </c>
      <c r="X7747" s="7" t="str">
        <f t="shared" si="2176"/>
        <v/>
      </c>
      <c r="Y7747" s="37" t="str">
        <f t="shared" si="2177"/>
        <v/>
      </c>
      <c r="AA7747" s="54" t="str">
        <f t="shared" si="2178"/>
        <v/>
      </c>
      <c r="AC7747" s="121" t="str">
        <f t="shared" si="2179"/>
        <v/>
      </c>
      <c r="AD7747" s="111" t="str">
        <f t="shared" si="2180"/>
        <v/>
      </c>
      <c r="AE7747" s="122" t="str">
        <f t="shared" si="2181"/>
        <v/>
      </c>
      <c r="AF7747" s="123" t="str">
        <f t="shared" si="2182"/>
        <v>Qtr 1</v>
      </c>
      <c r="AG7747" s="122" t="str">
        <f t="shared" si="2183"/>
        <v/>
      </c>
      <c r="AI7747" s="124" t="str">
        <f t="shared" si="2184"/>
        <v/>
      </c>
      <c r="AK7747" s="103" t="str">
        <f t="shared" si="2185"/>
        <v/>
      </c>
      <c r="AL7747" s="104" t="str">
        <f t="shared" si="2186"/>
        <v/>
      </c>
      <c r="AN7747" s="37" t="str">
        <f>IF(AK7747="", "", COUNTIF(AK$11:AK$8010, "&lt;"&amp;AK7747)+1+COUNTIF(AK$11:AK7747, AK7747)-1)</f>
        <v/>
      </c>
      <c r="AO7747" s="37" t="str">
        <f>IF(AL7747="", "", COUNTIF(AL$11:AL$8010, "&gt;"&amp;AL7747)+1+COUNTIF(AL$11:AL7747, AL7747)-1)</f>
        <v/>
      </c>
    </row>
    <row r="7748" spans="1:41" x14ac:dyDescent="0.55000000000000004">
      <c r="A7748" s="5"/>
      <c r="B7748" s="284"/>
      <c r="C7748" s="285"/>
      <c r="D7748" s="286"/>
      <c r="E7748" s="287"/>
      <c r="F7748" s="288"/>
      <c r="G7748" s="5"/>
      <c r="J7748" s="7" t="str">
        <f t="shared" si="2169"/>
        <v/>
      </c>
      <c r="K7748" s="48" t="str">
        <f t="shared" si="2170"/>
        <v/>
      </c>
      <c r="L7748" s="48" t="str">
        <f t="shared" si="2171"/>
        <v/>
      </c>
      <c r="M7748" s="49" t="str">
        <f t="shared" si="2172"/>
        <v/>
      </c>
      <c r="U7748" s="103" t="str">
        <f t="shared" si="2173"/>
        <v/>
      </c>
      <c r="V7748" s="77" t="str">
        <f t="shared" si="2174"/>
        <v/>
      </c>
      <c r="W7748" s="37" t="str">
        <f t="shared" si="2175"/>
        <v/>
      </c>
      <c r="X7748" s="7" t="str">
        <f t="shared" si="2176"/>
        <v/>
      </c>
      <c r="Y7748" s="37" t="str">
        <f t="shared" si="2177"/>
        <v/>
      </c>
      <c r="AA7748" s="54" t="str">
        <f t="shared" si="2178"/>
        <v/>
      </c>
      <c r="AC7748" s="121" t="str">
        <f t="shared" si="2179"/>
        <v/>
      </c>
      <c r="AD7748" s="111" t="str">
        <f t="shared" si="2180"/>
        <v/>
      </c>
      <c r="AE7748" s="122" t="str">
        <f t="shared" si="2181"/>
        <v/>
      </c>
      <c r="AF7748" s="123" t="str">
        <f t="shared" si="2182"/>
        <v>Qtr 1</v>
      </c>
      <c r="AG7748" s="122" t="str">
        <f t="shared" si="2183"/>
        <v/>
      </c>
      <c r="AI7748" s="124" t="str">
        <f t="shared" si="2184"/>
        <v/>
      </c>
      <c r="AK7748" s="103" t="str">
        <f t="shared" si="2185"/>
        <v/>
      </c>
      <c r="AL7748" s="104" t="str">
        <f t="shared" si="2186"/>
        <v/>
      </c>
      <c r="AN7748" s="37" t="str">
        <f>IF(AK7748="", "", COUNTIF(AK$11:AK$8010, "&lt;"&amp;AK7748)+1+COUNTIF(AK$11:AK7748, AK7748)-1)</f>
        <v/>
      </c>
      <c r="AO7748" s="37" t="str">
        <f>IF(AL7748="", "", COUNTIF(AL$11:AL$8010, "&gt;"&amp;AL7748)+1+COUNTIF(AL$11:AL7748, AL7748)-1)</f>
        <v/>
      </c>
    </row>
    <row r="7749" spans="1:41" x14ac:dyDescent="0.55000000000000004">
      <c r="A7749" s="5"/>
      <c r="B7749" s="284"/>
      <c r="C7749" s="285"/>
      <c r="D7749" s="286"/>
      <c r="E7749" s="287"/>
      <c r="F7749" s="288"/>
      <c r="G7749" s="5"/>
      <c r="J7749" s="7" t="str">
        <f t="shared" si="2169"/>
        <v/>
      </c>
      <c r="K7749" s="48" t="str">
        <f t="shared" si="2170"/>
        <v/>
      </c>
      <c r="L7749" s="48" t="str">
        <f t="shared" si="2171"/>
        <v/>
      </c>
      <c r="M7749" s="49" t="str">
        <f t="shared" si="2172"/>
        <v/>
      </c>
      <c r="U7749" s="103" t="str">
        <f t="shared" si="2173"/>
        <v/>
      </c>
      <c r="V7749" s="77" t="str">
        <f t="shared" si="2174"/>
        <v/>
      </c>
      <c r="W7749" s="37" t="str">
        <f t="shared" si="2175"/>
        <v/>
      </c>
      <c r="X7749" s="7" t="str">
        <f t="shared" si="2176"/>
        <v/>
      </c>
      <c r="Y7749" s="37" t="str">
        <f t="shared" si="2177"/>
        <v/>
      </c>
      <c r="AA7749" s="54" t="str">
        <f t="shared" si="2178"/>
        <v/>
      </c>
      <c r="AC7749" s="121" t="str">
        <f t="shared" si="2179"/>
        <v/>
      </c>
      <c r="AD7749" s="111" t="str">
        <f t="shared" si="2180"/>
        <v/>
      </c>
      <c r="AE7749" s="122" t="str">
        <f t="shared" si="2181"/>
        <v/>
      </c>
      <c r="AF7749" s="123" t="str">
        <f t="shared" si="2182"/>
        <v>Qtr 1</v>
      </c>
      <c r="AG7749" s="122" t="str">
        <f t="shared" si="2183"/>
        <v/>
      </c>
      <c r="AI7749" s="124" t="str">
        <f t="shared" si="2184"/>
        <v/>
      </c>
      <c r="AK7749" s="103" t="str">
        <f t="shared" si="2185"/>
        <v/>
      </c>
      <c r="AL7749" s="104" t="str">
        <f t="shared" si="2186"/>
        <v/>
      </c>
      <c r="AN7749" s="37" t="str">
        <f>IF(AK7749="", "", COUNTIF(AK$11:AK$8010, "&lt;"&amp;AK7749)+1+COUNTIF(AK$11:AK7749, AK7749)-1)</f>
        <v/>
      </c>
      <c r="AO7749" s="37" t="str">
        <f>IF(AL7749="", "", COUNTIF(AL$11:AL$8010, "&gt;"&amp;AL7749)+1+COUNTIF(AL$11:AL7749, AL7749)-1)</f>
        <v/>
      </c>
    </row>
    <row r="7750" spans="1:41" x14ac:dyDescent="0.55000000000000004">
      <c r="A7750" s="5"/>
      <c r="B7750" s="284"/>
      <c r="C7750" s="285"/>
      <c r="D7750" s="286"/>
      <c r="E7750" s="287"/>
      <c r="F7750" s="288"/>
      <c r="G7750" s="5"/>
      <c r="J7750" s="7" t="str">
        <f t="shared" si="2169"/>
        <v/>
      </c>
      <c r="K7750" s="48" t="str">
        <f t="shared" si="2170"/>
        <v/>
      </c>
      <c r="L7750" s="48" t="str">
        <f t="shared" si="2171"/>
        <v/>
      </c>
      <c r="M7750" s="49" t="str">
        <f t="shared" si="2172"/>
        <v/>
      </c>
      <c r="U7750" s="103" t="str">
        <f t="shared" si="2173"/>
        <v/>
      </c>
      <c r="V7750" s="77" t="str">
        <f t="shared" si="2174"/>
        <v/>
      </c>
      <c r="W7750" s="37" t="str">
        <f t="shared" si="2175"/>
        <v/>
      </c>
      <c r="X7750" s="7" t="str">
        <f t="shared" si="2176"/>
        <v/>
      </c>
      <c r="Y7750" s="37" t="str">
        <f t="shared" si="2177"/>
        <v/>
      </c>
      <c r="AA7750" s="54" t="str">
        <f t="shared" si="2178"/>
        <v/>
      </c>
      <c r="AC7750" s="121" t="str">
        <f t="shared" si="2179"/>
        <v/>
      </c>
      <c r="AD7750" s="111" t="str">
        <f t="shared" si="2180"/>
        <v/>
      </c>
      <c r="AE7750" s="122" t="str">
        <f t="shared" si="2181"/>
        <v/>
      </c>
      <c r="AF7750" s="123" t="str">
        <f t="shared" si="2182"/>
        <v>Qtr 1</v>
      </c>
      <c r="AG7750" s="122" t="str">
        <f t="shared" si="2183"/>
        <v/>
      </c>
      <c r="AI7750" s="124" t="str">
        <f t="shared" si="2184"/>
        <v/>
      </c>
      <c r="AK7750" s="103" t="str">
        <f t="shared" si="2185"/>
        <v/>
      </c>
      <c r="AL7750" s="104" t="str">
        <f t="shared" si="2186"/>
        <v/>
      </c>
      <c r="AN7750" s="37" t="str">
        <f>IF(AK7750="", "", COUNTIF(AK$11:AK$8010, "&lt;"&amp;AK7750)+1+COUNTIF(AK$11:AK7750, AK7750)-1)</f>
        <v/>
      </c>
      <c r="AO7750" s="37" t="str">
        <f>IF(AL7750="", "", COUNTIF(AL$11:AL$8010, "&gt;"&amp;AL7750)+1+COUNTIF(AL$11:AL7750, AL7750)-1)</f>
        <v/>
      </c>
    </row>
    <row r="7751" spans="1:41" x14ac:dyDescent="0.55000000000000004">
      <c r="A7751" s="5"/>
      <c r="B7751" s="284"/>
      <c r="C7751" s="285"/>
      <c r="D7751" s="286"/>
      <c r="E7751" s="287"/>
      <c r="F7751" s="288"/>
      <c r="G7751" s="5"/>
      <c r="J7751" s="7" t="str">
        <f t="shared" si="2169"/>
        <v/>
      </c>
      <c r="K7751" s="48" t="str">
        <f t="shared" si="2170"/>
        <v/>
      </c>
      <c r="L7751" s="48" t="str">
        <f t="shared" si="2171"/>
        <v/>
      </c>
      <c r="M7751" s="49" t="str">
        <f t="shared" si="2172"/>
        <v/>
      </c>
      <c r="U7751" s="103" t="str">
        <f t="shared" si="2173"/>
        <v/>
      </c>
      <c r="V7751" s="77" t="str">
        <f t="shared" si="2174"/>
        <v/>
      </c>
      <c r="W7751" s="37" t="str">
        <f t="shared" si="2175"/>
        <v/>
      </c>
      <c r="X7751" s="7" t="str">
        <f t="shared" si="2176"/>
        <v/>
      </c>
      <c r="Y7751" s="37" t="str">
        <f t="shared" si="2177"/>
        <v/>
      </c>
      <c r="AA7751" s="54" t="str">
        <f t="shared" si="2178"/>
        <v/>
      </c>
      <c r="AC7751" s="121" t="str">
        <f t="shared" si="2179"/>
        <v/>
      </c>
      <c r="AD7751" s="111" t="str">
        <f t="shared" si="2180"/>
        <v/>
      </c>
      <c r="AE7751" s="122" t="str">
        <f t="shared" si="2181"/>
        <v/>
      </c>
      <c r="AF7751" s="123" t="str">
        <f t="shared" si="2182"/>
        <v>Qtr 1</v>
      </c>
      <c r="AG7751" s="122" t="str">
        <f t="shared" si="2183"/>
        <v/>
      </c>
      <c r="AI7751" s="124" t="str">
        <f t="shared" si="2184"/>
        <v/>
      </c>
      <c r="AK7751" s="103" t="str">
        <f t="shared" si="2185"/>
        <v/>
      </c>
      <c r="AL7751" s="104" t="str">
        <f t="shared" si="2186"/>
        <v/>
      </c>
      <c r="AN7751" s="37" t="str">
        <f>IF(AK7751="", "", COUNTIF(AK$11:AK$8010, "&lt;"&amp;AK7751)+1+COUNTIF(AK$11:AK7751, AK7751)-1)</f>
        <v/>
      </c>
      <c r="AO7751" s="37" t="str">
        <f>IF(AL7751="", "", COUNTIF(AL$11:AL$8010, "&gt;"&amp;AL7751)+1+COUNTIF(AL$11:AL7751, AL7751)-1)</f>
        <v/>
      </c>
    </row>
    <row r="7752" spans="1:41" x14ac:dyDescent="0.55000000000000004">
      <c r="A7752" s="5"/>
      <c r="B7752" s="284"/>
      <c r="C7752" s="285"/>
      <c r="D7752" s="286"/>
      <c r="E7752" s="287"/>
      <c r="F7752" s="288"/>
      <c r="G7752" s="5"/>
      <c r="J7752" s="7" t="str">
        <f t="shared" si="2169"/>
        <v/>
      </c>
      <c r="K7752" s="48" t="str">
        <f t="shared" si="2170"/>
        <v/>
      </c>
      <c r="L7752" s="48" t="str">
        <f t="shared" si="2171"/>
        <v/>
      </c>
      <c r="M7752" s="49" t="str">
        <f t="shared" si="2172"/>
        <v/>
      </c>
      <c r="U7752" s="103" t="str">
        <f t="shared" si="2173"/>
        <v/>
      </c>
      <c r="V7752" s="77" t="str">
        <f t="shared" si="2174"/>
        <v/>
      </c>
      <c r="W7752" s="37" t="str">
        <f t="shared" si="2175"/>
        <v/>
      </c>
      <c r="X7752" s="7" t="str">
        <f t="shared" si="2176"/>
        <v/>
      </c>
      <c r="Y7752" s="37" t="str">
        <f t="shared" si="2177"/>
        <v/>
      </c>
      <c r="AA7752" s="54" t="str">
        <f t="shared" si="2178"/>
        <v/>
      </c>
      <c r="AC7752" s="121" t="str">
        <f t="shared" si="2179"/>
        <v/>
      </c>
      <c r="AD7752" s="111" t="str">
        <f t="shared" si="2180"/>
        <v/>
      </c>
      <c r="AE7752" s="122" t="str">
        <f t="shared" si="2181"/>
        <v/>
      </c>
      <c r="AF7752" s="123" t="str">
        <f t="shared" si="2182"/>
        <v>Qtr 1</v>
      </c>
      <c r="AG7752" s="122" t="str">
        <f t="shared" si="2183"/>
        <v/>
      </c>
      <c r="AI7752" s="124" t="str">
        <f t="shared" si="2184"/>
        <v/>
      </c>
      <c r="AK7752" s="103" t="str">
        <f t="shared" si="2185"/>
        <v/>
      </c>
      <c r="AL7752" s="104" t="str">
        <f t="shared" si="2186"/>
        <v/>
      </c>
      <c r="AN7752" s="37" t="str">
        <f>IF(AK7752="", "", COUNTIF(AK$11:AK$8010, "&lt;"&amp;AK7752)+1+COUNTIF(AK$11:AK7752, AK7752)-1)</f>
        <v/>
      </c>
      <c r="AO7752" s="37" t="str">
        <f>IF(AL7752="", "", COUNTIF(AL$11:AL$8010, "&gt;"&amp;AL7752)+1+COUNTIF(AL$11:AL7752, AL7752)-1)</f>
        <v/>
      </c>
    </row>
    <row r="7753" spans="1:41" x14ac:dyDescent="0.55000000000000004">
      <c r="A7753" s="5"/>
      <c r="B7753" s="284"/>
      <c r="C7753" s="285"/>
      <c r="D7753" s="286"/>
      <c r="E7753" s="287"/>
      <c r="F7753" s="288"/>
      <c r="G7753" s="5"/>
      <c r="J7753" s="7" t="str">
        <f t="shared" si="2169"/>
        <v/>
      </c>
      <c r="K7753" s="48" t="str">
        <f t="shared" si="2170"/>
        <v/>
      </c>
      <c r="L7753" s="48" t="str">
        <f t="shared" si="2171"/>
        <v/>
      </c>
      <c r="M7753" s="49" t="str">
        <f t="shared" si="2172"/>
        <v/>
      </c>
      <c r="U7753" s="103" t="str">
        <f t="shared" si="2173"/>
        <v/>
      </c>
      <c r="V7753" s="77" t="str">
        <f t="shared" si="2174"/>
        <v/>
      </c>
      <c r="W7753" s="37" t="str">
        <f t="shared" si="2175"/>
        <v/>
      </c>
      <c r="X7753" s="7" t="str">
        <f t="shared" si="2176"/>
        <v/>
      </c>
      <c r="Y7753" s="37" t="str">
        <f t="shared" si="2177"/>
        <v/>
      </c>
      <c r="AA7753" s="54" t="str">
        <f t="shared" si="2178"/>
        <v/>
      </c>
      <c r="AC7753" s="121" t="str">
        <f t="shared" si="2179"/>
        <v/>
      </c>
      <c r="AD7753" s="111" t="str">
        <f t="shared" si="2180"/>
        <v/>
      </c>
      <c r="AE7753" s="122" t="str">
        <f t="shared" si="2181"/>
        <v/>
      </c>
      <c r="AF7753" s="123" t="str">
        <f t="shared" si="2182"/>
        <v>Qtr 1</v>
      </c>
      <c r="AG7753" s="122" t="str">
        <f t="shared" si="2183"/>
        <v/>
      </c>
      <c r="AI7753" s="124" t="str">
        <f t="shared" si="2184"/>
        <v/>
      </c>
      <c r="AK7753" s="103" t="str">
        <f t="shared" si="2185"/>
        <v/>
      </c>
      <c r="AL7753" s="104" t="str">
        <f t="shared" si="2186"/>
        <v/>
      </c>
      <c r="AN7753" s="37" t="str">
        <f>IF(AK7753="", "", COUNTIF(AK$11:AK$8010, "&lt;"&amp;AK7753)+1+COUNTIF(AK$11:AK7753, AK7753)-1)</f>
        <v/>
      </c>
      <c r="AO7753" s="37" t="str">
        <f>IF(AL7753="", "", COUNTIF(AL$11:AL$8010, "&gt;"&amp;AL7753)+1+COUNTIF(AL$11:AL7753, AL7753)-1)</f>
        <v/>
      </c>
    </row>
    <row r="7754" spans="1:41" x14ac:dyDescent="0.55000000000000004">
      <c r="A7754" s="5"/>
      <c r="B7754" s="284"/>
      <c r="C7754" s="285"/>
      <c r="D7754" s="286"/>
      <c r="E7754" s="287"/>
      <c r="F7754" s="288"/>
      <c r="G7754" s="5"/>
      <c r="J7754" s="7" t="str">
        <f t="shared" si="2169"/>
        <v/>
      </c>
      <c r="K7754" s="48" t="str">
        <f t="shared" si="2170"/>
        <v/>
      </c>
      <c r="L7754" s="48" t="str">
        <f t="shared" si="2171"/>
        <v/>
      </c>
      <c r="M7754" s="49" t="str">
        <f t="shared" si="2172"/>
        <v/>
      </c>
      <c r="U7754" s="103" t="str">
        <f t="shared" si="2173"/>
        <v/>
      </c>
      <c r="V7754" s="77" t="str">
        <f t="shared" si="2174"/>
        <v/>
      </c>
      <c r="W7754" s="37" t="str">
        <f t="shared" si="2175"/>
        <v/>
      </c>
      <c r="X7754" s="7" t="str">
        <f t="shared" si="2176"/>
        <v/>
      </c>
      <c r="Y7754" s="37" t="str">
        <f t="shared" si="2177"/>
        <v/>
      </c>
      <c r="AA7754" s="54" t="str">
        <f t="shared" si="2178"/>
        <v/>
      </c>
      <c r="AC7754" s="121" t="str">
        <f t="shared" si="2179"/>
        <v/>
      </c>
      <c r="AD7754" s="111" t="str">
        <f t="shared" si="2180"/>
        <v/>
      </c>
      <c r="AE7754" s="122" t="str">
        <f t="shared" si="2181"/>
        <v/>
      </c>
      <c r="AF7754" s="123" t="str">
        <f t="shared" si="2182"/>
        <v>Qtr 1</v>
      </c>
      <c r="AG7754" s="122" t="str">
        <f t="shared" si="2183"/>
        <v/>
      </c>
      <c r="AI7754" s="124" t="str">
        <f t="shared" si="2184"/>
        <v/>
      </c>
      <c r="AK7754" s="103" t="str">
        <f t="shared" si="2185"/>
        <v/>
      </c>
      <c r="AL7754" s="104" t="str">
        <f t="shared" si="2186"/>
        <v/>
      </c>
      <c r="AN7754" s="37" t="str">
        <f>IF(AK7754="", "", COUNTIF(AK$11:AK$8010, "&lt;"&amp;AK7754)+1+COUNTIF(AK$11:AK7754, AK7754)-1)</f>
        <v/>
      </c>
      <c r="AO7754" s="37" t="str">
        <f>IF(AL7754="", "", COUNTIF(AL$11:AL$8010, "&gt;"&amp;AL7754)+1+COUNTIF(AL$11:AL7754, AL7754)-1)</f>
        <v/>
      </c>
    </row>
    <row r="7755" spans="1:41" x14ac:dyDescent="0.55000000000000004">
      <c r="A7755" s="5"/>
      <c r="B7755" s="284"/>
      <c r="C7755" s="285"/>
      <c r="D7755" s="286"/>
      <c r="E7755" s="287"/>
      <c r="F7755" s="288"/>
      <c r="G7755" s="5"/>
      <c r="J7755" s="7" t="str">
        <f t="shared" si="2169"/>
        <v/>
      </c>
      <c r="K7755" s="48" t="str">
        <f t="shared" si="2170"/>
        <v/>
      </c>
      <c r="L7755" s="48" t="str">
        <f t="shared" si="2171"/>
        <v/>
      </c>
      <c r="M7755" s="49" t="str">
        <f t="shared" si="2172"/>
        <v/>
      </c>
      <c r="U7755" s="103" t="str">
        <f t="shared" si="2173"/>
        <v/>
      </c>
      <c r="V7755" s="77" t="str">
        <f t="shared" si="2174"/>
        <v/>
      </c>
      <c r="W7755" s="37" t="str">
        <f t="shared" si="2175"/>
        <v/>
      </c>
      <c r="X7755" s="7" t="str">
        <f t="shared" si="2176"/>
        <v/>
      </c>
      <c r="Y7755" s="37" t="str">
        <f t="shared" si="2177"/>
        <v/>
      </c>
      <c r="AA7755" s="54" t="str">
        <f t="shared" si="2178"/>
        <v/>
      </c>
      <c r="AC7755" s="121" t="str">
        <f t="shared" si="2179"/>
        <v/>
      </c>
      <c r="AD7755" s="111" t="str">
        <f t="shared" si="2180"/>
        <v/>
      </c>
      <c r="AE7755" s="122" t="str">
        <f t="shared" si="2181"/>
        <v/>
      </c>
      <c r="AF7755" s="123" t="str">
        <f t="shared" si="2182"/>
        <v>Qtr 1</v>
      </c>
      <c r="AG7755" s="122" t="str">
        <f t="shared" si="2183"/>
        <v/>
      </c>
      <c r="AI7755" s="124" t="str">
        <f t="shared" si="2184"/>
        <v/>
      </c>
      <c r="AK7755" s="103" t="str">
        <f t="shared" si="2185"/>
        <v/>
      </c>
      <c r="AL7755" s="104" t="str">
        <f t="shared" si="2186"/>
        <v/>
      </c>
      <c r="AN7755" s="37" t="str">
        <f>IF(AK7755="", "", COUNTIF(AK$11:AK$8010, "&lt;"&amp;AK7755)+1+COUNTIF(AK$11:AK7755, AK7755)-1)</f>
        <v/>
      </c>
      <c r="AO7755" s="37" t="str">
        <f>IF(AL7755="", "", COUNTIF(AL$11:AL$8010, "&gt;"&amp;AL7755)+1+COUNTIF(AL$11:AL7755, AL7755)-1)</f>
        <v/>
      </c>
    </row>
    <row r="7756" spans="1:41" x14ac:dyDescent="0.55000000000000004">
      <c r="A7756" s="5"/>
      <c r="B7756" s="284"/>
      <c r="C7756" s="285"/>
      <c r="D7756" s="286"/>
      <c r="E7756" s="287"/>
      <c r="F7756" s="288"/>
      <c r="G7756" s="5"/>
      <c r="J7756" s="7" t="str">
        <f t="shared" ref="J7756:J7819" si="2187">IF(B7756="", "", IF(OR(B7756&lt;$O$4, B7756&gt;$O$5), "X", ""))</f>
        <v/>
      </c>
      <c r="K7756" s="48" t="str">
        <f t="shared" ref="K7756:K7819" si="2188">IF(C7756="", "", IF(COUNTIF($O$10:$O$510, C7756)=0, "X", ""))</f>
        <v/>
      </c>
      <c r="L7756" s="48" t="str">
        <f t="shared" ref="L7756:L7819" si="2189">IF(D7756="", "", IF(COUNTIF($Q$10:$Q$15, D7756)=0, "X", ""))</f>
        <v/>
      </c>
      <c r="M7756" s="49" t="str">
        <f t="shared" ref="M7756:M7819" si="2190">IF(E7756="", "", IF(COUNTIF($S$10:$S$20, E7756)=0, "X", ""))</f>
        <v/>
      </c>
      <c r="U7756" s="103" t="str">
        <f t="shared" ref="U7756:U7819" si="2191">IF($Q$4="", "", IF($C7756=$Q$4, IF($E7756&lt;0, $E7756, ""), ""))</f>
        <v/>
      </c>
      <c r="V7756" s="77" t="str">
        <f t="shared" ref="V7756:V7819" si="2192">IF($Q$4="", "", IF($C7756=$Q$4, IF($E7756&gt;0, $E7756, ""), ""))</f>
        <v/>
      </c>
      <c r="W7756" s="37" t="str">
        <f t="shared" ref="W7756:W7819" si="2193">IF($Q$4="", "", IF($C7756=$Q$4, IF($B7756="", "", TEXT($B7756, "mmm yyyy")), ""))</f>
        <v/>
      </c>
      <c r="X7756" s="7" t="str">
        <f t="shared" ref="X7756:X7819" si="2194">IF(OR($Q$4="", $B7756=""), "", IF($C7756=$Q$4, IF(AND($B7756&gt;=$V$2, $B7756&lt;=$W$2), $U$2, IF(AND($B7756&gt;=$V$3, $B7756&lt;=$W$3), $U$3, IF(AND($B7756&gt;=$V$4, $B7756&lt;=$W$4), $U$4, IF(AND($B7756&gt;=$V$5, $B7756&lt;=$W$5), $U$5, "")))), ""))</f>
        <v/>
      </c>
      <c r="Y7756" s="37" t="str">
        <f t="shared" ref="Y7756:Y7819" si="2195">IF($Q$4="", "", IF($C7756=$Q$4, IF($D7756="", "", $D7756), ""))</f>
        <v/>
      </c>
      <c r="AA7756" s="54" t="str">
        <f t="shared" ref="AA7756:AA7819" si="2196">IF(OR($X7756="", $Y7756=""), "", CONCATENATE($Y7756, " - ", $X7756))</f>
        <v/>
      </c>
      <c r="AC7756" s="121" t="str">
        <f t="shared" ref="AC7756:AC7819" si="2197">IF($E7756&lt;0, $E7756, "")</f>
        <v/>
      </c>
      <c r="AD7756" s="111" t="str">
        <f t="shared" ref="AD7756:AD7819" si="2198">IF($E7756&gt;0, $E7756, "")</f>
        <v/>
      </c>
      <c r="AE7756" s="122" t="str">
        <f t="shared" ref="AE7756:AE7819" si="2199">IF($B7756="", "", TEXT($B7756, "mmm yyyy"))</f>
        <v/>
      </c>
      <c r="AF7756" s="123" t="str">
        <f t="shared" ref="AF7756:AF7819" si="2200">IF(AND($B7756&gt;=$V$2, $B7756&lt;=$W$2), $U$2, IF(AND($B7756&gt;=$V$3, $B7756&lt;=$W$3), $U$3, IF(AND($B7756&gt;=$V$4, $B7756&lt;=$W$4), $U$4, IF(AND($B7756&gt;=$V$5, $B7756&lt;=$W$5), $U$5, ""))))</f>
        <v>Qtr 1</v>
      </c>
      <c r="AG7756" s="122" t="str">
        <f t="shared" ref="AG7756:AG7819" si="2201">IF($D7756="", "", $D7756)</f>
        <v/>
      </c>
      <c r="AI7756" s="124" t="str">
        <f t="shared" ref="AI7756:AI7819" si="2202">IF(OR($AF7756="", $AG7756=""), "", CONCATENATE($AG7756, " - ", $AF7756))</f>
        <v/>
      </c>
      <c r="AK7756" s="103" t="str">
        <f t="shared" ref="AK7756:AK7819" si="2203">IF($AK$7="", U7756, IF($AK$7=$X7756, U7756, ""))</f>
        <v/>
      </c>
      <c r="AL7756" s="104" t="str">
        <f t="shared" ref="AL7756:AL7819" si="2204">IF($AK$7="", V7756, IF($AK$7=$X7756, V7756, ""))</f>
        <v/>
      </c>
      <c r="AN7756" s="37" t="str">
        <f>IF(AK7756="", "", COUNTIF(AK$11:AK$8010, "&lt;"&amp;AK7756)+1+COUNTIF(AK$11:AK7756, AK7756)-1)</f>
        <v/>
      </c>
      <c r="AO7756" s="37" t="str">
        <f>IF(AL7756="", "", COUNTIF(AL$11:AL$8010, "&gt;"&amp;AL7756)+1+COUNTIF(AL$11:AL7756, AL7756)-1)</f>
        <v/>
      </c>
    </row>
    <row r="7757" spans="1:41" x14ac:dyDescent="0.55000000000000004">
      <c r="A7757" s="5"/>
      <c r="B7757" s="284"/>
      <c r="C7757" s="285"/>
      <c r="D7757" s="286"/>
      <c r="E7757" s="287"/>
      <c r="F7757" s="288"/>
      <c r="G7757" s="5"/>
      <c r="J7757" s="7" t="str">
        <f t="shared" si="2187"/>
        <v/>
      </c>
      <c r="K7757" s="48" t="str">
        <f t="shared" si="2188"/>
        <v/>
      </c>
      <c r="L7757" s="48" t="str">
        <f t="shared" si="2189"/>
        <v/>
      </c>
      <c r="M7757" s="49" t="str">
        <f t="shared" si="2190"/>
        <v/>
      </c>
      <c r="U7757" s="103" t="str">
        <f t="shared" si="2191"/>
        <v/>
      </c>
      <c r="V7757" s="77" t="str">
        <f t="shared" si="2192"/>
        <v/>
      </c>
      <c r="W7757" s="37" t="str">
        <f t="shared" si="2193"/>
        <v/>
      </c>
      <c r="X7757" s="7" t="str">
        <f t="shared" si="2194"/>
        <v/>
      </c>
      <c r="Y7757" s="37" t="str">
        <f t="shared" si="2195"/>
        <v/>
      </c>
      <c r="AA7757" s="54" t="str">
        <f t="shared" si="2196"/>
        <v/>
      </c>
      <c r="AC7757" s="121" t="str">
        <f t="shared" si="2197"/>
        <v/>
      </c>
      <c r="AD7757" s="111" t="str">
        <f t="shared" si="2198"/>
        <v/>
      </c>
      <c r="AE7757" s="122" t="str">
        <f t="shared" si="2199"/>
        <v/>
      </c>
      <c r="AF7757" s="123" t="str">
        <f t="shared" si="2200"/>
        <v>Qtr 1</v>
      </c>
      <c r="AG7757" s="122" t="str">
        <f t="shared" si="2201"/>
        <v/>
      </c>
      <c r="AI7757" s="124" t="str">
        <f t="shared" si="2202"/>
        <v/>
      </c>
      <c r="AK7757" s="103" t="str">
        <f t="shared" si="2203"/>
        <v/>
      </c>
      <c r="AL7757" s="104" t="str">
        <f t="shared" si="2204"/>
        <v/>
      </c>
      <c r="AN7757" s="37" t="str">
        <f>IF(AK7757="", "", COUNTIF(AK$11:AK$8010, "&lt;"&amp;AK7757)+1+COUNTIF(AK$11:AK7757, AK7757)-1)</f>
        <v/>
      </c>
      <c r="AO7757" s="37" t="str">
        <f>IF(AL7757="", "", COUNTIF(AL$11:AL$8010, "&gt;"&amp;AL7757)+1+COUNTIF(AL$11:AL7757, AL7757)-1)</f>
        <v/>
      </c>
    </row>
    <row r="7758" spans="1:41" x14ac:dyDescent="0.55000000000000004">
      <c r="A7758" s="5"/>
      <c r="B7758" s="284"/>
      <c r="C7758" s="285"/>
      <c r="D7758" s="286"/>
      <c r="E7758" s="287"/>
      <c r="F7758" s="288"/>
      <c r="G7758" s="5"/>
      <c r="J7758" s="7" t="str">
        <f t="shared" si="2187"/>
        <v/>
      </c>
      <c r="K7758" s="48" t="str">
        <f t="shared" si="2188"/>
        <v/>
      </c>
      <c r="L7758" s="48" t="str">
        <f t="shared" si="2189"/>
        <v/>
      </c>
      <c r="M7758" s="49" t="str">
        <f t="shared" si="2190"/>
        <v/>
      </c>
      <c r="U7758" s="103" t="str">
        <f t="shared" si="2191"/>
        <v/>
      </c>
      <c r="V7758" s="77" t="str">
        <f t="shared" si="2192"/>
        <v/>
      </c>
      <c r="W7758" s="37" t="str">
        <f t="shared" si="2193"/>
        <v/>
      </c>
      <c r="X7758" s="7" t="str">
        <f t="shared" si="2194"/>
        <v/>
      </c>
      <c r="Y7758" s="37" t="str">
        <f t="shared" si="2195"/>
        <v/>
      </c>
      <c r="AA7758" s="54" t="str">
        <f t="shared" si="2196"/>
        <v/>
      </c>
      <c r="AC7758" s="121" t="str">
        <f t="shared" si="2197"/>
        <v/>
      </c>
      <c r="AD7758" s="111" t="str">
        <f t="shared" si="2198"/>
        <v/>
      </c>
      <c r="AE7758" s="122" t="str">
        <f t="shared" si="2199"/>
        <v/>
      </c>
      <c r="AF7758" s="123" t="str">
        <f t="shared" si="2200"/>
        <v>Qtr 1</v>
      </c>
      <c r="AG7758" s="122" t="str">
        <f t="shared" si="2201"/>
        <v/>
      </c>
      <c r="AI7758" s="124" t="str">
        <f t="shared" si="2202"/>
        <v/>
      </c>
      <c r="AK7758" s="103" t="str">
        <f t="shared" si="2203"/>
        <v/>
      </c>
      <c r="AL7758" s="104" t="str">
        <f t="shared" si="2204"/>
        <v/>
      </c>
      <c r="AN7758" s="37" t="str">
        <f>IF(AK7758="", "", COUNTIF(AK$11:AK$8010, "&lt;"&amp;AK7758)+1+COUNTIF(AK$11:AK7758, AK7758)-1)</f>
        <v/>
      </c>
      <c r="AO7758" s="37" t="str">
        <f>IF(AL7758="", "", COUNTIF(AL$11:AL$8010, "&gt;"&amp;AL7758)+1+COUNTIF(AL$11:AL7758, AL7758)-1)</f>
        <v/>
      </c>
    </row>
    <row r="7759" spans="1:41" x14ac:dyDescent="0.55000000000000004">
      <c r="A7759" s="5"/>
      <c r="B7759" s="284"/>
      <c r="C7759" s="285"/>
      <c r="D7759" s="286"/>
      <c r="E7759" s="287"/>
      <c r="F7759" s="288"/>
      <c r="G7759" s="5"/>
      <c r="J7759" s="7" t="str">
        <f t="shared" si="2187"/>
        <v/>
      </c>
      <c r="K7759" s="48" t="str">
        <f t="shared" si="2188"/>
        <v/>
      </c>
      <c r="L7759" s="48" t="str">
        <f t="shared" si="2189"/>
        <v/>
      </c>
      <c r="M7759" s="49" t="str">
        <f t="shared" si="2190"/>
        <v/>
      </c>
      <c r="U7759" s="103" t="str">
        <f t="shared" si="2191"/>
        <v/>
      </c>
      <c r="V7759" s="77" t="str">
        <f t="shared" si="2192"/>
        <v/>
      </c>
      <c r="W7759" s="37" t="str">
        <f t="shared" si="2193"/>
        <v/>
      </c>
      <c r="X7759" s="7" t="str">
        <f t="shared" si="2194"/>
        <v/>
      </c>
      <c r="Y7759" s="37" t="str">
        <f t="shared" si="2195"/>
        <v/>
      </c>
      <c r="AA7759" s="54" t="str">
        <f t="shared" si="2196"/>
        <v/>
      </c>
      <c r="AC7759" s="121" t="str">
        <f t="shared" si="2197"/>
        <v/>
      </c>
      <c r="AD7759" s="111" t="str">
        <f t="shared" si="2198"/>
        <v/>
      </c>
      <c r="AE7759" s="122" t="str">
        <f t="shared" si="2199"/>
        <v/>
      </c>
      <c r="AF7759" s="123" t="str">
        <f t="shared" si="2200"/>
        <v>Qtr 1</v>
      </c>
      <c r="AG7759" s="122" t="str">
        <f t="shared" si="2201"/>
        <v/>
      </c>
      <c r="AI7759" s="124" t="str">
        <f t="shared" si="2202"/>
        <v/>
      </c>
      <c r="AK7759" s="103" t="str">
        <f t="shared" si="2203"/>
        <v/>
      </c>
      <c r="AL7759" s="104" t="str">
        <f t="shared" si="2204"/>
        <v/>
      </c>
      <c r="AN7759" s="37" t="str">
        <f>IF(AK7759="", "", COUNTIF(AK$11:AK$8010, "&lt;"&amp;AK7759)+1+COUNTIF(AK$11:AK7759, AK7759)-1)</f>
        <v/>
      </c>
      <c r="AO7759" s="37" t="str">
        <f>IF(AL7759="", "", COUNTIF(AL$11:AL$8010, "&gt;"&amp;AL7759)+1+COUNTIF(AL$11:AL7759, AL7759)-1)</f>
        <v/>
      </c>
    </row>
    <row r="7760" spans="1:41" x14ac:dyDescent="0.55000000000000004">
      <c r="A7760" s="5"/>
      <c r="B7760" s="284"/>
      <c r="C7760" s="285"/>
      <c r="D7760" s="286"/>
      <c r="E7760" s="287"/>
      <c r="F7760" s="288"/>
      <c r="G7760" s="5"/>
      <c r="J7760" s="7" t="str">
        <f t="shared" si="2187"/>
        <v/>
      </c>
      <c r="K7760" s="48" t="str">
        <f t="shared" si="2188"/>
        <v/>
      </c>
      <c r="L7760" s="48" t="str">
        <f t="shared" si="2189"/>
        <v/>
      </c>
      <c r="M7760" s="49" t="str">
        <f t="shared" si="2190"/>
        <v/>
      </c>
      <c r="U7760" s="103" t="str">
        <f t="shared" si="2191"/>
        <v/>
      </c>
      <c r="V7760" s="77" t="str">
        <f t="shared" si="2192"/>
        <v/>
      </c>
      <c r="W7760" s="37" t="str">
        <f t="shared" si="2193"/>
        <v/>
      </c>
      <c r="X7760" s="7" t="str">
        <f t="shared" si="2194"/>
        <v/>
      </c>
      <c r="Y7760" s="37" t="str">
        <f t="shared" si="2195"/>
        <v/>
      </c>
      <c r="AA7760" s="54" t="str">
        <f t="shared" si="2196"/>
        <v/>
      </c>
      <c r="AC7760" s="121" t="str">
        <f t="shared" si="2197"/>
        <v/>
      </c>
      <c r="AD7760" s="111" t="str">
        <f t="shared" si="2198"/>
        <v/>
      </c>
      <c r="AE7760" s="122" t="str">
        <f t="shared" si="2199"/>
        <v/>
      </c>
      <c r="AF7760" s="123" t="str">
        <f t="shared" si="2200"/>
        <v>Qtr 1</v>
      </c>
      <c r="AG7760" s="122" t="str">
        <f t="shared" si="2201"/>
        <v/>
      </c>
      <c r="AI7760" s="124" t="str">
        <f t="shared" si="2202"/>
        <v/>
      </c>
      <c r="AK7760" s="103" t="str">
        <f t="shared" si="2203"/>
        <v/>
      </c>
      <c r="AL7760" s="104" t="str">
        <f t="shared" si="2204"/>
        <v/>
      </c>
      <c r="AN7760" s="37" t="str">
        <f>IF(AK7760="", "", COUNTIF(AK$11:AK$8010, "&lt;"&amp;AK7760)+1+COUNTIF(AK$11:AK7760, AK7760)-1)</f>
        <v/>
      </c>
      <c r="AO7760" s="37" t="str">
        <f>IF(AL7760="", "", COUNTIF(AL$11:AL$8010, "&gt;"&amp;AL7760)+1+COUNTIF(AL$11:AL7760, AL7760)-1)</f>
        <v/>
      </c>
    </row>
    <row r="7761" spans="1:41" x14ac:dyDescent="0.55000000000000004">
      <c r="A7761" s="5"/>
      <c r="B7761" s="284"/>
      <c r="C7761" s="285"/>
      <c r="D7761" s="286"/>
      <c r="E7761" s="287"/>
      <c r="F7761" s="288"/>
      <c r="G7761" s="5"/>
      <c r="J7761" s="7" t="str">
        <f t="shared" si="2187"/>
        <v/>
      </c>
      <c r="K7761" s="48" t="str">
        <f t="shared" si="2188"/>
        <v/>
      </c>
      <c r="L7761" s="48" t="str">
        <f t="shared" si="2189"/>
        <v/>
      </c>
      <c r="M7761" s="49" t="str">
        <f t="shared" si="2190"/>
        <v/>
      </c>
      <c r="U7761" s="103" t="str">
        <f t="shared" si="2191"/>
        <v/>
      </c>
      <c r="V7761" s="77" t="str">
        <f t="shared" si="2192"/>
        <v/>
      </c>
      <c r="W7761" s="37" t="str">
        <f t="shared" si="2193"/>
        <v/>
      </c>
      <c r="X7761" s="7" t="str">
        <f t="shared" si="2194"/>
        <v/>
      </c>
      <c r="Y7761" s="37" t="str">
        <f t="shared" si="2195"/>
        <v/>
      </c>
      <c r="AA7761" s="54" t="str">
        <f t="shared" si="2196"/>
        <v/>
      </c>
      <c r="AC7761" s="121" t="str">
        <f t="shared" si="2197"/>
        <v/>
      </c>
      <c r="AD7761" s="111" t="str">
        <f t="shared" si="2198"/>
        <v/>
      </c>
      <c r="AE7761" s="122" t="str">
        <f t="shared" si="2199"/>
        <v/>
      </c>
      <c r="AF7761" s="123" t="str">
        <f t="shared" si="2200"/>
        <v>Qtr 1</v>
      </c>
      <c r="AG7761" s="122" t="str">
        <f t="shared" si="2201"/>
        <v/>
      </c>
      <c r="AI7761" s="124" t="str">
        <f t="shared" si="2202"/>
        <v/>
      </c>
      <c r="AK7761" s="103" t="str">
        <f t="shared" si="2203"/>
        <v/>
      </c>
      <c r="AL7761" s="104" t="str">
        <f t="shared" si="2204"/>
        <v/>
      </c>
      <c r="AN7761" s="37" t="str">
        <f>IF(AK7761="", "", COUNTIF(AK$11:AK$8010, "&lt;"&amp;AK7761)+1+COUNTIF(AK$11:AK7761, AK7761)-1)</f>
        <v/>
      </c>
      <c r="AO7761" s="37" t="str">
        <f>IF(AL7761="", "", COUNTIF(AL$11:AL$8010, "&gt;"&amp;AL7761)+1+COUNTIF(AL$11:AL7761, AL7761)-1)</f>
        <v/>
      </c>
    </row>
    <row r="7762" spans="1:41" x14ac:dyDescent="0.55000000000000004">
      <c r="A7762" s="5"/>
      <c r="B7762" s="284"/>
      <c r="C7762" s="285"/>
      <c r="D7762" s="286"/>
      <c r="E7762" s="287"/>
      <c r="F7762" s="288"/>
      <c r="G7762" s="5"/>
      <c r="J7762" s="7" t="str">
        <f t="shared" si="2187"/>
        <v/>
      </c>
      <c r="K7762" s="48" t="str">
        <f t="shared" si="2188"/>
        <v/>
      </c>
      <c r="L7762" s="48" t="str">
        <f t="shared" si="2189"/>
        <v/>
      </c>
      <c r="M7762" s="49" t="str">
        <f t="shared" si="2190"/>
        <v/>
      </c>
      <c r="U7762" s="103" t="str">
        <f t="shared" si="2191"/>
        <v/>
      </c>
      <c r="V7762" s="77" t="str">
        <f t="shared" si="2192"/>
        <v/>
      </c>
      <c r="W7762" s="37" t="str">
        <f t="shared" si="2193"/>
        <v/>
      </c>
      <c r="X7762" s="7" t="str">
        <f t="shared" si="2194"/>
        <v/>
      </c>
      <c r="Y7762" s="37" t="str">
        <f t="shared" si="2195"/>
        <v/>
      </c>
      <c r="AA7762" s="54" t="str">
        <f t="shared" si="2196"/>
        <v/>
      </c>
      <c r="AC7762" s="121" t="str">
        <f t="shared" si="2197"/>
        <v/>
      </c>
      <c r="AD7762" s="111" t="str">
        <f t="shared" si="2198"/>
        <v/>
      </c>
      <c r="AE7762" s="122" t="str">
        <f t="shared" si="2199"/>
        <v/>
      </c>
      <c r="AF7762" s="123" t="str">
        <f t="shared" si="2200"/>
        <v>Qtr 1</v>
      </c>
      <c r="AG7762" s="122" t="str">
        <f t="shared" si="2201"/>
        <v/>
      </c>
      <c r="AI7762" s="124" t="str">
        <f t="shared" si="2202"/>
        <v/>
      </c>
      <c r="AK7762" s="103" t="str">
        <f t="shared" si="2203"/>
        <v/>
      </c>
      <c r="AL7762" s="104" t="str">
        <f t="shared" si="2204"/>
        <v/>
      </c>
      <c r="AN7762" s="37" t="str">
        <f>IF(AK7762="", "", COUNTIF(AK$11:AK$8010, "&lt;"&amp;AK7762)+1+COUNTIF(AK$11:AK7762, AK7762)-1)</f>
        <v/>
      </c>
      <c r="AO7762" s="37" t="str">
        <f>IF(AL7762="", "", COUNTIF(AL$11:AL$8010, "&gt;"&amp;AL7762)+1+COUNTIF(AL$11:AL7762, AL7762)-1)</f>
        <v/>
      </c>
    </row>
    <row r="7763" spans="1:41" x14ac:dyDescent="0.55000000000000004">
      <c r="A7763" s="5"/>
      <c r="B7763" s="284"/>
      <c r="C7763" s="285"/>
      <c r="D7763" s="286"/>
      <c r="E7763" s="287"/>
      <c r="F7763" s="288"/>
      <c r="G7763" s="5"/>
      <c r="J7763" s="7" t="str">
        <f t="shared" si="2187"/>
        <v/>
      </c>
      <c r="K7763" s="48" t="str">
        <f t="shared" si="2188"/>
        <v/>
      </c>
      <c r="L7763" s="48" t="str">
        <f t="shared" si="2189"/>
        <v/>
      </c>
      <c r="M7763" s="49" t="str">
        <f t="shared" si="2190"/>
        <v/>
      </c>
      <c r="U7763" s="103" t="str">
        <f t="shared" si="2191"/>
        <v/>
      </c>
      <c r="V7763" s="77" t="str">
        <f t="shared" si="2192"/>
        <v/>
      </c>
      <c r="W7763" s="37" t="str">
        <f t="shared" si="2193"/>
        <v/>
      </c>
      <c r="X7763" s="7" t="str">
        <f t="shared" si="2194"/>
        <v/>
      </c>
      <c r="Y7763" s="37" t="str">
        <f t="shared" si="2195"/>
        <v/>
      </c>
      <c r="AA7763" s="54" t="str">
        <f t="shared" si="2196"/>
        <v/>
      </c>
      <c r="AC7763" s="121" t="str">
        <f t="shared" si="2197"/>
        <v/>
      </c>
      <c r="AD7763" s="111" t="str">
        <f t="shared" si="2198"/>
        <v/>
      </c>
      <c r="AE7763" s="122" t="str">
        <f t="shared" si="2199"/>
        <v/>
      </c>
      <c r="AF7763" s="123" t="str">
        <f t="shared" si="2200"/>
        <v>Qtr 1</v>
      </c>
      <c r="AG7763" s="122" t="str">
        <f t="shared" si="2201"/>
        <v/>
      </c>
      <c r="AI7763" s="124" t="str">
        <f t="shared" si="2202"/>
        <v/>
      </c>
      <c r="AK7763" s="103" t="str">
        <f t="shared" si="2203"/>
        <v/>
      </c>
      <c r="AL7763" s="104" t="str">
        <f t="shared" si="2204"/>
        <v/>
      </c>
      <c r="AN7763" s="37" t="str">
        <f>IF(AK7763="", "", COUNTIF(AK$11:AK$8010, "&lt;"&amp;AK7763)+1+COUNTIF(AK$11:AK7763, AK7763)-1)</f>
        <v/>
      </c>
      <c r="AO7763" s="37" t="str">
        <f>IF(AL7763="", "", COUNTIF(AL$11:AL$8010, "&gt;"&amp;AL7763)+1+COUNTIF(AL$11:AL7763, AL7763)-1)</f>
        <v/>
      </c>
    </row>
    <row r="7764" spans="1:41" x14ac:dyDescent="0.55000000000000004">
      <c r="A7764" s="5"/>
      <c r="B7764" s="284"/>
      <c r="C7764" s="285"/>
      <c r="D7764" s="286"/>
      <c r="E7764" s="287"/>
      <c r="F7764" s="288"/>
      <c r="G7764" s="5"/>
      <c r="J7764" s="7" t="str">
        <f t="shared" si="2187"/>
        <v/>
      </c>
      <c r="K7764" s="48" t="str">
        <f t="shared" si="2188"/>
        <v/>
      </c>
      <c r="L7764" s="48" t="str">
        <f t="shared" si="2189"/>
        <v/>
      </c>
      <c r="M7764" s="49" t="str">
        <f t="shared" si="2190"/>
        <v/>
      </c>
      <c r="U7764" s="103" t="str">
        <f t="shared" si="2191"/>
        <v/>
      </c>
      <c r="V7764" s="77" t="str">
        <f t="shared" si="2192"/>
        <v/>
      </c>
      <c r="W7764" s="37" t="str">
        <f t="shared" si="2193"/>
        <v/>
      </c>
      <c r="X7764" s="7" t="str">
        <f t="shared" si="2194"/>
        <v/>
      </c>
      <c r="Y7764" s="37" t="str">
        <f t="shared" si="2195"/>
        <v/>
      </c>
      <c r="AA7764" s="54" t="str">
        <f t="shared" si="2196"/>
        <v/>
      </c>
      <c r="AC7764" s="121" t="str">
        <f t="shared" si="2197"/>
        <v/>
      </c>
      <c r="AD7764" s="111" t="str">
        <f t="shared" si="2198"/>
        <v/>
      </c>
      <c r="AE7764" s="122" t="str">
        <f t="shared" si="2199"/>
        <v/>
      </c>
      <c r="AF7764" s="123" t="str">
        <f t="shared" si="2200"/>
        <v>Qtr 1</v>
      </c>
      <c r="AG7764" s="122" t="str">
        <f t="shared" si="2201"/>
        <v/>
      </c>
      <c r="AI7764" s="124" t="str">
        <f t="shared" si="2202"/>
        <v/>
      </c>
      <c r="AK7764" s="103" t="str">
        <f t="shared" si="2203"/>
        <v/>
      </c>
      <c r="AL7764" s="104" t="str">
        <f t="shared" si="2204"/>
        <v/>
      </c>
      <c r="AN7764" s="37" t="str">
        <f>IF(AK7764="", "", COUNTIF(AK$11:AK$8010, "&lt;"&amp;AK7764)+1+COUNTIF(AK$11:AK7764, AK7764)-1)</f>
        <v/>
      </c>
      <c r="AO7764" s="37" t="str">
        <f>IF(AL7764="", "", COUNTIF(AL$11:AL$8010, "&gt;"&amp;AL7764)+1+COUNTIF(AL$11:AL7764, AL7764)-1)</f>
        <v/>
      </c>
    </row>
    <row r="7765" spans="1:41" x14ac:dyDescent="0.55000000000000004">
      <c r="A7765" s="5"/>
      <c r="B7765" s="284"/>
      <c r="C7765" s="285"/>
      <c r="D7765" s="286"/>
      <c r="E7765" s="287"/>
      <c r="F7765" s="288"/>
      <c r="G7765" s="5"/>
      <c r="J7765" s="7" t="str">
        <f t="shared" si="2187"/>
        <v/>
      </c>
      <c r="K7765" s="48" t="str">
        <f t="shared" si="2188"/>
        <v/>
      </c>
      <c r="L7765" s="48" t="str">
        <f t="shared" si="2189"/>
        <v/>
      </c>
      <c r="M7765" s="49" t="str">
        <f t="shared" si="2190"/>
        <v/>
      </c>
      <c r="U7765" s="103" t="str">
        <f t="shared" si="2191"/>
        <v/>
      </c>
      <c r="V7765" s="77" t="str">
        <f t="shared" si="2192"/>
        <v/>
      </c>
      <c r="W7765" s="37" t="str">
        <f t="shared" si="2193"/>
        <v/>
      </c>
      <c r="X7765" s="7" t="str">
        <f t="shared" si="2194"/>
        <v/>
      </c>
      <c r="Y7765" s="37" t="str">
        <f t="shared" si="2195"/>
        <v/>
      </c>
      <c r="AA7765" s="54" t="str">
        <f t="shared" si="2196"/>
        <v/>
      </c>
      <c r="AC7765" s="121" t="str">
        <f t="shared" si="2197"/>
        <v/>
      </c>
      <c r="AD7765" s="111" t="str">
        <f t="shared" si="2198"/>
        <v/>
      </c>
      <c r="AE7765" s="122" t="str">
        <f t="shared" si="2199"/>
        <v/>
      </c>
      <c r="AF7765" s="123" t="str">
        <f t="shared" si="2200"/>
        <v>Qtr 1</v>
      </c>
      <c r="AG7765" s="122" t="str">
        <f t="shared" si="2201"/>
        <v/>
      </c>
      <c r="AI7765" s="124" t="str">
        <f t="shared" si="2202"/>
        <v/>
      </c>
      <c r="AK7765" s="103" t="str">
        <f t="shared" si="2203"/>
        <v/>
      </c>
      <c r="AL7765" s="104" t="str">
        <f t="shared" si="2204"/>
        <v/>
      </c>
      <c r="AN7765" s="37" t="str">
        <f>IF(AK7765="", "", COUNTIF(AK$11:AK$8010, "&lt;"&amp;AK7765)+1+COUNTIF(AK$11:AK7765, AK7765)-1)</f>
        <v/>
      </c>
      <c r="AO7765" s="37" t="str">
        <f>IF(AL7765="", "", COUNTIF(AL$11:AL$8010, "&gt;"&amp;AL7765)+1+COUNTIF(AL$11:AL7765, AL7765)-1)</f>
        <v/>
      </c>
    </row>
    <row r="7766" spans="1:41" x14ac:dyDescent="0.55000000000000004">
      <c r="A7766" s="5"/>
      <c r="B7766" s="284"/>
      <c r="C7766" s="285"/>
      <c r="D7766" s="286"/>
      <c r="E7766" s="287"/>
      <c r="F7766" s="288"/>
      <c r="G7766" s="5"/>
      <c r="J7766" s="7" t="str">
        <f t="shared" si="2187"/>
        <v/>
      </c>
      <c r="K7766" s="48" t="str">
        <f t="shared" si="2188"/>
        <v/>
      </c>
      <c r="L7766" s="48" t="str">
        <f t="shared" si="2189"/>
        <v/>
      </c>
      <c r="M7766" s="49" t="str">
        <f t="shared" si="2190"/>
        <v/>
      </c>
      <c r="U7766" s="103" t="str">
        <f t="shared" si="2191"/>
        <v/>
      </c>
      <c r="V7766" s="77" t="str">
        <f t="shared" si="2192"/>
        <v/>
      </c>
      <c r="W7766" s="37" t="str">
        <f t="shared" si="2193"/>
        <v/>
      </c>
      <c r="X7766" s="7" t="str">
        <f t="shared" si="2194"/>
        <v/>
      </c>
      <c r="Y7766" s="37" t="str">
        <f t="shared" si="2195"/>
        <v/>
      </c>
      <c r="AA7766" s="54" t="str">
        <f t="shared" si="2196"/>
        <v/>
      </c>
      <c r="AC7766" s="121" t="str">
        <f t="shared" si="2197"/>
        <v/>
      </c>
      <c r="AD7766" s="111" t="str">
        <f t="shared" si="2198"/>
        <v/>
      </c>
      <c r="AE7766" s="122" t="str">
        <f t="shared" si="2199"/>
        <v/>
      </c>
      <c r="AF7766" s="123" t="str">
        <f t="shared" si="2200"/>
        <v>Qtr 1</v>
      </c>
      <c r="AG7766" s="122" t="str">
        <f t="shared" si="2201"/>
        <v/>
      </c>
      <c r="AI7766" s="124" t="str">
        <f t="shared" si="2202"/>
        <v/>
      </c>
      <c r="AK7766" s="103" t="str">
        <f t="shared" si="2203"/>
        <v/>
      </c>
      <c r="AL7766" s="104" t="str">
        <f t="shared" si="2204"/>
        <v/>
      </c>
      <c r="AN7766" s="37" t="str">
        <f>IF(AK7766="", "", COUNTIF(AK$11:AK$8010, "&lt;"&amp;AK7766)+1+COUNTIF(AK$11:AK7766, AK7766)-1)</f>
        <v/>
      </c>
      <c r="AO7766" s="37" t="str">
        <f>IF(AL7766="", "", COUNTIF(AL$11:AL$8010, "&gt;"&amp;AL7766)+1+COUNTIF(AL$11:AL7766, AL7766)-1)</f>
        <v/>
      </c>
    </row>
    <row r="7767" spans="1:41" x14ac:dyDescent="0.55000000000000004">
      <c r="A7767" s="5"/>
      <c r="B7767" s="284"/>
      <c r="C7767" s="285"/>
      <c r="D7767" s="286"/>
      <c r="E7767" s="287"/>
      <c r="F7767" s="288"/>
      <c r="G7767" s="5"/>
      <c r="J7767" s="7" t="str">
        <f t="shared" si="2187"/>
        <v/>
      </c>
      <c r="K7767" s="48" t="str">
        <f t="shared" si="2188"/>
        <v/>
      </c>
      <c r="L7767" s="48" t="str">
        <f t="shared" si="2189"/>
        <v/>
      </c>
      <c r="M7767" s="49" t="str">
        <f t="shared" si="2190"/>
        <v/>
      </c>
      <c r="U7767" s="103" t="str">
        <f t="shared" si="2191"/>
        <v/>
      </c>
      <c r="V7767" s="77" t="str">
        <f t="shared" si="2192"/>
        <v/>
      </c>
      <c r="W7767" s="37" t="str">
        <f t="shared" si="2193"/>
        <v/>
      </c>
      <c r="X7767" s="7" t="str">
        <f t="shared" si="2194"/>
        <v/>
      </c>
      <c r="Y7767" s="37" t="str">
        <f t="shared" si="2195"/>
        <v/>
      </c>
      <c r="AA7767" s="54" t="str">
        <f t="shared" si="2196"/>
        <v/>
      </c>
      <c r="AC7767" s="121" t="str">
        <f t="shared" si="2197"/>
        <v/>
      </c>
      <c r="AD7767" s="111" t="str">
        <f t="shared" si="2198"/>
        <v/>
      </c>
      <c r="AE7767" s="122" t="str">
        <f t="shared" si="2199"/>
        <v/>
      </c>
      <c r="AF7767" s="123" t="str">
        <f t="shared" si="2200"/>
        <v>Qtr 1</v>
      </c>
      <c r="AG7767" s="122" t="str">
        <f t="shared" si="2201"/>
        <v/>
      </c>
      <c r="AI7767" s="124" t="str">
        <f t="shared" si="2202"/>
        <v/>
      </c>
      <c r="AK7767" s="103" t="str">
        <f t="shared" si="2203"/>
        <v/>
      </c>
      <c r="AL7767" s="104" t="str">
        <f t="shared" si="2204"/>
        <v/>
      </c>
      <c r="AN7767" s="37" t="str">
        <f>IF(AK7767="", "", COUNTIF(AK$11:AK$8010, "&lt;"&amp;AK7767)+1+COUNTIF(AK$11:AK7767, AK7767)-1)</f>
        <v/>
      </c>
      <c r="AO7767" s="37" t="str">
        <f>IF(AL7767="", "", COUNTIF(AL$11:AL$8010, "&gt;"&amp;AL7767)+1+COUNTIF(AL$11:AL7767, AL7767)-1)</f>
        <v/>
      </c>
    </row>
    <row r="7768" spans="1:41" x14ac:dyDescent="0.55000000000000004">
      <c r="A7768" s="5"/>
      <c r="B7768" s="284"/>
      <c r="C7768" s="285"/>
      <c r="D7768" s="286"/>
      <c r="E7768" s="287"/>
      <c r="F7768" s="288"/>
      <c r="G7768" s="5"/>
      <c r="J7768" s="7" t="str">
        <f t="shared" si="2187"/>
        <v/>
      </c>
      <c r="K7768" s="48" t="str">
        <f t="shared" si="2188"/>
        <v/>
      </c>
      <c r="L7768" s="48" t="str">
        <f t="shared" si="2189"/>
        <v/>
      </c>
      <c r="M7768" s="49" t="str">
        <f t="shared" si="2190"/>
        <v/>
      </c>
      <c r="U7768" s="103" t="str">
        <f t="shared" si="2191"/>
        <v/>
      </c>
      <c r="V7768" s="77" t="str">
        <f t="shared" si="2192"/>
        <v/>
      </c>
      <c r="W7768" s="37" t="str">
        <f t="shared" si="2193"/>
        <v/>
      </c>
      <c r="X7768" s="7" t="str">
        <f t="shared" si="2194"/>
        <v/>
      </c>
      <c r="Y7768" s="37" t="str">
        <f t="shared" si="2195"/>
        <v/>
      </c>
      <c r="AA7768" s="54" t="str">
        <f t="shared" si="2196"/>
        <v/>
      </c>
      <c r="AC7768" s="121" t="str">
        <f t="shared" si="2197"/>
        <v/>
      </c>
      <c r="AD7768" s="111" t="str">
        <f t="shared" si="2198"/>
        <v/>
      </c>
      <c r="AE7768" s="122" t="str">
        <f t="shared" si="2199"/>
        <v/>
      </c>
      <c r="AF7768" s="123" t="str">
        <f t="shared" si="2200"/>
        <v>Qtr 1</v>
      </c>
      <c r="AG7768" s="122" t="str">
        <f t="shared" si="2201"/>
        <v/>
      </c>
      <c r="AI7768" s="124" t="str">
        <f t="shared" si="2202"/>
        <v/>
      </c>
      <c r="AK7768" s="103" t="str">
        <f t="shared" si="2203"/>
        <v/>
      </c>
      <c r="AL7768" s="104" t="str">
        <f t="shared" si="2204"/>
        <v/>
      </c>
      <c r="AN7768" s="37" t="str">
        <f>IF(AK7768="", "", COUNTIF(AK$11:AK$8010, "&lt;"&amp;AK7768)+1+COUNTIF(AK$11:AK7768, AK7768)-1)</f>
        <v/>
      </c>
      <c r="AO7768" s="37" t="str">
        <f>IF(AL7768="", "", COUNTIF(AL$11:AL$8010, "&gt;"&amp;AL7768)+1+COUNTIF(AL$11:AL7768, AL7768)-1)</f>
        <v/>
      </c>
    </row>
    <row r="7769" spans="1:41" x14ac:dyDescent="0.55000000000000004">
      <c r="A7769" s="5"/>
      <c r="B7769" s="284"/>
      <c r="C7769" s="285"/>
      <c r="D7769" s="286"/>
      <c r="E7769" s="287"/>
      <c r="F7769" s="288"/>
      <c r="G7769" s="5"/>
      <c r="J7769" s="7" t="str">
        <f t="shared" si="2187"/>
        <v/>
      </c>
      <c r="K7769" s="48" t="str">
        <f t="shared" si="2188"/>
        <v/>
      </c>
      <c r="L7769" s="48" t="str">
        <f t="shared" si="2189"/>
        <v/>
      </c>
      <c r="M7769" s="49" t="str">
        <f t="shared" si="2190"/>
        <v/>
      </c>
      <c r="U7769" s="103" t="str">
        <f t="shared" si="2191"/>
        <v/>
      </c>
      <c r="V7769" s="77" t="str">
        <f t="shared" si="2192"/>
        <v/>
      </c>
      <c r="W7769" s="37" t="str">
        <f t="shared" si="2193"/>
        <v/>
      </c>
      <c r="X7769" s="7" t="str">
        <f t="shared" si="2194"/>
        <v/>
      </c>
      <c r="Y7769" s="37" t="str">
        <f t="shared" si="2195"/>
        <v/>
      </c>
      <c r="AA7769" s="54" t="str">
        <f t="shared" si="2196"/>
        <v/>
      </c>
      <c r="AC7769" s="121" t="str">
        <f t="shared" si="2197"/>
        <v/>
      </c>
      <c r="AD7769" s="111" t="str">
        <f t="shared" si="2198"/>
        <v/>
      </c>
      <c r="AE7769" s="122" t="str">
        <f t="shared" si="2199"/>
        <v/>
      </c>
      <c r="AF7769" s="123" t="str">
        <f t="shared" si="2200"/>
        <v>Qtr 1</v>
      </c>
      <c r="AG7769" s="122" t="str">
        <f t="shared" si="2201"/>
        <v/>
      </c>
      <c r="AI7769" s="124" t="str">
        <f t="shared" si="2202"/>
        <v/>
      </c>
      <c r="AK7769" s="103" t="str">
        <f t="shared" si="2203"/>
        <v/>
      </c>
      <c r="AL7769" s="104" t="str">
        <f t="shared" si="2204"/>
        <v/>
      </c>
      <c r="AN7769" s="37" t="str">
        <f>IF(AK7769="", "", COUNTIF(AK$11:AK$8010, "&lt;"&amp;AK7769)+1+COUNTIF(AK$11:AK7769, AK7769)-1)</f>
        <v/>
      </c>
      <c r="AO7769" s="37" t="str">
        <f>IF(AL7769="", "", COUNTIF(AL$11:AL$8010, "&gt;"&amp;AL7769)+1+COUNTIF(AL$11:AL7769, AL7769)-1)</f>
        <v/>
      </c>
    </row>
    <row r="7770" spans="1:41" x14ac:dyDescent="0.55000000000000004">
      <c r="A7770" s="5"/>
      <c r="B7770" s="284"/>
      <c r="C7770" s="285"/>
      <c r="D7770" s="286"/>
      <c r="E7770" s="287"/>
      <c r="F7770" s="288"/>
      <c r="G7770" s="5"/>
      <c r="J7770" s="7" t="str">
        <f t="shared" si="2187"/>
        <v/>
      </c>
      <c r="K7770" s="48" t="str">
        <f t="shared" si="2188"/>
        <v/>
      </c>
      <c r="L7770" s="48" t="str">
        <f t="shared" si="2189"/>
        <v/>
      </c>
      <c r="M7770" s="49" t="str">
        <f t="shared" si="2190"/>
        <v/>
      </c>
      <c r="U7770" s="103" t="str">
        <f t="shared" si="2191"/>
        <v/>
      </c>
      <c r="V7770" s="77" t="str">
        <f t="shared" si="2192"/>
        <v/>
      </c>
      <c r="W7770" s="37" t="str">
        <f t="shared" si="2193"/>
        <v/>
      </c>
      <c r="X7770" s="7" t="str">
        <f t="shared" si="2194"/>
        <v/>
      </c>
      <c r="Y7770" s="37" t="str">
        <f t="shared" si="2195"/>
        <v/>
      </c>
      <c r="AA7770" s="54" t="str">
        <f t="shared" si="2196"/>
        <v/>
      </c>
      <c r="AC7770" s="121" t="str">
        <f t="shared" si="2197"/>
        <v/>
      </c>
      <c r="AD7770" s="111" t="str">
        <f t="shared" si="2198"/>
        <v/>
      </c>
      <c r="AE7770" s="122" t="str">
        <f t="shared" si="2199"/>
        <v/>
      </c>
      <c r="AF7770" s="123" t="str">
        <f t="shared" si="2200"/>
        <v>Qtr 1</v>
      </c>
      <c r="AG7770" s="122" t="str">
        <f t="shared" si="2201"/>
        <v/>
      </c>
      <c r="AI7770" s="124" t="str">
        <f t="shared" si="2202"/>
        <v/>
      </c>
      <c r="AK7770" s="103" t="str">
        <f t="shared" si="2203"/>
        <v/>
      </c>
      <c r="AL7770" s="104" t="str">
        <f t="shared" si="2204"/>
        <v/>
      </c>
      <c r="AN7770" s="37" t="str">
        <f>IF(AK7770="", "", COUNTIF(AK$11:AK$8010, "&lt;"&amp;AK7770)+1+COUNTIF(AK$11:AK7770, AK7770)-1)</f>
        <v/>
      </c>
      <c r="AO7770" s="37" t="str">
        <f>IF(AL7770="", "", COUNTIF(AL$11:AL$8010, "&gt;"&amp;AL7770)+1+COUNTIF(AL$11:AL7770, AL7770)-1)</f>
        <v/>
      </c>
    </row>
    <row r="7771" spans="1:41" x14ac:dyDescent="0.55000000000000004">
      <c r="A7771" s="5"/>
      <c r="B7771" s="284"/>
      <c r="C7771" s="285"/>
      <c r="D7771" s="286"/>
      <c r="E7771" s="287"/>
      <c r="F7771" s="288"/>
      <c r="G7771" s="5"/>
      <c r="J7771" s="7" t="str">
        <f t="shared" si="2187"/>
        <v/>
      </c>
      <c r="K7771" s="48" t="str">
        <f t="shared" si="2188"/>
        <v/>
      </c>
      <c r="L7771" s="48" t="str">
        <f t="shared" si="2189"/>
        <v/>
      </c>
      <c r="M7771" s="49" t="str">
        <f t="shared" si="2190"/>
        <v/>
      </c>
      <c r="U7771" s="103" t="str">
        <f t="shared" si="2191"/>
        <v/>
      </c>
      <c r="V7771" s="77" t="str">
        <f t="shared" si="2192"/>
        <v/>
      </c>
      <c r="W7771" s="37" t="str">
        <f t="shared" si="2193"/>
        <v/>
      </c>
      <c r="X7771" s="7" t="str">
        <f t="shared" si="2194"/>
        <v/>
      </c>
      <c r="Y7771" s="37" t="str">
        <f t="shared" si="2195"/>
        <v/>
      </c>
      <c r="AA7771" s="54" t="str">
        <f t="shared" si="2196"/>
        <v/>
      </c>
      <c r="AC7771" s="121" t="str">
        <f t="shared" si="2197"/>
        <v/>
      </c>
      <c r="AD7771" s="111" t="str">
        <f t="shared" si="2198"/>
        <v/>
      </c>
      <c r="AE7771" s="122" t="str">
        <f t="shared" si="2199"/>
        <v/>
      </c>
      <c r="AF7771" s="123" t="str">
        <f t="shared" si="2200"/>
        <v>Qtr 1</v>
      </c>
      <c r="AG7771" s="122" t="str">
        <f t="shared" si="2201"/>
        <v/>
      </c>
      <c r="AI7771" s="124" t="str">
        <f t="shared" si="2202"/>
        <v/>
      </c>
      <c r="AK7771" s="103" t="str">
        <f t="shared" si="2203"/>
        <v/>
      </c>
      <c r="AL7771" s="104" t="str">
        <f t="shared" si="2204"/>
        <v/>
      </c>
      <c r="AN7771" s="37" t="str">
        <f>IF(AK7771="", "", COUNTIF(AK$11:AK$8010, "&lt;"&amp;AK7771)+1+COUNTIF(AK$11:AK7771, AK7771)-1)</f>
        <v/>
      </c>
      <c r="AO7771" s="37" t="str">
        <f>IF(AL7771="", "", COUNTIF(AL$11:AL$8010, "&gt;"&amp;AL7771)+1+COUNTIF(AL$11:AL7771, AL7771)-1)</f>
        <v/>
      </c>
    </row>
    <row r="7772" spans="1:41" x14ac:dyDescent="0.55000000000000004">
      <c r="A7772" s="5"/>
      <c r="B7772" s="284"/>
      <c r="C7772" s="285"/>
      <c r="D7772" s="286"/>
      <c r="E7772" s="287"/>
      <c r="F7772" s="288"/>
      <c r="G7772" s="5"/>
      <c r="J7772" s="7" t="str">
        <f t="shared" si="2187"/>
        <v/>
      </c>
      <c r="K7772" s="48" t="str">
        <f t="shared" si="2188"/>
        <v/>
      </c>
      <c r="L7772" s="48" t="str">
        <f t="shared" si="2189"/>
        <v/>
      </c>
      <c r="M7772" s="49" t="str">
        <f t="shared" si="2190"/>
        <v/>
      </c>
      <c r="U7772" s="103" t="str">
        <f t="shared" si="2191"/>
        <v/>
      </c>
      <c r="V7772" s="77" t="str">
        <f t="shared" si="2192"/>
        <v/>
      </c>
      <c r="W7772" s="37" t="str">
        <f t="shared" si="2193"/>
        <v/>
      </c>
      <c r="X7772" s="7" t="str">
        <f t="shared" si="2194"/>
        <v/>
      </c>
      <c r="Y7772" s="37" t="str">
        <f t="shared" si="2195"/>
        <v/>
      </c>
      <c r="AA7772" s="54" t="str">
        <f t="shared" si="2196"/>
        <v/>
      </c>
      <c r="AC7772" s="121" t="str">
        <f t="shared" si="2197"/>
        <v/>
      </c>
      <c r="AD7772" s="111" t="str">
        <f t="shared" si="2198"/>
        <v/>
      </c>
      <c r="AE7772" s="122" t="str">
        <f t="shared" si="2199"/>
        <v/>
      </c>
      <c r="AF7772" s="123" t="str">
        <f t="shared" si="2200"/>
        <v>Qtr 1</v>
      </c>
      <c r="AG7772" s="122" t="str">
        <f t="shared" si="2201"/>
        <v/>
      </c>
      <c r="AI7772" s="124" t="str">
        <f t="shared" si="2202"/>
        <v/>
      </c>
      <c r="AK7772" s="103" t="str">
        <f t="shared" si="2203"/>
        <v/>
      </c>
      <c r="AL7772" s="104" t="str">
        <f t="shared" si="2204"/>
        <v/>
      </c>
      <c r="AN7772" s="37" t="str">
        <f>IF(AK7772="", "", COUNTIF(AK$11:AK$8010, "&lt;"&amp;AK7772)+1+COUNTIF(AK$11:AK7772, AK7772)-1)</f>
        <v/>
      </c>
      <c r="AO7772" s="37" t="str">
        <f>IF(AL7772="", "", COUNTIF(AL$11:AL$8010, "&gt;"&amp;AL7772)+1+COUNTIF(AL$11:AL7772, AL7772)-1)</f>
        <v/>
      </c>
    </row>
    <row r="7773" spans="1:41" x14ac:dyDescent="0.55000000000000004">
      <c r="A7773" s="5"/>
      <c r="B7773" s="284"/>
      <c r="C7773" s="285"/>
      <c r="D7773" s="286"/>
      <c r="E7773" s="287"/>
      <c r="F7773" s="288"/>
      <c r="G7773" s="5"/>
      <c r="J7773" s="7" t="str">
        <f t="shared" si="2187"/>
        <v/>
      </c>
      <c r="K7773" s="48" t="str">
        <f t="shared" si="2188"/>
        <v/>
      </c>
      <c r="L7773" s="48" t="str">
        <f t="shared" si="2189"/>
        <v/>
      </c>
      <c r="M7773" s="49" t="str">
        <f t="shared" si="2190"/>
        <v/>
      </c>
      <c r="U7773" s="103" t="str">
        <f t="shared" si="2191"/>
        <v/>
      </c>
      <c r="V7773" s="77" t="str">
        <f t="shared" si="2192"/>
        <v/>
      </c>
      <c r="W7773" s="37" t="str">
        <f t="shared" si="2193"/>
        <v/>
      </c>
      <c r="X7773" s="7" t="str">
        <f t="shared" si="2194"/>
        <v/>
      </c>
      <c r="Y7773" s="37" t="str">
        <f t="shared" si="2195"/>
        <v/>
      </c>
      <c r="AA7773" s="54" t="str">
        <f t="shared" si="2196"/>
        <v/>
      </c>
      <c r="AC7773" s="121" t="str">
        <f t="shared" si="2197"/>
        <v/>
      </c>
      <c r="AD7773" s="111" t="str">
        <f t="shared" si="2198"/>
        <v/>
      </c>
      <c r="AE7773" s="122" t="str">
        <f t="shared" si="2199"/>
        <v/>
      </c>
      <c r="AF7773" s="123" t="str">
        <f t="shared" si="2200"/>
        <v>Qtr 1</v>
      </c>
      <c r="AG7773" s="122" t="str">
        <f t="shared" si="2201"/>
        <v/>
      </c>
      <c r="AI7773" s="124" t="str">
        <f t="shared" si="2202"/>
        <v/>
      </c>
      <c r="AK7773" s="103" t="str">
        <f t="shared" si="2203"/>
        <v/>
      </c>
      <c r="AL7773" s="104" t="str">
        <f t="shared" si="2204"/>
        <v/>
      </c>
      <c r="AN7773" s="37" t="str">
        <f>IF(AK7773="", "", COUNTIF(AK$11:AK$8010, "&lt;"&amp;AK7773)+1+COUNTIF(AK$11:AK7773, AK7773)-1)</f>
        <v/>
      </c>
      <c r="AO7773" s="37" t="str">
        <f>IF(AL7773="", "", COUNTIF(AL$11:AL$8010, "&gt;"&amp;AL7773)+1+COUNTIF(AL$11:AL7773, AL7773)-1)</f>
        <v/>
      </c>
    </row>
    <row r="7774" spans="1:41" x14ac:dyDescent="0.55000000000000004">
      <c r="A7774" s="5"/>
      <c r="B7774" s="284"/>
      <c r="C7774" s="285"/>
      <c r="D7774" s="286"/>
      <c r="E7774" s="287"/>
      <c r="F7774" s="288"/>
      <c r="G7774" s="5"/>
      <c r="J7774" s="7" t="str">
        <f t="shared" si="2187"/>
        <v/>
      </c>
      <c r="K7774" s="48" t="str">
        <f t="shared" si="2188"/>
        <v/>
      </c>
      <c r="L7774" s="48" t="str">
        <f t="shared" si="2189"/>
        <v/>
      </c>
      <c r="M7774" s="49" t="str">
        <f t="shared" si="2190"/>
        <v/>
      </c>
      <c r="U7774" s="103" t="str">
        <f t="shared" si="2191"/>
        <v/>
      </c>
      <c r="V7774" s="77" t="str">
        <f t="shared" si="2192"/>
        <v/>
      </c>
      <c r="W7774" s="37" t="str">
        <f t="shared" si="2193"/>
        <v/>
      </c>
      <c r="X7774" s="7" t="str">
        <f t="shared" si="2194"/>
        <v/>
      </c>
      <c r="Y7774" s="37" t="str">
        <f t="shared" si="2195"/>
        <v/>
      </c>
      <c r="AA7774" s="54" t="str">
        <f t="shared" si="2196"/>
        <v/>
      </c>
      <c r="AC7774" s="121" t="str">
        <f t="shared" si="2197"/>
        <v/>
      </c>
      <c r="AD7774" s="111" t="str">
        <f t="shared" si="2198"/>
        <v/>
      </c>
      <c r="AE7774" s="122" t="str">
        <f t="shared" si="2199"/>
        <v/>
      </c>
      <c r="AF7774" s="123" t="str">
        <f t="shared" si="2200"/>
        <v>Qtr 1</v>
      </c>
      <c r="AG7774" s="122" t="str">
        <f t="shared" si="2201"/>
        <v/>
      </c>
      <c r="AI7774" s="124" t="str">
        <f t="shared" si="2202"/>
        <v/>
      </c>
      <c r="AK7774" s="103" t="str">
        <f t="shared" si="2203"/>
        <v/>
      </c>
      <c r="AL7774" s="104" t="str">
        <f t="shared" si="2204"/>
        <v/>
      </c>
      <c r="AN7774" s="37" t="str">
        <f>IF(AK7774="", "", COUNTIF(AK$11:AK$8010, "&lt;"&amp;AK7774)+1+COUNTIF(AK$11:AK7774, AK7774)-1)</f>
        <v/>
      </c>
      <c r="AO7774" s="37" t="str">
        <f>IF(AL7774="", "", COUNTIF(AL$11:AL$8010, "&gt;"&amp;AL7774)+1+COUNTIF(AL$11:AL7774, AL7774)-1)</f>
        <v/>
      </c>
    </row>
    <row r="7775" spans="1:41" x14ac:dyDescent="0.55000000000000004">
      <c r="A7775" s="5"/>
      <c r="B7775" s="284"/>
      <c r="C7775" s="285"/>
      <c r="D7775" s="286"/>
      <c r="E7775" s="287"/>
      <c r="F7775" s="288"/>
      <c r="G7775" s="5"/>
      <c r="J7775" s="7" t="str">
        <f t="shared" si="2187"/>
        <v/>
      </c>
      <c r="K7775" s="48" t="str">
        <f t="shared" si="2188"/>
        <v/>
      </c>
      <c r="L7775" s="48" t="str">
        <f t="shared" si="2189"/>
        <v/>
      </c>
      <c r="M7775" s="49" t="str">
        <f t="shared" si="2190"/>
        <v/>
      </c>
      <c r="U7775" s="103" t="str">
        <f t="shared" si="2191"/>
        <v/>
      </c>
      <c r="V7775" s="77" t="str">
        <f t="shared" si="2192"/>
        <v/>
      </c>
      <c r="W7775" s="37" t="str">
        <f t="shared" si="2193"/>
        <v/>
      </c>
      <c r="X7775" s="7" t="str">
        <f t="shared" si="2194"/>
        <v/>
      </c>
      <c r="Y7775" s="37" t="str">
        <f t="shared" si="2195"/>
        <v/>
      </c>
      <c r="AA7775" s="54" t="str">
        <f t="shared" si="2196"/>
        <v/>
      </c>
      <c r="AC7775" s="121" t="str">
        <f t="shared" si="2197"/>
        <v/>
      </c>
      <c r="AD7775" s="111" t="str">
        <f t="shared" si="2198"/>
        <v/>
      </c>
      <c r="AE7775" s="122" t="str">
        <f t="shared" si="2199"/>
        <v/>
      </c>
      <c r="AF7775" s="123" t="str">
        <f t="shared" si="2200"/>
        <v>Qtr 1</v>
      </c>
      <c r="AG7775" s="122" t="str">
        <f t="shared" si="2201"/>
        <v/>
      </c>
      <c r="AI7775" s="124" t="str">
        <f t="shared" si="2202"/>
        <v/>
      </c>
      <c r="AK7775" s="103" t="str">
        <f t="shared" si="2203"/>
        <v/>
      </c>
      <c r="AL7775" s="104" t="str">
        <f t="shared" si="2204"/>
        <v/>
      </c>
      <c r="AN7775" s="37" t="str">
        <f>IF(AK7775="", "", COUNTIF(AK$11:AK$8010, "&lt;"&amp;AK7775)+1+COUNTIF(AK$11:AK7775, AK7775)-1)</f>
        <v/>
      </c>
      <c r="AO7775" s="37" t="str">
        <f>IF(AL7775="", "", COUNTIF(AL$11:AL$8010, "&gt;"&amp;AL7775)+1+COUNTIF(AL$11:AL7775, AL7775)-1)</f>
        <v/>
      </c>
    </row>
    <row r="7776" spans="1:41" x14ac:dyDescent="0.55000000000000004">
      <c r="A7776" s="5"/>
      <c r="B7776" s="284"/>
      <c r="C7776" s="285"/>
      <c r="D7776" s="286"/>
      <c r="E7776" s="287"/>
      <c r="F7776" s="288"/>
      <c r="G7776" s="5"/>
      <c r="J7776" s="7" t="str">
        <f t="shared" si="2187"/>
        <v/>
      </c>
      <c r="K7776" s="48" t="str">
        <f t="shared" si="2188"/>
        <v/>
      </c>
      <c r="L7776" s="48" t="str">
        <f t="shared" si="2189"/>
        <v/>
      </c>
      <c r="M7776" s="49" t="str">
        <f t="shared" si="2190"/>
        <v/>
      </c>
      <c r="U7776" s="103" t="str">
        <f t="shared" si="2191"/>
        <v/>
      </c>
      <c r="V7776" s="77" t="str">
        <f t="shared" si="2192"/>
        <v/>
      </c>
      <c r="W7776" s="37" t="str">
        <f t="shared" si="2193"/>
        <v/>
      </c>
      <c r="X7776" s="7" t="str">
        <f t="shared" si="2194"/>
        <v/>
      </c>
      <c r="Y7776" s="37" t="str">
        <f t="shared" si="2195"/>
        <v/>
      </c>
      <c r="AA7776" s="54" t="str">
        <f t="shared" si="2196"/>
        <v/>
      </c>
      <c r="AC7776" s="121" t="str">
        <f t="shared" si="2197"/>
        <v/>
      </c>
      <c r="AD7776" s="111" t="str">
        <f t="shared" si="2198"/>
        <v/>
      </c>
      <c r="AE7776" s="122" t="str">
        <f t="shared" si="2199"/>
        <v/>
      </c>
      <c r="AF7776" s="123" t="str">
        <f t="shared" si="2200"/>
        <v>Qtr 1</v>
      </c>
      <c r="AG7776" s="122" t="str">
        <f t="shared" si="2201"/>
        <v/>
      </c>
      <c r="AI7776" s="124" t="str">
        <f t="shared" si="2202"/>
        <v/>
      </c>
      <c r="AK7776" s="103" t="str">
        <f t="shared" si="2203"/>
        <v/>
      </c>
      <c r="AL7776" s="104" t="str">
        <f t="shared" si="2204"/>
        <v/>
      </c>
      <c r="AN7776" s="37" t="str">
        <f>IF(AK7776="", "", COUNTIF(AK$11:AK$8010, "&lt;"&amp;AK7776)+1+COUNTIF(AK$11:AK7776, AK7776)-1)</f>
        <v/>
      </c>
      <c r="AO7776" s="37" t="str">
        <f>IF(AL7776="", "", COUNTIF(AL$11:AL$8010, "&gt;"&amp;AL7776)+1+COUNTIF(AL$11:AL7776, AL7776)-1)</f>
        <v/>
      </c>
    </row>
    <row r="7777" spans="1:41" x14ac:dyDescent="0.55000000000000004">
      <c r="A7777" s="5"/>
      <c r="B7777" s="284"/>
      <c r="C7777" s="285"/>
      <c r="D7777" s="286"/>
      <c r="E7777" s="287"/>
      <c r="F7777" s="288"/>
      <c r="G7777" s="5"/>
      <c r="J7777" s="7" t="str">
        <f t="shared" si="2187"/>
        <v/>
      </c>
      <c r="K7777" s="48" t="str">
        <f t="shared" si="2188"/>
        <v/>
      </c>
      <c r="L7777" s="48" t="str">
        <f t="shared" si="2189"/>
        <v/>
      </c>
      <c r="M7777" s="49" t="str">
        <f t="shared" si="2190"/>
        <v/>
      </c>
      <c r="U7777" s="103" t="str">
        <f t="shared" si="2191"/>
        <v/>
      </c>
      <c r="V7777" s="77" t="str">
        <f t="shared" si="2192"/>
        <v/>
      </c>
      <c r="W7777" s="37" t="str">
        <f t="shared" si="2193"/>
        <v/>
      </c>
      <c r="X7777" s="7" t="str">
        <f t="shared" si="2194"/>
        <v/>
      </c>
      <c r="Y7777" s="37" t="str">
        <f t="shared" si="2195"/>
        <v/>
      </c>
      <c r="AA7777" s="54" t="str">
        <f t="shared" si="2196"/>
        <v/>
      </c>
      <c r="AC7777" s="121" t="str">
        <f t="shared" si="2197"/>
        <v/>
      </c>
      <c r="AD7777" s="111" t="str">
        <f t="shared" si="2198"/>
        <v/>
      </c>
      <c r="AE7777" s="122" t="str">
        <f t="shared" si="2199"/>
        <v/>
      </c>
      <c r="AF7777" s="123" t="str">
        <f t="shared" si="2200"/>
        <v>Qtr 1</v>
      </c>
      <c r="AG7777" s="122" t="str">
        <f t="shared" si="2201"/>
        <v/>
      </c>
      <c r="AI7777" s="124" t="str">
        <f t="shared" si="2202"/>
        <v/>
      </c>
      <c r="AK7777" s="103" t="str">
        <f t="shared" si="2203"/>
        <v/>
      </c>
      <c r="AL7777" s="104" t="str">
        <f t="shared" si="2204"/>
        <v/>
      </c>
      <c r="AN7777" s="37" t="str">
        <f>IF(AK7777="", "", COUNTIF(AK$11:AK$8010, "&lt;"&amp;AK7777)+1+COUNTIF(AK$11:AK7777, AK7777)-1)</f>
        <v/>
      </c>
      <c r="AO7777" s="37" t="str">
        <f>IF(AL7777="", "", COUNTIF(AL$11:AL$8010, "&gt;"&amp;AL7777)+1+COUNTIF(AL$11:AL7777, AL7777)-1)</f>
        <v/>
      </c>
    </row>
    <row r="7778" spans="1:41" x14ac:dyDescent="0.55000000000000004">
      <c r="A7778" s="5"/>
      <c r="B7778" s="284"/>
      <c r="C7778" s="285"/>
      <c r="D7778" s="286"/>
      <c r="E7778" s="287"/>
      <c r="F7778" s="288"/>
      <c r="G7778" s="5"/>
      <c r="J7778" s="7" t="str">
        <f t="shared" si="2187"/>
        <v/>
      </c>
      <c r="K7778" s="48" t="str">
        <f t="shared" si="2188"/>
        <v/>
      </c>
      <c r="L7778" s="48" t="str">
        <f t="shared" si="2189"/>
        <v/>
      </c>
      <c r="M7778" s="49" t="str">
        <f t="shared" si="2190"/>
        <v/>
      </c>
      <c r="U7778" s="103" t="str">
        <f t="shared" si="2191"/>
        <v/>
      </c>
      <c r="V7778" s="77" t="str">
        <f t="shared" si="2192"/>
        <v/>
      </c>
      <c r="W7778" s="37" t="str">
        <f t="shared" si="2193"/>
        <v/>
      </c>
      <c r="X7778" s="7" t="str">
        <f t="shared" si="2194"/>
        <v/>
      </c>
      <c r="Y7778" s="37" t="str">
        <f t="shared" si="2195"/>
        <v/>
      </c>
      <c r="AA7778" s="54" t="str">
        <f t="shared" si="2196"/>
        <v/>
      </c>
      <c r="AC7778" s="121" t="str">
        <f t="shared" si="2197"/>
        <v/>
      </c>
      <c r="AD7778" s="111" t="str">
        <f t="shared" si="2198"/>
        <v/>
      </c>
      <c r="AE7778" s="122" t="str">
        <f t="shared" si="2199"/>
        <v/>
      </c>
      <c r="AF7778" s="123" t="str">
        <f t="shared" si="2200"/>
        <v>Qtr 1</v>
      </c>
      <c r="AG7778" s="122" t="str">
        <f t="shared" si="2201"/>
        <v/>
      </c>
      <c r="AI7778" s="124" t="str">
        <f t="shared" si="2202"/>
        <v/>
      </c>
      <c r="AK7778" s="103" t="str">
        <f t="shared" si="2203"/>
        <v/>
      </c>
      <c r="AL7778" s="104" t="str">
        <f t="shared" si="2204"/>
        <v/>
      </c>
      <c r="AN7778" s="37" t="str">
        <f>IF(AK7778="", "", COUNTIF(AK$11:AK$8010, "&lt;"&amp;AK7778)+1+COUNTIF(AK$11:AK7778, AK7778)-1)</f>
        <v/>
      </c>
      <c r="AO7778" s="37" t="str">
        <f>IF(AL7778="", "", COUNTIF(AL$11:AL$8010, "&gt;"&amp;AL7778)+1+COUNTIF(AL$11:AL7778, AL7778)-1)</f>
        <v/>
      </c>
    </row>
    <row r="7779" spans="1:41" x14ac:dyDescent="0.55000000000000004">
      <c r="A7779" s="5"/>
      <c r="B7779" s="284"/>
      <c r="C7779" s="285"/>
      <c r="D7779" s="286"/>
      <c r="E7779" s="287"/>
      <c r="F7779" s="288"/>
      <c r="G7779" s="5"/>
      <c r="J7779" s="7" t="str">
        <f t="shared" si="2187"/>
        <v/>
      </c>
      <c r="K7779" s="48" t="str">
        <f t="shared" si="2188"/>
        <v/>
      </c>
      <c r="L7779" s="48" t="str">
        <f t="shared" si="2189"/>
        <v/>
      </c>
      <c r="M7779" s="49" t="str">
        <f t="shared" si="2190"/>
        <v/>
      </c>
      <c r="U7779" s="103" t="str">
        <f t="shared" si="2191"/>
        <v/>
      </c>
      <c r="V7779" s="77" t="str">
        <f t="shared" si="2192"/>
        <v/>
      </c>
      <c r="W7779" s="37" t="str">
        <f t="shared" si="2193"/>
        <v/>
      </c>
      <c r="X7779" s="7" t="str">
        <f t="shared" si="2194"/>
        <v/>
      </c>
      <c r="Y7779" s="37" t="str">
        <f t="shared" si="2195"/>
        <v/>
      </c>
      <c r="AA7779" s="54" t="str">
        <f t="shared" si="2196"/>
        <v/>
      </c>
      <c r="AC7779" s="121" t="str">
        <f t="shared" si="2197"/>
        <v/>
      </c>
      <c r="AD7779" s="111" t="str">
        <f t="shared" si="2198"/>
        <v/>
      </c>
      <c r="AE7779" s="122" t="str">
        <f t="shared" si="2199"/>
        <v/>
      </c>
      <c r="AF7779" s="123" t="str">
        <f t="shared" si="2200"/>
        <v>Qtr 1</v>
      </c>
      <c r="AG7779" s="122" t="str">
        <f t="shared" si="2201"/>
        <v/>
      </c>
      <c r="AI7779" s="124" t="str">
        <f t="shared" si="2202"/>
        <v/>
      </c>
      <c r="AK7779" s="103" t="str">
        <f t="shared" si="2203"/>
        <v/>
      </c>
      <c r="AL7779" s="104" t="str">
        <f t="shared" si="2204"/>
        <v/>
      </c>
      <c r="AN7779" s="37" t="str">
        <f>IF(AK7779="", "", COUNTIF(AK$11:AK$8010, "&lt;"&amp;AK7779)+1+COUNTIF(AK$11:AK7779, AK7779)-1)</f>
        <v/>
      </c>
      <c r="AO7779" s="37" t="str">
        <f>IF(AL7779="", "", COUNTIF(AL$11:AL$8010, "&gt;"&amp;AL7779)+1+COUNTIF(AL$11:AL7779, AL7779)-1)</f>
        <v/>
      </c>
    </row>
    <row r="7780" spans="1:41" x14ac:dyDescent="0.55000000000000004">
      <c r="A7780" s="5"/>
      <c r="B7780" s="284"/>
      <c r="C7780" s="285"/>
      <c r="D7780" s="286"/>
      <c r="E7780" s="287"/>
      <c r="F7780" s="288"/>
      <c r="G7780" s="5"/>
      <c r="J7780" s="7" t="str">
        <f t="shared" si="2187"/>
        <v/>
      </c>
      <c r="K7780" s="48" t="str">
        <f t="shared" si="2188"/>
        <v/>
      </c>
      <c r="L7780" s="48" t="str">
        <f t="shared" si="2189"/>
        <v/>
      </c>
      <c r="M7780" s="49" t="str">
        <f t="shared" si="2190"/>
        <v/>
      </c>
      <c r="U7780" s="103" t="str">
        <f t="shared" si="2191"/>
        <v/>
      </c>
      <c r="V7780" s="77" t="str">
        <f t="shared" si="2192"/>
        <v/>
      </c>
      <c r="W7780" s="37" t="str">
        <f t="shared" si="2193"/>
        <v/>
      </c>
      <c r="X7780" s="7" t="str">
        <f t="shared" si="2194"/>
        <v/>
      </c>
      <c r="Y7780" s="37" t="str">
        <f t="shared" si="2195"/>
        <v/>
      </c>
      <c r="AA7780" s="54" t="str">
        <f t="shared" si="2196"/>
        <v/>
      </c>
      <c r="AC7780" s="121" t="str">
        <f t="shared" si="2197"/>
        <v/>
      </c>
      <c r="AD7780" s="111" t="str">
        <f t="shared" si="2198"/>
        <v/>
      </c>
      <c r="AE7780" s="122" t="str">
        <f t="shared" si="2199"/>
        <v/>
      </c>
      <c r="AF7780" s="123" t="str">
        <f t="shared" si="2200"/>
        <v>Qtr 1</v>
      </c>
      <c r="AG7780" s="122" t="str">
        <f t="shared" si="2201"/>
        <v/>
      </c>
      <c r="AI7780" s="124" t="str">
        <f t="shared" si="2202"/>
        <v/>
      </c>
      <c r="AK7780" s="103" t="str">
        <f t="shared" si="2203"/>
        <v/>
      </c>
      <c r="AL7780" s="104" t="str">
        <f t="shared" si="2204"/>
        <v/>
      </c>
      <c r="AN7780" s="37" t="str">
        <f>IF(AK7780="", "", COUNTIF(AK$11:AK$8010, "&lt;"&amp;AK7780)+1+COUNTIF(AK$11:AK7780, AK7780)-1)</f>
        <v/>
      </c>
      <c r="AO7780" s="37" t="str">
        <f>IF(AL7780="", "", COUNTIF(AL$11:AL$8010, "&gt;"&amp;AL7780)+1+COUNTIF(AL$11:AL7780, AL7780)-1)</f>
        <v/>
      </c>
    </row>
    <row r="7781" spans="1:41" x14ac:dyDescent="0.55000000000000004">
      <c r="A7781" s="5"/>
      <c r="B7781" s="284"/>
      <c r="C7781" s="285"/>
      <c r="D7781" s="286"/>
      <c r="E7781" s="287"/>
      <c r="F7781" s="288"/>
      <c r="G7781" s="5"/>
      <c r="J7781" s="7" t="str">
        <f t="shared" si="2187"/>
        <v/>
      </c>
      <c r="K7781" s="48" t="str">
        <f t="shared" si="2188"/>
        <v/>
      </c>
      <c r="L7781" s="48" t="str">
        <f t="shared" si="2189"/>
        <v/>
      </c>
      <c r="M7781" s="49" t="str">
        <f t="shared" si="2190"/>
        <v/>
      </c>
      <c r="U7781" s="103" t="str">
        <f t="shared" si="2191"/>
        <v/>
      </c>
      <c r="V7781" s="77" t="str">
        <f t="shared" si="2192"/>
        <v/>
      </c>
      <c r="W7781" s="37" t="str">
        <f t="shared" si="2193"/>
        <v/>
      </c>
      <c r="X7781" s="7" t="str">
        <f t="shared" si="2194"/>
        <v/>
      </c>
      <c r="Y7781" s="37" t="str">
        <f t="shared" si="2195"/>
        <v/>
      </c>
      <c r="AA7781" s="54" t="str">
        <f t="shared" si="2196"/>
        <v/>
      </c>
      <c r="AC7781" s="121" t="str">
        <f t="shared" si="2197"/>
        <v/>
      </c>
      <c r="AD7781" s="111" t="str">
        <f t="shared" si="2198"/>
        <v/>
      </c>
      <c r="AE7781" s="122" t="str">
        <f t="shared" si="2199"/>
        <v/>
      </c>
      <c r="AF7781" s="123" t="str">
        <f t="shared" si="2200"/>
        <v>Qtr 1</v>
      </c>
      <c r="AG7781" s="122" t="str">
        <f t="shared" si="2201"/>
        <v/>
      </c>
      <c r="AI7781" s="124" t="str">
        <f t="shared" si="2202"/>
        <v/>
      </c>
      <c r="AK7781" s="103" t="str">
        <f t="shared" si="2203"/>
        <v/>
      </c>
      <c r="AL7781" s="104" t="str">
        <f t="shared" si="2204"/>
        <v/>
      </c>
      <c r="AN7781" s="37" t="str">
        <f>IF(AK7781="", "", COUNTIF(AK$11:AK$8010, "&lt;"&amp;AK7781)+1+COUNTIF(AK$11:AK7781, AK7781)-1)</f>
        <v/>
      </c>
      <c r="AO7781" s="37" t="str">
        <f>IF(AL7781="", "", COUNTIF(AL$11:AL$8010, "&gt;"&amp;AL7781)+1+COUNTIF(AL$11:AL7781, AL7781)-1)</f>
        <v/>
      </c>
    </row>
    <row r="7782" spans="1:41" x14ac:dyDescent="0.55000000000000004">
      <c r="A7782" s="5"/>
      <c r="B7782" s="284"/>
      <c r="C7782" s="285"/>
      <c r="D7782" s="286"/>
      <c r="E7782" s="287"/>
      <c r="F7782" s="288"/>
      <c r="G7782" s="5"/>
      <c r="J7782" s="7" t="str">
        <f t="shared" si="2187"/>
        <v/>
      </c>
      <c r="K7782" s="48" t="str">
        <f t="shared" si="2188"/>
        <v/>
      </c>
      <c r="L7782" s="48" t="str">
        <f t="shared" si="2189"/>
        <v/>
      </c>
      <c r="M7782" s="49" t="str">
        <f t="shared" si="2190"/>
        <v/>
      </c>
      <c r="U7782" s="103" t="str">
        <f t="shared" si="2191"/>
        <v/>
      </c>
      <c r="V7782" s="77" t="str">
        <f t="shared" si="2192"/>
        <v/>
      </c>
      <c r="W7782" s="37" t="str">
        <f t="shared" si="2193"/>
        <v/>
      </c>
      <c r="X7782" s="7" t="str">
        <f t="shared" si="2194"/>
        <v/>
      </c>
      <c r="Y7782" s="37" t="str">
        <f t="shared" si="2195"/>
        <v/>
      </c>
      <c r="AA7782" s="54" t="str">
        <f t="shared" si="2196"/>
        <v/>
      </c>
      <c r="AC7782" s="121" t="str">
        <f t="shared" si="2197"/>
        <v/>
      </c>
      <c r="AD7782" s="111" t="str">
        <f t="shared" si="2198"/>
        <v/>
      </c>
      <c r="AE7782" s="122" t="str">
        <f t="shared" si="2199"/>
        <v/>
      </c>
      <c r="AF7782" s="123" t="str">
        <f t="shared" si="2200"/>
        <v>Qtr 1</v>
      </c>
      <c r="AG7782" s="122" t="str">
        <f t="shared" si="2201"/>
        <v/>
      </c>
      <c r="AI7782" s="124" t="str">
        <f t="shared" si="2202"/>
        <v/>
      </c>
      <c r="AK7782" s="103" t="str">
        <f t="shared" si="2203"/>
        <v/>
      </c>
      <c r="AL7782" s="104" t="str">
        <f t="shared" si="2204"/>
        <v/>
      </c>
      <c r="AN7782" s="37" t="str">
        <f>IF(AK7782="", "", COUNTIF(AK$11:AK$8010, "&lt;"&amp;AK7782)+1+COUNTIF(AK$11:AK7782, AK7782)-1)</f>
        <v/>
      </c>
      <c r="AO7782" s="37" t="str">
        <f>IF(AL7782="", "", COUNTIF(AL$11:AL$8010, "&gt;"&amp;AL7782)+1+COUNTIF(AL$11:AL7782, AL7782)-1)</f>
        <v/>
      </c>
    </row>
    <row r="7783" spans="1:41" x14ac:dyDescent="0.55000000000000004">
      <c r="A7783" s="5"/>
      <c r="B7783" s="284"/>
      <c r="C7783" s="285"/>
      <c r="D7783" s="286"/>
      <c r="E7783" s="287"/>
      <c r="F7783" s="288"/>
      <c r="G7783" s="5"/>
      <c r="J7783" s="7" t="str">
        <f t="shared" si="2187"/>
        <v/>
      </c>
      <c r="K7783" s="48" t="str">
        <f t="shared" si="2188"/>
        <v/>
      </c>
      <c r="L7783" s="48" t="str">
        <f t="shared" si="2189"/>
        <v/>
      </c>
      <c r="M7783" s="49" t="str">
        <f t="shared" si="2190"/>
        <v/>
      </c>
      <c r="U7783" s="103" t="str">
        <f t="shared" si="2191"/>
        <v/>
      </c>
      <c r="V7783" s="77" t="str">
        <f t="shared" si="2192"/>
        <v/>
      </c>
      <c r="W7783" s="37" t="str">
        <f t="shared" si="2193"/>
        <v/>
      </c>
      <c r="X7783" s="7" t="str">
        <f t="shared" si="2194"/>
        <v/>
      </c>
      <c r="Y7783" s="37" t="str">
        <f t="shared" si="2195"/>
        <v/>
      </c>
      <c r="AA7783" s="54" t="str">
        <f t="shared" si="2196"/>
        <v/>
      </c>
      <c r="AC7783" s="121" t="str">
        <f t="shared" si="2197"/>
        <v/>
      </c>
      <c r="AD7783" s="111" t="str">
        <f t="shared" si="2198"/>
        <v/>
      </c>
      <c r="AE7783" s="122" t="str">
        <f t="shared" si="2199"/>
        <v/>
      </c>
      <c r="AF7783" s="123" t="str">
        <f t="shared" si="2200"/>
        <v>Qtr 1</v>
      </c>
      <c r="AG7783" s="122" t="str">
        <f t="shared" si="2201"/>
        <v/>
      </c>
      <c r="AI7783" s="124" t="str">
        <f t="shared" si="2202"/>
        <v/>
      </c>
      <c r="AK7783" s="103" t="str">
        <f t="shared" si="2203"/>
        <v/>
      </c>
      <c r="AL7783" s="104" t="str">
        <f t="shared" si="2204"/>
        <v/>
      </c>
      <c r="AN7783" s="37" t="str">
        <f>IF(AK7783="", "", COUNTIF(AK$11:AK$8010, "&lt;"&amp;AK7783)+1+COUNTIF(AK$11:AK7783, AK7783)-1)</f>
        <v/>
      </c>
      <c r="AO7783" s="37" t="str">
        <f>IF(AL7783="", "", COUNTIF(AL$11:AL$8010, "&gt;"&amp;AL7783)+1+COUNTIF(AL$11:AL7783, AL7783)-1)</f>
        <v/>
      </c>
    </row>
    <row r="7784" spans="1:41" x14ac:dyDescent="0.55000000000000004">
      <c r="A7784" s="5"/>
      <c r="B7784" s="284"/>
      <c r="C7784" s="285"/>
      <c r="D7784" s="286"/>
      <c r="E7784" s="287"/>
      <c r="F7784" s="288"/>
      <c r="G7784" s="5"/>
      <c r="J7784" s="7" t="str">
        <f t="shared" si="2187"/>
        <v/>
      </c>
      <c r="K7784" s="48" t="str">
        <f t="shared" si="2188"/>
        <v/>
      </c>
      <c r="L7784" s="48" t="str">
        <f t="shared" si="2189"/>
        <v/>
      </c>
      <c r="M7784" s="49" t="str">
        <f t="shared" si="2190"/>
        <v/>
      </c>
      <c r="U7784" s="103" t="str">
        <f t="shared" si="2191"/>
        <v/>
      </c>
      <c r="V7784" s="77" t="str">
        <f t="shared" si="2192"/>
        <v/>
      </c>
      <c r="W7784" s="37" t="str">
        <f t="shared" si="2193"/>
        <v/>
      </c>
      <c r="X7784" s="7" t="str">
        <f t="shared" si="2194"/>
        <v/>
      </c>
      <c r="Y7784" s="37" t="str">
        <f t="shared" si="2195"/>
        <v/>
      </c>
      <c r="AA7784" s="54" t="str">
        <f t="shared" si="2196"/>
        <v/>
      </c>
      <c r="AC7784" s="121" t="str">
        <f t="shared" si="2197"/>
        <v/>
      </c>
      <c r="AD7784" s="111" t="str">
        <f t="shared" si="2198"/>
        <v/>
      </c>
      <c r="AE7784" s="122" t="str">
        <f t="shared" si="2199"/>
        <v/>
      </c>
      <c r="AF7784" s="123" t="str">
        <f t="shared" si="2200"/>
        <v>Qtr 1</v>
      </c>
      <c r="AG7784" s="122" t="str">
        <f t="shared" si="2201"/>
        <v/>
      </c>
      <c r="AI7784" s="124" t="str">
        <f t="shared" si="2202"/>
        <v/>
      </c>
      <c r="AK7784" s="103" t="str">
        <f t="shared" si="2203"/>
        <v/>
      </c>
      <c r="AL7784" s="104" t="str">
        <f t="shared" si="2204"/>
        <v/>
      </c>
      <c r="AN7784" s="37" t="str">
        <f>IF(AK7784="", "", COUNTIF(AK$11:AK$8010, "&lt;"&amp;AK7784)+1+COUNTIF(AK$11:AK7784, AK7784)-1)</f>
        <v/>
      </c>
      <c r="AO7784" s="37" t="str">
        <f>IF(AL7784="", "", COUNTIF(AL$11:AL$8010, "&gt;"&amp;AL7784)+1+COUNTIF(AL$11:AL7784, AL7784)-1)</f>
        <v/>
      </c>
    </row>
    <row r="7785" spans="1:41" x14ac:dyDescent="0.55000000000000004">
      <c r="A7785" s="5"/>
      <c r="B7785" s="284"/>
      <c r="C7785" s="285"/>
      <c r="D7785" s="286"/>
      <c r="E7785" s="287"/>
      <c r="F7785" s="288"/>
      <c r="G7785" s="5"/>
      <c r="J7785" s="7" t="str">
        <f t="shared" si="2187"/>
        <v/>
      </c>
      <c r="K7785" s="48" t="str">
        <f t="shared" si="2188"/>
        <v/>
      </c>
      <c r="L7785" s="48" t="str">
        <f t="shared" si="2189"/>
        <v/>
      </c>
      <c r="M7785" s="49" t="str">
        <f t="shared" si="2190"/>
        <v/>
      </c>
      <c r="U7785" s="103" t="str">
        <f t="shared" si="2191"/>
        <v/>
      </c>
      <c r="V7785" s="77" t="str">
        <f t="shared" si="2192"/>
        <v/>
      </c>
      <c r="W7785" s="37" t="str">
        <f t="shared" si="2193"/>
        <v/>
      </c>
      <c r="X7785" s="7" t="str">
        <f t="shared" si="2194"/>
        <v/>
      </c>
      <c r="Y7785" s="37" t="str">
        <f t="shared" si="2195"/>
        <v/>
      </c>
      <c r="AA7785" s="54" t="str">
        <f t="shared" si="2196"/>
        <v/>
      </c>
      <c r="AC7785" s="121" t="str">
        <f t="shared" si="2197"/>
        <v/>
      </c>
      <c r="AD7785" s="111" t="str">
        <f t="shared" si="2198"/>
        <v/>
      </c>
      <c r="AE7785" s="122" t="str">
        <f t="shared" si="2199"/>
        <v/>
      </c>
      <c r="AF7785" s="123" t="str">
        <f t="shared" si="2200"/>
        <v>Qtr 1</v>
      </c>
      <c r="AG7785" s="122" t="str">
        <f t="shared" si="2201"/>
        <v/>
      </c>
      <c r="AI7785" s="124" t="str">
        <f t="shared" si="2202"/>
        <v/>
      </c>
      <c r="AK7785" s="103" t="str">
        <f t="shared" si="2203"/>
        <v/>
      </c>
      <c r="AL7785" s="104" t="str">
        <f t="shared" si="2204"/>
        <v/>
      </c>
      <c r="AN7785" s="37" t="str">
        <f>IF(AK7785="", "", COUNTIF(AK$11:AK$8010, "&lt;"&amp;AK7785)+1+COUNTIF(AK$11:AK7785, AK7785)-1)</f>
        <v/>
      </c>
      <c r="AO7785" s="37" t="str">
        <f>IF(AL7785="", "", COUNTIF(AL$11:AL$8010, "&gt;"&amp;AL7785)+1+COUNTIF(AL$11:AL7785, AL7785)-1)</f>
        <v/>
      </c>
    </row>
    <row r="7786" spans="1:41" x14ac:dyDescent="0.55000000000000004">
      <c r="A7786" s="5"/>
      <c r="B7786" s="284"/>
      <c r="C7786" s="285"/>
      <c r="D7786" s="286"/>
      <c r="E7786" s="287"/>
      <c r="F7786" s="288"/>
      <c r="G7786" s="5"/>
      <c r="J7786" s="7" t="str">
        <f t="shared" si="2187"/>
        <v/>
      </c>
      <c r="K7786" s="48" t="str">
        <f t="shared" si="2188"/>
        <v/>
      </c>
      <c r="L7786" s="48" t="str">
        <f t="shared" si="2189"/>
        <v/>
      </c>
      <c r="M7786" s="49" t="str">
        <f t="shared" si="2190"/>
        <v/>
      </c>
      <c r="U7786" s="103" t="str">
        <f t="shared" si="2191"/>
        <v/>
      </c>
      <c r="V7786" s="77" t="str">
        <f t="shared" si="2192"/>
        <v/>
      </c>
      <c r="W7786" s="37" t="str">
        <f t="shared" si="2193"/>
        <v/>
      </c>
      <c r="X7786" s="7" t="str">
        <f t="shared" si="2194"/>
        <v/>
      </c>
      <c r="Y7786" s="37" t="str">
        <f t="shared" si="2195"/>
        <v/>
      </c>
      <c r="AA7786" s="54" t="str">
        <f t="shared" si="2196"/>
        <v/>
      </c>
      <c r="AC7786" s="121" t="str">
        <f t="shared" si="2197"/>
        <v/>
      </c>
      <c r="AD7786" s="111" t="str">
        <f t="shared" si="2198"/>
        <v/>
      </c>
      <c r="AE7786" s="122" t="str">
        <f t="shared" si="2199"/>
        <v/>
      </c>
      <c r="AF7786" s="123" t="str">
        <f t="shared" si="2200"/>
        <v>Qtr 1</v>
      </c>
      <c r="AG7786" s="122" t="str">
        <f t="shared" si="2201"/>
        <v/>
      </c>
      <c r="AI7786" s="124" t="str">
        <f t="shared" si="2202"/>
        <v/>
      </c>
      <c r="AK7786" s="103" t="str">
        <f t="shared" si="2203"/>
        <v/>
      </c>
      <c r="AL7786" s="104" t="str">
        <f t="shared" si="2204"/>
        <v/>
      </c>
      <c r="AN7786" s="37" t="str">
        <f>IF(AK7786="", "", COUNTIF(AK$11:AK$8010, "&lt;"&amp;AK7786)+1+COUNTIF(AK$11:AK7786, AK7786)-1)</f>
        <v/>
      </c>
      <c r="AO7786" s="37" t="str">
        <f>IF(AL7786="", "", COUNTIF(AL$11:AL$8010, "&gt;"&amp;AL7786)+1+COUNTIF(AL$11:AL7786, AL7786)-1)</f>
        <v/>
      </c>
    </row>
    <row r="7787" spans="1:41" x14ac:dyDescent="0.55000000000000004">
      <c r="A7787" s="5"/>
      <c r="B7787" s="284"/>
      <c r="C7787" s="285"/>
      <c r="D7787" s="286"/>
      <c r="E7787" s="287"/>
      <c r="F7787" s="288"/>
      <c r="G7787" s="5"/>
      <c r="J7787" s="7" t="str">
        <f t="shared" si="2187"/>
        <v/>
      </c>
      <c r="K7787" s="48" t="str">
        <f t="shared" si="2188"/>
        <v/>
      </c>
      <c r="L7787" s="48" t="str">
        <f t="shared" si="2189"/>
        <v/>
      </c>
      <c r="M7787" s="49" t="str">
        <f t="shared" si="2190"/>
        <v/>
      </c>
      <c r="U7787" s="103" t="str">
        <f t="shared" si="2191"/>
        <v/>
      </c>
      <c r="V7787" s="77" t="str">
        <f t="shared" si="2192"/>
        <v/>
      </c>
      <c r="W7787" s="37" t="str">
        <f t="shared" si="2193"/>
        <v/>
      </c>
      <c r="X7787" s="7" t="str">
        <f t="shared" si="2194"/>
        <v/>
      </c>
      <c r="Y7787" s="37" t="str">
        <f t="shared" si="2195"/>
        <v/>
      </c>
      <c r="AA7787" s="54" t="str">
        <f t="shared" si="2196"/>
        <v/>
      </c>
      <c r="AC7787" s="121" t="str">
        <f t="shared" si="2197"/>
        <v/>
      </c>
      <c r="AD7787" s="111" t="str">
        <f t="shared" si="2198"/>
        <v/>
      </c>
      <c r="AE7787" s="122" t="str">
        <f t="shared" si="2199"/>
        <v/>
      </c>
      <c r="AF7787" s="123" t="str">
        <f t="shared" si="2200"/>
        <v>Qtr 1</v>
      </c>
      <c r="AG7787" s="122" t="str">
        <f t="shared" si="2201"/>
        <v/>
      </c>
      <c r="AI7787" s="124" t="str">
        <f t="shared" si="2202"/>
        <v/>
      </c>
      <c r="AK7787" s="103" t="str">
        <f t="shared" si="2203"/>
        <v/>
      </c>
      <c r="AL7787" s="104" t="str">
        <f t="shared" si="2204"/>
        <v/>
      </c>
      <c r="AN7787" s="37" t="str">
        <f>IF(AK7787="", "", COUNTIF(AK$11:AK$8010, "&lt;"&amp;AK7787)+1+COUNTIF(AK$11:AK7787, AK7787)-1)</f>
        <v/>
      </c>
      <c r="AO7787" s="37" t="str">
        <f>IF(AL7787="", "", COUNTIF(AL$11:AL$8010, "&gt;"&amp;AL7787)+1+COUNTIF(AL$11:AL7787, AL7787)-1)</f>
        <v/>
      </c>
    </row>
    <row r="7788" spans="1:41" x14ac:dyDescent="0.55000000000000004">
      <c r="A7788" s="5"/>
      <c r="B7788" s="284"/>
      <c r="C7788" s="285"/>
      <c r="D7788" s="286"/>
      <c r="E7788" s="287"/>
      <c r="F7788" s="288"/>
      <c r="G7788" s="5"/>
      <c r="J7788" s="7" t="str">
        <f t="shared" si="2187"/>
        <v/>
      </c>
      <c r="K7788" s="48" t="str">
        <f t="shared" si="2188"/>
        <v/>
      </c>
      <c r="L7788" s="48" t="str">
        <f t="shared" si="2189"/>
        <v/>
      </c>
      <c r="M7788" s="49" t="str">
        <f t="shared" si="2190"/>
        <v/>
      </c>
      <c r="U7788" s="103" t="str">
        <f t="shared" si="2191"/>
        <v/>
      </c>
      <c r="V7788" s="77" t="str">
        <f t="shared" si="2192"/>
        <v/>
      </c>
      <c r="W7788" s="37" t="str">
        <f t="shared" si="2193"/>
        <v/>
      </c>
      <c r="X7788" s="7" t="str">
        <f t="shared" si="2194"/>
        <v/>
      </c>
      <c r="Y7788" s="37" t="str">
        <f t="shared" si="2195"/>
        <v/>
      </c>
      <c r="AA7788" s="54" t="str">
        <f t="shared" si="2196"/>
        <v/>
      </c>
      <c r="AC7788" s="121" t="str">
        <f t="shared" si="2197"/>
        <v/>
      </c>
      <c r="AD7788" s="111" t="str">
        <f t="shared" si="2198"/>
        <v/>
      </c>
      <c r="AE7788" s="122" t="str">
        <f t="shared" si="2199"/>
        <v/>
      </c>
      <c r="AF7788" s="123" t="str">
        <f t="shared" si="2200"/>
        <v>Qtr 1</v>
      </c>
      <c r="AG7788" s="122" t="str">
        <f t="shared" si="2201"/>
        <v/>
      </c>
      <c r="AI7788" s="124" t="str">
        <f t="shared" si="2202"/>
        <v/>
      </c>
      <c r="AK7788" s="103" t="str">
        <f t="shared" si="2203"/>
        <v/>
      </c>
      <c r="AL7788" s="104" t="str">
        <f t="shared" si="2204"/>
        <v/>
      </c>
      <c r="AN7788" s="37" t="str">
        <f>IF(AK7788="", "", COUNTIF(AK$11:AK$8010, "&lt;"&amp;AK7788)+1+COUNTIF(AK$11:AK7788, AK7788)-1)</f>
        <v/>
      </c>
      <c r="AO7788" s="37" t="str">
        <f>IF(AL7788="", "", COUNTIF(AL$11:AL$8010, "&gt;"&amp;AL7788)+1+COUNTIF(AL$11:AL7788, AL7788)-1)</f>
        <v/>
      </c>
    </row>
    <row r="7789" spans="1:41" x14ac:dyDescent="0.55000000000000004">
      <c r="A7789" s="5"/>
      <c r="B7789" s="284"/>
      <c r="C7789" s="285"/>
      <c r="D7789" s="286"/>
      <c r="E7789" s="287"/>
      <c r="F7789" s="288"/>
      <c r="G7789" s="5"/>
      <c r="J7789" s="7" t="str">
        <f t="shared" si="2187"/>
        <v/>
      </c>
      <c r="K7789" s="48" t="str">
        <f t="shared" si="2188"/>
        <v/>
      </c>
      <c r="L7789" s="48" t="str">
        <f t="shared" si="2189"/>
        <v/>
      </c>
      <c r="M7789" s="49" t="str">
        <f t="shared" si="2190"/>
        <v/>
      </c>
      <c r="U7789" s="103" t="str">
        <f t="shared" si="2191"/>
        <v/>
      </c>
      <c r="V7789" s="77" t="str">
        <f t="shared" si="2192"/>
        <v/>
      </c>
      <c r="W7789" s="37" t="str">
        <f t="shared" si="2193"/>
        <v/>
      </c>
      <c r="X7789" s="7" t="str">
        <f t="shared" si="2194"/>
        <v/>
      </c>
      <c r="Y7789" s="37" t="str">
        <f t="shared" si="2195"/>
        <v/>
      </c>
      <c r="AA7789" s="54" t="str">
        <f t="shared" si="2196"/>
        <v/>
      </c>
      <c r="AC7789" s="121" t="str">
        <f t="shared" si="2197"/>
        <v/>
      </c>
      <c r="AD7789" s="111" t="str">
        <f t="shared" si="2198"/>
        <v/>
      </c>
      <c r="AE7789" s="122" t="str">
        <f t="shared" si="2199"/>
        <v/>
      </c>
      <c r="AF7789" s="123" t="str">
        <f t="shared" si="2200"/>
        <v>Qtr 1</v>
      </c>
      <c r="AG7789" s="122" t="str">
        <f t="shared" si="2201"/>
        <v/>
      </c>
      <c r="AI7789" s="124" t="str">
        <f t="shared" si="2202"/>
        <v/>
      </c>
      <c r="AK7789" s="103" t="str">
        <f t="shared" si="2203"/>
        <v/>
      </c>
      <c r="AL7789" s="104" t="str">
        <f t="shared" si="2204"/>
        <v/>
      </c>
      <c r="AN7789" s="37" t="str">
        <f>IF(AK7789="", "", COUNTIF(AK$11:AK$8010, "&lt;"&amp;AK7789)+1+COUNTIF(AK$11:AK7789, AK7789)-1)</f>
        <v/>
      </c>
      <c r="AO7789" s="37" t="str">
        <f>IF(AL7789="", "", COUNTIF(AL$11:AL$8010, "&gt;"&amp;AL7789)+1+COUNTIF(AL$11:AL7789, AL7789)-1)</f>
        <v/>
      </c>
    </row>
    <row r="7790" spans="1:41" x14ac:dyDescent="0.55000000000000004">
      <c r="A7790" s="5"/>
      <c r="B7790" s="284"/>
      <c r="C7790" s="285"/>
      <c r="D7790" s="286"/>
      <c r="E7790" s="287"/>
      <c r="F7790" s="288"/>
      <c r="G7790" s="5"/>
      <c r="J7790" s="7" t="str">
        <f t="shared" si="2187"/>
        <v/>
      </c>
      <c r="K7790" s="48" t="str">
        <f t="shared" si="2188"/>
        <v/>
      </c>
      <c r="L7790" s="48" t="str">
        <f t="shared" si="2189"/>
        <v/>
      </c>
      <c r="M7790" s="49" t="str">
        <f t="shared" si="2190"/>
        <v/>
      </c>
      <c r="U7790" s="103" t="str">
        <f t="shared" si="2191"/>
        <v/>
      </c>
      <c r="V7790" s="77" t="str">
        <f t="shared" si="2192"/>
        <v/>
      </c>
      <c r="W7790" s="37" t="str">
        <f t="shared" si="2193"/>
        <v/>
      </c>
      <c r="X7790" s="7" t="str">
        <f t="shared" si="2194"/>
        <v/>
      </c>
      <c r="Y7790" s="37" t="str">
        <f t="shared" si="2195"/>
        <v/>
      </c>
      <c r="AA7790" s="54" t="str">
        <f t="shared" si="2196"/>
        <v/>
      </c>
      <c r="AC7790" s="121" t="str">
        <f t="shared" si="2197"/>
        <v/>
      </c>
      <c r="AD7790" s="111" t="str">
        <f t="shared" si="2198"/>
        <v/>
      </c>
      <c r="AE7790" s="122" t="str">
        <f t="shared" si="2199"/>
        <v/>
      </c>
      <c r="AF7790" s="123" t="str">
        <f t="shared" si="2200"/>
        <v>Qtr 1</v>
      </c>
      <c r="AG7790" s="122" t="str">
        <f t="shared" si="2201"/>
        <v/>
      </c>
      <c r="AI7790" s="124" t="str">
        <f t="shared" si="2202"/>
        <v/>
      </c>
      <c r="AK7790" s="103" t="str">
        <f t="shared" si="2203"/>
        <v/>
      </c>
      <c r="AL7790" s="104" t="str">
        <f t="shared" si="2204"/>
        <v/>
      </c>
      <c r="AN7790" s="37" t="str">
        <f>IF(AK7790="", "", COUNTIF(AK$11:AK$8010, "&lt;"&amp;AK7790)+1+COUNTIF(AK$11:AK7790, AK7790)-1)</f>
        <v/>
      </c>
      <c r="AO7790" s="37" t="str">
        <f>IF(AL7790="", "", COUNTIF(AL$11:AL$8010, "&gt;"&amp;AL7790)+1+COUNTIF(AL$11:AL7790, AL7790)-1)</f>
        <v/>
      </c>
    </row>
    <row r="7791" spans="1:41" x14ac:dyDescent="0.55000000000000004">
      <c r="A7791" s="5"/>
      <c r="B7791" s="284"/>
      <c r="C7791" s="285"/>
      <c r="D7791" s="286"/>
      <c r="E7791" s="287"/>
      <c r="F7791" s="288"/>
      <c r="G7791" s="5"/>
      <c r="J7791" s="7" t="str">
        <f t="shared" si="2187"/>
        <v/>
      </c>
      <c r="K7791" s="48" t="str">
        <f t="shared" si="2188"/>
        <v/>
      </c>
      <c r="L7791" s="48" t="str">
        <f t="shared" si="2189"/>
        <v/>
      </c>
      <c r="M7791" s="49" t="str">
        <f t="shared" si="2190"/>
        <v/>
      </c>
      <c r="U7791" s="103" t="str">
        <f t="shared" si="2191"/>
        <v/>
      </c>
      <c r="V7791" s="77" t="str">
        <f t="shared" si="2192"/>
        <v/>
      </c>
      <c r="W7791" s="37" t="str">
        <f t="shared" si="2193"/>
        <v/>
      </c>
      <c r="X7791" s="7" t="str">
        <f t="shared" si="2194"/>
        <v/>
      </c>
      <c r="Y7791" s="37" t="str">
        <f t="shared" si="2195"/>
        <v/>
      </c>
      <c r="AA7791" s="54" t="str">
        <f t="shared" si="2196"/>
        <v/>
      </c>
      <c r="AC7791" s="121" t="str">
        <f t="shared" si="2197"/>
        <v/>
      </c>
      <c r="AD7791" s="111" t="str">
        <f t="shared" si="2198"/>
        <v/>
      </c>
      <c r="AE7791" s="122" t="str">
        <f t="shared" si="2199"/>
        <v/>
      </c>
      <c r="AF7791" s="123" t="str">
        <f t="shared" si="2200"/>
        <v>Qtr 1</v>
      </c>
      <c r="AG7791" s="122" t="str">
        <f t="shared" si="2201"/>
        <v/>
      </c>
      <c r="AI7791" s="124" t="str">
        <f t="shared" si="2202"/>
        <v/>
      </c>
      <c r="AK7791" s="103" t="str">
        <f t="shared" si="2203"/>
        <v/>
      </c>
      <c r="AL7791" s="104" t="str">
        <f t="shared" si="2204"/>
        <v/>
      </c>
      <c r="AN7791" s="37" t="str">
        <f>IF(AK7791="", "", COUNTIF(AK$11:AK$8010, "&lt;"&amp;AK7791)+1+COUNTIF(AK$11:AK7791, AK7791)-1)</f>
        <v/>
      </c>
      <c r="AO7791" s="37" t="str">
        <f>IF(AL7791="", "", COUNTIF(AL$11:AL$8010, "&gt;"&amp;AL7791)+1+COUNTIF(AL$11:AL7791, AL7791)-1)</f>
        <v/>
      </c>
    </row>
    <row r="7792" spans="1:41" x14ac:dyDescent="0.55000000000000004">
      <c r="A7792" s="5"/>
      <c r="B7792" s="284"/>
      <c r="C7792" s="285"/>
      <c r="D7792" s="286"/>
      <c r="E7792" s="287"/>
      <c r="F7792" s="288"/>
      <c r="G7792" s="5"/>
      <c r="J7792" s="7" t="str">
        <f t="shared" si="2187"/>
        <v/>
      </c>
      <c r="K7792" s="48" t="str">
        <f t="shared" si="2188"/>
        <v/>
      </c>
      <c r="L7792" s="48" t="str">
        <f t="shared" si="2189"/>
        <v/>
      </c>
      <c r="M7792" s="49" t="str">
        <f t="shared" si="2190"/>
        <v/>
      </c>
      <c r="U7792" s="103" t="str">
        <f t="shared" si="2191"/>
        <v/>
      </c>
      <c r="V7792" s="77" t="str">
        <f t="shared" si="2192"/>
        <v/>
      </c>
      <c r="W7792" s="37" t="str">
        <f t="shared" si="2193"/>
        <v/>
      </c>
      <c r="X7792" s="7" t="str">
        <f t="shared" si="2194"/>
        <v/>
      </c>
      <c r="Y7792" s="37" t="str">
        <f t="shared" si="2195"/>
        <v/>
      </c>
      <c r="AA7792" s="54" t="str">
        <f t="shared" si="2196"/>
        <v/>
      </c>
      <c r="AC7792" s="121" t="str">
        <f t="shared" si="2197"/>
        <v/>
      </c>
      <c r="AD7792" s="111" t="str">
        <f t="shared" si="2198"/>
        <v/>
      </c>
      <c r="AE7792" s="122" t="str">
        <f t="shared" si="2199"/>
        <v/>
      </c>
      <c r="AF7792" s="123" t="str">
        <f t="shared" si="2200"/>
        <v>Qtr 1</v>
      </c>
      <c r="AG7792" s="122" t="str">
        <f t="shared" si="2201"/>
        <v/>
      </c>
      <c r="AI7792" s="124" t="str">
        <f t="shared" si="2202"/>
        <v/>
      </c>
      <c r="AK7792" s="103" t="str">
        <f t="shared" si="2203"/>
        <v/>
      </c>
      <c r="AL7792" s="104" t="str">
        <f t="shared" si="2204"/>
        <v/>
      </c>
      <c r="AN7792" s="37" t="str">
        <f>IF(AK7792="", "", COUNTIF(AK$11:AK$8010, "&lt;"&amp;AK7792)+1+COUNTIF(AK$11:AK7792, AK7792)-1)</f>
        <v/>
      </c>
      <c r="AO7792" s="37" t="str">
        <f>IF(AL7792="", "", COUNTIF(AL$11:AL$8010, "&gt;"&amp;AL7792)+1+COUNTIF(AL$11:AL7792, AL7792)-1)</f>
        <v/>
      </c>
    </row>
    <row r="7793" spans="1:41" x14ac:dyDescent="0.55000000000000004">
      <c r="A7793" s="5"/>
      <c r="B7793" s="284"/>
      <c r="C7793" s="285"/>
      <c r="D7793" s="286"/>
      <c r="E7793" s="287"/>
      <c r="F7793" s="288"/>
      <c r="G7793" s="5"/>
      <c r="J7793" s="7" t="str">
        <f t="shared" si="2187"/>
        <v/>
      </c>
      <c r="K7793" s="48" t="str">
        <f t="shared" si="2188"/>
        <v/>
      </c>
      <c r="L7793" s="48" t="str">
        <f t="shared" si="2189"/>
        <v/>
      </c>
      <c r="M7793" s="49" t="str">
        <f t="shared" si="2190"/>
        <v/>
      </c>
      <c r="U7793" s="103" t="str">
        <f t="shared" si="2191"/>
        <v/>
      </c>
      <c r="V7793" s="77" t="str">
        <f t="shared" si="2192"/>
        <v/>
      </c>
      <c r="W7793" s="37" t="str">
        <f t="shared" si="2193"/>
        <v/>
      </c>
      <c r="X7793" s="7" t="str">
        <f t="shared" si="2194"/>
        <v/>
      </c>
      <c r="Y7793" s="37" t="str">
        <f t="shared" si="2195"/>
        <v/>
      </c>
      <c r="AA7793" s="54" t="str">
        <f t="shared" si="2196"/>
        <v/>
      </c>
      <c r="AC7793" s="121" t="str">
        <f t="shared" si="2197"/>
        <v/>
      </c>
      <c r="AD7793" s="111" t="str">
        <f t="shared" si="2198"/>
        <v/>
      </c>
      <c r="AE7793" s="122" t="str">
        <f t="shared" si="2199"/>
        <v/>
      </c>
      <c r="AF7793" s="123" t="str">
        <f t="shared" si="2200"/>
        <v>Qtr 1</v>
      </c>
      <c r="AG7793" s="122" t="str">
        <f t="shared" si="2201"/>
        <v/>
      </c>
      <c r="AI7793" s="124" t="str">
        <f t="shared" si="2202"/>
        <v/>
      </c>
      <c r="AK7793" s="103" t="str">
        <f t="shared" si="2203"/>
        <v/>
      </c>
      <c r="AL7793" s="104" t="str">
        <f t="shared" si="2204"/>
        <v/>
      </c>
      <c r="AN7793" s="37" t="str">
        <f>IF(AK7793="", "", COUNTIF(AK$11:AK$8010, "&lt;"&amp;AK7793)+1+COUNTIF(AK$11:AK7793, AK7793)-1)</f>
        <v/>
      </c>
      <c r="AO7793" s="37" t="str">
        <f>IF(AL7793="", "", COUNTIF(AL$11:AL$8010, "&gt;"&amp;AL7793)+1+COUNTIF(AL$11:AL7793, AL7793)-1)</f>
        <v/>
      </c>
    </row>
    <row r="7794" spans="1:41" x14ac:dyDescent="0.55000000000000004">
      <c r="A7794" s="5"/>
      <c r="B7794" s="284"/>
      <c r="C7794" s="285"/>
      <c r="D7794" s="286"/>
      <c r="E7794" s="287"/>
      <c r="F7794" s="288"/>
      <c r="G7794" s="5"/>
      <c r="J7794" s="7" t="str">
        <f t="shared" si="2187"/>
        <v/>
      </c>
      <c r="K7794" s="48" t="str">
        <f t="shared" si="2188"/>
        <v/>
      </c>
      <c r="L7794" s="48" t="str">
        <f t="shared" si="2189"/>
        <v/>
      </c>
      <c r="M7794" s="49" t="str">
        <f t="shared" si="2190"/>
        <v/>
      </c>
      <c r="U7794" s="103" t="str">
        <f t="shared" si="2191"/>
        <v/>
      </c>
      <c r="V7794" s="77" t="str">
        <f t="shared" si="2192"/>
        <v/>
      </c>
      <c r="W7794" s="37" t="str">
        <f t="shared" si="2193"/>
        <v/>
      </c>
      <c r="X7794" s="7" t="str">
        <f t="shared" si="2194"/>
        <v/>
      </c>
      <c r="Y7794" s="37" t="str">
        <f t="shared" si="2195"/>
        <v/>
      </c>
      <c r="AA7794" s="54" t="str">
        <f t="shared" si="2196"/>
        <v/>
      </c>
      <c r="AC7794" s="121" t="str">
        <f t="shared" si="2197"/>
        <v/>
      </c>
      <c r="AD7794" s="111" t="str">
        <f t="shared" si="2198"/>
        <v/>
      </c>
      <c r="AE7794" s="122" t="str">
        <f t="shared" si="2199"/>
        <v/>
      </c>
      <c r="AF7794" s="123" t="str">
        <f t="shared" si="2200"/>
        <v>Qtr 1</v>
      </c>
      <c r="AG7794" s="122" t="str">
        <f t="shared" si="2201"/>
        <v/>
      </c>
      <c r="AI7794" s="124" t="str">
        <f t="shared" si="2202"/>
        <v/>
      </c>
      <c r="AK7794" s="103" t="str">
        <f t="shared" si="2203"/>
        <v/>
      </c>
      <c r="AL7794" s="104" t="str">
        <f t="shared" si="2204"/>
        <v/>
      </c>
      <c r="AN7794" s="37" t="str">
        <f>IF(AK7794="", "", COUNTIF(AK$11:AK$8010, "&lt;"&amp;AK7794)+1+COUNTIF(AK$11:AK7794, AK7794)-1)</f>
        <v/>
      </c>
      <c r="AO7794" s="37" t="str">
        <f>IF(AL7794="", "", COUNTIF(AL$11:AL$8010, "&gt;"&amp;AL7794)+1+COUNTIF(AL$11:AL7794, AL7794)-1)</f>
        <v/>
      </c>
    </row>
    <row r="7795" spans="1:41" x14ac:dyDescent="0.55000000000000004">
      <c r="A7795" s="5"/>
      <c r="B7795" s="284"/>
      <c r="C7795" s="285"/>
      <c r="D7795" s="286"/>
      <c r="E7795" s="287"/>
      <c r="F7795" s="288"/>
      <c r="G7795" s="5"/>
      <c r="J7795" s="7" t="str">
        <f t="shared" si="2187"/>
        <v/>
      </c>
      <c r="K7795" s="48" t="str">
        <f t="shared" si="2188"/>
        <v/>
      </c>
      <c r="L7795" s="48" t="str">
        <f t="shared" si="2189"/>
        <v/>
      </c>
      <c r="M7795" s="49" t="str">
        <f t="shared" si="2190"/>
        <v/>
      </c>
      <c r="U7795" s="103" t="str">
        <f t="shared" si="2191"/>
        <v/>
      </c>
      <c r="V7795" s="77" t="str">
        <f t="shared" si="2192"/>
        <v/>
      </c>
      <c r="W7795" s="37" t="str">
        <f t="shared" si="2193"/>
        <v/>
      </c>
      <c r="X7795" s="7" t="str">
        <f t="shared" si="2194"/>
        <v/>
      </c>
      <c r="Y7795" s="37" t="str">
        <f t="shared" si="2195"/>
        <v/>
      </c>
      <c r="AA7795" s="54" t="str">
        <f t="shared" si="2196"/>
        <v/>
      </c>
      <c r="AC7795" s="121" t="str">
        <f t="shared" si="2197"/>
        <v/>
      </c>
      <c r="AD7795" s="111" t="str">
        <f t="shared" si="2198"/>
        <v/>
      </c>
      <c r="AE7795" s="122" t="str">
        <f t="shared" si="2199"/>
        <v/>
      </c>
      <c r="AF7795" s="123" t="str">
        <f t="shared" si="2200"/>
        <v>Qtr 1</v>
      </c>
      <c r="AG7795" s="122" t="str">
        <f t="shared" si="2201"/>
        <v/>
      </c>
      <c r="AI7795" s="124" t="str">
        <f t="shared" si="2202"/>
        <v/>
      </c>
      <c r="AK7795" s="103" t="str">
        <f t="shared" si="2203"/>
        <v/>
      </c>
      <c r="AL7795" s="104" t="str">
        <f t="shared" si="2204"/>
        <v/>
      </c>
      <c r="AN7795" s="37" t="str">
        <f>IF(AK7795="", "", COUNTIF(AK$11:AK$8010, "&lt;"&amp;AK7795)+1+COUNTIF(AK$11:AK7795, AK7795)-1)</f>
        <v/>
      </c>
      <c r="AO7795" s="37" t="str">
        <f>IF(AL7795="", "", COUNTIF(AL$11:AL$8010, "&gt;"&amp;AL7795)+1+COUNTIF(AL$11:AL7795, AL7795)-1)</f>
        <v/>
      </c>
    </row>
    <row r="7796" spans="1:41" x14ac:dyDescent="0.55000000000000004">
      <c r="A7796" s="5"/>
      <c r="B7796" s="284"/>
      <c r="C7796" s="285"/>
      <c r="D7796" s="286"/>
      <c r="E7796" s="287"/>
      <c r="F7796" s="288"/>
      <c r="G7796" s="5"/>
      <c r="J7796" s="7" t="str">
        <f t="shared" si="2187"/>
        <v/>
      </c>
      <c r="K7796" s="48" t="str">
        <f t="shared" si="2188"/>
        <v/>
      </c>
      <c r="L7796" s="48" t="str">
        <f t="shared" si="2189"/>
        <v/>
      </c>
      <c r="M7796" s="49" t="str">
        <f t="shared" si="2190"/>
        <v/>
      </c>
      <c r="U7796" s="103" t="str">
        <f t="shared" si="2191"/>
        <v/>
      </c>
      <c r="V7796" s="77" t="str">
        <f t="shared" si="2192"/>
        <v/>
      </c>
      <c r="W7796" s="37" t="str">
        <f t="shared" si="2193"/>
        <v/>
      </c>
      <c r="X7796" s="7" t="str">
        <f t="shared" si="2194"/>
        <v/>
      </c>
      <c r="Y7796" s="37" t="str">
        <f t="shared" si="2195"/>
        <v/>
      </c>
      <c r="AA7796" s="54" t="str">
        <f t="shared" si="2196"/>
        <v/>
      </c>
      <c r="AC7796" s="121" t="str">
        <f t="shared" si="2197"/>
        <v/>
      </c>
      <c r="AD7796" s="111" t="str">
        <f t="shared" si="2198"/>
        <v/>
      </c>
      <c r="AE7796" s="122" t="str">
        <f t="shared" si="2199"/>
        <v/>
      </c>
      <c r="AF7796" s="123" t="str">
        <f t="shared" si="2200"/>
        <v>Qtr 1</v>
      </c>
      <c r="AG7796" s="122" t="str">
        <f t="shared" si="2201"/>
        <v/>
      </c>
      <c r="AI7796" s="124" t="str">
        <f t="shared" si="2202"/>
        <v/>
      </c>
      <c r="AK7796" s="103" t="str">
        <f t="shared" si="2203"/>
        <v/>
      </c>
      <c r="AL7796" s="104" t="str">
        <f t="shared" si="2204"/>
        <v/>
      </c>
      <c r="AN7796" s="37" t="str">
        <f>IF(AK7796="", "", COUNTIF(AK$11:AK$8010, "&lt;"&amp;AK7796)+1+COUNTIF(AK$11:AK7796, AK7796)-1)</f>
        <v/>
      </c>
      <c r="AO7796" s="37" t="str">
        <f>IF(AL7796="", "", COUNTIF(AL$11:AL$8010, "&gt;"&amp;AL7796)+1+COUNTIF(AL$11:AL7796, AL7796)-1)</f>
        <v/>
      </c>
    </row>
    <row r="7797" spans="1:41" x14ac:dyDescent="0.55000000000000004">
      <c r="A7797" s="5"/>
      <c r="B7797" s="284"/>
      <c r="C7797" s="285"/>
      <c r="D7797" s="286"/>
      <c r="E7797" s="287"/>
      <c r="F7797" s="288"/>
      <c r="G7797" s="5"/>
      <c r="J7797" s="7" t="str">
        <f t="shared" si="2187"/>
        <v/>
      </c>
      <c r="K7797" s="48" t="str">
        <f t="shared" si="2188"/>
        <v/>
      </c>
      <c r="L7797" s="48" t="str">
        <f t="shared" si="2189"/>
        <v/>
      </c>
      <c r="M7797" s="49" t="str">
        <f t="shared" si="2190"/>
        <v/>
      </c>
      <c r="U7797" s="103" t="str">
        <f t="shared" si="2191"/>
        <v/>
      </c>
      <c r="V7797" s="77" t="str">
        <f t="shared" si="2192"/>
        <v/>
      </c>
      <c r="W7797" s="37" t="str">
        <f t="shared" si="2193"/>
        <v/>
      </c>
      <c r="X7797" s="7" t="str">
        <f t="shared" si="2194"/>
        <v/>
      </c>
      <c r="Y7797" s="37" t="str">
        <f t="shared" si="2195"/>
        <v/>
      </c>
      <c r="AA7797" s="54" t="str">
        <f t="shared" si="2196"/>
        <v/>
      </c>
      <c r="AC7797" s="121" t="str">
        <f t="shared" si="2197"/>
        <v/>
      </c>
      <c r="AD7797" s="111" t="str">
        <f t="shared" si="2198"/>
        <v/>
      </c>
      <c r="AE7797" s="122" t="str">
        <f t="shared" si="2199"/>
        <v/>
      </c>
      <c r="AF7797" s="123" t="str">
        <f t="shared" si="2200"/>
        <v>Qtr 1</v>
      </c>
      <c r="AG7797" s="122" t="str">
        <f t="shared" si="2201"/>
        <v/>
      </c>
      <c r="AI7797" s="124" t="str">
        <f t="shared" si="2202"/>
        <v/>
      </c>
      <c r="AK7797" s="103" t="str">
        <f t="shared" si="2203"/>
        <v/>
      </c>
      <c r="AL7797" s="104" t="str">
        <f t="shared" si="2204"/>
        <v/>
      </c>
      <c r="AN7797" s="37" t="str">
        <f>IF(AK7797="", "", COUNTIF(AK$11:AK$8010, "&lt;"&amp;AK7797)+1+COUNTIF(AK$11:AK7797, AK7797)-1)</f>
        <v/>
      </c>
      <c r="AO7797" s="37" t="str">
        <f>IF(AL7797="", "", COUNTIF(AL$11:AL$8010, "&gt;"&amp;AL7797)+1+COUNTIF(AL$11:AL7797, AL7797)-1)</f>
        <v/>
      </c>
    </row>
    <row r="7798" spans="1:41" x14ac:dyDescent="0.55000000000000004">
      <c r="A7798" s="5"/>
      <c r="B7798" s="284"/>
      <c r="C7798" s="285"/>
      <c r="D7798" s="286"/>
      <c r="E7798" s="287"/>
      <c r="F7798" s="288"/>
      <c r="G7798" s="5"/>
      <c r="J7798" s="7" t="str">
        <f t="shared" si="2187"/>
        <v/>
      </c>
      <c r="K7798" s="48" t="str">
        <f t="shared" si="2188"/>
        <v/>
      </c>
      <c r="L7798" s="48" t="str">
        <f t="shared" si="2189"/>
        <v/>
      </c>
      <c r="M7798" s="49" t="str">
        <f t="shared" si="2190"/>
        <v/>
      </c>
      <c r="U7798" s="103" t="str">
        <f t="shared" si="2191"/>
        <v/>
      </c>
      <c r="V7798" s="77" t="str">
        <f t="shared" si="2192"/>
        <v/>
      </c>
      <c r="W7798" s="37" t="str">
        <f t="shared" si="2193"/>
        <v/>
      </c>
      <c r="X7798" s="7" t="str">
        <f t="shared" si="2194"/>
        <v/>
      </c>
      <c r="Y7798" s="37" t="str">
        <f t="shared" si="2195"/>
        <v/>
      </c>
      <c r="AA7798" s="54" t="str">
        <f t="shared" si="2196"/>
        <v/>
      </c>
      <c r="AC7798" s="121" t="str">
        <f t="shared" si="2197"/>
        <v/>
      </c>
      <c r="AD7798" s="111" t="str">
        <f t="shared" si="2198"/>
        <v/>
      </c>
      <c r="AE7798" s="122" t="str">
        <f t="shared" si="2199"/>
        <v/>
      </c>
      <c r="AF7798" s="123" t="str">
        <f t="shared" si="2200"/>
        <v>Qtr 1</v>
      </c>
      <c r="AG7798" s="122" t="str">
        <f t="shared" si="2201"/>
        <v/>
      </c>
      <c r="AI7798" s="124" t="str">
        <f t="shared" si="2202"/>
        <v/>
      </c>
      <c r="AK7798" s="103" t="str">
        <f t="shared" si="2203"/>
        <v/>
      </c>
      <c r="AL7798" s="104" t="str">
        <f t="shared" si="2204"/>
        <v/>
      </c>
      <c r="AN7798" s="37" t="str">
        <f>IF(AK7798="", "", COUNTIF(AK$11:AK$8010, "&lt;"&amp;AK7798)+1+COUNTIF(AK$11:AK7798, AK7798)-1)</f>
        <v/>
      </c>
      <c r="AO7798" s="37" t="str">
        <f>IF(AL7798="", "", COUNTIF(AL$11:AL$8010, "&gt;"&amp;AL7798)+1+COUNTIF(AL$11:AL7798, AL7798)-1)</f>
        <v/>
      </c>
    </row>
    <row r="7799" spans="1:41" x14ac:dyDescent="0.55000000000000004">
      <c r="A7799" s="5"/>
      <c r="B7799" s="284"/>
      <c r="C7799" s="285"/>
      <c r="D7799" s="286"/>
      <c r="E7799" s="287"/>
      <c r="F7799" s="288"/>
      <c r="G7799" s="5"/>
      <c r="J7799" s="7" t="str">
        <f t="shared" si="2187"/>
        <v/>
      </c>
      <c r="K7799" s="48" t="str">
        <f t="shared" si="2188"/>
        <v/>
      </c>
      <c r="L7799" s="48" t="str">
        <f t="shared" si="2189"/>
        <v/>
      </c>
      <c r="M7799" s="49" t="str">
        <f t="shared" si="2190"/>
        <v/>
      </c>
      <c r="U7799" s="103" t="str">
        <f t="shared" si="2191"/>
        <v/>
      </c>
      <c r="V7799" s="77" t="str">
        <f t="shared" si="2192"/>
        <v/>
      </c>
      <c r="W7799" s="37" t="str">
        <f t="shared" si="2193"/>
        <v/>
      </c>
      <c r="X7799" s="7" t="str">
        <f t="shared" si="2194"/>
        <v/>
      </c>
      <c r="Y7799" s="37" t="str">
        <f t="shared" si="2195"/>
        <v/>
      </c>
      <c r="AA7799" s="54" t="str">
        <f t="shared" si="2196"/>
        <v/>
      </c>
      <c r="AC7799" s="121" t="str">
        <f t="shared" si="2197"/>
        <v/>
      </c>
      <c r="AD7799" s="111" t="str">
        <f t="shared" si="2198"/>
        <v/>
      </c>
      <c r="AE7799" s="122" t="str">
        <f t="shared" si="2199"/>
        <v/>
      </c>
      <c r="AF7799" s="123" t="str">
        <f t="shared" si="2200"/>
        <v>Qtr 1</v>
      </c>
      <c r="AG7799" s="122" t="str">
        <f t="shared" si="2201"/>
        <v/>
      </c>
      <c r="AI7799" s="124" t="str">
        <f t="shared" si="2202"/>
        <v/>
      </c>
      <c r="AK7799" s="103" t="str">
        <f t="shared" si="2203"/>
        <v/>
      </c>
      <c r="AL7799" s="104" t="str">
        <f t="shared" si="2204"/>
        <v/>
      </c>
      <c r="AN7799" s="37" t="str">
        <f>IF(AK7799="", "", COUNTIF(AK$11:AK$8010, "&lt;"&amp;AK7799)+1+COUNTIF(AK$11:AK7799, AK7799)-1)</f>
        <v/>
      </c>
      <c r="AO7799" s="37" t="str">
        <f>IF(AL7799="", "", COUNTIF(AL$11:AL$8010, "&gt;"&amp;AL7799)+1+COUNTIF(AL$11:AL7799, AL7799)-1)</f>
        <v/>
      </c>
    </row>
    <row r="7800" spans="1:41" x14ac:dyDescent="0.55000000000000004">
      <c r="A7800" s="5"/>
      <c r="B7800" s="284"/>
      <c r="C7800" s="285"/>
      <c r="D7800" s="286"/>
      <c r="E7800" s="287"/>
      <c r="F7800" s="288"/>
      <c r="G7800" s="5"/>
      <c r="J7800" s="7" t="str">
        <f t="shared" si="2187"/>
        <v/>
      </c>
      <c r="K7800" s="48" t="str">
        <f t="shared" si="2188"/>
        <v/>
      </c>
      <c r="L7800" s="48" t="str">
        <f t="shared" si="2189"/>
        <v/>
      </c>
      <c r="M7800" s="49" t="str">
        <f t="shared" si="2190"/>
        <v/>
      </c>
      <c r="U7800" s="103" t="str">
        <f t="shared" si="2191"/>
        <v/>
      </c>
      <c r="V7800" s="77" t="str">
        <f t="shared" si="2192"/>
        <v/>
      </c>
      <c r="W7800" s="37" t="str">
        <f t="shared" si="2193"/>
        <v/>
      </c>
      <c r="X7800" s="7" t="str">
        <f t="shared" si="2194"/>
        <v/>
      </c>
      <c r="Y7800" s="37" t="str">
        <f t="shared" si="2195"/>
        <v/>
      </c>
      <c r="AA7800" s="54" t="str">
        <f t="shared" si="2196"/>
        <v/>
      </c>
      <c r="AC7800" s="121" t="str">
        <f t="shared" si="2197"/>
        <v/>
      </c>
      <c r="AD7800" s="111" t="str">
        <f t="shared" si="2198"/>
        <v/>
      </c>
      <c r="AE7800" s="122" t="str">
        <f t="shared" si="2199"/>
        <v/>
      </c>
      <c r="AF7800" s="123" t="str">
        <f t="shared" si="2200"/>
        <v>Qtr 1</v>
      </c>
      <c r="AG7800" s="122" t="str">
        <f t="shared" si="2201"/>
        <v/>
      </c>
      <c r="AI7800" s="124" t="str">
        <f t="shared" si="2202"/>
        <v/>
      </c>
      <c r="AK7800" s="103" t="str">
        <f t="shared" si="2203"/>
        <v/>
      </c>
      <c r="AL7800" s="104" t="str">
        <f t="shared" si="2204"/>
        <v/>
      </c>
      <c r="AN7800" s="37" t="str">
        <f>IF(AK7800="", "", COUNTIF(AK$11:AK$8010, "&lt;"&amp;AK7800)+1+COUNTIF(AK$11:AK7800, AK7800)-1)</f>
        <v/>
      </c>
      <c r="AO7800" s="37" t="str">
        <f>IF(AL7800="", "", COUNTIF(AL$11:AL$8010, "&gt;"&amp;AL7800)+1+COUNTIF(AL$11:AL7800, AL7800)-1)</f>
        <v/>
      </c>
    </row>
    <row r="7801" spans="1:41" x14ac:dyDescent="0.55000000000000004">
      <c r="A7801" s="5"/>
      <c r="B7801" s="284"/>
      <c r="C7801" s="285"/>
      <c r="D7801" s="286"/>
      <c r="E7801" s="287"/>
      <c r="F7801" s="288"/>
      <c r="G7801" s="5"/>
      <c r="J7801" s="7" t="str">
        <f t="shared" si="2187"/>
        <v/>
      </c>
      <c r="K7801" s="48" t="str">
        <f t="shared" si="2188"/>
        <v/>
      </c>
      <c r="L7801" s="48" t="str">
        <f t="shared" si="2189"/>
        <v/>
      </c>
      <c r="M7801" s="49" t="str">
        <f t="shared" si="2190"/>
        <v/>
      </c>
      <c r="U7801" s="103" t="str">
        <f t="shared" si="2191"/>
        <v/>
      </c>
      <c r="V7801" s="77" t="str">
        <f t="shared" si="2192"/>
        <v/>
      </c>
      <c r="W7801" s="37" t="str">
        <f t="shared" si="2193"/>
        <v/>
      </c>
      <c r="X7801" s="7" t="str">
        <f t="shared" si="2194"/>
        <v/>
      </c>
      <c r="Y7801" s="37" t="str">
        <f t="shared" si="2195"/>
        <v/>
      </c>
      <c r="AA7801" s="54" t="str">
        <f t="shared" si="2196"/>
        <v/>
      </c>
      <c r="AC7801" s="121" t="str">
        <f t="shared" si="2197"/>
        <v/>
      </c>
      <c r="AD7801" s="111" t="str">
        <f t="shared" si="2198"/>
        <v/>
      </c>
      <c r="AE7801" s="122" t="str">
        <f t="shared" si="2199"/>
        <v/>
      </c>
      <c r="AF7801" s="123" t="str">
        <f t="shared" si="2200"/>
        <v>Qtr 1</v>
      </c>
      <c r="AG7801" s="122" t="str">
        <f t="shared" si="2201"/>
        <v/>
      </c>
      <c r="AI7801" s="124" t="str">
        <f t="shared" si="2202"/>
        <v/>
      </c>
      <c r="AK7801" s="103" t="str">
        <f t="shared" si="2203"/>
        <v/>
      </c>
      <c r="AL7801" s="104" t="str">
        <f t="shared" si="2204"/>
        <v/>
      </c>
      <c r="AN7801" s="37" t="str">
        <f>IF(AK7801="", "", COUNTIF(AK$11:AK$8010, "&lt;"&amp;AK7801)+1+COUNTIF(AK$11:AK7801, AK7801)-1)</f>
        <v/>
      </c>
      <c r="AO7801" s="37" t="str">
        <f>IF(AL7801="", "", COUNTIF(AL$11:AL$8010, "&gt;"&amp;AL7801)+1+COUNTIF(AL$11:AL7801, AL7801)-1)</f>
        <v/>
      </c>
    </row>
    <row r="7802" spans="1:41" x14ac:dyDescent="0.55000000000000004">
      <c r="A7802" s="5"/>
      <c r="B7802" s="284"/>
      <c r="C7802" s="285"/>
      <c r="D7802" s="286"/>
      <c r="E7802" s="287"/>
      <c r="F7802" s="288"/>
      <c r="G7802" s="5"/>
      <c r="J7802" s="7" t="str">
        <f t="shared" si="2187"/>
        <v/>
      </c>
      <c r="K7802" s="48" t="str">
        <f t="shared" si="2188"/>
        <v/>
      </c>
      <c r="L7802" s="48" t="str">
        <f t="shared" si="2189"/>
        <v/>
      </c>
      <c r="M7802" s="49" t="str">
        <f t="shared" si="2190"/>
        <v/>
      </c>
      <c r="U7802" s="103" t="str">
        <f t="shared" si="2191"/>
        <v/>
      </c>
      <c r="V7802" s="77" t="str">
        <f t="shared" si="2192"/>
        <v/>
      </c>
      <c r="W7802" s="37" t="str">
        <f t="shared" si="2193"/>
        <v/>
      </c>
      <c r="X7802" s="7" t="str">
        <f t="shared" si="2194"/>
        <v/>
      </c>
      <c r="Y7802" s="37" t="str">
        <f t="shared" si="2195"/>
        <v/>
      </c>
      <c r="AA7802" s="54" t="str">
        <f t="shared" si="2196"/>
        <v/>
      </c>
      <c r="AC7802" s="121" t="str">
        <f t="shared" si="2197"/>
        <v/>
      </c>
      <c r="AD7802" s="111" t="str">
        <f t="shared" si="2198"/>
        <v/>
      </c>
      <c r="AE7802" s="122" t="str">
        <f t="shared" si="2199"/>
        <v/>
      </c>
      <c r="AF7802" s="123" t="str">
        <f t="shared" si="2200"/>
        <v>Qtr 1</v>
      </c>
      <c r="AG7802" s="122" t="str">
        <f t="shared" si="2201"/>
        <v/>
      </c>
      <c r="AI7802" s="124" t="str">
        <f t="shared" si="2202"/>
        <v/>
      </c>
      <c r="AK7802" s="103" t="str">
        <f t="shared" si="2203"/>
        <v/>
      </c>
      <c r="AL7802" s="104" t="str">
        <f t="shared" si="2204"/>
        <v/>
      </c>
      <c r="AN7802" s="37" t="str">
        <f>IF(AK7802="", "", COUNTIF(AK$11:AK$8010, "&lt;"&amp;AK7802)+1+COUNTIF(AK$11:AK7802, AK7802)-1)</f>
        <v/>
      </c>
      <c r="AO7802" s="37" t="str">
        <f>IF(AL7802="", "", COUNTIF(AL$11:AL$8010, "&gt;"&amp;AL7802)+1+COUNTIF(AL$11:AL7802, AL7802)-1)</f>
        <v/>
      </c>
    </row>
    <row r="7803" spans="1:41" x14ac:dyDescent="0.55000000000000004">
      <c r="A7803" s="5"/>
      <c r="B7803" s="284"/>
      <c r="C7803" s="285"/>
      <c r="D7803" s="286"/>
      <c r="E7803" s="287"/>
      <c r="F7803" s="288"/>
      <c r="G7803" s="5"/>
      <c r="J7803" s="7" t="str">
        <f t="shared" si="2187"/>
        <v/>
      </c>
      <c r="K7803" s="48" t="str">
        <f t="shared" si="2188"/>
        <v/>
      </c>
      <c r="L7803" s="48" t="str">
        <f t="shared" si="2189"/>
        <v/>
      </c>
      <c r="M7803" s="49" t="str">
        <f t="shared" si="2190"/>
        <v/>
      </c>
      <c r="U7803" s="103" t="str">
        <f t="shared" si="2191"/>
        <v/>
      </c>
      <c r="V7803" s="77" t="str">
        <f t="shared" si="2192"/>
        <v/>
      </c>
      <c r="W7803" s="37" t="str">
        <f t="shared" si="2193"/>
        <v/>
      </c>
      <c r="X7803" s="7" t="str">
        <f t="shared" si="2194"/>
        <v/>
      </c>
      <c r="Y7803" s="37" t="str">
        <f t="shared" si="2195"/>
        <v/>
      </c>
      <c r="AA7803" s="54" t="str">
        <f t="shared" si="2196"/>
        <v/>
      </c>
      <c r="AC7803" s="121" t="str">
        <f t="shared" si="2197"/>
        <v/>
      </c>
      <c r="AD7803" s="111" t="str">
        <f t="shared" si="2198"/>
        <v/>
      </c>
      <c r="AE7803" s="122" t="str">
        <f t="shared" si="2199"/>
        <v/>
      </c>
      <c r="AF7803" s="123" t="str">
        <f t="shared" si="2200"/>
        <v>Qtr 1</v>
      </c>
      <c r="AG7803" s="122" t="str">
        <f t="shared" si="2201"/>
        <v/>
      </c>
      <c r="AI7803" s="124" t="str">
        <f t="shared" si="2202"/>
        <v/>
      </c>
      <c r="AK7803" s="103" t="str">
        <f t="shared" si="2203"/>
        <v/>
      </c>
      <c r="AL7803" s="104" t="str">
        <f t="shared" si="2204"/>
        <v/>
      </c>
      <c r="AN7803" s="37" t="str">
        <f>IF(AK7803="", "", COUNTIF(AK$11:AK$8010, "&lt;"&amp;AK7803)+1+COUNTIF(AK$11:AK7803, AK7803)-1)</f>
        <v/>
      </c>
      <c r="AO7803" s="37" t="str">
        <f>IF(AL7803="", "", COUNTIF(AL$11:AL$8010, "&gt;"&amp;AL7803)+1+COUNTIF(AL$11:AL7803, AL7803)-1)</f>
        <v/>
      </c>
    </row>
    <row r="7804" spans="1:41" x14ac:dyDescent="0.55000000000000004">
      <c r="A7804" s="5"/>
      <c r="B7804" s="284"/>
      <c r="C7804" s="285"/>
      <c r="D7804" s="286"/>
      <c r="E7804" s="287"/>
      <c r="F7804" s="288"/>
      <c r="G7804" s="5"/>
      <c r="J7804" s="7" t="str">
        <f t="shared" si="2187"/>
        <v/>
      </c>
      <c r="K7804" s="48" t="str">
        <f t="shared" si="2188"/>
        <v/>
      </c>
      <c r="L7804" s="48" t="str">
        <f t="shared" si="2189"/>
        <v/>
      </c>
      <c r="M7804" s="49" t="str">
        <f t="shared" si="2190"/>
        <v/>
      </c>
      <c r="U7804" s="103" t="str">
        <f t="shared" si="2191"/>
        <v/>
      </c>
      <c r="V7804" s="77" t="str">
        <f t="shared" si="2192"/>
        <v/>
      </c>
      <c r="W7804" s="37" t="str">
        <f t="shared" si="2193"/>
        <v/>
      </c>
      <c r="X7804" s="7" t="str">
        <f t="shared" si="2194"/>
        <v/>
      </c>
      <c r="Y7804" s="37" t="str">
        <f t="shared" si="2195"/>
        <v/>
      </c>
      <c r="AA7804" s="54" t="str">
        <f t="shared" si="2196"/>
        <v/>
      </c>
      <c r="AC7804" s="121" t="str">
        <f t="shared" si="2197"/>
        <v/>
      </c>
      <c r="AD7804" s="111" t="str">
        <f t="shared" si="2198"/>
        <v/>
      </c>
      <c r="AE7804" s="122" t="str">
        <f t="shared" si="2199"/>
        <v/>
      </c>
      <c r="AF7804" s="123" t="str">
        <f t="shared" si="2200"/>
        <v>Qtr 1</v>
      </c>
      <c r="AG7804" s="122" t="str">
        <f t="shared" si="2201"/>
        <v/>
      </c>
      <c r="AI7804" s="124" t="str">
        <f t="shared" si="2202"/>
        <v/>
      </c>
      <c r="AK7804" s="103" t="str">
        <f t="shared" si="2203"/>
        <v/>
      </c>
      <c r="AL7804" s="104" t="str">
        <f t="shared" si="2204"/>
        <v/>
      </c>
      <c r="AN7804" s="37" t="str">
        <f>IF(AK7804="", "", COUNTIF(AK$11:AK$8010, "&lt;"&amp;AK7804)+1+COUNTIF(AK$11:AK7804, AK7804)-1)</f>
        <v/>
      </c>
      <c r="AO7804" s="37" t="str">
        <f>IF(AL7804="", "", COUNTIF(AL$11:AL$8010, "&gt;"&amp;AL7804)+1+COUNTIF(AL$11:AL7804, AL7804)-1)</f>
        <v/>
      </c>
    </row>
    <row r="7805" spans="1:41" x14ac:dyDescent="0.55000000000000004">
      <c r="A7805" s="5"/>
      <c r="B7805" s="284"/>
      <c r="C7805" s="285"/>
      <c r="D7805" s="286"/>
      <c r="E7805" s="287"/>
      <c r="F7805" s="288"/>
      <c r="G7805" s="5"/>
      <c r="J7805" s="7" t="str">
        <f t="shared" si="2187"/>
        <v/>
      </c>
      <c r="K7805" s="48" t="str">
        <f t="shared" si="2188"/>
        <v/>
      </c>
      <c r="L7805" s="48" t="str">
        <f t="shared" si="2189"/>
        <v/>
      </c>
      <c r="M7805" s="49" t="str">
        <f t="shared" si="2190"/>
        <v/>
      </c>
      <c r="U7805" s="103" t="str">
        <f t="shared" si="2191"/>
        <v/>
      </c>
      <c r="V7805" s="77" t="str">
        <f t="shared" si="2192"/>
        <v/>
      </c>
      <c r="W7805" s="37" t="str">
        <f t="shared" si="2193"/>
        <v/>
      </c>
      <c r="X7805" s="7" t="str">
        <f t="shared" si="2194"/>
        <v/>
      </c>
      <c r="Y7805" s="37" t="str">
        <f t="shared" si="2195"/>
        <v/>
      </c>
      <c r="AA7805" s="54" t="str">
        <f t="shared" si="2196"/>
        <v/>
      </c>
      <c r="AC7805" s="121" t="str">
        <f t="shared" si="2197"/>
        <v/>
      </c>
      <c r="AD7805" s="111" t="str">
        <f t="shared" si="2198"/>
        <v/>
      </c>
      <c r="AE7805" s="122" t="str">
        <f t="shared" si="2199"/>
        <v/>
      </c>
      <c r="AF7805" s="123" t="str">
        <f t="shared" si="2200"/>
        <v>Qtr 1</v>
      </c>
      <c r="AG7805" s="122" t="str">
        <f t="shared" si="2201"/>
        <v/>
      </c>
      <c r="AI7805" s="124" t="str">
        <f t="shared" si="2202"/>
        <v/>
      </c>
      <c r="AK7805" s="103" t="str">
        <f t="shared" si="2203"/>
        <v/>
      </c>
      <c r="AL7805" s="104" t="str">
        <f t="shared" si="2204"/>
        <v/>
      </c>
      <c r="AN7805" s="37" t="str">
        <f>IF(AK7805="", "", COUNTIF(AK$11:AK$8010, "&lt;"&amp;AK7805)+1+COUNTIF(AK$11:AK7805, AK7805)-1)</f>
        <v/>
      </c>
      <c r="AO7805" s="37" t="str">
        <f>IF(AL7805="", "", COUNTIF(AL$11:AL$8010, "&gt;"&amp;AL7805)+1+COUNTIF(AL$11:AL7805, AL7805)-1)</f>
        <v/>
      </c>
    </row>
    <row r="7806" spans="1:41" x14ac:dyDescent="0.55000000000000004">
      <c r="A7806" s="5"/>
      <c r="B7806" s="284"/>
      <c r="C7806" s="285"/>
      <c r="D7806" s="286"/>
      <c r="E7806" s="287"/>
      <c r="F7806" s="288"/>
      <c r="G7806" s="5"/>
      <c r="J7806" s="7" t="str">
        <f t="shared" si="2187"/>
        <v/>
      </c>
      <c r="K7806" s="48" t="str">
        <f t="shared" si="2188"/>
        <v/>
      </c>
      <c r="L7806" s="48" t="str">
        <f t="shared" si="2189"/>
        <v/>
      </c>
      <c r="M7806" s="49" t="str">
        <f t="shared" si="2190"/>
        <v/>
      </c>
      <c r="U7806" s="103" t="str">
        <f t="shared" si="2191"/>
        <v/>
      </c>
      <c r="V7806" s="77" t="str">
        <f t="shared" si="2192"/>
        <v/>
      </c>
      <c r="W7806" s="37" t="str">
        <f t="shared" si="2193"/>
        <v/>
      </c>
      <c r="X7806" s="7" t="str">
        <f t="shared" si="2194"/>
        <v/>
      </c>
      <c r="Y7806" s="37" t="str">
        <f t="shared" si="2195"/>
        <v/>
      </c>
      <c r="AA7806" s="54" t="str">
        <f t="shared" si="2196"/>
        <v/>
      </c>
      <c r="AC7806" s="121" t="str">
        <f t="shared" si="2197"/>
        <v/>
      </c>
      <c r="AD7806" s="111" t="str">
        <f t="shared" si="2198"/>
        <v/>
      </c>
      <c r="AE7806" s="122" t="str">
        <f t="shared" si="2199"/>
        <v/>
      </c>
      <c r="AF7806" s="123" t="str">
        <f t="shared" si="2200"/>
        <v>Qtr 1</v>
      </c>
      <c r="AG7806" s="122" t="str">
        <f t="shared" si="2201"/>
        <v/>
      </c>
      <c r="AI7806" s="124" t="str">
        <f t="shared" si="2202"/>
        <v/>
      </c>
      <c r="AK7806" s="103" t="str">
        <f t="shared" si="2203"/>
        <v/>
      </c>
      <c r="AL7806" s="104" t="str">
        <f t="shared" si="2204"/>
        <v/>
      </c>
      <c r="AN7806" s="37" t="str">
        <f>IF(AK7806="", "", COUNTIF(AK$11:AK$8010, "&lt;"&amp;AK7806)+1+COUNTIF(AK$11:AK7806, AK7806)-1)</f>
        <v/>
      </c>
      <c r="AO7806" s="37" t="str">
        <f>IF(AL7806="", "", COUNTIF(AL$11:AL$8010, "&gt;"&amp;AL7806)+1+COUNTIF(AL$11:AL7806, AL7806)-1)</f>
        <v/>
      </c>
    </row>
    <row r="7807" spans="1:41" x14ac:dyDescent="0.55000000000000004">
      <c r="A7807" s="5"/>
      <c r="B7807" s="284"/>
      <c r="C7807" s="285"/>
      <c r="D7807" s="286"/>
      <c r="E7807" s="287"/>
      <c r="F7807" s="288"/>
      <c r="G7807" s="5"/>
      <c r="J7807" s="7" t="str">
        <f t="shared" si="2187"/>
        <v/>
      </c>
      <c r="K7807" s="48" t="str">
        <f t="shared" si="2188"/>
        <v/>
      </c>
      <c r="L7807" s="48" t="str">
        <f t="shared" si="2189"/>
        <v/>
      </c>
      <c r="M7807" s="49" t="str">
        <f t="shared" si="2190"/>
        <v/>
      </c>
      <c r="U7807" s="103" t="str">
        <f t="shared" si="2191"/>
        <v/>
      </c>
      <c r="V7807" s="77" t="str">
        <f t="shared" si="2192"/>
        <v/>
      </c>
      <c r="W7807" s="37" t="str">
        <f t="shared" si="2193"/>
        <v/>
      </c>
      <c r="X7807" s="7" t="str">
        <f t="shared" si="2194"/>
        <v/>
      </c>
      <c r="Y7807" s="37" t="str">
        <f t="shared" si="2195"/>
        <v/>
      </c>
      <c r="AA7807" s="54" t="str">
        <f t="shared" si="2196"/>
        <v/>
      </c>
      <c r="AC7807" s="121" t="str">
        <f t="shared" si="2197"/>
        <v/>
      </c>
      <c r="AD7807" s="111" t="str">
        <f t="shared" si="2198"/>
        <v/>
      </c>
      <c r="AE7807" s="122" t="str">
        <f t="shared" si="2199"/>
        <v/>
      </c>
      <c r="AF7807" s="123" t="str">
        <f t="shared" si="2200"/>
        <v>Qtr 1</v>
      </c>
      <c r="AG7807" s="122" t="str">
        <f t="shared" si="2201"/>
        <v/>
      </c>
      <c r="AI7807" s="124" t="str">
        <f t="shared" si="2202"/>
        <v/>
      </c>
      <c r="AK7807" s="103" t="str">
        <f t="shared" si="2203"/>
        <v/>
      </c>
      <c r="AL7807" s="104" t="str">
        <f t="shared" si="2204"/>
        <v/>
      </c>
      <c r="AN7807" s="37" t="str">
        <f>IF(AK7807="", "", COUNTIF(AK$11:AK$8010, "&lt;"&amp;AK7807)+1+COUNTIF(AK$11:AK7807, AK7807)-1)</f>
        <v/>
      </c>
      <c r="AO7807" s="37" t="str">
        <f>IF(AL7807="", "", COUNTIF(AL$11:AL$8010, "&gt;"&amp;AL7807)+1+COUNTIF(AL$11:AL7807, AL7807)-1)</f>
        <v/>
      </c>
    </row>
    <row r="7808" spans="1:41" x14ac:dyDescent="0.55000000000000004">
      <c r="A7808" s="5"/>
      <c r="B7808" s="284"/>
      <c r="C7808" s="285"/>
      <c r="D7808" s="286"/>
      <c r="E7808" s="287"/>
      <c r="F7808" s="288"/>
      <c r="G7808" s="5"/>
      <c r="J7808" s="7" t="str">
        <f t="shared" si="2187"/>
        <v/>
      </c>
      <c r="K7808" s="48" t="str">
        <f t="shared" si="2188"/>
        <v/>
      </c>
      <c r="L7808" s="48" t="str">
        <f t="shared" si="2189"/>
        <v/>
      </c>
      <c r="M7808" s="49" t="str">
        <f t="shared" si="2190"/>
        <v/>
      </c>
      <c r="U7808" s="103" t="str">
        <f t="shared" si="2191"/>
        <v/>
      </c>
      <c r="V7808" s="77" t="str">
        <f t="shared" si="2192"/>
        <v/>
      </c>
      <c r="W7808" s="37" t="str">
        <f t="shared" si="2193"/>
        <v/>
      </c>
      <c r="X7808" s="7" t="str">
        <f t="shared" si="2194"/>
        <v/>
      </c>
      <c r="Y7808" s="37" t="str">
        <f t="shared" si="2195"/>
        <v/>
      </c>
      <c r="AA7808" s="54" t="str">
        <f t="shared" si="2196"/>
        <v/>
      </c>
      <c r="AC7808" s="121" t="str">
        <f t="shared" si="2197"/>
        <v/>
      </c>
      <c r="AD7808" s="111" t="str">
        <f t="shared" si="2198"/>
        <v/>
      </c>
      <c r="AE7808" s="122" t="str">
        <f t="shared" si="2199"/>
        <v/>
      </c>
      <c r="AF7808" s="123" t="str">
        <f t="shared" si="2200"/>
        <v>Qtr 1</v>
      </c>
      <c r="AG7808" s="122" t="str">
        <f t="shared" si="2201"/>
        <v/>
      </c>
      <c r="AI7808" s="124" t="str">
        <f t="shared" si="2202"/>
        <v/>
      </c>
      <c r="AK7808" s="103" t="str">
        <f t="shared" si="2203"/>
        <v/>
      </c>
      <c r="AL7808" s="104" t="str">
        <f t="shared" si="2204"/>
        <v/>
      </c>
      <c r="AN7808" s="37" t="str">
        <f>IF(AK7808="", "", COUNTIF(AK$11:AK$8010, "&lt;"&amp;AK7808)+1+COUNTIF(AK$11:AK7808, AK7808)-1)</f>
        <v/>
      </c>
      <c r="AO7808" s="37" t="str">
        <f>IF(AL7808="", "", COUNTIF(AL$11:AL$8010, "&gt;"&amp;AL7808)+1+COUNTIF(AL$11:AL7808, AL7808)-1)</f>
        <v/>
      </c>
    </row>
    <row r="7809" spans="1:41" x14ac:dyDescent="0.55000000000000004">
      <c r="A7809" s="5"/>
      <c r="B7809" s="284"/>
      <c r="C7809" s="285"/>
      <c r="D7809" s="286"/>
      <c r="E7809" s="287"/>
      <c r="F7809" s="288"/>
      <c r="G7809" s="5"/>
      <c r="J7809" s="7" t="str">
        <f t="shared" si="2187"/>
        <v/>
      </c>
      <c r="K7809" s="48" t="str">
        <f t="shared" si="2188"/>
        <v/>
      </c>
      <c r="L7809" s="48" t="str">
        <f t="shared" si="2189"/>
        <v/>
      </c>
      <c r="M7809" s="49" t="str">
        <f t="shared" si="2190"/>
        <v/>
      </c>
      <c r="U7809" s="103" t="str">
        <f t="shared" si="2191"/>
        <v/>
      </c>
      <c r="V7809" s="77" t="str">
        <f t="shared" si="2192"/>
        <v/>
      </c>
      <c r="W7809" s="37" t="str">
        <f t="shared" si="2193"/>
        <v/>
      </c>
      <c r="X7809" s="7" t="str">
        <f t="shared" si="2194"/>
        <v/>
      </c>
      <c r="Y7809" s="37" t="str">
        <f t="shared" si="2195"/>
        <v/>
      </c>
      <c r="AA7809" s="54" t="str">
        <f t="shared" si="2196"/>
        <v/>
      </c>
      <c r="AC7809" s="121" t="str">
        <f t="shared" si="2197"/>
        <v/>
      </c>
      <c r="AD7809" s="111" t="str">
        <f t="shared" si="2198"/>
        <v/>
      </c>
      <c r="AE7809" s="122" t="str">
        <f t="shared" si="2199"/>
        <v/>
      </c>
      <c r="AF7809" s="123" t="str">
        <f t="shared" si="2200"/>
        <v>Qtr 1</v>
      </c>
      <c r="AG7809" s="122" t="str">
        <f t="shared" si="2201"/>
        <v/>
      </c>
      <c r="AI7809" s="124" t="str">
        <f t="shared" si="2202"/>
        <v/>
      </c>
      <c r="AK7809" s="103" t="str">
        <f t="shared" si="2203"/>
        <v/>
      </c>
      <c r="AL7809" s="104" t="str">
        <f t="shared" si="2204"/>
        <v/>
      </c>
      <c r="AN7809" s="37" t="str">
        <f>IF(AK7809="", "", COUNTIF(AK$11:AK$8010, "&lt;"&amp;AK7809)+1+COUNTIF(AK$11:AK7809, AK7809)-1)</f>
        <v/>
      </c>
      <c r="AO7809" s="37" t="str">
        <f>IF(AL7809="", "", COUNTIF(AL$11:AL$8010, "&gt;"&amp;AL7809)+1+COUNTIF(AL$11:AL7809, AL7809)-1)</f>
        <v/>
      </c>
    </row>
    <row r="7810" spans="1:41" x14ac:dyDescent="0.55000000000000004">
      <c r="A7810" s="5"/>
      <c r="B7810" s="284"/>
      <c r="C7810" s="285"/>
      <c r="D7810" s="286"/>
      <c r="E7810" s="287"/>
      <c r="F7810" s="288"/>
      <c r="G7810" s="5"/>
      <c r="J7810" s="7" t="str">
        <f t="shared" si="2187"/>
        <v/>
      </c>
      <c r="K7810" s="48" t="str">
        <f t="shared" si="2188"/>
        <v/>
      </c>
      <c r="L7810" s="48" t="str">
        <f t="shared" si="2189"/>
        <v/>
      </c>
      <c r="M7810" s="49" t="str">
        <f t="shared" si="2190"/>
        <v/>
      </c>
      <c r="U7810" s="103" t="str">
        <f t="shared" si="2191"/>
        <v/>
      </c>
      <c r="V7810" s="77" t="str">
        <f t="shared" si="2192"/>
        <v/>
      </c>
      <c r="W7810" s="37" t="str">
        <f t="shared" si="2193"/>
        <v/>
      </c>
      <c r="X7810" s="7" t="str">
        <f t="shared" si="2194"/>
        <v/>
      </c>
      <c r="Y7810" s="37" t="str">
        <f t="shared" si="2195"/>
        <v/>
      </c>
      <c r="AA7810" s="54" t="str">
        <f t="shared" si="2196"/>
        <v/>
      </c>
      <c r="AC7810" s="121" t="str">
        <f t="shared" si="2197"/>
        <v/>
      </c>
      <c r="AD7810" s="111" t="str">
        <f t="shared" si="2198"/>
        <v/>
      </c>
      <c r="AE7810" s="122" t="str">
        <f t="shared" si="2199"/>
        <v/>
      </c>
      <c r="AF7810" s="123" t="str">
        <f t="shared" si="2200"/>
        <v>Qtr 1</v>
      </c>
      <c r="AG7810" s="122" t="str">
        <f t="shared" si="2201"/>
        <v/>
      </c>
      <c r="AI7810" s="124" t="str">
        <f t="shared" si="2202"/>
        <v/>
      </c>
      <c r="AK7810" s="103" t="str">
        <f t="shared" si="2203"/>
        <v/>
      </c>
      <c r="AL7810" s="104" t="str">
        <f t="shared" si="2204"/>
        <v/>
      </c>
      <c r="AN7810" s="37" t="str">
        <f>IF(AK7810="", "", COUNTIF(AK$11:AK$8010, "&lt;"&amp;AK7810)+1+COUNTIF(AK$11:AK7810, AK7810)-1)</f>
        <v/>
      </c>
      <c r="AO7810" s="37" t="str">
        <f>IF(AL7810="", "", COUNTIF(AL$11:AL$8010, "&gt;"&amp;AL7810)+1+COUNTIF(AL$11:AL7810, AL7810)-1)</f>
        <v/>
      </c>
    </row>
    <row r="7811" spans="1:41" x14ac:dyDescent="0.55000000000000004">
      <c r="A7811" s="5"/>
      <c r="B7811" s="284"/>
      <c r="C7811" s="285"/>
      <c r="D7811" s="286"/>
      <c r="E7811" s="287"/>
      <c r="F7811" s="288"/>
      <c r="G7811" s="5"/>
      <c r="J7811" s="7" t="str">
        <f t="shared" si="2187"/>
        <v/>
      </c>
      <c r="K7811" s="48" t="str">
        <f t="shared" si="2188"/>
        <v/>
      </c>
      <c r="L7811" s="48" t="str">
        <f t="shared" si="2189"/>
        <v/>
      </c>
      <c r="M7811" s="49" t="str">
        <f t="shared" si="2190"/>
        <v/>
      </c>
      <c r="U7811" s="103" t="str">
        <f t="shared" si="2191"/>
        <v/>
      </c>
      <c r="V7811" s="77" t="str">
        <f t="shared" si="2192"/>
        <v/>
      </c>
      <c r="W7811" s="37" t="str">
        <f t="shared" si="2193"/>
        <v/>
      </c>
      <c r="X7811" s="7" t="str">
        <f t="shared" si="2194"/>
        <v/>
      </c>
      <c r="Y7811" s="37" t="str">
        <f t="shared" si="2195"/>
        <v/>
      </c>
      <c r="AA7811" s="54" t="str">
        <f t="shared" si="2196"/>
        <v/>
      </c>
      <c r="AC7811" s="121" t="str">
        <f t="shared" si="2197"/>
        <v/>
      </c>
      <c r="AD7811" s="111" t="str">
        <f t="shared" si="2198"/>
        <v/>
      </c>
      <c r="AE7811" s="122" t="str">
        <f t="shared" si="2199"/>
        <v/>
      </c>
      <c r="AF7811" s="123" t="str">
        <f t="shared" si="2200"/>
        <v>Qtr 1</v>
      </c>
      <c r="AG7811" s="122" t="str">
        <f t="shared" si="2201"/>
        <v/>
      </c>
      <c r="AI7811" s="124" t="str">
        <f t="shared" si="2202"/>
        <v/>
      </c>
      <c r="AK7811" s="103" t="str">
        <f t="shared" si="2203"/>
        <v/>
      </c>
      <c r="AL7811" s="104" t="str">
        <f t="shared" si="2204"/>
        <v/>
      </c>
      <c r="AN7811" s="37" t="str">
        <f>IF(AK7811="", "", COUNTIF(AK$11:AK$8010, "&lt;"&amp;AK7811)+1+COUNTIF(AK$11:AK7811, AK7811)-1)</f>
        <v/>
      </c>
      <c r="AO7811" s="37" t="str">
        <f>IF(AL7811="", "", COUNTIF(AL$11:AL$8010, "&gt;"&amp;AL7811)+1+COUNTIF(AL$11:AL7811, AL7811)-1)</f>
        <v/>
      </c>
    </row>
    <row r="7812" spans="1:41" x14ac:dyDescent="0.55000000000000004">
      <c r="A7812" s="5"/>
      <c r="B7812" s="284"/>
      <c r="C7812" s="285"/>
      <c r="D7812" s="286"/>
      <c r="E7812" s="287"/>
      <c r="F7812" s="288"/>
      <c r="G7812" s="5"/>
      <c r="J7812" s="7" t="str">
        <f t="shared" si="2187"/>
        <v/>
      </c>
      <c r="K7812" s="48" t="str">
        <f t="shared" si="2188"/>
        <v/>
      </c>
      <c r="L7812" s="48" t="str">
        <f t="shared" si="2189"/>
        <v/>
      </c>
      <c r="M7812" s="49" t="str">
        <f t="shared" si="2190"/>
        <v/>
      </c>
      <c r="U7812" s="103" t="str">
        <f t="shared" si="2191"/>
        <v/>
      </c>
      <c r="V7812" s="77" t="str">
        <f t="shared" si="2192"/>
        <v/>
      </c>
      <c r="W7812" s="37" t="str">
        <f t="shared" si="2193"/>
        <v/>
      </c>
      <c r="X7812" s="7" t="str">
        <f t="shared" si="2194"/>
        <v/>
      </c>
      <c r="Y7812" s="37" t="str">
        <f t="shared" si="2195"/>
        <v/>
      </c>
      <c r="AA7812" s="54" t="str">
        <f t="shared" si="2196"/>
        <v/>
      </c>
      <c r="AC7812" s="121" t="str">
        <f t="shared" si="2197"/>
        <v/>
      </c>
      <c r="AD7812" s="111" t="str">
        <f t="shared" si="2198"/>
        <v/>
      </c>
      <c r="AE7812" s="122" t="str">
        <f t="shared" si="2199"/>
        <v/>
      </c>
      <c r="AF7812" s="123" t="str">
        <f t="shared" si="2200"/>
        <v>Qtr 1</v>
      </c>
      <c r="AG7812" s="122" t="str">
        <f t="shared" si="2201"/>
        <v/>
      </c>
      <c r="AI7812" s="124" t="str">
        <f t="shared" si="2202"/>
        <v/>
      </c>
      <c r="AK7812" s="103" t="str">
        <f t="shared" si="2203"/>
        <v/>
      </c>
      <c r="AL7812" s="104" t="str">
        <f t="shared" si="2204"/>
        <v/>
      </c>
      <c r="AN7812" s="37" t="str">
        <f>IF(AK7812="", "", COUNTIF(AK$11:AK$8010, "&lt;"&amp;AK7812)+1+COUNTIF(AK$11:AK7812, AK7812)-1)</f>
        <v/>
      </c>
      <c r="AO7812" s="37" t="str">
        <f>IF(AL7812="", "", COUNTIF(AL$11:AL$8010, "&gt;"&amp;AL7812)+1+COUNTIF(AL$11:AL7812, AL7812)-1)</f>
        <v/>
      </c>
    </row>
    <row r="7813" spans="1:41" x14ac:dyDescent="0.55000000000000004">
      <c r="A7813" s="5"/>
      <c r="B7813" s="284"/>
      <c r="C7813" s="285"/>
      <c r="D7813" s="286"/>
      <c r="E7813" s="287"/>
      <c r="F7813" s="288"/>
      <c r="G7813" s="5"/>
      <c r="J7813" s="7" t="str">
        <f t="shared" si="2187"/>
        <v/>
      </c>
      <c r="K7813" s="48" t="str">
        <f t="shared" si="2188"/>
        <v/>
      </c>
      <c r="L7813" s="48" t="str">
        <f t="shared" si="2189"/>
        <v/>
      </c>
      <c r="M7813" s="49" t="str">
        <f t="shared" si="2190"/>
        <v/>
      </c>
      <c r="U7813" s="103" t="str">
        <f t="shared" si="2191"/>
        <v/>
      </c>
      <c r="V7813" s="77" t="str">
        <f t="shared" si="2192"/>
        <v/>
      </c>
      <c r="W7813" s="37" t="str">
        <f t="shared" si="2193"/>
        <v/>
      </c>
      <c r="X7813" s="7" t="str">
        <f t="shared" si="2194"/>
        <v/>
      </c>
      <c r="Y7813" s="37" t="str">
        <f t="shared" si="2195"/>
        <v/>
      </c>
      <c r="AA7813" s="54" t="str">
        <f t="shared" si="2196"/>
        <v/>
      </c>
      <c r="AC7813" s="121" t="str">
        <f t="shared" si="2197"/>
        <v/>
      </c>
      <c r="AD7813" s="111" t="str">
        <f t="shared" si="2198"/>
        <v/>
      </c>
      <c r="AE7813" s="122" t="str">
        <f t="shared" si="2199"/>
        <v/>
      </c>
      <c r="AF7813" s="123" t="str">
        <f t="shared" si="2200"/>
        <v>Qtr 1</v>
      </c>
      <c r="AG7813" s="122" t="str">
        <f t="shared" si="2201"/>
        <v/>
      </c>
      <c r="AI7813" s="124" t="str">
        <f t="shared" si="2202"/>
        <v/>
      </c>
      <c r="AK7813" s="103" t="str">
        <f t="shared" si="2203"/>
        <v/>
      </c>
      <c r="AL7813" s="104" t="str">
        <f t="shared" si="2204"/>
        <v/>
      </c>
      <c r="AN7813" s="37" t="str">
        <f>IF(AK7813="", "", COUNTIF(AK$11:AK$8010, "&lt;"&amp;AK7813)+1+COUNTIF(AK$11:AK7813, AK7813)-1)</f>
        <v/>
      </c>
      <c r="AO7813" s="37" t="str">
        <f>IF(AL7813="", "", COUNTIF(AL$11:AL$8010, "&gt;"&amp;AL7813)+1+COUNTIF(AL$11:AL7813, AL7813)-1)</f>
        <v/>
      </c>
    </row>
    <row r="7814" spans="1:41" x14ac:dyDescent="0.55000000000000004">
      <c r="A7814" s="5"/>
      <c r="B7814" s="284"/>
      <c r="C7814" s="285"/>
      <c r="D7814" s="286"/>
      <c r="E7814" s="287"/>
      <c r="F7814" s="288"/>
      <c r="G7814" s="5"/>
      <c r="J7814" s="7" t="str">
        <f t="shared" si="2187"/>
        <v/>
      </c>
      <c r="K7814" s="48" t="str">
        <f t="shared" si="2188"/>
        <v/>
      </c>
      <c r="L7814" s="48" t="str">
        <f t="shared" si="2189"/>
        <v/>
      </c>
      <c r="M7814" s="49" t="str">
        <f t="shared" si="2190"/>
        <v/>
      </c>
      <c r="U7814" s="103" t="str">
        <f t="shared" si="2191"/>
        <v/>
      </c>
      <c r="V7814" s="77" t="str">
        <f t="shared" si="2192"/>
        <v/>
      </c>
      <c r="W7814" s="37" t="str">
        <f t="shared" si="2193"/>
        <v/>
      </c>
      <c r="X7814" s="7" t="str">
        <f t="shared" si="2194"/>
        <v/>
      </c>
      <c r="Y7814" s="37" t="str">
        <f t="shared" si="2195"/>
        <v/>
      </c>
      <c r="AA7814" s="54" t="str">
        <f t="shared" si="2196"/>
        <v/>
      </c>
      <c r="AC7814" s="121" t="str">
        <f t="shared" si="2197"/>
        <v/>
      </c>
      <c r="AD7814" s="111" t="str">
        <f t="shared" si="2198"/>
        <v/>
      </c>
      <c r="AE7814" s="122" t="str">
        <f t="shared" si="2199"/>
        <v/>
      </c>
      <c r="AF7814" s="123" t="str">
        <f t="shared" si="2200"/>
        <v>Qtr 1</v>
      </c>
      <c r="AG7814" s="122" t="str">
        <f t="shared" si="2201"/>
        <v/>
      </c>
      <c r="AI7814" s="124" t="str">
        <f t="shared" si="2202"/>
        <v/>
      </c>
      <c r="AK7814" s="103" t="str">
        <f t="shared" si="2203"/>
        <v/>
      </c>
      <c r="AL7814" s="104" t="str">
        <f t="shared" si="2204"/>
        <v/>
      </c>
      <c r="AN7814" s="37" t="str">
        <f>IF(AK7814="", "", COUNTIF(AK$11:AK$8010, "&lt;"&amp;AK7814)+1+COUNTIF(AK$11:AK7814, AK7814)-1)</f>
        <v/>
      </c>
      <c r="AO7814" s="37" t="str">
        <f>IF(AL7814="", "", COUNTIF(AL$11:AL$8010, "&gt;"&amp;AL7814)+1+COUNTIF(AL$11:AL7814, AL7814)-1)</f>
        <v/>
      </c>
    </row>
    <row r="7815" spans="1:41" x14ac:dyDescent="0.55000000000000004">
      <c r="A7815" s="5"/>
      <c r="B7815" s="284"/>
      <c r="C7815" s="285"/>
      <c r="D7815" s="286"/>
      <c r="E7815" s="287"/>
      <c r="F7815" s="288"/>
      <c r="G7815" s="5"/>
      <c r="J7815" s="7" t="str">
        <f t="shared" si="2187"/>
        <v/>
      </c>
      <c r="K7815" s="48" t="str">
        <f t="shared" si="2188"/>
        <v/>
      </c>
      <c r="L7815" s="48" t="str">
        <f t="shared" si="2189"/>
        <v/>
      </c>
      <c r="M7815" s="49" t="str">
        <f t="shared" si="2190"/>
        <v/>
      </c>
      <c r="U7815" s="103" t="str">
        <f t="shared" si="2191"/>
        <v/>
      </c>
      <c r="V7815" s="77" t="str">
        <f t="shared" si="2192"/>
        <v/>
      </c>
      <c r="W7815" s="37" t="str">
        <f t="shared" si="2193"/>
        <v/>
      </c>
      <c r="X7815" s="7" t="str">
        <f t="shared" si="2194"/>
        <v/>
      </c>
      <c r="Y7815" s="37" t="str">
        <f t="shared" si="2195"/>
        <v/>
      </c>
      <c r="AA7815" s="54" t="str">
        <f t="shared" si="2196"/>
        <v/>
      </c>
      <c r="AC7815" s="121" t="str">
        <f t="shared" si="2197"/>
        <v/>
      </c>
      <c r="AD7815" s="111" t="str">
        <f t="shared" si="2198"/>
        <v/>
      </c>
      <c r="AE7815" s="122" t="str">
        <f t="shared" si="2199"/>
        <v/>
      </c>
      <c r="AF7815" s="123" t="str">
        <f t="shared" si="2200"/>
        <v>Qtr 1</v>
      </c>
      <c r="AG7815" s="122" t="str">
        <f t="shared" si="2201"/>
        <v/>
      </c>
      <c r="AI7815" s="124" t="str">
        <f t="shared" si="2202"/>
        <v/>
      </c>
      <c r="AK7815" s="103" t="str">
        <f t="shared" si="2203"/>
        <v/>
      </c>
      <c r="AL7815" s="104" t="str">
        <f t="shared" si="2204"/>
        <v/>
      </c>
      <c r="AN7815" s="37" t="str">
        <f>IF(AK7815="", "", COUNTIF(AK$11:AK$8010, "&lt;"&amp;AK7815)+1+COUNTIF(AK$11:AK7815, AK7815)-1)</f>
        <v/>
      </c>
      <c r="AO7815" s="37" t="str">
        <f>IF(AL7815="", "", COUNTIF(AL$11:AL$8010, "&gt;"&amp;AL7815)+1+COUNTIF(AL$11:AL7815, AL7815)-1)</f>
        <v/>
      </c>
    </row>
    <row r="7816" spans="1:41" x14ac:dyDescent="0.55000000000000004">
      <c r="A7816" s="5"/>
      <c r="B7816" s="284"/>
      <c r="C7816" s="285"/>
      <c r="D7816" s="286"/>
      <c r="E7816" s="287"/>
      <c r="F7816" s="288"/>
      <c r="G7816" s="5"/>
      <c r="J7816" s="7" t="str">
        <f t="shared" si="2187"/>
        <v/>
      </c>
      <c r="K7816" s="48" t="str">
        <f t="shared" si="2188"/>
        <v/>
      </c>
      <c r="L7816" s="48" t="str">
        <f t="shared" si="2189"/>
        <v/>
      </c>
      <c r="M7816" s="49" t="str">
        <f t="shared" si="2190"/>
        <v/>
      </c>
      <c r="U7816" s="103" t="str">
        <f t="shared" si="2191"/>
        <v/>
      </c>
      <c r="V7816" s="77" t="str">
        <f t="shared" si="2192"/>
        <v/>
      </c>
      <c r="W7816" s="37" t="str">
        <f t="shared" si="2193"/>
        <v/>
      </c>
      <c r="X7816" s="7" t="str">
        <f t="shared" si="2194"/>
        <v/>
      </c>
      <c r="Y7816" s="37" t="str">
        <f t="shared" si="2195"/>
        <v/>
      </c>
      <c r="AA7816" s="54" t="str">
        <f t="shared" si="2196"/>
        <v/>
      </c>
      <c r="AC7816" s="121" t="str">
        <f t="shared" si="2197"/>
        <v/>
      </c>
      <c r="AD7816" s="111" t="str">
        <f t="shared" si="2198"/>
        <v/>
      </c>
      <c r="AE7816" s="122" t="str">
        <f t="shared" si="2199"/>
        <v/>
      </c>
      <c r="AF7816" s="123" t="str">
        <f t="shared" si="2200"/>
        <v>Qtr 1</v>
      </c>
      <c r="AG7816" s="122" t="str">
        <f t="shared" si="2201"/>
        <v/>
      </c>
      <c r="AI7816" s="124" t="str">
        <f t="shared" si="2202"/>
        <v/>
      </c>
      <c r="AK7816" s="103" t="str">
        <f t="shared" si="2203"/>
        <v/>
      </c>
      <c r="AL7816" s="104" t="str">
        <f t="shared" si="2204"/>
        <v/>
      </c>
      <c r="AN7816" s="37" t="str">
        <f>IF(AK7816="", "", COUNTIF(AK$11:AK$8010, "&lt;"&amp;AK7816)+1+COUNTIF(AK$11:AK7816, AK7816)-1)</f>
        <v/>
      </c>
      <c r="AO7816" s="37" t="str">
        <f>IF(AL7816="", "", COUNTIF(AL$11:AL$8010, "&gt;"&amp;AL7816)+1+COUNTIF(AL$11:AL7816, AL7816)-1)</f>
        <v/>
      </c>
    </row>
    <row r="7817" spans="1:41" x14ac:dyDescent="0.55000000000000004">
      <c r="A7817" s="5"/>
      <c r="B7817" s="284"/>
      <c r="C7817" s="285"/>
      <c r="D7817" s="286"/>
      <c r="E7817" s="287"/>
      <c r="F7817" s="288"/>
      <c r="G7817" s="5"/>
      <c r="J7817" s="7" t="str">
        <f t="shared" si="2187"/>
        <v/>
      </c>
      <c r="K7817" s="48" t="str">
        <f t="shared" si="2188"/>
        <v/>
      </c>
      <c r="L7817" s="48" t="str">
        <f t="shared" si="2189"/>
        <v/>
      </c>
      <c r="M7817" s="49" t="str">
        <f t="shared" si="2190"/>
        <v/>
      </c>
      <c r="U7817" s="103" t="str">
        <f t="shared" si="2191"/>
        <v/>
      </c>
      <c r="V7817" s="77" t="str">
        <f t="shared" si="2192"/>
        <v/>
      </c>
      <c r="W7817" s="37" t="str">
        <f t="shared" si="2193"/>
        <v/>
      </c>
      <c r="X7817" s="7" t="str">
        <f t="shared" si="2194"/>
        <v/>
      </c>
      <c r="Y7817" s="37" t="str">
        <f t="shared" si="2195"/>
        <v/>
      </c>
      <c r="AA7817" s="54" t="str">
        <f t="shared" si="2196"/>
        <v/>
      </c>
      <c r="AC7817" s="121" t="str">
        <f t="shared" si="2197"/>
        <v/>
      </c>
      <c r="AD7817" s="111" t="str">
        <f t="shared" si="2198"/>
        <v/>
      </c>
      <c r="AE7817" s="122" t="str">
        <f t="shared" si="2199"/>
        <v/>
      </c>
      <c r="AF7817" s="123" t="str">
        <f t="shared" si="2200"/>
        <v>Qtr 1</v>
      </c>
      <c r="AG7817" s="122" t="str">
        <f t="shared" si="2201"/>
        <v/>
      </c>
      <c r="AI7817" s="124" t="str">
        <f t="shared" si="2202"/>
        <v/>
      </c>
      <c r="AK7817" s="103" t="str">
        <f t="shared" si="2203"/>
        <v/>
      </c>
      <c r="AL7817" s="104" t="str">
        <f t="shared" si="2204"/>
        <v/>
      </c>
      <c r="AN7817" s="37" t="str">
        <f>IF(AK7817="", "", COUNTIF(AK$11:AK$8010, "&lt;"&amp;AK7817)+1+COUNTIF(AK$11:AK7817, AK7817)-1)</f>
        <v/>
      </c>
      <c r="AO7817" s="37" t="str">
        <f>IF(AL7817="", "", COUNTIF(AL$11:AL$8010, "&gt;"&amp;AL7817)+1+COUNTIF(AL$11:AL7817, AL7817)-1)</f>
        <v/>
      </c>
    </row>
    <row r="7818" spans="1:41" x14ac:dyDescent="0.55000000000000004">
      <c r="A7818" s="5"/>
      <c r="B7818" s="284"/>
      <c r="C7818" s="285"/>
      <c r="D7818" s="286"/>
      <c r="E7818" s="287"/>
      <c r="F7818" s="288"/>
      <c r="G7818" s="5"/>
      <c r="J7818" s="7" t="str">
        <f t="shared" si="2187"/>
        <v/>
      </c>
      <c r="K7818" s="48" t="str">
        <f t="shared" si="2188"/>
        <v/>
      </c>
      <c r="L7818" s="48" t="str">
        <f t="shared" si="2189"/>
        <v/>
      </c>
      <c r="M7818" s="49" t="str">
        <f t="shared" si="2190"/>
        <v/>
      </c>
      <c r="U7818" s="103" t="str">
        <f t="shared" si="2191"/>
        <v/>
      </c>
      <c r="V7818" s="77" t="str">
        <f t="shared" si="2192"/>
        <v/>
      </c>
      <c r="W7818" s="37" t="str">
        <f t="shared" si="2193"/>
        <v/>
      </c>
      <c r="X7818" s="7" t="str">
        <f t="shared" si="2194"/>
        <v/>
      </c>
      <c r="Y7818" s="37" t="str">
        <f t="shared" si="2195"/>
        <v/>
      </c>
      <c r="AA7818" s="54" t="str">
        <f t="shared" si="2196"/>
        <v/>
      </c>
      <c r="AC7818" s="121" t="str">
        <f t="shared" si="2197"/>
        <v/>
      </c>
      <c r="AD7818" s="111" t="str">
        <f t="shared" si="2198"/>
        <v/>
      </c>
      <c r="AE7818" s="122" t="str">
        <f t="shared" si="2199"/>
        <v/>
      </c>
      <c r="AF7818" s="123" t="str">
        <f t="shared" si="2200"/>
        <v>Qtr 1</v>
      </c>
      <c r="AG7818" s="122" t="str">
        <f t="shared" si="2201"/>
        <v/>
      </c>
      <c r="AI7818" s="124" t="str">
        <f t="shared" si="2202"/>
        <v/>
      </c>
      <c r="AK7818" s="103" t="str">
        <f t="shared" si="2203"/>
        <v/>
      </c>
      <c r="AL7818" s="104" t="str">
        <f t="shared" si="2204"/>
        <v/>
      </c>
      <c r="AN7818" s="37" t="str">
        <f>IF(AK7818="", "", COUNTIF(AK$11:AK$8010, "&lt;"&amp;AK7818)+1+COUNTIF(AK$11:AK7818, AK7818)-1)</f>
        <v/>
      </c>
      <c r="AO7818" s="37" t="str">
        <f>IF(AL7818="", "", COUNTIF(AL$11:AL$8010, "&gt;"&amp;AL7818)+1+COUNTIF(AL$11:AL7818, AL7818)-1)</f>
        <v/>
      </c>
    </row>
    <row r="7819" spans="1:41" x14ac:dyDescent="0.55000000000000004">
      <c r="A7819" s="5"/>
      <c r="B7819" s="284"/>
      <c r="C7819" s="285"/>
      <c r="D7819" s="286"/>
      <c r="E7819" s="287"/>
      <c r="F7819" s="288"/>
      <c r="G7819" s="5"/>
      <c r="J7819" s="7" t="str">
        <f t="shared" si="2187"/>
        <v/>
      </c>
      <c r="K7819" s="48" t="str">
        <f t="shared" si="2188"/>
        <v/>
      </c>
      <c r="L7819" s="48" t="str">
        <f t="shared" si="2189"/>
        <v/>
      </c>
      <c r="M7819" s="49" t="str">
        <f t="shared" si="2190"/>
        <v/>
      </c>
      <c r="U7819" s="103" t="str">
        <f t="shared" si="2191"/>
        <v/>
      </c>
      <c r="V7819" s="77" t="str">
        <f t="shared" si="2192"/>
        <v/>
      </c>
      <c r="W7819" s="37" t="str">
        <f t="shared" si="2193"/>
        <v/>
      </c>
      <c r="X7819" s="7" t="str">
        <f t="shared" si="2194"/>
        <v/>
      </c>
      <c r="Y7819" s="37" t="str">
        <f t="shared" si="2195"/>
        <v/>
      </c>
      <c r="AA7819" s="54" t="str">
        <f t="shared" si="2196"/>
        <v/>
      </c>
      <c r="AC7819" s="121" t="str">
        <f t="shared" si="2197"/>
        <v/>
      </c>
      <c r="AD7819" s="111" t="str">
        <f t="shared" si="2198"/>
        <v/>
      </c>
      <c r="AE7819" s="122" t="str">
        <f t="shared" si="2199"/>
        <v/>
      </c>
      <c r="AF7819" s="123" t="str">
        <f t="shared" si="2200"/>
        <v>Qtr 1</v>
      </c>
      <c r="AG7819" s="122" t="str">
        <f t="shared" si="2201"/>
        <v/>
      </c>
      <c r="AI7819" s="124" t="str">
        <f t="shared" si="2202"/>
        <v/>
      </c>
      <c r="AK7819" s="103" t="str">
        <f t="shared" si="2203"/>
        <v/>
      </c>
      <c r="AL7819" s="104" t="str">
        <f t="shared" si="2204"/>
        <v/>
      </c>
      <c r="AN7819" s="37" t="str">
        <f>IF(AK7819="", "", COUNTIF(AK$11:AK$8010, "&lt;"&amp;AK7819)+1+COUNTIF(AK$11:AK7819, AK7819)-1)</f>
        <v/>
      </c>
      <c r="AO7819" s="37" t="str">
        <f>IF(AL7819="", "", COUNTIF(AL$11:AL$8010, "&gt;"&amp;AL7819)+1+COUNTIF(AL$11:AL7819, AL7819)-1)</f>
        <v/>
      </c>
    </row>
    <row r="7820" spans="1:41" x14ac:dyDescent="0.55000000000000004">
      <c r="A7820" s="5"/>
      <c r="B7820" s="284"/>
      <c r="C7820" s="285"/>
      <c r="D7820" s="286"/>
      <c r="E7820" s="287"/>
      <c r="F7820" s="288"/>
      <c r="G7820" s="5"/>
      <c r="J7820" s="7" t="str">
        <f t="shared" ref="J7820:J7883" si="2205">IF(B7820="", "", IF(OR(B7820&lt;$O$4, B7820&gt;$O$5), "X", ""))</f>
        <v/>
      </c>
      <c r="K7820" s="48" t="str">
        <f t="shared" ref="K7820:K7883" si="2206">IF(C7820="", "", IF(COUNTIF($O$10:$O$510, C7820)=0, "X", ""))</f>
        <v/>
      </c>
      <c r="L7820" s="48" t="str">
        <f t="shared" ref="L7820:L7883" si="2207">IF(D7820="", "", IF(COUNTIF($Q$10:$Q$15, D7820)=0, "X", ""))</f>
        <v/>
      </c>
      <c r="M7820" s="49" t="str">
        <f t="shared" ref="M7820:M7883" si="2208">IF(E7820="", "", IF(COUNTIF($S$10:$S$20, E7820)=0, "X", ""))</f>
        <v/>
      </c>
      <c r="U7820" s="103" t="str">
        <f t="shared" ref="U7820:U7883" si="2209">IF($Q$4="", "", IF($C7820=$Q$4, IF($E7820&lt;0, $E7820, ""), ""))</f>
        <v/>
      </c>
      <c r="V7820" s="77" t="str">
        <f t="shared" ref="V7820:V7883" si="2210">IF($Q$4="", "", IF($C7820=$Q$4, IF($E7820&gt;0, $E7820, ""), ""))</f>
        <v/>
      </c>
      <c r="W7820" s="37" t="str">
        <f t="shared" ref="W7820:W7883" si="2211">IF($Q$4="", "", IF($C7820=$Q$4, IF($B7820="", "", TEXT($B7820, "mmm yyyy")), ""))</f>
        <v/>
      </c>
      <c r="X7820" s="7" t="str">
        <f t="shared" ref="X7820:X7883" si="2212">IF(OR($Q$4="", $B7820=""), "", IF($C7820=$Q$4, IF(AND($B7820&gt;=$V$2, $B7820&lt;=$W$2), $U$2, IF(AND($B7820&gt;=$V$3, $B7820&lt;=$W$3), $U$3, IF(AND($B7820&gt;=$V$4, $B7820&lt;=$W$4), $U$4, IF(AND($B7820&gt;=$V$5, $B7820&lt;=$W$5), $U$5, "")))), ""))</f>
        <v/>
      </c>
      <c r="Y7820" s="37" t="str">
        <f t="shared" ref="Y7820:Y7883" si="2213">IF($Q$4="", "", IF($C7820=$Q$4, IF($D7820="", "", $D7820), ""))</f>
        <v/>
      </c>
      <c r="AA7820" s="54" t="str">
        <f t="shared" ref="AA7820:AA7883" si="2214">IF(OR($X7820="", $Y7820=""), "", CONCATENATE($Y7820, " - ", $X7820))</f>
        <v/>
      </c>
      <c r="AC7820" s="121" t="str">
        <f t="shared" ref="AC7820:AC7883" si="2215">IF($E7820&lt;0, $E7820, "")</f>
        <v/>
      </c>
      <c r="AD7820" s="111" t="str">
        <f t="shared" ref="AD7820:AD7883" si="2216">IF($E7820&gt;0, $E7820, "")</f>
        <v/>
      </c>
      <c r="AE7820" s="122" t="str">
        <f t="shared" ref="AE7820:AE7883" si="2217">IF($B7820="", "", TEXT($B7820, "mmm yyyy"))</f>
        <v/>
      </c>
      <c r="AF7820" s="123" t="str">
        <f t="shared" ref="AF7820:AF7883" si="2218">IF(AND($B7820&gt;=$V$2, $B7820&lt;=$W$2), $U$2, IF(AND($B7820&gt;=$V$3, $B7820&lt;=$W$3), $U$3, IF(AND($B7820&gt;=$V$4, $B7820&lt;=$W$4), $U$4, IF(AND($B7820&gt;=$V$5, $B7820&lt;=$W$5), $U$5, ""))))</f>
        <v>Qtr 1</v>
      </c>
      <c r="AG7820" s="122" t="str">
        <f t="shared" ref="AG7820:AG7883" si="2219">IF($D7820="", "", $D7820)</f>
        <v/>
      </c>
      <c r="AI7820" s="124" t="str">
        <f t="shared" ref="AI7820:AI7883" si="2220">IF(OR($AF7820="", $AG7820=""), "", CONCATENATE($AG7820, " - ", $AF7820))</f>
        <v/>
      </c>
      <c r="AK7820" s="103" t="str">
        <f t="shared" ref="AK7820:AK7883" si="2221">IF($AK$7="", U7820, IF($AK$7=$X7820, U7820, ""))</f>
        <v/>
      </c>
      <c r="AL7820" s="104" t="str">
        <f t="shared" ref="AL7820:AL7883" si="2222">IF($AK$7="", V7820, IF($AK$7=$X7820, V7820, ""))</f>
        <v/>
      </c>
      <c r="AN7820" s="37" t="str">
        <f>IF(AK7820="", "", COUNTIF(AK$11:AK$8010, "&lt;"&amp;AK7820)+1+COUNTIF(AK$11:AK7820, AK7820)-1)</f>
        <v/>
      </c>
      <c r="AO7820" s="37" t="str">
        <f>IF(AL7820="", "", COUNTIF(AL$11:AL$8010, "&gt;"&amp;AL7820)+1+COUNTIF(AL$11:AL7820, AL7820)-1)</f>
        <v/>
      </c>
    </row>
    <row r="7821" spans="1:41" x14ac:dyDescent="0.55000000000000004">
      <c r="A7821" s="5"/>
      <c r="B7821" s="284"/>
      <c r="C7821" s="285"/>
      <c r="D7821" s="286"/>
      <c r="E7821" s="287"/>
      <c r="F7821" s="288"/>
      <c r="G7821" s="5"/>
      <c r="J7821" s="7" t="str">
        <f t="shared" si="2205"/>
        <v/>
      </c>
      <c r="K7821" s="48" t="str">
        <f t="shared" si="2206"/>
        <v/>
      </c>
      <c r="L7821" s="48" t="str">
        <f t="shared" si="2207"/>
        <v/>
      </c>
      <c r="M7821" s="49" t="str">
        <f t="shared" si="2208"/>
        <v/>
      </c>
      <c r="U7821" s="103" t="str">
        <f t="shared" si="2209"/>
        <v/>
      </c>
      <c r="V7821" s="77" t="str">
        <f t="shared" si="2210"/>
        <v/>
      </c>
      <c r="W7821" s="37" t="str">
        <f t="shared" si="2211"/>
        <v/>
      </c>
      <c r="X7821" s="7" t="str">
        <f t="shared" si="2212"/>
        <v/>
      </c>
      <c r="Y7821" s="37" t="str">
        <f t="shared" si="2213"/>
        <v/>
      </c>
      <c r="AA7821" s="54" t="str">
        <f t="shared" si="2214"/>
        <v/>
      </c>
      <c r="AC7821" s="121" t="str">
        <f t="shared" si="2215"/>
        <v/>
      </c>
      <c r="AD7821" s="111" t="str">
        <f t="shared" si="2216"/>
        <v/>
      </c>
      <c r="AE7821" s="122" t="str">
        <f t="shared" si="2217"/>
        <v/>
      </c>
      <c r="AF7821" s="123" t="str">
        <f t="shared" si="2218"/>
        <v>Qtr 1</v>
      </c>
      <c r="AG7821" s="122" t="str">
        <f t="shared" si="2219"/>
        <v/>
      </c>
      <c r="AI7821" s="124" t="str">
        <f t="shared" si="2220"/>
        <v/>
      </c>
      <c r="AK7821" s="103" t="str">
        <f t="shared" si="2221"/>
        <v/>
      </c>
      <c r="AL7821" s="104" t="str">
        <f t="shared" si="2222"/>
        <v/>
      </c>
      <c r="AN7821" s="37" t="str">
        <f>IF(AK7821="", "", COUNTIF(AK$11:AK$8010, "&lt;"&amp;AK7821)+1+COUNTIF(AK$11:AK7821, AK7821)-1)</f>
        <v/>
      </c>
      <c r="AO7821" s="37" t="str">
        <f>IF(AL7821="", "", COUNTIF(AL$11:AL$8010, "&gt;"&amp;AL7821)+1+COUNTIF(AL$11:AL7821, AL7821)-1)</f>
        <v/>
      </c>
    </row>
    <row r="7822" spans="1:41" x14ac:dyDescent="0.55000000000000004">
      <c r="A7822" s="5"/>
      <c r="B7822" s="284"/>
      <c r="C7822" s="285"/>
      <c r="D7822" s="286"/>
      <c r="E7822" s="287"/>
      <c r="F7822" s="288"/>
      <c r="G7822" s="5"/>
      <c r="J7822" s="7" t="str">
        <f t="shared" si="2205"/>
        <v/>
      </c>
      <c r="K7822" s="48" t="str">
        <f t="shared" si="2206"/>
        <v/>
      </c>
      <c r="L7822" s="48" t="str">
        <f t="shared" si="2207"/>
        <v/>
      </c>
      <c r="M7822" s="49" t="str">
        <f t="shared" si="2208"/>
        <v/>
      </c>
      <c r="U7822" s="103" t="str">
        <f t="shared" si="2209"/>
        <v/>
      </c>
      <c r="V7822" s="77" t="str">
        <f t="shared" si="2210"/>
        <v/>
      </c>
      <c r="W7822" s="37" t="str">
        <f t="shared" si="2211"/>
        <v/>
      </c>
      <c r="X7822" s="7" t="str">
        <f t="shared" si="2212"/>
        <v/>
      </c>
      <c r="Y7822" s="37" t="str">
        <f t="shared" si="2213"/>
        <v/>
      </c>
      <c r="AA7822" s="54" t="str">
        <f t="shared" si="2214"/>
        <v/>
      </c>
      <c r="AC7822" s="121" t="str">
        <f t="shared" si="2215"/>
        <v/>
      </c>
      <c r="AD7822" s="111" t="str">
        <f t="shared" si="2216"/>
        <v/>
      </c>
      <c r="AE7822" s="122" t="str">
        <f t="shared" si="2217"/>
        <v/>
      </c>
      <c r="AF7822" s="123" t="str">
        <f t="shared" si="2218"/>
        <v>Qtr 1</v>
      </c>
      <c r="AG7822" s="122" t="str">
        <f t="shared" si="2219"/>
        <v/>
      </c>
      <c r="AI7822" s="124" t="str">
        <f t="shared" si="2220"/>
        <v/>
      </c>
      <c r="AK7822" s="103" t="str">
        <f t="shared" si="2221"/>
        <v/>
      </c>
      <c r="AL7822" s="104" t="str">
        <f t="shared" si="2222"/>
        <v/>
      </c>
      <c r="AN7822" s="37" t="str">
        <f>IF(AK7822="", "", COUNTIF(AK$11:AK$8010, "&lt;"&amp;AK7822)+1+COUNTIF(AK$11:AK7822, AK7822)-1)</f>
        <v/>
      </c>
      <c r="AO7822" s="37" t="str">
        <f>IF(AL7822="", "", COUNTIF(AL$11:AL$8010, "&gt;"&amp;AL7822)+1+COUNTIF(AL$11:AL7822, AL7822)-1)</f>
        <v/>
      </c>
    </row>
    <row r="7823" spans="1:41" x14ac:dyDescent="0.55000000000000004">
      <c r="A7823" s="5"/>
      <c r="B7823" s="284"/>
      <c r="C7823" s="285"/>
      <c r="D7823" s="286"/>
      <c r="E7823" s="287"/>
      <c r="F7823" s="288"/>
      <c r="G7823" s="5"/>
      <c r="J7823" s="7" t="str">
        <f t="shared" si="2205"/>
        <v/>
      </c>
      <c r="K7823" s="48" t="str">
        <f t="shared" si="2206"/>
        <v/>
      </c>
      <c r="L7823" s="48" t="str">
        <f t="shared" si="2207"/>
        <v/>
      </c>
      <c r="M7823" s="49" t="str">
        <f t="shared" si="2208"/>
        <v/>
      </c>
      <c r="U7823" s="103" t="str">
        <f t="shared" si="2209"/>
        <v/>
      </c>
      <c r="V7823" s="77" t="str">
        <f t="shared" si="2210"/>
        <v/>
      </c>
      <c r="W7823" s="37" t="str">
        <f t="shared" si="2211"/>
        <v/>
      </c>
      <c r="X7823" s="7" t="str">
        <f t="shared" si="2212"/>
        <v/>
      </c>
      <c r="Y7823" s="37" t="str">
        <f t="shared" si="2213"/>
        <v/>
      </c>
      <c r="AA7823" s="54" t="str">
        <f t="shared" si="2214"/>
        <v/>
      </c>
      <c r="AC7823" s="121" t="str">
        <f t="shared" si="2215"/>
        <v/>
      </c>
      <c r="AD7823" s="111" t="str">
        <f t="shared" si="2216"/>
        <v/>
      </c>
      <c r="AE7823" s="122" t="str">
        <f t="shared" si="2217"/>
        <v/>
      </c>
      <c r="AF7823" s="123" t="str">
        <f t="shared" si="2218"/>
        <v>Qtr 1</v>
      </c>
      <c r="AG7823" s="122" t="str">
        <f t="shared" si="2219"/>
        <v/>
      </c>
      <c r="AI7823" s="124" t="str">
        <f t="shared" si="2220"/>
        <v/>
      </c>
      <c r="AK7823" s="103" t="str">
        <f t="shared" si="2221"/>
        <v/>
      </c>
      <c r="AL7823" s="104" t="str">
        <f t="shared" si="2222"/>
        <v/>
      </c>
      <c r="AN7823" s="37" t="str">
        <f>IF(AK7823="", "", COUNTIF(AK$11:AK$8010, "&lt;"&amp;AK7823)+1+COUNTIF(AK$11:AK7823, AK7823)-1)</f>
        <v/>
      </c>
      <c r="AO7823" s="37" t="str">
        <f>IF(AL7823="", "", COUNTIF(AL$11:AL$8010, "&gt;"&amp;AL7823)+1+COUNTIF(AL$11:AL7823, AL7823)-1)</f>
        <v/>
      </c>
    </row>
    <row r="7824" spans="1:41" x14ac:dyDescent="0.55000000000000004">
      <c r="A7824" s="5"/>
      <c r="B7824" s="284"/>
      <c r="C7824" s="285"/>
      <c r="D7824" s="286"/>
      <c r="E7824" s="287"/>
      <c r="F7824" s="288"/>
      <c r="G7824" s="5"/>
      <c r="J7824" s="7" t="str">
        <f t="shared" si="2205"/>
        <v/>
      </c>
      <c r="K7824" s="48" t="str">
        <f t="shared" si="2206"/>
        <v/>
      </c>
      <c r="L7824" s="48" t="str">
        <f t="shared" si="2207"/>
        <v/>
      </c>
      <c r="M7824" s="49" t="str">
        <f t="shared" si="2208"/>
        <v/>
      </c>
      <c r="U7824" s="103" t="str">
        <f t="shared" si="2209"/>
        <v/>
      </c>
      <c r="V7824" s="77" t="str">
        <f t="shared" si="2210"/>
        <v/>
      </c>
      <c r="W7824" s="37" t="str">
        <f t="shared" si="2211"/>
        <v/>
      </c>
      <c r="X7824" s="7" t="str">
        <f t="shared" si="2212"/>
        <v/>
      </c>
      <c r="Y7824" s="37" t="str">
        <f t="shared" si="2213"/>
        <v/>
      </c>
      <c r="AA7824" s="54" t="str">
        <f t="shared" si="2214"/>
        <v/>
      </c>
      <c r="AC7824" s="121" t="str">
        <f t="shared" si="2215"/>
        <v/>
      </c>
      <c r="AD7824" s="111" t="str">
        <f t="shared" si="2216"/>
        <v/>
      </c>
      <c r="AE7824" s="122" t="str">
        <f t="shared" si="2217"/>
        <v/>
      </c>
      <c r="AF7824" s="123" t="str">
        <f t="shared" si="2218"/>
        <v>Qtr 1</v>
      </c>
      <c r="AG7824" s="122" t="str">
        <f t="shared" si="2219"/>
        <v/>
      </c>
      <c r="AI7824" s="124" t="str">
        <f t="shared" si="2220"/>
        <v/>
      </c>
      <c r="AK7824" s="103" t="str">
        <f t="shared" si="2221"/>
        <v/>
      </c>
      <c r="AL7824" s="104" t="str">
        <f t="shared" si="2222"/>
        <v/>
      </c>
      <c r="AN7824" s="37" t="str">
        <f>IF(AK7824="", "", COUNTIF(AK$11:AK$8010, "&lt;"&amp;AK7824)+1+COUNTIF(AK$11:AK7824, AK7824)-1)</f>
        <v/>
      </c>
      <c r="AO7824" s="37" t="str">
        <f>IF(AL7824="", "", COUNTIF(AL$11:AL$8010, "&gt;"&amp;AL7824)+1+COUNTIF(AL$11:AL7824, AL7824)-1)</f>
        <v/>
      </c>
    </row>
    <row r="7825" spans="1:41" x14ac:dyDescent="0.55000000000000004">
      <c r="A7825" s="5"/>
      <c r="B7825" s="284"/>
      <c r="C7825" s="285"/>
      <c r="D7825" s="286"/>
      <c r="E7825" s="287"/>
      <c r="F7825" s="288"/>
      <c r="G7825" s="5"/>
      <c r="J7825" s="7" t="str">
        <f t="shared" si="2205"/>
        <v/>
      </c>
      <c r="K7825" s="48" t="str">
        <f t="shared" si="2206"/>
        <v/>
      </c>
      <c r="L7825" s="48" t="str">
        <f t="shared" si="2207"/>
        <v/>
      </c>
      <c r="M7825" s="49" t="str">
        <f t="shared" si="2208"/>
        <v/>
      </c>
      <c r="U7825" s="103" t="str">
        <f t="shared" si="2209"/>
        <v/>
      </c>
      <c r="V7825" s="77" t="str">
        <f t="shared" si="2210"/>
        <v/>
      </c>
      <c r="W7825" s="37" t="str">
        <f t="shared" si="2211"/>
        <v/>
      </c>
      <c r="X7825" s="7" t="str">
        <f t="shared" si="2212"/>
        <v/>
      </c>
      <c r="Y7825" s="37" t="str">
        <f t="shared" si="2213"/>
        <v/>
      </c>
      <c r="AA7825" s="54" t="str">
        <f t="shared" si="2214"/>
        <v/>
      </c>
      <c r="AC7825" s="121" t="str">
        <f t="shared" si="2215"/>
        <v/>
      </c>
      <c r="AD7825" s="111" t="str">
        <f t="shared" si="2216"/>
        <v/>
      </c>
      <c r="AE7825" s="122" t="str">
        <f t="shared" si="2217"/>
        <v/>
      </c>
      <c r="AF7825" s="123" t="str">
        <f t="shared" si="2218"/>
        <v>Qtr 1</v>
      </c>
      <c r="AG7825" s="122" t="str">
        <f t="shared" si="2219"/>
        <v/>
      </c>
      <c r="AI7825" s="124" t="str">
        <f t="shared" si="2220"/>
        <v/>
      </c>
      <c r="AK7825" s="103" t="str">
        <f t="shared" si="2221"/>
        <v/>
      </c>
      <c r="AL7825" s="104" t="str">
        <f t="shared" si="2222"/>
        <v/>
      </c>
      <c r="AN7825" s="37" t="str">
        <f>IF(AK7825="", "", COUNTIF(AK$11:AK$8010, "&lt;"&amp;AK7825)+1+COUNTIF(AK$11:AK7825, AK7825)-1)</f>
        <v/>
      </c>
      <c r="AO7825" s="37" t="str">
        <f>IF(AL7825="", "", COUNTIF(AL$11:AL$8010, "&gt;"&amp;AL7825)+1+COUNTIF(AL$11:AL7825, AL7825)-1)</f>
        <v/>
      </c>
    </row>
    <row r="7826" spans="1:41" x14ac:dyDescent="0.55000000000000004">
      <c r="A7826" s="5"/>
      <c r="B7826" s="284"/>
      <c r="C7826" s="285"/>
      <c r="D7826" s="286"/>
      <c r="E7826" s="287"/>
      <c r="F7826" s="288"/>
      <c r="G7826" s="5"/>
      <c r="J7826" s="7" t="str">
        <f t="shared" si="2205"/>
        <v/>
      </c>
      <c r="K7826" s="48" t="str">
        <f t="shared" si="2206"/>
        <v/>
      </c>
      <c r="L7826" s="48" t="str">
        <f t="shared" si="2207"/>
        <v/>
      </c>
      <c r="M7826" s="49" t="str">
        <f t="shared" si="2208"/>
        <v/>
      </c>
      <c r="U7826" s="103" t="str">
        <f t="shared" si="2209"/>
        <v/>
      </c>
      <c r="V7826" s="77" t="str">
        <f t="shared" si="2210"/>
        <v/>
      </c>
      <c r="W7826" s="37" t="str">
        <f t="shared" si="2211"/>
        <v/>
      </c>
      <c r="X7826" s="7" t="str">
        <f t="shared" si="2212"/>
        <v/>
      </c>
      <c r="Y7826" s="37" t="str">
        <f t="shared" si="2213"/>
        <v/>
      </c>
      <c r="AA7826" s="54" t="str">
        <f t="shared" si="2214"/>
        <v/>
      </c>
      <c r="AC7826" s="121" t="str">
        <f t="shared" si="2215"/>
        <v/>
      </c>
      <c r="AD7826" s="111" t="str">
        <f t="shared" si="2216"/>
        <v/>
      </c>
      <c r="AE7826" s="122" t="str">
        <f t="shared" si="2217"/>
        <v/>
      </c>
      <c r="AF7826" s="123" t="str">
        <f t="shared" si="2218"/>
        <v>Qtr 1</v>
      </c>
      <c r="AG7826" s="122" t="str">
        <f t="shared" si="2219"/>
        <v/>
      </c>
      <c r="AI7826" s="124" t="str">
        <f t="shared" si="2220"/>
        <v/>
      </c>
      <c r="AK7826" s="103" t="str">
        <f t="shared" si="2221"/>
        <v/>
      </c>
      <c r="AL7826" s="104" t="str">
        <f t="shared" si="2222"/>
        <v/>
      </c>
      <c r="AN7826" s="37" t="str">
        <f>IF(AK7826="", "", COUNTIF(AK$11:AK$8010, "&lt;"&amp;AK7826)+1+COUNTIF(AK$11:AK7826, AK7826)-1)</f>
        <v/>
      </c>
      <c r="AO7826" s="37" t="str">
        <f>IF(AL7826="", "", COUNTIF(AL$11:AL$8010, "&gt;"&amp;AL7826)+1+COUNTIF(AL$11:AL7826, AL7826)-1)</f>
        <v/>
      </c>
    </row>
    <row r="7827" spans="1:41" x14ac:dyDescent="0.55000000000000004">
      <c r="A7827" s="5"/>
      <c r="B7827" s="284"/>
      <c r="C7827" s="285"/>
      <c r="D7827" s="286"/>
      <c r="E7827" s="287"/>
      <c r="F7827" s="288"/>
      <c r="G7827" s="5"/>
      <c r="J7827" s="7" t="str">
        <f t="shared" si="2205"/>
        <v/>
      </c>
      <c r="K7827" s="48" t="str">
        <f t="shared" si="2206"/>
        <v/>
      </c>
      <c r="L7827" s="48" t="str">
        <f t="shared" si="2207"/>
        <v/>
      </c>
      <c r="M7827" s="49" t="str">
        <f t="shared" si="2208"/>
        <v/>
      </c>
      <c r="U7827" s="103" t="str">
        <f t="shared" si="2209"/>
        <v/>
      </c>
      <c r="V7827" s="77" t="str">
        <f t="shared" si="2210"/>
        <v/>
      </c>
      <c r="W7827" s="37" t="str">
        <f t="shared" si="2211"/>
        <v/>
      </c>
      <c r="X7827" s="7" t="str">
        <f t="shared" si="2212"/>
        <v/>
      </c>
      <c r="Y7827" s="37" t="str">
        <f t="shared" si="2213"/>
        <v/>
      </c>
      <c r="AA7827" s="54" t="str">
        <f t="shared" si="2214"/>
        <v/>
      </c>
      <c r="AC7827" s="121" t="str">
        <f t="shared" si="2215"/>
        <v/>
      </c>
      <c r="AD7827" s="111" t="str">
        <f t="shared" si="2216"/>
        <v/>
      </c>
      <c r="AE7827" s="122" t="str">
        <f t="shared" si="2217"/>
        <v/>
      </c>
      <c r="AF7827" s="123" t="str">
        <f t="shared" si="2218"/>
        <v>Qtr 1</v>
      </c>
      <c r="AG7827" s="122" t="str">
        <f t="shared" si="2219"/>
        <v/>
      </c>
      <c r="AI7827" s="124" t="str">
        <f t="shared" si="2220"/>
        <v/>
      </c>
      <c r="AK7827" s="103" t="str">
        <f t="shared" si="2221"/>
        <v/>
      </c>
      <c r="AL7827" s="104" t="str">
        <f t="shared" si="2222"/>
        <v/>
      </c>
      <c r="AN7827" s="37" t="str">
        <f>IF(AK7827="", "", COUNTIF(AK$11:AK$8010, "&lt;"&amp;AK7827)+1+COUNTIF(AK$11:AK7827, AK7827)-1)</f>
        <v/>
      </c>
      <c r="AO7827" s="37" t="str">
        <f>IF(AL7827="", "", COUNTIF(AL$11:AL$8010, "&gt;"&amp;AL7827)+1+COUNTIF(AL$11:AL7827, AL7827)-1)</f>
        <v/>
      </c>
    </row>
    <row r="7828" spans="1:41" x14ac:dyDescent="0.55000000000000004">
      <c r="A7828" s="5"/>
      <c r="B7828" s="284"/>
      <c r="C7828" s="285"/>
      <c r="D7828" s="286"/>
      <c r="E7828" s="287"/>
      <c r="F7828" s="288"/>
      <c r="G7828" s="5"/>
      <c r="J7828" s="7" t="str">
        <f t="shared" si="2205"/>
        <v/>
      </c>
      <c r="K7828" s="48" t="str">
        <f t="shared" si="2206"/>
        <v/>
      </c>
      <c r="L7828" s="48" t="str">
        <f t="shared" si="2207"/>
        <v/>
      </c>
      <c r="M7828" s="49" t="str">
        <f t="shared" si="2208"/>
        <v/>
      </c>
      <c r="U7828" s="103" t="str">
        <f t="shared" si="2209"/>
        <v/>
      </c>
      <c r="V7828" s="77" t="str">
        <f t="shared" si="2210"/>
        <v/>
      </c>
      <c r="W7828" s="37" t="str">
        <f t="shared" si="2211"/>
        <v/>
      </c>
      <c r="X7828" s="7" t="str">
        <f t="shared" si="2212"/>
        <v/>
      </c>
      <c r="Y7828" s="37" t="str">
        <f t="shared" si="2213"/>
        <v/>
      </c>
      <c r="AA7828" s="54" t="str">
        <f t="shared" si="2214"/>
        <v/>
      </c>
      <c r="AC7828" s="121" t="str">
        <f t="shared" si="2215"/>
        <v/>
      </c>
      <c r="AD7828" s="111" t="str">
        <f t="shared" si="2216"/>
        <v/>
      </c>
      <c r="AE7828" s="122" t="str">
        <f t="shared" si="2217"/>
        <v/>
      </c>
      <c r="AF7828" s="123" t="str">
        <f t="shared" si="2218"/>
        <v>Qtr 1</v>
      </c>
      <c r="AG7828" s="122" t="str">
        <f t="shared" si="2219"/>
        <v/>
      </c>
      <c r="AI7828" s="124" t="str">
        <f t="shared" si="2220"/>
        <v/>
      </c>
      <c r="AK7828" s="103" t="str">
        <f t="shared" si="2221"/>
        <v/>
      </c>
      <c r="AL7828" s="104" t="str">
        <f t="shared" si="2222"/>
        <v/>
      </c>
      <c r="AN7828" s="37" t="str">
        <f>IF(AK7828="", "", COUNTIF(AK$11:AK$8010, "&lt;"&amp;AK7828)+1+COUNTIF(AK$11:AK7828, AK7828)-1)</f>
        <v/>
      </c>
      <c r="AO7828" s="37" t="str">
        <f>IF(AL7828="", "", COUNTIF(AL$11:AL$8010, "&gt;"&amp;AL7828)+1+COUNTIF(AL$11:AL7828, AL7828)-1)</f>
        <v/>
      </c>
    </row>
    <row r="7829" spans="1:41" x14ac:dyDescent="0.55000000000000004">
      <c r="A7829" s="5"/>
      <c r="B7829" s="284"/>
      <c r="C7829" s="285"/>
      <c r="D7829" s="286"/>
      <c r="E7829" s="287"/>
      <c r="F7829" s="288"/>
      <c r="G7829" s="5"/>
      <c r="J7829" s="7" t="str">
        <f t="shared" si="2205"/>
        <v/>
      </c>
      <c r="K7829" s="48" t="str">
        <f t="shared" si="2206"/>
        <v/>
      </c>
      <c r="L7829" s="48" t="str">
        <f t="shared" si="2207"/>
        <v/>
      </c>
      <c r="M7829" s="49" t="str">
        <f t="shared" si="2208"/>
        <v/>
      </c>
      <c r="U7829" s="103" t="str">
        <f t="shared" si="2209"/>
        <v/>
      </c>
      <c r="V7829" s="77" t="str">
        <f t="shared" si="2210"/>
        <v/>
      </c>
      <c r="W7829" s="37" t="str">
        <f t="shared" si="2211"/>
        <v/>
      </c>
      <c r="X7829" s="7" t="str">
        <f t="shared" si="2212"/>
        <v/>
      </c>
      <c r="Y7829" s="37" t="str">
        <f t="shared" si="2213"/>
        <v/>
      </c>
      <c r="AA7829" s="54" t="str">
        <f t="shared" si="2214"/>
        <v/>
      </c>
      <c r="AC7829" s="121" t="str">
        <f t="shared" si="2215"/>
        <v/>
      </c>
      <c r="AD7829" s="111" t="str">
        <f t="shared" si="2216"/>
        <v/>
      </c>
      <c r="AE7829" s="122" t="str">
        <f t="shared" si="2217"/>
        <v/>
      </c>
      <c r="AF7829" s="123" t="str">
        <f t="shared" si="2218"/>
        <v>Qtr 1</v>
      </c>
      <c r="AG7829" s="122" t="str">
        <f t="shared" si="2219"/>
        <v/>
      </c>
      <c r="AI7829" s="124" t="str">
        <f t="shared" si="2220"/>
        <v/>
      </c>
      <c r="AK7829" s="103" t="str">
        <f t="shared" si="2221"/>
        <v/>
      </c>
      <c r="AL7829" s="104" t="str">
        <f t="shared" si="2222"/>
        <v/>
      </c>
      <c r="AN7829" s="37" t="str">
        <f>IF(AK7829="", "", COUNTIF(AK$11:AK$8010, "&lt;"&amp;AK7829)+1+COUNTIF(AK$11:AK7829, AK7829)-1)</f>
        <v/>
      </c>
      <c r="AO7829" s="37" t="str">
        <f>IF(AL7829="", "", COUNTIF(AL$11:AL$8010, "&gt;"&amp;AL7829)+1+COUNTIF(AL$11:AL7829, AL7829)-1)</f>
        <v/>
      </c>
    </row>
    <row r="7830" spans="1:41" x14ac:dyDescent="0.55000000000000004">
      <c r="A7830" s="5"/>
      <c r="B7830" s="284"/>
      <c r="C7830" s="285"/>
      <c r="D7830" s="286"/>
      <c r="E7830" s="287"/>
      <c r="F7830" s="288"/>
      <c r="G7830" s="5"/>
      <c r="J7830" s="7" t="str">
        <f t="shared" si="2205"/>
        <v/>
      </c>
      <c r="K7830" s="48" t="str">
        <f t="shared" si="2206"/>
        <v/>
      </c>
      <c r="L7830" s="48" t="str">
        <f t="shared" si="2207"/>
        <v/>
      </c>
      <c r="M7830" s="49" t="str">
        <f t="shared" si="2208"/>
        <v/>
      </c>
      <c r="U7830" s="103" t="str">
        <f t="shared" si="2209"/>
        <v/>
      </c>
      <c r="V7830" s="77" t="str">
        <f t="shared" si="2210"/>
        <v/>
      </c>
      <c r="W7830" s="37" t="str">
        <f t="shared" si="2211"/>
        <v/>
      </c>
      <c r="X7830" s="7" t="str">
        <f t="shared" si="2212"/>
        <v/>
      </c>
      <c r="Y7830" s="37" t="str">
        <f t="shared" si="2213"/>
        <v/>
      </c>
      <c r="AA7830" s="54" t="str">
        <f t="shared" si="2214"/>
        <v/>
      </c>
      <c r="AC7830" s="121" t="str">
        <f t="shared" si="2215"/>
        <v/>
      </c>
      <c r="AD7830" s="111" t="str">
        <f t="shared" si="2216"/>
        <v/>
      </c>
      <c r="AE7830" s="122" t="str">
        <f t="shared" si="2217"/>
        <v/>
      </c>
      <c r="AF7830" s="123" t="str">
        <f t="shared" si="2218"/>
        <v>Qtr 1</v>
      </c>
      <c r="AG7830" s="122" t="str">
        <f t="shared" si="2219"/>
        <v/>
      </c>
      <c r="AI7830" s="124" t="str">
        <f t="shared" si="2220"/>
        <v/>
      </c>
      <c r="AK7830" s="103" t="str">
        <f t="shared" si="2221"/>
        <v/>
      </c>
      <c r="AL7830" s="104" t="str">
        <f t="shared" si="2222"/>
        <v/>
      </c>
      <c r="AN7830" s="37" t="str">
        <f>IF(AK7830="", "", COUNTIF(AK$11:AK$8010, "&lt;"&amp;AK7830)+1+COUNTIF(AK$11:AK7830, AK7830)-1)</f>
        <v/>
      </c>
      <c r="AO7830" s="37" t="str">
        <f>IF(AL7830="", "", COUNTIF(AL$11:AL$8010, "&gt;"&amp;AL7830)+1+COUNTIF(AL$11:AL7830, AL7830)-1)</f>
        <v/>
      </c>
    </row>
    <row r="7831" spans="1:41" x14ac:dyDescent="0.55000000000000004">
      <c r="A7831" s="5"/>
      <c r="B7831" s="284"/>
      <c r="C7831" s="285"/>
      <c r="D7831" s="286"/>
      <c r="E7831" s="287"/>
      <c r="F7831" s="288"/>
      <c r="G7831" s="5"/>
      <c r="J7831" s="7" t="str">
        <f t="shared" si="2205"/>
        <v/>
      </c>
      <c r="K7831" s="48" t="str">
        <f t="shared" si="2206"/>
        <v/>
      </c>
      <c r="L7831" s="48" t="str">
        <f t="shared" si="2207"/>
        <v/>
      </c>
      <c r="M7831" s="49" t="str">
        <f t="shared" si="2208"/>
        <v/>
      </c>
      <c r="U7831" s="103" t="str">
        <f t="shared" si="2209"/>
        <v/>
      </c>
      <c r="V7831" s="77" t="str">
        <f t="shared" si="2210"/>
        <v/>
      </c>
      <c r="W7831" s="37" t="str">
        <f t="shared" si="2211"/>
        <v/>
      </c>
      <c r="X7831" s="7" t="str">
        <f t="shared" si="2212"/>
        <v/>
      </c>
      <c r="Y7831" s="37" t="str">
        <f t="shared" si="2213"/>
        <v/>
      </c>
      <c r="AA7831" s="54" t="str">
        <f t="shared" si="2214"/>
        <v/>
      </c>
      <c r="AC7831" s="121" t="str">
        <f t="shared" si="2215"/>
        <v/>
      </c>
      <c r="AD7831" s="111" t="str">
        <f t="shared" si="2216"/>
        <v/>
      </c>
      <c r="AE7831" s="122" t="str">
        <f t="shared" si="2217"/>
        <v/>
      </c>
      <c r="AF7831" s="123" t="str">
        <f t="shared" si="2218"/>
        <v>Qtr 1</v>
      </c>
      <c r="AG7831" s="122" t="str">
        <f t="shared" si="2219"/>
        <v/>
      </c>
      <c r="AI7831" s="124" t="str">
        <f t="shared" si="2220"/>
        <v/>
      </c>
      <c r="AK7831" s="103" t="str">
        <f t="shared" si="2221"/>
        <v/>
      </c>
      <c r="AL7831" s="104" t="str">
        <f t="shared" si="2222"/>
        <v/>
      </c>
      <c r="AN7831" s="37" t="str">
        <f>IF(AK7831="", "", COUNTIF(AK$11:AK$8010, "&lt;"&amp;AK7831)+1+COUNTIF(AK$11:AK7831, AK7831)-1)</f>
        <v/>
      </c>
      <c r="AO7831" s="37" t="str">
        <f>IF(AL7831="", "", COUNTIF(AL$11:AL$8010, "&gt;"&amp;AL7831)+1+COUNTIF(AL$11:AL7831, AL7831)-1)</f>
        <v/>
      </c>
    </row>
    <row r="7832" spans="1:41" x14ac:dyDescent="0.55000000000000004">
      <c r="A7832" s="5"/>
      <c r="B7832" s="284"/>
      <c r="C7832" s="285"/>
      <c r="D7832" s="286"/>
      <c r="E7832" s="287"/>
      <c r="F7832" s="288"/>
      <c r="G7832" s="5"/>
      <c r="J7832" s="7" t="str">
        <f t="shared" si="2205"/>
        <v/>
      </c>
      <c r="K7832" s="48" t="str">
        <f t="shared" si="2206"/>
        <v/>
      </c>
      <c r="L7832" s="48" t="str">
        <f t="shared" si="2207"/>
        <v/>
      </c>
      <c r="M7832" s="49" t="str">
        <f t="shared" si="2208"/>
        <v/>
      </c>
      <c r="U7832" s="103" t="str">
        <f t="shared" si="2209"/>
        <v/>
      </c>
      <c r="V7832" s="77" t="str">
        <f t="shared" si="2210"/>
        <v/>
      </c>
      <c r="W7832" s="37" t="str">
        <f t="shared" si="2211"/>
        <v/>
      </c>
      <c r="X7832" s="7" t="str">
        <f t="shared" si="2212"/>
        <v/>
      </c>
      <c r="Y7832" s="37" t="str">
        <f t="shared" si="2213"/>
        <v/>
      </c>
      <c r="AA7832" s="54" t="str">
        <f t="shared" si="2214"/>
        <v/>
      </c>
      <c r="AC7832" s="121" t="str">
        <f t="shared" si="2215"/>
        <v/>
      </c>
      <c r="AD7832" s="111" t="str">
        <f t="shared" si="2216"/>
        <v/>
      </c>
      <c r="AE7832" s="122" t="str">
        <f t="shared" si="2217"/>
        <v/>
      </c>
      <c r="AF7832" s="123" t="str">
        <f t="shared" si="2218"/>
        <v>Qtr 1</v>
      </c>
      <c r="AG7832" s="122" t="str">
        <f t="shared" si="2219"/>
        <v/>
      </c>
      <c r="AI7832" s="124" t="str">
        <f t="shared" si="2220"/>
        <v/>
      </c>
      <c r="AK7832" s="103" t="str">
        <f t="shared" si="2221"/>
        <v/>
      </c>
      <c r="AL7832" s="104" t="str">
        <f t="shared" si="2222"/>
        <v/>
      </c>
      <c r="AN7832" s="37" t="str">
        <f>IF(AK7832="", "", COUNTIF(AK$11:AK$8010, "&lt;"&amp;AK7832)+1+COUNTIF(AK$11:AK7832, AK7832)-1)</f>
        <v/>
      </c>
      <c r="AO7832" s="37" t="str">
        <f>IF(AL7832="", "", COUNTIF(AL$11:AL$8010, "&gt;"&amp;AL7832)+1+COUNTIF(AL$11:AL7832, AL7832)-1)</f>
        <v/>
      </c>
    </row>
    <row r="7833" spans="1:41" x14ac:dyDescent="0.55000000000000004">
      <c r="A7833" s="5"/>
      <c r="B7833" s="284"/>
      <c r="C7833" s="285"/>
      <c r="D7833" s="286"/>
      <c r="E7833" s="287"/>
      <c r="F7833" s="288"/>
      <c r="G7833" s="5"/>
      <c r="J7833" s="7" t="str">
        <f t="shared" si="2205"/>
        <v/>
      </c>
      <c r="K7833" s="48" t="str">
        <f t="shared" si="2206"/>
        <v/>
      </c>
      <c r="L7833" s="48" t="str">
        <f t="shared" si="2207"/>
        <v/>
      </c>
      <c r="M7833" s="49" t="str">
        <f t="shared" si="2208"/>
        <v/>
      </c>
      <c r="U7833" s="103" t="str">
        <f t="shared" si="2209"/>
        <v/>
      </c>
      <c r="V7833" s="77" t="str">
        <f t="shared" si="2210"/>
        <v/>
      </c>
      <c r="W7833" s="37" t="str">
        <f t="shared" si="2211"/>
        <v/>
      </c>
      <c r="X7833" s="7" t="str">
        <f t="shared" si="2212"/>
        <v/>
      </c>
      <c r="Y7833" s="37" t="str">
        <f t="shared" si="2213"/>
        <v/>
      </c>
      <c r="AA7833" s="54" t="str">
        <f t="shared" si="2214"/>
        <v/>
      </c>
      <c r="AC7833" s="121" t="str">
        <f t="shared" si="2215"/>
        <v/>
      </c>
      <c r="AD7833" s="111" t="str">
        <f t="shared" si="2216"/>
        <v/>
      </c>
      <c r="AE7833" s="122" t="str">
        <f t="shared" si="2217"/>
        <v/>
      </c>
      <c r="AF7833" s="123" t="str">
        <f t="shared" si="2218"/>
        <v>Qtr 1</v>
      </c>
      <c r="AG7833" s="122" t="str">
        <f t="shared" si="2219"/>
        <v/>
      </c>
      <c r="AI7833" s="124" t="str">
        <f t="shared" si="2220"/>
        <v/>
      </c>
      <c r="AK7833" s="103" t="str">
        <f t="shared" si="2221"/>
        <v/>
      </c>
      <c r="AL7833" s="104" t="str">
        <f t="shared" si="2222"/>
        <v/>
      </c>
      <c r="AN7833" s="37" t="str">
        <f>IF(AK7833="", "", COUNTIF(AK$11:AK$8010, "&lt;"&amp;AK7833)+1+COUNTIF(AK$11:AK7833, AK7833)-1)</f>
        <v/>
      </c>
      <c r="AO7833" s="37" t="str">
        <f>IF(AL7833="", "", COUNTIF(AL$11:AL$8010, "&gt;"&amp;AL7833)+1+COUNTIF(AL$11:AL7833, AL7833)-1)</f>
        <v/>
      </c>
    </row>
    <row r="7834" spans="1:41" x14ac:dyDescent="0.55000000000000004">
      <c r="A7834" s="5"/>
      <c r="B7834" s="284"/>
      <c r="C7834" s="285"/>
      <c r="D7834" s="286"/>
      <c r="E7834" s="287"/>
      <c r="F7834" s="288"/>
      <c r="G7834" s="5"/>
      <c r="J7834" s="7" t="str">
        <f t="shared" si="2205"/>
        <v/>
      </c>
      <c r="K7834" s="48" t="str">
        <f t="shared" si="2206"/>
        <v/>
      </c>
      <c r="L7834" s="48" t="str">
        <f t="shared" si="2207"/>
        <v/>
      </c>
      <c r="M7834" s="49" t="str">
        <f t="shared" si="2208"/>
        <v/>
      </c>
      <c r="U7834" s="103" t="str">
        <f t="shared" si="2209"/>
        <v/>
      </c>
      <c r="V7834" s="77" t="str">
        <f t="shared" si="2210"/>
        <v/>
      </c>
      <c r="W7834" s="37" t="str">
        <f t="shared" si="2211"/>
        <v/>
      </c>
      <c r="X7834" s="7" t="str">
        <f t="shared" si="2212"/>
        <v/>
      </c>
      <c r="Y7834" s="37" t="str">
        <f t="shared" si="2213"/>
        <v/>
      </c>
      <c r="AA7834" s="54" t="str">
        <f t="shared" si="2214"/>
        <v/>
      </c>
      <c r="AC7834" s="121" t="str">
        <f t="shared" si="2215"/>
        <v/>
      </c>
      <c r="AD7834" s="111" t="str">
        <f t="shared" si="2216"/>
        <v/>
      </c>
      <c r="AE7834" s="122" t="str">
        <f t="shared" si="2217"/>
        <v/>
      </c>
      <c r="AF7834" s="123" t="str">
        <f t="shared" si="2218"/>
        <v>Qtr 1</v>
      </c>
      <c r="AG7834" s="122" t="str">
        <f t="shared" si="2219"/>
        <v/>
      </c>
      <c r="AI7834" s="124" t="str">
        <f t="shared" si="2220"/>
        <v/>
      </c>
      <c r="AK7834" s="103" t="str">
        <f t="shared" si="2221"/>
        <v/>
      </c>
      <c r="AL7834" s="104" t="str">
        <f t="shared" si="2222"/>
        <v/>
      </c>
      <c r="AN7834" s="37" t="str">
        <f>IF(AK7834="", "", COUNTIF(AK$11:AK$8010, "&lt;"&amp;AK7834)+1+COUNTIF(AK$11:AK7834, AK7834)-1)</f>
        <v/>
      </c>
      <c r="AO7834" s="37" t="str">
        <f>IF(AL7834="", "", COUNTIF(AL$11:AL$8010, "&gt;"&amp;AL7834)+1+COUNTIF(AL$11:AL7834, AL7834)-1)</f>
        <v/>
      </c>
    </row>
    <row r="7835" spans="1:41" x14ac:dyDescent="0.55000000000000004">
      <c r="A7835" s="5"/>
      <c r="B7835" s="284"/>
      <c r="C7835" s="285"/>
      <c r="D7835" s="286"/>
      <c r="E7835" s="287"/>
      <c r="F7835" s="288"/>
      <c r="G7835" s="5"/>
      <c r="J7835" s="7" t="str">
        <f t="shared" si="2205"/>
        <v/>
      </c>
      <c r="K7835" s="48" t="str">
        <f t="shared" si="2206"/>
        <v/>
      </c>
      <c r="L7835" s="48" t="str">
        <f t="shared" si="2207"/>
        <v/>
      </c>
      <c r="M7835" s="49" t="str">
        <f t="shared" si="2208"/>
        <v/>
      </c>
      <c r="U7835" s="103" t="str">
        <f t="shared" si="2209"/>
        <v/>
      </c>
      <c r="V7835" s="77" t="str">
        <f t="shared" si="2210"/>
        <v/>
      </c>
      <c r="W7835" s="37" t="str">
        <f t="shared" si="2211"/>
        <v/>
      </c>
      <c r="X7835" s="7" t="str">
        <f t="shared" si="2212"/>
        <v/>
      </c>
      <c r="Y7835" s="37" t="str">
        <f t="shared" si="2213"/>
        <v/>
      </c>
      <c r="AA7835" s="54" t="str">
        <f t="shared" si="2214"/>
        <v/>
      </c>
      <c r="AC7835" s="121" t="str">
        <f t="shared" si="2215"/>
        <v/>
      </c>
      <c r="AD7835" s="111" t="str">
        <f t="shared" si="2216"/>
        <v/>
      </c>
      <c r="AE7835" s="122" t="str">
        <f t="shared" si="2217"/>
        <v/>
      </c>
      <c r="AF7835" s="123" t="str">
        <f t="shared" si="2218"/>
        <v>Qtr 1</v>
      </c>
      <c r="AG7835" s="122" t="str">
        <f t="shared" si="2219"/>
        <v/>
      </c>
      <c r="AI7835" s="124" t="str">
        <f t="shared" si="2220"/>
        <v/>
      </c>
      <c r="AK7835" s="103" t="str">
        <f t="shared" si="2221"/>
        <v/>
      </c>
      <c r="AL7835" s="104" t="str">
        <f t="shared" si="2222"/>
        <v/>
      </c>
      <c r="AN7835" s="37" t="str">
        <f>IF(AK7835="", "", COUNTIF(AK$11:AK$8010, "&lt;"&amp;AK7835)+1+COUNTIF(AK$11:AK7835, AK7835)-1)</f>
        <v/>
      </c>
      <c r="AO7835" s="37" t="str">
        <f>IF(AL7835="", "", COUNTIF(AL$11:AL$8010, "&gt;"&amp;AL7835)+1+COUNTIF(AL$11:AL7835, AL7835)-1)</f>
        <v/>
      </c>
    </row>
    <row r="7836" spans="1:41" x14ac:dyDescent="0.55000000000000004">
      <c r="A7836" s="5"/>
      <c r="B7836" s="284"/>
      <c r="C7836" s="285"/>
      <c r="D7836" s="286"/>
      <c r="E7836" s="287"/>
      <c r="F7836" s="288"/>
      <c r="G7836" s="5"/>
      <c r="J7836" s="7" t="str">
        <f t="shared" si="2205"/>
        <v/>
      </c>
      <c r="K7836" s="48" t="str">
        <f t="shared" si="2206"/>
        <v/>
      </c>
      <c r="L7836" s="48" t="str">
        <f t="shared" si="2207"/>
        <v/>
      </c>
      <c r="M7836" s="49" t="str">
        <f t="shared" si="2208"/>
        <v/>
      </c>
      <c r="U7836" s="103" t="str">
        <f t="shared" si="2209"/>
        <v/>
      </c>
      <c r="V7836" s="77" t="str">
        <f t="shared" si="2210"/>
        <v/>
      </c>
      <c r="W7836" s="37" t="str">
        <f t="shared" si="2211"/>
        <v/>
      </c>
      <c r="X7836" s="7" t="str">
        <f t="shared" si="2212"/>
        <v/>
      </c>
      <c r="Y7836" s="37" t="str">
        <f t="shared" si="2213"/>
        <v/>
      </c>
      <c r="AA7836" s="54" t="str">
        <f t="shared" si="2214"/>
        <v/>
      </c>
      <c r="AC7836" s="121" t="str">
        <f t="shared" si="2215"/>
        <v/>
      </c>
      <c r="AD7836" s="111" t="str">
        <f t="shared" si="2216"/>
        <v/>
      </c>
      <c r="AE7836" s="122" t="str">
        <f t="shared" si="2217"/>
        <v/>
      </c>
      <c r="AF7836" s="123" t="str">
        <f t="shared" si="2218"/>
        <v>Qtr 1</v>
      </c>
      <c r="AG7836" s="122" t="str">
        <f t="shared" si="2219"/>
        <v/>
      </c>
      <c r="AI7836" s="124" t="str">
        <f t="shared" si="2220"/>
        <v/>
      </c>
      <c r="AK7836" s="103" t="str">
        <f t="shared" si="2221"/>
        <v/>
      </c>
      <c r="AL7836" s="104" t="str">
        <f t="shared" si="2222"/>
        <v/>
      </c>
      <c r="AN7836" s="37" t="str">
        <f>IF(AK7836="", "", COUNTIF(AK$11:AK$8010, "&lt;"&amp;AK7836)+1+COUNTIF(AK$11:AK7836, AK7836)-1)</f>
        <v/>
      </c>
      <c r="AO7836" s="37" t="str">
        <f>IF(AL7836="", "", COUNTIF(AL$11:AL$8010, "&gt;"&amp;AL7836)+1+COUNTIF(AL$11:AL7836, AL7836)-1)</f>
        <v/>
      </c>
    </row>
    <row r="7837" spans="1:41" x14ac:dyDescent="0.55000000000000004">
      <c r="A7837" s="5"/>
      <c r="B7837" s="284"/>
      <c r="C7837" s="285"/>
      <c r="D7837" s="286"/>
      <c r="E7837" s="287"/>
      <c r="F7837" s="288"/>
      <c r="G7837" s="5"/>
      <c r="J7837" s="7" t="str">
        <f t="shared" si="2205"/>
        <v/>
      </c>
      <c r="K7837" s="48" t="str">
        <f t="shared" si="2206"/>
        <v/>
      </c>
      <c r="L7837" s="48" t="str">
        <f t="shared" si="2207"/>
        <v/>
      </c>
      <c r="M7837" s="49" t="str">
        <f t="shared" si="2208"/>
        <v/>
      </c>
      <c r="U7837" s="103" t="str">
        <f t="shared" si="2209"/>
        <v/>
      </c>
      <c r="V7837" s="77" t="str">
        <f t="shared" si="2210"/>
        <v/>
      </c>
      <c r="W7837" s="37" t="str">
        <f t="shared" si="2211"/>
        <v/>
      </c>
      <c r="X7837" s="7" t="str">
        <f t="shared" si="2212"/>
        <v/>
      </c>
      <c r="Y7837" s="37" t="str">
        <f t="shared" si="2213"/>
        <v/>
      </c>
      <c r="AA7837" s="54" t="str">
        <f t="shared" si="2214"/>
        <v/>
      </c>
      <c r="AC7837" s="121" t="str">
        <f t="shared" si="2215"/>
        <v/>
      </c>
      <c r="AD7837" s="111" t="str">
        <f t="shared" si="2216"/>
        <v/>
      </c>
      <c r="AE7837" s="122" t="str">
        <f t="shared" si="2217"/>
        <v/>
      </c>
      <c r="AF7837" s="123" t="str">
        <f t="shared" si="2218"/>
        <v>Qtr 1</v>
      </c>
      <c r="AG7837" s="122" t="str">
        <f t="shared" si="2219"/>
        <v/>
      </c>
      <c r="AI7837" s="124" t="str">
        <f t="shared" si="2220"/>
        <v/>
      </c>
      <c r="AK7837" s="103" t="str">
        <f t="shared" si="2221"/>
        <v/>
      </c>
      <c r="AL7837" s="104" t="str">
        <f t="shared" si="2222"/>
        <v/>
      </c>
      <c r="AN7837" s="37" t="str">
        <f>IF(AK7837="", "", COUNTIF(AK$11:AK$8010, "&lt;"&amp;AK7837)+1+COUNTIF(AK$11:AK7837, AK7837)-1)</f>
        <v/>
      </c>
      <c r="AO7837" s="37" t="str">
        <f>IF(AL7837="", "", COUNTIF(AL$11:AL$8010, "&gt;"&amp;AL7837)+1+COUNTIF(AL$11:AL7837, AL7837)-1)</f>
        <v/>
      </c>
    </row>
    <row r="7838" spans="1:41" x14ac:dyDescent="0.55000000000000004">
      <c r="A7838" s="5"/>
      <c r="B7838" s="284"/>
      <c r="C7838" s="285"/>
      <c r="D7838" s="286"/>
      <c r="E7838" s="287"/>
      <c r="F7838" s="288"/>
      <c r="G7838" s="5"/>
      <c r="J7838" s="7" t="str">
        <f t="shared" si="2205"/>
        <v/>
      </c>
      <c r="K7838" s="48" t="str">
        <f t="shared" si="2206"/>
        <v/>
      </c>
      <c r="L7838" s="48" t="str">
        <f t="shared" si="2207"/>
        <v/>
      </c>
      <c r="M7838" s="49" t="str">
        <f t="shared" si="2208"/>
        <v/>
      </c>
      <c r="U7838" s="103" t="str">
        <f t="shared" si="2209"/>
        <v/>
      </c>
      <c r="V7838" s="77" t="str">
        <f t="shared" si="2210"/>
        <v/>
      </c>
      <c r="W7838" s="37" t="str">
        <f t="shared" si="2211"/>
        <v/>
      </c>
      <c r="X7838" s="7" t="str">
        <f t="shared" si="2212"/>
        <v/>
      </c>
      <c r="Y7838" s="37" t="str">
        <f t="shared" si="2213"/>
        <v/>
      </c>
      <c r="AA7838" s="54" t="str">
        <f t="shared" si="2214"/>
        <v/>
      </c>
      <c r="AC7838" s="121" t="str">
        <f t="shared" si="2215"/>
        <v/>
      </c>
      <c r="AD7838" s="111" t="str">
        <f t="shared" si="2216"/>
        <v/>
      </c>
      <c r="AE7838" s="122" t="str">
        <f t="shared" si="2217"/>
        <v/>
      </c>
      <c r="AF7838" s="123" t="str">
        <f t="shared" si="2218"/>
        <v>Qtr 1</v>
      </c>
      <c r="AG7838" s="122" t="str">
        <f t="shared" si="2219"/>
        <v/>
      </c>
      <c r="AI7838" s="124" t="str">
        <f t="shared" si="2220"/>
        <v/>
      </c>
      <c r="AK7838" s="103" t="str">
        <f t="shared" si="2221"/>
        <v/>
      </c>
      <c r="AL7838" s="104" t="str">
        <f t="shared" si="2222"/>
        <v/>
      </c>
      <c r="AN7838" s="37" t="str">
        <f>IF(AK7838="", "", COUNTIF(AK$11:AK$8010, "&lt;"&amp;AK7838)+1+COUNTIF(AK$11:AK7838, AK7838)-1)</f>
        <v/>
      </c>
      <c r="AO7838" s="37" t="str">
        <f>IF(AL7838="", "", COUNTIF(AL$11:AL$8010, "&gt;"&amp;AL7838)+1+COUNTIF(AL$11:AL7838, AL7838)-1)</f>
        <v/>
      </c>
    </row>
    <row r="7839" spans="1:41" x14ac:dyDescent="0.55000000000000004">
      <c r="A7839" s="5"/>
      <c r="B7839" s="284"/>
      <c r="C7839" s="285"/>
      <c r="D7839" s="286"/>
      <c r="E7839" s="287"/>
      <c r="F7839" s="288"/>
      <c r="G7839" s="5"/>
      <c r="J7839" s="7" t="str">
        <f t="shared" si="2205"/>
        <v/>
      </c>
      <c r="K7839" s="48" t="str">
        <f t="shared" si="2206"/>
        <v/>
      </c>
      <c r="L7839" s="48" t="str">
        <f t="shared" si="2207"/>
        <v/>
      </c>
      <c r="M7839" s="49" t="str">
        <f t="shared" si="2208"/>
        <v/>
      </c>
      <c r="U7839" s="103" t="str">
        <f t="shared" si="2209"/>
        <v/>
      </c>
      <c r="V7839" s="77" t="str">
        <f t="shared" si="2210"/>
        <v/>
      </c>
      <c r="W7839" s="37" t="str">
        <f t="shared" si="2211"/>
        <v/>
      </c>
      <c r="X7839" s="7" t="str">
        <f t="shared" si="2212"/>
        <v/>
      </c>
      <c r="Y7839" s="37" t="str">
        <f t="shared" si="2213"/>
        <v/>
      </c>
      <c r="AA7839" s="54" t="str">
        <f t="shared" si="2214"/>
        <v/>
      </c>
      <c r="AC7839" s="121" t="str">
        <f t="shared" si="2215"/>
        <v/>
      </c>
      <c r="AD7839" s="111" t="str">
        <f t="shared" si="2216"/>
        <v/>
      </c>
      <c r="AE7839" s="122" t="str">
        <f t="shared" si="2217"/>
        <v/>
      </c>
      <c r="AF7839" s="123" t="str">
        <f t="shared" si="2218"/>
        <v>Qtr 1</v>
      </c>
      <c r="AG7839" s="122" t="str">
        <f t="shared" si="2219"/>
        <v/>
      </c>
      <c r="AI7839" s="124" t="str">
        <f t="shared" si="2220"/>
        <v/>
      </c>
      <c r="AK7839" s="103" t="str">
        <f t="shared" si="2221"/>
        <v/>
      </c>
      <c r="AL7839" s="104" t="str">
        <f t="shared" si="2222"/>
        <v/>
      </c>
      <c r="AN7839" s="37" t="str">
        <f>IF(AK7839="", "", COUNTIF(AK$11:AK$8010, "&lt;"&amp;AK7839)+1+COUNTIF(AK$11:AK7839, AK7839)-1)</f>
        <v/>
      </c>
      <c r="AO7839" s="37" t="str">
        <f>IF(AL7839="", "", COUNTIF(AL$11:AL$8010, "&gt;"&amp;AL7839)+1+COUNTIF(AL$11:AL7839, AL7839)-1)</f>
        <v/>
      </c>
    </row>
    <row r="7840" spans="1:41" x14ac:dyDescent="0.55000000000000004">
      <c r="A7840" s="5"/>
      <c r="B7840" s="284"/>
      <c r="C7840" s="285"/>
      <c r="D7840" s="286"/>
      <c r="E7840" s="287"/>
      <c r="F7840" s="288"/>
      <c r="G7840" s="5"/>
      <c r="J7840" s="7" t="str">
        <f t="shared" si="2205"/>
        <v/>
      </c>
      <c r="K7840" s="48" t="str">
        <f t="shared" si="2206"/>
        <v/>
      </c>
      <c r="L7840" s="48" t="str">
        <f t="shared" si="2207"/>
        <v/>
      </c>
      <c r="M7840" s="49" t="str">
        <f t="shared" si="2208"/>
        <v/>
      </c>
      <c r="U7840" s="103" t="str">
        <f t="shared" si="2209"/>
        <v/>
      </c>
      <c r="V7840" s="77" t="str">
        <f t="shared" si="2210"/>
        <v/>
      </c>
      <c r="W7840" s="37" t="str">
        <f t="shared" si="2211"/>
        <v/>
      </c>
      <c r="X7840" s="7" t="str">
        <f t="shared" si="2212"/>
        <v/>
      </c>
      <c r="Y7840" s="37" t="str">
        <f t="shared" si="2213"/>
        <v/>
      </c>
      <c r="AA7840" s="54" t="str">
        <f t="shared" si="2214"/>
        <v/>
      </c>
      <c r="AC7840" s="121" t="str">
        <f t="shared" si="2215"/>
        <v/>
      </c>
      <c r="AD7840" s="111" t="str">
        <f t="shared" si="2216"/>
        <v/>
      </c>
      <c r="AE7840" s="122" t="str">
        <f t="shared" si="2217"/>
        <v/>
      </c>
      <c r="AF7840" s="123" t="str">
        <f t="shared" si="2218"/>
        <v>Qtr 1</v>
      </c>
      <c r="AG7840" s="122" t="str">
        <f t="shared" si="2219"/>
        <v/>
      </c>
      <c r="AI7840" s="124" t="str">
        <f t="shared" si="2220"/>
        <v/>
      </c>
      <c r="AK7840" s="103" t="str">
        <f t="shared" si="2221"/>
        <v/>
      </c>
      <c r="AL7840" s="104" t="str">
        <f t="shared" si="2222"/>
        <v/>
      </c>
      <c r="AN7840" s="37" t="str">
        <f>IF(AK7840="", "", COUNTIF(AK$11:AK$8010, "&lt;"&amp;AK7840)+1+COUNTIF(AK$11:AK7840, AK7840)-1)</f>
        <v/>
      </c>
      <c r="AO7840" s="37" t="str">
        <f>IF(AL7840="", "", COUNTIF(AL$11:AL$8010, "&gt;"&amp;AL7840)+1+COUNTIF(AL$11:AL7840, AL7840)-1)</f>
        <v/>
      </c>
    </row>
    <row r="7841" spans="1:41" x14ac:dyDescent="0.55000000000000004">
      <c r="A7841" s="5"/>
      <c r="B7841" s="284"/>
      <c r="C7841" s="285"/>
      <c r="D7841" s="286"/>
      <c r="E7841" s="287"/>
      <c r="F7841" s="288"/>
      <c r="G7841" s="5"/>
      <c r="J7841" s="7" t="str">
        <f t="shared" si="2205"/>
        <v/>
      </c>
      <c r="K7841" s="48" t="str">
        <f t="shared" si="2206"/>
        <v/>
      </c>
      <c r="L7841" s="48" t="str">
        <f t="shared" si="2207"/>
        <v/>
      </c>
      <c r="M7841" s="49" t="str">
        <f t="shared" si="2208"/>
        <v/>
      </c>
      <c r="U7841" s="103" t="str">
        <f t="shared" si="2209"/>
        <v/>
      </c>
      <c r="V7841" s="77" t="str">
        <f t="shared" si="2210"/>
        <v/>
      </c>
      <c r="W7841" s="37" t="str">
        <f t="shared" si="2211"/>
        <v/>
      </c>
      <c r="X7841" s="7" t="str">
        <f t="shared" si="2212"/>
        <v/>
      </c>
      <c r="Y7841" s="37" t="str">
        <f t="shared" si="2213"/>
        <v/>
      </c>
      <c r="AA7841" s="54" t="str">
        <f t="shared" si="2214"/>
        <v/>
      </c>
      <c r="AC7841" s="121" t="str">
        <f t="shared" si="2215"/>
        <v/>
      </c>
      <c r="AD7841" s="111" t="str">
        <f t="shared" si="2216"/>
        <v/>
      </c>
      <c r="AE7841" s="122" t="str">
        <f t="shared" si="2217"/>
        <v/>
      </c>
      <c r="AF7841" s="123" t="str">
        <f t="shared" si="2218"/>
        <v>Qtr 1</v>
      </c>
      <c r="AG7841" s="122" t="str">
        <f t="shared" si="2219"/>
        <v/>
      </c>
      <c r="AI7841" s="124" t="str">
        <f t="shared" si="2220"/>
        <v/>
      </c>
      <c r="AK7841" s="103" t="str">
        <f t="shared" si="2221"/>
        <v/>
      </c>
      <c r="AL7841" s="104" t="str">
        <f t="shared" si="2222"/>
        <v/>
      </c>
      <c r="AN7841" s="37" t="str">
        <f>IF(AK7841="", "", COUNTIF(AK$11:AK$8010, "&lt;"&amp;AK7841)+1+COUNTIF(AK$11:AK7841, AK7841)-1)</f>
        <v/>
      </c>
      <c r="AO7841" s="37" t="str">
        <f>IF(AL7841="", "", COUNTIF(AL$11:AL$8010, "&gt;"&amp;AL7841)+1+COUNTIF(AL$11:AL7841, AL7841)-1)</f>
        <v/>
      </c>
    </row>
    <row r="7842" spans="1:41" x14ac:dyDescent="0.55000000000000004">
      <c r="A7842" s="5"/>
      <c r="B7842" s="284"/>
      <c r="C7842" s="285"/>
      <c r="D7842" s="286"/>
      <c r="E7842" s="287"/>
      <c r="F7842" s="288"/>
      <c r="G7842" s="5"/>
      <c r="J7842" s="7" t="str">
        <f t="shared" si="2205"/>
        <v/>
      </c>
      <c r="K7842" s="48" t="str">
        <f t="shared" si="2206"/>
        <v/>
      </c>
      <c r="L7842" s="48" t="str">
        <f t="shared" si="2207"/>
        <v/>
      </c>
      <c r="M7842" s="49" t="str">
        <f t="shared" si="2208"/>
        <v/>
      </c>
      <c r="U7842" s="103" t="str">
        <f t="shared" si="2209"/>
        <v/>
      </c>
      <c r="V7842" s="77" t="str">
        <f t="shared" si="2210"/>
        <v/>
      </c>
      <c r="W7842" s="37" t="str">
        <f t="shared" si="2211"/>
        <v/>
      </c>
      <c r="X7842" s="7" t="str">
        <f t="shared" si="2212"/>
        <v/>
      </c>
      <c r="Y7842" s="37" t="str">
        <f t="shared" si="2213"/>
        <v/>
      </c>
      <c r="AA7842" s="54" t="str">
        <f t="shared" si="2214"/>
        <v/>
      </c>
      <c r="AC7842" s="121" t="str">
        <f t="shared" si="2215"/>
        <v/>
      </c>
      <c r="AD7842" s="111" t="str">
        <f t="shared" si="2216"/>
        <v/>
      </c>
      <c r="AE7842" s="122" t="str">
        <f t="shared" si="2217"/>
        <v/>
      </c>
      <c r="AF7842" s="123" t="str">
        <f t="shared" si="2218"/>
        <v>Qtr 1</v>
      </c>
      <c r="AG7842" s="122" t="str">
        <f t="shared" si="2219"/>
        <v/>
      </c>
      <c r="AI7842" s="124" t="str">
        <f t="shared" si="2220"/>
        <v/>
      </c>
      <c r="AK7842" s="103" t="str">
        <f t="shared" si="2221"/>
        <v/>
      </c>
      <c r="AL7842" s="104" t="str">
        <f t="shared" si="2222"/>
        <v/>
      </c>
      <c r="AN7842" s="37" t="str">
        <f>IF(AK7842="", "", COUNTIF(AK$11:AK$8010, "&lt;"&amp;AK7842)+1+COUNTIF(AK$11:AK7842, AK7842)-1)</f>
        <v/>
      </c>
      <c r="AO7842" s="37" t="str">
        <f>IF(AL7842="", "", COUNTIF(AL$11:AL$8010, "&gt;"&amp;AL7842)+1+COUNTIF(AL$11:AL7842, AL7842)-1)</f>
        <v/>
      </c>
    </row>
    <row r="7843" spans="1:41" x14ac:dyDescent="0.55000000000000004">
      <c r="A7843" s="5"/>
      <c r="B7843" s="284"/>
      <c r="C7843" s="285"/>
      <c r="D7843" s="286"/>
      <c r="E7843" s="287"/>
      <c r="F7843" s="288"/>
      <c r="G7843" s="5"/>
      <c r="J7843" s="7" t="str">
        <f t="shared" si="2205"/>
        <v/>
      </c>
      <c r="K7843" s="48" t="str">
        <f t="shared" si="2206"/>
        <v/>
      </c>
      <c r="L7843" s="48" t="str">
        <f t="shared" si="2207"/>
        <v/>
      </c>
      <c r="M7843" s="49" t="str">
        <f t="shared" si="2208"/>
        <v/>
      </c>
      <c r="U7843" s="103" t="str">
        <f t="shared" si="2209"/>
        <v/>
      </c>
      <c r="V7843" s="77" t="str">
        <f t="shared" si="2210"/>
        <v/>
      </c>
      <c r="W7843" s="37" t="str">
        <f t="shared" si="2211"/>
        <v/>
      </c>
      <c r="X7843" s="7" t="str">
        <f t="shared" si="2212"/>
        <v/>
      </c>
      <c r="Y7843" s="37" t="str">
        <f t="shared" si="2213"/>
        <v/>
      </c>
      <c r="AA7843" s="54" t="str">
        <f t="shared" si="2214"/>
        <v/>
      </c>
      <c r="AC7843" s="121" t="str">
        <f t="shared" si="2215"/>
        <v/>
      </c>
      <c r="AD7843" s="111" t="str">
        <f t="shared" si="2216"/>
        <v/>
      </c>
      <c r="AE7843" s="122" t="str">
        <f t="shared" si="2217"/>
        <v/>
      </c>
      <c r="AF7843" s="123" t="str">
        <f t="shared" si="2218"/>
        <v>Qtr 1</v>
      </c>
      <c r="AG7843" s="122" t="str">
        <f t="shared" si="2219"/>
        <v/>
      </c>
      <c r="AI7843" s="124" t="str">
        <f t="shared" si="2220"/>
        <v/>
      </c>
      <c r="AK7843" s="103" t="str">
        <f t="shared" si="2221"/>
        <v/>
      </c>
      <c r="AL7843" s="104" t="str">
        <f t="shared" si="2222"/>
        <v/>
      </c>
      <c r="AN7843" s="37" t="str">
        <f>IF(AK7843="", "", COUNTIF(AK$11:AK$8010, "&lt;"&amp;AK7843)+1+COUNTIF(AK$11:AK7843, AK7843)-1)</f>
        <v/>
      </c>
      <c r="AO7843" s="37" t="str">
        <f>IF(AL7843="", "", COUNTIF(AL$11:AL$8010, "&gt;"&amp;AL7843)+1+COUNTIF(AL$11:AL7843, AL7843)-1)</f>
        <v/>
      </c>
    </row>
    <row r="7844" spans="1:41" x14ac:dyDescent="0.55000000000000004">
      <c r="A7844" s="5"/>
      <c r="B7844" s="284"/>
      <c r="C7844" s="285"/>
      <c r="D7844" s="286"/>
      <c r="E7844" s="287"/>
      <c r="F7844" s="288"/>
      <c r="G7844" s="5"/>
      <c r="J7844" s="7" t="str">
        <f t="shared" si="2205"/>
        <v/>
      </c>
      <c r="K7844" s="48" t="str">
        <f t="shared" si="2206"/>
        <v/>
      </c>
      <c r="L7844" s="48" t="str">
        <f t="shared" si="2207"/>
        <v/>
      </c>
      <c r="M7844" s="49" t="str">
        <f t="shared" si="2208"/>
        <v/>
      </c>
      <c r="U7844" s="103" t="str">
        <f t="shared" si="2209"/>
        <v/>
      </c>
      <c r="V7844" s="77" t="str">
        <f t="shared" si="2210"/>
        <v/>
      </c>
      <c r="W7844" s="37" t="str">
        <f t="shared" si="2211"/>
        <v/>
      </c>
      <c r="X7844" s="7" t="str">
        <f t="shared" si="2212"/>
        <v/>
      </c>
      <c r="Y7844" s="37" t="str">
        <f t="shared" si="2213"/>
        <v/>
      </c>
      <c r="AA7844" s="54" t="str">
        <f t="shared" si="2214"/>
        <v/>
      </c>
      <c r="AC7844" s="121" t="str">
        <f t="shared" si="2215"/>
        <v/>
      </c>
      <c r="AD7844" s="111" t="str">
        <f t="shared" si="2216"/>
        <v/>
      </c>
      <c r="AE7844" s="122" t="str">
        <f t="shared" si="2217"/>
        <v/>
      </c>
      <c r="AF7844" s="123" t="str">
        <f t="shared" si="2218"/>
        <v>Qtr 1</v>
      </c>
      <c r="AG7844" s="122" t="str">
        <f t="shared" si="2219"/>
        <v/>
      </c>
      <c r="AI7844" s="124" t="str">
        <f t="shared" si="2220"/>
        <v/>
      </c>
      <c r="AK7844" s="103" t="str">
        <f t="shared" si="2221"/>
        <v/>
      </c>
      <c r="AL7844" s="104" t="str">
        <f t="shared" si="2222"/>
        <v/>
      </c>
      <c r="AN7844" s="37" t="str">
        <f>IF(AK7844="", "", COUNTIF(AK$11:AK$8010, "&lt;"&amp;AK7844)+1+COUNTIF(AK$11:AK7844, AK7844)-1)</f>
        <v/>
      </c>
      <c r="AO7844" s="37" t="str">
        <f>IF(AL7844="", "", COUNTIF(AL$11:AL$8010, "&gt;"&amp;AL7844)+1+COUNTIF(AL$11:AL7844, AL7844)-1)</f>
        <v/>
      </c>
    </row>
    <row r="7845" spans="1:41" x14ac:dyDescent="0.55000000000000004">
      <c r="A7845" s="5"/>
      <c r="B7845" s="284"/>
      <c r="C7845" s="285"/>
      <c r="D7845" s="286"/>
      <c r="E7845" s="287"/>
      <c r="F7845" s="288"/>
      <c r="G7845" s="5"/>
      <c r="J7845" s="7" t="str">
        <f t="shared" si="2205"/>
        <v/>
      </c>
      <c r="K7845" s="48" t="str">
        <f t="shared" si="2206"/>
        <v/>
      </c>
      <c r="L7845" s="48" t="str">
        <f t="shared" si="2207"/>
        <v/>
      </c>
      <c r="M7845" s="49" t="str">
        <f t="shared" si="2208"/>
        <v/>
      </c>
      <c r="U7845" s="103" t="str">
        <f t="shared" si="2209"/>
        <v/>
      </c>
      <c r="V7845" s="77" t="str">
        <f t="shared" si="2210"/>
        <v/>
      </c>
      <c r="W7845" s="37" t="str">
        <f t="shared" si="2211"/>
        <v/>
      </c>
      <c r="X7845" s="7" t="str">
        <f t="shared" si="2212"/>
        <v/>
      </c>
      <c r="Y7845" s="37" t="str">
        <f t="shared" si="2213"/>
        <v/>
      </c>
      <c r="AA7845" s="54" t="str">
        <f t="shared" si="2214"/>
        <v/>
      </c>
      <c r="AC7845" s="121" t="str">
        <f t="shared" si="2215"/>
        <v/>
      </c>
      <c r="AD7845" s="111" t="str">
        <f t="shared" si="2216"/>
        <v/>
      </c>
      <c r="AE7845" s="122" t="str">
        <f t="shared" si="2217"/>
        <v/>
      </c>
      <c r="AF7845" s="123" t="str">
        <f t="shared" si="2218"/>
        <v>Qtr 1</v>
      </c>
      <c r="AG7845" s="122" t="str">
        <f t="shared" si="2219"/>
        <v/>
      </c>
      <c r="AI7845" s="124" t="str">
        <f t="shared" si="2220"/>
        <v/>
      </c>
      <c r="AK7845" s="103" t="str">
        <f t="shared" si="2221"/>
        <v/>
      </c>
      <c r="AL7845" s="104" t="str">
        <f t="shared" si="2222"/>
        <v/>
      </c>
      <c r="AN7845" s="37" t="str">
        <f>IF(AK7845="", "", COUNTIF(AK$11:AK$8010, "&lt;"&amp;AK7845)+1+COUNTIF(AK$11:AK7845, AK7845)-1)</f>
        <v/>
      </c>
      <c r="AO7845" s="37" t="str">
        <f>IF(AL7845="", "", COUNTIF(AL$11:AL$8010, "&gt;"&amp;AL7845)+1+COUNTIF(AL$11:AL7845, AL7845)-1)</f>
        <v/>
      </c>
    </row>
    <row r="7846" spans="1:41" x14ac:dyDescent="0.55000000000000004">
      <c r="A7846" s="5"/>
      <c r="B7846" s="284"/>
      <c r="C7846" s="285"/>
      <c r="D7846" s="286"/>
      <c r="E7846" s="287"/>
      <c r="F7846" s="288"/>
      <c r="G7846" s="5"/>
      <c r="J7846" s="7" t="str">
        <f t="shared" si="2205"/>
        <v/>
      </c>
      <c r="K7846" s="48" t="str">
        <f t="shared" si="2206"/>
        <v/>
      </c>
      <c r="L7846" s="48" t="str">
        <f t="shared" si="2207"/>
        <v/>
      </c>
      <c r="M7846" s="49" t="str">
        <f t="shared" si="2208"/>
        <v/>
      </c>
      <c r="U7846" s="103" t="str">
        <f t="shared" si="2209"/>
        <v/>
      </c>
      <c r="V7846" s="77" t="str">
        <f t="shared" si="2210"/>
        <v/>
      </c>
      <c r="W7846" s="37" t="str">
        <f t="shared" si="2211"/>
        <v/>
      </c>
      <c r="X7846" s="7" t="str">
        <f t="shared" si="2212"/>
        <v/>
      </c>
      <c r="Y7846" s="37" t="str">
        <f t="shared" si="2213"/>
        <v/>
      </c>
      <c r="AA7846" s="54" t="str">
        <f t="shared" si="2214"/>
        <v/>
      </c>
      <c r="AC7846" s="121" t="str">
        <f t="shared" si="2215"/>
        <v/>
      </c>
      <c r="AD7846" s="111" t="str">
        <f t="shared" si="2216"/>
        <v/>
      </c>
      <c r="AE7846" s="122" t="str">
        <f t="shared" si="2217"/>
        <v/>
      </c>
      <c r="AF7846" s="123" t="str">
        <f t="shared" si="2218"/>
        <v>Qtr 1</v>
      </c>
      <c r="AG7846" s="122" t="str">
        <f t="shared" si="2219"/>
        <v/>
      </c>
      <c r="AI7846" s="124" t="str">
        <f t="shared" si="2220"/>
        <v/>
      </c>
      <c r="AK7846" s="103" t="str">
        <f t="shared" si="2221"/>
        <v/>
      </c>
      <c r="AL7846" s="104" t="str">
        <f t="shared" si="2222"/>
        <v/>
      </c>
      <c r="AN7846" s="37" t="str">
        <f>IF(AK7846="", "", COUNTIF(AK$11:AK$8010, "&lt;"&amp;AK7846)+1+COUNTIF(AK$11:AK7846, AK7846)-1)</f>
        <v/>
      </c>
      <c r="AO7846" s="37" t="str">
        <f>IF(AL7846="", "", COUNTIF(AL$11:AL$8010, "&gt;"&amp;AL7846)+1+COUNTIF(AL$11:AL7846, AL7846)-1)</f>
        <v/>
      </c>
    </row>
    <row r="7847" spans="1:41" x14ac:dyDescent="0.55000000000000004">
      <c r="A7847" s="5"/>
      <c r="B7847" s="284"/>
      <c r="C7847" s="285"/>
      <c r="D7847" s="286"/>
      <c r="E7847" s="287"/>
      <c r="F7847" s="288"/>
      <c r="G7847" s="5"/>
      <c r="J7847" s="7" t="str">
        <f t="shared" si="2205"/>
        <v/>
      </c>
      <c r="K7847" s="48" t="str">
        <f t="shared" si="2206"/>
        <v/>
      </c>
      <c r="L7847" s="48" t="str">
        <f t="shared" si="2207"/>
        <v/>
      </c>
      <c r="M7847" s="49" t="str">
        <f t="shared" si="2208"/>
        <v/>
      </c>
      <c r="U7847" s="103" t="str">
        <f t="shared" si="2209"/>
        <v/>
      </c>
      <c r="V7847" s="77" t="str">
        <f t="shared" si="2210"/>
        <v/>
      </c>
      <c r="W7847" s="37" t="str">
        <f t="shared" si="2211"/>
        <v/>
      </c>
      <c r="X7847" s="7" t="str">
        <f t="shared" si="2212"/>
        <v/>
      </c>
      <c r="Y7847" s="37" t="str">
        <f t="shared" si="2213"/>
        <v/>
      </c>
      <c r="AA7847" s="54" t="str">
        <f t="shared" si="2214"/>
        <v/>
      </c>
      <c r="AC7847" s="121" t="str">
        <f t="shared" si="2215"/>
        <v/>
      </c>
      <c r="AD7847" s="111" t="str">
        <f t="shared" si="2216"/>
        <v/>
      </c>
      <c r="AE7847" s="122" t="str">
        <f t="shared" si="2217"/>
        <v/>
      </c>
      <c r="AF7847" s="123" t="str">
        <f t="shared" si="2218"/>
        <v>Qtr 1</v>
      </c>
      <c r="AG7847" s="122" t="str">
        <f t="shared" si="2219"/>
        <v/>
      </c>
      <c r="AI7847" s="124" t="str">
        <f t="shared" si="2220"/>
        <v/>
      </c>
      <c r="AK7847" s="103" t="str">
        <f t="shared" si="2221"/>
        <v/>
      </c>
      <c r="AL7847" s="104" t="str">
        <f t="shared" si="2222"/>
        <v/>
      </c>
      <c r="AN7847" s="37" t="str">
        <f>IF(AK7847="", "", COUNTIF(AK$11:AK$8010, "&lt;"&amp;AK7847)+1+COUNTIF(AK$11:AK7847, AK7847)-1)</f>
        <v/>
      </c>
      <c r="AO7847" s="37" t="str">
        <f>IF(AL7847="", "", COUNTIF(AL$11:AL$8010, "&gt;"&amp;AL7847)+1+COUNTIF(AL$11:AL7847, AL7847)-1)</f>
        <v/>
      </c>
    </row>
    <row r="7848" spans="1:41" x14ac:dyDescent="0.55000000000000004">
      <c r="A7848" s="5"/>
      <c r="B7848" s="284"/>
      <c r="C7848" s="285"/>
      <c r="D7848" s="286"/>
      <c r="E7848" s="287"/>
      <c r="F7848" s="288"/>
      <c r="G7848" s="5"/>
      <c r="J7848" s="7" t="str">
        <f t="shared" si="2205"/>
        <v/>
      </c>
      <c r="K7848" s="48" t="str">
        <f t="shared" si="2206"/>
        <v/>
      </c>
      <c r="L7848" s="48" t="str">
        <f t="shared" si="2207"/>
        <v/>
      </c>
      <c r="M7848" s="49" t="str">
        <f t="shared" si="2208"/>
        <v/>
      </c>
      <c r="U7848" s="103" t="str">
        <f t="shared" si="2209"/>
        <v/>
      </c>
      <c r="V7848" s="77" t="str">
        <f t="shared" si="2210"/>
        <v/>
      </c>
      <c r="W7848" s="37" t="str">
        <f t="shared" si="2211"/>
        <v/>
      </c>
      <c r="X7848" s="7" t="str">
        <f t="shared" si="2212"/>
        <v/>
      </c>
      <c r="Y7848" s="37" t="str">
        <f t="shared" si="2213"/>
        <v/>
      </c>
      <c r="AA7848" s="54" t="str">
        <f t="shared" si="2214"/>
        <v/>
      </c>
      <c r="AC7848" s="121" t="str">
        <f t="shared" si="2215"/>
        <v/>
      </c>
      <c r="AD7848" s="111" t="str">
        <f t="shared" si="2216"/>
        <v/>
      </c>
      <c r="AE7848" s="122" t="str">
        <f t="shared" si="2217"/>
        <v/>
      </c>
      <c r="AF7848" s="123" t="str">
        <f t="shared" si="2218"/>
        <v>Qtr 1</v>
      </c>
      <c r="AG7848" s="122" t="str">
        <f t="shared" si="2219"/>
        <v/>
      </c>
      <c r="AI7848" s="124" t="str">
        <f t="shared" si="2220"/>
        <v/>
      </c>
      <c r="AK7848" s="103" t="str">
        <f t="shared" si="2221"/>
        <v/>
      </c>
      <c r="AL7848" s="104" t="str">
        <f t="shared" si="2222"/>
        <v/>
      </c>
      <c r="AN7848" s="37" t="str">
        <f>IF(AK7848="", "", COUNTIF(AK$11:AK$8010, "&lt;"&amp;AK7848)+1+COUNTIF(AK$11:AK7848, AK7848)-1)</f>
        <v/>
      </c>
      <c r="AO7848" s="37" t="str">
        <f>IF(AL7848="", "", COUNTIF(AL$11:AL$8010, "&gt;"&amp;AL7848)+1+COUNTIF(AL$11:AL7848, AL7848)-1)</f>
        <v/>
      </c>
    </row>
    <row r="7849" spans="1:41" x14ac:dyDescent="0.55000000000000004">
      <c r="A7849" s="5"/>
      <c r="B7849" s="284"/>
      <c r="C7849" s="285"/>
      <c r="D7849" s="286"/>
      <c r="E7849" s="287"/>
      <c r="F7849" s="288"/>
      <c r="G7849" s="5"/>
      <c r="J7849" s="7" t="str">
        <f t="shared" si="2205"/>
        <v/>
      </c>
      <c r="K7849" s="48" t="str">
        <f t="shared" si="2206"/>
        <v/>
      </c>
      <c r="L7849" s="48" t="str">
        <f t="shared" si="2207"/>
        <v/>
      </c>
      <c r="M7849" s="49" t="str">
        <f t="shared" si="2208"/>
        <v/>
      </c>
      <c r="U7849" s="103" t="str">
        <f t="shared" si="2209"/>
        <v/>
      </c>
      <c r="V7849" s="77" t="str">
        <f t="shared" si="2210"/>
        <v/>
      </c>
      <c r="W7849" s="37" t="str">
        <f t="shared" si="2211"/>
        <v/>
      </c>
      <c r="X7849" s="7" t="str">
        <f t="shared" si="2212"/>
        <v/>
      </c>
      <c r="Y7849" s="37" t="str">
        <f t="shared" si="2213"/>
        <v/>
      </c>
      <c r="AA7849" s="54" t="str">
        <f t="shared" si="2214"/>
        <v/>
      </c>
      <c r="AC7849" s="121" t="str">
        <f t="shared" si="2215"/>
        <v/>
      </c>
      <c r="AD7849" s="111" t="str">
        <f t="shared" si="2216"/>
        <v/>
      </c>
      <c r="AE7849" s="122" t="str">
        <f t="shared" si="2217"/>
        <v/>
      </c>
      <c r="AF7849" s="123" t="str">
        <f t="shared" si="2218"/>
        <v>Qtr 1</v>
      </c>
      <c r="AG7849" s="122" t="str">
        <f t="shared" si="2219"/>
        <v/>
      </c>
      <c r="AI7849" s="124" t="str">
        <f t="shared" si="2220"/>
        <v/>
      </c>
      <c r="AK7849" s="103" t="str">
        <f t="shared" si="2221"/>
        <v/>
      </c>
      <c r="AL7849" s="104" t="str">
        <f t="shared" si="2222"/>
        <v/>
      </c>
      <c r="AN7849" s="37" t="str">
        <f>IF(AK7849="", "", COUNTIF(AK$11:AK$8010, "&lt;"&amp;AK7849)+1+COUNTIF(AK$11:AK7849, AK7849)-1)</f>
        <v/>
      </c>
      <c r="AO7849" s="37" t="str">
        <f>IF(AL7849="", "", COUNTIF(AL$11:AL$8010, "&gt;"&amp;AL7849)+1+COUNTIF(AL$11:AL7849, AL7849)-1)</f>
        <v/>
      </c>
    </row>
    <row r="7850" spans="1:41" x14ac:dyDescent="0.55000000000000004">
      <c r="A7850" s="5"/>
      <c r="B7850" s="284"/>
      <c r="C7850" s="285"/>
      <c r="D7850" s="286"/>
      <c r="E7850" s="287"/>
      <c r="F7850" s="288"/>
      <c r="G7850" s="5"/>
      <c r="J7850" s="7" t="str">
        <f t="shared" si="2205"/>
        <v/>
      </c>
      <c r="K7850" s="48" t="str">
        <f t="shared" si="2206"/>
        <v/>
      </c>
      <c r="L7850" s="48" t="str">
        <f t="shared" si="2207"/>
        <v/>
      </c>
      <c r="M7850" s="49" t="str">
        <f t="shared" si="2208"/>
        <v/>
      </c>
      <c r="U7850" s="103" t="str">
        <f t="shared" si="2209"/>
        <v/>
      </c>
      <c r="V7850" s="77" t="str">
        <f t="shared" si="2210"/>
        <v/>
      </c>
      <c r="W7850" s="37" t="str">
        <f t="shared" si="2211"/>
        <v/>
      </c>
      <c r="X7850" s="7" t="str">
        <f t="shared" si="2212"/>
        <v/>
      </c>
      <c r="Y7850" s="37" t="str">
        <f t="shared" si="2213"/>
        <v/>
      </c>
      <c r="AA7850" s="54" t="str">
        <f t="shared" si="2214"/>
        <v/>
      </c>
      <c r="AC7850" s="121" t="str">
        <f t="shared" si="2215"/>
        <v/>
      </c>
      <c r="AD7850" s="111" t="str">
        <f t="shared" si="2216"/>
        <v/>
      </c>
      <c r="AE7850" s="122" t="str">
        <f t="shared" si="2217"/>
        <v/>
      </c>
      <c r="AF7850" s="123" t="str">
        <f t="shared" si="2218"/>
        <v>Qtr 1</v>
      </c>
      <c r="AG7850" s="122" t="str">
        <f t="shared" si="2219"/>
        <v/>
      </c>
      <c r="AI7850" s="124" t="str">
        <f t="shared" si="2220"/>
        <v/>
      </c>
      <c r="AK7850" s="103" t="str">
        <f t="shared" si="2221"/>
        <v/>
      </c>
      <c r="AL7850" s="104" t="str">
        <f t="shared" si="2222"/>
        <v/>
      </c>
      <c r="AN7850" s="37" t="str">
        <f>IF(AK7850="", "", COUNTIF(AK$11:AK$8010, "&lt;"&amp;AK7850)+1+COUNTIF(AK$11:AK7850, AK7850)-1)</f>
        <v/>
      </c>
      <c r="AO7850" s="37" t="str">
        <f>IF(AL7850="", "", COUNTIF(AL$11:AL$8010, "&gt;"&amp;AL7850)+1+COUNTIF(AL$11:AL7850, AL7850)-1)</f>
        <v/>
      </c>
    </row>
    <row r="7851" spans="1:41" x14ac:dyDescent="0.55000000000000004">
      <c r="A7851" s="5"/>
      <c r="B7851" s="284"/>
      <c r="C7851" s="285"/>
      <c r="D7851" s="286"/>
      <c r="E7851" s="287"/>
      <c r="F7851" s="288"/>
      <c r="G7851" s="5"/>
      <c r="J7851" s="7" t="str">
        <f t="shared" si="2205"/>
        <v/>
      </c>
      <c r="K7851" s="48" t="str">
        <f t="shared" si="2206"/>
        <v/>
      </c>
      <c r="L7851" s="48" t="str">
        <f t="shared" si="2207"/>
        <v/>
      </c>
      <c r="M7851" s="49" t="str">
        <f t="shared" si="2208"/>
        <v/>
      </c>
      <c r="U7851" s="103" t="str">
        <f t="shared" si="2209"/>
        <v/>
      </c>
      <c r="V7851" s="77" t="str">
        <f t="shared" si="2210"/>
        <v/>
      </c>
      <c r="W7851" s="37" t="str">
        <f t="shared" si="2211"/>
        <v/>
      </c>
      <c r="X7851" s="7" t="str">
        <f t="shared" si="2212"/>
        <v/>
      </c>
      <c r="Y7851" s="37" t="str">
        <f t="shared" si="2213"/>
        <v/>
      </c>
      <c r="AA7851" s="54" t="str">
        <f t="shared" si="2214"/>
        <v/>
      </c>
      <c r="AC7851" s="121" t="str">
        <f t="shared" si="2215"/>
        <v/>
      </c>
      <c r="AD7851" s="111" t="str">
        <f t="shared" si="2216"/>
        <v/>
      </c>
      <c r="AE7851" s="122" t="str">
        <f t="shared" si="2217"/>
        <v/>
      </c>
      <c r="AF7851" s="123" t="str">
        <f t="shared" si="2218"/>
        <v>Qtr 1</v>
      </c>
      <c r="AG7851" s="122" t="str">
        <f t="shared" si="2219"/>
        <v/>
      </c>
      <c r="AI7851" s="124" t="str">
        <f t="shared" si="2220"/>
        <v/>
      </c>
      <c r="AK7851" s="103" t="str">
        <f t="shared" si="2221"/>
        <v/>
      </c>
      <c r="AL7851" s="104" t="str">
        <f t="shared" si="2222"/>
        <v/>
      </c>
      <c r="AN7851" s="37" t="str">
        <f>IF(AK7851="", "", COUNTIF(AK$11:AK$8010, "&lt;"&amp;AK7851)+1+COUNTIF(AK$11:AK7851, AK7851)-1)</f>
        <v/>
      </c>
      <c r="AO7851" s="37" t="str">
        <f>IF(AL7851="", "", COUNTIF(AL$11:AL$8010, "&gt;"&amp;AL7851)+1+COUNTIF(AL$11:AL7851, AL7851)-1)</f>
        <v/>
      </c>
    </row>
    <row r="7852" spans="1:41" x14ac:dyDescent="0.55000000000000004">
      <c r="A7852" s="5"/>
      <c r="B7852" s="284"/>
      <c r="C7852" s="285"/>
      <c r="D7852" s="286"/>
      <c r="E7852" s="287"/>
      <c r="F7852" s="288"/>
      <c r="G7852" s="5"/>
      <c r="J7852" s="7" t="str">
        <f t="shared" si="2205"/>
        <v/>
      </c>
      <c r="K7852" s="48" t="str">
        <f t="shared" si="2206"/>
        <v/>
      </c>
      <c r="L7852" s="48" t="str">
        <f t="shared" si="2207"/>
        <v/>
      </c>
      <c r="M7852" s="49" t="str">
        <f t="shared" si="2208"/>
        <v/>
      </c>
      <c r="U7852" s="103" t="str">
        <f t="shared" si="2209"/>
        <v/>
      </c>
      <c r="V7852" s="77" t="str">
        <f t="shared" si="2210"/>
        <v/>
      </c>
      <c r="W7852" s="37" t="str">
        <f t="shared" si="2211"/>
        <v/>
      </c>
      <c r="X7852" s="7" t="str">
        <f t="shared" si="2212"/>
        <v/>
      </c>
      <c r="Y7852" s="37" t="str">
        <f t="shared" si="2213"/>
        <v/>
      </c>
      <c r="AA7852" s="54" t="str">
        <f t="shared" si="2214"/>
        <v/>
      </c>
      <c r="AC7852" s="121" t="str">
        <f t="shared" si="2215"/>
        <v/>
      </c>
      <c r="AD7852" s="111" t="str">
        <f t="shared" si="2216"/>
        <v/>
      </c>
      <c r="AE7852" s="122" t="str">
        <f t="shared" si="2217"/>
        <v/>
      </c>
      <c r="AF7852" s="123" t="str">
        <f t="shared" si="2218"/>
        <v>Qtr 1</v>
      </c>
      <c r="AG7852" s="122" t="str">
        <f t="shared" si="2219"/>
        <v/>
      </c>
      <c r="AI7852" s="124" t="str">
        <f t="shared" si="2220"/>
        <v/>
      </c>
      <c r="AK7852" s="103" t="str">
        <f t="shared" si="2221"/>
        <v/>
      </c>
      <c r="AL7852" s="104" t="str">
        <f t="shared" si="2222"/>
        <v/>
      </c>
      <c r="AN7852" s="37" t="str">
        <f>IF(AK7852="", "", COUNTIF(AK$11:AK$8010, "&lt;"&amp;AK7852)+1+COUNTIF(AK$11:AK7852, AK7852)-1)</f>
        <v/>
      </c>
      <c r="AO7852" s="37" t="str">
        <f>IF(AL7852="", "", COUNTIF(AL$11:AL$8010, "&gt;"&amp;AL7852)+1+COUNTIF(AL$11:AL7852, AL7852)-1)</f>
        <v/>
      </c>
    </row>
    <row r="7853" spans="1:41" x14ac:dyDescent="0.55000000000000004">
      <c r="A7853" s="5"/>
      <c r="B7853" s="284"/>
      <c r="C7853" s="285"/>
      <c r="D7853" s="286"/>
      <c r="E7853" s="287"/>
      <c r="F7853" s="288"/>
      <c r="G7853" s="5"/>
      <c r="J7853" s="7" t="str">
        <f t="shared" si="2205"/>
        <v/>
      </c>
      <c r="K7853" s="48" t="str">
        <f t="shared" si="2206"/>
        <v/>
      </c>
      <c r="L7853" s="48" t="str">
        <f t="shared" si="2207"/>
        <v/>
      </c>
      <c r="M7853" s="49" t="str">
        <f t="shared" si="2208"/>
        <v/>
      </c>
      <c r="U7853" s="103" t="str">
        <f t="shared" si="2209"/>
        <v/>
      </c>
      <c r="V7853" s="77" t="str">
        <f t="shared" si="2210"/>
        <v/>
      </c>
      <c r="W7853" s="37" t="str">
        <f t="shared" si="2211"/>
        <v/>
      </c>
      <c r="X7853" s="7" t="str">
        <f t="shared" si="2212"/>
        <v/>
      </c>
      <c r="Y7853" s="37" t="str">
        <f t="shared" si="2213"/>
        <v/>
      </c>
      <c r="AA7853" s="54" t="str">
        <f t="shared" si="2214"/>
        <v/>
      </c>
      <c r="AC7853" s="121" t="str">
        <f t="shared" si="2215"/>
        <v/>
      </c>
      <c r="AD7853" s="111" t="str">
        <f t="shared" si="2216"/>
        <v/>
      </c>
      <c r="AE7853" s="122" t="str">
        <f t="shared" si="2217"/>
        <v/>
      </c>
      <c r="AF7853" s="123" t="str">
        <f t="shared" si="2218"/>
        <v>Qtr 1</v>
      </c>
      <c r="AG7853" s="122" t="str">
        <f t="shared" si="2219"/>
        <v/>
      </c>
      <c r="AI7853" s="124" t="str">
        <f t="shared" si="2220"/>
        <v/>
      </c>
      <c r="AK7853" s="103" t="str">
        <f t="shared" si="2221"/>
        <v/>
      </c>
      <c r="AL7853" s="104" t="str">
        <f t="shared" si="2222"/>
        <v/>
      </c>
      <c r="AN7853" s="37" t="str">
        <f>IF(AK7853="", "", COUNTIF(AK$11:AK$8010, "&lt;"&amp;AK7853)+1+COUNTIF(AK$11:AK7853, AK7853)-1)</f>
        <v/>
      </c>
      <c r="AO7853" s="37" t="str">
        <f>IF(AL7853="", "", COUNTIF(AL$11:AL$8010, "&gt;"&amp;AL7853)+1+COUNTIF(AL$11:AL7853, AL7853)-1)</f>
        <v/>
      </c>
    </row>
    <row r="7854" spans="1:41" x14ac:dyDescent="0.55000000000000004">
      <c r="A7854" s="5"/>
      <c r="B7854" s="284"/>
      <c r="C7854" s="285"/>
      <c r="D7854" s="286"/>
      <c r="E7854" s="287"/>
      <c r="F7854" s="288"/>
      <c r="G7854" s="5"/>
      <c r="J7854" s="7" t="str">
        <f t="shared" si="2205"/>
        <v/>
      </c>
      <c r="K7854" s="48" t="str">
        <f t="shared" si="2206"/>
        <v/>
      </c>
      <c r="L7854" s="48" t="str">
        <f t="shared" si="2207"/>
        <v/>
      </c>
      <c r="M7854" s="49" t="str">
        <f t="shared" si="2208"/>
        <v/>
      </c>
      <c r="U7854" s="103" t="str">
        <f t="shared" si="2209"/>
        <v/>
      </c>
      <c r="V7854" s="77" t="str">
        <f t="shared" si="2210"/>
        <v/>
      </c>
      <c r="W7854" s="37" t="str">
        <f t="shared" si="2211"/>
        <v/>
      </c>
      <c r="X7854" s="7" t="str">
        <f t="shared" si="2212"/>
        <v/>
      </c>
      <c r="Y7854" s="37" t="str">
        <f t="shared" si="2213"/>
        <v/>
      </c>
      <c r="AA7854" s="54" t="str">
        <f t="shared" si="2214"/>
        <v/>
      </c>
      <c r="AC7854" s="121" t="str">
        <f t="shared" si="2215"/>
        <v/>
      </c>
      <c r="AD7854" s="111" t="str">
        <f t="shared" si="2216"/>
        <v/>
      </c>
      <c r="AE7854" s="122" t="str">
        <f t="shared" si="2217"/>
        <v/>
      </c>
      <c r="AF7854" s="123" t="str">
        <f t="shared" si="2218"/>
        <v>Qtr 1</v>
      </c>
      <c r="AG7854" s="122" t="str">
        <f t="shared" si="2219"/>
        <v/>
      </c>
      <c r="AI7854" s="124" t="str">
        <f t="shared" si="2220"/>
        <v/>
      </c>
      <c r="AK7854" s="103" t="str">
        <f t="shared" si="2221"/>
        <v/>
      </c>
      <c r="AL7854" s="104" t="str">
        <f t="shared" si="2222"/>
        <v/>
      </c>
      <c r="AN7854" s="37" t="str">
        <f>IF(AK7854="", "", COUNTIF(AK$11:AK$8010, "&lt;"&amp;AK7854)+1+COUNTIF(AK$11:AK7854, AK7854)-1)</f>
        <v/>
      </c>
      <c r="AO7854" s="37" t="str">
        <f>IF(AL7854="", "", COUNTIF(AL$11:AL$8010, "&gt;"&amp;AL7854)+1+COUNTIF(AL$11:AL7854, AL7854)-1)</f>
        <v/>
      </c>
    </row>
    <row r="7855" spans="1:41" x14ac:dyDescent="0.55000000000000004">
      <c r="A7855" s="5"/>
      <c r="B7855" s="284"/>
      <c r="C7855" s="285"/>
      <c r="D7855" s="286"/>
      <c r="E7855" s="287"/>
      <c r="F7855" s="288"/>
      <c r="G7855" s="5"/>
      <c r="J7855" s="7" t="str">
        <f t="shared" si="2205"/>
        <v/>
      </c>
      <c r="K7855" s="48" t="str">
        <f t="shared" si="2206"/>
        <v/>
      </c>
      <c r="L7855" s="48" t="str">
        <f t="shared" si="2207"/>
        <v/>
      </c>
      <c r="M7855" s="49" t="str">
        <f t="shared" si="2208"/>
        <v/>
      </c>
      <c r="U7855" s="103" t="str">
        <f t="shared" si="2209"/>
        <v/>
      </c>
      <c r="V7855" s="77" t="str">
        <f t="shared" si="2210"/>
        <v/>
      </c>
      <c r="W7855" s="37" t="str">
        <f t="shared" si="2211"/>
        <v/>
      </c>
      <c r="X7855" s="7" t="str">
        <f t="shared" si="2212"/>
        <v/>
      </c>
      <c r="Y7855" s="37" t="str">
        <f t="shared" si="2213"/>
        <v/>
      </c>
      <c r="AA7855" s="54" t="str">
        <f t="shared" si="2214"/>
        <v/>
      </c>
      <c r="AC7855" s="121" t="str">
        <f t="shared" si="2215"/>
        <v/>
      </c>
      <c r="AD7855" s="111" t="str">
        <f t="shared" si="2216"/>
        <v/>
      </c>
      <c r="AE7855" s="122" t="str">
        <f t="shared" si="2217"/>
        <v/>
      </c>
      <c r="AF7855" s="123" t="str">
        <f t="shared" si="2218"/>
        <v>Qtr 1</v>
      </c>
      <c r="AG7855" s="122" t="str">
        <f t="shared" si="2219"/>
        <v/>
      </c>
      <c r="AI7855" s="124" t="str">
        <f t="shared" si="2220"/>
        <v/>
      </c>
      <c r="AK7855" s="103" t="str">
        <f t="shared" si="2221"/>
        <v/>
      </c>
      <c r="AL7855" s="104" t="str">
        <f t="shared" si="2222"/>
        <v/>
      </c>
      <c r="AN7855" s="37" t="str">
        <f>IF(AK7855="", "", COUNTIF(AK$11:AK$8010, "&lt;"&amp;AK7855)+1+COUNTIF(AK$11:AK7855, AK7855)-1)</f>
        <v/>
      </c>
      <c r="AO7855" s="37" t="str">
        <f>IF(AL7855="", "", COUNTIF(AL$11:AL$8010, "&gt;"&amp;AL7855)+1+COUNTIF(AL$11:AL7855, AL7855)-1)</f>
        <v/>
      </c>
    </row>
    <row r="7856" spans="1:41" x14ac:dyDescent="0.55000000000000004">
      <c r="A7856" s="5"/>
      <c r="B7856" s="284"/>
      <c r="C7856" s="285"/>
      <c r="D7856" s="286"/>
      <c r="E7856" s="287"/>
      <c r="F7856" s="288"/>
      <c r="G7856" s="5"/>
      <c r="J7856" s="7" t="str">
        <f t="shared" si="2205"/>
        <v/>
      </c>
      <c r="K7856" s="48" t="str">
        <f t="shared" si="2206"/>
        <v/>
      </c>
      <c r="L7856" s="48" t="str">
        <f t="shared" si="2207"/>
        <v/>
      </c>
      <c r="M7856" s="49" t="str">
        <f t="shared" si="2208"/>
        <v/>
      </c>
      <c r="U7856" s="103" t="str">
        <f t="shared" si="2209"/>
        <v/>
      </c>
      <c r="V7856" s="77" t="str">
        <f t="shared" si="2210"/>
        <v/>
      </c>
      <c r="W7856" s="37" t="str">
        <f t="shared" si="2211"/>
        <v/>
      </c>
      <c r="X7856" s="7" t="str">
        <f t="shared" si="2212"/>
        <v/>
      </c>
      <c r="Y7856" s="37" t="str">
        <f t="shared" si="2213"/>
        <v/>
      </c>
      <c r="AA7856" s="54" t="str">
        <f t="shared" si="2214"/>
        <v/>
      </c>
      <c r="AC7856" s="121" t="str">
        <f t="shared" si="2215"/>
        <v/>
      </c>
      <c r="AD7856" s="111" t="str">
        <f t="shared" si="2216"/>
        <v/>
      </c>
      <c r="AE7856" s="122" t="str">
        <f t="shared" si="2217"/>
        <v/>
      </c>
      <c r="AF7856" s="123" t="str">
        <f t="shared" si="2218"/>
        <v>Qtr 1</v>
      </c>
      <c r="AG7856" s="122" t="str">
        <f t="shared" si="2219"/>
        <v/>
      </c>
      <c r="AI7856" s="124" t="str">
        <f t="shared" si="2220"/>
        <v/>
      </c>
      <c r="AK7856" s="103" t="str">
        <f t="shared" si="2221"/>
        <v/>
      </c>
      <c r="AL7856" s="104" t="str">
        <f t="shared" si="2222"/>
        <v/>
      </c>
      <c r="AN7856" s="37" t="str">
        <f>IF(AK7856="", "", COUNTIF(AK$11:AK$8010, "&lt;"&amp;AK7856)+1+COUNTIF(AK$11:AK7856, AK7856)-1)</f>
        <v/>
      </c>
      <c r="AO7856" s="37" t="str">
        <f>IF(AL7856="", "", COUNTIF(AL$11:AL$8010, "&gt;"&amp;AL7856)+1+COUNTIF(AL$11:AL7856, AL7856)-1)</f>
        <v/>
      </c>
    </row>
    <row r="7857" spans="1:41" x14ac:dyDescent="0.55000000000000004">
      <c r="A7857" s="5"/>
      <c r="B7857" s="284"/>
      <c r="C7857" s="285"/>
      <c r="D7857" s="286"/>
      <c r="E7857" s="287"/>
      <c r="F7857" s="288"/>
      <c r="G7857" s="5"/>
      <c r="J7857" s="7" t="str">
        <f t="shared" si="2205"/>
        <v/>
      </c>
      <c r="K7857" s="48" t="str">
        <f t="shared" si="2206"/>
        <v/>
      </c>
      <c r="L7857" s="48" t="str">
        <f t="shared" si="2207"/>
        <v/>
      </c>
      <c r="M7857" s="49" t="str">
        <f t="shared" si="2208"/>
        <v/>
      </c>
      <c r="U7857" s="103" t="str">
        <f t="shared" si="2209"/>
        <v/>
      </c>
      <c r="V7857" s="77" t="str">
        <f t="shared" si="2210"/>
        <v/>
      </c>
      <c r="W7857" s="37" t="str">
        <f t="shared" si="2211"/>
        <v/>
      </c>
      <c r="X7857" s="7" t="str">
        <f t="shared" si="2212"/>
        <v/>
      </c>
      <c r="Y7857" s="37" t="str">
        <f t="shared" si="2213"/>
        <v/>
      </c>
      <c r="AA7857" s="54" t="str">
        <f t="shared" si="2214"/>
        <v/>
      </c>
      <c r="AC7857" s="121" t="str">
        <f t="shared" si="2215"/>
        <v/>
      </c>
      <c r="AD7857" s="111" t="str">
        <f t="shared" si="2216"/>
        <v/>
      </c>
      <c r="AE7857" s="122" t="str">
        <f t="shared" si="2217"/>
        <v/>
      </c>
      <c r="AF7857" s="123" t="str">
        <f t="shared" si="2218"/>
        <v>Qtr 1</v>
      </c>
      <c r="AG7857" s="122" t="str">
        <f t="shared" si="2219"/>
        <v/>
      </c>
      <c r="AI7857" s="124" t="str">
        <f t="shared" si="2220"/>
        <v/>
      </c>
      <c r="AK7857" s="103" t="str">
        <f t="shared" si="2221"/>
        <v/>
      </c>
      <c r="AL7857" s="104" t="str">
        <f t="shared" si="2222"/>
        <v/>
      </c>
      <c r="AN7857" s="37" t="str">
        <f>IF(AK7857="", "", COUNTIF(AK$11:AK$8010, "&lt;"&amp;AK7857)+1+COUNTIF(AK$11:AK7857, AK7857)-1)</f>
        <v/>
      </c>
      <c r="AO7857" s="37" t="str">
        <f>IF(AL7857="", "", COUNTIF(AL$11:AL$8010, "&gt;"&amp;AL7857)+1+COUNTIF(AL$11:AL7857, AL7857)-1)</f>
        <v/>
      </c>
    </row>
    <row r="7858" spans="1:41" x14ac:dyDescent="0.55000000000000004">
      <c r="A7858" s="5"/>
      <c r="B7858" s="284"/>
      <c r="C7858" s="285"/>
      <c r="D7858" s="286"/>
      <c r="E7858" s="287"/>
      <c r="F7858" s="288"/>
      <c r="G7858" s="5"/>
      <c r="J7858" s="7" t="str">
        <f t="shared" si="2205"/>
        <v/>
      </c>
      <c r="K7858" s="48" t="str">
        <f t="shared" si="2206"/>
        <v/>
      </c>
      <c r="L7858" s="48" t="str">
        <f t="shared" si="2207"/>
        <v/>
      </c>
      <c r="M7858" s="49" t="str">
        <f t="shared" si="2208"/>
        <v/>
      </c>
      <c r="U7858" s="103" t="str">
        <f t="shared" si="2209"/>
        <v/>
      </c>
      <c r="V7858" s="77" t="str">
        <f t="shared" si="2210"/>
        <v/>
      </c>
      <c r="W7858" s="37" t="str">
        <f t="shared" si="2211"/>
        <v/>
      </c>
      <c r="X7858" s="7" t="str">
        <f t="shared" si="2212"/>
        <v/>
      </c>
      <c r="Y7858" s="37" t="str">
        <f t="shared" si="2213"/>
        <v/>
      </c>
      <c r="AA7858" s="54" t="str">
        <f t="shared" si="2214"/>
        <v/>
      </c>
      <c r="AC7858" s="121" t="str">
        <f t="shared" si="2215"/>
        <v/>
      </c>
      <c r="AD7858" s="111" t="str">
        <f t="shared" si="2216"/>
        <v/>
      </c>
      <c r="AE7858" s="122" t="str">
        <f t="shared" si="2217"/>
        <v/>
      </c>
      <c r="AF7858" s="123" t="str">
        <f t="shared" si="2218"/>
        <v>Qtr 1</v>
      </c>
      <c r="AG7858" s="122" t="str">
        <f t="shared" si="2219"/>
        <v/>
      </c>
      <c r="AI7858" s="124" t="str">
        <f t="shared" si="2220"/>
        <v/>
      </c>
      <c r="AK7858" s="103" t="str">
        <f t="shared" si="2221"/>
        <v/>
      </c>
      <c r="AL7858" s="104" t="str">
        <f t="shared" si="2222"/>
        <v/>
      </c>
      <c r="AN7858" s="37" t="str">
        <f>IF(AK7858="", "", COUNTIF(AK$11:AK$8010, "&lt;"&amp;AK7858)+1+COUNTIF(AK$11:AK7858, AK7858)-1)</f>
        <v/>
      </c>
      <c r="AO7858" s="37" t="str">
        <f>IF(AL7858="", "", COUNTIF(AL$11:AL$8010, "&gt;"&amp;AL7858)+1+COUNTIF(AL$11:AL7858, AL7858)-1)</f>
        <v/>
      </c>
    </row>
    <row r="7859" spans="1:41" x14ac:dyDescent="0.55000000000000004">
      <c r="A7859" s="5"/>
      <c r="B7859" s="284"/>
      <c r="C7859" s="285"/>
      <c r="D7859" s="286"/>
      <c r="E7859" s="287"/>
      <c r="F7859" s="288"/>
      <c r="G7859" s="5"/>
      <c r="J7859" s="7" t="str">
        <f t="shared" si="2205"/>
        <v/>
      </c>
      <c r="K7859" s="48" t="str">
        <f t="shared" si="2206"/>
        <v/>
      </c>
      <c r="L7859" s="48" t="str">
        <f t="shared" si="2207"/>
        <v/>
      </c>
      <c r="M7859" s="49" t="str">
        <f t="shared" si="2208"/>
        <v/>
      </c>
      <c r="U7859" s="103" t="str">
        <f t="shared" si="2209"/>
        <v/>
      </c>
      <c r="V7859" s="77" t="str">
        <f t="shared" si="2210"/>
        <v/>
      </c>
      <c r="W7859" s="37" t="str">
        <f t="shared" si="2211"/>
        <v/>
      </c>
      <c r="X7859" s="7" t="str">
        <f t="shared" si="2212"/>
        <v/>
      </c>
      <c r="Y7859" s="37" t="str">
        <f t="shared" si="2213"/>
        <v/>
      </c>
      <c r="AA7859" s="54" t="str">
        <f t="shared" si="2214"/>
        <v/>
      </c>
      <c r="AC7859" s="121" t="str">
        <f t="shared" si="2215"/>
        <v/>
      </c>
      <c r="AD7859" s="111" t="str">
        <f t="shared" si="2216"/>
        <v/>
      </c>
      <c r="AE7859" s="122" t="str">
        <f t="shared" si="2217"/>
        <v/>
      </c>
      <c r="AF7859" s="123" t="str">
        <f t="shared" si="2218"/>
        <v>Qtr 1</v>
      </c>
      <c r="AG7859" s="122" t="str">
        <f t="shared" si="2219"/>
        <v/>
      </c>
      <c r="AI7859" s="124" t="str">
        <f t="shared" si="2220"/>
        <v/>
      </c>
      <c r="AK7859" s="103" t="str">
        <f t="shared" si="2221"/>
        <v/>
      </c>
      <c r="AL7859" s="104" t="str">
        <f t="shared" si="2222"/>
        <v/>
      </c>
      <c r="AN7859" s="37" t="str">
        <f>IF(AK7859="", "", COUNTIF(AK$11:AK$8010, "&lt;"&amp;AK7859)+1+COUNTIF(AK$11:AK7859, AK7859)-1)</f>
        <v/>
      </c>
      <c r="AO7859" s="37" t="str">
        <f>IF(AL7859="", "", COUNTIF(AL$11:AL$8010, "&gt;"&amp;AL7859)+1+COUNTIF(AL$11:AL7859, AL7859)-1)</f>
        <v/>
      </c>
    </row>
    <row r="7860" spans="1:41" x14ac:dyDescent="0.55000000000000004">
      <c r="A7860" s="5"/>
      <c r="B7860" s="284"/>
      <c r="C7860" s="285"/>
      <c r="D7860" s="286"/>
      <c r="E7860" s="287"/>
      <c r="F7860" s="288"/>
      <c r="G7860" s="5"/>
      <c r="J7860" s="7" t="str">
        <f t="shared" si="2205"/>
        <v/>
      </c>
      <c r="K7860" s="48" t="str">
        <f t="shared" si="2206"/>
        <v/>
      </c>
      <c r="L7860" s="48" t="str">
        <f t="shared" si="2207"/>
        <v/>
      </c>
      <c r="M7860" s="49" t="str">
        <f t="shared" si="2208"/>
        <v/>
      </c>
      <c r="U7860" s="103" t="str">
        <f t="shared" si="2209"/>
        <v/>
      </c>
      <c r="V7860" s="77" t="str">
        <f t="shared" si="2210"/>
        <v/>
      </c>
      <c r="W7860" s="37" t="str">
        <f t="shared" si="2211"/>
        <v/>
      </c>
      <c r="X7860" s="7" t="str">
        <f t="shared" si="2212"/>
        <v/>
      </c>
      <c r="Y7860" s="37" t="str">
        <f t="shared" si="2213"/>
        <v/>
      </c>
      <c r="AA7860" s="54" t="str">
        <f t="shared" si="2214"/>
        <v/>
      </c>
      <c r="AC7860" s="121" t="str">
        <f t="shared" si="2215"/>
        <v/>
      </c>
      <c r="AD7860" s="111" t="str">
        <f t="shared" si="2216"/>
        <v/>
      </c>
      <c r="AE7860" s="122" t="str">
        <f t="shared" si="2217"/>
        <v/>
      </c>
      <c r="AF7860" s="123" t="str">
        <f t="shared" si="2218"/>
        <v>Qtr 1</v>
      </c>
      <c r="AG7860" s="122" t="str">
        <f t="shared" si="2219"/>
        <v/>
      </c>
      <c r="AI7860" s="124" t="str">
        <f t="shared" si="2220"/>
        <v/>
      </c>
      <c r="AK7860" s="103" t="str">
        <f t="shared" si="2221"/>
        <v/>
      </c>
      <c r="AL7860" s="104" t="str">
        <f t="shared" si="2222"/>
        <v/>
      </c>
      <c r="AN7860" s="37" t="str">
        <f>IF(AK7860="", "", COUNTIF(AK$11:AK$8010, "&lt;"&amp;AK7860)+1+COUNTIF(AK$11:AK7860, AK7860)-1)</f>
        <v/>
      </c>
      <c r="AO7860" s="37" t="str">
        <f>IF(AL7860="", "", COUNTIF(AL$11:AL$8010, "&gt;"&amp;AL7860)+1+COUNTIF(AL$11:AL7860, AL7860)-1)</f>
        <v/>
      </c>
    </row>
    <row r="7861" spans="1:41" x14ac:dyDescent="0.55000000000000004">
      <c r="A7861" s="5"/>
      <c r="B7861" s="284"/>
      <c r="C7861" s="285"/>
      <c r="D7861" s="286"/>
      <c r="E7861" s="287"/>
      <c r="F7861" s="288"/>
      <c r="G7861" s="5"/>
      <c r="J7861" s="7" t="str">
        <f t="shared" si="2205"/>
        <v/>
      </c>
      <c r="K7861" s="48" t="str">
        <f t="shared" si="2206"/>
        <v/>
      </c>
      <c r="L7861" s="48" t="str">
        <f t="shared" si="2207"/>
        <v/>
      </c>
      <c r="M7861" s="49" t="str">
        <f t="shared" si="2208"/>
        <v/>
      </c>
      <c r="U7861" s="103" t="str">
        <f t="shared" si="2209"/>
        <v/>
      </c>
      <c r="V7861" s="77" t="str">
        <f t="shared" si="2210"/>
        <v/>
      </c>
      <c r="W7861" s="37" t="str">
        <f t="shared" si="2211"/>
        <v/>
      </c>
      <c r="X7861" s="7" t="str">
        <f t="shared" si="2212"/>
        <v/>
      </c>
      <c r="Y7861" s="37" t="str">
        <f t="shared" si="2213"/>
        <v/>
      </c>
      <c r="AA7861" s="54" t="str">
        <f t="shared" si="2214"/>
        <v/>
      </c>
      <c r="AC7861" s="121" t="str">
        <f t="shared" si="2215"/>
        <v/>
      </c>
      <c r="AD7861" s="111" t="str">
        <f t="shared" si="2216"/>
        <v/>
      </c>
      <c r="AE7861" s="122" t="str">
        <f t="shared" si="2217"/>
        <v/>
      </c>
      <c r="AF7861" s="123" t="str">
        <f t="shared" si="2218"/>
        <v>Qtr 1</v>
      </c>
      <c r="AG7861" s="122" t="str">
        <f t="shared" si="2219"/>
        <v/>
      </c>
      <c r="AI7861" s="124" t="str">
        <f t="shared" si="2220"/>
        <v/>
      </c>
      <c r="AK7861" s="103" t="str">
        <f t="shared" si="2221"/>
        <v/>
      </c>
      <c r="AL7861" s="104" t="str">
        <f t="shared" si="2222"/>
        <v/>
      </c>
      <c r="AN7861" s="37" t="str">
        <f>IF(AK7861="", "", COUNTIF(AK$11:AK$8010, "&lt;"&amp;AK7861)+1+COUNTIF(AK$11:AK7861, AK7861)-1)</f>
        <v/>
      </c>
      <c r="AO7861" s="37" t="str">
        <f>IF(AL7861="", "", COUNTIF(AL$11:AL$8010, "&gt;"&amp;AL7861)+1+COUNTIF(AL$11:AL7861, AL7861)-1)</f>
        <v/>
      </c>
    </row>
    <row r="7862" spans="1:41" x14ac:dyDescent="0.55000000000000004">
      <c r="A7862" s="5"/>
      <c r="B7862" s="284"/>
      <c r="C7862" s="285"/>
      <c r="D7862" s="286"/>
      <c r="E7862" s="287"/>
      <c r="F7862" s="288"/>
      <c r="G7862" s="5"/>
      <c r="J7862" s="7" t="str">
        <f t="shared" si="2205"/>
        <v/>
      </c>
      <c r="K7862" s="48" t="str">
        <f t="shared" si="2206"/>
        <v/>
      </c>
      <c r="L7862" s="48" t="str">
        <f t="shared" si="2207"/>
        <v/>
      </c>
      <c r="M7862" s="49" t="str">
        <f t="shared" si="2208"/>
        <v/>
      </c>
      <c r="U7862" s="103" t="str">
        <f t="shared" si="2209"/>
        <v/>
      </c>
      <c r="V7862" s="77" t="str">
        <f t="shared" si="2210"/>
        <v/>
      </c>
      <c r="W7862" s="37" t="str">
        <f t="shared" si="2211"/>
        <v/>
      </c>
      <c r="X7862" s="7" t="str">
        <f t="shared" si="2212"/>
        <v/>
      </c>
      <c r="Y7862" s="37" t="str">
        <f t="shared" si="2213"/>
        <v/>
      </c>
      <c r="AA7862" s="54" t="str">
        <f t="shared" si="2214"/>
        <v/>
      </c>
      <c r="AC7862" s="121" t="str">
        <f t="shared" si="2215"/>
        <v/>
      </c>
      <c r="AD7862" s="111" t="str">
        <f t="shared" si="2216"/>
        <v/>
      </c>
      <c r="AE7862" s="122" t="str">
        <f t="shared" si="2217"/>
        <v/>
      </c>
      <c r="AF7862" s="123" t="str">
        <f t="shared" si="2218"/>
        <v>Qtr 1</v>
      </c>
      <c r="AG7862" s="122" t="str">
        <f t="shared" si="2219"/>
        <v/>
      </c>
      <c r="AI7862" s="124" t="str">
        <f t="shared" si="2220"/>
        <v/>
      </c>
      <c r="AK7862" s="103" t="str">
        <f t="shared" si="2221"/>
        <v/>
      </c>
      <c r="AL7862" s="104" t="str">
        <f t="shared" si="2222"/>
        <v/>
      </c>
      <c r="AN7862" s="37" t="str">
        <f>IF(AK7862="", "", COUNTIF(AK$11:AK$8010, "&lt;"&amp;AK7862)+1+COUNTIF(AK$11:AK7862, AK7862)-1)</f>
        <v/>
      </c>
      <c r="AO7862" s="37" t="str">
        <f>IF(AL7862="", "", COUNTIF(AL$11:AL$8010, "&gt;"&amp;AL7862)+1+COUNTIF(AL$11:AL7862, AL7862)-1)</f>
        <v/>
      </c>
    </row>
    <row r="7863" spans="1:41" x14ac:dyDescent="0.55000000000000004">
      <c r="A7863" s="5"/>
      <c r="B7863" s="284"/>
      <c r="C7863" s="285"/>
      <c r="D7863" s="286"/>
      <c r="E7863" s="287"/>
      <c r="F7863" s="288"/>
      <c r="G7863" s="5"/>
      <c r="J7863" s="7" t="str">
        <f t="shared" si="2205"/>
        <v/>
      </c>
      <c r="K7863" s="48" t="str">
        <f t="shared" si="2206"/>
        <v/>
      </c>
      <c r="L7863" s="48" t="str">
        <f t="shared" si="2207"/>
        <v/>
      </c>
      <c r="M7863" s="49" t="str">
        <f t="shared" si="2208"/>
        <v/>
      </c>
      <c r="U7863" s="103" t="str">
        <f t="shared" si="2209"/>
        <v/>
      </c>
      <c r="V7863" s="77" t="str">
        <f t="shared" si="2210"/>
        <v/>
      </c>
      <c r="W7863" s="37" t="str">
        <f t="shared" si="2211"/>
        <v/>
      </c>
      <c r="X7863" s="7" t="str">
        <f t="shared" si="2212"/>
        <v/>
      </c>
      <c r="Y7863" s="37" t="str">
        <f t="shared" si="2213"/>
        <v/>
      </c>
      <c r="AA7863" s="54" t="str">
        <f t="shared" si="2214"/>
        <v/>
      </c>
      <c r="AC7863" s="121" t="str">
        <f t="shared" si="2215"/>
        <v/>
      </c>
      <c r="AD7863" s="111" t="str">
        <f t="shared" si="2216"/>
        <v/>
      </c>
      <c r="AE7863" s="122" t="str">
        <f t="shared" si="2217"/>
        <v/>
      </c>
      <c r="AF7863" s="123" t="str">
        <f t="shared" si="2218"/>
        <v>Qtr 1</v>
      </c>
      <c r="AG7863" s="122" t="str">
        <f t="shared" si="2219"/>
        <v/>
      </c>
      <c r="AI7863" s="124" t="str">
        <f t="shared" si="2220"/>
        <v/>
      </c>
      <c r="AK7863" s="103" t="str">
        <f t="shared" si="2221"/>
        <v/>
      </c>
      <c r="AL7863" s="104" t="str">
        <f t="shared" si="2222"/>
        <v/>
      </c>
      <c r="AN7863" s="37" t="str">
        <f>IF(AK7863="", "", COUNTIF(AK$11:AK$8010, "&lt;"&amp;AK7863)+1+COUNTIF(AK$11:AK7863, AK7863)-1)</f>
        <v/>
      </c>
      <c r="AO7863" s="37" t="str">
        <f>IF(AL7863="", "", COUNTIF(AL$11:AL$8010, "&gt;"&amp;AL7863)+1+COUNTIF(AL$11:AL7863, AL7863)-1)</f>
        <v/>
      </c>
    </row>
    <row r="7864" spans="1:41" x14ac:dyDescent="0.55000000000000004">
      <c r="A7864" s="5"/>
      <c r="B7864" s="284"/>
      <c r="C7864" s="285"/>
      <c r="D7864" s="286"/>
      <c r="E7864" s="287"/>
      <c r="F7864" s="288"/>
      <c r="G7864" s="5"/>
      <c r="J7864" s="7" t="str">
        <f t="shared" si="2205"/>
        <v/>
      </c>
      <c r="K7864" s="48" t="str">
        <f t="shared" si="2206"/>
        <v/>
      </c>
      <c r="L7864" s="48" t="str">
        <f t="shared" si="2207"/>
        <v/>
      </c>
      <c r="M7864" s="49" t="str">
        <f t="shared" si="2208"/>
        <v/>
      </c>
      <c r="U7864" s="103" t="str">
        <f t="shared" si="2209"/>
        <v/>
      </c>
      <c r="V7864" s="77" t="str">
        <f t="shared" si="2210"/>
        <v/>
      </c>
      <c r="W7864" s="37" t="str">
        <f t="shared" si="2211"/>
        <v/>
      </c>
      <c r="X7864" s="7" t="str">
        <f t="shared" si="2212"/>
        <v/>
      </c>
      <c r="Y7864" s="37" t="str">
        <f t="shared" si="2213"/>
        <v/>
      </c>
      <c r="AA7864" s="54" t="str">
        <f t="shared" si="2214"/>
        <v/>
      </c>
      <c r="AC7864" s="121" t="str">
        <f t="shared" si="2215"/>
        <v/>
      </c>
      <c r="AD7864" s="111" t="str">
        <f t="shared" si="2216"/>
        <v/>
      </c>
      <c r="AE7864" s="122" t="str">
        <f t="shared" si="2217"/>
        <v/>
      </c>
      <c r="AF7864" s="123" t="str">
        <f t="shared" si="2218"/>
        <v>Qtr 1</v>
      </c>
      <c r="AG7864" s="122" t="str">
        <f t="shared" si="2219"/>
        <v/>
      </c>
      <c r="AI7864" s="124" t="str">
        <f t="shared" si="2220"/>
        <v/>
      </c>
      <c r="AK7864" s="103" t="str">
        <f t="shared" si="2221"/>
        <v/>
      </c>
      <c r="AL7864" s="104" t="str">
        <f t="shared" si="2222"/>
        <v/>
      </c>
      <c r="AN7864" s="37" t="str">
        <f>IF(AK7864="", "", COUNTIF(AK$11:AK$8010, "&lt;"&amp;AK7864)+1+COUNTIF(AK$11:AK7864, AK7864)-1)</f>
        <v/>
      </c>
      <c r="AO7864" s="37" t="str">
        <f>IF(AL7864="", "", COUNTIF(AL$11:AL$8010, "&gt;"&amp;AL7864)+1+COUNTIF(AL$11:AL7864, AL7864)-1)</f>
        <v/>
      </c>
    </row>
    <row r="7865" spans="1:41" x14ac:dyDescent="0.55000000000000004">
      <c r="A7865" s="5"/>
      <c r="B7865" s="284"/>
      <c r="C7865" s="285"/>
      <c r="D7865" s="286"/>
      <c r="E7865" s="287"/>
      <c r="F7865" s="288"/>
      <c r="G7865" s="5"/>
      <c r="J7865" s="7" t="str">
        <f t="shared" si="2205"/>
        <v/>
      </c>
      <c r="K7865" s="48" t="str">
        <f t="shared" si="2206"/>
        <v/>
      </c>
      <c r="L7865" s="48" t="str">
        <f t="shared" si="2207"/>
        <v/>
      </c>
      <c r="M7865" s="49" t="str">
        <f t="shared" si="2208"/>
        <v/>
      </c>
      <c r="U7865" s="103" t="str">
        <f t="shared" si="2209"/>
        <v/>
      </c>
      <c r="V7865" s="77" t="str">
        <f t="shared" si="2210"/>
        <v/>
      </c>
      <c r="W7865" s="37" t="str">
        <f t="shared" si="2211"/>
        <v/>
      </c>
      <c r="X7865" s="7" t="str">
        <f t="shared" si="2212"/>
        <v/>
      </c>
      <c r="Y7865" s="37" t="str">
        <f t="shared" si="2213"/>
        <v/>
      </c>
      <c r="AA7865" s="54" t="str">
        <f t="shared" si="2214"/>
        <v/>
      </c>
      <c r="AC7865" s="121" t="str">
        <f t="shared" si="2215"/>
        <v/>
      </c>
      <c r="AD7865" s="111" t="str">
        <f t="shared" si="2216"/>
        <v/>
      </c>
      <c r="AE7865" s="122" t="str">
        <f t="shared" si="2217"/>
        <v/>
      </c>
      <c r="AF7865" s="123" t="str">
        <f t="shared" si="2218"/>
        <v>Qtr 1</v>
      </c>
      <c r="AG7865" s="122" t="str">
        <f t="shared" si="2219"/>
        <v/>
      </c>
      <c r="AI7865" s="124" t="str">
        <f t="shared" si="2220"/>
        <v/>
      </c>
      <c r="AK7865" s="103" t="str">
        <f t="shared" si="2221"/>
        <v/>
      </c>
      <c r="AL7865" s="104" t="str">
        <f t="shared" si="2222"/>
        <v/>
      </c>
      <c r="AN7865" s="37" t="str">
        <f>IF(AK7865="", "", COUNTIF(AK$11:AK$8010, "&lt;"&amp;AK7865)+1+COUNTIF(AK$11:AK7865, AK7865)-1)</f>
        <v/>
      </c>
      <c r="AO7865" s="37" t="str">
        <f>IF(AL7865="", "", COUNTIF(AL$11:AL$8010, "&gt;"&amp;AL7865)+1+COUNTIF(AL$11:AL7865, AL7865)-1)</f>
        <v/>
      </c>
    </row>
    <row r="7866" spans="1:41" x14ac:dyDescent="0.55000000000000004">
      <c r="A7866" s="5"/>
      <c r="B7866" s="284"/>
      <c r="C7866" s="285"/>
      <c r="D7866" s="286"/>
      <c r="E7866" s="287"/>
      <c r="F7866" s="288"/>
      <c r="G7866" s="5"/>
      <c r="J7866" s="7" t="str">
        <f t="shared" si="2205"/>
        <v/>
      </c>
      <c r="K7866" s="48" t="str">
        <f t="shared" si="2206"/>
        <v/>
      </c>
      <c r="L7866" s="48" t="str">
        <f t="shared" si="2207"/>
        <v/>
      </c>
      <c r="M7866" s="49" t="str">
        <f t="shared" si="2208"/>
        <v/>
      </c>
      <c r="U7866" s="103" t="str">
        <f t="shared" si="2209"/>
        <v/>
      </c>
      <c r="V7866" s="77" t="str">
        <f t="shared" si="2210"/>
        <v/>
      </c>
      <c r="W7866" s="37" t="str">
        <f t="shared" si="2211"/>
        <v/>
      </c>
      <c r="X7866" s="7" t="str">
        <f t="shared" si="2212"/>
        <v/>
      </c>
      <c r="Y7866" s="37" t="str">
        <f t="shared" si="2213"/>
        <v/>
      </c>
      <c r="AA7866" s="54" t="str">
        <f t="shared" si="2214"/>
        <v/>
      </c>
      <c r="AC7866" s="121" t="str">
        <f t="shared" si="2215"/>
        <v/>
      </c>
      <c r="AD7866" s="111" t="str">
        <f t="shared" si="2216"/>
        <v/>
      </c>
      <c r="AE7866" s="122" t="str">
        <f t="shared" si="2217"/>
        <v/>
      </c>
      <c r="AF7866" s="123" t="str">
        <f t="shared" si="2218"/>
        <v>Qtr 1</v>
      </c>
      <c r="AG7866" s="122" t="str">
        <f t="shared" si="2219"/>
        <v/>
      </c>
      <c r="AI7866" s="124" t="str">
        <f t="shared" si="2220"/>
        <v/>
      </c>
      <c r="AK7866" s="103" t="str">
        <f t="shared" si="2221"/>
        <v/>
      </c>
      <c r="AL7866" s="104" t="str">
        <f t="shared" si="2222"/>
        <v/>
      </c>
      <c r="AN7866" s="37" t="str">
        <f>IF(AK7866="", "", COUNTIF(AK$11:AK$8010, "&lt;"&amp;AK7866)+1+COUNTIF(AK$11:AK7866, AK7866)-1)</f>
        <v/>
      </c>
      <c r="AO7866" s="37" t="str">
        <f>IF(AL7866="", "", COUNTIF(AL$11:AL$8010, "&gt;"&amp;AL7866)+1+COUNTIF(AL$11:AL7866, AL7866)-1)</f>
        <v/>
      </c>
    </row>
    <row r="7867" spans="1:41" x14ac:dyDescent="0.55000000000000004">
      <c r="A7867" s="5"/>
      <c r="B7867" s="284"/>
      <c r="C7867" s="285"/>
      <c r="D7867" s="286"/>
      <c r="E7867" s="287"/>
      <c r="F7867" s="288"/>
      <c r="G7867" s="5"/>
      <c r="J7867" s="7" t="str">
        <f t="shared" si="2205"/>
        <v/>
      </c>
      <c r="K7867" s="48" t="str">
        <f t="shared" si="2206"/>
        <v/>
      </c>
      <c r="L7867" s="48" t="str">
        <f t="shared" si="2207"/>
        <v/>
      </c>
      <c r="M7867" s="49" t="str">
        <f t="shared" si="2208"/>
        <v/>
      </c>
      <c r="U7867" s="103" t="str">
        <f t="shared" si="2209"/>
        <v/>
      </c>
      <c r="V7867" s="77" t="str">
        <f t="shared" si="2210"/>
        <v/>
      </c>
      <c r="W7867" s="37" t="str">
        <f t="shared" si="2211"/>
        <v/>
      </c>
      <c r="X7867" s="7" t="str">
        <f t="shared" si="2212"/>
        <v/>
      </c>
      <c r="Y7867" s="37" t="str">
        <f t="shared" si="2213"/>
        <v/>
      </c>
      <c r="AA7867" s="54" t="str">
        <f t="shared" si="2214"/>
        <v/>
      </c>
      <c r="AC7867" s="121" t="str">
        <f t="shared" si="2215"/>
        <v/>
      </c>
      <c r="AD7867" s="111" t="str">
        <f t="shared" si="2216"/>
        <v/>
      </c>
      <c r="AE7867" s="122" t="str">
        <f t="shared" si="2217"/>
        <v/>
      </c>
      <c r="AF7867" s="123" t="str">
        <f t="shared" si="2218"/>
        <v>Qtr 1</v>
      </c>
      <c r="AG7867" s="122" t="str">
        <f t="shared" si="2219"/>
        <v/>
      </c>
      <c r="AI7867" s="124" t="str">
        <f t="shared" si="2220"/>
        <v/>
      </c>
      <c r="AK7867" s="103" t="str">
        <f t="shared" si="2221"/>
        <v/>
      </c>
      <c r="AL7867" s="104" t="str">
        <f t="shared" si="2222"/>
        <v/>
      </c>
      <c r="AN7867" s="37" t="str">
        <f>IF(AK7867="", "", COUNTIF(AK$11:AK$8010, "&lt;"&amp;AK7867)+1+COUNTIF(AK$11:AK7867, AK7867)-1)</f>
        <v/>
      </c>
      <c r="AO7867" s="37" t="str">
        <f>IF(AL7867="", "", COUNTIF(AL$11:AL$8010, "&gt;"&amp;AL7867)+1+COUNTIF(AL$11:AL7867, AL7867)-1)</f>
        <v/>
      </c>
    </row>
    <row r="7868" spans="1:41" x14ac:dyDescent="0.55000000000000004">
      <c r="A7868" s="5"/>
      <c r="B7868" s="284"/>
      <c r="C7868" s="285"/>
      <c r="D7868" s="286"/>
      <c r="E7868" s="287"/>
      <c r="F7868" s="288"/>
      <c r="G7868" s="5"/>
      <c r="J7868" s="7" t="str">
        <f t="shared" si="2205"/>
        <v/>
      </c>
      <c r="K7868" s="48" t="str">
        <f t="shared" si="2206"/>
        <v/>
      </c>
      <c r="L7868" s="48" t="str">
        <f t="shared" si="2207"/>
        <v/>
      </c>
      <c r="M7868" s="49" t="str">
        <f t="shared" si="2208"/>
        <v/>
      </c>
      <c r="U7868" s="103" t="str">
        <f t="shared" si="2209"/>
        <v/>
      </c>
      <c r="V7868" s="77" t="str">
        <f t="shared" si="2210"/>
        <v/>
      </c>
      <c r="W7868" s="37" t="str">
        <f t="shared" si="2211"/>
        <v/>
      </c>
      <c r="X7868" s="7" t="str">
        <f t="shared" si="2212"/>
        <v/>
      </c>
      <c r="Y7868" s="37" t="str">
        <f t="shared" si="2213"/>
        <v/>
      </c>
      <c r="AA7868" s="54" t="str">
        <f t="shared" si="2214"/>
        <v/>
      </c>
      <c r="AC7868" s="121" t="str">
        <f t="shared" si="2215"/>
        <v/>
      </c>
      <c r="AD7868" s="111" t="str">
        <f t="shared" si="2216"/>
        <v/>
      </c>
      <c r="AE7868" s="122" t="str">
        <f t="shared" si="2217"/>
        <v/>
      </c>
      <c r="AF7868" s="123" t="str">
        <f t="shared" si="2218"/>
        <v>Qtr 1</v>
      </c>
      <c r="AG7868" s="122" t="str">
        <f t="shared" si="2219"/>
        <v/>
      </c>
      <c r="AI7868" s="124" t="str">
        <f t="shared" si="2220"/>
        <v/>
      </c>
      <c r="AK7868" s="103" t="str">
        <f t="shared" si="2221"/>
        <v/>
      </c>
      <c r="AL7868" s="104" t="str">
        <f t="shared" si="2222"/>
        <v/>
      </c>
      <c r="AN7868" s="37" t="str">
        <f>IF(AK7868="", "", COUNTIF(AK$11:AK$8010, "&lt;"&amp;AK7868)+1+COUNTIF(AK$11:AK7868, AK7868)-1)</f>
        <v/>
      </c>
      <c r="AO7868" s="37" t="str">
        <f>IF(AL7868="", "", COUNTIF(AL$11:AL$8010, "&gt;"&amp;AL7868)+1+COUNTIF(AL$11:AL7868, AL7868)-1)</f>
        <v/>
      </c>
    </row>
    <row r="7869" spans="1:41" x14ac:dyDescent="0.55000000000000004">
      <c r="A7869" s="5"/>
      <c r="B7869" s="284"/>
      <c r="C7869" s="285"/>
      <c r="D7869" s="286"/>
      <c r="E7869" s="287"/>
      <c r="F7869" s="288"/>
      <c r="G7869" s="5"/>
      <c r="J7869" s="7" t="str">
        <f t="shared" si="2205"/>
        <v/>
      </c>
      <c r="K7869" s="48" t="str">
        <f t="shared" si="2206"/>
        <v/>
      </c>
      <c r="L7869" s="48" t="str">
        <f t="shared" si="2207"/>
        <v/>
      </c>
      <c r="M7869" s="49" t="str">
        <f t="shared" si="2208"/>
        <v/>
      </c>
      <c r="U7869" s="103" t="str">
        <f t="shared" si="2209"/>
        <v/>
      </c>
      <c r="V7869" s="77" t="str">
        <f t="shared" si="2210"/>
        <v/>
      </c>
      <c r="W7869" s="37" t="str">
        <f t="shared" si="2211"/>
        <v/>
      </c>
      <c r="X7869" s="7" t="str">
        <f t="shared" si="2212"/>
        <v/>
      </c>
      <c r="Y7869" s="37" t="str">
        <f t="shared" si="2213"/>
        <v/>
      </c>
      <c r="AA7869" s="54" t="str">
        <f t="shared" si="2214"/>
        <v/>
      </c>
      <c r="AC7869" s="121" t="str">
        <f t="shared" si="2215"/>
        <v/>
      </c>
      <c r="AD7869" s="111" t="str">
        <f t="shared" si="2216"/>
        <v/>
      </c>
      <c r="AE7869" s="122" t="str">
        <f t="shared" si="2217"/>
        <v/>
      </c>
      <c r="AF7869" s="123" t="str">
        <f t="shared" si="2218"/>
        <v>Qtr 1</v>
      </c>
      <c r="AG7869" s="122" t="str">
        <f t="shared" si="2219"/>
        <v/>
      </c>
      <c r="AI7869" s="124" t="str">
        <f t="shared" si="2220"/>
        <v/>
      </c>
      <c r="AK7869" s="103" t="str">
        <f t="shared" si="2221"/>
        <v/>
      </c>
      <c r="AL7869" s="104" t="str">
        <f t="shared" si="2222"/>
        <v/>
      </c>
      <c r="AN7869" s="37" t="str">
        <f>IF(AK7869="", "", COUNTIF(AK$11:AK$8010, "&lt;"&amp;AK7869)+1+COUNTIF(AK$11:AK7869, AK7869)-1)</f>
        <v/>
      </c>
      <c r="AO7869" s="37" t="str">
        <f>IF(AL7869="", "", COUNTIF(AL$11:AL$8010, "&gt;"&amp;AL7869)+1+COUNTIF(AL$11:AL7869, AL7869)-1)</f>
        <v/>
      </c>
    </row>
    <row r="7870" spans="1:41" x14ac:dyDescent="0.55000000000000004">
      <c r="A7870" s="5"/>
      <c r="B7870" s="284"/>
      <c r="C7870" s="285"/>
      <c r="D7870" s="286"/>
      <c r="E7870" s="287"/>
      <c r="F7870" s="288"/>
      <c r="G7870" s="5"/>
      <c r="J7870" s="7" t="str">
        <f t="shared" si="2205"/>
        <v/>
      </c>
      <c r="K7870" s="48" t="str">
        <f t="shared" si="2206"/>
        <v/>
      </c>
      <c r="L7870" s="48" t="str">
        <f t="shared" si="2207"/>
        <v/>
      </c>
      <c r="M7870" s="49" t="str">
        <f t="shared" si="2208"/>
        <v/>
      </c>
      <c r="U7870" s="103" t="str">
        <f t="shared" si="2209"/>
        <v/>
      </c>
      <c r="V7870" s="77" t="str">
        <f t="shared" si="2210"/>
        <v/>
      </c>
      <c r="W7870" s="37" t="str">
        <f t="shared" si="2211"/>
        <v/>
      </c>
      <c r="X7870" s="7" t="str">
        <f t="shared" si="2212"/>
        <v/>
      </c>
      <c r="Y7870" s="37" t="str">
        <f t="shared" si="2213"/>
        <v/>
      </c>
      <c r="AA7870" s="54" t="str">
        <f t="shared" si="2214"/>
        <v/>
      </c>
      <c r="AC7870" s="121" t="str">
        <f t="shared" si="2215"/>
        <v/>
      </c>
      <c r="AD7870" s="111" t="str">
        <f t="shared" si="2216"/>
        <v/>
      </c>
      <c r="AE7870" s="122" t="str">
        <f t="shared" si="2217"/>
        <v/>
      </c>
      <c r="AF7870" s="123" t="str">
        <f t="shared" si="2218"/>
        <v>Qtr 1</v>
      </c>
      <c r="AG7870" s="122" t="str">
        <f t="shared" si="2219"/>
        <v/>
      </c>
      <c r="AI7870" s="124" t="str">
        <f t="shared" si="2220"/>
        <v/>
      </c>
      <c r="AK7870" s="103" t="str">
        <f t="shared" si="2221"/>
        <v/>
      </c>
      <c r="AL7870" s="104" t="str">
        <f t="shared" si="2222"/>
        <v/>
      </c>
      <c r="AN7870" s="37" t="str">
        <f>IF(AK7870="", "", COUNTIF(AK$11:AK$8010, "&lt;"&amp;AK7870)+1+COUNTIF(AK$11:AK7870, AK7870)-1)</f>
        <v/>
      </c>
      <c r="AO7870" s="37" t="str">
        <f>IF(AL7870="", "", COUNTIF(AL$11:AL$8010, "&gt;"&amp;AL7870)+1+COUNTIF(AL$11:AL7870, AL7870)-1)</f>
        <v/>
      </c>
    </row>
    <row r="7871" spans="1:41" x14ac:dyDescent="0.55000000000000004">
      <c r="A7871" s="5"/>
      <c r="B7871" s="284"/>
      <c r="C7871" s="285"/>
      <c r="D7871" s="286"/>
      <c r="E7871" s="287"/>
      <c r="F7871" s="288"/>
      <c r="G7871" s="5"/>
      <c r="J7871" s="7" t="str">
        <f t="shared" si="2205"/>
        <v/>
      </c>
      <c r="K7871" s="48" t="str">
        <f t="shared" si="2206"/>
        <v/>
      </c>
      <c r="L7871" s="48" t="str">
        <f t="shared" si="2207"/>
        <v/>
      </c>
      <c r="M7871" s="49" t="str">
        <f t="shared" si="2208"/>
        <v/>
      </c>
      <c r="U7871" s="103" t="str">
        <f t="shared" si="2209"/>
        <v/>
      </c>
      <c r="V7871" s="77" t="str">
        <f t="shared" si="2210"/>
        <v/>
      </c>
      <c r="W7871" s="37" t="str">
        <f t="shared" si="2211"/>
        <v/>
      </c>
      <c r="X7871" s="7" t="str">
        <f t="shared" si="2212"/>
        <v/>
      </c>
      <c r="Y7871" s="37" t="str">
        <f t="shared" si="2213"/>
        <v/>
      </c>
      <c r="AA7871" s="54" t="str">
        <f t="shared" si="2214"/>
        <v/>
      </c>
      <c r="AC7871" s="121" t="str">
        <f t="shared" si="2215"/>
        <v/>
      </c>
      <c r="AD7871" s="111" t="str">
        <f t="shared" si="2216"/>
        <v/>
      </c>
      <c r="AE7871" s="122" t="str">
        <f t="shared" si="2217"/>
        <v/>
      </c>
      <c r="AF7871" s="123" t="str">
        <f t="shared" si="2218"/>
        <v>Qtr 1</v>
      </c>
      <c r="AG7871" s="122" t="str">
        <f t="shared" si="2219"/>
        <v/>
      </c>
      <c r="AI7871" s="124" t="str">
        <f t="shared" si="2220"/>
        <v/>
      </c>
      <c r="AK7871" s="103" t="str">
        <f t="shared" si="2221"/>
        <v/>
      </c>
      <c r="AL7871" s="104" t="str">
        <f t="shared" si="2222"/>
        <v/>
      </c>
      <c r="AN7871" s="37" t="str">
        <f>IF(AK7871="", "", COUNTIF(AK$11:AK$8010, "&lt;"&amp;AK7871)+1+COUNTIF(AK$11:AK7871, AK7871)-1)</f>
        <v/>
      </c>
      <c r="AO7871" s="37" t="str">
        <f>IF(AL7871="", "", COUNTIF(AL$11:AL$8010, "&gt;"&amp;AL7871)+1+COUNTIF(AL$11:AL7871, AL7871)-1)</f>
        <v/>
      </c>
    </row>
    <row r="7872" spans="1:41" x14ac:dyDescent="0.55000000000000004">
      <c r="A7872" s="5"/>
      <c r="B7872" s="284"/>
      <c r="C7872" s="285"/>
      <c r="D7872" s="286"/>
      <c r="E7872" s="287"/>
      <c r="F7872" s="288"/>
      <c r="G7872" s="5"/>
      <c r="J7872" s="7" t="str">
        <f t="shared" si="2205"/>
        <v/>
      </c>
      <c r="K7872" s="48" t="str">
        <f t="shared" si="2206"/>
        <v/>
      </c>
      <c r="L7872" s="48" t="str">
        <f t="shared" si="2207"/>
        <v/>
      </c>
      <c r="M7872" s="49" t="str">
        <f t="shared" si="2208"/>
        <v/>
      </c>
      <c r="U7872" s="103" t="str">
        <f t="shared" si="2209"/>
        <v/>
      </c>
      <c r="V7872" s="77" t="str">
        <f t="shared" si="2210"/>
        <v/>
      </c>
      <c r="W7872" s="37" t="str">
        <f t="shared" si="2211"/>
        <v/>
      </c>
      <c r="X7872" s="7" t="str">
        <f t="shared" si="2212"/>
        <v/>
      </c>
      <c r="Y7872" s="37" t="str">
        <f t="shared" si="2213"/>
        <v/>
      </c>
      <c r="AA7872" s="54" t="str">
        <f t="shared" si="2214"/>
        <v/>
      </c>
      <c r="AC7872" s="121" t="str">
        <f t="shared" si="2215"/>
        <v/>
      </c>
      <c r="AD7872" s="111" t="str">
        <f t="shared" si="2216"/>
        <v/>
      </c>
      <c r="AE7872" s="122" t="str">
        <f t="shared" si="2217"/>
        <v/>
      </c>
      <c r="AF7872" s="123" t="str">
        <f t="shared" si="2218"/>
        <v>Qtr 1</v>
      </c>
      <c r="AG7872" s="122" t="str">
        <f t="shared" si="2219"/>
        <v/>
      </c>
      <c r="AI7872" s="124" t="str">
        <f t="shared" si="2220"/>
        <v/>
      </c>
      <c r="AK7872" s="103" t="str">
        <f t="shared" si="2221"/>
        <v/>
      </c>
      <c r="AL7872" s="104" t="str">
        <f t="shared" si="2222"/>
        <v/>
      </c>
      <c r="AN7872" s="37" t="str">
        <f>IF(AK7872="", "", COUNTIF(AK$11:AK$8010, "&lt;"&amp;AK7872)+1+COUNTIF(AK$11:AK7872, AK7872)-1)</f>
        <v/>
      </c>
      <c r="AO7872" s="37" t="str">
        <f>IF(AL7872="", "", COUNTIF(AL$11:AL$8010, "&gt;"&amp;AL7872)+1+COUNTIF(AL$11:AL7872, AL7872)-1)</f>
        <v/>
      </c>
    </row>
    <row r="7873" spans="1:41" x14ac:dyDescent="0.55000000000000004">
      <c r="A7873" s="5"/>
      <c r="B7873" s="284"/>
      <c r="C7873" s="285"/>
      <c r="D7873" s="286"/>
      <c r="E7873" s="287"/>
      <c r="F7873" s="288"/>
      <c r="G7873" s="5"/>
      <c r="J7873" s="7" t="str">
        <f t="shared" si="2205"/>
        <v/>
      </c>
      <c r="K7873" s="48" t="str">
        <f t="shared" si="2206"/>
        <v/>
      </c>
      <c r="L7873" s="48" t="str">
        <f t="shared" si="2207"/>
        <v/>
      </c>
      <c r="M7873" s="49" t="str">
        <f t="shared" si="2208"/>
        <v/>
      </c>
      <c r="U7873" s="103" t="str">
        <f t="shared" si="2209"/>
        <v/>
      </c>
      <c r="V7873" s="77" t="str">
        <f t="shared" si="2210"/>
        <v/>
      </c>
      <c r="W7873" s="37" t="str">
        <f t="shared" si="2211"/>
        <v/>
      </c>
      <c r="X7873" s="7" t="str">
        <f t="shared" si="2212"/>
        <v/>
      </c>
      <c r="Y7873" s="37" t="str">
        <f t="shared" si="2213"/>
        <v/>
      </c>
      <c r="AA7873" s="54" t="str">
        <f t="shared" si="2214"/>
        <v/>
      </c>
      <c r="AC7873" s="121" t="str">
        <f t="shared" si="2215"/>
        <v/>
      </c>
      <c r="AD7873" s="111" t="str">
        <f t="shared" si="2216"/>
        <v/>
      </c>
      <c r="AE7873" s="122" t="str">
        <f t="shared" si="2217"/>
        <v/>
      </c>
      <c r="AF7873" s="123" t="str">
        <f t="shared" si="2218"/>
        <v>Qtr 1</v>
      </c>
      <c r="AG7873" s="122" t="str">
        <f t="shared" si="2219"/>
        <v/>
      </c>
      <c r="AI7873" s="124" t="str">
        <f t="shared" si="2220"/>
        <v/>
      </c>
      <c r="AK7873" s="103" t="str">
        <f t="shared" si="2221"/>
        <v/>
      </c>
      <c r="AL7873" s="104" t="str">
        <f t="shared" si="2222"/>
        <v/>
      </c>
      <c r="AN7873" s="37" t="str">
        <f>IF(AK7873="", "", COUNTIF(AK$11:AK$8010, "&lt;"&amp;AK7873)+1+COUNTIF(AK$11:AK7873, AK7873)-1)</f>
        <v/>
      </c>
      <c r="AO7873" s="37" t="str">
        <f>IF(AL7873="", "", COUNTIF(AL$11:AL$8010, "&gt;"&amp;AL7873)+1+COUNTIF(AL$11:AL7873, AL7873)-1)</f>
        <v/>
      </c>
    </row>
    <row r="7874" spans="1:41" x14ac:dyDescent="0.55000000000000004">
      <c r="A7874" s="5"/>
      <c r="B7874" s="284"/>
      <c r="C7874" s="285"/>
      <c r="D7874" s="286"/>
      <c r="E7874" s="287"/>
      <c r="F7874" s="288"/>
      <c r="G7874" s="5"/>
      <c r="J7874" s="7" t="str">
        <f t="shared" si="2205"/>
        <v/>
      </c>
      <c r="K7874" s="48" t="str">
        <f t="shared" si="2206"/>
        <v/>
      </c>
      <c r="L7874" s="48" t="str">
        <f t="shared" si="2207"/>
        <v/>
      </c>
      <c r="M7874" s="49" t="str">
        <f t="shared" si="2208"/>
        <v/>
      </c>
      <c r="U7874" s="103" t="str">
        <f t="shared" si="2209"/>
        <v/>
      </c>
      <c r="V7874" s="77" t="str">
        <f t="shared" si="2210"/>
        <v/>
      </c>
      <c r="W7874" s="37" t="str">
        <f t="shared" si="2211"/>
        <v/>
      </c>
      <c r="X7874" s="7" t="str">
        <f t="shared" si="2212"/>
        <v/>
      </c>
      <c r="Y7874" s="37" t="str">
        <f t="shared" si="2213"/>
        <v/>
      </c>
      <c r="AA7874" s="54" t="str">
        <f t="shared" si="2214"/>
        <v/>
      </c>
      <c r="AC7874" s="121" t="str">
        <f t="shared" si="2215"/>
        <v/>
      </c>
      <c r="AD7874" s="111" t="str">
        <f t="shared" si="2216"/>
        <v/>
      </c>
      <c r="AE7874" s="122" t="str">
        <f t="shared" si="2217"/>
        <v/>
      </c>
      <c r="AF7874" s="123" t="str">
        <f t="shared" si="2218"/>
        <v>Qtr 1</v>
      </c>
      <c r="AG7874" s="122" t="str">
        <f t="shared" si="2219"/>
        <v/>
      </c>
      <c r="AI7874" s="124" t="str">
        <f t="shared" si="2220"/>
        <v/>
      </c>
      <c r="AK7874" s="103" t="str">
        <f t="shared" si="2221"/>
        <v/>
      </c>
      <c r="AL7874" s="104" t="str">
        <f t="shared" si="2222"/>
        <v/>
      </c>
      <c r="AN7874" s="37" t="str">
        <f>IF(AK7874="", "", COUNTIF(AK$11:AK$8010, "&lt;"&amp;AK7874)+1+COUNTIF(AK$11:AK7874, AK7874)-1)</f>
        <v/>
      </c>
      <c r="AO7874" s="37" t="str">
        <f>IF(AL7874="", "", COUNTIF(AL$11:AL$8010, "&gt;"&amp;AL7874)+1+COUNTIF(AL$11:AL7874, AL7874)-1)</f>
        <v/>
      </c>
    </row>
    <row r="7875" spans="1:41" x14ac:dyDescent="0.55000000000000004">
      <c r="A7875" s="5"/>
      <c r="B7875" s="284"/>
      <c r="C7875" s="285"/>
      <c r="D7875" s="286"/>
      <c r="E7875" s="287"/>
      <c r="F7875" s="288"/>
      <c r="G7875" s="5"/>
      <c r="J7875" s="7" t="str">
        <f t="shared" si="2205"/>
        <v/>
      </c>
      <c r="K7875" s="48" t="str">
        <f t="shared" si="2206"/>
        <v/>
      </c>
      <c r="L7875" s="48" t="str">
        <f t="shared" si="2207"/>
        <v/>
      </c>
      <c r="M7875" s="49" t="str">
        <f t="shared" si="2208"/>
        <v/>
      </c>
      <c r="U7875" s="103" t="str">
        <f t="shared" si="2209"/>
        <v/>
      </c>
      <c r="V7875" s="77" t="str">
        <f t="shared" si="2210"/>
        <v/>
      </c>
      <c r="W7875" s="37" t="str">
        <f t="shared" si="2211"/>
        <v/>
      </c>
      <c r="X7875" s="7" t="str">
        <f t="shared" si="2212"/>
        <v/>
      </c>
      <c r="Y7875" s="37" t="str">
        <f t="shared" si="2213"/>
        <v/>
      </c>
      <c r="AA7875" s="54" t="str">
        <f t="shared" si="2214"/>
        <v/>
      </c>
      <c r="AC7875" s="121" t="str">
        <f t="shared" si="2215"/>
        <v/>
      </c>
      <c r="AD7875" s="111" t="str">
        <f t="shared" si="2216"/>
        <v/>
      </c>
      <c r="AE7875" s="122" t="str">
        <f t="shared" si="2217"/>
        <v/>
      </c>
      <c r="AF7875" s="123" t="str">
        <f t="shared" si="2218"/>
        <v>Qtr 1</v>
      </c>
      <c r="AG7875" s="122" t="str">
        <f t="shared" si="2219"/>
        <v/>
      </c>
      <c r="AI7875" s="124" t="str">
        <f t="shared" si="2220"/>
        <v/>
      </c>
      <c r="AK7875" s="103" t="str">
        <f t="shared" si="2221"/>
        <v/>
      </c>
      <c r="AL7875" s="104" t="str">
        <f t="shared" si="2222"/>
        <v/>
      </c>
      <c r="AN7875" s="37" t="str">
        <f>IF(AK7875="", "", COUNTIF(AK$11:AK$8010, "&lt;"&amp;AK7875)+1+COUNTIF(AK$11:AK7875, AK7875)-1)</f>
        <v/>
      </c>
      <c r="AO7875" s="37" t="str">
        <f>IF(AL7875="", "", COUNTIF(AL$11:AL$8010, "&gt;"&amp;AL7875)+1+COUNTIF(AL$11:AL7875, AL7875)-1)</f>
        <v/>
      </c>
    </row>
    <row r="7876" spans="1:41" x14ac:dyDescent="0.55000000000000004">
      <c r="A7876" s="5"/>
      <c r="B7876" s="284"/>
      <c r="C7876" s="285"/>
      <c r="D7876" s="286"/>
      <c r="E7876" s="287"/>
      <c r="F7876" s="288"/>
      <c r="G7876" s="5"/>
      <c r="J7876" s="7" t="str">
        <f t="shared" si="2205"/>
        <v/>
      </c>
      <c r="K7876" s="48" t="str">
        <f t="shared" si="2206"/>
        <v/>
      </c>
      <c r="L7876" s="48" t="str">
        <f t="shared" si="2207"/>
        <v/>
      </c>
      <c r="M7876" s="49" t="str">
        <f t="shared" si="2208"/>
        <v/>
      </c>
      <c r="U7876" s="103" t="str">
        <f t="shared" si="2209"/>
        <v/>
      </c>
      <c r="V7876" s="77" t="str">
        <f t="shared" si="2210"/>
        <v/>
      </c>
      <c r="W7876" s="37" t="str">
        <f t="shared" si="2211"/>
        <v/>
      </c>
      <c r="X7876" s="7" t="str">
        <f t="shared" si="2212"/>
        <v/>
      </c>
      <c r="Y7876" s="37" t="str">
        <f t="shared" si="2213"/>
        <v/>
      </c>
      <c r="AA7876" s="54" t="str">
        <f t="shared" si="2214"/>
        <v/>
      </c>
      <c r="AC7876" s="121" t="str">
        <f t="shared" si="2215"/>
        <v/>
      </c>
      <c r="AD7876" s="111" t="str">
        <f t="shared" si="2216"/>
        <v/>
      </c>
      <c r="AE7876" s="122" t="str">
        <f t="shared" si="2217"/>
        <v/>
      </c>
      <c r="AF7876" s="123" t="str">
        <f t="shared" si="2218"/>
        <v>Qtr 1</v>
      </c>
      <c r="AG7876" s="122" t="str">
        <f t="shared" si="2219"/>
        <v/>
      </c>
      <c r="AI7876" s="124" t="str">
        <f t="shared" si="2220"/>
        <v/>
      </c>
      <c r="AK7876" s="103" t="str">
        <f t="shared" si="2221"/>
        <v/>
      </c>
      <c r="AL7876" s="104" t="str">
        <f t="shared" si="2222"/>
        <v/>
      </c>
      <c r="AN7876" s="37" t="str">
        <f>IF(AK7876="", "", COUNTIF(AK$11:AK$8010, "&lt;"&amp;AK7876)+1+COUNTIF(AK$11:AK7876, AK7876)-1)</f>
        <v/>
      </c>
      <c r="AO7876" s="37" t="str">
        <f>IF(AL7876="", "", COUNTIF(AL$11:AL$8010, "&gt;"&amp;AL7876)+1+COUNTIF(AL$11:AL7876, AL7876)-1)</f>
        <v/>
      </c>
    </row>
    <row r="7877" spans="1:41" x14ac:dyDescent="0.55000000000000004">
      <c r="A7877" s="5"/>
      <c r="B7877" s="284"/>
      <c r="C7877" s="285"/>
      <c r="D7877" s="286"/>
      <c r="E7877" s="287"/>
      <c r="F7877" s="288"/>
      <c r="G7877" s="5"/>
      <c r="J7877" s="7" t="str">
        <f t="shared" si="2205"/>
        <v/>
      </c>
      <c r="K7877" s="48" t="str">
        <f t="shared" si="2206"/>
        <v/>
      </c>
      <c r="L7877" s="48" t="str">
        <f t="shared" si="2207"/>
        <v/>
      </c>
      <c r="M7877" s="49" t="str">
        <f t="shared" si="2208"/>
        <v/>
      </c>
      <c r="U7877" s="103" t="str">
        <f t="shared" si="2209"/>
        <v/>
      </c>
      <c r="V7877" s="77" t="str">
        <f t="shared" si="2210"/>
        <v/>
      </c>
      <c r="W7877" s="37" t="str">
        <f t="shared" si="2211"/>
        <v/>
      </c>
      <c r="X7877" s="7" t="str">
        <f t="shared" si="2212"/>
        <v/>
      </c>
      <c r="Y7877" s="37" t="str">
        <f t="shared" si="2213"/>
        <v/>
      </c>
      <c r="AA7877" s="54" t="str">
        <f t="shared" si="2214"/>
        <v/>
      </c>
      <c r="AC7877" s="121" t="str">
        <f t="shared" si="2215"/>
        <v/>
      </c>
      <c r="AD7877" s="111" t="str">
        <f t="shared" si="2216"/>
        <v/>
      </c>
      <c r="AE7877" s="122" t="str">
        <f t="shared" si="2217"/>
        <v/>
      </c>
      <c r="AF7877" s="123" t="str">
        <f t="shared" si="2218"/>
        <v>Qtr 1</v>
      </c>
      <c r="AG7877" s="122" t="str">
        <f t="shared" si="2219"/>
        <v/>
      </c>
      <c r="AI7877" s="124" t="str">
        <f t="shared" si="2220"/>
        <v/>
      </c>
      <c r="AK7877" s="103" t="str">
        <f t="shared" si="2221"/>
        <v/>
      </c>
      <c r="AL7877" s="104" t="str">
        <f t="shared" si="2222"/>
        <v/>
      </c>
      <c r="AN7877" s="37" t="str">
        <f>IF(AK7877="", "", COUNTIF(AK$11:AK$8010, "&lt;"&amp;AK7877)+1+COUNTIF(AK$11:AK7877, AK7877)-1)</f>
        <v/>
      </c>
      <c r="AO7877" s="37" t="str">
        <f>IF(AL7877="", "", COUNTIF(AL$11:AL$8010, "&gt;"&amp;AL7877)+1+COUNTIF(AL$11:AL7877, AL7877)-1)</f>
        <v/>
      </c>
    </row>
    <row r="7878" spans="1:41" x14ac:dyDescent="0.55000000000000004">
      <c r="A7878" s="5"/>
      <c r="B7878" s="284"/>
      <c r="C7878" s="285"/>
      <c r="D7878" s="286"/>
      <c r="E7878" s="287"/>
      <c r="F7878" s="288"/>
      <c r="G7878" s="5"/>
      <c r="J7878" s="7" t="str">
        <f t="shared" si="2205"/>
        <v/>
      </c>
      <c r="K7878" s="48" t="str">
        <f t="shared" si="2206"/>
        <v/>
      </c>
      <c r="L7878" s="48" t="str">
        <f t="shared" si="2207"/>
        <v/>
      </c>
      <c r="M7878" s="49" t="str">
        <f t="shared" si="2208"/>
        <v/>
      </c>
      <c r="U7878" s="103" t="str">
        <f t="shared" si="2209"/>
        <v/>
      </c>
      <c r="V7878" s="77" t="str">
        <f t="shared" si="2210"/>
        <v/>
      </c>
      <c r="W7878" s="37" t="str">
        <f t="shared" si="2211"/>
        <v/>
      </c>
      <c r="X7878" s="7" t="str">
        <f t="shared" si="2212"/>
        <v/>
      </c>
      <c r="Y7878" s="37" t="str">
        <f t="shared" si="2213"/>
        <v/>
      </c>
      <c r="AA7878" s="54" t="str">
        <f t="shared" si="2214"/>
        <v/>
      </c>
      <c r="AC7878" s="121" t="str">
        <f t="shared" si="2215"/>
        <v/>
      </c>
      <c r="AD7878" s="111" t="str">
        <f t="shared" si="2216"/>
        <v/>
      </c>
      <c r="AE7878" s="122" t="str">
        <f t="shared" si="2217"/>
        <v/>
      </c>
      <c r="AF7878" s="123" t="str">
        <f t="shared" si="2218"/>
        <v>Qtr 1</v>
      </c>
      <c r="AG7878" s="122" t="str">
        <f t="shared" si="2219"/>
        <v/>
      </c>
      <c r="AI7878" s="124" t="str">
        <f t="shared" si="2220"/>
        <v/>
      </c>
      <c r="AK7878" s="103" t="str">
        <f t="shared" si="2221"/>
        <v/>
      </c>
      <c r="AL7878" s="104" t="str">
        <f t="shared" si="2222"/>
        <v/>
      </c>
      <c r="AN7878" s="37" t="str">
        <f>IF(AK7878="", "", COUNTIF(AK$11:AK$8010, "&lt;"&amp;AK7878)+1+COUNTIF(AK$11:AK7878, AK7878)-1)</f>
        <v/>
      </c>
      <c r="AO7878" s="37" t="str">
        <f>IF(AL7878="", "", COUNTIF(AL$11:AL$8010, "&gt;"&amp;AL7878)+1+COUNTIF(AL$11:AL7878, AL7878)-1)</f>
        <v/>
      </c>
    </row>
    <row r="7879" spans="1:41" x14ac:dyDescent="0.55000000000000004">
      <c r="A7879" s="5"/>
      <c r="B7879" s="284"/>
      <c r="C7879" s="285"/>
      <c r="D7879" s="286"/>
      <c r="E7879" s="287"/>
      <c r="F7879" s="288"/>
      <c r="G7879" s="5"/>
      <c r="J7879" s="7" t="str">
        <f t="shared" si="2205"/>
        <v/>
      </c>
      <c r="K7879" s="48" t="str">
        <f t="shared" si="2206"/>
        <v/>
      </c>
      <c r="L7879" s="48" t="str">
        <f t="shared" si="2207"/>
        <v/>
      </c>
      <c r="M7879" s="49" t="str">
        <f t="shared" si="2208"/>
        <v/>
      </c>
      <c r="U7879" s="103" t="str">
        <f t="shared" si="2209"/>
        <v/>
      </c>
      <c r="V7879" s="77" t="str">
        <f t="shared" si="2210"/>
        <v/>
      </c>
      <c r="W7879" s="37" t="str">
        <f t="shared" si="2211"/>
        <v/>
      </c>
      <c r="X7879" s="7" t="str">
        <f t="shared" si="2212"/>
        <v/>
      </c>
      <c r="Y7879" s="37" t="str">
        <f t="shared" si="2213"/>
        <v/>
      </c>
      <c r="AA7879" s="54" t="str">
        <f t="shared" si="2214"/>
        <v/>
      </c>
      <c r="AC7879" s="121" t="str">
        <f t="shared" si="2215"/>
        <v/>
      </c>
      <c r="AD7879" s="111" t="str">
        <f t="shared" si="2216"/>
        <v/>
      </c>
      <c r="AE7879" s="122" t="str">
        <f t="shared" si="2217"/>
        <v/>
      </c>
      <c r="AF7879" s="123" t="str">
        <f t="shared" si="2218"/>
        <v>Qtr 1</v>
      </c>
      <c r="AG7879" s="122" t="str">
        <f t="shared" si="2219"/>
        <v/>
      </c>
      <c r="AI7879" s="124" t="str">
        <f t="shared" si="2220"/>
        <v/>
      </c>
      <c r="AK7879" s="103" t="str">
        <f t="shared" si="2221"/>
        <v/>
      </c>
      <c r="AL7879" s="104" t="str">
        <f t="shared" si="2222"/>
        <v/>
      </c>
      <c r="AN7879" s="37" t="str">
        <f>IF(AK7879="", "", COUNTIF(AK$11:AK$8010, "&lt;"&amp;AK7879)+1+COUNTIF(AK$11:AK7879, AK7879)-1)</f>
        <v/>
      </c>
      <c r="AO7879" s="37" t="str">
        <f>IF(AL7879="", "", COUNTIF(AL$11:AL$8010, "&gt;"&amp;AL7879)+1+COUNTIF(AL$11:AL7879, AL7879)-1)</f>
        <v/>
      </c>
    </row>
    <row r="7880" spans="1:41" x14ac:dyDescent="0.55000000000000004">
      <c r="A7880" s="5"/>
      <c r="B7880" s="284"/>
      <c r="C7880" s="285"/>
      <c r="D7880" s="286"/>
      <c r="E7880" s="287"/>
      <c r="F7880" s="288"/>
      <c r="G7880" s="5"/>
      <c r="J7880" s="7" t="str">
        <f t="shared" si="2205"/>
        <v/>
      </c>
      <c r="K7880" s="48" t="str">
        <f t="shared" si="2206"/>
        <v/>
      </c>
      <c r="L7880" s="48" t="str">
        <f t="shared" si="2207"/>
        <v/>
      </c>
      <c r="M7880" s="49" t="str">
        <f t="shared" si="2208"/>
        <v/>
      </c>
      <c r="U7880" s="103" t="str">
        <f t="shared" si="2209"/>
        <v/>
      </c>
      <c r="V7880" s="77" t="str">
        <f t="shared" si="2210"/>
        <v/>
      </c>
      <c r="W7880" s="37" t="str">
        <f t="shared" si="2211"/>
        <v/>
      </c>
      <c r="X7880" s="7" t="str">
        <f t="shared" si="2212"/>
        <v/>
      </c>
      <c r="Y7880" s="37" t="str">
        <f t="shared" si="2213"/>
        <v/>
      </c>
      <c r="AA7880" s="54" t="str">
        <f t="shared" si="2214"/>
        <v/>
      </c>
      <c r="AC7880" s="121" t="str">
        <f t="shared" si="2215"/>
        <v/>
      </c>
      <c r="AD7880" s="111" t="str">
        <f t="shared" si="2216"/>
        <v/>
      </c>
      <c r="AE7880" s="122" t="str">
        <f t="shared" si="2217"/>
        <v/>
      </c>
      <c r="AF7880" s="123" t="str">
        <f t="shared" si="2218"/>
        <v>Qtr 1</v>
      </c>
      <c r="AG7880" s="122" t="str">
        <f t="shared" si="2219"/>
        <v/>
      </c>
      <c r="AI7880" s="124" t="str">
        <f t="shared" si="2220"/>
        <v/>
      </c>
      <c r="AK7880" s="103" t="str">
        <f t="shared" si="2221"/>
        <v/>
      </c>
      <c r="AL7880" s="104" t="str">
        <f t="shared" si="2222"/>
        <v/>
      </c>
      <c r="AN7880" s="37" t="str">
        <f>IF(AK7880="", "", COUNTIF(AK$11:AK$8010, "&lt;"&amp;AK7880)+1+COUNTIF(AK$11:AK7880, AK7880)-1)</f>
        <v/>
      </c>
      <c r="AO7880" s="37" t="str">
        <f>IF(AL7880="", "", COUNTIF(AL$11:AL$8010, "&gt;"&amp;AL7880)+1+COUNTIF(AL$11:AL7880, AL7880)-1)</f>
        <v/>
      </c>
    </row>
    <row r="7881" spans="1:41" x14ac:dyDescent="0.55000000000000004">
      <c r="A7881" s="5"/>
      <c r="B7881" s="284"/>
      <c r="C7881" s="285"/>
      <c r="D7881" s="286"/>
      <c r="E7881" s="287"/>
      <c r="F7881" s="288"/>
      <c r="G7881" s="5"/>
      <c r="J7881" s="7" t="str">
        <f t="shared" si="2205"/>
        <v/>
      </c>
      <c r="K7881" s="48" t="str">
        <f t="shared" si="2206"/>
        <v/>
      </c>
      <c r="L7881" s="48" t="str">
        <f t="shared" si="2207"/>
        <v/>
      </c>
      <c r="M7881" s="49" t="str">
        <f t="shared" si="2208"/>
        <v/>
      </c>
      <c r="U7881" s="103" t="str">
        <f t="shared" si="2209"/>
        <v/>
      </c>
      <c r="V7881" s="77" t="str">
        <f t="shared" si="2210"/>
        <v/>
      </c>
      <c r="W7881" s="37" t="str">
        <f t="shared" si="2211"/>
        <v/>
      </c>
      <c r="X7881" s="7" t="str">
        <f t="shared" si="2212"/>
        <v/>
      </c>
      <c r="Y7881" s="37" t="str">
        <f t="shared" si="2213"/>
        <v/>
      </c>
      <c r="AA7881" s="54" t="str">
        <f t="shared" si="2214"/>
        <v/>
      </c>
      <c r="AC7881" s="121" t="str">
        <f t="shared" si="2215"/>
        <v/>
      </c>
      <c r="AD7881" s="111" t="str">
        <f t="shared" si="2216"/>
        <v/>
      </c>
      <c r="AE7881" s="122" t="str">
        <f t="shared" si="2217"/>
        <v/>
      </c>
      <c r="AF7881" s="123" t="str">
        <f t="shared" si="2218"/>
        <v>Qtr 1</v>
      </c>
      <c r="AG7881" s="122" t="str">
        <f t="shared" si="2219"/>
        <v/>
      </c>
      <c r="AI7881" s="124" t="str">
        <f t="shared" si="2220"/>
        <v/>
      </c>
      <c r="AK7881" s="103" t="str">
        <f t="shared" si="2221"/>
        <v/>
      </c>
      <c r="AL7881" s="104" t="str">
        <f t="shared" si="2222"/>
        <v/>
      </c>
      <c r="AN7881" s="37" t="str">
        <f>IF(AK7881="", "", COUNTIF(AK$11:AK$8010, "&lt;"&amp;AK7881)+1+COUNTIF(AK$11:AK7881, AK7881)-1)</f>
        <v/>
      </c>
      <c r="AO7881" s="37" t="str">
        <f>IF(AL7881="", "", COUNTIF(AL$11:AL$8010, "&gt;"&amp;AL7881)+1+COUNTIF(AL$11:AL7881, AL7881)-1)</f>
        <v/>
      </c>
    </row>
    <row r="7882" spans="1:41" x14ac:dyDescent="0.55000000000000004">
      <c r="A7882" s="5"/>
      <c r="B7882" s="284"/>
      <c r="C7882" s="285"/>
      <c r="D7882" s="286"/>
      <c r="E7882" s="287"/>
      <c r="F7882" s="288"/>
      <c r="G7882" s="5"/>
      <c r="J7882" s="7" t="str">
        <f t="shared" si="2205"/>
        <v/>
      </c>
      <c r="K7882" s="48" t="str">
        <f t="shared" si="2206"/>
        <v/>
      </c>
      <c r="L7882" s="48" t="str">
        <f t="shared" si="2207"/>
        <v/>
      </c>
      <c r="M7882" s="49" t="str">
        <f t="shared" si="2208"/>
        <v/>
      </c>
      <c r="U7882" s="103" t="str">
        <f t="shared" si="2209"/>
        <v/>
      </c>
      <c r="V7882" s="77" t="str">
        <f t="shared" si="2210"/>
        <v/>
      </c>
      <c r="W7882" s="37" t="str">
        <f t="shared" si="2211"/>
        <v/>
      </c>
      <c r="X7882" s="7" t="str">
        <f t="shared" si="2212"/>
        <v/>
      </c>
      <c r="Y7882" s="37" t="str">
        <f t="shared" si="2213"/>
        <v/>
      </c>
      <c r="AA7882" s="54" t="str">
        <f t="shared" si="2214"/>
        <v/>
      </c>
      <c r="AC7882" s="121" t="str">
        <f t="shared" si="2215"/>
        <v/>
      </c>
      <c r="AD7882" s="111" t="str">
        <f t="shared" si="2216"/>
        <v/>
      </c>
      <c r="AE7882" s="122" t="str">
        <f t="shared" si="2217"/>
        <v/>
      </c>
      <c r="AF7882" s="123" t="str">
        <f t="shared" si="2218"/>
        <v>Qtr 1</v>
      </c>
      <c r="AG7882" s="122" t="str">
        <f t="shared" si="2219"/>
        <v/>
      </c>
      <c r="AI7882" s="124" t="str">
        <f t="shared" si="2220"/>
        <v/>
      </c>
      <c r="AK7882" s="103" t="str">
        <f t="shared" si="2221"/>
        <v/>
      </c>
      <c r="AL7882" s="104" t="str">
        <f t="shared" si="2222"/>
        <v/>
      </c>
      <c r="AN7882" s="37" t="str">
        <f>IF(AK7882="", "", COUNTIF(AK$11:AK$8010, "&lt;"&amp;AK7882)+1+COUNTIF(AK$11:AK7882, AK7882)-1)</f>
        <v/>
      </c>
      <c r="AO7882" s="37" t="str">
        <f>IF(AL7882="", "", COUNTIF(AL$11:AL$8010, "&gt;"&amp;AL7882)+1+COUNTIF(AL$11:AL7882, AL7882)-1)</f>
        <v/>
      </c>
    </row>
    <row r="7883" spans="1:41" x14ac:dyDescent="0.55000000000000004">
      <c r="A7883" s="5"/>
      <c r="B7883" s="284"/>
      <c r="C7883" s="285"/>
      <c r="D7883" s="286"/>
      <c r="E7883" s="287"/>
      <c r="F7883" s="288"/>
      <c r="G7883" s="5"/>
      <c r="J7883" s="7" t="str">
        <f t="shared" si="2205"/>
        <v/>
      </c>
      <c r="K7883" s="48" t="str">
        <f t="shared" si="2206"/>
        <v/>
      </c>
      <c r="L7883" s="48" t="str">
        <f t="shared" si="2207"/>
        <v/>
      </c>
      <c r="M7883" s="49" t="str">
        <f t="shared" si="2208"/>
        <v/>
      </c>
      <c r="U7883" s="103" t="str">
        <f t="shared" si="2209"/>
        <v/>
      </c>
      <c r="V7883" s="77" t="str">
        <f t="shared" si="2210"/>
        <v/>
      </c>
      <c r="W7883" s="37" t="str">
        <f t="shared" si="2211"/>
        <v/>
      </c>
      <c r="X7883" s="7" t="str">
        <f t="shared" si="2212"/>
        <v/>
      </c>
      <c r="Y7883" s="37" t="str">
        <f t="shared" si="2213"/>
        <v/>
      </c>
      <c r="AA7883" s="54" t="str">
        <f t="shared" si="2214"/>
        <v/>
      </c>
      <c r="AC7883" s="121" t="str">
        <f t="shared" si="2215"/>
        <v/>
      </c>
      <c r="AD7883" s="111" t="str">
        <f t="shared" si="2216"/>
        <v/>
      </c>
      <c r="AE7883" s="122" t="str">
        <f t="shared" si="2217"/>
        <v/>
      </c>
      <c r="AF7883" s="123" t="str">
        <f t="shared" si="2218"/>
        <v>Qtr 1</v>
      </c>
      <c r="AG7883" s="122" t="str">
        <f t="shared" si="2219"/>
        <v/>
      </c>
      <c r="AI7883" s="124" t="str">
        <f t="shared" si="2220"/>
        <v/>
      </c>
      <c r="AK7883" s="103" t="str">
        <f t="shared" si="2221"/>
        <v/>
      </c>
      <c r="AL7883" s="104" t="str">
        <f t="shared" si="2222"/>
        <v/>
      </c>
      <c r="AN7883" s="37" t="str">
        <f>IF(AK7883="", "", COUNTIF(AK$11:AK$8010, "&lt;"&amp;AK7883)+1+COUNTIF(AK$11:AK7883, AK7883)-1)</f>
        <v/>
      </c>
      <c r="AO7883" s="37" t="str">
        <f>IF(AL7883="", "", COUNTIF(AL$11:AL$8010, "&gt;"&amp;AL7883)+1+COUNTIF(AL$11:AL7883, AL7883)-1)</f>
        <v/>
      </c>
    </row>
    <row r="7884" spans="1:41" x14ac:dyDescent="0.55000000000000004">
      <c r="A7884" s="5"/>
      <c r="B7884" s="284"/>
      <c r="C7884" s="285"/>
      <c r="D7884" s="286"/>
      <c r="E7884" s="287"/>
      <c r="F7884" s="288"/>
      <c r="G7884" s="5"/>
      <c r="J7884" s="7" t="str">
        <f t="shared" ref="J7884:J7947" si="2223">IF(B7884="", "", IF(OR(B7884&lt;$O$4, B7884&gt;$O$5), "X", ""))</f>
        <v/>
      </c>
      <c r="K7884" s="48" t="str">
        <f t="shared" ref="K7884:K7947" si="2224">IF(C7884="", "", IF(COUNTIF($O$10:$O$510, C7884)=0, "X", ""))</f>
        <v/>
      </c>
      <c r="L7884" s="48" t="str">
        <f t="shared" ref="L7884:L7947" si="2225">IF(D7884="", "", IF(COUNTIF($Q$10:$Q$15, D7884)=0, "X", ""))</f>
        <v/>
      </c>
      <c r="M7884" s="49" t="str">
        <f t="shared" ref="M7884:M7947" si="2226">IF(E7884="", "", IF(COUNTIF($S$10:$S$20, E7884)=0, "X", ""))</f>
        <v/>
      </c>
      <c r="U7884" s="103" t="str">
        <f t="shared" ref="U7884:U7947" si="2227">IF($Q$4="", "", IF($C7884=$Q$4, IF($E7884&lt;0, $E7884, ""), ""))</f>
        <v/>
      </c>
      <c r="V7884" s="77" t="str">
        <f t="shared" ref="V7884:V7947" si="2228">IF($Q$4="", "", IF($C7884=$Q$4, IF($E7884&gt;0, $E7884, ""), ""))</f>
        <v/>
      </c>
      <c r="W7884" s="37" t="str">
        <f t="shared" ref="W7884:W7947" si="2229">IF($Q$4="", "", IF($C7884=$Q$4, IF($B7884="", "", TEXT($B7884, "mmm yyyy")), ""))</f>
        <v/>
      </c>
      <c r="X7884" s="7" t="str">
        <f t="shared" ref="X7884:X7947" si="2230">IF(OR($Q$4="", $B7884=""), "", IF($C7884=$Q$4, IF(AND($B7884&gt;=$V$2, $B7884&lt;=$W$2), $U$2, IF(AND($B7884&gt;=$V$3, $B7884&lt;=$W$3), $U$3, IF(AND($B7884&gt;=$V$4, $B7884&lt;=$W$4), $U$4, IF(AND($B7884&gt;=$V$5, $B7884&lt;=$W$5), $U$5, "")))), ""))</f>
        <v/>
      </c>
      <c r="Y7884" s="37" t="str">
        <f t="shared" ref="Y7884:Y7947" si="2231">IF($Q$4="", "", IF($C7884=$Q$4, IF($D7884="", "", $D7884), ""))</f>
        <v/>
      </c>
      <c r="AA7884" s="54" t="str">
        <f t="shared" ref="AA7884:AA7947" si="2232">IF(OR($X7884="", $Y7884=""), "", CONCATENATE($Y7884, " - ", $X7884))</f>
        <v/>
      </c>
      <c r="AC7884" s="121" t="str">
        <f t="shared" ref="AC7884:AC7947" si="2233">IF($E7884&lt;0, $E7884, "")</f>
        <v/>
      </c>
      <c r="AD7884" s="111" t="str">
        <f t="shared" ref="AD7884:AD7947" si="2234">IF($E7884&gt;0, $E7884, "")</f>
        <v/>
      </c>
      <c r="AE7884" s="122" t="str">
        <f t="shared" ref="AE7884:AE7947" si="2235">IF($B7884="", "", TEXT($B7884, "mmm yyyy"))</f>
        <v/>
      </c>
      <c r="AF7884" s="123" t="str">
        <f t="shared" ref="AF7884:AF7947" si="2236">IF(AND($B7884&gt;=$V$2, $B7884&lt;=$W$2), $U$2, IF(AND($B7884&gt;=$V$3, $B7884&lt;=$W$3), $U$3, IF(AND($B7884&gt;=$V$4, $B7884&lt;=$W$4), $U$4, IF(AND($B7884&gt;=$V$5, $B7884&lt;=$W$5), $U$5, ""))))</f>
        <v>Qtr 1</v>
      </c>
      <c r="AG7884" s="122" t="str">
        <f t="shared" ref="AG7884:AG7947" si="2237">IF($D7884="", "", $D7884)</f>
        <v/>
      </c>
      <c r="AI7884" s="124" t="str">
        <f t="shared" ref="AI7884:AI7947" si="2238">IF(OR($AF7884="", $AG7884=""), "", CONCATENATE($AG7884, " - ", $AF7884))</f>
        <v/>
      </c>
      <c r="AK7884" s="103" t="str">
        <f t="shared" ref="AK7884:AK7947" si="2239">IF($AK$7="", U7884, IF($AK$7=$X7884, U7884, ""))</f>
        <v/>
      </c>
      <c r="AL7884" s="104" t="str">
        <f t="shared" ref="AL7884:AL7947" si="2240">IF($AK$7="", V7884, IF($AK$7=$X7884, V7884, ""))</f>
        <v/>
      </c>
      <c r="AN7884" s="37" t="str">
        <f>IF(AK7884="", "", COUNTIF(AK$11:AK$8010, "&lt;"&amp;AK7884)+1+COUNTIF(AK$11:AK7884, AK7884)-1)</f>
        <v/>
      </c>
      <c r="AO7884" s="37" t="str">
        <f>IF(AL7884="", "", COUNTIF(AL$11:AL$8010, "&gt;"&amp;AL7884)+1+COUNTIF(AL$11:AL7884, AL7884)-1)</f>
        <v/>
      </c>
    </row>
    <row r="7885" spans="1:41" x14ac:dyDescent="0.55000000000000004">
      <c r="A7885" s="5"/>
      <c r="B7885" s="284"/>
      <c r="C7885" s="285"/>
      <c r="D7885" s="286"/>
      <c r="E7885" s="287"/>
      <c r="F7885" s="288"/>
      <c r="G7885" s="5"/>
      <c r="J7885" s="7" t="str">
        <f t="shared" si="2223"/>
        <v/>
      </c>
      <c r="K7885" s="48" t="str">
        <f t="shared" si="2224"/>
        <v/>
      </c>
      <c r="L7885" s="48" t="str">
        <f t="shared" si="2225"/>
        <v/>
      </c>
      <c r="M7885" s="49" t="str">
        <f t="shared" si="2226"/>
        <v/>
      </c>
      <c r="U7885" s="103" t="str">
        <f t="shared" si="2227"/>
        <v/>
      </c>
      <c r="V7885" s="77" t="str">
        <f t="shared" si="2228"/>
        <v/>
      </c>
      <c r="W7885" s="37" t="str">
        <f t="shared" si="2229"/>
        <v/>
      </c>
      <c r="X7885" s="7" t="str">
        <f t="shared" si="2230"/>
        <v/>
      </c>
      <c r="Y7885" s="37" t="str">
        <f t="shared" si="2231"/>
        <v/>
      </c>
      <c r="AA7885" s="54" t="str">
        <f t="shared" si="2232"/>
        <v/>
      </c>
      <c r="AC7885" s="121" t="str">
        <f t="shared" si="2233"/>
        <v/>
      </c>
      <c r="AD7885" s="111" t="str">
        <f t="shared" si="2234"/>
        <v/>
      </c>
      <c r="AE7885" s="122" t="str">
        <f t="shared" si="2235"/>
        <v/>
      </c>
      <c r="AF7885" s="123" t="str">
        <f t="shared" si="2236"/>
        <v>Qtr 1</v>
      </c>
      <c r="AG7885" s="122" t="str">
        <f t="shared" si="2237"/>
        <v/>
      </c>
      <c r="AI7885" s="124" t="str">
        <f t="shared" si="2238"/>
        <v/>
      </c>
      <c r="AK7885" s="103" t="str">
        <f t="shared" si="2239"/>
        <v/>
      </c>
      <c r="AL7885" s="104" t="str">
        <f t="shared" si="2240"/>
        <v/>
      </c>
      <c r="AN7885" s="37" t="str">
        <f>IF(AK7885="", "", COUNTIF(AK$11:AK$8010, "&lt;"&amp;AK7885)+1+COUNTIF(AK$11:AK7885, AK7885)-1)</f>
        <v/>
      </c>
      <c r="AO7885" s="37" t="str">
        <f>IF(AL7885="", "", COUNTIF(AL$11:AL$8010, "&gt;"&amp;AL7885)+1+COUNTIF(AL$11:AL7885, AL7885)-1)</f>
        <v/>
      </c>
    </row>
    <row r="7886" spans="1:41" x14ac:dyDescent="0.55000000000000004">
      <c r="A7886" s="5"/>
      <c r="B7886" s="284"/>
      <c r="C7886" s="285"/>
      <c r="D7886" s="286"/>
      <c r="E7886" s="287"/>
      <c r="F7886" s="288"/>
      <c r="G7886" s="5"/>
      <c r="J7886" s="7" t="str">
        <f t="shared" si="2223"/>
        <v/>
      </c>
      <c r="K7886" s="48" t="str">
        <f t="shared" si="2224"/>
        <v/>
      </c>
      <c r="L7886" s="48" t="str">
        <f t="shared" si="2225"/>
        <v/>
      </c>
      <c r="M7886" s="49" t="str">
        <f t="shared" si="2226"/>
        <v/>
      </c>
      <c r="U7886" s="103" t="str">
        <f t="shared" si="2227"/>
        <v/>
      </c>
      <c r="V7886" s="77" t="str">
        <f t="shared" si="2228"/>
        <v/>
      </c>
      <c r="W7886" s="37" t="str">
        <f t="shared" si="2229"/>
        <v/>
      </c>
      <c r="X7886" s="7" t="str">
        <f t="shared" si="2230"/>
        <v/>
      </c>
      <c r="Y7886" s="37" t="str">
        <f t="shared" si="2231"/>
        <v/>
      </c>
      <c r="AA7886" s="54" t="str">
        <f t="shared" si="2232"/>
        <v/>
      </c>
      <c r="AC7886" s="121" t="str">
        <f t="shared" si="2233"/>
        <v/>
      </c>
      <c r="AD7886" s="111" t="str">
        <f t="shared" si="2234"/>
        <v/>
      </c>
      <c r="AE7886" s="122" t="str">
        <f t="shared" si="2235"/>
        <v/>
      </c>
      <c r="AF7886" s="123" t="str">
        <f t="shared" si="2236"/>
        <v>Qtr 1</v>
      </c>
      <c r="AG7886" s="122" t="str">
        <f t="shared" si="2237"/>
        <v/>
      </c>
      <c r="AI7886" s="124" t="str">
        <f t="shared" si="2238"/>
        <v/>
      </c>
      <c r="AK7886" s="103" t="str">
        <f t="shared" si="2239"/>
        <v/>
      </c>
      <c r="AL7886" s="104" t="str">
        <f t="shared" si="2240"/>
        <v/>
      </c>
      <c r="AN7886" s="37" t="str">
        <f>IF(AK7886="", "", COUNTIF(AK$11:AK$8010, "&lt;"&amp;AK7886)+1+COUNTIF(AK$11:AK7886, AK7886)-1)</f>
        <v/>
      </c>
      <c r="AO7886" s="37" t="str">
        <f>IF(AL7886="", "", COUNTIF(AL$11:AL$8010, "&gt;"&amp;AL7886)+1+COUNTIF(AL$11:AL7886, AL7886)-1)</f>
        <v/>
      </c>
    </row>
    <row r="7887" spans="1:41" x14ac:dyDescent="0.55000000000000004">
      <c r="A7887" s="5"/>
      <c r="B7887" s="284"/>
      <c r="C7887" s="285"/>
      <c r="D7887" s="286"/>
      <c r="E7887" s="287"/>
      <c r="F7887" s="288"/>
      <c r="G7887" s="5"/>
      <c r="J7887" s="7" t="str">
        <f t="shared" si="2223"/>
        <v/>
      </c>
      <c r="K7887" s="48" t="str">
        <f t="shared" si="2224"/>
        <v/>
      </c>
      <c r="L7887" s="48" t="str">
        <f t="shared" si="2225"/>
        <v/>
      </c>
      <c r="M7887" s="49" t="str">
        <f t="shared" si="2226"/>
        <v/>
      </c>
      <c r="U7887" s="103" t="str">
        <f t="shared" si="2227"/>
        <v/>
      </c>
      <c r="V7887" s="77" t="str">
        <f t="shared" si="2228"/>
        <v/>
      </c>
      <c r="W7887" s="37" t="str">
        <f t="shared" si="2229"/>
        <v/>
      </c>
      <c r="X7887" s="7" t="str">
        <f t="shared" si="2230"/>
        <v/>
      </c>
      <c r="Y7887" s="37" t="str">
        <f t="shared" si="2231"/>
        <v/>
      </c>
      <c r="AA7887" s="54" t="str">
        <f t="shared" si="2232"/>
        <v/>
      </c>
      <c r="AC7887" s="121" t="str">
        <f t="shared" si="2233"/>
        <v/>
      </c>
      <c r="AD7887" s="111" t="str">
        <f t="shared" si="2234"/>
        <v/>
      </c>
      <c r="AE7887" s="122" t="str">
        <f t="shared" si="2235"/>
        <v/>
      </c>
      <c r="AF7887" s="123" t="str">
        <f t="shared" si="2236"/>
        <v>Qtr 1</v>
      </c>
      <c r="AG7887" s="122" t="str">
        <f t="shared" si="2237"/>
        <v/>
      </c>
      <c r="AI7887" s="124" t="str">
        <f t="shared" si="2238"/>
        <v/>
      </c>
      <c r="AK7887" s="103" t="str">
        <f t="shared" si="2239"/>
        <v/>
      </c>
      <c r="AL7887" s="104" t="str">
        <f t="shared" si="2240"/>
        <v/>
      </c>
      <c r="AN7887" s="37" t="str">
        <f>IF(AK7887="", "", COUNTIF(AK$11:AK$8010, "&lt;"&amp;AK7887)+1+COUNTIF(AK$11:AK7887, AK7887)-1)</f>
        <v/>
      </c>
      <c r="AO7887" s="37" t="str">
        <f>IF(AL7887="", "", COUNTIF(AL$11:AL$8010, "&gt;"&amp;AL7887)+1+COUNTIF(AL$11:AL7887, AL7887)-1)</f>
        <v/>
      </c>
    </row>
    <row r="7888" spans="1:41" x14ac:dyDescent="0.55000000000000004">
      <c r="A7888" s="5"/>
      <c r="B7888" s="284"/>
      <c r="C7888" s="285"/>
      <c r="D7888" s="286"/>
      <c r="E7888" s="287"/>
      <c r="F7888" s="288"/>
      <c r="G7888" s="5"/>
      <c r="J7888" s="7" t="str">
        <f t="shared" si="2223"/>
        <v/>
      </c>
      <c r="K7888" s="48" t="str">
        <f t="shared" si="2224"/>
        <v/>
      </c>
      <c r="L7888" s="48" t="str">
        <f t="shared" si="2225"/>
        <v/>
      </c>
      <c r="M7888" s="49" t="str">
        <f t="shared" si="2226"/>
        <v/>
      </c>
      <c r="U7888" s="103" t="str">
        <f t="shared" si="2227"/>
        <v/>
      </c>
      <c r="V7888" s="77" t="str">
        <f t="shared" si="2228"/>
        <v/>
      </c>
      <c r="W7888" s="37" t="str">
        <f t="shared" si="2229"/>
        <v/>
      </c>
      <c r="X7888" s="7" t="str">
        <f t="shared" si="2230"/>
        <v/>
      </c>
      <c r="Y7888" s="37" t="str">
        <f t="shared" si="2231"/>
        <v/>
      </c>
      <c r="AA7888" s="54" t="str">
        <f t="shared" si="2232"/>
        <v/>
      </c>
      <c r="AC7888" s="121" t="str">
        <f t="shared" si="2233"/>
        <v/>
      </c>
      <c r="AD7888" s="111" t="str">
        <f t="shared" si="2234"/>
        <v/>
      </c>
      <c r="AE7888" s="122" t="str">
        <f t="shared" si="2235"/>
        <v/>
      </c>
      <c r="AF7888" s="123" t="str">
        <f t="shared" si="2236"/>
        <v>Qtr 1</v>
      </c>
      <c r="AG7888" s="122" t="str">
        <f t="shared" si="2237"/>
        <v/>
      </c>
      <c r="AI7888" s="124" t="str">
        <f t="shared" si="2238"/>
        <v/>
      </c>
      <c r="AK7888" s="103" t="str">
        <f t="shared" si="2239"/>
        <v/>
      </c>
      <c r="AL7888" s="104" t="str">
        <f t="shared" si="2240"/>
        <v/>
      </c>
      <c r="AN7888" s="37" t="str">
        <f>IF(AK7888="", "", COUNTIF(AK$11:AK$8010, "&lt;"&amp;AK7888)+1+COUNTIF(AK$11:AK7888, AK7888)-1)</f>
        <v/>
      </c>
      <c r="AO7888" s="37" t="str">
        <f>IF(AL7888="", "", COUNTIF(AL$11:AL$8010, "&gt;"&amp;AL7888)+1+COUNTIF(AL$11:AL7888, AL7888)-1)</f>
        <v/>
      </c>
    </row>
    <row r="7889" spans="1:41" x14ac:dyDescent="0.55000000000000004">
      <c r="A7889" s="5"/>
      <c r="B7889" s="284"/>
      <c r="C7889" s="285"/>
      <c r="D7889" s="286"/>
      <c r="E7889" s="287"/>
      <c r="F7889" s="288"/>
      <c r="G7889" s="5"/>
      <c r="J7889" s="7" t="str">
        <f t="shared" si="2223"/>
        <v/>
      </c>
      <c r="K7889" s="48" t="str">
        <f t="shared" si="2224"/>
        <v/>
      </c>
      <c r="L7889" s="48" t="str">
        <f t="shared" si="2225"/>
        <v/>
      </c>
      <c r="M7889" s="49" t="str">
        <f t="shared" si="2226"/>
        <v/>
      </c>
      <c r="U7889" s="103" t="str">
        <f t="shared" si="2227"/>
        <v/>
      </c>
      <c r="V7889" s="77" t="str">
        <f t="shared" si="2228"/>
        <v/>
      </c>
      <c r="W7889" s="37" t="str">
        <f t="shared" si="2229"/>
        <v/>
      </c>
      <c r="X7889" s="7" t="str">
        <f t="shared" si="2230"/>
        <v/>
      </c>
      <c r="Y7889" s="37" t="str">
        <f t="shared" si="2231"/>
        <v/>
      </c>
      <c r="AA7889" s="54" t="str">
        <f t="shared" si="2232"/>
        <v/>
      </c>
      <c r="AC7889" s="121" t="str">
        <f t="shared" si="2233"/>
        <v/>
      </c>
      <c r="AD7889" s="111" t="str">
        <f t="shared" si="2234"/>
        <v/>
      </c>
      <c r="AE7889" s="122" t="str">
        <f t="shared" si="2235"/>
        <v/>
      </c>
      <c r="AF7889" s="123" t="str">
        <f t="shared" si="2236"/>
        <v>Qtr 1</v>
      </c>
      <c r="AG7889" s="122" t="str">
        <f t="shared" si="2237"/>
        <v/>
      </c>
      <c r="AI7889" s="124" t="str">
        <f t="shared" si="2238"/>
        <v/>
      </c>
      <c r="AK7889" s="103" t="str">
        <f t="shared" si="2239"/>
        <v/>
      </c>
      <c r="AL7889" s="104" t="str">
        <f t="shared" si="2240"/>
        <v/>
      </c>
      <c r="AN7889" s="37" t="str">
        <f>IF(AK7889="", "", COUNTIF(AK$11:AK$8010, "&lt;"&amp;AK7889)+1+COUNTIF(AK$11:AK7889, AK7889)-1)</f>
        <v/>
      </c>
      <c r="AO7889" s="37" t="str">
        <f>IF(AL7889="", "", COUNTIF(AL$11:AL$8010, "&gt;"&amp;AL7889)+1+COUNTIF(AL$11:AL7889, AL7889)-1)</f>
        <v/>
      </c>
    </row>
    <row r="7890" spans="1:41" x14ac:dyDescent="0.55000000000000004">
      <c r="A7890" s="5"/>
      <c r="B7890" s="284"/>
      <c r="C7890" s="285"/>
      <c r="D7890" s="286"/>
      <c r="E7890" s="287"/>
      <c r="F7890" s="288"/>
      <c r="G7890" s="5"/>
      <c r="J7890" s="7" t="str">
        <f t="shared" si="2223"/>
        <v/>
      </c>
      <c r="K7890" s="48" t="str">
        <f t="shared" si="2224"/>
        <v/>
      </c>
      <c r="L7890" s="48" t="str">
        <f t="shared" si="2225"/>
        <v/>
      </c>
      <c r="M7890" s="49" t="str">
        <f t="shared" si="2226"/>
        <v/>
      </c>
      <c r="U7890" s="103" t="str">
        <f t="shared" si="2227"/>
        <v/>
      </c>
      <c r="V7890" s="77" t="str">
        <f t="shared" si="2228"/>
        <v/>
      </c>
      <c r="W7890" s="37" t="str">
        <f t="shared" si="2229"/>
        <v/>
      </c>
      <c r="X7890" s="7" t="str">
        <f t="shared" si="2230"/>
        <v/>
      </c>
      <c r="Y7890" s="37" t="str">
        <f t="shared" si="2231"/>
        <v/>
      </c>
      <c r="AA7890" s="54" t="str">
        <f t="shared" si="2232"/>
        <v/>
      </c>
      <c r="AC7890" s="121" t="str">
        <f t="shared" si="2233"/>
        <v/>
      </c>
      <c r="AD7890" s="111" t="str">
        <f t="shared" si="2234"/>
        <v/>
      </c>
      <c r="AE7890" s="122" t="str">
        <f t="shared" si="2235"/>
        <v/>
      </c>
      <c r="AF7890" s="123" t="str">
        <f t="shared" si="2236"/>
        <v>Qtr 1</v>
      </c>
      <c r="AG7890" s="122" t="str">
        <f t="shared" si="2237"/>
        <v/>
      </c>
      <c r="AI7890" s="124" t="str">
        <f t="shared" si="2238"/>
        <v/>
      </c>
      <c r="AK7890" s="103" t="str">
        <f t="shared" si="2239"/>
        <v/>
      </c>
      <c r="AL7890" s="104" t="str">
        <f t="shared" si="2240"/>
        <v/>
      </c>
      <c r="AN7890" s="37" t="str">
        <f>IF(AK7890="", "", COUNTIF(AK$11:AK$8010, "&lt;"&amp;AK7890)+1+COUNTIF(AK$11:AK7890, AK7890)-1)</f>
        <v/>
      </c>
      <c r="AO7890" s="37" t="str">
        <f>IF(AL7890="", "", COUNTIF(AL$11:AL$8010, "&gt;"&amp;AL7890)+1+COUNTIF(AL$11:AL7890, AL7890)-1)</f>
        <v/>
      </c>
    </row>
    <row r="7891" spans="1:41" x14ac:dyDescent="0.55000000000000004">
      <c r="A7891" s="5"/>
      <c r="B7891" s="284"/>
      <c r="C7891" s="285"/>
      <c r="D7891" s="286"/>
      <c r="E7891" s="287"/>
      <c r="F7891" s="288"/>
      <c r="G7891" s="5"/>
      <c r="J7891" s="7" t="str">
        <f t="shared" si="2223"/>
        <v/>
      </c>
      <c r="K7891" s="48" t="str">
        <f t="shared" si="2224"/>
        <v/>
      </c>
      <c r="L7891" s="48" t="str">
        <f t="shared" si="2225"/>
        <v/>
      </c>
      <c r="M7891" s="49" t="str">
        <f t="shared" si="2226"/>
        <v/>
      </c>
      <c r="U7891" s="103" t="str">
        <f t="shared" si="2227"/>
        <v/>
      </c>
      <c r="V7891" s="77" t="str">
        <f t="shared" si="2228"/>
        <v/>
      </c>
      <c r="W7891" s="37" t="str">
        <f t="shared" si="2229"/>
        <v/>
      </c>
      <c r="X7891" s="7" t="str">
        <f t="shared" si="2230"/>
        <v/>
      </c>
      <c r="Y7891" s="37" t="str">
        <f t="shared" si="2231"/>
        <v/>
      </c>
      <c r="AA7891" s="54" t="str">
        <f t="shared" si="2232"/>
        <v/>
      </c>
      <c r="AC7891" s="121" t="str">
        <f t="shared" si="2233"/>
        <v/>
      </c>
      <c r="AD7891" s="111" t="str">
        <f t="shared" si="2234"/>
        <v/>
      </c>
      <c r="AE7891" s="122" t="str">
        <f t="shared" si="2235"/>
        <v/>
      </c>
      <c r="AF7891" s="123" t="str">
        <f t="shared" si="2236"/>
        <v>Qtr 1</v>
      </c>
      <c r="AG7891" s="122" t="str">
        <f t="shared" si="2237"/>
        <v/>
      </c>
      <c r="AI7891" s="124" t="str">
        <f t="shared" si="2238"/>
        <v/>
      </c>
      <c r="AK7891" s="103" t="str">
        <f t="shared" si="2239"/>
        <v/>
      </c>
      <c r="AL7891" s="104" t="str">
        <f t="shared" si="2240"/>
        <v/>
      </c>
      <c r="AN7891" s="37" t="str">
        <f>IF(AK7891="", "", COUNTIF(AK$11:AK$8010, "&lt;"&amp;AK7891)+1+COUNTIF(AK$11:AK7891, AK7891)-1)</f>
        <v/>
      </c>
      <c r="AO7891" s="37" t="str">
        <f>IF(AL7891="", "", COUNTIF(AL$11:AL$8010, "&gt;"&amp;AL7891)+1+COUNTIF(AL$11:AL7891, AL7891)-1)</f>
        <v/>
      </c>
    </row>
    <row r="7892" spans="1:41" x14ac:dyDescent="0.55000000000000004">
      <c r="A7892" s="5"/>
      <c r="B7892" s="284"/>
      <c r="C7892" s="285"/>
      <c r="D7892" s="286"/>
      <c r="E7892" s="287"/>
      <c r="F7892" s="288"/>
      <c r="G7892" s="5"/>
      <c r="J7892" s="7" t="str">
        <f t="shared" si="2223"/>
        <v/>
      </c>
      <c r="K7892" s="48" t="str">
        <f t="shared" si="2224"/>
        <v/>
      </c>
      <c r="L7892" s="48" t="str">
        <f t="shared" si="2225"/>
        <v/>
      </c>
      <c r="M7892" s="49" t="str">
        <f t="shared" si="2226"/>
        <v/>
      </c>
      <c r="U7892" s="103" t="str">
        <f t="shared" si="2227"/>
        <v/>
      </c>
      <c r="V7892" s="77" t="str">
        <f t="shared" si="2228"/>
        <v/>
      </c>
      <c r="W7892" s="37" t="str">
        <f t="shared" si="2229"/>
        <v/>
      </c>
      <c r="X7892" s="7" t="str">
        <f t="shared" si="2230"/>
        <v/>
      </c>
      <c r="Y7892" s="37" t="str">
        <f t="shared" si="2231"/>
        <v/>
      </c>
      <c r="AA7892" s="54" t="str">
        <f t="shared" si="2232"/>
        <v/>
      </c>
      <c r="AC7892" s="121" t="str">
        <f t="shared" si="2233"/>
        <v/>
      </c>
      <c r="AD7892" s="111" t="str">
        <f t="shared" si="2234"/>
        <v/>
      </c>
      <c r="AE7892" s="122" t="str">
        <f t="shared" si="2235"/>
        <v/>
      </c>
      <c r="AF7892" s="123" t="str">
        <f t="shared" si="2236"/>
        <v>Qtr 1</v>
      </c>
      <c r="AG7892" s="122" t="str">
        <f t="shared" si="2237"/>
        <v/>
      </c>
      <c r="AI7892" s="124" t="str">
        <f t="shared" si="2238"/>
        <v/>
      </c>
      <c r="AK7892" s="103" t="str">
        <f t="shared" si="2239"/>
        <v/>
      </c>
      <c r="AL7892" s="104" t="str">
        <f t="shared" si="2240"/>
        <v/>
      </c>
      <c r="AN7892" s="37" t="str">
        <f>IF(AK7892="", "", COUNTIF(AK$11:AK$8010, "&lt;"&amp;AK7892)+1+COUNTIF(AK$11:AK7892, AK7892)-1)</f>
        <v/>
      </c>
      <c r="AO7892" s="37" t="str">
        <f>IF(AL7892="", "", COUNTIF(AL$11:AL$8010, "&gt;"&amp;AL7892)+1+COUNTIF(AL$11:AL7892, AL7892)-1)</f>
        <v/>
      </c>
    </row>
    <row r="7893" spans="1:41" x14ac:dyDescent="0.55000000000000004">
      <c r="A7893" s="5"/>
      <c r="B7893" s="284"/>
      <c r="C7893" s="285"/>
      <c r="D7893" s="286"/>
      <c r="E7893" s="287"/>
      <c r="F7893" s="288"/>
      <c r="G7893" s="5"/>
      <c r="J7893" s="7" t="str">
        <f t="shared" si="2223"/>
        <v/>
      </c>
      <c r="K7893" s="48" t="str">
        <f t="shared" si="2224"/>
        <v/>
      </c>
      <c r="L7893" s="48" t="str">
        <f t="shared" si="2225"/>
        <v/>
      </c>
      <c r="M7893" s="49" t="str">
        <f t="shared" si="2226"/>
        <v/>
      </c>
      <c r="U7893" s="103" t="str">
        <f t="shared" si="2227"/>
        <v/>
      </c>
      <c r="V7893" s="77" t="str">
        <f t="shared" si="2228"/>
        <v/>
      </c>
      <c r="W7893" s="37" t="str">
        <f t="shared" si="2229"/>
        <v/>
      </c>
      <c r="X7893" s="7" t="str">
        <f t="shared" si="2230"/>
        <v/>
      </c>
      <c r="Y7893" s="37" t="str">
        <f t="shared" si="2231"/>
        <v/>
      </c>
      <c r="AA7893" s="54" t="str">
        <f t="shared" si="2232"/>
        <v/>
      </c>
      <c r="AC7893" s="121" t="str">
        <f t="shared" si="2233"/>
        <v/>
      </c>
      <c r="AD7893" s="111" t="str">
        <f t="shared" si="2234"/>
        <v/>
      </c>
      <c r="AE7893" s="122" t="str">
        <f t="shared" si="2235"/>
        <v/>
      </c>
      <c r="AF7893" s="123" t="str">
        <f t="shared" si="2236"/>
        <v>Qtr 1</v>
      </c>
      <c r="AG7893" s="122" t="str">
        <f t="shared" si="2237"/>
        <v/>
      </c>
      <c r="AI7893" s="124" t="str">
        <f t="shared" si="2238"/>
        <v/>
      </c>
      <c r="AK7893" s="103" t="str">
        <f t="shared" si="2239"/>
        <v/>
      </c>
      <c r="AL7893" s="104" t="str">
        <f t="shared" si="2240"/>
        <v/>
      </c>
      <c r="AN7893" s="37" t="str">
        <f>IF(AK7893="", "", COUNTIF(AK$11:AK$8010, "&lt;"&amp;AK7893)+1+COUNTIF(AK$11:AK7893, AK7893)-1)</f>
        <v/>
      </c>
      <c r="AO7893" s="37" t="str">
        <f>IF(AL7893="", "", COUNTIF(AL$11:AL$8010, "&gt;"&amp;AL7893)+1+COUNTIF(AL$11:AL7893, AL7893)-1)</f>
        <v/>
      </c>
    </row>
    <row r="7894" spans="1:41" x14ac:dyDescent="0.55000000000000004">
      <c r="A7894" s="5"/>
      <c r="B7894" s="284"/>
      <c r="C7894" s="285"/>
      <c r="D7894" s="286"/>
      <c r="E7894" s="287"/>
      <c r="F7894" s="288"/>
      <c r="G7894" s="5"/>
      <c r="J7894" s="7" t="str">
        <f t="shared" si="2223"/>
        <v/>
      </c>
      <c r="K7894" s="48" t="str">
        <f t="shared" si="2224"/>
        <v/>
      </c>
      <c r="L7894" s="48" t="str">
        <f t="shared" si="2225"/>
        <v/>
      </c>
      <c r="M7894" s="49" t="str">
        <f t="shared" si="2226"/>
        <v/>
      </c>
      <c r="U7894" s="103" t="str">
        <f t="shared" si="2227"/>
        <v/>
      </c>
      <c r="V7894" s="77" t="str">
        <f t="shared" si="2228"/>
        <v/>
      </c>
      <c r="W7894" s="37" t="str">
        <f t="shared" si="2229"/>
        <v/>
      </c>
      <c r="X7894" s="7" t="str">
        <f t="shared" si="2230"/>
        <v/>
      </c>
      <c r="Y7894" s="37" t="str">
        <f t="shared" si="2231"/>
        <v/>
      </c>
      <c r="AA7894" s="54" t="str">
        <f t="shared" si="2232"/>
        <v/>
      </c>
      <c r="AC7894" s="121" t="str">
        <f t="shared" si="2233"/>
        <v/>
      </c>
      <c r="AD7894" s="111" t="str">
        <f t="shared" si="2234"/>
        <v/>
      </c>
      <c r="AE7894" s="122" t="str">
        <f t="shared" si="2235"/>
        <v/>
      </c>
      <c r="AF7894" s="123" t="str">
        <f t="shared" si="2236"/>
        <v>Qtr 1</v>
      </c>
      <c r="AG7894" s="122" t="str">
        <f t="shared" si="2237"/>
        <v/>
      </c>
      <c r="AI7894" s="124" t="str">
        <f t="shared" si="2238"/>
        <v/>
      </c>
      <c r="AK7894" s="103" t="str">
        <f t="shared" si="2239"/>
        <v/>
      </c>
      <c r="AL7894" s="104" t="str">
        <f t="shared" si="2240"/>
        <v/>
      </c>
      <c r="AN7894" s="37" t="str">
        <f>IF(AK7894="", "", COUNTIF(AK$11:AK$8010, "&lt;"&amp;AK7894)+1+COUNTIF(AK$11:AK7894, AK7894)-1)</f>
        <v/>
      </c>
      <c r="AO7894" s="37" t="str">
        <f>IF(AL7894="", "", COUNTIF(AL$11:AL$8010, "&gt;"&amp;AL7894)+1+COUNTIF(AL$11:AL7894, AL7894)-1)</f>
        <v/>
      </c>
    </row>
    <row r="7895" spans="1:41" x14ac:dyDescent="0.55000000000000004">
      <c r="A7895" s="5"/>
      <c r="B7895" s="284"/>
      <c r="C7895" s="285"/>
      <c r="D7895" s="286"/>
      <c r="E7895" s="287"/>
      <c r="F7895" s="288"/>
      <c r="G7895" s="5"/>
      <c r="J7895" s="7" t="str">
        <f t="shared" si="2223"/>
        <v/>
      </c>
      <c r="K7895" s="48" t="str">
        <f t="shared" si="2224"/>
        <v/>
      </c>
      <c r="L7895" s="48" t="str">
        <f t="shared" si="2225"/>
        <v/>
      </c>
      <c r="M7895" s="49" t="str">
        <f t="shared" si="2226"/>
        <v/>
      </c>
      <c r="U7895" s="103" t="str">
        <f t="shared" si="2227"/>
        <v/>
      </c>
      <c r="V7895" s="77" t="str">
        <f t="shared" si="2228"/>
        <v/>
      </c>
      <c r="W7895" s="37" t="str">
        <f t="shared" si="2229"/>
        <v/>
      </c>
      <c r="X7895" s="7" t="str">
        <f t="shared" si="2230"/>
        <v/>
      </c>
      <c r="Y7895" s="37" t="str">
        <f t="shared" si="2231"/>
        <v/>
      </c>
      <c r="AA7895" s="54" t="str">
        <f t="shared" si="2232"/>
        <v/>
      </c>
      <c r="AC7895" s="121" t="str">
        <f t="shared" si="2233"/>
        <v/>
      </c>
      <c r="AD7895" s="111" t="str">
        <f t="shared" si="2234"/>
        <v/>
      </c>
      <c r="AE7895" s="122" t="str">
        <f t="shared" si="2235"/>
        <v/>
      </c>
      <c r="AF7895" s="123" t="str">
        <f t="shared" si="2236"/>
        <v>Qtr 1</v>
      </c>
      <c r="AG7895" s="122" t="str">
        <f t="shared" si="2237"/>
        <v/>
      </c>
      <c r="AI7895" s="124" t="str">
        <f t="shared" si="2238"/>
        <v/>
      </c>
      <c r="AK7895" s="103" t="str">
        <f t="shared" si="2239"/>
        <v/>
      </c>
      <c r="AL7895" s="104" t="str">
        <f t="shared" si="2240"/>
        <v/>
      </c>
      <c r="AN7895" s="37" t="str">
        <f>IF(AK7895="", "", COUNTIF(AK$11:AK$8010, "&lt;"&amp;AK7895)+1+COUNTIF(AK$11:AK7895, AK7895)-1)</f>
        <v/>
      </c>
      <c r="AO7895" s="37" t="str">
        <f>IF(AL7895="", "", COUNTIF(AL$11:AL$8010, "&gt;"&amp;AL7895)+1+COUNTIF(AL$11:AL7895, AL7895)-1)</f>
        <v/>
      </c>
    </row>
    <row r="7896" spans="1:41" x14ac:dyDescent="0.55000000000000004">
      <c r="A7896" s="5"/>
      <c r="B7896" s="284"/>
      <c r="C7896" s="285"/>
      <c r="D7896" s="286"/>
      <c r="E7896" s="287"/>
      <c r="F7896" s="288"/>
      <c r="G7896" s="5"/>
      <c r="J7896" s="7" t="str">
        <f t="shared" si="2223"/>
        <v/>
      </c>
      <c r="K7896" s="48" t="str">
        <f t="shared" si="2224"/>
        <v/>
      </c>
      <c r="L7896" s="48" t="str">
        <f t="shared" si="2225"/>
        <v/>
      </c>
      <c r="M7896" s="49" t="str">
        <f t="shared" si="2226"/>
        <v/>
      </c>
      <c r="U7896" s="103" t="str">
        <f t="shared" si="2227"/>
        <v/>
      </c>
      <c r="V7896" s="77" t="str">
        <f t="shared" si="2228"/>
        <v/>
      </c>
      <c r="W7896" s="37" t="str">
        <f t="shared" si="2229"/>
        <v/>
      </c>
      <c r="X7896" s="7" t="str">
        <f t="shared" si="2230"/>
        <v/>
      </c>
      <c r="Y7896" s="37" t="str">
        <f t="shared" si="2231"/>
        <v/>
      </c>
      <c r="AA7896" s="54" t="str">
        <f t="shared" si="2232"/>
        <v/>
      </c>
      <c r="AC7896" s="121" t="str">
        <f t="shared" si="2233"/>
        <v/>
      </c>
      <c r="AD7896" s="111" t="str">
        <f t="shared" si="2234"/>
        <v/>
      </c>
      <c r="AE7896" s="122" t="str">
        <f t="shared" si="2235"/>
        <v/>
      </c>
      <c r="AF7896" s="123" t="str">
        <f t="shared" si="2236"/>
        <v>Qtr 1</v>
      </c>
      <c r="AG7896" s="122" t="str">
        <f t="shared" si="2237"/>
        <v/>
      </c>
      <c r="AI7896" s="124" t="str">
        <f t="shared" si="2238"/>
        <v/>
      </c>
      <c r="AK7896" s="103" t="str">
        <f t="shared" si="2239"/>
        <v/>
      </c>
      <c r="AL7896" s="104" t="str">
        <f t="shared" si="2240"/>
        <v/>
      </c>
      <c r="AN7896" s="37" t="str">
        <f>IF(AK7896="", "", COUNTIF(AK$11:AK$8010, "&lt;"&amp;AK7896)+1+COUNTIF(AK$11:AK7896, AK7896)-1)</f>
        <v/>
      </c>
      <c r="AO7896" s="37" t="str">
        <f>IF(AL7896="", "", COUNTIF(AL$11:AL$8010, "&gt;"&amp;AL7896)+1+COUNTIF(AL$11:AL7896, AL7896)-1)</f>
        <v/>
      </c>
    </row>
    <row r="7897" spans="1:41" x14ac:dyDescent="0.55000000000000004">
      <c r="A7897" s="5"/>
      <c r="B7897" s="284"/>
      <c r="C7897" s="285"/>
      <c r="D7897" s="286"/>
      <c r="E7897" s="287"/>
      <c r="F7897" s="288"/>
      <c r="G7897" s="5"/>
      <c r="J7897" s="7" t="str">
        <f t="shared" si="2223"/>
        <v/>
      </c>
      <c r="K7897" s="48" t="str">
        <f t="shared" si="2224"/>
        <v/>
      </c>
      <c r="L7897" s="48" t="str">
        <f t="shared" si="2225"/>
        <v/>
      </c>
      <c r="M7897" s="49" t="str">
        <f t="shared" si="2226"/>
        <v/>
      </c>
      <c r="U7897" s="103" t="str">
        <f t="shared" si="2227"/>
        <v/>
      </c>
      <c r="V7897" s="77" t="str">
        <f t="shared" si="2228"/>
        <v/>
      </c>
      <c r="W7897" s="37" t="str">
        <f t="shared" si="2229"/>
        <v/>
      </c>
      <c r="X7897" s="7" t="str">
        <f t="shared" si="2230"/>
        <v/>
      </c>
      <c r="Y7897" s="37" t="str">
        <f t="shared" si="2231"/>
        <v/>
      </c>
      <c r="AA7897" s="54" t="str">
        <f t="shared" si="2232"/>
        <v/>
      </c>
      <c r="AC7897" s="121" t="str">
        <f t="shared" si="2233"/>
        <v/>
      </c>
      <c r="AD7897" s="111" t="str">
        <f t="shared" si="2234"/>
        <v/>
      </c>
      <c r="AE7897" s="122" t="str">
        <f t="shared" si="2235"/>
        <v/>
      </c>
      <c r="AF7897" s="123" t="str">
        <f t="shared" si="2236"/>
        <v>Qtr 1</v>
      </c>
      <c r="AG7897" s="122" t="str">
        <f t="shared" si="2237"/>
        <v/>
      </c>
      <c r="AI7897" s="124" t="str">
        <f t="shared" si="2238"/>
        <v/>
      </c>
      <c r="AK7897" s="103" t="str">
        <f t="shared" si="2239"/>
        <v/>
      </c>
      <c r="AL7897" s="104" t="str">
        <f t="shared" si="2240"/>
        <v/>
      </c>
      <c r="AN7897" s="37" t="str">
        <f>IF(AK7897="", "", COUNTIF(AK$11:AK$8010, "&lt;"&amp;AK7897)+1+COUNTIF(AK$11:AK7897, AK7897)-1)</f>
        <v/>
      </c>
      <c r="AO7897" s="37" t="str">
        <f>IF(AL7897="", "", COUNTIF(AL$11:AL$8010, "&gt;"&amp;AL7897)+1+COUNTIF(AL$11:AL7897, AL7897)-1)</f>
        <v/>
      </c>
    </row>
    <row r="7898" spans="1:41" x14ac:dyDescent="0.55000000000000004">
      <c r="A7898" s="5"/>
      <c r="B7898" s="284"/>
      <c r="C7898" s="285"/>
      <c r="D7898" s="286"/>
      <c r="E7898" s="287"/>
      <c r="F7898" s="288"/>
      <c r="G7898" s="5"/>
      <c r="J7898" s="7" t="str">
        <f t="shared" si="2223"/>
        <v/>
      </c>
      <c r="K7898" s="48" t="str">
        <f t="shared" si="2224"/>
        <v/>
      </c>
      <c r="L7898" s="48" t="str">
        <f t="shared" si="2225"/>
        <v/>
      </c>
      <c r="M7898" s="49" t="str">
        <f t="shared" si="2226"/>
        <v/>
      </c>
      <c r="U7898" s="103" t="str">
        <f t="shared" si="2227"/>
        <v/>
      </c>
      <c r="V7898" s="77" t="str">
        <f t="shared" si="2228"/>
        <v/>
      </c>
      <c r="W7898" s="37" t="str">
        <f t="shared" si="2229"/>
        <v/>
      </c>
      <c r="X7898" s="7" t="str">
        <f t="shared" si="2230"/>
        <v/>
      </c>
      <c r="Y7898" s="37" t="str">
        <f t="shared" si="2231"/>
        <v/>
      </c>
      <c r="AA7898" s="54" t="str">
        <f t="shared" si="2232"/>
        <v/>
      </c>
      <c r="AC7898" s="121" t="str">
        <f t="shared" si="2233"/>
        <v/>
      </c>
      <c r="AD7898" s="111" t="str">
        <f t="shared" si="2234"/>
        <v/>
      </c>
      <c r="AE7898" s="122" t="str">
        <f t="shared" si="2235"/>
        <v/>
      </c>
      <c r="AF7898" s="123" t="str">
        <f t="shared" si="2236"/>
        <v>Qtr 1</v>
      </c>
      <c r="AG7898" s="122" t="str">
        <f t="shared" si="2237"/>
        <v/>
      </c>
      <c r="AI7898" s="124" t="str">
        <f t="shared" si="2238"/>
        <v/>
      </c>
      <c r="AK7898" s="103" t="str">
        <f t="shared" si="2239"/>
        <v/>
      </c>
      <c r="AL7898" s="104" t="str">
        <f t="shared" si="2240"/>
        <v/>
      </c>
      <c r="AN7898" s="37" t="str">
        <f>IF(AK7898="", "", COUNTIF(AK$11:AK$8010, "&lt;"&amp;AK7898)+1+COUNTIF(AK$11:AK7898, AK7898)-1)</f>
        <v/>
      </c>
      <c r="AO7898" s="37" t="str">
        <f>IF(AL7898="", "", COUNTIF(AL$11:AL$8010, "&gt;"&amp;AL7898)+1+COUNTIF(AL$11:AL7898, AL7898)-1)</f>
        <v/>
      </c>
    </row>
    <row r="7899" spans="1:41" x14ac:dyDescent="0.55000000000000004">
      <c r="A7899" s="5"/>
      <c r="B7899" s="284"/>
      <c r="C7899" s="285"/>
      <c r="D7899" s="286"/>
      <c r="E7899" s="287"/>
      <c r="F7899" s="288"/>
      <c r="G7899" s="5"/>
      <c r="J7899" s="7" t="str">
        <f t="shared" si="2223"/>
        <v/>
      </c>
      <c r="K7899" s="48" t="str">
        <f t="shared" si="2224"/>
        <v/>
      </c>
      <c r="L7899" s="48" t="str">
        <f t="shared" si="2225"/>
        <v/>
      </c>
      <c r="M7899" s="49" t="str">
        <f t="shared" si="2226"/>
        <v/>
      </c>
      <c r="U7899" s="103" t="str">
        <f t="shared" si="2227"/>
        <v/>
      </c>
      <c r="V7899" s="77" t="str">
        <f t="shared" si="2228"/>
        <v/>
      </c>
      <c r="W7899" s="37" t="str">
        <f t="shared" si="2229"/>
        <v/>
      </c>
      <c r="X7899" s="7" t="str">
        <f t="shared" si="2230"/>
        <v/>
      </c>
      <c r="Y7899" s="37" t="str">
        <f t="shared" si="2231"/>
        <v/>
      </c>
      <c r="AA7899" s="54" t="str">
        <f t="shared" si="2232"/>
        <v/>
      </c>
      <c r="AC7899" s="121" t="str">
        <f t="shared" si="2233"/>
        <v/>
      </c>
      <c r="AD7899" s="111" t="str">
        <f t="shared" si="2234"/>
        <v/>
      </c>
      <c r="AE7899" s="122" t="str">
        <f t="shared" si="2235"/>
        <v/>
      </c>
      <c r="AF7899" s="123" t="str">
        <f t="shared" si="2236"/>
        <v>Qtr 1</v>
      </c>
      <c r="AG7899" s="122" t="str">
        <f t="shared" si="2237"/>
        <v/>
      </c>
      <c r="AI7899" s="124" t="str">
        <f t="shared" si="2238"/>
        <v/>
      </c>
      <c r="AK7899" s="103" t="str">
        <f t="shared" si="2239"/>
        <v/>
      </c>
      <c r="AL7899" s="104" t="str">
        <f t="shared" si="2240"/>
        <v/>
      </c>
      <c r="AN7899" s="37" t="str">
        <f>IF(AK7899="", "", COUNTIF(AK$11:AK$8010, "&lt;"&amp;AK7899)+1+COUNTIF(AK$11:AK7899, AK7899)-1)</f>
        <v/>
      </c>
      <c r="AO7899" s="37" t="str">
        <f>IF(AL7899="", "", COUNTIF(AL$11:AL$8010, "&gt;"&amp;AL7899)+1+COUNTIF(AL$11:AL7899, AL7899)-1)</f>
        <v/>
      </c>
    </row>
    <row r="7900" spans="1:41" x14ac:dyDescent="0.55000000000000004">
      <c r="A7900" s="5"/>
      <c r="B7900" s="284"/>
      <c r="C7900" s="285"/>
      <c r="D7900" s="286"/>
      <c r="E7900" s="287"/>
      <c r="F7900" s="288"/>
      <c r="G7900" s="5"/>
      <c r="J7900" s="7" t="str">
        <f t="shared" si="2223"/>
        <v/>
      </c>
      <c r="K7900" s="48" t="str">
        <f t="shared" si="2224"/>
        <v/>
      </c>
      <c r="L7900" s="48" t="str">
        <f t="shared" si="2225"/>
        <v/>
      </c>
      <c r="M7900" s="49" t="str">
        <f t="shared" si="2226"/>
        <v/>
      </c>
      <c r="U7900" s="103" t="str">
        <f t="shared" si="2227"/>
        <v/>
      </c>
      <c r="V7900" s="77" t="str">
        <f t="shared" si="2228"/>
        <v/>
      </c>
      <c r="W7900" s="37" t="str">
        <f t="shared" si="2229"/>
        <v/>
      </c>
      <c r="X7900" s="7" t="str">
        <f t="shared" si="2230"/>
        <v/>
      </c>
      <c r="Y7900" s="37" t="str">
        <f t="shared" si="2231"/>
        <v/>
      </c>
      <c r="AA7900" s="54" t="str">
        <f t="shared" si="2232"/>
        <v/>
      </c>
      <c r="AC7900" s="121" t="str">
        <f t="shared" si="2233"/>
        <v/>
      </c>
      <c r="AD7900" s="111" t="str">
        <f t="shared" si="2234"/>
        <v/>
      </c>
      <c r="AE7900" s="122" t="str">
        <f t="shared" si="2235"/>
        <v/>
      </c>
      <c r="AF7900" s="123" t="str">
        <f t="shared" si="2236"/>
        <v>Qtr 1</v>
      </c>
      <c r="AG7900" s="122" t="str">
        <f t="shared" si="2237"/>
        <v/>
      </c>
      <c r="AI7900" s="124" t="str">
        <f t="shared" si="2238"/>
        <v/>
      </c>
      <c r="AK7900" s="103" t="str">
        <f t="shared" si="2239"/>
        <v/>
      </c>
      <c r="AL7900" s="104" t="str">
        <f t="shared" si="2240"/>
        <v/>
      </c>
      <c r="AN7900" s="37" t="str">
        <f>IF(AK7900="", "", COUNTIF(AK$11:AK$8010, "&lt;"&amp;AK7900)+1+COUNTIF(AK$11:AK7900, AK7900)-1)</f>
        <v/>
      </c>
      <c r="AO7900" s="37" t="str">
        <f>IF(AL7900="", "", COUNTIF(AL$11:AL$8010, "&gt;"&amp;AL7900)+1+COUNTIF(AL$11:AL7900, AL7900)-1)</f>
        <v/>
      </c>
    </row>
    <row r="7901" spans="1:41" x14ac:dyDescent="0.55000000000000004">
      <c r="A7901" s="5"/>
      <c r="B7901" s="284"/>
      <c r="C7901" s="285"/>
      <c r="D7901" s="286"/>
      <c r="E7901" s="287"/>
      <c r="F7901" s="288"/>
      <c r="G7901" s="5"/>
      <c r="J7901" s="7" t="str">
        <f t="shared" si="2223"/>
        <v/>
      </c>
      <c r="K7901" s="48" t="str">
        <f t="shared" si="2224"/>
        <v/>
      </c>
      <c r="L7901" s="48" t="str">
        <f t="shared" si="2225"/>
        <v/>
      </c>
      <c r="M7901" s="49" t="str">
        <f t="shared" si="2226"/>
        <v/>
      </c>
      <c r="U7901" s="103" t="str">
        <f t="shared" si="2227"/>
        <v/>
      </c>
      <c r="V7901" s="77" t="str">
        <f t="shared" si="2228"/>
        <v/>
      </c>
      <c r="W7901" s="37" t="str">
        <f t="shared" si="2229"/>
        <v/>
      </c>
      <c r="X7901" s="7" t="str">
        <f t="shared" si="2230"/>
        <v/>
      </c>
      <c r="Y7901" s="37" t="str">
        <f t="shared" si="2231"/>
        <v/>
      </c>
      <c r="AA7901" s="54" t="str">
        <f t="shared" si="2232"/>
        <v/>
      </c>
      <c r="AC7901" s="121" t="str">
        <f t="shared" si="2233"/>
        <v/>
      </c>
      <c r="AD7901" s="111" t="str">
        <f t="shared" si="2234"/>
        <v/>
      </c>
      <c r="AE7901" s="122" t="str">
        <f t="shared" si="2235"/>
        <v/>
      </c>
      <c r="AF7901" s="123" t="str">
        <f t="shared" si="2236"/>
        <v>Qtr 1</v>
      </c>
      <c r="AG7901" s="122" t="str">
        <f t="shared" si="2237"/>
        <v/>
      </c>
      <c r="AI7901" s="124" t="str">
        <f t="shared" si="2238"/>
        <v/>
      </c>
      <c r="AK7901" s="103" t="str">
        <f t="shared" si="2239"/>
        <v/>
      </c>
      <c r="AL7901" s="104" t="str">
        <f t="shared" si="2240"/>
        <v/>
      </c>
      <c r="AN7901" s="37" t="str">
        <f>IF(AK7901="", "", COUNTIF(AK$11:AK$8010, "&lt;"&amp;AK7901)+1+COUNTIF(AK$11:AK7901, AK7901)-1)</f>
        <v/>
      </c>
      <c r="AO7901" s="37" t="str">
        <f>IF(AL7901="", "", COUNTIF(AL$11:AL$8010, "&gt;"&amp;AL7901)+1+COUNTIF(AL$11:AL7901, AL7901)-1)</f>
        <v/>
      </c>
    </row>
    <row r="7902" spans="1:41" x14ac:dyDescent="0.55000000000000004">
      <c r="A7902" s="5"/>
      <c r="B7902" s="284"/>
      <c r="C7902" s="285"/>
      <c r="D7902" s="286"/>
      <c r="E7902" s="287"/>
      <c r="F7902" s="288"/>
      <c r="G7902" s="5"/>
      <c r="J7902" s="7" t="str">
        <f t="shared" si="2223"/>
        <v/>
      </c>
      <c r="K7902" s="48" t="str">
        <f t="shared" si="2224"/>
        <v/>
      </c>
      <c r="L7902" s="48" t="str">
        <f t="shared" si="2225"/>
        <v/>
      </c>
      <c r="M7902" s="49" t="str">
        <f t="shared" si="2226"/>
        <v/>
      </c>
      <c r="U7902" s="103" t="str">
        <f t="shared" si="2227"/>
        <v/>
      </c>
      <c r="V7902" s="77" t="str">
        <f t="shared" si="2228"/>
        <v/>
      </c>
      <c r="W7902" s="37" t="str">
        <f t="shared" si="2229"/>
        <v/>
      </c>
      <c r="X7902" s="7" t="str">
        <f t="shared" si="2230"/>
        <v/>
      </c>
      <c r="Y7902" s="37" t="str">
        <f t="shared" si="2231"/>
        <v/>
      </c>
      <c r="AA7902" s="54" t="str">
        <f t="shared" si="2232"/>
        <v/>
      </c>
      <c r="AC7902" s="121" t="str">
        <f t="shared" si="2233"/>
        <v/>
      </c>
      <c r="AD7902" s="111" t="str">
        <f t="shared" si="2234"/>
        <v/>
      </c>
      <c r="AE7902" s="122" t="str">
        <f t="shared" si="2235"/>
        <v/>
      </c>
      <c r="AF7902" s="123" t="str">
        <f t="shared" si="2236"/>
        <v>Qtr 1</v>
      </c>
      <c r="AG7902" s="122" t="str">
        <f t="shared" si="2237"/>
        <v/>
      </c>
      <c r="AI7902" s="124" t="str">
        <f t="shared" si="2238"/>
        <v/>
      </c>
      <c r="AK7902" s="103" t="str">
        <f t="shared" si="2239"/>
        <v/>
      </c>
      <c r="AL7902" s="104" t="str">
        <f t="shared" si="2240"/>
        <v/>
      </c>
      <c r="AN7902" s="37" t="str">
        <f>IF(AK7902="", "", COUNTIF(AK$11:AK$8010, "&lt;"&amp;AK7902)+1+COUNTIF(AK$11:AK7902, AK7902)-1)</f>
        <v/>
      </c>
      <c r="AO7902" s="37" t="str">
        <f>IF(AL7902="", "", COUNTIF(AL$11:AL$8010, "&gt;"&amp;AL7902)+1+COUNTIF(AL$11:AL7902, AL7902)-1)</f>
        <v/>
      </c>
    </row>
    <row r="7903" spans="1:41" x14ac:dyDescent="0.55000000000000004">
      <c r="A7903" s="5"/>
      <c r="B7903" s="284"/>
      <c r="C7903" s="285"/>
      <c r="D7903" s="286"/>
      <c r="E7903" s="287"/>
      <c r="F7903" s="288"/>
      <c r="G7903" s="5"/>
      <c r="J7903" s="7" t="str">
        <f t="shared" si="2223"/>
        <v/>
      </c>
      <c r="K7903" s="48" t="str">
        <f t="shared" si="2224"/>
        <v/>
      </c>
      <c r="L7903" s="48" t="str">
        <f t="shared" si="2225"/>
        <v/>
      </c>
      <c r="M7903" s="49" t="str">
        <f t="shared" si="2226"/>
        <v/>
      </c>
      <c r="U7903" s="103" t="str">
        <f t="shared" si="2227"/>
        <v/>
      </c>
      <c r="V7903" s="77" t="str">
        <f t="shared" si="2228"/>
        <v/>
      </c>
      <c r="W7903" s="37" t="str">
        <f t="shared" si="2229"/>
        <v/>
      </c>
      <c r="X7903" s="7" t="str">
        <f t="shared" si="2230"/>
        <v/>
      </c>
      <c r="Y7903" s="37" t="str">
        <f t="shared" si="2231"/>
        <v/>
      </c>
      <c r="AA7903" s="54" t="str">
        <f t="shared" si="2232"/>
        <v/>
      </c>
      <c r="AC7903" s="121" t="str">
        <f t="shared" si="2233"/>
        <v/>
      </c>
      <c r="AD7903" s="111" t="str">
        <f t="shared" si="2234"/>
        <v/>
      </c>
      <c r="AE7903" s="122" t="str">
        <f t="shared" si="2235"/>
        <v/>
      </c>
      <c r="AF7903" s="123" t="str">
        <f t="shared" si="2236"/>
        <v>Qtr 1</v>
      </c>
      <c r="AG7903" s="122" t="str">
        <f t="shared" si="2237"/>
        <v/>
      </c>
      <c r="AI7903" s="124" t="str">
        <f t="shared" si="2238"/>
        <v/>
      </c>
      <c r="AK7903" s="103" t="str">
        <f t="shared" si="2239"/>
        <v/>
      </c>
      <c r="AL7903" s="104" t="str">
        <f t="shared" si="2240"/>
        <v/>
      </c>
      <c r="AN7903" s="37" t="str">
        <f>IF(AK7903="", "", COUNTIF(AK$11:AK$8010, "&lt;"&amp;AK7903)+1+COUNTIF(AK$11:AK7903, AK7903)-1)</f>
        <v/>
      </c>
      <c r="AO7903" s="37" t="str">
        <f>IF(AL7903="", "", COUNTIF(AL$11:AL$8010, "&gt;"&amp;AL7903)+1+COUNTIF(AL$11:AL7903, AL7903)-1)</f>
        <v/>
      </c>
    </row>
    <row r="7904" spans="1:41" x14ac:dyDescent="0.55000000000000004">
      <c r="A7904" s="5"/>
      <c r="B7904" s="284"/>
      <c r="C7904" s="285"/>
      <c r="D7904" s="286"/>
      <c r="E7904" s="287"/>
      <c r="F7904" s="288"/>
      <c r="G7904" s="5"/>
      <c r="J7904" s="7" t="str">
        <f t="shared" si="2223"/>
        <v/>
      </c>
      <c r="K7904" s="48" t="str">
        <f t="shared" si="2224"/>
        <v/>
      </c>
      <c r="L7904" s="48" t="str">
        <f t="shared" si="2225"/>
        <v/>
      </c>
      <c r="M7904" s="49" t="str">
        <f t="shared" si="2226"/>
        <v/>
      </c>
      <c r="U7904" s="103" t="str">
        <f t="shared" si="2227"/>
        <v/>
      </c>
      <c r="V7904" s="77" t="str">
        <f t="shared" si="2228"/>
        <v/>
      </c>
      <c r="W7904" s="37" t="str">
        <f t="shared" si="2229"/>
        <v/>
      </c>
      <c r="X7904" s="7" t="str">
        <f t="shared" si="2230"/>
        <v/>
      </c>
      <c r="Y7904" s="37" t="str">
        <f t="shared" si="2231"/>
        <v/>
      </c>
      <c r="AA7904" s="54" t="str">
        <f t="shared" si="2232"/>
        <v/>
      </c>
      <c r="AC7904" s="121" t="str">
        <f t="shared" si="2233"/>
        <v/>
      </c>
      <c r="AD7904" s="111" t="str">
        <f t="shared" si="2234"/>
        <v/>
      </c>
      <c r="AE7904" s="122" t="str">
        <f t="shared" si="2235"/>
        <v/>
      </c>
      <c r="AF7904" s="123" t="str">
        <f t="shared" si="2236"/>
        <v>Qtr 1</v>
      </c>
      <c r="AG7904" s="122" t="str">
        <f t="shared" si="2237"/>
        <v/>
      </c>
      <c r="AI7904" s="124" t="str">
        <f t="shared" si="2238"/>
        <v/>
      </c>
      <c r="AK7904" s="103" t="str">
        <f t="shared" si="2239"/>
        <v/>
      </c>
      <c r="AL7904" s="104" t="str">
        <f t="shared" si="2240"/>
        <v/>
      </c>
      <c r="AN7904" s="37" t="str">
        <f>IF(AK7904="", "", COUNTIF(AK$11:AK$8010, "&lt;"&amp;AK7904)+1+COUNTIF(AK$11:AK7904, AK7904)-1)</f>
        <v/>
      </c>
      <c r="AO7904" s="37" t="str">
        <f>IF(AL7904="", "", COUNTIF(AL$11:AL$8010, "&gt;"&amp;AL7904)+1+COUNTIF(AL$11:AL7904, AL7904)-1)</f>
        <v/>
      </c>
    </row>
    <row r="7905" spans="1:41" x14ac:dyDescent="0.55000000000000004">
      <c r="A7905" s="5"/>
      <c r="B7905" s="284"/>
      <c r="C7905" s="285"/>
      <c r="D7905" s="286"/>
      <c r="E7905" s="287"/>
      <c r="F7905" s="288"/>
      <c r="G7905" s="5"/>
      <c r="J7905" s="7" t="str">
        <f t="shared" si="2223"/>
        <v/>
      </c>
      <c r="K7905" s="48" t="str">
        <f t="shared" si="2224"/>
        <v/>
      </c>
      <c r="L7905" s="48" t="str">
        <f t="shared" si="2225"/>
        <v/>
      </c>
      <c r="M7905" s="49" t="str">
        <f t="shared" si="2226"/>
        <v/>
      </c>
      <c r="U7905" s="103" t="str">
        <f t="shared" si="2227"/>
        <v/>
      </c>
      <c r="V7905" s="77" t="str">
        <f t="shared" si="2228"/>
        <v/>
      </c>
      <c r="W7905" s="37" t="str">
        <f t="shared" si="2229"/>
        <v/>
      </c>
      <c r="X7905" s="7" t="str">
        <f t="shared" si="2230"/>
        <v/>
      </c>
      <c r="Y7905" s="37" t="str">
        <f t="shared" si="2231"/>
        <v/>
      </c>
      <c r="AA7905" s="54" t="str">
        <f t="shared" si="2232"/>
        <v/>
      </c>
      <c r="AC7905" s="121" t="str">
        <f t="shared" si="2233"/>
        <v/>
      </c>
      <c r="AD7905" s="111" t="str">
        <f t="shared" si="2234"/>
        <v/>
      </c>
      <c r="AE7905" s="122" t="str">
        <f t="shared" si="2235"/>
        <v/>
      </c>
      <c r="AF7905" s="123" t="str">
        <f t="shared" si="2236"/>
        <v>Qtr 1</v>
      </c>
      <c r="AG7905" s="122" t="str">
        <f t="shared" si="2237"/>
        <v/>
      </c>
      <c r="AI7905" s="124" t="str">
        <f t="shared" si="2238"/>
        <v/>
      </c>
      <c r="AK7905" s="103" t="str">
        <f t="shared" si="2239"/>
        <v/>
      </c>
      <c r="AL7905" s="104" t="str">
        <f t="shared" si="2240"/>
        <v/>
      </c>
      <c r="AN7905" s="37" t="str">
        <f>IF(AK7905="", "", COUNTIF(AK$11:AK$8010, "&lt;"&amp;AK7905)+1+COUNTIF(AK$11:AK7905, AK7905)-1)</f>
        <v/>
      </c>
      <c r="AO7905" s="37" t="str">
        <f>IF(AL7905="", "", COUNTIF(AL$11:AL$8010, "&gt;"&amp;AL7905)+1+COUNTIF(AL$11:AL7905, AL7905)-1)</f>
        <v/>
      </c>
    </row>
    <row r="7906" spans="1:41" x14ac:dyDescent="0.55000000000000004">
      <c r="A7906" s="5"/>
      <c r="B7906" s="284"/>
      <c r="C7906" s="285"/>
      <c r="D7906" s="286"/>
      <c r="E7906" s="287"/>
      <c r="F7906" s="288"/>
      <c r="G7906" s="5"/>
      <c r="J7906" s="7" t="str">
        <f t="shared" si="2223"/>
        <v/>
      </c>
      <c r="K7906" s="48" t="str">
        <f t="shared" si="2224"/>
        <v/>
      </c>
      <c r="L7906" s="48" t="str">
        <f t="shared" si="2225"/>
        <v/>
      </c>
      <c r="M7906" s="49" t="str">
        <f t="shared" si="2226"/>
        <v/>
      </c>
      <c r="U7906" s="103" t="str">
        <f t="shared" si="2227"/>
        <v/>
      </c>
      <c r="V7906" s="77" t="str">
        <f t="shared" si="2228"/>
        <v/>
      </c>
      <c r="W7906" s="37" t="str">
        <f t="shared" si="2229"/>
        <v/>
      </c>
      <c r="X7906" s="7" t="str">
        <f t="shared" si="2230"/>
        <v/>
      </c>
      <c r="Y7906" s="37" t="str">
        <f t="shared" si="2231"/>
        <v/>
      </c>
      <c r="AA7906" s="54" t="str">
        <f t="shared" si="2232"/>
        <v/>
      </c>
      <c r="AC7906" s="121" t="str">
        <f t="shared" si="2233"/>
        <v/>
      </c>
      <c r="AD7906" s="111" t="str">
        <f t="shared" si="2234"/>
        <v/>
      </c>
      <c r="AE7906" s="122" t="str">
        <f t="shared" si="2235"/>
        <v/>
      </c>
      <c r="AF7906" s="123" t="str">
        <f t="shared" si="2236"/>
        <v>Qtr 1</v>
      </c>
      <c r="AG7906" s="122" t="str">
        <f t="shared" si="2237"/>
        <v/>
      </c>
      <c r="AI7906" s="124" t="str">
        <f t="shared" si="2238"/>
        <v/>
      </c>
      <c r="AK7906" s="103" t="str">
        <f t="shared" si="2239"/>
        <v/>
      </c>
      <c r="AL7906" s="104" t="str">
        <f t="shared" si="2240"/>
        <v/>
      </c>
      <c r="AN7906" s="37" t="str">
        <f>IF(AK7906="", "", COUNTIF(AK$11:AK$8010, "&lt;"&amp;AK7906)+1+COUNTIF(AK$11:AK7906, AK7906)-1)</f>
        <v/>
      </c>
      <c r="AO7906" s="37" t="str">
        <f>IF(AL7906="", "", COUNTIF(AL$11:AL$8010, "&gt;"&amp;AL7906)+1+COUNTIF(AL$11:AL7906, AL7906)-1)</f>
        <v/>
      </c>
    </row>
    <row r="7907" spans="1:41" x14ac:dyDescent="0.55000000000000004">
      <c r="A7907" s="5"/>
      <c r="B7907" s="284"/>
      <c r="C7907" s="285"/>
      <c r="D7907" s="286"/>
      <c r="E7907" s="287"/>
      <c r="F7907" s="288"/>
      <c r="G7907" s="5"/>
      <c r="J7907" s="7" t="str">
        <f t="shared" si="2223"/>
        <v/>
      </c>
      <c r="K7907" s="48" t="str">
        <f t="shared" si="2224"/>
        <v/>
      </c>
      <c r="L7907" s="48" t="str">
        <f t="shared" si="2225"/>
        <v/>
      </c>
      <c r="M7907" s="49" t="str">
        <f t="shared" si="2226"/>
        <v/>
      </c>
      <c r="U7907" s="103" t="str">
        <f t="shared" si="2227"/>
        <v/>
      </c>
      <c r="V7907" s="77" t="str">
        <f t="shared" si="2228"/>
        <v/>
      </c>
      <c r="W7907" s="37" t="str">
        <f t="shared" si="2229"/>
        <v/>
      </c>
      <c r="X7907" s="7" t="str">
        <f t="shared" si="2230"/>
        <v/>
      </c>
      <c r="Y7907" s="37" t="str">
        <f t="shared" si="2231"/>
        <v/>
      </c>
      <c r="AA7907" s="54" t="str">
        <f t="shared" si="2232"/>
        <v/>
      </c>
      <c r="AC7907" s="121" t="str">
        <f t="shared" si="2233"/>
        <v/>
      </c>
      <c r="AD7907" s="111" t="str">
        <f t="shared" si="2234"/>
        <v/>
      </c>
      <c r="AE7907" s="122" t="str">
        <f t="shared" si="2235"/>
        <v/>
      </c>
      <c r="AF7907" s="123" t="str">
        <f t="shared" si="2236"/>
        <v>Qtr 1</v>
      </c>
      <c r="AG7907" s="122" t="str">
        <f t="shared" si="2237"/>
        <v/>
      </c>
      <c r="AI7907" s="124" t="str">
        <f t="shared" si="2238"/>
        <v/>
      </c>
      <c r="AK7907" s="103" t="str">
        <f t="shared" si="2239"/>
        <v/>
      </c>
      <c r="AL7907" s="104" t="str">
        <f t="shared" si="2240"/>
        <v/>
      </c>
      <c r="AN7907" s="37" t="str">
        <f>IF(AK7907="", "", COUNTIF(AK$11:AK$8010, "&lt;"&amp;AK7907)+1+COUNTIF(AK$11:AK7907, AK7907)-1)</f>
        <v/>
      </c>
      <c r="AO7907" s="37" t="str">
        <f>IF(AL7907="", "", COUNTIF(AL$11:AL$8010, "&gt;"&amp;AL7907)+1+COUNTIF(AL$11:AL7907, AL7907)-1)</f>
        <v/>
      </c>
    </row>
    <row r="7908" spans="1:41" x14ac:dyDescent="0.55000000000000004">
      <c r="A7908" s="5"/>
      <c r="B7908" s="284"/>
      <c r="C7908" s="285"/>
      <c r="D7908" s="286"/>
      <c r="E7908" s="287"/>
      <c r="F7908" s="288"/>
      <c r="G7908" s="5"/>
      <c r="J7908" s="7" t="str">
        <f t="shared" si="2223"/>
        <v/>
      </c>
      <c r="K7908" s="48" t="str">
        <f t="shared" si="2224"/>
        <v/>
      </c>
      <c r="L7908" s="48" t="str">
        <f t="shared" si="2225"/>
        <v/>
      </c>
      <c r="M7908" s="49" t="str">
        <f t="shared" si="2226"/>
        <v/>
      </c>
      <c r="U7908" s="103" t="str">
        <f t="shared" si="2227"/>
        <v/>
      </c>
      <c r="V7908" s="77" t="str">
        <f t="shared" si="2228"/>
        <v/>
      </c>
      <c r="W7908" s="37" t="str">
        <f t="shared" si="2229"/>
        <v/>
      </c>
      <c r="X7908" s="7" t="str">
        <f t="shared" si="2230"/>
        <v/>
      </c>
      <c r="Y7908" s="37" t="str">
        <f t="shared" si="2231"/>
        <v/>
      </c>
      <c r="AA7908" s="54" t="str">
        <f t="shared" si="2232"/>
        <v/>
      </c>
      <c r="AC7908" s="121" t="str">
        <f t="shared" si="2233"/>
        <v/>
      </c>
      <c r="AD7908" s="111" t="str">
        <f t="shared" si="2234"/>
        <v/>
      </c>
      <c r="AE7908" s="122" t="str">
        <f t="shared" si="2235"/>
        <v/>
      </c>
      <c r="AF7908" s="123" t="str">
        <f t="shared" si="2236"/>
        <v>Qtr 1</v>
      </c>
      <c r="AG7908" s="122" t="str">
        <f t="shared" si="2237"/>
        <v/>
      </c>
      <c r="AI7908" s="124" t="str">
        <f t="shared" si="2238"/>
        <v/>
      </c>
      <c r="AK7908" s="103" t="str">
        <f t="shared" si="2239"/>
        <v/>
      </c>
      <c r="AL7908" s="104" t="str">
        <f t="shared" si="2240"/>
        <v/>
      </c>
      <c r="AN7908" s="37" t="str">
        <f>IF(AK7908="", "", COUNTIF(AK$11:AK$8010, "&lt;"&amp;AK7908)+1+COUNTIF(AK$11:AK7908, AK7908)-1)</f>
        <v/>
      </c>
      <c r="AO7908" s="37" t="str">
        <f>IF(AL7908="", "", COUNTIF(AL$11:AL$8010, "&gt;"&amp;AL7908)+1+COUNTIF(AL$11:AL7908, AL7908)-1)</f>
        <v/>
      </c>
    </row>
    <row r="7909" spans="1:41" x14ac:dyDescent="0.55000000000000004">
      <c r="A7909" s="5"/>
      <c r="B7909" s="284"/>
      <c r="C7909" s="285"/>
      <c r="D7909" s="286"/>
      <c r="E7909" s="287"/>
      <c r="F7909" s="288"/>
      <c r="G7909" s="5"/>
      <c r="J7909" s="7" t="str">
        <f t="shared" si="2223"/>
        <v/>
      </c>
      <c r="K7909" s="48" t="str">
        <f t="shared" si="2224"/>
        <v/>
      </c>
      <c r="L7909" s="48" t="str">
        <f t="shared" si="2225"/>
        <v/>
      </c>
      <c r="M7909" s="49" t="str">
        <f t="shared" si="2226"/>
        <v/>
      </c>
      <c r="U7909" s="103" t="str">
        <f t="shared" si="2227"/>
        <v/>
      </c>
      <c r="V7909" s="77" t="str">
        <f t="shared" si="2228"/>
        <v/>
      </c>
      <c r="W7909" s="37" t="str">
        <f t="shared" si="2229"/>
        <v/>
      </c>
      <c r="X7909" s="7" t="str">
        <f t="shared" si="2230"/>
        <v/>
      </c>
      <c r="Y7909" s="37" t="str">
        <f t="shared" si="2231"/>
        <v/>
      </c>
      <c r="AA7909" s="54" t="str">
        <f t="shared" si="2232"/>
        <v/>
      </c>
      <c r="AC7909" s="121" t="str">
        <f t="shared" si="2233"/>
        <v/>
      </c>
      <c r="AD7909" s="111" t="str">
        <f t="shared" si="2234"/>
        <v/>
      </c>
      <c r="AE7909" s="122" t="str">
        <f t="shared" si="2235"/>
        <v/>
      </c>
      <c r="AF7909" s="123" t="str">
        <f t="shared" si="2236"/>
        <v>Qtr 1</v>
      </c>
      <c r="AG7909" s="122" t="str">
        <f t="shared" si="2237"/>
        <v/>
      </c>
      <c r="AI7909" s="124" t="str">
        <f t="shared" si="2238"/>
        <v/>
      </c>
      <c r="AK7909" s="103" t="str">
        <f t="shared" si="2239"/>
        <v/>
      </c>
      <c r="AL7909" s="104" t="str">
        <f t="shared" si="2240"/>
        <v/>
      </c>
      <c r="AN7909" s="37" t="str">
        <f>IF(AK7909="", "", COUNTIF(AK$11:AK$8010, "&lt;"&amp;AK7909)+1+COUNTIF(AK$11:AK7909, AK7909)-1)</f>
        <v/>
      </c>
      <c r="AO7909" s="37" t="str">
        <f>IF(AL7909="", "", COUNTIF(AL$11:AL$8010, "&gt;"&amp;AL7909)+1+COUNTIF(AL$11:AL7909, AL7909)-1)</f>
        <v/>
      </c>
    </row>
    <row r="7910" spans="1:41" x14ac:dyDescent="0.55000000000000004">
      <c r="A7910" s="5"/>
      <c r="B7910" s="284"/>
      <c r="C7910" s="285"/>
      <c r="D7910" s="286"/>
      <c r="E7910" s="287"/>
      <c r="F7910" s="288"/>
      <c r="G7910" s="5"/>
      <c r="J7910" s="7" t="str">
        <f t="shared" si="2223"/>
        <v/>
      </c>
      <c r="K7910" s="48" t="str">
        <f t="shared" si="2224"/>
        <v/>
      </c>
      <c r="L7910" s="48" t="str">
        <f t="shared" si="2225"/>
        <v/>
      </c>
      <c r="M7910" s="49" t="str">
        <f t="shared" si="2226"/>
        <v/>
      </c>
      <c r="U7910" s="103" t="str">
        <f t="shared" si="2227"/>
        <v/>
      </c>
      <c r="V7910" s="77" t="str">
        <f t="shared" si="2228"/>
        <v/>
      </c>
      <c r="W7910" s="37" t="str">
        <f t="shared" si="2229"/>
        <v/>
      </c>
      <c r="X7910" s="7" t="str">
        <f t="shared" si="2230"/>
        <v/>
      </c>
      <c r="Y7910" s="37" t="str">
        <f t="shared" si="2231"/>
        <v/>
      </c>
      <c r="AA7910" s="54" t="str">
        <f t="shared" si="2232"/>
        <v/>
      </c>
      <c r="AC7910" s="121" t="str">
        <f t="shared" si="2233"/>
        <v/>
      </c>
      <c r="AD7910" s="111" t="str">
        <f t="shared" si="2234"/>
        <v/>
      </c>
      <c r="AE7910" s="122" t="str">
        <f t="shared" si="2235"/>
        <v/>
      </c>
      <c r="AF7910" s="123" t="str">
        <f t="shared" si="2236"/>
        <v>Qtr 1</v>
      </c>
      <c r="AG7910" s="122" t="str">
        <f t="shared" si="2237"/>
        <v/>
      </c>
      <c r="AI7910" s="124" t="str">
        <f t="shared" si="2238"/>
        <v/>
      </c>
      <c r="AK7910" s="103" t="str">
        <f t="shared" si="2239"/>
        <v/>
      </c>
      <c r="AL7910" s="104" t="str">
        <f t="shared" si="2240"/>
        <v/>
      </c>
      <c r="AN7910" s="37" t="str">
        <f>IF(AK7910="", "", COUNTIF(AK$11:AK$8010, "&lt;"&amp;AK7910)+1+COUNTIF(AK$11:AK7910, AK7910)-1)</f>
        <v/>
      </c>
      <c r="AO7910" s="37" t="str">
        <f>IF(AL7910="", "", COUNTIF(AL$11:AL$8010, "&gt;"&amp;AL7910)+1+COUNTIF(AL$11:AL7910, AL7910)-1)</f>
        <v/>
      </c>
    </row>
    <row r="7911" spans="1:41" x14ac:dyDescent="0.55000000000000004">
      <c r="A7911" s="5"/>
      <c r="B7911" s="284"/>
      <c r="C7911" s="285"/>
      <c r="D7911" s="286"/>
      <c r="E7911" s="287"/>
      <c r="F7911" s="288"/>
      <c r="G7911" s="5"/>
      <c r="J7911" s="7" t="str">
        <f t="shared" si="2223"/>
        <v/>
      </c>
      <c r="K7911" s="48" t="str">
        <f t="shared" si="2224"/>
        <v/>
      </c>
      <c r="L7911" s="48" t="str">
        <f t="shared" si="2225"/>
        <v/>
      </c>
      <c r="M7911" s="49" t="str">
        <f t="shared" si="2226"/>
        <v/>
      </c>
      <c r="U7911" s="103" t="str">
        <f t="shared" si="2227"/>
        <v/>
      </c>
      <c r="V7911" s="77" t="str">
        <f t="shared" si="2228"/>
        <v/>
      </c>
      <c r="W7911" s="37" t="str">
        <f t="shared" si="2229"/>
        <v/>
      </c>
      <c r="X7911" s="7" t="str">
        <f t="shared" si="2230"/>
        <v/>
      </c>
      <c r="Y7911" s="37" t="str">
        <f t="shared" si="2231"/>
        <v/>
      </c>
      <c r="AA7911" s="54" t="str">
        <f t="shared" si="2232"/>
        <v/>
      </c>
      <c r="AC7911" s="121" t="str">
        <f t="shared" si="2233"/>
        <v/>
      </c>
      <c r="AD7911" s="111" t="str">
        <f t="shared" si="2234"/>
        <v/>
      </c>
      <c r="AE7911" s="122" t="str">
        <f t="shared" si="2235"/>
        <v/>
      </c>
      <c r="AF7911" s="123" t="str">
        <f t="shared" si="2236"/>
        <v>Qtr 1</v>
      </c>
      <c r="AG7911" s="122" t="str">
        <f t="shared" si="2237"/>
        <v/>
      </c>
      <c r="AI7911" s="124" t="str">
        <f t="shared" si="2238"/>
        <v/>
      </c>
      <c r="AK7911" s="103" t="str">
        <f t="shared" si="2239"/>
        <v/>
      </c>
      <c r="AL7911" s="104" t="str">
        <f t="shared" si="2240"/>
        <v/>
      </c>
      <c r="AN7911" s="37" t="str">
        <f>IF(AK7911="", "", COUNTIF(AK$11:AK$8010, "&lt;"&amp;AK7911)+1+COUNTIF(AK$11:AK7911, AK7911)-1)</f>
        <v/>
      </c>
      <c r="AO7911" s="37" t="str">
        <f>IF(AL7911="", "", COUNTIF(AL$11:AL$8010, "&gt;"&amp;AL7911)+1+COUNTIF(AL$11:AL7911, AL7911)-1)</f>
        <v/>
      </c>
    </row>
    <row r="7912" spans="1:41" x14ac:dyDescent="0.55000000000000004">
      <c r="A7912" s="5"/>
      <c r="B7912" s="284"/>
      <c r="C7912" s="285"/>
      <c r="D7912" s="286"/>
      <c r="E7912" s="287"/>
      <c r="F7912" s="288"/>
      <c r="G7912" s="5"/>
      <c r="J7912" s="7" t="str">
        <f t="shared" si="2223"/>
        <v/>
      </c>
      <c r="K7912" s="48" t="str">
        <f t="shared" si="2224"/>
        <v/>
      </c>
      <c r="L7912" s="48" t="str">
        <f t="shared" si="2225"/>
        <v/>
      </c>
      <c r="M7912" s="49" t="str">
        <f t="shared" si="2226"/>
        <v/>
      </c>
      <c r="U7912" s="103" t="str">
        <f t="shared" si="2227"/>
        <v/>
      </c>
      <c r="V7912" s="77" t="str">
        <f t="shared" si="2228"/>
        <v/>
      </c>
      <c r="W7912" s="37" t="str">
        <f t="shared" si="2229"/>
        <v/>
      </c>
      <c r="X7912" s="7" t="str">
        <f t="shared" si="2230"/>
        <v/>
      </c>
      <c r="Y7912" s="37" t="str">
        <f t="shared" si="2231"/>
        <v/>
      </c>
      <c r="AA7912" s="54" t="str">
        <f t="shared" si="2232"/>
        <v/>
      </c>
      <c r="AC7912" s="121" t="str">
        <f t="shared" si="2233"/>
        <v/>
      </c>
      <c r="AD7912" s="111" t="str">
        <f t="shared" si="2234"/>
        <v/>
      </c>
      <c r="AE7912" s="122" t="str">
        <f t="shared" si="2235"/>
        <v/>
      </c>
      <c r="AF7912" s="123" t="str">
        <f t="shared" si="2236"/>
        <v>Qtr 1</v>
      </c>
      <c r="AG7912" s="122" t="str">
        <f t="shared" si="2237"/>
        <v/>
      </c>
      <c r="AI7912" s="124" t="str">
        <f t="shared" si="2238"/>
        <v/>
      </c>
      <c r="AK7912" s="103" t="str">
        <f t="shared" si="2239"/>
        <v/>
      </c>
      <c r="AL7912" s="104" t="str">
        <f t="shared" si="2240"/>
        <v/>
      </c>
      <c r="AN7912" s="37" t="str">
        <f>IF(AK7912="", "", COUNTIF(AK$11:AK$8010, "&lt;"&amp;AK7912)+1+COUNTIF(AK$11:AK7912, AK7912)-1)</f>
        <v/>
      </c>
      <c r="AO7912" s="37" t="str">
        <f>IF(AL7912="", "", COUNTIF(AL$11:AL$8010, "&gt;"&amp;AL7912)+1+COUNTIF(AL$11:AL7912, AL7912)-1)</f>
        <v/>
      </c>
    </row>
    <row r="7913" spans="1:41" x14ac:dyDescent="0.55000000000000004">
      <c r="A7913" s="5"/>
      <c r="B7913" s="284"/>
      <c r="C7913" s="285"/>
      <c r="D7913" s="286"/>
      <c r="E7913" s="287"/>
      <c r="F7913" s="288"/>
      <c r="G7913" s="5"/>
      <c r="J7913" s="7" t="str">
        <f t="shared" si="2223"/>
        <v/>
      </c>
      <c r="K7913" s="48" t="str">
        <f t="shared" si="2224"/>
        <v/>
      </c>
      <c r="L7913" s="48" t="str">
        <f t="shared" si="2225"/>
        <v/>
      </c>
      <c r="M7913" s="49" t="str">
        <f t="shared" si="2226"/>
        <v/>
      </c>
      <c r="U7913" s="103" t="str">
        <f t="shared" si="2227"/>
        <v/>
      </c>
      <c r="V7913" s="77" t="str">
        <f t="shared" si="2228"/>
        <v/>
      </c>
      <c r="W7913" s="37" t="str">
        <f t="shared" si="2229"/>
        <v/>
      </c>
      <c r="X7913" s="7" t="str">
        <f t="shared" si="2230"/>
        <v/>
      </c>
      <c r="Y7913" s="37" t="str">
        <f t="shared" si="2231"/>
        <v/>
      </c>
      <c r="AA7913" s="54" t="str">
        <f t="shared" si="2232"/>
        <v/>
      </c>
      <c r="AC7913" s="121" t="str">
        <f t="shared" si="2233"/>
        <v/>
      </c>
      <c r="AD7913" s="111" t="str">
        <f t="shared" si="2234"/>
        <v/>
      </c>
      <c r="AE7913" s="122" t="str">
        <f t="shared" si="2235"/>
        <v/>
      </c>
      <c r="AF7913" s="123" t="str">
        <f t="shared" si="2236"/>
        <v>Qtr 1</v>
      </c>
      <c r="AG7913" s="122" t="str">
        <f t="shared" si="2237"/>
        <v/>
      </c>
      <c r="AI7913" s="124" t="str">
        <f t="shared" si="2238"/>
        <v/>
      </c>
      <c r="AK7913" s="103" t="str">
        <f t="shared" si="2239"/>
        <v/>
      </c>
      <c r="AL7913" s="104" t="str">
        <f t="shared" si="2240"/>
        <v/>
      </c>
      <c r="AN7913" s="37" t="str">
        <f>IF(AK7913="", "", COUNTIF(AK$11:AK$8010, "&lt;"&amp;AK7913)+1+COUNTIF(AK$11:AK7913, AK7913)-1)</f>
        <v/>
      </c>
      <c r="AO7913" s="37" t="str">
        <f>IF(AL7913="", "", COUNTIF(AL$11:AL$8010, "&gt;"&amp;AL7913)+1+COUNTIF(AL$11:AL7913, AL7913)-1)</f>
        <v/>
      </c>
    </row>
    <row r="7914" spans="1:41" x14ac:dyDescent="0.55000000000000004">
      <c r="A7914" s="5"/>
      <c r="B7914" s="284"/>
      <c r="C7914" s="285"/>
      <c r="D7914" s="286"/>
      <c r="E7914" s="287"/>
      <c r="F7914" s="288"/>
      <c r="G7914" s="5"/>
      <c r="J7914" s="7" t="str">
        <f t="shared" si="2223"/>
        <v/>
      </c>
      <c r="K7914" s="48" t="str">
        <f t="shared" si="2224"/>
        <v/>
      </c>
      <c r="L7914" s="48" t="str">
        <f t="shared" si="2225"/>
        <v/>
      </c>
      <c r="M7914" s="49" t="str">
        <f t="shared" si="2226"/>
        <v/>
      </c>
      <c r="U7914" s="103" t="str">
        <f t="shared" si="2227"/>
        <v/>
      </c>
      <c r="V7914" s="77" t="str">
        <f t="shared" si="2228"/>
        <v/>
      </c>
      <c r="W7914" s="37" t="str">
        <f t="shared" si="2229"/>
        <v/>
      </c>
      <c r="X7914" s="7" t="str">
        <f t="shared" si="2230"/>
        <v/>
      </c>
      <c r="Y7914" s="37" t="str">
        <f t="shared" si="2231"/>
        <v/>
      </c>
      <c r="AA7914" s="54" t="str">
        <f t="shared" si="2232"/>
        <v/>
      </c>
      <c r="AC7914" s="121" t="str">
        <f t="shared" si="2233"/>
        <v/>
      </c>
      <c r="AD7914" s="111" t="str">
        <f t="shared" si="2234"/>
        <v/>
      </c>
      <c r="AE7914" s="122" t="str">
        <f t="shared" si="2235"/>
        <v/>
      </c>
      <c r="AF7914" s="123" t="str">
        <f t="shared" si="2236"/>
        <v>Qtr 1</v>
      </c>
      <c r="AG7914" s="122" t="str">
        <f t="shared" si="2237"/>
        <v/>
      </c>
      <c r="AI7914" s="124" t="str">
        <f t="shared" si="2238"/>
        <v/>
      </c>
      <c r="AK7914" s="103" t="str">
        <f t="shared" si="2239"/>
        <v/>
      </c>
      <c r="AL7914" s="104" t="str">
        <f t="shared" si="2240"/>
        <v/>
      </c>
      <c r="AN7914" s="37" t="str">
        <f>IF(AK7914="", "", COUNTIF(AK$11:AK$8010, "&lt;"&amp;AK7914)+1+COUNTIF(AK$11:AK7914, AK7914)-1)</f>
        <v/>
      </c>
      <c r="AO7914" s="37" t="str">
        <f>IF(AL7914="", "", COUNTIF(AL$11:AL$8010, "&gt;"&amp;AL7914)+1+COUNTIF(AL$11:AL7914, AL7914)-1)</f>
        <v/>
      </c>
    </row>
    <row r="7915" spans="1:41" x14ac:dyDescent="0.55000000000000004">
      <c r="A7915" s="5"/>
      <c r="B7915" s="284"/>
      <c r="C7915" s="285"/>
      <c r="D7915" s="286"/>
      <c r="E7915" s="287"/>
      <c r="F7915" s="288"/>
      <c r="G7915" s="5"/>
      <c r="J7915" s="7" t="str">
        <f t="shared" si="2223"/>
        <v/>
      </c>
      <c r="K7915" s="48" t="str">
        <f t="shared" si="2224"/>
        <v/>
      </c>
      <c r="L7915" s="48" t="str">
        <f t="shared" si="2225"/>
        <v/>
      </c>
      <c r="M7915" s="49" t="str">
        <f t="shared" si="2226"/>
        <v/>
      </c>
      <c r="U7915" s="103" t="str">
        <f t="shared" si="2227"/>
        <v/>
      </c>
      <c r="V7915" s="77" t="str">
        <f t="shared" si="2228"/>
        <v/>
      </c>
      <c r="W7915" s="37" t="str">
        <f t="shared" si="2229"/>
        <v/>
      </c>
      <c r="X7915" s="7" t="str">
        <f t="shared" si="2230"/>
        <v/>
      </c>
      <c r="Y7915" s="37" t="str">
        <f t="shared" si="2231"/>
        <v/>
      </c>
      <c r="AA7915" s="54" t="str">
        <f t="shared" si="2232"/>
        <v/>
      </c>
      <c r="AC7915" s="121" t="str">
        <f t="shared" si="2233"/>
        <v/>
      </c>
      <c r="AD7915" s="111" t="str">
        <f t="shared" si="2234"/>
        <v/>
      </c>
      <c r="AE7915" s="122" t="str">
        <f t="shared" si="2235"/>
        <v/>
      </c>
      <c r="AF7915" s="123" t="str">
        <f t="shared" si="2236"/>
        <v>Qtr 1</v>
      </c>
      <c r="AG7915" s="122" t="str">
        <f t="shared" si="2237"/>
        <v/>
      </c>
      <c r="AI7915" s="124" t="str">
        <f t="shared" si="2238"/>
        <v/>
      </c>
      <c r="AK7915" s="103" t="str">
        <f t="shared" si="2239"/>
        <v/>
      </c>
      <c r="AL7915" s="104" t="str">
        <f t="shared" si="2240"/>
        <v/>
      </c>
      <c r="AN7915" s="37" t="str">
        <f>IF(AK7915="", "", COUNTIF(AK$11:AK$8010, "&lt;"&amp;AK7915)+1+COUNTIF(AK$11:AK7915, AK7915)-1)</f>
        <v/>
      </c>
      <c r="AO7915" s="37" t="str">
        <f>IF(AL7915="", "", COUNTIF(AL$11:AL$8010, "&gt;"&amp;AL7915)+1+COUNTIF(AL$11:AL7915, AL7915)-1)</f>
        <v/>
      </c>
    </row>
    <row r="7916" spans="1:41" x14ac:dyDescent="0.55000000000000004">
      <c r="A7916" s="5"/>
      <c r="B7916" s="284"/>
      <c r="C7916" s="285"/>
      <c r="D7916" s="286"/>
      <c r="E7916" s="287"/>
      <c r="F7916" s="288"/>
      <c r="G7916" s="5"/>
      <c r="J7916" s="7" t="str">
        <f t="shared" si="2223"/>
        <v/>
      </c>
      <c r="K7916" s="48" t="str">
        <f t="shared" si="2224"/>
        <v/>
      </c>
      <c r="L7916" s="48" t="str">
        <f t="shared" si="2225"/>
        <v/>
      </c>
      <c r="M7916" s="49" t="str">
        <f t="shared" si="2226"/>
        <v/>
      </c>
      <c r="U7916" s="103" t="str">
        <f t="shared" si="2227"/>
        <v/>
      </c>
      <c r="V7916" s="77" t="str">
        <f t="shared" si="2228"/>
        <v/>
      </c>
      <c r="W7916" s="37" t="str">
        <f t="shared" si="2229"/>
        <v/>
      </c>
      <c r="X7916" s="7" t="str">
        <f t="shared" si="2230"/>
        <v/>
      </c>
      <c r="Y7916" s="37" t="str">
        <f t="shared" si="2231"/>
        <v/>
      </c>
      <c r="AA7916" s="54" t="str">
        <f t="shared" si="2232"/>
        <v/>
      </c>
      <c r="AC7916" s="121" t="str">
        <f t="shared" si="2233"/>
        <v/>
      </c>
      <c r="AD7916" s="111" t="str">
        <f t="shared" si="2234"/>
        <v/>
      </c>
      <c r="AE7916" s="122" t="str">
        <f t="shared" si="2235"/>
        <v/>
      </c>
      <c r="AF7916" s="123" t="str">
        <f t="shared" si="2236"/>
        <v>Qtr 1</v>
      </c>
      <c r="AG7916" s="122" t="str">
        <f t="shared" si="2237"/>
        <v/>
      </c>
      <c r="AI7916" s="124" t="str">
        <f t="shared" si="2238"/>
        <v/>
      </c>
      <c r="AK7916" s="103" t="str">
        <f t="shared" si="2239"/>
        <v/>
      </c>
      <c r="AL7916" s="104" t="str">
        <f t="shared" si="2240"/>
        <v/>
      </c>
      <c r="AN7916" s="37" t="str">
        <f>IF(AK7916="", "", COUNTIF(AK$11:AK$8010, "&lt;"&amp;AK7916)+1+COUNTIF(AK$11:AK7916, AK7916)-1)</f>
        <v/>
      </c>
      <c r="AO7916" s="37" t="str">
        <f>IF(AL7916="", "", COUNTIF(AL$11:AL$8010, "&gt;"&amp;AL7916)+1+COUNTIF(AL$11:AL7916, AL7916)-1)</f>
        <v/>
      </c>
    </row>
    <row r="7917" spans="1:41" x14ac:dyDescent="0.55000000000000004">
      <c r="A7917" s="5"/>
      <c r="B7917" s="284"/>
      <c r="C7917" s="285"/>
      <c r="D7917" s="286"/>
      <c r="E7917" s="287"/>
      <c r="F7917" s="288"/>
      <c r="G7917" s="5"/>
      <c r="J7917" s="7" t="str">
        <f t="shared" si="2223"/>
        <v/>
      </c>
      <c r="K7917" s="48" t="str">
        <f t="shared" si="2224"/>
        <v/>
      </c>
      <c r="L7917" s="48" t="str">
        <f t="shared" si="2225"/>
        <v/>
      </c>
      <c r="M7917" s="49" t="str">
        <f t="shared" si="2226"/>
        <v/>
      </c>
      <c r="U7917" s="103" t="str">
        <f t="shared" si="2227"/>
        <v/>
      </c>
      <c r="V7917" s="77" t="str">
        <f t="shared" si="2228"/>
        <v/>
      </c>
      <c r="W7917" s="37" t="str">
        <f t="shared" si="2229"/>
        <v/>
      </c>
      <c r="X7917" s="7" t="str">
        <f t="shared" si="2230"/>
        <v/>
      </c>
      <c r="Y7917" s="37" t="str">
        <f t="shared" si="2231"/>
        <v/>
      </c>
      <c r="AA7917" s="54" t="str">
        <f t="shared" si="2232"/>
        <v/>
      </c>
      <c r="AC7917" s="121" t="str">
        <f t="shared" si="2233"/>
        <v/>
      </c>
      <c r="AD7917" s="111" t="str">
        <f t="shared" si="2234"/>
        <v/>
      </c>
      <c r="AE7917" s="122" t="str">
        <f t="shared" si="2235"/>
        <v/>
      </c>
      <c r="AF7917" s="123" t="str">
        <f t="shared" si="2236"/>
        <v>Qtr 1</v>
      </c>
      <c r="AG7917" s="122" t="str">
        <f t="shared" si="2237"/>
        <v/>
      </c>
      <c r="AI7917" s="124" t="str">
        <f t="shared" si="2238"/>
        <v/>
      </c>
      <c r="AK7917" s="103" t="str">
        <f t="shared" si="2239"/>
        <v/>
      </c>
      <c r="AL7917" s="104" t="str">
        <f t="shared" si="2240"/>
        <v/>
      </c>
      <c r="AN7917" s="37" t="str">
        <f>IF(AK7917="", "", COUNTIF(AK$11:AK$8010, "&lt;"&amp;AK7917)+1+COUNTIF(AK$11:AK7917, AK7917)-1)</f>
        <v/>
      </c>
      <c r="AO7917" s="37" t="str">
        <f>IF(AL7917="", "", COUNTIF(AL$11:AL$8010, "&gt;"&amp;AL7917)+1+COUNTIF(AL$11:AL7917, AL7917)-1)</f>
        <v/>
      </c>
    </row>
    <row r="7918" spans="1:41" x14ac:dyDescent="0.55000000000000004">
      <c r="A7918" s="5"/>
      <c r="B7918" s="284"/>
      <c r="C7918" s="285"/>
      <c r="D7918" s="286"/>
      <c r="E7918" s="287"/>
      <c r="F7918" s="288"/>
      <c r="G7918" s="5"/>
      <c r="J7918" s="7" t="str">
        <f t="shared" si="2223"/>
        <v/>
      </c>
      <c r="K7918" s="48" t="str">
        <f t="shared" si="2224"/>
        <v/>
      </c>
      <c r="L7918" s="48" t="str">
        <f t="shared" si="2225"/>
        <v/>
      </c>
      <c r="M7918" s="49" t="str">
        <f t="shared" si="2226"/>
        <v/>
      </c>
      <c r="U7918" s="103" t="str">
        <f t="shared" si="2227"/>
        <v/>
      </c>
      <c r="V7918" s="77" t="str">
        <f t="shared" si="2228"/>
        <v/>
      </c>
      <c r="W7918" s="37" t="str">
        <f t="shared" si="2229"/>
        <v/>
      </c>
      <c r="X7918" s="7" t="str">
        <f t="shared" si="2230"/>
        <v/>
      </c>
      <c r="Y7918" s="37" t="str">
        <f t="shared" si="2231"/>
        <v/>
      </c>
      <c r="AA7918" s="54" t="str">
        <f t="shared" si="2232"/>
        <v/>
      </c>
      <c r="AC7918" s="121" t="str">
        <f t="shared" si="2233"/>
        <v/>
      </c>
      <c r="AD7918" s="111" t="str">
        <f t="shared" si="2234"/>
        <v/>
      </c>
      <c r="AE7918" s="122" t="str">
        <f t="shared" si="2235"/>
        <v/>
      </c>
      <c r="AF7918" s="123" t="str">
        <f t="shared" si="2236"/>
        <v>Qtr 1</v>
      </c>
      <c r="AG7918" s="122" t="str">
        <f t="shared" si="2237"/>
        <v/>
      </c>
      <c r="AI7918" s="124" t="str">
        <f t="shared" si="2238"/>
        <v/>
      </c>
      <c r="AK7918" s="103" t="str">
        <f t="shared" si="2239"/>
        <v/>
      </c>
      <c r="AL7918" s="104" t="str">
        <f t="shared" si="2240"/>
        <v/>
      </c>
      <c r="AN7918" s="37" t="str">
        <f>IF(AK7918="", "", COUNTIF(AK$11:AK$8010, "&lt;"&amp;AK7918)+1+COUNTIF(AK$11:AK7918, AK7918)-1)</f>
        <v/>
      </c>
      <c r="AO7918" s="37" t="str">
        <f>IF(AL7918="", "", COUNTIF(AL$11:AL$8010, "&gt;"&amp;AL7918)+1+COUNTIF(AL$11:AL7918, AL7918)-1)</f>
        <v/>
      </c>
    </row>
    <row r="7919" spans="1:41" x14ac:dyDescent="0.55000000000000004">
      <c r="A7919" s="5"/>
      <c r="B7919" s="284"/>
      <c r="C7919" s="285"/>
      <c r="D7919" s="286"/>
      <c r="E7919" s="287"/>
      <c r="F7919" s="288"/>
      <c r="G7919" s="5"/>
      <c r="J7919" s="7" t="str">
        <f t="shared" si="2223"/>
        <v/>
      </c>
      <c r="K7919" s="48" t="str">
        <f t="shared" si="2224"/>
        <v/>
      </c>
      <c r="L7919" s="48" t="str">
        <f t="shared" si="2225"/>
        <v/>
      </c>
      <c r="M7919" s="49" t="str">
        <f t="shared" si="2226"/>
        <v/>
      </c>
      <c r="U7919" s="103" t="str">
        <f t="shared" si="2227"/>
        <v/>
      </c>
      <c r="V7919" s="77" t="str">
        <f t="shared" si="2228"/>
        <v/>
      </c>
      <c r="W7919" s="37" t="str">
        <f t="shared" si="2229"/>
        <v/>
      </c>
      <c r="X7919" s="7" t="str">
        <f t="shared" si="2230"/>
        <v/>
      </c>
      <c r="Y7919" s="37" t="str">
        <f t="shared" si="2231"/>
        <v/>
      </c>
      <c r="AA7919" s="54" t="str">
        <f t="shared" si="2232"/>
        <v/>
      </c>
      <c r="AC7919" s="121" t="str">
        <f t="shared" si="2233"/>
        <v/>
      </c>
      <c r="AD7919" s="111" t="str">
        <f t="shared" si="2234"/>
        <v/>
      </c>
      <c r="AE7919" s="122" t="str">
        <f t="shared" si="2235"/>
        <v/>
      </c>
      <c r="AF7919" s="123" t="str">
        <f t="shared" si="2236"/>
        <v>Qtr 1</v>
      </c>
      <c r="AG7919" s="122" t="str">
        <f t="shared" si="2237"/>
        <v/>
      </c>
      <c r="AI7919" s="124" t="str">
        <f t="shared" si="2238"/>
        <v/>
      </c>
      <c r="AK7919" s="103" t="str">
        <f t="shared" si="2239"/>
        <v/>
      </c>
      <c r="AL7919" s="104" t="str">
        <f t="shared" si="2240"/>
        <v/>
      </c>
      <c r="AN7919" s="37" t="str">
        <f>IF(AK7919="", "", COUNTIF(AK$11:AK$8010, "&lt;"&amp;AK7919)+1+COUNTIF(AK$11:AK7919, AK7919)-1)</f>
        <v/>
      </c>
      <c r="AO7919" s="37" t="str">
        <f>IF(AL7919="", "", COUNTIF(AL$11:AL$8010, "&gt;"&amp;AL7919)+1+COUNTIF(AL$11:AL7919, AL7919)-1)</f>
        <v/>
      </c>
    </row>
    <row r="7920" spans="1:41" x14ac:dyDescent="0.55000000000000004">
      <c r="A7920" s="5"/>
      <c r="B7920" s="284"/>
      <c r="C7920" s="285"/>
      <c r="D7920" s="286"/>
      <c r="E7920" s="287"/>
      <c r="F7920" s="288"/>
      <c r="G7920" s="5"/>
      <c r="J7920" s="7" t="str">
        <f t="shared" si="2223"/>
        <v/>
      </c>
      <c r="K7920" s="48" t="str">
        <f t="shared" si="2224"/>
        <v/>
      </c>
      <c r="L7920" s="48" t="str">
        <f t="shared" si="2225"/>
        <v/>
      </c>
      <c r="M7920" s="49" t="str">
        <f t="shared" si="2226"/>
        <v/>
      </c>
      <c r="U7920" s="103" t="str">
        <f t="shared" si="2227"/>
        <v/>
      </c>
      <c r="V7920" s="77" t="str">
        <f t="shared" si="2228"/>
        <v/>
      </c>
      <c r="W7920" s="37" t="str">
        <f t="shared" si="2229"/>
        <v/>
      </c>
      <c r="X7920" s="7" t="str">
        <f t="shared" si="2230"/>
        <v/>
      </c>
      <c r="Y7920" s="37" t="str">
        <f t="shared" si="2231"/>
        <v/>
      </c>
      <c r="AA7920" s="54" t="str">
        <f t="shared" si="2232"/>
        <v/>
      </c>
      <c r="AC7920" s="121" t="str">
        <f t="shared" si="2233"/>
        <v/>
      </c>
      <c r="AD7920" s="111" t="str">
        <f t="shared" si="2234"/>
        <v/>
      </c>
      <c r="AE7920" s="122" t="str">
        <f t="shared" si="2235"/>
        <v/>
      </c>
      <c r="AF7920" s="123" t="str">
        <f t="shared" si="2236"/>
        <v>Qtr 1</v>
      </c>
      <c r="AG7920" s="122" t="str">
        <f t="shared" si="2237"/>
        <v/>
      </c>
      <c r="AI7920" s="124" t="str">
        <f t="shared" si="2238"/>
        <v/>
      </c>
      <c r="AK7920" s="103" t="str">
        <f t="shared" si="2239"/>
        <v/>
      </c>
      <c r="AL7920" s="104" t="str">
        <f t="shared" si="2240"/>
        <v/>
      </c>
      <c r="AN7920" s="37" t="str">
        <f>IF(AK7920="", "", COUNTIF(AK$11:AK$8010, "&lt;"&amp;AK7920)+1+COUNTIF(AK$11:AK7920, AK7920)-1)</f>
        <v/>
      </c>
      <c r="AO7920" s="37" t="str">
        <f>IF(AL7920="", "", COUNTIF(AL$11:AL$8010, "&gt;"&amp;AL7920)+1+COUNTIF(AL$11:AL7920, AL7920)-1)</f>
        <v/>
      </c>
    </row>
    <row r="7921" spans="1:41" x14ac:dyDescent="0.55000000000000004">
      <c r="A7921" s="5"/>
      <c r="B7921" s="284"/>
      <c r="C7921" s="285"/>
      <c r="D7921" s="286"/>
      <c r="E7921" s="287"/>
      <c r="F7921" s="288"/>
      <c r="G7921" s="5"/>
      <c r="J7921" s="7" t="str">
        <f t="shared" si="2223"/>
        <v/>
      </c>
      <c r="K7921" s="48" t="str">
        <f t="shared" si="2224"/>
        <v/>
      </c>
      <c r="L7921" s="48" t="str">
        <f t="shared" si="2225"/>
        <v/>
      </c>
      <c r="M7921" s="49" t="str">
        <f t="shared" si="2226"/>
        <v/>
      </c>
      <c r="U7921" s="103" t="str">
        <f t="shared" si="2227"/>
        <v/>
      </c>
      <c r="V7921" s="77" t="str">
        <f t="shared" si="2228"/>
        <v/>
      </c>
      <c r="W7921" s="37" t="str">
        <f t="shared" si="2229"/>
        <v/>
      </c>
      <c r="X7921" s="7" t="str">
        <f t="shared" si="2230"/>
        <v/>
      </c>
      <c r="Y7921" s="37" t="str">
        <f t="shared" si="2231"/>
        <v/>
      </c>
      <c r="AA7921" s="54" t="str">
        <f t="shared" si="2232"/>
        <v/>
      </c>
      <c r="AC7921" s="121" t="str">
        <f t="shared" si="2233"/>
        <v/>
      </c>
      <c r="AD7921" s="111" t="str">
        <f t="shared" si="2234"/>
        <v/>
      </c>
      <c r="AE7921" s="122" t="str">
        <f t="shared" si="2235"/>
        <v/>
      </c>
      <c r="AF7921" s="123" t="str">
        <f t="shared" si="2236"/>
        <v>Qtr 1</v>
      </c>
      <c r="AG7921" s="122" t="str">
        <f t="shared" si="2237"/>
        <v/>
      </c>
      <c r="AI7921" s="124" t="str">
        <f t="shared" si="2238"/>
        <v/>
      </c>
      <c r="AK7921" s="103" t="str">
        <f t="shared" si="2239"/>
        <v/>
      </c>
      <c r="AL7921" s="104" t="str">
        <f t="shared" si="2240"/>
        <v/>
      </c>
      <c r="AN7921" s="37" t="str">
        <f>IF(AK7921="", "", COUNTIF(AK$11:AK$8010, "&lt;"&amp;AK7921)+1+COUNTIF(AK$11:AK7921, AK7921)-1)</f>
        <v/>
      </c>
      <c r="AO7921" s="37" t="str">
        <f>IF(AL7921="", "", COUNTIF(AL$11:AL$8010, "&gt;"&amp;AL7921)+1+COUNTIF(AL$11:AL7921, AL7921)-1)</f>
        <v/>
      </c>
    </row>
    <row r="7922" spans="1:41" x14ac:dyDescent="0.55000000000000004">
      <c r="A7922" s="5"/>
      <c r="B7922" s="284"/>
      <c r="C7922" s="285"/>
      <c r="D7922" s="286"/>
      <c r="E7922" s="287"/>
      <c r="F7922" s="288"/>
      <c r="G7922" s="5"/>
      <c r="J7922" s="7" t="str">
        <f t="shared" si="2223"/>
        <v/>
      </c>
      <c r="K7922" s="48" t="str">
        <f t="shared" si="2224"/>
        <v/>
      </c>
      <c r="L7922" s="48" t="str">
        <f t="shared" si="2225"/>
        <v/>
      </c>
      <c r="M7922" s="49" t="str">
        <f t="shared" si="2226"/>
        <v/>
      </c>
      <c r="U7922" s="103" t="str">
        <f t="shared" si="2227"/>
        <v/>
      </c>
      <c r="V7922" s="77" t="str">
        <f t="shared" si="2228"/>
        <v/>
      </c>
      <c r="W7922" s="37" t="str">
        <f t="shared" si="2229"/>
        <v/>
      </c>
      <c r="X7922" s="7" t="str">
        <f t="shared" si="2230"/>
        <v/>
      </c>
      <c r="Y7922" s="37" t="str">
        <f t="shared" si="2231"/>
        <v/>
      </c>
      <c r="AA7922" s="54" t="str">
        <f t="shared" si="2232"/>
        <v/>
      </c>
      <c r="AC7922" s="121" t="str">
        <f t="shared" si="2233"/>
        <v/>
      </c>
      <c r="AD7922" s="111" t="str">
        <f t="shared" si="2234"/>
        <v/>
      </c>
      <c r="AE7922" s="122" t="str">
        <f t="shared" si="2235"/>
        <v/>
      </c>
      <c r="AF7922" s="123" t="str">
        <f t="shared" si="2236"/>
        <v>Qtr 1</v>
      </c>
      <c r="AG7922" s="122" t="str">
        <f t="shared" si="2237"/>
        <v/>
      </c>
      <c r="AI7922" s="124" t="str">
        <f t="shared" si="2238"/>
        <v/>
      </c>
      <c r="AK7922" s="103" t="str">
        <f t="shared" si="2239"/>
        <v/>
      </c>
      <c r="AL7922" s="104" t="str">
        <f t="shared" si="2240"/>
        <v/>
      </c>
      <c r="AN7922" s="37" t="str">
        <f>IF(AK7922="", "", COUNTIF(AK$11:AK$8010, "&lt;"&amp;AK7922)+1+COUNTIF(AK$11:AK7922, AK7922)-1)</f>
        <v/>
      </c>
      <c r="AO7922" s="37" t="str">
        <f>IF(AL7922="", "", COUNTIF(AL$11:AL$8010, "&gt;"&amp;AL7922)+1+COUNTIF(AL$11:AL7922, AL7922)-1)</f>
        <v/>
      </c>
    </row>
    <row r="7923" spans="1:41" x14ac:dyDescent="0.55000000000000004">
      <c r="A7923" s="5"/>
      <c r="B7923" s="284"/>
      <c r="C7923" s="285"/>
      <c r="D7923" s="286"/>
      <c r="E7923" s="287"/>
      <c r="F7923" s="288"/>
      <c r="G7923" s="5"/>
      <c r="J7923" s="7" t="str">
        <f t="shared" si="2223"/>
        <v/>
      </c>
      <c r="K7923" s="48" t="str">
        <f t="shared" si="2224"/>
        <v/>
      </c>
      <c r="L7923" s="48" t="str">
        <f t="shared" si="2225"/>
        <v/>
      </c>
      <c r="M7923" s="49" t="str">
        <f t="shared" si="2226"/>
        <v/>
      </c>
      <c r="U7923" s="103" t="str">
        <f t="shared" si="2227"/>
        <v/>
      </c>
      <c r="V7923" s="77" t="str">
        <f t="shared" si="2228"/>
        <v/>
      </c>
      <c r="W7923" s="37" t="str">
        <f t="shared" si="2229"/>
        <v/>
      </c>
      <c r="X7923" s="7" t="str">
        <f t="shared" si="2230"/>
        <v/>
      </c>
      <c r="Y7923" s="37" t="str">
        <f t="shared" si="2231"/>
        <v/>
      </c>
      <c r="AA7923" s="54" t="str">
        <f t="shared" si="2232"/>
        <v/>
      </c>
      <c r="AC7923" s="121" t="str">
        <f t="shared" si="2233"/>
        <v/>
      </c>
      <c r="AD7923" s="111" t="str">
        <f t="shared" si="2234"/>
        <v/>
      </c>
      <c r="AE7923" s="122" t="str">
        <f t="shared" si="2235"/>
        <v/>
      </c>
      <c r="AF7923" s="123" t="str">
        <f t="shared" si="2236"/>
        <v>Qtr 1</v>
      </c>
      <c r="AG7923" s="122" t="str">
        <f t="shared" si="2237"/>
        <v/>
      </c>
      <c r="AI7923" s="124" t="str">
        <f t="shared" si="2238"/>
        <v/>
      </c>
      <c r="AK7923" s="103" t="str">
        <f t="shared" si="2239"/>
        <v/>
      </c>
      <c r="AL7923" s="104" t="str">
        <f t="shared" si="2240"/>
        <v/>
      </c>
      <c r="AN7923" s="37" t="str">
        <f>IF(AK7923="", "", COUNTIF(AK$11:AK$8010, "&lt;"&amp;AK7923)+1+COUNTIF(AK$11:AK7923, AK7923)-1)</f>
        <v/>
      </c>
      <c r="AO7923" s="37" t="str">
        <f>IF(AL7923="", "", COUNTIF(AL$11:AL$8010, "&gt;"&amp;AL7923)+1+COUNTIF(AL$11:AL7923, AL7923)-1)</f>
        <v/>
      </c>
    </row>
    <row r="7924" spans="1:41" x14ac:dyDescent="0.55000000000000004">
      <c r="A7924" s="5"/>
      <c r="B7924" s="284"/>
      <c r="C7924" s="285"/>
      <c r="D7924" s="286"/>
      <c r="E7924" s="287"/>
      <c r="F7924" s="288"/>
      <c r="G7924" s="5"/>
      <c r="J7924" s="7" t="str">
        <f t="shared" si="2223"/>
        <v/>
      </c>
      <c r="K7924" s="48" t="str">
        <f t="shared" si="2224"/>
        <v/>
      </c>
      <c r="L7924" s="48" t="str">
        <f t="shared" si="2225"/>
        <v/>
      </c>
      <c r="M7924" s="49" t="str">
        <f t="shared" si="2226"/>
        <v/>
      </c>
      <c r="U7924" s="103" t="str">
        <f t="shared" si="2227"/>
        <v/>
      </c>
      <c r="V7924" s="77" t="str">
        <f t="shared" si="2228"/>
        <v/>
      </c>
      <c r="W7924" s="37" t="str">
        <f t="shared" si="2229"/>
        <v/>
      </c>
      <c r="X7924" s="7" t="str">
        <f t="shared" si="2230"/>
        <v/>
      </c>
      <c r="Y7924" s="37" t="str">
        <f t="shared" si="2231"/>
        <v/>
      </c>
      <c r="AA7924" s="54" t="str">
        <f t="shared" si="2232"/>
        <v/>
      </c>
      <c r="AC7924" s="121" t="str">
        <f t="shared" si="2233"/>
        <v/>
      </c>
      <c r="AD7924" s="111" t="str">
        <f t="shared" si="2234"/>
        <v/>
      </c>
      <c r="AE7924" s="122" t="str">
        <f t="shared" si="2235"/>
        <v/>
      </c>
      <c r="AF7924" s="123" t="str">
        <f t="shared" si="2236"/>
        <v>Qtr 1</v>
      </c>
      <c r="AG7924" s="122" t="str">
        <f t="shared" si="2237"/>
        <v/>
      </c>
      <c r="AI7924" s="124" t="str">
        <f t="shared" si="2238"/>
        <v/>
      </c>
      <c r="AK7924" s="103" t="str">
        <f t="shared" si="2239"/>
        <v/>
      </c>
      <c r="AL7924" s="104" t="str">
        <f t="shared" si="2240"/>
        <v/>
      </c>
      <c r="AN7924" s="37" t="str">
        <f>IF(AK7924="", "", COUNTIF(AK$11:AK$8010, "&lt;"&amp;AK7924)+1+COUNTIF(AK$11:AK7924, AK7924)-1)</f>
        <v/>
      </c>
      <c r="AO7924" s="37" t="str">
        <f>IF(AL7924="", "", COUNTIF(AL$11:AL$8010, "&gt;"&amp;AL7924)+1+COUNTIF(AL$11:AL7924, AL7924)-1)</f>
        <v/>
      </c>
    </row>
    <row r="7925" spans="1:41" x14ac:dyDescent="0.55000000000000004">
      <c r="A7925" s="5"/>
      <c r="B7925" s="284"/>
      <c r="C7925" s="285"/>
      <c r="D7925" s="286"/>
      <c r="E7925" s="287"/>
      <c r="F7925" s="288"/>
      <c r="G7925" s="5"/>
      <c r="J7925" s="7" t="str">
        <f t="shared" si="2223"/>
        <v/>
      </c>
      <c r="K7925" s="48" t="str">
        <f t="shared" si="2224"/>
        <v/>
      </c>
      <c r="L7925" s="48" t="str">
        <f t="shared" si="2225"/>
        <v/>
      </c>
      <c r="M7925" s="49" t="str">
        <f t="shared" si="2226"/>
        <v/>
      </c>
      <c r="U7925" s="103" t="str">
        <f t="shared" si="2227"/>
        <v/>
      </c>
      <c r="V7925" s="77" t="str">
        <f t="shared" si="2228"/>
        <v/>
      </c>
      <c r="W7925" s="37" t="str">
        <f t="shared" si="2229"/>
        <v/>
      </c>
      <c r="X7925" s="7" t="str">
        <f t="shared" si="2230"/>
        <v/>
      </c>
      <c r="Y7925" s="37" t="str">
        <f t="shared" si="2231"/>
        <v/>
      </c>
      <c r="AA7925" s="54" t="str">
        <f t="shared" si="2232"/>
        <v/>
      </c>
      <c r="AC7925" s="121" t="str">
        <f t="shared" si="2233"/>
        <v/>
      </c>
      <c r="AD7925" s="111" t="str">
        <f t="shared" si="2234"/>
        <v/>
      </c>
      <c r="AE7925" s="122" t="str">
        <f t="shared" si="2235"/>
        <v/>
      </c>
      <c r="AF7925" s="123" t="str">
        <f t="shared" si="2236"/>
        <v>Qtr 1</v>
      </c>
      <c r="AG7925" s="122" t="str">
        <f t="shared" si="2237"/>
        <v/>
      </c>
      <c r="AI7925" s="124" t="str">
        <f t="shared" si="2238"/>
        <v/>
      </c>
      <c r="AK7925" s="103" t="str">
        <f t="shared" si="2239"/>
        <v/>
      </c>
      <c r="AL7925" s="104" t="str">
        <f t="shared" si="2240"/>
        <v/>
      </c>
      <c r="AN7925" s="37" t="str">
        <f>IF(AK7925="", "", COUNTIF(AK$11:AK$8010, "&lt;"&amp;AK7925)+1+COUNTIF(AK$11:AK7925, AK7925)-1)</f>
        <v/>
      </c>
      <c r="AO7925" s="37" t="str">
        <f>IF(AL7925="", "", COUNTIF(AL$11:AL$8010, "&gt;"&amp;AL7925)+1+COUNTIF(AL$11:AL7925, AL7925)-1)</f>
        <v/>
      </c>
    </row>
    <row r="7926" spans="1:41" x14ac:dyDescent="0.55000000000000004">
      <c r="A7926" s="5"/>
      <c r="B7926" s="284"/>
      <c r="C7926" s="285"/>
      <c r="D7926" s="286"/>
      <c r="E7926" s="287"/>
      <c r="F7926" s="288"/>
      <c r="G7926" s="5"/>
      <c r="J7926" s="7" t="str">
        <f t="shared" si="2223"/>
        <v/>
      </c>
      <c r="K7926" s="48" t="str">
        <f t="shared" si="2224"/>
        <v/>
      </c>
      <c r="L7926" s="48" t="str">
        <f t="shared" si="2225"/>
        <v/>
      </c>
      <c r="M7926" s="49" t="str">
        <f t="shared" si="2226"/>
        <v/>
      </c>
      <c r="U7926" s="103" t="str">
        <f t="shared" si="2227"/>
        <v/>
      </c>
      <c r="V7926" s="77" t="str">
        <f t="shared" si="2228"/>
        <v/>
      </c>
      <c r="W7926" s="37" t="str">
        <f t="shared" si="2229"/>
        <v/>
      </c>
      <c r="X7926" s="7" t="str">
        <f t="shared" si="2230"/>
        <v/>
      </c>
      <c r="Y7926" s="37" t="str">
        <f t="shared" si="2231"/>
        <v/>
      </c>
      <c r="AA7926" s="54" t="str">
        <f t="shared" si="2232"/>
        <v/>
      </c>
      <c r="AC7926" s="121" t="str">
        <f t="shared" si="2233"/>
        <v/>
      </c>
      <c r="AD7926" s="111" t="str">
        <f t="shared" si="2234"/>
        <v/>
      </c>
      <c r="AE7926" s="122" t="str">
        <f t="shared" si="2235"/>
        <v/>
      </c>
      <c r="AF7926" s="123" t="str">
        <f t="shared" si="2236"/>
        <v>Qtr 1</v>
      </c>
      <c r="AG7926" s="122" t="str">
        <f t="shared" si="2237"/>
        <v/>
      </c>
      <c r="AI7926" s="124" t="str">
        <f t="shared" si="2238"/>
        <v/>
      </c>
      <c r="AK7926" s="103" t="str">
        <f t="shared" si="2239"/>
        <v/>
      </c>
      <c r="AL7926" s="104" t="str">
        <f t="shared" si="2240"/>
        <v/>
      </c>
      <c r="AN7926" s="37" t="str">
        <f>IF(AK7926="", "", COUNTIF(AK$11:AK$8010, "&lt;"&amp;AK7926)+1+COUNTIF(AK$11:AK7926, AK7926)-1)</f>
        <v/>
      </c>
      <c r="AO7926" s="37" t="str">
        <f>IF(AL7926="", "", COUNTIF(AL$11:AL$8010, "&gt;"&amp;AL7926)+1+COUNTIF(AL$11:AL7926, AL7926)-1)</f>
        <v/>
      </c>
    </row>
    <row r="7927" spans="1:41" x14ac:dyDescent="0.55000000000000004">
      <c r="A7927" s="5"/>
      <c r="B7927" s="284"/>
      <c r="C7927" s="285"/>
      <c r="D7927" s="286"/>
      <c r="E7927" s="287"/>
      <c r="F7927" s="288"/>
      <c r="G7927" s="5"/>
      <c r="J7927" s="7" t="str">
        <f t="shared" si="2223"/>
        <v/>
      </c>
      <c r="K7927" s="48" t="str">
        <f t="shared" si="2224"/>
        <v/>
      </c>
      <c r="L7927" s="48" t="str">
        <f t="shared" si="2225"/>
        <v/>
      </c>
      <c r="M7927" s="49" t="str">
        <f t="shared" si="2226"/>
        <v/>
      </c>
      <c r="U7927" s="103" t="str">
        <f t="shared" si="2227"/>
        <v/>
      </c>
      <c r="V7927" s="77" t="str">
        <f t="shared" si="2228"/>
        <v/>
      </c>
      <c r="W7927" s="37" t="str">
        <f t="shared" si="2229"/>
        <v/>
      </c>
      <c r="X7927" s="7" t="str">
        <f t="shared" si="2230"/>
        <v/>
      </c>
      <c r="Y7927" s="37" t="str">
        <f t="shared" si="2231"/>
        <v/>
      </c>
      <c r="AA7927" s="54" t="str">
        <f t="shared" si="2232"/>
        <v/>
      </c>
      <c r="AC7927" s="121" t="str">
        <f t="shared" si="2233"/>
        <v/>
      </c>
      <c r="AD7927" s="111" t="str">
        <f t="shared" si="2234"/>
        <v/>
      </c>
      <c r="AE7927" s="122" t="str">
        <f t="shared" si="2235"/>
        <v/>
      </c>
      <c r="AF7927" s="123" t="str">
        <f t="shared" si="2236"/>
        <v>Qtr 1</v>
      </c>
      <c r="AG7927" s="122" t="str">
        <f t="shared" si="2237"/>
        <v/>
      </c>
      <c r="AI7927" s="124" t="str">
        <f t="shared" si="2238"/>
        <v/>
      </c>
      <c r="AK7927" s="103" t="str">
        <f t="shared" si="2239"/>
        <v/>
      </c>
      <c r="AL7927" s="104" t="str">
        <f t="shared" si="2240"/>
        <v/>
      </c>
      <c r="AN7927" s="37" t="str">
        <f>IF(AK7927="", "", COUNTIF(AK$11:AK$8010, "&lt;"&amp;AK7927)+1+COUNTIF(AK$11:AK7927, AK7927)-1)</f>
        <v/>
      </c>
      <c r="AO7927" s="37" t="str">
        <f>IF(AL7927="", "", COUNTIF(AL$11:AL$8010, "&gt;"&amp;AL7927)+1+COUNTIF(AL$11:AL7927, AL7927)-1)</f>
        <v/>
      </c>
    </row>
    <row r="7928" spans="1:41" x14ac:dyDescent="0.55000000000000004">
      <c r="A7928" s="5"/>
      <c r="B7928" s="284"/>
      <c r="C7928" s="285"/>
      <c r="D7928" s="286"/>
      <c r="E7928" s="287"/>
      <c r="F7928" s="288"/>
      <c r="G7928" s="5"/>
      <c r="J7928" s="7" t="str">
        <f t="shared" si="2223"/>
        <v/>
      </c>
      <c r="K7928" s="48" t="str">
        <f t="shared" si="2224"/>
        <v/>
      </c>
      <c r="L7928" s="48" t="str">
        <f t="shared" si="2225"/>
        <v/>
      </c>
      <c r="M7928" s="49" t="str">
        <f t="shared" si="2226"/>
        <v/>
      </c>
      <c r="U7928" s="103" t="str">
        <f t="shared" si="2227"/>
        <v/>
      </c>
      <c r="V7928" s="77" t="str">
        <f t="shared" si="2228"/>
        <v/>
      </c>
      <c r="W7928" s="37" t="str">
        <f t="shared" si="2229"/>
        <v/>
      </c>
      <c r="X7928" s="7" t="str">
        <f t="shared" si="2230"/>
        <v/>
      </c>
      <c r="Y7928" s="37" t="str">
        <f t="shared" si="2231"/>
        <v/>
      </c>
      <c r="AA7928" s="54" t="str">
        <f t="shared" si="2232"/>
        <v/>
      </c>
      <c r="AC7928" s="121" t="str">
        <f t="shared" si="2233"/>
        <v/>
      </c>
      <c r="AD7928" s="111" t="str">
        <f t="shared" si="2234"/>
        <v/>
      </c>
      <c r="AE7928" s="122" t="str">
        <f t="shared" si="2235"/>
        <v/>
      </c>
      <c r="AF7928" s="123" t="str">
        <f t="shared" si="2236"/>
        <v>Qtr 1</v>
      </c>
      <c r="AG7928" s="122" t="str">
        <f t="shared" si="2237"/>
        <v/>
      </c>
      <c r="AI7928" s="124" t="str">
        <f t="shared" si="2238"/>
        <v/>
      </c>
      <c r="AK7928" s="103" t="str">
        <f t="shared" si="2239"/>
        <v/>
      </c>
      <c r="AL7928" s="104" t="str">
        <f t="shared" si="2240"/>
        <v/>
      </c>
      <c r="AN7928" s="37" t="str">
        <f>IF(AK7928="", "", COUNTIF(AK$11:AK$8010, "&lt;"&amp;AK7928)+1+COUNTIF(AK$11:AK7928, AK7928)-1)</f>
        <v/>
      </c>
      <c r="AO7928" s="37" t="str">
        <f>IF(AL7928="", "", COUNTIF(AL$11:AL$8010, "&gt;"&amp;AL7928)+1+COUNTIF(AL$11:AL7928, AL7928)-1)</f>
        <v/>
      </c>
    </row>
    <row r="7929" spans="1:41" x14ac:dyDescent="0.55000000000000004">
      <c r="A7929" s="5"/>
      <c r="B7929" s="284"/>
      <c r="C7929" s="285"/>
      <c r="D7929" s="286"/>
      <c r="E7929" s="287"/>
      <c r="F7929" s="288"/>
      <c r="G7929" s="5"/>
      <c r="J7929" s="7" t="str">
        <f t="shared" si="2223"/>
        <v/>
      </c>
      <c r="K7929" s="48" t="str">
        <f t="shared" si="2224"/>
        <v/>
      </c>
      <c r="L7929" s="48" t="str">
        <f t="shared" si="2225"/>
        <v/>
      </c>
      <c r="M7929" s="49" t="str">
        <f t="shared" si="2226"/>
        <v/>
      </c>
      <c r="U7929" s="103" t="str">
        <f t="shared" si="2227"/>
        <v/>
      </c>
      <c r="V7929" s="77" t="str">
        <f t="shared" si="2228"/>
        <v/>
      </c>
      <c r="W7929" s="37" t="str">
        <f t="shared" si="2229"/>
        <v/>
      </c>
      <c r="X7929" s="7" t="str">
        <f t="shared" si="2230"/>
        <v/>
      </c>
      <c r="Y7929" s="37" t="str">
        <f t="shared" si="2231"/>
        <v/>
      </c>
      <c r="AA7929" s="54" t="str">
        <f t="shared" si="2232"/>
        <v/>
      </c>
      <c r="AC7929" s="121" t="str">
        <f t="shared" si="2233"/>
        <v/>
      </c>
      <c r="AD7929" s="111" t="str">
        <f t="shared" si="2234"/>
        <v/>
      </c>
      <c r="AE7929" s="122" t="str">
        <f t="shared" si="2235"/>
        <v/>
      </c>
      <c r="AF7929" s="123" t="str">
        <f t="shared" si="2236"/>
        <v>Qtr 1</v>
      </c>
      <c r="AG7929" s="122" t="str">
        <f t="shared" si="2237"/>
        <v/>
      </c>
      <c r="AI7929" s="124" t="str">
        <f t="shared" si="2238"/>
        <v/>
      </c>
      <c r="AK7929" s="103" t="str">
        <f t="shared" si="2239"/>
        <v/>
      </c>
      <c r="AL7929" s="104" t="str">
        <f t="shared" si="2240"/>
        <v/>
      </c>
      <c r="AN7929" s="37" t="str">
        <f>IF(AK7929="", "", COUNTIF(AK$11:AK$8010, "&lt;"&amp;AK7929)+1+COUNTIF(AK$11:AK7929, AK7929)-1)</f>
        <v/>
      </c>
      <c r="AO7929" s="37" t="str">
        <f>IF(AL7929="", "", COUNTIF(AL$11:AL$8010, "&gt;"&amp;AL7929)+1+COUNTIF(AL$11:AL7929, AL7929)-1)</f>
        <v/>
      </c>
    </row>
    <row r="7930" spans="1:41" x14ac:dyDescent="0.55000000000000004">
      <c r="A7930" s="5"/>
      <c r="B7930" s="284"/>
      <c r="C7930" s="285"/>
      <c r="D7930" s="286"/>
      <c r="E7930" s="287"/>
      <c r="F7930" s="288"/>
      <c r="G7930" s="5"/>
      <c r="J7930" s="7" t="str">
        <f t="shared" si="2223"/>
        <v/>
      </c>
      <c r="K7930" s="48" t="str">
        <f t="shared" si="2224"/>
        <v/>
      </c>
      <c r="L7930" s="48" t="str">
        <f t="shared" si="2225"/>
        <v/>
      </c>
      <c r="M7930" s="49" t="str">
        <f t="shared" si="2226"/>
        <v/>
      </c>
      <c r="U7930" s="103" t="str">
        <f t="shared" si="2227"/>
        <v/>
      </c>
      <c r="V7930" s="77" t="str">
        <f t="shared" si="2228"/>
        <v/>
      </c>
      <c r="W7930" s="37" t="str">
        <f t="shared" si="2229"/>
        <v/>
      </c>
      <c r="X7930" s="7" t="str">
        <f t="shared" si="2230"/>
        <v/>
      </c>
      <c r="Y7930" s="37" t="str">
        <f t="shared" si="2231"/>
        <v/>
      </c>
      <c r="AA7930" s="54" t="str">
        <f t="shared" si="2232"/>
        <v/>
      </c>
      <c r="AC7930" s="121" t="str">
        <f t="shared" si="2233"/>
        <v/>
      </c>
      <c r="AD7930" s="111" t="str">
        <f t="shared" si="2234"/>
        <v/>
      </c>
      <c r="AE7930" s="122" t="str">
        <f t="shared" si="2235"/>
        <v/>
      </c>
      <c r="AF7930" s="123" t="str">
        <f t="shared" si="2236"/>
        <v>Qtr 1</v>
      </c>
      <c r="AG7930" s="122" t="str">
        <f t="shared" si="2237"/>
        <v/>
      </c>
      <c r="AI7930" s="124" t="str">
        <f t="shared" si="2238"/>
        <v/>
      </c>
      <c r="AK7930" s="103" t="str">
        <f t="shared" si="2239"/>
        <v/>
      </c>
      <c r="AL7930" s="104" t="str">
        <f t="shared" si="2240"/>
        <v/>
      </c>
      <c r="AN7930" s="37" t="str">
        <f>IF(AK7930="", "", COUNTIF(AK$11:AK$8010, "&lt;"&amp;AK7930)+1+COUNTIF(AK$11:AK7930, AK7930)-1)</f>
        <v/>
      </c>
      <c r="AO7930" s="37" t="str">
        <f>IF(AL7930="", "", COUNTIF(AL$11:AL$8010, "&gt;"&amp;AL7930)+1+COUNTIF(AL$11:AL7930, AL7930)-1)</f>
        <v/>
      </c>
    </row>
    <row r="7931" spans="1:41" x14ac:dyDescent="0.55000000000000004">
      <c r="A7931" s="5"/>
      <c r="B7931" s="284"/>
      <c r="C7931" s="285"/>
      <c r="D7931" s="286"/>
      <c r="E7931" s="287"/>
      <c r="F7931" s="288"/>
      <c r="G7931" s="5"/>
      <c r="J7931" s="7" t="str">
        <f t="shared" si="2223"/>
        <v/>
      </c>
      <c r="K7931" s="48" t="str">
        <f t="shared" si="2224"/>
        <v/>
      </c>
      <c r="L7931" s="48" t="str">
        <f t="shared" si="2225"/>
        <v/>
      </c>
      <c r="M7931" s="49" t="str">
        <f t="shared" si="2226"/>
        <v/>
      </c>
      <c r="U7931" s="103" t="str">
        <f t="shared" si="2227"/>
        <v/>
      </c>
      <c r="V7931" s="77" t="str">
        <f t="shared" si="2228"/>
        <v/>
      </c>
      <c r="W7931" s="37" t="str">
        <f t="shared" si="2229"/>
        <v/>
      </c>
      <c r="X7931" s="7" t="str">
        <f t="shared" si="2230"/>
        <v/>
      </c>
      <c r="Y7931" s="37" t="str">
        <f t="shared" si="2231"/>
        <v/>
      </c>
      <c r="AA7931" s="54" t="str">
        <f t="shared" si="2232"/>
        <v/>
      </c>
      <c r="AC7931" s="121" t="str">
        <f t="shared" si="2233"/>
        <v/>
      </c>
      <c r="AD7931" s="111" t="str">
        <f t="shared" si="2234"/>
        <v/>
      </c>
      <c r="AE7931" s="122" t="str">
        <f t="shared" si="2235"/>
        <v/>
      </c>
      <c r="AF7931" s="123" t="str">
        <f t="shared" si="2236"/>
        <v>Qtr 1</v>
      </c>
      <c r="AG7931" s="122" t="str">
        <f t="shared" si="2237"/>
        <v/>
      </c>
      <c r="AI7931" s="124" t="str">
        <f t="shared" si="2238"/>
        <v/>
      </c>
      <c r="AK7931" s="103" t="str">
        <f t="shared" si="2239"/>
        <v/>
      </c>
      <c r="AL7931" s="104" t="str">
        <f t="shared" si="2240"/>
        <v/>
      </c>
      <c r="AN7931" s="37" t="str">
        <f>IF(AK7931="", "", COUNTIF(AK$11:AK$8010, "&lt;"&amp;AK7931)+1+COUNTIF(AK$11:AK7931, AK7931)-1)</f>
        <v/>
      </c>
      <c r="AO7931" s="37" t="str">
        <f>IF(AL7931="", "", COUNTIF(AL$11:AL$8010, "&gt;"&amp;AL7931)+1+COUNTIF(AL$11:AL7931, AL7931)-1)</f>
        <v/>
      </c>
    </row>
    <row r="7932" spans="1:41" x14ac:dyDescent="0.55000000000000004">
      <c r="A7932" s="5"/>
      <c r="B7932" s="284"/>
      <c r="C7932" s="285"/>
      <c r="D7932" s="286"/>
      <c r="E7932" s="287"/>
      <c r="F7932" s="288"/>
      <c r="G7932" s="5"/>
      <c r="J7932" s="7" t="str">
        <f t="shared" si="2223"/>
        <v/>
      </c>
      <c r="K7932" s="48" t="str">
        <f t="shared" si="2224"/>
        <v/>
      </c>
      <c r="L7932" s="48" t="str">
        <f t="shared" si="2225"/>
        <v/>
      </c>
      <c r="M7932" s="49" t="str">
        <f t="shared" si="2226"/>
        <v/>
      </c>
      <c r="U7932" s="103" t="str">
        <f t="shared" si="2227"/>
        <v/>
      </c>
      <c r="V7932" s="77" t="str">
        <f t="shared" si="2228"/>
        <v/>
      </c>
      <c r="W7932" s="37" t="str">
        <f t="shared" si="2229"/>
        <v/>
      </c>
      <c r="X7932" s="7" t="str">
        <f t="shared" si="2230"/>
        <v/>
      </c>
      <c r="Y7932" s="37" t="str">
        <f t="shared" si="2231"/>
        <v/>
      </c>
      <c r="AA7932" s="54" t="str">
        <f t="shared" si="2232"/>
        <v/>
      </c>
      <c r="AC7932" s="121" t="str">
        <f t="shared" si="2233"/>
        <v/>
      </c>
      <c r="AD7932" s="111" t="str">
        <f t="shared" si="2234"/>
        <v/>
      </c>
      <c r="AE7932" s="122" t="str">
        <f t="shared" si="2235"/>
        <v/>
      </c>
      <c r="AF7932" s="123" t="str">
        <f t="shared" si="2236"/>
        <v>Qtr 1</v>
      </c>
      <c r="AG7932" s="122" t="str">
        <f t="shared" si="2237"/>
        <v/>
      </c>
      <c r="AI7932" s="124" t="str">
        <f t="shared" si="2238"/>
        <v/>
      </c>
      <c r="AK7932" s="103" t="str">
        <f t="shared" si="2239"/>
        <v/>
      </c>
      <c r="AL7932" s="104" t="str">
        <f t="shared" si="2240"/>
        <v/>
      </c>
      <c r="AN7932" s="37" t="str">
        <f>IF(AK7932="", "", COUNTIF(AK$11:AK$8010, "&lt;"&amp;AK7932)+1+COUNTIF(AK$11:AK7932, AK7932)-1)</f>
        <v/>
      </c>
      <c r="AO7932" s="37" t="str">
        <f>IF(AL7932="", "", COUNTIF(AL$11:AL$8010, "&gt;"&amp;AL7932)+1+COUNTIF(AL$11:AL7932, AL7932)-1)</f>
        <v/>
      </c>
    </row>
    <row r="7933" spans="1:41" x14ac:dyDescent="0.55000000000000004">
      <c r="A7933" s="5"/>
      <c r="B7933" s="284"/>
      <c r="C7933" s="285"/>
      <c r="D7933" s="286"/>
      <c r="E7933" s="287"/>
      <c r="F7933" s="288"/>
      <c r="G7933" s="5"/>
      <c r="J7933" s="7" t="str">
        <f t="shared" si="2223"/>
        <v/>
      </c>
      <c r="K7933" s="48" t="str">
        <f t="shared" si="2224"/>
        <v/>
      </c>
      <c r="L7933" s="48" t="str">
        <f t="shared" si="2225"/>
        <v/>
      </c>
      <c r="M7933" s="49" t="str">
        <f t="shared" si="2226"/>
        <v/>
      </c>
      <c r="U7933" s="103" t="str">
        <f t="shared" si="2227"/>
        <v/>
      </c>
      <c r="V7933" s="77" t="str">
        <f t="shared" si="2228"/>
        <v/>
      </c>
      <c r="W7933" s="37" t="str">
        <f t="shared" si="2229"/>
        <v/>
      </c>
      <c r="X7933" s="7" t="str">
        <f t="shared" si="2230"/>
        <v/>
      </c>
      <c r="Y7933" s="37" t="str">
        <f t="shared" si="2231"/>
        <v/>
      </c>
      <c r="AA7933" s="54" t="str">
        <f t="shared" si="2232"/>
        <v/>
      </c>
      <c r="AC7933" s="121" t="str">
        <f t="shared" si="2233"/>
        <v/>
      </c>
      <c r="AD7933" s="111" t="str">
        <f t="shared" si="2234"/>
        <v/>
      </c>
      <c r="AE7933" s="122" t="str">
        <f t="shared" si="2235"/>
        <v/>
      </c>
      <c r="AF7933" s="123" t="str">
        <f t="shared" si="2236"/>
        <v>Qtr 1</v>
      </c>
      <c r="AG7933" s="122" t="str">
        <f t="shared" si="2237"/>
        <v/>
      </c>
      <c r="AI7933" s="124" t="str">
        <f t="shared" si="2238"/>
        <v/>
      </c>
      <c r="AK7933" s="103" t="str">
        <f t="shared" si="2239"/>
        <v/>
      </c>
      <c r="AL7933" s="104" t="str">
        <f t="shared" si="2240"/>
        <v/>
      </c>
      <c r="AN7933" s="37" t="str">
        <f>IF(AK7933="", "", COUNTIF(AK$11:AK$8010, "&lt;"&amp;AK7933)+1+COUNTIF(AK$11:AK7933, AK7933)-1)</f>
        <v/>
      </c>
      <c r="AO7933" s="37" t="str">
        <f>IF(AL7933="", "", COUNTIF(AL$11:AL$8010, "&gt;"&amp;AL7933)+1+COUNTIF(AL$11:AL7933, AL7933)-1)</f>
        <v/>
      </c>
    </row>
    <row r="7934" spans="1:41" x14ac:dyDescent="0.55000000000000004">
      <c r="A7934" s="5"/>
      <c r="B7934" s="284"/>
      <c r="C7934" s="285"/>
      <c r="D7934" s="286"/>
      <c r="E7934" s="287"/>
      <c r="F7934" s="288"/>
      <c r="G7934" s="5"/>
      <c r="J7934" s="7" t="str">
        <f t="shared" si="2223"/>
        <v/>
      </c>
      <c r="K7934" s="48" t="str">
        <f t="shared" si="2224"/>
        <v/>
      </c>
      <c r="L7934" s="48" t="str">
        <f t="shared" si="2225"/>
        <v/>
      </c>
      <c r="M7934" s="49" t="str">
        <f t="shared" si="2226"/>
        <v/>
      </c>
      <c r="U7934" s="103" t="str">
        <f t="shared" si="2227"/>
        <v/>
      </c>
      <c r="V7934" s="77" t="str">
        <f t="shared" si="2228"/>
        <v/>
      </c>
      <c r="W7934" s="37" t="str">
        <f t="shared" si="2229"/>
        <v/>
      </c>
      <c r="X7934" s="7" t="str">
        <f t="shared" si="2230"/>
        <v/>
      </c>
      <c r="Y7934" s="37" t="str">
        <f t="shared" si="2231"/>
        <v/>
      </c>
      <c r="AA7934" s="54" t="str">
        <f t="shared" si="2232"/>
        <v/>
      </c>
      <c r="AC7934" s="121" t="str">
        <f t="shared" si="2233"/>
        <v/>
      </c>
      <c r="AD7934" s="111" t="str">
        <f t="shared" si="2234"/>
        <v/>
      </c>
      <c r="AE7934" s="122" t="str">
        <f t="shared" si="2235"/>
        <v/>
      </c>
      <c r="AF7934" s="123" t="str">
        <f t="shared" si="2236"/>
        <v>Qtr 1</v>
      </c>
      <c r="AG7934" s="122" t="str">
        <f t="shared" si="2237"/>
        <v/>
      </c>
      <c r="AI7934" s="124" t="str">
        <f t="shared" si="2238"/>
        <v/>
      </c>
      <c r="AK7934" s="103" t="str">
        <f t="shared" si="2239"/>
        <v/>
      </c>
      <c r="AL7934" s="104" t="str">
        <f t="shared" si="2240"/>
        <v/>
      </c>
      <c r="AN7934" s="37" t="str">
        <f>IF(AK7934="", "", COUNTIF(AK$11:AK$8010, "&lt;"&amp;AK7934)+1+COUNTIF(AK$11:AK7934, AK7934)-1)</f>
        <v/>
      </c>
      <c r="AO7934" s="37" t="str">
        <f>IF(AL7934="", "", COUNTIF(AL$11:AL$8010, "&gt;"&amp;AL7934)+1+COUNTIF(AL$11:AL7934, AL7934)-1)</f>
        <v/>
      </c>
    </row>
    <row r="7935" spans="1:41" x14ac:dyDescent="0.55000000000000004">
      <c r="A7935" s="5"/>
      <c r="B7935" s="284"/>
      <c r="C7935" s="285"/>
      <c r="D7935" s="286"/>
      <c r="E7935" s="287"/>
      <c r="F7935" s="288"/>
      <c r="G7935" s="5"/>
      <c r="J7935" s="7" t="str">
        <f t="shared" si="2223"/>
        <v/>
      </c>
      <c r="K7935" s="48" t="str">
        <f t="shared" si="2224"/>
        <v/>
      </c>
      <c r="L7935" s="48" t="str">
        <f t="shared" si="2225"/>
        <v/>
      </c>
      <c r="M7935" s="49" t="str">
        <f t="shared" si="2226"/>
        <v/>
      </c>
      <c r="U7935" s="103" t="str">
        <f t="shared" si="2227"/>
        <v/>
      </c>
      <c r="V7935" s="77" t="str">
        <f t="shared" si="2228"/>
        <v/>
      </c>
      <c r="W7935" s="37" t="str">
        <f t="shared" si="2229"/>
        <v/>
      </c>
      <c r="X7935" s="7" t="str">
        <f t="shared" si="2230"/>
        <v/>
      </c>
      <c r="Y7935" s="37" t="str">
        <f t="shared" si="2231"/>
        <v/>
      </c>
      <c r="AA7935" s="54" t="str">
        <f t="shared" si="2232"/>
        <v/>
      </c>
      <c r="AC7935" s="121" t="str">
        <f t="shared" si="2233"/>
        <v/>
      </c>
      <c r="AD7935" s="111" t="str">
        <f t="shared" si="2234"/>
        <v/>
      </c>
      <c r="AE7935" s="122" t="str">
        <f t="shared" si="2235"/>
        <v/>
      </c>
      <c r="AF7935" s="123" t="str">
        <f t="shared" si="2236"/>
        <v>Qtr 1</v>
      </c>
      <c r="AG7935" s="122" t="str">
        <f t="shared" si="2237"/>
        <v/>
      </c>
      <c r="AI7935" s="124" t="str">
        <f t="shared" si="2238"/>
        <v/>
      </c>
      <c r="AK7935" s="103" t="str">
        <f t="shared" si="2239"/>
        <v/>
      </c>
      <c r="AL7935" s="104" t="str">
        <f t="shared" si="2240"/>
        <v/>
      </c>
      <c r="AN7935" s="37" t="str">
        <f>IF(AK7935="", "", COUNTIF(AK$11:AK$8010, "&lt;"&amp;AK7935)+1+COUNTIF(AK$11:AK7935, AK7935)-1)</f>
        <v/>
      </c>
      <c r="AO7935" s="37" t="str">
        <f>IF(AL7935="", "", COUNTIF(AL$11:AL$8010, "&gt;"&amp;AL7935)+1+COUNTIF(AL$11:AL7935, AL7935)-1)</f>
        <v/>
      </c>
    </row>
    <row r="7936" spans="1:41" x14ac:dyDescent="0.55000000000000004">
      <c r="A7936" s="5"/>
      <c r="B7936" s="284"/>
      <c r="C7936" s="285"/>
      <c r="D7936" s="286"/>
      <c r="E7936" s="287"/>
      <c r="F7936" s="288"/>
      <c r="G7936" s="5"/>
      <c r="J7936" s="7" t="str">
        <f t="shared" si="2223"/>
        <v/>
      </c>
      <c r="K7936" s="48" t="str">
        <f t="shared" si="2224"/>
        <v/>
      </c>
      <c r="L7936" s="48" t="str">
        <f t="shared" si="2225"/>
        <v/>
      </c>
      <c r="M7936" s="49" t="str">
        <f t="shared" si="2226"/>
        <v/>
      </c>
      <c r="U7936" s="103" t="str">
        <f t="shared" si="2227"/>
        <v/>
      </c>
      <c r="V7936" s="77" t="str">
        <f t="shared" si="2228"/>
        <v/>
      </c>
      <c r="W7936" s="37" t="str">
        <f t="shared" si="2229"/>
        <v/>
      </c>
      <c r="X7936" s="7" t="str">
        <f t="shared" si="2230"/>
        <v/>
      </c>
      <c r="Y7936" s="37" t="str">
        <f t="shared" si="2231"/>
        <v/>
      </c>
      <c r="AA7936" s="54" t="str">
        <f t="shared" si="2232"/>
        <v/>
      </c>
      <c r="AC7936" s="121" t="str">
        <f t="shared" si="2233"/>
        <v/>
      </c>
      <c r="AD7936" s="111" t="str">
        <f t="shared" si="2234"/>
        <v/>
      </c>
      <c r="AE7936" s="122" t="str">
        <f t="shared" si="2235"/>
        <v/>
      </c>
      <c r="AF7936" s="123" t="str">
        <f t="shared" si="2236"/>
        <v>Qtr 1</v>
      </c>
      <c r="AG7936" s="122" t="str">
        <f t="shared" si="2237"/>
        <v/>
      </c>
      <c r="AI7936" s="124" t="str">
        <f t="shared" si="2238"/>
        <v/>
      </c>
      <c r="AK7936" s="103" t="str">
        <f t="shared" si="2239"/>
        <v/>
      </c>
      <c r="AL7936" s="104" t="str">
        <f t="shared" si="2240"/>
        <v/>
      </c>
      <c r="AN7936" s="37" t="str">
        <f>IF(AK7936="", "", COUNTIF(AK$11:AK$8010, "&lt;"&amp;AK7936)+1+COUNTIF(AK$11:AK7936, AK7936)-1)</f>
        <v/>
      </c>
      <c r="AO7936" s="37" t="str">
        <f>IF(AL7936="", "", COUNTIF(AL$11:AL$8010, "&gt;"&amp;AL7936)+1+COUNTIF(AL$11:AL7936, AL7936)-1)</f>
        <v/>
      </c>
    </row>
    <row r="7937" spans="1:41" x14ac:dyDescent="0.55000000000000004">
      <c r="A7937" s="5"/>
      <c r="B7937" s="284"/>
      <c r="C7937" s="285"/>
      <c r="D7937" s="286"/>
      <c r="E7937" s="287"/>
      <c r="F7937" s="288"/>
      <c r="G7937" s="5"/>
      <c r="J7937" s="7" t="str">
        <f t="shared" si="2223"/>
        <v/>
      </c>
      <c r="K7937" s="48" t="str">
        <f t="shared" si="2224"/>
        <v/>
      </c>
      <c r="L7937" s="48" t="str">
        <f t="shared" si="2225"/>
        <v/>
      </c>
      <c r="M7937" s="49" t="str">
        <f t="shared" si="2226"/>
        <v/>
      </c>
      <c r="U7937" s="103" t="str">
        <f t="shared" si="2227"/>
        <v/>
      </c>
      <c r="V7937" s="77" t="str">
        <f t="shared" si="2228"/>
        <v/>
      </c>
      <c r="W7937" s="37" t="str">
        <f t="shared" si="2229"/>
        <v/>
      </c>
      <c r="X7937" s="7" t="str">
        <f t="shared" si="2230"/>
        <v/>
      </c>
      <c r="Y7937" s="37" t="str">
        <f t="shared" si="2231"/>
        <v/>
      </c>
      <c r="AA7937" s="54" t="str">
        <f t="shared" si="2232"/>
        <v/>
      </c>
      <c r="AC7937" s="121" t="str">
        <f t="shared" si="2233"/>
        <v/>
      </c>
      <c r="AD7937" s="111" t="str">
        <f t="shared" si="2234"/>
        <v/>
      </c>
      <c r="AE7937" s="122" t="str">
        <f t="shared" si="2235"/>
        <v/>
      </c>
      <c r="AF7937" s="123" t="str">
        <f t="shared" si="2236"/>
        <v>Qtr 1</v>
      </c>
      <c r="AG7937" s="122" t="str">
        <f t="shared" si="2237"/>
        <v/>
      </c>
      <c r="AI7937" s="124" t="str">
        <f t="shared" si="2238"/>
        <v/>
      </c>
      <c r="AK7937" s="103" t="str">
        <f t="shared" si="2239"/>
        <v/>
      </c>
      <c r="AL7937" s="104" t="str">
        <f t="shared" si="2240"/>
        <v/>
      </c>
      <c r="AN7937" s="37" t="str">
        <f>IF(AK7937="", "", COUNTIF(AK$11:AK$8010, "&lt;"&amp;AK7937)+1+COUNTIF(AK$11:AK7937, AK7937)-1)</f>
        <v/>
      </c>
      <c r="AO7937" s="37" t="str">
        <f>IF(AL7937="", "", COUNTIF(AL$11:AL$8010, "&gt;"&amp;AL7937)+1+COUNTIF(AL$11:AL7937, AL7937)-1)</f>
        <v/>
      </c>
    </row>
    <row r="7938" spans="1:41" x14ac:dyDescent="0.55000000000000004">
      <c r="A7938" s="5"/>
      <c r="B7938" s="284"/>
      <c r="C7938" s="285"/>
      <c r="D7938" s="286"/>
      <c r="E7938" s="287"/>
      <c r="F7938" s="288"/>
      <c r="G7938" s="5"/>
      <c r="J7938" s="7" t="str">
        <f t="shared" si="2223"/>
        <v/>
      </c>
      <c r="K7938" s="48" t="str">
        <f t="shared" si="2224"/>
        <v/>
      </c>
      <c r="L7938" s="48" t="str">
        <f t="shared" si="2225"/>
        <v/>
      </c>
      <c r="M7938" s="49" t="str">
        <f t="shared" si="2226"/>
        <v/>
      </c>
      <c r="U7938" s="103" t="str">
        <f t="shared" si="2227"/>
        <v/>
      </c>
      <c r="V7938" s="77" t="str">
        <f t="shared" si="2228"/>
        <v/>
      </c>
      <c r="W7938" s="37" t="str">
        <f t="shared" si="2229"/>
        <v/>
      </c>
      <c r="X7938" s="7" t="str">
        <f t="shared" si="2230"/>
        <v/>
      </c>
      <c r="Y7938" s="37" t="str">
        <f t="shared" si="2231"/>
        <v/>
      </c>
      <c r="AA7938" s="54" t="str">
        <f t="shared" si="2232"/>
        <v/>
      </c>
      <c r="AC7938" s="121" t="str">
        <f t="shared" si="2233"/>
        <v/>
      </c>
      <c r="AD7938" s="111" t="str">
        <f t="shared" si="2234"/>
        <v/>
      </c>
      <c r="AE7938" s="122" t="str">
        <f t="shared" si="2235"/>
        <v/>
      </c>
      <c r="AF7938" s="123" t="str">
        <f t="shared" si="2236"/>
        <v>Qtr 1</v>
      </c>
      <c r="AG7938" s="122" t="str">
        <f t="shared" si="2237"/>
        <v/>
      </c>
      <c r="AI7938" s="124" t="str">
        <f t="shared" si="2238"/>
        <v/>
      </c>
      <c r="AK7938" s="103" t="str">
        <f t="shared" si="2239"/>
        <v/>
      </c>
      <c r="AL7938" s="104" t="str">
        <f t="shared" si="2240"/>
        <v/>
      </c>
      <c r="AN7938" s="37" t="str">
        <f>IF(AK7938="", "", COUNTIF(AK$11:AK$8010, "&lt;"&amp;AK7938)+1+COUNTIF(AK$11:AK7938, AK7938)-1)</f>
        <v/>
      </c>
      <c r="AO7938" s="37" t="str">
        <f>IF(AL7938="", "", COUNTIF(AL$11:AL$8010, "&gt;"&amp;AL7938)+1+COUNTIF(AL$11:AL7938, AL7938)-1)</f>
        <v/>
      </c>
    </row>
    <row r="7939" spans="1:41" x14ac:dyDescent="0.55000000000000004">
      <c r="A7939" s="5"/>
      <c r="B7939" s="284"/>
      <c r="C7939" s="285"/>
      <c r="D7939" s="286"/>
      <c r="E7939" s="287"/>
      <c r="F7939" s="288"/>
      <c r="G7939" s="5"/>
      <c r="J7939" s="7" t="str">
        <f t="shared" si="2223"/>
        <v/>
      </c>
      <c r="K7939" s="48" t="str">
        <f t="shared" si="2224"/>
        <v/>
      </c>
      <c r="L7939" s="48" t="str">
        <f t="shared" si="2225"/>
        <v/>
      </c>
      <c r="M7939" s="49" t="str">
        <f t="shared" si="2226"/>
        <v/>
      </c>
      <c r="U7939" s="103" t="str">
        <f t="shared" si="2227"/>
        <v/>
      </c>
      <c r="V7939" s="77" t="str">
        <f t="shared" si="2228"/>
        <v/>
      </c>
      <c r="W7939" s="37" t="str">
        <f t="shared" si="2229"/>
        <v/>
      </c>
      <c r="X7939" s="7" t="str">
        <f t="shared" si="2230"/>
        <v/>
      </c>
      <c r="Y7939" s="37" t="str">
        <f t="shared" si="2231"/>
        <v/>
      </c>
      <c r="AA7939" s="54" t="str">
        <f t="shared" si="2232"/>
        <v/>
      </c>
      <c r="AC7939" s="121" t="str">
        <f t="shared" si="2233"/>
        <v/>
      </c>
      <c r="AD7939" s="111" t="str">
        <f t="shared" si="2234"/>
        <v/>
      </c>
      <c r="AE7939" s="122" t="str">
        <f t="shared" si="2235"/>
        <v/>
      </c>
      <c r="AF7939" s="123" t="str">
        <f t="shared" si="2236"/>
        <v>Qtr 1</v>
      </c>
      <c r="AG7939" s="122" t="str">
        <f t="shared" si="2237"/>
        <v/>
      </c>
      <c r="AI7939" s="124" t="str">
        <f t="shared" si="2238"/>
        <v/>
      </c>
      <c r="AK7939" s="103" t="str">
        <f t="shared" si="2239"/>
        <v/>
      </c>
      <c r="AL7939" s="104" t="str">
        <f t="shared" si="2240"/>
        <v/>
      </c>
      <c r="AN7939" s="37" t="str">
        <f>IF(AK7939="", "", COUNTIF(AK$11:AK$8010, "&lt;"&amp;AK7939)+1+COUNTIF(AK$11:AK7939, AK7939)-1)</f>
        <v/>
      </c>
      <c r="AO7939" s="37" t="str">
        <f>IF(AL7939="", "", COUNTIF(AL$11:AL$8010, "&gt;"&amp;AL7939)+1+COUNTIF(AL$11:AL7939, AL7939)-1)</f>
        <v/>
      </c>
    </row>
    <row r="7940" spans="1:41" x14ac:dyDescent="0.55000000000000004">
      <c r="A7940" s="5"/>
      <c r="B7940" s="284"/>
      <c r="C7940" s="285"/>
      <c r="D7940" s="286"/>
      <c r="E7940" s="287"/>
      <c r="F7940" s="288"/>
      <c r="G7940" s="5"/>
      <c r="J7940" s="7" t="str">
        <f t="shared" si="2223"/>
        <v/>
      </c>
      <c r="K7940" s="48" t="str">
        <f t="shared" si="2224"/>
        <v/>
      </c>
      <c r="L7940" s="48" t="str">
        <f t="shared" si="2225"/>
        <v/>
      </c>
      <c r="M7940" s="49" t="str">
        <f t="shared" si="2226"/>
        <v/>
      </c>
      <c r="U7940" s="103" t="str">
        <f t="shared" si="2227"/>
        <v/>
      </c>
      <c r="V7940" s="77" t="str">
        <f t="shared" si="2228"/>
        <v/>
      </c>
      <c r="W7940" s="37" t="str">
        <f t="shared" si="2229"/>
        <v/>
      </c>
      <c r="X7940" s="7" t="str">
        <f t="shared" si="2230"/>
        <v/>
      </c>
      <c r="Y7940" s="37" t="str">
        <f t="shared" si="2231"/>
        <v/>
      </c>
      <c r="AA7940" s="54" t="str">
        <f t="shared" si="2232"/>
        <v/>
      </c>
      <c r="AC7940" s="121" t="str">
        <f t="shared" si="2233"/>
        <v/>
      </c>
      <c r="AD7940" s="111" t="str">
        <f t="shared" si="2234"/>
        <v/>
      </c>
      <c r="AE7940" s="122" t="str">
        <f t="shared" si="2235"/>
        <v/>
      </c>
      <c r="AF7940" s="123" t="str">
        <f t="shared" si="2236"/>
        <v>Qtr 1</v>
      </c>
      <c r="AG7940" s="122" t="str">
        <f t="shared" si="2237"/>
        <v/>
      </c>
      <c r="AI7940" s="124" t="str">
        <f t="shared" si="2238"/>
        <v/>
      </c>
      <c r="AK7940" s="103" t="str">
        <f t="shared" si="2239"/>
        <v/>
      </c>
      <c r="AL7940" s="104" t="str">
        <f t="shared" si="2240"/>
        <v/>
      </c>
      <c r="AN7940" s="37" t="str">
        <f>IF(AK7940="", "", COUNTIF(AK$11:AK$8010, "&lt;"&amp;AK7940)+1+COUNTIF(AK$11:AK7940, AK7940)-1)</f>
        <v/>
      </c>
      <c r="AO7940" s="37" t="str">
        <f>IF(AL7940="", "", COUNTIF(AL$11:AL$8010, "&gt;"&amp;AL7940)+1+COUNTIF(AL$11:AL7940, AL7940)-1)</f>
        <v/>
      </c>
    </row>
    <row r="7941" spans="1:41" x14ac:dyDescent="0.55000000000000004">
      <c r="A7941" s="5"/>
      <c r="B7941" s="284"/>
      <c r="C7941" s="285"/>
      <c r="D7941" s="286"/>
      <c r="E7941" s="287"/>
      <c r="F7941" s="288"/>
      <c r="G7941" s="5"/>
      <c r="J7941" s="7" t="str">
        <f t="shared" si="2223"/>
        <v/>
      </c>
      <c r="K7941" s="48" t="str">
        <f t="shared" si="2224"/>
        <v/>
      </c>
      <c r="L7941" s="48" t="str">
        <f t="shared" si="2225"/>
        <v/>
      </c>
      <c r="M7941" s="49" t="str">
        <f t="shared" si="2226"/>
        <v/>
      </c>
      <c r="U7941" s="103" t="str">
        <f t="shared" si="2227"/>
        <v/>
      </c>
      <c r="V7941" s="77" t="str">
        <f t="shared" si="2228"/>
        <v/>
      </c>
      <c r="W7941" s="37" t="str">
        <f t="shared" si="2229"/>
        <v/>
      </c>
      <c r="X7941" s="7" t="str">
        <f t="shared" si="2230"/>
        <v/>
      </c>
      <c r="Y7941" s="37" t="str">
        <f t="shared" si="2231"/>
        <v/>
      </c>
      <c r="AA7941" s="54" t="str">
        <f t="shared" si="2232"/>
        <v/>
      </c>
      <c r="AC7941" s="121" t="str">
        <f t="shared" si="2233"/>
        <v/>
      </c>
      <c r="AD7941" s="111" t="str">
        <f t="shared" si="2234"/>
        <v/>
      </c>
      <c r="AE7941" s="122" t="str">
        <f t="shared" si="2235"/>
        <v/>
      </c>
      <c r="AF7941" s="123" t="str">
        <f t="shared" si="2236"/>
        <v>Qtr 1</v>
      </c>
      <c r="AG7941" s="122" t="str">
        <f t="shared" si="2237"/>
        <v/>
      </c>
      <c r="AI7941" s="124" t="str">
        <f t="shared" si="2238"/>
        <v/>
      </c>
      <c r="AK7941" s="103" t="str">
        <f t="shared" si="2239"/>
        <v/>
      </c>
      <c r="AL7941" s="104" t="str">
        <f t="shared" si="2240"/>
        <v/>
      </c>
      <c r="AN7941" s="37" t="str">
        <f>IF(AK7941="", "", COUNTIF(AK$11:AK$8010, "&lt;"&amp;AK7941)+1+COUNTIF(AK$11:AK7941, AK7941)-1)</f>
        <v/>
      </c>
      <c r="AO7941" s="37" t="str">
        <f>IF(AL7941="", "", COUNTIF(AL$11:AL$8010, "&gt;"&amp;AL7941)+1+COUNTIF(AL$11:AL7941, AL7941)-1)</f>
        <v/>
      </c>
    </row>
    <row r="7942" spans="1:41" x14ac:dyDescent="0.55000000000000004">
      <c r="A7942" s="5"/>
      <c r="B7942" s="284"/>
      <c r="C7942" s="285"/>
      <c r="D7942" s="286"/>
      <c r="E7942" s="287"/>
      <c r="F7942" s="288"/>
      <c r="G7942" s="5"/>
      <c r="J7942" s="7" t="str">
        <f t="shared" si="2223"/>
        <v/>
      </c>
      <c r="K7942" s="48" t="str">
        <f t="shared" si="2224"/>
        <v/>
      </c>
      <c r="L7942" s="48" t="str">
        <f t="shared" si="2225"/>
        <v/>
      </c>
      <c r="M7942" s="49" t="str">
        <f t="shared" si="2226"/>
        <v/>
      </c>
      <c r="U7942" s="103" t="str">
        <f t="shared" si="2227"/>
        <v/>
      </c>
      <c r="V7942" s="77" t="str">
        <f t="shared" si="2228"/>
        <v/>
      </c>
      <c r="W7942" s="37" t="str">
        <f t="shared" si="2229"/>
        <v/>
      </c>
      <c r="X7942" s="7" t="str">
        <f t="shared" si="2230"/>
        <v/>
      </c>
      <c r="Y7942" s="37" t="str">
        <f t="shared" si="2231"/>
        <v/>
      </c>
      <c r="AA7942" s="54" t="str">
        <f t="shared" si="2232"/>
        <v/>
      </c>
      <c r="AC7942" s="121" t="str">
        <f t="shared" si="2233"/>
        <v/>
      </c>
      <c r="AD7942" s="111" t="str">
        <f t="shared" si="2234"/>
        <v/>
      </c>
      <c r="AE7942" s="122" t="str">
        <f t="shared" si="2235"/>
        <v/>
      </c>
      <c r="AF7942" s="123" t="str">
        <f t="shared" si="2236"/>
        <v>Qtr 1</v>
      </c>
      <c r="AG7942" s="122" t="str">
        <f t="shared" si="2237"/>
        <v/>
      </c>
      <c r="AI7942" s="124" t="str">
        <f t="shared" si="2238"/>
        <v/>
      </c>
      <c r="AK7942" s="103" t="str">
        <f t="shared" si="2239"/>
        <v/>
      </c>
      <c r="AL7942" s="104" t="str">
        <f t="shared" si="2240"/>
        <v/>
      </c>
      <c r="AN7942" s="37" t="str">
        <f>IF(AK7942="", "", COUNTIF(AK$11:AK$8010, "&lt;"&amp;AK7942)+1+COUNTIF(AK$11:AK7942, AK7942)-1)</f>
        <v/>
      </c>
      <c r="AO7942" s="37" t="str">
        <f>IF(AL7942="", "", COUNTIF(AL$11:AL$8010, "&gt;"&amp;AL7942)+1+COUNTIF(AL$11:AL7942, AL7942)-1)</f>
        <v/>
      </c>
    </row>
    <row r="7943" spans="1:41" x14ac:dyDescent="0.55000000000000004">
      <c r="A7943" s="5"/>
      <c r="B7943" s="284"/>
      <c r="C7943" s="285"/>
      <c r="D7943" s="286"/>
      <c r="E7943" s="287"/>
      <c r="F7943" s="288"/>
      <c r="G7943" s="5"/>
      <c r="J7943" s="7" t="str">
        <f t="shared" si="2223"/>
        <v/>
      </c>
      <c r="K7943" s="48" t="str">
        <f t="shared" si="2224"/>
        <v/>
      </c>
      <c r="L7943" s="48" t="str">
        <f t="shared" si="2225"/>
        <v/>
      </c>
      <c r="M7943" s="49" t="str">
        <f t="shared" si="2226"/>
        <v/>
      </c>
      <c r="U7943" s="103" t="str">
        <f t="shared" si="2227"/>
        <v/>
      </c>
      <c r="V7943" s="77" t="str">
        <f t="shared" si="2228"/>
        <v/>
      </c>
      <c r="W7943" s="37" t="str">
        <f t="shared" si="2229"/>
        <v/>
      </c>
      <c r="X7943" s="7" t="str">
        <f t="shared" si="2230"/>
        <v/>
      </c>
      <c r="Y7943" s="37" t="str">
        <f t="shared" si="2231"/>
        <v/>
      </c>
      <c r="AA7943" s="54" t="str">
        <f t="shared" si="2232"/>
        <v/>
      </c>
      <c r="AC7943" s="121" t="str">
        <f t="shared" si="2233"/>
        <v/>
      </c>
      <c r="AD7943" s="111" t="str">
        <f t="shared" si="2234"/>
        <v/>
      </c>
      <c r="AE7943" s="122" t="str">
        <f t="shared" si="2235"/>
        <v/>
      </c>
      <c r="AF7943" s="123" t="str">
        <f t="shared" si="2236"/>
        <v>Qtr 1</v>
      </c>
      <c r="AG7943" s="122" t="str">
        <f t="shared" si="2237"/>
        <v/>
      </c>
      <c r="AI7943" s="124" t="str">
        <f t="shared" si="2238"/>
        <v/>
      </c>
      <c r="AK7943" s="103" t="str">
        <f t="shared" si="2239"/>
        <v/>
      </c>
      <c r="AL7943" s="104" t="str">
        <f t="shared" si="2240"/>
        <v/>
      </c>
      <c r="AN7943" s="37" t="str">
        <f>IF(AK7943="", "", COUNTIF(AK$11:AK$8010, "&lt;"&amp;AK7943)+1+COUNTIF(AK$11:AK7943, AK7943)-1)</f>
        <v/>
      </c>
      <c r="AO7943" s="37" t="str">
        <f>IF(AL7943="", "", COUNTIF(AL$11:AL$8010, "&gt;"&amp;AL7943)+1+COUNTIF(AL$11:AL7943, AL7943)-1)</f>
        <v/>
      </c>
    </row>
    <row r="7944" spans="1:41" x14ac:dyDescent="0.55000000000000004">
      <c r="A7944" s="5"/>
      <c r="B7944" s="284"/>
      <c r="C7944" s="285"/>
      <c r="D7944" s="286"/>
      <c r="E7944" s="287"/>
      <c r="F7944" s="288"/>
      <c r="G7944" s="5"/>
      <c r="J7944" s="7" t="str">
        <f t="shared" si="2223"/>
        <v/>
      </c>
      <c r="K7944" s="48" t="str">
        <f t="shared" si="2224"/>
        <v/>
      </c>
      <c r="L7944" s="48" t="str">
        <f t="shared" si="2225"/>
        <v/>
      </c>
      <c r="M7944" s="49" t="str">
        <f t="shared" si="2226"/>
        <v/>
      </c>
      <c r="U7944" s="103" t="str">
        <f t="shared" si="2227"/>
        <v/>
      </c>
      <c r="V7944" s="77" t="str">
        <f t="shared" si="2228"/>
        <v/>
      </c>
      <c r="W7944" s="37" t="str">
        <f t="shared" si="2229"/>
        <v/>
      </c>
      <c r="X7944" s="7" t="str">
        <f t="shared" si="2230"/>
        <v/>
      </c>
      <c r="Y7944" s="37" t="str">
        <f t="shared" si="2231"/>
        <v/>
      </c>
      <c r="AA7944" s="54" t="str">
        <f t="shared" si="2232"/>
        <v/>
      </c>
      <c r="AC7944" s="121" t="str">
        <f t="shared" si="2233"/>
        <v/>
      </c>
      <c r="AD7944" s="111" t="str">
        <f t="shared" si="2234"/>
        <v/>
      </c>
      <c r="AE7944" s="122" t="str">
        <f t="shared" si="2235"/>
        <v/>
      </c>
      <c r="AF7944" s="123" t="str">
        <f t="shared" si="2236"/>
        <v>Qtr 1</v>
      </c>
      <c r="AG7944" s="122" t="str">
        <f t="shared" si="2237"/>
        <v/>
      </c>
      <c r="AI7944" s="124" t="str">
        <f t="shared" si="2238"/>
        <v/>
      </c>
      <c r="AK7944" s="103" t="str">
        <f t="shared" si="2239"/>
        <v/>
      </c>
      <c r="AL7944" s="104" t="str">
        <f t="shared" si="2240"/>
        <v/>
      </c>
      <c r="AN7944" s="37" t="str">
        <f>IF(AK7944="", "", COUNTIF(AK$11:AK$8010, "&lt;"&amp;AK7944)+1+COUNTIF(AK$11:AK7944, AK7944)-1)</f>
        <v/>
      </c>
      <c r="AO7944" s="37" t="str">
        <f>IF(AL7944="", "", COUNTIF(AL$11:AL$8010, "&gt;"&amp;AL7944)+1+COUNTIF(AL$11:AL7944, AL7944)-1)</f>
        <v/>
      </c>
    </row>
    <row r="7945" spans="1:41" x14ac:dyDescent="0.55000000000000004">
      <c r="A7945" s="5"/>
      <c r="B7945" s="284"/>
      <c r="C7945" s="285"/>
      <c r="D7945" s="286"/>
      <c r="E7945" s="287"/>
      <c r="F7945" s="288"/>
      <c r="G7945" s="5"/>
      <c r="J7945" s="7" t="str">
        <f t="shared" si="2223"/>
        <v/>
      </c>
      <c r="K7945" s="48" t="str">
        <f t="shared" si="2224"/>
        <v/>
      </c>
      <c r="L7945" s="48" t="str">
        <f t="shared" si="2225"/>
        <v/>
      </c>
      <c r="M7945" s="49" t="str">
        <f t="shared" si="2226"/>
        <v/>
      </c>
      <c r="U7945" s="103" t="str">
        <f t="shared" si="2227"/>
        <v/>
      </c>
      <c r="V7945" s="77" t="str">
        <f t="shared" si="2228"/>
        <v/>
      </c>
      <c r="W7945" s="37" t="str">
        <f t="shared" si="2229"/>
        <v/>
      </c>
      <c r="X7945" s="7" t="str">
        <f t="shared" si="2230"/>
        <v/>
      </c>
      <c r="Y7945" s="37" t="str">
        <f t="shared" si="2231"/>
        <v/>
      </c>
      <c r="AA7945" s="54" t="str">
        <f t="shared" si="2232"/>
        <v/>
      </c>
      <c r="AC7945" s="121" t="str">
        <f t="shared" si="2233"/>
        <v/>
      </c>
      <c r="AD7945" s="111" t="str">
        <f t="shared" si="2234"/>
        <v/>
      </c>
      <c r="AE7945" s="122" t="str">
        <f t="shared" si="2235"/>
        <v/>
      </c>
      <c r="AF7945" s="123" t="str">
        <f t="shared" si="2236"/>
        <v>Qtr 1</v>
      </c>
      <c r="AG7945" s="122" t="str">
        <f t="shared" si="2237"/>
        <v/>
      </c>
      <c r="AI7945" s="124" t="str">
        <f t="shared" si="2238"/>
        <v/>
      </c>
      <c r="AK7945" s="103" t="str">
        <f t="shared" si="2239"/>
        <v/>
      </c>
      <c r="AL7945" s="104" t="str">
        <f t="shared" si="2240"/>
        <v/>
      </c>
      <c r="AN7945" s="37" t="str">
        <f>IF(AK7945="", "", COUNTIF(AK$11:AK$8010, "&lt;"&amp;AK7945)+1+COUNTIF(AK$11:AK7945, AK7945)-1)</f>
        <v/>
      </c>
      <c r="AO7945" s="37" t="str">
        <f>IF(AL7945="", "", COUNTIF(AL$11:AL$8010, "&gt;"&amp;AL7945)+1+COUNTIF(AL$11:AL7945, AL7945)-1)</f>
        <v/>
      </c>
    </row>
    <row r="7946" spans="1:41" x14ac:dyDescent="0.55000000000000004">
      <c r="A7946" s="5"/>
      <c r="B7946" s="284"/>
      <c r="C7946" s="285"/>
      <c r="D7946" s="286"/>
      <c r="E7946" s="287"/>
      <c r="F7946" s="288"/>
      <c r="G7946" s="5"/>
      <c r="J7946" s="7" t="str">
        <f t="shared" si="2223"/>
        <v/>
      </c>
      <c r="K7946" s="48" t="str">
        <f t="shared" si="2224"/>
        <v/>
      </c>
      <c r="L7946" s="48" t="str">
        <f t="shared" si="2225"/>
        <v/>
      </c>
      <c r="M7946" s="49" t="str">
        <f t="shared" si="2226"/>
        <v/>
      </c>
      <c r="U7946" s="103" t="str">
        <f t="shared" si="2227"/>
        <v/>
      </c>
      <c r="V7946" s="77" t="str">
        <f t="shared" si="2228"/>
        <v/>
      </c>
      <c r="W7946" s="37" t="str">
        <f t="shared" si="2229"/>
        <v/>
      </c>
      <c r="X7946" s="7" t="str">
        <f t="shared" si="2230"/>
        <v/>
      </c>
      <c r="Y7946" s="37" t="str">
        <f t="shared" si="2231"/>
        <v/>
      </c>
      <c r="AA7946" s="54" t="str">
        <f t="shared" si="2232"/>
        <v/>
      </c>
      <c r="AC7946" s="121" t="str">
        <f t="shared" si="2233"/>
        <v/>
      </c>
      <c r="AD7946" s="111" t="str">
        <f t="shared" si="2234"/>
        <v/>
      </c>
      <c r="AE7946" s="122" t="str">
        <f t="shared" si="2235"/>
        <v/>
      </c>
      <c r="AF7946" s="123" t="str">
        <f t="shared" si="2236"/>
        <v>Qtr 1</v>
      </c>
      <c r="AG7946" s="122" t="str">
        <f t="shared" si="2237"/>
        <v/>
      </c>
      <c r="AI7946" s="124" t="str">
        <f t="shared" si="2238"/>
        <v/>
      </c>
      <c r="AK7946" s="103" t="str">
        <f t="shared" si="2239"/>
        <v/>
      </c>
      <c r="AL7946" s="104" t="str">
        <f t="shared" si="2240"/>
        <v/>
      </c>
      <c r="AN7946" s="37" t="str">
        <f>IF(AK7946="", "", COUNTIF(AK$11:AK$8010, "&lt;"&amp;AK7946)+1+COUNTIF(AK$11:AK7946, AK7946)-1)</f>
        <v/>
      </c>
      <c r="AO7946" s="37" t="str">
        <f>IF(AL7946="", "", COUNTIF(AL$11:AL$8010, "&gt;"&amp;AL7946)+1+COUNTIF(AL$11:AL7946, AL7946)-1)</f>
        <v/>
      </c>
    </row>
    <row r="7947" spans="1:41" x14ac:dyDescent="0.55000000000000004">
      <c r="A7947" s="5"/>
      <c r="B7947" s="284"/>
      <c r="C7947" s="285"/>
      <c r="D7947" s="286"/>
      <c r="E7947" s="287"/>
      <c r="F7947" s="288"/>
      <c r="G7947" s="5"/>
      <c r="J7947" s="7" t="str">
        <f t="shared" si="2223"/>
        <v/>
      </c>
      <c r="K7947" s="48" t="str">
        <f t="shared" si="2224"/>
        <v/>
      </c>
      <c r="L7947" s="48" t="str">
        <f t="shared" si="2225"/>
        <v/>
      </c>
      <c r="M7947" s="49" t="str">
        <f t="shared" si="2226"/>
        <v/>
      </c>
      <c r="U7947" s="103" t="str">
        <f t="shared" si="2227"/>
        <v/>
      </c>
      <c r="V7947" s="77" t="str">
        <f t="shared" si="2228"/>
        <v/>
      </c>
      <c r="W7947" s="37" t="str">
        <f t="shared" si="2229"/>
        <v/>
      </c>
      <c r="X7947" s="7" t="str">
        <f t="shared" si="2230"/>
        <v/>
      </c>
      <c r="Y7947" s="37" t="str">
        <f t="shared" si="2231"/>
        <v/>
      </c>
      <c r="AA7947" s="54" t="str">
        <f t="shared" si="2232"/>
        <v/>
      </c>
      <c r="AC7947" s="121" t="str">
        <f t="shared" si="2233"/>
        <v/>
      </c>
      <c r="AD7947" s="111" t="str">
        <f t="shared" si="2234"/>
        <v/>
      </c>
      <c r="AE7947" s="122" t="str">
        <f t="shared" si="2235"/>
        <v/>
      </c>
      <c r="AF7947" s="123" t="str">
        <f t="shared" si="2236"/>
        <v>Qtr 1</v>
      </c>
      <c r="AG7947" s="122" t="str">
        <f t="shared" si="2237"/>
        <v/>
      </c>
      <c r="AI7947" s="124" t="str">
        <f t="shared" si="2238"/>
        <v/>
      </c>
      <c r="AK7947" s="103" t="str">
        <f t="shared" si="2239"/>
        <v/>
      </c>
      <c r="AL7947" s="104" t="str">
        <f t="shared" si="2240"/>
        <v/>
      </c>
      <c r="AN7947" s="37" t="str">
        <f>IF(AK7947="", "", COUNTIF(AK$11:AK$8010, "&lt;"&amp;AK7947)+1+COUNTIF(AK$11:AK7947, AK7947)-1)</f>
        <v/>
      </c>
      <c r="AO7947" s="37" t="str">
        <f>IF(AL7947="", "", COUNTIF(AL$11:AL$8010, "&gt;"&amp;AL7947)+1+COUNTIF(AL$11:AL7947, AL7947)-1)</f>
        <v/>
      </c>
    </row>
    <row r="7948" spans="1:41" x14ac:dyDescent="0.55000000000000004">
      <c r="A7948" s="5"/>
      <c r="B7948" s="284"/>
      <c r="C7948" s="285"/>
      <c r="D7948" s="286"/>
      <c r="E7948" s="287"/>
      <c r="F7948" s="288"/>
      <c r="G7948" s="5"/>
      <c r="J7948" s="7" t="str">
        <f t="shared" ref="J7948:J8010" si="2241">IF(B7948="", "", IF(OR(B7948&lt;$O$4, B7948&gt;$O$5), "X", ""))</f>
        <v/>
      </c>
      <c r="K7948" s="48" t="str">
        <f t="shared" ref="K7948:K8010" si="2242">IF(C7948="", "", IF(COUNTIF($O$10:$O$510, C7948)=0, "X", ""))</f>
        <v/>
      </c>
      <c r="L7948" s="48" t="str">
        <f t="shared" ref="L7948:L8010" si="2243">IF(D7948="", "", IF(COUNTIF($Q$10:$Q$15, D7948)=0, "X", ""))</f>
        <v/>
      </c>
      <c r="M7948" s="49" t="str">
        <f t="shared" ref="M7948:M8010" si="2244">IF(E7948="", "", IF(COUNTIF($S$10:$S$20, E7948)=0, "X", ""))</f>
        <v/>
      </c>
      <c r="U7948" s="103" t="str">
        <f t="shared" ref="U7948:U8010" si="2245">IF($Q$4="", "", IF($C7948=$Q$4, IF($E7948&lt;0, $E7948, ""), ""))</f>
        <v/>
      </c>
      <c r="V7948" s="77" t="str">
        <f t="shared" ref="V7948:V8010" si="2246">IF($Q$4="", "", IF($C7948=$Q$4, IF($E7948&gt;0, $E7948, ""), ""))</f>
        <v/>
      </c>
      <c r="W7948" s="37" t="str">
        <f t="shared" ref="W7948:W8010" si="2247">IF($Q$4="", "", IF($C7948=$Q$4, IF($B7948="", "", TEXT($B7948, "mmm yyyy")), ""))</f>
        <v/>
      </c>
      <c r="X7948" s="7" t="str">
        <f t="shared" ref="X7948:X8010" si="2248">IF(OR($Q$4="", $B7948=""), "", IF($C7948=$Q$4, IF(AND($B7948&gt;=$V$2, $B7948&lt;=$W$2), $U$2, IF(AND($B7948&gt;=$V$3, $B7948&lt;=$W$3), $U$3, IF(AND($B7948&gt;=$V$4, $B7948&lt;=$W$4), $U$4, IF(AND($B7948&gt;=$V$5, $B7948&lt;=$W$5), $U$5, "")))), ""))</f>
        <v/>
      </c>
      <c r="Y7948" s="37" t="str">
        <f t="shared" ref="Y7948:Y8010" si="2249">IF($Q$4="", "", IF($C7948=$Q$4, IF($D7948="", "", $D7948), ""))</f>
        <v/>
      </c>
      <c r="AA7948" s="54" t="str">
        <f t="shared" ref="AA7948:AA8010" si="2250">IF(OR($X7948="", $Y7948=""), "", CONCATENATE($Y7948, " - ", $X7948))</f>
        <v/>
      </c>
      <c r="AC7948" s="121" t="str">
        <f t="shared" ref="AC7948:AC8010" si="2251">IF($E7948&lt;0, $E7948, "")</f>
        <v/>
      </c>
      <c r="AD7948" s="111" t="str">
        <f t="shared" ref="AD7948:AD8010" si="2252">IF($E7948&gt;0, $E7948, "")</f>
        <v/>
      </c>
      <c r="AE7948" s="122" t="str">
        <f t="shared" ref="AE7948:AE8010" si="2253">IF($B7948="", "", TEXT($B7948, "mmm yyyy"))</f>
        <v/>
      </c>
      <c r="AF7948" s="123" t="str">
        <f t="shared" ref="AF7948:AF8010" si="2254">IF(AND($B7948&gt;=$V$2, $B7948&lt;=$W$2), $U$2, IF(AND($B7948&gt;=$V$3, $B7948&lt;=$W$3), $U$3, IF(AND($B7948&gt;=$V$4, $B7948&lt;=$W$4), $U$4, IF(AND($B7948&gt;=$V$5, $B7948&lt;=$W$5), $U$5, ""))))</f>
        <v>Qtr 1</v>
      </c>
      <c r="AG7948" s="122" t="str">
        <f t="shared" ref="AG7948:AG8010" si="2255">IF($D7948="", "", $D7948)</f>
        <v/>
      </c>
      <c r="AI7948" s="124" t="str">
        <f t="shared" ref="AI7948:AI8010" si="2256">IF(OR($AF7948="", $AG7948=""), "", CONCATENATE($AG7948, " - ", $AF7948))</f>
        <v/>
      </c>
      <c r="AK7948" s="103" t="str">
        <f t="shared" ref="AK7948:AK8010" si="2257">IF($AK$7="", U7948, IF($AK$7=$X7948, U7948, ""))</f>
        <v/>
      </c>
      <c r="AL7948" s="104" t="str">
        <f t="shared" ref="AL7948:AL8010" si="2258">IF($AK$7="", V7948, IF($AK$7=$X7948, V7948, ""))</f>
        <v/>
      </c>
      <c r="AN7948" s="37" t="str">
        <f>IF(AK7948="", "", COUNTIF(AK$11:AK$8010, "&lt;"&amp;AK7948)+1+COUNTIF(AK$11:AK7948, AK7948)-1)</f>
        <v/>
      </c>
      <c r="AO7948" s="37" t="str">
        <f>IF(AL7948="", "", COUNTIF(AL$11:AL$8010, "&gt;"&amp;AL7948)+1+COUNTIF(AL$11:AL7948, AL7948)-1)</f>
        <v/>
      </c>
    </row>
    <row r="7949" spans="1:41" x14ac:dyDescent="0.55000000000000004">
      <c r="A7949" s="5"/>
      <c r="B7949" s="284"/>
      <c r="C7949" s="285"/>
      <c r="D7949" s="286"/>
      <c r="E7949" s="287"/>
      <c r="F7949" s="288"/>
      <c r="G7949" s="5"/>
      <c r="J7949" s="7" t="str">
        <f t="shared" si="2241"/>
        <v/>
      </c>
      <c r="K7949" s="48" t="str">
        <f t="shared" si="2242"/>
        <v/>
      </c>
      <c r="L7949" s="48" t="str">
        <f t="shared" si="2243"/>
        <v/>
      </c>
      <c r="M7949" s="49" t="str">
        <f t="shared" si="2244"/>
        <v/>
      </c>
      <c r="U7949" s="103" t="str">
        <f t="shared" si="2245"/>
        <v/>
      </c>
      <c r="V7949" s="77" t="str">
        <f t="shared" si="2246"/>
        <v/>
      </c>
      <c r="W7949" s="37" t="str">
        <f t="shared" si="2247"/>
        <v/>
      </c>
      <c r="X7949" s="7" t="str">
        <f t="shared" si="2248"/>
        <v/>
      </c>
      <c r="Y7949" s="37" t="str">
        <f t="shared" si="2249"/>
        <v/>
      </c>
      <c r="AA7949" s="54" t="str">
        <f t="shared" si="2250"/>
        <v/>
      </c>
      <c r="AC7949" s="121" t="str">
        <f t="shared" si="2251"/>
        <v/>
      </c>
      <c r="AD7949" s="111" t="str">
        <f t="shared" si="2252"/>
        <v/>
      </c>
      <c r="AE7949" s="122" t="str">
        <f t="shared" si="2253"/>
        <v/>
      </c>
      <c r="AF7949" s="123" t="str">
        <f t="shared" si="2254"/>
        <v>Qtr 1</v>
      </c>
      <c r="AG7949" s="122" t="str">
        <f t="shared" si="2255"/>
        <v/>
      </c>
      <c r="AI7949" s="124" t="str">
        <f t="shared" si="2256"/>
        <v/>
      </c>
      <c r="AK7949" s="103" t="str">
        <f t="shared" si="2257"/>
        <v/>
      </c>
      <c r="AL7949" s="104" t="str">
        <f t="shared" si="2258"/>
        <v/>
      </c>
      <c r="AN7949" s="37" t="str">
        <f>IF(AK7949="", "", COUNTIF(AK$11:AK$8010, "&lt;"&amp;AK7949)+1+COUNTIF(AK$11:AK7949, AK7949)-1)</f>
        <v/>
      </c>
      <c r="AO7949" s="37" t="str">
        <f>IF(AL7949="", "", COUNTIF(AL$11:AL$8010, "&gt;"&amp;AL7949)+1+COUNTIF(AL$11:AL7949, AL7949)-1)</f>
        <v/>
      </c>
    </row>
    <row r="7950" spans="1:41" x14ac:dyDescent="0.55000000000000004">
      <c r="A7950" s="5"/>
      <c r="B7950" s="284"/>
      <c r="C7950" s="285"/>
      <c r="D7950" s="286"/>
      <c r="E7950" s="287"/>
      <c r="F7950" s="288"/>
      <c r="G7950" s="5"/>
      <c r="J7950" s="7" t="str">
        <f t="shared" si="2241"/>
        <v/>
      </c>
      <c r="K7950" s="48" t="str">
        <f t="shared" si="2242"/>
        <v/>
      </c>
      <c r="L7950" s="48" t="str">
        <f t="shared" si="2243"/>
        <v/>
      </c>
      <c r="M7950" s="49" t="str">
        <f t="shared" si="2244"/>
        <v/>
      </c>
      <c r="U7950" s="103" t="str">
        <f t="shared" si="2245"/>
        <v/>
      </c>
      <c r="V7950" s="77" t="str">
        <f t="shared" si="2246"/>
        <v/>
      </c>
      <c r="W7950" s="37" t="str">
        <f t="shared" si="2247"/>
        <v/>
      </c>
      <c r="X7950" s="7" t="str">
        <f t="shared" si="2248"/>
        <v/>
      </c>
      <c r="Y7950" s="37" t="str">
        <f t="shared" si="2249"/>
        <v/>
      </c>
      <c r="AA7950" s="54" t="str">
        <f t="shared" si="2250"/>
        <v/>
      </c>
      <c r="AC7950" s="121" t="str">
        <f t="shared" si="2251"/>
        <v/>
      </c>
      <c r="AD7950" s="111" t="str">
        <f t="shared" si="2252"/>
        <v/>
      </c>
      <c r="AE7950" s="122" t="str">
        <f t="shared" si="2253"/>
        <v/>
      </c>
      <c r="AF7950" s="123" t="str">
        <f t="shared" si="2254"/>
        <v>Qtr 1</v>
      </c>
      <c r="AG7950" s="122" t="str">
        <f t="shared" si="2255"/>
        <v/>
      </c>
      <c r="AI7950" s="124" t="str">
        <f t="shared" si="2256"/>
        <v/>
      </c>
      <c r="AK7950" s="103" t="str">
        <f t="shared" si="2257"/>
        <v/>
      </c>
      <c r="AL7950" s="104" t="str">
        <f t="shared" si="2258"/>
        <v/>
      </c>
      <c r="AN7950" s="37" t="str">
        <f>IF(AK7950="", "", COUNTIF(AK$11:AK$8010, "&lt;"&amp;AK7950)+1+COUNTIF(AK$11:AK7950, AK7950)-1)</f>
        <v/>
      </c>
      <c r="AO7950" s="37" t="str">
        <f>IF(AL7950="", "", COUNTIF(AL$11:AL$8010, "&gt;"&amp;AL7950)+1+COUNTIF(AL$11:AL7950, AL7950)-1)</f>
        <v/>
      </c>
    </row>
    <row r="7951" spans="1:41" x14ac:dyDescent="0.55000000000000004">
      <c r="A7951" s="5"/>
      <c r="B7951" s="284"/>
      <c r="C7951" s="285"/>
      <c r="D7951" s="286"/>
      <c r="E7951" s="287"/>
      <c r="F7951" s="288"/>
      <c r="G7951" s="5"/>
      <c r="J7951" s="7" t="str">
        <f t="shared" si="2241"/>
        <v/>
      </c>
      <c r="K7951" s="48" t="str">
        <f t="shared" si="2242"/>
        <v/>
      </c>
      <c r="L7951" s="48" t="str">
        <f t="shared" si="2243"/>
        <v/>
      </c>
      <c r="M7951" s="49" t="str">
        <f t="shared" si="2244"/>
        <v/>
      </c>
      <c r="U7951" s="103" t="str">
        <f t="shared" si="2245"/>
        <v/>
      </c>
      <c r="V7951" s="77" t="str">
        <f t="shared" si="2246"/>
        <v/>
      </c>
      <c r="W7951" s="37" t="str">
        <f t="shared" si="2247"/>
        <v/>
      </c>
      <c r="X7951" s="7" t="str">
        <f t="shared" si="2248"/>
        <v/>
      </c>
      <c r="Y7951" s="37" t="str">
        <f t="shared" si="2249"/>
        <v/>
      </c>
      <c r="AA7951" s="54" t="str">
        <f t="shared" si="2250"/>
        <v/>
      </c>
      <c r="AC7951" s="121" t="str">
        <f t="shared" si="2251"/>
        <v/>
      </c>
      <c r="AD7951" s="111" t="str">
        <f t="shared" si="2252"/>
        <v/>
      </c>
      <c r="AE7951" s="122" t="str">
        <f t="shared" si="2253"/>
        <v/>
      </c>
      <c r="AF7951" s="123" t="str">
        <f t="shared" si="2254"/>
        <v>Qtr 1</v>
      </c>
      <c r="AG7951" s="122" t="str">
        <f t="shared" si="2255"/>
        <v/>
      </c>
      <c r="AI7951" s="124" t="str">
        <f t="shared" si="2256"/>
        <v/>
      </c>
      <c r="AK7951" s="103" t="str">
        <f t="shared" si="2257"/>
        <v/>
      </c>
      <c r="AL7951" s="104" t="str">
        <f t="shared" si="2258"/>
        <v/>
      </c>
      <c r="AN7951" s="37" t="str">
        <f>IF(AK7951="", "", COUNTIF(AK$11:AK$8010, "&lt;"&amp;AK7951)+1+COUNTIF(AK$11:AK7951, AK7951)-1)</f>
        <v/>
      </c>
      <c r="AO7951" s="37" t="str">
        <f>IF(AL7951="", "", COUNTIF(AL$11:AL$8010, "&gt;"&amp;AL7951)+1+COUNTIF(AL$11:AL7951, AL7951)-1)</f>
        <v/>
      </c>
    </row>
    <row r="7952" spans="1:41" x14ac:dyDescent="0.55000000000000004">
      <c r="A7952" s="5"/>
      <c r="B7952" s="284"/>
      <c r="C7952" s="285"/>
      <c r="D7952" s="286"/>
      <c r="E7952" s="287"/>
      <c r="F7952" s="288"/>
      <c r="G7952" s="5"/>
      <c r="J7952" s="7" t="str">
        <f t="shared" si="2241"/>
        <v/>
      </c>
      <c r="K7952" s="48" t="str">
        <f t="shared" si="2242"/>
        <v/>
      </c>
      <c r="L7952" s="48" t="str">
        <f t="shared" si="2243"/>
        <v/>
      </c>
      <c r="M7952" s="49" t="str">
        <f t="shared" si="2244"/>
        <v/>
      </c>
      <c r="U7952" s="103" t="str">
        <f t="shared" si="2245"/>
        <v/>
      </c>
      <c r="V7952" s="77" t="str">
        <f t="shared" si="2246"/>
        <v/>
      </c>
      <c r="W7952" s="37" t="str">
        <f t="shared" si="2247"/>
        <v/>
      </c>
      <c r="X7952" s="7" t="str">
        <f t="shared" si="2248"/>
        <v/>
      </c>
      <c r="Y7952" s="37" t="str">
        <f t="shared" si="2249"/>
        <v/>
      </c>
      <c r="AA7952" s="54" t="str">
        <f t="shared" si="2250"/>
        <v/>
      </c>
      <c r="AC7952" s="121" t="str">
        <f t="shared" si="2251"/>
        <v/>
      </c>
      <c r="AD7952" s="111" t="str">
        <f t="shared" si="2252"/>
        <v/>
      </c>
      <c r="AE7952" s="122" t="str">
        <f t="shared" si="2253"/>
        <v/>
      </c>
      <c r="AF7952" s="123" t="str">
        <f t="shared" si="2254"/>
        <v>Qtr 1</v>
      </c>
      <c r="AG7952" s="122" t="str">
        <f t="shared" si="2255"/>
        <v/>
      </c>
      <c r="AI7952" s="124" t="str">
        <f t="shared" si="2256"/>
        <v/>
      </c>
      <c r="AK7952" s="103" t="str">
        <f t="shared" si="2257"/>
        <v/>
      </c>
      <c r="AL7952" s="104" t="str">
        <f t="shared" si="2258"/>
        <v/>
      </c>
      <c r="AN7952" s="37" t="str">
        <f>IF(AK7952="", "", COUNTIF(AK$11:AK$8010, "&lt;"&amp;AK7952)+1+COUNTIF(AK$11:AK7952, AK7952)-1)</f>
        <v/>
      </c>
      <c r="AO7952" s="37" t="str">
        <f>IF(AL7952="", "", COUNTIF(AL$11:AL$8010, "&gt;"&amp;AL7952)+1+COUNTIF(AL$11:AL7952, AL7952)-1)</f>
        <v/>
      </c>
    </row>
    <row r="7953" spans="1:41" x14ac:dyDescent="0.55000000000000004">
      <c r="A7953" s="5"/>
      <c r="B7953" s="284"/>
      <c r="C7953" s="285"/>
      <c r="D7953" s="286"/>
      <c r="E7953" s="287"/>
      <c r="F7953" s="288"/>
      <c r="G7953" s="5"/>
      <c r="J7953" s="7" t="str">
        <f t="shared" si="2241"/>
        <v/>
      </c>
      <c r="K7953" s="48" t="str">
        <f t="shared" si="2242"/>
        <v/>
      </c>
      <c r="L7953" s="48" t="str">
        <f t="shared" si="2243"/>
        <v/>
      </c>
      <c r="M7953" s="49" t="str">
        <f t="shared" si="2244"/>
        <v/>
      </c>
      <c r="U7953" s="103" t="str">
        <f t="shared" si="2245"/>
        <v/>
      </c>
      <c r="V7953" s="77" t="str">
        <f t="shared" si="2246"/>
        <v/>
      </c>
      <c r="W7953" s="37" t="str">
        <f t="shared" si="2247"/>
        <v/>
      </c>
      <c r="X7953" s="7" t="str">
        <f t="shared" si="2248"/>
        <v/>
      </c>
      <c r="Y7953" s="37" t="str">
        <f t="shared" si="2249"/>
        <v/>
      </c>
      <c r="AA7953" s="54" t="str">
        <f t="shared" si="2250"/>
        <v/>
      </c>
      <c r="AC7953" s="121" t="str">
        <f t="shared" si="2251"/>
        <v/>
      </c>
      <c r="AD7953" s="111" t="str">
        <f t="shared" si="2252"/>
        <v/>
      </c>
      <c r="AE7953" s="122" t="str">
        <f t="shared" si="2253"/>
        <v/>
      </c>
      <c r="AF7953" s="123" t="str">
        <f t="shared" si="2254"/>
        <v>Qtr 1</v>
      </c>
      <c r="AG7953" s="122" t="str">
        <f t="shared" si="2255"/>
        <v/>
      </c>
      <c r="AI7953" s="124" t="str">
        <f t="shared" si="2256"/>
        <v/>
      </c>
      <c r="AK7953" s="103" t="str">
        <f t="shared" si="2257"/>
        <v/>
      </c>
      <c r="AL7953" s="104" t="str">
        <f t="shared" si="2258"/>
        <v/>
      </c>
      <c r="AN7953" s="37" t="str">
        <f>IF(AK7953="", "", COUNTIF(AK$11:AK$8010, "&lt;"&amp;AK7953)+1+COUNTIF(AK$11:AK7953, AK7953)-1)</f>
        <v/>
      </c>
      <c r="AO7953" s="37" t="str">
        <f>IF(AL7953="", "", COUNTIF(AL$11:AL$8010, "&gt;"&amp;AL7953)+1+COUNTIF(AL$11:AL7953, AL7953)-1)</f>
        <v/>
      </c>
    </row>
    <row r="7954" spans="1:41" x14ac:dyDescent="0.55000000000000004">
      <c r="A7954" s="5"/>
      <c r="B7954" s="284"/>
      <c r="C7954" s="285"/>
      <c r="D7954" s="286"/>
      <c r="E7954" s="287"/>
      <c r="F7954" s="288"/>
      <c r="G7954" s="5"/>
      <c r="J7954" s="7" t="str">
        <f t="shared" si="2241"/>
        <v/>
      </c>
      <c r="K7954" s="48" t="str">
        <f t="shared" si="2242"/>
        <v/>
      </c>
      <c r="L7954" s="48" t="str">
        <f t="shared" si="2243"/>
        <v/>
      </c>
      <c r="M7954" s="49" t="str">
        <f t="shared" si="2244"/>
        <v/>
      </c>
      <c r="U7954" s="103" t="str">
        <f t="shared" si="2245"/>
        <v/>
      </c>
      <c r="V7954" s="77" t="str">
        <f t="shared" si="2246"/>
        <v/>
      </c>
      <c r="W7954" s="37" t="str">
        <f t="shared" si="2247"/>
        <v/>
      </c>
      <c r="X7954" s="7" t="str">
        <f t="shared" si="2248"/>
        <v/>
      </c>
      <c r="Y7954" s="37" t="str">
        <f t="shared" si="2249"/>
        <v/>
      </c>
      <c r="AA7954" s="54" t="str">
        <f t="shared" si="2250"/>
        <v/>
      </c>
      <c r="AC7954" s="121" t="str">
        <f t="shared" si="2251"/>
        <v/>
      </c>
      <c r="AD7954" s="111" t="str">
        <f t="shared" si="2252"/>
        <v/>
      </c>
      <c r="AE7954" s="122" t="str">
        <f t="shared" si="2253"/>
        <v/>
      </c>
      <c r="AF7954" s="123" t="str">
        <f t="shared" si="2254"/>
        <v>Qtr 1</v>
      </c>
      <c r="AG7954" s="122" t="str">
        <f t="shared" si="2255"/>
        <v/>
      </c>
      <c r="AI7954" s="124" t="str">
        <f t="shared" si="2256"/>
        <v/>
      </c>
      <c r="AK7954" s="103" t="str">
        <f t="shared" si="2257"/>
        <v/>
      </c>
      <c r="AL7954" s="104" t="str">
        <f t="shared" si="2258"/>
        <v/>
      </c>
      <c r="AN7954" s="37" t="str">
        <f>IF(AK7954="", "", COUNTIF(AK$11:AK$8010, "&lt;"&amp;AK7954)+1+COUNTIF(AK$11:AK7954, AK7954)-1)</f>
        <v/>
      </c>
      <c r="AO7954" s="37" t="str">
        <f>IF(AL7954="", "", COUNTIF(AL$11:AL$8010, "&gt;"&amp;AL7954)+1+COUNTIF(AL$11:AL7954, AL7954)-1)</f>
        <v/>
      </c>
    </row>
    <row r="7955" spans="1:41" x14ac:dyDescent="0.55000000000000004">
      <c r="A7955" s="5"/>
      <c r="B7955" s="284"/>
      <c r="C7955" s="285"/>
      <c r="D7955" s="286"/>
      <c r="E7955" s="287"/>
      <c r="F7955" s="288"/>
      <c r="G7955" s="5"/>
      <c r="J7955" s="7" t="str">
        <f t="shared" si="2241"/>
        <v/>
      </c>
      <c r="K7955" s="48" t="str">
        <f t="shared" si="2242"/>
        <v/>
      </c>
      <c r="L7955" s="48" t="str">
        <f t="shared" si="2243"/>
        <v/>
      </c>
      <c r="M7955" s="49" t="str">
        <f t="shared" si="2244"/>
        <v/>
      </c>
      <c r="U7955" s="103" t="str">
        <f t="shared" si="2245"/>
        <v/>
      </c>
      <c r="V7955" s="77" t="str">
        <f t="shared" si="2246"/>
        <v/>
      </c>
      <c r="W7955" s="37" t="str">
        <f t="shared" si="2247"/>
        <v/>
      </c>
      <c r="X7955" s="7" t="str">
        <f t="shared" si="2248"/>
        <v/>
      </c>
      <c r="Y7955" s="37" t="str">
        <f t="shared" si="2249"/>
        <v/>
      </c>
      <c r="AA7955" s="54" t="str">
        <f t="shared" si="2250"/>
        <v/>
      </c>
      <c r="AC7955" s="121" t="str">
        <f t="shared" si="2251"/>
        <v/>
      </c>
      <c r="AD7955" s="111" t="str">
        <f t="shared" si="2252"/>
        <v/>
      </c>
      <c r="AE7955" s="122" t="str">
        <f t="shared" si="2253"/>
        <v/>
      </c>
      <c r="AF7955" s="123" t="str">
        <f t="shared" si="2254"/>
        <v>Qtr 1</v>
      </c>
      <c r="AG7955" s="122" t="str">
        <f t="shared" si="2255"/>
        <v/>
      </c>
      <c r="AI7955" s="124" t="str">
        <f t="shared" si="2256"/>
        <v/>
      </c>
      <c r="AK7955" s="103" t="str">
        <f t="shared" si="2257"/>
        <v/>
      </c>
      <c r="AL7955" s="104" t="str">
        <f t="shared" si="2258"/>
        <v/>
      </c>
      <c r="AN7955" s="37" t="str">
        <f>IF(AK7955="", "", COUNTIF(AK$11:AK$8010, "&lt;"&amp;AK7955)+1+COUNTIF(AK$11:AK7955, AK7955)-1)</f>
        <v/>
      </c>
      <c r="AO7955" s="37" t="str">
        <f>IF(AL7955="", "", COUNTIF(AL$11:AL$8010, "&gt;"&amp;AL7955)+1+COUNTIF(AL$11:AL7955, AL7955)-1)</f>
        <v/>
      </c>
    </row>
    <row r="7956" spans="1:41" x14ac:dyDescent="0.55000000000000004">
      <c r="A7956" s="5"/>
      <c r="B7956" s="284"/>
      <c r="C7956" s="285"/>
      <c r="D7956" s="286"/>
      <c r="E7956" s="287"/>
      <c r="F7956" s="288"/>
      <c r="G7956" s="5"/>
      <c r="J7956" s="7" t="str">
        <f t="shared" si="2241"/>
        <v/>
      </c>
      <c r="K7956" s="48" t="str">
        <f t="shared" si="2242"/>
        <v/>
      </c>
      <c r="L7956" s="48" t="str">
        <f t="shared" si="2243"/>
        <v/>
      </c>
      <c r="M7956" s="49" t="str">
        <f t="shared" si="2244"/>
        <v/>
      </c>
      <c r="U7956" s="103" t="str">
        <f t="shared" si="2245"/>
        <v/>
      </c>
      <c r="V7956" s="77" t="str">
        <f t="shared" si="2246"/>
        <v/>
      </c>
      <c r="W7956" s="37" t="str">
        <f t="shared" si="2247"/>
        <v/>
      </c>
      <c r="X7956" s="7" t="str">
        <f t="shared" si="2248"/>
        <v/>
      </c>
      <c r="Y7956" s="37" t="str">
        <f t="shared" si="2249"/>
        <v/>
      </c>
      <c r="AA7956" s="54" t="str">
        <f t="shared" si="2250"/>
        <v/>
      </c>
      <c r="AC7956" s="121" t="str">
        <f t="shared" si="2251"/>
        <v/>
      </c>
      <c r="AD7956" s="111" t="str">
        <f t="shared" si="2252"/>
        <v/>
      </c>
      <c r="AE7956" s="122" t="str">
        <f t="shared" si="2253"/>
        <v/>
      </c>
      <c r="AF7956" s="123" t="str">
        <f t="shared" si="2254"/>
        <v>Qtr 1</v>
      </c>
      <c r="AG7956" s="122" t="str">
        <f t="shared" si="2255"/>
        <v/>
      </c>
      <c r="AI7956" s="124" t="str">
        <f t="shared" si="2256"/>
        <v/>
      </c>
      <c r="AK7956" s="103" t="str">
        <f t="shared" si="2257"/>
        <v/>
      </c>
      <c r="AL7956" s="104" t="str">
        <f t="shared" si="2258"/>
        <v/>
      </c>
      <c r="AN7956" s="37" t="str">
        <f>IF(AK7956="", "", COUNTIF(AK$11:AK$8010, "&lt;"&amp;AK7956)+1+COUNTIF(AK$11:AK7956, AK7956)-1)</f>
        <v/>
      </c>
      <c r="AO7956" s="37" t="str">
        <f>IF(AL7956="", "", COUNTIF(AL$11:AL$8010, "&gt;"&amp;AL7956)+1+COUNTIF(AL$11:AL7956, AL7956)-1)</f>
        <v/>
      </c>
    </row>
    <row r="7957" spans="1:41" x14ac:dyDescent="0.55000000000000004">
      <c r="A7957" s="5"/>
      <c r="B7957" s="284"/>
      <c r="C7957" s="285"/>
      <c r="D7957" s="286"/>
      <c r="E7957" s="287"/>
      <c r="F7957" s="288"/>
      <c r="G7957" s="5"/>
      <c r="J7957" s="7" t="str">
        <f t="shared" si="2241"/>
        <v/>
      </c>
      <c r="K7957" s="48" t="str">
        <f t="shared" si="2242"/>
        <v/>
      </c>
      <c r="L7957" s="48" t="str">
        <f t="shared" si="2243"/>
        <v/>
      </c>
      <c r="M7957" s="49" t="str">
        <f t="shared" si="2244"/>
        <v/>
      </c>
      <c r="U7957" s="103" t="str">
        <f t="shared" si="2245"/>
        <v/>
      </c>
      <c r="V7957" s="77" t="str">
        <f t="shared" si="2246"/>
        <v/>
      </c>
      <c r="W7957" s="37" t="str">
        <f t="shared" si="2247"/>
        <v/>
      </c>
      <c r="X7957" s="7" t="str">
        <f t="shared" si="2248"/>
        <v/>
      </c>
      <c r="Y7957" s="37" t="str">
        <f t="shared" si="2249"/>
        <v/>
      </c>
      <c r="AA7957" s="54" t="str">
        <f t="shared" si="2250"/>
        <v/>
      </c>
      <c r="AC7957" s="121" t="str">
        <f t="shared" si="2251"/>
        <v/>
      </c>
      <c r="AD7957" s="111" t="str">
        <f t="shared" si="2252"/>
        <v/>
      </c>
      <c r="AE7957" s="122" t="str">
        <f t="shared" si="2253"/>
        <v/>
      </c>
      <c r="AF7957" s="123" t="str">
        <f t="shared" si="2254"/>
        <v>Qtr 1</v>
      </c>
      <c r="AG7957" s="122" t="str">
        <f t="shared" si="2255"/>
        <v/>
      </c>
      <c r="AI7957" s="124" t="str">
        <f t="shared" si="2256"/>
        <v/>
      </c>
      <c r="AK7957" s="103" t="str">
        <f t="shared" si="2257"/>
        <v/>
      </c>
      <c r="AL7957" s="104" t="str">
        <f t="shared" si="2258"/>
        <v/>
      </c>
      <c r="AN7957" s="37" t="str">
        <f>IF(AK7957="", "", COUNTIF(AK$11:AK$8010, "&lt;"&amp;AK7957)+1+COUNTIF(AK$11:AK7957, AK7957)-1)</f>
        <v/>
      </c>
      <c r="AO7957" s="37" t="str">
        <f>IF(AL7957="", "", COUNTIF(AL$11:AL$8010, "&gt;"&amp;AL7957)+1+COUNTIF(AL$11:AL7957, AL7957)-1)</f>
        <v/>
      </c>
    </row>
    <row r="7958" spans="1:41" x14ac:dyDescent="0.55000000000000004">
      <c r="A7958" s="5"/>
      <c r="B7958" s="284"/>
      <c r="C7958" s="285"/>
      <c r="D7958" s="286"/>
      <c r="E7958" s="287"/>
      <c r="F7958" s="288"/>
      <c r="G7958" s="5"/>
      <c r="J7958" s="7" t="str">
        <f t="shared" si="2241"/>
        <v/>
      </c>
      <c r="K7958" s="48" t="str">
        <f t="shared" si="2242"/>
        <v/>
      </c>
      <c r="L7958" s="48" t="str">
        <f t="shared" si="2243"/>
        <v/>
      </c>
      <c r="M7958" s="49" t="str">
        <f t="shared" si="2244"/>
        <v/>
      </c>
      <c r="U7958" s="103" t="str">
        <f t="shared" si="2245"/>
        <v/>
      </c>
      <c r="V7958" s="77" t="str">
        <f t="shared" si="2246"/>
        <v/>
      </c>
      <c r="W7958" s="37" t="str">
        <f t="shared" si="2247"/>
        <v/>
      </c>
      <c r="X7958" s="7" t="str">
        <f t="shared" si="2248"/>
        <v/>
      </c>
      <c r="Y7958" s="37" t="str">
        <f t="shared" si="2249"/>
        <v/>
      </c>
      <c r="AA7958" s="54" t="str">
        <f t="shared" si="2250"/>
        <v/>
      </c>
      <c r="AC7958" s="121" t="str">
        <f t="shared" si="2251"/>
        <v/>
      </c>
      <c r="AD7958" s="111" t="str">
        <f t="shared" si="2252"/>
        <v/>
      </c>
      <c r="AE7958" s="122" t="str">
        <f t="shared" si="2253"/>
        <v/>
      </c>
      <c r="AF7958" s="123" t="str">
        <f t="shared" si="2254"/>
        <v>Qtr 1</v>
      </c>
      <c r="AG7958" s="122" t="str">
        <f t="shared" si="2255"/>
        <v/>
      </c>
      <c r="AI7958" s="124" t="str">
        <f t="shared" si="2256"/>
        <v/>
      </c>
      <c r="AK7958" s="103" t="str">
        <f t="shared" si="2257"/>
        <v/>
      </c>
      <c r="AL7958" s="104" t="str">
        <f t="shared" si="2258"/>
        <v/>
      </c>
      <c r="AN7958" s="37" t="str">
        <f>IF(AK7958="", "", COUNTIF(AK$11:AK$8010, "&lt;"&amp;AK7958)+1+COUNTIF(AK$11:AK7958, AK7958)-1)</f>
        <v/>
      </c>
      <c r="AO7958" s="37" t="str">
        <f>IF(AL7958="", "", COUNTIF(AL$11:AL$8010, "&gt;"&amp;AL7958)+1+COUNTIF(AL$11:AL7958, AL7958)-1)</f>
        <v/>
      </c>
    </row>
    <row r="7959" spans="1:41" x14ac:dyDescent="0.55000000000000004">
      <c r="A7959" s="5"/>
      <c r="B7959" s="284"/>
      <c r="C7959" s="285"/>
      <c r="D7959" s="286"/>
      <c r="E7959" s="287"/>
      <c r="F7959" s="288"/>
      <c r="G7959" s="5"/>
      <c r="J7959" s="7" t="str">
        <f t="shared" si="2241"/>
        <v/>
      </c>
      <c r="K7959" s="48" t="str">
        <f t="shared" si="2242"/>
        <v/>
      </c>
      <c r="L7959" s="48" t="str">
        <f t="shared" si="2243"/>
        <v/>
      </c>
      <c r="M7959" s="49" t="str">
        <f t="shared" si="2244"/>
        <v/>
      </c>
      <c r="U7959" s="103" t="str">
        <f t="shared" si="2245"/>
        <v/>
      </c>
      <c r="V7959" s="77" t="str">
        <f t="shared" si="2246"/>
        <v/>
      </c>
      <c r="W7959" s="37" t="str">
        <f t="shared" si="2247"/>
        <v/>
      </c>
      <c r="X7959" s="7" t="str">
        <f t="shared" si="2248"/>
        <v/>
      </c>
      <c r="Y7959" s="37" t="str">
        <f t="shared" si="2249"/>
        <v/>
      </c>
      <c r="AA7959" s="54" t="str">
        <f t="shared" si="2250"/>
        <v/>
      </c>
      <c r="AC7959" s="121" t="str">
        <f t="shared" si="2251"/>
        <v/>
      </c>
      <c r="AD7959" s="111" t="str">
        <f t="shared" si="2252"/>
        <v/>
      </c>
      <c r="AE7959" s="122" t="str">
        <f t="shared" si="2253"/>
        <v/>
      </c>
      <c r="AF7959" s="123" t="str">
        <f t="shared" si="2254"/>
        <v>Qtr 1</v>
      </c>
      <c r="AG7959" s="122" t="str">
        <f t="shared" si="2255"/>
        <v/>
      </c>
      <c r="AI7959" s="124" t="str">
        <f t="shared" si="2256"/>
        <v/>
      </c>
      <c r="AK7959" s="103" t="str">
        <f t="shared" si="2257"/>
        <v/>
      </c>
      <c r="AL7959" s="104" t="str">
        <f t="shared" si="2258"/>
        <v/>
      </c>
      <c r="AN7959" s="37" t="str">
        <f>IF(AK7959="", "", COUNTIF(AK$11:AK$8010, "&lt;"&amp;AK7959)+1+COUNTIF(AK$11:AK7959, AK7959)-1)</f>
        <v/>
      </c>
      <c r="AO7959" s="37" t="str">
        <f>IF(AL7959="", "", COUNTIF(AL$11:AL$8010, "&gt;"&amp;AL7959)+1+COUNTIF(AL$11:AL7959, AL7959)-1)</f>
        <v/>
      </c>
    </row>
    <row r="7960" spans="1:41" x14ac:dyDescent="0.55000000000000004">
      <c r="A7960" s="5"/>
      <c r="B7960" s="284"/>
      <c r="C7960" s="285"/>
      <c r="D7960" s="286"/>
      <c r="E7960" s="287"/>
      <c r="F7960" s="288"/>
      <c r="G7960" s="5"/>
      <c r="J7960" s="7" t="str">
        <f t="shared" si="2241"/>
        <v/>
      </c>
      <c r="K7960" s="48" t="str">
        <f t="shared" si="2242"/>
        <v/>
      </c>
      <c r="L7960" s="48" t="str">
        <f t="shared" si="2243"/>
        <v/>
      </c>
      <c r="M7960" s="49" t="str">
        <f t="shared" si="2244"/>
        <v/>
      </c>
      <c r="U7960" s="103" t="str">
        <f t="shared" si="2245"/>
        <v/>
      </c>
      <c r="V7960" s="77" t="str">
        <f t="shared" si="2246"/>
        <v/>
      </c>
      <c r="W7960" s="37" t="str">
        <f t="shared" si="2247"/>
        <v/>
      </c>
      <c r="X7960" s="7" t="str">
        <f t="shared" si="2248"/>
        <v/>
      </c>
      <c r="Y7960" s="37" t="str">
        <f t="shared" si="2249"/>
        <v/>
      </c>
      <c r="AA7960" s="54" t="str">
        <f t="shared" si="2250"/>
        <v/>
      </c>
      <c r="AC7960" s="121" t="str">
        <f t="shared" si="2251"/>
        <v/>
      </c>
      <c r="AD7960" s="111" t="str">
        <f t="shared" si="2252"/>
        <v/>
      </c>
      <c r="AE7960" s="122" t="str">
        <f t="shared" si="2253"/>
        <v/>
      </c>
      <c r="AF7960" s="123" t="str">
        <f t="shared" si="2254"/>
        <v>Qtr 1</v>
      </c>
      <c r="AG7960" s="122" t="str">
        <f t="shared" si="2255"/>
        <v/>
      </c>
      <c r="AI7960" s="124" t="str">
        <f t="shared" si="2256"/>
        <v/>
      </c>
      <c r="AK7960" s="103" t="str">
        <f t="shared" si="2257"/>
        <v/>
      </c>
      <c r="AL7960" s="104" t="str">
        <f t="shared" si="2258"/>
        <v/>
      </c>
      <c r="AN7960" s="37" t="str">
        <f>IF(AK7960="", "", COUNTIF(AK$11:AK$8010, "&lt;"&amp;AK7960)+1+COUNTIF(AK$11:AK7960, AK7960)-1)</f>
        <v/>
      </c>
      <c r="AO7960" s="37" t="str">
        <f>IF(AL7960="", "", COUNTIF(AL$11:AL$8010, "&gt;"&amp;AL7960)+1+COUNTIF(AL$11:AL7960, AL7960)-1)</f>
        <v/>
      </c>
    </row>
    <row r="7961" spans="1:41" x14ac:dyDescent="0.55000000000000004">
      <c r="A7961" s="5"/>
      <c r="B7961" s="284"/>
      <c r="C7961" s="285"/>
      <c r="D7961" s="286"/>
      <c r="E7961" s="287"/>
      <c r="F7961" s="288"/>
      <c r="G7961" s="5"/>
      <c r="J7961" s="7" t="str">
        <f t="shared" si="2241"/>
        <v/>
      </c>
      <c r="K7961" s="48" t="str">
        <f t="shared" si="2242"/>
        <v/>
      </c>
      <c r="L7961" s="48" t="str">
        <f t="shared" si="2243"/>
        <v/>
      </c>
      <c r="M7961" s="49" t="str">
        <f t="shared" si="2244"/>
        <v/>
      </c>
      <c r="U7961" s="103" t="str">
        <f t="shared" si="2245"/>
        <v/>
      </c>
      <c r="V7961" s="77" t="str">
        <f t="shared" si="2246"/>
        <v/>
      </c>
      <c r="W7961" s="37" t="str">
        <f t="shared" si="2247"/>
        <v/>
      </c>
      <c r="X7961" s="7" t="str">
        <f t="shared" si="2248"/>
        <v/>
      </c>
      <c r="Y7961" s="37" t="str">
        <f t="shared" si="2249"/>
        <v/>
      </c>
      <c r="AA7961" s="54" t="str">
        <f t="shared" si="2250"/>
        <v/>
      </c>
      <c r="AC7961" s="121" t="str">
        <f t="shared" si="2251"/>
        <v/>
      </c>
      <c r="AD7961" s="111" t="str">
        <f t="shared" si="2252"/>
        <v/>
      </c>
      <c r="AE7961" s="122" t="str">
        <f t="shared" si="2253"/>
        <v/>
      </c>
      <c r="AF7961" s="123" t="str">
        <f t="shared" si="2254"/>
        <v>Qtr 1</v>
      </c>
      <c r="AG7961" s="122" t="str">
        <f t="shared" si="2255"/>
        <v/>
      </c>
      <c r="AI7961" s="124" t="str">
        <f t="shared" si="2256"/>
        <v/>
      </c>
      <c r="AK7961" s="103" t="str">
        <f t="shared" si="2257"/>
        <v/>
      </c>
      <c r="AL7961" s="104" t="str">
        <f t="shared" si="2258"/>
        <v/>
      </c>
      <c r="AN7961" s="37" t="str">
        <f>IF(AK7961="", "", COUNTIF(AK$11:AK$8010, "&lt;"&amp;AK7961)+1+COUNTIF(AK$11:AK7961, AK7961)-1)</f>
        <v/>
      </c>
      <c r="AO7961" s="37" t="str">
        <f>IF(AL7961="", "", COUNTIF(AL$11:AL$8010, "&gt;"&amp;AL7961)+1+COUNTIF(AL$11:AL7961, AL7961)-1)</f>
        <v/>
      </c>
    </row>
    <row r="7962" spans="1:41" x14ac:dyDescent="0.55000000000000004">
      <c r="A7962" s="5"/>
      <c r="B7962" s="284"/>
      <c r="C7962" s="285"/>
      <c r="D7962" s="286"/>
      <c r="E7962" s="287"/>
      <c r="F7962" s="288"/>
      <c r="G7962" s="5"/>
      <c r="J7962" s="7" t="str">
        <f t="shared" si="2241"/>
        <v/>
      </c>
      <c r="K7962" s="48" t="str">
        <f t="shared" si="2242"/>
        <v/>
      </c>
      <c r="L7962" s="48" t="str">
        <f t="shared" si="2243"/>
        <v/>
      </c>
      <c r="M7962" s="49" t="str">
        <f t="shared" si="2244"/>
        <v/>
      </c>
      <c r="U7962" s="103" t="str">
        <f t="shared" si="2245"/>
        <v/>
      </c>
      <c r="V7962" s="77" t="str">
        <f t="shared" si="2246"/>
        <v/>
      </c>
      <c r="W7962" s="37" t="str">
        <f t="shared" si="2247"/>
        <v/>
      </c>
      <c r="X7962" s="7" t="str">
        <f t="shared" si="2248"/>
        <v/>
      </c>
      <c r="Y7962" s="37" t="str">
        <f t="shared" si="2249"/>
        <v/>
      </c>
      <c r="AA7962" s="54" t="str">
        <f t="shared" si="2250"/>
        <v/>
      </c>
      <c r="AC7962" s="121" t="str">
        <f t="shared" si="2251"/>
        <v/>
      </c>
      <c r="AD7962" s="111" t="str">
        <f t="shared" si="2252"/>
        <v/>
      </c>
      <c r="AE7962" s="122" t="str">
        <f t="shared" si="2253"/>
        <v/>
      </c>
      <c r="AF7962" s="123" t="str">
        <f t="shared" si="2254"/>
        <v>Qtr 1</v>
      </c>
      <c r="AG7962" s="122" t="str">
        <f t="shared" si="2255"/>
        <v/>
      </c>
      <c r="AI7962" s="124" t="str">
        <f t="shared" si="2256"/>
        <v/>
      </c>
      <c r="AK7962" s="103" t="str">
        <f t="shared" si="2257"/>
        <v/>
      </c>
      <c r="AL7962" s="104" t="str">
        <f t="shared" si="2258"/>
        <v/>
      </c>
      <c r="AN7962" s="37" t="str">
        <f>IF(AK7962="", "", COUNTIF(AK$11:AK$8010, "&lt;"&amp;AK7962)+1+COUNTIF(AK$11:AK7962, AK7962)-1)</f>
        <v/>
      </c>
      <c r="AO7962" s="37" t="str">
        <f>IF(AL7962="", "", COUNTIF(AL$11:AL$8010, "&gt;"&amp;AL7962)+1+COUNTIF(AL$11:AL7962, AL7962)-1)</f>
        <v/>
      </c>
    </row>
    <row r="7963" spans="1:41" x14ac:dyDescent="0.55000000000000004">
      <c r="A7963" s="5"/>
      <c r="B7963" s="284"/>
      <c r="C7963" s="285"/>
      <c r="D7963" s="286"/>
      <c r="E7963" s="287"/>
      <c r="F7963" s="288"/>
      <c r="G7963" s="5"/>
      <c r="J7963" s="7" t="str">
        <f t="shared" si="2241"/>
        <v/>
      </c>
      <c r="K7963" s="48" t="str">
        <f t="shared" si="2242"/>
        <v/>
      </c>
      <c r="L7963" s="48" t="str">
        <f t="shared" si="2243"/>
        <v/>
      </c>
      <c r="M7963" s="49" t="str">
        <f t="shared" si="2244"/>
        <v/>
      </c>
      <c r="U7963" s="103" t="str">
        <f t="shared" si="2245"/>
        <v/>
      </c>
      <c r="V7963" s="77" t="str">
        <f t="shared" si="2246"/>
        <v/>
      </c>
      <c r="W7963" s="37" t="str">
        <f t="shared" si="2247"/>
        <v/>
      </c>
      <c r="X7963" s="7" t="str">
        <f t="shared" si="2248"/>
        <v/>
      </c>
      <c r="Y7963" s="37" t="str">
        <f t="shared" si="2249"/>
        <v/>
      </c>
      <c r="AA7963" s="54" t="str">
        <f t="shared" si="2250"/>
        <v/>
      </c>
      <c r="AC7963" s="121" t="str">
        <f t="shared" si="2251"/>
        <v/>
      </c>
      <c r="AD7963" s="111" t="str">
        <f t="shared" si="2252"/>
        <v/>
      </c>
      <c r="AE7963" s="122" t="str">
        <f t="shared" si="2253"/>
        <v/>
      </c>
      <c r="AF7963" s="123" t="str">
        <f t="shared" si="2254"/>
        <v>Qtr 1</v>
      </c>
      <c r="AG7963" s="122" t="str">
        <f t="shared" si="2255"/>
        <v/>
      </c>
      <c r="AI7963" s="124" t="str">
        <f t="shared" si="2256"/>
        <v/>
      </c>
      <c r="AK7963" s="103" t="str">
        <f t="shared" si="2257"/>
        <v/>
      </c>
      <c r="AL7963" s="104" t="str">
        <f t="shared" si="2258"/>
        <v/>
      </c>
      <c r="AN7963" s="37" t="str">
        <f>IF(AK7963="", "", COUNTIF(AK$11:AK$8010, "&lt;"&amp;AK7963)+1+COUNTIF(AK$11:AK7963, AK7963)-1)</f>
        <v/>
      </c>
      <c r="AO7963" s="37" t="str">
        <f>IF(AL7963="", "", COUNTIF(AL$11:AL$8010, "&gt;"&amp;AL7963)+1+COUNTIF(AL$11:AL7963, AL7963)-1)</f>
        <v/>
      </c>
    </row>
    <row r="7964" spans="1:41" x14ac:dyDescent="0.55000000000000004">
      <c r="A7964" s="5"/>
      <c r="B7964" s="284"/>
      <c r="C7964" s="285"/>
      <c r="D7964" s="286"/>
      <c r="E7964" s="287"/>
      <c r="F7964" s="288"/>
      <c r="G7964" s="5"/>
      <c r="J7964" s="7" t="str">
        <f t="shared" si="2241"/>
        <v/>
      </c>
      <c r="K7964" s="48" t="str">
        <f t="shared" si="2242"/>
        <v/>
      </c>
      <c r="L7964" s="48" t="str">
        <f t="shared" si="2243"/>
        <v/>
      </c>
      <c r="M7964" s="49" t="str">
        <f t="shared" si="2244"/>
        <v/>
      </c>
      <c r="U7964" s="103" t="str">
        <f t="shared" si="2245"/>
        <v/>
      </c>
      <c r="V7964" s="77" t="str">
        <f t="shared" si="2246"/>
        <v/>
      </c>
      <c r="W7964" s="37" t="str">
        <f t="shared" si="2247"/>
        <v/>
      </c>
      <c r="X7964" s="7" t="str">
        <f t="shared" si="2248"/>
        <v/>
      </c>
      <c r="Y7964" s="37" t="str">
        <f t="shared" si="2249"/>
        <v/>
      </c>
      <c r="AA7964" s="54" t="str">
        <f t="shared" si="2250"/>
        <v/>
      </c>
      <c r="AC7964" s="121" t="str">
        <f t="shared" si="2251"/>
        <v/>
      </c>
      <c r="AD7964" s="111" t="str">
        <f t="shared" si="2252"/>
        <v/>
      </c>
      <c r="AE7964" s="122" t="str">
        <f t="shared" si="2253"/>
        <v/>
      </c>
      <c r="AF7964" s="123" t="str">
        <f t="shared" si="2254"/>
        <v>Qtr 1</v>
      </c>
      <c r="AG7964" s="122" t="str">
        <f t="shared" si="2255"/>
        <v/>
      </c>
      <c r="AI7964" s="124" t="str">
        <f t="shared" si="2256"/>
        <v/>
      </c>
      <c r="AK7964" s="103" t="str">
        <f t="shared" si="2257"/>
        <v/>
      </c>
      <c r="AL7964" s="104" t="str">
        <f t="shared" si="2258"/>
        <v/>
      </c>
      <c r="AN7964" s="37" t="str">
        <f>IF(AK7964="", "", COUNTIF(AK$11:AK$8010, "&lt;"&amp;AK7964)+1+COUNTIF(AK$11:AK7964, AK7964)-1)</f>
        <v/>
      </c>
      <c r="AO7964" s="37" t="str">
        <f>IF(AL7964="", "", COUNTIF(AL$11:AL$8010, "&gt;"&amp;AL7964)+1+COUNTIF(AL$11:AL7964, AL7964)-1)</f>
        <v/>
      </c>
    </row>
    <row r="7965" spans="1:41" x14ac:dyDescent="0.55000000000000004">
      <c r="A7965" s="5"/>
      <c r="B7965" s="284"/>
      <c r="C7965" s="285"/>
      <c r="D7965" s="286"/>
      <c r="E7965" s="287"/>
      <c r="F7965" s="288"/>
      <c r="G7965" s="5"/>
      <c r="J7965" s="7" t="str">
        <f t="shared" si="2241"/>
        <v/>
      </c>
      <c r="K7965" s="48" t="str">
        <f t="shared" si="2242"/>
        <v/>
      </c>
      <c r="L7965" s="48" t="str">
        <f t="shared" si="2243"/>
        <v/>
      </c>
      <c r="M7965" s="49" t="str">
        <f t="shared" si="2244"/>
        <v/>
      </c>
      <c r="U7965" s="103" t="str">
        <f t="shared" si="2245"/>
        <v/>
      </c>
      <c r="V7965" s="77" t="str">
        <f t="shared" si="2246"/>
        <v/>
      </c>
      <c r="W7965" s="37" t="str">
        <f t="shared" si="2247"/>
        <v/>
      </c>
      <c r="X7965" s="7" t="str">
        <f t="shared" si="2248"/>
        <v/>
      </c>
      <c r="Y7965" s="37" t="str">
        <f t="shared" si="2249"/>
        <v/>
      </c>
      <c r="AA7965" s="54" t="str">
        <f t="shared" si="2250"/>
        <v/>
      </c>
      <c r="AC7965" s="121" t="str">
        <f t="shared" si="2251"/>
        <v/>
      </c>
      <c r="AD7965" s="111" t="str">
        <f t="shared" si="2252"/>
        <v/>
      </c>
      <c r="AE7965" s="122" t="str">
        <f t="shared" si="2253"/>
        <v/>
      </c>
      <c r="AF7965" s="123" t="str">
        <f t="shared" si="2254"/>
        <v>Qtr 1</v>
      </c>
      <c r="AG7965" s="122" t="str">
        <f t="shared" si="2255"/>
        <v/>
      </c>
      <c r="AI7965" s="124" t="str">
        <f t="shared" si="2256"/>
        <v/>
      </c>
      <c r="AK7965" s="103" t="str">
        <f t="shared" si="2257"/>
        <v/>
      </c>
      <c r="AL7965" s="104" t="str">
        <f t="shared" si="2258"/>
        <v/>
      </c>
      <c r="AN7965" s="37" t="str">
        <f>IF(AK7965="", "", COUNTIF(AK$11:AK$8010, "&lt;"&amp;AK7965)+1+COUNTIF(AK$11:AK7965, AK7965)-1)</f>
        <v/>
      </c>
      <c r="AO7965" s="37" t="str">
        <f>IF(AL7965="", "", COUNTIF(AL$11:AL$8010, "&gt;"&amp;AL7965)+1+COUNTIF(AL$11:AL7965, AL7965)-1)</f>
        <v/>
      </c>
    </row>
    <row r="7966" spans="1:41" x14ac:dyDescent="0.55000000000000004">
      <c r="A7966" s="5"/>
      <c r="B7966" s="284"/>
      <c r="C7966" s="285"/>
      <c r="D7966" s="286"/>
      <c r="E7966" s="287"/>
      <c r="F7966" s="288"/>
      <c r="G7966" s="5"/>
      <c r="J7966" s="7" t="str">
        <f t="shared" si="2241"/>
        <v/>
      </c>
      <c r="K7966" s="48" t="str">
        <f t="shared" si="2242"/>
        <v/>
      </c>
      <c r="L7966" s="48" t="str">
        <f t="shared" si="2243"/>
        <v/>
      </c>
      <c r="M7966" s="49" t="str">
        <f t="shared" si="2244"/>
        <v/>
      </c>
      <c r="U7966" s="103" t="str">
        <f t="shared" si="2245"/>
        <v/>
      </c>
      <c r="V7966" s="77" t="str">
        <f t="shared" si="2246"/>
        <v/>
      </c>
      <c r="W7966" s="37" t="str">
        <f t="shared" si="2247"/>
        <v/>
      </c>
      <c r="X7966" s="7" t="str">
        <f t="shared" si="2248"/>
        <v/>
      </c>
      <c r="Y7966" s="37" t="str">
        <f t="shared" si="2249"/>
        <v/>
      </c>
      <c r="AA7966" s="54" t="str">
        <f t="shared" si="2250"/>
        <v/>
      </c>
      <c r="AC7966" s="121" t="str">
        <f t="shared" si="2251"/>
        <v/>
      </c>
      <c r="AD7966" s="111" t="str">
        <f t="shared" si="2252"/>
        <v/>
      </c>
      <c r="AE7966" s="122" t="str">
        <f t="shared" si="2253"/>
        <v/>
      </c>
      <c r="AF7966" s="123" t="str">
        <f t="shared" si="2254"/>
        <v>Qtr 1</v>
      </c>
      <c r="AG7966" s="122" t="str">
        <f t="shared" si="2255"/>
        <v/>
      </c>
      <c r="AI7966" s="124" t="str">
        <f t="shared" si="2256"/>
        <v/>
      </c>
      <c r="AK7966" s="103" t="str">
        <f t="shared" si="2257"/>
        <v/>
      </c>
      <c r="AL7966" s="104" t="str">
        <f t="shared" si="2258"/>
        <v/>
      </c>
      <c r="AN7966" s="37" t="str">
        <f>IF(AK7966="", "", COUNTIF(AK$11:AK$8010, "&lt;"&amp;AK7966)+1+COUNTIF(AK$11:AK7966, AK7966)-1)</f>
        <v/>
      </c>
      <c r="AO7966" s="37" t="str">
        <f>IF(AL7966="", "", COUNTIF(AL$11:AL$8010, "&gt;"&amp;AL7966)+1+COUNTIF(AL$11:AL7966, AL7966)-1)</f>
        <v/>
      </c>
    </row>
    <row r="7967" spans="1:41" x14ac:dyDescent="0.55000000000000004">
      <c r="A7967" s="5"/>
      <c r="B7967" s="284"/>
      <c r="C7967" s="285"/>
      <c r="D7967" s="286"/>
      <c r="E7967" s="287"/>
      <c r="F7967" s="288"/>
      <c r="G7967" s="5"/>
      <c r="J7967" s="7" t="str">
        <f t="shared" si="2241"/>
        <v/>
      </c>
      <c r="K7967" s="48" t="str">
        <f t="shared" si="2242"/>
        <v/>
      </c>
      <c r="L7967" s="48" t="str">
        <f t="shared" si="2243"/>
        <v/>
      </c>
      <c r="M7967" s="49" t="str">
        <f t="shared" si="2244"/>
        <v/>
      </c>
      <c r="U7967" s="103" t="str">
        <f t="shared" si="2245"/>
        <v/>
      </c>
      <c r="V7967" s="77" t="str">
        <f t="shared" si="2246"/>
        <v/>
      </c>
      <c r="W7967" s="37" t="str">
        <f t="shared" si="2247"/>
        <v/>
      </c>
      <c r="X7967" s="7" t="str">
        <f t="shared" si="2248"/>
        <v/>
      </c>
      <c r="Y7967" s="37" t="str">
        <f t="shared" si="2249"/>
        <v/>
      </c>
      <c r="AA7967" s="54" t="str">
        <f t="shared" si="2250"/>
        <v/>
      </c>
      <c r="AC7967" s="121" t="str">
        <f t="shared" si="2251"/>
        <v/>
      </c>
      <c r="AD7967" s="111" t="str">
        <f t="shared" si="2252"/>
        <v/>
      </c>
      <c r="AE7967" s="122" t="str">
        <f t="shared" si="2253"/>
        <v/>
      </c>
      <c r="AF7967" s="123" t="str">
        <f t="shared" si="2254"/>
        <v>Qtr 1</v>
      </c>
      <c r="AG7967" s="122" t="str">
        <f t="shared" si="2255"/>
        <v/>
      </c>
      <c r="AI7967" s="124" t="str">
        <f t="shared" si="2256"/>
        <v/>
      </c>
      <c r="AK7967" s="103" t="str">
        <f t="shared" si="2257"/>
        <v/>
      </c>
      <c r="AL7967" s="104" t="str">
        <f t="shared" si="2258"/>
        <v/>
      </c>
      <c r="AN7967" s="37" t="str">
        <f>IF(AK7967="", "", COUNTIF(AK$11:AK$8010, "&lt;"&amp;AK7967)+1+COUNTIF(AK$11:AK7967, AK7967)-1)</f>
        <v/>
      </c>
      <c r="AO7967" s="37" t="str">
        <f>IF(AL7967="", "", COUNTIF(AL$11:AL$8010, "&gt;"&amp;AL7967)+1+COUNTIF(AL$11:AL7967, AL7967)-1)</f>
        <v/>
      </c>
    </row>
    <row r="7968" spans="1:41" x14ac:dyDescent="0.55000000000000004">
      <c r="A7968" s="5"/>
      <c r="B7968" s="284"/>
      <c r="C7968" s="285"/>
      <c r="D7968" s="286"/>
      <c r="E7968" s="287"/>
      <c r="F7968" s="288"/>
      <c r="G7968" s="5"/>
      <c r="J7968" s="7" t="str">
        <f t="shared" si="2241"/>
        <v/>
      </c>
      <c r="K7968" s="48" t="str">
        <f t="shared" si="2242"/>
        <v/>
      </c>
      <c r="L7968" s="48" t="str">
        <f t="shared" si="2243"/>
        <v/>
      </c>
      <c r="M7968" s="49" t="str">
        <f t="shared" si="2244"/>
        <v/>
      </c>
      <c r="U7968" s="103" t="str">
        <f t="shared" si="2245"/>
        <v/>
      </c>
      <c r="V7968" s="77" t="str">
        <f t="shared" si="2246"/>
        <v/>
      </c>
      <c r="W7968" s="37" t="str">
        <f t="shared" si="2247"/>
        <v/>
      </c>
      <c r="X7968" s="7" t="str">
        <f t="shared" si="2248"/>
        <v/>
      </c>
      <c r="Y7968" s="37" t="str">
        <f t="shared" si="2249"/>
        <v/>
      </c>
      <c r="AA7968" s="54" t="str">
        <f t="shared" si="2250"/>
        <v/>
      </c>
      <c r="AC7968" s="121" t="str">
        <f t="shared" si="2251"/>
        <v/>
      </c>
      <c r="AD7968" s="111" t="str">
        <f t="shared" si="2252"/>
        <v/>
      </c>
      <c r="AE7968" s="122" t="str">
        <f t="shared" si="2253"/>
        <v/>
      </c>
      <c r="AF7968" s="123" t="str">
        <f t="shared" si="2254"/>
        <v>Qtr 1</v>
      </c>
      <c r="AG7968" s="122" t="str">
        <f t="shared" si="2255"/>
        <v/>
      </c>
      <c r="AI7968" s="124" t="str">
        <f t="shared" si="2256"/>
        <v/>
      </c>
      <c r="AK7968" s="103" t="str">
        <f t="shared" si="2257"/>
        <v/>
      </c>
      <c r="AL7968" s="104" t="str">
        <f t="shared" si="2258"/>
        <v/>
      </c>
      <c r="AN7968" s="37" t="str">
        <f>IF(AK7968="", "", COUNTIF(AK$11:AK$8010, "&lt;"&amp;AK7968)+1+COUNTIF(AK$11:AK7968, AK7968)-1)</f>
        <v/>
      </c>
      <c r="AO7968" s="37" t="str">
        <f>IF(AL7968="", "", COUNTIF(AL$11:AL$8010, "&gt;"&amp;AL7968)+1+COUNTIF(AL$11:AL7968, AL7968)-1)</f>
        <v/>
      </c>
    </row>
    <row r="7969" spans="1:41" x14ac:dyDescent="0.55000000000000004">
      <c r="A7969" s="5"/>
      <c r="B7969" s="284"/>
      <c r="C7969" s="285"/>
      <c r="D7969" s="286"/>
      <c r="E7969" s="287"/>
      <c r="F7969" s="288"/>
      <c r="G7969" s="5"/>
      <c r="J7969" s="7" t="str">
        <f t="shared" si="2241"/>
        <v/>
      </c>
      <c r="K7969" s="48" t="str">
        <f t="shared" si="2242"/>
        <v/>
      </c>
      <c r="L7969" s="48" t="str">
        <f t="shared" si="2243"/>
        <v/>
      </c>
      <c r="M7969" s="49" t="str">
        <f t="shared" si="2244"/>
        <v/>
      </c>
      <c r="U7969" s="103" t="str">
        <f t="shared" si="2245"/>
        <v/>
      </c>
      <c r="V7969" s="77" t="str">
        <f t="shared" si="2246"/>
        <v/>
      </c>
      <c r="W7969" s="37" t="str">
        <f t="shared" si="2247"/>
        <v/>
      </c>
      <c r="X7969" s="7" t="str">
        <f t="shared" si="2248"/>
        <v/>
      </c>
      <c r="Y7969" s="37" t="str">
        <f t="shared" si="2249"/>
        <v/>
      </c>
      <c r="AA7969" s="54" t="str">
        <f t="shared" si="2250"/>
        <v/>
      </c>
      <c r="AC7969" s="121" t="str">
        <f t="shared" si="2251"/>
        <v/>
      </c>
      <c r="AD7969" s="111" t="str">
        <f t="shared" si="2252"/>
        <v/>
      </c>
      <c r="AE7969" s="122" t="str">
        <f t="shared" si="2253"/>
        <v/>
      </c>
      <c r="AF7969" s="123" t="str">
        <f t="shared" si="2254"/>
        <v>Qtr 1</v>
      </c>
      <c r="AG7969" s="122" t="str">
        <f t="shared" si="2255"/>
        <v/>
      </c>
      <c r="AI7969" s="124" t="str">
        <f t="shared" si="2256"/>
        <v/>
      </c>
      <c r="AK7969" s="103" t="str">
        <f t="shared" si="2257"/>
        <v/>
      </c>
      <c r="AL7969" s="104" t="str">
        <f t="shared" si="2258"/>
        <v/>
      </c>
      <c r="AN7969" s="37" t="str">
        <f>IF(AK7969="", "", COUNTIF(AK$11:AK$8010, "&lt;"&amp;AK7969)+1+COUNTIF(AK$11:AK7969, AK7969)-1)</f>
        <v/>
      </c>
      <c r="AO7969" s="37" t="str">
        <f>IF(AL7969="", "", COUNTIF(AL$11:AL$8010, "&gt;"&amp;AL7969)+1+COUNTIF(AL$11:AL7969, AL7969)-1)</f>
        <v/>
      </c>
    </row>
    <row r="7970" spans="1:41" x14ac:dyDescent="0.55000000000000004">
      <c r="A7970" s="5"/>
      <c r="B7970" s="284"/>
      <c r="C7970" s="285"/>
      <c r="D7970" s="286"/>
      <c r="E7970" s="287"/>
      <c r="F7970" s="288"/>
      <c r="G7970" s="5"/>
      <c r="J7970" s="7" t="str">
        <f t="shared" si="2241"/>
        <v/>
      </c>
      <c r="K7970" s="48" t="str">
        <f t="shared" si="2242"/>
        <v/>
      </c>
      <c r="L7970" s="48" t="str">
        <f t="shared" si="2243"/>
        <v/>
      </c>
      <c r="M7970" s="49" t="str">
        <f t="shared" si="2244"/>
        <v/>
      </c>
      <c r="U7970" s="103" t="str">
        <f t="shared" si="2245"/>
        <v/>
      </c>
      <c r="V7970" s="77" t="str">
        <f t="shared" si="2246"/>
        <v/>
      </c>
      <c r="W7970" s="37" t="str">
        <f t="shared" si="2247"/>
        <v/>
      </c>
      <c r="X7970" s="7" t="str">
        <f t="shared" si="2248"/>
        <v/>
      </c>
      <c r="Y7970" s="37" t="str">
        <f t="shared" si="2249"/>
        <v/>
      </c>
      <c r="AA7970" s="54" t="str">
        <f t="shared" si="2250"/>
        <v/>
      </c>
      <c r="AC7970" s="121" t="str">
        <f t="shared" si="2251"/>
        <v/>
      </c>
      <c r="AD7970" s="111" t="str">
        <f t="shared" si="2252"/>
        <v/>
      </c>
      <c r="AE7970" s="122" t="str">
        <f t="shared" si="2253"/>
        <v/>
      </c>
      <c r="AF7970" s="123" t="str">
        <f t="shared" si="2254"/>
        <v>Qtr 1</v>
      </c>
      <c r="AG7970" s="122" t="str">
        <f t="shared" si="2255"/>
        <v/>
      </c>
      <c r="AI7970" s="124" t="str">
        <f t="shared" si="2256"/>
        <v/>
      </c>
      <c r="AK7970" s="103" t="str">
        <f t="shared" si="2257"/>
        <v/>
      </c>
      <c r="AL7970" s="104" t="str">
        <f t="shared" si="2258"/>
        <v/>
      </c>
      <c r="AN7970" s="37" t="str">
        <f>IF(AK7970="", "", COUNTIF(AK$11:AK$8010, "&lt;"&amp;AK7970)+1+COUNTIF(AK$11:AK7970, AK7970)-1)</f>
        <v/>
      </c>
      <c r="AO7970" s="37" t="str">
        <f>IF(AL7970="", "", COUNTIF(AL$11:AL$8010, "&gt;"&amp;AL7970)+1+COUNTIF(AL$11:AL7970, AL7970)-1)</f>
        <v/>
      </c>
    </row>
    <row r="7971" spans="1:41" x14ac:dyDescent="0.55000000000000004">
      <c r="A7971" s="5"/>
      <c r="B7971" s="284"/>
      <c r="C7971" s="285"/>
      <c r="D7971" s="286"/>
      <c r="E7971" s="287"/>
      <c r="F7971" s="288"/>
      <c r="G7971" s="5"/>
      <c r="J7971" s="7" t="str">
        <f t="shared" si="2241"/>
        <v/>
      </c>
      <c r="K7971" s="48" t="str">
        <f t="shared" si="2242"/>
        <v/>
      </c>
      <c r="L7971" s="48" t="str">
        <f t="shared" si="2243"/>
        <v/>
      </c>
      <c r="M7971" s="49" t="str">
        <f t="shared" si="2244"/>
        <v/>
      </c>
      <c r="U7971" s="103" t="str">
        <f t="shared" si="2245"/>
        <v/>
      </c>
      <c r="V7971" s="77" t="str">
        <f t="shared" si="2246"/>
        <v/>
      </c>
      <c r="W7971" s="37" t="str">
        <f t="shared" si="2247"/>
        <v/>
      </c>
      <c r="X7971" s="7" t="str">
        <f t="shared" si="2248"/>
        <v/>
      </c>
      <c r="Y7971" s="37" t="str">
        <f t="shared" si="2249"/>
        <v/>
      </c>
      <c r="AA7971" s="54" t="str">
        <f t="shared" si="2250"/>
        <v/>
      </c>
      <c r="AC7971" s="121" t="str">
        <f t="shared" si="2251"/>
        <v/>
      </c>
      <c r="AD7971" s="111" t="str">
        <f t="shared" si="2252"/>
        <v/>
      </c>
      <c r="AE7971" s="122" t="str">
        <f t="shared" si="2253"/>
        <v/>
      </c>
      <c r="AF7971" s="123" t="str">
        <f t="shared" si="2254"/>
        <v>Qtr 1</v>
      </c>
      <c r="AG7971" s="122" t="str">
        <f t="shared" si="2255"/>
        <v/>
      </c>
      <c r="AI7971" s="124" t="str">
        <f t="shared" si="2256"/>
        <v/>
      </c>
      <c r="AK7971" s="103" t="str">
        <f t="shared" si="2257"/>
        <v/>
      </c>
      <c r="AL7971" s="104" t="str">
        <f t="shared" si="2258"/>
        <v/>
      </c>
      <c r="AN7971" s="37" t="str">
        <f>IF(AK7971="", "", COUNTIF(AK$11:AK$8010, "&lt;"&amp;AK7971)+1+COUNTIF(AK$11:AK7971, AK7971)-1)</f>
        <v/>
      </c>
      <c r="AO7971" s="37" t="str">
        <f>IF(AL7971="", "", COUNTIF(AL$11:AL$8010, "&gt;"&amp;AL7971)+1+COUNTIF(AL$11:AL7971, AL7971)-1)</f>
        <v/>
      </c>
    </row>
    <row r="7972" spans="1:41" x14ac:dyDescent="0.55000000000000004">
      <c r="A7972" s="5"/>
      <c r="B7972" s="284"/>
      <c r="C7972" s="285"/>
      <c r="D7972" s="286"/>
      <c r="E7972" s="287"/>
      <c r="F7972" s="288"/>
      <c r="G7972" s="5"/>
      <c r="J7972" s="7" t="str">
        <f t="shared" si="2241"/>
        <v/>
      </c>
      <c r="K7972" s="48" t="str">
        <f t="shared" si="2242"/>
        <v/>
      </c>
      <c r="L7972" s="48" t="str">
        <f t="shared" si="2243"/>
        <v/>
      </c>
      <c r="M7972" s="49" t="str">
        <f t="shared" si="2244"/>
        <v/>
      </c>
      <c r="U7972" s="103" t="str">
        <f t="shared" si="2245"/>
        <v/>
      </c>
      <c r="V7972" s="77" t="str">
        <f t="shared" si="2246"/>
        <v/>
      </c>
      <c r="W7972" s="37" t="str">
        <f t="shared" si="2247"/>
        <v/>
      </c>
      <c r="X7972" s="7" t="str">
        <f t="shared" si="2248"/>
        <v/>
      </c>
      <c r="Y7972" s="37" t="str">
        <f t="shared" si="2249"/>
        <v/>
      </c>
      <c r="AA7972" s="54" t="str">
        <f t="shared" si="2250"/>
        <v/>
      </c>
      <c r="AC7972" s="121" t="str">
        <f t="shared" si="2251"/>
        <v/>
      </c>
      <c r="AD7972" s="111" t="str">
        <f t="shared" si="2252"/>
        <v/>
      </c>
      <c r="AE7972" s="122" t="str">
        <f t="shared" si="2253"/>
        <v/>
      </c>
      <c r="AF7972" s="123" t="str">
        <f t="shared" si="2254"/>
        <v>Qtr 1</v>
      </c>
      <c r="AG7972" s="122" t="str">
        <f t="shared" si="2255"/>
        <v/>
      </c>
      <c r="AI7972" s="124" t="str">
        <f t="shared" si="2256"/>
        <v/>
      </c>
      <c r="AK7972" s="103" t="str">
        <f t="shared" si="2257"/>
        <v/>
      </c>
      <c r="AL7972" s="104" t="str">
        <f t="shared" si="2258"/>
        <v/>
      </c>
      <c r="AN7972" s="37" t="str">
        <f>IF(AK7972="", "", COUNTIF(AK$11:AK$8010, "&lt;"&amp;AK7972)+1+COUNTIF(AK$11:AK7972, AK7972)-1)</f>
        <v/>
      </c>
      <c r="AO7972" s="37" t="str">
        <f>IF(AL7972="", "", COUNTIF(AL$11:AL$8010, "&gt;"&amp;AL7972)+1+COUNTIF(AL$11:AL7972, AL7972)-1)</f>
        <v/>
      </c>
    </row>
    <row r="7973" spans="1:41" x14ac:dyDescent="0.55000000000000004">
      <c r="A7973" s="5"/>
      <c r="B7973" s="284"/>
      <c r="C7973" s="285"/>
      <c r="D7973" s="286"/>
      <c r="E7973" s="287"/>
      <c r="F7973" s="288"/>
      <c r="G7973" s="5"/>
      <c r="J7973" s="7" t="str">
        <f t="shared" si="2241"/>
        <v/>
      </c>
      <c r="K7973" s="48" t="str">
        <f t="shared" si="2242"/>
        <v/>
      </c>
      <c r="L7973" s="48" t="str">
        <f t="shared" si="2243"/>
        <v/>
      </c>
      <c r="M7973" s="49" t="str">
        <f t="shared" si="2244"/>
        <v/>
      </c>
      <c r="U7973" s="103" t="str">
        <f t="shared" si="2245"/>
        <v/>
      </c>
      <c r="V7973" s="77" t="str">
        <f t="shared" si="2246"/>
        <v/>
      </c>
      <c r="W7973" s="37" t="str">
        <f t="shared" si="2247"/>
        <v/>
      </c>
      <c r="X7973" s="7" t="str">
        <f t="shared" si="2248"/>
        <v/>
      </c>
      <c r="Y7973" s="37" t="str">
        <f t="shared" si="2249"/>
        <v/>
      </c>
      <c r="AA7973" s="54" t="str">
        <f t="shared" si="2250"/>
        <v/>
      </c>
      <c r="AC7973" s="121" t="str">
        <f t="shared" si="2251"/>
        <v/>
      </c>
      <c r="AD7973" s="111" t="str">
        <f t="shared" si="2252"/>
        <v/>
      </c>
      <c r="AE7973" s="122" t="str">
        <f t="shared" si="2253"/>
        <v/>
      </c>
      <c r="AF7973" s="123" t="str">
        <f t="shared" si="2254"/>
        <v>Qtr 1</v>
      </c>
      <c r="AG7973" s="122" t="str">
        <f t="shared" si="2255"/>
        <v/>
      </c>
      <c r="AI7973" s="124" t="str">
        <f t="shared" si="2256"/>
        <v/>
      </c>
      <c r="AK7973" s="103" t="str">
        <f t="shared" si="2257"/>
        <v/>
      </c>
      <c r="AL7973" s="104" t="str">
        <f t="shared" si="2258"/>
        <v/>
      </c>
      <c r="AN7973" s="37" t="str">
        <f>IF(AK7973="", "", COUNTIF(AK$11:AK$8010, "&lt;"&amp;AK7973)+1+COUNTIF(AK$11:AK7973, AK7973)-1)</f>
        <v/>
      </c>
      <c r="AO7973" s="37" t="str">
        <f>IF(AL7973="", "", COUNTIF(AL$11:AL$8010, "&gt;"&amp;AL7973)+1+COUNTIF(AL$11:AL7973, AL7973)-1)</f>
        <v/>
      </c>
    </row>
    <row r="7974" spans="1:41" x14ac:dyDescent="0.55000000000000004">
      <c r="A7974" s="5"/>
      <c r="B7974" s="284"/>
      <c r="C7974" s="285"/>
      <c r="D7974" s="286"/>
      <c r="E7974" s="287"/>
      <c r="F7974" s="288"/>
      <c r="G7974" s="5"/>
      <c r="J7974" s="7" t="str">
        <f t="shared" si="2241"/>
        <v/>
      </c>
      <c r="K7974" s="48" t="str">
        <f t="shared" si="2242"/>
        <v/>
      </c>
      <c r="L7974" s="48" t="str">
        <f t="shared" si="2243"/>
        <v/>
      </c>
      <c r="M7974" s="49" t="str">
        <f t="shared" si="2244"/>
        <v/>
      </c>
      <c r="U7974" s="103" t="str">
        <f t="shared" si="2245"/>
        <v/>
      </c>
      <c r="V7974" s="77" t="str">
        <f t="shared" si="2246"/>
        <v/>
      </c>
      <c r="W7974" s="37" t="str">
        <f t="shared" si="2247"/>
        <v/>
      </c>
      <c r="X7974" s="7" t="str">
        <f t="shared" si="2248"/>
        <v/>
      </c>
      <c r="Y7974" s="37" t="str">
        <f t="shared" si="2249"/>
        <v/>
      </c>
      <c r="AA7974" s="54" t="str">
        <f t="shared" si="2250"/>
        <v/>
      </c>
      <c r="AC7974" s="121" t="str">
        <f t="shared" si="2251"/>
        <v/>
      </c>
      <c r="AD7974" s="111" t="str">
        <f t="shared" si="2252"/>
        <v/>
      </c>
      <c r="AE7974" s="122" t="str">
        <f t="shared" si="2253"/>
        <v/>
      </c>
      <c r="AF7974" s="123" t="str">
        <f t="shared" si="2254"/>
        <v>Qtr 1</v>
      </c>
      <c r="AG7974" s="122" t="str">
        <f t="shared" si="2255"/>
        <v/>
      </c>
      <c r="AI7974" s="124" t="str">
        <f t="shared" si="2256"/>
        <v/>
      </c>
      <c r="AK7974" s="103" t="str">
        <f t="shared" si="2257"/>
        <v/>
      </c>
      <c r="AL7974" s="104" t="str">
        <f t="shared" si="2258"/>
        <v/>
      </c>
      <c r="AN7974" s="37" t="str">
        <f>IF(AK7974="", "", COUNTIF(AK$11:AK$8010, "&lt;"&amp;AK7974)+1+COUNTIF(AK$11:AK7974, AK7974)-1)</f>
        <v/>
      </c>
      <c r="AO7974" s="37" t="str">
        <f>IF(AL7974="", "", COUNTIF(AL$11:AL$8010, "&gt;"&amp;AL7974)+1+COUNTIF(AL$11:AL7974, AL7974)-1)</f>
        <v/>
      </c>
    </row>
    <row r="7975" spans="1:41" x14ac:dyDescent="0.55000000000000004">
      <c r="A7975" s="5"/>
      <c r="B7975" s="284"/>
      <c r="C7975" s="285"/>
      <c r="D7975" s="286"/>
      <c r="E7975" s="287"/>
      <c r="F7975" s="288"/>
      <c r="G7975" s="5"/>
      <c r="J7975" s="7" t="str">
        <f t="shared" si="2241"/>
        <v/>
      </c>
      <c r="K7975" s="48" t="str">
        <f t="shared" si="2242"/>
        <v/>
      </c>
      <c r="L7975" s="48" t="str">
        <f t="shared" si="2243"/>
        <v/>
      </c>
      <c r="M7975" s="49" t="str">
        <f t="shared" si="2244"/>
        <v/>
      </c>
      <c r="U7975" s="103" t="str">
        <f t="shared" si="2245"/>
        <v/>
      </c>
      <c r="V7975" s="77" t="str">
        <f t="shared" si="2246"/>
        <v/>
      </c>
      <c r="W7975" s="37" t="str">
        <f t="shared" si="2247"/>
        <v/>
      </c>
      <c r="X7975" s="7" t="str">
        <f t="shared" si="2248"/>
        <v/>
      </c>
      <c r="Y7975" s="37" t="str">
        <f t="shared" si="2249"/>
        <v/>
      </c>
      <c r="AA7975" s="54" t="str">
        <f t="shared" si="2250"/>
        <v/>
      </c>
      <c r="AC7975" s="121" t="str">
        <f t="shared" si="2251"/>
        <v/>
      </c>
      <c r="AD7975" s="111" t="str">
        <f t="shared" si="2252"/>
        <v/>
      </c>
      <c r="AE7975" s="122" t="str">
        <f t="shared" si="2253"/>
        <v/>
      </c>
      <c r="AF7975" s="123" t="str">
        <f t="shared" si="2254"/>
        <v>Qtr 1</v>
      </c>
      <c r="AG7975" s="122" t="str">
        <f t="shared" si="2255"/>
        <v/>
      </c>
      <c r="AI7975" s="124" t="str">
        <f t="shared" si="2256"/>
        <v/>
      </c>
      <c r="AK7975" s="103" t="str">
        <f t="shared" si="2257"/>
        <v/>
      </c>
      <c r="AL7975" s="104" t="str">
        <f t="shared" si="2258"/>
        <v/>
      </c>
      <c r="AN7975" s="37" t="str">
        <f>IF(AK7975="", "", COUNTIF(AK$11:AK$8010, "&lt;"&amp;AK7975)+1+COUNTIF(AK$11:AK7975, AK7975)-1)</f>
        <v/>
      </c>
      <c r="AO7975" s="37" t="str">
        <f>IF(AL7975="", "", COUNTIF(AL$11:AL$8010, "&gt;"&amp;AL7975)+1+COUNTIF(AL$11:AL7975, AL7975)-1)</f>
        <v/>
      </c>
    </row>
    <row r="7976" spans="1:41" x14ac:dyDescent="0.55000000000000004">
      <c r="A7976" s="5"/>
      <c r="B7976" s="284"/>
      <c r="C7976" s="285"/>
      <c r="D7976" s="286"/>
      <c r="E7976" s="287"/>
      <c r="F7976" s="288"/>
      <c r="G7976" s="5"/>
      <c r="J7976" s="7" t="str">
        <f t="shared" si="2241"/>
        <v/>
      </c>
      <c r="K7976" s="48" t="str">
        <f t="shared" si="2242"/>
        <v/>
      </c>
      <c r="L7976" s="48" t="str">
        <f t="shared" si="2243"/>
        <v/>
      </c>
      <c r="M7976" s="49" t="str">
        <f t="shared" si="2244"/>
        <v/>
      </c>
      <c r="U7976" s="103" t="str">
        <f t="shared" si="2245"/>
        <v/>
      </c>
      <c r="V7976" s="77" t="str">
        <f t="shared" si="2246"/>
        <v/>
      </c>
      <c r="W7976" s="37" t="str">
        <f t="shared" si="2247"/>
        <v/>
      </c>
      <c r="X7976" s="7" t="str">
        <f t="shared" si="2248"/>
        <v/>
      </c>
      <c r="Y7976" s="37" t="str">
        <f t="shared" si="2249"/>
        <v/>
      </c>
      <c r="AA7976" s="54" t="str">
        <f t="shared" si="2250"/>
        <v/>
      </c>
      <c r="AC7976" s="121" t="str">
        <f t="shared" si="2251"/>
        <v/>
      </c>
      <c r="AD7976" s="111" t="str">
        <f t="shared" si="2252"/>
        <v/>
      </c>
      <c r="AE7976" s="122" t="str">
        <f t="shared" si="2253"/>
        <v/>
      </c>
      <c r="AF7976" s="123" t="str">
        <f t="shared" si="2254"/>
        <v>Qtr 1</v>
      </c>
      <c r="AG7976" s="122" t="str">
        <f t="shared" si="2255"/>
        <v/>
      </c>
      <c r="AI7976" s="124" t="str">
        <f t="shared" si="2256"/>
        <v/>
      </c>
      <c r="AK7976" s="103" t="str">
        <f t="shared" si="2257"/>
        <v/>
      </c>
      <c r="AL7976" s="104" t="str">
        <f t="shared" si="2258"/>
        <v/>
      </c>
      <c r="AN7976" s="37" t="str">
        <f>IF(AK7976="", "", COUNTIF(AK$11:AK$8010, "&lt;"&amp;AK7976)+1+COUNTIF(AK$11:AK7976, AK7976)-1)</f>
        <v/>
      </c>
      <c r="AO7976" s="37" t="str">
        <f>IF(AL7976="", "", COUNTIF(AL$11:AL$8010, "&gt;"&amp;AL7976)+1+COUNTIF(AL$11:AL7976, AL7976)-1)</f>
        <v/>
      </c>
    </row>
    <row r="7977" spans="1:41" x14ac:dyDescent="0.55000000000000004">
      <c r="A7977" s="5"/>
      <c r="B7977" s="284"/>
      <c r="C7977" s="285"/>
      <c r="D7977" s="286"/>
      <c r="E7977" s="287"/>
      <c r="F7977" s="288"/>
      <c r="G7977" s="5"/>
      <c r="J7977" s="7" t="str">
        <f t="shared" si="2241"/>
        <v/>
      </c>
      <c r="K7977" s="48" t="str">
        <f t="shared" si="2242"/>
        <v/>
      </c>
      <c r="L7977" s="48" t="str">
        <f t="shared" si="2243"/>
        <v/>
      </c>
      <c r="M7977" s="49" t="str">
        <f t="shared" si="2244"/>
        <v/>
      </c>
      <c r="U7977" s="103" t="str">
        <f t="shared" si="2245"/>
        <v/>
      </c>
      <c r="V7977" s="77" t="str">
        <f t="shared" si="2246"/>
        <v/>
      </c>
      <c r="W7977" s="37" t="str">
        <f t="shared" si="2247"/>
        <v/>
      </c>
      <c r="X7977" s="7" t="str">
        <f t="shared" si="2248"/>
        <v/>
      </c>
      <c r="Y7977" s="37" t="str">
        <f t="shared" si="2249"/>
        <v/>
      </c>
      <c r="AA7977" s="54" t="str">
        <f t="shared" si="2250"/>
        <v/>
      </c>
      <c r="AC7977" s="121" t="str">
        <f t="shared" si="2251"/>
        <v/>
      </c>
      <c r="AD7977" s="111" t="str">
        <f t="shared" si="2252"/>
        <v/>
      </c>
      <c r="AE7977" s="122" t="str">
        <f t="shared" si="2253"/>
        <v/>
      </c>
      <c r="AF7977" s="123" t="str">
        <f t="shared" si="2254"/>
        <v>Qtr 1</v>
      </c>
      <c r="AG7977" s="122" t="str">
        <f t="shared" si="2255"/>
        <v/>
      </c>
      <c r="AI7977" s="124" t="str">
        <f t="shared" si="2256"/>
        <v/>
      </c>
      <c r="AK7977" s="103" t="str">
        <f t="shared" si="2257"/>
        <v/>
      </c>
      <c r="AL7977" s="104" t="str">
        <f t="shared" si="2258"/>
        <v/>
      </c>
      <c r="AN7977" s="37" t="str">
        <f>IF(AK7977="", "", COUNTIF(AK$11:AK$8010, "&lt;"&amp;AK7977)+1+COUNTIF(AK$11:AK7977, AK7977)-1)</f>
        <v/>
      </c>
      <c r="AO7977" s="37" t="str">
        <f>IF(AL7977="", "", COUNTIF(AL$11:AL$8010, "&gt;"&amp;AL7977)+1+COUNTIF(AL$11:AL7977, AL7977)-1)</f>
        <v/>
      </c>
    </row>
    <row r="7978" spans="1:41" x14ac:dyDescent="0.55000000000000004">
      <c r="A7978" s="5"/>
      <c r="B7978" s="284"/>
      <c r="C7978" s="285"/>
      <c r="D7978" s="286"/>
      <c r="E7978" s="287"/>
      <c r="F7978" s="288"/>
      <c r="G7978" s="5"/>
      <c r="J7978" s="7" t="str">
        <f t="shared" si="2241"/>
        <v/>
      </c>
      <c r="K7978" s="48" t="str">
        <f t="shared" si="2242"/>
        <v/>
      </c>
      <c r="L7978" s="48" t="str">
        <f t="shared" si="2243"/>
        <v/>
      </c>
      <c r="M7978" s="49" t="str">
        <f t="shared" si="2244"/>
        <v/>
      </c>
      <c r="U7978" s="103" t="str">
        <f t="shared" si="2245"/>
        <v/>
      </c>
      <c r="V7978" s="77" t="str">
        <f t="shared" si="2246"/>
        <v/>
      </c>
      <c r="W7978" s="37" t="str">
        <f t="shared" si="2247"/>
        <v/>
      </c>
      <c r="X7978" s="7" t="str">
        <f t="shared" si="2248"/>
        <v/>
      </c>
      <c r="Y7978" s="37" t="str">
        <f t="shared" si="2249"/>
        <v/>
      </c>
      <c r="AA7978" s="54" t="str">
        <f t="shared" si="2250"/>
        <v/>
      </c>
      <c r="AC7978" s="121" t="str">
        <f t="shared" si="2251"/>
        <v/>
      </c>
      <c r="AD7978" s="111" t="str">
        <f t="shared" si="2252"/>
        <v/>
      </c>
      <c r="AE7978" s="122" t="str">
        <f t="shared" si="2253"/>
        <v/>
      </c>
      <c r="AF7978" s="123" t="str">
        <f t="shared" si="2254"/>
        <v>Qtr 1</v>
      </c>
      <c r="AG7978" s="122" t="str">
        <f t="shared" si="2255"/>
        <v/>
      </c>
      <c r="AI7978" s="124" t="str">
        <f t="shared" si="2256"/>
        <v/>
      </c>
      <c r="AK7978" s="103" t="str">
        <f t="shared" si="2257"/>
        <v/>
      </c>
      <c r="AL7978" s="104" t="str">
        <f t="shared" si="2258"/>
        <v/>
      </c>
      <c r="AN7978" s="37" t="str">
        <f>IF(AK7978="", "", COUNTIF(AK$11:AK$8010, "&lt;"&amp;AK7978)+1+COUNTIF(AK$11:AK7978, AK7978)-1)</f>
        <v/>
      </c>
      <c r="AO7978" s="37" t="str">
        <f>IF(AL7978="", "", COUNTIF(AL$11:AL$8010, "&gt;"&amp;AL7978)+1+COUNTIF(AL$11:AL7978, AL7978)-1)</f>
        <v/>
      </c>
    </row>
    <row r="7979" spans="1:41" x14ac:dyDescent="0.55000000000000004">
      <c r="A7979" s="5"/>
      <c r="B7979" s="284"/>
      <c r="C7979" s="285"/>
      <c r="D7979" s="286"/>
      <c r="E7979" s="287"/>
      <c r="F7979" s="288"/>
      <c r="G7979" s="5"/>
      <c r="J7979" s="7" t="str">
        <f t="shared" si="2241"/>
        <v/>
      </c>
      <c r="K7979" s="48" t="str">
        <f t="shared" si="2242"/>
        <v/>
      </c>
      <c r="L7979" s="48" t="str">
        <f t="shared" si="2243"/>
        <v/>
      </c>
      <c r="M7979" s="49" t="str">
        <f t="shared" si="2244"/>
        <v/>
      </c>
      <c r="U7979" s="103" t="str">
        <f t="shared" si="2245"/>
        <v/>
      </c>
      <c r="V7979" s="77" t="str">
        <f t="shared" si="2246"/>
        <v/>
      </c>
      <c r="W7979" s="37" t="str">
        <f t="shared" si="2247"/>
        <v/>
      </c>
      <c r="X7979" s="7" t="str">
        <f t="shared" si="2248"/>
        <v/>
      </c>
      <c r="Y7979" s="37" t="str">
        <f t="shared" si="2249"/>
        <v/>
      </c>
      <c r="AA7979" s="54" t="str">
        <f t="shared" si="2250"/>
        <v/>
      </c>
      <c r="AC7979" s="121" t="str">
        <f t="shared" si="2251"/>
        <v/>
      </c>
      <c r="AD7979" s="111" t="str">
        <f t="shared" si="2252"/>
        <v/>
      </c>
      <c r="AE7979" s="122" t="str">
        <f t="shared" si="2253"/>
        <v/>
      </c>
      <c r="AF7979" s="123" t="str">
        <f t="shared" si="2254"/>
        <v>Qtr 1</v>
      </c>
      <c r="AG7979" s="122" t="str">
        <f t="shared" si="2255"/>
        <v/>
      </c>
      <c r="AI7979" s="124" t="str">
        <f t="shared" si="2256"/>
        <v/>
      </c>
      <c r="AK7979" s="103" t="str">
        <f t="shared" si="2257"/>
        <v/>
      </c>
      <c r="AL7979" s="104" t="str">
        <f t="shared" si="2258"/>
        <v/>
      </c>
      <c r="AN7979" s="37" t="str">
        <f>IF(AK7979="", "", COUNTIF(AK$11:AK$8010, "&lt;"&amp;AK7979)+1+COUNTIF(AK$11:AK7979, AK7979)-1)</f>
        <v/>
      </c>
      <c r="AO7979" s="37" t="str">
        <f>IF(AL7979="", "", COUNTIF(AL$11:AL$8010, "&gt;"&amp;AL7979)+1+COUNTIF(AL$11:AL7979, AL7979)-1)</f>
        <v/>
      </c>
    </row>
    <row r="7980" spans="1:41" x14ac:dyDescent="0.55000000000000004">
      <c r="A7980" s="5"/>
      <c r="B7980" s="284"/>
      <c r="C7980" s="285"/>
      <c r="D7980" s="286"/>
      <c r="E7980" s="287"/>
      <c r="F7980" s="288"/>
      <c r="G7980" s="5"/>
      <c r="J7980" s="7" t="str">
        <f t="shared" si="2241"/>
        <v/>
      </c>
      <c r="K7980" s="48" t="str">
        <f t="shared" si="2242"/>
        <v/>
      </c>
      <c r="L7980" s="48" t="str">
        <f t="shared" si="2243"/>
        <v/>
      </c>
      <c r="M7980" s="49" t="str">
        <f t="shared" si="2244"/>
        <v/>
      </c>
      <c r="U7980" s="103" t="str">
        <f t="shared" si="2245"/>
        <v/>
      </c>
      <c r="V7980" s="77" t="str">
        <f t="shared" si="2246"/>
        <v/>
      </c>
      <c r="W7980" s="37" t="str">
        <f t="shared" si="2247"/>
        <v/>
      </c>
      <c r="X7980" s="7" t="str">
        <f t="shared" si="2248"/>
        <v/>
      </c>
      <c r="Y7980" s="37" t="str">
        <f t="shared" si="2249"/>
        <v/>
      </c>
      <c r="AA7980" s="54" t="str">
        <f t="shared" si="2250"/>
        <v/>
      </c>
      <c r="AC7980" s="121" t="str">
        <f t="shared" si="2251"/>
        <v/>
      </c>
      <c r="AD7980" s="111" t="str">
        <f t="shared" si="2252"/>
        <v/>
      </c>
      <c r="AE7980" s="122" t="str">
        <f t="shared" si="2253"/>
        <v/>
      </c>
      <c r="AF7980" s="123" t="str">
        <f t="shared" si="2254"/>
        <v>Qtr 1</v>
      </c>
      <c r="AG7980" s="122" t="str">
        <f t="shared" si="2255"/>
        <v/>
      </c>
      <c r="AI7980" s="124" t="str">
        <f t="shared" si="2256"/>
        <v/>
      </c>
      <c r="AK7980" s="103" t="str">
        <f t="shared" si="2257"/>
        <v/>
      </c>
      <c r="AL7980" s="104" t="str">
        <f t="shared" si="2258"/>
        <v/>
      </c>
      <c r="AN7980" s="37" t="str">
        <f>IF(AK7980="", "", COUNTIF(AK$11:AK$8010, "&lt;"&amp;AK7980)+1+COUNTIF(AK$11:AK7980, AK7980)-1)</f>
        <v/>
      </c>
      <c r="AO7980" s="37" t="str">
        <f>IF(AL7980="", "", COUNTIF(AL$11:AL$8010, "&gt;"&amp;AL7980)+1+COUNTIF(AL$11:AL7980, AL7980)-1)</f>
        <v/>
      </c>
    </row>
    <row r="7981" spans="1:41" x14ac:dyDescent="0.55000000000000004">
      <c r="A7981" s="5"/>
      <c r="B7981" s="284"/>
      <c r="C7981" s="285"/>
      <c r="D7981" s="286"/>
      <c r="E7981" s="287"/>
      <c r="F7981" s="288"/>
      <c r="G7981" s="5"/>
      <c r="J7981" s="7" t="str">
        <f t="shared" si="2241"/>
        <v/>
      </c>
      <c r="K7981" s="48" t="str">
        <f t="shared" si="2242"/>
        <v/>
      </c>
      <c r="L7981" s="48" t="str">
        <f t="shared" si="2243"/>
        <v/>
      </c>
      <c r="M7981" s="49" t="str">
        <f t="shared" si="2244"/>
        <v/>
      </c>
      <c r="U7981" s="103" t="str">
        <f t="shared" si="2245"/>
        <v/>
      </c>
      <c r="V7981" s="77" t="str">
        <f t="shared" si="2246"/>
        <v/>
      </c>
      <c r="W7981" s="37" t="str">
        <f t="shared" si="2247"/>
        <v/>
      </c>
      <c r="X7981" s="7" t="str">
        <f t="shared" si="2248"/>
        <v/>
      </c>
      <c r="Y7981" s="37" t="str">
        <f t="shared" si="2249"/>
        <v/>
      </c>
      <c r="AA7981" s="54" t="str">
        <f t="shared" si="2250"/>
        <v/>
      </c>
      <c r="AC7981" s="121" t="str">
        <f t="shared" si="2251"/>
        <v/>
      </c>
      <c r="AD7981" s="111" t="str">
        <f t="shared" si="2252"/>
        <v/>
      </c>
      <c r="AE7981" s="122" t="str">
        <f t="shared" si="2253"/>
        <v/>
      </c>
      <c r="AF7981" s="123" t="str">
        <f t="shared" si="2254"/>
        <v>Qtr 1</v>
      </c>
      <c r="AG7981" s="122" t="str">
        <f t="shared" si="2255"/>
        <v/>
      </c>
      <c r="AI7981" s="124" t="str">
        <f t="shared" si="2256"/>
        <v/>
      </c>
      <c r="AK7981" s="103" t="str">
        <f t="shared" si="2257"/>
        <v/>
      </c>
      <c r="AL7981" s="104" t="str">
        <f t="shared" si="2258"/>
        <v/>
      </c>
      <c r="AN7981" s="37" t="str">
        <f>IF(AK7981="", "", COUNTIF(AK$11:AK$8010, "&lt;"&amp;AK7981)+1+COUNTIF(AK$11:AK7981, AK7981)-1)</f>
        <v/>
      </c>
      <c r="AO7981" s="37" t="str">
        <f>IF(AL7981="", "", COUNTIF(AL$11:AL$8010, "&gt;"&amp;AL7981)+1+COUNTIF(AL$11:AL7981, AL7981)-1)</f>
        <v/>
      </c>
    </row>
    <row r="7982" spans="1:41" x14ac:dyDescent="0.55000000000000004">
      <c r="A7982" s="5"/>
      <c r="B7982" s="284"/>
      <c r="C7982" s="285"/>
      <c r="D7982" s="286"/>
      <c r="E7982" s="287"/>
      <c r="F7982" s="288"/>
      <c r="G7982" s="5"/>
      <c r="J7982" s="7" t="str">
        <f t="shared" si="2241"/>
        <v/>
      </c>
      <c r="K7982" s="48" t="str">
        <f t="shared" si="2242"/>
        <v/>
      </c>
      <c r="L7982" s="48" t="str">
        <f t="shared" si="2243"/>
        <v/>
      </c>
      <c r="M7982" s="49" t="str">
        <f t="shared" si="2244"/>
        <v/>
      </c>
      <c r="U7982" s="103" t="str">
        <f t="shared" si="2245"/>
        <v/>
      </c>
      <c r="V7982" s="77" t="str">
        <f t="shared" si="2246"/>
        <v/>
      </c>
      <c r="W7982" s="37" t="str">
        <f t="shared" si="2247"/>
        <v/>
      </c>
      <c r="X7982" s="7" t="str">
        <f t="shared" si="2248"/>
        <v/>
      </c>
      <c r="Y7982" s="37" t="str">
        <f t="shared" si="2249"/>
        <v/>
      </c>
      <c r="AA7982" s="54" t="str">
        <f t="shared" si="2250"/>
        <v/>
      </c>
      <c r="AC7982" s="121" t="str">
        <f t="shared" si="2251"/>
        <v/>
      </c>
      <c r="AD7982" s="111" t="str">
        <f t="shared" si="2252"/>
        <v/>
      </c>
      <c r="AE7982" s="122" t="str">
        <f t="shared" si="2253"/>
        <v/>
      </c>
      <c r="AF7982" s="123" t="str">
        <f t="shared" si="2254"/>
        <v>Qtr 1</v>
      </c>
      <c r="AG7982" s="122" t="str">
        <f t="shared" si="2255"/>
        <v/>
      </c>
      <c r="AI7982" s="124" t="str">
        <f t="shared" si="2256"/>
        <v/>
      </c>
      <c r="AK7982" s="103" t="str">
        <f t="shared" si="2257"/>
        <v/>
      </c>
      <c r="AL7982" s="104" t="str">
        <f t="shared" si="2258"/>
        <v/>
      </c>
      <c r="AN7982" s="37" t="str">
        <f>IF(AK7982="", "", COUNTIF(AK$11:AK$8010, "&lt;"&amp;AK7982)+1+COUNTIF(AK$11:AK7982, AK7982)-1)</f>
        <v/>
      </c>
      <c r="AO7982" s="37" t="str">
        <f>IF(AL7982="", "", COUNTIF(AL$11:AL$8010, "&gt;"&amp;AL7982)+1+COUNTIF(AL$11:AL7982, AL7982)-1)</f>
        <v/>
      </c>
    </row>
    <row r="7983" spans="1:41" x14ac:dyDescent="0.55000000000000004">
      <c r="A7983" s="5"/>
      <c r="B7983" s="284"/>
      <c r="C7983" s="285"/>
      <c r="D7983" s="286"/>
      <c r="E7983" s="287"/>
      <c r="F7983" s="288"/>
      <c r="G7983" s="5"/>
      <c r="J7983" s="7" t="str">
        <f t="shared" si="2241"/>
        <v/>
      </c>
      <c r="K7983" s="48" t="str">
        <f t="shared" si="2242"/>
        <v/>
      </c>
      <c r="L7983" s="48" t="str">
        <f t="shared" si="2243"/>
        <v/>
      </c>
      <c r="M7983" s="49" t="str">
        <f t="shared" si="2244"/>
        <v/>
      </c>
      <c r="U7983" s="103" t="str">
        <f t="shared" si="2245"/>
        <v/>
      </c>
      <c r="V7983" s="77" t="str">
        <f t="shared" si="2246"/>
        <v/>
      </c>
      <c r="W7983" s="37" t="str">
        <f t="shared" si="2247"/>
        <v/>
      </c>
      <c r="X7983" s="7" t="str">
        <f t="shared" si="2248"/>
        <v/>
      </c>
      <c r="Y7983" s="37" t="str">
        <f t="shared" si="2249"/>
        <v/>
      </c>
      <c r="AA7983" s="54" t="str">
        <f t="shared" si="2250"/>
        <v/>
      </c>
      <c r="AC7983" s="121" t="str">
        <f t="shared" si="2251"/>
        <v/>
      </c>
      <c r="AD7983" s="111" t="str">
        <f t="shared" si="2252"/>
        <v/>
      </c>
      <c r="AE7983" s="122" t="str">
        <f t="shared" si="2253"/>
        <v/>
      </c>
      <c r="AF7983" s="123" t="str">
        <f t="shared" si="2254"/>
        <v>Qtr 1</v>
      </c>
      <c r="AG7983" s="122" t="str">
        <f t="shared" si="2255"/>
        <v/>
      </c>
      <c r="AI7983" s="124" t="str">
        <f t="shared" si="2256"/>
        <v/>
      </c>
      <c r="AK7983" s="103" t="str">
        <f t="shared" si="2257"/>
        <v/>
      </c>
      <c r="AL7983" s="104" t="str">
        <f t="shared" si="2258"/>
        <v/>
      </c>
      <c r="AN7983" s="37" t="str">
        <f>IF(AK7983="", "", COUNTIF(AK$11:AK$8010, "&lt;"&amp;AK7983)+1+COUNTIF(AK$11:AK7983, AK7983)-1)</f>
        <v/>
      </c>
      <c r="AO7983" s="37" t="str">
        <f>IF(AL7983="", "", COUNTIF(AL$11:AL$8010, "&gt;"&amp;AL7983)+1+COUNTIF(AL$11:AL7983, AL7983)-1)</f>
        <v/>
      </c>
    </row>
    <row r="7984" spans="1:41" x14ac:dyDescent="0.55000000000000004">
      <c r="A7984" s="5"/>
      <c r="B7984" s="284"/>
      <c r="C7984" s="285"/>
      <c r="D7984" s="286"/>
      <c r="E7984" s="287"/>
      <c r="F7984" s="288"/>
      <c r="G7984" s="5"/>
      <c r="J7984" s="7" t="str">
        <f t="shared" si="2241"/>
        <v/>
      </c>
      <c r="K7984" s="48" t="str">
        <f t="shared" si="2242"/>
        <v/>
      </c>
      <c r="L7984" s="48" t="str">
        <f t="shared" si="2243"/>
        <v/>
      </c>
      <c r="M7984" s="49" t="str">
        <f t="shared" si="2244"/>
        <v/>
      </c>
      <c r="U7984" s="103" t="str">
        <f t="shared" si="2245"/>
        <v/>
      </c>
      <c r="V7984" s="77" t="str">
        <f t="shared" si="2246"/>
        <v/>
      </c>
      <c r="W7984" s="37" t="str">
        <f t="shared" si="2247"/>
        <v/>
      </c>
      <c r="X7984" s="7" t="str">
        <f t="shared" si="2248"/>
        <v/>
      </c>
      <c r="Y7984" s="37" t="str">
        <f t="shared" si="2249"/>
        <v/>
      </c>
      <c r="AA7984" s="54" t="str">
        <f t="shared" si="2250"/>
        <v/>
      </c>
      <c r="AC7984" s="121" t="str">
        <f t="shared" si="2251"/>
        <v/>
      </c>
      <c r="AD7984" s="111" t="str">
        <f t="shared" si="2252"/>
        <v/>
      </c>
      <c r="AE7984" s="122" t="str">
        <f t="shared" si="2253"/>
        <v/>
      </c>
      <c r="AF7984" s="123" t="str">
        <f t="shared" si="2254"/>
        <v>Qtr 1</v>
      </c>
      <c r="AG7984" s="122" t="str">
        <f t="shared" si="2255"/>
        <v/>
      </c>
      <c r="AI7984" s="124" t="str">
        <f t="shared" si="2256"/>
        <v/>
      </c>
      <c r="AK7984" s="103" t="str">
        <f t="shared" si="2257"/>
        <v/>
      </c>
      <c r="AL7984" s="104" t="str">
        <f t="shared" si="2258"/>
        <v/>
      </c>
      <c r="AN7984" s="37" t="str">
        <f>IF(AK7984="", "", COUNTIF(AK$11:AK$8010, "&lt;"&amp;AK7984)+1+COUNTIF(AK$11:AK7984, AK7984)-1)</f>
        <v/>
      </c>
      <c r="AO7984" s="37" t="str">
        <f>IF(AL7984="", "", COUNTIF(AL$11:AL$8010, "&gt;"&amp;AL7984)+1+COUNTIF(AL$11:AL7984, AL7984)-1)</f>
        <v/>
      </c>
    </row>
    <row r="7985" spans="1:41" x14ac:dyDescent="0.55000000000000004">
      <c r="A7985" s="5"/>
      <c r="B7985" s="284"/>
      <c r="C7985" s="285"/>
      <c r="D7985" s="286"/>
      <c r="E7985" s="287"/>
      <c r="F7985" s="288"/>
      <c r="G7985" s="5"/>
      <c r="J7985" s="7" t="str">
        <f t="shared" si="2241"/>
        <v/>
      </c>
      <c r="K7985" s="48" t="str">
        <f t="shared" si="2242"/>
        <v/>
      </c>
      <c r="L7985" s="48" t="str">
        <f t="shared" si="2243"/>
        <v/>
      </c>
      <c r="M7985" s="49" t="str">
        <f t="shared" si="2244"/>
        <v/>
      </c>
      <c r="U7985" s="103" t="str">
        <f t="shared" si="2245"/>
        <v/>
      </c>
      <c r="V7985" s="77" t="str">
        <f t="shared" si="2246"/>
        <v/>
      </c>
      <c r="W7985" s="37" t="str">
        <f t="shared" si="2247"/>
        <v/>
      </c>
      <c r="X7985" s="7" t="str">
        <f t="shared" si="2248"/>
        <v/>
      </c>
      <c r="Y7985" s="37" t="str">
        <f t="shared" si="2249"/>
        <v/>
      </c>
      <c r="AA7985" s="54" t="str">
        <f t="shared" si="2250"/>
        <v/>
      </c>
      <c r="AC7985" s="121" t="str">
        <f t="shared" si="2251"/>
        <v/>
      </c>
      <c r="AD7985" s="111" t="str">
        <f t="shared" si="2252"/>
        <v/>
      </c>
      <c r="AE7985" s="122" t="str">
        <f t="shared" si="2253"/>
        <v/>
      </c>
      <c r="AF7985" s="123" t="str">
        <f t="shared" si="2254"/>
        <v>Qtr 1</v>
      </c>
      <c r="AG7985" s="122" t="str">
        <f t="shared" si="2255"/>
        <v/>
      </c>
      <c r="AI7985" s="124" t="str">
        <f t="shared" si="2256"/>
        <v/>
      </c>
      <c r="AK7985" s="103" t="str">
        <f t="shared" si="2257"/>
        <v/>
      </c>
      <c r="AL7985" s="104" t="str">
        <f t="shared" si="2258"/>
        <v/>
      </c>
      <c r="AN7985" s="37" t="str">
        <f>IF(AK7985="", "", COUNTIF(AK$11:AK$8010, "&lt;"&amp;AK7985)+1+COUNTIF(AK$11:AK7985, AK7985)-1)</f>
        <v/>
      </c>
      <c r="AO7985" s="37" t="str">
        <f>IF(AL7985="", "", COUNTIF(AL$11:AL$8010, "&gt;"&amp;AL7985)+1+COUNTIF(AL$11:AL7985, AL7985)-1)</f>
        <v/>
      </c>
    </row>
    <row r="7986" spans="1:41" x14ac:dyDescent="0.55000000000000004">
      <c r="A7986" s="5"/>
      <c r="B7986" s="284"/>
      <c r="C7986" s="285"/>
      <c r="D7986" s="286"/>
      <c r="E7986" s="287"/>
      <c r="F7986" s="288"/>
      <c r="G7986" s="5"/>
      <c r="J7986" s="7" t="str">
        <f t="shared" si="2241"/>
        <v/>
      </c>
      <c r="K7986" s="48" t="str">
        <f t="shared" si="2242"/>
        <v/>
      </c>
      <c r="L7986" s="48" t="str">
        <f t="shared" si="2243"/>
        <v/>
      </c>
      <c r="M7986" s="49" t="str">
        <f t="shared" si="2244"/>
        <v/>
      </c>
      <c r="U7986" s="103" t="str">
        <f t="shared" si="2245"/>
        <v/>
      </c>
      <c r="V7986" s="77" t="str">
        <f t="shared" si="2246"/>
        <v/>
      </c>
      <c r="W7986" s="37" t="str">
        <f t="shared" si="2247"/>
        <v/>
      </c>
      <c r="X7986" s="7" t="str">
        <f t="shared" si="2248"/>
        <v/>
      </c>
      <c r="Y7986" s="37" t="str">
        <f t="shared" si="2249"/>
        <v/>
      </c>
      <c r="AA7986" s="54" t="str">
        <f t="shared" si="2250"/>
        <v/>
      </c>
      <c r="AC7986" s="121" t="str">
        <f t="shared" si="2251"/>
        <v/>
      </c>
      <c r="AD7986" s="111" t="str">
        <f t="shared" si="2252"/>
        <v/>
      </c>
      <c r="AE7986" s="122" t="str">
        <f t="shared" si="2253"/>
        <v/>
      </c>
      <c r="AF7986" s="123" t="str">
        <f t="shared" si="2254"/>
        <v>Qtr 1</v>
      </c>
      <c r="AG7986" s="122" t="str">
        <f t="shared" si="2255"/>
        <v/>
      </c>
      <c r="AI7986" s="124" t="str">
        <f t="shared" si="2256"/>
        <v/>
      </c>
      <c r="AK7986" s="103" t="str">
        <f t="shared" si="2257"/>
        <v/>
      </c>
      <c r="AL7986" s="104" t="str">
        <f t="shared" si="2258"/>
        <v/>
      </c>
      <c r="AN7986" s="37" t="str">
        <f>IF(AK7986="", "", COUNTIF(AK$11:AK$8010, "&lt;"&amp;AK7986)+1+COUNTIF(AK$11:AK7986, AK7986)-1)</f>
        <v/>
      </c>
      <c r="AO7986" s="37" t="str">
        <f>IF(AL7986="", "", COUNTIF(AL$11:AL$8010, "&gt;"&amp;AL7986)+1+COUNTIF(AL$11:AL7986, AL7986)-1)</f>
        <v/>
      </c>
    </row>
    <row r="7987" spans="1:41" x14ac:dyDescent="0.55000000000000004">
      <c r="A7987" s="5"/>
      <c r="B7987" s="284"/>
      <c r="C7987" s="285"/>
      <c r="D7987" s="286"/>
      <c r="E7987" s="287"/>
      <c r="F7987" s="288"/>
      <c r="G7987" s="5"/>
      <c r="J7987" s="7" t="str">
        <f t="shared" si="2241"/>
        <v/>
      </c>
      <c r="K7987" s="48" t="str">
        <f t="shared" si="2242"/>
        <v/>
      </c>
      <c r="L7987" s="48" t="str">
        <f t="shared" si="2243"/>
        <v/>
      </c>
      <c r="M7987" s="49" t="str">
        <f t="shared" si="2244"/>
        <v/>
      </c>
      <c r="U7987" s="103" t="str">
        <f t="shared" si="2245"/>
        <v/>
      </c>
      <c r="V7987" s="77" t="str">
        <f t="shared" si="2246"/>
        <v/>
      </c>
      <c r="W7987" s="37" t="str">
        <f t="shared" si="2247"/>
        <v/>
      </c>
      <c r="X7987" s="7" t="str">
        <f t="shared" si="2248"/>
        <v/>
      </c>
      <c r="Y7987" s="37" t="str">
        <f t="shared" si="2249"/>
        <v/>
      </c>
      <c r="AA7987" s="54" t="str">
        <f t="shared" si="2250"/>
        <v/>
      </c>
      <c r="AC7987" s="121" t="str">
        <f t="shared" si="2251"/>
        <v/>
      </c>
      <c r="AD7987" s="111" t="str">
        <f t="shared" si="2252"/>
        <v/>
      </c>
      <c r="AE7987" s="122" t="str">
        <f t="shared" si="2253"/>
        <v/>
      </c>
      <c r="AF7987" s="123" t="str">
        <f t="shared" si="2254"/>
        <v>Qtr 1</v>
      </c>
      <c r="AG7987" s="122" t="str">
        <f t="shared" si="2255"/>
        <v/>
      </c>
      <c r="AI7987" s="124" t="str">
        <f t="shared" si="2256"/>
        <v/>
      </c>
      <c r="AK7987" s="103" t="str">
        <f t="shared" si="2257"/>
        <v/>
      </c>
      <c r="AL7987" s="104" t="str">
        <f t="shared" si="2258"/>
        <v/>
      </c>
      <c r="AN7987" s="37" t="str">
        <f>IF(AK7987="", "", COUNTIF(AK$11:AK$8010, "&lt;"&amp;AK7987)+1+COUNTIF(AK$11:AK7987, AK7987)-1)</f>
        <v/>
      </c>
      <c r="AO7987" s="37" t="str">
        <f>IF(AL7987="", "", COUNTIF(AL$11:AL$8010, "&gt;"&amp;AL7987)+1+COUNTIF(AL$11:AL7987, AL7987)-1)</f>
        <v/>
      </c>
    </row>
    <row r="7988" spans="1:41" x14ac:dyDescent="0.55000000000000004">
      <c r="A7988" s="5"/>
      <c r="B7988" s="284"/>
      <c r="C7988" s="285"/>
      <c r="D7988" s="286"/>
      <c r="E7988" s="287"/>
      <c r="F7988" s="288"/>
      <c r="G7988" s="5"/>
      <c r="J7988" s="7" t="str">
        <f t="shared" si="2241"/>
        <v/>
      </c>
      <c r="K7988" s="48" t="str">
        <f t="shared" si="2242"/>
        <v/>
      </c>
      <c r="L7988" s="48" t="str">
        <f t="shared" si="2243"/>
        <v/>
      </c>
      <c r="M7988" s="49" t="str">
        <f t="shared" si="2244"/>
        <v/>
      </c>
      <c r="U7988" s="103" t="str">
        <f t="shared" si="2245"/>
        <v/>
      </c>
      <c r="V7988" s="77" t="str">
        <f t="shared" si="2246"/>
        <v/>
      </c>
      <c r="W7988" s="37" t="str">
        <f t="shared" si="2247"/>
        <v/>
      </c>
      <c r="X7988" s="7" t="str">
        <f t="shared" si="2248"/>
        <v/>
      </c>
      <c r="Y7988" s="37" t="str">
        <f t="shared" si="2249"/>
        <v/>
      </c>
      <c r="AA7988" s="54" t="str">
        <f t="shared" si="2250"/>
        <v/>
      </c>
      <c r="AC7988" s="121" t="str">
        <f t="shared" si="2251"/>
        <v/>
      </c>
      <c r="AD7988" s="111" t="str">
        <f t="shared" si="2252"/>
        <v/>
      </c>
      <c r="AE7988" s="122" t="str">
        <f t="shared" si="2253"/>
        <v/>
      </c>
      <c r="AF7988" s="123" t="str">
        <f t="shared" si="2254"/>
        <v>Qtr 1</v>
      </c>
      <c r="AG7988" s="122" t="str">
        <f t="shared" si="2255"/>
        <v/>
      </c>
      <c r="AI7988" s="124" t="str">
        <f t="shared" si="2256"/>
        <v/>
      </c>
      <c r="AK7988" s="103" t="str">
        <f t="shared" si="2257"/>
        <v/>
      </c>
      <c r="AL7988" s="104" t="str">
        <f t="shared" si="2258"/>
        <v/>
      </c>
      <c r="AN7988" s="37" t="str">
        <f>IF(AK7988="", "", COUNTIF(AK$11:AK$8010, "&lt;"&amp;AK7988)+1+COUNTIF(AK$11:AK7988, AK7988)-1)</f>
        <v/>
      </c>
      <c r="AO7988" s="37" t="str">
        <f>IF(AL7988="", "", COUNTIF(AL$11:AL$8010, "&gt;"&amp;AL7988)+1+COUNTIF(AL$11:AL7988, AL7988)-1)</f>
        <v/>
      </c>
    </row>
    <row r="7989" spans="1:41" x14ac:dyDescent="0.55000000000000004">
      <c r="A7989" s="5"/>
      <c r="B7989" s="284"/>
      <c r="C7989" s="285"/>
      <c r="D7989" s="286"/>
      <c r="E7989" s="287"/>
      <c r="F7989" s="288"/>
      <c r="G7989" s="5"/>
      <c r="J7989" s="7" t="str">
        <f t="shared" si="2241"/>
        <v/>
      </c>
      <c r="K7989" s="48" t="str">
        <f t="shared" si="2242"/>
        <v/>
      </c>
      <c r="L7989" s="48" t="str">
        <f t="shared" si="2243"/>
        <v/>
      </c>
      <c r="M7989" s="49" t="str">
        <f t="shared" si="2244"/>
        <v/>
      </c>
      <c r="U7989" s="103" t="str">
        <f t="shared" si="2245"/>
        <v/>
      </c>
      <c r="V7989" s="77" t="str">
        <f t="shared" si="2246"/>
        <v/>
      </c>
      <c r="W7989" s="37" t="str">
        <f t="shared" si="2247"/>
        <v/>
      </c>
      <c r="X7989" s="7" t="str">
        <f t="shared" si="2248"/>
        <v/>
      </c>
      <c r="Y7989" s="37" t="str">
        <f t="shared" si="2249"/>
        <v/>
      </c>
      <c r="AA7989" s="54" t="str">
        <f t="shared" si="2250"/>
        <v/>
      </c>
      <c r="AC7989" s="121" t="str">
        <f t="shared" si="2251"/>
        <v/>
      </c>
      <c r="AD7989" s="111" t="str">
        <f t="shared" si="2252"/>
        <v/>
      </c>
      <c r="AE7989" s="122" t="str">
        <f t="shared" si="2253"/>
        <v/>
      </c>
      <c r="AF7989" s="123" t="str">
        <f t="shared" si="2254"/>
        <v>Qtr 1</v>
      </c>
      <c r="AG7989" s="122" t="str">
        <f t="shared" si="2255"/>
        <v/>
      </c>
      <c r="AI7989" s="124" t="str">
        <f t="shared" si="2256"/>
        <v/>
      </c>
      <c r="AK7989" s="103" t="str">
        <f t="shared" si="2257"/>
        <v/>
      </c>
      <c r="AL7989" s="104" t="str">
        <f t="shared" si="2258"/>
        <v/>
      </c>
      <c r="AN7989" s="37" t="str">
        <f>IF(AK7989="", "", COUNTIF(AK$11:AK$8010, "&lt;"&amp;AK7989)+1+COUNTIF(AK$11:AK7989, AK7989)-1)</f>
        <v/>
      </c>
      <c r="AO7989" s="37" t="str">
        <f>IF(AL7989="", "", COUNTIF(AL$11:AL$8010, "&gt;"&amp;AL7989)+1+COUNTIF(AL$11:AL7989, AL7989)-1)</f>
        <v/>
      </c>
    </row>
    <row r="7990" spans="1:41" x14ac:dyDescent="0.55000000000000004">
      <c r="A7990" s="5"/>
      <c r="B7990" s="284"/>
      <c r="C7990" s="285"/>
      <c r="D7990" s="286"/>
      <c r="E7990" s="287"/>
      <c r="F7990" s="288"/>
      <c r="G7990" s="5"/>
      <c r="J7990" s="7" t="str">
        <f t="shared" si="2241"/>
        <v/>
      </c>
      <c r="K7990" s="48" t="str">
        <f t="shared" si="2242"/>
        <v/>
      </c>
      <c r="L7990" s="48" t="str">
        <f t="shared" si="2243"/>
        <v/>
      </c>
      <c r="M7990" s="49" t="str">
        <f t="shared" si="2244"/>
        <v/>
      </c>
      <c r="U7990" s="103" t="str">
        <f t="shared" si="2245"/>
        <v/>
      </c>
      <c r="V7990" s="77" t="str">
        <f t="shared" si="2246"/>
        <v/>
      </c>
      <c r="W7990" s="37" t="str">
        <f t="shared" si="2247"/>
        <v/>
      </c>
      <c r="X7990" s="7" t="str">
        <f t="shared" si="2248"/>
        <v/>
      </c>
      <c r="Y7990" s="37" t="str">
        <f t="shared" si="2249"/>
        <v/>
      </c>
      <c r="AA7990" s="54" t="str">
        <f t="shared" si="2250"/>
        <v/>
      </c>
      <c r="AC7990" s="121" t="str">
        <f t="shared" si="2251"/>
        <v/>
      </c>
      <c r="AD7990" s="111" t="str">
        <f t="shared" si="2252"/>
        <v/>
      </c>
      <c r="AE7990" s="122" t="str">
        <f t="shared" si="2253"/>
        <v/>
      </c>
      <c r="AF7990" s="123" t="str">
        <f t="shared" si="2254"/>
        <v>Qtr 1</v>
      </c>
      <c r="AG7990" s="122" t="str">
        <f t="shared" si="2255"/>
        <v/>
      </c>
      <c r="AI7990" s="124" t="str">
        <f t="shared" si="2256"/>
        <v/>
      </c>
      <c r="AK7990" s="103" t="str">
        <f t="shared" si="2257"/>
        <v/>
      </c>
      <c r="AL7990" s="104" t="str">
        <f t="shared" si="2258"/>
        <v/>
      </c>
      <c r="AN7990" s="37" t="str">
        <f>IF(AK7990="", "", COUNTIF(AK$11:AK$8010, "&lt;"&amp;AK7990)+1+COUNTIF(AK$11:AK7990, AK7990)-1)</f>
        <v/>
      </c>
      <c r="AO7990" s="37" t="str">
        <f>IF(AL7990="", "", COUNTIF(AL$11:AL$8010, "&gt;"&amp;AL7990)+1+COUNTIF(AL$11:AL7990, AL7990)-1)</f>
        <v/>
      </c>
    </row>
    <row r="7991" spans="1:41" x14ac:dyDescent="0.55000000000000004">
      <c r="A7991" s="5"/>
      <c r="B7991" s="284"/>
      <c r="C7991" s="285"/>
      <c r="D7991" s="286"/>
      <c r="E7991" s="287"/>
      <c r="F7991" s="288"/>
      <c r="G7991" s="5"/>
      <c r="J7991" s="7" t="str">
        <f t="shared" si="2241"/>
        <v/>
      </c>
      <c r="K7991" s="48" t="str">
        <f t="shared" si="2242"/>
        <v/>
      </c>
      <c r="L7991" s="48" t="str">
        <f t="shared" si="2243"/>
        <v/>
      </c>
      <c r="M7991" s="49" t="str">
        <f t="shared" si="2244"/>
        <v/>
      </c>
      <c r="U7991" s="103" t="str">
        <f t="shared" si="2245"/>
        <v/>
      </c>
      <c r="V7991" s="77" t="str">
        <f t="shared" si="2246"/>
        <v/>
      </c>
      <c r="W7991" s="37" t="str">
        <f t="shared" si="2247"/>
        <v/>
      </c>
      <c r="X7991" s="7" t="str">
        <f t="shared" si="2248"/>
        <v/>
      </c>
      <c r="Y7991" s="37" t="str">
        <f t="shared" si="2249"/>
        <v/>
      </c>
      <c r="AA7991" s="54" t="str">
        <f t="shared" si="2250"/>
        <v/>
      </c>
      <c r="AC7991" s="121" t="str">
        <f t="shared" si="2251"/>
        <v/>
      </c>
      <c r="AD7991" s="111" t="str">
        <f t="shared" si="2252"/>
        <v/>
      </c>
      <c r="AE7991" s="122" t="str">
        <f t="shared" si="2253"/>
        <v/>
      </c>
      <c r="AF7991" s="123" t="str">
        <f t="shared" si="2254"/>
        <v>Qtr 1</v>
      </c>
      <c r="AG7991" s="122" t="str">
        <f t="shared" si="2255"/>
        <v/>
      </c>
      <c r="AI7991" s="124" t="str">
        <f t="shared" si="2256"/>
        <v/>
      </c>
      <c r="AK7991" s="103" t="str">
        <f t="shared" si="2257"/>
        <v/>
      </c>
      <c r="AL7991" s="104" t="str">
        <f t="shared" si="2258"/>
        <v/>
      </c>
      <c r="AN7991" s="37" t="str">
        <f>IF(AK7991="", "", COUNTIF(AK$11:AK$8010, "&lt;"&amp;AK7991)+1+COUNTIF(AK$11:AK7991, AK7991)-1)</f>
        <v/>
      </c>
      <c r="AO7991" s="37" t="str">
        <f>IF(AL7991="", "", COUNTIF(AL$11:AL$8010, "&gt;"&amp;AL7991)+1+COUNTIF(AL$11:AL7991, AL7991)-1)</f>
        <v/>
      </c>
    </row>
    <row r="7992" spans="1:41" x14ac:dyDescent="0.55000000000000004">
      <c r="A7992" s="5"/>
      <c r="B7992" s="284"/>
      <c r="C7992" s="285"/>
      <c r="D7992" s="286"/>
      <c r="E7992" s="287"/>
      <c r="F7992" s="288"/>
      <c r="G7992" s="5"/>
      <c r="J7992" s="7" t="str">
        <f t="shared" si="2241"/>
        <v/>
      </c>
      <c r="K7992" s="48" t="str">
        <f t="shared" si="2242"/>
        <v/>
      </c>
      <c r="L7992" s="48" t="str">
        <f t="shared" si="2243"/>
        <v/>
      </c>
      <c r="M7992" s="49" t="str">
        <f t="shared" si="2244"/>
        <v/>
      </c>
      <c r="U7992" s="103" t="str">
        <f t="shared" si="2245"/>
        <v/>
      </c>
      <c r="V7992" s="77" t="str">
        <f t="shared" si="2246"/>
        <v/>
      </c>
      <c r="W7992" s="37" t="str">
        <f t="shared" si="2247"/>
        <v/>
      </c>
      <c r="X7992" s="7" t="str">
        <f t="shared" si="2248"/>
        <v/>
      </c>
      <c r="Y7992" s="37" t="str">
        <f t="shared" si="2249"/>
        <v/>
      </c>
      <c r="AA7992" s="54" t="str">
        <f t="shared" si="2250"/>
        <v/>
      </c>
      <c r="AC7992" s="121" t="str">
        <f t="shared" si="2251"/>
        <v/>
      </c>
      <c r="AD7992" s="111" t="str">
        <f t="shared" si="2252"/>
        <v/>
      </c>
      <c r="AE7992" s="122" t="str">
        <f t="shared" si="2253"/>
        <v/>
      </c>
      <c r="AF7992" s="123" t="str">
        <f t="shared" si="2254"/>
        <v>Qtr 1</v>
      </c>
      <c r="AG7992" s="122" t="str">
        <f t="shared" si="2255"/>
        <v/>
      </c>
      <c r="AI7992" s="124" t="str">
        <f t="shared" si="2256"/>
        <v/>
      </c>
      <c r="AK7992" s="103" t="str">
        <f t="shared" si="2257"/>
        <v/>
      </c>
      <c r="AL7992" s="104" t="str">
        <f t="shared" si="2258"/>
        <v/>
      </c>
      <c r="AN7992" s="37" t="str">
        <f>IF(AK7992="", "", COUNTIF(AK$11:AK$8010, "&lt;"&amp;AK7992)+1+COUNTIF(AK$11:AK7992, AK7992)-1)</f>
        <v/>
      </c>
      <c r="AO7992" s="37" t="str">
        <f>IF(AL7992="", "", COUNTIF(AL$11:AL$8010, "&gt;"&amp;AL7992)+1+COUNTIF(AL$11:AL7992, AL7992)-1)</f>
        <v/>
      </c>
    </row>
    <row r="7993" spans="1:41" x14ac:dyDescent="0.55000000000000004">
      <c r="A7993" s="5"/>
      <c r="B7993" s="284"/>
      <c r="C7993" s="285"/>
      <c r="D7993" s="286"/>
      <c r="E7993" s="287"/>
      <c r="F7993" s="288"/>
      <c r="G7993" s="5"/>
      <c r="J7993" s="7" t="str">
        <f t="shared" si="2241"/>
        <v/>
      </c>
      <c r="K7993" s="48" t="str">
        <f t="shared" si="2242"/>
        <v/>
      </c>
      <c r="L7993" s="48" t="str">
        <f t="shared" si="2243"/>
        <v/>
      </c>
      <c r="M7993" s="49" t="str">
        <f t="shared" si="2244"/>
        <v/>
      </c>
      <c r="U7993" s="103" t="str">
        <f t="shared" si="2245"/>
        <v/>
      </c>
      <c r="V7993" s="77" t="str">
        <f t="shared" si="2246"/>
        <v/>
      </c>
      <c r="W7993" s="37" t="str">
        <f t="shared" si="2247"/>
        <v/>
      </c>
      <c r="X7993" s="7" t="str">
        <f t="shared" si="2248"/>
        <v/>
      </c>
      <c r="Y7993" s="37" t="str">
        <f t="shared" si="2249"/>
        <v/>
      </c>
      <c r="AA7993" s="54" t="str">
        <f t="shared" si="2250"/>
        <v/>
      </c>
      <c r="AC7993" s="121" t="str">
        <f t="shared" si="2251"/>
        <v/>
      </c>
      <c r="AD7993" s="111" t="str">
        <f t="shared" si="2252"/>
        <v/>
      </c>
      <c r="AE7993" s="122" t="str">
        <f t="shared" si="2253"/>
        <v/>
      </c>
      <c r="AF7993" s="123" t="str">
        <f t="shared" si="2254"/>
        <v>Qtr 1</v>
      </c>
      <c r="AG7993" s="122" t="str">
        <f t="shared" si="2255"/>
        <v/>
      </c>
      <c r="AI7993" s="124" t="str">
        <f t="shared" si="2256"/>
        <v/>
      </c>
      <c r="AK7993" s="103" t="str">
        <f t="shared" si="2257"/>
        <v/>
      </c>
      <c r="AL7993" s="104" t="str">
        <f t="shared" si="2258"/>
        <v/>
      </c>
      <c r="AN7993" s="37" t="str">
        <f>IF(AK7993="", "", COUNTIF(AK$11:AK$8010, "&lt;"&amp;AK7993)+1+COUNTIF(AK$11:AK7993, AK7993)-1)</f>
        <v/>
      </c>
      <c r="AO7993" s="37" t="str">
        <f>IF(AL7993="", "", COUNTIF(AL$11:AL$8010, "&gt;"&amp;AL7993)+1+COUNTIF(AL$11:AL7993, AL7993)-1)</f>
        <v/>
      </c>
    </row>
    <row r="7994" spans="1:41" x14ac:dyDescent="0.55000000000000004">
      <c r="A7994" s="5"/>
      <c r="B7994" s="284"/>
      <c r="C7994" s="285"/>
      <c r="D7994" s="286"/>
      <c r="E7994" s="287"/>
      <c r="F7994" s="288"/>
      <c r="G7994" s="5"/>
      <c r="J7994" s="7" t="str">
        <f t="shared" si="2241"/>
        <v/>
      </c>
      <c r="K7994" s="48" t="str">
        <f t="shared" si="2242"/>
        <v/>
      </c>
      <c r="L7994" s="48" t="str">
        <f t="shared" si="2243"/>
        <v/>
      </c>
      <c r="M7994" s="49" t="str">
        <f t="shared" si="2244"/>
        <v/>
      </c>
      <c r="U7994" s="103" t="str">
        <f t="shared" si="2245"/>
        <v/>
      </c>
      <c r="V7994" s="77" t="str">
        <f t="shared" si="2246"/>
        <v/>
      </c>
      <c r="W7994" s="37" t="str">
        <f t="shared" si="2247"/>
        <v/>
      </c>
      <c r="X7994" s="7" t="str">
        <f t="shared" si="2248"/>
        <v/>
      </c>
      <c r="Y7994" s="37" t="str">
        <f t="shared" si="2249"/>
        <v/>
      </c>
      <c r="AA7994" s="54" t="str">
        <f t="shared" si="2250"/>
        <v/>
      </c>
      <c r="AC7994" s="121" t="str">
        <f t="shared" si="2251"/>
        <v/>
      </c>
      <c r="AD7994" s="111" t="str">
        <f t="shared" si="2252"/>
        <v/>
      </c>
      <c r="AE7994" s="122" t="str">
        <f t="shared" si="2253"/>
        <v/>
      </c>
      <c r="AF7994" s="123" t="str">
        <f t="shared" si="2254"/>
        <v>Qtr 1</v>
      </c>
      <c r="AG7994" s="122" t="str">
        <f t="shared" si="2255"/>
        <v/>
      </c>
      <c r="AI7994" s="124" t="str">
        <f t="shared" si="2256"/>
        <v/>
      </c>
      <c r="AK7994" s="103" t="str">
        <f t="shared" si="2257"/>
        <v/>
      </c>
      <c r="AL7994" s="104" t="str">
        <f t="shared" si="2258"/>
        <v/>
      </c>
      <c r="AN7994" s="37" t="str">
        <f>IF(AK7994="", "", COUNTIF(AK$11:AK$8010, "&lt;"&amp;AK7994)+1+COUNTIF(AK$11:AK7994, AK7994)-1)</f>
        <v/>
      </c>
      <c r="AO7994" s="37" t="str">
        <f>IF(AL7994="", "", COUNTIF(AL$11:AL$8010, "&gt;"&amp;AL7994)+1+COUNTIF(AL$11:AL7994, AL7994)-1)</f>
        <v/>
      </c>
    </row>
    <row r="7995" spans="1:41" x14ac:dyDescent="0.55000000000000004">
      <c r="A7995" s="5"/>
      <c r="B7995" s="284"/>
      <c r="C7995" s="285"/>
      <c r="D7995" s="286"/>
      <c r="E7995" s="287"/>
      <c r="F7995" s="288"/>
      <c r="G7995" s="5"/>
      <c r="J7995" s="7" t="str">
        <f t="shared" si="2241"/>
        <v/>
      </c>
      <c r="K7995" s="48" t="str">
        <f t="shared" si="2242"/>
        <v/>
      </c>
      <c r="L7995" s="48" t="str">
        <f t="shared" si="2243"/>
        <v/>
      </c>
      <c r="M7995" s="49" t="str">
        <f t="shared" si="2244"/>
        <v/>
      </c>
      <c r="U7995" s="103" t="str">
        <f t="shared" si="2245"/>
        <v/>
      </c>
      <c r="V7995" s="77" t="str">
        <f t="shared" si="2246"/>
        <v/>
      </c>
      <c r="W7995" s="37" t="str">
        <f t="shared" si="2247"/>
        <v/>
      </c>
      <c r="X7995" s="7" t="str">
        <f t="shared" si="2248"/>
        <v/>
      </c>
      <c r="Y7995" s="37" t="str">
        <f t="shared" si="2249"/>
        <v/>
      </c>
      <c r="AA7995" s="54" t="str">
        <f t="shared" si="2250"/>
        <v/>
      </c>
      <c r="AC7995" s="121" t="str">
        <f t="shared" si="2251"/>
        <v/>
      </c>
      <c r="AD7995" s="111" t="str">
        <f t="shared" si="2252"/>
        <v/>
      </c>
      <c r="AE7995" s="122" t="str">
        <f t="shared" si="2253"/>
        <v/>
      </c>
      <c r="AF7995" s="123" t="str">
        <f t="shared" si="2254"/>
        <v>Qtr 1</v>
      </c>
      <c r="AG7995" s="122" t="str">
        <f t="shared" si="2255"/>
        <v/>
      </c>
      <c r="AI7995" s="124" t="str">
        <f t="shared" si="2256"/>
        <v/>
      </c>
      <c r="AK7995" s="103" t="str">
        <f t="shared" si="2257"/>
        <v/>
      </c>
      <c r="AL7995" s="104" t="str">
        <f t="shared" si="2258"/>
        <v/>
      </c>
      <c r="AN7995" s="37" t="str">
        <f>IF(AK7995="", "", COUNTIF(AK$11:AK$8010, "&lt;"&amp;AK7995)+1+COUNTIF(AK$11:AK7995, AK7995)-1)</f>
        <v/>
      </c>
      <c r="AO7995" s="37" t="str">
        <f>IF(AL7995="", "", COUNTIF(AL$11:AL$8010, "&gt;"&amp;AL7995)+1+COUNTIF(AL$11:AL7995, AL7995)-1)</f>
        <v/>
      </c>
    </row>
    <row r="7996" spans="1:41" x14ac:dyDescent="0.55000000000000004">
      <c r="A7996" s="5"/>
      <c r="B7996" s="284"/>
      <c r="C7996" s="285"/>
      <c r="D7996" s="286"/>
      <c r="E7996" s="287"/>
      <c r="F7996" s="288"/>
      <c r="G7996" s="5"/>
      <c r="J7996" s="7" t="str">
        <f t="shared" si="2241"/>
        <v/>
      </c>
      <c r="K7996" s="48" t="str">
        <f t="shared" si="2242"/>
        <v/>
      </c>
      <c r="L7996" s="48" t="str">
        <f t="shared" si="2243"/>
        <v/>
      </c>
      <c r="M7996" s="49" t="str">
        <f t="shared" si="2244"/>
        <v/>
      </c>
      <c r="U7996" s="103" t="str">
        <f t="shared" si="2245"/>
        <v/>
      </c>
      <c r="V7996" s="77" t="str">
        <f t="shared" si="2246"/>
        <v/>
      </c>
      <c r="W7996" s="37" t="str">
        <f t="shared" si="2247"/>
        <v/>
      </c>
      <c r="X7996" s="7" t="str">
        <f t="shared" si="2248"/>
        <v/>
      </c>
      <c r="Y7996" s="37" t="str">
        <f t="shared" si="2249"/>
        <v/>
      </c>
      <c r="AA7996" s="54" t="str">
        <f t="shared" si="2250"/>
        <v/>
      </c>
      <c r="AC7996" s="121" t="str">
        <f t="shared" si="2251"/>
        <v/>
      </c>
      <c r="AD7996" s="111" t="str">
        <f t="shared" si="2252"/>
        <v/>
      </c>
      <c r="AE7996" s="122" t="str">
        <f t="shared" si="2253"/>
        <v/>
      </c>
      <c r="AF7996" s="123" t="str">
        <f t="shared" si="2254"/>
        <v>Qtr 1</v>
      </c>
      <c r="AG7996" s="122" t="str">
        <f t="shared" si="2255"/>
        <v/>
      </c>
      <c r="AI7996" s="124" t="str">
        <f t="shared" si="2256"/>
        <v/>
      </c>
      <c r="AK7996" s="103" t="str">
        <f t="shared" si="2257"/>
        <v/>
      </c>
      <c r="AL7996" s="104" t="str">
        <f t="shared" si="2258"/>
        <v/>
      </c>
      <c r="AN7996" s="37" t="str">
        <f>IF(AK7996="", "", COUNTIF(AK$11:AK$8010, "&lt;"&amp;AK7996)+1+COUNTIF(AK$11:AK7996, AK7996)-1)</f>
        <v/>
      </c>
      <c r="AO7996" s="37" t="str">
        <f>IF(AL7996="", "", COUNTIF(AL$11:AL$8010, "&gt;"&amp;AL7996)+1+COUNTIF(AL$11:AL7996, AL7996)-1)</f>
        <v/>
      </c>
    </row>
    <row r="7997" spans="1:41" x14ac:dyDescent="0.55000000000000004">
      <c r="A7997" s="5"/>
      <c r="B7997" s="284"/>
      <c r="C7997" s="285"/>
      <c r="D7997" s="286"/>
      <c r="E7997" s="287"/>
      <c r="F7997" s="288"/>
      <c r="G7997" s="5"/>
      <c r="J7997" s="7" t="str">
        <f t="shared" si="2241"/>
        <v/>
      </c>
      <c r="K7997" s="48" t="str">
        <f t="shared" si="2242"/>
        <v/>
      </c>
      <c r="L7997" s="48" t="str">
        <f t="shared" si="2243"/>
        <v/>
      </c>
      <c r="M7997" s="49" t="str">
        <f t="shared" si="2244"/>
        <v/>
      </c>
      <c r="U7997" s="103" t="str">
        <f t="shared" si="2245"/>
        <v/>
      </c>
      <c r="V7997" s="77" t="str">
        <f t="shared" si="2246"/>
        <v/>
      </c>
      <c r="W7997" s="37" t="str">
        <f t="shared" si="2247"/>
        <v/>
      </c>
      <c r="X7997" s="7" t="str">
        <f t="shared" si="2248"/>
        <v/>
      </c>
      <c r="Y7997" s="37" t="str">
        <f t="shared" si="2249"/>
        <v/>
      </c>
      <c r="AA7997" s="54" t="str">
        <f t="shared" si="2250"/>
        <v/>
      </c>
      <c r="AC7997" s="121" t="str">
        <f t="shared" si="2251"/>
        <v/>
      </c>
      <c r="AD7997" s="111" t="str">
        <f t="shared" si="2252"/>
        <v/>
      </c>
      <c r="AE7997" s="122" t="str">
        <f t="shared" si="2253"/>
        <v/>
      </c>
      <c r="AF7997" s="123" t="str">
        <f t="shared" si="2254"/>
        <v>Qtr 1</v>
      </c>
      <c r="AG7997" s="122" t="str">
        <f t="shared" si="2255"/>
        <v/>
      </c>
      <c r="AI7997" s="124" t="str">
        <f t="shared" si="2256"/>
        <v/>
      </c>
      <c r="AK7997" s="103" t="str">
        <f t="shared" si="2257"/>
        <v/>
      </c>
      <c r="AL7997" s="104" t="str">
        <f t="shared" si="2258"/>
        <v/>
      </c>
      <c r="AN7997" s="37" t="str">
        <f>IF(AK7997="", "", COUNTIF(AK$11:AK$8010, "&lt;"&amp;AK7997)+1+COUNTIF(AK$11:AK7997, AK7997)-1)</f>
        <v/>
      </c>
      <c r="AO7997" s="37" t="str">
        <f>IF(AL7997="", "", COUNTIF(AL$11:AL$8010, "&gt;"&amp;AL7997)+1+COUNTIF(AL$11:AL7997, AL7997)-1)</f>
        <v/>
      </c>
    </row>
    <row r="7998" spans="1:41" x14ac:dyDescent="0.55000000000000004">
      <c r="A7998" s="5"/>
      <c r="B7998" s="284"/>
      <c r="C7998" s="285"/>
      <c r="D7998" s="286"/>
      <c r="E7998" s="287"/>
      <c r="F7998" s="288"/>
      <c r="G7998" s="5"/>
      <c r="J7998" s="7" t="str">
        <f t="shared" si="2241"/>
        <v/>
      </c>
      <c r="K7998" s="48" t="str">
        <f t="shared" si="2242"/>
        <v/>
      </c>
      <c r="L7998" s="48" t="str">
        <f t="shared" si="2243"/>
        <v/>
      </c>
      <c r="M7998" s="49" t="str">
        <f t="shared" si="2244"/>
        <v/>
      </c>
      <c r="U7998" s="103" t="str">
        <f t="shared" si="2245"/>
        <v/>
      </c>
      <c r="V7998" s="77" t="str">
        <f t="shared" si="2246"/>
        <v/>
      </c>
      <c r="W7998" s="37" t="str">
        <f t="shared" si="2247"/>
        <v/>
      </c>
      <c r="X7998" s="7" t="str">
        <f t="shared" si="2248"/>
        <v/>
      </c>
      <c r="Y7998" s="37" t="str">
        <f t="shared" si="2249"/>
        <v/>
      </c>
      <c r="AA7998" s="54" t="str">
        <f t="shared" si="2250"/>
        <v/>
      </c>
      <c r="AC7998" s="121" t="str">
        <f t="shared" si="2251"/>
        <v/>
      </c>
      <c r="AD7998" s="111" t="str">
        <f t="shared" si="2252"/>
        <v/>
      </c>
      <c r="AE7998" s="122" t="str">
        <f t="shared" si="2253"/>
        <v/>
      </c>
      <c r="AF7998" s="123" t="str">
        <f t="shared" si="2254"/>
        <v>Qtr 1</v>
      </c>
      <c r="AG7998" s="122" t="str">
        <f t="shared" si="2255"/>
        <v/>
      </c>
      <c r="AI7998" s="124" t="str">
        <f t="shared" si="2256"/>
        <v/>
      </c>
      <c r="AK7998" s="103" t="str">
        <f t="shared" si="2257"/>
        <v/>
      </c>
      <c r="AL7998" s="104" t="str">
        <f t="shared" si="2258"/>
        <v/>
      </c>
      <c r="AN7998" s="37" t="str">
        <f>IF(AK7998="", "", COUNTIF(AK$11:AK$8010, "&lt;"&amp;AK7998)+1+COUNTIF(AK$11:AK7998, AK7998)-1)</f>
        <v/>
      </c>
      <c r="AO7998" s="37" t="str">
        <f>IF(AL7998="", "", COUNTIF(AL$11:AL$8010, "&gt;"&amp;AL7998)+1+COUNTIF(AL$11:AL7998, AL7998)-1)</f>
        <v/>
      </c>
    </row>
    <row r="7999" spans="1:41" x14ac:dyDescent="0.55000000000000004">
      <c r="A7999" s="5"/>
      <c r="B7999" s="284"/>
      <c r="C7999" s="285"/>
      <c r="D7999" s="286"/>
      <c r="E7999" s="287"/>
      <c r="F7999" s="288"/>
      <c r="G7999" s="5"/>
      <c r="J7999" s="7" t="str">
        <f t="shared" si="2241"/>
        <v/>
      </c>
      <c r="K7999" s="48" t="str">
        <f t="shared" si="2242"/>
        <v/>
      </c>
      <c r="L7999" s="48" t="str">
        <f t="shared" si="2243"/>
        <v/>
      </c>
      <c r="M7999" s="49" t="str">
        <f t="shared" si="2244"/>
        <v/>
      </c>
      <c r="U7999" s="103" t="str">
        <f t="shared" si="2245"/>
        <v/>
      </c>
      <c r="V7999" s="77" t="str">
        <f t="shared" si="2246"/>
        <v/>
      </c>
      <c r="W7999" s="37" t="str">
        <f t="shared" si="2247"/>
        <v/>
      </c>
      <c r="X7999" s="7" t="str">
        <f t="shared" si="2248"/>
        <v/>
      </c>
      <c r="Y7999" s="37" t="str">
        <f t="shared" si="2249"/>
        <v/>
      </c>
      <c r="AA7999" s="54" t="str">
        <f t="shared" si="2250"/>
        <v/>
      </c>
      <c r="AC7999" s="121" t="str">
        <f t="shared" si="2251"/>
        <v/>
      </c>
      <c r="AD7999" s="111" t="str">
        <f t="shared" si="2252"/>
        <v/>
      </c>
      <c r="AE7999" s="122" t="str">
        <f t="shared" si="2253"/>
        <v/>
      </c>
      <c r="AF7999" s="123" t="str">
        <f t="shared" si="2254"/>
        <v>Qtr 1</v>
      </c>
      <c r="AG7999" s="122" t="str">
        <f t="shared" si="2255"/>
        <v/>
      </c>
      <c r="AI7999" s="124" t="str">
        <f t="shared" si="2256"/>
        <v/>
      </c>
      <c r="AK7999" s="103" t="str">
        <f t="shared" si="2257"/>
        <v/>
      </c>
      <c r="AL7999" s="104" t="str">
        <f t="shared" si="2258"/>
        <v/>
      </c>
      <c r="AN7999" s="37" t="str">
        <f>IF(AK7999="", "", COUNTIF(AK$11:AK$8010, "&lt;"&amp;AK7999)+1+COUNTIF(AK$11:AK7999, AK7999)-1)</f>
        <v/>
      </c>
      <c r="AO7999" s="37" t="str">
        <f>IF(AL7999="", "", COUNTIF(AL$11:AL$8010, "&gt;"&amp;AL7999)+1+COUNTIF(AL$11:AL7999, AL7999)-1)</f>
        <v/>
      </c>
    </row>
    <row r="8000" spans="1:41" x14ac:dyDescent="0.55000000000000004">
      <c r="A8000" s="5"/>
      <c r="B8000" s="284"/>
      <c r="C8000" s="285"/>
      <c r="D8000" s="286"/>
      <c r="E8000" s="287"/>
      <c r="F8000" s="288"/>
      <c r="G8000" s="5"/>
      <c r="J8000" s="7" t="str">
        <f t="shared" si="2241"/>
        <v/>
      </c>
      <c r="K8000" s="48" t="str">
        <f t="shared" si="2242"/>
        <v/>
      </c>
      <c r="L8000" s="48" t="str">
        <f t="shared" si="2243"/>
        <v/>
      </c>
      <c r="M8000" s="49" t="str">
        <f t="shared" si="2244"/>
        <v/>
      </c>
      <c r="U8000" s="103" t="str">
        <f t="shared" si="2245"/>
        <v/>
      </c>
      <c r="V8000" s="77" t="str">
        <f t="shared" si="2246"/>
        <v/>
      </c>
      <c r="W8000" s="37" t="str">
        <f t="shared" si="2247"/>
        <v/>
      </c>
      <c r="X8000" s="7" t="str">
        <f t="shared" si="2248"/>
        <v/>
      </c>
      <c r="Y8000" s="37" t="str">
        <f t="shared" si="2249"/>
        <v/>
      </c>
      <c r="AA8000" s="54" t="str">
        <f t="shared" si="2250"/>
        <v/>
      </c>
      <c r="AC8000" s="121" t="str">
        <f t="shared" si="2251"/>
        <v/>
      </c>
      <c r="AD8000" s="111" t="str">
        <f t="shared" si="2252"/>
        <v/>
      </c>
      <c r="AE8000" s="122" t="str">
        <f t="shared" si="2253"/>
        <v/>
      </c>
      <c r="AF8000" s="123" t="str">
        <f t="shared" si="2254"/>
        <v>Qtr 1</v>
      </c>
      <c r="AG8000" s="122" t="str">
        <f t="shared" si="2255"/>
        <v/>
      </c>
      <c r="AI8000" s="124" t="str">
        <f t="shared" si="2256"/>
        <v/>
      </c>
      <c r="AK8000" s="103" t="str">
        <f t="shared" si="2257"/>
        <v/>
      </c>
      <c r="AL8000" s="104" t="str">
        <f t="shared" si="2258"/>
        <v/>
      </c>
      <c r="AN8000" s="37" t="str">
        <f>IF(AK8000="", "", COUNTIF(AK$11:AK$8010, "&lt;"&amp;AK8000)+1+COUNTIF(AK$11:AK8000, AK8000)-1)</f>
        <v/>
      </c>
      <c r="AO8000" s="37" t="str">
        <f>IF(AL8000="", "", COUNTIF(AL$11:AL$8010, "&gt;"&amp;AL8000)+1+COUNTIF(AL$11:AL8000, AL8000)-1)</f>
        <v/>
      </c>
    </row>
    <row r="8001" spans="1:41" x14ac:dyDescent="0.55000000000000004">
      <c r="A8001" s="5"/>
      <c r="B8001" s="284"/>
      <c r="C8001" s="285"/>
      <c r="D8001" s="286"/>
      <c r="E8001" s="287"/>
      <c r="F8001" s="288"/>
      <c r="G8001" s="5"/>
      <c r="J8001" s="7" t="str">
        <f t="shared" si="2241"/>
        <v/>
      </c>
      <c r="K8001" s="48" t="str">
        <f t="shared" si="2242"/>
        <v/>
      </c>
      <c r="L8001" s="48" t="str">
        <f t="shared" si="2243"/>
        <v/>
      </c>
      <c r="M8001" s="49" t="str">
        <f t="shared" si="2244"/>
        <v/>
      </c>
      <c r="U8001" s="103" t="str">
        <f t="shared" si="2245"/>
        <v/>
      </c>
      <c r="V8001" s="77" t="str">
        <f t="shared" si="2246"/>
        <v/>
      </c>
      <c r="W8001" s="37" t="str">
        <f t="shared" si="2247"/>
        <v/>
      </c>
      <c r="X8001" s="7" t="str">
        <f t="shared" si="2248"/>
        <v/>
      </c>
      <c r="Y8001" s="37" t="str">
        <f t="shared" si="2249"/>
        <v/>
      </c>
      <c r="AA8001" s="54" t="str">
        <f t="shared" si="2250"/>
        <v/>
      </c>
      <c r="AC8001" s="121" t="str">
        <f t="shared" si="2251"/>
        <v/>
      </c>
      <c r="AD8001" s="111" t="str">
        <f t="shared" si="2252"/>
        <v/>
      </c>
      <c r="AE8001" s="122" t="str">
        <f t="shared" si="2253"/>
        <v/>
      </c>
      <c r="AF8001" s="123" t="str">
        <f t="shared" si="2254"/>
        <v>Qtr 1</v>
      </c>
      <c r="AG8001" s="122" t="str">
        <f t="shared" si="2255"/>
        <v/>
      </c>
      <c r="AI8001" s="124" t="str">
        <f t="shared" si="2256"/>
        <v/>
      </c>
      <c r="AK8001" s="103" t="str">
        <f t="shared" si="2257"/>
        <v/>
      </c>
      <c r="AL8001" s="104" t="str">
        <f t="shared" si="2258"/>
        <v/>
      </c>
      <c r="AN8001" s="37" t="str">
        <f>IF(AK8001="", "", COUNTIF(AK$11:AK$8010, "&lt;"&amp;AK8001)+1+COUNTIF(AK$11:AK8001, AK8001)-1)</f>
        <v/>
      </c>
      <c r="AO8001" s="37" t="str">
        <f>IF(AL8001="", "", COUNTIF(AL$11:AL$8010, "&gt;"&amp;AL8001)+1+COUNTIF(AL$11:AL8001, AL8001)-1)</f>
        <v/>
      </c>
    </row>
    <row r="8002" spans="1:41" x14ac:dyDescent="0.55000000000000004">
      <c r="A8002" s="5"/>
      <c r="B8002" s="284"/>
      <c r="C8002" s="285"/>
      <c r="D8002" s="286"/>
      <c r="E8002" s="287"/>
      <c r="F8002" s="288"/>
      <c r="G8002" s="5"/>
      <c r="J8002" s="7" t="str">
        <f t="shared" si="2241"/>
        <v/>
      </c>
      <c r="K8002" s="48" t="str">
        <f t="shared" si="2242"/>
        <v/>
      </c>
      <c r="L8002" s="48" t="str">
        <f t="shared" si="2243"/>
        <v/>
      </c>
      <c r="M8002" s="49" t="str">
        <f t="shared" si="2244"/>
        <v/>
      </c>
      <c r="U8002" s="103" t="str">
        <f t="shared" si="2245"/>
        <v/>
      </c>
      <c r="V8002" s="77" t="str">
        <f t="shared" si="2246"/>
        <v/>
      </c>
      <c r="W8002" s="37" t="str">
        <f t="shared" si="2247"/>
        <v/>
      </c>
      <c r="X8002" s="7" t="str">
        <f t="shared" si="2248"/>
        <v/>
      </c>
      <c r="Y8002" s="37" t="str">
        <f t="shared" si="2249"/>
        <v/>
      </c>
      <c r="AA8002" s="54" t="str">
        <f t="shared" si="2250"/>
        <v/>
      </c>
      <c r="AC8002" s="121" t="str">
        <f t="shared" si="2251"/>
        <v/>
      </c>
      <c r="AD8002" s="111" t="str">
        <f t="shared" si="2252"/>
        <v/>
      </c>
      <c r="AE8002" s="122" t="str">
        <f t="shared" si="2253"/>
        <v/>
      </c>
      <c r="AF8002" s="123" t="str">
        <f t="shared" si="2254"/>
        <v>Qtr 1</v>
      </c>
      <c r="AG8002" s="122" t="str">
        <f t="shared" si="2255"/>
        <v/>
      </c>
      <c r="AI8002" s="124" t="str">
        <f t="shared" si="2256"/>
        <v/>
      </c>
      <c r="AK8002" s="103" t="str">
        <f t="shared" si="2257"/>
        <v/>
      </c>
      <c r="AL8002" s="104" t="str">
        <f t="shared" si="2258"/>
        <v/>
      </c>
      <c r="AN8002" s="37" t="str">
        <f>IF(AK8002="", "", COUNTIF(AK$11:AK$8010, "&lt;"&amp;AK8002)+1+COUNTIF(AK$11:AK8002, AK8002)-1)</f>
        <v/>
      </c>
      <c r="AO8002" s="37" t="str">
        <f>IF(AL8002="", "", COUNTIF(AL$11:AL$8010, "&gt;"&amp;AL8002)+1+COUNTIF(AL$11:AL8002, AL8002)-1)</f>
        <v/>
      </c>
    </row>
    <row r="8003" spans="1:41" x14ac:dyDescent="0.55000000000000004">
      <c r="A8003" s="5"/>
      <c r="B8003" s="284"/>
      <c r="C8003" s="285"/>
      <c r="D8003" s="286"/>
      <c r="E8003" s="287"/>
      <c r="F8003" s="288"/>
      <c r="G8003" s="5"/>
      <c r="J8003" s="7" t="str">
        <f t="shared" si="2241"/>
        <v/>
      </c>
      <c r="K8003" s="48" t="str">
        <f t="shared" si="2242"/>
        <v/>
      </c>
      <c r="L8003" s="48" t="str">
        <f t="shared" si="2243"/>
        <v/>
      </c>
      <c r="M8003" s="49" t="str">
        <f t="shared" si="2244"/>
        <v/>
      </c>
      <c r="U8003" s="103" t="str">
        <f t="shared" si="2245"/>
        <v/>
      </c>
      <c r="V8003" s="77" t="str">
        <f t="shared" si="2246"/>
        <v/>
      </c>
      <c r="W8003" s="37" t="str">
        <f t="shared" si="2247"/>
        <v/>
      </c>
      <c r="X8003" s="7" t="str">
        <f t="shared" si="2248"/>
        <v/>
      </c>
      <c r="Y8003" s="37" t="str">
        <f t="shared" si="2249"/>
        <v/>
      </c>
      <c r="AA8003" s="54" t="str">
        <f t="shared" si="2250"/>
        <v/>
      </c>
      <c r="AC8003" s="121" t="str">
        <f t="shared" si="2251"/>
        <v/>
      </c>
      <c r="AD8003" s="111" t="str">
        <f t="shared" si="2252"/>
        <v/>
      </c>
      <c r="AE8003" s="122" t="str">
        <f t="shared" si="2253"/>
        <v/>
      </c>
      <c r="AF8003" s="123" t="str">
        <f t="shared" si="2254"/>
        <v>Qtr 1</v>
      </c>
      <c r="AG8003" s="122" t="str">
        <f t="shared" si="2255"/>
        <v/>
      </c>
      <c r="AI8003" s="124" t="str">
        <f t="shared" si="2256"/>
        <v/>
      </c>
      <c r="AK8003" s="103" t="str">
        <f t="shared" si="2257"/>
        <v/>
      </c>
      <c r="AL8003" s="104" t="str">
        <f t="shared" si="2258"/>
        <v/>
      </c>
      <c r="AN8003" s="37" t="str">
        <f>IF(AK8003="", "", COUNTIF(AK$11:AK$8010, "&lt;"&amp;AK8003)+1+COUNTIF(AK$11:AK8003, AK8003)-1)</f>
        <v/>
      </c>
      <c r="AO8003" s="37" t="str">
        <f>IF(AL8003="", "", COUNTIF(AL$11:AL$8010, "&gt;"&amp;AL8003)+1+COUNTIF(AL$11:AL8003, AL8003)-1)</f>
        <v/>
      </c>
    </row>
    <row r="8004" spans="1:41" x14ac:dyDescent="0.55000000000000004">
      <c r="A8004" s="5"/>
      <c r="B8004" s="284"/>
      <c r="C8004" s="285"/>
      <c r="D8004" s="286"/>
      <c r="E8004" s="287"/>
      <c r="F8004" s="288"/>
      <c r="G8004" s="5"/>
      <c r="J8004" s="7" t="str">
        <f t="shared" si="2241"/>
        <v/>
      </c>
      <c r="K8004" s="48" t="str">
        <f t="shared" si="2242"/>
        <v/>
      </c>
      <c r="L8004" s="48" t="str">
        <f t="shared" si="2243"/>
        <v/>
      </c>
      <c r="M8004" s="49" t="str">
        <f t="shared" si="2244"/>
        <v/>
      </c>
      <c r="U8004" s="103" t="str">
        <f t="shared" si="2245"/>
        <v/>
      </c>
      <c r="V8004" s="77" t="str">
        <f t="shared" si="2246"/>
        <v/>
      </c>
      <c r="W8004" s="37" t="str">
        <f t="shared" si="2247"/>
        <v/>
      </c>
      <c r="X8004" s="7" t="str">
        <f t="shared" si="2248"/>
        <v/>
      </c>
      <c r="Y8004" s="37" t="str">
        <f t="shared" si="2249"/>
        <v/>
      </c>
      <c r="AA8004" s="54" t="str">
        <f t="shared" si="2250"/>
        <v/>
      </c>
      <c r="AC8004" s="121" t="str">
        <f t="shared" si="2251"/>
        <v/>
      </c>
      <c r="AD8004" s="111" t="str">
        <f t="shared" si="2252"/>
        <v/>
      </c>
      <c r="AE8004" s="122" t="str">
        <f t="shared" si="2253"/>
        <v/>
      </c>
      <c r="AF8004" s="123" t="str">
        <f t="shared" si="2254"/>
        <v>Qtr 1</v>
      </c>
      <c r="AG8004" s="122" t="str">
        <f t="shared" si="2255"/>
        <v/>
      </c>
      <c r="AI8004" s="124" t="str">
        <f t="shared" si="2256"/>
        <v/>
      </c>
      <c r="AK8004" s="103" t="str">
        <f t="shared" si="2257"/>
        <v/>
      </c>
      <c r="AL8004" s="104" t="str">
        <f t="shared" si="2258"/>
        <v/>
      </c>
      <c r="AN8004" s="37" t="str">
        <f>IF(AK8004="", "", COUNTIF(AK$11:AK$8010, "&lt;"&amp;AK8004)+1+COUNTIF(AK$11:AK8004, AK8004)-1)</f>
        <v/>
      </c>
      <c r="AO8004" s="37" t="str">
        <f>IF(AL8004="", "", COUNTIF(AL$11:AL$8010, "&gt;"&amp;AL8004)+1+COUNTIF(AL$11:AL8004, AL8004)-1)</f>
        <v/>
      </c>
    </row>
    <row r="8005" spans="1:41" x14ac:dyDescent="0.55000000000000004">
      <c r="A8005" s="5"/>
      <c r="B8005" s="284"/>
      <c r="C8005" s="285"/>
      <c r="D8005" s="286"/>
      <c r="E8005" s="287"/>
      <c r="F8005" s="288"/>
      <c r="G8005" s="5"/>
      <c r="J8005" s="7" t="str">
        <f t="shared" si="2241"/>
        <v/>
      </c>
      <c r="K8005" s="48" t="str">
        <f t="shared" si="2242"/>
        <v/>
      </c>
      <c r="L8005" s="48" t="str">
        <f t="shared" si="2243"/>
        <v/>
      </c>
      <c r="M8005" s="49" t="str">
        <f t="shared" si="2244"/>
        <v/>
      </c>
      <c r="U8005" s="103" t="str">
        <f t="shared" si="2245"/>
        <v/>
      </c>
      <c r="V8005" s="77" t="str">
        <f t="shared" si="2246"/>
        <v/>
      </c>
      <c r="W8005" s="37" t="str">
        <f t="shared" si="2247"/>
        <v/>
      </c>
      <c r="X8005" s="7" t="str">
        <f t="shared" si="2248"/>
        <v/>
      </c>
      <c r="Y8005" s="37" t="str">
        <f t="shared" si="2249"/>
        <v/>
      </c>
      <c r="AA8005" s="54" t="str">
        <f t="shared" si="2250"/>
        <v/>
      </c>
      <c r="AC8005" s="121" t="str">
        <f t="shared" si="2251"/>
        <v/>
      </c>
      <c r="AD8005" s="111" t="str">
        <f t="shared" si="2252"/>
        <v/>
      </c>
      <c r="AE8005" s="122" t="str">
        <f t="shared" si="2253"/>
        <v/>
      </c>
      <c r="AF8005" s="123" t="str">
        <f t="shared" si="2254"/>
        <v>Qtr 1</v>
      </c>
      <c r="AG8005" s="122" t="str">
        <f t="shared" si="2255"/>
        <v/>
      </c>
      <c r="AI8005" s="124" t="str">
        <f t="shared" si="2256"/>
        <v/>
      </c>
      <c r="AK8005" s="103" t="str">
        <f t="shared" si="2257"/>
        <v/>
      </c>
      <c r="AL8005" s="104" t="str">
        <f t="shared" si="2258"/>
        <v/>
      </c>
      <c r="AN8005" s="37" t="str">
        <f>IF(AK8005="", "", COUNTIF(AK$11:AK$8010, "&lt;"&amp;AK8005)+1+COUNTIF(AK$11:AK8005, AK8005)-1)</f>
        <v/>
      </c>
      <c r="AO8005" s="37" t="str">
        <f>IF(AL8005="", "", COUNTIF(AL$11:AL$8010, "&gt;"&amp;AL8005)+1+COUNTIF(AL$11:AL8005, AL8005)-1)</f>
        <v/>
      </c>
    </row>
    <row r="8006" spans="1:41" x14ac:dyDescent="0.55000000000000004">
      <c r="A8006" s="5"/>
      <c r="B8006" s="284"/>
      <c r="C8006" s="285"/>
      <c r="D8006" s="286"/>
      <c r="E8006" s="287"/>
      <c r="F8006" s="288"/>
      <c r="G8006" s="5"/>
      <c r="J8006" s="7" t="str">
        <f t="shared" si="2241"/>
        <v/>
      </c>
      <c r="K8006" s="48" t="str">
        <f t="shared" si="2242"/>
        <v/>
      </c>
      <c r="L8006" s="48" t="str">
        <f t="shared" si="2243"/>
        <v/>
      </c>
      <c r="M8006" s="49" t="str">
        <f t="shared" si="2244"/>
        <v/>
      </c>
      <c r="U8006" s="103" t="str">
        <f t="shared" si="2245"/>
        <v/>
      </c>
      <c r="V8006" s="77" t="str">
        <f t="shared" si="2246"/>
        <v/>
      </c>
      <c r="W8006" s="37" t="str">
        <f t="shared" si="2247"/>
        <v/>
      </c>
      <c r="X8006" s="7" t="str">
        <f t="shared" si="2248"/>
        <v/>
      </c>
      <c r="Y8006" s="37" t="str">
        <f t="shared" si="2249"/>
        <v/>
      </c>
      <c r="AA8006" s="54" t="str">
        <f t="shared" si="2250"/>
        <v/>
      </c>
      <c r="AC8006" s="121" t="str">
        <f t="shared" si="2251"/>
        <v/>
      </c>
      <c r="AD8006" s="111" t="str">
        <f t="shared" si="2252"/>
        <v/>
      </c>
      <c r="AE8006" s="122" t="str">
        <f t="shared" si="2253"/>
        <v/>
      </c>
      <c r="AF8006" s="123" t="str">
        <f t="shared" si="2254"/>
        <v>Qtr 1</v>
      </c>
      <c r="AG8006" s="122" t="str">
        <f t="shared" si="2255"/>
        <v/>
      </c>
      <c r="AI8006" s="124" t="str">
        <f t="shared" si="2256"/>
        <v/>
      </c>
      <c r="AK8006" s="103" t="str">
        <f t="shared" si="2257"/>
        <v/>
      </c>
      <c r="AL8006" s="104" t="str">
        <f t="shared" si="2258"/>
        <v/>
      </c>
      <c r="AN8006" s="37" t="str">
        <f>IF(AK8006="", "", COUNTIF(AK$11:AK$8010, "&lt;"&amp;AK8006)+1+COUNTIF(AK$11:AK8006, AK8006)-1)</f>
        <v/>
      </c>
      <c r="AO8006" s="37" t="str">
        <f>IF(AL8006="", "", COUNTIF(AL$11:AL$8010, "&gt;"&amp;AL8006)+1+COUNTIF(AL$11:AL8006, AL8006)-1)</f>
        <v/>
      </c>
    </row>
    <row r="8007" spans="1:41" x14ac:dyDescent="0.55000000000000004">
      <c r="A8007" s="5"/>
      <c r="B8007" s="284"/>
      <c r="C8007" s="285"/>
      <c r="D8007" s="286"/>
      <c r="E8007" s="287"/>
      <c r="F8007" s="288"/>
      <c r="G8007" s="5"/>
      <c r="J8007" s="7" t="str">
        <f t="shared" si="2241"/>
        <v/>
      </c>
      <c r="K8007" s="48" t="str">
        <f t="shared" si="2242"/>
        <v/>
      </c>
      <c r="L8007" s="48" t="str">
        <f t="shared" si="2243"/>
        <v/>
      </c>
      <c r="M8007" s="49" t="str">
        <f t="shared" si="2244"/>
        <v/>
      </c>
      <c r="U8007" s="103" t="str">
        <f t="shared" si="2245"/>
        <v/>
      </c>
      <c r="V8007" s="77" t="str">
        <f t="shared" si="2246"/>
        <v/>
      </c>
      <c r="W8007" s="37" t="str">
        <f t="shared" si="2247"/>
        <v/>
      </c>
      <c r="X8007" s="7" t="str">
        <f t="shared" si="2248"/>
        <v/>
      </c>
      <c r="Y8007" s="37" t="str">
        <f t="shared" si="2249"/>
        <v/>
      </c>
      <c r="AA8007" s="54" t="str">
        <f t="shared" si="2250"/>
        <v/>
      </c>
      <c r="AC8007" s="121" t="str">
        <f t="shared" si="2251"/>
        <v/>
      </c>
      <c r="AD8007" s="111" t="str">
        <f t="shared" si="2252"/>
        <v/>
      </c>
      <c r="AE8007" s="122" t="str">
        <f t="shared" si="2253"/>
        <v/>
      </c>
      <c r="AF8007" s="123" t="str">
        <f t="shared" si="2254"/>
        <v>Qtr 1</v>
      </c>
      <c r="AG8007" s="122" t="str">
        <f t="shared" si="2255"/>
        <v/>
      </c>
      <c r="AI8007" s="124" t="str">
        <f t="shared" si="2256"/>
        <v/>
      </c>
      <c r="AK8007" s="103" t="str">
        <f t="shared" si="2257"/>
        <v/>
      </c>
      <c r="AL8007" s="104" t="str">
        <f t="shared" si="2258"/>
        <v/>
      </c>
      <c r="AN8007" s="37" t="str">
        <f>IF(AK8007="", "", COUNTIF(AK$11:AK$8010, "&lt;"&amp;AK8007)+1+COUNTIF(AK$11:AK8007, AK8007)-1)</f>
        <v/>
      </c>
      <c r="AO8007" s="37" t="str">
        <f>IF(AL8007="", "", COUNTIF(AL$11:AL$8010, "&gt;"&amp;AL8007)+1+COUNTIF(AL$11:AL8007, AL8007)-1)</f>
        <v/>
      </c>
    </row>
    <row r="8008" spans="1:41" x14ac:dyDescent="0.55000000000000004">
      <c r="A8008" s="5"/>
      <c r="B8008" s="284"/>
      <c r="C8008" s="285"/>
      <c r="D8008" s="286"/>
      <c r="E8008" s="287"/>
      <c r="F8008" s="288"/>
      <c r="G8008" s="5"/>
      <c r="J8008" s="7" t="str">
        <f t="shared" si="2241"/>
        <v/>
      </c>
      <c r="K8008" s="48" t="str">
        <f t="shared" si="2242"/>
        <v/>
      </c>
      <c r="L8008" s="48" t="str">
        <f t="shared" si="2243"/>
        <v/>
      </c>
      <c r="M8008" s="49" t="str">
        <f t="shared" si="2244"/>
        <v/>
      </c>
      <c r="U8008" s="103" t="str">
        <f t="shared" si="2245"/>
        <v/>
      </c>
      <c r="V8008" s="77" t="str">
        <f t="shared" si="2246"/>
        <v/>
      </c>
      <c r="W8008" s="37" t="str">
        <f t="shared" si="2247"/>
        <v/>
      </c>
      <c r="X8008" s="7" t="str">
        <f t="shared" si="2248"/>
        <v/>
      </c>
      <c r="Y8008" s="37" t="str">
        <f t="shared" si="2249"/>
        <v/>
      </c>
      <c r="AA8008" s="54" t="str">
        <f t="shared" si="2250"/>
        <v/>
      </c>
      <c r="AC8008" s="121" t="str">
        <f t="shared" si="2251"/>
        <v/>
      </c>
      <c r="AD8008" s="111" t="str">
        <f t="shared" si="2252"/>
        <v/>
      </c>
      <c r="AE8008" s="122" t="str">
        <f t="shared" si="2253"/>
        <v/>
      </c>
      <c r="AF8008" s="123" t="str">
        <f t="shared" si="2254"/>
        <v>Qtr 1</v>
      </c>
      <c r="AG8008" s="122" t="str">
        <f t="shared" si="2255"/>
        <v/>
      </c>
      <c r="AI8008" s="124" t="str">
        <f t="shared" si="2256"/>
        <v/>
      </c>
      <c r="AK8008" s="103" t="str">
        <f t="shared" si="2257"/>
        <v/>
      </c>
      <c r="AL8008" s="104" t="str">
        <f t="shared" si="2258"/>
        <v/>
      </c>
      <c r="AN8008" s="37" t="str">
        <f>IF(AK8008="", "", COUNTIF(AK$11:AK$8010, "&lt;"&amp;AK8008)+1+COUNTIF(AK$11:AK8008, AK8008)-1)</f>
        <v/>
      </c>
      <c r="AO8008" s="37" t="str">
        <f>IF(AL8008="", "", COUNTIF(AL$11:AL$8010, "&gt;"&amp;AL8008)+1+COUNTIF(AL$11:AL8008, AL8008)-1)</f>
        <v/>
      </c>
    </row>
    <row r="8009" spans="1:41" x14ac:dyDescent="0.55000000000000004">
      <c r="A8009" s="5"/>
      <c r="B8009" s="284"/>
      <c r="C8009" s="285"/>
      <c r="D8009" s="286"/>
      <c r="E8009" s="287"/>
      <c r="F8009" s="288"/>
      <c r="G8009" s="5"/>
      <c r="J8009" s="7" t="str">
        <f t="shared" si="2241"/>
        <v/>
      </c>
      <c r="K8009" s="48" t="str">
        <f t="shared" si="2242"/>
        <v/>
      </c>
      <c r="L8009" s="48" t="str">
        <f t="shared" si="2243"/>
        <v/>
      </c>
      <c r="M8009" s="49" t="str">
        <f t="shared" si="2244"/>
        <v/>
      </c>
      <c r="U8009" s="103" t="str">
        <f t="shared" si="2245"/>
        <v/>
      </c>
      <c r="V8009" s="77" t="str">
        <f t="shared" si="2246"/>
        <v/>
      </c>
      <c r="W8009" s="37" t="str">
        <f t="shared" si="2247"/>
        <v/>
      </c>
      <c r="X8009" s="7" t="str">
        <f t="shared" si="2248"/>
        <v/>
      </c>
      <c r="Y8009" s="37" t="str">
        <f t="shared" si="2249"/>
        <v/>
      </c>
      <c r="AA8009" s="54" t="str">
        <f t="shared" si="2250"/>
        <v/>
      </c>
      <c r="AC8009" s="121" t="str">
        <f t="shared" si="2251"/>
        <v/>
      </c>
      <c r="AD8009" s="111" t="str">
        <f t="shared" si="2252"/>
        <v/>
      </c>
      <c r="AE8009" s="122" t="str">
        <f t="shared" si="2253"/>
        <v/>
      </c>
      <c r="AF8009" s="123" t="str">
        <f t="shared" si="2254"/>
        <v>Qtr 1</v>
      </c>
      <c r="AG8009" s="122" t="str">
        <f t="shared" si="2255"/>
        <v/>
      </c>
      <c r="AI8009" s="124" t="str">
        <f t="shared" si="2256"/>
        <v/>
      </c>
      <c r="AK8009" s="103" t="str">
        <f t="shared" si="2257"/>
        <v/>
      </c>
      <c r="AL8009" s="104" t="str">
        <f t="shared" si="2258"/>
        <v/>
      </c>
      <c r="AN8009" s="37" t="str">
        <f>IF(AK8009="", "", COUNTIF(AK$11:AK$8010, "&lt;"&amp;AK8009)+1+COUNTIF(AK$11:AK8009, AK8009)-1)</f>
        <v/>
      </c>
      <c r="AO8009" s="37" t="str">
        <f>IF(AL8009="", "", COUNTIF(AL$11:AL$8010, "&gt;"&amp;AL8009)+1+COUNTIF(AL$11:AL8009, AL8009)-1)</f>
        <v/>
      </c>
    </row>
    <row r="8010" spans="1:41" x14ac:dyDescent="0.55000000000000004">
      <c r="A8010" s="5"/>
      <c r="B8010" s="289"/>
      <c r="C8010" s="290"/>
      <c r="D8010" s="291"/>
      <c r="E8010" s="292"/>
      <c r="F8010" s="293"/>
      <c r="G8010" s="5"/>
      <c r="J8010" s="8" t="str">
        <f t="shared" si="2241"/>
        <v/>
      </c>
      <c r="K8010" s="50" t="str">
        <f t="shared" si="2242"/>
        <v/>
      </c>
      <c r="L8010" s="50" t="str">
        <f t="shared" si="2243"/>
        <v/>
      </c>
      <c r="M8010" s="51" t="str">
        <f t="shared" si="2244"/>
        <v/>
      </c>
      <c r="U8010" s="105" t="str">
        <f t="shared" si="2245"/>
        <v/>
      </c>
      <c r="V8010" s="78" t="str">
        <f t="shared" si="2246"/>
        <v/>
      </c>
      <c r="W8010" s="38" t="str">
        <f t="shared" si="2247"/>
        <v/>
      </c>
      <c r="X8010" s="8" t="str">
        <f t="shared" si="2248"/>
        <v/>
      </c>
      <c r="Y8010" s="38" t="str">
        <f t="shared" si="2249"/>
        <v/>
      </c>
      <c r="AA8010" s="55" t="str">
        <f t="shared" si="2250"/>
        <v/>
      </c>
      <c r="AC8010" s="125" t="str">
        <f t="shared" si="2251"/>
        <v/>
      </c>
      <c r="AD8010" s="112" t="str">
        <f t="shared" si="2252"/>
        <v/>
      </c>
      <c r="AE8010" s="126" t="str">
        <f t="shared" si="2253"/>
        <v/>
      </c>
      <c r="AF8010" s="127" t="str">
        <f t="shared" si="2254"/>
        <v>Qtr 1</v>
      </c>
      <c r="AG8010" s="126" t="str">
        <f t="shared" si="2255"/>
        <v/>
      </c>
      <c r="AI8010" s="128" t="str">
        <f t="shared" si="2256"/>
        <v/>
      </c>
      <c r="AK8010" s="105" t="str">
        <f t="shared" si="2257"/>
        <v/>
      </c>
      <c r="AL8010" s="106" t="str">
        <f t="shared" si="2258"/>
        <v/>
      </c>
      <c r="AN8010" s="38" t="str">
        <f>IF(AK8010="", "", COUNTIF(AK$11:AK$8010, "&lt;"&amp;AK8010)+1+COUNTIF(AK$11:AK8010, AK8010)-1)</f>
        <v/>
      </c>
      <c r="AO8010" s="38" t="str">
        <f>IF(AL8010="", "", COUNTIF(AL$11:AL$8010, "&gt;"&amp;AL8010)+1+COUNTIF(AL$11:AL8010, AL8010)-1)</f>
        <v/>
      </c>
    </row>
    <row r="8011" spans="1:41" x14ac:dyDescent="0.55000000000000004">
      <c r="A8011" s="5"/>
      <c r="B8011" s="5"/>
      <c r="C8011" s="5"/>
      <c r="D8011" s="5"/>
      <c r="E8011" s="5"/>
      <c r="F8011" s="5"/>
      <c r="G8011" s="5"/>
    </row>
  </sheetData>
  <sheetProtection algorithmName="SHA-512" hashValue="+nBt3vMXpUEr+Kp2HSR89p7LwN6fVaJ4pU60SgrpfjxLI14RCqYBWVaa5B1/LGc1zXCh10Yfwhqi5jAGNZq7jw==" saltValue="JJj8/tCQlC8yX/40DEyhxg==" spinCount="100000" sheet="1" objects="1" scenarios="1" sort="0" autoFilter="0"/>
  <autoFilter ref="B10:F30" xr:uid="{55EA1FF1-07FE-443F-86C1-D62070F1C16A}">
    <sortState xmlns:xlrd2="http://schemas.microsoft.com/office/spreadsheetml/2017/richdata2" ref="B11:F30">
      <sortCondition ref="B10:B30"/>
    </sortState>
  </autoFilter>
  <sortState xmlns:xlrd2="http://schemas.microsoft.com/office/spreadsheetml/2017/richdata2" ref="B11:F260">
    <sortCondition ref="C11:C260"/>
    <sortCondition ref="B11:B260"/>
  </sortState>
  <mergeCells count="3">
    <mergeCell ref="B2:D3"/>
    <mergeCell ref="B4:D4"/>
    <mergeCell ref="F2:F6"/>
  </mergeCells>
  <conditionalFormatting sqref="B11:E8010">
    <cfRule type="expression" dxfId="1" priority="2">
      <formula>J11="X"</formula>
    </cfRule>
  </conditionalFormatting>
  <conditionalFormatting sqref="B7:E7">
    <cfRule type="expression" dxfId="0" priority="1">
      <formula>NOT(B$7="")</formula>
    </cfRule>
  </conditionalFormatting>
  <dataValidations count="3">
    <dataValidation type="list" allowBlank="1" showInputMessage="1" showErrorMessage="1" sqref="C11:C8010" xr:uid="{55D1F6CD-C980-4D2B-AD45-4403285EC696}">
      <formula1>$O$10:$O$510</formula1>
    </dataValidation>
    <dataValidation type="list" allowBlank="1" showInputMessage="1" showErrorMessage="1" sqref="D11:D8010" xr:uid="{B5DA38A8-1B8A-46B5-A9E6-AE60970DCD79}">
      <formula1>$Q$10:$Q$15</formula1>
    </dataValidation>
    <dataValidation type="list" allowBlank="1" showInputMessage="1" showErrorMessage="1" sqref="E11:E8010" xr:uid="{C305C465-7FC1-4BB2-8D80-E555FA68C086}">
      <formula1>$S$10:$S$20</formula1>
    </dataValidation>
  </dataValidations>
  <pageMargins left="0.7" right="0.7" top="0.75" bottom="0.75" header="0.3" footer="0.3"/>
  <pageSetup paperSize="9" scale="93" orientation="landscape" verticalDpi="300" r:id="rId1"/>
  <colBreaks count="1" manualBreakCount="1">
    <brk id="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937D0-FFB0-4D16-BB45-00DF43EC63D0}">
  <sheetPr>
    <tabColor rgb="FF207144"/>
  </sheetPr>
  <dimension ref="A1:BR509"/>
  <sheetViews>
    <sheetView zoomScaleNormal="100" workbookViewId="0"/>
  </sheetViews>
  <sheetFormatPr defaultColWidth="0" defaultRowHeight="14.4" zeroHeight="1" x14ac:dyDescent="0.55000000000000004"/>
  <cols>
    <col min="1" max="62" width="2.5234375" style="1" customWidth="1"/>
    <col min="63" max="64" width="2.5234375" style="1" hidden="1" customWidth="1"/>
    <col min="65" max="65" width="5.26171875" style="1" hidden="1" customWidth="1"/>
    <col min="66" max="66" width="21.05078125" style="1" hidden="1" customWidth="1"/>
    <col min="67" max="68" width="8.41796875" style="1" hidden="1" customWidth="1"/>
    <col min="69" max="69" width="2.5234375" style="1" hidden="1" customWidth="1"/>
    <col min="70" max="70" width="15.7890625" style="81" hidden="1" customWidth="1"/>
    <col min="71" max="16384" width="2.5234375" style="1" hidden="1"/>
  </cols>
  <sheetData>
    <row r="1" spans="1:70" x14ac:dyDescent="0.55000000000000004">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80"/>
      <c r="BA1" s="80"/>
      <c r="BB1" s="80"/>
      <c r="BC1" s="80"/>
      <c r="BD1" s="80"/>
      <c r="BE1" s="80"/>
      <c r="BF1" s="80"/>
      <c r="BG1" s="80"/>
      <c r="BH1" s="80"/>
      <c r="BI1" s="80"/>
      <c r="BJ1" s="80"/>
    </row>
    <row r="2" spans="1:70" x14ac:dyDescent="0.55000000000000004">
      <c r="A2" s="5"/>
      <c r="B2" s="232" t="s">
        <v>50</v>
      </c>
      <c r="C2" s="233"/>
      <c r="D2" s="233"/>
      <c r="E2" s="233"/>
      <c r="F2" s="233"/>
      <c r="G2" s="233"/>
      <c r="H2" s="233"/>
      <c r="I2" s="233"/>
      <c r="J2" s="233"/>
      <c r="K2" s="233"/>
      <c r="L2" s="233"/>
      <c r="M2" s="233"/>
      <c r="N2" s="233"/>
      <c r="O2" s="233"/>
      <c r="P2" s="234"/>
      <c r="Q2" s="5"/>
      <c r="R2" s="5"/>
      <c r="S2" s="232" t="str">
        <f>IF('Intro &amp; Setup'!$H$16="", "", 'Intro &amp; Setup'!$H$16)</f>
        <v>Your Business</v>
      </c>
      <c r="T2" s="233"/>
      <c r="U2" s="233"/>
      <c r="V2" s="233"/>
      <c r="W2" s="233"/>
      <c r="X2" s="233"/>
      <c r="Y2" s="233"/>
      <c r="Z2" s="233"/>
      <c r="AA2" s="233"/>
      <c r="AB2" s="233"/>
      <c r="AC2" s="233"/>
      <c r="AD2" s="233"/>
      <c r="AE2" s="233"/>
      <c r="AF2" s="233"/>
      <c r="AG2" s="234"/>
      <c r="AH2" s="5"/>
      <c r="AI2" s="5"/>
      <c r="AJ2" s="238" t="str">
        <f>IF($BA$6="", "NO STAFF SELECTED", $BA$6)</f>
        <v>NO STAFF SELECTED</v>
      </c>
      <c r="AK2" s="239"/>
      <c r="AL2" s="239"/>
      <c r="AM2" s="239"/>
      <c r="AN2" s="239"/>
      <c r="AO2" s="239"/>
      <c r="AP2" s="239"/>
      <c r="AQ2" s="239"/>
      <c r="AR2" s="239"/>
      <c r="AS2" s="239"/>
      <c r="AT2" s="239"/>
      <c r="AU2" s="239"/>
      <c r="AV2" s="239"/>
      <c r="AW2" s="239"/>
      <c r="AX2" s="240"/>
      <c r="AY2" s="5"/>
      <c r="AZ2" s="80"/>
      <c r="BA2" s="213" t="s">
        <v>52</v>
      </c>
      <c r="BB2" s="214"/>
      <c r="BC2" s="214"/>
      <c r="BD2" s="214"/>
      <c r="BE2" s="214"/>
      <c r="BF2" s="214"/>
      <c r="BG2" s="214"/>
      <c r="BH2" s="214"/>
      <c r="BI2" s="215"/>
      <c r="BJ2" s="80"/>
    </row>
    <row r="3" spans="1:70" x14ac:dyDescent="0.55000000000000004">
      <c r="A3" s="5"/>
      <c r="B3" s="235"/>
      <c r="C3" s="236"/>
      <c r="D3" s="236"/>
      <c r="E3" s="236"/>
      <c r="F3" s="236"/>
      <c r="G3" s="236"/>
      <c r="H3" s="236"/>
      <c r="I3" s="236"/>
      <c r="J3" s="236"/>
      <c r="K3" s="236"/>
      <c r="L3" s="236"/>
      <c r="M3" s="236"/>
      <c r="N3" s="236"/>
      <c r="O3" s="236"/>
      <c r="P3" s="237"/>
      <c r="Q3" s="5"/>
      <c r="R3" s="5"/>
      <c r="S3" s="235"/>
      <c r="T3" s="236"/>
      <c r="U3" s="236"/>
      <c r="V3" s="236"/>
      <c r="W3" s="236"/>
      <c r="X3" s="236"/>
      <c r="Y3" s="236"/>
      <c r="Z3" s="236"/>
      <c r="AA3" s="236"/>
      <c r="AB3" s="236"/>
      <c r="AC3" s="236"/>
      <c r="AD3" s="236"/>
      <c r="AE3" s="236"/>
      <c r="AF3" s="236"/>
      <c r="AG3" s="237"/>
      <c r="AH3" s="5"/>
      <c r="AI3" s="5"/>
      <c r="AJ3" s="241"/>
      <c r="AK3" s="242"/>
      <c r="AL3" s="242"/>
      <c r="AM3" s="242"/>
      <c r="AN3" s="242"/>
      <c r="AO3" s="242"/>
      <c r="AP3" s="242"/>
      <c r="AQ3" s="242"/>
      <c r="AR3" s="242"/>
      <c r="AS3" s="242"/>
      <c r="AT3" s="242"/>
      <c r="AU3" s="242"/>
      <c r="AV3" s="242"/>
      <c r="AW3" s="242"/>
      <c r="AX3" s="243"/>
      <c r="AY3" s="5"/>
      <c r="AZ3" s="80"/>
      <c r="BA3" s="80"/>
      <c r="BB3" s="80"/>
      <c r="BC3" s="80"/>
      <c r="BD3" s="80"/>
      <c r="BE3" s="80"/>
      <c r="BF3" s="80"/>
      <c r="BG3" s="80"/>
      <c r="BH3" s="80"/>
      <c r="BI3" s="80"/>
      <c r="BJ3" s="80"/>
      <c r="BM3" s="83"/>
      <c r="BN3" s="83" t="str">
        <f>IF(COUNTIF($BM$5:$BM$8, $BA$9)&gt;0, $BA$9, $BM$4)</f>
        <v>All</v>
      </c>
      <c r="BO3" s="81"/>
      <c r="BP3" s="81"/>
      <c r="BR3" s="82" t="s">
        <v>24</v>
      </c>
    </row>
    <row r="4" spans="1:70" x14ac:dyDescent="0.55000000000000004">
      <c r="A4" s="5"/>
      <c r="B4" s="5"/>
      <c r="C4" s="5"/>
      <c r="D4" s="5"/>
      <c r="E4" s="5"/>
      <c r="F4" s="5"/>
      <c r="G4" s="5"/>
      <c r="H4" s="5"/>
      <c r="I4" s="5"/>
      <c r="J4" s="5"/>
      <c r="K4" s="5"/>
      <c r="L4" s="5"/>
      <c r="M4" s="5"/>
      <c r="N4" s="5"/>
      <c r="O4" s="5"/>
      <c r="P4" s="5"/>
      <c r="Q4" s="5"/>
      <c r="R4" s="5"/>
      <c r="S4" s="246">
        <f ca="1">TODAY()</f>
        <v>44356</v>
      </c>
      <c r="T4" s="246"/>
      <c r="U4" s="246"/>
      <c r="V4" s="246"/>
      <c r="W4" s="246"/>
      <c r="X4" s="246"/>
      <c r="Y4" s="246"/>
      <c r="Z4" s="246"/>
      <c r="AA4" s="246"/>
      <c r="AB4" s="246"/>
      <c r="AC4" s="246"/>
      <c r="AD4" s="246"/>
      <c r="AE4" s="246"/>
      <c r="AF4" s="246"/>
      <c r="AG4" s="246"/>
      <c r="AH4" s="5"/>
      <c r="AI4" s="5"/>
      <c r="AJ4" s="5"/>
      <c r="AK4" s="5"/>
      <c r="AL4" s="5"/>
      <c r="AM4" s="5"/>
      <c r="AN4" s="5"/>
      <c r="AO4" s="5"/>
      <c r="AP4" s="5"/>
      <c r="AQ4" s="5"/>
      <c r="AR4" s="5"/>
      <c r="AS4" s="5"/>
      <c r="AT4" s="5"/>
      <c r="AU4" s="5"/>
      <c r="AV4" s="5"/>
      <c r="AW4" s="5"/>
      <c r="AX4" s="5"/>
      <c r="AY4" s="5"/>
      <c r="AZ4" s="80"/>
      <c r="BA4" s="80"/>
      <c r="BB4" s="80"/>
      <c r="BC4" s="80"/>
      <c r="BD4" s="80"/>
      <c r="BE4" s="80"/>
      <c r="BF4" s="80"/>
      <c r="BG4" s="80"/>
      <c r="BH4" s="80"/>
      <c r="BI4" s="80"/>
      <c r="BJ4" s="80"/>
      <c r="BM4" s="83" t="s">
        <v>59</v>
      </c>
      <c r="BN4" s="81"/>
      <c r="BO4" s="88" t="s">
        <v>60</v>
      </c>
      <c r="BP4" s="83" t="str">
        <f>""</f>
        <v/>
      </c>
      <c r="BR4" s="83"/>
    </row>
    <row r="5" spans="1:70" x14ac:dyDescent="0.55000000000000004">
      <c r="A5" s="5"/>
      <c r="B5" s="232" t="s">
        <v>67</v>
      </c>
      <c r="C5" s="233"/>
      <c r="D5" s="233"/>
      <c r="E5" s="233"/>
      <c r="F5" s="233"/>
      <c r="G5" s="233"/>
      <c r="H5" s="233"/>
      <c r="I5" s="233"/>
      <c r="J5" s="233"/>
      <c r="K5" s="233"/>
      <c r="L5" s="233"/>
      <c r="M5" s="233"/>
      <c r="N5" s="233"/>
      <c r="O5" s="233"/>
      <c r="P5" s="234"/>
      <c r="Q5" s="5"/>
      <c r="R5" s="5"/>
      <c r="S5" s="244" t="str">
        <f>IF($BA$6="", "", CONCATENATE($BN$54, " - ", $BN$55))</f>
        <v/>
      </c>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5"/>
      <c r="AZ5" s="80"/>
      <c r="BA5" s="134" t="s">
        <v>51</v>
      </c>
      <c r="BB5" s="135"/>
      <c r="BC5" s="135"/>
      <c r="BD5" s="135"/>
      <c r="BE5" s="135"/>
      <c r="BF5" s="135"/>
      <c r="BG5" s="135"/>
      <c r="BH5" s="135"/>
      <c r="BI5" s="136"/>
      <c r="BJ5" s="80"/>
      <c r="BM5" s="88">
        <v>1</v>
      </c>
      <c r="BN5" s="89" t="str">
        <f>CONCATENATE('Intro &amp; Setup'!$BM$13, " - ", 'Intro &amp; Setup'!$BM$15)</f>
        <v xml:space="preserve"> - </v>
      </c>
      <c r="BO5" s="90" t="s">
        <v>61</v>
      </c>
      <c r="BP5" s="88" t="s">
        <v>72</v>
      </c>
      <c r="BR5" s="84" t="str">
        <f>IF('Staff &amp; Scores'!$C11="", "", 'Staff &amp; Scores'!$C11)</f>
        <v/>
      </c>
    </row>
    <row r="6" spans="1:70" x14ac:dyDescent="0.55000000000000004">
      <c r="A6" s="5"/>
      <c r="B6" s="235"/>
      <c r="C6" s="236"/>
      <c r="D6" s="236"/>
      <c r="E6" s="236"/>
      <c r="F6" s="236"/>
      <c r="G6" s="236"/>
      <c r="H6" s="236"/>
      <c r="I6" s="236"/>
      <c r="J6" s="236"/>
      <c r="K6" s="236"/>
      <c r="L6" s="236"/>
      <c r="M6" s="236"/>
      <c r="N6" s="236"/>
      <c r="O6" s="236"/>
      <c r="P6" s="237"/>
      <c r="Q6" s="5"/>
      <c r="R6" s="5"/>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5"/>
      <c r="AZ6" s="80"/>
      <c r="BA6" s="229"/>
      <c r="BB6" s="230"/>
      <c r="BC6" s="230"/>
      <c r="BD6" s="230"/>
      <c r="BE6" s="230"/>
      <c r="BF6" s="230"/>
      <c r="BG6" s="230"/>
      <c r="BH6" s="230"/>
      <c r="BI6" s="231"/>
      <c r="BJ6" s="80"/>
      <c r="BM6" s="90">
        <v>2</v>
      </c>
      <c r="BN6" s="91" t="str">
        <f>CONCATENATE('Intro &amp; Setup'!$BM$16, " - ", 'Intro &amp; Setup'!$BM$18)</f>
        <v xml:space="preserve"> - </v>
      </c>
      <c r="BO6" s="90" t="s">
        <v>62</v>
      </c>
      <c r="BP6" s="90" t="s">
        <v>73</v>
      </c>
      <c r="BR6" s="85" t="str">
        <f>IF('Staff &amp; Scores'!$C12="", "", 'Staff &amp; Scores'!$C12)</f>
        <v/>
      </c>
    </row>
    <row r="7" spans="1:70" x14ac:dyDescent="0.55000000000000004">
      <c r="A7" s="5"/>
      <c r="B7" s="5"/>
      <c r="C7" s="5"/>
      <c r="D7" s="5"/>
      <c r="E7" s="5"/>
      <c r="F7" s="5"/>
      <c r="G7" s="5"/>
      <c r="H7" s="5"/>
      <c r="I7" s="5"/>
      <c r="J7" s="5"/>
      <c r="K7" s="5"/>
      <c r="L7" s="5"/>
      <c r="M7" s="5"/>
      <c r="N7" s="5"/>
      <c r="O7" s="5"/>
      <c r="P7" s="5"/>
      <c r="Q7" s="5"/>
      <c r="R7" s="5"/>
      <c r="S7" s="245" t="s">
        <v>68</v>
      </c>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5"/>
      <c r="AZ7" s="80"/>
      <c r="BA7" s="80"/>
      <c r="BB7" s="80"/>
      <c r="BC7" s="80"/>
      <c r="BD7" s="80"/>
      <c r="BE7" s="80"/>
      <c r="BF7" s="80"/>
      <c r="BG7" s="80"/>
      <c r="BH7" s="80"/>
      <c r="BI7" s="80"/>
      <c r="BJ7" s="80"/>
      <c r="BM7" s="90">
        <v>3</v>
      </c>
      <c r="BN7" s="91" t="str">
        <f>CONCATENATE('Intro &amp; Setup'!$BM$19, " - ", 'Intro &amp; Setup'!$BM$21)</f>
        <v xml:space="preserve"> - </v>
      </c>
      <c r="BO7" s="90" t="s">
        <v>63</v>
      </c>
      <c r="BP7" s="90" t="s">
        <v>74</v>
      </c>
      <c r="BR7" s="85" t="str">
        <f>IF('Staff &amp; Scores'!$C13="", "", 'Staff &amp; Scores'!$C13)</f>
        <v/>
      </c>
    </row>
    <row r="8" spans="1:70" x14ac:dyDescent="0.55000000000000004">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80"/>
      <c r="BA8" s="134" t="s">
        <v>54</v>
      </c>
      <c r="BB8" s="135"/>
      <c r="BC8" s="135"/>
      <c r="BD8" s="135"/>
      <c r="BE8" s="135"/>
      <c r="BF8" s="135"/>
      <c r="BG8" s="135"/>
      <c r="BH8" s="135"/>
      <c r="BI8" s="136"/>
      <c r="BJ8" s="80"/>
      <c r="BM8" s="92">
        <v>4</v>
      </c>
      <c r="BN8" s="93" t="str">
        <f>CONCATENATE('Intro &amp; Setup'!$BM$22, " - ", 'Intro &amp; Setup'!$BM$24)</f>
        <v xml:space="preserve"> - </v>
      </c>
      <c r="BO8" s="92" t="s">
        <v>64</v>
      </c>
      <c r="BP8" s="92" t="s">
        <v>75</v>
      </c>
      <c r="BR8" s="85" t="str">
        <f>IF('Staff &amp; Scores'!$C14="", "", 'Staff &amp; Scores'!$C14)</f>
        <v/>
      </c>
    </row>
    <row r="9" spans="1:70" x14ac:dyDescent="0.55000000000000004">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80"/>
      <c r="BA9" s="229" t="s">
        <v>59</v>
      </c>
      <c r="BB9" s="230"/>
      <c r="BC9" s="230"/>
      <c r="BD9" s="230"/>
      <c r="BE9" s="230"/>
      <c r="BF9" s="230"/>
      <c r="BG9" s="230"/>
      <c r="BH9" s="230"/>
      <c r="BI9" s="231"/>
      <c r="BJ9" s="80"/>
      <c r="BR9" s="85" t="str">
        <f>IF('Staff &amp; Scores'!$C15="", "", 'Staff &amp; Scores'!$C15)</f>
        <v/>
      </c>
    </row>
    <row r="10" spans="1:70" x14ac:dyDescent="0.55000000000000004">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80"/>
      <c r="BA10" s="80"/>
      <c r="BB10" s="80"/>
      <c r="BC10" s="80"/>
      <c r="BD10" s="80"/>
      <c r="BE10" s="80"/>
      <c r="BF10" s="80"/>
      <c r="BG10" s="80"/>
      <c r="BH10" s="80"/>
      <c r="BI10" s="80"/>
      <c r="BJ10" s="80"/>
      <c r="BR10" s="85" t="str">
        <f>IF('Staff &amp; Scores'!$C16="", "", 'Staff &amp; Scores'!$C16)</f>
        <v/>
      </c>
    </row>
    <row r="11" spans="1:70" x14ac:dyDescent="0.55000000000000004">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80"/>
      <c r="BA11" s="80"/>
      <c r="BB11" s="80"/>
      <c r="BC11" s="80"/>
      <c r="BD11" s="80"/>
      <c r="BE11" s="80"/>
      <c r="BF11" s="80"/>
      <c r="BG11" s="80"/>
      <c r="BH11" s="80"/>
      <c r="BI11" s="80"/>
      <c r="BJ11" s="80"/>
      <c r="BO11" s="34" t="s">
        <v>53</v>
      </c>
      <c r="BR11" s="85" t="str">
        <f>IF('Staff &amp; Scores'!$C17="", "", 'Staff &amp; Scores'!$C17)</f>
        <v/>
      </c>
    </row>
    <row r="12" spans="1:70" x14ac:dyDescent="0.550000000000000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80"/>
      <c r="BA12" s="80"/>
      <c r="BB12" s="80"/>
      <c r="BC12" s="80"/>
      <c r="BD12" s="80"/>
      <c r="BE12" s="80"/>
      <c r="BF12" s="80"/>
      <c r="BG12" s="80"/>
      <c r="BH12" s="80"/>
      <c r="BI12" s="80"/>
      <c r="BJ12" s="80"/>
      <c r="BN12" s="36" t="s">
        <v>41</v>
      </c>
      <c r="BO12" s="97" t="str">
        <f>IFERROR(ROUND(AVERAGE('Staff &amp; Scores'!$F$518:$J$518), 0), "")</f>
        <v/>
      </c>
      <c r="BP12" s="73" t="str">
        <f>IF($BO12="", "", IF(100-$BO12&lt;0, "", 100-$BO12))</f>
        <v/>
      </c>
      <c r="BR12" s="85" t="str">
        <f>IF('Staff &amp; Scores'!$C18="", "", 'Staff &amp; Scores'!$C18)</f>
        <v/>
      </c>
    </row>
    <row r="13" spans="1:70" x14ac:dyDescent="0.55000000000000004">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80"/>
      <c r="BA13" s="80"/>
      <c r="BB13" s="80"/>
      <c r="BC13" s="80"/>
      <c r="BD13" s="80"/>
      <c r="BE13" s="80"/>
      <c r="BF13" s="80"/>
      <c r="BG13" s="80"/>
      <c r="BH13" s="80"/>
      <c r="BI13" s="80"/>
      <c r="BJ13" s="80"/>
      <c r="BN13" s="37" t="str">
        <f>IF('Intro &amp; Setup'!$B28="", "", 'Intro &amp; Setup'!$B28)</f>
        <v/>
      </c>
      <c r="BO13" s="98" t="str">
        <f>'Staff &amp; Scores'!$F$518</f>
        <v/>
      </c>
      <c r="BP13" s="74" t="str">
        <f t="shared" ref="BP13:BP17" si="0">IF($BO13="", "", IF(100-$BO13&lt;0, "", 100-$BO13))</f>
        <v/>
      </c>
      <c r="BR13" s="85" t="str">
        <f>IF('Staff &amp; Scores'!$C19="", "", 'Staff &amp; Scores'!$C19)</f>
        <v/>
      </c>
    </row>
    <row r="14" spans="1:70" x14ac:dyDescent="0.55000000000000004">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80"/>
      <c r="BA14" s="80"/>
      <c r="BB14" s="80"/>
      <c r="BC14" s="80"/>
      <c r="BD14" s="80"/>
      <c r="BE14" s="80"/>
      <c r="BF14" s="80"/>
      <c r="BG14" s="80"/>
      <c r="BH14" s="80"/>
      <c r="BI14" s="80"/>
      <c r="BJ14" s="80"/>
      <c r="BN14" s="37" t="str">
        <f>IF('Intro &amp; Setup'!$B29="", "", 'Intro &amp; Setup'!$B29)</f>
        <v/>
      </c>
      <c r="BO14" s="98" t="str">
        <f>'Staff &amp; Scores'!$G$518</f>
        <v/>
      </c>
      <c r="BP14" s="74" t="str">
        <f t="shared" si="0"/>
        <v/>
      </c>
      <c r="BR14" s="85" t="str">
        <f>IF('Staff &amp; Scores'!$C20="", "", 'Staff &amp; Scores'!$C20)</f>
        <v/>
      </c>
    </row>
    <row r="15" spans="1:70" x14ac:dyDescent="0.55000000000000004">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80"/>
      <c r="BA15" s="80"/>
      <c r="BB15" s="80"/>
      <c r="BC15" s="80"/>
      <c r="BD15" s="80"/>
      <c r="BE15" s="80"/>
      <c r="BF15" s="80"/>
      <c r="BG15" s="80"/>
      <c r="BH15" s="80"/>
      <c r="BI15" s="80"/>
      <c r="BJ15" s="80"/>
      <c r="BN15" s="37" t="str">
        <f>IF('Intro &amp; Setup'!$B30="", "", 'Intro &amp; Setup'!$B30)</f>
        <v/>
      </c>
      <c r="BO15" s="98" t="str">
        <f>'Staff &amp; Scores'!$H$518</f>
        <v/>
      </c>
      <c r="BP15" s="74" t="str">
        <f t="shared" si="0"/>
        <v/>
      </c>
      <c r="BR15" s="85" t="str">
        <f>IF('Staff &amp; Scores'!$C21="", "", 'Staff &amp; Scores'!$C21)</f>
        <v/>
      </c>
    </row>
    <row r="16" spans="1:70" x14ac:dyDescent="0.55000000000000004">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80"/>
      <c r="BA16" s="80"/>
      <c r="BB16" s="80"/>
      <c r="BC16" s="80"/>
      <c r="BD16" s="80"/>
      <c r="BE16" s="80"/>
      <c r="BF16" s="80"/>
      <c r="BG16" s="80"/>
      <c r="BH16" s="80"/>
      <c r="BI16" s="80"/>
      <c r="BJ16" s="80"/>
      <c r="BN16" s="37" t="str">
        <f>IF('Intro &amp; Setup'!$B31="", "", 'Intro &amp; Setup'!$B31)</f>
        <v/>
      </c>
      <c r="BO16" s="98" t="str">
        <f>'Staff &amp; Scores'!$I$518</f>
        <v/>
      </c>
      <c r="BP16" s="74" t="str">
        <f t="shared" si="0"/>
        <v/>
      </c>
      <c r="BR16" s="85" t="str">
        <f>IF('Staff &amp; Scores'!$C22="", "", 'Staff &amp; Scores'!$C22)</f>
        <v/>
      </c>
    </row>
    <row r="17" spans="1:70" x14ac:dyDescent="0.55000000000000004">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80"/>
      <c r="BA17" s="80"/>
      <c r="BB17" s="80"/>
      <c r="BC17" s="80"/>
      <c r="BD17" s="80"/>
      <c r="BE17" s="80"/>
      <c r="BF17" s="80"/>
      <c r="BG17" s="80"/>
      <c r="BH17" s="80"/>
      <c r="BI17" s="80"/>
      <c r="BJ17" s="80"/>
      <c r="BN17" s="38" t="str">
        <f>IF('Intro &amp; Setup'!$B32="", "", 'Intro &amp; Setup'!$B32)</f>
        <v/>
      </c>
      <c r="BO17" s="99" t="str">
        <f>'Staff &amp; Scores'!$J$518</f>
        <v/>
      </c>
      <c r="BP17" s="75" t="str">
        <f t="shared" si="0"/>
        <v/>
      </c>
      <c r="BR17" s="85" t="str">
        <f>IF('Staff &amp; Scores'!$C23="", "", 'Staff &amp; Scores'!$C23)</f>
        <v/>
      </c>
    </row>
    <row r="18" spans="1:70" x14ac:dyDescent="0.55000000000000004">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80"/>
      <c r="BA18" s="80"/>
      <c r="BB18" s="80"/>
      <c r="BC18" s="80"/>
      <c r="BD18" s="80"/>
      <c r="BE18" s="80"/>
      <c r="BF18" s="80"/>
      <c r="BG18" s="80"/>
      <c r="BH18" s="80"/>
      <c r="BI18" s="80"/>
      <c r="BJ18" s="80"/>
      <c r="BR18" s="85" t="str">
        <f>IF('Staff &amp; Scores'!$C24="", "", 'Staff &amp; Scores'!$C24)</f>
        <v/>
      </c>
    </row>
    <row r="19" spans="1:70" x14ac:dyDescent="0.55000000000000004">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80"/>
      <c r="BA19" s="80"/>
      <c r="BB19" s="80"/>
      <c r="BC19" s="80"/>
      <c r="BD19" s="80"/>
      <c r="BE19" s="80"/>
      <c r="BF19" s="80"/>
      <c r="BG19" s="80"/>
      <c r="BH19" s="80"/>
      <c r="BI19" s="80"/>
      <c r="BJ19" s="80"/>
      <c r="BR19" s="85" t="str">
        <f>IF('Staff &amp; Scores'!$C25="", "", 'Staff &amp; Scores'!$C25)</f>
        <v/>
      </c>
    </row>
    <row r="20" spans="1:70" x14ac:dyDescent="0.55000000000000004">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80"/>
      <c r="BA20" s="80"/>
      <c r="BB20" s="80"/>
      <c r="BC20" s="80"/>
      <c r="BD20" s="80"/>
      <c r="BE20" s="80"/>
      <c r="BF20" s="80"/>
      <c r="BG20" s="80"/>
      <c r="BH20" s="80"/>
      <c r="BI20" s="80"/>
      <c r="BJ20" s="80"/>
      <c r="BN20" s="53" t="str">
        <f>CONCATENATE($BN$12, " - Qtr 1")</f>
        <v>Overall - Qtr 1</v>
      </c>
      <c r="BO20" s="94" t="str">
        <f>IFERROR(ROUND(AVERAGE(BO25,BO30,BO35,BO40,BO45), 0), "")</f>
        <v/>
      </c>
      <c r="BP20" s="73" t="str">
        <f>IF($BO20="", "", IF(100-$BO20&lt;0, "", 100-$BO20))</f>
        <v/>
      </c>
      <c r="BR20" s="85" t="str">
        <f>IF('Staff &amp; Scores'!$C26="", "", 'Staff &amp; Scores'!$C26)</f>
        <v/>
      </c>
    </row>
    <row r="21" spans="1:70" x14ac:dyDescent="0.55000000000000004">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80"/>
      <c r="BA21" s="80"/>
      <c r="BB21" s="80"/>
      <c r="BC21" s="80"/>
      <c r="BD21" s="80"/>
      <c r="BE21" s="80"/>
      <c r="BF21" s="80"/>
      <c r="BG21" s="80"/>
      <c r="BH21" s="80"/>
      <c r="BI21" s="80"/>
      <c r="BJ21" s="80"/>
      <c r="BN21" s="54" t="str">
        <f>CONCATENATE($BN$12, " - Qtr 2")</f>
        <v>Overall - Qtr 2</v>
      </c>
      <c r="BO21" s="95" t="str">
        <f t="shared" ref="BO21:BO23" si="1">IFERROR(ROUND(AVERAGE(BO26,BO31,BO36,BO41,BO46), 0), "")</f>
        <v/>
      </c>
      <c r="BP21" s="74" t="str">
        <f t="shared" ref="BP21:BP23" si="2">IF($BO21="", "", IF(100-$BO21&lt;0, "", 100-$BO21))</f>
        <v/>
      </c>
      <c r="BR21" s="85" t="str">
        <f>IF('Staff &amp; Scores'!$C27="", "", 'Staff &amp; Scores'!$C27)</f>
        <v/>
      </c>
    </row>
    <row r="22" spans="1:70" x14ac:dyDescent="0.55000000000000004">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80"/>
      <c r="BA22" s="80"/>
      <c r="BB22" s="80"/>
      <c r="BC22" s="80"/>
      <c r="BD22" s="80"/>
      <c r="BE22" s="80"/>
      <c r="BF22" s="80"/>
      <c r="BG22" s="80"/>
      <c r="BH22" s="80"/>
      <c r="BI22" s="80"/>
      <c r="BJ22" s="80"/>
      <c r="BN22" s="54" t="str">
        <f>CONCATENATE($BN$12, " - Qtr 3")</f>
        <v>Overall - Qtr 3</v>
      </c>
      <c r="BO22" s="95" t="str">
        <f t="shared" si="1"/>
        <v/>
      </c>
      <c r="BP22" s="74" t="str">
        <f t="shared" si="2"/>
        <v/>
      </c>
      <c r="BR22" s="85" t="str">
        <f>IF('Staff &amp; Scores'!$C28="", "", 'Staff &amp; Scores'!$C28)</f>
        <v/>
      </c>
    </row>
    <row r="23" spans="1:70" x14ac:dyDescent="0.55000000000000004">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80"/>
      <c r="BA23" s="80"/>
      <c r="BB23" s="80"/>
      <c r="BC23" s="80"/>
      <c r="BD23" s="80"/>
      <c r="BE23" s="80"/>
      <c r="BF23" s="80"/>
      <c r="BG23" s="80"/>
      <c r="BH23" s="80"/>
      <c r="BI23" s="80"/>
      <c r="BJ23" s="80"/>
      <c r="BN23" s="55" t="str">
        <f>CONCATENATE($BN$12, " - Qtr 4")</f>
        <v>Overall - Qtr 4</v>
      </c>
      <c r="BO23" s="96" t="str">
        <f t="shared" si="1"/>
        <v/>
      </c>
      <c r="BP23" s="75" t="str">
        <f t="shared" si="2"/>
        <v/>
      </c>
      <c r="BR23" s="85" t="str">
        <f>IF('Staff &amp; Scores'!$C29="", "", 'Staff &amp; Scores'!$C29)</f>
        <v/>
      </c>
    </row>
    <row r="24" spans="1:70" x14ac:dyDescent="0.55000000000000004">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80"/>
      <c r="BA24" s="80"/>
      <c r="BB24" s="80"/>
      <c r="BC24" s="80"/>
      <c r="BD24" s="80"/>
      <c r="BE24" s="80"/>
      <c r="BF24" s="80"/>
      <c r="BG24" s="80"/>
      <c r="BH24" s="80"/>
      <c r="BI24" s="80"/>
      <c r="BJ24" s="80"/>
      <c r="BN24" s="54"/>
      <c r="BR24" s="85" t="str">
        <f>IF('Staff &amp; Scores'!$C30="", "", 'Staff &amp; Scores'!$C30)</f>
        <v/>
      </c>
    </row>
    <row r="25" spans="1:70" x14ac:dyDescent="0.55000000000000004">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80"/>
      <c r="BA25" s="80"/>
      <c r="BB25" s="80"/>
      <c r="BC25" s="80"/>
      <c r="BD25" s="80"/>
      <c r="BE25" s="80"/>
      <c r="BF25" s="80"/>
      <c r="BG25" s="80"/>
      <c r="BH25" s="80"/>
      <c r="BI25" s="80"/>
      <c r="BJ25" s="80"/>
      <c r="BN25" s="53" t="str">
        <f>CONCATENATE($BN$13, " - Qtr 1")</f>
        <v xml:space="preserve"> - Qtr 1</v>
      </c>
      <c r="BO25" s="97" t="str">
        <f>'Staff &amp; Scores'!$P$516</f>
        <v/>
      </c>
      <c r="BP25" s="73" t="str">
        <f>IF($BO25="", "", IF(100-$BO25&lt;0, "", 100-$BO25))</f>
        <v/>
      </c>
      <c r="BR25" s="85" t="str">
        <f>IF('Staff &amp; Scores'!$C31="", "", 'Staff &amp; Scores'!$C31)</f>
        <v/>
      </c>
    </row>
    <row r="26" spans="1:70" x14ac:dyDescent="0.55000000000000004">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80"/>
      <c r="BA26" s="80"/>
      <c r="BB26" s="80"/>
      <c r="BC26" s="80"/>
      <c r="BD26" s="80"/>
      <c r="BE26" s="80"/>
      <c r="BF26" s="80"/>
      <c r="BG26" s="80"/>
      <c r="BH26" s="80"/>
      <c r="BI26" s="80"/>
      <c r="BJ26" s="80"/>
      <c r="BN26" s="54" t="str">
        <f>CONCATENATE($BN$13, " - Qtr 2")</f>
        <v xml:space="preserve"> - Qtr 2</v>
      </c>
      <c r="BO26" s="98" t="str">
        <f>'Staff &amp; Scores'!$AE$516</f>
        <v/>
      </c>
      <c r="BP26" s="74" t="str">
        <f t="shared" ref="BP26:BP28" si="3">IF($BO26="", "", IF(100-$BO26&lt;0, "", 100-$BO26))</f>
        <v/>
      </c>
      <c r="BR26" s="85" t="str">
        <f>IF('Staff &amp; Scores'!$C32="", "", 'Staff &amp; Scores'!$C32)</f>
        <v/>
      </c>
    </row>
    <row r="27" spans="1:70" x14ac:dyDescent="0.55000000000000004">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80"/>
      <c r="BA27" s="80"/>
      <c r="BB27" s="80"/>
      <c r="BC27" s="80"/>
      <c r="BD27" s="80"/>
      <c r="BE27" s="80"/>
      <c r="BF27" s="80"/>
      <c r="BG27" s="80"/>
      <c r="BH27" s="80"/>
      <c r="BI27" s="80"/>
      <c r="BJ27" s="80"/>
      <c r="BN27" s="54" t="str">
        <f>CONCATENATE($BN$13, " - Qtr 3")</f>
        <v xml:space="preserve"> - Qtr 3</v>
      </c>
      <c r="BO27" s="98" t="str">
        <f>'Staff &amp; Scores'!$AT$516</f>
        <v/>
      </c>
      <c r="BP27" s="74" t="str">
        <f t="shared" si="3"/>
        <v/>
      </c>
      <c r="BR27" s="85" t="str">
        <f>IF('Staff &amp; Scores'!$C33="", "", 'Staff &amp; Scores'!$C33)</f>
        <v/>
      </c>
    </row>
    <row r="28" spans="1:70" x14ac:dyDescent="0.55000000000000004">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80"/>
      <c r="BA28" s="80"/>
      <c r="BB28" s="80"/>
      <c r="BC28" s="80"/>
      <c r="BD28" s="80"/>
      <c r="BE28" s="80"/>
      <c r="BF28" s="80"/>
      <c r="BG28" s="80"/>
      <c r="BH28" s="80"/>
      <c r="BI28" s="80"/>
      <c r="BJ28" s="80"/>
      <c r="BN28" s="55" t="str">
        <f>CONCATENATE($BN$13, " - Qtr 4")</f>
        <v xml:space="preserve"> - Qtr 4</v>
      </c>
      <c r="BO28" s="99" t="str">
        <f>'Staff &amp; Scores'!$BI$516</f>
        <v/>
      </c>
      <c r="BP28" s="75" t="str">
        <f t="shared" si="3"/>
        <v/>
      </c>
      <c r="BR28" s="85" t="str">
        <f>IF('Staff &amp; Scores'!$C34="", "", 'Staff &amp; Scores'!$C34)</f>
        <v/>
      </c>
    </row>
    <row r="29" spans="1:70" x14ac:dyDescent="0.55000000000000004">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80"/>
      <c r="BA29" s="80"/>
      <c r="BB29" s="80"/>
      <c r="BC29" s="80"/>
      <c r="BD29" s="80"/>
      <c r="BE29" s="80"/>
      <c r="BF29" s="80"/>
      <c r="BG29" s="80"/>
      <c r="BH29" s="80"/>
      <c r="BI29" s="80"/>
      <c r="BJ29" s="80"/>
      <c r="BN29" s="54"/>
      <c r="BR29" s="85" t="str">
        <f>IF('Staff &amp; Scores'!$C35="", "", 'Staff &amp; Scores'!$C35)</f>
        <v/>
      </c>
    </row>
    <row r="30" spans="1:70" x14ac:dyDescent="0.55000000000000004">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80"/>
      <c r="BA30" s="80"/>
      <c r="BB30" s="80"/>
      <c r="BC30" s="80"/>
      <c r="BD30" s="80"/>
      <c r="BE30" s="80"/>
      <c r="BF30" s="80"/>
      <c r="BG30" s="80"/>
      <c r="BH30" s="80"/>
      <c r="BI30" s="80"/>
      <c r="BJ30" s="80"/>
      <c r="BN30" s="53" t="str">
        <f>CONCATENATE($BN$14, " - Qtr 1")</f>
        <v xml:space="preserve"> - Qtr 1</v>
      </c>
      <c r="BO30" s="97" t="str">
        <f>'Staff &amp; Scores'!$Q$516</f>
        <v/>
      </c>
      <c r="BP30" s="73" t="str">
        <f>IF($BO30="", "", IF(100-$BO30&lt;0, "", 100-$BO30))</f>
        <v/>
      </c>
      <c r="BR30" s="85" t="str">
        <f>IF('Staff &amp; Scores'!$C36="", "", 'Staff &amp; Scores'!$C36)</f>
        <v/>
      </c>
    </row>
    <row r="31" spans="1:70" x14ac:dyDescent="0.55000000000000004">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80"/>
      <c r="BA31" s="80"/>
      <c r="BB31" s="80"/>
      <c r="BC31" s="80"/>
      <c r="BD31" s="80"/>
      <c r="BE31" s="80"/>
      <c r="BF31" s="80"/>
      <c r="BG31" s="80"/>
      <c r="BH31" s="80"/>
      <c r="BI31" s="80"/>
      <c r="BJ31" s="80"/>
      <c r="BN31" s="54" t="str">
        <f>CONCATENATE($BN$14, " - Qtr 2")</f>
        <v xml:space="preserve"> - Qtr 2</v>
      </c>
      <c r="BO31" s="98" t="str">
        <f>'Staff &amp; Scores'!$AF$516</f>
        <v/>
      </c>
      <c r="BP31" s="74" t="str">
        <f t="shared" ref="BP31:BP33" si="4">IF($BO31="", "", IF(100-$BO31&lt;0, "", 100-$BO31))</f>
        <v/>
      </c>
      <c r="BR31" s="85" t="str">
        <f>IF('Staff &amp; Scores'!$C37="", "", 'Staff &amp; Scores'!$C37)</f>
        <v/>
      </c>
    </row>
    <row r="32" spans="1:70" x14ac:dyDescent="0.55000000000000004">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80"/>
      <c r="BA32" s="80"/>
      <c r="BB32" s="80"/>
      <c r="BC32" s="80"/>
      <c r="BD32" s="80"/>
      <c r="BE32" s="80"/>
      <c r="BF32" s="80"/>
      <c r="BG32" s="80"/>
      <c r="BH32" s="80"/>
      <c r="BI32" s="80"/>
      <c r="BJ32" s="80"/>
      <c r="BN32" s="54" t="str">
        <f>CONCATENATE($BN$14, " - Qtr 3")</f>
        <v xml:space="preserve"> - Qtr 3</v>
      </c>
      <c r="BO32" s="98" t="str">
        <f>'Staff &amp; Scores'!$AU$516</f>
        <v/>
      </c>
      <c r="BP32" s="74" t="str">
        <f t="shared" si="4"/>
        <v/>
      </c>
      <c r="BR32" s="85" t="str">
        <f>IF('Staff &amp; Scores'!$C38="", "", 'Staff &amp; Scores'!$C38)</f>
        <v/>
      </c>
    </row>
    <row r="33" spans="1:70" x14ac:dyDescent="0.55000000000000004">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80"/>
      <c r="BA33" s="80"/>
      <c r="BB33" s="80"/>
      <c r="BC33" s="80"/>
      <c r="BD33" s="80"/>
      <c r="BE33" s="80"/>
      <c r="BF33" s="80"/>
      <c r="BG33" s="80"/>
      <c r="BH33" s="80"/>
      <c r="BI33" s="80"/>
      <c r="BJ33" s="80"/>
      <c r="BN33" s="55" t="str">
        <f>CONCATENATE($BN$14, " - Qtr 4")</f>
        <v xml:space="preserve"> - Qtr 4</v>
      </c>
      <c r="BO33" s="99" t="str">
        <f>'Staff &amp; Scores'!$BJ$516</f>
        <v/>
      </c>
      <c r="BP33" s="75" t="str">
        <f t="shared" si="4"/>
        <v/>
      </c>
      <c r="BR33" s="85" t="str">
        <f>IF('Staff &amp; Scores'!$C39="", "", 'Staff &amp; Scores'!$C39)</f>
        <v/>
      </c>
    </row>
    <row r="34" spans="1:70" x14ac:dyDescent="0.55000000000000004">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80"/>
      <c r="BA34" s="80"/>
      <c r="BB34" s="80"/>
      <c r="BC34" s="80"/>
      <c r="BD34" s="80"/>
      <c r="BE34" s="80"/>
      <c r="BF34" s="80"/>
      <c r="BG34" s="80"/>
      <c r="BH34" s="80"/>
      <c r="BI34" s="80"/>
      <c r="BJ34" s="80"/>
      <c r="BN34" s="54"/>
      <c r="BR34" s="85" t="str">
        <f>IF('Staff &amp; Scores'!$C40="", "", 'Staff &amp; Scores'!$C40)</f>
        <v/>
      </c>
    </row>
    <row r="35" spans="1:70" x14ac:dyDescent="0.55000000000000004">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80"/>
      <c r="BA35" s="80"/>
      <c r="BB35" s="80"/>
      <c r="BC35" s="80"/>
      <c r="BD35" s="80"/>
      <c r="BE35" s="80"/>
      <c r="BF35" s="80"/>
      <c r="BG35" s="80"/>
      <c r="BH35" s="80"/>
      <c r="BI35" s="80"/>
      <c r="BJ35" s="80"/>
      <c r="BN35" s="53" t="str">
        <f>CONCATENATE($BN$15, " - Qtr 1")</f>
        <v xml:space="preserve"> - Qtr 1</v>
      </c>
      <c r="BO35" s="97" t="str">
        <f>'Staff &amp; Scores'!$R$516</f>
        <v/>
      </c>
      <c r="BP35" s="73" t="str">
        <f>IF($BO35="", "", IF(100-$BO35&lt;0, "", 100-$BO35))</f>
        <v/>
      </c>
      <c r="BR35" s="85" t="str">
        <f>IF('Staff &amp; Scores'!$C41="", "", 'Staff &amp; Scores'!$C41)</f>
        <v/>
      </c>
    </row>
    <row r="36" spans="1:70" x14ac:dyDescent="0.55000000000000004">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80"/>
      <c r="BA36" s="80"/>
      <c r="BB36" s="80"/>
      <c r="BC36" s="80"/>
      <c r="BD36" s="80"/>
      <c r="BE36" s="80"/>
      <c r="BF36" s="80"/>
      <c r="BG36" s="80"/>
      <c r="BH36" s="80"/>
      <c r="BI36" s="80"/>
      <c r="BJ36" s="80"/>
      <c r="BN36" s="54" t="str">
        <f>CONCATENATE($BN$15, " - Qtr 2")</f>
        <v xml:space="preserve"> - Qtr 2</v>
      </c>
      <c r="BO36" s="98" t="str">
        <f>'Staff &amp; Scores'!$AG$516</f>
        <v/>
      </c>
      <c r="BP36" s="74" t="str">
        <f t="shared" ref="BP36:BP38" si="5">IF($BO36="", "", IF(100-$BO36&lt;0, "", 100-$BO36))</f>
        <v/>
      </c>
      <c r="BR36" s="85" t="str">
        <f>IF('Staff &amp; Scores'!$C42="", "", 'Staff &amp; Scores'!$C42)</f>
        <v/>
      </c>
    </row>
    <row r="37" spans="1:70" x14ac:dyDescent="0.55000000000000004">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80"/>
      <c r="BA37" s="80"/>
      <c r="BB37" s="80"/>
      <c r="BC37" s="80"/>
      <c r="BD37" s="80"/>
      <c r="BE37" s="80"/>
      <c r="BF37" s="80"/>
      <c r="BG37" s="80"/>
      <c r="BH37" s="80"/>
      <c r="BI37" s="80"/>
      <c r="BJ37" s="80"/>
      <c r="BN37" s="54" t="str">
        <f>CONCATENATE($BN$15, " - Qtr 3")</f>
        <v xml:space="preserve"> - Qtr 3</v>
      </c>
      <c r="BO37" s="98" t="str">
        <f>'Staff &amp; Scores'!$AV$516</f>
        <v/>
      </c>
      <c r="BP37" s="74" t="str">
        <f t="shared" si="5"/>
        <v/>
      </c>
      <c r="BR37" s="85" t="str">
        <f>IF('Staff &amp; Scores'!$C43="", "", 'Staff &amp; Scores'!$C43)</f>
        <v/>
      </c>
    </row>
    <row r="38" spans="1:70" x14ac:dyDescent="0.55000000000000004">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80"/>
      <c r="BA38" s="80"/>
      <c r="BB38" s="80"/>
      <c r="BC38" s="80"/>
      <c r="BD38" s="80"/>
      <c r="BE38" s="80"/>
      <c r="BF38" s="80"/>
      <c r="BG38" s="80"/>
      <c r="BH38" s="80"/>
      <c r="BI38" s="80"/>
      <c r="BJ38" s="80"/>
      <c r="BN38" s="55" t="str">
        <f>CONCATENATE($BN$15, " - Qtr 4")</f>
        <v xml:space="preserve"> - Qtr 4</v>
      </c>
      <c r="BO38" s="99" t="str">
        <f>'Staff &amp; Scores'!$BK$516</f>
        <v/>
      </c>
      <c r="BP38" s="75" t="str">
        <f t="shared" si="5"/>
        <v/>
      </c>
      <c r="BR38" s="85" t="str">
        <f>IF('Staff &amp; Scores'!$C44="", "", 'Staff &amp; Scores'!$C44)</f>
        <v/>
      </c>
    </row>
    <row r="39" spans="1:70" x14ac:dyDescent="0.55000000000000004">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80"/>
      <c r="BA39" s="80"/>
      <c r="BB39" s="80"/>
      <c r="BC39" s="80"/>
      <c r="BD39" s="80"/>
      <c r="BE39" s="80"/>
      <c r="BF39" s="80"/>
      <c r="BG39" s="80"/>
      <c r="BH39" s="80"/>
      <c r="BI39" s="80"/>
      <c r="BJ39" s="80"/>
      <c r="BN39" s="54"/>
      <c r="BR39" s="85" t="str">
        <f>IF('Staff &amp; Scores'!$C45="", "", 'Staff &amp; Scores'!$C45)</f>
        <v/>
      </c>
    </row>
    <row r="40" spans="1:70" x14ac:dyDescent="0.55000000000000004">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80"/>
      <c r="BA40" s="80"/>
      <c r="BB40" s="80"/>
      <c r="BC40" s="80"/>
      <c r="BD40" s="80"/>
      <c r="BE40" s="80"/>
      <c r="BF40" s="80"/>
      <c r="BG40" s="80"/>
      <c r="BH40" s="80"/>
      <c r="BI40" s="80"/>
      <c r="BJ40" s="80"/>
      <c r="BN40" s="53" t="str">
        <f>CONCATENATE($BN$16, " - Qtr 1")</f>
        <v xml:space="preserve"> - Qtr 1</v>
      </c>
      <c r="BO40" s="97" t="str">
        <f>'Staff &amp; Scores'!$S$516</f>
        <v/>
      </c>
      <c r="BP40" s="73" t="str">
        <f>IF($BO40="", "", IF(100-$BO40&lt;0, "", 100-$BO40))</f>
        <v/>
      </c>
      <c r="BR40" s="85" t="str">
        <f>IF('Staff &amp; Scores'!$C46="", "", 'Staff &amp; Scores'!$C46)</f>
        <v/>
      </c>
    </row>
    <row r="41" spans="1:70" x14ac:dyDescent="0.55000000000000004">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80"/>
      <c r="BA41" s="80"/>
      <c r="BB41" s="80"/>
      <c r="BC41" s="80"/>
      <c r="BD41" s="80"/>
      <c r="BE41" s="80"/>
      <c r="BF41" s="80"/>
      <c r="BG41" s="80"/>
      <c r="BH41" s="80"/>
      <c r="BI41" s="80"/>
      <c r="BJ41" s="80"/>
      <c r="BN41" s="54" t="str">
        <f>CONCATENATE($BN$16, " - Qtr 2")</f>
        <v xml:space="preserve"> - Qtr 2</v>
      </c>
      <c r="BO41" s="98" t="str">
        <f>'Staff &amp; Scores'!$AH$516</f>
        <v/>
      </c>
      <c r="BP41" s="74" t="str">
        <f t="shared" ref="BP41:BP43" si="6">IF($BO41="", "", IF(100-$BO41&lt;0, "", 100-$BO41))</f>
        <v/>
      </c>
      <c r="BR41" s="85" t="str">
        <f>IF('Staff &amp; Scores'!$C47="", "", 'Staff &amp; Scores'!$C47)</f>
        <v/>
      </c>
    </row>
    <row r="42" spans="1:70" x14ac:dyDescent="0.55000000000000004">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80"/>
      <c r="BA42" s="80"/>
      <c r="BB42" s="80"/>
      <c r="BC42" s="80"/>
      <c r="BD42" s="80"/>
      <c r="BE42" s="80"/>
      <c r="BF42" s="80"/>
      <c r="BG42" s="80"/>
      <c r="BH42" s="80"/>
      <c r="BI42" s="80"/>
      <c r="BJ42" s="80"/>
      <c r="BN42" s="54" t="str">
        <f>CONCATENATE($BN$16, " - Qtr 3")</f>
        <v xml:space="preserve"> - Qtr 3</v>
      </c>
      <c r="BO42" s="98" t="str">
        <f>'Staff &amp; Scores'!$AW$516</f>
        <v/>
      </c>
      <c r="BP42" s="74" t="str">
        <f t="shared" si="6"/>
        <v/>
      </c>
      <c r="BR42" s="85" t="str">
        <f>IF('Staff &amp; Scores'!$C48="", "", 'Staff &amp; Scores'!$C48)</f>
        <v/>
      </c>
    </row>
    <row r="43" spans="1:70" x14ac:dyDescent="0.55000000000000004">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80"/>
      <c r="BA43" s="80"/>
      <c r="BB43" s="80"/>
      <c r="BC43" s="80"/>
      <c r="BD43" s="80"/>
      <c r="BE43" s="80"/>
      <c r="BF43" s="80"/>
      <c r="BG43" s="80"/>
      <c r="BH43" s="80"/>
      <c r="BI43" s="80"/>
      <c r="BJ43" s="80"/>
      <c r="BN43" s="55" t="str">
        <f>CONCATENATE($BN$16, " - Qtr 4")</f>
        <v xml:space="preserve"> - Qtr 4</v>
      </c>
      <c r="BO43" s="99" t="str">
        <f>'Staff &amp; Scores'!$BL$516</f>
        <v/>
      </c>
      <c r="BP43" s="75" t="str">
        <f t="shared" si="6"/>
        <v/>
      </c>
      <c r="BR43" s="85" t="str">
        <f>IF('Staff &amp; Scores'!$C49="", "", 'Staff &amp; Scores'!$C49)</f>
        <v/>
      </c>
    </row>
    <row r="44" spans="1:70" x14ac:dyDescent="0.55000000000000004">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80"/>
      <c r="BA44" s="80"/>
      <c r="BB44" s="80"/>
      <c r="BC44" s="80"/>
      <c r="BD44" s="80"/>
      <c r="BE44" s="80"/>
      <c r="BF44" s="80"/>
      <c r="BG44" s="80"/>
      <c r="BH44" s="80"/>
      <c r="BI44" s="80"/>
      <c r="BJ44" s="80"/>
      <c r="BN44" s="54"/>
      <c r="BR44" s="85" t="str">
        <f>IF('Staff &amp; Scores'!$C50="", "", 'Staff &amp; Scores'!$C50)</f>
        <v/>
      </c>
    </row>
    <row r="45" spans="1:70" x14ac:dyDescent="0.55000000000000004">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80"/>
      <c r="BA45" s="80"/>
      <c r="BB45" s="80"/>
      <c r="BC45" s="80"/>
      <c r="BD45" s="80"/>
      <c r="BE45" s="80"/>
      <c r="BF45" s="80"/>
      <c r="BG45" s="80"/>
      <c r="BH45" s="80"/>
      <c r="BI45" s="80"/>
      <c r="BJ45" s="80"/>
      <c r="BN45" s="53" t="str">
        <f>CONCATENATE($BN$17, " - Qtr 1")</f>
        <v xml:space="preserve"> - Qtr 1</v>
      </c>
      <c r="BO45" s="97" t="str">
        <f>'Staff &amp; Scores'!$T$516</f>
        <v/>
      </c>
      <c r="BP45" s="73" t="str">
        <f>IF($BO45="", "", IF(100-$BO45&lt;0, "", 100-$BO45))</f>
        <v/>
      </c>
      <c r="BR45" s="85" t="str">
        <f>IF('Staff &amp; Scores'!$C51="", "", 'Staff &amp; Scores'!$C51)</f>
        <v/>
      </c>
    </row>
    <row r="46" spans="1:70" x14ac:dyDescent="0.55000000000000004">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80"/>
      <c r="BA46" s="80"/>
      <c r="BB46" s="80"/>
      <c r="BC46" s="80"/>
      <c r="BD46" s="80"/>
      <c r="BE46" s="80"/>
      <c r="BF46" s="80"/>
      <c r="BG46" s="80"/>
      <c r="BH46" s="80"/>
      <c r="BI46" s="80"/>
      <c r="BJ46" s="80"/>
      <c r="BN46" s="54" t="str">
        <f>CONCATENATE($BN$17, " - Qtr 2")</f>
        <v xml:space="preserve"> - Qtr 2</v>
      </c>
      <c r="BO46" s="98" t="str">
        <f>'Staff &amp; Scores'!$AI$516</f>
        <v/>
      </c>
      <c r="BP46" s="74" t="str">
        <f t="shared" ref="BP46:BP48" si="7">IF($BO46="", "", IF(100-$BO46&lt;0, "", 100-$BO46))</f>
        <v/>
      </c>
      <c r="BR46" s="85" t="str">
        <f>IF('Staff &amp; Scores'!$C52="", "", 'Staff &amp; Scores'!$C52)</f>
        <v/>
      </c>
    </row>
    <row r="47" spans="1:70" x14ac:dyDescent="0.55000000000000004">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80"/>
      <c r="BA47" s="80"/>
      <c r="BB47" s="80"/>
      <c r="BC47" s="80"/>
      <c r="BD47" s="80"/>
      <c r="BE47" s="80"/>
      <c r="BF47" s="80"/>
      <c r="BG47" s="80"/>
      <c r="BH47" s="80"/>
      <c r="BI47" s="80"/>
      <c r="BJ47" s="80"/>
      <c r="BN47" s="54" t="str">
        <f>CONCATENATE($BN$17, " - Qtr 3")</f>
        <v xml:space="preserve"> - Qtr 3</v>
      </c>
      <c r="BO47" s="98" t="str">
        <f>'Staff &amp; Scores'!$AX$516</f>
        <v/>
      </c>
      <c r="BP47" s="74" t="str">
        <f t="shared" si="7"/>
        <v/>
      </c>
      <c r="BR47" s="85" t="str">
        <f>IF('Staff &amp; Scores'!$C53="", "", 'Staff &amp; Scores'!$C53)</f>
        <v/>
      </c>
    </row>
    <row r="48" spans="1:70" x14ac:dyDescent="0.55000000000000004">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80"/>
      <c r="BA48" s="80"/>
      <c r="BB48" s="80"/>
      <c r="BC48" s="80"/>
      <c r="BD48" s="80"/>
      <c r="BE48" s="80"/>
      <c r="BF48" s="80"/>
      <c r="BG48" s="80"/>
      <c r="BH48" s="80"/>
      <c r="BI48" s="80"/>
      <c r="BJ48" s="80"/>
      <c r="BN48" s="55" t="str">
        <f>CONCATENATE($BN$17, " - Qtr 4")</f>
        <v xml:space="preserve"> - Qtr 4</v>
      </c>
      <c r="BO48" s="99" t="str">
        <f>'Staff &amp; Scores'!$BM$516</f>
        <v/>
      </c>
      <c r="BP48" s="75" t="str">
        <f t="shared" si="7"/>
        <v/>
      </c>
      <c r="BR48" s="85" t="str">
        <f>IF('Staff &amp; Scores'!$C54="", "", 'Staff &amp; Scores'!$C54)</f>
        <v/>
      </c>
    </row>
    <row r="49" spans="1:70" x14ac:dyDescent="0.55000000000000004">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80"/>
      <c r="BA49" s="80"/>
      <c r="BB49" s="80"/>
      <c r="BC49" s="80"/>
      <c r="BD49" s="80"/>
      <c r="BE49" s="80"/>
      <c r="BF49" s="80"/>
      <c r="BG49" s="80"/>
      <c r="BH49" s="80"/>
      <c r="BI49" s="80"/>
      <c r="BJ49" s="80"/>
      <c r="BR49" s="85" t="str">
        <f>IF('Staff &amp; Scores'!$C55="", "", 'Staff &amp; Scores'!$C55)</f>
        <v/>
      </c>
    </row>
    <row r="50" spans="1:70" x14ac:dyDescent="0.55000000000000004">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80"/>
      <c r="BA50" s="80"/>
      <c r="BB50" s="80"/>
      <c r="BC50" s="80"/>
      <c r="BD50" s="80"/>
      <c r="BE50" s="80"/>
      <c r="BF50" s="80"/>
      <c r="BG50" s="80"/>
      <c r="BH50" s="80"/>
      <c r="BI50" s="80"/>
      <c r="BJ50" s="80"/>
      <c r="BR50" s="85" t="str">
        <f>IF('Staff &amp; Scores'!$C56="", "", 'Staff &amp; Scores'!$C56)</f>
        <v/>
      </c>
    </row>
    <row r="51" spans="1:70" x14ac:dyDescent="0.55000000000000004">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80"/>
      <c r="BA51" s="80"/>
      <c r="BB51" s="80"/>
      <c r="BC51" s="80"/>
      <c r="BD51" s="80"/>
      <c r="BE51" s="80"/>
      <c r="BF51" s="80"/>
      <c r="BG51" s="80"/>
      <c r="BH51" s="80"/>
      <c r="BI51" s="80"/>
      <c r="BJ51" s="80"/>
      <c r="BN51" s="100" t="str">
        <f>IF($BA$6="", "", IF(IFERROR(INDEX('Staff &amp; Scores'!$D$11:$D$510, MATCH($BA$6, 'Staff &amp; Scores'!$C$11:$C$510, 0)), "")="", "No Start Date", IFERROR(INDEX('Staff &amp; Scores'!$D$11:$D$510, MATCH($BA$6, 'Staff &amp; Scores'!$C$11:$C$510, 0)), "")))</f>
        <v/>
      </c>
      <c r="BR51" s="85" t="str">
        <f>IF('Staff &amp; Scores'!$C57="", "", 'Staff &amp; Scores'!$C57)</f>
        <v/>
      </c>
    </row>
    <row r="52" spans="1:70" x14ac:dyDescent="0.55000000000000004">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80"/>
      <c r="BA52" s="80"/>
      <c r="BB52" s="80"/>
      <c r="BC52" s="80"/>
      <c r="BD52" s="80"/>
      <c r="BE52" s="80"/>
      <c r="BF52" s="80"/>
      <c r="BG52" s="80"/>
      <c r="BH52" s="80"/>
      <c r="BI52" s="80"/>
      <c r="BJ52" s="80"/>
      <c r="BN52" s="100" t="str">
        <f>IF($BA$6="", "", IF(IFERROR(INDEX('Staff &amp; Scores'!$E$11:$E$510, MATCH($BA$6, 'Staff &amp; Scores'!$C$11:$C$510, 0)), "")="", "Current", IFERROR(INDEX('Staff &amp; Scores'!$E$11:$E$510, MATCH($BA$6, 'Staff &amp; Scores'!$C$11:$C$510, 0)), "")))</f>
        <v/>
      </c>
      <c r="BR52" s="85" t="str">
        <f>IF('Staff &amp; Scores'!$C58="", "", 'Staff &amp; Scores'!$C58)</f>
        <v/>
      </c>
    </row>
    <row r="53" spans="1:70" x14ac:dyDescent="0.55000000000000004">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80"/>
      <c r="BA53" s="80"/>
      <c r="BB53" s="80"/>
      <c r="BC53" s="80"/>
      <c r="BD53" s="80"/>
      <c r="BE53" s="80"/>
      <c r="BF53" s="80"/>
      <c r="BG53" s="80"/>
      <c r="BH53" s="80"/>
      <c r="BI53" s="80"/>
      <c r="BJ53" s="80"/>
      <c r="BN53" s="81"/>
      <c r="BR53" s="85" t="str">
        <f>IF('Staff &amp; Scores'!$C59="", "", 'Staff &amp; Scores'!$C59)</f>
        <v/>
      </c>
    </row>
    <row r="54" spans="1:70" x14ac:dyDescent="0.55000000000000004">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80"/>
      <c r="BA54" s="80"/>
      <c r="BB54" s="80"/>
      <c r="BC54" s="80"/>
      <c r="BD54" s="80"/>
      <c r="BE54" s="80"/>
      <c r="BF54" s="80"/>
      <c r="BG54" s="80"/>
      <c r="BH54" s="80"/>
      <c r="BI54" s="80"/>
      <c r="BJ54" s="80"/>
      <c r="BN54" s="88" t="str">
        <f>IFERROR(TEXT($BN51, "dd mmmm yyyy"), $BN51)</f>
        <v/>
      </c>
      <c r="BR54" s="85" t="str">
        <f>IF('Staff &amp; Scores'!$C60="", "", 'Staff &amp; Scores'!$C60)</f>
        <v/>
      </c>
    </row>
    <row r="55" spans="1:70" x14ac:dyDescent="0.55000000000000004">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80"/>
      <c r="BA55" s="80"/>
      <c r="BB55" s="80"/>
      <c r="BC55" s="80"/>
      <c r="BD55" s="80"/>
      <c r="BE55" s="80"/>
      <c r="BF55" s="80"/>
      <c r="BG55" s="80"/>
      <c r="BH55" s="80"/>
      <c r="BI55" s="80"/>
      <c r="BJ55" s="80"/>
      <c r="BN55" s="92" t="str">
        <f>IFERROR(TEXT($BN52, "dd mmmm yyyy"), $BN52)</f>
        <v/>
      </c>
      <c r="BR55" s="85" t="str">
        <f>IF('Staff &amp; Scores'!$C61="", "", 'Staff &amp; Scores'!$C61)</f>
        <v/>
      </c>
    </row>
    <row r="56" spans="1:70" x14ac:dyDescent="0.55000000000000004">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80"/>
      <c r="BA56" s="80"/>
      <c r="BB56" s="80"/>
      <c r="BC56" s="80"/>
      <c r="BD56" s="80"/>
      <c r="BE56" s="80"/>
      <c r="BF56" s="80"/>
      <c r="BG56" s="80"/>
      <c r="BH56" s="80"/>
      <c r="BI56" s="80"/>
      <c r="BJ56" s="80"/>
      <c r="BR56" s="85" t="str">
        <f>IF('Staff &amp; Scores'!$C62="", "", 'Staff &amp; Scores'!$C62)</f>
        <v/>
      </c>
    </row>
    <row r="57" spans="1:70" x14ac:dyDescent="0.55000000000000004">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80"/>
      <c r="BA57" s="80"/>
      <c r="BB57" s="80"/>
      <c r="BC57" s="80"/>
      <c r="BD57" s="80"/>
      <c r="BE57" s="80"/>
      <c r="BF57" s="80"/>
      <c r="BG57" s="80"/>
      <c r="BH57" s="80"/>
      <c r="BI57" s="80"/>
      <c r="BJ57" s="80"/>
      <c r="BO57" s="34" t="s">
        <v>53</v>
      </c>
      <c r="BR57" s="85" t="str">
        <f>IF('Staff &amp; Scores'!$C63="", "", 'Staff &amp; Scores'!$C63)</f>
        <v/>
      </c>
    </row>
    <row r="58" spans="1:70" x14ac:dyDescent="0.55000000000000004">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80"/>
      <c r="BA58" s="80"/>
      <c r="BB58" s="80"/>
      <c r="BC58" s="80"/>
      <c r="BD58" s="80"/>
      <c r="BE58" s="80"/>
      <c r="BF58" s="80"/>
      <c r="BG58" s="80"/>
      <c r="BH58" s="80"/>
      <c r="BI58" s="80"/>
      <c r="BJ58" s="80"/>
      <c r="BN58" s="36" t="str">
        <f>'Intro &amp; Setup'!$BM13</f>
        <v/>
      </c>
      <c r="BO58" s="97" t="str">
        <f>'Staff &amp; Scores'!$F$521</f>
        <v/>
      </c>
      <c r="BP58" s="73" t="str">
        <f t="shared" ref="BP58:BP69" si="8">IF($BO58="", "", IF(100-$BO58&lt;0, "", 100-$BO58))</f>
        <v/>
      </c>
      <c r="BR58" s="85" t="str">
        <f>IF('Staff &amp; Scores'!$C64="", "", 'Staff &amp; Scores'!$C64)</f>
        <v/>
      </c>
    </row>
    <row r="59" spans="1:70" x14ac:dyDescent="0.55000000000000004">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80"/>
      <c r="BA59" s="80"/>
      <c r="BB59" s="80"/>
      <c r="BC59" s="80"/>
      <c r="BD59" s="80"/>
      <c r="BE59" s="80"/>
      <c r="BF59" s="80"/>
      <c r="BG59" s="80"/>
      <c r="BH59" s="80"/>
      <c r="BI59" s="80"/>
      <c r="BJ59" s="80"/>
      <c r="BN59" s="37" t="str">
        <f>'Intro &amp; Setup'!$BM14</f>
        <v/>
      </c>
      <c r="BO59" s="98" t="str">
        <f>'Staff &amp; Scores'!$K$521</f>
        <v/>
      </c>
      <c r="BP59" s="74" t="str">
        <f t="shared" si="8"/>
        <v/>
      </c>
      <c r="BR59" s="85" t="str">
        <f>IF('Staff &amp; Scores'!$C65="", "", 'Staff &amp; Scores'!$C65)</f>
        <v/>
      </c>
    </row>
    <row r="60" spans="1:70" x14ac:dyDescent="0.55000000000000004">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80"/>
      <c r="BA60" s="80"/>
      <c r="BB60" s="80"/>
      <c r="BC60" s="80"/>
      <c r="BD60" s="80"/>
      <c r="BE60" s="80"/>
      <c r="BF60" s="80"/>
      <c r="BG60" s="80"/>
      <c r="BH60" s="80"/>
      <c r="BI60" s="80"/>
      <c r="BJ60" s="80"/>
      <c r="BN60" s="37" t="str">
        <f>'Intro &amp; Setup'!$BM15</f>
        <v/>
      </c>
      <c r="BO60" s="98" t="str">
        <f>'Staff &amp; Scores'!$P$521</f>
        <v/>
      </c>
      <c r="BP60" s="74" t="str">
        <f t="shared" si="8"/>
        <v/>
      </c>
      <c r="BR60" s="85" t="str">
        <f>IF('Staff &amp; Scores'!$C66="", "", 'Staff &amp; Scores'!$C66)</f>
        <v/>
      </c>
    </row>
    <row r="61" spans="1:70" x14ac:dyDescent="0.55000000000000004">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80"/>
      <c r="BA61" s="80"/>
      <c r="BB61" s="80"/>
      <c r="BC61" s="80"/>
      <c r="BD61" s="80"/>
      <c r="BE61" s="80"/>
      <c r="BF61" s="80"/>
      <c r="BG61" s="80"/>
      <c r="BH61" s="80"/>
      <c r="BI61" s="80"/>
      <c r="BJ61" s="80"/>
      <c r="BN61" s="37" t="str">
        <f>'Intro &amp; Setup'!$BM16</f>
        <v/>
      </c>
      <c r="BO61" s="98" t="str">
        <f>'Staff &amp; Scores'!$U$521</f>
        <v/>
      </c>
      <c r="BP61" s="74" t="str">
        <f t="shared" si="8"/>
        <v/>
      </c>
      <c r="BR61" s="85" t="str">
        <f>IF('Staff &amp; Scores'!$C67="", "", 'Staff &amp; Scores'!$C67)</f>
        <v/>
      </c>
    </row>
    <row r="62" spans="1:70" x14ac:dyDescent="0.55000000000000004">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80"/>
      <c r="BA62" s="80"/>
      <c r="BB62" s="80"/>
      <c r="BC62" s="80"/>
      <c r="BD62" s="80"/>
      <c r="BE62" s="80"/>
      <c r="BF62" s="80"/>
      <c r="BG62" s="80"/>
      <c r="BH62" s="80"/>
      <c r="BI62" s="80"/>
      <c r="BJ62" s="80"/>
      <c r="BN62" s="37" t="str">
        <f>'Intro &amp; Setup'!$BM17</f>
        <v/>
      </c>
      <c r="BO62" s="98" t="str">
        <f>'Staff &amp; Scores'!$Z$521</f>
        <v/>
      </c>
      <c r="BP62" s="74" t="str">
        <f t="shared" si="8"/>
        <v/>
      </c>
      <c r="BR62" s="85" t="str">
        <f>IF('Staff &amp; Scores'!$C68="", "", 'Staff &amp; Scores'!$C68)</f>
        <v/>
      </c>
    </row>
    <row r="63" spans="1:70" x14ac:dyDescent="0.55000000000000004">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80"/>
      <c r="BA63" s="80"/>
      <c r="BB63" s="80"/>
      <c r="BC63" s="80"/>
      <c r="BD63" s="80"/>
      <c r="BE63" s="80"/>
      <c r="BF63" s="80"/>
      <c r="BG63" s="80"/>
      <c r="BH63" s="80"/>
      <c r="BI63" s="80"/>
      <c r="BJ63" s="80"/>
      <c r="BN63" s="37" t="str">
        <f>'Intro &amp; Setup'!$BM18</f>
        <v/>
      </c>
      <c r="BO63" s="98" t="str">
        <f>'Staff &amp; Scores'!$AE$521</f>
        <v/>
      </c>
      <c r="BP63" s="74" t="str">
        <f t="shared" si="8"/>
        <v/>
      </c>
      <c r="BR63" s="85" t="str">
        <f>IF('Staff &amp; Scores'!$C69="", "", 'Staff &amp; Scores'!$C69)</f>
        <v/>
      </c>
    </row>
    <row r="64" spans="1:70" x14ac:dyDescent="0.55000000000000004">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80"/>
      <c r="BA64" s="80"/>
      <c r="BB64" s="80"/>
      <c r="BC64" s="80"/>
      <c r="BD64" s="80"/>
      <c r="BE64" s="80"/>
      <c r="BF64" s="80"/>
      <c r="BG64" s="80"/>
      <c r="BH64" s="80"/>
      <c r="BI64" s="80"/>
      <c r="BJ64" s="80"/>
      <c r="BN64" s="37" t="str">
        <f>'Intro &amp; Setup'!$BM19</f>
        <v/>
      </c>
      <c r="BO64" s="98" t="str">
        <f>'Staff &amp; Scores'!$AJ$521</f>
        <v/>
      </c>
      <c r="BP64" s="74" t="str">
        <f t="shared" si="8"/>
        <v/>
      </c>
      <c r="BR64" s="85" t="str">
        <f>IF('Staff &amp; Scores'!$C70="", "", 'Staff &amp; Scores'!$C70)</f>
        <v/>
      </c>
    </row>
    <row r="65" spans="1:70" x14ac:dyDescent="0.55000000000000004">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80"/>
      <c r="BA65" s="80"/>
      <c r="BB65" s="80"/>
      <c r="BC65" s="80"/>
      <c r="BD65" s="80"/>
      <c r="BE65" s="80"/>
      <c r="BF65" s="80"/>
      <c r="BG65" s="80"/>
      <c r="BH65" s="80"/>
      <c r="BI65" s="80"/>
      <c r="BJ65" s="80"/>
      <c r="BN65" s="37" t="str">
        <f>'Intro &amp; Setup'!$BM20</f>
        <v/>
      </c>
      <c r="BO65" s="98" t="str">
        <f>'Staff &amp; Scores'!$AO$521</f>
        <v/>
      </c>
      <c r="BP65" s="74" t="str">
        <f t="shared" si="8"/>
        <v/>
      </c>
      <c r="BR65" s="85" t="str">
        <f>IF('Staff &amp; Scores'!$C71="", "", 'Staff &amp; Scores'!$C71)</f>
        <v/>
      </c>
    </row>
    <row r="66" spans="1:70" x14ac:dyDescent="0.55000000000000004">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80"/>
      <c r="BA66" s="80"/>
      <c r="BB66" s="80"/>
      <c r="BC66" s="80"/>
      <c r="BD66" s="80"/>
      <c r="BE66" s="80"/>
      <c r="BF66" s="80"/>
      <c r="BG66" s="80"/>
      <c r="BH66" s="80"/>
      <c r="BI66" s="80"/>
      <c r="BJ66" s="80"/>
      <c r="BN66" s="37" t="str">
        <f>'Intro &amp; Setup'!$BM21</f>
        <v/>
      </c>
      <c r="BO66" s="98" t="str">
        <f>'Staff &amp; Scores'!$AT$521</f>
        <v/>
      </c>
      <c r="BP66" s="74" t="str">
        <f t="shared" si="8"/>
        <v/>
      </c>
      <c r="BR66" s="85" t="str">
        <f>IF('Staff &amp; Scores'!$C72="", "", 'Staff &amp; Scores'!$C72)</f>
        <v/>
      </c>
    </row>
    <row r="67" spans="1:70" x14ac:dyDescent="0.55000000000000004">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80"/>
      <c r="BA67" s="80"/>
      <c r="BB67" s="80"/>
      <c r="BC67" s="80"/>
      <c r="BD67" s="80"/>
      <c r="BE67" s="80"/>
      <c r="BF67" s="80"/>
      <c r="BG67" s="80"/>
      <c r="BH67" s="80"/>
      <c r="BI67" s="80"/>
      <c r="BJ67" s="80"/>
      <c r="BN67" s="37" t="str">
        <f>'Intro &amp; Setup'!$BM22</f>
        <v/>
      </c>
      <c r="BO67" s="98" t="str">
        <f>'Staff &amp; Scores'!$AY$521</f>
        <v/>
      </c>
      <c r="BP67" s="74" t="str">
        <f t="shared" si="8"/>
        <v/>
      </c>
      <c r="BR67" s="85" t="str">
        <f>IF('Staff &amp; Scores'!$C73="", "", 'Staff &amp; Scores'!$C73)</f>
        <v/>
      </c>
    </row>
    <row r="68" spans="1:70" x14ac:dyDescent="0.55000000000000004">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80"/>
      <c r="BA68" s="80"/>
      <c r="BB68" s="80"/>
      <c r="BC68" s="80"/>
      <c r="BD68" s="80"/>
      <c r="BE68" s="80"/>
      <c r="BF68" s="80"/>
      <c r="BG68" s="80"/>
      <c r="BH68" s="80"/>
      <c r="BI68" s="80"/>
      <c r="BJ68" s="80"/>
      <c r="BN68" s="37" t="str">
        <f>'Intro &amp; Setup'!$BM23</f>
        <v/>
      </c>
      <c r="BO68" s="98" t="str">
        <f>'Staff &amp; Scores'!$BD$521</f>
        <v/>
      </c>
      <c r="BP68" s="74" t="str">
        <f t="shared" si="8"/>
        <v/>
      </c>
      <c r="BR68" s="85" t="str">
        <f>IF('Staff &amp; Scores'!$C74="", "", 'Staff &amp; Scores'!$C74)</f>
        <v/>
      </c>
    </row>
    <row r="69" spans="1:70" x14ac:dyDescent="0.55000000000000004">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80"/>
      <c r="BA69" s="80"/>
      <c r="BB69" s="80"/>
      <c r="BC69" s="80"/>
      <c r="BD69" s="80"/>
      <c r="BE69" s="80"/>
      <c r="BF69" s="80"/>
      <c r="BG69" s="80"/>
      <c r="BH69" s="80"/>
      <c r="BI69" s="80"/>
      <c r="BJ69" s="80"/>
      <c r="BN69" s="38" t="str">
        <f>'Intro &amp; Setup'!$BM24</f>
        <v/>
      </c>
      <c r="BO69" s="99" t="str">
        <f>'Staff &amp; Scores'!$BI$521</f>
        <v/>
      </c>
      <c r="BP69" s="75" t="str">
        <f t="shared" si="8"/>
        <v/>
      </c>
      <c r="BR69" s="85" t="str">
        <f>IF('Staff &amp; Scores'!$C75="", "", 'Staff &amp; Scores'!$C75)</f>
        <v/>
      </c>
    </row>
    <row r="70" spans="1:70" x14ac:dyDescent="0.55000000000000004">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80"/>
      <c r="BA70" s="80"/>
      <c r="BB70" s="80"/>
      <c r="BC70" s="80"/>
      <c r="BD70" s="80"/>
      <c r="BE70" s="80"/>
      <c r="BF70" s="80"/>
      <c r="BG70" s="80"/>
      <c r="BH70" s="80"/>
      <c r="BI70" s="80"/>
      <c r="BJ70" s="80"/>
      <c r="BR70" s="85" t="str">
        <f>IF('Staff &amp; Scores'!$C76="", "", 'Staff &amp; Scores'!$C76)</f>
        <v/>
      </c>
    </row>
    <row r="71" spans="1:70" x14ac:dyDescent="0.55000000000000004">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80"/>
      <c r="BA71" s="80"/>
      <c r="BB71" s="80"/>
      <c r="BC71" s="80"/>
      <c r="BD71" s="80"/>
      <c r="BE71" s="80"/>
      <c r="BF71" s="80"/>
      <c r="BG71" s="80"/>
      <c r="BH71" s="80"/>
      <c r="BI71" s="80"/>
      <c r="BJ71" s="80"/>
      <c r="BR71" s="85" t="str">
        <f>IF('Staff &amp; Scores'!$C77="", "", 'Staff &amp; Scores'!$C77)</f>
        <v/>
      </c>
    </row>
    <row r="72" spans="1:70" x14ac:dyDescent="0.55000000000000004">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80"/>
      <c r="BA72" s="80"/>
      <c r="BB72" s="80"/>
      <c r="BC72" s="80"/>
      <c r="BD72" s="80"/>
      <c r="BE72" s="80"/>
      <c r="BF72" s="80"/>
      <c r="BG72" s="80"/>
      <c r="BH72" s="80"/>
      <c r="BI72" s="80"/>
      <c r="BJ72" s="80"/>
      <c r="BR72" s="85" t="str">
        <f>IF('Staff &amp; Scores'!$C78="", "", 'Staff &amp; Scores'!$C78)</f>
        <v/>
      </c>
    </row>
    <row r="73" spans="1:70" x14ac:dyDescent="0.55000000000000004">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80"/>
      <c r="BA73" s="80"/>
      <c r="BB73" s="80"/>
      <c r="BC73" s="80"/>
      <c r="BD73" s="80"/>
      <c r="BE73" s="80"/>
      <c r="BF73" s="80"/>
      <c r="BG73" s="80"/>
      <c r="BH73" s="80"/>
      <c r="BI73" s="80"/>
      <c r="BJ73" s="80"/>
      <c r="BR73" s="85" t="str">
        <f>IF('Staff &amp; Scores'!$C79="", "", 'Staff &amp; Scores'!$C79)</f>
        <v/>
      </c>
    </row>
    <row r="74" spans="1:70" x14ac:dyDescent="0.55000000000000004">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80"/>
      <c r="BA74" s="80"/>
      <c r="BB74" s="80"/>
      <c r="BC74" s="80"/>
      <c r="BD74" s="80"/>
      <c r="BE74" s="80"/>
      <c r="BF74" s="80"/>
      <c r="BG74" s="80"/>
      <c r="BH74" s="80"/>
      <c r="BI74" s="80"/>
      <c r="BJ74" s="80"/>
      <c r="BR74" s="85" t="str">
        <f>IF('Staff &amp; Scores'!$C80="", "", 'Staff &amp; Scores'!$C80)</f>
        <v/>
      </c>
    </row>
    <row r="75" spans="1:70" x14ac:dyDescent="0.55000000000000004">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80"/>
      <c r="BA75" s="80"/>
      <c r="BB75" s="80"/>
      <c r="BC75" s="80"/>
      <c r="BD75" s="80"/>
      <c r="BE75" s="80"/>
      <c r="BF75" s="80"/>
      <c r="BG75" s="80"/>
      <c r="BH75" s="80"/>
      <c r="BI75" s="80"/>
      <c r="BJ75" s="80"/>
      <c r="BR75" s="85" t="str">
        <f>IF('Staff &amp; Scores'!$C81="", "", 'Staff &amp; Scores'!$C81)</f>
        <v/>
      </c>
    </row>
    <row r="76" spans="1:70" x14ac:dyDescent="0.55000000000000004">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80"/>
      <c r="BA76" s="80"/>
      <c r="BB76" s="80"/>
      <c r="BC76" s="80"/>
      <c r="BD76" s="80"/>
      <c r="BE76" s="80"/>
      <c r="BF76" s="80"/>
      <c r="BG76" s="80"/>
      <c r="BH76" s="80"/>
      <c r="BI76" s="80"/>
      <c r="BJ76" s="80"/>
      <c r="BR76" s="85" t="str">
        <f>IF('Staff &amp; Scores'!$C82="", "", 'Staff &amp; Scores'!$C82)</f>
        <v/>
      </c>
    </row>
    <row r="77" spans="1:70" x14ac:dyDescent="0.55000000000000004">
      <c r="A77" s="5"/>
      <c r="B77" s="232" t="s">
        <v>55</v>
      </c>
      <c r="C77" s="233"/>
      <c r="D77" s="233"/>
      <c r="E77" s="233"/>
      <c r="F77" s="233"/>
      <c r="G77" s="233"/>
      <c r="H77" s="233"/>
      <c r="I77" s="233"/>
      <c r="J77" s="233"/>
      <c r="K77" s="233"/>
      <c r="L77" s="233"/>
      <c r="M77" s="233"/>
      <c r="N77" s="233"/>
      <c r="O77" s="233"/>
      <c r="P77" s="233"/>
      <c r="Q77" s="5"/>
      <c r="R77" s="5"/>
      <c r="S77" s="232" t="str">
        <f>IF('Intro &amp; Setup'!$H$16="", "", 'Intro &amp; Setup'!$H$16)</f>
        <v>Your Business</v>
      </c>
      <c r="T77" s="233"/>
      <c r="U77" s="233"/>
      <c r="V77" s="233"/>
      <c r="W77" s="233"/>
      <c r="X77" s="233"/>
      <c r="Y77" s="233"/>
      <c r="Z77" s="233"/>
      <c r="AA77" s="233"/>
      <c r="AB77" s="233"/>
      <c r="AC77" s="233"/>
      <c r="AD77" s="233"/>
      <c r="AE77" s="233"/>
      <c r="AF77" s="233"/>
      <c r="AG77" s="234"/>
      <c r="AH77" s="5"/>
      <c r="AI77" s="5"/>
      <c r="AJ77" s="238" t="str">
        <f>$AJ$2</f>
        <v>NO STAFF SELECTED</v>
      </c>
      <c r="AK77" s="239"/>
      <c r="AL77" s="239"/>
      <c r="AM77" s="239"/>
      <c r="AN77" s="239"/>
      <c r="AO77" s="239"/>
      <c r="AP77" s="239"/>
      <c r="AQ77" s="239"/>
      <c r="AR77" s="239"/>
      <c r="AS77" s="239"/>
      <c r="AT77" s="239"/>
      <c r="AU77" s="239"/>
      <c r="AV77" s="239"/>
      <c r="AW77" s="239"/>
      <c r="AX77" s="240"/>
      <c r="AY77" s="5"/>
      <c r="AZ77" s="80"/>
      <c r="BA77" s="80"/>
      <c r="BB77" s="80"/>
      <c r="BC77" s="80"/>
      <c r="BD77" s="80"/>
      <c r="BE77" s="80"/>
      <c r="BF77" s="80"/>
      <c r="BG77" s="80"/>
      <c r="BH77" s="80"/>
      <c r="BI77" s="80"/>
      <c r="BJ77" s="80"/>
      <c r="BR77" s="85" t="str">
        <f>IF('Staff &amp; Scores'!$C83="", "", 'Staff &amp; Scores'!$C83)</f>
        <v/>
      </c>
    </row>
    <row r="78" spans="1:70" x14ac:dyDescent="0.55000000000000004">
      <c r="A78" s="5"/>
      <c r="B78" s="235"/>
      <c r="C78" s="236"/>
      <c r="D78" s="236"/>
      <c r="E78" s="236"/>
      <c r="F78" s="236"/>
      <c r="G78" s="236"/>
      <c r="H78" s="236"/>
      <c r="I78" s="236"/>
      <c r="J78" s="236"/>
      <c r="K78" s="236"/>
      <c r="L78" s="236"/>
      <c r="M78" s="236"/>
      <c r="N78" s="236"/>
      <c r="O78" s="236"/>
      <c r="P78" s="236"/>
      <c r="Q78" s="5"/>
      <c r="R78" s="5"/>
      <c r="S78" s="235"/>
      <c r="T78" s="236"/>
      <c r="U78" s="236"/>
      <c r="V78" s="236"/>
      <c r="W78" s="236"/>
      <c r="X78" s="236"/>
      <c r="Y78" s="236"/>
      <c r="Z78" s="236"/>
      <c r="AA78" s="236"/>
      <c r="AB78" s="236"/>
      <c r="AC78" s="236"/>
      <c r="AD78" s="236"/>
      <c r="AE78" s="236"/>
      <c r="AF78" s="236"/>
      <c r="AG78" s="237"/>
      <c r="AH78" s="5"/>
      <c r="AI78" s="5"/>
      <c r="AJ78" s="241"/>
      <c r="AK78" s="242"/>
      <c r="AL78" s="242"/>
      <c r="AM78" s="242"/>
      <c r="AN78" s="242"/>
      <c r="AO78" s="242"/>
      <c r="AP78" s="242"/>
      <c r="AQ78" s="242"/>
      <c r="AR78" s="242"/>
      <c r="AS78" s="242"/>
      <c r="AT78" s="242"/>
      <c r="AU78" s="242"/>
      <c r="AV78" s="242"/>
      <c r="AW78" s="242"/>
      <c r="AX78" s="243"/>
      <c r="AY78" s="5"/>
      <c r="AZ78" s="80"/>
      <c r="BA78" s="80"/>
      <c r="BB78" s="80"/>
      <c r="BC78" s="80"/>
      <c r="BD78" s="80"/>
      <c r="BE78" s="80"/>
      <c r="BF78" s="80"/>
      <c r="BG78" s="80"/>
      <c r="BH78" s="80"/>
      <c r="BI78" s="80"/>
      <c r="BJ78" s="80"/>
      <c r="BR78" s="85" t="str">
        <f>IF('Staff &amp; Scores'!$C84="", "", 'Staff &amp; Scores'!$C84)</f>
        <v/>
      </c>
    </row>
    <row r="79" spans="1:70" x14ac:dyDescent="0.55000000000000004">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80"/>
      <c r="BA79" s="80"/>
      <c r="BB79" s="80"/>
      <c r="BC79" s="80"/>
      <c r="BD79" s="80"/>
      <c r="BE79" s="80"/>
      <c r="BF79" s="80"/>
      <c r="BG79" s="80"/>
      <c r="BH79" s="80"/>
      <c r="BI79" s="80"/>
      <c r="BJ79" s="80"/>
      <c r="BR79" s="85" t="str">
        <f>IF('Staff &amp; Scores'!$C85="", "", 'Staff &amp; Scores'!$C85)</f>
        <v/>
      </c>
    </row>
    <row r="80" spans="1:70" x14ac:dyDescent="0.55000000000000004">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80"/>
      <c r="BA80" s="80"/>
      <c r="BB80" s="80"/>
      <c r="BC80" s="80"/>
      <c r="BD80" s="80"/>
      <c r="BE80" s="80"/>
      <c r="BF80" s="80"/>
      <c r="BG80" s="80"/>
      <c r="BH80" s="80"/>
      <c r="BI80" s="80"/>
      <c r="BJ80" s="80"/>
      <c r="BR80" s="85" t="str">
        <f>IF('Staff &amp; Scores'!$C86="", "", 'Staff &amp; Scores'!$C86)</f>
        <v/>
      </c>
    </row>
    <row r="81" spans="1:70" x14ac:dyDescent="0.55000000000000004">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80"/>
      <c r="BA81" s="80"/>
      <c r="BB81" s="80"/>
      <c r="BC81" s="80"/>
      <c r="BD81" s="80"/>
      <c r="BE81" s="80"/>
      <c r="BF81" s="80"/>
      <c r="BG81" s="80"/>
      <c r="BH81" s="80"/>
      <c r="BI81" s="80"/>
      <c r="BJ81" s="80"/>
      <c r="BR81" s="85" t="str">
        <f>IF('Staff &amp; Scores'!$C87="", "", 'Staff &amp; Scores'!$C87)</f>
        <v/>
      </c>
    </row>
    <row r="82" spans="1:70" x14ac:dyDescent="0.55000000000000004">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80"/>
      <c r="BA82" s="80"/>
      <c r="BB82" s="80"/>
      <c r="BC82" s="80"/>
      <c r="BD82" s="80"/>
      <c r="BE82" s="80"/>
      <c r="BF82" s="80"/>
      <c r="BG82" s="80"/>
      <c r="BH82" s="80"/>
      <c r="BI82" s="80"/>
      <c r="BJ82" s="80"/>
      <c r="BO82" s="34" t="s">
        <v>56</v>
      </c>
      <c r="BP82" s="1" t="s">
        <v>57</v>
      </c>
      <c r="BR82" s="85" t="str">
        <f>IF('Staff &amp; Scores'!$C88="", "", 'Staff &amp; Scores'!$C88)</f>
        <v/>
      </c>
    </row>
    <row r="83" spans="1:70" x14ac:dyDescent="0.55000000000000004">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80"/>
      <c r="BA83" s="80"/>
      <c r="BB83" s="80"/>
      <c r="BC83" s="80"/>
      <c r="BD83" s="80"/>
      <c r="BE83" s="80"/>
      <c r="BF83" s="80"/>
      <c r="BG83" s="80"/>
      <c r="BH83" s="80"/>
      <c r="BI83" s="80"/>
      <c r="BJ83" s="80"/>
      <c r="BN83" s="36" t="s">
        <v>41</v>
      </c>
      <c r="BO83" s="107" t="str">
        <f>IFERROR(ROUND(AVERAGE(BO$84:BO$88), 1), "")</f>
        <v/>
      </c>
      <c r="BP83" s="107" t="str">
        <f>IFERROR(ROUND(AVERAGE(BP$84:BP$88), 1), "")</f>
        <v/>
      </c>
      <c r="BR83" s="85" t="str">
        <f>IF('Staff &amp; Scores'!$C89="", "", 'Staff &amp; Scores'!$C89)</f>
        <v/>
      </c>
    </row>
    <row r="84" spans="1:70" x14ac:dyDescent="0.55000000000000004">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80"/>
      <c r="BA84" s="80"/>
      <c r="BB84" s="80"/>
      <c r="BC84" s="80"/>
      <c r="BD84" s="80"/>
      <c r="BE84" s="80"/>
      <c r="BF84" s="80"/>
      <c r="BG84" s="80"/>
      <c r="BH84" s="80"/>
      <c r="BI84" s="80"/>
      <c r="BJ84" s="80"/>
      <c r="BN84" s="37" t="str">
        <f>IF('Intro &amp; Setup'!$B28="", "", 'Intro &amp; Setup'!$B28)</f>
        <v/>
      </c>
      <c r="BO84" s="108" t="str">
        <f>IF($BN84="", "", SUMIF('Ad Hoc Observations'!$Y$11:$Y$8010, $BN84, 'Ad Hoc Observations'!U$11:U$8010))</f>
        <v/>
      </c>
      <c r="BP84" s="108" t="str">
        <f>IF($BN84="", "", SUMIF('Ad Hoc Observations'!$Y$11:$Y$8010, $BN84, 'Ad Hoc Observations'!V$11:V$8010))</f>
        <v/>
      </c>
      <c r="BR84" s="85" t="str">
        <f>IF('Staff &amp; Scores'!$C90="", "", 'Staff &amp; Scores'!$C90)</f>
        <v/>
      </c>
    </row>
    <row r="85" spans="1:70" x14ac:dyDescent="0.55000000000000004">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80"/>
      <c r="BA85" s="80"/>
      <c r="BB85" s="80"/>
      <c r="BC85" s="80"/>
      <c r="BD85" s="80"/>
      <c r="BE85" s="80"/>
      <c r="BF85" s="80"/>
      <c r="BG85" s="80"/>
      <c r="BH85" s="80"/>
      <c r="BI85" s="80"/>
      <c r="BJ85" s="80"/>
      <c r="BN85" s="37" t="str">
        <f>IF('Intro &amp; Setup'!$B29="", "", 'Intro &amp; Setup'!$B29)</f>
        <v/>
      </c>
      <c r="BO85" s="108" t="str">
        <f>IF($BN85="", "", SUMIF('Ad Hoc Observations'!$Y$11:$Y$8010, $BN85, 'Ad Hoc Observations'!U$11:U$8010))</f>
        <v/>
      </c>
      <c r="BP85" s="108" t="str">
        <f>IF($BN85="", "", SUMIF('Ad Hoc Observations'!$Y$11:$Y$8010, $BN85, 'Ad Hoc Observations'!V$11:V$8010))</f>
        <v/>
      </c>
      <c r="BR85" s="85" t="str">
        <f>IF('Staff &amp; Scores'!$C91="", "", 'Staff &amp; Scores'!$C91)</f>
        <v/>
      </c>
    </row>
    <row r="86" spans="1:70" x14ac:dyDescent="0.55000000000000004">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80"/>
      <c r="BA86" s="80"/>
      <c r="BB86" s="80"/>
      <c r="BC86" s="80"/>
      <c r="BD86" s="80"/>
      <c r="BE86" s="80"/>
      <c r="BF86" s="80"/>
      <c r="BG86" s="80"/>
      <c r="BH86" s="80"/>
      <c r="BI86" s="80"/>
      <c r="BJ86" s="80"/>
      <c r="BN86" s="37" t="str">
        <f>IF('Intro &amp; Setup'!$B30="", "", 'Intro &amp; Setup'!$B30)</f>
        <v/>
      </c>
      <c r="BO86" s="108" t="str">
        <f>IF($BN86="", "", SUMIF('Ad Hoc Observations'!$Y$11:$Y$8010, $BN86, 'Ad Hoc Observations'!U$11:U$8010))</f>
        <v/>
      </c>
      <c r="BP86" s="108" t="str">
        <f>IF($BN86="", "", SUMIF('Ad Hoc Observations'!$Y$11:$Y$8010, $BN86, 'Ad Hoc Observations'!V$11:V$8010))</f>
        <v/>
      </c>
      <c r="BR86" s="85" t="str">
        <f>IF('Staff &amp; Scores'!$C92="", "", 'Staff &amp; Scores'!$C92)</f>
        <v/>
      </c>
    </row>
    <row r="87" spans="1:70" x14ac:dyDescent="0.55000000000000004">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80"/>
      <c r="BA87" s="80"/>
      <c r="BB87" s="80"/>
      <c r="BC87" s="80"/>
      <c r="BD87" s="80"/>
      <c r="BE87" s="80"/>
      <c r="BF87" s="80"/>
      <c r="BG87" s="80"/>
      <c r="BH87" s="80"/>
      <c r="BI87" s="80"/>
      <c r="BJ87" s="80"/>
      <c r="BN87" s="37" t="str">
        <f>IF('Intro &amp; Setup'!$B31="", "", 'Intro &amp; Setup'!$B31)</f>
        <v/>
      </c>
      <c r="BO87" s="108" t="str">
        <f>IF($BN87="", "", SUMIF('Ad Hoc Observations'!$Y$11:$Y$8010, $BN87, 'Ad Hoc Observations'!U$11:U$8010))</f>
        <v/>
      </c>
      <c r="BP87" s="108" t="str">
        <f>IF($BN87="", "", SUMIF('Ad Hoc Observations'!$Y$11:$Y$8010, $BN87, 'Ad Hoc Observations'!V$11:V$8010))</f>
        <v/>
      </c>
      <c r="BR87" s="85" t="str">
        <f>IF('Staff &amp; Scores'!$C93="", "", 'Staff &amp; Scores'!$C93)</f>
        <v/>
      </c>
    </row>
    <row r="88" spans="1:70" x14ac:dyDescent="0.55000000000000004">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80"/>
      <c r="BA88" s="80"/>
      <c r="BB88" s="80"/>
      <c r="BC88" s="80"/>
      <c r="BD88" s="80"/>
      <c r="BE88" s="80"/>
      <c r="BF88" s="80"/>
      <c r="BG88" s="80"/>
      <c r="BH88" s="80"/>
      <c r="BI88" s="80"/>
      <c r="BJ88" s="80"/>
      <c r="BN88" s="38" t="str">
        <f>IF('Intro &amp; Setup'!$B32="", "", 'Intro &amp; Setup'!$B32)</f>
        <v/>
      </c>
      <c r="BO88" s="109" t="str">
        <f>IF($BN88="", "", SUMIF('Ad Hoc Observations'!$Y$11:$Y$8010, $BN88, 'Ad Hoc Observations'!U$11:U$8010))</f>
        <v/>
      </c>
      <c r="BP88" s="109" t="str">
        <f>IF($BN88="", "", SUMIF('Ad Hoc Observations'!$Y$11:$Y$8010, $BN88, 'Ad Hoc Observations'!V$11:V$8010))</f>
        <v/>
      </c>
      <c r="BR88" s="85" t="str">
        <f>IF('Staff &amp; Scores'!$C94="", "", 'Staff &amp; Scores'!$C94)</f>
        <v/>
      </c>
    </row>
    <row r="89" spans="1:70" x14ac:dyDescent="0.55000000000000004">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80"/>
      <c r="BA89" s="80"/>
      <c r="BB89" s="80"/>
      <c r="BC89" s="80"/>
      <c r="BD89" s="80"/>
      <c r="BE89" s="80"/>
      <c r="BF89" s="80"/>
      <c r="BG89" s="80"/>
      <c r="BH89" s="80"/>
      <c r="BI89" s="80"/>
      <c r="BJ89" s="80"/>
      <c r="BR89" s="85" t="str">
        <f>IF('Staff &amp; Scores'!$C95="", "", 'Staff &amp; Scores'!$C95)</f>
        <v/>
      </c>
    </row>
    <row r="90" spans="1:70" x14ac:dyDescent="0.55000000000000004">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80"/>
      <c r="BA90" s="80"/>
      <c r="BB90" s="80"/>
      <c r="BC90" s="80"/>
      <c r="BD90" s="80"/>
      <c r="BE90" s="80"/>
      <c r="BF90" s="80"/>
      <c r="BG90" s="80"/>
      <c r="BH90" s="80"/>
      <c r="BI90" s="80"/>
      <c r="BJ90" s="80"/>
      <c r="BR90" s="85" t="str">
        <f>IF('Staff &amp; Scores'!$C96="", "", 'Staff &amp; Scores'!$C96)</f>
        <v/>
      </c>
    </row>
    <row r="91" spans="1:70" x14ac:dyDescent="0.55000000000000004">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80"/>
      <c r="BA91" s="80"/>
      <c r="BB91" s="80"/>
      <c r="BC91" s="80"/>
      <c r="BD91" s="80"/>
      <c r="BE91" s="80"/>
      <c r="BF91" s="80"/>
      <c r="BG91" s="80"/>
      <c r="BH91" s="80"/>
      <c r="BI91" s="80"/>
      <c r="BJ91" s="80"/>
      <c r="BO91" s="34" t="s">
        <v>56</v>
      </c>
      <c r="BP91" s="34" t="s">
        <v>57</v>
      </c>
      <c r="BR91" s="85" t="str">
        <f>IF('Staff &amp; Scores'!$C97="", "", 'Staff &amp; Scores'!$C97)</f>
        <v/>
      </c>
    </row>
    <row r="92" spans="1:70" x14ac:dyDescent="0.55000000000000004">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80"/>
      <c r="BA92" s="80"/>
      <c r="BB92" s="80"/>
      <c r="BC92" s="80"/>
      <c r="BD92" s="80"/>
      <c r="BE92" s="80"/>
      <c r="BF92" s="80"/>
      <c r="BG92" s="80"/>
      <c r="BH92" s="80"/>
      <c r="BI92" s="80"/>
      <c r="BJ92" s="80"/>
      <c r="BN92" s="53" t="str">
        <f>CONCATENATE($BN$12, " - Qtr 1")</f>
        <v>Overall - Qtr 1</v>
      </c>
      <c r="BO92" s="110" t="str">
        <f>IFERROR(ROUND(AVERAGE(BO97, BO102, BO107, BO112, BO117), 1), "")</f>
        <v/>
      </c>
      <c r="BP92" s="76" t="str">
        <f t="shared" ref="BP92:BP95" si="9">IFERROR(ROUND(AVERAGE(BP97, BP102, BP107, BP112, BP117), 1), "")</f>
        <v/>
      </c>
      <c r="BR92" s="85" t="str">
        <f>IF('Staff &amp; Scores'!$C98="", "", 'Staff &amp; Scores'!$C98)</f>
        <v/>
      </c>
    </row>
    <row r="93" spans="1:70" x14ac:dyDescent="0.55000000000000004">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80"/>
      <c r="BA93" s="80"/>
      <c r="BB93" s="80"/>
      <c r="BC93" s="80"/>
      <c r="BD93" s="80"/>
      <c r="BE93" s="80"/>
      <c r="BF93" s="80"/>
      <c r="BG93" s="80"/>
      <c r="BH93" s="80"/>
      <c r="BI93" s="80"/>
      <c r="BJ93" s="80"/>
      <c r="BN93" s="54" t="str">
        <f>CONCATENATE($BN$12, " - Qtr 2")</f>
        <v>Overall - Qtr 2</v>
      </c>
      <c r="BO93" s="111" t="str">
        <f t="shared" ref="BO93:BO95" si="10">IFERROR(ROUND(AVERAGE(BO98, BO103, BO108, BO113, BO118), 1), "")</f>
        <v/>
      </c>
      <c r="BP93" s="77" t="str">
        <f t="shared" si="9"/>
        <v/>
      </c>
      <c r="BR93" s="85" t="str">
        <f>IF('Staff &amp; Scores'!$C99="", "", 'Staff &amp; Scores'!$C99)</f>
        <v/>
      </c>
    </row>
    <row r="94" spans="1:70" x14ac:dyDescent="0.55000000000000004">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80"/>
      <c r="BA94" s="80"/>
      <c r="BB94" s="80"/>
      <c r="BC94" s="80"/>
      <c r="BD94" s="80"/>
      <c r="BE94" s="80"/>
      <c r="BF94" s="80"/>
      <c r="BG94" s="80"/>
      <c r="BH94" s="80"/>
      <c r="BI94" s="80"/>
      <c r="BJ94" s="80"/>
      <c r="BN94" s="54" t="str">
        <f>CONCATENATE($BN$12, " - Qtr 3")</f>
        <v>Overall - Qtr 3</v>
      </c>
      <c r="BO94" s="111" t="str">
        <f t="shared" si="10"/>
        <v/>
      </c>
      <c r="BP94" s="77" t="str">
        <f t="shared" si="9"/>
        <v/>
      </c>
      <c r="BR94" s="85" t="str">
        <f>IF('Staff &amp; Scores'!$C100="", "", 'Staff &amp; Scores'!$C100)</f>
        <v/>
      </c>
    </row>
    <row r="95" spans="1:70" x14ac:dyDescent="0.55000000000000004">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80"/>
      <c r="BA95" s="80"/>
      <c r="BB95" s="80"/>
      <c r="BC95" s="80"/>
      <c r="BD95" s="80"/>
      <c r="BE95" s="80"/>
      <c r="BF95" s="80"/>
      <c r="BG95" s="80"/>
      <c r="BH95" s="80"/>
      <c r="BI95" s="80"/>
      <c r="BJ95" s="80"/>
      <c r="BN95" s="55" t="str">
        <f>CONCATENATE($BN$12, " - Qtr 4")</f>
        <v>Overall - Qtr 4</v>
      </c>
      <c r="BO95" s="112" t="str">
        <f t="shared" si="10"/>
        <v/>
      </c>
      <c r="BP95" s="78" t="str">
        <f t="shared" si="9"/>
        <v/>
      </c>
      <c r="BR95" s="85" t="str">
        <f>IF('Staff &amp; Scores'!$C101="", "", 'Staff &amp; Scores'!$C101)</f>
        <v/>
      </c>
    </row>
    <row r="96" spans="1:70" x14ac:dyDescent="0.55000000000000004">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80"/>
      <c r="BA96" s="80"/>
      <c r="BB96" s="80"/>
      <c r="BC96" s="80"/>
      <c r="BD96" s="80"/>
      <c r="BE96" s="80"/>
      <c r="BF96" s="80"/>
      <c r="BG96" s="80"/>
      <c r="BH96" s="80"/>
      <c r="BI96" s="80"/>
      <c r="BJ96" s="80"/>
      <c r="BN96" s="54"/>
      <c r="BO96" s="79"/>
      <c r="BP96" s="79"/>
      <c r="BR96" s="85" t="str">
        <f>IF('Staff &amp; Scores'!$C102="", "", 'Staff &amp; Scores'!$C102)</f>
        <v/>
      </c>
    </row>
    <row r="97" spans="1:70" x14ac:dyDescent="0.55000000000000004">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80"/>
      <c r="BA97" s="80"/>
      <c r="BB97" s="80"/>
      <c r="BC97" s="80"/>
      <c r="BD97" s="80"/>
      <c r="BE97" s="80"/>
      <c r="BF97" s="80"/>
      <c r="BG97" s="80"/>
      <c r="BH97" s="80"/>
      <c r="BI97" s="80"/>
      <c r="BJ97" s="80"/>
      <c r="BN97" s="53" t="str">
        <f>IF($BN$13="", "", CONCATENATE($BN$13, " - Qtr 1"))</f>
        <v/>
      </c>
      <c r="BO97" s="113" t="str">
        <f>IF($BN97="", "", SUMIF('Ad Hoc Observations'!$AA$11:$AA$8010, $BN97, 'Ad Hoc Observations'!U$11:U$8010))</f>
        <v/>
      </c>
      <c r="BP97" s="113" t="str">
        <f>IF($BN97="", "", SUMIF('Ad Hoc Observations'!$AA$11:$AA$8010, $BN97, 'Ad Hoc Observations'!V$11:V$8010))</f>
        <v/>
      </c>
      <c r="BR97" s="85" t="str">
        <f>IF('Staff &amp; Scores'!$C103="", "", 'Staff &amp; Scores'!$C103)</f>
        <v/>
      </c>
    </row>
    <row r="98" spans="1:70" x14ac:dyDescent="0.55000000000000004">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80"/>
      <c r="BA98" s="80"/>
      <c r="BB98" s="80"/>
      <c r="BC98" s="80"/>
      <c r="BD98" s="80"/>
      <c r="BE98" s="80"/>
      <c r="BF98" s="80"/>
      <c r="BG98" s="80"/>
      <c r="BH98" s="80"/>
      <c r="BI98" s="80"/>
      <c r="BJ98" s="80"/>
      <c r="BN98" s="54" t="str">
        <f>IF($BN$13="", "", CONCATENATE($BN$13, " - Qtr 2"))</f>
        <v/>
      </c>
      <c r="BO98" s="108" t="str">
        <f>IF($BN98="", "", SUMIF('Ad Hoc Observations'!$AA$11:$AA$8010, $BN98, 'Ad Hoc Observations'!U$11:U$8010))</f>
        <v/>
      </c>
      <c r="BP98" s="108" t="str">
        <f>IF($BN98="", "", SUMIF('Ad Hoc Observations'!$AA$11:$AA$8010, $BN98, 'Ad Hoc Observations'!V$11:V$8010))</f>
        <v/>
      </c>
      <c r="BR98" s="85" t="str">
        <f>IF('Staff &amp; Scores'!$C104="", "", 'Staff &amp; Scores'!$C104)</f>
        <v/>
      </c>
    </row>
    <row r="99" spans="1:70" x14ac:dyDescent="0.55000000000000004">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80"/>
      <c r="BA99" s="80"/>
      <c r="BB99" s="80"/>
      <c r="BC99" s="80"/>
      <c r="BD99" s="80"/>
      <c r="BE99" s="80"/>
      <c r="BF99" s="80"/>
      <c r="BG99" s="80"/>
      <c r="BH99" s="80"/>
      <c r="BI99" s="80"/>
      <c r="BJ99" s="80"/>
      <c r="BN99" s="54" t="str">
        <f>IF($BN$13="", "", CONCATENATE($BN$13, " - Qtr 3"))</f>
        <v/>
      </c>
      <c r="BO99" s="108" t="str">
        <f>IF($BN99="", "", SUMIF('Ad Hoc Observations'!$AA$11:$AA$8010, $BN99, 'Ad Hoc Observations'!U$11:U$8010))</f>
        <v/>
      </c>
      <c r="BP99" s="108" t="str">
        <f>IF($BN99="", "", SUMIF('Ad Hoc Observations'!$AA$11:$AA$8010, $BN99, 'Ad Hoc Observations'!V$11:V$8010))</f>
        <v/>
      </c>
      <c r="BR99" s="85" t="str">
        <f>IF('Staff &amp; Scores'!$C105="", "", 'Staff &amp; Scores'!$C105)</f>
        <v/>
      </c>
    </row>
    <row r="100" spans="1:70" x14ac:dyDescent="0.55000000000000004">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80"/>
      <c r="BA100" s="80"/>
      <c r="BB100" s="80"/>
      <c r="BC100" s="80"/>
      <c r="BD100" s="80"/>
      <c r="BE100" s="80"/>
      <c r="BF100" s="80"/>
      <c r="BG100" s="80"/>
      <c r="BH100" s="80"/>
      <c r="BI100" s="80"/>
      <c r="BJ100" s="80"/>
      <c r="BN100" s="55" t="str">
        <f>IF($BN$13="", "", CONCATENATE($BN$13, " - Qtr 4"))</f>
        <v/>
      </c>
      <c r="BO100" s="109" t="str">
        <f>IF($BN100="", "", SUMIF('Ad Hoc Observations'!$AA$11:$AA$8010, $BN100, 'Ad Hoc Observations'!U$11:U$8010))</f>
        <v/>
      </c>
      <c r="BP100" s="109" t="str">
        <f>IF($BN100="", "", SUMIF('Ad Hoc Observations'!$AA$11:$AA$8010, $BN100, 'Ad Hoc Observations'!V$11:V$8010))</f>
        <v/>
      </c>
      <c r="BR100" s="85" t="str">
        <f>IF('Staff &amp; Scores'!$C106="", "", 'Staff &amp; Scores'!$C106)</f>
        <v/>
      </c>
    </row>
    <row r="101" spans="1:70" x14ac:dyDescent="0.55000000000000004">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80"/>
      <c r="BA101" s="80"/>
      <c r="BB101" s="80"/>
      <c r="BC101" s="80"/>
      <c r="BD101" s="80"/>
      <c r="BE101" s="80"/>
      <c r="BF101" s="80"/>
      <c r="BG101" s="80"/>
      <c r="BH101" s="80"/>
      <c r="BI101" s="80"/>
      <c r="BJ101" s="80"/>
      <c r="BN101" s="54"/>
      <c r="BO101" s="79"/>
      <c r="BP101" s="79"/>
      <c r="BR101" s="85" t="str">
        <f>IF('Staff &amp; Scores'!$C107="", "", 'Staff &amp; Scores'!$C107)</f>
        <v/>
      </c>
    </row>
    <row r="102" spans="1:70" x14ac:dyDescent="0.55000000000000004">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80"/>
      <c r="BA102" s="80"/>
      <c r="BB102" s="80"/>
      <c r="BC102" s="80"/>
      <c r="BD102" s="80"/>
      <c r="BE102" s="80"/>
      <c r="BF102" s="80"/>
      <c r="BG102" s="80"/>
      <c r="BH102" s="80"/>
      <c r="BI102" s="80"/>
      <c r="BJ102" s="80"/>
      <c r="BN102" s="53" t="str">
        <f>IF($BN$14="", "", CONCATENATE($BN$14, " - Qtr 1"))</f>
        <v/>
      </c>
      <c r="BO102" s="113" t="str">
        <f>IF($BN102="", "", SUMIF('Ad Hoc Observations'!$AA$11:$AA$8010, $BN102, 'Ad Hoc Observations'!U$11:U$8010))</f>
        <v/>
      </c>
      <c r="BP102" s="113" t="str">
        <f>IF($BN102="", "", SUMIF('Ad Hoc Observations'!$AA$11:$AA$8010, $BN102, 'Ad Hoc Observations'!V$11:V$8010))</f>
        <v/>
      </c>
      <c r="BR102" s="85" t="str">
        <f>IF('Staff &amp; Scores'!$C108="", "", 'Staff &amp; Scores'!$C108)</f>
        <v/>
      </c>
    </row>
    <row r="103" spans="1:70" x14ac:dyDescent="0.55000000000000004">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80"/>
      <c r="BA103" s="80"/>
      <c r="BB103" s="80"/>
      <c r="BC103" s="80"/>
      <c r="BD103" s="80"/>
      <c r="BE103" s="80"/>
      <c r="BF103" s="80"/>
      <c r="BG103" s="80"/>
      <c r="BH103" s="80"/>
      <c r="BI103" s="80"/>
      <c r="BJ103" s="80"/>
      <c r="BN103" s="54" t="str">
        <f>IF($BN$14="", "", CONCATENATE($BN$14, " - Qtr 2"))</f>
        <v/>
      </c>
      <c r="BO103" s="108" t="str">
        <f>IF($BN103="", "", SUMIF('Ad Hoc Observations'!$AA$11:$AA$8010, $BN103, 'Ad Hoc Observations'!U$11:U$8010))</f>
        <v/>
      </c>
      <c r="BP103" s="108" t="str">
        <f>IF($BN103="", "", SUMIF('Ad Hoc Observations'!$AA$11:$AA$8010, $BN103, 'Ad Hoc Observations'!V$11:V$8010))</f>
        <v/>
      </c>
      <c r="BR103" s="85" t="str">
        <f>IF('Staff &amp; Scores'!$C109="", "", 'Staff &amp; Scores'!$C109)</f>
        <v/>
      </c>
    </row>
    <row r="104" spans="1:70" x14ac:dyDescent="0.550000000000000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80"/>
      <c r="BA104" s="80"/>
      <c r="BB104" s="80"/>
      <c r="BC104" s="80"/>
      <c r="BD104" s="80"/>
      <c r="BE104" s="80"/>
      <c r="BF104" s="80"/>
      <c r="BG104" s="80"/>
      <c r="BH104" s="80"/>
      <c r="BI104" s="80"/>
      <c r="BJ104" s="80"/>
      <c r="BN104" s="54" t="str">
        <f>IF($BN$14="", "", CONCATENATE($BN$14, " - Qtr 3"))</f>
        <v/>
      </c>
      <c r="BO104" s="108" t="str">
        <f>IF($BN104="", "", SUMIF('Ad Hoc Observations'!$AA$11:$AA$8010, $BN104, 'Ad Hoc Observations'!U$11:U$8010))</f>
        <v/>
      </c>
      <c r="BP104" s="108" t="str">
        <f>IF($BN104="", "", SUMIF('Ad Hoc Observations'!$AA$11:$AA$8010, $BN104, 'Ad Hoc Observations'!V$11:V$8010))</f>
        <v/>
      </c>
      <c r="BR104" s="85" t="str">
        <f>IF('Staff &amp; Scores'!$C110="", "", 'Staff &amp; Scores'!$C110)</f>
        <v/>
      </c>
    </row>
    <row r="105" spans="1:70" x14ac:dyDescent="0.55000000000000004">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80"/>
      <c r="BA105" s="80"/>
      <c r="BB105" s="80"/>
      <c r="BC105" s="80"/>
      <c r="BD105" s="80"/>
      <c r="BE105" s="80"/>
      <c r="BF105" s="80"/>
      <c r="BG105" s="80"/>
      <c r="BH105" s="80"/>
      <c r="BI105" s="80"/>
      <c r="BJ105" s="80"/>
      <c r="BN105" s="55" t="str">
        <f>IF($BN$14="", "", CONCATENATE($BN$14, " - Qtr 4"))</f>
        <v/>
      </c>
      <c r="BO105" s="109" t="str">
        <f>IF($BN105="", "", SUMIF('Ad Hoc Observations'!$AA$11:$AA$8010, $BN105, 'Ad Hoc Observations'!U$11:U$8010))</f>
        <v/>
      </c>
      <c r="BP105" s="109" t="str">
        <f>IF($BN105="", "", SUMIF('Ad Hoc Observations'!$AA$11:$AA$8010, $BN105, 'Ad Hoc Observations'!V$11:V$8010))</f>
        <v/>
      </c>
      <c r="BR105" s="85" t="str">
        <f>IF('Staff &amp; Scores'!$C111="", "", 'Staff &amp; Scores'!$C111)</f>
        <v/>
      </c>
    </row>
    <row r="106" spans="1:70" x14ac:dyDescent="0.55000000000000004">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80"/>
      <c r="BA106" s="80"/>
      <c r="BB106" s="80"/>
      <c r="BC106" s="80"/>
      <c r="BD106" s="80"/>
      <c r="BE106" s="80"/>
      <c r="BF106" s="80"/>
      <c r="BG106" s="80"/>
      <c r="BH106" s="80"/>
      <c r="BI106" s="80"/>
      <c r="BJ106" s="80"/>
      <c r="BN106" s="54"/>
      <c r="BO106" s="79"/>
      <c r="BP106" s="79"/>
      <c r="BR106" s="85" t="str">
        <f>IF('Staff &amp; Scores'!$C112="", "", 'Staff &amp; Scores'!$C112)</f>
        <v/>
      </c>
    </row>
    <row r="107" spans="1:70" x14ac:dyDescent="0.55000000000000004">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80"/>
      <c r="BA107" s="80"/>
      <c r="BB107" s="80"/>
      <c r="BC107" s="80"/>
      <c r="BD107" s="80"/>
      <c r="BE107" s="80"/>
      <c r="BF107" s="80"/>
      <c r="BG107" s="80"/>
      <c r="BH107" s="80"/>
      <c r="BI107" s="80"/>
      <c r="BJ107" s="80"/>
      <c r="BN107" s="53" t="str">
        <f>IF($BN$15="", "", CONCATENATE($BN$15, " - Qtr 1"))</f>
        <v/>
      </c>
      <c r="BO107" s="113" t="str">
        <f>IF($BN107="", "", SUMIF('Ad Hoc Observations'!$AA$11:$AA$8010, $BN107, 'Ad Hoc Observations'!U$11:U$8010))</f>
        <v/>
      </c>
      <c r="BP107" s="113" t="str">
        <f>IF($BN107="", "", SUMIF('Ad Hoc Observations'!$AA$11:$AA$8010, $BN107, 'Ad Hoc Observations'!V$11:V$8010))</f>
        <v/>
      </c>
      <c r="BR107" s="85" t="str">
        <f>IF('Staff &amp; Scores'!$C113="", "", 'Staff &amp; Scores'!$C113)</f>
        <v/>
      </c>
    </row>
    <row r="108" spans="1:70" x14ac:dyDescent="0.55000000000000004">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80"/>
      <c r="BA108" s="80"/>
      <c r="BB108" s="80"/>
      <c r="BC108" s="80"/>
      <c r="BD108" s="80"/>
      <c r="BE108" s="80"/>
      <c r="BF108" s="80"/>
      <c r="BG108" s="80"/>
      <c r="BH108" s="80"/>
      <c r="BI108" s="80"/>
      <c r="BJ108" s="80"/>
      <c r="BN108" s="54" t="str">
        <f>IF($BN$15="", "", CONCATENATE($BN$15, " - Qtr 2"))</f>
        <v/>
      </c>
      <c r="BO108" s="108" t="str">
        <f>IF($BN108="", "", SUMIF('Ad Hoc Observations'!$AA$11:$AA$8010, $BN108, 'Ad Hoc Observations'!U$11:U$8010))</f>
        <v/>
      </c>
      <c r="BP108" s="108" t="str">
        <f>IF($BN108="", "", SUMIF('Ad Hoc Observations'!$AA$11:$AA$8010, $BN108, 'Ad Hoc Observations'!V$11:V$8010))</f>
        <v/>
      </c>
      <c r="BR108" s="85" t="str">
        <f>IF('Staff &amp; Scores'!$C114="", "", 'Staff &amp; Scores'!$C114)</f>
        <v/>
      </c>
    </row>
    <row r="109" spans="1:70" x14ac:dyDescent="0.55000000000000004">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80"/>
      <c r="BA109" s="80"/>
      <c r="BB109" s="80"/>
      <c r="BC109" s="80"/>
      <c r="BD109" s="80"/>
      <c r="BE109" s="80"/>
      <c r="BF109" s="80"/>
      <c r="BG109" s="80"/>
      <c r="BH109" s="80"/>
      <c r="BI109" s="80"/>
      <c r="BJ109" s="80"/>
      <c r="BN109" s="54" t="str">
        <f>IF($BN$15="", "", CONCATENATE($BN$15, " - Qtr 3"))</f>
        <v/>
      </c>
      <c r="BO109" s="108" t="str">
        <f>IF($BN109="", "", SUMIF('Ad Hoc Observations'!$AA$11:$AA$8010, $BN109, 'Ad Hoc Observations'!U$11:U$8010))</f>
        <v/>
      </c>
      <c r="BP109" s="108" t="str">
        <f>IF($BN109="", "", SUMIF('Ad Hoc Observations'!$AA$11:$AA$8010, $BN109, 'Ad Hoc Observations'!V$11:V$8010))</f>
        <v/>
      </c>
      <c r="BR109" s="85" t="str">
        <f>IF('Staff &amp; Scores'!$C115="", "", 'Staff &amp; Scores'!$C115)</f>
        <v/>
      </c>
    </row>
    <row r="110" spans="1:70" x14ac:dyDescent="0.55000000000000004">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80"/>
      <c r="BA110" s="80"/>
      <c r="BB110" s="80"/>
      <c r="BC110" s="80"/>
      <c r="BD110" s="80"/>
      <c r="BE110" s="80"/>
      <c r="BF110" s="80"/>
      <c r="BG110" s="80"/>
      <c r="BH110" s="80"/>
      <c r="BI110" s="80"/>
      <c r="BJ110" s="80"/>
      <c r="BN110" s="55" t="str">
        <f>IF($BN$15="", "", CONCATENATE($BN$15, " - Qtr 4"))</f>
        <v/>
      </c>
      <c r="BO110" s="109" t="str">
        <f>IF($BN110="", "", SUMIF('Ad Hoc Observations'!$AA$11:$AA$8010, $BN110, 'Ad Hoc Observations'!U$11:U$8010))</f>
        <v/>
      </c>
      <c r="BP110" s="109" t="str">
        <f>IF($BN110="", "", SUMIF('Ad Hoc Observations'!$AA$11:$AA$8010, $BN110, 'Ad Hoc Observations'!V$11:V$8010))</f>
        <v/>
      </c>
      <c r="BR110" s="85" t="str">
        <f>IF('Staff &amp; Scores'!$C116="", "", 'Staff &amp; Scores'!$C116)</f>
        <v/>
      </c>
    </row>
    <row r="111" spans="1:70" x14ac:dyDescent="0.55000000000000004">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80"/>
      <c r="BA111" s="80"/>
      <c r="BB111" s="80"/>
      <c r="BC111" s="80"/>
      <c r="BD111" s="80"/>
      <c r="BE111" s="80"/>
      <c r="BF111" s="80"/>
      <c r="BG111" s="80"/>
      <c r="BH111" s="80"/>
      <c r="BI111" s="80"/>
      <c r="BJ111" s="80"/>
      <c r="BN111" s="54"/>
      <c r="BO111" s="79"/>
      <c r="BP111" s="79"/>
      <c r="BR111" s="85" t="str">
        <f>IF('Staff &amp; Scores'!$C117="", "", 'Staff &amp; Scores'!$C117)</f>
        <v/>
      </c>
    </row>
    <row r="112" spans="1:70" x14ac:dyDescent="0.55000000000000004">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80"/>
      <c r="BA112" s="80"/>
      <c r="BB112" s="80"/>
      <c r="BC112" s="80"/>
      <c r="BD112" s="80"/>
      <c r="BE112" s="80"/>
      <c r="BF112" s="80"/>
      <c r="BG112" s="80"/>
      <c r="BH112" s="80"/>
      <c r="BI112" s="80"/>
      <c r="BJ112" s="80"/>
      <c r="BN112" s="53" t="str">
        <f>IF($BN$16="", "", CONCATENATE($BN$16, " - Qtr 1"))</f>
        <v/>
      </c>
      <c r="BO112" s="113" t="str">
        <f>IF($BN112="", "", SUMIF('Ad Hoc Observations'!$AA$11:$AA$8010, $BN112, 'Ad Hoc Observations'!U$11:U$8010))</f>
        <v/>
      </c>
      <c r="BP112" s="113" t="str">
        <f>IF($BN112="", "", SUMIF('Ad Hoc Observations'!$AA$11:$AA$8010, $BN112, 'Ad Hoc Observations'!V$11:V$8010))</f>
        <v/>
      </c>
      <c r="BR112" s="85" t="str">
        <f>IF('Staff &amp; Scores'!$C118="", "", 'Staff &amp; Scores'!$C118)</f>
        <v/>
      </c>
    </row>
    <row r="113" spans="1:70" x14ac:dyDescent="0.55000000000000004">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80"/>
      <c r="BA113" s="80"/>
      <c r="BB113" s="80"/>
      <c r="BC113" s="80"/>
      <c r="BD113" s="80"/>
      <c r="BE113" s="80"/>
      <c r="BF113" s="80"/>
      <c r="BG113" s="80"/>
      <c r="BH113" s="80"/>
      <c r="BI113" s="80"/>
      <c r="BJ113" s="80"/>
      <c r="BN113" s="54" t="str">
        <f>IF($BN$16="", "", CONCATENATE($BN$16, " - Qtr 2"))</f>
        <v/>
      </c>
      <c r="BO113" s="108" t="str">
        <f>IF($BN113="", "", SUMIF('Ad Hoc Observations'!$AA$11:$AA$8010, $BN113, 'Ad Hoc Observations'!U$11:U$8010))</f>
        <v/>
      </c>
      <c r="BP113" s="108" t="str">
        <f>IF($BN113="", "", SUMIF('Ad Hoc Observations'!$AA$11:$AA$8010, $BN113, 'Ad Hoc Observations'!V$11:V$8010))</f>
        <v/>
      </c>
      <c r="BR113" s="85" t="str">
        <f>IF('Staff &amp; Scores'!$C119="", "", 'Staff &amp; Scores'!$C119)</f>
        <v/>
      </c>
    </row>
    <row r="114" spans="1:70" x14ac:dyDescent="0.5500000000000000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80"/>
      <c r="BA114" s="80"/>
      <c r="BB114" s="80"/>
      <c r="BC114" s="80"/>
      <c r="BD114" s="80"/>
      <c r="BE114" s="80"/>
      <c r="BF114" s="80"/>
      <c r="BG114" s="80"/>
      <c r="BH114" s="80"/>
      <c r="BI114" s="80"/>
      <c r="BJ114" s="80"/>
      <c r="BN114" s="54" t="str">
        <f>IF($BN$16="", "", CONCATENATE($BN$16, " - Qtr 3"))</f>
        <v/>
      </c>
      <c r="BO114" s="108" t="str">
        <f>IF($BN114="", "", SUMIF('Ad Hoc Observations'!$AA$11:$AA$8010, $BN114, 'Ad Hoc Observations'!U$11:U$8010))</f>
        <v/>
      </c>
      <c r="BP114" s="108" t="str">
        <f>IF($BN114="", "", SUMIF('Ad Hoc Observations'!$AA$11:$AA$8010, $BN114, 'Ad Hoc Observations'!V$11:V$8010))</f>
        <v/>
      </c>
      <c r="BR114" s="85" t="str">
        <f>IF('Staff &amp; Scores'!$C120="", "", 'Staff &amp; Scores'!$C120)</f>
        <v/>
      </c>
    </row>
    <row r="115" spans="1:70" x14ac:dyDescent="0.55000000000000004">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80"/>
      <c r="BA115" s="80"/>
      <c r="BB115" s="80"/>
      <c r="BC115" s="80"/>
      <c r="BD115" s="80"/>
      <c r="BE115" s="80"/>
      <c r="BF115" s="80"/>
      <c r="BG115" s="80"/>
      <c r="BH115" s="80"/>
      <c r="BI115" s="80"/>
      <c r="BJ115" s="80"/>
      <c r="BN115" s="55" t="str">
        <f>IF($BN$16="", "", CONCATENATE($BN$16, " - Qtr 4"))</f>
        <v/>
      </c>
      <c r="BO115" s="109" t="str">
        <f>IF($BN115="", "", SUMIF('Ad Hoc Observations'!$AA$11:$AA$8010, $BN115, 'Ad Hoc Observations'!U$11:U$8010))</f>
        <v/>
      </c>
      <c r="BP115" s="109" t="str">
        <f>IF($BN115="", "", SUMIF('Ad Hoc Observations'!$AA$11:$AA$8010, $BN115, 'Ad Hoc Observations'!V$11:V$8010))</f>
        <v/>
      </c>
      <c r="BR115" s="85" t="str">
        <f>IF('Staff &amp; Scores'!$C121="", "", 'Staff &amp; Scores'!$C121)</f>
        <v/>
      </c>
    </row>
    <row r="116" spans="1:70" x14ac:dyDescent="0.55000000000000004">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80"/>
      <c r="BA116" s="80"/>
      <c r="BB116" s="80"/>
      <c r="BC116" s="80"/>
      <c r="BD116" s="80"/>
      <c r="BE116" s="80"/>
      <c r="BF116" s="80"/>
      <c r="BG116" s="80"/>
      <c r="BH116" s="80"/>
      <c r="BI116" s="80"/>
      <c r="BJ116" s="80"/>
      <c r="BN116" s="54"/>
      <c r="BO116" s="79"/>
      <c r="BP116" s="79"/>
      <c r="BR116" s="85" t="str">
        <f>IF('Staff &amp; Scores'!$C122="", "", 'Staff &amp; Scores'!$C122)</f>
        <v/>
      </c>
    </row>
    <row r="117" spans="1:70" x14ac:dyDescent="0.55000000000000004">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80"/>
      <c r="BA117" s="80"/>
      <c r="BB117" s="80"/>
      <c r="BC117" s="80"/>
      <c r="BD117" s="80"/>
      <c r="BE117" s="80"/>
      <c r="BF117" s="80"/>
      <c r="BG117" s="80"/>
      <c r="BH117" s="80"/>
      <c r="BI117" s="80"/>
      <c r="BJ117" s="80"/>
      <c r="BN117" s="53" t="str">
        <f>IF($BN$17="", "", CONCATENATE($BN$17, " - Qtr 1"))</f>
        <v/>
      </c>
      <c r="BO117" s="113" t="str">
        <f>IF($BN117="", "", SUMIF('Ad Hoc Observations'!$AA$11:$AA$8010, $BN117, 'Ad Hoc Observations'!U$11:U$8010))</f>
        <v/>
      </c>
      <c r="BP117" s="113" t="str">
        <f>IF($BN117="", "", SUMIF('Ad Hoc Observations'!$AA$11:$AA$8010, $BN117, 'Ad Hoc Observations'!V$11:V$8010))</f>
        <v/>
      </c>
      <c r="BR117" s="85" t="str">
        <f>IF('Staff &amp; Scores'!$C123="", "", 'Staff &amp; Scores'!$C123)</f>
        <v/>
      </c>
    </row>
    <row r="118" spans="1:70" x14ac:dyDescent="0.55000000000000004">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80"/>
      <c r="BA118" s="80"/>
      <c r="BB118" s="80"/>
      <c r="BC118" s="80"/>
      <c r="BD118" s="80"/>
      <c r="BE118" s="80"/>
      <c r="BF118" s="80"/>
      <c r="BG118" s="80"/>
      <c r="BH118" s="80"/>
      <c r="BI118" s="80"/>
      <c r="BJ118" s="80"/>
      <c r="BN118" s="54" t="str">
        <f>IF($BN$17="", "", CONCATENATE($BN$17, " - Qtr 2"))</f>
        <v/>
      </c>
      <c r="BO118" s="108" t="str">
        <f>IF($BN118="", "", SUMIF('Ad Hoc Observations'!$AA$11:$AA$8010, $BN118, 'Ad Hoc Observations'!U$11:U$8010))</f>
        <v/>
      </c>
      <c r="BP118" s="108" t="str">
        <f>IF($BN118="", "", SUMIF('Ad Hoc Observations'!$AA$11:$AA$8010, $BN118, 'Ad Hoc Observations'!V$11:V$8010))</f>
        <v/>
      </c>
      <c r="BR118" s="85" t="str">
        <f>IF('Staff &amp; Scores'!$C124="", "", 'Staff &amp; Scores'!$C124)</f>
        <v/>
      </c>
    </row>
    <row r="119" spans="1:70" x14ac:dyDescent="0.55000000000000004">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80"/>
      <c r="BA119" s="80"/>
      <c r="BB119" s="80"/>
      <c r="BC119" s="80"/>
      <c r="BD119" s="80"/>
      <c r="BE119" s="80"/>
      <c r="BF119" s="80"/>
      <c r="BG119" s="80"/>
      <c r="BH119" s="80"/>
      <c r="BI119" s="80"/>
      <c r="BJ119" s="80"/>
      <c r="BN119" s="54" t="str">
        <f>IF($BN$17="", "", CONCATENATE($BN$17, " - Qtr 3"))</f>
        <v/>
      </c>
      <c r="BO119" s="108" t="str">
        <f>IF($BN119="", "", SUMIF('Ad Hoc Observations'!$AA$11:$AA$8010, $BN119, 'Ad Hoc Observations'!U$11:U$8010))</f>
        <v/>
      </c>
      <c r="BP119" s="108" t="str">
        <f>IF($BN119="", "", SUMIF('Ad Hoc Observations'!$AA$11:$AA$8010, $BN119, 'Ad Hoc Observations'!V$11:V$8010))</f>
        <v/>
      </c>
      <c r="BR119" s="85" t="str">
        <f>IF('Staff &amp; Scores'!$C125="", "", 'Staff &amp; Scores'!$C125)</f>
        <v/>
      </c>
    </row>
    <row r="120" spans="1:70" x14ac:dyDescent="0.55000000000000004">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80"/>
      <c r="BA120" s="80"/>
      <c r="BB120" s="80"/>
      <c r="BC120" s="80"/>
      <c r="BD120" s="80"/>
      <c r="BE120" s="80"/>
      <c r="BF120" s="80"/>
      <c r="BG120" s="80"/>
      <c r="BH120" s="80"/>
      <c r="BI120" s="80"/>
      <c r="BJ120" s="80"/>
      <c r="BN120" s="55" t="str">
        <f>IF($BN$17="", "", CONCATENATE($BN$17, " - Qtr 4"))</f>
        <v/>
      </c>
      <c r="BO120" s="109" t="str">
        <f>IF($BN120="", "", SUMIF('Ad Hoc Observations'!$AA$11:$AA$8010, $BN120, 'Ad Hoc Observations'!U$11:U$8010))</f>
        <v/>
      </c>
      <c r="BP120" s="109" t="str">
        <f>IF($BN120="", "", SUMIF('Ad Hoc Observations'!$AA$11:$AA$8010, $BN120, 'Ad Hoc Observations'!V$11:V$8010))</f>
        <v/>
      </c>
      <c r="BR120" s="85" t="str">
        <f>IF('Staff &amp; Scores'!$C126="", "", 'Staff &amp; Scores'!$C126)</f>
        <v/>
      </c>
    </row>
    <row r="121" spans="1:70" x14ac:dyDescent="0.55000000000000004">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80"/>
      <c r="BA121" s="80"/>
      <c r="BB121" s="80"/>
      <c r="BC121" s="80"/>
      <c r="BD121" s="80"/>
      <c r="BE121" s="80"/>
      <c r="BF121" s="80"/>
      <c r="BG121" s="80"/>
      <c r="BH121" s="80"/>
      <c r="BI121" s="80"/>
      <c r="BJ121" s="80"/>
      <c r="BR121" s="85" t="str">
        <f>IF('Staff &amp; Scores'!$C127="", "", 'Staff &amp; Scores'!$C127)</f>
        <v/>
      </c>
    </row>
    <row r="122" spans="1:70" x14ac:dyDescent="0.55000000000000004">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80"/>
      <c r="BA122" s="80"/>
      <c r="BB122" s="80"/>
      <c r="BC122" s="80"/>
      <c r="BD122" s="80"/>
      <c r="BE122" s="80"/>
      <c r="BF122" s="80"/>
      <c r="BG122" s="80"/>
      <c r="BH122" s="80"/>
      <c r="BI122" s="80"/>
      <c r="BJ122" s="80"/>
      <c r="BR122" s="85" t="str">
        <f>IF('Staff &amp; Scores'!$C128="", "", 'Staff &amp; Scores'!$C128)</f>
        <v/>
      </c>
    </row>
    <row r="123" spans="1:70" x14ac:dyDescent="0.55000000000000004">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80"/>
      <c r="BA123" s="80"/>
      <c r="BB123" s="80"/>
      <c r="BC123" s="80"/>
      <c r="BD123" s="80"/>
      <c r="BE123" s="80"/>
      <c r="BF123" s="80"/>
      <c r="BG123" s="80"/>
      <c r="BH123" s="80"/>
      <c r="BI123" s="80"/>
      <c r="BJ123" s="80"/>
      <c r="BR123" s="85" t="str">
        <f>IF('Staff &amp; Scores'!$C129="", "", 'Staff &amp; Scores'!$C129)</f>
        <v/>
      </c>
    </row>
    <row r="124" spans="1:70" x14ac:dyDescent="0.55000000000000004">
      <c r="A124" s="5"/>
      <c r="B124" s="232" t="s">
        <v>58</v>
      </c>
      <c r="C124" s="233"/>
      <c r="D124" s="233"/>
      <c r="E124" s="233"/>
      <c r="F124" s="233"/>
      <c r="G124" s="233"/>
      <c r="H124" s="233"/>
      <c r="I124" s="233"/>
      <c r="J124" s="233"/>
      <c r="K124" s="233"/>
      <c r="L124" s="233"/>
      <c r="M124" s="233"/>
      <c r="N124" s="233"/>
      <c r="O124" s="233"/>
      <c r="P124" s="233"/>
      <c r="Q124" s="5"/>
      <c r="R124" s="5"/>
      <c r="S124" s="232" t="str">
        <f>IFERROR(INDEX($BO$4:$BO$8, MATCH($BN$3, $BM$4:$BM$8, 0)), "")</f>
        <v>Year to Date</v>
      </c>
      <c r="T124" s="233"/>
      <c r="U124" s="233"/>
      <c r="V124" s="233"/>
      <c r="W124" s="233"/>
      <c r="X124" s="233"/>
      <c r="Y124" s="233"/>
      <c r="Z124" s="233"/>
      <c r="AA124" s="233"/>
      <c r="AB124" s="233"/>
      <c r="AC124" s="233"/>
      <c r="AD124" s="233"/>
      <c r="AE124" s="233"/>
      <c r="AF124" s="233"/>
      <c r="AG124" s="234"/>
      <c r="AH124" s="5"/>
      <c r="AI124" s="5"/>
      <c r="AJ124" s="238" t="str">
        <f>$AJ$2</f>
        <v>NO STAFF SELECTED</v>
      </c>
      <c r="AK124" s="239"/>
      <c r="AL124" s="239"/>
      <c r="AM124" s="239"/>
      <c r="AN124" s="239"/>
      <c r="AO124" s="239"/>
      <c r="AP124" s="239"/>
      <c r="AQ124" s="239"/>
      <c r="AR124" s="239"/>
      <c r="AS124" s="239"/>
      <c r="AT124" s="239"/>
      <c r="AU124" s="239"/>
      <c r="AV124" s="239"/>
      <c r="AW124" s="239"/>
      <c r="AX124" s="240"/>
      <c r="AY124" s="5"/>
      <c r="AZ124" s="80"/>
      <c r="BA124" s="80"/>
      <c r="BB124" s="80"/>
      <c r="BC124" s="80"/>
      <c r="BD124" s="80"/>
      <c r="BE124" s="80"/>
      <c r="BF124" s="80"/>
      <c r="BG124" s="80"/>
      <c r="BH124" s="80"/>
      <c r="BI124" s="80"/>
      <c r="BJ124" s="80"/>
      <c r="BR124" s="85" t="str">
        <f>IF('Staff &amp; Scores'!$C130="", "", 'Staff &amp; Scores'!$C130)</f>
        <v/>
      </c>
    </row>
    <row r="125" spans="1:70" x14ac:dyDescent="0.55000000000000004">
      <c r="A125" s="5"/>
      <c r="B125" s="235"/>
      <c r="C125" s="236"/>
      <c r="D125" s="236"/>
      <c r="E125" s="236"/>
      <c r="F125" s="236"/>
      <c r="G125" s="236"/>
      <c r="H125" s="236"/>
      <c r="I125" s="236"/>
      <c r="J125" s="236"/>
      <c r="K125" s="236"/>
      <c r="L125" s="236"/>
      <c r="M125" s="236"/>
      <c r="N125" s="236"/>
      <c r="O125" s="236"/>
      <c r="P125" s="236"/>
      <c r="Q125" s="5"/>
      <c r="R125" s="5"/>
      <c r="S125" s="235"/>
      <c r="T125" s="236"/>
      <c r="U125" s="236"/>
      <c r="V125" s="236"/>
      <c r="W125" s="236"/>
      <c r="X125" s="236"/>
      <c r="Y125" s="236"/>
      <c r="Z125" s="236"/>
      <c r="AA125" s="236"/>
      <c r="AB125" s="236"/>
      <c r="AC125" s="236"/>
      <c r="AD125" s="236"/>
      <c r="AE125" s="236"/>
      <c r="AF125" s="236"/>
      <c r="AG125" s="237"/>
      <c r="AH125" s="5"/>
      <c r="AI125" s="5"/>
      <c r="AJ125" s="241"/>
      <c r="AK125" s="242"/>
      <c r="AL125" s="242"/>
      <c r="AM125" s="242"/>
      <c r="AN125" s="242"/>
      <c r="AO125" s="242"/>
      <c r="AP125" s="242"/>
      <c r="AQ125" s="242"/>
      <c r="AR125" s="242"/>
      <c r="AS125" s="242"/>
      <c r="AT125" s="242"/>
      <c r="AU125" s="242"/>
      <c r="AV125" s="242"/>
      <c r="AW125" s="242"/>
      <c r="AX125" s="243"/>
      <c r="AY125" s="5"/>
      <c r="AZ125" s="80"/>
      <c r="BA125" s="80"/>
      <c r="BB125" s="80"/>
      <c r="BC125" s="80"/>
      <c r="BD125" s="80"/>
      <c r="BE125" s="80"/>
      <c r="BF125" s="80"/>
      <c r="BG125" s="80"/>
      <c r="BH125" s="80"/>
      <c r="BI125" s="80"/>
      <c r="BJ125" s="80"/>
      <c r="BR125" s="85" t="str">
        <f>IF('Staff &amp; Scores'!$C131="", "", 'Staff &amp; Scores'!$C131)</f>
        <v/>
      </c>
    </row>
    <row r="126" spans="1:70" x14ac:dyDescent="0.55000000000000004">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80"/>
      <c r="BA126" s="80"/>
      <c r="BB126" s="80"/>
      <c r="BC126" s="80"/>
      <c r="BD126" s="80"/>
      <c r="BE126" s="80"/>
      <c r="BF126" s="80"/>
      <c r="BG126" s="80"/>
      <c r="BH126" s="80"/>
      <c r="BI126" s="80"/>
      <c r="BJ126" s="80"/>
      <c r="BR126" s="85" t="str">
        <f>IF('Staff &amp; Scores'!$C132="", "", 'Staff &amp; Scores'!$C132)</f>
        <v/>
      </c>
    </row>
    <row r="127" spans="1:70" x14ac:dyDescent="0.55000000000000004">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80"/>
      <c r="BA127" s="80"/>
      <c r="BB127" s="80"/>
      <c r="BC127" s="80"/>
      <c r="BD127" s="80"/>
      <c r="BE127" s="80"/>
      <c r="BF127" s="80"/>
      <c r="BG127" s="80"/>
      <c r="BH127" s="80"/>
      <c r="BI127" s="80"/>
      <c r="BJ127" s="80"/>
      <c r="BR127" s="85" t="str">
        <f>IF('Staff &amp; Scores'!$C133="", "", 'Staff &amp; Scores'!$C133)</f>
        <v/>
      </c>
    </row>
    <row r="128" spans="1:70" x14ac:dyDescent="0.55000000000000004">
      <c r="A128" s="5"/>
      <c r="B128" s="213" t="s">
        <v>65</v>
      </c>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5"/>
      <c r="AY128" s="5"/>
      <c r="AZ128" s="80"/>
      <c r="BA128" s="80"/>
      <c r="BB128" s="80"/>
      <c r="BC128" s="80"/>
      <c r="BD128" s="80"/>
      <c r="BE128" s="80"/>
      <c r="BF128" s="80"/>
      <c r="BG128" s="80"/>
      <c r="BH128" s="80"/>
      <c r="BI128" s="80"/>
      <c r="BJ128" s="80"/>
      <c r="BR128" s="85" t="str">
        <f>IF('Staff &amp; Scores'!$C134="", "", 'Staff &amp; Scores'!$C134)</f>
        <v/>
      </c>
    </row>
    <row r="129" spans="1:70" x14ac:dyDescent="0.55000000000000004">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80"/>
      <c r="BA129" s="80"/>
      <c r="BB129" s="80"/>
      <c r="BC129" s="80"/>
      <c r="BD129" s="80"/>
      <c r="BE129" s="80"/>
      <c r="BF129" s="80"/>
      <c r="BG129" s="80"/>
      <c r="BH129" s="80"/>
      <c r="BI129" s="80"/>
      <c r="BJ129" s="80"/>
      <c r="BR129" s="85" t="str">
        <f>IF('Staff &amp; Scores'!$C135="", "", 'Staff &amp; Scores'!$C135)</f>
        <v/>
      </c>
    </row>
    <row r="130" spans="1:70" x14ac:dyDescent="0.55000000000000004">
      <c r="A130" s="5"/>
      <c r="B130" s="262" t="s">
        <v>27</v>
      </c>
      <c r="C130" s="262"/>
      <c r="D130" s="262"/>
      <c r="E130" s="262"/>
      <c r="F130" s="262"/>
      <c r="G130" s="262"/>
      <c r="H130" s="262"/>
      <c r="I130" s="262" t="s">
        <v>26</v>
      </c>
      <c r="J130" s="262"/>
      <c r="K130" s="262"/>
      <c r="L130" s="262"/>
      <c r="M130" s="262" t="s">
        <v>28</v>
      </c>
      <c r="N130" s="262"/>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2"/>
      <c r="AY130" s="5"/>
      <c r="AZ130" s="80"/>
      <c r="BA130" s="80"/>
      <c r="BB130" s="80"/>
      <c r="BC130" s="80"/>
      <c r="BD130" s="80"/>
      <c r="BE130" s="80"/>
      <c r="BF130" s="80"/>
      <c r="BG130" s="80"/>
      <c r="BH130" s="80"/>
      <c r="BI130" s="80"/>
      <c r="BJ130" s="80"/>
      <c r="BR130" s="85" t="str">
        <f>IF('Staff &amp; Scores'!$C136="", "", 'Staff &amp; Scores'!$C136)</f>
        <v/>
      </c>
    </row>
    <row r="131" spans="1:70" x14ac:dyDescent="0.55000000000000004">
      <c r="A131" s="5"/>
      <c r="B131" s="247" t="str">
        <f>'Ad Hoc Observations'!$AK$3</f>
        <v/>
      </c>
      <c r="C131" s="248"/>
      <c r="D131" s="248"/>
      <c r="E131" s="248"/>
      <c r="F131" s="248"/>
      <c r="G131" s="248"/>
      <c r="H131" s="248"/>
      <c r="I131" s="251" t="str">
        <f>'Ad Hoc Observations'!$AL$3</f>
        <v/>
      </c>
      <c r="J131" s="252"/>
      <c r="K131" s="252"/>
      <c r="L131" s="253"/>
      <c r="M131" s="257" t="str">
        <f>'Ad Hoc Observations'!$AM$3</f>
        <v/>
      </c>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257"/>
      <c r="AO131" s="257"/>
      <c r="AP131" s="257"/>
      <c r="AQ131" s="257"/>
      <c r="AR131" s="257"/>
      <c r="AS131" s="257"/>
      <c r="AT131" s="257"/>
      <c r="AU131" s="257"/>
      <c r="AV131" s="257"/>
      <c r="AW131" s="257"/>
      <c r="AX131" s="258"/>
      <c r="AY131" s="5"/>
      <c r="AZ131" s="80"/>
      <c r="BA131" s="80"/>
      <c r="BB131" s="80"/>
      <c r="BC131" s="80"/>
      <c r="BD131" s="80"/>
      <c r="BE131" s="80"/>
      <c r="BF131" s="80"/>
      <c r="BG131" s="80"/>
      <c r="BH131" s="80"/>
      <c r="BI131" s="80"/>
      <c r="BJ131" s="80"/>
      <c r="BR131" s="85" t="str">
        <f>IF('Staff &amp; Scores'!$C137="", "", 'Staff &amp; Scores'!$C137)</f>
        <v/>
      </c>
    </row>
    <row r="132" spans="1:70" x14ac:dyDescent="0.55000000000000004">
      <c r="A132" s="5"/>
      <c r="B132" s="249"/>
      <c r="C132" s="250"/>
      <c r="D132" s="250"/>
      <c r="E132" s="250"/>
      <c r="F132" s="250"/>
      <c r="G132" s="250"/>
      <c r="H132" s="250"/>
      <c r="I132" s="254"/>
      <c r="J132" s="255"/>
      <c r="K132" s="255"/>
      <c r="L132" s="256"/>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60"/>
      <c r="AY132" s="5"/>
      <c r="AZ132" s="80"/>
      <c r="BA132" s="80"/>
      <c r="BB132" s="80"/>
      <c r="BC132" s="80"/>
      <c r="BD132" s="80"/>
      <c r="BE132" s="80"/>
      <c r="BF132" s="80"/>
      <c r="BG132" s="80"/>
      <c r="BH132" s="80"/>
      <c r="BI132" s="80"/>
      <c r="BJ132" s="80"/>
      <c r="BR132" s="85" t="str">
        <f>IF('Staff &amp; Scores'!$C138="", "", 'Staff &amp; Scores'!$C138)</f>
        <v/>
      </c>
    </row>
    <row r="133" spans="1:70" ht="14.4" customHeight="1" x14ac:dyDescent="0.55000000000000004">
      <c r="A133" s="5"/>
      <c r="B133" s="247" t="str">
        <f>'Ad Hoc Observations'!$AK$4</f>
        <v/>
      </c>
      <c r="C133" s="248"/>
      <c r="D133" s="248"/>
      <c r="E133" s="248"/>
      <c r="F133" s="248"/>
      <c r="G133" s="248"/>
      <c r="H133" s="248"/>
      <c r="I133" s="251" t="str">
        <f>'Ad Hoc Observations'!$AL$4</f>
        <v/>
      </c>
      <c r="J133" s="252"/>
      <c r="K133" s="252"/>
      <c r="L133" s="253"/>
      <c r="M133" s="257" t="str">
        <f>'Ad Hoc Observations'!$AM$4</f>
        <v/>
      </c>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257"/>
      <c r="AO133" s="257"/>
      <c r="AP133" s="257"/>
      <c r="AQ133" s="257"/>
      <c r="AR133" s="257"/>
      <c r="AS133" s="257"/>
      <c r="AT133" s="257"/>
      <c r="AU133" s="257"/>
      <c r="AV133" s="257"/>
      <c r="AW133" s="257"/>
      <c r="AX133" s="258"/>
      <c r="AY133" s="5"/>
      <c r="AZ133" s="80"/>
      <c r="BA133" s="80"/>
      <c r="BB133" s="80"/>
      <c r="BC133" s="80"/>
      <c r="BD133" s="80"/>
      <c r="BE133" s="80"/>
      <c r="BF133" s="80"/>
      <c r="BG133" s="80"/>
      <c r="BH133" s="80"/>
      <c r="BI133" s="80"/>
      <c r="BJ133" s="80"/>
      <c r="BR133" s="85" t="str">
        <f>IF('Staff &amp; Scores'!$C139="", "", 'Staff &amp; Scores'!$C139)</f>
        <v/>
      </c>
    </row>
    <row r="134" spans="1:70" ht="14.4" customHeight="1" x14ac:dyDescent="0.55000000000000004">
      <c r="A134" s="5"/>
      <c r="B134" s="249"/>
      <c r="C134" s="250"/>
      <c r="D134" s="250"/>
      <c r="E134" s="250"/>
      <c r="F134" s="250"/>
      <c r="G134" s="250"/>
      <c r="H134" s="250"/>
      <c r="I134" s="254"/>
      <c r="J134" s="255"/>
      <c r="K134" s="255"/>
      <c r="L134" s="256"/>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60"/>
      <c r="AY134" s="5"/>
      <c r="AZ134" s="80"/>
      <c r="BA134" s="80"/>
      <c r="BB134" s="80"/>
      <c r="BC134" s="80"/>
      <c r="BD134" s="80"/>
      <c r="BE134" s="80"/>
      <c r="BF134" s="80"/>
      <c r="BG134" s="80"/>
      <c r="BH134" s="80"/>
      <c r="BI134" s="80"/>
      <c r="BJ134" s="80"/>
      <c r="BR134" s="85" t="str">
        <f>IF('Staff &amp; Scores'!$C140="", "", 'Staff &amp; Scores'!$C140)</f>
        <v/>
      </c>
    </row>
    <row r="135" spans="1:70" ht="14.4" customHeight="1" x14ac:dyDescent="0.55000000000000004">
      <c r="A135" s="5"/>
      <c r="B135" s="247" t="str">
        <f>'Ad Hoc Observations'!$AK$5</f>
        <v/>
      </c>
      <c r="C135" s="248"/>
      <c r="D135" s="248"/>
      <c r="E135" s="248"/>
      <c r="F135" s="248"/>
      <c r="G135" s="248"/>
      <c r="H135" s="248"/>
      <c r="I135" s="251" t="str">
        <f>'Ad Hoc Observations'!$AL$5</f>
        <v/>
      </c>
      <c r="J135" s="252"/>
      <c r="K135" s="252"/>
      <c r="L135" s="253"/>
      <c r="M135" s="257" t="str">
        <f>'Ad Hoc Observations'!$AM$5</f>
        <v/>
      </c>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57"/>
      <c r="AK135" s="257"/>
      <c r="AL135" s="257"/>
      <c r="AM135" s="257"/>
      <c r="AN135" s="257"/>
      <c r="AO135" s="257"/>
      <c r="AP135" s="257"/>
      <c r="AQ135" s="257"/>
      <c r="AR135" s="257"/>
      <c r="AS135" s="257"/>
      <c r="AT135" s="257"/>
      <c r="AU135" s="257"/>
      <c r="AV135" s="257"/>
      <c r="AW135" s="257"/>
      <c r="AX135" s="258"/>
      <c r="AY135" s="5"/>
      <c r="AZ135" s="80"/>
      <c r="BA135" s="80"/>
      <c r="BB135" s="80"/>
      <c r="BC135" s="80"/>
      <c r="BD135" s="80"/>
      <c r="BE135" s="80"/>
      <c r="BF135" s="80"/>
      <c r="BG135" s="80"/>
      <c r="BH135" s="80"/>
      <c r="BI135" s="80"/>
      <c r="BJ135" s="80"/>
      <c r="BR135" s="85" t="str">
        <f>IF('Staff &amp; Scores'!$C141="", "", 'Staff &amp; Scores'!$C141)</f>
        <v/>
      </c>
    </row>
    <row r="136" spans="1:70" ht="14.4" customHeight="1" x14ac:dyDescent="0.55000000000000004">
      <c r="A136" s="5"/>
      <c r="B136" s="249"/>
      <c r="C136" s="250"/>
      <c r="D136" s="250"/>
      <c r="E136" s="250"/>
      <c r="F136" s="250"/>
      <c r="G136" s="250"/>
      <c r="H136" s="250"/>
      <c r="I136" s="254"/>
      <c r="J136" s="255"/>
      <c r="K136" s="255"/>
      <c r="L136" s="256"/>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60"/>
      <c r="AY136" s="5"/>
      <c r="AZ136" s="80"/>
      <c r="BA136" s="80"/>
      <c r="BB136" s="80"/>
      <c r="BC136" s="80"/>
      <c r="BD136" s="80"/>
      <c r="BE136" s="80"/>
      <c r="BF136" s="80"/>
      <c r="BG136" s="80"/>
      <c r="BH136" s="80"/>
      <c r="BI136" s="80"/>
      <c r="BJ136" s="80"/>
      <c r="BR136" s="85" t="str">
        <f>IF('Staff &amp; Scores'!$C142="", "", 'Staff &amp; Scores'!$C142)</f>
        <v/>
      </c>
    </row>
    <row r="137" spans="1:70" x14ac:dyDescent="0.55000000000000004">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80"/>
      <c r="BA137" s="80"/>
      <c r="BB137" s="80"/>
      <c r="BC137" s="80"/>
      <c r="BD137" s="80"/>
      <c r="BE137" s="80"/>
      <c r="BF137" s="80"/>
      <c r="BG137" s="80"/>
      <c r="BH137" s="80"/>
      <c r="BI137" s="80"/>
      <c r="BJ137" s="80"/>
      <c r="BR137" s="85" t="str">
        <f>IF('Staff &amp; Scores'!$C143="", "", 'Staff &amp; Scores'!$C143)</f>
        <v/>
      </c>
    </row>
    <row r="138" spans="1:70" x14ac:dyDescent="0.55000000000000004">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80"/>
      <c r="BA138" s="80"/>
      <c r="BB138" s="80"/>
      <c r="BC138" s="80"/>
      <c r="BD138" s="80"/>
      <c r="BE138" s="80"/>
      <c r="BF138" s="80"/>
      <c r="BG138" s="80"/>
      <c r="BH138" s="80"/>
      <c r="BI138" s="80"/>
      <c r="BJ138" s="80"/>
      <c r="BR138" s="85" t="str">
        <f>IF('Staff &amp; Scores'!$C144="", "", 'Staff &amp; Scores'!$C144)</f>
        <v/>
      </c>
    </row>
    <row r="139" spans="1:70" x14ac:dyDescent="0.55000000000000004">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80"/>
      <c r="BA139" s="80"/>
      <c r="BB139" s="80"/>
      <c r="BC139" s="80"/>
      <c r="BD139" s="80"/>
      <c r="BE139" s="80"/>
      <c r="BF139" s="80"/>
      <c r="BG139" s="80"/>
      <c r="BH139" s="80"/>
      <c r="BI139" s="80"/>
      <c r="BJ139" s="80"/>
      <c r="BR139" s="85" t="str">
        <f>IF('Staff &amp; Scores'!$C145="", "", 'Staff &amp; Scores'!$C145)</f>
        <v/>
      </c>
    </row>
    <row r="140" spans="1:70" x14ac:dyDescent="0.55000000000000004">
      <c r="A140" s="5"/>
      <c r="B140" s="134" t="s">
        <v>66</v>
      </c>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6"/>
      <c r="AY140" s="5"/>
      <c r="AZ140" s="80"/>
      <c r="BA140" s="80"/>
      <c r="BB140" s="80"/>
      <c r="BC140" s="80"/>
      <c r="BD140" s="80"/>
      <c r="BE140" s="80"/>
      <c r="BF140" s="80"/>
      <c r="BG140" s="80"/>
      <c r="BH140" s="80"/>
      <c r="BI140" s="80"/>
      <c r="BJ140" s="80"/>
      <c r="BR140" s="85" t="str">
        <f>IF('Staff &amp; Scores'!$C146="", "", 'Staff &amp; Scores'!$C146)</f>
        <v/>
      </c>
    </row>
    <row r="141" spans="1:70" x14ac:dyDescent="0.55000000000000004">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80"/>
      <c r="BA141" s="80"/>
      <c r="BB141" s="80"/>
      <c r="BC141" s="80"/>
      <c r="BD141" s="80"/>
      <c r="BE141" s="80"/>
      <c r="BF141" s="80"/>
      <c r="BG141" s="80"/>
      <c r="BH141" s="80"/>
      <c r="BI141" s="80"/>
      <c r="BJ141" s="80"/>
      <c r="BR141" s="85" t="str">
        <f>IF('Staff &amp; Scores'!$C147="", "", 'Staff &amp; Scores'!$C147)</f>
        <v/>
      </c>
    </row>
    <row r="142" spans="1:70" x14ac:dyDescent="0.55000000000000004">
      <c r="A142" s="5"/>
      <c r="B142" s="261" t="s">
        <v>27</v>
      </c>
      <c r="C142" s="261"/>
      <c r="D142" s="261"/>
      <c r="E142" s="261"/>
      <c r="F142" s="261"/>
      <c r="G142" s="261"/>
      <c r="H142" s="261"/>
      <c r="I142" s="261" t="s">
        <v>26</v>
      </c>
      <c r="J142" s="261"/>
      <c r="K142" s="261"/>
      <c r="L142" s="261"/>
      <c r="M142" s="261" t="s">
        <v>28</v>
      </c>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5"/>
      <c r="AZ142" s="80"/>
      <c r="BA142" s="80"/>
      <c r="BB142" s="80"/>
      <c r="BC142" s="80"/>
      <c r="BD142" s="80"/>
      <c r="BE142" s="80"/>
      <c r="BF142" s="80"/>
      <c r="BG142" s="80"/>
      <c r="BH142" s="80"/>
      <c r="BI142" s="80"/>
      <c r="BJ142" s="80"/>
      <c r="BR142" s="85" t="str">
        <f>IF('Staff &amp; Scores'!$C148="", "", 'Staff &amp; Scores'!$C148)</f>
        <v/>
      </c>
    </row>
    <row r="143" spans="1:70" ht="14.4" customHeight="1" x14ac:dyDescent="0.55000000000000004">
      <c r="A143" s="5"/>
      <c r="B143" s="247" t="str">
        <f>'Ad Hoc Observations'!$AN$3</f>
        <v/>
      </c>
      <c r="C143" s="248"/>
      <c r="D143" s="248"/>
      <c r="E143" s="248"/>
      <c r="F143" s="248"/>
      <c r="G143" s="248"/>
      <c r="H143" s="248"/>
      <c r="I143" s="251" t="str">
        <f>'Ad Hoc Observations'!$AO$3</f>
        <v/>
      </c>
      <c r="J143" s="252"/>
      <c r="K143" s="252"/>
      <c r="L143" s="253"/>
      <c r="M143" s="257" t="str">
        <f>'Ad Hoc Observations'!$AP$3</f>
        <v/>
      </c>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c r="AJ143" s="257"/>
      <c r="AK143" s="257"/>
      <c r="AL143" s="257"/>
      <c r="AM143" s="257"/>
      <c r="AN143" s="257"/>
      <c r="AO143" s="257"/>
      <c r="AP143" s="257"/>
      <c r="AQ143" s="257"/>
      <c r="AR143" s="257"/>
      <c r="AS143" s="257"/>
      <c r="AT143" s="257"/>
      <c r="AU143" s="257"/>
      <c r="AV143" s="257"/>
      <c r="AW143" s="257"/>
      <c r="AX143" s="258"/>
      <c r="AY143" s="5"/>
      <c r="AZ143" s="80"/>
      <c r="BA143" s="80"/>
      <c r="BB143" s="80"/>
      <c r="BC143" s="80"/>
      <c r="BD143" s="80"/>
      <c r="BE143" s="80"/>
      <c r="BF143" s="80"/>
      <c r="BG143" s="80"/>
      <c r="BH143" s="80"/>
      <c r="BI143" s="80"/>
      <c r="BJ143" s="80"/>
      <c r="BR143" s="85" t="str">
        <f>IF('Staff &amp; Scores'!$C149="", "", 'Staff &amp; Scores'!$C149)</f>
        <v/>
      </c>
    </row>
    <row r="144" spans="1:70" ht="14.4" customHeight="1" x14ac:dyDescent="0.55000000000000004">
      <c r="A144" s="5"/>
      <c r="B144" s="249"/>
      <c r="C144" s="250"/>
      <c r="D144" s="250"/>
      <c r="E144" s="250"/>
      <c r="F144" s="250"/>
      <c r="G144" s="250"/>
      <c r="H144" s="250"/>
      <c r="I144" s="254"/>
      <c r="J144" s="255"/>
      <c r="K144" s="255"/>
      <c r="L144" s="256"/>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60"/>
      <c r="AY144" s="5"/>
      <c r="AZ144" s="80"/>
      <c r="BA144" s="80"/>
      <c r="BB144" s="80"/>
      <c r="BC144" s="80"/>
      <c r="BD144" s="80"/>
      <c r="BE144" s="80"/>
      <c r="BF144" s="80"/>
      <c r="BG144" s="80"/>
      <c r="BH144" s="80"/>
      <c r="BI144" s="80"/>
      <c r="BJ144" s="80"/>
      <c r="BR144" s="85" t="str">
        <f>IF('Staff &amp; Scores'!$C150="", "", 'Staff &amp; Scores'!$C150)</f>
        <v/>
      </c>
    </row>
    <row r="145" spans="1:70" ht="14.4" customHeight="1" x14ac:dyDescent="0.55000000000000004">
      <c r="A145" s="5"/>
      <c r="B145" s="247" t="str">
        <f>'Ad Hoc Observations'!$AN$4</f>
        <v/>
      </c>
      <c r="C145" s="248"/>
      <c r="D145" s="248"/>
      <c r="E145" s="248"/>
      <c r="F145" s="248"/>
      <c r="G145" s="248"/>
      <c r="H145" s="248"/>
      <c r="I145" s="251" t="str">
        <f>'Ad Hoc Observations'!$AO$4</f>
        <v/>
      </c>
      <c r="J145" s="252"/>
      <c r="K145" s="252"/>
      <c r="L145" s="253"/>
      <c r="M145" s="257" t="str">
        <f>'Ad Hoc Observations'!$AP$4</f>
        <v/>
      </c>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c r="AJ145" s="257"/>
      <c r="AK145" s="257"/>
      <c r="AL145" s="257"/>
      <c r="AM145" s="257"/>
      <c r="AN145" s="257"/>
      <c r="AO145" s="257"/>
      <c r="AP145" s="257"/>
      <c r="AQ145" s="257"/>
      <c r="AR145" s="257"/>
      <c r="AS145" s="257"/>
      <c r="AT145" s="257"/>
      <c r="AU145" s="257"/>
      <c r="AV145" s="257"/>
      <c r="AW145" s="257"/>
      <c r="AX145" s="258"/>
      <c r="AY145" s="5"/>
      <c r="AZ145" s="80"/>
      <c r="BA145" s="80"/>
      <c r="BB145" s="80"/>
      <c r="BC145" s="80"/>
      <c r="BD145" s="80"/>
      <c r="BE145" s="80"/>
      <c r="BF145" s="80"/>
      <c r="BG145" s="80"/>
      <c r="BH145" s="80"/>
      <c r="BI145" s="80"/>
      <c r="BJ145" s="80"/>
      <c r="BR145" s="85" t="str">
        <f>IF('Staff &amp; Scores'!$C151="", "", 'Staff &amp; Scores'!$C151)</f>
        <v/>
      </c>
    </row>
    <row r="146" spans="1:70" ht="14.4" customHeight="1" x14ac:dyDescent="0.55000000000000004">
      <c r="A146" s="5"/>
      <c r="B146" s="249"/>
      <c r="C146" s="250"/>
      <c r="D146" s="250"/>
      <c r="E146" s="250"/>
      <c r="F146" s="250"/>
      <c r="G146" s="250"/>
      <c r="H146" s="250"/>
      <c r="I146" s="254"/>
      <c r="J146" s="255"/>
      <c r="K146" s="255"/>
      <c r="L146" s="256"/>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60"/>
      <c r="AY146" s="5"/>
      <c r="AZ146" s="80"/>
      <c r="BA146" s="80"/>
      <c r="BB146" s="80"/>
      <c r="BC146" s="80"/>
      <c r="BD146" s="80"/>
      <c r="BE146" s="80"/>
      <c r="BF146" s="80"/>
      <c r="BG146" s="80"/>
      <c r="BH146" s="80"/>
      <c r="BI146" s="80"/>
      <c r="BJ146" s="80"/>
      <c r="BR146" s="85" t="str">
        <f>IF('Staff &amp; Scores'!$C152="", "", 'Staff &amp; Scores'!$C152)</f>
        <v/>
      </c>
    </row>
    <row r="147" spans="1:70" ht="14.4" customHeight="1" x14ac:dyDescent="0.55000000000000004">
      <c r="A147" s="5"/>
      <c r="B147" s="247" t="str">
        <f>'Ad Hoc Observations'!$AN$5</f>
        <v/>
      </c>
      <c r="C147" s="248"/>
      <c r="D147" s="248"/>
      <c r="E147" s="248"/>
      <c r="F147" s="248"/>
      <c r="G147" s="248"/>
      <c r="H147" s="248"/>
      <c r="I147" s="251" t="str">
        <f>'Ad Hoc Observations'!$AO$5</f>
        <v/>
      </c>
      <c r="J147" s="252"/>
      <c r="K147" s="252"/>
      <c r="L147" s="253"/>
      <c r="M147" s="257" t="str">
        <f>'Ad Hoc Observations'!$AP$5</f>
        <v/>
      </c>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8"/>
      <c r="AY147" s="5"/>
      <c r="AZ147" s="80"/>
      <c r="BA147" s="80"/>
      <c r="BB147" s="80"/>
      <c r="BC147" s="80"/>
      <c r="BD147" s="80"/>
      <c r="BE147" s="80"/>
      <c r="BF147" s="80"/>
      <c r="BG147" s="80"/>
      <c r="BH147" s="80"/>
      <c r="BI147" s="80"/>
      <c r="BJ147" s="80"/>
      <c r="BR147" s="85" t="str">
        <f>IF('Staff &amp; Scores'!$C153="", "", 'Staff &amp; Scores'!$C153)</f>
        <v/>
      </c>
    </row>
    <row r="148" spans="1:70" ht="14.4" customHeight="1" x14ac:dyDescent="0.55000000000000004">
      <c r="A148" s="5"/>
      <c r="B148" s="249"/>
      <c r="C148" s="250"/>
      <c r="D148" s="250"/>
      <c r="E148" s="250"/>
      <c r="F148" s="250"/>
      <c r="G148" s="250"/>
      <c r="H148" s="250"/>
      <c r="I148" s="254"/>
      <c r="J148" s="255"/>
      <c r="K148" s="255"/>
      <c r="L148" s="256"/>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60"/>
      <c r="AY148" s="5"/>
      <c r="AZ148" s="80"/>
      <c r="BA148" s="80"/>
      <c r="BB148" s="80"/>
      <c r="BC148" s="80"/>
      <c r="BD148" s="80"/>
      <c r="BE148" s="80"/>
      <c r="BF148" s="80"/>
      <c r="BG148" s="80"/>
      <c r="BH148" s="80"/>
      <c r="BI148" s="80"/>
      <c r="BJ148" s="80"/>
      <c r="BR148" s="85" t="str">
        <f>IF('Staff &amp; Scores'!$C154="", "", 'Staff &amp; Scores'!$C154)</f>
        <v/>
      </c>
    </row>
    <row r="149" spans="1:70" x14ac:dyDescent="0.55000000000000004">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80"/>
      <c r="BA149" s="80"/>
      <c r="BB149" s="80"/>
      <c r="BC149" s="80"/>
      <c r="BD149" s="80"/>
      <c r="BE149" s="80"/>
      <c r="BF149" s="80"/>
      <c r="BG149" s="80"/>
      <c r="BH149" s="80"/>
      <c r="BI149" s="80"/>
      <c r="BJ149" s="80"/>
      <c r="BR149" s="85" t="str">
        <f>IF('Staff &amp; Scores'!$C155="", "", 'Staff &amp; Scores'!$C155)</f>
        <v/>
      </c>
    </row>
    <row r="150" spans="1:70" x14ac:dyDescent="0.55000000000000004">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80"/>
      <c r="BA150" s="80"/>
      <c r="BB150" s="80"/>
      <c r="BC150" s="80"/>
      <c r="BD150" s="80"/>
      <c r="BE150" s="80"/>
      <c r="BF150" s="80"/>
      <c r="BG150" s="80"/>
      <c r="BH150" s="80"/>
      <c r="BI150" s="80"/>
      <c r="BJ150" s="80"/>
      <c r="BR150" s="85" t="str">
        <f>IF('Staff &amp; Scores'!$C156="", "", 'Staff &amp; Scores'!$C156)</f>
        <v/>
      </c>
    </row>
    <row r="151" spans="1:70" hidden="1" x14ac:dyDescent="0.55000000000000004">
      <c r="BR151" s="85" t="str">
        <f>IF('Staff &amp; Scores'!$C157="", "", 'Staff &amp; Scores'!$C157)</f>
        <v/>
      </c>
    </row>
    <row r="152" spans="1:70" hidden="1" x14ac:dyDescent="0.55000000000000004">
      <c r="BR152" s="85" t="str">
        <f>IF('Staff &amp; Scores'!$C158="", "", 'Staff &amp; Scores'!$C158)</f>
        <v/>
      </c>
    </row>
    <row r="153" spans="1:70" hidden="1" x14ac:dyDescent="0.55000000000000004">
      <c r="BR153" s="85" t="str">
        <f>IF('Staff &amp; Scores'!$C159="", "", 'Staff &amp; Scores'!$C159)</f>
        <v/>
      </c>
    </row>
    <row r="154" spans="1:70" hidden="1" x14ac:dyDescent="0.55000000000000004">
      <c r="BR154" s="85" t="str">
        <f>IF('Staff &amp; Scores'!$C160="", "", 'Staff &amp; Scores'!$C160)</f>
        <v/>
      </c>
    </row>
    <row r="155" spans="1:70" hidden="1" x14ac:dyDescent="0.55000000000000004">
      <c r="BR155" s="85" t="str">
        <f>IF('Staff &amp; Scores'!$C161="", "", 'Staff &amp; Scores'!$C161)</f>
        <v/>
      </c>
    </row>
    <row r="156" spans="1:70" hidden="1" x14ac:dyDescent="0.55000000000000004">
      <c r="BR156" s="85" t="str">
        <f>IF('Staff &amp; Scores'!$C162="", "", 'Staff &amp; Scores'!$C162)</f>
        <v/>
      </c>
    </row>
    <row r="157" spans="1:70" hidden="1" x14ac:dyDescent="0.55000000000000004">
      <c r="BR157" s="85" t="str">
        <f>IF('Staff &amp; Scores'!$C163="", "", 'Staff &amp; Scores'!$C163)</f>
        <v/>
      </c>
    </row>
    <row r="158" spans="1:70" hidden="1" x14ac:dyDescent="0.55000000000000004">
      <c r="BR158" s="85" t="str">
        <f>IF('Staff &amp; Scores'!$C164="", "", 'Staff &amp; Scores'!$C164)</f>
        <v/>
      </c>
    </row>
    <row r="159" spans="1:70" hidden="1" x14ac:dyDescent="0.55000000000000004">
      <c r="BR159" s="85" t="str">
        <f>IF('Staff &amp; Scores'!$C165="", "", 'Staff &amp; Scores'!$C165)</f>
        <v/>
      </c>
    </row>
    <row r="160" spans="1:70" hidden="1" x14ac:dyDescent="0.55000000000000004">
      <c r="BR160" s="85" t="str">
        <f>IF('Staff &amp; Scores'!$C166="", "", 'Staff &amp; Scores'!$C166)</f>
        <v/>
      </c>
    </row>
    <row r="161" spans="70:70" hidden="1" x14ac:dyDescent="0.55000000000000004">
      <c r="BR161" s="85" t="str">
        <f>IF('Staff &amp; Scores'!$C167="", "", 'Staff &amp; Scores'!$C167)</f>
        <v/>
      </c>
    </row>
    <row r="162" spans="70:70" hidden="1" x14ac:dyDescent="0.55000000000000004">
      <c r="BR162" s="85" t="str">
        <f>IF('Staff &amp; Scores'!$C168="", "", 'Staff &amp; Scores'!$C168)</f>
        <v/>
      </c>
    </row>
    <row r="163" spans="70:70" hidden="1" x14ac:dyDescent="0.55000000000000004">
      <c r="BR163" s="85" t="str">
        <f>IF('Staff &amp; Scores'!$C169="", "", 'Staff &amp; Scores'!$C169)</f>
        <v/>
      </c>
    </row>
    <row r="164" spans="70:70" hidden="1" x14ac:dyDescent="0.55000000000000004">
      <c r="BR164" s="85" t="str">
        <f>IF('Staff &amp; Scores'!$C170="", "", 'Staff &amp; Scores'!$C170)</f>
        <v/>
      </c>
    </row>
    <row r="165" spans="70:70" hidden="1" x14ac:dyDescent="0.55000000000000004">
      <c r="BR165" s="85" t="str">
        <f>IF('Staff &amp; Scores'!$C171="", "", 'Staff &amp; Scores'!$C171)</f>
        <v/>
      </c>
    </row>
    <row r="166" spans="70:70" hidden="1" x14ac:dyDescent="0.55000000000000004">
      <c r="BR166" s="85" t="str">
        <f>IF('Staff &amp; Scores'!$C172="", "", 'Staff &amp; Scores'!$C172)</f>
        <v/>
      </c>
    </row>
    <row r="167" spans="70:70" hidden="1" x14ac:dyDescent="0.55000000000000004">
      <c r="BR167" s="85" t="str">
        <f>IF('Staff &amp; Scores'!$C173="", "", 'Staff &amp; Scores'!$C173)</f>
        <v/>
      </c>
    </row>
    <row r="168" spans="70:70" hidden="1" x14ac:dyDescent="0.55000000000000004">
      <c r="BR168" s="85" t="str">
        <f>IF('Staff &amp; Scores'!$C174="", "", 'Staff &amp; Scores'!$C174)</f>
        <v/>
      </c>
    </row>
    <row r="169" spans="70:70" hidden="1" x14ac:dyDescent="0.55000000000000004">
      <c r="BR169" s="85" t="str">
        <f>IF('Staff &amp; Scores'!$C175="", "", 'Staff &amp; Scores'!$C175)</f>
        <v/>
      </c>
    </row>
    <row r="170" spans="70:70" hidden="1" x14ac:dyDescent="0.55000000000000004">
      <c r="BR170" s="85" t="str">
        <f>IF('Staff &amp; Scores'!$C176="", "", 'Staff &amp; Scores'!$C176)</f>
        <v/>
      </c>
    </row>
    <row r="171" spans="70:70" hidden="1" x14ac:dyDescent="0.55000000000000004">
      <c r="BR171" s="85" t="str">
        <f>IF('Staff &amp; Scores'!$C177="", "", 'Staff &amp; Scores'!$C177)</f>
        <v/>
      </c>
    </row>
    <row r="172" spans="70:70" hidden="1" x14ac:dyDescent="0.55000000000000004">
      <c r="BR172" s="85" t="str">
        <f>IF('Staff &amp; Scores'!$C178="", "", 'Staff &amp; Scores'!$C178)</f>
        <v/>
      </c>
    </row>
    <row r="173" spans="70:70" hidden="1" x14ac:dyDescent="0.55000000000000004">
      <c r="BR173" s="85" t="str">
        <f>IF('Staff &amp; Scores'!$C179="", "", 'Staff &amp; Scores'!$C179)</f>
        <v/>
      </c>
    </row>
    <row r="174" spans="70:70" hidden="1" x14ac:dyDescent="0.55000000000000004">
      <c r="BR174" s="85" t="str">
        <f>IF('Staff &amp; Scores'!$C180="", "", 'Staff &amp; Scores'!$C180)</f>
        <v/>
      </c>
    </row>
    <row r="175" spans="70:70" hidden="1" x14ac:dyDescent="0.55000000000000004">
      <c r="BR175" s="85" t="str">
        <f>IF('Staff &amp; Scores'!$C181="", "", 'Staff &amp; Scores'!$C181)</f>
        <v/>
      </c>
    </row>
    <row r="176" spans="70:70" hidden="1" x14ac:dyDescent="0.55000000000000004">
      <c r="BR176" s="85" t="str">
        <f>IF('Staff &amp; Scores'!$C182="", "", 'Staff &amp; Scores'!$C182)</f>
        <v/>
      </c>
    </row>
    <row r="177" spans="70:70" hidden="1" x14ac:dyDescent="0.55000000000000004">
      <c r="BR177" s="85" t="str">
        <f>IF('Staff &amp; Scores'!$C183="", "", 'Staff &amp; Scores'!$C183)</f>
        <v/>
      </c>
    </row>
    <row r="178" spans="70:70" hidden="1" x14ac:dyDescent="0.55000000000000004">
      <c r="BR178" s="85" t="str">
        <f>IF('Staff &amp; Scores'!$C184="", "", 'Staff &amp; Scores'!$C184)</f>
        <v/>
      </c>
    </row>
    <row r="179" spans="70:70" hidden="1" x14ac:dyDescent="0.55000000000000004">
      <c r="BR179" s="85" t="str">
        <f>IF('Staff &amp; Scores'!$C185="", "", 'Staff &amp; Scores'!$C185)</f>
        <v/>
      </c>
    </row>
    <row r="180" spans="70:70" hidden="1" x14ac:dyDescent="0.55000000000000004">
      <c r="BR180" s="85" t="str">
        <f>IF('Staff &amp; Scores'!$C186="", "", 'Staff &amp; Scores'!$C186)</f>
        <v/>
      </c>
    </row>
    <row r="181" spans="70:70" hidden="1" x14ac:dyDescent="0.55000000000000004">
      <c r="BR181" s="85" t="str">
        <f>IF('Staff &amp; Scores'!$C187="", "", 'Staff &amp; Scores'!$C187)</f>
        <v/>
      </c>
    </row>
    <row r="182" spans="70:70" hidden="1" x14ac:dyDescent="0.55000000000000004">
      <c r="BR182" s="85" t="str">
        <f>IF('Staff &amp; Scores'!$C188="", "", 'Staff &amp; Scores'!$C188)</f>
        <v/>
      </c>
    </row>
    <row r="183" spans="70:70" hidden="1" x14ac:dyDescent="0.55000000000000004">
      <c r="BR183" s="85" t="str">
        <f>IF('Staff &amp; Scores'!$C189="", "", 'Staff &amp; Scores'!$C189)</f>
        <v/>
      </c>
    </row>
    <row r="184" spans="70:70" hidden="1" x14ac:dyDescent="0.55000000000000004">
      <c r="BR184" s="85" t="str">
        <f>IF('Staff &amp; Scores'!$C190="", "", 'Staff &amp; Scores'!$C190)</f>
        <v/>
      </c>
    </row>
    <row r="185" spans="70:70" hidden="1" x14ac:dyDescent="0.55000000000000004">
      <c r="BR185" s="85" t="str">
        <f>IF('Staff &amp; Scores'!$C191="", "", 'Staff &amp; Scores'!$C191)</f>
        <v/>
      </c>
    </row>
    <row r="186" spans="70:70" hidden="1" x14ac:dyDescent="0.55000000000000004">
      <c r="BR186" s="85" t="str">
        <f>IF('Staff &amp; Scores'!$C192="", "", 'Staff &amp; Scores'!$C192)</f>
        <v/>
      </c>
    </row>
    <row r="187" spans="70:70" hidden="1" x14ac:dyDescent="0.55000000000000004">
      <c r="BR187" s="85" t="str">
        <f>IF('Staff &amp; Scores'!$C193="", "", 'Staff &amp; Scores'!$C193)</f>
        <v/>
      </c>
    </row>
    <row r="188" spans="70:70" hidden="1" x14ac:dyDescent="0.55000000000000004">
      <c r="BR188" s="85" t="str">
        <f>IF('Staff &amp; Scores'!$C194="", "", 'Staff &amp; Scores'!$C194)</f>
        <v/>
      </c>
    </row>
    <row r="189" spans="70:70" hidden="1" x14ac:dyDescent="0.55000000000000004">
      <c r="BR189" s="85" t="str">
        <f>IF('Staff &amp; Scores'!$C195="", "", 'Staff &amp; Scores'!$C195)</f>
        <v/>
      </c>
    </row>
    <row r="190" spans="70:70" hidden="1" x14ac:dyDescent="0.55000000000000004">
      <c r="BR190" s="85" t="str">
        <f>IF('Staff &amp; Scores'!$C196="", "", 'Staff &amp; Scores'!$C196)</f>
        <v/>
      </c>
    </row>
    <row r="191" spans="70:70" hidden="1" x14ac:dyDescent="0.55000000000000004">
      <c r="BR191" s="85" t="str">
        <f>IF('Staff &amp; Scores'!$C197="", "", 'Staff &amp; Scores'!$C197)</f>
        <v/>
      </c>
    </row>
    <row r="192" spans="70:70" hidden="1" x14ac:dyDescent="0.55000000000000004">
      <c r="BR192" s="85" t="str">
        <f>IF('Staff &amp; Scores'!$C198="", "", 'Staff &amp; Scores'!$C198)</f>
        <v/>
      </c>
    </row>
    <row r="193" spans="70:70" hidden="1" x14ac:dyDescent="0.55000000000000004">
      <c r="BR193" s="85" t="str">
        <f>IF('Staff &amp; Scores'!$C199="", "", 'Staff &amp; Scores'!$C199)</f>
        <v/>
      </c>
    </row>
    <row r="194" spans="70:70" hidden="1" x14ac:dyDescent="0.55000000000000004">
      <c r="BR194" s="85" t="str">
        <f>IF('Staff &amp; Scores'!$C200="", "", 'Staff &amp; Scores'!$C200)</f>
        <v/>
      </c>
    </row>
    <row r="195" spans="70:70" hidden="1" x14ac:dyDescent="0.55000000000000004">
      <c r="BR195" s="85" t="str">
        <f>IF('Staff &amp; Scores'!$C201="", "", 'Staff &amp; Scores'!$C201)</f>
        <v/>
      </c>
    </row>
    <row r="196" spans="70:70" hidden="1" x14ac:dyDescent="0.55000000000000004">
      <c r="BR196" s="85" t="str">
        <f>IF('Staff &amp; Scores'!$C202="", "", 'Staff &amp; Scores'!$C202)</f>
        <v/>
      </c>
    </row>
    <row r="197" spans="70:70" hidden="1" x14ac:dyDescent="0.55000000000000004">
      <c r="BR197" s="85" t="str">
        <f>IF('Staff &amp; Scores'!$C203="", "", 'Staff &amp; Scores'!$C203)</f>
        <v/>
      </c>
    </row>
    <row r="198" spans="70:70" hidden="1" x14ac:dyDescent="0.55000000000000004">
      <c r="BR198" s="85" t="str">
        <f>IF('Staff &amp; Scores'!$C204="", "", 'Staff &amp; Scores'!$C204)</f>
        <v/>
      </c>
    </row>
    <row r="199" spans="70:70" hidden="1" x14ac:dyDescent="0.55000000000000004">
      <c r="BR199" s="85" t="str">
        <f>IF('Staff &amp; Scores'!$C205="", "", 'Staff &amp; Scores'!$C205)</f>
        <v/>
      </c>
    </row>
    <row r="200" spans="70:70" hidden="1" x14ac:dyDescent="0.55000000000000004">
      <c r="BR200" s="85" t="str">
        <f>IF('Staff &amp; Scores'!$C206="", "", 'Staff &amp; Scores'!$C206)</f>
        <v/>
      </c>
    </row>
    <row r="201" spans="70:70" hidden="1" x14ac:dyDescent="0.55000000000000004">
      <c r="BR201" s="85" t="str">
        <f>IF('Staff &amp; Scores'!$C207="", "", 'Staff &amp; Scores'!$C207)</f>
        <v/>
      </c>
    </row>
    <row r="202" spans="70:70" hidden="1" x14ac:dyDescent="0.55000000000000004">
      <c r="BR202" s="85" t="str">
        <f>IF('Staff &amp; Scores'!$C208="", "", 'Staff &amp; Scores'!$C208)</f>
        <v/>
      </c>
    </row>
    <row r="203" spans="70:70" hidden="1" x14ac:dyDescent="0.55000000000000004">
      <c r="BR203" s="85" t="str">
        <f>IF('Staff &amp; Scores'!$C209="", "", 'Staff &amp; Scores'!$C209)</f>
        <v/>
      </c>
    </row>
    <row r="204" spans="70:70" hidden="1" x14ac:dyDescent="0.55000000000000004">
      <c r="BR204" s="85" t="str">
        <f>IF('Staff &amp; Scores'!$C210="", "", 'Staff &amp; Scores'!$C210)</f>
        <v/>
      </c>
    </row>
    <row r="205" spans="70:70" hidden="1" x14ac:dyDescent="0.55000000000000004">
      <c r="BR205" s="85" t="str">
        <f>IF('Staff &amp; Scores'!$C211="", "", 'Staff &amp; Scores'!$C211)</f>
        <v/>
      </c>
    </row>
    <row r="206" spans="70:70" hidden="1" x14ac:dyDescent="0.55000000000000004">
      <c r="BR206" s="85" t="str">
        <f>IF('Staff &amp; Scores'!$C212="", "", 'Staff &amp; Scores'!$C212)</f>
        <v/>
      </c>
    </row>
    <row r="207" spans="70:70" hidden="1" x14ac:dyDescent="0.55000000000000004">
      <c r="BR207" s="85" t="str">
        <f>IF('Staff &amp; Scores'!$C213="", "", 'Staff &amp; Scores'!$C213)</f>
        <v/>
      </c>
    </row>
    <row r="208" spans="70:70" hidden="1" x14ac:dyDescent="0.55000000000000004">
      <c r="BR208" s="85" t="str">
        <f>IF('Staff &amp; Scores'!$C214="", "", 'Staff &amp; Scores'!$C214)</f>
        <v/>
      </c>
    </row>
    <row r="209" spans="70:70" hidden="1" x14ac:dyDescent="0.55000000000000004">
      <c r="BR209" s="85" t="str">
        <f>IF('Staff &amp; Scores'!$C215="", "", 'Staff &amp; Scores'!$C215)</f>
        <v/>
      </c>
    </row>
    <row r="210" spans="70:70" hidden="1" x14ac:dyDescent="0.55000000000000004">
      <c r="BR210" s="85" t="str">
        <f>IF('Staff &amp; Scores'!$C216="", "", 'Staff &amp; Scores'!$C216)</f>
        <v/>
      </c>
    </row>
    <row r="211" spans="70:70" hidden="1" x14ac:dyDescent="0.55000000000000004">
      <c r="BR211" s="85" t="str">
        <f>IF('Staff &amp; Scores'!$C217="", "", 'Staff &amp; Scores'!$C217)</f>
        <v/>
      </c>
    </row>
    <row r="212" spans="70:70" hidden="1" x14ac:dyDescent="0.55000000000000004">
      <c r="BR212" s="85" t="str">
        <f>IF('Staff &amp; Scores'!$C218="", "", 'Staff &amp; Scores'!$C218)</f>
        <v/>
      </c>
    </row>
    <row r="213" spans="70:70" hidden="1" x14ac:dyDescent="0.55000000000000004">
      <c r="BR213" s="85" t="str">
        <f>IF('Staff &amp; Scores'!$C219="", "", 'Staff &amp; Scores'!$C219)</f>
        <v/>
      </c>
    </row>
    <row r="214" spans="70:70" hidden="1" x14ac:dyDescent="0.55000000000000004">
      <c r="BR214" s="85" t="str">
        <f>IF('Staff &amp; Scores'!$C220="", "", 'Staff &amp; Scores'!$C220)</f>
        <v/>
      </c>
    </row>
    <row r="215" spans="70:70" hidden="1" x14ac:dyDescent="0.55000000000000004">
      <c r="BR215" s="85" t="str">
        <f>IF('Staff &amp; Scores'!$C221="", "", 'Staff &amp; Scores'!$C221)</f>
        <v/>
      </c>
    </row>
    <row r="216" spans="70:70" hidden="1" x14ac:dyDescent="0.55000000000000004">
      <c r="BR216" s="85" t="str">
        <f>IF('Staff &amp; Scores'!$C222="", "", 'Staff &amp; Scores'!$C222)</f>
        <v/>
      </c>
    </row>
    <row r="217" spans="70:70" hidden="1" x14ac:dyDescent="0.55000000000000004">
      <c r="BR217" s="85" t="str">
        <f>IF('Staff &amp; Scores'!$C223="", "", 'Staff &amp; Scores'!$C223)</f>
        <v/>
      </c>
    </row>
    <row r="218" spans="70:70" hidden="1" x14ac:dyDescent="0.55000000000000004">
      <c r="BR218" s="85" t="str">
        <f>IF('Staff &amp; Scores'!$C224="", "", 'Staff &amp; Scores'!$C224)</f>
        <v/>
      </c>
    </row>
    <row r="219" spans="70:70" hidden="1" x14ac:dyDescent="0.55000000000000004">
      <c r="BR219" s="85" t="str">
        <f>IF('Staff &amp; Scores'!$C225="", "", 'Staff &amp; Scores'!$C225)</f>
        <v/>
      </c>
    </row>
    <row r="220" spans="70:70" hidden="1" x14ac:dyDescent="0.55000000000000004">
      <c r="BR220" s="85" t="str">
        <f>IF('Staff &amp; Scores'!$C226="", "", 'Staff &amp; Scores'!$C226)</f>
        <v/>
      </c>
    </row>
    <row r="221" spans="70:70" hidden="1" x14ac:dyDescent="0.55000000000000004">
      <c r="BR221" s="85" t="str">
        <f>IF('Staff &amp; Scores'!$C227="", "", 'Staff &amp; Scores'!$C227)</f>
        <v/>
      </c>
    </row>
    <row r="222" spans="70:70" hidden="1" x14ac:dyDescent="0.55000000000000004">
      <c r="BR222" s="85" t="str">
        <f>IF('Staff &amp; Scores'!$C228="", "", 'Staff &amp; Scores'!$C228)</f>
        <v/>
      </c>
    </row>
    <row r="223" spans="70:70" hidden="1" x14ac:dyDescent="0.55000000000000004">
      <c r="BR223" s="85" t="str">
        <f>IF('Staff &amp; Scores'!$C229="", "", 'Staff &amp; Scores'!$C229)</f>
        <v/>
      </c>
    </row>
    <row r="224" spans="70:70" hidden="1" x14ac:dyDescent="0.55000000000000004">
      <c r="BR224" s="85" t="str">
        <f>IF('Staff &amp; Scores'!$C230="", "", 'Staff &amp; Scores'!$C230)</f>
        <v/>
      </c>
    </row>
    <row r="225" spans="70:70" hidden="1" x14ac:dyDescent="0.55000000000000004">
      <c r="BR225" s="85" t="str">
        <f>IF('Staff &amp; Scores'!$C231="", "", 'Staff &amp; Scores'!$C231)</f>
        <v/>
      </c>
    </row>
    <row r="226" spans="70:70" hidden="1" x14ac:dyDescent="0.55000000000000004">
      <c r="BR226" s="85" t="str">
        <f>IF('Staff &amp; Scores'!$C232="", "", 'Staff &amp; Scores'!$C232)</f>
        <v/>
      </c>
    </row>
    <row r="227" spans="70:70" hidden="1" x14ac:dyDescent="0.55000000000000004">
      <c r="BR227" s="85" t="str">
        <f>IF('Staff &amp; Scores'!$C233="", "", 'Staff &amp; Scores'!$C233)</f>
        <v/>
      </c>
    </row>
    <row r="228" spans="70:70" hidden="1" x14ac:dyDescent="0.55000000000000004">
      <c r="BR228" s="85" t="str">
        <f>IF('Staff &amp; Scores'!$C234="", "", 'Staff &amp; Scores'!$C234)</f>
        <v/>
      </c>
    </row>
    <row r="229" spans="70:70" hidden="1" x14ac:dyDescent="0.55000000000000004">
      <c r="BR229" s="85" t="str">
        <f>IF('Staff &amp; Scores'!$C235="", "", 'Staff &amp; Scores'!$C235)</f>
        <v/>
      </c>
    </row>
    <row r="230" spans="70:70" hidden="1" x14ac:dyDescent="0.55000000000000004">
      <c r="BR230" s="85" t="str">
        <f>IF('Staff &amp; Scores'!$C236="", "", 'Staff &amp; Scores'!$C236)</f>
        <v/>
      </c>
    </row>
    <row r="231" spans="70:70" hidden="1" x14ac:dyDescent="0.55000000000000004">
      <c r="BR231" s="85" t="str">
        <f>IF('Staff &amp; Scores'!$C237="", "", 'Staff &amp; Scores'!$C237)</f>
        <v/>
      </c>
    </row>
    <row r="232" spans="70:70" hidden="1" x14ac:dyDescent="0.55000000000000004">
      <c r="BR232" s="85" t="str">
        <f>IF('Staff &amp; Scores'!$C238="", "", 'Staff &amp; Scores'!$C238)</f>
        <v/>
      </c>
    </row>
    <row r="233" spans="70:70" hidden="1" x14ac:dyDescent="0.55000000000000004">
      <c r="BR233" s="85" t="str">
        <f>IF('Staff &amp; Scores'!$C239="", "", 'Staff &amp; Scores'!$C239)</f>
        <v/>
      </c>
    </row>
    <row r="234" spans="70:70" hidden="1" x14ac:dyDescent="0.55000000000000004">
      <c r="BR234" s="85" t="str">
        <f>IF('Staff &amp; Scores'!$C240="", "", 'Staff &amp; Scores'!$C240)</f>
        <v/>
      </c>
    </row>
    <row r="235" spans="70:70" hidden="1" x14ac:dyDescent="0.55000000000000004">
      <c r="BR235" s="85" t="str">
        <f>IF('Staff &amp; Scores'!$C241="", "", 'Staff &amp; Scores'!$C241)</f>
        <v/>
      </c>
    </row>
    <row r="236" spans="70:70" hidden="1" x14ac:dyDescent="0.55000000000000004">
      <c r="BR236" s="85" t="str">
        <f>IF('Staff &amp; Scores'!$C242="", "", 'Staff &amp; Scores'!$C242)</f>
        <v/>
      </c>
    </row>
    <row r="237" spans="70:70" hidden="1" x14ac:dyDescent="0.55000000000000004">
      <c r="BR237" s="85" t="str">
        <f>IF('Staff &amp; Scores'!$C243="", "", 'Staff &amp; Scores'!$C243)</f>
        <v/>
      </c>
    </row>
    <row r="238" spans="70:70" hidden="1" x14ac:dyDescent="0.55000000000000004">
      <c r="BR238" s="85" t="str">
        <f>IF('Staff &amp; Scores'!$C244="", "", 'Staff &amp; Scores'!$C244)</f>
        <v/>
      </c>
    </row>
    <row r="239" spans="70:70" hidden="1" x14ac:dyDescent="0.55000000000000004">
      <c r="BR239" s="85" t="str">
        <f>IF('Staff &amp; Scores'!$C245="", "", 'Staff &amp; Scores'!$C245)</f>
        <v/>
      </c>
    </row>
    <row r="240" spans="70:70" hidden="1" x14ac:dyDescent="0.55000000000000004">
      <c r="BR240" s="85" t="str">
        <f>IF('Staff &amp; Scores'!$C246="", "", 'Staff &amp; Scores'!$C246)</f>
        <v/>
      </c>
    </row>
    <row r="241" spans="70:70" hidden="1" x14ac:dyDescent="0.55000000000000004">
      <c r="BR241" s="85" t="str">
        <f>IF('Staff &amp; Scores'!$C247="", "", 'Staff &amp; Scores'!$C247)</f>
        <v/>
      </c>
    </row>
    <row r="242" spans="70:70" hidden="1" x14ac:dyDescent="0.55000000000000004">
      <c r="BR242" s="85" t="str">
        <f>IF('Staff &amp; Scores'!$C248="", "", 'Staff &amp; Scores'!$C248)</f>
        <v/>
      </c>
    </row>
    <row r="243" spans="70:70" hidden="1" x14ac:dyDescent="0.55000000000000004">
      <c r="BR243" s="85" t="str">
        <f>IF('Staff &amp; Scores'!$C249="", "", 'Staff &amp; Scores'!$C249)</f>
        <v/>
      </c>
    </row>
    <row r="244" spans="70:70" hidden="1" x14ac:dyDescent="0.55000000000000004">
      <c r="BR244" s="85" t="str">
        <f>IF('Staff &amp; Scores'!$C250="", "", 'Staff &amp; Scores'!$C250)</f>
        <v/>
      </c>
    </row>
    <row r="245" spans="70:70" hidden="1" x14ac:dyDescent="0.55000000000000004">
      <c r="BR245" s="85" t="str">
        <f>IF('Staff &amp; Scores'!$C251="", "", 'Staff &amp; Scores'!$C251)</f>
        <v/>
      </c>
    </row>
    <row r="246" spans="70:70" hidden="1" x14ac:dyDescent="0.55000000000000004">
      <c r="BR246" s="85" t="str">
        <f>IF('Staff &amp; Scores'!$C252="", "", 'Staff &amp; Scores'!$C252)</f>
        <v/>
      </c>
    </row>
    <row r="247" spans="70:70" hidden="1" x14ac:dyDescent="0.55000000000000004">
      <c r="BR247" s="85" t="str">
        <f>IF('Staff &amp; Scores'!$C253="", "", 'Staff &amp; Scores'!$C253)</f>
        <v/>
      </c>
    </row>
    <row r="248" spans="70:70" hidden="1" x14ac:dyDescent="0.55000000000000004">
      <c r="BR248" s="85" t="str">
        <f>IF('Staff &amp; Scores'!$C254="", "", 'Staff &amp; Scores'!$C254)</f>
        <v/>
      </c>
    </row>
    <row r="249" spans="70:70" hidden="1" x14ac:dyDescent="0.55000000000000004">
      <c r="BR249" s="85" t="str">
        <f>IF('Staff &amp; Scores'!$C255="", "", 'Staff &amp; Scores'!$C255)</f>
        <v/>
      </c>
    </row>
    <row r="250" spans="70:70" hidden="1" x14ac:dyDescent="0.55000000000000004">
      <c r="BR250" s="85" t="str">
        <f>IF('Staff &amp; Scores'!$C256="", "", 'Staff &amp; Scores'!$C256)</f>
        <v/>
      </c>
    </row>
    <row r="251" spans="70:70" hidden="1" x14ac:dyDescent="0.55000000000000004">
      <c r="BR251" s="85" t="str">
        <f>IF('Staff &amp; Scores'!$C257="", "", 'Staff &amp; Scores'!$C257)</f>
        <v/>
      </c>
    </row>
    <row r="252" spans="70:70" hidden="1" x14ac:dyDescent="0.55000000000000004">
      <c r="BR252" s="85" t="str">
        <f>IF('Staff &amp; Scores'!$C258="", "", 'Staff &amp; Scores'!$C258)</f>
        <v/>
      </c>
    </row>
    <row r="253" spans="70:70" hidden="1" x14ac:dyDescent="0.55000000000000004">
      <c r="BR253" s="85" t="str">
        <f>IF('Staff &amp; Scores'!$C259="", "", 'Staff &amp; Scores'!$C259)</f>
        <v/>
      </c>
    </row>
    <row r="254" spans="70:70" hidden="1" x14ac:dyDescent="0.55000000000000004">
      <c r="BR254" s="85" t="str">
        <f>IF('Staff &amp; Scores'!$C260="", "", 'Staff &amp; Scores'!$C260)</f>
        <v/>
      </c>
    </row>
    <row r="255" spans="70:70" hidden="1" x14ac:dyDescent="0.55000000000000004">
      <c r="BR255" s="85" t="str">
        <f>IF('Staff &amp; Scores'!$C261="", "", 'Staff &amp; Scores'!$C261)</f>
        <v/>
      </c>
    </row>
    <row r="256" spans="70:70" hidden="1" x14ac:dyDescent="0.55000000000000004">
      <c r="BR256" s="85" t="str">
        <f>IF('Staff &amp; Scores'!$C262="", "", 'Staff &amp; Scores'!$C262)</f>
        <v/>
      </c>
    </row>
    <row r="257" spans="70:70" hidden="1" x14ac:dyDescent="0.55000000000000004">
      <c r="BR257" s="85" t="str">
        <f>IF('Staff &amp; Scores'!$C263="", "", 'Staff &amp; Scores'!$C263)</f>
        <v/>
      </c>
    </row>
    <row r="258" spans="70:70" hidden="1" x14ac:dyDescent="0.55000000000000004">
      <c r="BR258" s="85" t="str">
        <f>IF('Staff &amp; Scores'!$C264="", "", 'Staff &amp; Scores'!$C264)</f>
        <v/>
      </c>
    </row>
    <row r="259" spans="70:70" hidden="1" x14ac:dyDescent="0.55000000000000004">
      <c r="BR259" s="85" t="str">
        <f>IF('Staff &amp; Scores'!$C265="", "", 'Staff &amp; Scores'!$C265)</f>
        <v/>
      </c>
    </row>
    <row r="260" spans="70:70" hidden="1" x14ac:dyDescent="0.55000000000000004">
      <c r="BR260" s="85" t="str">
        <f>IF('Staff &amp; Scores'!$C266="", "", 'Staff &amp; Scores'!$C266)</f>
        <v/>
      </c>
    </row>
    <row r="261" spans="70:70" hidden="1" x14ac:dyDescent="0.55000000000000004">
      <c r="BR261" s="85" t="str">
        <f>IF('Staff &amp; Scores'!$C267="", "", 'Staff &amp; Scores'!$C267)</f>
        <v/>
      </c>
    </row>
    <row r="262" spans="70:70" hidden="1" x14ac:dyDescent="0.55000000000000004">
      <c r="BR262" s="85" t="str">
        <f>IF('Staff &amp; Scores'!$C268="", "", 'Staff &amp; Scores'!$C268)</f>
        <v/>
      </c>
    </row>
    <row r="263" spans="70:70" hidden="1" x14ac:dyDescent="0.55000000000000004">
      <c r="BR263" s="85" t="str">
        <f>IF('Staff &amp; Scores'!$C269="", "", 'Staff &amp; Scores'!$C269)</f>
        <v/>
      </c>
    </row>
    <row r="264" spans="70:70" hidden="1" x14ac:dyDescent="0.55000000000000004">
      <c r="BR264" s="85" t="str">
        <f>IF('Staff &amp; Scores'!$C270="", "", 'Staff &amp; Scores'!$C270)</f>
        <v/>
      </c>
    </row>
    <row r="265" spans="70:70" hidden="1" x14ac:dyDescent="0.55000000000000004">
      <c r="BR265" s="85" t="str">
        <f>IF('Staff &amp; Scores'!$C271="", "", 'Staff &amp; Scores'!$C271)</f>
        <v/>
      </c>
    </row>
    <row r="266" spans="70:70" hidden="1" x14ac:dyDescent="0.55000000000000004">
      <c r="BR266" s="85" t="str">
        <f>IF('Staff &amp; Scores'!$C272="", "", 'Staff &amp; Scores'!$C272)</f>
        <v/>
      </c>
    </row>
    <row r="267" spans="70:70" hidden="1" x14ac:dyDescent="0.55000000000000004">
      <c r="BR267" s="85" t="str">
        <f>IF('Staff &amp; Scores'!$C273="", "", 'Staff &amp; Scores'!$C273)</f>
        <v/>
      </c>
    </row>
    <row r="268" spans="70:70" hidden="1" x14ac:dyDescent="0.55000000000000004">
      <c r="BR268" s="85" t="str">
        <f>IF('Staff &amp; Scores'!$C274="", "", 'Staff &amp; Scores'!$C274)</f>
        <v/>
      </c>
    </row>
    <row r="269" spans="70:70" hidden="1" x14ac:dyDescent="0.55000000000000004">
      <c r="BR269" s="85" t="str">
        <f>IF('Staff &amp; Scores'!$C275="", "", 'Staff &amp; Scores'!$C275)</f>
        <v/>
      </c>
    </row>
    <row r="270" spans="70:70" hidden="1" x14ac:dyDescent="0.55000000000000004">
      <c r="BR270" s="85" t="str">
        <f>IF('Staff &amp; Scores'!$C276="", "", 'Staff &amp; Scores'!$C276)</f>
        <v/>
      </c>
    </row>
    <row r="271" spans="70:70" hidden="1" x14ac:dyDescent="0.55000000000000004">
      <c r="BR271" s="85" t="str">
        <f>IF('Staff &amp; Scores'!$C277="", "", 'Staff &amp; Scores'!$C277)</f>
        <v/>
      </c>
    </row>
    <row r="272" spans="70:70" hidden="1" x14ac:dyDescent="0.55000000000000004">
      <c r="BR272" s="85" t="str">
        <f>IF('Staff &amp; Scores'!$C278="", "", 'Staff &amp; Scores'!$C278)</f>
        <v/>
      </c>
    </row>
    <row r="273" spans="70:70" hidden="1" x14ac:dyDescent="0.55000000000000004">
      <c r="BR273" s="85" t="str">
        <f>IF('Staff &amp; Scores'!$C279="", "", 'Staff &amp; Scores'!$C279)</f>
        <v/>
      </c>
    </row>
    <row r="274" spans="70:70" hidden="1" x14ac:dyDescent="0.55000000000000004">
      <c r="BR274" s="85" t="str">
        <f>IF('Staff &amp; Scores'!$C280="", "", 'Staff &amp; Scores'!$C280)</f>
        <v/>
      </c>
    </row>
    <row r="275" spans="70:70" hidden="1" x14ac:dyDescent="0.55000000000000004">
      <c r="BR275" s="85" t="str">
        <f>IF('Staff &amp; Scores'!$C281="", "", 'Staff &amp; Scores'!$C281)</f>
        <v/>
      </c>
    </row>
    <row r="276" spans="70:70" hidden="1" x14ac:dyDescent="0.55000000000000004">
      <c r="BR276" s="85" t="str">
        <f>IF('Staff &amp; Scores'!$C282="", "", 'Staff &amp; Scores'!$C282)</f>
        <v/>
      </c>
    </row>
    <row r="277" spans="70:70" hidden="1" x14ac:dyDescent="0.55000000000000004">
      <c r="BR277" s="85" t="str">
        <f>IF('Staff &amp; Scores'!$C283="", "", 'Staff &amp; Scores'!$C283)</f>
        <v/>
      </c>
    </row>
    <row r="278" spans="70:70" hidden="1" x14ac:dyDescent="0.55000000000000004">
      <c r="BR278" s="85" t="str">
        <f>IF('Staff &amp; Scores'!$C284="", "", 'Staff &amp; Scores'!$C284)</f>
        <v/>
      </c>
    </row>
    <row r="279" spans="70:70" hidden="1" x14ac:dyDescent="0.55000000000000004">
      <c r="BR279" s="85" t="str">
        <f>IF('Staff &amp; Scores'!$C285="", "", 'Staff &amp; Scores'!$C285)</f>
        <v/>
      </c>
    </row>
    <row r="280" spans="70:70" hidden="1" x14ac:dyDescent="0.55000000000000004">
      <c r="BR280" s="85" t="str">
        <f>IF('Staff &amp; Scores'!$C286="", "", 'Staff &amp; Scores'!$C286)</f>
        <v/>
      </c>
    </row>
    <row r="281" spans="70:70" hidden="1" x14ac:dyDescent="0.55000000000000004">
      <c r="BR281" s="85" t="str">
        <f>IF('Staff &amp; Scores'!$C287="", "", 'Staff &amp; Scores'!$C287)</f>
        <v/>
      </c>
    </row>
    <row r="282" spans="70:70" hidden="1" x14ac:dyDescent="0.55000000000000004">
      <c r="BR282" s="85" t="str">
        <f>IF('Staff &amp; Scores'!$C288="", "", 'Staff &amp; Scores'!$C288)</f>
        <v/>
      </c>
    </row>
    <row r="283" spans="70:70" hidden="1" x14ac:dyDescent="0.55000000000000004">
      <c r="BR283" s="85" t="str">
        <f>IF('Staff &amp; Scores'!$C289="", "", 'Staff &amp; Scores'!$C289)</f>
        <v/>
      </c>
    </row>
    <row r="284" spans="70:70" hidden="1" x14ac:dyDescent="0.55000000000000004">
      <c r="BR284" s="85" t="str">
        <f>IF('Staff &amp; Scores'!$C290="", "", 'Staff &amp; Scores'!$C290)</f>
        <v/>
      </c>
    </row>
    <row r="285" spans="70:70" hidden="1" x14ac:dyDescent="0.55000000000000004">
      <c r="BR285" s="85" t="str">
        <f>IF('Staff &amp; Scores'!$C291="", "", 'Staff &amp; Scores'!$C291)</f>
        <v/>
      </c>
    </row>
    <row r="286" spans="70:70" hidden="1" x14ac:dyDescent="0.55000000000000004">
      <c r="BR286" s="85" t="str">
        <f>IF('Staff &amp; Scores'!$C292="", "", 'Staff &amp; Scores'!$C292)</f>
        <v/>
      </c>
    </row>
    <row r="287" spans="70:70" hidden="1" x14ac:dyDescent="0.55000000000000004">
      <c r="BR287" s="85" t="str">
        <f>IF('Staff &amp; Scores'!$C293="", "", 'Staff &amp; Scores'!$C293)</f>
        <v/>
      </c>
    </row>
    <row r="288" spans="70:70" hidden="1" x14ac:dyDescent="0.55000000000000004">
      <c r="BR288" s="85" t="str">
        <f>IF('Staff &amp; Scores'!$C294="", "", 'Staff &amp; Scores'!$C294)</f>
        <v/>
      </c>
    </row>
    <row r="289" spans="70:70" hidden="1" x14ac:dyDescent="0.55000000000000004">
      <c r="BR289" s="85" t="str">
        <f>IF('Staff &amp; Scores'!$C295="", "", 'Staff &amp; Scores'!$C295)</f>
        <v/>
      </c>
    </row>
    <row r="290" spans="70:70" hidden="1" x14ac:dyDescent="0.55000000000000004">
      <c r="BR290" s="85" t="str">
        <f>IF('Staff &amp; Scores'!$C296="", "", 'Staff &amp; Scores'!$C296)</f>
        <v/>
      </c>
    </row>
    <row r="291" spans="70:70" hidden="1" x14ac:dyDescent="0.55000000000000004">
      <c r="BR291" s="85" t="str">
        <f>IF('Staff &amp; Scores'!$C297="", "", 'Staff &amp; Scores'!$C297)</f>
        <v/>
      </c>
    </row>
    <row r="292" spans="70:70" hidden="1" x14ac:dyDescent="0.55000000000000004">
      <c r="BR292" s="85" t="str">
        <f>IF('Staff &amp; Scores'!$C298="", "", 'Staff &amp; Scores'!$C298)</f>
        <v/>
      </c>
    </row>
    <row r="293" spans="70:70" hidden="1" x14ac:dyDescent="0.55000000000000004">
      <c r="BR293" s="85" t="str">
        <f>IF('Staff &amp; Scores'!$C299="", "", 'Staff &amp; Scores'!$C299)</f>
        <v/>
      </c>
    </row>
    <row r="294" spans="70:70" hidden="1" x14ac:dyDescent="0.55000000000000004">
      <c r="BR294" s="85" t="str">
        <f>IF('Staff &amp; Scores'!$C300="", "", 'Staff &amp; Scores'!$C300)</f>
        <v/>
      </c>
    </row>
    <row r="295" spans="70:70" hidden="1" x14ac:dyDescent="0.55000000000000004">
      <c r="BR295" s="85" t="str">
        <f>IF('Staff &amp; Scores'!$C301="", "", 'Staff &amp; Scores'!$C301)</f>
        <v/>
      </c>
    </row>
    <row r="296" spans="70:70" hidden="1" x14ac:dyDescent="0.55000000000000004">
      <c r="BR296" s="85" t="str">
        <f>IF('Staff &amp; Scores'!$C302="", "", 'Staff &amp; Scores'!$C302)</f>
        <v/>
      </c>
    </row>
    <row r="297" spans="70:70" hidden="1" x14ac:dyDescent="0.55000000000000004">
      <c r="BR297" s="85" t="str">
        <f>IF('Staff &amp; Scores'!$C303="", "", 'Staff &amp; Scores'!$C303)</f>
        <v/>
      </c>
    </row>
    <row r="298" spans="70:70" hidden="1" x14ac:dyDescent="0.55000000000000004">
      <c r="BR298" s="85" t="str">
        <f>IF('Staff &amp; Scores'!$C304="", "", 'Staff &amp; Scores'!$C304)</f>
        <v/>
      </c>
    </row>
    <row r="299" spans="70:70" hidden="1" x14ac:dyDescent="0.55000000000000004">
      <c r="BR299" s="85" t="str">
        <f>IF('Staff &amp; Scores'!$C305="", "", 'Staff &amp; Scores'!$C305)</f>
        <v/>
      </c>
    </row>
    <row r="300" spans="70:70" hidden="1" x14ac:dyDescent="0.55000000000000004">
      <c r="BR300" s="85" t="str">
        <f>IF('Staff &amp; Scores'!$C306="", "", 'Staff &amp; Scores'!$C306)</f>
        <v/>
      </c>
    </row>
    <row r="301" spans="70:70" hidden="1" x14ac:dyDescent="0.55000000000000004">
      <c r="BR301" s="85" t="str">
        <f>IF('Staff &amp; Scores'!$C307="", "", 'Staff &amp; Scores'!$C307)</f>
        <v/>
      </c>
    </row>
    <row r="302" spans="70:70" hidden="1" x14ac:dyDescent="0.55000000000000004">
      <c r="BR302" s="85" t="str">
        <f>IF('Staff &amp; Scores'!$C308="", "", 'Staff &amp; Scores'!$C308)</f>
        <v/>
      </c>
    </row>
    <row r="303" spans="70:70" hidden="1" x14ac:dyDescent="0.55000000000000004">
      <c r="BR303" s="85" t="str">
        <f>IF('Staff &amp; Scores'!$C309="", "", 'Staff &amp; Scores'!$C309)</f>
        <v/>
      </c>
    </row>
    <row r="304" spans="70:70" hidden="1" x14ac:dyDescent="0.55000000000000004">
      <c r="BR304" s="85" t="str">
        <f>IF('Staff &amp; Scores'!$C310="", "", 'Staff &amp; Scores'!$C310)</f>
        <v/>
      </c>
    </row>
    <row r="305" spans="70:70" hidden="1" x14ac:dyDescent="0.55000000000000004">
      <c r="BR305" s="85" t="str">
        <f>IF('Staff &amp; Scores'!$C311="", "", 'Staff &amp; Scores'!$C311)</f>
        <v/>
      </c>
    </row>
    <row r="306" spans="70:70" hidden="1" x14ac:dyDescent="0.55000000000000004">
      <c r="BR306" s="85" t="str">
        <f>IF('Staff &amp; Scores'!$C312="", "", 'Staff &amp; Scores'!$C312)</f>
        <v/>
      </c>
    </row>
    <row r="307" spans="70:70" hidden="1" x14ac:dyDescent="0.55000000000000004">
      <c r="BR307" s="85" t="str">
        <f>IF('Staff &amp; Scores'!$C313="", "", 'Staff &amp; Scores'!$C313)</f>
        <v/>
      </c>
    </row>
    <row r="308" spans="70:70" hidden="1" x14ac:dyDescent="0.55000000000000004">
      <c r="BR308" s="85" t="str">
        <f>IF('Staff &amp; Scores'!$C314="", "", 'Staff &amp; Scores'!$C314)</f>
        <v/>
      </c>
    </row>
    <row r="309" spans="70:70" hidden="1" x14ac:dyDescent="0.55000000000000004">
      <c r="BR309" s="85" t="str">
        <f>IF('Staff &amp; Scores'!$C315="", "", 'Staff &amp; Scores'!$C315)</f>
        <v/>
      </c>
    </row>
    <row r="310" spans="70:70" hidden="1" x14ac:dyDescent="0.55000000000000004">
      <c r="BR310" s="85" t="str">
        <f>IF('Staff &amp; Scores'!$C316="", "", 'Staff &amp; Scores'!$C316)</f>
        <v/>
      </c>
    </row>
    <row r="311" spans="70:70" hidden="1" x14ac:dyDescent="0.55000000000000004">
      <c r="BR311" s="85" t="str">
        <f>IF('Staff &amp; Scores'!$C317="", "", 'Staff &amp; Scores'!$C317)</f>
        <v/>
      </c>
    </row>
    <row r="312" spans="70:70" hidden="1" x14ac:dyDescent="0.55000000000000004">
      <c r="BR312" s="85" t="str">
        <f>IF('Staff &amp; Scores'!$C318="", "", 'Staff &amp; Scores'!$C318)</f>
        <v/>
      </c>
    </row>
    <row r="313" spans="70:70" hidden="1" x14ac:dyDescent="0.55000000000000004">
      <c r="BR313" s="85" t="str">
        <f>IF('Staff &amp; Scores'!$C319="", "", 'Staff &amp; Scores'!$C319)</f>
        <v/>
      </c>
    </row>
    <row r="314" spans="70:70" hidden="1" x14ac:dyDescent="0.55000000000000004">
      <c r="BR314" s="85" t="str">
        <f>IF('Staff &amp; Scores'!$C320="", "", 'Staff &amp; Scores'!$C320)</f>
        <v/>
      </c>
    </row>
    <row r="315" spans="70:70" hidden="1" x14ac:dyDescent="0.55000000000000004">
      <c r="BR315" s="85" t="str">
        <f>IF('Staff &amp; Scores'!$C321="", "", 'Staff &amp; Scores'!$C321)</f>
        <v/>
      </c>
    </row>
    <row r="316" spans="70:70" hidden="1" x14ac:dyDescent="0.55000000000000004">
      <c r="BR316" s="85" t="str">
        <f>IF('Staff &amp; Scores'!$C322="", "", 'Staff &amp; Scores'!$C322)</f>
        <v/>
      </c>
    </row>
    <row r="317" spans="70:70" hidden="1" x14ac:dyDescent="0.55000000000000004">
      <c r="BR317" s="85" t="str">
        <f>IF('Staff &amp; Scores'!$C323="", "", 'Staff &amp; Scores'!$C323)</f>
        <v/>
      </c>
    </row>
    <row r="318" spans="70:70" hidden="1" x14ac:dyDescent="0.55000000000000004">
      <c r="BR318" s="85" t="str">
        <f>IF('Staff &amp; Scores'!$C324="", "", 'Staff &amp; Scores'!$C324)</f>
        <v/>
      </c>
    </row>
    <row r="319" spans="70:70" hidden="1" x14ac:dyDescent="0.55000000000000004">
      <c r="BR319" s="85" t="str">
        <f>IF('Staff &amp; Scores'!$C325="", "", 'Staff &amp; Scores'!$C325)</f>
        <v/>
      </c>
    </row>
    <row r="320" spans="70:70" hidden="1" x14ac:dyDescent="0.55000000000000004">
      <c r="BR320" s="85" t="str">
        <f>IF('Staff &amp; Scores'!$C326="", "", 'Staff &amp; Scores'!$C326)</f>
        <v/>
      </c>
    </row>
    <row r="321" spans="70:70" hidden="1" x14ac:dyDescent="0.55000000000000004">
      <c r="BR321" s="85" t="str">
        <f>IF('Staff &amp; Scores'!$C327="", "", 'Staff &amp; Scores'!$C327)</f>
        <v/>
      </c>
    </row>
    <row r="322" spans="70:70" hidden="1" x14ac:dyDescent="0.55000000000000004">
      <c r="BR322" s="85" t="str">
        <f>IF('Staff &amp; Scores'!$C328="", "", 'Staff &amp; Scores'!$C328)</f>
        <v/>
      </c>
    </row>
    <row r="323" spans="70:70" hidden="1" x14ac:dyDescent="0.55000000000000004">
      <c r="BR323" s="85" t="str">
        <f>IF('Staff &amp; Scores'!$C329="", "", 'Staff &amp; Scores'!$C329)</f>
        <v/>
      </c>
    </row>
    <row r="324" spans="70:70" hidden="1" x14ac:dyDescent="0.55000000000000004">
      <c r="BR324" s="85" t="str">
        <f>IF('Staff &amp; Scores'!$C330="", "", 'Staff &amp; Scores'!$C330)</f>
        <v/>
      </c>
    </row>
    <row r="325" spans="70:70" hidden="1" x14ac:dyDescent="0.55000000000000004">
      <c r="BR325" s="85" t="str">
        <f>IF('Staff &amp; Scores'!$C331="", "", 'Staff &amp; Scores'!$C331)</f>
        <v/>
      </c>
    </row>
    <row r="326" spans="70:70" hidden="1" x14ac:dyDescent="0.55000000000000004">
      <c r="BR326" s="85" t="str">
        <f>IF('Staff &amp; Scores'!$C332="", "", 'Staff &amp; Scores'!$C332)</f>
        <v/>
      </c>
    </row>
    <row r="327" spans="70:70" hidden="1" x14ac:dyDescent="0.55000000000000004">
      <c r="BR327" s="85" t="str">
        <f>IF('Staff &amp; Scores'!$C333="", "", 'Staff &amp; Scores'!$C333)</f>
        <v/>
      </c>
    </row>
    <row r="328" spans="70:70" hidden="1" x14ac:dyDescent="0.55000000000000004">
      <c r="BR328" s="85" t="str">
        <f>IF('Staff &amp; Scores'!$C334="", "", 'Staff &amp; Scores'!$C334)</f>
        <v/>
      </c>
    </row>
    <row r="329" spans="70:70" hidden="1" x14ac:dyDescent="0.55000000000000004">
      <c r="BR329" s="85" t="str">
        <f>IF('Staff &amp; Scores'!$C335="", "", 'Staff &amp; Scores'!$C335)</f>
        <v/>
      </c>
    </row>
    <row r="330" spans="70:70" hidden="1" x14ac:dyDescent="0.55000000000000004">
      <c r="BR330" s="85" t="str">
        <f>IF('Staff &amp; Scores'!$C336="", "", 'Staff &amp; Scores'!$C336)</f>
        <v/>
      </c>
    </row>
    <row r="331" spans="70:70" hidden="1" x14ac:dyDescent="0.55000000000000004">
      <c r="BR331" s="85" t="str">
        <f>IF('Staff &amp; Scores'!$C337="", "", 'Staff &amp; Scores'!$C337)</f>
        <v/>
      </c>
    </row>
    <row r="332" spans="70:70" hidden="1" x14ac:dyDescent="0.55000000000000004">
      <c r="BR332" s="85" t="str">
        <f>IF('Staff &amp; Scores'!$C338="", "", 'Staff &amp; Scores'!$C338)</f>
        <v/>
      </c>
    </row>
    <row r="333" spans="70:70" hidden="1" x14ac:dyDescent="0.55000000000000004">
      <c r="BR333" s="85" t="str">
        <f>IF('Staff &amp; Scores'!$C339="", "", 'Staff &amp; Scores'!$C339)</f>
        <v/>
      </c>
    </row>
    <row r="334" spans="70:70" hidden="1" x14ac:dyDescent="0.55000000000000004">
      <c r="BR334" s="85" t="str">
        <f>IF('Staff &amp; Scores'!$C340="", "", 'Staff &amp; Scores'!$C340)</f>
        <v/>
      </c>
    </row>
    <row r="335" spans="70:70" hidden="1" x14ac:dyDescent="0.55000000000000004">
      <c r="BR335" s="85" t="str">
        <f>IF('Staff &amp; Scores'!$C341="", "", 'Staff &amp; Scores'!$C341)</f>
        <v/>
      </c>
    </row>
    <row r="336" spans="70:70" hidden="1" x14ac:dyDescent="0.55000000000000004">
      <c r="BR336" s="85" t="str">
        <f>IF('Staff &amp; Scores'!$C342="", "", 'Staff &amp; Scores'!$C342)</f>
        <v/>
      </c>
    </row>
    <row r="337" spans="70:70" hidden="1" x14ac:dyDescent="0.55000000000000004">
      <c r="BR337" s="85" t="str">
        <f>IF('Staff &amp; Scores'!$C343="", "", 'Staff &amp; Scores'!$C343)</f>
        <v/>
      </c>
    </row>
    <row r="338" spans="70:70" hidden="1" x14ac:dyDescent="0.55000000000000004">
      <c r="BR338" s="85" t="str">
        <f>IF('Staff &amp; Scores'!$C344="", "", 'Staff &amp; Scores'!$C344)</f>
        <v/>
      </c>
    </row>
    <row r="339" spans="70:70" hidden="1" x14ac:dyDescent="0.55000000000000004">
      <c r="BR339" s="85" t="str">
        <f>IF('Staff &amp; Scores'!$C345="", "", 'Staff &amp; Scores'!$C345)</f>
        <v/>
      </c>
    </row>
    <row r="340" spans="70:70" hidden="1" x14ac:dyDescent="0.55000000000000004">
      <c r="BR340" s="85" t="str">
        <f>IF('Staff &amp; Scores'!$C346="", "", 'Staff &amp; Scores'!$C346)</f>
        <v/>
      </c>
    </row>
    <row r="341" spans="70:70" hidden="1" x14ac:dyDescent="0.55000000000000004">
      <c r="BR341" s="85" t="str">
        <f>IF('Staff &amp; Scores'!$C347="", "", 'Staff &amp; Scores'!$C347)</f>
        <v/>
      </c>
    </row>
    <row r="342" spans="70:70" hidden="1" x14ac:dyDescent="0.55000000000000004">
      <c r="BR342" s="85" t="str">
        <f>IF('Staff &amp; Scores'!$C348="", "", 'Staff &amp; Scores'!$C348)</f>
        <v/>
      </c>
    </row>
    <row r="343" spans="70:70" hidden="1" x14ac:dyDescent="0.55000000000000004">
      <c r="BR343" s="85" t="str">
        <f>IF('Staff &amp; Scores'!$C349="", "", 'Staff &amp; Scores'!$C349)</f>
        <v/>
      </c>
    </row>
    <row r="344" spans="70:70" hidden="1" x14ac:dyDescent="0.55000000000000004">
      <c r="BR344" s="85" t="str">
        <f>IF('Staff &amp; Scores'!$C350="", "", 'Staff &amp; Scores'!$C350)</f>
        <v/>
      </c>
    </row>
    <row r="345" spans="70:70" hidden="1" x14ac:dyDescent="0.55000000000000004">
      <c r="BR345" s="85" t="str">
        <f>IF('Staff &amp; Scores'!$C351="", "", 'Staff &amp; Scores'!$C351)</f>
        <v/>
      </c>
    </row>
    <row r="346" spans="70:70" hidden="1" x14ac:dyDescent="0.55000000000000004">
      <c r="BR346" s="85" t="str">
        <f>IF('Staff &amp; Scores'!$C352="", "", 'Staff &amp; Scores'!$C352)</f>
        <v/>
      </c>
    </row>
    <row r="347" spans="70:70" hidden="1" x14ac:dyDescent="0.55000000000000004">
      <c r="BR347" s="85" t="str">
        <f>IF('Staff &amp; Scores'!$C353="", "", 'Staff &amp; Scores'!$C353)</f>
        <v/>
      </c>
    </row>
    <row r="348" spans="70:70" hidden="1" x14ac:dyDescent="0.55000000000000004">
      <c r="BR348" s="85" t="str">
        <f>IF('Staff &amp; Scores'!$C354="", "", 'Staff &amp; Scores'!$C354)</f>
        <v/>
      </c>
    </row>
    <row r="349" spans="70:70" hidden="1" x14ac:dyDescent="0.55000000000000004">
      <c r="BR349" s="85" t="str">
        <f>IF('Staff &amp; Scores'!$C355="", "", 'Staff &amp; Scores'!$C355)</f>
        <v/>
      </c>
    </row>
    <row r="350" spans="70:70" hidden="1" x14ac:dyDescent="0.55000000000000004">
      <c r="BR350" s="85" t="str">
        <f>IF('Staff &amp; Scores'!$C356="", "", 'Staff &amp; Scores'!$C356)</f>
        <v/>
      </c>
    </row>
    <row r="351" spans="70:70" hidden="1" x14ac:dyDescent="0.55000000000000004">
      <c r="BR351" s="85" t="str">
        <f>IF('Staff &amp; Scores'!$C357="", "", 'Staff &amp; Scores'!$C357)</f>
        <v/>
      </c>
    </row>
    <row r="352" spans="70:70" hidden="1" x14ac:dyDescent="0.55000000000000004">
      <c r="BR352" s="85" t="str">
        <f>IF('Staff &amp; Scores'!$C358="", "", 'Staff &amp; Scores'!$C358)</f>
        <v/>
      </c>
    </row>
    <row r="353" spans="70:70" hidden="1" x14ac:dyDescent="0.55000000000000004">
      <c r="BR353" s="85" t="str">
        <f>IF('Staff &amp; Scores'!$C359="", "", 'Staff &amp; Scores'!$C359)</f>
        <v/>
      </c>
    </row>
    <row r="354" spans="70:70" hidden="1" x14ac:dyDescent="0.55000000000000004">
      <c r="BR354" s="85" t="str">
        <f>IF('Staff &amp; Scores'!$C360="", "", 'Staff &amp; Scores'!$C360)</f>
        <v/>
      </c>
    </row>
    <row r="355" spans="70:70" hidden="1" x14ac:dyDescent="0.55000000000000004">
      <c r="BR355" s="85" t="str">
        <f>IF('Staff &amp; Scores'!$C361="", "", 'Staff &amp; Scores'!$C361)</f>
        <v/>
      </c>
    </row>
    <row r="356" spans="70:70" hidden="1" x14ac:dyDescent="0.55000000000000004">
      <c r="BR356" s="85" t="str">
        <f>IF('Staff &amp; Scores'!$C362="", "", 'Staff &amp; Scores'!$C362)</f>
        <v/>
      </c>
    </row>
    <row r="357" spans="70:70" hidden="1" x14ac:dyDescent="0.55000000000000004">
      <c r="BR357" s="85" t="str">
        <f>IF('Staff &amp; Scores'!$C363="", "", 'Staff &amp; Scores'!$C363)</f>
        <v/>
      </c>
    </row>
    <row r="358" spans="70:70" hidden="1" x14ac:dyDescent="0.55000000000000004">
      <c r="BR358" s="85" t="str">
        <f>IF('Staff &amp; Scores'!$C364="", "", 'Staff &amp; Scores'!$C364)</f>
        <v/>
      </c>
    </row>
    <row r="359" spans="70:70" hidden="1" x14ac:dyDescent="0.55000000000000004">
      <c r="BR359" s="85" t="str">
        <f>IF('Staff &amp; Scores'!$C365="", "", 'Staff &amp; Scores'!$C365)</f>
        <v/>
      </c>
    </row>
    <row r="360" spans="70:70" hidden="1" x14ac:dyDescent="0.55000000000000004">
      <c r="BR360" s="85" t="str">
        <f>IF('Staff &amp; Scores'!$C366="", "", 'Staff &amp; Scores'!$C366)</f>
        <v/>
      </c>
    </row>
    <row r="361" spans="70:70" hidden="1" x14ac:dyDescent="0.55000000000000004">
      <c r="BR361" s="85" t="str">
        <f>IF('Staff &amp; Scores'!$C367="", "", 'Staff &amp; Scores'!$C367)</f>
        <v/>
      </c>
    </row>
    <row r="362" spans="70:70" hidden="1" x14ac:dyDescent="0.55000000000000004">
      <c r="BR362" s="85" t="str">
        <f>IF('Staff &amp; Scores'!$C368="", "", 'Staff &amp; Scores'!$C368)</f>
        <v/>
      </c>
    </row>
    <row r="363" spans="70:70" hidden="1" x14ac:dyDescent="0.55000000000000004">
      <c r="BR363" s="85" t="str">
        <f>IF('Staff &amp; Scores'!$C369="", "", 'Staff &amp; Scores'!$C369)</f>
        <v/>
      </c>
    </row>
    <row r="364" spans="70:70" hidden="1" x14ac:dyDescent="0.55000000000000004">
      <c r="BR364" s="85" t="str">
        <f>IF('Staff &amp; Scores'!$C370="", "", 'Staff &amp; Scores'!$C370)</f>
        <v/>
      </c>
    </row>
    <row r="365" spans="70:70" hidden="1" x14ac:dyDescent="0.55000000000000004">
      <c r="BR365" s="85" t="str">
        <f>IF('Staff &amp; Scores'!$C371="", "", 'Staff &amp; Scores'!$C371)</f>
        <v/>
      </c>
    </row>
    <row r="366" spans="70:70" hidden="1" x14ac:dyDescent="0.55000000000000004">
      <c r="BR366" s="85" t="str">
        <f>IF('Staff &amp; Scores'!$C372="", "", 'Staff &amp; Scores'!$C372)</f>
        <v/>
      </c>
    </row>
    <row r="367" spans="70:70" hidden="1" x14ac:dyDescent="0.55000000000000004">
      <c r="BR367" s="85" t="str">
        <f>IF('Staff &amp; Scores'!$C373="", "", 'Staff &amp; Scores'!$C373)</f>
        <v/>
      </c>
    </row>
    <row r="368" spans="70:70" hidden="1" x14ac:dyDescent="0.55000000000000004">
      <c r="BR368" s="85" t="str">
        <f>IF('Staff &amp; Scores'!$C374="", "", 'Staff &amp; Scores'!$C374)</f>
        <v/>
      </c>
    </row>
    <row r="369" spans="70:70" hidden="1" x14ac:dyDescent="0.55000000000000004">
      <c r="BR369" s="85" t="str">
        <f>IF('Staff &amp; Scores'!$C375="", "", 'Staff &amp; Scores'!$C375)</f>
        <v/>
      </c>
    </row>
    <row r="370" spans="70:70" hidden="1" x14ac:dyDescent="0.55000000000000004">
      <c r="BR370" s="85" t="str">
        <f>IF('Staff &amp; Scores'!$C376="", "", 'Staff &amp; Scores'!$C376)</f>
        <v/>
      </c>
    </row>
    <row r="371" spans="70:70" hidden="1" x14ac:dyDescent="0.55000000000000004">
      <c r="BR371" s="85" t="str">
        <f>IF('Staff &amp; Scores'!$C377="", "", 'Staff &amp; Scores'!$C377)</f>
        <v/>
      </c>
    </row>
    <row r="372" spans="70:70" hidden="1" x14ac:dyDescent="0.55000000000000004">
      <c r="BR372" s="85" t="str">
        <f>IF('Staff &amp; Scores'!$C378="", "", 'Staff &amp; Scores'!$C378)</f>
        <v/>
      </c>
    </row>
    <row r="373" spans="70:70" hidden="1" x14ac:dyDescent="0.55000000000000004">
      <c r="BR373" s="85" t="str">
        <f>IF('Staff &amp; Scores'!$C379="", "", 'Staff &amp; Scores'!$C379)</f>
        <v/>
      </c>
    </row>
    <row r="374" spans="70:70" hidden="1" x14ac:dyDescent="0.55000000000000004">
      <c r="BR374" s="85" t="str">
        <f>IF('Staff &amp; Scores'!$C380="", "", 'Staff &amp; Scores'!$C380)</f>
        <v/>
      </c>
    </row>
    <row r="375" spans="70:70" hidden="1" x14ac:dyDescent="0.55000000000000004">
      <c r="BR375" s="85" t="str">
        <f>IF('Staff &amp; Scores'!$C381="", "", 'Staff &amp; Scores'!$C381)</f>
        <v/>
      </c>
    </row>
    <row r="376" spans="70:70" hidden="1" x14ac:dyDescent="0.55000000000000004">
      <c r="BR376" s="85" t="str">
        <f>IF('Staff &amp; Scores'!$C382="", "", 'Staff &amp; Scores'!$C382)</f>
        <v/>
      </c>
    </row>
    <row r="377" spans="70:70" hidden="1" x14ac:dyDescent="0.55000000000000004">
      <c r="BR377" s="85" t="str">
        <f>IF('Staff &amp; Scores'!$C383="", "", 'Staff &amp; Scores'!$C383)</f>
        <v/>
      </c>
    </row>
    <row r="378" spans="70:70" hidden="1" x14ac:dyDescent="0.55000000000000004">
      <c r="BR378" s="85" t="str">
        <f>IF('Staff &amp; Scores'!$C384="", "", 'Staff &amp; Scores'!$C384)</f>
        <v/>
      </c>
    </row>
    <row r="379" spans="70:70" hidden="1" x14ac:dyDescent="0.55000000000000004">
      <c r="BR379" s="85" t="str">
        <f>IF('Staff &amp; Scores'!$C385="", "", 'Staff &amp; Scores'!$C385)</f>
        <v/>
      </c>
    </row>
    <row r="380" spans="70:70" hidden="1" x14ac:dyDescent="0.55000000000000004">
      <c r="BR380" s="85" t="str">
        <f>IF('Staff &amp; Scores'!$C386="", "", 'Staff &amp; Scores'!$C386)</f>
        <v/>
      </c>
    </row>
    <row r="381" spans="70:70" hidden="1" x14ac:dyDescent="0.55000000000000004">
      <c r="BR381" s="85" t="str">
        <f>IF('Staff &amp; Scores'!$C387="", "", 'Staff &amp; Scores'!$C387)</f>
        <v/>
      </c>
    </row>
    <row r="382" spans="70:70" hidden="1" x14ac:dyDescent="0.55000000000000004">
      <c r="BR382" s="85" t="str">
        <f>IF('Staff &amp; Scores'!$C388="", "", 'Staff &amp; Scores'!$C388)</f>
        <v/>
      </c>
    </row>
    <row r="383" spans="70:70" hidden="1" x14ac:dyDescent="0.55000000000000004">
      <c r="BR383" s="85" t="str">
        <f>IF('Staff &amp; Scores'!$C389="", "", 'Staff &amp; Scores'!$C389)</f>
        <v/>
      </c>
    </row>
    <row r="384" spans="70:70" hidden="1" x14ac:dyDescent="0.55000000000000004">
      <c r="BR384" s="85" t="str">
        <f>IF('Staff &amp; Scores'!$C390="", "", 'Staff &amp; Scores'!$C390)</f>
        <v/>
      </c>
    </row>
    <row r="385" spans="70:70" hidden="1" x14ac:dyDescent="0.55000000000000004">
      <c r="BR385" s="85" t="str">
        <f>IF('Staff &amp; Scores'!$C391="", "", 'Staff &amp; Scores'!$C391)</f>
        <v/>
      </c>
    </row>
    <row r="386" spans="70:70" hidden="1" x14ac:dyDescent="0.55000000000000004">
      <c r="BR386" s="85" t="str">
        <f>IF('Staff &amp; Scores'!$C392="", "", 'Staff &amp; Scores'!$C392)</f>
        <v/>
      </c>
    </row>
    <row r="387" spans="70:70" hidden="1" x14ac:dyDescent="0.55000000000000004">
      <c r="BR387" s="85" t="str">
        <f>IF('Staff &amp; Scores'!$C393="", "", 'Staff &amp; Scores'!$C393)</f>
        <v/>
      </c>
    </row>
    <row r="388" spans="70:70" hidden="1" x14ac:dyDescent="0.55000000000000004">
      <c r="BR388" s="85" t="str">
        <f>IF('Staff &amp; Scores'!$C394="", "", 'Staff &amp; Scores'!$C394)</f>
        <v/>
      </c>
    </row>
    <row r="389" spans="70:70" hidden="1" x14ac:dyDescent="0.55000000000000004">
      <c r="BR389" s="85" t="str">
        <f>IF('Staff &amp; Scores'!$C395="", "", 'Staff &amp; Scores'!$C395)</f>
        <v/>
      </c>
    </row>
    <row r="390" spans="70:70" hidden="1" x14ac:dyDescent="0.55000000000000004">
      <c r="BR390" s="85" t="str">
        <f>IF('Staff &amp; Scores'!$C396="", "", 'Staff &amp; Scores'!$C396)</f>
        <v/>
      </c>
    </row>
    <row r="391" spans="70:70" hidden="1" x14ac:dyDescent="0.55000000000000004">
      <c r="BR391" s="85" t="str">
        <f>IF('Staff &amp; Scores'!$C397="", "", 'Staff &amp; Scores'!$C397)</f>
        <v/>
      </c>
    </row>
    <row r="392" spans="70:70" hidden="1" x14ac:dyDescent="0.55000000000000004">
      <c r="BR392" s="85" t="str">
        <f>IF('Staff &amp; Scores'!$C398="", "", 'Staff &amp; Scores'!$C398)</f>
        <v/>
      </c>
    </row>
    <row r="393" spans="70:70" hidden="1" x14ac:dyDescent="0.55000000000000004">
      <c r="BR393" s="85" t="str">
        <f>IF('Staff &amp; Scores'!$C399="", "", 'Staff &amp; Scores'!$C399)</f>
        <v/>
      </c>
    </row>
    <row r="394" spans="70:70" hidden="1" x14ac:dyDescent="0.55000000000000004">
      <c r="BR394" s="85" t="str">
        <f>IF('Staff &amp; Scores'!$C400="", "", 'Staff &amp; Scores'!$C400)</f>
        <v/>
      </c>
    </row>
    <row r="395" spans="70:70" hidden="1" x14ac:dyDescent="0.55000000000000004">
      <c r="BR395" s="85" t="str">
        <f>IF('Staff &amp; Scores'!$C401="", "", 'Staff &amp; Scores'!$C401)</f>
        <v/>
      </c>
    </row>
    <row r="396" spans="70:70" hidden="1" x14ac:dyDescent="0.55000000000000004">
      <c r="BR396" s="85" t="str">
        <f>IF('Staff &amp; Scores'!$C402="", "", 'Staff &amp; Scores'!$C402)</f>
        <v/>
      </c>
    </row>
    <row r="397" spans="70:70" hidden="1" x14ac:dyDescent="0.55000000000000004">
      <c r="BR397" s="85" t="str">
        <f>IF('Staff &amp; Scores'!$C403="", "", 'Staff &amp; Scores'!$C403)</f>
        <v/>
      </c>
    </row>
    <row r="398" spans="70:70" hidden="1" x14ac:dyDescent="0.55000000000000004">
      <c r="BR398" s="85" t="str">
        <f>IF('Staff &amp; Scores'!$C404="", "", 'Staff &amp; Scores'!$C404)</f>
        <v/>
      </c>
    </row>
    <row r="399" spans="70:70" hidden="1" x14ac:dyDescent="0.55000000000000004">
      <c r="BR399" s="85" t="str">
        <f>IF('Staff &amp; Scores'!$C405="", "", 'Staff &amp; Scores'!$C405)</f>
        <v/>
      </c>
    </row>
    <row r="400" spans="70:70" hidden="1" x14ac:dyDescent="0.55000000000000004">
      <c r="BR400" s="85" t="str">
        <f>IF('Staff &amp; Scores'!$C406="", "", 'Staff &amp; Scores'!$C406)</f>
        <v/>
      </c>
    </row>
    <row r="401" spans="70:70" hidden="1" x14ac:dyDescent="0.55000000000000004">
      <c r="BR401" s="85" t="str">
        <f>IF('Staff &amp; Scores'!$C407="", "", 'Staff &amp; Scores'!$C407)</f>
        <v/>
      </c>
    </row>
    <row r="402" spans="70:70" hidden="1" x14ac:dyDescent="0.55000000000000004">
      <c r="BR402" s="85" t="str">
        <f>IF('Staff &amp; Scores'!$C408="", "", 'Staff &amp; Scores'!$C408)</f>
        <v/>
      </c>
    </row>
    <row r="403" spans="70:70" hidden="1" x14ac:dyDescent="0.55000000000000004">
      <c r="BR403" s="85" t="str">
        <f>IF('Staff &amp; Scores'!$C409="", "", 'Staff &amp; Scores'!$C409)</f>
        <v/>
      </c>
    </row>
    <row r="404" spans="70:70" hidden="1" x14ac:dyDescent="0.55000000000000004">
      <c r="BR404" s="85" t="str">
        <f>IF('Staff &amp; Scores'!$C410="", "", 'Staff &amp; Scores'!$C410)</f>
        <v/>
      </c>
    </row>
    <row r="405" spans="70:70" hidden="1" x14ac:dyDescent="0.55000000000000004">
      <c r="BR405" s="85" t="str">
        <f>IF('Staff &amp; Scores'!$C411="", "", 'Staff &amp; Scores'!$C411)</f>
        <v/>
      </c>
    </row>
    <row r="406" spans="70:70" hidden="1" x14ac:dyDescent="0.55000000000000004">
      <c r="BR406" s="85" t="str">
        <f>IF('Staff &amp; Scores'!$C412="", "", 'Staff &amp; Scores'!$C412)</f>
        <v/>
      </c>
    </row>
    <row r="407" spans="70:70" hidden="1" x14ac:dyDescent="0.55000000000000004">
      <c r="BR407" s="85" t="str">
        <f>IF('Staff &amp; Scores'!$C413="", "", 'Staff &amp; Scores'!$C413)</f>
        <v/>
      </c>
    </row>
    <row r="408" spans="70:70" hidden="1" x14ac:dyDescent="0.55000000000000004">
      <c r="BR408" s="85" t="str">
        <f>IF('Staff &amp; Scores'!$C414="", "", 'Staff &amp; Scores'!$C414)</f>
        <v/>
      </c>
    </row>
    <row r="409" spans="70:70" hidden="1" x14ac:dyDescent="0.55000000000000004">
      <c r="BR409" s="85" t="str">
        <f>IF('Staff &amp; Scores'!$C415="", "", 'Staff &amp; Scores'!$C415)</f>
        <v/>
      </c>
    </row>
    <row r="410" spans="70:70" hidden="1" x14ac:dyDescent="0.55000000000000004">
      <c r="BR410" s="85" t="str">
        <f>IF('Staff &amp; Scores'!$C416="", "", 'Staff &amp; Scores'!$C416)</f>
        <v/>
      </c>
    </row>
    <row r="411" spans="70:70" hidden="1" x14ac:dyDescent="0.55000000000000004">
      <c r="BR411" s="85" t="str">
        <f>IF('Staff &amp; Scores'!$C417="", "", 'Staff &amp; Scores'!$C417)</f>
        <v/>
      </c>
    </row>
    <row r="412" spans="70:70" hidden="1" x14ac:dyDescent="0.55000000000000004">
      <c r="BR412" s="85" t="str">
        <f>IF('Staff &amp; Scores'!$C418="", "", 'Staff &amp; Scores'!$C418)</f>
        <v/>
      </c>
    </row>
    <row r="413" spans="70:70" hidden="1" x14ac:dyDescent="0.55000000000000004">
      <c r="BR413" s="85" t="str">
        <f>IF('Staff &amp; Scores'!$C419="", "", 'Staff &amp; Scores'!$C419)</f>
        <v/>
      </c>
    </row>
    <row r="414" spans="70:70" hidden="1" x14ac:dyDescent="0.55000000000000004">
      <c r="BR414" s="85" t="str">
        <f>IF('Staff &amp; Scores'!$C420="", "", 'Staff &amp; Scores'!$C420)</f>
        <v/>
      </c>
    </row>
    <row r="415" spans="70:70" hidden="1" x14ac:dyDescent="0.55000000000000004">
      <c r="BR415" s="85" t="str">
        <f>IF('Staff &amp; Scores'!$C421="", "", 'Staff &amp; Scores'!$C421)</f>
        <v/>
      </c>
    </row>
    <row r="416" spans="70:70" hidden="1" x14ac:dyDescent="0.55000000000000004">
      <c r="BR416" s="85" t="str">
        <f>IF('Staff &amp; Scores'!$C422="", "", 'Staff &amp; Scores'!$C422)</f>
        <v/>
      </c>
    </row>
    <row r="417" spans="70:70" hidden="1" x14ac:dyDescent="0.55000000000000004">
      <c r="BR417" s="85" t="str">
        <f>IF('Staff &amp; Scores'!$C423="", "", 'Staff &amp; Scores'!$C423)</f>
        <v/>
      </c>
    </row>
    <row r="418" spans="70:70" hidden="1" x14ac:dyDescent="0.55000000000000004">
      <c r="BR418" s="85" t="str">
        <f>IF('Staff &amp; Scores'!$C424="", "", 'Staff &amp; Scores'!$C424)</f>
        <v/>
      </c>
    </row>
    <row r="419" spans="70:70" hidden="1" x14ac:dyDescent="0.55000000000000004">
      <c r="BR419" s="85" t="str">
        <f>IF('Staff &amp; Scores'!$C425="", "", 'Staff &amp; Scores'!$C425)</f>
        <v/>
      </c>
    </row>
    <row r="420" spans="70:70" hidden="1" x14ac:dyDescent="0.55000000000000004">
      <c r="BR420" s="85" t="str">
        <f>IF('Staff &amp; Scores'!$C426="", "", 'Staff &amp; Scores'!$C426)</f>
        <v/>
      </c>
    </row>
    <row r="421" spans="70:70" hidden="1" x14ac:dyDescent="0.55000000000000004">
      <c r="BR421" s="85" t="str">
        <f>IF('Staff &amp; Scores'!$C427="", "", 'Staff &amp; Scores'!$C427)</f>
        <v/>
      </c>
    </row>
    <row r="422" spans="70:70" hidden="1" x14ac:dyDescent="0.55000000000000004">
      <c r="BR422" s="85" t="str">
        <f>IF('Staff &amp; Scores'!$C428="", "", 'Staff &amp; Scores'!$C428)</f>
        <v/>
      </c>
    </row>
    <row r="423" spans="70:70" hidden="1" x14ac:dyDescent="0.55000000000000004">
      <c r="BR423" s="85" t="str">
        <f>IF('Staff &amp; Scores'!$C429="", "", 'Staff &amp; Scores'!$C429)</f>
        <v/>
      </c>
    </row>
    <row r="424" spans="70:70" hidden="1" x14ac:dyDescent="0.55000000000000004">
      <c r="BR424" s="85" t="str">
        <f>IF('Staff &amp; Scores'!$C430="", "", 'Staff &amp; Scores'!$C430)</f>
        <v/>
      </c>
    </row>
    <row r="425" spans="70:70" hidden="1" x14ac:dyDescent="0.55000000000000004">
      <c r="BR425" s="85" t="str">
        <f>IF('Staff &amp; Scores'!$C431="", "", 'Staff &amp; Scores'!$C431)</f>
        <v/>
      </c>
    </row>
    <row r="426" spans="70:70" hidden="1" x14ac:dyDescent="0.55000000000000004">
      <c r="BR426" s="85" t="str">
        <f>IF('Staff &amp; Scores'!$C432="", "", 'Staff &amp; Scores'!$C432)</f>
        <v/>
      </c>
    </row>
    <row r="427" spans="70:70" hidden="1" x14ac:dyDescent="0.55000000000000004">
      <c r="BR427" s="85" t="str">
        <f>IF('Staff &amp; Scores'!$C433="", "", 'Staff &amp; Scores'!$C433)</f>
        <v/>
      </c>
    </row>
    <row r="428" spans="70:70" hidden="1" x14ac:dyDescent="0.55000000000000004">
      <c r="BR428" s="85" t="str">
        <f>IF('Staff &amp; Scores'!$C434="", "", 'Staff &amp; Scores'!$C434)</f>
        <v/>
      </c>
    </row>
    <row r="429" spans="70:70" hidden="1" x14ac:dyDescent="0.55000000000000004">
      <c r="BR429" s="85" t="str">
        <f>IF('Staff &amp; Scores'!$C435="", "", 'Staff &amp; Scores'!$C435)</f>
        <v/>
      </c>
    </row>
    <row r="430" spans="70:70" hidden="1" x14ac:dyDescent="0.55000000000000004">
      <c r="BR430" s="85" t="str">
        <f>IF('Staff &amp; Scores'!$C436="", "", 'Staff &amp; Scores'!$C436)</f>
        <v/>
      </c>
    </row>
    <row r="431" spans="70:70" hidden="1" x14ac:dyDescent="0.55000000000000004">
      <c r="BR431" s="85" t="str">
        <f>IF('Staff &amp; Scores'!$C437="", "", 'Staff &amp; Scores'!$C437)</f>
        <v/>
      </c>
    </row>
    <row r="432" spans="70:70" hidden="1" x14ac:dyDescent="0.55000000000000004">
      <c r="BR432" s="85" t="str">
        <f>IF('Staff &amp; Scores'!$C438="", "", 'Staff &amp; Scores'!$C438)</f>
        <v/>
      </c>
    </row>
    <row r="433" spans="70:70" hidden="1" x14ac:dyDescent="0.55000000000000004">
      <c r="BR433" s="85" t="str">
        <f>IF('Staff &amp; Scores'!$C439="", "", 'Staff &amp; Scores'!$C439)</f>
        <v/>
      </c>
    </row>
    <row r="434" spans="70:70" hidden="1" x14ac:dyDescent="0.55000000000000004">
      <c r="BR434" s="85" t="str">
        <f>IF('Staff &amp; Scores'!$C440="", "", 'Staff &amp; Scores'!$C440)</f>
        <v/>
      </c>
    </row>
    <row r="435" spans="70:70" hidden="1" x14ac:dyDescent="0.55000000000000004">
      <c r="BR435" s="85" t="str">
        <f>IF('Staff &amp; Scores'!$C441="", "", 'Staff &amp; Scores'!$C441)</f>
        <v/>
      </c>
    </row>
    <row r="436" spans="70:70" hidden="1" x14ac:dyDescent="0.55000000000000004">
      <c r="BR436" s="85" t="str">
        <f>IF('Staff &amp; Scores'!$C442="", "", 'Staff &amp; Scores'!$C442)</f>
        <v/>
      </c>
    </row>
    <row r="437" spans="70:70" hidden="1" x14ac:dyDescent="0.55000000000000004">
      <c r="BR437" s="85" t="str">
        <f>IF('Staff &amp; Scores'!$C443="", "", 'Staff &amp; Scores'!$C443)</f>
        <v/>
      </c>
    </row>
    <row r="438" spans="70:70" hidden="1" x14ac:dyDescent="0.55000000000000004">
      <c r="BR438" s="85" t="str">
        <f>IF('Staff &amp; Scores'!$C444="", "", 'Staff &amp; Scores'!$C444)</f>
        <v/>
      </c>
    </row>
    <row r="439" spans="70:70" hidden="1" x14ac:dyDescent="0.55000000000000004">
      <c r="BR439" s="85" t="str">
        <f>IF('Staff &amp; Scores'!$C445="", "", 'Staff &amp; Scores'!$C445)</f>
        <v/>
      </c>
    </row>
    <row r="440" spans="70:70" hidden="1" x14ac:dyDescent="0.55000000000000004">
      <c r="BR440" s="85" t="str">
        <f>IF('Staff &amp; Scores'!$C446="", "", 'Staff &amp; Scores'!$C446)</f>
        <v/>
      </c>
    </row>
    <row r="441" spans="70:70" hidden="1" x14ac:dyDescent="0.55000000000000004">
      <c r="BR441" s="85" t="str">
        <f>IF('Staff &amp; Scores'!$C447="", "", 'Staff &amp; Scores'!$C447)</f>
        <v/>
      </c>
    </row>
    <row r="442" spans="70:70" hidden="1" x14ac:dyDescent="0.55000000000000004">
      <c r="BR442" s="85" t="str">
        <f>IF('Staff &amp; Scores'!$C448="", "", 'Staff &amp; Scores'!$C448)</f>
        <v/>
      </c>
    </row>
    <row r="443" spans="70:70" hidden="1" x14ac:dyDescent="0.55000000000000004">
      <c r="BR443" s="85" t="str">
        <f>IF('Staff &amp; Scores'!$C449="", "", 'Staff &amp; Scores'!$C449)</f>
        <v/>
      </c>
    </row>
    <row r="444" spans="70:70" hidden="1" x14ac:dyDescent="0.55000000000000004">
      <c r="BR444" s="85" t="str">
        <f>IF('Staff &amp; Scores'!$C450="", "", 'Staff &amp; Scores'!$C450)</f>
        <v/>
      </c>
    </row>
    <row r="445" spans="70:70" hidden="1" x14ac:dyDescent="0.55000000000000004">
      <c r="BR445" s="85" t="str">
        <f>IF('Staff &amp; Scores'!$C451="", "", 'Staff &amp; Scores'!$C451)</f>
        <v/>
      </c>
    </row>
    <row r="446" spans="70:70" hidden="1" x14ac:dyDescent="0.55000000000000004">
      <c r="BR446" s="85" t="str">
        <f>IF('Staff &amp; Scores'!$C452="", "", 'Staff &amp; Scores'!$C452)</f>
        <v/>
      </c>
    </row>
    <row r="447" spans="70:70" hidden="1" x14ac:dyDescent="0.55000000000000004">
      <c r="BR447" s="85" t="str">
        <f>IF('Staff &amp; Scores'!$C453="", "", 'Staff &amp; Scores'!$C453)</f>
        <v/>
      </c>
    </row>
    <row r="448" spans="70:70" hidden="1" x14ac:dyDescent="0.55000000000000004">
      <c r="BR448" s="85" t="str">
        <f>IF('Staff &amp; Scores'!$C454="", "", 'Staff &amp; Scores'!$C454)</f>
        <v/>
      </c>
    </row>
    <row r="449" spans="70:70" hidden="1" x14ac:dyDescent="0.55000000000000004">
      <c r="BR449" s="85" t="str">
        <f>IF('Staff &amp; Scores'!$C455="", "", 'Staff &amp; Scores'!$C455)</f>
        <v/>
      </c>
    </row>
    <row r="450" spans="70:70" hidden="1" x14ac:dyDescent="0.55000000000000004">
      <c r="BR450" s="85" t="str">
        <f>IF('Staff &amp; Scores'!$C456="", "", 'Staff &amp; Scores'!$C456)</f>
        <v/>
      </c>
    </row>
    <row r="451" spans="70:70" hidden="1" x14ac:dyDescent="0.55000000000000004">
      <c r="BR451" s="85" t="str">
        <f>IF('Staff &amp; Scores'!$C457="", "", 'Staff &amp; Scores'!$C457)</f>
        <v/>
      </c>
    </row>
    <row r="452" spans="70:70" hidden="1" x14ac:dyDescent="0.55000000000000004">
      <c r="BR452" s="85" t="str">
        <f>IF('Staff &amp; Scores'!$C458="", "", 'Staff &amp; Scores'!$C458)</f>
        <v/>
      </c>
    </row>
    <row r="453" spans="70:70" hidden="1" x14ac:dyDescent="0.55000000000000004">
      <c r="BR453" s="85" t="str">
        <f>IF('Staff &amp; Scores'!$C459="", "", 'Staff &amp; Scores'!$C459)</f>
        <v/>
      </c>
    </row>
    <row r="454" spans="70:70" hidden="1" x14ac:dyDescent="0.55000000000000004">
      <c r="BR454" s="85" t="str">
        <f>IF('Staff &amp; Scores'!$C460="", "", 'Staff &amp; Scores'!$C460)</f>
        <v/>
      </c>
    </row>
    <row r="455" spans="70:70" hidden="1" x14ac:dyDescent="0.55000000000000004">
      <c r="BR455" s="85" t="str">
        <f>IF('Staff &amp; Scores'!$C461="", "", 'Staff &amp; Scores'!$C461)</f>
        <v/>
      </c>
    </row>
    <row r="456" spans="70:70" hidden="1" x14ac:dyDescent="0.55000000000000004">
      <c r="BR456" s="85" t="str">
        <f>IF('Staff &amp; Scores'!$C462="", "", 'Staff &amp; Scores'!$C462)</f>
        <v/>
      </c>
    </row>
    <row r="457" spans="70:70" hidden="1" x14ac:dyDescent="0.55000000000000004">
      <c r="BR457" s="85" t="str">
        <f>IF('Staff &amp; Scores'!$C463="", "", 'Staff &amp; Scores'!$C463)</f>
        <v/>
      </c>
    </row>
    <row r="458" spans="70:70" hidden="1" x14ac:dyDescent="0.55000000000000004">
      <c r="BR458" s="85" t="str">
        <f>IF('Staff &amp; Scores'!$C464="", "", 'Staff &amp; Scores'!$C464)</f>
        <v/>
      </c>
    </row>
    <row r="459" spans="70:70" hidden="1" x14ac:dyDescent="0.55000000000000004">
      <c r="BR459" s="85" t="str">
        <f>IF('Staff &amp; Scores'!$C465="", "", 'Staff &amp; Scores'!$C465)</f>
        <v/>
      </c>
    </row>
    <row r="460" spans="70:70" hidden="1" x14ac:dyDescent="0.55000000000000004">
      <c r="BR460" s="85" t="str">
        <f>IF('Staff &amp; Scores'!$C466="", "", 'Staff &amp; Scores'!$C466)</f>
        <v/>
      </c>
    </row>
    <row r="461" spans="70:70" hidden="1" x14ac:dyDescent="0.55000000000000004">
      <c r="BR461" s="85" t="str">
        <f>IF('Staff &amp; Scores'!$C467="", "", 'Staff &amp; Scores'!$C467)</f>
        <v/>
      </c>
    </row>
    <row r="462" spans="70:70" hidden="1" x14ac:dyDescent="0.55000000000000004">
      <c r="BR462" s="85" t="str">
        <f>IF('Staff &amp; Scores'!$C468="", "", 'Staff &amp; Scores'!$C468)</f>
        <v/>
      </c>
    </row>
    <row r="463" spans="70:70" hidden="1" x14ac:dyDescent="0.55000000000000004">
      <c r="BR463" s="85" t="str">
        <f>IF('Staff &amp; Scores'!$C469="", "", 'Staff &amp; Scores'!$C469)</f>
        <v/>
      </c>
    </row>
    <row r="464" spans="70:70" hidden="1" x14ac:dyDescent="0.55000000000000004">
      <c r="BR464" s="85" t="str">
        <f>IF('Staff &amp; Scores'!$C470="", "", 'Staff &amp; Scores'!$C470)</f>
        <v/>
      </c>
    </row>
    <row r="465" spans="70:70" hidden="1" x14ac:dyDescent="0.55000000000000004">
      <c r="BR465" s="85" t="str">
        <f>IF('Staff &amp; Scores'!$C471="", "", 'Staff &amp; Scores'!$C471)</f>
        <v/>
      </c>
    </row>
    <row r="466" spans="70:70" hidden="1" x14ac:dyDescent="0.55000000000000004">
      <c r="BR466" s="85" t="str">
        <f>IF('Staff &amp; Scores'!$C472="", "", 'Staff &amp; Scores'!$C472)</f>
        <v/>
      </c>
    </row>
    <row r="467" spans="70:70" hidden="1" x14ac:dyDescent="0.55000000000000004">
      <c r="BR467" s="85" t="str">
        <f>IF('Staff &amp; Scores'!$C473="", "", 'Staff &amp; Scores'!$C473)</f>
        <v/>
      </c>
    </row>
    <row r="468" spans="70:70" hidden="1" x14ac:dyDescent="0.55000000000000004">
      <c r="BR468" s="85" t="str">
        <f>IF('Staff &amp; Scores'!$C474="", "", 'Staff &amp; Scores'!$C474)</f>
        <v/>
      </c>
    </row>
    <row r="469" spans="70:70" hidden="1" x14ac:dyDescent="0.55000000000000004">
      <c r="BR469" s="85" t="str">
        <f>IF('Staff &amp; Scores'!$C475="", "", 'Staff &amp; Scores'!$C475)</f>
        <v/>
      </c>
    </row>
    <row r="470" spans="70:70" hidden="1" x14ac:dyDescent="0.55000000000000004">
      <c r="BR470" s="85" t="str">
        <f>IF('Staff &amp; Scores'!$C476="", "", 'Staff &amp; Scores'!$C476)</f>
        <v/>
      </c>
    </row>
    <row r="471" spans="70:70" hidden="1" x14ac:dyDescent="0.55000000000000004">
      <c r="BR471" s="85" t="str">
        <f>IF('Staff &amp; Scores'!$C477="", "", 'Staff &amp; Scores'!$C477)</f>
        <v/>
      </c>
    </row>
    <row r="472" spans="70:70" hidden="1" x14ac:dyDescent="0.55000000000000004">
      <c r="BR472" s="85" t="str">
        <f>IF('Staff &amp; Scores'!$C478="", "", 'Staff &amp; Scores'!$C478)</f>
        <v/>
      </c>
    </row>
    <row r="473" spans="70:70" hidden="1" x14ac:dyDescent="0.55000000000000004">
      <c r="BR473" s="85" t="str">
        <f>IF('Staff &amp; Scores'!$C479="", "", 'Staff &amp; Scores'!$C479)</f>
        <v/>
      </c>
    </row>
    <row r="474" spans="70:70" hidden="1" x14ac:dyDescent="0.55000000000000004">
      <c r="BR474" s="85" t="str">
        <f>IF('Staff &amp; Scores'!$C480="", "", 'Staff &amp; Scores'!$C480)</f>
        <v/>
      </c>
    </row>
    <row r="475" spans="70:70" hidden="1" x14ac:dyDescent="0.55000000000000004">
      <c r="BR475" s="85" t="str">
        <f>IF('Staff &amp; Scores'!$C481="", "", 'Staff &amp; Scores'!$C481)</f>
        <v/>
      </c>
    </row>
    <row r="476" spans="70:70" hidden="1" x14ac:dyDescent="0.55000000000000004">
      <c r="BR476" s="85" t="str">
        <f>IF('Staff &amp; Scores'!$C482="", "", 'Staff &amp; Scores'!$C482)</f>
        <v/>
      </c>
    </row>
    <row r="477" spans="70:70" hidden="1" x14ac:dyDescent="0.55000000000000004">
      <c r="BR477" s="85" t="str">
        <f>IF('Staff &amp; Scores'!$C483="", "", 'Staff &amp; Scores'!$C483)</f>
        <v/>
      </c>
    </row>
    <row r="478" spans="70:70" hidden="1" x14ac:dyDescent="0.55000000000000004">
      <c r="BR478" s="85" t="str">
        <f>IF('Staff &amp; Scores'!$C484="", "", 'Staff &amp; Scores'!$C484)</f>
        <v/>
      </c>
    </row>
    <row r="479" spans="70:70" hidden="1" x14ac:dyDescent="0.55000000000000004">
      <c r="BR479" s="85" t="str">
        <f>IF('Staff &amp; Scores'!$C485="", "", 'Staff &amp; Scores'!$C485)</f>
        <v/>
      </c>
    </row>
    <row r="480" spans="70:70" hidden="1" x14ac:dyDescent="0.55000000000000004">
      <c r="BR480" s="85" t="str">
        <f>IF('Staff &amp; Scores'!$C486="", "", 'Staff &amp; Scores'!$C486)</f>
        <v/>
      </c>
    </row>
    <row r="481" spans="70:70" hidden="1" x14ac:dyDescent="0.55000000000000004">
      <c r="BR481" s="85" t="str">
        <f>IF('Staff &amp; Scores'!$C487="", "", 'Staff &amp; Scores'!$C487)</f>
        <v/>
      </c>
    </row>
    <row r="482" spans="70:70" hidden="1" x14ac:dyDescent="0.55000000000000004">
      <c r="BR482" s="85" t="str">
        <f>IF('Staff &amp; Scores'!$C488="", "", 'Staff &amp; Scores'!$C488)</f>
        <v/>
      </c>
    </row>
    <row r="483" spans="70:70" hidden="1" x14ac:dyDescent="0.55000000000000004">
      <c r="BR483" s="85" t="str">
        <f>IF('Staff &amp; Scores'!$C489="", "", 'Staff &amp; Scores'!$C489)</f>
        <v/>
      </c>
    </row>
    <row r="484" spans="70:70" hidden="1" x14ac:dyDescent="0.55000000000000004">
      <c r="BR484" s="85" t="str">
        <f>IF('Staff &amp; Scores'!$C490="", "", 'Staff &amp; Scores'!$C490)</f>
        <v/>
      </c>
    </row>
    <row r="485" spans="70:70" hidden="1" x14ac:dyDescent="0.55000000000000004">
      <c r="BR485" s="85" t="str">
        <f>IF('Staff &amp; Scores'!$C491="", "", 'Staff &amp; Scores'!$C491)</f>
        <v/>
      </c>
    </row>
    <row r="486" spans="70:70" hidden="1" x14ac:dyDescent="0.55000000000000004">
      <c r="BR486" s="85" t="str">
        <f>IF('Staff &amp; Scores'!$C492="", "", 'Staff &amp; Scores'!$C492)</f>
        <v/>
      </c>
    </row>
    <row r="487" spans="70:70" hidden="1" x14ac:dyDescent="0.55000000000000004">
      <c r="BR487" s="85" t="str">
        <f>IF('Staff &amp; Scores'!$C493="", "", 'Staff &amp; Scores'!$C493)</f>
        <v/>
      </c>
    </row>
    <row r="488" spans="70:70" hidden="1" x14ac:dyDescent="0.55000000000000004">
      <c r="BR488" s="85" t="str">
        <f>IF('Staff &amp; Scores'!$C494="", "", 'Staff &amp; Scores'!$C494)</f>
        <v/>
      </c>
    </row>
    <row r="489" spans="70:70" hidden="1" x14ac:dyDescent="0.55000000000000004">
      <c r="BR489" s="85" t="str">
        <f>IF('Staff &amp; Scores'!$C495="", "", 'Staff &amp; Scores'!$C495)</f>
        <v/>
      </c>
    </row>
    <row r="490" spans="70:70" hidden="1" x14ac:dyDescent="0.55000000000000004">
      <c r="BR490" s="85" t="str">
        <f>IF('Staff &amp; Scores'!$C496="", "", 'Staff &amp; Scores'!$C496)</f>
        <v/>
      </c>
    </row>
    <row r="491" spans="70:70" hidden="1" x14ac:dyDescent="0.55000000000000004">
      <c r="BR491" s="85" t="str">
        <f>IF('Staff &amp; Scores'!$C497="", "", 'Staff &amp; Scores'!$C497)</f>
        <v/>
      </c>
    </row>
    <row r="492" spans="70:70" hidden="1" x14ac:dyDescent="0.55000000000000004">
      <c r="BR492" s="85" t="str">
        <f>IF('Staff &amp; Scores'!$C498="", "", 'Staff &amp; Scores'!$C498)</f>
        <v/>
      </c>
    </row>
    <row r="493" spans="70:70" hidden="1" x14ac:dyDescent="0.55000000000000004">
      <c r="BR493" s="85" t="str">
        <f>IF('Staff &amp; Scores'!$C499="", "", 'Staff &amp; Scores'!$C499)</f>
        <v/>
      </c>
    </row>
    <row r="494" spans="70:70" hidden="1" x14ac:dyDescent="0.55000000000000004">
      <c r="BR494" s="85" t="str">
        <f>IF('Staff &amp; Scores'!$C500="", "", 'Staff &amp; Scores'!$C500)</f>
        <v/>
      </c>
    </row>
    <row r="495" spans="70:70" hidden="1" x14ac:dyDescent="0.55000000000000004">
      <c r="BR495" s="85" t="str">
        <f>IF('Staff &amp; Scores'!$C501="", "", 'Staff &amp; Scores'!$C501)</f>
        <v/>
      </c>
    </row>
    <row r="496" spans="70:70" hidden="1" x14ac:dyDescent="0.55000000000000004">
      <c r="BR496" s="85" t="str">
        <f>IF('Staff &amp; Scores'!$C502="", "", 'Staff &amp; Scores'!$C502)</f>
        <v/>
      </c>
    </row>
    <row r="497" spans="70:70" hidden="1" x14ac:dyDescent="0.55000000000000004">
      <c r="BR497" s="85" t="str">
        <f>IF('Staff &amp; Scores'!$C503="", "", 'Staff &amp; Scores'!$C503)</f>
        <v/>
      </c>
    </row>
    <row r="498" spans="70:70" hidden="1" x14ac:dyDescent="0.55000000000000004">
      <c r="BR498" s="85" t="str">
        <f>IF('Staff &amp; Scores'!$C504="", "", 'Staff &amp; Scores'!$C504)</f>
        <v/>
      </c>
    </row>
    <row r="499" spans="70:70" hidden="1" x14ac:dyDescent="0.55000000000000004">
      <c r="BR499" s="85" t="str">
        <f>IF('Staff &amp; Scores'!$C505="", "", 'Staff &amp; Scores'!$C505)</f>
        <v/>
      </c>
    </row>
    <row r="500" spans="70:70" hidden="1" x14ac:dyDescent="0.55000000000000004">
      <c r="BR500" s="85" t="str">
        <f>IF('Staff &amp; Scores'!$C506="", "", 'Staff &amp; Scores'!$C506)</f>
        <v/>
      </c>
    </row>
    <row r="501" spans="70:70" hidden="1" x14ac:dyDescent="0.55000000000000004">
      <c r="BR501" s="85" t="str">
        <f>IF('Staff &amp; Scores'!$C507="", "", 'Staff &amp; Scores'!$C507)</f>
        <v/>
      </c>
    </row>
    <row r="502" spans="70:70" hidden="1" x14ac:dyDescent="0.55000000000000004">
      <c r="BR502" s="85" t="str">
        <f>IF('Staff &amp; Scores'!$C508="", "", 'Staff &amp; Scores'!$C508)</f>
        <v/>
      </c>
    </row>
    <row r="503" spans="70:70" hidden="1" x14ac:dyDescent="0.55000000000000004">
      <c r="BR503" s="85" t="str">
        <f>IF('Staff &amp; Scores'!$C509="", "", 'Staff &amp; Scores'!$C509)</f>
        <v/>
      </c>
    </row>
    <row r="504" spans="70:70" hidden="1" x14ac:dyDescent="0.55000000000000004">
      <c r="BR504" s="86" t="str">
        <f>IF('Staff &amp; Scores'!$C510="", "", 'Staff &amp; Scores'!$C510)</f>
        <v/>
      </c>
    </row>
    <row r="505" spans="70:70" hidden="1" x14ac:dyDescent="0.55000000000000004">
      <c r="BR505" s="87"/>
    </row>
    <row r="506" spans="70:70" hidden="1" x14ac:dyDescent="0.55000000000000004">
      <c r="BR506" s="87"/>
    </row>
    <row r="507" spans="70:70" hidden="1" x14ac:dyDescent="0.55000000000000004">
      <c r="BR507" s="87"/>
    </row>
    <row r="508" spans="70:70" hidden="1" x14ac:dyDescent="0.55000000000000004">
      <c r="BR508" s="87"/>
    </row>
    <row r="509" spans="70:70" hidden="1" x14ac:dyDescent="0.55000000000000004">
      <c r="BR509" s="87"/>
    </row>
  </sheetData>
  <sheetProtection algorithmName="SHA-512" hashValue="gD4PHtu14JzF1GmZa6sVgY4cBBs8/17eaKt0BHiuWZ2GyyVSPGVMxnbdjYye0woZ7l+SIoQB4Gz73HkogJUPVQ==" saltValue="0NwNq05qNQnkxOAmSNHs6A==" spinCount="100000" sheet="1" objects="1" scenarios="1"/>
  <mergeCells count="44">
    <mergeCell ref="B128:AX128"/>
    <mergeCell ref="B133:H134"/>
    <mergeCell ref="B140:AX140"/>
    <mergeCell ref="B142:H142"/>
    <mergeCell ref="I142:L142"/>
    <mergeCell ref="M142:AX142"/>
    <mergeCell ref="B131:H132"/>
    <mergeCell ref="I131:L132"/>
    <mergeCell ref="M131:AX132"/>
    <mergeCell ref="B130:H130"/>
    <mergeCell ref="I130:L130"/>
    <mergeCell ref="M130:AX130"/>
    <mergeCell ref="B147:H148"/>
    <mergeCell ref="I147:L148"/>
    <mergeCell ref="M147:AX148"/>
    <mergeCell ref="I133:L134"/>
    <mergeCell ref="M133:AX134"/>
    <mergeCell ref="B135:H136"/>
    <mergeCell ref="I135:L136"/>
    <mergeCell ref="M135:AX136"/>
    <mergeCell ref="B143:H144"/>
    <mergeCell ref="I143:L144"/>
    <mergeCell ref="M143:AX144"/>
    <mergeCell ref="B145:H146"/>
    <mergeCell ref="I145:L146"/>
    <mergeCell ref="M145:AX146"/>
    <mergeCell ref="B77:P78"/>
    <mergeCell ref="S77:AG78"/>
    <mergeCell ref="AJ77:AX78"/>
    <mergeCell ref="B124:P125"/>
    <mergeCell ref="S124:AG125"/>
    <mergeCell ref="AJ124:AX125"/>
    <mergeCell ref="BA9:BI9"/>
    <mergeCell ref="BA8:BI8"/>
    <mergeCell ref="B2:P3"/>
    <mergeCell ref="S2:AG3"/>
    <mergeCell ref="AJ2:AX3"/>
    <mergeCell ref="BA5:BI5"/>
    <mergeCell ref="BA6:BI6"/>
    <mergeCell ref="BA2:BI2"/>
    <mergeCell ref="S5:AX6"/>
    <mergeCell ref="B5:P6"/>
    <mergeCell ref="S7:AX7"/>
    <mergeCell ref="S4:AG4"/>
  </mergeCells>
  <phoneticPr fontId="6" type="noConversion"/>
  <dataValidations count="2">
    <dataValidation type="list" allowBlank="1" showInputMessage="1" showErrorMessage="1" sqref="BA9:BI9" xr:uid="{656F42FE-DD57-426F-BA70-A71F93BBC96B}">
      <formula1>$BM$3:$BM$8</formula1>
    </dataValidation>
    <dataValidation type="list" allowBlank="1" showInputMessage="1" showErrorMessage="1" sqref="BA6:BI6" xr:uid="{577D73AB-96C3-4FB1-9FF1-784F6BC88836}">
      <formula1>$BR$4:$BR$504</formula1>
    </dataValidation>
  </dataValidations>
  <pageMargins left="0.7" right="0.7" top="0.75" bottom="0.75" header="0.3" footer="0.3"/>
  <pageSetup paperSize="9" scale="67" orientation="portrait" verticalDpi="300" r:id="rId1"/>
  <colBreaks count="1" manualBreakCount="1">
    <brk id="51" max="4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6F3D-64BE-40AC-894D-ECB2D8ACEDAA}">
  <sheetPr>
    <tabColor rgb="FF207144"/>
  </sheetPr>
  <dimension ref="A1:BE150"/>
  <sheetViews>
    <sheetView zoomScaleNormal="100" workbookViewId="0"/>
  </sheetViews>
  <sheetFormatPr defaultColWidth="0" defaultRowHeight="14.4" customHeight="1" zeroHeight="1" x14ac:dyDescent="0.55000000000000004"/>
  <cols>
    <col min="1" max="51" width="2.5234375" style="1" customWidth="1"/>
    <col min="52" max="53" width="2.5234375" style="1" hidden="1" customWidth="1"/>
    <col min="54" max="54" width="5.26171875" style="1" hidden="1" customWidth="1"/>
    <col min="55" max="55" width="21.05078125" style="1" hidden="1" customWidth="1"/>
    <col min="56" max="57" width="8.41796875" style="1" hidden="1" customWidth="1"/>
    <col min="58" max="16384" width="2.5234375" style="1" hidden="1"/>
  </cols>
  <sheetData>
    <row r="1" spans="1:57" x14ac:dyDescent="0.55000000000000004">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7" x14ac:dyDescent="0.55000000000000004">
      <c r="A2" s="5"/>
      <c r="B2" s="232" t="s">
        <v>82</v>
      </c>
      <c r="C2" s="233"/>
      <c r="D2" s="233"/>
      <c r="E2" s="233"/>
      <c r="F2" s="233"/>
      <c r="G2" s="233"/>
      <c r="H2" s="233"/>
      <c r="I2" s="233"/>
      <c r="J2" s="233"/>
      <c r="K2" s="233"/>
      <c r="L2" s="233"/>
      <c r="M2" s="233"/>
      <c r="N2" s="233"/>
      <c r="O2" s="233"/>
      <c r="P2" s="234"/>
      <c r="Q2" s="5"/>
      <c r="R2" s="5"/>
      <c r="S2" s="232" t="str">
        <f>IF('Intro &amp; Setup'!$H$16="", "", 'Intro &amp; Setup'!$H$16)</f>
        <v>Your Business</v>
      </c>
      <c r="T2" s="233"/>
      <c r="U2" s="233"/>
      <c r="V2" s="233"/>
      <c r="W2" s="233"/>
      <c r="X2" s="233"/>
      <c r="Y2" s="233"/>
      <c r="Z2" s="233"/>
      <c r="AA2" s="233"/>
      <c r="AB2" s="233"/>
      <c r="AC2" s="233"/>
      <c r="AD2" s="233"/>
      <c r="AE2" s="233"/>
      <c r="AF2" s="233"/>
      <c r="AG2" s="234"/>
      <c r="AH2" s="5"/>
      <c r="AI2" s="5"/>
      <c r="AJ2" s="238" t="s">
        <v>80</v>
      </c>
      <c r="AK2" s="239"/>
      <c r="AL2" s="239"/>
      <c r="AM2" s="239"/>
      <c r="AN2" s="239"/>
      <c r="AO2" s="239"/>
      <c r="AP2" s="239"/>
      <c r="AQ2" s="239"/>
      <c r="AR2" s="239"/>
      <c r="AS2" s="239"/>
      <c r="AT2" s="239"/>
      <c r="AU2" s="239"/>
      <c r="AV2" s="239"/>
      <c r="AW2" s="239"/>
      <c r="AX2" s="240"/>
      <c r="AY2" s="5"/>
    </row>
    <row r="3" spans="1:57" x14ac:dyDescent="0.55000000000000004">
      <c r="A3" s="5"/>
      <c r="B3" s="235"/>
      <c r="C3" s="236"/>
      <c r="D3" s="236"/>
      <c r="E3" s="236"/>
      <c r="F3" s="236"/>
      <c r="G3" s="236"/>
      <c r="H3" s="236"/>
      <c r="I3" s="236"/>
      <c r="J3" s="236"/>
      <c r="K3" s="236"/>
      <c r="L3" s="236"/>
      <c r="M3" s="236"/>
      <c r="N3" s="236"/>
      <c r="O3" s="236"/>
      <c r="P3" s="237"/>
      <c r="Q3" s="5"/>
      <c r="R3" s="5"/>
      <c r="S3" s="235"/>
      <c r="T3" s="236"/>
      <c r="U3" s="236"/>
      <c r="V3" s="236"/>
      <c r="W3" s="236"/>
      <c r="X3" s="236"/>
      <c r="Y3" s="236"/>
      <c r="Z3" s="236"/>
      <c r="AA3" s="236"/>
      <c r="AB3" s="236"/>
      <c r="AC3" s="236"/>
      <c r="AD3" s="236"/>
      <c r="AE3" s="236"/>
      <c r="AF3" s="236"/>
      <c r="AG3" s="237"/>
      <c r="AH3" s="5"/>
      <c r="AI3" s="5"/>
      <c r="AJ3" s="241"/>
      <c r="AK3" s="242"/>
      <c r="AL3" s="242"/>
      <c r="AM3" s="242"/>
      <c r="AN3" s="242"/>
      <c r="AO3" s="242"/>
      <c r="AP3" s="242"/>
      <c r="AQ3" s="242"/>
      <c r="AR3" s="242"/>
      <c r="AS3" s="242"/>
      <c r="AT3" s="242"/>
      <c r="AU3" s="242"/>
      <c r="AV3" s="242"/>
      <c r="AW3" s="242"/>
      <c r="AX3" s="243"/>
      <c r="AY3" s="5"/>
    </row>
    <row r="4" spans="1:57" x14ac:dyDescent="0.55000000000000004">
      <c r="A4" s="5"/>
      <c r="B4" s="5"/>
      <c r="C4" s="5"/>
      <c r="D4" s="5"/>
      <c r="E4" s="5"/>
      <c r="F4" s="5"/>
      <c r="G4" s="5"/>
      <c r="H4" s="5"/>
      <c r="I4" s="5"/>
      <c r="J4" s="5"/>
      <c r="K4" s="5"/>
      <c r="L4" s="5"/>
      <c r="M4" s="5"/>
      <c r="N4" s="5"/>
      <c r="O4" s="5"/>
      <c r="P4" s="5"/>
      <c r="Q4" s="5"/>
      <c r="R4" s="5"/>
      <c r="S4" s="246">
        <f ca="1">TODAY()</f>
        <v>44356</v>
      </c>
      <c r="T4" s="246"/>
      <c r="U4" s="246"/>
      <c r="V4" s="246"/>
      <c r="W4" s="246"/>
      <c r="X4" s="246"/>
      <c r="Y4" s="246"/>
      <c r="Z4" s="246"/>
      <c r="AA4" s="246"/>
      <c r="AB4" s="246"/>
      <c r="AC4" s="246"/>
      <c r="AD4" s="246"/>
      <c r="AE4" s="246"/>
      <c r="AF4" s="246"/>
      <c r="AG4" s="246"/>
      <c r="AH4" s="5"/>
      <c r="AI4" s="5"/>
      <c r="AJ4" s="5"/>
      <c r="AK4" s="5"/>
      <c r="AL4" s="5"/>
      <c r="AM4" s="5"/>
      <c r="AN4" s="5"/>
      <c r="AO4" s="5"/>
      <c r="AP4" s="5"/>
      <c r="AQ4" s="5"/>
      <c r="AR4" s="5"/>
      <c r="AS4" s="5"/>
      <c r="AT4" s="5"/>
      <c r="AU4" s="5"/>
      <c r="AV4" s="5"/>
      <c r="AW4" s="5"/>
      <c r="AX4" s="5"/>
      <c r="AY4" s="5"/>
    </row>
    <row r="5" spans="1:57" ht="14.4" customHeight="1" x14ac:dyDescent="0.55000000000000004">
      <c r="A5" s="5"/>
      <c r="B5" s="232" t="s">
        <v>67</v>
      </c>
      <c r="C5" s="233"/>
      <c r="D5" s="233"/>
      <c r="E5" s="233"/>
      <c r="F5" s="233"/>
      <c r="G5" s="233"/>
      <c r="H5" s="233"/>
      <c r="I5" s="233"/>
      <c r="J5" s="233"/>
      <c r="K5" s="233"/>
      <c r="L5" s="233"/>
      <c r="M5" s="233"/>
      <c r="N5" s="233"/>
      <c r="O5" s="233"/>
      <c r="P5" s="234"/>
      <c r="Q5" s="5"/>
      <c r="R5" s="5"/>
      <c r="S5" s="263" t="s">
        <v>81</v>
      </c>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5"/>
    </row>
    <row r="6" spans="1:57" ht="14.4" customHeight="1" x14ac:dyDescent="0.55000000000000004">
      <c r="A6" s="5"/>
      <c r="B6" s="235"/>
      <c r="C6" s="236"/>
      <c r="D6" s="236"/>
      <c r="E6" s="236"/>
      <c r="F6" s="236"/>
      <c r="G6" s="236"/>
      <c r="H6" s="236"/>
      <c r="I6" s="236"/>
      <c r="J6" s="236"/>
      <c r="K6" s="236"/>
      <c r="L6" s="236"/>
      <c r="M6" s="236"/>
      <c r="N6" s="236"/>
      <c r="O6" s="236"/>
      <c r="P6" s="237"/>
      <c r="Q6" s="5"/>
      <c r="R6" s="5"/>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5"/>
    </row>
    <row r="7" spans="1:57" x14ac:dyDescent="0.55000000000000004">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row>
    <row r="8" spans="1:57" x14ac:dyDescent="0.55000000000000004">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row>
    <row r="9" spans="1:57" x14ac:dyDescent="0.55000000000000004">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row>
    <row r="10" spans="1:57" x14ac:dyDescent="0.55000000000000004">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row>
    <row r="11" spans="1:57" x14ac:dyDescent="0.55000000000000004">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BD11" s="34" t="s">
        <v>53</v>
      </c>
    </row>
    <row r="12" spans="1:57" x14ac:dyDescent="0.550000000000000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BC12" s="36" t="s">
        <v>41</v>
      </c>
      <c r="BD12" s="94" t="str">
        <f>IFERROR(ROUND(AVERAGE('Staff &amp; Scores'!$F$529:$J$529), 0), "")</f>
        <v/>
      </c>
      <c r="BE12" s="73" t="str">
        <f>IF($BD12="", "", IF(100-$BD12&lt;0, "", 100-$BD12))</f>
        <v/>
      </c>
    </row>
    <row r="13" spans="1:57" x14ac:dyDescent="0.55000000000000004">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BC13" s="37" t="str">
        <f>IF('Intro &amp; Setup'!$B28="", "", 'Intro &amp; Setup'!$B28)</f>
        <v/>
      </c>
      <c r="BD13" s="95" t="str">
        <f>'Staff &amp; Scores'!$F$529</f>
        <v/>
      </c>
      <c r="BE13" s="74" t="str">
        <f t="shared" ref="BE13:BE17" si="0">IF($BD13="", "", IF(100-$BD13&lt;0, "", 100-$BD13))</f>
        <v/>
      </c>
    </row>
    <row r="14" spans="1:57" x14ac:dyDescent="0.55000000000000004">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BC14" s="37" t="str">
        <f>IF('Intro &amp; Setup'!$B29="", "", 'Intro &amp; Setup'!$B29)</f>
        <v/>
      </c>
      <c r="BD14" s="95" t="str">
        <f>'Staff &amp; Scores'!$G$529</f>
        <v/>
      </c>
      <c r="BE14" s="74" t="str">
        <f t="shared" si="0"/>
        <v/>
      </c>
    </row>
    <row r="15" spans="1:57" x14ac:dyDescent="0.55000000000000004">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BC15" s="37" t="str">
        <f>IF('Intro &amp; Setup'!$B30="", "", 'Intro &amp; Setup'!$B30)</f>
        <v/>
      </c>
      <c r="BD15" s="95" t="str">
        <f>'Staff &amp; Scores'!$H$529</f>
        <v/>
      </c>
      <c r="BE15" s="74" t="str">
        <f t="shared" si="0"/>
        <v/>
      </c>
    </row>
    <row r="16" spans="1:57" x14ac:dyDescent="0.55000000000000004">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BC16" s="37" t="str">
        <f>IF('Intro &amp; Setup'!$B31="", "", 'Intro &amp; Setup'!$B31)</f>
        <v/>
      </c>
      <c r="BD16" s="95" t="str">
        <f>'Staff &amp; Scores'!$I$529</f>
        <v/>
      </c>
      <c r="BE16" s="74" t="str">
        <f t="shared" si="0"/>
        <v/>
      </c>
    </row>
    <row r="17" spans="1:57" x14ac:dyDescent="0.55000000000000004">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BC17" s="38" t="str">
        <f>IF('Intro &amp; Setup'!$B32="", "", 'Intro &amp; Setup'!$B32)</f>
        <v/>
      </c>
      <c r="BD17" s="96" t="str">
        <f>'Staff &amp; Scores'!$J$529</f>
        <v/>
      </c>
      <c r="BE17" s="75" t="str">
        <f t="shared" si="0"/>
        <v/>
      </c>
    </row>
    <row r="18" spans="1:57" x14ac:dyDescent="0.55000000000000004">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7" x14ac:dyDescent="0.55000000000000004">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7" x14ac:dyDescent="0.55000000000000004">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BC20" s="53" t="str">
        <f>CONCATENATE($BC$12, " - Qtr 1")</f>
        <v>Overall - Qtr 1</v>
      </c>
      <c r="BD20" s="94" t="str">
        <f>IFERROR(ROUND(AVERAGE(BD25,BD30,BD35,BD40,BD45), 0), "")</f>
        <v/>
      </c>
      <c r="BE20" s="73" t="str">
        <f>IF($BD20="", "", IF(100-$BD20&lt;0, "", 100-$BD20))</f>
        <v/>
      </c>
    </row>
    <row r="21" spans="1:57" x14ac:dyDescent="0.55000000000000004">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BC21" s="54" t="str">
        <f>CONCATENATE($BC$12, " - Qtr 2")</f>
        <v>Overall - Qtr 2</v>
      </c>
      <c r="BD21" s="95" t="str">
        <f t="shared" ref="BD21:BD23" si="1">IFERROR(ROUND(AVERAGE(BD26,BD31,BD36,BD41,BD46), 0), "")</f>
        <v/>
      </c>
      <c r="BE21" s="74" t="str">
        <f t="shared" ref="BE21:BE23" si="2">IF($BD21="", "", IF(100-$BD21&lt;0, "", 100-$BD21))</f>
        <v/>
      </c>
    </row>
    <row r="22" spans="1:57" x14ac:dyDescent="0.55000000000000004">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BC22" s="54" t="str">
        <f>CONCATENATE($BC$12, " - Qtr 3")</f>
        <v>Overall - Qtr 3</v>
      </c>
      <c r="BD22" s="95" t="str">
        <f t="shared" si="1"/>
        <v/>
      </c>
      <c r="BE22" s="74" t="str">
        <f t="shared" si="2"/>
        <v/>
      </c>
    </row>
    <row r="23" spans="1:57" x14ac:dyDescent="0.55000000000000004">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BC23" s="55" t="str">
        <f>CONCATENATE($BC$12, " - Qtr 4")</f>
        <v>Overall - Qtr 4</v>
      </c>
      <c r="BD23" s="96" t="str">
        <f t="shared" si="1"/>
        <v/>
      </c>
      <c r="BE23" s="75" t="str">
        <f t="shared" si="2"/>
        <v/>
      </c>
    </row>
    <row r="24" spans="1:57" x14ac:dyDescent="0.55000000000000004">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BC24" s="54"/>
    </row>
    <row r="25" spans="1:57" x14ac:dyDescent="0.55000000000000004">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BC25" s="53" t="str">
        <f>CONCATENATE($BC$13, " - Qtr 1")</f>
        <v xml:space="preserve"> - Qtr 1</v>
      </c>
      <c r="BD25" s="94" t="str">
        <f>'Staff &amp; Scores'!$P$527</f>
        <v/>
      </c>
      <c r="BE25" s="73" t="str">
        <f>IF($BD25="", "", IF(100-$BD25&lt;0, "", 100-$BD25))</f>
        <v/>
      </c>
    </row>
    <row r="26" spans="1:57" x14ac:dyDescent="0.55000000000000004">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BC26" s="54" t="str">
        <f>CONCATENATE($BC$13, " - Qtr 2")</f>
        <v xml:space="preserve"> - Qtr 2</v>
      </c>
      <c r="BD26" s="95" t="str">
        <f>'Staff &amp; Scores'!$AE$527</f>
        <v/>
      </c>
      <c r="BE26" s="74" t="str">
        <f t="shared" ref="BE26:BE28" si="3">IF($BD26="", "", IF(100-$BD26&lt;0, "", 100-$BD26))</f>
        <v/>
      </c>
    </row>
    <row r="27" spans="1:57" x14ac:dyDescent="0.55000000000000004">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BC27" s="54" t="str">
        <f>CONCATENATE($BC$13, " - Qtr 3")</f>
        <v xml:space="preserve"> - Qtr 3</v>
      </c>
      <c r="BD27" s="95" t="str">
        <f>'Staff &amp; Scores'!$AT$527</f>
        <v/>
      </c>
      <c r="BE27" s="74" t="str">
        <f t="shared" si="3"/>
        <v/>
      </c>
    </row>
    <row r="28" spans="1:57" x14ac:dyDescent="0.55000000000000004">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BC28" s="55" t="str">
        <f>CONCATENATE($BC$13, " - Qtr 4")</f>
        <v xml:space="preserve"> - Qtr 4</v>
      </c>
      <c r="BD28" s="96" t="str">
        <f>'Staff &amp; Scores'!$BI$527</f>
        <v/>
      </c>
      <c r="BE28" s="75" t="str">
        <f t="shared" si="3"/>
        <v/>
      </c>
    </row>
    <row r="29" spans="1:57" x14ac:dyDescent="0.55000000000000004">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BC29" s="54"/>
      <c r="BD29" s="115"/>
    </row>
    <row r="30" spans="1:57" x14ac:dyDescent="0.55000000000000004">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BC30" s="53" t="str">
        <f>CONCATENATE($BC$14, " - Qtr 1")</f>
        <v xml:space="preserve"> - Qtr 1</v>
      </c>
      <c r="BD30" s="94" t="str">
        <f>'Staff &amp; Scores'!$Q$527</f>
        <v/>
      </c>
      <c r="BE30" s="73" t="str">
        <f>IF($BD30="", "", IF(100-$BD30&lt;0, "", 100-$BD30))</f>
        <v/>
      </c>
    </row>
    <row r="31" spans="1:57" x14ac:dyDescent="0.55000000000000004">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BC31" s="54" t="str">
        <f>CONCATENATE($BC$14, " - Qtr 2")</f>
        <v xml:space="preserve"> - Qtr 2</v>
      </c>
      <c r="BD31" s="95" t="str">
        <f>'Staff &amp; Scores'!$AF$527</f>
        <v/>
      </c>
      <c r="BE31" s="74" t="str">
        <f t="shared" ref="BE31:BE33" si="4">IF($BD31="", "", IF(100-$BD31&lt;0, "", 100-$BD31))</f>
        <v/>
      </c>
    </row>
    <row r="32" spans="1:57" x14ac:dyDescent="0.55000000000000004">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BC32" s="54" t="str">
        <f>CONCATENATE($BC$14, " - Qtr 3")</f>
        <v xml:space="preserve"> - Qtr 3</v>
      </c>
      <c r="BD32" s="95" t="str">
        <f>'Staff &amp; Scores'!$AU$527</f>
        <v/>
      </c>
      <c r="BE32" s="74" t="str">
        <f t="shared" si="4"/>
        <v/>
      </c>
    </row>
    <row r="33" spans="1:57" x14ac:dyDescent="0.55000000000000004">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BC33" s="55" t="str">
        <f>CONCATENATE($BC$14, " - Qtr 4")</f>
        <v xml:space="preserve"> - Qtr 4</v>
      </c>
      <c r="BD33" s="96" t="str">
        <f>'Staff &amp; Scores'!$BJ$527</f>
        <v/>
      </c>
      <c r="BE33" s="75" t="str">
        <f t="shared" si="4"/>
        <v/>
      </c>
    </row>
    <row r="34" spans="1:57" x14ac:dyDescent="0.55000000000000004">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BC34" s="54"/>
      <c r="BD34" s="115"/>
    </row>
    <row r="35" spans="1:57" x14ac:dyDescent="0.55000000000000004">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BC35" s="53" t="str">
        <f>CONCATENATE($BC$15, " - Qtr 1")</f>
        <v xml:space="preserve"> - Qtr 1</v>
      </c>
      <c r="BD35" s="94" t="str">
        <f>'Staff &amp; Scores'!$R$527</f>
        <v/>
      </c>
      <c r="BE35" s="73" t="str">
        <f>IF($BD35="", "", IF(100-$BD35&lt;0, "", 100-$BD35))</f>
        <v/>
      </c>
    </row>
    <row r="36" spans="1:57" x14ac:dyDescent="0.55000000000000004">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BC36" s="54" t="str">
        <f>CONCATENATE($BC$15, " - Qtr 2")</f>
        <v xml:space="preserve"> - Qtr 2</v>
      </c>
      <c r="BD36" s="95" t="str">
        <f>'Staff &amp; Scores'!$AG$527</f>
        <v/>
      </c>
      <c r="BE36" s="74" t="str">
        <f t="shared" ref="BE36:BE38" si="5">IF($BD36="", "", IF(100-$BD36&lt;0, "", 100-$BD36))</f>
        <v/>
      </c>
    </row>
    <row r="37" spans="1:57" x14ac:dyDescent="0.55000000000000004">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BC37" s="54" t="str">
        <f>CONCATENATE($BC$15, " - Qtr 3")</f>
        <v xml:space="preserve"> - Qtr 3</v>
      </c>
      <c r="BD37" s="95" t="str">
        <f>'Staff &amp; Scores'!$AV$527</f>
        <v/>
      </c>
      <c r="BE37" s="74" t="str">
        <f t="shared" si="5"/>
        <v/>
      </c>
    </row>
    <row r="38" spans="1:57" x14ac:dyDescent="0.55000000000000004">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BC38" s="55" t="str">
        <f>CONCATENATE($BC$15, " - Qtr 4")</f>
        <v xml:space="preserve"> - Qtr 4</v>
      </c>
      <c r="BD38" s="96" t="str">
        <f>'Staff &amp; Scores'!$BK$527</f>
        <v/>
      </c>
      <c r="BE38" s="75" t="str">
        <f t="shared" si="5"/>
        <v/>
      </c>
    </row>
    <row r="39" spans="1:57" x14ac:dyDescent="0.55000000000000004">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BC39" s="54"/>
      <c r="BD39" s="115"/>
    </row>
    <row r="40" spans="1:57" x14ac:dyDescent="0.55000000000000004">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BC40" s="53" t="str">
        <f>CONCATENATE($BC$16, " - Qtr 1")</f>
        <v xml:space="preserve"> - Qtr 1</v>
      </c>
      <c r="BD40" s="94" t="str">
        <f>'Staff &amp; Scores'!$S$527</f>
        <v/>
      </c>
      <c r="BE40" s="73" t="str">
        <f>IF($BD40="", "", IF(100-$BD40&lt;0, "", 100-$BD40))</f>
        <v/>
      </c>
    </row>
    <row r="41" spans="1:57" x14ac:dyDescent="0.55000000000000004">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BC41" s="54" t="str">
        <f>CONCATENATE($BC$16, " - Qtr 2")</f>
        <v xml:space="preserve"> - Qtr 2</v>
      </c>
      <c r="BD41" s="95" t="str">
        <f>'Staff &amp; Scores'!$AH$527</f>
        <v/>
      </c>
      <c r="BE41" s="74" t="str">
        <f t="shared" ref="BE41:BE43" si="6">IF($BD41="", "", IF(100-$BD41&lt;0, "", 100-$BD41))</f>
        <v/>
      </c>
    </row>
    <row r="42" spans="1:57" x14ac:dyDescent="0.55000000000000004">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BC42" s="54" t="str">
        <f>CONCATENATE($BC$16, " - Qtr 3")</f>
        <v xml:space="preserve"> - Qtr 3</v>
      </c>
      <c r="BD42" s="95" t="str">
        <f>'Staff &amp; Scores'!$AW$527</f>
        <v/>
      </c>
      <c r="BE42" s="74" t="str">
        <f t="shared" si="6"/>
        <v/>
      </c>
    </row>
    <row r="43" spans="1:57" x14ac:dyDescent="0.55000000000000004">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BC43" s="55" t="str">
        <f>CONCATENATE($BC$16, " - Qtr 4")</f>
        <v xml:space="preserve"> - Qtr 4</v>
      </c>
      <c r="BD43" s="96" t="str">
        <f>'Staff &amp; Scores'!$BL$527</f>
        <v/>
      </c>
      <c r="BE43" s="75" t="str">
        <f t="shared" si="6"/>
        <v/>
      </c>
    </row>
    <row r="44" spans="1:57" x14ac:dyDescent="0.55000000000000004">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BC44" s="54"/>
      <c r="BD44" s="115"/>
    </row>
    <row r="45" spans="1:57" x14ac:dyDescent="0.55000000000000004">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BC45" s="53" t="str">
        <f>CONCATENATE($BC$17, " - Qtr 1")</f>
        <v xml:space="preserve"> - Qtr 1</v>
      </c>
      <c r="BD45" s="94" t="str">
        <f>'Staff &amp; Scores'!$T$527</f>
        <v/>
      </c>
      <c r="BE45" s="73" t="str">
        <f>IF($BD45="", "", IF(100-$BD45&lt;0, "", 100-$BD45))</f>
        <v/>
      </c>
    </row>
    <row r="46" spans="1:57" x14ac:dyDescent="0.55000000000000004">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BC46" s="54" t="str">
        <f>CONCATENATE($BC$17, " - Qtr 2")</f>
        <v xml:space="preserve"> - Qtr 2</v>
      </c>
      <c r="BD46" s="95" t="str">
        <f>'Staff &amp; Scores'!$AI$527</f>
        <v/>
      </c>
      <c r="BE46" s="74" t="str">
        <f t="shared" ref="BE46:BE48" si="7">IF($BD46="", "", IF(100-$BD46&lt;0, "", 100-$BD46))</f>
        <v/>
      </c>
    </row>
    <row r="47" spans="1:57" x14ac:dyDescent="0.55000000000000004">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BC47" s="54" t="str">
        <f>CONCATENATE($BC$17, " - Qtr 3")</f>
        <v xml:space="preserve"> - Qtr 3</v>
      </c>
      <c r="BD47" s="95" t="str">
        <f>'Staff &amp; Scores'!$AX$527</f>
        <v/>
      </c>
      <c r="BE47" s="74" t="str">
        <f t="shared" si="7"/>
        <v/>
      </c>
    </row>
    <row r="48" spans="1:57" x14ac:dyDescent="0.55000000000000004">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BC48" s="55" t="str">
        <f>CONCATENATE($BC$17, " - Qtr 4")</f>
        <v xml:space="preserve"> - Qtr 4</v>
      </c>
      <c r="BD48" s="96" t="str">
        <f>'Staff &amp; Scores'!$BM$527</f>
        <v/>
      </c>
      <c r="BE48" s="75" t="str">
        <f t="shared" si="7"/>
        <v/>
      </c>
    </row>
    <row r="49" spans="1:57" x14ac:dyDescent="0.55000000000000004">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7" x14ac:dyDescent="0.55000000000000004">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1:57" x14ac:dyDescent="0.55000000000000004">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1:57" x14ac:dyDescent="0.55000000000000004">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1:57" x14ac:dyDescent="0.55000000000000004">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1:57" x14ac:dyDescent="0.55000000000000004">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1:57" x14ac:dyDescent="0.55000000000000004">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1:57" x14ac:dyDescent="0.55000000000000004">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7" x14ac:dyDescent="0.55000000000000004">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BD57" s="34" t="s">
        <v>53</v>
      </c>
    </row>
    <row r="58" spans="1:57" x14ac:dyDescent="0.55000000000000004">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BC58" s="36" t="str">
        <f>'Intro &amp; Setup'!$BM13</f>
        <v/>
      </c>
      <c r="BD58" s="94" t="str">
        <f>'Staff &amp; Scores'!$F$532</f>
        <v/>
      </c>
      <c r="BE58" s="73" t="str">
        <f t="shared" ref="BE58:BE69" si="8">IF($BD58="", "", IF(100-$BD58&lt;0, "", 100-$BD58))</f>
        <v/>
      </c>
    </row>
    <row r="59" spans="1:57" x14ac:dyDescent="0.55000000000000004">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BC59" s="37" t="str">
        <f>'Intro &amp; Setup'!$BM14</f>
        <v/>
      </c>
      <c r="BD59" s="95" t="str">
        <f>'Staff &amp; Scores'!$K$532</f>
        <v/>
      </c>
      <c r="BE59" s="74" t="str">
        <f t="shared" si="8"/>
        <v/>
      </c>
    </row>
    <row r="60" spans="1:57" x14ac:dyDescent="0.55000000000000004">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BC60" s="37" t="str">
        <f>'Intro &amp; Setup'!$BM15</f>
        <v/>
      </c>
      <c r="BD60" s="95" t="str">
        <f>'Staff &amp; Scores'!$P$532</f>
        <v/>
      </c>
      <c r="BE60" s="74" t="str">
        <f t="shared" si="8"/>
        <v/>
      </c>
    </row>
    <row r="61" spans="1:57" x14ac:dyDescent="0.55000000000000004">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BC61" s="37" t="str">
        <f>'Intro &amp; Setup'!$BM16</f>
        <v/>
      </c>
      <c r="BD61" s="95" t="str">
        <f>'Staff &amp; Scores'!$U$532</f>
        <v/>
      </c>
      <c r="BE61" s="74" t="str">
        <f t="shared" si="8"/>
        <v/>
      </c>
    </row>
    <row r="62" spans="1:57" x14ac:dyDescent="0.55000000000000004">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BC62" s="37" t="str">
        <f>'Intro &amp; Setup'!$BM17</f>
        <v/>
      </c>
      <c r="BD62" s="95" t="str">
        <f>'Staff &amp; Scores'!$Z$532</f>
        <v/>
      </c>
      <c r="BE62" s="74" t="str">
        <f t="shared" si="8"/>
        <v/>
      </c>
    </row>
    <row r="63" spans="1:57" x14ac:dyDescent="0.55000000000000004">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BC63" s="37" t="str">
        <f>'Intro &amp; Setup'!$BM18</f>
        <v/>
      </c>
      <c r="BD63" s="95" t="str">
        <f>'Staff &amp; Scores'!$AE$532</f>
        <v/>
      </c>
      <c r="BE63" s="74" t="str">
        <f t="shared" si="8"/>
        <v/>
      </c>
    </row>
    <row r="64" spans="1:57" x14ac:dyDescent="0.55000000000000004">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BC64" s="37" t="str">
        <f>'Intro &amp; Setup'!$BM19</f>
        <v/>
      </c>
      <c r="BD64" s="95" t="str">
        <f>'Staff &amp; Scores'!$AJ$532</f>
        <v/>
      </c>
      <c r="BE64" s="74" t="str">
        <f t="shared" si="8"/>
        <v/>
      </c>
    </row>
    <row r="65" spans="1:57" x14ac:dyDescent="0.55000000000000004">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BC65" s="37" t="str">
        <f>'Intro &amp; Setup'!$BM20</f>
        <v/>
      </c>
      <c r="BD65" s="95" t="str">
        <f>'Staff &amp; Scores'!$AO$532</f>
        <v/>
      </c>
      <c r="BE65" s="74" t="str">
        <f t="shared" si="8"/>
        <v/>
      </c>
    </row>
    <row r="66" spans="1:57" x14ac:dyDescent="0.55000000000000004">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BC66" s="37" t="str">
        <f>'Intro &amp; Setup'!$BM21</f>
        <v/>
      </c>
      <c r="BD66" s="95" t="str">
        <f>'Staff &amp; Scores'!$AT$532</f>
        <v/>
      </c>
      <c r="BE66" s="74" t="str">
        <f t="shared" si="8"/>
        <v/>
      </c>
    </row>
    <row r="67" spans="1:57" x14ac:dyDescent="0.55000000000000004">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BC67" s="37" t="str">
        <f>'Intro &amp; Setup'!$BM22</f>
        <v/>
      </c>
      <c r="BD67" s="95" t="str">
        <f>'Staff &amp; Scores'!$AY$532</f>
        <v/>
      </c>
      <c r="BE67" s="74" t="str">
        <f t="shared" si="8"/>
        <v/>
      </c>
    </row>
    <row r="68" spans="1:57" x14ac:dyDescent="0.55000000000000004">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BC68" s="37" t="str">
        <f>'Intro &amp; Setup'!$BM23</f>
        <v/>
      </c>
      <c r="BD68" s="95" t="str">
        <f>'Staff &amp; Scores'!$BD$532</f>
        <v/>
      </c>
      <c r="BE68" s="74" t="str">
        <f t="shared" si="8"/>
        <v/>
      </c>
    </row>
    <row r="69" spans="1:57" x14ac:dyDescent="0.55000000000000004">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BC69" s="38" t="str">
        <f>'Intro &amp; Setup'!$BM24</f>
        <v/>
      </c>
      <c r="BD69" s="96" t="str">
        <f>'Staff &amp; Scores'!$BI$532</f>
        <v/>
      </c>
      <c r="BE69" s="75" t="str">
        <f t="shared" si="8"/>
        <v/>
      </c>
    </row>
    <row r="70" spans="1:57" x14ac:dyDescent="0.55000000000000004">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row>
    <row r="71" spans="1:57" x14ac:dyDescent="0.55000000000000004">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7" x14ac:dyDescent="0.55000000000000004">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row>
    <row r="73" spans="1:57" x14ac:dyDescent="0.55000000000000004">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7" x14ac:dyDescent="0.55000000000000004">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7" x14ac:dyDescent="0.55000000000000004">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7" x14ac:dyDescent="0.55000000000000004">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7" x14ac:dyDescent="0.55000000000000004">
      <c r="A77" s="5"/>
      <c r="B77" s="232" t="s">
        <v>55</v>
      </c>
      <c r="C77" s="233"/>
      <c r="D77" s="233"/>
      <c r="E77" s="233"/>
      <c r="F77" s="233"/>
      <c r="G77" s="233"/>
      <c r="H77" s="233"/>
      <c r="I77" s="233"/>
      <c r="J77" s="233"/>
      <c r="K77" s="233"/>
      <c r="L77" s="233"/>
      <c r="M77" s="233"/>
      <c r="N77" s="233"/>
      <c r="O77" s="233"/>
      <c r="P77" s="233"/>
      <c r="Q77" s="5"/>
      <c r="R77" s="5"/>
      <c r="S77" s="232" t="str">
        <f>IF('Intro &amp; Setup'!$H$16="", "", 'Intro &amp; Setup'!$H$16)</f>
        <v>Your Business</v>
      </c>
      <c r="T77" s="233"/>
      <c r="U77" s="233"/>
      <c r="V77" s="233"/>
      <c r="W77" s="233"/>
      <c r="X77" s="233"/>
      <c r="Y77" s="233"/>
      <c r="Z77" s="233"/>
      <c r="AA77" s="233"/>
      <c r="AB77" s="233"/>
      <c r="AC77" s="233"/>
      <c r="AD77" s="233"/>
      <c r="AE77" s="233"/>
      <c r="AF77" s="233"/>
      <c r="AG77" s="234"/>
      <c r="AH77" s="5"/>
      <c r="AI77" s="5"/>
      <c r="AJ77" s="238" t="str">
        <f>$AJ$2</f>
        <v>Company Wide Results</v>
      </c>
      <c r="AK77" s="239"/>
      <c r="AL77" s="239"/>
      <c r="AM77" s="239"/>
      <c r="AN77" s="239"/>
      <c r="AO77" s="239"/>
      <c r="AP77" s="239"/>
      <c r="AQ77" s="239"/>
      <c r="AR77" s="239"/>
      <c r="AS77" s="239"/>
      <c r="AT77" s="239"/>
      <c r="AU77" s="239"/>
      <c r="AV77" s="239"/>
      <c r="AW77" s="239"/>
      <c r="AX77" s="240"/>
      <c r="AY77" s="5"/>
    </row>
    <row r="78" spans="1:57" x14ac:dyDescent="0.55000000000000004">
      <c r="A78" s="5"/>
      <c r="B78" s="235"/>
      <c r="C78" s="236"/>
      <c r="D78" s="236"/>
      <c r="E78" s="236"/>
      <c r="F78" s="236"/>
      <c r="G78" s="236"/>
      <c r="H78" s="236"/>
      <c r="I78" s="236"/>
      <c r="J78" s="236"/>
      <c r="K78" s="236"/>
      <c r="L78" s="236"/>
      <c r="M78" s="236"/>
      <c r="N78" s="236"/>
      <c r="O78" s="236"/>
      <c r="P78" s="236"/>
      <c r="Q78" s="5"/>
      <c r="R78" s="5"/>
      <c r="S78" s="235"/>
      <c r="T78" s="236"/>
      <c r="U78" s="236"/>
      <c r="V78" s="236"/>
      <c r="W78" s="236"/>
      <c r="X78" s="236"/>
      <c r="Y78" s="236"/>
      <c r="Z78" s="236"/>
      <c r="AA78" s="236"/>
      <c r="AB78" s="236"/>
      <c r="AC78" s="236"/>
      <c r="AD78" s="236"/>
      <c r="AE78" s="236"/>
      <c r="AF78" s="236"/>
      <c r="AG78" s="237"/>
      <c r="AH78" s="5"/>
      <c r="AI78" s="5"/>
      <c r="AJ78" s="241"/>
      <c r="AK78" s="242"/>
      <c r="AL78" s="242"/>
      <c r="AM78" s="242"/>
      <c r="AN78" s="242"/>
      <c r="AO78" s="242"/>
      <c r="AP78" s="242"/>
      <c r="AQ78" s="242"/>
      <c r="AR78" s="242"/>
      <c r="AS78" s="242"/>
      <c r="AT78" s="242"/>
      <c r="AU78" s="242"/>
      <c r="AV78" s="242"/>
      <c r="AW78" s="242"/>
      <c r="AX78" s="243"/>
      <c r="AY78" s="5"/>
    </row>
    <row r="79" spans="1:57" x14ac:dyDescent="0.55000000000000004">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row>
    <row r="80" spans="1:57" x14ac:dyDescent="0.55000000000000004">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row>
    <row r="81" spans="1:57" x14ac:dyDescent="0.55000000000000004">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row>
    <row r="82" spans="1:57" x14ac:dyDescent="0.55000000000000004">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BD82" s="34" t="s">
        <v>56</v>
      </c>
      <c r="BE82" s="1" t="s">
        <v>57</v>
      </c>
    </row>
    <row r="83" spans="1:57" x14ac:dyDescent="0.55000000000000004">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BC83" s="36" t="s">
        <v>41</v>
      </c>
      <c r="BD83" s="107" t="str">
        <f>IFERROR(ROUND(AVERAGE(BD$84:BD$88), 1), "")</f>
        <v/>
      </c>
      <c r="BE83" s="107" t="str">
        <f>IFERROR(ROUND(AVERAGE(BE$84:BE$88), 1), "")</f>
        <v/>
      </c>
    </row>
    <row r="84" spans="1:57" x14ac:dyDescent="0.55000000000000004">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BC84" s="37" t="str">
        <f>IF('Intro &amp; Setup'!$B28="", "", 'Intro &amp; Setup'!$B28)</f>
        <v/>
      </c>
      <c r="BD84" s="111" t="str">
        <f>IF($BC84="", "", SUMIF('Ad Hoc Observations'!$AG$11:$AG$8010, $BC84, 'Ad Hoc Observations'!AC$11:AC$8010))</f>
        <v/>
      </c>
      <c r="BE84" s="111" t="str">
        <f>IF($BC84="", "", SUMIF('Ad Hoc Observations'!$AG$11:$AG$8010, $BC84, 'Ad Hoc Observations'!AD$11:AD$8010))</f>
        <v/>
      </c>
    </row>
    <row r="85" spans="1:57" x14ac:dyDescent="0.55000000000000004">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BC85" s="37" t="str">
        <f>IF('Intro &amp; Setup'!$B29="", "", 'Intro &amp; Setup'!$B29)</f>
        <v/>
      </c>
      <c r="BD85" s="111" t="str">
        <f>IF($BC85="", "", SUMIF('Ad Hoc Observations'!$AG$11:$AG$8010, $BC85, 'Ad Hoc Observations'!AC$11:AC$8010))</f>
        <v/>
      </c>
      <c r="BE85" s="111" t="str">
        <f>IF($BC85="", "", SUMIF('Ad Hoc Observations'!$AG$11:$AG$8010, $BC85, 'Ad Hoc Observations'!AD$11:AD$8010))</f>
        <v/>
      </c>
    </row>
    <row r="86" spans="1:57" x14ac:dyDescent="0.55000000000000004">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BC86" s="37" t="str">
        <f>IF('Intro &amp; Setup'!$B30="", "", 'Intro &amp; Setup'!$B30)</f>
        <v/>
      </c>
      <c r="BD86" s="111" t="str">
        <f>IF($BC86="", "", SUMIF('Ad Hoc Observations'!$AG$11:$AG$8010, $BC86, 'Ad Hoc Observations'!AC$11:AC$8010))</f>
        <v/>
      </c>
      <c r="BE86" s="111" t="str">
        <f>IF($BC86="", "", SUMIF('Ad Hoc Observations'!$AG$11:$AG$8010, $BC86, 'Ad Hoc Observations'!AD$11:AD$8010))</f>
        <v/>
      </c>
    </row>
    <row r="87" spans="1:57" x14ac:dyDescent="0.55000000000000004">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BC87" s="37" t="str">
        <f>IF('Intro &amp; Setup'!$B31="", "", 'Intro &amp; Setup'!$B31)</f>
        <v/>
      </c>
      <c r="BD87" s="111" t="str">
        <f>IF($BC87="", "", SUMIF('Ad Hoc Observations'!$AG$11:$AG$8010, $BC87, 'Ad Hoc Observations'!AC$11:AC$8010))</f>
        <v/>
      </c>
      <c r="BE87" s="111" t="str">
        <f>IF($BC87="", "", SUMIF('Ad Hoc Observations'!$AG$11:$AG$8010, $BC87, 'Ad Hoc Observations'!AD$11:AD$8010))</f>
        <v/>
      </c>
    </row>
    <row r="88" spans="1:57" x14ac:dyDescent="0.55000000000000004">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BC88" s="38" t="str">
        <f>IF('Intro &amp; Setup'!$B32="", "", 'Intro &amp; Setup'!$B32)</f>
        <v/>
      </c>
      <c r="BD88" s="112" t="str">
        <f>IF($BC88="", "", SUMIF('Ad Hoc Observations'!$AG$11:$AG$8010, $BC88, 'Ad Hoc Observations'!AC$11:AC$8010))</f>
        <v/>
      </c>
      <c r="BE88" s="112" t="str">
        <f>IF($BC88="", "", SUMIF('Ad Hoc Observations'!$AG$11:$AG$8010, $BC88, 'Ad Hoc Observations'!AD$11:AD$8010))</f>
        <v/>
      </c>
    </row>
    <row r="89" spans="1:57" x14ac:dyDescent="0.55000000000000004">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row>
    <row r="90" spans="1:57" x14ac:dyDescent="0.55000000000000004">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row>
    <row r="91" spans="1:57" x14ac:dyDescent="0.55000000000000004">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BD91" s="34" t="s">
        <v>56</v>
      </c>
      <c r="BE91" s="34" t="s">
        <v>57</v>
      </c>
    </row>
    <row r="92" spans="1:57" x14ac:dyDescent="0.55000000000000004">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BC92" s="53" t="str">
        <f>CONCATENATE($BC$12, " - Qtr 1")</f>
        <v>Overall - Qtr 1</v>
      </c>
      <c r="BD92" s="110" t="str">
        <f>IFERROR(ROUND(AVERAGE(BD97, BD102, BD107, BD112, BD117), 1), "")</f>
        <v/>
      </c>
      <c r="BE92" s="76" t="str">
        <f>IFERROR(ROUND(AVERAGE(BE97, BE102, BE107, BE112, BE117), 1), "")</f>
        <v/>
      </c>
    </row>
    <row r="93" spans="1:57" x14ac:dyDescent="0.55000000000000004">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BC93" s="54" t="str">
        <f>CONCATENATE($BC$12, " - Qtr 2")</f>
        <v>Overall - Qtr 2</v>
      </c>
      <c r="BD93" s="111" t="str">
        <f t="shared" ref="BD93:BD95" si="9">IFERROR(ROUND(AVERAGE(BD98, BD103, BD108, BD113, BD118), 1), "")</f>
        <v/>
      </c>
      <c r="BE93" s="77" t="str">
        <f t="shared" ref="BE93:BE95" si="10">IFERROR(ROUND(AVERAGE(BE98, BE103, BE108, BE113, BE118), 1), "")</f>
        <v/>
      </c>
    </row>
    <row r="94" spans="1:57" x14ac:dyDescent="0.55000000000000004">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BC94" s="54" t="str">
        <f>CONCATENATE($BC$12, " - Qtr 3")</f>
        <v>Overall - Qtr 3</v>
      </c>
      <c r="BD94" s="111" t="str">
        <f t="shared" si="9"/>
        <v/>
      </c>
      <c r="BE94" s="77" t="str">
        <f t="shared" si="10"/>
        <v/>
      </c>
    </row>
    <row r="95" spans="1:57" x14ac:dyDescent="0.55000000000000004">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BC95" s="55" t="str">
        <f>CONCATENATE($BC$12, " - Qtr 4")</f>
        <v>Overall - Qtr 4</v>
      </c>
      <c r="BD95" s="112" t="str">
        <f t="shared" si="9"/>
        <v/>
      </c>
      <c r="BE95" s="78" t="str">
        <f t="shared" si="10"/>
        <v/>
      </c>
    </row>
    <row r="96" spans="1:57" x14ac:dyDescent="0.55000000000000004">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BC96" s="54"/>
      <c r="BD96" s="79"/>
      <c r="BE96" s="79"/>
    </row>
    <row r="97" spans="1:57" x14ac:dyDescent="0.55000000000000004">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BC97" s="53" t="str">
        <f>IF($BC$13="", "", CONCATENATE($BC$13, " - Qtr 1"))</f>
        <v/>
      </c>
      <c r="BD97" s="110" t="str">
        <f>IF($BC97="", "", SUMIF('Ad Hoc Observations'!$AI$11:$AI$8010, $BC97, 'Ad Hoc Observations'!AC$11:AC$8010))</f>
        <v/>
      </c>
      <c r="BE97" s="110" t="str">
        <f>IF($BC97="", "", SUMIF('Ad Hoc Observations'!$AI$11:$AI$8010, $BC97, 'Ad Hoc Observations'!AD$11:AD$8010))</f>
        <v/>
      </c>
    </row>
    <row r="98" spans="1:57" x14ac:dyDescent="0.55000000000000004">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BC98" s="54" t="str">
        <f>IF($BC$13="", "", CONCATENATE($BC$13, " - Qtr 2"))</f>
        <v/>
      </c>
      <c r="BD98" s="111" t="str">
        <f>IF($BC98="", "", SUMIF('Ad Hoc Observations'!$AI$11:$AI$8010, $BC98, 'Ad Hoc Observations'!AC$11:AC$8010))</f>
        <v/>
      </c>
      <c r="BE98" s="111" t="str">
        <f>IF($BC98="", "", SUMIF('Ad Hoc Observations'!$AI$11:$AI$8010, $BC98, 'Ad Hoc Observations'!AD$11:AD$8010))</f>
        <v/>
      </c>
    </row>
    <row r="99" spans="1:57" x14ac:dyDescent="0.55000000000000004">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BC99" s="54" t="str">
        <f>IF($BC$13="", "", CONCATENATE($BC$13, " - Qtr 3"))</f>
        <v/>
      </c>
      <c r="BD99" s="111" t="str">
        <f>IF($BC99="", "", SUMIF('Ad Hoc Observations'!$AI$11:$AI$8010, $BC99, 'Ad Hoc Observations'!AC$11:AC$8010))</f>
        <v/>
      </c>
      <c r="BE99" s="111" t="str">
        <f>IF($BC99="", "", SUMIF('Ad Hoc Observations'!$AI$11:$AI$8010, $BC99, 'Ad Hoc Observations'!AD$11:AD$8010))</f>
        <v/>
      </c>
    </row>
    <row r="100" spans="1:57" x14ac:dyDescent="0.55000000000000004">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BC100" s="55" t="str">
        <f>IF($BC$13="", "", CONCATENATE($BC$13, " - Qtr 4"))</f>
        <v/>
      </c>
      <c r="BD100" s="112" t="str">
        <f>IF($BC100="", "", SUMIF('Ad Hoc Observations'!$AI$11:$AI$8010, $BC100, 'Ad Hoc Observations'!AC$11:AC$8010))</f>
        <v/>
      </c>
      <c r="BE100" s="112" t="str">
        <f>IF($BC100="", "", SUMIF('Ad Hoc Observations'!$AI$11:$AI$8010, $BC100, 'Ad Hoc Observations'!AD$11:AD$8010))</f>
        <v/>
      </c>
    </row>
    <row r="101" spans="1:57" x14ac:dyDescent="0.55000000000000004">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BC101" s="54"/>
      <c r="BD101" s="132"/>
      <c r="BE101" s="132"/>
    </row>
    <row r="102" spans="1:57" x14ac:dyDescent="0.55000000000000004">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BC102" s="53" t="str">
        <f>IF($BC$14="", "", CONCATENATE($BC$14, " - Qtr 1"))</f>
        <v/>
      </c>
      <c r="BD102" s="110" t="str">
        <f>IF($BC102="", "", SUMIF('Ad Hoc Observations'!$AI$11:$AI$8010, $BC102, 'Ad Hoc Observations'!AC$11:AC$8010))</f>
        <v/>
      </c>
      <c r="BE102" s="110" t="str">
        <f>IF($BC102="", "", SUMIF('Ad Hoc Observations'!$AI$11:$AI$8010, $BC102, 'Ad Hoc Observations'!AD$11:AD$8010))</f>
        <v/>
      </c>
    </row>
    <row r="103" spans="1:57" x14ac:dyDescent="0.55000000000000004">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BC103" s="54" t="str">
        <f>IF($BC$14="", "", CONCATENATE($BC$14, " - Qtr 2"))</f>
        <v/>
      </c>
      <c r="BD103" s="111" t="str">
        <f>IF($BC103="", "", SUMIF('Ad Hoc Observations'!$AI$11:$AI$8010, $BC103, 'Ad Hoc Observations'!AC$11:AC$8010))</f>
        <v/>
      </c>
      <c r="BE103" s="111" t="str">
        <f>IF($BC103="", "", SUMIF('Ad Hoc Observations'!$AI$11:$AI$8010, $BC103, 'Ad Hoc Observations'!AD$11:AD$8010))</f>
        <v/>
      </c>
    </row>
    <row r="104" spans="1:57" x14ac:dyDescent="0.550000000000000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BC104" s="54" t="str">
        <f>IF($BC$14="", "", CONCATENATE($BC$14, " - Qtr 3"))</f>
        <v/>
      </c>
      <c r="BD104" s="111" t="str">
        <f>IF($BC104="", "", SUMIF('Ad Hoc Observations'!$AI$11:$AI$8010, $BC104, 'Ad Hoc Observations'!AC$11:AC$8010))</f>
        <v/>
      </c>
      <c r="BE104" s="111" t="str">
        <f>IF($BC104="", "", SUMIF('Ad Hoc Observations'!$AI$11:$AI$8010, $BC104, 'Ad Hoc Observations'!AD$11:AD$8010))</f>
        <v/>
      </c>
    </row>
    <row r="105" spans="1:57" x14ac:dyDescent="0.55000000000000004">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BC105" s="55" t="str">
        <f>IF($BC$14="", "", CONCATENATE($BC$14, " - Qtr 4"))</f>
        <v/>
      </c>
      <c r="BD105" s="112" t="str">
        <f>IF($BC105="", "", SUMIF('Ad Hoc Observations'!$AI$11:$AI$8010, $BC105, 'Ad Hoc Observations'!AC$11:AC$8010))</f>
        <v/>
      </c>
      <c r="BE105" s="112" t="str">
        <f>IF($BC105="", "", SUMIF('Ad Hoc Observations'!$AI$11:$AI$8010, $BC105, 'Ad Hoc Observations'!AD$11:AD$8010))</f>
        <v/>
      </c>
    </row>
    <row r="106" spans="1:57" x14ac:dyDescent="0.55000000000000004">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BC106" s="54"/>
      <c r="BD106" s="132"/>
      <c r="BE106" s="132"/>
    </row>
    <row r="107" spans="1:57" x14ac:dyDescent="0.55000000000000004">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BC107" s="53" t="str">
        <f>IF($BC$15="", "", CONCATENATE($BC$15, " - Qtr 1"))</f>
        <v/>
      </c>
      <c r="BD107" s="110" t="str">
        <f>IF($BC107="", "", SUMIF('Ad Hoc Observations'!$AI$11:$AI$8010, $BC107, 'Ad Hoc Observations'!AC$11:AC$8010))</f>
        <v/>
      </c>
      <c r="BE107" s="110" t="str">
        <f>IF($BC107="", "", SUMIF('Ad Hoc Observations'!$AI$11:$AI$8010, $BC107, 'Ad Hoc Observations'!AD$11:AD$8010))</f>
        <v/>
      </c>
    </row>
    <row r="108" spans="1:57" x14ac:dyDescent="0.55000000000000004">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BC108" s="54" t="str">
        <f>IF($BC$15="", "", CONCATENATE($BC$15, " - Qtr 2"))</f>
        <v/>
      </c>
      <c r="BD108" s="111" t="str">
        <f>IF($BC108="", "", SUMIF('Ad Hoc Observations'!$AI$11:$AI$8010, $BC108, 'Ad Hoc Observations'!AC$11:AC$8010))</f>
        <v/>
      </c>
      <c r="BE108" s="111" t="str">
        <f>IF($BC108="", "", SUMIF('Ad Hoc Observations'!$AI$11:$AI$8010, $BC108, 'Ad Hoc Observations'!AD$11:AD$8010))</f>
        <v/>
      </c>
    </row>
    <row r="109" spans="1:57" x14ac:dyDescent="0.55000000000000004">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BC109" s="54" t="str">
        <f>IF($BC$15="", "", CONCATENATE($BC$15, " - Qtr 3"))</f>
        <v/>
      </c>
      <c r="BD109" s="111" t="str">
        <f>IF($BC109="", "", SUMIF('Ad Hoc Observations'!$AI$11:$AI$8010, $BC109, 'Ad Hoc Observations'!AC$11:AC$8010))</f>
        <v/>
      </c>
      <c r="BE109" s="111" t="str">
        <f>IF($BC109="", "", SUMIF('Ad Hoc Observations'!$AI$11:$AI$8010, $BC109, 'Ad Hoc Observations'!AD$11:AD$8010))</f>
        <v/>
      </c>
    </row>
    <row r="110" spans="1:57" x14ac:dyDescent="0.55000000000000004">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BC110" s="55" t="str">
        <f>IF($BC$15="", "", CONCATENATE($BC$15, " - Qtr 4"))</f>
        <v/>
      </c>
      <c r="BD110" s="112" t="str">
        <f>IF($BC110="", "", SUMIF('Ad Hoc Observations'!$AI$11:$AI$8010, $BC110, 'Ad Hoc Observations'!AC$11:AC$8010))</f>
        <v/>
      </c>
      <c r="BE110" s="112" t="str">
        <f>IF($BC110="", "", SUMIF('Ad Hoc Observations'!$AI$11:$AI$8010, $BC110, 'Ad Hoc Observations'!AD$11:AD$8010))</f>
        <v/>
      </c>
    </row>
    <row r="111" spans="1:57" x14ac:dyDescent="0.55000000000000004">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BC111" s="54"/>
      <c r="BD111" s="132"/>
      <c r="BE111" s="132"/>
    </row>
    <row r="112" spans="1:57" x14ac:dyDescent="0.55000000000000004">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BC112" s="53" t="str">
        <f>IF($BC$16="", "", CONCATENATE($BC$16, " - Qtr 1"))</f>
        <v/>
      </c>
      <c r="BD112" s="110" t="str">
        <f>IF($BC112="", "", SUMIF('Ad Hoc Observations'!$AI$11:$AI$8010, $BC112, 'Ad Hoc Observations'!AC$11:AC$8010))</f>
        <v/>
      </c>
      <c r="BE112" s="110" t="str">
        <f>IF($BC112="", "", SUMIF('Ad Hoc Observations'!$AI$11:$AI$8010, $BC112, 'Ad Hoc Observations'!AD$11:AD$8010))</f>
        <v/>
      </c>
    </row>
    <row r="113" spans="1:57" x14ac:dyDescent="0.55000000000000004">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BC113" s="54" t="str">
        <f>IF($BC$16="", "", CONCATENATE($BC$16, " - Qtr 2"))</f>
        <v/>
      </c>
      <c r="BD113" s="111" t="str">
        <f>IF($BC113="", "", SUMIF('Ad Hoc Observations'!$AI$11:$AI$8010, $BC113, 'Ad Hoc Observations'!AC$11:AC$8010))</f>
        <v/>
      </c>
      <c r="BE113" s="111" t="str">
        <f>IF($BC113="", "", SUMIF('Ad Hoc Observations'!$AI$11:$AI$8010, $BC113, 'Ad Hoc Observations'!AD$11:AD$8010))</f>
        <v/>
      </c>
    </row>
    <row r="114" spans="1:57" x14ac:dyDescent="0.5500000000000000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BC114" s="54" t="str">
        <f>IF($BC$16="", "", CONCATENATE($BC$16, " - Qtr 3"))</f>
        <v/>
      </c>
      <c r="BD114" s="111" t="str">
        <f>IF($BC114="", "", SUMIF('Ad Hoc Observations'!$AI$11:$AI$8010, $BC114, 'Ad Hoc Observations'!AC$11:AC$8010))</f>
        <v/>
      </c>
      <c r="BE114" s="111" t="str">
        <f>IF($BC114="", "", SUMIF('Ad Hoc Observations'!$AI$11:$AI$8010, $BC114, 'Ad Hoc Observations'!AD$11:AD$8010))</f>
        <v/>
      </c>
    </row>
    <row r="115" spans="1:57" x14ac:dyDescent="0.55000000000000004">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BC115" s="55" t="str">
        <f>IF($BC$16="", "", CONCATENATE($BC$16, " - Qtr 4"))</f>
        <v/>
      </c>
      <c r="BD115" s="112" t="str">
        <f>IF($BC115="", "", SUMIF('Ad Hoc Observations'!$AI$11:$AI$8010, $BC115, 'Ad Hoc Observations'!AC$11:AC$8010))</f>
        <v/>
      </c>
      <c r="BE115" s="112" t="str">
        <f>IF($BC115="", "", SUMIF('Ad Hoc Observations'!$AI$11:$AI$8010, $BC115, 'Ad Hoc Observations'!AD$11:AD$8010))</f>
        <v/>
      </c>
    </row>
    <row r="116" spans="1:57" x14ac:dyDescent="0.55000000000000004">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BC116" s="54"/>
      <c r="BD116" s="132"/>
      <c r="BE116" s="132"/>
    </row>
    <row r="117" spans="1:57" x14ac:dyDescent="0.55000000000000004">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BC117" s="53" t="str">
        <f>IF($BC$17="", "", CONCATENATE($BC$17, " - Qtr 1"))</f>
        <v/>
      </c>
      <c r="BD117" s="110" t="str">
        <f>IF($BC117="", "", SUMIF('Ad Hoc Observations'!$AI$11:$AI$8010, $BC117, 'Ad Hoc Observations'!AC$11:AC$8010))</f>
        <v/>
      </c>
      <c r="BE117" s="110" t="str">
        <f>IF($BC117="", "", SUMIF('Ad Hoc Observations'!$AI$11:$AI$8010, $BC117, 'Ad Hoc Observations'!AD$11:AD$8010))</f>
        <v/>
      </c>
    </row>
    <row r="118" spans="1:57" x14ac:dyDescent="0.55000000000000004">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BC118" s="54" t="str">
        <f>IF($BC$17="", "", CONCATENATE($BC$17, " - Qtr 2"))</f>
        <v/>
      </c>
      <c r="BD118" s="111" t="str">
        <f>IF($BC118="", "", SUMIF('Ad Hoc Observations'!$AI$11:$AI$8010, $BC118, 'Ad Hoc Observations'!AC$11:AC$8010))</f>
        <v/>
      </c>
      <c r="BE118" s="111" t="str">
        <f>IF($BC118="", "", SUMIF('Ad Hoc Observations'!$AI$11:$AI$8010, $BC118, 'Ad Hoc Observations'!AD$11:AD$8010))</f>
        <v/>
      </c>
    </row>
    <row r="119" spans="1:57" x14ac:dyDescent="0.55000000000000004">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BC119" s="54" t="str">
        <f>IF($BC$17="", "", CONCATENATE($BC$17, " - Qtr 3"))</f>
        <v/>
      </c>
      <c r="BD119" s="111" t="str">
        <f>IF($BC119="", "", SUMIF('Ad Hoc Observations'!$AI$11:$AI$8010, $BC119, 'Ad Hoc Observations'!AC$11:AC$8010))</f>
        <v/>
      </c>
      <c r="BE119" s="111" t="str">
        <f>IF($BC119="", "", SUMIF('Ad Hoc Observations'!$AI$11:$AI$8010, $BC119, 'Ad Hoc Observations'!AD$11:AD$8010))</f>
        <v/>
      </c>
    </row>
    <row r="120" spans="1:57" x14ac:dyDescent="0.55000000000000004">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BC120" s="55" t="str">
        <f>IF($BC$17="", "", CONCATENATE($BC$17, " - Qtr 4"))</f>
        <v/>
      </c>
      <c r="BD120" s="112" t="str">
        <f>IF($BC120="", "", SUMIF('Ad Hoc Observations'!$AI$11:$AI$8010, $BC120, 'Ad Hoc Observations'!AC$11:AC$8010))</f>
        <v/>
      </c>
      <c r="BE120" s="112" t="str">
        <f>IF($BC120="", "", SUMIF('Ad Hoc Observations'!$AI$11:$AI$8010, $BC120, 'Ad Hoc Observations'!AD$11:AD$8010))</f>
        <v/>
      </c>
    </row>
    <row r="121" spans="1:57" x14ac:dyDescent="0.55000000000000004">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row>
    <row r="122" spans="1:57" x14ac:dyDescent="0.55000000000000004">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7" x14ac:dyDescent="0.55000000000000004">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7" ht="14.4" customHeight="1" x14ac:dyDescent="0.5500000000000000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row>
    <row r="125" spans="1:57" ht="14.4" customHeight="1" x14ac:dyDescent="0.55000000000000004">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row>
    <row r="126" spans="1:57" x14ac:dyDescent="0.55000000000000004">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row>
    <row r="127" spans="1:57" x14ac:dyDescent="0.55000000000000004">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row>
    <row r="128" spans="1:57" x14ac:dyDescent="0.55000000000000004">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BD128" s="34" t="s">
        <v>56</v>
      </c>
      <c r="BE128" s="34" t="s">
        <v>57</v>
      </c>
    </row>
    <row r="129" spans="1:57" x14ac:dyDescent="0.55000000000000004">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BC129" s="36" t="str">
        <f>'Intro &amp; Setup'!$BM13</f>
        <v/>
      </c>
      <c r="BD129" s="94">
        <f>SUMIF('Ad Hoc Observations'!$AE$11:$AE$8010, $BC129, 'Ad Hoc Observations'!AC$11:AC$8010)</f>
        <v>0</v>
      </c>
      <c r="BE129" s="94">
        <f>SUMIF('Ad Hoc Observations'!$AE$11:$AE$8010, $BC129, 'Ad Hoc Observations'!AD$11:AD$8010)</f>
        <v>0</v>
      </c>
    </row>
    <row r="130" spans="1:57" x14ac:dyDescent="0.55000000000000004">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BC130" s="37" t="str">
        <f>'Intro &amp; Setup'!$BM14</f>
        <v/>
      </c>
      <c r="BD130" s="95">
        <f>SUMIF('Ad Hoc Observations'!$AE$11:$AE$8010, $BC130, 'Ad Hoc Observations'!AC$11:AC$8010)</f>
        <v>0</v>
      </c>
      <c r="BE130" s="95">
        <f>SUMIF('Ad Hoc Observations'!$AE$11:$AE$8010, $BC130, 'Ad Hoc Observations'!AD$11:AD$8010)</f>
        <v>0</v>
      </c>
    </row>
    <row r="131" spans="1:57" ht="14.4" customHeight="1" x14ac:dyDescent="0.55000000000000004">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BC131" s="37" t="str">
        <f>'Intro &amp; Setup'!$BM15</f>
        <v/>
      </c>
      <c r="BD131" s="95">
        <f>SUMIF('Ad Hoc Observations'!$AE$11:$AE$8010, $BC131, 'Ad Hoc Observations'!AC$11:AC$8010)</f>
        <v>0</v>
      </c>
      <c r="BE131" s="95">
        <f>SUMIF('Ad Hoc Observations'!$AE$11:$AE$8010, $BC131, 'Ad Hoc Observations'!AD$11:AD$8010)</f>
        <v>0</v>
      </c>
    </row>
    <row r="132" spans="1:57" ht="14.4" customHeight="1" x14ac:dyDescent="0.55000000000000004">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BC132" s="37" t="str">
        <f>'Intro &amp; Setup'!$BM16</f>
        <v/>
      </c>
      <c r="BD132" s="95">
        <f>SUMIF('Ad Hoc Observations'!$AE$11:$AE$8010, $BC132, 'Ad Hoc Observations'!AC$11:AC$8010)</f>
        <v>0</v>
      </c>
      <c r="BE132" s="95">
        <f>SUMIF('Ad Hoc Observations'!$AE$11:$AE$8010, $BC132, 'Ad Hoc Observations'!AD$11:AD$8010)</f>
        <v>0</v>
      </c>
    </row>
    <row r="133" spans="1:57" ht="14.4" customHeight="1" x14ac:dyDescent="0.55000000000000004">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BC133" s="37" t="str">
        <f>'Intro &amp; Setup'!$BM17</f>
        <v/>
      </c>
      <c r="BD133" s="95">
        <f>SUMIF('Ad Hoc Observations'!$AE$11:$AE$8010, $BC133, 'Ad Hoc Observations'!AC$11:AC$8010)</f>
        <v>0</v>
      </c>
      <c r="BE133" s="95">
        <f>SUMIF('Ad Hoc Observations'!$AE$11:$AE$8010, $BC133, 'Ad Hoc Observations'!AD$11:AD$8010)</f>
        <v>0</v>
      </c>
    </row>
    <row r="134" spans="1:57" ht="14.4" customHeight="1" x14ac:dyDescent="0.5500000000000000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BC134" s="37" t="str">
        <f>'Intro &amp; Setup'!$BM18</f>
        <v/>
      </c>
      <c r="BD134" s="95">
        <f>SUMIF('Ad Hoc Observations'!$AE$11:$AE$8010, $BC134, 'Ad Hoc Observations'!AC$11:AC$8010)</f>
        <v>0</v>
      </c>
      <c r="BE134" s="95">
        <f>SUMIF('Ad Hoc Observations'!$AE$11:$AE$8010, $BC134, 'Ad Hoc Observations'!AD$11:AD$8010)</f>
        <v>0</v>
      </c>
    </row>
    <row r="135" spans="1:57" ht="14.4" customHeight="1" x14ac:dyDescent="0.55000000000000004">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BC135" s="37" t="str">
        <f>'Intro &amp; Setup'!$BM19</f>
        <v/>
      </c>
      <c r="BD135" s="95">
        <f>SUMIF('Ad Hoc Observations'!$AE$11:$AE$8010, $BC135, 'Ad Hoc Observations'!AC$11:AC$8010)</f>
        <v>0</v>
      </c>
      <c r="BE135" s="95">
        <f>SUMIF('Ad Hoc Observations'!$AE$11:$AE$8010, $BC135, 'Ad Hoc Observations'!AD$11:AD$8010)</f>
        <v>0</v>
      </c>
    </row>
    <row r="136" spans="1:57" ht="14.4" customHeight="1" x14ac:dyDescent="0.55000000000000004">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BC136" s="37" t="str">
        <f>'Intro &amp; Setup'!$BM20</f>
        <v/>
      </c>
      <c r="BD136" s="95">
        <f>SUMIF('Ad Hoc Observations'!$AE$11:$AE$8010, $BC136, 'Ad Hoc Observations'!AC$11:AC$8010)</f>
        <v>0</v>
      </c>
      <c r="BE136" s="95">
        <f>SUMIF('Ad Hoc Observations'!$AE$11:$AE$8010, $BC136, 'Ad Hoc Observations'!AD$11:AD$8010)</f>
        <v>0</v>
      </c>
    </row>
    <row r="137" spans="1:57" x14ac:dyDescent="0.55000000000000004">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BC137" s="37" t="str">
        <f>'Intro &amp; Setup'!$BM21</f>
        <v/>
      </c>
      <c r="BD137" s="95">
        <f>SUMIF('Ad Hoc Observations'!$AE$11:$AE$8010, $BC137, 'Ad Hoc Observations'!AC$11:AC$8010)</f>
        <v>0</v>
      </c>
      <c r="BE137" s="95">
        <f>SUMIF('Ad Hoc Observations'!$AE$11:$AE$8010, $BC137, 'Ad Hoc Observations'!AD$11:AD$8010)</f>
        <v>0</v>
      </c>
    </row>
    <row r="138" spans="1:57" x14ac:dyDescent="0.55000000000000004">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BC138" s="37" t="str">
        <f>'Intro &amp; Setup'!$BM22</f>
        <v/>
      </c>
      <c r="BD138" s="95">
        <f>SUMIF('Ad Hoc Observations'!$AE$11:$AE$8010, $BC138, 'Ad Hoc Observations'!AC$11:AC$8010)</f>
        <v>0</v>
      </c>
      <c r="BE138" s="95">
        <f>SUMIF('Ad Hoc Observations'!$AE$11:$AE$8010, $BC138, 'Ad Hoc Observations'!AD$11:AD$8010)</f>
        <v>0</v>
      </c>
    </row>
    <row r="139" spans="1:57" x14ac:dyDescent="0.55000000000000004">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BC139" s="37" t="str">
        <f>'Intro &amp; Setup'!$BM23</f>
        <v/>
      </c>
      <c r="BD139" s="95">
        <f>SUMIF('Ad Hoc Observations'!$AE$11:$AE$8010, $BC139, 'Ad Hoc Observations'!AC$11:AC$8010)</f>
        <v>0</v>
      </c>
      <c r="BE139" s="95">
        <f>SUMIF('Ad Hoc Observations'!$AE$11:$AE$8010, $BC139, 'Ad Hoc Observations'!AD$11:AD$8010)</f>
        <v>0</v>
      </c>
    </row>
    <row r="140" spans="1:57" x14ac:dyDescent="0.55000000000000004">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BC140" s="38" t="str">
        <f>'Intro &amp; Setup'!$BM24</f>
        <v/>
      </c>
      <c r="BD140" s="96">
        <f>SUMIF('Ad Hoc Observations'!$AE$11:$AE$8010, $BC140, 'Ad Hoc Observations'!AC$11:AC$8010)</f>
        <v>0</v>
      </c>
      <c r="BE140" s="96">
        <f>SUMIF('Ad Hoc Observations'!$AE$11:$AE$8010, $BC140, 'Ad Hoc Observations'!AD$11:AD$8010)</f>
        <v>0</v>
      </c>
    </row>
    <row r="141" spans="1:57" x14ac:dyDescent="0.55000000000000004">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row>
    <row r="142" spans="1:57" x14ac:dyDescent="0.55000000000000004">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7" ht="14.4" customHeight="1" x14ac:dyDescent="0.55000000000000004">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row>
    <row r="144" spans="1:57" ht="14.4" customHeight="1" x14ac:dyDescent="0.5500000000000000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row>
    <row r="145" spans="1:51" ht="14.4" customHeight="1" x14ac:dyDescent="0.55000000000000004">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row>
    <row r="146" spans="1:51" ht="14.4" customHeight="1" x14ac:dyDescent="0.55000000000000004">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row>
    <row r="147" spans="1:51" ht="14.4" customHeight="1" x14ac:dyDescent="0.55000000000000004">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row>
    <row r="148" spans="1:51" ht="14.4" customHeight="1" x14ac:dyDescent="0.55000000000000004">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row>
    <row r="149" spans="1:51" x14ac:dyDescent="0.55000000000000004">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row>
    <row r="150" spans="1:51" x14ac:dyDescent="0.55000000000000004">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row>
  </sheetData>
  <sheetProtection algorithmName="SHA-512" hashValue="QNajUih1EURbQFQ921TRMAeGniZ0nZtK7QM/FeX3XhVqyCjQ3EEb3plCw7iM0vofraMtO92RIR/IVHmRx9OAfw==" saltValue="MhiGVZFcaWva7M7xJzyaKQ==" spinCount="100000" sheet="1" objects="1" scenarios="1"/>
  <mergeCells count="9">
    <mergeCell ref="B77:P78"/>
    <mergeCell ref="S77:AG78"/>
    <mergeCell ref="AJ77:AX78"/>
    <mergeCell ref="B2:P3"/>
    <mergeCell ref="S2:AG3"/>
    <mergeCell ref="AJ2:AX3"/>
    <mergeCell ref="B5:P6"/>
    <mergeCell ref="S5:AX6"/>
    <mergeCell ref="S4:AG4"/>
  </mergeCells>
  <pageMargins left="0.7" right="0.7" top="0.75" bottom="0.75" header="0.3" footer="0.3"/>
  <pageSetup paperSize="9" scale="67" orientation="portrait"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D0D20F-E0E5-41F7-8DBE-4F9EEEEE615A}"/>
</file>

<file path=customXml/itemProps2.xml><?xml version="1.0" encoding="utf-8"?>
<ds:datastoreItem xmlns:ds="http://schemas.openxmlformats.org/officeDocument/2006/customXml" ds:itemID="{8FF06713-11AB-4AB4-91CD-C6C918BF5BED}">
  <ds:schemaRefs>
    <ds:schemaRef ds:uri="0224aa69-f8be-496a-942a-f68b2082be9d"/>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5c22b865-9d05-42be-b306-86f259ab344c"/>
    <ds:schemaRef ds:uri="http://schemas.microsoft.com/office/2006/documentManagement/typ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15903C1B-949C-4647-BD3F-25F4AD3ADF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Staff &amp; Scores</vt:lpstr>
      <vt:lpstr>Ad Hoc Observations</vt:lpstr>
      <vt:lpstr>Staff Appraisal</vt:lpstr>
      <vt:lpstr>Overall Company Report</vt:lpstr>
      <vt:lpstr>'Ad Hoc Observations'!Print_Area</vt:lpstr>
      <vt:lpstr>'Intro &amp; Setup'!Print_Area</vt:lpstr>
      <vt:lpstr>'Overall Company Report'!Print_Area</vt:lpstr>
      <vt:lpstr>'Staff Appraisal'!Print_Area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2021-05-25T10:29:22Z</dcterms:created>
  <dcterms:modified xsi:type="dcterms:W3CDTF">2021-06-09T15:32:07Z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